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6c458297d1a48e9/Listas de precio distri-sal/Lista nueva/lista 69/"/>
    </mc:Choice>
  </mc:AlternateContent>
  <xr:revisionPtr revIDLastSave="83" documentId="8_{428A8D18-F1C4-794A-88F6-FA6A84B8E07A}" xr6:coauthVersionLast="47" xr6:coauthVersionMax="47" xr10:uidLastSave="{E35615EC-8602-364C-8C9A-82067D9DDAAF}"/>
  <bookViews>
    <workbookView xWindow="0" yWindow="780" windowWidth="34200" windowHeight="19940" xr2:uid="{00000000-000D-0000-FFFF-FFFF00000000}"/>
  </bookViews>
  <sheets>
    <sheet name="ListaN69 09-02-2025" sheetId="1" r:id="rId1"/>
    <sheet name="ListaN68 02-02-2025" sheetId="2" r:id="rId2"/>
    <sheet name="Indice" sheetId="3" state="hidden" r:id="rId3"/>
    <sheet name="Mis precios" sheetId="6" r:id="rId4"/>
    <sheet name="Mi pedido" sheetId="5" r:id="rId5"/>
  </sheets>
  <definedNames>
    <definedName name="_xlnm._FilterDatabase" localSheetId="0" hidden="1">'ListaN69 09-02-2025'!$A$7:$F$4469</definedName>
    <definedName name="_xlnm._FilterDatabase" localSheetId="3" hidden="1">'Mis precios'!$A$9:$F$4482</definedName>
    <definedName name="titulo">Indice!$A$1:$A$18</definedName>
    <definedName name="titulos" localSheetId="3">'Mis precios'!$B$35,'Mis precios'!$B$22,'Mis precios'!$B$11,'Mis precios'!$B$42,'Mis precios'!$B$71</definedName>
    <definedName name="titulos">'ListaN69 09-02-2025'!$B$33,'ListaN69 09-02-2025'!$B$20,'ListaN69 09-02-2025'!$B$9,'ListaN69 09-02-2025'!$B$40,'ListaN69 09-02-2025'!$B$69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58" i="6" l="1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AF206" i="1"/>
  <c r="AC208" i="6" s="1"/>
  <c r="AF196" i="1"/>
  <c r="AC198" i="6" s="1"/>
  <c r="AF164" i="1"/>
  <c r="AC166" i="6" s="1"/>
  <c r="AF163" i="1"/>
  <c r="AC165" i="6" s="1"/>
  <c r="AF154" i="1"/>
  <c r="AC156" i="6" s="1"/>
  <c r="AF153" i="1"/>
  <c r="AC155" i="6" s="1"/>
  <c r="AF144" i="1"/>
  <c r="AC146" i="6" s="1"/>
  <c r="AF143" i="1"/>
  <c r="AC145" i="6" s="1"/>
  <c r="AF142" i="1"/>
  <c r="AC144" i="6" s="1"/>
  <c r="AF133" i="1"/>
  <c r="AC135" i="6" s="1"/>
  <c r="AF132" i="1"/>
  <c r="AC134" i="6" s="1"/>
  <c r="AF131" i="1"/>
  <c r="AC133" i="6" s="1"/>
  <c r="AF123" i="1"/>
  <c r="AC125" i="6" s="1"/>
  <c r="AF122" i="1"/>
  <c r="AC124" i="6" s="1"/>
  <c r="AF113" i="1"/>
  <c r="AC115" i="6" s="1"/>
  <c r="AF101" i="1"/>
  <c r="AC103" i="6" s="1"/>
  <c r="AF92" i="1"/>
  <c r="AC94" i="6" s="1"/>
  <c r="AF91" i="1"/>
  <c r="AC93" i="6" s="1"/>
  <c r="AF90" i="1"/>
  <c r="AC92" i="6" s="1"/>
  <c r="AF85" i="1"/>
  <c r="AC87" i="6" s="1"/>
  <c r="AF83" i="1"/>
  <c r="AC85" i="6" s="1"/>
  <c r="AF78" i="1"/>
  <c r="AC80" i="6" s="1"/>
  <c r="AF75" i="1"/>
  <c r="AC77" i="6" s="1"/>
  <c r="AF73" i="1"/>
  <c r="AC75" i="6" s="1"/>
  <c r="AF67" i="1"/>
  <c r="AC69" i="6" s="1"/>
  <c r="AF66" i="1"/>
  <c r="AC68" i="6" s="1"/>
  <c r="AF65" i="1"/>
  <c r="AC67" i="6" s="1"/>
  <c r="AF64" i="1"/>
  <c r="AC66" i="6" s="1"/>
  <c r="E65" i="6"/>
  <c r="AF56" i="1"/>
  <c r="AC58" i="6" s="1"/>
  <c r="AF54" i="1"/>
  <c r="AC56" i="6" s="1"/>
  <c r="E55" i="6"/>
  <c r="AF52" i="1"/>
  <c r="AC54" i="6" s="1"/>
  <c r="AF51" i="1"/>
  <c r="AC53" i="6" s="1"/>
  <c r="AF42" i="1"/>
  <c r="AC44" i="6" s="1"/>
  <c r="AF41" i="1"/>
  <c r="AC43" i="6" s="1"/>
  <c r="AF40" i="1"/>
  <c r="AC42" i="6" s="1"/>
  <c r="AF35" i="1"/>
  <c r="AC37" i="6" s="1"/>
  <c r="AF33" i="1"/>
  <c r="AC35" i="6" s="1"/>
  <c r="AF30" i="1"/>
  <c r="AC32" i="6" s="1"/>
  <c r="AF29" i="1"/>
  <c r="AC31" i="6" s="1"/>
  <c r="AF28" i="1"/>
  <c r="AC30" i="6" s="1"/>
  <c r="AF27" i="1"/>
  <c r="AC29" i="6" s="1"/>
  <c r="AF25" i="1"/>
  <c r="AC27" i="6" s="1"/>
  <c r="AF18" i="1"/>
  <c r="AC20" i="6" s="1"/>
  <c r="AF17" i="1"/>
  <c r="AC19" i="6" s="1"/>
  <c r="AF16" i="1"/>
  <c r="AC18" i="6" s="1"/>
  <c r="AF175" i="1"/>
  <c r="AC177" i="6" s="1"/>
  <c r="AF165" i="1"/>
  <c r="AC167" i="6" s="1"/>
  <c r="AF155" i="1"/>
  <c r="AC157" i="6" s="1"/>
  <c r="AF145" i="1"/>
  <c r="AC147" i="6" s="1"/>
  <c r="AF135" i="1"/>
  <c r="AC137" i="6" s="1"/>
  <c r="AF95" i="1"/>
  <c r="AC97" i="6" s="1"/>
  <c r="AF55" i="1"/>
  <c r="AC57" i="6" s="1"/>
  <c r="AF45" i="1"/>
  <c r="AC47" i="6" s="1"/>
  <c r="AF43" i="1"/>
  <c r="AC45" i="6" s="1"/>
  <c r="AF23" i="1"/>
  <c r="AC25" i="6" s="1"/>
  <c r="AF15" i="1"/>
  <c r="AC17" i="6" s="1"/>
  <c r="AF13" i="1"/>
  <c r="AC15" i="6" s="1"/>
  <c r="AF9" i="1"/>
  <c r="AC11" i="6" s="1"/>
  <c r="AF10" i="1"/>
  <c r="AF11" i="1"/>
  <c r="AC13" i="6" s="1"/>
  <c r="AF12" i="1"/>
  <c r="AC14" i="6" s="1"/>
  <c r="AF14" i="1"/>
  <c r="AC16" i="6" s="1"/>
  <c r="AF19" i="1"/>
  <c r="AC21" i="6" s="1"/>
  <c r="AF20" i="1"/>
  <c r="AC22" i="6" s="1"/>
  <c r="AF21" i="1"/>
  <c r="AC23" i="6" s="1"/>
  <c r="AF22" i="1"/>
  <c r="AC24" i="6" s="1"/>
  <c r="AF24" i="1"/>
  <c r="AC26" i="6" s="1"/>
  <c r="AF26" i="1"/>
  <c r="AC28" i="6" s="1"/>
  <c r="AF31" i="1"/>
  <c r="AC33" i="6" s="1"/>
  <c r="AF32" i="1"/>
  <c r="AC34" i="6" s="1"/>
  <c r="AF34" i="1"/>
  <c r="AC36" i="6" s="1"/>
  <c r="AF36" i="1"/>
  <c r="AC38" i="6" s="1"/>
  <c r="AF37" i="1"/>
  <c r="AC39" i="6" s="1"/>
  <c r="AF38" i="1"/>
  <c r="AC40" i="6" s="1"/>
  <c r="AF39" i="1"/>
  <c r="AC41" i="6" s="1"/>
  <c r="AF44" i="1"/>
  <c r="AC46" i="6" s="1"/>
  <c r="AF46" i="1"/>
  <c r="AC48" i="6" s="1"/>
  <c r="AF47" i="1"/>
  <c r="AC49" i="6" s="1"/>
  <c r="AF48" i="1"/>
  <c r="AC50" i="6" s="1"/>
  <c r="AF49" i="1"/>
  <c r="AC51" i="6" s="1"/>
  <c r="AF50" i="1"/>
  <c r="AC52" i="6" s="1"/>
  <c r="AF57" i="1"/>
  <c r="AC59" i="6" s="1"/>
  <c r="AF58" i="1"/>
  <c r="AC60" i="6" s="1"/>
  <c r="AF59" i="1"/>
  <c r="AC61" i="6" s="1"/>
  <c r="AF60" i="1"/>
  <c r="AC62" i="6" s="1"/>
  <c r="AF61" i="1"/>
  <c r="AC63" i="6" s="1"/>
  <c r="AF62" i="1"/>
  <c r="AC64" i="6" s="1"/>
  <c r="AF68" i="1"/>
  <c r="AC70" i="6" s="1"/>
  <c r="AF69" i="1"/>
  <c r="AC71" i="6" s="1"/>
  <c r="AF70" i="1"/>
  <c r="AC72" i="6" s="1"/>
  <c r="AF71" i="1"/>
  <c r="AC73" i="6" s="1"/>
  <c r="AF72" i="1"/>
  <c r="AC74" i="6" s="1"/>
  <c r="AF74" i="1"/>
  <c r="AC76" i="6" s="1"/>
  <c r="AF76" i="1"/>
  <c r="AC78" i="6" s="1"/>
  <c r="AF77" i="1"/>
  <c r="AC79" i="6" s="1"/>
  <c r="AF79" i="1"/>
  <c r="AC81" i="6" s="1"/>
  <c r="AF80" i="1"/>
  <c r="AC82" i="6" s="1"/>
  <c r="AF81" i="1"/>
  <c r="AC83" i="6" s="1"/>
  <c r="AF82" i="1"/>
  <c r="AC84" i="6" s="1"/>
  <c r="AF84" i="1"/>
  <c r="AC86" i="6" s="1"/>
  <c r="AF86" i="1"/>
  <c r="AC88" i="6" s="1"/>
  <c r="AF87" i="1"/>
  <c r="AC89" i="6" s="1"/>
  <c r="AF88" i="1"/>
  <c r="AC90" i="6" s="1"/>
  <c r="AF89" i="1"/>
  <c r="AC91" i="6" s="1"/>
  <c r="AF93" i="1"/>
  <c r="AC95" i="6" s="1"/>
  <c r="AF94" i="1"/>
  <c r="AC96" i="6" s="1"/>
  <c r="AF96" i="1"/>
  <c r="AC98" i="6" s="1"/>
  <c r="AF97" i="1"/>
  <c r="AC99" i="6" s="1"/>
  <c r="AF98" i="1"/>
  <c r="AC100" i="6" s="1"/>
  <c r="AF99" i="1"/>
  <c r="AC101" i="6" s="1"/>
  <c r="AF100" i="1"/>
  <c r="AC102" i="6" s="1"/>
  <c r="AF102" i="1"/>
  <c r="AC104" i="6" s="1"/>
  <c r="AF103" i="1"/>
  <c r="AC105" i="6" s="1"/>
  <c r="AF104" i="1"/>
  <c r="AC106" i="6" s="1"/>
  <c r="AF105" i="1"/>
  <c r="AC107" i="6" s="1"/>
  <c r="AF106" i="1"/>
  <c r="AC108" i="6" s="1"/>
  <c r="AF107" i="1"/>
  <c r="AC109" i="6" s="1"/>
  <c r="AF108" i="1"/>
  <c r="AC110" i="6" s="1"/>
  <c r="AF109" i="1"/>
  <c r="AC111" i="6" s="1"/>
  <c r="AF110" i="1"/>
  <c r="AC112" i="6" s="1"/>
  <c r="AF111" i="1"/>
  <c r="AC113" i="6" s="1"/>
  <c r="AF112" i="1"/>
  <c r="AC114" i="6" s="1"/>
  <c r="AF114" i="1"/>
  <c r="AC116" i="6" s="1"/>
  <c r="AF115" i="1"/>
  <c r="AC117" i="6" s="1"/>
  <c r="AF116" i="1"/>
  <c r="AC118" i="6" s="1"/>
  <c r="AF117" i="1"/>
  <c r="AC119" i="6" s="1"/>
  <c r="AF118" i="1"/>
  <c r="AC120" i="6" s="1"/>
  <c r="AF119" i="1"/>
  <c r="AC121" i="6" s="1"/>
  <c r="AF120" i="1"/>
  <c r="AC122" i="6" s="1"/>
  <c r="AF121" i="1"/>
  <c r="AC123" i="6" s="1"/>
  <c r="AF124" i="1"/>
  <c r="AC126" i="6" s="1"/>
  <c r="AF125" i="1"/>
  <c r="AC127" i="6" s="1"/>
  <c r="AF126" i="1"/>
  <c r="AC128" i="6" s="1"/>
  <c r="AF127" i="1"/>
  <c r="AC129" i="6" s="1"/>
  <c r="AF128" i="1"/>
  <c r="AC130" i="6" s="1"/>
  <c r="AF129" i="1"/>
  <c r="AC131" i="6" s="1"/>
  <c r="AF130" i="1"/>
  <c r="AC132" i="6" s="1"/>
  <c r="AF134" i="1"/>
  <c r="AC136" i="6" s="1"/>
  <c r="AF136" i="1"/>
  <c r="AC138" i="6" s="1"/>
  <c r="AF137" i="1"/>
  <c r="AC139" i="6" s="1"/>
  <c r="AF138" i="1"/>
  <c r="AC140" i="6" s="1"/>
  <c r="AF139" i="1"/>
  <c r="AC141" i="6" s="1"/>
  <c r="AF140" i="1"/>
  <c r="AC142" i="6" s="1"/>
  <c r="AF141" i="1"/>
  <c r="AC143" i="6" s="1"/>
  <c r="AF146" i="1"/>
  <c r="AC148" i="6" s="1"/>
  <c r="AF147" i="1"/>
  <c r="AC149" i="6" s="1"/>
  <c r="AF148" i="1"/>
  <c r="AC150" i="6" s="1"/>
  <c r="AF149" i="1"/>
  <c r="AC151" i="6" s="1"/>
  <c r="AF150" i="1"/>
  <c r="AC152" i="6" s="1"/>
  <c r="AF151" i="1"/>
  <c r="AC153" i="6" s="1"/>
  <c r="AF152" i="1"/>
  <c r="AC154" i="6" s="1"/>
  <c r="AF156" i="1"/>
  <c r="AC158" i="6" s="1"/>
  <c r="AF157" i="1"/>
  <c r="AC159" i="6" s="1"/>
  <c r="AF158" i="1"/>
  <c r="AC160" i="6" s="1"/>
  <c r="AF159" i="1"/>
  <c r="AC161" i="6" s="1"/>
  <c r="AF160" i="1"/>
  <c r="AC162" i="6" s="1"/>
  <c r="AF161" i="1"/>
  <c r="AC163" i="6" s="1"/>
  <c r="AF162" i="1"/>
  <c r="AC164" i="6" s="1"/>
  <c r="AF166" i="1"/>
  <c r="AC168" i="6" s="1"/>
  <c r="AF167" i="1"/>
  <c r="AC169" i="6" s="1"/>
  <c r="AF168" i="1"/>
  <c r="AC170" i="6" s="1"/>
  <c r="AF169" i="1"/>
  <c r="AC171" i="6" s="1"/>
  <c r="AF170" i="1"/>
  <c r="AC172" i="6" s="1"/>
  <c r="AF171" i="1"/>
  <c r="AC173" i="6" s="1"/>
  <c r="AF172" i="1"/>
  <c r="AC174" i="6" s="1"/>
  <c r="AF173" i="1"/>
  <c r="AC175" i="6" s="1"/>
  <c r="AF174" i="1"/>
  <c r="AC176" i="6" s="1"/>
  <c r="AF176" i="1"/>
  <c r="AC178" i="6" s="1"/>
  <c r="AF177" i="1"/>
  <c r="AC179" i="6" s="1"/>
  <c r="AF178" i="1"/>
  <c r="AC180" i="6" s="1"/>
  <c r="AF179" i="1"/>
  <c r="AC181" i="6" s="1"/>
  <c r="AF180" i="1"/>
  <c r="AC182" i="6" s="1"/>
  <c r="AF181" i="1"/>
  <c r="AC183" i="6" s="1"/>
  <c r="AF182" i="1"/>
  <c r="AC184" i="6" s="1"/>
  <c r="AF183" i="1"/>
  <c r="AC185" i="6" s="1"/>
  <c r="AF184" i="1"/>
  <c r="AC186" i="6" s="1"/>
  <c r="AF185" i="1"/>
  <c r="AC187" i="6" s="1"/>
  <c r="AF187" i="1"/>
  <c r="AC189" i="6" s="1"/>
  <c r="AF188" i="1"/>
  <c r="AC190" i="6" s="1"/>
  <c r="AF189" i="1"/>
  <c r="AC191" i="6" s="1"/>
  <c r="AF190" i="1"/>
  <c r="AC192" i="6" s="1"/>
  <c r="AF191" i="1"/>
  <c r="AC193" i="6" s="1"/>
  <c r="AF192" i="1"/>
  <c r="AC194" i="6" s="1"/>
  <c r="AF193" i="1"/>
  <c r="AC195" i="6" s="1"/>
  <c r="AF194" i="1"/>
  <c r="AC196" i="6" s="1"/>
  <c r="AF195" i="1"/>
  <c r="AC197" i="6" s="1"/>
  <c r="AF197" i="1"/>
  <c r="AC199" i="6" s="1"/>
  <c r="AF198" i="1"/>
  <c r="AC200" i="6" s="1"/>
  <c r="AF199" i="1"/>
  <c r="AC201" i="6" s="1"/>
  <c r="AF200" i="1"/>
  <c r="AC202" i="6" s="1"/>
  <c r="AF201" i="1"/>
  <c r="AC203" i="6" s="1"/>
  <c r="AF202" i="1"/>
  <c r="AC204" i="6" s="1"/>
  <c r="AF203" i="1"/>
  <c r="AC205" i="6" s="1"/>
  <c r="AF204" i="1"/>
  <c r="AC206" i="6" s="1"/>
  <c r="AF205" i="1"/>
  <c r="AC207" i="6" s="1"/>
  <c r="AF207" i="1"/>
  <c r="AC209" i="6" s="1"/>
  <c r="AF208" i="1"/>
  <c r="AC210" i="6" s="1"/>
  <c r="AF209" i="1"/>
  <c r="AC211" i="6" s="1"/>
  <c r="AF210" i="1"/>
  <c r="AC212" i="6" s="1"/>
  <c r="AF211" i="1"/>
  <c r="AC213" i="6" s="1"/>
  <c r="AF212" i="1"/>
  <c r="AC214" i="6" s="1"/>
  <c r="AF213" i="1"/>
  <c r="AC215" i="6" s="1"/>
  <c r="AF214" i="1"/>
  <c r="AC216" i="6" s="1"/>
  <c r="AF215" i="1"/>
  <c r="AC217" i="6" s="1"/>
  <c r="AF216" i="1"/>
  <c r="AC218" i="6" s="1"/>
  <c r="AF217" i="1"/>
  <c r="AC219" i="6" s="1"/>
  <c r="AF218" i="1"/>
  <c r="AC220" i="6" s="1"/>
  <c r="AF219" i="1"/>
  <c r="AC221" i="6" s="1"/>
  <c r="AF220" i="1"/>
  <c r="AC222" i="6" s="1"/>
  <c r="AF221" i="1"/>
  <c r="AC223" i="6" s="1"/>
  <c r="AF222" i="1"/>
  <c r="AC224" i="6" s="1"/>
  <c r="AF223" i="1"/>
  <c r="AC225" i="6" s="1"/>
  <c r="AF224" i="1"/>
  <c r="AC226" i="6" s="1"/>
  <c r="AF225" i="1"/>
  <c r="AC227" i="6" s="1"/>
  <c r="AF226" i="1"/>
  <c r="AC228" i="6" s="1"/>
  <c r="AF227" i="1"/>
  <c r="AC229" i="6" s="1"/>
  <c r="AF228" i="1"/>
  <c r="AC230" i="6" s="1"/>
  <c r="AF229" i="1"/>
  <c r="AC231" i="6" s="1"/>
  <c r="AF230" i="1"/>
  <c r="AC232" i="6" s="1"/>
  <c r="AF231" i="1"/>
  <c r="AC233" i="6" s="1"/>
  <c r="AF232" i="1"/>
  <c r="AC234" i="6" s="1"/>
  <c r="AF233" i="1"/>
  <c r="AC235" i="6" s="1"/>
  <c r="AF234" i="1"/>
  <c r="AC236" i="6" s="1"/>
  <c r="AF235" i="1"/>
  <c r="AC237" i="6" s="1"/>
  <c r="AF236" i="1"/>
  <c r="AC238" i="6" s="1"/>
  <c r="AF237" i="1"/>
  <c r="AC239" i="6" s="1"/>
  <c r="AF238" i="1"/>
  <c r="AC240" i="6" s="1"/>
  <c r="AF239" i="1"/>
  <c r="AC241" i="6" s="1"/>
  <c r="AF240" i="1"/>
  <c r="AC242" i="6" s="1"/>
  <c r="AF241" i="1"/>
  <c r="AC243" i="6" s="1"/>
  <c r="AF242" i="1"/>
  <c r="AC244" i="6" s="1"/>
  <c r="AF243" i="1"/>
  <c r="AC245" i="6" s="1"/>
  <c r="AF244" i="1"/>
  <c r="AC246" i="6" s="1"/>
  <c r="AF245" i="1"/>
  <c r="AC247" i="6" s="1"/>
  <c r="AF246" i="1"/>
  <c r="AC248" i="6" s="1"/>
  <c r="AF247" i="1"/>
  <c r="AC249" i="6" s="1"/>
  <c r="AF248" i="1"/>
  <c r="AC250" i="6" s="1"/>
  <c r="AF249" i="1"/>
  <c r="AC251" i="6" s="1"/>
  <c r="AF250" i="1"/>
  <c r="AC252" i="6" s="1"/>
  <c r="AF251" i="1"/>
  <c r="AC253" i="6" s="1"/>
  <c r="AF252" i="1"/>
  <c r="AC254" i="6" s="1"/>
  <c r="AF253" i="1"/>
  <c r="AC255" i="6" s="1"/>
  <c r="AF254" i="1"/>
  <c r="AC256" i="6" s="1"/>
  <c r="AF255" i="1"/>
  <c r="AC257" i="6" s="1"/>
  <c r="AF256" i="1"/>
  <c r="AC258" i="6" s="1"/>
  <c r="AF257" i="1"/>
  <c r="AC259" i="6" s="1"/>
  <c r="AF258" i="1"/>
  <c r="AC260" i="6" s="1"/>
  <c r="AF259" i="1"/>
  <c r="AC261" i="6" s="1"/>
  <c r="AF260" i="1"/>
  <c r="AC262" i="6" s="1"/>
  <c r="AF261" i="1"/>
  <c r="AC263" i="6" s="1"/>
  <c r="AF262" i="1"/>
  <c r="AC264" i="6" s="1"/>
  <c r="AF263" i="1"/>
  <c r="AC265" i="6" s="1"/>
  <c r="AF264" i="1"/>
  <c r="AC266" i="6" s="1"/>
  <c r="AF265" i="1"/>
  <c r="AC267" i="6" s="1"/>
  <c r="AF266" i="1"/>
  <c r="AC268" i="6" s="1"/>
  <c r="AF267" i="1"/>
  <c r="AC269" i="6" s="1"/>
  <c r="AF268" i="1"/>
  <c r="AC270" i="6" s="1"/>
  <c r="AF269" i="1"/>
  <c r="AC271" i="6" s="1"/>
  <c r="AF270" i="1"/>
  <c r="AC272" i="6" s="1"/>
  <c r="AF271" i="1"/>
  <c r="AC273" i="6" s="1"/>
  <c r="AF272" i="1"/>
  <c r="AC274" i="6" s="1"/>
  <c r="AF273" i="1"/>
  <c r="AC275" i="6" s="1"/>
  <c r="AF274" i="1"/>
  <c r="AC276" i="6" s="1"/>
  <c r="AF275" i="1"/>
  <c r="AC277" i="6" s="1"/>
  <c r="AF276" i="1"/>
  <c r="AC278" i="6" s="1"/>
  <c r="AF277" i="1"/>
  <c r="AC279" i="6" s="1"/>
  <c r="AF278" i="1"/>
  <c r="AC280" i="6" s="1"/>
  <c r="AF279" i="1"/>
  <c r="AC281" i="6" s="1"/>
  <c r="AF280" i="1"/>
  <c r="AC282" i="6" s="1"/>
  <c r="AF281" i="1"/>
  <c r="AC283" i="6" s="1"/>
  <c r="AF282" i="1"/>
  <c r="AC284" i="6" s="1"/>
  <c r="AF283" i="1"/>
  <c r="AC285" i="6" s="1"/>
  <c r="AF284" i="1"/>
  <c r="AC286" i="6" s="1"/>
  <c r="AF285" i="1"/>
  <c r="AC287" i="6" s="1"/>
  <c r="AF286" i="1"/>
  <c r="AC288" i="6" s="1"/>
  <c r="AF287" i="1"/>
  <c r="AC289" i="6" s="1"/>
  <c r="AF288" i="1"/>
  <c r="AC290" i="6" s="1"/>
  <c r="AF289" i="1"/>
  <c r="AC291" i="6" s="1"/>
  <c r="AF290" i="1"/>
  <c r="AC292" i="6" s="1"/>
  <c r="AF291" i="1"/>
  <c r="AC293" i="6" s="1"/>
  <c r="AF292" i="1"/>
  <c r="AC294" i="6" s="1"/>
  <c r="AF293" i="1"/>
  <c r="AC295" i="6" s="1"/>
  <c r="AF294" i="1"/>
  <c r="AC296" i="6" s="1"/>
  <c r="AF295" i="1"/>
  <c r="AC297" i="6" s="1"/>
  <c r="AF296" i="1"/>
  <c r="AC298" i="6" s="1"/>
  <c r="AF297" i="1"/>
  <c r="AC299" i="6" s="1"/>
  <c r="AF298" i="1"/>
  <c r="AC300" i="6" s="1"/>
  <c r="AF299" i="1"/>
  <c r="AC301" i="6" s="1"/>
  <c r="AF300" i="1"/>
  <c r="AC302" i="6" s="1"/>
  <c r="AF301" i="1"/>
  <c r="AC303" i="6" s="1"/>
  <c r="AF302" i="1"/>
  <c r="AC304" i="6" s="1"/>
  <c r="AF303" i="1"/>
  <c r="AC305" i="6" s="1"/>
  <c r="AF304" i="1"/>
  <c r="AC306" i="6" s="1"/>
  <c r="AF305" i="1"/>
  <c r="AC307" i="6" s="1"/>
  <c r="AF306" i="1"/>
  <c r="AC308" i="6" s="1"/>
  <c r="AF307" i="1"/>
  <c r="AC309" i="6" s="1"/>
  <c r="AF308" i="1"/>
  <c r="AC310" i="6" s="1"/>
  <c r="AF309" i="1"/>
  <c r="AC311" i="6" s="1"/>
  <c r="AF310" i="1"/>
  <c r="AC312" i="6" s="1"/>
  <c r="AF311" i="1"/>
  <c r="AC313" i="6" s="1"/>
  <c r="AF312" i="1"/>
  <c r="AC314" i="6" s="1"/>
  <c r="AF313" i="1"/>
  <c r="AC315" i="6" s="1"/>
  <c r="AF314" i="1"/>
  <c r="AC316" i="6" s="1"/>
  <c r="AF315" i="1"/>
  <c r="AC317" i="6" s="1"/>
  <c r="AF316" i="1"/>
  <c r="AC318" i="6" s="1"/>
  <c r="AF317" i="1"/>
  <c r="AC319" i="6" s="1"/>
  <c r="AF318" i="1"/>
  <c r="AC320" i="6" s="1"/>
  <c r="AF319" i="1"/>
  <c r="AC321" i="6" s="1"/>
  <c r="AF320" i="1"/>
  <c r="AC322" i="6" s="1"/>
  <c r="AF321" i="1"/>
  <c r="AC323" i="6" s="1"/>
  <c r="AF322" i="1"/>
  <c r="AC324" i="6" s="1"/>
  <c r="AF323" i="1"/>
  <c r="AC325" i="6" s="1"/>
  <c r="AF324" i="1"/>
  <c r="AC326" i="6" s="1"/>
  <c r="AF325" i="1"/>
  <c r="AC327" i="6" s="1"/>
  <c r="AF326" i="1"/>
  <c r="AC328" i="6" s="1"/>
  <c r="AF327" i="1"/>
  <c r="AC329" i="6" s="1"/>
  <c r="AF328" i="1"/>
  <c r="AC330" i="6" s="1"/>
  <c r="AF329" i="1"/>
  <c r="AC331" i="6" s="1"/>
  <c r="AF330" i="1"/>
  <c r="AC332" i="6" s="1"/>
  <c r="AF331" i="1"/>
  <c r="AC333" i="6" s="1"/>
  <c r="AF332" i="1"/>
  <c r="AC334" i="6" s="1"/>
  <c r="AF333" i="1"/>
  <c r="AC335" i="6" s="1"/>
  <c r="AF334" i="1"/>
  <c r="AC336" i="6" s="1"/>
  <c r="AF335" i="1"/>
  <c r="AC337" i="6" s="1"/>
  <c r="AF336" i="1"/>
  <c r="AC338" i="6" s="1"/>
  <c r="AF337" i="1"/>
  <c r="AC339" i="6" s="1"/>
  <c r="AF338" i="1"/>
  <c r="AC340" i="6" s="1"/>
  <c r="AF339" i="1"/>
  <c r="AC341" i="6" s="1"/>
  <c r="AF340" i="1"/>
  <c r="AC342" i="6" s="1"/>
  <c r="AF341" i="1"/>
  <c r="AC343" i="6" s="1"/>
  <c r="AF342" i="1"/>
  <c r="AC344" i="6" s="1"/>
  <c r="AF343" i="1"/>
  <c r="AC345" i="6" s="1"/>
  <c r="AF344" i="1"/>
  <c r="AC346" i="6" s="1"/>
  <c r="AF345" i="1"/>
  <c r="AC347" i="6" s="1"/>
  <c r="AF346" i="1"/>
  <c r="AC348" i="6" s="1"/>
  <c r="AF347" i="1"/>
  <c r="AC349" i="6" s="1"/>
  <c r="AF348" i="1"/>
  <c r="AC350" i="6" s="1"/>
  <c r="AF349" i="1"/>
  <c r="AC351" i="6" s="1"/>
  <c r="AF350" i="1"/>
  <c r="AC352" i="6" s="1"/>
  <c r="AF351" i="1"/>
  <c r="AC353" i="6" s="1"/>
  <c r="AF352" i="1"/>
  <c r="AC354" i="6" s="1"/>
  <c r="AF353" i="1"/>
  <c r="AC355" i="6" s="1"/>
  <c r="AF354" i="1"/>
  <c r="AC356" i="6" s="1"/>
  <c r="AF355" i="1"/>
  <c r="AC357" i="6" s="1"/>
  <c r="AF356" i="1"/>
  <c r="AC358" i="6" s="1"/>
  <c r="AF357" i="1"/>
  <c r="AC359" i="6" s="1"/>
  <c r="AF358" i="1"/>
  <c r="AC360" i="6" s="1"/>
  <c r="AF359" i="1"/>
  <c r="AC361" i="6" s="1"/>
  <c r="AF360" i="1"/>
  <c r="AC362" i="6" s="1"/>
  <c r="AF361" i="1"/>
  <c r="AC363" i="6" s="1"/>
  <c r="AF362" i="1"/>
  <c r="AC364" i="6" s="1"/>
  <c r="AF363" i="1"/>
  <c r="AC365" i="6" s="1"/>
  <c r="AF364" i="1"/>
  <c r="AC366" i="6" s="1"/>
  <c r="AF365" i="1"/>
  <c r="AC367" i="6" s="1"/>
  <c r="AF366" i="1"/>
  <c r="AC368" i="6" s="1"/>
  <c r="AF367" i="1"/>
  <c r="AC369" i="6" s="1"/>
  <c r="AF368" i="1"/>
  <c r="AC370" i="6" s="1"/>
  <c r="AF369" i="1"/>
  <c r="AC371" i="6" s="1"/>
  <c r="AF370" i="1"/>
  <c r="AC372" i="6" s="1"/>
  <c r="AF371" i="1"/>
  <c r="AC373" i="6" s="1"/>
  <c r="AF372" i="1"/>
  <c r="AC374" i="6" s="1"/>
  <c r="AF373" i="1"/>
  <c r="AC375" i="6" s="1"/>
  <c r="AF374" i="1"/>
  <c r="AC376" i="6" s="1"/>
  <c r="AF375" i="1"/>
  <c r="AC377" i="6" s="1"/>
  <c r="AF376" i="1"/>
  <c r="AC378" i="6" s="1"/>
  <c r="AF377" i="1"/>
  <c r="AC379" i="6" s="1"/>
  <c r="AF378" i="1"/>
  <c r="AC380" i="6" s="1"/>
  <c r="AF379" i="1"/>
  <c r="AC381" i="6" s="1"/>
  <c r="AF380" i="1"/>
  <c r="AC382" i="6" s="1"/>
  <c r="AF381" i="1"/>
  <c r="AC383" i="6" s="1"/>
  <c r="AF382" i="1"/>
  <c r="AC384" i="6" s="1"/>
  <c r="AF383" i="1"/>
  <c r="AC385" i="6" s="1"/>
  <c r="AF384" i="1"/>
  <c r="AC386" i="6" s="1"/>
  <c r="AF385" i="1"/>
  <c r="AC387" i="6" s="1"/>
  <c r="AF386" i="1"/>
  <c r="AC388" i="6" s="1"/>
  <c r="AF387" i="1"/>
  <c r="AC389" i="6" s="1"/>
  <c r="AF388" i="1"/>
  <c r="AC390" i="6" s="1"/>
  <c r="AF389" i="1"/>
  <c r="AC391" i="6" s="1"/>
  <c r="AF390" i="1"/>
  <c r="AC392" i="6" s="1"/>
  <c r="AF391" i="1"/>
  <c r="AC393" i="6" s="1"/>
  <c r="AF392" i="1"/>
  <c r="AC394" i="6" s="1"/>
  <c r="AF393" i="1"/>
  <c r="AC395" i="6" s="1"/>
  <c r="AF394" i="1"/>
  <c r="AC396" i="6" s="1"/>
  <c r="AF395" i="1"/>
  <c r="AC397" i="6" s="1"/>
  <c r="AF396" i="1"/>
  <c r="AC398" i="6" s="1"/>
  <c r="AF397" i="1"/>
  <c r="AC399" i="6" s="1"/>
  <c r="AF398" i="1"/>
  <c r="AC400" i="6" s="1"/>
  <c r="AF399" i="1"/>
  <c r="AC401" i="6" s="1"/>
  <c r="AF400" i="1"/>
  <c r="AC402" i="6" s="1"/>
  <c r="AF401" i="1"/>
  <c r="AC403" i="6" s="1"/>
  <c r="AF402" i="1"/>
  <c r="AC404" i="6" s="1"/>
  <c r="AF403" i="1"/>
  <c r="AC405" i="6" s="1"/>
  <c r="AF404" i="1"/>
  <c r="AC406" i="6" s="1"/>
  <c r="AF405" i="1"/>
  <c r="AC407" i="6" s="1"/>
  <c r="AF406" i="1"/>
  <c r="AC408" i="6" s="1"/>
  <c r="AF407" i="1"/>
  <c r="AC409" i="6" s="1"/>
  <c r="AF408" i="1"/>
  <c r="AC410" i="6" s="1"/>
  <c r="AF409" i="1"/>
  <c r="AC411" i="6" s="1"/>
  <c r="AF410" i="1"/>
  <c r="AC412" i="6" s="1"/>
  <c r="AF411" i="1"/>
  <c r="AC413" i="6" s="1"/>
  <c r="AF412" i="1"/>
  <c r="AC414" i="6" s="1"/>
  <c r="AF413" i="1"/>
  <c r="AC415" i="6" s="1"/>
  <c r="AF414" i="1"/>
  <c r="AC416" i="6" s="1"/>
  <c r="AF415" i="1"/>
  <c r="AC417" i="6" s="1"/>
  <c r="AF416" i="1"/>
  <c r="AC418" i="6" s="1"/>
  <c r="AF417" i="1"/>
  <c r="AC419" i="6" s="1"/>
  <c r="AF418" i="1"/>
  <c r="AC420" i="6" s="1"/>
  <c r="AF419" i="1"/>
  <c r="AC421" i="6" s="1"/>
  <c r="AF420" i="1"/>
  <c r="AC422" i="6" s="1"/>
  <c r="AF421" i="1"/>
  <c r="AC423" i="6" s="1"/>
  <c r="AF422" i="1"/>
  <c r="AC424" i="6" s="1"/>
  <c r="AF423" i="1"/>
  <c r="AC425" i="6" s="1"/>
  <c r="AF424" i="1"/>
  <c r="AC426" i="6" s="1"/>
  <c r="AF425" i="1"/>
  <c r="AC427" i="6" s="1"/>
  <c r="AF426" i="1"/>
  <c r="AC428" i="6" s="1"/>
  <c r="AF427" i="1"/>
  <c r="AC429" i="6" s="1"/>
  <c r="AF428" i="1"/>
  <c r="AC430" i="6" s="1"/>
  <c r="AF429" i="1"/>
  <c r="AC431" i="6" s="1"/>
  <c r="AF430" i="1"/>
  <c r="AC432" i="6" s="1"/>
  <c r="AF431" i="1"/>
  <c r="AC433" i="6" s="1"/>
  <c r="AF432" i="1"/>
  <c r="AC434" i="6" s="1"/>
  <c r="AF433" i="1"/>
  <c r="AC435" i="6" s="1"/>
  <c r="AF434" i="1"/>
  <c r="AC436" i="6" s="1"/>
  <c r="AF435" i="1"/>
  <c r="AC437" i="6" s="1"/>
  <c r="AF436" i="1"/>
  <c r="AC438" i="6" s="1"/>
  <c r="AF437" i="1"/>
  <c r="AC439" i="6" s="1"/>
  <c r="AF438" i="1"/>
  <c r="AC440" i="6" s="1"/>
  <c r="AF439" i="1"/>
  <c r="AC441" i="6" s="1"/>
  <c r="AF440" i="1"/>
  <c r="AC442" i="6" s="1"/>
  <c r="AF441" i="1"/>
  <c r="AC443" i="6" s="1"/>
  <c r="AF442" i="1"/>
  <c r="AC444" i="6" s="1"/>
  <c r="AF443" i="1"/>
  <c r="AC445" i="6" s="1"/>
  <c r="AF444" i="1"/>
  <c r="AC446" i="6" s="1"/>
  <c r="AF445" i="1"/>
  <c r="AC447" i="6" s="1"/>
  <c r="AF446" i="1"/>
  <c r="AC448" i="6" s="1"/>
  <c r="AF447" i="1"/>
  <c r="AC449" i="6" s="1"/>
  <c r="AF448" i="1"/>
  <c r="AC450" i="6" s="1"/>
  <c r="AF449" i="1"/>
  <c r="AC451" i="6" s="1"/>
  <c r="AF450" i="1"/>
  <c r="AC452" i="6" s="1"/>
  <c r="AF451" i="1"/>
  <c r="AC453" i="6" s="1"/>
  <c r="AF452" i="1"/>
  <c r="AC454" i="6" s="1"/>
  <c r="AF453" i="1"/>
  <c r="AC455" i="6" s="1"/>
  <c r="AF454" i="1"/>
  <c r="AC456" i="6" s="1"/>
  <c r="AF455" i="1"/>
  <c r="AC457" i="6" s="1"/>
  <c r="AF456" i="1"/>
  <c r="AC458" i="6" s="1"/>
  <c r="AF457" i="1"/>
  <c r="AC459" i="6" s="1"/>
  <c r="AF458" i="1"/>
  <c r="AC460" i="6" s="1"/>
  <c r="AF459" i="1"/>
  <c r="AC461" i="6" s="1"/>
  <c r="AF460" i="1"/>
  <c r="AC462" i="6" s="1"/>
  <c r="AF461" i="1"/>
  <c r="AC463" i="6" s="1"/>
  <c r="AF462" i="1"/>
  <c r="AC464" i="6" s="1"/>
  <c r="AF463" i="1"/>
  <c r="AC465" i="6" s="1"/>
  <c r="AF464" i="1"/>
  <c r="AC466" i="6" s="1"/>
  <c r="AF465" i="1"/>
  <c r="AC467" i="6" s="1"/>
  <c r="AF466" i="1"/>
  <c r="AC468" i="6" s="1"/>
  <c r="AF467" i="1"/>
  <c r="AC469" i="6" s="1"/>
  <c r="AF468" i="1"/>
  <c r="AC470" i="6" s="1"/>
  <c r="AF469" i="1"/>
  <c r="AC471" i="6" s="1"/>
  <c r="AF470" i="1"/>
  <c r="AC472" i="6" s="1"/>
  <c r="AF471" i="1"/>
  <c r="AC473" i="6" s="1"/>
  <c r="AF472" i="1"/>
  <c r="AC474" i="6" s="1"/>
  <c r="AF473" i="1"/>
  <c r="AC475" i="6" s="1"/>
  <c r="AF474" i="1"/>
  <c r="AC476" i="6" s="1"/>
  <c r="AF475" i="1"/>
  <c r="AC477" i="6" s="1"/>
  <c r="AF476" i="1"/>
  <c r="AC478" i="6" s="1"/>
  <c r="AF477" i="1"/>
  <c r="AC479" i="6" s="1"/>
  <c r="AF478" i="1"/>
  <c r="AC480" i="6" s="1"/>
  <c r="AF479" i="1"/>
  <c r="AC481" i="6" s="1"/>
  <c r="AF480" i="1"/>
  <c r="AC482" i="6" s="1"/>
  <c r="AF481" i="1"/>
  <c r="AC483" i="6" s="1"/>
  <c r="AF482" i="1"/>
  <c r="AC484" i="6" s="1"/>
  <c r="AF483" i="1"/>
  <c r="AC485" i="6" s="1"/>
  <c r="AF484" i="1"/>
  <c r="AC486" i="6" s="1"/>
  <c r="AF485" i="1"/>
  <c r="AC487" i="6" s="1"/>
  <c r="AF486" i="1"/>
  <c r="AC488" i="6" s="1"/>
  <c r="AF487" i="1"/>
  <c r="AC489" i="6" s="1"/>
  <c r="AF488" i="1"/>
  <c r="AC490" i="6" s="1"/>
  <c r="AF489" i="1"/>
  <c r="AC491" i="6" s="1"/>
  <c r="AF490" i="1"/>
  <c r="AC492" i="6" s="1"/>
  <c r="AF491" i="1"/>
  <c r="AC493" i="6" s="1"/>
  <c r="AF492" i="1"/>
  <c r="AC494" i="6" s="1"/>
  <c r="AF493" i="1"/>
  <c r="AC495" i="6" s="1"/>
  <c r="AF494" i="1"/>
  <c r="AC496" i="6" s="1"/>
  <c r="AF495" i="1"/>
  <c r="AC497" i="6" s="1"/>
  <c r="AF496" i="1"/>
  <c r="AC498" i="6" s="1"/>
  <c r="AF497" i="1"/>
  <c r="AC499" i="6" s="1"/>
  <c r="AF498" i="1"/>
  <c r="AC500" i="6" s="1"/>
  <c r="AF499" i="1"/>
  <c r="AC501" i="6" s="1"/>
  <c r="AF500" i="1"/>
  <c r="AC502" i="6" s="1"/>
  <c r="AF501" i="1"/>
  <c r="AC503" i="6" s="1"/>
  <c r="AF502" i="1"/>
  <c r="AC504" i="6" s="1"/>
  <c r="AF503" i="1"/>
  <c r="AC505" i="6" s="1"/>
  <c r="AF504" i="1"/>
  <c r="AC506" i="6" s="1"/>
  <c r="AF505" i="1"/>
  <c r="AC507" i="6" s="1"/>
  <c r="AF506" i="1"/>
  <c r="AC508" i="6" s="1"/>
  <c r="AF507" i="1"/>
  <c r="AC509" i="6" s="1"/>
  <c r="AF508" i="1"/>
  <c r="AC510" i="6" s="1"/>
  <c r="AF509" i="1"/>
  <c r="AC511" i="6" s="1"/>
  <c r="AF510" i="1"/>
  <c r="AC512" i="6" s="1"/>
  <c r="AF511" i="1"/>
  <c r="AC513" i="6" s="1"/>
  <c r="AF512" i="1"/>
  <c r="AC514" i="6" s="1"/>
  <c r="AF513" i="1"/>
  <c r="AC515" i="6" s="1"/>
  <c r="AF514" i="1"/>
  <c r="AC516" i="6" s="1"/>
  <c r="AF515" i="1"/>
  <c r="AC517" i="6" s="1"/>
  <c r="AF516" i="1"/>
  <c r="AC518" i="6" s="1"/>
  <c r="AF517" i="1"/>
  <c r="AC519" i="6" s="1"/>
  <c r="AF518" i="1"/>
  <c r="AC520" i="6" s="1"/>
  <c r="AF519" i="1"/>
  <c r="AC521" i="6" s="1"/>
  <c r="AF520" i="1"/>
  <c r="AC522" i="6" s="1"/>
  <c r="AF521" i="1"/>
  <c r="AC523" i="6" s="1"/>
  <c r="AF522" i="1"/>
  <c r="AC524" i="6" s="1"/>
  <c r="AF523" i="1"/>
  <c r="AC525" i="6" s="1"/>
  <c r="AF524" i="1"/>
  <c r="AC526" i="6" s="1"/>
  <c r="AF525" i="1"/>
  <c r="AC527" i="6" s="1"/>
  <c r="AF526" i="1"/>
  <c r="AC528" i="6" s="1"/>
  <c r="AF527" i="1"/>
  <c r="AC529" i="6" s="1"/>
  <c r="AF528" i="1"/>
  <c r="AC530" i="6" s="1"/>
  <c r="AF529" i="1"/>
  <c r="AC531" i="6" s="1"/>
  <c r="AF530" i="1"/>
  <c r="AC532" i="6" s="1"/>
  <c r="AF531" i="1"/>
  <c r="AC533" i="6" s="1"/>
  <c r="AF532" i="1"/>
  <c r="AC534" i="6" s="1"/>
  <c r="AF533" i="1"/>
  <c r="AC535" i="6" s="1"/>
  <c r="AF534" i="1"/>
  <c r="AC536" i="6" s="1"/>
  <c r="AF535" i="1"/>
  <c r="AC537" i="6" s="1"/>
  <c r="AF536" i="1"/>
  <c r="AC538" i="6" s="1"/>
  <c r="AF537" i="1"/>
  <c r="AC539" i="6" s="1"/>
  <c r="AF538" i="1"/>
  <c r="AC540" i="6" s="1"/>
  <c r="AF539" i="1"/>
  <c r="AC541" i="6" s="1"/>
  <c r="AF540" i="1"/>
  <c r="AC542" i="6" s="1"/>
  <c r="AF541" i="1"/>
  <c r="AC543" i="6" s="1"/>
  <c r="AF542" i="1"/>
  <c r="AC544" i="6" s="1"/>
  <c r="AF543" i="1"/>
  <c r="AC545" i="6" s="1"/>
  <c r="AF544" i="1"/>
  <c r="AC546" i="6" s="1"/>
  <c r="AF545" i="1"/>
  <c r="AC547" i="6" s="1"/>
  <c r="AF546" i="1"/>
  <c r="AC548" i="6" s="1"/>
  <c r="AF547" i="1"/>
  <c r="AC549" i="6" s="1"/>
  <c r="AF548" i="1"/>
  <c r="AC550" i="6" s="1"/>
  <c r="AF549" i="1"/>
  <c r="AC551" i="6" s="1"/>
  <c r="AF550" i="1"/>
  <c r="AC552" i="6" s="1"/>
  <c r="AF551" i="1"/>
  <c r="AC553" i="6" s="1"/>
  <c r="AF552" i="1"/>
  <c r="AC554" i="6" s="1"/>
  <c r="AF553" i="1"/>
  <c r="AC555" i="6" s="1"/>
  <c r="AF554" i="1"/>
  <c r="AC556" i="6" s="1"/>
  <c r="AF555" i="1"/>
  <c r="AC557" i="6" s="1"/>
  <c r="AF556" i="1"/>
  <c r="AC558" i="6" s="1"/>
  <c r="AF557" i="1"/>
  <c r="AC559" i="6" s="1"/>
  <c r="AF558" i="1"/>
  <c r="AC560" i="6" s="1"/>
  <c r="AF559" i="1"/>
  <c r="AC561" i="6" s="1"/>
  <c r="AF560" i="1"/>
  <c r="AC562" i="6" s="1"/>
  <c r="AF561" i="1"/>
  <c r="AC563" i="6" s="1"/>
  <c r="AF562" i="1"/>
  <c r="AC564" i="6" s="1"/>
  <c r="AF563" i="1"/>
  <c r="AC565" i="6" s="1"/>
  <c r="AF564" i="1"/>
  <c r="AC566" i="6" s="1"/>
  <c r="AF565" i="1"/>
  <c r="AC567" i="6" s="1"/>
  <c r="AF566" i="1"/>
  <c r="AC568" i="6" s="1"/>
  <c r="AF567" i="1"/>
  <c r="AC569" i="6" s="1"/>
  <c r="AF568" i="1"/>
  <c r="AC570" i="6" s="1"/>
  <c r="AF569" i="1"/>
  <c r="AC571" i="6" s="1"/>
  <c r="AF570" i="1"/>
  <c r="AC572" i="6" s="1"/>
  <c r="AF571" i="1"/>
  <c r="AC573" i="6" s="1"/>
  <c r="AF572" i="1"/>
  <c r="AC574" i="6" s="1"/>
  <c r="AF573" i="1"/>
  <c r="AC575" i="6" s="1"/>
  <c r="AF574" i="1"/>
  <c r="AC576" i="6" s="1"/>
  <c r="AF575" i="1"/>
  <c r="AC577" i="6" s="1"/>
  <c r="AF576" i="1"/>
  <c r="AC578" i="6" s="1"/>
  <c r="AF577" i="1"/>
  <c r="AC579" i="6" s="1"/>
  <c r="AF578" i="1"/>
  <c r="AC580" i="6" s="1"/>
  <c r="AF579" i="1"/>
  <c r="AC581" i="6" s="1"/>
  <c r="AF580" i="1"/>
  <c r="AC582" i="6" s="1"/>
  <c r="AF581" i="1"/>
  <c r="AC583" i="6" s="1"/>
  <c r="AF582" i="1"/>
  <c r="AC584" i="6" s="1"/>
  <c r="AF583" i="1"/>
  <c r="AC585" i="6" s="1"/>
  <c r="AF584" i="1"/>
  <c r="AC586" i="6" s="1"/>
  <c r="AF585" i="1"/>
  <c r="AC587" i="6" s="1"/>
  <c r="AF586" i="1"/>
  <c r="AC588" i="6" s="1"/>
  <c r="AF587" i="1"/>
  <c r="AC589" i="6" s="1"/>
  <c r="AF588" i="1"/>
  <c r="AC590" i="6" s="1"/>
  <c r="AF589" i="1"/>
  <c r="AC591" i="6" s="1"/>
  <c r="AF590" i="1"/>
  <c r="AC592" i="6" s="1"/>
  <c r="AF591" i="1"/>
  <c r="AC593" i="6" s="1"/>
  <c r="AF592" i="1"/>
  <c r="AC594" i="6" s="1"/>
  <c r="AF593" i="1"/>
  <c r="AC595" i="6" s="1"/>
  <c r="AF594" i="1"/>
  <c r="AC596" i="6" s="1"/>
  <c r="AF595" i="1"/>
  <c r="AC597" i="6" s="1"/>
  <c r="AF596" i="1"/>
  <c r="AC598" i="6" s="1"/>
  <c r="AF597" i="1"/>
  <c r="AC599" i="6" s="1"/>
  <c r="AF598" i="1"/>
  <c r="AC600" i="6" s="1"/>
  <c r="AF599" i="1"/>
  <c r="AC601" i="6" s="1"/>
  <c r="AF600" i="1"/>
  <c r="AC602" i="6" s="1"/>
  <c r="AF601" i="1"/>
  <c r="AC603" i="6" s="1"/>
  <c r="AF602" i="1"/>
  <c r="AC604" i="6" s="1"/>
  <c r="AF603" i="1"/>
  <c r="AC605" i="6" s="1"/>
  <c r="AF604" i="1"/>
  <c r="AC606" i="6" s="1"/>
  <c r="AF605" i="1"/>
  <c r="AC607" i="6" s="1"/>
  <c r="AF606" i="1"/>
  <c r="AC608" i="6" s="1"/>
  <c r="AF607" i="1"/>
  <c r="AC609" i="6" s="1"/>
  <c r="AF608" i="1"/>
  <c r="AC610" i="6" s="1"/>
  <c r="AF609" i="1"/>
  <c r="AC611" i="6" s="1"/>
  <c r="AF610" i="1"/>
  <c r="AC612" i="6" s="1"/>
  <c r="AF611" i="1"/>
  <c r="AC613" i="6" s="1"/>
  <c r="AF612" i="1"/>
  <c r="AC614" i="6" s="1"/>
  <c r="AF613" i="1"/>
  <c r="AC615" i="6" s="1"/>
  <c r="AF614" i="1"/>
  <c r="AC616" i="6" s="1"/>
  <c r="AF615" i="1"/>
  <c r="AC617" i="6" s="1"/>
  <c r="AF616" i="1"/>
  <c r="AC618" i="6" s="1"/>
  <c r="AF617" i="1"/>
  <c r="AC619" i="6" s="1"/>
  <c r="AF618" i="1"/>
  <c r="AC620" i="6" s="1"/>
  <c r="AF619" i="1"/>
  <c r="AC621" i="6" s="1"/>
  <c r="AF620" i="1"/>
  <c r="AC622" i="6" s="1"/>
  <c r="AF621" i="1"/>
  <c r="AC623" i="6" s="1"/>
  <c r="AF622" i="1"/>
  <c r="AC624" i="6" s="1"/>
  <c r="AF623" i="1"/>
  <c r="AC625" i="6" s="1"/>
  <c r="AF624" i="1"/>
  <c r="AC626" i="6" s="1"/>
  <c r="AF625" i="1"/>
  <c r="AC627" i="6" s="1"/>
  <c r="AF626" i="1"/>
  <c r="AC628" i="6" s="1"/>
  <c r="AF627" i="1"/>
  <c r="AC629" i="6" s="1"/>
  <c r="AF628" i="1"/>
  <c r="AC630" i="6" s="1"/>
  <c r="AF629" i="1"/>
  <c r="AC631" i="6" s="1"/>
  <c r="AF630" i="1"/>
  <c r="AC632" i="6" s="1"/>
  <c r="AF631" i="1"/>
  <c r="AC633" i="6" s="1"/>
  <c r="AF632" i="1"/>
  <c r="AC634" i="6" s="1"/>
  <c r="AF633" i="1"/>
  <c r="AC635" i="6" s="1"/>
  <c r="AF634" i="1"/>
  <c r="AC636" i="6" s="1"/>
  <c r="AF635" i="1"/>
  <c r="AC637" i="6" s="1"/>
  <c r="AF636" i="1"/>
  <c r="AC638" i="6" s="1"/>
  <c r="AF637" i="1"/>
  <c r="AC639" i="6" s="1"/>
  <c r="AF638" i="1"/>
  <c r="AC640" i="6" s="1"/>
  <c r="AF639" i="1"/>
  <c r="AC641" i="6" s="1"/>
  <c r="AF640" i="1"/>
  <c r="AC642" i="6" s="1"/>
  <c r="AF641" i="1"/>
  <c r="AC643" i="6" s="1"/>
  <c r="AF642" i="1"/>
  <c r="AC644" i="6" s="1"/>
  <c r="AF643" i="1"/>
  <c r="AC645" i="6" s="1"/>
  <c r="AF644" i="1"/>
  <c r="AC646" i="6" s="1"/>
  <c r="AF645" i="1"/>
  <c r="AC647" i="6" s="1"/>
  <c r="AF646" i="1"/>
  <c r="AC648" i="6" s="1"/>
  <c r="AF647" i="1"/>
  <c r="AC649" i="6" s="1"/>
  <c r="AF648" i="1"/>
  <c r="AC650" i="6" s="1"/>
  <c r="AF649" i="1"/>
  <c r="AC651" i="6" s="1"/>
  <c r="AF650" i="1"/>
  <c r="AC652" i="6" s="1"/>
  <c r="AF651" i="1"/>
  <c r="AC653" i="6" s="1"/>
  <c r="AF652" i="1"/>
  <c r="AC654" i="6" s="1"/>
  <c r="AF653" i="1"/>
  <c r="AC655" i="6" s="1"/>
  <c r="AF654" i="1"/>
  <c r="AC656" i="6" s="1"/>
  <c r="AF655" i="1"/>
  <c r="AC657" i="6" s="1"/>
  <c r="AF656" i="1"/>
  <c r="AC658" i="6" s="1"/>
  <c r="AF657" i="1"/>
  <c r="AC659" i="6" s="1"/>
  <c r="AF658" i="1"/>
  <c r="AC660" i="6" s="1"/>
  <c r="AF659" i="1"/>
  <c r="AC661" i="6" s="1"/>
  <c r="AF660" i="1"/>
  <c r="AC662" i="6" s="1"/>
  <c r="AF661" i="1"/>
  <c r="AC663" i="6" s="1"/>
  <c r="AF662" i="1"/>
  <c r="AC664" i="6" s="1"/>
  <c r="AF663" i="1"/>
  <c r="AC665" i="6" s="1"/>
  <c r="AF664" i="1"/>
  <c r="AC666" i="6" s="1"/>
  <c r="AF665" i="1"/>
  <c r="AC667" i="6" s="1"/>
  <c r="AF666" i="1"/>
  <c r="AC668" i="6" s="1"/>
  <c r="AF667" i="1"/>
  <c r="AC669" i="6" s="1"/>
  <c r="AF668" i="1"/>
  <c r="AC670" i="6" s="1"/>
  <c r="AF669" i="1"/>
  <c r="AC671" i="6" s="1"/>
  <c r="AF670" i="1"/>
  <c r="AC672" i="6" s="1"/>
  <c r="AF671" i="1"/>
  <c r="AC673" i="6" s="1"/>
  <c r="AF672" i="1"/>
  <c r="AC674" i="6" s="1"/>
  <c r="AF673" i="1"/>
  <c r="AC675" i="6" s="1"/>
  <c r="AF674" i="1"/>
  <c r="AC676" i="6" s="1"/>
  <c r="AF675" i="1"/>
  <c r="AC677" i="6" s="1"/>
  <c r="AF676" i="1"/>
  <c r="AC678" i="6" s="1"/>
  <c r="AF677" i="1"/>
  <c r="AC679" i="6" s="1"/>
  <c r="AF678" i="1"/>
  <c r="AC680" i="6" s="1"/>
  <c r="AF679" i="1"/>
  <c r="AC681" i="6" s="1"/>
  <c r="AF680" i="1"/>
  <c r="AC682" i="6" s="1"/>
  <c r="AF681" i="1"/>
  <c r="AC683" i="6" s="1"/>
  <c r="AF682" i="1"/>
  <c r="AC684" i="6" s="1"/>
  <c r="AF683" i="1"/>
  <c r="AC685" i="6" s="1"/>
  <c r="AF684" i="1"/>
  <c r="AC686" i="6" s="1"/>
  <c r="AF685" i="1"/>
  <c r="AC687" i="6" s="1"/>
  <c r="AF686" i="1"/>
  <c r="AC688" i="6" s="1"/>
  <c r="AF687" i="1"/>
  <c r="AC689" i="6" s="1"/>
  <c r="AF688" i="1"/>
  <c r="AC690" i="6" s="1"/>
  <c r="AF689" i="1"/>
  <c r="AC691" i="6" s="1"/>
  <c r="AF690" i="1"/>
  <c r="AC692" i="6" s="1"/>
  <c r="AF691" i="1"/>
  <c r="AC693" i="6" s="1"/>
  <c r="AF692" i="1"/>
  <c r="AC694" i="6" s="1"/>
  <c r="AF693" i="1"/>
  <c r="AC695" i="6" s="1"/>
  <c r="AF694" i="1"/>
  <c r="AC696" i="6" s="1"/>
  <c r="AF695" i="1"/>
  <c r="AC697" i="6" s="1"/>
  <c r="AF696" i="1"/>
  <c r="AC698" i="6" s="1"/>
  <c r="AF697" i="1"/>
  <c r="AC699" i="6" s="1"/>
  <c r="AF698" i="1"/>
  <c r="AC700" i="6" s="1"/>
  <c r="AF699" i="1"/>
  <c r="AC701" i="6" s="1"/>
  <c r="AF700" i="1"/>
  <c r="AC702" i="6" s="1"/>
  <c r="AF701" i="1"/>
  <c r="AC703" i="6" s="1"/>
  <c r="AF702" i="1"/>
  <c r="AC704" i="6" s="1"/>
  <c r="AF703" i="1"/>
  <c r="AC705" i="6" s="1"/>
  <c r="AF704" i="1"/>
  <c r="AC706" i="6" s="1"/>
  <c r="AF705" i="1"/>
  <c r="AC707" i="6" s="1"/>
  <c r="AF706" i="1"/>
  <c r="AC708" i="6" s="1"/>
  <c r="AF707" i="1"/>
  <c r="AC709" i="6" s="1"/>
  <c r="AF708" i="1"/>
  <c r="AC710" i="6" s="1"/>
  <c r="AF709" i="1"/>
  <c r="AC711" i="6" s="1"/>
  <c r="AF710" i="1"/>
  <c r="AC712" i="6" s="1"/>
  <c r="AF711" i="1"/>
  <c r="AC713" i="6" s="1"/>
  <c r="AF712" i="1"/>
  <c r="AC714" i="6" s="1"/>
  <c r="AF713" i="1"/>
  <c r="AC715" i="6" s="1"/>
  <c r="AF714" i="1"/>
  <c r="AC716" i="6" s="1"/>
  <c r="AF715" i="1"/>
  <c r="AC717" i="6" s="1"/>
  <c r="AF716" i="1"/>
  <c r="AC718" i="6" s="1"/>
  <c r="AF717" i="1"/>
  <c r="AC719" i="6" s="1"/>
  <c r="AF718" i="1"/>
  <c r="AC720" i="6" s="1"/>
  <c r="AF719" i="1"/>
  <c r="AC721" i="6" s="1"/>
  <c r="AF720" i="1"/>
  <c r="AC722" i="6" s="1"/>
  <c r="AF721" i="1"/>
  <c r="AC723" i="6" s="1"/>
  <c r="AF722" i="1"/>
  <c r="AC724" i="6" s="1"/>
  <c r="AF723" i="1"/>
  <c r="AC725" i="6" s="1"/>
  <c r="AF724" i="1"/>
  <c r="AC726" i="6" s="1"/>
  <c r="AF725" i="1"/>
  <c r="AC727" i="6" s="1"/>
  <c r="AF726" i="1"/>
  <c r="AC728" i="6" s="1"/>
  <c r="AF727" i="1"/>
  <c r="AC729" i="6" s="1"/>
  <c r="AF728" i="1"/>
  <c r="AC730" i="6" s="1"/>
  <c r="AF729" i="1"/>
  <c r="AC731" i="6" s="1"/>
  <c r="AF730" i="1"/>
  <c r="AC732" i="6" s="1"/>
  <c r="AF731" i="1"/>
  <c r="AC733" i="6" s="1"/>
  <c r="AF732" i="1"/>
  <c r="AC734" i="6" s="1"/>
  <c r="AF733" i="1"/>
  <c r="AC735" i="6" s="1"/>
  <c r="AF734" i="1"/>
  <c r="AC736" i="6" s="1"/>
  <c r="AF735" i="1"/>
  <c r="AC737" i="6" s="1"/>
  <c r="AF736" i="1"/>
  <c r="AC738" i="6" s="1"/>
  <c r="AF737" i="1"/>
  <c r="AC739" i="6" s="1"/>
  <c r="AF738" i="1"/>
  <c r="AC740" i="6" s="1"/>
  <c r="AF739" i="1"/>
  <c r="AC741" i="6" s="1"/>
  <c r="AF740" i="1"/>
  <c r="AC742" i="6" s="1"/>
  <c r="AF741" i="1"/>
  <c r="AC743" i="6" s="1"/>
  <c r="AF742" i="1"/>
  <c r="AC744" i="6" s="1"/>
  <c r="AF743" i="1"/>
  <c r="AC745" i="6" s="1"/>
  <c r="AF744" i="1"/>
  <c r="AC746" i="6" s="1"/>
  <c r="AF745" i="1"/>
  <c r="AC747" i="6" s="1"/>
  <c r="AF746" i="1"/>
  <c r="AC748" i="6" s="1"/>
  <c r="AF747" i="1"/>
  <c r="AC749" i="6" s="1"/>
  <c r="AF748" i="1"/>
  <c r="AC750" i="6" s="1"/>
  <c r="AF749" i="1"/>
  <c r="AC751" i="6" s="1"/>
  <c r="AF750" i="1"/>
  <c r="AC752" i="6" s="1"/>
  <c r="AF751" i="1"/>
  <c r="AC753" i="6" s="1"/>
  <c r="AF752" i="1"/>
  <c r="AC754" i="6" s="1"/>
  <c r="AF753" i="1"/>
  <c r="AC755" i="6" s="1"/>
  <c r="AF754" i="1"/>
  <c r="AC756" i="6" s="1"/>
  <c r="AF755" i="1"/>
  <c r="AC757" i="6" s="1"/>
  <c r="AF756" i="1"/>
  <c r="AC758" i="6" s="1"/>
  <c r="AF757" i="1"/>
  <c r="AC759" i="6" s="1"/>
  <c r="AF758" i="1"/>
  <c r="AC760" i="6" s="1"/>
  <c r="AF759" i="1"/>
  <c r="AC761" i="6" s="1"/>
  <c r="AF760" i="1"/>
  <c r="AC762" i="6" s="1"/>
  <c r="AF761" i="1"/>
  <c r="AC763" i="6" s="1"/>
  <c r="AF762" i="1"/>
  <c r="AC764" i="6" s="1"/>
  <c r="AF763" i="1"/>
  <c r="AC765" i="6" s="1"/>
  <c r="AF764" i="1"/>
  <c r="AC766" i="6" s="1"/>
  <c r="AF765" i="1"/>
  <c r="AC767" i="6" s="1"/>
  <c r="AF766" i="1"/>
  <c r="AC768" i="6" s="1"/>
  <c r="AF767" i="1"/>
  <c r="AC769" i="6" s="1"/>
  <c r="AF768" i="1"/>
  <c r="AC770" i="6" s="1"/>
  <c r="AF769" i="1"/>
  <c r="AC771" i="6" s="1"/>
  <c r="AF770" i="1"/>
  <c r="AC772" i="6" s="1"/>
  <c r="AF771" i="1"/>
  <c r="AC773" i="6" s="1"/>
  <c r="AF772" i="1"/>
  <c r="AC774" i="6" s="1"/>
  <c r="AF773" i="1"/>
  <c r="AC775" i="6" s="1"/>
  <c r="AF774" i="1"/>
  <c r="AC776" i="6" s="1"/>
  <c r="AF775" i="1"/>
  <c r="AC777" i="6" s="1"/>
  <c r="AF776" i="1"/>
  <c r="AC778" i="6" s="1"/>
  <c r="AF777" i="1"/>
  <c r="AC779" i="6" s="1"/>
  <c r="AF778" i="1"/>
  <c r="AC780" i="6" s="1"/>
  <c r="AF779" i="1"/>
  <c r="AC781" i="6" s="1"/>
  <c r="AF780" i="1"/>
  <c r="AC782" i="6" s="1"/>
  <c r="AF781" i="1"/>
  <c r="AC783" i="6" s="1"/>
  <c r="AF782" i="1"/>
  <c r="AC784" i="6" s="1"/>
  <c r="AF783" i="1"/>
  <c r="AC785" i="6" s="1"/>
  <c r="AF784" i="1"/>
  <c r="AC786" i="6" s="1"/>
  <c r="AF785" i="1"/>
  <c r="AC787" i="6" s="1"/>
  <c r="AF786" i="1"/>
  <c r="AC788" i="6" s="1"/>
  <c r="AF787" i="1"/>
  <c r="AC789" i="6" s="1"/>
  <c r="AF788" i="1"/>
  <c r="AC790" i="6" s="1"/>
  <c r="AF789" i="1"/>
  <c r="AC791" i="6" s="1"/>
  <c r="AF790" i="1"/>
  <c r="AC792" i="6" s="1"/>
  <c r="AF791" i="1"/>
  <c r="AC793" i="6" s="1"/>
  <c r="AF792" i="1"/>
  <c r="AC794" i="6" s="1"/>
  <c r="AF793" i="1"/>
  <c r="AC795" i="6" s="1"/>
  <c r="AF794" i="1"/>
  <c r="AC796" i="6" s="1"/>
  <c r="AF795" i="1"/>
  <c r="AC797" i="6" s="1"/>
  <c r="AF796" i="1"/>
  <c r="AC798" i="6" s="1"/>
  <c r="AF797" i="1"/>
  <c r="AC799" i="6" s="1"/>
  <c r="AF798" i="1"/>
  <c r="AC800" i="6" s="1"/>
  <c r="AF799" i="1"/>
  <c r="AC801" i="6" s="1"/>
  <c r="AF800" i="1"/>
  <c r="AC802" i="6" s="1"/>
  <c r="AF801" i="1"/>
  <c r="AC803" i="6" s="1"/>
  <c r="AF802" i="1"/>
  <c r="AC804" i="6" s="1"/>
  <c r="AF803" i="1"/>
  <c r="AC805" i="6" s="1"/>
  <c r="AF804" i="1"/>
  <c r="AC806" i="6" s="1"/>
  <c r="AF805" i="1"/>
  <c r="AC807" i="6" s="1"/>
  <c r="AF806" i="1"/>
  <c r="AC808" i="6" s="1"/>
  <c r="AF807" i="1"/>
  <c r="AC809" i="6" s="1"/>
  <c r="AF808" i="1"/>
  <c r="AC810" i="6" s="1"/>
  <c r="AF809" i="1"/>
  <c r="AC811" i="6" s="1"/>
  <c r="AF810" i="1"/>
  <c r="AC812" i="6" s="1"/>
  <c r="AF811" i="1"/>
  <c r="AC813" i="6" s="1"/>
  <c r="AF812" i="1"/>
  <c r="AC814" i="6" s="1"/>
  <c r="AF813" i="1"/>
  <c r="AC815" i="6" s="1"/>
  <c r="AF814" i="1"/>
  <c r="AC816" i="6" s="1"/>
  <c r="AF815" i="1"/>
  <c r="AC817" i="6" s="1"/>
  <c r="AF816" i="1"/>
  <c r="AC818" i="6" s="1"/>
  <c r="AF817" i="1"/>
  <c r="AC819" i="6" s="1"/>
  <c r="AF818" i="1"/>
  <c r="AC820" i="6" s="1"/>
  <c r="AF819" i="1"/>
  <c r="AC821" i="6" s="1"/>
  <c r="AF820" i="1"/>
  <c r="AC822" i="6" s="1"/>
  <c r="AF821" i="1"/>
  <c r="AC823" i="6" s="1"/>
  <c r="AF822" i="1"/>
  <c r="AC824" i="6" s="1"/>
  <c r="AF823" i="1"/>
  <c r="AC825" i="6" s="1"/>
  <c r="AF824" i="1"/>
  <c r="AC826" i="6" s="1"/>
  <c r="AF825" i="1"/>
  <c r="AC827" i="6" s="1"/>
  <c r="AF826" i="1"/>
  <c r="AC828" i="6" s="1"/>
  <c r="AF827" i="1"/>
  <c r="AC829" i="6" s="1"/>
  <c r="AF828" i="1"/>
  <c r="AC830" i="6" s="1"/>
  <c r="AF829" i="1"/>
  <c r="AC831" i="6" s="1"/>
  <c r="AF830" i="1"/>
  <c r="AC832" i="6" s="1"/>
  <c r="AF831" i="1"/>
  <c r="AC833" i="6" s="1"/>
  <c r="AF832" i="1"/>
  <c r="AC834" i="6" s="1"/>
  <c r="AF833" i="1"/>
  <c r="AC835" i="6" s="1"/>
  <c r="AF834" i="1"/>
  <c r="AC836" i="6" s="1"/>
  <c r="AF835" i="1"/>
  <c r="AC837" i="6" s="1"/>
  <c r="AF836" i="1"/>
  <c r="AC838" i="6" s="1"/>
  <c r="AF837" i="1"/>
  <c r="AC839" i="6" s="1"/>
  <c r="AF838" i="1"/>
  <c r="AC840" i="6" s="1"/>
  <c r="AF839" i="1"/>
  <c r="AC841" i="6" s="1"/>
  <c r="AF840" i="1"/>
  <c r="AC842" i="6" s="1"/>
  <c r="AF841" i="1"/>
  <c r="AC843" i="6" s="1"/>
  <c r="AF842" i="1"/>
  <c r="AC844" i="6" s="1"/>
  <c r="AF843" i="1"/>
  <c r="AC845" i="6" s="1"/>
  <c r="AF844" i="1"/>
  <c r="AC846" i="6" s="1"/>
  <c r="AF845" i="1"/>
  <c r="AC847" i="6" s="1"/>
  <c r="AF846" i="1"/>
  <c r="AC848" i="6" s="1"/>
  <c r="AF847" i="1"/>
  <c r="AC849" i="6" s="1"/>
  <c r="AF848" i="1"/>
  <c r="AC850" i="6" s="1"/>
  <c r="AF849" i="1"/>
  <c r="AC851" i="6" s="1"/>
  <c r="AF850" i="1"/>
  <c r="AC852" i="6" s="1"/>
  <c r="AF851" i="1"/>
  <c r="AC853" i="6" s="1"/>
  <c r="AF852" i="1"/>
  <c r="AC854" i="6" s="1"/>
  <c r="AF853" i="1"/>
  <c r="AC855" i="6" s="1"/>
  <c r="AF854" i="1"/>
  <c r="AC856" i="6" s="1"/>
  <c r="AF855" i="1"/>
  <c r="AC857" i="6" s="1"/>
  <c r="AF856" i="1"/>
  <c r="AC858" i="6" s="1"/>
  <c r="AF857" i="1"/>
  <c r="AC859" i="6" s="1"/>
  <c r="AF858" i="1"/>
  <c r="AC860" i="6" s="1"/>
  <c r="AF859" i="1"/>
  <c r="AC861" i="6" s="1"/>
  <c r="AF860" i="1"/>
  <c r="AC862" i="6" s="1"/>
  <c r="AF861" i="1"/>
  <c r="AC863" i="6" s="1"/>
  <c r="AF862" i="1"/>
  <c r="AC864" i="6" s="1"/>
  <c r="AF863" i="1"/>
  <c r="AC865" i="6" s="1"/>
  <c r="AF864" i="1"/>
  <c r="AC866" i="6" s="1"/>
  <c r="AF865" i="1"/>
  <c r="AC867" i="6" s="1"/>
  <c r="AF866" i="1"/>
  <c r="AC868" i="6" s="1"/>
  <c r="AF867" i="1"/>
  <c r="AC869" i="6" s="1"/>
  <c r="AF868" i="1"/>
  <c r="AC870" i="6" s="1"/>
  <c r="AF869" i="1"/>
  <c r="AC871" i="6" s="1"/>
  <c r="AF870" i="1"/>
  <c r="AC872" i="6" s="1"/>
  <c r="AF871" i="1"/>
  <c r="AC873" i="6" s="1"/>
  <c r="AF872" i="1"/>
  <c r="AC874" i="6" s="1"/>
  <c r="AF873" i="1"/>
  <c r="AC875" i="6" s="1"/>
  <c r="AF874" i="1"/>
  <c r="AC876" i="6" s="1"/>
  <c r="AF875" i="1"/>
  <c r="AC877" i="6" s="1"/>
  <c r="AF876" i="1"/>
  <c r="AC878" i="6" s="1"/>
  <c r="AF877" i="1"/>
  <c r="AC879" i="6" s="1"/>
  <c r="AF878" i="1"/>
  <c r="AC880" i="6" s="1"/>
  <c r="AF879" i="1"/>
  <c r="AC881" i="6" s="1"/>
  <c r="AF880" i="1"/>
  <c r="AC882" i="6" s="1"/>
  <c r="AF881" i="1"/>
  <c r="AC883" i="6" s="1"/>
  <c r="AF882" i="1"/>
  <c r="AC884" i="6" s="1"/>
  <c r="AF883" i="1"/>
  <c r="AC885" i="6" s="1"/>
  <c r="AF884" i="1"/>
  <c r="AC886" i="6" s="1"/>
  <c r="AF885" i="1"/>
  <c r="AC887" i="6" s="1"/>
  <c r="AF886" i="1"/>
  <c r="AC888" i="6" s="1"/>
  <c r="AF887" i="1"/>
  <c r="AC889" i="6" s="1"/>
  <c r="AF888" i="1"/>
  <c r="AC890" i="6" s="1"/>
  <c r="AF889" i="1"/>
  <c r="AF890" i="1"/>
  <c r="AC892" i="6" s="1"/>
  <c r="AF891" i="1"/>
  <c r="AC893" i="6" s="1"/>
  <c r="AF892" i="1"/>
  <c r="AC894" i="6" s="1"/>
  <c r="AF893" i="1"/>
  <c r="AC895" i="6" s="1"/>
  <c r="AF894" i="1"/>
  <c r="AF895" i="1"/>
  <c r="AC897" i="6" s="1"/>
  <c r="AF896" i="1"/>
  <c r="AC898" i="6" s="1"/>
  <c r="AF897" i="1"/>
  <c r="AC899" i="6" s="1"/>
  <c r="AF898" i="1"/>
  <c r="AC900" i="6" s="1"/>
  <c r="AF899" i="1"/>
  <c r="AC901" i="6" s="1"/>
  <c r="AF900" i="1"/>
  <c r="AC902" i="6" s="1"/>
  <c r="AF901" i="1"/>
  <c r="AC903" i="6" s="1"/>
  <c r="AF902" i="1"/>
  <c r="AC904" i="6" s="1"/>
  <c r="AF903" i="1"/>
  <c r="AC905" i="6" s="1"/>
  <c r="AF904" i="1"/>
  <c r="AC906" i="6" s="1"/>
  <c r="AF905" i="1"/>
  <c r="AC907" i="6" s="1"/>
  <c r="AF906" i="1"/>
  <c r="AC908" i="6" s="1"/>
  <c r="AF907" i="1"/>
  <c r="AC909" i="6" s="1"/>
  <c r="AF908" i="1"/>
  <c r="AC910" i="6" s="1"/>
  <c r="AF909" i="1"/>
  <c r="AC911" i="6" s="1"/>
  <c r="AF910" i="1"/>
  <c r="AC912" i="6" s="1"/>
  <c r="AF911" i="1"/>
  <c r="AC913" i="6" s="1"/>
  <c r="AF912" i="1"/>
  <c r="AC914" i="6" s="1"/>
  <c r="AF913" i="1"/>
  <c r="AC915" i="6" s="1"/>
  <c r="AF914" i="1"/>
  <c r="AC916" i="6" s="1"/>
  <c r="AF915" i="1"/>
  <c r="AC917" i="6" s="1"/>
  <c r="AF916" i="1"/>
  <c r="AC918" i="6" s="1"/>
  <c r="AF917" i="1"/>
  <c r="AC919" i="6" s="1"/>
  <c r="AF918" i="1"/>
  <c r="AC920" i="6" s="1"/>
  <c r="AF919" i="1"/>
  <c r="AC921" i="6" s="1"/>
  <c r="AF920" i="1"/>
  <c r="AC922" i="6" s="1"/>
  <c r="AF921" i="1"/>
  <c r="AC923" i="6" s="1"/>
  <c r="AF922" i="1"/>
  <c r="AC924" i="6" s="1"/>
  <c r="AF923" i="1"/>
  <c r="AC925" i="6" s="1"/>
  <c r="AF924" i="1"/>
  <c r="AC926" i="6" s="1"/>
  <c r="AF925" i="1"/>
  <c r="AC927" i="6" s="1"/>
  <c r="AF926" i="1"/>
  <c r="AC928" i="6" s="1"/>
  <c r="AF927" i="1"/>
  <c r="AC929" i="6" s="1"/>
  <c r="AF928" i="1"/>
  <c r="AC930" i="6" s="1"/>
  <c r="AF929" i="1"/>
  <c r="AF930" i="1"/>
  <c r="AF931" i="1"/>
  <c r="AC933" i="6" s="1"/>
  <c r="AF932" i="1"/>
  <c r="AC934" i="6" s="1"/>
  <c r="AF933" i="1"/>
  <c r="AC935" i="6" s="1"/>
  <c r="AF934" i="1"/>
  <c r="AC936" i="6" s="1"/>
  <c r="AF935" i="1"/>
  <c r="AC937" i="6" s="1"/>
  <c r="AF936" i="1"/>
  <c r="AC938" i="6" s="1"/>
  <c r="AF937" i="1"/>
  <c r="AC939" i="6" s="1"/>
  <c r="AF938" i="1"/>
  <c r="AC940" i="6" s="1"/>
  <c r="AF939" i="1"/>
  <c r="AC941" i="6" s="1"/>
  <c r="AF940" i="1"/>
  <c r="AC942" i="6" s="1"/>
  <c r="AF941" i="1"/>
  <c r="AC943" i="6" s="1"/>
  <c r="AF942" i="1"/>
  <c r="AC944" i="6" s="1"/>
  <c r="AF943" i="1"/>
  <c r="AC945" i="6" s="1"/>
  <c r="AF944" i="1"/>
  <c r="AC946" i="6" s="1"/>
  <c r="AF945" i="1"/>
  <c r="AC947" i="6" s="1"/>
  <c r="AF946" i="1"/>
  <c r="AC948" i="6" s="1"/>
  <c r="AF947" i="1"/>
  <c r="AC949" i="6" s="1"/>
  <c r="AF948" i="1"/>
  <c r="AF949" i="1"/>
  <c r="AC951" i="6" s="1"/>
  <c r="AF950" i="1"/>
  <c r="AF951" i="1"/>
  <c r="AC953" i="6" s="1"/>
  <c r="AF952" i="1"/>
  <c r="AC954" i="6" s="1"/>
  <c r="AF953" i="1"/>
  <c r="AC955" i="6" s="1"/>
  <c r="AF954" i="1"/>
  <c r="AC956" i="6" s="1"/>
  <c r="AF955" i="1"/>
  <c r="AC957" i="6" s="1"/>
  <c r="AF956" i="1"/>
  <c r="AC958" i="6" s="1"/>
  <c r="AF957" i="1"/>
  <c r="AC959" i="6" s="1"/>
  <c r="AF958" i="1"/>
  <c r="AC960" i="6" s="1"/>
  <c r="AF959" i="1"/>
  <c r="AC961" i="6" s="1"/>
  <c r="AF960" i="1"/>
  <c r="AC962" i="6" s="1"/>
  <c r="AF961" i="1"/>
  <c r="AC963" i="6" s="1"/>
  <c r="AF962" i="1"/>
  <c r="AC964" i="6" s="1"/>
  <c r="AF963" i="1"/>
  <c r="AC965" i="6" s="1"/>
  <c r="AF964" i="1"/>
  <c r="AC966" i="6" s="1"/>
  <c r="AF965" i="1"/>
  <c r="AC967" i="6" s="1"/>
  <c r="AF966" i="1"/>
  <c r="AC968" i="6" s="1"/>
  <c r="AF967" i="1"/>
  <c r="AC969" i="6" s="1"/>
  <c r="AF968" i="1"/>
  <c r="AC970" i="6" s="1"/>
  <c r="AF969" i="1"/>
  <c r="AC971" i="6" s="1"/>
  <c r="AF970" i="1"/>
  <c r="AC972" i="6" s="1"/>
  <c r="AF971" i="1"/>
  <c r="AC973" i="6" s="1"/>
  <c r="AF972" i="1"/>
  <c r="AC974" i="6" s="1"/>
  <c r="AF973" i="1"/>
  <c r="AC975" i="6" s="1"/>
  <c r="AF974" i="1"/>
  <c r="AC976" i="6" s="1"/>
  <c r="AF975" i="1"/>
  <c r="AC977" i="6" s="1"/>
  <c r="AF976" i="1"/>
  <c r="AC978" i="6" s="1"/>
  <c r="AF977" i="1"/>
  <c r="AC979" i="6" s="1"/>
  <c r="AF978" i="1"/>
  <c r="AC980" i="6" s="1"/>
  <c r="AF979" i="1"/>
  <c r="AC981" i="6" s="1"/>
  <c r="AF980" i="1"/>
  <c r="AC982" i="6" s="1"/>
  <c r="AF981" i="1"/>
  <c r="AC983" i="6" s="1"/>
  <c r="AF982" i="1"/>
  <c r="AC984" i="6" s="1"/>
  <c r="AF983" i="1"/>
  <c r="AC985" i="6" s="1"/>
  <c r="AF984" i="1"/>
  <c r="AC986" i="6" s="1"/>
  <c r="AF985" i="1"/>
  <c r="AC987" i="6" s="1"/>
  <c r="AF986" i="1"/>
  <c r="AC988" i="6" s="1"/>
  <c r="AF987" i="1"/>
  <c r="AC989" i="6" s="1"/>
  <c r="AF988" i="1"/>
  <c r="AC990" i="6" s="1"/>
  <c r="AF989" i="1"/>
  <c r="AC991" i="6" s="1"/>
  <c r="AF990" i="1"/>
  <c r="AC992" i="6" s="1"/>
  <c r="AF991" i="1"/>
  <c r="AC993" i="6" s="1"/>
  <c r="AF992" i="1"/>
  <c r="AC994" i="6" s="1"/>
  <c r="AF993" i="1"/>
  <c r="AC995" i="6" s="1"/>
  <c r="AF994" i="1"/>
  <c r="AC996" i="6" s="1"/>
  <c r="AF995" i="1"/>
  <c r="AC997" i="6" s="1"/>
  <c r="AF996" i="1"/>
  <c r="AC998" i="6" s="1"/>
  <c r="AF997" i="1"/>
  <c r="AC999" i="6" s="1"/>
  <c r="AF998" i="1"/>
  <c r="AC1000" i="6" s="1"/>
  <c r="AF999" i="1"/>
  <c r="AC1001" i="6" s="1"/>
  <c r="AF1000" i="1"/>
  <c r="AC1002" i="6" s="1"/>
  <c r="AF1001" i="1"/>
  <c r="AC1003" i="6" s="1"/>
  <c r="AF1002" i="1"/>
  <c r="AC1004" i="6" s="1"/>
  <c r="AF1003" i="1"/>
  <c r="AC1005" i="6" s="1"/>
  <c r="AF1004" i="1"/>
  <c r="AC1006" i="6" s="1"/>
  <c r="AF1005" i="1"/>
  <c r="AC1007" i="6" s="1"/>
  <c r="AF1006" i="1"/>
  <c r="AC1008" i="6" s="1"/>
  <c r="AF1007" i="1"/>
  <c r="AC1009" i="6" s="1"/>
  <c r="AF1008" i="1"/>
  <c r="AC1010" i="6" s="1"/>
  <c r="AF1009" i="1"/>
  <c r="AC1011" i="6" s="1"/>
  <c r="AF1010" i="1"/>
  <c r="AC1012" i="6" s="1"/>
  <c r="AF1011" i="1"/>
  <c r="AC1013" i="6" s="1"/>
  <c r="AF1012" i="1"/>
  <c r="AC1014" i="6" s="1"/>
  <c r="AF1013" i="1"/>
  <c r="AC1015" i="6" s="1"/>
  <c r="AF1014" i="1"/>
  <c r="AC1016" i="6" s="1"/>
  <c r="AF1015" i="1"/>
  <c r="AC1017" i="6" s="1"/>
  <c r="AF1016" i="1"/>
  <c r="AC1018" i="6" s="1"/>
  <c r="AF1017" i="1"/>
  <c r="AC1019" i="6" s="1"/>
  <c r="AF1018" i="1"/>
  <c r="AC1020" i="6" s="1"/>
  <c r="AF1019" i="1"/>
  <c r="AC1021" i="6" s="1"/>
  <c r="AF1020" i="1"/>
  <c r="AC1022" i="6" s="1"/>
  <c r="AF1021" i="1"/>
  <c r="AC1023" i="6" s="1"/>
  <c r="AF1022" i="1"/>
  <c r="AC1024" i="6" s="1"/>
  <c r="AF1023" i="1"/>
  <c r="AC1025" i="6" s="1"/>
  <c r="AF1024" i="1"/>
  <c r="AC1026" i="6" s="1"/>
  <c r="AF1025" i="1"/>
  <c r="AC1027" i="6" s="1"/>
  <c r="AF1026" i="1"/>
  <c r="AC1028" i="6" s="1"/>
  <c r="AF1027" i="1"/>
  <c r="AC1029" i="6" s="1"/>
  <c r="AF1028" i="1"/>
  <c r="AC1030" i="6" s="1"/>
  <c r="AF1029" i="1"/>
  <c r="AC1031" i="6" s="1"/>
  <c r="AF1030" i="1"/>
  <c r="AC1032" i="6" s="1"/>
  <c r="AF1031" i="1"/>
  <c r="AC1033" i="6" s="1"/>
  <c r="AF1032" i="1"/>
  <c r="AC1034" i="6" s="1"/>
  <c r="AF1033" i="1"/>
  <c r="AC1035" i="6" s="1"/>
  <c r="AF1034" i="1"/>
  <c r="AC1036" i="6" s="1"/>
  <c r="AF1035" i="1"/>
  <c r="AC1037" i="6" s="1"/>
  <c r="AF1036" i="1"/>
  <c r="AC1038" i="6" s="1"/>
  <c r="AF1037" i="1"/>
  <c r="AC1039" i="6" s="1"/>
  <c r="AF1038" i="1"/>
  <c r="AC1040" i="6" s="1"/>
  <c r="AF1039" i="1"/>
  <c r="AC1041" i="6" s="1"/>
  <c r="AF1040" i="1"/>
  <c r="AC1042" i="6" s="1"/>
  <c r="AF1041" i="1"/>
  <c r="AC1043" i="6" s="1"/>
  <c r="AF1042" i="1"/>
  <c r="AC1044" i="6" s="1"/>
  <c r="AF1043" i="1"/>
  <c r="AC1045" i="6" s="1"/>
  <c r="AF1044" i="1"/>
  <c r="AC1046" i="6" s="1"/>
  <c r="AF1045" i="1"/>
  <c r="AC1047" i="6" s="1"/>
  <c r="AF1046" i="1"/>
  <c r="AC1048" i="6" s="1"/>
  <c r="AF1047" i="1"/>
  <c r="AC1049" i="6" s="1"/>
  <c r="AF1048" i="1"/>
  <c r="AC1050" i="6" s="1"/>
  <c r="AF1049" i="1"/>
  <c r="AC1051" i="6" s="1"/>
  <c r="AF1050" i="1"/>
  <c r="AC1052" i="6" s="1"/>
  <c r="AF1051" i="1"/>
  <c r="AC1053" i="6" s="1"/>
  <c r="AF1052" i="1"/>
  <c r="AC1054" i="6" s="1"/>
  <c r="AF1053" i="1"/>
  <c r="AC1055" i="6" s="1"/>
  <c r="AF1054" i="1"/>
  <c r="AC1056" i="6" s="1"/>
  <c r="AF1055" i="1"/>
  <c r="AC1057" i="6" s="1"/>
  <c r="AF1056" i="1"/>
  <c r="AC1058" i="6" s="1"/>
  <c r="AF1057" i="1"/>
  <c r="AC1059" i="6" s="1"/>
  <c r="AF1058" i="1"/>
  <c r="AC1060" i="6" s="1"/>
  <c r="AF1059" i="1"/>
  <c r="AC1061" i="6" s="1"/>
  <c r="AF1060" i="1"/>
  <c r="AC1062" i="6" s="1"/>
  <c r="AF1061" i="1"/>
  <c r="AC1063" i="6" s="1"/>
  <c r="AF1062" i="1"/>
  <c r="AC1064" i="6" s="1"/>
  <c r="AF1063" i="1"/>
  <c r="AC1065" i="6" s="1"/>
  <c r="AF1064" i="1"/>
  <c r="AC1066" i="6" s="1"/>
  <c r="AF1065" i="1"/>
  <c r="AC1067" i="6" s="1"/>
  <c r="AF1066" i="1"/>
  <c r="AC1068" i="6" s="1"/>
  <c r="AF1067" i="1"/>
  <c r="AC1069" i="6" s="1"/>
  <c r="AF1068" i="1"/>
  <c r="AC1070" i="6" s="1"/>
  <c r="AF1069" i="1"/>
  <c r="AC1071" i="6" s="1"/>
  <c r="AF1070" i="1"/>
  <c r="AC1072" i="6" s="1"/>
  <c r="AF1071" i="1"/>
  <c r="AC1073" i="6" s="1"/>
  <c r="AF1072" i="1"/>
  <c r="AC1074" i="6" s="1"/>
  <c r="AF1073" i="1"/>
  <c r="AC1075" i="6" s="1"/>
  <c r="AF1074" i="1"/>
  <c r="AC1076" i="6" s="1"/>
  <c r="AF1075" i="1"/>
  <c r="AC1077" i="6" s="1"/>
  <c r="AF1076" i="1"/>
  <c r="AC1078" i="6" s="1"/>
  <c r="AF1077" i="1"/>
  <c r="AC1079" i="6" s="1"/>
  <c r="AF1078" i="1"/>
  <c r="AC1080" i="6" s="1"/>
  <c r="AF1079" i="1"/>
  <c r="AC1081" i="6" s="1"/>
  <c r="AF1080" i="1"/>
  <c r="AC1082" i="6" s="1"/>
  <c r="AF1081" i="1"/>
  <c r="AC1083" i="6" s="1"/>
  <c r="AF1082" i="1"/>
  <c r="AC1084" i="6" s="1"/>
  <c r="AF1083" i="1"/>
  <c r="AC1085" i="6" s="1"/>
  <c r="AF1084" i="1"/>
  <c r="AC1086" i="6" s="1"/>
  <c r="AF1085" i="1"/>
  <c r="AC1087" i="6" s="1"/>
  <c r="AF1086" i="1"/>
  <c r="AC1088" i="6" s="1"/>
  <c r="AF1087" i="1"/>
  <c r="AC1089" i="6" s="1"/>
  <c r="AF1088" i="1"/>
  <c r="AC1090" i="6" s="1"/>
  <c r="AF1089" i="1"/>
  <c r="AC1091" i="6" s="1"/>
  <c r="AF1090" i="1"/>
  <c r="AC1092" i="6" s="1"/>
  <c r="AF1091" i="1"/>
  <c r="AC1093" i="6" s="1"/>
  <c r="AF1092" i="1"/>
  <c r="AC1094" i="6" s="1"/>
  <c r="AF1093" i="1"/>
  <c r="AC1095" i="6" s="1"/>
  <c r="AF1094" i="1"/>
  <c r="AC1096" i="6" s="1"/>
  <c r="AF1095" i="1"/>
  <c r="AC1097" i="6" s="1"/>
  <c r="AF1096" i="1"/>
  <c r="AC1098" i="6" s="1"/>
  <c r="AF1097" i="1"/>
  <c r="AC1099" i="6" s="1"/>
  <c r="AF1098" i="1"/>
  <c r="AC1100" i="6" s="1"/>
  <c r="AF1099" i="1"/>
  <c r="AC1101" i="6" s="1"/>
  <c r="AF1100" i="1"/>
  <c r="AC1102" i="6" s="1"/>
  <c r="AF1101" i="1"/>
  <c r="AC1103" i="6" s="1"/>
  <c r="AF1102" i="1"/>
  <c r="AC1104" i="6" s="1"/>
  <c r="AF1103" i="1"/>
  <c r="AC1105" i="6" s="1"/>
  <c r="AF1104" i="1"/>
  <c r="AC1106" i="6" s="1"/>
  <c r="AF1105" i="1"/>
  <c r="AC1107" i="6" s="1"/>
  <c r="AF1106" i="1"/>
  <c r="AC1108" i="6" s="1"/>
  <c r="AF1107" i="1"/>
  <c r="AC1109" i="6" s="1"/>
  <c r="AF1108" i="1"/>
  <c r="AC1110" i="6" s="1"/>
  <c r="AF1109" i="1"/>
  <c r="AC1111" i="6" s="1"/>
  <c r="AF1110" i="1"/>
  <c r="AC1112" i="6" s="1"/>
  <c r="AF1111" i="1"/>
  <c r="AC1113" i="6" s="1"/>
  <c r="AF1112" i="1"/>
  <c r="AC1114" i="6" s="1"/>
  <c r="AF1113" i="1"/>
  <c r="AC1115" i="6" s="1"/>
  <c r="AF1114" i="1"/>
  <c r="AC1116" i="6" s="1"/>
  <c r="AF1115" i="1"/>
  <c r="AC1117" i="6" s="1"/>
  <c r="AF1116" i="1"/>
  <c r="AC1118" i="6" s="1"/>
  <c r="AF1117" i="1"/>
  <c r="AC1119" i="6" s="1"/>
  <c r="AF1118" i="1"/>
  <c r="AC1120" i="6" s="1"/>
  <c r="AF1119" i="1"/>
  <c r="AC1121" i="6" s="1"/>
  <c r="AF1120" i="1"/>
  <c r="AC1122" i="6" s="1"/>
  <c r="AF1121" i="1"/>
  <c r="AC1123" i="6" s="1"/>
  <c r="AF1122" i="1"/>
  <c r="AC1124" i="6" s="1"/>
  <c r="AF1123" i="1"/>
  <c r="AC1125" i="6" s="1"/>
  <c r="AF1124" i="1"/>
  <c r="AC1126" i="6" s="1"/>
  <c r="AF1125" i="1"/>
  <c r="AC1127" i="6" s="1"/>
  <c r="AF1126" i="1"/>
  <c r="AC1128" i="6" s="1"/>
  <c r="AF1127" i="1"/>
  <c r="AC1129" i="6" s="1"/>
  <c r="AF1128" i="1"/>
  <c r="AC1130" i="6" s="1"/>
  <c r="AF1129" i="1"/>
  <c r="AC1131" i="6" s="1"/>
  <c r="AF1130" i="1"/>
  <c r="AC1132" i="6" s="1"/>
  <c r="AF1131" i="1"/>
  <c r="AC1133" i="6" s="1"/>
  <c r="AF1132" i="1"/>
  <c r="AC1134" i="6" s="1"/>
  <c r="AF1133" i="1"/>
  <c r="AC1135" i="6" s="1"/>
  <c r="AF1134" i="1"/>
  <c r="AC1136" i="6" s="1"/>
  <c r="AF1135" i="1"/>
  <c r="AC1137" i="6" s="1"/>
  <c r="AF1136" i="1"/>
  <c r="AC1138" i="6" s="1"/>
  <c r="AF1137" i="1"/>
  <c r="AC1139" i="6" s="1"/>
  <c r="AF1138" i="1"/>
  <c r="AC1140" i="6" s="1"/>
  <c r="AF1139" i="1"/>
  <c r="AC1141" i="6" s="1"/>
  <c r="AF1140" i="1"/>
  <c r="AC1142" i="6" s="1"/>
  <c r="AF1141" i="1"/>
  <c r="AC1143" i="6" s="1"/>
  <c r="AF1142" i="1"/>
  <c r="AC1144" i="6" s="1"/>
  <c r="AF1143" i="1"/>
  <c r="AC1145" i="6" s="1"/>
  <c r="AF1144" i="1"/>
  <c r="AC1146" i="6" s="1"/>
  <c r="AF1145" i="1"/>
  <c r="AC1147" i="6" s="1"/>
  <c r="AF1146" i="1"/>
  <c r="AC1148" i="6" s="1"/>
  <c r="AF1147" i="1"/>
  <c r="AC1149" i="6" s="1"/>
  <c r="AF1148" i="1"/>
  <c r="AC1150" i="6" s="1"/>
  <c r="AF1149" i="1"/>
  <c r="AC1151" i="6" s="1"/>
  <c r="AF1150" i="1"/>
  <c r="AC1152" i="6" s="1"/>
  <c r="AF1151" i="1"/>
  <c r="AC1153" i="6" s="1"/>
  <c r="AF1152" i="1"/>
  <c r="AC1154" i="6" s="1"/>
  <c r="AF1153" i="1"/>
  <c r="AC1155" i="6" s="1"/>
  <c r="AF1154" i="1"/>
  <c r="AC1156" i="6" s="1"/>
  <c r="AF1155" i="1"/>
  <c r="AC1157" i="6" s="1"/>
  <c r="AF1156" i="1"/>
  <c r="AC1158" i="6" s="1"/>
  <c r="AF1157" i="1"/>
  <c r="AC1159" i="6" s="1"/>
  <c r="AF1158" i="1"/>
  <c r="AC1160" i="6" s="1"/>
  <c r="AF1159" i="1"/>
  <c r="AC1161" i="6" s="1"/>
  <c r="AF1160" i="1"/>
  <c r="AC1162" i="6" s="1"/>
  <c r="AF1161" i="1"/>
  <c r="AC1163" i="6" s="1"/>
  <c r="AF1162" i="1"/>
  <c r="AC1164" i="6" s="1"/>
  <c r="AF1163" i="1"/>
  <c r="AC1165" i="6" s="1"/>
  <c r="AF1164" i="1"/>
  <c r="AC1166" i="6" s="1"/>
  <c r="AF1165" i="1"/>
  <c r="AC1167" i="6" s="1"/>
  <c r="AF1166" i="1"/>
  <c r="AC1168" i="6" s="1"/>
  <c r="AF1167" i="1"/>
  <c r="AC1169" i="6" s="1"/>
  <c r="AF1168" i="1"/>
  <c r="AC1170" i="6" s="1"/>
  <c r="AF1169" i="1"/>
  <c r="AC1171" i="6" s="1"/>
  <c r="AF1170" i="1"/>
  <c r="AC1172" i="6" s="1"/>
  <c r="AF1171" i="1"/>
  <c r="AC1173" i="6" s="1"/>
  <c r="AF1172" i="1"/>
  <c r="AC1174" i="6" s="1"/>
  <c r="AF1173" i="1"/>
  <c r="AC1175" i="6" s="1"/>
  <c r="AF1174" i="1"/>
  <c r="AC1176" i="6" s="1"/>
  <c r="AF1175" i="1"/>
  <c r="AC1177" i="6" s="1"/>
  <c r="AF1176" i="1"/>
  <c r="AC1178" i="6" s="1"/>
  <c r="AF1177" i="1"/>
  <c r="AC1179" i="6" s="1"/>
  <c r="AF1178" i="1"/>
  <c r="AC1180" i="6" s="1"/>
  <c r="AF1179" i="1"/>
  <c r="AC1181" i="6" s="1"/>
  <c r="AF1180" i="1"/>
  <c r="AC1182" i="6" s="1"/>
  <c r="AF1181" i="1"/>
  <c r="AC1183" i="6" s="1"/>
  <c r="AF1182" i="1"/>
  <c r="AC1184" i="6" s="1"/>
  <c r="AF1183" i="1"/>
  <c r="AC1185" i="6" s="1"/>
  <c r="AF1184" i="1"/>
  <c r="AC1186" i="6" s="1"/>
  <c r="AF1185" i="1"/>
  <c r="AC1187" i="6" s="1"/>
  <c r="AF1186" i="1"/>
  <c r="AC1188" i="6" s="1"/>
  <c r="AF1187" i="1"/>
  <c r="AC1189" i="6" s="1"/>
  <c r="AF1188" i="1"/>
  <c r="AC1190" i="6" s="1"/>
  <c r="AF1189" i="1"/>
  <c r="AC1191" i="6" s="1"/>
  <c r="AF1190" i="1"/>
  <c r="AC1192" i="6" s="1"/>
  <c r="AF1191" i="1"/>
  <c r="AC1193" i="6" s="1"/>
  <c r="AF1192" i="1"/>
  <c r="AC1194" i="6" s="1"/>
  <c r="AF1193" i="1"/>
  <c r="AC1195" i="6" s="1"/>
  <c r="AF1194" i="1"/>
  <c r="AC1196" i="6" s="1"/>
  <c r="AF1195" i="1"/>
  <c r="AC1197" i="6" s="1"/>
  <c r="AF1196" i="1"/>
  <c r="AC1198" i="6" s="1"/>
  <c r="AF1197" i="1"/>
  <c r="AC1199" i="6" s="1"/>
  <c r="AF1198" i="1"/>
  <c r="AC1200" i="6" s="1"/>
  <c r="AF1199" i="1"/>
  <c r="AC1201" i="6" s="1"/>
  <c r="AF1200" i="1"/>
  <c r="AC1202" i="6" s="1"/>
  <c r="AF1201" i="1"/>
  <c r="AC1203" i="6" s="1"/>
  <c r="AF1202" i="1"/>
  <c r="AC1204" i="6" s="1"/>
  <c r="AF1203" i="1"/>
  <c r="AC1205" i="6" s="1"/>
  <c r="AF1204" i="1"/>
  <c r="AC1206" i="6" s="1"/>
  <c r="AF1205" i="1"/>
  <c r="AC1207" i="6" s="1"/>
  <c r="AF1206" i="1"/>
  <c r="AC1208" i="6" s="1"/>
  <c r="AF1207" i="1"/>
  <c r="AC1209" i="6" s="1"/>
  <c r="AF1208" i="1"/>
  <c r="AC1210" i="6" s="1"/>
  <c r="AF1209" i="1"/>
  <c r="AC1211" i="6" s="1"/>
  <c r="AF1210" i="1"/>
  <c r="AC1212" i="6" s="1"/>
  <c r="AF1211" i="1"/>
  <c r="AC1213" i="6" s="1"/>
  <c r="AF1212" i="1"/>
  <c r="AC1214" i="6" s="1"/>
  <c r="AF1213" i="1"/>
  <c r="AC1215" i="6" s="1"/>
  <c r="AF1214" i="1"/>
  <c r="AC1216" i="6" s="1"/>
  <c r="AF1215" i="1"/>
  <c r="AC1217" i="6" s="1"/>
  <c r="AF1216" i="1"/>
  <c r="AC1218" i="6" s="1"/>
  <c r="AF1217" i="1"/>
  <c r="AC1219" i="6" s="1"/>
  <c r="AF1218" i="1"/>
  <c r="AC1220" i="6" s="1"/>
  <c r="AF1219" i="1"/>
  <c r="AC1221" i="6" s="1"/>
  <c r="AF1220" i="1"/>
  <c r="AC1222" i="6" s="1"/>
  <c r="AF1221" i="1"/>
  <c r="AC1223" i="6" s="1"/>
  <c r="AF1222" i="1"/>
  <c r="AC1224" i="6" s="1"/>
  <c r="AF1223" i="1"/>
  <c r="AC1225" i="6" s="1"/>
  <c r="AF1224" i="1"/>
  <c r="AC1226" i="6" s="1"/>
  <c r="AF1225" i="1"/>
  <c r="AC1227" i="6" s="1"/>
  <c r="AF1226" i="1"/>
  <c r="AC1228" i="6" s="1"/>
  <c r="AF1227" i="1"/>
  <c r="AC1229" i="6" s="1"/>
  <c r="AF1228" i="1"/>
  <c r="AC1230" i="6" s="1"/>
  <c r="AF1229" i="1"/>
  <c r="AC1231" i="6" s="1"/>
  <c r="AF1230" i="1"/>
  <c r="AC1232" i="6" s="1"/>
  <c r="AF1231" i="1"/>
  <c r="AC1233" i="6" s="1"/>
  <c r="AF1232" i="1"/>
  <c r="AC1234" i="6" s="1"/>
  <c r="AF1233" i="1"/>
  <c r="AC1235" i="6" s="1"/>
  <c r="AF1234" i="1"/>
  <c r="AC1236" i="6" s="1"/>
  <c r="AF1235" i="1"/>
  <c r="AC1237" i="6" s="1"/>
  <c r="AF1236" i="1"/>
  <c r="AC1238" i="6" s="1"/>
  <c r="AF1237" i="1"/>
  <c r="AC1239" i="6" s="1"/>
  <c r="AF1238" i="1"/>
  <c r="AC1240" i="6" s="1"/>
  <c r="AF1239" i="1"/>
  <c r="AC1241" i="6" s="1"/>
  <c r="AF1240" i="1"/>
  <c r="AC1242" i="6" s="1"/>
  <c r="AF1241" i="1"/>
  <c r="AC1243" i="6" s="1"/>
  <c r="AF1242" i="1"/>
  <c r="AC1244" i="6" s="1"/>
  <c r="AF1243" i="1"/>
  <c r="AC1245" i="6" s="1"/>
  <c r="AF1244" i="1"/>
  <c r="AC1246" i="6" s="1"/>
  <c r="AF1245" i="1"/>
  <c r="AC1247" i="6" s="1"/>
  <c r="AF1246" i="1"/>
  <c r="AC1248" i="6" s="1"/>
  <c r="AF1247" i="1"/>
  <c r="AC1249" i="6" s="1"/>
  <c r="AF1248" i="1"/>
  <c r="AC1250" i="6" s="1"/>
  <c r="AF1249" i="1"/>
  <c r="AC1251" i="6" s="1"/>
  <c r="AF1250" i="1"/>
  <c r="AC1252" i="6" s="1"/>
  <c r="AF1251" i="1"/>
  <c r="AC1253" i="6" s="1"/>
  <c r="AF1252" i="1"/>
  <c r="AC1254" i="6" s="1"/>
  <c r="AF1253" i="1"/>
  <c r="AC1255" i="6" s="1"/>
  <c r="AF1254" i="1"/>
  <c r="AC1256" i="6" s="1"/>
  <c r="AF1255" i="1"/>
  <c r="AC1257" i="6" s="1"/>
  <c r="AF1256" i="1"/>
  <c r="AC1258" i="6" s="1"/>
  <c r="AF1257" i="1"/>
  <c r="AC1259" i="6" s="1"/>
  <c r="AF1258" i="1"/>
  <c r="AC1260" i="6" s="1"/>
  <c r="AF1259" i="1"/>
  <c r="AC1261" i="6" s="1"/>
  <c r="AF1260" i="1"/>
  <c r="AC1262" i="6" s="1"/>
  <c r="AF1261" i="1"/>
  <c r="AC1263" i="6" s="1"/>
  <c r="AF1262" i="1"/>
  <c r="AC1264" i="6" s="1"/>
  <c r="AF1263" i="1"/>
  <c r="AC1265" i="6" s="1"/>
  <c r="AF1264" i="1"/>
  <c r="AC1266" i="6" s="1"/>
  <c r="AF1265" i="1"/>
  <c r="AC1267" i="6" s="1"/>
  <c r="AF1266" i="1"/>
  <c r="AC1268" i="6" s="1"/>
  <c r="AF1267" i="1"/>
  <c r="AC1269" i="6" s="1"/>
  <c r="AF1268" i="1"/>
  <c r="AC1270" i="6" s="1"/>
  <c r="AF1269" i="1"/>
  <c r="AC1271" i="6" s="1"/>
  <c r="AF1270" i="1"/>
  <c r="AC1272" i="6" s="1"/>
  <c r="AF1271" i="1"/>
  <c r="AC1273" i="6" s="1"/>
  <c r="AF1272" i="1"/>
  <c r="AC1274" i="6" s="1"/>
  <c r="AF1273" i="1"/>
  <c r="AC1275" i="6" s="1"/>
  <c r="AF1274" i="1"/>
  <c r="AC1276" i="6" s="1"/>
  <c r="AF1275" i="1"/>
  <c r="AC1277" i="6" s="1"/>
  <c r="AF1276" i="1"/>
  <c r="AC1278" i="6" s="1"/>
  <c r="AF1277" i="1"/>
  <c r="AC1279" i="6" s="1"/>
  <c r="AF1278" i="1"/>
  <c r="AC1280" i="6" s="1"/>
  <c r="AF1279" i="1"/>
  <c r="AC1281" i="6" s="1"/>
  <c r="AF1280" i="1"/>
  <c r="AC1282" i="6" s="1"/>
  <c r="AF1281" i="1"/>
  <c r="AC1283" i="6" s="1"/>
  <c r="AF1282" i="1"/>
  <c r="AC1284" i="6" s="1"/>
  <c r="AF1283" i="1"/>
  <c r="AC1285" i="6" s="1"/>
  <c r="AF1284" i="1"/>
  <c r="AC1286" i="6" s="1"/>
  <c r="AF1285" i="1"/>
  <c r="AC1287" i="6" s="1"/>
  <c r="AF1286" i="1"/>
  <c r="AC1288" i="6" s="1"/>
  <c r="AF1287" i="1"/>
  <c r="AC1289" i="6" s="1"/>
  <c r="AF1288" i="1"/>
  <c r="AC1290" i="6" s="1"/>
  <c r="AF1289" i="1"/>
  <c r="AC1291" i="6" s="1"/>
  <c r="AF1290" i="1"/>
  <c r="AC1292" i="6" s="1"/>
  <c r="AF1291" i="1"/>
  <c r="AC1293" i="6" s="1"/>
  <c r="AF1292" i="1"/>
  <c r="AC1294" i="6" s="1"/>
  <c r="AF1293" i="1"/>
  <c r="AC1295" i="6" s="1"/>
  <c r="AF1294" i="1"/>
  <c r="AC1296" i="6" s="1"/>
  <c r="AF1295" i="1"/>
  <c r="AC1297" i="6" s="1"/>
  <c r="AF1296" i="1"/>
  <c r="AC1298" i="6" s="1"/>
  <c r="AF1297" i="1"/>
  <c r="AC1299" i="6" s="1"/>
  <c r="AF1298" i="1"/>
  <c r="AC1300" i="6" s="1"/>
  <c r="AF1299" i="1"/>
  <c r="AC1301" i="6" s="1"/>
  <c r="AF1300" i="1"/>
  <c r="AC1302" i="6" s="1"/>
  <c r="AF1301" i="1"/>
  <c r="AC1303" i="6" s="1"/>
  <c r="AF1302" i="1"/>
  <c r="AC1304" i="6" s="1"/>
  <c r="AF1303" i="1"/>
  <c r="AC1305" i="6" s="1"/>
  <c r="AF1304" i="1"/>
  <c r="AC1306" i="6" s="1"/>
  <c r="AF1305" i="1"/>
  <c r="AC1307" i="6" s="1"/>
  <c r="AF1306" i="1"/>
  <c r="AC1308" i="6" s="1"/>
  <c r="AF1307" i="1"/>
  <c r="AC1309" i="6" s="1"/>
  <c r="AF1308" i="1"/>
  <c r="AC1310" i="6" s="1"/>
  <c r="AF1309" i="1"/>
  <c r="AC1311" i="6" s="1"/>
  <c r="AF1310" i="1"/>
  <c r="AC1312" i="6" s="1"/>
  <c r="AF1311" i="1"/>
  <c r="AC1313" i="6" s="1"/>
  <c r="AF1312" i="1"/>
  <c r="AC1314" i="6" s="1"/>
  <c r="AF1313" i="1"/>
  <c r="AC1315" i="6" s="1"/>
  <c r="AF1314" i="1"/>
  <c r="AC1316" i="6" s="1"/>
  <c r="AF1315" i="1"/>
  <c r="AC1317" i="6" s="1"/>
  <c r="AF1316" i="1"/>
  <c r="AC1318" i="6" s="1"/>
  <c r="AF1317" i="1"/>
  <c r="AC1319" i="6" s="1"/>
  <c r="AF1318" i="1"/>
  <c r="AC1320" i="6" s="1"/>
  <c r="AF1319" i="1"/>
  <c r="AC1321" i="6" s="1"/>
  <c r="AF1320" i="1"/>
  <c r="AC1322" i="6" s="1"/>
  <c r="AF1321" i="1"/>
  <c r="AC1323" i="6" s="1"/>
  <c r="AF1322" i="1"/>
  <c r="AC1324" i="6" s="1"/>
  <c r="AF1323" i="1"/>
  <c r="AC1325" i="6" s="1"/>
  <c r="AF1324" i="1"/>
  <c r="AC1326" i="6" s="1"/>
  <c r="AF1325" i="1"/>
  <c r="AC1327" i="6" s="1"/>
  <c r="AF1326" i="1"/>
  <c r="AC1328" i="6" s="1"/>
  <c r="AF1327" i="1"/>
  <c r="AC1329" i="6" s="1"/>
  <c r="AF1328" i="1"/>
  <c r="AC1330" i="6" s="1"/>
  <c r="AF1329" i="1"/>
  <c r="AC1331" i="6" s="1"/>
  <c r="AF1330" i="1"/>
  <c r="AC1332" i="6" s="1"/>
  <c r="AF1331" i="1"/>
  <c r="AC1333" i="6" s="1"/>
  <c r="AF1332" i="1"/>
  <c r="AC1334" i="6" s="1"/>
  <c r="AF1333" i="1"/>
  <c r="AC1335" i="6" s="1"/>
  <c r="AF1334" i="1"/>
  <c r="AC1336" i="6" s="1"/>
  <c r="AF1335" i="1"/>
  <c r="AC1337" i="6" s="1"/>
  <c r="AF1336" i="1"/>
  <c r="AC1338" i="6" s="1"/>
  <c r="AF1337" i="1"/>
  <c r="AC1339" i="6" s="1"/>
  <c r="AF1338" i="1"/>
  <c r="AC1340" i="6" s="1"/>
  <c r="AF1339" i="1"/>
  <c r="AC1341" i="6" s="1"/>
  <c r="AF1340" i="1"/>
  <c r="AC1342" i="6" s="1"/>
  <c r="AF1341" i="1"/>
  <c r="AC1343" i="6" s="1"/>
  <c r="AF1342" i="1"/>
  <c r="AC1344" i="6" s="1"/>
  <c r="AF1343" i="1"/>
  <c r="AC1345" i="6" s="1"/>
  <c r="AF1344" i="1"/>
  <c r="AC1346" i="6" s="1"/>
  <c r="AF1345" i="1"/>
  <c r="AC1347" i="6" s="1"/>
  <c r="AF1346" i="1"/>
  <c r="AC1348" i="6" s="1"/>
  <c r="AF1347" i="1"/>
  <c r="AC1349" i="6" s="1"/>
  <c r="AF1348" i="1"/>
  <c r="AC1350" i="6" s="1"/>
  <c r="AF1349" i="1"/>
  <c r="AC1351" i="6" s="1"/>
  <c r="AF1350" i="1"/>
  <c r="AC1352" i="6" s="1"/>
  <c r="AF1351" i="1"/>
  <c r="AC1353" i="6" s="1"/>
  <c r="AF1352" i="1"/>
  <c r="AC1354" i="6" s="1"/>
  <c r="AF1353" i="1"/>
  <c r="AC1355" i="6" s="1"/>
  <c r="AF1354" i="1"/>
  <c r="AC1356" i="6" s="1"/>
  <c r="AF1355" i="1"/>
  <c r="AC1357" i="6" s="1"/>
  <c r="AF1356" i="1"/>
  <c r="AC1358" i="6" s="1"/>
  <c r="AF1357" i="1"/>
  <c r="AC1359" i="6" s="1"/>
  <c r="AF1358" i="1"/>
  <c r="AC1360" i="6" s="1"/>
  <c r="AF1359" i="1"/>
  <c r="AC1361" i="6" s="1"/>
  <c r="AF1360" i="1"/>
  <c r="AC1362" i="6" s="1"/>
  <c r="AF1361" i="1"/>
  <c r="AC1363" i="6" s="1"/>
  <c r="AF1362" i="1"/>
  <c r="AC1364" i="6" s="1"/>
  <c r="AF1363" i="1"/>
  <c r="AC1365" i="6" s="1"/>
  <c r="AF1364" i="1"/>
  <c r="AC1366" i="6" s="1"/>
  <c r="AF1365" i="1"/>
  <c r="AC1367" i="6" s="1"/>
  <c r="AF1366" i="1"/>
  <c r="AC1368" i="6" s="1"/>
  <c r="AF1367" i="1"/>
  <c r="AC1369" i="6" s="1"/>
  <c r="AF1368" i="1"/>
  <c r="AC1370" i="6" s="1"/>
  <c r="AF1369" i="1"/>
  <c r="AC1371" i="6" s="1"/>
  <c r="AF1370" i="1"/>
  <c r="AC1372" i="6" s="1"/>
  <c r="AF1371" i="1"/>
  <c r="AC1373" i="6" s="1"/>
  <c r="AF1372" i="1"/>
  <c r="AC1374" i="6" s="1"/>
  <c r="AF1373" i="1"/>
  <c r="AC1375" i="6" s="1"/>
  <c r="AF1374" i="1"/>
  <c r="AC1376" i="6" s="1"/>
  <c r="AF1375" i="1"/>
  <c r="AC1377" i="6" s="1"/>
  <c r="AF1376" i="1"/>
  <c r="AC1378" i="6" s="1"/>
  <c r="AF1377" i="1"/>
  <c r="AC1379" i="6" s="1"/>
  <c r="AF1378" i="1"/>
  <c r="AC1380" i="6" s="1"/>
  <c r="AF1379" i="1"/>
  <c r="AC1381" i="6" s="1"/>
  <c r="AF1380" i="1"/>
  <c r="AC1382" i="6" s="1"/>
  <c r="AF1381" i="1"/>
  <c r="AC1383" i="6" s="1"/>
  <c r="AF1382" i="1"/>
  <c r="AC1384" i="6" s="1"/>
  <c r="AF1383" i="1"/>
  <c r="AC1385" i="6" s="1"/>
  <c r="AF1384" i="1"/>
  <c r="AC1386" i="6" s="1"/>
  <c r="AF1385" i="1"/>
  <c r="AC1387" i="6" s="1"/>
  <c r="AF1386" i="1"/>
  <c r="AC1388" i="6" s="1"/>
  <c r="AF1387" i="1"/>
  <c r="AC1389" i="6" s="1"/>
  <c r="AF1388" i="1"/>
  <c r="AC1390" i="6" s="1"/>
  <c r="AF1389" i="1"/>
  <c r="AC1391" i="6" s="1"/>
  <c r="AF1390" i="1"/>
  <c r="AC1392" i="6" s="1"/>
  <c r="AF1391" i="1"/>
  <c r="AC1393" i="6" s="1"/>
  <c r="AF1392" i="1"/>
  <c r="AC1394" i="6" s="1"/>
  <c r="AF1393" i="1"/>
  <c r="AC1395" i="6" s="1"/>
  <c r="AF1394" i="1"/>
  <c r="AC1396" i="6" s="1"/>
  <c r="AF1395" i="1"/>
  <c r="AC1397" i="6" s="1"/>
  <c r="AF1396" i="1"/>
  <c r="AC1398" i="6" s="1"/>
  <c r="AF1397" i="1"/>
  <c r="AC1399" i="6" s="1"/>
  <c r="AF1398" i="1"/>
  <c r="AC1400" i="6" s="1"/>
  <c r="AF1399" i="1"/>
  <c r="AC1401" i="6" s="1"/>
  <c r="AF1400" i="1"/>
  <c r="AC1402" i="6" s="1"/>
  <c r="AF1401" i="1"/>
  <c r="AC1403" i="6" s="1"/>
  <c r="AF1402" i="1"/>
  <c r="AC1404" i="6" s="1"/>
  <c r="AF1403" i="1"/>
  <c r="AC1405" i="6" s="1"/>
  <c r="AF1404" i="1"/>
  <c r="AC1406" i="6" s="1"/>
  <c r="AF1405" i="1"/>
  <c r="AC1407" i="6" s="1"/>
  <c r="AF1406" i="1"/>
  <c r="AC1408" i="6" s="1"/>
  <c r="AF1407" i="1"/>
  <c r="AC1409" i="6" s="1"/>
  <c r="AF1408" i="1"/>
  <c r="AC1410" i="6" s="1"/>
  <c r="AF1409" i="1"/>
  <c r="AC1411" i="6" s="1"/>
  <c r="AF1410" i="1"/>
  <c r="AC1412" i="6" s="1"/>
  <c r="AF1411" i="1"/>
  <c r="AC1413" i="6" s="1"/>
  <c r="AF1412" i="1"/>
  <c r="AC1414" i="6" s="1"/>
  <c r="AF1413" i="1"/>
  <c r="AC1415" i="6" s="1"/>
  <c r="AF1414" i="1"/>
  <c r="AC1416" i="6" s="1"/>
  <c r="AF1415" i="1"/>
  <c r="AC1417" i="6" s="1"/>
  <c r="AF1416" i="1"/>
  <c r="AC1418" i="6" s="1"/>
  <c r="AF1417" i="1"/>
  <c r="AC1419" i="6" s="1"/>
  <c r="AF1418" i="1"/>
  <c r="AC1420" i="6" s="1"/>
  <c r="AF1419" i="1"/>
  <c r="AC1421" i="6" s="1"/>
  <c r="AF1420" i="1"/>
  <c r="AC1422" i="6" s="1"/>
  <c r="AF1421" i="1"/>
  <c r="AC1423" i="6" s="1"/>
  <c r="AF1422" i="1"/>
  <c r="AC1424" i="6" s="1"/>
  <c r="AF1423" i="1"/>
  <c r="AC1425" i="6" s="1"/>
  <c r="AF1424" i="1"/>
  <c r="AC1426" i="6" s="1"/>
  <c r="AF1425" i="1"/>
  <c r="AC1427" i="6" s="1"/>
  <c r="AF1426" i="1"/>
  <c r="AC1428" i="6" s="1"/>
  <c r="AF1427" i="1"/>
  <c r="AC1429" i="6" s="1"/>
  <c r="AF1428" i="1"/>
  <c r="AC1430" i="6" s="1"/>
  <c r="AF1429" i="1"/>
  <c r="AC1431" i="6" s="1"/>
  <c r="AF1430" i="1"/>
  <c r="AC1432" i="6" s="1"/>
  <c r="AF1431" i="1"/>
  <c r="AC1433" i="6" s="1"/>
  <c r="AF1432" i="1"/>
  <c r="AC1434" i="6" s="1"/>
  <c r="AF1433" i="1"/>
  <c r="AC1435" i="6" s="1"/>
  <c r="AF1434" i="1"/>
  <c r="AC1436" i="6" s="1"/>
  <c r="AF1435" i="1"/>
  <c r="AC1437" i="6" s="1"/>
  <c r="AF1436" i="1"/>
  <c r="AC1438" i="6" s="1"/>
  <c r="AF1437" i="1"/>
  <c r="AC1439" i="6" s="1"/>
  <c r="AF1438" i="1"/>
  <c r="AC1440" i="6" s="1"/>
  <c r="AF1439" i="1"/>
  <c r="AC1441" i="6" s="1"/>
  <c r="AF1440" i="1"/>
  <c r="AC1442" i="6" s="1"/>
  <c r="AF1441" i="1"/>
  <c r="AC1443" i="6" s="1"/>
  <c r="AF1442" i="1"/>
  <c r="AC1444" i="6" s="1"/>
  <c r="AF1443" i="1"/>
  <c r="AC1445" i="6" s="1"/>
  <c r="AF1444" i="1"/>
  <c r="AC1446" i="6" s="1"/>
  <c r="AF1445" i="1"/>
  <c r="AC1447" i="6" s="1"/>
  <c r="AF1446" i="1"/>
  <c r="AC1448" i="6" s="1"/>
  <c r="AF1447" i="1"/>
  <c r="AC1449" i="6" s="1"/>
  <c r="AF1448" i="1"/>
  <c r="AC1450" i="6" s="1"/>
  <c r="AF1449" i="1"/>
  <c r="AC1451" i="6" s="1"/>
  <c r="AF1450" i="1"/>
  <c r="AC1452" i="6" s="1"/>
  <c r="AF1451" i="1"/>
  <c r="AC1453" i="6" s="1"/>
  <c r="AF1452" i="1"/>
  <c r="AC1454" i="6" s="1"/>
  <c r="AF1453" i="1"/>
  <c r="AC1455" i="6" s="1"/>
  <c r="AF1454" i="1"/>
  <c r="AC1456" i="6" s="1"/>
  <c r="AF1455" i="1"/>
  <c r="AC1457" i="6" s="1"/>
  <c r="AF1456" i="1"/>
  <c r="AC1458" i="6" s="1"/>
  <c r="AF1457" i="1"/>
  <c r="AC1459" i="6" s="1"/>
  <c r="AF1458" i="1"/>
  <c r="AC1460" i="6" s="1"/>
  <c r="AF1459" i="1"/>
  <c r="AC1461" i="6" s="1"/>
  <c r="AF1460" i="1"/>
  <c r="AC1462" i="6" s="1"/>
  <c r="AF1461" i="1"/>
  <c r="AC1463" i="6" s="1"/>
  <c r="AF1462" i="1"/>
  <c r="AC1464" i="6" s="1"/>
  <c r="AF1463" i="1"/>
  <c r="AC1465" i="6" s="1"/>
  <c r="AF1464" i="1"/>
  <c r="AC1466" i="6" s="1"/>
  <c r="AF1465" i="1"/>
  <c r="AC1467" i="6" s="1"/>
  <c r="AF1466" i="1"/>
  <c r="AC1468" i="6" s="1"/>
  <c r="AF1467" i="1"/>
  <c r="AC1469" i="6" s="1"/>
  <c r="AF1468" i="1"/>
  <c r="AC1470" i="6" s="1"/>
  <c r="AF1469" i="1"/>
  <c r="AC1471" i="6" s="1"/>
  <c r="AF1470" i="1"/>
  <c r="AC1472" i="6" s="1"/>
  <c r="AF1471" i="1"/>
  <c r="AC1473" i="6" s="1"/>
  <c r="AF1472" i="1"/>
  <c r="AC1474" i="6" s="1"/>
  <c r="AF1473" i="1"/>
  <c r="AC1475" i="6" s="1"/>
  <c r="AF1474" i="1"/>
  <c r="AC1476" i="6" s="1"/>
  <c r="AF1475" i="1"/>
  <c r="AC1477" i="6" s="1"/>
  <c r="AF1476" i="1"/>
  <c r="AC1478" i="6" s="1"/>
  <c r="AF1477" i="1"/>
  <c r="AC1479" i="6" s="1"/>
  <c r="AF1478" i="1"/>
  <c r="AC1480" i="6" s="1"/>
  <c r="AF1479" i="1"/>
  <c r="AC1481" i="6" s="1"/>
  <c r="AF1480" i="1"/>
  <c r="AC1482" i="6" s="1"/>
  <c r="AF1481" i="1"/>
  <c r="AC1483" i="6" s="1"/>
  <c r="AF1482" i="1"/>
  <c r="AC1484" i="6" s="1"/>
  <c r="AF1483" i="1"/>
  <c r="AC1485" i="6" s="1"/>
  <c r="AF1484" i="1"/>
  <c r="AC1486" i="6" s="1"/>
  <c r="AF1485" i="1"/>
  <c r="AC1487" i="6" s="1"/>
  <c r="AF1486" i="1"/>
  <c r="AC1488" i="6" s="1"/>
  <c r="AF1487" i="1"/>
  <c r="AC1489" i="6" s="1"/>
  <c r="AF1488" i="1"/>
  <c r="AC1490" i="6" s="1"/>
  <c r="AF1489" i="1"/>
  <c r="AC1491" i="6" s="1"/>
  <c r="AF1490" i="1"/>
  <c r="AC1492" i="6" s="1"/>
  <c r="AF1491" i="1"/>
  <c r="AC1493" i="6" s="1"/>
  <c r="AF1492" i="1"/>
  <c r="AC1494" i="6" s="1"/>
  <c r="AF1493" i="1"/>
  <c r="AC1495" i="6" s="1"/>
  <c r="AF1494" i="1"/>
  <c r="AC1496" i="6" s="1"/>
  <c r="AF1495" i="1"/>
  <c r="AC1497" i="6" s="1"/>
  <c r="AF1496" i="1"/>
  <c r="AC1498" i="6" s="1"/>
  <c r="AF1497" i="1"/>
  <c r="AC1499" i="6" s="1"/>
  <c r="AF1498" i="1"/>
  <c r="AC1500" i="6" s="1"/>
  <c r="AF1499" i="1"/>
  <c r="AC1501" i="6" s="1"/>
  <c r="AF1500" i="1"/>
  <c r="AC1502" i="6" s="1"/>
  <c r="AF1501" i="1"/>
  <c r="AC1503" i="6" s="1"/>
  <c r="AF1502" i="1"/>
  <c r="AC1504" i="6" s="1"/>
  <c r="AF1503" i="1"/>
  <c r="AC1505" i="6" s="1"/>
  <c r="AF1504" i="1"/>
  <c r="AC1506" i="6" s="1"/>
  <c r="AF1505" i="1"/>
  <c r="AC1507" i="6" s="1"/>
  <c r="AF1506" i="1"/>
  <c r="AC1508" i="6" s="1"/>
  <c r="AF1507" i="1"/>
  <c r="AC1509" i="6" s="1"/>
  <c r="AF1508" i="1"/>
  <c r="AC1510" i="6" s="1"/>
  <c r="AF1509" i="1"/>
  <c r="AC1511" i="6" s="1"/>
  <c r="AF1510" i="1"/>
  <c r="AC1512" i="6" s="1"/>
  <c r="AF1511" i="1"/>
  <c r="AC1513" i="6" s="1"/>
  <c r="AF1512" i="1"/>
  <c r="AC1514" i="6" s="1"/>
  <c r="AF1513" i="1"/>
  <c r="AC1515" i="6" s="1"/>
  <c r="AF1514" i="1"/>
  <c r="AC1516" i="6" s="1"/>
  <c r="AF1515" i="1"/>
  <c r="AC1517" i="6" s="1"/>
  <c r="AF1516" i="1"/>
  <c r="AC1518" i="6" s="1"/>
  <c r="AF1517" i="1"/>
  <c r="AC1519" i="6" s="1"/>
  <c r="AF1518" i="1"/>
  <c r="AC1520" i="6" s="1"/>
  <c r="AF1519" i="1"/>
  <c r="AC1521" i="6" s="1"/>
  <c r="AF1520" i="1"/>
  <c r="AC1522" i="6" s="1"/>
  <c r="AF1521" i="1"/>
  <c r="AC1523" i="6" s="1"/>
  <c r="AF1522" i="1"/>
  <c r="AC1524" i="6" s="1"/>
  <c r="AF1523" i="1"/>
  <c r="AC1525" i="6" s="1"/>
  <c r="AF1524" i="1"/>
  <c r="AC1526" i="6" s="1"/>
  <c r="AF1525" i="1"/>
  <c r="AC1527" i="6" s="1"/>
  <c r="AF1526" i="1"/>
  <c r="AC1528" i="6" s="1"/>
  <c r="AF1527" i="1"/>
  <c r="AC1529" i="6" s="1"/>
  <c r="AF1528" i="1"/>
  <c r="AC1530" i="6" s="1"/>
  <c r="AF1529" i="1"/>
  <c r="AC1531" i="6" s="1"/>
  <c r="AF1530" i="1"/>
  <c r="AC1532" i="6" s="1"/>
  <c r="AF1531" i="1"/>
  <c r="AC1533" i="6" s="1"/>
  <c r="AF1532" i="1"/>
  <c r="AC1534" i="6" s="1"/>
  <c r="AF1533" i="1"/>
  <c r="AC1535" i="6" s="1"/>
  <c r="AF1534" i="1"/>
  <c r="AC1536" i="6" s="1"/>
  <c r="AF1535" i="1"/>
  <c r="AC1537" i="6" s="1"/>
  <c r="AF1536" i="1"/>
  <c r="AC1538" i="6" s="1"/>
  <c r="AF1537" i="1"/>
  <c r="AC1539" i="6" s="1"/>
  <c r="AF1538" i="1"/>
  <c r="AC1540" i="6" s="1"/>
  <c r="AF1539" i="1"/>
  <c r="AC1541" i="6" s="1"/>
  <c r="AF1540" i="1"/>
  <c r="AC1542" i="6" s="1"/>
  <c r="AF1541" i="1"/>
  <c r="AC1543" i="6" s="1"/>
  <c r="AF1542" i="1"/>
  <c r="AC1544" i="6" s="1"/>
  <c r="AF1543" i="1"/>
  <c r="AC1545" i="6" s="1"/>
  <c r="AF1544" i="1"/>
  <c r="AC1546" i="6" s="1"/>
  <c r="AF1545" i="1"/>
  <c r="AC1547" i="6" s="1"/>
  <c r="AF1546" i="1"/>
  <c r="AC1548" i="6" s="1"/>
  <c r="AF1547" i="1"/>
  <c r="AC1549" i="6" s="1"/>
  <c r="AF1548" i="1"/>
  <c r="AC1550" i="6" s="1"/>
  <c r="AF1549" i="1"/>
  <c r="AC1551" i="6" s="1"/>
  <c r="AF1550" i="1"/>
  <c r="AC1552" i="6" s="1"/>
  <c r="AF1551" i="1"/>
  <c r="AC1553" i="6" s="1"/>
  <c r="AF1552" i="1"/>
  <c r="AC1554" i="6" s="1"/>
  <c r="AF1553" i="1"/>
  <c r="AC1555" i="6" s="1"/>
  <c r="AF1554" i="1"/>
  <c r="AC1556" i="6" s="1"/>
  <c r="AF1555" i="1"/>
  <c r="AC1557" i="6" s="1"/>
  <c r="AF1556" i="1"/>
  <c r="AC1558" i="6" s="1"/>
  <c r="AF1557" i="1"/>
  <c r="AC1559" i="6" s="1"/>
  <c r="AF1558" i="1"/>
  <c r="AC1560" i="6" s="1"/>
  <c r="AF1559" i="1"/>
  <c r="AC1561" i="6" s="1"/>
  <c r="AF1560" i="1"/>
  <c r="AC1562" i="6" s="1"/>
  <c r="AF1561" i="1"/>
  <c r="AC1563" i="6" s="1"/>
  <c r="AF1562" i="1"/>
  <c r="AC1564" i="6" s="1"/>
  <c r="AF1563" i="1"/>
  <c r="AC1565" i="6" s="1"/>
  <c r="AF1564" i="1"/>
  <c r="AC1566" i="6" s="1"/>
  <c r="AF1565" i="1"/>
  <c r="AC1567" i="6" s="1"/>
  <c r="AF1566" i="1"/>
  <c r="AC1568" i="6" s="1"/>
  <c r="AF1567" i="1"/>
  <c r="AC1569" i="6" s="1"/>
  <c r="AF1568" i="1"/>
  <c r="AC1570" i="6" s="1"/>
  <c r="AF1569" i="1"/>
  <c r="AC1571" i="6" s="1"/>
  <c r="AF1570" i="1"/>
  <c r="AC1572" i="6" s="1"/>
  <c r="AF1571" i="1"/>
  <c r="AC1573" i="6" s="1"/>
  <c r="AF1572" i="1"/>
  <c r="AC1574" i="6" s="1"/>
  <c r="AF1573" i="1"/>
  <c r="AC1575" i="6" s="1"/>
  <c r="AF1574" i="1"/>
  <c r="AC1576" i="6" s="1"/>
  <c r="AF1575" i="1"/>
  <c r="AC1577" i="6" s="1"/>
  <c r="AF1576" i="1"/>
  <c r="AC1578" i="6" s="1"/>
  <c r="AF1577" i="1"/>
  <c r="AC1579" i="6" s="1"/>
  <c r="AF1578" i="1"/>
  <c r="AC1580" i="6" s="1"/>
  <c r="AF1579" i="1"/>
  <c r="AC1581" i="6" s="1"/>
  <c r="AF1580" i="1"/>
  <c r="AC1582" i="6" s="1"/>
  <c r="AF1581" i="1"/>
  <c r="AC1583" i="6" s="1"/>
  <c r="AF1582" i="1"/>
  <c r="AC1584" i="6" s="1"/>
  <c r="AF1583" i="1"/>
  <c r="AC1585" i="6" s="1"/>
  <c r="AF1584" i="1"/>
  <c r="AC1586" i="6" s="1"/>
  <c r="AF1585" i="1"/>
  <c r="AC1587" i="6" s="1"/>
  <c r="AF1586" i="1"/>
  <c r="AC1588" i="6" s="1"/>
  <c r="AF1587" i="1"/>
  <c r="AC1589" i="6" s="1"/>
  <c r="AF1588" i="1"/>
  <c r="AC1590" i="6" s="1"/>
  <c r="AF1589" i="1"/>
  <c r="AC1591" i="6" s="1"/>
  <c r="AF1590" i="1"/>
  <c r="AC1592" i="6" s="1"/>
  <c r="AF1591" i="1"/>
  <c r="AC1593" i="6" s="1"/>
  <c r="AF1592" i="1"/>
  <c r="AC1594" i="6" s="1"/>
  <c r="AF1593" i="1"/>
  <c r="AC1595" i="6" s="1"/>
  <c r="AF1594" i="1"/>
  <c r="AC1596" i="6" s="1"/>
  <c r="AF1595" i="1"/>
  <c r="AC1597" i="6" s="1"/>
  <c r="AF1596" i="1"/>
  <c r="AC1598" i="6" s="1"/>
  <c r="AF1597" i="1"/>
  <c r="AC1599" i="6" s="1"/>
  <c r="AF1598" i="1"/>
  <c r="AC1600" i="6" s="1"/>
  <c r="AF1599" i="1"/>
  <c r="AC1601" i="6" s="1"/>
  <c r="AF1600" i="1"/>
  <c r="AC1602" i="6" s="1"/>
  <c r="AF1601" i="1"/>
  <c r="AC1603" i="6" s="1"/>
  <c r="AF1602" i="1"/>
  <c r="AC1604" i="6" s="1"/>
  <c r="AF1603" i="1"/>
  <c r="AC1605" i="6" s="1"/>
  <c r="AF1604" i="1"/>
  <c r="AC1606" i="6" s="1"/>
  <c r="AF1605" i="1"/>
  <c r="AC1607" i="6" s="1"/>
  <c r="AF1606" i="1"/>
  <c r="AC1608" i="6" s="1"/>
  <c r="AF1607" i="1"/>
  <c r="AC1609" i="6" s="1"/>
  <c r="AF1608" i="1"/>
  <c r="AC1610" i="6" s="1"/>
  <c r="AF1609" i="1"/>
  <c r="AC1611" i="6" s="1"/>
  <c r="AF1610" i="1"/>
  <c r="AC1612" i="6" s="1"/>
  <c r="AF1611" i="1"/>
  <c r="AC1613" i="6" s="1"/>
  <c r="AF1612" i="1"/>
  <c r="AC1614" i="6" s="1"/>
  <c r="AF1613" i="1"/>
  <c r="AC1615" i="6" s="1"/>
  <c r="AF1614" i="1"/>
  <c r="AC1616" i="6" s="1"/>
  <c r="AF1615" i="1"/>
  <c r="AC1617" i="6" s="1"/>
  <c r="AF1616" i="1"/>
  <c r="AC1618" i="6" s="1"/>
  <c r="AF1617" i="1"/>
  <c r="AC1619" i="6" s="1"/>
  <c r="AF1618" i="1"/>
  <c r="AC1620" i="6" s="1"/>
  <c r="AF1619" i="1"/>
  <c r="AC1621" i="6" s="1"/>
  <c r="AF1620" i="1"/>
  <c r="AC1622" i="6" s="1"/>
  <c r="AF1621" i="1"/>
  <c r="AC1623" i="6" s="1"/>
  <c r="AF1622" i="1"/>
  <c r="AC1624" i="6" s="1"/>
  <c r="AF1623" i="1"/>
  <c r="AC1625" i="6" s="1"/>
  <c r="AF1624" i="1"/>
  <c r="AC1626" i="6" s="1"/>
  <c r="AF1625" i="1"/>
  <c r="AC1627" i="6" s="1"/>
  <c r="AF1626" i="1"/>
  <c r="AC1628" i="6" s="1"/>
  <c r="AF1627" i="1"/>
  <c r="AC1629" i="6" s="1"/>
  <c r="AF1628" i="1"/>
  <c r="AC1630" i="6" s="1"/>
  <c r="AF1629" i="1"/>
  <c r="AC1631" i="6" s="1"/>
  <c r="AF1630" i="1"/>
  <c r="AC1632" i="6" s="1"/>
  <c r="AF1631" i="1"/>
  <c r="AC1633" i="6" s="1"/>
  <c r="AF1632" i="1"/>
  <c r="AC1634" i="6" s="1"/>
  <c r="AF1633" i="1"/>
  <c r="AC1635" i="6" s="1"/>
  <c r="AF1634" i="1"/>
  <c r="AC1636" i="6" s="1"/>
  <c r="AF1635" i="1"/>
  <c r="AC1637" i="6" s="1"/>
  <c r="AF1636" i="1"/>
  <c r="AC1638" i="6" s="1"/>
  <c r="AF1637" i="1"/>
  <c r="AC1639" i="6" s="1"/>
  <c r="AF1638" i="1"/>
  <c r="AC1640" i="6" s="1"/>
  <c r="AF1639" i="1"/>
  <c r="AC1641" i="6" s="1"/>
  <c r="AF1640" i="1"/>
  <c r="AC1642" i="6" s="1"/>
  <c r="AF1641" i="1"/>
  <c r="AC1643" i="6" s="1"/>
  <c r="AF1642" i="1"/>
  <c r="AC1644" i="6" s="1"/>
  <c r="AF1643" i="1"/>
  <c r="AC1645" i="6" s="1"/>
  <c r="AF1644" i="1"/>
  <c r="AC1646" i="6" s="1"/>
  <c r="AF1645" i="1"/>
  <c r="AC1647" i="6" s="1"/>
  <c r="AF1646" i="1"/>
  <c r="AC1648" i="6" s="1"/>
  <c r="AF1647" i="1"/>
  <c r="AC1649" i="6" s="1"/>
  <c r="AF1648" i="1"/>
  <c r="AC1650" i="6" s="1"/>
  <c r="AF1649" i="1"/>
  <c r="AC1651" i="6" s="1"/>
  <c r="AF1650" i="1"/>
  <c r="AC1652" i="6" s="1"/>
  <c r="AF1651" i="1"/>
  <c r="AC1653" i="6" s="1"/>
  <c r="AF1652" i="1"/>
  <c r="AC1654" i="6" s="1"/>
  <c r="AF1653" i="1"/>
  <c r="AC1655" i="6" s="1"/>
  <c r="AF1654" i="1"/>
  <c r="AC1656" i="6" s="1"/>
  <c r="AF1655" i="1"/>
  <c r="AC1657" i="6" s="1"/>
  <c r="AF1656" i="1"/>
  <c r="AC1658" i="6" s="1"/>
  <c r="AF1657" i="1"/>
  <c r="AC1659" i="6" s="1"/>
  <c r="AF1658" i="1"/>
  <c r="AC1660" i="6" s="1"/>
  <c r="AF1659" i="1"/>
  <c r="AC1661" i="6" s="1"/>
  <c r="AF1660" i="1"/>
  <c r="AC1662" i="6" s="1"/>
  <c r="AF1661" i="1"/>
  <c r="AC1663" i="6" s="1"/>
  <c r="AF1662" i="1"/>
  <c r="AC1664" i="6" s="1"/>
  <c r="AF1663" i="1"/>
  <c r="AC1665" i="6" s="1"/>
  <c r="AF1664" i="1"/>
  <c r="AC1666" i="6" s="1"/>
  <c r="AF1665" i="1"/>
  <c r="AC1667" i="6" s="1"/>
  <c r="AF1666" i="1"/>
  <c r="AC1668" i="6" s="1"/>
  <c r="AF1667" i="1"/>
  <c r="AC1669" i="6" s="1"/>
  <c r="AF1668" i="1"/>
  <c r="AC1670" i="6" s="1"/>
  <c r="AF1669" i="1"/>
  <c r="AC1671" i="6" s="1"/>
  <c r="AF1670" i="1"/>
  <c r="AC1672" i="6" s="1"/>
  <c r="AF1671" i="1"/>
  <c r="AC1673" i="6" s="1"/>
  <c r="AF1672" i="1"/>
  <c r="AC1674" i="6" s="1"/>
  <c r="AF1673" i="1"/>
  <c r="AC1675" i="6" s="1"/>
  <c r="AF1674" i="1"/>
  <c r="AC1676" i="6" s="1"/>
  <c r="AF1675" i="1"/>
  <c r="AC1677" i="6" s="1"/>
  <c r="AF1676" i="1"/>
  <c r="AC1678" i="6" s="1"/>
  <c r="AF1677" i="1"/>
  <c r="AC1679" i="6" s="1"/>
  <c r="AF1678" i="1"/>
  <c r="AC1680" i="6" s="1"/>
  <c r="AF1679" i="1"/>
  <c r="AC1681" i="6" s="1"/>
  <c r="AF1680" i="1"/>
  <c r="AC1682" i="6" s="1"/>
  <c r="AF1681" i="1"/>
  <c r="AC1683" i="6" s="1"/>
  <c r="AF1682" i="1"/>
  <c r="AC1684" i="6" s="1"/>
  <c r="AF1683" i="1"/>
  <c r="AC1685" i="6" s="1"/>
  <c r="AF1684" i="1"/>
  <c r="AC1686" i="6" s="1"/>
  <c r="AF1685" i="1"/>
  <c r="AC1687" i="6" s="1"/>
  <c r="AF1686" i="1"/>
  <c r="AC1688" i="6" s="1"/>
  <c r="AF1687" i="1"/>
  <c r="AC1689" i="6" s="1"/>
  <c r="AF1688" i="1"/>
  <c r="AC1690" i="6" s="1"/>
  <c r="AF1689" i="1"/>
  <c r="AC1691" i="6" s="1"/>
  <c r="AF1690" i="1"/>
  <c r="AC1692" i="6" s="1"/>
  <c r="AF1691" i="1"/>
  <c r="AC1693" i="6" s="1"/>
  <c r="AF1692" i="1"/>
  <c r="AC1694" i="6" s="1"/>
  <c r="AF1693" i="1"/>
  <c r="AC1695" i="6" s="1"/>
  <c r="AF1694" i="1"/>
  <c r="AC1696" i="6" s="1"/>
  <c r="AF1695" i="1"/>
  <c r="AC1697" i="6" s="1"/>
  <c r="AF1696" i="1"/>
  <c r="AC1698" i="6" s="1"/>
  <c r="AF1697" i="1"/>
  <c r="AC1699" i="6" s="1"/>
  <c r="AF1698" i="1"/>
  <c r="AC1700" i="6" s="1"/>
  <c r="AF1699" i="1"/>
  <c r="AC1701" i="6" s="1"/>
  <c r="AF1700" i="1"/>
  <c r="AC1702" i="6" s="1"/>
  <c r="AF1701" i="1"/>
  <c r="AC1703" i="6" s="1"/>
  <c r="AF1702" i="1"/>
  <c r="AC1704" i="6" s="1"/>
  <c r="AF1703" i="1"/>
  <c r="AC1705" i="6" s="1"/>
  <c r="AF1704" i="1"/>
  <c r="AC1706" i="6" s="1"/>
  <c r="AF1705" i="1"/>
  <c r="AC1707" i="6" s="1"/>
  <c r="AF1706" i="1"/>
  <c r="AC1708" i="6" s="1"/>
  <c r="AF1707" i="1"/>
  <c r="AC1709" i="6" s="1"/>
  <c r="AF1708" i="1"/>
  <c r="AC1710" i="6" s="1"/>
  <c r="AF1709" i="1"/>
  <c r="AC1711" i="6" s="1"/>
  <c r="AF1710" i="1"/>
  <c r="AC1712" i="6" s="1"/>
  <c r="AF1711" i="1"/>
  <c r="AC1713" i="6" s="1"/>
  <c r="AF1712" i="1"/>
  <c r="AC1714" i="6" s="1"/>
  <c r="AF1713" i="1"/>
  <c r="AC1715" i="6" s="1"/>
  <c r="AF1714" i="1"/>
  <c r="AC1716" i="6" s="1"/>
  <c r="AF1715" i="1"/>
  <c r="AC1717" i="6" s="1"/>
  <c r="AF1716" i="1"/>
  <c r="AC1718" i="6" s="1"/>
  <c r="AF1717" i="1"/>
  <c r="AC1719" i="6" s="1"/>
  <c r="AF1718" i="1"/>
  <c r="AC1720" i="6" s="1"/>
  <c r="AF1719" i="1"/>
  <c r="AC1721" i="6" s="1"/>
  <c r="AF1720" i="1"/>
  <c r="AC1722" i="6" s="1"/>
  <c r="AF1721" i="1"/>
  <c r="AC1723" i="6" s="1"/>
  <c r="AF1722" i="1"/>
  <c r="AC1724" i="6" s="1"/>
  <c r="AF1723" i="1"/>
  <c r="AC1725" i="6" s="1"/>
  <c r="AF1724" i="1"/>
  <c r="AC1726" i="6" s="1"/>
  <c r="AF1725" i="1"/>
  <c r="AC1727" i="6" s="1"/>
  <c r="AF1726" i="1"/>
  <c r="AC1728" i="6" s="1"/>
  <c r="AF1727" i="1"/>
  <c r="AC1729" i="6" s="1"/>
  <c r="AF1728" i="1"/>
  <c r="AC1730" i="6" s="1"/>
  <c r="AF1729" i="1"/>
  <c r="AC1731" i="6" s="1"/>
  <c r="AF1730" i="1"/>
  <c r="AC1732" i="6" s="1"/>
  <c r="AF1731" i="1"/>
  <c r="AC1733" i="6" s="1"/>
  <c r="AF1732" i="1"/>
  <c r="AC1734" i="6" s="1"/>
  <c r="AF1733" i="1"/>
  <c r="AC1735" i="6" s="1"/>
  <c r="AF1734" i="1"/>
  <c r="AC1736" i="6" s="1"/>
  <c r="AF1735" i="1"/>
  <c r="AC1737" i="6" s="1"/>
  <c r="AF1736" i="1"/>
  <c r="AC1738" i="6" s="1"/>
  <c r="AF1737" i="1"/>
  <c r="AC1739" i="6" s="1"/>
  <c r="AF1738" i="1"/>
  <c r="AC1740" i="6" s="1"/>
  <c r="AF1739" i="1"/>
  <c r="AC1741" i="6" s="1"/>
  <c r="AF1740" i="1"/>
  <c r="AC1742" i="6" s="1"/>
  <c r="AF1741" i="1"/>
  <c r="AC1743" i="6" s="1"/>
  <c r="AF1742" i="1"/>
  <c r="AC1744" i="6" s="1"/>
  <c r="AF1743" i="1"/>
  <c r="AC1745" i="6" s="1"/>
  <c r="AF1744" i="1"/>
  <c r="AC1746" i="6" s="1"/>
  <c r="AF1745" i="1"/>
  <c r="AC1747" i="6" s="1"/>
  <c r="AF1746" i="1"/>
  <c r="AC1748" i="6" s="1"/>
  <c r="AF1747" i="1"/>
  <c r="AC1749" i="6" s="1"/>
  <c r="AF1748" i="1"/>
  <c r="AC1750" i="6" s="1"/>
  <c r="AF1749" i="1"/>
  <c r="AC1751" i="6" s="1"/>
  <c r="AF1750" i="1"/>
  <c r="AC1752" i="6" s="1"/>
  <c r="AF1751" i="1"/>
  <c r="AC1753" i="6" s="1"/>
  <c r="AF1752" i="1"/>
  <c r="AC1754" i="6" s="1"/>
  <c r="AF1753" i="1"/>
  <c r="AC1755" i="6" s="1"/>
  <c r="AF1754" i="1"/>
  <c r="AC1756" i="6" s="1"/>
  <c r="AF1755" i="1"/>
  <c r="AC1757" i="6" s="1"/>
  <c r="AF1756" i="1"/>
  <c r="AC1758" i="6" s="1"/>
  <c r="AF1757" i="1"/>
  <c r="AC1759" i="6" s="1"/>
  <c r="AF1758" i="1"/>
  <c r="AC1760" i="6" s="1"/>
  <c r="AF1759" i="1"/>
  <c r="AC1761" i="6" s="1"/>
  <c r="AF1760" i="1"/>
  <c r="AC1762" i="6" s="1"/>
  <c r="AF1761" i="1"/>
  <c r="AC1763" i="6" s="1"/>
  <c r="AF1762" i="1"/>
  <c r="AC1764" i="6" s="1"/>
  <c r="AF1763" i="1"/>
  <c r="AC1765" i="6" s="1"/>
  <c r="AF1764" i="1"/>
  <c r="AC1766" i="6" s="1"/>
  <c r="AF1765" i="1"/>
  <c r="AC1767" i="6" s="1"/>
  <c r="AF1766" i="1"/>
  <c r="AC1768" i="6" s="1"/>
  <c r="AF1767" i="1"/>
  <c r="AC1769" i="6" s="1"/>
  <c r="AF1768" i="1"/>
  <c r="AC1770" i="6" s="1"/>
  <c r="AF1769" i="1"/>
  <c r="AC1771" i="6" s="1"/>
  <c r="AF1770" i="1"/>
  <c r="AC1772" i="6" s="1"/>
  <c r="AF1771" i="1"/>
  <c r="AC1773" i="6" s="1"/>
  <c r="AF1772" i="1"/>
  <c r="AC1774" i="6" s="1"/>
  <c r="AF1773" i="1"/>
  <c r="AC1775" i="6" s="1"/>
  <c r="AF1774" i="1"/>
  <c r="AC1776" i="6" s="1"/>
  <c r="AF1775" i="1"/>
  <c r="AC1777" i="6" s="1"/>
  <c r="AF1776" i="1"/>
  <c r="AC1778" i="6" s="1"/>
  <c r="AF1777" i="1"/>
  <c r="AC1779" i="6" s="1"/>
  <c r="AF1778" i="1"/>
  <c r="AC1780" i="6" s="1"/>
  <c r="AF1779" i="1"/>
  <c r="AC1781" i="6" s="1"/>
  <c r="AF1780" i="1"/>
  <c r="AC1782" i="6" s="1"/>
  <c r="AF1781" i="1"/>
  <c r="AC1783" i="6" s="1"/>
  <c r="AF1782" i="1"/>
  <c r="AC1784" i="6" s="1"/>
  <c r="AF1783" i="1"/>
  <c r="AC1785" i="6" s="1"/>
  <c r="AF1784" i="1"/>
  <c r="AC1786" i="6" s="1"/>
  <c r="AF1785" i="1"/>
  <c r="AC1787" i="6" s="1"/>
  <c r="AF1786" i="1"/>
  <c r="AC1788" i="6" s="1"/>
  <c r="AF1787" i="1"/>
  <c r="AC1789" i="6" s="1"/>
  <c r="AF1788" i="1"/>
  <c r="AC1790" i="6" s="1"/>
  <c r="AF1789" i="1"/>
  <c r="AC1791" i="6" s="1"/>
  <c r="AF1790" i="1"/>
  <c r="AC1792" i="6" s="1"/>
  <c r="AF1791" i="1"/>
  <c r="AC1793" i="6" s="1"/>
  <c r="AF1792" i="1"/>
  <c r="AC1794" i="6" s="1"/>
  <c r="AF1793" i="1"/>
  <c r="AC1795" i="6" s="1"/>
  <c r="AF1794" i="1"/>
  <c r="AC1796" i="6" s="1"/>
  <c r="AF1795" i="1"/>
  <c r="AC1797" i="6" s="1"/>
  <c r="AF1796" i="1"/>
  <c r="AC1798" i="6" s="1"/>
  <c r="AF1797" i="1"/>
  <c r="AC1799" i="6" s="1"/>
  <c r="AF1798" i="1"/>
  <c r="AC1800" i="6" s="1"/>
  <c r="AF1799" i="1"/>
  <c r="AC1801" i="6" s="1"/>
  <c r="AF1800" i="1"/>
  <c r="AC1802" i="6" s="1"/>
  <c r="AF1801" i="1"/>
  <c r="AC1803" i="6" s="1"/>
  <c r="AF1802" i="1"/>
  <c r="AC1804" i="6" s="1"/>
  <c r="AF1803" i="1"/>
  <c r="AC1805" i="6" s="1"/>
  <c r="AF1804" i="1"/>
  <c r="AC1806" i="6" s="1"/>
  <c r="AF1805" i="1"/>
  <c r="AC1807" i="6" s="1"/>
  <c r="AF1806" i="1"/>
  <c r="AC1808" i="6" s="1"/>
  <c r="AF1807" i="1"/>
  <c r="AC1809" i="6" s="1"/>
  <c r="AF1808" i="1"/>
  <c r="AC1810" i="6" s="1"/>
  <c r="AF1809" i="1"/>
  <c r="AC1811" i="6" s="1"/>
  <c r="AF1810" i="1"/>
  <c r="AC1812" i="6" s="1"/>
  <c r="AF1811" i="1"/>
  <c r="AC1813" i="6" s="1"/>
  <c r="AF1812" i="1"/>
  <c r="AC1814" i="6" s="1"/>
  <c r="AF1813" i="1"/>
  <c r="AC1815" i="6" s="1"/>
  <c r="AF1814" i="1"/>
  <c r="AC1816" i="6" s="1"/>
  <c r="AF1815" i="1"/>
  <c r="AC1817" i="6" s="1"/>
  <c r="AF1816" i="1"/>
  <c r="AC1818" i="6" s="1"/>
  <c r="AF1817" i="1"/>
  <c r="AC1819" i="6" s="1"/>
  <c r="AF1818" i="1"/>
  <c r="AC1820" i="6" s="1"/>
  <c r="AF1819" i="1"/>
  <c r="AC1821" i="6" s="1"/>
  <c r="AF1820" i="1"/>
  <c r="AC1822" i="6" s="1"/>
  <c r="AF1821" i="1"/>
  <c r="AC1823" i="6" s="1"/>
  <c r="AF1822" i="1"/>
  <c r="AC1824" i="6" s="1"/>
  <c r="AF1823" i="1"/>
  <c r="AC1825" i="6" s="1"/>
  <c r="AF1824" i="1"/>
  <c r="AC1826" i="6" s="1"/>
  <c r="AF1825" i="1"/>
  <c r="AC1827" i="6" s="1"/>
  <c r="AF1826" i="1"/>
  <c r="AC1828" i="6" s="1"/>
  <c r="AF1827" i="1"/>
  <c r="AC1829" i="6" s="1"/>
  <c r="AF1828" i="1"/>
  <c r="AC1830" i="6" s="1"/>
  <c r="AF1829" i="1"/>
  <c r="AC1831" i="6" s="1"/>
  <c r="AF1830" i="1"/>
  <c r="AC1832" i="6" s="1"/>
  <c r="AF1831" i="1"/>
  <c r="AC1833" i="6" s="1"/>
  <c r="AF1832" i="1"/>
  <c r="AC1834" i="6" s="1"/>
  <c r="AF1833" i="1"/>
  <c r="AC1835" i="6" s="1"/>
  <c r="AF1834" i="1"/>
  <c r="AC1836" i="6" s="1"/>
  <c r="AF1835" i="1"/>
  <c r="AC1837" i="6" s="1"/>
  <c r="AF1836" i="1"/>
  <c r="AC1838" i="6" s="1"/>
  <c r="AF1837" i="1"/>
  <c r="AC1839" i="6" s="1"/>
  <c r="AF1838" i="1"/>
  <c r="AC1840" i="6" s="1"/>
  <c r="AF1839" i="1"/>
  <c r="AC1841" i="6" s="1"/>
  <c r="AF1840" i="1"/>
  <c r="AC1842" i="6" s="1"/>
  <c r="AF1841" i="1"/>
  <c r="AC1843" i="6" s="1"/>
  <c r="AF1842" i="1"/>
  <c r="AC1844" i="6" s="1"/>
  <c r="AF1843" i="1"/>
  <c r="AC1845" i="6" s="1"/>
  <c r="AF1844" i="1"/>
  <c r="AC1846" i="6" s="1"/>
  <c r="AF1845" i="1"/>
  <c r="AC1847" i="6" s="1"/>
  <c r="AF1846" i="1"/>
  <c r="AC1848" i="6" s="1"/>
  <c r="AF1847" i="1"/>
  <c r="AC1849" i="6" s="1"/>
  <c r="AF1848" i="1"/>
  <c r="AC1850" i="6" s="1"/>
  <c r="AF1849" i="1"/>
  <c r="AC1851" i="6" s="1"/>
  <c r="AF1850" i="1"/>
  <c r="AC1852" i="6" s="1"/>
  <c r="AF1851" i="1"/>
  <c r="AC1853" i="6" s="1"/>
  <c r="AF1852" i="1"/>
  <c r="AC1854" i="6" s="1"/>
  <c r="AF1853" i="1"/>
  <c r="AC1855" i="6" s="1"/>
  <c r="AF1854" i="1"/>
  <c r="AC1856" i="6" s="1"/>
  <c r="AF1855" i="1"/>
  <c r="AC1857" i="6" s="1"/>
  <c r="AF1856" i="1"/>
  <c r="AC1858" i="6" s="1"/>
  <c r="AF1857" i="1"/>
  <c r="AC1859" i="6" s="1"/>
  <c r="AF1858" i="1"/>
  <c r="AC1860" i="6" s="1"/>
  <c r="AF1859" i="1"/>
  <c r="AC1861" i="6" s="1"/>
  <c r="AF1860" i="1"/>
  <c r="AC1862" i="6" s="1"/>
  <c r="AF1861" i="1"/>
  <c r="AC1863" i="6" s="1"/>
  <c r="AF1862" i="1"/>
  <c r="AC1864" i="6" s="1"/>
  <c r="AF1863" i="1"/>
  <c r="AC1865" i="6" s="1"/>
  <c r="AF1864" i="1"/>
  <c r="AC1866" i="6" s="1"/>
  <c r="AF1865" i="1"/>
  <c r="AC1867" i="6" s="1"/>
  <c r="AF1866" i="1"/>
  <c r="AC1868" i="6" s="1"/>
  <c r="AF1867" i="1"/>
  <c r="AC1869" i="6" s="1"/>
  <c r="AF1868" i="1"/>
  <c r="AC1870" i="6" s="1"/>
  <c r="AF1869" i="1"/>
  <c r="AC1871" i="6" s="1"/>
  <c r="AF1870" i="1"/>
  <c r="AC1872" i="6" s="1"/>
  <c r="AF1871" i="1"/>
  <c r="AC1873" i="6" s="1"/>
  <c r="AF1872" i="1"/>
  <c r="AC1874" i="6" s="1"/>
  <c r="AF1873" i="1"/>
  <c r="AC1875" i="6" s="1"/>
  <c r="AF1874" i="1"/>
  <c r="AC1876" i="6" s="1"/>
  <c r="AF1875" i="1"/>
  <c r="AC1877" i="6" s="1"/>
  <c r="AF1876" i="1"/>
  <c r="AC1878" i="6" s="1"/>
  <c r="AF1877" i="1"/>
  <c r="AC1879" i="6" s="1"/>
  <c r="AF1878" i="1"/>
  <c r="AC1880" i="6" s="1"/>
  <c r="AF1879" i="1"/>
  <c r="AC1881" i="6" s="1"/>
  <c r="AF1880" i="1"/>
  <c r="AC1882" i="6" s="1"/>
  <c r="AF1881" i="1"/>
  <c r="AC1883" i="6" s="1"/>
  <c r="AF1882" i="1"/>
  <c r="AC1884" i="6" s="1"/>
  <c r="AF1883" i="1"/>
  <c r="AC1885" i="6" s="1"/>
  <c r="AF1884" i="1"/>
  <c r="AC1886" i="6" s="1"/>
  <c r="AF1885" i="1"/>
  <c r="AC1887" i="6" s="1"/>
  <c r="AF1886" i="1"/>
  <c r="AC1888" i="6" s="1"/>
  <c r="AF1887" i="1"/>
  <c r="AC1889" i="6" s="1"/>
  <c r="AF1888" i="1"/>
  <c r="AC1890" i="6" s="1"/>
  <c r="AF1889" i="1"/>
  <c r="AC1891" i="6" s="1"/>
  <c r="AF1890" i="1"/>
  <c r="AC1892" i="6" s="1"/>
  <c r="AF1891" i="1"/>
  <c r="AC1893" i="6" s="1"/>
  <c r="AF1892" i="1"/>
  <c r="AC1894" i="6" s="1"/>
  <c r="AF1893" i="1"/>
  <c r="AC1895" i="6" s="1"/>
  <c r="AF1894" i="1"/>
  <c r="AC1896" i="6" s="1"/>
  <c r="AF1895" i="1"/>
  <c r="AC1897" i="6" s="1"/>
  <c r="AF1896" i="1"/>
  <c r="AC1898" i="6" s="1"/>
  <c r="AF1897" i="1"/>
  <c r="AC1899" i="6" s="1"/>
  <c r="AF1898" i="1"/>
  <c r="AC1900" i="6" s="1"/>
  <c r="AF1899" i="1"/>
  <c r="AC1901" i="6" s="1"/>
  <c r="AF1900" i="1"/>
  <c r="AC1902" i="6" s="1"/>
  <c r="AF1901" i="1"/>
  <c r="AC1903" i="6" s="1"/>
  <c r="AF1902" i="1"/>
  <c r="AC1904" i="6" s="1"/>
  <c r="AF1903" i="1"/>
  <c r="AC1905" i="6" s="1"/>
  <c r="AF1904" i="1"/>
  <c r="AC1906" i="6" s="1"/>
  <c r="AF1905" i="1"/>
  <c r="AC1907" i="6" s="1"/>
  <c r="AF1906" i="1"/>
  <c r="AC1908" i="6" s="1"/>
  <c r="AF1907" i="1"/>
  <c r="AC1909" i="6" s="1"/>
  <c r="AF1908" i="1"/>
  <c r="AC1910" i="6" s="1"/>
  <c r="AF1909" i="1"/>
  <c r="AC1911" i="6" s="1"/>
  <c r="AF1910" i="1"/>
  <c r="AC1912" i="6" s="1"/>
  <c r="AF1911" i="1"/>
  <c r="AC1913" i="6" s="1"/>
  <c r="AF1912" i="1"/>
  <c r="AC1914" i="6" s="1"/>
  <c r="AF1913" i="1"/>
  <c r="AC1915" i="6" s="1"/>
  <c r="AF1914" i="1"/>
  <c r="AC1916" i="6" s="1"/>
  <c r="AF1915" i="1"/>
  <c r="AC1917" i="6" s="1"/>
  <c r="AF1916" i="1"/>
  <c r="AC1918" i="6" s="1"/>
  <c r="AF1917" i="1"/>
  <c r="AC1919" i="6" s="1"/>
  <c r="AF1918" i="1"/>
  <c r="AC1920" i="6" s="1"/>
  <c r="AF1919" i="1"/>
  <c r="AC1921" i="6" s="1"/>
  <c r="AF1920" i="1"/>
  <c r="AC1922" i="6" s="1"/>
  <c r="AF1921" i="1"/>
  <c r="AC1923" i="6" s="1"/>
  <c r="AF1922" i="1"/>
  <c r="AC1924" i="6" s="1"/>
  <c r="AF1923" i="1"/>
  <c r="AC1925" i="6" s="1"/>
  <c r="AF1924" i="1"/>
  <c r="AC1926" i="6" s="1"/>
  <c r="AF1925" i="1"/>
  <c r="AC1927" i="6" s="1"/>
  <c r="AF1926" i="1"/>
  <c r="AC1928" i="6" s="1"/>
  <c r="AF1927" i="1"/>
  <c r="AC1929" i="6" s="1"/>
  <c r="AF1928" i="1"/>
  <c r="AC1930" i="6" s="1"/>
  <c r="AF1929" i="1"/>
  <c r="AC1931" i="6" s="1"/>
  <c r="AF1930" i="1"/>
  <c r="AC1932" i="6" s="1"/>
  <c r="AF1931" i="1"/>
  <c r="AC1933" i="6" s="1"/>
  <c r="AF1932" i="1"/>
  <c r="AC1934" i="6" s="1"/>
  <c r="AF1933" i="1"/>
  <c r="AC1935" i="6" s="1"/>
  <c r="AF1934" i="1"/>
  <c r="AC1936" i="6" s="1"/>
  <c r="AF1935" i="1"/>
  <c r="AC1937" i="6" s="1"/>
  <c r="AF1936" i="1"/>
  <c r="AC1938" i="6" s="1"/>
  <c r="AF1937" i="1"/>
  <c r="AC1939" i="6" s="1"/>
  <c r="AF1938" i="1"/>
  <c r="AC1940" i="6" s="1"/>
  <c r="AF1939" i="1"/>
  <c r="AC1941" i="6" s="1"/>
  <c r="AF1940" i="1"/>
  <c r="AC1942" i="6" s="1"/>
  <c r="AF1941" i="1"/>
  <c r="AC1943" i="6" s="1"/>
  <c r="AF1942" i="1"/>
  <c r="AC1944" i="6" s="1"/>
  <c r="AF1943" i="1"/>
  <c r="AC1945" i="6" s="1"/>
  <c r="AF1944" i="1"/>
  <c r="AC1946" i="6" s="1"/>
  <c r="AF1945" i="1"/>
  <c r="AC1947" i="6" s="1"/>
  <c r="AF1946" i="1"/>
  <c r="AC1948" i="6" s="1"/>
  <c r="AF1947" i="1"/>
  <c r="AC1949" i="6" s="1"/>
  <c r="AF1948" i="1"/>
  <c r="AC1950" i="6" s="1"/>
  <c r="AF1949" i="1"/>
  <c r="AC1951" i="6" s="1"/>
  <c r="AF1950" i="1"/>
  <c r="AC1952" i="6" s="1"/>
  <c r="AF1951" i="1"/>
  <c r="AC1953" i="6" s="1"/>
  <c r="AF1952" i="1"/>
  <c r="AC1954" i="6" s="1"/>
  <c r="AF1953" i="1"/>
  <c r="AC1955" i="6" s="1"/>
  <c r="AF1954" i="1"/>
  <c r="AC1956" i="6" s="1"/>
  <c r="AF1955" i="1"/>
  <c r="AC1957" i="6" s="1"/>
  <c r="AF1956" i="1"/>
  <c r="AC1958" i="6" s="1"/>
  <c r="AF1957" i="1"/>
  <c r="AC1959" i="6" s="1"/>
  <c r="AF1958" i="1"/>
  <c r="AC1960" i="6" s="1"/>
  <c r="AF1959" i="1"/>
  <c r="AC1961" i="6" s="1"/>
  <c r="AF1960" i="1"/>
  <c r="AC1962" i="6" s="1"/>
  <c r="AF1961" i="1"/>
  <c r="AC1963" i="6" s="1"/>
  <c r="AF1962" i="1"/>
  <c r="AC1964" i="6" s="1"/>
  <c r="AF1963" i="1"/>
  <c r="AC1965" i="6" s="1"/>
  <c r="AF1964" i="1"/>
  <c r="AC1966" i="6" s="1"/>
  <c r="AF1965" i="1"/>
  <c r="AC1967" i="6" s="1"/>
  <c r="AF1966" i="1"/>
  <c r="AC1968" i="6" s="1"/>
  <c r="AF1967" i="1"/>
  <c r="AC1969" i="6" s="1"/>
  <c r="AF1968" i="1"/>
  <c r="AC1970" i="6" s="1"/>
  <c r="AF1969" i="1"/>
  <c r="AC1971" i="6" s="1"/>
  <c r="AF1970" i="1"/>
  <c r="AC1972" i="6" s="1"/>
  <c r="AF1971" i="1"/>
  <c r="AC1973" i="6" s="1"/>
  <c r="AF1972" i="1"/>
  <c r="AC1974" i="6" s="1"/>
  <c r="AF1973" i="1"/>
  <c r="AC1975" i="6" s="1"/>
  <c r="AF1974" i="1"/>
  <c r="AC1976" i="6" s="1"/>
  <c r="AF1975" i="1"/>
  <c r="AC1977" i="6" s="1"/>
  <c r="AF1976" i="1"/>
  <c r="AC1978" i="6" s="1"/>
  <c r="AF1977" i="1"/>
  <c r="AC1979" i="6" s="1"/>
  <c r="AF1978" i="1"/>
  <c r="AC1980" i="6" s="1"/>
  <c r="AF1979" i="1"/>
  <c r="AC1981" i="6" s="1"/>
  <c r="AF1980" i="1"/>
  <c r="AC1982" i="6" s="1"/>
  <c r="AF1981" i="1"/>
  <c r="AC1983" i="6" s="1"/>
  <c r="AF1982" i="1"/>
  <c r="AC1984" i="6" s="1"/>
  <c r="AF1983" i="1"/>
  <c r="AC1985" i="6" s="1"/>
  <c r="AF1984" i="1"/>
  <c r="AC1986" i="6" s="1"/>
  <c r="AF1985" i="1"/>
  <c r="AC1987" i="6" s="1"/>
  <c r="AF1986" i="1"/>
  <c r="AC1988" i="6" s="1"/>
  <c r="AF1987" i="1"/>
  <c r="AC1989" i="6" s="1"/>
  <c r="AF1988" i="1"/>
  <c r="AC1990" i="6" s="1"/>
  <c r="AF1989" i="1"/>
  <c r="AC1991" i="6" s="1"/>
  <c r="AF1990" i="1"/>
  <c r="AC1992" i="6" s="1"/>
  <c r="AF1991" i="1"/>
  <c r="AC1993" i="6" s="1"/>
  <c r="AF1992" i="1"/>
  <c r="AC1994" i="6" s="1"/>
  <c r="AF1993" i="1"/>
  <c r="AC1995" i="6" s="1"/>
  <c r="AF1994" i="1"/>
  <c r="AC1996" i="6" s="1"/>
  <c r="AF1995" i="1"/>
  <c r="AC1997" i="6" s="1"/>
  <c r="AF1996" i="1"/>
  <c r="AC1998" i="6" s="1"/>
  <c r="AF1997" i="1"/>
  <c r="AC1999" i="6" s="1"/>
  <c r="AF1998" i="1"/>
  <c r="AC2000" i="6" s="1"/>
  <c r="AF1999" i="1"/>
  <c r="AC2001" i="6" s="1"/>
  <c r="AF2000" i="1"/>
  <c r="AC2002" i="6" s="1"/>
  <c r="AF2001" i="1"/>
  <c r="AC2003" i="6" s="1"/>
  <c r="AF2002" i="1"/>
  <c r="AC2004" i="6" s="1"/>
  <c r="AF2003" i="1"/>
  <c r="AC2005" i="6" s="1"/>
  <c r="AF2004" i="1"/>
  <c r="AC2006" i="6" s="1"/>
  <c r="AF2005" i="1"/>
  <c r="AC2007" i="6" s="1"/>
  <c r="AF2006" i="1"/>
  <c r="AC2008" i="6" s="1"/>
  <c r="AF2007" i="1"/>
  <c r="AC2009" i="6" s="1"/>
  <c r="AF2008" i="1"/>
  <c r="AC2010" i="6" s="1"/>
  <c r="AF2009" i="1"/>
  <c r="AC2011" i="6" s="1"/>
  <c r="AF2010" i="1"/>
  <c r="AC2012" i="6" s="1"/>
  <c r="AF2011" i="1"/>
  <c r="AC2013" i="6" s="1"/>
  <c r="AF2012" i="1"/>
  <c r="AC2014" i="6" s="1"/>
  <c r="AF2013" i="1"/>
  <c r="AC2015" i="6" s="1"/>
  <c r="AF2014" i="1"/>
  <c r="AC2016" i="6" s="1"/>
  <c r="AF2015" i="1"/>
  <c r="AC2017" i="6" s="1"/>
  <c r="AF2016" i="1"/>
  <c r="AC2018" i="6" s="1"/>
  <c r="AF2017" i="1"/>
  <c r="AC2019" i="6" s="1"/>
  <c r="AF2018" i="1"/>
  <c r="AC2020" i="6" s="1"/>
  <c r="AF2019" i="1"/>
  <c r="AC2021" i="6" s="1"/>
  <c r="AF2020" i="1"/>
  <c r="AC2022" i="6" s="1"/>
  <c r="AF2021" i="1"/>
  <c r="AC2023" i="6" s="1"/>
  <c r="AF2022" i="1"/>
  <c r="AC2024" i="6" s="1"/>
  <c r="AF2023" i="1"/>
  <c r="AC2025" i="6" s="1"/>
  <c r="AF2024" i="1"/>
  <c r="AC2026" i="6" s="1"/>
  <c r="AF2025" i="1"/>
  <c r="AC2027" i="6" s="1"/>
  <c r="AF2026" i="1"/>
  <c r="AC2028" i="6" s="1"/>
  <c r="AF2027" i="1"/>
  <c r="AC2029" i="6" s="1"/>
  <c r="AF2028" i="1"/>
  <c r="AC2030" i="6" s="1"/>
  <c r="AF2029" i="1"/>
  <c r="AC2031" i="6" s="1"/>
  <c r="AF2030" i="1"/>
  <c r="AC2032" i="6" s="1"/>
  <c r="AF2031" i="1"/>
  <c r="AC2033" i="6" s="1"/>
  <c r="AF2032" i="1"/>
  <c r="AC2034" i="6" s="1"/>
  <c r="AF2033" i="1"/>
  <c r="AC2035" i="6" s="1"/>
  <c r="AF2034" i="1"/>
  <c r="AC2036" i="6" s="1"/>
  <c r="AF2035" i="1"/>
  <c r="AC2037" i="6" s="1"/>
  <c r="AF2036" i="1"/>
  <c r="AC2038" i="6" s="1"/>
  <c r="AF2037" i="1"/>
  <c r="AC2039" i="6" s="1"/>
  <c r="AF2038" i="1"/>
  <c r="AC2040" i="6" s="1"/>
  <c r="AF2039" i="1"/>
  <c r="AC2041" i="6" s="1"/>
  <c r="AF2040" i="1"/>
  <c r="AC2042" i="6" s="1"/>
  <c r="AF2041" i="1"/>
  <c r="AC2043" i="6" s="1"/>
  <c r="AF2042" i="1"/>
  <c r="AC2044" i="6" s="1"/>
  <c r="AF2043" i="1"/>
  <c r="AC2045" i="6" s="1"/>
  <c r="AF2044" i="1"/>
  <c r="AC2046" i="6" s="1"/>
  <c r="AF2045" i="1"/>
  <c r="AC2047" i="6" s="1"/>
  <c r="AF2046" i="1"/>
  <c r="AC2048" i="6" s="1"/>
  <c r="AF2047" i="1"/>
  <c r="AC2049" i="6" s="1"/>
  <c r="AF2048" i="1"/>
  <c r="AC2050" i="6" s="1"/>
  <c r="AF2049" i="1"/>
  <c r="AC2051" i="6" s="1"/>
  <c r="AF2050" i="1"/>
  <c r="AC2052" i="6" s="1"/>
  <c r="AF2051" i="1"/>
  <c r="AC2053" i="6" s="1"/>
  <c r="AF2052" i="1"/>
  <c r="AC2054" i="6" s="1"/>
  <c r="AF2053" i="1"/>
  <c r="AC2055" i="6" s="1"/>
  <c r="AF2054" i="1"/>
  <c r="AC2056" i="6" s="1"/>
  <c r="AF2055" i="1"/>
  <c r="AC2057" i="6" s="1"/>
  <c r="AF2056" i="1"/>
  <c r="AC2058" i="6" s="1"/>
  <c r="AF2057" i="1"/>
  <c r="AC2059" i="6" s="1"/>
  <c r="AF2058" i="1"/>
  <c r="AC2060" i="6" s="1"/>
  <c r="AF2059" i="1"/>
  <c r="AC2061" i="6" s="1"/>
  <c r="AF2060" i="1"/>
  <c r="AC2062" i="6" s="1"/>
  <c r="AF2061" i="1"/>
  <c r="AC2063" i="6" s="1"/>
  <c r="AF2062" i="1"/>
  <c r="AC2064" i="6" s="1"/>
  <c r="AF2063" i="1"/>
  <c r="AC2065" i="6" s="1"/>
  <c r="AF2064" i="1"/>
  <c r="AC2066" i="6" s="1"/>
  <c r="AF2065" i="1"/>
  <c r="AC2067" i="6" s="1"/>
  <c r="AF2066" i="1"/>
  <c r="AC2068" i="6" s="1"/>
  <c r="AF2067" i="1"/>
  <c r="AC2069" i="6" s="1"/>
  <c r="AF2068" i="1"/>
  <c r="AC2070" i="6" s="1"/>
  <c r="AF2069" i="1"/>
  <c r="AC2071" i="6" s="1"/>
  <c r="AF2070" i="1"/>
  <c r="AC2072" i="6" s="1"/>
  <c r="AF2071" i="1"/>
  <c r="AC2073" i="6" s="1"/>
  <c r="AF2072" i="1"/>
  <c r="AC2074" i="6" s="1"/>
  <c r="AF2073" i="1"/>
  <c r="AC2075" i="6" s="1"/>
  <c r="AF2074" i="1"/>
  <c r="AC2076" i="6" s="1"/>
  <c r="AF2075" i="1"/>
  <c r="AC2077" i="6" s="1"/>
  <c r="AF2076" i="1"/>
  <c r="AC2078" i="6" s="1"/>
  <c r="AF2077" i="1"/>
  <c r="AC2079" i="6" s="1"/>
  <c r="AF2078" i="1"/>
  <c r="AC2080" i="6" s="1"/>
  <c r="AF2079" i="1"/>
  <c r="AC2081" i="6" s="1"/>
  <c r="AF2080" i="1"/>
  <c r="AC2082" i="6" s="1"/>
  <c r="AF2081" i="1"/>
  <c r="AC2083" i="6" s="1"/>
  <c r="AF2082" i="1"/>
  <c r="AC2084" i="6" s="1"/>
  <c r="AF2083" i="1"/>
  <c r="AC2085" i="6" s="1"/>
  <c r="AF2084" i="1"/>
  <c r="AC2086" i="6" s="1"/>
  <c r="AF2085" i="1"/>
  <c r="AC2087" i="6" s="1"/>
  <c r="AF2086" i="1"/>
  <c r="AC2088" i="6" s="1"/>
  <c r="AF2087" i="1"/>
  <c r="AC2089" i="6" s="1"/>
  <c r="AF2088" i="1"/>
  <c r="AC2090" i="6" s="1"/>
  <c r="AF2089" i="1"/>
  <c r="AC2091" i="6" s="1"/>
  <c r="AF2090" i="1"/>
  <c r="AC2092" i="6" s="1"/>
  <c r="AF2091" i="1"/>
  <c r="AC2093" i="6" s="1"/>
  <c r="AF2092" i="1"/>
  <c r="AC2094" i="6" s="1"/>
  <c r="AF2093" i="1"/>
  <c r="AC2095" i="6" s="1"/>
  <c r="AF2094" i="1"/>
  <c r="AC2096" i="6" s="1"/>
  <c r="AF2095" i="1"/>
  <c r="AC2097" i="6" s="1"/>
  <c r="AF2096" i="1"/>
  <c r="AC2098" i="6" s="1"/>
  <c r="AF2097" i="1"/>
  <c r="AC2099" i="6" s="1"/>
  <c r="AF2098" i="1"/>
  <c r="AC2100" i="6" s="1"/>
  <c r="AF2099" i="1"/>
  <c r="AC2101" i="6" s="1"/>
  <c r="AF2100" i="1"/>
  <c r="AC2102" i="6" s="1"/>
  <c r="AF2101" i="1"/>
  <c r="AC2103" i="6" s="1"/>
  <c r="AF2102" i="1"/>
  <c r="AC2104" i="6" s="1"/>
  <c r="AF2103" i="1"/>
  <c r="AC2105" i="6" s="1"/>
  <c r="AF2104" i="1"/>
  <c r="AC2106" i="6" s="1"/>
  <c r="AF2105" i="1"/>
  <c r="AC2107" i="6" s="1"/>
  <c r="AF2106" i="1"/>
  <c r="AC2108" i="6" s="1"/>
  <c r="AF2107" i="1"/>
  <c r="AC2109" i="6" s="1"/>
  <c r="AF2108" i="1"/>
  <c r="AC2110" i="6" s="1"/>
  <c r="AF2109" i="1"/>
  <c r="AC2111" i="6" s="1"/>
  <c r="AF2110" i="1"/>
  <c r="AC2112" i="6" s="1"/>
  <c r="AF2111" i="1"/>
  <c r="AC2113" i="6" s="1"/>
  <c r="AF2112" i="1"/>
  <c r="AC2114" i="6" s="1"/>
  <c r="AF2113" i="1"/>
  <c r="AC2115" i="6" s="1"/>
  <c r="AF2114" i="1"/>
  <c r="AC2116" i="6" s="1"/>
  <c r="AF2115" i="1"/>
  <c r="AC2117" i="6" s="1"/>
  <c r="AF2116" i="1"/>
  <c r="AC2118" i="6" s="1"/>
  <c r="AF2117" i="1"/>
  <c r="AC2119" i="6" s="1"/>
  <c r="AF2118" i="1"/>
  <c r="AC2120" i="6" s="1"/>
  <c r="AF2119" i="1"/>
  <c r="AC2121" i="6" s="1"/>
  <c r="AF2120" i="1"/>
  <c r="AC2122" i="6" s="1"/>
  <c r="AF2121" i="1"/>
  <c r="AC2123" i="6" s="1"/>
  <c r="AF2122" i="1"/>
  <c r="AC2124" i="6" s="1"/>
  <c r="AF2123" i="1"/>
  <c r="AC2125" i="6" s="1"/>
  <c r="AF2124" i="1"/>
  <c r="AC2126" i="6" s="1"/>
  <c r="AF2125" i="1"/>
  <c r="AC2127" i="6" s="1"/>
  <c r="AF2126" i="1"/>
  <c r="AC2128" i="6" s="1"/>
  <c r="AF2127" i="1"/>
  <c r="AC2129" i="6" s="1"/>
  <c r="AF2128" i="1"/>
  <c r="AC2130" i="6" s="1"/>
  <c r="AF2129" i="1"/>
  <c r="AC2131" i="6" s="1"/>
  <c r="AF2130" i="1"/>
  <c r="AC2132" i="6" s="1"/>
  <c r="AF2131" i="1"/>
  <c r="AC2133" i="6" s="1"/>
  <c r="AF2132" i="1"/>
  <c r="AC2134" i="6" s="1"/>
  <c r="AF2133" i="1"/>
  <c r="AC2135" i="6" s="1"/>
  <c r="AF2134" i="1"/>
  <c r="AC2136" i="6" s="1"/>
  <c r="AF2135" i="1"/>
  <c r="AC2137" i="6" s="1"/>
  <c r="AF2136" i="1"/>
  <c r="AC2138" i="6" s="1"/>
  <c r="AF2137" i="1"/>
  <c r="AC2139" i="6" s="1"/>
  <c r="AF2138" i="1"/>
  <c r="AC2140" i="6" s="1"/>
  <c r="AF2139" i="1"/>
  <c r="AC2141" i="6" s="1"/>
  <c r="AF2140" i="1"/>
  <c r="AC2142" i="6" s="1"/>
  <c r="AF2141" i="1"/>
  <c r="AC2143" i="6" s="1"/>
  <c r="AF2142" i="1"/>
  <c r="AC2144" i="6" s="1"/>
  <c r="AF2143" i="1"/>
  <c r="AC2145" i="6" s="1"/>
  <c r="AF2144" i="1"/>
  <c r="AC2146" i="6" s="1"/>
  <c r="AF2145" i="1"/>
  <c r="AC2147" i="6" s="1"/>
  <c r="AF2146" i="1"/>
  <c r="AC2148" i="6" s="1"/>
  <c r="AF2147" i="1"/>
  <c r="AC2149" i="6" s="1"/>
  <c r="AF2148" i="1"/>
  <c r="AC2150" i="6" s="1"/>
  <c r="AF2149" i="1"/>
  <c r="AC2151" i="6" s="1"/>
  <c r="AF2150" i="1"/>
  <c r="AC2152" i="6" s="1"/>
  <c r="AF2151" i="1"/>
  <c r="AC2153" i="6" s="1"/>
  <c r="AF2152" i="1"/>
  <c r="AC2154" i="6" s="1"/>
  <c r="AF2153" i="1"/>
  <c r="AC2155" i="6" s="1"/>
  <c r="AF2154" i="1"/>
  <c r="AC2156" i="6" s="1"/>
  <c r="AF2155" i="1"/>
  <c r="AC2157" i="6" s="1"/>
  <c r="AF2156" i="1"/>
  <c r="AC2158" i="6" s="1"/>
  <c r="AF2157" i="1"/>
  <c r="AC2159" i="6" s="1"/>
  <c r="AF2158" i="1"/>
  <c r="AC2160" i="6" s="1"/>
  <c r="AF2159" i="1"/>
  <c r="AC2161" i="6" s="1"/>
  <c r="AF2160" i="1"/>
  <c r="AC2162" i="6" s="1"/>
  <c r="AF2161" i="1"/>
  <c r="AC2163" i="6" s="1"/>
  <c r="AF2162" i="1"/>
  <c r="AC2164" i="6" s="1"/>
  <c r="AF2163" i="1"/>
  <c r="AC2165" i="6" s="1"/>
  <c r="AF2164" i="1"/>
  <c r="AC2166" i="6" s="1"/>
  <c r="AF2165" i="1"/>
  <c r="AC2167" i="6" s="1"/>
  <c r="AF2166" i="1"/>
  <c r="AC2168" i="6" s="1"/>
  <c r="AF2167" i="1"/>
  <c r="AC2169" i="6" s="1"/>
  <c r="AF2168" i="1"/>
  <c r="AC2170" i="6" s="1"/>
  <c r="AF2169" i="1"/>
  <c r="AC2171" i="6" s="1"/>
  <c r="AF2170" i="1"/>
  <c r="AC2172" i="6" s="1"/>
  <c r="AF2171" i="1"/>
  <c r="AC2173" i="6" s="1"/>
  <c r="AF2172" i="1"/>
  <c r="AC2174" i="6" s="1"/>
  <c r="AF2173" i="1"/>
  <c r="AC2175" i="6" s="1"/>
  <c r="AF2174" i="1"/>
  <c r="AC2176" i="6" s="1"/>
  <c r="AF2175" i="1"/>
  <c r="AC2177" i="6" s="1"/>
  <c r="AF2176" i="1"/>
  <c r="AC2178" i="6" s="1"/>
  <c r="AF2177" i="1"/>
  <c r="AC2179" i="6" s="1"/>
  <c r="AF2178" i="1"/>
  <c r="AC2180" i="6" s="1"/>
  <c r="AF2179" i="1"/>
  <c r="AC2181" i="6" s="1"/>
  <c r="AF2180" i="1"/>
  <c r="AC2182" i="6" s="1"/>
  <c r="AF2181" i="1"/>
  <c r="AC2183" i="6" s="1"/>
  <c r="AF2182" i="1"/>
  <c r="AC2184" i="6" s="1"/>
  <c r="AF2183" i="1"/>
  <c r="AC2185" i="6" s="1"/>
  <c r="AF2184" i="1"/>
  <c r="AC2186" i="6" s="1"/>
  <c r="AF2185" i="1"/>
  <c r="AC2187" i="6" s="1"/>
  <c r="AF2186" i="1"/>
  <c r="AC2188" i="6" s="1"/>
  <c r="AF2187" i="1"/>
  <c r="AC2189" i="6" s="1"/>
  <c r="AF2188" i="1"/>
  <c r="AC2190" i="6" s="1"/>
  <c r="AF2189" i="1"/>
  <c r="AC2191" i="6" s="1"/>
  <c r="AF2190" i="1"/>
  <c r="AC2192" i="6" s="1"/>
  <c r="AF2191" i="1"/>
  <c r="AC2193" i="6" s="1"/>
  <c r="AF2192" i="1"/>
  <c r="AC2194" i="6" s="1"/>
  <c r="AF2193" i="1"/>
  <c r="AC2195" i="6" s="1"/>
  <c r="AF2194" i="1"/>
  <c r="AC2196" i="6" s="1"/>
  <c r="AF2195" i="1"/>
  <c r="AC2197" i="6" s="1"/>
  <c r="AF2196" i="1"/>
  <c r="AC2198" i="6" s="1"/>
  <c r="AF2197" i="1"/>
  <c r="AC2199" i="6" s="1"/>
  <c r="AF2198" i="1"/>
  <c r="AC2200" i="6" s="1"/>
  <c r="AF2199" i="1"/>
  <c r="AC2201" i="6" s="1"/>
  <c r="AF2200" i="1"/>
  <c r="AC2202" i="6" s="1"/>
  <c r="AF2201" i="1"/>
  <c r="AC2203" i="6" s="1"/>
  <c r="AF2202" i="1"/>
  <c r="AC2204" i="6" s="1"/>
  <c r="AF2203" i="1"/>
  <c r="AC2205" i="6" s="1"/>
  <c r="AF2204" i="1"/>
  <c r="AC2206" i="6" s="1"/>
  <c r="AF2205" i="1"/>
  <c r="AC2207" i="6" s="1"/>
  <c r="AF2206" i="1"/>
  <c r="AC2208" i="6" s="1"/>
  <c r="AF2207" i="1"/>
  <c r="AC2209" i="6" s="1"/>
  <c r="AF2208" i="1"/>
  <c r="AC2210" i="6" s="1"/>
  <c r="AF2209" i="1"/>
  <c r="AC2211" i="6" s="1"/>
  <c r="AF2210" i="1"/>
  <c r="AC2212" i="6" s="1"/>
  <c r="AF2211" i="1"/>
  <c r="AC2213" i="6" s="1"/>
  <c r="AF2212" i="1"/>
  <c r="AC2214" i="6" s="1"/>
  <c r="AF2213" i="1"/>
  <c r="AC2215" i="6" s="1"/>
  <c r="AF2214" i="1"/>
  <c r="AC2216" i="6" s="1"/>
  <c r="AF2215" i="1"/>
  <c r="AC2217" i="6" s="1"/>
  <c r="AF2216" i="1"/>
  <c r="AC2218" i="6" s="1"/>
  <c r="AF2217" i="1"/>
  <c r="AC2219" i="6" s="1"/>
  <c r="AF2218" i="1"/>
  <c r="AC2220" i="6" s="1"/>
  <c r="AF2219" i="1"/>
  <c r="AC2221" i="6" s="1"/>
  <c r="AF2220" i="1"/>
  <c r="AC2222" i="6" s="1"/>
  <c r="AF2221" i="1"/>
  <c r="AC2223" i="6" s="1"/>
  <c r="AF2222" i="1"/>
  <c r="AC2224" i="6" s="1"/>
  <c r="AF2223" i="1"/>
  <c r="AC2225" i="6" s="1"/>
  <c r="AF2224" i="1"/>
  <c r="AC2226" i="6" s="1"/>
  <c r="AF2225" i="1"/>
  <c r="AC2227" i="6" s="1"/>
  <c r="AF2226" i="1"/>
  <c r="AC2228" i="6" s="1"/>
  <c r="AF2227" i="1"/>
  <c r="AC2229" i="6" s="1"/>
  <c r="AF2228" i="1"/>
  <c r="AC2230" i="6" s="1"/>
  <c r="AF2229" i="1"/>
  <c r="AC2231" i="6" s="1"/>
  <c r="AF2230" i="1"/>
  <c r="AC2232" i="6" s="1"/>
  <c r="AF2231" i="1"/>
  <c r="AC2233" i="6" s="1"/>
  <c r="AF2232" i="1"/>
  <c r="AC2234" i="6" s="1"/>
  <c r="AF2233" i="1"/>
  <c r="AC2235" i="6" s="1"/>
  <c r="AF2234" i="1"/>
  <c r="AC2236" i="6" s="1"/>
  <c r="AF2235" i="1"/>
  <c r="AC2237" i="6" s="1"/>
  <c r="AF2236" i="1"/>
  <c r="AC2238" i="6" s="1"/>
  <c r="AF2237" i="1"/>
  <c r="AC2239" i="6" s="1"/>
  <c r="AF2238" i="1"/>
  <c r="AC2240" i="6" s="1"/>
  <c r="AF2239" i="1"/>
  <c r="AC2241" i="6" s="1"/>
  <c r="AF2240" i="1"/>
  <c r="AC2242" i="6" s="1"/>
  <c r="AF2241" i="1"/>
  <c r="AC2243" i="6" s="1"/>
  <c r="AF2242" i="1"/>
  <c r="AC2244" i="6" s="1"/>
  <c r="AF2243" i="1"/>
  <c r="AC2245" i="6" s="1"/>
  <c r="AF2244" i="1"/>
  <c r="AC2246" i="6" s="1"/>
  <c r="AF2245" i="1"/>
  <c r="AC2247" i="6" s="1"/>
  <c r="AF2246" i="1"/>
  <c r="AC2248" i="6" s="1"/>
  <c r="AF2247" i="1"/>
  <c r="AC2249" i="6" s="1"/>
  <c r="AF2248" i="1"/>
  <c r="AC2250" i="6" s="1"/>
  <c r="AF2249" i="1"/>
  <c r="AC2251" i="6" s="1"/>
  <c r="AF2250" i="1"/>
  <c r="AC2252" i="6" s="1"/>
  <c r="AF2251" i="1"/>
  <c r="AC2253" i="6" s="1"/>
  <c r="AF2252" i="1"/>
  <c r="AC2254" i="6" s="1"/>
  <c r="AF2253" i="1"/>
  <c r="AC2255" i="6" s="1"/>
  <c r="AF2254" i="1"/>
  <c r="AC2256" i="6" s="1"/>
  <c r="AF2255" i="1"/>
  <c r="AC2257" i="6" s="1"/>
  <c r="AF2256" i="1"/>
  <c r="AC2258" i="6" s="1"/>
  <c r="AF2257" i="1"/>
  <c r="AC2259" i="6" s="1"/>
  <c r="AF2258" i="1"/>
  <c r="AC2260" i="6" s="1"/>
  <c r="AF2259" i="1"/>
  <c r="AC2261" i="6" s="1"/>
  <c r="AF2260" i="1"/>
  <c r="AC2262" i="6" s="1"/>
  <c r="AF2261" i="1"/>
  <c r="AC2263" i="6" s="1"/>
  <c r="AF2262" i="1"/>
  <c r="AC2264" i="6" s="1"/>
  <c r="AF2263" i="1"/>
  <c r="AC2265" i="6" s="1"/>
  <c r="AF2264" i="1"/>
  <c r="AC2266" i="6" s="1"/>
  <c r="AF2265" i="1"/>
  <c r="AC2267" i="6" s="1"/>
  <c r="AF2266" i="1"/>
  <c r="AC2268" i="6" s="1"/>
  <c r="AF2267" i="1"/>
  <c r="AC2269" i="6" s="1"/>
  <c r="AF2268" i="1"/>
  <c r="AC2270" i="6" s="1"/>
  <c r="AF2269" i="1"/>
  <c r="AC2271" i="6" s="1"/>
  <c r="AF2270" i="1"/>
  <c r="AC2272" i="6" s="1"/>
  <c r="AF2271" i="1"/>
  <c r="AC2273" i="6" s="1"/>
  <c r="AF2272" i="1"/>
  <c r="AC2274" i="6" s="1"/>
  <c r="AF2273" i="1"/>
  <c r="AC2275" i="6" s="1"/>
  <c r="AF2274" i="1"/>
  <c r="AC2276" i="6" s="1"/>
  <c r="AF2275" i="1"/>
  <c r="AC2277" i="6" s="1"/>
  <c r="AF2276" i="1"/>
  <c r="AC2278" i="6" s="1"/>
  <c r="AF2277" i="1"/>
  <c r="AC2279" i="6" s="1"/>
  <c r="AF2278" i="1"/>
  <c r="AC2280" i="6" s="1"/>
  <c r="AF2279" i="1"/>
  <c r="AC2281" i="6" s="1"/>
  <c r="AF2280" i="1"/>
  <c r="AC2282" i="6" s="1"/>
  <c r="AF2281" i="1"/>
  <c r="AC2283" i="6" s="1"/>
  <c r="AF2282" i="1"/>
  <c r="AC2284" i="6" s="1"/>
  <c r="AF2283" i="1"/>
  <c r="AC2285" i="6" s="1"/>
  <c r="AF2284" i="1"/>
  <c r="AC2286" i="6" s="1"/>
  <c r="AF2285" i="1"/>
  <c r="AC2287" i="6" s="1"/>
  <c r="AF2286" i="1"/>
  <c r="AC2288" i="6" s="1"/>
  <c r="AF2287" i="1"/>
  <c r="AC2289" i="6" s="1"/>
  <c r="AF2288" i="1"/>
  <c r="AC2290" i="6" s="1"/>
  <c r="AF2289" i="1"/>
  <c r="AC2291" i="6" s="1"/>
  <c r="AF2290" i="1"/>
  <c r="AC2292" i="6" s="1"/>
  <c r="AF2291" i="1"/>
  <c r="AC2293" i="6" s="1"/>
  <c r="AF2292" i="1"/>
  <c r="AC2294" i="6" s="1"/>
  <c r="AF2293" i="1"/>
  <c r="AC2295" i="6" s="1"/>
  <c r="AF2294" i="1"/>
  <c r="AC2296" i="6" s="1"/>
  <c r="AF2295" i="1"/>
  <c r="AC2297" i="6" s="1"/>
  <c r="AF2296" i="1"/>
  <c r="AC2298" i="6" s="1"/>
  <c r="AF2297" i="1"/>
  <c r="AC2299" i="6" s="1"/>
  <c r="AF2298" i="1"/>
  <c r="AC2300" i="6" s="1"/>
  <c r="AF2299" i="1"/>
  <c r="AC2301" i="6" s="1"/>
  <c r="AF2300" i="1"/>
  <c r="AC2302" i="6" s="1"/>
  <c r="AF2301" i="1"/>
  <c r="AC2303" i="6" s="1"/>
  <c r="AF2302" i="1"/>
  <c r="AC2304" i="6" s="1"/>
  <c r="AF2303" i="1"/>
  <c r="AC2305" i="6" s="1"/>
  <c r="AF2304" i="1"/>
  <c r="AC2306" i="6" s="1"/>
  <c r="AF2305" i="1"/>
  <c r="AC2307" i="6" s="1"/>
  <c r="AF2306" i="1"/>
  <c r="AC2308" i="6" s="1"/>
  <c r="AF2307" i="1"/>
  <c r="AC2309" i="6" s="1"/>
  <c r="AF2308" i="1"/>
  <c r="AC2310" i="6" s="1"/>
  <c r="AF2309" i="1"/>
  <c r="AC2311" i="6" s="1"/>
  <c r="AF2310" i="1"/>
  <c r="AC2312" i="6" s="1"/>
  <c r="AF2311" i="1"/>
  <c r="AC2313" i="6" s="1"/>
  <c r="AF2312" i="1"/>
  <c r="AC2314" i="6" s="1"/>
  <c r="AF2313" i="1"/>
  <c r="AC2315" i="6" s="1"/>
  <c r="AF2314" i="1"/>
  <c r="AC2316" i="6" s="1"/>
  <c r="AF2315" i="1"/>
  <c r="AC2317" i="6" s="1"/>
  <c r="AF2316" i="1"/>
  <c r="AC2318" i="6" s="1"/>
  <c r="AF2317" i="1"/>
  <c r="AC2319" i="6" s="1"/>
  <c r="AF2318" i="1"/>
  <c r="AC2320" i="6" s="1"/>
  <c r="AF2319" i="1"/>
  <c r="AC2321" i="6" s="1"/>
  <c r="AF2320" i="1"/>
  <c r="AC2322" i="6" s="1"/>
  <c r="AF2321" i="1"/>
  <c r="AC2323" i="6" s="1"/>
  <c r="AF2322" i="1"/>
  <c r="AC2324" i="6" s="1"/>
  <c r="AF2323" i="1"/>
  <c r="AC2325" i="6" s="1"/>
  <c r="AF2324" i="1"/>
  <c r="AC2326" i="6" s="1"/>
  <c r="AF2325" i="1"/>
  <c r="AC2327" i="6" s="1"/>
  <c r="AF2326" i="1"/>
  <c r="AC2328" i="6" s="1"/>
  <c r="AF2327" i="1"/>
  <c r="AC2329" i="6" s="1"/>
  <c r="AF2328" i="1"/>
  <c r="AC2330" i="6" s="1"/>
  <c r="AF2329" i="1"/>
  <c r="AC2331" i="6" s="1"/>
  <c r="AF2330" i="1"/>
  <c r="AC2332" i="6" s="1"/>
  <c r="AF2331" i="1"/>
  <c r="AC2333" i="6" s="1"/>
  <c r="AF2332" i="1"/>
  <c r="AC2334" i="6" s="1"/>
  <c r="AF2333" i="1"/>
  <c r="AC2335" i="6" s="1"/>
  <c r="AF2334" i="1"/>
  <c r="AC2336" i="6" s="1"/>
  <c r="AF2335" i="1"/>
  <c r="AC2337" i="6" s="1"/>
  <c r="AF2336" i="1"/>
  <c r="AC2338" i="6" s="1"/>
  <c r="AF2337" i="1"/>
  <c r="AC2339" i="6" s="1"/>
  <c r="AF2338" i="1"/>
  <c r="AC2340" i="6" s="1"/>
  <c r="AF2339" i="1"/>
  <c r="AC2341" i="6" s="1"/>
  <c r="AF2340" i="1"/>
  <c r="AC2342" i="6" s="1"/>
  <c r="AF2341" i="1"/>
  <c r="AC2343" i="6" s="1"/>
  <c r="AF2342" i="1"/>
  <c r="AC2344" i="6" s="1"/>
  <c r="AF2343" i="1"/>
  <c r="AC2345" i="6" s="1"/>
  <c r="AF2344" i="1"/>
  <c r="AC2346" i="6" s="1"/>
  <c r="AF2345" i="1"/>
  <c r="AC2347" i="6" s="1"/>
  <c r="AF2346" i="1"/>
  <c r="AC2348" i="6" s="1"/>
  <c r="AF2347" i="1"/>
  <c r="AC2349" i="6" s="1"/>
  <c r="AF2348" i="1"/>
  <c r="AC2350" i="6" s="1"/>
  <c r="AF2349" i="1"/>
  <c r="AC2351" i="6" s="1"/>
  <c r="AF2350" i="1"/>
  <c r="AC2352" i="6" s="1"/>
  <c r="AF2351" i="1"/>
  <c r="AC2353" i="6" s="1"/>
  <c r="AF2352" i="1"/>
  <c r="AC2354" i="6" s="1"/>
  <c r="AF2353" i="1"/>
  <c r="AC2355" i="6" s="1"/>
  <c r="AF2354" i="1"/>
  <c r="AC2356" i="6" s="1"/>
  <c r="AF2355" i="1"/>
  <c r="AC2357" i="6" s="1"/>
  <c r="AF2356" i="1"/>
  <c r="AC2358" i="6" s="1"/>
  <c r="AF2357" i="1"/>
  <c r="AC2359" i="6" s="1"/>
  <c r="AF2358" i="1"/>
  <c r="AC2360" i="6" s="1"/>
  <c r="AF2359" i="1"/>
  <c r="AC2361" i="6" s="1"/>
  <c r="AF2360" i="1"/>
  <c r="AC2362" i="6" s="1"/>
  <c r="AF2361" i="1"/>
  <c r="AC2363" i="6" s="1"/>
  <c r="AF2362" i="1"/>
  <c r="AC2364" i="6" s="1"/>
  <c r="AF2363" i="1"/>
  <c r="AC2365" i="6" s="1"/>
  <c r="AF2364" i="1"/>
  <c r="AC2366" i="6" s="1"/>
  <c r="AF2365" i="1"/>
  <c r="AC2367" i="6" s="1"/>
  <c r="AF2366" i="1"/>
  <c r="AC2368" i="6" s="1"/>
  <c r="AF2367" i="1"/>
  <c r="AC2369" i="6" s="1"/>
  <c r="AF2368" i="1"/>
  <c r="AC2370" i="6" s="1"/>
  <c r="AF2369" i="1"/>
  <c r="AC2371" i="6" s="1"/>
  <c r="AF2370" i="1"/>
  <c r="AC2372" i="6" s="1"/>
  <c r="AF2371" i="1"/>
  <c r="AC2373" i="6" s="1"/>
  <c r="AF2372" i="1"/>
  <c r="AC2374" i="6" s="1"/>
  <c r="AF2373" i="1"/>
  <c r="AC2375" i="6" s="1"/>
  <c r="AF2374" i="1"/>
  <c r="AC2376" i="6" s="1"/>
  <c r="AF2375" i="1"/>
  <c r="AC2377" i="6" s="1"/>
  <c r="AF2376" i="1"/>
  <c r="AC2378" i="6" s="1"/>
  <c r="AF2377" i="1"/>
  <c r="AC2379" i="6" s="1"/>
  <c r="AF2378" i="1"/>
  <c r="AC2380" i="6" s="1"/>
  <c r="AF2379" i="1"/>
  <c r="AC2381" i="6" s="1"/>
  <c r="AF2380" i="1"/>
  <c r="AC2382" i="6" s="1"/>
  <c r="AF2381" i="1"/>
  <c r="AC2383" i="6" s="1"/>
  <c r="AF2382" i="1"/>
  <c r="AC2384" i="6" s="1"/>
  <c r="AF2383" i="1"/>
  <c r="AC2385" i="6" s="1"/>
  <c r="AF2384" i="1"/>
  <c r="AC2386" i="6" s="1"/>
  <c r="AF2385" i="1"/>
  <c r="AC2387" i="6" s="1"/>
  <c r="AF2386" i="1"/>
  <c r="AC2388" i="6" s="1"/>
  <c r="AF2387" i="1"/>
  <c r="AC2389" i="6" s="1"/>
  <c r="AF2388" i="1"/>
  <c r="AC2390" i="6" s="1"/>
  <c r="AF2389" i="1"/>
  <c r="AC2391" i="6" s="1"/>
  <c r="AF2390" i="1"/>
  <c r="AC2392" i="6" s="1"/>
  <c r="AF2391" i="1"/>
  <c r="AC2393" i="6" s="1"/>
  <c r="AF2392" i="1"/>
  <c r="AC2394" i="6" s="1"/>
  <c r="AF2393" i="1"/>
  <c r="AC2395" i="6" s="1"/>
  <c r="AF2394" i="1"/>
  <c r="AC2396" i="6" s="1"/>
  <c r="AF2395" i="1"/>
  <c r="AC2397" i="6" s="1"/>
  <c r="AF2396" i="1"/>
  <c r="AC2398" i="6" s="1"/>
  <c r="AF2397" i="1"/>
  <c r="AC2399" i="6" s="1"/>
  <c r="AF2398" i="1"/>
  <c r="AC2400" i="6" s="1"/>
  <c r="AF2399" i="1"/>
  <c r="AC2401" i="6" s="1"/>
  <c r="AF2400" i="1"/>
  <c r="AC2402" i="6" s="1"/>
  <c r="AF2401" i="1"/>
  <c r="AC2403" i="6" s="1"/>
  <c r="AF2402" i="1"/>
  <c r="AC2404" i="6" s="1"/>
  <c r="AF2403" i="1"/>
  <c r="AC2405" i="6" s="1"/>
  <c r="AF2404" i="1"/>
  <c r="AC2406" i="6" s="1"/>
  <c r="AF2405" i="1"/>
  <c r="AC2407" i="6" s="1"/>
  <c r="AF2406" i="1"/>
  <c r="AC2408" i="6" s="1"/>
  <c r="AF2407" i="1"/>
  <c r="AC2409" i="6" s="1"/>
  <c r="AF2408" i="1"/>
  <c r="AC2410" i="6" s="1"/>
  <c r="AF2409" i="1"/>
  <c r="AC2411" i="6" s="1"/>
  <c r="AF2410" i="1"/>
  <c r="AC2412" i="6" s="1"/>
  <c r="AF2411" i="1"/>
  <c r="AC2413" i="6" s="1"/>
  <c r="AF2412" i="1"/>
  <c r="AC2414" i="6" s="1"/>
  <c r="AF2413" i="1"/>
  <c r="AC2415" i="6" s="1"/>
  <c r="AF2414" i="1"/>
  <c r="AC2416" i="6" s="1"/>
  <c r="AF2415" i="1"/>
  <c r="AC2417" i="6" s="1"/>
  <c r="AF2416" i="1"/>
  <c r="AC2418" i="6" s="1"/>
  <c r="AF2417" i="1"/>
  <c r="AC2419" i="6" s="1"/>
  <c r="AF2418" i="1"/>
  <c r="AC2420" i="6" s="1"/>
  <c r="AF2419" i="1"/>
  <c r="AC2421" i="6" s="1"/>
  <c r="AF2420" i="1"/>
  <c r="AC2422" i="6" s="1"/>
  <c r="AF2421" i="1"/>
  <c r="AC2423" i="6" s="1"/>
  <c r="AF2422" i="1"/>
  <c r="AC2424" i="6" s="1"/>
  <c r="AF2423" i="1"/>
  <c r="AC2425" i="6" s="1"/>
  <c r="AF2424" i="1"/>
  <c r="AC2426" i="6" s="1"/>
  <c r="AF2425" i="1"/>
  <c r="AC2427" i="6" s="1"/>
  <c r="AF2426" i="1"/>
  <c r="AC2428" i="6" s="1"/>
  <c r="AF2427" i="1"/>
  <c r="AC2429" i="6" s="1"/>
  <c r="AF2428" i="1"/>
  <c r="AC2430" i="6" s="1"/>
  <c r="AF2429" i="1"/>
  <c r="AC2431" i="6" s="1"/>
  <c r="AF2430" i="1"/>
  <c r="AC2432" i="6" s="1"/>
  <c r="AF2431" i="1"/>
  <c r="AC2433" i="6" s="1"/>
  <c r="AF2432" i="1"/>
  <c r="AC2434" i="6" s="1"/>
  <c r="AF2433" i="1"/>
  <c r="AC2435" i="6" s="1"/>
  <c r="AF2434" i="1"/>
  <c r="AC2436" i="6" s="1"/>
  <c r="AF2435" i="1"/>
  <c r="AC2437" i="6" s="1"/>
  <c r="AF2436" i="1"/>
  <c r="AC2438" i="6" s="1"/>
  <c r="AF2437" i="1"/>
  <c r="AC2439" i="6" s="1"/>
  <c r="AF2438" i="1"/>
  <c r="AC2440" i="6" s="1"/>
  <c r="AF2439" i="1"/>
  <c r="AC2441" i="6" s="1"/>
  <c r="AF2440" i="1"/>
  <c r="AC2442" i="6" s="1"/>
  <c r="AF2441" i="1"/>
  <c r="AC2443" i="6" s="1"/>
  <c r="AF2442" i="1"/>
  <c r="AC2444" i="6" s="1"/>
  <c r="AF2443" i="1"/>
  <c r="AC2445" i="6" s="1"/>
  <c r="AF2444" i="1"/>
  <c r="AC2446" i="6" s="1"/>
  <c r="AF2445" i="1"/>
  <c r="AC2447" i="6" s="1"/>
  <c r="AF2446" i="1"/>
  <c r="AC2448" i="6" s="1"/>
  <c r="AF2447" i="1"/>
  <c r="AC2449" i="6" s="1"/>
  <c r="AF2448" i="1"/>
  <c r="AC2450" i="6" s="1"/>
  <c r="AF2449" i="1"/>
  <c r="AC2451" i="6" s="1"/>
  <c r="AF2450" i="1"/>
  <c r="AC2452" i="6" s="1"/>
  <c r="AF2451" i="1"/>
  <c r="AC2453" i="6" s="1"/>
  <c r="AF2452" i="1"/>
  <c r="AC2454" i="6" s="1"/>
  <c r="AF2453" i="1"/>
  <c r="AC2455" i="6" s="1"/>
  <c r="AF2454" i="1"/>
  <c r="AC2456" i="6" s="1"/>
  <c r="AF2455" i="1"/>
  <c r="AC2457" i="6" s="1"/>
  <c r="AF2456" i="1"/>
  <c r="AC2458" i="6" s="1"/>
  <c r="AF2457" i="1"/>
  <c r="AC2459" i="6" s="1"/>
  <c r="AF2458" i="1"/>
  <c r="AC2460" i="6" s="1"/>
  <c r="AF2459" i="1"/>
  <c r="AC2461" i="6" s="1"/>
  <c r="AF2460" i="1"/>
  <c r="AC2462" i="6" s="1"/>
  <c r="AF2461" i="1"/>
  <c r="AC2463" i="6" s="1"/>
  <c r="AF2462" i="1"/>
  <c r="AC2464" i="6" s="1"/>
  <c r="AF2463" i="1"/>
  <c r="AC2465" i="6" s="1"/>
  <c r="AF2464" i="1"/>
  <c r="AC2466" i="6" s="1"/>
  <c r="AF2465" i="1"/>
  <c r="AC2467" i="6" s="1"/>
  <c r="AF2466" i="1"/>
  <c r="AC2468" i="6" s="1"/>
  <c r="AF2467" i="1"/>
  <c r="AC2469" i="6" s="1"/>
  <c r="AF2468" i="1"/>
  <c r="AC2470" i="6" s="1"/>
  <c r="AF2469" i="1"/>
  <c r="AC2471" i="6" s="1"/>
  <c r="AF2470" i="1"/>
  <c r="AC2472" i="6" s="1"/>
  <c r="AF2471" i="1"/>
  <c r="AC2473" i="6" s="1"/>
  <c r="AF2472" i="1"/>
  <c r="AC2474" i="6" s="1"/>
  <c r="AF2473" i="1"/>
  <c r="AC2475" i="6" s="1"/>
  <c r="AF2474" i="1"/>
  <c r="AC2476" i="6" s="1"/>
  <c r="AF2475" i="1"/>
  <c r="AC2477" i="6" s="1"/>
  <c r="AF2476" i="1"/>
  <c r="AC2478" i="6" s="1"/>
  <c r="AF2477" i="1"/>
  <c r="AC2479" i="6" s="1"/>
  <c r="AF2478" i="1"/>
  <c r="AC2480" i="6" s="1"/>
  <c r="AF2479" i="1"/>
  <c r="AC2481" i="6" s="1"/>
  <c r="AF2480" i="1"/>
  <c r="AC2482" i="6" s="1"/>
  <c r="AF2481" i="1"/>
  <c r="AC2483" i="6" s="1"/>
  <c r="AF2482" i="1"/>
  <c r="AC2484" i="6" s="1"/>
  <c r="AF2483" i="1"/>
  <c r="AC2485" i="6" s="1"/>
  <c r="AF2484" i="1"/>
  <c r="AC2486" i="6" s="1"/>
  <c r="AF2485" i="1"/>
  <c r="AC2487" i="6" s="1"/>
  <c r="AF2486" i="1"/>
  <c r="AC2488" i="6" s="1"/>
  <c r="AF2487" i="1"/>
  <c r="AC2489" i="6" s="1"/>
  <c r="AF2488" i="1"/>
  <c r="AC2490" i="6" s="1"/>
  <c r="AF2489" i="1"/>
  <c r="AC2491" i="6" s="1"/>
  <c r="AF2490" i="1"/>
  <c r="AC2492" i="6" s="1"/>
  <c r="AF2491" i="1"/>
  <c r="AC2493" i="6" s="1"/>
  <c r="AF2492" i="1"/>
  <c r="AC2494" i="6" s="1"/>
  <c r="AF2493" i="1"/>
  <c r="AC2495" i="6" s="1"/>
  <c r="AF2494" i="1"/>
  <c r="AC2496" i="6" s="1"/>
  <c r="AF2495" i="1"/>
  <c r="AC2497" i="6" s="1"/>
  <c r="AF2496" i="1"/>
  <c r="AC2498" i="6" s="1"/>
  <c r="AF2497" i="1"/>
  <c r="AC2499" i="6" s="1"/>
  <c r="AF2498" i="1"/>
  <c r="AC2500" i="6" s="1"/>
  <c r="AF2499" i="1"/>
  <c r="AC2501" i="6" s="1"/>
  <c r="AF2500" i="1"/>
  <c r="AC2502" i="6" s="1"/>
  <c r="AF2501" i="1"/>
  <c r="AC2503" i="6" s="1"/>
  <c r="AF2502" i="1"/>
  <c r="AC2504" i="6" s="1"/>
  <c r="AF2503" i="1"/>
  <c r="AC2505" i="6" s="1"/>
  <c r="AF2504" i="1"/>
  <c r="AC2506" i="6" s="1"/>
  <c r="AF2505" i="1"/>
  <c r="AC2507" i="6" s="1"/>
  <c r="AF2506" i="1"/>
  <c r="AC2508" i="6" s="1"/>
  <c r="AF2507" i="1"/>
  <c r="AC2509" i="6" s="1"/>
  <c r="AF2508" i="1"/>
  <c r="AC2510" i="6" s="1"/>
  <c r="AF2509" i="1"/>
  <c r="AC2511" i="6" s="1"/>
  <c r="AF2510" i="1"/>
  <c r="AC2512" i="6" s="1"/>
  <c r="AF2511" i="1"/>
  <c r="AC2513" i="6" s="1"/>
  <c r="AF2512" i="1"/>
  <c r="AC2514" i="6" s="1"/>
  <c r="AF2513" i="1"/>
  <c r="AC2515" i="6" s="1"/>
  <c r="AF2514" i="1"/>
  <c r="AC2516" i="6" s="1"/>
  <c r="AF2515" i="1"/>
  <c r="AC2517" i="6" s="1"/>
  <c r="AF2516" i="1"/>
  <c r="AC2518" i="6" s="1"/>
  <c r="AF2517" i="1"/>
  <c r="AC2519" i="6" s="1"/>
  <c r="AF2518" i="1"/>
  <c r="AC2520" i="6" s="1"/>
  <c r="AF2519" i="1"/>
  <c r="AC2521" i="6" s="1"/>
  <c r="AF2520" i="1"/>
  <c r="AC2522" i="6" s="1"/>
  <c r="AF2521" i="1"/>
  <c r="AC2523" i="6" s="1"/>
  <c r="AF2522" i="1"/>
  <c r="AC2524" i="6" s="1"/>
  <c r="AF2523" i="1"/>
  <c r="AC2525" i="6" s="1"/>
  <c r="AF2524" i="1"/>
  <c r="AC2526" i="6" s="1"/>
  <c r="AF2525" i="1"/>
  <c r="AC2527" i="6" s="1"/>
  <c r="AF2526" i="1"/>
  <c r="AC2528" i="6" s="1"/>
  <c r="AF2527" i="1"/>
  <c r="AC2529" i="6" s="1"/>
  <c r="AF2528" i="1"/>
  <c r="AC2530" i="6" s="1"/>
  <c r="AF2529" i="1"/>
  <c r="AC2531" i="6" s="1"/>
  <c r="AF2530" i="1"/>
  <c r="AC2532" i="6" s="1"/>
  <c r="AF2531" i="1"/>
  <c r="AC2533" i="6" s="1"/>
  <c r="AF2532" i="1"/>
  <c r="AC2534" i="6" s="1"/>
  <c r="AF2533" i="1"/>
  <c r="AC2535" i="6" s="1"/>
  <c r="AF2534" i="1"/>
  <c r="AC2536" i="6" s="1"/>
  <c r="AF2535" i="1"/>
  <c r="AC2537" i="6" s="1"/>
  <c r="AF2536" i="1"/>
  <c r="AC2538" i="6" s="1"/>
  <c r="AF2537" i="1"/>
  <c r="AC2539" i="6" s="1"/>
  <c r="AF2538" i="1"/>
  <c r="AC2540" i="6" s="1"/>
  <c r="AF2539" i="1"/>
  <c r="AC2541" i="6" s="1"/>
  <c r="AF2540" i="1"/>
  <c r="AC2542" i="6" s="1"/>
  <c r="AF2541" i="1"/>
  <c r="AC2543" i="6" s="1"/>
  <c r="AF2542" i="1"/>
  <c r="AC2544" i="6" s="1"/>
  <c r="AF2543" i="1"/>
  <c r="AC2545" i="6" s="1"/>
  <c r="AF2544" i="1"/>
  <c r="AC2546" i="6" s="1"/>
  <c r="AF2545" i="1"/>
  <c r="AC2547" i="6" s="1"/>
  <c r="AF2546" i="1"/>
  <c r="AC2548" i="6" s="1"/>
  <c r="AF2547" i="1"/>
  <c r="AC2549" i="6" s="1"/>
  <c r="AF2548" i="1"/>
  <c r="AC2550" i="6" s="1"/>
  <c r="AF2549" i="1"/>
  <c r="AC2551" i="6" s="1"/>
  <c r="AF2550" i="1"/>
  <c r="AC2552" i="6" s="1"/>
  <c r="AF2551" i="1"/>
  <c r="AC2553" i="6" s="1"/>
  <c r="AF2552" i="1"/>
  <c r="AC2554" i="6" s="1"/>
  <c r="AF2553" i="1"/>
  <c r="AC2555" i="6" s="1"/>
  <c r="AF2554" i="1"/>
  <c r="AC2556" i="6" s="1"/>
  <c r="AF2555" i="1"/>
  <c r="AC2557" i="6" s="1"/>
  <c r="AF2556" i="1"/>
  <c r="AC2558" i="6" s="1"/>
  <c r="AF2557" i="1"/>
  <c r="AC2559" i="6" s="1"/>
  <c r="AF2558" i="1"/>
  <c r="AC2560" i="6" s="1"/>
  <c r="AF2559" i="1"/>
  <c r="AC2561" i="6" s="1"/>
  <c r="AF2560" i="1"/>
  <c r="AC2562" i="6" s="1"/>
  <c r="AF2561" i="1"/>
  <c r="AC2563" i="6" s="1"/>
  <c r="AF2562" i="1"/>
  <c r="AC2564" i="6" s="1"/>
  <c r="AF2563" i="1"/>
  <c r="AC2565" i="6" s="1"/>
  <c r="AF2564" i="1"/>
  <c r="AC2566" i="6" s="1"/>
  <c r="AF2565" i="1"/>
  <c r="AC2567" i="6" s="1"/>
  <c r="AF2566" i="1"/>
  <c r="AC2568" i="6" s="1"/>
  <c r="AF2567" i="1"/>
  <c r="AC2569" i="6" s="1"/>
  <c r="AF2568" i="1"/>
  <c r="AC2570" i="6" s="1"/>
  <c r="AF2569" i="1"/>
  <c r="AC2571" i="6" s="1"/>
  <c r="AF2570" i="1"/>
  <c r="AC2572" i="6" s="1"/>
  <c r="AF2571" i="1"/>
  <c r="AC2573" i="6" s="1"/>
  <c r="AF2572" i="1"/>
  <c r="AC2574" i="6" s="1"/>
  <c r="AF2573" i="1"/>
  <c r="AC2575" i="6" s="1"/>
  <c r="AF2574" i="1"/>
  <c r="AC2576" i="6" s="1"/>
  <c r="AF2575" i="1"/>
  <c r="AC2577" i="6" s="1"/>
  <c r="AF2576" i="1"/>
  <c r="AC2578" i="6" s="1"/>
  <c r="AF2577" i="1"/>
  <c r="AC2579" i="6" s="1"/>
  <c r="AF2578" i="1"/>
  <c r="AC2580" i="6" s="1"/>
  <c r="AF2579" i="1"/>
  <c r="AC2581" i="6" s="1"/>
  <c r="AF2580" i="1"/>
  <c r="AC2582" i="6" s="1"/>
  <c r="AF2581" i="1"/>
  <c r="AC2583" i="6" s="1"/>
  <c r="AF2582" i="1"/>
  <c r="AC2584" i="6" s="1"/>
  <c r="AF2583" i="1"/>
  <c r="AC2585" i="6" s="1"/>
  <c r="AF2584" i="1"/>
  <c r="AC2586" i="6" s="1"/>
  <c r="AF2585" i="1"/>
  <c r="AC2587" i="6" s="1"/>
  <c r="AF2586" i="1"/>
  <c r="AC2588" i="6" s="1"/>
  <c r="AF2587" i="1"/>
  <c r="AC2589" i="6" s="1"/>
  <c r="AF2588" i="1"/>
  <c r="AC2590" i="6" s="1"/>
  <c r="AF2589" i="1"/>
  <c r="AC2591" i="6" s="1"/>
  <c r="AF2590" i="1"/>
  <c r="AC2592" i="6" s="1"/>
  <c r="AF2591" i="1"/>
  <c r="AC2593" i="6" s="1"/>
  <c r="AF2592" i="1"/>
  <c r="AC2594" i="6" s="1"/>
  <c r="AF2593" i="1"/>
  <c r="AC2595" i="6" s="1"/>
  <c r="AF2594" i="1"/>
  <c r="AC2596" i="6" s="1"/>
  <c r="AF2595" i="1"/>
  <c r="AC2597" i="6" s="1"/>
  <c r="AF2596" i="1"/>
  <c r="AC2598" i="6" s="1"/>
  <c r="AF2597" i="1"/>
  <c r="AC2599" i="6" s="1"/>
  <c r="AF2598" i="1"/>
  <c r="AC2600" i="6" s="1"/>
  <c r="AF2599" i="1"/>
  <c r="AC2601" i="6" s="1"/>
  <c r="AF2600" i="1"/>
  <c r="AC2602" i="6" s="1"/>
  <c r="AF2601" i="1"/>
  <c r="AC2603" i="6" s="1"/>
  <c r="AF2602" i="1"/>
  <c r="AC2604" i="6" s="1"/>
  <c r="AF2603" i="1"/>
  <c r="AC2605" i="6" s="1"/>
  <c r="AF2604" i="1"/>
  <c r="AC2606" i="6" s="1"/>
  <c r="AF2605" i="1"/>
  <c r="AC2607" i="6" s="1"/>
  <c r="AF2606" i="1"/>
  <c r="AC2608" i="6" s="1"/>
  <c r="AF2607" i="1"/>
  <c r="AC2609" i="6" s="1"/>
  <c r="AF2608" i="1"/>
  <c r="AC2610" i="6" s="1"/>
  <c r="AF2609" i="1"/>
  <c r="AC2611" i="6" s="1"/>
  <c r="AF2610" i="1"/>
  <c r="AC2612" i="6" s="1"/>
  <c r="AF2611" i="1"/>
  <c r="AC2613" i="6" s="1"/>
  <c r="AF2612" i="1"/>
  <c r="AC2614" i="6" s="1"/>
  <c r="AF2613" i="1"/>
  <c r="AC2615" i="6" s="1"/>
  <c r="AF2614" i="1"/>
  <c r="AC2616" i="6" s="1"/>
  <c r="AF2615" i="1"/>
  <c r="AC2617" i="6" s="1"/>
  <c r="AF2616" i="1"/>
  <c r="AC2618" i="6" s="1"/>
  <c r="AF2617" i="1"/>
  <c r="AC2619" i="6" s="1"/>
  <c r="AF2618" i="1"/>
  <c r="AC2620" i="6" s="1"/>
  <c r="AF2619" i="1"/>
  <c r="AC2621" i="6" s="1"/>
  <c r="AF2620" i="1"/>
  <c r="AC2622" i="6" s="1"/>
  <c r="AF2621" i="1"/>
  <c r="AC2623" i="6" s="1"/>
  <c r="AF2622" i="1"/>
  <c r="AC2624" i="6" s="1"/>
  <c r="AF2623" i="1"/>
  <c r="AC2625" i="6" s="1"/>
  <c r="AF2624" i="1"/>
  <c r="AC2626" i="6" s="1"/>
  <c r="AF2625" i="1"/>
  <c r="AC2627" i="6" s="1"/>
  <c r="AF2626" i="1"/>
  <c r="AC2628" i="6" s="1"/>
  <c r="AF2627" i="1"/>
  <c r="AC2629" i="6" s="1"/>
  <c r="AF2628" i="1"/>
  <c r="AC2630" i="6" s="1"/>
  <c r="AF2629" i="1"/>
  <c r="AC2631" i="6" s="1"/>
  <c r="AF2630" i="1"/>
  <c r="AC2632" i="6" s="1"/>
  <c r="AF2631" i="1"/>
  <c r="AC2633" i="6" s="1"/>
  <c r="AF2632" i="1"/>
  <c r="AC2634" i="6" s="1"/>
  <c r="AF2633" i="1"/>
  <c r="AC2635" i="6" s="1"/>
  <c r="AF2634" i="1"/>
  <c r="AC2636" i="6" s="1"/>
  <c r="AF2635" i="1"/>
  <c r="AC2637" i="6" s="1"/>
  <c r="AF2636" i="1"/>
  <c r="AC2638" i="6" s="1"/>
  <c r="AF2637" i="1"/>
  <c r="AC2639" i="6" s="1"/>
  <c r="AF2638" i="1"/>
  <c r="AC2640" i="6" s="1"/>
  <c r="AF2639" i="1"/>
  <c r="AC2641" i="6" s="1"/>
  <c r="AF2640" i="1"/>
  <c r="AC2642" i="6" s="1"/>
  <c r="AF2641" i="1"/>
  <c r="AC2643" i="6" s="1"/>
  <c r="AF2642" i="1"/>
  <c r="AC2644" i="6" s="1"/>
  <c r="AF2643" i="1"/>
  <c r="AC2645" i="6" s="1"/>
  <c r="AF2644" i="1"/>
  <c r="AC2646" i="6" s="1"/>
  <c r="AF2645" i="1"/>
  <c r="AC2647" i="6" s="1"/>
  <c r="AF2646" i="1"/>
  <c r="AC2648" i="6" s="1"/>
  <c r="AF2647" i="1"/>
  <c r="AC2649" i="6" s="1"/>
  <c r="AF2648" i="1"/>
  <c r="AC2650" i="6" s="1"/>
  <c r="AF2649" i="1"/>
  <c r="AC2651" i="6" s="1"/>
  <c r="AF2650" i="1"/>
  <c r="AC2652" i="6" s="1"/>
  <c r="AF2651" i="1"/>
  <c r="AC2653" i="6" s="1"/>
  <c r="AF2652" i="1"/>
  <c r="AC2654" i="6" s="1"/>
  <c r="AF2653" i="1"/>
  <c r="AC2655" i="6" s="1"/>
  <c r="AF2654" i="1"/>
  <c r="AC2656" i="6" s="1"/>
  <c r="AF2655" i="1"/>
  <c r="AC2657" i="6" s="1"/>
  <c r="AF2656" i="1"/>
  <c r="AC2658" i="6" s="1"/>
  <c r="AF2657" i="1"/>
  <c r="AC2659" i="6" s="1"/>
  <c r="AF2658" i="1"/>
  <c r="AC2660" i="6" s="1"/>
  <c r="AF2659" i="1"/>
  <c r="AC2661" i="6" s="1"/>
  <c r="AF2660" i="1"/>
  <c r="AC2662" i="6" s="1"/>
  <c r="AF2661" i="1"/>
  <c r="AC2663" i="6" s="1"/>
  <c r="AF2662" i="1"/>
  <c r="AC2664" i="6" s="1"/>
  <c r="AF2663" i="1"/>
  <c r="AC2665" i="6" s="1"/>
  <c r="AF2664" i="1"/>
  <c r="AC2666" i="6" s="1"/>
  <c r="AF2665" i="1"/>
  <c r="AC2667" i="6" s="1"/>
  <c r="AF2666" i="1"/>
  <c r="AC2668" i="6" s="1"/>
  <c r="AF2667" i="1"/>
  <c r="AC2669" i="6" s="1"/>
  <c r="AF2668" i="1"/>
  <c r="AC2670" i="6" s="1"/>
  <c r="AF2669" i="1"/>
  <c r="AC2671" i="6" s="1"/>
  <c r="AF2670" i="1"/>
  <c r="AC2672" i="6" s="1"/>
  <c r="AF2671" i="1"/>
  <c r="AC2673" i="6" s="1"/>
  <c r="AF2672" i="1"/>
  <c r="AC2674" i="6" s="1"/>
  <c r="AF2673" i="1"/>
  <c r="AC2675" i="6" s="1"/>
  <c r="AF2674" i="1"/>
  <c r="AC2676" i="6" s="1"/>
  <c r="AF2675" i="1"/>
  <c r="AC2677" i="6" s="1"/>
  <c r="AF2676" i="1"/>
  <c r="AC2678" i="6" s="1"/>
  <c r="AF2677" i="1"/>
  <c r="AC2679" i="6" s="1"/>
  <c r="AF2678" i="1"/>
  <c r="AC2680" i="6" s="1"/>
  <c r="AF2679" i="1"/>
  <c r="AC2681" i="6" s="1"/>
  <c r="AF2680" i="1"/>
  <c r="AC2682" i="6" s="1"/>
  <c r="AF2681" i="1"/>
  <c r="AC2683" i="6" s="1"/>
  <c r="AF2682" i="1"/>
  <c r="AC2684" i="6" s="1"/>
  <c r="AF2683" i="1"/>
  <c r="AC2685" i="6" s="1"/>
  <c r="AF2684" i="1"/>
  <c r="AC2686" i="6" s="1"/>
  <c r="AF2685" i="1"/>
  <c r="AC2687" i="6" s="1"/>
  <c r="AF2686" i="1"/>
  <c r="AC2688" i="6" s="1"/>
  <c r="AF2687" i="1"/>
  <c r="AC2689" i="6" s="1"/>
  <c r="AF2688" i="1"/>
  <c r="AC2690" i="6" s="1"/>
  <c r="AF2689" i="1"/>
  <c r="AC2691" i="6" s="1"/>
  <c r="AF2690" i="1"/>
  <c r="AC2692" i="6" s="1"/>
  <c r="AF2691" i="1"/>
  <c r="AC2693" i="6" s="1"/>
  <c r="AF2692" i="1"/>
  <c r="AC2694" i="6" s="1"/>
  <c r="AF2693" i="1"/>
  <c r="AC2695" i="6" s="1"/>
  <c r="AF2694" i="1"/>
  <c r="AC2696" i="6" s="1"/>
  <c r="AF2695" i="1"/>
  <c r="AC2697" i="6" s="1"/>
  <c r="AF2696" i="1"/>
  <c r="AC2698" i="6" s="1"/>
  <c r="AF2697" i="1"/>
  <c r="AC2699" i="6" s="1"/>
  <c r="AF2698" i="1"/>
  <c r="AC2700" i="6" s="1"/>
  <c r="AF2699" i="1"/>
  <c r="AC2701" i="6" s="1"/>
  <c r="AF2700" i="1"/>
  <c r="AC2702" i="6" s="1"/>
  <c r="AF2701" i="1"/>
  <c r="AC2703" i="6" s="1"/>
  <c r="AF2702" i="1"/>
  <c r="AC2704" i="6" s="1"/>
  <c r="AF2703" i="1"/>
  <c r="AC2705" i="6" s="1"/>
  <c r="AF2704" i="1"/>
  <c r="AC2706" i="6" s="1"/>
  <c r="AF2705" i="1"/>
  <c r="AC2707" i="6" s="1"/>
  <c r="AF2706" i="1"/>
  <c r="AC2708" i="6" s="1"/>
  <c r="AF2707" i="1"/>
  <c r="AC2709" i="6" s="1"/>
  <c r="AF2708" i="1"/>
  <c r="AC2710" i="6" s="1"/>
  <c r="AF2709" i="1"/>
  <c r="AC2711" i="6" s="1"/>
  <c r="AF2710" i="1"/>
  <c r="AC2712" i="6" s="1"/>
  <c r="AF2711" i="1"/>
  <c r="AC2713" i="6" s="1"/>
  <c r="AF2712" i="1"/>
  <c r="AC2714" i="6" s="1"/>
  <c r="AF2713" i="1"/>
  <c r="AC2715" i="6" s="1"/>
  <c r="AF2714" i="1"/>
  <c r="AC2716" i="6" s="1"/>
  <c r="AF2715" i="1"/>
  <c r="AC2717" i="6" s="1"/>
  <c r="AF2716" i="1"/>
  <c r="AC2718" i="6" s="1"/>
  <c r="AF2717" i="1"/>
  <c r="AC2719" i="6" s="1"/>
  <c r="AF2718" i="1"/>
  <c r="AC2720" i="6" s="1"/>
  <c r="AF2719" i="1"/>
  <c r="AC2721" i="6" s="1"/>
  <c r="AF2720" i="1"/>
  <c r="AC2722" i="6" s="1"/>
  <c r="AF2721" i="1"/>
  <c r="AC2723" i="6" s="1"/>
  <c r="AF2722" i="1"/>
  <c r="AC2724" i="6" s="1"/>
  <c r="AF2723" i="1"/>
  <c r="AC2725" i="6" s="1"/>
  <c r="AF2724" i="1"/>
  <c r="AC2726" i="6" s="1"/>
  <c r="AF2725" i="1"/>
  <c r="AC2727" i="6" s="1"/>
  <c r="AF2726" i="1"/>
  <c r="AC2728" i="6" s="1"/>
  <c r="AF2727" i="1"/>
  <c r="AC2729" i="6" s="1"/>
  <c r="AF2728" i="1"/>
  <c r="AC2730" i="6" s="1"/>
  <c r="AF2729" i="1"/>
  <c r="AC2731" i="6" s="1"/>
  <c r="AF2730" i="1"/>
  <c r="AC2732" i="6" s="1"/>
  <c r="AF2731" i="1"/>
  <c r="AC2733" i="6" s="1"/>
  <c r="AF2732" i="1"/>
  <c r="AC2734" i="6" s="1"/>
  <c r="AF2733" i="1"/>
  <c r="AC2735" i="6" s="1"/>
  <c r="AF2734" i="1"/>
  <c r="AC2736" i="6" s="1"/>
  <c r="AF2735" i="1"/>
  <c r="AC2737" i="6" s="1"/>
  <c r="AF2736" i="1"/>
  <c r="AC2738" i="6" s="1"/>
  <c r="AF2737" i="1"/>
  <c r="AC2739" i="6" s="1"/>
  <c r="AF2738" i="1"/>
  <c r="AC2740" i="6" s="1"/>
  <c r="AF2739" i="1"/>
  <c r="AC2741" i="6" s="1"/>
  <c r="AF2740" i="1"/>
  <c r="AC2742" i="6" s="1"/>
  <c r="AF2741" i="1"/>
  <c r="AC2743" i="6" s="1"/>
  <c r="AF2742" i="1"/>
  <c r="AC2744" i="6" s="1"/>
  <c r="AF2743" i="1"/>
  <c r="AC2745" i="6" s="1"/>
  <c r="AF2744" i="1"/>
  <c r="AC2746" i="6" s="1"/>
  <c r="AF2745" i="1"/>
  <c r="AC2747" i="6" s="1"/>
  <c r="AF2746" i="1"/>
  <c r="AC2748" i="6" s="1"/>
  <c r="AF2747" i="1"/>
  <c r="AC2749" i="6" s="1"/>
  <c r="AF2748" i="1"/>
  <c r="AC2750" i="6" s="1"/>
  <c r="AF2749" i="1"/>
  <c r="AC2751" i="6" s="1"/>
  <c r="AF2750" i="1"/>
  <c r="AC2752" i="6" s="1"/>
  <c r="AF2751" i="1"/>
  <c r="AC2753" i="6" s="1"/>
  <c r="AF2752" i="1"/>
  <c r="AC2754" i="6" s="1"/>
  <c r="AF2753" i="1"/>
  <c r="AC2755" i="6" s="1"/>
  <c r="AF2754" i="1"/>
  <c r="AC2756" i="6" s="1"/>
  <c r="AF2755" i="1"/>
  <c r="AC2757" i="6" s="1"/>
  <c r="AF2756" i="1"/>
  <c r="AC2758" i="6" s="1"/>
  <c r="AF2757" i="1"/>
  <c r="AC2759" i="6" s="1"/>
  <c r="AF2758" i="1"/>
  <c r="AC2760" i="6" s="1"/>
  <c r="AF2759" i="1"/>
  <c r="AC2761" i="6" s="1"/>
  <c r="AF2760" i="1"/>
  <c r="AC2762" i="6" s="1"/>
  <c r="AF2761" i="1"/>
  <c r="AC2763" i="6" s="1"/>
  <c r="AF2762" i="1"/>
  <c r="AC2764" i="6" s="1"/>
  <c r="AF2763" i="1"/>
  <c r="AC2765" i="6" s="1"/>
  <c r="AF2764" i="1"/>
  <c r="AC2766" i="6" s="1"/>
  <c r="AF2765" i="1"/>
  <c r="AC2767" i="6" s="1"/>
  <c r="AF2766" i="1"/>
  <c r="AC2768" i="6" s="1"/>
  <c r="AF2767" i="1"/>
  <c r="AC2769" i="6" s="1"/>
  <c r="AF2768" i="1"/>
  <c r="AC2770" i="6" s="1"/>
  <c r="AF2769" i="1"/>
  <c r="AC2771" i="6" s="1"/>
  <c r="AF2770" i="1"/>
  <c r="AC2772" i="6" s="1"/>
  <c r="AF2771" i="1"/>
  <c r="AC2773" i="6" s="1"/>
  <c r="AF2772" i="1"/>
  <c r="AC2774" i="6" s="1"/>
  <c r="AF2773" i="1"/>
  <c r="AC2775" i="6" s="1"/>
  <c r="AF2774" i="1"/>
  <c r="AC2776" i="6" s="1"/>
  <c r="AF2775" i="1"/>
  <c r="AC2777" i="6" s="1"/>
  <c r="AF2776" i="1"/>
  <c r="AC2778" i="6" s="1"/>
  <c r="AF2777" i="1"/>
  <c r="AC2779" i="6" s="1"/>
  <c r="AF2778" i="1"/>
  <c r="AC2780" i="6" s="1"/>
  <c r="AF2779" i="1"/>
  <c r="AC2781" i="6" s="1"/>
  <c r="AF2780" i="1"/>
  <c r="AC2782" i="6" s="1"/>
  <c r="AF2781" i="1"/>
  <c r="AC2783" i="6" s="1"/>
  <c r="AF2782" i="1"/>
  <c r="AC2784" i="6" s="1"/>
  <c r="AF2783" i="1"/>
  <c r="AC2785" i="6" s="1"/>
  <c r="AF2784" i="1"/>
  <c r="AC2786" i="6" s="1"/>
  <c r="AF2785" i="1"/>
  <c r="AC2787" i="6" s="1"/>
  <c r="AF2786" i="1"/>
  <c r="AC2788" i="6" s="1"/>
  <c r="AF2787" i="1"/>
  <c r="AC2789" i="6" s="1"/>
  <c r="AF2788" i="1"/>
  <c r="AC2790" i="6" s="1"/>
  <c r="AF2789" i="1"/>
  <c r="AC2791" i="6" s="1"/>
  <c r="AF2790" i="1"/>
  <c r="AC2792" i="6" s="1"/>
  <c r="AF2791" i="1"/>
  <c r="AC2793" i="6" s="1"/>
  <c r="AF2792" i="1"/>
  <c r="AC2794" i="6" s="1"/>
  <c r="AF2793" i="1"/>
  <c r="AC2795" i="6" s="1"/>
  <c r="AF2794" i="1"/>
  <c r="AC2796" i="6" s="1"/>
  <c r="AF2795" i="1"/>
  <c r="AC2797" i="6" s="1"/>
  <c r="AF2796" i="1"/>
  <c r="AC2798" i="6" s="1"/>
  <c r="AF2797" i="1"/>
  <c r="AC2799" i="6" s="1"/>
  <c r="AF2798" i="1"/>
  <c r="AC2800" i="6" s="1"/>
  <c r="AF2799" i="1"/>
  <c r="AC2801" i="6" s="1"/>
  <c r="AF2800" i="1"/>
  <c r="AC2802" i="6" s="1"/>
  <c r="AF2801" i="1"/>
  <c r="AC2803" i="6" s="1"/>
  <c r="AF2802" i="1"/>
  <c r="AC2804" i="6" s="1"/>
  <c r="AF2803" i="1"/>
  <c r="AC2805" i="6" s="1"/>
  <c r="AF2804" i="1"/>
  <c r="AC2806" i="6" s="1"/>
  <c r="AF2805" i="1"/>
  <c r="AC2807" i="6" s="1"/>
  <c r="AF2806" i="1"/>
  <c r="AC2808" i="6" s="1"/>
  <c r="AF2807" i="1"/>
  <c r="AC2809" i="6" s="1"/>
  <c r="AF2808" i="1"/>
  <c r="AC2810" i="6" s="1"/>
  <c r="AF2809" i="1"/>
  <c r="AC2811" i="6" s="1"/>
  <c r="AF2810" i="1"/>
  <c r="AC2812" i="6" s="1"/>
  <c r="AF2811" i="1"/>
  <c r="AC2813" i="6" s="1"/>
  <c r="AF2812" i="1"/>
  <c r="AC2814" i="6" s="1"/>
  <c r="AF2813" i="1"/>
  <c r="AC2815" i="6" s="1"/>
  <c r="AF2814" i="1"/>
  <c r="AC2816" i="6" s="1"/>
  <c r="AF2815" i="1"/>
  <c r="AC2817" i="6" s="1"/>
  <c r="AF2816" i="1"/>
  <c r="AC2818" i="6" s="1"/>
  <c r="AF2817" i="1"/>
  <c r="AC2819" i="6" s="1"/>
  <c r="AF2818" i="1"/>
  <c r="AC2820" i="6" s="1"/>
  <c r="AF2819" i="1"/>
  <c r="AC2821" i="6" s="1"/>
  <c r="AF2820" i="1"/>
  <c r="AC2822" i="6" s="1"/>
  <c r="AF2821" i="1"/>
  <c r="AC2823" i="6" s="1"/>
  <c r="AF2822" i="1"/>
  <c r="AC2824" i="6" s="1"/>
  <c r="AF2823" i="1"/>
  <c r="AC2825" i="6" s="1"/>
  <c r="AF2824" i="1"/>
  <c r="AC2826" i="6" s="1"/>
  <c r="AF2825" i="1"/>
  <c r="AC2827" i="6" s="1"/>
  <c r="AF2826" i="1"/>
  <c r="AC2828" i="6" s="1"/>
  <c r="AF2827" i="1"/>
  <c r="AC2829" i="6" s="1"/>
  <c r="AF2828" i="1"/>
  <c r="AC2830" i="6" s="1"/>
  <c r="AF2829" i="1"/>
  <c r="AC2831" i="6" s="1"/>
  <c r="AF2830" i="1"/>
  <c r="AC2832" i="6" s="1"/>
  <c r="AF2831" i="1"/>
  <c r="AC2833" i="6" s="1"/>
  <c r="AF2832" i="1"/>
  <c r="AC2834" i="6" s="1"/>
  <c r="AF2833" i="1"/>
  <c r="AC2835" i="6" s="1"/>
  <c r="AF2834" i="1"/>
  <c r="AC2836" i="6" s="1"/>
  <c r="AF2835" i="1"/>
  <c r="AC2837" i="6" s="1"/>
  <c r="AF2836" i="1"/>
  <c r="AC2838" i="6" s="1"/>
  <c r="AF2837" i="1"/>
  <c r="AC2839" i="6" s="1"/>
  <c r="AF2838" i="1"/>
  <c r="AC2840" i="6" s="1"/>
  <c r="AF2839" i="1"/>
  <c r="AC2841" i="6" s="1"/>
  <c r="AF2840" i="1"/>
  <c r="AC2842" i="6" s="1"/>
  <c r="AF2841" i="1"/>
  <c r="AC2843" i="6" s="1"/>
  <c r="AF2842" i="1"/>
  <c r="AC2844" i="6" s="1"/>
  <c r="AF2843" i="1"/>
  <c r="AC2845" i="6" s="1"/>
  <c r="AF2844" i="1"/>
  <c r="AC2846" i="6" s="1"/>
  <c r="AF2845" i="1"/>
  <c r="AC2847" i="6" s="1"/>
  <c r="AF2846" i="1"/>
  <c r="AC2848" i="6" s="1"/>
  <c r="AF2847" i="1"/>
  <c r="AC2849" i="6" s="1"/>
  <c r="AF2848" i="1"/>
  <c r="AC2850" i="6" s="1"/>
  <c r="AF2849" i="1"/>
  <c r="AC2851" i="6" s="1"/>
  <c r="AF2850" i="1"/>
  <c r="AC2852" i="6" s="1"/>
  <c r="AF2851" i="1"/>
  <c r="AC2853" i="6" s="1"/>
  <c r="AF2852" i="1"/>
  <c r="AC2854" i="6" s="1"/>
  <c r="AF2853" i="1"/>
  <c r="AC2855" i="6" s="1"/>
  <c r="AF2854" i="1"/>
  <c r="AC2856" i="6" s="1"/>
  <c r="AF2855" i="1"/>
  <c r="AC2857" i="6" s="1"/>
  <c r="AF2856" i="1"/>
  <c r="AC2858" i="6" s="1"/>
  <c r="AF2857" i="1"/>
  <c r="AC2859" i="6" s="1"/>
  <c r="AF2858" i="1"/>
  <c r="AC2860" i="6" s="1"/>
  <c r="AF2859" i="1"/>
  <c r="AC2861" i="6" s="1"/>
  <c r="AF2860" i="1"/>
  <c r="AC2862" i="6" s="1"/>
  <c r="AF2861" i="1"/>
  <c r="AC2863" i="6" s="1"/>
  <c r="AF2862" i="1"/>
  <c r="AC2864" i="6" s="1"/>
  <c r="AF2863" i="1"/>
  <c r="AC2865" i="6" s="1"/>
  <c r="AF2864" i="1"/>
  <c r="AC2866" i="6" s="1"/>
  <c r="AF2865" i="1"/>
  <c r="AC2867" i="6" s="1"/>
  <c r="AF2866" i="1"/>
  <c r="AC2868" i="6" s="1"/>
  <c r="AF2867" i="1"/>
  <c r="AC2869" i="6" s="1"/>
  <c r="AF2868" i="1"/>
  <c r="AC2870" i="6" s="1"/>
  <c r="AF2869" i="1"/>
  <c r="AC2871" i="6" s="1"/>
  <c r="AF2870" i="1"/>
  <c r="AC2872" i="6" s="1"/>
  <c r="AF2871" i="1"/>
  <c r="AC2873" i="6" s="1"/>
  <c r="AF2872" i="1"/>
  <c r="AC2874" i="6" s="1"/>
  <c r="AF2873" i="1"/>
  <c r="AC2875" i="6" s="1"/>
  <c r="AF2874" i="1"/>
  <c r="AC2876" i="6" s="1"/>
  <c r="AF2875" i="1"/>
  <c r="AC2877" i="6" s="1"/>
  <c r="AF2876" i="1"/>
  <c r="AC2878" i="6" s="1"/>
  <c r="AF2877" i="1"/>
  <c r="AC2879" i="6" s="1"/>
  <c r="AF2878" i="1"/>
  <c r="AC2880" i="6" s="1"/>
  <c r="AF2879" i="1"/>
  <c r="AC2881" i="6" s="1"/>
  <c r="AF2880" i="1"/>
  <c r="AC2882" i="6" s="1"/>
  <c r="AF2881" i="1"/>
  <c r="AC2883" i="6" s="1"/>
  <c r="AF2882" i="1"/>
  <c r="AC2884" i="6" s="1"/>
  <c r="AF2883" i="1"/>
  <c r="AC2885" i="6" s="1"/>
  <c r="AF2884" i="1"/>
  <c r="AC2886" i="6" s="1"/>
  <c r="AF2885" i="1"/>
  <c r="AC2887" i="6" s="1"/>
  <c r="AF2886" i="1"/>
  <c r="AC2888" i="6" s="1"/>
  <c r="AF2887" i="1"/>
  <c r="AC2889" i="6" s="1"/>
  <c r="AF2888" i="1"/>
  <c r="AC2890" i="6" s="1"/>
  <c r="AF2889" i="1"/>
  <c r="AC2891" i="6" s="1"/>
  <c r="AF2890" i="1"/>
  <c r="AC2892" i="6" s="1"/>
  <c r="AF2891" i="1"/>
  <c r="AC2893" i="6" s="1"/>
  <c r="AF2892" i="1"/>
  <c r="AC2894" i="6" s="1"/>
  <c r="AF2893" i="1"/>
  <c r="AC2895" i="6" s="1"/>
  <c r="AF2894" i="1"/>
  <c r="AC2896" i="6" s="1"/>
  <c r="AF2895" i="1"/>
  <c r="AC2897" i="6" s="1"/>
  <c r="AF2896" i="1"/>
  <c r="AC2898" i="6" s="1"/>
  <c r="AF2897" i="1"/>
  <c r="AC2899" i="6" s="1"/>
  <c r="AF2898" i="1"/>
  <c r="AC2900" i="6" s="1"/>
  <c r="AF2899" i="1"/>
  <c r="AC2901" i="6" s="1"/>
  <c r="AF2900" i="1"/>
  <c r="AC2902" i="6" s="1"/>
  <c r="AF2901" i="1"/>
  <c r="AC2903" i="6" s="1"/>
  <c r="AF2902" i="1"/>
  <c r="AC2904" i="6" s="1"/>
  <c r="AF2903" i="1"/>
  <c r="AC2905" i="6" s="1"/>
  <c r="AF2904" i="1"/>
  <c r="AC2906" i="6" s="1"/>
  <c r="AF2905" i="1"/>
  <c r="AC2907" i="6" s="1"/>
  <c r="AF2906" i="1"/>
  <c r="AC2908" i="6" s="1"/>
  <c r="AF2907" i="1"/>
  <c r="AC2909" i="6" s="1"/>
  <c r="AF2908" i="1"/>
  <c r="AC2910" i="6" s="1"/>
  <c r="AF2909" i="1"/>
  <c r="AC2911" i="6" s="1"/>
  <c r="AF2910" i="1"/>
  <c r="AC2912" i="6" s="1"/>
  <c r="AF2911" i="1"/>
  <c r="AC2913" i="6" s="1"/>
  <c r="AF2912" i="1"/>
  <c r="AC2914" i="6" s="1"/>
  <c r="AF2913" i="1"/>
  <c r="AC2915" i="6" s="1"/>
  <c r="AF2914" i="1"/>
  <c r="AC2916" i="6" s="1"/>
  <c r="AF2915" i="1"/>
  <c r="AC2917" i="6" s="1"/>
  <c r="AF2916" i="1"/>
  <c r="AC2918" i="6" s="1"/>
  <c r="AF2917" i="1"/>
  <c r="AC2919" i="6" s="1"/>
  <c r="AF2918" i="1"/>
  <c r="AC2920" i="6" s="1"/>
  <c r="AF2919" i="1"/>
  <c r="AC2921" i="6" s="1"/>
  <c r="AF2920" i="1"/>
  <c r="AC2922" i="6" s="1"/>
  <c r="AF2921" i="1"/>
  <c r="AC2923" i="6" s="1"/>
  <c r="AF2922" i="1"/>
  <c r="AC2924" i="6" s="1"/>
  <c r="AF2923" i="1"/>
  <c r="AC2925" i="6" s="1"/>
  <c r="AF2924" i="1"/>
  <c r="AC2926" i="6" s="1"/>
  <c r="AF2925" i="1"/>
  <c r="AC2927" i="6" s="1"/>
  <c r="AF2926" i="1"/>
  <c r="AC2928" i="6" s="1"/>
  <c r="AF2927" i="1"/>
  <c r="AC2929" i="6" s="1"/>
  <c r="AF2928" i="1"/>
  <c r="AC2930" i="6" s="1"/>
  <c r="AF2929" i="1"/>
  <c r="AC2931" i="6" s="1"/>
  <c r="AF2930" i="1"/>
  <c r="AC2932" i="6" s="1"/>
  <c r="AF2931" i="1"/>
  <c r="AC2933" i="6" s="1"/>
  <c r="AF2932" i="1"/>
  <c r="AC2934" i="6" s="1"/>
  <c r="AF2933" i="1"/>
  <c r="AC2935" i="6" s="1"/>
  <c r="AF2934" i="1"/>
  <c r="AC2936" i="6" s="1"/>
  <c r="AF2935" i="1"/>
  <c r="AC2937" i="6" s="1"/>
  <c r="AF2936" i="1"/>
  <c r="AC2938" i="6" s="1"/>
  <c r="AF2937" i="1"/>
  <c r="AC2939" i="6" s="1"/>
  <c r="AF2938" i="1"/>
  <c r="AC2940" i="6" s="1"/>
  <c r="AF2939" i="1"/>
  <c r="AC2941" i="6" s="1"/>
  <c r="AF2940" i="1"/>
  <c r="AC2942" i="6" s="1"/>
  <c r="AF2941" i="1"/>
  <c r="AC2943" i="6" s="1"/>
  <c r="AF2942" i="1"/>
  <c r="AC2944" i="6" s="1"/>
  <c r="AF2943" i="1"/>
  <c r="AC2945" i="6" s="1"/>
  <c r="AF2944" i="1"/>
  <c r="AC2946" i="6" s="1"/>
  <c r="AF2945" i="1"/>
  <c r="AC2947" i="6" s="1"/>
  <c r="AF2946" i="1"/>
  <c r="AC2948" i="6" s="1"/>
  <c r="AF2947" i="1"/>
  <c r="AC2949" i="6" s="1"/>
  <c r="AF2948" i="1"/>
  <c r="AC2950" i="6" s="1"/>
  <c r="AF2949" i="1"/>
  <c r="AC2951" i="6" s="1"/>
  <c r="AF2950" i="1"/>
  <c r="AC2952" i="6" s="1"/>
  <c r="AF2951" i="1"/>
  <c r="AC2953" i="6" s="1"/>
  <c r="AF2952" i="1"/>
  <c r="AC2954" i="6" s="1"/>
  <c r="AF2953" i="1"/>
  <c r="AC2955" i="6" s="1"/>
  <c r="AF2954" i="1"/>
  <c r="AC2956" i="6" s="1"/>
  <c r="AF2955" i="1"/>
  <c r="AC2957" i="6" s="1"/>
  <c r="AF2956" i="1"/>
  <c r="AC2958" i="6" s="1"/>
  <c r="AF2957" i="1"/>
  <c r="AC2959" i="6" s="1"/>
  <c r="AF2958" i="1"/>
  <c r="AC2960" i="6" s="1"/>
  <c r="AF2959" i="1"/>
  <c r="AC2961" i="6" s="1"/>
  <c r="AF2960" i="1"/>
  <c r="AC2962" i="6" s="1"/>
  <c r="AF2961" i="1"/>
  <c r="AC2963" i="6" s="1"/>
  <c r="AF2962" i="1"/>
  <c r="AC2964" i="6" s="1"/>
  <c r="AF2963" i="1"/>
  <c r="AC2965" i="6" s="1"/>
  <c r="AF2964" i="1"/>
  <c r="AC2966" i="6" s="1"/>
  <c r="AF2965" i="1"/>
  <c r="AC2967" i="6" s="1"/>
  <c r="AF2966" i="1"/>
  <c r="AC2968" i="6" s="1"/>
  <c r="AF2967" i="1"/>
  <c r="AC2969" i="6" s="1"/>
  <c r="AF2968" i="1"/>
  <c r="AC2970" i="6" s="1"/>
  <c r="AF2969" i="1"/>
  <c r="AC2971" i="6" s="1"/>
  <c r="AF2970" i="1"/>
  <c r="AC2972" i="6" s="1"/>
  <c r="AF2971" i="1"/>
  <c r="AC2973" i="6" s="1"/>
  <c r="AF2972" i="1"/>
  <c r="AC2974" i="6" s="1"/>
  <c r="AF2973" i="1"/>
  <c r="AC2975" i="6" s="1"/>
  <c r="AF2974" i="1"/>
  <c r="AC2976" i="6" s="1"/>
  <c r="AF2975" i="1"/>
  <c r="AC2977" i="6" s="1"/>
  <c r="AF2976" i="1"/>
  <c r="AC2978" i="6" s="1"/>
  <c r="AF2977" i="1"/>
  <c r="AC2979" i="6" s="1"/>
  <c r="AF2978" i="1"/>
  <c r="AC2980" i="6" s="1"/>
  <c r="AF2979" i="1"/>
  <c r="AC2981" i="6" s="1"/>
  <c r="AF2980" i="1"/>
  <c r="AC2982" i="6" s="1"/>
  <c r="AF2981" i="1"/>
  <c r="AC2983" i="6" s="1"/>
  <c r="AF2982" i="1"/>
  <c r="AC2984" i="6" s="1"/>
  <c r="AF2983" i="1"/>
  <c r="AC2985" i="6" s="1"/>
  <c r="AF2984" i="1"/>
  <c r="AC2986" i="6" s="1"/>
  <c r="AF2985" i="1"/>
  <c r="AC2987" i="6" s="1"/>
  <c r="AF2986" i="1"/>
  <c r="AC2988" i="6" s="1"/>
  <c r="AF2987" i="1"/>
  <c r="AC2989" i="6" s="1"/>
  <c r="AF2988" i="1"/>
  <c r="AC2990" i="6" s="1"/>
  <c r="AF2989" i="1"/>
  <c r="AC2991" i="6" s="1"/>
  <c r="AF2990" i="1"/>
  <c r="AC2992" i="6" s="1"/>
  <c r="AF2991" i="1"/>
  <c r="AC2993" i="6" s="1"/>
  <c r="AF2992" i="1"/>
  <c r="AC2994" i="6" s="1"/>
  <c r="AF2993" i="1"/>
  <c r="AC2995" i="6" s="1"/>
  <c r="AF2994" i="1"/>
  <c r="AC2996" i="6" s="1"/>
  <c r="AF2995" i="1"/>
  <c r="AC2997" i="6" s="1"/>
  <c r="AF2996" i="1"/>
  <c r="AC2998" i="6" s="1"/>
  <c r="AF2997" i="1"/>
  <c r="AC2999" i="6" s="1"/>
  <c r="AF2998" i="1"/>
  <c r="AC3000" i="6" s="1"/>
  <c r="AF2999" i="1"/>
  <c r="AC3001" i="6" s="1"/>
  <c r="AF3000" i="1"/>
  <c r="AC3002" i="6" s="1"/>
  <c r="AF3001" i="1"/>
  <c r="AC3003" i="6" s="1"/>
  <c r="AF3002" i="1"/>
  <c r="AC3004" i="6" s="1"/>
  <c r="AF3003" i="1"/>
  <c r="AC3005" i="6" s="1"/>
  <c r="AF3004" i="1"/>
  <c r="AC3006" i="6" s="1"/>
  <c r="AF3005" i="1"/>
  <c r="AC3007" i="6" s="1"/>
  <c r="AF3006" i="1"/>
  <c r="AC3008" i="6" s="1"/>
  <c r="AF3007" i="1"/>
  <c r="AC3009" i="6" s="1"/>
  <c r="AF3008" i="1"/>
  <c r="AC3010" i="6" s="1"/>
  <c r="AF3009" i="1"/>
  <c r="AC3011" i="6" s="1"/>
  <c r="AF3010" i="1"/>
  <c r="AC3012" i="6" s="1"/>
  <c r="AF3011" i="1"/>
  <c r="AC3013" i="6" s="1"/>
  <c r="AF3012" i="1"/>
  <c r="AC3014" i="6" s="1"/>
  <c r="AF3013" i="1"/>
  <c r="AC3015" i="6" s="1"/>
  <c r="AF3014" i="1"/>
  <c r="AC3016" i="6" s="1"/>
  <c r="AF3015" i="1"/>
  <c r="AC3017" i="6" s="1"/>
  <c r="AF3016" i="1"/>
  <c r="AC3018" i="6" s="1"/>
  <c r="AF3017" i="1"/>
  <c r="AC3019" i="6" s="1"/>
  <c r="AF3018" i="1"/>
  <c r="AC3020" i="6" s="1"/>
  <c r="AF3019" i="1"/>
  <c r="AC3021" i="6" s="1"/>
  <c r="AF3020" i="1"/>
  <c r="AC3022" i="6" s="1"/>
  <c r="AF3021" i="1"/>
  <c r="AC3023" i="6" s="1"/>
  <c r="AF3022" i="1"/>
  <c r="AC3024" i="6" s="1"/>
  <c r="AF3023" i="1"/>
  <c r="AC3025" i="6" s="1"/>
  <c r="AF3024" i="1"/>
  <c r="AC3026" i="6" s="1"/>
  <c r="AF3025" i="1"/>
  <c r="AC3027" i="6" s="1"/>
  <c r="AF3026" i="1"/>
  <c r="AC3028" i="6" s="1"/>
  <c r="AF3027" i="1"/>
  <c r="AC3029" i="6" s="1"/>
  <c r="AF3028" i="1"/>
  <c r="AC3030" i="6" s="1"/>
  <c r="AF3029" i="1"/>
  <c r="AC3031" i="6" s="1"/>
  <c r="AF3030" i="1"/>
  <c r="AC3032" i="6" s="1"/>
  <c r="AF3031" i="1"/>
  <c r="AC3033" i="6" s="1"/>
  <c r="AF3032" i="1"/>
  <c r="AC3034" i="6" s="1"/>
  <c r="AF3033" i="1"/>
  <c r="AC3035" i="6" s="1"/>
  <c r="AF3034" i="1"/>
  <c r="AC3036" i="6" s="1"/>
  <c r="AF3035" i="1"/>
  <c r="AC3037" i="6" s="1"/>
  <c r="AF3036" i="1"/>
  <c r="AC3038" i="6" s="1"/>
  <c r="AF3037" i="1"/>
  <c r="AC3039" i="6" s="1"/>
  <c r="AF3038" i="1"/>
  <c r="AC3040" i="6" s="1"/>
  <c r="AF3039" i="1"/>
  <c r="AC3041" i="6" s="1"/>
  <c r="AF3040" i="1"/>
  <c r="AC3042" i="6" s="1"/>
  <c r="AF3041" i="1"/>
  <c r="AC3043" i="6" s="1"/>
  <c r="AF3042" i="1"/>
  <c r="AC3044" i="6" s="1"/>
  <c r="AF3043" i="1"/>
  <c r="AC3045" i="6" s="1"/>
  <c r="AF3044" i="1"/>
  <c r="AC3046" i="6" s="1"/>
  <c r="AF3045" i="1"/>
  <c r="AC3047" i="6" s="1"/>
  <c r="AF3046" i="1"/>
  <c r="AC3048" i="6" s="1"/>
  <c r="AF3047" i="1"/>
  <c r="AC3049" i="6" s="1"/>
  <c r="AF3048" i="1"/>
  <c r="AC3050" i="6" s="1"/>
  <c r="AF3049" i="1"/>
  <c r="AC3051" i="6" s="1"/>
  <c r="AF3050" i="1"/>
  <c r="AC3052" i="6" s="1"/>
  <c r="AF3051" i="1"/>
  <c r="AC3053" i="6" s="1"/>
  <c r="AF3052" i="1"/>
  <c r="AC3054" i="6" s="1"/>
  <c r="AF3053" i="1"/>
  <c r="AC3055" i="6" s="1"/>
  <c r="AF3054" i="1"/>
  <c r="AC3056" i="6" s="1"/>
  <c r="AF3055" i="1"/>
  <c r="AC3057" i="6" s="1"/>
  <c r="AF3056" i="1"/>
  <c r="AC3058" i="6" s="1"/>
  <c r="AF3057" i="1"/>
  <c r="AC3059" i="6" s="1"/>
  <c r="AF3058" i="1"/>
  <c r="AC3060" i="6" s="1"/>
  <c r="AF3059" i="1"/>
  <c r="AC3061" i="6" s="1"/>
  <c r="AF3060" i="1"/>
  <c r="AC3062" i="6" s="1"/>
  <c r="AF3061" i="1"/>
  <c r="AC3063" i="6" s="1"/>
  <c r="AF3062" i="1"/>
  <c r="AC3064" i="6" s="1"/>
  <c r="AF3063" i="1"/>
  <c r="AC3065" i="6" s="1"/>
  <c r="AF3064" i="1"/>
  <c r="AC3066" i="6" s="1"/>
  <c r="AF3065" i="1"/>
  <c r="AC3067" i="6" s="1"/>
  <c r="AF3066" i="1"/>
  <c r="AC3068" i="6" s="1"/>
  <c r="AF3067" i="1"/>
  <c r="AC3069" i="6" s="1"/>
  <c r="AF3068" i="1"/>
  <c r="AC3070" i="6" s="1"/>
  <c r="AF3069" i="1"/>
  <c r="AC3071" i="6" s="1"/>
  <c r="AF3070" i="1"/>
  <c r="AC3072" i="6" s="1"/>
  <c r="AF3071" i="1"/>
  <c r="AC3073" i="6" s="1"/>
  <c r="AF3072" i="1"/>
  <c r="AC3074" i="6" s="1"/>
  <c r="AF3073" i="1"/>
  <c r="AC3075" i="6" s="1"/>
  <c r="AF3074" i="1"/>
  <c r="AC3076" i="6" s="1"/>
  <c r="AF3075" i="1"/>
  <c r="AC3077" i="6" s="1"/>
  <c r="AF3076" i="1"/>
  <c r="AC3078" i="6" s="1"/>
  <c r="AF3077" i="1"/>
  <c r="AC3079" i="6" s="1"/>
  <c r="AF3078" i="1"/>
  <c r="AC3080" i="6" s="1"/>
  <c r="AF3079" i="1"/>
  <c r="AC3081" i="6" s="1"/>
  <c r="AF3080" i="1"/>
  <c r="AC3082" i="6" s="1"/>
  <c r="AF3081" i="1"/>
  <c r="AC3083" i="6" s="1"/>
  <c r="AF3082" i="1"/>
  <c r="AC3084" i="6" s="1"/>
  <c r="AF3083" i="1"/>
  <c r="AC3085" i="6" s="1"/>
  <c r="AF3084" i="1"/>
  <c r="AC3086" i="6" s="1"/>
  <c r="AF3085" i="1"/>
  <c r="AC3087" i="6" s="1"/>
  <c r="AF3086" i="1"/>
  <c r="AC3088" i="6" s="1"/>
  <c r="AF3087" i="1"/>
  <c r="AC3089" i="6" s="1"/>
  <c r="AF3088" i="1"/>
  <c r="AC3090" i="6" s="1"/>
  <c r="AF3089" i="1"/>
  <c r="AC3091" i="6" s="1"/>
  <c r="AF3090" i="1"/>
  <c r="AC3092" i="6" s="1"/>
  <c r="AF3091" i="1"/>
  <c r="AC3093" i="6" s="1"/>
  <c r="AF3092" i="1"/>
  <c r="AC3094" i="6" s="1"/>
  <c r="AF3093" i="1"/>
  <c r="AC3095" i="6" s="1"/>
  <c r="AF3094" i="1"/>
  <c r="AC3096" i="6" s="1"/>
  <c r="AF3095" i="1"/>
  <c r="AC3097" i="6" s="1"/>
  <c r="AF3096" i="1"/>
  <c r="AC3098" i="6" s="1"/>
  <c r="AF3097" i="1"/>
  <c r="AC3099" i="6" s="1"/>
  <c r="AF3098" i="1"/>
  <c r="AC3100" i="6" s="1"/>
  <c r="AF3099" i="1"/>
  <c r="AC3101" i="6" s="1"/>
  <c r="AF3100" i="1"/>
  <c r="AC3102" i="6" s="1"/>
  <c r="AF3101" i="1"/>
  <c r="AC3103" i="6" s="1"/>
  <c r="AF3102" i="1"/>
  <c r="AC3104" i="6" s="1"/>
  <c r="AF3103" i="1"/>
  <c r="AC3105" i="6" s="1"/>
  <c r="AF3104" i="1"/>
  <c r="AC3106" i="6" s="1"/>
  <c r="AF3105" i="1"/>
  <c r="AC3107" i="6" s="1"/>
  <c r="AF3106" i="1"/>
  <c r="AC3108" i="6" s="1"/>
  <c r="AF3107" i="1"/>
  <c r="AC3109" i="6" s="1"/>
  <c r="AF3108" i="1"/>
  <c r="AC3110" i="6" s="1"/>
  <c r="AF3109" i="1"/>
  <c r="AC3111" i="6" s="1"/>
  <c r="AF3110" i="1"/>
  <c r="AC3112" i="6" s="1"/>
  <c r="AF3111" i="1"/>
  <c r="AC3113" i="6" s="1"/>
  <c r="AF3112" i="1"/>
  <c r="AC3114" i="6" s="1"/>
  <c r="AF3113" i="1"/>
  <c r="AC3115" i="6" s="1"/>
  <c r="AF3114" i="1"/>
  <c r="AC3116" i="6" s="1"/>
  <c r="AF3115" i="1"/>
  <c r="AC3117" i="6" s="1"/>
  <c r="AF3116" i="1"/>
  <c r="AC3118" i="6" s="1"/>
  <c r="AF3117" i="1"/>
  <c r="AC3119" i="6" s="1"/>
  <c r="AF3118" i="1"/>
  <c r="AC3120" i="6" s="1"/>
  <c r="AF3119" i="1"/>
  <c r="AC3121" i="6" s="1"/>
  <c r="AF3120" i="1"/>
  <c r="AC3122" i="6" s="1"/>
  <c r="AF3121" i="1"/>
  <c r="AC3123" i="6" s="1"/>
  <c r="AF3122" i="1"/>
  <c r="AC3124" i="6" s="1"/>
  <c r="AF3123" i="1"/>
  <c r="AC3125" i="6" s="1"/>
  <c r="AF3124" i="1"/>
  <c r="AC3126" i="6" s="1"/>
  <c r="AF3125" i="1"/>
  <c r="AC3127" i="6" s="1"/>
  <c r="AF3126" i="1"/>
  <c r="AC3128" i="6" s="1"/>
  <c r="AF3127" i="1"/>
  <c r="AC3129" i="6" s="1"/>
  <c r="AF3128" i="1"/>
  <c r="AC3130" i="6" s="1"/>
  <c r="AF3129" i="1"/>
  <c r="AC3131" i="6" s="1"/>
  <c r="AF3130" i="1"/>
  <c r="AC3132" i="6" s="1"/>
  <c r="AF3131" i="1"/>
  <c r="AC3133" i="6" s="1"/>
  <c r="AF3132" i="1"/>
  <c r="AC3134" i="6" s="1"/>
  <c r="AF3133" i="1"/>
  <c r="AC3135" i="6" s="1"/>
  <c r="AF3134" i="1"/>
  <c r="AC3136" i="6" s="1"/>
  <c r="AF3135" i="1"/>
  <c r="AC3137" i="6" s="1"/>
  <c r="AF3136" i="1"/>
  <c r="AC3138" i="6" s="1"/>
  <c r="AF3137" i="1"/>
  <c r="AC3139" i="6" s="1"/>
  <c r="AF3138" i="1"/>
  <c r="AC3140" i="6" s="1"/>
  <c r="AF3139" i="1"/>
  <c r="AC3141" i="6" s="1"/>
  <c r="AF3140" i="1"/>
  <c r="AC3142" i="6" s="1"/>
  <c r="AF3141" i="1"/>
  <c r="AC3143" i="6" s="1"/>
  <c r="AF3142" i="1"/>
  <c r="AC3144" i="6" s="1"/>
  <c r="AF3143" i="1"/>
  <c r="AC3145" i="6" s="1"/>
  <c r="AF3144" i="1"/>
  <c r="AC3146" i="6" s="1"/>
  <c r="AF3145" i="1"/>
  <c r="AC3147" i="6" s="1"/>
  <c r="AF3146" i="1"/>
  <c r="AC3148" i="6" s="1"/>
  <c r="AF3147" i="1"/>
  <c r="AC3149" i="6" s="1"/>
  <c r="AF3148" i="1"/>
  <c r="AC3150" i="6" s="1"/>
  <c r="AF3149" i="1"/>
  <c r="AC3151" i="6" s="1"/>
  <c r="AF3150" i="1"/>
  <c r="AC3152" i="6" s="1"/>
  <c r="AF3151" i="1"/>
  <c r="AC3153" i="6" s="1"/>
  <c r="AF3152" i="1"/>
  <c r="AC3154" i="6" s="1"/>
  <c r="AF3153" i="1"/>
  <c r="AC3155" i="6" s="1"/>
  <c r="AF3154" i="1"/>
  <c r="AC3156" i="6" s="1"/>
  <c r="AF3155" i="1"/>
  <c r="AC3157" i="6" s="1"/>
  <c r="AF3156" i="1"/>
  <c r="AC3158" i="6" s="1"/>
  <c r="AF3157" i="1"/>
  <c r="AC3159" i="6" s="1"/>
  <c r="AF3158" i="1"/>
  <c r="AC3160" i="6" s="1"/>
  <c r="AF3159" i="1"/>
  <c r="AC3161" i="6" s="1"/>
  <c r="AF3160" i="1"/>
  <c r="AC3162" i="6" s="1"/>
  <c r="AF3161" i="1"/>
  <c r="AC3163" i="6" s="1"/>
  <c r="AF3162" i="1"/>
  <c r="AC3164" i="6" s="1"/>
  <c r="AF3163" i="1"/>
  <c r="AC3165" i="6" s="1"/>
  <c r="AF3164" i="1"/>
  <c r="AC3166" i="6" s="1"/>
  <c r="AF3165" i="1"/>
  <c r="AC3167" i="6" s="1"/>
  <c r="AF3166" i="1"/>
  <c r="AC3168" i="6" s="1"/>
  <c r="AF3167" i="1"/>
  <c r="AC3169" i="6" s="1"/>
  <c r="AF3168" i="1"/>
  <c r="AC3170" i="6" s="1"/>
  <c r="AF3169" i="1"/>
  <c r="AC3171" i="6" s="1"/>
  <c r="AF3170" i="1"/>
  <c r="AC3172" i="6" s="1"/>
  <c r="AF3171" i="1"/>
  <c r="AC3173" i="6" s="1"/>
  <c r="AF3172" i="1"/>
  <c r="AC3174" i="6" s="1"/>
  <c r="AF3173" i="1"/>
  <c r="AC3175" i="6" s="1"/>
  <c r="AF3174" i="1"/>
  <c r="AC3176" i="6" s="1"/>
  <c r="AF3175" i="1"/>
  <c r="AC3177" i="6" s="1"/>
  <c r="AF3176" i="1"/>
  <c r="AC3178" i="6" s="1"/>
  <c r="AF3177" i="1"/>
  <c r="AC3179" i="6" s="1"/>
  <c r="AF3178" i="1"/>
  <c r="AC3180" i="6" s="1"/>
  <c r="AF3179" i="1"/>
  <c r="AC3181" i="6" s="1"/>
  <c r="AF3180" i="1"/>
  <c r="AC3182" i="6" s="1"/>
  <c r="AF3181" i="1"/>
  <c r="AC3183" i="6" s="1"/>
  <c r="AF3182" i="1"/>
  <c r="AC3184" i="6" s="1"/>
  <c r="AF3183" i="1"/>
  <c r="AC3185" i="6" s="1"/>
  <c r="AF3184" i="1"/>
  <c r="AC3186" i="6" s="1"/>
  <c r="AF3185" i="1"/>
  <c r="AC3187" i="6" s="1"/>
  <c r="AF3186" i="1"/>
  <c r="AC3188" i="6" s="1"/>
  <c r="AF3187" i="1"/>
  <c r="AC3189" i="6" s="1"/>
  <c r="AF3188" i="1"/>
  <c r="AC3190" i="6" s="1"/>
  <c r="AF3189" i="1"/>
  <c r="AC3191" i="6" s="1"/>
  <c r="AF3190" i="1"/>
  <c r="AC3192" i="6" s="1"/>
  <c r="AF3191" i="1"/>
  <c r="AC3193" i="6" s="1"/>
  <c r="AF3192" i="1"/>
  <c r="AC3194" i="6" s="1"/>
  <c r="AF3193" i="1"/>
  <c r="AC3195" i="6" s="1"/>
  <c r="AF3194" i="1"/>
  <c r="AC3196" i="6" s="1"/>
  <c r="AF3195" i="1"/>
  <c r="AC3197" i="6" s="1"/>
  <c r="AF3196" i="1"/>
  <c r="AC3198" i="6" s="1"/>
  <c r="AF3197" i="1"/>
  <c r="AC3199" i="6" s="1"/>
  <c r="AF3198" i="1"/>
  <c r="AC3200" i="6" s="1"/>
  <c r="AF3199" i="1"/>
  <c r="AC3201" i="6" s="1"/>
  <c r="AF3200" i="1"/>
  <c r="AC3202" i="6" s="1"/>
  <c r="AF3201" i="1"/>
  <c r="AC3203" i="6" s="1"/>
  <c r="AF3202" i="1"/>
  <c r="AC3204" i="6" s="1"/>
  <c r="AF3203" i="1"/>
  <c r="AC3205" i="6" s="1"/>
  <c r="AF3204" i="1"/>
  <c r="AC3206" i="6" s="1"/>
  <c r="AF3205" i="1"/>
  <c r="AC3207" i="6" s="1"/>
  <c r="AF3206" i="1"/>
  <c r="AC3208" i="6" s="1"/>
  <c r="AF3207" i="1"/>
  <c r="AC3209" i="6" s="1"/>
  <c r="AF3208" i="1"/>
  <c r="AC3210" i="6" s="1"/>
  <c r="AF3209" i="1"/>
  <c r="AC3211" i="6" s="1"/>
  <c r="AF3210" i="1"/>
  <c r="AC3212" i="6" s="1"/>
  <c r="AF3211" i="1"/>
  <c r="AC3213" i="6" s="1"/>
  <c r="AF3212" i="1"/>
  <c r="AC3214" i="6" s="1"/>
  <c r="AF3213" i="1"/>
  <c r="AC3215" i="6" s="1"/>
  <c r="AF3214" i="1"/>
  <c r="AC3216" i="6" s="1"/>
  <c r="AF3215" i="1"/>
  <c r="AC3217" i="6" s="1"/>
  <c r="AF3216" i="1"/>
  <c r="AC3218" i="6" s="1"/>
  <c r="AF3217" i="1"/>
  <c r="AC3219" i="6" s="1"/>
  <c r="AF3218" i="1"/>
  <c r="AC3220" i="6" s="1"/>
  <c r="AF3219" i="1"/>
  <c r="AC3221" i="6" s="1"/>
  <c r="AF3220" i="1"/>
  <c r="AC3222" i="6" s="1"/>
  <c r="AF3221" i="1"/>
  <c r="AC3223" i="6" s="1"/>
  <c r="AF3222" i="1"/>
  <c r="AC3224" i="6" s="1"/>
  <c r="AF3223" i="1"/>
  <c r="AC3225" i="6" s="1"/>
  <c r="AF3224" i="1"/>
  <c r="AC3226" i="6" s="1"/>
  <c r="AF3225" i="1"/>
  <c r="AC3227" i="6" s="1"/>
  <c r="AF3226" i="1"/>
  <c r="AC3228" i="6" s="1"/>
  <c r="AF3227" i="1"/>
  <c r="AC3229" i="6" s="1"/>
  <c r="AF3228" i="1"/>
  <c r="AC3230" i="6" s="1"/>
  <c r="AF3229" i="1"/>
  <c r="AC3231" i="6" s="1"/>
  <c r="AF3230" i="1"/>
  <c r="AC3232" i="6" s="1"/>
  <c r="AF3231" i="1"/>
  <c r="AC3233" i="6" s="1"/>
  <c r="AF3232" i="1"/>
  <c r="AC3234" i="6" s="1"/>
  <c r="AF3233" i="1"/>
  <c r="AC3235" i="6" s="1"/>
  <c r="AF3234" i="1"/>
  <c r="AC3236" i="6" s="1"/>
  <c r="AF3235" i="1"/>
  <c r="AC3237" i="6" s="1"/>
  <c r="AF3236" i="1"/>
  <c r="AC3238" i="6" s="1"/>
  <c r="AF3237" i="1"/>
  <c r="AC3239" i="6" s="1"/>
  <c r="AF3238" i="1"/>
  <c r="AC3240" i="6" s="1"/>
  <c r="AF3239" i="1"/>
  <c r="AC3241" i="6" s="1"/>
  <c r="AF3240" i="1"/>
  <c r="AC3242" i="6" s="1"/>
  <c r="AF3241" i="1"/>
  <c r="AC3243" i="6" s="1"/>
  <c r="AF3242" i="1"/>
  <c r="AC3244" i="6" s="1"/>
  <c r="AF3243" i="1"/>
  <c r="AC3245" i="6" s="1"/>
  <c r="AF3244" i="1"/>
  <c r="AC3246" i="6" s="1"/>
  <c r="AF3245" i="1"/>
  <c r="AC3247" i="6" s="1"/>
  <c r="AF3246" i="1"/>
  <c r="AC3248" i="6" s="1"/>
  <c r="AF3247" i="1"/>
  <c r="AC3249" i="6" s="1"/>
  <c r="AF3248" i="1"/>
  <c r="AC3250" i="6" s="1"/>
  <c r="AF3249" i="1"/>
  <c r="AC3251" i="6" s="1"/>
  <c r="AF3250" i="1"/>
  <c r="AC3252" i="6" s="1"/>
  <c r="AF3251" i="1"/>
  <c r="AC3253" i="6" s="1"/>
  <c r="AF3252" i="1"/>
  <c r="AC3254" i="6" s="1"/>
  <c r="AF3253" i="1"/>
  <c r="AC3255" i="6" s="1"/>
  <c r="AF3254" i="1"/>
  <c r="AC3256" i="6" s="1"/>
  <c r="AF3255" i="1"/>
  <c r="AC3257" i="6" s="1"/>
  <c r="AF3256" i="1"/>
  <c r="AC3258" i="6" s="1"/>
  <c r="AF3257" i="1"/>
  <c r="AC3259" i="6" s="1"/>
  <c r="AF3258" i="1"/>
  <c r="AC3260" i="6" s="1"/>
  <c r="AF3259" i="1"/>
  <c r="AC3261" i="6" s="1"/>
  <c r="AF3260" i="1"/>
  <c r="AC3262" i="6" s="1"/>
  <c r="AF3261" i="1"/>
  <c r="AC3263" i="6" s="1"/>
  <c r="AF3262" i="1"/>
  <c r="AC3264" i="6" s="1"/>
  <c r="AF3263" i="1"/>
  <c r="AC3265" i="6" s="1"/>
  <c r="AF3264" i="1"/>
  <c r="AC3266" i="6" s="1"/>
  <c r="AF3265" i="1"/>
  <c r="AC3267" i="6" s="1"/>
  <c r="AF3266" i="1"/>
  <c r="AC3268" i="6" s="1"/>
  <c r="AF3267" i="1"/>
  <c r="AC3269" i="6" s="1"/>
  <c r="AF3268" i="1"/>
  <c r="AC3270" i="6" s="1"/>
  <c r="AF3269" i="1"/>
  <c r="AC3271" i="6" s="1"/>
  <c r="AF3270" i="1"/>
  <c r="AC3272" i="6" s="1"/>
  <c r="AF3271" i="1"/>
  <c r="AC3273" i="6" s="1"/>
  <c r="AF3272" i="1"/>
  <c r="AC3274" i="6" s="1"/>
  <c r="AF3273" i="1"/>
  <c r="AC3275" i="6" s="1"/>
  <c r="AF3274" i="1"/>
  <c r="AC3276" i="6" s="1"/>
  <c r="AF3275" i="1"/>
  <c r="AC3277" i="6" s="1"/>
  <c r="AF3276" i="1"/>
  <c r="AC3278" i="6" s="1"/>
  <c r="AF3277" i="1"/>
  <c r="AC3279" i="6" s="1"/>
  <c r="AF3278" i="1"/>
  <c r="AC3280" i="6" s="1"/>
  <c r="AF3279" i="1"/>
  <c r="AC3281" i="6" s="1"/>
  <c r="AF3280" i="1"/>
  <c r="AC3282" i="6" s="1"/>
  <c r="AF3281" i="1"/>
  <c r="AC3283" i="6" s="1"/>
  <c r="AF3282" i="1"/>
  <c r="AC3284" i="6" s="1"/>
  <c r="AF3283" i="1"/>
  <c r="AC3285" i="6" s="1"/>
  <c r="AF3284" i="1"/>
  <c r="AC3286" i="6" s="1"/>
  <c r="AF3285" i="1"/>
  <c r="AC3287" i="6" s="1"/>
  <c r="AF3286" i="1"/>
  <c r="AC3288" i="6" s="1"/>
  <c r="AF3287" i="1"/>
  <c r="AC3289" i="6" s="1"/>
  <c r="AF3288" i="1"/>
  <c r="AC3290" i="6" s="1"/>
  <c r="AF3289" i="1"/>
  <c r="AC3291" i="6" s="1"/>
  <c r="AF3290" i="1"/>
  <c r="AC3292" i="6" s="1"/>
  <c r="AF3291" i="1"/>
  <c r="AC3293" i="6" s="1"/>
  <c r="AF3292" i="1"/>
  <c r="AC3294" i="6" s="1"/>
  <c r="AF3293" i="1"/>
  <c r="AC3295" i="6" s="1"/>
  <c r="AF3294" i="1"/>
  <c r="AC3296" i="6" s="1"/>
  <c r="AF3295" i="1"/>
  <c r="AC3297" i="6" s="1"/>
  <c r="AF3296" i="1"/>
  <c r="AC3298" i="6" s="1"/>
  <c r="AF3297" i="1"/>
  <c r="AC3299" i="6" s="1"/>
  <c r="AF3298" i="1"/>
  <c r="AC3300" i="6" s="1"/>
  <c r="AF3299" i="1"/>
  <c r="AC3301" i="6" s="1"/>
  <c r="AF3300" i="1"/>
  <c r="AC3302" i="6" s="1"/>
  <c r="AF3301" i="1"/>
  <c r="AC3303" i="6" s="1"/>
  <c r="AF3302" i="1"/>
  <c r="AC3304" i="6" s="1"/>
  <c r="AF3303" i="1"/>
  <c r="AC3305" i="6" s="1"/>
  <c r="AF3304" i="1"/>
  <c r="AC3306" i="6" s="1"/>
  <c r="AF3305" i="1"/>
  <c r="AC3307" i="6" s="1"/>
  <c r="AF3306" i="1"/>
  <c r="AC3308" i="6" s="1"/>
  <c r="AF3307" i="1"/>
  <c r="AC3309" i="6" s="1"/>
  <c r="AF3308" i="1"/>
  <c r="AC3310" i="6" s="1"/>
  <c r="AF3309" i="1"/>
  <c r="AC3311" i="6" s="1"/>
  <c r="AF3310" i="1"/>
  <c r="AC3312" i="6" s="1"/>
  <c r="AF3311" i="1"/>
  <c r="AC3313" i="6" s="1"/>
  <c r="AF3312" i="1"/>
  <c r="AC3314" i="6" s="1"/>
  <c r="AF3313" i="1"/>
  <c r="AC3315" i="6" s="1"/>
  <c r="AF3314" i="1"/>
  <c r="AC3316" i="6" s="1"/>
  <c r="AF3315" i="1"/>
  <c r="AC3317" i="6" s="1"/>
  <c r="AF3316" i="1"/>
  <c r="AC3318" i="6" s="1"/>
  <c r="AF3317" i="1"/>
  <c r="AC3319" i="6" s="1"/>
  <c r="AF3318" i="1"/>
  <c r="AC3320" i="6" s="1"/>
  <c r="AF3319" i="1"/>
  <c r="AC3321" i="6" s="1"/>
  <c r="AF3320" i="1"/>
  <c r="AC3322" i="6" s="1"/>
  <c r="AF3321" i="1"/>
  <c r="AC3323" i="6" s="1"/>
  <c r="AF3322" i="1"/>
  <c r="AC3324" i="6" s="1"/>
  <c r="AF3323" i="1"/>
  <c r="AC3325" i="6" s="1"/>
  <c r="AF3324" i="1"/>
  <c r="AC3326" i="6" s="1"/>
  <c r="AF3325" i="1"/>
  <c r="AC3327" i="6" s="1"/>
  <c r="AF3326" i="1"/>
  <c r="AC3328" i="6" s="1"/>
  <c r="AF3327" i="1"/>
  <c r="AC3329" i="6" s="1"/>
  <c r="AF3328" i="1"/>
  <c r="AC3330" i="6" s="1"/>
  <c r="AF3329" i="1"/>
  <c r="AC3331" i="6" s="1"/>
  <c r="AF3330" i="1"/>
  <c r="AC3332" i="6" s="1"/>
  <c r="AF3331" i="1"/>
  <c r="AC3333" i="6" s="1"/>
  <c r="AF3332" i="1"/>
  <c r="AC3334" i="6" s="1"/>
  <c r="AF3333" i="1"/>
  <c r="AC3335" i="6" s="1"/>
  <c r="AF3334" i="1"/>
  <c r="AC3336" i="6" s="1"/>
  <c r="AF3335" i="1"/>
  <c r="AC3337" i="6" s="1"/>
  <c r="AF3336" i="1"/>
  <c r="AC3338" i="6" s="1"/>
  <c r="AF3337" i="1"/>
  <c r="AC3339" i="6" s="1"/>
  <c r="AF3338" i="1"/>
  <c r="AC3340" i="6" s="1"/>
  <c r="AF3339" i="1"/>
  <c r="AC3341" i="6" s="1"/>
  <c r="AF3340" i="1"/>
  <c r="AC3342" i="6" s="1"/>
  <c r="AF3341" i="1"/>
  <c r="AC3343" i="6" s="1"/>
  <c r="AF3342" i="1"/>
  <c r="AC3344" i="6" s="1"/>
  <c r="AF3343" i="1"/>
  <c r="AC3345" i="6" s="1"/>
  <c r="AF3344" i="1"/>
  <c r="AC3346" i="6" s="1"/>
  <c r="AF3345" i="1"/>
  <c r="AC3347" i="6" s="1"/>
  <c r="AF3346" i="1"/>
  <c r="AC3348" i="6" s="1"/>
  <c r="AF3347" i="1"/>
  <c r="AC3349" i="6" s="1"/>
  <c r="AF3348" i="1"/>
  <c r="AC3350" i="6" s="1"/>
  <c r="AF3349" i="1"/>
  <c r="AC3351" i="6" s="1"/>
  <c r="AF3350" i="1"/>
  <c r="AC3352" i="6" s="1"/>
  <c r="AF3351" i="1"/>
  <c r="AC3353" i="6" s="1"/>
  <c r="AF3352" i="1"/>
  <c r="AC3354" i="6" s="1"/>
  <c r="AF3353" i="1"/>
  <c r="AC3355" i="6" s="1"/>
  <c r="AF3354" i="1"/>
  <c r="AC3356" i="6" s="1"/>
  <c r="AF3355" i="1"/>
  <c r="AC3357" i="6" s="1"/>
  <c r="AF3356" i="1"/>
  <c r="AC3358" i="6" s="1"/>
  <c r="AF3357" i="1"/>
  <c r="AC3359" i="6" s="1"/>
  <c r="AF3358" i="1"/>
  <c r="AC3360" i="6" s="1"/>
  <c r="AF3359" i="1"/>
  <c r="AC3361" i="6" s="1"/>
  <c r="AF3360" i="1"/>
  <c r="AC3362" i="6" s="1"/>
  <c r="AF3361" i="1"/>
  <c r="AC3363" i="6" s="1"/>
  <c r="AF3362" i="1"/>
  <c r="AC3364" i="6" s="1"/>
  <c r="AF3363" i="1"/>
  <c r="AC3365" i="6" s="1"/>
  <c r="AF3364" i="1"/>
  <c r="AC3366" i="6" s="1"/>
  <c r="AF3365" i="1"/>
  <c r="AC3367" i="6" s="1"/>
  <c r="AF3366" i="1"/>
  <c r="AC3368" i="6" s="1"/>
  <c r="AF3367" i="1"/>
  <c r="AC3369" i="6" s="1"/>
  <c r="AF3368" i="1"/>
  <c r="AC3370" i="6" s="1"/>
  <c r="AF3369" i="1"/>
  <c r="AC3371" i="6" s="1"/>
  <c r="AF3370" i="1"/>
  <c r="AC3372" i="6" s="1"/>
  <c r="AF3371" i="1"/>
  <c r="AC3373" i="6" s="1"/>
  <c r="AF3372" i="1"/>
  <c r="AC3374" i="6" s="1"/>
  <c r="AF3373" i="1"/>
  <c r="AC3375" i="6" s="1"/>
  <c r="AF3374" i="1"/>
  <c r="AC3376" i="6" s="1"/>
  <c r="AF3375" i="1"/>
  <c r="AC3377" i="6" s="1"/>
  <c r="AF3376" i="1"/>
  <c r="AC3378" i="6" s="1"/>
  <c r="AF3377" i="1"/>
  <c r="AC3379" i="6" s="1"/>
  <c r="AF3378" i="1"/>
  <c r="AC3380" i="6" s="1"/>
  <c r="AF3379" i="1"/>
  <c r="AC3381" i="6" s="1"/>
  <c r="AF3380" i="1"/>
  <c r="AC3382" i="6" s="1"/>
  <c r="AF3381" i="1"/>
  <c r="AC3383" i="6" s="1"/>
  <c r="AF3382" i="1"/>
  <c r="AC3384" i="6" s="1"/>
  <c r="AF3383" i="1"/>
  <c r="AC3385" i="6" s="1"/>
  <c r="AF3384" i="1"/>
  <c r="AC3386" i="6" s="1"/>
  <c r="AF3385" i="1"/>
  <c r="AC3387" i="6" s="1"/>
  <c r="AF3386" i="1"/>
  <c r="AC3388" i="6" s="1"/>
  <c r="AF3387" i="1"/>
  <c r="AC3389" i="6" s="1"/>
  <c r="AF3388" i="1"/>
  <c r="AC3390" i="6" s="1"/>
  <c r="AF3389" i="1"/>
  <c r="AC3391" i="6" s="1"/>
  <c r="AF3390" i="1"/>
  <c r="AC3392" i="6" s="1"/>
  <c r="AF3391" i="1"/>
  <c r="AC3393" i="6" s="1"/>
  <c r="AF3392" i="1"/>
  <c r="AC3394" i="6" s="1"/>
  <c r="AF3393" i="1"/>
  <c r="AC3395" i="6" s="1"/>
  <c r="AF3394" i="1"/>
  <c r="AC3396" i="6" s="1"/>
  <c r="AF3395" i="1"/>
  <c r="AC3397" i="6" s="1"/>
  <c r="AF3396" i="1"/>
  <c r="AC3398" i="6" s="1"/>
  <c r="AF3397" i="1"/>
  <c r="AC3399" i="6" s="1"/>
  <c r="AF3398" i="1"/>
  <c r="AC3400" i="6" s="1"/>
  <c r="AF3399" i="1"/>
  <c r="AC3401" i="6" s="1"/>
  <c r="AF3400" i="1"/>
  <c r="AC3402" i="6" s="1"/>
  <c r="AF3401" i="1"/>
  <c r="AC3403" i="6" s="1"/>
  <c r="AF3402" i="1"/>
  <c r="AC3404" i="6" s="1"/>
  <c r="AF3403" i="1"/>
  <c r="AC3405" i="6" s="1"/>
  <c r="AF3404" i="1"/>
  <c r="AC3406" i="6" s="1"/>
  <c r="AF3405" i="1"/>
  <c r="AC3407" i="6" s="1"/>
  <c r="AF3406" i="1"/>
  <c r="AC3408" i="6" s="1"/>
  <c r="AF3407" i="1"/>
  <c r="AC3409" i="6" s="1"/>
  <c r="AF3408" i="1"/>
  <c r="AC3410" i="6" s="1"/>
  <c r="AF3409" i="1"/>
  <c r="AC3411" i="6" s="1"/>
  <c r="AF3410" i="1"/>
  <c r="AC3412" i="6" s="1"/>
  <c r="AF3411" i="1"/>
  <c r="AC3413" i="6" s="1"/>
  <c r="AF3412" i="1"/>
  <c r="AC3414" i="6" s="1"/>
  <c r="AF3413" i="1"/>
  <c r="AC3415" i="6" s="1"/>
  <c r="AF3414" i="1"/>
  <c r="AC3416" i="6" s="1"/>
  <c r="AF3415" i="1"/>
  <c r="AC3417" i="6" s="1"/>
  <c r="AF3416" i="1"/>
  <c r="AC3418" i="6" s="1"/>
  <c r="AF3417" i="1"/>
  <c r="AC3419" i="6" s="1"/>
  <c r="AF3418" i="1"/>
  <c r="AC3420" i="6" s="1"/>
  <c r="AF3419" i="1"/>
  <c r="AC3421" i="6" s="1"/>
  <c r="AF3420" i="1"/>
  <c r="AC3422" i="6" s="1"/>
  <c r="AF3421" i="1"/>
  <c r="AC3423" i="6" s="1"/>
  <c r="AF3422" i="1"/>
  <c r="AC3424" i="6" s="1"/>
  <c r="AF3423" i="1"/>
  <c r="AC3425" i="6" s="1"/>
  <c r="AF3424" i="1"/>
  <c r="AC3426" i="6" s="1"/>
  <c r="AF3425" i="1"/>
  <c r="AC3427" i="6" s="1"/>
  <c r="AF3426" i="1"/>
  <c r="AC3428" i="6" s="1"/>
  <c r="AF3427" i="1"/>
  <c r="AC3429" i="6" s="1"/>
  <c r="AF3428" i="1"/>
  <c r="AC3430" i="6" s="1"/>
  <c r="AF3429" i="1"/>
  <c r="AC3431" i="6" s="1"/>
  <c r="AF3430" i="1"/>
  <c r="AC3432" i="6" s="1"/>
  <c r="AF3431" i="1"/>
  <c r="AC3433" i="6" s="1"/>
  <c r="AF3432" i="1"/>
  <c r="AC3434" i="6" s="1"/>
  <c r="AF3433" i="1"/>
  <c r="AC3435" i="6" s="1"/>
  <c r="AF3434" i="1"/>
  <c r="AC3436" i="6" s="1"/>
  <c r="AF3435" i="1"/>
  <c r="AC3437" i="6" s="1"/>
  <c r="AF3436" i="1"/>
  <c r="AC3438" i="6" s="1"/>
  <c r="AF3437" i="1"/>
  <c r="AC3439" i="6" s="1"/>
  <c r="AF3438" i="1"/>
  <c r="AC3440" i="6" s="1"/>
  <c r="AF3439" i="1"/>
  <c r="AC3441" i="6" s="1"/>
  <c r="AF3440" i="1"/>
  <c r="AC3442" i="6" s="1"/>
  <c r="AF3441" i="1"/>
  <c r="AC3443" i="6" s="1"/>
  <c r="AF3442" i="1"/>
  <c r="AC3444" i="6" s="1"/>
  <c r="AF3443" i="1"/>
  <c r="AC3445" i="6" s="1"/>
  <c r="AF3444" i="1"/>
  <c r="AC3446" i="6" s="1"/>
  <c r="AF3445" i="1"/>
  <c r="AC3447" i="6" s="1"/>
  <c r="AF3446" i="1"/>
  <c r="AC3448" i="6" s="1"/>
  <c r="AF3447" i="1"/>
  <c r="AC3449" i="6" s="1"/>
  <c r="AF3448" i="1"/>
  <c r="AC3450" i="6" s="1"/>
  <c r="AF3449" i="1"/>
  <c r="AC3451" i="6" s="1"/>
  <c r="AF3450" i="1"/>
  <c r="AC3452" i="6" s="1"/>
  <c r="AF3451" i="1"/>
  <c r="AC3453" i="6" s="1"/>
  <c r="AF3452" i="1"/>
  <c r="AC3454" i="6" s="1"/>
  <c r="AF3453" i="1"/>
  <c r="AC3455" i="6" s="1"/>
  <c r="AF3454" i="1"/>
  <c r="AC3456" i="6" s="1"/>
  <c r="AF3455" i="1"/>
  <c r="AC3457" i="6" s="1"/>
  <c r="AF3456" i="1"/>
  <c r="AC3458" i="6" s="1"/>
  <c r="AF3457" i="1"/>
  <c r="AC3459" i="6" s="1"/>
  <c r="AF3458" i="1"/>
  <c r="AC3460" i="6" s="1"/>
  <c r="AF3459" i="1"/>
  <c r="AC3461" i="6" s="1"/>
  <c r="AF3460" i="1"/>
  <c r="AC3462" i="6" s="1"/>
  <c r="AF3461" i="1"/>
  <c r="AC3463" i="6" s="1"/>
  <c r="AF3462" i="1"/>
  <c r="AC3464" i="6" s="1"/>
  <c r="AF3463" i="1"/>
  <c r="AC3465" i="6" s="1"/>
  <c r="AF3464" i="1"/>
  <c r="AC3466" i="6" s="1"/>
  <c r="AF3465" i="1"/>
  <c r="AC3467" i="6" s="1"/>
  <c r="AF3466" i="1"/>
  <c r="AC3468" i="6" s="1"/>
  <c r="AF3467" i="1"/>
  <c r="AC3469" i="6" s="1"/>
  <c r="AF3468" i="1"/>
  <c r="AC3470" i="6" s="1"/>
  <c r="AF3469" i="1"/>
  <c r="AC3471" i="6" s="1"/>
  <c r="AF3470" i="1"/>
  <c r="AC3472" i="6" s="1"/>
  <c r="AF3471" i="1"/>
  <c r="AC3473" i="6" s="1"/>
  <c r="AF3472" i="1"/>
  <c r="AC3474" i="6" s="1"/>
  <c r="AF3473" i="1"/>
  <c r="AC3475" i="6" s="1"/>
  <c r="AF3474" i="1"/>
  <c r="AC3476" i="6" s="1"/>
  <c r="AF3475" i="1"/>
  <c r="AC3477" i="6" s="1"/>
  <c r="AF3476" i="1"/>
  <c r="AC3478" i="6" s="1"/>
  <c r="AF3477" i="1"/>
  <c r="AC3479" i="6" s="1"/>
  <c r="AF3478" i="1"/>
  <c r="AC3480" i="6" s="1"/>
  <c r="AF3479" i="1"/>
  <c r="AC3481" i="6" s="1"/>
  <c r="AF3480" i="1"/>
  <c r="AC3482" i="6" s="1"/>
  <c r="AF3481" i="1"/>
  <c r="AC3483" i="6" s="1"/>
  <c r="AF3482" i="1"/>
  <c r="AC3484" i="6" s="1"/>
  <c r="AF3483" i="1"/>
  <c r="AC3485" i="6" s="1"/>
  <c r="AF3484" i="1"/>
  <c r="AC3486" i="6" s="1"/>
  <c r="AF3485" i="1"/>
  <c r="AC3487" i="6" s="1"/>
  <c r="AF3486" i="1"/>
  <c r="AC3488" i="6" s="1"/>
  <c r="AF3487" i="1"/>
  <c r="AC3489" i="6" s="1"/>
  <c r="AF3488" i="1"/>
  <c r="AC3490" i="6" s="1"/>
  <c r="AF3489" i="1"/>
  <c r="AC3491" i="6" s="1"/>
  <c r="AF3490" i="1"/>
  <c r="AC3492" i="6" s="1"/>
  <c r="AF3491" i="1"/>
  <c r="AC3493" i="6" s="1"/>
  <c r="AF3492" i="1"/>
  <c r="AC3494" i="6" s="1"/>
  <c r="AF3493" i="1"/>
  <c r="AC3495" i="6" s="1"/>
  <c r="AF3494" i="1"/>
  <c r="AC3496" i="6" s="1"/>
  <c r="AF3495" i="1"/>
  <c r="AC3497" i="6" s="1"/>
  <c r="AF3496" i="1"/>
  <c r="AC3498" i="6" s="1"/>
  <c r="AF3497" i="1"/>
  <c r="AC3499" i="6" s="1"/>
  <c r="AF3498" i="1"/>
  <c r="AC3500" i="6" s="1"/>
  <c r="AF3499" i="1"/>
  <c r="AC3501" i="6" s="1"/>
  <c r="AF3500" i="1"/>
  <c r="AC3502" i="6" s="1"/>
  <c r="AF3501" i="1"/>
  <c r="AC3503" i="6" s="1"/>
  <c r="AF3502" i="1"/>
  <c r="AC3504" i="6" s="1"/>
  <c r="AF3503" i="1"/>
  <c r="AC3505" i="6" s="1"/>
  <c r="AF3504" i="1"/>
  <c r="AC3506" i="6" s="1"/>
  <c r="AF3505" i="1"/>
  <c r="AC3507" i="6" s="1"/>
  <c r="AF3506" i="1"/>
  <c r="AC3508" i="6" s="1"/>
  <c r="AF3507" i="1"/>
  <c r="AC3509" i="6" s="1"/>
  <c r="AF3508" i="1"/>
  <c r="AC3510" i="6" s="1"/>
  <c r="AF3509" i="1"/>
  <c r="AC3511" i="6" s="1"/>
  <c r="AF3510" i="1"/>
  <c r="AC3512" i="6" s="1"/>
  <c r="AF3511" i="1"/>
  <c r="AC3513" i="6" s="1"/>
  <c r="AF3512" i="1"/>
  <c r="AC3514" i="6" s="1"/>
  <c r="AF3513" i="1"/>
  <c r="AC3515" i="6" s="1"/>
  <c r="AF3514" i="1"/>
  <c r="AC3516" i="6" s="1"/>
  <c r="AF3515" i="1"/>
  <c r="AC3517" i="6" s="1"/>
  <c r="AF3516" i="1"/>
  <c r="AC3518" i="6" s="1"/>
  <c r="AF3517" i="1"/>
  <c r="AC3519" i="6" s="1"/>
  <c r="AF3518" i="1"/>
  <c r="AC3520" i="6" s="1"/>
  <c r="AF3519" i="1"/>
  <c r="AC3521" i="6" s="1"/>
  <c r="AF3520" i="1"/>
  <c r="AC3522" i="6" s="1"/>
  <c r="AF3521" i="1"/>
  <c r="AC3523" i="6" s="1"/>
  <c r="AF3522" i="1"/>
  <c r="AC3524" i="6" s="1"/>
  <c r="AF3523" i="1"/>
  <c r="AC3525" i="6" s="1"/>
  <c r="AF3524" i="1"/>
  <c r="AC3526" i="6" s="1"/>
  <c r="AF3525" i="1"/>
  <c r="AC3527" i="6" s="1"/>
  <c r="AF3526" i="1"/>
  <c r="AC3528" i="6" s="1"/>
  <c r="AF3527" i="1"/>
  <c r="AC3529" i="6" s="1"/>
  <c r="AF3528" i="1"/>
  <c r="AC3530" i="6" s="1"/>
  <c r="AF3529" i="1"/>
  <c r="AC3531" i="6" s="1"/>
  <c r="AF3530" i="1"/>
  <c r="AC3532" i="6" s="1"/>
  <c r="AF3531" i="1"/>
  <c r="AC3533" i="6" s="1"/>
  <c r="AF3532" i="1"/>
  <c r="AC3534" i="6" s="1"/>
  <c r="AF3533" i="1"/>
  <c r="AC3535" i="6" s="1"/>
  <c r="AF3534" i="1"/>
  <c r="AC3536" i="6" s="1"/>
  <c r="AF3535" i="1"/>
  <c r="AC3537" i="6" s="1"/>
  <c r="AF3536" i="1"/>
  <c r="AC3538" i="6" s="1"/>
  <c r="AF3537" i="1"/>
  <c r="AC3539" i="6" s="1"/>
  <c r="AF3538" i="1"/>
  <c r="AC3540" i="6" s="1"/>
  <c r="AF3539" i="1"/>
  <c r="AC3541" i="6" s="1"/>
  <c r="AF3540" i="1"/>
  <c r="AC3542" i="6" s="1"/>
  <c r="AF3541" i="1"/>
  <c r="AC3543" i="6" s="1"/>
  <c r="AF3542" i="1"/>
  <c r="AC3544" i="6" s="1"/>
  <c r="AF3543" i="1"/>
  <c r="AC3545" i="6" s="1"/>
  <c r="AF3544" i="1"/>
  <c r="AC3546" i="6" s="1"/>
  <c r="AF3545" i="1"/>
  <c r="AC3547" i="6" s="1"/>
  <c r="AF3546" i="1"/>
  <c r="AC3548" i="6" s="1"/>
  <c r="AF3547" i="1"/>
  <c r="AC3549" i="6" s="1"/>
  <c r="AF3548" i="1"/>
  <c r="AC3550" i="6" s="1"/>
  <c r="AF3549" i="1"/>
  <c r="AC3551" i="6" s="1"/>
  <c r="AF3550" i="1"/>
  <c r="AC3552" i="6" s="1"/>
  <c r="AF3551" i="1"/>
  <c r="AC3553" i="6" s="1"/>
  <c r="AF3552" i="1"/>
  <c r="AC3554" i="6" s="1"/>
  <c r="AF3553" i="1"/>
  <c r="AC3555" i="6" s="1"/>
  <c r="AF3554" i="1"/>
  <c r="AC3556" i="6" s="1"/>
  <c r="AF3555" i="1"/>
  <c r="AC3557" i="6" s="1"/>
  <c r="AF3556" i="1"/>
  <c r="AC3558" i="6" s="1"/>
  <c r="AF3557" i="1"/>
  <c r="AC3559" i="6" s="1"/>
  <c r="AF3558" i="1"/>
  <c r="AC3560" i="6" s="1"/>
  <c r="AF3559" i="1"/>
  <c r="AC3561" i="6" s="1"/>
  <c r="AF3560" i="1"/>
  <c r="AC3562" i="6" s="1"/>
  <c r="AF3561" i="1"/>
  <c r="AC3563" i="6" s="1"/>
  <c r="AF3562" i="1"/>
  <c r="AC3564" i="6" s="1"/>
  <c r="AF3563" i="1"/>
  <c r="AC3565" i="6" s="1"/>
  <c r="AF3564" i="1"/>
  <c r="AC3566" i="6" s="1"/>
  <c r="AF3565" i="1"/>
  <c r="AC3567" i="6" s="1"/>
  <c r="AF3566" i="1"/>
  <c r="AC3568" i="6" s="1"/>
  <c r="AF3567" i="1"/>
  <c r="AC3569" i="6" s="1"/>
  <c r="AF3568" i="1"/>
  <c r="AC3570" i="6" s="1"/>
  <c r="AF3569" i="1"/>
  <c r="AC3571" i="6" s="1"/>
  <c r="AF3570" i="1"/>
  <c r="AC3572" i="6" s="1"/>
  <c r="AF3571" i="1"/>
  <c r="AC3573" i="6" s="1"/>
  <c r="AF3572" i="1"/>
  <c r="AC3574" i="6" s="1"/>
  <c r="AF3573" i="1"/>
  <c r="AC3575" i="6" s="1"/>
  <c r="AF3574" i="1"/>
  <c r="AC3576" i="6" s="1"/>
  <c r="AF3575" i="1"/>
  <c r="AC3577" i="6" s="1"/>
  <c r="AF3576" i="1"/>
  <c r="AC3578" i="6" s="1"/>
  <c r="AF3577" i="1"/>
  <c r="AC3579" i="6" s="1"/>
  <c r="AF3578" i="1"/>
  <c r="AC3580" i="6" s="1"/>
  <c r="AF3579" i="1"/>
  <c r="AC3581" i="6" s="1"/>
  <c r="AF3580" i="1"/>
  <c r="AC3582" i="6" s="1"/>
  <c r="AF3581" i="1"/>
  <c r="AC3583" i="6" s="1"/>
  <c r="AF3582" i="1"/>
  <c r="AC3584" i="6" s="1"/>
  <c r="AF3583" i="1"/>
  <c r="AC3585" i="6" s="1"/>
  <c r="AF3584" i="1"/>
  <c r="AC3586" i="6" s="1"/>
  <c r="AF3585" i="1"/>
  <c r="AC3587" i="6" s="1"/>
  <c r="AF3586" i="1"/>
  <c r="AC3588" i="6" s="1"/>
  <c r="AF3587" i="1"/>
  <c r="AC3589" i="6" s="1"/>
  <c r="AF3588" i="1"/>
  <c r="AC3590" i="6" s="1"/>
  <c r="AF3589" i="1"/>
  <c r="AC3591" i="6" s="1"/>
  <c r="AF3590" i="1"/>
  <c r="AC3592" i="6" s="1"/>
  <c r="AF3591" i="1"/>
  <c r="AC3593" i="6" s="1"/>
  <c r="AF3592" i="1"/>
  <c r="AC3594" i="6" s="1"/>
  <c r="AF3593" i="1"/>
  <c r="AC3595" i="6" s="1"/>
  <c r="AF3594" i="1"/>
  <c r="AC3596" i="6" s="1"/>
  <c r="AF3595" i="1"/>
  <c r="AC3597" i="6" s="1"/>
  <c r="AF3596" i="1"/>
  <c r="AC3598" i="6" s="1"/>
  <c r="AF3597" i="1"/>
  <c r="AC3599" i="6" s="1"/>
  <c r="AF3598" i="1"/>
  <c r="AC3600" i="6" s="1"/>
  <c r="AF3599" i="1"/>
  <c r="AC3601" i="6" s="1"/>
  <c r="AF3600" i="1"/>
  <c r="AC3602" i="6" s="1"/>
  <c r="AF3601" i="1"/>
  <c r="AC3603" i="6" s="1"/>
  <c r="AF3602" i="1"/>
  <c r="AC3604" i="6" s="1"/>
  <c r="AF3603" i="1"/>
  <c r="AC3605" i="6" s="1"/>
  <c r="AF3604" i="1"/>
  <c r="AC3606" i="6" s="1"/>
  <c r="AF3605" i="1"/>
  <c r="AC3607" i="6" s="1"/>
  <c r="AF3606" i="1"/>
  <c r="AC3608" i="6" s="1"/>
  <c r="AF3607" i="1"/>
  <c r="AC3609" i="6" s="1"/>
  <c r="AF3608" i="1"/>
  <c r="AC3610" i="6" s="1"/>
  <c r="AF3609" i="1"/>
  <c r="AC3611" i="6" s="1"/>
  <c r="AF3610" i="1"/>
  <c r="AC3612" i="6" s="1"/>
  <c r="AF3611" i="1"/>
  <c r="AC3613" i="6" s="1"/>
  <c r="AF3612" i="1"/>
  <c r="AC3614" i="6" s="1"/>
  <c r="AF3613" i="1"/>
  <c r="AC3615" i="6" s="1"/>
  <c r="AF3614" i="1"/>
  <c r="AC3616" i="6" s="1"/>
  <c r="AF3615" i="1"/>
  <c r="AC3617" i="6" s="1"/>
  <c r="AF3616" i="1"/>
  <c r="AC3618" i="6" s="1"/>
  <c r="AF3617" i="1"/>
  <c r="AC3619" i="6" s="1"/>
  <c r="AF3618" i="1"/>
  <c r="AC3620" i="6" s="1"/>
  <c r="AF3619" i="1"/>
  <c r="AC3621" i="6" s="1"/>
  <c r="AF3620" i="1"/>
  <c r="AC3622" i="6" s="1"/>
  <c r="AF3621" i="1"/>
  <c r="AC3623" i="6" s="1"/>
  <c r="AF3622" i="1"/>
  <c r="AC3624" i="6" s="1"/>
  <c r="AF3623" i="1"/>
  <c r="AC3625" i="6" s="1"/>
  <c r="AF3624" i="1"/>
  <c r="AC3626" i="6" s="1"/>
  <c r="AF3625" i="1"/>
  <c r="AC3627" i="6" s="1"/>
  <c r="AF3626" i="1"/>
  <c r="AC3628" i="6" s="1"/>
  <c r="AF3627" i="1"/>
  <c r="AC3629" i="6" s="1"/>
  <c r="AF3628" i="1"/>
  <c r="AC3630" i="6" s="1"/>
  <c r="AF3629" i="1"/>
  <c r="AC3631" i="6" s="1"/>
  <c r="AF3630" i="1"/>
  <c r="AC3632" i="6" s="1"/>
  <c r="AF3631" i="1"/>
  <c r="AC3633" i="6" s="1"/>
  <c r="AF3632" i="1"/>
  <c r="AC3634" i="6" s="1"/>
  <c r="AF3633" i="1"/>
  <c r="AC3635" i="6" s="1"/>
  <c r="AF3634" i="1"/>
  <c r="AC3636" i="6" s="1"/>
  <c r="AF3635" i="1"/>
  <c r="AC3637" i="6" s="1"/>
  <c r="AF3636" i="1"/>
  <c r="AC3638" i="6" s="1"/>
  <c r="AF3637" i="1"/>
  <c r="AC3639" i="6" s="1"/>
  <c r="AF3638" i="1"/>
  <c r="AC3640" i="6" s="1"/>
  <c r="AF3639" i="1"/>
  <c r="AC3641" i="6" s="1"/>
  <c r="AF3640" i="1"/>
  <c r="AC3642" i="6" s="1"/>
  <c r="AF3641" i="1"/>
  <c r="AC3643" i="6" s="1"/>
  <c r="AF3642" i="1"/>
  <c r="AC3644" i="6" s="1"/>
  <c r="AF3643" i="1"/>
  <c r="AC3645" i="6" s="1"/>
  <c r="AF3644" i="1"/>
  <c r="AC3646" i="6" s="1"/>
  <c r="AF3645" i="1"/>
  <c r="AC3647" i="6" s="1"/>
  <c r="AF3646" i="1"/>
  <c r="AC3648" i="6" s="1"/>
  <c r="AF3647" i="1"/>
  <c r="AC3649" i="6" s="1"/>
  <c r="AF3648" i="1"/>
  <c r="AC3650" i="6" s="1"/>
  <c r="AF3649" i="1"/>
  <c r="AC3651" i="6" s="1"/>
  <c r="AF3650" i="1"/>
  <c r="AC3652" i="6" s="1"/>
  <c r="AF3651" i="1"/>
  <c r="AC3653" i="6" s="1"/>
  <c r="AF3652" i="1"/>
  <c r="AC3654" i="6" s="1"/>
  <c r="AF3653" i="1"/>
  <c r="AC3655" i="6" s="1"/>
  <c r="AF3654" i="1"/>
  <c r="AC3656" i="6" s="1"/>
  <c r="AF3655" i="1"/>
  <c r="AC3657" i="6" s="1"/>
  <c r="AF3656" i="1"/>
  <c r="AC3658" i="6" s="1"/>
  <c r="AF3657" i="1"/>
  <c r="AC3659" i="6" s="1"/>
  <c r="AF3658" i="1"/>
  <c r="AC3660" i="6" s="1"/>
  <c r="AF3659" i="1"/>
  <c r="AC3661" i="6" s="1"/>
  <c r="AF3660" i="1"/>
  <c r="AC3662" i="6" s="1"/>
  <c r="AF3661" i="1"/>
  <c r="AC3663" i="6" s="1"/>
  <c r="AF3662" i="1"/>
  <c r="AC3664" i="6" s="1"/>
  <c r="AF3663" i="1"/>
  <c r="AC3665" i="6" s="1"/>
  <c r="AF3664" i="1"/>
  <c r="AC3666" i="6" s="1"/>
  <c r="AF3665" i="1"/>
  <c r="AC3667" i="6" s="1"/>
  <c r="AF3666" i="1"/>
  <c r="AC3668" i="6" s="1"/>
  <c r="AF3667" i="1"/>
  <c r="AC3669" i="6" s="1"/>
  <c r="AF3668" i="1"/>
  <c r="AC3670" i="6" s="1"/>
  <c r="AF3669" i="1"/>
  <c r="AC3671" i="6" s="1"/>
  <c r="AF3670" i="1"/>
  <c r="AC3672" i="6" s="1"/>
  <c r="AF3671" i="1"/>
  <c r="AC3673" i="6" s="1"/>
  <c r="AF3672" i="1"/>
  <c r="AC3674" i="6" s="1"/>
  <c r="AF3673" i="1"/>
  <c r="AC3675" i="6" s="1"/>
  <c r="AF3674" i="1"/>
  <c r="AC3676" i="6" s="1"/>
  <c r="AF3675" i="1"/>
  <c r="AC3677" i="6" s="1"/>
  <c r="AF3676" i="1"/>
  <c r="AC3678" i="6" s="1"/>
  <c r="AF3677" i="1"/>
  <c r="AC3679" i="6" s="1"/>
  <c r="AF3678" i="1"/>
  <c r="AC3680" i="6" s="1"/>
  <c r="AF3679" i="1"/>
  <c r="AC3681" i="6" s="1"/>
  <c r="AF3680" i="1"/>
  <c r="AC3682" i="6" s="1"/>
  <c r="AF3681" i="1"/>
  <c r="AC3683" i="6" s="1"/>
  <c r="AF3682" i="1"/>
  <c r="AC3684" i="6" s="1"/>
  <c r="AF3683" i="1"/>
  <c r="AC3685" i="6" s="1"/>
  <c r="AF3684" i="1"/>
  <c r="AC3686" i="6" s="1"/>
  <c r="AF3685" i="1"/>
  <c r="AC3687" i="6" s="1"/>
  <c r="AF3686" i="1"/>
  <c r="AC3688" i="6" s="1"/>
  <c r="AF3687" i="1"/>
  <c r="AC3689" i="6" s="1"/>
  <c r="AF3688" i="1"/>
  <c r="AC3690" i="6" s="1"/>
  <c r="AF3689" i="1"/>
  <c r="AC3691" i="6" s="1"/>
  <c r="AF3690" i="1"/>
  <c r="AC3692" i="6" s="1"/>
  <c r="AF3691" i="1"/>
  <c r="AC3693" i="6" s="1"/>
  <c r="AF3692" i="1"/>
  <c r="AC3694" i="6" s="1"/>
  <c r="AF3693" i="1"/>
  <c r="AC3695" i="6" s="1"/>
  <c r="AF3694" i="1"/>
  <c r="AC3696" i="6" s="1"/>
  <c r="AF3695" i="1"/>
  <c r="AC3697" i="6" s="1"/>
  <c r="AF3696" i="1"/>
  <c r="AC3698" i="6" s="1"/>
  <c r="AF3697" i="1"/>
  <c r="AC3699" i="6" s="1"/>
  <c r="AF3698" i="1"/>
  <c r="AC3700" i="6" s="1"/>
  <c r="AF3699" i="1"/>
  <c r="AC3701" i="6" s="1"/>
  <c r="AF3700" i="1"/>
  <c r="AC3702" i="6" s="1"/>
  <c r="AF3701" i="1"/>
  <c r="AC3703" i="6" s="1"/>
  <c r="AF3702" i="1"/>
  <c r="AC3704" i="6" s="1"/>
  <c r="AF3703" i="1"/>
  <c r="AC3705" i="6" s="1"/>
  <c r="AF3704" i="1"/>
  <c r="AC3706" i="6" s="1"/>
  <c r="AF3705" i="1"/>
  <c r="AC3707" i="6" s="1"/>
  <c r="AF3706" i="1"/>
  <c r="AC3708" i="6" s="1"/>
  <c r="AF3707" i="1"/>
  <c r="AC3709" i="6" s="1"/>
  <c r="AF3708" i="1"/>
  <c r="AC3710" i="6" s="1"/>
  <c r="AF3709" i="1"/>
  <c r="AC3711" i="6" s="1"/>
  <c r="AF3710" i="1"/>
  <c r="AC3712" i="6" s="1"/>
  <c r="AF3711" i="1"/>
  <c r="AC3713" i="6" s="1"/>
  <c r="AF3712" i="1"/>
  <c r="AC3714" i="6" s="1"/>
  <c r="AF3713" i="1"/>
  <c r="AC3715" i="6" s="1"/>
  <c r="AF3714" i="1"/>
  <c r="AC3716" i="6" s="1"/>
  <c r="AF3715" i="1"/>
  <c r="AC3717" i="6" s="1"/>
  <c r="AF3716" i="1"/>
  <c r="AC3718" i="6" s="1"/>
  <c r="AF3717" i="1"/>
  <c r="AC3719" i="6" s="1"/>
  <c r="AF3718" i="1"/>
  <c r="AC3720" i="6" s="1"/>
  <c r="AF3719" i="1"/>
  <c r="AC3721" i="6" s="1"/>
  <c r="AF3720" i="1"/>
  <c r="AC3722" i="6" s="1"/>
  <c r="AF3721" i="1"/>
  <c r="AC3723" i="6" s="1"/>
  <c r="AF3722" i="1"/>
  <c r="AC3724" i="6" s="1"/>
  <c r="AF3723" i="1"/>
  <c r="AC3725" i="6" s="1"/>
  <c r="AF3724" i="1"/>
  <c r="AC3726" i="6" s="1"/>
  <c r="AF3725" i="1"/>
  <c r="AC3727" i="6" s="1"/>
  <c r="AF3726" i="1"/>
  <c r="AC3728" i="6" s="1"/>
  <c r="AF3727" i="1"/>
  <c r="AC3729" i="6" s="1"/>
  <c r="AF3728" i="1"/>
  <c r="AC3730" i="6" s="1"/>
  <c r="AF3729" i="1"/>
  <c r="AC3731" i="6" s="1"/>
  <c r="AF3730" i="1"/>
  <c r="AC3732" i="6" s="1"/>
  <c r="AF3731" i="1"/>
  <c r="AC3733" i="6" s="1"/>
  <c r="AF3732" i="1"/>
  <c r="AC3734" i="6" s="1"/>
  <c r="AF3733" i="1"/>
  <c r="AC3735" i="6" s="1"/>
  <c r="AF3734" i="1"/>
  <c r="AC3736" i="6" s="1"/>
  <c r="AF3735" i="1"/>
  <c r="AC3737" i="6" s="1"/>
  <c r="AF3736" i="1"/>
  <c r="AC3738" i="6" s="1"/>
  <c r="AF3737" i="1"/>
  <c r="AC3739" i="6" s="1"/>
  <c r="AF3738" i="1"/>
  <c r="AC3740" i="6" s="1"/>
  <c r="AF3739" i="1"/>
  <c r="AC3741" i="6" s="1"/>
  <c r="AF3740" i="1"/>
  <c r="AC3742" i="6" s="1"/>
  <c r="AF3741" i="1"/>
  <c r="AC3743" i="6" s="1"/>
  <c r="AF3742" i="1"/>
  <c r="AC3744" i="6" s="1"/>
  <c r="AF3743" i="1"/>
  <c r="AC3745" i="6" s="1"/>
  <c r="AF3744" i="1"/>
  <c r="AC3746" i="6" s="1"/>
  <c r="AF3745" i="1"/>
  <c r="AC3747" i="6" s="1"/>
  <c r="AF3746" i="1"/>
  <c r="AC3748" i="6" s="1"/>
  <c r="AF3747" i="1"/>
  <c r="AC3749" i="6" s="1"/>
  <c r="AF3748" i="1"/>
  <c r="AC3750" i="6" s="1"/>
  <c r="AF3749" i="1"/>
  <c r="AC3751" i="6" s="1"/>
  <c r="AF3750" i="1"/>
  <c r="AC3752" i="6" s="1"/>
  <c r="AF3751" i="1"/>
  <c r="AC3753" i="6" s="1"/>
  <c r="AF3752" i="1"/>
  <c r="AC3754" i="6" s="1"/>
  <c r="AF3753" i="1"/>
  <c r="AC3755" i="6" s="1"/>
  <c r="AF3754" i="1"/>
  <c r="AC3756" i="6" s="1"/>
  <c r="AF3755" i="1"/>
  <c r="AC3757" i="6" s="1"/>
  <c r="AF3756" i="1"/>
  <c r="AC3758" i="6" s="1"/>
  <c r="AF3757" i="1"/>
  <c r="AC3759" i="6" s="1"/>
  <c r="AF3758" i="1"/>
  <c r="AC3760" i="6" s="1"/>
  <c r="AF3759" i="1"/>
  <c r="AC3761" i="6" s="1"/>
  <c r="AF3760" i="1"/>
  <c r="AC3762" i="6" s="1"/>
  <c r="AF3761" i="1"/>
  <c r="AC3763" i="6" s="1"/>
  <c r="AF3762" i="1"/>
  <c r="AC3764" i="6" s="1"/>
  <c r="AF3763" i="1"/>
  <c r="AC3765" i="6" s="1"/>
  <c r="AF3764" i="1"/>
  <c r="AC3766" i="6" s="1"/>
  <c r="AF3765" i="1"/>
  <c r="AC3767" i="6" s="1"/>
  <c r="AF3766" i="1"/>
  <c r="AC3768" i="6" s="1"/>
  <c r="AF3767" i="1"/>
  <c r="AC3769" i="6" s="1"/>
  <c r="AF3768" i="1"/>
  <c r="AC3770" i="6" s="1"/>
  <c r="AF3769" i="1"/>
  <c r="AC3771" i="6" s="1"/>
  <c r="AF3770" i="1"/>
  <c r="AC3772" i="6" s="1"/>
  <c r="AF3771" i="1"/>
  <c r="AC3773" i="6" s="1"/>
  <c r="AF3772" i="1"/>
  <c r="AC3774" i="6" s="1"/>
  <c r="AF3773" i="1"/>
  <c r="AC3775" i="6" s="1"/>
  <c r="AF3774" i="1"/>
  <c r="AC3776" i="6" s="1"/>
  <c r="AF3775" i="1"/>
  <c r="AC3777" i="6" s="1"/>
  <c r="AF3776" i="1"/>
  <c r="AC3778" i="6" s="1"/>
  <c r="AF3777" i="1"/>
  <c r="AC3779" i="6" s="1"/>
  <c r="AF3778" i="1"/>
  <c r="AC3780" i="6" s="1"/>
  <c r="AF3779" i="1"/>
  <c r="AC3781" i="6" s="1"/>
  <c r="AF3780" i="1"/>
  <c r="AC3782" i="6" s="1"/>
  <c r="AF3781" i="1"/>
  <c r="AC3783" i="6" s="1"/>
  <c r="AF3782" i="1"/>
  <c r="AC3784" i="6" s="1"/>
  <c r="AF3783" i="1"/>
  <c r="AC3785" i="6" s="1"/>
  <c r="AF3784" i="1"/>
  <c r="AC3786" i="6" s="1"/>
  <c r="AF3785" i="1"/>
  <c r="AC3787" i="6" s="1"/>
  <c r="AF3786" i="1"/>
  <c r="AC3788" i="6" s="1"/>
  <c r="AF3787" i="1"/>
  <c r="AC3789" i="6" s="1"/>
  <c r="AF3788" i="1"/>
  <c r="AC3790" i="6" s="1"/>
  <c r="AF3789" i="1"/>
  <c r="AC3791" i="6" s="1"/>
  <c r="AF3790" i="1"/>
  <c r="AC3792" i="6" s="1"/>
  <c r="AF3791" i="1"/>
  <c r="AC3793" i="6" s="1"/>
  <c r="AF3792" i="1"/>
  <c r="AC3794" i="6" s="1"/>
  <c r="AF3793" i="1"/>
  <c r="AC3795" i="6" s="1"/>
  <c r="AF3794" i="1"/>
  <c r="AC3796" i="6" s="1"/>
  <c r="AF3795" i="1"/>
  <c r="AC3797" i="6" s="1"/>
  <c r="AF3796" i="1"/>
  <c r="AC3798" i="6" s="1"/>
  <c r="AF3797" i="1"/>
  <c r="AC3799" i="6" s="1"/>
  <c r="AF3798" i="1"/>
  <c r="AC3800" i="6" s="1"/>
  <c r="AF3799" i="1"/>
  <c r="AC3801" i="6" s="1"/>
  <c r="AF3800" i="1"/>
  <c r="AC3802" i="6" s="1"/>
  <c r="AF3801" i="1"/>
  <c r="AC3803" i="6" s="1"/>
  <c r="AF3802" i="1"/>
  <c r="AC3804" i="6" s="1"/>
  <c r="AF3803" i="1"/>
  <c r="AC3805" i="6" s="1"/>
  <c r="AF3804" i="1"/>
  <c r="AC3806" i="6" s="1"/>
  <c r="AF3805" i="1"/>
  <c r="AC3807" i="6" s="1"/>
  <c r="AF3806" i="1"/>
  <c r="AC3808" i="6" s="1"/>
  <c r="AF3807" i="1"/>
  <c r="AC3809" i="6" s="1"/>
  <c r="AF3808" i="1"/>
  <c r="AC3810" i="6" s="1"/>
  <c r="AF3809" i="1"/>
  <c r="AC3811" i="6" s="1"/>
  <c r="AF3810" i="1"/>
  <c r="AC3812" i="6" s="1"/>
  <c r="AF3811" i="1"/>
  <c r="AC3813" i="6" s="1"/>
  <c r="AF3812" i="1"/>
  <c r="AC3814" i="6" s="1"/>
  <c r="AF3813" i="1"/>
  <c r="AC3815" i="6" s="1"/>
  <c r="AF3814" i="1"/>
  <c r="AC3816" i="6" s="1"/>
  <c r="AF3815" i="1"/>
  <c r="AC3817" i="6" s="1"/>
  <c r="AF3816" i="1"/>
  <c r="AC3818" i="6" s="1"/>
  <c r="AF3817" i="1"/>
  <c r="AC3819" i="6" s="1"/>
  <c r="AF3818" i="1"/>
  <c r="AC3820" i="6" s="1"/>
  <c r="AF3819" i="1"/>
  <c r="AC3821" i="6" s="1"/>
  <c r="AF3820" i="1"/>
  <c r="AC3822" i="6" s="1"/>
  <c r="AF3821" i="1"/>
  <c r="AC3823" i="6" s="1"/>
  <c r="AF3822" i="1"/>
  <c r="AC3824" i="6" s="1"/>
  <c r="AF3823" i="1"/>
  <c r="AC3825" i="6" s="1"/>
  <c r="AF3824" i="1"/>
  <c r="AC3826" i="6" s="1"/>
  <c r="AF3825" i="1"/>
  <c r="AC3827" i="6" s="1"/>
  <c r="AF3826" i="1"/>
  <c r="AC3828" i="6" s="1"/>
  <c r="AF3827" i="1"/>
  <c r="AC3829" i="6" s="1"/>
  <c r="AF3828" i="1"/>
  <c r="AC3830" i="6" s="1"/>
  <c r="AF3829" i="1"/>
  <c r="AC3831" i="6" s="1"/>
  <c r="AF3830" i="1"/>
  <c r="AC3832" i="6" s="1"/>
  <c r="AF3831" i="1"/>
  <c r="AC3833" i="6" s="1"/>
  <c r="AF3832" i="1"/>
  <c r="AC3834" i="6" s="1"/>
  <c r="AF3833" i="1"/>
  <c r="AC3835" i="6" s="1"/>
  <c r="AF3834" i="1"/>
  <c r="AC3836" i="6" s="1"/>
  <c r="AF3835" i="1"/>
  <c r="AC3837" i="6" s="1"/>
  <c r="AF3836" i="1"/>
  <c r="AC3838" i="6" s="1"/>
  <c r="AF3837" i="1"/>
  <c r="AC3839" i="6" s="1"/>
  <c r="AF3838" i="1"/>
  <c r="AC3840" i="6" s="1"/>
  <c r="AF3839" i="1"/>
  <c r="AC3841" i="6" s="1"/>
  <c r="AF3840" i="1"/>
  <c r="AC3842" i="6" s="1"/>
  <c r="AF3841" i="1"/>
  <c r="AC3843" i="6" s="1"/>
  <c r="AF3842" i="1"/>
  <c r="AC3844" i="6" s="1"/>
  <c r="AF3843" i="1"/>
  <c r="AC3845" i="6" s="1"/>
  <c r="AF3844" i="1"/>
  <c r="AC3846" i="6" s="1"/>
  <c r="AF3845" i="1"/>
  <c r="AC3847" i="6" s="1"/>
  <c r="AF3846" i="1"/>
  <c r="AC3848" i="6" s="1"/>
  <c r="AF3847" i="1"/>
  <c r="AC3849" i="6" s="1"/>
  <c r="AF3848" i="1"/>
  <c r="AC3850" i="6" s="1"/>
  <c r="AF3849" i="1"/>
  <c r="AC3851" i="6" s="1"/>
  <c r="AF3850" i="1"/>
  <c r="AC3852" i="6" s="1"/>
  <c r="AF3851" i="1"/>
  <c r="AC3853" i="6" s="1"/>
  <c r="AF3852" i="1"/>
  <c r="AC3854" i="6" s="1"/>
  <c r="AF3853" i="1"/>
  <c r="AC3855" i="6" s="1"/>
  <c r="AF3854" i="1"/>
  <c r="AC3856" i="6" s="1"/>
  <c r="AF3855" i="1"/>
  <c r="AC3857" i="6" s="1"/>
  <c r="AF3856" i="1"/>
  <c r="AC3858" i="6" s="1"/>
  <c r="AF3857" i="1"/>
  <c r="AC3859" i="6" s="1"/>
  <c r="AF3858" i="1"/>
  <c r="AC3860" i="6" s="1"/>
  <c r="AF3859" i="1"/>
  <c r="AC3861" i="6" s="1"/>
  <c r="AF3860" i="1"/>
  <c r="AC3862" i="6" s="1"/>
  <c r="AF3861" i="1"/>
  <c r="AC3863" i="6" s="1"/>
  <c r="AF3862" i="1"/>
  <c r="AC3864" i="6" s="1"/>
  <c r="AF3863" i="1"/>
  <c r="AC3865" i="6" s="1"/>
  <c r="AF3864" i="1"/>
  <c r="AC3866" i="6" s="1"/>
  <c r="AF3865" i="1"/>
  <c r="AC3867" i="6" s="1"/>
  <c r="AF3866" i="1"/>
  <c r="AC3868" i="6" s="1"/>
  <c r="AF3867" i="1"/>
  <c r="AC3869" i="6" s="1"/>
  <c r="AF3868" i="1"/>
  <c r="AC3870" i="6" s="1"/>
  <c r="AF3869" i="1"/>
  <c r="AC3871" i="6" s="1"/>
  <c r="AF3870" i="1"/>
  <c r="AC3872" i="6" s="1"/>
  <c r="AF3871" i="1"/>
  <c r="AC3873" i="6" s="1"/>
  <c r="AF3872" i="1"/>
  <c r="AC3874" i="6" s="1"/>
  <c r="AF3873" i="1"/>
  <c r="AC3875" i="6" s="1"/>
  <c r="AF3874" i="1"/>
  <c r="AC3876" i="6" s="1"/>
  <c r="AF3875" i="1"/>
  <c r="AC3877" i="6" s="1"/>
  <c r="AF3876" i="1"/>
  <c r="AC3878" i="6" s="1"/>
  <c r="AF3877" i="1"/>
  <c r="AC3879" i="6" s="1"/>
  <c r="AF3878" i="1"/>
  <c r="AC3880" i="6" s="1"/>
  <c r="AF3879" i="1"/>
  <c r="AC3881" i="6" s="1"/>
  <c r="AF3880" i="1"/>
  <c r="AC3882" i="6" s="1"/>
  <c r="AF3881" i="1"/>
  <c r="AC3883" i="6" s="1"/>
  <c r="AF3882" i="1"/>
  <c r="AC3884" i="6" s="1"/>
  <c r="AF3883" i="1"/>
  <c r="AC3885" i="6" s="1"/>
  <c r="AF3884" i="1"/>
  <c r="AC3886" i="6" s="1"/>
  <c r="AF3885" i="1"/>
  <c r="AC3887" i="6" s="1"/>
  <c r="AF3886" i="1"/>
  <c r="AC3888" i="6" s="1"/>
  <c r="AF3887" i="1"/>
  <c r="AC3889" i="6" s="1"/>
  <c r="AF3888" i="1"/>
  <c r="AC3890" i="6" s="1"/>
  <c r="AF3889" i="1"/>
  <c r="AC3891" i="6" s="1"/>
  <c r="AF3890" i="1"/>
  <c r="AC3892" i="6" s="1"/>
  <c r="AF3891" i="1"/>
  <c r="AC3893" i="6" s="1"/>
  <c r="AF3892" i="1"/>
  <c r="AC3894" i="6" s="1"/>
  <c r="AF3893" i="1"/>
  <c r="AC3895" i="6" s="1"/>
  <c r="AF3894" i="1"/>
  <c r="AC3896" i="6" s="1"/>
  <c r="AF3895" i="1"/>
  <c r="AC3897" i="6" s="1"/>
  <c r="AF3896" i="1"/>
  <c r="AC3898" i="6" s="1"/>
  <c r="AF3897" i="1"/>
  <c r="AC3899" i="6" s="1"/>
  <c r="AF3898" i="1"/>
  <c r="AC3900" i="6" s="1"/>
  <c r="AF3899" i="1"/>
  <c r="AC3901" i="6" s="1"/>
  <c r="AF3900" i="1"/>
  <c r="AC3902" i="6" s="1"/>
  <c r="AF3901" i="1"/>
  <c r="AC3903" i="6" s="1"/>
  <c r="AF3902" i="1"/>
  <c r="AC3904" i="6" s="1"/>
  <c r="AF3903" i="1"/>
  <c r="AC3905" i="6" s="1"/>
  <c r="AF3904" i="1"/>
  <c r="AC3906" i="6" s="1"/>
  <c r="AF3905" i="1"/>
  <c r="AC3907" i="6" s="1"/>
  <c r="AF3906" i="1"/>
  <c r="AC3908" i="6" s="1"/>
  <c r="AF3907" i="1"/>
  <c r="AC3909" i="6" s="1"/>
  <c r="AF3908" i="1"/>
  <c r="AC3910" i="6" s="1"/>
  <c r="AF3909" i="1"/>
  <c r="AC3911" i="6" s="1"/>
  <c r="AF3910" i="1"/>
  <c r="AC3912" i="6" s="1"/>
  <c r="AF3911" i="1"/>
  <c r="AC3913" i="6" s="1"/>
  <c r="AF3912" i="1"/>
  <c r="AC3914" i="6" s="1"/>
  <c r="AF3913" i="1"/>
  <c r="AC3915" i="6" s="1"/>
  <c r="AF3914" i="1"/>
  <c r="AC3916" i="6" s="1"/>
  <c r="AF3915" i="1"/>
  <c r="AC3917" i="6" s="1"/>
  <c r="AF3916" i="1"/>
  <c r="AC3918" i="6" s="1"/>
  <c r="AF3917" i="1"/>
  <c r="AC3919" i="6" s="1"/>
  <c r="AF3918" i="1"/>
  <c r="AC3920" i="6" s="1"/>
  <c r="AF3919" i="1"/>
  <c r="AC3921" i="6" s="1"/>
  <c r="AF3920" i="1"/>
  <c r="AC3922" i="6" s="1"/>
  <c r="AF3921" i="1"/>
  <c r="AC3923" i="6" s="1"/>
  <c r="AF3922" i="1"/>
  <c r="AC3924" i="6" s="1"/>
  <c r="AF3923" i="1"/>
  <c r="AC3925" i="6" s="1"/>
  <c r="AF3924" i="1"/>
  <c r="AC3926" i="6" s="1"/>
  <c r="AF3925" i="1"/>
  <c r="AC3927" i="6" s="1"/>
  <c r="AF3926" i="1"/>
  <c r="AC3928" i="6" s="1"/>
  <c r="AF3927" i="1"/>
  <c r="AC3929" i="6" s="1"/>
  <c r="AF3928" i="1"/>
  <c r="AC3930" i="6" s="1"/>
  <c r="AF3929" i="1"/>
  <c r="AC3931" i="6" s="1"/>
  <c r="AF3930" i="1"/>
  <c r="AC3932" i="6" s="1"/>
  <c r="AF3931" i="1"/>
  <c r="AC3933" i="6" s="1"/>
  <c r="AF3932" i="1"/>
  <c r="AC3934" i="6" s="1"/>
  <c r="AF3933" i="1"/>
  <c r="AC3935" i="6" s="1"/>
  <c r="AF3934" i="1"/>
  <c r="AC3936" i="6" s="1"/>
  <c r="AF3935" i="1"/>
  <c r="AC3937" i="6" s="1"/>
  <c r="AF3936" i="1"/>
  <c r="AC3938" i="6" s="1"/>
  <c r="AF3937" i="1"/>
  <c r="AC3939" i="6" s="1"/>
  <c r="AF3938" i="1"/>
  <c r="AC3940" i="6" s="1"/>
  <c r="AF3939" i="1"/>
  <c r="AC3941" i="6" s="1"/>
  <c r="AF3940" i="1"/>
  <c r="AC3942" i="6" s="1"/>
  <c r="AF3941" i="1"/>
  <c r="AC3943" i="6" s="1"/>
  <c r="AF3942" i="1"/>
  <c r="AC3944" i="6" s="1"/>
  <c r="AF3943" i="1"/>
  <c r="AC3945" i="6" s="1"/>
  <c r="AF3944" i="1"/>
  <c r="AC3946" i="6" s="1"/>
  <c r="AF3945" i="1"/>
  <c r="AC3947" i="6" s="1"/>
  <c r="AF3946" i="1"/>
  <c r="AC3948" i="6" s="1"/>
  <c r="AF3947" i="1"/>
  <c r="AC3949" i="6" s="1"/>
  <c r="AF3948" i="1"/>
  <c r="AC3950" i="6" s="1"/>
  <c r="AF3949" i="1"/>
  <c r="AC3951" i="6" s="1"/>
  <c r="AF3950" i="1"/>
  <c r="AC3952" i="6" s="1"/>
  <c r="AF3951" i="1"/>
  <c r="AC3953" i="6" s="1"/>
  <c r="AF3952" i="1"/>
  <c r="AC3954" i="6" s="1"/>
  <c r="AF3953" i="1"/>
  <c r="AC3955" i="6" s="1"/>
  <c r="AF3954" i="1"/>
  <c r="AC3956" i="6" s="1"/>
  <c r="AF3955" i="1"/>
  <c r="AC3957" i="6" s="1"/>
  <c r="AF3956" i="1"/>
  <c r="AC3958" i="6" s="1"/>
  <c r="AF3957" i="1"/>
  <c r="AC3959" i="6" s="1"/>
  <c r="AF3958" i="1"/>
  <c r="AC3960" i="6" s="1"/>
  <c r="AF3959" i="1"/>
  <c r="AC3961" i="6" s="1"/>
  <c r="AF3960" i="1"/>
  <c r="AC3962" i="6" s="1"/>
  <c r="AF3961" i="1"/>
  <c r="AC3963" i="6" s="1"/>
  <c r="AF3962" i="1"/>
  <c r="AC3964" i="6" s="1"/>
  <c r="AF3963" i="1"/>
  <c r="AC3965" i="6" s="1"/>
  <c r="AF3964" i="1"/>
  <c r="AC3966" i="6" s="1"/>
  <c r="AF3965" i="1"/>
  <c r="AC3967" i="6" s="1"/>
  <c r="AF3966" i="1"/>
  <c r="AC3968" i="6" s="1"/>
  <c r="AF3967" i="1"/>
  <c r="AC3969" i="6" s="1"/>
  <c r="AF3968" i="1"/>
  <c r="AC3970" i="6" s="1"/>
  <c r="AF3969" i="1"/>
  <c r="AC3971" i="6" s="1"/>
  <c r="AF3970" i="1"/>
  <c r="AC3972" i="6" s="1"/>
  <c r="AF3971" i="1"/>
  <c r="AC3973" i="6" s="1"/>
  <c r="AF3972" i="1"/>
  <c r="AC3974" i="6" s="1"/>
  <c r="AF3973" i="1"/>
  <c r="AC3975" i="6" s="1"/>
  <c r="AF3974" i="1"/>
  <c r="AC3976" i="6" s="1"/>
  <c r="AF3975" i="1"/>
  <c r="AC3977" i="6" s="1"/>
  <c r="AF3976" i="1"/>
  <c r="AC3978" i="6" s="1"/>
  <c r="AF3977" i="1"/>
  <c r="AC3979" i="6" s="1"/>
  <c r="AF3978" i="1"/>
  <c r="AC3980" i="6" s="1"/>
  <c r="AF3979" i="1"/>
  <c r="AC3981" i="6" s="1"/>
  <c r="AF3980" i="1"/>
  <c r="AC3982" i="6" s="1"/>
  <c r="AF3981" i="1"/>
  <c r="AC3983" i="6" s="1"/>
  <c r="AF3982" i="1"/>
  <c r="AC3984" i="6" s="1"/>
  <c r="AF3983" i="1"/>
  <c r="AC3985" i="6" s="1"/>
  <c r="AF3984" i="1"/>
  <c r="AC3986" i="6" s="1"/>
  <c r="AF3985" i="1"/>
  <c r="AC3987" i="6" s="1"/>
  <c r="AF3986" i="1"/>
  <c r="AC3988" i="6" s="1"/>
  <c r="AF3987" i="1"/>
  <c r="AC3989" i="6" s="1"/>
  <c r="AF3988" i="1"/>
  <c r="AC3990" i="6" s="1"/>
  <c r="AF3989" i="1"/>
  <c r="AC3991" i="6" s="1"/>
  <c r="AF3990" i="1"/>
  <c r="AC3992" i="6" s="1"/>
  <c r="AF3991" i="1"/>
  <c r="AC3993" i="6" s="1"/>
  <c r="AF3992" i="1"/>
  <c r="AC3994" i="6" s="1"/>
  <c r="AF3993" i="1"/>
  <c r="AC3995" i="6" s="1"/>
  <c r="AF3994" i="1"/>
  <c r="AC3996" i="6" s="1"/>
  <c r="AF3995" i="1"/>
  <c r="AC3997" i="6" s="1"/>
  <c r="AF3996" i="1"/>
  <c r="AC3998" i="6" s="1"/>
  <c r="AF3997" i="1"/>
  <c r="AC3999" i="6" s="1"/>
  <c r="AF3998" i="1"/>
  <c r="AC4000" i="6" s="1"/>
  <c r="AF3999" i="1"/>
  <c r="AC4001" i="6" s="1"/>
  <c r="AF4000" i="1"/>
  <c r="AC4002" i="6" s="1"/>
  <c r="AF4001" i="1"/>
  <c r="AC4003" i="6" s="1"/>
  <c r="AF4002" i="1"/>
  <c r="AC4004" i="6" s="1"/>
  <c r="AF4003" i="1"/>
  <c r="AC4005" i="6" s="1"/>
  <c r="AF4004" i="1"/>
  <c r="AC4006" i="6" s="1"/>
  <c r="AF4005" i="1"/>
  <c r="AC4007" i="6" s="1"/>
  <c r="AF4006" i="1"/>
  <c r="AC4008" i="6" s="1"/>
  <c r="AF4007" i="1"/>
  <c r="AC4009" i="6" s="1"/>
  <c r="AF4008" i="1"/>
  <c r="AC4010" i="6" s="1"/>
  <c r="AF4009" i="1"/>
  <c r="AC4011" i="6" s="1"/>
  <c r="AF4010" i="1"/>
  <c r="AC4012" i="6" s="1"/>
  <c r="AF4011" i="1"/>
  <c r="AC4013" i="6" s="1"/>
  <c r="AF4012" i="1"/>
  <c r="AC4014" i="6" s="1"/>
  <c r="AF4013" i="1"/>
  <c r="AC4015" i="6" s="1"/>
  <c r="AF4014" i="1"/>
  <c r="AC4016" i="6" s="1"/>
  <c r="AF4015" i="1"/>
  <c r="AC4017" i="6" s="1"/>
  <c r="AF4016" i="1"/>
  <c r="AC4018" i="6" s="1"/>
  <c r="AF4017" i="1"/>
  <c r="AC4019" i="6" s="1"/>
  <c r="AF4018" i="1"/>
  <c r="AC4020" i="6" s="1"/>
  <c r="AF4019" i="1"/>
  <c r="AC4021" i="6" s="1"/>
  <c r="AF4020" i="1"/>
  <c r="AC4022" i="6" s="1"/>
  <c r="AF4021" i="1"/>
  <c r="AC4023" i="6" s="1"/>
  <c r="AF4022" i="1"/>
  <c r="AC4024" i="6" s="1"/>
  <c r="AF4023" i="1"/>
  <c r="AC4025" i="6" s="1"/>
  <c r="AF4024" i="1"/>
  <c r="AC4026" i="6" s="1"/>
  <c r="AF4025" i="1"/>
  <c r="AC4027" i="6" s="1"/>
  <c r="AF4026" i="1"/>
  <c r="AC4028" i="6" s="1"/>
  <c r="AF4027" i="1"/>
  <c r="AC4029" i="6" s="1"/>
  <c r="AF4028" i="1"/>
  <c r="AC4030" i="6" s="1"/>
  <c r="AF4029" i="1"/>
  <c r="AC4031" i="6" s="1"/>
  <c r="AF4030" i="1"/>
  <c r="AC4032" i="6" s="1"/>
  <c r="AF4031" i="1"/>
  <c r="AC4033" i="6" s="1"/>
  <c r="AF4032" i="1"/>
  <c r="AC4034" i="6" s="1"/>
  <c r="AF4033" i="1"/>
  <c r="AC4035" i="6" s="1"/>
  <c r="AF4034" i="1"/>
  <c r="AC4036" i="6" s="1"/>
  <c r="AF4035" i="1"/>
  <c r="AC4037" i="6" s="1"/>
  <c r="AF4036" i="1"/>
  <c r="AC4038" i="6" s="1"/>
  <c r="AF4037" i="1"/>
  <c r="AC4039" i="6" s="1"/>
  <c r="AF4038" i="1"/>
  <c r="AC4040" i="6" s="1"/>
  <c r="AF4039" i="1"/>
  <c r="AC4041" i="6" s="1"/>
  <c r="AF4040" i="1"/>
  <c r="AC4042" i="6" s="1"/>
  <c r="AF4041" i="1"/>
  <c r="AC4043" i="6" s="1"/>
  <c r="AF4042" i="1"/>
  <c r="AC4044" i="6" s="1"/>
  <c r="AF4043" i="1"/>
  <c r="AC4045" i="6" s="1"/>
  <c r="AF4044" i="1"/>
  <c r="AC4046" i="6" s="1"/>
  <c r="AF4045" i="1"/>
  <c r="AC4047" i="6" s="1"/>
  <c r="AF4046" i="1"/>
  <c r="AC4048" i="6" s="1"/>
  <c r="AF4047" i="1"/>
  <c r="AC4049" i="6" s="1"/>
  <c r="AF4048" i="1"/>
  <c r="AC4050" i="6" s="1"/>
  <c r="AF4049" i="1"/>
  <c r="AC4051" i="6" s="1"/>
  <c r="AF4050" i="1"/>
  <c r="AC4052" i="6" s="1"/>
  <c r="AF4051" i="1"/>
  <c r="AC4053" i="6" s="1"/>
  <c r="AF4052" i="1"/>
  <c r="AC4054" i="6" s="1"/>
  <c r="AF4053" i="1"/>
  <c r="AC4055" i="6" s="1"/>
  <c r="AF4054" i="1"/>
  <c r="AC4056" i="6" s="1"/>
  <c r="AF4055" i="1"/>
  <c r="AC4057" i="6" s="1"/>
  <c r="AF4056" i="1"/>
  <c r="AC4058" i="6" s="1"/>
  <c r="AF4057" i="1"/>
  <c r="AC4059" i="6" s="1"/>
  <c r="AF4058" i="1"/>
  <c r="AC4060" i="6" s="1"/>
  <c r="AF4059" i="1"/>
  <c r="AC4061" i="6" s="1"/>
  <c r="AF4060" i="1"/>
  <c r="AC4062" i="6" s="1"/>
  <c r="AF4061" i="1"/>
  <c r="AC4063" i="6" s="1"/>
  <c r="AF4062" i="1"/>
  <c r="AC4064" i="6" s="1"/>
  <c r="AF4063" i="1"/>
  <c r="AC4065" i="6" s="1"/>
  <c r="AF4064" i="1"/>
  <c r="AC4066" i="6" s="1"/>
  <c r="AF4065" i="1"/>
  <c r="AC4067" i="6" s="1"/>
  <c r="AF4066" i="1"/>
  <c r="AC4068" i="6" s="1"/>
  <c r="AF4067" i="1"/>
  <c r="AC4069" i="6" s="1"/>
  <c r="AF4068" i="1"/>
  <c r="AC4070" i="6" s="1"/>
  <c r="AF4069" i="1"/>
  <c r="AC4071" i="6" s="1"/>
  <c r="AF4070" i="1"/>
  <c r="AC4072" i="6" s="1"/>
  <c r="AF4071" i="1"/>
  <c r="AC4073" i="6" s="1"/>
  <c r="AF4072" i="1"/>
  <c r="AC4074" i="6" s="1"/>
  <c r="AF4073" i="1"/>
  <c r="AC4075" i="6" s="1"/>
  <c r="AF4074" i="1"/>
  <c r="AC4076" i="6" s="1"/>
  <c r="AF4075" i="1"/>
  <c r="AC4077" i="6" s="1"/>
  <c r="AF4076" i="1"/>
  <c r="AC4078" i="6" s="1"/>
  <c r="AF4077" i="1"/>
  <c r="AC4079" i="6" s="1"/>
  <c r="AF4078" i="1"/>
  <c r="AC4080" i="6" s="1"/>
  <c r="AF4079" i="1"/>
  <c r="AC4081" i="6" s="1"/>
  <c r="AF4080" i="1"/>
  <c r="AC4082" i="6" s="1"/>
  <c r="AF4081" i="1"/>
  <c r="AC4083" i="6" s="1"/>
  <c r="AF4082" i="1"/>
  <c r="AC4084" i="6" s="1"/>
  <c r="AF4083" i="1"/>
  <c r="AC4085" i="6" s="1"/>
  <c r="AF4084" i="1"/>
  <c r="AC4086" i="6" s="1"/>
  <c r="AF4085" i="1"/>
  <c r="AC4087" i="6" s="1"/>
  <c r="AF4086" i="1"/>
  <c r="AC4088" i="6" s="1"/>
  <c r="AF4087" i="1"/>
  <c r="AC4089" i="6" s="1"/>
  <c r="AF4088" i="1"/>
  <c r="AC4090" i="6" s="1"/>
  <c r="AF4089" i="1"/>
  <c r="AC4091" i="6" s="1"/>
  <c r="AF4090" i="1"/>
  <c r="AC4092" i="6" s="1"/>
  <c r="AF4091" i="1"/>
  <c r="AC4093" i="6" s="1"/>
  <c r="AF4092" i="1"/>
  <c r="AC4094" i="6" s="1"/>
  <c r="AF4093" i="1"/>
  <c r="AC4095" i="6" s="1"/>
  <c r="AF4094" i="1"/>
  <c r="AC4096" i="6" s="1"/>
  <c r="AF4095" i="1"/>
  <c r="AC4097" i="6" s="1"/>
  <c r="AF4096" i="1"/>
  <c r="AC4098" i="6" s="1"/>
  <c r="AF4097" i="1"/>
  <c r="AC4099" i="6" s="1"/>
  <c r="AF4098" i="1"/>
  <c r="AC4100" i="6" s="1"/>
  <c r="AF4099" i="1"/>
  <c r="AC4101" i="6" s="1"/>
  <c r="AF4100" i="1"/>
  <c r="AC4102" i="6" s="1"/>
  <c r="AF4101" i="1"/>
  <c r="AC4103" i="6" s="1"/>
  <c r="AF4102" i="1"/>
  <c r="AC4104" i="6" s="1"/>
  <c r="AF4103" i="1"/>
  <c r="AC4105" i="6" s="1"/>
  <c r="AF4104" i="1"/>
  <c r="AC4106" i="6" s="1"/>
  <c r="AF4105" i="1"/>
  <c r="AC4107" i="6" s="1"/>
  <c r="AF4106" i="1"/>
  <c r="AC4108" i="6" s="1"/>
  <c r="AF4107" i="1"/>
  <c r="AC4109" i="6" s="1"/>
  <c r="AF4108" i="1"/>
  <c r="AC4110" i="6" s="1"/>
  <c r="AF4109" i="1"/>
  <c r="AC4111" i="6" s="1"/>
  <c r="AF4110" i="1"/>
  <c r="AC4112" i="6" s="1"/>
  <c r="AF4111" i="1"/>
  <c r="AC4113" i="6" s="1"/>
  <c r="AF4112" i="1"/>
  <c r="AC4114" i="6" s="1"/>
  <c r="AF4113" i="1"/>
  <c r="AC4115" i="6" s="1"/>
  <c r="AF4114" i="1"/>
  <c r="AC4116" i="6" s="1"/>
  <c r="AF4115" i="1"/>
  <c r="AC4117" i="6" s="1"/>
  <c r="AF4116" i="1"/>
  <c r="AC4118" i="6" s="1"/>
  <c r="AF4117" i="1"/>
  <c r="AC4119" i="6" s="1"/>
  <c r="AF4118" i="1"/>
  <c r="AC4120" i="6" s="1"/>
  <c r="AF4119" i="1"/>
  <c r="AC4121" i="6" s="1"/>
  <c r="AF4120" i="1"/>
  <c r="AC4122" i="6" s="1"/>
  <c r="AF4121" i="1"/>
  <c r="AC4123" i="6" s="1"/>
  <c r="AF4122" i="1"/>
  <c r="AC4124" i="6" s="1"/>
  <c r="AF4123" i="1"/>
  <c r="AC4125" i="6" s="1"/>
  <c r="AF4124" i="1"/>
  <c r="AC4126" i="6" s="1"/>
  <c r="AF4125" i="1"/>
  <c r="AC4127" i="6" s="1"/>
  <c r="AF4126" i="1"/>
  <c r="AC4128" i="6" s="1"/>
  <c r="AF4127" i="1"/>
  <c r="AC4129" i="6" s="1"/>
  <c r="AF4128" i="1"/>
  <c r="AC4130" i="6" s="1"/>
  <c r="AF4129" i="1"/>
  <c r="AC4131" i="6" s="1"/>
  <c r="AF4130" i="1"/>
  <c r="AC4132" i="6" s="1"/>
  <c r="AF4131" i="1"/>
  <c r="AC4133" i="6" s="1"/>
  <c r="AF4132" i="1"/>
  <c r="AC4134" i="6" s="1"/>
  <c r="AF4133" i="1"/>
  <c r="AC4135" i="6" s="1"/>
  <c r="AF4134" i="1"/>
  <c r="AC4136" i="6" s="1"/>
  <c r="AF4135" i="1"/>
  <c r="AC4137" i="6" s="1"/>
  <c r="AF4136" i="1"/>
  <c r="AC4138" i="6" s="1"/>
  <c r="AF4137" i="1"/>
  <c r="AC4139" i="6" s="1"/>
  <c r="AF4138" i="1"/>
  <c r="AC4140" i="6" s="1"/>
  <c r="AF4139" i="1"/>
  <c r="AC4141" i="6" s="1"/>
  <c r="AF4140" i="1"/>
  <c r="AC4142" i="6" s="1"/>
  <c r="AF4141" i="1"/>
  <c r="AC4143" i="6" s="1"/>
  <c r="AF4142" i="1"/>
  <c r="AC4144" i="6" s="1"/>
  <c r="AF4143" i="1"/>
  <c r="AC4145" i="6" s="1"/>
  <c r="AF4144" i="1"/>
  <c r="AC4146" i="6" s="1"/>
  <c r="AF4145" i="1"/>
  <c r="AC4147" i="6" s="1"/>
  <c r="AF4146" i="1"/>
  <c r="AC4148" i="6" s="1"/>
  <c r="AF4147" i="1"/>
  <c r="AC4149" i="6" s="1"/>
  <c r="AF4148" i="1"/>
  <c r="AC4150" i="6" s="1"/>
  <c r="AF4149" i="1"/>
  <c r="AC4151" i="6" s="1"/>
  <c r="AF4150" i="1"/>
  <c r="AC4152" i="6" s="1"/>
  <c r="AF4151" i="1"/>
  <c r="AC4153" i="6" s="1"/>
  <c r="AF4152" i="1"/>
  <c r="AC4154" i="6" s="1"/>
  <c r="AF4153" i="1"/>
  <c r="AC4155" i="6" s="1"/>
  <c r="AF4154" i="1"/>
  <c r="AC4156" i="6" s="1"/>
  <c r="AF4155" i="1"/>
  <c r="AC4157" i="6" s="1"/>
  <c r="AF4156" i="1"/>
  <c r="AC4158" i="6" s="1"/>
  <c r="AF4157" i="1"/>
  <c r="AC4159" i="6" s="1"/>
  <c r="AF4158" i="1"/>
  <c r="AC4160" i="6" s="1"/>
  <c r="AF4159" i="1"/>
  <c r="AC4161" i="6" s="1"/>
  <c r="AF4160" i="1"/>
  <c r="AC4162" i="6" s="1"/>
  <c r="AF4161" i="1"/>
  <c r="AC4163" i="6" s="1"/>
  <c r="AF4162" i="1"/>
  <c r="AC4164" i="6" s="1"/>
  <c r="AF4163" i="1"/>
  <c r="AC4165" i="6" s="1"/>
  <c r="AF4164" i="1"/>
  <c r="AC4166" i="6" s="1"/>
  <c r="AF4165" i="1"/>
  <c r="AC4167" i="6" s="1"/>
  <c r="AF4166" i="1"/>
  <c r="AC4168" i="6" s="1"/>
  <c r="AF4167" i="1"/>
  <c r="AC4169" i="6" s="1"/>
  <c r="AF4168" i="1"/>
  <c r="AC4170" i="6" s="1"/>
  <c r="AF4169" i="1"/>
  <c r="AC4171" i="6" s="1"/>
  <c r="AF4170" i="1"/>
  <c r="AC4172" i="6" s="1"/>
  <c r="AF4171" i="1"/>
  <c r="AC4173" i="6" s="1"/>
  <c r="AF4172" i="1"/>
  <c r="AC4174" i="6" s="1"/>
  <c r="AF4173" i="1"/>
  <c r="AC4175" i="6" s="1"/>
  <c r="AF4174" i="1"/>
  <c r="AC4176" i="6" s="1"/>
  <c r="AF4175" i="1"/>
  <c r="AC4177" i="6" s="1"/>
  <c r="AF4176" i="1"/>
  <c r="AC4178" i="6" s="1"/>
  <c r="AF4177" i="1"/>
  <c r="AC4179" i="6" s="1"/>
  <c r="AF4178" i="1"/>
  <c r="AC4180" i="6" s="1"/>
  <c r="AF4179" i="1"/>
  <c r="AC4181" i="6" s="1"/>
  <c r="AF4180" i="1"/>
  <c r="AC4182" i="6" s="1"/>
  <c r="AF4181" i="1"/>
  <c r="AC4183" i="6" s="1"/>
  <c r="AF4182" i="1"/>
  <c r="AC4184" i="6" s="1"/>
  <c r="AF4183" i="1"/>
  <c r="AC4185" i="6" s="1"/>
  <c r="AF4184" i="1"/>
  <c r="AC4186" i="6" s="1"/>
  <c r="AF4185" i="1"/>
  <c r="AC4187" i="6" s="1"/>
  <c r="AF4186" i="1"/>
  <c r="AC4188" i="6" s="1"/>
  <c r="AF4187" i="1"/>
  <c r="AC4189" i="6" s="1"/>
  <c r="AF4188" i="1"/>
  <c r="AC4190" i="6" s="1"/>
  <c r="AF4189" i="1"/>
  <c r="AC4191" i="6" s="1"/>
  <c r="AF4190" i="1"/>
  <c r="AC4192" i="6" s="1"/>
  <c r="AF4191" i="1"/>
  <c r="AC4193" i="6" s="1"/>
  <c r="AF4192" i="1"/>
  <c r="AC4194" i="6" s="1"/>
  <c r="AF4193" i="1"/>
  <c r="AC4195" i="6" s="1"/>
  <c r="AF4194" i="1"/>
  <c r="AC4196" i="6" s="1"/>
  <c r="AF4195" i="1"/>
  <c r="AC4197" i="6" s="1"/>
  <c r="AF4196" i="1"/>
  <c r="AC4198" i="6" s="1"/>
  <c r="AF4197" i="1"/>
  <c r="AC4199" i="6" s="1"/>
  <c r="AF4198" i="1"/>
  <c r="AC4200" i="6" s="1"/>
  <c r="AF4199" i="1"/>
  <c r="AC4201" i="6" s="1"/>
  <c r="AF4200" i="1"/>
  <c r="AC4202" i="6" s="1"/>
  <c r="AF4201" i="1"/>
  <c r="AC4203" i="6" s="1"/>
  <c r="AF4202" i="1"/>
  <c r="AC4204" i="6" s="1"/>
  <c r="AF4203" i="1"/>
  <c r="AC4205" i="6" s="1"/>
  <c r="AF4204" i="1"/>
  <c r="AC4206" i="6" s="1"/>
  <c r="AF4205" i="1"/>
  <c r="AC4207" i="6" s="1"/>
  <c r="AF4206" i="1"/>
  <c r="AC4208" i="6" s="1"/>
  <c r="AF4207" i="1"/>
  <c r="AC4209" i="6" s="1"/>
  <c r="AF4208" i="1"/>
  <c r="AC4210" i="6" s="1"/>
  <c r="AF4209" i="1"/>
  <c r="AC4211" i="6" s="1"/>
  <c r="AF4210" i="1"/>
  <c r="AC4212" i="6" s="1"/>
  <c r="AF4211" i="1"/>
  <c r="AC4213" i="6" s="1"/>
  <c r="AF4212" i="1"/>
  <c r="AC4214" i="6" s="1"/>
  <c r="AF4213" i="1"/>
  <c r="AC4215" i="6" s="1"/>
  <c r="AF4214" i="1"/>
  <c r="AC4216" i="6" s="1"/>
  <c r="AF4215" i="1"/>
  <c r="AC4217" i="6" s="1"/>
  <c r="AF4216" i="1"/>
  <c r="AC4218" i="6" s="1"/>
  <c r="AF4217" i="1"/>
  <c r="AC4219" i="6" s="1"/>
  <c r="AF4218" i="1"/>
  <c r="AC4220" i="6" s="1"/>
  <c r="AF4219" i="1"/>
  <c r="AC4221" i="6" s="1"/>
  <c r="AF4220" i="1"/>
  <c r="AC4222" i="6" s="1"/>
  <c r="AF4221" i="1"/>
  <c r="AC4223" i="6" s="1"/>
  <c r="AF4222" i="1"/>
  <c r="AC4224" i="6" s="1"/>
  <c r="AF4223" i="1"/>
  <c r="AC4225" i="6" s="1"/>
  <c r="AF4224" i="1"/>
  <c r="AC4226" i="6" s="1"/>
  <c r="AF4225" i="1"/>
  <c r="AC4227" i="6" s="1"/>
  <c r="AF4226" i="1"/>
  <c r="AC4228" i="6" s="1"/>
  <c r="AF4227" i="1"/>
  <c r="AC4229" i="6" s="1"/>
  <c r="AF4228" i="1"/>
  <c r="AC4230" i="6" s="1"/>
  <c r="AF4229" i="1"/>
  <c r="AC4231" i="6" s="1"/>
  <c r="AF4230" i="1"/>
  <c r="AC4232" i="6" s="1"/>
  <c r="AF4231" i="1"/>
  <c r="AC4233" i="6" s="1"/>
  <c r="AF4232" i="1"/>
  <c r="AC4234" i="6" s="1"/>
  <c r="AF4233" i="1"/>
  <c r="AC4235" i="6" s="1"/>
  <c r="AF4234" i="1"/>
  <c r="AC4236" i="6" s="1"/>
  <c r="AF4235" i="1"/>
  <c r="AC4237" i="6" s="1"/>
  <c r="AF4236" i="1"/>
  <c r="AC4238" i="6" s="1"/>
  <c r="AF4237" i="1"/>
  <c r="AC4239" i="6" s="1"/>
  <c r="AF4238" i="1"/>
  <c r="AC4240" i="6" s="1"/>
  <c r="AF4239" i="1"/>
  <c r="AC4241" i="6" s="1"/>
  <c r="AF4240" i="1"/>
  <c r="AC4242" i="6" s="1"/>
  <c r="AF4241" i="1"/>
  <c r="AC4243" i="6" s="1"/>
  <c r="AF4242" i="1"/>
  <c r="AC4244" i="6" s="1"/>
  <c r="AF4243" i="1"/>
  <c r="AC4245" i="6" s="1"/>
  <c r="AF4244" i="1"/>
  <c r="AC4246" i="6" s="1"/>
  <c r="AF4245" i="1"/>
  <c r="AC4247" i="6" s="1"/>
  <c r="AF4246" i="1"/>
  <c r="AC4248" i="6" s="1"/>
  <c r="AF4247" i="1"/>
  <c r="AC4249" i="6" s="1"/>
  <c r="AF4248" i="1"/>
  <c r="AC4250" i="6" s="1"/>
  <c r="AF4249" i="1"/>
  <c r="AC4251" i="6" s="1"/>
  <c r="AF4250" i="1"/>
  <c r="AC4252" i="6" s="1"/>
  <c r="AF4251" i="1"/>
  <c r="AC4253" i="6" s="1"/>
  <c r="AF4252" i="1"/>
  <c r="AC4254" i="6" s="1"/>
  <c r="AF4253" i="1"/>
  <c r="AC4255" i="6" s="1"/>
  <c r="AF4254" i="1"/>
  <c r="AC4256" i="6" s="1"/>
  <c r="AF4255" i="1"/>
  <c r="AC4257" i="6" s="1"/>
  <c r="AF4256" i="1"/>
  <c r="AC4258" i="6" s="1"/>
  <c r="AF4257" i="1"/>
  <c r="AC4259" i="6" s="1"/>
  <c r="AF4258" i="1"/>
  <c r="AC4260" i="6" s="1"/>
  <c r="AF4259" i="1"/>
  <c r="AC4261" i="6" s="1"/>
  <c r="AF4260" i="1"/>
  <c r="AC4262" i="6" s="1"/>
  <c r="AF4261" i="1"/>
  <c r="AC4263" i="6" s="1"/>
  <c r="AF4262" i="1"/>
  <c r="AC4264" i="6" s="1"/>
  <c r="AF4263" i="1"/>
  <c r="AC4265" i="6" s="1"/>
  <c r="AF4264" i="1"/>
  <c r="AC4266" i="6" s="1"/>
  <c r="AF4265" i="1"/>
  <c r="AC4267" i="6" s="1"/>
  <c r="AF4266" i="1"/>
  <c r="AC4268" i="6" s="1"/>
  <c r="AF4267" i="1"/>
  <c r="AC4269" i="6" s="1"/>
  <c r="AF4268" i="1"/>
  <c r="AC4270" i="6" s="1"/>
  <c r="AF4269" i="1"/>
  <c r="AC4271" i="6" s="1"/>
  <c r="AF4270" i="1"/>
  <c r="AC4272" i="6" s="1"/>
  <c r="AF4271" i="1"/>
  <c r="AC4273" i="6" s="1"/>
  <c r="AF4272" i="1"/>
  <c r="AC4274" i="6" s="1"/>
  <c r="AF4273" i="1"/>
  <c r="AC4275" i="6" s="1"/>
  <c r="AF4274" i="1"/>
  <c r="AC4276" i="6" s="1"/>
  <c r="AF4275" i="1"/>
  <c r="AC4277" i="6" s="1"/>
  <c r="AF4276" i="1"/>
  <c r="AC4278" i="6" s="1"/>
  <c r="AF4277" i="1"/>
  <c r="AC4279" i="6" s="1"/>
  <c r="AF4278" i="1"/>
  <c r="AC4280" i="6" s="1"/>
  <c r="AF4279" i="1"/>
  <c r="AC4281" i="6" s="1"/>
  <c r="AF4280" i="1"/>
  <c r="AC4282" i="6" s="1"/>
  <c r="AF4281" i="1"/>
  <c r="AC4283" i="6" s="1"/>
  <c r="AF4282" i="1"/>
  <c r="AC4284" i="6" s="1"/>
  <c r="AF4283" i="1"/>
  <c r="AC4285" i="6" s="1"/>
  <c r="AF4284" i="1"/>
  <c r="AC4286" i="6" s="1"/>
  <c r="AF4285" i="1"/>
  <c r="AC4287" i="6" s="1"/>
  <c r="AF4286" i="1"/>
  <c r="AC4288" i="6" s="1"/>
  <c r="AF4287" i="1"/>
  <c r="AC4289" i="6" s="1"/>
  <c r="AF4288" i="1"/>
  <c r="AC4290" i="6" s="1"/>
  <c r="AF4289" i="1"/>
  <c r="AC4291" i="6" s="1"/>
  <c r="AF4290" i="1"/>
  <c r="AC4292" i="6" s="1"/>
  <c r="AF4291" i="1"/>
  <c r="AC4293" i="6" s="1"/>
  <c r="AF4292" i="1"/>
  <c r="AC4294" i="6" s="1"/>
  <c r="AF4293" i="1"/>
  <c r="AC4295" i="6" s="1"/>
  <c r="AF4294" i="1"/>
  <c r="AC4296" i="6" s="1"/>
  <c r="AF4295" i="1"/>
  <c r="AC4297" i="6" s="1"/>
  <c r="AF4296" i="1"/>
  <c r="AC4298" i="6" s="1"/>
  <c r="AF4297" i="1"/>
  <c r="AC4299" i="6" s="1"/>
  <c r="AF4298" i="1"/>
  <c r="AC4300" i="6" s="1"/>
  <c r="AF4299" i="1"/>
  <c r="AC4301" i="6" s="1"/>
  <c r="AF4300" i="1"/>
  <c r="AC4302" i="6" s="1"/>
  <c r="AF4301" i="1"/>
  <c r="AC4303" i="6" s="1"/>
  <c r="AF4302" i="1"/>
  <c r="AC4304" i="6" s="1"/>
  <c r="AF4303" i="1"/>
  <c r="AC4305" i="6" s="1"/>
  <c r="AF4304" i="1"/>
  <c r="AC4306" i="6" s="1"/>
  <c r="AF4305" i="1"/>
  <c r="AC4307" i="6" s="1"/>
  <c r="AF4306" i="1"/>
  <c r="AC4308" i="6" s="1"/>
  <c r="AF4307" i="1"/>
  <c r="AC4309" i="6" s="1"/>
  <c r="AF4308" i="1"/>
  <c r="AC4310" i="6" s="1"/>
  <c r="AF4309" i="1"/>
  <c r="AC4311" i="6" s="1"/>
  <c r="AF4310" i="1"/>
  <c r="AC4312" i="6" s="1"/>
  <c r="AF4311" i="1"/>
  <c r="AC4313" i="6" s="1"/>
  <c r="AF4312" i="1"/>
  <c r="AC4314" i="6" s="1"/>
  <c r="AF4313" i="1"/>
  <c r="AC4315" i="6" s="1"/>
  <c r="AF4314" i="1"/>
  <c r="AC4316" i="6" s="1"/>
  <c r="AF4315" i="1"/>
  <c r="AC4317" i="6" s="1"/>
  <c r="AF4316" i="1"/>
  <c r="AC4318" i="6" s="1"/>
  <c r="AF4317" i="1"/>
  <c r="AC4319" i="6" s="1"/>
  <c r="AF4318" i="1"/>
  <c r="AC4320" i="6" s="1"/>
  <c r="AF4319" i="1"/>
  <c r="AC4321" i="6" s="1"/>
  <c r="AF4320" i="1"/>
  <c r="AC4322" i="6" s="1"/>
  <c r="AF4321" i="1"/>
  <c r="AC4323" i="6" s="1"/>
  <c r="AF4322" i="1"/>
  <c r="AC4324" i="6" s="1"/>
  <c r="AF4323" i="1"/>
  <c r="AC4325" i="6" s="1"/>
  <c r="AF4324" i="1"/>
  <c r="AC4326" i="6" s="1"/>
  <c r="AF4325" i="1"/>
  <c r="AC4327" i="6" s="1"/>
  <c r="AF4326" i="1"/>
  <c r="AC4328" i="6" s="1"/>
  <c r="AF4327" i="1"/>
  <c r="AC4329" i="6" s="1"/>
  <c r="AF4328" i="1"/>
  <c r="AC4330" i="6" s="1"/>
  <c r="AF4329" i="1"/>
  <c r="AC4331" i="6" s="1"/>
  <c r="AF4330" i="1"/>
  <c r="AC4332" i="6" s="1"/>
  <c r="AF4331" i="1"/>
  <c r="AC4333" i="6" s="1"/>
  <c r="AF4332" i="1"/>
  <c r="AC4334" i="6" s="1"/>
  <c r="AF4333" i="1"/>
  <c r="AC4335" i="6" s="1"/>
  <c r="AF4334" i="1"/>
  <c r="AC4336" i="6" s="1"/>
  <c r="AF4335" i="1"/>
  <c r="AC4337" i="6" s="1"/>
  <c r="AF4336" i="1"/>
  <c r="AC4338" i="6" s="1"/>
  <c r="AF4337" i="1"/>
  <c r="AC4339" i="6" s="1"/>
  <c r="AF4338" i="1"/>
  <c r="AC4340" i="6" s="1"/>
  <c r="AF4339" i="1"/>
  <c r="AC4341" i="6" s="1"/>
  <c r="AF4340" i="1"/>
  <c r="AC4342" i="6" s="1"/>
  <c r="AF4341" i="1"/>
  <c r="AC4343" i="6" s="1"/>
  <c r="AF4342" i="1"/>
  <c r="AC4344" i="6" s="1"/>
  <c r="AF4343" i="1"/>
  <c r="AC4345" i="6" s="1"/>
  <c r="AF4344" i="1"/>
  <c r="AC4346" i="6" s="1"/>
  <c r="AF4345" i="1"/>
  <c r="AC4347" i="6" s="1"/>
  <c r="AF4346" i="1"/>
  <c r="AC4348" i="6" s="1"/>
  <c r="AF4347" i="1"/>
  <c r="AC4349" i="6" s="1"/>
  <c r="AF4348" i="1"/>
  <c r="AC4350" i="6" s="1"/>
  <c r="AF4349" i="1"/>
  <c r="AC4351" i="6" s="1"/>
  <c r="AF4350" i="1"/>
  <c r="AC4352" i="6" s="1"/>
  <c r="AF4351" i="1"/>
  <c r="AC4353" i="6" s="1"/>
  <c r="AF4352" i="1"/>
  <c r="AC4354" i="6" s="1"/>
  <c r="AF4353" i="1"/>
  <c r="AC4355" i="6" s="1"/>
  <c r="AF4354" i="1"/>
  <c r="AC4356" i="6" s="1"/>
  <c r="AF4355" i="1"/>
  <c r="AC4357" i="6" s="1"/>
  <c r="AF4356" i="1"/>
  <c r="AC4358" i="6" s="1"/>
  <c r="AF4357" i="1"/>
  <c r="AC4359" i="6" s="1"/>
  <c r="AF4358" i="1"/>
  <c r="AC4360" i="6" s="1"/>
  <c r="AF4359" i="1"/>
  <c r="AC4361" i="6" s="1"/>
  <c r="AF4360" i="1"/>
  <c r="AC4362" i="6" s="1"/>
  <c r="AF4361" i="1"/>
  <c r="AC4363" i="6" s="1"/>
  <c r="AF4362" i="1"/>
  <c r="AC4364" i="6" s="1"/>
  <c r="AF4363" i="1"/>
  <c r="AC4365" i="6" s="1"/>
  <c r="AF4364" i="1"/>
  <c r="AF4365" i="1"/>
  <c r="AC4367" i="6" s="1"/>
  <c r="AF4366" i="1"/>
  <c r="AC4368" i="6" s="1"/>
  <c r="AF4367" i="1"/>
  <c r="AC4369" i="6" s="1"/>
  <c r="AF4368" i="1"/>
  <c r="AC4370" i="6" s="1"/>
  <c r="AF4369" i="1"/>
  <c r="AC4371" i="6" s="1"/>
  <c r="AF4370" i="1"/>
  <c r="AC4372" i="6" s="1"/>
  <c r="AF4371" i="1"/>
  <c r="AC4373" i="6" s="1"/>
  <c r="AF4372" i="1"/>
  <c r="AC4374" i="6" s="1"/>
  <c r="AF4373" i="1"/>
  <c r="AC4375" i="6" s="1"/>
  <c r="AF4374" i="1"/>
  <c r="AC4376" i="6" s="1"/>
  <c r="AF4375" i="1"/>
  <c r="AC4377" i="6" s="1"/>
  <c r="AF4376" i="1"/>
  <c r="AC4378" i="6" s="1"/>
  <c r="AF4377" i="1"/>
  <c r="AC4379" i="6" s="1"/>
  <c r="AF4378" i="1"/>
  <c r="AC4380" i="6" s="1"/>
  <c r="AF4379" i="1"/>
  <c r="AC4381" i="6" s="1"/>
  <c r="AF4380" i="1"/>
  <c r="AC4382" i="6" s="1"/>
  <c r="AF4381" i="1"/>
  <c r="AF4382" i="1"/>
  <c r="AF4383" i="1"/>
  <c r="AC4385" i="6" s="1"/>
  <c r="AF4384" i="1"/>
  <c r="AC4386" i="6" s="1"/>
  <c r="AF4385" i="1"/>
  <c r="AC4387" i="6" s="1"/>
  <c r="AF4386" i="1"/>
  <c r="AC4388" i="6" s="1"/>
  <c r="AF4387" i="1"/>
  <c r="AC4389" i="6" s="1"/>
  <c r="AF4388" i="1"/>
  <c r="AC4390" i="6" s="1"/>
  <c r="AF4389" i="1"/>
  <c r="AC4391" i="6" s="1"/>
  <c r="AF4390" i="1"/>
  <c r="AC4392" i="6" s="1"/>
  <c r="AF4391" i="1"/>
  <c r="AC4393" i="6" s="1"/>
  <c r="AF4392" i="1"/>
  <c r="AC4394" i="6" s="1"/>
  <c r="AF4393" i="1"/>
  <c r="AC4395" i="6" s="1"/>
  <c r="AF4394" i="1"/>
  <c r="AC4396" i="6" s="1"/>
  <c r="AF4395" i="1"/>
  <c r="AC4397" i="6" s="1"/>
  <c r="AF4396" i="1"/>
  <c r="AC4398" i="6" s="1"/>
  <c r="AF4397" i="1"/>
  <c r="AC4399" i="6" s="1"/>
  <c r="AF4398" i="1"/>
  <c r="AC4400" i="6" s="1"/>
  <c r="AF4399" i="1"/>
  <c r="AC4401" i="6" s="1"/>
  <c r="AF4400" i="1"/>
  <c r="AC4402" i="6" s="1"/>
  <c r="AF4401" i="1"/>
  <c r="AC4403" i="6" s="1"/>
  <c r="AF4402" i="1"/>
  <c r="AC4404" i="6" s="1"/>
  <c r="AF4403" i="1"/>
  <c r="AC4405" i="6" s="1"/>
  <c r="AF4404" i="1"/>
  <c r="AC4406" i="6" s="1"/>
  <c r="AF4405" i="1"/>
  <c r="AC4407" i="6" s="1"/>
  <c r="AF4406" i="1"/>
  <c r="AC4408" i="6" s="1"/>
  <c r="AF4407" i="1"/>
  <c r="AC4409" i="6" s="1"/>
  <c r="AF4408" i="1"/>
  <c r="AC4410" i="6" s="1"/>
  <c r="AF4409" i="1"/>
  <c r="AC4411" i="6" s="1"/>
  <c r="AF4410" i="1"/>
  <c r="AC4412" i="6" s="1"/>
  <c r="AF4411" i="1"/>
  <c r="AC4413" i="6" s="1"/>
  <c r="AF4412" i="1"/>
  <c r="AC4414" i="6" s="1"/>
  <c r="AF4413" i="1"/>
  <c r="AC4415" i="6" s="1"/>
  <c r="AF4414" i="1"/>
  <c r="AC4416" i="6" s="1"/>
  <c r="AF4415" i="1"/>
  <c r="AC4417" i="6" s="1"/>
  <c r="AF4416" i="1"/>
  <c r="AC4418" i="6" s="1"/>
  <c r="AF4417" i="1"/>
  <c r="AC4419" i="6" s="1"/>
  <c r="AF4418" i="1"/>
  <c r="AC4420" i="6" s="1"/>
  <c r="AF4419" i="1"/>
  <c r="AC4421" i="6" s="1"/>
  <c r="AF4420" i="1"/>
  <c r="AC4422" i="6" s="1"/>
  <c r="AF4421" i="1"/>
  <c r="AC4423" i="6" s="1"/>
  <c r="AF4422" i="1"/>
  <c r="AC4424" i="6" s="1"/>
  <c r="AF4423" i="1"/>
  <c r="AC4425" i="6" s="1"/>
  <c r="AF4424" i="1"/>
  <c r="AC4426" i="6" s="1"/>
  <c r="AF4425" i="1"/>
  <c r="AC4427" i="6" s="1"/>
  <c r="AF4426" i="1"/>
  <c r="AC4428" i="6" s="1"/>
  <c r="AF4427" i="1"/>
  <c r="AC4429" i="6" s="1"/>
  <c r="AF4428" i="1"/>
  <c r="AC4430" i="6" s="1"/>
  <c r="AF4429" i="1"/>
  <c r="AC4431" i="6" s="1"/>
  <c r="AF4430" i="1"/>
  <c r="AC4432" i="6" s="1"/>
  <c r="AF4431" i="1"/>
  <c r="AC4433" i="6" s="1"/>
  <c r="AF4432" i="1"/>
  <c r="AC4434" i="6" s="1"/>
  <c r="AF4433" i="1"/>
  <c r="AC4435" i="6" s="1"/>
  <c r="AF4434" i="1"/>
  <c r="AC4436" i="6" s="1"/>
  <c r="AF4435" i="1"/>
  <c r="AC4437" i="6" s="1"/>
  <c r="AF4436" i="1"/>
  <c r="AC4438" i="6" s="1"/>
  <c r="AF4437" i="1"/>
  <c r="AC4439" i="6" s="1"/>
  <c r="AF4438" i="1"/>
  <c r="AC4440" i="6" s="1"/>
  <c r="AF4439" i="1"/>
  <c r="AC4441" i="6" s="1"/>
  <c r="AF4440" i="1"/>
  <c r="AC4442" i="6" s="1"/>
  <c r="AF4441" i="1"/>
  <c r="AC4443" i="6" s="1"/>
  <c r="AF4442" i="1"/>
  <c r="AC4444" i="6" s="1"/>
  <c r="AF4443" i="1"/>
  <c r="AC4445" i="6" s="1"/>
  <c r="AF4444" i="1"/>
  <c r="AC4446" i="6" s="1"/>
  <c r="AF4445" i="1"/>
  <c r="AC4447" i="6" s="1"/>
  <c r="AF4446" i="1"/>
  <c r="AC4448" i="6" s="1"/>
  <c r="AF4447" i="1"/>
  <c r="AC4449" i="6" s="1"/>
  <c r="AF4448" i="1"/>
  <c r="AC4450" i="6" s="1"/>
  <c r="AF4449" i="1"/>
  <c r="AC4451" i="6" s="1"/>
  <c r="AF4450" i="1"/>
  <c r="AC4452" i="6" s="1"/>
  <c r="AF4451" i="1"/>
  <c r="AC4453" i="6" s="1"/>
  <c r="AF4452" i="1"/>
  <c r="AC4454" i="6" s="1"/>
  <c r="AF4453" i="1"/>
  <c r="AC4455" i="6" s="1"/>
  <c r="AF4454" i="1"/>
  <c r="AC4456" i="6" s="1"/>
  <c r="AF4455" i="1"/>
  <c r="AC4457" i="6" s="1"/>
  <c r="AF4456" i="1"/>
  <c r="AC4458" i="6" s="1"/>
  <c r="AF4457" i="1"/>
  <c r="AC4459" i="6" s="1"/>
  <c r="AF4458" i="1"/>
  <c r="AC4460" i="6" s="1"/>
  <c r="AF4459" i="1"/>
  <c r="AC4461" i="6" s="1"/>
  <c r="AF4460" i="1"/>
  <c r="AC4462" i="6" s="1"/>
  <c r="AF4461" i="1"/>
  <c r="AC4463" i="6" s="1"/>
  <c r="AF4462" i="1"/>
  <c r="AC4464" i="6" s="1"/>
  <c r="AF4463" i="1"/>
  <c r="AC4465" i="6" s="1"/>
  <c r="AF4464" i="1"/>
  <c r="AC4466" i="6" s="1"/>
  <c r="AF4465" i="1"/>
  <c r="AC4467" i="6" s="1"/>
  <c r="AF4466" i="1"/>
  <c r="AC4468" i="6" s="1"/>
  <c r="AF4467" i="1"/>
  <c r="AC4469" i="6" s="1"/>
  <c r="AF4468" i="1"/>
  <c r="AC4470" i="6" s="1"/>
  <c r="AF4469" i="1"/>
  <c r="AC4471" i="6" s="1"/>
  <c r="AF4470" i="1"/>
  <c r="AC4472" i="6" s="1"/>
  <c r="AF4471" i="1"/>
  <c r="AC4473" i="6" s="1"/>
  <c r="AF4472" i="1"/>
  <c r="AC4474" i="6" s="1"/>
  <c r="AF4473" i="1"/>
  <c r="AC4475" i="6" s="1"/>
  <c r="AF4474" i="1"/>
  <c r="AC4476" i="6" s="1"/>
  <c r="AF4475" i="1"/>
  <c r="AC4477" i="6" s="1"/>
  <c r="AF4476" i="1"/>
  <c r="AC4478" i="6" s="1"/>
  <c r="AF4477" i="1"/>
  <c r="AC4479" i="6" s="1"/>
  <c r="AF4478" i="1"/>
  <c r="AC4480" i="6" s="1"/>
  <c r="AF4479" i="1"/>
  <c r="AC4481" i="6" s="1"/>
  <c r="AF4480" i="1"/>
  <c r="AC4482" i="6" s="1"/>
  <c r="AF4481" i="1"/>
  <c r="AC4483" i="6" s="1"/>
  <c r="AF4482" i="1"/>
  <c r="AC4484" i="6" s="1"/>
  <c r="AF4483" i="1"/>
  <c r="AC4485" i="6" s="1"/>
  <c r="AF4484" i="1"/>
  <c r="AC4486" i="6" s="1"/>
  <c r="AF4485" i="1"/>
  <c r="AC4487" i="6" s="1"/>
  <c r="AF4486" i="1"/>
  <c r="AC4488" i="6" s="1"/>
  <c r="AF4487" i="1"/>
  <c r="AC4489" i="6" s="1"/>
  <c r="AF4488" i="1"/>
  <c r="AC4490" i="6" s="1"/>
  <c r="AF4489" i="1"/>
  <c r="AF4490" i="1"/>
  <c r="AC4492" i="6" s="1"/>
  <c r="AF4491" i="1"/>
  <c r="AC4493" i="6" s="1"/>
  <c r="AF4492" i="1"/>
  <c r="AC4494" i="6" s="1"/>
  <c r="AF4493" i="1"/>
  <c r="AC4495" i="6" s="1"/>
  <c r="AF4494" i="1"/>
  <c r="AC4496" i="6" s="1"/>
  <c r="AF4495" i="1"/>
  <c r="AC4497" i="6" s="1"/>
  <c r="AF4496" i="1"/>
  <c r="AC4498" i="6" s="1"/>
  <c r="AF4497" i="1"/>
  <c r="AC4499" i="6" s="1"/>
  <c r="AF4498" i="1"/>
  <c r="AC4500" i="6" s="1"/>
  <c r="AF4499" i="1"/>
  <c r="AC4501" i="6" s="1"/>
  <c r="AF4500" i="1"/>
  <c r="AC4502" i="6" s="1"/>
  <c r="AF4501" i="1"/>
  <c r="AC4503" i="6" s="1"/>
  <c r="AF4502" i="1"/>
  <c r="AC4504" i="6" s="1"/>
  <c r="AF4503" i="1"/>
  <c r="AC4505" i="6" s="1"/>
  <c r="AF4504" i="1"/>
  <c r="AC4506" i="6" s="1"/>
  <c r="AF4505" i="1"/>
  <c r="AC4507" i="6" s="1"/>
  <c r="AF4506" i="1"/>
  <c r="AC4508" i="6" s="1"/>
  <c r="AF4507" i="1"/>
  <c r="AC4509" i="6" s="1"/>
  <c r="AF4508" i="1"/>
  <c r="AC4510" i="6" s="1"/>
  <c r="AF4509" i="1"/>
  <c r="AC4511" i="6" s="1"/>
  <c r="AF4510" i="1"/>
  <c r="AC4512" i="6" s="1"/>
  <c r="AF4511" i="1"/>
  <c r="AC4513" i="6" s="1"/>
  <c r="AF4512" i="1"/>
  <c r="AC4514" i="6" s="1"/>
  <c r="AF4513" i="1"/>
  <c r="AC4515" i="6" s="1"/>
  <c r="AF4514" i="1"/>
  <c r="AC4516" i="6" s="1"/>
  <c r="AF4515" i="1"/>
  <c r="AC4517" i="6" s="1"/>
  <c r="AF4516" i="1"/>
  <c r="AC4518" i="6" s="1"/>
  <c r="AF4517" i="1"/>
  <c r="AC4519" i="6" s="1"/>
  <c r="AF4518" i="1"/>
  <c r="AC4520" i="6" s="1"/>
  <c r="AF4519" i="1"/>
  <c r="AC4521" i="6" s="1"/>
  <c r="AF4520" i="1"/>
  <c r="AC4522" i="6" s="1"/>
  <c r="AF4521" i="1"/>
  <c r="AC4523" i="6" s="1"/>
  <c r="AF4522" i="1"/>
  <c r="AC4524" i="6" s="1"/>
  <c r="AF4523" i="1"/>
  <c r="AC4525" i="6" s="1"/>
  <c r="AF4524" i="1"/>
  <c r="AC4526" i="6" s="1"/>
  <c r="AF4525" i="1"/>
  <c r="AC4527" i="6" s="1"/>
  <c r="AF4526" i="1"/>
  <c r="AC4528" i="6" s="1"/>
  <c r="AF4527" i="1"/>
  <c r="AC4529" i="6" s="1"/>
  <c r="AC12" i="6"/>
  <c r="AC4491" i="6"/>
  <c r="E2258" i="6"/>
  <c r="AC952" i="6"/>
  <c r="AC950" i="6"/>
  <c r="AC932" i="6"/>
  <c r="AC931" i="6"/>
  <c r="AC896" i="6"/>
  <c r="AC891" i="6"/>
  <c r="AC4530" i="6"/>
  <c r="AC4531" i="6"/>
  <c r="AC4532" i="6"/>
  <c r="AC4533" i="6"/>
  <c r="AC4534" i="6"/>
  <c r="AC4535" i="6"/>
  <c r="AC4536" i="6"/>
  <c r="AC4537" i="6"/>
  <c r="AC4538" i="6"/>
  <c r="AC4539" i="6"/>
  <c r="AC4540" i="6"/>
  <c r="AC4541" i="6"/>
  <c r="AC4542" i="6"/>
  <c r="AC4543" i="6"/>
  <c r="AC4544" i="6"/>
  <c r="AC4545" i="6"/>
  <c r="AC4546" i="6"/>
  <c r="AC4547" i="6"/>
  <c r="AC4548" i="6"/>
  <c r="AC4549" i="6"/>
  <c r="AC4550" i="6"/>
  <c r="AC4551" i="6"/>
  <c r="AC4552" i="6"/>
  <c r="AC4553" i="6"/>
  <c r="AC4554" i="6"/>
  <c r="AC4555" i="6"/>
  <c r="AC4556" i="6"/>
  <c r="AC4557" i="6"/>
  <c r="AC4558" i="6"/>
  <c r="AC4559" i="6"/>
  <c r="AC4560" i="6"/>
  <c r="AC4561" i="6"/>
  <c r="AC4562" i="6"/>
  <c r="AC4563" i="6"/>
  <c r="AC4564" i="6"/>
  <c r="AC4565" i="6"/>
  <c r="AC4566" i="6"/>
  <c r="AC4567" i="6"/>
  <c r="AC4568" i="6"/>
  <c r="AC4569" i="6"/>
  <c r="AC4570" i="6"/>
  <c r="AC4571" i="6"/>
  <c r="AC4572" i="6"/>
  <c r="AC4573" i="6"/>
  <c r="AC4574" i="6"/>
  <c r="AC4575" i="6"/>
  <c r="AC4576" i="6"/>
  <c r="AC4577" i="6"/>
  <c r="AC4578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6" i="6"/>
  <c r="E57" i="6"/>
  <c r="E58" i="6"/>
  <c r="E59" i="6"/>
  <c r="E60" i="6"/>
  <c r="E61" i="6"/>
  <c r="E62" i="6"/>
  <c r="E63" i="6"/>
  <c r="E64" i="6"/>
  <c r="E66" i="6"/>
  <c r="E67" i="6"/>
  <c r="E68" i="6"/>
  <c r="E69" i="6"/>
  <c r="E70" i="6"/>
  <c r="E71" i="6"/>
  <c r="E72" i="6"/>
  <c r="E73" i="6"/>
  <c r="E74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AE4383" i="1"/>
  <c r="AE4384" i="1"/>
  <c r="AE4385" i="1"/>
  <c r="AF8" i="1"/>
  <c r="AC10" i="6" s="1"/>
  <c r="AC3" i="6"/>
  <c r="AC5" i="6"/>
  <c r="AC6" i="6"/>
  <c r="AC7" i="6"/>
  <c r="AC8" i="6"/>
  <c r="AC9" i="6"/>
  <c r="G51" i="5"/>
  <c r="I51" i="5" s="1"/>
  <c r="G52" i="5"/>
  <c r="I52" i="5" s="1"/>
  <c r="G53" i="5"/>
  <c r="I53" i="5" s="1"/>
  <c r="G54" i="5"/>
  <c r="I54" i="5" s="1"/>
  <c r="G55" i="5"/>
  <c r="I55" i="5" s="1"/>
  <c r="G56" i="5"/>
  <c r="I56" i="5" s="1"/>
  <c r="G57" i="5"/>
  <c r="I57" i="5" s="1"/>
  <c r="G58" i="5"/>
  <c r="I58" i="5" s="1"/>
  <c r="G59" i="5"/>
  <c r="I59" i="5" s="1"/>
  <c r="G60" i="5"/>
  <c r="I60" i="5" s="1"/>
  <c r="G61" i="5"/>
  <c r="I61" i="5" s="1"/>
  <c r="G62" i="5"/>
  <c r="I62" i="5" s="1"/>
  <c r="G63" i="5"/>
  <c r="I63" i="5" s="1"/>
  <c r="G64" i="5"/>
  <c r="I64" i="5" s="1"/>
  <c r="G65" i="5"/>
  <c r="I65" i="5" s="1"/>
  <c r="G66" i="5"/>
  <c r="I66" i="5" s="1"/>
  <c r="G67" i="5"/>
  <c r="I67" i="5" s="1"/>
  <c r="G68" i="5"/>
  <c r="I68" i="5" s="1"/>
  <c r="E20" i="5"/>
  <c r="G20" i="5"/>
  <c r="I20" i="5" s="1"/>
  <c r="E21" i="5"/>
  <c r="G21" i="5"/>
  <c r="I21" i="5" s="1"/>
  <c r="E22" i="5"/>
  <c r="G22" i="5"/>
  <c r="I22" i="5" s="1"/>
  <c r="E23" i="5"/>
  <c r="G23" i="5"/>
  <c r="I23" i="5" s="1"/>
  <c r="E24" i="5"/>
  <c r="G24" i="5"/>
  <c r="I24" i="5" s="1"/>
  <c r="E25" i="5"/>
  <c r="G25" i="5"/>
  <c r="I25" i="5" s="1"/>
  <c r="E26" i="5"/>
  <c r="G26" i="5"/>
  <c r="I26" i="5" s="1"/>
  <c r="E27" i="5"/>
  <c r="G27" i="5"/>
  <c r="I27" i="5" s="1"/>
  <c r="E28" i="5"/>
  <c r="G28" i="5"/>
  <c r="I28" i="5" s="1"/>
  <c r="E29" i="5"/>
  <c r="G29" i="5"/>
  <c r="I29" i="5" s="1"/>
  <c r="E30" i="5"/>
  <c r="G30" i="5"/>
  <c r="I30" i="5" s="1"/>
  <c r="E31" i="5"/>
  <c r="G31" i="5"/>
  <c r="I31" i="5" s="1"/>
  <c r="E32" i="5"/>
  <c r="G32" i="5"/>
  <c r="I32" i="5" s="1"/>
  <c r="E33" i="5"/>
  <c r="G33" i="5"/>
  <c r="I33" i="5" s="1"/>
  <c r="E34" i="5"/>
  <c r="G34" i="5"/>
  <c r="I34" i="5" s="1"/>
  <c r="E35" i="5"/>
  <c r="G35" i="5"/>
  <c r="I35" i="5" s="1"/>
  <c r="E36" i="5"/>
  <c r="G36" i="5"/>
  <c r="I36" i="5" s="1"/>
  <c r="E37" i="5"/>
  <c r="G37" i="5"/>
  <c r="I37" i="5" s="1"/>
  <c r="E38" i="5"/>
  <c r="G38" i="5"/>
  <c r="I38" i="5" s="1"/>
  <c r="E39" i="5"/>
  <c r="G39" i="5"/>
  <c r="I39" i="5" s="1"/>
  <c r="E40" i="5"/>
  <c r="G40" i="5"/>
  <c r="I40" i="5" s="1"/>
  <c r="E41" i="5"/>
  <c r="G41" i="5"/>
  <c r="I41" i="5" s="1"/>
  <c r="E42" i="5"/>
  <c r="G42" i="5"/>
  <c r="I42" i="5" s="1"/>
  <c r="E43" i="5"/>
  <c r="G43" i="5"/>
  <c r="I43" i="5" s="1"/>
  <c r="E44" i="5"/>
  <c r="G44" i="5"/>
  <c r="I44" i="5" s="1"/>
  <c r="E45" i="5"/>
  <c r="G45" i="5"/>
  <c r="I45" i="5" s="1"/>
  <c r="E46" i="5"/>
  <c r="G46" i="5"/>
  <c r="I46" i="5" s="1"/>
  <c r="E47" i="5"/>
  <c r="G47" i="5"/>
  <c r="I47" i="5" s="1"/>
  <c r="E48" i="5"/>
  <c r="G48" i="5"/>
  <c r="I48" i="5" s="1"/>
  <c r="E49" i="5"/>
  <c r="G49" i="5"/>
  <c r="I49" i="5" s="1"/>
  <c r="E50" i="5"/>
  <c r="G50" i="5"/>
  <c r="I50" i="5" s="1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19" i="5"/>
  <c r="G19" i="5"/>
  <c r="I19" i="5" s="1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19" i="5"/>
  <c r="AC1" i="6"/>
  <c r="C1" i="3"/>
  <c r="A2" i="3"/>
  <c r="A1" i="3"/>
  <c r="AF186" i="1" l="1"/>
  <c r="AC188" i="6" s="1"/>
  <c r="AF53" i="1"/>
  <c r="AC55" i="6" s="1"/>
  <c r="AF63" i="1"/>
  <c r="AC65" i="6" s="1"/>
  <c r="E75" i="6"/>
  <c r="F75" i="6" s="1"/>
  <c r="F1366" i="6"/>
  <c r="F14" i="6"/>
  <c r="F15" i="6"/>
  <c r="F16" i="6"/>
  <c r="F17" i="6"/>
  <c r="F18" i="6"/>
  <c r="F946" i="6"/>
  <c r="F947" i="6"/>
  <c r="F2028" i="6"/>
  <c r="F3107" i="6"/>
  <c r="F4186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6" i="6"/>
  <c r="F77" i="6"/>
  <c r="F78" i="6"/>
  <c r="F79" i="6"/>
  <c r="F80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13" i="6"/>
  <c r="AC4384" i="6"/>
  <c r="AC4383" i="6"/>
  <c r="AC4366" i="6"/>
  <c r="F81" i="6"/>
  <c r="I70" i="5"/>
</calcChain>
</file>

<file path=xl/sharedStrings.xml><?xml version="1.0" encoding="utf-8"?>
<sst xmlns="http://schemas.openxmlformats.org/spreadsheetml/2006/main" count="28767" uniqueCount="6624">
  <si>
    <t>ELECTRONICA</t>
  </si>
  <si>
    <t>CRJ-11</t>
  </si>
  <si>
    <t>CONECTOR MACHO RJ-11 6 CONTACTOS</t>
  </si>
  <si>
    <t>CRJ-45</t>
  </si>
  <si>
    <t>CONECTOR MACHO RJ-45 8 CONTACTOS</t>
  </si>
  <si>
    <t>CRJ-9</t>
  </si>
  <si>
    <t>CONECTOR MACHO RJ-9 4 CONTACTOS</t>
  </si>
  <si>
    <t>TRIPLES Y ADAPTADORES</t>
  </si>
  <si>
    <t>223-N</t>
  </si>
  <si>
    <t>ADAPTADOR AMERICANO/ALEMAN NEGRO</t>
  </si>
  <si>
    <t>224-N</t>
  </si>
  <si>
    <t>ADAPTADOR AMERICANO/ALEMAN P/PLANA NEGRO</t>
  </si>
  <si>
    <t>ADAPTADOR FICHA TURISTA</t>
  </si>
  <si>
    <t>ADAPTADOR MULTIFUNCION</t>
  </si>
  <si>
    <t>TRIPLE IRROMPIBLE MIG</t>
  </si>
  <si>
    <t>TRIPLE IRROMPIBLE MIG ***CON NEUTRO**** 216</t>
  </si>
  <si>
    <t>MULTI-FICHAS</t>
  </si>
  <si>
    <t>FICHAS</t>
  </si>
  <si>
    <t>227/N</t>
  </si>
  <si>
    <t>120N</t>
  </si>
  <si>
    <t>121/N</t>
  </si>
  <si>
    <t>113N</t>
  </si>
  <si>
    <t>T-131</t>
  </si>
  <si>
    <t>T132</t>
  </si>
  <si>
    <t>T132-N</t>
  </si>
  <si>
    <t>FICHA MACHO P/VELADOR P/CHATA NEGRO</t>
  </si>
  <si>
    <t>INTERRUPTOR P/VELADOR BCO</t>
  </si>
  <si>
    <t>219-N</t>
  </si>
  <si>
    <t>INTERRUPTOR P/VELADOR NEGRO</t>
  </si>
  <si>
    <t>PCT-840</t>
  </si>
  <si>
    <t>PONCHITO C/NEU</t>
  </si>
  <si>
    <t>PORTALAMPARAS Y ZOCALOS</t>
  </si>
  <si>
    <t>ER-1538</t>
  </si>
  <si>
    <t>ENTRE ROSCA 1.5CM 3/8</t>
  </si>
  <si>
    <t>P-P3PB</t>
  </si>
  <si>
    <t>PORTALAMPARAS 3 PIEZAS BLANCO</t>
  </si>
  <si>
    <t>P-P3PM</t>
  </si>
  <si>
    <t>P-P3PMB</t>
  </si>
  <si>
    <t>PORTALAMPARAS 3 PIEZAS MIGNON BLANCO MARFIL</t>
  </si>
  <si>
    <t>P-P3P</t>
  </si>
  <si>
    <t>PORTALAMPARAS 3 PIEZAS SUPER NEGRO</t>
  </si>
  <si>
    <t>PORTALAMPARAS CERAMICO "L"</t>
  </si>
  <si>
    <t>PORTALAMPARAS CERAMICO C/PUENTE</t>
  </si>
  <si>
    <t>PORTALAMPARAS CERAMICO E40 COMUN</t>
  </si>
  <si>
    <t>P-P560</t>
  </si>
  <si>
    <t>PORTALAMPARAS CON FICHA</t>
  </si>
  <si>
    <t>P-R287BL</t>
  </si>
  <si>
    <t>P-R287</t>
  </si>
  <si>
    <t>P-R644</t>
  </si>
  <si>
    <t>P-R732B</t>
  </si>
  <si>
    <t>P-R732</t>
  </si>
  <si>
    <t>P-R742</t>
  </si>
  <si>
    <t>RECEPTACULO FLORON MARFIL</t>
  </si>
  <si>
    <t>P-R742N</t>
  </si>
  <si>
    <t>RECEPTACULO FLORON NEGRO</t>
  </si>
  <si>
    <t>REDU4027</t>
  </si>
  <si>
    <t>VARILLA ROSCADA DE 3/8</t>
  </si>
  <si>
    <t>ZOCALO P/DICROICAS GU-10</t>
  </si>
  <si>
    <t>P-Z962</t>
  </si>
  <si>
    <t>ZOCALOS P/DICROICAS BIPIN</t>
  </si>
  <si>
    <t>FICHAS INDUSTRIALES</t>
  </si>
  <si>
    <t>FICHA MACHO INDUSTRIAL 2X16</t>
  </si>
  <si>
    <t>FICHA MACHO INDUSTRIAL 3X16+T</t>
  </si>
  <si>
    <t>FICHA MACHO INDUSTRIAL 3X32</t>
  </si>
  <si>
    <t>FICHA MACHO INDUSTRIAL 3X32+T</t>
  </si>
  <si>
    <t>TOMA INDUSTRIAL 2X16</t>
  </si>
  <si>
    <t>TOMA INDUSTRIAL 3X16+T</t>
  </si>
  <si>
    <t>TOMA INDUSTRIAL 3X32+T</t>
  </si>
  <si>
    <t>INTERRUPTORES ESPECIALES</t>
  </si>
  <si>
    <t>INTERRUPTORES MINI</t>
  </si>
  <si>
    <t>T-125</t>
  </si>
  <si>
    <t>INTERRUPTOR 6 AMP</t>
  </si>
  <si>
    <t>T-126</t>
  </si>
  <si>
    <t>PULSADOR 6 AMP</t>
  </si>
  <si>
    <t>T-127</t>
  </si>
  <si>
    <t>INTERRUPTOR C/PARADA 6 AMP</t>
  </si>
  <si>
    <t>T-128</t>
  </si>
  <si>
    <t>INTERRUPTOR 10 AMP</t>
  </si>
  <si>
    <t>T-129</t>
  </si>
  <si>
    <t>PULSADOR 10 AMP</t>
  </si>
  <si>
    <t>T-132</t>
  </si>
  <si>
    <t>INTERRUPTOR DOBLE PARA ESTUFA</t>
  </si>
  <si>
    <t>INSTRUM.DE MEDICION</t>
  </si>
  <si>
    <t>TESTBZZ</t>
  </si>
  <si>
    <t>TESTERBP</t>
  </si>
  <si>
    <t>TESTER P/PILAS Y BATERIAS</t>
  </si>
  <si>
    <t>PINZA266</t>
  </si>
  <si>
    <t>PINZA AMPEROMETRICA</t>
  </si>
  <si>
    <t>MICROMETRO NEUMATICO (RANGO 0-25M/0.01M</t>
  </si>
  <si>
    <t>INFRATER</t>
  </si>
  <si>
    <t>TERMOMETRO INFRARROJO</t>
  </si>
  <si>
    <t>TESTECBS</t>
  </si>
  <si>
    <t>TESTER DE CABLES</t>
  </si>
  <si>
    <t>PROTECTORES DE TENSION</t>
  </si>
  <si>
    <t>PT2000</t>
  </si>
  <si>
    <t>PROTECTOR DE TENSION 2000W</t>
  </si>
  <si>
    <t>PTR4400</t>
  </si>
  <si>
    <t>PROTECTOR DE TENSION P/ RIEL DIN 4400W</t>
  </si>
  <si>
    <t>CAPSULADOS</t>
  </si>
  <si>
    <t>CV-820</t>
  </si>
  <si>
    <t>CAJA CAPSULADA VACIA 32 A</t>
  </si>
  <si>
    <t>CV-840</t>
  </si>
  <si>
    <t>CAJA CAPSULADA VACIA 32 A P/TABLERO</t>
  </si>
  <si>
    <t>C-800</t>
  </si>
  <si>
    <t>CAPSULADA PLASTICA VACIA</t>
  </si>
  <si>
    <t>CT-830</t>
  </si>
  <si>
    <t>CAPSULADA PLASTICA VACIA P/TABLERO</t>
  </si>
  <si>
    <t>CAPSULADA PUNTO</t>
  </si>
  <si>
    <t>CAPSULADA PUNTO Y TOMA C/NEU</t>
  </si>
  <si>
    <t>CAPSULADA TOMA 20AMP</t>
  </si>
  <si>
    <t>CAPSULADA TOMA C/NEU</t>
  </si>
  <si>
    <t>801-S</t>
  </si>
  <si>
    <t>REPUESTO P/CAPSULADA TOMA C/NEU</t>
  </si>
  <si>
    <t>802-S</t>
  </si>
  <si>
    <t>REPUESTO P/ CAPSULADA PUNTO</t>
  </si>
  <si>
    <t>818-S</t>
  </si>
  <si>
    <t>REPUESTO P/CAPSULADO TOMA 20AMP</t>
  </si>
  <si>
    <t>819-S</t>
  </si>
  <si>
    <t>REPUESTO P/CAPSULADA PUNTO Y TOMA C/NEU**BINORMA**</t>
  </si>
  <si>
    <t>S-829</t>
  </si>
  <si>
    <t>REPUESTO P/CAPSULADA PUNTO Y TOMA **NORMALIZADO**</t>
  </si>
  <si>
    <t>LINEA DE SUPERFICIE TAAD</t>
  </si>
  <si>
    <t>T-135</t>
  </si>
  <si>
    <t>T-1350B</t>
  </si>
  <si>
    <t>INTERRUPTOR BIPOLAR 20A PORCELANA</t>
  </si>
  <si>
    <t>LE-601</t>
  </si>
  <si>
    <t>LE-602</t>
  </si>
  <si>
    <t>LE-603</t>
  </si>
  <si>
    <t>LE-604</t>
  </si>
  <si>
    <t>LE-606</t>
  </si>
  <si>
    <t>LE-707</t>
  </si>
  <si>
    <t>LE-709</t>
  </si>
  <si>
    <t>LE-710</t>
  </si>
  <si>
    <t>LINEA DE SUPERFICIE CIOCCA PLAST</t>
  </si>
  <si>
    <t>LINEA DE SUPERFICIE MIG</t>
  </si>
  <si>
    <t>MODULOS LINEA VIEJA</t>
  </si>
  <si>
    <t>MODULO TOMA C/NEU L.VIEJA MIG</t>
  </si>
  <si>
    <t>MODULO COMBINACION L.VIEJA MIG</t>
  </si>
  <si>
    <t>MODULO TOMA 20A L.VIEJA MIG</t>
  </si>
  <si>
    <t>S-9000</t>
  </si>
  <si>
    <t>LINEA SPOT TAPA BASTIDOR MIGNON</t>
  </si>
  <si>
    <t>S-9200</t>
  </si>
  <si>
    <t>LINEA SPOT MODULO INTERRUPTOR BIP 20A</t>
  </si>
  <si>
    <t>WE300</t>
  </si>
  <si>
    <t>VARIADOR DE VENTILADOR 5PTS DE SUPERF</t>
  </si>
  <si>
    <t>MODULOS VERONA 2000</t>
  </si>
  <si>
    <t>BASE ESTANCO DE SUPERFCIE JELUZ</t>
  </si>
  <si>
    <t>BASTIDOR 10X5 JELUZ</t>
  </si>
  <si>
    <t>BASTIDOR 5X5 MIGNON JELUZ</t>
  </si>
  <si>
    <t>BASTIDOR ADAPTADOR PARA RIEL DIN</t>
  </si>
  <si>
    <t>BASTIDOR TAPA TRANSP JELUZ</t>
  </si>
  <si>
    <t>INT. 3 VIAS DISMERIZABLE C/NEON AZUL</t>
  </si>
  <si>
    <t>MODULO COMBINACION JELUZ</t>
  </si>
  <si>
    <t>MODULO DOBLE INT.JELUZ</t>
  </si>
  <si>
    <t>MODULO INTERRUPTOR JELUZ</t>
  </si>
  <si>
    <t>MODULO PULSADOR JELUZ</t>
  </si>
  <si>
    <t>MODULO TAPON JELUZ</t>
  </si>
  <si>
    <t>MODULO TOMA 20 A JELUZ</t>
  </si>
  <si>
    <t>MODULO TOMA JELUZ  (BI-NORMA)</t>
  </si>
  <si>
    <t>MODULO TOMA JELUZ (NORMALIZADO)</t>
  </si>
  <si>
    <t>MODULO TOMA USB 1A</t>
  </si>
  <si>
    <t>MODULO TOMA USB PLATINUM BLANCO</t>
  </si>
  <si>
    <t>MODULO TOMA USB PLATINUM NEGRO</t>
  </si>
  <si>
    <t>2000/2</t>
  </si>
  <si>
    <t>TAPA BASTIDOR JELUZ</t>
  </si>
  <si>
    <t>30099/2</t>
  </si>
  <si>
    <t>TAPA P/ BASTIDOR MIGNON 5X5</t>
  </si>
  <si>
    <t>TAPA PORTA MODULOS</t>
  </si>
  <si>
    <t>30098/2</t>
  </si>
  <si>
    <t>TAPA PARA BASTIDOR 10X5 BCO</t>
  </si>
  <si>
    <t>TOMA TV PIN FINO ARMADO</t>
  </si>
  <si>
    <t>VARIADOR MANUAL LUZ INCANDESCENTE</t>
  </si>
  <si>
    <t>VARIADOR MANUAL VENTILADOR TECHO</t>
  </si>
  <si>
    <t>LINEA ARMADA DALY (MIG)</t>
  </si>
  <si>
    <t>L-700</t>
  </si>
  <si>
    <t>L-760</t>
  </si>
  <si>
    <t>LINEA ARMADA JELUZ</t>
  </si>
  <si>
    <t>54001/2</t>
  </si>
  <si>
    <t>54107/2</t>
  </si>
  <si>
    <t>54108/2</t>
  </si>
  <si>
    <t>54114/2</t>
  </si>
  <si>
    <t>LINEA PLATINIUM Y CRISTAL JELUZ</t>
  </si>
  <si>
    <t>698/2-7</t>
  </si>
  <si>
    <t>BASTIDOR Y TAPA CRISTAL BLANCO</t>
  </si>
  <si>
    <t>698/5-7</t>
  </si>
  <si>
    <t>BASTIDOR Y TAPA CRISTAL ROJO</t>
  </si>
  <si>
    <t>698/13-7</t>
  </si>
  <si>
    <t>BASTIDOR Y TAPA CRISTAL NEGRO</t>
  </si>
  <si>
    <t>698/23-7</t>
  </si>
  <si>
    <t>BASTIDOR Y TAPA CRISTAL CHAMPAGNE</t>
  </si>
  <si>
    <t>698/32-7</t>
  </si>
  <si>
    <t>BASTIDOR Y TAPA CRISTAL AZUL</t>
  </si>
  <si>
    <t>698/38-7</t>
  </si>
  <si>
    <t>BASTIDOR Y TAPA CRISTAL GLAM</t>
  </si>
  <si>
    <t>MODULO COMBINACION PLATINUM BL JELUZ</t>
  </si>
  <si>
    <t>MODULO COMBINACION PLATINUM NEGRO JELUZ</t>
  </si>
  <si>
    <t>MODULO INTERRUPTOR PLATINUM BCO JELUZ</t>
  </si>
  <si>
    <t>MODULO INTERRUPTOR PLATINUM NEGRO</t>
  </si>
  <si>
    <t>MODULO PULSADOR PLATINUM BLANCO JELUZ</t>
  </si>
  <si>
    <t>MODULO PULSADOR PLATINUM NEGRO</t>
  </si>
  <si>
    <t>MODULO TAPON PLATINUM BCO JELUZ</t>
  </si>
  <si>
    <t>MODULO TAPON PLATINUM NEGRO JELUZ</t>
  </si>
  <si>
    <t>MODULO TOMA PLATINUM (NORMALIZADO)</t>
  </si>
  <si>
    <t>3002/2</t>
  </si>
  <si>
    <t>TAPA BASTIDOR MITO</t>
  </si>
  <si>
    <t>45098/36</t>
  </si>
  <si>
    <t>45098/35</t>
  </si>
  <si>
    <t>45098/8</t>
  </si>
  <si>
    <t>45098/32</t>
  </si>
  <si>
    <t>45098/29</t>
  </si>
  <si>
    <t>45098/2</t>
  </si>
  <si>
    <t>45098/23</t>
  </si>
  <si>
    <t>45099/36</t>
  </si>
  <si>
    <t>TAPA PLATINUM MIGNON 5X5 AMARILLO</t>
  </si>
  <si>
    <t>45099/8</t>
  </si>
  <si>
    <t>TAPA PLATINUM MIGNON 5X5 ANTRACITA</t>
  </si>
  <si>
    <t>45099/32</t>
  </si>
  <si>
    <t>TAPA PLATINUM MIGNON 5X5 AZUL ELECTRICO</t>
  </si>
  <si>
    <t>45099/29</t>
  </si>
  <si>
    <t>TAPA PLATINUM MIGNON 5X5 AZUL NOCHE</t>
  </si>
  <si>
    <t>45099/2</t>
  </si>
  <si>
    <t>TAPA PLATINUM MIGNON 5X5 BLANCA</t>
  </si>
  <si>
    <t>45099/23</t>
  </si>
  <si>
    <t>TAPA PLATINUM MIGNON 5X5 CHAMPAGNE</t>
  </si>
  <si>
    <t>45099/33</t>
  </si>
  <si>
    <t>TAPA PLATINUM MIGNON 5X5 NARANJA</t>
  </si>
  <si>
    <t>45099/7</t>
  </si>
  <si>
    <t>TAPA PLATINUM MIGNON 5X5 PLATA</t>
  </si>
  <si>
    <t>45099/5</t>
  </si>
  <si>
    <t>TAPA PLATINUM MIGNON 5X5 ROJO</t>
  </si>
  <si>
    <t>45099/35</t>
  </si>
  <si>
    <t>TAPA PLATINUM MIGNON 5X5 VERDE</t>
  </si>
  <si>
    <t>45098/33</t>
  </si>
  <si>
    <t>45098/7</t>
  </si>
  <si>
    <t>45098/5</t>
  </si>
  <si>
    <t>45098/34</t>
  </si>
  <si>
    <t>TOMA TEL. RJ45 PLATINUM BLANCO</t>
  </si>
  <si>
    <t>TOMA TEL. RJ45 PLATINUM NEGRO</t>
  </si>
  <si>
    <t>TOMA TELEF. RJ11 PLATINUM BLANCO</t>
  </si>
  <si>
    <t>TOMA TELEF. RJ11 PLATINUM NEGRO</t>
  </si>
  <si>
    <t>TOMA TV C/ACOPLE PF PLATINUM BLANCO</t>
  </si>
  <si>
    <t>TOMA TV C/ACOPLE PF PLATINUM NEGRO</t>
  </si>
  <si>
    <t>LINEA ARMADO MITO</t>
  </si>
  <si>
    <t>32001/2</t>
  </si>
  <si>
    <t>LINEA ARMADO MITO 1 PUNTO</t>
  </si>
  <si>
    <t>32102/2</t>
  </si>
  <si>
    <t>LINEA ARMADO MITO 2 PUNTO 1/2 TECLÓN</t>
  </si>
  <si>
    <t>32107/2</t>
  </si>
  <si>
    <t>LINEA ARMADO MITO 1 TOMA</t>
  </si>
  <si>
    <t>32108/2</t>
  </si>
  <si>
    <t>LINEA ARMADO MITO 2 TOMA</t>
  </si>
  <si>
    <t>32027/2</t>
  </si>
  <si>
    <t>LINEA ARMADO MITO TOMA DOBLE HORIZONTAL (BINORMA)</t>
  </si>
  <si>
    <t>32120/2</t>
  </si>
  <si>
    <t>LINEA ARMADO MITO TECLON COMBINACION</t>
  </si>
  <si>
    <t>32114/2</t>
  </si>
  <si>
    <t>LINEA ARMADO MITO 1 PUNTO 1 TOMA</t>
  </si>
  <si>
    <t>CAJAS DE EMBUTIR HIERRO</t>
  </si>
  <si>
    <t>CH01</t>
  </si>
  <si>
    <t>CAJA DE HIERRO RECTANGULAR</t>
  </si>
  <si>
    <t>CH02</t>
  </si>
  <si>
    <t>CAJA DE HIERRO OCTOGONAL</t>
  </si>
  <si>
    <t>CH03</t>
  </si>
  <si>
    <t>CAJA DE HIERRO MIGNON 5X5</t>
  </si>
  <si>
    <t>CH04</t>
  </si>
  <si>
    <t>CH05</t>
  </si>
  <si>
    <t>CAJA DE HIERRO OCTOGONAL GRANDE</t>
  </si>
  <si>
    <t>CH06</t>
  </si>
  <si>
    <t>CAJA DE HIERRO LOZA RADIANTE</t>
  </si>
  <si>
    <t>CAJA DE EMBUTIR PVC</t>
  </si>
  <si>
    <t>CPM</t>
  </si>
  <si>
    <t>CAJA DE PVC MIGNON</t>
  </si>
  <si>
    <t>CPVCO</t>
  </si>
  <si>
    <t>CAJA DE PVC OCTOGONAL</t>
  </si>
  <si>
    <t>PVCR</t>
  </si>
  <si>
    <t>CAJA DE PVC RECTANGULAR</t>
  </si>
  <si>
    <t>CPVCG</t>
  </si>
  <si>
    <t>TAPAS Y FLORONES DE PVC</t>
  </si>
  <si>
    <t>FLORON PVC CHICO</t>
  </si>
  <si>
    <t>FLORON PVC GRANDE</t>
  </si>
  <si>
    <t>884100AU</t>
  </si>
  <si>
    <t>TAPA OCTOG CHICA AUTOADHESIVA</t>
  </si>
  <si>
    <t>TAPA PVC REDONDA CHICA</t>
  </si>
  <si>
    <t>TAPA PVC REDONDA GRANDE</t>
  </si>
  <si>
    <t>TAPA PVC CUADRADA</t>
  </si>
  <si>
    <t>TORNILLOS</t>
  </si>
  <si>
    <t>CAJA ESTANCO PVC</t>
  </si>
  <si>
    <t>8836S</t>
  </si>
  <si>
    <t>CAJA ESTANCO PVC IP51 INT ROSCA RAP 80X80X36</t>
  </si>
  <si>
    <t>1010S</t>
  </si>
  <si>
    <t>CAJA ESTANCO PVC IP51 INT ROSCA RAP  100X100X66</t>
  </si>
  <si>
    <t>1511S</t>
  </si>
  <si>
    <t>CAJA ESTANCO PVC IP51 INT ROSCA RAPIDA 150X110X66</t>
  </si>
  <si>
    <t>8836L</t>
  </si>
  <si>
    <t>CAJA ESTANCO PVC IP65 EXT ROSCA RAP 80X80X36</t>
  </si>
  <si>
    <t>8860L</t>
  </si>
  <si>
    <t>CAJA ESTANCO PVC IP65 EXT ROSCA RAP 80X80X60</t>
  </si>
  <si>
    <t>1010L</t>
  </si>
  <si>
    <t>CAJA ESTANCO PVC IP65 EXT ROSCA RAP 100X100X66</t>
  </si>
  <si>
    <t>1511H</t>
  </si>
  <si>
    <t>CAJA ESTANCO PVC IP65 EXT ROSCA RAP 150X110X131</t>
  </si>
  <si>
    <t>1511M</t>
  </si>
  <si>
    <t>CAJA ESTANCO PVC IP65 EXT ROSCA RAP 150X110X87</t>
  </si>
  <si>
    <t>CAJA ESTANCO PVC IP65 EXT TOR 1/4 VTA 230X180X100</t>
  </si>
  <si>
    <t>CAJA ESTANCO PVC IP65 EXT TOR 1/4 VTA 230X180X140</t>
  </si>
  <si>
    <t>CAÑOS CORRUGADOS NARANJA</t>
  </si>
  <si>
    <t>CR-N702</t>
  </si>
  <si>
    <t>CAÑO CORRUGADO 3/4" X 25 NARANJA</t>
  </si>
  <si>
    <t>CR-N704</t>
  </si>
  <si>
    <t>CAÑO CORRUGADO 7/8" X 25 NARANJA</t>
  </si>
  <si>
    <t>CR-N705</t>
  </si>
  <si>
    <t>CAÑO CORRUGADO 1" X 25   NARANJA</t>
  </si>
  <si>
    <t>CAÑOS CORRUGADO BLANCO</t>
  </si>
  <si>
    <t>CR-B101</t>
  </si>
  <si>
    <t>CAÑO CORRUGADO 5/8" X 25 BLANCO</t>
  </si>
  <si>
    <t>CR-B102</t>
  </si>
  <si>
    <t>CR-B104</t>
  </si>
  <si>
    <t>CR-B105</t>
  </si>
  <si>
    <t>CR-B106</t>
  </si>
  <si>
    <t>CR-B107</t>
  </si>
  <si>
    <t>CR-B108</t>
  </si>
  <si>
    <t>CAÑOS CORRUGADO GRIS</t>
  </si>
  <si>
    <t>CR-G01</t>
  </si>
  <si>
    <t>CR-G02</t>
  </si>
  <si>
    <t>CR-G03</t>
  </si>
  <si>
    <t>CAÑOS DE HIERRO</t>
  </si>
  <si>
    <t>CH-089</t>
  </si>
  <si>
    <t>CH-058</t>
  </si>
  <si>
    <t>CH-064</t>
  </si>
  <si>
    <t>CH-078</t>
  </si>
  <si>
    <t>CH-114</t>
  </si>
  <si>
    <t>CH-118</t>
  </si>
  <si>
    <t>CP-R058</t>
  </si>
  <si>
    <t>CP-R064</t>
  </si>
  <si>
    <t>CP-R078</t>
  </si>
  <si>
    <t>CP-R091</t>
  </si>
  <si>
    <t>CP-R114</t>
  </si>
  <si>
    <t>CP-R118</t>
  </si>
  <si>
    <t>CP-R120</t>
  </si>
  <si>
    <t>CAÑO RIGIDO PVC DOBLADO EN FRIO</t>
  </si>
  <si>
    <t>CP-R016</t>
  </si>
  <si>
    <t>CP-R020</t>
  </si>
  <si>
    <t>CP-R022</t>
  </si>
  <si>
    <t>CP-R025</t>
  </si>
  <si>
    <t>ACCESORIOS PARA CAÑO CURVABLE EN FRIO</t>
  </si>
  <si>
    <t>CPVC</t>
  </si>
  <si>
    <t>CPVC20</t>
  </si>
  <si>
    <t>CPVC22</t>
  </si>
  <si>
    <t>CPVC25</t>
  </si>
  <si>
    <t>CPVC50</t>
  </si>
  <si>
    <t>CVP16</t>
  </si>
  <si>
    <t>CUPLA PESADA 16MM</t>
  </si>
  <si>
    <t>CVP20</t>
  </si>
  <si>
    <t>CUPLA PESADA 20MM</t>
  </si>
  <si>
    <t>CVP22</t>
  </si>
  <si>
    <t>CUPLA PESADA 22MM</t>
  </si>
  <si>
    <t>CVP25</t>
  </si>
  <si>
    <t>CUPLA PESADA 25MM</t>
  </si>
  <si>
    <t>CP16</t>
  </si>
  <si>
    <t>CURVA PESADA 16MM</t>
  </si>
  <si>
    <t>CP20</t>
  </si>
  <si>
    <t>CURVA PESADA 20MM</t>
  </si>
  <si>
    <t>CP22</t>
  </si>
  <si>
    <t>CURVA PESADA 22MM</t>
  </si>
  <si>
    <t>CP25</t>
  </si>
  <si>
    <t>CURVA PESADA 25MM</t>
  </si>
  <si>
    <t>ACCESORIOS DE PVC (BLANCOS)</t>
  </si>
  <si>
    <t>1112B</t>
  </si>
  <si>
    <t>112B</t>
  </si>
  <si>
    <t>GRA0016</t>
  </si>
  <si>
    <t>GRAMPA ABIERTA 16MM PVC</t>
  </si>
  <si>
    <t>GRA0020</t>
  </si>
  <si>
    <t>GRAMPA ABIERTA 20MM PVC</t>
  </si>
  <si>
    <t>GRA0022</t>
  </si>
  <si>
    <t>GRAMPA ABIERTA 22MM PVC</t>
  </si>
  <si>
    <t>GRA0025</t>
  </si>
  <si>
    <t>GTFC01</t>
  </si>
  <si>
    <t>GTFC02</t>
  </si>
  <si>
    <t>GTFC03</t>
  </si>
  <si>
    <t>GTFC04</t>
  </si>
  <si>
    <t>GRAMPA TACO P/FIJACION CAÑOS 1"</t>
  </si>
  <si>
    <t>ACCESORIOS DE HIERRO</t>
  </si>
  <si>
    <t>CNH058</t>
  </si>
  <si>
    <t>CONECTOR DE HIERRO 5/8"</t>
  </si>
  <si>
    <t>CNH064</t>
  </si>
  <si>
    <t>CONECTOR DE HIERRO 3/4"</t>
  </si>
  <si>
    <t>CNH078</t>
  </si>
  <si>
    <t>CONECTOR DE HIERRO 7/8"</t>
  </si>
  <si>
    <t>CNH114</t>
  </si>
  <si>
    <t>CONECTOR DE HIERRO 1 1/4"</t>
  </si>
  <si>
    <t>CNH112</t>
  </si>
  <si>
    <t>CONECTOR DE HIERRO 1"</t>
  </si>
  <si>
    <t>CNH116</t>
  </si>
  <si>
    <t>CNH120</t>
  </si>
  <si>
    <t>CONECTOR DE HIERRO 2"</t>
  </si>
  <si>
    <t>REP173</t>
  </si>
  <si>
    <t>CRUCETA CHAPA P/ILUM 3/8 ZINC</t>
  </si>
  <si>
    <t>CPH001</t>
  </si>
  <si>
    <t>CUPLA DE HIERRO 5/8"</t>
  </si>
  <si>
    <t>CPH002</t>
  </si>
  <si>
    <t>CUPLA DE HIERRO 3/4"</t>
  </si>
  <si>
    <t>CPH003</t>
  </si>
  <si>
    <t>CUPLA DE HIERRO 7/8"</t>
  </si>
  <si>
    <t>CPH004</t>
  </si>
  <si>
    <t>CUPLA DE HIERRO 1"</t>
  </si>
  <si>
    <t>CRVH-001</t>
  </si>
  <si>
    <t>CRVH-002</t>
  </si>
  <si>
    <t>CRVH-003</t>
  </si>
  <si>
    <t>CRVH-004</t>
  </si>
  <si>
    <t>CURVA DE HIERRO 1"</t>
  </si>
  <si>
    <t>TAPA001</t>
  </si>
  <si>
    <t>TAPA002</t>
  </si>
  <si>
    <t>TAPA003</t>
  </si>
  <si>
    <t>TAPA HIERRO CUADRADA 10X10</t>
  </si>
  <si>
    <t>GRAMPAS OMEGA Y 1/2 OMEGA</t>
  </si>
  <si>
    <t>GRO0039</t>
  </si>
  <si>
    <t>GRO0040</t>
  </si>
  <si>
    <t>GRO0041</t>
  </si>
  <si>
    <t>GRO0042</t>
  </si>
  <si>
    <t>GRAMPA 1/2 OMEGA DE 5/8"</t>
  </si>
  <si>
    <t>GRO0043</t>
  </si>
  <si>
    <t>GRAMPA 1/2 OMEGA DE 3/4"</t>
  </si>
  <si>
    <t>GRO0044</t>
  </si>
  <si>
    <t>GRAMPA 1/2 OMEGA DE 7/8"</t>
  </si>
  <si>
    <t>GRO0045</t>
  </si>
  <si>
    <t>GRAMPA 1/2 OMEGA DE 1"</t>
  </si>
  <si>
    <t>GRO0046</t>
  </si>
  <si>
    <t>GRO0047</t>
  </si>
  <si>
    <t>GRO0048</t>
  </si>
  <si>
    <t>GRAMPA 1/2 OMEGA DE 2"</t>
  </si>
  <si>
    <t>GRO0055</t>
  </si>
  <si>
    <t>GRAMPA OMEGA DE 5/8"</t>
  </si>
  <si>
    <t>GRO0056</t>
  </si>
  <si>
    <t>GRAMPA OMEGA DE 3/4"</t>
  </si>
  <si>
    <t>GRO0057</t>
  </si>
  <si>
    <t>GRO0058</t>
  </si>
  <si>
    <t>GRAMPA OMEGA DE 1"</t>
  </si>
  <si>
    <t>GRO0059</t>
  </si>
  <si>
    <t>GRAMPA OMEGA DE 1 1/4"</t>
  </si>
  <si>
    <t>GRO0060</t>
  </si>
  <si>
    <t>GRAMPA OMEGA DE 1 1/2"</t>
  </si>
  <si>
    <t>CABLE CANAL</t>
  </si>
  <si>
    <t>L-10050</t>
  </si>
  <si>
    <t>ACCESORIOS PARA CABLE CANAL</t>
  </si>
  <si>
    <t>T-203</t>
  </si>
  <si>
    <t>CAJA PARA CABLE CANAL</t>
  </si>
  <si>
    <t>L-6400</t>
  </si>
  <si>
    <t>CAJA PARA CABLE CANAL EN BOLSA</t>
  </si>
  <si>
    <t>CL-40</t>
  </si>
  <si>
    <t>CI-10050</t>
  </si>
  <si>
    <t>CURVA INTERNA 100X50</t>
  </si>
  <si>
    <t>PILAR/MEDIDOR</t>
  </si>
  <si>
    <t>C-IP65</t>
  </si>
  <si>
    <t>C-IP65/8</t>
  </si>
  <si>
    <t>CP-PK31</t>
  </si>
  <si>
    <t>GRAMPA P/PILAR PK31</t>
  </si>
  <si>
    <t>PKD-14</t>
  </si>
  <si>
    <t>MORSETO AISLADO P/DERIVACION BIMETALICA</t>
  </si>
  <si>
    <t>CPIP3/4</t>
  </si>
  <si>
    <t>PIPETA 3/4" P/CAÑO PILAR</t>
  </si>
  <si>
    <t>PDT-3</t>
  </si>
  <si>
    <t>CAÑO PILAR</t>
  </si>
  <si>
    <t>CP-055N</t>
  </si>
  <si>
    <t>CP-055</t>
  </si>
  <si>
    <t>CAÑO PILAR 1 1/2" REVESTIDO</t>
  </si>
  <si>
    <t>CP-034</t>
  </si>
  <si>
    <t>CAÑO PILAR 3/4" REVESTIDO</t>
  </si>
  <si>
    <t>JABALINAS</t>
  </si>
  <si>
    <t>J-CINS</t>
  </si>
  <si>
    <t>CAJA INSPECCION P/JABALINA</t>
  </si>
  <si>
    <t>J-1201</t>
  </si>
  <si>
    <t>J-1215</t>
  </si>
  <si>
    <t>J-3801</t>
  </si>
  <si>
    <t>J-3815</t>
  </si>
  <si>
    <t>J-5802</t>
  </si>
  <si>
    <t>J-M001</t>
  </si>
  <si>
    <t>MORSETO P/JABALINA 3/8</t>
  </si>
  <si>
    <t>J-M002</t>
  </si>
  <si>
    <t>MORSETO P/JABALINA 1/2</t>
  </si>
  <si>
    <t>J-M003</t>
  </si>
  <si>
    <t>MORSETO P/JABALINA 5/8</t>
  </si>
  <si>
    <t>TERMICAS JELUZ</t>
  </si>
  <si>
    <t>DISYUNTORES JELUZ</t>
  </si>
  <si>
    <t>CONTACTORES MODULARES BAW</t>
  </si>
  <si>
    <t>CM25-20M</t>
  </si>
  <si>
    <t>CM25-AM20M</t>
  </si>
  <si>
    <t>Contactores tripolares (bobina CA 50-60Hz) BAW</t>
  </si>
  <si>
    <t>RTB107</t>
  </si>
  <si>
    <t>RTB108</t>
  </si>
  <si>
    <t>RTB110</t>
  </si>
  <si>
    <t>RTB112</t>
  </si>
  <si>
    <t>RTB114</t>
  </si>
  <si>
    <t>RTB116</t>
  </si>
  <si>
    <t>RTB121</t>
  </si>
  <si>
    <t>RTB122</t>
  </si>
  <si>
    <t>Relés de medida, control y protección</t>
  </si>
  <si>
    <t>CAJAS P/TERMICA DIN</t>
  </si>
  <si>
    <t>T-220</t>
  </si>
  <si>
    <t>T-205</t>
  </si>
  <si>
    <t>T-206</t>
  </si>
  <si>
    <t>T-211</t>
  </si>
  <si>
    <t>ZDX-1</t>
  </si>
  <si>
    <t>ZDX005</t>
  </si>
  <si>
    <t>ZDX010</t>
  </si>
  <si>
    <t>CAJAS PARA TERMICAS DIN DE EMBUTIR</t>
  </si>
  <si>
    <t>CABLE PARALELO ECONOMICO</t>
  </si>
  <si>
    <t>TP2X1</t>
  </si>
  <si>
    <t>TP2X1.5</t>
  </si>
  <si>
    <t>TP2X2.5</t>
  </si>
  <si>
    <t>CABLE PARALELO BOBINA ECONOMICO</t>
  </si>
  <si>
    <t>TP2X1B</t>
  </si>
  <si>
    <t>TP2X1.5B</t>
  </si>
  <si>
    <t>TP2X2.5B</t>
  </si>
  <si>
    <t>CABLE PARALELO PARA BAFLE</t>
  </si>
  <si>
    <t>BA2X0.75</t>
  </si>
  <si>
    <t>CABLE PARALELO NORMALIZADO</t>
  </si>
  <si>
    <t>P2X0.75</t>
  </si>
  <si>
    <t>PN2X0.75</t>
  </si>
  <si>
    <t>P2X1</t>
  </si>
  <si>
    <t>PN2X1</t>
  </si>
  <si>
    <t>P2X1.5</t>
  </si>
  <si>
    <t>PN2X1.5</t>
  </si>
  <si>
    <t>P2X2.5</t>
  </si>
  <si>
    <t>PN2X2.5</t>
  </si>
  <si>
    <t>CABLE PARALELO CRISTAL NORMALIZADO</t>
  </si>
  <si>
    <t>PC2X0.75</t>
  </si>
  <si>
    <t>PC2X1</t>
  </si>
  <si>
    <t>PC2X1.5</t>
  </si>
  <si>
    <t>PC2X2.5</t>
  </si>
  <si>
    <t>CABLE PARALELO EN BOBINA NORMALIZADO</t>
  </si>
  <si>
    <t>P2X1.5B</t>
  </si>
  <si>
    <t>P2X2.5B</t>
  </si>
  <si>
    <t>CABLE TIPO TALLER EN BOBINA ECONOMICO</t>
  </si>
  <si>
    <t>T2X1.5B</t>
  </si>
  <si>
    <t>T2X2.5B</t>
  </si>
  <si>
    <t>CABLE TIPO TALLER ECONOMICO</t>
  </si>
  <si>
    <t>T2X1.5</t>
  </si>
  <si>
    <t>T2X2.5</t>
  </si>
  <si>
    <t>T2X4</t>
  </si>
  <si>
    <t>T3X1</t>
  </si>
  <si>
    <t>T3X1.5</t>
  </si>
  <si>
    <t>T3X2.5</t>
  </si>
  <si>
    <t>T5X1</t>
  </si>
  <si>
    <t>CABLE ECONOMICO TIPO TALLER 5X1 ROLLO</t>
  </si>
  <si>
    <t>T5X1.5</t>
  </si>
  <si>
    <t>CABLE TIPO TALLER NORMALIZADO</t>
  </si>
  <si>
    <t>2X0.75</t>
  </si>
  <si>
    <t>2X1</t>
  </si>
  <si>
    <t>2X1.5</t>
  </si>
  <si>
    <t>2X2.5</t>
  </si>
  <si>
    <t>2X4</t>
  </si>
  <si>
    <t>2X6</t>
  </si>
  <si>
    <t>2X6M</t>
  </si>
  <si>
    <t>3X0.75</t>
  </si>
  <si>
    <t>3X1</t>
  </si>
  <si>
    <t>3X1.5</t>
  </si>
  <si>
    <t>3X2.5</t>
  </si>
  <si>
    <t>3X4</t>
  </si>
  <si>
    <t>4X1.5</t>
  </si>
  <si>
    <t>4X2.5</t>
  </si>
  <si>
    <t>5X1</t>
  </si>
  <si>
    <t>5X1.5</t>
  </si>
  <si>
    <t>7X1</t>
  </si>
  <si>
    <t>4X4M</t>
  </si>
  <si>
    <t>5X2.5</t>
  </si>
  <si>
    <t>5X1.5M</t>
  </si>
  <si>
    <t>CABLE TIPO TALLER EN BOBINA NORMALIZADO</t>
  </si>
  <si>
    <t>2X1.5B</t>
  </si>
  <si>
    <t>2X2.5B</t>
  </si>
  <si>
    <t>2X4B</t>
  </si>
  <si>
    <t>3X2.5B</t>
  </si>
  <si>
    <t>CABLE UNIPOLAR ECONOMICO</t>
  </si>
  <si>
    <t>T1.5B</t>
  </si>
  <si>
    <t>T1.5C</t>
  </si>
  <si>
    <t>T1.5M</t>
  </si>
  <si>
    <t>T1.5N</t>
  </si>
  <si>
    <t>T1.5R</t>
  </si>
  <si>
    <t>T1.5V</t>
  </si>
  <si>
    <t>T2.5B</t>
  </si>
  <si>
    <t>T2.5C</t>
  </si>
  <si>
    <t>T2.5M</t>
  </si>
  <si>
    <t>T2.5N</t>
  </si>
  <si>
    <t>T2.5R</t>
  </si>
  <si>
    <t>T2.5V</t>
  </si>
  <si>
    <t>T4B</t>
  </si>
  <si>
    <t>CABLE ECONOMICO UNIPOLAR 4MM BLANCO</t>
  </si>
  <si>
    <t>T4C</t>
  </si>
  <si>
    <t>CABLE ECONOMICO UNIPOLAR 4MM CELESTE</t>
  </si>
  <si>
    <t>T4M</t>
  </si>
  <si>
    <t>CABLE ECONOMICO UNIPOLAR 4MM MARRON</t>
  </si>
  <si>
    <t>T4N</t>
  </si>
  <si>
    <t>CABLE ECONOMICO UNIPOLAR 4MM NEGRO</t>
  </si>
  <si>
    <t>T4R</t>
  </si>
  <si>
    <t>CABLE ECONOMICO UNIPOLAR 4MM ROJO</t>
  </si>
  <si>
    <t>T4V</t>
  </si>
  <si>
    <t>CABLE ECONOMICO UNIPOLAR 4MM VERDE</t>
  </si>
  <si>
    <t>T6B</t>
  </si>
  <si>
    <t>CABLE ECONOMICO UNIPOLAR 6MM BLANCO</t>
  </si>
  <si>
    <t>T6C</t>
  </si>
  <si>
    <t>CABLE ECONOMICO UNIPOLAR 6MM CELESTE</t>
  </si>
  <si>
    <t>T6M</t>
  </si>
  <si>
    <t>CABLE ECONOMICO UNIPOLAR 6MM MARRON</t>
  </si>
  <si>
    <t>T6R</t>
  </si>
  <si>
    <t>CABLE ECONOMICO UNIPOLAR 6MM ROJO</t>
  </si>
  <si>
    <t>T6V</t>
  </si>
  <si>
    <t>CABLE ECONOMICO UNIPOLAR 6MM VERDE</t>
  </si>
  <si>
    <t>T6N</t>
  </si>
  <si>
    <t>CABLE ECONOMICO UNIPOLAR 6MM NEGRO</t>
  </si>
  <si>
    <t>CABLE UNIPOLAR  EN BOBINA ECONOMICO</t>
  </si>
  <si>
    <t>T1.5CB</t>
  </si>
  <si>
    <t>T1.5MB</t>
  </si>
  <si>
    <t>T1.5NB</t>
  </si>
  <si>
    <t>T1.5RB</t>
  </si>
  <si>
    <t>T1.5VB</t>
  </si>
  <si>
    <t>T2.5BB</t>
  </si>
  <si>
    <t>T2.5NB</t>
  </si>
  <si>
    <t>T4BB</t>
  </si>
  <si>
    <t>T4CB</t>
  </si>
  <si>
    <t>T4MB</t>
  </si>
  <si>
    <t>T4NB</t>
  </si>
  <si>
    <t>T4RB</t>
  </si>
  <si>
    <t>T4VB</t>
  </si>
  <si>
    <t>TVP2X2.5</t>
  </si>
  <si>
    <t>CABLE UNIPOLAR NORMALIZADO</t>
  </si>
  <si>
    <t>7X1.5</t>
  </si>
  <si>
    <t>0.75B</t>
  </si>
  <si>
    <t>0.75C</t>
  </si>
  <si>
    <t>0.75M</t>
  </si>
  <si>
    <t>0.75N</t>
  </si>
  <si>
    <t>0.75R</t>
  </si>
  <si>
    <t>0.75V</t>
  </si>
  <si>
    <t>1.5B</t>
  </si>
  <si>
    <t>1.5C</t>
  </si>
  <si>
    <t>1.5M</t>
  </si>
  <si>
    <t>1.5N</t>
  </si>
  <si>
    <t>1.5R</t>
  </si>
  <si>
    <t>1.5V</t>
  </si>
  <si>
    <t>10B</t>
  </si>
  <si>
    <t>10C</t>
  </si>
  <si>
    <t>10M</t>
  </si>
  <si>
    <t>10N</t>
  </si>
  <si>
    <t>10R</t>
  </si>
  <si>
    <t>10V</t>
  </si>
  <si>
    <t>16B</t>
  </si>
  <si>
    <t>16C</t>
  </si>
  <si>
    <t>16M</t>
  </si>
  <si>
    <t>16N</t>
  </si>
  <si>
    <t>16R</t>
  </si>
  <si>
    <t>16V</t>
  </si>
  <si>
    <t>1B</t>
  </si>
  <si>
    <t>1C</t>
  </si>
  <si>
    <t>1M</t>
  </si>
  <si>
    <t>1N</t>
  </si>
  <si>
    <t>1R</t>
  </si>
  <si>
    <t>1V</t>
  </si>
  <si>
    <t>2.5B</t>
  </si>
  <si>
    <t>2.5C</t>
  </si>
  <si>
    <t>2.5M</t>
  </si>
  <si>
    <t>2.5N</t>
  </si>
  <si>
    <t>2.5R</t>
  </si>
  <si>
    <t>2.5V</t>
  </si>
  <si>
    <t>4B</t>
  </si>
  <si>
    <t>4C</t>
  </si>
  <si>
    <t>4M</t>
  </si>
  <si>
    <t>4N</t>
  </si>
  <si>
    <t>4R</t>
  </si>
  <si>
    <t>4V</t>
  </si>
  <si>
    <t>6B</t>
  </si>
  <si>
    <t>6C</t>
  </si>
  <si>
    <t>6M</t>
  </si>
  <si>
    <t>6N</t>
  </si>
  <si>
    <t>6R</t>
  </si>
  <si>
    <t>6V</t>
  </si>
  <si>
    <t>VP2X1.5</t>
  </si>
  <si>
    <t>CABLE UNIPOLAR EN BOBINA NORMALIZADO</t>
  </si>
  <si>
    <t>1NB</t>
  </si>
  <si>
    <t>1.5VB</t>
  </si>
  <si>
    <t>1.5CB</t>
  </si>
  <si>
    <t>1.5MB</t>
  </si>
  <si>
    <t>1.5NB</t>
  </si>
  <si>
    <t>1.5RB</t>
  </si>
  <si>
    <t>4CB</t>
  </si>
  <si>
    <t>4MB</t>
  </si>
  <si>
    <t>4NB</t>
  </si>
  <si>
    <t>4RB</t>
  </si>
  <si>
    <t>4VB</t>
  </si>
  <si>
    <t>6MB</t>
  </si>
  <si>
    <t>6NB</t>
  </si>
  <si>
    <t>6RB</t>
  </si>
  <si>
    <t>6CB</t>
  </si>
  <si>
    <t>6VB</t>
  </si>
  <si>
    <t>CABLE PARA BOMBA SUMERGIBLE</t>
  </si>
  <si>
    <t>BS3X1.5M</t>
  </si>
  <si>
    <t>BS3X2.5M</t>
  </si>
  <si>
    <t>BS3X4M</t>
  </si>
  <si>
    <t>CABLE SUBTERRANEO NORMALIZADO</t>
  </si>
  <si>
    <t>S16M</t>
  </si>
  <si>
    <t>S25M</t>
  </si>
  <si>
    <t>S35M</t>
  </si>
  <si>
    <t>S2X1.5M</t>
  </si>
  <si>
    <t>S2X10M</t>
  </si>
  <si>
    <t>S2X2.5M</t>
  </si>
  <si>
    <t>S2X4M</t>
  </si>
  <si>
    <t>S2X6M</t>
  </si>
  <si>
    <t>S3X1.5M</t>
  </si>
  <si>
    <t>S3X10M</t>
  </si>
  <si>
    <t>S3X2.5M</t>
  </si>
  <si>
    <t>S3X4M</t>
  </si>
  <si>
    <t>S3X6M</t>
  </si>
  <si>
    <t>S4X1.5M</t>
  </si>
  <si>
    <t>S4X10M</t>
  </si>
  <si>
    <t>S4X2.5M</t>
  </si>
  <si>
    <t>S4X4M</t>
  </si>
  <si>
    <t>S4X6M</t>
  </si>
  <si>
    <t>S5X1.5M</t>
  </si>
  <si>
    <t>S5X2.5M</t>
  </si>
  <si>
    <t>S7X1.5M</t>
  </si>
  <si>
    <t>S7X2.5M</t>
  </si>
  <si>
    <t>S16</t>
  </si>
  <si>
    <t>S25</t>
  </si>
  <si>
    <t>S2X1.5</t>
  </si>
  <si>
    <t>S2X10</t>
  </si>
  <si>
    <t>S2X2.5</t>
  </si>
  <si>
    <t>S2X4</t>
  </si>
  <si>
    <t>S2X6</t>
  </si>
  <si>
    <t>S35</t>
  </si>
  <si>
    <t>S3X1.5</t>
  </si>
  <si>
    <t>S3X10</t>
  </si>
  <si>
    <t>S3X2.5</t>
  </si>
  <si>
    <t>S3X4</t>
  </si>
  <si>
    <t>S3X6</t>
  </si>
  <si>
    <t>S4X1.5</t>
  </si>
  <si>
    <t>S4X10</t>
  </si>
  <si>
    <t>S4X2.5</t>
  </si>
  <si>
    <t>S4X4</t>
  </si>
  <si>
    <t>S4X6</t>
  </si>
  <si>
    <t>S5X1.5</t>
  </si>
  <si>
    <t>S5X2.5</t>
  </si>
  <si>
    <t>S7X1.5</t>
  </si>
  <si>
    <t>S7X2.5</t>
  </si>
  <si>
    <t>CABLE SOLDADURA</t>
  </si>
  <si>
    <t>G10</t>
  </si>
  <si>
    <t>G16</t>
  </si>
  <si>
    <t>G25</t>
  </si>
  <si>
    <t>G35</t>
  </si>
  <si>
    <t>G50</t>
  </si>
  <si>
    <t>G70</t>
  </si>
  <si>
    <t>G95</t>
  </si>
  <si>
    <t>CABLE AUTOMOTOR</t>
  </si>
  <si>
    <t>AUT16A</t>
  </si>
  <si>
    <t>AUT16N</t>
  </si>
  <si>
    <t>AUT16R</t>
  </si>
  <si>
    <t>AUT25N</t>
  </si>
  <si>
    <t>AUT25R</t>
  </si>
  <si>
    <t>AUT35N</t>
  </si>
  <si>
    <t>AUT35R</t>
  </si>
  <si>
    <t>CABLES DE PLANCHA-INTERLOOK</t>
  </si>
  <si>
    <t>CABLE P/PLANCHA 1075 C/NEU</t>
  </si>
  <si>
    <t>CABLE COAXIL/DATOS/COMUNICACION</t>
  </si>
  <si>
    <t>ZAPATILLAS</t>
  </si>
  <si>
    <t>MP-1001</t>
  </si>
  <si>
    <t>MP-1002</t>
  </si>
  <si>
    <t>ZI-1001</t>
  </si>
  <si>
    <t>T-155</t>
  </si>
  <si>
    <t>T-156</t>
  </si>
  <si>
    <t>T-157</t>
  </si>
  <si>
    <t>T-159</t>
  </si>
  <si>
    <t>T-160</t>
  </si>
  <si>
    <t>ZAPATILLAS TOMACORRIENTE GENESIS</t>
  </si>
  <si>
    <t>Z-1.5</t>
  </si>
  <si>
    <t>Z-3</t>
  </si>
  <si>
    <t>Z-5</t>
  </si>
  <si>
    <t>Z-SCST</t>
  </si>
  <si>
    <t>AL-3</t>
  </si>
  <si>
    <t>AL-5</t>
  </si>
  <si>
    <t>CINTAS PASACABLE PROFESIONAL VIYILANT</t>
  </si>
  <si>
    <t>CINTA PASACABLE VIYILANT</t>
  </si>
  <si>
    <t>CINTA PASA CABLE ALMA DE ACERO VIYILANT</t>
  </si>
  <si>
    <t>CINTA AISLADORA TACSA</t>
  </si>
  <si>
    <t>822776-1</t>
  </si>
  <si>
    <t>822776-2</t>
  </si>
  <si>
    <t>82239-10</t>
  </si>
  <si>
    <t>82239-20</t>
  </si>
  <si>
    <t>CINTA AISLADORA TACSA COLOR</t>
  </si>
  <si>
    <t>82225-AM</t>
  </si>
  <si>
    <t>82225-AZ</t>
  </si>
  <si>
    <t>82225-BL</t>
  </si>
  <si>
    <t>82225-G</t>
  </si>
  <si>
    <t>82225-R</t>
  </si>
  <si>
    <t>82225-V</t>
  </si>
  <si>
    <t>82226-AM</t>
  </si>
  <si>
    <t>82226-AZ</t>
  </si>
  <si>
    <t>82226-BL</t>
  </si>
  <si>
    <t>82226-G</t>
  </si>
  <si>
    <t>82226-R</t>
  </si>
  <si>
    <t>82226-V</t>
  </si>
  <si>
    <t>CINTAS TACSA ESPECIALES</t>
  </si>
  <si>
    <t>ANTI25</t>
  </si>
  <si>
    <t>TERMO CONTRAIBLE</t>
  </si>
  <si>
    <t>TERM-12.7</t>
  </si>
  <si>
    <t>GRAMPAS SUJETA CABLE</t>
  </si>
  <si>
    <t>G10P225</t>
  </si>
  <si>
    <t>G12T215</t>
  </si>
  <si>
    <t>G12T225</t>
  </si>
  <si>
    <t>G15T24</t>
  </si>
  <si>
    <t>G5P21</t>
  </si>
  <si>
    <t>G6RG59</t>
  </si>
  <si>
    <t>G8P215</t>
  </si>
  <si>
    <t>G9RG6B</t>
  </si>
  <si>
    <t>G9RG6</t>
  </si>
  <si>
    <t>ANTENAS Y ACCESORIOS DE TV</t>
  </si>
  <si>
    <t>UNION COAXIL ROSCA A ROSCA</t>
  </si>
  <si>
    <t>ADAPTADOR DE IMPEDANCIA BALLOW</t>
  </si>
  <si>
    <t>CABLE 3RCA-3RCA</t>
  </si>
  <si>
    <t>CABLE 2RCA-1PLUG</t>
  </si>
  <si>
    <t>CABLE 1PLUG-1PLUG</t>
  </si>
  <si>
    <t>TERMINALES DE LATON</t>
  </si>
  <si>
    <t>TERMINALES DE COBRE ESTAÑADO</t>
  </si>
  <si>
    <t>ACC1.5-3</t>
  </si>
  <si>
    <t>ACC10-2</t>
  </si>
  <si>
    <t>ACC16-2</t>
  </si>
  <si>
    <t>ACC2.5-2</t>
  </si>
  <si>
    <t>ACC25-2</t>
  </si>
  <si>
    <t>ACC35-4</t>
  </si>
  <si>
    <t>ACC35-3</t>
  </si>
  <si>
    <t>ACC4-2</t>
  </si>
  <si>
    <t>ACC50-2</t>
  </si>
  <si>
    <t>ACC50-4</t>
  </si>
  <si>
    <t>ACC6-2</t>
  </si>
  <si>
    <t>ACC70-1</t>
  </si>
  <si>
    <t>ACC70-2</t>
  </si>
  <si>
    <t>ACC95-2</t>
  </si>
  <si>
    <t>TERMINALES PREAISLADOS</t>
  </si>
  <si>
    <t>CLIPS PARA BATERIA AISLADOS</t>
  </si>
  <si>
    <t>CLIP P/BATERIA 10A AISLADO</t>
  </si>
  <si>
    <t>CL120A</t>
  </si>
  <si>
    <t>CLIP P/BATERIA 120A AISLADO</t>
  </si>
  <si>
    <t>CL200A</t>
  </si>
  <si>
    <t>CLIP P/BATERIA 200A AISLADO</t>
  </si>
  <si>
    <t>CLIP P/BATERIA 20A AISLADO</t>
  </si>
  <si>
    <t>CLIP P/BATERIA 25A AISLADO</t>
  </si>
  <si>
    <t>CLIP P/BATERIA 50A AISLADO</t>
  </si>
  <si>
    <t>ARTEFACTOS DE INTERIOR P/LAMPARAS DE BAJO CONSUMO</t>
  </si>
  <si>
    <t>COLGANTE POLICARBONTO INT 30CM 1 (BETTA127CL E27)</t>
  </si>
  <si>
    <t>COLGANTE POLICARBONTO INT 30CM 1 (BETTA127EC E27)</t>
  </si>
  <si>
    <t>ILUMINACION/LISTONES</t>
  </si>
  <si>
    <t>WQL240</t>
  </si>
  <si>
    <t>WP240W</t>
  </si>
  <si>
    <t>WP40W</t>
  </si>
  <si>
    <t>LISTON HERMETICO P/TUBO LED 1.20CM</t>
  </si>
  <si>
    <t>LL-120</t>
  </si>
  <si>
    <t>LL-140</t>
  </si>
  <si>
    <t>LL-240</t>
  </si>
  <si>
    <t>LISTONES BAJO MESADA</t>
  </si>
  <si>
    <t>TUBOS FLUORESCENTES Y LED</t>
  </si>
  <si>
    <t>T8G18L9-65</t>
  </si>
  <si>
    <t>BALASTROS/ARRANCADORES/CAPASITORES</t>
  </si>
  <si>
    <t>LUMINARIAS DE EMRGENCIA  LED</t>
  </si>
  <si>
    <t>30LEDEM</t>
  </si>
  <si>
    <t>60LEDEM</t>
  </si>
  <si>
    <t>ILUMINACION/PROYECTORES</t>
  </si>
  <si>
    <t>RLD100W</t>
  </si>
  <si>
    <t>RLD150W</t>
  </si>
  <si>
    <t>RLD200W</t>
  </si>
  <si>
    <t>iNTERRUPTORES HORARIOS/ SENSORES DE MOV</t>
  </si>
  <si>
    <t>RE-M</t>
  </si>
  <si>
    <t>SENSOR</t>
  </si>
  <si>
    <t>SENSOR DE MOVIMIENTO</t>
  </si>
  <si>
    <t>PROYECTORES DE CUARZO Y LAMPARAS</t>
  </si>
  <si>
    <t>R7S12W</t>
  </si>
  <si>
    <t>FOTOCELULAS</t>
  </si>
  <si>
    <t>FZ22</t>
  </si>
  <si>
    <t>FZ</t>
  </si>
  <si>
    <t>ILUMINACION/INTERIOR</t>
  </si>
  <si>
    <t>ILUMINACION/TORTUGAS Y FAROLES</t>
  </si>
  <si>
    <t>LUMINARIA DE CALLE</t>
  </si>
  <si>
    <t>LDC01</t>
  </si>
  <si>
    <t>LDC03</t>
  </si>
  <si>
    <t>LUMINARIA DE CALLE E40 ECO POLICARBONATO</t>
  </si>
  <si>
    <t>LDC04</t>
  </si>
  <si>
    <t>LUMINARIA DE CALLE E40 VIDRIO</t>
  </si>
  <si>
    <t>PORTATILES</t>
  </si>
  <si>
    <t>LAMPARAS LED</t>
  </si>
  <si>
    <t>LAMPARAS INCANDESC/BAJO CONS.</t>
  </si>
  <si>
    <t>LAMPARAS LED C/FUNCIONES</t>
  </si>
  <si>
    <t>LAMPARAS LED FANTASIA</t>
  </si>
  <si>
    <t>LUFO30W</t>
  </si>
  <si>
    <t>LAMPARA UFO REFLECTORA 30W</t>
  </si>
  <si>
    <t>LAMPARAS LED HI-POWER</t>
  </si>
  <si>
    <t>LED100W</t>
  </si>
  <si>
    <t>LAMPARAS LED VINTAGE</t>
  </si>
  <si>
    <t>LEDV8W</t>
  </si>
  <si>
    <t>LAMPARA VINTAGE PERA 8W E27</t>
  </si>
  <si>
    <t>CALEFONES</t>
  </si>
  <si>
    <t>C-225</t>
  </si>
  <si>
    <t>C-235</t>
  </si>
  <si>
    <t>ACCESORIOS PARA CALEFON</t>
  </si>
  <si>
    <t>CUPLA</t>
  </si>
  <si>
    <t>ACC. CUPLA P/CALEFON</t>
  </si>
  <si>
    <t>CANITO</t>
  </si>
  <si>
    <t>CAPSULA</t>
  </si>
  <si>
    <t>A-380</t>
  </si>
  <si>
    <t>ARANDELA P/RESISTENCIA</t>
  </si>
  <si>
    <t>C-787</t>
  </si>
  <si>
    <t>FICHA PLANCHA SUPER P/CALEFON</t>
  </si>
  <si>
    <t>GC-100</t>
  </si>
  <si>
    <t>GRIFO PARA CALEFON</t>
  </si>
  <si>
    <t>LPC-01</t>
  </si>
  <si>
    <t>LLUVIA PARA CALEFON</t>
  </si>
  <si>
    <t>T-380</t>
  </si>
  <si>
    <t>TUERCAS 3/8</t>
  </si>
  <si>
    <t>RESISTENCIA</t>
  </si>
  <si>
    <t>C-R737</t>
  </si>
  <si>
    <t>RESISTENCIA DE ALUMINIO</t>
  </si>
  <si>
    <t>C-R226</t>
  </si>
  <si>
    <t>RESISTENCIA FOQUITO BRONCE</t>
  </si>
  <si>
    <t>T-1500</t>
  </si>
  <si>
    <t>TERMOSTATO 1500W</t>
  </si>
  <si>
    <t>CALENTADORES ELECTRICOS</t>
  </si>
  <si>
    <t>BBA</t>
  </si>
  <si>
    <t>BULLIDOR BLINDADO ACERO INOX</t>
  </si>
  <si>
    <t>BPVC</t>
  </si>
  <si>
    <t>RESISTENCIAS PARA ESTUFAS Y CALEN</t>
  </si>
  <si>
    <t>RE-1</t>
  </si>
  <si>
    <t>RESISTENCIA ESPIRAL 500W</t>
  </si>
  <si>
    <t>RE-3</t>
  </si>
  <si>
    <t>RESISTENCIA ESPIRAL 1000W</t>
  </si>
  <si>
    <t>RE-4</t>
  </si>
  <si>
    <t>RESISTENCIA ESPIRAL 1200W</t>
  </si>
  <si>
    <t>RE-6</t>
  </si>
  <si>
    <t>RESISTENCIA ESPIRAL 2000W</t>
  </si>
  <si>
    <t>RE-7</t>
  </si>
  <si>
    <t>RESISTENCIA VERTICAL</t>
  </si>
  <si>
    <t>ESTUFAS ELECTRICAS/CALEFACTORES</t>
  </si>
  <si>
    <t>CALV</t>
  </si>
  <si>
    <t>EST01</t>
  </si>
  <si>
    <t>EST01PVC</t>
  </si>
  <si>
    <t>ESTUFA PVC A CUARZO 1200W VERTICAL</t>
  </si>
  <si>
    <t>H20E</t>
  </si>
  <si>
    <t>VELA HALOGENA 20CM ECO</t>
  </si>
  <si>
    <t>H24E</t>
  </si>
  <si>
    <t>QUEMADORES INFRARROJOS</t>
  </si>
  <si>
    <t>PD10</t>
  </si>
  <si>
    <t>PD30</t>
  </si>
  <si>
    <t>PDP10</t>
  </si>
  <si>
    <t>ANAFES Y CALENTADORES</t>
  </si>
  <si>
    <t>GASB</t>
  </si>
  <si>
    <t>CE1</t>
  </si>
  <si>
    <t>CN1</t>
  </si>
  <si>
    <t>CCNGE</t>
  </si>
  <si>
    <t>CNNGN</t>
  </si>
  <si>
    <t>CE2</t>
  </si>
  <si>
    <t>CN2</t>
  </si>
  <si>
    <t>202007E</t>
  </si>
  <si>
    <t>ANAFE 4H C/HORNO GAS ENVASADO</t>
  </si>
  <si>
    <t>202007N</t>
  </si>
  <si>
    <t>ANAFE 4H C/HORNO GAS NATURAL</t>
  </si>
  <si>
    <t>HES004</t>
  </si>
  <si>
    <t>CCN</t>
  </si>
  <si>
    <t>ANAFE GAS BUTANO EN VALIJA</t>
  </si>
  <si>
    <t>BARRAL P/ GARRAFA 10KG C/LLAVE</t>
  </si>
  <si>
    <t>CAL3</t>
  </si>
  <si>
    <t>CAL10</t>
  </si>
  <si>
    <t>CALENTADOR PARA GARRAFA DE 10KG</t>
  </si>
  <si>
    <t>REGULADORES GAS ENVASADO</t>
  </si>
  <si>
    <t>CONEX</t>
  </si>
  <si>
    <t>CONEXION COCINA</t>
  </si>
  <si>
    <t>MC1238</t>
  </si>
  <si>
    <t>MANGUERA CARGA GARRAFA 10K A 3K</t>
  </si>
  <si>
    <t>014E</t>
  </si>
  <si>
    <t>SOPLETES</t>
  </si>
  <si>
    <t>G100</t>
  </si>
  <si>
    <t>G103</t>
  </si>
  <si>
    <t>G104</t>
  </si>
  <si>
    <t>G110</t>
  </si>
  <si>
    <t>G110E</t>
  </si>
  <si>
    <t>G113</t>
  </si>
  <si>
    <t>G113E</t>
  </si>
  <si>
    <t>G120</t>
  </si>
  <si>
    <t>G130</t>
  </si>
  <si>
    <t>G133</t>
  </si>
  <si>
    <t>G140</t>
  </si>
  <si>
    <t>G170</t>
  </si>
  <si>
    <t>TECHISTA LARGO 50MM 70CM 1/2</t>
  </si>
  <si>
    <t>G220</t>
  </si>
  <si>
    <t>G223</t>
  </si>
  <si>
    <t>SOPLETES PARA GAS BUTANO</t>
  </si>
  <si>
    <t>ACCESORIOS P/SOPLETES</t>
  </si>
  <si>
    <t>Z 001</t>
  </si>
  <si>
    <t>MARIPOSA DE 1/2</t>
  </si>
  <si>
    <t>Z 002</t>
  </si>
  <si>
    <t>MARIPOSA DE 3/8</t>
  </si>
  <si>
    <t>Z 003</t>
  </si>
  <si>
    <t>PERNO DE 1/2</t>
  </si>
  <si>
    <t>Z 004</t>
  </si>
  <si>
    <t>PERNO DE 3/8</t>
  </si>
  <si>
    <t>Z 010</t>
  </si>
  <si>
    <t>PUNTERA DE CAUCHO P/GARRAFA DE 10KG</t>
  </si>
  <si>
    <t>Z 011</t>
  </si>
  <si>
    <t>ARANDELA DE CAUCHO DE 3/8</t>
  </si>
  <si>
    <t>Z 012</t>
  </si>
  <si>
    <t>ARANDELA DE CAUCHO DE 1/2</t>
  </si>
  <si>
    <t>Z 013</t>
  </si>
  <si>
    <t>ARANDELA DE CAUCHO DE 3/4</t>
  </si>
  <si>
    <t>B010</t>
  </si>
  <si>
    <t>BUJE REDUCCION MH 1/2 X 3/8</t>
  </si>
  <si>
    <t>TETON HEMBRA DE 1/2</t>
  </si>
  <si>
    <t>MANGUERA GAS</t>
  </si>
  <si>
    <t>TPG950</t>
  </si>
  <si>
    <t>TMP650</t>
  </si>
  <si>
    <t>MANGUERA CRISTAL</t>
  </si>
  <si>
    <t>CC12X15</t>
  </si>
  <si>
    <t>CC14X18</t>
  </si>
  <si>
    <t>CC16X20</t>
  </si>
  <si>
    <t>CC19X23</t>
  </si>
  <si>
    <t>CC25X31</t>
  </si>
  <si>
    <t>CC06X09</t>
  </si>
  <si>
    <t>CC09X12</t>
  </si>
  <si>
    <t>CC09X12A</t>
  </si>
  <si>
    <t>MANGUERA CRISTAL 9X12 NIVEL X 250MTS</t>
  </si>
  <si>
    <t>MANGUERAS PARA HIDROCARBURO</t>
  </si>
  <si>
    <t>CH3X6</t>
  </si>
  <si>
    <t>CH4X7</t>
  </si>
  <si>
    <t>CH5X8</t>
  </si>
  <si>
    <t>CH6X10</t>
  </si>
  <si>
    <t>CH7X11</t>
  </si>
  <si>
    <t>CH7X14</t>
  </si>
  <si>
    <t>CH2X4</t>
  </si>
  <si>
    <t>CH3X5</t>
  </si>
  <si>
    <t>MANGUERAS DE ALTA PRESION</t>
  </si>
  <si>
    <t>CAP-06MM</t>
  </si>
  <si>
    <t>CAP-08MM</t>
  </si>
  <si>
    <t>CAP-10MM</t>
  </si>
  <si>
    <t>CAP-12MM</t>
  </si>
  <si>
    <t>CAP-19MM</t>
  </si>
  <si>
    <t>CAP-25MM</t>
  </si>
  <si>
    <t>MDA8X2</t>
  </si>
  <si>
    <t>MANGUERA DE RIEGO TRICOLOR</t>
  </si>
  <si>
    <t>CRRU2525</t>
  </si>
  <si>
    <t>CRRU1350</t>
  </si>
  <si>
    <t>MANGUERA RIEGO 1/2X15 REFORZADA</t>
  </si>
  <si>
    <t>MANGUERA RIEGO 1/2X25 REFORZADA</t>
  </si>
  <si>
    <t>MANGUERA RIEGO 1/2X50 REFORZADA</t>
  </si>
  <si>
    <t>CRRU1950</t>
  </si>
  <si>
    <t>MANGUERA RIEGO 3/4X15 REFORZADA</t>
  </si>
  <si>
    <t>MANGUERA RIEGO 3/4X25 REFORZADA</t>
  </si>
  <si>
    <t>MANGUERA RIEGO 3/4X50 REFORZADA</t>
  </si>
  <si>
    <t>MANGUERA RIEGO PREMIUM</t>
  </si>
  <si>
    <t>CRSU2525</t>
  </si>
  <si>
    <t>CRSU1350</t>
  </si>
  <si>
    <t>MANGUERA RIEGO 1/2X15 PREMIUM</t>
  </si>
  <si>
    <t>MANGUERA RIEGO 1/2X25 PREMIUM</t>
  </si>
  <si>
    <t>MANGUERA RIEGO 1/2X50 PREMIUM</t>
  </si>
  <si>
    <t>CRSU1950</t>
  </si>
  <si>
    <t>MANGUERA RIEGO 3/4X15 PREMIUM</t>
  </si>
  <si>
    <t>MANGUERA RIEGO 3/4X25 PREMIUM</t>
  </si>
  <si>
    <t>MANGUERA RIEGO 3/4X50 PREMIUM</t>
  </si>
  <si>
    <t>MANGUERA DE RIEGO TRENZADA</t>
  </si>
  <si>
    <t>CRG2525</t>
  </si>
  <si>
    <t>MANGUERA RIEGO 1/2X15 TRENZADA</t>
  </si>
  <si>
    <t>MANGUERA RIEGO 1/2X25 TRENZADA</t>
  </si>
  <si>
    <t>MANGUERA RIEGO 1/2X50 TRENZADA</t>
  </si>
  <si>
    <t>CRG1925</t>
  </si>
  <si>
    <t>MANGUERA RIEGO 3/4X15 TRENZADA</t>
  </si>
  <si>
    <t>MANGUERA RIEGO 3/4X25 TRENZADA</t>
  </si>
  <si>
    <t>MANGUERA RIEGO 3/4X50 TRENZADA</t>
  </si>
  <si>
    <t>ACCESORIOS PARA MANGUERA</t>
  </si>
  <si>
    <t>KIT304</t>
  </si>
  <si>
    <t>ADAPTADOR GRIFO 1</t>
  </si>
  <si>
    <t>SAPITO</t>
  </si>
  <si>
    <t>MANGUERA AUTO-FLOTANTE PARA PILETA</t>
  </si>
  <si>
    <t>CRP118</t>
  </si>
  <si>
    <t>CRP114</t>
  </si>
  <si>
    <t>CRP110</t>
  </si>
  <si>
    <t>CRP120</t>
  </si>
  <si>
    <t>MEDIA SOMBRA 80%</t>
  </si>
  <si>
    <t>BRMS</t>
  </si>
  <si>
    <t>BROCHE REFORZADO PARA MEDIA SOMBRA</t>
  </si>
  <si>
    <t>MSA4X50</t>
  </si>
  <si>
    <t>MSAB2X50</t>
  </si>
  <si>
    <t>MSAB4X50</t>
  </si>
  <si>
    <t>MSG4X50</t>
  </si>
  <si>
    <t>MEDIA SOMBRA 80% 4X50 PLATEADA#</t>
  </si>
  <si>
    <t>MSN2X50</t>
  </si>
  <si>
    <t>MSN4X50</t>
  </si>
  <si>
    <t>MSV2X50</t>
  </si>
  <si>
    <t>MSV4X50</t>
  </si>
  <si>
    <t>MSVB2X50</t>
  </si>
  <si>
    <t>MSVB4X50</t>
  </si>
  <si>
    <t>MEDIA SOMBRA PREMIUM</t>
  </si>
  <si>
    <t>MSSN4X50</t>
  </si>
  <si>
    <t>MEDIA SOMBRA NEGRA PREMIUM 4X50#</t>
  </si>
  <si>
    <t>MSSV4X50</t>
  </si>
  <si>
    <t>MEDIA SOMBRA VERDE PREMIUM 4X50#</t>
  </si>
  <si>
    <t>MEDIA SOMBRA 90%</t>
  </si>
  <si>
    <t>MSPAM4X5</t>
  </si>
  <si>
    <t>MSPA2X50</t>
  </si>
  <si>
    <t>MSPA4X50</t>
  </si>
  <si>
    <t>MSPBG4X5</t>
  </si>
  <si>
    <t>MSPBL4X5</t>
  </si>
  <si>
    <t>MSPDA4X50</t>
  </si>
  <si>
    <t>MEDIA SOMBRA 90% DEGRADE AZUL 4X50#</t>
  </si>
  <si>
    <t>MSPDV4X50</t>
  </si>
  <si>
    <t>MSPN2X50</t>
  </si>
  <si>
    <t>MSPN4X50</t>
  </si>
  <si>
    <t>MSPP2X50</t>
  </si>
  <si>
    <t>MEDIA SOMBRA 90% PLATA 2X50#</t>
  </si>
  <si>
    <t>MSPP4X50</t>
  </si>
  <si>
    <t>MEDIA SOMBRA 90% PLATA 4X50#</t>
  </si>
  <si>
    <t>MSPV2X50</t>
  </si>
  <si>
    <t>MEDIA SOMBRA 90% VERDE 2X50#</t>
  </si>
  <si>
    <t>MSPV4X50</t>
  </si>
  <si>
    <t>MEDIA SOMBRA 90% VERDE 4X50#</t>
  </si>
  <si>
    <t>RAFIAS/CUBRE CERCOS</t>
  </si>
  <si>
    <t>OJAL185S</t>
  </si>
  <si>
    <t>MOSQUITEROS PLASTICOS</t>
  </si>
  <si>
    <t>TEJIDO DE ALAMBRE ELECTROSOLDADO</t>
  </si>
  <si>
    <t>POLIETILENO CRISTAL</t>
  </si>
  <si>
    <t>FPC1</t>
  </si>
  <si>
    <t>POLIETILENO CRIST 2MTS X 100MIC X 100MTS</t>
  </si>
  <si>
    <t>FPC2</t>
  </si>
  <si>
    <t>POLIETILENO CRIST 2MTS X 200MIC X 50MTS</t>
  </si>
  <si>
    <t>FPC3</t>
  </si>
  <si>
    <t>POLIETILENO CRIST 3MTS X 100MIC X 100MTS</t>
  </si>
  <si>
    <t>FPC4</t>
  </si>
  <si>
    <t>POLIETILENO CRIST 3MTS X 200MIC X 50MTS</t>
  </si>
  <si>
    <t>FPC5</t>
  </si>
  <si>
    <t>FPC6</t>
  </si>
  <si>
    <t>POLIETILENO CRIST 4MTS X 200MIC X 50MTS</t>
  </si>
  <si>
    <t>POLIETILENO</t>
  </si>
  <si>
    <t>FPN1</t>
  </si>
  <si>
    <t>POLIETILENO NEGRO 2MTS X 100MIC X 100MTS</t>
  </si>
  <si>
    <t>FPN2</t>
  </si>
  <si>
    <t>POLIETILENO NEGRO 2MTS X 200MIC X 50MTS</t>
  </si>
  <si>
    <t>FPN3</t>
  </si>
  <si>
    <t>POLIETILENO NEGRO 3MTS X 100MIC X 100MTS</t>
  </si>
  <si>
    <t>FPN4</t>
  </si>
  <si>
    <t>POLIETILENO NEGRO 3MTS X 200MIC X 50MTS.</t>
  </si>
  <si>
    <t>FPN5</t>
  </si>
  <si>
    <t>POLIETILENO NEGRO 4MTS X 100MIC X 100MTS</t>
  </si>
  <si>
    <t>FPN6</t>
  </si>
  <si>
    <t>POLIETILENO NEGRO 4MTS X 200MIC X 50MTS.</t>
  </si>
  <si>
    <t>FPN7</t>
  </si>
  <si>
    <t>POLIETILENO NEGRO 6MTS X 200MIC X 50MTS.</t>
  </si>
  <si>
    <t>PRECINTOS</t>
  </si>
  <si>
    <t>L01-B</t>
  </si>
  <si>
    <t>L02-B</t>
  </si>
  <si>
    <t>L03-B</t>
  </si>
  <si>
    <t>L04-B</t>
  </si>
  <si>
    <t>L05-B</t>
  </si>
  <si>
    <t>L07-B</t>
  </si>
  <si>
    <t>L09-B</t>
  </si>
  <si>
    <t>L01-N</t>
  </si>
  <si>
    <t>L02-N</t>
  </si>
  <si>
    <t>L03-N</t>
  </si>
  <si>
    <t>L04-N</t>
  </si>
  <si>
    <t>L05-N</t>
  </si>
  <si>
    <t>L07-N</t>
  </si>
  <si>
    <t>L08-N</t>
  </si>
  <si>
    <t>L09-N</t>
  </si>
  <si>
    <t>L10-N</t>
  </si>
  <si>
    <t>L11-N</t>
  </si>
  <si>
    <t>L12-N</t>
  </si>
  <si>
    <t>L13-N</t>
  </si>
  <si>
    <t>L14-N</t>
  </si>
  <si>
    <t>L08-G</t>
  </si>
  <si>
    <t>FLEXIBLES BRONCE AGUA/GAS</t>
  </si>
  <si>
    <t>PVC30</t>
  </si>
  <si>
    <t>PVC40</t>
  </si>
  <si>
    <t>PVC50</t>
  </si>
  <si>
    <t>PVC60</t>
  </si>
  <si>
    <t>FLEXIBLE MONOCOMANDO</t>
  </si>
  <si>
    <t>FLEXIBLES DE COBRE 1/2</t>
  </si>
  <si>
    <t>1320CU</t>
  </si>
  <si>
    <t>1325CU</t>
  </si>
  <si>
    <t>1330CU</t>
  </si>
  <si>
    <t>1335CU</t>
  </si>
  <si>
    <t>1340CU</t>
  </si>
  <si>
    <t>1345CU</t>
  </si>
  <si>
    <t>1350CU</t>
  </si>
  <si>
    <t>FLEXIBLES DE COBRE 3/4</t>
  </si>
  <si>
    <t>920CU</t>
  </si>
  <si>
    <t>925CU</t>
  </si>
  <si>
    <t>930CU</t>
  </si>
  <si>
    <t>935CU</t>
  </si>
  <si>
    <t>940CU</t>
  </si>
  <si>
    <t>950CU</t>
  </si>
  <si>
    <t>CANILLAS PVC ESFERICAS</t>
  </si>
  <si>
    <t>IGMA1/2</t>
  </si>
  <si>
    <t>CANILLA ESFERICA 1/2" "IGMA"#</t>
  </si>
  <si>
    <t>IGMA3/4</t>
  </si>
  <si>
    <t>CANILLA ESFERICA 3/4" "IGMA"#</t>
  </si>
  <si>
    <t>CANILLAS ESFERICAS DE METAL</t>
  </si>
  <si>
    <t>CEDLG1234</t>
  </si>
  <si>
    <t>CDLG1234G</t>
  </si>
  <si>
    <t>CAN01</t>
  </si>
  <si>
    <t>CANILLA ESFERICA 1'' METAL</t>
  </si>
  <si>
    <t>CAN1/2</t>
  </si>
  <si>
    <t>CANILLA ESFERICA METAL 1/2</t>
  </si>
  <si>
    <t>CAN3/4</t>
  </si>
  <si>
    <t>CANILLA ESFERICA METAL 3/4</t>
  </si>
  <si>
    <t>PICO12</t>
  </si>
  <si>
    <t>PICO METAL CANILLA1/2</t>
  </si>
  <si>
    <t>PICO34</t>
  </si>
  <si>
    <t>PICO METAL CANILLA 3/4</t>
  </si>
  <si>
    <t>VALVULAS ESFERICAS DE METAL</t>
  </si>
  <si>
    <t>VEM01</t>
  </si>
  <si>
    <t>VALVULA ESFERICA DE METAL 1"A</t>
  </si>
  <si>
    <t>VEM1/2</t>
  </si>
  <si>
    <t>VALVULA ESFERICA METAL 1/2</t>
  </si>
  <si>
    <t>VEM3/4</t>
  </si>
  <si>
    <t>VALVULA ESFERICA METAL 3/4</t>
  </si>
  <si>
    <t>VALVULAS ESFERICAS BRONCE</t>
  </si>
  <si>
    <t>VEB212</t>
  </si>
  <si>
    <t>VALVULA ESFERICA BRONCE 2 1/2"A</t>
  </si>
  <si>
    <t>VEB2</t>
  </si>
  <si>
    <t>VALVULA ESFERICA BRONCE 2"A</t>
  </si>
  <si>
    <t>VALVULAS ESFERICAS PVC</t>
  </si>
  <si>
    <t>VE1</t>
  </si>
  <si>
    <t>VE1/2</t>
  </si>
  <si>
    <t>VE212</t>
  </si>
  <si>
    <t>VE3</t>
  </si>
  <si>
    <t>VE3/4</t>
  </si>
  <si>
    <t>VE114</t>
  </si>
  <si>
    <t>VE115</t>
  </si>
  <si>
    <t>VE200</t>
  </si>
  <si>
    <t>VALVULAS ESFERICAS FUSION</t>
  </si>
  <si>
    <t>VEF20</t>
  </si>
  <si>
    <t>VEF25</t>
  </si>
  <si>
    <t>VEF32</t>
  </si>
  <si>
    <t>LLAVES DE PASO FUSION</t>
  </si>
  <si>
    <t>GRIFERIAS</t>
  </si>
  <si>
    <t>BZOD40</t>
  </si>
  <si>
    <t>BRAZO P/DUCHA BRONCE 40 CM</t>
  </si>
  <si>
    <t>DA20C</t>
  </si>
  <si>
    <t>DUCHA ACERO INOX. CUADRADA 20CM</t>
  </si>
  <si>
    <t>DA20R</t>
  </si>
  <si>
    <t>DUCHA ACERO INOX. REDONDA 20CM</t>
  </si>
  <si>
    <t>GRIFERIA MONOCOMANDO</t>
  </si>
  <si>
    <t>GL1A</t>
  </si>
  <si>
    <t>GRIFERÍA LAVATORIO 1 AGUA</t>
  </si>
  <si>
    <t>GMB</t>
  </si>
  <si>
    <t>GRIFERIA MONOCOMANDO BIDET AUSTIN</t>
  </si>
  <si>
    <t>GMC1</t>
  </si>
  <si>
    <t>GRIFERIA MONOCOMANDO COCINA P.LARGO</t>
  </si>
  <si>
    <t>GMC2</t>
  </si>
  <si>
    <t>GRIFERIA MONOCOMANDO COCINA PARED</t>
  </si>
  <si>
    <t>GMC3</t>
  </si>
  <si>
    <t>GRIFERIA MONOCOMANDO COCINA P.ALTO</t>
  </si>
  <si>
    <t>GMC4</t>
  </si>
  <si>
    <t>GRIFERIA MONOCOMANDO COCINA DISEÑO</t>
  </si>
  <si>
    <t>GMD</t>
  </si>
  <si>
    <t>GRIFERIA MONOCOMANDO DUCHA AUSTIN</t>
  </si>
  <si>
    <t>GML1</t>
  </si>
  <si>
    <t>GRIFERIA MONOCOMANDO LAVATORIO</t>
  </si>
  <si>
    <t>VT-MC-CB</t>
  </si>
  <si>
    <t>VT-MC-CN</t>
  </si>
  <si>
    <t>SOPAPAS PVC</t>
  </si>
  <si>
    <t>SOP40</t>
  </si>
  <si>
    <t>SOPAPA PVC 40 P/PEGAR</t>
  </si>
  <si>
    <t>SOP50</t>
  </si>
  <si>
    <t>SOPAPA PVC 50 P/PEGAR</t>
  </si>
  <si>
    <t>TUBOS EXTENSIBLES SANITARIOS</t>
  </si>
  <si>
    <t>9350CR</t>
  </si>
  <si>
    <t>TUBO EXTENSBLE CROMADO 40/50</t>
  </si>
  <si>
    <t>3120FX20B2</t>
  </si>
  <si>
    <t>EXTENSIBLE DESC.LAVARROPA (80-220CM)</t>
  </si>
  <si>
    <t>3140FX20B2</t>
  </si>
  <si>
    <t>EXTENSIBLE DESC.LAVARROPA 440cm</t>
  </si>
  <si>
    <t>9350FM</t>
  </si>
  <si>
    <t>TUBO EXTENSIBLE 40/50</t>
  </si>
  <si>
    <t>9345PP64B</t>
  </si>
  <si>
    <t>TUBO EXTENSIBLE 40/50 C/TUERCA 1"1/2</t>
  </si>
  <si>
    <t>9340PP54B</t>
  </si>
  <si>
    <t>TUBO EXTENSIBLE 40/50 C/TUERCA CHICA</t>
  </si>
  <si>
    <t>9360MH</t>
  </si>
  <si>
    <t>TUBO DESCARGA BIDET</t>
  </si>
  <si>
    <t>9370MH</t>
  </si>
  <si>
    <t>TUBO CONEXIÓN EXTRA CORTO 40/50</t>
  </si>
  <si>
    <t>SIFONES</t>
  </si>
  <si>
    <t>SIF01</t>
  </si>
  <si>
    <t>SIFON SIMPLE COMPLETO</t>
  </si>
  <si>
    <t>SIF02</t>
  </si>
  <si>
    <t>SIFON DOBLE COMPLETO</t>
  </si>
  <si>
    <t>ACCESORIOS PARA MOCHILAS E INODORO</t>
  </si>
  <si>
    <t>ARO BASE SILICONADO BLANCO</t>
  </si>
  <si>
    <t>ARO BASE VERDE PREMIUM</t>
  </si>
  <si>
    <t>AUTOMATICOS PARA TANQUE</t>
  </si>
  <si>
    <t>F2000</t>
  </si>
  <si>
    <t>AUTOMATICO PARA TANQUE (2359-1.5)</t>
  </si>
  <si>
    <t>F2000/3</t>
  </si>
  <si>
    <t>AUTOMATICO P/TANQUE 3 MTS(2359-3)</t>
  </si>
  <si>
    <t>F2000T</t>
  </si>
  <si>
    <t>AUTOMATICO P/TANQUE A TANZA (2169)</t>
  </si>
  <si>
    <t>CNAR10</t>
  </si>
  <si>
    <t>C.NIVEL HERMETICO PARA AGUAS RESIDUALES 10</t>
  </si>
  <si>
    <t>CNAR05</t>
  </si>
  <si>
    <t>C.NIVEL HERMETICO PARA AGUAS RESIDUALES 5</t>
  </si>
  <si>
    <t>INIVEL</t>
  </si>
  <si>
    <t>INDICADOR DE NIVEL PARA TANQUE DE AGUA VIYILANT</t>
  </si>
  <si>
    <t>TERMOFUSORAS Y MAQUINA DE PINTAR</t>
  </si>
  <si>
    <t>EXTRACTORES DE BAÑO</t>
  </si>
  <si>
    <t>EXB04</t>
  </si>
  <si>
    <t>EXTRACTOR DE BANO 4"</t>
  </si>
  <si>
    <t>EXB06</t>
  </si>
  <si>
    <t>ACOPLES RAPIDOS</t>
  </si>
  <si>
    <t>TERRAJAS</t>
  </si>
  <si>
    <t>TE01</t>
  </si>
  <si>
    <t>TERRAJA PVC P/CAÑO 1/2-3/4-1</t>
  </si>
  <si>
    <t>CAÑA Y ACCESORIOS DESTAPACION</t>
  </si>
  <si>
    <t>BOCHA ALUMINIO P/CAÑA DESTAPACAÑERIA</t>
  </si>
  <si>
    <t>CDC1815</t>
  </si>
  <si>
    <t>CAÑA DESTAPACAÑERIA 18X1.5MTS</t>
  </si>
  <si>
    <t>CEPI18</t>
  </si>
  <si>
    <t>CEPILLO P/CAÑA DESTAPACAÑERIA</t>
  </si>
  <si>
    <t>MANI18</t>
  </si>
  <si>
    <t>MANIJA P/CAÑA DESTAPACAÑERIA</t>
  </si>
  <si>
    <t>RESORT18</t>
  </si>
  <si>
    <t>TDISCO18</t>
  </si>
  <si>
    <t>ROLL´S DISCO GOMA P/CAÑA DESTAPC "SOPAPA PLANA"</t>
  </si>
  <si>
    <t>TBOCHA</t>
  </si>
  <si>
    <t>CINTAS DESTAPACION</t>
  </si>
  <si>
    <t>CDC05</t>
  </si>
  <si>
    <t>CINTA DESTAPACAÑERIA 9X5MTS</t>
  </si>
  <si>
    <t>CDC10</t>
  </si>
  <si>
    <t>CINTA DESTAPACAÑERIA 9X10MTS</t>
  </si>
  <si>
    <t>CDC15</t>
  </si>
  <si>
    <t>CINTA DESTAPACAÑERIA 9X15MTS</t>
  </si>
  <si>
    <t>CDC20</t>
  </si>
  <si>
    <t>CINTA DESTAPACAÑERIA 9X20MTS</t>
  </si>
  <si>
    <t>CDP03</t>
  </si>
  <si>
    <t>CINTA DESTAPAPILETA 5X3MTS</t>
  </si>
  <si>
    <t>CDP05</t>
  </si>
  <si>
    <t>CINTA DESTAPAPILETA 5X5MTS</t>
  </si>
  <si>
    <t>TEFLON "IGMA PLAST"</t>
  </si>
  <si>
    <t>TEF1210</t>
  </si>
  <si>
    <t>TEF1220</t>
  </si>
  <si>
    <t>TEF3410</t>
  </si>
  <si>
    <t>TEF3420</t>
  </si>
  <si>
    <t>TEAD3440</t>
  </si>
  <si>
    <t>CINTA DE TEFLON TACSA</t>
  </si>
  <si>
    <t>CT-110</t>
  </si>
  <si>
    <t>CT-120</t>
  </si>
  <si>
    <t>TEAD1210</t>
  </si>
  <si>
    <t>CT1-210</t>
  </si>
  <si>
    <t>TEAD1220</t>
  </si>
  <si>
    <t>CT1-220</t>
  </si>
  <si>
    <t>TEAD3410</t>
  </si>
  <si>
    <t>CT3-10</t>
  </si>
  <si>
    <t>TEAD3420</t>
  </si>
  <si>
    <t>CT3-20</t>
  </si>
  <si>
    <t>CINTA REFRIGERACION</t>
  </si>
  <si>
    <t>CRC/A</t>
  </si>
  <si>
    <t>CRS/A</t>
  </si>
  <si>
    <t>CINTAS DE PAPEL TACSA</t>
  </si>
  <si>
    <t>CINTA MULTI PROPOSITO TACSA</t>
  </si>
  <si>
    <t>ALU48X25</t>
  </si>
  <si>
    <t>CDF-12</t>
  </si>
  <si>
    <t>CDF-18</t>
  </si>
  <si>
    <t>CDF-24</t>
  </si>
  <si>
    <t>CPEL</t>
  </si>
  <si>
    <t>DUC-AM</t>
  </si>
  <si>
    <t>DUC-AZ</t>
  </si>
  <si>
    <t>DUC-B</t>
  </si>
  <si>
    <t>DUC-G</t>
  </si>
  <si>
    <t>DUC-N</t>
  </si>
  <si>
    <t>DUC-R</t>
  </si>
  <si>
    <t>DUC-V</t>
  </si>
  <si>
    <t>TBD01</t>
  </si>
  <si>
    <t>TANZA COEXTRUIDA 1.5MM REDONDA</t>
  </si>
  <si>
    <t>TBDC03</t>
  </si>
  <si>
    <t>TANZA COEXTRUIDA 2.5MM CUADRADA</t>
  </si>
  <si>
    <t>TANZA COEXTRUIDA 2.5MM REDONDA</t>
  </si>
  <si>
    <t>TANZA COEXTRUIDA 3MM REDONDA</t>
  </si>
  <si>
    <t>TBDC04</t>
  </si>
  <si>
    <t>TANZA COEXTRUIDA 3MM CUADRADA</t>
  </si>
  <si>
    <t>TBC01</t>
  </si>
  <si>
    <t>TANZA CUADRADA 1,5X400 GRILON</t>
  </si>
  <si>
    <t>TBC02</t>
  </si>
  <si>
    <t>TANZA CUADRADA 2X230 GRILON</t>
  </si>
  <si>
    <t>TBC03</t>
  </si>
  <si>
    <t>TANZA CUADRADA 2,5X140 GRILON</t>
  </si>
  <si>
    <t>TBC04</t>
  </si>
  <si>
    <t>TANZA CUADRADA 3X100 GRILON</t>
  </si>
  <si>
    <t>TBR01</t>
  </si>
  <si>
    <t>TANZA REDONDA 1,5X450 GRILON</t>
  </si>
  <si>
    <t>TBR02</t>
  </si>
  <si>
    <t>TANZA REDONDA 2X270 GRILON</t>
  </si>
  <si>
    <t>TBR03</t>
  </si>
  <si>
    <t>TANZA REDONDA 2,5X170 GRILON</t>
  </si>
  <si>
    <t>TBR04</t>
  </si>
  <si>
    <t>TANZA REDONDA 3X120 GRILON</t>
  </si>
  <si>
    <t>TALB080</t>
  </si>
  <si>
    <t>TALB100</t>
  </si>
  <si>
    <t>NIVELES</t>
  </si>
  <si>
    <t>FIELTROS DE ESPUMA</t>
  </si>
  <si>
    <t>F20</t>
  </si>
  <si>
    <t>FIELTRO ESPUMA 20 CM</t>
  </si>
  <si>
    <t>F25</t>
  </si>
  <si>
    <t>FIELTRO ESPUMA 25 CM</t>
  </si>
  <si>
    <t>F30</t>
  </si>
  <si>
    <t>FIELTRO ESPUMA 30 CM</t>
  </si>
  <si>
    <t>RUEDAS</t>
  </si>
  <si>
    <t>RNZ2616M</t>
  </si>
  <si>
    <t>RNZ2616P</t>
  </si>
  <si>
    <t>RNZ2619P</t>
  </si>
  <si>
    <t>RNZ2619M</t>
  </si>
  <si>
    <t>RNCT</t>
  </si>
  <si>
    <t>RNHCT</t>
  </si>
  <si>
    <t>SOLDADORES DE ESTAÑO/PISTOLAS SIL</t>
  </si>
  <si>
    <t>SOL60</t>
  </si>
  <si>
    <t>SOLDADOR 60 WTT</t>
  </si>
  <si>
    <t>SOL8W</t>
  </si>
  <si>
    <t>SOLDADOR A PILAS 8W 4.5 VOLT</t>
  </si>
  <si>
    <t>ESTANTUB</t>
  </si>
  <si>
    <t>LUBRICANTES EN AEROSOL</t>
  </si>
  <si>
    <t>SELLADORES DE SILICONA</t>
  </si>
  <si>
    <t>SILICONA</t>
  </si>
  <si>
    <t>SILICO85</t>
  </si>
  <si>
    <t>SILICONA ACETICA 85ML#</t>
  </si>
  <si>
    <t>SILICOBL</t>
  </si>
  <si>
    <t>SILICONA ACETICA BLANCA 280ML#</t>
  </si>
  <si>
    <t>SILICNGR</t>
  </si>
  <si>
    <t>SILICONT</t>
  </si>
  <si>
    <t>SILICONT85</t>
  </si>
  <si>
    <t>SILICONBL</t>
  </si>
  <si>
    <t>SELLADORES ESPECIALES</t>
  </si>
  <si>
    <t>SELLAAC</t>
  </si>
  <si>
    <t>SELLADOR ACRILICO PINTABLE#</t>
  </si>
  <si>
    <t>SELLAP</t>
  </si>
  <si>
    <t>SELLADOR POLIURETANO#</t>
  </si>
  <si>
    <t>ESP410</t>
  </si>
  <si>
    <t>ESP411</t>
  </si>
  <si>
    <t>ESPUMA POLIURETANO 500ML#</t>
  </si>
  <si>
    <t>ESPUMA POLIURETANO 750ML#</t>
  </si>
  <si>
    <t>PISTOLAS Y BARRAS DE SICLICONA</t>
  </si>
  <si>
    <t>BS11</t>
  </si>
  <si>
    <t>BARRA SILICONA 11MMX300MMXBOLSA500G#</t>
  </si>
  <si>
    <t>BS7</t>
  </si>
  <si>
    <t>BARRA SILICONA 7MMX300MMXBOLSA500G#</t>
  </si>
  <si>
    <t>PS01</t>
  </si>
  <si>
    <t>PISTOLA P/BARRA SILIC. 10W#</t>
  </si>
  <si>
    <t>PS02</t>
  </si>
  <si>
    <t>CABALLETES</t>
  </si>
  <si>
    <t>TL-19031</t>
  </si>
  <si>
    <t>CABALLETE SOPORTE P/ VEHIC X PAR</t>
  </si>
  <si>
    <t>GABINETES</t>
  </si>
  <si>
    <t>GM168391</t>
  </si>
  <si>
    <t>GABINETE PORTA HERRAMIENTAS</t>
  </si>
  <si>
    <t>S88PD</t>
  </si>
  <si>
    <t>SET DE HERRAMIENTAS 88 PIEZAS</t>
  </si>
  <si>
    <t>ACCESORIOS PARA COMPRESOR</t>
  </si>
  <si>
    <t>PS-9</t>
  </si>
  <si>
    <t>PISTOLA ARENADORA NEUMATICA</t>
  </si>
  <si>
    <t>VARIOS</t>
  </si>
  <si>
    <t>GVT</t>
  </si>
  <si>
    <t>GANCHO P/VENTILADOR DE TECHO</t>
  </si>
  <si>
    <t>CEX10</t>
  </si>
  <si>
    <t>ZEX10</t>
  </si>
  <si>
    <t>GABINETES METALICOS IP65</t>
  </si>
  <si>
    <t>GE303016</t>
  </si>
  <si>
    <t>GABINETE IP65 300x300x160 PROFESIONAL</t>
  </si>
  <si>
    <t>GE302516</t>
  </si>
  <si>
    <t>GABINETE IP65 300x250x160 PROFESIONAL</t>
  </si>
  <si>
    <t>GE403016</t>
  </si>
  <si>
    <t>GABINETE IP65 400x300x160 PROFESIONAL</t>
  </si>
  <si>
    <t>GE504021</t>
  </si>
  <si>
    <t>GABINETE IP65 500x400x210 PROFESIONAL</t>
  </si>
  <si>
    <t>GE605026</t>
  </si>
  <si>
    <t>GABINETE IP65 600x500x260 PROFESIONAL</t>
  </si>
  <si>
    <t>ALARMAS/TIMBRES/SENSORES</t>
  </si>
  <si>
    <t>CODIGO</t>
  </si>
  <si>
    <t>DESCRIPCION</t>
  </si>
  <si>
    <t>DISTRI-SAL</t>
  </si>
  <si>
    <t xml:space="preserve">CAÑOS CORRUGADOS </t>
  </si>
  <si>
    <t>INTERRUPTORES DIFERENCIALES</t>
  </si>
  <si>
    <t xml:space="preserve">Reles de protección </t>
  </si>
  <si>
    <t xml:space="preserve">Interruptores termomagnéticos </t>
  </si>
  <si>
    <t>CANILLAS</t>
  </si>
  <si>
    <t>FLEXIBLES DE COBRE</t>
  </si>
  <si>
    <t>TANZA</t>
  </si>
  <si>
    <t xml:space="preserve">SELLADORES </t>
  </si>
  <si>
    <t>ACCESORIOS PARA COMPRESOR Y SOLDADORA</t>
  </si>
  <si>
    <t>R-RM</t>
  </si>
  <si>
    <t>TIMER PARA RIEL DIN ANALOGICO (OD-WA)</t>
  </si>
  <si>
    <t>R-RD</t>
  </si>
  <si>
    <t>TIMER PARA RIEL DIN DIGITAL(OD-EA1)</t>
  </si>
  <si>
    <t>MOSQUITEROS ALUMINIZADOS</t>
  </si>
  <si>
    <t>MAT150</t>
  </si>
  <si>
    <t>TEJIDOS HEXAGONALES DE ZINC</t>
  </si>
  <si>
    <t>THZ13</t>
  </si>
  <si>
    <t>THZ19</t>
  </si>
  <si>
    <t>L-3010</t>
  </si>
  <si>
    <t>T10C</t>
  </si>
  <si>
    <t>CABLE ECONOMICO UNIPOLAR 10MM CELESTE</t>
  </si>
  <si>
    <t>T10M</t>
  </si>
  <si>
    <t>CABLE ECONOMICO UNIPOLAR 10MM MARRON</t>
  </si>
  <si>
    <t>T10N</t>
  </si>
  <si>
    <t>CABLE ECONOMICO UNIPOLAR 10MM NEGRO</t>
  </si>
  <si>
    <t>T10R</t>
  </si>
  <si>
    <t>CABLE ECONOMICO UNIPOLAR 10MM ROJO</t>
  </si>
  <si>
    <t>T10V</t>
  </si>
  <si>
    <t>CABLE ECONOMICO UNIPOLAR 10MM VERDE</t>
  </si>
  <si>
    <t>CLIPLED</t>
  </si>
  <si>
    <t>CLIP PARA PANEL LED</t>
  </si>
  <si>
    <t>TIMER ENCHUFABLE MECANICO</t>
  </si>
  <si>
    <t>BA2X1</t>
  </si>
  <si>
    <t>2X6B</t>
  </si>
  <si>
    <t>1.5BB</t>
  </si>
  <si>
    <t>LDC05</t>
  </si>
  <si>
    <t>LUMINARIA DE CALLE E27 VIDRIO</t>
  </si>
  <si>
    <t>AIGEL01</t>
  </si>
  <si>
    <t>AIGOT01</t>
  </si>
  <si>
    <t>CONTA07</t>
  </si>
  <si>
    <t>CONTA08</t>
  </si>
  <si>
    <t>VINIL07</t>
  </si>
  <si>
    <t>VINIL08</t>
  </si>
  <si>
    <t>GUARDAMOTORES</t>
  </si>
  <si>
    <t>TL40M</t>
  </si>
  <si>
    <t>GTM1-06</t>
  </si>
  <si>
    <t>GTM1-10</t>
  </si>
  <si>
    <t>GTM1-14</t>
  </si>
  <si>
    <t>BCAN1M7</t>
  </si>
  <si>
    <t>Cantidad x bulto</t>
  </si>
  <si>
    <t>CALEFON PVC RESISTENCIA BRONCE</t>
  </si>
  <si>
    <t>HDMI</t>
  </si>
  <si>
    <t>CABLE HDMI A HDMI X1.5MTS</t>
  </si>
  <si>
    <t>PORTALAMPARA GUIRNALDA</t>
  </si>
  <si>
    <t>GTM1-07</t>
  </si>
  <si>
    <t>GUARDAMOTOR 3P 1.6-2.5 AMP CLASE 10#</t>
  </si>
  <si>
    <t>GTM1-08</t>
  </si>
  <si>
    <t>GUARDAMOTOR 3P 2.5-4 AMP CLASE 10#</t>
  </si>
  <si>
    <t>GTM1-16</t>
  </si>
  <si>
    <t>GUARDAMOTOR 3P 9-14 AMP CLASE 10#</t>
  </si>
  <si>
    <t>RUT34-2M2</t>
  </si>
  <si>
    <t>RUV-3M</t>
  </si>
  <si>
    <t>LT-0092F</t>
  </si>
  <si>
    <t>LT-0224F</t>
  </si>
  <si>
    <t>LT-0604F</t>
  </si>
  <si>
    <t>LT-0624F</t>
  </si>
  <si>
    <t>LT-0705F</t>
  </si>
  <si>
    <t>LT-0735F</t>
  </si>
  <si>
    <t>LT-0790F</t>
  </si>
  <si>
    <t>LT-0910F</t>
  </si>
  <si>
    <t>LT-0950F</t>
  </si>
  <si>
    <t>LT-1124F</t>
  </si>
  <si>
    <t>LT-1150F</t>
  </si>
  <si>
    <t>LT-1160F</t>
  </si>
  <si>
    <t>LT-1200F</t>
  </si>
  <si>
    <t>LT-1240F</t>
  </si>
  <si>
    <t>LT-1278F</t>
  </si>
  <si>
    <t>LT-1350F</t>
  </si>
  <si>
    <t>LT-1370F</t>
  </si>
  <si>
    <t>LT-1410F</t>
  </si>
  <si>
    <t>LT-1460F</t>
  </si>
  <si>
    <t>LT-1465F</t>
  </si>
  <si>
    <t>LUBRIPC</t>
  </si>
  <si>
    <t>LUBRICANTE PASACABLES EN GEL x 220gr (3334 192)</t>
  </si>
  <si>
    <t>SOPDC</t>
  </si>
  <si>
    <t>SOPAPA DESTAPA CAÑERÍA (3547 100)</t>
  </si>
  <si>
    <t>RLDG20W</t>
  </si>
  <si>
    <t>RLDG30W</t>
  </si>
  <si>
    <t>MODULO TOMA DOBLE PLATINUM APAISADO (BINORMA) BLAN</t>
  </si>
  <si>
    <t>MODULO TOMA DOBLE PLATINUM APAISADO (BINORMA) NEGR</t>
  </si>
  <si>
    <t>BASE PARA UN MODULO</t>
  </si>
  <si>
    <t>MODULO INTERRUPTOR 1"1/2M PLATINUM BLANCO</t>
  </si>
  <si>
    <t>MODULO INTERRUPTOR 1"1/2M PLATINUM NEGRO</t>
  </si>
  <si>
    <t>MODULO INTERRUPTOR 3M PLATINUM NEGRO</t>
  </si>
  <si>
    <t>MODULO INTERRUPTOR 3M PLATINUM BLANCO</t>
  </si>
  <si>
    <t>MODULO TOMA DOBLE VERONA APAISADO (BINORMA)</t>
  </si>
  <si>
    <t>MODULO TOMA PLATINUM (BINORMA) BLANCO</t>
  </si>
  <si>
    <t>MODULO TOMA PLATINUM (BINORMA) NEGRO</t>
  </si>
  <si>
    <t>TAPA PLATINUM 10X5 AMARILLO</t>
  </si>
  <si>
    <t>TAPA PLATINUM 10X5 VERDE</t>
  </si>
  <si>
    <t>TAPA PLATINUM 10X5 ANTRACITA</t>
  </si>
  <si>
    <t>TAPA PLATINUM 10X5 AZUL ELECTRICO</t>
  </si>
  <si>
    <t>TAPA PLATINUM 10X5 AZUL NOCHE</t>
  </si>
  <si>
    <t>TAPA PLATINUM 10X5 BLANCA</t>
  </si>
  <si>
    <t>TAPA PLATINUM 10X5 CHAMPAGNE</t>
  </si>
  <si>
    <t>TAPA PLATINUM 10X5 PLATA</t>
  </si>
  <si>
    <t>TAPA PLATINUM 10X5 ROJO</t>
  </si>
  <si>
    <t>TAPA PLATINUM 10X5 UVA</t>
  </si>
  <si>
    <t>MODULO TOMA DOBLE PLATINUM(APAISADO NORMA) BLANCO</t>
  </si>
  <si>
    <t>CONTACTORES MODULARES Y AUXILIARES BAW</t>
  </si>
  <si>
    <t>BCAN1Q7</t>
  </si>
  <si>
    <t>CTV59BX500</t>
  </si>
  <si>
    <t>L01G-B</t>
  </si>
  <si>
    <t>L01G-N</t>
  </si>
  <si>
    <t>L10G-N</t>
  </si>
  <si>
    <t>L11G-N</t>
  </si>
  <si>
    <t>L12G-N</t>
  </si>
  <si>
    <t>L03G-B</t>
  </si>
  <si>
    <t>L03G-N</t>
  </si>
  <si>
    <t>L04G-B</t>
  </si>
  <si>
    <t>L05G-B</t>
  </si>
  <si>
    <t>L05G-N</t>
  </si>
  <si>
    <t>L07G-B</t>
  </si>
  <si>
    <t>L07G-N</t>
  </si>
  <si>
    <t>ADAPTADOR 3A2 MIG (PARED A F.MACHO)</t>
  </si>
  <si>
    <t>PORTALAMPARAS</t>
  </si>
  <si>
    <t>PORTALAMPARAS 3 PIEZAS MIGNON NEGRO</t>
  </si>
  <si>
    <t>ZOCALOS</t>
  </si>
  <si>
    <t>GUARDAMOTOR 3P 1-1.6 AMP CLASE 10#</t>
  </si>
  <si>
    <t>GUARDAMOTOR 3P 4-6 AMP CLASE 10#</t>
  </si>
  <si>
    <t>GUARDAMOTOR 3P 6-10 AMP CLASE 10#</t>
  </si>
  <si>
    <t>REPUESTOS CAPSULADOS</t>
  </si>
  <si>
    <t>LINEA CRISTAL JELUZ</t>
  </si>
  <si>
    <t>MODULOS LINEA PLATINUM</t>
  </si>
  <si>
    <t>TAPAS LINEA PLATINUM</t>
  </si>
  <si>
    <t>TAPA PLATINUM 10X5  NARANJA</t>
  </si>
  <si>
    <t>CAÑOS RIGIDOS PVC LIVIANOS BLANCOS</t>
  </si>
  <si>
    <t>ACCESORIOS PARA CAÑO DE PVC LIVIANOS (BLANCOS)</t>
  </si>
  <si>
    <t>CAJAS P/TERMICA DIN DE EXTERIOR</t>
  </si>
  <si>
    <t>RIEL DIN</t>
  </si>
  <si>
    <t>3X6</t>
  </si>
  <si>
    <t>4X4</t>
  </si>
  <si>
    <t>4X6</t>
  </si>
  <si>
    <t>CINTA AISLADORA TACSA AUTOSOLDABLE 2MTS#</t>
  </si>
  <si>
    <t>CINTA AISLADORA TACSA AUTOSOLDABLE 4.57MTS#</t>
  </si>
  <si>
    <t>TERMINALES DE LATON BOLSON</t>
  </si>
  <si>
    <t>LT-0092</t>
  </si>
  <si>
    <t>LT-0224</t>
  </si>
  <si>
    <t>LT-0604</t>
  </si>
  <si>
    <t>LT-0624</t>
  </si>
  <si>
    <t>LT-0705</t>
  </si>
  <si>
    <t>LT-0735</t>
  </si>
  <si>
    <t>LT-0790</t>
  </si>
  <si>
    <t>LT-0910</t>
  </si>
  <si>
    <t>LT-0950</t>
  </si>
  <si>
    <t>LT-1124</t>
  </si>
  <si>
    <t>LT-1150</t>
  </si>
  <si>
    <t>LT-1160</t>
  </si>
  <si>
    <t>LT-1200</t>
  </si>
  <si>
    <t>LT-1240</t>
  </si>
  <si>
    <t>LT-1278</t>
  </si>
  <si>
    <t>LT-1350</t>
  </si>
  <si>
    <t>LT-1370</t>
  </si>
  <si>
    <t>LT-1410</t>
  </si>
  <si>
    <t>LT-1460</t>
  </si>
  <si>
    <t>LT-1465</t>
  </si>
  <si>
    <t>LT-2000</t>
  </si>
  <si>
    <t>CAPUCHON AISLADOR HEMBRA 6.3MM</t>
  </si>
  <si>
    <t>TERMINALES DE LATON FRACCIONADO</t>
  </si>
  <si>
    <t>ILUMINACION/PROYECTORES LIGHT TRONIC</t>
  </si>
  <si>
    <t>ILUMINACIÓN/PROYECTORES</t>
  </si>
  <si>
    <t>F1500</t>
  </si>
  <si>
    <t>LUMINARIA DE CALLE E27 ECO POLICARBONATO</t>
  </si>
  <si>
    <t>CALEFON PVC RESISTENCIA ALUMINIO</t>
  </si>
  <si>
    <t>ESTUFA CHAPA A CUARZO 1200W VERTICAL</t>
  </si>
  <si>
    <t>VELA HALOGENA 24CM ECO</t>
  </si>
  <si>
    <t>MEDIA SOMBRA 80% 2X50 NEGRA#</t>
  </si>
  <si>
    <t>MEDIA SOMBRA 80% 2X50 AZL Y BCO#</t>
  </si>
  <si>
    <t>MEDIA SOMBRA 80% 2X50 VERDE#</t>
  </si>
  <si>
    <t>MEDIA SOMBRA 80% 4X50 NEGRA#</t>
  </si>
  <si>
    <t>MEDIA SOMBRA 80% 4X50 AZL Y BCO#</t>
  </si>
  <si>
    <t>MEDIA SOMBRA 80% 4X50 VERDE#</t>
  </si>
  <si>
    <t>MEDIA SOMBRA 80% 4X50 VERDE Y BCO#</t>
  </si>
  <si>
    <t>MEDIA SOMBRA 90% NEGRA 2X50#</t>
  </si>
  <si>
    <t>MEDIA SOMBRA 90% AZUL 2X50#</t>
  </si>
  <si>
    <t>MEDIA SOMBRA 90% NEGRA 4X50#</t>
  </si>
  <si>
    <t>MEDIA SOMBRA 90% AZUL 4X50#</t>
  </si>
  <si>
    <t>MEDIA SOMBRA 90% DEGRADE VERDE 4X50#</t>
  </si>
  <si>
    <t>MEDIA SOMBRA 90% BEIGE 4X50#</t>
  </si>
  <si>
    <t>MEDIA SOMBRA 90% AMARILLA 4X50#</t>
  </si>
  <si>
    <t>MEDIA SOMBRA 90% BLANCA 4X50#</t>
  </si>
  <si>
    <t>PRECINTOS TACSA</t>
  </si>
  <si>
    <t>L9 PRECINTO 7.6X300 BLANCO TACSA#</t>
  </si>
  <si>
    <t>L2 PRECINTO 3.6X150 NEGRO TACSA#</t>
  </si>
  <si>
    <t>L9 PRECINTO 7.6X300 NEGRO TACSA#</t>
  </si>
  <si>
    <t>L10 PRECINTO 7.6X350 NEGRO TACSA#</t>
  </si>
  <si>
    <t>L14 PRECINTO 7.6X610 NEGRO TACSA#</t>
  </si>
  <si>
    <t>VALVULA ESFERICA 1/2" PVC IGMA#</t>
  </si>
  <si>
    <t>VALVULA ESFERICA 3/4 PVC IGMA#</t>
  </si>
  <si>
    <t>VALVULA ESFERICA 1" PVC IGMA#</t>
  </si>
  <si>
    <t>VALVULA ESFERICA 1" 1/4 PVC IGMA#</t>
  </si>
  <si>
    <t>VALVULA ESFERICA 1' 1/2 PVC IGMA#</t>
  </si>
  <si>
    <t>VALVULA ESFERICA 2" PVC IGMA#</t>
  </si>
  <si>
    <t>VALVULA ESFERICA 2" 1/2 PVC IGMA#</t>
  </si>
  <si>
    <t>VALVULA ESFERICA 3" PVC IGMA#</t>
  </si>
  <si>
    <t>TEFLON MEDIA DENSIDAD</t>
  </si>
  <si>
    <t>TEFLON MEDIA DENSIDAD TACSA</t>
  </si>
  <si>
    <t>TEFLON ALTA DENSIDAD</t>
  </si>
  <si>
    <t>TEFLON ALTA DENSIDAD TACSA</t>
  </si>
  <si>
    <t>TANZA PARA DESMALEZADORAS GRILON</t>
  </si>
  <si>
    <t>TANZA PARA ALBAÑIL GRILON</t>
  </si>
  <si>
    <t>TUBO DE ESTAÑO 60/40 10GR</t>
  </si>
  <si>
    <t>SILICONA ACETICA TRANSPARENTE 280ML#</t>
  </si>
  <si>
    <t>P-P2P</t>
  </si>
  <si>
    <t>E00307</t>
  </si>
  <si>
    <t>TOMA PARA RED RJ-45 CAT-5</t>
  </si>
  <si>
    <t>E00810</t>
  </si>
  <si>
    <t>CARGADOR MODULAR USB 5V-2A ECO</t>
  </si>
  <si>
    <t>E00811</t>
  </si>
  <si>
    <t>CARGADOR MODULAR USB 5V-3A - DOBLE CONECTOR</t>
  </si>
  <si>
    <t>E00814</t>
  </si>
  <si>
    <t>CARGADOR MODULAR USB 5V - CARGA RÁPIDA</t>
  </si>
  <si>
    <t>E00120</t>
  </si>
  <si>
    <t>E00126</t>
  </si>
  <si>
    <t>VARIADOR DE INTENSIDAD LUMINOSA p/LED DIMERIZ</t>
  </si>
  <si>
    <t>TOMAS E INTERRUPTORES WIFI</t>
  </si>
  <si>
    <t>TELE161M_P</t>
  </si>
  <si>
    <t>INTERRUPTOR SMART WIFI 16A DIN</t>
  </si>
  <si>
    <t>TPSWIFI-101</t>
  </si>
  <si>
    <t>TOMA SMART WIFI 10A 2200VA</t>
  </si>
  <si>
    <t>CAF11</t>
  </si>
  <si>
    <t>CONTACTOS AUXILIARES FRONTALES 1NA+1NC</t>
  </si>
  <si>
    <t>CB3A0911M7</t>
  </si>
  <si>
    <t>MC3A0910M7</t>
  </si>
  <si>
    <t>B6EV675M</t>
  </si>
  <si>
    <t>PVA-40AP1</t>
  </si>
  <si>
    <t>RU400F63_P</t>
  </si>
  <si>
    <t>PROTECCIÓN Y MONITOR VOLTAMP 63A TRI-MON</t>
  </si>
  <si>
    <t>RNCCTA</t>
  </si>
  <si>
    <t>RSNCT</t>
  </si>
  <si>
    <t>2X1B</t>
  </si>
  <si>
    <t>ISWIFI-10</t>
  </si>
  <si>
    <t>GRO0049</t>
  </si>
  <si>
    <t>GRAMPA 1/2 OMEGA DE 1/2"</t>
  </si>
  <si>
    <t>GRO0061</t>
  </si>
  <si>
    <t>GRAMPA OMEGA DE 2"</t>
  </si>
  <si>
    <t>GPE20</t>
  </si>
  <si>
    <t>GABINETE METALICO DE EMPOTRAR 20 MOD</t>
  </si>
  <si>
    <t>GPE30</t>
  </si>
  <si>
    <t>GABINETE METALICO DE EMPOTRAR 30 MOD</t>
  </si>
  <si>
    <t>GPE40</t>
  </si>
  <si>
    <t>GABINETE METALICO DE EMPOTRAR 40 MOD</t>
  </si>
  <si>
    <t>GPE60</t>
  </si>
  <si>
    <t>GABINETE METALICO DE EMPOTRAR 60 MOD</t>
  </si>
  <si>
    <t>GPE80</t>
  </si>
  <si>
    <t>GABINETE METALICO DE EMPOTRAR 80 MOD</t>
  </si>
  <si>
    <t>BLD1</t>
  </si>
  <si>
    <t>CAÑOS CORRUGADOS PESADOS 1250 NEWTON</t>
  </si>
  <si>
    <t>CP2525</t>
  </si>
  <si>
    <t>CP1925</t>
  </si>
  <si>
    <t>CP2225</t>
  </si>
  <si>
    <t>MANGUERA CARGA DE LAVARROPAS</t>
  </si>
  <si>
    <t>MCL120</t>
  </si>
  <si>
    <t>MCL150</t>
  </si>
  <si>
    <t>MCL180</t>
  </si>
  <si>
    <t>MCL250</t>
  </si>
  <si>
    <t>MCL200</t>
  </si>
  <si>
    <t>MCL300</t>
  </si>
  <si>
    <t>TELEMETRO LASER 40M##</t>
  </si>
  <si>
    <t>VARIADOR DE VEL VENTILADOR GEN P/JELUZ (EA/TXC)</t>
  </si>
  <si>
    <t>INTERRUPTOR SMART WIFI 10A (IPSWIFI-10)#</t>
  </si>
  <si>
    <t>CAJA ESTANCO SUP ROSCA RAP IP65  200X200X85</t>
  </si>
  <si>
    <t>CONECTOR BLANCO 1" 1/2 RIG. LIVIANO</t>
  </si>
  <si>
    <t>CONECTOR BLANCO 2" RIG. LIVIANO</t>
  </si>
  <si>
    <t>CONECTOR GRIS SEMIPESADO 32MM</t>
  </si>
  <si>
    <t>T4X1</t>
  </si>
  <si>
    <t>TUBO LED 9W  60 CM 2puntas (L)##</t>
  </si>
  <si>
    <t>LAMPARA LED R7S 12W 189MM##</t>
  </si>
  <si>
    <t>LAMPARA LED 7W##</t>
  </si>
  <si>
    <t>MEDIA SOMBRA 80% 2X50 VRDE Y BCO#</t>
  </si>
  <si>
    <t>RESORTE P/CAÑA DESTAPA CAÑERIA"TIRABUZÓN"</t>
  </si>
  <si>
    <t>CONTA005</t>
  </si>
  <si>
    <t>CONTA006</t>
  </si>
  <si>
    <t>CONTA008</t>
  </si>
  <si>
    <t>CONTA021</t>
  </si>
  <si>
    <t>CONTA022</t>
  </si>
  <si>
    <t>CONTA023</t>
  </si>
  <si>
    <t>CONTA024</t>
  </si>
  <si>
    <t>CONTA025</t>
  </si>
  <si>
    <t>ADHESIVO CONTACTO SIN TOLUENO 1L#</t>
  </si>
  <si>
    <t>CONTA026</t>
  </si>
  <si>
    <t>ADHESIVO CONTACTO SIN TOLUENO 4L#</t>
  </si>
  <si>
    <t>CONTA027</t>
  </si>
  <si>
    <t>ADHESIVO CONTACTO SIN TOLUENO 10L#</t>
  </si>
  <si>
    <t>CONTA028</t>
  </si>
  <si>
    <t>ADHESIVO CONTACTO SIN TOLUENO 18L#</t>
  </si>
  <si>
    <t>CONTA029</t>
  </si>
  <si>
    <t>ADHESIVO CONTACTO SIN TOLUENO 200L#</t>
  </si>
  <si>
    <t>LINEA DE SUPERFICIE JELUZ</t>
  </si>
  <si>
    <t>50417/2</t>
  </si>
  <si>
    <t>50401/2</t>
  </si>
  <si>
    <t>50403/2</t>
  </si>
  <si>
    <t>50402/2</t>
  </si>
  <si>
    <t>50404/2</t>
  </si>
  <si>
    <t>50406/2</t>
  </si>
  <si>
    <t>50407/2</t>
  </si>
  <si>
    <t>50409/2</t>
  </si>
  <si>
    <t>50412/2</t>
  </si>
  <si>
    <t>CONTENEDOR DE CINTA PASACABLE DE ACERO 04X15MTS</t>
  </si>
  <si>
    <t>CONTENEDOR DE CINTA PASACABLE HELICOIDAL 04X15MTS</t>
  </si>
  <si>
    <t>CONTENEDOR MANUAL PLÁSTICO</t>
  </si>
  <si>
    <t>UNIONES DE COBRE ESTAÑADAS</t>
  </si>
  <si>
    <t>ZCC1.5</t>
  </si>
  <si>
    <t>ZCC10</t>
  </si>
  <si>
    <t>ZCC16</t>
  </si>
  <si>
    <t>ZCC2.5</t>
  </si>
  <si>
    <t>ZCC25</t>
  </si>
  <si>
    <t>ZCC35</t>
  </si>
  <si>
    <t>ZCC4</t>
  </si>
  <si>
    <t>ZCC50</t>
  </si>
  <si>
    <t>ZCC6</t>
  </si>
  <si>
    <t>ZCC70</t>
  </si>
  <si>
    <t>A19</t>
  </si>
  <si>
    <t>A16</t>
  </si>
  <si>
    <t>A09</t>
  </si>
  <si>
    <t>B10</t>
  </si>
  <si>
    <t>B02</t>
  </si>
  <si>
    <t>A02</t>
  </si>
  <si>
    <t>B03</t>
  </si>
  <si>
    <t>A03</t>
  </si>
  <si>
    <t>C15</t>
  </si>
  <si>
    <t>B18</t>
  </si>
  <si>
    <t>C16</t>
  </si>
  <si>
    <t>B19</t>
  </si>
  <si>
    <t>A17</t>
  </si>
  <si>
    <t>L2W-AVG</t>
  </si>
  <si>
    <t>LAMPARA LED VINTAGE 2W AMBAR DYNORA (CT-L-2)</t>
  </si>
  <si>
    <t>SPLB01</t>
  </si>
  <si>
    <t>SOPLETE PARA GAS BUTANO ECO S/CHISPERO KT-2008</t>
  </si>
  <si>
    <t>CAMPING</t>
  </si>
  <si>
    <t>KB-0408</t>
  </si>
  <si>
    <t>CALENTADOR MINI ANAFE HIKER STOVE</t>
  </si>
  <si>
    <t>KB-N1005</t>
  </si>
  <si>
    <t>KB-1112</t>
  </si>
  <si>
    <t>CALENTADOR POWER NANO STOVE</t>
  </si>
  <si>
    <t>P-224P</t>
  </si>
  <si>
    <t>PORTALAMPARAS CON CHICOTE PREMIUM</t>
  </si>
  <si>
    <t>S4X16M</t>
  </si>
  <si>
    <t>CRG1315</t>
  </si>
  <si>
    <t>CRG1325</t>
  </si>
  <si>
    <t>CRG1350</t>
  </si>
  <si>
    <t>CRG1915</t>
  </si>
  <si>
    <t>CRG1950</t>
  </si>
  <si>
    <t>CRG2515</t>
  </si>
  <si>
    <t>CRG2550</t>
  </si>
  <si>
    <t>PKD-14AP</t>
  </si>
  <si>
    <t>CB3A1211B7</t>
  </si>
  <si>
    <t>S5X4M</t>
  </si>
  <si>
    <t>CB3A2511B7</t>
  </si>
  <si>
    <t>CB3A1811B7</t>
  </si>
  <si>
    <t>2.5CB500</t>
  </si>
  <si>
    <t>2.5MB500</t>
  </si>
  <si>
    <t>2.5NB500</t>
  </si>
  <si>
    <t>2.5RB500</t>
  </si>
  <si>
    <t>2.5VB500</t>
  </si>
  <si>
    <t>CANILLAS MOZART</t>
  </si>
  <si>
    <t>CANILLA 1 AGUA MESADA PICO J METAL CABEZAL BRONCE</t>
  </si>
  <si>
    <t>CANILLA 1 AGUA PARED PICO S METAL CABEZAL BRONCE</t>
  </si>
  <si>
    <t>LAVATORIO PRESS CIERRE AUTOMATICO METALICA</t>
  </si>
  <si>
    <t>MEZCLAD PARED TEXAS NEGRA VOLANTE CRUZ C/DIFUSOR M</t>
  </si>
  <si>
    <t>MEZCLADORA ABS PEKIN NEGRA MESADA VOLANTE CRUZ</t>
  </si>
  <si>
    <t>MEZCLADORA PEKIN PARED ABS NEGRA VOLANTE CRUZ PICO</t>
  </si>
  <si>
    <t>MEZCLADORA SEUL NEGRA MESADA PICO FLEX DUCHADOR</t>
  </si>
  <si>
    <t>LLUVIAS Y BRAZOS MOZART</t>
  </si>
  <si>
    <t>BRAZO DUCHA CURVO ALTO 40 CM X 1,2 ESPESOR</t>
  </si>
  <si>
    <t>BRAZO P/LLUVIA METAL 90° 30 CM ACERO INOX. BOLSA C</t>
  </si>
  <si>
    <t>BRAZO P/LLUVIA METAL 90° 35 CM ACERO INOX.BOLSA C/</t>
  </si>
  <si>
    <t>BRAZO P/LLUVIA METAL 90° 40 CM ACERO INOXIDABLE</t>
  </si>
  <si>
    <t>BRAZO P/LLUVIA METAL 90° 50 CM ACERO INOX. BOLSA C</t>
  </si>
  <si>
    <t>BRAZO P/LLUVIA NEGRO 90° 35 CM ACERO INOX.</t>
  </si>
  <si>
    <t>BRAZO P/LLUVIA NEGRO 90° 40 CM ACERO INOX. ( Bulto</t>
  </si>
  <si>
    <t>BRAZO P/LLUVIA RECTANG. 42 CM RECTO C/ROSETA CUAD.</t>
  </si>
  <si>
    <t>BRAZO P/LLUVIA RECTANG. 42 CM. CURVO ALTO C/ROSETA</t>
  </si>
  <si>
    <t>BRAZO P/LLUVIA REDONDO 42 CM. C/ROSETA AC.INOX BOL</t>
  </si>
  <si>
    <t>FLOR DUCHA /LLUVIA 4´´ (100X100) CUADRADA ACERO IN</t>
  </si>
  <si>
    <t>FLOR DUCHA /LLUVIA 4´´120 GRS. REDONDA ACERO INOX.</t>
  </si>
  <si>
    <t>FLOR DUCHA /LLUVIA 6´´ (150X150) CUADRADA ACERO IN</t>
  </si>
  <si>
    <t>FLOR DUCHA /LLUVIA 6´´ NEGRA CUADRADA (150X150) AC</t>
  </si>
  <si>
    <t>FLOR DUCHA /LLUVIA 6´´ NEGRA REDONDA (150X150) ACE</t>
  </si>
  <si>
    <t>FLOR DUCHA /LLUVIA 8´´ (200X200) CUADRADA ACERO IN</t>
  </si>
  <si>
    <t>FLOR DUCHA /LLUVIA 8´´ NEGRA CUADRADA (200X200) AC</t>
  </si>
  <si>
    <t>FLOR DUCHA /LLUVIA 8´´ NEGRA REDONDA (200X200) ACE</t>
  </si>
  <si>
    <t>FLOR DUCHA /LLUVIA 8´´(200X200) REDONDA ACERO INOX</t>
  </si>
  <si>
    <t>MONOCOMANDOS MOZART</t>
  </si>
  <si>
    <t>LAVATORIO DOHA ABS NEGRA PICO ALTO 280MM RECTO</t>
  </si>
  <si>
    <t>7200N</t>
  </si>
  <si>
    <t>LAVATORIO NEGRA CASCADA DE VIDRIO ALTA CUADRADA MO</t>
  </si>
  <si>
    <t>MEZCLAD MONOC SEUL NEGRA COCINA MESADA PICO CONO F</t>
  </si>
  <si>
    <t>MONOCOM MADRID PARED PICO BAJO CAÑO 25CMS COCINA</t>
  </si>
  <si>
    <t>MONOCOM VITRA LAVATORIO BAJA</t>
  </si>
  <si>
    <t>MONOCOM VITRA NEGRA LAVATORIO BAJA</t>
  </si>
  <si>
    <t>MONOCOM. MADRID CISNE COCINA MESADA</t>
  </si>
  <si>
    <t>MONOCOM. MADRID COCINA MESADA CAÑO 27 CM</t>
  </si>
  <si>
    <t>8363N</t>
  </si>
  <si>
    <t>8363B</t>
  </si>
  <si>
    <t>8363A</t>
  </si>
  <si>
    <t>8363R</t>
  </si>
  <si>
    <t>8321N</t>
  </si>
  <si>
    <t>8221N</t>
  </si>
  <si>
    <t>8221B</t>
  </si>
  <si>
    <t>8221A</t>
  </si>
  <si>
    <t>8221R</t>
  </si>
  <si>
    <t>MONOCOM. VITRA BIDET SIN TRANSFERENCIA C/SOPAPA</t>
  </si>
  <si>
    <t>MONOCOM. VITRA DUCHA CON TRANSFERENCIA</t>
  </si>
  <si>
    <t>MONOCOM. VITRA LAVATORIO ALTA</t>
  </si>
  <si>
    <t>MONOCOM. VITRA NEGRA BIDET CON TRANSFERENCIA C/SOP</t>
  </si>
  <si>
    <t>MONOCOM. VITRA NEGRA BIDET SIN TRANSFERENCIA C/SOP</t>
  </si>
  <si>
    <t>MONOCOM. VITRA NEGRA DUCHA CON TRANSFERENCIA</t>
  </si>
  <si>
    <t>MONOCOM. VITRA NEGRA LAVATORIO ALTA</t>
  </si>
  <si>
    <t>SET ACCESORIOS BAÑO MOZART</t>
  </si>
  <si>
    <t>SET 6 PIEZAS P/BAÑO NIZA ZINC Y ACERO INOXIDABLE</t>
  </si>
  <si>
    <t>SET 6 PIEZAS P/BAÑO NIZA ZINC Y ACERO INOXIDABLE N</t>
  </si>
  <si>
    <t>SET BAÑO 5 PIEZAS PANAMA ACERO INOXIDABLE</t>
  </si>
  <si>
    <t>SET BAÑO 5 PIEZAS PANAMA ZINC Y ACERO INOXIDABLE N</t>
  </si>
  <si>
    <t>SET BAÑO LONDON 5 PIEZAS COLOR ACERO</t>
  </si>
  <si>
    <t>SET BAÑO LONDON 5 PIEZAS CROMADO</t>
  </si>
  <si>
    <t>T4X1.5</t>
  </si>
  <si>
    <t>T4X2.5</t>
  </si>
  <si>
    <t>FLEXIBLES MALLADOS NACIONALES</t>
  </si>
  <si>
    <t>1320N</t>
  </si>
  <si>
    <t>1325N</t>
  </si>
  <si>
    <t>1330N</t>
  </si>
  <si>
    <t>1335N</t>
  </si>
  <si>
    <t>1340N</t>
  </si>
  <si>
    <t>1350N</t>
  </si>
  <si>
    <t>1360N</t>
  </si>
  <si>
    <t>TPN2X1</t>
  </si>
  <si>
    <t>T0037868</t>
  </si>
  <si>
    <t>T0037866</t>
  </si>
  <si>
    <t>T00377</t>
  </si>
  <si>
    <t>TOMA INDUSTRIAL 3X16 (LIQUIDACION)</t>
  </si>
  <si>
    <t>T2.5BBX500</t>
  </si>
  <si>
    <t>T2.5CBX500</t>
  </si>
  <si>
    <t>T2.5MBX500</t>
  </si>
  <si>
    <t>T2.5NBX500</t>
  </si>
  <si>
    <t>T2.5RBX500</t>
  </si>
  <si>
    <t>T2.5VBX500</t>
  </si>
  <si>
    <t>D50X33AN</t>
  </si>
  <si>
    <t>D50X33A</t>
  </si>
  <si>
    <t>ACCESORIOS PARA RIEGO/JARDIN</t>
  </si>
  <si>
    <t>102-0024</t>
  </si>
  <si>
    <t>EXTRACTOR DE BANO 6"</t>
  </si>
  <si>
    <t>RUEDA NEUM. 4 TEL 260X80 EJE 16 LLANTA METAL</t>
  </si>
  <si>
    <t>RUEDA NEUM. 4 TEL 260X80 EJE 16 LLANTA PLASTICO</t>
  </si>
  <si>
    <t>RUEDA NEUM. 4 TEL 260X80 EJE 19 LLANTA PLASTICO</t>
  </si>
  <si>
    <t>RUEDA NEUM. 4 TEL 260X80 EJE 19 LLANTA METAL</t>
  </si>
  <si>
    <t>RUEDA SEMINEUMATICA PARA CARRETILLA 350X80MM</t>
  </si>
  <si>
    <t>4X6M</t>
  </si>
  <si>
    <t>2.5CM</t>
  </si>
  <si>
    <t>2.5MM</t>
  </si>
  <si>
    <t>2.5NM</t>
  </si>
  <si>
    <t>2.5RM</t>
  </si>
  <si>
    <t>2.5VM</t>
  </si>
  <si>
    <t>4CM</t>
  </si>
  <si>
    <t>4MM</t>
  </si>
  <si>
    <t>4NM</t>
  </si>
  <si>
    <t>4RM</t>
  </si>
  <si>
    <t>4VM</t>
  </si>
  <si>
    <t>6CM</t>
  </si>
  <si>
    <t>6MM</t>
  </si>
  <si>
    <t>6NM</t>
  </si>
  <si>
    <t>6RM</t>
  </si>
  <si>
    <t>6VM</t>
  </si>
  <si>
    <t>10CM</t>
  </si>
  <si>
    <t>10RM</t>
  </si>
  <si>
    <t>10VM</t>
  </si>
  <si>
    <t>CANILLA ESFERICA DE 1/2" CON PICO MANGA#</t>
  </si>
  <si>
    <t>CANILLA PARA CONEXION LAVARROPAS 1/2"#</t>
  </si>
  <si>
    <t>20387/4</t>
  </si>
  <si>
    <t>DUCHA ELECTRICA LORENZETTI 5500W</t>
  </si>
  <si>
    <t>B6EV673M</t>
  </si>
  <si>
    <t>EQUIPAMIENTO ELÉCTRICO/LÍNEA IND. - SECCIONADORAS</t>
  </si>
  <si>
    <t>HR171-4</t>
  </si>
  <si>
    <t>SECCIONADOR PORTAFUSIBLE 4P NT1 250A BAW#</t>
  </si>
  <si>
    <t>HR1700</t>
  </si>
  <si>
    <t>CANILLA CON PICO MANGA 3/4"#</t>
  </si>
  <si>
    <t>CANILLA CON PICO MANGA DE 1/2"#</t>
  </si>
  <si>
    <t>DUCHA MOVIL - BLANCA DE POLIPROPILENO#</t>
  </si>
  <si>
    <t>DUCHA MÓVIL - CROMADA DE ABS#</t>
  </si>
  <si>
    <t>GRIFO DE LAVATORIO O MESADA#</t>
  </si>
  <si>
    <t>GRIFO DE MESADA PICO CURVO MOVIL#</t>
  </si>
  <si>
    <t>GRIFO DE PARED PICO CURVO MOVIL#</t>
  </si>
  <si>
    <t>GRIFO DE PARED PICO RECTO MOVIL#</t>
  </si>
  <si>
    <t>MEZCLADORA DE MESADA PICO CURVO MÓVIL#</t>
  </si>
  <si>
    <t>MEZCLADORA DE PARED CON DUCHADOR#</t>
  </si>
  <si>
    <t>MEZCLADORA DE PARED PICO CORTO FIJO CON MANGA#</t>
  </si>
  <si>
    <t>MEZCLADORA DE PARED PICO CURVO MOVIL#</t>
  </si>
  <si>
    <t>MEZCLADORA DE PARED PICO RECTO MOVIL#</t>
  </si>
  <si>
    <t>VALVULA DE RETENCION CON FILTRO 1"#</t>
  </si>
  <si>
    <t>VALVULA DE RETENCION CON FILTRO 3/4"#</t>
  </si>
  <si>
    <t>L02-B180</t>
  </si>
  <si>
    <t>L08G-B450</t>
  </si>
  <si>
    <t>L08G-N450</t>
  </si>
  <si>
    <t>L08G-B500</t>
  </si>
  <si>
    <t>L08G-N500</t>
  </si>
  <si>
    <t>L08G-B550</t>
  </si>
  <si>
    <t>L08G-N550</t>
  </si>
  <si>
    <t>L10G-B</t>
  </si>
  <si>
    <t>L11G-B</t>
  </si>
  <si>
    <t>L12G-B</t>
  </si>
  <si>
    <t>L12G-B500</t>
  </si>
  <si>
    <t>L12G-N500</t>
  </si>
  <si>
    <t>L13G-B</t>
  </si>
  <si>
    <t>CB3A9511M7</t>
  </si>
  <si>
    <t>T2X4B</t>
  </si>
  <si>
    <t>AG-1000</t>
  </si>
  <si>
    <t>AG-1500</t>
  </si>
  <si>
    <t>AG-2000</t>
  </si>
  <si>
    <t>AG-2500</t>
  </si>
  <si>
    <t>WF-100</t>
  </si>
  <si>
    <t>WF-120</t>
  </si>
  <si>
    <t>WF-150</t>
  </si>
  <si>
    <t>WF-180</t>
  </si>
  <si>
    <t>WF-220</t>
  </si>
  <si>
    <t>WF-240</t>
  </si>
  <si>
    <t>WF-320</t>
  </si>
  <si>
    <t>WF-360</t>
  </si>
  <si>
    <t>WF-400</t>
  </si>
  <si>
    <t>MEZCLAD MESADA TEXAS NEGRA VOLANTE CRUZ C/DIFUSOR</t>
  </si>
  <si>
    <t>FLOR DUCHA /LLUVIA 6´´222 GRS.REDONDA ACERO INOX.</t>
  </si>
  <si>
    <t>PF12X40</t>
  </si>
  <si>
    <t>PF18X40</t>
  </si>
  <si>
    <t>PF24X40</t>
  </si>
  <si>
    <t>PF36X40</t>
  </si>
  <si>
    <t>PF48X40</t>
  </si>
  <si>
    <t>C10141</t>
  </si>
  <si>
    <t>C10327</t>
  </si>
  <si>
    <t>C10105</t>
  </si>
  <si>
    <t>C10101</t>
  </si>
  <si>
    <t>D10803</t>
  </si>
  <si>
    <t>D10804</t>
  </si>
  <si>
    <t>G10301</t>
  </si>
  <si>
    <t>G10307</t>
  </si>
  <si>
    <t>G10319</t>
  </si>
  <si>
    <t>G10313</t>
  </si>
  <si>
    <t>MZ10205</t>
  </si>
  <si>
    <t>MZ10251</t>
  </si>
  <si>
    <t>MZ10229</t>
  </si>
  <si>
    <t>MZ10207</t>
  </si>
  <si>
    <t>MZ10213</t>
  </si>
  <si>
    <t>V20603</t>
  </si>
  <si>
    <t>V20602</t>
  </si>
  <si>
    <t>DC115</t>
  </si>
  <si>
    <t>DS115</t>
  </si>
  <si>
    <t>DT115</t>
  </si>
  <si>
    <t>DTF115</t>
  </si>
  <si>
    <t>DF120</t>
  </si>
  <si>
    <t>DA11508</t>
  </si>
  <si>
    <t>DA11512</t>
  </si>
  <si>
    <t>DA11516</t>
  </si>
  <si>
    <t>DA18018</t>
  </si>
  <si>
    <t>DA23018</t>
  </si>
  <si>
    <t>DAD115</t>
  </si>
  <si>
    <t>DAD180</t>
  </si>
  <si>
    <t>DAD230</t>
  </si>
  <si>
    <t>HS18</t>
  </si>
  <si>
    <t>HOJAS DE SIERRA BI-METAL 300X12,7X0,6 X18 DIENTES#</t>
  </si>
  <si>
    <t>HS24</t>
  </si>
  <si>
    <t>HOJAS DE SIERRA BI-METAL 300X12,7X0,6 X24 DIENTES#</t>
  </si>
  <si>
    <t>HS32</t>
  </si>
  <si>
    <t>HOJAS DE SIERRA BI-METAL 300X12,7X0,6 X32 DIENTES#</t>
  </si>
  <si>
    <t>HJ32</t>
  </si>
  <si>
    <t>HOJAS DE SIERRA JUNIOR 155X6,5X0,5 X 32 DIENTES#</t>
  </si>
  <si>
    <t>VELG1234</t>
  </si>
  <si>
    <t>LED150WB</t>
  </si>
  <si>
    <t>LED200WB</t>
  </si>
  <si>
    <t>RO-100</t>
  </si>
  <si>
    <t>RO-120</t>
  </si>
  <si>
    <t>RO-150</t>
  </si>
  <si>
    <t>RO-180</t>
  </si>
  <si>
    <t>CE4EPX</t>
  </si>
  <si>
    <t>CE4AL</t>
  </si>
  <si>
    <t>CN4EPX</t>
  </si>
  <si>
    <t>CN4AL</t>
  </si>
  <si>
    <t>CAJAS DE HERRAMIENTAS</t>
  </si>
  <si>
    <t>BPA397</t>
  </si>
  <si>
    <t>CPH389</t>
  </si>
  <si>
    <t>CPH401</t>
  </si>
  <si>
    <t>G390</t>
  </si>
  <si>
    <t>HERRAMIENTAS FORJADAS</t>
  </si>
  <si>
    <t>B585</t>
  </si>
  <si>
    <t>B587</t>
  </si>
  <si>
    <t>B590</t>
  </si>
  <si>
    <t>B579</t>
  </si>
  <si>
    <t>B580</t>
  </si>
  <si>
    <t>B581</t>
  </si>
  <si>
    <t>B582</t>
  </si>
  <si>
    <t>B583</t>
  </si>
  <si>
    <t>B627</t>
  </si>
  <si>
    <t>CH560</t>
  </si>
  <si>
    <t>CH561</t>
  </si>
  <si>
    <t>CH562</t>
  </si>
  <si>
    <t>CH563</t>
  </si>
  <si>
    <t>CH564</t>
  </si>
  <si>
    <t>CH565</t>
  </si>
  <si>
    <t>CH566</t>
  </si>
  <si>
    <t>EA650</t>
  </si>
  <si>
    <t>EA651</t>
  </si>
  <si>
    <t>EA652</t>
  </si>
  <si>
    <t>EA653</t>
  </si>
  <si>
    <t>EA654</t>
  </si>
  <si>
    <t>CRRU1325</t>
  </si>
  <si>
    <t>CRRU1925</t>
  </si>
  <si>
    <t>CRRU2550</t>
  </si>
  <si>
    <t>CRSU1325</t>
  </si>
  <si>
    <t>CRSU1925</t>
  </si>
  <si>
    <t>CRSU2550</t>
  </si>
  <si>
    <t>CRRU1315</t>
  </si>
  <si>
    <t>CRRU1915</t>
  </si>
  <si>
    <t>CRRU2515</t>
  </si>
  <si>
    <t>CRSU1315</t>
  </si>
  <si>
    <t>CRSU1915</t>
  </si>
  <si>
    <t>CRSU2515</t>
  </si>
  <si>
    <t>GRAMPA 1/2 OMEGA DE 1 1/4"</t>
  </si>
  <si>
    <t>GRAMPA 1/2 OMEGA DE 1 1/2"</t>
  </si>
  <si>
    <t>J-5803</t>
  </si>
  <si>
    <t>CINTAS ESPECIALES</t>
  </si>
  <si>
    <t>RLDG200W</t>
  </si>
  <si>
    <t>PROYECTOR LED GENERICO 200W#</t>
  </si>
  <si>
    <t>RLDG20WC</t>
  </si>
  <si>
    <t>PROYECTOR LED GENERICO 20W CALIDO#</t>
  </si>
  <si>
    <t>RLDG30WC</t>
  </si>
  <si>
    <t>PROYECTOR LED GENERICO 30W CALIDO#</t>
  </si>
  <si>
    <t>DRV6W</t>
  </si>
  <si>
    <t>KIT30</t>
  </si>
  <si>
    <t>KIT60</t>
  </si>
  <si>
    <t>GOTA5WF</t>
  </si>
  <si>
    <t>LAMPARA LED GOTA 5W FRIA E27##</t>
  </si>
  <si>
    <t>VELA5WC</t>
  </si>
  <si>
    <t>LAMPARA LED VELA 5W CALIDA E14##</t>
  </si>
  <si>
    <t>GLB12WF</t>
  </si>
  <si>
    <t>LAMPARA LED GLOBO 12W FRIA##</t>
  </si>
  <si>
    <t>GLB12WC</t>
  </si>
  <si>
    <t>LAMPARA LED GLOBO 12W CALIDA##</t>
  </si>
  <si>
    <t>PDP30</t>
  </si>
  <si>
    <t>GMD396</t>
  </si>
  <si>
    <t>GO400</t>
  </si>
  <si>
    <t>GP388</t>
  </si>
  <si>
    <t>G393</t>
  </si>
  <si>
    <t>G395</t>
  </si>
  <si>
    <t>G394</t>
  </si>
  <si>
    <t>MGV399</t>
  </si>
  <si>
    <t>MGV398</t>
  </si>
  <si>
    <t>G390E</t>
  </si>
  <si>
    <t>G391E</t>
  </si>
  <si>
    <t>G392E</t>
  </si>
  <si>
    <t>G391</t>
  </si>
  <si>
    <t>G392</t>
  </si>
  <si>
    <t>GR613</t>
  </si>
  <si>
    <t>GR614</t>
  </si>
  <si>
    <t>GR615</t>
  </si>
  <si>
    <t>GR616</t>
  </si>
  <si>
    <t>GR617</t>
  </si>
  <si>
    <t>GR618</t>
  </si>
  <si>
    <t>GR619</t>
  </si>
  <si>
    <t>GR620</t>
  </si>
  <si>
    <t>GR621</t>
  </si>
  <si>
    <t>GR622</t>
  </si>
  <si>
    <t>GR611</t>
  </si>
  <si>
    <t>GR612</t>
  </si>
  <si>
    <t>HT662</t>
  </si>
  <si>
    <t>HV661</t>
  </si>
  <si>
    <t>HV660</t>
  </si>
  <si>
    <t>HA609</t>
  </si>
  <si>
    <t>LLA693</t>
  </si>
  <si>
    <t>LLA694</t>
  </si>
  <si>
    <t>LLA691</t>
  </si>
  <si>
    <t>LLA692</t>
  </si>
  <si>
    <t>LLA690</t>
  </si>
  <si>
    <t>LLA695</t>
  </si>
  <si>
    <t>MA609</t>
  </si>
  <si>
    <t>MB642</t>
  </si>
  <si>
    <t>MB643</t>
  </si>
  <si>
    <t>MB644</t>
  </si>
  <si>
    <t>MB645</t>
  </si>
  <si>
    <t>MC532</t>
  </si>
  <si>
    <t>MC533</t>
  </si>
  <si>
    <t>MC534</t>
  </si>
  <si>
    <t>MC535</t>
  </si>
  <si>
    <t>MG623</t>
  </si>
  <si>
    <t>MA530</t>
  </si>
  <si>
    <t>MA517</t>
  </si>
  <si>
    <t>MA518</t>
  </si>
  <si>
    <t>MA519</t>
  </si>
  <si>
    <t>MA520</t>
  </si>
  <si>
    <t>MA521</t>
  </si>
  <si>
    <t>MA522</t>
  </si>
  <si>
    <t>MA523</t>
  </si>
  <si>
    <t>MA523L</t>
  </si>
  <si>
    <t>MA524</t>
  </si>
  <si>
    <t>MA525</t>
  </si>
  <si>
    <t>MA515</t>
  </si>
  <si>
    <t>MA526</t>
  </si>
  <si>
    <t>MA516</t>
  </si>
  <si>
    <t>MA528</t>
  </si>
  <si>
    <t>MF500</t>
  </si>
  <si>
    <t>MF501</t>
  </si>
  <si>
    <t>MF502</t>
  </si>
  <si>
    <t>MF498</t>
  </si>
  <si>
    <t>MF499</t>
  </si>
  <si>
    <t>PA666</t>
  </si>
  <si>
    <t>PA665</t>
  </si>
  <si>
    <t>PA625</t>
  </si>
  <si>
    <t>PS624</t>
  </si>
  <si>
    <t>560P</t>
  </si>
  <si>
    <t>561P</t>
  </si>
  <si>
    <t>562P</t>
  </si>
  <si>
    <t>563P</t>
  </si>
  <si>
    <t>564P</t>
  </si>
  <si>
    <t>565P</t>
  </si>
  <si>
    <t>566P</t>
  </si>
  <si>
    <t>EEG6503</t>
  </si>
  <si>
    <t>PISTOLA DE SILICONA PREMIUM - ZELTA#</t>
  </si>
  <si>
    <t>CANDADOS</t>
  </si>
  <si>
    <t>ZELTA</t>
  </si>
  <si>
    <t>CUTTER EXPENDEDOR 18MM#</t>
  </si>
  <si>
    <t>RASPADOR DE VIDRIOS PROFESIONAL 6.5"#</t>
  </si>
  <si>
    <t>PISTOLA DE SILICONA REFORZADA - ZELTA#</t>
  </si>
  <si>
    <t>CNVB</t>
  </si>
  <si>
    <t>CNVG</t>
  </si>
  <si>
    <t>CNVR</t>
  </si>
  <si>
    <t>B6EV674M</t>
  </si>
  <si>
    <t>PILOTO MONOBLOQUE 230/110VC LENTE ROJO#</t>
  </si>
  <si>
    <t>PILOTO MONOBLOQUE 230/110V LENTE VERDE#</t>
  </si>
  <si>
    <t>150/70100</t>
  </si>
  <si>
    <t>180/70100</t>
  </si>
  <si>
    <t>ES-120</t>
  </si>
  <si>
    <t>L08-B</t>
  </si>
  <si>
    <t>GRIFERIA MONO FLEX COCINA BLANCO#</t>
  </si>
  <si>
    <t>GRIFERIA MONO FLEX COCINA NARANJA#</t>
  </si>
  <si>
    <t>GRIFERIA MONO FLEX COCINA NEGRO#</t>
  </si>
  <si>
    <t>GRIFERIA MONO FLEX COCINA ROJO#</t>
  </si>
  <si>
    <t>GRIFERIA MONO FLEX COCINA ROSA#</t>
  </si>
  <si>
    <t>PT1600</t>
  </si>
  <si>
    <t>MANGUERAS MULTIPROPOSITO</t>
  </si>
  <si>
    <t>TMP1025</t>
  </si>
  <si>
    <t>TMP1050</t>
  </si>
  <si>
    <t>TMP1225</t>
  </si>
  <si>
    <t>TMP1250</t>
  </si>
  <si>
    <t>TMP1925</t>
  </si>
  <si>
    <t>TMP1950</t>
  </si>
  <si>
    <t>TMP2525</t>
  </si>
  <si>
    <t>TMP2550</t>
  </si>
  <si>
    <t>TMP625</t>
  </si>
  <si>
    <t>TMP825</t>
  </si>
  <si>
    <t>TMP850</t>
  </si>
  <si>
    <t>ES-100</t>
  </si>
  <si>
    <t>ES-150</t>
  </si>
  <si>
    <t>ES-220</t>
  </si>
  <si>
    <t>ES-240</t>
  </si>
  <si>
    <t>ES-320</t>
  </si>
  <si>
    <t>PROTECTOR DE TENSION 1600W</t>
  </si>
  <si>
    <t>CONVECTOR ELECTRICO 2000W BLANCO#</t>
  </si>
  <si>
    <t>CONVECTOR ELECTRICO 2000W GRIS#</t>
  </si>
  <si>
    <t>CONVECTOR ELECTRICO 2000W ROJO#</t>
  </si>
  <si>
    <t>202002N</t>
  </si>
  <si>
    <t>ANAFE 2H C/HORNO C/ACERO INOXIDABLE GAS NATURAL</t>
  </si>
  <si>
    <t>L8 PRECINTO GENERICO 4.6X450X100 BLANCO#</t>
  </si>
  <si>
    <t>L8 PRECINTO GENERICO 4.6X500X100 BLANCO#</t>
  </si>
  <si>
    <t>L8 PRECINTO GENERICO 4.6X550X100 BLANCO#</t>
  </si>
  <si>
    <t>L8 PRECINTO GENERICO 4.6X450X100 NEGRO#</t>
  </si>
  <si>
    <t>L8 PRECINTO GENERICO 4.6X500X100 NEGRO#</t>
  </si>
  <si>
    <t>L8 PRECINTO GENERICO 4.6X550X100 NEGRO#</t>
  </si>
  <si>
    <t>DF18120</t>
  </si>
  <si>
    <t>CODI105</t>
  </si>
  <si>
    <t>MECHA SIERRA COPA DIAMANTADA 105MM#</t>
  </si>
  <si>
    <t>CODI10</t>
  </si>
  <si>
    <t>MECHA SIERRA COPA DIAMANTADA 10MM#</t>
  </si>
  <si>
    <t>CODI12</t>
  </si>
  <si>
    <t>MECHA SIERRA COPA DIAMANTADA 12MM#</t>
  </si>
  <si>
    <t>CODI20</t>
  </si>
  <si>
    <t>MECHA SIERRA COPA DIAMANTADA 20MM#</t>
  </si>
  <si>
    <t>CODI25</t>
  </si>
  <si>
    <t>MECHA SIERRA COPA DIAMANTADA 25MM#</t>
  </si>
  <si>
    <t>CODI30</t>
  </si>
  <si>
    <t>MECHA SIERRA COPA DIAMANTADA 30MM#</t>
  </si>
  <si>
    <t>CODI35</t>
  </si>
  <si>
    <t>MECHA SIERRA COPA DIAMANTADA 35MM#</t>
  </si>
  <si>
    <t>CODI40</t>
  </si>
  <si>
    <t>MECHA SIERRA COPA DIAMANTADA 40MM#</t>
  </si>
  <si>
    <t>CODI45</t>
  </si>
  <si>
    <t>MECHA SIERRA COPA DIAMANTADA 45MM#</t>
  </si>
  <si>
    <t>CODI55</t>
  </si>
  <si>
    <t>MECHA SIERRA COPA DIAMANTADA 55MM#</t>
  </si>
  <si>
    <t>CODI05</t>
  </si>
  <si>
    <t>MECHA SIERRA COPA DIAMANTADA 5MM#</t>
  </si>
  <si>
    <t>CODI65</t>
  </si>
  <si>
    <t>MECHA SIERRA COPA DIAMANTADA 65MM#</t>
  </si>
  <si>
    <t>CODI06</t>
  </si>
  <si>
    <t>MECHA SIERRA COPA DIAMANTADA 6MM#</t>
  </si>
  <si>
    <t>CODI75</t>
  </si>
  <si>
    <t>MECHA SIERRA COPA DIAMANTADA 75MM#</t>
  </si>
  <si>
    <t>CODI85</t>
  </si>
  <si>
    <t>MECHA SIERRA COPA DIAMANTADA 85MM#</t>
  </si>
  <si>
    <t>CODI08</t>
  </si>
  <si>
    <t>MECHA SIERRA COPA DIAMANTADA 8MM#</t>
  </si>
  <si>
    <t>CODI90</t>
  </si>
  <si>
    <t>MECHA SIERRA COPA DIAMANTADA 90MM#</t>
  </si>
  <si>
    <t>AS22015</t>
  </si>
  <si>
    <t>MODULO TOMA 20A PLATINUM BLANCO JELUZ#</t>
  </si>
  <si>
    <t>ZTB-1001</t>
  </si>
  <si>
    <t>ARCO ERGONOMICO CON HOJA DE 32 DIENTES#</t>
  </si>
  <si>
    <t>SILICONA ACETICA NEGRA 280ML#</t>
  </si>
  <si>
    <t>PROYECTORES SICA LED SMD LD FRIOS</t>
  </si>
  <si>
    <t>LAMPARAS LED CLASICAS SICA A60 E27 LD FRIA</t>
  </si>
  <si>
    <t>LAMPARA LED SICA CLASICA  15W E27 FRIA##</t>
  </si>
  <si>
    <t>LAMPARA LED SICA CLASICA  5W E27 FRIA##</t>
  </si>
  <si>
    <t>LAMPARA LED SICA CLASICA  7W E27 FRIA##</t>
  </si>
  <si>
    <t>LAMPARA LED SICA CLASICA  9W E27 FRIA##</t>
  </si>
  <si>
    <t>LAMPARAS LED CLASICAS SICA A60 E27 BC CALIDA</t>
  </si>
  <si>
    <t>LAMPARA LED SICA CLASICA  15W E27 CALIDA##</t>
  </si>
  <si>
    <t>LAMPARA LED SICA CLASICA  5W E27 CALIDA##</t>
  </si>
  <si>
    <t>LAMPARA LED SICA CLASICA  7W E27 CALIDA##</t>
  </si>
  <si>
    <t>LAMPARA LED SICA CLASICA  9W E27 CALIDA##</t>
  </si>
  <si>
    <t>FICHA MACHO MARFIL 10A</t>
  </si>
  <si>
    <t>COBR-41600</t>
  </si>
  <si>
    <t>BROCA PILOTO A0 14C (PARA SOPORTES A1, A2 Y A10)#</t>
  </si>
  <si>
    <t>COBR-41650</t>
  </si>
  <si>
    <t>BROCA PILOTO A0 14D (PARA SOPORTE A4)#</t>
  </si>
  <si>
    <t>COCO-40100</t>
  </si>
  <si>
    <t>SIERRA COPA BIMETALICA 100MM#</t>
  </si>
  <si>
    <t>COCO-40102</t>
  </si>
  <si>
    <t>SIERRA COPA BIMETALICA 102MM (4")#</t>
  </si>
  <si>
    <t>COCO-40105</t>
  </si>
  <si>
    <t>SIERRA COPA BIMETALICA 105MM (4 1/8")#</t>
  </si>
  <si>
    <t>COCO-40108</t>
  </si>
  <si>
    <t>SIERRA COPA BIMETALICA 108MM (4 1/4")#</t>
  </si>
  <si>
    <t>COCO-40111</t>
  </si>
  <si>
    <t>SIERRA COPA BIMETALICA 111MM (4 3/8")#</t>
  </si>
  <si>
    <t>COCO-40114</t>
  </si>
  <si>
    <t>SIERRA COPA BIMETALICA 114MM (4 1/2")#</t>
  </si>
  <si>
    <t>COCO-40121</t>
  </si>
  <si>
    <t>SIERRA COPA BIMETALICA 121MM (4 3/4")#</t>
  </si>
  <si>
    <t>COCO-40127</t>
  </si>
  <si>
    <t>SIERRA COPA BIMETALICA 127MM#</t>
  </si>
  <si>
    <t>COCO-40140</t>
  </si>
  <si>
    <t>SIERRA COPA BIMETALICA 140MM (5 1/2")#</t>
  </si>
  <si>
    <t>COCO-40014</t>
  </si>
  <si>
    <t>SIERRA COPA BIMETALICA 14MM (9/16")#</t>
  </si>
  <si>
    <t>COCO-40152</t>
  </si>
  <si>
    <t>SIERRA COPA BIMETALICA 152MM (6")#</t>
  </si>
  <si>
    <t>COCO-40015</t>
  </si>
  <si>
    <t>SIERRA COPA BIMETALICA 15MM#</t>
  </si>
  <si>
    <t>COCO-40016</t>
  </si>
  <si>
    <t>SIERRA COPA BIMETALICA 16MM (5/8")#</t>
  </si>
  <si>
    <t>COCO-40017</t>
  </si>
  <si>
    <t>SIERRA COPA BIMETALICA 17MM (11/16")#</t>
  </si>
  <si>
    <t>COCO-40019</t>
  </si>
  <si>
    <t>SIERRA COPA BIMETALICA 19MM (3/4")#</t>
  </si>
  <si>
    <t>COCO-40020</t>
  </si>
  <si>
    <t>SIERRA COPA BIMETALICA 20MM (25/32")#</t>
  </si>
  <si>
    <t>COCO-40021</t>
  </si>
  <si>
    <t>SIERRA COPA BIMETALICA 21MM (13/16")#</t>
  </si>
  <si>
    <t>COCO-40022</t>
  </si>
  <si>
    <t>SIERRA COPA BIMETALICA 22MM (7/8")#</t>
  </si>
  <si>
    <t>COCO-40024</t>
  </si>
  <si>
    <t>SIERRA COPA BIMETALICA 24MM (15/16")#</t>
  </si>
  <si>
    <t>COCO-40025</t>
  </si>
  <si>
    <t>SIERRA COPA BIMETALICA 25MM (1")#</t>
  </si>
  <si>
    <t>COCO-40027</t>
  </si>
  <si>
    <t>SIERRA COPA BIMETALICA 27MM (1 1/16")#</t>
  </si>
  <si>
    <t>COCO-40029</t>
  </si>
  <si>
    <t>SIERRA COPA BIMETALICA 29MM (1 1/8")#</t>
  </si>
  <si>
    <t>COCO-40030</t>
  </si>
  <si>
    <t>SIERRA COPA BIMETALICA 30MM (1 3/16")#</t>
  </si>
  <si>
    <t>COCO-40032</t>
  </si>
  <si>
    <t>SIERRA COPA BIMETALICA 32MM (1 1/4")#</t>
  </si>
  <si>
    <t>COCO-40033</t>
  </si>
  <si>
    <t>SIERRA COPA BIMETALICA 33MM (1 5/16")#</t>
  </si>
  <si>
    <t>COCO-40035</t>
  </si>
  <si>
    <t>SIERRA COPA BIMETALICA 35MM (1 3/8")#</t>
  </si>
  <si>
    <t>COCO-40037</t>
  </si>
  <si>
    <t>SIERRA COPA BIMETALICA 37MM (1 7/16")#</t>
  </si>
  <si>
    <t>COCO-40038</t>
  </si>
  <si>
    <t>SIERRA COPA BIMETALICA 38MM (1 1/2")#</t>
  </si>
  <si>
    <t>COCO-40040</t>
  </si>
  <si>
    <t>SIERRA COPA BIMETALICA 40MM (1 9/16")#</t>
  </si>
  <si>
    <t>COCO-40041</t>
  </si>
  <si>
    <t>SIERRA COPA BIMETALICA 41MM (1 5/8")#</t>
  </si>
  <si>
    <t>COCO-40043</t>
  </si>
  <si>
    <t>SIERRA COPA BIMETALICA 43MM (1 11/16")#</t>
  </si>
  <si>
    <t>COCO-40044</t>
  </si>
  <si>
    <t>SIERRA COPA BIMETALICA 44MM (1 3/4")#</t>
  </si>
  <si>
    <t>COCO-40045</t>
  </si>
  <si>
    <t>SIERRA COPA BIMETALICA 45MM#</t>
  </si>
  <si>
    <t>COCO-40046</t>
  </si>
  <si>
    <t>SIERRA COPA BIMETALICA 46MM (1 13/16")#</t>
  </si>
  <si>
    <t>COCO-40048</t>
  </si>
  <si>
    <t>SIERRA COPA BIMETALICA 48MM (1 7/8")#</t>
  </si>
  <si>
    <t>COCO-40050</t>
  </si>
  <si>
    <t>SIERRA COPA BIMETALICA 50MM#</t>
  </si>
  <si>
    <t>COCO-40051</t>
  </si>
  <si>
    <t>SIERRA COPA BIMETALICA 51MM (2")#</t>
  </si>
  <si>
    <t>COCO-40052</t>
  </si>
  <si>
    <t>SIERRA COPA BIMETALICA 52MM (2 1/16")#</t>
  </si>
  <si>
    <t>COCO-40054</t>
  </si>
  <si>
    <t>SIERRA COPA BIMETALICA 54MM (2 1/8")#</t>
  </si>
  <si>
    <t>COCO-40057</t>
  </si>
  <si>
    <t>SIERRA COPA BIMETALICA 57MM (2 1/4")#</t>
  </si>
  <si>
    <t>COCO-40059</t>
  </si>
  <si>
    <t>SIERRA COPA BIMETALICA 59MM (2 5/16")#</t>
  </si>
  <si>
    <t>COCO-40060</t>
  </si>
  <si>
    <t>SIERRA COPA BIMETALICA 60MM (2 3/8")#</t>
  </si>
  <si>
    <t>COCO-40064</t>
  </si>
  <si>
    <t>SIERRA COPA BIMETALICA 64MM (2 1/2")#</t>
  </si>
  <si>
    <t>COCO-40065</t>
  </si>
  <si>
    <t>SIERRA COPA BIMETALICA 65MM (2 9/16")#</t>
  </si>
  <si>
    <t>COCO-40067</t>
  </si>
  <si>
    <t>SIERRA COPA BIMETALICA 67MM (2 5/8")#</t>
  </si>
  <si>
    <t>COCO-40070</t>
  </si>
  <si>
    <t>SIERRA COPA BIMETALICA 70MM (2 3/4")#</t>
  </si>
  <si>
    <t>COCO-40073</t>
  </si>
  <si>
    <t>SIERRA COPA BIMETALICA 73MM (2 7/8")#</t>
  </si>
  <si>
    <t>COCO-40075</t>
  </si>
  <si>
    <t>SIERRA COPA BIMETALICA 75MM#</t>
  </si>
  <si>
    <t>COCO-40076</t>
  </si>
  <si>
    <t>SIERRA COPA BIMETALICA 76MM (3")#</t>
  </si>
  <si>
    <t>COCO-40079</t>
  </si>
  <si>
    <t>SIERRA COPA BIMETALICA 79MM (3 1/8")#</t>
  </si>
  <si>
    <t>COCO-40083</t>
  </si>
  <si>
    <t>SIERRA COPA BIMETALICA 83MM (3 1/4")#</t>
  </si>
  <si>
    <t>COCO-40086</t>
  </si>
  <si>
    <t>SIERRA COPA BIMETALICA 86MM (3 3/8")#</t>
  </si>
  <si>
    <t>COCO-40089</t>
  </si>
  <si>
    <t>SIERRA COPA BIMETALICA 89MM (3 1/2")#</t>
  </si>
  <si>
    <t>COCO-40092</t>
  </si>
  <si>
    <t>SIERRA COPA BIMETALICA 92MM (3 5/8")#</t>
  </si>
  <si>
    <t>COCO-40095</t>
  </si>
  <si>
    <t>SIERRA COPA BIMETALICA 95MM (3 3/4")#</t>
  </si>
  <si>
    <t>COCO-40098</t>
  </si>
  <si>
    <t>SIERRA COPA BIMETALICA 98MM (3 7/8")#</t>
  </si>
  <si>
    <t>COSO-41000</t>
  </si>
  <si>
    <t>SOPORTE A1  P/SIERRA COPA DE 14 A 30 MM HEXAGONAL#</t>
  </si>
  <si>
    <t>COSO-41200</t>
  </si>
  <si>
    <t>SOPORTE A10 P/SIERRA COPA DE 32 A 152 MM HEXAGONAL</t>
  </si>
  <si>
    <t>COSO-41400</t>
  </si>
  <si>
    <t>SOPORTE A2 P/SIERRA COPA DE 32 A 152 MM HEXAGONAL#</t>
  </si>
  <si>
    <t>MODULO PULSADOR L.VIEJA MIG (LIQUIDACION)</t>
  </si>
  <si>
    <t>S10M</t>
  </si>
  <si>
    <t>MZ10261</t>
  </si>
  <si>
    <t>MEZCLADORA PARA LAVATORIO#</t>
  </si>
  <si>
    <t>CDN10</t>
  </si>
  <si>
    <t>CINTA DESTAPACAÑERIA NEGRA CON RESORTE 9X10MTS#</t>
  </si>
  <si>
    <t>CDN15</t>
  </si>
  <si>
    <t>CINTA DESTAPACAÑERIA NEGRA CON RESORTE 9X15MTS#</t>
  </si>
  <si>
    <t xml:space="preserve"> </t>
  </si>
  <si>
    <t>MODULOS STANDARD SICA LIFE</t>
  </si>
  <si>
    <t>MODULO ADAPTADOR DIN STANDARD 2M SICA LIFE#</t>
  </si>
  <si>
    <t>MODULO ADAPTADOR DIN STANDARD SICA LIFE#</t>
  </si>
  <si>
    <t>MODULO CARGADOR USB STANDARD SICA LIFE#</t>
  </si>
  <si>
    <t>MODULO COMBINACION STANDARD SICA LIFE##</t>
  </si>
  <si>
    <t>MODULO DOBLE TOMA STANDARD SICA LIFE (HORIZONTAL)#</t>
  </si>
  <si>
    <t>MODULO INTERRUPTOR 1 PUNTO STANDARD SICA LIFE##</t>
  </si>
  <si>
    <t>MODULO PULSADOR STANDARD SICA LIFE##</t>
  </si>
  <si>
    <t>MODULO TAPON CIEGO STANDARD SICA LIFE#</t>
  </si>
  <si>
    <t>MODULO TOMA BINORMA STANDARD 10A SICA LIFE#</t>
  </si>
  <si>
    <t>MODULO TOMA DE TV STANDARD PIN FINO SICA LIFE#</t>
  </si>
  <si>
    <t>MODULO TOMA STANDARD 20A SICA LIFE#</t>
  </si>
  <si>
    <t>MODULO TOMA TE 6P2C STANDARD SICA LIFE#</t>
  </si>
  <si>
    <t>TAPAS Y BASTIDORES SICA LIFE</t>
  </si>
  <si>
    <t>BASTIDOR MIGNON SICA LIFE#</t>
  </si>
  <si>
    <t>BASTIDOR SICA LIFE#</t>
  </si>
  <si>
    <t>TAPA MIGNON SICA LIFE#</t>
  </si>
  <si>
    <t>MODULOS PREMIUM SICA LIFE</t>
  </si>
  <si>
    <t>MODULO INTERRUPTOR PREMIUM BIPOLAR SICA LIFE##</t>
  </si>
  <si>
    <t>MODULO INTERRUPTOR PREMIUM DOBLE INV. SICA LIFE##</t>
  </si>
  <si>
    <t>MODULO INTERRUPTOR PREMIUM SICA LIFE 1/2M##</t>
  </si>
  <si>
    <t>MODULO TOMA RJ45 PREMIUM SICA LIFE#</t>
  </si>
  <si>
    <t>MODULO VARIADOR UNIVERSAL PREMIUM 100W SICA LIFE#</t>
  </si>
  <si>
    <t>MODULO VARIADOR UNIVERSAL PREMIUM 400W SICA LIFE#</t>
  </si>
  <si>
    <t>LINEA ARMADA SICA LIFE</t>
  </si>
  <si>
    <t>LAMPARAS LED R7S SICA</t>
  </si>
  <si>
    <t>LAMPARA LED SICA 78MM 5W R7S FRIA##</t>
  </si>
  <si>
    <t>LAMPARA LED SICA J118MM 10W R7S FRIA##</t>
  </si>
  <si>
    <t>LAMPARA LED SICA CLASICA 13W E27 FRIA##</t>
  </si>
  <si>
    <t>LAMPARAS LED FANTASIA SICA 3000/3500K</t>
  </si>
  <si>
    <t>LAMPARA GOTA LED SICA 4W E14 CALIDA##</t>
  </si>
  <si>
    <t>LAMPARA GOTA LED SICA 4W E27 CALIDA##</t>
  </si>
  <si>
    <t>LAMPARA VELA LED SICA 4W E14 CALIDA##</t>
  </si>
  <si>
    <t>LAMPARA VELA LED SICA 4W E27 CALIDA##</t>
  </si>
  <si>
    <t>LAMPARAS LED FANTASIA SICA 6000/6500K</t>
  </si>
  <si>
    <t>LAMPARA GOTA LED SICA 4W E14 FRIA##</t>
  </si>
  <si>
    <t>LAMPARA GOTA LED SICA 4W E27 FRIA##</t>
  </si>
  <si>
    <t>CP-11555</t>
  </si>
  <si>
    <t>CAJA ESTANCO 115X115X55 VR</t>
  </si>
  <si>
    <t>CP-11575</t>
  </si>
  <si>
    <t>CAJA ESTANCO 115X115X75 VR</t>
  </si>
  <si>
    <t>CP-2100</t>
  </si>
  <si>
    <t>CP-2200</t>
  </si>
  <si>
    <t>VP2X2.5</t>
  </si>
  <si>
    <t>LUMINARIAS DE EMERGENCIA LED</t>
  </si>
  <si>
    <t>LUZ DE EMERGENCIA 60 LED SICA#</t>
  </si>
  <si>
    <t>LUMINARIA DE EMERGENCIA SICA</t>
  </si>
  <si>
    <t>DAS30032</t>
  </si>
  <si>
    <t>DAS35032</t>
  </si>
  <si>
    <t>DAS40032</t>
  </si>
  <si>
    <t>ACCESORIOS PARA PORTALAMPARAS/ILUMINACIÓN</t>
  </si>
  <si>
    <t>TOMAS INDUSTRIALES</t>
  </si>
  <si>
    <t>FICHAS Y TOMAS 2P IP44 SICA</t>
  </si>
  <si>
    <t>FICHA INDUSTRIAL 2P + T 16A#</t>
  </si>
  <si>
    <t>FICHA INDUSTRIAL 2P + T 32A#</t>
  </si>
  <si>
    <t>TOMA INDUSTRIAL ACOPLE 2P + T 16A#</t>
  </si>
  <si>
    <t>TOMA INDUSTRIAL ACOPLE 2P + T 32A#</t>
  </si>
  <si>
    <t>TOMA INDUSTRIAL EMBUTIR 2P + T 16A#</t>
  </si>
  <si>
    <t>TOMA INDUSTRIAL EMBUTIR 2P + T 32A#</t>
  </si>
  <si>
    <t>TOMA INDUSTRIAL EXTERIOR 2P + T 16A#</t>
  </si>
  <si>
    <t>TOMA INDUSTRIAL EXTERIOR 2P + T 32A#</t>
  </si>
  <si>
    <t>FICHAS Y TOMAS 3P IP44 SICA</t>
  </si>
  <si>
    <t>FICHA INDUSTRIAL 3P + T + N 16A#</t>
  </si>
  <si>
    <t>FICHA INDUSTRIAL 3P + T + N 32A#</t>
  </si>
  <si>
    <t>FICHA INDUSTRIAL 3P + T 32A#</t>
  </si>
  <si>
    <t>FICHA INDUSTRIAL 3P +T 16A#</t>
  </si>
  <si>
    <t>TOMA INDUSTRIAL ACOPLE 3P + T + N 16A#</t>
  </si>
  <si>
    <t>TOMA INDUSTRIAL ACOPLE 3P + T + N 32A#</t>
  </si>
  <si>
    <t>TOMA INDUSTRIAL ACOPLE 3P + T 16A#</t>
  </si>
  <si>
    <t>TOMA INDUSTRIAL ACOPLE 3P + T 32A#</t>
  </si>
  <si>
    <t>TOMA INDUSTRIAL EMBUTIR 3P + T + N 16A#</t>
  </si>
  <si>
    <t>TOMA INDUSTRIAL EMBUTIR 3P + T + N 32A#</t>
  </si>
  <si>
    <t>TOMA INDUSTRIAL EMBUTIR 3P + T 16A#</t>
  </si>
  <si>
    <t>TOMA INDUSTRIAL EMBUTIR 3P + T 32A#</t>
  </si>
  <si>
    <t>TOMA INDUSTRIAL EXTERIOR 3P + T + N 16A#</t>
  </si>
  <si>
    <t>TOMA INDUSTRIAL EXTERIOR 3P + T + N 32A#</t>
  </si>
  <si>
    <t>TOMA INDUSTRIAL EXTERIOR 3P + T 16A#</t>
  </si>
  <si>
    <t>TOMA INDUSTRIAL EXTERIOR 3P + T 32A#</t>
  </si>
  <si>
    <t>FICHAS Y TOMAS 2P IP67 SICA</t>
  </si>
  <si>
    <t>FICHA INDUSTRIAL 2P + T 16A IP67#</t>
  </si>
  <si>
    <t>FICHA INDUSTRIAL 2P + T 32A IP67#</t>
  </si>
  <si>
    <t>TOMA INDUSTRIAL ACOPLE 2P + T 16A IP67#</t>
  </si>
  <si>
    <t>TOMA INDUSTRIAL ACOPLE 2P + T 32A IP67#</t>
  </si>
  <si>
    <t>TOMA INDUSTRIAL EMBUTIR 2P + T 16A IP67#</t>
  </si>
  <si>
    <t>TOMA INDUSTRIAL EMBUTIR 2P + T 32A IP67#</t>
  </si>
  <si>
    <t>TOMA INDUSTRIAL EXTERIOR 2P + T 16A IP67#</t>
  </si>
  <si>
    <t>TOMA INDUSTRIAL EXTERIOR 2P + T 32A IP67#</t>
  </si>
  <si>
    <t>FICHAS Y TOMAS 3P IP67 SICA</t>
  </si>
  <si>
    <t>FICHA INDUSTRIAL 3P + T + N 16A IP67#</t>
  </si>
  <si>
    <t>FICHA INDUSTRIAL 3P + T + N 32A IP67#</t>
  </si>
  <si>
    <t>FICHA INDUSTRIAL 3P + T 16A IP67#</t>
  </si>
  <si>
    <t>FICHA INDUSTRIAL 3P + T 32A IP67#</t>
  </si>
  <si>
    <t>TOMA INDUSTRIAL ACOPLE 3P + T + N 16A IP67#</t>
  </si>
  <si>
    <t>TOMA INDUSTRIAL ACOPLE 3P + T + N 32A IP67#</t>
  </si>
  <si>
    <t>TOMA INDUSTRIAL ACOPLE 3P + T 16A IP67#</t>
  </si>
  <si>
    <t>TOMA INDUSTRIAL ACOPLE 3P + T 32A IP67#</t>
  </si>
  <si>
    <t>TOMA INDUSTRIAL EMBUTIR 3P + T + N 16A IP67#</t>
  </si>
  <si>
    <t>TOMA INDUSTRIAL EMBUTIR 3P + T + N 32A IP67#</t>
  </si>
  <si>
    <t>TOMA INDUSTRIAL EMBUTIR 3P + T 16A IP67#</t>
  </si>
  <si>
    <t>TOMA INDUSTRIAL EMBUTIR 3P + T 32A IP67#</t>
  </si>
  <si>
    <t>TOMA INDUSTRIAL EXTERIOR 3P + T + N 16A IP67#</t>
  </si>
  <si>
    <t>TOMA INDUSTRIAL EXTERIOR 3P + T + N 32A IP67#</t>
  </si>
  <si>
    <t>TOMA INDUSTRIAL EXTERIOR 3P + T 16A IP67#</t>
  </si>
  <si>
    <t>TOMA INDUSTRIAL EXTERIOR 3P + T 32A IP67#</t>
  </si>
  <si>
    <t>MODULOS LINEA EMBUTIR SPOT (TAAD)</t>
  </si>
  <si>
    <t>Relés de protección LINEA INDUSTRIAL</t>
  </si>
  <si>
    <t>GABINETES METALICOS</t>
  </si>
  <si>
    <t>TERMOCONTRAIBLE</t>
  </si>
  <si>
    <t>TUBOS LED VIDRIO SICA</t>
  </si>
  <si>
    <t>TUBO LED POLICARBONATO PROFESIONALES SICA</t>
  </si>
  <si>
    <t>CAMARA IP MOVIL SICA</t>
  </si>
  <si>
    <t>CAMARA IP MOVIL WIFI SICA#</t>
  </si>
  <si>
    <t>PROYECTOR LED GENERICO 20W#</t>
  </si>
  <si>
    <t>PROYECTOR LED GENERICO 30W#</t>
  </si>
  <si>
    <t>LAMPARAS LED CLASICAS A60 6000/6500K</t>
  </si>
  <si>
    <t>LAMPARAS LED FANTASIA 3000/3500K</t>
  </si>
  <si>
    <t>LAMPARAS LED FANTASIA 6000/6500K</t>
  </si>
  <si>
    <t>LAMPARAS FANTASIA INCANDESCENTE</t>
  </si>
  <si>
    <t>LAMPARAS LED DICROICAS</t>
  </si>
  <si>
    <t>LAMPARAS BIPIN</t>
  </si>
  <si>
    <t>LAMPARAS LED UFO 6000/6500K</t>
  </si>
  <si>
    <t>LAMPARAS R7S PARA PROYECTORES DE CUARZO</t>
  </si>
  <si>
    <t>PRECINTOS GENÉRICOS</t>
  </si>
  <si>
    <t>LIJAS AL AGUA</t>
  </si>
  <si>
    <t>LIJAS TELA ESMERIL</t>
  </si>
  <si>
    <t>LIJAS ROJAS</t>
  </si>
  <si>
    <t>LIJAS WHITE FILL</t>
  </si>
  <si>
    <t>MECHAS SIERRA COPA DIAMANTADA SIN PAR ®</t>
  </si>
  <si>
    <t>HOJAS DE SIERRA SIN PAR ®</t>
  </si>
  <si>
    <t>ARCOS DE SIERRA SIN PAR ®</t>
  </si>
  <si>
    <t>FLEXIBLES MALLADOS PARA AGUA 1/2</t>
  </si>
  <si>
    <t>FLEXIBLES MALLADOS PARA AGUA 3/4</t>
  </si>
  <si>
    <t>CINTAS DE PAPEL FIJAPEL</t>
  </si>
  <si>
    <t>CINTAS DE PAPEL RAPIFIX</t>
  </si>
  <si>
    <t>PA18X40RF</t>
  </si>
  <si>
    <t>PA24X40RF</t>
  </si>
  <si>
    <t>PA36X40RF</t>
  </si>
  <si>
    <t>PA48X40RF</t>
  </si>
  <si>
    <t>TANZA COEXTRUIDA GRILON DUO</t>
  </si>
  <si>
    <t>SELLADORES ESPUMA POLURIETANO</t>
  </si>
  <si>
    <t>ADHESIVOS INSTANTÁNEOS</t>
  </si>
  <si>
    <t>SOLVENTE PARA ADHESIVOS</t>
  </si>
  <si>
    <t>ADHESIVOS DOBLE CONTACTO</t>
  </si>
  <si>
    <t>ADHESIVOS CONTACTO SIN TOLUENO</t>
  </si>
  <si>
    <t>ADHESIVOS COLA VINÍLICA</t>
  </si>
  <si>
    <t>ADHESIVOS DE POLIURETANO MULTISUPERFICIE</t>
  </si>
  <si>
    <t>POLIU002</t>
  </si>
  <si>
    <t>ADHESIVO POLIURETANO MULTISUPERFICIE C/PICO 500GR#</t>
  </si>
  <si>
    <t>LIQUIDACION</t>
  </si>
  <si>
    <t>CONECTOR PIN FINO COAXIL (LIQUIDACION)</t>
  </si>
  <si>
    <t>ADAPTADOR H PIN GRUESO M PIN FINO (LIQUIDACION)</t>
  </si>
  <si>
    <t>ADAPTADOR H PIN FINO M PIN GRUESO (LIQUIDACION)</t>
  </si>
  <si>
    <t>UNION COAXIL PVC (LIQUIDACION)</t>
  </si>
  <si>
    <t>CONECTOR TV RG59 C/POLLERA (LIQUIDACION)</t>
  </si>
  <si>
    <t>CONECTOR PIN FINO CHATO (LIQUIDACION)</t>
  </si>
  <si>
    <t>CAJA TELEFONO 2 SALIDAS (LIQUIDACION)</t>
  </si>
  <si>
    <t>MANGUERA DE DESCARGA PARA LAVARROPAS</t>
  </si>
  <si>
    <t>MDL22</t>
  </si>
  <si>
    <t>MANGURA DE DESCARGA P/LAVARROPAS 7/8X100 MTS</t>
  </si>
  <si>
    <t>BABY5W</t>
  </si>
  <si>
    <t>LAMPARA BABYLUZ 220V 5W E14</t>
  </si>
  <si>
    <t>CLARA7W</t>
  </si>
  <si>
    <t>LAMPARA E12 220V 7W CLARA</t>
  </si>
  <si>
    <t>MC3A0911B7</t>
  </si>
  <si>
    <t>MINICONTACTOR TRIP BAW 4KW 9A 1N0 24VAC#</t>
  </si>
  <si>
    <t>P1500R</t>
  </si>
  <si>
    <t>PANTALLA 1500 C/VALVULA P/GAS NATURAL C/ROBINETE</t>
  </si>
  <si>
    <t>PN48X50RF</t>
  </si>
  <si>
    <t>BOBINA P/CONTACTOR A09-A18 AMP 220V#</t>
  </si>
  <si>
    <t>BOBINA P/CONTACTOR A09-A18 AMP 380V#</t>
  </si>
  <si>
    <t>LAMPARA PERFUME SATINADA 15W E14</t>
  </si>
  <si>
    <t>J-0110</t>
  </si>
  <si>
    <t>J-M0303</t>
  </si>
  <si>
    <t>MORSETO PARA JABALINA IRAM 5/8 T22</t>
  </si>
  <si>
    <t>CINTA AISLADORA TACSA AUTOSOLDABLE 9.14MTS#</t>
  </si>
  <si>
    <t>LUMINARIA LED VIA PUBLICA</t>
  </si>
  <si>
    <t>LUMINARIA LED VIA PUBLICA 100W#</t>
  </si>
  <si>
    <t>LUMINARIA LED VIA PUBLICA 50W#</t>
  </si>
  <si>
    <t>ENCENDEDORES</t>
  </si>
  <si>
    <t>MDL120</t>
  </si>
  <si>
    <t>MDL150</t>
  </si>
  <si>
    <t>MDL180</t>
  </si>
  <si>
    <t>MDL250</t>
  </si>
  <si>
    <t>MDL200</t>
  </si>
  <si>
    <t>MDL300</t>
  </si>
  <si>
    <t>MDL400</t>
  </si>
  <si>
    <t>L60T10</t>
  </si>
  <si>
    <t>RLD300W</t>
  </si>
  <si>
    <t>RLD400W</t>
  </si>
  <si>
    <t>CUBRE CERCO OJALADO SUPER 1.90X50MTS#</t>
  </si>
  <si>
    <t>RUEDA NEUMÁTICA P/CARRETILLA C/TACO ALTO (NEGRA)</t>
  </si>
  <si>
    <t>RUEDA NEUMÁTICA P/HORMIGONERA C/TACO BAJO</t>
  </si>
  <si>
    <t>RUEDA NEUMÁTICA P/CARRETILLA C/TACO ALTO(AMARILLA)</t>
  </si>
  <si>
    <t>SOPLETE TECHISTA CORTO C/GATILLO 38MM 10KG O 1/2"</t>
  </si>
  <si>
    <t>SOPLETE TECHISTA CORTO C/GATILLO 38MM 3KG O 3/8"</t>
  </si>
  <si>
    <t>SOPLETE TECHISTA CORTO C/GATILLO 38MM S/MANGUERA</t>
  </si>
  <si>
    <t>SOPLETE TECHISTA CORTO C/GATILLO 50MM 10KG O 1/2"</t>
  </si>
  <si>
    <t>SOPLETE TECHISTA CORTO BASICO 50MM 10KG O 1/2"</t>
  </si>
  <si>
    <t>SOPLETE TECHISTA CORTO C/GATILLO 50MM 3KG O 3/8"</t>
  </si>
  <si>
    <t>SOPLETE TECHISTA CORTO BASICO 50MM 3KG O 3/8"</t>
  </si>
  <si>
    <t>SOPLETE TECHISTA CORTO C/GATILLO 50MM S/MANGUERA</t>
  </si>
  <si>
    <t>SOPLETE TECHISTA LARGO C/GATILLO 50MM 10KG O 1/2"</t>
  </si>
  <si>
    <t>SOPLETE TECHISTA LARGO C/GATILLO 50MM 3KG O 3/8"</t>
  </si>
  <si>
    <t>SOPLETE TECHISTA LARGO C/GATILLO 50MM S/MANGUERA</t>
  </si>
  <si>
    <t>SOPLETE PLOMERO CURVO C/GATILLO/MARTILLO 22MM 1/2</t>
  </si>
  <si>
    <t>SOPLETE PLOMERO CURVO C/GATILLO/MARTILLO 22MM 3/8</t>
  </si>
  <si>
    <t>TUBO MULTIPROPOSITO 6MMX50MTS 20BAR</t>
  </si>
  <si>
    <t>TUBO MULTIPROPOSITO 10MMX25MTS 20BAR</t>
  </si>
  <si>
    <t>TUBO MULTIPROPOSITO 10MMX50MTS 20BAR</t>
  </si>
  <si>
    <t>TUBO MULTIPROPOSITO 12MMX25MTS 20BAR</t>
  </si>
  <si>
    <t>TUBO MULTIPROPOSITO 12MMX50MTS 20BAR</t>
  </si>
  <si>
    <t>TUBO MULTIPROPOSITO 19MMX25MTS 20BAR</t>
  </si>
  <si>
    <t>TUBO MULTIPROPOSITO 19MMX50MTS 20BAR</t>
  </si>
  <si>
    <t>TUBO MULTIPROPOSITO 25MMX25MTS 20BAR</t>
  </si>
  <si>
    <t>TUBO MULTIPROPOSITO 25MMX50MTS 20BAR</t>
  </si>
  <si>
    <t>TUBO MULTIPROPOSITO 6MMX25MTS 20BAR</t>
  </si>
  <si>
    <t>TUBO MULTIPROPOSITO 8MMX25MTS 20BAR</t>
  </si>
  <si>
    <t>TUBO MULTIPROPOSITO 8MMX50MTS 20BAR</t>
  </si>
  <si>
    <t>LIJA AL AGUA GRANO P60 RAPIFIX</t>
  </si>
  <si>
    <t>LIJA AL AGUA GRANO P80 RAPIFIX</t>
  </si>
  <si>
    <t>LIJA AL AGUA GRANO P100 RAPIFIX</t>
  </si>
  <si>
    <t>LIJA AL AGUA GRANO P120 RAPIFIX</t>
  </si>
  <si>
    <t>LIJA AL AGUA GRANO P150 RAPIFIX</t>
  </si>
  <si>
    <t>LIJA AL AGUA GRANO P180 RAPIFIX</t>
  </si>
  <si>
    <t>LIJA AL AGUA GRANO P220 RAPIFIX</t>
  </si>
  <si>
    <t>LIJA AL AGUA GRANO P240 RAPIFIX</t>
  </si>
  <si>
    <t>LIJA AL AGUA GRANO P320 RAPIFIX</t>
  </si>
  <si>
    <t>LIJA AL AGUA GRANO P360 RAPIFIX</t>
  </si>
  <si>
    <t>LIJA AL AGUA GRANO P400 RAPIFIX</t>
  </si>
  <si>
    <t>LIJA AL AGUA GRANO P600 RAPIFIX</t>
  </si>
  <si>
    <t>LIJA AL AGUA GRANO P1000 RAPIFIX</t>
  </si>
  <si>
    <t>LIJA AL AGUA GRANO P1500 RAPIFIX</t>
  </si>
  <si>
    <t>LIJA AL AGUA GRANO P2000 RAPIFIX</t>
  </si>
  <si>
    <t>LIJA AL AGUA GRANO P2500 RAPIFIX</t>
  </si>
  <si>
    <t>LIJA AL AGUA GRANO P280 RAPIFIX</t>
  </si>
  <si>
    <t>LIJA AL AGUA GRANO P500 RAPIFIX</t>
  </si>
  <si>
    <t>LIJA AL AGUA GRANO P800 RAPIFIX</t>
  </si>
  <si>
    <t>LIJA TELA ESMERIL GRANO P120 RAPIFIX</t>
  </si>
  <si>
    <t>LIJA TELA ESMERIL GRANO P60 RAPIFIX</t>
  </si>
  <si>
    <t>LIJA TELA ESMERIL GRANO P80 RAPIFIX</t>
  </si>
  <si>
    <t>LIJA TELA ESMERIL GRANO P100 RAPIFIX</t>
  </si>
  <si>
    <t>LIJA TELA ESMERIL GRANO P150 RAPIFIX</t>
  </si>
  <si>
    <t>LIJA TELA ESMERIL GRANO P220 RAPIFIX</t>
  </si>
  <si>
    <t>LIJA TELA ESMERIL GRANO P240 RAPIFIX</t>
  </si>
  <si>
    <t>LIJA TELA ESMERIL GRANO P320 RAPIFIX</t>
  </si>
  <si>
    <t>LIJA ROJA GRANO P100 RAPIFIX</t>
  </si>
  <si>
    <t>LIJA ROJA GRANO P120 RAPIFIX</t>
  </si>
  <si>
    <t>LIJA ROJA GRANO P150 RAPIFIX</t>
  </si>
  <si>
    <t>LIJA ROJA GRANO P180 RAPIFIX</t>
  </si>
  <si>
    <t>LIJA ROJA GRANO P60 RAPIFIX</t>
  </si>
  <si>
    <t>LIJA ROJA GRANO P80 RAPIFIX</t>
  </si>
  <si>
    <t>LIJA ANTIEMPASTE WHITE FILL GRANO P80 RAPIFIX</t>
  </si>
  <si>
    <t>LIJA ANTIEMPASTE WHITE FILL GRANO P100 RAPIFIX</t>
  </si>
  <si>
    <t>LIJA ANTIEMPASTE WHITE FILL GRANO P120 RAPIFIX</t>
  </si>
  <si>
    <t>LIJA ANTIEMPASTE WHITE FILL GRANO P150 RAPIFIX</t>
  </si>
  <si>
    <t>LIJA ANTIEMPASTE WHITE FILL GRANO P180 RAPIFIX</t>
  </si>
  <si>
    <t>LIJA ANTIEMPASTE WHITE FILL GRANO P220 RAPIFIX</t>
  </si>
  <si>
    <t>LIJA ANTIEMPASTE WHITE FILL GRANO P240 RAPIFIX</t>
  </si>
  <si>
    <t>LIJA ANTIEMPASTE WHITE FILL GRANO P320 RAPIFIX</t>
  </si>
  <si>
    <t>LIJA ANTIEMPASTE WHITE FILL GRANO P360 RAPIFIX</t>
  </si>
  <si>
    <t>LIJA ANTIEMPASTE WHITE FILL GRANO P400 RAPIFIX</t>
  </si>
  <si>
    <t>CANILLA DOBLE P/LAVARROPAS 1/2 x 3/4 C/VOLANTE</t>
  </si>
  <si>
    <t>CANILLA DOBLE P/LAVARROPAS 1/2 X 3/4 ESFERICA</t>
  </si>
  <si>
    <t>FRATACHOS DE PINO</t>
  </si>
  <si>
    <t>FP2705</t>
  </si>
  <si>
    <t>FRATACHO PINO 12X25</t>
  </si>
  <si>
    <t>FP2706</t>
  </si>
  <si>
    <t>FRATACHO PINO 12X30</t>
  </si>
  <si>
    <t>FP2707</t>
  </si>
  <si>
    <t>FRATACHO PINO 12X35</t>
  </si>
  <si>
    <t>FP2708</t>
  </si>
  <si>
    <t>FRATACHO PINO 12X40</t>
  </si>
  <si>
    <t>FRATACHOS DE ALGARROBO</t>
  </si>
  <si>
    <t>FA2721</t>
  </si>
  <si>
    <t>FRATACHOS DE ALGARROBO 12X25</t>
  </si>
  <si>
    <t>FA2722</t>
  </si>
  <si>
    <t>FRATACHOS DE ALGARROBO 12X30</t>
  </si>
  <si>
    <t>FA2723</t>
  </si>
  <si>
    <t>FRATACHOS DE ALGARROBO 12X35</t>
  </si>
  <si>
    <t>FA2724</t>
  </si>
  <si>
    <t>FRATACHOS DE ALGARROBO 12X40</t>
  </si>
  <si>
    <t>GAVETERO MALETIN DOBLE 30 DIVISIONES 31X25X7,8CM</t>
  </si>
  <si>
    <t>GAVETERO ORGANIZADOR MONSTER 9 COMPARTIMIENTOS</t>
  </si>
  <si>
    <t>GAVETERO PROFESIONAL 10 COMPARTIMIENTOS</t>
  </si>
  <si>
    <t>GAVETERO 8 DIVISIONES 13 X 11,5 X 2,8 CM</t>
  </si>
  <si>
    <t>GAVETERO 16 DIVISIONES 22,5 X 13 X 3 CM</t>
  </si>
  <si>
    <t>GAVETERO 11 DIVISIONES 21 X 13,3 X 4 CM</t>
  </si>
  <si>
    <t>CAJA DE HERRAMIENTAS C/GAVETERO 17" 43X18X19,5CM</t>
  </si>
  <si>
    <t>CAJA DE HERRAMIENTAS C/GAVETERO 24" 60X28X26CM</t>
  </si>
  <si>
    <t>CAJA DE HERRAMIENTAS ECO 12" S/GAVETERO S/BANDEJA</t>
  </si>
  <si>
    <t>CAJA DE HERRAMIENTAS ECO 16" S/GAVETERO S/BANDEJA</t>
  </si>
  <si>
    <t>CAJA DE HERRAMIENTAS ECO 19" S/GAVETERO S/BANDEJA</t>
  </si>
  <si>
    <t>CAJA DE HERRAMIENTAS 12" 30,5 X 15,5 X 13CM</t>
  </si>
  <si>
    <t>CAJA DE HERRAMIENTAS 16" 40,5 X 20 X 18CM</t>
  </si>
  <si>
    <t>CAJA DE HERRAMIENTAS 19" 48,5 X 26 X 24CM</t>
  </si>
  <si>
    <t>BOTIQUIN PRIMEROS AUXILIOS 12"</t>
  </si>
  <si>
    <t>CARRO PORTA HERRAMIENTAS 3X1</t>
  </si>
  <si>
    <t>CARRO PORTA HERRAMIENTAS 4X1</t>
  </si>
  <si>
    <t>BARRETA 3/4 100CM</t>
  </si>
  <si>
    <t>BARRETA 3/4 120CM</t>
  </si>
  <si>
    <t>BARRETA 3/4 150CM</t>
  </si>
  <si>
    <t>BARRETA 3/4 40CM</t>
  </si>
  <si>
    <t>BARRETA 3/4 50CM</t>
  </si>
  <si>
    <t>BARRETA 3/4 60CM</t>
  </si>
  <si>
    <t>BARRETA 3/4 70CM</t>
  </si>
  <si>
    <t>BARRETA 3/4 80CM</t>
  </si>
  <si>
    <t>BARRETIN</t>
  </si>
  <si>
    <t>CORTAHIERRO 3/4 20CM</t>
  </si>
  <si>
    <t>CORTAHIERRO 3/4 25CM</t>
  </si>
  <si>
    <t>CORTAHIERRO 3/4 30CM</t>
  </si>
  <si>
    <t>CORTAHIERRO 3/4 35CM</t>
  </si>
  <si>
    <t>CORTAHIERRO 3/4 40CM</t>
  </si>
  <si>
    <t>CORTAHIERRO 3/4 45CM</t>
  </si>
  <si>
    <t>CORTAHIERRO 3/4 50CM</t>
  </si>
  <si>
    <t>ESCUADRA ALBAÑIL 30CM</t>
  </si>
  <si>
    <t>ESCUADRA ALBAÑIL 40CM</t>
  </si>
  <si>
    <t>ESCUADRA ALBAÑIL 50CM</t>
  </si>
  <si>
    <t>ESCUADRA ALBAÑIL 60CM</t>
  </si>
  <si>
    <t>ESCUADRA ALBAÑIL 70CM</t>
  </si>
  <si>
    <t>GRINFA N°10</t>
  </si>
  <si>
    <t>GRINFA N°12</t>
  </si>
  <si>
    <t>GRINFA N°14</t>
  </si>
  <si>
    <t>GRINFA N°16</t>
  </si>
  <si>
    <t>GRINFA N°18</t>
  </si>
  <si>
    <t>GRINFA N°20</t>
  </si>
  <si>
    <t>GRINFA N°22</t>
  </si>
  <si>
    <t>GRINFA N°25</t>
  </si>
  <si>
    <t>GRINFA N°28</t>
  </si>
  <si>
    <t>GRINFA N°30</t>
  </si>
  <si>
    <t>GRINFA N°6</t>
  </si>
  <si>
    <t>GRINFA N°8</t>
  </si>
  <si>
    <t>HACHA TUMBA 5 LBS</t>
  </si>
  <si>
    <t>HACHITA VIZCAINA 600 GRS MANGO FIBRA</t>
  </si>
  <si>
    <t>HACHITA VIZCAINA 600 GRS</t>
  </si>
  <si>
    <t>HACHUELA ALBAÑIL</t>
  </si>
  <si>
    <t>LLANA ALBAÑIL DENTADA 10X10</t>
  </si>
  <si>
    <t>LLANA ALBAÑIL DENTADA 12X12</t>
  </si>
  <si>
    <t>LLANA ALBAÑIL DENTADA 6X6</t>
  </si>
  <si>
    <t>LLANA ALBAÑIL DENTADA 8X8</t>
  </si>
  <si>
    <t>LLANA ALBAÑIL LISA</t>
  </si>
  <si>
    <t>LLANA ALBAÑIL YESERO LISA</t>
  </si>
  <si>
    <t>MARTILLO ALBAÑIL</t>
  </si>
  <si>
    <t>MARTILLO BOLITA 200GRS</t>
  </si>
  <si>
    <t>MARTILLO BOLITA 300GRS</t>
  </si>
  <si>
    <t>MARTILLO BOLITA 500GRS</t>
  </si>
  <si>
    <t>MARTILLO BOLITA 700GRS</t>
  </si>
  <si>
    <t>MARTILLO CARPINTERO 18</t>
  </si>
  <si>
    <t>MARTILLO CARPINTERO 20</t>
  </si>
  <si>
    <t>MARTILLO CARPINTERO 22</t>
  </si>
  <si>
    <t>MARTILLO CARPINTERO 25</t>
  </si>
  <si>
    <t>MARTILLO GALPONERO</t>
  </si>
  <si>
    <t>MAZA ALBAÑIL 10000GRS</t>
  </si>
  <si>
    <t>MAZA ALBAÑIL 1000GRS</t>
  </si>
  <si>
    <t>MAZA ALBAÑIL 1250GRS</t>
  </si>
  <si>
    <t>MAZA ALBAÑIL 1500GRS</t>
  </si>
  <si>
    <t>MAZA ALBAÑIL 1750GRS</t>
  </si>
  <si>
    <t>MAZA ALBAÑIL 2000GRS</t>
  </si>
  <si>
    <t>MAZA ALBAÑIL 2500GRS</t>
  </si>
  <si>
    <t>MAZA ALBAÑIL 3000GRS</t>
  </si>
  <si>
    <t>MAZA ALBAÑIL CABO LARGO 3000GRS</t>
  </si>
  <si>
    <t>MAZA ALBAÑIL 4000GRS</t>
  </si>
  <si>
    <t>MAZA ALBAÑIL 5000GRS</t>
  </si>
  <si>
    <t>MAZA ALBAÑIL 500GRS</t>
  </si>
  <si>
    <t>MAZA ALBAÑIL 6000GRS</t>
  </si>
  <si>
    <t>MAZA ALBAÑIL 750GRS</t>
  </si>
  <si>
    <t>MAZA ALBAÑIL 8000GRS</t>
  </si>
  <si>
    <t>MAZA FRANCESA 1000GRS</t>
  </si>
  <si>
    <t>MAZA FRANCESA 1250GRS</t>
  </si>
  <si>
    <t>MAZA FRANCESA 1500GRS</t>
  </si>
  <si>
    <t>MAZA FRANCESA 500GRS</t>
  </si>
  <si>
    <t>MAZA FRANCESA 750GRS</t>
  </si>
  <si>
    <t>PICO ALBAÑIL PUNTA PALA C/CABO 76MM</t>
  </si>
  <si>
    <t>PICO ALBAÑIL PUNTA PALA S/CABO 76MM</t>
  </si>
  <si>
    <t>PIQUETA AZULEJISTA</t>
  </si>
  <si>
    <t>PIQUETA SOLDADOR</t>
  </si>
  <si>
    <t>PUNTA 3/4 20CM</t>
  </si>
  <si>
    <t>PUNTA 3/4 25CM</t>
  </si>
  <si>
    <t>PUNTA 3/4 30CM</t>
  </si>
  <si>
    <t>PUNTA 3/4 35CM</t>
  </si>
  <si>
    <t>PUNTA 3/4 40CM</t>
  </si>
  <si>
    <t>PUNTA 3/4 45CM</t>
  </si>
  <si>
    <t>PUNTA 3/4 50CM</t>
  </si>
  <si>
    <t>BALDE DE ALBAÑIL</t>
  </si>
  <si>
    <t>LAMPARA LED HIGH POWER 150W E27 FRIA BAW##</t>
  </si>
  <si>
    <t>LAMPARA LED HIGH POWER 200W E27 FRIA BAW##</t>
  </si>
  <si>
    <t>LAMPARA LED HIGH POWER 20W E27 FRIA SICA##</t>
  </si>
  <si>
    <t>LAMPARA LED HIGH POWER 30W E27 FRIA SICA##</t>
  </si>
  <si>
    <t>LAMPARA LED HIGH POWER 40W E27 FRIA SICA##</t>
  </si>
  <si>
    <t>LAMPARA LED HIGH POWER 50W E27 FRIA SICA##</t>
  </si>
  <si>
    <t>LAMPARA BAYONETA MAQUINA DE COSER 15W 220V</t>
  </si>
  <si>
    <t>GUANTES</t>
  </si>
  <si>
    <t>1100FER</t>
  </si>
  <si>
    <t>CH07</t>
  </si>
  <si>
    <t>CAJA DE HIERRO RECTANGULAR PROFUNDA 5X10</t>
  </si>
  <si>
    <t>LAMPARAS LED HIGH POWER LIGHT TRONIC</t>
  </si>
  <si>
    <t>LAMPARAS LED HIGH POWER BAW</t>
  </si>
  <si>
    <t>LAMPARAS LED HIGH POWER SICA</t>
  </si>
  <si>
    <t>BAYO15W</t>
  </si>
  <si>
    <t>DISCOS ABRASIVOS PARA CORTE PORTATIL SIN PAR ®</t>
  </si>
  <si>
    <t>DISCOS ABRASIVOS PARA CORTE SENSITIVA SIN PAR ®</t>
  </si>
  <si>
    <t>DISCOS ABRASIVOS PARA DESBASTE SIN PAR ®</t>
  </si>
  <si>
    <t>DISCOS DIAMANTADOS SIN PAR ®</t>
  </si>
  <si>
    <t>DISCOS FLAP ZIRCONIO SIN PAR ®</t>
  </si>
  <si>
    <t>DISCOS DE CORTE PARA MADERA NUEVOS GLADIADORES</t>
  </si>
  <si>
    <t>DM8115</t>
  </si>
  <si>
    <t>DM8180</t>
  </si>
  <si>
    <t>DISCOS DIAMANTADOS NUEVOS GLADIADORES</t>
  </si>
  <si>
    <t>DS8115/1</t>
  </si>
  <si>
    <t>DISCO DIAMANTADO SEGMENTADO 115X22MM GLADIATOR#</t>
  </si>
  <si>
    <t>DS8180/1</t>
  </si>
  <si>
    <t>DISCO DIAMANTADO SEGMENTADO 180X22MM GLADIATOR#</t>
  </si>
  <si>
    <t>DS8230/1</t>
  </si>
  <si>
    <t>DISCO DIAMANTADO SEGMENTADO 230X22MM GLADIATOR#</t>
  </si>
  <si>
    <t>DT8115/1</t>
  </si>
  <si>
    <t>DISCO DIAMANTADO TURBO 115X22MM GLADIATOR#</t>
  </si>
  <si>
    <t>DT8180/1</t>
  </si>
  <si>
    <t>DISCO DIAMANTADO TURBO 180X22MM GLADIATOR#</t>
  </si>
  <si>
    <t>DT8230/1</t>
  </si>
  <si>
    <t>DISCO DIAMANTADO TURBO 230X22MM GLADIATOR#</t>
  </si>
  <si>
    <t>DISCOS FLAP PARA ACERO Y MADERA NUEVOS GLADIADORES</t>
  </si>
  <si>
    <t>DFA115100</t>
  </si>
  <si>
    <t>DFA115120</t>
  </si>
  <si>
    <t>DFA11540</t>
  </si>
  <si>
    <t>DFA11560</t>
  </si>
  <si>
    <t>DFA11580</t>
  </si>
  <si>
    <t>DISCOS PREMIUM NUEVOS GLADIADORES</t>
  </si>
  <si>
    <t>DP115</t>
  </si>
  <si>
    <t>DP8115</t>
  </si>
  <si>
    <t>DP8180</t>
  </si>
  <si>
    <t>DP8230</t>
  </si>
  <si>
    <t>DP8350</t>
  </si>
  <si>
    <t>DISCOS ESPECIALES NUEVOS GLADIADORES</t>
  </si>
  <si>
    <t>DEG10115</t>
  </si>
  <si>
    <t>MODULO TOMA DOBLE PLATINUM APAISADO NN-LIQUIDACION</t>
  </si>
  <si>
    <t>BORNERA UNIPOLAR</t>
  </si>
  <si>
    <t>BOR-804</t>
  </si>
  <si>
    <t>BORNERA DE BAQUELITA UNIPOLAR 100A</t>
  </si>
  <si>
    <t>BOR-801</t>
  </si>
  <si>
    <t>BORNERA DE BAQUELITA UNIPOLAR 16A</t>
  </si>
  <si>
    <t>BOR-802</t>
  </si>
  <si>
    <t>BORNERA DE BAQUELITA UNIPOLAR 25A</t>
  </si>
  <si>
    <t>BOR-803</t>
  </si>
  <si>
    <t>BORNERA DE BAQUELITA UNIPOLAR 60A</t>
  </si>
  <si>
    <t>BORNERA BIPOLAR</t>
  </si>
  <si>
    <t>BOR-808</t>
  </si>
  <si>
    <t>BORNERA DE BAQUELITA BIPOLAR 100A</t>
  </si>
  <si>
    <t>BOR-805</t>
  </si>
  <si>
    <t>BORNERA DE BAQUELITA BIPOLAR 16A</t>
  </si>
  <si>
    <t>BOR-806</t>
  </si>
  <si>
    <t>BORNERA DE BAQUELITA BIPOLAR 25A</t>
  </si>
  <si>
    <t>BOR-807</t>
  </si>
  <si>
    <t>BORNERA DE BAQUELITA BIPOLAR 60A</t>
  </si>
  <si>
    <t>BORNERA TRIPOLAR</t>
  </si>
  <si>
    <t>BOR-812</t>
  </si>
  <si>
    <t>BORNERA DE BAQUELITA TRIPOLAR 100A</t>
  </si>
  <si>
    <t>BOR-809</t>
  </si>
  <si>
    <t>BORNERA DE BAQUELITA TRIPOLAR 16A</t>
  </si>
  <si>
    <t>BOR-810</t>
  </si>
  <si>
    <t>BORNERA DE BAQUELITA TRIPOLAR 25A</t>
  </si>
  <si>
    <t>BOR-811</t>
  </si>
  <si>
    <t>BORNERA DE BAQUELITA TRIPOLAR 60A</t>
  </si>
  <si>
    <t>BORNERA TETRAPOLAR</t>
  </si>
  <si>
    <t>BOR-816</t>
  </si>
  <si>
    <t>BORNERA DE BAQUELITA TETRAPOLAR 100A</t>
  </si>
  <si>
    <t>BOR-813</t>
  </si>
  <si>
    <t>BORNERA DE BAQUELITA TETRAPOLAR 16A</t>
  </si>
  <si>
    <t>BOR-814</t>
  </si>
  <si>
    <t>BORNERA DE BAQUELITA TETRAPOLAR 25A</t>
  </si>
  <si>
    <t>BOR-815</t>
  </si>
  <si>
    <t>BORNERA DE BAQUELITA TETRAPOLAR 60A</t>
  </si>
  <si>
    <t>GEE2030</t>
  </si>
  <si>
    <t>GABINETE METALICO IP65 200x300x120 10 MOD</t>
  </si>
  <si>
    <t>GEE3530</t>
  </si>
  <si>
    <t>GABINETE METALICO IP65 350x300x120 20 MOD</t>
  </si>
  <si>
    <t>GEE3545</t>
  </si>
  <si>
    <t>GABINETE METALICO IP65 350x450x120 36 MOD</t>
  </si>
  <si>
    <t>GEE5045</t>
  </si>
  <si>
    <t>GABINETE METALICO IP65 500x450x120 54 MOD</t>
  </si>
  <si>
    <t>GEE6545</t>
  </si>
  <si>
    <t>GABINETE METALICO IP65 650x450x120 72 MOD</t>
  </si>
  <si>
    <t>GEE6560</t>
  </si>
  <si>
    <t>GABINETE METALICO IP65 650x600x120 108 MOD</t>
  </si>
  <si>
    <t>T5X2.5</t>
  </si>
  <si>
    <t>MALLA PLASTICA ROMBOIDAL</t>
  </si>
  <si>
    <t>MPR1112-N</t>
  </si>
  <si>
    <t>MPR1112-V</t>
  </si>
  <si>
    <t>MPR1512-N</t>
  </si>
  <si>
    <t>MPR1512-V</t>
  </si>
  <si>
    <t>MPR151-B</t>
  </si>
  <si>
    <t>MPR151-N</t>
  </si>
  <si>
    <t>MPR151-V</t>
  </si>
  <si>
    <t>MPR2012-N</t>
  </si>
  <si>
    <t>MPR2012-V</t>
  </si>
  <si>
    <t>MALLA PLASTICA ROMBOIDAL 6X6mm 1,20x50mts NEGRO</t>
  </si>
  <si>
    <t>MPR0612-V</t>
  </si>
  <si>
    <t>MPC151-B</t>
  </si>
  <si>
    <t>MPC151-N</t>
  </si>
  <si>
    <t>MPC151-V</t>
  </si>
  <si>
    <t>MPC201-B</t>
  </si>
  <si>
    <t>MPC201-N</t>
  </si>
  <si>
    <t>MPC201-V</t>
  </si>
  <si>
    <t>NYLON PARA PESCA GRILON SUPER CONTROL</t>
  </si>
  <si>
    <t>N01PCH357P</t>
  </si>
  <si>
    <t>N61PAF025CL</t>
  </si>
  <si>
    <t>NYLON GRILON P/PESCA AMARILLO 0.25 MM BOB 1/4 LB</t>
  </si>
  <si>
    <t>N61PAF030CL</t>
  </si>
  <si>
    <t>NYLON GRILON P/PESCA AMARILLO 0.30 MM BOB 1/4 LB</t>
  </si>
  <si>
    <t>N61PAF030P</t>
  </si>
  <si>
    <t>NYLON GRILON P/PESCA AMARILLO 0.30 MM CAJA</t>
  </si>
  <si>
    <t>N61PAF035CL</t>
  </si>
  <si>
    <t>NYLON GRILON P/PESCA AMARILLO 0.35 MM BOB 1/4 LB</t>
  </si>
  <si>
    <t>N61PAF035P</t>
  </si>
  <si>
    <t>NYLON GRILON P/PESCA AMARILLO 0.35 MM CAJA</t>
  </si>
  <si>
    <t>N61PAF040CL</t>
  </si>
  <si>
    <t>NYLON GRILON P/PESCA AMARILLO 0.40 MM BOB 1/4 LB</t>
  </si>
  <si>
    <t>N61PAF040P</t>
  </si>
  <si>
    <t>NYLON GRILON P/PESCA AMARILLO 0.40 MM CAJA</t>
  </si>
  <si>
    <t>N61PAF050CL</t>
  </si>
  <si>
    <t>NYLON GRILON P/PESCA AMARILLO 0.50 MM BOB 1/4 LB</t>
  </si>
  <si>
    <t>N61PAF050P</t>
  </si>
  <si>
    <t>NYLON GRILON P/PESCA AMARILLO 0.50 MM CAJA</t>
  </si>
  <si>
    <t>N61PAF060CL</t>
  </si>
  <si>
    <t>NYLON GRILON P/PESCA AMARILLO 0.60 MM BOB 1/4 LB</t>
  </si>
  <si>
    <t>N61PAF060P</t>
  </si>
  <si>
    <t>NYLON GRILON P/PESCA AMARILLO 0.60 MM CAJA</t>
  </si>
  <si>
    <t>N61PML025CL</t>
  </si>
  <si>
    <t>NYLON GRILON P/PESCA MULTICOLOR 0.25 MM BOB 1/4 LB</t>
  </si>
  <si>
    <t>N61PML030CL</t>
  </si>
  <si>
    <t>NYLON GRILON P/PESCA MULTICOLOR 0.30 MM BOB 1/4 LB</t>
  </si>
  <si>
    <t>N61PML030P</t>
  </si>
  <si>
    <t>NYLON GRILON P/PESCA MULTICOLOR 0.30 MM CAJA</t>
  </si>
  <si>
    <t>N61PML035CL</t>
  </si>
  <si>
    <t>NYLON GRILON P/PESCA MULTICOLOR 0.35 MM BOB 1/4 LB</t>
  </si>
  <si>
    <t>N61PML035P</t>
  </si>
  <si>
    <t>NYLON GRILON P/PESCA MULTICOLOR 0.35 MM CAJA</t>
  </si>
  <si>
    <t>N61PML040CL</t>
  </si>
  <si>
    <t>NYLON GRILON P/PESCA MULTICOLOR 0.40 MM BOB 1/4 LB</t>
  </si>
  <si>
    <t>N61PML040P</t>
  </si>
  <si>
    <t>NYLON GRILON P/PESCA MULTICOLOR 0.40 MM CAJA</t>
  </si>
  <si>
    <t>N61PML050CL</t>
  </si>
  <si>
    <t>NYLON GRILON P/PESCA MULTICOLOR 0.50 MM BOB 1/4 LB</t>
  </si>
  <si>
    <t>N61PML050P</t>
  </si>
  <si>
    <t>NYLON GRILON P/PESCA MULTICOLOR 0.50 MM CAJA</t>
  </si>
  <si>
    <t>N61PML060CL</t>
  </si>
  <si>
    <t>NYLON GRILON P/PESCA MULTICOLOR 0.60 MM BOB 1/4 LB</t>
  </si>
  <si>
    <t>N61PML060P</t>
  </si>
  <si>
    <t>NYLON GRILON P/PESCA MULTICOLOR 0.60 MM CAJA</t>
  </si>
  <si>
    <t>N61PNF025CL</t>
  </si>
  <si>
    <t>NYLON GRILON P/PESCA NARANJA 0.25 MM BOB 1/4 LB</t>
  </si>
  <si>
    <t>N61PNF030CL</t>
  </si>
  <si>
    <t>NYLON GRILON P/PESCA NARANJA 0.30 MM BOB 1/4 LB</t>
  </si>
  <si>
    <t>N61PNF030P</t>
  </si>
  <si>
    <t>NYLON GRILON P/PESCA NARANJA 0.30 MM CAJA</t>
  </si>
  <si>
    <t>N61PNF035CL</t>
  </si>
  <si>
    <t>NYLON GRILON P/PESCA NARANJA 0.35 MM BOB 1/4 LB</t>
  </si>
  <si>
    <t>N61PNF035P</t>
  </si>
  <si>
    <t>NYLON GRILON P/PESCA NARANJA 0.35 MM CAJA</t>
  </si>
  <si>
    <t>N61PNF040CL</t>
  </si>
  <si>
    <t>NYLON GRILON P/PESCA NARANJA 0.40 MM BOB 1/4 LB</t>
  </si>
  <si>
    <t>N61PNF040P</t>
  </si>
  <si>
    <t>NYLON GRILON P/PESCA NARANJA 0.40 MM CAJA</t>
  </si>
  <si>
    <t>N61PNF050CL</t>
  </si>
  <si>
    <t>NYLON GRILON P/PESCA NARANJA 0.50 MM BOB 1/4 LB</t>
  </si>
  <si>
    <t>N61PNF050P</t>
  </si>
  <si>
    <t>NYLON GRILON P/PESCA NARANJA 0.50 MM CAJA</t>
  </si>
  <si>
    <t>N61PNF060CL</t>
  </si>
  <si>
    <t>NYLON GRILON P/PESCA NARANJA 0.60 MM BOB 1/4 LB</t>
  </si>
  <si>
    <t>N61PNF060P</t>
  </si>
  <si>
    <t>NYLON GRILON P/PESCA NARANJA 0.60 MM CAJA</t>
  </si>
  <si>
    <t>N61PVR025CL</t>
  </si>
  <si>
    <t>N61PVR030CL</t>
  </si>
  <si>
    <t>N61PVR035CL</t>
  </si>
  <si>
    <t>N61PVR040CL</t>
  </si>
  <si>
    <t>N61PVR050CL</t>
  </si>
  <si>
    <t>N61PVR060CL</t>
  </si>
  <si>
    <t>N61PVR030P</t>
  </si>
  <si>
    <t>N61PVR035P</t>
  </si>
  <si>
    <t>N61PVR040P</t>
  </si>
  <si>
    <t>N61PVR050P</t>
  </si>
  <si>
    <t>N61PVR060P</t>
  </si>
  <si>
    <t>NYLON PARA PESCA NITANYL SUPER CONTROL</t>
  </si>
  <si>
    <t>N67PAZ025CL</t>
  </si>
  <si>
    <t>NYLON NITANYL P/PESCA AZUL 0.25 MM BOB 1/4 LB</t>
  </si>
  <si>
    <t>N67PAZ025P</t>
  </si>
  <si>
    <t>NYLON NITANYL P/PESCA AZUL 0.25 MM CAJA</t>
  </si>
  <si>
    <t>N67PAZ030CL</t>
  </si>
  <si>
    <t>NYLON NITANYL P/PESCA AZUL 0.30 MM BOB 1/4 LB</t>
  </si>
  <si>
    <t>N67PAZ030P</t>
  </si>
  <si>
    <t>NYLON NITANYL P/PESCA AZUL 0.30 MM CAJA</t>
  </si>
  <si>
    <t>N67PAZ035CL</t>
  </si>
  <si>
    <t>NYLON NITANYL P/PESCA AZUL 0.35 MM BOB 1/4 LB</t>
  </si>
  <si>
    <t>N67PAZ035P</t>
  </si>
  <si>
    <t>NYLON NITANYL P/PESCA AZUL 0.35 MM CAJA</t>
  </si>
  <si>
    <t>N67PAZ040CL</t>
  </si>
  <si>
    <t>NYLON NITANYL P/PESCA AZUL 0.40 MM BOB 1/4 LB</t>
  </si>
  <si>
    <t>N67PAZ040P</t>
  </si>
  <si>
    <t>NYLON NITANYL P/PESCA AZUL 0.40 MM CAJA</t>
  </si>
  <si>
    <t>N67PAZ050CL</t>
  </si>
  <si>
    <t>NYLON NITANYL P/PESCA AZUL 0.50 MM BOB 1/4 LB</t>
  </si>
  <si>
    <t>N67PAZ050P</t>
  </si>
  <si>
    <t>NYLON NITANYL P/PESCA AZUL 0.50 MM CAJA</t>
  </si>
  <si>
    <t>N67PAZ060CL</t>
  </si>
  <si>
    <t>NYLON NITANYL P/PESCA AZUL 0.60 MM BOB 1/4 LB</t>
  </si>
  <si>
    <t>N67PAZ060P</t>
  </si>
  <si>
    <t>NYLON NITANYL P/PESCA AZUL 0.60 MM CAJA</t>
  </si>
  <si>
    <t>N67PNT020CL</t>
  </si>
  <si>
    <t>NYLON NITANYL P/PESCA NATURAL 0.20 MM BOB 1/4 LB</t>
  </si>
  <si>
    <t>N67PNT020P</t>
  </si>
  <si>
    <t>NYLON NITANYL P/PESCA NATURAL 0.20 MM CAJA</t>
  </si>
  <si>
    <t>N67PNT025CL</t>
  </si>
  <si>
    <t>NYLON NITANYL P/PESCA NATURAL 0.25 MM BOB 1/4 LB</t>
  </si>
  <si>
    <t>N67PNT025P</t>
  </si>
  <si>
    <t>NYLON NITANYL P/PESCA NATURAL 0.25 MM CAJA</t>
  </si>
  <si>
    <t>N67PNT030CL</t>
  </si>
  <si>
    <t>NYLON NITANYL P/PESCA NATURAL 0.30 MM BOB 1/4 LB</t>
  </si>
  <si>
    <t>N67PNT030P</t>
  </si>
  <si>
    <t>NYLON NITANYL P/PESCA NATURAL 0.30 MM CAJA</t>
  </si>
  <si>
    <t>N67PNT035CL</t>
  </si>
  <si>
    <t>NYLON NITANYL P/PESCA NATURAL 0.35 MM BOB 1/4 LB</t>
  </si>
  <si>
    <t>N67PNT035P</t>
  </si>
  <si>
    <t>NYLON NITANYL P/PESCA NATURAL 0.35 MM CAJA</t>
  </si>
  <si>
    <t>N67PNT040CJ</t>
  </si>
  <si>
    <t>NYLON NITANYL P/PESCA NATURAL 0.40 MM BOB 1 KG</t>
  </si>
  <si>
    <t>N67PNT040CI</t>
  </si>
  <si>
    <t>NYLON NITANYL P/PESCA NATURAL 0.40 MM BOB 1/2 KG</t>
  </si>
  <si>
    <t>N67PNT040CL</t>
  </si>
  <si>
    <t>NYLON NITANYL P/PESCA NATURAL 0.40 MM BOB 1/4 LB</t>
  </si>
  <si>
    <t>N67PNT040P</t>
  </si>
  <si>
    <t>NYLON NITANYL P/PESCA NATURAL 0.40 MM CAJA</t>
  </si>
  <si>
    <t>N67PNT050CJ</t>
  </si>
  <si>
    <t>NYLON NITANYL P/PESCA NATURAL 0.50 MM BOB 1 KG</t>
  </si>
  <si>
    <t>N67PNT050CI</t>
  </si>
  <si>
    <t>NYLON NITANYL P/PESCA NATURAL 0.50 MM BOB 1/2 KG</t>
  </si>
  <si>
    <t>N67PNT050CL</t>
  </si>
  <si>
    <t>NYLON NITANYL P/PESCA NATURAL 0.50 MM BOB 1/4 LB</t>
  </si>
  <si>
    <t>N67PNT050P</t>
  </si>
  <si>
    <t>NYLON NITANYL P/PESCA NATURAL 0.50 MM CAJA</t>
  </si>
  <si>
    <t>N67PNT060CJ</t>
  </si>
  <si>
    <t>NYLON NITANYL P/PESCA NATURAL 0.60 MM BOB 1 KG</t>
  </si>
  <si>
    <t>N67PNT060CI</t>
  </si>
  <si>
    <t>NYLON NITANYL P/PESCA NATURAL 0.60 MM BOB 1/2 KG</t>
  </si>
  <si>
    <t>N67PNT060CL</t>
  </si>
  <si>
    <t>NYLON NITANYL P/PESCA NATURAL 0.60 MM BOB 1/4 LB</t>
  </si>
  <si>
    <t>N67PNT060P</t>
  </si>
  <si>
    <t>NYLON NITANYL P/PESCA NATURAL 0.60 MM CAJA</t>
  </si>
  <si>
    <t>N67PNT070CJ</t>
  </si>
  <si>
    <t>NYLON NITANYL P/PESCA NATURAL 0.70 MM BOB 1 KG</t>
  </si>
  <si>
    <t>N67PNT070CI</t>
  </si>
  <si>
    <t>NYLON NITANYL P/PESCA NATURAL 0.70 MM BOB 1/2 KG</t>
  </si>
  <si>
    <t>N67PNT070CL</t>
  </si>
  <si>
    <t>NYLON NITANYL P/PESCA NATURAL 0.70 MM BOB 1/4 LB</t>
  </si>
  <si>
    <t>N67PNT070P</t>
  </si>
  <si>
    <t>NYLON NITANYL P/PESCA NATURAL 0.70 MM CAJA</t>
  </si>
  <si>
    <t>N67PNT080CL</t>
  </si>
  <si>
    <t>NYLON NITANYL P/PESCA NATURAL 0.80 MM BOB 1/4 LB</t>
  </si>
  <si>
    <t>N67PNT080P</t>
  </si>
  <si>
    <t>NYLON NITANYL P/PESCA NATURAL 0.80 MM CAJA</t>
  </si>
  <si>
    <t>N67PNT090CL</t>
  </si>
  <si>
    <t>NYLON NITANYL P/PESCA NATURAL 0.90 MM BOB 1/4 LB</t>
  </si>
  <si>
    <t>N67PNT090P</t>
  </si>
  <si>
    <t>NYLON NITANYL P/PESCA NATURAL 0.90 MM CAJA</t>
  </si>
  <si>
    <t>N67PNT100CL</t>
  </si>
  <si>
    <t>NYLON NITANYL P/PESCA NATURAL 1.00 MM BOB 1/4 LB</t>
  </si>
  <si>
    <t>N67PNT100P</t>
  </si>
  <si>
    <t>NYLON NITANYL P/PESCA NATURAL 1.00 MM CAJA</t>
  </si>
  <si>
    <t>N67PVF025CL</t>
  </si>
  <si>
    <t>N67PVF025P</t>
  </si>
  <si>
    <t>N67PVF030CL</t>
  </si>
  <si>
    <t>N67PVF035CL</t>
  </si>
  <si>
    <t>N67PVF040CL</t>
  </si>
  <si>
    <t>N67PVF050CL</t>
  </si>
  <si>
    <t>N67PVF060CL</t>
  </si>
  <si>
    <t>N67PVF030P</t>
  </si>
  <si>
    <t>NYLON NITANYL P/PESCA VERDE FLUO 0.30 MM CAJA</t>
  </si>
  <si>
    <t>N67PVF035P</t>
  </si>
  <si>
    <t>NYLON NITANYL P/PESCA VERDE FLUO 0.35 MM CAJA</t>
  </si>
  <si>
    <t>N67PVF040P</t>
  </si>
  <si>
    <t>NYLON NITANYL P/PESCA VERDE FLUO 0.40 MM CAJA</t>
  </si>
  <si>
    <t>N67PVF050P</t>
  </si>
  <si>
    <t>NYLON NITANYL P/PESCA VERDE FLUO 0.50 MM CAJA</t>
  </si>
  <si>
    <t>N67PVF060P</t>
  </si>
  <si>
    <t>NYLON NITANYL P/PESCA VERDE FLUO 0.60 MM CAJA</t>
  </si>
  <si>
    <t>NYLON PARA PESCA STARLIGHT PREMIUM BLACK</t>
  </si>
  <si>
    <t>N66PNG026CL</t>
  </si>
  <si>
    <t>NYLON STARLIGHT P/PESCA PREMIUM 0.26 MM BOB 1/4 LB</t>
  </si>
  <si>
    <t>N66PNG026P</t>
  </si>
  <si>
    <t>NYLON STARLIGHT P/PESCA PREMIUM 0.26 MM CAJA</t>
  </si>
  <si>
    <t>N66PNG030CL</t>
  </si>
  <si>
    <t>NYLON STARLIGHT P/PESCA PREMIUM 0.30 MM BOB 1/4 LB</t>
  </si>
  <si>
    <t>N66PNG030P</t>
  </si>
  <si>
    <t>NYLON STARLIGHT P/PESCA PREMIUM 0.30 MM CAJA</t>
  </si>
  <si>
    <t>N66PNG035CL</t>
  </si>
  <si>
    <t>NYLON STARLIGHT P/PESCA PREMIUM 0.35 MM BOB 1/4 LB</t>
  </si>
  <si>
    <t>N66PNG035P</t>
  </si>
  <si>
    <t>NYLON STARLIGHT P/PESCA PREMIUM 0.35 MM CAJA</t>
  </si>
  <si>
    <t>N66PNG040CL</t>
  </si>
  <si>
    <t>NYLON STARLIGHT P/PESCA PREMIUM 0.40 MM BOB 1/4 LB</t>
  </si>
  <si>
    <t>N66PNG040P</t>
  </si>
  <si>
    <t>NYLON STARLIGHT P/PESCA PREMIUM 0.40 MM CAJA</t>
  </si>
  <si>
    <t>N66PNG050CL</t>
  </si>
  <si>
    <t>NYLON STARLIGHT P/PESCA PREMIUM 0.50 MM BOB 1/4 LB</t>
  </si>
  <si>
    <t>N66PNG050P</t>
  </si>
  <si>
    <t>NYLON STARLIGHT P/PESCA PREMIUM 0.50 MM CAJA</t>
  </si>
  <si>
    <t>F171N</t>
  </si>
  <si>
    <t>F161</t>
  </si>
  <si>
    <t>F138B</t>
  </si>
  <si>
    <t>F170N</t>
  </si>
  <si>
    <t>F137B</t>
  </si>
  <si>
    <t>F104B</t>
  </si>
  <si>
    <t>FICHA MACHO 2 PATAS PLANAS ECO</t>
  </si>
  <si>
    <t>F160</t>
  </si>
  <si>
    <t>ZAPATILLAS RICHI</t>
  </si>
  <si>
    <t>GRAMPA N6 COAXIL RG59 NEGRO X50#</t>
  </si>
  <si>
    <t>GRAMPA N9 COAXIL RG6 BLANCA X50#</t>
  </si>
  <si>
    <t>GRAMPA N9 COAXIL RG6 NEGRA X50#</t>
  </si>
  <si>
    <t>CHICOTE GRILON P/PESCA 0.35-0.70X11M CAJA</t>
  </si>
  <si>
    <t>NYLON NITANYL P/PESCA VERDE FLUO 0.25 MM CAJA</t>
  </si>
  <si>
    <t>125-28702</t>
  </si>
  <si>
    <t>125-28705</t>
  </si>
  <si>
    <t>125-27702</t>
  </si>
  <si>
    <t>103-28302</t>
  </si>
  <si>
    <t>103-28305</t>
  </si>
  <si>
    <t>103-27302</t>
  </si>
  <si>
    <t>102-25502</t>
  </si>
  <si>
    <t>102-25505</t>
  </si>
  <si>
    <t>115-25002</t>
  </si>
  <si>
    <t>115-25005</t>
  </si>
  <si>
    <t>127-45005</t>
  </si>
  <si>
    <t>NYLON GRILON P/PESCA VERDE LG 0.25 MM BOB 1/4 LB</t>
  </si>
  <si>
    <t>NYLON GRILON P/PESCA VERDE LG 0.30 MM BOB 1/4 LB</t>
  </si>
  <si>
    <t>NYLON GRILON P/PESCA VERDE LG 0.35 MM BOB 1/4 LB</t>
  </si>
  <si>
    <t>NYLON GRILON P/PESCA VERDE LG 0.40 MM BOB 1/4 LB</t>
  </si>
  <si>
    <t>NYLON GRILON P/PESCA VERDE LG 0.50 MM BOB 1/4 LB</t>
  </si>
  <si>
    <t>NYLON GRILON P/PESCA VERDE LG 0.60 MM BOB 1/4 LB</t>
  </si>
  <si>
    <t>NYLON GRILON P/PESCA VERDE LG  0.30 MM CAJA</t>
  </si>
  <si>
    <t>NYLON GRILON P/PESCA VERDE LG  0.35 MM CAJA</t>
  </si>
  <si>
    <t>NYLON GRILON P/PESCA VERDE LG  0.40 MM CAJA</t>
  </si>
  <si>
    <t>NYLON GRILON P/PESCA VERDE LG  0.50 MM CAJA</t>
  </si>
  <si>
    <t>NYLON GRILON P/PESCA VERDE LG  0.60 MM CAJA</t>
  </si>
  <si>
    <t>NYLON NITANYL P/PESCA VERDE FLUO 0.25 MM BOB 1/4 L</t>
  </si>
  <si>
    <t>NYLON NITANYL P/PESCA VERDE FLUO 0.30 MM BOB 1/4 L</t>
  </si>
  <si>
    <t>NYLON NITANYL P/PESCA VERDE FLUO 0.35 MM BOB 1/4 L</t>
  </si>
  <si>
    <t>NYLON NITANYL P/PESCA VERDE FLUO 0.40 MM BOB 1/4 L</t>
  </si>
  <si>
    <t>NYLON NITANYL P/PESCA VERDE FLUO 0.50 MM BOB 1/4 L</t>
  </si>
  <si>
    <t>NYLON NITANYL P/PESCA VERDE FLUO 0.60 MM BOB 1/4 L</t>
  </si>
  <si>
    <t>FJ-01</t>
  </si>
  <si>
    <t>FIJADOR SELLADOR TRANSPARENTE 1L RAPIFIX#</t>
  </si>
  <si>
    <t>FJ-04</t>
  </si>
  <si>
    <t>FIJADOR SELLADOR TRANSPARENTE 4L RAPIFIX#</t>
  </si>
  <si>
    <t>PINTURA LATEX RAPIFIX</t>
  </si>
  <si>
    <t>LX-20</t>
  </si>
  <si>
    <t>PINTURA LATEX INT/EXT BLANCO MATE 20L RAPIFIX#</t>
  </si>
  <si>
    <t>LX-04</t>
  </si>
  <si>
    <t>PINTURA LATEX INT/EXT BLANCO MATE 4L RAPIFIX#</t>
  </si>
  <si>
    <t>4X1</t>
  </si>
  <si>
    <t>SOPORTE PARA LCD</t>
  </si>
  <si>
    <t>ZESO1100</t>
  </si>
  <si>
    <t>SOPORTE PARA LCD FIJO X-100 14" A 42" 30kg#</t>
  </si>
  <si>
    <t>ZESO1200</t>
  </si>
  <si>
    <t>SOPORTE PARA LCD MOVIL X-200 14" A 55" 50kg#</t>
  </si>
  <si>
    <t>LISTON LED INTERCONECTABLE C/INTER 16W FRIO SICA#</t>
  </si>
  <si>
    <t>LISTON LED INTERCONECTABLE C/INTER 8W FRIO SICA#</t>
  </si>
  <si>
    <t>LUMINARIA DE EMERGENCIA CANDELA</t>
  </si>
  <si>
    <t>LUZ DE EMERGENCIA 30 LED CANDELA#</t>
  </si>
  <si>
    <t>G9-12WF</t>
  </si>
  <si>
    <t>LAMPARA LED TIPOS BIPIN G9 12W FRÍA (BAW)##</t>
  </si>
  <si>
    <t>VEB125</t>
  </si>
  <si>
    <t>VALVULA ESFERICA BRONCE 1.25"A</t>
  </si>
  <si>
    <t>VEB150</t>
  </si>
  <si>
    <t>VALVULA ESFERICA BRONCE 1.5"A</t>
  </si>
  <si>
    <t>VE4</t>
  </si>
  <si>
    <t>VALVULA ESFERICA 4" PVC IGMA#</t>
  </si>
  <si>
    <t>ACCESORIOS DE GRIFERIA GINYPLAST</t>
  </si>
  <si>
    <t>SOPAPA REJILLA EN ACERO INOXIDABLE Ø 40</t>
  </si>
  <si>
    <t>SOPAPA REJILLA EN ACERO INOXIDABLE Ø 50</t>
  </si>
  <si>
    <t>SOPAPA REJILLA PLASTICA Ø 40</t>
  </si>
  <si>
    <t>SOPAPA REJILLA PLASTICA Ø 50</t>
  </si>
  <si>
    <t>TAPA PARA SOPAPA Ø 40</t>
  </si>
  <si>
    <t>TAPA PARA SOPAPA Ø 50</t>
  </si>
  <si>
    <t>JUNTA PARA SOPAPA Ø 40</t>
  </si>
  <si>
    <t>JUNTA PARA SOPAPA Ø 50</t>
  </si>
  <si>
    <t>REPUESTO DE DUCHA FLOR + ADAPTADOR CROMADA DE ABS</t>
  </si>
  <si>
    <t>ADAPTADOR PARA FLOR CROMADO DE ABS</t>
  </si>
  <si>
    <t>REPUESTOS DE GRIFERIA GINYPLAST</t>
  </si>
  <si>
    <t>REPUESTO PICO P/CANILLA VOLANTE 1/2”</t>
  </si>
  <si>
    <t>REPUESTO PICO P/CANILLA VOLANTE 3/4”</t>
  </si>
  <si>
    <t>REP VOLANTE COPA P/ CANILLA</t>
  </si>
  <si>
    <t>REP VOLANTE CORONA P/CANILLA  - MEZCLADORA - GRIFO</t>
  </si>
  <si>
    <t>REPUESTO DE VASTAGO P/CANILLA - MEZCLADORA - GRIFO</t>
  </si>
  <si>
    <t>REPUESTO DE VASTAGO P/CANILLA LAVARROPAS</t>
  </si>
  <si>
    <t>REPUESTO TUERCA INFERIOR PARA GRIFERIA DE MESADA</t>
  </si>
  <si>
    <t>CONEXIONES ROSCADAS</t>
  </si>
  <si>
    <t>TAPON ROSCA M 1/2”</t>
  </si>
  <si>
    <t>CODO ROSCA H - H 1/2”</t>
  </si>
  <si>
    <t>ENTRE ROSCA 1/2”</t>
  </si>
  <si>
    <t>ENTRE ROSCA 3/4”</t>
  </si>
  <si>
    <t>CODO ROSCA H - H 3/4”</t>
  </si>
  <si>
    <t>BUJE ROSCA M - H REDUCCION 1" A 1/2”</t>
  </si>
  <si>
    <t>BUJE ROSCA M - H REDUCCION 1" A 3/4”</t>
  </si>
  <si>
    <t>BUJE ROSCA M - H REDUCCION 3/4" A 1/2”</t>
  </si>
  <si>
    <t>CODO ROSCA M - H 1/2”</t>
  </si>
  <si>
    <t>CUPLA ROSCA H - H 1/2”</t>
  </si>
  <si>
    <t>TAPA ROSCA H 1/2”</t>
  </si>
  <si>
    <t>TAPON ROSCA M 1”</t>
  </si>
  <si>
    <t>TAPON ROSCA M 3/4”</t>
  </si>
  <si>
    <t>TEE ROSCA H - H - H 1/2”</t>
  </si>
  <si>
    <t>CODO ROSCA M - H 3/4”</t>
  </si>
  <si>
    <t>CUPLA ROSCA H - H 3/4”</t>
  </si>
  <si>
    <t>CUPLA ROSCA H - H REDUCCION 3/4" A 1/2”</t>
  </si>
  <si>
    <t>CURVA ROSCA H - H A 90º 1/2”</t>
  </si>
  <si>
    <t>ENTRE ROSCA REDUCCION 3/4" A 1/2”</t>
  </si>
  <si>
    <t>NIPLE ROSCA DE 1/2” 6 CM</t>
  </si>
  <si>
    <t>NIPLE ROSCA DE 1/2” 8 CM</t>
  </si>
  <si>
    <t>NIPLE ROSCA DE 3/4” 6 CM</t>
  </si>
  <si>
    <t>NIPLE ROSCA DE 3/4” 8 CM</t>
  </si>
  <si>
    <t>TAPA ROSCA H 3/4”</t>
  </si>
  <si>
    <t>TEE ROSCA H - H - H 3/4”</t>
  </si>
  <si>
    <t>UNION DOBLE ROSCA CON JUNTA 1/2”</t>
  </si>
  <si>
    <t>CODO ROSCA  H - H REDUCCION 3/4" A 1/2”</t>
  </si>
  <si>
    <t>CUPLA ROSCA H - H 1”</t>
  </si>
  <si>
    <t>CUPLA ROSCA H - H REDUCCION 1" A 1/2”</t>
  </si>
  <si>
    <t>CUPLA ROSCA H - H REDUCCION 1" A 3/4”</t>
  </si>
  <si>
    <t>CUPLA ROSCA H - H REDUCCION 1/2" A 3/8”</t>
  </si>
  <si>
    <t>CURVA ROSCA H - H A 90º 3/4”</t>
  </si>
  <si>
    <t>ENTRE ROSCA 1”</t>
  </si>
  <si>
    <t>NIPLE ROSCA DE 1/2” 10 CM</t>
  </si>
  <si>
    <t>NIPLE ROSCA DE 1/2” 12 CM</t>
  </si>
  <si>
    <t>NIPLE ROSCA DE 1/2” 15 CM</t>
  </si>
  <si>
    <t>NIPLE ROSCA DE 3/4” 10 CM</t>
  </si>
  <si>
    <t>NIPLE ROSCA DE 3/4” 12 CM</t>
  </si>
  <si>
    <t>NIPLE ROSCA DE 3/4” 15 CM</t>
  </si>
  <si>
    <t>TEE ROSCA H - H - H REDUCCION 3/4" A 1/2”</t>
  </si>
  <si>
    <t>UNION DOBLE ROSCA CON JUNTA 3/4”</t>
  </si>
  <si>
    <t>BUJE ROSCA M - H REDUCCION 1/2" A 1/4”</t>
  </si>
  <si>
    <t>BUJE ROSCA M - H REDUCCION 1/2" A 3/8”</t>
  </si>
  <si>
    <t>CODO ROSCA H - H 1”</t>
  </si>
  <si>
    <t>CODO ROSCA  H - H REDUCCION 1" A 3/4”</t>
  </si>
  <si>
    <t>CODO ROSCA M - H 1”</t>
  </si>
  <si>
    <t>CUPLA ROSCA M - H 1/2”</t>
  </si>
  <si>
    <t>ENTRE ROSCA REDUCCION 1" A 1/2”</t>
  </si>
  <si>
    <t>ENTRE ROSCA REDUCCION 1" A 3/4”</t>
  </si>
  <si>
    <t>LLAVE DE PASO ROSCA MARRON 1/2”</t>
  </si>
  <si>
    <t>LLAVE DE PASO ROSCA MARRON 3/4”</t>
  </si>
  <si>
    <t>NIPLE ROSCA DE 1/2” 20 CM</t>
  </si>
  <si>
    <t>NIPLE ROSCA DE 1” 6 CM</t>
  </si>
  <si>
    <t>NIPLE ROSCA DE 1” 8 CM</t>
  </si>
  <si>
    <t>NIPLE ROSCA DE 3/4” 20 CM</t>
  </si>
  <si>
    <t>TAPA ROSCA H 1”</t>
  </si>
  <si>
    <t>TEE ROSCA H - H - H 1”</t>
  </si>
  <si>
    <t>TEE ROSCA H - H - H REDUCCION 1" A 1/2”</t>
  </si>
  <si>
    <t>TEE ROSCA H - H - H REDUCCION 1" A 3/4”</t>
  </si>
  <si>
    <t>UNION DOBLE ROSCA CON JUNTA 1”</t>
  </si>
  <si>
    <t>CONEXION TANQUE COMPLETO 1/2”</t>
  </si>
  <si>
    <t>CONEXION TANQUE COMPLETO 1”</t>
  </si>
  <si>
    <t>CONEXION TANQUE COMPLETO 3/4”</t>
  </si>
  <si>
    <t>CURVA ROSCA H - H A 90º 1”</t>
  </si>
  <si>
    <t>CURVA ROSCA M - H A 90º 1/2”</t>
  </si>
  <si>
    <t>CURVA ROSCA M - H A 90º 1”</t>
  </si>
  <si>
    <t>CURVA ROSCA M - H A 90º 3/4”</t>
  </si>
  <si>
    <t>NIPLE ROSCA DE 1/2” 25 CM</t>
  </si>
  <si>
    <t>NIPLE ROSCA DE 1” 10 CM</t>
  </si>
  <si>
    <t>NIPLE ROSCA DE 1” 12 CM</t>
  </si>
  <si>
    <t>NIPLE ROSCA DE 1” 15 CM</t>
  </si>
  <si>
    <t>NIPLE ROSCA DE 1” 20 CM</t>
  </si>
  <si>
    <t>NIPLE ROSCA DE 3/4” 25 CM</t>
  </si>
  <si>
    <t>CONEXION TANQUE CRUZ 1” 3/4"</t>
  </si>
  <si>
    <t>NIPLE ROSCA DE 1” 25 CM</t>
  </si>
  <si>
    <t>BRIDA DE CONEXION TANQUE 1"</t>
  </si>
  <si>
    <t>BRIDA DE CONEXION TANQUE 1/2"</t>
  </si>
  <si>
    <t>BRIDA DE CONEXION TANQUE 3/4"</t>
  </si>
  <si>
    <t>CONEXIONES DE FUSION</t>
  </si>
  <si>
    <t>CUPLA FUSION H - H  20MM</t>
  </si>
  <si>
    <t>CODO FUSION H - H  20MM</t>
  </si>
  <si>
    <t>TAPA FUSION H 20MM</t>
  </si>
  <si>
    <t>CODO FUSION H - H  25MM</t>
  </si>
  <si>
    <t>BUJE FUSION M - H REDUCCION 25 A 20MM</t>
  </si>
  <si>
    <t>BUJE FUSION M - H REDUCCION 32 A 20MM</t>
  </si>
  <si>
    <t>BUJE FUSION M - H REDUCCION 32 A 25MM</t>
  </si>
  <si>
    <t>TAPA FUSION H 25MM</t>
  </si>
  <si>
    <t>TEE FUSION H - H - H 20MM</t>
  </si>
  <si>
    <t>CUPLA FUSION H - H  25MM</t>
  </si>
  <si>
    <t>CUPLA FUSION H - H REDUCCION 25 A 20MM</t>
  </si>
  <si>
    <t>TEE FUSION H - H - H 25MM</t>
  </si>
  <si>
    <t>CUPLA FUSION H - H  32MM</t>
  </si>
  <si>
    <t>CUPLA FUSION H - H REDUCCION 32 A 20MM</t>
  </si>
  <si>
    <t>TEE FUSION H - H - H  REDUCCION 25X20X25MM</t>
  </si>
  <si>
    <t>UNION DOBLE FUSION 25MM</t>
  </si>
  <si>
    <t>TAPA FUSION H 32MM</t>
  </si>
  <si>
    <t>TEE FUSION H - H - H  REDUCCION 32X20X32MM</t>
  </si>
  <si>
    <t>TEE FUSION H - H - H  REDUCCION 32X25X32MM</t>
  </si>
  <si>
    <t>TEE FUSION H - H - H 32MM</t>
  </si>
  <si>
    <t>UNION DOBLE FUSION - ROSCA 20MM 1/2"</t>
  </si>
  <si>
    <t>UNION DOBLE FUSION 20MM</t>
  </si>
  <si>
    <t>CUPLA FUSION C/INSERTO H 20MM 1/2"</t>
  </si>
  <si>
    <t>CODO FUSION C/INSERTO H 20MM 1/2"</t>
  </si>
  <si>
    <t>CODO FUSION C/INSERTO H 25MM 3/4"</t>
  </si>
  <si>
    <t>CODO FUSION H - H  32MM</t>
  </si>
  <si>
    <t>CUPLA FUSION H - H REDUCCION 32 A 25MM</t>
  </si>
  <si>
    <t>UNION DOBLE FUSION - ROSCA 25MM 3/4"</t>
  </si>
  <si>
    <t>UNION DOBLE FUSION 32MM</t>
  </si>
  <si>
    <t>CUPLA FUSION C/INSERTO H 25MM 3/4"</t>
  </si>
  <si>
    <t>CODO FUSION C/INSERTO M 20MM 1/2"</t>
  </si>
  <si>
    <t>CODO FUSION C/INSERTO M 25MM 3/4"</t>
  </si>
  <si>
    <t>CODO FUSION C/INSERTO M 32MM 1"</t>
  </si>
  <si>
    <t>CONEXION TANQUE FUSION 32MM 1"</t>
  </si>
  <si>
    <t>CUPLA FUSION C/INSERTO M 20MM 1/2"</t>
  </si>
  <si>
    <t>CUPLA FUSION C/INSERTO M 25MM 3/4"</t>
  </si>
  <si>
    <t>CUPLA FUSION REDUCCION C/INSERTO H 25MM 1/2"</t>
  </si>
  <si>
    <t>SOBREPASO FUSION 20MM</t>
  </si>
  <si>
    <t>SOBREPASO FUSION 25MM</t>
  </si>
  <si>
    <t>UNION DOBLE FUSION - ROSCA 32MM 1"</t>
  </si>
  <si>
    <t>CODO FUSION C/INSERTO H 32MM 1"</t>
  </si>
  <si>
    <t>LLAVE DE PASO FUSION 20MM CABEZAL DE BRONCE</t>
  </si>
  <si>
    <t>LLAVE DE PASO FUSION 25MM CABEZAL DE BRONCE</t>
  </si>
  <si>
    <t>CUPLA FUSION C/INSERTO H 32MM 1"</t>
  </si>
  <si>
    <t>CUPLA FUSION C/INSERTO M 32MM 1"</t>
  </si>
  <si>
    <t>CUPLA FUSION REDUCCION C/INSERTO H 20MM 3/4"</t>
  </si>
  <si>
    <t>CUPLA FUSION REDUCCION C/INSERTO H 32MM 3/4"</t>
  </si>
  <si>
    <t>CUPLA FUSION REDUCCION C/INSERTO M 25MM 1/2"</t>
  </si>
  <si>
    <t>CUPLA FUSION REDUCCION C/INSERTO M 20MM 3/4"</t>
  </si>
  <si>
    <t>CUPLA FUSION REDUCCION C/INSERTO M 32MM 3/4"</t>
  </si>
  <si>
    <t>SELLAT</t>
  </si>
  <si>
    <t>SELLADOR ALTA TEMPERATURA 280ML#</t>
  </si>
  <si>
    <t>SELLAT85</t>
  </si>
  <si>
    <t>SELLADOR ALTA TEMPERATURA 85ML#</t>
  </si>
  <si>
    <t>ADHESIVOS COLA VINILICA USO GENERAL TACSA</t>
  </si>
  <si>
    <t>PTAVINIL033</t>
  </si>
  <si>
    <t>PTAVINIL034</t>
  </si>
  <si>
    <t>PTAVINIL035</t>
  </si>
  <si>
    <t>PTAVINIL032</t>
  </si>
  <si>
    <t>PTACONTA032</t>
  </si>
  <si>
    <t>PTACONTA033</t>
  </si>
  <si>
    <t>PTACONTA034</t>
  </si>
  <si>
    <t>PTACONTA035</t>
  </si>
  <si>
    <t>PTACONTA036</t>
  </si>
  <si>
    <t>PTACONTA031</t>
  </si>
  <si>
    <t>ADHESIVOS DOBLE CONTACTO SOPLETEABLE TACSA</t>
  </si>
  <si>
    <t>PTASOPL008</t>
  </si>
  <si>
    <t>ADHESIVO DOBLE CONTACTO SOPLETEABLE BALDE 18L#</t>
  </si>
  <si>
    <t>ADHESIVOS DOBLE CONTACTO DE APARAR TACSA</t>
  </si>
  <si>
    <t>PTAAPAR008</t>
  </si>
  <si>
    <t>ADHESIVO DOBLE CONTACTO DE APARAR BALDE 12 kg#</t>
  </si>
  <si>
    <t>PTAAPAR006</t>
  </si>
  <si>
    <t>ADHESIVO DOBLE CONTACTO DE APARAR BALDE 2,3 kg#</t>
  </si>
  <si>
    <t>ZEBU0140</t>
  </si>
  <si>
    <t>PRENSACABLE</t>
  </si>
  <si>
    <t>PREPG07G</t>
  </si>
  <si>
    <t>PRENSACABLE PG7 GRIS#</t>
  </si>
  <si>
    <t>PRERE58G</t>
  </si>
  <si>
    <t>PRENSACABLE 5/8" GRIS#</t>
  </si>
  <si>
    <t>TERMINAL OJAL 6MM AMARILLO</t>
  </si>
  <si>
    <t>TERMINAL PUNTERA HUECA 1.5MM NEGRO</t>
  </si>
  <si>
    <t>TERMINAL PUNTERA HUECA 2.5MM GRIS</t>
  </si>
  <si>
    <t>TERMINAL PUNTERA HUECA 4MM NARANJA</t>
  </si>
  <si>
    <t>TERMINAL PUNTERA HUECA 6MM VERDE</t>
  </si>
  <si>
    <t>TERMINAL PUNTERA HUECA 10MM MARRON</t>
  </si>
  <si>
    <t>TERMINAL PUNTERA HUECA 16MM MARFIL</t>
  </si>
  <si>
    <t>VALVULA ESFERICA FUSION PVC 20MM TG#</t>
  </si>
  <si>
    <t>VALVULA ESFERICA FUSION PVC 25MM TG#</t>
  </si>
  <si>
    <t>VALVULA ESFERICA FUSION PVC 32MM TG#</t>
  </si>
  <si>
    <t>VEFG20</t>
  </si>
  <si>
    <t>VALVULA ESFERICA DOBLE FUSION METAL 20MM#</t>
  </si>
  <si>
    <t>VEFG25</t>
  </si>
  <si>
    <t>VALVULA ESFERICA DOBLE FUSION METAL 25MM#</t>
  </si>
  <si>
    <t>VEFG32</t>
  </si>
  <si>
    <t>VALVULA ESFERICA DOBLE FUSION METAL 32MM#</t>
  </si>
  <si>
    <t>VEFG40</t>
  </si>
  <si>
    <t>VALVULA ESFERICA DOBLE FUSION METAL 40MM#</t>
  </si>
  <si>
    <t>REPUESTO PICO P/CANILLA ESFERICA 1/2”</t>
  </si>
  <si>
    <t>CP25D</t>
  </si>
  <si>
    <t>CP32DL</t>
  </si>
  <si>
    <t>CP38DL</t>
  </si>
  <si>
    <t>CP60D</t>
  </si>
  <si>
    <t>CH8X12</t>
  </si>
  <si>
    <t>MANGUERA HIDROCARBURO 8X12</t>
  </si>
  <si>
    <t>CABLE MACHO USB A USB C 1,5MTS</t>
  </si>
  <si>
    <t>CABLE USB MACHO A MICRO USB 5 PINES</t>
  </si>
  <si>
    <t>CAJA DE HIERRO CUADRADA GRANDE 10X10</t>
  </si>
  <si>
    <t>CAJA DE PVC CUADRADA GRANDE 10X10</t>
  </si>
  <si>
    <t>CAÑO DE HIERRO 3/4" X3MTS</t>
  </si>
  <si>
    <t>CAÑO DE HIERRO 5/8" X3MTS</t>
  </si>
  <si>
    <t>CAÑO DE HIERRO 7/8" X3MTS</t>
  </si>
  <si>
    <t>CAÑO DE HIERRO 1" X3MTS</t>
  </si>
  <si>
    <t>CAÑO DE HIERRO 1 1/4" X3MTS</t>
  </si>
  <si>
    <t>CAÑO DE HIERRO 1 1/2" X3MTS</t>
  </si>
  <si>
    <t>GRAMPA ABIERTA 25MM PVC</t>
  </si>
  <si>
    <t>GRAMPA TACO P/FIJACION CAÑOS 3/4"</t>
  </si>
  <si>
    <t>GRAMPA TACO P/FIJACION CAÑOS 5/8"</t>
  </si>
  <si>
    <t>GRAMPA TACO P/FIJACION CAÑOS 7/8"</t>
  </si>
  <si>
    <t>CONECTOR DE HIERRO 1.5"</t>
  </si>
  <si>
    <t>CURVA DE HIERRO 3/4"</t>
  </si>
  <si>
    <t>CURVA DE HIERRO 5/8"</t>
  </si>
  <si>
    <t>CURVA DE HIERRO 7/8"</t>
  </si>
  <si>
    <t>TAPA OCTOGONAL CHICA DE HIERRO</t>
  </si>
  <si>
    <t>TAPA OCTOGONAL GRANDE DE HIERRO</t>
  </si>
  <si>
    <t>GRAMPA 1/2 OMEGA DE 1/4"</t>
  </si>
  <si>
    <t>GRAMPA 1/2 OMEGA DE 3/8"</t>
  </si>
  <si>
    <t>GRAMPA 1/2 OMEGA DE 5/16"</t>
  </si>
  <si>
    <t>GRAMPA OMEGA DE 7/8"</t>
  </si>
  <si>
    <t>CABLE CANAL 7X14 C/A X2MTS</t>
  </si>
  <si>
    <t>CABLE CANAL 10X20 C/A X2MTS</t>
  </si>
  <si>
    <t>CABLE CANAL 18X21 C/A X2MTS</t>
  </si>
  <si>
    <t>CABLE CANAL 27X30 C/A X2MTS</t>
  </si>
  <si>
    <t>CABLE CANAL 30X10 C/A X2MTS</t>
  </si>
  <si>
    <t>CABLE CANAL 100X50 X2MTS</t>
  </si>
  <si>
    <t>CLAVIJAS P/CABLE CANAL 40MM</t>
  </si>
  <si>
    <t>MORSETO AISLADO P/DERIVACION ALUMBRADO PUBLICO</t>
  </si>
  <si>
    <t>PIPETA PARTIDA 1.5"</t>
  </si>
  <si>
    <t>CAJA IP65 4 BOCAS</t>
  </si>
  <si>
    <t>CAJA IP65 5-11 MODULOS</t>
  </si>
  <si>
    <t>CAÑO PILAR 1 1/2" NORMALIZADO</t>
  </si>
  <si>
    <t>TERMICA UNIPOLAR SICALIMIT  5A#</t>
  </si>
  <si>
    <t>TERMICA UNIPOLAR SICALIMIT  10A#</t>
  </si>
  <si>
    <t>TERMICA UNIPOLAR SICALIMIT  15A#</t>
  </si>
  <si>
    <t>TERMICA UNIPOLAR SICALIMIT  20A#</t>
  </si>
  <si>
    <t>TERMICA UNIPOLAR SICALIMIT  25A#</t>
  </si>
  <si>
    <t>TERMICA UNIPOLAR SICALIMIT  32A#</t>
  </si>
  <si>
    <t>TERMICA UNIPOLAR SICALIMIT 40A#</t>
  </si>
  <si>
    <t>TERMICA UNIPOLAR SICALIMIT  50A#</t>
  </si>
  <si>
    <t>TERMICA UNIPOLAR SICALIMIT  63A#</t>
  </si>
  <si>
    <t>TERMICA BIPOLAR SICALIMIT  5A#</t>
  </si>
  <si>
    <t>TERMICA BIPOLAR SICALIMIT  10A#</t>
  </si>
  <si>
    <t>TERMICA BIPOLAR SICALIMIT  15A#</t>
  </si>
  <si>
    <t>TERMICA BIPOLAR SICALIMIT  20A#</t>
  </si>
  <si>
    <t>TERMICA BIPOLAR SICALIMIT  25A#</t>
  </si>
  <si>
    <t>TERMICA BIPOLAR SICALIMIT  32A#</t>
  </si>
  <si>
    <t>TERMICA BIPOLAR SICALIMIT  40A#</t>
  </si>
  <si>
    <t>TERMICA BIPOLAR SICALIMIT  50A#</t>
  </si>
  <si>
    <t>TERMICA BIPOLAR SICALIMIT  63A#</t>
  </si>
  <si>
    <t>DISYUNTOR BIPOLAR SICA 25A#</t>
  </si>
  <si>
    <t>DISYUNTOR BIPOLAR SICA 40A#</t>
  </si>
  <si>
    <t>DISYUNTOR BIPOLAR SICA 63A#</t>
  </si>
  <si>
    <t>TERMICA TRIPOLAR SICALIMIT 10A#</t>
  </si>
  <si>
    <t>TERMICA TRIPOLAR SICALIMIT 15A#</t>
  </si>
  <si>
    <t>TERMICA TRIPOLAR SICALIMIT 20A#</t>
  </si>
  <si>
    <t>TERMICA TRIPOLAR SICALIMIT 25A#</t>
  </si>
  <si>
    <t>TERMICA TRIPOLAR SICALIMIT 32A#</t>
  </si>
  <si>
    <t>TERMICA TRIPOLAR SICALIMIT 40A#</t>
  </si>
  <si>
    <t>TERMICA TETRAPOLAR SICALIMIT 10A#</t>
  </si>
  <si>
    <t>TERMICA TETRAPOLAR SICALIMIT 15A#</t>
  </si>
  <si>
    <t>TERMICA TETRAPOLAR SICALIMIT 20A#</t>
  </si>
  <si>
    <t>TERMICA TETRAPOLAR SICALIMIT 25A#</t>
  </si>
  <si>
    <t>TERMICA TETRAPOLAR SICALIMIT 32A#</t>
  </si>
  <si>
    <t>TERMICA TETRAPOLAR SICALIMIT 40A#</t>
  </si>
  <si>
    <t>TERMICA TETRAPOLAR SICALIMIT 50A#</t>
  </si>
  <si>
    <t>TERMICA TETRAPOLAR SICALIMIT 63A#</t>
  </si>
  <si>
    <t>TERMICA TETRAPOLAR SICALIMIT 80A#</t>
  </si>
  <si>
    <t>TERMICA TETRAPOLAR SICALIMIT 100A#</t>
  </si>
  <si>
    <t>DISYUNTOR TETRAPOLAR SICA 25A#</t>
  </si>
  <si>
    <t>DISYUNTOR TETRAPOLAR SICA 40A#</t>
  </si>
  <si>
    <t>DISYUNTOR TETRAPOLAR SICA 63A#</t>
  </si>
  <si>
    <t>CONTACTOR MODULAR 2P 1.1kW/AC-7b In=25A. 1 modulo#</t>
  </si>
  <si>
    <t>CONTACTOR MODULAR C/MANDO MANUAL 2P 1.1kW/AC-7B I#</t>
  </si>
  <si>
    <t>CONTACTOR TRIPOLAR BAW 5.5kW AC3 12A 1Na Bob:24V#</t>
  </si>
  <si>
    <t>CONTACTOR TRIPOLAR BAW 7.5kW AC3 18A 1Na Bob:24V#</t>
  </si>
  <si>
    <t>CONTACTOR TRIPOLAR BAW 11kW AC3 25A 1Na Bob:24VC#</t>
  </si>
  <si>
    <t>CONTACTOR TRIPOLAR BAW 4kW AC3 9A 1Na Bob:220V#</t>
  </si>
  <si>
    <t>CONTACTOR TRIPOLAR BAW 45kW AC3 95A 1Na Bob:220V#</t>
  </si>
  <si>
    <t>MINICONTACTOR TRIP BAW 4KW 9A 1N0 220VAC#</t>
  </si>
  <si>
    <t>RELE TERMICO DE SOBRECARGA 1.6-2.5A (A12-A32)#</t>
  </si>
  <si>
    <t>RELE TERMICO DE SOBRECARGA 2.5-4A (A12-A32)#</t>
  </si>
  <si>
    <t>RELE TERMICO DE SOBRECARGA 4-6A (A12-A32)#</t>
  </si>
  <si>
    <t>RELE TERMICO DE SOBRECARGA 5.5-8A (A12-A32)#</t>
  </si>
  <si>
    <t>RELE TERMICO DE SOBRECARGA 7-10A (A12-A32)#</t>
  </si>
  <si>
    <t>RELE TERMICO DE SOBRECARGA 9-13A (A12-A32)#</t>
  </si>
  <si>
    <t>RELE TERMICO DE SOBRECARGA 12-18A (A18-A32)#</t>
  </si>
  <si>
    <t>RELE TERMICO DE SOBRECARGA 17-25A (A25-A32)#</t>
  </si>
  <si>
    <t>RELE DE TENSION TRIFASICO (3F/4 CONDUCTORES)#</t>
  </si>
  <si>
    <t>RELE DE TENSION TRIFASICO 3/4 C (ASIMETRIA 5-20%)</t>
  </si>
  <si>
    <t>PILOTO MONOBLOQUE 230/110VC LENTE AMBAR#</t>
  </si>
  <si>
    <t>PROTECCION VOLTAMP DIGITAL MONOFASICA 40A#</t>
  </si>
  <si>
    <t>SECCIONADOR PORTAFUSIBLE 3P BC P/NT00 160A BAW##</t>
  </si>
  <si>
    <t>RIEL DIN 0.05MTS</t>
  </si>
  <si>
    <t>RIEL DIN 0.10MTS</t>
  </si>
  <si>
    <t>RIEL DIN 1MTS</t>
  </si>
  <si>
    <t>CABLE ECONOMICO PARALELO 2X1MM NEGRO</t>
  </si>
  <si>
    <t>CABLE ECONOMICO PARALELO 2X1MM BLANCO</t>
  </si>
  <si>
    <t>CABLE ECONOMICO PARALELO 2X1.5MM BLANCO</t>
  </si>
  <si>
    <t>CABLE ECONOMICO PARALELO 2X2.5MM BLANCO</t>
  </si>
  <si>
    <t>CABLE ECONOMICO PARALELO 2X1MM BOBX500MTS</t>
  </si>
  <si>
    <t>CABLE ECONOMICO PARALELO 2X1.5MM BOBX400MTS</t>
  </si>
  <si>
    <t>CABLE ECONOMICO PARALELO 2X2.5MM BOBX250MTS</t>
  </si>
  <si>
    <t>CABLE ECONOMICO T. TALLER 2X1.5MM BOBX300MTS</t>
  </si>
  <si>
    <t>CABLE ECONOMICO T. TALLER 2X2.5MM BOBX300MTS</t>
  </si>
  <si>
    <t>CABLE ECONOMICO T. TALLER 2X4MM BOBX300MTS</t>
  </si>
  <si>
    <t>CABLE ECONOMICO T. TALLER 2X1.5MM ROLLO</t>
  </si>
  <si>
    <t>CABLE ECONOMICO T. TALLER 2X2.5MM ROLLO</t>
  </si>
  <si>
    <t>CABLE ECONOMICO T. TALLER 2X4MM ROLLO</t>
  </si>
  <si>
    <t>CABLE ECONOMICO T. TALLER 3X1MM ROLLO</t>
  </si>
  <si>
    <t>CABLE ECONOMICO T. TALLER 3X1.5MM ROLLO</t>
  </si>
  <si>
    <t>CABLE ECONOMICO T. TALLER 3X2.5MM ROLLO</t>
  </si>
  <si>
    <t>CABLE ECONOMICO T. TALLER 4X1MM ROLLO</t>
  </si>
  <si>
    <t>CABLE ECONOMICO T. TALLER 4X1.5MM ROLLO</t>
  </si>
  <si>
    <t>CABLE ECONOMICO T. TALLER 4X2.5MM ROLLO</t>
  </si>
  <si>
    <t>CABLE ECONOMICO T. TALLER 5X1MM ROLLO</t>
  </si>
  <si>
    <t>CABLE ECONOMICO T. TALLER 5X1.5MM ROLLO</t>
  </si>
  <si>
    <t>CABLE ECONOMICO T. TALLER 5X2.5MM ROLLO</t>
  </si>
  <si>
    <t>CABLE ECONOMICO UNIPOLAR 1.5MM BLANCO</t>
  </si>
  <si>
    <t>CABLE ECONOMICO UNIPOLAR 2.5MM BLANCO</t>
  </si>
  <si>
    <t>CABLE ECONOMICO UNIPOLAR 1.5MM CELESTE</t>
  </si>
  <si>
    <t>CABLE ECONOMICO UNIPOLAR 2.5MM CELESTE</t>
  </si>
  <si>
    <t>CABLE ECONOMICO UNIPOLAR 1.5MM MARRON</t>
  </si>
  <si>
    <t>CABLE ECONOMICO UNIPOLAR 2.5MM MARRON</t>
  </si>
  <si>
    <t>CABLE ECONOMICO UNIPOLAR 1.5MM NEGRO</t>
  </si>
  <si>
    <t>CABLE ECONOMICO UNIPOLAR 2.5MM NEGRO</t>
  </si>
  <si>
    <t>CABLE ECONOMICO UNIPOLAR 1.5MM ROJO</t>
  </si>
  <si>
    <t>CABLE ECONOMICO UNIPOLAR 2.5MM ROJO</t>
  </si>
  <si>
    <t>CABLE ECONOMICO UNIPOLAR 1.5MM VERDE</t>
  </si>
  <si>
    <t>CABLE ECONOMICO UNIPOLAR 2.5MM VERDE</t>
  </si>
  <si>
    <t>CABLE ECONOMICO UNIPOLAR 1.5MM CELESTE BOBX900MTS</t>
  </si>
  <si>
    <t>CABLE ECONOMICO UNIPOLAR 2.5MM CELESTE BOBX500MTS</t>
  </si>
  <si>
    <t>CABLE ECONOMICO UNIPOLAR 4MM CELESTE BOBX400MTS</t>
  </si>
  <si>
    <t>CABLE ECONOMICO UNIPOLAR 1.5MM MARRON BOBX900MTS</t>
  </si>
  <si>
    <t>CABLE ECONOMICO UNIPOLAR 2.5MM MARRON BOBX500MTS</t>
  </si>
  <si>
    <t>CABLE ECONOMICO UNIPOLAR 4MM MARRON BOBX400MTS</t>
  </si>
  <si>
    <t>CABLE ECONOMICO UNIPOLAR 1.5MM NEGRO BOBX900MTS</t>
  </si>
  <si>
    <t>CABLE ECONOMICO UNIPOLAR 2.5MM NEGRO BOBX500MTS</t>
  </si>
  <si>
    <t>CABLE ECONOMICO UNIPOLAR 2.5MM NEGRO BOBX600MTS</t>
  </si>
  <si>
    <t>CABLE ECONOMICO UNIPOLAR 4MM NEGRO BOBX400MTS</t>
  </si>
  <si>
    <t>CABLE ECONOMICO UNIPOLAR 1.5MM ROJO BOBX900MTS</t>
  </si>
  <si>
    <t>CABLE ECONOMICO UNIPOLAR 2.5MM ROJO BOBX500MTS</t>
  </si>
  <si>
    <t>CABLE ECONOMICO UNIPOLAR 4MM ROJO BOBX400MTS</t>
  </si>
  <si>
    <t>CABLE ECONOMICO UNIPOLAR 1.5MM VERDE BOBX900MTS</t>
  </si>
  <si>
    <t>CABLE ECONOMICO UNIPOLAR 2.5MM VERDE BOBX500MTS</t>
  </si>
  <si>
    <t>CABLE ECONOMICO UNIPOLAR 4MM VERDE BOBX400MTS</t>
  </si>
  <si>
    <t>CABLE ECONOMICO UNIPOLAR 2.5MM BLANCO BOBX500MTS</t>
  </si>
  <si>
    <t>CABLE ECONOMICO UNIPOLAR 2.5MM BLANCO BOBX600MTS</t>
  </si>
  <si>
    <t>CABLE ECONOMICO UNIPOLAR 4MM BLANCO BOBX400MTS</t>
  </si>
  <si>
    <t>CABLE ECONOMICO VAINA PLANA 2X2.5MM</t>
  </si>
  <si>
    <t>CABLE P/ PLANCHA 1075 X1.8MTS</t>
  </si>
  <si>
    <t>CABLE COAXIL RG59 BOBX500MTS</t>
  </si>
  <si>
    <t>CINTA PASACABLE HELICOIDAL 4X10MTS</t>
  </si>
  <si>
    <t>CINTA PASACABLE HELICOIDAL 4X15MTS</t>
  </si>
  <si>
    <t>CINTA PASACABLE HELICOIDAL 4X20MTS</t>
  </si>
  <si>
    <t>CINTA PASACABLE HELICOIDAL 4X25MTS</t>
  </si>
  <si>
    <t>CINTA PASACABLE HELICOIDAL 4X30MTS</t>
  </si>
  <si>
    <t>CINTA PASACABLE HELICOIDAL 4X40MTS</t>
  </si>
  <si>
    <t>CINTA PASACABLE HELICOIDAL 5X20MTS</t>
  </si>
  <si>
    <t>CINTA PASACABLE HELICOIDAL 5X25MTS</t>
  </si>
  <si>
    <t>CINTA PASACABLE HELICOIDAL 5X30MTS</t>
  </si>
  <si>
    <t>CINTA PASACABLE HELICOIDAL 5X40MTS</t>
  </si>
  <si>
    <t>CINTA PASACABLE HELICOIDAL 5X50MTS</t>
  </si>
  <si>
    <t>CINTA PASACABLE HELICOIDAL 5X60MTS</t>
  </si>
  <si>
    <t>CINTA PASACABLE HELICOIDAL 6X30MTS</t>
  </si>
  <si>
    <t>CINTA PASACABLE HELICOIDAL 6X40MTS</t>
  </si>
  <si>
    <t>CINTA PASACABLE HELICOIDAL 6X50MTS</t>
  </si>
  <si>
    <t>CINTA PASACABLE 7MTS</t>
  </si>
  <si>
    <t>CINTA PASACABLE 10MTS</t>
  </si>
  <si>
    <t>CINTA PASACABLE 15MTS</t>
  </si>
  <si>
    <t>CINTA PASACABLE 20MTS</t>
  </si>
  <si>
    <t>CINTA PASACABLE 25MTS</t>
  </si>
  <si>
    <t>CINTA PASACABLE 7MTS C/ALMA ACERO</t>
  </si>
  <si>
    <t>CINTA PASACABLE 10MTS C/ALMA ACERO</t>
  </si>
  <si>
    <t>CINTA PASACABLE 15MTS C/ALMA ACERO</t>
  </si>
  <si>
    <t>CINTA PASACABLE 20MTS C/ALMA ACERO</t>
  </si>
  <si>
    <t>CINTA AISLADORA TACSA 5MTS#</t>
  </si>
  <si>
    <t>CINTA AISLADORA TACSA 10MTS#</t>
  </si>
  <si>
    <t>CINTA AISLADORA TACSA 20MTS#</t>
  </si>
  <si>
    <t>CINTA AISLADORA TACSA PROFESIONAL 10MTS#</t>
  </si>
  <si>
    <t>CINTA AISLADORA TACSA PROFESIONAL 20MTS#</t>
  </si>
  <si>
    <t>CINTA AISLADORA TACSA PLUS AMARILLA 20MTS#</t>
  </si>
  <si>
    <t>CINTA AISLADORA TACSA PLUS AZUL 20MTS#</t>
  </si>
  <si>
    <t>CINTA AISLADORA TACSA PLUS BLANCA 20MTS#</t>
  </si>
  <si>
    <t>CINTA AISLADORA TACSA PLUS GRIS 20MTS#</t>
  </si>
  <si>
    <t>CINTA AISLADORA TACSA PLUS ROJA 20MTS#</t>
  </si>
  <si>
    <t>CINTA AISLADORA TACSA PLUS VERDE 20MTS#</t>
  </si>
  <si>
    <t>CINTA AISLADORA TACSA PLUS AMARILLA 10MTS#</t>
  </si>
  <si>
    <t>CINTA AISLADORA TACSA PLUS AZUL 10MTS#</t>
  </si>
  <si>
    <t>CINTA AISLADORA TACSA PLUS BLANCO 10MTS#</t>
  </si>
  <si>
    <t>CINTA AISLADORA TACSA PLUS GRIS 10MTS#</t>
  </si>
  <si>
    <t>CINTA AISLADORA TACSA PLUS ROJO 10MTS#</t>
  </si>
  <si>
    <t>CINTA AISLADORA TACSA PLUS VERDE 10MTS#</t>
  </si>
  <si>
    <t>CINTA PARA DEMARCACION TACSA 50X33 AM Y NGR#</t>
  </si>
  <si>
    <t>CINTA PARA DEMARCACION TACSA 50X33 AM#</t>
  </si>
  <si>
    <t>CINTA ANTIDESLIZANTE TACSA 25X5#</t>
  </si>
  <si>
    <t>TERMOCONTRAIBLE TACSA 12.7MM (1/2")#</t>
  </si>
  <si>
    <t>TERMOCONTRAIBLE TACSA 2.4MM (3/32")#</t>
  </si>
  <si>
    <t>TERMOCONTRAIBLE TACSA 3.2MM (1/8")#</t>
  </si>
  <si>
    <t>TERMOCONTRAIBLE TACSA 4.8MM (3/16")#</t>
  </si>
  <si>
    <t>TERMOCONTRAIBLE TACSA 6.4MM (1/4")#</t>
  </si>
  <si>
    <t>TERMOCONTRAIBLE TACSA 7.9MM (5/16")#</t>
  </si>
  <si>
    <t>TERMOCONTRAIBLE TACSA 9.5MM (3/8")#</t>
  </si>
  <si>
    <t>GRAMPA N12 T.TALLER 2X1.5MM BLANCA X20#</t>
  </si>
  <si>
    <t>GRAMPA N12 T.TALLER 2X2.5MM NEGRA X20#</t>
  </si>
  <si>
    <t>GRAMPA N15 T.TALLER 2X4MM BLANCA X20#</t>
  </si>
  <si>
    <t>GRAMPA N5 PARALELO 2X1MM BLANCA X100#</t>
  </si>
  <si>
    <t>GRAMPA N8 PARALELO 2X1.5MM BLANCA X100#</t>
  </si>
  <si>
    <t>GRAMPA N10 PARALELO 2X2.5MM BLANCA X50#</t>
  </si>
  <si>
    <t>TERMINAL PALA HEMBRA 6.3MMX2000U</t>
  </si>
  <si>
    <t>TERMINAL PALA HEMBRA BANDERA 6.3MMX2000U</t>
  </si>
  <si>
    <t>TERMINAL HEMBRA 5MMX2000U</t>
  </si>
  <si>
    <t>TERMINAL HEMBRA LATON 2.8MMX2000U</t>
  </si>
  <si>
    <t>TERMINAL TUBO HEMBRA 4MMX2000U</t>
  </si>
  <si>
    <t>TERMINAL MACHO 2.8MMX2000U</t>
  </si>
  <si>
    <t>TERMINAL MACHO 6.3MMX2000U</t>
  </si>
  <si>
    <t>TERMINAL TUBO MACHO 4MMX2000U</t>
  </si>
  <si>
    <t>TERMINAL LT MACHO 5MMX2000U</t>
  </si>
  <si>
    <t>TERMINAL OJAL 3MMX2000U</t>
  </si>
  <si>
    <t>TERMINAL OJAL 3.4MMX2000U</t>
  </si>
  <si>
    <t>TERMINAL OJAL 4.2MMX2000U</t>
  </si>
  <si>
    <t>TERMINAL OJAL 6.5MMX2000U</t>
  </si>
  <si>
    <t>TERMINAL OJAL 8.5MMX2000U</t>
  </si>
  <si>
    <t>TERMINAL LT HORQUILLA X2000</t>
  </si>
  <si>
    <t>TERMINAL LT OJAL 4.2MMX2000U</t>
  </si>
  <si>
    <t>TERMINAL HORQUILLA 4.2MMX2000U</t>
  </si>
  <si>
    <t>TERMINAL HORQUILLA 6.5MMX2000U</t>
  </si>
  <si>
    <t>TERMINAL HORQUILLA BAND DERECHA X2000U</t>
  </si>
  <si>
    <t>TERMINAL HORQUILLA BANDA IZQUIERDA X2000U</t>
  </si>
  <si>
    <t>TERMINAL MACHO 2.8MMX200U</t>
  </si>
  <si>
    <t>TERMINAL MACHO 6.3MMX200U</t>
  </si>
  <si>
    <t>TERMINAL TUBO MACHO 4MMX100U</t>
  </si>
  <si>
    <t>TERMINAL LT MACHO 5MMX200U</t>
  </si>
  <si>
    <t>TERMINAL HEMBRA 5MMX200U</t>
  </si>
  <si>
    <t>TERMINAL TUBO HEMBRA 4MMX100U</t>
  </si>
  <si>
    <t>TERMINAL HEMBRA LATON 2.8MMX200U</t>
  </si>
  <si>
    <t>TERMINAL PALA HEMBRA 6.3MMX200U</t>
  </si>
  <si>
    <t>TERMINAL PALA HEMBRA BANDERA 6.3MMX200U</t>
  </si>
  <si>
    <t>TERMINAL OJAL 3MMX200U</t>
  </si>
  <si>
    <t>TERMINAL OJAL 4.2MMX200U</t>
  </si>
  <si>
    <t>TERMINAL OJAL 3.4MMX200U</t>
  </si>
  <si>
    <t>TERMINAL OJAL 6.5MMX100U</t>
  </si>
  <si>
    <t>TERMINAL OJAL 8.5MMX100U</t>
  </si>
  <si>
    <t>TERMINAL HORQUILLA 4.2MMX200U</t>
  </si>
  <si>
    <t>TERMINAL HORQUILLA 6.5MMX100U</t>
  </si>
  <si>
    <t>TERMINAL LT OJAL 4.2MMX200U</t>
  </si>
  <si>
    <t>TERMINAL LT HORQUILLA X100</t>
  </si>
  <si>
    <t>TERMINAL HORQUILLA BAND DERECHA X200U</t>
  </si>
  <si>
    <t>TERMINAL HORQUILLA BANDA IZQUIERDA X200U</t>
  </si>
  <si>
    <t>TERMINAL DE COBRE 1.5MM</t>
  </si>
  <si>
    <t>TERMINAL DE COBRE 2.5MM</t>
  </si>
  <si>
    <t>TERMINAL DE COBRE 4MM</t>
  </si>
  <si>
    <t>TERMINAL DE COBRE 6MM</t>
  </si>
  <si>
    <t>TERMINAL DE COBRE 10MM</t>
  </si>
  <si>
    <t>TERMINAL DE COBRE 16MM</t>
  </si>
  <si>
    <t>TERMINAL DE COBRE 25MM</t>
  </si>
  <si>
    <t>TERMINAL DE COBRE 35MM</t>
  </si>
  <si>
    <t>TERMINAL DE COBRE 70MM</t>
  </si>
  <si>
    <t>TERMINAL DE COBRE 95MM</t>
  </si>
  <si>
    <t>TERMINAL DE COBRE 50MM OJAL 3/8</t>
  </si>
  <si>
    <t>TERMINAL DE COBRE 50MM OJAL 5/8</t>
  </si>
  <si>
    <t>TERMINAL DE COBRE 35MM OJAL 3/8</t>
  </si>
  <si>
    <t>TERMINAL DE COBRE 70MM OJAL 1/2</t>
  </si>
  <si>
    <t>UNION DE COBRE DE 1.5MM</t>
  </si>
  <si>
    <t>UNION DE COBRE DE 2.5MM</t>
  </si>
  <si>
    <t>UNION DE COBRE DE 4MM</t>
  </si>
  <si>
    <t>UNION DE COBRE DE 6MM</t>
  </si>
  <si>
    <t>UNION DE COBRE DE 10MM</t>
  </si>
  <si>
    <t>UNION DE COBRE DE 16MM</t>
  </si>
  <si>
    <t>UNION DE COBRE DE 25MM</t>
  </si>
  <si>
    <t>UNION DE COBRE DE 35MM</t>
  </si>
  <si>
    <t>UNION DE COBRE DE 50MM</t>
  </si>
  <si>
    <t>UNION DE COBRE DE 70MM</t>
  </si>
  <si>
    <t>TERMINAL PALA HEMBRA 6.3MM ROJO</t>
  </si>
  <si>
    <t>TERMINAL PALA HEMBRA 6.3MM AMARILLO</t>
  </si>
  <si>
    <t>TERMINAL PALA HEMBRA 6.3MM AZUL</t>
  </si>
  <si>
    <t>TERMINAL PALA MACHO 6.3MM ROJO</t>
  </si>
  <si>
    <t>TERMINAL PALA MACHO 6.3MM AMARILLO</t>
  </si>
  <si>
    <t>TERMINAL PALA MACHO 6.3MM AZUL</t>
  </si>
  <si>
    <t>TERMINAL HORQUILLA 3MM ROJO</t>
  </si>
  <si>
    <t>TERMINAL HORQUILLA 4MM AZUL</t>
  </si>
  <si>
    <t>TERMINAL OJAL 3MM ROJO</t>
  </si>
  <si>
    <t>TERMINAL OJAL 4MM ROJO</t>
  </si>
  <si>
    <t>TERMINAL OJAL 3MM AZUL</t>
  </si>
  <si>
    <t>TERMINAL OJAL 4MM AZUL</t>
  </si>
  <si>
    <t>TERMINAL PALA HEMBRA 2.8MM ROJO</t>
  </si>
  <si>
    <t>PANTALLA INDUSTRIAL POLICARBONATO E27 56CM</t>
  </si>
  <si>
    <t>PANTALLA INDUSTRIAL POLICARBONATO E40 56CM</t>
  </si>
  <si>
    <t>PANTALLA INDUSTRIAL POLICARBONATO E27 42CM</t>
  </si>
  <si>
    <t>PANTALLA INDUSTRIAL POLICARBONATO E40 42CM</t>
  </si>
  <si>
    <t>LISTON CON LOUVER DOBLE P/TUBO LED 1.20CM</t>
  </si>
  <si>
    <t>LISTON HERMETICO DOBLE P/TUBO LED 1.20CM</t>
  </si>
  <si>
    <t>LUZ DE EMERGENCIA 30 LED LIGHT TRONIC#</t>
  </si>
  <si>
    <t>LUZ DE EMERGENCIA 60 LED LIGHT TRONIC#</t>
  </si>
  <si>
    <t>PROYECTOR LED 10W SICA SMD FRIO#</t>
  </si>
  <si>
    <t>PROYECTOR LED 20W SICA SMD FRIO#</t>
  </si>
  <si>
    <t>PROYECTOR LED 30W SICA SMD FRIO#</t>
  </si>
  <si>
    <t>PROYECTOR LED 50W SICA SMD FRIO#</t>
  </si>
  <si>
    <t>FOTOCELULA 1500W 4 CABLES ALUMINE</t>
  </si>
  <si>
    <t>FOTOCONTROL P/ZOCALOS 2200W ALUMINE</t>
  </si>
  <si>
    <t>ZOCALO P/FOTOCONTROL ALUMINE</t>
  </si>
  <si>
    <t>ACC. CAÑITO P/CALEFON</t>
  </si>
  <si>
    <t>ACC. CAPSULA P/CALEFON</t>
  </si>
  <si>
    <t>BULLIDOR CALORITO PVC</t>
  </si>
  <si>
    <t>PANTALLA DIRECTA 1500CAL</t>
  </si>
  <si>
    <t>PANTALLA DIRECTA 3000CAL</t>
  </si>
  <si>
    <t>PANTALLA DIRECTA PARABOLICA 1500CAL</t>
  </si>
  <si>
    <t>PANTALLA DIRECTA PARABOLICA 3000CAL</t>
  </si>
  <si>
    <t>AEROSOL GAS BUTANO##</t>
  </si>
  <si>
    <t>ANAFE 1H EPOXI GAS ENVASADO</t>
  </si>
  <si>
    <t>ANAFE 1H EPOXI GAS NATURAL</t>
  </si>
  <si>
    <t>ANAFE 1H LOZA NEGRA C/TERMOCUPLA GAS ENVASADO</t>
  </si>
  <si>
    <t>ANAFE 2H C/MECHERO ALUMINIO GAS ENVASADO SUPER</t>
  </si>
  <si>
    <t>ANAFE 2H MECHERO ALUMINIO GAS NATURAL SUPER</t>
  </si>
  <si>
    <t>ANAFE 2H ENLOZADO GAS ENVASADO</t>
  </si>
  <si>
    <t>ANAFE 2H ENLOZADO GAS NATURAL</t>
  </si>
  <si>
    <t>ANAFE 2H LOZA NEGRA C/TERMOCUPLA GAS ENVASADO</t>
  </si>
  <si>
    <t>ANAFE 2H LOZA NEGRA C/TERMOCUPLA GAS NATURAL</t>
  </si>
  <si>
    <t>ANAFE 4H ENLOZADO GAS ENVASADO MECHA ALUMINIO</t>
  </si>
  <si>
    <t>ANAFE 4H ENLOZADO GAS NATURAL MECHERO ALUMINIO</t>
  </si>
  <si>
    <t>ANAFE 4H ENLOZADO GAS ENVASADO EPOXI</t>
  </si>
  <si>
    <t>ANAFE 4H ENLOZADO GAS NATURAL EPOXI</t>
  </si>
  <si>
    <t>ANAFE 2H ELECTRICO 2000W</t>
  </si>
  <si>
    <t>CALENTADOR PARA GARRAFA DE 3KG</t>
  </si>
  <si>
    <t>REGULADOR 390LTS/H AZUL 2MTS</t>
  </si>
  <si>
    <t>CHICOTE GAS 8X0.8</t>
  </si>
  <si>
    <t>MANGUERA GAS 8.75X50MTS</t>
  </si>
  <si>
    <t>MANGUERA CRISTAL 6X9 X50MTS (VARIOS USOS)</t>
  </si>
  <si>
    <t>MANGUERA CRISTAL 9X12 NIVEL  X50MTS</t>
  </si>
  <si>
    <t>MANGUERA CRISTAL 12X15 X50MTS (VARIOS USOS)</t>
  </si>
  <si>
    <t>MANGUERA CRISTAL 14X18 X50MTS (A. ACOND)</t>
  </si>
  <si>
    <t>MANGUERA CRISTAL 16X20 X50MTS (A. ACOND)</t>
  </si>
  <si>
    <t>MANGUERA CRISTAL 19X23 X50MTS (A. ACOND)</t>
  </si>
  <si>
    <t>MANGUERA CRISTAL 25X31  X25MTS</t>
  </si>
  <si>
    <t>MANGUERA HIDROCARBURO 4X7 X50MTS</t>
  </si>
  <si>
    <t>MANGUERA HIDROCARBURO 7X11 X50MTS</t>
  </si>
  <si>
    <t>MANGUERA HIDROCARBURO 7X14 X50MTS</t>
  </si>
  <si>
    <t>MANGUERA HIDROCARBURO 5X8 X50MTS (MOTO/CAMIONETA)</t>
  </si>
  <si>
    <t>MANGUERA HIDROCARBURO 6X10 X50MTS (MOTO/CAMIONETA)</t>
  </si>
  <si>
    <t>MANGUERA HIDROCARBURO 2X4 X100MTS (MOTOS/DESMALEZ)</t>
  </si>
  <si>
    <t>MANGUERA HIDROCARBURO 3X5 X100MTS (MOTOS/DESMALEZ)</t>
  </si>
  <si>
    <t>MANGUERA HIDROCARBURO 3X6 X100MTS (MOTOS/DESMALEZ)</t>
  </si>
  <si>
    <t>MANGUERA ALTA PRESION 6MM X50MTS</t>
  </si>
  <si>
    <t>MANGUERA ALTA PRESION 8MM X50MTS</t>
  </si>
  <si>
    <t>MANGUERA ALTA PRESION 10MM X50MTS</t>
  </si>
  <si>
    <t>MANGUERA ALTA PRESION 12MM X50MTS</t>
  </si>
  <si>
    <t>MANGUERA ALTA PRESION 19MM X25MTS</t>
  </si>
  <si>
    <t>MANGUERA ALTA PRESION 25MM X25MTS</t>
  </si>
  <si>
    <t>MANGUERA DUAL OXIGENO/ACETILENO 8X50MTS</t>
  </si>
  <si>
    <t>MANGUERA RIEGO 1"X15 REFORZADA</t>
  </si>
  <si>
    <t>MANGUERA RIEGO 1"X25 REFORZADA</t>
  </si>
  <si>
    <t>MANGUERA RIEGO 1"X50 REFORZADA</t>
  </si>
  <si>
    <t>MANGUERA RIEGO 1"X15 PREMIUM</t>
  </si>
  <si>
    <t>MANGUERA RIEGO 1"X25 PREMIUM</t>
  </si>
  <si>
    <t>MANGUERA RIEGO 1"X50 PREMIUM</t>
  </si>
  <si>
    <t>MANGUERA RIEGO 1"X15 TRENZADA</t>
  </si>
  <si>
    <t>MANGUERA RIEGO 1"X25 TRENZADA</t>
  </si>
  <si>
    <t>MANGUERA RIEGO 1"X50 TRENZADA</t>
  </si>
  <si>
    <t>SAPITO REGADOR CESPED PVC</t>
  </si>
  <si>
    <t>CAÑO PILETERO 1"X30MTS</t>
  </si>
  <si>
    <t>CAÑO PILETERO 1" 1/2X30MTS</t>
  </si>
  <si>
    <t>CAÑO PILETERO 1" 1/4X30MTS</t>
  </si>
  <si>
    <t>CAÑO PILETERO 2"X30MTS</t>
  </si>
  <si>
    <t>CUBRE CERCO LIVIANO 1.50X100MTS ROLLO#</t>
  </si>
  <si>
    <t>CUBRE CERCO LIVIANO 1.80X100MTS ROLLO#</t>
  </si>
  <si>
    <t>MALLA PLASTICA ROMBOIDAL 11X11MM 1.20X50MTS NEGRO</t>
  </si>
  <si>
    <t>MALLA PLASTICA ROMBOIDAL 11X11MM 1.20X50MTS VERDE</t>
  </si>
  <si>
    <t>MALLA PLASTICA ROMBOIDAL 15X15MM 1.20X50MTS NEGRO</t>
  </si>
  <si>
    <t>MALLA PLASTICA ROMBOIDAL 15X15MM 1.20X50MTS VERDE</t>
  </si>
  <si>
    <t>MALLA PLASTICA ROMBOIDAL 15X15MM 1X50MTS BLANCO</t>
  </si>
  <si>
    <t>MALLA PLASTICA ROMBOIDAL 15X15MM 1X50MTS NEGRO</t>
  </si>
  <si>
    <t>MALLA PLASTICA ROMBOIDAL 15X15MM 1X50MTS VERDE</t>
  </si>
  <si>
    <t>MALLA PLASTICA ROMBOIDAL 20X20MM 1.20X50MTS NEGRO</t>
  </si>
  <si>
    <t>MALLA PLASTICA ROMBOIDAL 20X20MM 1.20X50MTS VERDE</t>
  </si>
  <si>
    <t>MALLA PLASTICA ROMBOIDAL 6X6MM 1.20X50MTS VERDE</t>
  </si>
  <si>
    <t>MPR0612-N</t>
  </si>
  <si>
    <t>MALLA PLASTICA CUADRADA 15X15MM 1X25MTS BLANCO</t>
  </si>
  <si>
    <t>MALLA PLASTICA CUADRADA 15X15MM 1X25MTS NEGRO</t>
  </si>
  <si>
    <t>MALLA PLASTICA CUADRADA 15X15MM 1X25MTS VERDE</t>
  </si>
  <si>
    <t>MALLA PLASTICA CUADRADA 20X20MM 1X25MTS BLANCO</t>
  </si>
  <si>
    <t>MALLA PLASTICA CUADRADA 20X20MM 1X25MTS NEGRO</t>
  </si>
  <si>
    <t>MALLA PLASTICA CUADRADA 20X20MM 1X25MTS VERDE</t>
  </si>
  <si>
    <t>CALENTADOR PORTATIL FLAME TORNADO</t>
  </si>
  <si>
    <t>ENCENDEDOR ELECTRONICO GLOW RECARGABLE#</t>
  </si>
  <si>
    <t>L1 PRECINTO 2.5X100 NEGRO TACSA#</t>
  </si>
  <si>
    <t>L3 PRECINTO 4.6X200 NEGRO TACSA#</t>
  </si>
  <si>
    <t>L4 PRECINTO 4.6X250 NEGRO TACSA#</t>
  </si>
  <si>
    <t>L5 PRECINTO 4.6X300 NEGRO TACSA#</t>
  </si>
  <si>
    <t>L7 PRECINTO 4.6X350 NEGRO TACSA#</t>
  </si>
  <si>
    <t>L8 PRECINTO 4.6X400 NEGRO TACSA#</t>
  </si>
  <si>
    <t>L11 PRECINTO 7.6X400 NEGRO TACSA#</t>
  </si>
  <si>
    <t>L12 PRECINTO 7.6X450 NEGRO TACSA#</t>
  </si>
  <si>
    <t>L13 PRECINTO 7.6X550 NEGRO TACSA#</t>
  </si>
  <si>
    <t>L1 PRECINTO 2.5X100 BLANCO TACSA#</t>
  </si>
  <si>
    <t>L2 PRECINTO 3.6X150 BLANCO TACSA#</t>
  </si>
  <si>
    <t>L2 PRECINTO 3.6X180 BLANCO TACSA#</t>
  </si>
  <si>
    <t>L3 PRECINTO 4.6X200 BLANCO TACSA#</t>
  </si>
  <si>
    <t>L4 PRECINTO 4.6X250 BLANCO TACSA#</t>
  </si>
  <si>
    <t>L5 PRECINTO 4.6X300 BLANCO TACSA#</t>
  </si>
  <si>
    <t>L7 PRECINTO 4.6X350 BLANCO TACSA#</t>
  </si>
  <si>
    <t>L8 PRECINTO 4.6X400 BLANCO TACSA#</t>
  </si>
  <si>
    <t>L8 PRECINTO 4.6X400 GRIS TACSA#</t>
  </si>
  <si>
    <t>L1 PRECINTO GENERICO 2.5X100X100 NEGRO#</t>
  </si>
  <si>
    <t>L3 PRECINTO GENERICO 4.6X200X100 NEGRO#</t>
  </si>
  <si>
    <t>L5 PRECINTO GENERICO 4.6X300X100 NEGRO#</t>
  </si>
  <si>
    <t>L7 PRECINTO GENERICO 4.6X350X100 NEGRO#</t>
  </si>
  <si>
    <t>L1 PRECINTO GENERICO 2.5X100X100 BLANCO#</t>
  </si>
  <si>
    <t>L3 PRECINTO GENERICO 4.6X200X100 BLANCO#</t>
  </si>
  <si>
    <t>L4 PRECINTO GENERICO 4.6X250X100 BLANCO#</t>
  </si>
  <si>
    <t>L5 PRECINTO GENERICO 4.6X300X100 BLANCO#</t>
  </si>
  <si>
    <t>L7 PRECINTO GENERICO 4.6X350X100 BLANCO#</t>
  </si>
  <si>
    <t>DISCO ABRASIVO P/CORTE PORTATIL 115X0.8X22.2MM#</t>
  </si>
  <si>
    <t>DISCO ABRASIVO P/CORTE PORTATIL 115X1.2X22.2MM#</t>
  </si>
  <si>
    <t>DISCO ABRASIVO P/CORTE PORTATIL 115X1.6X22.2MM#</t>
  </si>
  <si>
    <t>DISCO ABRASIVO P/CORTE PORTATIL 180X1.8X22.2MM#</t>
  </si>
  <si>
    <t>DISCO ABRASIVO P/CORTE PORTATIL 230X1.8X22.2MM#</t>
  </si>
  <si>
    <t>DISCO ABRASIVO P/CORTE SENSITIVA 300X3.20X25.4MM#</t>
  </si>
  <si>
    <t>DISCO ABRASIVO P/CORTE SENSITIVA 350X3.20X25.4MM#</t>
  </si>
  <si>
    <t>DISCO ABRASIVO P/CORTE SENSITIVA 400X3.20X25.4MM#</t>
  </si>
  <si>
    <t>DISCO ABRASIVO P/DESBASTE 115X6X22.2MM#</t>
  </si>
  <si>
    <t>DISCO ABRASIVO P/DESBASTE 180X6X22.2MM#</t>
  </si>
  <si>
    <t>DISCO ABRASIVO P/DESBASTE 230X6X22.2MM#</t>
  </si>
  <si>
    <t>DISCO DIAMANTADO CONTINUO 115X8X22.2MM#</t>
  </si>
  <si>
    <t>DISCO DIAMANTADO SEGMENTADO 115X8X22.2MM#</t>
  </si>
  <si>
    <t>DISCO DIAMANTADO TURBO 115X8X22.2MM#</t>
  </si>
  <si>
    <t>DISCO DIAMANTADO TURBO FINO 115X8X22.2MM#</t>
  </si>
  <si>
    <t>DISCO FLAP ZIRCONIO 115X22.2MM G40#</t>
  </si>
  <si>
    <t>DISCO FLAP ZIRCONIO 115X22.2MM G60#</t>
  </si>
  <si>
    <t>DISCO FLAP ZIRCONIO 115X22.2MM G80#</t>
  </si>
  <si>
    <t>DISCO FLAP ZIRCONIO 115X22.2MM G120#</t>
  </si>
  <si>
    <t>DISCO FLAP ZIRCONIO 180X22.2MM G40#</t>
  </si>
  <si>
    <t>DISCO FLAP ZIRCONIO 180X22.2MM G60#</t>
  </si>
  <si>
    <t>DISCO FLAP ZIRCONIO 180X22.2MM G80#</t>
  </si>
  <si>
    <t>DISCO FLAP ZIRCONIO 180X22.2MM G120#</t>
  </si>
  <si>
    <t>DISCO DE CORTE P/MADERA 115X1.4X22.2MM GLADIATOR#</t>
  </si>
  <si>
    <t>DISCO DE CORTE P/MADERA 180X1.5X22.2MM GLADIATOR#</t>
  </si>
  <si>
    <t>DISCO FLAP P/ACERO Y MADERA 115X22.2MM G40 ENERGY#</t>
  </si>
  <si>
    <t>DISCO FLAP P/ACERO Y MADERA 115X22.2MM G60 ENERGY#</t>
  </si>
  <si>
    <t>DISCO FLAP P/ACERO Y MADERA 115X22.2MM G80 ENERGY#</t>
  </si>
  <si>
    <t>DISCO FLAP P/ACERO Y MADERA 115X22.2MM G100 ENERGY</t>
  </si>
  <si>
    <t>DISCO FLAP P/ACERO Y MADERA 115X22.2MM G120 ENERGY</t>
  </si>
  <si>
    <t>DISCO PREMIUM 115X1.2X22.2MM GLADIATOR#</t>
  </si>
  <si>
    <t>DISCO PREMIUM 180X1.8X22.2MM GLADIATOR#</t>
  </si>
  <si>
    <t>DISCO PREMIUM 230X2X22.2MM GLADIATOR#</t>
  </si>
  <si>
    <t>DISCO PREMIUM 350X2X25.4MM GLADIATOR#</t>
  </si>
  <si>
    <t>DISCO P/GRANITO 115X22.2MM GLADIATOR#</t>
  </si>
  <si>
    <t>FLEXIBLE MALLADO 1/2"X20</t>
  </si>
  <si>
    <t>FLEXIBLE MALLADO 1/2"X25</t>
  </si>
  <si>
    <t>FLEXIBLE MALLADO 1/2"X30</t>
  </si>
  <si>
    <t>FLEXIBLE MALLADO 1/2"X35</t>
  </si>
  <si>
    <t>FLEXIBLE MALLADO 1/2"X40</t>
  </si>
  <si>
    <t>FLEXIBLE MALLADO 1/2"X45</t>
  </si>
  <si>
    <t>FLEXIBLE MALLADO 1/2"X50</t>
  </si>
  <si>
    <t>FLEXIBLE MALLADO 1/2"X80</t>
  </si>
  <si>
    <t>FLEXIBLE MALLADO 1/2"X1MTS</t>
  </si>
  <si>
    <t>FLEXIBLE MALLADO 1/2"X1.2MTS</t>
  </si>
  <si>
    <t>FLEXIBLE MALLADO 1/2"X1.5MTS</t>
  </si>
  <si>
    <t>FLEXIBLE PVC 1/2"X30</t>
  </si>
  <si>
    <t>FLEXIBLE PVC 1/2"X40</t>
  </si>
  <si>
    <t>FLEXIBLE PVC 1/2"X50</t>
  </si>
  <si>
    <t>FLEXIBLE PVC 1/2"X60</t>
  </si>
  <si>
    <t>FLEXIBLE MONOCOMANDO 1/2"X40</t>
  </si>
  <si>
    <t>FLEXIBLE DE COBRE 1/2"X20</t>
  </si>
  <si>
    <t>FLEXIBLE DE COBRE 1/2"X25</t>
  </si>
  <si>
    <t>FLEXIBLE DE COBRE 1/2"X30</t>
  </si>
  <si>
    <t>FLEXIBLE DE COBRE 1/2"X35</t>
  </si>
  <si>
    <t>FLEXIBLE DE COBRE 1/2"X40</t>
  </si>
  <si>
    <t>FLEXIBLE DE COBRE 1/2"X45</t>
  </si>
  <si>
    <t>FLEXIBLE DE COBRE 1/2"X50</t>
  </si>
  <si>
    <t>FLEXIBLE MALLADO 3/4"X20</t>
  </si>
  <si>
    <t>FLEXIBLE MALLADO 3/4"X25</t>
  </si>
  <si>
    <t>FLEXIBLE MALLADO 3/4"X30</t>
  </si>
  <si>
    <t>FLEXIBLE MALLADO 3/4"X35</t>
  </si>
  <si>
    <t>FLEXIBLE MALLADO 3/4"X40</t>
  </si>
  <si>
    <t>FLEXIBLE MALLADO 3/4"X50</t>
  </si>
  <si>
    <t>FLEXIBLE MALLADO NACIONAL 1/2"X20</t>
  </si>
  <si>
    <t>FLEXIBLE MALLADO NACIONAL 1/2"X25</t>
  </si>
  <si>
    <t>FLEXIBLE MALLADO NACIONAL 1/2"X30</t>
  </si>
  <si>
    <t>FLEXIBLE MALLADO NACIONAL 1/2"X35</t>
  </si>
  <si>
    <t>FLEXIBLE MALLADO NACIONAL 1/2"X40</t>
  </si>
  <si>
    <t>FLEXIBLE MALLADO NACIONAL 1/2"X50</t>
  </si>
  <si>
    <t>FLEXIBLE MALLADO NACIONAL 1/2"X60</t>
  </si>
  <si>
    <t>FLEXIBLE DE COBRE 3/4"X20</t>
  </si>
  <si>
    <t>FLEXIBLE DE COBRE 3/4"X25</t>
  </si>
  <si>
    <t>FLEXIBLE DE COBRE 3/4"X30</t>
  </si>
  <si>
    <t>FLEXIBLE DE COBRE 3/4"X35</t>
  </si>
  <si>
    <t>FLEXIBLE DE COBRE 3/4"X40</t>
  </si>
  <si>
    <t>FLEXIBLE DE COBRE 3/4"X50</t>
  </si>
  <si>
    <t>MANGUERA CARGA DE LAVARROPAS X1.20MTS</t>
  </si>
  <si>
    <t>MANGUERA CARGA DE LAVARROPAS X1.50MTS</t>
  </si>
  <si>
    <t>MANGUERA CARGA DE LAVARROPAS X1.80MTS</t>
  </si>
  <si>
    <t>MANGUERA CARGA DE LAVARROPAS X2MTS</t>
  </si>
  <si>
    <t>MANGUERA CARGA DE LAVARROPAS X2.50MTS</t>
  </si>
  <si>
    <t>MANGUERA CARGA DE LAVARROPAS X3MTS</t>
  </si>
  <si>
    <t>MANGUERA DESCARGA DE LAVARROPAS X1.20MTS</t>
  </si>
  <si>
    <t>MANGUERA DESCARGA DE LAVARROPAS X1.50MTS</t>
  </si>
  <si>
    <t>MANGUERA DESCARGA DE LAVARROPAS X1.80MTS</t>
  </si>
  <si>
    <t>MANGUERA DESCARGA DE LAVARROPAS X2MTS</t>
  </si>
  <si>
    <t>MANGUERA DESCARGA DE LAVARROPAS X2.50MTS</t>
  </si>
  <si>
    <t>MANGUERA DESCARGA DE LAVARROPAS X3MTS</t>
  </si>
  <si>
    <t>MANGUERA DESCARGA DE LAVARROPAS X4MTS</t>
  </si>
  <si>
    <t>TEFLON 1/2"X10MTS MEDIA DENSIDAD</t>
  </si>
  <si>
    <t>TEFLON 1/2"X20MTS MEDIA DENSIDAD</t>
  </si>
  <si>
    <t>TEFLON 3/4"X10MTS MEDIA DENSIDAD</t>
  </si>
  <si>
    <t>TEFLON 3/4"X20MTS MEDIA DENSIDAD</t>
  </si>
  <si>
    <t>TEFLON 1/2"X10MTS ALTA DENSIDAD TACSA#</t>
  </si>
  <si>
    <t>TEFLON 1/2"X20MTS ALTA DENSIDAD TACSA#</t>
  </si>
  <si>
    <t>TEFLON 3/4"X10MTS ALTA DENSIDAD TACSA#</t>
  </si>
  <si>
    <t>TEFLON 3/4"X20MTS ALTA DENSIDAD TACSA#</t>
  </si>
  <si>
    <t>TEFLON 3/4"X40MTS ALTA DENSIDAD#</t>
  </si>
  <si>
    <t>TEFLON 1/2"X10MTS TACSA#</t>
  </si>
  <si>
    <t>TEFLON 1/2"X20MTS TACSA#</t>
  </si>
  <si>
    <t>TEFLON 3/4"X10MTS TACSA#</t>
  </si>
  <si>
    <t>TEFLON 3/4"X20MTS TACSA#</t>
  </si>
  <si>
    <t>TEFLON 1"X10MTS TACSA#</t>
  </si>
  <si>
    <t>TEFLON 1"X20MTS TACSA#</t>
  </si>
  <si>
    <t>CINTA DE REFRIGERACION TACSA C/ADHESIVO#</t>
  </si>
  <si>
    <t>CINTA DE REFRIGERACION TACSA S/ADESIVO#</t>
  </si>
  <si>
    <t>CINTA DUC TAPE TACSA 9MTS AMARRILLA #</t>
  </si>
  <si>
    <t>CINTA DUC TAPE TACSA 9MTS AZUL #</t>
  </si>
  <si>
    <t>CINTA DUC TAPE TACSA 9MTS BLANCA #</t>
  </si>
  <si>
    <t>CINTA DUC TAPE TACSA 9MTS GRIS #</t>
  </si>
  <si>
    <t>CINTA DUC TAPE TACSA 9MTS NEGRA #</t>
  </si>
  <si>
    <t>CINTA DUC TAPE TACSA 9MTS ROJO #</t>
  </si>
  <si>
    <t>CINTA DUC TAPE TACSA 9MTS VIOLETA #</t>
  </si>
  <si>
    <t>CINTA DUC TAPE TACSA 9MTS VERDE #</t>
  </si>
  <si>
    <t>CINTA DOBLE FAZ TACSA 12X5#</t>
  </si>
  <si>
    <t>CINTA DOBLE FAZ TACSA 18X2#</t>
  </si>
  <si>
    <t>CINTA DOBLE FAZ TACSA 24X2#</t>
  </si>
  <si>
    <t>SILICONA NEUTRA 85ML#</t>
  </si>
  <si>
    <t>SILICONA NEUTRA BLANCA 280ML#</t>
  </si>
  <si>
    <t>SILICONA NEUTRA TRANSPARENTE 280ML#</t>
  </si>
  <si>
    <t>ESPUMA POLIURETANO 300ML#</t>
  </si>
  <si>
    <t>LINGA PARA BICICLETA 1.20MTS X12MM AZUL#</t>
  </si>
  <si>
    <t>LINGA PARA BICICLETA 1.20MTS X12MM NEGRA#</t>
  </si>
  <si>
    <t>LINGA PARA BICICLETA 1.20MTS X12MM ROSA#</t>
  </si>
  <si>
    <t>LINGAS PARA MOTOCICLETA 1.20MTS X18MM#</t>
  </si>
  <si>
    <t>SUPER ADHESIVO INSTANTANEO POMO GOTA 2GR#</t>
  </si>
  <si>
    <t>SUPER ADHESIVO INSTANTANEO POMO GEL 3GR#</t>
  </si>
  <si>
    <t>ASISTENTE PARA ADHESIVO DE CONTACTO 1LT (SOLVENTE)</t>
  </si>
  <si>
    <t>ASISTENTE PARA ADHESIVO DE CONTACTO 4LT (SOLVENTE)</t>
  </si>
  <si>
    <t>ASISTENTE PARA ADHESIVO DE CONTACTO 18LT (SOLVENTE</t>
  </si>
  <si>
    <t>ADHESIVO DOBLE CONTACTO BALDE 10L#</t>
  </si>
  <si>
    <t>ADHESIVO DOBLE CONTACTO BALDE 18L#</t>
  </si>
  <si>
    <t>ADHESIVO CONTACTO SIN TOLUENO 50CM3#</t>
  </si>
  <si>
    <t>ADHESIVO CONTACTO SIN TOLUENO 125CM3#</t>
  </si>
  <si>
    <t>ADHESIVO CONTACTO SIN TOLUENO 250CM3#</t>
  </si>
  <si>
    <t>ADHESIVO CONTACTO SIN TOLUENO 500CM3#</t>
  </si>
  <si>
    <t>BUSCAPOLO ZELTA 140MM#</t>
  </si>
  <si>
    <t>TIMBRE CAMPANILLA EXTERIOR 10X10</t>
  </si>
  <si>
    <t>TIMBRE ZUMBADOR EXTERIOR 10X10</t>
  </si>
  <si>
    <t>3X1BM</t>
  </si>
  <si>
    <t>1.5BM</t>
  </si>
  <si>
    <t>1.5CM</t>
  </si>
  <si>
    <t>1.5MM</t>
  </si>
  <si>
    <t>1.5NM</t>
  </si>
  <si>
    <t>1.5RM</t>
  </si>
  <si>
    <t>1.5VM</t>
  </si>
  <si>
    <t>BS3X16M</t>
  </si>
  <si>
    <t>ZAPATILLAS ECONOMICAS</t>
  </si>
  <si>
    <t>340B</t>
  </si>
  <si>
    <t>ZAPATILLA 4 TOMAS S/CABLE ECO</t>
  </si>
  <si>
    <t>LED150W</t>
  </si>
  <si>
    <t>LAMPARA LED HIGH POWER 150W E27/E40 FRIA LTRONIC##</t>
  </si>
  <si>
    <t>LED200W</t>
  </si>
  <si>
    <t>LAMPARA LED HIGH POWER 200W E27/E40 FRIA LTRONIC##</t>
  </si>
  <si>
    <t>P1500RE</t>
  </si>
  <si>
    <t>PANTALLA 1500 C/VALVULA P/GAS ENVASADO C/ROBINETE</t>
  </si>
  <si>
    <t>LAVATORIO PRESS MESADA GORDA</t>
  </si>
  <si>
    <t>CUTTERS ZELTA</t>
  </si>
  <si>
    <t>SELECTORA METALICA</t>
  </si>
  <si>
    <t>B5BD21</t>
  </si>
  <si>
    <t>SELECTORA METALICA 2 POCISIONES##</t>
  </si>
  <si>
    <t>CAJA DE PASE CHAPA 10X10X8</t>
  </si>
  <si>
    <t>NS35/7.5A-1</t>
  </si>
  <si>
    <t>RIEL DIN SIMETRICO 35X7.5MM ALUMINIO#</t>
  </si>
  <si>
    <t>INTERRUPTOR VELADOR GRIS 4A RICHI</t>
  </si>
  <si>
    <t>INTERRUPTOR VELADOR MARFIL 4A RICHI</t>
  </si>
  <si>
    <t>FICHA VELADOR GRAFITO 10A RICHI</t>
  </si>
  <si>
    <t>BUSCAPOLO SICA 190MM#</t>
  </si>
  <si>
    <t>ALARGUE 3MTS</t>
  </si>
  <si>
    <t>ALARGUE 5MTS</t>
  </si>
  <si>
    <t>ZAPATILLA TOP 4 TOMAS C/BORNERA</t>
  </si>
  <si>
    <t>ZAPATILLA TOP 4 TOMAS C/TECLA</t>
  </si>
  <si>
    <t>ZAPATILLA 4 TOMAS C/TECLA Y BORNERA</t>
  </si>
  <si>
    <t>ZAPATILLA TOP 4 TOMAS C/CABLE DE 1.3MTS</t>
  </si>
  <si>
    <t>ZAPATILLA TOP 6 TOMAS C/TECLA</t>
  </si>
  <si>
    <t>ZAPATILLA TOP 6 TOMAS C/CABLE</t>
  </si>
  <si>
    <t>ZAPATILLA 2 TOMAS C/CABLE 1.5MTS</t>
  </si>
  <si>
    <t>ZAPATILLA 2 TOMAS C/CABLE 3MTS</t>
  </si>
  <si>
    <t>ZAPATILLA 5 TOMAS C/TECLA 1.5MTS</t>
  </si>
  <si>
    <t>ZAPATILLA 2 TOMAS BI-NORMA S/CABLE RICHI</t>
  </si>
  <si>
    <t>DISCO DIAMANTADO PREMIUM 115X1.2X22.2MM ENERGY#</t>
  </si>
  <si>
    <t>VALVULA ESCUADRA P/LAVARROPA#</t>
  </si>
  <si>
    <t>T-004</t>
  </si>
  <si>
    <t>BULON P/TAPA CAMARA</t>
  </si>
  <si>
    <t>T-005</t>
  </si>
  <si>
    <t>TORNILLO BCE. P/MOCHILA SIMIL FERRUM</t>
  </si>
  <si>
    <t>T-003</t>
  </si>
  <si>
    <t>TORNILLO PARA MOCHILA FENIX</t>
  </si>
  <si>
    <t>BLISTER DE HOJAS DE CUTTER TRAPEZOIDAL 19MM#</t>
  </si>
  <si>
    <t>BLISTER DE HOJAS DE CUTTER 18MM#</t>
  </si>
  <si>
    <t>COLA VINILICA USO GRAL BOTELLA CON PICO 110G#</t>
  </si>
  <si>
    <t>COLA VINILICA USO GRAL BOTELLA CON PICO 220G#</t>
  </si>
  <si>
    <t>COLA VINILICA USO GRAL BOTELLA CON PICO 500G#</t>
  </si>
  <si>
    <t>COLA VINILICA USO GRAL BOTELLA CON PICO 1 KG#</t>
  </si>
  <si>
    <t>LAMPARA DICROICA LED SICA 6W GU10 CALIDA##</t>
  </si>
  <si>
    <t>P3000RE</t>
  </si>
  <si>
    <t>PANTALLA 3000 C/VALVULA P/GAS ENVASADO C/ROBINETE</t>
  </si>
  <si>
    <t>P3000R</t>
  </si>
  <si>
    <t>PANTALLA 3000 C/VALVULA P/GAS NATURAL C/ROBINETE</t>
  </si>
  <si>
    <t>Z 010IMP</t>
  </si>
  <si>
    <t>PUNTERA DE CAUCHO P/GARRAFA DE 10KG IMPORTADA</t>
  </si>
  <si>
    <t>MZ10262</t>
  </si>
  <si>
    <t>MEZCLADORA DE BAÑO CROMADA PARA LAVATORIO</t>
  </si>
  <si>
    <t>MZ10263</t>
  </si>
  <si>
    <t>MEZCLADORA DE BAÑO NEGRA PARA LAVATORIO</t>
  </si>
  <si>
    <t>PN36X50RF</t>
  </si>
  <si>
    <t>LX-01</t>
  </si>
  <si>
    <t>PINTURA LATEX INT/EXT BLANCO MATE 1L RAPIFIX#</t>
  </si>
  <si>
    <t>TORTUGA BLANCA CON VISERA</t>
  </si>
  <si>
    <t>LAMPARA PERFUME LED 1.8W</t>
  </si>
  <si>
    <t>LAMPARA PERFUME SATINADA 24W</t>
  </si>
  <si>
    <t>COLA VINILICA BALDE 6KG#</t>
  </si>
  <si>
    <t>COLA VINILICA BALDE 24KG#</t>
  </si>
  <si>
    <t>ADHESIVO DE CONTACTO USO GRAL POMO 40G#</t>
  </si>
  <si>
    <t>ADHESIVO DE CONTACTO USO GRAL LATA 110G#</t>
  </si>
  <si>
    <t>ADHESIVO DE CONTACTO USO GRAL LATA 200G#</t>
  </si>
  <si>
    <t>ADHESIVO DE CONTACTO USO GRAL LATA 400G#</t>
  </si>
  <si>
    <t>ADHESIVO DE CONTACTO USO GRAL LATA 750G#</t>
  </si>
  <si>
    <t>ADHESIVO DE CONTACTO USO GRAL LATA 2.8KG#</t>
  </si>
  <si>
    <t>PILAS Y BATERIAS</t>
  </si>
  <si>
    <t>BLISTER X2 PILAS C#</t>
  </si>
  <si>
    <t>BLISTER X2 PILAS D#</t>
  </si>
  <si>
    <t>BLISTER X4 PILAS AA#</t>
  </si>
  <si>
    <t>PACK X4 BATERIAS A23#</t>
  </si>
  <si>
    <t>F107B</t>
  </si>
  <si>
    <t>FICHA HEMBRA BIPOLAR ECO</t>
  </si>
  <si>
    <t>F106B</t>
  </si>
  <si>
    <t>FICHA MACHO BIPOLAR ECO</t>
  </si>
  <si>
    <t>CAJA DE PVC CUADRADA 10X10 GENROD</t>
  </si>
  <si>
    <t>CAJA DE PVC MIGNON GENROD</t>
  </si>
  <si>
    <t>CAJA DE PVC OCTOGONAL GRANDE GENROD</t>
  </si>
  <si>
    <t>PACK DE CAJAS DE EMBUTIR PVC</t>
  </si>
  <si>
    <t>242010T</t>
  </si>
  <si>
    <t>DISYUNTORES BAW AC SERIE IDE TETRAPOLARES</t>
  </si>
  <si>
    <t>ID440/030</t>
  </si>
  <si>
    <t>DISYUNTOR TETRAPOLAR BAW 40A30mA "AC"#</t>
  </si>
  <si>
    <t>ID463/030</t>
  </si>
  <si>
    <t>DISYUNTOR TETRAPOLAR BAW 63A30mA "AC"#</t>
  </si>
  <si>
    <t>DISYUNTORES BAW AC SERIE IDE BIPOLARES</t>
  </si>
  <si>
    <t>IDE240/030</t>
  </si>
  <si>
    <t>DISYUNTOR BIPOLAR BAW 40A30mA "AC"#</t>
  </si>
  <si>
    <t>TERMICAS BAW TETRAPOLARES CURV C</t>
  </si>
  <si>
    <t>K34C16</t>
  </si>
  <si>
    <t>TERMICA TETRAPOLAR BAW  16A#</t>
  </si>
  <si>
    <t>K34C20</t>
  </si>
  <si>
    <t>TERMICA TETRAPOLAR BAW  20A#</t>
  </si>
  <si>
    <t>K34C32</t>
  </si>
  <si>
    <t>TERMICA TETRAPOLAR BAW  32A#</t>
  </si>
  <si>
    <t>K34C40</t>
  </si>
  <si>
    <t>TERMICA TETRAPOLAR BAW  40A#</t>
  </si>
  <si>
    <t>N44C50</t>
  </si>
  <si>
    <t>TERMICA TETRAPOLAR BAW  50A#</t>
  </si>
  <si>
    <t>TERMICAS BAW BIPOLARES CURV C</t>
  </si>
  <si>
    <t>K32C40</t>
  </si>
  <si>
    <t>TERMICA BIPOLAR BAW  40A#</t>
  </si>
  <si>
    <t>K32C50</t>
  </si>
  <si>
    <t>TERMICA BIPOLAR BAW  50A#</t>
  </si>
  <si>
    <t>K32C63</t>
  </si>
  <si>
    <t>TERMICA BIPOLAR BAW  63A#</t>
  </si>
  <si>
    <t>K32C06</t>
  </si>
  <si>
    <t>TERMICA BIPOLAR BAW  6A#</t>
  </si>
  <si>
    <t>CAJA P/TERMICA 16 BOCAS EXTERIOR GENROD</t>
  </si>
  <si>
    <t>CAJA P/TERMICA 24 BOCAS EXTERIOR GENROD</t>
  </si>
  <si>
    <t>CAJA P/TERMICA 36 BOCAS EXTERIOR GENROD</t>
  </si>
  <si>
    <t>CAJA P/TERMICA 48 BOCAS EXTERIOR GENROD</t>
  </si>
  <si>
    <t>CAJA P/TERMICA 12 BOCAS EMBUTIR GENROD</t>
  </si>
  <si>
    <t>CAJA P/TERMICA 16 BOCAS EMBUTIR GENROD</t>
  </si>
  <si>
    <t>CAJA P/TERMICA 24 BOCAS EMBUTIR GENROD</t>
  </si>
  <si>
    <t>CAJA P/TERMICA 36 BOCAS EMBUTIR GENROD</t>
  </si>
  <si>
    <t>CAJA P/TERMICA 4 BOCAS EMBUTIR GENROD</t>
  </si>
  <si>
    <t>CAJA P/TERMICA 48 BOCAS EMBUTIR GENROD</t>
  </si>
  <si>
    <t>CAJA P/TERMICA 72 BOCAS EMBUTIR Q ENERGY GENROD</t>
  </si>
  <si>
    <t>CAJA P/TERMICA 8 BOCAS EMBUTIR GENROD</t>
  </si>
  <si>
    <t>CAJA P/TERMICA 96 BOCAS EMBUTIR Q ENERGY GENROD</t>
  </si>
  <si>
    <t>GABINETE VIVIENDA 6 MEDIDORES MONOFASICO GENROD</t>
  </si>
  <si>
    <t>LD07W-F</t>
  </si>
  <si>
    <t>LAMPARA LED DICROICA 7W FRIA LIGHT LION</t>
  </si>
  <si>
    <t>MSA2X50</t>
  </si>
  <si>
    <t>MEDIA SOMBRA 80% 2X50 AZUL</t>
  </si>
  <si>
    <t>MSBG2X50</t>
  </si>
  <si>
    <t>MEDIA SOMBRA 80% 2X50 BEIGE</t>
  </si>
  <si>
    <t>MSP2X50</t>
  </si>
  <si>
    <t>MEDIA SOMBRA 80% 2X50 PLATA</t>
  </si>
  <si>
    <t>MSBG4X50</t>
  </si>
  <si>
    <t>MEDIA SOMBRA 80% 4X50 BEIGE</t>
  </si>
  <si>
    <t>MSPBG2X50</t>
  </si>
  <si>
    <t>MEDIA SOMBRA 90% 2X50 BEIGE</t>
  </si>
  <si>
    <t>DUCHA C/BRAZO Y ROSETA CON MARCO</t>
  </si>
  <si>
    <t>DUCHA C/BRAZO Y ROSETA CUADRADA BAJA</t>
  </si>
  <si>
    <t>DUCHA CUADRADA C/PUNTA REDONDEADA GRIS C/BRAZO</t>
  </si>
  <si>
    <t>KIT DUCHADOR C/GATILLO MANGO FLEX 1.5MTS</t>
  </si>
  <si>
    <t>KIT DUCHADOR C/MANGO FLEX 1.5MTS GRANDE GRIS</t>
  </si>
  <si>
    <t>KIT DUCHADOR C/MANGO FLEX 1.5MTS REDONDA</t>
  </si>
  <si>
    <t>120VEF-T10</t>
  </si>
  <si>
    <t>ADAPTADOR AMERICANO/ALEMAN BCO</t>
  </si>
  <si>
    <t>ADAPTADOR AMERICANO/ALEMAN P/PLANA BCO</t>
  </si>
  <si>
    <t>FICHA MACHO P/VELADOR REDONDO BCO</t>
  </si>
  <si>
    <t>FICHA MACHO P/VELADOR P/CHATA BCO</t>
  </si>
  <si>
    <t>ZAPATILLA 4 TOMAS C/CABLE 1.5MTS GENESIS</t>
  </si>
  <si>
    <t>ZAPATILLA 4 TOMAS C/CABLE 3MTS GENESIS</t>
  </si>
  <si>
    <t>ZAPATILLA 4 TOMAS C/CABLE 5MTS GENESIS</t>
  </si>
  <si>
    <t>ZAPATILLA 4 TOMAS SIN TECLA SIN CABLE GENESIS</t>
  </si>
  <si>
    <t>MEDIA SOMBRA 80% 4X50 AZUL</t>
  </si>
  <si>
    <t>ADAPTADOR 2A3 T/ EXULT (M 2P - H 3P)</t>
  </si>
  <si>
    <t>K-3H</t>
  </si>
  <si>
    <t>K-3</t>
  </si>
  <si>
    <t>2223PG</t>
  </si>
  <si>
    <t>2224PG</t>
  </si>
  <si>
    <t>2222PG</t>
  </si>
  <si>
    <t>2211PG-12</t>
  </si>
  <si>
    <t>2210PG-12</t>
  </si>
  <si>
    <t>7706013-09</t>
  </si>
  <si>
    <t>ZAPATILLAS VR</t>
  </si>
  <si>
    <t>ZI-1010</t>
  </si>
  <si>
    <t>ZAPATILLA 5 TOMAS C/TECLA 3MTS</t>
  </si>
  <si>
    <t>ZI-1020</t>
  </si>
  <si>
    <t>ZAPATILLA 5 TOMAS C/TECLA 5MTS</t>
  </si>
  <si>
    <t>PORTALAMPARAS RECEPTACULO CURVO MARFIL 1 PIEZA</t>
  </si>
  <si>
    <t>PORTALAMPARAS RECEPTACULO CURVO NEGRO 1 PIEZA</t>
  </si>
  <si>
    <t>PORTALAMPARAS RECEPTACULO RECTO MARFIL 1 PIEZA</t>
  </si>
  <si>
    <t>PORTALAMPARAS RECEPTACULO RECTO NEGRO 1 PIEZA</t>
  </si>
  <si>
    <t>PORTALAMPARAS RECEPTACULO CURVO NEGRO 3 PIEZAS</t>
  </si>
  <si>
    <t>PORTALAMPARAS RECEPTACULO CURVO BLANCO 3 PIEZAS</t>
  </si>
  <si>
    <t>PORTALAMPARAS RECEPTACULO RECTO NEGRO 3 PIEZAS</t>
  </si>
  <si>
    <t>PORTALAMPARAS RECEPTACULO RECTO BLANCO 3 PIEZAS</t>
  </si>
  <si>
    <t>PORTALAMPARAS RECEPTACULO MIGNON BLANCO 3 PIEZAS</t>
  </si>
  <si>
    <t>TL-18W</t>
  </si>
  <si>
    <t>TUBO LED 18W LIGHT TRONIC FRIO 120CM 1 PUNTA</t>
  </si>
  <si>
    <t>BBAR</t>
  </si>
  <si>
    <t>BULLIDOR BLINDADO ACERO T/RULO</t>
  </si>
  <si>
    <t>DEP10115</t>
  </si>
  <si>
    <t>BATERIA 9V</t>
  </si>
  <si>
    <t>BLISTER X4 PILAS AAA</t>
  </si>
  <si>
    <t>P706</t>
  </si>
  <si>
    <t>PALA ANCHA MANGO PLASTICO</t>
  </si>
  <si>
    <t>P707</t>
  </si>
  <si>
    <t>PALA PUNTA MANGO PLASTICO</t>
  </si>
  <si>
    <t>P708</t>
  </si>
  <si>
    <t>PALA ANCHA MANGO METALICO</t>
  </si>
  <si>
    <t>P709</t>
  </si>
  <si>
    <t>PALA PUNTA MANGO METALICO</t>
  </si>
  <si>
    <t>CABLE UNIPOLAR NASELLO POR METRO</t>
  </si>
  <si>
    <t>16VM</t>
  </si>
  <si>
    <t>CABLE UNIPOLAR 16MM VERDE X METRO NASELLO</t>
  </si>
  <si>
    <t>ZERE0950</t>
  </si>
  <si>
    <t>REMACHADORA MANUAL 240MM/9.5" ZELTA</t>
  </si>
  <si>
    <t>ZERE1110</t>
  </si>
  <si>
    <t>REMACHADORA MANUAL CABEZAL MOVIBLE 279MM/11" ZELTA</t>
  </si>
  <si>
    <t>ZERE1100</t>
  </si>
  <si>
    <t>REMACHADORA MANUAL IND. HIERRO 254MM/10" ZELTA</t>
  </si>
  <si>
    <t>ZESO0250</t>
  </si>
  <si>
    <t>SOPORTE TV 32"/50" 400X400 MAX.35KG ZELTA</t>
  </si>
  <si>
    <t>ZESO0120</t>
  </si>
  <si>
    <t>SOPORTE TV 37"/70" 800X400 MAX.50KG ZELTA</t>
  </si>
  <si>
    <t>ZEPI1026</t>
  </si>
  <si>
    <t>ALICATE CORTE OBLICUO 160MM/6" ZELTA</t>
  </si>
  <si>
    <t>ZEPI1028</t>
  </si>
  <si>
    <t>ALICATE CORTE OBLICUO 200MM/8" ZELTA</t>
  </si>
  <si>
    <t>ZESI0010</t>
  </si>
  <si>
    <t>ARCO DE SIERRA HIERRO 300MM/12" ZELTA</t>
  </si>
  <si>
    <t>ZESI0020</t>
  </si>
  <si>
    <t>ARCO DE SIERRA TUBULAR 300MM/12" ZELTA</t>
  </si>
  <si>
    <t>ZEES0500</t>
  </si>
  <si>
    <t>CADENA DE SEGURIDAD 8MM/120CM ZELTA</t>
  </si>
  <si>
    <t>ZEDE0200</t>
  </si>
  <si>
    <t>DESTORNILLADOR INDUSTRIAL JUEGO X6UN ZELTA</t>
  </si>
  <si>
    <t>ZEEN0050</t>
  </si>
  <si>
    <t>ENGRAMPADORA PROFESIONAL 4 - 14MM ZELTA</t>
  </si>
  <si>
    <t>ZEEN0110</t>
  </si>
  <si>
    <t>ZEEN0112</t>
  </si>
  <si>
    <t>ZEEN0114</t>
  </si>
  <si>
    <t>ZEEN0106</t>
  </si>
  <si>
    <t>ZEEN0108</t>
  </si>
  <si>
    <t>ZELL1006</t>
  </si>
  <si>
    <t>LLAVE AJUSTABLE 150MM/6" ZELTA</t>
  </si>
  <si>
    <t>ZELL1008</t>
  </si>
  <si>
    <t>LLAVE AJUSTABLE 200MM/8" ZELTA</t>
  </si>
  <si>
    <t>ZELL1010</t>
  </si>
  <si>
    <t>LLAVE AJUSTABLE 250MM/10" ZELTA</t>
  </si>
  <si>
    <t>ZELL1012</t>
  </si>
  <si>
    <t>LLAVE AJUSTABLE 300MM/12" ZELTA</t>
  </si>
  <si>
    <t>ZEPI2420</t>
  </si>
  <si>
    <t>MINI PINZA ALICATE 115MM/4.5" ZELTA</t>
  </si>
  <si>
    <t>ZEPI2410</t>
  </si>
  <si>
    <t>MINI PINZA DE PUNTA 115MM/4.5" ZELTA</t>
  </si>
  <si>
    <t>ZEPI2440</t>
  </si>
  <si>
    <t>MINI PINZA DE PUNTA CURVA 115MM/4.5" ZELTA</t>
  </si>
  <si>
    <t>ZEPI2450</t>
  </si>
  <si>
    <t>MINI PINZA DE PUNTA FINA 115MM/4.5" ZELTA</t>
  </si>
  <si>
    <t>ZEPI2430</t>
  </si>
  <si>
    <t>MINI PINZA FRONTAL 115MM/4.5" ZELTA</t>
  </si>
  <si>
    <t>ZEPI2400</t>
  </si>
  <si>
    <t>MINI PINZA UNIVERSAL 115MM/4,5" ZELTA</t>
  </si>
  <si>
    <t>ZEPI1046</t>
  </si>
  <si>
    <t>PINZA DE PUNTA MEDIA CAÑA 160MM/6" ZELTA</t>
  </si>
  <si>
    <t>ZEPI1048</t>
  </si>
  <si>
    <t>PINZA DE PUNTA MEDIA CAÑA 200MM/8" ZELTA</t>
  </si>
  <si>
    <t>ZEPI1457</t>
  </si>
  <si>
    <t>ZEPI1460</t>
  </si>
  <si>
    <t>ZEPI1308</t>
  </si>
  <si>
    <t>PINZA PICO DE LORO 200MM/8" ZELTA</t>
  </si>
  <si>
    <t>ZEPI1310</t>
  </si>
  <si>
    <t>PINZA PICO DE LORO 250MM/10" ZELTA</t>
  </si>
  <si>
    <t>ZEPI1312</t>
  </si>
  <si>
    <t>ZEPI1210</t>
  </si>
  <si>
    <t>PINZA PICO DE LORO A CREMALLERA 250MM/10" ZELTA</t>
  </si>
  <si>
    <t>ZEPI1006</t>
  </si>
  <si>
    <t>PINZA UNIVERSAL 160MM/6" ZELTA</t>
  </si>
  <si>
    <t>ZEPI1007</t>
  </si>
  <si>
    <t>PINZA UNIVERSAL 180MM/7" ZELTA</t>
  </si>
  <si>
    <t>ZEPI1008</t>
  </si>
  <si>
    <t>PINZA UNIVERSAL 200MM/8" ZELTA</t>
  </si>
  <si>
    <t>USBU</t>
  </si>
  <si>
    <t>USBM</t>
  </si>
  <si>
    <t>TERMICAS SICALIMIT UNIPOLARES 3KA CURVA C</t>
  </si>
  <si>
    <t>TERMICAS SICALIMIT BIPOLARES 3KA CURVA C</t>
  </si>
  <si>
    <t>DISYUNTORES SICALIMIT BIPOLARES 3KA CURVA C</t>
  </si>
  <si>
    <t>TERMICAS SICALIMIT TRIPOLARES 3KA CURVA C</t>
  </si>
  <si>
    <t>TERMICAS SICALIMIT TETRAPOLARES 3KA CURV C</t>
  </si>
  <si>
    <t>CABLE PARALELO NASELLO</t>
  </si>
  <si>
    <t>CABLE PARALELO 2X1.5 BLANCO NASELLO</t>
  </si>
  <si>
    <t>CABLE PARALELO CRISTAL NASELLO</t>
  </si>
  <si>
    <t>CABLE PARALELO EN BOBINA NASELLO</t>
  </si>
  <si>
    <t>CABLE TIPO TALLER NASELLO</t>
  </si>
  <si>
    <t>CABLE T. TALLER 2X1MM NASELLO</t>
  </si>
  <si>
    <t>CABLE T. TALLER 2X6MM NASELLO</t>
  </si>
  <si>
    <t>CABLE T. TALLER 3X1MM NASELLO</t>
  </si>
  <si>
    <t>CABLE T. TALLER 3X4MM NASELLO</t>
  </si>
  <si>
    <t>4X0.75</t>
  </si>
  <si>
    <t>CABLE T. TALLER 4X1.5MM NASELLO</t>
  </si>
  <si>
    <t>CABLE T. TALLER 4X4MM NASELLO</t>
  </si>
  <si>
    <t>CABLE T. TALLER 4X6MM NASELLO</t>
  </si>
  <si>
    <t>CABLE T. TALLER 5X1.5MM NASELLO</t>
  </si>
  <si>
    <t>CABLE T. TALLER 5X2.5MM NASELLO</t>
  </si>
  <si>
    <t>CABLE TIPO TALLER NASELLO POR METRO</t>
  </si>
  <si>
    <t>CABLE TIPO TALLER EN BOBINA NASELLO</t>
  </si>
  <si>
    <t>CABLE UNIPOLAR NASELLO</t>
  </si>
  <si>
    <t>CABLE UNIPOLAR 1MM BLANCO NASELLO</t>
  </si>
  <si>
    <t>CABLE UNIPOLAR 1.5MM BLANCO NASELLO</t>
  </si>
  <si>
    <t>CABLE UNIPOLAR 2.5MM BLANCO NASELLO</t>
  </si>
  <si>
    <t>CABLE UNIPOLAR 4MM BLANCO NASELLO</t>
  </si>
  <si>
    <t>CABLE UNIPOLAR 6MM BLANCO NASELLO</t>
  </si>
  <si>
    <t>CABLE UNIPOLAR 1.5MM CELESTE NASELLO</t>
  </si>
  <si>
    <t>CABLE UNIPOLAR 2.5MM CELESTE NASELLO</t>
  </si>
  <si>
    <t>CABLE UNIPOLAR 4MM CELESTE NASELLO</t>
  </si>
  <si>
    <t>CABLE UNIPOLAR 6MM CELESTE NASELLO</t>
  </si>
  <si>
    <t>CABLE UNIPOLAR 10MM CELESTE NASELLO</t>
  </si>
  <si>
    <t>CABLE UNIPOLAR 16MM CELESTE NASELLO</t>
  </si>
  <si>
    <t>CABLE UNIPOLAR 1.5MM MARRON NASELLO</t>
  </si>
  <si>
    <t>CABLE UNIPOLAR 2.5MM MARRON NASELLO</t>
  </si>
  <si>
    <t>CABLE UNIPOLAR 4MM MARRON NASELLO</t>
  </si>
  <si>
    <t>CABLE UNIPOLAR 6MM MARRON NASELLO</t>
  </si>
  <si>
    <t>CABLE UNIPOLAR 10MM MARRON NASELLO</t>
  </si>
  <si>
    <t>CABLE UNIPOLAR 16MM MARRON NASELLO</t>
  </si>
  <si>
    <t>CABLE UNIPOLAR 1MM NEGRO NASELLO</t>
  </si>
  <si>
    <t>CABLE UNIPOLAR 1.5MM NEGRO NASELLO</t>
  </si>
  <si>
    <t>CABLE UNIPOLAR 2.5MM NEGRO NASELLO</t>
  </si>
  <si>
    <t>CABLE UNIPOLAR 4MM NEGRO NASELLO</t>
  </si>
  <si>
    <t>CABLE UNIPOLAR 6MM NEGRO NASELLO</t>
  </si>
  <si>
    <t>CABLE UNIPOLAR 16MM NEGRO NASELLO</t>
  </si>
  <si>
    <t>CABLE UNIPOLAR 1.5MM ROJO NASELLO</t>
  </si>
  <si>
    <t>CABLE UNIPOLAR 2.5MM ROJO NASELLO</t>
  </si>
  <si>
    <t>CABLE UNIPOLAR 4MM ROJO NASELLO</t>
  </si>
  <si>
    <t>CABLE UNIPOLAR 6MM ROJO NASELLO</t>
  </si>
  <si>
    <t>CABLE UNIPOLAR 10MM ROJO NASELLO</t>
  </si>
  <si>
    <t>CABLE UNIPOLAR 16MM ROJO NASELLO</t>
  </si>
  <si>
    <t>CABLE UNIPOLAR 1.5MM VERDE NASELLO</t>
  </si>
  <si>
    <t>CABLE UNIPOLAR 2.5MM VERDE NASELLO</t>
  </si>
  <si>
    <t>CABLE UNIPOLAR 4MM VERDE NASELLO</t>
  </si>
  <si>
    <t>CABLE UNIPOLAR 6MM VERDE NASELLO</t>
  </si>
  <si>
    <t>CABLE UNIPOLAR 10MM VERDE NASELLO</t>
  </si>
  <si>
    <t>CABLE UNIPOLAR 2.5MM CELESTE X METRO NASELLO</t>
  </si>
  <si>
    <t>CABLE UNIPOLAR 4MM CELESTE X METRO NASELLO</t>
  </si>
  <si>
    <t>CABLE UNIPOLAR 6MM CELESTE X METRO NASELLO</t>
  </si>
  <si>
    <t>CABLE UNIPOLAR 10MM CELESTE X METRO NASELLO</t>
  </si>
  <si>
    <t>CABLE UNIPOLAR 2.5MM ROJO X METRO NASELLO</t>
  </si>
  <si>
    <t>CABLE UNIPOLAR 4MM ROJO X METRO NASELLO</t>
  </si>
  <si>
    <t>CABLE UNIPOLAR 6MM ROJO X METRO NASELLO</t>
  </si>
  <si>
    <t>CABLE UNIPOLAR 10MM ROJO X METRO NASELLO</t>
  </si>
  <si>
    <t>CABLE UNIPOLAR 2.5MM VERDE X METRO NASELLO</t>
  </si>
  <si>
    <t>CABLE UNIPOLAR 4MM VERDE X METRO NASELLO</t>
  </si>
  <si>
    <t>CABLE UNIPOLAR 6MM VERDE X METRO NASELLO</t>
  </si>
  <si>
    <t>CABLE UNIPOLAR 10MM VERDE X METRO NASELLO</t>
  </si>
  <si>
    <t>CABLE UNIPOLAR 2.5MM MARRON X METRO NASELLO</t>
  </si>
  <si>
    <t>CABLE UNIPOLAR 4MM MARRON X METRO NASELLO</t>
  </si>
  <si>
    <t>CABLE UNIPOLAR 6MM MARRON X METRO NASELLO</t>
  </si>
  <si>
    <t>CABLE UNIPOLAR 2.5MM NEGRO X METRO NASELLO</t>
  </si>
  <si>
    <t>CABLE UNIPOLAR 4MM NEGRO X METRO NASELLO</t>
  </si>
  <si>
    <t>CABLE UNIPOLAR 6MM NEGRO X METRO NASELLO</t>
  </si>
  <si>
    <t>CABLE UNIPOLAR 1.5MM BLANCO X METRO NASELLO</t>
  </si>
  <si>
    <t>CABLE UNIPOLAR 1.5MM CELESTE X METRO NASELLO</t>
  </si>
  <si>
    <t>CABLE UNIPOLAR 1.5MM MARRON X METRO NASELLO</t>
  </si>
  <si>
    <t>CABLE UNIPOLAR 1.5MM NEGRO X METRO NASELLO</t>
  </si>
  <si>
    <t>CABLE UNIPOLAR 1.5MM ROJO X METRO NASELLO</t>
  </si>
  <si>
    <t>CABLE UNIPOLAR 1.5MM VERDE X METRO NASELLO</t>
  </si>
  <si>
    <t>CABLE UNIPOLAR EN BOBINA NASELLO</t>
  </si>
  <si>
    <t>CABLE UNIPOLAR 1.5MM CELESTE BOBX900MTS NASELLO</t>
  </si>
  <si>
    <t>CABLE UNIPOLAR 2.5MM CELESTE BOBX500MTS NASELLO</t>
  </si>
  <si>
    <t>CABLE UNIPOLAR 4MM CELESTE BOBX400MTS NASELLO</t>
  </si>
  <si>
    <t>CABLE UNIPOLAR 2.5MM MARRON BOBX500MTS NASELLO</t>
  </si>
  <si>
    <t>CABLE UNIPOLAR 4MM MARRON BOBX400MTS NASELLO</t>
  </si>
  <si>
    <t>CABLE UNIPOLAR 6MM MARRON BOBX300MTS NASELLO</t>
  </si>
  <si>
    <t>CABLE UNIPOLAR 1.5MM NEGRO BOBX900MTS NASELLO</t>
  </si>
  <si>
    <t>CABLE UNIPOLAR 2.5MM NEGRO BOBX500MTS NASELLO</t>
  </si>
  <si>
    <t>CABLE UNIPOLAR 4MM NEGRO BOBX400MTS NASELLO</t>
  </si>
  <si>
    <t>CABLE UNIPOLAR 1.5MM ROJO BOBX900MTS NASELLO</t>
  </si>
  <si>
    <t>CABLE UNIPOLAR 2.5MM ROJO BOBX500MTS NASELLO</t>
  </si>
  <si>
    <t>CABLE UNIPOLAR 4MM ROJO BOBX400MTS NASELLO</t>
  </si>
  <si>
    <t>CABLE UNIPOLAR 2.5MM VERDE BOBX500MTS NASELLO</t>
  </si>
  <si>
    <t>CABLE UNIPOLAR 4MM VERDE BOBX400MTS NASELLO</t>
  </si>
  <si>
    <t>CABLE SUBTERRANEO NASELLO POR ROLLO</t>
  </si>
  <si>
    <t>CABLE SUBTERRANEO 2X2.5MM  ROLLO X 100MTS NASELLO</t>
  </si>
  <si>
    <t>CABLE SUBTERRANEO 2X4MM ROLLO X 100MTS NASELLO</t>
  </si>
  <si>
    <t>CABLE SUBTERRANEO 2X6MM ROLLO X 100MTS NASELLO</t>
  </si>
  <si>
    <t>SUBTERRANEO 3X1.5MM ROLLO 100MTS NASELLO</t>
  </si>
  <si>
    <t>CABLE SUBTERRANEO 3X2.5MM ROLLO X 100MTS NASELLO</t>
  </si>
  <si>
    <t>CABLE SUBTERRANEO 3X4MM ROLLO X 100MTS NASELLO</t>
  </si>
  <si>
    <t>CABLE SUBTERRANEO 3X6MM ROLLO X 100MTS NASELLO</t>
  </si>
  <si>
    <t>CABLE SUBTERRANEO NASELLO POR METRO</t>
  </si>
  <si>
    <t>CABLE SUBTERRANEO 2X2.5MM X METRO NASELLO</t>
  </si>
  <si>
    <t>CABLE SUBTERRANEO 2X4MM X METRO NASELLO</t>
  </si>
  <si>
    <t>CABLE SUBTERRANEO 2X6MM X METRO NASELLO</t>
  </si>
  <si>
    <t>CABLE SUBTERRANEO 3X1.5 X METRO NASELLO</t>
  </si>
  <si>
    <t>CABLE SUBTERRANEO 3X2.5MM X METRO NASELLO</t>
  </si>
  <si>
    <t>CABLE SUBTERRANEO 3X6MM X METRO NASELLO</t>
  </si>
  <si>
    <t>CABLE SUBTERRANEO 3X10MM X METRO NASELLO</t>
  </si>
  <si>
    <t>CABLE SUBTERRANEO 4X6MM X METRO NASELLO</t>
  </si>
  <si>
    <t>CABLE SUBTERRANEO 5X2.5MM X METRO NASELLO</t>
  </si>
  <si>
    <t>ZAPATILLAS Y ALARGUES GENESIS</t>
  </si>
  <si>
    <t>ZAPATILLAS TAAD</t>
  </si>
  <si>
    <t>LAMPARAS LED MAGNOLIA</t>
  </si>
  <si>
    <t>TPG8-800</t>
  </si>
  <si>
    <t>TEJIDO MOSQUITERO GALVANIZADO 0.80X30MTS</t>
  </si>
  <si>
    <t>TEJIDO MOSQUITERO GALVANIZADO 1.50X30MTS</t>
  </si>
  <si>
    <t>TEJIDO HEXAGONAL ZINC 13X1X30MTS</t>
  </si>
  <si>
    <t>TEJIDO HEXAGONAL ZINC 19X1X30MTS</t>
  </si>
  <si>
    <t>MALLA PLASTICA CUADRADA</t>
  </si>
  <si>
    <t>SIERRAS DE  COPA BIMETALICA SIN PAR ®</t>
  </si>
  <si>
    <t>VT-MC-CNJ</t>
  </si>
  <si>
    <t>VT-MC-CRJ</t>
  </si>
  <si>
    <t>VT-MC-CRO</t>
  </si>
  <si>
    <t>TBD03</t>
  </si>
  <si>
    <t>TBD04</t>
  </si>
  <si>
    <t>ESP412</t>
  </si>
  <si>
    <t>CANDADO 32MM BRONCE ARO LARGO ZELTA</t>
  </si>
  <si>
    <t>CANDADO 38MM BRONCE ARO LARGO ZELTA</t>
  </si>
  <si>
    <t>CANDADO 50MM BRONCE ARO LARGO ZELTA</t>
  </si>
  <si>
    <t>CANDADO 20MM BRONCE ZELTA</t>
  </si>
  <si>
    <t>CANDADO 32MM BRONCE ZELTA</t>
  </si>
  <si>
    <t>CANDADO 38MM BRONCE ZELTA</t>
  </si>
  <si>
    <t>CANDADO 50MM BRONCE ZELTA</t>
  </si>
  <si>
    <t>CANDADO 63MM BRONCE ZELTA</t>
  </si>
  <si>
    <t>CANDADO 60MM CROMADO PASANTE ZELTA</t>
  </si>
  <si>
    <t>CANDADO 70MM CROMADO PASANTE ZELTA</t>
  </si>
  <si>
    <t>CANDADO 80MM CROMADO PASANTE ZELTA</t>
  </si>
  <si>
    <t>CANDADO TSA - COMBINACION TRIPLE ZELTA</t>
  </si>
  <si>
    <t>CANDADO 30MM BRONCE CON COMBINACION GLOSS</t>
  </si>
  <si>
    <t>CANDADO 25MM SATINADO TAMBOR BRONCE GLOSS</t>
  </si>
  <si>
    <t>CANDADO 32MM SAT TAMBOR BRONCE ARO LARGO GLOSS</t>
  </si>
  <si>
    <t>CANDADO 38MM SAT TAMBOR BRONCE ARO LARGO GLOSS</t>
  </si>
  <si>
    <t>CANDADO 60MM SATINADO TAMBOR BRONCE GLOSS</t>
  </si>
  <si>
    <t>PINZA PICO DE LORO 300MM/12" ZELTA</t>
  </si>
  <si>
    <t>ADHESIVOS DE CONTACTO USO GENERAL TACSA</t>
  </si>
  <si>
    <t>K22-01</t>
  </si>
  <si>
    <t>KIT BARRAL DE MADERA 22MM LISO TEÑIDO S/A 1.40MTS</t>
  </si>
  <si>
    <t>K22-02</t>
  </si>
  <si>
    <t>KIT BARRAL DE MADERA 22MM LISO TEÑIDO S/A 1.60MTS</t>
  </si>
  <si>
    <t>K22-03</t>
  </si>
  <si>
    <t>KIT BARRAL DE MADERA 22MM LISO TEÑIDO S/A 1.80MTS</t>
  </si>
  <si>
    <t>K22-04</t>
  </si>
  <si>
    <t>KIT BARRAL DE MADERA 22MM LISO TEÑIDO S/A 2.00MTS</t>
  </si>
  <si>
    <t>K22-05</t>
  </si>
  <si>
    <t>KIT BARRAL DE MADERA 22MM LISO TEÑIDO S/A 2.20MTS</t>
  </si>
  <si>
    <t>BASE PARA DOS MODULOS</t>
  </si>
  <si>
    <t>GARRAFA CAMPING DE GAS BUTANO 230GR</t>
  </si>
  <si>
    <t>GARRAFA CAMPING DE GAS BUTANO 450GR</t>
  </si>
  <si>
    <t>SOPLETE PARA GAS BUTANO ROTA 360° KW-300</t>
  </si>
  <si>
    <t>MONOCOM. MIAMI PICO FLEXIBLE MESADA NEGRA</t>
  </si>
  <si>
    <t>MONOCOM. MIAMI PICO FLEXIBLE MESADA CROMADA NEGRA</t>
  </si>
  <si>
    <t>MONOCOM. MIAMI PICO FLEXIBLE MESADA CROMADA BLANCA</t>
  </si>
  <si>
    <t>MONOCOM. MIAMI PICO FLEXIBLE MESADA CROMADA AZUL</t>
  </si>
  <si>
    <t>MONOCOM. MIAMI PICO FLEXIBLE MESADA CROMADA ROJA</t>
  </si>
  <si>
    <t>MONOCOM. SEUL PICO GIRATORIO FLEX CROMADA NEGRA</t>
  </si>
  <si>
    <t>MONOCOM. SEUL PICO GIRATORIO FLEX CROMADA BLANCA</t>
  </si>
  <si>
    <t>MONOCOM. SEUL PICO GIRATORIO FLEX CROMADA AZUL</t>
  </si>
  <si>
    <t>MONOCOM. SEUL PICO GIRATORIO FLEX CROMADA ROJA</t>
  </si>
  <si>
    <t>MONOCOM. SEUL PICO GIRATORIO FLEX NEGRA</t>
  </si>
  <si>
    <t>GUANTE JERSEY MOTEADO AZUL</t>
  </si>
  <si>
    <t>CABLE PARALELO P/BAFLE 2X0.75MM NASELLO&gt;</t>
  </si>
  <si>
    <t>CABLE PARALELO P/BAFLE 2X1MM NASELLO&gt;</t>
  </si>
  <si>
    <t>CABLE PARALELO 2X0.75MM BLANCO NASELLO&gt;</t>
  </si>
  <si>
    <t>CABLE PARALELO 2X1MM BLANCO NASELLO&gt;</t>
  </si>
  <si>
    <t>CABLE PARALELO 2X2.5MM BLANCO NASELLO&gt;</t>
  </si>
  <si>
    <t>CABLE PARALELO 2X0.75MM NEGRO NASELLO&gt;</t>
  </si>
  <si>
    <t>CABLE PARALELO 2X1 NEGRO NASELLO&gt;</t>
  </si>
  <si>
    <t>CABLE PARALELO 2X1.5 NEGRO NASELLO&gt;</t>
  </si>
  <si>
    <t>CABLE PARALELO 2X2.5MM NEGRO NASELLO&gt;</t>
  </si>
  <si>
    <t>CABLE PARALELO 2X0.75MM CRISTAL NASELLO&gt;</t>
  </si>
  <si>
    <t>CABLE PARALELO 2X1MM CRISTAL NASELLO&gt;</t>
  </si>
  <si>
    <t>CABLE PARALELO 2X1.5 CRISTAL NASELLO&gt;</t>
  </si>
  <si>
    <t>CABLE PARALELO 2X2.5MM CRISTAL NASELLO&gt;</t>
  </si>
  <si>
    <t>CABLE PARALELO 2X1.5 BOBX400MTS NASELLO&gt;</t>
  </si>
  <si>
    <t>CABLE PARALELO 2X2.5MM BOBX250MTS NASELLO&gt;</t>
  </si>
  <si>
    <t>CABLE T. TALLER 2X0.75MM NASELLO&gt;</t>
  </si>
  <si>
    <t>CABLE T. TALLER 2X1.5MM NASELLO &gt;&gt;</t>
  </si>
  <si>
    <t>CABLE T. TALLER 2X2.5MM NASELLO &gt;&gt;</t>
  </si>
  <si>
    <t>CABLE T. TALLER 2X4MM NASELLO &gt;&gt;</t>
  </si>
  <si>
    <t>CABLE T. TALLER 3X0.75MM NASELLO&gt;</t>
  </si>
  <si>
    <t>CABLE T. TALLER 3X1.5MM NASELLO &gt;&gt;</t>
  </si>
  <si>
    <t>CABLE T. TALLER 3X2.5MM NASELLO &gt;&gt;</t>
  </si>
  <si>
    <t>CABLE T. TALLER 3X6MM NASELLO&gt;</t>
  </si>
  <si>
    <t>CABLE T. TALLER 4X0.75MM NASELLO&gt;</t>
  </si>
  <si>
    <t>CABLE T. TALLER 4X1MM NASELLO&gt;</t>
  </si>
  <si>
    <t>CABLE T. TALLER 4X2.5MM NASELLO&gt;</t>
  </si>
  <si>
    <t>CABLE T. TALLER 5X1MM NASELLO&gt;</t>
  </si>
  <si>
    <t>CABLE T. TALLER 7X1MM NASELLO&gt;</t>
  </si>
  <si>
    <t>CABLE T. TALLER 7X1.5MM NASELLO&gt;</t>
  </si>
  <si>
    <t>CABLE T. TALLER 3X1MM BLANCO X METRO NASELLO&gt;</t>
  </si>
  <si>
    <t>CABLE T. TALLER 2X6MM X METRO NASELLO&gt;</t>
  </si>
  <si>
    <t>CABLE T. TALLER 4X4MM X METRO NASELLO&gt;</t>
  </si>
  <si>
    <t>CABLE T. TALLER 4X6MM X METRO NASELLO&gt;</t>
  </si>
  <si>
    <t>CABLE T. TALLER 5X1.5MM X METRO NASELLO&gt;</t>
  </si>
  <si>
    <t>CABLE T. TALLER 2X1MM BOBX300MTS NASELLO&gt;</t>
  </si>
  <si>
    <t>CABLE T. TALLER 2X1.5MM BOBX300MTS NASELLO&gt;</t>
  </si>
  <si>
    <t>CABLE T. TALLER 2X2.5MM BOBX300MTS NASELLO&gt;</t>
  </si>
  <si>
    <t>CABLE T. TALLER 2X4MM BOBX300MTS NASELLO&gt;</t>
  </si>
  <si>
    <t>CABLE T. TALLER 2X6MM BOBX300MTS NASELLO&gt;</t>
  </si>
  <si>
    <t>CABLE T. TALLER 3X2.5MM BOBX300MTS NASELLO&gt;</t>
  </si>
  <si>
    <t>CABLE UNIPOLAR 0.75MM BLANCO NASELLO&gt;</t>
  </si>
  <si>
    <t>CABLE UNIPOLAR 0.75MM CELESTE NASELLO&gt;</t>
  </si>
  <si>
    <t>CABLE UNIPOLAR 0.75MM MARRON NASELLO&gt;</t>
  </si>
  <si>
    <t>CABLE UNIPOLAR 0.75MM NEGRO NASELLO&gt;</t>
  </si>
  <si>
    <t>CABLE UNIPOLAR 0.75MM ROJO NASELLO&gt;</t>
  </si>
  <si>
    <t>CABLE UNIPOLAR 0.75MM VERDE NASELLO&gt;</t>
  </si>
  <si>
    <t>CABLE UNIPOLAR 1MM CELESTE NASELLO&gt;</t>
  </si>
  <si>
    <t>CABLE UNIPOLAR 1MM MARRON NASELLO&gt;</t>
  </si>
  <si>
    <t>CABLE UNIPOLAR 1MM ROJO NASELLO&gt;</t>
  </si>
  <si>
    <t>CABLE UNIPOLAR 1MM VERDE NASELLO&gt;</t>
  </si>
  <si>
    <t>CABLE UNIPOLAR 10MM BLANCO NASELLO&gt;</t>
  </si>
  <si>
    <t>CABLE UNIPOLAR 10MM NEGRO NASELLO&gt;</t>
  </si>
  <si>
    <t>CABLE UNIPOLAR 16MM BLANCO NASELLO&gt;</t>
  </si>
  <si>
    <t>CABLE UNIPOLAR 16MM VERDE NASELLO&gt;</t>
  </si>
  <si>
    <t>CABLE VAINA PLANA 2X1.5MM BLANCO NASELLO&gt;</t>
  </si>
  <si>
    <t>CABLE VAINA PLANA 2X2.5MM BLANCO NASELLO&gt;</t>
  </si>
  <si>
    <t>CABLE UNIPOLAR 1MM NEGRO BOBX1000MTS NASELLO&gt;</t>
  </si>
  <si>
    <t>CABLE UNIPOLAR 1.5MM BLANCO BOBX900MTS NASELLO&gt;</t>
  </si>
  <si>
    <t>CABLE UNIPOLAR 1.5 BOBX900MTS MARRON NASELLO&gt;</t>
  </si>
  <si>
    <t>CABLE UNIPOLAR 1.5MM VERDE BOBX900MTS NASELLO&gt;</t>
  </si>
  <si>
    <t>CABLE UNIPOLAR 6MM CELESTE BOBX300MTS NASELLO&gt;</t>
  </si>
  <si>
    <t>CABLE UNIPOLAR 6MM NEGRO BOBX300MTS NASELLO&gt;</t>
  </si>
  <si>
    <t>CABLE UNIPOLAR 6MM ROJO BOBX300MTS NASELLO&gt;</t>
  </si>
  <si>
    <t>CABLE UNIPOLAR 6MM VERDE BOBX300MTS NASELLO&gt;</t>
  </si>
  <si>
    <t>CABLE P/BOMBA SUMERGIBLE 3X1.5 X METRO NASELLO&gt;</t>
  </si>
  <si>
    <t>CABLE P/BOMBA SUMERGIBLE 3X2.5MM X METRO NASELLO&gt;</t>
  </si>
  <si>
    <t>CABLE P/BOMBA SUMERGIBLE 3X4MM X METRO NASELLO&gt;</t>
  </si>
  <si>
    <t>CABLE P/BOMBA SUMERGIBLE 3X16MM X METRO NASELLO&gt;</t>
  </si>
  <si>
    <t>CABLE SUBTERRANEO 1X16MM ROLLO X 100MTS NASELLO&gt;</t>
  </si>
  <si>
    <t>CABLE SUBTERRANEO 1X25MM ROLLO X 100MTS NASELLO&gt;</t>
  </si>
  <si>
    <t>CABLE SUBTERRANEO 1X35MM ROLLO X 100MTS NASELLO&gt;</t>
  </si>
  <si>
    <t>SUBTERRANEO 2X1.5MM ROLLO 100MTS NASELLO&gt;</t>
  </si>
  <si>
    <t>CABLE SUBTERRANEO 2X10MM ROLLO X 100MTS NASELLO&gt;</t>
  </si>
  <si>
    <t>CABLE SUBTERRANEO 3X10MM ROLLO X 100MTS NASELLO&gt;</t>
  </si>
  <si>
    <t>SUBTERRANEO 4X1.5MM ROLLO 100MTS NASELLO&gt;</t>
  </si>
  <si>
    <t>CABLE SUBTERRANEO 4X2.5MM ROLLO X 100MTS NASELLO&gt;</t>
  </si>
  <si>
    <t>CABLE SUBTERRANEO 4X4MM ROLLO X 100MTS NASELLO&gt;</t>
  </si>
  <si>
    <t>CABLE SUBTERRANEO 4X6MM ROLLO X 100MTS NASELLO&gt;</t>
  </si>
  <si>
    <t>CABLE SUBTERRANEO 4X10MM ROLLO X 100MTS NASELLO&gt;</t>
  </si>
  <si>
    <t>CABLE SUBTERRANEO 5X1.5MM ROLLO X 100MTS NASELLO&gt;</t>
  </si>
  <si>
    <t>CABLE SUBTERRANEO 5X2.5MM ROLLO X 100MTS NASELLO&gt;</t>
  </si>
  <si>
    <t>CABLE SUBTERRANEO 7X1.5MM ROLLO X 100MTS NASELLO&gt;</t>
  </si>
  <si>
    <t>CABLE SUBTERRANEO 7X2.5MM ROLLO X 100MTS NASELLO&gt;</t>
  </si>
  <si>
    <t>CABLE SUBTERRANEO 1X10MM X METRO NASELLO&gt;</t>
  </si>
  <si>
    <t>CABLE SUBTERRANEO 1X16MM X METRO NASELLO&gt;</t>
  </si>
  <si>
    <t>CABLE SUBTERRANEO 1X25MM X METRO NASELLO&gt;</t>
  </si>
  <si>
    <t>CABLE SUBTERRANEO 1X35MM X METRO NASELLO&gt;</t>
  </si>
  <si>
    <t>CABLE SUBTERRANEO 2X1.5 X METRO NASELLO&gt;</t>
  </si>
  <si>
    <t>CABLE SUBTERRANEO 2X10 X METRO NASELLO&gt;</t>
  </si>
  <si>
    <t>CABLE SUBTERRANEO 3X4MM X METRO NASELLO&gt;</t>
  </si>
  <si>
    <t>CABLE SUBTERRANEO 4X1.5 X METRO NASELLO&gt;</t>
  </si>
  <si>
    <t>CABLE SUBTERRANEO 4X2.5MM X METRO NASELLO&gt;</t>
  </si>
  <si>
    <t>CABLE SUBTERRANEO 4X4MM X METRO NASELLO&gt;</t>
  </si>
  <si>
    <t>CABLE SUBTERRANEO 4X10MM X METRO NASELLO&gt;</t>
  </si>
  <si>
    <t>CABLE SUBTERRANEO 4X16MM X METRO NASELLO&gt;</t>
  </si>
  <si>
    <t>CABLE SUBTERRANEO 5X1.5MM X METRO NASELLO&gt;</t>
  </si>
  <si>
    <t>CABLE SUBTERRANEO 5X4MM X METRO NASELLO&gt;</t>
  </si>
  <si>
    <t>CABLE SUBTERRANEO 7X1.5MM X METRO NASELLO&gt;</t>
  </si>
  <si>
    <t>CABLE SUBTERRANEO 7X2.5MM X METRO NASELLO&gt;</t>
  </si>
  <si>
    <t>CABLE SOLDADURA 1X10MM BAJO GOMA X METRO NASELLO&gt;</t>
  </si>
  <si>
    <t>CABLE SOLDADURA 1X16MM BAJO GOMA X METRO NASELLO&gt;</t>
  </si>
  <si>
    <t>CABLE SOLDADURA 1X25MM BAJO GOMA X METRO NASELLO&gt;</t>
  </si>
  <si>
    <t>CABLE SOLDADURA 1X35MM BAJO GOMA X METRO NASELLO&gt;</t>
  </si>
  <si>
    <t>CABLE SOLDADURA 1X50MM BAJO GOMA X METRO NASELLO&gt;</t>
  </si>
  <si>
    <t>CABLE SOLDADURA 1X70MM BAJO GOMA X METRO NASELLO&gt;</t>
  </si>
  <si>
    <t>CABLE SOLDADURA 1X95MM BAJO GOMA X METRO NASELLO&gt;</t>
  </si>
  <si>
    <t>CABLE AUTOMOTOR 1X16MM AZUL X METRO NASELLO&gt;</t>
  </si>
  <si>
    <t>CABLE AUTOMOTOR 1X16MM ROJO X METRO NASELLO&gt;</t>
  </si>
  <si>
    <t>CABLE AUTOMOTOR 1X25MM ROJO X METRO NASELLO&gt;</t>
  </si>
  <si>
    <t>CABLE AUTOMOTOR 1X35MM ROJO X METRO NASELLO&gt;</t>
  </si>
  <si>
    <t>CABLE AUTOMOTOR 1X16MM NEGRO X METRO NASELLO&gt;</t>
  </si>
  <si>
    <t>CABLE AUTOMOTOR 1X25MM NEGRO X METRO NASELLO&gt;</t>
  </si>
  <si>
    <t>CABLE AUTOMOTOR 1X35MM NEGRO X METRO NASELLO&gt;</t>
  </si>
  <si>
    <t>BLISTER DE GRAMPA INDUSTRIAL 10MM ZELTA</t>
  </si>
  <si>
    <t>BLISTER DE GRAMPA INDUSTRIAL 12MM ZELTA</t>
  </si>
  <si>
    <t>BLISTER DE GRAMPA INDUSTRIAL 14MM ZELTA</t>
  </si>
  <si>
    <t>BLISTER DE GRAMPA INDUSTRIAL 6MM ZELTA</t>
  </si>
  <si>
    <t>BLISTER DE GRAMPA INDUSTRIAL 8MM ZELTA</t>
  </si>
  <si>
    <t>TOR2270</t>
  </si>
  <si>
    <t>TORNILLO PARA INODORO COMPLETO 70CM</t>
  </si>
  <si>
    <t>TOR2280</t>
  </si>
  <si>
    <t>TORNILLO PARA INODORO COMPLETO 80CM</t>
  </si>
  <si>
    <t>TORTUGA BLANCA CON ARO</t>
  </si>
  <si>
    <t>Y-J3501</t>
  </si>
  <si>
    <t>ACOPLE RAPIDO PARA MANGUERA 1/2" YAAR</t>
  </si>
  <si>
    <t>Y-J3521</t>
  </si>
  <si>
    <t>ACOPLE RAPIDO PARA MANGUERA 3/4" YAAR</t>
  </si>
  <si>
    <t>Y-JK3530</t>
  </si>
  <si>
    <t>KIT JARDIN 3 PIEZAS YAAR</t>
  </si>
  <si>
    <t>Y-JK3545</t>
  </si>
  <si>
    <t>KIT JARDIN 4 PIEZAS CON HIDROPISTOLA YAAR</t>
  </si>
  <si>
    <t>Y-JK3540</t>
  </si>
  <si>
    <t>KIT JARDIN 4 PIEZAS CON LANZA YAAR</t>
  </si>
  <si>
    <t>Y-J3025</t>
  </si>
  <si>
    <t>LANZA PARA MANGUERA YAAR</t>
  </si>
  <si>
    <t>Y-J3509</t>
  </si>
  <si>
    <t>PICO ADAPT. MANGUERA 1/2"-3/4" YAAR</t>
  </si>
  <si>
    <t>Y-J3546</t>
  </si>
  <si>
    <t>PICO ADAPT. MANGUERA 3/4"-1" YAAR</t>
  </si>
  <si>
    <t>Y-J3524</t>
  </si>
  <si>
    <t>UNION CONECTOR PARA MANGUERA 2 VIAS YAAR</t>
  </si>
  <si>
    <t>Y-J3516</t>
  </si>
  <si>
    <t>Y-J3517</t>
  </si>
  <si>
    <t>MALLA PLASTICA SUBTERRANEA</t>
  </si>
  <si>
    <t>MPSUB151-AM</t>
  </si>
  <si>
    <t>MALLA PLASTICA SUBTERRANEA 15X100MTS AMARILLA</t>
  </si>
  <si>
    <t>MPSUB151-AZ</t>
  </si>
  <si>
    <t>MALLA PLASTICA SUBTERRANEA 15X100MTS AZUL</t>
  </si>
  <si>
    <t>MPSUB151-NRJ</t>
  </si>
  <si>
    <t>MALLA PLASTICA SUBTERRANEA 15X100MTS NARANJA</t>
  </si>
  <si>
    <t>MPSUB151-R</t>
  </si>
  <si>
    <t>MALLA PLASTICA SUBTERRANEA 15X100MTS ROJA</t>
  </si>
  <si>
    <t>MPSUB301-AM</t>
  </si>
  <si>
    <t>MALLA PLASTICA SUBTERRANEA 30X100MTS AMARILLA</t>
  </si>
  <si>
    <t>MPSUB301-AZ</t>
  </si>
  <si>
    <t>MALLA PLASTICA SUBTERRANEA 30X100MTS AZUL</t>
  </si>
  <si>
    <t>MPSUB301-NRJ</t>
  </si>
  <si>
    <t>MALLA PLASTICA SUBTERRANEA 30X100MTS NARANJA</t>
  </si>
  <si>
    <t>MPSUB301-R</t>
  </si>
  <si>
    <t>MALLA PLASTICA SUBTERRANEA 30X100MTS ROJA</t>
  </si>
  <si>
    <t>RECEPTACULO FLORON MARFIL AMPLIO</t>
  </si>
  <si>
    <t>RECEPTACULO FLORON NEGRO AMPLIO</t>
  </si>
  <si>
    <t>CAJA ESTANCO 90X90X55</t>
  </si>
  <si>
    <t>CAJA ESTANCO 90X90X75</t>
  </si>
  <si>
    <t>CEI24X40</t>
  </si>
  <si>
    <t>CEI48X40</t>
  </si>
  <si>
    <t>CEI48X40M</t>
  </si>
  <si>
    <t>CEI48X80</t>
  </si>
  <si>
    <t>CAPACITOR PARA VENTILADOR</t>
  </si>
  <si>
    <t>AXL202</t>
  </si>
  <si>
    <t>CAPACITOR AXIAL P/VENTILADOR 1.5UF 400VCA</t>
  </si>
  <si>
    <t>AXL201</t>
  </si>
  <si>
    <t>CAPACITOR AXIAL P/VENTILADOR 1UF 400VCA</t>
  </si>
  <si>
    <t>AXL204</t>
  </si>
  <si>
    <t>CAPACITOR AXIAL P/VENTILADOR 2.5UF 400VCA</t>
  </si>
  <si>
    <t>AXL203</t>
  </si>
  <si>
    <t>CAPACITOR AXIAL P/VENTILADOR 2UF 400VCA</t>
  </si>
  <si>
    <t>AXL205</t>
  </si>
  <si>
    <t>CAPACITOR AXIAL P/VENTILADOR 3UF 400VCA</t>
  </si>
  <si>
    <t>AXL206</t>
  </si>
  <si>
    <t>CAPACITOR AXIAL P/VENTILADOR 4UF 400VCA</t>
  </si>
  <si>
    <t>CAPACITOR DE ARRANQUE</t>
  </si>
  <si>
    <t>CAPACITOR ELECTROLITICO ARRANQUE 100/120UF 220VCA</t>
  </si>
  <si>
    <t>CAPACITOR ELECTROLITICO ARRANQUE 120/140UF 220VCA</t>
  </si>
  <si>
    <t>CAPACITOR ELECTROLITICO ARRANQUE 140/170UF 220VCA</t>
  </si>
  <si>
    <t>CAPACITOR ELECTROLITICO ARRANQUE 170/190UF 220VCA</t>
  </si>
  <si>
    <t>CAPACITOR ELECTROLITICO ARRANQUE 190/210UF 220VCA</t>
  </si>
  <si>
    <t>CAPACITOR ELECTROLITICO ARRANQUE 210/240UF 220VCA</t>
  </si>
  <si>
    <t>CAPACITOR ELECTROLITICO ARRANQUE 240/270UF 220VCA</t>
  </si>
  <si>
    <t>CAPACITOR ELECTROLITICO ARRANQUE 270/310UF 220VCA</t>
  </si>
  <si>
    <t>CAPACITOR ELECTROLITICO ARRANQUE 310/350UF 220VCA</t>
  </si>
  <si>
    <t>M-392350</t>
  </si>
  <si>
    <t>CAPACITOR ELECTROLITICO ARRANQUE 350/400UF 220VCA</t>
  </si>
  <si>
    <t>M-392380</t>
  </si>
  <si>
    <t>CAPACITOR ELECTROLITICO ARRANQUE 380/420UF 220VCA</t>
  </si>
  <si>
    <t>M-392400</t>
  </si>
  <si>
    <t>CAPACITOR ELECTROLITICO ARRANQUE 400/460UF 220VCA</t>
  </si>
  <si>
    <t>M-392460</t>
  </si>
  <si>
    <t>CAPACITOR ELECTROLITICO ARRANQUE 460/530UF 220VCA</t>
  </si>
  <si>
    <t>CAPACITOR ELECTROLITICO ARRANQUE 500/550UF 220VCA</t>
  </si>
  <si>
    <t>CAPACITOR ELECTROLITICO ARRANQUE 550/600UF 220VCA</t>
  </si>
  <si>
    <t>M-392060</t>
  </si>
  <si>
    <t>CAPACITOR ELECTROLITICO ARRANQUE 60/70UF 220VCA</t>
  </si>
  <si>
    <t>CAPACITOR ELECTROLITICO ARRANQUE 70/90UF 220VCA</t>
  </si>
  <si>
    <t>M-392080</t>
  </si>
  <si>
    <t>CAPACITOR ELECTROLITICO ARRANQUE 80/100UF 220VCA</t>
  </si>
  <si>
    <t>CAPACITOR DE MARCHA</t>
  </si>
  <si>
    <t>CAPACITOR DE MARCHA 10UF 400VCA WEG</t>
  </si>
  <si>
    <t>CAPACITOR DE MARCHA 12.5UF 400VCA WEG</t>
  </si>
  <si>
    <t>CAPACITOR DE MARCHA 14UF 400VCA WEG</t>
  </si>
  <si>
    <t>CAPACITOR DE MARCHA 16UF 400VCA WEG</t>
  </si>
  <si>
    <t>CAPACITOR DE MARCHA 18UF 400VCA WEG</t>
  </si>
  <si>
    <t>CAPACITOR DE MARCHA 2.5UF 400VCA WEG</t>
  </si>
  <si>
    <t>CAPACITOR DE MARCHA 20UF 400VCA WEG</t>
  </si>
  <si>
    <t>CAPACITOR DE MARCHA 22UF 400VCA WEG</t>
  </si>
  <si>
    <t>CAPACITOR DE MARCHA 25UF 400VCA WEG</t>
  </si>
  <si>
    <t>CAPACITOR DE MARCHA 27UF 400VCA WEG</t>
  </si>
  <si>
    <t>CAPACITOR DE MARCHA 30UF 400VCA WEG</t>
  </si>
  <si>
    <t>CAPACITOR DE MARCHA 32UF 400VCA WEG</t>
  </si>
  <si>
    <t>CAPACITOR DE MARCHA 35UF 400VCA WEG</t>
  </si>
  <si>
    <t>CAPACITOR DE MARCHA 3UF 400VCA WEG</t>
  </si>
  <si>
    <t>CAPACITOR DE MARCHA 40UF 400VCA WEG</t>
  </si>
  <si>
    <t>CAPACITOR DE MARCHA 45UF 400VCA WEG</t>
  </si>
  <si>
    <t>CAPACITOR DE MARCHA 4UF 400VCA WEG</t>
  </si>
  <si>
    <t>CAPACITOR DE MARCHA 50UF 400VCA WEG</t>
  </si>
  <si>
    <t>CAPACITOR DE MARCHA 6UF 400VCA WEG</t>
  </si>
  <si>
    <t>CAPACITOR DE MARCHA 8UF 400VCA WEG</t>
  </si>
  <si>
    <t>AMP2740</t>
  </si>
  <si>
    <t>LDC02</t>
  </si>
  <si>
    <t>LED10W</t>
  </si>
  <si>
    <t>LAMPARA LED 10W##</t>
  </si>
  <si>
    <t>LED12W</t>
  </si>
  <si>
    <t>LAMPARA LED 12W##</t>
  </si>
  <si>
    <t>LED15W</t>
  </si>
  <si>
    <t>LED18W</t>
  </si>
  <si>
    <t>LAMPARA LED 18W  A60##</t>
  </si>
  <si>
    <t>011E</t>
  </si>
  <si>
    <t>012E</t>
  </si>
  <si>
    <t>REGULADOR 390LTS/H AZUL 1MTS</t>
  </si>
  <si>
    <t>013E</t>
  </si>
  <si>
    <t>REGULADOR 390LTS/H AZUL 1.5MTS</t>
  </si>
  <si>
    <t>SPLB02</t>
  </si>
  <si>
    <t>SPLB03</t>
  </si>
  <si>
    <t>SOPLETE PARA GAS BUTANO PROFESIONAL PICO BCE(8009)</t>
  </si>
  <si>
    <t>SPLB04</t>
  </si>
  <si>
    <t>SOPLETE PARA GAS BUTANO ROTA 360° C/GATILLO</t>
  </si>
  <si>
    <t>MONOCOMANDO LAVATORIO  ABS RECTA ECO NEGRA</t>
  </si>
  <si>
    <t>MONOCOM. MADRID CISNE NEGRA COCINA MESADA</t>
  </si>
  <si>
    <t>CP32D</t>
  </si>
  <si>
    <t>CANDADO 32MM SATINADO TAMBOR BRONCE GLOSS</t>
  </si>
  <si>
    <t>CP38D</t>
  </si>
  <si>
    <t>CANDADO 38MM SATINADO TAMBOR BRONCE GLOSS</t>
  </si>
  <si>
    <t>CP50D</t>
  </si>
  <si>
    <t>CANDADO 50MM SATINADO TAMBOR BRONCE GLOSS</t>
  </si>
  <si>
    <t>CONTA06</t>
  </si>
  <si>
    <t>CAÑO PVC RIGIDO LIV 5/8" X3MTS</t>
  </si>
  <si>
    <t>CINTA DE EMBALAR IGMA 24X40MTS TRANSPARENTE</t>
  </si>
  <si>
    <t>CINTA DE EMBALAR IGMA 48X40MTS TRANSPARENTE</t>
  </si>
  <si>
    <t>CINTA DE EMBALAR IGMA 48X40MTS MARRON</t>
  </si>
  <si>
    <t>CINTA DE EMBALAR IGMA 48X80MTS TRANSPARENTE</t>
  </si>
  <si>
    <t>ENROLLADOR MANGUERA METAL C/CARRO PLASTIRRABIT(LIQ</t>
  </si>
  <si>
    <t>UNION PARA MANGUERA ROSCA-ROSCA 1/2" YAAR</t>
  </si>
  <si>
    <t>UNION PARA MANGUERA ROSCA-ROSCA 3/4" YAAR</t>
  </si>
  <si>
    <t>L10 PRECINTO GENERICO 7.6X350X50 NEGRO(LIQUIDACION</t>
  </si>
  <si>
    <t>L11 PRECINTO GENERICO 7.6X400X50 NEGRO(LIQUIDACION</t>
  </si>
  <si>
    <t>L12 PRECINTO GENERICO 7.6X450X50 NEGRO(LIQUIDACION</t>
  </si>
  <si>
    <t>L12 PRECINTO GENERICO 7.6X500X50 NEGRO(LIQUIDACION</t>
  </si>
  <si>
    <t>L10 PRECINTO GENERICO 7.6X350X50 BLANCO(LIQUIDACIO</t>
  </si>
  <si>
    <t>L11 PRECINTO GENERICO 7.6X400X50 BLANCO(LIQUIDACIO</t>
  </si>
  <si>
    <t>L12 PRECINTO GENERICO 7.6X450X50 BLANCO(LIQUIDACIO</t>
  </si>
  <si>
    <t>L12 PRECINTO GENERICO 7.6X500X50 BLANCO(LIQUIDACIO</t>
  </si>
  <si>
    <t>L13 PRECINTO GENERICO 7.6X550X50 BLANCO(LIQUIDACIO</t>
  </si>
  <si>
    <t>CINTA DE PAPEL FIJAPEL 12X40MTS#</t>
  </si>
  <si>
    <t>CINTA DE PAPEL FIJAPEL 18X40MTS#</t>
  </si>
  <si>
    <t>CINTA DE PAPEL FIJAPEL 24X40MTS#</t>
  </si>
  <si>
    <t>CINTA DE PAPEL FIJAPEL 36X40MTS#</t>
  </si>
  <si>
    <t>CINTA DE PAPEL FIJAPEL 48X40MTS#</t>
  </si>
  <si>
    <t>CINTA DE PAPEL AZUL RAPIFIX OBRA 18X40MTS#</t>
  </si>
  <si>
    <t>CINTA DE PAPEL AZUL RAPIFIX OBRA 24X40MTS#</t>
  </si>
  <si>
    <t>CINTA DE PAPEL AZUL RAPIFIX OBRA 36X40MTS#</t>
  </si>
  <si>
    <t>CINTA DE PAPEL AZUL RAPIFIX OBRA 48X40MTS#</t>
  </si>
  <si>
    <t>CINTA DE PAPEL NEGRA RAPIFIX USO GENERAL 36X50MTS#</t>
  </si>
  <si>
    <t>CINTA DE PAPEL NEGRA RAPIFIX USO GENERAL 48X50MTS#</t>
  </si>
  <si>
    <t>TANZA PARA ALBAÑIL 0.80MM</t>
  </si>
  <si>
    <t>TANZA PARA ALBAÑIL 1MM</t>
  </si>
  <si>
    <t>COMBO LISTON 60CM 2P + TUBO PLASTICO 10W 2P(LIQ)</t>
  </si>
  <si>
    <t>CINTAS ANTIDESLIZANTES</t>
  </si>
  <si>
    <t>CA25X5</t>
  </si>
  <si>
    <t>CINTA ANTIDESLIZANTE RAPIFIX 25X5MTS</t>
  </si>
  <si>
    <t>CA50X5</t>
  </si>
  <si>
    <t>CINTA ANTIDESLIZANTE RAPIFIX 50X5MTS</t>
  </si>
  <si>
    <t>Y-J3022</t>
  </si>
  <si>
    <t>HIDROPISTOLA 8 FUNCIONES YAAR</t>
  </si>
  <si>
    <t>FTM3212</t>
  </si>
  <si>
    <t>CUPLA FUSION C/INSERTO M 32MM 1/2"</t>
  </si>
  <si>
    <t>POLIETILENO CRIST 4MTS X 100MIC X 100MTS</t>
  </si>
  <si>
    <t>IVA</t>
  </si>
  <si>
    <t>Ver precios con iva?</t>
  </si>
  <si>
    <t>Mi descuento</t>
  </si>
  <si>
    <t>Mi Ganancia</t>
  </si>
  <si>
    <t>Mi costo</t>
  </si>
  <si>
    <t>Alicuota IVA</t>
  </si>
  <si>
    <t>Mi precio de venta</t>
  </si>
  <si>
    <t>Codigo</t>
  </si>
  <si>
    <t>Descripcion</t>
  </si>
  <si>
    <t>bulto</t>
  </si>
  <si>
    <t>Precio</t>
  </si>
  <si>
    <t>iva</t>
  </si>
  <si>
    <t>Cantidad</t>
  </si>
  <si>
    <t>Total</t>
  </si>
  <si>
    <t>Total:</t>
  </si>
  <si>
    <t>PRECIO SIN IVA</t>
  </si>
  <si>
    <t>variacion respecto a lista anterior (aplicado en lista)</t>
  </si>
  <si>
    <t>CP-R032</t>
  </si>
  <si>
    <t>CAÑO PVC RIG.DOBLADO EN FRIO SEMIPESADO 32MMX3MTS</t>
  </si>
  <si>
    <t>CP-R040</t>
  </si>
  <si>
    <t>CAÑO PVC RIG.DOBLADO EN FRIO SEMIPESADO 40MMX3MTS</t>
  </si>
  <si>
    <t>CP-R050</t>
  </si>
  <si>
    <t>CAÑO PVC RIG.DOBLADO EN FRIO SEMIPESADO 50MMX3MTS</t>
  </si>
  <si>
    <t>CPVC32</t>
  </si>
  <si>
    <t>CONECTOR PESADO 32MM</t>
  </si>
  <si>
    <t>CPVC40</t>
  </si>
  <si>
    <t>CONECTOR PESADO 40MM</t>
  </si>
  <si>
    <t>CVP32</t>
  </si>
  <si>
    <t>CUPLA PESADA 32MM</t>
  </si>
  <si>
    <t>CVP40</t>
  </si>
  <si>
    <t>CUPLA PESADA 40MM</t>
  </si>
  <si>
    <t>CVP50</t>
  </si>
  <si>
    <t>CUPLA PESADA 50MM</t>
  </si>
  <si>
    <t>CP32</t>
  </si>
  <si>
    <t>CURVA PESADA 32MM</t>
  </si>
  <si>
    <t>CP40</t>
  </si>
  <si>
    <t>CURVA PESADA 40MM</t>
  </si>
  <si>
    <t>CP50</t>
  </si>
  <si>
    <t>CURVA PESADA 50MM</t>
  </si>
  <si>
    <t>PANEL LED EMBUTIR</t>
  </si>
  <si>
    <t>PANEL LED 40W CUADRADO EMBUTIR NATURAL#</t>
  </si>
  <si>
    <t>B018</t>
  </si>
  <si>
    <t>ACCESORIOS PARA PILETA</t>
  </si>
  <si>
    <t>SHPE</t>
  </si>
  <si>
    <t>SACA HOJAS DE PILETA REFORZADO DOBLE ENCASTRE</t>
  </si>
  <si>
    <t>SHPP</t>
  </si>
  <si>
    <t>SACA HOJAS DE PILETA PREMIUM</t>
  </si>
  <si>
    <t>N61PML070P</t>
  </si>
  <si>
    <t>NYLON GRILON P/PESCA MULTICOLOR 0.70 MM CAJA</t>
  </si>
  <si>
    <t>N61PML080P</t>
  </si>
  <si>
    <t>NYLON GRILON P/PESCA MULTICOLOR 0.80 MM CAJA</t>
  </si>
  <si>
    <t>N61PML090P</t>
  </si>
  <si>
    <t>NYLON GRILON P/PESCA MULTICOLOR 0.90 MM CAJA</t>
  </si>
  <si>
    <t>SELLADORES DE SILICONA IGMA PLAST</t>
  </si>
  <si>
    <t>SABIG</t>
  </si>
  <si>
    <t>SILICONA ACETICA BLANCA 280ML IGMA#</t>
  </si>
  <si>
    <t>SANIG</t>
  </si>
  <si>
    <t>SILICONA ACETICA NEGRA 280ML IGMA#</t>
  </si>
  <si>
    <t>SATIG</t>
  </si>
  <si>
    <t>SILICONA ACETICA TRANSPARENTE 280ML IGMA#</t>
  </si>
  <si>
    <t>SNBIG</t>
  </si>
  <si>
    <t>SILICONA NEUTRA BLANCA 280ML IGMA#</t>
  </si>
  <si>
    <t>SNNIG</t>
  </si>
  <si>
    <t>SILICONA NEUTRA NEGRA 280ML IGMA#</t>
  </si>
  <si>
    <t>G10310</t>
  </si>
  <si>
    <t>GRIFO DE MESADA PICO CURVO MOVIL LINEA PREMIUM</t>
  </si>
  <si>
    <t>G10322</t>
  </si>
  <si>
    <t>GRIFO DE PARED PICO CURVO MOVIL LINEA PREMIUM</t>
  </si>
  <si>
    <t>THIER2270</t>
  </si>
  <si>
    <t>TORNILLO DE HIERRO PARA INODORO 70CM</t>
  </si>
  <si>
    <t>THIER2280</t>
  </si>
  <si>
    <t>TORNILLO DE HIERRO PARA INODORO 80CM</t>
  </si>
  <si>
    <t>CONTA01</t>
  </si>
  <si>
    <t>ADHESIVO DOBLE CONTACTO POMO 50CM (LIQUIDACION)#</t>
  </si>
  <si>
    <t>PANEL LED EXTERIOR</t>
  </si>
  <si>
    <t>PANEL LED 6W REDONDO EXTERIOR CALIDO SICA</t>
  </si>
  <si>
    <t>PANEL LED 6W REDONDO EXTERIOR FRIO SICA</t>
  </si>
  <si>
    <t>PANEL LED 12W REDONDO EXTERIOR CALIDO SICA</t>
  </si>
  <si>
    <t>PANEL LED 12W REDONDO EXTERIOR FRIO SICA</t>
  </si>
  <si>
    <t>PANEL LED 18W REDONDO EXTERIOR CALIDO SICA</t>
  </si>
  <si>
    <t>PANEL LED 18W REDONDO EXTERIOR FRIO SICA</t>
  </si>
  <si>
    <t>PANEL LED 24W REDONDO EXTERIOR CALIDO SICA</t>
  </si>
  <si>
    <t>PANEL LED 24W REDONDO EXTERIOR FRIO SICA</t>
  </si>
  <si>
    <t>PANEL LED 6W CUADRADO EXTERIOR CALIDO SICA</t>
  </si>
  <si>
    <t>PANEL LED 6W CUADRADO EXTERIOR FRIO SICA</t>
  </si>
  <si>
    <t>PANEL LED 12W CUADRADO EXTERIOR CALIDO SICA</t>
  </si>
  <si>
    <t>PANEL LED 12W CUADRADO EXTERIOR FRIO SICA</t>
  </si>
  <si>
    <t>PANEL LED 18W CUADRADO EXTERIOR CALIDO SICA</t>
  </si>
  <si>
    <t>PANEL LED 18W CUADRADO EXTERIOR FRIO SICA</t>
  </si>
  <si>
    <t>PANEL LED 24W CUADRADO EXTERIOR CALIDO SICA</t>
  </si>
  <si>
    <t>PANEL LED 24W CUADRADO EXTERIOR FRIO SICA</t>
  </si>
  <si>
    <t>PANEL LED 6W REDONDO EMBUTIR CALIDO SICA</t>
  </si>
  <si>
    <t>PANEL LED 6W REDONDO EMBUTIR FRIO SICA</t>
  </si>
  <si>
    <t>PANEL LED 12W REDONDO EMBUTIR CALIDO SICA</t>
  </si>
  <si>
    <t>PANEL LED 12W REDONDO EMBUTIR FRIO SICA</t>
  </si>
  <si>
    <t>PANEL LED 18W REDONDO EMBUTIR CALIDO SICA</t>
  </si>
  <si>
    <t>PANEL LED 18W REDONDO EMBUTIR FRIO SICA</t>
  </si>
  <si>
    <t>PANEL LED 24W REDONDO EMBUTIR CALIDO SICA</t>
  </si>
  <si>
    <t>PANEL LED 24W REDONDO EMBUTIR FRIO SICA</t>
  </si>
  <si>
    <t>PANEL LED 6W CUADRADO EMBUTIR CALIDO SICA</t>
  </si>
  <si>
    <t>PANEL LED 6W CUADRADO EMBUTIR FRIO SICA</t>
  </si>
  <si>
    <t>PANEL LED 12W CUADRADO EMBUTIR CALIDO SICA</t>
  </si>
  <si>
    <t>PANEL LED 12W CUADRADO EMBUTIR FRIO SICA</t>
  </si>
  <si>
    <t>PANEL LED 18W CUADRADO EMBUTIR CALIDO SICA</t>
  </si>
  <si>
    <t>PANEL LED 18W CUADRADO EMBUTIR FRIO SICA</t>
  </si>
  <si>
    <t>PANEL LED 24W CUADRADO EMBUTIR CALIDO SICA</t>
  </si>
  <si>
    <t>PANEL LED 24W CUADRADO EMBUTIR FRIO SICA</t>
  </si>
  <si>
    <t>BMSPRE</t>
  </si>
  <si>
    <t>BROCHE PARA MEDIA SOMBRA PRECINTO</t>
  </si>
  <si>
    <t>HAR18</t>
  </si>
  <si>
    <t>HOJAS DE SIERRA AC RAPIDO 300X12,7X0,6 X18 DIENTES</t>
  </si>
  <si>
    <t>HAR24</t>
  </si>
  <si>
    <t>HOJAS DE SIERRA AC RAPIDO 300X12,7X0,6 X24 DIENTES</t>
  </si>
  <si>
    <t>HAR32</t>
  </si>
  <si>
    <t>HOJAS DE SIERRA AC RAPIDO 300X12,7X0,6 X32 DIENTES</t>
  </si>
  <si>
    <t>PROTECTOR DE TENSION DIGITAL PARA ENCHUFAR SICA</t>
  </si>
  <si>
    <t>I-8520</t>
  </si>
  <si>
    <t>I-8620</t>
  </si>
  <si>
    <t>LISTON PARA TUBO LED 9W SICA</t>
  </si>
  <si>
    <t>LISTON PARA TUBO LED 18W SICA</t>
  </si>
  <si>
    <t>LISTON PARA TUBO LED 24W SICA</t>
  </si>
  <si>
    <t>CAMARA IP MOVIL WIFI EXTERIOR SICA#</t>
  </si>
  <si>
    <t>PROYECTOR LED 100W SICA SMD FRIO</t>
  </si>
  <si>
    <t>PANEL LED BACKLITE EMBUTIR 60X60 40W FRIO SICA</t>
  </si>
  <si>
    <t>PANEL LED BACKLITE EMBUTIR 120X30 40W FRIO SICA</t>
  </si>
  <si>
    <t>LAMPARA DICROICA LED SICA 6W GU10 FRIA</t>
  </si>
  <si>
    <t>BP02</t>
  </si>
  <si>
    <t>BUSCAPOLO SANTORO N2</t>
  </si>
  <si>
    <t>CAÑO PVC RIG.DOBLADO EN FRIO SEMIPESADO 16MMX3MTS</t>
  </si>
  <si>
    <t>CAÑO PVC RIG.DOBLADO EN FRIO SEMIPESADO 20MMX3MTS</t>
  </si>
  <si>
    <t>CAÑO PVC RIG.DOBLADO EN FRIO SEMIPESADO 22MMX3MTS</t>
  </si>
  <si>
    <t>CAÑO PVC RIG.DOBLADO EN FRIO SEMIPESADO 25MMX3MTS</t>
  </si>
  <si>
    <t>CONECTOR PESADO 16MM</t>
  </si>
  <si>
    <t>CONECTOR PESADO 20MM</t>
  </si>
  <si>
    <t>CONECTOR PESADO 22MM</t>
  </si>
  <si>
    <t>CONECTOR PESADO 25MM</t>
  </si>
  <si>
    <t>CONECTOR PESADO 50MM</t>
  </si>
  <si>
    <t>PANEL LED 18W CUADRADO EXTERIOR FRIO#</t>
  </si>
  <si>
    <t>PNL48W60X60F</t>
  </si>
  <si>
    <t>TORTUGA NEGRA CON ARO</t>
  </si>
  <si>
    <t>LAMPARAS FANTASIA COLORES</t>
  </si>
  <si>
    <t>L2W-NJ</t>
  </si>
  <si>
    <t>LAMPARA LED 2W NARANJA (CT-L-2)</t>
  </si>
  <si>
    <t>L2W-RS</t>
  </si>
  <si>
    <t>LAMPARA LED 2W ROSA (CT-L-2)</t>
  </si>
  <si>
    <t>GOTAVVER</t>
  </si>
  <si>
    <t>LAMPARA GOTA VINTAGE VERDE 2,5W</t>
  </si>
  <si>
    <t>009E</t>
  </si>
  <si>
    <t>150/92MTS</t>
  </si>
  <si>
    <t>CUBRE CERCO PESADO 1.50MTS X METRO#</t>
  </si>
  <si>
    <t>615E</t>
  </si>
  <si>
    <t>MODULO TOMA L.VIEJA ECONOMICO (LIQUIDACION)</t>
  </si>
  <si>
    <t>TRANSFORMADORES INDUSTRIALES</t>
  </si>
  <si>
    <t>3012-T</t>
  </si>
  <si>
    <t>3025-T</t>
  </si>
  <si>
    <t>3050-T</t>
  </si>
  <si>
    <t>3075-T</t>
  </si>
  <si>
    <t>20209JELUZ</t>
  </si>
  <si>
    <t>7012-T</t>
  </si>
  <si>
    <t>9050-T</t>
  </si>
  <si>
    <t>9012-T</t>
  </si>
  <si>
    <t>9025-T</t>
  </si>
  <si>
    <t>7025-T</t>
  </si>
  <si>
    <t>7050-T</t>
  </si>
  <si>
    <t>LISTON LED INTERCONECTABLE C/INTER 8W NEUTRO SICA#</t>
  </si>
  <si>
    <t>LISTON LED INTERCONECTABLE C/INTE 16W NEUTRO SICA#</t>
  </si>
  <si>
    <t>PLEXC12WF</t>
  </si>
  <si>
    <t>PLEXC18WF</t>
  </si>
  <si>
    <t>PLEXC24WF</t>
  </si>
  <si>
    <t>PLEXC6WF</t>
  </si>
  <si>
    <t>PLEXR12WF</t>
  </si>
  <si>
    <t>PLEXR18WF</t>
  </si>
  <si>
    <t>PLEXR24WF</t>
  </si>
  <si>
    <t>PLEXR6WF</t>
  </si>
  <si>
    <t>PLC12WF</t>
  </si>
  <si>
    <t>PLC18WF</t>
  </si>
  <si>
    <t>PLC24WF</t>
  </si>
  <si>
    <t>PLC6WF</t>
  </si>
  <si>
    <t>PLR12WF</t>
  </si>
  <si>
    <t>PLR18WF</t>
  </si>
  <si>
    <t>PLR24WF</t>
  </si>
  <si>
    <t>PLR6WF</t>
  </si>
  <si>
    <t>PNL48W30X120F</t>
  </si>
  <si>
    <t>1821-D</t>
  </si>
  <si>
    <t>CAMPANA DING DONG 220V/12V CON TRANSFORMADOR 5X10</t>
  </si>
  <si>
    <t>1822-W</t>
  </si>
  <si>
    <t>LLAMADOR 2 TONOS 220V/12V CON TRANSFORMADOR 10X10</t>
  </si>
  <si>
    <t>CAMPANA DE ALARMA 15CM 220V</t>
  </si>
  <si>
    <t>CAMPANA DE ALARMA 15CM 220V/12V CON TRANSFORMADOR</t>
  </si>
  <si>
    <t>LAMPARA LED HIGH POWER 20W E27 FRIA LIGHT TRONIC</t>
  </si>
  <si>
    <t>LAMPARA LED HIGH POWER 40W E27 FRIA LIGHT TRONIC</t>
  </si>
  <si>
    <t>ZECA0438</t>
  </si>
  <si>
    <t>CANDADO DOBLE 38 MM BRONCE MISMA LLAVE ZELTA</t>
  </si>
  <si>
    <t>ZECA0450</t>
  </si>
  <si>
    <t>CANDADO DOBLE 50 MM BRONCE MISMA LLAVE ZELTA</t>
  </si>
  <si>
    <t>ZECA0488</t>
  </si>
  <si>
    <t>CANDADO DOBLE ARO LARGO 38 MM  BRONCE MISMA LLAVE</t>
  </si>
  <si>
    <t>ZECA0490</t>
  </si>
  <si>
    <t>CANDADO DOBLE ARO LARGO 50 MM  BRONCE MISMA LLAVE</t>
  </si>
  <si>
    <t>ZECA0770</t>
  </si>
  <si>
    <t>CANDADO DOBLE PERNO PASANTE 70 MM MISMA LLAVE</t>
  </si>
  <si>
    <t>ZECA0780</t>
  </si>
  <si>
    <t>CANDADO DOBLE PERNO PASANTE 80 MM MISMA LLAVE</t>
  </si>
  <si>
    <t>Aplicar descuento por factura?</t>
  </si>
  <si>
    <t>TRANSFORMADOR C/CABLE 220/24V 12VA</t>
  </si>
  <si>
    <t>TRANSFORMADOR C/CABLE 220/24V 25VA</t>
  </si>
  <si>
    <t>TRANSFORMADOR C/CABLE 220/24V 50VA</t>
  </si>
  <si>
    <t>TRANSFORMADOR C/CABLE 220/24V 75VA</t>
  </si>
  <si>
    <t>TRANSFORMADOR RIEL DIN C/CAJA-BORNERA 220/24V 12VA</t>
  </si>
  <si>
    <t>TRANSFORMADOR RIEL DIN C/BORNERA 220/24V 50VA</t>
  </si>
  <si>
    <t>TRANSFORMADOR RIEL DIN C/BORNERA 220/24V 12VA</t>
  </si>
  <si>
    <t>TRANSFORMADOR RIEL DIN C/BORNERA 220/24V 25VA</t>
  </si>
  <si>
    <t>TRANSFORMADOR RIEL DIN C/CAJA-BORNERA 220/24V 25VA</t>
  </si>
  <si>
    <t>TRANSFORMADOR RIEL DIN C/CAJA-BORNERA 220/24V 50VA</t>
  </si>
  <si>
    <t>PANEL LED 12W CUADRADO EXTERIOR FRIO LIGHT TRONIC</t>
  </si>
  <si>
    <t>PANEL LED 18W CUADRADO EXTERIOR FRIO LIGHT TRONIC</t>
  </si>
  <si>
    <t>PANEL LED 24W CUADRADO EXTERIOR FRIO LIGHT TRONIC</t>
  </si>
  <si>
    <t>PANEL LED 6W CUADRADO EXTERIOR FRIO LIGHT TRONIC</t>
  </si>
  <si>
    <t>PANEL LED 12W REDONDO EXTERIOR FRIO LIGHT TRONIC</t>
  </si>
  <si>
    <t>PANEL LED 18W REDONDO EXTERIOR FRIO LIGHT TRONIC</t>
  </si>
  <si>
    <t>PANEL LED 24W REDONDO EXTERIOR FRIO LIGHT TRONIC</t>
  </si>
  <si>
    <t>PANEL LED 6W REDONDO EXTERIOR FRIO LIGHT TRONIC</t>
  </si>
  <si>
    <t>PANEL LED 48W CUADRADO FRIO 60X60 LIGHT TRONIC</t>
  </si>
  <si>
    <t>PANEL LED 12W CUADRADO EMBUTIR FRIO LIGHT TRONIC</t>
  </si>
  <si>
    <t>PANEL LED 18W CUADRADO EMBUTIR FRIO LIGHT TRONIC</t>
  </si>
  <si>
    <t>PANEL LED 24W CUADRADO EMBUTIR FRIO LIGHT TRONIC</t>
  </si>
  <si>
    <t>PANEL LED 6W CUADRADO EMBUTIR FRIO LIGHT TRONIC</t>
  </si>
  <si>
    <t>PANEL LED 12W REDONDO EMBUTIR FRIO LIGHT TRONIC</t>
  </si>
  <si>
    <t>PANEL LED 18W REDONDO EMBUTIR FRIO LIGHT TRONIC</t>
  </si>
  <si>
    <t>PANEL LED 24W REDONDO EMBUTIR FRIO LIGHT TRONIC</t>
  </si>
  <si>
    <t>PANEL LED 6W REDONDO EMBUTIR FRIO LIGHT TRONIC</t>
  </si>
  <si>
    <t>PANEL LED 48W CUADRADO FRIO 30X120 LIGHT TRONIC</t>
  </si>
  <si>
    <t>LAMPARA LED HIGH POWER 50W E27 FRIA LIGHT TRONIC</t>
  </si>
  <si>
    <t>LAMPARA LED HIGH POWER 60W E27 FRIA LIGHT TRONIC</t>
  </si>
  <si>
    <t>LX-10</t>
  </si>
  <si>
    <t>PINTURA LATEX INT/EXT BLANCO MATE 10L RAPIFIX#</t>
  </si>
  <si>
    <t>PACK CAJAS DE PVC OCTOGONAL GENROD</t>
  </si>
  <si>
    <t>PACK CAJAS DE PVC RECTANGULAR GENROD</t>
  </si>
  <si>
    <t>CABLE CANAL 20X10 X2MTS GENROD</t>
  </si>
  <si>
    <t>CABLE CANAL 48X13 X2MTS GENROD</t>
  </si>
  <si>
    <t>CABLE CANAL 75X17 X2MTS GENROD</t>
  </si>
  <si>
    <t>UM 1u | 10u</t>
  </si>
  <si>
    <t xml:space="preserve">UM 1u  </t>
  </si>
  <si>
    <t>UM 1u | 100u</t>
  </si>
  <si>
    <t>UM 1u | 50u</t>
  </si>
  <si>
    <t>UM 1u | 80u</t>
  </si>
  <si>
    <t>UM 1u | 200u</t>
  </si>
  <si>
    <t>UM 1u | 300u</t>
  </si>
  <si>
    <t>UM 1u | 40u</t>
  </si>
  <si>
    <t>UM 1u | 100</t>
  </si>
  <si>
    <t>UM 1u | 150u</t>
  </si>
  <si>
    <t>UM 1u | 250u</t>
  </si>
  <si>
    <t>UM 1u | 96u</t>
  </si>
  <si>
    <t>UM 1u | 200</t>
  </si>
  <si>
    <t xml:space="preserve">UM 1u </t>
  </si>
  <si>
    <t>UM 1u | 50</t>
  </si>
  <si>
    <t>UM 1u</t>
  </si>
  <si>
    <t>UM 1u | 5u</t>
  </si>
  <si>
    <t>UM 1u | 800u</t>
  </si>
  <si>
    <t>UM 1u | 20u</t>
  </si>
  <si>
    <t>UM 1u | 30u</t>
  </si>
  <si>
    <t>UM 1u | 15u</t>
  </si>
  <si>
    <t>UM 1u | 5u | 120u</t>
  </si>
  <si>
    <t>UM 1u | 5u | 40u</t>
  </si>
  <si>
    <t>UM 1u | 5u | 80u</t>
  </si>
  <si>
    <t>UM 1u | 5u | 60u</t>
  </si>
  <si>
    <t>UM 1u | 5u | 90u</t>
  </si>
  <si>
    <t>UM 1u | 5u | 45u</t>
  </si>
  <si>
    <t>UM 1u | 1000u</t>
  </si>
  <si>
    <t>UM 1u | 1u</t>
  </si>
  <si>
    <t>UM 1u | 30u | 720u</t>
  </si>
  <si>
    <t>UM 1u | 6u | 12u | 25u</t>
  </si>
  <si>
    <t>UM 1u | 10u | 80u</t>
  </si>
  <si>
    <t>UM 1u | 60u</t>
  </si>
  <si>
    <t>UM 1u | 24u</t>
  </si>
  <si>
    <t>UM 1u | 48u</t>
  </si>
  <si>
    <t>UM 1u | 110u</t>
  </si>
  <si>
    <t xml:space="preserve">UM 1u | 60u </t>
  </si>
  <si>
    <t xml:space="preserve">UM 1u | 30u </t>
  </si>
  <si>
    <t xml:space="preserve">UM 1u | 12u </t>
  </si>
  <si>
    <t xml:space="preserve">UM 1u | 16u </t>
  </si>
  <si>
    <t xml:space="preserve">UM 1u | 20u </t>
  </si>
  <si>
    <t xml:space="preserve">UM 1u | 10u </t>
  </si>
  <si>
    <t xml:space="preserve">UM 1u | 4u </t>
  </si>
  <si>
    <t xml:space="preserve">UM 1u | 40u </t>
  </si>
  <si>
    <t xml:space="preserve">UM 1u | 6u </t>
  </si>
  <si>
    <t xml:space="preserve">UM 1u | 15u </t>
  </si>
  <si>
    <t>UM 1u | 15u | 90</t>
  </si>
  <si>
    <t>UM 1u | 25u</t>
  </si>
  <si>
    <t xml:space="preserve">UM 1u | 50u </t>
  </si>
  <si>
    <t>UM 1u | 120u</t>
  </si>
  <si>
    <t>UM 1u | 176u</t>
  </si>
  <si>
    <t>UM 1u | 90u</t>
  </si>
  <si>
    <t>UM 12u | 20u</t>
  </si>
  <si>
    <t>UM 1u | 35u</t>
  </si>
  <si>
    <t>UM 1u | 28u</t>
  </si>
  <si>
    <t>UM 1u | 8u</t>
  </si>
  <si>
    <t>UM 1u | 64u</t>
  </si>
  <si>
    <t>UM 1u | 14u</t>
  </si>
  <si>
    <t>UM 1u | 20u | 250u</t>
  </si>
  <si>
    <t>UM 1u | 2u</t>
  </si>
  <si>
    <t>UM 1u || 80u</t>
  </si>
  <si>
    <t>UM 1u | 5</t>
  </si>
  <si>
    <t>UM 1u | 34u-20u || 800u</t>
  </si>
  <si>
    <t>UM 1u | 10u || 400u</t>
  </si>
  <si>
    <t>UM 1u | 5u || 200u</t>
  </si>
  <si>
    <t>UM 1u | 41u</t>
  </si>
  <si>
    <t>UM 1u | 37u</t>
  </si>
  <si>
    <t>UM 1u | 19u</t>
  </si>
  <si>
    <t>UM 1u | 7u</t>
  </si>
  <si>
    <t>UM 1u | 500u</t>
  </si>
  <si>
    <t>UM 1u | 400u</t>
  </si>
  <si>
    <t>UM 1u | 180u</t>
  </si>
  <si>
    <t>UM 1u | 450u</t>
  </si>
  <si>
    <t>UM 1u | 85u</t>
  </si>
  <si>
    <t>UM 1u | 16u</t>
  </si>
  <si>
    <t>UM 1u | 12u | 240u</t>
  </si>
  <si>
    <t>UM 1u | 6u | 120u</t>
  </si>
  <si>
    <t>UM 1u | 4u | 80u</t>
  </si>
  <si>
    <t>UM 1u | 3u | 60u</t>
  </si>
  <si>
    <t>UM 1u | 3u | 18u</t>
  </si>
  <si>
    <t>UM 1u | 12u | 180u</t>
  </si>
  <si>
    <t>UM 1u | 36u</t>
  </si>
  <si>
    <t>UM 1u | 12u</t>
  </si>
  <si>
    <t>UM 1u | 3u</t>
  </si>
  <si>
    <t>UM 1u | 6u</t>
  </si>
  <si>
    <t>UM 1u | 18u</t>
  </si>
  <si>
    <t>UM 10u | 200u</t>
  </si>
  <si>
    <t>UM 10u | 150u</t>
  </si>
  <si>
    <t>UM 10u | 100u</t>
  </si>
  <si>
    <t>UM 10u | 120u</t>
  </si>
  <si>
    <t>UM 10u | 90u</t>
  </si>
  <si>
    <t>UM 1u | 72u</t>
  </si>
  <si>
    <t>UM 1u | 26u</t>
  </si>
  <si>
    <t>UM 1u | 20u | 200u</t>
  </si>
  <si>
    <t>UM 1u | 75u</t>
  </si>
  <si>
    <t>UM 100u</t>
  </si>
  <si>
    <t>UM 100u | 500u</t>
  </si>
  <si>
    <t>UM 100u | 300u</t>
  </si>
  <si>
    <t>UM 100u | 200u</t>
  </si>
  <si>
    <t>UM 1u | 240</t>
  </si>
  <si>
    <t>UM 1u | 180</t>
  </si>
  <si>
    <t>UM 1u | 72</t>
  </si>
  <si>
    <t>UM 1u | 60</t>
  </si>
  <si>
    <t>UM 1u | 4u</t>
  </si>
  <si>
    <t>UM 1u | 15u | 25u | 50u | 100u</t>
  </si>
  <si>
    <t>UM 1u | 22u | 40u</t>
  </si>
  <si>
    <t>UM 1u | 20u | 40u</t>
  </si>
  <si>
    <t>UM 1u | 10u | 50u</t>
  </si>
  <si>
    <t>UM 1u | 10u | 100u</t>
  </si>
  <si>
    <t xml:space="preserve">UM 1u | 100u </t>
  </si>
  <si>
    <t xml:space="preserve">UM 10u | </t>
  </si>
  <si>
    <t>UM 1u | 1000</t>
  </si>
  <si>
    <t>UM 1u | 10000u</t>
  </si>
  <si>
    <t xml:space="preserve">UM 50u  </t>
  </si>
  <si>
    <t>UM 50u</t>
  </si>
  <si>
    <t xml:space="preserve">UM 25u  </t>
  </si>
  <si>
    <t>UM 25u</t>
  </si>
  <si>
    <t>UM 1u ||</t>
  </si>
  <si>
    <t>UM 1u | 30</t>
  </si>
  <si>
    <t>UM 1u | 10u | 250u</t>
  </si>
  <si>
    <t>UM 1u | 10u | 300u</t>
  </si>
  <si>
    <t>UM 1u | 2</t>
  </si>
  <si>
    <t>UM 1u | 20u | 400u</t>
  </si>
  <si>
    <t>UM 50u | 1000u</t>
  </si>
  <si>
    <t>UM 50u | 500u</t>
  </si>
  <si>
    <t>UM 2u</t>
  </si>
  <si>
    <t>UM 10u | 50u</t>
  </si>
  <si>
    <t>UM 1u | 25u | 50u</t>
  </si>
  <si>
    <t>UM 1u | 12u | 120u</t>
  </si>
  <si>
    <t>UM 1u | 6u | 60u</t>
  </si>
  <si>
    <t>UM 1u | 50u | 500u</t>
  </si>
  <si>
    <t>UM 1u | 30u | 300u</t>
  </si>
  <si>
    <t>UM 1u | 2u | 20u</t>
  </si>
  <si>
    <t>UM 1u | 40u | 160u</t>
  </si>
  <si>
    <t>UM 1u | 25u | 100u</t>
  </si>
  <si>
    <t>UM 1u | 10u | 40u</t>
  </si>
  <si>
    <t>UM 1u | 16u | 64u</t>
  </si>
  <si>
    <t>UM 1u | 6u | 24u</t>
  </si>
  <si>
    <t>UM 1u | 60u | 120u</t>
  </si>
  <si>
    <t>UM 1u | 40u | 80u</t>
  </si>
  <si>
    <t>UM 1u | 5u | 20u</t>
  </si>
  <si>
    <t>UM 1u | 5u | 50u</t>
  </si>
  <si>
    <t>SET DUCHA MEZCLADORA CON DUCHADOR</t>
  </si>
  <si>
    <t>UM 5u | 50u</t>
  </si>
  <si>
    <t>UM 75u | 750u</t>
  </si>
  <si>
    <t>UM 45u | 450u</t>
  </si>
  <si>
    <t>UM 5u | 100u</t>
  </si>
  <si>
    <t>UM 70u | 700u</t>
  </si>
  <si>
    <t>UM 20u | 300u</t>
  </si>
  <si>
    <t>UM 25u | 300u</t>
  </si>
  <si>
    <t>UM 20u | 200u</t>
  </si>
  <si>
    <t>UM 25u | 500u</t>
  </si>
  <si>
    <t>UM 35u | 350u</t>
  </si>
  <si>
    <t>UM 15u | 300u</t>
  </si>
  <si>
    <t>UM 5u | 200u</t>
  </si>
  <si>
    <t>UM 20u | 500u</t>
  </si>
  <si>
    <t>UM 150u | 1500u</t>
  </si>
  <si>
    <t>UM 95u | 950u</t>
  </si>
  <si>
    <t>UM 10u | 300u</t>
  </si>
  <si>
    <t>UM 60u | 600u</t>
  </si>
  <si>
    <t>UM 53u | 530u</t>
  </si>
  <si>
    <t>UM 35u | 280u</t>
  </si>
  <si>
    <t>UM 25u | 250u</t>
  </si>
  <si>
    <t>UM 18u | 180u</t>
  </si>
  <si>
    <t>UM 9u | 90u</t>
  </si>
  <si>
    <t>UM 66u | 660u</t>
  </si>
  <si>
    <t>UM 30u | 300u</t>
  </si>
  <si>
    <t>UM 12u | 120u</t>
  </si>
  <si>
    <t>UM 5u | 25u</t>
  </si>
  <si>
    <t>UM 10u | 500u</t>
  </si>
  <si>
    <t>UM 5u | 300u</t>
  </si>
  <si>
    <t>UM 2u | 100u</t>
  </si>
  <si>
    <t>UM 20u | 100u</t>
  </si>
  <si>
    <t>UM 22u | 220u</t>
  </si>
  <si>
    <t>UM 1u | 70u</t>
  </si>
  <si>
    <t>UM 1u | 250</t>
  </si>
  <si>
    <t>UM 1u | 170u</t>
  </si>
  <si>
    <t>UM 2u | 30u</t>
  </si>
  <si>
    <t>UM 1u | 100u | 1000u</t>
  </si>
  <si>
    <t>UM 1u | 12u | 100u</t>
  </si>
  <si>
    <t>UM 1u | 12u | 300u</t>
  </si>
  <si>
    <t>UM 1u | 12u | 288u</t>
  </si>
  <si>
    <t>UM 1u | 12u | 144u</t>
  </si>
  <si>
    <t>CINTA ALUMINIO TACSA 48X25MTS</t>
  </si>
  <si>
    <t>ALU48X50</t>
  </si>
  <si>
    <t>CINTA ALUMINIO TACSA 48X50MTS</t>
  </si>
  <si>
    <t>UM 1u | 24u || 576u</t>
  </si>
  <si>
    <t>UM 6u | 72u || 5544u</t>
  </si>
  <si>
    <t>UM 1u |</t>
  </si>
  <si>
    <t>UM 12u | 144</t>
  </si>
  <si>
    <t>UM 6u | 72</t>
  </si>
  <si>
    <t>UM 6u | 72u</t>
  </si>
  <si>
    <t>UM 12u | 72</t>
  </si>
  <si>
    <t>UM 20u |</t>
  </si>
  <si>
    <t>UM 12u | 240u</t>
  </si>
  <si>
    <t>UM 1u | 24u || 1920</t>
  </si>
  <si>
    <t>UM 1u | 20u || 1600u</t>
  </si>
  <si>
    <t>UM 1u | 6u | 600u</t>
  </si>
  <si>
    <t>UM 1u | 6u | 240u</t>
  </si>
  <si>
    <t>UM 1u | 24u || 144u</t>
  </si>
  <si>
    <t>UM 1u | 18u | 72u</t>
  </si>
  <si>
    <t>UM 1u | 20u | 120u</t>
  </si>
  <si>
    <t>UM 1u | 30u | 180u</t>
  </si>
  <si>
    <t>UM 1u | 6u | 48u</t>
  </si>
  <si>
    <t>UM 1u | 12u | 24u</t>
  </si>
  <si>
    <t>UM 1u | 6u | 36u</t>
  </si>
  <si>
    <t>UM 1u | 12u | 72u</t>
  </si>
  <si>
    <t xml:space="preserve">UM 1u | </t>
  </si>
  <si>
    <t>E00901</t>
  </si>
  <si>
    <t>SPOT DICROICA CUADRADO BLANCO VACIO</t>
  </si>
  <si>
    <t>E00903</t>
  </si>
  <si>
    <t>SPOT DICROICA REDONDO BLANCO VACIO</t>
  </si>
  <si>
    <t>N67PNT150CJ</t>
  </si>
  <si>
    <t>NYLON NITANYL P/PESCA NATURAL 1.50 MM BOB 1 KG</t>
  </si>
  <si>
    <t>N67PNT200CJ</t>
  </si>
  <si>
    <t>NYLON NITANYL P/PESCA NATURAL 2 MM BOB 1 KG</t>
  </si>
  <si>
    <t>1000-I</t>
  </si>
  <si>
    <t>TIMBRE INALAMBRICO</t>
  </si>
  <si>
    <t>1100-I</t>
  </si>
  <si>
    <t>TIMBRE INALAMBRICO CON LUZ LED INTERMITENTE</t>
  </si>
  <si>
    <t>PE-E27</t>
  </si>
  <si>
    <t>PORTALAMPARAS CON FICHA MOVIBLE Y LLAVE</t>
  </si>
  <si>
    <t>CR-E27</t>
  </si>
  <si>
    <t>CRP-E27</t>
  </si>
  <si>
    <t>PC-E40</t>
  </si>
  <si>
    <t>PP-E14</t>
  </si>
  <si>
    <t>PORTALAMPARAS CON CLIP E14</t>
  </si>
  <si>
    <t>PP-E27</t>
  </si>
  <si>
    <t>PORTALAMPARAS CON CLIP E27</t>
  </si>
  <si>
    <t>ZLT-GU10</t>
  </si>
  <si>
    <t>ACCESORIO 6 EN 1 PARA CABLE CANAL 14X7MM</t>
  </si>
  <si>
    <t>ACCESORIO 6 EN 1 PARA CABLE CANAL 20X10MM</t>
  </si>
  <si>
    <t>PANEL LED BACKLITE EMBUTIR 60X60 40W NEUTRO SICA</t>
  </si>
  <si>
    <t>PANEL LED BACKLITE EMBUTIR 120X30 40W NEUTRO SICA</t>
  </si>
  <si>
    <t>911760&gt;(911900)</t>
  </si>
  <si>
    <t>911761&gt;(911901)</t>
  </si>
  <si>
    <t>911762&gt;(911902)</t>
  </si>
  <si>
    <t>911763&gt;(911903)</t>
  </si>
  <si>
    <t>911764(&gt;(911904)</t>
  </si>
  <si>
    <t>911765&gt;(911905)</t>
  </si>
  <si>
    <t>911766&gt;(911906)</t>
  </si>
  <si>
    <t>911767&gt;(911907)</t>
  </si>
  <si>
    <t>911770&gt;(911910)</t>
  </si>
  <si>
    <t>911771&gt;(911911)</t>
  </si>
  <si>
    <t>911730&gt;(911880)</t>
  </si>
  <si>
    <t>911731&gt;(911881)</t>
  </si>
  <si>
    <t>911732&gt;(911882) VER</t>
  </si>
  <si>
    <t>911733&gt;(911883)</t>
  </si>
  <si>
    <t>911734&gt;(911884)</t>
  </si>
  <si>
    <t>911735&gt;(911885)</t>
  </si>
  <si>
    <t>911736&gt;(911886)</t>
  </si>
  <si>
    <t>911737&gt;(911887)</t>
  </si>
  <si>
    <t>911790&gt;(911890)</t>
  </si>
  <si>
    <t>911791&gt;(911891)</t>
  </si>
  <si>
    <t>911792&gt;(911892)</t>
  </si>
  <si>
    <t>911793&gt;(911893)</t>
  </si>
  <si>
    <t>911795&gt;(911895)</t>
  </si>
  <si>
    <t>911796&gt;(911896)</t>
  </si>
  <si>
    <t>911797&gt;(911897)</t>
  </si>
  <si>
    <t>DISCOS ABRASIVOS DE LIJADO</t>
  </si>
  <si>
    <t>DISCO ABRASIVO DE LIJADO 8 AGUJEROS 125MM-5" G100</t>
  </si>
  <si>
    <t>DISCO ABRASIVO DE LIJADO 8 AGUJEROS 125MM-5" G120</t>
  </si>
  <si>
    <t>DISCO ABRASIVO DE LIJADO 8 AGUJEROS 125MM-5" G40</t>
  </si>
  <si>
    <t>DISCO ABRASIVO DE LIJADO 8 AGUJEROS 125MM-5" G60</t>
  </si>
  <si>
    <t>DISCO ABRASIVO DE LIJADO 8 AGUJEROS 125MM-5" G80</t>
  </si>
  <si>
    <t>DAL1501000</t>
  </si>
  <si>
    <t>DISCO ABRASIVO DE LIJADO 6 AGUJEROS 150MM-6" G1000</t>
  </si>
  <si>
    <t>DISCO ABRASIVO DE LIJADO 6 AGUJEROS 150MM-6" G120</t>
  </si>
  <si>
    <t>DISCO ABRASIVO DE LIJADO 6 AGUJEROS 150MM-6" G150</t>
  </si>
  <si>
    <t>DAL1501500</t>
  </si>
  <si>
    <t>DISCO ABRASIVO DE LIJADO 6 AGUJEROS 150MM-6" G1500</t>
  </si>
  <si>
    <t>DISCO ABRASIVO DE LIJADO 6 AGUJEROS 150MM-6" G180</t>
  </si>
  <si>
    <t>DAL1502000</t>
  </si>
  <si>
    <t>DISCO ABRASIVO DE LIJADO 6 AGUJEROS 150MM-6" G2000</t>
  </si>
  <si>
    <t>DISCO ABRASIVO DE LIJADO 6 AGUJEROS 150MM-6" G220</t>
  </si>
  <si>
    <t>DISCO ABRASIVO DE LIJADO 6 AGUJEROS 150MM-6" G240</t>
  </si>
  <si>
    <t>DAL1502500</t>
  </si>
  <si>
    <t>DISCO ABRASIVO DE LIJADO 6 AGUJEROS 150MM-6" G2500</t>
  </si>
  <si>
    <t>DISCO ABRASIVO DE LIJADO 6 AGUJEROS 150MM-6" G320</t>
  </si>
  <si>
    <t>DISCO ABRASIVO DE LIJADO 6 AGUJEROS 150MM-6" G40</t>
  </si>
  <si>
    <t>DISCO ABRASIVO DE LIJADO 6 AGUJEROS 150MM-6" G400</t>
  </si>
  <si>
    <t>DISCO ABRASIVO DE LIJADO 6 AGUJEROS 150MM-6" G500</t>
  </si>
  <si>
    <t>DISCO ABRASIVO DE LIJADO 6 AGUJEROS 150MM-6" G60</t>
  </si>
  <si>
    <t>DISCO ABRASIVO DE LIJADO 6 AGUJEROS 150MM-6" G600</t>
  </si>
  <si>
    <t>DISCO ABRASIVO DE LIJADO 6 AGUJEROS 150MM-6" G80</t>
  </si>
  <si>
    <t>MONOCOMANDO LAVATORIO  ABS RECTA BOGOTA NEGRA</t>
  </si>
  <si>
    <t>MEZCLADORA MONOC SEUL PARED CUERPO CROM FLEX NEGRO</t>
  </si>
  <si>
    <t>CINTAS METRICAS</t>
  </si>
  <si>
    <t>CM03</t>
  </si>
  <si>
    <t>CM05</t>
  </si>
  <si>
    <t>CM075</t>
  </si>
  <si>
    <t>CM10</t>
  </si>
  <si>
    <t>ADHESIVO DOBLE CONTACTO LATA 4L</t>
  </si>
  <si>
    <t>CINTA METRICA 3MTS 3 FRENOS GIANT</t>
  </si>
  <si>
    <t>CINTA METRICA 5MTS 3 FRENOS GIANT</t>
  </si>
  <si>
    <t>CINTA METRICA 7.5MTS 3 FRENOS GIANT</t>
  </si>
  <si>
    <t>CINTA METRICA 10MTS 3 FRENOS GIANT</t>
  </si>
  <si>
    <t>ARCOS DE SIERRA ZELTA</t>
  </si>
  <si>
    <t>ZESI0120</t>
  </si>
  <si>
    <t>ARCO DE SIERRA MINI 150MM/6" ZELTA</t>
  </si>
  <si>
    <t>PINZAS PELACABLES</t>
  </si>
  <si>
    <t>PINZA PELACABLE 0.75 A 6MM2</t>
  </si>
  <si>
    <t>NIVELES MAGNETICOS</t>
  </si>
  <si>
    <t>ZENI0300</t>
  </si>
  <si>
    <t>NIVEL ALUMINIO MAGNETICO 300MM 3 BURBUJAS ZELTA</t>
  </si>
  <si>
    <t>ZENI0400</t>
  </si>
  <si>
    <t>NIVEL ALUMINIO MAGNETICO 400MM 3 BURBUJAS ZELTA</t>
  </si>
  <si>
    <t>ZENI0500</t>
  </si>
  <si>
    <t>NIVEL ALUMINIO MAGNETICO 500MM 3 BURBUJAS ZELTA</t>
  </si>
  <si>
    <t>ZENI0600</t>
  </si>
  <si>
    <t>NIVEL ALUMINIO MAGNETICO 600MM 3 BURBUJAS ZELTA</t>
  </si>
  <si>
    <t>ZENI0800</t>
  </si>
  <si>
    <t>NIVEL ALUMINIO MAGNETICO 800MM 3 BURBUJAS ZELTA</t>
  </si>
  <si>
    <t>ZENI1200</t>
  </si>
  <si>
    <t>MINI NIVEL MAGENITICO 105MM 3 BURBUJAS ZELTA</t>
  </si>
  <si>
    <t>ZECE0020</t>
  </si>
  <si>
    <t>CEPILLO DE ACERO CON RASPADOR 10.5" ZELTA</t>
  </si>
  <si>
    <t>ZEDE0300</t>
  </si>
  <si>
    <t>DESTORNILLADOR AISLADO IMANTADO X4U ZELTA</t>
  </si>
  <si>
    <t>FTV007</t>
  </si>
  <si>
    <t>SOPORTE TV FIJO 26"/63" 53X49X21CM MAX.35KG</t>
  </si>
  <si>
    <t>MTV009</t>
  </si>
  <si>
    <t>SOPORTE TV MOVIL 150° 17"/55" 66X30X25CM MAX.35KG</t>
  </si>
  <si>
    <t>LAMPARA LED HIGH POWER 30W E27 FRIA LIGHT TRONIC##</t>
  </si>
  <si>
    <t>LAMPARA LED HIGH POWER 100W E27 FRIA LIGHT TRONIC</t>
  </si>
  <si>
    <t>PINZA PELACABLE AUTOMATICO 180MM/7" ZELTA</t>
  </si>
  <si>
    <t>PINZA PELACABLE PROFESIONAL 210MM/8" ZELTA</t>
  </si>
  <si>
    <t>UM 1u | 20u | 800u</t>
  </si>
  <si>
    <t>TESTER DIGITAL C/BUZZER DT830-D</t>
  </si>
  <si>
    <t>UM 1u | 37u || 800u</t>
  </si>
  <si>
    <t>UM 1u | 24u || 800u</t>
  </si>
  <si>
    <t>UM 1u | 28u |</t>
  </si>
  <si>
    <t xml:space="preserve">UM 1u | 1u c/broca | </t>
  </si>
  <si>
    <t>UM 24u | 240u</t>
  </si>
  <si>
    <t>UM 40u | 400u</t>
  </si>
  <si>
    <t>UM 47u | 470u</t>
  </si>
  <si>
    <t>UM 27u | 270u</t>
  </si>
  <si>
    <t>UM 15u | 150u</t>
  </si>
  <si>
    <t>UM 17u | 170u</t>
  </si>
  <si>
    <t>UM 100u | 1000u</t>
  </si>
  <si>
    <t>UM 63u | 630u</t>
  </si>
  <si>
    <t>UM 65u | 650u</t>
  </si>
  <si>
    <t>UM 28u | 280u</t>
  </si>
  <si>
    <t>UM 260u | 2600u</t>
  </si>
  <si>
    <t>UM 85u | 850u</t>
  </si>
  <si>
    <t>UM 20u | 160u</t>
  </si>
  <si>
    <t>UM 1u | 45u</t>
  </si>
  <si>
    <t>N67PNT100CJ</t>
  </si>
  <si>
    <t>NYLON NITANYL P/PESCA NATURAL 1.00 MM BOB 1 KG</t>
  </si>
  <si>
    <t>UM 1u | 12u | 60u</t>
  </si>
  <si>
    <t>CALOVENTOR 2000W</t>
  </si>
  <si>
    <t>DISCO P/PORCELANATO 115X22.2MM ENERGY</t>
  </si>
  <si>
    <t>PCC-E27</t>
  </si>
  <si>
    <t>PORTALAMPARAS CON CHICOTE</t>
  </si>
  <si>
    <t>ACCESORIO DRIVER PARA PANEL LED 6W</t>
  </si>
  <si>
    <t>APNL30X120</t>
  </si>
  <si>
    <t>ACCESORIO MARCO PARA PANEL LED 30X120CM</t>
  </si>
  <si>
    <t>KIT DE SUSPENSION PARA PANEL LED 30X120CM</t>
  </si>
  <si>
    <t>KIT DE SUSPENSION PARA PANEL LED 60X60CM</t>
  </si>
  <si>
    <t>N61PNF025P</t>
  </si>
  <si>
    <t>NYLON GRILON P/PESCA NARANJA 0.25 MM CAJA</t>
  </si>
  <si>
    <t>N61PNF100P</t>
  </si>
  <si>
    <t>NYLON GRILON P/PESCA NARANJA 1.00 MM CAJA</t>
  </si>
  <si>
    <t>N61PNT025P</t>
  </si>
  <si>
    <t>NYLON GRILON P/PESCA NATURAL 0.25 MM CAJA</t>
  </si>
  <si>
    <t>N61PNT030P</t>
  </si>
  <si>
    <t>NYLON GRILON P/PESCA NATURAL 0.30 MM CAJA</t>
  </si>
  <si>
    <t>N61PNT035P</t>
  </si>
  <si>
    <t>NYLON GRILON P/PESCA NATURAL 0.35 MM CAJA</t>
  </si>
  <si>
    <t>N61PNT040P</t>
  </si>
  <si>
    <t>NYLON GRILON P/PESCA NATURAL 0.40 MM CAJA</t>
  </si>
  <si>
    <t>N61PNT050P</t>
  </si>
  <si>
    <t>NYLON GRILON P/PESCA NATURAL 0.50 MM CAJA</t>
  </si>
  <si>
    <t>N61PNT060P</t>
  </si>
  <si>
    <t>NYLON GRILON P/PESCA NATURAL 0.60 MM CAJA</t>
  </si>
  <si>
    <t>N61PNT070P</t>
  </si>
  <si>
    <t>NYLON GRILON P/PESCA NATURAL 0.70 MM CAJA</t>
  </si>
  <si>
    <t>N66PNG060P</t>
  </si>
  <si>
    <t>NYLON STARLIGHT P/PESCA PREMIUM 0.60 MM CAJA</t>
  </si>
  <si>
    <t>N66PNG070P</t>
  </si>
  <si>
    <t>NYLON STARLIGHT P/PESCA PREMIUM 0.70 MM CAJA</t>
  </si>
  <si>
    <t>PROTECTOR DE ALAMBRE P/LUMINARIA</t>
  </si>
  <si>
    <t>N67PAZ070CJ</t>
  </si>
  <si>
    <t>NYLON NITANYL P/PESCA AZUL 0.70 MM BOB 1 KG</t>
  </si>
  <si>
    <t>N67PNT080CJ</t>
  </si>
  <si>
    <t>NYLON NITANYL P/PESCA NATURAL 0.80 MM BOB 1 KG</t>
  </si>
  <si>
    <t>N67PVF060CJ</t>
  </si>
  <si>
    <t>NYLON NITANYL P/PESCA VERDE FLUO 0.60 MM BOB 1 KG</t>
  </si>
  <si>
    <t>N67PVF070CJ</t>
  </si>
  <si>
    <t>NYLON NITANYL P/PESCA VERDE FLUO 0.70 MM BOB 1 KG</t>
  </si>
  <si>
    <t>ADAPTADOR REDUCCION LAMPARA E40 A E27 CERAMICA</t>
  </si>
  <si>
    <t>ADAPTADOR AMPLIADOR LAMPARA E27 A E40 CHAPA</t>
  </si>
  <si>
    <t>P-0016</t>
  </si>
  <si>
    <t>PORTATIL DE 3MTS PVC</t>
  </si>
  <si>
    <t>PORTATIL SOLA S/CABLE CHAPA</t>
  </si>
  <si>
    <t>PORTATIL DE 5MTS CHAPA</t>
  </si>
  <si>
    <t>PORTATIL DE 10MTS CHAPA</t>
  </si>
  <si>
    <t>PORTATIL CON LED 5MTS PVC</t>
  </si>
  <si>
    <t>ZESI0100</t>
  </si>
  <si>
    <t>MINI ARCO DE SIERRA ECO C/REPUESTO 150MM ZELTA</t>
  </si>
  <si>
    <t>ADHESIVOS ACRILICOS MULTIUSO</t>
  </si>
  <si>
    <t>PTAACRIL001</t>
  </si>
  <si>
    <t>ADHESIVO ACRILICO MULTIUSO POMO 140G</t>
  </si>
  <si>
    <t>PTAACRIL003</t>
  </si>
  <si>
    <t>ADHESIVO ACRILICO MULTIUSO 420G</t>
  </si>
  <si>
    <t>UM 1u | 50u | 150u</t>
  </si>
  <si>
    <t>UM 25u | 1000u</t>
  </si>
  <si>
    <t>UM 1u | 5u | 100u</t>
  </si>
  <si>
    <t>UM 1u | 5u | 270u</t>
  </si>
  <si>
    <t>UM 1u | 15u | 90u</t>
  </si>
  <si>
    <t>UM 1u | 5u || 90u</t>
  </si>
  <si>
    <t>UM 1u | 34u</t>
  </si>
  <si>
    <t>CAJA PARA TERMICAS DE 2 BOCAS</t>
  </si>
  <si>
    <t>CAJA PARA TERMICAS DE 4 BOCAS</t>
  </si>
  <si>
    <t>CAJA PARA TERMICAS DE 8 BOCAS</t>
  </si>
  <si>
    <t>CAJA PARA TERMICAS DE 12 BOCAS</t>
  </si>
  <si>
    <t>UM 1u | 10u | 22u | 40u</t>
  </si>
  <si>
    <t>UM 1u | 10u | 200u</t>
  </si>
  <si>
    <t>UM 10u | 600u</t>
  </si>
  <si>
    <t>UM 1u || 150u</t>
  </si>
  <si>
    <t>UM 1u || 30u</t>
  </si>
  <si>
    <t>UM 1u || 66u</t>
  </si>
  <si>
    <t>UM 1u || 60u</t>
  </si>
  <si>
    <t>UM 1u || 100u</t>
  </si>
  <si>
    <t>UM 1u || 50u</t>
  </si>
  <si>
    <t>UM 1u || 200u</t>
  </si>
  <si>
    <t>UM 1u || 96u</t>
  </si>
  <si>
    <t>UM 100u | 400u</t>
  </si>
  <si>
    <t>UM 10u | 20u | 200u</t>
  </si>
  <si>
    <t>UM 1u | 12u | 48u</t>
  </si>
  <si>
    <t>UM 1u | 72u | 240u</t>
  </si>
  <si>
    <t>UM 1u | 36u | 120u</t>
  </si>
  <si>
    <t>UM 1u | 10u | 150u</t>
  </si>
  <si>
    <t>UM 1u | 10u | 60u</t>
  </si>
  <si>
    <t>UM 1u | 35u | 140u</t>
  </si>
  <si>
    <t>UM 1u | 20u | 60u</t>
  </si>
  <si>
    <t>UM 1u | 30u | 60u</t>
  </si>
  <si>
    <t>UM 1u | 250u | 1000u</t>
  </si>
  <si>
    <t>UM 2u | 88u</t>
  </si>
  <si>
    <t>UM 6u | 36</t>
  </si>
  <si>
    <t>UM 20u</t>
  </si>
  <si>
    <t>UM 1u | 10u | 20u</t>
  </si>
  <si>
    <t>UM 1u | 5u | 10u</t>
  </si>
  <si>
    <t xml:space="preserve">UM 2u </t>
  </si>
  <si>
    <t>UM 1u | 12u| 120u</t>
  </si>
  <si>
    <t>UM 1u | 12u | 96u</t>
  </si>
  <si>
    <t>UM 1u | 12u | 20u</t>
  </si>
  <si>
    <t>UM 1u | 12u | 36u</t>
  </si>
  <si>
    <t>UM 1u | 24u | 48u</t>
  </si>
  <si>
    <t>UM 1u | 36u | 72u</t>
  </si>
  <si>
    <t xml:space="preserve">UM 12u || 900u </t>
  </si>
  <si>
    <t>UM 1u | 30u | 240u</t>
  </si>
  <si>
    <t>P01017</t>
  </si>
  <si>
    <t>ANAFE BIGAS BUTANO Y GARRAFA EN VALIJA</t>
  </si>
  <si>
    <t>P01018</t>
  </si>
  <si>
    <t>ANAFE GAS BUTANO EN VALIJA DP6000</t>
  </si>
  <si>
    <t>LLAVE DE PASO FUSION 20MM CABEZAL DE POLIMERO</t>
  </si>
  <si>
    <t>LLAVE DE PASO FUSION 25MM CABEZAL DE POLIMERO</t>
  </si>
  <si>
    <t>SELLZIN01</t>
  </si>
  <si>
    <t>SELLADOR ZINGUERIA 400GR</t>
  </si>
  <si>
    <t>ZEMA0120</t>
  </si>
  <si>
    <t>MARTILLO GALPONERO 450GR ZELTA</t>
  </si>
  <si>
    <t>TIN001</t>
  </si>
  <si>
    <t>TAPA DE INODORO</t>
  </si>
  <si>
    <t>ZEIN0010</t>
  </si>
  <si>
    <t>INFLADOR DE PIE MULTIVALVULA ZELTA</t>
  </si>
  <si>
    <t>ZEIN0050</t>
  </si>
  <si>
    <t>INFLADOR DE PIE MULTIVALVULA CON MANOMETRO ZELTA</t>
  </si>
  <si>
    <t>I-6500</t>
  </si>
  <si>
    <t>CAJA EXTERIOR PARA CABLE CANAL ECONOMICA</t>
  </si>
  <si>
    <t>RE-D</t>
  </si>
  <si>
    <t>TIMER ENCHUFABLE DIGITAL (OD-TA20_DIGITAL)</t>
  </si>
  <si>
    <t>GOTA15W</t>
  </si>
  <si>
    <t>LAMPARA GOTA 15W E27 CLARA</t>
  </si>
  <si>
    <t>127-60001</t>
  </si>
  <si>
    <t>127-61001</t>
  </si>
  <si>
    <t>911775&gt;911915</t>
  </si>
  <si>
    <t>P3000E</t>
  </si>
  <si>
    <t>PANTALLA 3000 C/VALVULA P/GAS ENVASADO</t>
  </si>
  <si>
    <t>DETECTORES DE MOVIMIENTO</t>
  </si>
  <si>
    <t>DETECTOR DE MOVIMIENTO PARED 180°</t>
  </si>
  <si>
    <t>DETECTOR DE MOVIMIENTO PARED/BRAZO 180°</t>
  </si>
  <si>
    <t>DETECTOR DE MOVIMIENTO TECHO 360°</t>
  </si>
  <si>
    <t>DETECTORES DE HUMO</t>
  </si>
  <si>
    <t>DETECTOR DE MONOXIDO DE CARBONO A PILAS C/DISPLAY</t>
  </si>
  <si>
    <t>DETECTOR DE GAS</t>
  </si>
  <si>
    <t>MEMBRANA AUTOADHESIVA</t>
  </si>
  <si>
    <t>PTAME0148</t>
  </si>
  <si>
    <t>MEMBRANA AUTOADHESIVA 10CMX10M SMARTFIX</t>
  </si>
  <si>
    <t>PTAME0172</t>
  </si>
  <si>
    <t>MEMBRANA AUTOADHESIVA 25CMX10M SMARTFIX</t>
  </si>
  <si>
    <t>PTAME0202</t>
  </si>
  <si>
    <t>MEMBRANA AUTOADHESIVA 15CMX10M SMARTFIX</t>
  </si>
  <si>
    <t>PTAME0255</t>
  </si>
  <si>
    <t>MEMBRANA AUTOADHESIVA 10CMX25M SMARTFIX</t>
  </si>
  <si>
    <t>PTAME0262</t>
  </si>
  <si>
    <t>MEMBRANA AUTOADHESIVA 15CMX25M SMARTFIX</t>
  </si>
  <si>
    <t>PTAME0278</t>
  </si>
  <si>
    <t>MEMBRANA AUTOADHESIVA 25CMX25M SMARTFIX</t>
  </si>
  <si>
    <t>PTAME0767</t>
  </si>
  <si>
    <t>MEMBRANA AUTOADHESIVA 50CMX10M SMARTFIX</t>
  </si>
  <si>
    <t>120VEF-T09</t>
  </si>
  <si>
    <t>GUANTE FORTE IGMA BAÑADO EN PU NEGRO T9</t>
  </si>
  <si>
    <t>TAPA SICA LIFE 1 MODULO</t>
  </si>
  <si>
    <t>TAPA SICA LIFE 2 MODULOS SEPARADOS</t>
  </si>
  <si>
    <t>TAPA SICA LIFE 2 MODULOS CENTRAL 5X10</t>
  </si>
  <si>
    <t>TAPA SICA LIFE 3 MODULOS</t>
  </si>
  <si>
    <t>2.5BB500</t>
  </si>
  <si>
    <t>CABLE UNIPOLAR 2.5MM BLANCO BOBX500MTS NASELLO</t>
  </si>
  <si>
    <t>138-58105</t>
  </si>
  <si>
    <t>ZAPATILLA 4 TOMAS MULTI-NORMA C/CABLE 1.5MTS RICHI</t>
  </si>
  <si>
    <t>138-58205</t>
  </si>
  <si>
    <t>ZAPATILLA 4 TOMAS MULTI-NORMA C/CABLE 2.5MTS RICHI</t>
  </si>
  <si>
    <t>138-58405</t>
  </si>
  <si>
    <t>ZAPATILLA 4 TOMAS MULTI-NORMA C/CABLE 5MTS RICHI</t>
  </si>
  <si>
    <t>AG-0060</t>
  </si>
  <si>
    <t>AG-0080</t>
  </si>
  <si>
    <t>AG-0100</t>
  </si>
  <si>
    <t>AG-0120</t>
  </si>
  <si>
    <t>AG-0150</t>
  </si>
  <si>
    <t>AG-0180</t>
  </si>
  <si>
    <t>AG-0220</t>
  </si>
  <si>
    <t>AG-0240</t>
  </si>
  <si>
    <t>AG-0280</t>
  </si>
  <si>
    <t>AG-0320</t>
  </si>
  <si>
    <t>AG-0360</t>
  </si>
  <si>
    <t>AG-0400</t>
  </si>
  <si>
    <t>AG-0500</t>
  </si>
  <si>
    <t>AG-0600</t>
  </si>
  <si>
    <t>AG-0800</t>
  </si>
  <si>
    <t>DAL1250040</t>
  </si>
  <si>
    <t>DAL1250060</t>
  </si>
  <si>
    <t>DAL1250080</t>
  </si>
  <si>
    <t>DAL1250100</t>
  </si>
  <si>
    <t>DAL1250120</t>
  </si>
  <si>
    <t>DAL1500040</t>
  </si>
  <si>
    <t>DAL1500060</t>
  </si>
  <si>
    <t>DAL1500080</t>
  </si>
  <si>
    <t>DAL1500120</t>
  </si>
  <si>
    <t>DAL1500150</t>
  </si>
  <si>
    <t>DAL1500180</t>
  </si>
  <si>
    <t>DAL1500220</t>
  </si>
  <si>
    <t>DAL1500240</t>
  </si>
  <si>
    <t>DAL1500320</t>
  </si>
  <si>
    <t>DAL1500400</t>
  </si>
  <si>
    <t>DAL1500500</t>
  </si>
  <si>
    <t>DAL1500600</t>
  </si>
  <si>
    <t>CAN3/4E</t>
  </si>
  <si>
    <t>CANILLA ESFERICA METAL 3/4 Pico 1/2</t>
  </si>
  <si>
    <t>GUANTE FORTE IGMA BAÑADO EN PU NEGRO T10</t>
  </si>
  <si>
    <t>ENDUIDO PLASTICO TELPLAST</t>
  </si>
  <si>
    <t>ENDUIDO PLASTICO INT/EXT 1L TELPLAST</t>
  </si>
  <si>
    <t>ENDUIDO PLASTICO INT/EXT 10L TELPLAST</t>
  </si>
  <si>
    <t>ENDUIDO PLASTICO INT/EXT 20L TELPLAST</t>
  </si>
  <si>
    <t>ENDUIDO PLASTICO INT/EXT 4L TELPLAST</t>
  </si>
  <si>
    <t>CPEL100</t>
  </si>
  <si>
    <t>CINTA PELIGRO 8CMX100MTS</t>
  </si>
  <si>
    <t>CINTA PELIGRO 8CMX200MTS</t>
  </si>
  <si>
    <t>CPREC</t>
  </si>
  <si>
    <t>CINTA PRECAUCION 8CMX200MTS</t>
  </si>
  <si>
    <t>UM 1u | 5u | 30u</t>
  </si>
  <si>
    <t>UM 1u | 5u | 25u</t>
  </si>
  <si>
    <t>MAT080</t>
  </si>
  <si>
    <t>82239-05</t>
  </si>
  <si>
    <t>TERM-03.2</t>
  </si>
  <si>
    <t>TERM-02.4</t>
  </si>
  <si>
    <t>TERM-04.8</t>
  </si>
  <si>
    <t>TERM-06.4</t>
  </si>
  <si>
    <t>TERM-07.9</t>
  </si>
  <si>
    <t>TERM-09.5</t>
  </si>
  <si>
    <t>CL010A</t>
  </si>
  <si>
    <t>CL020A</t>
  </si>
  <si>
    <t>CL025A</t>
  </si>
  <si>
    <t>CL050A</t>
  </si>
  <si>
    <t>LED07W</t>
  </si>
  <si>
    <t>LED020W</t>
  </si>
  <si>
    <t>LED030W</t>
  </si>
  <si>
    <t>LED040W</t>
  </si>
  <si>
    <t>LED050W</t>
  </si>
  <si>
    <t>LED060W</t>
  </si>
  <si>
    <t>ES-060</t>
  </si>
  <si>
    <t>ES-080</t>
  </si>
  <si>
    <t>RO-060</t>
  </si>
  <si>
    <t>RO-080</t>
  </si>
  <si>
    <t>WF-080</t>
  </si>
  <si>
    <t>DF040</t>
  </si>
  <si>
    <t>DF060</t>
  </si>
  <si>
    <t>DF080</t>
  </si>
  <si>
    <t>DF18040</t>
  </si>
  <si>
    <t>DF18060</t>
  </si>
  <si>
    <t>DF18080</t>
  </si>
  <si>
    <t>ACOPLE012</t>
  </si>
  <si>
    <t>ACOPLE034</t>
  </si>
  <si>
    <t>ACOPLE100</t>
  </si>
  <si>
    <t>PORTALAMPARAS 2 PIEZAS NEGRO</t>
  </si>
  <si>
    <t xml:space="preserve">UM 1u | 30u | c360u </t>
  </si>
  <si>
    <t xml:space="preserve">UM 1u | 50u | c1500u </t>
  </si>
  <si>
    <t>UM 1u | 50 | c15200u</t>
  </si>
  <si>
    <t>UM 1u | 50u | c3000u</t>
  </si>
  <si>
    <t>UM 1u | 50u | c4500u</t>
  </si>
  <si>
    <t>25099/2</t>
  </si>
  <si>
    <t>Tapa B.O. MIGNON 5 x 5 cm. de 1 módulo</t>
  </si>
  <si>
    <t>MODULO TOMA NORMALIZADO STANDARD 10A SICA LIFE#</t>
  </si>
  <si>
    <t>32101/2</t>
  </si>
  <si>
    <t>LINEA ARMADO MITO 1 PUNTO TECLON</t>
  </si>
  <si>
    <t>TAPA PVC RECTANGULAR 5X10 CIEGA</t>
  </si>
  <si>
    <t>TOCHAG</t>
  </si>
  <si>
    <t>TAPA OCTOGONAL GRANDE AUTOADHESIVA</t>
  </si>
  <si>
    <t>UM 1u | 800</t>
  </si>
  <si>
    <t>UM 1u | 700</t>
  </si>
  <si>
    <t>JABALINA LISA IRAM COBRE 5/8 X2MTS C/MORCETO</t>
  </si>
  <si>
    <t>JABALINA 5/8 X3MTS C/MORCETO</t>
  </si>
  <si>
    <t>DISYUNTORES SICALIMIT TETRAPOLAR 3KA CURV C</t>
  </si>
  <si>
    <t>CABLE UNIPOLAR VAINA PLANA</t>
  </si>
  <si>
    <t>911776&gt;911916</t>
  </si>
  <si>
    <t>UM 1u | 10 | 100u</t>
  </si>
  <si>
    <t>DIFUSORES PARA EXTERIOR</t>
  </si>
  <si>
    <t>UNIC-NG</t>
  </si>
  <si>
    <t>DIFUSOR UNIDIRECCIONAL CHAPA P/GU10 S/RAJA</t>
  </si>
  <si>
    <t/>
  </si>
  <si>
    <t>FLEXIBLES DE PVC</t>
  </si>
  <si>
    <t>ENDUIDO PLASTICO INT/EXT 500GRS TELPLAST</t>
  </si>
  <si>
    <t>DIFUSORES PARA EXTERIOR SICA</t>
  </si>
  <si>
    <t>DIFUSOR CUADRADO UNIDIRECCIONAL DIC 6W CALIDO NEG</t>
  </si>
  <si>
    <t>DIFUSOR CUADRADO UNIDIRECCIONAL DIC 6W FRIO NEG</t>
  </si>
  <si>
    <t>DIFUSOR CUADRADO BIDIRECCIONAL DIC 12W CALIDO NEG</t>
  </si>
  <si>
    <t>DIFUSOR CUADRADO BIDIRECCIONAL DIC 12W FRIO NEG</t>
  </si>
  <si>
    <t>MANGUERAS PLANAS</t>
  </si>
  <si>
    <t>911774&gt;911914</t>
  </si>
  <si>
    <t>MPL3850</t>
  </si>
  <si>
    <t>MANGUERA PLANA 1" 1/2 x50</t>
  </si>
  <si>
    <t>MPL5025</t>
  </si>
  <si>
    <t>MANGUERA PLANA 2" x25</t>
  </si>
  <si>
    <t>FICHA LONGITUDINAL C/NEU MACHO BLANCO MIG</t>
  </si>
  <si>
    <t>FICHA LONGITUDINAL C/NEU MACHO NEGRO MIG</t>
  </si>
  <si>
    <t>FICHA LONGITUDINAL C/NEU HEMBRA BLANCO MIG</t>
  </si>
  <si>
    <t>FICHA LONGITUDINAL C/NEU HEMBRA NEGRO MIG</t>
  </si>
  <si>
    <t>FICHA LONGITUDINAL C/NEU MACHO GRAFITO RICHI</t>
  </si>
  <si>
    <t>FICHA LONGITUDINAL C/NEU HEMBRA GRAFITO RICHI</t>
  </si>
  <si>
    <t>FICHA LONGITUDINAL C/NEU MACHO T/K-3 ECO</t>
  </si>
  <si>
    <t>FICHA LONGITUDINAL C/NEU HEMBRA T/K-3 ECO</t>
  </si>
  <si>
    <t>FICHA LONGITUDINAL C/NEU MACHO T/RICHI ECO</t>
  </si>
  <si>
    <t>FICHA LONGITUDINAL C/NEU HEMBRA T/RICHI ECO</t>
  </si>
  <si>
    <t>FICHA AXIAL C/NEU MACHO ECO NEGRA ALAN</t>
  </si>
  <si>
    <t>FICHA AXIAL C/NEU HEMBRA ECO NEGRA ALAN</t>
  </si>
  <si>
    <t>FICHA S/90º  MACHO C/NEU BLANCO MIG</t>
  </si>
  <si>
    <t>FICHA S/90º  MACHO C/NEU NEGRA MIG</t>
  </si>
  <si>
    <t>FICHA S/90º  HEMBRA C/NEU BLANCO MIG</t>
  </si>
  <si>
    <t>FICHA S/90º  HEMBRA C/NEU NEGRA MIG</t>
  </si>
  <si>
    <t>FICHA S/90º  MACHO C/NEU BLANCO ALAN ECO</t>
  </si>
  <si>
    <t>FICHA S/90º  HEMBRA C/NEU BLANCO ALAN ECO BINORMA</t>
  </si>
  <si>
    <t>FICHA S/90º  MACHO C/NEU GRAFITO 10A RICHI</t>
  </si>
  <si>
    <t>FICHA S/90º  MACHO C/NEU MARFIL 10A RICHI</t>
  </si>
  <si>
    <t>FICHA S/90º  HEMBRA GRAFITO 10A RICHI</t>
  </si>
  <si>
    <t>FICHA S/90º  HEMBRA MARFIL 10A RICHI</t>
  </si>
  <si>
    <t>FICHA S/90º  MACHO C/AZA C/NEU</t>
  </si>
  <si>
    <t>FICHA S/90º  MACHO C/AZA C/NEU 20A</t>
  </si>
  <si>
    <t>FICHA S/90º  MACHO CON AZA PERNO REDONDO</t>
  </si>
  <si>
    <t>FICHA S/90º  HEMBRA C/AZA C/NEU 20A</t>
  </si>
  <si>
    <t>FICHA S/90º  HEMBRA C/AZA (BINORMA)</t>
  </si>
  <si>
    <t>FICHA VELADOR MARFIL 10A RICHI</t>
  </si>
  <si>
    <t>COCCION</t>
  </si>
  <si>
    <t>SET 5 ACCESORIOS PARRILLEROS NIQUELADO BROSEN</t>
  </si>
  <si>
    <t>FG-274</t>
  </si>
  <si>
    <t>QUEMADOR PAELLERO DISCO DE ARADO 38CM C/ROB BI-GAS</t>
  </si>
  <si>
    <t>FG-275</t>
  </si>
  <si>
    <t>QUEMADOR PAELLERO 27CM C/ROBINETE BI-GAS</t>
  </si>
  <si>
    <t>FG-276</t>
  </si>
  <si>
    <t>QUEMADOR PAELLERO 38CM C/ROBINETE BI-GAS</t>
  </si>
  <si>
    <t>FG-277</t>
  </si>
  <si>
    <t>QUEMADOR PAELLERO 38CM C/DOS ROBINETES BI-GAS</t>
  </si>
  <si>
    <t>FG-278</t>
  </si>
  <si>
    <t>SOPORTE QUEMADOR PAELLERO</t>
  </si>
  <si>
    <t>ACCESORIOS PARA COCCION</t>
  </si>
  <si>
    <t>TAPA BIFERA UNIVERSAL 1H BROSEN</t>
  </si>
  <si>
    <t>PLANCHA BIFERA PREMIUM 1H BROSEN</t>
  </si>
  <si>
    <t>PROVOLETERA PARRILLERA 13.5CM BROSEN</t>
  </si>
  <si>
    <t>PLANCHA BIFERA PREMIUM 2H BROSEN</t>
  </si>
  <si>
    <t>DISCO PAELLERO 40CM BROSEN</t>
  </si>
  <si>
    <t>TAPA DISCO PAELLERO 40CM BROSEN</t>
  </si>
  <si>
    <t>PLANCHA BIFERA PARRILLERA 1H BROSEN</t>
  </si>
  <si>
    <t>PLANCHA BIFERA PARRILLERA 2H BROSEN</t>
  </si>
  <si>
    <t>DISCO PAELLERO 30CM BROSEN</t>
  </si>
  <si>
    <t>TAPA DISCO PAELLERO 30CM BROSEN</t>
  </si>
  <si>
    <t>KIT-0011</t>
  </si>
  <si>
    <t>KIT GOURMET 4 PIEZAS BROSEN</t>
  </si>
  <si>
    <t>PARRILLA ENROLLABLE DE 50X43CM BROKSOL</t>
  </si>
  <si>
    <t>SELLPIC01</t>
  </si>
  <si>
    <t>SELLADOR PISCINA 400GR</t>
  </si>
  <si>
    <t>Masillas para madera</t>
  </si>
  <si>
    <t>MP-200AL</t>
  </si>
  <si>
    <t>MASILLA PARA MADERA WOW POMO 200GRS ALGARROBO</t>
  </si>
  <si>
    <t>MP-200CA</t>
  </si>
  <si>
    <t>MASILLA PARA MADERA WOW POMO 200GRS CAOBA</t>
  </si>
  <si>
    <t>MP-200CE</t>
  </si>
  <si>
    <t>MASILLA PARA MADERA WOW POMO 200GRS CEDRO</t>
  </si>
  <si>
    <t>MP-200NA</t>
  </si>
  <si>
    <t>MASILLA PARA MADERA WOW POMO 200GRS NATURAL</t>
  </si>
  <si>
    <t>MP-200NO</t>
  </si>
  <si>
    <t>MASILLA PARA MADERA WOW POMO 200GRS NOGAL</t>
  </si>
  <si>
    <t>MP-200PI</t>
  </si>
  <si>
    <t>MASILLA PARA MADERA WOW POMO 200GRS PINO</t>
  </si>
  <si>
    <t>MP-200RO</t>
  </si>
  <si>
    <t>MASILLA PARA MADERA WOW POMO 200GRS ROBLE</t>
  </si>
  <si>
    <t>MP-500AL</t>
  </si>
  <si>
    <t>MASILLA PARA MADERA WOW POTE 500GRS ALGARROBO</t>
  </si>
  <si>
    <t>MP-500CA</t>
  </si>
  <si>
    <t>MASILLA PARA MADERA WOW POTE 500GRS CAOBA</t>
  </si>
  <si>
    <t>MP-500CE</t>
  </si>
  <si>
    <t>MASILLA PARA MADERA WOW POTE 500GRS CEDRO</t>
  </si>
  <si>
    <t>MP-500NA</t>
  </si>
  <si>
    <t>MASILLA PARA MADERA WOW POTE 500GRS NATURAL</t>
  </si>
  <si>
    <t>MP-500NO</t>
  </si>
  <si>
    <t>MASILLA PARA MADERA WOW POTE 500GRS NOGAL</t>
  </si>
  <si>
    <t>MP-500PI</t>
  </si>
  <si>
    <t>MASILLA PARA MADERA WOW POTE 500GRS PINO</t>
  </si>
  <si>
    <t>MP-500RO</t>
  </si>
  <si>
    <t>MASILLA PARA MADERA WOW POTE 500GRS ROBLE</t>
  </si>
  <si>
    <t>EP-010</t>
  </si>
  <si>
    <t>EP-040</t>
  </si>
  <si>
    <t>EP-100</t>
  </si>
  <si>
    <t>EP-200</t>
  </si>
  <si>
    <t>EP-005</t>
  </si>
  <si>
    <t>CAC1407</t>
  </si>
  <si>
    <t>CAC2010</t>
  </si>
  <si>
    <t>CAC1821</t>
  </si>
  <si>
    <t>CAC2730</t>
  </si>
  <si>
    <t>22162111B</t>
  </si>
  <si>
    <t>CAJA DE PASE IP65 165X210X110 GENROD</t>
  </si>
  <si>
    <t>UM 1u | 13u</t>
  </si>
  <si>
    <t>22212111B</t>
  </si>
  <si>
    <t>CAJA DE PASE IP65 210X210X110 GENROD</t>
  </si>
  <si>
    <t>22212113B</t>
  </si>
  <si>
    <t>CAJA DE PASE IP65 210X210X135 GENROD</t>
  </si>
  <si>
    <t>22212116B</t>
  </si>
  <si>
    <t>CAJA DE PASE IP65 210X210X165 GENROD</t>
  </si>
  <si>
    <t>22213111B</t>
  </si>
  <si>
    <t>CAJA DE PASE IP65 210X310X110 GENROD</t>
  </si>
  <si>
    <t>UM 1u | 9u</t>
  </si>
  <si>
    <t>22213113B</t>
  </si>
  <si>
    <t>CAJA DE PASE IP65 210X310X135 GENROD</t>
  </si>
  <si>
    <t>22213116B</t>
  </si>
  <si>
    <t>CAJA DE PASE IP65 210X310X165 GENROD</t>
  </si>
  <si>
    <t>22313113B</t>
  </si>
  <si>
    <t>CAJA DE PASE IP65 310X310X135 GENROD</t>
  </si>
  <si>
    <t>22313116B</t>
  </si>
  <si>
    <t>CAJA DE PASE IP65 310X310X165 GENROD</t>
  </si>
  <si>
    <t>CAÑO CORRUGADO 20MM (3/4") X 25 BLANCO</t>
  </si>
  <si>
    <t>CAÑO CORRUGADO 22MM (7/8") X 25 BLANCO</t>
  </si>
  <si>
    <t>CAÑO CORRUGADO 25MM (1") X 25 BLANCO</t>
  </si>
  <si>
    <t>CAÑO CORRUGADO 32MM (1 1/4") X 25 BLANCO</t>
  </si>
  <si>
    <t>CAÑO CORRUGADO 40MM (1 1/2") X 25 BLANCO</t>
  </si>
  <si>
    <t>CAÑO CORRUGADO 50MM (2") BLANCO</t>
  </si>
  <si>
    <t>CAÑO CORRUGADO 20MM (3/4") X 25 GRIS</t>
  </si>
  <si>
    <t>CAÑO CORRUGADO 22MM (7/8") X 25 GRIS</t>
  </si>
  <si>
    <t>CAÑO CORRUGADO 25MM (1") X 25 GRIS</t>
  </si>
  <si>
    <t>CAÑO CORRUGADO PESADO 20MM (3/4")X25 GRIS OSCURO</t>
  </si>
  <si>
    <t>CAÑO CORRUGADO PESADO 22MM (7/8")X25 GRIS OSCURO</t>
  </si>
  <si>
    <t>CAÑO CORRUGADO PESADO 25MM (1")X25 GRIS OSCURO</t>
  </si>
  <si>
    <t>CAÑO PVC RIGIDO LIV 20MM (3/4") X3MTS</t>
  </si>
  <si>
    <t>CAÑO PVC RIGIDO LIV 22MM (7/8") X3MTS</t>
  </si>
  <si>
    <t>CAÑO PVC RIGIDO LIV 25MM (1") X3MTS</t>
  </si>
  <si>
    <t>CAÑO PVC RIGIDO LIV 32MM (1 1/4") X3MTS</t>
  </si>
  <si>
    <t>CAÑO PVC RIGIDO LIV 40MM (1 1/2")) X3MTS</t>
  </si>
  <si>
    <t>CAÑO PVC RIGIDO LIV 50MM (2") X3MTS</t>
  </si>
  <si>
    <t>GRA0032</t>
  </si>
  <si>
    <t>GRAMPA ABIERTA 32MM PVC</t>
  </si>
  <si>
    <t>UM 1u | 500</t>
  </si>
  <si>
    <t>GRA0040</t>
  </si>
  <si>
    <t>GRAMPA ABIERTA 40MM PVC</t>
  </si>
  <si>
    <t>UM 1u | 400</t>
  </si>
  <si>
    <t>GRA0050</t>
  </si>
  <si>
    <t>GRAMPA ABIERTA 50MM PVC</t>
  </si>
  <si>
    <t>UM 1u | 300</t>
  </si>
  <si>
    <t>CABLE CANAL 27X30 X2MTS</t>
  </si>
  <si>
    <t>CABLE CANAL 40X16 X2MTS</t>
  </si>
  <si>
    <t>CABLE CANAL 40X30 X2MTS</t>
  </si>
  <si>
    <t>2410050CU</t>
  </si>
  <si>
    <t>CURVA PLANA PARA CABLE CANAL 100X50MM</t>
  </si>
  <si>
    <t>241407CU</t>
  </si>
  <si>
    <t>CURVA PLANA PARA CABLE CANAL 14X7MM</t>
  </si>
  <si>
    <t>241821CU</t>
  </si>
  <si>
    <t>CURVA PLANA PARA CABLE CANAL 18X21MM</t>
  </si>
  <si>
    <t>242010CU</t>
  </si>
  <si>
    <t>CURVA PLANA PARA CABLE CANAL 20X10MM</t>
  </si>
  <si>
    <t>242730CU</t>
  </si>
  <si>
    <t>CURVA PLANA PARA CABLE CANAL 27X30MM</t>
  </si>
  <si>
    <t>243012CU</t>
  </si>
  <si>
    <t>CURVA PLANA PARA CABLE CANAL 30X12MM</t>
  </si>
  <si>
    <t>244016CU</t>
  </si>
  <si>
    <t>CURVA PLANA PARA CABLE CANAL 40X16MM</t>
  </si>
  <si>
    <t>244030CU</t>
  </si>
  <si>
    <t>CURVA PLANA PARA CABLE CANAL 40X30MM</t>
  </si>
  <si>
    <t>2410050EQ</t>
  </si>
  <si>
    <t>ESQUINERO PARA CABLE CANAL 100X50MM</t>
  </si>
  <si>
    <t>241407EQ</t>
  </si>
  <si>
    <t>ESQUINERO PARA CABLE CANAL 14X7MM</t>
  </si>
  <si>
    <t>241821EQ</t>
  </si>
  <si>
    <t>ESQUINERO PARA CABLE CANAL 18X21MM</t>
  </si>
  <si>
    <t>242010EQ</t>
  </si>
  <si>
    <t>ESQUINERO PARA CABLE CANAL 20X10MM</t>
  </si>
  <si>
    <t>242730EQ</t>
  </si>
  <si>
    <t>ESQUINERO PARA CABLE CANAL 27X30MM</t>
  </si>
  <si>
    <t>243012EQ</t>
  </si>
  <si>
    <t>ESQUINERO PARA CABLE CANAL 30X12MM</t>
  </si>
  <si>
    <t>244016EQ</t>
  </si>
  <si>
    <t>ESQUINERO PARA CABLE CANAL 40X16MM</t>
  </si>
  <si>
    <t>244030EQ</t>
  </si>
  <si>
    <t>ESQUINERO PARA CABLE CANAL 40X30MM</t>
  </si>
  <si>
    <t>2410050EX</t>
  </si>
  <si>
    <t>EXTREMO PARA CABLE CANAL 100X50MM</t>
  </si>
  <si>
    <t>241407EX</t>
  </si>
  <si>
    <t>EXTREMO PARA CABLE CANAL 14X7MM</t>
  </si>
  <si>
    <t>241821EX</t>
  </si>
  <si>
    <t>EXTREMO PARA CABLE CANAL 18X21MM</t>
  </si>
  <si>
    <t>242010EX</t>
  </si>
  <si>
    <t>EXTREMO PARA CABLE CANAL 20X10MM</t>
  </si>
  <si>
    <t>242730EX</t>
  </si>
  <si>
    <t>EXTREMO PARA CABLE CANAL 27X30MM</t>
  </si>
  <si>
    <t>243012EX</t>
  </si>
  <si>
    <t>EXTREMO PARA CABLE CANAL 30X12MM</t>
  </si>
  <si>
    <t>244016EX</t>
  </si>
  <si>
    <t>EXTREMO PARA CABLE CANAL 40X16MM</t>
  </si>
  <si>
    <t>244030EX</t>
  </si>
  <si>
    <t>EXTREMO PARA CABLE CANAL 40X30MM</t>
  </si>
  <si>
    <t>24100PB</t>
  </si>
  <si>
    <t>PORTA BASTIDOR PARA CABLE CANAL 100X50MM</t>
  </si>
  <si>
    <t>2410050RI</t>
  </si>
  <si>
    <t>RINCONERO PARA CABLE CANAL 100X50MM</t>
  </si>
  <si>
    <t>241407RI</t>
  </si>
  <si>
    <t>RINCONERO PARA CABLE CANAL 14X7MM</t>
  </si>
  <si>
    <t>241821RI</t>
  </si>
  <si>
    <t>RINCONERO PARA CABLE CANAL 18X21MM</t>
  </si>
  <si>
    <t>242010RI</t>
  </si>
  <si>
    <t>RINCONERO PARA CABLE CANAL 20X10MM</t>
  </si>
  <si>
    <t>242730RI</t>
  </si>
  <si>
    <t>RINCONERO PARA CABLE CANAL 27X30MM</t>
  </si>
  <si>
    <t>243012RI</t>
  </si>
  <si>
    <t>RINCONERO PARA CABLE CANAL 30X12MM</t>
  </si>
  <si>
    <t>244016RI</t>
  </si>
  <si>
    <t>RINCONERO PARA CABLE CANAL 40X16MM</t>
  </si>
  <si>
    <t>244030RI</t>
  </si>
  <si>
    <t>RINCONERO PARA CABLE CANAL 40X30MM</t>
  </si>
  <si>
    <t>2410050S</t>
  </si>
  <si>
    <t>2410050TE</t>
  </si>
  <si>
    <t>TE PLANA PARA CABLE CANAL 100X50MM</t>
  </si>
  <si>
    <t>241407TE</t>
  </si>
  <si>
    <t>TE PLANA PARA CABLE CANAL 14X7MM</t>
  </si>
  <si>
    <t>241821TE</t>
  </si>
  <si>
    <t>TE PLANA PARA CABLE CANAL 18X21MM</t>
  </si>
  <si>
    <t>242010TE</t>
  </si>
  <si>
    <t>TE PLANA PARA CABLE CANAL 20X10MM</t>
  </si>
  <si>
    <t>242730TE</t>
  </si>
  <si>
    <t>TE PLANA PARA CABLE CANAL 27X30MM</t>
  </si>
  <si>
    <t>243012TE</t>
  </si>
  <si>
    <t>TE PLANA PARA CABLE CANAL 30X12MM</t>
  </si>
  <si>
    <t>244016TE</t>
  </si>
  <si>
    <t>TE PLANA PARA CABLE CANAL 40X16MM</t>
  </si>
  <si>
    <t>244030TE</t>
  </si>
  <si>
    <t>TE PLANA PARA CABLE CANAL 40X30MM</t>
  </si>
  <si>
    <t>2410050UN</t>
  </si>
  <si>
    <t>UNION RECTA PARA CABLE CANAL 100X50MM</t>
  </si>
  <si>
    <t>241407UN</t>
  </si>
  <si>
    <t>UNION RECTA PARA CABLE CANAL 14X7MM</t>
  </si>
  <si>
    <t>241821UN</t>
  </si>
  <si>
    <t>UNION RECTA PARA CABLE CANAL 18X21MM</t>
  </si>
  <si>
    <t>242010UN</t>
  </si>
  <si>
    <t>UNION RECTA PARA CABLE CANAL 20X10MM</t>
  </si>
  <si>
    <t>242730UN</t>
  </si>
  <si>
    <t>UNION RECTA PARA CABLE CANAL 27X30MM</t>
  </si>
  <si>
    <t>243012UN</t>
  </si>
  <si>
    <t>UNION RECTA PARA CABLE CANAL 30X12MM</t>
  </si>
  <si>
    <t>244016UN</t>
  </si>
  <si>
    <t>UNION RECTA PARA CABLE CANAL 40X16MM</t>
  </si>
  <si>
    <t>244030UN</t>
  </si>
  <si>
    <t>UNION RECTA PARA CABLE CANAL 40X30MM</t>
  </si>
  <si>
    <t>101223-1</t>
  </si>
  <si>
    <t>PIPETA 2" P/CAÑO PILAR</t>
  </si>
  <si>
    <t>CAJA P/PILAR 4 BOCAS IP65 C/TAPA TRANSPARENTE</t>
  </si>
  <si>
    <t>CAJA P/PILAR 9 BOCAS IP65 C/TAPA TRANSPARENTE</t>
  </si>
  <si>
    <t>KIT PILAR MONOFASICO CONF INFERIOR (EDESUR)</t>
  </si>
  <si>
    <t>101229-2</t>
  </si>
  <si>
    <t>KIT PILAR MONOFASICO CONF INFERIOR (EDENOR)</t>
  </si>
  <si>
    <t>101249N</t>
  </si>
  <si>
    <t>KIT PILAR TRIFASICO CONF INFERIOR (EDESUR)</t>
  </si>
  <si>
    <t>101249N-2</t>
  </si>
  <si>
    <t>KIT PILAR TRIFASICO CON INFERIOR (EDENOR)</t>
  </si>
  <si>
    <t>CAÑO PILAR 2" REVESTIDO</t>
  </si>
  <si>
    <t>CI9</t>
  </si>
  <si>
    <t>JABALINA C/MORSETO 3/8" X 1MTS</t>
  </si>
  <si>
    <t>JABALINA C/MORSETO 3/8" X 1.5MTS</t>
  </si>
  <si>
    <t>JABALINA C/MORSETO 1/2" X 1MTS</t>
  </si>
  <si>
    <t>JABALINA C/MORSETO 1/2" X 1.5MTS</t>
  </si>
  <si>
    <t>JABALINA C/MORSETO 5/8" X 2MTS</t>
  </si>
  <si>
    <t>4504BF</t>
  </si>
  <si>
    <t>CAJA P/TERMICA 2 BOCAS EXTERIOR GENROD</t>
  </si>
  <si>
    <t>4505BF</t>
  </si>
  <si>
    <t>CAJA P/TERMICA 4 BOCAS EXTERIOR GENROD</t>
  </si>
  <si>
    <t>4531BF</t>
  </si>
  <si>
    <t>CAJA P/TERMICA 8 BOCAS EXTERIOR GENROD</t>
  </si>
  <si>
    <t>4534BF</t>
  </si>
  <si>
    <t>CAJA P/TERMICA 12 BOCAS EXTERIOR GENROD</t>
  </si>
  <si>
    <t>CAJAS PARA MEDIDORES</t>
  </si>
  <si>
    <t>7789PN-2</t>
  </si>
  <si>
    <t>7884PN</t>
  </si>
  <si>
    <t>CAJA DE TOMA 60A SIN BASES</t>
  </si>
  <si>
    <t>CAJA DE TOMA 60A SBC NH00</t>
  </si>
  <si>
    <t>CAJA DE TOMA 60A C/BASES NH00</t>
  </si>
  <si>
    <t>CAJA DE TOMA 500 A C/6 BASES NH T3</t>
  </si>
  <si>
    <t>CAJA DE TOMA 200A C/3 BASES NH T1</t>
  </si>
  <si>
    <t>CAJA DE TOMA 400A C/3 BASES NH T3</t>
  </si>
  <si>
    <t>SECCIONADORES</t>
  </si>
  <si>
    <t>SECC BAJO CARGA 160A C/BASE P/FUSIBLES NH00 UNIP</t>
  </si>
  <si>
    <t>CAJAS DE PREINSTALACION</t>
  </si>
  <si>
    <t>CAJA DE PREINSTALACION DE AIRE ACONDICIONADO</t>
  </si>
  <si>
    <t>4904F</t>
  </si>
  <si>
    <t>CAJA P/TERMICA 4 BOCAS EMBUTIR C/TAPA BLANCA</t>
  </si>
  <si>
    <t>4908f</t>
  </si>
  <si>
    <t>CAJA P/TERMICA 8 BOCAS EMBUTIR C/TAPA BLANCA</t>
  </si>
  <si>
    <t>GABINETE Q ENERGY 200X277X180MM</t>
  </si>
  <si>
    <t>GABINETE Q ENERGY 325X465X210MM</t>
  </si>
  <si>
    <t>GABINETE Q ENERGY 330X315X210MM</t>
  </si>
  <si>
    <t>GABINETE Q ENERGY 230X310X150MM</t>
  </si>
  <si>
    <t>GABINETE Q ENERGY 230X310X180MM</t>
  </si>
  <si>
    <t>GABINETE Q ENERGY 245X230X150MM</t>
  </si>
  <si>
    <t>GABINETE Q ENERGY 245X230X180MM</t>
  </si>
  <si>
    <t>GABINETE Q ENERGY 550X637X230MM</t>
  </si>
  <si>
    <t>GABINETE Q ENERGY 435X525X210MM</t>
  </si>
  <si>
    <t>GABINETE Q ENERGY 330X315X180MM</t>
  </si>
  <si>
    <t>GABINETE ESTANCO Q ENERGY P/TM 230X280X140 16 MOD</t>
  </si>
  <si>
    <t>GABINETE ESTANCO Q ENERGY P/TM 320X320X150 24 MOD</t>
  </si>
  <si>
    <t>GABINETE ESTANCO Q ENERGY P/TM 320X420X150 36 MOD</t>
  </si>
  <si>
    <t>GABINETE ESTANCO Q ENERGY P/TM 420X420X150 54 MOD</t>
  </si>
  <si>
    <t>7701112-01</t>
  </si>
  <si>
    <t>GABINETE VIVIENDA 1 MED MONOFASICO S/TM S/ID GENRO</t>
  </si>
  <si>
    <t>7704011-01</t>
  </si>
  <si>
    <t>GABINETE VIVIENDA 4 MED MONOFASICO S/TM S/ID GENRO</t>
  </si>
  <si>
    <t>7706011-01</t>
  </si>
  <si>
    <t>GABINETE VIVIENDA 6 MED MONOFASICO S/TM S/ID GENRO</t>
  </si>
  <si>
    <t>7708011-01</t>
  </si>
  <si>
    <t>GABINETE VIVIENDA 8 MED MONOFASICO S/TM S/ID GENRO</t>
  </si>
  <si>
    <t>GABINETE PLASTICO MONOFASICO PROVISORIO DE OBRA</t>
  </si>
  <si>
    <t>GABINETE PLASTICO TRIFASICO PROVISORIO DE OBRA</t>
  </si>
  <si>
    <t>GABINETE ESTANCO 300X300X150</t>
  </si>
  <si>
    <t>GABINETE ESTANCO 300X450X150</t>
  </si>
  <si>
    <t>GABINETE ESTANCO 250X300X150</t>
  </si>
  <si>
    <t>GABINETE ESTANCO 400X500X225</t>
  </si>
  <si>
    <t>GABINETE ESTANCO 450X450X100 C/CALADO P/18-24</t>
  </si>
  <si>
    <t>GABINETE ESTANCO 300X300X100 C/CALADO P/10</t>
  </si>
  <si>
    <t>GABINETE ESTANCO 300X450X100 C/CALADO P/15</t>
  </si>
  <si>
    <t>GABINETE ESTANCO 600X600X100 C/CALADO P/30-36</t>
  </si>
  <si>
    <t>GABINETE ESTANCO 600X750X100 C/CALADO P/40-48</t>
  </si>
  <si>
    <t>GABINETE ESTANCO 600X900X100 C/CALADO P/50-60</t>
  </si>
  <si>
    <t>911772&gt;(911912)</t>
  </si>
  <si>
    <t>911773&gt;(911913)</t>
  </si>
  <si>
    <t>911777&gt;(911917)</t>
  </si>
  <si>
    <t>911794&gt;(911894)</t>
  </si>
  <si>
    <t>CUEC</t>
  </si>
  <si>
    <t>CUTTER ECONOMICO</t>
  </si>
  <si>
    <t>22090905B</t>
  </si>
  <si>
    <t>CAJA DE PASE IP65 90X90X55 GENROD</t>
  </si>
  <si>
    <t>UM 1u | 39u</t>
  </si>
  <si>
    <t>22090907B</t>
  </si>
  <si>
    <t>CAJA DE PASE IP65 90X90X75 GENROD</t>
  </si>
  <si>
    <t>UM 1u | 27u</t>
  </si>
  <si>
    <t>22111108B</t>
  </si>
  <si>
    <t>CAJA DE PASE IP65 115X115X80 GENROD</t>
  </si>
  <si>
    <t>UM 1u | 56u</t>
  </si>
  <si>
    <t>22111111B</t>
  </si>
  <si>
    <t>CAJA DE PASE IP65 115X115X110 GENROD</t>
  </si>
  <si>
    <t>UM 1u | 54u</t>
  </si>
  <si>
    <t>22111608B</t>
  </si>
  <si>
    <t>CAJA DE PASE IP65 115X165X80 GENROD</t>
  </si>
  <si>
    <t>22161606B</t>
  </si>
  <si>
    <t>CAJA DE PASE IP65 165X165X65 GENROD</t>
  </si>
  <si>
    <t>UM 1u | 29u</t>
  </si>
  <si>
    <t>22161611B</t>
  </si>
  <si>
    <t>CAJA DE PASE IP65 165X165X110 GENROD</t>
  </si>
  <si>
    <t>UM 4u</t>
  </si>
  <si>
    <t>UM 6u</t>
  </si>
  <si>
    <t>UM 10u</t>
  </si>
  <si>
    <t>SEPARADOR PARA CABLE CANAL DE 100X50MM X2MTS</t>
  </si>
  <si>
    <t>UM 48u</t>
  </si>
  <si>
    <t>E00905</t>
  </si>
  <si>
    <t>SPOT DICROICA BLANCO DE CHAPA</t>
  </si>
  <si>
    <t>CC01</t>
  </si>
  <si>
    <t>PORTATIL LED AUTO 12V C/PINZAS 5MTS</t>
  </si>
  <si>
    <t>KITS DE PARCHES</t>
  </si>
  <si>
    <t>KITB01</t>
  </si>
  <si>
    <t>KIT PARCHE P/BICICLETA IGMA</t>
  </si>
  <si>
    <t>UM 12u</t>
  </si>
  <si>
    <t>KITP01</t>
  </si>
  <si>
    <t>R514532</t>
  </si>
  <si>
    <t>CAPACITOR DE ARRANQUE 88-108 110V EVERTECH</t>
  </si>
  <si>
    <t>R514533</t>
  </si>
  <si>
    <t>CAPACITOR DE ARRANQUE 124-149 110V EVERTECH</t>
  </si>
  <si>
    <t>R514534</t>
  </si>
  <si>
    <t>CAPACITOR DE ARRANQUE 161-193 110V EVERTECH</t>
  </si>
  <si>
    <t>R514535</t>
  </si>
  <si>
    <t>CAPACITOR DE ARRANQUE 216-259 110V EVERTECH</t>
  </si>
  <si>
    <t>R514536</t>
  </si>
  <si>
    <t>CAPACITOR DE ARRANQUE 270-324 110V EVERTECH</t>
  </si>
  <si>
    <t>R514537</t>
  </si>
  <si>
    <t>CAPACITOR DE ARRANQUE 340-408 110V EVERTECH</t>
  </si>
  <si>
    <t>R514538</t>
  </si>
  <si>
    <t>CAPACITOR DE ARRANQUE 400-480 110V EVERTECH</t>
  </si>
  <si>
    <t>R514539</t>
  </si>
  <si>
    <t>CAPACITOR DE ARRANQUE 645-774 110V EVERTECH</t>
  </si>
  <si>
    <t>138-59105</t>
  </si>
  <si>
    <t>ZAPATILLA 5 TOMAS MULTI-NORMA C/CABLE 1.5MTS RICHI</t>
  </si>
  <si>
    <t>138-59205</t>
  </si>
  <si>
    <t>ZAPATILLA 5 TOMAS MULTI-NORMA C/CABLE 2.5MTS RICHI</t>
  </si>
  <si>
    <t>127-48005</t>
  </si>
  <si>
    <t>ZAPATILLA 4 TOMAS MULTI-NORMA S/CABLE RICHI</t>
  </si>
  <si>
    <t>ACOPLE RAPIDO DE COMPRESION P/AGUA 1/2</t>
  </si>
  <si>
    <t>ACOPLE RAPIDO DE COMPRESION  P/AGUA 3/4</t>
  </si>
  <si>
    <t>ACOPLE RAPIDO DE COMPRESION P/AGUA 1"</t>
  </si>
  <si>
    <t>PISTOLA P/BARRA SILICONA 60W TACSA#</t>
  </si>
  <si>
    <t>KIT PARCHE P/PILETA IGMA AZUL</t>
  </si>
  <si>
    <t>KITP02</t>
  </si>
  <si>
    <t>KIT PARCHE P/PILETA IGMA TRANSPARENTE</t>
  </si>
  <si>
    <t>REPELENTE DE INSECTOS</t>
  </si>
  <si>
    <t>REP01</t>
  </si>
  <si>
    <t>REPELENTE DE INSECTOS MAX AROMA X130G</t>
  </si>
  <si>
    <t>NX2210</t>
  </si>
  <si>
    <t>SET DUCHADOR DE MANO 3 PIEZAS</t>
  </si>
  <si>
    <t>NX2310</t>
  </si>
  <si>
    <t>MANGUERA FLEXIBLE P/DUCHADOR DE MANO</t>
  </si>
  <si>
    <t>NX2410</t>
  </si>
  <si>
    <t>DUCHADOR DE MANO CABEZAL</t>
  </si>
  <si>
    <t>CABEZALES PARA DESMALEZADORA</t>
  </si>
  <si>
    <t>CHI10X1.25</t>
  </si>
  <si>
    <t>CABEZAL DESMALEZADORA 10X1.25 HEMBRA IZQ</t>
  </si>
  <si>
    <t>CHI10X1.50</t>
  </si>
  <si>
    <t>CABEZAL DESMALEZADORA 10X1.50 HEMBRA IZQ</t>
  </si>
  <si>
    <t>CHI12X1.50</t>
  </si>
  <si>
    <t>CABEZAL DESMALEZADORA 12X1.50 HEMBRA IZQ</t>
  </si>
  <si>
    <t>CHI12X1.75</t>
  </si>
  <si>
    <t>CABEZAL DESMALEZADORA 12X1.75 HEMBRA IZQ</t>
  </si>
  <si>
    <t>SELLPOL01</t>
  </si>
  <si>
    <t>SELLADOR POLIURETANO TELPLAST GRIS</t>
  </si>
  <si>
    <t>AEROSOLES AROMATIZANTES</t>
  </si>
  <si>
    <t>AERO001</t>
  </si>
  <si>
    <t>AROMATIZANTE EN AEROSOL MAX AROMA AIRE PURO</t>
  </si>
  <si>
    <t>AERO002</t>
  </si>
  <si>
    <t>AROMATIZANTE EN AEROSOL MAX AROMA BABY</t>
  </si>
  <si>
    <t>AERO003</t>
  </si>
  <si>
    <t>AROMATIZANTE EN AEROSOL MAX AROMA CHICLE</t>
  </si>
  <si>
    <t>AERO004</t>
  </si>
  <si>
    <t>AROMATIZANTE EN AEROSOL MAX AROMA CITRICO</t>
  </si>
  <si>
    <t>AERO005</t>
  </si>
  <si>
    <t>AROMATIZANTE EN AEROSOL MAX AROMA FLORES BLANCAS</t>
  </si>
  <si>
    <t>AERO006</t>
  </si>
  <si>
    <t>AROMATIZANTE EN AEROSOL MAX AROMA LAVANDA</t>
  </si>
  <si>
    <t>AERO007</t>
  </si>
  <si>
    <t>AROMATIZANTE EN AEROSOL MAX AROMA LIMON</t>
  </si>
  <si>
    <t>AERO008</t>
  </si>
  <si>
    <t>AROMATIZANTE EN AEROSOL MAX AROMA CONY</t>
  </si>
  <si>
    <t>AERO009</t>
  </si>
  <si>
    <t>AROMATIZANTE EN AEROSOL MAX AROMA VAINILLA</t>
  </si>
  <si>
    <t>AERO010</t>
  </si>
  <si>
    <t>AROMATIZANTE EN AEROSOL MAX AROMA UVA</t>
  </si>
  <si>
    <t>AERO011</t>
  </si>
  <si>
    <t>AROMATIZANTE EN AEROSOL MAX AROMA VAI COCO</t>
  </si>
  <si>
    <t>AERO012</t>
  </si>
  <si>
    <t>AROMATIZANTE EN AEROSOL MAX AROMA M CHER</t>
  </si>
  <si>
    <t>DIFU001</t>
  </si>
  <si>
    <t>DIFUSORES CON VARILLA MAX AROMA NEW YORK</t>
  </si>
  <si>
    <t>DIFU002</t>
  </si>
  <si>
    <t>DIFUSORES CON VARILLA MAX AROMA PRAGA</t>
  </si>
  <si>
    <t>DIFU003</t>
  </si>
  <si>
    <t>DIFUSORES CON VARILLA MAX AROMA VAINI QUEEN</t>
  </si>
  <si>
    <t>DIFU004</t>
  </si>
  <si>
    <t>DIFUSORES CON VARILLA MAX AROMA FR ROJOS</t>
  </si>
  <si>
    <t>DIFU005</t>
  </si>
  <si>
    <t>DIFUSORES CON VARILLA MAX AROMA MADERA DE ORIENTE</t>
  </si>
  <si>
    <t>DIFU006</t>
  </si>
  <si>
    <t>DIFUSORES CON VARILLA MAX AROMA MIX FRUTAS</t>
  </si>
  <si>
    <t>DIFU007</t>
  </si>
  <si>
    <t>DIFUSORES CON VARILLA MAX AROMA MIX CITRIC</t>
  </si>
  <si>
    <t>DIFU008</t>
  </si>
  <si>
    <t>DIFUSORES CON VARILLA MAX AROMA FLORES SILVESTRES</t>
  </si>
  <si>
    <t>DIFU009</t>
  </si>
  <si>
    <t>DIFUSORES CON VARILLA MAX AROMA DULCE ENCANTO</t>
  </si>
  <si>
    <t>DIFU010</t>
  </si>
  <si>
    <t>DIFUSORES CON VARILLA MAX AROMA PERAS Y FLORES</t>
  </si>
  <si>
    <t>PERF001</t>
  </si>
  <si>
    <t>PERFUME TEXTIL MAX AROMA NEW YORK</t>
  </si>
  <si>
    <t>PERF002</t>
  </si>
  <si>
    <t>PERFUME TEXTIL MAX AROMA PRAGA</t>
  </si>
  <si>
    <t>PERF003</t>
  </si>
  <si>
    <t>PERFUME TEXTIL MAX AROMA VAINI QUEEN</t>
  </si>
  <si>
    <t>PERF004</t>
  </si>
  <si>
    <t>PERFUME TEXTIL MAX AROMA FRUTOS ROJOS</t>
  </si>
  <si>
    <t>PERF005</t>
  </si>
  <si>
    <t>PERFUME TEXTIL MAX AROMA MADERA DE ORIENTE</t>
  </si>
  <si>
    <t>PERF006</t>
  </si>
  <si>
    <t>PERFUME TEXTIL MAX AROMA MIX FRUTAS</t>
  </si>
  <si>
    <t>PERF007</t>
  </si>
  <si>
    <t>PERFUME TEXTIL MAX AROMA MIX CITRIC</t>
  </si>
  <si>
    <t>PERF008</t>
  </si>
  <si>
    <t>PERFUME TEXTIL MAX AROMA FLORES SILVESTRES</t>
  </si>
  <si>
    <t>PERF009</t>
  </si>
  <si>
    <t>PERFUME TEXTIL MAX AROMA DULCE ENCANTO</t>
  </si>
  <si>
    <t>PERF010</t>
  </si>
  <si>
    <t>PERFUME TEXTIL MAX AROMA PERAS Y FLORES</t>
  </si>
  <si>
    <t>AEROSOLES PARA EL HOGAR</t>
  </si>
  <si>
    <t>APRES01</t>
  </si>
  <si>
    <t>APRESTO DE ROPA MAX AROMA X343G</t>
  </si>
  <si>
    <t>LICREM01</t>
  </si>
  <si>
    <t>LIMPIADOR CREMOSO MAX AROMA X360G</t>
  </si>
  <si>
    <t>LIHOR01</t>
  </si>
  <si>
    <t>LIMPIA HORNO MAX AROMA X343G</t>
  </si>
  <si>
    <t>LIMUL01</t>
  </si>
  <si>
    <t>LIMPIADOR MULTIUSO VIDRIO Y SUPERF MAX AROMA X350G</t>
  </si>
  <si>
    <t>LITAP01</t>
  </si>
  <si>
    <t>LIMPIA TAPIZADOS MAX AROMA X340G</t>
  </si>
  <si>
    <t>LMUE01</t>
  </si>
  <si>
    <t>LUSTRA MUEBLES MAX AROMA X340G LAVANDA</t>
  </si>
  <si>
    <t>LMUE02</t>
  </si>
  <si>
    <t>LUSTRA MUEBLES MAX AROMA X340G ORIGINAL</t>
  </si>
  <si>
    <t>SAR001</t>
  </si>
  <si>
    <t>SILICONA AROMATIZADA MAX AROMA LIMON</t>
  </si>
  <si>
    <t>SAR002</t>
  </si>
  <si>
    <t>SILICONA AROMATIZADA MAX AROMA POLO</t>
  </si>
  <si>
    <t>SAR003</t>
  </si>
  <si>
    <t>SILICONA AROMATIZADA MAX AROMA MARINO</t>
  </si>
  <si>
    <t>SAR004</t>
  </si>
  <si>
    <t>SILICONA AROMATIZADA MAX AROMA ACQUA</t>
  </si>
  <si>
    <t>DUC-VRD</t>
  </si>
  <si>
    <t>N61PNT080P</t>
  </si>
  <si>
    <t>NYLON GRILON P/PESCA NATURAL 0.80 MM CAJA</t>
  </si>
  <si>
    <t>N61PNT090P</t>
  </si>
  <si>
    <t>NYLON GRILON P/PESCA NATURAL 0.90 MM CAJA</t>
  </si>
  <si>
    <t>N61PVR080P</t>
  </si>
  <si>
    <t>NYLON GRILON P/PESCA VERDE LG  0.80 MM CAJA</t>
  </si>
  <si>
    <t>N67PVF070P</t>
  </si>
  <si>
    <t>NYLON NITANYL P/PESCA VERDE FLUO 0.70 MM CAJA</t>
  </si>
  <si>
    <t>N67PVF080P</t>
  </si>
  <si>
    <t>NYLON NITANYL P/PESCA VERDE FLUO 0.80 MM CAJA</t>
  </si>
  <si>
    <t>N67PVF090P</t>
  </si>
  <si>
    <t>NYLON NITANYL P/PESCA VERDE FLUO 0.90 MM CAJA</t>
  </si>
  <si>
    <t>N67PAZ035CJ</t>
  </si>
  <si>
    <t>NYLON NITANYL P/PESCA AZUL 0.35 MM BOB 1 KG</t>
  </si>
  <si>
    <t>N67PNT030CJ</t>
  </si>
  <si>
    <t>NYLON NITANYL P/PESCA NATURAL 0.30 MM BOB 1 KG</t>
  </si>
  <si>
    <t>N67PNT120CJ</t>
  </si>
  <si>
    <t>NYLON NITANYL P/PESCA NATURAL 1.20 MM BOB 1 KG</t>
  </si>
  <si>
    <t>N67PVF030CJ</t>
  </si>
  <si>
    <t>NYLON NITANYL P/PESCA VERDE FLUO 0.30 MM BOB 1 KG</t>
  </si>
  <si>
    <t>N67PVF090CJ</t>
  </si>
  <si>
    <t>NYLON NITANYL P/PESCA VERDE FLUO 0.90 MM BOB 1 KG</t>
  </si>
  <si>
    <t>TUBO LED VIDRIO 9W SICA NEUTRO 1P</t>
  </si>
  <si>
    <t>TUBO LED VIDRIO 9W SICA FRIO 1P</t>
  </si>
  <si>
    <t>TUBO LED VIDRIO 18W SICA NEUTRO 1P</t>
  </si>
  <si>
    <t>TUBO LED VIDRIO 18W SICA FRIO 1P</t>
  </si>
  <si>
    <t>TUBO LED VIDRIO 24W SICA FRIO 1P</t>
  </si>
  <si>
    <t>TUBO LED POLICARBONATO 48W SICA FRIO 1P</t>
  </si>
  <si>
    <t>CAÑO CORTO P/LUMINARIA DE CALLE</t>
  </si>
  <si>
    <t>N61PNT070CJ</t>
  </si>
  <si>
    <t>NYLON GRILON P/PESCA NATURAL 0.70 MM BOB 1KG</t>
  </si>
  <si>
    <t>SELLPOL02</t>
  </si>
  <si>
    <t>SELLADOR POLIURETANO TELPLAST NEGRO</t>
  </si>
  <si>
    <t>RODILLOS</t>
  </si>
  <si>
    <t>RO012</t>
  </si>
  <si>
    <t>RODILLO LANAR BLANCO 22X50 COLORMET</t>
  </si>
  <si>
    <t>RO014</t>
  </si>
  <si>
    <t>RODILLO LANAR BLANCO 22X40 COLORMET</t>
  </si>
  <si>
    <t>RO015</t>
  </si>
  <si>
    <t>RODILLO LANAR BLANCO 17X40 COLORMET</t>
  </si>
  <si>
    <t>RO024</t>
  </si>
  <si>
    <t>RODILLO SIMIL BLANCO 17X40 COLORMET</t>
  </si>
  <si>
    <t>RO027</t>
  </si>
  <si>
    <t>RODILLO EPOXI 17X40 COLORMET</t>
  </si>
  <si>
    <t>RO028</t>
  </si>
  <si>
    <t>RODILLO EPOXI 10X40 COLORMET</t>
  </si>
  <si>
    <t>RO082</t>
  </si>
  <si>
    <t>RO034</t>
  </si>
  <si>
    <t>RODILLO POLIESTER FORRADO 22X40 COLORMET</t>
  </si>
  <si>
    <t>RO035</t>
  </si>
  <si>
    <t>RODILLO POLIESTER FORRADO 17X40 COLORMET</t>
  </si>
  <si>
    <t>MINI RODILLOS</t>
  </si>
  <si>
    <t>RO075</t>
  </si>
  <si>
    <t>RODILLO MINI FOAM ALTA DENSIDAD N° 5 COLORMET</t>
  </si>
  <si>
    <t>RO076</t>
  </si>
  <si>
    <t>RODILLO MINI FOAM ALTA DENSIDAD N° 8 COLORMET</t>
  </si>
  <si>
    <t>RO077</t>
  </si>
  <si>
    <t>RODILLO MINI FOAM ALTA DENSIDAD N° 10 COLORMET</t>
  </si>
  <si>
    <t>RO001</t>
  </si>
  <si>
    <t>RODILLO MINI EPOXI 5X22 COLORMET</t>
  </si>
  <si>
    <t>RO002</t>
  </si>
  <si>
    <t>RODILLO MINI EPOXI 8X22 COLORMET</t>
  </si>
  <si>
    <t>RO003</t>
  </si>
  <si>
    <t>RODILLO MINI EPOXI 11X22 COLORMET</t>
  </si>
  <si>
    <t>RO004</t>
  </si>
  <si>
    <t>RODILLO MINI FORRADO 5X22 COLORMET</t>
  </si>
  <si>
    <t>CAJA DE INSPECCION MAT AISLANTE GENROD 15X15CM</t>
  </si>
  <si>
    <t>7789PN</t>
  </si>
  <si>
    <t>CAJA MEDIDOR TRIFASICO C/RESET EDESUR Y OTRAS</t>
  </si>
  <si>
    <t>CAJA MEDIDOR TRIFASICA C/RESET EDENOR</t>
  </si>
  <si>
    <t>CAJA MEDIDOR MONOFASICA C/RESET EDESUR Y OTRAS</t>
  </si>
  <si>
    <t>7884PN-2</t>
  </si>
  <si>
    <t>CAJA MEDIDOR MONOFASICO C/RESET EDENOR</t>
  </si>
  <si>
    <t>GOTA25W</t>
  </si>
  <si>
    <t>PN18X50RF</t>
  </si>
  <si>
    <t>CINTA DE PAPEL NEGRA RAPIFIX USO GENERAL 18X50MTS#</t>
  </si>
  <si>
    <t>RO023</t>
  </si>
  <si>
    <t>RODILLO SIMIL BLANCO 22X40 COLORMET</t>
  </si>
  <si>
    <t>RO026</t>
  </si>
  <si>
    <t>RODILLO EPOXI 22X40 COLORMET</t>
  </si>
  <si>
    <t>RODILLO ANTIGOTA PREMIUM 17X40 COLORMET</t>
  </si>
  <si>
    <t>RO083</t>
  </si>
  <si>
    <t>RODILLO ANTIGOTA PREMIUM 22X40 COLORMET</t>
  </si>
  <si>
    <t>PI032</t>
  </si>
  <si>
    <t>RODILLO PINTA REJA REDONDO COLORMET</t>
  </si>
  <si>
    <t>PI033</t>
  </si>
  <si>
    <t>RODILLO PINTA REJA PLANO COLORMET</t>
  </si>
  <si>
    <t>RO039</t>
  </si>
  <si>
    <t>RODILLO MINI ANTIGOTA 5X22 COLORMET</t>
  </si>
  <si>
    <t>RO040</t>
  </si>
  <si>
    <t>RODILLO MINI ANTIGOTA 8X22 COLORMET</t>
  </si>
  <si>
    <t>RO041</t>
  </si>
  <si>
    <t>RODILLO MINI ANTIGOTA 11X22 COLORMET</t>
  </si>
  <si>
    <t>RO005</t>
  </si>
  <si>
    <t>RODILLO MINI FORRADO 8X22 COLORMET</t>
  </si>
  <si>
    <t>RO006</t>
  </si>
  <si>
    <t>RODILLO MINI FORRADO 10X22 COLORMET</t>
  </si>
  <si>
    <t>RO007</t>
  </si>
  <si>
    <t>RODILLO MINI POLIESTER SIN FUNDA 5X22 COLORMET</t>
  </si>
  <si>
    <t>RO008</t>
  </si>
  <si>
    <t>RODILLO MINI POLIESTER SIN FUNDA 8X22 COLORMET</t>
  </si>
  <si>
    <t>RO009</t>
  </si>
  <si>
    <t>RODILLO MINI POLIESTER SIN FUNDA 10X22 COLORMET</t>
  </si>
  <si>
    <t>PINCELES VIROLA N° 1</t>
  </si>
  <si>
    <t>A501</t>
  </si>
  <si>
    <t>A502</t>
  </si>
  <si>
    <t>A503</t>
  </si>
  <si>
    <t>A504</t>
  </si>
  <si>
    <t>A505</t>
  </si>
  <si>
    <t>A506</t>
  </si>
  <si>
    <t>PINCELES VIROLA N° 2</t>
  </si>
  <si>
    <t>S21021</t>
  </si>
  <si>
    <t>S21022</t>
  </si>
  <si>
    <t>S21023</t>
  </si>
  <si>
    <t>S21024</t>
  </si>
  <si>
    <t>S21025</t>
  </si>
  <si>
    <t>PINCELETAS VIROLA N° 4</t>
  </si>
  <si>
    <t>4NE40</t>
  </si>
  <si>
    <t>PINCELETA NEVADA IGMA N° 40</t>
  </si>
  <si>
    <t>ZESO1050</t>
  </si>
  <si>
    <t>SOPORTE TV 13"/37"  200 X 200   MAX.25KG ZELTA</t>
  </si>
  <si>
    <t>ZESO1120</t>
  </si>
  <si>
    <t>SOPORTE TV 40"/85" 800X400 MAX.50KG ZELTA</t>
  </si>
  <si>
    <t>ZESO1250</t>
  </si>
  <si>
    <t>SOPORTE TV 14"/55" 400 X 400 MAX.50KG ZELTA</t>
  </si>
  <si>
    <t>ZESO1365</t>
  </si>
  <si>
    <t>SOPORTE TV 26"/65" 600 X 400 MAX.50KG ZELTA</t>
  </si>
  <si>
    <t>ZESO1385</t>
  </si>
  <si>
    <t>SOPORTE TV 32"/85" 600X400 MAX.65KG ZELTA</t>
  </si>
  <si>
    <t>LISTON PARA TUBO LED 60CM UNA PUNTA</t>
  </si>
  <si>
    <t>LISTON PARA TUBO LED 1.20CM UNA PUNTA</t>
  </si>
  <si>
    <t>LISTON PARA TUBO LED 2X1.20CM UNA PUNTA</t>
  </si>
  <si>
    <t>LEDG94.5WC</t>
  </si>
  <si>
    <t>LAMPARA LED BIPIN G9 4.5W CALIDA LIGHT TRONIC</t>
  </si>
  <si>
    <t>LEDG94.5WF</t>
  </si>
  <si>
    <t>LAMPARA LED BIPIN G9 4.5W 6500K FRÍA LIGHTTRONIC##</t>
  </si>
  <si>
    <t>ADHESIVOS PVC</t>
  </si>
  <si>
    <t>ADPVC</t>
  </si>
  <si>
    <t>ADHESIVO PARA CAÑO PVC IGMA 60CC</t>
  </si>
  <si>
    <t>SELLADORES TELPLAST</t>
  </si>
  <si>
    <t>SMP-C400</t>
  </si>
  <si>
    <t>SELLADOR MULTIUSO 400GR TELPLAST</t>
  </si>
  <si>
    <t>SG-C400</t>
  </si>
  <si>
    <t>SELLADOR DE GRIETAS 400GR</t>
  </si>
  <si>
    <t>FIJADORES</t>
  </si>
  <si>
    <t>FSA-01</t>
  </si>
  <si>
    <t>FIJADOR SELLADOR 1L TELPLAST</t>
  </si>
  <si>
    <t>FSA-04</t>
  </si>
  <si>
    <t>FIJADOR SELLADOR 4L TELPLAST</t>
  </si>
  <si>
    <t>FSA-10</t>
  </si>
  <si>
    <t>FIJADOR SELLADOR 10L TELPLAST</t>
  </si>
  <si>
    <t>FSA-20</t>
  </si>
  <si>
    <t>FIJADOR SELLADOR 20L TELPLAST</t>
  </si>
  <si>
    <t>MULTIFICHA TRIPLE PIRAMIDE PREMIUM C/NEU</t>
  </si>
  <si>
    <t>MULTIFICHA TRIPLE PIRAMIDE PREMIUM</t>
  </si>
  <si>
    <t>782210&gt;763210</t>
  </si>
  <si>
    <t>782215&gt;763216</t>
  </si>
  <si>
    <t>782220&gt;763220</t>
  </si>
  <si>
    <t>782225&gt;763225</t>
  </si>
  <si>
    <t>782232&gt;763232</t>
  </si>
  <si>
    <t>782240&gt;763240</t>
  </si>
  <si>
    <t>782320&gt;763320</t>
  </si>
  <si>
    <t>782325&gt;763325</t>
  </si>
  <si>
    <t>782425&gt;763425</t>
  </si>
  <si>
    <t>TL-09W</t>
  </si>
  <si>
    <t>LOG1NG</t>
  </si>
  <si>
    <t>LOG2NG</t>
  </si>
  <si>
    <t>LOG3NG</t>
  </si>
  <si>
    <t>LOG4NG</t>
  </si>
  <si>
    <t>LOG5NG</t>
  </si>
  <si>
    <t>MASILLAS TELPLAST</t>
  </si>
  <si>
    <t>MAS-F01</t>
  </si>
  <si>
    <t>MASILLA PREMIUM P/TERMINACION PLACA DE YESO 1.7KG</t>
  </si>
  <si>
    <t>MAS-F07</t>
  </si>
  <si>
    <t>MASILLA PREMIUM P/TERMINACION PLACA DE YESO 7KG</t>
  </si>
  <si>
    <t>MAS-F15</t>
  </si>
  <si>
    <t>MASILLA PREMIUM P/TERMINACION PLACA DE YESO 15KG</t>
  </si>
  <si>
    <t>MAS-F32</t>
  </si>
  <si>
    <t>MASILLA PREMIUM P/TERMINACION PLACA DE YESO 32KG</t>
  </si>
  <si>
    <t>MAS-TJ01</t>
  </si>
  <si>
    <t>MASILLA PREMIUM P/JUNTAS PLACA DE YESO 1.7KG</t>
  </si>
  <si>
    <t>MAS-TJ07</t>
  </si>
  <si>
    <t>MASILLA PREMIUM P/JUNTAS PLACA DE YESO 7KG</t>
  </si>
  <si>
    <t>MAS-TJ15</t>
  </si>
  <si>
    <t>MASILLA PREMIUM P/JUNTAS PLACA DE YESO 15KG</t>
  </si>
  <si>
    <t>MAS-TJ32</t>
  </si>
  <si>
    <t>MASILLA PREMIUM P/JUNTAS PLACA DE YESO 32KG</t>
  </si>
  <si>
    <t>MAE-01</t>
  </si>
  <si>
    <t>MASILLA EXTERIOR 1.5KG</t>
  </si>
  <si>
    <t>MAE-05</t>
  </si>
  <si>
    <t>MASILLA EXTERIOR 5KG</t>
  </si>
  <si>
    <t>MAE-32</t>
  </si>
  <si>
    <t>MASILLA EXTERIOR 32KG</t>
  </si>
  <si>
    <t>ADA-15</t>
  </si>
  <si>
    <t>MASILLA DRY 15KG</t>
  </si>
  <si>
    <t>ADHESIVOS TELPLAST</t>
  </si>
  <si>
    <t>AHPU-B280</t>
  </si>
  <si>
    <t>ADHESIVO POLIURETANO HIBRIDO 280ML</t>
  </si>
  <si>
    <t>AMT-015</t>
  </si>
  <si>
    <t>ADHESIVO MULTIUSO POMO 150GR</t>
  </si>
  <si>
    <t>AMT-060</t>
  </si>
  <si>
    <t>ADHESIVO MULTIUSO POMO 60GR</t>
  </si>
  <si>
    <t>AMT-400</t>
  </si>
  <si>
    <t>ADHESIVO MULTIUSO 400GR</t>
  </si>
  <si>
    <t>AMT-500</t>
  </si>
  <si>
    <t>ADHESIVO MULTIUSO 5KG</t>
  </si>
  <si>
    <t>NO</t>
  </si>
  <si>
    <t>138-59405</t>
  </si>
  <si>
    <t>ZAPATILLA 5 TOMAS MULTI-NORMA C/CABLE 5MTS RICHI</t>
  </si>
  <si>
    <t>ZESL0030</t>
  </si>
  <si>
    <t>SOLDADOR TIPO LAPIZ PROFESIONAL 30w</t>
  </si>
  <si>
    <t>ZESL0040</t>
  </si>
  <si>
    <t>SOLDADOR TIPO LAPIZ PROFESIONAL 40w</t>
  </si>
  <si>
    <t>ZESL0060</t>
  </si>
  <si>
    <t>SOLDADOR TIPO LAPIZ PROFESIONAL 60w</t>
  </si>
  <si>
    <t>ZESL0140</t>
  </si>
  <si>
    <t>SOLDADOR TIPO LAPIZ TEMPERATURA VARIABLE  40w</t>
  </si>
  <si>
    <t>ZESL0160</t>
  </si>
  <si>
    <t>SOLDADOR TIPO LAPIZ TEMPERATURA VARIABLE  60w</t>
  </si>
  <si>
    <t>ZESL0600</t>
  </si>
  <si>
    <t>TUBO DE ESTAÑO 60/40 0,9MM 8GRS 1,5MTS</t>
  </si>
  <si>
    <t>UM 1u | 200 | 1000</t>
  </si>
  <si>
    <t>ZESL0650</t>
  </si>
  <si>
    <t>LAPIZ DE ESTAÑO 60/40 0,9MM 15GRS 3MTS</t>
  </si>
  <si>
    <t>UM 1u | 120 | 480</t>
  </si>
  <si>
    <t>LISTON LED BAJO MESADA</t>
  </si>
  <si>
    <t>LBA04.5C</t>
  </si>
  <si>
    <t>LISTON LED BAJOMESADA 4.5W CALIDO 3000K</t>
  </si>
  <si>
    <t>LBA04.5F</t>
  </si>
  <si>
    <t>LISTON LED BAJOMESADA 4.5W FRIO 5000K</t>
  </si>
  <si>
    <t>LBA090C</t>
  </si>
  <si>
    <t>LISTON LED BAJOMESADA 9W CALIDO 3000K</t>
  </si>
  <si>
    <t>LBA090F</t>
  </si>
  <si>
    <t>LISTON LED BAJOMESADA 9W FRIO 5000K</t>
  </si>
  <si>
    <t>LBA130C</t>
  </si>
  <si>
    <t>LISTON LED BAJOMESADA 13W CALIDO 3000K</t>
  </si>
  <si>
    <t>LBA130F</t>
  </si>
  <si>
    <t>LISTON LED BAJOMESADA 13W FRIO 5000K</t>
  </si>
  <si>
    <t>RLD010C</t>
  </si>
  <si>
    <t>PROYECTOR LED 10W LIGHT TRONIC CALIDO 3000k</t>
  </si>
  <si>
    <t>RLD020C</t>
  </si>
  <si>
    <t>PROYECTOR LED 20W LIGHT TRONIC CALIDO 3000k</t>
  </si>
  <si>
    <t>RLD030C</t>
  </si>
  <si>
    <t>PROYECTOR LED 30W LIGHT TRONIC CALIDO 3000k</t>
  </si>
  <si>
    <t>RLD050C</t>
  </si>
  <si>
    <t>PROYECTOR LED 50W LIGHT TRONIC CALIDO 3000k</t>
  </si>
  <si>
    <t>R-RM1P</t>
  </si>
  <si>
    <t>TIMER PARA RIEL DIN ANALOGICO 1POLO (OD-TA30)</t>
  </si>
  <si>
    <t>LEDAU12W</t>
  </si>
  <si>
    <t>LAMPARA LED AUTONOMA 12W##</t>
  </si>
  <si>
    <t>TMA080</t>
  </si>
  <si>
    <t>TEJIDO MOSQUITERO ALUMINIO  0.80X30MT</t>
  </si>
  <si>
    <t>TMA100</t>
  </si>
  <si>
    <t>TEJIDO MOSQUITERO ALUMINIO  1.00X30MT</t>
  </si>
  <si>
    <t>TMA120</t>
  </si>
  <si>
    <t>TEJIDO MOSQUITERO ALUMINIO  1.20X30MT</t>
  </si>
  <si>
    <t>TMA150</t>
  </si>
  <si>
    <t>TEJIDO MOSQUITERO ALUMINIO  1.50X30MT</t>
  </si>
  <si>
    <t>GUIRNALDA 5 METROS CON PORTALAMPARAS C/50CM</t>
  </si>
  <si>
    <t>GUIRNALDA 10 METROS CON PORTALAMPARAS C/50CM</t>
  </si>
  <si>
    <t>GUIRNALDA 10 METROS CON PORTALAMPARAS C/1MTS</t>
  </si>
  <si>
    <t>GUIRNALDA 5 METROS INTER CON PORTALAMPARAS  C/1MTS</t>
  </si>
  <si>
    <t>LINEA SUPERFICIE TAAD INTERRUPTOR</t>
  </si>
  <si>
    <t>LINEA SUPERFICIE TAAD TOMA</t>
  </si>
  <si>
    <t>LINEA SUPERFICIE TAAD INTERRUPTOR PULSADOR</t>
  </si>
  <si>
    <t>LINEA SUPERFICIE TAAD TOMA 20A</t>
  </si>
  <si>
    <t>LINEA SUPERFICIE TAAD INTERRUPTOR COMBINACION</t>
  </si>
  <si>
    <t>LINEA SUPERFICIE TAAD 2 INTERRUPTOR</t>
  </si>
  <si>
    <t>LINEA SUPERFICIE TAAD INTERRUPTOR Y TOMA</t>
  </si>
  <si>
    <t>LINEA SUPERFICIE TAAD 2 TOMA</t>
  </si>
  <si>
    <t>LINEA SUPERFICIE TAAD INTERRUPTOR 20A</t>
  </si>
  <si>
    <t>LINEA SUPERFICIE JELUZ INTERRUPTOR 10A</t>
  </si>
  <si>
    <t>LINEA SUPERFICIE JELUZ INTERRUPTOR PULSADOR 10A</t>
  </si>
  <si>
    <t>LINEA SUPERFICIE JELUZ INTERRUPTOR COMBINACION 10A</t>
  </si>
  <si>
    <t>LINEA SUPERFICIE JELUZ TOMA BINORMA</t>
  </si>
  <si>
    <t>LINEA SUPERFICIE JELUZ TOMA TELEFONO</t>
  </si>
  <si>
    <t>LINEA SUPERFICIE JELUZ TOMA TV</t>
  </si>
  <si>
    <t>LINEA SUPERFICIE JELUZ 2 INTERRUPTORES 10A</t>
  </si>
  <si>
    <t>LINEA SUPERFICIE JELUZ 2 TOMA BINORMA</t>
  </si>
  <si>
    <t>LINEA SUPERFICIE JELUZ INTERRUPTOR Y TOMA BINORMA</t>
  </si>
  <si>
    <t>LINEA SUPERFICIE CIOCCA INTERRUPTOR</t>
  </si>
  <si>
    <t>LINEA SUPERFICIE CIOCCA INTERRUPTOR PULSADOR</t>
  </si>
  <si>
    <t>LINEA SUPERFICIE CIOCCA 2 INTERRUPTOR</t>
  </si>
  <si>
    <t>LINEA SUPERFICIE CIOCCA TOMA</t>
  </si>
  <si>
    <t>LINEA SUPERFICIE CIOCCA INTERRUPTOR Y TOMA</t>
  </si>
  <si>
    <t>LINEA SUPERFICIE CIOCCA 2 TOMA</t>
  </si>
  <si>
    <t>LINEA SUPERFICIE CIOCCA TOMA 20A</t>
  </si>
  <si>
    <t>LINEA SUPERFICIE MIG TOMA</t>
  </si>
  <si>
    <t>LINEA SUPERFICIE MIG INTERRUPTOR</t>
  </si>
  <si>
    <t>LINEA SUPERFICIE MIG INTERRUPTOR PULSADOR</t>
  </si>
  <si>
    <t>LINEA SUPERFICIE MIG INTERRUPTOR COMBINACION</t>
  </si>
  <si>
    <t>LINEA SUPERFICIE MIG 2 INTERRUPTOR</t>
  </si>
  <si>
    <t>LINEA SUPERFICIE MIG INTERRUPTOR Y TOMA</t>
  </si>
  <si>
    <t>LINEA SUPERFICIE MIG TOMA 20A</t>
  </si>
  <si>
    <t>LINEA SUPERFICIE MIG 2 TOMA</t>
  </si>
  <si>
    <t>LINEA ARMADA MIG TAPA CIEGA</t>
  </si>
  <si>
    <t>LINEA ARMADA MIG TAPA CIEGA MIGNON</t>
  </si>
  <si>
    <t>LINEA ARMADA JELUZ INTERRUPTOR</t>
  </si>
  <si>
    <t>LINEA ARMADA JELUZ TOMA</t>
  </si>
  <si>
    <t>LINEA ARMADA JELUZ 2 TOMA</t>
  </si>
  <si>
    <t>LINEA ARMADA JELUZ INTERRUPTOR Y TOMA</t>
  </si>
  <si>
    <t>LINEA ARMADA LIFE TOMA BINORMA</t>
  </si>
  <si>
    <t>LINEA ARMADA LIFE 2 TOMA BINORMA (VERTICAL)</t>
  </si>
  <si>
    <t>LINEA ARMADA LIFE TOMA TELEFONICA</t>
  </si>
  <si>
    <t>LINEA ARMADA LIFE INTERRUPTOR</t>
  </si>
  <si>
    <t>LINEA ARMADA LIFE 2 INTERRUPTORES</t>
  </si>
  <si>
    <t>LINEA ARMADA LIFE 3 INTERRUPTORES</t>
  </si>
  <si>
    <t>LINEA ARMADA LIFE INTERRUPTOR COMBINACION</t>
  </si>
  <si>
    <t>LINEA ARMADA LIFE INTERRUPTOR PULSADOR</t>
  </si>
  <si>
    <t>LINEA ARMADA LIFE TOMA 20A</t>
  </si>
  <si>
    <t>LINEA ARMADA LIFE TAPA CIEGA</t>
  </si>
  <si>
    <t>LINEA ARMADA LIFE TOMA MIGNON BINORMA</t>
  </si>
  <si>
    <t>LINEA ARMADA LIFE 2 TOMA BINORMA (HORIZ)</t>
  </si>
  <si>
    <t>LINEA ARMADA LIFE INTERRUPTOR Y TOMA BINORMA</t>
  </si>
  <si>
    <t>LINEA ARMADA LIFE TOMA DE TV</t>
  </si>
  <si>
    <t>LINEA ARMADA LIFE INTERRUPTOR PULSADOR MIGNON</t>
  </si>
  <si>
    <t>LINEA ARMADA LIFE INTERRUPTOR CONECTOR USB</t>
  </si>
  <si>
    <t>RLD010W</t>
  </si>
  <si>
    <t>PROYECTOR LED 10W LIGHT TRONIC FRIO 6500K</t>
  </si>
  <si>
    <t>RLD020W</t>
  </si>
  <si>
    <t>PROYECTOR LED 20W LIGHT TRONIC FRIO 6500K</t>
  </si>
  <si>
    <t>RLD030W</t>
  </si>
  <si>
    <t>PROYECTOR LED 30W LIGHT TRONIC FRIO 6500K</t>
  </si>
  <si>
    <t>RLD050W</t>
  </si>
  <si>
    <t>PROYECTOR LED 50W LIGHT TRONIC FRIO 6500K</t>
  </si>
  <si>
    <t>PROYECTOR LED 100W LIGHT TRONIC FRIO 6500K</t>
  </si>
  <si>
    <t>PROYECTOR LED 150W LIGHT TRONIC FRIO 6500K</t>
  </si>
  <si>
    <t>PROYECTOR LED 200W LIGHT TRONIC FRIO 6500K</t>
  </si>
  <si>
    <t>PROYECTOR LED 300W LIGHT TRONIC FRIO 6500K</t>
  </si>
  <si>
    <t>PROYECTOR LED 400W LIGHT TRONIC FRIO 6500K</t>
  </si>
  <si>
    <t>PRECINTO 2.5X100 NEGRO LOGIC BOLSA X200U</t>
  </si>
  <si>
    <t>PRECINTO 3.5X150 NEGRO LOGIC BOLSA X100U</t>
  </si>
  <si>
    <t>PRECINTO 5X200 NEGRO LOGIC BOLSA X100U</t>
  </si>
  <si>
    <t>PRECINTO 5X250 NEGRO LOGIC  BOLSA X100U</t>
  </si>
  <si>
    <t>PRECINTO 5X300 NEGRO LOGIC  BOLSA X100U</t>
  </si>
  <si>
    <t>ZEPI0100</t>
  </si>
  <si>
    <t>ZEPI0200</t>
  </si>
  <si>
    <t>ZECA0220</t>
  </si>
  <si>
    <t>ZECA0232</t>
  </si>
  <si>
    <t>ZECA0238</t>
  </si>
  <si>
    <t>ZECA0250</t>
  </si>
  <si>
    <t>ZECA0263</t>
  </si>
  <si>
    <t>ZECA0332</t>
  </si>
  <si>
    <t>ZECA0338</t>
  </si>
  <si>
    <t>ZECA0350</t>
  </si>
  <si>
    <t>ZECA0660</t>
  </si>
  <si>
    <t>ZECA0670</t>
  </si>
  <si>
    <t>ZECA0680</t>
  </si>
  <si>
    <t>ZECA1000</t>
  </si>
  <si>
    <t>ZECU0250</t>
  </si>
  <si>
    <t>ZEES0100</t>
  </si>
  <si>
    <t>ZEES0150A</t>
  </si>
  <si>
    <t>ZEES0150R</t>
  </si>
  <si>
    <t>ZEES0160</t>
  </si>
  <si>
    <t>ZECU0100</t>
  </si>
  <si>
    <t>ZECU0140</t>
  </si>
  <si>
    <t>CUTTER TRAPEZOIDAL METALICO</t>
  </si>
  <si>
    <t>ZECU0160</t>
  </si>
  <si>
    <t>CUTTER TRAPEZOIDAL AUTO RETRACTIL METALICO</t>
  </si>
  <si>
    <t>ZECU0200</t>
  </si>
  <si>
    <t>ZECU0220</t>
  </si>
  <si>
    <t>FLT-011-1500W</t>
  </si>
  <si>
    <t>FLT-011/S-1500W</t>
  </si>
  <si>
    <t>FOTOCELULA 3 CABLES C/SENSOR EXTERNO LIGHT TRONIC</t>
  </si>
  <si>
    <t>TORTUGAS SICA</t>
  </si>
  <si>
    <t>TORTUGA OVALADA 8W SICA BLANCA</t>
  </si>
  <si>
    <t>TORTUGA OVALADA 15W SICA BLANCA</t>
  </si>
  <si>
    <t>TORTUGA OVALADA 8W SICA NEGRA</t>
  </si>
  <si>
    <t>TORTUGA OVALADA 15W SICA NEGRA</t>
  </si>
  <si>
    <t>TORTUGA REDONDA 8W SICA BLANCA</t>
  </si>
  <si>
    <t>TORTUGA REDONDA 15W SICA BLANCA</t>
  </si>
  <si>
    <t>TORTUGA REDONDA 8W SICA NEGRA</t>
  </si>
  <si>
    <t>TORTUGA REDONDA 15W SICA NEGRA</t>
  </si>
  <si>
    <t>TORTUGA OVALADA C/LAMPARA 13W SICA BLANCA</t>
  </si>
  <si>
    <t>TORTUGA OVALADA C/LAMPARA 13W SICA NEGRA</t>
  </si>
  <si>
    <t>TORTUGA REDONDA C/LAMPARA 13W SICA BLANCA</t>
  </si>
  <si>
    <t>TORTUGA REDONDA C/LAMPARA 13W SICA NEGRA</t>
  </si>
  <si>
    <t>LT-GU10-7WC</t>
  </si>
  <si>
    <t>LAMPARA DICROICA LED GU10 7W CALIDA</t>
  </si>
  <si>
    <t>LT-GU10-7WF</t>
  </si>
  <si>
    <t>LAMPARA DICROICA LED GU10 7W FRIA</t>
  </si>
  <si>
    <t>LUBIGMA</t>
  </si>
  <si>
    <t>LUBRICANTE MULTIUSO IGMA EN AEROSOL</t>
  </si>
  <si>
    <t>SELLARROSCAS</t>
  </si>
  <si>
    <t>SEROS01</t>
  </si>
  <si>
    <t>SELLADOR DE ROSCA IGMA</t>
  </si>
  <si>
    <t>REPARADORES DE PARED</t>
  </si>
  <si>
    <t>REP-P220</t>
  </si>
  <si>
    <t>REPARADOR DE PARED POMO 220GR</t>
  </si>
  <si>
    <t>IGCAN-0020</t>
  </si>
  <si>
    <t>CANDADO IGMA 20MM SATINADO TAMBOR BRONCE</t>
  </si>
  <si>
    <t>IGCAN-0025</t>
  </si>
  <si>
    <t>CANDADO IGMA 25MM SATINADO TAMBOR BRONCE</t>
  </si>
  <si>
    <t>IGCAN-0032</t>
  </si>
  <si>
    <t>CANDADO IGMA 32MM SATINADO TAMBOR BRONCE</t>
  </si>
  <si>
    <t>IGCAN-0038</t>
  </si>
  <si>
    <t>CANDADO IGMA 38MM SATINADO TAMBOR BRONCE</t>
  </si>
  <si>
    <t>IGCAN-0050</t>
  </si>
  <si>
    <t>CANDADO IGMA 50MM SATINADO TAMBOR BRONCE</t>
  </si>
  <si>
    <t>IGCAN-0063</t>
  </si>
  <si>
    <t>CANDADO IGMA 63MM SATINADO TAMBOR BRONCE</t>
  </si>
  <si>
    <t>IGCAN-0338</t>
  </si>
  <si>
    <t>CANDADO IGMA 38MM ARO LARGO SATINADO TAMBOR BRONCE</t>
  </si>
  <si>
    <t>IGCAN-0350</t>
  </si>
  <si>
    <t>CANDADO IGMA 50MM ARO LARGO SATINADO TAMBOR BRONCE</t>
  </si>
  <si>
    <t>UM 12u | 30u</t>
  </si>
  <si>
    <t>LTL3940/1</t>
  </si>
  <si>
    <t>TIMBRE INALÁMBRICO A PILA LIGHT TRONIC</t>
  </si>
  <si>
    <t>127-58005</t>
  </si>
  <si>
    <t>ZAPATILLA 5 TOMAS MULTI-NORMA S/CABLE RICHI</t>
  </si>
  <si>
    <t>TUBO LED 9W LIGHT TRONIC FRIO 60CM 1 PUNTA</t>
  </si>
  <si>
    <t>FOTOCELULA 3 CABLES LIGHT TRONIC</t>
  </si>
  <si>
    <t>LAMPARA LED 15W</t>
  </si>
  <si>
    <t>UM 15u | 375u</t>
  </si>
  <si>
    <t>UM 12u | 216u</t>
  </si>
  <si>
    <t>UM 12u | 600u</t>
  </si>
  <si>
    <t>UM 6u | 240u</t>
  </si>
  <si>
    <t>UM 6u | 120u</t>
  </si>
  <si>
    <t>UM 6u | 60u</t>
  </si>
  <si>
    <t>P-GPG</t>
  </si>
  <si>
    <t>GANCHO PARA PORTALAMP. GOLIAT</t>
  </si>
  <si>
    <t>LAMPARA GOTA 25W E27 CLARA</t>
  </si>
  <si>
    <t>NX2510</t>
  </si>
  <si>
    <t>VALVULA DESCARGA PARA INODORO</t>
  </si>
  <si>
    <t>TOMA MULTIPLE DOBLE PATA CHATA BLANCA RICHI</t>
  </si>
  <si>
    <t>TOMA MULTIPLE DOBLE PATA REDONDA BLANCA RICHI</t>
  </si>
  <si>
    <t>LINEA ARMADA MITO</t>
  </si>
  <si>
    <t>UM 1u | 105u</t>
  </si>
  <si>
    <t>UM 1u | 44u</t>
  </si>
  <si>
    <t>REGULADOR 330LTS/H ECO VERDE C/ MANG MEDIANA 1.4</t>
  </si>
  <si>
    <t>REGULADOR CABEZAL 390LTS/H AZUL</t>
  </si>
  <si>
    <t>PINCEL El Mono AZUL IGMA N° 7</t>
  </si>
  <si>
    <t>PINCEL El Mono AZUL IGMA N° 10</t>
  </si>
  <si>
    <t>PINCEL El Mono AZUL IGMA N° 15</t>
  </si>
  <si>
    <t>PINCEL El Mono AZUL IGMA N° 20</t>
  </si>
  <si>
    <t>PINCEL El Mono AZUL IGMA N° 25</t>
  </si>
  <si>
    <t>PINCEL El Mono AZUL IGMA N° 30</t>
  </si>
  <si>
    <t>PINCEL El Mono ROJO IGMA N° 10</t>
  </si>
  <si>
    <t>PINCEL El Mono ROJO IGMA N° 15</t>
  </si>
  <si>
    <t>PINCEL El Mono ROJO IGMA N° 20</t>
  </si>
  <si>
    <t>PINCEL El Mono ROJO IGMA N° 25</t>
  </si>
  <si>
    <t>PINCEL El Mono ROJO IGMA N° 30</t>
  </si>
  <si>
    <t>CB3A1211M7</t>
  </si>
  <si>
    <t>CONTACTOR TRIPOLAR BAW 5.5kW AC3 12A 1Na Bob:220V#</t>
  </si>
  <si>
    <t>CB3A1811M7</t>
  </si>
  <si>
    <t>CONTACTOR TRIPOLAR BAW 7.5kW AC3 18A 1Na Bob:220V#</t>
  </si>
  <si>
    <t>CB3A2511M7</t>
  </si>
  <si>
    <t>CONTACTOR TRIPOLAR BAW 11kW AC3 25A 1Na Bob:220V#</t>
  </si>
  <si>
    <t>LPS30C</t>
  </si>
  <si>
    <t>LAMPARA MAGNOLIA LED HP 30W E27 CALIDA BAW</t>
  </si>
  <si>
    <t>LPS30F</t>
  </si>
  <si>
    <t>LAMPARA MAGNOLIA LED HP 30W E27 FRIA BAW</t>
  </si>
  <si>
    <t>M1L60CE40</t>
  </si>
  <si>
    <t>LAMPARA MAGNOLIA LED HP 60W E40 CALIDA BAW</t>
  </si>
  <si>
    <t>M1L60FE40</t>
  </si>
  <si>
    <t>LAMPARA MAGNOLIA LED HP 60W E40 FRIA BAW</t>
  </si>
  <si>
    <t>SOPLETE GAS BUTANO C/CHISPERO</t>
  </si>
  <si>
    <t>LWW-K3</t>
  </si>
  <si>
    <t>ADAPTADOR VIAJERO UNIVERSAL C/ FICHA</t>
  </si>
  <si>
    <t>UM 1u | 20u | 600u</t>
  </si>
  <si>
    <t>MU-A3</t>
  </si>
  <si>
    <t>ADAPTADOR VIAJERO S/USB</t>
  </si>
  <si>
    <t>MU-A4</t>
  </si>
  <si>
    <t>ADAPTADOR VIAJERO C/USB</t>
  </si>
  <si>
    <t>PE-727</t>
  </si>
  <si>
    <t>ADAPTADOR VIAJERO UNIVERSAL</t>
  </si>
  <si>
    <t>UM 1u | 20u | 1000u</t>
  </si>
  <si>
    <t>BUSCA140M</t>
  </si>
  <si>
    <t>UM 1u | 20u | 1200u</t>
  </si>
  <si>
    <t>ADAPTADOR 2A3 T/ KALOP (M 2P - H 3P)</t>
  </si>
  <si>
    <t>FICHA HEMBRA MARFIL 10A</t>
  </si>
  <si>
    <t>RRGB010W</t>
  </si>
  <si>
    <t>PROYECTOR LED RGB 10W LIGHT TRONIC</t>
  </si>
  <si>
    <t>RRGB020W</t>
  </si>
  <si>
    <t>PROYECTOR LED RGB 20W LIGHT TRONIC</t>
  </si>
  <si>
    <t>RRGB100W</t>
  </si>
  <si>
    <t>PROYECTOR LED RGB 100W LIGHT TRONIC</t>
  </si>
  <si>
    <t>$</t>
  </si>
  <si>
    <t>RE-5M</t>
  </si>
  <si>
    <t>ZAPATILLA 5 TOMAS MULTI-NORMA C/TECLA Y CABLE 1MTS</t>
  </si>
  <si>
    <t>CABOAL</t>
  </si>
  <si>
    <t>CABO DE ALUMINIO ESTRIADO</t>
  </si>
  <si>
    <t>SARTEN PROVOLETERA N° 15</t>
  </si>
  <si>
    <t>SARTEN DE HIERRO N° 20 BROSEN</t>
  </si>
  <si>
    <t>SARTEN DE HIERRO N° 25 BROSEN</t>
  </si>
  <si>
    <t>SARTEN DE HIERRO N° 30 BROSEN</t>
  </si>
  <si>
    <t>KIT-0014</t>
  </si>
  <si>
    <t>KIT DE SARTEN N°30, N°25, N°20 Y PROVOLETERA N°15</t>
  </si>
  <si>
    <t>BINDUC-LT</t>
  </si>
  <si>
    <t>BUSCAPOLO INDUCTIVO LIGHT TRONIC</t>
  </si>
  <si>
    <t>UM 1u | 24u | 240u</t>
  </si>
  <si>
    <t>BUSCAPOLO 140MM 100-500V LIGHT TRONIC</t>
  </si>
  <si>
    <t>BUSCA190M</t>
  </si>
  <si>
    <t>BUSCAPOLO 190MM LIGHT TRONIC</t>
  </si>
  <si>
    <t>RRGB030W</t>
  </si>
  <si>
    <t>PROYECTOR LED RGB 30W LIGHT TRONIC</t>
  </si>
  <si>
    <t>RRGB050W</t>
  </si>
  <si>
    <t>PROYECTOR LED RGB 50W LIGHT TRONIC</t>
  </si>
  <si>
    <t>M-392070&gt;CAP101</t>
  </si>
  <si>
    <t>M-392100&gt;CAP102</t>
  </si>
  <si>
    <t>M-392120&gt;CAP103</t>
  </si>
  <si>
    <t>M-392140&gt;CAP104</t>
  </si>
  <si>
    <t>M-392170&gt;CAP105</t>
  </si>
  <si>
    <t>M-392190&gt;CAP106</t>
  </si>
  <si>
    <t>M-392210&gt;CAP107</t>
  </si>
  <si>
    <t>M-392240&gt;CAP108</t>
  </si>
  <si>
    <t>M-392270&gt;CAP109</t>
  </si>
  <si>
    <t>M-392310&gt;CAP111</t>
  </si>
  <si>
    <t>M-392500&gt;CAP117</t>
  </si>
  <si>
    <t>M-392550&gt;CAP118</t>
  </si>
  <si>
    <t>CM-240255&gt;AYB003</t>
  </si>
  <si>
    <t>CM-240305&gt;AYB004</t>
  </si>
  <si>
    <t>CM-240405&gt;AYB005</t>
  </si>
  <si>
    <t>CM-240605&gt;AYB007</t>
  </si>
  <si>
    <t>CM-240805&gt;AYB008</t>
  </si>
  <si>
    <t>CM-241005&gt;AYB009</t>
  </si>
  <si>
    <t>CM-241255&gt;AYB010</t>
  </si>
  <si>
    <t>CM-241405&gt;AYB011</t>
  </si>
  <si>
    <t>CM-241605&gt;AYB012</t>
  </si>
  <si>
    <t>CM-241805&gt;AYB013</t>
  </si>
  <si>
    <t>CM-242005&gt;AYB014</t>
  </si>
  <si>
    <t>CM-242205&gt;AYB015</t>
  </si>
  <si>
    <t>CM-242505&gt;AYB016</t>
  </si>
  <si>
    <t>CM-242705&gt;AYB017</t>
  </si>
  <si>
    <t>CM-243005&gt;AYB018</t>
  </si>
  <si>
    <t>CM-243205&gt;AYB019</t>
  </si>
  <si>
    <t>CM-243505&gt;AYB020</t>
  </si>
  <si>
    <t>CM-244005&gt;AYB021</t>
  </si>
  <si>
    <t>CM-244505&gt;AYB022</t>
  </si>
  <si>
    <t>CM-245005&gt;AYB023</t>
  </si>
  <si>
    <t>CAN1/2E</t>
  </si>
  <si>
    <t>CANILLA ESFERICA METAL 1/2 ECO</t>
  </si>
  <si>
    <t>UM 1u | 10u | 240u</t>
  </si>
  <si>
    <t>MEMBRANA LIQUIDA</t>
  </si>
  <si>
    <t>ML-20K</t>
  </si>
  <si>
    <t>MEMBRANA LIQUIDA IMPERMEABILIZANTE 20KG RAPIFIX</t>
  </si>
  <si>
    <t>ML-4K</t>
  </si>
  <si>
    <t>MEMBRANA LIQUIDA IMPERMEABILIZANTE 4KG RAPIFIX</t>
  </si>
  <si>
    <t>3915/1</t>
  </si>
  <si>
    <t>TIMBRE INALAMBRICO 220W UNA CAMPANITA</t>
  </si>
  <si>
    <t>MF2</t>
  </si>
  <si>
    <t>MULTI-FICHA DOBLE</t>
  </si>
  <si>
    <t>MF2C</t>
  </si>
  <si>
    <t>MULTI-FICHA DOBLE C/NEU</t>
  </si>
  <si>
    <t>MANGUERA DUAL OXIGENO/ACETILENO 8mm-8mm X50MTS</t>
  </si>
  <si>
    <t>UM 12u | 156u</t>
  </si>
  <si>
    <t>VENT-LT</t>
  </si>
  <si>
    <t>VENTILADOR 18" 3 EN 1 LIGHT 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</si>
</sst>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_);[Red]\(&quot;$&quot;\ #,##0.00\)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0.0%"/>
    <numFmt numFmtId="167" formatCode="_-* #,##0.00\ _€_-;\-* #,##0.00\ _€_-;_-* &quot;-&quot;??\ _€_-;_-@_-"/>
    <numFmt numFmtId="168" formatCode="_-* #,##0.000000\ _€_-;\-* #,##0.000000\ _€_-;_-* &quot;-&quot;??\ _€_-;_-@_-"/>
    <numFmt numFmtId="169" formatCode="&quot;$&quot;\ #,##0.00000;[Red]\-&quot;$&quot;\ #,##0.00000"/>
  </numFmts>
  <fonts count="14" x14ac:knownFonts="1">
    <font>
      <sz val="11"/>
      <color theme="1"/>
      <name val="Calibri"/>
      <family val="2"/>
      <scheme val="minor"/>
    </font>
    <font>
      <u/>
      <sz val="24"/>
      <color theme="1"/>
      <name val="Century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3" tint="-0.499984740745262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auto="1"/>
      </left>
      <right style="thin">
        <color theme="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5"/>
      </left>
      <right style="thin">
        <color theme="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5"/>
      </left>
      <right style="thin">
        <color auto="1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auto="1"/>
      </left>
      <right style="thin">
        <color theme="5"/>
      </right>
      <top style="thin">
        <color theme="4" tint="0.59996337778862885"/>
      </top>
      <bottom style="thin">
        <color auto="1"/>
      </bottom>
      <diagonal/>
    </border>
    <border>
      <left style="thin">
        <color theme="5"/>
      </left>
      <right style="thin">
        <color theme="5"/>
      </right>
      <top style="thin">
        <color theme="4" tint="0.59996337778862885"/>
      </top>
      <bottom style="thin">
        <color auto="1"/>
      </bottom>
      <diagonal/>
    </border>
    <border>
      <left style="thin">
        <color theme="5"/>
      </left>
      <right style="thin">
        <color auto="1"/>
      </right>
      <top style="thin">
        <color theme="4" tint="0.59996337778862885"/>
      </top>
      <bottom style="thin">
        <color auto="1"/>
      </bottom>
      <diagonal/>
    </border>
    <border>
      <left style="thin">
        <color theme="5"/>
      </left>
      <right style="thin">
        <color theme="5"/>
      </right>
      <top/>
      <bottom style="thin">
        <color theme="4" tint="0.59996337778862885"/>
      </bottom>
      <diagonal/>
    </border>
    <border>
      <left style="thin">
        <color theme="5"/>
      </left>
      <right style="thin">
        <color auto="1"/>
      </right>
      <top/>
      <bottom style="thin">
        <color theme="4" tint="0.59996337778862885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auto="1"/>
      </bottom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1" applyFill="1" applyBorder="1"/>
    <xf numFmtId="165" fontId="0" fillId="0" borderId="0" xfId="2" applyFont="1"/>
    <xf numFmtId="9" fontId="0" fillId="0" borderId="0" xfId="3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0" fillId="0" borderId="0" xfId="0" applyNumberFormat="1"/>
    <xf numFmtId="166" fontId="0" fillId="0" borderId="0" xfId="3" applyNumberFormat="1" applyFon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0" fillId="0" borderId="0" xfId="0" applyNumberFormat="1"/>
    <xf numFmtId="165" fontId="5" fillId="0" borderId="0" xfId="2" applyFont="1" applyAlignment="1">
      <alignment horizontal="center" vertical="center"/>
    </xf>
    <xf numFmtId="0" fontId="0" fillId="0" borderId="0" xfId="3" applyNumberFormat="1" applyFont="1"/>
    <xf numFmtId="0" fontId="0" fillId="0" borderId="0" xfId="2" applyNumberFormat="1" applyFont="1"/>
    <xf numFmtId="9" fontId="5" fillId="2" borderId="0" xfId="3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9" fontId="6" fillId="3" borderId="1" xfId="3" applyFont="1" applyFill="1" applyBorder="1"/>
    <xf numFmtId="0" fontId="8" fillId="4" borderId="0" xfId="0" applyFont="1" applyFill="1"/>
    <xf numFmtId="0" fontId="0" fillId="4" borderId="0" xfId="0" applyFill="1"/>
    <xf numFmtId="165" fontId="8" fillId="4" borderId="0" xfId="2" applyFont="1" applyFill="1"/>
    <xf numFmtId="0" fontId="0" fillId="0" borderId="2" xfId="0" applyBorder="1"/>
    <xf numFmtId="165" fontId="0" fillId="0" borderId="4" xfId="2" applyFont="1" applyBorder="1"/>
    <xf numFmtId="0" fontId="0" fillId="0" borderId="5" xfId="0" applyBorder="1"/>
    <xf numFmtId="165" fontId="0" fillId="0" borderId="7" xfId="2" applyFont="1" applyBorder="1"/>
    <xf numFmtId="0" fontId="0" fillId="0" borderId="8" xfId="0" applyBorder="1"/>
    <xf numFmtId="165" fontId="0" fillId="0" borderId="9" xfId="2" applyFont="1" applyBorder="1"/>
    <xf numFmtId="0" fontId="9" fillId="5" borderId="10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0" fillId="0" borderId="13" xfId="0" applyBorder="1"/>
    <xf numFmtId="0" fontId="0" fillId="0" borderId="12" xfId="0" applyBorder="1"/>
    <xf numFmtId="165" fontId="0" fillId="0" borderId="8" xfId="2" applyFont="1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3" xfId="0" applyFont="1" applyBorder="1"/>
    <xf numFmtId="165" fontId="5" fillId="0" borderId="0" xfId="2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165" fontId="0" fillId="0" borderId="0" xfId="2" applyFont="1" applyFill="1" applyBorder="1"/>
    <xf numFmtId="9" fontId="0" fillId="0" borderId="0" xfId="0" applyNumberFormat="1"/>
    <xf numFmtId="0" fontId="13" fillId="0" borderId="0" xfId="0" applyFont="1"/>
    <xf numFmtId="164" fontId="0" fillId="0" borderId="0" xfId="0" applyNumberFormat="1"/>
    <xf numFmtId="8" fontId="0" fillId="0" borderId="0" xfId="0" applyNumberFormat="1"/>
    <xf numFmtId="0" fontId="5" fillId="0" borderId="0" xfId="0" applyFont="1" applyAlignment="1">
      <alignment horizontal="left"/>
    </xf>
    <xf numFmtId="169" fontId="0" fillId="0" borderId="0" xfId="0" applyNumberFormat="1"/>
    <xf numFmtId="9" fontId="11" fillId="0" borderId="0" xfId="3" applyFont="1" applyAlignment="1">
      <alignment horizontal="center" vertical="top" wrapText="1"/>
    </xf>
  </cellXfs>
  <cellStyles count="4">
    <cellStyle name="Hipervínculo" xfId="1" builtinId="8"/>
    <cellStyle name="Moneda" xfId="2" builtinId="4"/>
    <cellStyle name="Normal" xfId="0" builtinId="0"/>
    <cellStyle name="Porcentaje" xfId="3" builtinId="5"/>
  </cellStyles>
  <dxfs count="112"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</font>
    </dxf>
    <dxf>
      <font>
        <b/>
        <i/>
        <color auto="1"/>
      </font>
      <fill>
        <patternFill>
          <bgColor theme="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/>
      </font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>
          <bgColor rgb="FFF2F2F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>
          <bgColor rgb="FFF2F2F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>
          <bgColor rgb="FFF2F2F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>
          <bgColor rgb="FFF2F2F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FFF00"/>
        </patternFill>
      </fill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>
          <bgColor rgb="FFF2F2F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>
          <bgColor rgb="FFF2F2F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DCE6F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u val="double"/>
      </font>
      <numFmt numFmtId="0" formatCode="General"/>
      <fill>
        <patternFill patternType="gray0625">
          <fgColor theme="0" tint="-0.14990691854609822"/>
          <bgColor theme="0" tint="-4.9989318521683403E-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rgb="FFF2DCD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Medium9"/>
  <colors>
    <mruColors>
      <color rgb="FFFFFFCC"/>
      <color rgb="FFF2DCDB"/>
      <color rgb="FFFFCCCC"/>
      <color rgb="FFDCE6F1"/>
      <color rgb="FFF2F2F2"/>
      <color rgb="FFFFFF99"/>
      <color rgb="FFFF66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781610</xdr:colOff>
      <xdr:row>0</xdr:row>
      <xdr:rowOff>193302</xdr:rowOff>
    </xdr:from>
    <xdr:to>
      <xdr:col>4</xdr:col>
      <xdr:colOff>7399</xdr:colOff>
      <xdr:row>5</xdr:row>
      <xdr:rowOff>58832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14AB89-39D8-49AB-9A09-DF024BC6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198" y="193302"/>
          <a:ext cx="1680438" cy="1008530"/>
        </a:xfrm>
        <a:prstGeom prst="rect">
          <a:avLst/>
        </a:prstGeom>
      </xdr:spPr>
    </xdr:pic>
    <xdr:clientData/>
  </xdr:twoCellAnchor>
  <xdr:twoCellAnchor editAs="oneCell">
    <xdr:from>
      <xdr:col>0</xdr:col>
      <xdr:colOff>518833</xdr:colOff>
      <xdr:row>4367</xdr:row>
      <xdr:rowOff>104591</xdr:rowOff>
    </xdr:from>
    <xdr:to>
      <xdr:col>4</xdr:col>
      <xdr:colOff>1195296</xdr:colOff>
      <xdr:row>4385</xdr:row>
      <xdr:rowOff>161518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C9BBE88-13D8-45B8-9BBA-66BB0384F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833" y="849316238"/>
          <a:ext cx="9237757" cy="3553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4474</xdr:row>
      <xdr:rowOff>60680</xdr:rowOff>
    </xdr:from>
    <xdr:to>
      <xdr:col>7</xdr:col>
      <xdr:colOff>419277</xdr:colOff>
      <xdr:row>4492</xdr:row>
      <xdr:rowOff>117758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C3AF86-41F2-6948-9165-E7782A699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9984762"/>
          <a:ext cx="9231522" cy="3556058"/>
        </a:xfrm>
        <a:prstGeom prst="rect">
          <a:avLst/>
        </a:prstGeom>
      </xdr:spPr>
    </xdr:pic>
    <xdr:clientData/>
  </xdr:twoCellAnchor>
  <xdr:twoCellAnchor editAs="oneCell">
    <xdr:from>
      <xdr:col>0</xdr:col>
      <xdr:colOff>623420</xdr:colOff>
      <xdr:row>4473</xdr:row>
      <xdr:rowOff>164354</xdr:rowOff>
    </xdr:from>
    <xdr:to>
      <xdr:col>8</xdr:col>
      <xdr:colOff>342901</xdr:colOff>
      <xdr:row>4492</xdr:row>
      <xdr:rowOff>27044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3736F5-630E-CF45-91CE-D8FC02B0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420" y="853070954"/>
          <a:ext cx="9231781" cy="3482191"/>
        </a:xfrm>
        <a:prstGeom prst="rect">
          <a:avLst/>
        </a:prstGeom>
      </xdr:spPr>
    </xdr:pic>
    <xdr:clientData/>
  </xdr:twoCellAnchor>
  <xdr:twoCellAnchor editAs="oneCell">
    <xdr:from>
      <xdr:col>2</xdr:col>
      <xdr:colOff>781610</xdr:colOff>
      <xdr:row>7</xdr:row>
      <xdr:rowOff>193302</xdr:rowOff>
    </xdr:from>
    <xdr:to>
      <xdr:col>5</xdr:col>
      <xdr:colOff>337599</xdr:colOff>
      <xdr:row>12</xdr:row>
      <xdr:rowOff>8032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716606-7910-8046-A078-FCA28CAD4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710" y="193302"/>
          <a:ext cx="2032489" cy="1008530"/>
        </a:xfrm>
        <a:prstGeom prst="rect">
          <a:avLst/>
        </a:prstGeom>
      </xdr:spPr>
    </xdr:pic>
    <xdr:clientData/>
  </xdr:twoCellAnchor>
  <xdr:twoCellAnchor editAs="oneCell">
    <xdr:from>
      <xdr:col>0</xdr:col>
      <xdr:colOff>533774</xdr:colOff>
      <xdr:row>4368</xdr:row>
      <xdr:rowOff>119533</xdr:rowOff>
    </xdr:from>
    <xdr:to>
      <xdr:col>8</xdr:col>
      <xdr:colOff>257737</xdr:colOff>
      <xdr:row>4386</xdr:row>
      <xdr:rowOff>176459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6518FA2-2AA1-F748-A5DD-254CAAE4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774" y="831880633"/>
          <a:ext cx="9236263" cy="34859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0</xdr:row>
      <xdr:rowOff>36418</xdr:rowOff>
    </xdr:from>
    <xdr:to>
      <xdr:col>1</xdr:col>
      <xdr:colOff>3516978</xdr:colOff>
      <xdr:row>2</xdr:row>
      <xdr:rowOff>33618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4CD538-7549-4ADB-9A70-707D0304D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881" y="36418"/>
          <a:ext cx="2777391" cy="16668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1</xdr:row>
      <xdr:rowOff>142875</xdr:rowOff>
    </xdr:from>
    <xdr:to>
      <xdr:col>2</xdr:col>
      <xdr:colOff>3434616</xdr:colOff>
      <xdr:row>10</xdr:row>
      <xdr:rowOff>95251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93A5BE-C66F-41F4-8868-7B7F2EBC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333375"/>
          <a:ext cx="277739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I65536"/>
  <sheetViews>
    <sheetView tabSelected="1" zoomScale="85" zoomScaleNormal="85" workbookViewId="0">
      <selection sqref="A1:F4392"/>
    </sheetView>
  </sheetViews>
  <sheetFormatPr baseColWidth="10" defaultColWidth="9.1640625" defaultRowHeight="15" x14ac:dyDescent="0.2"/>
  <cols>
    <col min="1" max="1" width="17" style="1" bestFit="1" customWidth="1"/>
    <col min="2" max="2" width="58.5" bestFit="1" customWidth="1"/>
    <col min="3" max="3" width="28" style="45" bestFit="1" customWidth="1"/>
    <col min="4" max="4" width="8.83203125" bestFit="1" customWidth="1"/>
    <col min="5" max="5" width="17" style="4" bestFit="1" customWidth="1"/>
    <col min="6" max="6" width="15.5" style="5" bestFit="1" customWidth="1"/>
    <col min="7" max="9" width="15.6640625" customWidth="1"/>
    <col min="10" max="10" width="44.33203125" bestFit="1" customWidth="1"/>
    <col min="11" max="30" width="15.6640625" customWidth="1"/>
    <col min="32" max="32" width="9.1640625" customWidth="1"/>
    <col min="33" max="33" width="9.5" bestFit="1" customWidth="1"/>
    <col min="35" max="36" width="11.83203125" bestFit="1" customWidth="1"/>
  </cols>
  <sheetData>
    <row r="1" spans="1:32" ht="30" x14ac:dyDescent="0.2">
      <c r="B1" s="2" t="s">
        <v>1473</v>
      </c>
    </row>
    <row r="7" spans="1:32" ht="69.75" customHeight="1" x14ac:dyDescent="0.2">
      <c r="A7" s="48" t="s">
        <v>1471</v>
      </c>
      <c r="B7" s="8" t="s">
        <v>1472</v>
      </c>
      <c r="C7" s="8" t="s">
        <v>1523</v>
      </c>
      <c r="D7" s="41" t="s">
        <v>4705</v>
      </c>
      <c r="E7" s="40" t="s">
        <v>4720</v>
      </c>
      <c r="F7" s="50" t="s">
        <v>4721</v>
      </c>
      <c r="M7" t="s">
        <v>2429</v>
      </c>
    </row>
    <row r="8" spans="1:32" x14ac:dyDescent="0.2">
      <c r="C8"/>
      <c r="E8" s="46"/>
      <c r="F8" s="44"/>
      <c r="AF8" t="str">
        <f>IF(AND(ISBLANK(A8),ISBLANK(B8),ISBLANK(E8)),"Blanco",IF(AND(ISBLANK(A8),NOT(ISBLANK(B8))),"Titulo",IF(AND(NOT(ISBLANK(A8)),NOT(ISBLANK(B8)),ISBLANK(E8),IFERROR(FIND("FF--",A8)&gt;1,FALSE)),"F.Comercializacion",IF(AND(NOT(ISBLANK(A8)),NOT(ISBLANK(B8)),NOT(ISBLANK(E8)),ISERROR(VLOOKUP(A8,'ListaN68 02-02-2025'!$A$12:$E$13375,5,0))),"Nuevo",IF(AND(NOT(ISBLANK(A8)),NOT(ISBLANK(B8)),NOT(ISBLANK(E8)),AND(E8-VLOOKUP(A8,'ListaN68 02-02-2025'!$A$12:$E$13375,5,0)&gt;=-2,E8-VLOOKUP(A8,'ListaN68 02-02-2025'!$A$12:$E$13375,5,0)&lt;=2)),"Igual",IF(AND(NOT(ISBLANK(A8)),NOT(ISBLANK(B8)),NOT(ISBLANK(E8)),E8-VLOOKUP(A8,'ListaN68 02-02-2025'!$A$12:$E$13375,5,0)&gt;2),"Aumento",IF(AND(NOT(ISBLANK(A8)),NOT(ISBLANK(B8)),NOT(ISBLANK(E8)),E8-VLOOKUP(A8,'ListaN68 02-02-2025'!$A$12:$E$13375,5,0)&lt;2),"Bajo","Error en codigo")))))))</f>
        <v>Blanco</v>
      </c>
    </row>
    <row r="9" spans="1:32" x14ac:dyDescent="0.2">
      <c r="B9" t="s">
        <v>0</v>
      </c>
      <c r="C9"/>
      <c r="E9" s="46"/>
      <c r="F9" s="44"/>
      <c r="AF9" t="str">
        <f>IF(AND(ISBLANK(A9),ISBLANK(B9),ISBLANK(E9)),"Blanco",IF(AND(ISBLANK(A9),NOT(ISBLANK(B9))),"Titulo",IF(AND(NOT(ISBLANK(A9)),NOT(ISBLANK(B9)),ISBLANK(E9),IFERROR(FIND("FF--",A9)&gt;1,FALSE)),"F.Comercializacion",IF(AND(NOT(ISBLANK(A9)),NOT(ISBLANK(B9)),NOT(ISBLANK(E9)),ISERROR(VLOOKUP(A9,'ListaN68 02-02-2025'!$A$12:$E$13375,5,0))),"Nuevo",IF(AND(NOT(ISBLANK(A9)),NOT(ISBLANK(B9)),NOT(ISBLANK(E9)),AND(E9-VLOOKUP(A9,'ListaN68 02-02-2025'!$A$12:$E$13375,5,0)&gt;=-2,E9-VLOOKUP(A9,'ListaN68 02-02-2025'!$A$12:$E$13375,5,0)&lt;=2)),"Igual",IF(AND(NOT(ISBLANK(A9)),NOT(ISBLANK(B9)),NOT(ISBLANK(E9)),E9-VLOOKUP(A9,'ListaN68 02-02-2025'!$A$12:$E$13375,5,0)&gt;2),"Aumento",IF(AND(NOT(ISBLANK(A9)),NOT(ISBLANK(B9)),NOT(ISBLANK(E9)),E9-VLOOKUP(A9,'ListaN68 02-02-2025'!$A$12:$E$13375,5,0)&lt;2),"Bajo","Error en codigo")))))))</f>
        <v>Titulo</v>
      </c>
    </row>
    <row r="10" spans="1:32" x14ac:dyDescent="0.2">
      <c r="C10"/>
      <c r="E10" s="46"/>
      <c r="F10" s="44"/>
      <c r="AF10" t="str">
        <f>IF(AND(ISBLANK(A10),ISBLANK(B10),ISBLANK(E10)),"Blanco",IF(AND(ISBLANK(A10),NOT(ISBLANK(B10))),"Titulo",IF(AND(NOT(ISBLANK(A10)),NOT(ISBLANK(B10)),ISBLANK(E10),IFERROR(FIND("FF--",A10)&gt;1,FALSE)),"F.Comercializacion",IF(AND(NOT(ISBLANK(A10)),NOT(ISBLANK(B10)),NOT(ISBLANK(E10)),ISERROR(VLOOKUP(A10,'ListaN68 02-02-2025'!$A$12:$E$13375,5,0))),"Nuevo",IF(AND(NOT(ISBLANK(A10)),NOT(ISBLANK(B10)),NOT(ISBLANK(E10)),AND(E10-VLOOKUP(A10,'ListaN68 02-02-2025'!$A$12:$E$13375,5,0)&gt;=-2,E10-VLOOKUP(A10,'ListaN68 02-02-2025'!$A$12:$E$13375,5,0)&lt;=2)),"Igual",IF(AND(NOT(ISBLANK(A10)),NOT(ISBLANK(B10)),NOT(ISBLANK(E10)),E10-VLOOKUP(A10,'ListaN68 02-02-2025'!$A$12:$E$13375,5,0)&gt;2),"Aumento",IF(AND(NOT(ISBLANK(A10)),NOT(ISBLANK(B10)),NOT(ISBLANK(E10)),E10-VLOOKUP(A10,'ListaN68 02-02-2025'!$A$12:$E$13375,5,0)&lt;2),"Bajo","Error en codigo")))))))</f>
        <v>Blanco</v>
      </c>
    </row>
    <row r="11" spans="1:32" x14ac:dyDescent="0.2">
      <c r="A11" s="1" t="s">
        <v>1</v>
      </c>
      <c r="B11" t="s">
        <v>2</v>
      </c>
      <c r="C11" t="s">
        <v>4947</v>
      </c>
      <c r="D11">
        <v>21</v>
      </c>
      <c r="E11" s="46">
        <v>56.26</v>
      </c>
      <c r="F11" s="44"/>
      <c r="G11" s="46"/>
      <c r="AF11" t="str">
        <f>IF(AND(ISBLANK(A11),ISBLANK(B11),ISBLANK(E11)),"Blanco",IF(AND(ISBLANK(A11),NOT(ISBLANK(B11))),"Titulo",IF(AND(NOT(ISBLANK(A11)),NOT(ISBLANK(B11)),ISBLANK(E11),IFERROR(FIND("FF--",A11)&gt;1,FALSE)),"F.Comercializacion",IF(AND(NOT(ISBLANK(A11)),NOT(ISBLANK(B11)),NOT(ISBLANK(E11)),ISERROR(VLOOKUP(A11,'ListaN68 02-02-2025'!$A$12:$E$13375,5,0))),"Nuevo",IF(AND(NOT(ISBLANK(A11)),NOT(ISBLANK(B11)),NOT(ISBLANK(E11)),AND(E11-VLOOKUP(A11,'ListaN68 02-02-2025'!$A$12:$E$13375,5,0)&gt;=-2,E11-VLOOKUP(A11,'ListaN68 02-02-2025'!$A$12:$E$13375,5,0)&lt;=2)),"Igual",IF(AND(NOT(ISBLANK(A11)),NOT(ISBLANK(B11)),NOT(ISBLANK(E11)),E11-VLOOKUP(A11,'ListaN68 02-02-2025'!$A$12:$E$13375,5,0)&gt;2),"Aumento",IF(AND(NOT(ISBLANK(A11)),NOT(ISBLANK(B11)),NOT(ISBLANK(E11)),E11-VLOOKUP(A11,'ListaN68 02-02-2025'!$A$12:$E$13375,5,0)&lt;2),"Bajo","Error en codigo")))))))</f>
        <v>Igual</v>
      </c>
    </row>
    <row r="12" spans="1:32" x14ac:dyDescent="0.2">
      <c r="A12" s="1" t="s">
        <v>3</v>
      </c>
      <c r="B12" t="s">
        <v>4</v>
      </c>
      <c r="C12" t="s">
        <v>4947</v>
      </c>
      <c r="D12">
        <v>21</v>
      </c>
      <c r="E12" s="46">
        <v>118.77</v>
      </c>
      <c r="F12" s="44"/>
      <c r="G12" s="46"/>
      <c r="AF12" t="str">
        <f>IF(AND(ISBLANK(A12),ISBLANK(B12),ISBLANK(E12)),"Blanco",IF(AND(ISBLANK(A12),NOT(ISBLANK(B12))),"Titulo",IF(AND(NOT(ISBLANK(A12)),NOT(ISBLANK(B12)),ISBLANK(E12),IFERROR(FIND("FF--",A12)&gt;1,FALSE)),"F.Comercializacion",IF(AND(NOT(ISBLANK(A12)),NOT(ISBLANK(B12)),NOT(ISBLANK(E12)),ISERROR(VLOOKUP(A12,'ListaN68 02-02-2025'!$A$12:$E$13375,5,0))),"Nuevo",IF(AND(NOT(ISBLANK(A12)),NOT(ISBLANK(B12)),NOT(ISBLANK(E12)),AND(E12-VLOOKUP(A12,'ListaN68 02-02-2025'!$A$12:$E$13375,5,0)&gt;=-2,E12-VLOOKUP(A12,'ListaN68 02-02-2025'!$A$12:$E$13375,5,0)&lt;=2)),"Igual",IF(AND(NOT(ISBLANK(A12)),NOT(ISBLANK(B12)),NOT(ISBLANK(E12)),E12-VLOOKUP(A12,'ListaN68 02-02-2025'!$A$12:$E$13375,5,0)&gt;2),"Aumento",IF(AND(NOT(ISBLANK(A12)),NOT(ISBLANK(B12)),NOT(ISBLANK(E12)),E12-VLOOKUP(A12,'ListaN68 02-02-2025'!$A$12:$E$13375,5,0)&lt;2),"Bajo","Error en codigo")))))))</f>
        <v>Igual</v>
      </c>
    </row>
    <row r="13" spans="1:32" x14ac:dyDescent="0.2">
      <c r="A13" s="1" t="s">
        <v>5</v>
      </c>
      <c r="B13" t="s">
        <v>6</v>
      </c>
      <c r="C13" t="s">
        <v>4947</v>
      </c>
      <c r="D13">
        <v>21</v>
      </c>
      <c r="E13" s="46">
        <v>56.26</v>
      </c>
      <c r="F13" s="44"/>
      <c r="G13" s="46"/>
      <c r="AF13" t="str">
        <f>IF(AND(ISBLANK(A13),ISBLANK(B13),ISBLANK(E13)),"Blanco",IF(AND(ISBLANK(A13),NOT(ISBLANK(B13))),"Titulo",IF(AND(NOT(ISBLANK(A13)),NOT(ISBLANK(B13)),ISBLANK(E13),IFERROR(FIND("FF--",A13)&gt;1,FALSE)),"F.Comercializacion",IF(AND(NOT(ISBLANK(A13)),NOT(ISBLANK(B13)),NOT(ISBLANK(E13)),ISERROR(VLOOKUP(A13,'ListaN68 02-02-2025'!$A$12:$E$13375,5,0))),"Nuevo",IF(AND(NOT(ISBLANK(A13)),NOT(ISBLANK(B13)),NOT(ISBLANK(E13)),AND(E13-VLOOKUP(A13,'ListaN68 02-02-2025'!$A$12:$E$13375,5,0)&gt;=-2,E13-VLOOKUP(A13,'ListaN68 02-02-2025'!$A$12:$E$13375,5,0)&lt;=2)),"Igual",IF(AND(NOT(ISBLANK(A13)),NOT(ISBLANK(B13)),NOT(ISBLANK(E13)),E13-VLOOKUP(A13,'ListaN68 02-02-2025'!$A$12:$E$13375,5,0)&gt;2),"Aumento",IF(AND(NOT(ISBLANK(A13)),NOT(ISBLANK(B13)),NOT(ISBLANK(E13)),E13-VLOOKUP(A13,'ListaN68 02-02-2025'!$A$12:$E$13375,5,0)&lt;2),"Bajo","Error en codigo")))))))</f>
        <v>Igual</v>
      </c>
    </row>
    <row r="14" spans="1:32" x14ac:dyDescent="0.2">
      <c r="A14" s="1" t="s">
        <v>1525</v>
      </c>
      <c r="B14" t="s">
        <v>1526</v>
      </c>
      <c r="C14" t="s">
        <v>4946</v>
      </c>
      <c r="D14">
        <v>21</v>
      </c>
      <c r="E14" s="46">
        <v>3375.54</v>
      </c>
      <c r="F14" s="44"/>
      <c r="G14" s="46"/>
      <c r="AF14" t="str">
        <f>IF(AND(ISBLANK(A14),ISBLANK(B14),ISBLANK(E14)),"Blanco",IF(AND(ISBLANK(A14),NOT(ISBLANK(B14))),"Titulo",IF(AND(NOT(ISBLANK(A14)),NOT(ISBLANK(B14)),ISBLANK(E14),IFERROR(FIND("FF--",A14)&gt;1,FALSE)),"F.Comercializacion",IF(AND(NOT(ISBLANK(A14)),NOT(ISBLANK(B14)),NOT(ISBLANK(E14)),ISERROR(VLOOKUP(A14,'ListaN68 02-02-2025'!$A$12:$E$13375,5,0))),"Nuevo",IF(AND(NOT(ISBLANK(A14)),NOT(ISBLANK(B14)),NOT(ISBLANK(E14)),AND(E14-VLOOKUP(A14,'ListaN68 02-02-2025'!$A$12:$E$13375,5,0)&gt;=-2,E14-VLOOKUP(A14,'ListaN68 02-02-2025'!$A$12:$E$13375,5,0)&lt;=2)),"Igual",IF(AND(NOT(ISBLANK(A14)),NOT(ISBLANK(B14)),NOT(ISBLANK(E14)),E14-VLOOKUP(A14,'ListaN68 02-02-2025'!$A$12:$E$13375,5,0)&gt;2),"Aumento",IF(AND(NOT(ISBLANK(A14)),NOT(ISBLANK(B14)),NOT(ISBLANK(E14)),E14-VLOOKUP(A14,'ListaN68 02-02-2025'!$A$12:$E$13375,5,0)&lt;2),"Bajo","Error en codigo")))))))</f>
        <v>Igual</v>
      </c>
    </row>
    <row r="15" spans="1:32" x14ac:dyDescent="0.2">
      <c r="A15" s="1" t="s">
        <v>4234</v>
      </c>
      <c r="B15" t="s">
        <v>3406</v>
      </c>
      <c r="C15" t="s">
        <v>4947</v>
      </c>
      <c r="D15">
        <v>21</v>
      </c>
      <c r="E15" s="46">
        <v>1931.56</v>
      </c>
      <c r="F15" s="44"/>
      <c r="G15" s="46"/>
      <c r="AF15" t="str">
        <f>IF(AND(ISBLANK(A15),ISBLANK(B15),ISBLANK(E15)),"Blanco",IF(AND(ISBLANK(A15),NOT(ISBLANK(B15))),"Titulo",IF(AND(NOT(ISBLANK(A15)),NOT(ISBLANK(B15)),ISBLANK(E15),IFERROR(FIND("FF--",A15)&gt;1,FALSE)),"F.Comercializacion",IF(AND(NOT(ISBLANK(A15)),NOT(ISBLANK(B15)),NOT(ISBLANK(E15)),ISERROR(VLOOKUP(A15,'ListaN68 02-02-2025'!$A$12:$E$13375,5,0))),"Nuevo",IF(AND(NOT(ISBLANK(A15)),NOT(ISBLANK(B15)),NOT(ISBLANK(E15)),AND(E15-VLOOKUP(A15,'ListaN68 02-02-2025'!$A$12:$E$13375,5,0)&gt;=-2,E15-VLOOKUP(A15,'ListaN68 02-02-2025'!$A$12:$E$13375,5,0)&lt;=2)),"Igual",IF(AND(NOT(ISBLANK(A15)),NOT(ISBLANK(B15)),NOT(ISBLANK(E15)),E15-VLOOKUP(A15,'ListaN68 02-02-2025'!$A$12:$E$13375,5,0)&gt;2),"Aumento",IF(AND(NOT(ISBLANK(A15)),NOT(ISBLANK(B15)),NOT(ISBLANK(E15)),E15-VLOOKUP(A15,'ListaN68 02-02-2025'!$A$12:$E$13375,5,0)&lt;2),"Bajo","Error en codigo")))))))</f>
        <v>Igual</v>
      </c>
    </row>
    <row r="16" spans="1:32" x14ac:dyDescent="0.2">
      <c r="A16" s="1" t="s">
        <v>4233</v>
      </c>
      <c r="B16" t="s">
        <v>3405</v>
      </c>
      <c r="C16" t="s">
        <v>4993</v>
      </c>
      <c r="D16">
        <v>21</v>
      </c>
      <c r="E16" s="46">
        <v>2187.85</v>
      </c>
      <c r="F16" s="44"/>
      <c r="G16" s="46"/>
      <c r="AF16" t="str">
        <f>IF(AND(ISBLANK(A16),ISBLANK(B16),ISBLANK(E16)),"Blanco",IF(AND(ISBLANK(A16),NOT(ISBLANK(B16))),"Titulo",IF(AND(NOT(ISBLANK(A16)),NOT(ISBLANK(B16)),ISBLANK(E16),IFERROR(FIND("FF--",A16)&gt;1,FALSE)),"F.Comercializacion",IF(AND(NOT(ISBLANK(A16)),NOT(ISBLANK(B16)),NOT(ISBLANK(E16)),ISERROR(VLOOKUP(A16,'ListaN68 02-02-2025'!$A$12:$E$13375,5,0))),"Nuevo",IF(AND(NOT(ISBLANK(A16)),NOT(ISBLANK(B16)),NOT(ISBLANK(E16)),AND(E16-VLOOKUP(A16,'ListaN68 02-02-2025'!$A$12:$E$13375,5,0)&gt;=-2,E16-VLOOKUP(A16,'ListaN68 02-02-2025'!$A$12:$E$13375,5,0)&lt;=2)),"Igual",IF(AND(NOT(ISBLANK(A16)),NOT(ISBLANK(B16)),NOT(ISBLANK(E16)),E16-VLOOKUP(A16,'ListaN68 02-02-2025'!$A$12:$E$13375,5,0)&gt;2),"Aumento",IF(AND(NOT(ISBLANK(A16)),NOT(ISBLANK(B16)),NOT(ISBLANK(E16)),E16-VLOOKUP(A16,'ListaN68 02-02-2025'!$A$12:$E$13375,5,0)&lt;2),"Bajo","Error en codigo")))))))</f>
        <v>Igual</v>
      </c>
    </row>
    <row r="17" spans="1:32" x14ac:dyDescent="0.2">
      <c r="C17"/>
      <c r="E17" s="46"/>
      <c r="F17" s="44"/>
      <c r="G17" s="46"/>
      <c r="AF17" t="str">
        <f>IF(AND(ISBLANK(A17),ISBLANK(B17),ISBLANK(E17)),"Blanco",IF(AND(ISBLANK(A17),NOT(ISBLANK(B17))),"Titulo",IF(AND(NOT(ISBLANK(A17)),NOT(ISBLANK(B17)),ISBLANK(E17),IFERROR(FIND("FF--",A17)&gt;1,FALSE)),"F.Comercializacion",IF(AND(NOT(ISBLANK(A17)),NOT(ISBLANK(B17)),NOT(ISBLANK(E17)),ISERROR(VLOOKUP(A17,'ListaN68 02-02-2025'!$A$12:$E$13375,5,0))),"Nuevo",IF(AND(NOT(ISBLANK(A17)),NOT(ISBLANK(B17)),NOT(ISBLANK(E17)),AND(E17-VLOOKUP(A17,'ListaN68 02-02-2025'!$A$12:$E$13375,5,0)&gt;=-2,E17-VLOOKUP(A17,'ListaN68 02-02-2025'!$A$12:$E$13375,5,0)&lt;=2)),"Igual",IF(AND(NOT(ISBLANK(A17)),NOT(ISBLANK(B17)),NOT(ISBLANK(E17)),E17-VLOOKUP(A17,'ListaN68 02-02-2025'!$A$12:$E$13375,5,0)&gt;2),"Aumento",IF(AND(NOT(ISBLANK(A17)),NOT(ISBLANK(B17)),NOT(ISBLANK(E17)),E17-VLOOKUP(A17,'ListaN68 02-02-2025'!$A$12:$E$13375,5,0)&lt;2),"Bajo","Error en codigo")))))))</f>
        <v>Blanco</v>
      </c>
    </row>
    <row r="18" spans="1:32" x14ac:dyDescent="0.2">
      <c r="B18" t="s">
        <v>7</v>
      </c>
      <c r="C18"/>
      <c r="E18" s="46"/>
      <c r="F18" s="44"/>
      <c r="G18" s="46"/>
      <c r="AF18" t="str">
        <f>IF(AND(ISBLANK(A18),ISBLANK(B18),ISBLANK(E18)),"Blanco",IF(AND(ISBLANK(A18),NOT(ISBLANK(B18))),"Titulo",IF(AND(NOT(ISBLANK(A18)),NOT(ISBLANK(B18)),ISBLANK(E18),IFERROR(FIND("FF--",A18)&gt;1,FALSE)),"F.Comercializacion",IF(AND(NOT(ISBLANK(A18)),NOT(ISBLANK(B18)),NOT(ISBLANK(E18)),ISERROR(VLOOKUP(A18,'ListaN68 02-02-2025'!$A$12:$E$13375,5,0))),"Nuevo",IF(AND(NOT(ISBLANK(A18)),NOT(ISBLANK(B18)),NOT(ISBLANK(E18)),AND(E18-VLOOKUP(A18,'ListaN68 02-02-2025'!$A$12:$E$13375,5,0)&gt;=-2,E18-VLOOKUP(A18,'ListaN68 02-02-2025'!$A$12:$E$13375,5,0)&lt;=2)),"Igual",IF(AND(NOT(ISBLANK(A18)),NOT(ISBLANK(B18)),NOT(ISBLANK(E18)),E18-VLOOKUP(A18,'ListaN68 02-02-2025'!$A$12:$E$13375,5,0)&gt;2),"Aumento",IF(AND(NOT(ISBLANK(A18)),NOT(ISBLANK(B18)),NOT(ISBLANK(E18)),E18-VLOOKUP(A18,'ListaN68 02-02-2025'!$A$12:$E$13375,5,0)&lt;2),"Bajo","Error en codigo")))))))</f>
        <v>Titulo</v>
      </c>
    </row>
    <row r="19" spans="1:32" x14ac:dyDescent="0.2">
      <c r="C19"/>
      <c r="E19" s="46"/>
      <c r="F19" s="44"/>
      <c r="G19" s="46"/>
      <c r="AF19" t="str">
        <f>IF(AND(ISBLANK(A19),ISBLANK(B19),ISBLANK(E19)),"Blanco",IF(AND(ISBLANK(A19),NOT(ISBLANK(B19))),"Titulo",IF(AND(NOT(ISBLANK(A19)),NOT(ISBLANK(B19)),ISBLANK(E19),IFERROR(FIND("FF--",A19)&gt;1,FALSE)),"F.Comercializacion",IF(AND(NOT(ISBLANK(A19)),NOT(ISBLANK(B19)),NOT(ISBLANK(E19)),ISERROR(VLOOKUP(A19,'ListaN68 02-02-2025'!$A$12:$E$13375,5,0))),"Nuevo",IF(AND(NOT(ISBLANK(A19)),NOT(ISBLANK(B19)),NOT(ISBLANK(E19)),AND(E19-VLOOKUP(A19,'ListaN68 02-02-2025'!$A$12:$E$13375,5,0)&gt;=-2,E19-VLOOKUP(A19,'ListaN68 02-02-2025'!$A$12:$E$13375,5,0)&lt;=2)),"Igual",IF(AND(NOT(ISBLANK(A19)),NOT(ISBLANK(B19)),NOT(ISBLANK(E19)),E19-VLOOKUP(A19,'ListaN68 02-02-2025'!$A$12:$E$13375,5,0)&gt;2),"Aumento",IF(AND(NOT(ISBLANK(A19)),NOT(ISBLANK(B19)),NOT(ISBLANK(E19)),E19-VLOOKUP(A19,'ListaN68 02-02-2025'!$A$12:$E$13375,5,0)&lt;2),"Bajo","Error en codigo")))))))</f>
        <v>Blanco</v>
      </c>
    </row>
    <row r="20" spans="1:32" x14ac:dyDescent="0.2">
      <c r="A20" s="1">
        <v>200</v>
      </c>
      <c r="B20" t="s">
        <v>6545</v>
      </c>
      <c r="C20" t="s">
        <v>5076</v>
      </c>
      <c r="D20">
        <v>21</v>
      </c>
      <c r="E20" s="46">
        <v>534.29300000000001</v>
      </c>
      <c r="F20" s="44"/>
      <c r="G20" s="46"/>
      <c r="AF20" t="str">
        <f>IF(AND(ISBLANK(A20),ISBLANK(B20),ISBLANK(E20)),"Blanco",IF(AND(ISBLANK(A20),NOT(ISBLANK(B20))),"Titulo",IF(AND(NOT(ISBLANK(A20)),NOT(ISBLANK(B20)),ISBLANK(E20),IFERROR(FIND("FF--",A20)&gt;1,FALSE)),"F.Comercializacion",IF(AND(NOT(ISBLANK(A20)),NOT(ISBLANK(B20)),NOT(ISBLANK(E20)),ISERROR(VLOOKUP(A20,'ListaN68 02-02-2025'!$A$12:$E$13375,5,0))),"Nuevo",IF(AND(NOT(ISBLANK(A20)),NOT(ISBLANK(B20)),NOT(ISBLANK(E20)),AND(E20-VLOOKUP(A20,'ListaN68 02-02-2025'!$A$12:$E$13375,5,0)&gt;=-2,E20-VLOOKUP(A20,'ListaN68 02-02-2025'!$A$12:$E$13375,5,0)&lt;=2)),"Igual",IF(AND(NOT(ISBLANK(A20)),NOT(ISBLANK(B20)),NOT(ISBLANK(E20)),E20-VLOOKUP(A20,'ListaN68 02-02-2025'!$A$12:$E$13375,5,0)&gt;2),"Aumento",IF(AND(NOT(ISBLANK(A20)),NOT(ISBLANK(B20)),NOT(ISBLANK(E20)),E20-VLOOKUP(A20,'ListaN68 02-02-2025'!$A$12:$E$13375,5,0)&lt;2),"Bajo","Error en codigo")))))))</f>
        <v>Igual</v>
      </c>
    </row>
    <row r="21" spans="1:32" x14ac:dyDescent="0.2">
      <c r="A21" s="1">
        <v>201</v>
      </c>
      <c r="B21" t="s">
        <v>4124</v>
      </c>
      <c r="C21" t="s">
        <v>4948</v>
      </c>
      <c r="D21">
        <v>21</v>
      </c>
      <c r="E21" s="46">
        <v>348.87400000000002</v>
      </c>
      <c r="F21" s="44"/>
      <c r="G21" s="46"/>
      <c r="AF21" t="str">
        <f>IF(AND(ISBLANK(A21),ISBLANK(B21),ISBLANK(E21)),"Blanco",IF(AND(ISBLANK(A21),NOT(ISBLANK(B21))),"Titulo",IF(AND(NOT(ISBLANK(A21)),NOT(ISBLANK(B21)),ISBLANK(E21),IFERROR(FIND("FF--",A21)&gt;1,FALSE)),"F.Comercializacion",IF(AND(NOT(ISBLANK(A21)),NOT(ISBLANK(B21)),NOT(ISBLANK(E21)),ISERROR(VLOOKUP(A21,'ListaN68 02-02-2025'!$A$12:$E$13375,5,0))),"Nuevo",IF(AND(NOT(ISBLANK(A21)),NOT(ISBLANK(B21)),NOT(ISBLANK(E21)),AND(E21-VLOOKUP(A21,'ListaN68 02-02-2025'!$A$12:$E$13375,5,0)&gt;=-2,E21-VLOOKUP(A21,'ListaN68 02-02-2025'!$A$12:$E$13375,5,0)&lt;=2)),"Igual",IF(AND(NOT(ISBLANK(A21)),NOT(ISBLANK(B21)),NOT(ISBLANK(E21)),E21-VLOOKUP(A21,'ListaN68 02-02-2025'!$A$12:$E$13375,5,0)&gt;2),"Aumento",IF(AND(NOT(ISBLANK(A21)),NOT(ISBLANK(B21)),NOT(ISBLANK(E21)),E21-VLOOKUP(A21,'ListaN68 02-02-2025'!$A$12:$E$13375,5,0)&lt;2),"Bajo","Error en codigo")))))))</f>
        <v>Igual</v>
      </c>
    </row>
    <row r="22" spans="1:32" x14ac:dyDescent="0.2">
      <c r="A22" s="1">
        <v>210</v>
      </c>
      <c r="B22" t="s">
        <v>12</v>
      </c>
      <c r="C22" t="s">
        <v>4948</v>
      </c>
      <c r="D22">
        <v>21</v>
      </c>
      <c r="E22" s="46">
        <v>972.822</v>
      </c>
      <c r="F22" s="44"/>
      <c r="G22" s="46"/>
      <c r="AF22" t="str">
        <f>IF(AND(ISBLANK(A22),ISBLANK(B22),ISBLANK(E22)),"Blanco",IF(AND(ISBLANK(A22),NOT(ISBLANK(B22))),"Titulo",IF(AND(NOT(ISBLANK(A22)),NOT(ISBLANK(B22)),ISBLANK(E22),IFERROR(FIND("FF--",A22)&gt;1,FALSE)),"F.Comercializacion",IF(AND(NOT(ISBLANK(A22)),NOT(ISBLANK(B22)),NOT(ISBLANK(E22)),ISERROR(VLOOKUP(A22,'ListaN68 02-02-2025'!$A$12:$E$13375,5,0))),"Nuevo",IF(AND(NOT(ISBLANK(A22)),NOT(ISBLANK(B22)),NOT(ISBLANK(E22)),AND(E22-VLOOKUP(A22,'ListaN68 02-02-2025'!$A$12:$E$13375,5,0)&gt;=-2,E22-VLOOKUP(A22,'ListaN68 02-02-2025'!$A$12:$E$13375,5,0)&lt;=2)),"Igual",IF(AND(NOT(ISBLANK(A22)),NOT(ISBLANK(B22)),NOT(ISBLANK(E22)),E22-VLOOKUP(A22,'ListaN68 02-02-2025'!$A$12:$E$13375,5,0)&gt;2),"Aumento",IF(AND(NOT(ISBLANK(A22)),NOT(ISBLANK(B22)),NOT(ISBLANK(E22)),E22-VLOOKUP(A22,'ListaN68 02-02-2025'!$A$12:$E$13375,5,0)&lt;2),"Bajo","Error en codigo")))))))</f>
        <v>Igual</v>
      </c>
    </row>
    <row r="23" spans="1:32" x14ac:dyDescent="0.2">
      <c r="A23" s="1">
        <v>212</v>
      </c>
      <c r="B23" t="s">
        <v>1598</v>
      </c>
      <c r="C23" t="s">
        <v>4948</v>
      </c>
      <c r="D23">
        <v>21</v>
      </c>
      <c r="E23" s="46">
        <v>919.63599999999997</v>
      </c>
      <c r="F23" s="44"/>
      <c r="G23" s="46"/>
      <c r="AF23" t="str">
        <f>IF(AND(ISBLANK(A23),ISBLANK(B23),ISBLANK(E23)),"Blanco",IF(AND(ISBLANK(A23),NOT(ISBLANK(B23))),"Titulo",IF(AND(NOT(ISBLANK(A23)),NOT(ISBLANK(B23)),ISBLANK(E23),IFERROR(FIND("FF--",A23)&gt;1,FALSE)),"F.Comercializacion",IF(AND(NOT(ISBLANK(A23)),NOT(ISBLANK(B23)),NOT(ISBLANK(E23)),ISERROR(VLOOKUP(A23,'ListaN68 02-02-2025'!$A$12:$E$13375,5,0))),"Nuevo",IF(AND(NOT(ISBLANK(A23)),NOT(ISBLANK(B23)),NOT(ISBLANK(E23)),AND(E23-VLOOKUP(A23,'ListaN68 02-02-2025'!$A$12:$E$13375,5,0)&gt;=-2,E23-VLOOKUP(A23,'ListaN68 02-02-2025'!$A$12:$E$13375,5,0)&lt;=2)),"Igual",IF(AND(NOT(ISBLANK(A23)),NOT(ISBLANK(B23)),NOT(ISBLANK(E23)),E23-VLOOKUP(A23,'ListaN68 02-02-2025'!$A$12:$E$13375,5,0)&gt;2),"Aumento",IF(AND(NOT(ISBLANK(A23)),NOT(ISBLANK(B23)),NOT(ISBLANK(E23)),E23-VLOOKUP(A23,'ListaN68 02-02-2025'!$A$12:$E$13375,5,0)&lt;2),"Bajo","Error en codigo")))))))</f>
        <v>Igual</v>
      </c>
    </row>
    <row r="24" spans="1:32" x14ac:dyDescent="0.2">
      <c r="A24" s="1">
        <v>215</v>
      </c>
      <c r="B24" t="s">
        <v>14</v>
      </c>
      <c r="C24" t="s">
        <v>4949</v>
      </c>
      <c r="D24">
        <v>21</v>
      </c>
      <c r="E24" s="46">
        <v>1249.8869999999999</v>
      </c>
      <c r="F24" s="44"/>
      <c r="G24" s="46"/>
      <c r="AF24" t="str">
        <f>IF(AND(ISBLANK(A24),ISBLANK(B24),ISBLANK(E24)),"Blanco",IF(AND(ISBLANK(A24),NOT(ISBLANK(B24))),"Titulo",IF(AND(NOT(ISBLANK(A24)),NOT(ISBLANK(B24)),ISBLANK(E24),IFERROR(FIND("FF--",A24)&gt;1,FALSE)),"F.Comercializacion",IF(AND(NOT(ISBLANK(A24)),NOT(ISBLANK(B24)),NOT(ISBLANK(E24)),ISERROR(VLOOKUP(A24,'ListaN68 02-02-2025'!$A$12:$E$13375,5,0))),"Nuevo",IF(AND(NOT(ISBLANK(A24)),NOT(ISBLANK(B24)),NOT(ISBLANK(E24)),AND(E24-VLOOKUP(A24,'ListaN68 02-02-2025'!$A$12:$E$13375,5,0)&gt;=-2,E24-VLOOKUP(A24,'ListaN68 02-02-2025'!$A$12:$E$13375,5,0)&lt;=2)),"Igual",IF(AND(NOT(ISBLANK(A24)),NOT(ISBLANK(B24)),NOT(ISBLANK(E24)),E24-VLOOKUP(A24,'ListaN68 02-02-2025'!$A$12:$E$13375,5,0)&gt;2),"Aumento",IF(AND(NOT(ISBLANK(A24)),NOT(ISBLANK(B24)),NOT(ISBLANK(E24)),E24-VLOOKUP(A24,'ListaN68 02-02-2025'!$A$12:$E$13375,5,0)&lt;2),"Bajo","Error en codigo")))))))</f>
        <v>Igual</v>
      </c>
    </row>
    <row r="25" spans="1:32" x14ac:dyDescent="0.2">
      <c r="A25" s="1">
        <v>216</v>
      </c>
      <c r="B25" t="s">
        <v>15</v>
      </c>
      <c r="C25" t="s">
        <v>4949</v>
      </c>
      <c r="D25">
        <v>21</v>
      </c>
      <c r="E25" s="46">
        <v>1249.8869999999999</v>
      </c>
      <c r="F25" s="44"/>
      <c r="G25" s="46"/>
      <c r="AF25" t="str">
        <f>IF(AND(ISBLANK(A25),ISBLANK(B25),ISBLANK(E25)),"Blanco",IF(AND(ISBLANK(A25),NOT(ISBLANK(B25))),"Titulo",IF(AND(NOT(ISBLANK(A25)),NOT(ISBLANK(B25)),ISBLANK(E25),IFERROR(FIND("FF--",A25)&gt;1,FALSE)),"F.Comercializacion",IF(AND(NOT(ISBLANK(A25)),NOT(ISBLANK(B25)),NOT(ISBLANK(E25)),ISERROR(VLOOKUP(A25,'ListaN68 02-02-2025'!$A$12:$E$13375,5,0))),"Nuevo",IF(AND(NOT(ISBLANK(A25)),NOT(ISBLANK(B25)),NOT(ISBLANK(E25)),AND(E25-VLOOKUP(A25,'ListaN68 02-02-2025'!$A$12:$E$13375,5,0)&gt;=-2,E25-VLOOKUP(A25,'ListaN68 02-02-2025'!$A$12:$E$13375,5,0)&lt;=2)),"Igual",IF(AND(NOT(ISBLANK(A25)),NOT(ISBLANK(B25)),NOT(ISBLANK(E25)),E25-VLOOKUP(A25,'ListaN68 02-02-2025'!$A$12:$E$13375,5,0)&gt;2),"Aumento",IF(AND(NOT(ISBLANK(A25)),NOT(ISBLANK(B25)),NOT(ISBLANK(E25)),E25-VLOOKUP(A25,'ListaN68 02-02-2025'!$A$12:$E$13375,5,0)&lt;2),"Bajo","Error en codigo")))))))</f>
        <v>Igual</v>
      </c>
    </row>
    <row r="26" spans="1:32" x14ac:dyDescent="0.2">
      <c r="A26" s="1">
        <v>223</v>
      </c>
      <c r="B26" t="s">
        <v>4115</v>
      </c>
      <c r="C26" t="s">
        <v>4948</v>
      </c>
      <c r="D26">
        <v>21</v>
      </c>
      <c r="E26" s="46">
        <v>892.423</v>
      </c>
      <c r="F26" s="44"/>
      <c r="G26" s="46"/>
      <c r="AF26" t="str">
        <f>IF(AND(ISBLANK(A26),ISBLANK(B26),ISBLANK(E26)),"Blanco",IF(AND(ISBLANK(A26),NOT(ISBLANK(B26))),"Titulo",IF(AND(NOT(ISBLANK(A26)),NOT(ISBLANK(B26)),ISBLANK(E26),IFERROR(FIND("FF--",A26)&gt;1,FALSE)),"F.Comercializacion",IF(AND(NOT(ISBLANK(A26)),NOT(ISBLANK(B26)),NOT(ISBLANK(E26)),ISERROR(VLOOKUP(A26,'ListaN68 02-02-2025'!$A$12:$E$13375,5,0))),"Nuevo",IF(AND(NOT(ISBLANK(A26)),NOT(ISBLANK(B26)),NOT(ISBLANK(E26)),AND(E26-VLOOKUP(A26,'ListaN68 02-02-2025'!$A$12:$E$13375,5,0)&gt;=-2,E26-VLOOKUP(A26,'ListaN68 02-02-2025'!$A$12:$E$13375,5,0)&lt;=2)),"Igual",IF(AND(NOT(ISBLANK(A26)),NOT(ISBLANK(B26)),NOT(ISBLANK(E26)),E26-VLOOKUP(A26,'ListaN68 02-02-2025'!$A$12:$E$13375,5,0)&gt;2),"Aumento",IF(AND(NOT(ISBLANK(A26)),NOT(ISBLANK(B26)),NOT(ISBLANK(E26)),E26-VLOOKUP(A26,'ListaN68 02-02-2025'!$A$12:$E$13375,5,0)&lt;2),"Bajo","Error en codigo")))))))</f>
        <v>Igual</v>
      </c>
    </row>
    <row r="27" spans="1:32" x14ac:dyDescent="0.2">
      <c r="A27" s="1" t="s">
        <v>8</v>
      </c>
      <c r="B27" t="s">
        <v>9</v>
      </c>
      <c r="C27" t="s">
        <v>4948</v>
      </c>
      <c r="D27">
        <v>21</v>
      </c>
      <c r="E27" s="46">
        <v>892.423</v>
      </c>
      <c r="F27" s="44"/>
      <c r="G27" s="46"/>
      <c r="AF27" t="str">
        <f>IF(AND(ISBLANK(A27),ISBLANK(B27),ISBLANK(E27)),"Blanco",IF(AND(ISBLANK(A27),NOT(ISBLANK(B27))),"Titulo",IF(AND(NOT(ISBLANK(A27)),NOT(ISBLANK(B27)),ISBLANK(E27),IFERROR(FIND("FF--",A27)&gt;1,FALSE)),"F.Comercializacion",IF(AND(NOT(ISBLANK(A27)),NOT(ISBLANK(B27)),NOT(ISBLANK(E27)),ISERROR(VLOOKUP(A27,'ListaN68 02-02-2025'!$A$12:$E$13375,5,0))),"Nuevo",IF(AND(NOT(ISBLANK(A27)),NOT(ISBLANK(B27)),NOT(ISBLANK(E27)),AND(E27-VLOOKUP(A27,'ListaN68 02-02-2025'!$A$12:$E$13375,5,0)&gt;=-2,E27-VLOOKUP(A27,'ListaN68 02-02-2025'!$A$12:$E$13375,5,0)&lt;=2)),"Igual",IF(AND(NOT(ISBLANK(A27)),NOT(ISBLANK(B27)),NOT(ISBLANK(E27)),E27-VLOOKUP(A27,'ListaN68 02-02-2025'!$A$12:$E$13375,5,0)&gt;2),"Aumento",IF(AND(NOT(ISBLANK(A27)),NOT(ISBLANK(B27)),NOT(ISBLANK(E27)),E27-VLOOKUP(A27,'ListaN68 02-02-2025'!$A$12:$E$13375,5,0)&lt;2),"Bajo","Error en codigo")))))))</f>
        <v>Igual</v>
      </c>
    </row>
    <row r="28" spans="1:32" x14ac:dyDescent="0.2">
      <c r="A28" s="1">
        <v>224</v>
      </c>
      <c r="B28" t="s">
        <v>4116</v>
      </c>
      <c r="C28" t="s">
        <v>4948</v>
      </c>
      <c r="D28">
        <v>21</v>
      </c>
      <c r="E28" s="46">
        <v>919.63599999999997</v>
      </c>
      <c r="F28" s="44"/>
      <c r="G28" s="46"/>
      <c r="AF28" t="str">
        <f>IF(AND(ISBLANK(A28),ISBLANK(B28),ISBLANK(E28)),"Blanco",IF(AND(ISBLANK(A28),NOT(ISBLANK(B28))),"Titulo",IF(AND(NOT(ISBLANK(A28)),NOT(ISBLANK(B28)),ISBLANK(E28),IFERROR(FIND("FF--",A28)&gt;1,FALSE)),"F.Comercializacion",IF(AND(NOT(ISBLANK(A28)),NOT(ISBLANK(B28)),NOT(ISBLANK(E28)),ISERROR(VLOOKUP(A28,'ListaN68 02-02-2025'!$A$12:$E$13375,5,0))),"Nuevo",IF(AND(NOT(ISBLANK(A28)),NOT(ISBLANK(B28)),NOT(ISBLANK(E28)),AND(E28-VLOOKUP(A28,'ListaN68 02-02-2025'!$A$12:$E$13375,5,0)&gt;=-2,E28-VLOOKUP(A28,'ListaN68 02-02-2025'!$A$12:$E$13375,5,0)&lt;=2)),"Igual",IF(AND(NOT(ISBLANK(A28)),NOT(ISBLANK(B28)),NOT(ISBLANK(E28)),E28-VLOOKUP(A28,'ListaN68 02-02-2025'!$A$12:$E$13375,5,0)&gt;2),"Aumento",IF(AND(NOT(ISBLANK(A28)),NOT(ISBLANK(B28)),NOT(ISBLANK(E28)),E28-VLOOKUP(A28,'ListaN68 02-02-2025'!$A$12:$E$13375,5,0)&lt;2),"Bajo","Error en codigo")))))))</f>
        <v>Igual</v>
      </c>
    </row>
    <row r="29" spans="1:32" x14ac:dyDescent="0.2">
      <c r="A29" s="1" t="s">
        <v>10</v>
      </c>
      <c r="B29" t="s">
        <v>11</v>
      </c>
      <c r="C29" t="s">
        <v>4948</v>
      </c>
      <c r="D29">
        <v>21</v>
      </c>
      <c r="E29" s="46">
        <v>919.63599999999997</v>
      </c>
      <c r="F29" s="44"/>
      <c r="G29" s="46"/>
      <c r="AF29" t="str">
        <f>IF(AND(ISBLANK(A29),ISBLANK(B29),ISBLANK(E29)),"Blanco",IF(AND(ISBLANK(A29),NOT(ISBLANK(B29))),"Titulo",IF(AND(NOT(ISBLANK(A29)),NOT(ISBLANK(B29)),ISBLANK(E29),IFERROR(FIND("FF--",A29)&gt;1,FALSE)),"F.Comercializacion",IF(AND(NOT(ISBLANK(A29)),NOT(ISBLANK(B29)),NOT(ISBLANK(E29)),ISERROR(VLOOKUP(A29,'ListaN68 02-02-2025'!$A$12:$E$13375,5,0))),"Nuevo",IF(AND(NOT(ISBLANK(A29)),NOT(ISBLANK(B29)),NOT(ISBLANK(E29)),AND(E29-VLOOKUP(A29,'ListaN68 02-02-2025'!$A$12:$E$13375,5,0)&gt;=-2,E29-VLOOKUP(A29,'ListaN68 02-02-2025'!$A$12:$E$13375,5,0)&lt;=2)),"Igual",IF(AND(NOT(ISBLANK(A29)),NOT(ISBLANK(B29)),NOT(ISBLANK(E29)),E29-VLOOKUP(A29,'ListaN68 02-02-2025'!$A$12:$E$13375,5,0)&gt;2),"Aumento",IF(AND(NOT(ISBLANK(A29)),NOT(ISBLANK(B29)),NOT(ISBLANK(E29)),E29-VLOOKUP(A29,'ListaN68 02-02-2025'!$A$12:$E$13375,5,0)&lt;2),"Bajo","Error en codigo")))))))</f>
        <v>Igual</v>
      </c>
    </row>
    <row r="30" spans="1:32" x14ac:dyDescent="0.2">
      <c r="A30" s="1">
        <v>230</v>
      </c>
      <c r="B30" t="s">
        <v>13</v>
      </c>
      <c r="C30" t="s">
        <v>4948</v>
      </c>
      <c r="D30">
        <v>21</v>
      </c>
      <c r="E30" s="46">
        <v>941.899</v>
      </c>
      <c r="F30" s="44"/>
      <c r="G30" s="46"/>
      <c r="AF30" t="str">
        <f>IF(AND(ISBLANK(A30),ISBLANK(B30),ISBLANK(E30)),"Blanco",IF(AND(ISBLANK(A30),NOT(ISBLANK(B30))),"Titulo",IF(AND(NOT(ISBLANK(A30)),NOT(ISBLANK(B30)),ISBLANK(E30),IFERROR(FIND("FF--",A30)&gt;1,FALSE)),"F.Comercializacion",IF(AND(NOT(ISBLANK(A30)),NOT(ISBLANK(B30)),NOT(ISBLANK(E30)),ISERROR(VLOOKUP(A30,'ListaN68 02-02-2025'!$A$12:$E$13375,5,0))),"Nuevo",IF(AND(NOT(ISBLANK(A30)),NOT(ISBLANK(B30)),NOT(ISBLANK(E30)),AND(E30-VLOOKUP(A30,'ListaN68 02-02-2025'!$A$12:$E$13375,5,0)&gt;=-2,E30-VLOOKUP(A30,'ListaN68 02-02-2025'!$A$12:$E$13375,5,0)&lt;=2)),"Igual",IF(AND(NOT(ISBLANK(A30)),NOT(ISBLANK(B30)),NOT(ISBLANK(E30)),E30-VLOOKUP(A30,'ListaN68 02-02-2025'!$A$12:$E$13375,5,0)&gt;2),"Aumento",IF(AND(NOT(ISBLANK(A30)),NOT(ISBLANK(B30)),NOT(ISBLANK(E30)),E30-VLOOKUP(A30,'ListaN68 02-02-2025'!$A$12:$E$13375,5,0)&lt;2),"Bajo","Error en codigo")))))))</f>
        <v>Igual</v>
      </c>
    </row>
    <row r="31" spans="1:32" x14ac:dyDescent="0.2">
      <c r="A31" s="1" t="s">
        <v>6533</v>
      </c>
      <c r="B31" t="s">
        <v>6534</v>
      </c>
      <c r="C31" t="s">
        <v>6535</v>
      </c>
      <c r="D31">
        <v>21</v>
      </c>
      <c r="E31" s="46">
        <v>1561.2149999999999</v>
      </c>
      <c r="F31" s="44">
        <v>-6.8259385665528916E-3</v>
      </c>
      <c r="G31" s="46"/>
      <c r="AF31" t="str">
        <f>IF(AND(ISBLANK(A31),ISBLANK(B31),ISBLANK(E31)),"Blanco",IF(AND(ISBLANK(A31),NOT(ISBLANK(B31))),"Titulo",IF(AND(NOT(ISBLANK(A31)),NOT(ISBLANK(B31)),ISBLANK(E31),IFERROR(FIND("FF--",A31)&gt;1,FALSE)),"F.Comercializacion",IF(AND(NOT(ISBLANK(A31)),NOT(ISBLANK(B31)),NOT(ISBLANK(E31)),ISERROR(VLOOKUP(A31,'ListaN68 02-02-2025'!$A$12:$E$13375,5,0))),"Nuevo",IF(AND(NOT(ISBLANK(A31)),NOT(ISBLANK(B31)),NOT(ISBLANK(E31)),AND(E31-VLOOKUP(A31,'ListaN68 02-02-2025'!$A$12:$E$13375,5,0)&gt;=-2,E31-VLOOKUP(A31,'ListaN68 02-02-2025'!$A$12:$E$13375,5,0)&lt;=2)),"Igual",IF(AND(NOT(ISBLANK(A31)),NOT(ISBLANK(B31)),NOT(ISBLANK(E31)),E31-VLOOKUP(A31,'ListaN68 02-02-2025'!$A$12:$E$13375,5,0)&gt;2),"Aumento",IF(AND(NOT(ISBLANK(A31)),NOT(ISBLANK(B31)),NOT(ISBLANK(E31)),E31-VLOOKUP(A31,'ListaN68 02-02-2025'!$A$12:$E$13375,5,0)&lt;2),"Bajo","Error en codigo")))))))</f>
        <v>Bajo</v>
      </c>
    </row>
    <row r="32" spans="1:32" x14ac:dyDescent="0.2">
      <c r="A32" s="1" t="s">
        <v>6536</v>
      </c>
      <c r="B32" t="s">
        <v>6537</v>
      </c>
      <c r="C32" t="s">
        <v>5039</v>
      </c>
      <c r="D32">
        <v>21</v>
      </c>
      <c r="E32" s="46">
        <v>3417.7950000000001</v>
      </c>
      <c r="F32" s="44">
        <v>-6.8259385665530026E-3</v>
      </c>
      <c r="G32" s="46"/>
      <c r="AF32" t="str">
        <f>IF(AND(ISBLANK(A32),ISBLANK(B32),ISBLANK(E32)),"Blanco",IF(AND(ISBLANK(A32),NOT(ISBLANK(B32))),"Titulo",IF(AND(NOT(ISBLANK(A32)),NOT(ISBLANK(B32)),ISBLANK(E32),IFERROR(FIND("FF--",A32)&gt;1,FALSE)),"F.Comercializacion",IF(AND(NOT(ISBLANK(A32)),NOT(ISBLANK(B32)),NOT(ISBLANK(E32)),ISERROR(VLOOKUP(A32,'ListaN68 02-02-2025'!$A$12:$E$13375,5,0))),"Nuevo",IF(AND(NOT(ISBLANK(A32)),NOT(ISBLANK(B32)),NOT(ISBLANK(E32)),AND(E32-VLOOKUP(A32,'ListaN68 02-02-2025'!$A$12:$E$13375,5,0)&gt;=-2,E32-VLOOKUP(A32,'ListaN68 02-02-2025'!$A$12:$E$13375,5,0)&lt;=2)),"Igual",IF(AND(NOT(ISBLANK(A32)),NOT(ISBLANK(B32)),NOT(ISBLANK(E32)),E32-VLOOKUP(A32,'ListaN68 02-02-2025'!$A$12:$E$13375,5,0)&gt;2),"Aumento",IF(AND(NOT(ISBLANK(A32)),NOT(ISBLANK(B32)),NOT(ISBLANK(E32)),E32-VLOOKUP(A32,'ListaN68 02-02-2025'!$A$12:$E$13375,5,0)&lt;2),"Bajo","Error en codigo")))))))</f>
        <v>Bajo</v>
      </c>
    </row>
    <row r="33" spans="1:35" x14ac:dyDescent="0.2">
      <c r="A33" s="1" t="s">
        <v>6538</v>
      </c>
      <c r="B33" t="s">
        <v>6539</v>
      </c>
      <c r="C33" t="s">
        <v>5039</v>
      </c>
      <c r="D33">
        <v>21</v>
      </c>
      <c r="E33" s="46">
        <v>8523.39</v>
      </c>
      <c r="F33" s="44">
        <v>-6.8259385665528916E-3</v>
      </c>
      <c r="G33" s="46"/>
      <c r="AF33" t="str">
        <f>IF(AND(ISBLANK(A33),ISBLANK(B33),ISBLANK(E33)),"Blanco",IF(AND(ISBLANK(A33),NOT(ISBLANK(B33))),"Titulo",IF(AND(NOT(ISBLANK(A33)),NOT(ISBLANK(B33)),ISBLANK(E33),IFERROR(FIND("FF--",A33)&gt;1,FALSE)),"F.Comercializacion",IF(AND(NOT(ISBLANK(A33)),NOT(ISBLANK(B33)),NOT(ISBLANK(E33)),ISERROR(VLOOKUP(A33,'ListaN68 02-02-2025'!$A$12:$E$13375,5,0))),"Nuevo",IF(AND(NOT(ISBLANK(A33)),NOT(ISBLANK(B33)),NOT(ISBLANK(E33)),AND(E33-VLOOKUP(A33,'ListaN68 02-02-2025'!$A$12:$E$13375,5,0)&gt;=-2,E33-VLOOKUP(A33,'ListaN68 02-02-2025'!$A$12:$E$13375,5,0)&lt;=2)),"Igual",IF(AND(NOT(ISBLANK(A33)),NOT(ISBLANK(B33)),NOT(ISBLANK(E33)),E33-VLOOKUP(A33,'ListaN68 02-02-2025'!$A$12:$E$13375,5,0)&gt;2),"Aumento",IF(AND(NOT(ISBLANK(A33)),NOT(ISBLANK(B33)),NOT(ISBLANK(E33)),E33-VLOOKUP(A33,'ListaN68 02-02-2025'!$A$12:$E$13375,5,0)&lt;2),"Bajo","Error en codigo")))))))</f>
        <v>Bajo</v>
      </c>
    </row>
    <row r="34" spans="1:35" x14ac:dyDescent="0.2">
      <c r="A34" s="1" t="s">
        <v>6540</v>
      </c>
      <c r="B34" t="s">
        <v>6541</v>
      </c>
      <c r="C34" t="s">
        <v>6542</v>
      </c>
      <c r="D34">
        <v>21</v>
      </c>
      <c r="E34" s="46">
        <v>593.64</v>
      </c>
      <c r="F34" s="44">
        <v>-6.8259385665527805E-3</v>
      </c>
      <c r="G34" s="46"/>
      <c r="AF34" t="str">
        <f>IF(AND(ISBLANK(A34),ISBLANK(B34),ISBLANK(E34)),"Blanco",IF(AND(ISBLANK(A34),NOT(ISBLANK(B34))),"Titulo",IF(AND(NOT(ISBLANK(A34)),NOT(ISBLANK(B34)),ISBLANK(E34),IFERROR(FIND("FF--",A34)&gt;1,FALSE)),"F.Comercializacion",IF(AND(NOT(ISBLANK(A34)),NOT(ISBLANK(B34)),NOT(ISBLANK(E34)),ISERROR(VLOOKUP(A34,'ListaN68 02-02-2025'!$A$12:$E$13375,5,0))),"Nuevo",IF(AND(NOT(ISBLANK(A34)),NOT(ISBLANK(B34)),NOT(ISBLANK(E34)),AND(E34-VLOOKUP(A34,'ListaN68 02-02-2025'!$A$12:$E$13375,5,0)&gt;=-2,E34-VLOOKUP(A34,'ListaN68 02-02-2025'!$A$12:$E$13375,5,0)&lt;=2)),"Igual",IF(AND(NOT(ISBLANK(A34)),NOT(ISBLANK(B34)),NOT(ISBLANK(E34)),E34-VLOOKUP(A34,'ListaN68 02-02-2025'!$A$12:$E$13375,5,0)&gt;2),"Aumento",IF(AND(NOT(ISBLANK(A34)),NOT(ISBLANK(B34)),NOT(ISBLANK(E34)),E34-VLOOKUP(A34,'ListaN68 02-02-2025'!$A$12:$E$13375,5,0)&lt;2),"Bajo","Error en codigo")))))))</f>
        <v>Bajo</v>
      </c>
    </row>
    <row r="35" spans="1:35" x14ac:dyDescent="0.2">
      <c r="C35"/>
      <c r="E35" s="46"/>
      <c r="F35" s="44"/>
      <c r="G35" s="46"/>
      <c r="AF35" t="str">
        <f>IF(AND(ISBLANK(A35),ISBLANK(B35),ISBLANK(E35)),"Blanco",IF(AND(ISBLANK(A35),NOT(ISBLANK(B35))),"Titulo",IF(AND(NOT(ISBLANK(A35)),NOT(ISBLANK(B35)),ISBLANK(E35),IFERROR(FIND("FF--",A35)&gt;1,FALSE)),"F.Comercializacion",IF(AND(NOT(ISBLANK(A35)),NOT(ISBLANK(B35)),NOT(ISBLANK(E35)),ISERROR(VLOOKUP(A35,'ListaN68 02-02-2025'!$A$12:$E$13375,5,0))),"Nuevo",IF(AND(NOT(ISBLANK(A35)),NOT(ISBLANK(B35)),NOT(ISBLANK(E35)),AND(E35-VLOOKUP(A35,'ListaN68 02-02-2025'!$A$12:$E$13375,5,0)&gt;=-2,E35-VLOOKUP(A35,'ListaN68 02-02-2025'!$A$12:$E$13375,5,0)&lt;=2)),"Igual",IF(AND(NOT(ISBLANK(A35)),NOT(ISBLANK(B35)),NOT(ISBLANK(E35)),E35-VLOOKUP(A35,'ListaN68 02-02-2025'!$A$12:$E$13375,5,0)&gt;2),"Aumento",IF(AND(NOT(ISBLANK(A35)),NOT(ISBLANK(B35)),NOT(ISBLANK(E35)),E35-VLOOKUP(A35,'ListaN68 02-02-2025'!$A$12:$E$13375,5,0)&lt;2),"Bajo","Error en codigo")))))))</f>
        <v>Blanco</v>
      </c>
      <c r="AI35" s="12"/>
    </row>
    <row r="36" spans="1:35" x14ac:dyDescent="0.2">
      <c r="B36" t="s">
        <v>16</v>
      </c>
      <c r="C36"/>
      <c r="E36" s="46"/>
      <c r="F36" s="44"/>
      <c r="G36" s="46"/>
      <c r="AF36" t="str">
        <f>IF(AND(ISBLANK(A36),ISBLANK(B36),ISBLANK(E36)),"Blanco",IF(AND(ISBLANK(A36),NOT(ISBLANK(B36))),"Titulo",IF(AND(NOT(ISBLANK(A36)),NOT(ISBLANK(B36)),ISBLANK(E36),IFERROR(FIND("FF--",A36)&gt;1,FALSE)),"F.Comercializacion",IF(AND(NOT(ISBLANK(A36)),NOT(ISBLANK(B36)),NOT(ISBLANK(E36)),ISERROR(VLOOKUP(A36,'ListaN68 02-02-2025'!$A$12:$E$13375,5,0))),"Nuevo",IF(AND(NOT(ISBLANK(A36)),NOT(ISBLANK(B36)),NOT(ISBLANK(E36)),AND(E36-VLOOKUP(A36,'ListaN68 02-02-2025'!$A$12:$E$13375,5,0)&gt;=-2,E36-VLOOKUP(A36,'ListaN68 02-02-2025'!$A$12:$E$13375,5,0)&lt;=2)),"Igual",IF(AND(NOT(ISBLANK(A36)),NOT(ISBLANK(B36)),NOT(ISBLANK(E36)),E36-VLOOKUP(A36,'ListaN68 02-02-2025'!$A$12:$E$13375,5,0)&gt;2),"Aumento",IF(AND(NOT(ISBLANK(A36)),NOT(ISBLANK(B36)),NOT(ISBLANK(E36)),E36-VLOOKUP(A36,'ListaN68 02-02-2025'!$A$12:$E$13375,5,0)&lt;2),"Bajo","Error en codigo")))))))</f>
        <v>Titulo</v>
      </c>
    </row>
    <row r="37" spans="1:35" x14ac:dyDescent="0.2">
      <c r="C37"/>
      <c r="E37" s="46"/>
      <c r="F37" s="44"/>
      <c r="G37" s="46"/>
      <c r="AF37" t="str">
        <f>IF(AND(ISBLANK(A37),ISBLANK(B37),ISBLANK(E37)),"Blanco",IF(AND(ISBLANK(A37),NOT(ISBLANK(B37))),"Titulo",IF(AND(NOT(ISBLANK(A37)),NOT(ISBLANK(B37)),ISBLANK(E37),IFERROR(FIND("FF--",A37)&gt;1,FALSE)),"F.Comercializacion",IF(AND(NOT(ISBLANK(A37)),NOT(ISBLANK(B37)),NOT(ISBLANK(E37)),ISERROR(VLOOKUP(A37,'ListaN68 02-02-2025'!$A$12:$E$13375,5,0))),"Nuevo",IF(AND(NOT(ISBLANK(A37)),NOT(ISBLANK(B37)),NOT(ISBLANK(E37)),AND(E37-VLOOKUP(A37,'ListaN68 02-02-2025'!$A$12:$E$13375,5,0)&gt;=-2,E37-VLOOKUP(A37,'ListaN68 02-02-2025'!$A$12:$E$13375,5,0)&lt;=2)),"Igual",IF(AND(NOT(ISBLANK(A37)),NOT(ISBLANK(B37)),NOT(ISBLANK(E37)),E37-VLOOKUP(A37,'ListaN68 02-02-2025'!$A$12:$E$13375,5,0)&gt;2),"Aumento",IF(AND(NOT(ISBLANK(A37)),NOT(ISBLANK(B37)),NOT(ISBLANK(E37)),E37-VLOOKUP(A37,'ListaN68 02-02-2025'!$A$12:$E$13375,5,0)&lt;2),"Bajo","Error en codigo")))))))</f>
        <v>Blanco</v>
      </c>
    </row>
    <row r="38" spans="1:35" x14ac:dyDescent="0.2">
      <c r="A38" s="1" t="s">
        <v>5420</v>
      </c>
      <c r="B38" t="s">
        <v>6500</v>
      </c>
      <c r="C38" t="s">
        <v>4955</v>
      </c>
      <c r="D38">
        <v>21</v>
      </c>
      <c r="E38" s="46">
        <v>1598.136</v>
      </c>
      <c r="F38" s="44"/>
      <c r="G38" s="46"/>
      <c r="AF38" t="str">
        <f>IF(AND(ISBLANK(A38),ISBLANK(B38),ISBLANK(E38)),"Blanco",IF(AND(ISBLANK(A38),NOT(ISBLANK(B38))),"Titulo",IF(AND(NOT(ISBLANK(A38)),NOT(ISBLANK(B38)),ISBLANK(E38),IFERROR(FIND("FF--",A38)&gt;1,FALSE)),"F.Comercializacion",IF(AND(NOT(ISBLANK(A38)),NOT(ISBLANK(B38)),NOT(ISBLANK(E38)),ISERROR(VLOOKUP(A38,'ListaN68 02-02-2025'!$A$12:$E$13375,5,0))),"Nuevo",IF(AND(NOT(ISBLANK(A38)),NOT(ISBLANK(B38)),NOT(ISBLANK(E38)),AND(E38-VLOOKUP(A38,'ListaN68 02-02-2025'!$A$12:$E$13375,5,0)&gt;=-2,E38-VLOOKUP(A38,'ListaN68 02-02-2025'!$A$12:$E$13375,5,0)&lt;=2)),"Igual",IF(AND(NOT(ISBLANK(A38)),NOT(ISBLANK(B38)),NOT(ISBLANK(E38)),E38-VLOOKUP(A38,'ListaN68 02-02-2025'!$A$12:$E$13375,5,0)&gt;2),"Aumento",IF(AND(NOT(ISBLANK(A38)),NOT(ISBLANK(B38)),NOT(ISBLANK(E38)),E38-VLOOKUP(A38,'ListaN68 02-02-2025'!$A$12:$E$13375,5,0)&lt;2),"Bajo","Error en codigo")))))))</f>
        <v>Igual</v>
      </c>
    </row>
    <row r="39" spans="1:35" x14ac:dyDescent="0.2">
      <c r="A39" s="1" t="s">
        <v>5421</v>
      </c>
      <c r="B39" t="s">
        <v>6501</v>
      </c>
      <c r="C39" t="s">
        <v>4955</v>
      </c>
      <c r="D39">
        <v>21</v>
      </c>
      <c r="E39" s="46">
        <v>1598.136</v>
      </c>
      <c r="F39" s="44"/>
      <c r="G39" s="46"/>
      <c r="AF39" t="str">
        <f>IF(AND(ISBLANK(A39),ISBLANK(B39),ISBLANK(E39)),"Blanco",IF(AND(ISBLANK(A39),NOT(ISBLANK(B39))),"Titulo",IF(AND(NOT(ISBLANK(A39)),NOT(ISBLANK(B39)),ISBLANK(E39),IFERROR(FIND("FF--",A39)&gt;1,FALSE)),"F.Comercializacion",IF(AND(NOT(ISBLANK(A39)),NOT(ISBLANK(B39)),NOT(ISBLANK(E39)),ISERROR(VLOOKUP(A39,'ListaN68 02-02-2025'!$A$12:$E$13375,5,0))),"Nuevo",IF(AND(NOT(ISBLANK(A39)),NOT(ISBLANK(B39)),NOT(ISBLANK(E39)),AND(E39-VLOOKUP(A39,'ListaN68 02-02-2025'!$A$12:$E$13375,5,0)&gt;=-2,E39-VLOOKUP(A39,'ListaN68 02-02-2025'!$A$12:$E$13375,5,0)&lt;=2)),"Igual",IF(AND(NOT(ISBLANK(A39)),NOT(ISBLANK(B39)),NOT(ISBLANK(E39)),E39-VLOOKUP(A39,'ListaN68 02-02-2025'!$A$12:$E$13375,5,0)&gt;2),"Aumento",IF(AND(NOT(ISBLANK(A39)),NOT(ISBLANK(B39)),NOT(ISBLANK(E39)),E39-VLOOKUP(A39,'ListaN68 02-02-2025'!$A$12:$E$13375,5,0)&lt;2),"Bajo","Error en codigo")))))))</f>
        <v>Igual</v>
      </c>
    </row>
    <row r="40" spans="1:35" x14ac:dyDescent="0.2">
      <c r="A40" s="1">
        <v>3001</v>
      </c>
      <c r="B40" t="s">
        <v>6229</v>
      </c>
      <c r="C40" t="s">
        <v>4948</v>
      </c>
      <c r="D40">
        <v>21</v>
      </c>
      <c r="E40" s="46">
        <v>2707.25</v>
      </c>
      <c r="F40" s="44"/>
      <c r="G40" s="46"/>
      <c r="AF40" t="str">
        <f>IF(AND(ISBLANK(A40),ISBLANK(B40),ISBLANK(E40)),"Blanco",IF(AND(ISBLANK(A40),NOT(ISBLANK(B40))),"Titulo",IF(AND(NOT(ISBLANK(A40)),NOT(ISBLANK(B40)),ISBLANK(E40),IFERROR(FIND("FF--",A40)&gt;1,FALSE)),"F.Comercializacion",IF(AND(NOT(ISBLANK(A40)),NOT(ISBLANK(B40)),NOT(ISBLANK(E40)),ISERROR(VLOOKUP(A40,'ListaN68 02-02-2025'!$A$12:$E$13375,5,0))),"Nuevo",IF(AND(NOT(ISBLANK(A40)),NOT(ISBLANK(B40)),NOT(ISBLANK(E40)),AND(E40-VLOOKUP(A40,'ListaN68 02-02-2025'!$A$12:$E$13375,5,0)&gt;=-2,E40-VLOOKUP(A40,'ListaN68 02-02-2025'!$A$12:$E$13375,5,0)&lt;=2)),"Igual",IF(AND(NOT(ISBLANK(A40)),NOT(ISBLANK(B40)),NOT(ISBLANK(E40)),E40-VLOOKUP(A40,'ListaN68 02-02-2025'!$A$12:$E$13375,5,0)&gt;2),"Aumento",IF(AND(NOT(ISBLANK(A40)),NOT(ISBLANK(B40)),NOT(ISBLANK(E40)),E40-VLOOKUP(A40,'ListaN68 02-02-2025'!$A$12:$E$13375,5,0)&lt;2),"Bajo","Error en codigo")))))))</f>
        <v>Igual</v>
      </c>
    </row>
    <row r="41" spans="1:35" x14ac:dyDescent="0.2">
      <c r="A41" s="1">
        <v>3002</v>
      </c>
      <c r="B41" t="s">
        <v>6230</v>
      </c>
      <c r="C41" t="s">
        <v>4948</v>
      </c>
      <c r="D41">
        <v>21</v>
      </c>
      <c r="E41" s="46">
        <v>2436</v>
      </c>
      <c r="F41" s="44"/>
      <c r="G41" s="46"/>
      <c r="AF41" t="str">
        <f>IF(AND(ISBLANK(A41),ISBLANK(B41),ISBLANK(E41)),"Blanco",IF(AND(ISBLANK(A41),NOT(ISBLANK(B41))),"Titulo",IF(AND(NOT(ISBLANK(A41)),NOT(ISBLANK(B41)),ISBLANK(E41),IFERROR(FIND("FF--",A41)&gt;1,FALSE)),"F.Comercializacion",IF(AND(NOT(ISBLANK(A41)),NOT(ISBLANK(B41)),NOT(ISBLANK(E41)),ISERROR(VLOOKUP(A41,'ListaN68 02-02-2025'!$A$12:$E$13375,5,0))),"Nuevo",IF(AND(NOT(ISBLANK(A41)),NOT(ISBLANK(B41)),NOT(ISBLANK(E41)),AND(E41-VLOOKUP(A41,'ListaN68 02-02-2025'!$A$12:$E$13375,5,0)&gt;=-2,E41-VLOOKUP(A41,'ListaN68 02-02-2025'!$A$12:$E$13375,5,0)&lt;=2)),"Igual",IF(AND(NOT(ISBLANK(A41)),NOT(ISBLANK(B41)),NOT(ISBLANK(E41)),E41-VLOOKUP(A41,'ListaN68 02-02-2025'!$A$12:$E$13375,5,0)&gt;2),"Aumento",IF(AND(NOT(ISBLANK(A41)),NOT(ISBLANK(B41)),NOT(ISBLANK(E41)),E41-VLOOKUP(A41,'ListaN68 02-02-2025'!$A$12:$E$13375,5,0)&lt;2),"Bajo","Error en codigo")))))))</f>
        <v>Igual</v>
      </c>
    </row>
    <row r="42" spans="1:35" x14ac:dyDescent="0.2">
      <c r="A42" s="1" t="s">
        <v>6616</v>
      </c>
      <c r="B42" t="s">
        <v>6617</v>
      </c>
      <c r="C42" t="s">
        <v>4950</v>
      </c>
      <c r="D42">
        <v>21</v>
      </c>
      <c r="E42" s="46">
        <v>1551.9190000000001</v>
      </c>
      <c r="F42" s="44"/>
      <c r="G42" s="46"/>
      <c r="AF42" t="str">
        <f>IF(AND(ISBLANK(A42),ISBLANK(B42),ISBLANK(E42)),"Blanco",IF(AND(ISBLANK(A42),NOT(ISBLANK(B42))),"Titulo",IF(AND(NOT(ISBLANK(A42)),NOT(ISBLANK(B42)),ISBLANK(E42),IFERROR(FIND("FF--",A42)&gt;1,FALSE)),"F.Comercializacion",IF(AND(NOT(ISBLANK(A42)),NOT(ISBLANK(B42)),NOT(ISBLANK(E42)),ISERROR(VLOOKUP(A42,'ListaN68 02-02-2025'!$A$12:$E$13375,5,0))),"Nuevo",IF(AND(NOT(ISBLANK(A42)),NOT(ISBLANK(B42)),NOT(ISBLANK(E42)),AND(E42-VLOOKUP(A42,'ListaN68 02-02-2025'!$A$12:$E$13375,5,0)&gt;=-2,E42-VLOOKUP(A42,'ListaN68 02-02-2025'!$A$12:$E$13375,5,0)&lt;=2)),"Igual",IF(AND(NOT(ISBLANK(A42)),NOT(ISBLANK(B42)),NOT(ISBLANK(E42)),E42-VLOOKUP(A42,'ListaN68 02-02-2025'!$A$12:$E$13375,5,0)&gt;2),"Aumento",IF(AND(NOT(ISBLANK(A42)),NOT(ISBLANK(B42)),NOT(ISBLANK(E42)),E42-VLOOKUP(A42,'ListaN68 02-02-2025'!$A$12:$E$13375,5,0)&lt;2),"Bajo","Error en codigo")))))))</f>
        <v>Nuevo</v>
      </c>
    </row>
    <row r="43" spans="1:35" x14ac:dyDescent="0.2">
      <c r="A43" s="1" t="s">
        <v>6618</v>
      </c>
      <c r="B43" t="s">
        <v>6619</v>
      </c>
      <c r="C43" t="s">
        <v>4950</v>
      </c>
      <c r="D43">
        <v>21</v>
      </c>
      <c r="E43" s="46">
        <v>1551.9190000000001</v>
      </c>
      <c r="F43" s="44"/>
      <c r="G43" s="46"/>
      <c r="AF43" t="str">
        <f>IF(AND(ISBLANK(A43),ISBLANK(B43),ISBLANK(E43)),"Blanco",IF(AND(ISBLANK(A43),NOT(ISBLANK(B43))),"Titulo",IF(AND(NOT(ISBLANK(A43)),NOT(ISBLANK(B43)),ISBLANK(E43),IFERROR(FIND("FF--",A43)&gt;1,FALSE)),"F.Comercializacion",IF(AND(NOT(ISBLANK(A43)),NOT(ISBLANK(B43)),NOT(ISBLANK(E43)),ISERROR(VLOOKUP(A43,'ListaN68 02-02-2025'!$A$12:$E$13375,5,0))),"Nuevo",IF(AND(NOT(ISBLANK(A43)),NOT(ISBLANK(B43)),NOT(ISBLANK(E43)),AND(E43-VLOOKUP(A43,'ListaN68 02-02-2025'!$A$12:$E$13375,5,0)&gt;=-2,E43-VLOOKUP(A43,'ListaN68 02-02-2025'!$A$12:$E$13375,5,0)&lt;=2)),"Igual",IF(AND(NOT(ISBLANK(A43)),NOT(ISBLANK(B43)),NOT(ISBLANK(E43)),E43-VLOOKUP(A43,'ListaN68 02-02-2025'!$A$12:$E$13375,5,0)&gt;2),"Aumento",IF(AND(NOT(ISBLANK(A43)),NOT(ISBLANK(B43)),NOT(ISBLANK(E43)),E43-VLOOKUP(A43,'ListaN68 02-02-2025'!$A$12:$E$13375,5,0)&lt;2),"Bajo","Error en codigo")))))))</f>
        <v>Nuevo</v>
      </c>
    </row>
    <row r="44" spans="1:35" x14ac:dyDescent="0.2">
      <c r="C44"/>
      <c r="E44" s="46"/>
      <c r="F44" s="44"/>
      <c r="G44" s="46"/>
      <c r="AF44" t="str">
        <f>IF(AND(ISBLANK(A44),ISBLANK(B44),ISBLANK(E44)),"Blanco",IF(AND(ISBLANK(A44),NOT(ISBLANK(B44))),"Titulo",IF(AND(NOT(ISBLANK(A44)),NOT(ISBLANK(B44)),ISBLANK(E44),IFERROR(FIND("FF--",A44)&gt;1,FALSE)),"F.Comercializacion",IF(AND(NOT(ISBLANK(A44)),NOT(ISBLANK(B44)),NOT(ISBLANK(E44)),ISERROR(VLOOKUP(A44,'ListaN68 02-02-2025'!$A$12:$E$13375,5,0))),"Nuevo",IF(AND(NOT(ISBLANK(A44)),NOT(ISBLANK(B44)),NOT(ISBLANK(E44)),AND(E44-VLOOKUP(A44,'ListaN68 02-02-2025'!$A$12:$E$13375,5,0)&gt;=-2,E44-VLOOKUP(A44,'ListaN68 02-02-2025'!$A$12:$E$13375,5,0)&lt;=2)),"Igual",IF(AND(NOT(ISBLANK(A44)),NOT(ISBLANK(B44)),NOT(ISBLANK(E44)),E44-VLOOKUP(A44,'ListaN68 02-02-2025'!$A$12:$E$13375,5,0)&gt;2),"Aumento",IF(AND(NOT(ISBLANK(A44)),NOT(ISBLANK(B44)),NOT(ISBLANK(E44)),E44-VLOOKUP(A44,'ListaN68 02-02-2025'!$A$12:$E$13375,5,0)&lt;2),"Bajo","Error en codigo")))))))</f>
        <v>Blanco</v>
      </c>
    </row>
    <row r="45" spans="1:35" x14ac:dyDescent="0.2">
      <c r="B45" t="s">
        <v>17</v>
      </c>
      <c r="C45"/>
      <c r="E45" s="46"/>
      <c r="F45" s="44"/>
      <c r="G45" s="46"/>
      <c r="AF45" t="str">
        <f>IF(AND(ISBLANK(A45),ISBLANK(B45),ISBLANK(E45)),"Blanco",IF(AND(ISBLANK(A45),NOT(ISBLANK(B45))),"Titulo",IF(AND(NOT(ISBLANK(A45)),NOT(ISBLANK(B45)),ISBLANK(E45),IFERROR(FIND("FF--",A45)&gt;1,FALSE)),"F.Comercializacion",IF(AND(NOT(ISBLANK(A45)),NOT(ISBLANK(B45)),NOT(ISBLANK(E45)),ISERROR(VLOOKUP(A45,'ListaN68 02-02-2025'!$A$12:$E$13375,5,0))),"Nuevo",IF(AND(NOT(ISBLANK(A45)),NOT(ISBLANK(B45)),NOT(ISBLANK(E45)),AND(E45-VLOOKUP(A45,'ListaN68 02-02-2025'!$A$12:$E$13375,5,0)&gt;=-2,E45-VLOOKUP(A45,'ListaN68 02-02-2025'!$A$12:$E$13375,5,0)&lt;=2)),"Igual",IF(AND(NOT(ISBLANK(A45)),NOT(ISBLANK(B45)),NOT(ISBLANK(E45)),E45-VLOOKUP(A45,'ListaN68 02-02-2025'!$A$12:$E$13375,5,0)&gt;2),"Aumento",IF(AND(NOT(ISBLANK(A45)),NOT(ISBLANK(B45)),NOT(ISBLANK(E45)),E45-VLOOKUP(A45,'ListaN68 02-02-2025'!$A$12:$E$13375,5,0)&lt;2),"Bajo","Error en codigo")))))))</f>
        <v>Titulo</v>
      </c>
    </row>
    <row r="46" spans="1:35" x14ac:dyDescent="0.2">
      <c r="C46"/>
      <c r="E46" s="46"/>
      <c r="F46" s="44"/>
      <c r="G46" s="46"/>
      <c r="AF46" t="str">
        <f>IF(AND(ISBLANK(A46),ISBLANK(B46),ISBLANK(E46)),"Blanco",IF(AND(ISBLANK(A46),NOT(ISBLANK(B46))),"Titulo",IF(AND(NOT(ISBLANK(A46)),NOT(ISBLANK(B46)),ISBLANK(E46),IFERROR(FIND("FF--",A46)&gt;1,FALSE)),"F.Comercializacion",IF(AND(NOT(ISBLANK(A46)),NOT(ISBLANK(B46)),NOT(ISBLANK(E46)),ISERROR(VLOOKUP(A46,'ListaN68 02-02-2025'!$A$12:$E$13375,5,0))),"Nuevo",IF(AND(NOT(ISBLANK(A46)),NOT(ISBLANK(B46)),NOT(ISBLANK(E46)),AND(E46-VLOOKUP(A46,'ListaN68 02-02-2025'!$A$12:$E$13375,5,0)&gt;=-2,E46-VLOOKUP(A46,'ListaN68 02-02-2025'!$A$12:$E$13375,5,0)&lt;=2)),"Igual",IF(AND(NOT(ISBLANK(A46)),NOT(ISBLANK(B46)),NOT(ISBLANK(E46)),E46-VLOOKUP(A46,'ListaN68 02-02-2025'!$A$12:$E$13375,5,0)&gt;2),"Aumento",IF(AND(NOT(ISBLANK(A46)),NOT(ISBLANK(B46)),NOT(ISBLANK(E46)),E46-VLOOKUP(A46,'ListaN68 02-02-2025'!$A$12:$E$13375,5,0)&lt;2),"Bajo","Error en codigo")))))))</f>
        <v>Blanco</v>
      </c>
    </row>
    <row r="47" spans="1:35" x14ac:dyDescent="0.2">
      <c r="A47" s="1">
        <v>121</v>
      </c>
      <c r="B47" t="s">
        <v>5579</v>
      </c>
      <c r="C47" t="s">
        <v>4949</v>
      </c>
      <c r="D47">
        <v>21</v>
      </c>
      <c r="E47" s="46">
        <v>957.85599999999999</v>
      </c>
      <c r="F47" s="44"/>
      <c r="G47" s="46"/>
      <c r="AF47" t="str">
        <f>IF(AND(ISBLANK(A47),ISBLANK(B47),ISBLANK(E47)),"Blanco",IF(AND(ISBLANK(A47),NOT(ISBLANK(B47))),"Titulo",IF(AND(NOT(ISBLANK(A47)),NOT(ISBLANK(B47)),ISBLANK(E47),IFERROR(FIND("FF--",A47)&gt;1,FALSE)),"F.Comercializacion",IF(AND(NOT(ISBLANK(A47)),NOT(ISBLANK(B47)),NOT(ISBLANK(E47)),ISERROR(VLOOKUP(A47,'ListaN68 02-02-2025'!$A$12:$E$13375,5,0))),"Nuevo",IF(AND(NOT(ISBLANK(A47)),NOT(ISBLANK(B47)),NOT(ISBLANK(E47)),AND(E47-VLOOKUP(A47,'ListaN68 02-02-2025'!$A$12:$E$13375,5,0)&gt;=-2,E47-VLOOKUP(A47,'ListaN68 02-02-2025'!$A$12:$E$13375,5,0)&lt;=2)),"Igual",IF(AND(NOT(ISBLANK(A47)),NOT(ISBLANK(B47)),NOT(ISBLANK(E47)),E47-VLOOKUP(A47,'ListaN68 02-02-2025'!$A$12:$E$13375,5,0)&gt;2),"Aumento",IF(AND(NOT(ISBLANK(A47)),NOT(ISBLANK(B47)),NOT(ISBLANK(E47)),E47-VLOOKUP(A47,'ListaN68 02-02-2025'!$A$12:$E$13375,5,0)&lt;2),"Bajo","Error en codigo")))))))</f>
        <v>Igual</v>
      </c>
    </row>
    <row r="48" spans="1:35" x14ac:dyDescent="0.2">
      <c r="A48" s="1" t="s">
        <v>20</v>
      </c>
      <c r="B48" t="s">
        <v>5580</v>
      </c>
      <c r="C48" t="s">
        <v>4949</v>
      </c>
      <c r="D48">
        <v>21</v>
      </c>
      <c r="E48" s="46">
        <v>957.85599999999999</v>
      </c>
      <c r="F48" s="44"/>
      <c r="G48" s="46"/>
      <c r="AF48" t="str">
        <f>IF(AND(ISBLANK(A48),ISBLANK(B48),ISBLANK(E48)),"Blanco",IF(AND(ISBLANK(A48),NOT(ISBLANK(B48))),"Titulo",IF(AND(NOT(ISBLANK(A48)),NOT(ISBLANK(B48)),ISBLANK(E48),IFERROR(FIND("FF--",A48)&gt;1,FALSE)),"F.Comercializacion",IF(AND(NOT(ISBLANK(A48)),NOT(ISBLANK(B48)),NOT(ISBLANK(E48)),ISERROR(VLOOKUP(A48,'ListaN68 02-02-2025'!$A$12:$E$13375,5,0))),"Nuevo",IF(AND(NOT(ISBLANK(A48)),NOT(ISBLANK(B48)),NOT(ISBLANK(E48)),AND(E48-VLOOKUP(A48,'ListaN68 02-02-2025'!$A$12:$E$13375,5,0)&gt;=-2,E48-VLOOKUP(A48,'ListaN68 02-02-2025'!$A$12:$E$13375,5,0)&lt;=2)),"Igual",IF(AND(NOT(ISBLANK(A48)),NOT(ISBLANK(B48)),NOT(ISBLANK(E48)),E48-VLOOKUP(A48,'ListaN68 02-02-2025'!$A$12:$E$13375,5,0)&gt;2),"Aumento",IF(AND(NOT(ISBLANK(A48)),NOT(ISBLANK(B48)),NOT(ISBLANK(E48)),E48-VLOOKUP(A48,'ListaN68 02-02-2025'!$A$12:$E$13375,5,0)&lt;2),"Bajo","Error en codigo")))))))</f>
        <v>Igual</v>
      </c>
    </row>
    <row r="49" spans="1:32" x14ac:dyDescent="0.2">
      <c r="A49" s="1">
        <v>227</v>
      </c>
      <c r="B49" t="s">
        <v>5581</v>
      </c>
      <c r="C49" t="s">
        <v>4949</v>
      </c>
      <c r="D49">
        <v>21</v>
      </c>
      <c r="E49" s="46">
        <v>1030.586</v>
      </c>
      <c r="F49" s="44"/>
      <c r="G49" s="46"/>
      <c r="AF49" t="str">
        <f>IF(AND(ISBLANK(A49),ISBLANK(B49),ISBLANK(E49)),"Blanco",IF(AND(ISBLANK(A49),NOT(ISBLANK(B49))),"Titulo",IF(AND(NOT(ISBLANK(A49)),NOT(ISBLANK(B49)),ISBLANK(E49),IFERROR(FIND("FF--",A49)&gt;1,FALSE)),"F.Comercializacion",IF(AND(NOT(ISBLANK(A49)),NOT(ISBLANK(B49)),NOT(ISBLANK(E49)),ISERROR(VLOOKUP(A49,'ListaN68 02-02-2025'!$A$12:$E$13375,5,0))),"Nuevo",IF(AND(NOT(ISBLANK(A49)),NOT(ISBLANK(B49)),NOT(ISBLANK(E49)),AND(E49-VLOOKUP(A49,'ListaN68 02-02-2025'!$A$12:$E$13375,5,0)&gt;=-2,E49-VLOOKUP(A49,'ListaN68 02-02-2025'!$A$12:$E$13375,5,0)&lt;=2)),"Igual",IF(AND(NOT(ISBLANK(A49)),NOT(ISBLANK(B49)),NOT(ISBLANK(E49)),E49-VLOOKUP(A49,'ListaN68 02-02-2025'!$A$12:$E$13375,5,0)&gt;2),"Aumento",IF(AND(NOT(ISBLANK(A49)),NOT(ISBLANK(B49)),NOT(ISBLANK(E49)),E49-VLOOKUP(A49,'ListaN68 02-02-2025'!$A$12:$E$13375,5,0)&lt;2),"Bajo","Error en codigo")))))))</f>
        <v>Igual</v>
      </c>
    </row>
    <row r="50" spans="1:32" x14ac:dyDescent="0.2">
      <c r="A50" s="1" t="s">
        <v>18</v>
      </c>
      <c r="B50" t="s">
        <v>5582</v>
      </c>
      <c r="C50" t="s">
        <v>4949</v>
      </c>
      <c r="D50">
        <v>21</v>
      </c>
      <c r="E50" s="46">
        <v>1030.586</v>
      </c>
      <c r="F50" s="44"/>
      <c r="G50" s="46"/>
      <c r="AF50" t="str">
        <f>IF(AND(ISBLANK(A50),ISBLANK(B50),ISBLANK(E50)),"Blanco",IF(AND(ISBLANK(A50),NOT(ISBLANK(B50))),"Titulo",IF(AND(NOT(ISBLANK(A50)),NOT(ISBLANK(B50)),ISBLANK(E50),IFERROR(FIND("FF--",A50)&gt;1,FALSE)),"F.Comercializacion",IF(AND(NOT(ISBLANK(A50)),NOT(ISBLANK(B50)),NOT(ISBLANK(E50)),ISERROR(VLOOKUP(A50,'ListaN68 02-02-2025'!$A$12:$E$13375,5,0))),"Nuevo",IF(AND(NOT(ISBLANK(A50)),NOT(ISBLANK(B50)),NOT(ISBLANK(E50)),AND(E50-VLOOKUP(A50,'ListaN68 02-02-2025'!$A$12:$E$13375,5,0)&gt;=-2,E50-VLOOKUP(A50,'ListaN68 02-02-2025'!$A$12:$E$13375,5,0)&lt;=2)),"Igual",IF(AND(NOT(ISBLANK(A50)),NOT(ISBLANK(B50)),NOT(ISBLANK(E50)),E50-VLOOKUP(A50,'ListaN68 02-02-2025'!$A$12:$E$13375,5,0)&gt;2),"Aumento",IF(AND(NOT(ISBLANK(A50)),NOT(ISBLANK(B50)),NOT(ISBLANK(E50)),E50-VLOOKUP(A50,'ListaN68 02-02-2025'!$A$12:$E$13375,5,0)&lt;2),"Bajo","Error en codigo")))))))</f>
        <v>Igual</v>
      </c>
    </row>
    <row r="51" spans="1:32" x14ac:dyDescent="0.2">
      <c r="A51" s="1" t="s">
        <v>3152</v>
      </c>
      <c r="B51" t="s">
        <v>5583</v>
      </c>
      <c r="C51" t="s">
        <v>5351</v>
      </c>
      <c r="D51">
        <v>21</v>
      </c>
      <c r="E51" s="46">
        <v>1012.52</v>
      </c>
      <c r="F51" s="44"/>
      <c r="G51" s="46"/>
      <c r="AF51" t="str">
        <f>IF(AND(ISBLANK(A51),ISBLANK(B51),ISBLANK(E51)),"Blanco",IF(AND(ISBLANK(A51),NOT(ISBLANK(B51))),"Titulo",IF(AND(NOT(ISBLANK(A51)),NOT(ISBLANK(B51)),ISBLANK(E51),IFERROR(FIND("FF--",A51)&gt;1,FALSE)),"F.Comercializacion",IF(AND(NOT(ISBLANK(A51)),NOT(ISBLANK(B51)),NOT(ISBLANK(E51)),ISERROR(VLOOKUP(A51,'ListaN68 02-02-2025'!$A$12:$E$13375,5,0))),"Nuevo",IF(AND(NOT(ISBLANK(A51)),NOT(ISBLANK(B51)),NOT(ISBLANK(E51)),AND(E51-VLOOKUP(A51,'ListaN68 02-02-2025'!$A$12:$E$13375,5,0)&gt;=-2,E51-VLOOKUP(A51,'ListaN68 02-02-2025'!$A$12:$E$13375,5,0)&lt;=2)),"Igual",IF(AND(NOT(ISBLANK(A51)),NOT(ISBLANK(B51)),NOT(ISBLANK(E51)),E51-VLOOKUP(A51,'ListaN68 02-02-2025'!$A$12:$E$13375,5,0)&gt;2),"Aumento",IF(AND(NOT(ISBLANK(A51)),NOT(ISBLANK(B51)),NOT(ISBLANK(E51)),E51-VLOOKUP(A51,'ListaN68 02-02-2025'!$A$12:$E$13375,5,0)&lt;2),"Bajo","Error en codigo")))))))</f>
        <v>Igual</v>
      </c>
    </row>
    <row r="52" spans="1:32" x14ac:dyDescent="0.2">
      <c r="A52" s="1" t="s">
        <v>3149</v>
      </c>
      <c r="B52" t="s">
        <v>5584</v>
      </c>
      <c r="C52" t="s">
        <v>5351</v>
      </c>
      <c r="D52">
        <v>21</v>
      </c>
      <c r="E52" s="46">
        <v>1012.52</v>
      </c>
      <c r="F52" s="44"/>
      <c r="G52" s="46"/>
      <c r="AF52" t="str">
        <f>IF(AND(ISBLANK(A52),ISBLANK(B52),ISBLANK(E52)),"Blanco",IF(AND(ISBLANK(A52),NOT(ISBLANK(B52))),"Titulo",IF(AND(NOT(ISBLANK(A52)),NOT(ISBLANK(B52)),ISBLANK(E52),IFERROR(FIND("FF--",A52)&gt;1,FALSE)),"F.Comercializacion",IF(AND(NOT(ISBLANK(A52)),NOT(ISBLANK(B52)),NOT(ISBLANK(E52)),ISERROR(VLOOKUP(A52,'ListaN68 02-02-2025'!$A$12:$E$13375,5,0))),"Nuevo",IF(AND(NOT(ISBLANK(A52)),NOT(ISBLANK(B52)),NOT(ISBLANK(E52)),AND(E52-VLOOKUP(A52,'ListaN68 02-02-2025'!$A$12:$E$13375,5,0)&gt;=-2,E52-VLOOKUP(A52,'ListaN68 02-02-2025'!$A$12:$E$13375,5,0)&lt;=2)),"Igual",IF(AND(NOT(ISBLANK(A52)),NOT(ISBLANK(B52)),NOT(ISBLANK(E52)),E52-VLOOKUP(A52,'ListaN68 02-02-2025'!$A$12:$E$13375,5,0)&gt;2),"Aumento",IF(AND(NOT(ISBLANK(A52)),NOT(ISBLANK(B52)),NOT(ISBLANK(E52)),E52-VLOOKUP(A52,'ListaN68 02-02-2025'!$A$12:$E$13375,5,0)&lt;2),"Bajo","Error en codigo")))))))</f>
        <v>Igual</v>
      </c>
    </row>
    <row r="53" spans="1:32" x14ac:dyDescent="0.2">
      <c r="A53" s="1" t="s">
        <v>4126</v>
      </c>
      <c r="B53" t="s">
        <v>5585</v>
      </c>
      <c r="C53" t="s">
        <v>4948</v>
      </c>
      <c r="D53">
        <v>21</v>
      </c>
      <c r="E53" s="46">
        <v>490.05</v>
      </c>
      <c r="F53" s="44"/>
      <c r="G53" s="46"/>
      <c r="AF53" t="str">
        <f>IF(AND(ISBLANK(A53),ISBLANK(B53),ISBLANK(E53)),"Blanco",IF(AND(ISBLANK(A53),NOT(ISBLANK(B53))),"Titulo",IF(AND(NOT(ISBLANK(A53)),NOT(ISBLANK(B53)),ISBLANK(E53),IFERROR(FIND("FF--",A53)&gt;1,FALSE)),"F.Comercializacion",IF(AND(NOT(ISBLANK(A53)),NOT(ISBLANK(B53)),NOT(ISBLANK(E53)),ISERROR(VLOOKUP(A53,'ListaN68 02-02-2025'!$A$12:$E$13375,5,0))),"Nuevo",IF(AND(NOT(ISBLANK(A53)),NOT(ISBLANK(B53)),NOT(ISBLANK(E53)),AND(E53-VLOOKUP(A53,'ListaN68 02-02-2025'!$A$12:$E$13375,5,0)&gt;=-2,E53-VLOOKUP(A53,'ListaN68 02-02-2025'!$A$12:$E$13375,5,0)&lt;=2)),"Igual",IF(AND(NOT(ISBLANK(A53)),NOT(ISBLANK(B53)),NOT(ISBLANK(E53)),E53-VLOOKUP(A53,'ListaN68 02-02-2025'!$A$12:$E$13375,5,0)&gt;2),"Aumento",IF(AND(NOT(ISBLANK(A53)),NOT(ISBLANK(B53)),NOT(ISBLANK(E53)),E53-VLOOKUP(A53,'ListaN68 02-02-2025'!$A$12:$E$13375,5,0)&lt;2),"Bajo","Error en codigo")))))))</f>
        <v>Igual</v>
      </c>
    </row>
    <row r="54" spans="1:32" x14ac:dyDescent="0.2">
      <c r="A54" s="1" t="s">
        <v>4125</v>
      </c>
      <c r="B54" t="s">
        <v>5586</v>
      </c>
      <c r="C54" t="s">
        <v>4948</v>
      </c>
      <c r="D54">
        <v>21</v>
      </c>
      <c r="E54" s="46">
        <v>490.05</v>
      </c>
      <c r="F54" s="44"/>
      <c r="G54" s="46"/>
      <c r="AF54" t="str">
        <f>IF(AND(ISBLANK(A54),ISBLANK(B54),ISBLANK(E54)),"Blanco",IF(AND(ISBLANK(A54),NOT(ISBLANK(B54))),"Titulo",IF(AND(NOT(ISBLANK(A54)),NOT(ISBLANK(B54)),ISBLANK(E54),IFERROR(FIND("FF--",A54)&gt;1,FALSE)),"F.Comercializacion",IF(AND(NOT(ISBLANK(A54)),NOT(ISBLANK(B54)),NOT(ISBLANK(E54)),ISERROR(VLOOKUP(A54,'ListaN68 02-02-2025'!$A$12:$E$13375,5,0))),"Nuevo",IF(AND(NOT(ISBLANK(A54)),NOT(ISBLANK(B54)),NOT(ISBLANK(E54)),AND(E54-VLOOKUP(A54,'ListaN68 02-02-2025'!$A$12:$E$13375,5,0)&gt;=-2,E54-VLOOKUP(A54,'ListaN68 02-02-2025'!$A$12:$E$13375,5,0)&lt;=2)),"Igual",IF(AND(NOT(ISBLANK(A54)),NOT(ISBLANK(B54)),NOT(ISBLANK(E54)),E54-VLOOKUP(A54,'ListaN68 02-02-2025'!$A$12:$E$13375,5,0)&gt;2),"Aumento",IF(AND(NOT(ISBLANK(A54)),NOT(ISBLANK(B54)),NOT(ISBLANK(E54)),E54-VLOOKUP(A54,'ListaN68 02-02-2025'!$A$12:$E$13375,5,0)&lt;2),"Bajo","Error en codigo")))))))</f>
        <v>Igual</v>
      </c>
    </row>
    <row r="55" spans="1:32" x14ac:dyDescent="0.2">
      <c r="A55" s="1" t="s">
        <v>3140</v>
      </c>
      <c r="B55" t="s">
        <v>5587</v>
      </c>
      <c r="C55" t="s">
        <v>4951</v>
      </c>
      <c r="D55">
        <v>21</v>
      </c>
      <c r="E55" s="46">
        <v>616.99599999999998</v>
      </c>
      <c r="F55" s="44"/>
      <c r="G55" s="46"/>
      <c r="AF55" t="str">
        <f>IF(AND(ISBLANK(A55),ISBLANK(B55),ISBLANK(E55)),"Blanco",IF(AND(ISBLANK(A55),NOT(ISBLANK(B55))),"Titulo",IF(AND(NOT(ISBLANK(A55)),NOT(ISBLANK(B55)),ISBLANK(E55),IFERROR(FIND("FF--",A55)&gt;1,FALSE)),"F.Comercializacion",IF(AND(NOT(ISBLANK(A55)),NOT(ISBLANK(B55)),NOT(ISBLANK(E55)),ISERROR(VLOOKUP(A55,'ListaN68 02-02-2025'!$A$12:$E$13375,5,0))),"Nuevo",IF(AND(NOT(ISBLANK(A55)),NOT(ISBLANK(B55)),NOT(ISBLANK(E55)),AND(E55-VLOOKUP(A55,'ListaN68 02-02-2025'!$A$12:$E$13375,5,0)&gt;=-2,E55-VLOOKUP(A55,'ListaN68 02-02-2025'!$A$12:$E$13375,5,0)&lt;=2)),"Igual",IF(AND(NOT(ISBLANK(A55)),NOT(ISBLANK(B55)),NOT(ISBLANK(E55)),E55-VLOOKUP(A55,'ListaN68 02-02-2025'!$A$12:$E$13375,5,0)&gt;2),"Aumento",IF(AND(NOT(ISBLANK(A55)),NOT(ISBLANK(B55)),NOT(ISBLANK(E55)),E55-VLOOKUP(A55,'ListaN68 02-02-2025'!$A$12:$E$13375,5,0)&lt;2),"Bajo","Error en codigo")))))))</f>
        <v>Igual</v>
      </c>
    </row>
    <row r="56" spans="1:32" x14ac:dyDescent="0.2">
      <c r="A56" s="1" t="s">
        <v>3134</v>
      </c>
      <c r="B56" t="s">
        <v>5588</v>
      </c>
      <c r="C56" t="s">
        <v>4951</v>
      </c>
      <c r="D56">
        <v>21</v>
      </c>
      <c r="E56" s="46">
        <v>616.99599999999998</v>
      </c>
      <c r="F56" s="44"/>
      <c r="G56" s="46"/>
      <c r="AF56" t="str">
        <f>IF(AND(ISBLANK(A56),ISBLANK(B56),ISBLANK(E56)),"Blanco",IF(AND(ISBLANK(A56),NOT(ISBLANK(B56))),"Titulo",IF(AND(NOT(ISBLANK(A56)),NOT(ISBLANK(B56)),ISBLANK(E56),IFERROR(FIND("FF--",A56)&gt;1,FALSE)),"F.Comercializacion",IF(AND(NOT(ISBLANK(A56)),NOT(ISBLANK(B56)),NOT(ISBLANK(E56)),ISERROR(VLOOKUP(A56,'ListaN68 02-02-2025'!$A$12:$E$13375,5,0))),"Nuevo",IF(AND(NOT(ISBLANK(A56)),NOT(ISBLANK(B56)),NOT(ISBLANK(E56)),AND(E56-VLOOKUP(A56,'ListaN68 02-02-2025'!$A$12:$E$13375,5,0)&gt;=-2,E56-VLOOKUP(A56,'ListaN68 02-02-2025'!$A$12:$E$13375,5,0)&lt;=2)),"Igual",IF(AND(NOT(ISBLANK(A56)),NOT(ISBLANK(B56)),NOT(ISBLANK(E56)),E56-VLOOKUP(A56,'ListaN68 02-02-2025'!$A$12:$E$13375,5,0)&gt;2),"Aumento",IF(AND(NOT(ISBLANK(A56)),NOT(ISBLANK(B56)),NOT(ISBLANK(E56)),E56-VLOOKUP(A56,'ListaN68 02-02-2025'!$A$12:$E$13375,5,0)&lt;2),"Bajo","Error en codigo")))))))</f>
        <v>Igual</v>
      </c>
    </row>
    <row r="57" spans="1:32" x14ac:dyDescent="0.2">
      <c r="A57" s="1" t="s">
        <v>3136</v>
      </c>
      <c r="B57" t="s">
        <v>5589</v>
      </c>
      <c r="C57" t="s">
        <v>4952</v>
      </c>
      <c r="D57">
        <v>21</v>
      </c>
      <c r="E57" s="46">
        <v>430.06400000000002</v>
      </c>
      <c r="F57" s="44"/>
      <c r="G57" s="46"/>
      <c r="AF57" t="str">
        <f>IF(AND(ISBLANK(A57),ISBLANK(B57),ISBLANK(E57)),"Blanco",IF(AND(ISBLANK(A57),NOT(ISBLANK(B57))),"Titulo",IF(AND(NOT(ISBLANK(A57)),NOT(ISBLANK(B57)),ISBLANK(E57),IFERROR(FIND("FF--",A57)&gt;1,FALSE)),"F.Comercializacion",IF(AND(NOT(ISBLANK(A57)),NOT(ISBLANK(B57)),NOT(ISBLANK(E57)),ISERROR(VLOOKUP(A57,'ListaN68 02-02-2025'!$A$12:$E$13375,5,0))),"Nuevo",IF(AND(NOT(ISBLANK(A57)),NOT(ISBLANK(B57)),NOT(ISBLANK(E57)),AND(E57-VLOOKUP(A57,'ListaN68 02-02-2025'!$A$12:$E$13375,5,0)&gt;=-2,E57-VLOOKUP(A57,'ListaN68 02-02-2025'!$A$12:$E$13375,5,0)&lt;=2)),"Igual",IF(AND(NOT(ISBLANK(A57)),NOT(ISBLANK(B57)),NOT(ISBLANK(E57)),E57-VLOOKUP(A57,'ListaN68 02-02-2025'!$A$12:$E$13375,5,0)&gt;2),"Aumento",IF(AND(NOT(ISBLANK(A57)),NOT(ISBLANK(B57)),NOT(ISBLANK(E57)),E57-VLOOKUP(A57,'ListaN68 02-02-2025'!$A$12:$E$13375,5,0)&lt;2),"Bajo","Error en codigo")))))))</f>
        <v>Igual</v>
      </c>
    </row>
    <row r="58" spans="1:32" x14ac:dyDescent="0.2">
      <c r="A58" s="1" t="s">
        <v>3133</v>
      </c>
      <c r="B58" t="s">
        <v>5590</v>
      </c>
      <c r="C58" t="s">
        <v>4952</v>
      </c>
      <c r="D58">
        <v>21</v>
      </c>
      <c r="E58" s="46">
        <v>430.06400000000002</v>
      </c>
      <c r="F58" s="44"/>
      <c r="G58" s="46"/>
      <c r="AF58" t="str">
        <f>IF(AND(ISBLANK(A58),ISBLANK(B58),ISBLANK(E58)),"Blanco",IF(AND(ISBLANK(A58),NOT(ISBLANK(B58))),"Titulo",IF(AND(NOT(ISBLANK(A58)),NOT(ISBLANK(B58)),ISBLANK(E58),IFERROR(FIND("FF--",A58)&gt;1,FALSE)),"F.Comercializacion",IF(AND(NOT(ISBLANK(A58)),NOT(ISBLANK(B58)),NOT(ISBLANK(E58)),ISERROR(VLOOKUP(A58,'ListaN68 02-02-2025'!$A$12:$E$13375,5,0))),"Nuevo",IF(AND(NOT(ISBLANK(A58)),NOT(ISBLANK(B58)),NOT(ISBLANK(E58)),AND(E58-VLOOKUP(A58,'ListaN68 02-02-2025'!$A$12:$E$13375,5,0)&gt;=-2,E58-VLOOKUP(A58,'ListaN68 02-02-2025'!$A$12:$E$13375,5,0)&lt;=2)),"Igual",IF(AND(NOT(ISBLANK(A58)),NOT(ISBLANK(B58)),NOT(ISBLANK(E58)),E58-VLOOKUP(A58,'ListaN68 02-02-2025'!$A$12:$E$13375,5,0)&gt;2),"Aumento",IF(AND(NOT(ISBLANK(A58)),NOT(ISBLANK(B58)),NOT(ISBLANK(E58)),E58-VLOOKUP(A58,'ListaN68 02-02-2025'!$A$12:$E$13375,5,0)&lt;2),"Bajo","Error en codigo")))))))</f>
        <v>Igual</v>
      </c>
    </row>
    <row r="59" spans="1:32" x14ac:dyDescent="0.2">
      <c r="A59" s="1">
        <v>113</v>
      </c>
      <c r="B59" t="s">
        <v>5591</v>
      </c>
      <c r="C59" t="s">
        <v>4948</v>
      </c>
      <c r="D59">
        <v>21</v>
      </c>
      <c r="E59" s="46">
        <v>1074.866</v>
      </c>
      <c r="F59" s="44"/>
      <c r="G59" s="46"/>
      <c r="AF59" t="str">
        <f>IF(AND(ISBLANK(A59),ISBLANK(B59),ISBLANK(E59)),"Blanco",IF(AND(ISBLANK(A59),NOT(ISBLANK(B59))),"Titulo",IF(AND(NOT(ISBLANK(A59)),NOT(ISBLANK(B59)),ISBLANK(E59),IFERROR(FIND("FF--",A59)&gt;1,FALSE)),"F.Comercializacion",IF(AND(NOT(ISBLANK(A59)),NOT(ISBLANK(B59)),NOT(ISBLANK(E59)),ISERROR(VLOOKUP(A59,'ListaN68 02-02-2025'!$A$12:$E$13375,5,0))),"Nuevo",IF(AND(NOT(ISBLANK(A59)),NOT(ISBLANK(B59)),NOT(ISBLANK(E59)),AND(E59-VLOOKUP(A59,'ListaN68 02-02-2025'!$A$12:$E$13375,5,0)&gt;=-2,E59-VLOOKUP(A59,'ListaN68 02-02-2025'!$A$12:$E$13375,5,0)&lt;=2)),"Igual",IF(AND(NOT(ISBLANK(A59)),NOT(ISBLANK(B59)),NOT(ISBLANK(E59)),E59-VLOOKUP(A59,'ListaN68 02-02-2025'!$A$12:$E$13375,5,0)&gt;2),"Aumento",IF(AND(NOT(ISBLANK(A59)),NOT(ISBLANK(B59)),NOT(ISBLANK(E59)),E59-VLOOKUP(A59,'ListaN68 02-02-2025'!$A$12:$E$13375,5,0)&lt;2),"Bajo","Error en codigo")))))))</f>
        <v>Igual</v>
      </c>
    </row>
    <row r="60" spans="1:32" x14ac:dyDescent="0.2">
      <c r="A60" s="1" t="s">
        <v>21</v>
      </c>
      <c r="B60" t="s">
        <v>5592</v>
      </c>
      <c r="C60" t="s">
        <v>4948</v>
      </c>
      <c r="D60">
        <v>21</v>
      </c>
      <c r="E60" s="46">
        <v>1074.866</v>
      </c>
      <c r="F60" s="44"/>
      <c r="G60" s="46"/>
      <c r="AF60" t="str">
        <f>IF(AND(ISBLANK(A60),ISBLANK(B60),ISBLANK(E60)),"Blanco",IF(AND(ISBLANK(A60),NOT(ISBLANK(B60))),"Titulo",IF(AND(NOT(ISBLANK(A60)),NOT(ISBLANK(B60)),ISBLANK(E60),IFERROR(FIND("FF--",A60)&gt;1,FALSE)),"F.Comercializacion",IF(AND(NOT(ISBLANK(A60)),NOT(ISBLANK(B60)),NOT(ISBLANK(E60)),ISERROR(VLOOKUP(A60,'ListaN68 02-02-2025'!$A$12:$E$13375,5,0))),"Nuevo",IF(AND(NOT(ISBLANK(A60)),NOT(ISBLANK(B60)),NOT(ISBLANK(E60)),AND(E60-VLOOKUP(A60,'ListaN68 02-02-2025'!$A$12:$E$13375,5,0)&gt;=-2,E60-VLOOKUP(A60,'ListaN68 02-02-2025'!$A$12:$E$13375,5,0)&lt;=2)),"Igual",IF(AND(NOT(ISBLANK(A60)),NOT(ISBLANK(B60)),NOT(ISBLANK(E60)),E60-VLOOKUP(A60,'ListaN68 02-02-2025'!$A$12:$E$13375,5,0)&gt;2),"Aumento",IF(AND(NOT(ISBLANK(A60)),NOT(ISBLANK(B60)),NOT(ISBLANK(E60)),E60-VLOOKUP(A60,'ListaN68 02-02-2025'!$A$12:$E$13375,5,0)&lt;2),"Bajo","Error en codigo")))))))</f>
        <v>Igual</v>
      </c>
    </row>
    <row r="61" spans="1:32" x14ac:dyDescent="0.2">
      <c r="A61" s="1">
        <v>120</v>
      </c>
      <c r="B61" t="s">
        <v>5593</v>
      </c>
      <c r="C61" t="s">
        <v>4948</v>
      </c>
      <c r="D61">
        <v>21</v>
      </c>
      <c r="E61" s="46">
        <v>916.54300000000001</v>
      </c>
      <c r="F61" s="44"/>
      <c r="G61" s="46"/>
      <c r="AF61" t="str">
        <f>IF(AND(ISBLANK(A61),ISBLANK(B61),ISBLANK(E61)),"Blanco",IF(AND(ISBLANK(A61),NOT(ISBLANK(B61))),"Titulo",IF(AND(NOT(ISBLANK(A61)),NOT(ISBLANK(B61)),ISBLANK(E61),IFERROR(FIND("FF--",A61)&gt;1,FALSE)),"F.Comercializacion",IF(AND(NOT(ISBLANK(A61)),NOT(ISBLANK(B61)),NOT(ISBLANK(E61)),ISERROR(VLOOKUP(A61,'ListaN68 02-02-2025'!$A$12:$E$13375,5,0))),"Nuevo",IF(AND(NOT(ISBLANK(A61)),NOT(ISBLANK(B61)),NOT(ISBLANK(E61)),AND(E61-VLOOKUP(A61,'ListaN68 02-02-2025'!$A$12:$E$13375,5,0)&gt;=-2,E61-VLOOKUP(A61,'ListaN68 02-02-2025'!$A$12:$E$13375,5,0)&lt;=2)),"Igual",IF(AND(NOT(ISBLANK(A61)),NOT(ISBLANK(B61)),NOT(ISBLANK(E61)),E61-VLOOKUP(A61,'ListaN68 02-02-2025'!$A$12:$E$13375,5,0)&gt;2),"Aumento",IF(AND(NOT(ISBLANK(A61)),NOT(ISBLANK(B61)),NOT(ISBLANK(E61)),E61-VLOOKUP(A61,'ListaN68 02-02-2025'!$A$12:$E$13375,5,0)&lt;2),"Bajo","Error en codigo")))))))</f>
        <v>Igual</v>
      </c>
    </row>
    <row r="62" spans="1:32" x14ac:dyDescent="0.2">
      <c r="A62" s="1" t="s">
        <v>19</v>
      </c>
      <c r="B62" t="s">
        <v>5594</v>
      </c>
      <c r="C62" t="s">
        <v>4948</v>
      </c>
      <c r="D62">
        <v>21</v>
      </c>
      <c r="E62" s="46">
        <v>916.54300000000001</v>
      </c>
      <c r="F62" s="44"/>
      <c r="G62" s="46"/>
      <c r="AF62" t="str">
        <f>IF(AND(ISBLANK(A62),ISBLANK(B62),ISBLANK(E62)),"Blanco",IF(AND(ISBLANK(A62),NOT(ISBLANK(B62))),"Titulo",IF(AND(NOT(ISBLANK(A62)),NOT(ISBLANK(B62)),ISBLANK(E62),IFERROR(FIND("FF--",A62)&gt;1,FALSE)),"F.Comercializacion",IF(AND(NOT(ISBLANK(A62)),NOT(ISBLANK(B62)),NOT(ISBLANK(E62)),ISERROR(VLOOKUP(A62,'ListaN68 02-02-2025'!$A$12:$E$13375,5,0))),"Nuevo",IF(AND(NOT(ISBLANK(A62)),NOT(ISBLANK(B62)),NOT(ISBLANK(E62)),AND(E62-VLOOKUP(A62,'ListaN68 02-02-2025'!$A$12:$E$13375,5,0)&gt;=-2,E62-VLOOKUP(A62,'ListaN68 02-02-2025'!$A$12:$E$13375,5,0)&lt;=2)),"Igual",IF(AND(NOT(ISBLANK(A62)),NOT(ISBLANK(B62)),NOT(ISBLANK(E62)),E62-VLOOKUP(A62,'ListaN68 02-02-2025'!$A$12:$E$13375,5,0)&gt;2),"Aumento",IF(AND(NOT(ISBLANK(A62)),NOT(ISBLANK(B62)),NOT(ISBLANK(E62)),E62-VLOOKUP(A62,'ListaN68 02-02-2025'!$A$12:$E$13375,5,0)&lt;2),"Bajo","Error en codigo")))))))</f>
        <v>Igual</v>
      </c>
    </row>
    <row r="63" spans="1:32" x14ac:dyDescent="0.2">
      <c r="A63" s="1" t="s">
        <v>3137</v>
      </c>
      <c r="B63" t="s">
        <v>5595</v>
      </c>
      <c r="C63" t="s">
        <v>4948</v>
      </c>
      <c r="D63">
        <v>21</v>
      </c>
      <c r="E63" s="46">
        <v>456.96199999999999</v>
      </c>
      <c r="F63" s="44"/>
      <c r="G63" s="46"/>
      <c r="AF63" t="str">
        <f>IF(AND(ISBLANK(A63),ISBLANK(B63),ISBLANK(E63)),"Blanco",IF(AND(ISBLANK(A63),NOT(ISBLANK(B63))),"Titulo",IF(AND(NOT(ISBLANK(A63)),NOT(ISBLANK(B63)),ISBLANK(E63),IFERROR(FIND("FF--",A63)&gt;1,FALSE)),"F.Comercializacion",IF(AND(NOT(ISBLANK(A63)),NOT(ISBLANK(B63)),NOT(ISBLANK(E63)),ISERROR(VLOOKUP(A63,'ListaN68 02-02-2025'!$A$12:$E$13375,5,0))),"Nuevo",IF(AND(NOT(ISBLANK(A63)),NOT(ISBLANK(B63)),NOT(ISBLANK(E63)),AND(E63-VLOOKUP(A63,'ListaN68 02-02-2025'!$A$12:$E$13375,5,0)&gt;=-2,E63-VLOOKUP(A63,'ListaN68 02-02-2025'!$A$12:$E$13375,5,0)&lt;=2)),"Igual",IF(AND(NOT(ISBLANK(A63)),NOT(ISBLANK(B63)),NOT(ISBLANK(E63)),E63-VLOOKUP(A63,'ListaN68 02-02-2025'!$A$12:$E$13375,5,0)&gt;2),"Aumento",IF(AND(NOT(ISBLANK(A63)),NOT(ISBLANK(B63)),NOT(ISBLANK(E63)),E63-VLOOKUP(A63,'ListaN68 02-02-2025'!$A$12:$E$13375,5,0)&lt;2),"Bajo","Error en codigo")))))))</f>
        <v>Igual</v>
      </c>
    </row>
    <row r="64" spans="1:32" x14ac:dyDescent="0.2">
      <c r="A64" s="1" t="s">
        <v>3135</v>
      </c>
      <c r="B64" t="s">
        <v>5596</v>
      </c>
      <c r="C64" t="s">
        <v>4948</v>
      </c>
      <c r="D64">
        <v>21</v>
      </c>
      <c r="E64" s="46">
        <v>456.96199999999999</v>
      </c>
      <c r="F64" s="44"/>
      <c r="G64" s="46"/>
      <c r="AF64" t="str">
        <f>IF(AND(ISBLANK(A64),ISBLANK(B64),ISBLANK(E64)),"Blanco",IF(AND(ISBLANK(A64),NOT(ISBLANK(B64))),"Titulo",IF(AND(NOT(ISBLANK(A64)),NOT(ISBLANK(B64)),ISBLANK(E64),IFERROR(FIND("FF--",A64)&gt;1,FALSE)),"F.Comercializacion",IF(AND(NOT(ISBLANK(A64)),NOT(ISBLANK(B64)),NOT(ISBLANK(E64)),ISERROR(VLOOKUP(A64,'ListaN68 02-02-2025'!$A$12:$E$13375,5,0))),"Nuevo",IF(AND(NOT(ISBLANK(A64)),NOT(ISBLANK(B64)),NOT(ISBLANK(E64)),AND(E64-VLOOKUP(A64,'ListaN68 02-02-2025'!$A$12:$E$13375,5,0)&gt;=-2,E64-VLOOKUP(A64,'ListaN68 02-02-2025'!$A$12:$E$13375,5,0)&lt;=2)),"Igual",IF(AND(NOT(ISBLANK(A64)),NOT(ISBLANK(B64)),NOT(ISBLANK(E64)),E64-VLOOKUP(A64,'ListaN68 02-02-2025'!$A$12:$E$13375,5,0)&gt;2),"Aumento",IF(AND(NOT(ISBLANK(A64)),NOT(ISBLANK(B64)),NOT(ISBLANK(E64)),E64-VLOOKUP(A64,'ListaN68 02-02-2025'!$A$12:$E$13375,5,0)&lt;2),"Bajo","Error en codigo")))))))</f>
        <v>Igual</v>
      </c>
    </row>
    <row r="65" spans="1:32" x14ac:dyDescent="0.2">
      <c r="A65" s="1" t="s">
        <v>3150</v>
      </c>
      <c r="B65" t="s">
        <v>5597</v>
      </c>
      <c r="C65" t="s">
        <v>4951</v>
      </c>
      <c r="D65">
        <v>21</v>
      </c>
      <c r="E65" s="46">
        <v>1110.1479999999999</v>
      </c>
      <c r="F65" s="44"/>
      <c r="G65" s="46"/>
      <c r="AF65" t="str">
        <f>IF(AND(ISBLANK(A65),ISBLANK(B65),ISBLANK(E65)),"Blanco",IF(AND(ISBLANK(A65),NOT(ISBLANK(B65))),"Titulo",IF(AND(NOT(ISBLANK(A65)),NOT(ISBLANK(B65)),ISBLANK(E65),IFERROR(FIND("FF--",A65)&gt;1,FALSE)),"F.Comercializacion",IF(AND(NOT(ISBLANK(A65)),NOT(ISBLANK(B65)),NOT(ISBLANK(E65)),ISERROR(VLOOKUP(A65,'ListaN68 02-02-2025'!$A$12:$E$13375,5,0))),"Nuevo",IF(AND(NOT(ISBLANK(A65)),NOT(ISBLANK(B65)),NOT(ISBLANK(E65)),AND(E65-VLOOKUP(A65,'ListaN68 02-02-2025'!$A$12:$E$13375,5,0)&gt;=-2,E65-VLOOKUP(A65,'ListaN68 02-02-2025'!$A$12:$E$13375,5,0)&lt;=2)),"Igual",IF(AND(NOT(ISBLANK(A65)),NOT(ISBLANK(B65)),NOT(ISBLANK(E65)),E65-VLOOKUP(A65,'ListaN68 02-02-2025'!$A$12:$E$13375,5,0)&gt;2),"Aumento",IF(AND(NOT(ISBLANK(A65)),NOT(ISBLANK(B65)),NOT(ISBLANK(E65)),E65-VLOOKUP(A65,'ListaN68 02-02-2025'!$A$12:$E$13375,5,0)&lt;2),"Bajo","Error en codigo")))))))</f>
        <v>Igual</v>
      </c>
    </row>
    <row r="66" spans="1:32" x14ac:dyDescent="0.2">
      <c r="A66" s="1" t="s">
        <v>3151</v>
      </c>
      <c r="B66" t="s">
        <v>5598</v>
      </c>
      <c r="C66" t="s">
        <v>4951</v>
      </c>
      <c r="D66">
        <v>21</v>
      </c>
      <c r="E66" s="46">
        <v>1110.1479999999999</v>
      </c>
      <c r="F66" s="44"/>
      <c r="G66" s="46"/>
      <c r="AF66" t="str">
        <f>IF(AND(ISBLANK(A66),ISBLANK(B66),ISBLANK(E66)),"Blanco",IF(AND(ISBLANK(A66),NOT(ISBLANK(B66))),"Titulo",IF(AND(NOT(ISBLANK(A66)),NOT(ISBLANK(B66)),ISBLANK(E66),IFERROR(FIND("FF--",A66)&gt;1,FALSE)),"F.Comercializacion",IF(AND(NOT(ISBLANK(A66)),NOT(ISBLANK(B66)),NOT(ISBLANK(E66)),ISERROR(VLOOKUP(A66,'ListaN68 02-02-2025'!$A$12:$E$13375,5,0))),"Nuevo",IF(AND(NOT(ISBLANK(A66)),NOT(ISBLANK(B66)),NOT(ISBLANK(E66)),AND(E66-VLOOKUP(A66,'ListaN68 02-02-2025'!$A$12:$E$13375,5,0)&gt;=-2,E66-VLOOKUP(A66,'ListaN68 02-02-2025'!$A$12:$E$13375,5,0)&lt;=2)),"Igual",IF(AND(NOT(ISBLANK(A66)),NOT(ISBLANK(B66)),NOT(ISBLANK(E66)),E66-VLOOKUP(A66,'ListaN68 02-02-2025'!$A$12:$E$13375,5,0)&gt;2),"Aumento",IF(AND(NOT(ISBLANK(A66)),NOT(ISBLANK(B66)),NOT(ISBLANK(E66)),E66-VLOOKUP(A66,'ListaN68 02-02-2025'!$A$12:$E$13375,5,0)&lt;2),"Bajo","Error en codigo")))))))</f>
        <v>Igual</v>
      </c>
    </row>
    <row r="67" spans="1:32" x14ac:dyDescent="0.2">
      <c r="A67" s="1" t="s">
        <v>3147</v>
      </c>
      <c r="B67" t="s">
        <v>5599</v>
      </c>
      <c r="C67" t="s">
        <v>4951</v>
      </c>
      <c r="D67">
        <v>21</v>
      </c>
      <c r="E67" s="46">
        <v>1110.1479999999999</v>
      </c>
      <c r="F67" s="44"/>
      <c r="G67" s="46"/>
      <c r="AF67" t="str">
        <f>IF(AND(ISBLANK(A67),ISBLANK(B67),ISBLANK(E67)),"Blanco",IF(AND(ISBLANK(A67),NOT(ISBLANK(B67))),"Titulo",IF(AND(NOT(ISBLANK(A67)),NOT(ISBLANK(B67)),ISBLANK(E67),IFERROR(FIND("FF--",A67)&gt;1,FALSE)),"F.Comercializacion",IF(AND(NOT(ISBLANK(A67)),NOT(ISBLANK(B67)),NOT(ISBLANK(E67)),ISERROR(VLOOKUP(A67,'ListaN68 02-02-2025'!$A$12:$E$13375,5,0))),"Nuevo",IF(AND(NOT(ISBLANK(A67)),NOT(ISBLANK(B67)),NOT(ISBLANK(E67)),AND(E67-VLOOKUP(A67,'ListaN68 02-02-2025'!$A$12:$E$13375,5,0)&gt;=-2,E67-VLOOKUP(A67,'ListaN68 02-02-2025'!$A$12:$E$13375,5,0)&lt;=2)),"Igual",IF(AND(NOT(ISBLANK(A67)),NOT(ISBLANK(B67)),NOT(ISBLANK(E67)),E67-VLOOKUP(A67,'ListaN68 02-02-2025'!$A$12:$E$13375,5,0)&gt;2),"Aumento",IF(AND(NOT(ISBLANK(A67)),NOT(ISBLANK(B67)),NOT(ISBLANK(E67)),E67-VLOOKUP(A67,'ListaN68 02-02-2025'!$A$12:$E$13375,5,0)&lt;2),"Bajo","Error en codigo")))))))</f>
        <v>Igual</v>
      </c>
    </row>
    <row r="68" spans="1:32" x14ac:dyDescent="0.2">
      <c r="A68" s="1" t="s">
        <v>3148</v>
      </c>
      <c r="B68" t="s">
        <v>5600</v>
      </c>
      <c r="C68" t="s">
        <v>4951</v>
      </c>
      <c r="D68">
        <v>21</v>
      </c>
      <c r="E68" s="46">
        <v>1110.1479999999999</v>
      </c>
      <c r="F68" s="44"/>
      <c r="G68" s="46"/>
      <c r="AF68" t="str">
        <f>IF(AND(ISBLANK(A68),ISBLANK(B68),ISBLANK(E68)),"Blanco",IF(AND(ISBLANK(A68),NOT(ISBLANK(B68))),"Titulo",IF(AND(NOT(ISBLANK(A68)),NOT(ISBLANK(B68)),ISBLANK(E68),IFERROR(FIND("FF--",A68)&gt;1,FALSE)),"F.Comercializacion",IF(AND(NOT(ISBLANK(A68)),NOT(ISBLANK(B68)),NOT(ISBLANK(E68)),ISERROR(VLOOKUP(A68,'ListaN68 02-02-2025'!$A$12:$E$13375,5,0))),"Nuevo",IF(AND(NOT(ISBLANK(A68)),NOT(ISBLANK(B68)),NOT(ISBLANK(E68)),AND(E68-VLOOKUP(A68,'ListaN68 02-02-2025'!$A$12:$E$13375,5,0)&gt;=-2,E68-VLOOKUP(A68,'ListaN68 02-02-2025'!$A$12:$E$13375,5,0)&lt;=2)),"Igual",IF(AND(NOT(ISBLANK(A68)),NOT(ISBLANK(B68)),NOT(ISBLANK(E68)),E68-VLOOKUP(A68,'ListaN68 02-02-2025'!$A$12:$E$13375,5,0)&gt;2),"Aumento",IF(AND(NOT(ISBLANK(A68)),NOT(ISBLANK(B68)),NOT(ISBLANK(E68)),E68-VLOOKUP(A68,'ListaN68 02-02-2025'!$A$12:$E$13375,5,0)&lt;2),"Bajo","Error en codigo")))))))</f>
        <v>Igual</v>
      </c>
    </row>
    <row r="69" spans="1:32" x14ac:dyDescent="0.2">
      <c r="A69" s="1">
        <v>141</v>
      </c>
      <c r="B69" t="s">
        <v>5601</v>
      </c>
      <c r="C69" t="s">
        <v>4953</v>
      </c>
      <c r="D69">
        <v>21</v>
      </c>
      <c r="E69" s="46">
        <v>1366.1569999999999</v>
      </c>
      <c r="F69" s="44"/>
      <c r="G69" s="46"/>
      <c r="AF69" t="str">
        <f>IF(AND(ISBLANK(A69),ISBLANK(B69),ISBLANK(E69)),"Blanco",IF(AND(ISBLANK(A69),NOT(ISBLANK(B69))),"Titulo",IF(AND(NOT(ISBLANK(A69)),NOT(ISBLANK(B69)),ISBLANK(E69),IFERROR(FIND("FF--",A69)&gt;1,FALSE)),"F.Comercializacion",IF(AND(NOT(ISBLANK(A69)),NOT(ISBLANK(B69)),NOT(ISBLANK(E69)),ISERROR(VLOOKUP(A69,'ListaN68 02-02-2025'!$A$12:$E$13375,5,0))),"Nuevo",IF(AND(NOT(ISBLANK(A69)),NOT(ISBLANK(B69)),NOT(ISBLANK(E69)),AND(E69-VLOOKUP(A69,'ListaN68 02-02-2025'!$A$12:$E$13375,5,0)&gt;=-2,E69-VLOOKUP(A69,'ListaN68 02-02-2025'!$A$12:$E$13375,5,0)&lt;=2)),"Igual",IF(AND(NOT(ISBLANK(A69)),NOT(ISBLANK(B69)),NOT(ISBLANK(E69)),E69-VLOOKUP(A69,'ListaN68 02-02-2025'!$A$12:$E$13375,5,0)&gt;2),"Aumento",IF(AND(NOT(ISBLANK(A69)),NOT(ISBLANK(B69)),NOT(ISBLANK(E69)),E69-VLOOKUP(A69,'ListaN68 02-02-2025'!$A$12:$E$13375,5,0)&lt;2),"Bajo","Error en codigo")))))))</f>
        <v>Igual</v>
      </c>
    </row>
    <row r="70" spans="1:32" x14ac:dyDescent="0.2">
      <c r="A70" s="1">
        <v>142</v>
      </c>
      <c r="B70" t="s">
        <v>5602</v>
      </c>
      <c r="C70" t="s">
        <v>4953</v>
      </c>
      <c r="D70">
        <v>21</v>
      </c>
      <c r="E70" s="46">
        <v>1636.4179999999999</v>
      </c>
      <c r="F70" s="44"/>
      <c r="G70" s="46"/>
      <c r="AF70" t="str">
        <f>IF(AND(ISBLANK(A70),ISBLANK(B70),ISBLANK(E70)),"Blanco",IF(AND(ISBLANK(A70),NOT(ISBLANK(B70))),"Titulo",IF(AND(NOT(ISBLANK(A70)),NOT(ISBLANK(B70)),ISBLANK(E70),IFERROR(FIND("FF--",A70)&gt;1,FALSE)),"F.Comercializacion",IF(AND(NOT(ISBLANK(A70)),NOT(ISBLANK(B70)),NOT(ISBLANK(E70)),ISERROR(VLOOKUP(A70,'ListaN68 02-02-2025'!$A$12:$E$13375,5,0))),"Nuevo",IF(AND(NOT(ISBLANK(A70)),NOT(ISBLANK(B70)),NOT(ISBLANK(E70)),AND(E70-VLOOKUP(A70,'ListaN68 02-02-2025'!$A$12:$E$13375,5,0)&gt;=-2,E70-VLOOKUP(A70,'ListaN68 02-02-2025'!$A$12:$E$13375,5,0)&lt;=2)),"Igual",IF(AND(NOT(ISBLANK(A70)),NOT(ISBLANK(B70)),NOT(ISBLANK(E70)),E70-VLOOKUP(A70,'ListaN68 02-02-2025'!$A$12:$E$13375,5,0)&gt;2),"Aumento",IF(AND(NOT(ISBLANK(A70)),NOT(ISBLANK(B70)),NOT(ISBLANK(E70)),E70-VLOOKUP(A70,'ListaN68 02-02-2025'!$A$12:$E$13375,5,0)&lt;2),"Bajo","Error en codigo")))))))</f>
        <v>Igual</v>
      </c>
    </row>
    <row r="71" spans="1:32" x14ac:dyDescent="0.2">
      <c r="A71" s="1">
        <v>218</v>
      </c>
      <c r="B71" t="s">
        <v>5603</v>
      </c>
      <c r="C71" t="s">
        <v>4953</v>
      </c>
      <c r="D71">
        <v>21</v>
      </c>
      <c r="E71" s="46">
        <v>1299.3630000000001</v>
      </c>
      <c r="F71" s="44"/>
      <c r="G71" s="46"/>
      <c r="AF71" t="str">
        <f>IF(AND(ISBLANK(A71),ISBLANK(B71),ISBLANK(E71)),"Blanco",IF(AND(ISBLANK(A71),NOT(ISBLANK(B71))),"Titulo",IF(AND(NOT(ISBLANK(A71)),NOT(ISBLANK(B71)),ISBLANK(E71),IFERROR(FIND("FF--",A71)&gt;1,FALSE)),"F.Comercializacion",IF(AND(NOT(ISBLANK(A71)),NOT(ISBLANK(B71)),NOT(ISBLANK(E71)),ISERROR(VLOOKUP(A71,'ListaN68 02-02-2025'!$A$12:$E$13375,5,0))),"Nuevo",IF(AND(NOT(ISBLANK(A71)),NOT(ISBLANK(B71)),NOT(ISBLANK(E71)),AND(E71-VLOOKUP(A71,'ListaN68 02-02-2025'!$A$12:$E$13375,5,0)&gt;=-2,E71-VLOOKUP(A71,'ListaN68 02-02-2025'!$A$12:$E$13375,5,0)&lt;=2)),"Igual",IF(AND(NOT(ISBLANK(A71)),NOT(ISBLANK(B71)),NOT(ISBLANK(E71)),E71-VLOOKUP(A71,'ListaN68 02-02-2025'!$A$12:$E$13375,5,0)&gt;2),"Aumento",IF(AND(NOT(ISBLANK(A71)),NOT(ISBLANK(B71)),NOT(ISBLANK(E71)),E71-VLOOKUP(A71,'ListaN68 02-02-2025'!$A$12:$E$13375,5,0)&lt;2),"Bajo","Error en codigo")))))))</f>
        <v>Igual</v>
      </c>
    </row>
    <row r="72" spans="1:32" x14ac:dyDescent="0.2">
      <c r="A72" s="1">
        <v>242</v>
      </c>
      <c r="B72" t="s">
        <v>5604</v>
      </c>
      <c r="C72" t="s">
        <v>4953</v>
      </c>
      <c r="D72">
        <v>21</v>
      </c>
      <c r="E72" s="46">
        <v>1653.7360000000001</v>
      </c>
      <c r="F72" s="44"/>
      <c r="G72" s="46"/>
      <c r="AF72" t="str">
        <f>IF(AND(ISBLANK(A72),ISBLANK(B72),ISBLANK(E72)),"Blanco",IF(AND(ISBLANK(A72),NOT(ISBLANK(B72))),"Titulo",IF(AND(NOT(ISBLANK(A72)),NOT(ISBLANK(B72)),ISBLANK(E72),IFERROR(FIND("FF--",A72)&gt;1,FALSE)),"F.Comercializacion",IF(AND(NOT(ISBLANK(A72)),NOT(ISBLANK(B72)),NOT(ISBLANK(E72)),ISERROR(VLOOKUP(A72,'ListaN68 02-02-2025'!$A$12:$E$13375,5,0))),"Nuevo",IF(AND(NOT(ISBLANK(A72)),NOT(ISBLANK(B72)),NOT(ISBLANK(E72)),AND(E72-VLOOKUP(A72,'ListaN68 02-02-2025'!$A$12:$E$13375,5,0)&gt;=-2,E72-VLOOKUP(A72,'ListaN68 02-02-2025'!$A$12:$E$13375,5,0)&lt;=2)),"Igual",IF(AND(NOT(ISBLANK(A72)),NOT(ISBLANK(B72)),NOT(ISBLANK(E72)),E72-VLOOKUP(A72,'ListaN68 02-02-2025'!$A$12:$E$13375,5,0)&gt;2),"Aumento",IF(AND(NOT(ISBLANK(A72)),NOT(ISBLANK(B72)),NOT(ISBLANK(E72)),E72-VLOOKUP(A72,'ListaN68 02-02-2025'!$A$12:$E$13375,5,0)&lt;2),"Bajo","Error en codigo")))))))</f>
        <v>Igual</v>
      </c>
    </row>
    <row r="73" spans="1:32" x14ac:dyDescent="0.2">
      <c r="A73" s="1">
        <v>250</v>
      </c>
      <c r="B73" t="s">
        <v>5605</v>
      </c>
      <c r="C73" t="s">
        <v>4953</v>
      </c>
      <c r="D73">
        <v>21</v>
      </c>
      <c r="E73" s="46">
        <v>1270.915</v>
      </c>
      <c r="F73" s="44"/>
      <c r="G73" s="46"/>
      <c r="AF73" t="str">
        <f>IF(AND(ISBLANK(A73),ISBLANK(B73),ISBLANK(E73)),"Blanco",IF(AND(ISBLANK(A73),NOT(ISBLANK(B73))),"Titulo",IF(AND(NOT(ISBLANK(A73)),NOT(ISBLANK(B73)),ISBLANK(E73),IFERROR(FIND("FF--",A73)&gt;1,FALSE)),"F.Comercializacion",IF(AND(NOT(ISBLANK(A73)),NOT(ISBLANK(B73)),NOT(ISBLANK(E73)),ISERROR(VLOOKUP(A73,'ListaN68 02-02-2025'!$A$12:$E$13375,5,0))),"Nuevo",IF(AND(NOT(ISBLANK(A73)),NOT(ISBLANK(B73)),NOT(ISBLANK(E73)),AND(E73-VLOOKUP(A73,'ListaN68 02-02-2025'!$A$12:$E$13375,5,0)&gt;=-2,E73-VLOOKUP(A73,'ListaN68 02-02-2025'!$A$12:$E$13375,5,0)&lt;=2)),"Igual",IF(AND(NOT(ISBLANK(A73)),NOT(ISBLANK(B73)),NOT(ISBLANK(E73)),E73-VLOOKUP(A73,'ListaN68 02-02-2025'!$A$12:$E$13375,5,0)&gt;2),"Aumento",IF(AND(NOT(ISBLANK(A73)),NOT(ISBLANK(B73)),NOT(ISBLANK(E73)),E73-VLOOKUP(A73,'ListaN68 02-02-2025'!$A$12:$E$13375,5,0)&lt;2),"Bajo","Error en codigo")))))))</f>
        <v>Igual</v>
      </c>
    </row>
    <row r="74" spans="1:32" x14ac:dyDescent="0.2">
      <c r="A74" s="1">
        <v>219</v>
      </c>
      <c r="B74" t="s">
        <v>26</v>
      </c>
      <c r="C74" t="s">
        <v>4948</v>
      </c>
      <c r="D74">
        <v>21</v>
      </c>
      <c r="E74" s="46">
        <v>716.16499999999996</v>
      </c>
      <c r="F74" s="44"/>
      <c r="G74" s="46"/>
      <c r="AF74" t="str">
        <f>IF(AND(ISBLANK(A74),ISBLANK(B74),ISBLANK(E74)),"Blanco",IF(AND(ISBLANK(A74),NOT(ISBLANK(B74))),"Titulo",IF(AND(NOT(ISBLANK(A74)),NOT(ISBLANK(B74)),ISBLANK(E74),IFERROR(FIND("FF--",A74)&gt;1,FALSE)),"F.Comercializacion",IF(AND(NOT(ISBLANK(A74)),NOT(ISBLANK(B74)),NOT(ISBLANK(E74)),ISERROR(VLOOKUP(A74,'ListaN68 02-02-2025'!$A$12:$E$13375,5,0))),"Nuevo",IF(AND(NOT(ISBLANK(A74)),NOT(ISBLANK(B74)),NOT(ISBLANK(E74)),AND(E74-VLOOKUP(A74,'ListaN68 02-02-2025'!$A$12:$E$13375,5,0)&gt;=-2,E74-VLOOKUP(A74,'ListaN68 02-02-2025'!$A$12:$E$13375,5,0)&lt;=2)),"Igual",IF(AND(NOT(ISBLANK(A74)),NOT(ISBLANK(B74)),NOT(ISBLANK(E74)),E74-VLOOKUP(A74,'ListaN68 02-02-2025'!$A$12:$E$13375,5,0)&gt;2),"Aumento",IF(AND(NOT(ISBLANK(A74)),NOT(ISBLANK(B74)),NOT(ISBLANK(E74)),E74-VLOOKUP(A74,'ListaN68 02-02-2025'!$A$12:$E$13375,5,0)&lt;2),"Bajo","Error en codigo")))))))</f>
        <v>Igual</v>
      </c>
    </row>
    <row r="75" spans="1:32" x14ac:dyDescent="0.2">
      <c r="A75" s="1" t="s">
        <v>27</v>
      </c>
      <c r="B75" t="s">
        <v>28</v>
      </c>
      <c r="C75" t="s">
        <v>4948</v>
      </c>
      <c r="D75">
        <v>21</v>
      </c>
      <c r="E75" s="46">
        <v>716.16499999999996</v>
      </c>
      <c r="F75" s="44"/>
      <c r="G75" s="46"/>
      <c r="AF75" t="str">
        <f>IF(AND(ISBLANK(A75),ISBLANK(B75),ISBLANK(E75)),"Blanco",IF(AND(ISBLANK(A75),NOT(ISBLANK(B75))),"Titulo",IF(AND(NOT(ISBLANK(A75)),NOT(ISBLANK(B75)),ISBLANK(E75),IFERROR(FIND("FF--",A75)&gt;1,FALSE)),"F.Comercializacion",IF(AND(NOT(ISBLANK(A75)),NOT(ISBLANK(B75)),NOT(ISBLANK(E75)),ISERROR(VLOOKUP(A75,'ListaN68 02-02-2025'!$A$12:$E$13375,5,0))),"Nuevo",IF(AND(NOT(ISBLANK(A75)),NOT(ISBLANK(B75)),NOT(ISBLANK(E75)),AND(E75-VLOOKUP(A75,'ListaN68 02-02-2025'!$A$12:$E$13375,5,0)&gt;=-2,E75-VLOOKUP(A75,'ListaN68 02-02-2025'!$A$12:$E$13375,5,0)&lt;=2)),"Igual",IF(AND(NOT(ISBLANK(A75)),NOT(ISBLANK(B75)),NOT(ISBLANK(E75)),E75-VLOOKUP(A75,'ListaN68 02-02-2025'!$A$12:$E$13375,5,0)&gt;2),"Aumento",IF(AND(NOT(ISBLANK(A75)),NOT(ISBLANK(B75)),NOT(ISBLANK(E75)),E75-VLOOKUP(A75,'ListaN68 02-02-2025'!$A$12:$E$13375,5,0)&lt;2),"Bajo","Error en codigo")))))))</f>
        <v>Igual</v>
      </c>
    </row>
    <row r="76" spans="1:32" x14ac:dyDescent="0.2">
      <c r="A76" s="1" t="s">
        <v>3153</v>
      </c>
      <c r="B76" t="s">
        <v>3987</v>
      </c>
      <c r="C76" t="s">
        <v>4952</v>
      </c>
      <c r="D76">
        <v>21</v>
      </c>
      <c r="E76" s="46">
        <v>781.85</v>
      </c>
      <c r="F76" s="44"/>
      <c r="G76" s="46"/>
      <c r="AF76" t="str">
        <f>IF(AND(ISBLANK(A76),ISBLANK(B76),ISBLANK(E76)),"Blanco",IF(AND(ISBLANK(A76),NOT(ISBLANK(B76))),"Titulo",IF(AND(NOT(ISBLANK(A76)),NOT(ISBLANK(B76)),ISBLANK(E76),IFERROR(FIND("FF--",A76)&gt;1,FALSE)),"F.Comercializacion",IF(AND(NOT(ISBLANK(A76)),NOT(ISBLANK(B76)),NOT(ISBLANK(E76)),ISERROR(VLOOKUP(A76,'ListaN68 02-02-2025'!$A$12:$E$13375,5,0))),"Nuevo",IF(AND(NOT(ISBLANK(A76)),NOT(ISBLANK(B76)),NOT(ISBLANK(E76)),AND(E76-VLOOKUP(A76,'ListaN68 02-02-2025'!$A$12:$E$13375,5,0)&gt;=-2,E76-VLOOKUP(A76,'ListaN68 02-02-2025'!$A$12:$E$13375,5,0)&lt;=2)),"Igual",IF(AND(NOT(ISBLANK(A76)),NOT(ISBLANK(B76)),NOT(ISBLANK(E76)),E76-VLOOKUP(A76,'ListaN68 02-02-2025'!$A$12:$E$13375,5,0)&gt;2),"Aumento",IF(AND(NOT(ISBLANK(A76)),NOT(ISBLANK(B76)),NOT(ISBLANK(E76)),E76-VLOOKUP(A76,'ListaN68 02-02-2025'!$A$12:$E$13375,5,0)&lt;2),"Bajo","Error en codigo")))))))</f>
        <v>Igual</v>
      </c>
    </row>
    <row r="77" spans="1:32" x14ac:dyDescent="0.2">
      <c r="A77" s="1" t="s">
        <v>3154</v>
      </c>
      <c r="B77" t="s">
        <v>5606</v>
      </c>
      <c r="C77" t="s">
        <v>4952</v>
      </c>
      <c r="D77">
        <v>21</v>
      </c>
      <c r="E77" s="46">
        <v>781.85</v>
      </c>
      <c r="F77" s="44"/>
      <c r="G77" s="46"/>
      <c r="AF77" t="str">
        <f>IF(AND(ISBLANK(A77),ISBLANK(B77),ISBLANK(E77)),"Blanco",IF(AND(ISBLANK(A77),NOT(ISBLANK(B77))),"Titulo",IF(AND(NOT(ISBLANK(A77)),NOT(ISBLANK(B77)),ISBLANK(E77),IFERROR(FIND("FF--",A77)&gt;1,FALSE)),"F.Comercializacion",IF(AND(NOT(ISBLANK(A77)),NOT(ISBLANK(B77)),NOT(ISBLANK(E77)),ISERROR(VLOOKUP(A77,'ListaN68 02-02-2025'!$A$12:$E$13375,5,0))),"Nuevo",IF(AND(NOT(ISBLANK(A77)),NOT(ISBLANK(B77)),NOT(ISBLANK(E77)),AND(E77-VLOOKUP(A77,'ListaN68 02-02-2025'!$A$12:$E$13375,5,0)&gt;=-2,E77-VLOOKUP(A77,'ListaN68 02-02-2025'!$A$12:$E$13375,5,0)&lt;=2)),"Igual",IF(AND(NOT(ISBLANK(A77)),NOT(ISBLANK(B77)),NOT(ISBLANK(E77)),E77-VLOOKUP(A77,'ListaN68 02-02-2025'!$A$12:$E$13375,5,0)&gt;2),"Aumento",IF(AND(NOT(ISBLANK(A77)),NOT(ISBLANK(B77)),NOT(ISBLANK(E77)),E77-VLOOKUP(A77,'ListaN68 02-02-2025'!$A$12:$E$13375,5,0)&lt;2),"Bajo","Error en codigo")))))))</f>
        <v>Igual</v>
      </c>
    </row>
    <row r="78" spans="1:32" x14ac:dyDescent="0.2">
      <c r="A78" s="1" t="s">
        <v>3155</v>
      </c>
      <c r="B78" t="s">
        <v>3985</v>
      </c>
      <c r="C78" t="s">
        <v>4952</v>
      </c>
      <c r="D78">
        <v>10.5</v>
      </c>
      <c r="E78" s="46">
        <v>621.43499999999995</v>
      </c>
      <c r="F78" s="44"/>
      <c r="G78" s="46"/>
      <c r="AF78" t="str">
        <f>IF(AND(ISBLANK(A78),ISBLANK(B78),ISBLANK(E78)),"Blanco",IF(AND(ISBLANK(A78),NOT(ISBLANK(B78))),"Titulo",IF(AND(NOT(ISBLANK(A78)),NOT(ISBLANK(B78)),ISBLANK(E78),IFERROR(FIND("FF--",A78)&gt;1,FALSE)),"F.Comercializacion",IF(AND(NOT(ISBLANK(A78)),NOT(ISBLANK(B78)),NOT(ISBLANK(E78)),ISERROR(VLOOKUP(A78,'ListaN68 02-02-2025'!$A$12:$E$13375,5,0))),"Nuevo",IF(AND(NOT(ISBLANK(A78)),NOT(ISBLANK(B78)),NOT(ISBLANK(E78)),AND(E78-VLOOKUP(A78,'ListaN68 02-02-2025'!$A$12:$E$13375,5,0)&gt;=-2,E78-VLOOKUP(A78,'ListaN68 02-02-2025'!$A$12:$E$13375,5,0)&lt;=2)),"Igual",IF(AND(NOT(ISBLANK(A78)),NOT(ISBLANK(B78)),NOT(ISBLANK(E78)),E78-VLOOKUP(A78,'ListaN68 02-02-2025'!$A$12:$E$13375,5,0)&gt;2),"Aumento",IF(AND(NOT(ISBLANK(A78)),NOT(ISBLANK(B78)),NOT(ISBLANK(E78)),E78-VLOOKUP(A78,'ListaN68 02-02-2025'!$A$12:$E$13375,5,0)&lt;2),"Bajo","Error en codigo")))))))</f>
        <v>Igual</v>
      </c>
    </row>
    <row r="79" spans="1:32" x14ac:dyDescent="0.2">
      <c r="A79" s="1" t="s">
        <v>3156</v>
      </c>
      <c r="B79" t="s">
        <v>3986</v>
      </c>
      <c r="C79" t="s">
        <v>4952</v>
      </c>
      <c r="D79">
        <v>21</v>
      </c>
      <c r="E79" s="46">
        <v>621.43499999999995</v>
      </c>
      <c r="F79" s="44"/>
      <c r="G79" s="46"/>
      <c r="AF79" t="str">
        <f>IF(AND(ISBLANK(A79),ISBLANK(B79),ISBLANK(E79)),"Blanco",IF(AND(ISBLANK(A79),NOT(ISBLANK(B79))),"Titulo",IF(AND(NOT(ISBLANK(A79)),NOT(ISBLANK(B79)),ISBLANK(E79),IFERROR(FIND("FF--",A79)&gt;1,FALSE)),"F.Comercializacion",IF(AND(NOT(ISBLANK(A79)),NOT(ISBLANK(B79)),NOT(ISBLANK(E79)),ISERROR(VLOOKUP(A79,'ListaN68 02-02-2025'!$A$12:$E$13375,5,0))),"Nuevo",IF(AND(NOT(ISBLANK(A79)),NOT(ISBLANK(B79)),NOT(ISBLANK(E79)),AND(E79-VLOOKUP(A79,'ListaN68 02-02-2025'!$A$12:$E$13375,5,0)&gt;=-2,E79-VLOOKUP(A79,'ListaN68 02-02-2025'!$A$12:$E$13375,5,0)&lt;=2)),"Igual",IF(AND(NOT(ISBLANK(A79)),NOT(ISBLANK(B79)),NOT(ISBLANK(E79)),E79-VLOOKUP(A79,'ListaN68 02-02-2025'!$A$12:$E$13375,5,0)&gt;2),"Aumento",IF(AND(NOT(ISBLANK(A79)),NOT(ISBLANK(B79)),NOT(ISBLANK(E79)),E79-VLOOKUP(A79,'ListaN68 02-02-2025'!$A$12:$E$13375,5,0)&lt;2),"Bajo","Error en codigo")))))))</f>
        <v>Igual</v>
      </c>
    </row>
    <row r="80" spans="1:32" x14ac:dyDescent="0.2">
      <c r="A80" s="1" t="s">
        <v>22</v>
      </c>
      <c r="B80" t="s">
        <v>4117</v>
      </c>
      <c r="C80" t="s">
        <v>4948</v>
      </c>
      <c r="D80">
        <v>21</v>
      </c>
      <c r="E80" s="46">
        <v>1020.367</v>
      </c>
      <c r="F80" s="44"/>
      <c r="G80" s="46"/>
      <c r="AF80" t="str">
        <f>IF(AND(ISBLANK(A80),ISBLANK(B80),ISBLANK(E80)),"Blanco",IF(AND(ISBLANK(A80),NOT(ISBLANK(B80))),"Titulo",IF(AND(NOT(ISBLANK(A80)),NOT(ISBLANK(B80)),ISBLANK(E80),IFERROR(FIND("FF--",A80)&gt;1,FALSE)),"F.Comercializacion",IF(AND(NOT(ISBLANK(A80)),NOT(ISBLANK(B80)),NOT(ISBLANK(E80)),ISERROR(VLOOKUP(A80,'ListaN68 02-02-2025'!$A$12:$E$13375,5,0))),"Nuevo",IF(AND(NOT(ISBLANK(A80)),NOT(ISBLANK(B80)),NOT(ISBLANK(E80)),AND(E80-VLOOKUP(A80,'ListaN68 02-02-2025'!$A$12:$E$13375,5,0)&gt;=-2,E80-VLOOKUP(A80,'ListaN68 02-02-2025'!$A$12:$E$13375,5,0)&lt;=2)),"Igual",IF(AND(NOT(ISBLANK(A80)),NOT(ISBLANK(B80)),NOT(ISBLANK(E80)),E80-VLOOKUP(A80,'ListaN68 02-02-2025'!$A$12:$E$13375,5,0)&gt;2),"Aumento",IF(AND(NOT(ISBLANK(A80)),NOT(ISBLANK(B80)),NOT(ISBLANK(E80)),E80-VLOOKUP(A80,'ListaN68 02-02-2025'!$A$12:$E$13375,5,0)&lt;2),"Bajo","Error en codigo")))))))</f>
        <v>Igual</v>
      </c>
    </row>
    <row r="81" spans="1:32" x14ac:dyDescent="0.2">
      <c r="A81" s="1" t="s">
        <v>23</v>
      </c>
      <c r="B81" t="s">
        <v>4118</v>
      </c>
      <c r="C81" t="s">
        <v>4954</v>
      </c>
      <c r="D81">
        <v>21</v>
      </c>
      <c r="E81" s="46">
        <v>783.37699999999995</v>
      </c>
      <c r="F81" s="44"/>
      <c r="G81" s="46"/>
      <c r="AF81" t="str">
        <f>IF(AND(ISBLANK(A81),ISBLANK(B81),ISBLANK(E81)),"Blanco",IF(AND(ISBLANK(A81),NOT(ISBLANK(B81))),"Titulo",IF(AND(NOT(ISBLANK(A81)),NOT(ISBLANK(B81)),ISBLANK(E81),IFERROR(FIND("FF--",A81)&gt;1,FALSE)),"F.Comercializacion",IF(AND(NOT(ISBLANK(A81)),NOT(ISBLANK(B81)),NOT(ISBLANK(E81)),ISERROR(VLOOKUP(A81,'ListaN68 02-02-2025'!$A$12:$E$13375,5,0))),"Nuevo",IF(AND(NOT(ISBLANK(A81)),NOT(ISBLANK(B81)),NOT(ISBLANK(E81)),AND(E81-VLOOKUP(A81,'ListaN68 02-02-2025'!$A$12:$E$13375,5,0)&gt;=-2,E81-VLOOKUP(A81,'ListaN68 02-02-2025'!$A$12:$E$13375,5,0)&lt;=2)),"Igual",IF(AND(NOT(ISBLANK(A81)),NOT(ISBLANK(B81)),NOT(ISBLANK(E81)),E81-VLOOKUP(A81,'ListaN68 02-02-2025'!$A$12:$E$13375,5,0)&gt;2),"Aumento",IF(AND(NOT(ISBLANK(A81)),NOT(ISBLANK(B81)),NOT(ISBLANK(E81)),E81-VLOOKUP(A81,'ListaN68 02-02-2025'!$A$12:$E$13375,5,0)&lt;2),"Bajo","Error en codigo")))))))</f>
        <v>Igual</v>
      </c>
    </row>
    <row r="82" spans="1:32" x14ac:dyDescent="0.2">
      <c r="A82" s="1" t="s">
        <v>24</v>
      </c>
      <c r="B82" t="s">
        <v>25</v>
      </c>
      <c r="C82" t="s">
        <v>4954</v>
      </c>
      <c r="D82">
        <v>21</v>
      </c>
      <c r="E82" s="46">
        <v>783.37699999999995</v>
      </c>
      <c r="F82" s="44"/>
      <c r="G82" s="46"/>
      <c r="AF82" t="str">
        <f>IF(AND(ISBLANK(A82),ISBLANK(B82),ISBLANK(E82)),"Blanco",IF(AND(ISBLANK(A82),NOT(ISBLANK(B82))),"Titulo",IF(AND(NOT(ISBLANK(A82)),NOT(ISBLANK(B82)),ISBLANK(E82),IFERROR(FIND("FF--",A82)&gt;1,FALSE)),"F.Comercializacion",IF(AND(NOT(ISBLANK(A82)),NOT(ISBLANK(B82)),NOT(ISBLANK(E82)),ISERROR(VLOOKUP(A82,'ListaN68 02-02-2025'!$A$12:$E$13375,5,0))),"Nuevo",IF(AND(NOT(ISBLANK(A82)),NOT(ISBLANK(B82)),NOT(ISBLANK(E82)),AND(E82-VLOOKUP(A82,'ListaN68 02-02-2025'!$A$12:$E$13375,5,0)&gt;=-2,E82-VLOOKUP(A82,'ListaN68 02-02-2025'!$A$12:$E$13375,5,0)&lt;=2)),"Igual",IF(AND(NOT(ISBLANK(A82)),NOT(ISBLANK(B82)),NOT(ISBLANK(E82)),E82-VLOOKUP(A82,'ListaN68 02-02-2025'!$A$12:$E$13375,5,0)&gt;2),"Aumento",IF(AND(NOT(ISBLANK(A82)),NOT(ISBLANK(B82)),NOT(ISBLANK(E82)),E82-VLOOKUP(A82,'ListaN68 02-02-2025'!$A$12:$E$13375,5,0)&lt;2),"Bajo","Error en codigo")))))))</f>
        <v>Igual</v>
      </c>
    </row>
    <row r="83" spans="1:32" x14ac:dyDescent="0.2">
      <c r="A83" s="1">
        <v>974310</v>
      </c>
      <c r="B83" t="s">
        <v>2298</v>
      </c>
      <c r="C83" t="s">
        <v>5124</v>
      </c>
      <c r="D83">
        <v>21</v>
      </c>
      <c r="E83" s="46">
        <v>348.86700000000002</v>
      </c>
      <c r="F83" s="44"/>
      <c r="G83" s="46"/>
      <c r="AF83" t="str">
        <f>IF(AND(ISBLANK(A83),ISBLANK(B83),ISBLANK(E83)),"Blanco",IF(AND(ISBLANK(A83),NOT(ISBLANK(B83))),"Titulo",IF(AND(NOT(ISBLANK(A83)),NOT(ISBLANK(B83)),ISBLANK(E83),IFERROR(FIND("FF--",A83)&gt;1,FALSE)),"F.Comercializacion",IF(AND(NOT(ISBLANK(A83)),NOT(ISBLANK(B83)),NOT(ISBLANK(E83)),ISERROR(VLOOKUP(A83,'ListaN68 02-02-2025'!$A$12:$E$13375,5,0))),"Nuevo",IF(AND(NOT(ISBLANK(A83)),NOT(ISBLANK(B83)),NOT(ISBLANK(E83)),AND(E83-VLOOKUP(A83,'ListaN68 02-02-2025'!$A$12:$E$13375,5,0)&gt;=-2,E83-VLOOKUP(A83,'ListaN68 02-02-2025'!$A$12:$E$13375,5,0)&lt;=2)),"Igual",IF(AND(NOT(ISBLANK(A83)),NOT(ISBLANK(B83)),NOT(ISBLANK(E83)),E83-VLOOKUP(A83,'ListaN68 02-02-2025'!$A$12:$E$13375,5,0)&gt;2),"Aumento",IF(AND(NOT(ISBLANK(A83)),NOT(ISBLANK(B83)),NOT(ISBLANK(E83)),E83-VLOOKUP(A83,'ListaN68 02-02-2025'!$A$12:$E$13375,5,0)&lt;2),"Bajo","Error en codigo")))))))</f>
        <v>Igual</v>
      </c>
    </row>
    <row r="84" spans="1:32" x14ac:dyDescent="0.2">
      <c r="A84" s="1">
        <v>974315</v>
      </c>
      <c r="B84" t="s">
        <v>6546</v>
      </c>
      <c r="C84" t="s">
        <v>5124</v>
      </c>
      <c r="D84">
        <v>21</v>
      </c>
      <c r="E84" s="46">
        <v>348.86700000000002</v>
      </c>
      <c r="F84" s="44"/>
      <c r="G84" s="46"/>
      <c r="AF84" t="str">
        <f>IF(AND(ISBLANK(A84),ISBLANK(B84),ISBLANK(E84)),"Blanco",IF(AND(ISBLANK(A84),NOT(ISBLANK(B84))),"Titulo",IF(AND(NOT(ISBLANK(A84)),NOT(ISBLANK(B84)),ISBLANK(E84),IFERROR(FIND("FF--",A84)&gt;1,FALSE)),"F.Comercializacion",IF(AND(NOT(ISBLANK(A84)),NOT(ISBLANK(B84)),NOT(ISBLANK(E84)),ISERROR(VLOOKUP(A84,'ListaN68 02-02-2025'!$A$12:$E$13375,5,0))),"Nuevo",IF(AND(NOT(ISBLANK(A84)),NOT(ISBLANK(B84)),NOT(ISBLANK(E84)),AND(E84-VLOOKUP(A84,'ListaN68 02-02-2025'!$A$12:$E$13375,5,0)&gt;=-2,E84-VLOOKUP(A84,'ListaN68 02-02-2025'!$A$12:$E$13375,5,0)&lt;=2)),"Igual",IF(AND(NOT(ISBLANK(A84)),NOT(ISBLANK(B84)),NOT(ISBLANK(E84)),E84-VLOOKUP(A84,'ListaN68 02-02-2025'!$A$12:$E$13375,5,0)&gt;2),"Aumento",IF(AND(NOT(ISBLANK(A84)),NOT(ISBLANK(B84)),NOT(ISBLANK(E84)),E84-VLOOKUP(A84,'ListaN68 02-02-2025'!$A$12:$E$13375,5,0)&lt;2),"Bajo","Error en codigo")))))))</f>
        <v>Igual</v>
      </c>
    </row>
    <row r="85" spans="1:32" x14ac:dyDescent="0.2">
      <c r="A85" s="1" t="s">
        <v>3138</v>
      </c>
      <c r="B85" t="s">
        <v>3139</v>
      </c>
      <c r="C85" t="s">
        <v>4951</v>
      </c>
      <c r="D85">
        <v>21</v>
      </c>
      <c r="E85" s="46">
        <v>312.93</v>
      </c>
      <c r="F85" s="44"/>
      <c r="G85" s="46"/>
      <c r="AF85" t="str">
        <f>IF(AND(ISBLANK(A85),ISBLANK(B85),ISBLANK(E85)),"Blanco",IF(AND(ISBLANK(A85),NOT(ISBLANK(B85))),"Titulo",IF(AND(NOT(ISBLANK(A85)),NOT(ISBLANK(B85)),ISBLANK(E85),IFERROR(FIND("FF--",A85)&gt;1,FALSE)),"F.Comercializacion",IF(AND(NOT(ISBLANK(A85)),NOT(ISBLANK(B85)),NOT(ISBLANK(E85)),ISERROR(VLOOKUP(A85,'ListaN68 02-02-2025'!$A$12:$E$13375,5,0))),"Nuevo",IF(AND(NOT(ISBLANK(A85)),NOT(ISBLANK(B85)),NOT(ISBLANK(E85)),AND(E85-VLOOKUP(A85,'ListaN68 02-02-2025'!$A$12:$E$13375,5,0)&gt;=-2,E85-VLOOKUP(A85,'ListaN68 02-02-2025'!$A$12:$E$13375,5,0)&lt;=2)),"Igual",IF(AND(NOT(ISBLANK(A85)),NOT(ISBLANK(B85)),NOT(ISBLANK(E85)),E85-VLOOKUP(A85,'ListaN68 02-02-2025'!$A$12:$E$13375,5,0)&gt;2),"Aumento",IF(AND(NOT(ISBLANK(A85)),NOT(ISBLANK(B85)),NOT(ISBLANK(E85)),E85-VLOOKUP(A85,'ListaN68 02-02-2025'!$A$12:$E$13375,5,0)&lt;2),"Bajo","Error en codigo")))))))</f>
        <v>Igual</v>
      </c>
    </row>
    <row r="86" spans="1:32" x14ac:dyDescent="0.2">
      <c r="A86" s="1" t="s">
        <v>4047</v>
      </c>
      <c r="B86" t="s">
        <v>4048</v>
      </c>
      <c r="C86" t="s">
        <v>4952</v>
      </c>
      <c r="D86">
        <v>21</v>
      </c>
      <c r="E86" s="46">
        <v>309.548</v>
      </c>
      <c r="F86" s="44"/>
      <c r="G86" s="46"/>
      <c r="AF86" t="str">
        <f>IF(AND(ISBLANK(A86),ISBLANK(B86),ISBLANK(E86)),"Blanco",IF(AND(ISBLANK(A86),NOT(ISBLANK(B86))),"Titulo",IF(AND(NOT(ISBLANK(A86)),NOT(ISBLANK(B86)),ISBLANK(E86),IFERROR(FIND("FF--",A86)&gt;1,FALSE)),"F.Comercializacion",IF(AND(NOT(ISBLANK(A86)),NOT(ISBLANK(B86)),NOT(ISBLANK(E86)),ISERROR(VLOOKUP(A86,'ListaN68 02-02-2025'!$A$12:$E$13375,5,0))),"Nuevo",IF(AND(NOT(ISBLANK(A86)),NOT(ISBLANK(B86)),NOT(ISBLANK(E86)),AND(E86-VLOOKUP(A86,'ListaN68 02-02-2025'!$A$12:$E$13375,5,0)&gt;=-2,E86-VLOOKUP(A86,'ListaN68 02-02-2025'!$A$12:$E$13375,5,0)&lt;=2)),"Igual",IF(AND(NOT(ISBLANK(A86)),NOT(ISBLANK(B86)),NOT(ISBLANK(E86)),E86-VLOOKUP(A86,'ListaN68 02-02-2025'!$A$12:$E$13375,5,0)&gt;2),"Aumento",IF(AND(NOT(ISBLANK(A86)),NOT(ISBLANK(B86)),NOT(ISBLANK(E86)),E86-VLOOKUP(A86,'ListaN68 02-02-2025'!$A$12:$E$13375,5,0)&lt;2),"Bajo","Error en codigo")))))))</f>
        <v>Igual</v>
      </c>
    </row>
    <row r="87" spans="1:32" x14ac:dyDescent="0.2">
      <c r="A87" s="1" t="s">
        <v>4045</v>
      </c>
      <c r="B87" t="s">
        <v>4046</v>
      </c>
      <c r="C87" t="s">
        <v>4952</v>
      </c>
      <c r="D87">
        <v>21</v>
      </c>
      <c r="E87" s="46">
        <v>309.548</v>
      </c>
      <c r="F87" s="44"/>
      <c r="G87" s="46"/>
      <c r="AF87" t="str">
        <f>IF(AND(ISBLANK(A87),ISBLANK(B87),ISBLANK(E87)),"Blanco",IF(AND(ISBLANK(A87),NOT(ISBLANK(B87))),"Titulo",IF(AND(NOT(ISBLANK(A87)),NOT(ISBLANK(B87)),ISBLANK(E87),IFERROR(FIND("FF--",A87)&gt;1,FALSE)),"F.Comercializacion",IF(AND(NOT(ISBLANK(A87)),NOT(ISBLANK(B87)),NOT(ISBLANK(E87)),ISERROR(VLOOKUP(A87,'ListaN68 02-02-2025'!$A$12:$E$13375,5,0))),"Nuevo",IF(AND(NOT(ISBLANK(A87)),NOT(ISBLANK(B87)),NOT(ISBLANK(E87)),AND(E87-VLOOKUP(A87,'ListaN68 02-02-2025'!$A$12:$E$13375,5,0)&gt;=-2,E87-VLOOKUP(A87,'ListaN68 02-02-2025'!$A$12:$E$13375,5,0)&lt;=2)),"Igual",IF(AND(NOT(ISBLANK(A87)),NOT(ISBLANK(B87)),NOT(ISBLANK(E87)),E87-VLOOKUP(A87,'ListaN68 02-02-2025'!$A$12:$E$13375,5,0)&gt;2),"Aumento",IF(AND(NOT(ISBLANK(A87)),NOT(ISBLANK(B87)),NOT(ISBLANK(E87)),E87-VLOOKUP(A87,'ListaN68 02-02-2025'!$A$12:$E$13375,5,0)&lt;2),"Bajo","Error en codigo")))))))</f>
        <v>Igual</v>
      </c>
    </row>
    <row r="88" spans="1:32" x14ac:dyDescent="0.2">
      <c r="A88" s="1" t="s">
        <v>29</v>
      </c>
      <c r="B88" t="s">
        <v>30</v>
      </c>
      <c r="C88" t="s">
        <v>4948</v>
      </c>
      <c r="D88">
        <v>21</v>
      </c>
      <c r="E88" s="46">
        <v>154.613</v>
      </c>
      <c r="F88" s="44"/>
      <c r="G88" s="46"/>
      <c r="AF88" t="str">
        <f>IF(AND(ISBLANK(A88),ISBLANK(B88),ISBLANK(E88)),"Blanco",IF(AND(ISBLANK(A88),NOT(ISBLANK(B88))),"Titulo",IF(AND(NOT(ISBLANK(A88)),NOT(ISBLANK(B88)),ISBLANK(E88),IFERROR(FIND("FF--",A88)&gt;1,FALSE)),"F.Comercializacion",IF(AND(NOT(ISBLANK(A88)),NOT(ISBLANK(B88)),NOT(ISBLANK(E88)),ISERROR(VLOOKUP(A88,'ListaN68 02-02-2025'!$A$12:$E$13375,5,0))),"Nuevo",IF(AND(NOT(ISBLANK(A88)),NOT(ISBLANK(B88)),NOT(ISBLANK(E88)),AND(E88-VLOOKUP(A88,'ListaN68 02-02-2025'!$A$12:$E$13375,5,0)&gt;=-2,E88-VLOOKUP(A88,'ListaN68 02-02-2025'!$A$12:$E$13375,5,0)&lt;=2)),"Igual",IF(AND(NOT(ISBLANK(A88)),NOT(ISBLANK(B88)),NOT(ISBLANK(E88)),E88-VLOOKUP(A88,'ListaN68 02-02-2025'!$A$12:$E$13375,5,0)&gt;2),"Aumento",IF(AND(NOT(ISBLANK(A88)),NOT(ISBLANK(B88)),NOT(ISBLANK(E88)),E88-VLOOKUP(A88,'ListaN68 02-02-2025'!$A$12:$E$13375,5,0)&lt;2),"Bajo","Error en codigo")))))))</f>
        <v>Igual</v>
      </c>
    </row>
    <row r="89" spans="1:32" x14ac:dyDescent="0.2">
      <c r="C89"/>
      <c r="E89" s="46"/>
      <c r="F89" s="44"/>
      <c r="G89" s="46"/>
      <c r="AF89" t="str">
        <f>IF(AND(ISBLANK(A89),ISBLANK(B89),ISBLANK(E89)),"Blanco",IF(AND(ISBLANK(A89),NOT(ISBLANK(B89))),"Titulo",IF(AND(NOT(ISBLANK(A89)),NOT(ISBLANK(B89)),ISBLANK(E89),IFERROR(FIND("FF--",A89)&gt;1,FALSE)),"F.Comercializacion",IF(AND(NOT(ISBLANK(A89)),NOT(ISBLANK(B89)),NOT(ISBLANK(E89)),ISERROR(VLOOKUP(A89,'ListaN68 02-02-2025'!$A$12:$E$13375,5,0))),"Nuevo",IF(AND(NOT(ISBLANK(A89)),NOT(ISBLANK(B89)),NOT(ISBLANK(E89)),AND(E89-VLOOKUP(A89,'ListaN68 02-02-2025'!$A$12:$E$13375,5,0)&gt;=-2,E89-VLOOKUP(A89,'ListaN68 02-02-2025'!$A$12:$E$13375,5,0)&lt;=2)),"Igual",IF(AND(NOT(ISBLANK(A89)),NOT(ISBLANK(B89)),NOT(ISBLANK(E89)),E89-VLOOKUP(A89,'ListaN68 02-02-2025'!$A$12:$E$13375,5,0)&gt;2),"Aumento",IF(AND(NOT(ISBLANK(A89)),NOT(ISBLANK(B89)),NOT(ISBLANK(E89)),E89-VLOOKUP(A89,'ListaN68 02-02-2025'!$A$12:$E$13375,5,0)&lt;2),"Bajo","Error en codigo")))))))</f>
        <v>Blanco</v>
      </c>
    </row>
    <row r="90" spans="1:32" x14ac:dyDescent="0.2">
      <c r="B90" t="s">
        <v>1599</v>
      </c>
      <c r="C90"/>
      <c r="E90" s="46"/>
      <c r="F90" s="44"/>
      <c r="G90" s="46"/>
      <c r="AF90" t="str">
        <f>IF(AND(ISBLANK(A90),ISBLANK(B90),ISBLANK(E90)),"Blanco",IF(AND(ISBLANK(A90),NOT(ISBLANK(B90))),"Titulo",IF(AND(NOT(ISBLANK(A90)),NOT(ISBLANK(B90)),ISBLANK(E90),IFERROR(FIND("FF--",A90)&gt;1,FALSE)),"F.Comercializacion",IF(AND(NOT(ISBLANK(A90)),NOT(ISBLANK(B90)),NOT(ISBLANK(E90)),ISERROR(VLOOKUP(A90,'ListaN68 02-02-2025'!$A$12:$E$13375,5,0))),"Nuevo",IF(AND(NOT(ISBLANK(A90)),NOT(ISBLANK(B90)),NOT(ISBLANK(E90)),AND(E90-VLOOKUP(A90,'ListaN68 02-02-2025'!$A$12:$E$13375,5,0)&gt;=-2,E90-VLOOKUP(A90,'ListaN68 02-02-2025'!$A$12:$E$13375,5,0)&lt;=2)),"Igual",IF(AND(NOT(ISBLANK(A90)),NOT(ISBLANK(B90)),NOT(ISBLANK(E90)),E90-VLOOKUP(A90,'ListaN68 02-02-2025'!$A$12:$E$13375,5,0)&gt;2),"Aumento",IF(AND(NOT(ISBLANK(A90)),NOT(ISBLANK(B90)),NOT(ISBLANK(E90)),E90-VLOOKUP(A90,'ListaN68 02-02-2025'!$A$12:$E$13375,5,0)&lt;2),"Bajo","Error en codigo")))))))</f>
        <v>Titulo</v>
      </c>
    </row>
    <row r="91" spans="1:32" x14ac:dyDescent="0.2">
      <c r="C91"/>
      <c r="E91" s="46"/>
      <c r="F91" s="44"/>
      <c r="G91" s="46"/>
      <c r="AF91" t="str">
        <f>IF(AND(ISBLANK(A91),ISBLANK(B91),ISBLANK(E91)),"Blanco",IF(AND(ISBLANK(A91),NOT(ISBLANK(B91))),"Titulo",IF(AND(NOT(ISBLANK(A91)),NOT(ISBLANK(B91)),ISBLANK(E91),IFERROR(FIND("FF--",A91)&gt;1,FALSE)),"F.Comercializacion",IF(AND(NOT(ISBLANK(A91)),NOT(ISBLANK(B91)),NOT(ISBLANK(E91)),ISERROR(VLOOKUP(A91,'ListaN68 02-02-2025'!$A$12:$E$13375,5,0))),"Nuevo",IF(AND(NOT(ISBLANK(A91)),NOT(ISBLANK(B91)),NOT(ISBLANK(E91)),AND(E91-VLOOKUP(A91,'ListaN68 02-02-2025'!$A$12:$E$13375,5,0)&gt;=-2,E91-VLOOKUP(A91,'ListaN68 02-02-2025'!$A$12:$E$13375,5,0)&lt;=2)),"Igual",IF(AND(NOT(ISBLANK(A91)),NOT(ISBLANK(B91)),NOT(ISBLANK(E91)),E91-VLOOKUP(A91,'ListaN68 02-02-2025'!$A$12:$E$13375,5,0)&gt;2),"Aumento",IF(AND(NOT(ISBLANK(A91)),NOT(ISBLANK(B91)),NOT(ISBLANK(E91)),E91-VLOOKUP(A91,'ListaN68 02-02-2025'!$A$12:$E$13375,5,0)&lt;2),"Bajo","Error en codigo")))))))</f>
        <v>Blanco</v>
      </c>
    </row>
    <row r="92" spans="1:32" x14ac:dyDescent="0.2">
      <c r="A92" s="1" t="s">
        <v>1819</v>
      </c>
      <c r="B92" t="s">
        <v>1820</v>
      </c>
      <c r="C92" t="s">
        <v>4948</v>
      </c>
      <c r="D92">
        <v>21</v>
      </c>
      <c r="E92" s="46">
        <v>363.24799999999999</v>
      </c>
      <c r="F92" s="44"/>
      <c r="G92" s="46"/>
      <c r="AF92" t="str">
        <f>IF(AND(ISBLANK(A92),ISBLANK(B92),ISBLANK(E92)),"Blanco",IF(AND(ISBLANK(A92),NOT(ISBLANK(B92))),"Titulo",IF(AND(NOT(ISBLANK(A92)),NOT(ISBLANK(B92)),ISBLANK(E92),IFERROR(FIND("FF--",A92)&gt;1,FALSE)),"F.Comercializacion",IF(AND(NOT(ISBLANK(A92)),NOT(ISBLANK(B92)),NOT(ISBLANK(E92)),ISERROR(VLOOKUP(A92,'ListaN68 02-02-2025'!$A$12:$E$13375,5,0))),"Nuevo",IF(AND(NOT(ISBLANK(A92)),NOT(ISBLANK(B92)),NOT(ISBLANK(E92)),AND(E92-VLOOKUP(A92,'ListaN68 02-02-2025'!$A$12:$E$13375,5,0)&gt;=-2,E92-VLOOKUP(A92,'ListaN68 02-02-2025'!$A$12:$E$13375,5,0)&lt;=2)),"Igual",IF(AND(NOT(ISBLANK(A92)),NOT(ISBLANK(B92)),NOT(ISBLANK(E92)),E92-VLOOKUP(A92,'ListaN68 02-02-2025'!$A$12:$E$13375,5,0)&gt;2),"Aumento",IF(AND(NOT(ISBLANK(A92)),NOT(ISBLANK(B92)),NOT(ISBLANK(E92)),E92-VLOOKUP(A92,'ListaN68 02-02-2025'!$A$12:$E$13375,5,0)&lt;2),"Bajo","Error en codigo")))))))</f>
        <v>Igual</v>
      </c>
    </row>
    <row r="93" spans="1:32" x14ac:dyDescent="0.2">
      <c r="A93" s="1" t="s">
        <v>5298</v>
      </c>
      <c r="B93" t="s">
        <v>5299</v>
      </c>
      <c r="C93" t="s">
        <v>5126</v>
      </c>
      <c r="D93">
        <v>21</v>
      </c>
      <c r="E93" s="46">
        <v>672.06449999999995</v>
      </c>
      <c r="F93" s="44">
        <v>-6.8259385665528916E-3</v>
      </c>
      <c r="G93" s="46"/>
      <c r="AF93" t="str">
        <f>IF(AND(ISBLANK(A93),ISBLANK(B93),ISBLANK(E93)),"Blanco",IF(AND(ISBLANK(A93),NOT(ISBLANK(B93))),"Titulo",IF(AND(NOT(ISBLANK(A93)),NOT(ISBLANK(B93)),ISBLANK(E93),IFERROR(FIND("FF--",A93)&gt;1,FALSE)),"F.Comercializacion",IF(AND(NOT(ISBLANK(A93)),NOT(ISBLANK(B93)),NOT(ISBLANK(E93)),ISERROR(VLOOKUP(A93,'ListaN68 02-02-2025'!$A$12:$E$13375,5,0))),"Nuevo",IF(AND(NOT(ISBLANK(A93)),NOT(ISBLANK(B93)),NOT(ISBLANK(E93)),AND(E93-VLOOKUP(A93,'ListaN68 02-02-2025'!$A$12:$E$13375,5,0)&gt;=-2,E93-VLOOKUP(A93,'ListaN68 02-02-2025'!$A$12:$E$13375,5,0)&lt;=2)),"Igual",IF(AND(NOT(ISBLANK(A93)),NOT(ISBLANK(B93)),NOT(ISBLANK(E93)),E93-VLOOKUP(A93,'ListaN68 02-02-2025'!$A$12:$E$13375,5,0)&gt;2),"Aumento",IF(AND(NOT(ISBLANK(A93)),NOT(ISBLANK(B93)),NOT(ISBLANK(E93)),E93-VLOOKUP(A93,'ListaN68 02-02-2025'!$A$12:$E$13375,5,0)&lt;2),"Bajo","Error en codigo")))))))</f>
        <v>Bajo</v>
      </c>
    </row>
    <row r="94" spans="1:32" x14ac:dyDescent="0.2">
      <c r="A94" s="1" t="s">
        <v>1687</v>
      </c>
      <c r="B94" t="s">
        <v>5540</v>
      </c>
      <c r="C94" t="s">
        <v>4948</v>
      </c>
      <c r="D94">
        <v>21</v>
      </c>
      <c r="E94" s="46">
        <v>385.48700000000002</v>
      </c>
      <c r="F94" s="44"/>
      <c r="G94" s="46"/>
      <c r="AF94" t="str">
        <f>IF(AND(ISBLANK(A94),ISBLANK(B94),ISBLANK(E94)),"Blanco",IF(AND(ISBLANK(A94),NOT(ISBLANK(B94))),"Titulo",IF(AND(NOT(ISBLANK(A94)),NOT(ISBLANK(B94)),ISBLANK(E94),IFERROR(FIND("FF--",A94)&gt;1,FALSE)),"F.Comercializacion",IF(AND(NOT(ISBLANK(A94)),NOT(ISBLANK(B94)),NOT(ISBLANK(E94)),ISERROR(VLOOKUP(A94,'ListaN68 02-02-2025'!$A$12:$E$13375,5,0))),"Nuevo",IF(AND(NOT(ISBLANK(A94)),NOT(ISBLANK(B94)),NOT(ISBLANK(E94)),AND(E94-VLOOKUP(A94,'ListaN68 02-02-2025'!$A$12:$E$13375,5,0)&gt;=-2,E94-VLOOKUP(A94,'ListaN68 02-02-2025'!$A$12:$E$13375,5,0)&lt;=2)),"Igual",IF(AND(NOT(ISBLANK(A94)),NOT(ISBLANK(B94)),NOT(ISBLANK(E94)),E94-VLOOKUP(A94,'ListaN68 02-02-2025'!$A$12:$E$13375,5,0)&gt;2),"Aumento",IF(AND(NOT(ISBLANK(A94)),NOT(ISBLANK(B94)),NOT(ISBLANK(E94)),E94-VLOOKUP(A94,'ListaN68 02-02-2025'!$A$12:$E$13375,5,0)&lt;2),"Bajo","Error en codigo")))))))</f>
        <v>Igual</v>
      </c>
    </row>
    <row r="95" spans="1:32" x14ac:dyDescent="0.2">
      <c r="A95" s="1" t="s">
        <v>39</v>
      </c>
      <c r="B95" t="s">
        <v>40</v>
      </c>
      <c r="C95" t="s">
        <v>4948</v>
      </c>
      <c r="D95">
        <v>21</v>
      </c>
      <c r="E95" s="46">
        <v>606.798</v>
      </c>
      <c r="F95" s="44"/>
      <c r="G95" s="46"/>
      <c r="AF95" t="str">
        <f>IF(AND(ISBLANK(A95),ISBLANK(B95),ISBLANK(E95)),"Blanco",IF(AND(ISBLANK(A95),NOT(ISBLANK(B95))),"Titulo",IF(AND(NOT(ISBLANK(A95)),NOT(ISBLANK(B95)),ISBLANK(E95),IFERROR(FIND("FF--",A95)&gt;1,FALSE)),"F.Comercializacion",IF(AND(NOT(ISBLANK(A95)),NOT(ISBLANK(B95)),NOT(ISBLANK(E95)),ISERROR(VLOOKUP(A95,'ListaN68 02-02-2025'!$A$12:$E$13375,5,0))),"Nuevo",IF(AND(NOT(ISBLANK(A95)),NOT(ISBLANK(B95)),NOT(ISBLANK(E95)),AND(E95-VLOOKUP(A95,'ListaN68 02-02-2025'!$A$12:$E$13375,5,0)&gt;=-2,E95-VLOOKUP(A95,'ListaN68 02-02-2025'!$A$12:$E$13375,5,0)&lt;=2)),"Igual",IF(AND(NOT(ISBLANK(A95)),NOT(ISBLANK(B95)),NOT(ISBLANK(E95)),E95-VLOOKUP(A95,'ListaN68 02-02-2025'!$A$12:$E$13375,5,0)&gt;2),"Aumento",IF(AND(NOT(ISBLANK(A95)),NOT(ISBLANK(B95)),NOT(ISBLANK(E95)),E95-VLOOKUP(A95,'ListaN68 02-02-2025'!$A$12:$E$13375,5,0)&lt;2),"Bajo","Error en codigo")))))))</f>
        <v>Igual</v>
      </c>
    </row>
    <row r="96" spans="1:32" x14ac:dyDescent="0.2">
      <c r="A96" s="1" t="s">
        <v>34</v>
      </c>
      <c r="B96" t="s">
        <v>35</v>
      </c>
      <c r="C96" t="s">
        <v>4948</v>
      </c>
      <c r="D96">
        <v>21</v>
      </c>
      <c r="E96" s="46">
        <v>767.93399999999997</v>
      </c>
      <c r="F96" s="44"/>
      <c r="G96" s="46"/>
      <c r="AF96" t="str">
        <f>IF(AND(ISBLANK(A96),ISBLANK(B96),ISBLANK(E96)),"Blanco",IF(AND(ISBLANK(A96),NOT(ISBLANK(B96))),"Titulo",IF(AND(NOT(ISBLANK(A96)),NOT(ISBLANK(B96)),ISBLANK(E96),IFERROR(FIND("FF--",A96)&gt;1,FALSE)),"F.Comercializacion",IF(AND(NOT(ISBLANK(A96)),NOT(ISBLANK(B96)),NOT(ISBLANK(E96)),ISERROR(VLOOKUP(A96,'ListaN68 02-02-2025'!$A$12:$E$13375,5,0))),"Nuevo",IF(AND(NOT(ISBLANK(A96)),NOT(ISBLANK(B96)),NOT(ISBLANK(E96)),AND(E96-VLOOKUP(A96,'ListaN68 02-02-2025'!$A$12:$E$13375,5,0)&gt;=-2,E96-VLOOKUP(A96,'ListaN68 02-02-2025'!$A$12:$E$13375,5,0)&lt;=2)),"Igual",IF(AND(NOT(ISBLANK(A96)),NOT(ISBLANK(B96)),NOT(ISBLANK(E96)),E96-VLOOKUP(A96,'ListaN68 02-02-2025'!$A$12:$E$13375,5,0)&gt;2),"Aumento",IF(AND(NOT(ISBLANK(A96)),NOT(ISBLANK(B96)),NOT(ISBLANK(E96)),E96-VLOOKUP(A96,'ListaN68 02-02-2025'!$A$12:$E$13375,5,0)&lt;2),"Bajo","Error en codigo")))))))</f>
        <v>Igual</v>
      </c>
    </row>
    <row r="97" spans="1:32" x14ac:dyDescent="0.2">
      <c r="A97" s="1" t="s">
        <v>36</v>
      </c>
      <c r="B97" t="s">
        <v>1600</v>
      </c>
      <c r="C97" t="s">
        <v>4958</v>
      </c>
      <c r="D97">
        <v>21</v>
      </c>
      <c r="E97" s="46">
        <v>884.99800000000005</v>
      </c>
      <c r="F97" s="44"/>
      <c r="G97" s="46"/>
      <c r="AF97" t="str">
        <f>IF(AND(ISBLANK(A97),ISBLANK(B97),ISBLANK(E97)),"Blanco",IF(AND(ISBLANK(A97),NOT(ISBLANK(B97))),"Titulo",IF(AND(NOT(ISBLANK(A97)),NOT(ISBLANK(B97)),ISBLANK(E97),IFERROR(FIND("FF--",A97)&gt;1,FALSE)),"F.Comercializacion",IF(AND(NOT(ISBLANK(A97)),NOT(ISBLANK(B97)),NOT(ISBLANK(E97)),ISERROR(VLOOKUP(A97,'ListaN68 02-02-2025'!$A$12:$E$13375,5,0))),"Nuevo",IF(AND(NOT(ISBLANK(A97)),NOT(ISBLANK(B97)),NOT(ISBLANK(E97)),AND(E97-VLOOKUP(A97,'ListaN68 02-02-2025'!$A$12:$E$13375,5,0)&gt;=-2,E97-VLOOKUP(A97,'ListaN68 02-02-2025'!$A$12:$E$13375,5,0)&lt;=2)),"Igual",IF(AND(NOT(ISBLANK(A97)),NOT(ISBLANK(B97)),NOT(ISBLANK(E97)),E97-VLOOKUP(A97,'ListaN68 02-02-2025'!$A$12:$E$13375,5,0)&gt;2),"Aumento",IF(AND(NOT(ISBLANK(A97)),NOT(ISBLANK(B97)),NOT(ISBLANK(E97)),E97-VLOOKUP(A97,'ListaN68 02-02-2025'!$A$12:$E$13375,5,0)&lt;2),"Bajo","Error en codigo")))))))</f>
        <v>Igual</v>
      </c>
    </row>
    <row r="98" spans="1:32" x14ac:dyDescent="0.2">
      <c r="A98" s="1" t="s">
        <v>37</v>
      </c>
      <c r="B98" t="s">
        <v>38</v>
      </c>
      <c r="C98" t="s">
        <v>4958</v>
      </c>
      <c r="D98">
        <v>21</v>
      </c>
      <c r="E98" s="46">
        <v>962.89700000000005</v>
      </c>
      <c r="F98" s="44"/>
      <c r="G98" s="46"/>
      <c r="AF98" t="str">
        <f>IF(AND(ISBLANK(A98),ISBLANK(B98),ISBLANK(E98)),"Blanco",IF(AND(ISBLANK(A98),NOT(ISBLANK(B98))),"Titulo",IF(AND(NOT(ISBLANK(A98)),NOT(ISBLANK(B98)),ISBLANK(E98),IFERROR(FIND("FF--",A98)&gt;1,FALSE)),"F.Comercializacion",IF(AND(NOT(ISBLANK(A98)),NOT(ISBLANK(B98)),NOT(ISBLANK(E98)),ISERROR(VLOOKUP(A98,'ListaN68 02-02-2025'!$A$12:$E$13375,5,0))),"Nuevo",IF(AND(NOT(ISBLANK(A98)),NOT(ISBLANK(B98)),NOT(ISBLANK(E98)),AND(E98-VLOOKUP(A98,'ListaN68 02-02-2025'!$A$12:$E$13375,5,0)&gt;=-2,E98-VLOOKUP(A98,'ListaN68 02-02-2025'!$A$12:$E$13375,5,0)&lt;=2)),"Igual",IF(AND(NOT(ISBLANK(A98)),NOT(ISBLANK(B98)),NOT(ISBLANK(E98)),E98-VLOOKUP(A98,'ListaN68 02-02-2025'!$A$12:$E$13375,5,0)&gt;2),"Aumento",IF(AND(NOT(ISBLANK(A98)),NOT(ISBLANK(B98)),NOT(ISBLANK(E98)),E98-VLOOKUP(A98,'ListaN68 02-02-2025'!$A$12:$E$13375,5,0)&lt;2),"Bajo","Error en codigo")))))))</f>
        <v>Igual</v>
      </c>
    </row>
    <row r="99" spans="1:32" x14ac:dyDescent="0.2">
      <c r="A99" s="1" t="s">
        <v>44</v>
      </c>
      <c r="B99" t="s">
        <v>45</v>
      </c>
      <c r="C99" t="s">
        <v>5019</v>
      </c>
      <c r="D99">
        <v>21</v>
      </c>
      <c r="E99" s="46">
        <v>1271.393</v>
      </c>
      <c r="F99" s="44"/>
      <c r="G99" s="46"/>
      <c r="AF99" t="str">
        <f>IF(AND(ISBLANK(A99),ISBLANK(B99),ISBLANK(E99)),"Blanco",IF(AND(ISBLANK(A99),NOT(ISBLANK(B99))),"Titulo",IF(AND(NOT(ISBLANK(A99)),NOT(ISBLANK(B99)),ISBLANK(E99),IFERROR(FIND("FF--",A99)&gt;1,FALSE)),"F.Comercializacion",IF(AND(NOT(ISBLANK(A99)),NOT(ISBLANK(B99)),NOT(ISBLANK(E99)),ISERROR(VLOOKUP(A99,'ListaN68 02-02-2025'!$A$12:$E$13375,5,0))),"Nuevo",IF(AND(NOT(ISBLANK(A99)),NOT(ISBLANK(B99)),NOT(ISBLANK(E99)),AND(E99-VLOOKUP(A99,'ListaN68 02-02-2025'!$A$12:$E$13375,5,0)&gt;=-2,E99-VLOOKUP(A99,'ListaN68 02-02-2025'!$A$12:$E$13375,5,0)&lt;=2)),"Igual",IF(AND(NOT(ISBLANK(A99)),NOT(ISBLANK(B99)),NOT(ISBLANK(E99)),E99-VLOOKUP(A99,'ListaN68 02-02-2025'!$A$12:$E$13375,5,0)&gt;2),"Aumento",IF(AND(NOT(ISBLANK(A99)),NOT(ISBLANK(B99)),NOT(ISBLANK(E99)),E99-VLOOKUP(A99,'ListaN68 02-02-2025'!$A$12:$E$13375,5,0)&lt;2),"Bajo","Error en codigo")))))))</f>
        <v>Igual</v>
      </c>
    </row>
    <row r="100" spans="1:32" x14ac:dyDescent="0.2">
      <c r="A100" s="1" t="s">
        <v>5166</v>
      </c>
      <c r="B100" t="s">
        <v>5167</v>
      </c>
      <c r="C100" t="s">
        <v>5273</v>
      </c>
      <c r="D100">
        <v>21</v>
      </c>
      <c r="E100" s="46">
        <v>708.14850000000001</v>
      </c>
      <c r="F100" s="44">
        <v>-6.8259385665530026E-3</v>
      </c>
      <c r="G100" s="46"/>
      <c r="AF100" t="str">
        <f>IF(AND(ISBLANK(A100),ISBLANK(B100),ISBLANK(E100)),"Blanco",IF(AND(ISBLANK(A100),NOT(ISBLANK(B100))),"Titulo",IF(AND(NOT(ISBLANK(A100)),NOT(ISBLANK(B100)),ISBLANK(E100),IFERROR(FIND("FF--",A100)&gt;1,FALSE)),"F.Comercializacion",IF(AND(NOT(ISBLANK(A100)),NOT(ISBLANK(B100)),NOT(ISBLANK(E100)),ISERROR(VLOOKUP(A100,'ListaN68 02-02-2025'!$A$12:$E$13375,5,0))),"Nuevo",IF(AND(NOT(ISBLANK(A100)),NOT(ISBLANK(B100)),NOT(ISBLANK(E100)),AND(E100-VLOOKUP(A100,'ListaN68 02-02-2025'!$A$12:$E$13375,5,0)&gt;=-2,E100-VLOOKUP(A100,'ListaN68 02-02-2025'!$A$12:$E$13375,5,0)&lt;=2)),"Igual",IF(AND(NOT(ISBLANK(A100)),NOT(ISBLANK(B100)),NOT(ISBLANK(E100)),E100-VLOOKUP(A100,'ListaN68 02-02-2025'!$A$12:$E$13375,5,0)&gt;2),"Aumento",IF(AND(NOT(ISBLANK(A100)),NOT(ISBLANK(B100)),NOT(ISBLANK(E100)),E100-VLOOKUP(A100,'ListaN68 02-02-2025'!$A$12:$E$13375,5,0)&lt;2),"Bajo","Error en codigo")))))))</f>
        <v>Bajo</v>
      </c>
    </row>
    <row r="101" spans="1:32" x14ac:dyDescent="0.2">
      <c r="A101" s="1" t="s">
        <v>5171</v>
      </c>
      <c r="B101" t="s">
        <v>5172</v>
      </c>
      <c r="C101" t="s">
        <v>5352</v>
      </c>
      <c r="D101">
        <v>21</v>
      </c>
      <c r="E101" s="46">
        <v>432.13499999999999</v>
      </c>
      <c r="F101" s="44">
        <v>-6.8259385665527805E-3</v>
      </c>
      <c r="G101" s="46"/>
      <c r="AF101" t="str">
        <f>IF(AND(ISBLANK(A101),ISBLANK(B101),ISBLANK(E101)),"Blanco",IF(AND(ISBLANK(A101),NOT(ISBLANK(B101))),"Titulo",IF(AND(NOT(ISBLANK(A101)),NOT(ISBLANK(B101)),ISBLANK(E101),IFERROR(FIND("FF--",A101)&gt;1,FALSE)),"F.Comercializacion",IF(AND(NOT(ISBLANK(A101)),NOT(ISBLANK(B101)),NOT(ISBLANK(E101)),ISERROR(VLOOKUP(A101,'ListaN68 02-02-2025'!$A$12:$E$13375,5,0))),"Nuevo",IF(AND(NOT(ISBLANK(A101)),NOT(ISBLANK(B101)),NOT(ISBLANK(E101)),AND(E101-VLOOKUP(A101,'ListaN68 02-02-2025'!$A$12:$E$13375,5,0)&gt;=-2,E101-VLOOKUP(A101,'ListaN68 02-02-2025'!$A$12:$E$13375,5,0)&lt;=2)),"Igual",IF(AND(NOT(ISBLANK(A101)),NOT(ISBLANK(B101)),NOT(ISBLANK(E101)),E101-VLOOKUP(A101,'ListaN68 02-02-2025'!$A$12:$E$13375,5,0)&gt;2),"Aumento",IF(AND(NOT(ISBLANK(A101)),NOT(ISBLANK(B101)),NOT(ISBLANK(E101)),E101-VLOOKUP(A101,'ListaN68 02-02-2025'!$A$12:$E$13375,5,0)&lt;2),"Bajo","Error en codigo")))))))</f>
        <v>Bajo</v>
      </c>
    </row>
    <row r="102" spans="1:32" x14ac:dyDescent="0.2">
      <c r="A102" s="1" t="s">
        <v>5173</v>
      </c>
      <c r="B102" t="s">
        <v>5174</v>
      </c>
      <c r="C102" t="s">
        <v>5097</v>
      </c>
      <c r="D102">
        <v>21</v>
      </c>
      <c r="E102" s="46">
        <v>376.84500000000003</v>
      </c>
      <c r="F102" s="44">
        <v>-6.8259385665527805E-3</v>
      </c>
      <c r="G102" s="46"/>
      <c r="AF102" t="str">
        <f>IF(AND(ISBLANK(A102),ISBLANK(B102),ISBLANK(E102)),"Blanco",IF(AND(ISBLANK(A102),NOT(ISBLANK(B102))),"Titulo",IF(AND(NOT(ISBLANK(A102)),NOT(ISBLANK(B102)),ISBLANK(E102),IFERROR(FIND("FF--",A102)&gt;1,FALSE)),"F.Comercializacion",IF(AND(NOT(ISBLANK(A102)),NOT(ISBLANK(B102)),NOT(ISBLANK(E102)),ISERROR(VLOOKUP(A102,'ListaN68 02-02-2025'!$A$12:$E$13375,5,0))),"Nuevo",IF(AND(NOT(ISBLANK(A102)),NOT(ISBLANK(B102)),NOT(ISBLANK(E102)),AND(E102-VLOOKUP(A102,'ListaN68 02-02-2025'!$A$12:$E$13375,5,0)&gt;=-2,E102-VLOOKUP(A102,'ListaN68 02-02-2025'!$A$12:$E$13375,5,0)&lt;=2)),"Igual",IF(AND(NOT(ISBLANK(A102)),NOT(ISBLANK(B102)),NOT(ISBLANK(E102)),E102-VLOOKUP(A102,'ListaN68 02-02-2025'!$A$12:$E$13375,5,0)&gt;2),"Aumento",IF(AND(NOT(ISBLANK(A102)),NOT(ISBLANK(B102)),NOT(ISBLANK(E102)),E102-VLOOKUP(A102,'ListaN68 02-02-2025'!$A$12:$E$13375,5,0)&lt;2),"Bajo","Error en codigo")))))))</f>
        <v>Bajo</v>
      </c>
    </row>
    <row r="103" spans="1:32" x14ac:dyDescent="0.2">
      <c r="A103" s="1" t="s">
        <v>5168</v>
      </c>
      <c r="B103" t="s">
        <v>41</v>
      </c>
      <c r="C103" t="s">
        <v>5016</v>
      </c>
      <c r="D103">
        <v>21</v>
      </c>
      <c r="E103" s="46">
        <v>544.89750000000004</v>
      </c>
      <c r="F103" s="44">
        <v>-6.8259385665528916E-3</v>
      </c>
      <c r="G103" s="46"/>
      <c r="AF103" t="str">
        <f>IF(AND(ISBLANK(A103),ISBLANK(B103),ISBLANK(E103)),"Blanco",IF(AND(ISBLANK(A103),NOT(ISBLANK(B103))),"Titulo",IF(AND(NOT(ISBLANK(A103)),NOT(ISBLANK(B103)),ISBLANK(E103),IFERROR(FIND("FF--",A103)&gt;1,FALSE)),"F.Comercializacion",IF(AND(NOT(ISBLANK(A103)),NOT(ISBLANK(B103)),NOT(ISBLANK(E103)),ISERROR(VLOOKUP(A103,'ListaN68 02-02-2025'!$A$12:$E$13375,5,0))),"Nuevo",IF(AND(NOT(ISBLANK(A103)),NOT(ISBLANK(B103)),NOT(ISBLANK(E103)),AND(E103-VLOOKUP(A103,'ListaN68 02-02-2025'!$A$12:$E$13375,5,0)&gt;=-2,E103-VLOOKUP(A103,'ListaN68 02-02-2025'!$A$12:$E$13375,5,0)&lt;=2)),"Igual",IF(AND(NOT(ISBLANK(A103)),NOT(ISBLANK(B103)),NOT(ISBLANK(E103)),E103-VLOOKUP(A103,'ListaN68 02-02-2025'!$A$12:$E$13375,5,0)&gt;2),"Aumento",IF(AND(NOT(ISBLANK(A103)),NOT(ISBLANK(B103)),NOT(ISBLANK(E103)),E103-VLOOKUP(A103,'ListaN68 02-02-2025'!$A$12:$E$13375,5,0)&lt;2),"Bajo","Error en codigo")))))))</f>
        <v>Bajo</v>
      </c>
    </row>
    <row r="104" spans="1:32" x14ac:dyDescent="0.2">
      <c r="A104" s="1" t="s">
        <v>5169</v>
      </c>
      <c r="B104" t="s">
        <v>42</v>
      </c>
      <c r="C104" t="s">
        <v>5016</v>
      </c>
      <c r="D104">
        <v>21</v>
      </c>
      <c r="E104" s="46">
        <v>544.89750000000004</v>
      </c>
      <c r="F104" s="44">
        <v>-6.8259385665528916E-3</v>
      </c>
      <c r="G104" s="46"/>
      <c r="AF104" t="str">
        <f>IF(AND(ISBLANK(A104),ISBLANK(B104),ISBLANK(E104)),"Blanco",IF(AND(ISBLANK(A104),NOT(ISBLANK(B104))),"Titulo",IF(AND(NOT(ISBLANK(A104)),NOT(ISBLANK(B104)),ISBLANK(E104),IFERROR(FIND("FF--",A104)&gt;1,FALSE)),"F.Comercializacion",IF(AND(NOT(ISBLANK(A104)),NOT(ISBLANK(B104)),NOT(ISBLANK(E104)),ISERROR(VLOOKUP(A104,'ListaN68 02-02-2025'!$A$12:$E$13375,5,0))),"Nuevo",IF(AND(NOT(ISBLANK(A104)),NOT(ISBLANK(B104)),NOT(ISBLANK(E104)),AND(E104-VLOOKUP(A104,'ListaN68 02-02-2025'!$A$12:$E$13375,5,0)&gt;=-2,E104-VLOOKUP(A104,'ListaN68 02-02-2025'!$A$12:$E$13375,5,0)&lt;=2)),"Igual",IF(AND(NOT(ISBLANK(A104)),NOT(ISBLANK(B104)),NOT(ISBLANK(E104)),E104-VLOOKUP(A104,'ListaN68 02-02-2025'!$A$12:$E$13375,5,0)&gt;2),"Aumento",IF(AND(NOT(ISBLANK(A104)),NOT(ISBLANK(B104)),NOT(ISBLANK(E104)),E104-VLOOKUP(A104,'ListaN68 02-02-2025'!$A$12:$E$13375,5,0)&lt;2),"Bajo","Error en codigo")))))))</f>
        <v>Bajo</v>
      </c>
    </row>
    <row r="105" spans="1:32" x14ac:dyDescent="0.2">
      <c r="A105" s="1" t="s">
        <v>5170</v>
      </c>
      <c r="B105" t="s">
        <v>43</v>
      </c>
      <c r="C105" t="s">
        <v>4995</v>
      </c>
      <c r="D105">
        <v>21</v>
      </c>
      <c r="E105" s="46">
        <v>2353.0259999999998</v>
      </c>
      <c r="F105" s="44">
        <v>-6.8259385665528916E-3</v>
      </c>
      <c r="G105" s="46"/>
      <c r="AF105" t="str">
        <f>IF(AND(ISBLANK(A105),ISBLANK(B105),ISBLANK(E105)),"Blanco",IF(AND(ISBLANK(A105),NOT(ISBLANK(B105))),"Titulo",IF(AND(NOT(ISBLANK(A105)),NOT(ISBLANK(B105)),ISBLANK(E105),IFERROR(FIND("FF--",A105)&gt;1,FALSE)),"F.Comercializacion",IF(AND(NOT(ISBLANK(A105)),NOT(ISBLANK(B105)),NOT(ISBLANK(E105)),ISERROR(VLOOKUP(A105,'ListaN68 02-02-2025'!$A$12:$E$13375,5,0))),"Nuevo",IF(AND(NOT(ISBLANK(A105)),NOT(ISBLANK(B105)),NOT(ISBLANK(E105)),AND(E105-VLOOKUP(A105,'ListaN68 02-02-2025'!$A$12:$E$13375,5,0)&gt;=-2,E105-VLOOKUP(A105,'ListaN68 02-02-2025'!$A$12:$E$13375,5,0)&lt;=2)),"Igual",IF(AND(NOT(ISBLANK(A105)),NOT(ISBLANK(B105)),NOT(ISBLANK(E105)),E105-VLOOKUP(A105,'ListaN68 02-02-2025'!$A$12:$E$13375,5,0)&gt;2),"Aumento",IF(AND(NOT(ISBLANK(A105)),NOT(ISBLANK(B105)),NOT(ISBLANK(E105)),E105-VLOOKUP(A105,'ListaN68 02-02-2025'!$A$12:$E$13375,5,0)&lt;2),"Bajo","Error en codigo")))))))</f>
        <v>Bajo</v>
      </c>
    </row>
    <row r="106" spans="1:32" x14ac:dyDescent="0.2">
      <c r="A106" s="1">
        <v>8026</v>
      </c>
      <c r="B106" t="s">
        <v>4141</v>
      </c>
      <c r="C106" t="s">
        <v>4957</v>
      </c>
      <c r="D106">
        <v>21</v>
      </c>
      <c r="E106" s="46">
        <v>623.00099999999998</v>
      </c>
      <c r="F106" s="44"/>
      <c r="G106" s="46"/>
      <c r="AF106" t="str">
        <f>IF(AND(ISBLANK(A106),ISBLANK(B106),ISBLANK(E106)),"Blanco",IF(AND(ISBLANK(A106),NOT(ISBLANK(B106))),"Titulo",IF(AND(NOT(ISBLANK(A106)),NOT(ISBLANK(B106)),ISBLANK(E106),IFERROR(FIND("FF--",A106)&gt;1,FALSE)),"F.Comercializacion",IF(AND(NOT(ISBLANK(A106)),NOT(ISBLANK(B106)),NOT(ISBLANK(E106)),ISERROR(VLOOKUP(A106,'ListaN68 02-02-2025'!$A$12:$E$13375,5,0))),"Nuevo",IF(AND(NOT(ISBLANK(A106)),NOT(ISBLANK(B106)),NOT(ISBLANK(E106)),AND(E106-VLOOKUP(A106,'ListaN68 02-02-2025'!$A$12:$E$13375,5,0)&gt;=-2,E106-VLOOKUP(A106,'ListaN68 02-02-2025'!$A$12:$E$13375,5,0)&lt;=2)),"Igual",IF(AND(NOT(ISBLANK(A106)),NOT(ISBLANK(B106)),NOT(ISBLANK(E106)),E106-VLOOKUP(A106,'ListaN68 02-02-2025'!$A$12:$E$13375,5,0)&gt;2),"Aumento",IF(AND(NOT(ISBLANK(A106)),NOT(ISBLANK(B106)),NOT(ISBLANK(E106)),E106-VLOOKUP(A106,'ListaN68 02-02-2025'!$A$12:$E$13375,5,0)&lt;2),"Bajo","Error en codigo")))))))</f>
        <v>Igual</v>
      </c>
    </row>
    <row r="107" spans="1:32" x14ac:dyDescent="0.2">
      <c r="A107" s="1">
        <v>8027</v>
      </c>
      <c r="B107" t="s">
        <v>4140</v>
      </c>
      <c r="C107" t="s">
        <v>4957</v>
      </c>
      <c r="D107">
        <v>21</v>
      </c>
      <c r="E107" s="46">
        <v>814.096</v>
      </c>
      <c r="F107" s="44"/>
      <c r="G107" s="46"/>
      <c r="AF107" t="str">
        <f>IF(AND(ISBLANK(A107),ISBLANK(B107),ISBLANK(E107)),"Blanco",IF(AND(ISBLANK(A107),NOT(ISBLANK(B107))),"Titulo",IF(AND(NOT(ISBLANK(A107)),NOT(ISBLANK(B107)),ISBLANK(E107),IFERROR(FIND("FF--",A107)&gt;1,FALSE)),"F.Comercializacion",IF(AND(NOT(ISBLANK(A107)),NOT(ISBLANK(B107)),NOT(ISBLANK(E107)),ISERROR(VLOOKUP(A107,'ListaN68 02-02-2025'!$A$12:$E$13375,5,0))),"Nuevo",IF(AND(NOT(ISBLANK(A107)),NOT(ISBLANK(B107)),NOT(ISBLANK(E107)),AND(E107-VLOOKUP(A107,'ListaN68 02-02-2025'!$A$12:$E$13375,5,0)&gt;=-2,E107-VLOOKUP(A107,'ListaN68 02-02-2025'!$A$12:$E$13375,5,0)&lt;=2)),"Igual",IF(AND(NOT(ISBLANK(A107)),NOT(ISBLANK(B107)),NOT(ISBLANK(E107)),E107-VLOOKUP(A107,'ListaN68 02-02-2025'!$A$12:$E$13375,5,0)&gt;2),"Aumento",IF(AND(NOT(ISBLANK(A107)),NOT(ISBLANK(B107)),NOT(ISBLANK(E107)),E107-VLOOKUP(A107,'ListaN68 02-02-2025'!$A$12:$E$13375,5,0)&lt;2),"Bajo","Error en codigo")))))))</f>
        <v>Igual</v>
      </c>
    </row>
    <row r="108" spans="1:32" x14ac:dyDescent="0.2">
      <c r="A108" s="1">
        <v>8028</v>
      </c>
      <c r="B108" t="s">
        <v>4139</v>
      </c>
      <c r="C108" t="s">
        <v>4957</v>
      </c>
      <c r="D108">
        <v>21</v>
      </c>
      <c r="E108" s="46">
        <v>641.923</v>
      </c>
      <c r="F108" s="44"/>
      <c r="G108" s="46"/>
      <c r="AF108" t="str">
        <f>IF(AND(ISBLANK(A108),ISBLANK(B108),ISBLANK(E108)),"Blanco",IF(AND(ISBLANK(A108),NOT(ISBLANK(B108))),"Titulo",IF(AND(NOT(ISBLANK(A108)),NOT(ISBLANK(B108)),ISBLANK(E108),IFERROR(FIND("FF--",A108)&gt;1,FALSE)),"F.Comercializacion",IF(AND(NOT(ISBLANK(A108)),NOT(ISBLANK(B108)),NOT(ISBLANK(E108)),ISERROR(VLOOKUP(A108,'ListaN68 02-02-2025'!$A$12:$E$13375,5,0))),"Nuevo",IF(AND(NOT(ISBLANK(A108)),NOT(ISBLANK(B108)),NOT(ISBLANK(E108)),AND(E108-VLOOKUP(A108,'ListaN68 02-02-2025'!$A$12:$E$13375,5,0)&gt;=-2,E108-VLOOKUP(A108,'ListaN68 02-02-2025'!$A$12:$E$13375,5,0)&lt;=2)),"Igual",IF(AND(NOT(ISBLANK(A108)),NOT(ISBLANK(B108)),NOT(ISBLANK(E108)),E108-VLOOKUP(A108,'ListaN68 02-02-2025'!$A$12:$E$13375,5,0)&gt;2),"Aumento",IF(AND(NOT(ISBLANK(A108)),NOT(ISBLANK(B108)),NOT(ISBLANK(E108)),E108-VLOOKUP(A108,'ListaN68 02-02-2025'!$A$12:$E$13375,5,0)&lt;2),"Bajo","Error en codigo")))))))</f>
        <v>Igual</v>
      </c>
    </row>
    <row r="109" spans="1:32" x14ac:dyDescent="0.2">
      <c r="A109" s="1">
        <v>8029</v>
      </c>
      <c r="B109" t="s">
        <v>4138</v>
      </c>
      <c r="C109" t="s">
        <v>4957</v>
      </c>
      <c r="D109">
        <v>21</v>
      </c>
      <c r="E109" s="46">
        <v>798.88599999999997</v>
      </c>
      <c r="F109" s="44"/>
      <c r="G109" s="46"/>
      <c r="AF109" t="str">
        <f>IF(AND(ISBLANK(A109),ISBLANK(B109),ISBLANK(E109)),"Blanco",IF(AND(ISBLANK(A109),NOT(ISBLANK(B109))),"Titulo",IF(AND(NOT(ISBLANK(A109)),NOT(ISBLANK(B109)),ISBLANK(E109),IFERROR(FIND("FF--",A109)&gt;1,FALSE)),"F.Comercializacion",IF(AND(NOT(ISBLANK(A109)),NOT(ISBLANK(B109)),NOT(ISBLANK(E109)),ISERROR(VLOOKUP(A109,'ListaN68 02-02-2025'!$A$12:$E$13375,5,0))),"Nuevo",IF(AND(NOT(ISBLANK(A109)),NOT(ISBLANK(B109)),NOT(ISBLANK(E109)),AND(E109-VLOOKUP(A109,'ListaN68 02-02-2025'!$A$12:$E$13375,5,0)&gt;=-2,E109-VLOOKUP(A109,'ListaN68 02-02-2025'!$A$12:$E$13375,5,0)&lt;=2)),"Igual",IF(AND(NOT(ISBLANK(A109)),NOT(ISBLANK(B109)),NOT(ISBLANK(E109)),E109-VLOOKUP(A109,'ListaN68 02-02-2025'!$A$12:$E$13375,5,0)&gt;2),"Aumento",IF(AND(NOT(ISBLANK(A109)),NOT(ISBLANK(B109)),NOT(ISBLANK(E109)),E109-VLOOKUP(A109,'ListaN68 02-02-2025'!$A$12:$E$13375,5,0)&lt;2),"Bajo","Error en codigo")))))))</f>
        <v>Igual</v>
      </c>
    </row>
    <row r="110" spans="1:32" x14ac:dyDescent="0.2">
      <c r="A110" s="1" t="s">
        <v>47</v>
      </c>
      <c r="B110" t="s">
        <v>4142</v>
      </c>
      <c r="C110" t="s">
        <v>4948</v>
      </c>
      <c r="D110">
        <v>21</v>
      </c>
      <c r="E110" s="46">
        <v>800.46900000000005</v>
      </c>
      <c r="F110" s="44"/>
      <c r="G110" s="46"/>
      <c r="AF110" t="str">
        <f>IF(AND(ISBLANK(A110),ISBLANK(B110),ISBLANK(E110)),"Blanco",IF(AND(ISBLANK(A110),NOT(ISBLANK(B110))),"Titulo",IF(AND(NOT(ISBLANK(A110)),NOT(ISBLANK(B110)),ISBLANK(E110),IFERROR(FIND("FF--",A110)&gt;1,FALSE)),"F.Comercializacion",IF(AND(NOT(ISBLANK(A110)),NOT(ISBLANK(B110)),NOT(ISBLANK(E110)),ISERROR(VLOOKUP(A110,'ListaN68 02-02-2025'!$A$12:$E$13375,5,0))),"Nuevo",IF(AND(NOT(ISBLANK(A110)),NOT(ISBLANK(B110)),NOT(ISBLANK(E110)),AND(E110-VLOOKUP(A110,'ListaN68 02-02-2025'!$A$12:$E$13375,5,0)&gt;=-2,E110-VLOOKUP(A110,'ListaN68 02-02-2025'!$A$12:$E$13375,5,0)&lt;=2)),"Igual",IF(AND(NOT(ISBLANK(A110)),NOT(ISBLANK(B110)),NOT(ISBLANK(E110)),E110-VLOOKUP(A110,'ListaN68 02-02-2025'!$A$12:$E$13375,5,0)&gt;2),"Aumento",IF(AND(NOT(ISBLANK(A110)),NOT(ISBLANK(B110)),NOT(ISBLANK(E110)),E110-VLOOKUP(A110,'ListaN68 02-02-2025'!$A$12:$E$13375,5,0)&lt;2),"Bajo","Error en codigo")))))))</f>
        <v>Igual</v>
      </c>
    </row>
    <row r="111" spans="1:32" x14ac:dyDescent="0.2">
      <c r="A111" s="1" t="s">
        <v>46</v>
      </c>
      <c r="B111" t="s">
        <v>4143</v>
      </c>
      <c r="C111" t="s">
        <v>4948</v>
      </c>
      <c r="D111">
        <v>21</v>
      </c>
      <c r="E111" s="46">
        <v>968.61099999999999</v>
      </c>
      <c r="F111" s="44"/>
      <c r="G111" s="46"/>
      <c r="AF111" t="str">
        <f>IF(AND(ISBLANK(A111),ISBLANK(B111),ISBLANK(E111)),"Blanco",IF(AND(ISBLANK(A111),NOT(ISBLANK(B111))),"Titulo",IF(AND(NOT(ISBLANK(A111)),NOT(ISBLANK(B111)),ISBLANK(E111),IFERROR(FIND("FF--",A111)&gt;1,FALSE)),"F.Comercializacion",IF(AND(NOT(ISBLANK(A111)),NOT(ISBLANK(B111)),NOT(ISBLANK(E111)),ISERROR(VLOOKUP(A111,'ListaN68 02-02-2025'!$A$12:$E$13375,5,0))),"Nuevo",IF(AND(NOT(ISBLANK(A111)),NOT(ISBLANK(B111)),NOT(ISBLANK(E111)),AND(E111-VLOOKUP(A111,'ListaN68 02-02-2025'!$A$12:$E$13375,5,0)&gt;=-2,E111-VLOOKUP(A111,'ListaN68 02-02-2025'!$A$12:$E$13375,5,0)&lt;=2)),"Igual",IF(AND(NOT(ISBLANK(A111)),NOT(ISBLANK(B111)),NOT(ISBLANK(E111)),E111-VLOOKUP(A111,'ListaN68 02-02-2025'!$A$12:$E$13375,5,0)&gt;2),"Aumento",IF(AND(NOT(ISBLANK(A111)),NOT(ISBLANK(B111)),NOT(ISBLANK(E111)),E111-VLOOKUP(A111,'ListaN68 02-02-2025'!$A$12:$E$13375,5,0)&lt;2),"Bajo","Error en codigo")))))))</f>
        <v>Igual</v>
      </c>
    </row>
    <row r="112" spans="1:32" x14ac:dyDescent="0.2">
      <c r="A112" s="1" t="s">
        <v>48</v>
      </c>
      <c r="B112" t="s">
        <v>4146</v>
      </c>
      <c r="C112" t="s">
        <v>4951</v>
      </c>
      <c r="D112">
        <v>21</v>
      </c>
      <c r="E112" s="46">
        <v>962.87699999999995</v>
      </c>
      <c r="F112" s="44"/>
      <c r="G112" s="46"/>
      <c r="AF112" t="str">
        <f>IF(AND(ISBLANK(A112),ISBLANK(B112),ISBLANK(E112)),"Blanco",IF(AND(ISBLANK(A112),NOT(ISBLANK(B112))),"Titulo",IF(AND(NOT(ISBLANK(A112)),NOT(ISBLANK(B112)),ISBLANK(E112),IFERROR(FIND("FF--",A112)&gt;1,FALSE)),"F.Comercializacion",IF(AND(NOT(ISBLANK(A112)),NOT(ISBLANK(B112)),NOT(ISBLANK(E112)),ISERROR(VLOOKUP(A112,'ListaN68 02-02-2025'!$A$12:$E$13375,5,0))),"Nuevo",IF(AND(NOT(ISBLANK(A112)),NOT(ISBLANK(B112)),NOT(ISBLANK(E112)),AND(E112-VLOOKUP(A112,'ListaN68 02-02-2025'!$A$12:$E$13375,5,0)&gt;=-2,E112-VLOOKUP(A112,'ListaN68 02-02-2025'!$A$12:$E$13375,5,0)&lt;=2)),"Igual",IF(AND(NOT(ISBLANK(A112)),NOT(ISBLANK(B112)),NOT(ISBLANK(E112)),E112-VLOOKUP(A112,'ListaN68 02-02-2025'!$A$12:$E$13375,5,0)&gt;2),"Aumento",IF(AND(NOT(ISBLANK(A112)),NOT(ISBLANK(B112)),NOT(ISBLANK(E112)),E112-VLOOKUP(A112,'ListaN68 02-02-2025'!$A$12:$E$13375,5,0)&lt;2),"Bajo","Error en codigo")))))))</f>
        <v>Igual</v>
      </c>
    </row>
    <row r="113" spans="1:32" x14ac:dyDescent="0.2">
      <c r="A113" s="1" t="s">
        <v>50</v>
      </c>
      <c r="B113" t="s">
        <v>4144</v>
      </c>
      <c r="C113" t="s">
        <v>4948</v>
      </c>
      <c r="D113">
        <v>21</v>
      </c>
      <c r="E113" s="46">
        <v>778.524</v>
      </c>
      <c r="F113" s="44"/>
      <c r="G113" s="46"/>
      <c r="AF113" t="str">
        <f>IF(AND(ISBLANK(A113),ISBLANK(B113),ISBLANK(E113)),"Blanco",IF(AND(ISBLANK(A113),NOT(ISBLANK(B113))),"Titulo",IF(AND(NOT(ISBLANK(A113)),NOT(ISBLANK(B113)),ISBLANK(E113),IFERROR(FIND("FF--",A113)&gt;1,FALSE)),"F.Comercializacion",IF(AND(NOT(ISBLANK(A113)),NOT(ISBLANK(B113)),NOT(ISBLANK(E113)),ISERROR(VLOOKUP(A113,'ListaN68 02-02-2025'!$A$12:$E$13375,5,0))),"Nuevo",IF(AND(NOT(ISBLANK(A113)),NOT(ISBLANK(B113)),NOT(ISBLANK(E113)),AND(E113-VLOOKUP(A113,'ListaN68 02-02-2025'!$A$12:$E$13375,5,0)&gt;=-2,E113-VLOOKUP(A113,'ListaN68 02-02-2025'!$A$12:$E$13375,5,0)&lt;=2)),"Igual",IF(AND(NOT(ISBLANK(A113)),NOT(ISBLANK(B113)),NOT(ISBLANK(E113)),E113-VLOOKUP(A113,'ListaN68 02-02-2025'!$A$12:$E$13375,5,0)&gt;2),"Aumento",IF(AND(NOT(ISBLANK(A113)),NOT(ISBLANK(B113)),NOT(ISBLANK(E113)),E113-VLOOKUP(A113,'ListaN68 02-02-2025'!$A$12:$E$13375,5,0)&lt;2),"Bajo","Error en codigo")))))))</f>
        <v>Igual</v>
      </c>
    </row>
    <row r="114" spans="1:32" x14ac:dyDescent="0.2">
      <c r="A114" s="1" t="s">
        <v>49</v>
      </c>
      <c r="B114" t="s">
        <v>4145</v>
      </c>
      <c r="C114" t="s">
        <v>4948</v>
      </c>
      <c r="D114">
        <v>21</v>
      </c>
      <c r="E114" s="46">
        <v>942.02800000000002</v>
      </c>
      <c r="F114" s="44"/>
      <c r="G114" s="46"/>
      <c r="AF114" t="str">
        <f>IF(AND(ISBLANK(A114),ISBLANK(B114),ISBLANK(E114)),"Blanco",IF(AND(ISBLANK(A114),NOT(ISBLANK(B114))),"Titulo",IF(AND(NOT(ISBLANK(A114)),NOT(ISBLANK(B114)),ISBLANK(E114),IFERROR(FIND("FF--",A114)&gt;1,FALSE)),"F.Comercializacion",IF(AND(NOT(ISBLANK(A114)),NOT(ISBLANK(B114)),NOT(ISBLANK(E114)),ISERROR(VLOOKUP(A114,'ListaN68 02-02-2025'!$A$12:$E$13375,5,0))),"Nuevo",IF(AND(NOT(ISBLANK(A114)),NOT(ISBLANK(B114)),NOT(ISBLANK(E114)),AND(E114-VLOOKUP(A114,'ListaN68 02-02-2025'!$A$12:$E$13375,5,0)&gt;=-2,E114-VLOOKUP(A114,'ListaN68 02-02-2025'!$A$12:$E$13375,5,0)&lt;=2)),"Igual",IF(AND(NOT(ISBLANK(A114)),NOT(ISBLANK(B114)),NOT(ISBLANK(E114)),E114-VLOOKUP(A114,'ListaN68 02-02-2025'!$A$12:$E$13375,5,0)&gt;2),"Aumento",IF(AND(NOT(ISBLANK(A114)),NOT(ISBLANK(B114)),NOT(ISBLANK(E114)),E114-VLOOKUP(A114,'ListaN68 02-02-2025'!$A$12:$E$13375,5,0)&lt;2),"Bajo","Error en codigo")))))))</f>
        <v>Igual</v>
      </c>
    </row>
    <row r="115" spans="1:32" x14ac:dyDescent="0.2">
      <c r="A115" s="1">
        <v>8021</v>
      </c>
      <c r="B115" t="s">
        <v>4570</v>
      </c>
      <c r="C115" t="s">
        <v>4953</v>
      </c>
      <c r="D115">
        <v>21</v>
      </c>
      <c r="E115" s="46">
        <v>953.43100000000004</v>
      </c>
      <c r="F115" s="44"/>
      <c r="G115" s="46"/>
      <c r="AF115" t="str">
        <f>IF(AND(ISBLANK(A115),ISBLANK(B115),ISBLANK(E115)),"Blanco",IF(AND(ISBLANK(A115),NOT(ISBLANK(B115))),"Titulo",IF(AND(NOT(ISBLANK(A115)),NOT(ISBLANK(B115)),ISBLANK(E115),IFERROR(FIND("FF--",A115)&gt;1,FALSE)),"F.Comercializacion",IF(AND(NOT(ISBLANK(A115)),NOT(ISBLANK(B115)),NOT(ISBLANK(E115)),ISERROR(VLOOKUP(A115,'ListaN68 02-02-2025'!$A$12:$E$13375,5,0))),"Nuevo",IF(AND(NOT(ISBLANK(A115)),NOT(ISBLANK(B115)),NOT(ISBLANK(E115)),AND(E115-VLOOKUP(A115,'ListaN68 02-02-2025'!$A$12:$E$13375,5,0)&gt;=-2,E115-VLOOKUP(A115,'ListaN68 02-02-2025'!$A$12:$E$13375,5,0)&lt;=2)),"Igual",IF(AND(NOT(ISBLANK(A115)),NOT(ISBLANK(B115)),NOT(ISBLANK(E115)),E115-VLOOKUP(A115,'ListaN68 02-02-2025'!$A$12:$E$13375,5,0)&gt;2),"Aumento",IF(AND(NOT(ISBLANK(A115)),NOT(ISBLANK(B115)),NOT(ISBLANK(E115)),E115-VLOOKUP(A115,'ListaN68 02-02-2025'!$A$12:$E$13375,5,0)&lt;2),"Bajo","Error en codigo")))))))</f>
        <v>Igual</v>
      </c>
    </row>
    <row r="116" spans="1:32" x14ac:dyDescent="0.2">
      <c r="A116" s="1">
        <v>8022</v>
      </c>
      <c r="B116" t="s">
        <v>4569</v>
      </c>
      <c r="C116" t="s">
        <v>4953</v>
      </c>
      <c r="D116">
        <v>21</v>
      </c>
      <c r="E116" s="46">
        <v>1153.6289999999999</v>
      </c>
      <c r="F116" s="44"/>
      <c r="G116" s="46"/>
      <c r="AF116" t="str">
        <f>IF(AND(ISBLANK(A116),ISBLANK(B116),ISBLANK(E116)),"Blanco",IF(AND(ISBLANK(A116),NOT(ISBLANK(B116))),"Titulo",IF(AND(NOT(ISBLANK(A116)),NOT(ISBLANK(B116)),ISBLANK(E116),IFERROR(FIND("FF--",A116)&gt;1,FALSE)),"F.Comercializacion",IF(AND(NOT(ISBLANK(A116)),NOT(ISBLANK(B116)),NOT(ISBLANK(E116)),ISERROR(VLOOKUP(A116,'ListaN68 02-02-2025'!$A$12:$E$13375,5,0))),"Nuevo",IF(AND(NOT(ISBLANK(A116)),NOT(ISBLANK(B116)),NOT(ISBLANK(E116)),AND(E116-VLOOKUP(A116,'ListaN68 02-02-2025'!$A$12:$E$13375,5,0)&gt;=-2,E116-VLOOKUP(A116,'ListaN68 02-02-2025'!$A$12:$E$13375,5,0)&lt;=2)),"Igual",IF(AND(NOT(ISBLANK(A116)),NOT(ISBLANK(B116)),NOT(ISBLANK(E116)),E116-VLOOKUP(A116,'ListaN68 02-02-2025'!$A$12:$E$13375,5,0)&gt;2),"Aumento",IF(AND(NOT(ISBLANK(A116)),NOT(ISBLANK(B116)),NOT(ISBLANK(E116)),E116-VLOOKUP(A116,'ListaN68 02-02-2025'!$A$12:$E$13375,5,0)&lt;2),"Bajo","Error en codigo")))))))</f>
        <v>Igual</v>
      </c>
    </row>
    <row r="117" spans="1:32" x14ac:dyDescent="0.2">
      <c r="A117" s="1" t="s">
        <v>51</v>
      </c>
      <c r="B117" t="s">
        <v>52</v>
      </c>
      <c r="C117" t="s">
        <v>4949</v>
      </c>
      <c r="D117">
        <v>21</v>
      </c>
      <c r="E117" s="46">
        <v>1782.9870000000001</v>
      </c>
      <c r="F117" s="44"/>
      <c r="G117" s="46"/>
      <c r="AF117" t="str">
        <f>IF(AND(ISBLANK(A117),ISBLANK(B117),ISBLANK(E117)),"Blanco",IF(AND(ISBLANK(A117),NOT(ISBLANK(B117))),"Titulo",IF(AND(NOT(ISBLANK(A117)),NOT(ISBLANK(B117)),ISBLANK(E117),IFERROR(FIND("FF--",A117)&gt;1,FALSE)),"F.Comercializacion",IF(AND(NOT(ISBLANK(A117)),NOT(ISBLANK(B117)),NOT(ISBLANK(E117)),ISERROR(VLOOKUP(A117,'ListaN68 02-02-2025'!$A$12:$E$13375,5,0))),"Nuevo",IF(AND(NOT(ISBLANK(A117)),NOT(ISBLANK(B117)),NOT(ISBLANK(E117)),AND(E117-VLOOKUP(A117,'ListaN68 02-02-2025'!$A$12:$E$13375,5,0)&gt;=-2,E117-VLOOKUP(A117,'ListaN68 02-02-2025'!$A$12:$E$13375,5,0)&lt;=2)),"Igual",IF(AND(NOT(ISBLANK(A117)),NOT(ISBLANK(B117)),NOT(ISBLANK(E117)),E117-VLOOKUP(A117,'ListaN68 02-02-2025'!$A$12:$E$13375,5,0)&gt;2),"Aumento",IF(AND(NOT(ISBLANK(A117)),NOT(ISBLANK(B117)),NOT(ISBLANK(E117)),E117-VLOOKUP(A117,'ListaN68 02-02-2025'!$A$12:$E$13375,5,0)&lt;2),"Bajo","Error en codigo")))))))</f>
        <v>Igual</v>
      </c>
    </row>
    <row r="118" spans="1:32" x14ac:dyDescent="0.2">
      <c r="A118" s="1" t="s">
        <v>53</v>
      </c>
      <c r="B118" t="s">
        <v>54</v>
      </c>
      <c r="C118" t="s">
        <v>4949</v>
      </c>
      <c r="D118">
        <v>21</v>
      </c>
      <c r="E118" s="46">
        <v>1617.2760000000001</v>
      </c>
      <c r="F118" s="44"/>
      <c r="G118" s="46"/>
      <c r="AF118" t="str">
        <f>IF(AND(ISBLANK(A118),ISBLANK(B118),ISBLANK(E118)),"Blanco",IF(AND(ISBLANK(A118),NOT(ISBLANK(B118))),"Titulo",IF(AND(NOT(ISBLANK(A118)),NOT(ISBLANK(B118)),ISBLANK(E118),IFERROR(FIND("FF--",A118)&gt;1,FALSE)),"F.Comercializacion",IF(AND(NOT(ISBLANK(A118)),NOT(ISBLANK(B118)),NOT(ISBLANK(E118)),ISERROR(VLOOKUP(A118,'ListaN68 02-02-2025'!$A$12:$E$13375,5,0))),"Nuevo",IF(AND(NOT(ISBLANK(A118)),NOT(ISBLANK(B118)),NOT(ISBLANK(E118)),AND(E118-VLOOKUP(A118,'ListaN68 02-02-2025'!$A$12:$E$13375,5,0)&gt;=-2,E118-VLOOKUP(A118,'ListaN68 02-02-2025'!$A$12:$E$13375,5,0)&lt;=2)),"Igual",IF(AND(NOT(ISBLANK(A118)),NOT(ISBLANK(B118)),NOT(ISBLANK(E118)),E118-VLOOKUP(A118,'ListaN68 02-02-2025'!$A$12:$E$13375,5,0)&gt;2),"Aumento",IF(AND(NOT(ISBLANK(A118)),NOT(ISBLANK(B118)),NOT(ISBLANK(E118)),E118-VLOOKUP(A118,'ListaN68 02-02-2025'!$A$12:$E$13375,5,0)&lt;2),"Bajo","Error en codigo")))))))</f>
        <v>Igual</v>
      </c>
    </row>
    <row r="119" spans="1:32" x14ac:dyDescent="0.2">
      <c r="A119" s="1">
        <v>8024</v>
      </c>
      <c r="B119" t="s">
        <v>1527</v>
      </c>
      <c r="C119" t="s">
        <v>4951</v>
      </c>
      <c r="D119">
        <v>21</v>
      </c>
      <c r="E119" s="46">
        <v>458.66500000000002</v>
      </c>
      <c r="F119" s="44"/>
      <c r="G119" s="46"/>
      <c r="AF119" t="str">
        <f>IF(AND(ISBLANK(A119),ISBLANK(B119),ISBLANK(E119)),"Blanco",IF(AND(ISBLANK(A119),NOT(ISBLANK(B119))),"Titulo",IF(AND(NOT(ISBLANK(A119)),NOT(ISBLANK(B119)),ISBLANK(E119),IFERROR(FIND("FF--",A119)&gt;1,FALSE)),"F.Comercializacion",IF(AND(NOT(ISBLANK(A119)),NOT(ISBLANK(B119)),NOT(ISBLANK(E119)),ISERROR(VLOOKUP(A119,'ListaN68 02-02-2025'!$A$12:$E$13375,5,0))),"Nuevo",IF(AND(NOT(ISBLANK(A119)),NOT(ISBLANK(B119)),NOT(ISBLANK(E119)),AND(E119-VLOOKUP(A119,'ListaN68 02-02-2025'!$A$12:$E$13375,5,0)&gt;=-2,E119-VLOOKUP(A119,'ListaN68 02-02-2025'!$A$12:$E$13375,5,0)&lt;=2)),"Igual",IF(AND(NOT(ISBLANK(A119)),NOT(ISBLANK(B119)),NOT(ISBLANK(E119)),E119-VLOOKUP(A119,'ListaN68 02-02-2025'!$A$12:$E$13375,5,0)&gt;2),"Aumento",IF(AND(NOT(ISBLANK(A119)),NOT(ISBLANK(B119)),NOT(ISBLANK(E119)),E119-VLOOKUP(A119,'ListaN68 02-02-2025'!$A$12:$E$13375,5,0)&lt;2),"Bajo","Error en codigo")))))))</f>
        <v>Igual</v>
      </c>
    </row>
    <row r="120" spans="1:32" x14ac:dyDescent="0.2">
      <c r="A120" s="1">
        <v>8051</v>
      </c>
      <c r="B120" t="s">
        <v>6334</v>
      </c>
      <c r="C120" t="s">
        <v>4946</v>
      </c>
      <c r="D120">
        <v>21</v>
      </c>
      <c r="E120" s="46">
        <v>12938.388999999999</v>
      </c>
      <c r="F120" s="44"/>
      <c r="G120" s="46"/>
      <c r="AF120" t="str">
        <f>IF(AND(ISBLANK(A120),ISBLANK(B120),ISBLANK(E120)),"Blanco",IF(AND(ISBLANK(A120),NOT(ISBLANK(B120))),"Titulo",IF(AND(NOT(ISBLANK(A120)),NOT(ISBLANK(B120)),ISBLANK(E120),IFERROR(FIND("FF--",A120)&gt;1,FALSE)),"F.Comercializacion",IF(AND(NOT(ISBLANK(A120)),NOT(ISBLANK(B120)),NOT(ISBLANK(E120)),ISERROR(VLOOKUP(A120,'ListaN68 02-02-2025'!$A$12:$E$13375,5,0))),"Nuevo",IF(AND(NOT(ISBLANK(A120)),NOT(ISBLANK(B120)),NOT(ISBLANK(E120)),AND(E120-VLOOKUP(A120,'ListaN68 02-02-2025'!$A$12:$E$13375,5,0)&gt;=-2,E120-VLOOKUP(A120,'ListaN68 02-02-2025'!$A$12:$E$13375,5,0)&lt;=2)),"Igual",IF(AND(NOT(ISBLANK(A120)),NOT(ISBLANK(B120)),NOT(ISBLANK(E120)),E120-VLOOKUP(A120,'ListaN68 02-02-2025'!$A$12:$E$13375,5,0)&gt;2),"Aumento",IF(AND(NOT(ISBLANK(A120)),NOT(ISBLANK(B120)),NOT(ISBLANK(E120)),E120-VLOOKUP(A120,'ListaN68 02-02-2025'!$A$12:$E$13375,5,0)&lt;2),"Bajo","Error en codigo")))))))</f>
        <v>Igual</v>
      </c>
    </row>
    <row r="121" spans="1:32" x14ac:dyDescent="0.2">
      <c r="A121" s="1">
        <v>8053</v>
      </c>
      <c r="B121" t="s">
        <v>6335</v>
      </c>
      <c r="C121" t="s">
        <v>4946</v>
      </c>
      <c r="D121">
        <v>21</v>
      </c>
      <c r="E121" s="46">
        <v>23030.38</v>
      </c>
      <c r="F121" s="44"/>
      <c r="G121" s="46"/>
      <c r="AF121" t="str">
        <f>IF(AND(ISBLANK(A121),ISBLANK(B121),ISBLANK(E121)),"Blanco",IF(AND(ISBLANK(A121),NOT(ISBLANK(B121))),"Titulo",IF(AND(NOT(ISBLANK(A121)),NOT(ISBLANK(B121)),ISBLANK(E121),IFERROR(FIND("FF--",A121)&gt;1,FALSE)),"F.Comercializacion",IF(AND(NOT(ISBLANK(A121)),NOT(ISBLANK(B121)),NOT(ISBLANK(E121)),ISERROR(VLOOKUP(A121,'ListaN68 02-02-2025'!$A$12:$E$13375,5,0))),"Nuevo",IF(AND(NOT(ISBLANK(A121)),NOT(ISBLANK(B121)),NOT(ISBLANK(E121)),AND(E121-VLOOKUP(A121,'ListaN68 02-02-2025'!$A$12:$E$13375,5,0)&gt;=-2,E121-VLOOKUP(A121,'ListaN68 02-02-2025'!$A$12:$E$13375,5,0)&lt;=2)),"Igual",IF(AND(NOT(ISBLANK(A121)),NOT(ISBLANK(B121)),NOT(ISBLANK(E121)),E121-VLOOKUP(A121,'ListaN68 02-02-2025'!$A$12:$E$13375,5,0)&gt;2),"Aumento",IF(AND(NOT(ISBLANK(A121)),NOT(ISBLANK(B121)),NOT(ISBLANK(E121)),E121-VLOOKUP(A121,'ListaN68 02-02-2025'!$A$12:$E$13375,5,0)&lt;2),"Bajo","Error en codigo")))))))</f>
        <v>Igual</v>
      </c>
    </row>
    <row r="122" spans="1:32" x14ac:dyDescent="0.2">
      <c r="A122" s="1">
        <v>8055</v>
      </c>
      <c r="B122" t="s">
        <v>6336</v>
      </c>
      <c r="C122" t="s">
        <v>4962</v>
      </c>
      <c r="D122">
        <v>21</v>
      </c>
      <c r="E122" s="46">
        <v>11775.197</v>
      </c>
      <c r="F122" s="44"/>
      <c r="G122" s="46"/>
      <c r="AF122" t="str">
        <f>IF(AND(ISBLANK(A122),ISBLANK(B122),ISBLANK(E122)),"Blanco",IF(AND(ISBLANK(A122),NOT(ISBLANK(B122))),"Titulo",IF(AND(NOT(ISBLANK(A122)),NOT(ISBLANK(B122)),ISBLANK(E122),IFERROR(FIND("FF--",A122)&gt;1,FALSE)),"F.Comercializacion",IF(AND(NOT(ISBLANK(A122)),NOT(ISBLANK(B122)),NOT(ISBLANK(E122)),ISERROR(VLOOKUP(A122,'ListaN68 02-02-2025'!$A$12:$E$13375,5,0))),"Nuevo",IF(AND(NOT(ISBLANK(A122)),NOT(ISBLANK(B122)),NOT(ISBLANK(E122)),AND(E122-VLOOKUP(A122,'ListaN68 02-02-2025'!$A$12:$E$13375,5,0)&gt;=-2,E122-VLOOKUP(A122,'ListaN68 02-02-2025'!$A$12:$E$13375,5,0)&lt;=2)),"Igual",IF(AND(NOT(ISBLANK(A122)),NOT(ISBLANK(B122)),NOT(ISBLANK(E122)),E122-VLOOKUP(A122,'ListaN68 02-02-2025'!$A$12:$E$13375,5,0)&gt;2),"Aumento",IF(AND(NOT(ISBLANK(A122)),NOT(ISBLANK(B122)),NOT(ISBLANK(E122)),E122-VLOOKUP(A122,'ListaN68 02-02-2025'!$A$12:$E$13375,5,0)&lt;2),"Bajo","Error en codigo")))))))</f>
        <v>Igual</v>
      </c>
    </row>
    <row r="123" spans="1:32" x14ac:dyDescent="0.2">
      <c r="A123" s="1">
        <v>8056</v>
      </c>
      <c r="B123" t="s">
        <v>6337</v>
      </c>
      <c r="C123" t="s">
        <v>4964</v>
      </c>
      <c r="D123">
        <v>21</v>
      </c>
      <c r="E123" s="46">
        <v>6226.1480000000001</v>
      </c>
      <c r="F123" s="44"/>
      <c r="G123" s="46"/>
      <c r="AF123" t="str">
        <f>IF(AND(ISBLANK(A123),ISBLANK(B123),ISBLANK(E123)),"Blanco",IF(AND(ISBLANK(A123),NOT(ISBLANK(B123))),"Titulo",IF(AND(NOT(ISBLANK(A123)),NOT(ISBLANK(B123)),ISBLANK(E123),IFERROR(FIND("FF--",A123)&gt;1,FALSE)),"F.Comercializacion",IF(AND(NOT(ISBLANK(A123)),NOT(ISBLANK(B123)),NOT(ISBLANK(E123)),ISERROR(VLOOKUP(A123,'ListaN68 02-02-2025'!$A$12:$E$13375,5,0))),"Nuevo",IF(AND(NOT(ISBLANK(A123)),NOT(ISBLANK(B123)),NOT(ISBLANK(E123)),AND(E123-VLOOKUP(A123,'ListaN68 02-02-2025'!$A$12:$E$13375,5,0)&gt;=-2,E123-VLOOKUP(A123,'ListaN68 02-02-2025'!$A$12:$E$13375,5,0)&lt;=2)),"Igual",IF(AND(NOT(ISBLANK(A123)),NOT(ISBLANK(B123)),NOT(ISBLANK(E123)),E123-VLOOKUP(A123,'ListaN68 02-02-2025'!$A$12:$E$13375,5,0)&gt;2),"Aumento",IF(AND(NOT(ISBLANK(A123)),NOT(ISBLANK(B123)),NOT(ISBLANK(E123)),E123-VLOOKUP(A123,'ListaN68 02-02-2025'!$A$12:$E$13375,5,0)&lt;2),"Bajo","Error en codigo")))))))</f>
        <v>Igual</v>
      </c>
    </row>
    <row r="124" spans="1:32" x14ac:dyDescent="0.2">
      <c r="C124"/>
      <c r="E124" s="46"/>
      <c r="F124" s="44"/>
      <c r="G124" s="46"/>
      <c r="AF124" t="str">
        <f>IF(AND(ISBLANK(A124),ISBLANK(B124),ISBLANK(E124)),"Blanco",IF(AND(ISBLANK(A124),NOT(ISBLANK(B124))),"Titulo",IF(AND(NOT(ISBLANK(A124)),NOT(ISBLANK(B124)),ISBLANK(E124),IFERROR(FIND("FF--",A124)&gt;1,FALSE)),"F.Comercializacion",IF(AND(NOT(ISBLANK(A124)),NOT(ISBLANK(B124)),NOT(ISBLANK(E124)),ISERROR(VLOOKUP(A124,'ListaN68 02-02-2025'!$A$12:$E$13375,5,0))),"Nuevo",IF(AND(NOT(ISBLANK(A124)),NOT(ISBLANK(B124)),NOT(ISBLANK(E124)),AND(E124-VLOOKUP(A124,'ListaN68 02-02-2025'!$A$12:$E$13375,5,0)&gt;=-2,E124-VLOOKUP(A124,'ListaN68 02-02-2025'!$A$12:$E$13375,5,0)&lt;=2)),"Igual",IF(AND(NOT(ISBLANK(A124)),NOT(ISBLANK(B124)),NOT(ISBLANK(E124)),E124-VLOOKUP(A124,'ListaN68 02-02-2025'!$A$12:$E$13375,5,0)&gt;2),"Aumento",IF(AND(NOT(ISBLANK(A124)),NOT(ISBLANK(B124)),NOT(ISBLANK(E124)),E124-VLOOKUP(A124,'ListaN68 02-02-2025'!$A$12:$E$13375,5,0)&lt;2),"Bajo","Error en codigo")))))))</f>
        <v>Blanco</v>
      </c>
    </row>
    <row r="125" spans="1:32" x14ac:dyDescent="0.2">
      <c r="B125" t="s">
        <v>1601</v>
      </c>
      <c r="C125"/>
      <c r="E125" s="46"/>
      <c r="F125" s="44"/>
      <c r="G125" s="46"/>
      <c r="AF125" t="str">
        <f>IF(AND(ISBLANK(A125),ISBLANK(B125),ISBLANK(E125)),"Blanco",IF(AND(ISBLANK(A125),NOT(ISBLANK(B125))),"Titulo",IF(AND(NOT(ISBLANK(A125)),NOT(ISBLANK(B125)),ISBLANK(E125),IFERROR(FIND("FF--",A125)&gt;1,FALSE)),"F.Comercializacion",IF(AND(NOT(ISBLANK(A125)),NOT(ISBLANK(B125)),NOT(ISBLANK(E125)),ISERROR(VLOOKUP(A125,'ListaN68 02-02-2025'!$A$12:$E$13375,5,0))),"Nuevo",IF(AND(NOT(ISBLANK(A125)),NOT(ISBLANK(B125)),NOT(ISBLANK(E125)),AND(E125-VLOOKUP(A125,'ListaN68 02-02-2025'!$A$12:$E$13375,5,0)&gt;=-2,E125-VLOOKUP(A125,'ListaN68 02-02-2025'!$A$12:$E$13375,5,0)&lt;=2)),"Igual",IF(AND(NOT(ISBLANK(A125)),NOT(ISBLANK(B125)),NOT(ISBLANK(E125)),E125-VLOOKUP(A125,'ListaN68 02-02-2025'!$A$12:$E$13375,5,0)&gt;2),"Aumento",IF(AND(NOT(ISBLANK(A125)),NOT(ISBLANK(B125)),NOT(ISBLANK(E125)),E125-VLOOKUP(A125,'ListaN68 02-02-2025'!$A$12:$E$13375,5,0)&lt;2),"Bajo","Error en codigo")))))))</f>
        <v>Titulo</v>
      </c>
    </row>
    <row r="126" spans="1:32" x14ac:dyDescent="0.2">
      <c r="C126"/>
      <c r="E126" s="46"/>
      <c r="F126" s="44"/>
      <c r="G126" s="46"/>
      <c r="AF126" t="str">
        <f>IF(AND(ISBLANK(A126),ISBLANK(B126),ISBLANK(E126)),"Blanco",IF(AND(ISBLANK(A126),NOT(ISBLANK(B126))),"Titulo",IF(AND(NOT(ISBLANK(A126)),NOT(ISBLANK(B126)),ISBLANK(E126),IFERROR(FIND("FF--",A126)&gt;1,FALSE)),"F.Comercializacion",IF(AND(NOT(ISBLANK(A126)),NOT(ISBLANK(B126)),NOT(ISBLANK(E126)),ISERROR(VLOOKUP(A126,'ListaN68 02-02-2025'!$A$12:$E$13375,5,0))),"Nuevo",IF(AND(NOT(ISBLANK(A126)),NOT(ISBLANK(B126)),NOT(ISBLANK(E126)),AND(E126-VLOOKUP(A126,'ListaN68 02-02-2025'!$A$12:$E$13375,5,0)&gt;=-2,E126-VLOOKUP(A126,'ListaN68 02-02-2025'!$A$12:$E$13375,5,0)&lt;=2)),"Igual",IF(AND(NOT(ISBLANK(A126)),NOT(ISBLANK(B126)),NOT(ISBLANK(E126)),E126-VLOOKUP(A126,'ListaN68 02-02-2025'!$A$12:$E$13375,5,0)&gt;2),"Aumento",IF(AND(NOT(ISBLANK(A126)),NOT(ISBLANK(B126)),NOT(ISBLANK(E126)),E126-VLOOKUP(A126,'ListaN68 02-02-2025'!$A$12:$E$13375,5,0)&lt;2),"Bajo","Error en codigo")))))))</f>
        <v>Blanco</v>
      </c>
    </row>
    <row r="127" spans="1:32" x14ac:dyDescent="0.2">
      <c r="A127" s="1" t="s">
        <v>58</v>
      </c>
      <c r="B127" t="s">
        <v>59</v>
      </c>
      <c r="C127" t="s">
        <v>4954</v>
      </c>
      <c r="D127">
        <v>21</v>
      </c>
      <c r="E127" s="46">
        <v>1841.3130000000001</v>
      </c>
      <c r="F127" s="44"/>
      <c r="G127" s="46"/>
      <c r="AF127" t="str">
        <f>IF(AND(ISBLANK(A127),ISBLANK(B127),ISBLANK(E127)),"Blanco",IF(AND(ISBLANK(A127),NOT(ISBLANK(B127))),"Titulo",IF(AND(NOT(ISBLANK(A127)),NOT(ISBLANK(B127)),ISBLANK(E127),IFERROR(FIND("FF--",A127)&gt;1,FALSE)),"F.Comercializacion",IF(AND(NOT(ISBLANK(A127)),NOT(ISBLANK(B127)),NOT(ISBLANK(E127)),ISERROR(VLOOKUP(A127,'ListaN68 02-02-2025'!$A$12:$E$13375,5,0))),"Nuevo",IF(AND(NOT(ISBLANK(A127)),NOT(ISBLANK(B127)),NOT(ISBLANK(E127)),AND(E127-VLOOKUP(A127,'ListaN68 02-02-2025'!$A$12:$E$13375,5,0)&gt;=-2,E127-VLOOKUP(A127,'ListaN68 02-02-2025'!$A$12:$E$13375,5,0)&lt;=2)),"Igual",IF(AND(NOT(ISBLANK(A127)),NOT(ISBLANK(B127)),NOT(ISBLANK(E127)),E127-VLOOKUP(A127,'ListaN68 02-02-2025'!$A$12:$E$13375,5,0)&gt;2),"Aumento",IF(AND(NOT(ISBLANK(A127)),NOT(ISBLANK(B127)),NOT(ISBLANK(E127)),E127-VLOOKUP(A127,'ListaN68 02-02-2025'!$A$12:$E$13375,5,0)&lt;2),"Bajo","Error en codigo")))))))</f>
        <v>Igual</v>
      </c>
    </row>
    <row r="128" spans="1:32" x14ac:dyDescent="0.2">
      <c r="A128" s="1" t="s">
        <v>5175</v>
      </c>
      <c r="B128" t="s">
        <v>57</v>
      </c>
      <c r="C128" t="s">
        <v>4973</v>
      </c>
      <c r="D128">
        <v>21</v>
      </c>
      <c r="E128" s="46">
        <v>304.09499999999997</v>
      </c>
      <c r="F128" s="44">
        <v>-6.8259385665530026E-3</v>
      </c>
      <c r="G128" s="46"/>
      <c r="AF128" t="str">
        <f>IF(AND(ISBLANK(A128),ISBLANK(B128),ISBLANK(E128)),"Blanco",IF(AND(ISBLANK(A128),NOT(ISBLANK(B128))),"Titulo",IF(AND(NOT(ISBLANK(A128)),NOT(ISBLANK(B128)),ISBLANK(E128),IFERROR(FIND("FF--",A128)&gt;1,FALSE)),"F.Comercializacion",IF(AND(NOT(ISBLANK(A128)),NOT(ISBLANK(B128)),NOT(ISBLANK(E128)),ISERROR(VLOOKUP(A128,'ListaN68 02-02-2025'!$A$12:$E$13375,5,0))),"Nuevo",IF(AND(NOT(ISBLANK(A128)),NOT(ISBLANK(B128)),NOT(ISBLANK(E128)),AND(E128-VLOOKUP(A128,'ListaN68 02-02-2025'!$A$12:$E$13375,5,0)&gt;=-2,E128-VLOOKUP(A128,'ListaN68 02-02-2025'!$A$12:$E$13375,5,0)&lt;=2)),"Igual",IF(AND(NOT(ISBLANK(A128)),NOT(ISBLANK(B128)),NOT(ISBLANK(E128)),E128-VLOOKUP(A128,'ListaN68 02-02-2025'!$A$12:$E$13375,5,0)&gt;2),"Aumento",IF(AND(NOT(ISBLANK(A128)),NOT(ISBLANK(B128)),NOT(ISBLANK(E128)),E128-VLOOKUP(A128,'ListaN68 02-02-2025'!$A$12:$E$13375,5,0)&lt;2),"Bajo","Error en codigo")))))))</f>
        <v>Bajo</v>
      </c>
    </row>
    <row r="129" spans="1:32" x14ac:dyDescent="0.2">
      <c r="C129"/>
      <c r="E129" s="46"/>
      <c r="F129" s="44"/>
      <c r="G129" s="46"/>
      <c r="AF129" t="str">
        <f>IF(AND(ISBLANK(A129),ISBLANK(B129),ISBLANK(E129)),"Blanco",IF(AND(ISBLANK(A129),NOT(ISBLANK(B129))),"Titulo",IF(AND(NOT(ISBLANK(A129)),NOT(ISBLANK(B129)),ISBLANK(E129),IFERROR(FIND("FF--",A129)&gt;1,FALSE)),"F.Comercializacion",IF(AND(NOT(ISBLANK(A129)),NOT(ISBLANK(B129)),NOT(ISBLANK(E129)),ISERROR(VLOOKUP(A129,'ListaN68 02-02-2025'!$A$12:$E$13375,5,0))),"Nuevo",IF(AND(NOT(ISBLANK(A129)),NOT(ISBLANK(B129)),NOT(ISBLANK(E129)),AND(E129-VLOOKUP(A129,'ListaN68 02-02-2025'!$A$12:$E$13375,5,0)&gt;=-2,E129-VLOOKUP(A129,'ListaN68 02-02-2025'!$A$12:$E$13375,5,0)&lt;=2)),"Igual",IF(AND(NOT(ISBLANK(A129)),NOT(ISBLANK(B129)),NOT(ISBLANK(E129)),E129-VLOOKUP(A129,'ListaN68 02-02-2025'!$A$12:$E$13375,5,0)&gt;2),"Aumento",IF(AND(NOT(ISBLANK(A129)),NOT(ISBLANK(B129)),NOT(ISBLANK(E129)),E129-VLOOKUP(A129,'ListaN68 02-02-2025'!$A$12:$E$13375,5,0)&lt;2),"Bajo","Error en codigo")))))))</f>
        <v>Blanco</v>
      </c>
    </row>
    <row r="130" spans="1:32" x14ac:dyDescent="0.2">
      <c r="B130" t="s">
        <v>2480</v>
      </c>
      <c r="C130"/>
      <c r="E130" s="46"/>
      <c r="F130" s="44"/>
      <c r="G130" s="46"/>
      <c r="AF130" t="str">
        <f>IF(AND(ISBLANK(A130),ISBLANK(B130),ISBLANK(E130)),"Blanco",IF(AND(ISBLANK(A130),NOT(ISBLANK(B130))),"Titulo",IF(AND(NOT(ISBLANK(A130)),NOT(ISBLANK(B130)),ISBLANK(E130),IFERROR(FIND("FF--",A130)&gt;1,FALSE)),"F.Comercializacion",IF(AND(NOT(ISBLANK(A130)),NOT(ISBLANK(B130)),NOT(ISBLANK(E130)),ISERROR(VLOOKUP(A130,'ListaN68 02-02-2025'!$A$12:$E$13375,5,0))),"Nuevo",IF(AND(NOT(ISBLANK(A130)),NOT(ISBLANK(B130)),NOT(ISBLANK(E130)),AND(E130-VLOOKUP(A130,'ListaN68 02-02-2025'!$A$12:$E$13375,5,0)&gt;=-2,E130-VLOOKUP(A130,'ListaN68 02-02-2025'!$A$12:$E$13375,5,0)&lt;=2)),"Igual",IF(AND(NOT(ISBLANK(A130)),NOT(ISBLANK(B130)),NOT(ISBLANK(E130)),E130-VLOOKUP(A130,'ListaN68 02-02-2025'!$A$12:$E$13375,5,0)&gt;2),"Aumento",IF(AND(NOT(ISBLANK(A130)),NOT(ISBLANK(B130)),NOT(ISBLANK(E130)),E130-VLOOKUP(A130,'ListaN68 02-02-2025'!$A$12:$E$13375,5,0)&lt;2),"Bajo","Error en codigo")))))))</f>
        <v>Titulo</v>
      </c>
    </row>
    <row r="131" spans="1:32" x14ac:dyDescent="0.2">
      <c r="C131"/>
      <c r="E131" s="46"/>
      <c r="F131" s="44"/>
      <c r="G131" s="46"/>
      <c r="AF131" t="str">
        <f>IF(AND(ISBLANK(A131),ISBLANK(B131),ISBLANK(E131)),"Blanco",IF(AND(ISBLANK(A131),NOT(ISBLANK(B131))),"Titulo",IF(AND(NOT(ISBLANK(A131)),NOT(ISBLANK(B131)),ISBLANK(E131),IFERROR(FIND("FF--",A131)&gt;1,FALSE)),"F.Comercializacion",IF(AND(NOT(ISBLANK(A131)),NOT(ISBLANK(B131)),NOT(ISBLANK(E131)),ISERROR(VLOOKUP(A131,'ListaN68 02-02-2025'!$A$12:$E$13375,5,0))),"Nuevo",IF(AND(NOT(ISBLANK(A131)),NOT(ISBLANK(B131)),NOT(ISBLANK(E131)),AND(E131-VLOOKUP(A131,'ListaN68 02-02-2025'!$A$12:$E$13375,5,0)&gt;=-2,E131-VLOOKUP(A131,'ListaN68 02-02-2025'!$A$12:$E$13375,5,0)&lt;=2)),"Igual",IF(AND(NOT(ISBLANK(A131)),NOT(ISBLANK(B131)),NOT(ISBLANK(E131)),E131-VLOOKUP(A131,'ListaN68 02-02-2025'!$A$12:$E$13375,5,0)&gt;2),"Aumento",IF(AND(NOT(ISBLANK(A131)),NOT(ISBLANK(B131)),NOT(ISBLANK(E131)),E131-VLOOKUP(A131,'ListaN68 02-02-2025'!$A$12:$E$13375,5,0)&lt;2),"Bajo","Error en codigo")))))))</f>
        <v>Blanco</v>
      </c>
    </row>
    <row r="132" spans="1:32" x14ac:dyDescent="0.2">
      <c r="A132" s="1">
        <v>838420</v>
      </c>
      <c r="B132" t="s">
        <v>56</v>
      </c>
      <c r="C132" t="s">
        <v>4949</v>
      </c>
      <c r="D132">
        <v>21</v>
      </c>
      <c r="E132" s="46">
        <v>3579.5830000000001</v>
      </c>
      <c r="F132" s="44"/>
      <c r="G132" s="46"/>
      <c r="AF132" t="str">
        <f>IF(AND(ISBLANK(A132),ISBLANK(B132),ISBLANK(E132)),"Blanco",IF(AND(ISBLANK(A132),NOT(ISBLANK(B132))),"Titulo",IF(AND(NOT(ISBLANK(A132)),NOT(ISBLANK(B132)),ISBLANK(E132),IFERROR(FIND("FF--",A132)&gt;1,FALSE)),"F.Comercializacion",IF(AND(NOT(ISBLANK(A132)),NOT(ISBLANK(B132)),NOT(ISBLANK(E132)),ISERROR(VLOOKUP(A132,'ListaN68 02-02-2025'!$A$12:$E$13375,5,0))),"Nuevo",IF(AND(NOT(ISBLANK(A132)),NOT(ISBLANK(B132)),NOT(ISBLANK(E132)),AND(E132-VLOOKUP(A132,'ListaN68 02-02-2025'!$A$12:$E$13375,5,0)&gt;=-2,E132-VLOOKUP(A132,'ListaN68 02-02-2025'!$A$12:$E$13375,5,0)&lt;=2)),"Igual",IF(AND(NOT(ISBLANK(A132)),NOT(ISBLANK(B132)),NOT(ISBLANK(E132)),E132-VLOOKUP(A132,'ListaN68 02-02-2025'!$A$12:$E$13375,5,0)&gt;2),"Aumento",IF(AND(NOT(ISBLANK(A132)),NOT(ISBLANK(B132)),NOT(ISBLANK(E132)),E132-VLOOKUP(A132,'ListaN68 02-02-2025'!$A$12:$E$13375,5,0)&lt;2),"Bajo","Error en codigo")))))))</f>
        <v>Igual</v>
      </c>
    </row>
    <row r="133" spans="1:32" x14ac:dyDescent="0.2">
      <c r="A133" s="1" t="s">
        <v>4636</v>
      </c>
      <c r="B133" t="s">
        <v>5337</v>
      </c>
      <c r="C133" t="s">
        <v>4973</v>
      </c>
      <c r="D133">
        <v>21</v>
      </c>
      <c r="E133" s="46">
        <v>682.68600000000004</v>
      </c>
      <c r="F133" s="44">
        <v>-6.8259385665528916E-3</v>
      </c>
      <c r="G133" s="46"/>
      <c r="AF133" t="str">
        <f>IF(AND(ISBLANK(A133),ISBLANK(B133),ISBLANK(E133)),"Blanco",IF(AND(ISBLANK(A133),NOT(ISBLANK(B133))),"Titulo",IF(AND(NOT(ISBLANK(A133)),NOT(ISBLANK(B133)),ISBLANK(E133),IFERROR(FIND("FF--",A133)&gt;1,FALSE)),"F.Comercializacion",IF(AND(NOT(ISBLANK(A133)),NOT(ISBLANK(B133)),NOT(ISBLANK(E133)),ISERROR(VLOOKUP(A133,'ListaN68 02-02-2025'!$A$12:$E$13375,5,0))),"Nuevo",IF(AND(NOT(ISBLANK(A133)),NOT(ISBLANK(B133)),NOT(ISBLANK(E133)),AND(E133-VLOOKUP(A133,'ListaN68 02-02-2025'!$A$12:$E$13375,5,0)&gt;=-2,E133-VLOOKUP(A133,'ListaN68 02-02-2025'!$A$12:$E$13375,5,0)&lt;=2)),"Igual",IF(AND(NOT(ISBLANK(A133)),NOT(ISBLANK(B133)),NOT(ISBLANK(E133)),E133-VLOOKUP(A133,'ListaN68 02-02-2025'!$A$12:$E$13375,5,0)&gt;2),"Aumento",IF(AND(NOT(ISBLANK(A133)),NOT(ISBLANK(B133)),NOT(ISBLANK(E133)),E133-VLOOKUP(A133,'ListaN68 02-02-2025'!$A$12:$E$13375,5,0)&lt;2),"Bajo","Error en codigo")))))))</f>
        <v>Bajo</v>
      </c>
    </row>
    <row r="134" spans="1:32" x14ac:dyDescent="0.2">
      <c r="A134" s="1" t="s">
        <v>32</v>
      </c>
      <c r="B134" t="s">
        <v>33</v>
      </c>
      <c r="C134" t="s">
        <v>4961</v>
      </c>
      <c r="D134">
        <v>21</v>
      </c>
      <c r="E134" s="46">
        <v>333.72199999999998</v>
      </c>
      <c r="F134" s="44"/>
      <c r="G134" s="46"/>
      <c r="AF134" t="str">
        <f>IF(AND(ISBLANK(A134),ISBLANK(B134),ISBLANK(E134)),"Blanco",IF(AND(ISBLANK(A134),NOT(ISBLANK(B134))),"Titulo",IF(AND(NOT(ISBLANK(A134)),NOT(ISBLANK(B134)),ISBLANK(E134),IFERROR(FIND("FF--",A134)&gt;1,FALSE)),"F.Comercializacion",IF(AND(NOT(ISBLANK(A134)),NOT(ISBLANK(B134)),NOT(ISBLANK(E134)),ISERROR(VLOOKUP(A134,'ListaN68 02-02-2025'!$A$12:$E$13375,5,0))),"Nuevo",IF(AND(NOT(ISBLANK(A134)),NOT(ISBLANK(B134)),NOT(ISBLANK(E134)),AND(E134-VLOOKUP(A134,'ListaN68 02-02-2025'!$A$12:$E$13375,5,0)&gt;=-2,E134-VLOOKUP(A134,'ListaN68 02-02-2025'!$A$12:$E$13375,5,0)&lt;=2)),"Igual",IF(AND(NOT(ISBLANK(A134)),NOT(ISBLANK(B134)),NOT(ISBLANK(E134)),E134-VLOOKUP(A134,'ListaN68 02-02-2025'!$A$12:$E$13375,5,0)&gt;2),"Aumento",IF(AND(NOT(ISBLANK(A134)),NOT(ISBLANK(B134)),NOT(ISBLANK(E134)),E134-VLOOKUP(A134,'ListaN68 02-02-2025'!$A$12:$E$13375,5,0)&lt;2),"Bajo","Error en codigo")))))))</f>
        <v>Igual</v>
      </c>
    </row>
    <row r="135" spans="1:32" x14ac:dyDescent="0.2">
      <c r="A135" s="1" t="s">
        <v>6495</v>
      </c>
      <c r="B135" t="s">
        <v>6496</v>
      </c>
      <c r="C135" t="s">
        <v>4959</v>
      </c>
      <c r="D135">
        <v>21</v>
      </c>
      <c r="E135" s="46">
        <v>2164.6370000000002</v>
      </c>
      <c r="F135" s="44"/>
      <c r="G135" s="46"/>
      <c r="AF135" t="str">
        <f>IF(AND(ISBLANK(A135),ISBLANK(B135),ISBLANK(E135)),"Blanco",IF(AND(ISBLANK(A135),NOT(ISBLANK(B135))),"Titulo",IF(AND(NOT(ISBLANK(A135)),NOT(ISBLANK(B135)),ISBLANK(E135),IFERROR(FIND("FF--",A135)&gt;1,FALSE)),"F.Comercializacion",IF(AND(NOT(ISBLANK(A135)),NOT(ISBLANK(B135)),NOT(ISBLANK(E135)),ISERROR(VLOOKUP(A135,'ListaN68 02-02-2025'!$A$12:$E$13375,5,0))),"Nuevo",IF(AND(NOT(ISBLANK(A135)),NOT(ISBLANK(B135)),NOT(ISBLANK(E135)),AND(E135-VLOOKUP(A135,'ListaN68 02-02-2025'!$A$12:$E$13375,5,0)&gt;=-2,E135-VLOOKUP(A135,'ListaN68 02-02-2025'!$A$12:$E$13375,5,0)&lt;=2)),"Igual",IF(AND(NOT(ISBLANK(A135)),NOT(ISBLANK(B135)),NOT(ISBLANK(E135)),E135-VLOOKUP(A135,'ListaN68 02-02-2025'!$A$12:$E$13375,5,0)&gt;2),"Aumento",IF(AND(NOT(ISBLANK(A135)),NOT(ISBLANK(B135)),NOT(ISBLANK(E135)),E135-VLOOKUP(A135,'ListaN68 02-02-2025'!$A$12:$E$13375,5,0)&lt;2),"Bajo","Error en codigo")))))))</f>
        <v>Igual</v>
      </c>
    </row>
    <row r="136" spans="1:32" x14ac:dyDescent="0.2">
      <c r="A136" s="1" t="s">
        <v>55</v>
      </c>
      <c r="B136" t="s">
        <v>5336</v>
      </c>
      <c r="C136" t="s">
        <v>5015</v>
      </c>
      <c r="D136">
        <v>21</v>
      </c>
      <c r="E136" s="46">
        <v>2401.7685000000001</v>
      </c>
      <c r="F136" s="44">
        <v>-6.8259385665528916E-3</v>
      </c>
      <c r="G136" s="46"/>
      <c r="AF136" t="str">
        <f>IF(AND(ISBLANK(A136),ISBLANK(B136),ISBLANK(E136)),"Blanco",IF(AND(ISBLANK(A136),NOT(ISBLANK(B136))),"Titulo",IF(AND(NOT(ISBLANK(A136)),NOT(ISBLANK(B136)),ISBLANK(E136),IFERROR(FIND("FF--",A136)&gt;1,FALSE)),"F.Comercializacion",IF(AND(NOT(ISBLANK(A136)),NOT(ISBLANK(B136)),NOT(ISBLANK(E136)),ISERROR(VLOOKUP(A136,'ListaN68 02-02-2025'!$A$12:$E$13375,5,0))),"Nuevo",IF(AND(NOT(ISBLANK(A136)),NOT(ISBLANK(B136)),NOT(ISBLANK(E136)),AND(E136-VLOOKUP(A136,'ListaN68 02-02-2025'!$A$12:$E$13375,5,0)&gt;=-2,E136-VLOOKUP(A136,'ListaN68 02-02-2025'!$A$12:$E$13375,5,0)&lt;=2)),"Igual",IF(AND(NOT(ISBLANK(A136)),NOT(ISBLANK(B136)),NOT(ISBLANK(E136)),E136-VLOOKUP(A136,'ListaN68 02-02-2025'!$A$12:$E$13375,5,0)&gt;2),"Aumento",IF(AND(NOT(ISBLANK(A136)),NOT(ISBLANK(B136)),NOT(ISBLANK(E136)),E136-VLOOKUP(A136,'ListaN68 02-02-2025'!$A$12:$E$13375,5,0)&lt;2),"Bajo","Error en codigo")))))))</f>
        <v>Bajo</v>
      </c>
    </row>
    <row r="137" spans="1:32" x14ac:dyDescent="0.2">
      <c r="C137"/>
      <c r="E137" s="46"/>
      <c r="F137" s="44"/>
      <c r="G137" s="46"/>
      <c r="AF137" t="str">
        <f>IF(AND(ISBLANK(A137),ISBLANK(B137),ISBLANK(E137)),"Blanco",IF(AND(ISBLANK(A137),NOT(ISBLANK(B137))),"Titulo",IF(AND(NOT(ISBLANK(A137)),NOT(ISBLANK(B137)),ISBLANK(E137),IFERROR(FIND("FF--",A137)&gt;1,FALSE)),"F.Comercializacion",IF(AND(NOT(ISBLANK(A137)),NOT(ISBLANK(B137)),NOT(ISBLANK(E137)),ISERROR(VLOOKUP(A137,'ListaN68 02-02-2025'!$A$12:$E$13375,5,0))),"Nuevo",IF(AND(NOT(ISBLANK(A137)),NOT(ISBLANK(B137)),NOT(ISBLANK(E137)),AND(E137-VLOOKUP(A137,'ListaN68 02-02-2025'!$A$12:$E$13375,5,0)&gt;=-2,E137-VLOOKUP(A137,'ListaN68 02-02-2025'!$A$12:$E$13375,5,0)&lt;=2)),"Igual",IF(AND(NOT(ISBLANK(A137)),NOT(ISBLANK(B137)),NOT(ISBLANK(E137)),E137-VLOOKUP(A137,'ListaN68 02-02-2025'!$A$12:$E$13375,5,0)&gt;2),"Aumento",IF(AND(NOT(ISBLANK(A137)),NOT(ISBLANK(B137)),NOT(ISBLANK(E137)),E137-VLOOKUP(A137,'ListaN68 02-02-2025'!$A$12:$E$13375,5,0)&lt;2),"Bajo","Error en codigo")))))))</f>
        <v>Blanco</v>
      </c>
    </row>
    <row r="138" spans="1:32" x14ac:dyDescent="0.2">
      <c r="B138" t="s">
        <v>2864</v>
      </c>
      <c r="C138"/>
      <c r="E138" s="46"/>
      <c r="F138" s="44"/>
      <c r="G138" s="46"/>
      <c r="AF138" t="str">
        <f>IF(AND(ISBLANK(A138),ISBLANK(B138),ISBLANK(E138)),"Blanco",IF(AND(ISBLANK(A138),NOT(ISBLANK(B138))),"Titulo",IF(AND(NOT(ISBLANK(A138)),NOT(ISBLANK(B138)),ISBLANK(E138),IFERROR(FIND("FF--",A138)&gt;1,FALSE)),"F.Comercializacion",IF(AND(NOT(ISBLANK(A138)),NOT(ISBLANK(B138)),NOT(ISBLANK(E138)),ISERROR(VLOOKUP(A138,'ListaN68 02-02-2025'!$A$12:$E$13375,5,0))),"Nuevo",IF(AND(NOT(ISBLANK(A138)),NOT(ISBLANK(B138)),NOT(ISBLANK(E138)),AND(E138-VLOOKUP(A138,'ListaN68 02-02-2025'!$A$12:$E$13375,5,0)&gt;=-2,E138-VLOOKUP(A138,'ListaN68 02-02-2025'!$A$12:$E$13375,5,0)&lt;=2)),"Igual",IF(AND(NOT(ISBLANK(A138)),NOT(ISBLANK(B138)),NOT(ISBLANK(E138)),E138-VLOOKUP(A138,'ListaN68 02-02-2025'!$A$12:$E$13375,5,0)&gt;2),"Aumento",IF(AND(NOT(ISBLANK(A138)),NOT(ISBLANK(B138)),NOT(ISBLANK(E138)),E138-VLOOKUP(A138,'ListaN68 02-02-2025'!$A$12:$E$13375,5,0)&lt;2),"Bajo","Error en codigo")))))))</f>
        <v>Titulo</v>
      </c>
    </row>
    <row r="139" spans="1:32" x14ac:dyDescent="0.2">
      <c r="C139"/>
      <c r="E139" s="46"/>
      <c r="F139" s="44"/>
      <c r="G139" s="46"/>
      <c r="AF139" t="str">
        <f>IF(AND(ISBLANK(A139),ISBLANK(B139),ISBLANK(E139)),"Blanco",IF(AND(ISBLANK(A139),NOT(ISBLANK(B139))),"Titulo",IF(AND(NOT(ISBLANK(A139)),NOT(ISBLANK(B139)),ISBLANK(E139),IFERROR(FIND("FF--",A139)&gt;1,FALSE)),"F.Comercializacion",IF(AND(NOT(ISBLANK(A139)),NOT(ISBLANK(B139)),NOT(ISBLANK(E139)),ISERROR(VLOOKUP(A139,'ListaN68 02-02-2025'!$A$12:$E$13375,5,0))),"Nuevo",IF(AND(NOT(ISBLANK(A139)),NOT(ISBLANK(B139)),NOT(ISBLANK(E139)),AND(E139-VLOOKUP(A139,'ListaN68 02-02-2025'!$A$12:$E$13375,5,0)&gt;=-2,E139-VLOOKUP(A139,'ListaN68 02-02-2025'!$A$12:$E$13375,5,0)&lt;=2)),"Igual",IF(AND(NOT(ISBLANK(A139)),NOT(ISBLANK(B139)),NOT(ISBLANK(E139)),E139-VLOOKUP(A139,'ListaN68 02-02-2025'!$A$12:$E$13375,5,0)&gt;2),"Aumento",IF(AND(NOT(ISBLANK(A139)),NOT(ISBLANK(B139)),NOT(ISBLANK(E139)),E139-VLOOKUP(A139,'ListaN68 02-02-2025'!$A$12:$E$13375,5,0)&lt;2),"Bajo","Error en codigo")))))))</f>
        <v>Blanco</v>
      </c>
    </row>
    <row r="140" spans="1:32" x14ac:dyDescent="0.2">
      <c r="A140" s="1" t="s">
        <v>2867</v>
      </c>
      <c r="B140" t="s">
        <v>2868</v>
      </c>
      <c r="C140" t="s">
        <v>4948</v>
      </c>
      <c r="D140">
        <v>21</v>
      </c>
      <c r="E140" s="46">
        <v>494.98899999999998</v>
      </c>
      <c r="F140" s="44"/>
      <c r="G140" s="46"/>
      <c r="AF140" t="str">
        <f>IF(AND(ISBLANK(A140),ISBLANK(B140),ISBLANK(E140)),"Blanco",IF(AND(ISBLANK(A140),NOT(ISBLANK(B140))),"Titulo",IF(AND(NOT(ISBLANK(A140)),NOT(ISBLANK(B140)),ISBLANK(E140),IFERROR(FIND("FF--",A140)&gt;1,FALSE)),"F.Comercializacion",IF(AND(NOT(ISBLANK(A140)),NOT(ISBLANK(B140)),NOT(ISBLANK(E140)),ISERROR(VLOOKUP(A140,'ListaN68 02-02-2025'!$A$12:$E$13375,5,0))),"Nuevo",IF(AND(NOT(ISBLANK(A140)),NOT(ISBLANK(B140)),NOT(ISBLANK(E140)),AND(E140-VLOOKUP(A140,'ListaN68 02-02-2025'!$A$12:$E$13375,5,0)&gt;=-2,E140-VLOOKUP(A140,'ListaN68 02-02-2025'!$A$12:$E$13375,5,0)&lt;=2)),"Igual",IF(AND(NOT(ISBLANK(A140)),NOT(ISBLANK(B140)),NOT(ISBLANK(E140)),E140-VLOOKUP(A140,'ListaN68 02-02-2025'!$A$12:$E$13375,5,0)&gt;2),"Aumento",IF(AND(NOT(ISBLANK(A140)),NOT(ISBLANK(B140)),NOT(ISBLANK(E140)),E140-VLOOKUP(A140,'ListaN68 02-02-2025'!$A$12:$E$13375,5,0)&lt;2),"Bajo","Error en codigo")))))))</f>
        <v>Igual</v>
      </c>
    </row>
    <row r="141" spans="1:32" x14ac:dyDescent="0.2">
      <c r="A141" s="1" t="s">
        <v>2869</v>
      </c>
      <c r="B141" t="s">
        <v>2870</v>
      </c>
      <c r="C141" t="s">
        <v>4950</v>
      </c>
      <c r="D141">
        <v>21</v>
      </c>
      <c r="E141" s="46">
        <v>518.20000000000005</v>
      </c>
      <c r="F141" s="44"/>
      <c r="G141" s="46"/>
      <c r="AF141" t="str">
        <f>IF(AND(ISBLANK(A141),ISBLANK(B141),ISBLANK(E141)),"Blanco",IF(AND(ISBLANK(A141),NOT(ISBLANK(B141))),"Titulo",IF(AND(NOT(ISBLANK(A141)),NOT(ISBLANK(B141)),ISBLANK(E141),IFERROR(FIND("FF--",A141)&gt;1,FALSE)),"F.Comercializacion",IF(AND(NOT(ISBLANK(A141)),NOT(ISBLANK(B141)),NOT(ISBLANK(E141)),ISERROR(VLOOKUP(A141,'ListaN68 02-02-2025'!$A$12:$E$13375,5,0))),"Nuevo",IF(AND(NOT(ISBLANK(A141)),NOT(ISBLANK(B141)),NOT(ISBLANK(E141)),AND(E141-VLOOKUP(A141,'ListaN68 02-02-2025'!$A$12:$E$13375,5,0)&gt;=-2,E141-VLOOKUP(A141,'ListaN68 02-02-2025'!$A$12:$E$13375,5,0)&lt;=2)),"Igual",IF(AND(NOT(ISBLANK(A141)),NOT(ISBLANK(B141)),NOT(ISBLANK(E141)),E141-VLOOKUP(A141,'ListaN68 02-02-2025'!$A$12:$E$13375,5,0)&gt;2),"Aumento",IF(AND(NOT(ISBLANK(A141)),NOT(ISBLANK(B141)),NOT(ISBLANK(E141)),E141-VLOOKUP(A141,'ListaN68 02-02-2025'!$A$12:$E$13375,5,0)&lt;2),"Bajo","Error en codigo")))))))</f>
        <v>Igual</v>
      </c>
    </row>
    <row r="142" spans="1:32" x14ac:dyDescent="0.2">
      <c r="A142" s="1" t="s">
        <v>2871</v>
      </c>
      <c r="B142" t="s">
        <v>2872</v>
      </c>
      <c r="C142" t="s">
        <v>4965</v>
      </c>
      <c r="D142">
        <v>21</v>
      </c>
      <c r="E142" s="46">
        <v>973.572</v>
      </c>
      <c r="F142" s="44"/>
      <c r="G142" s="46"/>
      <c r="AF142" t="str">
        <f>IF(AND(ISBLANK(A142),ISBLANK(B142),ISBLANK(E142)),"Blanco",IF(AND(ISBLANK(A142),NOT(ISBLANK(B142))),"Titulo",IF(AND(NOT(ISBLANK(A142)),NOT(ISBLANK(B142)),ISBLANK(E142),IFERROR(FIND("FF--",A142)&gt;1,FALSE)),"F.Comercializacion",IF(AND(NOT(ISBLANK(A142)),NOT(ISBLANK(B142)),NOT(ISBLANK(E142)),ISERROR(VLOOKUP(A142,'ListaN68 02-02-2025'!$A$12:$E$13375,5,0))),"Nuevo",IF(AND(NOT(ISBLANK(A142)),NOT(ISBLANK(B142)),NOT(ISBLANK(E142)),AND(E142-VLOOKUP(A142,'ListaN68 02-02-2025'!$A$12:$E$13375,5,0)&gt;=-2,E142-VLOOKUP(A142,'ListaN68 02-02-2025'!$A$12:$E$13375,5,0)&lt;=2)),"Igual",IF(AND(NOT(ISBLANK(A142)),NOT(ISBLANK(B142)),NOT(ISBLANK(E142)),E142-VLOOKUP(A142,'ListaN68 02-02-2025'!$A$12:$E$13375,5,0)&gt;2),"Aumento",IF(AND(NOT(ISBLANK(A142)),NOT(ISBLANK(B142)),NOT(ISBLANK(E142)),E142-VLOOKUP(A142,'ListaN68 02-02-2025'!$A$12:$E$13375,5,0)&lt;2),"Bajo","Error en codigo")))))))</f>
        <v>Igual</v>
      </c>
    </row>
    <row r="143" spans="1:32" x14ac:dyDescent="0.2">
      <c r="A143" s="1" t="s">
        <v>2865</v>
      </c>
      <c r="B143" t="s">
        <v>2866</v>
      </c>
      <c r="C143" t="s">
        <v>4965</v>
      </c>
      <c r="D143">
        <v>21</v>
      </c>
      <c r="E143" s="46">
        <v>1087.655</v>
      </c>
      <c r="F143" s="44"/>
      <c r="G143" s="46"/>
      <c r="AF143" t="str">
        <f>IF(AND(ISBLANK(A143),ISBLANK(B143),ISBLANK(E143)),"Blanco",IF(AND(ISBLANK(A143),NOT(ISBLANK(B143))),"Titulo",IF(AND(NOT(ISBLANK(A143)),NOT(ISBLANK(B143)),ISBLANK(E143),IFERROR(FIND("FF--",A143)&gt;1,FALSE)),"F.Comercializacion",IF(AND(NOT(ISBLANK(A143)),NOT(ISBLANK(B143)),NOT(ISBLANK(E143)),ISERROR(VLOOKUP(A143,'ListaN68 02-02-2025'!$A$12:$E$13375,5,0))),"Nuevo",IF(AND(NOT(ISBLANK(A143)),NOT(ISBLANK(B143)),NOT(ISBLANK(E143)),AND(E143-VLOOKUP(A143,'ListaN68 02-02-2025'!$A$12:$E$13375,5,0)&gt;=-2,E143-VLOOKUP(A143,'ListaN68 02-02-2025'!$A$12:$E$13375,5,0)&lt;=2)),"Igual",IF(AND(NOT(ISBLANK(A143)),NOT(ISBLANK(B143)),NOT(ISBLANK(E143)),E143-VLOOKUP(A143,'ListaN68 02-02-2025'!$A$12:$E$13375,5,0)&gt;2),"Aumento",IF(AND(NOT(ISBLANK(A143)),NOT(ISBLANK(B143)),NOT(ISBLANK(E143)),E143-VLOOKUP(A143,'ListaN68 02-02-2025'!$A$12:$E$13375,5,0)&lt;2),"Bajo","Error en codigo")))))))</f>
        <v>Igual</v>
      </c>
    </row>
    <row r="144" spans="1:32" x14ac:dyDescent="0.2">
      <c r="C144"/>
      <c r="E144" s="46"/>
      <c r="F144" s="44"/>
      <c r="G144" s="46"/>
      <c r="AF144" t="str">
        <f>IF(AND(ISBLANK(A144),ISBLANK(B144),ISBLANK(E144)),"Blanco",IF(AND(ISBLANK(A144),NOT(ISBLANK(B144))),"Titulo",IF(AND(NOT(ISBLANK(A144)),NOT(ISBLANK(B144)),ISBLANK(E144),IFERROR(FIND("FF--",A144)&gt;1,FALSE)),"F.Comercializacion",IF(AND(NOT(ISBLANK(A144)),NOT(ISBLANK(B144)),NOT(ISBLANK(E144)),ISERROR(VLOOKUP(A144,'ListaN68 02-02-2025'!$A$12:$E$13375,5,0))),"Nuevo",IF(AND(NOT(ISBLANK(A144)),NOT(ISBLANK(B144)),NOT(ISBLANK(E144)),AND(E144-VLOOKUP(A144,'ListaN68 02-02-2025'!$A$12:$E$13375,5,0)&gt;=-2,E144-VLOOKUP(A144,'ListaN68 02-02-2025'!$A$12:$E$13375,5,0)&lt;=2)),"Igual",IF(AND(NOT(ISBLANK(A144)),NOT(ISBLANK(B144)),NOT(ISBLANK(E144)),E144-VLOOKUP(A144,'ListaN68 02-02-2025'!$A$12:$E$13375,5,0)&gt;2),"Aumento",IF(AND(NOT(ISBLANK(A144)),NOT(ISBLANK(B144)),NOT(ISBLANK(E144)),E144-VLOOKUP(A144,'ListaN68 02-02-2025'!$A$12:$E$13375,5,0)&lt;2),"Bajo","Error en codigo")))))))</f>
        <v>Blanco</v>
      </c>
    </row>
    <row r="145" spans="1:32" x14ac:dyDescent="0.2">
      <c r="B145" t="s">
        <v>2873</v>
      </c>
      <c r="C145"/>
      <c r="E145" s="46"/>
      <c r="F145" s="44"/>
      <c r="G145" s="46"/>
      <c r="AF145" t="str">
        <f>IF(AND(ISBLANK(A145),ISBLANK(B145),ISBLANK(E145)),"Blanco",IF(AND(ISBLANK(A145),NOT(ISBLANK(B145))),"Titulo",IF(AND(NOT(ISBLANK(A145)),NOT(ISBLANK(B145)),ISBLANK(E145),IFERROR(FIND("FF--",A145)&gt;1,FALSE)),"F.Comercializacion",IF(AND(NOT(ISBLANK(A145)),NOT(ISBLANK(B145)),NOT(ISBLANK(E145)),ISERROR(VLOOKUP(A145,'ListaN68 02-02-2025'!$A$12:$E$13375,5,0))),"Nuevo",IF(AND(NOT(ISBLANK(A145)),NOT(ISBLANK(B145)),NOT(ISBLANK(E145)),AND(E145-VLOOKUP(A145,'ListaN68 02-02-2025'!$A$12:$E$13375,5,0)&gt;=-2,E145-VLOOKUP(A145,'ListaN68 02-02-2025'!$A$12:$E$13375,5,0)&lt;=2)),"Igual",IF(AND(NOT(ISBLANK(A145)),NOT(ISBLANK(B145)),NOT(ISBLANK(E145)),E145-VLOOKUP(A145,'ListaN68 02-02-2025'!$A$12:$E$13375,5,0)&gt;2),"Aumento",IF(AND(NOT(ISBLANK(A145)),NOT(ISBLANK(B145)),NOT(ISBLANK(E145)),E145-VLOOKUP(A145,'ListaN68 02-02-2025'!$A$12:$E$13375,5,0)&lt;2),"Bajo","Error en codigo")))))))</f>
        <v>Titulo</v>
      </c>
    </row>
    <row r="146" spans="1:32" x14ac:dyDescent="0.2">
      <c r="C146"/>
      <c r="E146" s="46"/>
      <c r="F146" s="44"/>
      <c r="G146" s="46"/>
      <c r="AF146" t="str">
        <f>IF(AND(ISBLANK(A146),ISBLANK(B146),ISBLANK(E146)),"Blanco",IF(AND(ISBLANK(A146),NOT(ISBLANK(B146))),"Titulo",IF(AND(NOT(ISBLANK(A146)),NOT(ISBLANK(B146)),ISBLANK(E146),IFERROR(FIND("FF--",A146)&gt;1,FALSE)),"F.Comercializacion",IF(AND(NOT(ISBLANK(A146)),NOT(ISBLANK(B146)),NOT(ISBLANK(E146)),ISERROR(VLOOKUP(A146,'ListaN68 02-02-2025'!$A$12:$E$13375,5,0))),"Nuevo",IF(AND(NOT(ISBLANK(A146)),NOT(ISBLANK(B146)),NOT(ISBLANK(E146)),AND(E146-VLOOKUP(A146,'ListaN68 02-02-2025'!$A$12:$E$13375,5,0)&gt;=-2,E146-VLOOKUP(A146,'ListaN68 02-02-2025'!$A$12:$E$13375,5,0)&lt;=2)),"Igual",IF(AND(NOT(ISBLANK(A146)),NOT(ISBLANK(B146)),NOT(ISBLANK(E146)),E146-VLOOKUP(A146,'ListaN68 02-02-2025'!$A$12:$E$13375,5,0)&gt;2),"Aumento",IF(AND(NOT(ISBLANK(A146)),NOT(ISBLANK(B146)),NOT(ISBLANK(E146)),E146-VLOOKUP(A146,'ListaN68 02-02-2025'!$A$12:$E$13375,5,0)&lt;2),"Bajo","Error en codigo")))))))</f>
        <v>Blanco</v>
      </c>
    </row>
    <row r="147" spans="1:32" x14ac:dyDescent="0.2">
      <c r="A147" s="1" t="s">
        <v>2876</v>
      </c>
      <c r="B147" t="s">
        <v>2877</v>
      </c>
      <c r="C147" t="s">
        <v>4949</v>
      </c>
      <c r="D147">
        <v>21</v>
      </c>
      <c r="E147" s="46">
        <v>625.60400000000004</v>
      </c>
      <c r="F147" s="44"/>
      <c r="G147" s="46"/>
      <c r="AF147" t="str">
        <f>IF(AND(ISBLANK(A147),ISBLANK(B147),ISBLANK(E147)),"Blanco",IF(AND(ISBLANK(A147),NOT(ISBLANK(B147))),"Titulo",IF(AND(NOT(ISBLANK(A147)),NOT(ISBLANK(B147)),ISBLANK(E147),IFERROR(FIND("FF--",A147)&gt;1,FALSE)),"F.Comercializacion",IF(AND(NOT(ISBLANK(A147)),NOT(ISBLANK(B147)),NOT(ISBLANK(E147)),ISERROR(VLOOKUP(A147,'ListaN68 02-02-2025'!$A$12:$E$13375,5,0))),"Nuevo",IF(AND(NOT(ISBLANK(A147)),NOT(ISBLANK(B147)),NOT(ISBLANK(E147)),AND(E147-VLOOKUP(A147,'ListaN68 02-02-2025'!$A$12:$E$13375,5,0)&gt;=-2,E147-VLOOKUP(A147,'ListaN68 02-02-2025'!$A$12:$E$13375,5,0)&lt;=2)),"Igual",IF(AND(NOT(ISBLANK(A147)),NOT(ISBLANK(B147)),NOT(ISBLANK(E147)),E147-VLOOKUP(A147,'ListaN68 02-02-2025'!$A$12:$E$13375,5,0)&gt;2),"Aumento",IF(AND(NOT(ISBLANK(A147)),NOT(ISBLANK(B147)),NOT(ISBLANK(E147)),E147-VLOOKUP(A147,'ListaN68 02-02-2025'!$A$12:$E$13375,5,0)&lt;2),"Bajo","Error en codigo")))))))</f>
        <v>Igual</v>
      </c>
    </row>
    <row r="148" spans="1:32" x14ac:dyDescent="0.2">
      <c r="A148" s="1" t="s">
        <v>2878</v>
      </c>
      <c r="B148" t="s">
        <v>2879</v>
      </c>
      <c r="C148" t="s">
        <v>4965</v>
      </c>
      <c r="D148">
        <v>21</v>
      </c>
      <c r="E148" s="46">
        <v>830.81100000000004</v>
      </c>
      <c r="F148" s="44"/>
      <c r="G148" s="46"/>
      <c r="AF148" t="str">
        <f>IF(AND(ISBLANK(A148),ISBLANK(B148),ISBLANK(E148)),"Blanco",IF(AND(ISBLANK(A148),NOT(ISBLANK(B148))),"Titulo",IF(AND(NOT(ISBLANK(A148)),NOT(ISBLANK(B148)),ISBLANK(E148),IFERROR(FIND("FF--",A148)&gt;1,FALSE)),"F.Comercializacion",IF(AND(NOT(ISBLANK(A148)),NOT(ISBLANK(B148)),NOT(ISBLANK(E148)),ISERROR(VLOOKUP(A148,'ListaN68 02-02-2025'!$A$12:$E$13375,5,0))),"Nuevo",IF(AND(NOT(ISBLANK(A148)),NOT(ISBLANK(B148)),NOT(ISBLANK(E148)),AND(E148-VLOOKUP(A148,'ListaN68 02-02-2025'!$A$12:$E$13375,5,0)&gt;=-2,E148-VLOOKUP(A148,'ListaN68 02-02-2025'!$A$12:$E$13375,5,0)&lt;=2)),"Igual",IF(AND(NOT(ISBLANK(A148)),NOT(ISBLANK(B148)),NOT(ISBLANK(E148)),E148-VLOOKUP(A148,'ListaN68 02-02-2025'!$A$12:$E$13375,5,0)&gt;2),"Aumento",IF(AND(NOT(ISBLANK(A148)),NOT(ISBLANK(B148)),NOT(ISBLANK(E148)),E148-VLOOKUP(A148,'ListaN68 02-02-2025'!$A$12:$E$13375,5,0)&lt;2),"Bajo","Error en codigo")))))))</f>
        <v>Igual</v>
      </c>
    </row>
    <row r="149" spans="1:32" x14ac:dyDescent="0.2">
      <c r="A149" s="1" t="s">
        <v>2880</v>
      </c>
      <c r="B149" t="s">
        <v>2881</v>
      </c>
      <c r="C149" t="s">
        <v>4964</v>
      </c>
      <c r="D149">
        <v>21</v>
      </c>
      <c r="E149" s="46">
        <v>1416.0350000000001</v>
      </c>
      <c r="F149" s="44"/>
      <c r="G149" s="46"/>
      <c r="AF149" t="str">
        <f>IF(AND(ISBLANK(A149),ISBLANK(B149),ISBLANK(E149)),"Blanco",IF(AND(ISBLANK(A149),NOT(ISBLANK(B149))),"Titulo",IF(AND(NOT(ISBLANK(A149)),NOT(ISBLANK(B149)),ISBLANK(E149),IFERROR(FIND("FF--",A149)&gt;1,FALSE)),"F.Comercializacion",IF(AND(NOT(ISBLANK(A149)),NOT(ISBLANK(B149)),NOT(ISBLANK(E149)),ISERROR(VLOOKUP(A149,'ListaN68 02-02-2025'!$A$12:$E$13375,5,0))),"Nuevo",IF(AND(NOT(ISBLANK(A149)),NOT(ISBLANK(B149)),NOT(ISBLANK(E149)),AND(E149-VLOOKUP(A149,'ListaN68 02-02-2025'!$A$12:$E$13375,5,0)&gt;=-2,E149-VLOOKUP(A149,'ListaN68 02-02-2025'!$A$12:$E$13375,5,0)&lt;=2)),"Igual",IF(AND(NOT(ISBLANK(A149)),NOT(ISBLANK(B149)),NOT(ISBLANK(E149)),E149-VLOOKUP(A149,'ListaN68 02-02-2025'!$A$12:$E$13375,5,0)&gt;2),"Aumento",IF(AND(NOT(ISBLANK(A149)),NOT(ISBLANK(B149)),NOT(ISBLANK(E149)),E149-VLOOKUP(A149,'ListaN68 02-02-2025'!$A$12:$E$13375,5,0)&lt;2),"Bajo","Error en codigo")))))))</f>
        <v>Igual</v>
      </c>
    </row>
    <row r="150" spans="1:32" x14ac:dyDescent="0.2">
      <c r="A150" s="1" t="s">
        <v>2874</v>
      </c>
      <c r="B150" t="s">
        <v>2875</v>
      </c>
      <c r="C150" t="s">
        <v>4946</v>
      </c>
      <c r="D150">
        <v>21</v>
      </c>
      <c r="E150" s="46">
        <v>2162.7170000000001</v>
      </c>
      <c r="F150" s="44"/>
      <c r="G150" s="46"/>
      <c r="AF150" t="str">
        <f>IF(AND(ISBLANK(A150),ISBLANK(B150),ISBLANK(E150)),"Blanco",IF(AND(ISBLANK(A150),NOT(ISBLANK(B150))),"Titulo",IF(AND(NOT(ISBLANK(A150)),NOT(ISBLANK(B150)),ISBLANK(E150),IFERROR(FIND("FF--",A150)&gt;1,FALSE)),"F.Comercializacion",IF(AND(NOT(ISBLANK(A150)),NOT(ISBLANK(B150)),NOT(ISBLANK(E150)),ISERROR(VLOOKUP(A150,'ListaN68 02-02-2025'!$A$12:$E$13375,5,0))),"Nuevo",IF(AND(NOT(ISBLANK(A150)),NOT(ISBLANK(B150)),NOT(ISBLANK(E150)),AND(E150-VLOOKUP(A150,'ListaN68 02-02-2025'!$A$12:$E$13375,5,0)&gt;=-2,E150-VLOOKUP(A150,'ListaN68 02-02-2025'!$A$12:$E$13375,5,0)&lt;=2)),"Igual",IF(AND(NOT(ISBLANK(A150)),NOT(ISBLANK(B150)),NOT(ISBLANK(E150)),E150-VLOOKUP(A150,'ListaN68 02-02-2025'!$A$12:$E$13375,5,0)&gt;2),"Aumento",IF(AND(NOT(ISBLANK(A150)),NOT(ISBLANK(B150)),NOT(ISBLANK(E150)),E150-VLOOKUP(A150,'ListaN68 02-02-2025'!$A$12:$E$13375,5,0)&lt;2),"Bajo","Error en codigo")))))))</f>
        <v>Igual</v>
      </c>
    </row>
    <row r="151" spans="1:32" x14ac:dyDescent="0.2">
      <c r="C151"/>
      <c r="E151" s="46"/>
      <c r="F151" s="44"/>
      <c r="G151" s="46"/>
      <c r="AF151" t="str">
        <f>IF(AND(ISBLANK(A151),ISBLANK(B151),ISBLANK(E151)),"Blanco",IF(AND(ISBLANK(A151),NOT(ISBLANK(B151))),"Titulo",IF(AND(NOT(ISBLANK(A151)),NOT(ISBLANK(B151)),ISBLANK(E151),IFERROR(FIND("FF--",A151)&gt;1,FALSE)),"F.Comercializacion",IF(AND(NOT(ISBLANK(A151)),NOT(ISBLANK(B151)),NOT(ISBLANK(E151)),ISERROR(VLOOKUP(A151,'ListaN68 02-02-2025'!$A$12:$E$13375,5,0))),"Nuevo",IF(AND(NOT(ISBLANK(A151)),NOT(ISBLANK(B151)),NOT(ISBLANK(E151)),AND(E151-VLOOKUP(A151,'ListaN68 02-02-2025'!$A$12:$E$13375,5,0)&gt;=-2,E151-VLOOKUP(A151,'ListaN68 02-02-2025'!$A$12:$E$13375,5,0)&lt;=2)),"Igual",IF(AND(NOT(ISBLANK(A151)),NOT(ISBLANK(B151)),NOT(ISBLANK(E151)),E151-VLOOKUP(A151,'ListaN68 02-02-2025'!$A$12:$E$13375,5,0)&gt;2),"Aumento",IF(AND(NOT(ISBLANK(A151)),NOT(ISBLANK(B151)),NOT(ISBLANK(E151)),E151-VLOOKUP(A151,'ListaN68 02-02-2025'!$A$12:$E$13375,5,0)&lt;2),"Bajo","Error en codigo")))))))</f>
        <v>Blanco</v>
      </c>
    </row>
    <row r="152" spans="1:32" x14ac:dyDescent="0.2">
      <c r="B152" t="s">
        <v>2882</v>
      </c>
      <c r="C152"/>
      <c r="E152" s="46"/>
      <c r="F152" s="44"/>
      <c r="G152" s="46"/>
      <c r="AF152" t="str">
        <f>IF(AND(ISBLANK(A152),ISBLANK(B152),ISBLANK(E152)),"Blanco",IF(AND(ISBLANK(A152),NOT(ISBLANK(B152))),"Titulo",IF(AND(NOT(ISBLANK(A152)),NOT(ISBLANK(B152)),ISBLANK(E152),IFERROR(FIND("FF--",A152)&gt;1,FALSE)),"F.Comercializacion",IF(AND(NOT(ISBLANK(A152)),NOT(ISBLANK(B152)),NOT(ISBLANK(E152)),ISERROR(VLOOKUP(A152,'ListaN68 02-02-2025'!$A$12:$E$13375,5,0))),"Nuevo",IF(AND(NOT(ISBLANK(A152)),NOT(ISBLANK(B152)),NOT(ISBLANK(E152)),AND(E152-VLOOKUP(A152,'ListaN68 02-02-2025'!$A$12:$E$13375,5,0)&gt;=-2,E152-VLOOKUP(A152,'ListaN68 02-02-2025'!$A$12:$E$13375,5,0)&lt;=2)),"Igual",IF(AND(NOT(ISBLANK(A152)),NOT(ISBLANK(B152)),NOT(ISBLANK(E152)),E152-VLOOKUP(A152,'ListaN68 02-02-2025'!$A$12:$E$13375,5,0)&gt;2),"Aumento",IF(AND(NOT(ISBLANK(A152)),NOT(ISBLANK(B152)),NOT(ISBLANK(E152)),E152-VLOOKUP(A152,'ListaN68 02-02-2025'!$A$12:$E$13375,5,0)&lt;2),"Bajo","Error en codigo")))))))</f>
        <v>Titulo</v>
      </c>
    </row>
    <row r="153" spans="1:32" x14ac:dyDescent="0.2">
      <c r="C153"/>
      <c r="E153" s="46"/>
      <c r="F153" s="44"/>
      <c r="G153" s="46"/>
      <c r="AF153" t="str">
        <f>IF(AND(ISBLANK(A153),ISBLANK(B153),ISBLANK(E153)),"Blanco",IF(AND(ISBLANK(A153),NOT(ISBLANK(B153))),"Titulo",IF(AND(NOT(ISBLANK(A153)),NOT(ISBLANK(B153)),ISBLANK(E153),IFERROR(FIND("FF--",A153)&gt;1,FALSE)),"F.Comercializacion",IF(AND(NOT(ISBLANK(A153)),NOT(ISBLANK(B153)),NOT(ISBLANK(E153)),ISERROR(VLOOKUP(A153,'ListaN68 02-02-2025'!$A$12:$E$13375,5,0))),"Nuevo",IF(AND(NOT(ISBLANK(A153)),NOT(ISBLANK(B153)),NOT(ISBLANK(E153)),AND(E153-VLOOKUP(A153,'ListaN68 02-02-2025'!$A$12:$E$13375,5,0)&gt;=-2,E153-VLOOKUP(A153,'ListaN68 02-02-2025'!$A$12:$E$13375,5,0)&lt;=2)),"Igual",IF(AND(NOT(ISBLANK(A153)),NOT(ISBLANK(B153)),NOT(ISBLANK(E153)),E153-VLOOKUP(A153,'ListaN68 02-02-2025'!$A$12:$E$13375,5,0)&gt;2),"Aumento",IF(AND(NOT(ISBLANK(A153)),NOT(ISBLANK(B153)),NOT(ISBLANK(E153)),E153-VLOOKUP(A153,'ListaN68 02-02-2025'!$A$12:$E$13375,5,0)&lt;2),"Bajo","Error en codigo")))))))</f>
        <v>Blanco</v>
      </c>
    </row>
    <row r="154" spans="1:32" x14ac:dyDescent="0.2">
      <c r="A154" s="1" t="s">
        <v>2885</v>
      </c>
      <c r="B154" t="s">
        <v>2886</v>
      </c>
      <c r="C154" t="s">
        <v>4949</v>
      </c>
      <c r="D154">
        <v>21</v>
      </c>
      <c r="E154" s="46">
        <v>745.79100000000005</v>
      </c>
      <c r="F154" s="44"/>
      <c r="G154" s="46"/>
      <c r="AF154" t="str">
        <f>IF(AND(ISBLANK(A154),ISBLANK(B154),ISBLANK(E154)),"Blanco",IF(AND(ISBLANK(A154),NOT(ISBLANK(B154))),"Titulo",IF(AND(NOT(ISBLANK(A154)),NOT(ISBLANK(B154)),ISBLANK(E154),IFERROR(FIND("FF--",A154)&gt;1,FALSE)),"F.Comercializacion",IF(AND(NOT(ISBLANK(A154)),NOT(ISBLANK(B154)),NOT(ISBLANK(E154)),ISERROR(VLOOKUP(A154,'ListaN68 02-02-2025'!$A$12:$E$13375,5,0))),"Nuevo",IF(AND(NOT(ISBLANK(A154)),NOT(ISBLANK(B154)),NOT(ISBLANK(E154)),AND(E154-VLOOKUP(A154,'ListaN68 02-02-2025'!$A$12:$E$13375,5,0)&gt;=-2,E154-VLOOKUP(A154,'ListaN68 02-02-2025'!$A$12:$E$13375,5,0)&lt;=2)),"Igual",IF(AND(NOT(ISBLANK(A154)),NOT(ISBLANK(B154)),NOT(ISBLANK(E154)),E154-VLOOKUP(A154,'ListaN68 02-02-2025'!$A$12:$E$13375,5,0)&gt;2),"Aumento",IF(AND(NOT(ISBLANK(A154)),NOT(ISBLANK(B154)),NOT(ISBLANK(E154)),E154-VLOOKUP(A154,'ListaN68 02-02-2025'!$A$12:$E$13375,5,0)&lt;2),"Bajo","Error en codigo")))))))</f>
        <v>Igual</v>
      </c>
    </row>
    <row r="155" spans="1:32" x14ac:dyDescent="0.2">
      <c r="A155" s="1" t="s">
        <v>2887</v>
      </c>
      <c r="B155" t="s">
        <v>2888</v>
      </c>
      <c r="C155" t="s">
        <v>4965</v>
      </c>
      <c r="D155">
        <v>21</v>
      </c>
      <c r="E155" s="46">
        <v>1081.0419999999999</v>
      </c>
      <c r="F155" s="44"/>
      <c r="G155" s="46"/>
      <c r="AF155" t="str">
        <f>IF(AND(ISBLANK(A155),ISBLANK(B155),ISBLANK(E155)),"Blanco",IF(AND(ISBLANK(A155),NOT(ISBLANK(B155))),"Titulo",IF(AND(NOT(ISBLANK(A155)),NOT(ISBLANK(B155)),ISBLANK(E155),IFERROR(FIND("FF--",A155)&gt;1,FALSE)),"F.Comercializacion",IF(AND(NOT(ISBLANK(A155)),NOT(ISBLANK(B155)),NOT(ISBLANK(E155)),ISERROR(VLOOKUP(A155,'ListaN68 02-02-2025'!$A$12:$E$13375,5,0))),"Nuevo",IF(AND(NOT(ISBLANK(A155)),NOT(ISBLANK(B155)),NOT(ISBLANK(E155)),AND(E155-VLOOKUP(A155,'ListaN68 02-02-2025'!$A$12:$E$13375,5,0)&gt;=-2,E155-VLOOKUP(A155,'ListaN68 02-02-2025'!$A$12:$E$13375,5,0)&lt;=2)),"Igual",IF(AND(NOT(ISBLANK(A155)),NOT(ISBLANK(B155)),NOT(ISBLANK(E155)),E155-VLOOKUP(A155,'ListaN68 02-02-2025'!$A$12:$E$13375,5,0)&gt;2),"Aumento",IF(AND(NOT(ISBLANK(A155)),NOT(ISBLANK(B155)),NOT(ISBLANK(E155)),E155-VLOOKUP(A155,'ListaN68 02-02-2025'!$A$12:$E$13375,5,0)&lt;2),"Bajo","Error en codigo")))))))</f>
        <v>Igual</v>
      </c>
    </row>
    <row r="156" spans="1:32" x14ac:dyDescent="0.2">
      <c r="A156" s="1" t="s">
        <v>2889</v>
      </c>
      <c r="B156" t="s">
        <v>2890</v>
      </c>
      <c r="C156" t="s">
        <v>4964</v>
      </c>
      <c r="D156">
        <v>21</v>
      </c>
      <c r="E156" s="46">
        <v>1590.4649999999999</v>
      </c>
      <c r="F156" s="44"/>
      <c r="G156" s="46"/>
      <c r="AF156" t="str">
        <f>IF(AND(ISBLANK(A156),ISBLANK(B156),ISBLANK(E156)),"Blanco",IF(AND(ISBLANK(A156),NOT(ISBLANK(B156))),"Titulo",IF(AND(NOT(ISBLANK(A156)),NOT(ISBLANK(B156)),ISBLANK(E156),IFERROR(FIND("FF--",A156)&gt;1,FALSE)),"F.Comercializacion",IF(AND(NOT(ISBLANK(A156)),NOT(ISBLANK(B156)),NOT(ISBLANK(E156)),ISERROR(VLOOKUP(A156,'ListaN68 02-02-2025'!$A$12:$E$13375,5,0))),"Nuevo",IF(AND(NOT(ISBLANK(A156)),NOT(ISBLANK(B156)),NOT(ISBLANK(E156)),AND(E156-VLOOKUP(A156,'ListaN68 02-02-2025'!$A$12:$E$13375,5,0)&gt;=-2,E156-VLOOKUP(A156,'ListaN68 02-02-2025'!$A$12:$E$13375,5,0)&lt;=2)),"Igual",IF(AND(NOT(ISBLANK(A156)),NOT(ISBLANK(B156)),NOT(ISBLANK(E156)),E156-VLOOKUP(A156,'ListaN68 02-02-2025'!$A$12:$E$13375,5,0)&gt;2),"Aumento",IF(AND(NOT(ISBLANK(A156)),NOT(ISBLANK(B156)),NOT(ISBLANK(E156)),E156-VLOOKUP(A156,'ListaN68 02-02-2025'!$A$12:$E$13375,5,0)&lt;2),"Bajo","Error en codigo")))))))</f>
        <v>Igual</v>
      </c>
    </row>
    <row r="157" spans="1:32" x14ac:dyDescent="0.2">
      <c r="A157" s="1" t="s">
        <v>2883</v>
      </c>
      <c r="B157" t="s">
        <v>2884</v>
      </c>
      <c r="C157" t="s">
        <v>4946</v>
      </c>
      <c r="D157">
        <v>21</v>
      </c>
      <c r="E157" s="46">
        <v>2453.962</v>
      </c>
      <c r="F157" s="44"/>
      <c r="G157" s="46"/>
      <c r="AF157" t="str">
        <f>IF(AND(ISBLANK(A157),ISBLANK(B157),ISBLANK(E157)),"Blanco",IF(AND(ISBLANK(A157),NOT(ISBLANK(B157))),"Titulo",IF(AND(NOT(ISBLANK(A157)),NOT(ISBLANK(B157)),ISBLANK(E157),IFERROR(FIND("FF--",A157)&gt;1,FALSE)),"F.Comercializacion",IF(AND(NOT(ISBLANK(A157)),NOT(ISBLANK(B157)),NOT(ISBLANK(E157)),ISERROR(VLOOKUP(A157,'ListaN68 02-02-2025'!$A$12:$E$13375,5,0))),"Nuevo",IF(AND(NOT(ISBLANK(A157)),NOT(ISBLANK(B157)),NOT(ISBLANK(E157)),AND(E157-VLOOKUP(A157,'ListaN68 02-02-2025'!$A$12:$E$13375,5,0)&gt;=-2,E157-VLOOKUP(A157,'ListaN68 02-02-2025'!$A$12:$E$13375,5,0)&lt;=2)),"Igual",IF(AND(NOT(ISBLANK(A157)),NOT(ISBLANK(B157)),NOT(ISBLANK(E157)),E157-VLOOKUP(A157,'ListaN68 02-02-2025'!$A$12:$E$13375,5,0)&gt;2),"Aumento",IF(AND(NOT(ISBLANK(A157)),NOT(ISBLANK(B157)),NOT(ISBLANK(E157)),E157-VLOOKUP(A157,'ListaN68 02-02-2025'!$A$12:$E$13375,5,0)&lt;2),"Bajo","Error en codigo")))))))</f>
        <v>Igual</v>
      </c>
    </row>
    <row r="158" spans="1:32" x14ac:dyDescent="0.2">
      <c r="C158"/>
      <c r="E158" s="46"/>
      <c r="F158" s="44"/>
      <c r="G158" s="46"/>
      <c r="AF158" t="str">
        <f>IF(AND(ISBLANK(A158),ISBLANK(B158),ISBLANK(E158)),"Blanco",IF(AND(ISBLANK(A158),NOT(ISBLANK(B158))),"Titulo",IF(AND(NOT(ISBLANK(A158)),NOT(ISBLANK(B158)),ISBLANK(E158),IFERROR(FIND("FF--",A158)&gt;1,FALSE)),"F.Comercializacion",IF(AND(NOT(ISBLANK(A158)),NOT(ISBLANK(B158)),NOT(ISBLANK(E158)),ISERROR(VLOOKUP(A158,'ListaN68 02-02-2025'!$A$12:$E$13375,5,0))),"Nuevo",IF(AND(NOT(ISBLANK(A158)),NOT(ISBLANK(B158)),NOT(ISBLANK(E158)),AND(E158-VLOOKUP(A158,'ListaN68 02-02-2025'!$A$12:$E$13375,5,0)&gt;=-2,E158-VLOOKUP(A158,'ListaN68 02-02-2025'!$A$12:$E$13375,5,0)&lt;=2)),"Igual",IF(AND(NOT(ISBLANK(A158)),NOT(ISBLANK(B158)),NOT(ISBLANK(E158)),E158-VLOOKUP(A158,'ListaN68 02-02-2025'!$A$12:$E$13375,5,0)&gt;2),"Aumento",IF(AND(NOT(ISBLANK(A158)),NOT(ISBLANK(B158)),NOT(ISBLANK(E158)),E158-VLOOKUP(A158,'ListaN68 02-02-2025'!$A$12:$E$13375,5,0)&lt;2),"Bajo","Error en codigo")))))))</f>
        <v>Blanco</v>
      </c>
    </row>
    <row r="159" spans="1:32" x14ac:dyDescent="0.2">
      <c r="B159" t="s">
        <v>2891</v>
      </c>
      <c r="C159"/>
      <c r="E159" s="46"/>
      <c r="F159" s="44"/>
      <c r="G159" s="46"/>
      <c r="AF159" t="str">
        <f>IF(AND(ISBLANK(A159),ISBLANK(B159),ISBLANK(E159)),"Blanco",IF(AND(ISBLANK(A159),NOT(ISBLANK(B159))),"Titulo",IF(AND(NOT(ISBLANK(A159)),NOT(ISBLANK(B159)),ISBLANK(E159),IFERROR(FIND("FF--",A159)&gt;1,FALSE)),"F.Comercializacion",IF(AND(NOT(ISBLANK(A159)),NOT(ISBLANK(B159)),NOT(ISBLANK(E159)),ISERROR(VLOOKUP(A159,'ListaN68 02-02-2025'!$A$12:$E$13375,5,0))),"Nuevo",IF(AND(NOT(ISBLANK(A159)),NOT(ISBLANK(B159)),NOT(ISBLANK(E159)),AND(E159-VLOOKUP(A159,'ListaN68 02-02-2025'!$A$12:$E$13375,5,0)&gt;=-2,E159-VLOOKUP(A159,'ListaN68 02-02-2025'!$A$12:$E$13375,5,0)&lt;=2)),"Igual",IF(AND(NOT(ISBLANK(A159)),NOT(ISBLANK(B159)),NOT(ISBLANK(E159)),E159-VLOOKUP(A159,'ListaN68 02-02-2025'!$A$12:$E$13375,5,0)&gt;2),"Aumento",IF(AND(NOT(ISBLANK(A159)),NOT(ISBLANK(B159)),NOT(ISBLANK(E159)),E159-VLOOKUP(A159,'ListaN68 02-02-2025'!$A$12:$E$13375,5,0)&lt;2),"Bajo","Error en codigo")))))))</f>
        <v>Titulo</v>
      </c>
    </row>
    <row r="160" spans="1:32" x14ac:dyDescent="0.2">
      <c r="C160"/>
      <c r="E160" s="46"/>
      <c r="F160" s="44"/>
      <c r="G160" s="46"/>
      <c r="AF160" t="str">
        <f>IF(AND(ISBLANK(A160),ISBLANK(B160),ISBLANK(E160)),"Blanco",IF(AND(ISBLANK(A160),NOT(ISBLANK(B160))),"Titulo",IF(AND(NOT(ISBLANK(A160)),NOT(ISBLANK(B160)),ISBLANK(E160),IFERROR(FIND("FF--",A160)&gt;1,FALSE)),"F.Comercializacion",IF(AND(NOT(ISBLANK(A160)),NOT(ISBLANK(B160)),NOT(ISBLANK(E160)),ISERROR(VLOOKUP(A160,'ListaN68 02-02-2025'!$A$12:$E$13375,5,0))),"Nuevo",IF(AND(NOT(ISBLANK(A160)),NOT(ISBLANK(B160)),NOT(ISBLANK(E160)),AND(E160-VLOOKUP(A160,'ListaN68 02-02-2025'!$A$12:$E$13375,5,0)&gt;=-2,E160-VLOOKUP(A160,'ListaN68 02-02-2025'!$A$12:$E$13375,5,0)&lt;=2)),"Igual",IF(AND(NOT(ISBLANK(A160)),NOT(ISBLANK(B160)),NOT(ISBLANK(E160)),E160-VLOOKUP(A160,'ListaN68 02-02-2025'!$A$12:$E$13375,5,0)&gt;2),"Aumento",IF(AND(NOT(ISBLANK(A160)),NOT(ISBLANK(B160)),NOT(ISBLANK(E160)),E160-VLOOKUP(A160,'ListaN68 02-02-2025'!$A$12:$E$13375,5,0)&lt;2),"Bajo","Error en codigo")))))))</f>
        <v>Blanco</v>
      </c>
    </row>
    <row r="161" spans="1:32" x14ac:dyDescent="0.2">
      <c r="A161" s="1" t="s">
        <v>2894</v>
      </c>
      <c r="B161" t="s">
        <v>2895</v>
      </c>
      <c r="C161" t="s">
        <v>4953</v>
      </c>
      <c r="D161">
        <v>21</v>
      </c>
      <c r="E161" s="46">
        <v>980.82299999999998</v>
      </c>
      <c r="F161" s="44"/>
      <c r="G161" s="46"/>
      <c r="AF161" t="str">
        <f>IF(AND(ISBLANK(A161),ISBLANK(B161),ISBLANK(E161)),"Blanco",IF(AND(ISBLANK(A161),NOT(ISBLANK(B161))),"Titulo",IF(AND(NOT(ISBLANK(A161)),NOT(ISBLANK(B161)),ISBLANK(E161),IFERROR(FIND("FF--",A161)&gt;1,FALSE)),"F.Comercializacion",IF(AND(NOT(ISBLANK(A161)),NOT(ISBLANK(B161)),NOT(ISBLANK(E161)),ISERROR(VLOOKUP(A161,'ListaN68 02-02-2025'!$A$12:$E$13375,5,0))),"Nuevo",IF(AND(NOT(ISBLANK(A161)),NOT(ISBLANK(B161)),NOT(ISBLANK(E161)),AND(E161-VLOOKUP(A161,'ListaN68 02-02-2025'!$A$12:$E$13375,5,0)&gt;=-2,E161-VLOOKUP(A161,'ListaN68 02-02-2025'!$A$12:$E$13375,5,0)&lt;=2)),"Igual",IF(AND(NOT(ISBLANK(A161)),NOT(ISBLANK(B161)),NOT(ISBLANK(E161)),E161-VLOOKUP(A161,'ListaN68 02-02-2025'!$A$12:$E$13375,5,0)&gt;2),"Aumento",IF(AND(NOT(ISBLANK(A161)),NOT(ISBLANK(B161)),NOT(ISBLANK(E161)),E161-VLOOKUP(A161,'ListaN68 02-02-2025'!$A$12:$E$13375,5,0)&lt;2),"Bajo","Error en codigo")))))))</f>
        <v>Igual</v>
      </c>
    </row>
    <row r="162" spans="1:32" x14ac:dyDescent="0.2">
      <c r="A162" s="1" t="s">
        <v>2896</v>
      </c>
      <c r="B162" t="s">
        <v>2897</v>
      </c>
      <c r="C162" t="s">
        <v>4964</v>
      </c>
      <c r="D162">
        <v>21</v>
      </c>
      <c r="E162" s="46">
        <v>1385.258</v>
      </c>
      <c r="F162" s="44"/>
      <c r="G162" s="46"/>
      <c r="AF162" t="str">
        <f>IF(AND(ISBLANK(A162),ISBLANK(B162),ISBLANK(E162)),"Blanco",IF(AND(ISBLANK(A162),NOT(ISBLANK(B162))),"Titulo",IF(AND(NOT(ISBLANK(A162)),NOT(ISBLANK(B162)),ISBLANK(E162),IFERROR(FIND("FF--",A162)&gt;1,FALSE)),"F.Comercializacion",IF(AND(NOT(ISBLANK(A162)),NOT(ISBLANK(B162)),NOT(ISBLANK(E162)),ISERROR(VLOOKUP(A162,'ListaN68 02-02-2025'!$A$12:$E$13375,5,0))),"Nuevo",IF(AND(NOT(ISBLANK(A162)),NOT(ISBLANK(B162)),NOT(ISBLANK(E162)),AND(E162-VLOOKUP(A162,'ListaN68 02-02-2025'!$A$12:$E$13375,5,0)&gt;=-2,E162-VLOOKUP(A162,'ListaN68 02-02-2025'!$A$12:$E$13375,5,0)&lt;=2)),"Igual",IF(AND(NOT(ISBLANK(A162)),NOT(ISBLANK(B162)),NOT(ISBLANK(E162)),E162-VLOOKUP(A162,'ListaN68 02-02-2025'!$A$12:$E$13375,5,0)&gt;2),"Aumento",IF(AND(NOT(ISBLANK(A162)),NOT(ISBLANK(B162)),NOT(ISBLANK(E162)),E162-VLOOKUP(A162,'ListaN68 02-02-2025'!$A$12:$E$13375,5,0)&lt;2),"Bajo","Error en codigo")))))))</f>
        <v>Igual</v>
      </c>
    </row>
    <row r="163" spans="1:32" x14ac:dyDescent="0.2">
      <c r="A163" s="1" t="s">
        <v>2898</v>
      </c>
      <c r="B163" t="s">
        <v>2899</v>
      </c>
      <c r="C163" t="s">
        <v>4966</v>
      </c>
      <c r="D163">
        <v>21</v>
      </c>
      <c r="E163" s="46">
        <v>1958.2729999999999</v>
      </c>
      <c r="F163" s="44"/>
      <c r="G163" s="46"/>
      <c r="AF163" t="str">
        <f>IF(AND(ISBLANK(A163),ISBLANK(B163),ISBLANK(E163)),"Blanco",IF(AND(ISBLANK(A163),NOT(ISBLANK(B163))),"Titulo",IF(AND(NOT(ISBLANK(A163)),NOT(ISBLANK(B163)),ISBLANK(E163),IFERROR(FIND("FF--",A163)&gt;1,FALSE)),"F.Comercializacion",IF(AND(NOT(ISBLANK(A163)),NOT(ISBLANK(B163)),NOT(ISBLANK(E163)),ISERROR(VLOOKUP(A163,'ListaN68 02-02-2025'!$A$12:$E$13375,5,0))),"Nuevo",IF(AND(NOT(ISBLANK(A163)),NOT(ISBLANK(B163)),NOT(ISBLANK(E163)),AND(E163-VLOOKUP(A163,'ListaN68 02-02-2025'!$A$12:$E$13375,5,0)&gt;=-2,E163-VLOOKUP(A163,'ListaN68 02-02-2025'!$A$12:$E$13375,5,0)&lt;=2)),"Igual",IF(AND(NOT(ISBLANK(A163)),NOT(ISBLANK(B163)),NOT(ISBLANK(E163)),E163-VLOOKUP(A163,'ListaN68 02-02-2025'!$A$12:$E$13375,5,0)&gt;2),"Aumento",IF(AND(NOT(ISBLANK(A163)),NOT(ISBLANK(B163)),NOT(ISBLANK(E163)),E163-VLOOKUP(A163,'ListaN68 02-02-2025'!$A$12:$E$13375,5,0)&lt;2),"Bajo","Error en codigo")))))))</f>
        <v>Igual</v>
      </c>
    </row>
    <row r="164" spans="1:32" x14ac:dyDescent="0.2">
      <c r="A164" s="1" t="s">
        <v>2892</v>
      </c>
      <c r="B164" t="s">
        <v>2893</v>
      </c>
      <c r="C164" t="s">
        <v>4946</v>
      </c>
      <c r="D164">
        <v>21</v>
      </c>
      <c r="E164" s="46">
        <v>3133.9369999999999</v>
      </c>
      <c r="F164" s="44"/>
      <c r="G164" s="46"/>
      <c r="AF164" t="str">
        <f>IF(AND(ISBLANK(A164),ISBLANK(B164),ISBLANK(E164)),"Blanco",IF(AND(ISBLANK(A164),NOT(ISBLANK(B164))),"Titulo",IF(AND(NOT(ISBLANK(A164)),NOT(ISBLANK(B164)),ISBLANK(E164),IFERROR(FIND("FF--",A164)&gt;1,FALSE)),"F.Comercializacion",IF(AND(NOT(ISBLANK(A164)),NOT(ISBLANK(B164)),NOT(ISBLANK(E164)),ISERROR(VLOOKUP(A164,'ListaN68 02-02-2025'!$A$12:$E$13375,5,0))),"Nuevo",IF(AND(NOT(ISBLANK(A164)),NOT(ISBLANK(B164)),NOT(ISBLANK(E164)),AND(E164-VLOOKUP(A164,'ListaN68 02-02-2025'!$A$12:$E$13375,5,0)&gt;=-2,E164-VLOOKUP(A164,'ListaN68 02-02-2025'!$A$12:$E$13375,5,0)&lt;=2)),"Igual",IF(AND(NOT(ISBLANK(A164)),NOT(ISBLANK(B164)),NOT(ISBLANK(E164)),E164-VLOOKUP(A164,'ListaN68 02-02-2025'!$A$12:$E$13375,5,0)&gt;2),"Aumento",IF(AND(NOT(ISBLANK(A164)),NOT(ISBLANK(B164)),NOT(ISBLANK(E164)),E164-VLOOKUP(A164,'ListaN68 02-02-2025'!$A$12:$E$13375,5,0)&lt;2),"Bajo","Error en codigo")))))))</f>
        <v>Igual</v>
      </c>
    </row>
    <row r="165" spans="1:32" x14ac:dyDescent="0.2">
      <c r="C165"/>
      <c r="E165" s="46"/>
      <c r="F165" s="44"/>
      <c r="G165" s="46"/>
      <c r="AF165" t="str">
        <f>IF(AND(ISBLANK(A165),ISBLANK(B165),ISBLANK(E165)),"Blanco",IF(AND(ISBLANK(A165),NOT(ISBLANK(B165))),"Titulo",IF(AND(NOT(ISBLANK(A165)),NOT(ISBLANK(B165)),ISBLANK(E165),IFERROR(FIND("FF--",A165)&gt;1,FALSE)),"F.Comercializacion",IF(AND(NOT(ISBLANK(A165)),NOT(ISBLANK(B165)),NOT(ISBLANK(E165)),ISERROR(VLOOKUP(A165,'ListaN68 02-02-2025'!$A$12:$E$13375,5,0))),"Nuevo",IF(AND(NOT(ISBLANK(A165)),NOT(ISBLANK(B165)),NOT(ISBLANK(E165)),AND(E165-VLOOKUP(A165,'ListaN68 02-02-2025'!$A$12:$E$13375,5,0)&gt;=-2,E165-VLOOKUP(A165,'ListaN68 02-02-2025'!$A$12:$E$13375,5,0)&lt;=2)),"Igual",IF(AND(NOT(ISBLANK(A165)),NOT(ISBLANK(B165)),NOT(ISBLANK(E165)),E165-VLOOKUP(A165,'ListaN68 02-02-2025'!$A$12:$E$13375,5,0)&gt;2),"Aumento",IF(AND(NOT(ISBLANK(A165)),NOT(ISBLANK(B165)),NOT(ISBLANK(E165)),E165-VLOOKUP(A165,'ListaN68 02-02-2025'!$A$12:$E$13375,5,0)&lt;2),"Bajo","Error en codigo")))))))</f>
        <v>Blanco</v>
      </c>
    </row>
    <row r="166" spans="1:32" x14ac:dyDescent="0.2">
      <c r="B166" t="s">
        <v>60</v>
      </c>
      <c r="C166"/>
      <c r="E166" s="46"/>
      <c r="F166" s="44"/>
      <c r="G166" s="46"/>
      <c r="AF166" t="str">
        <f>IF(AND(ISBLANK(A166),ISBLANK(B166),ISBLANK(E166)),"Blanco",IF(AND(ISBLANK(A166),NOT(ISBLANK(B166))),"Titulo",IF(AND(NOT(ISBLANK(A166)),NOT(ISBLANK(B166)),ISBLANK(E166),IFERROR(FIND("FF--",A166)&gt;1,FALSE)),"F.Comercializacion",IF(AND(NOT(ISBLANK(A166)),NOT(ISBLANK(B166)),NOT(ISBLANK(E166)),ISERROR(VLOOKUP(A166,'ListaN68 02-02-2025'!$A$12:$E$13375,5,0))),"Nuevo",IF(AND(NOT(ISBLANK(A166)),NOT(ISBLANK(B166)),NOT(ISBLANK(E166)),AND(E166-VLOOKUP(A166,'ListaN68 02-02-2025'!$A$12:$E$13375,5,0)&gt;=-2,E166-VLOOKUP(A166,'ListaN68 02-02-2025'!$A$12:$E$13375,5,0)&lt;=2)),"Igual",IF(AND(NOT(ISBLANK(A166)),NOT(ISBLANK(B166)),NOT(ISBLANK(E166)),E166-VLOOKUP(A166,'ListaN68 02-02-2025'!$A$12:$E$13375,5,0)&gt;2),"Aumento",IF(AND(NOT(ISBLANK(A166)),NOT(ISBLANK(B166)),NOT(ISBLANK(E166)),E166-VLOOKUP(A166,'ListaN68 02-02-2025'!$A$12:$E$13375,5,0)&lt;2),"Bajo","Error en codigo")))))))</f>
        <v>Titulo</v>
      </c>
    </row>
    <row r="167" spans="1:32" x14ac:dyDescent="0.2">
      <c r="C167"/>
      <c r="E167" s="46"/>
      <c r="F167" s="44"/>
      <c r="G167" s="46"/>
      <c r="AF167" t="str">
        <f>IF(AND(ISBLANK(A167),ISBLANK(B167),ISBLANK(E167)),"Blanco",IF(AND(ISBLANK(A167),NOT(ISBLANK(B167))),"Titulo",IF(AND(NOT(ISBLANK(A167)),NOT(ISBLANK(B167)),ISBLANK(E167),IFERROR(FIND("FF--",A167)&gt;1,FALSE)),"F.Comercializacion",IF(AND(NOT(ISBLANK(A167)),NOT(ISBLANK(B167)),NOT(ISBLANK(E167)),ISERROR(VLOOKUP(A167,'ListaN68 02-02-2025'!$A$12:$E$13375,5,0))),"Nuevo",IF(AND(NOT(ISBLANK(A167)),NOT(ISBLANK(B167)),NOT(ISBLANK(E167)),AND(E167-VLOOKUP(A167,'ListaN68 02-02-2025'!$A$12:$E$13375,5,0)&gt;=-2,E167-VLOOKUP(A167,'ListaN68 02-02-2025'!$A$12:$E$13375,5,0)&lt;=2)),"Igual",IF(AND(NOT(ISBLANK(A167)),NOT(ISBLANK(B167)),NOT(ISBLANK(E167)),E167-VLOOKUP(A167,'ListaN68 02-02-2025'!$A$12:$E$13375,5,0)&gt;2),"Aumento",IF(AND(NOT(ISBLANK(A167)),NOT(ISBLANK(B167)),NOT(ISBLANK(E167)),E167-VLOOKUP(A167,'ListaN68 02-02-2025'!$A$12:$E$13375,5,0)&lt;2),"Bajo","Error en codigo")))))))</f>
        <v>Blanco</v>
      </c>
    </row>
    <row r="168" spans="1:32" x14ac:dyDescent="0.2">
      <c r="A168" s="1">
        <v>231</v>
      </c>
      <c r="B168" t="s">
        <v>61</v>
      </c>
      <c r="C168" t="s">
        <v>4964</v>
      </c>
      <c r="D168">
        <v>21</v>
      </c>
      <c r="E168" s="46">
        <v>3543.7190000000001</v>
      </c>
      <c r="F168" s="44"/>
      <c r="G168" s="46"/>
      <c r="AF168" t="str">
        <f>IF(AND(ISBLANK(A168),ISBLANK(B168),ISBLANK(E168)),"Blanco",IF(AND(ISBLANK(A168),NOT(ISBLANK(B168))),"Titulo",IF(AND(NOT(ISBLANK(A168)),NOT(ISBLANK(B168)),ISBLANK(E168),IFERROR(FIND("FF--",A168)&gt;1,FALSE)),"F.Comercializacion",IF(AND(NOT(ISBLANK(A168)),NOT(ISBLANK(B168)),NOT(ISBLANK(E168)),ISERROR(VLOOKUP(A168,'ListaN68 02-02-2025'!$A$12:$E$13375,5,0))),"Nuevo",IF(AND(NOT(ISBLANK(A168)),NOT(ISBLANK(B168)),NOT(ISBLANK(E168)),AND(E168-VLOOKUP(A168,'ListaN68 02-02-2025'!$A$12:$E$13375,5,0)&gt;=-2,E168-VLOOKUP(A168,'ListaN68 02-02-2025'!$A$12:$E$13375,5,0)&lt;=2)),"Igual",IF(AND(NOT(ISBLANK(A168)),NOT(ISBLANK(B168)),NOT(ISBLANK(E168)),E168-VLOOKUP(A168,'ListaN68 02-02-2025'!$A$12:$E$13375,5,0)&gt;2),"Aumento",IF(AND(NOT(ISBLANK(A168)),NOT(ISBLANK(B168)),NOT(ISBLANK(E168)),E168-VLOOKUP(A168,'ListaN68 02-02-2025'!$A$12:$E$13375,5,0)&lt;2),"Bajo","Error en codigo")))))))</f>
        <v>Igual</v>
      </c>
    </row>
    <row r="169" spans="1:32" x14ac:dyDescent="0.2">
      <c r="A169" s="1">
        <v>234</v>
      </c>
      <c r="B169" t="s">
        <v>62</v>
      </c>
      <c r="C169" t="s">
        <v>4964</v>
      </c>
      <c r="D169">
        <v>21</v>
      </c>
      <c r="E169" s="46">
        <v>5285.2730000000001</v>
      </c>
      <c r="F169" s="44"/>
      <c r="G169" s="46"/>
      <c r="AF169" t="str">
        <f>IF(AND(ISBLANK(A169),ISBLANK(B169),ISBLANK(E169)),"Blanco",IF(AND(ISBLANK(A169),NOT(ISBLANK(B169))),"Titulo",IF(AND(NOT(ISBLANK(A169)),NOT(ISBLANK(B169)),ISBLANK(E169),IFERROR(FIND("FF--",A169)&gt;1,FALSE)),"F.Comercializacion",IF(AND(NOT(ISBLANK(A169)),NOT(ISBLANK(B169)),NOT(ISBLANK(E169)),ISERROR(VLOOKUP(A169,'ListaN68 02-02-2025'!$A$12:$E$13375,5,0))),"Nuevo",IF(AND(NOT(ISBLANK(A169)),NOT(ISBLANK(B169)),NOT(ISBLANK(E169)),AND(E169-VLOOKUP(A169,'ListaN68 02-02-2025'!$A$12:$E$13375,5,0)&gt;=-2,E169-VLOOKUP(A169,'ListaN68 02-02-2025'!$A$12:$E$13375,5,0)&lt;=2)),"Igual",IF(AND(NOT(ISBLANK(A169)),NOT(ISBLANK(B169)),NOT(ISBLANK(E169)),E169-VLOOKUP(A169,'ListaN68 02-02-2025'!$A$12:$E$13375,5,0)&gt;2),"Aumento",IF(AND(NOT(ISBLANK(A169)),NOT(ISBLANK(B169)),NOT(ISBLANK(E169)),E169-VLOOKUP(A169,'ListaN68 02-02-2025'!$A$12:$E$13375,5,0)&lt;2),"Bajo","Error en codigo")))))))</f>
        <v>Igual</v>
      </c>
    </row>
    <row r="170" spans="1:32" x14ac:dyDescent="0.2">
      <c r="A170" s="1">
        <v>238</v>
      </c>
      <c r="B170" t="s">
        <v>63</v>
      </c>
      <c r="C170" t="s">
        <v>4964</v>
      </c>
      <c r="D170">
        <v>21</v>
      </c>
      <c r="E170" s="46">
        <v>7311.3159999999998</v>
      </c>
      <c r="F170" s="44"/>
      <c r="G170" s="46"/>
      <c r="AF170" t="str">
        <f>IF(AND(ISBLANK(A170),ISBLANK(B170),ISBLANK(E170)),"Blanco",IF(AND(ISBLANK(A170),NOT(ISBLANK(B170))),"Titulo",IF(AND(NOT(ISBLANK(A170)),NOT(ISBLANK(B170)),ISBLANK(E170),IFERROR(FIND("FF--",A170)&gt;1,FALSE)),"F.Comercializacion",IF(AND(NOT(ISBLANK(A170)),NOT(ISBLANK(B170)),NOT(ISBLANK(E170)),ISERROR(VLOOKUP(A170,'ListaN68 02-02-2025'!$A$12:$E$13375,5,0))),"Nuevo",IF(AND(NOT(ISBLANK(A170)),NOT(ISBLANK(B170)),NOT(ISBLANK(E170)),AND(E170-VLOOKUP(A170,'ListaN68 02-02-2025'!$A$12:$E$13375,5,0)&gt;=-2,E170-VLOOKUP(A170,'ListaN68 02-02-2025'!$A$12:$E$13375,5,0)&lt;=2)),"Igual",IF(AND(NOT(ISBLANK(A170)),NOT(ISBLANK(B170)),NOT(ISBLANK(E170)),E170-VLOOKUP(A170,'ListaN68 02-02-2025'!$A$12:$E$13375,5,0)&gt;2),"Aumento",IF(AND(NOT(ISBLANK(A170)),NOT(ISBLANK(B170)),NOT(ISBLANK(E170)),E170-VLOOKUP(A170,'ListaN68 02-02-2025'!$A$12:$E$13375,5,0)&lt;2),"Bajo","Error en codigo")))))))</f>
        <v>Igual</v>
      </c>
    </row>
    <row r="171" spans="1:32" x14ac:dyDescent="0.2">
      <c r="A171" s="1">
        <v>239</v>
      </c>
      <c r="B171" t="s">
        <v>64</v>
      </c>
      <c r="C171" t="s">
        <v>4964</v>
      </c>
      <c r="D171">
        <v>21</v>
      </c>
      <c r="E171" s="46">
        <v>8287.848</v>
      </c>
      <c r="F171" s="44"/>
      <c r="G171" s="46"/>
      <c r="AF171" t="str">
        <f>IF(AND(ISBLANK(A171),ISBLANK(B171),ISBLANK(E171)),"Blanco",IF(AND(ISBLANK(A171),NOT(ISBLANK(B171))),"Titulo",IF(AND(NOT(ISBLANK(A171)),NOT(ISBLANK(B171)),ISBLANK(E171),IFERROR(FIND("FF--",A171)&gt;1,FALSE)),"F.Comercializacion",IF(AND(NOT(ISBLANK(A171)),NOT(ISBLANK(B171)),NOT(ISBLANK(E171)),ISERROR(VLOOKUP(A171,'ListaN68 02-02-2025'!$A$12:$E$13375,5,0))),"Nuevo",IF(AND(NOT(ISBLANK(A171)),NOT(ISBLANK(B171)),NOT(ISBLANK(E171)),AND(E171-VLOOKUP(A171,'ListaN68 02-02-2025'!$A$12:$E$13375,5,0)&gt;=-2,E171-VLOOKUP(A171,'ListaN68 02-02-2025'!$A$12:$E$13375,5,0)&lt;=2)),"Igual",IF(AND(NOT(ISBLANK(A171)),NOT(ISBLANK(B171)),NOT(ISBLANK(E171)),E171-VLOOKUP(A171,'ListaN68 02-02-2025'!$A$12:$E$13375,5,0)&gt;2),"Aumento",IF(AND(NOT(ISBLANK(A171)),NOT(ISBLANK(B171)),NOT(ISBLANK(E171)),E171-VLOOKUP(A171,'ListaN68 02-02-2025'!$A$12:$E$13375,5,0)&lt;2),"Bajo","Error en codigo")))))))</f>
        <v>Igual</v>
      </c>
    </row>
    <row r="172" spans="1:32" x14ac:dyDescent="0.2">
      <c r="C172"/>
      <c r="E172" s="46"/>
      <c r="F172" s="44"/>
      <c r="G172" s="46"/>
      <c r="AF172" t="str">
        <f>IF(AND(ISBLANK(A172),ISBLANK(B172),ISBLANK(E172)),"Blanco",IF(AND(ISBLANK(A172),NOT(ISBLANK(B172))),"Titulo",IF(AND(NOT(ISBLANK(A172)),NOT(ISBLANK(B172)),ISBLANK(E172),IFERROR(FIND("FF--",A172)&gt;1,FALSE)),"F.Comercializacion",IF(AND(NOT(ISBLANK(A172)),NOT(ISBLANK(B172)),NOT(ISBLANK(E172)),ISERROR(VLOOKUP(A172,'ListaN68 02-02-2025'!$A$12:$E$13375,5,0))),"Nuevo",IF(AND(NOT(ISBLANK(A172)),NOT(ISBLANK(B172)),NOT(ISBLANK(E172)),AND(E172-VLOOKUP(A172,'ListaN68 02-02-2025'!$A$12:$E$13375,5,0)&gt;=-2,E172-VLOOKUP(A172,'ListaN68 02-02-2025'!$A$12:$E$13375,5,0)&lt;=2)),"Igual",IF(AND(NOT(ISBLANK(A172)),NOT(ISBLANK(B172)),NOT(ISBLANK(E172)),E172-VLOOKUP(A172,'ListaN68 02-02-2025'!$A$12:$E$13375,5,0)&gt;2),"Aumento",IF(AND(NOT(ISBLANK(A172)),NOT(ISBLANK(B172)),NOT(ISBLANK(E172)),E172-VLOOKUP(A172,'ListaN68 02-02-2025'!$A$12:$E$13375,5,0)&lt;2),"Bajo","Error en codigo")))))))</f>
        <v>Blanco</v>
      </c>
    </row>
    <row r="173" spans="1:32" x14ac:dyDescent="0.2">
      <c r="B173" t="s">
        <v>2481</v>
      </c>
      <c r="C173"/>
      <c r="E173" s="46"/>
      <c r="F173" s="44"/>
      <c r="G173" s="46"/>
      <c r="AF173" t="str">
        <f>IF(AND(ISBLANK(A173),ISBLANK(B173),ISBLANK(E173)),"Blanco",IF(AND(ISBLANK(A173),NOT(ISBLANK(B173))),"Titulo",IF(AND(NOT(ISBLANK(A173)),NOT(ISBLANK(B173)),ISBLANK(E173),IFERROR(FIND("FF--",A173)&gt;1,FALSE)),"F.Comercializacion",IF(AND(NOT(ISBLANK(A173)),NOT(ISBLANK(B173)),NOT(ISBLANK(E173)),ISERROR(VLOOKUP(A173,'ListaN68 02-02-2025'!$A$12:$E$13375,5,0))),"Nuevo",IF(AND(NOT(ISBLANK(A173)),NOT(ISBLANK(B173)),NOT(ISBLANK(E173)),AND(E173-VLOOKUP(A173,'ListaN68 02-02-2025'!$A$12:$E$13375,5,0)&gt;=-2,E173-VLOOKUP(A173,'ListaN68 02-02-2025'!$A$12:$E$13375,5,0)&lt;=2)),"Igual",IF(AND(NOT(ISBLANK(A173)),NOT(ISBLANK(B173)),NOT(ISBLANK(E173)),E173-VLOOKUP(A173,'ListaN68 02-02-2025'!$A$12:$E$13375,5,0)&gt;2),"Aumento",IF(AND(NOT(ISBLANK(A173)),NOT(ISBLANK(B173)),NOT(ISBLANK(E173)),E173-VLOOKUP(A173,'ListaN68 02-02-2025'!$A$12:$E$13375,5,0)&lt;2),"Bajo","Error en codigo")))))))</f>
        <v>Titulo</v>
      </c>
    </row>
    <row r="174" spans="1:32" x14ac:dyDescent="0.2">
      <c r="C174"/>
      <c r="E174" s="46"/>
      <c r="F174" s="44"/>
      <c r="G174" s="46"/>
      <c r="AF174" t="str">
        <f>IF(AND(ISBLANK(A174),ISBLANK(B174),ISBLANK(E174)),"Blanco",IF(AND(ISBLANK(A174),NOT(ISBLANK(B174))),"Titulo",IF(AND(NOT(ISBLANK(A174)),NOT(ISBLANK(B174)),ISBLANK(E174),IFERROR(FIND("FF--",A174)&gt;1,FALSE)),"F.Comercializacion",IF(AND(NOT(ISBLANK(A174)),NOT(ISBLANK(B174)),NOT(ISBLANK(E174)),ISERROR(VLOOKUP(A174,'ListaN68 02-02-2025'!$A$12:$E$13375,5,0))),"Nuevo",IF(AND(NOT(ISBLANK(A174)),NOT(ISBLANK(B174)),NOT(ISBLANK(E174)),AND(E174-VLOOKUP(A174,'ListaN68 02-02-2025'!$A$12:$E$13375,5,0)&gt;=-2,E174-VLOOKUP(A174,'ListaN68 02-02-2025'!$A$12:$E$13375,5,0)&lt;=2)),"Igual",IF(AND(NOT(ISBLANK(A174)),NOT(ISBLANK(B174)),NOT(ISBLANK(E174)),E174-VLOOKUP(A174,'ListaN68 02-02-2025'!$A$12:$E$13375,5,0)&gt;2),"Aumento",IF(AND(NOT(ISBLANK(A174)),NOT(ISBLANK(B174)),NOT(ISBLANK(E174)),E174-VLOOKUP(A174,'ListaN68 02-02-2025'!$A$12:$E$13375,5,0)&lt;2),"Bajo","Error en codigo")))))))</f>
        <v>Blanco</v>
      </c>
    </row>
    <row r="175" spans="1:32" x14ac:dyDescent="0.2">
      <c r="A175" s="1">
        <v>251</v>
      </c>
      <c r="B175" t="s">
        <v>65</v>
      </c>
      <c r="C175" t="s">
        <v>4964</v>
      </c>
      <c r="D175">
        <v>21</v>
      </c>
      <c r="E175" s="46">
        <v>3634.6309999999999</v>
      </c>
      <c r="F175" s="44"/>
      <c r="G175" s="46"/>
      <c r="AF175" t="str">
        <f>IF(AND(ISBLANK(A175),ISBLANK(B175),ISBLANK(E175)),"Blanco",IF(AND(ISBLANK(A175),NOT(ISBLANK(B175))),"Titulo",IF(AND(NOT(ISBLANK(A175)),NOT(ISBLANK(B175)),ISBLANK(E175),IFERROR(FIND("FF--",A175)&gt;1,FALSE)),"F.Comercializacion",IF(AND(NOT(ISBLANK(A175)),NOT(ISBLANK(B175)),NOT(ISBLANK(E175)),ISERROR(VLOOKUP(A175,'ListaN68 02-02-2025'!$A$12:$E$13375,5,0))),"Nuevo",IF(AND(NOT(ISBLANK(A175)),NOT(ISBLANK(B175)),NOT(ISBLANK(E175)),AND(E175-VLOOKUP(A175,'ListaN68 02-02-2025'!$A$12:$E$13375,5,0)&gt;=-2,E175-VLOOKUP(A175,'ListaN68 02-02-2025'!$A$12:$E$13375,5,0)&lt;=2)),"Igual",IF(AND(NOT(ISBLANK(A175)),NOT(ISBLANK(B175)),NOT(ISBLANK(E175)),E175-VLOOKUP(A175,'ListaN68 02-02-2025'!$A$12:$E$13375,5,0)&gt;2),"Aumento",IF(AND(NOT(ISBLANK(A175)),NOT(ISBLANK(B175)),NOT(ISBLANK(E175)),E175-VLOOKUP(A175,'ListaN68 02-02-2025'!$A$12:$E$13375,5,0)&lt;2),"Bajo","Error en codigo")))))))</f>
        <v>Igual</v>
      </c>
    </row>
    <row r="176" spans="1:32" x14ac:dyDescent="0.2">
      <c r="A176" s="1">
        <v>254</v>
      </c>
      <c r="B176" t="s">
        <v>66</v>
      </c>
      <c r="C176" t="s">
        <v>4964</v>
      </c>
      <c r="D176">
        <v>21</v>
      </c>
      <c r="E176" s="46">
        <v>5285.2730000000001</v>
      </c>
      <c r="F176" s="44"/>
      <c r="G176" s="46"/>
      <c r="AF176" t="str">
        <f>IF(AND(ISBLANK(A176),ISBLANK(B176),ISBLANK(E176)),"Blanco",IF(AND(ISBLANK(A176),NOT(ISBLANK(B176))),"Titulo",IF(AND(NOT(ISBLANK(A176)),NOT(ISBLANK(B176)),ISBLANK(E176),IFERROR(FIND("FF--",A176)&gt;1,FALSE)),"F.Comercializacion",IF(AND(NOT(ISBLANK(A176)),NOT(ISBLANK(B176)),NOT(ISBLANK(E176)),ISERROR(VLOOKUP(A176,'ListaN68 02-02-2025'!$A$12:$E$13375,5,0))),"Nuevo",IF(AND(NOT(ISBLANK(A176)),NOT(ISBLANK(B176)),NOT(ISBLANK(E176)),AND(E176-VLOOKUP(A176,'ListaN68 02-02-2025'!$A$12:$E$13375,5,0)&gt;=-2,E176-VLOOKUP(A176,'ListaN68 02-02-2025'!$A$12:$E$13375,5,0)&lt;=2)),"Igual",IF(AND(NOT(ISBLANK(A176)),NOT(ISBLANK(B176)),NOT(ISBLANK(E176)),E176-VLOOKUP(A176,'ListaN68 02-02-2025'!$A$12:$E$13375,5,0)&gt;2),"Aumento",IF(AND(NOT(ISBLANK(A176)),NOT(ISBLANK(B176)),NOT(ISBLANK(E176)),E176-VLOOKUP(A176,'ListaN68 02-02-2025'!$A$12:$E$13375,5,0)&lt;2),"Bajo","Error en codigo")))))))</f>
        <v>Igual</v>
      </c>
    </row>
    <row r="177" spans="1:32" x14ac:dyDescent="0.2">
      <c r="A177" s="1">
        <v>259</v>
      </c>
      <c r="B177" t="s">
        <v>67</v>
      </c>
      <c r="C177" t="s">
        <v>4964</v>
      </c>
      <c r="D177">
        <v>21</v>
      </c>
      <c r="E177" s="46">
        <v>5801.6790000000001</v>
      </c>
      <c r="F177" s="44"/>
      <c r="G177" s="46"/>
      <c r="AF177" t="str">
        <f>IF(AND(ISBLANK(A177),ISBLANK(B177),ISBLANK(E177)),"Blanco",IF(AND(ISBLANK(A177),NOT(ISBLANK(B177))),"Titulo",IF(AND(NOT(ISBLANK(A177)),NOT(ISBLANK(B177)),ISBLANK(E177),IFERROR(FIND("FF--",A177)&gt;1,FALSE)),"F.Comercializacion",IF(AND(NOT(ISBLANK(A177)),NOT(ISBLANK(B177)),NOT(ISBLANK(E177)),ISERROR(VLOOKUP(A177,'ListaN68 02-02-2025'!$A$12:$E$13375,5,0))),"Nuevo",IF(AND(NOT(ISBLANK(A177)),NOT(ISBLANK(B177)),NOT(ISBLANK(E177)),AND(E177-VLOOKUP(A177,'ListaN68 02-02-2025'!$A$12:$E$13375,5,0)&gt;=-2,E177-VLOOKUP(A177,'ListaN68 02-02-2025'!$A$12:$E$13375,5,0)&lt;=2)),"Igual",IF(AND(NOT(ISBLANK(A177)),NOT(ISBLANK(B177)),NOT(ISBLANK(E177)),E177-VLOOKUP(A177,'ListaN68 02-02-2025'!$A$12:$E$13375,5,0)&gt;2),"Aumento",IF(AND(NOT(ISBLANK(A177)),NOT(ISBLANK(B177)),NOT(ISBLANK(E177)),E177-VLOOKUP(A177,'ListaN68 02-02-2025'!$A$12:$E$13375,5,0)&lt;2),"Bajo","Error en codigo")))))))</f>
        <v>Igual</v>
      </c>
    </row>
    <row r="178" spans="1:32" x14ac:dyDescent="0.2">
      <c r="C178"/>
      <c r="E178" s="46"/>
      <c r="F178" s="44"/>
      <c r="G178" s="46"/>
      <c r="AF178" t="str">
        <f>IF(AND(ISBLANK(A178),ISBLANK(B178),ISBLANK(E178)),"Blanco",IF(AND(ISBLANK(A178),NOT(ISBLANK(B178))),"Titulo",IF(AND(NOT(ISBLANK(A178)),NOT(ISBLANK(B178)),ISBLANK(E178),IFERROR(FIND("FF--",A178)&gt;1,FALSE)),"F.Comercializacion",IF(AND(NOT(ISBLANK(A178)),NOT(ISBLANK(B178)),NOT(ISBLANK(E178)),ISERROR(VLOOKUP(A178,'ListaN68 02-02-2025'!$A$12:$E$13375,5,0))),"Nuevo",IF(AND(NOT(ISBLANK(A178)),NOT(ISBLANK(B178)),NOT(ISBLANK(E178)),AND(E178-VLOOKUP(A178,'ListaN68 02-02-2025'!$A$12:$E$13375,5,0)&gt;=-2,E178-VLOOKUP(A178,'ListaN68 02-02-2025'!$A$12:$E$13375,5,0)&lt;=2)),"Igual",IF(AND(NOT(ISBLANK(A178)),NOT(ISBLANK(B178)),NOT(ISBLANK(E178)),E178-VLOOKUP(A178,'ListaN68 02-02-2025'!$A$12:$E$13375,5,0)&gt;2),"Aumento",IF(AND(NOT(ISBLANK(A178)),NOT(ISBLANK(B178)),NOT(ISBLANK(E178)),E178-VLOOKUP(A178,'ListaN68 02-02-2025'!$A$12:$E$13375,5,0)&lt;2),"Bajo","Error en codigo")))))))</f>
        <v>Blanco</v>
      </c>
    </row>
    <row r="179" spans="1:32" x14ac:dyDescent="0.2">
      <c r="B179" t="s">
        <v>2482</v>
      </c>
      <c r="C179"/>
      <c r="E179" s="46"/>
      <c r="F179" s="44"/>
      <c r="G179" s="46"/>
      <c r="AF179" t="str">
        <f>IF(AND(ISBLANK(A179),ISBLANK(B179),ISBLANK(E179)),"Blanco",IF(AND(ISBLANK(A179),NOT(ISBLANK(B179))),"Titulo",IF(AND(NOT(ISBLANK(A179)),NOT(ISBLANK(B179)),ISBLANK(E179),IFERROR(FIND("FF--",A179)&gt;1,FALSE)),"F.Comercializacion",IF(AND(NOT(ISBLANK(A179)),NOT(ISBLANK(B179)),NOT(ISBLANK(E179)),ISERROR(VLOOKUP(A179,'ListaN68 02-02-2025'!$A$12:$E$13375,5,0))),"Nuevo",IF(AND(NOT(ISBLANK(A179)),NOT(ISBLANK(B179)),NOT(ISBLANK(E179)),AND(E179-VLOOKUP(A179,'ListaN68 02-02-2025'!$A$12:$E$13375,5,0)&gt;=-2,E179-VLOOKUP(A179,'ListaN68 02-02-2025'!$A$12:$E$13375,5,0)&lt;=2)),"Igual",IF(AND(NOT(ISBLANK(A179)),NOT(ISBLANK(B179)),NOT(ISBLANK(E179)),E179-VLOOKUP(A179,'ListaN68 02-02-2025'!$A$12:$E$13375,5,0)&gt;2),"Aumento",IF(AND(NOT(ISBLANK(A179)),NOT(ISBLANK(B179)),NOT(ISBLANK(E179)),E179-VLOOKUP(A179,'ListaN68 02-02-2025'!$A$12:$E$13375,5,0)&lt;2),"Bajo","Error en codigo")))))))</f>
        <v>Titulo</v>
      </c>
    </row>
    <row r="180" spans="1:32" x14ac:dyDescent="0.2">
      <c r="C180"/>
      <c r="E180" s="46"/>
      <c r="F180" s="44"/>
      <c r="G180" s="46"/>
      <c r="AF180" t="str">
        <f>IF(AND(ISBLANK(A180),ISBLANK(B180),ISBLANK(E180)),"Blanco",IF(AND(ISBLANK(A180),NOT(ISBLANK(B180))),"Titulo",IF(AND(NOT(ISBLANK(A180)),NOT(ISBLANK(B180)),ISBLANK(E180),IFERROR(FIND("FF--",A180)&gt;1,FALSE)),"F.Comercializacion",IF(AND(NOT(ISBLANK(A180)),NOT(ISBLANK(B180)),NOT(ISBLANK(E180)),ISERROR(VLOOKUP(A180,'ListaN68 02-02-2025'!$A$12:$E$13375,5,0))),"Nuevo",IF(AND(NOT(ISBLANK(A180)),NOT(ISBLANK(B180)),NOT(ISBLANK(E180)),AND(E180-VLOOKUP(A180,'ListaN68 02-02-2025'!$A$12:$E$13375,5,0)&gt;=-2,E180-VLOOKUP(A180,'ListaN68 02-02-2025'!$A$12:$E$13375,5,0)&lt;=2)),"Igual",IF(AND(NOT(ISBLANK(A180)),NOT(ISBLANK(B180)),NOT(ISBLANK(E180)),E180-VLOOKUP(A180,'ListaN68 02-02-2025'!$A$12:$E$13375,5,0)&gt;2),"Aumento",IF(AND(NOT(ISBLANK(A180)),NOT(ISBLANK(B180)),NOT(ISBLANK(E180)),E180-VLOOKUP(A180,'ListaN68 02-02-2025'!$A$12:$E$13375,5,0)&lt;2),"Bajo","Error en codigo")))))))</f>
        <v>Blanco</v>
      </c>
    </row>
    <row r="181" spans="1:32" x14ac:dyDescent="0.2">
      <c r="A181" s="1">
        <v>924001</v>
      </c>
      <c r="B181" t="s">
        <v>2483</v>
      </c>
      <c r="C181" t="s">
        <v>4967</v>
      </c>
      <c r="D181">
        <v>21</v>
      </c>
      <c r="E181" s="46">
        <v>8641.8269999999993</v>
      </c>
      <c r="F181" s="44">
        <v>2.1270432908208958E-2</v>
      </c>
      <c r="G181" s="49"/>
      <c r="I181" s="49"/>
      <c r="AF181" t="str">
        <f>IF(AND(ISBLANK(A181),ISBLANK(B181),ISBLANK(E181)),"Blanco",IF(AND(ISBLANK(A181),NOT(ISBLANK(B181))),"Titulo",IF(AND(NOT(ISBLANK(A181)),NOT(ISBLANK(B181)),ISBLANK(E181),IFERROR(FIND("FF--",A181)&gt;1,FALSE)),"F.Comercializacion",IF(AND(NOT(ISBLANK(A181)),NOT(ISBLANK(B181)),NOT(ISBLANK(E181)),ISERROR(VLOOKUP(A181,'ListaN68 02-02-2025'!$A$12:$E$13375,5,0))),"Nuevo",IF(AND(NOT(ISBLANK(A181)),NOT(ISBLANK(B181)),NOT(ISBLANK(E181)),AND(E181-VLOOKUP(A181,'ListaN68 02-02-2025'!$A$12:$E$13375,5,0)&gt;=-2,E181-VLOOKUP(A181,'ListaN68 02-02-2025'!$A$12:$E$13375,5,0)&lt;=2)),"Igual",IF(AND(NOT(ISBLANK(A181)),NOT(ISBLANK(B181)),NOT(ISBLANK(E181)),E181-VLOOKUP(A181,'ListaN68 02-02-2025'!$A$12:$E$13375,5,0)&gt;2),"Aumento",IF(AND(NOT(ISBLANK(A181)),NOT(ISBLANK(B181)),NOT(ISBLANK(E181)),E181-VLOOKUP(A181,'ListaN68 02-02-2025'!$A$12:$E$13375,5,0)&lt;2),"Bajo","Error en codigo")))))))</f>
        <v>Aumento</v>
      </c>
    </row>
    <row r="182" spans="1:32" x14ac:dyDescent="0.2">
      <c r="A182" s="1">
        <v>924011</v>
      </c>
      <c r="B182" t="s">
        <v>2484</v>
      </c>
      <c r="C182" t="s">
        <v>4968</v>
      </c>
      <c r="D182">
        <v>21</v>
      </c>
      <c r="E182" s="46">
        <v>13446.528</v>
      </c>
      <c r="F182" s="44">
        <v>2.1094617377359404E-2</v>
      </c>
      <c r="G182" s="46"/>
      <c r="AF182" t="str">
        <f>IF(AND(ISBLANK(A182),ISBLANK(B182),ISBLANK(E182)),"Blanco",IF(AND(ISBLANK(A182),NOT(ISBLANK(B182))),"Titulo",IF(AND(NOT(ISBLANK(A182)),NOT(ISBLANK(B182)),ISBLANK(E182),IFERROR(FIND("FF--",A182)&gt;1,FALSE)),"F.Comercializacion",IF(AND(NOT(ISBLANK(A182)),NOT(ISBLANK(B182)),NOT(ISBLANK(E182)),ISERROR(VLOOKUP(A182,'ListaN68 02-02-2025'!$A$12:$E$13375,5,0))),"Nuevo",IF(AND(NOT(ISBLANK(A182)),NOT(ISBLANK(B182)),NOT(ISBLANK(E182)),AND(E182-VLOOKUP(A182,'ListaN68 02-02-2025'!$A$12:$E$13375,5,0)&gt;=-2,E182-VLOOKUP(A182,'ListaN68 02-02-2025'!$A$12:$E$13375,5,0)&lt;=2)),"Igual",IF(AND(NOT(ISBLANK(A182)),NOT(ISBLANK(B182)),NOT(ISBLANK(E182)),E182-VLOOKUP(A182,'ListaN68 02-02-2025'!$A$12:$E$13375,5,0)&gt;2),"Aumento",IF(AND(NOT(ISBLANK(A182)),NOT(ISBLANK(B182)),NOT(ISBLANK(E182)),E182-VLOOKUP(A182,'ListaN68 02-02-2025'!$A$12:$E$13375,5,0)&lt;2),"Bajo","Error en codigo")))))))</f>
        <v>Aumento</v>
      </c>
    </row>
    <row r="183" spans="1:32" x14ac:dyDescent="0.2">
      <c r="A183" s="1">
        <v>925002</v>
      </c>
      <c r="B183" t="s">
        <v>2485</v>
      </c>
      <c r="C183" t="s">
        <v>4967</v>
      </c>
      <c r="D183">
        <v>21</v>
      </c>
      <c r="E183" s="46">
        <v>11395.269</v>
      </c>
      <c r="F183" s="44">
        <v>2.1168241763200202E-2</v>
      </c>
      <c r="G183" s="46"/>
      <c r="AF183" t="str">
        <f>IF(AND(ISBLANK(A183),ISBLANK(B183),ISBLANK(E183)),"Blanco",IF(AND(ISBLANK(A183),NOT(ISBLANK(B183))),"Titulo",IF(AND(NOT(ISBLANK(A183)),NOT(ISBLANK(B183)),ISBLANK(E183),IFERROR(FIND("FF--",A183)&gt;1,FALSE)),"F.Comercializacion",IF(AND(NOT(ISBLANK(A183)),NOT(ISBLANK(B183)),NOT(ISBLANK(E183)),ISERROR(VLOOKUP(A183,'ListaN68 02-02-2025'!$A$12:$E$13375,5,0))),"Nuevo",IF(AND(NOT(ISBLANK(A183)),NOT(ISBLANK(B183)),NOT(ISBLANK(E183)),AND(E183-VLOOKUP(A183,'ListaN68 02-02-2025'!$A$12:$E$13375,5,0)&gt;=-2,E183-VLOOKUP(A183,'ListaN68 02-02-2025'!$A$12:$E$13375,5,0)&lt;=2)),"Igual",IF(AND(NOT(ISBLANK(A183)),NOT(ISBLANK(B183)),NOT(ISBLANK(E183)),E183-VLOOKUP(A183,'ListaN68 02-02-2025'!$A$12:$E$13375,5,0)&gt;2),"Aumento",IF(AND(NOT(ISBLANK(A183)),NOT(ISBLANK(B183)),NOT(ISBLANK(E183)),E183-VLOOKUP(A183,'ListaN68 02-02-2025'!$A$12:$E$13375,5,0)&lt;2),"Bajo","Error en codigo")))))))</f>
        <v>Aumento</v>
      </c>
    </row>
    <row r="184" spans="1:32" x14ac:dyDescent="0.2">
      <c r="A184" s="1">
        <v>925011</v>
      </c>
      <c r="B184" t="s">
        <v>2486</v>
      </c>
      <c r="C184" t="s">
        <v>4968</v>
      </c>
      <c r="D184">
        <v>21</v>
      </c>
      <c r="E184" s="46">
        <v>16365.839999999998</v>
      </c>
      <c r="F184" s="44">
        <v>2.1116784245572395E-2</v>
      </c>
      <c r="G184" s="46"/>
      <c r="AF184" t="str">
        <f>IF(AND(ISBLANK(A184),ISBLANK(B184),ISBLANK(E184)),"Blanco",IF(AND(ISBLANK(A184),NOT(ISBLANK(B184))),"Titulo",IF(AND(NOT(ISBLANK(A184)),NOT(ISBLANK(B184)),ISBLANK(E184),IFERROR(FIND("FF--",A184)&gt;1,FALSE)),"F.Comercializacion",IF(AND(NOT(ISBLANK(A184)),NOT(ISBLANK(B184)),NOT(ISBLANK(E184)),ISERROR(VLOOKUP(A184,'ListaN68 02-02-2025'!$A$12:$E$13375,5,0))),"Nuevo",IF(AND(NOT(ISBLANK(A184)),NOT(ISBLANK(B184)),NOT(ISBLANK(E184)),AND(E184-VLOOKUP(A184,'ListaN68 02-02-2025'!$A$12:$E$13375,5,0)&gt;=-2,E184-VLOOKUP(A184,'ListaN68 02-02-2025'!$A$12:$E$13375,5,0)&lt;=2)),"Igual",IF(AND(NOT(ISBLANK(A184)),NOT(ISBLANK(B184)),NOT(ISBLANK(E184)),E184-VLOOKUP(A184,'ListaN68 02-02-2025'!$A$12:$E$13375,5,0)&gt;2),"Aumento",IF(AND(NOT(ISBLANK(A184)),NOT(ISBLANK(B184)),NOT(ISBLANK(E184)),E184-VLOOKUP(A184,'ListaN68 02-02-2025'!$A$12:$E$13375,5,0)&lt;2),"Bajo","Error en codigo")))))))</f>
        <v>Aumento</v>
      </c>
    </row>
    <row r="185" spans="1:32" x14ac:dyDescent="0.2">
      <c r="A185" s="1">
        <v>926002</v>
      </c>
      <c r="B185" t="s">
        <v>2487</v>
      </c>
      <c r="C185" t="s">
        <v>4969</v>
      </c>
      <c r="D185">
        <v>21</v>
      </c>
      <c r="E185" s="46">
        <v>8434.4894999999997</v>
      </c>
      <c r="F185" s="44">
        <v>2.1292235063514298E-2</v>
      </c>
      <c r="G185" s="46"/>
      <c r="AF185" t="str">
        <f>IF(AND(ISBLANK(A185),ISBLANK(B185),ISBLANK(E185)),"Blanco",IF(AND(ISBLANK(A185),NOT(ISBLANK(B185))),"Titulo",IF(AND(NOT(ISBLANK(A185)),NOT(ISBLANK(B185)),ISBLANK(E185),IFERROR(FIND("FF--",A185)&gt;1,FALSE)),"F.Comercializacion",IF(AND(NOT(ISBLANK(A185)),NOT(ISBLANK(B185)),NOT(ISBLANK(E185)),ISERROR(VLOOKUP(A185,'ListaN68 02-02-2025'!$A$12:$E$13375,5,0))),"Nuevo",IF(AND(NOT(ISBLANK(A185)),NOT(ISBLANK(B185)),NOT(ISBLANK(E185)),AND(E185-VLOOKUP(A185,'ListaN68 02-02-2025'!$A$12:$E$13375,5,0)&gt;=-2,E185-VLOOKUP(A185,'ListaN68 02-02-2025'!$A$12:$E$13375,5,0)&lt;=2)),"Igual",IF(AND(NOT(ISBLANK(A185)),NOT(ISBLANK(B185)),NOT(ISBLANK(E185)),E185-VLOOKUP(A185,'ListaN68 02-02-2025'!$A$12:$E$13375,5,0)&gt;2),"Aumento",IF(AND(NOT(ISBLANK(A185)),NOT(ISBLANK(B185)),NOT(ISBLANK(E185)),E185-VLOOKUP(A185,'ListaN68 02-02-2025'!$A$12:$E$13375,5,0)&lt;2),"Bajo","Error en codigo")))))))</f>
        <v>Aumento</v>
      </c>
    </row>
    <row r="186" spans="1:32" x14ac:dyDescent="0.2">
      <c r="A186" s="1">
        <v>926011</v>
      </c>
      <c r="B186" t="s">
        <v>2488</v>
      </c>
      <c r="C186" t="s">
        <v>4970</v>
      </c>
      <c r="D186">
        <v>21</v>
      </c>
      <c r="E186" s="46">
        <v>11345.508</v>
      </c>
      <c r="F186" s="44">
        <v>2.1038664359435577E-2</v>
      </c>
      <c r="G186" s="46"/>
      <c r="AF186" t="str">
        <f>IF(AND(ISBLANK(A186),ISBLANK(B186),ISBLANK(E186)),"Blanco",IF(AND(ISBLANK(A186),NOT(ISBLANK(B186))),"Titulo",IF(AND(NOT(ISBLANK(A186)),NOT(ISBLANK(B186)),ISBLANK(E186),IFERROR(FIND("FF--",A186)&gt;1,FALSE)),"F.Comercializacion",IF(AND(NOT(ISBLANK(A186)),NOT(ISBLANK(B186)),NOT(ISBLANK(E186)),ISERROR(VLOOKUP(A186,'ListaN68 02-02-2025'!$A$12:$E$13375,5,0))),"Nuevo",IF(AND(NOT(ISBLANK(A186)),NOT(ISBLANK(B186)),NOT(ISBLANK(E186)),AND(E186-VLOOKUP(A186,'ListaN68 02-02-2025'!$A$12:$E$13375,5,0)&gt;=-2,E186-VLOOKUP(A186,'ListaN68 02-02-2025'!$A$12:$E$13375,5,0)&lt;=2)),"Igual",IF(AND(NOT(ISBLANK(A186)),NOT(ISBLANK(B186)),NOT(ISBLANK(E186)),E186-VLOOKUP(A186,'ListaN68 02-02-2025'!$A$12:$E$13375,5,0)&gt;2),"Aumento",IF(AND(NOT(ISBLANK(A186)),NOT(ISBLANK(B186)),NOT(ISBLANK(E186)),E186-VLOOKUP(A186,'ListaN68 02-02-2025'!$A$12:$E$13375,5,0)&lt;2),"Bajo","Error en codigo")))))))</f>
        <v>Aumento</v>
      </c>
    </row>
    <row r="187" spans="1:32" x14ac:dyDescent="0.2">
      <c r="A187" s="1">
        <v>927002</v>
      </c>
      <c r="B187" t="s">
        <v>2489</v>
      </c>
      <c r="C187" t="s">
        <v>4970</v>
      </c>
      <c r="D187">
        <v>21</v>
      </c>
      <c r="E187" s="46">
        <v>15387.207</v>
      </c>
      <c r="F187" s="44">
        <v>2.1057780926960978E-2</v>
      </c>
      <c r="G187" s="46"/>
      <c r="AF187" t="str">
        <f>IF(AND(ISBLANK(A187),ISBLANK(B187),ISBLANK(E187)),"Blanco",IF(AND(ISBLANK(A187),NOT(ISBLANK(B187))),"Titulo",IF(AND(NOT(ISBLANK(A187)),NOT(ISBLANK(B187)),ISBLANK(E187),IFERROR(FIND("FF--",A187)&gt;1,FALSE)),"F.Comercializacion",IF(AND(NOT(ISBLANK(A187)),NOT(ISBLANK(B187)),NOT(ISBLANK(E187)),ISERROR(VLOOKUP(A187,'ListaN68 02-02-2025'!$A$12:$E$13375,5,0))),"Nuevo",IF(AND(NOT(ISBLANK(A187)),NOT(ISBLANK(B187)),NOT(ISBLANK(E187)),AND(E187-VLOOKUP(A187,'ListaN68 02-02-2025'!$A$12:$E$13375,5,0)&gt;=-2,E187-VLOOKUP(A187,'ListaN68 02-02-2025'!$A$12:$E$13375,5,0)&lt;=2)),"Igual",IF(AND(NOT(ISBLANK(A187)),NOT(ISBLANK(B187)),NOT(ISBLANK(E187)),E187-VLOOKUP(A187,'ListaN68 02-02-2025'!$A$12:$E$13375,5,0)&gt;2),"Aumento",IF(AND(NOT(ISBLANK(A187)),NOT(ISBLANK(B187)),NOT(ISBLANK(E187)),E187-VLOOKUP(A187,'ListaN68 02-02-2025'!$A$12:$E$13375,5,0)&lt;2),"Bajo","Error en codigo")))))))</f>
        <v>Aumento</v>
      </c>
    </row>
    <row r="188" spans="1:32" x14ac:dyDescent="0.2">
      <c r="A188" s="1">
        <v>927011</v>
      </c>
      <c r="B188" t="s">
        <v>2490</v>
      </c>
      <c r="C188" t="s">
        <v>4968</v>
      </c>
      <c r="D188">
        <v>21</v>
      </c>
      <c r="E188" s="46">
        <v>18394.983</v>
      </c>
      <c r="F188" s="44">
        <v>2.1103245484882294E-2</v>
      </c>
      <c r="G188" s="46"/>
      <c r="AF188" t="str">
        <f>IF(AND(ISBLANK(A188),ISBLANK(B188),ISBLANK(E188)),"Blanco",IF(AND(ISBLANK(A188),NOT(ISBLANK(B188))),"Titulo",IF(AND(NOT(ISBLANK(A188)),NOT(ISBLANK(B188)),ISBLANK(E188),IFERROR(FIND("FF--",A188)&gt;1,FALSE)),"F.Comercializacion",IF(AND(NOT(ISBLANK(A188)),NOT(ISBLANK(B188)),NOT(ISBLANK(E188)),ISERROR(VLOOKUP(A188,'ListaN68 02-02-2025'!$A$12:$E$13375,5,0))),"Nuevo",IF(AND(NOT(ISBLANK(A188)),NOT(ISBLANK(B188)),NOT(ISBLANK(E188)),AND(E188-VLOOKUP(A188,'ListaN68 02-02-2025'!$A$12:$E$13375,5,0)&gt;=-2,E188-VLOOKUP(A188,'ListaN68 02-02-2025'!$A$12:$E$13375,5,0)&lt;=2)),"Igual",IF(AND(NOT(ISBLANK(A188)),NOT(ISBLANK(B188)),NOT(ISBLANK(E188)),E188-VLOOKUP(A188,'ListaN68 02-02-2025'!$A$12:$E$13375,5,0)&gt;2),"Aumento",IF(AND(NOT(ISBLANK(A188)),NOT(ISBLANK(B188)),NOT(ISBLANK(E188)),E188-VLOOKUP(A188,'ListaN68 02-02-2025'!$A$12:$E$13375,5,0)&lt;2),"Bajo","Error en codigo")))))))</f>
        <v>Aumento</v>
      </c>
    </row>
    <row r="189" spans="1:32" x14ac:dyDescent="0.2">
      <c r="C189"/>
      <c r="E189" s="46"/>
      <c r="F189" s="44"/>
      <c r="G189" s="46"/>
      <c r="AF189" t="str">
        <f>IF(AND(ISBLANK(A189),ISBLANK(B189),ISBLANK(E189)),"Blanco",IF(AND(ISBLANK(A189),NOT(ISBLANK(B189))),"Titulo",IF(AND(NOT(ISBLANK(A189)),NOT(ISBLANK(B189)),ISBLANK(E189),IFERROR(FIND("FF--",A189)&gt;1,FALSE)),"F.Comercializacion",IF(AND(NOT(ISBLANK(A189)),NOT(ISBLANK(B189)),NOT(ISBLANK(E189)),ISERROR(VLOOKUP(A189,'ListaN68 02-02-2025'!$A$12:$E$13375,5,0))),"Nuevo",IF(AND(NOT(ISBLANK(A189)),NOT(ISBLANK(B189)),NOT(ISBLANK(E189)),AND(E189-VLOOKUP(A189,'ListaN68 02-02-2025'!$A$12:$E$13375,5,0)&gt;=-2,E189-VLOOKUP(A189,'ListaN68 02-02-2025'!$A$12:$E$13375,5,0)&lt;=2)),"Igual",IF(AND(NOT(ISBLANK(A189)),NOT(ISBLANK(B189)),NOT(ISBLANK(E189)),E189-VLOOKUP(A189,'ListaN68 02-02-2025'!$A$12:$E$13375,5,0)&gt;2),"Aumento",IF(AND(NOT(ISBLANK(A189)),NOT(ISBLANK(B189)),NOT(ISBLANK(E189)),E189-VLOOKUP(A189,'ListaN68 02-02-2025'!$A$12:$E$13375,5,0)&lt;2),"Bajo","Error en codigo")))))))</f>
        <v>Blanco</v>
      </c>
    </row>
    <row r="190" spans="1:32" x14ac:dyDescent="0.2">
      <c r="B190" t="s">
        <v>2491</v>
      </c>
      <c r="C190"/>
      <c r="E190" s="46"/>
      <c r="F190" s="44"/>
      <c r="G190" s="46"/>
      <c r="AF190" t="str">
        <f>IF(AND(ISBLANK(A190),ISBLANK(B190),ISBLANK(E190)),"Blanco",IF(AND(ISBLANK(A190),NOT(ISBLANK(B190))),"Titulo",IF(AND(NOT(ISBLANK(A190)),NOT(ISBLANK(B190)),ISBLANK(E190),IFERROR(FIND("FF--",A190)&gt;1,FALSE)),"F.Comercializacion",IF(AND(NOT(ISBLANK(A190)),NOT(ISBLANK(B190)),NOT(ISBLANK(E190)),ISERROR(VLOOKUP(A190,'ListaN68 02-02-2025'!$A$12:$E$13375,5,0))),"Nuevo",IF(AND(NOT(ISBLANK(A190)),NOT(ISBLANK(B190)),NOT(ISBLANK(E190)),AND(E190-VLOOKUP(A190,'ListaN68 02-02-2025'!$A$12:$E$13375,5,0)&gt;=-2,E190-VLOOKUP(A190,'ListaN68 02-02-2025'!$A$12:$E$13375,5,0)&lt;=2)),"Igual",IF(AND(NOT(ISBLANK(A190)),NOT(ISBLANK(B190)),NOT(ISBLANK(E190)),E190-VLOOKUP(A190,'ListaN68 02-02-2025'!$A$12:$E$13375,5,0)&gt;2),"Aumento",IF(AND(NOT(ISBLANK(A190)),NOT(ISBLANK(B190)),NOT(ISBLANK(E190)),E190-VLOOKUP(A190,'ListaN68 02-02-2025'!$A$12:$E$13375,5,0)&lt;2),"Bajo","Error en codigo")))))))</f>
        <v>Titulo</v>
      </c>
    </row>
    <row r="191" spans="1:32" x14ac:dyDescent="0.2">
      <c r="C191"/>
      <c r="E191" s="46"/>
      <c r="F191" s="44"/>
      <c r="G191" s="46"/>
      <c r="AF191" t="str">
        <f>IF(AND(ISBLANK(A191),ISBLANK(B191),ISBLANK(E191)),"Blanco",IF(AND(ISBLANK(A191),NOT(ISBLANK(B191))),"Titulo",IF(AND(NOT(ISBLANK(A191)),NOT(ISBLANK(B191)),ISBLANK(E191),IFERROR(FIND("FF--",A191)&gt;1,FALSE)),"F.Comercializacion",IF(AND(NOT(ISBLANK(A191)),NOT(ISBLANK(B191)),NOT(ISBLANK(E191)),ISERROR(VLOOKUP(A191,'ListaN68 02-02-2025'!$A$12:$E$13375,5,0))),"Nuevo",IF(AND(NOT(ISBLANK(A191)),NOT(ISBLANK(B191)),NOT(ISBLANK(E191)),AND(E191-VLOOKUP(A191,'ListaN68 02-02-2025'!$A$12:$E$13375,5,0)&gt;=-2,E191-VLOOKUP(A191,'ListaN68 02-02-2025'!$A$12:$E$13375,5,0)&lt;=2)),"Igual",IF(AND(NOT(ISBLANK(A191)),NOT(ISBLANK(B191)),NOT(ISBLANK(E191)),E191-VLOOKUP(A191,'ListaN68 02-02-2025'!$A$12:$E$13375,5,0)&gt;2),"Aumento",IF(AND(NOT(ISBLANK(A191)),NOT(ISBLANK(B191)),NOT(ISBLANK(E191)),E191-VLOOKUP(A191,'ListaN68 02-02-2025'!$A$12:$E$13375,5,0)&lt;2),"Bajo","Error en codigo")))))))</f>
        <v>Blanco</v>
      </c>
    </row>
    <row r="192" spans="1:32" x14ac:dyDescent="0.2">
      <c r="A192" s="1">
        <v>924103</v>
      </c>
      <c r="B192" t="s">
        <v>2495</v>
      </c>
      <c r="C192" t="s">
        <v>4967</v>
      </c>
      <c r="D192">
        <v>21</v>
      </c>
      <c r="E192" s="46">
        <v>10167.831</v>
      </c>
      <c r="F192" s="44">
        <v>2.1217276475319791E-2</v>
      </c>
      <c r="G192" s="46"/>
      <c r="AF192" t="str">
        <f>IF(AND(ISBLANK(A192),ISBLANK(B192),ISBLANK(E192)),"Blanco",IF(AND(ISBLANK(A192),NOT(ISBLANK(B192))),"Titulo",IF(AND(NOT(ISBLANK(A192)),NOT(ISBLANK(B192)),ISBLANK(E192),IFERROR(FIND("FF--",A192)&gt;1,FALSE)),"F.Comercializacion",IF(AND(NOT(ISBLANK(A192)),NOT(ISBLANK(B192)),NOT(ISBLANK(E192)),ISERROR(VLOOKUP(A192,'ListaN68 02-02-2025'!$A$12:$E$13375,5,0))),"Nuevo",IF(AND(NOT(ISBLANK(A192)),NOT(ISBLANK(B192)),NOT(ISBLANK(E192)),AND(E192-VLOOKUP(A192,'ListaN68 02-02-2025'!$A$12:$E$13375,5,0)&gt;=-2,E192-VLOOKUP(A192,'ListaN68 02-02-2025'!$A$12:$E$13375,5,0)&lt;=2)),"Igual",IF(AND(NOT(ISBLANK(A192)),NOT(ISBLANK(B192)),NOT(ISBLANK(E192)),E192-VLOOKUP(A192,'ListaN68 02-02-2025'!$A$12:$E$13375,5,0)&gt;2),"Aumento",IF(AND(NOT(ISBLANK(A192)),NOT(ISBLANK(B192)),NOT(ISBLANK(E192)),E192-VLOOKUP(A192,'ListaN68 02-02-2025'!$A$12:$E$13375,5,0)&lt;2),"Bajo","Error en codigo")))))))</f>
        <v>Aumento</v>
      </c>
    </row>
    <row r="193" spans="1:32" x14ac:dyDescent="0.2">
      <c r="A193" s="1">
        <v>924113</v>
      </c>
      <c r="B193" t="s">
        <v>2494</v>
      </c>
      <c r="C193" t="s">
        <v>4968</v>
      </c>
      <c r="D193">
        <v>21</v>
      </c>
      <c r="E193" s="46">
        <v>15182.633999999998</v>
      </c>
      <c r="F193" s="44">
        <v>2.1252938661765697E-2</v>
      </c>
      <c r="G193" s="46"/>
      <c r="AF193" t="str">
        <f>IF(AND(ISBLANK(A193),ISBLANK(B193),ISBLANK(E193)),"Blanco",IF(AND(ISBLANK(A193),NOT(ISBLANK(B193))),"Titulo",IF(AND(NOT(ISBLANK(A193)),NOT(ISBLANK(B193)),ISBLANK(E193),IFERROR(FIND("FF--",A193)&gt;1,FALSE)),"F.Comercializacion",IF(AND(NOT(ISBLANK(A193)),NOT(ISBLANK(B193)),NOT(ISBLANK(E193)),ISERROR(VLOOKUP(A193,'ListaN68 02-02-2025'!$A$12:$E$13375,5,0))),"Nuevo",IF(AND(NOT(ISBLANK(A193)),NOT(ISBLANK(B193)),NOT(ISBLANK(E193)),AND(E193-VLOOKUP(A193,'ListaN68 02-02-2025'!$A$12:$E$13375,5,0)&gt;=-2,E193-VLOOKUP(A193,'ListaN68 02-02-2025'!$A$12:$E$13375,5,0)&lt;=2)),"Igual",IF(AND(NOT(ISBLANK(A193)),NOT(ISBLANK(B193)),NOT(ISBLANK(E193)),E193-VLOOKUP(A193,'ListaN68 02-02-2025'!$A$12:$E$13375,5,0)&gt;2),"Aumento",IF(AND(NOT(ISBLANK(A193)),NOT(ISBLANK(B193)),NOT(ISBLANK(E193)),E193-VLOOKUP(A193,'ListaN68 02-02-2025'!$A$12:$E$13375,5,0)&lt;2),"Bajo","Error en codigo")))))))</f>
        <v>Aumento</v>
      </c>
    </row>
    <row r="194" spans="1:32" x14ac:dyDescent="0.2">
      <c r="A194" s="1">
        <v>924203</v>
      </c>
      <c r="B194" t="s">
        <v>2492</v>
      </c>
      <c r="C194" t="s">
        <v>4967</v>
      </c>
      <c r="D194">
        <v>21</v>
      </c>
      <c r="E194" s="46">
        <v>12111.2745</v>
      </c>
      <c r="F194" s="44">
        <v>2.1383935009373634E-2</v>
      </c>
      <c r="G194" s="46"/>
      <c r="AF194" t="str">
        <f>IF(AND(ISBLANK(A194),ISBLANK(B194),ISBLANK(E194)),"Blanco",IF(AND(ISBLANK(A194),NOT(ISBLANK(B194))),"Titulo",IF(AND(NOT(ISBLANK(A194)),NOT(ISBLANK(B194)),ISBLANK(E194),IFERROR(FIND("FF--",A194)&gt;1,FALSE)),"F.Comercializacion",IF(AND(NOT(ISBLANK(A194)),NOT(ISBLANK(B194)),NOT(ISBLANK(E194)),ISERROR(VLOOKUP(A194,'ListaN68 02-02-2025'!$A$12:$E$13375,5,0))),"Nuevo",IF(AND(NOT(ISBLANK(A194)),NOT(ISBLANK(B194)),NOT(ISBLANK(E194)),AND(E194-VLOOKUP(A194,'ListaN68 02-02-2025'!$A$12:$E$13375,5,0)&gt;=-2,E194-VLOOKUP(A194,'ListaN68 02-02-2025'!$A$12:$E$13375,5,0)&lt;=2)),"Igual",IF(AND(NOT(ISBLANK(A194)),NOT(ISBLANK(B194)),NOT(ISBLANK(E194)),E194-VLOOKUP(A194,'ListaN68 02-02-2025'!$A$12:$E$13375,5,0)&gt;2),"Aumento",IF(AND(NOT(ISBLANK(A194)),NOT(ISBLANK(B194)),NOT(ISBLANK(E194)),E194-VLOOKUP(A194,'ListaN68 02-02-2025'!$A$12:$E$13375,5,0)&lt;2),"Bajo","Error en codigo")))))))</f>
        <v>Aumento</v>
      </c>
    </row>
    <row r="195" spans="1:32" x14ac:dyDescent="0.2">
      <c r="A195" s="1">
        <v>924206</v>
      </c>
      <c r="B195" t="s">
        <v>2493</v>
      </c>
      <c r="C195" t="s">
        <v>4968</v>
      </c>
      <c r="D195">
        <v>21</v>
      </c>
      <c r="E195" s="46">
        <v>17123.312999999998</v>
      </c>
      <c r="F195" s="44">
        <v>2.120188189222616E-2</v>
      </c>
      <c r="G195" s="46"/>
      <c r="AF195" t="str">
        <f>IF(AND(ISBLANK(A195),ISBLANK(B195),ISBLANK(E195)),"Blanco",IF(AND(ISBLANK(A195),NOT(ISBLANK(B195))),"Titulo",IF(AND(NOT(ISBLANK(A195)),NOT(ISBLANK(B195)),ISBLANK(E195),IFERROR(FIND("FF--",A195)&gt;1,FALSE)),"F.Comercializacion",IF(AND(NOT(ISBLANK(A195)),NOT(ISBLANK(B195)),NOT(ISBLANK(E195)),ISERROR(VLOOKUP(A195,'ListaN68 02-02-2025'!$A$12:$E$13375,5,0))),"Nuevo",IF(AND(NOT(ISBLANK(A195)),NOT(ISBLANK(B195)),NOT(ISBLANK(E195)),AND(E195-VLOOKUP(A195,'ListaN68 02-02-2025'!$A$12:$E$13375,5,0)&gt;=-2,E195-VLOOKUP(A195,'ListaN68 02-02-2025'!$A$12:$E$13375,5,0)&lt;=2)),"Igual",IF(AND(NOT(ISBLANK(A195)),NOT(ISBLANK(B195)),NOT(ISBLANK(E195)),E195-VLOOKUP(A195,'ListaN68 02-02-2025'!$A$12:$E$13375,5,0)&gt;2),"Aumento",IF(AND(NOT(ISBLANK(A195)),NOT(ISBLANK(B195)),NOT(ISBLANK(E195)),E195-VLOOKUP(A195,'ListaN68 02-02-2025'!$A$12:$E$13375,5,0)&lt;2),"Bajo","Error en codigo")))))))</f>
        <v>Aumento</v>
      </c>
    </row>
    <row r="196" spans="1:32" x14ac:dyDescent="0.2">
      <c r="A196" s="1">
        <v>925103</v>
      </c>
      <c r="B196" t="s">
        <v>2498</v>
      </c>
      <c r="C196" t="s">
        <v>4967</v>
      </c>
      <c r="D196">
        <v>21</v>
      </c>
      <c r="E196" s="46">
        <v>13128.610499999999</v>
      </c>
      <c r="F196" s="44">
        <v>2.1126568033652315E-2</v>
      </c>
      <c r="G196" s="46"/>
      <c r="AF196" t="str">
        <f>IF(AND(ISBLANK(A196),ISBLANK(B196),ISBLANK(E196)),"Blanco",IF(AND(ISBLANK(A196),NOT(ISBLANK(B196))),"Titulo",IF(AND(NOT(ISBLANK(A196)),NOT(ISBLANK(B196)),ISBLANK(E196),IFERROR(FIND("FF--",A196)&gt;1,FALSE)),"F.Comercializacion",IF(AND(NOT(ISBLANK(A196)),NOT(ISBLANK(B196)),NOT(ISBLANK(E196)),ISERROR(VLOOKUP(A196,'ListaN68 02-02-2025'!$A$12:$E$13375,5,0))),"Nuevo",IF(AND(NOT(ISBLANK(A196)),NOT(ISBLANK(B196)),NOT(ISBLANK(E196)),AND(E196-VLOOKUP(A196,'ListaN68 02-02-2025'!$A$12:$E$13375,5,0)&gt;=-2,E196-VLOOKUP(A196,'ListaN68 02-02-2025'!$A$12:$E$13375,5,0)&lt;=2)),"Igual",IF(AND(NOT(ISBLANK(A196)),NOT(ISBLANK(B196)),NOT(ISBLANK(E196)),E196-VLOOKUP(A196,'ListaN68 02-02-2025'!$A$12:$E$13375,5,0)&gt;2),"Aumento",IF(AND(NOT(ISBLANK(A196)),NOT(ISBLANK(B196)),NOT(ISBLANK(E196)),E196-VLOOKUP(A196,'ListaN68 02-02-2025'!$A$12:$E$13375,5,0)&lt;2),"Bajo","Error en codigo")))))))</f>
        <v>Aumento</v>
      </c>
    </row>
    <row r="197" spans="1:32" x14ac:dyDescent="0.2">
      <c r="A197" s="1">
        <v>925113</v>
      </c>
      <c r="B197" t="s">
        <v>2499</v>
      </c>
      <c r="C197" t="s">
        <v>4968</v>
      </c>
      <c r="D197">
        <v>21</v>
      </c>
      <c r="E197" s="46">
        <v>17399.762999999999</v>
      </c>
      <c r="F197" s="44">
        <v>2.1244493164861433E-2</v>
      </c>
      <c r="G197" s="46"/>
      <c r="AF197" t="str">
        <f>IF(AND(ISBLANK(A197),ISBLANK(B197),ISBLANK(E197)),"Blanco",IF(AND(ISBLANK(A197),NOT(ISBLANK(B197))),"Titulo",IF(AND(NOT(ISBLANK(A197)),NOT(ISBLANK(B197)),ISBLANK(E197),IFERROR(FIND("FF--",A197)&gt;1,FALSE)),"F.Comercializacion",IF(AND(NOT(ISBLANK(A197)),NOT(ISBLANK(B197)),NOT(ISBLANK(E197)),ISERROR(VLOOKUP(A197,'ListaN68 02-02-2025'!$A$12:$E$13375,5,0))),"Nuevo",IF(AND(NOT(ISBLANK(A197)),NOT(ISBLANK(B197)),NOT(ISBLANK(E197)),AND(E197-VLOOKUP(A197,'ListaN68 02-02-2025'!$A$12:$E$13375,5,0)&gt;=-2,E197-VLOOKUP(A197,'ListaN68 02-02-2025'!$A$12:$E$13375,5,0)&lt;=2)),"Igual",IF(AND(NOT(ISBLANK(A197)),NOT(ISBLANK(B197)),NOT(ISBLANK(E197)),E197-VLOOKUP(A197,'ListaN68 02-02-2025'!$A$12:$E$13375,5,0)&gt;2),"Aumento",IF(AND(NOT(ISBLANK(A197)),NOT(ISBLANK(B197)),NOT(ISBLANK(E197)),E197-VLOOKUP(A197,'ListaN68 02-02-2025'!$A$12:$E$13375,5,0)&lt;2),"Bajo","Error en codigo")))))))</f>
        <v>Aumento</v>
      </c>
    </row>
    <row r="198" spans="1:32" x14ac:dyDescent="0.2">
      <c r="A198" s="1">
        <v>925203</v>
      </c>
      <c r="B198" t="s">
        <v>2496</v>
      </c>
      <c r="C198" t="s">
        <v>4968</v>
      </c>
      <c r="D198">
        <v>21</v>
      </c>
      <c r="E198" s="46">
        <v>14336.697</v>
      </c>
      <c r="F198" s="44">
        <v>2.1134155946442634E-2</v>
      </c>
      <c r="G198" s="46"/>
      <c r="AF198" t="str">
        <f>IF(AND(ISBLANK(A198),ISBLANK(B198),ISBLANK(E198)),"Blanco",IF(AND(ISBLANK(A198),NOT(ISBLANK(B198))),"Titulo",IF(AND(NOT(ISBLANK(A198)),NOT(ISBLANK(B198)),ISBLANK(E198),IFERROR(FIND("FF--",A198)&gt;1,FALSE)),"F.Comercializacion",IF(AND(NOT(ISBLANK(A198)),NOT(ISBLANK(B198)),NOT(ISBLANK(E198)),ISERROR(VLOOKUP(A198,'ListaN68 02-02-2025'!$A$12:$E$13375,5,0))),"Nuevo",IF(AND(NOT(ISBLANK(A198)),NOT(ISBLANK(B198)),NOT(ISBLANK(E198)),AND(E198-VLOOKUP(A198,'ListaN68 02-02-2025'!$A$12:$E$13375,5,0)&gt;=-2,E198-VLOOKUP(A198,'ListaN68 02-02-2025'!$A$12:$E$13375,5,0)&lt;=2)),"Igual",IF(AND(NOT(ISBLANK(A198)),NOT(ISBLANK(B198)),NOT(ISBLANK(E198)),E198-VLOOKUP(A198,'ListaN68 02-02-2025'!$A$12:$E$13375,5,0)&gt;2),"Aumento",IF(AND(NOT(ISBLANK(A198)),NOT(ISBLANK(B198)),NOT(ISBLANK(E198)),E198-VLOOKUP(A198,'ListaN68 02-02-2025'!$A$12:$E$13375,5,0)&lt;2),"Bajo","Error en codigo")))))))</f>
        <v>Aumento</v>
      </c>
    </row>
    <row r="199" spans="1:32" x14ac:dyDescent="0.2">
      <c r="A199" s="1">
        <v>925206</v>
      </c>
      <c r="B199" t="s">
        <v>2497</v>
      </c>
      <c r="C199" t="s">
        <v>4968</v>
      </c>
      <c r="D199">
        <v>21</v>
      </c>
      <c r="E199" s="46">
        <v>19710.885000000002</v>
      </c>
      <c r="F199" s="44">
        <v>2.1247628788646944E-2</v>
      </c>
      <c r="G199" s="46"/>
      <c r="AF199" t="str">
        <f>IF(AND(ISBLANK(A199),ISBLANK(B199),ISBLANK(E199)),"Blanco",IF(AND(ISBLANK(A199),NOT(ISBLANK(B199))),"Titulo",IF(AND(NOT(ISBLANK(A199)),NOT(ISBLANK(B199)),ISBLANK(E199),IFERROR(FIND("FF--",A199)&gt;1,FALSE)),"F.Comercializacion",IF(AND(NOT(ISBLANK(A199)),NOT(ISBLANK(B199)),NOT(ISBLANK(E199)),ISERROR(VLOOKUP(A199,'ListaN68 02-02-2025'!$A$12:$E$13375,5,0))),"Nuevo",IF(AND(NOT(ISBLANK(A199)),NOT(ISBLANK(B199)),NOT(ISBLANK(E199)),AND(E199-VLOOKUP(A199,'ListaN68 02-02-2025'!$A$12:$E$13375,5,0)&gt;=-2,E199-VLOOKUP(A199,'ListaN68 02-02-2025'!$A$12:$E$13375,5,0)&lt;=2)),"Igual",IF(AND(NOT(ISBLANK(A199)),NOT(ISBLANK(B199)),NOT(ISBLANK(E199)),E199-VLOOKUP(A199,'ListaN68 02-02-2025'!$A$12:$E$13375,5,0)&gt;2),"Aumento",IF(AND(NOT(ISBLANK(A199)),NOT(ISBLANK(B199)),NOT(ISBLANK(E199)),E199-VLOOKUP(A199,'ListaN68 02-02-2025'!$A$12:$E$13375,5,0)&lt;2),"Bajo","Error en codigo")))))))</f>
        <v>Aumento</v>
      </c>
    </row>
    <row r="200" spans="1:32" x14ac:dyDescent="0.2">
      <c r="A200" s="1">
        <v>926103</v>
      </c>
      <c r="B200" t="s">
        <v>2502</v>
      </c>
      <c r="C200" t="s">
        <v>4969</v>
      </c>
      <c r="D200">
        <v>21</v>
      </c>
      <c r="E200" s="46">
        <v>9659.1630000000005</v>
      </c>
      <c r="F200" s="44">
        <v>2.1233128501608078E-2</v>
      </c>
      <c r="G200" s="46"/>
      <c r="AF200" t="str">
        <f>IF(AND(ISBLANK(A200),ISBLANK(B200),ISBLANK(E200)),"Blanco",IF(AND(ISBLANK(A200),NOT(ISBLANK(B200))),"Titulo",IF(AND(NOT(ISBLANK(A200)),NOT(ISBLANK(B200)),ISBLANK(E200),IFERROR(FIND("FF--",A200)&gt;1,FALSE)),"F.Comercializacion",IF(AND(NOT(ISBLANK(A200)),NOT(ISBLANK(B200)),NOT(ISBLANK(E200)),ISERROR(VLOOKUP(A200,'ListaN68 02-02-2025'!$A$12:$E$13375,5,0))),"Nuevo",IF(AND(NOT(ISBLANK(A200)),NOT(ISBLANK(B200)),NOT(ISBLANK(E200)),AND(E200-VLOOKUP(A200,'ListaN68 02-02-2025'!$A$12:$E$13375,5,0)&gt;=-2,E200-VLOOKUP(A200,'ListaN68 02-02-2025'!$A$12:$E$13375,5,0)&lt;=2)),"Igual",IF(AND(NOT(ISBLANK(A200)),NOT(ISBLANK(B200)),NOT(ISBLANK(E200)),E200-VLOOKUP(A200,'ListaN68 02-02-2025'!$A$12:$E$13375,5,0)&gt;2),"Aumento",IF(AND(NOT(ISBLANK(A200)),NOT(ISBLANK(B200)),NOT(ISBLANK(E200)),E200-VLOOKUP(A200,'ListaN68 02-02-2025'!$A$12:$E$13375,5,0)&lt;2),"Bajo","Error en codigo")))))))</f>
        <v>Aumento</v>
      </c>
    </row>
    <row r="201" spans="1:32" x14ac:dyDescent="0.2">
      <c r="A201" s="1">
        <v>926113</v>
      </c>
      <c r="B201" t="s">
        <v>2503</v>
      </c>
      <c r="C201" t="s">
        <v>4970</v>
      </c>
      <c r="D201">
        <v>21</v>
      </c>
      <c r="E201" s="46">
        <v>12937.859999999999</v>
      </c>
      <c r="F201" s="44">
        <v>2.1101627308552695E-2</v>
      </c>
      <c r="G201" s="46"/>
      <c r="AF201" t="str">
        <f>IF(AND(ISBLANK(A201),ISBLANK(B201),ISBLANK(E201)),"Blanco",IF(AND(ISBLANK(A201),NOT(ISBLANK(B201))),"Titulo",IF(AND(NOT(ISBLANK(A201)),NOT(ISBLANK(B201)),ISBLANK(E201),IFERROR(FIND("FF--",A201)&gt;1,FALSE)),"F.Comercializacion",IF(AND(NOT(ISBLANK(A201)),NOT(ISBLANK(B201)),NOT(ISBLANK(E201)),ISERROR(VLOOKUP(A201,'ListaN68 02-02-2025'!$A$12:$E$13375,5,0))),"Nuevo",IF(AND(NOT(ISBLANK(A201)),NOT(ISBLANK(B201)),NOT(ISBLANK(E201)),AND(E201-VLOOKUP(A201,'ListaN68 02-02-2025'!$A$12:$E$13375,5,0)&gt;=-2,E201-VLOOKUP(A201,'ListaN68 02-02-2025'!$A$12:$E$13375,5,0)&lt;=2)),"Igual",IF(AND(NOT(ISBLANK(A201)),NOT(ISBLANK(B201)),NOT(ISBLANK(E201)),E201-VLOOKUP(A201,'ListaN68 02-02-2025'!$A$12:$E$13375,5,0)&gt;2),"Aumento",IF(AND(NOT(ISBLANK(A201)),NOT(ISBLANK(B201)),NOT(ISBLANK(E201)),E201-VLOOKUP(A201,'ListaN68 02-02-2025'!$A$12:$E$13375,5,0)&lt;2),"Bajo","Error en codigo")))))))</f>
        <v>Aumento</v>
      </c>
    </row>
    <row r="202" spans="1:32" x14ac:dyDescent="0.2">
      <c r="A202" s="1">
        <v>926203</v>
      </c>
      <c r="B202" t="s">
        <v>2500</v>
      </c>
      <c r="C202" t="s">
        <v>4969</v>
      </c>
      <c r="D202">
        <v>21</v>
      </c>
      <c r="E202" s="46">
        <v>10789.843500000001</v>
      </c>
      <c r="F202" s="44">
        <v>2.1169220699353231E-2</v>
      </c>
      <c r="G202" s="46"/>
      <c r="AF202" t="str">
        <f>IF(AND(ISBLANK(A202),ISBLANK(B202),ISBLANK(E202)),"Blanco",IF(AND(ISBLANK(A202),NOT(ISBLANK(B202))),"Titulo",IF(AND(NOT(ISBLANK(A202)),NOT(ISBLANK(B202)),ISBLANK(E202),IFERROR(FIND("FF--",A202)&gt;1,FALSE)),"F.Comercializacion",IF(AND(NOT(ISBLANK(A202)),NOT(ISBLANK(B202)),NOT(ISBLANK(E202)),ISERROR(VLOOKUP(A202,'ListaN68 02-02-2025'!$A$12:$E$13375,5,0))),"Nuevo",IF(AND(NOT(ISBLANK(A202)),NOT(ISBLANK(B202)),NOT(ISBLANK(E202)),AND(E202-VLOOKUP(A202,'ListaN68 02-02-2025'!$A$12:$E$13375,5,0)&gt;=-2,E202-VLOOKUP(A202,'ListaN68 02-02-2025'!$A$12:$E$13375,5,0)&lt;=2)),"Igual",IF(AND(NOT(ISBLANK(A202)),NOT(ISBLANK(B202)),NOT(ISBLANK(E202)),E202-VLOOKUP(A202,'ListaN68 02-02-2025'!$A$12:$E$13375,5,0)&gt;2),"Aumento",IF(AND(NOT(ISBLANK(A202)),NOT(ISBLANK(B202)),NOT(ISBLANK(E202)),E202-VLOOKUP(A202,'ListaN68 02-02-2025'!$A$12:$E$13375,5,0)&lt;2),"Bajo","Error en codigo")))))))</f>
        <v>Aumento</v>
      </c>
    </row>
    <row r="203" spans="1:32" x14ac:dyDescent="0.2">
      <c r="A203" s="1">
        <v>926206</v>
      </c>
      <c r="B203" t="s">
        <v>2501</v>
      </c>
      <c r="C203" t="s">
        <v>4969</v>
      </c>
      <c r="D203">
        <v>21</v>
      </c>
      <c r="E203" s="46">
        <v>14975.296499999999</v>
      </c>
      <c r="F203" s="44">
        <v>2.1264975471712688E-2</v>
      </c>
      <c r="G203" s="46"/>
      <c r="AF203" t="str">
        <f>IF(AND(ISBLANK(A203),ISBLANK(B203),ISBLANK(E203)),"Blanco",IF(AND(ISBLANK(A203),NOT(ISBLANK(B203))),"Titulo",IF(AND(NOT(ISBLANK(A203)),NOT(ISBLANK(B203)),ISBLANK(E203),IFERROR(FIND("FF--",A203)&gt;1,FALSE)),"F.Comercializacion",IF(AND(NOT(ISBLANK(A203)),NOT(ISBLANK(B203)),NOT(ISBLANK(E203)),ISERROR(VLOOKUP(A203,'ListaN68 02-02-2025'!$A$12:$E$13375,5,0))),"Nuevo",IF(AND(NOT(ISBLANK(A203)),NOT(ISBLANK(B203)),NOT(ISBLANK(E203)),AND(E203-VLOOKUP(A203,'ListaN68 02-02-2025'!$A$12:$E$13375,5,0)&gt;=-2,E203-VLOOKUP(A203,'ListaN68 02-02-2025'!$A$12:$E$13375,5,0)&lt;=2)),"Igual",IF(AND(NOT(ISBLANK(A203)),NOT(ISBLANK(B203)),NOT(ISBLANK(E203)),E203-VLOOKUP(A203,'ListaN68 02-02-2025'!$A$12:$E$13375,5,0)&gt;2),"Aumento",IF(AND(NOT(ISBLANK(A203)),NOT(ISBLANK(B203)),NOT(ISBLANK(E203)),E203-VLOOKUP(A203,'ListaN68 02-02-2025'!$A$12:$E$13375,5,0)&lt;2),"Bajo","Error en codigo")))))))</f>
        <v>Aumento</v>
      </c>
    </row>
    <row r="204" spans="1:32" x14ac:dyDescent="0.2">
      <c r="A204" s="1">
        <v>927103</v>
      </c>
      <c r="B204" t="s">
        <v>2506</v>
      </c>
      <c r="C204" t="s">
        <v>4970</v>
      </c>
      <c r="D204">
        <v>21</v>
      </c>
      <c r="E204" s="46">
        <v>16581.471000000001</v>
      </c>
      <c r="F204" s="44">
        <v>2.1093249996197549E-2</v>
      </c>
      <c r="G204" s="46"/>
      <c r="AF204" t="str">
        <f>IF(AND(ISBLANK(A204),ISBLANK(B204),ISBLANK(E204)),"Blanco",IF(AND(ISBLANK(A204),NOT(ISBLANK(B204))),"Titulo",IF(AND(NOT(ISBLANK(A204)),NOT(ISBLANK(B204)),ISBLANK(E204),IFERROR(FIND("FF--",A204)&gt;1,FALSE)),"F.Comercializacion",IF(AND(NOT(ISBLANK(A204)),NOT(ISBLANK(B204)),NOT(ISBLANK(E204)),ISERROR(VLOOKUP(A204,'ListaN68 02-02-2025'!$A$12:$E$13375,5,0))),"Nuevo",IF(AND(NOT(ISBLANK(A204)),NOT(ISBLANK(B204)),NOT(ISBLANK(E204)),AND(E204-VLOOKUP(A204,'ListaN68 02-02-2025'!$A$12:$E$13375,5,0)&gt;=-2,E204-VLOOKUP(A204,'ListaN68 02-02-2025'!$A$12:$E$13375,5,0)&lt;=2)),"Igual",IF(AND(NOT(ISBLANK(A204)),NOT(ISBLANK(B204)),NOT(ISBLANK(E204)),E204-VLOOKUP(A204,'ListaN68 02-02-2025'!$A$12:$E$13375,5,0)&gt;2),"Aumento",IF(AND(NOT(ISBLANK(A204)),NOT(ISBLANK(B204)),NOT(ISBLANK(E204)),E204-VLOOKUP(A204,'ListaN68 02-02-2025'!$A$12:$E$13375,5,0)&lt;2),"Bajo","Error en codigo")))))))</f>
        <v>Aumento</v>
      </c>
    </row>
    <row r="205" spans="1:32" x14ac:dyDescent="0.2">
      <c r="A205" s="1">
        <v>927113</v>
      </c>
      <c r="B205" t="s">
        <v>2507</v>
      </c>
      <c r="C205" t="s">
        <v>4968</v>
      </c>
      <c r="D205">
        <v>21</v>
      </c>
      <c r="E205" s="46">
        <v>19652.8305</v>
      </c>
      <c r="F205" s="44">
        <v>2.1185189865544629E-2</v>
      </c>
      <c r="G205" s="46"/>
      <c r="AF205" t="str">
        <f>IF(AND(ISBLANK(A205),ISBLANK(B205),ISBLANK(E205)),"Blanco",IF(AND(ISBLANK(A205),NOT(ISBLANK(B205))),"Titulo",IF(AND(NOT(ISBLANK(A205)),NOT(ISBLANK(B205)),ISBLANK(E205),IFERROR(FIND("FF--",A205)&gt;1,FALSE)),"F.Comercializacion",IF(AND(NOT(ISBLANK(A205)),NOT(ISBLANK(B205)),NOT(ISBLANK(E205)),ISERROR(VLOOKUP(A205,'ListaN68 02-02-2025'!$A$12:$E$13375,5,0))),"Nuevo",IF(AND(NOT(ISBLANK(A205)),NOT(ISBLANK(B205)),NOT(ISBLANK(E205)),AND(E205-VLOOKUP(A205,'ListaN68 02-02-2025'!$A$12:$E$13375,5,0)&gt;=-2,E205-VLOOKUP(A205,'ListaN68 02-02-2025'!$A$12:$E$13375,5,0)&lt;=2)),"Igual",IF(AND(NOT(ISBLANK(A205)),NOT(ISBLANK(B205)),NOT(ISBLANK(E205)),E205-VLOOKUP(A205,'ListaN68 02-02-2025'!$A$12:$E$13375,5,0)&gt;2),"Aumento",IF(AND(NOT(ISBLANK(A205)),NOT(ISBLANK(B205)),NOT(ISBLANK(E205)),E205-VLOOKUP(A205,'ListaN68 02-02-2025'!$A$12:$E$13375,5,0)&lt;2),"Bajo","Error en codigo")))))))</f>
        <v>Aumento</v>
      </c>
    </row>
    <row r="206" spans="1:32" x14ac:dyDescent="0.2">
      <c r="A206" s="1">
        <v>927203</v>
      </c>
      <c r="B206" t="s">
        <v>2504</v>
      </c>
      <c r="C206" t="s">
        <v>4970</v>
      </c>
      <c r="D206">
        <v>21</v>
      </c>
      <c r="E206" s="46">
        <v>17789.557499999999</v>
      </c>
      <c r="F206" s="44">
        <v>2.1101627308552917E-2</v>
      </c>
      <c r="G206" s="46"/>
      <c r="AF206" t="str">
        <f>IF(AND(ISBLANK(A206),ISBLANK(B206),ISBLANK(E206)),"Blanco",IF(AND(ISBLANK(A206),NOT(ISBLANK(B206))),"Titulo",IF(AND(NOT(ISBLANK(A206)),NOT(ISBLANK(B206)),ISBLANK(E206),IFERROR(FIND("FF--",A206)&gt;1,FALSE)),"F.Comercializacion",IF(AND(NOT(ISBLANK(A206)),NOT(ISBLANK(B206)),NOT(ISBLANK(E206)),ISERROR(VLOOKUP(A206,'ListaN68 02-02-2025'!$A$12:$E$13375,5,0))),"Nuevo",IF(AND(NOT(ISBLANK(A206)),NOT(ISBLANK(B206)),NOT(ISBLANK(E206)),AND(E206-VLOOKUP(A206,'ListaN68 02-02-2025'!$A$12:$E$13375,5,0)&gt;=-2,E206-VLOOKUP(A206,'ListaN68 02-02-2025'!$A$12:$E$13375,5,0)&lt;=2)),"Igual",IF(AND(NOT(ISBLANK(A206)),NOT(ISBLANK(B206)),NOT(ISBLANK(E206)),E206-VLOOKUP(A206,'ListaN68 02-02-2025'!$A$12:$E$13375,5,0)&gt;2),"Aumento",IF(AND(NOT(ISBLANK(A206)),NOT(ISBLANK(B206)),NOT(ISBLANK(E206)),E206-VLOOKUP(A206,'ListaN68 02-02-2025'!$A$12:$E$13375,5,0)&lt;2),"Bajo","Error en codigo")))))))</f>
        <v>Aumento</v>
      </c>
    </row>
    <row r="207" spans="1:32" x14ac:dyDescent="0.2">
      <c r="A207" s="1">
        <v>927206</v>
      </c>
      <c r="B207" t="s">
        <v>2505</v>
      </c>
      <c r="C207" t="s">
        <v>4968</v>
      </c>
      <c r="D207">
        <v>21</v>
      </c>
      <c r="E207" s="46">
        <v>22245.931500000002</v>
      </c>
      <c r="F207" s="44">
        <v>2.1090030963964557E-2</v>
      </c>
      <c r="G207" s="46"/>
      <c r="AF207" t="str">
        <f>IF(AND(ISBLANK(A207),ISBLANK(B207),ISBLANK(E207)),"Blanco",IF(AND(ISBLANK(A207),NOT(ISBLANK(B207))),"Titulo",IF(AND(NOT(ISBLANK(A207)),NOT(ISBLANK(B207)),ISBLANK(E207),IFERROR(FIND("FF--",A207)&gt;1,FALSE)),"F.Comercializacion",IF(AND(NOT(ISBLANK(A207)),NOT(ISBLANK(B207)),NOT(ISBLANK(E207)),ISERROR(VLOOKUP(A207,'ListaN68 02-02-2025'!$A$12:$E$13375,5,0))),"Nuevo",IF(AND(NOT(ISBLANK(A207)),NOT(ISBLANK(B207)),NOT(ISBLANK(E207)),AND(E207-VLOOKUP(A207,'ListaN68 02-02-2025'!$A$12:$E$13375,5,0)&gt;=-2,E207-VLOOKUP(A207,'ListaN68 02-02-2025'!$A$12:$E$13375,5,0)&lt;=2)),"Igual",IF(AND(NOT(ISBLANK(A207)),NOT(ISBLANK(B207)),NOT(ISBLANK(E207)),E207-VLOOKUP(A207,'ListaN68 02-02-2025'!$A$12:$E$13375,5,0)&gt;2),"Aumento",IF(AND(NOT(ISBLANK(A207)),NOT(ISBLANK(B207)),NOT(ISBLANK(E207)),E207-VLOOKUP(A207,'ListaN68 02-02-2025'!$A$12:$E$13375,5,0)&lt;2),"Bajo","Error en codigo")))))))</f>
        <v>Aumento</v>
      </c>
    </row>
    <row r="208" spans="1:32" x14ac:dyDescent="0.2">
      <c r="C208"/>
      <c r="E208" s="46"/>
      <c r="F208" s="44"/>
      <c r="G208" s="46"/>
      <c r="AF208" t="str">
        <f>IF(AND(ISBLANK(A208),ISBLANK(B208),ISBLANK(E208)),"Blanco",IF(AND(ISBLANK(A208),NOT(ISBLANK(B208))),"Titulo",IF(AND(NOT(ISBLANK(A208)),NOT(ISBLANK(B208)),ISBLANK(E208),IFERROR(FIND("FF--",A208)&gt;1,FALSE)),"F.Comercializacion",IF(AND(NOT(ISBLANK(A208)),NOT(ISBLANK(B208)),NOT(ISBLANK(E208)),ISERROR(VLOOKUP(A208,'ListaN68 02-02-2025'!$A$12:$E$13375,5,0))),"Nuevo",IF(AND(NOT(ISBLANK(A208)),NOT(ISBLANK(B208)),NOT(ISBLANK(E208)),AND(E208-VLOOKUP(A208,'ListaN68 02-02-2025'!$A$12:$E$13375,5,0)&gt;=-2,E208-VLOOKUP(A208,'ListaN68 02-02-2025'!$A$12:$E$13375,5,0)&lt;=2)),"Igual",IF(AND(NOT(ISBLANK(A208)),NOT(ISBLANK(B208)),NOT(ISBLANK(E208)),E208-VLOOKUP(A208,'ListaN68 02-02-2025'!$A$12:$E$13375,5,0)&gt;2),"Aumento",IF(AND(NOT(ISBLANK(A208)),NOT(ISBLANK(B208)),NOT(ISBLANK(E208)),E208-VLOOKUP(A208,'ListaN68 02-02-2025'!$A$12:$E$13375,5,0)&lt;2),"Bajo","Error en codigo")))))))</f>
        <v>Blanco</v>
      </c>
    </row>
    <row r="209" spans="1:32" x14ac:dyDescent="0.2">
      <c r="B209" t="s">
        <v>2508</v>
      </c>
      <c r="C209"/>
      <c r="E209" s="46"/>
      <c r="F209" s="44"/>
      <c r="G209" s="46"/>
      <c r="AF209" t="str">
        <f>IF(AND(ISBLANK(A209),ISBLANK(B209),ISBLANK(E209)),"Blanco",IF(AND(ISBLANK(A209),NOT(ISBLANK(B209))),"Titulo",IF(AND(NOT(ISBLANK(A209)),NOT(ISBLANK(B209)),ISBLANK(E209),IFERROR(FIND("FF--",A209)&gt;1,FALSE)),"F.Comercializacion",IF(AND(NOT(ISBLANK(A209)),NOT(ISBLANK(B209)),NOT(ISBLANK(E209)),ISERROR(VLOOKUP(A209,'ListaN68 02-02-2025'!$A$12:$E$13375,5,0))),"Nuevo",IF(AND(NOT(ISBLANK(A209)),NOT(ISBLANK(B209)),NOT(ISBLANK(E209)),AND(E209-VLOOKUP(A209,'ListaN68 02-02-2025'!$A$12:$E$13375,5,0)&gt;=-2,E209-VLOOKUP(A209,'ListaN68 02-02-2025'!$A$12:$E$13375,5,0)&lt;=2)),"Igual",IF(AND(NOT(ISBLANK(A209)),NOT(ISBLANK(B209)),NOT(ISBLANK(E209)),E209-VLOOKUP(A209,'ListaN68 02-02-2025'!$A$12:$E$13375,5,0)&gt;2),"Aumento",IF(AND(NOT(ISBLANK(A209)),NOT(ISBLANK(B209)),NOT(ISBLANK(E209)),E209-VLOOKUP(A209,'ListaN68 02-02-2025'!$A$12:$E$13375,5,0)&lt;2),"Bajo","Error en codigo")))))))</f>
        <v>Titulo</v>
      </c>
    </row>
    <row r="210" spans="1:32" x14ac:dyDescent="0.2">
      <c r="C210"/>
      <c r="E210" s="46"/>
      <c r="F210" s="44"/>
      <c r="G210" s="46"/>
      <c r="AF210" t="str">
        <f>IF(AND(ISBLANK(A210),ISBLANK(B210),ISBLANK(E210)),"Blanco",IF(AND(ISBLANK(A210),NOT(ISBLANK(B210))),"Titulo",IF(AND(NOT(ISBLANK(A210)),NOT(ISBLANK(B210)),ISBLANK(E210),IFERROR(FIND("FF--",A210)&gt;1,FALSE)),"F.Comercializacion",IF(AND(NOT(ISBLANK(A210)),NOT(ISBLANK(B210)),NOT(ISBLANK(E210)),ISERROR(VLOOKUP(A210,'ListaN68 02-02-2025'!$A$12:$E$13375,5,0))),"Nuevo",IF(AND(NOT(ISBLANK(A210)),NOT(ISBLANK(B210)),NOT(ISBLANK(E210)),AND(E210-VLOOKUP(A210,'ListaN68 02-02-2025'!$A$12:$E$13375,5,0)&gt;=-2,E210-VLOOKUP(A210,'ListaN68 02-02-2025'!$A$12:$E$13375,5,0)&lt;=2)),"Igual",IF(AND(NOT(ISBLANK(A210)),NOT(ISBLANK(B210)),NOT(ISBLANK(E210)),E210-VLOOKUP(A210,'ListaN68 02-02-2025'!$A$12:$E$13375,5,0)&gt;2),"Aumento",IF(AND(NOT(ISBLANK(A210)),NOT(ISBLANK(B210)),NOT(ISBLANK(E210)),E210-VLOOKUP(A210,'ListaN68 02-02-2025'!$A$12:$E$13375,5,0)&lt;2),"Bajo","Error en codigo")))))))</f>
        <v>Blanco</v>
      </c>
    </row>
    <row r="211" spans="1:32" x14ac:dyDescent="0.2">
      <c r="A211" s="1">
        <v>924301</v>
      </c>
      <c r="B211" t="s">
        <v>2509</v>
      </c>
      <c r="C211" t="s">
        <v>4971</v>
      </c>
      <c r="D211">
        <v>21</v>
      </c>
      <c r="E211" s="46">
        <v>8672.2365000000009</v>
      </c>
      <c r="F211" s="44">
        <v>2.1169134944845514E-2</v>
      </c>
      <c r="G211" s="46"/>
      <c r="AF211" t="str">
        <f>IF(AND(ISBLANK(A211),ISBLANK(B211),ISBLANK(E211)),"Blanco",IF(AND(ISBLANK(A211),NOT(ISBLANK(B211))),"Titulo",IF(AND(NOT(ISBLANK(A211)),NOT(ISBLANK(B211)),ISBLANK(E211),IFERROR(FIND("FF--",A211)&gt;1,FALSE)),"F.Comercializacion",IF(AND(NOT(ISBLANK(A211)),NOT(ISBLANK(B211)),NOT(ISBLANK(E211)),ISERROR(VLOOKUP(A211,'ListaN68 02-02-2025'!$A$12:$E$13375,5,0))),"Nuevo",IF(AND(NOT(ISBLANK(A211)),NOT(ISBLANK(B211)),NOT(ISBLANK(E211)),AND(E211-VLOOKUP(A211,'ListaN68 02-02-2025'!$A$12:$E$13375,5,0)&gt;=-2,E211-VLOOKUP(A211,'ListaN68 02-02-2025'!$A$12:$E$13375,5,0)&lt;=2)),"Igual",IF(AND(NOT(ISBLANK(A211)),NOT(ISBLANK(B211)),NOT(ISBLANK(E211)),E211-VLOOKUP(A211,'ListaN68 02-02-2025'!$A$12:$E$13375,5,0)&gt;2),"Aumento",IF(AND(NOT(ISBLANK(A211)),NOT(ISBLANK(B211)),NOT(ISBLANK(E211)),E211-VLOOKUP(A211,'ListaN68 02-02-2025'!$A$12:$E$13375,5,0)&lt;2),"Bajo","Error en codigo")))))))</f>
        <v>Aumento</v>
      </c>
    </row>
    <row r="212" spans="1:32" x14ac:dyDescent="0.2">
      <c r="A212" s="1">
        <v>924311</v>
      </c>
      <c r="B212" t="s">
        <v>2510</v>
      </c>
      <c r="C212" t="s">
        <v>4970</v>
      </c>
      <c r="D212">
        <v>21</v>
      </c>
      <c r="E212" s="46">
        <v>13048.44</v>
      </c>
      <c r="F212" s="44">
        <v>2.108071661203903E-2</v>
      </c>
      <c r="G212" s="46"/>
      <c r="AF212" t="str">
        <f>IF(AND(ISBLANK(A212),ISBLANK(B212),ISBLANK(E212)),"Blanco",IF(AND(ISBLANK(A212),NOT(ISBLANK(B212))),"Titulo",IF(AND(NOT(ISBLANK(A212)),NOT(ISBLANK(B212)),ISBLANK(E212),IFERROR(FIND("FF--",A212)&gt;1,FALSE)),"F.Comercializacion",IF(AND(NOT(ISBLANK(A212)),NOT(ISBLANK(B212)),NOT(ISBLANK(E212)),ISERROR(VLOOKUP(A212,'ListaN68 02-02-2025'!$A$12:$E$13375,5,0))),"Nuevo",IF(AND(NOT(ISBLANK(A212)),NOT(ISBLANK(B212)),NOT(ISBLANK(E212)),AND(E212-VLOOKUP(A212,'ListaN68 02-02-2025'!$A$12:$E$13375,5,0)&gt;=-2,E212-VLOOKUP(A212,'ListaN68 02-02-2025'!$A$12:$E$13375,5,0)&lt;=2)),"Igual",IF(AND(NOT(ISBLANK(A212)),NOT(ISBLANK(B212)),NOT(ISBLANK(E212)),E212-VLOOKUP(A212,'ListaN68 02-02-2025'!$A$12:$E$13375,5,0)&gt;2),"Aumento",IF(AND(NOT(ISBLANK(A212)),NOT(ISBLANK(B212)),NOT(ISBLANK(E212)),E212-VLOOKUP(A212,'ListaN68 02-02-2025'!$A$12:$E$13375,5,0)&lt;2),"Bajo","Error en codigo")))))))</f>
        <v>Aumento</v>
      </c>
    </row>
    <row r="213" spans="1:32" x14ac:dyDescent="0.2">
      <c r="A213" s="1">
        <v>925302</v>
      </c>
      <c r="B213" t="s">
        <v>2511</v>
      </c>
      <c r="C213" t="s">
        <v>4971</v>
      </c>
      <c r="D213">
        <v>21</v>
      </c>
      <c r="E213" s="46">
        <v>11851.4115</v>
      </c>
      <c r="F213" s="44">
        <v>2.128500872276029E-2</v>
      </c>
      <c r="G213" s="46"/>
      <c r="AF213" t="str">
        <f>IF(AND(ISBLANK(A213),ISBLANK(B213),ISBLANK(E213)),"Blanco",IF(AND(ISBLANK(A213),NOT(ISBLANK(B213))),"Titulo",IF(AND(NOT(ISBLANK(A213)),NOT(ISBLANK(B213)),ISBLANK(E213),IFERROR(FIND("FF--",A213)&gt;1,FALSE)),"F.Comercializacion",IF(AND(NOT(ISBLANK(A213)),NOT(ISBLANK(B213)),NOT(ISBLANK(E213)),ISERROR(VLOOKUP(A213,'ListaN68 02-02-2025'!$A$12:$E$13375,5,0))),"Nuevo",IF(AND(NOT(ISBLANK(A213)),NOT(ISBLANK(B213)),NOT(ISBLANK(E213)),AND(E213-VLOOKUP(A213,'ListaN68 02-02-2025'!$A$12:$E$13375,5,0)&gt;=-2,E213-VLOOKUP(A213,'ListaN68 02-02-2025'!$A$12:$E$13375,5,0)&lt;=2)),"Igual",IF(AND(NOT(ISBLANK(A213)),NOT(ISBLANK(B213)),NOT(ISBLANK(E213)),E213-VLOOKUP(A213,'ListaN68 02-02-2025'!$A$12:$E$13375,5,0)&gt;2),"Aumento",IF(AND(NOT(ISBLANK(A213)),NOT(ISBLANK(B213)),NOT(ISBLANK(E213)),E213-VLOOKUP(A213,'ListaN68 02-02-2025'!$A$12:$E$13375,5,0)&lt;2),"Bajo","Error en codigo")))))))</f>
        <v>Aumento</v>
      </c>
    </row>
    <row r="214" spans="1:32" x14ac:dyDescent="0.2">
      <c r="A214" s="1">
        <v>925311</v>
      </c>
      <c r="B214" t="s">
        <v>2512</v>
      </c>
      <c r="C214" t="s">
        <v>4970</v>
      </c>
      <c r="D214">
        <v>21</v>
      </c>
      <c r="E214" s="46">
        <v>17609.864999999998</v>
      </c>
      <c r="F214" s="44">
        <v>2.1229825880719533E-2</v>
      </c>
      <c r="G214" s="46"/>
      <c r="AF214" t="str">
        <f>IF(AND(ISBLANK(A214),ISBLANK(B214),ISBLANK(E214)),"Blanco",IF(AND(ISBLANK(A214),NOT(ISBLANK(B214))),"Titulo",IF(AND(NOT(ISBLANK(A214)),NOT(ISBLANK(B214)),ISBLANK(E214),IFERROR(FIND("FF--",A214)&gt;1,FALSE)),"F.Comercializacion",IF(AND(NOT(ISBLANK(A214)),NOT(ISBLANK(B214)),NOT(ISBLANK(E214)),ISERROR(VLOOKUP(A214,'ListaN68 02-02-2025'!$A$12:$E$13375,5,0))),"Nuevo",IF(AND(NOT(ISBLANK(A214)),NOT(ISBLANK(B214)),NOT(ISBLANK(E214)),AND(E214-VLOOKUP(A214,'ListaN68 02-02-2025'!$A$12:$E$13375,5,0)&gt;=-2,E214-VLOOKUP(A214,'ListaN68 02-02-2025'!$A$12:$E$13375,5,0)&lt;=2)),"Igual",IF(AND(NOT(ISBLANK(A214)),NOT(ISBLANK(B214)),NOT(ISBLANK(E214)),E214-VLOOKUP(A214,'ListaN68 02-02-2025'!$A$12:$E$13375,5,0)&gt;2),"Aumento",IF(AND(NOT(ISBLANK(A214)),NOT(ISBLANK(B214)),NOT(ISBLANK(E214)),E214-VLOOKUP(A214,'ListaN68 02-02-2025'!$A$12:$E$13375,5,0)&lt;2),"Bajo","Error en codigo")))))))</f>
        <v>Aumento</v>
      </c>
    </row>
    <row r="215" spans="1:32" x14ac:dyDescent="0.2">
      <c r="A215" s="1">
        <v>926302</v>
      </c>
      <c r="B215" t="s">
        <v>2513</v>
      </c>
      <c r="C215" t="s">
        <v>4969</v>
      </c>
      <c r="D215">
        <v>21</v>
      </c>
      <c r="E215" s="46">
        <v>8912.7480000000014</v>
      </c>
      <c r="F215" s="44">
        <v>2.1369433512419045E-2</v>
      </c>
      <c r="G215" s="46"/>
      <c r="AF215" t="str">
        <f>IF(AND(ISBLANK(A215),ISBLANK(B215),ISBLANK(E215)),"Blanco",IF(AND(ISBLANK(A215),NOT(ISBLANK(B215))),"Titulo",IF(AND(NOT(ISBLANK(A215)),NOT(ISBLANK(B215)),ISBLANK(E215),IFERROR(FIND("FF--",A215)&gt;1,FALSE)),"F.Comercializacion",IF(AND(NOT(ISBLANK(A215)),NOT(ISBLANK(B215)),NOT(ISBLANK(E215)),ISERROR(VLOOKUP(A215,'ListaN68 02-02-2025'!$A$12:$E$13375,5,0))),"Nuevo",IF(AND(NOT(ISBLANK(A215)),NOT(ISBLANK(B215)),NOT(ISBLANK(E215)),AND(E215-VLOOKUP(A215,'ListaN68 02-02-2025'!$A$12:$E$13375,5,0)&gt;=-2,E215-VLOOKUP(A215,'ListaN68 02-02-2025'!$A$12:$E$13375,5,0)&lt;=2)),"Igual",IF(AND(NOT(ISBLANK(A215)),NOT(ISBLANK(B215)),NOT(ISBLANK(E215)),E215-VLOOKUP(A215,'ListaN68 02-02-2025'!$A$12:$E$13375,5,0)&gt;2),"Aumento",IF(AND(NOT(ISBLANK(A215)),NOT(ISBLANK(B215)),NOT(ISBLANK(E215)),E215-VLOOKUP(A215,'ListaN68 02-02-2025'!$A$12:$E$13375,5,0)&lt;2),"Bajo","Error en codigo")))))))</f>
        <v>Aumento</v>
      </c>
    </row>
    <row r="216" spans="1:32" x14ac:dyDescent="0.2">
      <c r="A216" s="1">
        <v>926311</v>
      </c>
      <c r="B216" t="s">
        <v>2514</v>
      </c>
      <c r="C216" t="s">
        <v>4970</v>
      </c>
      <c r="D216">
        <v>21</v>
      </c>
      <c r="E216" s="46">
        <v>11713.1865</v>
      </c>
      <c r="F216" s="44">
        <v>2.1378276284833797E-2</v>
      </c>
      <c r="G216" s="46"/>
      <c r="AF216" t="str">
        <f>IF(AND(ISBLANK(A216),ISBLANK(B216),ISBLANK(E216)),"Blanco",IF(AND(ISBLANK(A216),NOT(ISBLANK(B216))),"Titulo",IF(AND(NOT(ISBLANK(A216)),NOT(ISBLANK(B216)),ISBLANK(E216),IFERROR(FIND("FF--",A216)&gt;1,FALSE)),"F.Comercializacion",IF(AND(NOT(ISBLANK(A216)),NOT(ISBLANK(B216)),NOT(ISBLANK(E216)),ISERROR(VLOOKUP(A216,'ListaN68 02-02-2025'!$A$12:$E$13375,5,0))),"Nuevo",IF(AND(NOT(ISBLANK(A216)),NOT(ISBLANK(B216)),NOT(ISBLANK(E216)),AND(E216-VLOOKUP(A216,'ListaN68 02-02-2025'!$A$12:$E$13375,5,0)&gt;=-2,E216-VLOOKUP(A216,'ListaN68 02-02-2025'!$A$12:$E$13375,5,0)&lt;=2)),"Igual",IF(AND(NOT(ISBLANK(A216)),NOT(ISBLANK(B216)),NOT(ISBLANK(E216)),E216-VLOOKUP(A216,'ListaN68 02-02-2025'!$A$12:$E$13375,5,0)&gt;2),"Aumento",IF(AND(NOT(ISBLANK(A216)),NOT(ISBLANK(B216)),NOT(ISBLANK(E216)),E216-VLOOKUP(A216,'ListaN68 02-02-2025'!$A$12:$E$13375,5,0)&lt;2),"Bajo","Error en codigo")))))))</f>
        <v>Aumento</v>
      </c>
    </row>
    <row r="217" spans="1:32" x14ac:dyDescent="0.2">
      <c r="A217" s="1">
        <v>927302</v>
      </c>
      <c r="B217" t="s">
        <v>2515</v>
      </c>
      <c r="C217" t="s">
        <v>4972</v>
      </c>
      <c r="D217">
        <v>21</v>
      </c>
      <c r="E217" s="46">
        <v>16230.379499999999</v>
      </c>
      <c r="F217" s="44">
        <v>2.1177743375791147E-2</v>
      </c>
      <c r="G217" s="46"/>
      <c r="AF217" t="str">
        <f>IF(AND(ISBLANK(A217),ISBLANK(B217),ISBLANK(E217)),"Blanco",IF(AND(ISBLANK(A217),NOT(ISBLANK(B217))),"Titulo",IF(AND(NOT(ISBLANK(A217)),NOT(ISBLANK(B217)),ISBLANK(E217),IFERROR(FIND("FF--",A217)&gt;1,FALSE)),"F.Comercializacion",IF(AND(NOT(ISBLANK(A217)),NOT(ISBLANK(B217)),NOT(ISBLANK(E217)),ISERROR(VLOOKUP(A217,'ListaN68 02-02-2025'!$A$12:$E$13375,5,0))),"Nuevo",IF(AND(NOT(ISBLANK(A217)),NOT(ISBLANK(B217)),NOT(ISBLANK(E217)),AND(E217-VLOOKUP(A217,'ListaN68 02-02-2025'!$A$12:$E$13375,5,0)&gt;=-2,E217-VLOOKUP(A217,'ListaN68 02-02-2025'!$A$12:$E$13375,5,0)&lt;=2)),"Igual",IF(AND(NOT(ISBLANK(A217)),NOT(ISBLANK(B217)),NOT(ISBLANK(E217)),E217-VLOOKUP(A217,'ListaN68 02-02-2025'!$A$12:$E$13375,5,0)&gt;2),"Aumento",IF(AND(NOT(ISBLANK(A217)),NOT(ISBLANK(B217)),NOT(ISBLANK(E217)),E217-VLOOKUP(A217,'ListaN68 02-02-2025'!$A$12:$E$13375,5,0)&lt;2),"Bajo","Error en codigo")))))))</f>
        <v>Aumento</v>
      </c>
    </row>
    <row r="218" spans="1:32" x14ac:dyDescent="0.2">
      <c r="A218" s="1">
        <v>927311</v>
      </c>
      <c r="B218" t="s">
        <v>2516</v>
      </c>
      <c r="C218" t="s">
        <v>4972</v>
      </c>
      <c r="D218">
        <v>21</v>
      </c>
      <c r="E218" s="46">
        <v>19271.3295</v>
      </c>
      <c r="F218" s="44">
        <v>2.1152858739315494E-2</v>
      </c>
      <c r="G218" s="46"/>
      <c r="AF218" t="str">
        <f>IF(AND(ISBLANK(A218),ISBLANK(B218),ISBLANK(E218)),"Blanco",IF(AND(ISBLANK(A218),NOT(ISBLANK(B218))),"Titulo",IF(AND(NOT(ISBLANK(A218)),NOT(ISBLANK(B218)),ISBLANK(E218),IFERROR(FIND("FF--",A218)&gt;1,FALSE)),"F.Comercializacion",IF(AND(NOT(ISBLANK(A218)),NOT(ISBLANK(B218)),NOT(ISBLANK(E218)),ISERROR(VLOOKUP(A218,'ListaN68 02-02-2025'!$A$12:$E$13375,5,0))),"Nuevo",IF(AND(NOT(ISBLANK(A218)),NOT(ISBLANK(B218)),NOT(ISBLANK(E218)),AND(E218-VLOOKUP(A218,'ListaN68 02-02-2025'!$A$12:$E$13375,5,0)&gt;=-2,E218-VLOOKUP(A218,'ListaN68 02-02-2025'!$A$12:$E$13375,5,0)&lt;=2)),"Igual",IF(AND(NOT(ISBLANK(A218)),NOT(ISBLANK(B218)),NOT(ISBLANK(E218)),E218-VLOOKUP(A218,'ListaN68 02-02-2025'!$A$12:$E$13375,5,0)&gt;2),"Aumento",IF(AND(NOT(ISBLANK(A218)),NOT(ISBLANK(B218)),NOT(ISBLANK(E218)),E218-VLOOKUP(A218,'ListaN68 02-02-2025'!$A$12:$E$13375,5,0)&lt;2),"Bajo","Error en codigo")))))))</f>
        <v>Aumento</v>
      </c>
    </row>
    <row r="219" spans="1:32" x14ac:dyDescent="0.2">
      <c r="C219"/>
      <c r="E219" s="46"/>
      <c r="F219" s="44"/>
      <c r="G219" s="46"/>
      <c r="AF219" t="str">
        <f>IF(AND(ISBLANK(A219),ISBLANK(B219),ISBLANK(E219)),"Blanco",IF(AND(ISBLANK(A219),NOT(ISBLANK(B219))),"Titulo",IF(AND(NOT(ISBLANK(A219)),NOT(ISBLANK(B219)),ISBLANK(E219),IFERROR(FIND("FF--",A219)&gt;1,FALSE)),"F.Comercializacion",IF(AND(NOT(ISBLANK(A219)),NOT(ISBLANK(B219)),NOT(ISBLANK(E219)),ISERROR(VLOOKUP(A219,'ListaN68 02-02-2025'!$A$12:$E$13375,5,0))),"Nuevo",IF(AND(NOT(ISBLANK(A219)),NOT(ISBLANK(B219)),NOT(ISBLANK(E219)),AND(E219-VLOOKUP(A219,'ListaN68 02-02-2025'!$A$12:$E$13375,5,0)&gt;=-2,E219-VLOOKUP(A219,'ListaN68 02-02-2025'!$A$12:$E$13375,5,0)&lt;=2)),"Igual",IF(AND(NOT(ISBLANK(A219)),NOT(ISBLANK(B219)),NOT(ISBLANK(E219)),E219-VLOOKUP(A219,'ListaN68 02-02-2025'!$A$12:$E$13375,5,0)&gt;2),"Aumento",IF(AND(NOT(ISBLANK(A219)),NOT(ISBLANK(B219)),NOT(ISBLANK(E219)),E219-VLOOKUP(A219,'ListaN68 02-02-2025'!$A$12:$E$13375,5,0)&lt;2),"Bajo","Error en codigo")))))))</f>
        <v>Blanco</v>
      </c>
    </row>
    <row r="220" spans="1:32" x14ac:dyDescent="0.2">
      <c r="B220" t="s">
        <v>2517</v>
      </c>
      <c r="C220"/>
      <c r="E220" s="46"/>
      <c r="F220" s="44"/>
      <c r="G220" s="46"/>
      <c r="AF220" t="str">
        <f>IF(AND(ISBLANK(A220),ISBLANK(B220),ISBLANK(E220)),"Blanco",IF(AND(ISBLANK(A220),NOT(ISBLANK(B220))),"Titulo",IF(AND(NOT(ISBLANK(A220)),NOT(ISBLANK(B220)),ISBLANK(E220),IFERROR(FIND("FF--",A220)&gt;1,FALSE)),"F.Comercializacion",IF(AND(NOT(ISBLANK(A220)),NOT(ISBLANK(B220)),NOT(ISBLANK(E220)),ISERROR(VLOOKUP(A220,'ListaN68 02-02-2025'!$A$12:$E$13375,5,0))),"Nuevo",IF(AND(NOT(ISBLANK(A220)),NOT(ISBLANK(B220)),NOT(ISBLANK(E220)),AND(E220-VLOOKUP(A220,'ListaN68 02-02-2025'!$A$12:$E$13375,5,0)&gt;=-2,E220-VLOOKUP(A220,'ListaN68 02-02-2025'!$A$12:$E$13375,5,0)&lt;=2)),"Igual",IF(AND(NOT(ISBLANK(A220)),NOT(ISBLANK(B220)),NOT(ISBLANK(E220)),E220-VLOOKUP(A220,'ListaN68 02-02-2025'!$A$12:$E$13375,5,0)&gt;2),"Aumento",IF(AND(NOT(ISBLANK(A220)),NOT(ISBLANK(B220)),NOT(ISBLANK(E220)),E220-VLOOKUP(A220,'ListaN68 02-02-2025'!$A$12:$E$13375,5,0)&lt;2),"Bajo","Error en codigo")))))))</f>
        <v>Titulo</v>
      </c>
    </row>
    <row r="221" spans="1:32" x14ac:dyDescent="0.2">
      <c r="C221"/>
      <c r="E221" s="46"/>
      <c r="F221" s="44"/>
      <c r="G221" s="46"/>
      <c r="AF221" t="str">
        <f>IF(AND(ISBLANK(A221),ISBLANK(B221),ISBLANK(E221)),"Blanco",IF(AND(ISBLANK(A221),NOT(ISBLANK(B221))),"Titulo",IF(AND(NOT(ISBLANK(A221)),NOT(ISBLANK(B221)),ISBLANK(E221),IFERROR(FIND("FF--",A221)&gt;1,FALSE)),"F.Comercializacion",IF(AND(NOT(ISBLANK(A221)),NOT(ISBLANK(B221)),NOT(ISBLANK(E221)),ISERROR(VLOOKUP(A221,'ListaN68 02-02-2025'!$A$12:$E$13375,5,0))),"Nuevo",IF(AND(NOT(ISBLANK(A221)),NOT(ISBLANK(B221)),NOT(ISBLANK(E221)),AND(E221-VLOOKUP(A221,'ListaN68 02-02-2025'!$A$12:$E$13375,5,0)&gt;=-2,E221-VLOOKUP(A221,'ListaN68 02-02-2025'!$A$12:$E$13375,5,0)&lt;=2)),"Igual",IF(AND(NOT(ISBLANK(A221)),NOT(ISBLANK(B221)),NOT(ISBLANK(E221)),E221-VLOOKUP(A221,'ListaN68 02-02-2025'!$A$12:$E$13375,5,0)&gt;2),"Aumento",IF(AND(NOT(ISBLANK(A221)),NOT(ISBLANK(B221)),NOT(ISBLANK(E221)),E221-VLOOKUP(A221,'ListaN68 02-02-2025'!$A$12:$E$13375,5,0)&lt;2),"Bajo","Error en codigo")))))))</f>
        <v>Blanco</v>
      </c>
    </row>
    <row r="222" spans="1:32" x14ac:dyDescent="0.2">
      <c r="A222" s="1">
        <v>924403</v>
      </c>
      <c r="B222" t="s">
        <v>2520</v>
      </c>
      <c r="C222" t="s">
        <v>4971</v>
      </c>
      <c r="D222">
        <v>21</v>
      </c>
      <c r="E222" s="46">
        <v>9960.4935000000005</v>
      </c>
      <c r="F222" s="44">
        <v>2.0943264862969935E-2</v>
      </c>
      <c r="G222" s="46"/>
      <c r="AF222" t="str">
        <f>IF(AND(ISBLANK(A222),ISBLANK(B222),ISBLANK(E222)),"Blanco",IF(AND(ISBLANK(A222),NOT(ISBLANK(B222))),"Titulo",IF(AND(NOT(ISBLANK(A222)),NOT(ISBLANK(B222)),ISBLANK(E222),IFERROR(FIND("FF--",A222)&gt;1,FALSE)),"F.Comercializacion",IF(AND(NOT(ISBLANK(A222)),NOT(ISBLANK(B222)),NOT(ISBLANK(E222)),ISERROR(VLOOKUP(A222,'ListaN68 02-02-2025'!$A$12:$E$13375,5,0))),"Nuevo",IF(AND(NOT(ISBLANK(A222)),NOT(ISBLANK(B222)),NOT(ISBLANK(E222)),AND(E222-VLOOKUP(A222,'ListaN68 02-02-2025'!$A$12:$E$13375,5,0)&gt;=-2,E222-VLOOKUP(A222,'ListaN68 02-02-2025'!$A$12:$E$13375,5,0)&lt;=2)),"Igual",IF(AND(NOT(ISBLANK(A222)),NOT(ISBLANK(B222)),NOT(ISBLANK(E222)),E222-VLOOKUP(A222,'ListaN68 02-02-2025'!$A$12:$E$13375,5,0)&gt;2),"Aumento",IF(AND(NOT(ISBLANK(A222)),NOT(ISBLANK(B222)),NOT(ISBLANK(E222)),E222-VLOOKUP(A222,'ListaN68 02-02-2025'!$A$12:$E$13375,5,0)&lt;2),"Bajo","Error en codigo")))))))</f>
        <v>Aumento</v>
      </c>
    </row>
    <row r="223" spans="1:32" x14ac:dyDescent="0.2">
      <c r="A223" s="1">
        <v>924413</v>
      </c>
      <c r="B223" t="s">
        <v>2521</v>
      </c>
      <c r="C223" t="s">
        <v>4970</v>
      </c>
      <c r="D223">
        <v>21</v>
      </c>
      <c r="E223" s="46">
        <v>14497.037999999999</v>
      </c>
      <c r="F223" s="44">
        <v>2.1216623168038629E-2</v>
      </c>
      <c r="G223" s="46"/>
      <c r="AF223" t="str">
        <f>IF(AND(ISBLANK(A223),ISBLANK(B223),ISBLANK(E223)),"Blanco",IF(AND(ISBLANK(A223),NOT(ISBLANK(B223))),"Titulo",IF(AND(NOT(ISBLANK(A223)),NOT(ISBLANK(B223)),ISBLANK(E223),IFERROR(FIND("FF--",A223)&gt;1,FALSE)),"F.Comercializacion",IF(AND(NOT(ISBLANK(A223)),NOT(ISBLANK(B223)),NOT(ISBLANK(E223)),ISERROR(VLOOKUP(A223,'ListaN68 02-02-2025'!$A$12:$E$13375,5,0))),"Nuevo",IF(AND(NOT(ISBLANK(A223)),NOT(ISBLANK(B223)),NOT(ISBLANK(E223)),AND(E223-VLOOKUP(A223,'ListaN68 02-02-2025'!$A$12:$E$13375,5,0)&gt;=-2,E223-VLOOKUP(A223,'ListaN68 02-02-2025'!$A$12:$E$13375,5,0)&lt;=2)),"Igual",IF(AND(NOT(ISBLANK(A223)),NOT(ISBLANK(B223)),NOT(ISBLANK(E223)),E223-VLOOKUP(A223,'ListaN68 02-02-2025'!$A$12:$E$13375,5,0)&gt;2),"Aumento",IF(AND(NOT(ISBLANK(A223)),NOT(ISBLANK(B223)),NOT(ISBLANK(E223)),E223-VLOOKUP(A223,'ListaN68 02-02-2025'!$A$12:$E$13375,5,0)&lt;2),"Bajo","Error en codigo")))))))</f>
        <v>Aumento</v>
      </c>
    </row>
    <row r="224" spans="1:32" x14ac:dyDescent="0.2">
      <c r="A224" s="1">
        <v>924503</v>
      </c>
      <c r="B224" t="s">
        <v>2518</v>
      </c>
      <c r="C224" t="s">
        <v>4971</v>
      </c>
      <c r="D224">
        <v>21</v>
      </c>
      <c r="E224" s="46">
        <v>11870.762999999999</v>
      </c>
      <c r="F224" s="44">
        <v>2.0993397125980806E-2</v>
      </c>
      <c r="G224" s="46"/>
      <c r="AF224" t="str">
        <f>IF(AND(ISBLANK(A224),ISBLANK(B224),ISBLANK(E224)),"Blanco",IF(AND(ISBLANK(A224),NOT(ISBLANK(B224))),"Titulo",IF(AND(NOT(ISBLANK(A224)),NOT(ISBLANK(B224)),ISBLANK(E224),IFERROR(FIND("FF--",A224)&gt;1,FALSE)),"F.Comercializacion",IF(AND(NOT(ISBLANK(A224)),NOT(ISBLANK(B224)),NOT(ISBLANK(E224)),ISERROR(VLOOKUP(A224,'ListaN68 02-02-2025'!$A$12:$E$13375,5,0))),"Nuevo",IF(AND(NOT(ISBLANK(A224)),NOT(ISBLANK(B224)),NOT(ISBLANK(E224)),AND(E224-VLOOKUP(A224,'ListaN68 02-02-2025'!$A$12:$E$13375,5,0)&gt;=-2,E224-VLOOKUP(A224,'ListaN68 02-02-2025'!$A$12:$E$13375,5,0)&lt;=2)),"Igual",IF(AND(NOT(ISBLANK(A224)),NOT(ISBLANK(B224)),NOT(ISBLANK(E224)),E224-VLOOKUP(A224,'ListaN68 02-02-2025'!$A$12:$E$13375,5,0)&gt;2),"Aumento",IF(AND(NOT(ISBLANK(A224)),NOT(ISBLANK(B224)),NOT(ISBLANK(E224)),E224-VLOOKUP(A224,'ListaN68 02-02-2025'!$A$12:$E$13375,5,0)&lt;2),"Bajo","Error en codigo")))))))</f>
        <v>Aumento</v>
      </c>
    </row>
    <row r="225" spans="1:32" x14ac:dyDescent="0.2">
      <c r="A225" s="1">
        <v>924506</v>
      </c>
      <c r="B225" t="s">
        <v>2519</v>
      </c>
      <c r="C225" t="s">
        <v>4970</v>
      </c>
      <c r="D225">
        <v>21</v>
      </c>
      <c r="E225" s="46">
        <v>16357.5465</v>
      </c>
      <c r="F225" s="44">
        <v>2.1131350391260906E-2</v>
      </c>
      <c r="G225" s="46"/>
      <c r="AF225" t="str">
        <f>IF(AND(ISBLANK(A225),ISBLANK(B225),ISBLANK(E225)),"Blanco",IF(AND(ISBLANK(A225),NOT(ISBLANK(B225))),"Titulo",IF(AND(NOT(ISBLANK(A225)),NOT(ISBLANK(B225)),ISBLANK(E225),IFERROR(FIND("FF--",A225)&gt;1,FALSE)),"F.Comercializacion",IF(AND(NOT(ISBLANK(A225)),NOT(ISBLANK(B225)),NOT(ISBLANK(E225)),ISERROR(VLOOKUP(A225,'ListaN68 02-02-2025'!$A$12:$E$13375,5,0))),"Nuevo",IF(AND(NOT(ISBLANK(A225)),NOT(ISBLANK(B225)),NOT(ISBLANK(E225)),AND(E225-VLOOKUP(A225,'ListaN68 02-02-2025'!$A$12:$E$13375,5,0)&gt;=-2,E225-VLOOKUP(A225,'ListaN68 02-02-2025'!$A$12:$E$13375,5,0)&lt;=2)),"Igual",IF(AND(NOT(ISBLANK(A225)),NOT(ISBLANK(B225)),NOT(ISBLANK(E225)),E225-VLOOKUP(A225,'ListaN68 02-02-2025'!$A$12:$E$13375,5,0)&gt;2),"Aumento",IF(AND(NOT(ISBLANK(A225)),NOT(ISBLANK(B225)),NOT(ISBLANK(E225)),E225-VLOOKUP(A225,'ListaN68 02-02-2025'!$A$12:$E$13375,5,0)&lt;2),"Bajo","Error en codigo")))))))</f>
        <v>Aumento</v>
      </c>
    </row>
    <row r="226" spans="1:32" x14ac:dyDescent="0.2">
      <c r="A226" s="1">
        <v>925403</v>
      </c>
      <c r="B226" t="s">
        <v>2524</v>
      </c>
      <c r="C226" t="s">
        <v>4971</v>
      </c>
      <c r="D226">
        <v>21</v>
      </c>
      <c r="E226" s="46">
        <v>13128.610499999999</v>
      </c>
      <c r="F226" s="44">
        <v>2.1126568033652315E-2</v>
      </c>
      <c r="G226" s="46"/>
      <c r="AF226" t="str">
        <f>IF(AND(ISBLANK(A226),ISBLANK(B226),ISBLANK(E226)),"Blanco",IF(AND(ISBLANK(A226),NOT(ISBLANK(B226))),"Titulo",IF(AND(NOT(ISBLANK(A226)),NOT(ISBLANK(B226)),ISBLANK(E226),IFERROR(FIND("FF--",A226)&gt;1,FALSE)),"F.Comercializacion",IF(AND(NOT(ISBLANK(A226)),NOT(ISBLANK(B226)),NOT(ISBLANK(E226)),ISERROR(VLOOKUP(A226,'ListaN68 02-02-2025'!$A$12:$E$13375,5,0))),"Nuevo",IF(AND(NOT(ISBLANK(A226)),NOT(ISBLANK(B226)),NOT(ISBLANK(E226)),AND(E226-VLOOKUP(A226,'ListaN68 02-02-2025'!$A$12:$E$13375,5,0)&gt;=-2,E226-VLOOKUP(A226,'ListaN68 02-02-2025'!$A$12:$E$13375,5,0)&lt;=2)),"Igual",IF(AND(NOT(ISBLANK(A226)),NOT(ISBLANK(B226)),NOT(ISBLANK(E226)),E226-VLOOKUP(A226,'ListaN68 02-02-2025'!$A$12:$E$13375,5,0)&gt;2),"Aumento",IF(AND(NOT(ISBLANK(A226)),NOT(ISBLANK(B226)),NOT(ISBLANK(E226)),E226-VLOOKUP(A226,'ListaN68 02-02-2025'!$A$12:$E$13375,5,0)&lt;2),"Bajo","Error en codigo")))))))</f>
        <v>Aumento</v>
      </c>
    </row>
    <row r="227" spans="1:32" x14ac:dyDescent="0.2">
      <c r="A227" s="1">
        <v>925413</v>
      </c>
      <c r="B227" t="s">
        <v>2525</v>
      </c>
      <c r="C227" t="s">
        <v>4970</v>
      </c>
      <c r="D227">
        <v>21</v>
      </c>
      <c r="E227" s="46">
        <v>18939.589499999998</v>
      </c>
      <c r="F227" s="44">
        <v>2.1196982572496692E-2</v>
      </c>
      <c r="G227" s="46"/>
      <c r="AF227" t="str">
        <f>IF(AND(ISBLANK(A227),ISBLANK(B227),ISBLANK(E227)),"Blanco",IF(AND(ISBLANK(A227),NOT(ISBLANK(B227))),"Titulo",IF(AND(NOT(ISBLANK(A227)),NOT(ISBLANK(B227)),ISBLANK(E227),IFERROR(FIND("FF--",A227)&gt;1,FALSE)),"F.Comercializacion",IF(AND(NOT(ISBLANK(A227)),NOT(ISBLANK(B227)),NOT(ISBLANK(E227)),ISERROR(VLOOKUP(A227,'ListaN68 02-02-2025'!$A$12:$E$13375,5,0))),"Nuevo",IF(AND(NOT(ISBLANK(A227)),NOT(ISBLANK(B227)),NOT(ISBLANK(E227)),AND(E227-VLOOKUP(A227,'ListaN68 02-02-2025'!$A$12:$E$13375,5,0)&gt;=-2,E227-VLOOKUP(A227,'ListaN68 02-02-2025'!$A$12:$E$13375,5,0)&lt;=2)),"Igual",IF(AND(NOT(ISBLANK(A227)),NOT(ISBLANK(B227)),NOT(ISBLANK(E227)),E227-VLOOKUP(A227,'ListaN68 02-02-2025'!$A$12:$E$13375,5,0)&gt;2),"Aumento",IF(AND(NOT(ISBLANK(A227)),NOT(ISBLANK(B227)),NOT(ISBLANK(E227)),E227-VLOOKUP(A227,'ListaN68 02-02-2025'!$A$12:$E$13375,5,0)&lt;2),"Bajo","Error en codigo")))))))</f>
        <v>Aumento</v>
      </c>
    </row>
    <row r="228" spans="1:32" x14ac:dyDescent="0.2">
      <c r="A228" s="1">
        <v>925503</v>
      </c>
      <c r="B228" t="s">
        <v>2522</v>
      </c>
      <c r="C228" t="s">
        <v>4971</v>
      </c>
      <c r="D228">
        <v>21</v>
      </c>
      <c r="E228" s="46">
        <v>15141.166499999999</v>
      </c>
      <c r="F228" s="44">
        <v>2.1140291809834677E-2</v>
      </c>
      <c r="G228" s="46"/>
      <c r="AF228" t="str">
        <f>IF(AND(ISBLANK(A228),ISBLANK(B228),ISBLANK(E228)),"Blanco",IF(AND(ISBLANK(A228),NOT(ISBLANK(B228))),"Titulo",IF(AND(NOT(ISBLANK(A228)),NOT(ISBLANK(B228)),ISBLANK(E228),IFERROR(FIND("FF--",A228)&gt;1,FALSE)),"F.Comercializacion",IF(AND(NOT(ISBLANK(A228)),NOT(ISBLANK(B228)),NOT(ISBLANK(E228)),ISERROR(VLOOKUP(A228,'ListaN68 02-02-2025'!$A$12:$E$13375,5,0))),"Nuevo",IF(AND(NOT(ISBLANK(A228)),NOT(ISBLANK(B228)),NOT(ISBLANK(E228)),AND(E228-VLOOKUP(A228,'ListaN68 02-02-2025'!$A$12:$E$13375,5,0)&gt;=-2,E228-VLOOKUP(A228,'ListaN68 02-02-2025'!$A$12:$E$13375,5,0)&lt;=2)),"Igual",IF(AND(NOT(ISBLANK(A228)),NOT(ISBLANK(B228)),NOT(ISBLANK(E228)),E228-VLOOKUP(A228,'ListaN68 02-02-2025'!$A$12:$E$13375,5,0)&gt;2),"Aumento",IF(AND(NOT(ISBLANK(A228)),NOT(ISBLANK(B228)),NOT(ISBLANK(E228)),E228-VLOOKUP(A228,'ListaN68 02-02-2025'!$A$12:$E$13375,5,0)&lt;2),"Bajo","Error en codigo")))))))</f>
        <v>Aumento</v>
      </c>
    </row>
    <row r="229" spans="1:32" x14ac:dyDescent="0.2">
      <c r="A229" s="1">
        <v>925506</v>
      </c>
      <c r="B229" t="s">
        <v>2523</v>
      </c>
      <c r="C229" t="s">
        <v>4970</v>
      </c>
      <c r="D229">
        <v>21</v>
      </c>
      <c r="E229" s="46">
        <v>21460.8135</v>
      </c>
      <c r="F229" s="44">
        <v>2.1193409126867513E-2</v>
      </c>
      <c r="G229" s="46"/>
      <c r="AF229" t="str">
        <f>IF(AND(ISBLANK(A229),ISBLANK(B229),ISBLANK(E229)),"Blanco",IF(AND(ISBLANK(A229),NOT(ISBLANK(B229))),"Titulo",IF(AND(NOT(ISBLANK(A229)),NOT(ISBLANK(B229)),ISBLANK(E229),IFERROR(FIND("FF--",A229)&gt;1,FALSE)),"F.Comercializacion",IF(AND(NOT(ISBLANK(A229)),NOT(ISBLANK(B229)),NOT(ISBLANK(E229)),ISERROR(VLOOKUP(A229,'ListaN68 02-02-2025'!$A$12:$E$13375,5,0))),"Nuevo",IF(AND(NOT(ISBLANK(A229)),NOT(ISBLANK(B229)),NOT(ISBLANK(E229)),AND(E229-VLOOKUP(A229,'ListaN68 02-02-2025'!$A$12:$E$13375,5,0)&gt;=-2,E229-VLOOKUP(A229,'ListaN68 02-02-2025'!$A$12:$E$13375,5,0)&lt;=2)),"Igual",IF(AND(NOT(ISBLANK(A229)),NOT(ISBLANK(B229)),NOT(ISBLANK(E229)),E229-VLOOKUP(A229,'ListaN68 02-02-2025'!$A$12:$E$13375,5,0)&gt;2),"Aumento",IF(AND(NOT(ISBLANK(A229)),NOT(ISBLANK(B229)),NOT(ISBLANK(E229)),E229-VLOOKUP(A229,'ListaN68 02-02-2025'!$A$12:$E$13375,5,0)&lt;2),"Bajo","Error en codigo")))))))</f>
        <v>Aumento</v>
      </c>
    </row>
    <row r="230" spans="1:32" x14ac:dyDescent="0.2">
      <c r="A230" s="1">
        <v>926403</v>
      </c>
      <c r="B230" t="s">
        <v>2528</v>
      </c>
      <c r="C230" t="s">
        <v>4970</v>
      </c>
      <c r="D230">
        <v>21</v>
      </c>
      <c r="E230" s="46">
        <v>10167.831</v>
      </c>
      <c r="F230" s="44">
        <v>2.1217276475319791E-2</v>
      </c>
      <c r="G230" s="46"/>
      <c r="AF230" t="str">
        <f>IF(AND(ISBLANK(A230),ISBLANK(B230),ISBLANK(E230)),"Blanco",IF(AND(ISBLANK(A230),NOT(ISBLANK(B230))),"Titulo",IF(AND(NOT(ISBLANK(A230)),NOT(ISBLANK(B230)),ISBLANK(E230),IFERROR(FIND("FF--",A230)&gt;1,FALSE)),"F.Comercializacion",IF(AND(NOT(ISBLANK(A230)),NOT(ISBLANK(B230)),NOT(ISBLANK(E230)),ISERROR(VLOOKUP(A230,'ListaN68 02-02-2025'!$A$12:$E$13375,5,0))),"Nuevo",IF(AND(NOT(ISBLANK(A230)),NOT(ISBLANK(B230)),NOT(ISBLANK(E230)),AND(E230-VLOOKUP(A230,'ListaN68 02-02-2025'!$A$12:$E$13375,5,0)&gt;=-2,E230-VLOOKUP(A230,'ListaN68 02-02-2025'!$A$12:$E$13375,5,0)&lt;=2)),"Igual",IF(AND(NOT(ISBLANK(A230)),NOT(ISBLANK(B230)),NOT(ISBLANK(E230)),E230-VLOOKUP(A230,'ListaN68 02-02-2025'!$A$12:$E$13375,5,0)&gt;2),"Aumento",IF(AND(NOT(ISBLANK(A230)),NOT(ISBLANK(B230)),NOT(ISBLANK(E230)),E230-VLOOKUP(A230,'ListaN68 02-02-2025'!$A$12:$E$13375,5,0)&lt;2),"Bajo","Error en codigo")))))))</f>
        <v>Aumento</v>
      </c>
    </row>
    <row r="231" spans="1:32" x14ac:dyDescent="0.2">
      <c r="A231" s="1">
        <v>926413</v>
      </c>
      <c r="B231" t="s">
        <v>2529</v>
      </c>
      <c r="C231" t="s">
        <v>4970</v>
      </c>
      <c r="D231">
        <v>21</v>
      </c>
      <c r="E231" s="46">
        <v>12921.272999999999</v>
      </c>
      <c r="F231" s="44">
        <v>2.1138487272312378E-2</v>
      </c>
      <c r="G231" s="46"/>
      <c r="AF231" t="str">
        <f>IF(AND(ISBLANK(A231),ISBLANK(B231),ISBLANK(E231)),"Blanco",IF(AND(ISBLANK(A231),NOT(ISBLANK(B231))),"Titulo",IF(AND(NOT(ISBLANK(A231)),NOT(ISBLANK(B231)),ISBLANK(E231),IFERROR(FIND("FF--",A231)&gt;1,FALSE)),"F.Comercializacion",IF(AND(NOT(ISBLANK(A231)),NOT(ISBLANK(B231)),NOT(ISBLANK(E231)),ISERROR(VLOOKUP(A231,'ListaN68 02-02-2025'!$A$12:$E$13375,5,0))),"Nuevo",IF(AND(NOT(ISBLANK(A231)),NOT(ISBLANK(B231)),NOT(ISBLANK(E231)),AND(E231-VLOOKUP(A231,'ListaN68 02-02-2025'!$A$12:$E$13375,5,0)&gt;=-2,E231-VLOOKUP(A231,'ListaN68 02-02-2025'!$A$12:$E$13375,5,0)&lt;=2)),"Igual",IF(AND(NOT(ISBLANK(A231)),NOT(ISBLANK(B231)),NOT(ISBLANK(E231)),E231-VLOOKUP(A231,'ListaN68 02-02-2025'!$A$12:$E$13375,5,0)&gt;2),"Aumento",IF(AND(NOT(ISBLANK(A231)),NOT(ISBLANK(B231)),NOT(ISBLANK(E231)),E231-VLOOKUP(A231,'ListaN68 02-02-2025'!$A$12:$E$13375,5,0)&lt;2),"Bajo","Error en codigo")))))))</f>
        <v>Aumento</v>
      </c>
    </row>
    <row r="232" spans="1:32" x14ac:dyDescent="0.2">
      <c r="A232" s="1">
        <v>926503</v>
      </c>
      <c r="B232" t="s">
        <v>2526</v>
      </c>
      <c r="C232" t="s">
        <v>4970</v>
      </c>
      <c r="D232">
        <v>21</v>
      </c>
      <c r="E232" s="46">
        <v>11091.173999999999</v>
      </c>
      <c r="F232" s="44">
        <v>2.1172305092513888E-2</v>
      </c>
      <c r="G232" s="46"/>
      <c r="AF232" t="str">
        <f>IF(AND(ISBLANK(A232),ISBLANK(B232),ISBLANK(E232)),"Blanco",IF(AND(ISBLANK(A232),NOT(ISBLANK(B232))),"Titulo",IF(AND(NOT(ISBLANK(A232)),NOT(ISBLANK(B232)),ISBLANK(E232),IFERROR(FIND("FF--",A232)&gt;1,FALSE)),"F.Comercializacion",IF(AND(NOT(ISBLANK(A232)),NOT(ISBLANK(B232)),NOT(ISBLANK(E232)),ISERROR(VLOOKUP(A232,'ListaN68 02-02-2025'!$A$12:$E$13375,5,0))),"Nuevo",IF(AND(NOT(ISBLANK(A232)),NOT(ISBLANK(B232)),NOT(ISBLANK(E232)),AND(E232-VLOOKUP(A232,'ListaN68 02-02-2025'!$A$12:$E$13375,5,0)&gt;=-2,E232-VLOOKUP(A232,'ListaN68 02-02-2025'!$A$12:$E$13375,5,0)&lt;=2)),"Igual",IF(AND(NOT(ISBLANK(A232)),NOT(ISBLANK(B232)),NOT(ISBLANK(E232)),E232-VLOOKUP(A232,'ListaN68 02-02-2025'!$A$12:$E$13375,5,0)&gt;2),"Aumento",IF(AND(NOT(ISBLANK(A232)),NOT(ISBLANK(B232)),NOT(ISBLANK(E232)),E232-VLOOKUP(A232,'ListaN68 02-02-2025'!$A$12:$E$13375,5,0)&lt;2),"Bajo","Error en codigo")))))))</f>
        <v>Aumento</v>
      </c>
    </row>
    <row r="233" spans="1:32" x14ac:dyDescent="0.2">
      <c r="A233" s="1">
        <v>926506</v>
      </c>
      <c r="B233" t="s">
        <v>2527</v>
      </c>
      <c r="C233" t="s">
        <v>4970</v>
      </c>
      <c r="D233">
        <v>21</v>
      </c>
      <c r="E233" s="46">
        <v>14784.545999999998</v>
      </c>
      <c r="F233" s="44">
        <v>2.1244929926182321E-2</v>
      </c>
      <c r="G233" s="46"/>
      <c r="AF233" t="str">
        <f>IF(AND(ISBLANK(A233),ISBLANK(B233),ISBLANK(E233)),"Blanco",IF(AND(ISBLANK(A233),NOT(ISBLANK(B233))),"Titulo",IF(AND(NOT(ISBLANK(A233)),NOT(ISBLANK(B233)),ISBLANK(E233),IFERROR(FIND("FF--",A233)&gt;1,FALSE)),"F.Comercializacion",IF(AND(NOT(ISBLANK(A233)),NOT(ISBLANK(B233)),NOT(ISBLANK(E233)),ISERROR(VLOOKUP(A233,'ListaN68 02-02-2025'!$A$12:$E$13375,5,0))),"Nuevo",IF(AND(NOT(ISBLANK(A233)),NOT(ISBLANK(B233)),NOT(ISBLANK(E233)),AND(E233-VLOOKUP(A233,'ListaN68 02-02-2025'!$A$12:$E$13375,5,0)&gt;=-2,E233-VLOOKUP(A233,'ListaN68 02-02-2025'!$A$12:$E$13375,5,0)&lt;=2)),"Igual",IF(AND(NOT(ISBLANK(A233)),NOT(ISBLANK(B233)),NOT(ISBLANK(E233)),E233-VLOOKUP(A233,'ListaN68 02-02-2025'!$A$12:$E$13375,5,0)&gt;2),"Aumento",IF(AND(NOT(ISBLANK(A233)),NOT(ISBLANK(B233)),NOT(ISBLANK(E233)),E233-VLOOKUP(A233,'ListaN68 02-02-2025'!$A$12:$E$13375,5,0)&lt;2),"Bajo","Error en codigo")))))))</f>
        <v>Aumento</v>
      </c>
    </row>
    <row r="234" spans="1:32" x14ac:dyDescent="0.2">
      <c r="A234" s="1">
        <v>927403</v>
      </c>
      <c r="B234" t="s">
        <v>2532</v>
      </c>
      <c r="C234" t="s">
        <v>4972</v>
      </c>
      <c r="D234">
        <v>21</v>
      </c>
      <c r="E234" s="46">
        <v>17648.567999999999</v>
      </c>
      <c r="F234" s="44">
        <v>2.1166565983431251E-2</v>
      </c>
      <c r="G234" s="46"/>
      <c r="AF234" t="str">
        <f>IF(AND(ISBLANK(A234),ISBLANK(B234),ISBLANK(E234)),"Blanco",IF(AND(ISBLANK(A234),NOT(ISBLANK(B234))),"Titulo",IF(AND(NOT(ISBLANK(A234)),NOT(ISBLANK(B234)),ISBLANK(E234),IFERROR(FIND("FF--",A234)&gt;1,FALSE)),"F.Comercializacion",IF(AND(NOT(ISBLANK(A234)),NOT(ISBLANK(B234)),NOT(ISBLANK(E234)),ISERROR(VLOOKUP(A234,'ListaN68 02-02-2025'!$A$12:$E$13375,5,0))),"Nuevo",IF(AND(NOT(ISBLANK(A234)),NOT(ISBLANK(B234)),NOT(ISBLANK(E234)),AND(E234-VLOOKUP(A234,'ListaN68 02-02-2025'!$A$12:$E$13375,5,0)&gt;=-2,E234-VLOOKUP(A234,'ListaN68 02-02-2025'!$A$12:$E$13375,5,0)&lt;=2)),"Igual",IF(AND(NOT(ISBLANK(A234)),NOT(ISBLANK(B234)),NOT(ISBLANK(E234)),E234-VLOOKUP(A234,'ListaN68 02-02-2025'!$A$12:$E$13375,5,0)&gt;2),"Aumento",IF(AND(NOT(ISBLANK(A234)),NOT(ISBLANK(B234)),NOT(ISBLANK(E234)),E234-VLOOKUP(A234,'ListaN68 02-02-2025'!$A$12:$E$13375,5,0)&lt;2),"Bajo","Error en codigo")))))))</f>
        <v>Aumento</v>
      </c>
    </row>
    <row r="235" spans="1:32" x14ac:dyDescent="0.2">
      <c r="A235" s="1">
        <v>927413</v>
      </c>
      <c r="B235" t="s">
        <v>2533</v>
      </c>
      <c r="C235" t="s">
        <v>4972</v>
      </c>
      <c r="D235">
        <v>21</v>
      </c>
      <c r="E235" s="46">
        <v>20352.249</v>
      </c>
      <c r="F235" s="44">
        <v>2.105117166220305E-2</v>
      </c>
      <c r="G235" s="46"/>
      <c r="AF235" t="str">
        <f>IF(AND(ISBLANK(A235),ISBLANK(B235),ISBLANK(E235)),"Blanco",IF(AND(ISBLANK(A235),NOT(ISBLANK(B235))),"Titulo",IF(AND(NOT(ISBLANK(A235)),NOT(ISBLANK(B235)),ISBLANK(E235),IFERROR(FIND("FF--",A235)&gt;1,FALSE)),"F.Comercializacion",IF(AND(NOT(ISBLANK(A235)),NOT(ISBLANK(B235)),NOT(ISBLANK(E235)),ISERROR(VLOOKUP(A235,'ListaN68 02-02-2025'!$A$12:$E$13375,5,0))),"Nuevo",IF(AND(NOT(ISBLANK(A235)),NOT(ISBLANK(B235)),NOT(ISBLANK(E235)),AND(E235-VLOOKUP(A235,'ListaN68 02-02-2025'!$A$12:$E$13375,5,0)&gt;=-2,E235-VLOOKUP(A235,'ListaN68 02-02-2025'!$A$12:$E$13375,5,0)&lt;=2)),"Igual",IF(AND(NOT(ISBLANK(A235)),NOT(ISBLANK(B235)),NOT(ISBLANK(E235)),E235-VLOOKUP(A235,'ListaN68 02-02-2025'!$A$12:$E$13375,5,0)&gt;2),"Aumento",IF(AND(NOT(ISBLANK(A235)),NOT(ISBLANK(B235)),NOT(ISBLANK(E235)),E235-VLOOKUP(A235,'ListaN68 02-02-2025'!$A$12:$E$13375,5,0)&lt;2),"Bajo","Error en codigo")))))))</f>
        <v>Aumento</v>
      </c>
    </row>
    <row r="236" spans="1:32" x14ac:dyDescent="0.2">
      <c r="A236" s="1">
        <v>927503</v>
      </c>
      <c r="B236" t="s">
        <v>2530</v>
      </c>
      <c r="C236" t="s">
        <v>4972</v>
      </c>
      <c r="D236">
        <v>21</v>
      </c>
      <c r="E236" s="46">
        <v>18809.657999999999</v>
      </c>
      <c r="F236" s="44">
        <v>2.1241697747192756E-2</v>
      </c>
      <c r="G236" s="46"/>
      <c r="AF236" t="str">
        <f>IF(AND(ISBLANK(A236),ISBLANK(B236),ISBLANK(E236)),"Blanco",IF(AND(ISBLANK(A236),NOT(ISBLANK(B236))),"Titulo",IF(AND(NOT(ISBLANK(A236)),NOT(ISBLANK(B236)),ISBLANK(E236),IFERROR(FIND("FF--",A236)&gt;1,FALSE)),"F.Comercializacion",IF(AND(NOT(ISBLANK(A236)),NOT(ISBLANK(B236)),NOT(ISBLANK(E236)),ISERROR(VLOOKUP(A236,'ListaN68 02-02-2025'!$A$12:$E$13375,5,0))),"Nuevo",IF(AND(NOT(ISBLANK(A236)),NOT(ISBLANK(B236)),NOT(ISBLANK(E236)),AND(E236-VLOOKUP(A236,'ListaN68 02-02-2025'!$A$12:$E$13375,5,0)&gt;=-2,E236-VLOOKUP(A236,'ListaN68 02-02-2025'!$A$12:$E$13375,5,0)&lt;=2)),"Igual",IF(AND(NOT(ISBLANK(A236)),NOT(ISBLANK(B236)),NOT(ISBLANK(E236)),E236-VLOOKUP(A236,'ListaN68 02-02-2025'!$A$12:$E$13375,5,0)&gt;2),"Aumento",IF(AND(NOT(ISBLANK(A236)),NOT(ISBLANK(B236)),NOT(ISBLANK(E236)),E236-VLOOKUP(A236,'ListaN68 02-02-2025'!$A$12:$E$13375,5,0)&lt;2),"Bajo","Error en codigo")))))))</f>
        <v>Aumento</v>
      </c>
    </row>
    <row r="237" spans="1:32" x14ac:dyDescent="0.2">
      <c r="A237" s="1">
        <v>927506</v>
      </c>
      <c r="B237" t="s">
        <v>2531</v>
      </c>
      <c r="C237" t="s">
        <v>4972</v>
      </c>
      <c r="D237">
        <v>21</v>
      </c>
      <c r="E237" s="46">
        <v>22580.435999999998</v>
      </c>
      <c r="F237" s="44">
        <v>2.1178969510120327E-2</v>
      </c>
      <c r="G237" s="46"/>
      <c r="AF237" t="str">
        <f>IF(AND(ISBLANK(A237),ISBLANK(B237),ISBLANK(E237)),"Blanco",IF(AND(ISBLANK(A237),NOT(ISBLANK(B237))),"Titulo",IF(AND(NOT(ISBLANK(A237)),NOT(ISBLANK(B237)),ISBLANK(E237),IFERROR(FIND("FF--",A237)&gt;1,FALSE)),"F.Comercializacion",IF(AND(NOT(ISBLANK(A237)),NOT(ISBLANK(B237)),NOT(ISBLANK(E237)),ISERROR(VLOOKUP(A237,'ListaN68 02-02-2025'!$A$12:$E$13375,5,0))),"Nuevo",IF(AND(NOT(ISBLANK(A237)),NOT(ISBLANK(B237)),NOT(ISBLANK(E237)),AND(E237-VLOOKUP(A237,'ListaN68 02-02-2025'!$A$12:$E$13375,5,0)&gt;=-2,E237-VLOOKUP(A237,'ListaN68 02-02-2025'!$A$12:$E$13375,5,0)&lt;=2)),"Igual",IF(AND(NOT(ISBLANK(A237)),NOT(ISBLANK(B237)),NOT(ISBLANK(E237)),E237-VLOOKUP(A237,'ListaN68 02-02-2025'!$A$12:$E$13375,5,0)&gt;2),"Aumento",IF(AND(NOT(ISBLANK(A237)),NOT(ISBLANK(B237)),NOT(ISBLANK(E237)),E237-VLOOKUP(A237,'ListaN68 02-02-2025'!$A$12:$E$13375,5,0)&lt;2),"Bajo","Error en codigo")))))))</f>
        <v>Aumento</v>
      </c>
    </row>
    <row r="238" spans="1:32" x14ac:dyDescent="0.2">
      <c r="C238"/>
      <c r="E238" s="46"/>
      <c r="F238" s="44"/>
      <c r="G238" s="46"/>
      <c r="AF238" t="str">
        <f>IF(AND(ISBLANK(A238),ISBLANK(B238),ISBLANK(E238)),"Blanco",IF(AND(ISBLANK(A238),NOT(ISBLANK(B238))),"Titulo",IF(AND(NOT(ISBLANK(A238)),NOT(ISBLANK(B238)),ISBLANK(E238),IFERROR(FIND("FF--",A238)&gt;1,FALSE)),"F.Comercializacion",IF(AND(NOT(ISBLANK(A238)),NOT(ISBLANK(B238)),NOT(ISBLANK(E238)),ISERROR(VLOOKUP(A238,'ListaN68 02-02-2025'!$A$12:$E$13375,5,0))),"Nuevo",IF(AND(NOT(ISBLANK(A238)),NOT(ISBLANK(B238)),NOT(ISBLANK(E238)),AND(E238-VLOOKUP(A238,'ListaN68 02-02-2025'!$A$12:$E$13375,5,0)&gt;=-2,E238-VLOOKUP(A238,'ListaN68 02-02-2025'!$A$12:$E$13375,5,0)&lt;=2)),"Igual",IF(AND(NOT(ISBLANK(A238)),NOT(ISBLANK(B238)),NOT(ISBLANK(E238)),E238-VLOOKUP(A238,'ListaN68 02-02-2025'!$A$12:$E$13375,5,0)&gt;2),"Aumento",IF(AND(NOT(ISBLANK(A238)),NOT(ISBLANK(B238)),NOT(ISBLANK(E238)),E238-VLOOKUP(A238,'ListaN68 02-02-2025'!$A$12:$E$13375,5,0)&lt;2),"Bajo","Error en codigo")))))))</f>
        <v>Blanco</v>
      </c>
    </row>
    <row r="239" spans="1:32" x14ac:dyDescent="0.2">
      <c r="B239" t="s">
        <v>69</v>
      </c>
      <c r="C239"/>
      <c r="E239" s="46"/>
      <c r="F239" s="44"/>
      <c r="G239" s="46"/>
      <c r="AF239" t="str">
        <f>IF(AND(ISBLANK(A239),ISBLANK(B239),ISBLANK(E239)),"Blanco",IF(AND(ISBLANK(A239),NOT(ISBLANK(B239))),"Titulo",IF(AND(NOT(ISBLANK(A239)),NOT(ISBLANK(B239)),ISBLANK(E239),IFERROR(FIND("FF--",A239)&gt;1,FALSE)),"F.Comercializacion",IF(AND(NOT(ISBLANK(A239)),NOT(ISBLANK(B239)),NOT(ISBLANK(E239)),ISERROR(VLOOKUP(A239,'ListaN68 02-02-2025'!$A$12:$E$13375,5,0))),"Nuevo",IF(AND(NOT(ISBLANK(A239)),NOT(ISBLANK(B239)),NOT(ISBLANK(E239)),AND(E239-VLOOKUP(A239,'ListaN68 02-02-2025'!$A$12:$E$13375,5,0)&gt;=-2,E239-VLOOKUP(A239,'ListaN68 02-02-2025'!$A$12:$E$13375,5,0)&lt;=2)),"Igual",IF(AND(NOT(ISBLANK(A239)),NOT(ISBLANK(B239)),NOT(ISBLANK(E239)),E239-VLOOKUP(A239,'ListaN68 02-02-2025'!$A$12:$E$13375,5,0)&gt;2),"Aumento",IF(AND(NOT(ISBLANK(A239)),NOT(ISBLANK(B239)),NOT(ISBLANK(E239)),E239-VLOOKUP(A239,'ListaN68 02-02-2025'!$A$12:$E$13375,5,0)&lt;2),"Bajo","Error en codigo")))))))</f>
        <v>Titulo</v>
      </c>
    </row>
    <row r="240" spans="1:32" x14ac:dyDescent="0.2">
      <c r="C240"/>
      <c r="E240" s="46"/>
      <c r="F240" s="44"/>
      <c r="G240" s="46"/>
      <c r="AF240" t="str">
        <f>IF(AND(ISBLANK(A240),ISBLANK(B240),ISBLANK(E240)),"Blanco",IF(AND(ISBLANK(A240),NOT(ISBLANK(B240))),"Titulo",IF(AND(NOT(ISBLANK(A240)),NOT(ISBLANK(B240)),ISBLANK(E240),IFERROR(FIND("FF--",A240)&gt;1,FALSE)),"F.Comercializacion",IF(AND(NOT(ISBLANK(A240)),NOT(ISBLANK(B240)),NOT(ISBLANK(E240)),ISERROR(VLOOKUP(A240,'ListaN68 02-02-2025'!$A$12:$E$13375,5,0))),"Nuevo",IF(AND(NOT(ISBLANK(A240)),NOT(ISBLANK(B240)),NOT(ISBLANK(E240)),AND(E240-VLOOKUP(A240,'ListaN68 02-02-2025'!$A$12:$E$13375,5,0)&gt;=-2,E240-VLOOKUP(A240,'ListaN68 02-02-2025'!$A$12:$E$13375,5,0)&lt;=2)),"Igual",IF(AND(NOT(ISBLANK(A240)),NOT(ISBLANK(B240)),NOT(ISBLANK(E240)),E240-VLOOKUP(A240,'ListaN68 02-02-2025'!$A$12:$E$13375,5,0)&gt;2),"Aumento",IF(AND(NOT(ISBLANK(A240)),NOT(ISBLANK(B240)),NOT(ISBLANK(E240)),E240-VLOOKUP(A240,'ListaN68 02-02-2025'!$A$12:$E$13375,5,0)&lt;2),"Bajo","Error en codigo")))))))</f>
        <v>Blanco</v>
      </c>
    </row>
    <row r="241" spans="1:32" x14ac:dyDescent="0.2">
      <c r="A241" s="1" t="s">
        <v>70</v>
      </c>
      <c r="B241" t="s">
        <v>71</v>
      </c>
      <c r="C241" t="s">
        <v>4973</v>
      </c>
      <c r="D241">
        <v>21</v>
      </c>
      <c r="E241" s="46">
        <v>666</v>
      </c>
      <c r="F241" s="44"/>
      <c r="G241" s="46"/>
      <c r="AF241" t="str">
        <f>IF(AND(ISBLANK(A241),ISBLANK(B241),ISBLANK(E241)),"Blanco",IF(AND(ISBLANK(A241),NOT(ISBLANK(B241))),"Titulo",IF(AND(NOT(ISBLANK(A241)),NOT(ISBLANK(B241)),ISBLANK(E241),IFERROR(FIND("FF--",A241)&gt;1,FALSE)),"F.Comercializacion",IF(AND(NOT(ISBLANK(A241)),NOT(ISBLANK(B241)),NOT(ISBLANK(E241)),ISERROR(VLOOKUP(A241,'ListaN68 02-02-2025'!$A$12:$E$13375,5,0))),"Nuevo",IF(AND(NOT(ISBLANK(A241)),NOT(ISBLANK(B241)),NOT(ISBLANK(E241)),AND(E241-VLOOKUP(A241,'ListaN68 02-02-2025'!$A$12:$E$13375,5,0)&gt;=-2,E241-VLOOKUP(A241,'ListaN68 02-02-2025'!$A$12:$E$13375,5,0)&lt;=2)),"Igual",IF(AND(NOT(ISBLANK(A241)),NOT(ISBLANK(B241)),NOT(ISBLANK(E241)),E241-VLOOKUP(A241,'ListaN68 02-02-2025'!$A$12:$E$13375,5,0)&gt;2),"Aumento",IF(AND(NOT(ISBLANK(A241)),NOT(ISBLANK(B241)),NOT(ISBLANK(E241)),E241-VLOOKUP(A241,'ListaN68 02-02-2025'!$A$12:$E$13375,5,0)&lt;2),"Bajo","Error en codigo")))))))</f>
        <v>Igual</v>
      </c>
    </row>
    <row r="242" spans="1:32" x14ac:dyDescent="0.2">
      <c r="A242" s="1" t="s">
        <v>72</v>
      </c>
      <c r="B242" t="s">
        <v>73</v>
      </c>
      <c r="C242" t="s">
        <v>4947</v>
      </c>
      <c r="D242">
        <v>21</v>
      </c>
      <c r="E242" s="46">
        <v>684.5</v>
      </c>
      <c r="F242" s="44"/>
      <c r="G242" s="46"/>
      <c r="AF242" t="str">
        <f>IF(AND(ISBLANK(A242),ISBLANK(B242),ISBLANK(E242)),"Blanco",IF(AND(ISBLANK(A242),NOT(ISBLANK(B242))),"Titulo",IF(AND(NOT(ISBLANK(A242)),NOT(ISBLANK(B242)),ISBLANK(E242),IFERROR(FIND("FF--",A242)&gt;1,FALSE)),"F.Comercializacion",IF(AND(NOT(ISBLANK(A242)),NOT(ISBLANK(B242)),NOT(ISBLANK(E242)),ISERROR(VLOOKUP(A242,'ListaN68 02-02-2025'!$A$12:$E$13375,5,0))),"Nuevo",IF(AND(NOT(ISBLANK(A242)),NOT(ISBLANK(B242)),NOT(ISBLANK(E242)),AND(E242-VLOOKUP(A242,'ListaN68 02-02-2025'!$A$12:$E$13375,5,0)&gt;=-2,E242-VLOOKUP(A242,'ListaN68 02-02-2025'!$A$12:$E$13375,5,0)&lt;=2)),"Igual",IF(AND(NOT(ISBLANK(A242)),NOT(ISBLANK(B242)),NOT(ISBLANK(E242)),E242-VLOOKUP(A242,'ListaN68 02-02-2025'!$A$12:$E$13375,5,0)&gt;2),"Aumento",IF(AND(NOT(ISBLANK(A242)),NOT(ISBLANK(B242)),NOT(ISBLANK(E242)),E242-VLOOKUP(A242,'ListaN68 02-02-2025'!$A$12:$E$13375,5,0)&lt;2),"Bajo","Error en codigo")))))))</f>
        <v>Igual</v>
      </c>
    </row>
    <row r="243" spans="1:32" x14ac:dyDescent="0.2">
      <c r="A243" s="1" t="s">
        <v>74</v>
      </c>
      <c r="B243" t="s">
        <v>75</v>
      </c>
      <c r="C243" t="s">
        <v>4947</v>
      </c>
      <c r="D243">
        <v>21</v>
      </c>
      <c r="E243" s="46">
        <v>814</v>
      </c>
      <c r="F243" s="44"/>
      <c r="G243" s="46"/>
      <c r="AF243" t="str">
        <f>IF(AND(ISBLANK(A243),ISBLANK(B243),ISBLANK(E243)),"Blanco",IF(AND(ISBLANK(A243),NOT(ISBLANK(B243))),"Titulo",IF(AND(NOT(ISBLANK(A243)),NOT(ISBLANK(B243)),ISBLANK(E243),IFERROR(FIND("FF--",A243)&gt;1,FALSE)),"F.Comercializacion",IF(AND(NOT(ISBLANK(A243)),NOT(ISBLANK(B243)),NOT(ISBLANK(E243)),ISERROR(VLOOKUP(A243,'ListaN68 02-02-2025'!$A$12:$E$13375,5,0))),"Nuevo",IF(AND(NOT(ISBLANK(A243)),NOT(ISBLANK(B243)),NOT(ISBLANK(E243)),AND(E243-VLOOKUP(A243,'ListaN68 02-02-2025'!$A$12:$E$13375,5,0)&gt;=-2,E243-VLOOKUP(A243,'ListaN68 02-02-2025'!$A$12:$E$13375,5,0)&lt;=2)),"Igual",IF(AND(NOT(ISBLANK(A243)),NOT(ISBLANK(B243)),NOT(ISBLANK(E243)),E243-VLOOKUP(A243,'ListaN68 02-02-2025'!$A$12:$E$13375,5,0)&gt;2),"Aumento",IF(AND(NOT(ISBLANK(A243)),NOT(ISBLANK(B243)),NOT(ISBLANK(E243)),E243-VLOOKUP(A243,'ListaN68 02-02-2025'!$A$12:$E$13375,5,0)&lt;2),"Bajo","Error en codigo")))))))</f>
        <v>Igual</v>
      </c>
    </row>
    <row r="244" spans="1:32" x14ac:dyDescent="0.2">
      <c r="A244" s="1" t="s">
        <v>76</v>
      </c>
      <c r="B244" t="s">
        <v>77</v>
      </c>
      <c r="C244" t="s">
        <v>4947</v>
      </c>
      <c r="D244">
        <v>21</v>
      </c>
      <c r="E244" s="46">
        <v>1387.5</v>
      </c>
      <c r="F244" s="44"/>
      <c r="G244" s="46"/>
      <c r="AF244" t="str">
        <f>IF(AND(ISBLANK(A244),ISBLANK(B244),ISBLANK(E244)),"Blanco",IF(AND(ISBLANK(A244),NOT(ISBLANK(B244))),"Titulo",IF(AND(NOT(ISBLANK(A244)),NOT(ISBLANK(B244)),ISBLANK(E244),IFERROR(FIND("FF--",A244)&gt;1,FALSE)),"F.Comercializacion",IF(AND(NOT(ISBLANK(A244)),NOT(ISBLANK(B244)),NOT(ISBLANK(E244)),ISERROR(VLOOKUP(A244,'ListaN68 02-02-2025'!$A$12:$E$13375,5,0))),"Nuevo",IF(AND(NOT(ISBLANK(A244)),NOT(ISBLANK(B244)),NOT(ISBLANK(E244)),AND(E244-VLOOKUP(A244,'ListaN68 02-02-2025'!$A$12:$E$13375,5,0)&gt;=-2,E244-VLOOKUP(A244,'ListaN68 02-02-2025'!$A$12:$E$13375,5,0)&lt;=2)),"Igual",IF(AND(NOT(ISBLANK(A244)),NOT(ISBLANK(B244)),NOT(ISBLANK(E244)),E244-VLOOKUP(A244,'ListaN68 02-02-2025'!$A$12:$E$13375,5,0)&gt;2),"Aumento",IF(AND(NOT(ISBLANK(A244)),NOT(ISBLANK(B244)),NOT(ISBLANK(E244)),E244-VLOOKUP(A244,'ListaN68 02-02-2025'!$A$12:$E$13375,5,0)&lt;2),"Bajo","Error en codigo")))))))</f>
        <v>Igual</v>
      </c>
    </row>
    <row r="245" spans="1:32" x14ac:dyDescent="0.2">
      <c r="A245" s="1" t="s">
        <v>78</v>
      </c>
      <c r="B245" t="s">
        <v>79</v>
      </c>
      <c r="C245" t="s">
        <v>4947</v>
      </c>
      <c r="D245">
        <v>21</v>
      </c>
      <c r="E245" s="46">
        <v>1406</v>
      </c>
      <c r="F245" s="44"/>
      <c r="G245" s="46"/>
      <c r="AF245" t="str">
        <f>IF(AND(ISBLANK(A245),ISBLANK(B245),ISBLANK(E245)),"Blanco",IF(AND(ISBLANK(A245),NOT(ISBLANK(B245))),"Titulo",IF(AND(NOT(ISBLANK(A245)),NOT(ISBLANK(B245)),ISBLANK(E245),IFERROR(FIND("FF--",A245)&gt;1,FALSE)),"F.Comercializacion",IF(AND(NOT(ISBLANK(A245)),NOT(ISBLANK(B245)),NOT(ISBLANK(E245)),ISERROR(VLOOKUP(A245,'ListaN68 02-02-2025'!$A$12:$E$13375,5,0))),"Nuevo",IF(AND(NOT(ISBLANK(A245)),NOT(ISBLANK(B245)),NOT(ISBLANK(E245)),AND(E245-VLOOKUP(A245,'ListaN68 02-02-2025'!$A$12:$E$13375,5,0)&gt;=-2,E245-VLOOKUP(A245,'ListaN68 02-02-2025'!$A$12:$E$13375,5,0)&lt;=2)),"Igual",IF(AND(NOT(ISBLANK(A245)),NOT(ISBLANK(B245)),NOT(ISBLANK(E245)),E245-VLOOKUP(A245,'ListaN68 02-02-2025'!$A$12:$E$13375,5,0)&gt;2),"Aumento",IF(AND(NOT(ISBLANK(A245)),NOT(ISBLANK(B245)),NOT(ISBLANK(E245)),E245-VLOOKUP(A245,'ListaN68 02-02-2025'!$A$12:$E$13375,5,0)&lt;2),"Bajo","Error en codigo")))))))</f>
        <v>Igual</v>
      </c>
    </row>
    <row r="246" spans="1:32" x14ac:dyDescent="0.2">
      <c r="A246" s="1" t="s">
        <v>80</v>
      </c>
      <c r="B246" t="s">
        <v>81</v>
      </c>
      <c r="C246" t="s">
        <v>4947</v>
      </c>
      <c r="D246">
        <v>21</v>
      </c>
      <c r="E246" s="46">
        <v>1239.5</v>
      </c>
      <c r="F246" s="44"/>
      <c r="G246" s="46"/>
      <c r="AF246" t="str">
        <f>IF(AND(ISBLANK(A246),ISBLANK(B246),ISBLANK(E246)),"Blanco",IF(AND(ISBLANK(A246),NOT(ISBLANK(B246))),"Titulo",IF(AND(NOT(ISBLANK(A246)),NOT(ISBLANK(B246)),ISBLANK(E246),IFERROR(FIND("FF--",A246)&gt;1,FALSE)),"F.Comercializacion",IF(AND(NOT(ISBLANK(A246)),NOT(ISBLANK(B246)),NOT(ISBLANK(E246)),ISERROR(VLOOKUP(A246,'ListaN68 02-02-2025'!$A$12:$E$13375,5,0))),"Nuevo",IF(AND(NOT(ISBLANK(A246)),NOT(ISBLANK(B246)),NOT(ISBLANK(E246)),AND(E246-VLOOKUP(A246,'ListaN68 02-02-2025'!$A$12:$E$13375,5,0)&gt;=-2,E246-VLOOKUP(A246,'ListaN68 02-02-2025'!$A$12:$E$13375,5,0)&lt;=2)),"Igual",IF(AND(NOT(ISBLANK(A246)),NOT(ISBLANK(B246)),NOT(ISBLANK(E246)),E246-VLOOKUP(A246,'ListaN68 02-02-2025'!$A$12:$E$13375,5,0)&gt;2),"Aumento",IF(AND(NOT(ISBLANK(A246)),NOT(ISBLANK(B246)),NOT(ISBLANK(E246)),E246-VLOOKUP(A246,'ListaN68 02-02-2025'!$A$12:$E$13375,5,0)&lt;2),"Bajo","Error en codigo")))))))</f>
        <v>Igual</v>
      </c>
    </row>
    <row r="247" spans="1:32" x14ac:dyDescent="0.2">
      <c r="C247"/>
      <c r="E247" s="46"/>
      <c r="F247" s="44"/>
      <c r="G247" s="46"/>
      <c r="AF247" t="str">
        <f>IF(AND(ISBLANK(A247),ISBLANK(B247),ISBLANK(E247)),"Blanco",IF(AND(ISBLANK(A247),NOT(ISBLANK(B247))),"Titulo",IF(AND(NOT(ISBLANK(A247)),NOT(ISBLANK(B247)),ISBLANK(E247),IFERROR(FIND("FF--",A247)&gt;1,FALSE)),"F.Comercializacion",IF(AND(NOT(ISBLANK(A247)),NOT(ISBLANK(B247)),NOT(ISBLANK(E247)),ISERROR(VLOOKUP(A247,'ListaN68 02-02-2025'!$A$12:$E$13375,5,0))),"Nuevo",IF(AND(NOT(ISBLANK(A247)),NOT(ISBLANK(B247)),NOT(ISBLANK(E247)),AND(E247-VLOOKUP(A247,'ListaN68 02-02-2025'!$A$12:$E$13375,5,0)&gt;=-2,E247-VLOOKUP(A247,'ListaN68 02-02-2025'!$A$12:$E$13375,5,0)&lt;=2)),"Igual",IF(AND(NOT(ISBLANK(A247)),NOT(ISBLANK(B247)),NOT(ISBLANK(E247)),E247-VLOOKUP(A247,'ListaN68 02-02-2025'!$A$12:$E$13375,5,0)&gt;2),"Aumento",IF(AND(NOT(ISBLANK(A247)),NOT(ISBLANK(B247)),NOT(ISBLANK(E247)),E247-VLOOKUP(A247,'ListaN68 02-02-2025'!$A$12:$E$13375,5,0)&lt;2),"Bajo","Error en codigo")))))))</f>
        <v>Blanco</v>
      </c>
    </row>
    <row r="248" spans="1:32" x14ac:dyDescent="0.2">
      <c r="B248" t="s">
        <v>82</v>
      </c>
      <c r="C248"/>
      <c r="E248" s="46"/>
      <c r="F248" s="44"/>
      <c r="G248" s="46"/>
      <c r="AF248" t="str">
        <f>IF(AND(ISBLANK(A248),ISBLANK(B248),ISBLANK(E248)),"Blanco",IF(AND(ISBLANK(A248),NOT(ISBLANK(B248))),"Titulo",IF(AND(NOT(ISBLANK(A248)),NOT(ISBLANK(B248)),ISBLANK(E248),IFERROR(FIND("FF--",A248)&gt;1,FALSE)),"F.Comercializacion",IF(AND(NOT(ISBLANK(A248)),NOT(ISBLANK(B248)),NOT(ISBLANK(E248)),ISERROR(VLOOKUP(A248,'ListaN68 02-02-2025'!$A$12:$E$13375,5,0))),"Nuevo",IF(AND(NOT(ISBLANK(A248)),NOT(ISBLANK(B248)),NOT(ISBLANK(E248)),AND(E248-VLOOKUP(A248,'ListaN68 02-02-2025'!$A$12:$E$13375,5,0)&gt;=-2,E248-VLOOKUP(A248,'ListaN68 02-02-2025'!$A$12:$E$13375,5,0)&lt;=2)),"Igual",IF(AND(NOT(ISBLANK(A248)),NOT(ISBLANK(B248)),NOT(ISBLANK(E248)),E248-VLOOKUP(A248,'ListaN68 02-02-2025'!$A$12:$E$13375,5,0)&gt;2),"Aumento",IF(AND(NOT(ISBLANK(A248)),NOT(ISBLANK(B248)),NOT(ISBLANK(E248)),E248-VLOOKUP(A248,'ListaN68 02-02-2025'!$A$12:$E$13375,5,0)&lt;2),"Bajo","Error en codigo")))))))</f>
        <v>Titulo</v>
      </c>
    </row>
    <row r="249" spans="1:32" x14ac:dyDescent="0.2">
      <c r="C249"/>
      <c r="E249" s="46"/>
      <c r="F249" s="44"/>
      <c r="G249" s="46"/>
      <c r="AF249" t="str">
        <f>IF(AND(ISBLANK(A249),ISBLANK(B249),ISBLANK(E249)),"Blanco",IF(AND(ISBLANK(A249),NOT(ISBLANK(B249))),"Titulo",IF(AND(NOT(ISBLANK(A249)),NOT(ISBLANK(B249)),ISBLANK(E249),IFERROR(FIND("FF--",A249)&gt;1,FALSE)),"F.Comercializacion",IF(AND(NOT(ISBLANK(A249)),NOT(ISBLANK(B249)),NOT(ISBLANK(E249)),ISERROR(VLOOKUP(A249,'ListaN68 02-02-2025'!$A$12:$E$13375,5,0))),"Nuevo",IF(AND(NOT(ISBLANK(A249)),NOT(ISBLANK(B249)),NOT(ISBLANK(E249)),AND(E249-VLOOKUP(A249,'ListaN68 02-02-2025'!$A$12:$E$13375,5,0)&gt;=-2,E249-VLOOKUP(A249,'ListaN68 02-02-2025'!$A$12:$E$13375,5,0)&lt;=2)),"Igual",IF(AND(NOT(ISBLANK(A249)),NOT(ISBLANK(B249)),NOT(ISBLANK(E249)),E249-VLOOKUP(A249,'ListaN68 02-02-2025'!$A$12:$E$13375,5,0)&gt;2),"Aumento",IF(AND(NOT(ISBLANK(A249)),NOT(ISBLANK(B249)),NOT(ISBLANK(E249)),E249-VLOOKUP(A249,'ListaN68 02-02-2025'!$A$12:$E$13375,5,0)&lt;2),"Bajo","Error en codigo")))))))</f>
        <v>Blanco</v>
      </c>
    </row>
    <row r="250" spans="1:32" x14ac:dyDescent="0.2">
      <c r="A250" s="1">
        <v>378201</v>
      </c>
      <c r="B250" t="s">
        <v>3988</v>
      </c>
      <c r="C250" t="s">
        <v>4964</v>
      </c>
      <c r="D250">
        <v>21</v>
      </c>
      <c r="E250" s="46">
        <v>1924.0920000000001</v>
      </c>
      <c r="F250" s="44">
        <v>-3.5914718608536678E-2</v>
      </c>
      <c r="G250" s="46"/>
      <c r="AF250" t="str">
        <f>IF(AND(ISBLANK(A250),ISBLANK(B250),ISBLANK(E250)),"Blanco",IF(AND(ISBLANK(A250),NOT(ISBLANK(B250))),"Titulo",IF(AND(NOT(ISBLANK(A250)),NOT(ISBLANK(B250)),ISBLANK(E250),IFERROR(FIND("FF--",A250)&gt;1,FALSE)),"F.Comercializacion",IF(AND(NOT(ISBLANK(A250)),NOT(ISBLANK(B250)),NOT(ISBLANK(E250)),ISERROR(VLOOKUP(A250,'ListaN68 02-02-2025'!$A$12:$E$13375,5,0))),"Nuevo",IF(AND(NOT(ISBLANK(A250)),NOT(ISBLANK(B250)),NOT(ISBLANK(E250)),AND(E250-VLOOKUP(A250,'ListaN68 02-02-2025'!$A$12:$E$13375,5,0)&gt;=-2,E250-VLOOKUP(A250,'ListaN68 02-02-2025'!$A$12:$E$13375,5,0)&lt;=2)),"Igual",IF(AND(NOT(ISBLANK(A250)),NOT(ISBLANK(B250)),NOT(ISBLANK(E250)),E250-VLOOKUP(A250,'ListaN68 02-02-2025'!$A$12:$E$13375,5,0)&gt;2),"Aumento",IF(AND(NOT(ISBLANK(A250)),NOT(ISBLANK(B250)),NOT(ISBLANK(E250)),E250-VLOOKUP(A250,'ListaN68 02-02-2025'!$A$12:$E$13375,5,0)&lt;2),"Bajo","Error en codigo")))))))</f>
        <v>Bajo</v>
      </c>
    </row>
    <row r="251" spans="1:32" x14ac:dyDescent="0.2">
      <c r="A251" s="1" t="s">
        <v>6564</v>
      </c>
      <c r="B251" t="s">
        <v>6565</v>
      </c>
      <c r="C251" t="s">
        <v>6566</v>
      </c>
      <c r="D251">
        <v>21</v>
      </c>
      <c r="E251" s="46">
        <v>3512.3700000000003</v>
      </c>
      <c r="F251" s="44">
        <v>-6.8259385665528916E-3</v>
      </c>
      <c r="G251" s="46"/>
      <c r="AF251" t="str">
        <f>IF(AND(ISBLANK(A251),ISBLANK(B251),ISBLANK(E251)),"Blanco",IF(AND(ISBLANK(A251),NOT(ISBLANK(B251))),"Titulo",IF(AND(NOT(ISBLANK(A251)),NOT(ISBLANK(B251)),ISBLANK(E251),IFERROR(FIND("FF--",A251)&gt;1,FALSE)),"F.Comercializacion",IF(AND(NOT(ISBLANK(A251)),NOT(ISBLANK(B251)),NOT(ISBLANK(E251)),ISERROR(VLOOKUP(A251,'ListaN68 02-02-2025'!$A$12:$E$13375,5,0))),"Nuevo",IF(AND(NOT(ISBLANK(A251)),NOT(ISBLANK(B251)),NOT(ISBLANK(E251)),AND(E251-VLOOKUP(A251,'ListaN68 02-02-2025'!$A$12:$E$13375,5,0)&gt;=-2,E251-VLOOKUP(A251,'ListaN68 02-02-2025'!$A$12:$E$13375,5,0)&lt;=2)),"Igual",IF(AND(NOT(ISBLANK(A251)),NOT(ISBLANK(B251)),NOT(ISBLANK(E251)),E251-VLOOKUP(A251,'ListaN68 02-02-2025'!$A$12:$E$13375,5,0)&gt;2),"Aumento",IF(AND(NOT(ISBLANK(A251)),NOT(ISBLANK(B251)),NOT(ISBLANK(E251)),E251-VLOOKUP(A251,'ListaN68 02-02-2025'!$A$12:$E$13375,5,0)&lt;2),"Bajo","Error en codigo")))))))</f>
        <v>Bajo</v>
      </c>
    </row>
    <row r="252" spans="1:32" x14ac:dyDescent="0.2">
      <c r="A252" s="1" t="s">
        <v>4831</v>
      </c>
      <c r="B252" t="s">
        <v>4832</v>
      </c>
      <c r="C252" t="s">
        <v>5113</v>
      </c>
      <c r="D252">
        <v>21</v>
      </c>
      <c r="E252" s="46">
        <v>1286.393</v>
      </c>
      <c r="F252" s="44"/>
      <c r="G252" s="46"/>
      <c r="AF252" t="str">
        <f>IF(AND(ISBLANK(A252),ISBLANK(B252),ISBLANK(E252)),"Blanco",IF(AND(ISBLANK(A252),NOT(ISBLANK(B252))),"Titulo",IF(AND(NOT(ISBLANK(A252)),NOT(ISBLANK(B252)),ISBLANK(E252),IFERROR(FIND("FF--",A252)&gt;1,FALSE)),"F.Comercializacion",IF(AND(NOT(ISBLANK(A252)),NOT(ISBLANK(B252)),NOT(ISBLANK(E252)),ISERROR(VLOOKUP(A252,'ListaN68 02-02-2025'!$A$12:$E$13375,5,0))),"Nuevo",IF(AND(NOT(ISBLANK(A252)),NOT(ISBLANK(B252)),NOT(ISBLANK(E252)),AND(E252-VLOOKUP(A252,'ListaN68 02-02-2025'!$A$12:$E$13375,5,0)&gt;=-2,E252-VLOOKUP(A252,'ListaN68 02-02-2025'!$A$12:$E$13375,5,0)&lt;=2)),"Igual",IF(AND(NOT(ISBLANK(A252)),NOT(ISBLANK(B252)),NOT(ISBLANK(E252)),E252-VLOOKUP(A252,'ListaN68 02-02-2025'!$A$12:$E$13375,5,0)&gt;2),"Aumento",IF(AND(NOT(ISBLANK(A252)),NOT(ISBLANK(B252)),NOT(ISBLANK(E252)),E252-VLOOKUP(A252,'ListaN68 02-02-2025'!$A$12:$E$13375,5,0)&lt;2),"Bajo","Error en codigo")))))))</f>
        <v>Igual</v>
      </c>
    </row>
    <row r="253" spans="1:32" x14ac:dyDescent="0.2">
      <c r="A253" s="1" t="s">
        <v>6543</v>
      </c>
      <c r="B253" t="s">
        <v>6567</v>
      </c>
      <c r="C253" t="s">
        <v>6544</v>
      </c>
      <c r="D253">
        <v>21</v>
      </c>
      <c r="E253" s="46">
        <v>785.7</v>
      </c>
      <c r="F253" s="44">
        <v>-6.8259385665528916E-3</v>
      </c>
      <c r="G253" s="46"/>
      <c r="AF253" t="str">
        <f>IF(AND(ISBLANK(A253),ISBLANK(B253),ISBLANK(E253)),"Blanco",IF(AND(ISBLANK(A253),NOT(ISBLANK(B253))),"Titulo",IF(AND(NOT(ISBLANK(A253)),NOT(ISBLANK(B253)),ISBLANK(E253),IFERROR(FIND("FF--",A253)&gt;1,FALSE)),"F.Comercializacion",IF(AND(NOT(ISBLANK(A253)),NOT(ISBLANK(B253)),NOT(ISBLANK(E253)),ISERROR(VLOOKUP(A253,'ListaN68 02-02-2025'!$A$12:$E$13375,5,0))),"Nuevo",IF(AND(NOT(ISBLANK(A253)),NOT(ISBLANK(B253)),NOT(ISBLANK(E253)),AND(E253-VLOOKUP(A253,'ListaN68 02-02-2025'!$A$12:$E$13375,5,0)&gt;=-2,E253-VLOOKUP(A253,'ListaN68 02-02-2025'!$A$12:$E$13375,5,0)&lt;=2)),"Igual",IF(AND(NOT(ISBLANK(A253)),NOT(ISBLANK(B253)),NOT(ISBLANK(E253)),E253-VLOOKUP(A253,'ListaN68 02-02-2025'!$A$12:$E$13375,5,0)&gt;2),"Aumento",IF(AND(NOT(ISBLANK(A253)),NOT(ISBLANK(B253)),NOT(ISBLANK(E253)),E253-VLOOKUP(A253,'ListaN68 02-02-2025'!$A$12:$E$13375,5,0)&lt;2),"Bajo","Error en codigo")))))))</f>
        <v>Bajo</v>
      </c>
    </row>
    <row r="254" spans="1:32" x14ac:dyDescent="0.2">
      <c r="A254" s="1" t="s">
        <v>6568</v>
      </c>
      <c r="B254" t="s">
        <v>6569</v>
      </c>
      <c r="C254" t="s">
        <v>6542</v>
      </c>
      <c r="D254">
        <v>21</v>
      </c>
      <c r="E254" s="46">
        <v>1099.98</v>
      </c>
      <c r="F254" s="44">
        <v>-6.8259385665528916E-3</v>
      </c>
      <c r="G254" s="46"/>
      <c r="AF254" t="str">
        <f>IF(AND(ISBLANK(A254),ISBLANK(B254),ISBLANK(E254)),"Blanco",IF(AND(ISBLANK(A254),NOT(ISBLANK(B254))),"Titulo",IF(AND(NOT(ISBLANK(A254)),NOT(ISBLANK(B254)),ISBLANK(E254),IFERROR(FIND("FF--",A254)&gt;1,FALSE)),"F.Comercializacion",IF(AND(NOT(ISBLANK(A254)),NOT(ISBLANK(B254)),NOT(ISBLANK(E254)),ISERROR(VLOOKUP(A254,'ListaN68 02-02-2025'!$A$12:$E$13375,5,0))),"Nuevo",IF(AND(NOT(ISBLANK(A254)),NOT(ISBLANK(B254)),NOT(ISBLANK(E254)),AND(E254-VLOOKUP(A254,'ListaN68 02-02-2025'!$A$12:$E$13375,5,0)&gt;=-2,E254-VLOOKUP(A254,'ListaN68 02-02-2025'!$A$12:$E$13375,5,0)&lt;=2)),"Igual",IF(AND(NOT(ISBLANK(A254)),NOT(ISBLANK(B254)),NOT(ISBLANK(E254)),E254-VLOOKUP(A254,'ListaN68 02-02-2025'!$A$12:$E$13375,5,0)&gt;2),"Aumento",IF(AND(NOT(ISBLANK(A254)),NOT(ISBLANK(B254)),NOT(ISBLANK(E254)),E254-VLOOKUP(A254,'ListaN68 02-02-2025'!$A$12:$E$13375,5,0)&lt;2),"Bajo","Error en codigo")))))))</f>
        <v>Bajo</v>
      </c>
    </row>
    <row r="255" spans="1:32" x14ac:dyDescent="0.2">
      <c r="A255" s="1" t="s">
        <v>3374</v>
      </c>
      <c r="B255" t="s">
        <v>3957</v>
      </c>
      <c r="C255" t="s">
        <v>4975</v>
      </c>
      <c r="D255">
        <v>21</v>
      </c>
      <c r="E255" s="46">
        <v>1127.7705000000001</v>
      </c>
      <c r="F255" s="44">
        <v>-6.9540569955302001E-3</v>
      </c>
      <c r="G255" s="46"/>
      <c r="AF255" t="str">
        <f>IF(AND(ISBLANK(A255),ISBLANK(B255),ISBLANK(E255)),"Blanco",IF(AND(ISBLANK(A255),NOT(ISBLANK(B255))),"Titulo",IF(AND(NOT(ISBLANK(A255)),NOT(ISBLANK(B255)),ISBLANK(E255),IFERROR(FIND("FF--",A255)&gt;1,FALSE)),"F.Comercializacion",IF(AND(NOT(ISBLANK(A255)),NOT(ISBLANK(B255)),NOT(ISBLANK(E255)),ISERROR(VLOOKUP(A255,'ListaN68 02-02-2025'!$A$12:$E$13375,5,0))),"Nuevo",IF(AND(NOT(ISBLANK(A255)),NOT(ISBLANK(B255)),NOT(ISBLANK(E255)),AND(E255-VLOOKUP(A255,'ListaN68 02-02-2025'!$A$12:$E$13375,5,0)&gt;=-2,E255-VLOOKUP(A255,'ListaN68 02-02-2025'!$A$12:$E$13375,5,0)&lt;=2)),"Igual",IF(AND(NOT(ISBLANK(A255)),NOT(ISBLANK(B255)),NOT(ISBLANK(E255)),E255-VLOOKUP(A255,'ListaN68 02-02-2025'!$A$12:$E$13375,5,0)&gt;2),"Aumento",IF(AND(NOT(ISBLANK(A255)),NOT(ISBLANK(B255)),NOT(ISBLANK(E255)),E255-VLOOKUP(A255,'ListaN68 02-02-2025'!$A$12:$E$13375,5,0)&lt;2),"Bajo","Error en codigo")))))))</f>
        <v>Bajo</v>
      </c>
    </row>
    <row r="256" spans="1:32" x14ac:dyDescent="0.2">
      <c r="A256" s="1" t="s">
        <v>86</v>
      </c>
      <c r="B256" t="s">
        <v>87</v>
      </c>
      <c r="C256" t="s">
        <v>4953</v>
      </c>
      <c r="D256">
        <v>10.5</v>
      </c>
      <c r="E256" s="46">
        <v>15006.287999999999</v>
      </c>
      <c r="F256" s="44">
        <v>-6.8259385665528916E-3</v>
      </c>
      <c r="G256" s="46"/>
      <c r="AF256" t="str">
        <f>IF(AND(ISBLANK(A256),ISBLANK(B256),ISBLANK(E256)),"Blanco",IF(AND(ISBLANK(A256),NOT(ISBLANK(B256))),"Titulo",IF(AND(NOT(ISBLANK(A256)),NOT(ISBLANK(B256)),ISBLANK(E256),IFERROR(FIND("FF--",A256)&gt;1,FALSE)),"F.Comercializacion",IF(AND(NOT(ISBLANK(A256)),NOT(ISBLANK(B256)),NOT(ISBLANK(E256)),ISERROR(VLOOKUP(A256,'ListaN68 02-02-2025'!$A$12:$E$13375,5,0))),"Nuevo",IF(AND(NOT(ISBLANK(A256)),NOT(ISBLANK(B256)),NOT(ISBLANK(E256)),AND(E256-VLOOKUP(A256,'ListaN68 02-02-2025'!$A$12:$E$13375,5,0)&gt;=-2,E256-VLOOKUP(A256,'ListaN68 02-02-2025'!$A$12:$E$13375,5,0)&lt;=2)),"Igual",IF(AND(NOT(ISBLANK(A256)),NOT(ISBLANK(B256)),NOT(ISBLANK(E256)),E256-VLOOKUP(A256,'ListaN68 02-02-2025'!$A$12:$E$13375,5,0)&gt;2),"Aumento",IF(AND(NOT(ISBLANK(A256)),NOT(ISBLANK(B256)),NOT(ISBLANK(E256)),E256-VLOOKUP(A256,'ListaN68 02-02-2025'!$A$12:$E$13375,5,0)&lt;2),"Bajo","Error en codigo")))))))</f>
        <v>Bajo</v>
      </c>
    </row>
    <row r="257" spans="1:32" x14ac:dyDescent="0.2">
      <c r="A257" s="1" t="s">
        <v>83</v>
      </c>
      <c r="B257" t="s">
        <v>5274</v>
      </c>
      <c r="C257" t="s">
        <v>4947</v>
      </c>
      <c r="D257">
        <v>10.5</v>
      </c>
      <c r="E257" s="46">
        <v>6774.48</v>
      </c>
      <c r="F257" s="44">
        <v>-6.8259385665530026E-3</v>
      </c>
      <c r="G257" s="46"/>
      <c r="AF257" t="str">
        <f>IF(AND(ISBLANK(A257),ISBLANK(B257),ISBLANK(E257)),"Blanco",IF(AND(ISBLANK(A257),NOT(ISBLANK(B257))),"Titulo",IF(AND(NOT(ISBLANK(A257)),NOT(ISBLANK(B257)),ISBLANK(E257),IFERROR(FIND("FF--",A257)&gt;1,FALSE)),"F.Comercializacion",IF(AND(NOT(ISBLANK(A257)),NOT(ISBLANK(B257)),NOT(ISBLANK(E257)),ISERROR(VLOOKUP(A257,'ListaN68 02-02-2025'!$A$12:$E$13375,5,0))),"Nuevo",IF(AND(NOT(ISBLANK(A257)),NOT(ISBLANK(B257)),NOT(ISBLANK(E257)),AND(E257-VLOOKUP(A257,'ListaN68 02-02-2025'!$A$12:$E$13375,5,0)&gt;=-2,E257-VLOOKUP(A257,'ListaN68 02-02-2025'!$A$12:$E$13375,5,0)&lt;=2)),"Igual",IF(AND(NOT(ISBLANK(A257)),NOT(ISBLANK(B257)),NOT(ISBLANK(E257)),E257-VLOOKUP(A257,'ListaN68 02-02-2025'!$A$12:$E$13375,5,0)&gt;2),"Aumento",IF(AND(NOT(ISBLANK(A257)),NOT(ISBLANK(B257)),NOT(ISBLANK(E257)),E257-VLOOKUP(A257,'ListaN68 02-02-2025'!$A$12:$E$13375,5,0)&lt;2),"Bajo","Error en codigo")))))))</f>
        <v>Bajo</v>
      </c>
    </row>
    <row r="258" spans="1:32" x14ac:dyDescent="0.2">
      <c r="A258" s="1" t="s">
        <v>91</v>
      </c>
      <c r="B258" t="s">
        <v>92</v>
      </c>
      <c r="C258" t="s">
        <v>4947</v>
      </c>
      <c r="D258">
        <v>10.5</v>
      </c>
      <c r="E258" s="46">
        <v>37193.449999999997</v>
      </c>
      <c r="F258" s="44"/>
      <c r="G258" s="46"/>
      <c r="AF258" t="str">
        <f>IF(AND(ISBLANK(A258),ISBLANK(B258),ISBLANK(E258)),"Blanco",IF(AND(ISBLANK(A258),NOT(ISBLANK(B258))),"Titulo",IF(AND(NOT(ISBLANK(A258)),NOT(ISBLANK(B258)),ISBLANK(E258),IFERROR(FIND("FF--",A258)&gt;1,FALSE)),"F.Comercializacion",IF(AND(NOT(ISBLANK(A258)),NOT(ISBLANK(B258)),NOT(ISBLANK(E258)),ISERROR(VLOOKUP(A258,'ListaN68 02-02-2025'!$A$12:$E$13375,5,0))),"Nuevo",IF(AND(NOT(ISBLANK(A258)),NOT(ISBLANK(B258)),NOT(ISBLANK(E258)),AND(E258-VLOOKUP(A258,'ListaN68 02-02-2025'!$A$12:$E$13375,5,0)&gt;=-2,E258-VLOOKUP(A258,'ListaN68 02-02-2025'!$A$12:$E$13375,5,0)&lt;=2)),"Igual",IF(AND(NOT(ISBLANK(A258)),NOT(ISBLANK(B258)),NOT(ISBLANK(E258)),E258-VLOOKUP(A258,'ListaN68 02-02-2025'!$A$12:$E$13375,5,0)&gt;2),"Aumento",IF(AND(NOT(ISBLANK(A258)),NOT(ISBLANK(B258)),NOT(ISBLANK(E258)),E258-VLOOKUP(A258,'ListaN68 02-02-2025'!$A$12:$E$13375,5,0)&lt;2),"Bajo","Error en codigo")))))))</f>
        <v>Igual</v>
      </c>
    </row>
    <row r="259" spans="1:32" x14ac:dyDescent="0.2">
      <c r="A259" s="1" t="s">
        <v>84</v>
      </c>
      <c r="B259" t="s">
        <v>85</v>
      </c>
      <c r="C259" t="s">
        <v>4959</v>
      </c>
      <c r="D259">
        <v>10.5</v>
      </c>
      <c r="E259" s="46">
        <v>5342.73</v>
      </c>
      <c r="F259" s="44"/>
      <c r="G259" s="46"/>
      <c r="AF259" t="str">
        <f>IF(AND(ISBLANK(A259),ISBLANK(B259),ISBLANK(E259)),"Blanco",IF(AND(ISBLANK(A259),NOT(ISBLANK(B259))),"Titulo",IF(AND(NOT(ISBLANK(A259)),NOT(ISBLANK(B259)),ISBLANK(E259),IFERROR(FIND("FF--",A259)&gt;1,FALSE)),"F.Comercializacion",IF(AND(NOT(ISBLANK(A259)),NOT(ISBLANK(B259)),NOT(ISBLANK(E259)),ISERROR(VLOOKUP(A259,'ListaN68 02-02-2025'!$A$12:$E$13375,5,0))),"Nuevo",IF(AND(NOT(ISBLANK(A259)),NOT(ISBLANK(B259)),NOT(ISBLANK(E259)),AND(E259-VLOOKUP(A259,'ListaN68 02-02-2025'!$A$12:$E$13375,5,0)&gt;=-2,E259-VLOOKUP(A259,'ListaN68 02-02-2025'!$A$12:$E$13375,5,0)&lt;=2)),"Igual",IF(AND(NOT(ISBLANK(A259)),NOT(ISBLANK(B259)),NOT(ISBLANK(E259)),E259-VLOOKUP(A259,'ListaN68 02-02-2025'!$A$12:$E$13375,5,0)&gt;2),"Aumento",IF(AND(NOT(ISBLANK(A259)),NOT(ISBLANK(B259)),NOT(ISBLANK(E259)),E259-VLOOKUP(A259,'ListaN68 02-02-2025'!$A$12:$E$13375,5,0)&lt;2),"Bajo","Error en codigo")))))))</f>
        <v>Igual</v>
      </c>
    </row>
    <row r="260" spans="1:32" x14ac:dyDescent="0.2">
      <c r="A260" s="1">
        <v>35055</v>
      </c>
      <c r="B260" t="s">
        <v>88</v>
      </c>
      <c r="C260" t="s">
        <v>4947</v>
      </c>
      <c r="D260">
        <v>21</v>
      </c>
      <c r="E260" s="46">
        <v>36292.356</v>
      </c>
      <c r="F260" s="44">
        <v>-6.8259385665528916E-3</v>
      </c>
      <c r="G260" s="46"/>
      <c r="AF260" t="str">
        <f>IF(AND(ISBLANK(A260),ISBLANK(B260),ISBLANK(E260)),"Blanco",IF(AND(ISBLANK(A260),NOT(ISBLANK(B260))),"Titulo",IF(AND(NOT(ISBLANK(A260)),NOT(ISBLANK(B260)),ISBLANK(E260),IFERROR(FIND("FF--",A260)&gt;1,FALSE)),"F.Comercializacion",IF(AND(NOT(ISBLANK(A260)),NOT(ISBLANK(B260)),NOT(ISBLANK(E260)),ISERROR(VLOOKUP(A260,'ListaN68 02-02-2025'!$A$12:$E$13375,5,0))),"Nuevo",IF(AND(NOT(ISBLANK(A260)),NOT(ISBLANK(B260)),NOT(ISBLANK(E260)),AND(E260-VLOOKUP(A260,'ListaN68 02-02-2025'!$A$12:$E$13375,5,0)&gt;=-2,E260-VLOOKUP(A260,'ListaN68 02-02-2025'!$A$12:$E$13375,5,0)&lt;=2)),"Igual",IF(AND(NOT(ISBLANK(A260)),NOT(ISBLANK(B260)),NOT(ISBLANK(E260)),E260-VLOOKUP(A260,'ListaN68 02-02-2025'!$A$12:$E$13375,5,0)&gt;2),"Aumento",IF(AND(NOT(ISBLANK(A260)),NOT(ISBLANK(B260)),NOT(ISBLANK(E260)),E260-VLOOKUP(A260,'ListaN68 02-02-2025'!$A$12:$E$13375,5,0)&lt;2),"Bajo","Error en codigo")))))))</f>
        <v>Bajo</v>
      </c>
    </row>
    <row r="261" spans="1:32" x14ac:dyDescent="0.2">
      <c r="A261" s="1" t="s">
        <v>89</v>
      </c>
      <c r="B261" t="s">
        <v>90</v>
      </c>
      <c r="C261" t="s">
        <v>4974</v>
      </c>
      <c r="D261">
        <v>21</v>
      </c>
      <c r="E261" s="46">
        <v>40211.557000000001</v>
      </c>
      <c r="F261" s="44"/>
      <c r="G261" s="46"/>
      <c r="AF261" t="str">
        <f>IF(AND(ISBLANK(A261),ISBLANK(B261),ISBLANK(E261)),"Blanco",IF(AND(ISBLANK(A261),NOT(ISBLANK(B261))),"Titulo",IF(AND(NOT(ISBLANK(A261)),NOT(ISBLANK(B261)),ISBLANK(E261),IFERROR(FIND("FF--",A261)&gt;1,FALSE)),"F.Comercializacion",IF(AND(NOT(ISBLANK(A261)),NOT(ISBLANK(B261)),NOT(ISBLANK(E261)),ISERROR(VLOOKUP(A261,'ListaN68 02-02-2025'!$A$12:$E$13375,5,0))),"Nuevo",IF(AND(NOT(ISBLANK(A261)),NOT(ISBLANK(B261)),NOT(ISBLANK(E261)),AND(E261-VLOOKUP(A261,'ListaN68 02-02-2025'!$A$12:$E$13375,5,0)&gt;=-2,E261-VLOOKUP(A261,'ListaN68 02-02-2025'!$A$12:$E$13375,5,0)&lt;=2)),"Igual",IF(AND(NOT(ISBLANK(A261)),NOT(ISBLANK(B261)),NOT(ISBLANK(E261)),E261-VLOOKUP(A261,'ListaN68 02-02-2025'!$A$12:$E$13375,5,0)&gt;2),"Aumento",IF(AND(NOT(ISBLANK(A261)),NOT(ISBLANK(B261)),NOT(ISBLANK(E261)),E261-VLOOKUP(A261,'ListaN68 02-02-2025'!$A$12:$E$13375,5,0)&lt;2),"Bajo","Error en codigo")))))))</f>
        <v>Igual</v>
      </c>
    </row>
    <row r="262" spans="1:32" x14ac:dyDescent="0.2">
      <c r="A262" s="1" t="s">
        <v>1518</v>
      </c>
      <c r="B262" t="s">
        <v>1742</v>
      </c>
      <c r="C262" t="s">
        <v>4947</v>
      </c>
      <c r="D262">
        <v>10.5</v>
      </c>
      <c r="E262" s="46">
        <v>79931.734499999991</v>
      </c>
      <c r="F262" s="44">
        <v>-6.8259385665528916E-3</v>
      </c>
      <c r="G262" s="46"/>
      <c r="AF262" t="str">
        <f>IF(AND(ISBLANK(A262),ISBLANK(B262),ISBLANK(E262)),"Blanco",IF(AND(ISBLANK(A262),NOT(ISBLANK(B262))),"Titulo",IF(AND(NOT(ISBLANK(A262)),NOT(ISBLANK(B262)),ISBLANK(E262),IFERROR(FIND("FF--",A262)&gt;1,FALSE)),"F.Comercializacion",IF(AND(NOT(ISBLANK(A262)),NOT(ISBLANK(B262)),NOT(ISBLANK(E262)),ISERROR(VLOOKUP(A262,'ListaN68 02-02-2025'!$A$12:$E$13375,5,0))),"Nuevo",IF(AND(NOT(ISBLANK(A262)),NOT(ISBLANK(B262)),NOT(ISBLANK(E262)),AND(E262-VLOOKUP(A262,'ListaN68 02-02-2025'!$A$12:$E$13375,5,0)&gt;=-2,E262-VLOOKUP(A262,'ListaN68 02-02-2025'!$A$12:$E$13375,5,0)&lt;=2)),"Igual",IF(AND(NOT(ISBLANK(A262)),NOT(ISBLANK(B262)),NOT(ISBLANK(E262)),E262-VLOOKUP(A262,'ListaN68 02-02-2025'!$A$12:$E$13375,5,0)&gt;2),"Aumento",IF(AND(NOT(ISBLANK(A262)),NOT(ISBLANK(B262)),NOT(ISBLANK(E262)),E262-VLOOKUP(A262,'ListaN68 02-02-2025'!$A$12:$E$13375,5,0)&lt;2),"Bajo","Error en codigo")))))))</f>
        <v>Bajo</v>
      </c>
    </row>
    <row r="263" spans="1:32" x14ac:dyDescent="0.2">
      <c r="C263"/>
      <c r="E263" s="46"/>
      <c r="F263" s="44"/>
      <c r="G263" s="46"/>
      <c r="AF263" t="str">
        <f>IF(AND(ISBLANK(A263),ISBLANK(B263),ISBLANK(E263)),"Blanco",IF(AND(ISBLANK(A263),NOT(ISBLANK(B263))),"Titulo",IF(AND(NOT(ISBLANK(A263)),NOT(ISBLANK(B263)),ISBLANK(E263),IFERROR(FIND("FF--",A263)&gt;1,FALSE)),"F.Comercializacion",IF(AND(NOT(ISBLANK(A263)),NOT(ISBLANK(B263)),NOT(ISBLANK(E263)),ISERROR(VLOOKUP(A263,'ListaN68 02-02-2025'!$A$12:$E$13375,5,0))),"Nuevo",IF(AND(NOT(ISBLANK(A263)),NOT(ISBLANK(B263)),NOT(ISBLANK(E263)),AND(E263-VLOOKUP(A263,'ListaN68 02-02-2025'!$A$12:$E$13375,5,0)&gt;=-2,E263-VLOOKUP(A263,'ListaN68 02-02-2025'!$A$12:$E$13375,5,0)&lt;=2)),"Igual",IF(AND(NOT(ISBLANK(A263)),NOT(ISBLANK(B263)),NOT(ISBLANK(E263)),E263-VLOOKUP(A263,'ListaN68 02-02-2025'!$A$12:$E$13375,5,0)&gt;2),"Aumento",IF(AND(NOT(ISBLANK(A263)),NOT(ISBLANK(B263)),NOT(ISBLANK(E263)),E263-VLOOKUP(A263,'ListaN68 02-02-2025'!$A$12:$E$13375,5,0)&lt;2),"Bajo","Error en codigo")))))))</f>
        <v>Blanco</v>
      </c>
    </row>
    <row r="264" spans="1:32" x14ac:dyDescent="0.2">
      <c r="B264" t="s">
        <v>4857</v>
      </c>
      <c r="C264"/>
      <c r="E264" s="46"/>
      <c r="F264" s="44"/>
      <c r="G264" s="46"/>
      <c r="AF264" t="str">
        <f>IF(AND(ISBLANK(A264),ISBLANK(B264),ISBLANK(E264)),"Blanco",IF(AND(ISBLANK(A264),NOT(ISBLANK(B264))),"Titulo",IF(AND(NOT(ISBLANK(A264)),NOT(ISBLANK(B264)),ISBLANK(E264),IFERROR(FIND("FF--",A264)&gt;1,FALSE)),"F.Comercializacion",IF(AND(NOT(ISBLANK(A264)),NOT(ISBLANK(B264)),NOT(ISBLANK(E264)),ISERROR(VLOOKUP(A264,'ListaN68 02-02-2025'!$A$12:$E$13375,5,0))),"Nuevo",IF(AND(NOT(ISBLANK(A264)),NOT(ISBLANK(B264)),NOT(ISBLANK(E264)),AND(E264-VLOOKUP(A264,'ListaN68 02-02-2025'!$A$12:$E$13375,5,0)&gt;=-2,E264-VLOOKUP(A264,'ListaN68 02-02-2025'!$A$12:$E$13375,5,0)&lt;=2)),"Igual",IF(AND(NOT(ISBLANK(A264)),NOT(ISBLANK(B264)),NOT(ISBLANK(E264)),E264-VLOOKUP(A264,'ListaN68 02-02-2025'!$A$12:$E$13375,5,0)&gt;2),"Aumento",IF(AND(NOT(ISBLANK(A264)),NOT(ISBLANK(B264)),NOT(ISBLANK(E264)),E264-VLOOKUP(A264,'ListaN68 02-02-2025'!$A$12:$E$13375,5,0)&lt;2),"Bajo","Error en codigo")))))))</f>
        <v>Titulo</v>
      </c>
    </row>
    <row r="265" spans="1:32" x14ac:dyDescent="0.2">
      <c r="C265"/>
      <c r="E265" s="46"/>
      <c r="F265" s="44"/>
      <c r="G265" s="46"/>
      <c r="AF265" t="str">
        <f>IF(AND(ISBLANK(A265),ISBLANK(B265),ISBLANK(E265)),"Blanco",IF(AND(ISBLANK(A265),NOT(ISBLANK(B265))),"Titulo",IF(AND(NOT(ISBLANK(A265)),NOT(ISBLANK(B265)),ISBLANK(E265),IFERROR(FIND("FF--",A265)&gt;1,FALSE)),"F.Comercializacion",IF(AND(NOT(ISBLANK(A265)),NOT(ISBLANK(B265)),NOT(ISBLANK(E265)),ISERROR(VLOOKUP(A265,'ListaN68 02-02-2025'!$A$12:$E$13375,5,0))),"Nuevo",IF(AND(NOT(ISBLANK(A265)),NOT(ISBLANK(B265)),NOT(ISBLANK(E265)),AND(E265-VLOOKUP(A265,'ListaN68 02-02-2025'!$A$12:$E$13375,5,0)&gt;=-2,E265-VLOOKUP(A265,'ListaN68 02-02-2025'!$A$12:$E$13375,5,0)&lt;=2)),"Igual",IF(AND(NOT(ISBLANK(A265)),NOT(ISBLANK(B265)),NOT(ISBLANK(E265)),E265-VLOOKUP(A265,'ListaN68 02-02-2025'!$A$12:$E$13375,5,0)&gt;2),"Aumento",IF(AND(NOT(ISBLANK(A265)),NOT(ISBLANK(B265)),NOT(ISBLANK(E265)),E265-VLOOKUP(A265,'ListaN68 02-02-2025'!$A$12:$E$13375,5,0)&lt;2),"Bajo","Error en codigo")))))))</f>
        <v>Blanco</v>
      </c>
    </row>
    <row r="266" spans="1:32" x14ac:dyDescent="0.2">
      <c r="A266" s="1" t="s">
        <v>4858</v>
      </c>
      <c r="B266" t="s">
        <v>4909</v>
      </c>
      <c r="C266" t="s">
        <v>4961</v>
      </c>
      <c r="D266">
        <v>21</v>
      </c>
      <c r="E266" s="46">
        <v>18617.04</v>
      </c>
      <c r="F266" s="44"/>
      <c r="G266" s="46"/>
      <c r="AF266" t="str">
        <f>IF(AND(ISBLANK(A266),ISBLANK(B266),ISBLANK(E266)),"Blanco",IF(AND(ISBLANK(A266),NOT(ISBLANK(B266))),"Titulo",IF(AND(NOT(ISBLANK(A266)),NOT(ISBLANK(B266)),ISBLANK(E266),IFERROR(FIND("FF--",A266)&gt;1,FALSE)),"F.Comercializacion",IF(AND(NOT(ISBLANK(A266)),NOT(ISBLANK(B266)),NOT(ISBLANK(E266)),ISERROR(VLOOKUP(A266,'ListaN68 02-02-2025'!$A$12:$E$13375,5,0))),"Nuevo",IF(AND(NOT(ISBLANK(A266)),NOT(ISBLANK(B266)),NOT(ISBLANK(E266)),AND(E266-VLOOKUP(A266,'ListaN68 02-02-2025'!$A$12:$E$13375,5,0)&gt;=-2,E266-VLOOKUP(A266,'ListaN68 02-02-2025'!$A$12:$E$13375,5,0)&lt;=2)),"Igual",IF(AND(NOT(ISBLANK(A266)),NOT(ISBLANK(B266)),NOT(ISBLANK(E266)),E266-VLOOKUP(A266,'ListaN68 02-02-2025'!$A$12:$E$13375,5,0)&gt;2),"Aumento",IF(AND(NOT(ISBLANK(A266)),NOT(ISBLANK(B266)),NOT(ISBLANK(E266)),E266-VLOOKUP(A266,'ListaN68 02-02-2025'!$A$12:$E$13375,5,0)&lt;2),"Bajo","Error en codigo")))))))</f>
        <v>Igual</v>
      </c>
    </row>
    <row r="267" spans="1:32" x14ac:dyDescent="0.2">
      <c r="A267" s="1" t="s">
        <v>4859</v>
      </c>
      <c r="B267" t="s">
        <v>4910</v>
      </c>
      <c r="C267" t="s">
        <v>4961</v>
      </c>
      <c r="D267">
        <v>21</v>
      </c>
      <c r="E267" s="46">
        <v>22582.799999999999</v>
      </c>
      <c r="F267" s="44"/>
      <c r="G267" s="46"/>
      <c r="AF267" t="str">
        <f>IF(AND(ISBLANK(A267),ISBLANK(B267),ISBLANK(E267)),"Blanco",IF(AND(ISBLANK(A267),NOT(ISBLANK(B267))),"Titulo",IF(AND(NOT(ISBLANK(A267)),NOT(ISBLANK(B267)),ISBLANK(E267),IFERROR(FIND("FF--",A267)&gt;1,FALSE)),"F.Comercializacion",IF(AND(NOT(ISBLANK(A267)),NOT(ISBLANK(B267)),NOT(ISBLANK(E267)),ISERROR(VLOOKUP(A267,'ListaN68 02-02-2025'!$A$12:$E$13375,5,0))),"Nuevo",IF(AND(NOT(ISBLANK(A267)),NOT(ISBLANK(B267)),NOT(ISBLANK(E267)),AND(E267-VLOOKUP(A267,'ListaN68 02-02-2025'!$A$12:$E$13375,5,0)&gt;=-2,E267-VLOOKUP(A267,'ListaN68 02-02-2025'!$A$12:$E$13375,5,0)&lt;=2)),"Igual",IF(AND(NOT(ISBLANK(A267)),NOT(ISBLANK(B267)),NOT(ISBLANK(E267)),E267-VLOOKUP(A267,'ListaN68 02-02-2025'!$A$12:$E$13375,5,0)&gt;2),"Aumento",IF(AND(NOT(ISBLANK(A267)),NOT(ISBLANK(B267)),NOT(ISBLANK(E267)),E267-VLOOKUP(A267,'ListaN68 02-02-2025'!$A$12:$E$13375,5,0)&lt;2),"Bajo","Error en codigo")))))))</f>
        <v>Igual</v>
      </c>
    </row>
    <row r="268" spans="1:32" x14ac:dyDescent="0.2">
      <c r="A268" s="1" t="s">
        <v>4860</v>
      </c>
      <c r="B268" t="s">
        <v>4911</v>
      </c>
      <c r="C268" t="s">
        <v>4961</v>
      </c>
      <c r="D268">
        <v>21</v>
      </c>
      <c r="E268" s="46">
        <v>32717.52</v>
      </c>
      <c r="F268" s="44"/>
      <c r="G268" s="46"/>
      <c r="AF268" t="str">
        <f>IF(AND(ISBLANK(A268),ISBLANK(B268),ISBLANK(E268)),"Blanco",IF(AND(ISBLANK(A268),NOT(ISBLANK(B268))),"Titulo",IF(AND(NOT(ISBLANK(A268)),NOT(ISBLANK(B268)),ISBLANK(E268),IFERROR(FIND("FF--",A268)&gt;1,FALSE)),"F.Comercializacion",IF(AND(NOT(ISBLANK(A268)),NOT(ISBLANK(B268)),NOT(ISBLANK(E268)),ISERROR(VLOOKUP(A268,'ListaN68 02-02-2025'!$A$12:$E$13375,5,0))),"Nuevo",IF(AND(NOT(ISBLANK(A268)),NOT(ISBLANK(B268)),NOT(ISBLANK(E268)),AND(E268-VLOOKUP(A268,'ListaN68 02-02-2025'!$A$12:$E$13375,5,0)&gt;=-2,E268-VLOOKUP(A268,'ListaN68 02-02-2025'!$A$12:$E$13375,5,0)&lt;=2)),"Igual",IF(AND(NOT(ISBLANK(A268)),NOT(ISBLANK(B268)),NOT(ISBLANK(E268)),E268-VLOOKUP(A268,'ListaN68 02-02-2025'!$A$12:$E$13375,5,0)&gt;2),"Aumento",IF(AND(NOT(ISBLANK(A268)),NOT(ISBLANK(B268)),NOT(ISBLANK(E268)),E268-VLOOKUP(A268,'ListaN68 02-02-2025'!$A$12:$E$13375,5,0)&lt;2),"Bajo","Error en codigo")))))))</f>
        <v>Igual</v>
      </c>
    </row>
    <row r="269" spans="1:32" x14ac:dyDescent="0.2">
      <c r="A269" s="1" t="s">
        <v>4861</v>
      </c>
      <c r="B269" t="s">
        <v>4912</v>
      </c>
      <c r="C269" t="s">
        <v>4961</v>
      </c>
      <c r="D269">
        <v>21</v>
      </c>
      <c r="E269" s="46">
        <v>41750.639999999999</v>
      </c>
      <c r="F269" s="44"/>
      <c r="G269" s="46"/>
      <c r="AF269" t="str">
        <f>IF(AND(ISBLANK(A269),ISBLANK(B269),ISBLANK(E269)),"Blanco",IF(AND(ISBLANK(A269),NOT(ISBLANK(B269))),"Titulo",IF(AND(NOT(ISBLANK(A269)),NOT(ISBLANK(B269)),ISBLANK(E269),IFERROR(FIND("FF--",A269)&gt;1,FALSE)),"F.Comercializacion",IF(AND(NOT(ISBLANK(A269)),NOT(ISBLANK(B269)),NOT(ISBLANK(E269)),ISERROR(VLOOKUP(A269,'ListaN68 02-02-2025'!$A$12:$E$13375,5,0))),"Nuevo",IF(AND(NOT(ISBLANK(A269)),NOT(ISBLANK(B269)),NOT(ISBLANK(E269)),AND(E269-VLOOKUP(A269,'ListaN68 02-02-2025'!$A$12:$E$13375,5,0)&gt;=-2,E269-VLOOKUP(A269,'ListaN68 02-02-2025'!$A$12:$E$13375,5,0)&lt;=2)),"Igual",IF(AND(NOT(ISBLANK(A269)),NOT(ISBLANK(B269)),NOT(ISBLANK(E269)),E269-VLOOKUP(A269,'ListaN68 02-02-2025'!$A$12:$E$13375,5,0)&gt;2),"Aumento",IF(AND(NOT(ISBLANK(A269)),NOT(ISBLANK(B269)),NOT(ISBLANK(E269)),E269-VLOOKUP(A269,'ListaN68 02-02-2025'!$A$12:$E$13375,5,0)&lt;2),"Bajo","Error en codigo")))))))</f>
        <v>Igual</v>
      </c>
    </row>
    <row r="270" spans="1:32" x14ac:dyDescent="0.2">
      <c r="A270" s="1" t="s">
        <v>4863</v>
      </c>
      <c r="B270" t="s">
        <v>4913</v>
      </c>
      <c r="C270" t="s">
        <v>4961</v>
      </c>
      <c r="D270">
        <v>21</v>
      </c>
      <c r="E270" s="46">
        <v>30844.799999999999</v>
      </c>
      <c r="F270" s="44"/>
      <c r="G270" s="46"/>
      <c r="AF270" t="str">
        <f>IF(AND(ISBLANK(A270),ISBLANK(B270),ISBLANK(E270)),"Blanco",IF(AND(ISBLANK(A270),NOT(ISBLANK(B270))),"Titulo",IF(AND(NOT(ISBLANK(A270)),NOT(ISBLANK(B270)),ISBLANK(E270),IFERROR(FIND("FF--",A270)&gt;1,FALSE)),"F.Comercializacion",IF(AND(NOT(ISBLANK(A270)),NOT(ISBLANK(B270)),NOT(ISBLANK(E270)),ISERROR(VLOOKUP(A270,'ListaN68 02-02-2025'!$A$12:$E$13375,5,0))),"Nuevo",IF(AND(NOT(ISBLANK(A270)),NOT(ISBLANK(B270)),NOT(ISBLANK(E270)),AND(E270-VLOOKUP(A270,'ListaN68 02-02-2025'!$A$12:$E$13375,5,0)&gt;=-2,E270-VLOOKUP(A270,'ListaN68 02-02-2025'!$A$12:$E$13375,5,0)&lt;=2)),"Igual",IF(AND(NOT(ISBLANK(A270)),NOT(ISBLANK(B270)),NOT(ISBLANK(E270)),E270-VLOOKUP(A270,'ListaN68 02-02-2025'!$A$12:$E$13375,5,0)&gt;2),"Aumento",IF(AND(NOT(ISBLANK(A270)),NOT(ISBLANK(B270)),NOT(ISBLANK(E270)),E270-VLOOKUP(A270,'ListaN68 02-02-2025'!$A$12:$E$13375,5,0)&lt;2),"Bajo","Error en codigo")))))))</f>
        <v>Igual</v>
      </c>
    </row>
    <row r="271" spans="1:32" x14ac:dyDescent="0.2">
      <c r="A271" s="1" t="s">
        <v>4867</v>
      </c>
      <c r="B271" t="s">
        <v>4917</v>
      </c>
      <c r="C271" t="s">
        <v>4961</v>
      </c>
      <c r="D271">
        <v>21</v>
      </c>
      <c r="E271" s="46">
        <v>36132.480000000003</v>
      </c>
      <c r="F271" s="44"/>
      <c r="G271" s="46"/>
      <c r="AF271" t="str">
        <f>IF(AND(ISBLANK(A271),ISBLANK(B271),ISBLANK(E271)),"Blanco",IF(AND(ISBLANK(A271),NOT(ISBLANK(B271))),"Titulo",IF(AND(NOT(ISBLANK(A271)),NOT(ISBLANK(B271)),ISBLANK(E271),IFERROR(FIND("FF--",A271)&gt;1,FALSE)),"F.Comercializacion",IF(AND(NOT(ISBLANK(A271)),NOT(ISBLANK(B271)),NOT(ISBLANK(E271)),ISERROR(VLOOKUP(A271,'ListaN68 02-02-2025'!$A$12:$E$13375,5,0))),"Nuevo",IF(AND(NOT(ISBLANK(A271)),NOT(ISBLANK(B271)),NOT(ISBLANK(E271)),AND(E271-VLOOKUP(A271,'ListaN68 02-02-2025'!$A$12:$E$13375,5,0)&gt;=-2,E271-VLOOKUP(A271,'ListaN68 02-02-2025'!$A$12:$E$13375,5,0)&lt;=2)),"Igual",IF(AND(NOT(ISBLANK(A271)),NOT(ISBLANK(B271)),NOT(ISBLANK(E271)),E271-VLOOKUP(A271,'ListaN68 02-02-2025'!$A$12:$E$13375,5,0)&gt;2),"Aumento",IF(AND(NOT(ISBLANK(A271)),NOT(ISBLANK(B271)),NOT(ISBLANK(E271)),E271-VLOOKUP(A271,'ListaN68 02-02-2025'!$A$12:$E$13375,5,0)&lt;2),"Bajo","Error en codigo")))))))</f>
        <v>Igual</v>
      </c>
    </row>
    <row r="272" spans="1:32" x14ac:dyDescent="0.2">
      <c r="A272" s="1" t="s">
        <v>4868</v>
      </c>
      <c r="B272" t="s">
        <v>4918</v>
      </c>
      <c r="C272" t="s">
        <v>4961</v>
      </c>
      <c r="D272">
        <v>21</v>
      </c>
      <c r="E272" s="46">
        <v>45165.599999999999</v>
      </c>
      <c r="F272" s="44"/>
      <c r="G272" s="46"/>
      <c r="AF272" t="str">
        <f>IF(AND(ISBLANK(A272),ISBLANK(B272),ISBLANK(E272)),"Blanco",IF(AND(ISBLANK(A272),NOT(ISBLANK(B272))),"Titulo",IF(AND(NOT(ISBLANK(A272)),NOT(ISBLANK(B272)),ISBLANK(E272),IFERROR(FIND("FF--",A272)&gt;1,FALSE)),"F.Comercializacion",IF(AND(NOT(ISBLANK(A272)),NOT(ISBLANK(B272)),NOT(ISBLANK(E272)),ISERROR(VLOOKUP(A272,'ListaN68 02-02-2025'!$A$12:$E$13375,5,0))),"Nuevo",IF(AND(NOT(ISBLANK(A272)),NOT(ISBLANK(B272)),NOT(ISBLANK(E272)),AND(E272-VLOOKUP(A272,'ListaN68 02-02-2025'!$A$12:$E$13375,5,0)&gt;=-2,E272-VLOOKUP(A272,'ListaN68 02-02-2025'!$A$12:$E$13375,5,0)&lt;=2)),"Igual",IF(AND(NOT(ISBLANK(A272)),NOT(ISBLANK(B272)),NOT(ISBLANK(E272)),E272-VLOOKUP(A272,'ListaN68 02-02-2025'!$A$12:$E$13375,5,0)&gt;2),"Aumento",IF(AND(NOT(ISBLANK(A272)),NOT(ISBLANK(B272)),NOT(ISBLANK(E272)),E272-VLOOKUP(A272,'ListaN68 02-02-2025'!$A$12:$E$13375,5,0)&lt;2),"Bajo","Error en codigo")))))))</f>
        <v>Igual</v>
      </c>
    </row>
    <row r="273" spans="1:32" x14ac:dyDescent="0.2">
      <c r="A273" s="1" t="s">
        <v>4865</v>
      </c>
      <c r="B273" t="s">
        <v>4915</v>
      </c>
      <c r="C273" t="s">
        <v>4961</v>
      </c>
      <c r="D273">
        <v>21</v>
      </c>
      <c r="E273" s="46">
        <v>27209.52</v>
      </c>
      <c r="F273" s="44"/>
      <c r="G273" s="46"/>
      <c r="AF273" t="str">
        <f>IF(AND(ISBLANK(A273),ISBLANK(B273),ISBLANK(E273)),"Blanco",IF(AND(ISBLANK(A273),NOT(ISBLANK(B273))),"Titulo",IF(AND(NOT(ISBLANK(A273)),NOT(ISBLANK(B273)),ISBLANK(E273),IFERROR(FIND("FF--",A273)&gt;1,FALSE)),"F.Comercializacion",IF(AND(NOT(ISBLANK(A273)),NOT(ISBLANK(B273)),NOT(ISBLANK(E273)),ISERROR(VLOOKUP(A273,'ListaN68 02-02-2025'!$A$12:$E$13375,5,0))),"Nuevo",IF(AND(NOT(ISBLANK(A273)),NOT(ISBLANK(B273)),NOT(ISBLANK(E273)),AND(E273-VLOOKUP(A273,'ListaN68 02-02-2025'!$A$12:$E$13375,5,0)&gt;=-2,E273-VLOOKUP(A273,'ListaN68 02-02-2025'!$A$12:$E$13375,5,0)&lt;=2)),"Igual",IF(AND(NOT(ISBLANK(A273)),NOT(ISBLANK(B273)),NOT(ISBLANK(E273)),E273-VLOOKUP(A273,'ListaN68 02-02-2025'!$A$12:$E$13375,5,0)&gt;2),"Aumento",IF(AND(NOT(ISBLANK(A273)),NOT(ISBLANK(B273)),NOT(ISBLANK(E273)),E273-VLOOKUP(A273,'ListaN68 02-02-2025'!$A$12:$E$13375,5,0)&lt;2),"Bajo","Error en codigo")))))))</f>
        <v>Igual</v>
      </c>
    </row>
    <row r="274" spans="1:32" x14ac:dyDescent="0.2">
      <c r="A274" s="1" t="s">
        <v>4866</v>
      </c>
      <c r="B274" t="s">
        <v>4916</v>
      </c>
      <c r="C274" t="s">
        <v>4961</v>
      </c>
      <c r="D274">
        <v>21</v>
      </c>
      <c r="E274" s="46">
        <v>31175.279999999999</v>
      </c>
      <c r="F274" s="44"/>
      <c r="G274" s="46"/>
      <c r="AF274" t="str">
        <f>IF(AND(ISBLANK(A274),ISBLANK(B274),ISBLANK(E274)),"Blanco",IF(AND(ISBLANK(A274),NOT(ISBLANK(B274))),"Titulo",IF(AND(NOT(ISBLANK(A274)),NOT(ISBLANK(B274)),ISBLANK(E274),IFERROR(FIND("FF--",A274)&gt;1,FALSE)),"F.Comercializacion",IF(AND(NOT(ISBLANK(A274)),NOT(ISBLANK(B274)),NOT(ISBLANK(E274)),ISERROR(VLOOKUP(A274,'ListaN68 02-02-2025'!$A$12:$E$13375,5,0))),"Nuevo",IF(AND(NOT(ISBLANK(A274)),NOT(ISBLANK(B274)),NOT(ISBLANK(E274)),AND(E274-VLOOKUP(A274,'ListaN68 02-02-2025'!$A$12:$E$13375,5,0)&gt;=-2,E274-VLOOKUP(A274,'ListaN68 02-02-2025'!$A$12:$E$13375,5,0)&lt;=2)),"Igual",IF(AND(NOT(ISBLANK(A274)),NOT(ISBLANK(B274)),NOT(ISBLANK(E274)),E274-VLOOKUP(A274,'ListaN68 02-02-2025'!$A$12:$E$13375,5,0)&gt;2),"Aumento",IF(AND(NOT(ISBLANK(A274)),NOT(ISBLANK(B274)),NOT(ISBLANK(E274)),E274-VLOOKUP(A274,'ListaN68 02-02-2025'!$A$12:$E$13375,5,0)&lt;2),"Bajo","Error en codigo")))))))</f>
        <v>Igual</v>
      </c>
    </row>
    <row r="275" spans="1:32" x14ac:dyDescent="0.2">
      <c r="A275" s="1" t="s">
        <v>4864</v>
      </c>
      <c r="B275" t="s">
        <v>4914</v>
      </c>
      <c r="C275" t="s">
        <v>4961</v>
      </c>
      <c r="D275">
        <v>21</v>
      </c>
      <c r="E275" s="46">
        <v>41310</v>
      </c>
      <c r="F275" s="44"/>
      <c r="G275" s="46"/>
      <c r="AF275" t="str">
        <f>IF(AND(ISBLANK(A275),ISBLANK(B275),ISBLANK(E275)),"Blanco",IF(AND(ISBLANK(A275),NOT(ISBLANK(B275))),"Titulo",IF(AND(NOT(ISBLANK(A275)),NOT(ISBLANK(B275)),ISBLANK(E275),IFERROR(FIND("FF--",A275)&gt;1,FALSE)),"F.Comercializacion",IF(AND(NOT(ISBLANK(A275)),NOT(ISBLANK(B275)),NOT(ISBLANK(E275)),ISERROR(VLOOKUP(A275,'ListaN68 02-02-2025'!$A$12:$E$13375,5,0))),"Nuevo",IF(AND(NOT(ISBLANK(A275)),NOT(ISBLANK(B275)),NOT(ISBLANK(E275)),AND(E275-VLOOKUP(A275,'ListaN68 02-02-2025'!$A$12:$E$13375,5,0)&gt;=-2,E275-VLOOKUP(A275,'ListaN68 02-02-2025'!$A$12:$E$13375,5,0)&lt;=2)),"Igual",IF(AND(NOT(ISBLANK(A275)),NOT(ISBLANK(B275)),NOT(ISBLANK(E275)),E275-VLOOKUP(A275,'ListaN68 02-02-2025'!$A$12:$E$13375,5,0)&gt;2),"Aumento",IF(AND(NOT(ISBLANK(A275)),NOT(ISBLANK(B275)),NOT(ISBLANK(E275)),E275-VLOOKUP(A275,'ListaN68 02-02-2025'!$A$12:$E$13375,5,0)&lt;2),"Bajo","Error en codigo")))))))</f>
        <v>Igual</v>
      </c>
    </row>
    <row r="276" spans="1:32" x14ac:dyDescent="0.2">
      <c r="C276"/>
      <c r="E276" s="46"/>
      <c r="F276" s="44"/>
      <c r="G276" s="46"/>
      <c r="AF276" t="str">
        <f>IF(AND(ISBLANK(A276),ISBLANK(B276),ISBLANK(E276)),"Blanco",IF(AND(ISBLANK(A276),NOT(ISBLANK(B276))),"Titulo",IF(AND(NOT(ISBLANK(A276)),NOT(ISBLANK(B276)),ISBLANK(E276),IFERROR(FIND("FF--",A276)&gt;1,FALSE)),"F.Comercializacion",IF(AND(NOT(ISBLANK(A276)),NOT(ISBLANK(B276)),NOT(ISBLANK(E276)),ISERROR(VLOOKUP(A276,'ListaN68 02-02-2025'!$A$12:$E$13375,5,0))),"Nuevo",IF(AND(NOT(ISBLANK(A276)),NOT(ISBLANK(B276)),NOT(ISBLANK(E276)),AND(E276-VLOOKUP(A276,'ListaN68 02-02-2025'!$A$12:$E$13375,5,0)&gt;=-2,E276-VLOOKUP(A276,'ListaN68 02-02-2025'!$A$12:$E$13375,5,0)&lt;=2)),"Igual",IF(AND(NOT(ISBLANK(A276)),NOT(ISBLANK(B276)),NOT(ISBLANK(E276)),E276-VLOOKUP(A276,'ListaN68 02-02-2025'!$A$12:$E$13375,5,0)&gt;2),"Aumento",IF(AND(NOT(ISBLANK(A276)),NOT(ISBLANK(B276)),NOT(ISBLANK(E276)),E276-VLOOKUP(A276,'ListaN68 02-02-2025'!$A$12:$E$13375,5,0)&lt;2),"Bajo","Error en codigo")))))))</f>
        <v>Blanco</v>
      </c>
    </row>
    <row r="277" spans="1:32" x14ac:dyDescent="0.2">
      <c r="B277" t="s">
        <v>1517</v>
      </c>
      <c r="C277"/>
      <c r="E277" s="46"/>
      <c r="F277" s="44"/>
      <c r="G277" s="46"/>
      <c r="AF277" t="str">
        <f>IF(AND(ISBLANK(A277),ISBLANK(B277),ISBLANK(E277)),"Blanco",IF(AND(ISBLANK(A277),NOT(ISBLANK(B277))),"Titulo",IF(AND(NOT(ISBLANK(A277)),NOT(ISBLANK(B277)),ISBLANK(E277),IFERROR(FIND("FF--",A277)&gt;1,FALSE)),"F.Comercializacion",IF(AND(NOT(ISBLANK(A277)),NOT(ISBLANK(B277)),NOT(ISBLANK(E277)),ISERROR(VLOOKUP(A277,'ListaN68 02-02-2025'!$A$12:$E$13375,5,0))),"Nuevo",IF(AND(NOT(ISBLANK(A277)),NOT(ISBLANK(B277)),NOT(ISBLANK(E277)),AND(E277-VLOOKUP(A277,'ListaN68 02-02-2025'!$A$12:$E$13375,5,0)&gt;=-2,E277-VLOOKUP(A277,'ListaN68 02-02-2025'!$A$12:$E$13375,5,0)&lt;=2)),"Igual",IF(AND(NOT(ISBLANK(A277)),NOT(ISBLANK(B277)),NOT(ISBLANK(E277)),E277-VLOOKUP(A277,'ListaN68 02-02-2025'!$A$12:$E$13375,5,0)&gt;2),"Aumento",IF(AND(NOT(ISBLANK(A277)),NOT(ISBLANK(B277)),NOT(ISBLANK(E277)),E277-VLOOKUP(A277,'ListaN68 02-02-2025'!$A$12:$E$13375,5,0)&lt;2),"Bajo","Error en codigo")))))))</f>
        <v>Titulo</v>
      </c>
    </row>
    <row r="278" spans="1:32" x14ac:dyDescent="0.2">
      <c r="C278"/>
      <c r="E278" s="46"/>
      <c r="F278" s="44"/>
      <c r="G278" s="46"/>
      <c r="AF278" t="str">
        <f>IF(AND(ISBLANK(A278),ISBLANK(B278),ISBLANK(E278)),"Blanco",IF(AND(ISBLANK(A278),NOT(ISBLANK(B278))),"Titulo",IF(AND(NOT(ISBLANK(A278)),NOT(ISBLANK(B278)),ISBLANK(E278),IFERROR(FIND("FF--",A278)&gt;1,FALSE)),"F.Comercializacion",IF(AND(NOT(ISBLANK(A278)),NOT(ISBLANK(B278)),NOT(ISBLANK(E278)),ISERROR(VLOOKUP(A278,'ListaN68 02-02-2025'!$A$12:$E$13375,5,0))),"Nuevo",IF(AND(NOT(ISBLANK(A278)),NOT(ISBLANK(B278)),NOT(ISBLANK(E278)),AND(E278-VLOOKUP(A278,'ListaN68 02-02-2025'!$A$12:$E$13375,5,0)&gt;=-2,E278-VLOOKUP(A278,'ListaN68 02-02-2025'!$A$12:$E$13375,5,0)&lt;=2)),"Igual",IF(AND(NOT(ISBLANK(A278)),NOT(ISBLANK(B278)),NOT(ISBLANK(E278)),E278-VLOOKUP(A278,'ListaN68 02-02-2025'!$A$12:$E$13375,5,0)&gt;2),"Aumento",IF(AND(NOT(ISBLANK(A278)),NOT(ISBLANK(B278)),NOT(ISBLANK(E278)),E278-VLOOKUP(A278,'ListaN68 02-02-2025'!$A$12:$E$13375,5,0)&lt;2),"Bajo","Error en codigo")))))))</f>
        <v>Blanco</v>
      </c>
    </row>
    <row r="279" spans="1:32" x14ac:dyDescent="0.2">
      <c r="A279" s="1" t="s">
        <v>1519</v>
      </c>
      <c r="B279" t="s">
        <v>1602</v>
      </c>
      <c r="C279" t="s">
        <v>4947</v>
      </c>
      <c r="D279">
        <v>21</v>
      </c>
      <c r="E279" s="46">
        <v>49873.035000000003</v>
      </c>
      <c r="F279" s="44">
        <v>-6.8259385665528916E-3</v>
      </c>
      <c r="G279" s="46"/>
      <c r="AF279" t="str">
        <f>IF(AND(ISBLANK(A279),ISBLANK(B279),ISBLANK(E279)),"Blanco",IF(AND(ISBLANK(A279),NOT(ISBLANK(B279))),"Titulo",IF(AND(NOT(ISBLANK(A279)),NOT(ISBLANK(B279)),ISBLANK(E279),IFERROR(FIND("FF--",A279)&gt;1,FALSE)),"F.Comercializacion",IF(AND(NOT(ISBLANK(A279)),NOT(ISBLANK(B279)),NOT(ISBLANK(E279)),ISERROR(VLOOKUP(A279,'ListaN68 02-02-2025'!$A$12:$E$13375,5,0))),"Nuevo",IF(AND(NOT(ISBLANK(A279)),NOT(ISBLANK(B279)),NOT(ISBLANK(E279)),AND(E279-VLOOKUP(A279,'ListaN68 02-02-2025'!$A$12:$E$13375,5,0)&gt;=-2,E279-VLOOKUP(A279,'ListaN68 02-02-2025'!$A$12:$E$13375,5,0)&lt;=2)),"Igual",IF(AND(NOT(ISBLANK(A279)),NOT(ISBLANK(B279)),NOT(ISBLANK(E279)),E279-VLOOKUP(A279,'ListaN68 02-02-2025'!$A$12:$E$13375,5,0)&gt;2),"Aumento",IF(AND(NOT(ISBLANK(A279)),NOT(ISBLANK(B279)),NOT(ISBLANK(E279)),E279-VLOOKUP(A279,'ListaN68 02-02-2025'!$A$12:$E$13375,5,0)&lt;2),"Bajo","Error en codigo")))))))</f>
        <v>Bajo</v>
      </c>
    </row>
    <row r="280" spans="1:32" x14ac:dyDescent="0.2">
      <c r="A280" s="1" t="s">
        <v>1528</v>
      </c>
      <c r="B280" t="s">
        <v>1529</v>
      </c>
      <c r="C280" t="s">
        <v>4947</v>
      </c>
      <c r="D280">
        <v>21</v>
      </c>
      <c r="E280" s="46">
        <v>49873.035000000003</v>
      </c>
      <c r="F280" s="44">
        <v>-6.8259385665528916E-3</v>
      </c>
      <c r="G280" s="46"/>
      <c r="AF280" t="str">
        <f>IF(AND(ISBLANK(A280),ISBLANK(B280),ISBLANK(E280)),"Blanco",IF(AND(ISBLANK(A280),NOT(ISBLANK(B280))),"Titulo",IF(AND(NOT(ISBLANK(A280)),NOT(ISBLANK(B280)),ISBLANK(E280),IFERROR(FIND("FF--",A280)&gt;1,FALSE)),"F.Comercializacion",IF(AND(NOT(ISBLANK(A280)),NOT(ISBLANK(B280)),NOT(ISBLANK(E280)),ISERROR(VLOOKUP(A280,'ListaN68 02-02-2025'!$A$12:$E$13375,5,0))),"Nuevo",IF(AND(NOT(ISBLANK(A280)),NOT(ISBLANK(B280)),NOT(ISBLANK(E280)),AND(E280-VLOOKUP(A280,'ListaN68 02-02-2025'!$A$12:$E$13375,5,0)&gt;=-2,E280-VLOOKUP(A280,'ListaN68 02-02-2025'!$A$12:$E$13375,5,0)&lt;=2)),"Igual",IF(AND(NOT(ISBLANK(A280)),NOT(ISBLANK(B280)),NOT(ISBLANK(E280)),E280-VLOOKUP(A280,'ListaN68 02-02-2025'!$A$12:$E$13375,5,0)&gt;2),"Aumento",IF(AND(NOT(ISBLANK(A280)),NOT(ISBLANK(B280)),NOT(ISBLANK(E280)),E280-VLOOKUP(A280,'ListaN68 02-02-2025'!$A$12:$E$13375,5,0)&lt;2),"Bajo","Error en codigo")))))))</f>
        <v>Bajo</v>
      </c>
    </row>
    <row r="281" spans="1:32" x14ac:dyDescent="0.2">
      <c r="A281" s="1" t="s">
        <v>1530</v>
      </c>
      <c r="B281" t="s">
        <v>1531</v>
      </c>
      <c r="C281" t="s">
        <v>4947</v>
      </c>
      <c r="D281">
        <v>21</v>
      </c>
      <c r="E281" s="46">
        <v>49873.035000000003</v>
      </c>
      <c r="F281" s="44">
        <v>-6.8259385665528916E-3</v>
      </c>
      <c r="G281" s="46"/>
      <c r="AF281" t="str">
        <f>IF(AND(ISBLANK(A281),ISBLANK(B281),ISBLANK(E281)),"Blanco",IF(AND(ISBLANK(A281),NOT(ISBLANK(B281))),"Titulo",IF(AND(NOT(ISBLANK(A281)),NOT(ISBLANK(B281)),ISBLANK(E281),IFERROR(FIND("FF--",A281)&gt;1,FALSE)),"F.Comercializacion",IF(AND(NOT(ISBLANK(A281)),NOT(ISBLANK(B281)),NOT(ISBLANK(E281)),ISERROR(VLOOKUP(A281,'ListaN68 02-02-2025'!$A$12:$E$13375,5,0))),"Nuevo",IF(AND(NOT(ISBLANK(A281)),NOT(ISBLANK(B281)),NOT(ISBLANK(E281)),AND(E281-VLOOKUP(A281,'ListaN68 02-02-2025'!$A$12:$E$13375,5,0)&gt;=-2,E281-VLOOKUP(A281,'ListaN68 02-02-2025'!$A$12:$E$13375,5,0)&lt;=2)),"Igual",IF(AND(NOT(ISBLANK(A281)),NOT(ISBLANK(B281)),NOT(ISBLANK(E281)),E281-VLOOKUP(A281,'ListaN68 02-02-2025'!$A$12:$E$13375,5,0)&gt;2),"Aumento",IF(AND(NOT(ISBLANK(A281)),NOT(ISBLANK(B281)),NOT(ISBLANK(E281)),E281-VLOOKUP(A281,'ListaN68 02-02-2025'!$A$12:$E$13375,5,0)&lt;2),"Bajo","Error en codigo")))))))</f>
        <v>Bajo</v>
      </c>
    </row>
    <row r="282" spans="1:32" x14ac:dyDescent="0.2">
      <c r="A282" s="1" t="s">
        <v>1520</v>
      </c>
      <c r="B282" t="s">
        <v>1603</v>
      </c>
      <c r="C282" t="s">
        <v>4947</v>
      </c>
      <c r="D282">
        <v>21</v>
      </c>
      <c r="E282" s="46">
        <v>49873.035000000003</v>
      </c>
      <c r="F282" s="44">
        <v>-6.8259385665528916E-3</v>
      </c>
      <c r="G282" s="46"/>
      <c r="AF282" t="str">
        <f>IF(AND(ISBLANK(A282),ISBLANK(B282),ISBLANK(E282)),"Blanco",IF(AND(ISBLANK(A282),NOT(ISBLANK(B282))),"Titulo",IF(AND(NOT(ISBLANK(A282)),NOT(ISBLANK(B282)),ISBLANK(E282),IFERROR(FIND("FF--",A282)&gt;1,FALSE)),"F.Comercializacion",IF(AND(NOT(ISBLANK(A282)),NOT(ISBLANK(B282)),NOT(ISBLANK(E282)),ISERROR(VLOOKUP(A282,'ListaN68 02-02-2025'!$A$12:$E$13375,5,0))),"Nuevo",IF(AND(NOT(ISBLANK(A282)),NOT(ISBLANK(B282)),NOT(ISBLANK(E282)),AND(E282-VLOOKUP(A282,'ListaN68 02-02-2025'!$A$12:$E$13375,5,0)&gt;=-2,E282-VLOOKUP(A282,'ListaN68 02-02-2025'!$A$12:$E$13375,5,0)&lt;=2)),"Igual",IF(AND(NOT(ISBLANK(A282)),NOT(ISBLANK(B282)),NOT(ISBLANK(E282)),E282-VLOOKUP(A282,'ListaN68 02-02-2025'!$A$12:$E$13375,5,0)&gt;2),"Aumento",IF(AND(NOT(ISBLANK(A282)),NOT(ISBLANK(B282)),NOT(ISBLANK(E282)),E282-VLOOKUP(A282,'ListaN68 02-02-2025'!$A$12:$E$13375,5,0)&lt;2),"Bajo","Error en codigo")))))))</f>
        <v>Bajo</v>
      </c>
    </row>
    <row r="283" spans="1:32" x14ac:dyDescent="0.2">
      <c r="A283" s="1" t="s">
        <v>1521</v>
      </c>
      <c r="B283" t="s">
        <v>1604</v>
      </c>
      <c r="C283" t="s">
        <v>4947</v>
      </c>
      <c r="D283">
        <v>21</v>
      </c>
      <c r="E283" s="46">
        <v>49873.035000000003</v>
      </c>
      <c r="F283" s="44">
        <v>-6.8259385665528916E-3</v>
      </c>
      <c r="G283" s="46"/>
      <c r="AF283" t="str">
        <f>IF(AND(ISBLANK(A283),ISBLANK(B283),ISBLANK(E283)),"Blanco",IF(AND(ISBLANK(A283),NOT(ISBLANK(B283))),"Titulo",IF(AND(NOT(ISBLANK(A283)),NOT(ISBLANK(B283)),ISBLANK(E283),IFERROR(FIND("FF--",A283)&gt;1,FALSE)),"F.Comercializacion",IF(AND(NOT(ISBLANK(A283)),NOT(ISBLANK(B283)),NOT(ISBLANK(E283)),ISERROR(VLOOKUP(A283,'ListaN68 02-02-2025'!$A$12:$E$13375,5,0))),"Nuevo",IF(AND(NOT(ISBLANK(A283)),NOT(ISBLANK(B283)),NOT(ISBLANK(E283)),AND(E283-VLOOKUP(A283,'ListaN68 02-02-2025'!$A$12:$E$13375,5,0)&gt;=-2,E283-VLOOKUP(A283,'ListaN68 02-02-2025'!$A$12:$E$13375,5,0)&lt;=2)),"Igual",IF(AND(NOT(ISBLANK(A283)),NOT(ISBLANK(B283)),NOT(ISBLANK(E283)),E283-VLOOKUP(A283,'ListaN68 02-02-2025'!$A$12:$E$13375,5,0)&gt;2),"Aumento",IF(AND(NOT(ISBLANK(A283)),NOT(ISBLANK(B283)),NOT(ISBLANK(E283)),E283-VLOOKUP(A283,'ListaN68 02-02-2025'!$A$12:$E$13375,5,0)&lt;2),"Bajo","Error en codigo")))))))</f>
        <v>Bajo</v>
      </c>
    </row>
    <row r="284" spans="1:32" x14ac:dyDescent="0.2">
      <c r="A284" s="1" t="s">
        <v>1532</v>
      </c>
      <c r="B284" t="s">
        <v>1533</v>
      </c>
      <c r="C284" t="s">
        <v>4947</v>
      </c>
      <c r="D284">
        <v>21</v>
      </c>
      <c r="E284" s="46">
        <v>55641.091500000002</v>
      </c>
      <c r="F284" s="44">
        <v>-6.828535683973791E-3</v>
      </c>
      <c r="G284" s="46"/>
      <c r="AF284" t="str">
        <f>IF(AND(ISBLANK(A284),ISBLANK(B284),ISBLANK(E284)),"Blanco",IF(AND(ISBLANK(A284),NOT(ISBLANK(B284))),"Titulo",IF(AND(NOT(ISBLANK(A284)),NOT(ISBLANK(B284)),ISBLANK(E284),IFERROR(FIND("FF--",A284)&gt;1,FALSE)),"F.Comercializacion",IF(AND(NOT(ISBLANK(A284)),NOT(ISBLANK(B284)),NOT(ISBLANK(E284)),ISERROR(VLOOKUP(A284,'ListaN68 02-02-2025'!$A$12:$E$13375,5,0))),"Nuevo",IF(AND(NOT(ISBLANK(A284)),NOT(ISBLANK(B284)),NOT(ISBLANK(E284)),AND(E284-VLOOKUP(A284,'ListaN68 02-02-2025'!$A$12:$E$13375,5,0)&gt;=-2,E284-VLOOKUP(A284,'ListaN68 02-02-2025'!$A$12:$E$13375,5,0)&lt;=2)),"Igual",IF(AND(NOT(ISBLANK(A284)),NOT(ISBLANK(B284)),NOT(ISBLANK(E284)),E284-VLOOKUP(A284,'ListaN68 02-02-2025'!$A$12:$E$13375,5,0)&gt;2),"Aumento",IF(AND(NOT(ISBLANK(A284)),NOT(ISBLANK(B284)),NOT(ISBLANK(E284)),E284-VLOOKUP(A284,'ListaN68 02-02-2025'!$A$12:$E$13375,5,0)&lt;2),"Bajo","Error en codigo")))))))</f>
        <v>Bajo</v>
      </c>
    </row>
    <row r="285" spans="1:32" x14ac:dyDescent="0.2">
      <c r="C285"/>
      <c r="E285" s="46"/>
      <c r="F285" s="44"/>
      <c r="G285" s="46"/>
      <c r="AF285" t="str">
        <f>IF(AND(ISBLANK(A285),ISBLANK(B285),ISBLANK(E285)),"Blanco",IF(AND(ISBLANK(A285),NOT(ISBLANK(B285))),"Titulo",IF(AND(NOT(ISBLANK(A285)),NOT(ISBLANK(B285)),ISBLANK(E285),IFERROR(FIND("FF--",A285)&gt;1,FALSE)),"F.Comercializacion",IF(AND(NOT(ISBLANK(A285)),NOT(ISBLANK(B285)),NOT(ISBLANK(E285)),ISERROR(VLOOKUP(A285,'ListaN68 02-02-2025'!$A$12:$E$13375,5,0))),"Nuevo",IF(AND(NOT(ISBLANK(A285)),NOT(ISBLANK(B285)),NOT(ISBLANK(E285)),AND(E285-VLOOKUP(A285,'ListaN68 02-02-2025'!$A$12:$E$13375,5,0)&gt;=-2,E285-VLOOKUP(A285,'ListaN68 02-02-2025'!$A$12:$E$13375,5,0)&lt;=2)),"Igual",IF(AND(NOT(ISBLANK(A285)),NOT(ISBLANK(B285)),NOT(ISBLANK(E285)),E285-VLOOKUP(A285,'ListaN68 02-02-2025'!$A$12:$E$13375,5,0)&gt;2),"Aumento",IF(AND(NOT(ISBLANK(A285)),NOT(ISBLANK(B285)),NOT(ISBLANK(E285)),E285-VLOOKUP(A285,'ListaN68 02-02-2025'!$A$12:$E$13375,5,0)&lt;2),"Bajo","Error en codigo")))))))</f>
        <v>Blanco</v>
      </c>
    </row>
    <row r="286" spans="1:32" x14ac:dyDescent="0.2">
      <c r="B286" t="s">
        <v>93</v>
      </c>
      <c r="C286"/>
      <c r="E286" s="46"/>
      <c r="F286" s="44"/>
      <c r="G286" s="46"/>
      <c r="AF286" t="str">
        <f>IF(AND(ISBLANK(A286),ISBLANK(B286),ISBLANK(E286)),"Blanco",IF(AND(ISBLANK(A286),NOT(ISBLANK(B286))),"Titulo",IF(AND(NOT(ISBLANK(A286)),NOT(ISBLANK(B286)),ISBLANK(E286),IFERROR(FIND("FF--",A286)&gt;1,FALSE)),"F.Comercializacion",IF(AND(NOT(ISBLANK(A286)),NOT(ISBLANK(B286)),NOT(ISBLANK(E286)),ISERROR(VLOOKUP(A286,'ListaN68 02-02-2025'!$A$12:$E$13375,5,0))),"Nuevo",IF(AND(NOT(ISBLANK(A286)),NOT(ISBLANK(B286)),NOT(ISBLANK(E286)),AND(E286-VLOOKUP(A286,'ListaN68 02-02-2025'!$A$12:$E$13375,5,0)&gt;=-2,E286-VLOOKUP(A286,'ListaN68 02-02-2025'!$A$12:$E$13375,5,0)&lt;=2)),"Igual",IF(AND(NOT(ISBLANK(A286)),NOT(ISBLANK(B286)),NOT(ISBLANK(E286)),E286-VLOOKUP(A286,'ListaN68 02-02-2025'!$A$12:$E$13375,5,0)&gt;2),"Aumento",IF(AND(NOT(ISBLANK(A286)),NOT(ISBLANK(B286)),NOT(ISBLANK(E286)),E286-VLOOKUP(A286,'ListaN68 02-02-2025'!$A$12:$E$13375,5,0)&lt;2),"Bajo","Error en codigo")))))))</f>
        <v>Titulo</v>
      </c>
    </row>
    <row r="287" spans="1:32" x14ac:dyDescent="0.2">
      <c r="C287"/>
      <c r="E287" s="46"/>
      <c r="F287" s="44"/>
      <c r="G287" s="46"/>
      <c r="AF287" t="str">
        <f>IF(AND(ISBLANK(A287),ISBLANK(B287),ISBLANK(E287)),"Blanco",IF(AND(ISBLANK(A287),NOT(ISBLANK(B287))),"Titulo",IF(AND(NOT(ISBLANK(A287)),NOT(ISBLANK(B287)),ISBLANK(E287),IFERROR(FIND("FF--",A287)&gt;1,FALSE)),"F.Comercializacion",IF(AND(NOT(ISBLANK(A287)),NOT(ISBLANK(B287)),NOT(ISBLANK(E287)),ISERROR(VLOOKUP(A287,'ListaN68 02-02-2025'!$A$12:$E$13375,5,0))),"Nuevo",IF(AND(NOT(ISBLANK(A287)),NOT(ISBLANK(B287)),NOT(ISBLANK(E287)),AND(E287-VLOOKUP(A287,'ListaN68 02-02-2025'!$A$12:$E$13375,5,0)&gt;=-2,E287-VLOOKUP(A287,'ListaN68 02-02-2025'!$A$12:$E$13375,5,0)&lt;=2)),"Igual",IF(AND(NOT(ISBLANK(A287)),NOT(ISBLANK(B287)),NOT(ISBLANK(E287)),E287-VLOOKUP(A287,'ListaN68 02-02-2025'!$A$12:$E$13375,5,0)&gt;2),"Aumento",IF(AND(NOT(ISBLANK(A287)),NOT(ISBLANK(B287)),NOT(ISBLANK(E287)),E287-VLOOKUP(A287,'ListaN68 02-02-2025'!$A$12:$E$13375,5,0)&lt;2),"Bajo","Error en codigo")))))))</f>
        <v>Blanco</v>
      </c>
    </row>
    <row r="288" spans="1:32" x14ac:dyDescent="0.2">
      <c r="A288" s="1">
        <v>789033</v>
      </c>
      <c r="B288" t="s">
        <v>4820</v>
      </c>
      <c r="C288" t="s">
        <v>4977</v>
      </c>
      <c r="D288">
        <v>21</v>
      </c>
      <c r="E288" s="46">
        <v>20623.169999999998</v>
      </c>
      <c r="F288" s="44">
        <v>-3.6656026746389903E-2</v>
      </c>
      <c r="G288" s="46"/>
      <c r="AF288" t="str">
        <f>IF(AND(ISBLANK(A288),ISBLANK(B288),ISBLANK(E288)),"Blanco",IF(AND(ISBLANK(A288),NOT(ISBLANK(B288))),"Titulo",IF(AND(NOT(ISBLANK(A288)),NOT(ISBLANK(B288)),ISBLANK(E288),IFERROR(FIND("FF--",A288)&gt;1,FALSE)),"F.Comercializacion",IF(AND(NOT(ISBLANK(A288)),NOT(ISBLANK(B288)),NOT(ISBLANK(E288)),ISERROR(VLOOKUP(A288,'ListaN68 02-02-2025'!$A$12:$E$13375,5,0))),"Nuevo",IF(AND(NOT(ISBLANK(A288)),NOT(ISBLANK(B288)),NOT(ISBLANK(E288)),AND(E288-VLOOKUP(A288,'ListaN68 02-02-2025'!$A$12:$E$13375,5,0)&gt;=-2,E288-VLOOKUP(A288,'ListaN68 02-02-2025'!$A$12:$E$13375,5,0)&lt;=2)),"Igual",IF(AND(NOT(ISBLANK(A288)),NOT(ISBLANK(B288)),NOT(ISBLANK(E288)),E288-VLOOKUP(A288,'ListaN68 02-02-2025'!$A$12:$E$13375,5,0)&gt;2),"Aumento",IF(AND(NOT(ISBLANK(A288)),NOT(ISBLANK(B288)),NOT(ISBLANK(E288)),E288-VLOOKUP(A288,'ListaN68 02-02-2025'!$A$12:$E$13375,5,0)&lt;2),"Bajo","Error en codigo")))))))</f>
        <v>Bajo</v>
      </c>
    </row>
    <row r="289" spans="1:32" x14ac:dyDescent="0.2">
      <c r="A289" s="1" t="s">
        <v>2217</v>
      </c>
      <c r="B289" t="s">
        <v>2235</v>
      </c>
      <c r="C289" t="s">
        <v>4976</v>
      </c>
      <c r="D289">
        <v>21</v>
      </c>
      <c r="E289" s="46">
        <v>15718.207</v>
      </c>
      <c r="F289" s="44"/>
      <c r="G289" s="46"/>
      <c r="AF289" t="str">
        <f>IF(AND(ISBLANK(A289),ISBLANK(B289),ISBLANK(E289)),"Blanco",IF(AND(ISBLANK(A289),NOT(ISBLANK(B289))),"Titulo",IF(AND(NOT(ISBLANK(A289)),NOT(ISBLANK(B289)),ISBLANK(E289),IFERROR(FIND("FF--",A289)&gt;1,FALSE)),"F.Comercializacion",IF(AND(NOT(ISBLANK(A289)),NOT(ISBLANK(B289)),NOT(ISBLANK(E289)),ISERROR(VLOOKUP(A289,'ListaN68 02-02-2025'!$A$12:$E$13375,5,0))),"Nuevo",IF(AND(NOT(ISBLANK(A289)),NOT(ISBLANK(B289)),NOT(ISBLANK(E289)),AND(E289-VLOOKUP(A289,'ListaN68 02-02-2025'!$A$12:$E$13375,5,0)&gt;=-2,E289-VLOOKUP(A289,'ListaN68 02-02-2025'!$A$12:$E$13375,5,0)&lt;=2)),"Igual",IF(AND(NOT(ISBLANK(A289)),NOT(ISBLANK(B289)),NOT(ISBLANK(E289)),E289-VLOOKUP(A289,'ListaN68 02-02-2025'!$A$12:$E$13375,5,0)&gt;2),"Aumento",IF(AND(NOT(ISBLANK(A289)),NOT(ISBLANK(B289)),NOT(ISBLANK(E289)),E289-VLOOKUP(A289,'ListaN68 02-02-2025'!$A$12:$E$13375,5,0)&lt;2),"Bajo","Error en codigo")))))))</f>
        <v>Igual</v>
      </c>
    </row>
    <row r="290" spans="1:32" x14ac:dyDescent="0.2">
      <c r="A290" s="1" t="s">
        <v>94</v>
      </c>
      <c r="B290" t="s">
        <v>95</v>
      </c>
      <c r="C290" t="s">
        <v>4976</v>
      </c>
      <c r="D290">
        <v>21</v>
      </c>
      <c r="E290" s="46">
        <v>16639.668000000001</v>
      </c>
      <c r="F290" s="44"/>
      <c r="G290" s="46"/>
      <c r="AF290" t="str">
        <f>IF(AND(ISBLANK(A290),ISBLANK(B290),ISBLANK(E290)),"Blanco",IF(AND(ISBLANK(A290),NOT(ISBLANK(B290))),"Titulo",IF(AND(NOT(ISBLANK(A290)),NOT(ISBLANK(B290)),ISBLANK(E290),IFERROR(FIND("FF--",A290)&gt;1,FALSE)),"F.Comercializacion",IF(AND(NOT(ISBLANK(A290)),NOT(ISBLANK(B290)),NOT(ISBLANK(E290)),ISERROR(VLOOKUP(A290,'ListaN68 02-02-2025'!$A$12:$E$13375,5,0))),"Nuevo",IF(AND(NOT(ISBLANK(A290)),NOT(ISBLANK(B290)),NOT(ISBLANK(E290)),AND(E290-VLOOKUP(A290,'ListaN68 02-02-2025'!$A$12:$E$13375,5,0)&gt;=-2,E290-VLOOKUP(A290,'ListaN68 02-02-2025'!$A$12:$E$13375,5,0)&lt;=2)),"Igual",IF(AND(NOT(ISBLANK(A290)),NOT(ISBLANK(B290)),NOT(ISBLANK(E290)),E290-VLOOKUP(A290,'ListaN68 02-02-2025'!$A$12:$E$13375,5,0)&gt;2),"Aumento",IF(AND(NOT(ISBLANK(A290)),NOT(ISBLANK(B290)),NOT(ISBLANK(E290)),E290-VLOOKUP(A290,'ListaN68 02-02-2025'!$A$12:$E$13375,5,0)&lt;2),"Bajo","Error en codigo")))))))</f>
        <v>Igual</v>
      </c>
    </row>
    <row r="291" spans="1:32" x14ac:dyDescent="0.2">
      <c r="A291" s="1" t="s">
        <v>96</v>
      </c>
      <c r="B291" t="s">
        <v>97</v>
      </c>
      <c r="C291" t="s">
        <v>4976</v>
      </c>
      <c r="D291">
        <v>21</v>
      </c>
      <c r="E291" s="46">
        <v>28017.433000000001</v>
      </c>
      <c r="F291" s="44"/>
      <c r="G291" s="46"/>
      <c r="AF291" t="str">
        <f>IF(AND(ISBLANK(A291),ISBLANK(B291),ISBLANK(E291)),"Blanco",IF(AND(ISBLANK(A291),NOT(ISBLANK(B291))),"Titulo",IF(AND(NOT(ISBLANK(A291)),NOT(ISBLANK(B291)),ISBLANK(E291),IFERROR(FIND("FF--",A291)&gt;1,FALSE)),"F.Comercializacion",IF(AND(NOT(ISBLANK(A291)),NOT(ISBLANK(B291)),NOT(ISBLANK(E291)),ISERROR(VLOOKUP(A291,'ListaN68 02-02-2025'!$A$12:$E$13375,5,0))),"Nuevo",IF(AND(NOT(ISBLANK(A291)),NOT(ISBLANK(B291)),NOT(ISBLANK(E291)),AND(E291-VLOOKUP(A291,'ListaN68 02-02-2025'!$A$12:$E$13375,5,0)&gt;=-2,E291-VLOOKUP(A291,'ListaN68 02-02-2025'!$A$12:$E$13375,5,0)&lt;=2)),"Igual",IF(AND(NOT(ISBLANK(A291)),NOT(ISBLANK(B291)),NOT(ISBLANK(E291)),E291-VLOOKUP(A291,'ListaN68 02-02-2025'!$A$12:$E$13375,5,0)&gt;2),"Aumento",IF(AND(NOT(ISBLANK(A291)),NOT(ISBLANK(B291)),NOT(ISBLANK(E291)),E291-VLOOKUP(A291,'ListaN68 02-02-2025'!$A$12:$E$13375,5,0)&lt;2),"Bajo","Error en codigo")))))))</f>
        <v>Igual</v>
      </c>
    </row>
    <row r="292" spans="1:32" x14ac:dyDescent="0.2">
      <c r="C292"/>
      <c r="E292" s="46"/>
      <c r="F292" s="44"/>
      <c r="G292" s="46"/>
      <c r="AF292" t="str">
        <f>IF(AND(ISBLANK(A292),ISBLANK(B292),ISBLANK(E292)),"Blanco",IF(AND(ISBLANK(A292),NOT(ISBLANK(B292))),"Titulo",IF(AND(NOT(ISBLANK(A292)),NOT(ISBLANK(B292)),ISBLANK(E292),IFERROR(FIND("FF--",A292)&gt;1,FALSE)),"F.Comercializacion",IF(AND(NOT(ISBLANK(A292)),NOT(ISBLANK(B292)),NOT(ISBLANK(E292)),ISERROR(VLOOKUP(A292,'ListaN68 02-02-2025'!$A$12:$E$13375,5,0))),"Nuevo",IF(AND(NOT(ISBLANK(A292)),NOT(ISBLANK(B292)),NOT(ISBLANK(E292)),AND(E292-VLOOKUP(A292,'ListaN68 02-02-2025'!$A$12:$E$13375,5,0)&gt;=-2,E292-VLOOKUP(A292,'ListaN68 02-02-2025'!$A$12:$E$13375,5,0)&lt;=2)),"Igual",IF(AND(NOT(ISBLANK(A292)),NOT(ISBLANK(B292)),NOT(ISBLANK(E292)),E292-VLOOKUP(A292,'ListaN68 02-02-2025'!$A$12:$E$13375,5,0)&gt;2),"Aumento",IF(AND(NOT(ISBLANK(A292)),NOT(ISBLANK(B292)),NOT(ISBLANK(E292)),E292-VLOOKUP(A292,'ListaN68 02-02-2025'!$A$12:$E$13375,5,0)&lt;2),"Bajo","Error en codigo")))))))</f>
        <v>Blanco</v>
      </c>
    </row>
    <row r="293" spans="1:32" x14ac:dyDescent="0.2">
      <c r="B293" t="s">
        <v>3979</v>
      </c>
      <c r="C293"/>
      <c r="E293" s="46"/>
      <c r="F293" s="44"/>
      <c r="G293" s="46"/>
      <c r="AF293" t="str">
        <f>IF(AND(ISBLANK(A293),ISBLANK(B293),ISBLANK(E293)),"Blanco",IF(AND(ISBLANK(A293),NOT(ISBLANK(B293))),"Titulo",IF(AND(NOT(ISBLANK(A293)),NOT(ISBLANK(B293)),ISBLANK(E293),IFERROR(FIND("FF--",A293)&gt;1,FALSE)),"F.Comercializacion",IF(AND(NOT(ISBLANK(A293)),NOT(ISBLANK(B293)),NOT(ISBLANK(E293)),ISERROR(VLOOKUP(A293,'ListaN68 02-02-2025'!$A$12:$E$13375,5,0))),"Nuevo",IF(AND(NOT(ISBLANK(A293)),NOT(ISBLANK(B293)),NOT(ISBLANK(E293)),AND(E293-VLOOKUP(A293,'ListaN68 02-02-2025'!$A$12:$E$13375,5,0)&gt;=-2,E293-VLOOKUP(A293,'ListaN68 02-02-2025'!$A$12:$E$13375,5,0)&lt;=2)),"Igual",IF(AND(NOT(ISBLANK(A293)),NOT(ISBLANK(B293)),NOT(ISBLANK(E293)),E293-VLOOKUP(A293,'ListaN68 02-02-2025'!$A$12:$E$13375,5,0)&gt;2),"Aumento",IF(AND(NOT(ISBLANK(A293)),NOT(ISBLANK(B293)),NOT(ISBLANK(E293)),E293-VLOOKUP(A293,'ListaN68 02-02-2025'!$A$12:$E$13375,5,0)&lt;2),"Bajo","Error en codigo")))))))</f>
        <v>Titulo</v>
      </c>
    </row>
    <row r="294" spans="1:32" x14ac:dyDescent="0.2">
      <c r="C294"/>
      <c r="E294" s="46"/>
      <c r="F294" s="44"/>
      <c r="G294" s="46"/>
      <c r="AF294" t="str">
        <f>IF(AND(ISBLANK(A294),ISBLANK(B294),ISBLANK(E294)),"Blanco",IF(AND(ISBLANK(A294),NOT(ISBLANK(B294))),"Titulo",IF(AND(NOT(ISBLANK(A294)),NOT(ISBLANK(B294)),ISBLANK(E294),IFERROR(FIND("FF--",A294)&gt;1,FALSE)),"F.Comercializacion",IF(AND(NOT(ISBLANK(A294)),NOT(ISBLANK(B294)),NOT(ISBLANK(E294)),ISERROR(VLOOKUP(A294,'ListaN68 02-02-2025'!$A$12:$E$13375,5,0))),"Nuevo",IF(AND(NOT(ISBLANK(A294)),NOT(ISBLANK(B294)),NOT(ISBLANK(E294)),AND(E294-VLOOKUP(A294,'ListaN68 02-02-2025'!$A$12:$E$13375,5,0)&gt;=-2,E294-VLOOKUP(A294,'ListaN68 02-02-2025'!$A$12:$E$13375,5,0)&lt;=2)),"Igual",IF(AND(NOT(ISBLANK(A294)),NOT(ISBLANK(B294)),NOT(ISBLANK(E294)),E294-VLOOKUP(A294,'ListaN68 02-02-2025'!$A$12:$E$13375,5,0)&gt;2),"Aumento",IF(AND(NOT(ISBLANK(A294)),NOT(ISBLANK(B294)),NOT(ISBLANK(E294)),E294-VLOOKUP(A294,'ListaN68 02-02-2025'!$A$12:$E$13375,5,0)&lt;2),"Bajo","Error en codigo")))))))</f>
        <v>Blanco</v>
      </c>
    </row>
    <row r="295" spans="1:32" x14ac:dyDescent="0.2">
      <c r="A295" s="1" t="s">
        <v>3980</v>
      </c>
      <c r="B295" t="s">
        <v>3981</v>
      </c>
      <c r="C295" t="s">
        <v>4964</v>
      </c>
      <c r="D295">
        <v>10.5</v>
      </c>
      <c r="E295" s="46">
        <v>9686.8080000000009</v>
      </c>
      <c r="F295" s="44">
        <v>-6.8259385665527805E-3</v>
      </c>
      <c r="G295" s="46"/>
      <c r="AF295" t="str">
        <f>IF(AND(ISBLANK(A295),ISBLANK(B295),ISBLANK(E295)),"Blanco",IF(AND(ISBLANK(A295),NOT(ISBLANK(B295))),"Titulo",IF(AND(NOT(ISBLANK(A295)),NOT(ISBLANK(B295)),ISBLANK(E295),IFERROR(FIND("FF--",A295)&gt;1,FALSE)),"F.Comercializacion",IF(AND(NOT(ISBLANK(A295)),NOT(ISBLANK(B295)),NOT(ISBLANK(E295)),ISERROR(VLOOKUP(A295,'ListaN68 02-02-2025'!$A$12:$E$13375,5,0))),"Nuevo",IF(AND(NOT(ISBLANK(A295)),NOT(ISBLANK(B295)),NOT(ISBLANK(E295)),AND(E295-VLOOKUP(A295,'ListaN68 02-02-2025'!$A$12:$E$13375,5,0)&gt;=-2,E295-VLOOKUP(A295,'ListaN68 02-02-2025'!$A$12:$E$13375,5,0)&lt;=2)),"Igual",IF(AND(NOT(ISBLANK(A295)),NOT(ISBLANK(B295)),NOT(ISBLANK(E295)),E295-VLOOKUP(A295,'ListaN68 02-02-2025'!$A$12:$E$13375,5,0)&gt;2),"Aumento",IF(AND(NOT(ISBLANK(A295)),NOT(ISBLANK(B295)),NOT(ISBLANK(E295)),E295-VLOOKUP(A295,'ListaN68 02-02-2025'!$A$12:$E$13375,5,0)&lt;2),"Bajo","Error en codigo")))))))</f>
        <v>Bajo</v>
      </c>
    </row>
    <row r="296" spans="1:32" x14ac:dyDescent="0.2">
      <c r="C296"/>
      <c r="E296" s="46"/>
      <c r="F296" s="44"/>
      <c r="G296" s="46"/>
      <c r="AF296" t="str">
        <f>IF(AND(ISBLANK(A296),ISBLANK(B296),ISBLANK(E296)),"Blanco",IF(AND(ISBLANK(A296),NOT(ISBLANK(B296))),"Titulo",IF(AND(NOT(ISBLANK(A296)),NOT(ISBLANK(B296)),ISBLANK(E296),IFERROR(FIND("FF--",A296)&gt;1,FALSE)),"F.Comercializacion",IF(AND(NOT(ISBLANK(A296)),NOT(ISBLANK(B296)),NOT(ISBLANK(E296)),ISERROR(VLOOKUP(A296,'ListaN68 02-02-2025'!$A$12:$E$13375,5,0))),"Nuevo",IF(AND(NOT(ISBLANK(A296)),NOT(ISBLANK(B296)),NOT(ISBLANK(E296)),AND(E296-VLOOKUP(A296,'ListaN68 02-02-2025'!$A$12:$E$13375,5,0)&gt;=-2,E296-VLOOKUP(A296,'ListaN68 02-02-2025'!$A$12:$E$13375,5,0)&lt;=2)),"Igual",IF(AND(NOT(ISBLANK(A296)),NOT(ISBLANK(B296)),NOT(ISBLANK(E296)),E296-VLOOKUP(A296,'ListaN68 02-02-2025'!$A$12:$E$13375,5,0)&gt;2),"Aumento",IF(AND(NOT(ISBLANK(A296)),NOT(ISBLANK(B296)),NOT(ISBLANK(E296)),E296-VLOOKUP(A296,'ListaN68 02-02-2025'!$A$12:$E$13375,5,0)&lt;2),"Bajo","Error en codigo")))))))</f>
        <v>Blanco</v>
      </c>
    </row>
    <row r="297" spans="1:32" x14ac:dyDescent="0.2">
      <c r="B297" t="s">
        <v>98</v>
      </c>
      <c r="C297"/>
      <c r="E297" s="46"/>
      <c r="F297" s="44"/>
      <c r="G297" s="46"/>
      <c r="AF297" t="str">
        <f>IF(AND(ISBLANK(A297),ISBLANK(B297),ISBLANK(E297)),"Blanco",IF(AND(ISBLANK(A297),NOT(ISBLANK(B297))),"Titulo",IF(AND(NOT(ISBLANK(A297)),NOT(ISBLANK(B297)),ISBLANK(E297),IFERROR(FIND("FF--",A297)&gt;1,FALSE)),"F.Comercializacion",IF(AND(NOT(ISBLANK(A297)),NOT(ISBLANK(B297)),NOT(ISBLANK(E297)),ISERROR(VLOOKUP(A297,'ListaN68 02-02-2025'!$A$12:$E$13375,5,0))),"Nuevo",IF(AND(NOT(ISBLANK(A297)),NOT(ISBLANK(B297)),NOT(ISBLANK(E297)),AND(E297-VLOOKUP(A297,'ListaN68 02-02-2025'!$A$12:$E$13375,5,0)&gt;=-2,E297-VLOOKUP(A297,'ListaN68 02-02-2025'!$A$12:$E$13375,5,0)&lt;=2)),"Igual",IF(AND(NOT(ISBLANK(A297)),NOT(ISBLANK(B297)),NOT(ISBLANK(E297)),E297-VLOOKUP(A297,'ListaN68 02-02-2025'!$A$12:$E$13375,5,0)&gt;2),"Aumento",IF(AND(NOT(ISBLANK(A297)),NOT(ISBLANK(B297)),NOT(ISBLANK(E297)),E297-VLOOKUP(A297,'ListaN68 02-02-2025'!$A$12:$E$13375,5,0)&lt;2),"Bajo","Error en codigo")))))))</f>
        <v>Titulo</v>
      </c>
    </row>
    <row r="298" spans="1:32" x14ac:dyDescent="0.2">
      <c r="C298"/>
      <c r="E298" s="46"/>
      <c r="F298" s="44"/>
      <c r="G298" s="46"/>
      <c r="AF298" t="str">
        <f>IF(AND(ISBLANK(A298),ISBLANK(B298),ISBLANK(E298)),"Blanco",IF(AND(ISBLANK(A298),NOT(ISBLANK(B298))),"Titulo",IF(AND(NOT(ISBLANK(A298)),NOT(ISBLANK(B298)),ISBLANK(E298),IFERROR(FIND("FF--",A298)&gt;1,FALSE)),"F.Comercializacion",IF(AND(NOT(ISBLANK(A298)),NOT(ISBLANK(B298)),NOT(ISBLANK(E298)),ISERROR(VLOOKUP(A298,'ListaN68 02-02-2025'!$A$12:$E$13375,5,0))),"Nuevo",IF(AND(NOT(ISBLANK(A298)),NOT(ISBLANK(B298)),NOT(ISBLANK(E298)),AND(E298-VLOOKUP(A298,'ListaN68 02-02-2025'!$A$12:$E$13375,5,0)&gt;=-2,E298-VLOOKUP(A298,'ListaN68 02-02-2025'!$A$12:$E$13375,5,0)&lt;=2)),"Igual",IF(AND(NOT(ISBLANK(A298)),NOT(ISBLANK(B298)),NOT(ISBLANK(E298)),E298-VLOOKUP(A298,'ListaN68 02-02-2025'!$A$12:$E$13375,5,0)&gt;2),"Aumento",IF(AND(NOT(ISBLANK(A298)),NOT(ISBLANK(B298)),NOT(ISBLANK(E298)),E298-VLOOKUP(A298,'ListaN68 02-02-2025'!$A$12:$E$13375,5,0)&lt;2),"Bajo","Error en codigo")))))))</f>
        <v>Blanco</v>
      </c>
    </row>
    <row r="299" spans="1:32" x14ac:dyDescent="0.2">
      <c r="A299" s="1">
        <v>801</v>
      </c>
      <c r="B299" t="s">
        <v>110</v>
      </c>
      <c r="C299" t="s">
        <v>4946</v>
      </c>
      <c r="D299">
        <v>21</v>
      </c>
      <c r="E299" s="46">
        <v>2528.8429999999998</v>
      </c>
      <c r="F299" s="44"/>
      <c r="G299" s="46"/>
      <c r="AF299" t="str">
        <f>IF(AND(ISBLANK(A299),ISBLANK(B299),ISBLANK(E299)),"Blanco",IF(AND(ISBLANK(A299),NOT(ISBLANK(B299))),"Titulo",IF(AND(NOT(ISBLANK(A299)),NOT(ISBLANK(B299)),ISBLANK(E299),IFERROR(FIND("FF--",A299)&gt;1,FALSE)),"F.Comercializacion",IF(AND(NOT(ISBLANK(A299)),NOT(ISBLANK(B299)),NOT(ISBLANK(E299)),ISERROR(VLOOKUP(A299,'ListaN68 02-02-2025'!$A$12:$E$13375,5,0))),"Nuevo",IF(AND(NOT(ISBLANK(A299)),NOT(ISBLANK(B299)),NOT(ISBLANK(E299)),AND(E299-VLOOKUP(A299,'ListaN68 02-02-2025'!$A$12:$E$13375,5,0)&gt;=-2,E299-VLOOKUP(A299,'ListaN68 02-02-2025'!$A$12:$E$13375,5,0)&lt;=2)),"Igual",IF(AND(NOT(ISBLANK(A299)),NOT(ISBLANK(B299)),NOT(ISBLANK(E299)),E299-VLOOKUP(A299,'ListaN68 02-02-2025'!$A$12:$E$13375,5,0)&gt;2),"Aumento",IF(AND(NOT(ISBLANK(A299)),NOT(ISBLANK(B299)),NOT(ISBLANK(E299)),E299-VLOOKUP(A299,'ListaN68 02-02-2025'!$A$12:$E$13375,5,0)&lt;2),"Bajo","Error en codigo")))))))</f>
        <v>Igual</v>
      </c>
    </row>
    <row r="300" spans="1:32" x14ac:dyDescent="0.2">
      <c r="A300" s="1">
        <v>802</v>
      </c>
      <c r="B300" t="s">
        <v>107</v>
      </c>
      <c r="C300" t="s">
        <v>4946</v>
      </c>
      <c r="D300">
        <v>21</v>
      </c>
      <c r="E300" s="46">
        <v>2311.1480000000001</v>
      </c>
      <c r="F300" s="44"/>
      <c r="G300" s="46"/>
      <c r="AF300" t="str">
        <f>IF(AND(ISBLANK(A300),ISBLANK(B300),ISBLANK(E300)),"Blanco",IF(AND(ISBLANK(A300),NOT(ISBLANK(B300))),"Titulo",IF(AND(NOT(ISBLANK(A300)),NOT(ISBLANK(B300)),ISBLANK(E300),IFERROR(FIND("FF--",A300)&gt;1,FALSE)),"F.Comercializacion",IF(AND(NOT(ISBLANK(A300)),NOT(ISBLANK(B300)),NOT(ISBLANK(E300)),ISERROR(VLOOKUP(A300,'ListaN68 02-02-2025'!$A$12:$E$13375,5,0))),"Nuevo",IF(AND(NOT(ISBLANK(A300)),NOT(ISBLANK(B300)),NOT(ISBLANK(E300)),AND(E300-VLOOKUP(A300,'ListaN68 02-02-2025'!$A$12:$E$13375,5,0)&gt;=-2,E300-VLOOKUP(A300,'ListaN68 02-02-2025'!$A$12:$E$13375,5,0)&lt;=2)),"Igual",IF(AND(NOT(ISBLANK(A300)),NOT(ISBLANK(B300)),NOT(ISBLANK(E300)),E300-VLOOKUP(A300,'ListaN68 02-02-2025'!$A$12:$E$13375,5,0)&gt;2),"Aumento",IF(AND(NOT(ISBLANK(A300)),NOT(ISBLANK(B300)),NOT(ISBLANK(E300)),E300-VLOOKUP(A300,'ListaN68 02-02-2025'!$A$12:$E$13375,5,0)&lt;2),"Bajo","Error en codigo")))))))</f>
        <v>Igual</v>
      </c>
    </row>
    <row r="301" spans="1:32" x14ac:dyDescent="0.2">
      <c r="A301" s="1">
        <v>818</v>
      </c>
      <c r="B301" t="s">
        <v>109</v>
      </c>
      <c r="C301" t="s">
        <v>4946</v>
      </c>
      <c r="D301">
        <v>21</v>
      </c>
      <c r="E301" s="46">
        <v>3167.701</v>
      </c>
      <c r="F301" s="44"/>
      <c r="G301" s="46"/>
      <c r="AF301" t="str">
        <f>IF(AND(ISBLANK(A301),ISBLANK(B301),ISBLANK(E301)),"Blanco",IF(AND(ISBLANK(A301),NOT(ISBLANK(B301))),"Titulo",IF(AND(NOT(ISBLANK(A301)),NOT(ISBLANK(B301)),ISBLANK(E301),IFERROR(FIND("FF--",A301)&gt;1,FALSE)),"F.Comercializacion",IF(AND(NOT(ISBLANK(A301)),NOT(ISBLANK(B301)),NOT(ISBLANK(E301)),ISERROR(VLOOKUP(A301,'ListaN68 02-02-2025'!$A$12:$E$13375,5,0))),"Nuevo",IF(AND(NOT(ISBLANK(A301)),NOT(ISBLANK(B301)),NOT(ISBLANK(E301)),AND(E301-VLOOKUP(A301,'ListaN68 02-02-2025'!$A$12:$E$13375,5,0)&gt;=-2,E301-VLOOKUP(A301,'ListaN68 02-02-2025'!$A$12:$E$13375,5,0)&lt;=2)),"Igual",IF(AND(NOT(ISBLANK(A301)),NOT(ISBLANK(B301)),NOT(ISBLANK(E301)),E301-VLOOKUP(A301,'ListaN68 02-02-2025'!$A$12:$E$13375,5,0)&gt;2),"Aumento",IF(AND(NOT(ISBLANK(A301)),NOT(ISBLANK(B301)),NOT(ISBLANK(E301)),E301-VLOOKUP(A301,'ListaN68 02-02-2025'!$A$12:$E$13375,5,0)&lt;2),"Bajo","Error en codigo")))))))</f>
        <v>Igual</v>
      </c>
    </row>
    <row r="302" spans="1:32" x14ac:dyDescent="0.2">
      <c r="A302" s="1">
        <v>819</v>
      </c>
      <c r="B302" t="s">
        <v>108</v>
      </c>
      <c r="C302" t="s">
        <v>4946</v>
      </c>
      <c r="D302">
        <v>21</v>
      </c>
      <c r="E302" s="46">
        <v>4343.3739999999998</v>
      </c>
      <c r="F302" s="44"/>
      <c r="G302" s="46"/>
      <c r="AF302" t="str">
        <f>IF(AND(ISBLANK(A302),ISBLANK(B302),ISBLANK(E302)),"Blanco",IF(AND(ISBLANK(A302),NOT(ISBLANK(B302))),"Titulo",IF(AND(NOT(ISBLANK(A302)),NOT(ISBLANK(B302)),ISBLANK(E302),IFERROR(FIND("FF--",A302)&gt;1,FALSE)),"F.Comercializacion",IF(AND(NOT(ISBLANK(A302)),NOT(ISBLANK(B302)),NOT(ISBLANK(E302)),ISERROR(VLOOKUP(A302,'ListaN68 02-02-2025'!$A$12:$E$13375,5,0))),"Nuevo",IF(AND(NOT(ISBLANK(A302)),NOT(ISBLANK(B302)),NOT(ISBLANK(E302)),AND(E302-VLOOKUP(A302,'ListaN68 02-02-2025'!$A$12:$E$13375,5,0)&gt;=-2,E302-VLOOKUP(A302,'ListaN68 02-02-2025'!$A$12:$E$13375,5,0)&lt;=2)),"Igual",IF(AND(NOT(ISBLANK(A302)),NOT(ISBLANK(B302)),NOT(ISBLANK(E302)),E302-VLOOKUP(A302,'ListaN68 02-02-2025'!$A$12:$E$13375,5,0)&gt;2),"Aumento",IF(AND(NOT(ISBLANK(A302)),NOT(ISBLANK(B302)),NOT(ISBLANK(E302)),E302-VLOOKUP(A302,'ListaN68 02-02-2025'!$A$12:$E$13375,5,0)&lt;2),"Bajo","Error en codigo")))))))</f>
        <v>Igual</v>
      </c>
    </row>
    <row r="303" spans="1:32" x14ac:dyDescent="0.2">
      <c r="C303"/>
      <c r="E303" s="46"/>
      <c r="F303" s="44"/>
      <c r="G303" s="46"/>
      <c r="AF303" t="str">
        <f>IF(AND(ISBLANK(A303),ISBLANK(B303),ISBLANK(E303)),"Blanco",IF(AND(ISBLANK(A303),NOT(ISBLANK(B303))),"Titulo",IF(AND(NOT(ISBLANK(A303)),NOT(ISBLANK(B303)),ISBLANK(E303),IFERROR(FIND("FF--",A303)&gt;1,FALSE)),"F.Comercializacion",IF(AND(NOT(ISBLANK(A303)),NOT(ISBLANK(B303)),NOT(ISBLANK(E303)),ISERROR(VLOOKUP(A303,'ListaN68 02-02-2025'!$A$12:$E$13375,5,0))),"Nuevo",IF(AND(NOT(ISBLANK(A303)),NOT(ISBLANK(B303)),NOT(ISBLANK(E303)),AND(E303-VLOOKUP(A303,'ListaN68 02-02-2025'!$A$12:$E$13375,5,0)&gt;=-2,E303-VLOOKUP(A303,'ListaN68 02-02-2025'!$A$12:$E$13375,5,0)&lt;=2)),"Igual",IF(AND(NOT(ISBLANK(A303)),NOT(ISBLANK(B303)),NOT(ISBLANK(E303)),E303-VLOOKUP(A303,'ListaN68 02-02-2025'!$A$12:$E$13375,5,0)&gt;2),"Aumento",IF(AND(NOT(ISBLANK(A303)),NOT(ISBLANK(B303)),NOT(ISBLANK(E303)),E303-VLOOKUP(A303,'ListaN68 02-02-2025'!$A$12:$E$13375,5,0)&lt;2),"Bajo","Error en codigo")))))))</f>
        <v>Blanco</v>
      </c>
    </row>
    <row r="304" spans="1:32" x14ac:dyDescent="0.2">
      <c r="B304" t="s">
        <v>1605</v>
      </c>
      <c r="C304"/>
      <c r="E304" s="46"/>
      <c r="F304" s="44"/>
      <c r="G304" s="46"/>
      <c r="AF304" t="str">
        <f>IF(AND(ISBLANK(A304),ISBLANK(B304),ISBLANK(E304)),"Blanco",IF(AND(ISBLANK(A304),NOT(ISBLANK(B304))),"Titulo",IF(AND(NOT(ISBLANK(A304)),NOT(ISBLANK(B304)),ISBLANK(E304),IFERROR(FIND("FF--",A304)&gt;1,FALSE)),"F.Comercializacion",IF(AND(NOT(ISBLANK(A304)),NOT(ISBLANK(B304)),NOT(ISBLANK(E304)),ISERROR(VLOOKUP(A304,'ListaN68 02-02-2025'!$A$12:$E$13375,5,0))),"Nuevo",IF(AND(NOT(ISBLANK(A304)),NOT(ISBLANK(B304)),NOT(ISBLANK(E304)),AND(E304-VLOOKUP(A304,'ListaN68 02-02-2025'!$A$12:$E$13375,5,0)&gt;=-2,E304-VLOOKUP(A304,'ListaN68 02-02-2025'!$A$12:$E$13375,5,0)&lt;=2)),"Igual",IF(AND(NOT(ISBLANK(A304)),NOT(ISBLANK(B304)),NOT(ISBLANK(E304)),E304-VLOOKUP(A304,'ListaN68 02-02-2025'!$A$12:$E$13375,5,0)&gt;2),"Aumento",IF(AND(NOT(ISBLANK(A304)),NOT(ISBLANK(B304)),NOT(ISBLANK(E304)),E304-VLOOKUP(A304,'ListaN68 02-02-2025'!$A$12:$E$13375,5,0)&lt;2),"Bajo","Error en codigo")))))))</f>
        <v>Titulo</v>
      </c>
    </row>
    <row r="305" spans="1:32" x14ac:dyDescent="0.2">
      <c r="C305"/>
      <c r="E305" s="46"/>
      <c r="F305" s="44"/>
      <c r="G305" s="46"/>
      <c r="AF305" t="str">
        <f>IF(AND(ISBLANK(A305),ISBLANK(B305),ISBLANK(E305)),"Blanco",IF(AND(ISBLANK(A305),NOT(ISBLANK(B305))),"Titulo",IF(AND(NOT(ISBLANK(A305)),NOT(ISBLANK(B305)),ISBLANK(E305),IFERROR(FIND("FF--",A305)&gt;1,FALSE)),"F.Comercializacion",IF(AND(NOT(ISBLANK(A305)),NOT(ISBLANK(B305)),NOT(ISBLANK(E305)),ISERROR(VLOOKUP(A305,'ListaN68 02-02-2025'!$A$12:$E$13375,5,0))),"Nuevo",IF(AND(NOT(ISBLANK(A305)),NOT(ISBLANK(B305)),NOT(ISBLANK(E305)),AND(E305-VLOOKUP(A305,'ListaN68 02-02-2025'!$A$12:$E$13375,5,0)&gt;=-2,E305-VLOOKUP(A305,'ListaN68 02-02-2025'!$A$12:$E$13375,5,0)&lt;=2)),"Igual",IF(AND(NOT(ISBLANK(A305)),NOT(ISBLANK(B305)),NOT(ISBLANK(E305)),E305-VLOOKUP(A305,'ListaN68 02-02-2025'!$A$12:$E$13375,5,0)&gt;2),"Aumento",IF(AND(NOT(ISBLANK(A305)),NOT(ISBLANK(B305)),NOT(ISBLANK(E305)),E305-VLOOKUP(A305,'ListaN68 02-02-2025'!$A$12:$E$13375,5,0)&lt;2),"Bajo","Error en codigo")))))))</f>
        <v>Blanco</v>
      </c>
    </row>
    <row r="306" spans="1:32" x14ac:dyDescent="0.2">
      <c r="A306" s="1" t="s">
        <v>111</v>
      </c>
      <c r="B306" t="s">
        <v>112</v>
      </c>
      <c r="C306" t="s">
        <v>4964</v>
      </c>
      <c r="D306">
        <v>21</v>
      </c>
      <c r="E306" s="46">
        <v>1162.6859999999999</v>
      </c>
      <c r="F306" s="44"/>
      <c r="G306" s="46"/>
      <c r="AF306" t="str">
        <f>IF(AND(ISBLANK(A306),ISBLANK(B306),ISBLANK(E306)),"Blanco",IF(AND(ISBLANK(A306),NOT(ISBLANK(B306))),"Titulo",IF(AND(NOT(ISBLANK(A306)),NOT(ISBLANK(B306)),ISBLANK(E306),IFERROR(FIND("FF--",A306)&gt;1,FALSE)),"F.Comercializacion",IF(AND(NOT(ISBLANK(A306)),NOT(ISBLANK(B306)),NOT(ISBLANK(E306)),ISERROR(VLOOKUP(A306,'ListaN68 02-02-2025'!$A$12:$E$13375,5,0))),"Nuevo",IF(AND(NOT(ISBLANK(A306)),NOT(ISBLANK(B306)),NOT(ISBLANK(E306)),AND(E306-VLOOKUP(A306,'ListaN68 02-02-2025'!$A$12:$E$13375,5,0)&gt;=-2,E306-VLOOKUP(A306,'ListaN68 02-02-2025'!$A$12:$E$13375,5,0)&lt;=2)),"Igual",IF(AND(NOT(ISBLANK(A306)),NOT(ISBLANK(B306)),NOT(ISBLANK(E306)),E306-VLOOKUP(A306,'ListaN68 02-02-2025'!$A$12:$E$13375,5,0)&gt;2),"Aumento",IF(AND(NOT(ISBLANK(A306)),NOT(ISBLANK(B306)),NOT(ISBLANK(E306)),E306-VLOOKUP(A306,'ListaN68 02-02-2025'!$A$12:$E$13375,5,0)&lt;2),"Bajo","Error en codigo")))))))</f>
        <v>Igual</v>
      </c>
    </row>
    <row r="307" spans="1:32" x14ac:dyDescent="0.2">
      <c r="A307" s="1" t="s">
        <v>113</v>
      </c>
      <c r="B307" t="s">
        <v>114</v>
      </c>
      <c r="C307" t="s">
        <v>4964</v>
      </c>
      <c r="D307">
        <v>21</v>
      </c>
      <c r="E307" s="46">
        <v>927.05700000000002</v>
      </c>
      <c r="F307" s="44"/>
      <c r="G307" s="46"/>
      <c r="AF307" t="str">
        <f>IF(AND(ISBLANK(A307),ISBLANK(B307),ISBLANK(E307)),"Blanco",IF(AND(ISBLANK(A307),NOT(ISBLANK(B307))),"Titulo",IF(AND(NOT(ISBLANK(A307)),NOT(ISBLANK(B307)),ISBLANK(E307),IFERROR(FIND("FF--",A307)&gt;1,FALSE)),"F.Comercializacion",IF(AND(NOT(ISBLANK(A307)),NOT(ISBLANK(B307)),NOT(ISBLANK(E307)),ISERROR(VLOOKUP(A307,'ListaN68 02-02-2025'!$A$12:$E$13375,5,0))),"Nuevo",IF(AND(NOT(ISBLANK(A307)),NOT(ISBLANK(B307)),NOT(ISBLANK(E307)),AND(E307-VLOOKUP(A307,'ListaN68 02-02-2025'!$A$12:$E$13375,5,0)&gt;=-2,E307-VLOOKUP(A307,'ListaN68 02-02-2025'!$A$12:$E$13375,5,0)&lt;=2)),"Igual",IF(AND(NOT(ISBLANK(A307)),NOT(ISBLANK(B307)),NOT(ISBLANK(E307)),E307-VLOOKUP(A307,'ListaN68 02-02-2025'!$A$12:$E$13375,5,0)&gt;2),"Aumento",IF(AND(NOT(ISBLANK(A307)),NOT(ISBLANK(B307)),NOT(ISBLANK(E307)),E307-VLOOKUP(A307,'ListaN68 02-02-2025'!$A$12:$E$13375,5,0)&lt;2),"Bajo","Error en codigo")))))))</f>
        <v>Igual</v>
      </c>
    </row>
    <row r="308" spans="1:32" x14ac:dyDescent="0.2">
      <c r="A308" s="1" t="s">
        <v>115</v>
      </c>
      <c r="B308" t="s">
        <v>116</v>
      </c>
      <c r="C308" t="s">
        <v>4964</v>
      </c>
      <c r="D308">
        <v>21</v>
      </c>
      <c r="E308" s="46">
        <v>1860.9169999999999</v>
      </c>
      <c r="F308" s="44"/>
      <c r="G308" s="46"/>
      <c r="AF308" t="str">
        <f>IF(AND(ISBLANK(A308),ISBLANK(B308),ISBLANK(E308)),"Blanco",IF(AND(ISBLANK(A308),NOT(ISBLANK(B308))),"Titulo",IF(AND(NOT(ISBLANK(A308)),NOT(ISBLANK(B308)),ISBLANK(E308),IFERROR(FIND("FF--",A308)&gt;1,FALSE)),"F.Comercializacion",IF(AND(NOT(ISBLANK(A308)),NOT(ISBLANK(B308)),NOT(ISBLANK(E308)),ISERROR(VLOOKUP(A308,'ListaN68 02-02-2025'!$A$12:$E$13375,5,0))),"Nuevo",IF(AND(NOT(ISBLANK(A308)),NOT(ISBLANK(B308)),NOT(ISBLANK(E308)),AND(E308-VLOOKUP(A308,'ListaN68 02-02-2025'!$A$12:$E$13375,5,0)&gt;=-2,E308-VLOOKUP(A308,'ListaN68 02-02-2025'!$A$12:$E$13375,5,0)&lt;=2)),"Igual",IF(AND(NOT(ISBLANK(A308)),NOT(ISBLANK(B308)),NOT(ISBLANK(E308)),E308-VLOOKUP(A308,'ListaN68 02-02-2025'!$A$12:$E$13375,5,0)&gt;2),"Aumento",IF(AND(NOT(ISBLANK(A308)),NOT(ISBLANK(B308)),NOT(ISBLANK(E308)),E308-VLOOKUP(A308,'ListaN68 02-02-2025'!$A$12:$E$13375,5,0)&lt;2),"Bajo","Error en codigo")))))))</f>
        <v>Igual</v>
      </c>
    </row>
    <row r="309" spans="1:32" x14ac:dyDescent="0.2">
      <c r="A309" s="1" t="s">
        <v>117</v>
      </c>
      <c r="B309" t="s">
        <v>118</v>
      </c>
      <c r="C309" t="s">
        <v>4964</v>
      </c>
      <c r="D309">
        <v>21</v>
      </c>
      <c r="E309" s="46">
        <v>2163.3380000000002</v>
      </c>
      <c r="F309" s="44"/>
      <c r="G309" s="46"/>
      <c r="AF309" t="str">
        <f>IF(AND(ISBLANK(A309),ISBLANK(B309),ISBLANK(E309)),"Blanco",IF(AND(ISBLANK(A309),NOT(ISBLANK(B309))),"Titulo",IF(AND(NOT(ISBLANK(A309)),NOT(ISBLANK(B309)),ISBLANK(E309),IFERROR(FIND("FF--",A309)&gt;1,FALSE)),"F.Comercializacion",IF(AND(NOT(ISBLANK(A309)),NOT(ISBLANK(B309)),NOT(ISBLANK(E309)),ISERROR(VLOOKUP(A309,'ListaN68 02-02-2025'!$A$12:$E$13375,5,0))),"Nuevo",IF(AND(NOT(ISBLANK(A309)),NOT(ISBLANK(B309)),NOT(ISBLANK(E309)),AND(E309-VLOOKUP(A309,'ListaN68 02-02-2025'!$A$12:$E$13375,5,0)&gt;=-2,E309-VLOOKUP(A309,'ListaN68 02-02-2025'!$A$12:$E$13375,5,0)&lt;=2)),"Igual",IF(AND(NOT(ISBLANK(A309)),NOT(ISBLANK(B309)),NOT(ISBLANK(E309)),E309-VLOOKUP(A309,'ListaN68 02-02-2025'!$A$12:$E$13375,5,0)&gt;2),"Aumento",IF(AND(NOT(ISBLANK(A309)),NOT(ISBLANK(B309)),NOT(ISBLANK(E309)),E309-VLOOKUP(A309,'ListaN68 02-02-2025'!$A$12:$E$13375,5,0)&lt;2),"Bajo","Error en codigo")))))))</f>
        <v>Igual</v>
      </c>
    </row>
    <row r="310" spans="1:32" x14ac:dyDescent="0.2">
      <c r="A310" s="1" t="s">
        <v>103</v>
      </c>
      <c r="B310" t="s">
        <v>104</v>
      </c>
      <c r="C310" t="s">
        <v>4946</v>
      </c>
      <c r="D310">
        <v>21</v>
      </c>
      <c r="E310" s="46">
        <v>1653.7360000000001</v>
      </c>
      <c r="F310" s="44"/>
      <c r="G310" s="46"/>
      <c r="AF310" t="str">
        <f>IF(AND(ISBLANK(A310),ISBLANK(B310),ISBLANK(E310)),"Blanco",IF(AND(ISBLANK(A310),NOT(ISBLANK(B310))),"Titulo",IF(AND(NOT(ISBLANK(A310)),NOT(ISBLANK(B310)),ISBLANK(E310),IFERROR(FIND("FF--",A310)&gt;1,FALSE)),"F.Comercializacion",IF(AND(NOT(ISBLANK(A310)),NOT(ISBLANK(B310)),NOT(ISBLANK(E310)),ISERROR(VLOOKUP(A310,'ListaN68 02-02-2025'!$A$12:$E$13375,5,0))),"Nuevo",IF(AND(NOT(ISBLANK(A310)),NOT(ISBLANK(B310)),NOT(ISBLANK(E310)),AND(E310-VLOOKUP(A310,'ListaN68 02-02-2025'!$A$12:$E$13375,5,0)&gt;=-2,E310-VLOOKUP(A310,'ListaN68 02-02-2025'!$A$12:$E$13375,5,0)&lt;=2)),"Igual",IF(AND(NOT(ISBLANK(A310)),NOT(ISBLANK(B310)),NOT(ISBLANK(E310)),E310-VLOOKUP(A310,'ListaN68 02-02-2025'!$A$12:$E$13375,5,0)&gt;2),"Aumento",IF(AND(NOT(ISBLANK(A310)),NOT(ISBLANK(B310)),NOT(ISBLANK(E310)),E310-VLOOKUP(A310,'ListaN68 02-02-2025'!$A$12:$E$13375,5,0)&lt;2),"Bajo","Error en codigo")))))))</f>
        <v>Igual</v>
      </c>
    </row>
    <row r="311" spans="1:32" x14ac:dyDescent="0.2">
      <c r="A311" s="1" t="s">
        <v>105</v>
      </c>
      <c r="B311" t="s">
        <v>106</v>
      </c>
      <c r="C311" t="s">
        <v>4946</v>
      </c>
      <c r="D311">
        <v>21</v>
      </c>
      <c r="E311" s="46">
        <v>1727.3309999999999</v>
      </c>
      <c r="F311" s="44"/>
      <c r="G311" s="46"/>
      <c r="AF311" t="str">
        <f>IF(AND(ISBLANK(A311),ISBLANK(B311),ISBLANK(E311)),"Blanco",IF(AND(ISBLANK(A311),NOT(ISBLANK(B311))),"Titulo",IF(AND(NOT(ISBLANK(A311)),NOT(ISBLANK(B311)),ISBLANK(E311),IFERROR(FIND("FF--",A311)&gt;1,FALSE)),"F.Comercializacion",IF(AND(NOT(ISBLANK(A311)),NOT(ISBLANK(B311)),NOT(ISBLANK(E311)),ISERROR(VLOOKUP(A311,'ListaN68 02-02-2025'!$A$12:$E$13375,5,0))),"Nuevo",IF(AND(NOT(ISBLANK(A311)),NOT(ISBLANK(B311)),NOT(ISBLANK(E311)),AND(E311-VLOOKUP(A311,'ListaN68 02-02-2025'!$A$12:$E$13375,5,0)&gt;=-2,E311-VLOOKUP(A311,'ListaN68 02-02-2025'!$A$12:$E$13375,5,0)&lt;=2)),"Igual",IF(AND(NOT(ISBLANK(A311)),NOT(ISBLANK(B311)),NOT(ISBLANK(E311)),E311-VLOOKUP(A311,'ListaN68 02-02-2025'!$A$12:$E$13375,5,0)&gt;2),"Aumento",IF(AND(NOT(ISBLANK(A311)),NOT(ISBLANK(B311)),NOT(ISBLANK(E311)),E311-VLOOKUP(A311,'ListaN68 02-02-2025'!$A$12:$E$13375,5,0)&lt;2),"Bajo","Error en codigo")))))))</f>
        <v>Igual</v>
      </c>
    </row>
    <row r="312" spans="1:32" x14ac:dyDescent="0.2">
      <c r="A312" s="1" t="s">
        <v>99</v>
      </c>
      <c r="B312" t="s">
        <v>100</v>
      </c>
      <c r="C312" t="s">
        <v>4946</v>
      </c>
      <c r="D312">
        <v>21</v>
      </c>
      <c r="E312" s="46">
        <v>2346.4</v>
      </c>
      <c r="F312" s="44"/>
      <c r="G312" s="46"/>
      <c r="AF312" t="str">
        <f>IF(AND(ISBLANK(A312),ISBLANK(B312),ISBLANK(E312)),"Blanco",IF(AND(ISBLANK(A312),NOT(ISBLANK(B312))),"Titulo",IF(AND(NOT(ISBLANK(A312)),NOT(ISBLANK(B312)),ISBLANK(E312),IFERROR(FIND("FF--",A312)&gt;1,FALSE)),"F.Comercializacion",IF(AND(NOT(ISBLANK(A312)),NOT(ISBLANK(B312)),NOT(ISBLANK(E312)),ISERROR(VLOOKUP(A312,'ListaN68 02-02-2025'!$A$12:$E$13375,5,0))),"Nuevo",IF(AND(NOT(ISBLANK(A312)),NOT(ISBLANK(B312)),NOT(ISBLANK(E312)),AND(E312-VLOOKUP(A312,'ListaN68 02-02-2025'!$A$12:$E$13375,5,0)&gt;=-2,E312-VLOOKUP(A312,'ListaN68 02-02-2025'!$A$12:$E$13375,5,0)&lt;=2)),"Igual",IF(AND(NOT(ISBLANK(A312)),NOT(ISBLANK(B312)),NOT(ISBLANK(E312)),E312-VLOOKUP(A312,'ListaN68 02-02-2025'!$A$12:$E$13375,5,0)&gt;2),"Aumento",IF(AND(NOT(ISBLANK(A312)),NOT(ISBLANK(B312)),NOT(ISBLANK(E312)),E312-VLOOKUP(A312,'ListaN68 02-02-2025'!$A$12:$E$13375,5,0)&lt;2),"Bajo","Error en codigo")))))))</f>
        <v>Igual</v>
      </c>
    </row>
    <row r="313" spans="1:32" x14ac:dyDescent="0.2">
      <c r="A313" s="1" t="s">
        <v>101</v>
      </c>
      <c r="B313" t="s">
        <v>102</v>
      </c>
      <c r="C313" t="s">
        <v>4946</v>
      </c>
      <c r="D313">
        <v>21</v>
      </c>
      <c r="E313" s="46">
        <v>2226.42</v>
      </c>
      <c r="F313" s="44"/>
      <c r="G313" s="46"/>
      <c r="AF313" t="str">
        <f>IF(AND(ISBLANK(A313),ISBLANK(B313),ISBLANK(E313)),"Blanco",IF(AND(ISBLANK(A313),NOT(ISBLANK(B313))),"Titulo",IF(AND(NOT(ISBLANK(A313)),NOT(ISBLANK(B313)),ISBLANK(E313),IFERROR(FIND("FF--",A313)&gt;1,FALSE)),"F.Comercializacion",IF(AND(NOT(ISBLANK(A313)),NOT(ISBLANK(B313)),NOT(ISBLANK(E313)),ISERROR(VLOOKUP(A313,'ListaN68 02-02-2025'!$A$12:$E$13375,5,0))),"Nuevo",IF(AND(NOT(ISBLANK(A313)),NOT(ISBLANK(B313)),NOT(ISBLANK(E313)),AND(E313-VLOOKUP(A313,'ListaN68 02-02-2025'!$A$12:$E$13375,5,0)&gt;=-2,E313-VLOOKUP(A313,'ListaN68 02-02-2025'!$A$12:$E$13375,5,0)&lt;=2)),"Igual",IF(AND(NOT(ISBLANK(A313)),NOT(ISBLANK(B313)),NOT(ISBLANK(E313)),E313-VLOOKUP(A313,'ListaN68 02-02-2025'!$A$12:$E$13375,5,0)&gt;2),"Aumento",IF(AND(NOT(ISBLANK(A313)),NOT(ISBLANK(B313)),NOT(ISBLANK(E313)),E313-VLOOKUP(A313,'ListaN68 02-02-2025'!$A$12:$E$13375,5,0)&lt;2),"Bajo","Error en codigo")))))))</f>
        <v>Igual</v>
      </c>
    </row>
    <row r="314" spans="1:32" x14ac:dyDescent="0.2">
      <c r="A314" s="1" t="s">
        <v>119</v>
      </c>
      <c r="B314" t="s">
        <v>120</v>
      </c>
      <c r="C314" t="s">
        <v>4964</v>
      </c>
      <c r="D314">
        <v>21</v>
      </c>
      <c r="E314" s="46">
        <v>2163.3380000000002</v>
      </c>
      <c r="F314" s="44"/>
      <c r="G314" s="46"/>
      <c r="AF314" t="str">
        <f>IF(AND(ISBLANK(A314),ISBLANK(B314),ISBLANK(E314)),"Blanco",IF(AND(ISBLANK(A314),NOT(ISBLANK(B314))),"Titulo",IF(AND(NOT(ISBLANK(A314)),NOT(ISBLANK(B314)),ISBLANK(E314),IFERROR(FIND("FF--",A314)&gt;1,FALSE)),"F.Comercializacion",IF(AND(NOT(ISBLANK(A314)),NOT(ISBLANK(B314)),NOT(ISBLANK(E314)),ISERROR(VLOOKUP(A314,'ListaN68 02-02-2025'!$A$12:$E$13375,5,0))),"Nuevo",IF(AND(NOT(ISBLANK(A314)),NOT(ISBLANK(B314)),NOT(ISBLANK(E314)),AND(E314-VLOOKUP(A314,'ListaN68 02-02-2025'!$A$12:$E$13375,5,0)&gt;=-2,E314-VLOOKUP(A314,'ListaN68 02-02-2025'!$A$12:$E$13375,5,0)&lt;=2)),"Igual",IF(AND(NOT(ISBLANK(A314)),NOT(ISBLANK(B314)),NOT(ISBLANK(E314)),E314-VLOOKUP(A314,'ListaN68 02-02-2025'!$A$12:$E$13375,5,0)&gt;2),"Aumento",IF(AND(NOT(ISBLANK(A314)),NOT(ISBLANK(B314)),NOT(ISBLANK(E314)),E314-VLOOKUP(A314,'ListaN68 02-02-2025'!$A$12:$E$13375,5,0)&lt;2),"Bajo","Error en codigo")))))))</f>
        <v>Igual</v>
      </c>
    </row>
    <row r="315" spans="1:32" x14ac:dyDescent="0.2">
      <c r="C315"/>
      <c r="E315" s="46"/>
      <c r="F315" s="44"/>
      <c r="G315" s="46"/>
      <c r="AF315" t="str">
        <f>IF(AND(ISBLANK(A315),ISBLANK(B315),ISBLANK(E315)),"Blanco",IF(AND(ISBLANK(A315),NOT(ISBLANK(B315))),"Titulo",IF(AND(NOT(ISBLANK(A315)),NOT(ISBLANK(B315)),ISBLANK(E315),IFERROR(FIND("FF--",A315)&gt;1,FALSE)),"F.Comercializacion",IF(AND(NOT(ISBLANK(A315)),NOT(ISBLANK(B315)),NOT(ISBLANK(E315)),ISERROR(VLOOKUP(A315,'ListaN68 02-02-2025'!$A$12:$E$13375,5,0))),"Nuevo",IF(AND(NOT(ISBLANK(A315)),NOT(ISBLANK(B315)),NOT(ISBLANK(E315)),AND(E315-VLOOKUP(A315,'ListaN68 02-02-2025'!$A$12:$E$13375,5,0)&gt;=-2,E315-VLOOKUP(A315,'ListaN68 02-02-2025'!$A$12:$E$13375,5,0)&lt;=2)),"Igual",IF(AND(NOT(ISBLANK(A315)),NOT(ISBLANK(B315)),NOT(ISBLANK(E315)),E315-VLOOKUP(A315,'ListaN68 02-02-2025'!$A$12:$E$13375,5,0)&gt;2),"Aumento",IF(AND(NOT(ISBLANK(A315)),NOT(ISBLANK(B315)),NOT(ISBLANK(E315)),E315-VLOOKUP(A315,'ListaN68 02-02-2025'!$A$12:$E$13375,5,0)&lt;2),"Bajo","Error en codigo")))))))</f>
        <v>Blanco</v>
      </c>
    </row>
    <row r="316" spans="1:32" x14ac:dyDescent="0.2">
      <c r="B316" t="s">
        <v>121</v>
      </c>
      <c r="C316"/>
      <c r="E316" s="46"/>
      <c r="F316" s="44"/>
      <c r="G316" s="46"/>
      <c r="AF316" t="str">
        <f>IF(AND(ISBLANK(A316),ISBLANK(B316),ISBLANK(E316)),"Blanco",IF(AND(ISBLANK(A316),NOT(ISBLANK(B316))),"Titulo",IF(AND(NOT(ISBLANK(A316)),NOT(ISBLANK(B316)),ISBLANK(E316),IFERROR(FIND("FF--",A316)&gt;1,FALSE)),"F.Comercializacion",IF(AND(NOT(ISBLANK(A316)),NOT(ISBLANK(B316)),NOT(ISBLANK(E316)),ISERROR(VLOOKUP(A316,'ListaN68 02-02-2025'!$A$12:$E$13375,5,0))),"Nuevo",IF(AND(NOT(ISBLANK(A316)),NOT(ISBLANK(B316)),NOT(ISBLANK(E316)),AND(E316-VLOOKUP(A316,'ListaN68 02-02-2025'!$A$12:$E$13375,5,0)&gt;=-2,E316-VLOOKUP(A316,'ListaN68 02-02-2025'!$A$12:$E$13375,5,0)&lt;=2)),"Igual",IF(AND(NOT(ISBLANK(A316)),NOT(ISBLANK(B316)),NOT(ISBLANK(E316)),E316-VLOOKUP(A316,'ListaN68 02-02-2025'!$A$12:$E$13375,5,0)&gt;2),"Aumento",IF(AND(NOT(ISBLANK(A316)),NOT(ISBLANK(B316)),NOT(ISBLANK(E316)),E316-VLOOKUP(A316,'ListaN68 02-02-2025'!$A$12:$E$13375,5,0)&lt;2),"Bajo","Error en codigo")))))))</f>
        <v>Titulo</v>
      </c>
    </row>
    <row r="317" spans="1:32" x14ac:dyDescent="0.2">
      <c r="C317"/>
      <c r="E317" s="46"/>
      <c r="F317" s="44"/>
      <c r="G317" s="46"/>
      <c r="AF317" t="str">
        <f>IF(AND(ISBLANK(A317),ISBLANK(B317),ISBLANK(E317)),"Blanco",IF(AND(ISBLANK(A317),NOT(ISBLANK(B317))),"Titulo",IF(AND(NOT(ISBLANK(A317)),NOT(ISBLANK(B317)),ISBLANK(E317),IFERROR(FIND("FF--",A317)&gt;1,FALSE)),"F.Comercializacion",IF(AND(NOT(ISBLANK(A317)),NOT(ISBLANK(B317)),NOT(ISBLANK(E317)),ISERROR(VLOOKUP(A317,'ListaN68 02-02-2025'!$A$12:$E$13375,5,0))),"Nuevo",IF(AND(NOT(ISBLANK(A317)),NOT(ISBLANK(B317)),NOT(ISBLANK(E317)),AND(E317-VLOOKUP(A317,'ListaN68 02-02-2025'!$A$12:$E$13375,5,0)&gt;=-2,E317-VLOOKUP(A317,'ListaN68 02-02-2025'!$A$12:$E$13375,5,0)&lt;=2)),"Igual",IF(AND(NOT(ISBLANK(A317)),NOT(ISBLANK(B317)),NOT(ISBLANK(E317)),E317-VLOOKUP(A317,'ListaN68 02-02-2025'!$A$12:$E$13375,5,0)&gt;2),"Aumento",IF(AND(NOT(ISBLANK(A317)),NOT(ISBLANK(B317)),NOT(ISBLANK(E317)),E317-VLOOKUP(A317,'ListaN68 02-02-2025'!$A$12:$E$13375,5,0)&lt;2),"Bajo","Error en codigo")))))))</f>
        <v>Blanco</v>
      </c>
    </row>
    <row r="318" spans="1:32" x14ac:dyDescent="0.2">
      <c r="A318" s="1" t="s">
        <v>125</v>
      </c>
      <c r="B318" t="s">
        <v>6338</v>
      </c>
      <c r="C318" t="s">
        <v>4965</v>
      </c>
      <c r="D318">
        <v>10.5</v>
      </c>
      <c r="E318" s="46">
        <v>843.81</v>
      </c>
      <c r="F318" s="44"/>
      <c r="G318" s="46"/>
      <c r="AF318" t="str">
        <f>IF(AND(ISBLANK(A318),ISBLANK(B318),ISBLANK(E318)),"Blanco",IF(AND(ISBLANK(A318),NOT(ISBLANK(B318))),"Titulo",IF(AND(NOT(ISBLANK(A318)),NOT(ISBLANK(B318)),ISBLANK(E318),IFERROR(FIND("FF--",A318)&gt;1,FALSE)),"F.Comercializacion",IF(AND(NOT(ISBLANK(A318)),NOT(ISBLANK(B318)),NOT(ISBLANK(E318)),ISERROR(VLOOKUP(A318,'ListaN68 02-02-2025'!$A$12:$E$13375,5,0))),"Nuevo",IF(AND(NOT(ISBLANK(A318)),NOT(ISBLANK(B318)),NOT(ISBLANK(E318)),AND(E318-VLOOKUP(A318,'ListaN68 02-02-2025'!$A$12:$E$13375,5,0)&gt;=-2,E318-VLOOKUP(A318,'ListaN68 02-02-2025'!$A$12:$E$13375,5,0)&lt;=2)),"Igual",IF(AND(NOT(ISBLANK(A318)),NOT(ISBLANK(B318)),NOT(ISBLANK(E318)),E318-VLOOKUP(A318,'ListaN68 02-02-2025'!$A$12:$E$13375,5,0)&gt;2),"Aumento",IF(AND(NOT(ISBLANK(A318)),NOT(ISBLANK(B318)),NOT(ISBLANK(E318)),E318-VLOOKUP(A318,'ListaN68 02-02-2025'!$A$12:$E$13375,5,0)&lt;2),"Bajo","Error en codigo")))))))</f>
        <v>Igual</v>
      </c>
    </row>
    <row r="319" spans="1:32" x14ac:dyDescent="0.2">
      <c r="A319" s="1" t="s">
        <v>126</v>
      </c>
      <c r="B319" t="s">
        <v>6339</v>
      </c>
      <c r="C319" t="s">
        <v>4965</v>
      </c>
      <c r="D319">
        <v>21</v>
      </c>
      <c r="E319" s="46">
        <v>960.66800000000001</v>
      </c>
      <c r="F319" s="44"/>
      <c r="G319" s="46"/>
      <c r="AF319" t="str">
        <f>IF(AND(ISBLANK(A319),ISBLANK(B319),ISBLANK(E319)),"Blanco",IF(AND(ISBLANK(A319),NOT(ISBLANK(B319))),"Titulo",IF(AND(NOT(ISBLANK(A319)),NOT(ISBLANK(B319)),ISBLANK(E319),IFERROR(FIND("FF--",A319)&gt;1,FALSE)),"F.Comercializacion",IF(AND(NOT(ISBLANK(A319)),NOT(ISBLANK(B319)),NOT(ISBLANK(E319)),ISERROR(VLOOKUP(A319,'ListaN68 02-02-2025'!$A$12:$E$13375,5,0))),"Nuevo",IF(AND(NOT(ISBLANK(A319)),NOT(ISBLANK(B319)),NOT(ISBLANK(E319)),AND(E319-VLOOKUP(A319,'ListaN68 02-02-2025'!$A$12:$E$13375,5,0)&gt;=-2,E319-VLOOKUP(A319,'ListaN68 02-02-2025'!$A$12:$E$13375,5,0)&lt;=2)),"Igual",IF(AND(NOT(ISBLANK(A319)),NOT(ISBLANK(B319)),NOT(ISBLANK(E319)),E319-VLOOKUP(A319,'ListaN68 02-02-2025'!$A$12:$E$13375,5,0)&gt;2),"Aumento",IF(AND(NOT(ISBLANK(A319)),NOT(ISBLANK(B319)),NOT(ISBLANK(E319)),E319-VLOOKUP(A319,'ListaN68 02-02-2025'!$A$12:$E$13375,5,0)&lt;2),"Bajo","Error en codigo")))))))</f>
        <v>Igual</v>
      </c>
    </row>
    <row r="320" spans="1:32" x14ac:dyDescent="0.2">
      <c r="A320" s="1" t="s">
        <v>127</v>
      </c>
      <c r="B320" t="s">
        <v>6340</v>
      </c>
      <c r="C320" t="s">
        <v>4965</v>
      </c>
      <c r="D320">
        <v>10.5</v>
      </c>
      <c r="E320" s="46">
        <v>892.827</v>
      </c>
      <c r="F320" s="44"/>
      <c r="G320" s="46"/>
      <c r="AF320" t="str">
        <f>IF(AND(ISBLANK(A320),ISBLANK(B320),ISBLANK(E320)),"Blanco",IF(AND(ISBLANK(A320),NOT(ISBLANK(B320))),"Titulo",IF(AND(NOT(ISBLANK(A320)),NOT(ISBLANK(B320)),ISBLANK(E320),IFERROR(FIND("FF--",A320)&gt;1,FALSE)),"F.Comercializacion",IF(AND(NOT(ISBLANK(A320)),NOT(ISBLANK(B320)),NOT(ISBLANK(E320)),ISERROR(VLOOKUP(A320,'ListaN68 02-02-2025'!$A$12:$E$13375,5,0))),"Nuevo",IF(AND(NOT(ISBLANK(A320)),NOT(ISBLANK(B320)),NOT(ISBLANK(E320)),AND(E320-VLOOKUP(A320,'ListaN68 02-02-2025'!$A$12:$E$13375,5,0)&gt;=-2,E320-VLOOKUP(A320,'ListaN68 02-02-2025'!$A$12:$E$13375,5,0)&lt;=2)),"Igual",IF(AND(NOT(ISBLANK(A320)),NOT(ISBLANK(B320)),NOT(ISBLANK(E320)),E320-VLOOKUP(A320,'ListaN68 02-02-2025'!$A$12:$E$13375,5,0)&gt;2),"Aumento",IF(AND(NOT(ISBLANK(A320)),NOT(ISBLANK(B320)),NOT(ISBLANK(E320)),E320-VLOOKUP(A320,'ListaN68 02-02-2025'!$A$12:$E$13375,5,0)&lt;2),"Bajo","Error en codigo")))))))</f>
        <v>Igual</v>
      </c>
    </row>
    <row r="321" spans="1:32" x14ac:dyDescent="0.2">
      <c r="A321" s="1" t="s">
        <v>128</v>
      </c>
      <c r="B321" t="s">
        <v>6341</v>
      </c>
      <c r="C321" t="s">
        <v>4965</v>
      </c>
      <c r="D321">
        <v>21</v>
      </c>
      <c r="E321" s="46">
        <v>1644.1089999999999</v>
      </c>
      <c r="F321" s="44"/>
      <c r="G321" s="46"/>
      <c r="AF321" t="str">
        <f>IF(AND(ISBLANK(A321),ISBLANK(B321),ISBLANK(E321)),"Blanco",IF(AND(ISBLANK(A321),NOT(ISBLANK(B321))),"Titulo",IF(AND(NOT(ISBLANK(A321)),NOT(ISBLANK(B321)),ISBLANK(E321),IFERROR(FIND("FF--",A321)&gt;1,FALSE)),"F.Comercializacion",IF(AND(NOT(ISBLANK(A321)),NOT(ISBLANK(B321)),NOT(ISBLANK(E321)),ISERROR(VLOOKUP(A321,'ListaN68 02-02-2025'!$A$12:$E$13375,5,0))),"Nuevo",IF(AND(NOT(ISBLANK(A321)),NOT(ISBLANK(B321)),NOT(ISBLANK(E321)),AND(E321-VLOOKUP(A321,'ListaN68 02-02-2025'!$A$12:$E$13375,5,0)&gt;=-2,E321-VLOOKUP(A321,'ListaN68 02-02-2025'!$A$12:$E$13375,5,0)&lt;=2)),"Igual",IF(AND(NOT(ISBLANK(A321)),NOT(ISBLANK(B321)),NOT(ISBLANK(E321)),E321-VLOOKUP(A321,'ListaN68 02-02-2025'!$A$12:$E$13375,5,0)&gt;2),"Aumento",IF(AND(NOT(ISBLANK(A321)),NOT(ISBLANK(B321)),NOT(ISBLANK(E321)),E321-VLOOKUP(A321,'ListaN68 02-02-2025'!$A$12:$E$13375,5,0)&lt;2),"Bajo","Error en codigo")))))))</f>
        <v>Igual</v>
      </c>
    </row>
    <row r="322" spans="1:32" x14ac:dyDescent="0.2">
      <c r="A322" s="1" t="s">
        <v>129</v>
      </c>
      <c r="B322" t="s">
        <v>6342</v>
      </c>
      <c r="C322" t="s">
        <v>4965</v>
      </c>
      <c r="D322">
        <v>10.5</v>
      </c>
      <c r="E322" s="46">
        <v>1088.6420000000001</v>
      </c>
      <c r="F322" s="44"/>
      <c r="G322" s="46"/>
      <c r="AF322" t="str">
        <f>IF(AND(ISBLANK(A322),ISBLANK(B322),ISBLANK(E322)),"Blanco",IF(AND(ISBLANK(A322),NOT(ISBLANK(B322))),"Titulo",IF(AND(NOT(ISBLANK(A322)),NOT(ISBLANK(B322)),ISBLANK(E322),IFERROR(FIND("FF--",A322)&gt;1,FALSE)),"F.Comercializacion",IF(AND(NOT(ISBLANK(A322)),NOT(ISBLANK(B322)),NOT(ISBLANK(E322)),ISERROR(VLOOKUP(A322,'ListaN68 02-02-2025'!$A$12:$E$13375,5,0))),"Nuevo",IF(AND(NOT(ISBLANK(A322)),NOT(ISBLANK(B322)),NOT(ISBLANK(E322)),AND(E322-VLOOKUP(A322,'ListaN68 02-02-2025'!$A$12:$E$13375,5,0)&gt;=-2,E322-VLOOKUP(A322,'ListaN68 02-02-2025'!$A$12:$E$13375,5,0)&lt;=2)),"Igual",IF(AND(NOT(ISBLANK(A322)),NOT(ISBLANK(B322)),NOT(ISBLANK(E322)),E322-VLOOKUP(A322,'ListaN68 02-02-2025'!$A$12:$E$13375,5,0)&gt;2),"Aumento",IF(AND(NOT(ISBLANK(A322)),NOT(ISBLANK(B322)),NOT(ISBLANK(E322)),E322-VLOOKUP(A322,'ListaN68 02-02-2025'!$A$12:$E$13375,5,0)&lt;2),"Bajo","Error en codigo")))))))</f>
        <v>Igual</v>
      </c>
    </row>
    <row r="323" spans="1:32" x14ac:dyDescent="0.2">
      <c r="A323" s="1" t="s">
        <v>130</v>
      </c>
      <c r="B323" t="s">
        <v>6343</v>
      </c>
      <c r="C323" t="s">
        <v>4964</v>
      </c>
      <c r="D323">
        <v>10.5</v>
      </c>
      <c r="E323" s="46">
        <v>1493.4680000000001</v>
      </c>
      <c r="F323" s="44"/>
      <c r="G323" s="46"/>
      <c r="AF323" t="str">
        <f>IF(AND(ISBLANK(A323),ISBLANK(B323),ISBLANK(E323)),"Blanco",IF(AND(ISBLANK(A323),NOT(ISBLANK(B323))),"Titulo",IF(AND(NOT(ISBLANK(A323)),NOT(ISBLANK(B323)),ISBLANK(E323),IFERROR(FIND("FF--",A323)&gt;1,FALSE)),"F.Comercializacion",IF(AND(NOT(ISBLANK(A323)),NOT(ISBLANK(B323)),NOT(ISBLANK(E323)),ISERROR(VLOOKUP(A323,'ListaN68 02-02-2025'!$A$12:$E$13375,5,0))),"Nuevo",IF(AND(NOT(ISBLANK(A323)),NOT(ISBLANK(B323)),NOT(ISBLANK(E323)),AND(E323-VLOOKUP(A323,'ListaN68 02-02-2025'!$A$12:$E$13375,5,0)&gt;=-2,E323-VLOOKUP(A323,'ListaN68 02-02-2025'!$A$12:$E$13375,5,0)&lt;=2)),"Igual",IF(AND(NOT(ISBLANK(A323)),NOT(ISBLANK(B323)),NOT(ISBLANK(E323)),E323-VLOOKUP(A323,'ListaN68 02-02-2025'!$A$12:$E$13375,5,0)&gt;2),"Aumento",IF(AND(NOT(ISBLANK(A323)),NOT(ISBLANK(B323)),NOT(ISBLANK(E323)),E323-VLOOKUP(A323,'ListaN68 02-02-2025'!$A$12:$E$13375,5,0)&lt;2),"Bajo","Error en codigo")))))))</f>
        <v>Igual</v>
      </c>
    </row>
    <row r="324" spans="1:32" x14ac:dyDescent="0.2">
      <c r="A324" s="1" t="s">
        <v>131</v>
      </c>
      <c r="B324" t="s">
        <v>6344</v>
      </c>
      <c r="C324" t="s">
        <v>4964</v>
      </c>
      <c r="D324">
        <v>21</v>
      </c>
      <c r="E324" s="46">
        <v>1589.1980000000001</v>
      </c>
      <c r="F324" s="44"/>
      <c r="G324" s="46"/>
      <c r="AF324" t="str">
        <f>IF(AND(ISBLANK(A324),ISBLANK(B324),ISBLANK(E324)),"Blanco",IF(AND(ISBLANK(A324),NOT(ISBLANK(B324))),"Titulo",IF(AND(NOT(ISBLANK(A324)),NOT(ISBLANK(B324)),ISBLANK(E324),IFERROR(FIND("FF--",A324)&gt;1,FALSE)),"F.Comercializacion",IF(AND(NOT(ISBLANK(A324)),NOT(ISBLANK(B324)),NOT(ISBLANK(E324)),ISERROR(VLOOKUP(A324,'ListaN68 02-02-2025'!$A$12:$E$13375,5,0))),"Nuevo",IF(AND(NOT(ISBLANK(A324)),NOT(ISBLANK(B324)),NOT(ISBLANK(E324)),AND(E324-VLOOKUP(A324,'ListaN68 02-02-2025'!$A$12:$E$13375,5,0)&gt;=-2,E324-VLOOKUP(A324,'ListaN68 02-02-2025'!$A$12:$E$13375,5,0)&lt;=2)),"Igual",IF(AND(NOT(ISBLANK(A324)),NOT(ISBLANK(B324)),NOT(ISBLANK(E324)),E324-VLOOKUP(A324,'ListaN68 02-02-2025'!$A$12:$E$13375,5,0)&gt;2),"Aumento",IF(AND(NOT(ISBLANK(A324)),NOT(ISBLANK(B324)),NOT(ISBLANK(E324)),E324-VLOOKUP(A324,'ListaN68 02-02-2025'!$A$12:$E$13375,5,0)&lt;2),"Bajo","Error en codigo")))))))</f>
        <v>Igual</v>
      </c>
    </row>
    <row r="325" spans="1:32" x14ac:dyDescent="0.2">
      <c r="A325" s="1" t="s">
        <v>132</v>
      </c>
      <c r="B325" t="s">
        <v>6345</v>
      </c>
      <c r="C325" t="s">
        <v>4964</v>
      </c>
      <c r="D325">
        <v>21</v>
      </c>
      <c r="E325" s="46">
        <v>1625.855</v>
      </c>
      <c r="F325" s="44"/>
      <c r="G325" s="46"/>
      <c r="AF325" t="str">
        <f>IF(AND(ISBLANK(A325),ISBLANK(B325),ISBLANK(E325)),"Blanco",IF(AND(ISBLANK(A325),NOT(ISBLANK(B325))),"Titulo",IF(AND(NOT(ISBLANK(A325)),NOT(ISBLANK(B325)),ISBLANK(E325),IFERROR(FIND("FF--",A325)&gt;1,FALSE)),"F.Comercializacion",IF(AND(NOT(ISBLANK(A325)),NOT(ISBLANK(B325)),NOT(ISBLANK(E325)),ISERROR(VLOOKUP(A325,'ListaN68 02-02-2025'!$A$12:$E$13375,5,0))),"Nuevo",IF(AND(NOT(ISBLANK(A325)),NOT(ISBLANK(B325)),NOT(ISBLANK(E325)),AND(E325-VLOOKUP(A325,'ListaN68 02-02-2025'!$A$12:$E$13375,5,0)&gt;=-2,E325-VLOOKUP(A325,'ListaN68 02-02-2025'!$A$12:$E$13375,5,0)&lt;=2)),"Igual",IF(AND(NOT(ISBLANK(A325)),NOT(ISBLANK(B325)),NOT(ISBLANK(E325)),E325-VLOOKUP(A325,'ListaN68 02-02-2025'!$A$12:$E$13375,5,0)&gt;2),"Aumento",IF(AND(NOT(ISBLANK(A325)),NOT(ISBLANK(B325)),NOT(ISBLANK(E325)),E325-VLOOKUP(A325,'ListaN68 02-02-2025'!$A$12:$E$13375,5,0)&lt;2),"Bajo","Error en codigo")))))))</f>
        <v>Igual</v>
      </c>
    </row>
    <row r="326" spans="1:32" x14ac:dyDescent="0.2">
      <c r="A326" s="1" t="s">
        <v>122</v>
      </c>
      <c r="B326" t="s">
        <v>6346</v>
      </c>
      <c r="C326" t="s">
        <v>4964</v>
      </c>
      <c r="D326">
        <v>10.5</v>
      </c>
      <c r="E326" s="46">
        <v>2200.52</v>
      </c>
      <c r="F326" s="44"/>
      <c r="G326" s="46"/>
      <c r="AF326" t="str">
        <f>IF(AND(ISBLANK(A326),ISBLANK(B326),ISBLANK(E326)),"Blanco",IF(AND(ISBLANK(A326),NOT(ISBLANK(B326))),"Titulo",IF(AND(NOT(ISBLANK(A326)),NOT(ISBLANK(B326)),ISBLANK(E326),IFERROR(FIND("FF--",A326)&gt;1,FALSE)),"F.Comercializacion",IF(AND(NOT(ISBLANK(A326)),NOT(ISBLANK(B326)),NOT(ISBLANK(E326)),ISERROR(VLOOKUP(A326,'ListaN68 02-02-2025'!$A$12:$E$13375,5,0))),"Nuevo",IF(AND(NOT(ISBLANK(A326)),NOT(ISBLANK(B326)),NOT(ISBLANK(E326)),AND(E326-VLOOKUP(A326,'ListaN68 02-02-2025'!$A$12:$E$13375,5,0)&gt;=-2,E326-VLOOKUP(A326,'ListaN68 02-02-2025'!$A$12:$E$13375,5,0)&lt;=2)),"Igual",IF(AND(NOT(ISBLANK(A326)),NOT(ISBLANK(B326)),NOT(ISBLANK(E326)),E326-VLOOKUP(A326,'ListaN68 02-02-2025'!$A$12:$E$13375,5,0)&gt;2),"Aumento",IF(AND(NOT(ISBLANK(A326)),NOT(ISBLANK(B326)),NOT(ISBLANK(E326)),E326-VLOOKUP(A326,'ListaN68 02-02-2025'!$A$12:$E$13375,5,0)&lt;2),"Bajo","Error en codigo")))))))</f>
        <v>Igual</v>
      </c>
    </row>
    <row r="327" spans="1:32" x14ac:dyDescent="0.2">
      <c r="A327" s="1" t="s">
        <v>123</v>
      </c>
      <c r="B327" t="s">
        <v>124</v>
      </c>
      <c r="C327" t="s">
        <v>4949</v>
      </c>
      <c r="D327">
        <v>21</v>
      </c>
      <c r="E327" s="46">
        <v>6320.143</v>
      </c>
      <c r="F327" s="44"/>
      <c r="G327" s="46"/>
      <c r="AF327" t="str">
        <f>IF(AND(ISBLANK(A327),ISBLANK(B327),ISBLANK(E327)),"Blanco",IF(AND(ISBLANK(A327),NOT(ISBLANK(B327))),"Titulo",IF(AND(NOT(ISBLANK(A327)),NOT(ISBLANK(B327)),ISBLANK(E327),IFERROR(FIND("FF--",A327)&gt;1,FALSE)),"F.Comercializacion",IF(AND(NOT(ISBLANK(A327)),NOT(ISBLANK(B327)),NOT(ISBLANK(E327)),ISERROR(VLOOKUP(A327,'ListaN68 02-02-2025'!$A$12:$E$13375,5,0))),"Nuevo",IF(AND(NOT(ISBLANK(A327)),NOT(ISBLANK(B327)),NOT(ISBLANK(E327)),AND(E327-VLOOKUP(A327,'ListaN68 02-02-2025'!$A$12:$E$13375,5,0)&gt;=-2,E327-VLOOKUP(A327,'ListaN68 02-02-2025'!$A$12:$E$13375,5,0)&lt;=2)),"Igual",IF(AND(NOT(ISBLANK(A327)),NOT(ISBLANK(B327)),NOT(ISBLANK(E327)),E327-VLOOKUP(A327,'ListaN68 02-02-2025'!$A$12:$E$13375,5,0)&gt;2),"Aumento",IF(AND(NOT(ISBLANK(A327)),NOT(ISBLANK(B327)),NOT(ISBLANK(E327)),E327-VLOOKUP(A327,'ListaN68 02-02-2025'!$A$12:$E$13375,5,0)&lt;2),"Bajo","Error en codigo")))))))</f>
        <v>Igual</v>
      </c>
    </row>
    <row r="328" spans="1:32" x14ac:dyDescent="0.2">
      <c r="C328"/>
      <c r="E328" s="46"/>
      <c r="F328" s="44"/>
      <c r="G328" s="46"/>
      <c r="AF328" t="str">
        <f>IF(AND(ISBLANK(A328),ISBLANK(B328),ISBLANK(E328)),"Blanco",IF(AND(ISBLANK(A328),NOT(ISBLANK(B328))),"Titulo",IF(AND(NOT(ISBLANK(A328)),NOT(ISBLANK(B328)),ISBLANK(E328),IFERROR(FIND("FF--",A328)&gt;1,FALSE)),"F.Comercializacion",IF(AND(NOT(ISBLANK(A328)),NOT(ISBLANK(B328)),NOT(ISBLANK(E328)),ISERROR(VLOOKUP(A328,'ListaN68 02-02-2025'!$A$12:$E$13375,5,0))),"Nuevo",IF(AND(NOT(ISBLANK(A328)),NOT(ISBLANK(B328)),NOT(ISBLANK(E328)),AND(E328-VLOOKUP(A328,'ListaN68 02-02-2025'!$A$12:$E$13375,5,0)&gt;=-2,E328-VLOOKUP(A328,'ListaN68 02-02-2025'!$A$12:$E$13375,5,0)&lt;=2)),"Igual",IF(AND(NOT(ISBLANK(A328)),NOT(ISBLANK(B328)),NOT(ISBLANK(E328)),E328-VLOOKUP(A328,'ListaN68 02-02-2025'!$A$12:$E$13375,5,0)&gt;2),"Aumento",IF(AND(NOT(ISBLANK(A328)),NOT(ISBLANK(B328)),NOT(ISBLANK(E328)),E328-VLOOKUP(A328,'ListaN68 02-02-2025'!$A$12:$E$13375,5,0)&lt;2),"Bajo","Error en codigo")))))))</f>
        <v>Blanco</v>
      </c>
    </row>
    <row r="329" spans="1:32" x14ac:dyDescent="0.2">
      <c r="B329" t="s">
        <v>1772</v>
      </c>
      <c r="C329"/>
      <c r="E329" s="46"/>
      <c r="F329" s="44"/>
      <c r="G329" s="46"/>
      <c r="AF329" t="str">
        <f>IF(AND(ISBLANK(A329),ISBLANK(B329),ISBLANK(E329)),"Blanco",IF(AND(ISBLANK(A329),NOT(ISBLANK(B329))),"Titulo",IF(AND(NOT(ISBLANK(A329)),NOT(ISBLANK(B329)),ISBLANK(E329),IFERROR(FIND("FF--",A329)&gt;1,FALSE)),"F.Comercializacion",IF(AND(NOT(ISBLANK(A329)),NOT(ISBLANK(B329)),NOT(ISBLANK(E329)),ISERROR(VLOOKUP(A329,'ListaN68 02-02-2025'!$A$12:$E$13375,5,0))),"Nuevo",IF(AND(NOT(ISBLANK(A329)),NOT(ISBLANK(B329)),NOT(ISBLANK(E329)),AND(E329-VLOOKUP(A329,'ListaN68 02-02-2025'!$A$12:$E$13375,5,0)&gt;=-2,E329-VLOOKUP(A329,'ListaN68 02-02-2025'!$A$12:$E$13375,5,0)&lt;=2)),"Igual",IF(AND(NOT(ISBLANK(A329)),NOT(ISBLANK(B329)),NOT(ISBLANK(E329)),E329-VLOOKUP(A329,'ListaN68 02-02-2025'!$A$12:$E$13375,5,0)&gt;2),"Aumento",IF(AND(NOT(ISBLANK(A329)),NOT(ISBLANK(B329)),NOT(ISBLANK(E329)),E329-VLOOKUP(A329,'ListaN68 02-02-2025'!$A$12:$E$13375,5,0)&lt;2),"Bajo","Error en codigo")))))))</f>
        <v>Titulo</v>
      </c>
    </row>
    <row r="330" spans="1:32" x14ac:dyDescent="0.2">
      <c r="C330"/>
      <c r="E330" s="46"/>
      <c r="F330" s="44"/>
      <c r="G330" s="46"/>
      <c r="AF330" t="str">
        <f>IF(AND(ISBLANK(A330),ISBLANK(B330),ISBLANK(E330)),"Blanco",IF(AND(ISBLANK(A330),NOT(ISBLANK(B330))),"Titulo",IF(AND(NOT(ISBLANK(A330)),NOT(ISBLANK(B330)),ISBLANK(E330),IFERROR(FIND("FF--",A330)&gt;1,FALSE)),"F.Comercializacion",IF(AND(NOT(ISBLANK(A330)),NOT(ISBLANK(B330)),NOT(ISBLANK(E330)),ISERROR(VLOOKUP(A330,'ListaN68 02-02-2025'!$A$12:$E$13375,5,0))),"Nuevo",IF(AND(NOT(ISBLANK(A330)),NOT(ISBLANK(B330)),NOT(ISBLANK(E330)),AND(E330-VLOOKUP(A330,'ListaN68 02-02-2025'!$A$12:$E$13375,5,0)&gt;=-2,E330-VLOOKUP(A330,'ListaN68 02-02-2025'!$A$12:$E$13375,5,0)&lt;=2)),"Igual",IF(AND(NOT(ISBLANK(A330)),NOT(ISBLANK(B330)),NOT(ISBLANK(E330)),E330-VLOOKUP(A330,'ListaN68 02-02-2025'!$A$12:$E$13375,5,0)&gt;2),"Aumento",IF(AND(NOT(ISBLANK(A330)),NOT(ISBLANK(B330)),NOT(ISBLANK(E330)),E330-VLOOKUP(A330,'ListaN68 02-02-2025'!$A$12:$E$13375,5,0)&lt;2),"Bajo","Error en codigo")))))))</f>
        <v>Blanco</v>
      </c>
    </row>
    <row r="331" spans="1:32" x14ac:dyDescent="0.2">
      <c r="A331" s="1" t="s">
        <v>1774</v>
      </c>
      <c r="B331" t="s">
        <v>6347</v>
      </c>
      <c r="C331" t="s">
        <v>4964</v>
      </c>
      <c r="D331">
        <v>21</v>
      </c>
      <c r="E331" s="46">
        <v>948.41300000000001</v>
      </c>
      <c r="F331" s="44"/>
      <c r="G331" s="46"/>
      <c r="AF331" t="str">
        <f>IF(AND(ISBLANK(A331),ISBLANK(B331),ISBLANK(E331)),"Blanco",IF(AND(ISBLANK(A331),NOT(ISBLANK(B331))),"Titulo",IF(AND(NOT(ISBLANK(A331)),NOT(ISBLANK(B331)),ISBLANK(E331),IFERROR(FIND("FF--",A331)&gt;1,FALSE)),"F.Comercializacion",IF(AND(NOT(ISBLANK(A331)),NOT(ISBLANK(B331)),NOT(ISBLANK(E331)),ISERROR(VLOOKUP(A331,'ListaN68 02-02-2025'!$A$12:$E$13375,5,0))),"Nuevo",IF(AND(NOT(ISBLANK(A331)),NOT(ISBLANK(B331)),NOT(ISBLANK(E331)),AND(E331-VLOOKUP(A331,'ListaN68 02-02-2025'!$A$12:$E$13375,5,0)&gt;=-2,E331-VLOOKUP(A331,'ListaN68 02-02-2025'!$A$12:$E$13375,5,0)&lt;=2)),"Igual",IF(AND(NOT(ISBLANK(A331)),NOT(ISBLANK(B331)),NOT(ISBLANK(E331)),E331-VLOOKUP(A331,'ListaN68 02-02-2025'!$A$12:$E$13375,5,0)&gt;2),"Aumento",IF(AND(NOT(ISBLANK(A331)),NOT(ISBLANK(B331)),NOT(ISBLANK(E331)),E331-VLOOKUP(A331,'ListaN68 02-02-2025'!$A$12:$E$13375,5,0)&lt;2),"Bajo","Error en codigo")))))))</f>
        <v>Igual</v>
      </c>
    </row>
    <row r="332" spans="1:32" x14ac:dyDescent="0.2">
      <c r="A332" s="1" t="s">
        <v>1776</v>
      </c>
      <c r="B332" t="s">
        <v>6348</v>
      </c>
      <c r="C332" t="s">
        <v>4964</v>
      </c>
      <c r="D332">
        <v>21</v>
      </c>
      <c r="E332" s="46">
        <v>988.24300000000005</v>
      </c>
      <c r="F332" s="44"/>
      <c r="G332" s="46"/>
      <c r="AF332" t="str">
        <f>IF(AND(ISBLANK(A332),ISBLANK(B332),ISBLANK(E332)),"Blanco",IF(AND(ISBLANK(A332),NOT(ISBLANK(B332))),"Titulo",IF(AND(NOT(ISBLANK(A332)),NOT(ISBLANK(B332)),ISBLANK(E332),IFERROR(FIND("FF--",A332)&gt;1,FALSE)),"F.Comercializacion",IF(AND(NOT(ISBLANK(A332)),NOT(ISBLANK(B332)),NOT(ISBLANK(E332)),ISERROR(VLOOKUP(A332,'ListaN68 02-02-2025'!$A$12:$E$13375,5,0))),"Nuevo",IF(AND(NOT(ISBLANK(A332)),NOT(ISBLANK(B332)),NOT(ISBLANK(E332)),AND(E332-VLOOKUP(A332,'ListaN68 02-02-2025'!$A$12:$E$13375,5,0)&gt;=-2,E332-VLOOKUP(A332,'ListaN68 02-02-2025'!$A$12:$E$13375,5,0)&lt;=2)),"Igual",IF(AND(NOT(ISBLANK(A332)),NOT(ISBLANK(B332)),NOT(ISBLANK(E332)),E332-VLOOKUP(A332,'ListaN68 02-02-2025'!$A$12:$E$13375,5,0)&gt;2),"Aumento",IF(AND(NOT(ISBLANK(A332)),NOT(ISBLANK(B332)),NOT(ISBLANK(E332)),E332-VLOOKUP(A332,'ListaN68 02-02-2025'!$A$12:$E$13375,5,0)&lt;2),"Bajo","Error en codigo")))))))</f>
        <v>Igual</v>
      </c>
    </row>
    <row r="333" spans="1:32" x14ac:dyDescent="0.2">
      <c r="A333" s="1" t="s">
        <v>1775</v>
      </c>
      <c r="B333" t="s">
        <v>6349</v>
      </c>
      <c r="C333" t="s">
        <v>4964</v>
      </c>
      <c r="D333">
        <v>21</v>
      </c>
      <c r="E333" s="46">
        <v>1077.856</v>
      </c>
      <c r="F333" s="44"/>
      <c r="G333" s="46"/>
      <c r="AF333" t="str">
        <f>IF(AND(ISBLANK(A333),ISBLANK(B333),ISBLANK(E333)),"Blanco",IF(AND(ISBLANK(A333),NOT(ISBLANK(B333))),"Titulo",IF(AND(NOT(ISBLANK(A333)),NOT(ISBLANK(B333)),ISBLANK(E333),IFERROR(FIND("FF--",A333)&gt;1,FALSE)),"F.Comercializacion",IF(AND(NOT(ISBLANK(A333)),NOT(ISBLANK(B333)),NOT(ISBLANK(E333)),ISERROR(VLOOKUP(A333,'ListaN68 02-02-2025'!$A$12:$E$13375,5,0))),"Nuevo",IF(AND(NOT(ISBLANK(A333)),NOT(ISBLANK(B333)),NOT(ISBLANK(E333)),AND(E333-VLOOKUP(A333,'ListaN68 02-02-2025'!$A$12:$E$13375,5,0)&gt;=-2,E333-VLOOKUP(A333,'ListaN68 02-02-2025'!$A$12:$E$13375,5,0)&lt;=2)),"Igual",IF(AND(NOT(ISBLANK(A333)),NOT(ISBLANK(B333)),NOT(ISBLANK(E333)),E333-VLOOKUP(A333,'ListaN68 02-02-2025'!$A$12:$E$13375,5,0)&gt;2),"Aumento",IF(AND(NOT(ISBLANK(A333)),NOT(ISBLANK(B333)),NOT(ISBLANK(E333)),E333-VLOOKUP(A333,'ListaN68 02-02-2025'!$A$12:$E$13375,5,0)&lt;2),"Bajo","Error en codigo")))))))</f>
        <v>Igual</v>
      </c>
    </row>
    <row r="334" spans="1:32" x14ac:dyDescent="0.2">
      <c r="A334" s="1" t="s">
        <v>1777</v>
      </c>
      <c r="B334" t="s">
        <v>6350</v>
      </c>
      <c r="C334" t="s">
        <v>4964</v>
      </c>
      <c r="D334">
        <v>21</v>
      </c>
      <c r="E334" s="46">
        <v>944.67899999999997</v>
      </c>
      <c r="F334" s="44"/>
      <c r="G334" s="46"/>
      <c r="AF334" t="str">
        <f>IF(AND(ISBLANK(A334),ISBLANK(B334),ISBLANK(E334)),"Blanco",IF(AND(ISBLANK(A334),NOT(ISBLANK(B334))),"Titulo",IF(AND(NOT(ISBLANK(A334)),NOT(ISBLANK(B334)),ISBLANK(E334),IFERROR(FIND("FF--",A334)&gt;1,FALSE)),"F.Comercializacion",IF(AND(NOT(ISBLANK(A334)),NOT(ISBLANK(B334)),NOT(ISBLANK(E334)),ISERROR(VLOOKUP(A334,'ListaN68 02-02-2025'!$A$12:$E$13375,5,0))),"Nuevo",IF(AND(NOT(ISBLANK(A334)),NOT(ISBLANK(B334)),NOT(ISBLANK(E334)),AND(E334-VLOOKUP(A334,'ListaN68 02-02-2025'!$A$12:$E$13375,5,0)&gt;=-2,E334-VLOOKUP(A334,'ListaN68 02-02-2025'!$A$12:$E$13375,5,0)&lt;=2)),"Igual",IF(AND(NOT(ISBLANK(A334)),NOT(ISBLANK(B334)),NOT(ISBLANK(E334)),E334-VLOOKUP(A334,'ListaN68 02-02-2025'!$A$12:$E$13375,5,0)&gt;2),"Aumento",IF(AND(NOT(ISBLANK(A334)),NOT(ISBLANK(B334)),NOT(ISBLANK(E334)),E334-VLOOKUP(A334,'ListaN68 02-02-2025'!$A$12:$E$13375,5,0)&lt;2),"Bajo","Error en codigo")))))))</f>
        <v>Igual</v>
      </c>
    </row>
    <row r="335" spans="1:32" x14ac:dyDescent="0.2">
      <c r="A335" s="1" t="s">
        <v>1778</v>
      </c>
      <c r="B335" t="s">
        <v>6351</v>
      </c>
      <c r="C335" t="s">
        <v>4964</v>
      </c>
      <c r="D335">
        <v>21</v>
      </c>
      <c r="E335" s="46">
        <v>2688.1060000000002</v>
      </c>
      <c r="F335" s="44"/>
      <c r="G335" s="46"/>
      <c r="AF335" t="str">
        <f>IF(AND(ISBLANK(A335),ISBLANK(B335),ISBLANK(E335)),"Blanco",IF(AND(ISBLANK(A335),NOT(ISBLANK(B335))),"Titulo",IF(AND(NOT(ISBLANK(A335)),NOT(ISBLANK(B335)),ISBLANK(E335),IFERROR(FIND("FF--",A335)&gt;1,FALSE)),"F.Comercializacion",IF(AND(NOT(ISBLANK(A335)),NOT(ISBLANK(B335)),NOT(ISBLANK(E335)),ISERROR(VLOOKUP(A335,'ListaN68 02-02-2025'!$A$12:$E$13375,5,0))),"Nuevo",IF(AND(NOT(ISBLANK(A335)),NOT(ISBLANK(B335)),NOT(ISBLANK(E335)),AND(E335-VLOOKUP(A335,'ListaN68 02-02-2025'!$A$12:$E$13375,5,0)&gt;=-2,E335-VLOOKUP(A335,'ListaN68 02-02-2025'!$A$12:$E$13375,5,0)&lt;=2)),"Igual",IF(AND(NOT(ISBLANK(A335)),NOT(ISBLANK(B335)),NOT(ISBLANK(E335)),E335-VLOOKUP(A335,'ListaN68 02-02-2025'!$A$12:$E$13375,5,0)&gt;2),"Aumento",IF(AND(NOT(ISBLANK(A335)),NOT(ISBLANK(B335)),NOT(ISBLANK(E335)),E335-VLOOKUP(A335,'ListaN68 02-02-2025'!$A$12:$E$13375,5,0)&lt;2),"Bajo","Error en codigo")))))))</f>
        <v>Igual</v>
      </c>
    </row>
    <row r="336" spans="1:32" x14ac:dyDescent="0.2">
      <c r="A336" s="1" t="s">
        <v>1779</v>
      </c>
      <c r="B336" t="s">
        <v>6352</v>
      </c>
      <c r="C336" t="s">
        <v>4964</v>
      </c>
      <c r="D336">
        <v>21</v>
      </c>
      <c r="E336" s="46">
        <v>1499.165</v>
      </c>
      <c r="F336" s="44"/>
      <c r="G336" s="46"/>
      <c r="AF336" t="str">
        <f>IF(AND(ISBLANK(A336),ISBLANK(B336),ISBLANK(E336)),"Blanco",IF(AND(ISBLANK(A336),NOT(ISBLANK(B336))),"Titulo",IF(AND(NOT(ISBLANK(A336)),NOT(ISBLANK(B336)),ISBLANK(E336),IFERROR(FIND("FF--",A336)&gt;1,FALSE)),"F.Comercializacion",IF(AND(NOT(ISBLANK(A336)),NOT(ISBLANK(B336)),NOT(ISBLANK(E336)),ISERROR(VLOOKUP(A336,'ListaN68 02-02-2025'!$A$12:$E$13375,5,0))),"Nuevo",IF(AND(NOT(ISBLANK(A336)),NOT(ISBLANK(B336)),NOT(ISBLANK(E336)),AND(E336-VLOOKUP(A336,'ListaN68 02-02-2025'!$A$12:$E$13375,5,0)&gt;=-2,E336-VLOOKUP(A336,'ListaN68 02-02-2025'!$A$12:$E$13375,5,0)&lt;=2)),"Igual",IF(AND(NOT(ISBLANK(A336)),NOT(ISBLANK(B336)),NOT(ISBLANK(E336)),E336-VLOOKUP(A336,'ListaN68 02-02-2025'!$A$12:$E$13375,5,0)&gt;2),"Aumento",IF(AND(NOT(ISBLANK(A336)),NOT(ISBLANK(B336)),NOT(ISBLANK(E336)),E336-VLOOKUP(A336,'ListaN68 02-02-2025'!$A$12:$E$13375,5,0)&lt;2),"Bajo","Error en codigo")))))))</f>
        <v>Igual</v>
      </c>
    </row>
    <row r="337" spans="1:32" x14ac:dyDescent="0.2">
      <c r="A337" s="1" t="s">
        <v>1780</v>
      </c>
      <c r="B337" t="s">
        <v>6353</v>
      </c>
      <c r="C337" t="s">
        <v>4946</v>
      </c>
      <c r="D337">
        <v>21</v>
      </c>
      <c r="E337" s="46">
        <v>1824.6379999999999</v>
      </c>
      <c r="F337" s="44"/>
      <c r="G337" s="46"/>
      <c r="AF337" t="str">
        <f>IF(AND(ISBLANK(A337),ISBLANK(B337),ISBLANK(E337)),"Blanco",IF(AND(ISBLANK(A337),NOT(ISBLANK(B337))),"Titulo",IF(AND(NOT(ISBLANK(A337)),NOT(ISBLANK(B337)),ISBLANK(E337),IFERROR(FIND("FF--",A337)&gt;1,FALSE)),"F.Comercializacion",IF(AND(NOT(ISBLANK(A337)),NOT(ISBLANK(B337)),NOT(ISBLANK(E337)),ISERROR(VLOOKUP(A337,'ListaN68 02-02-2025'!$A$12:$E$13375,5,0))),"Nuevo",IF(AND(NOT(ISBLANK(A337)),NOT(ISBLANK(B337)),NOT(ISBLANK(E337)),AND(E337-VLOOKUP(A337,'ListaN68 02-02-2025'!$A$12:$E$13375,5,0)&gt;=-2,E337-VLOOKUP(A337,'ListaN68 02-02-2025'!$A$12:$E$13375,5,0)&lt;=2)),"Igual",IF(AND(NOT(ISBLANK(A337)),NOT(ISBLANK(B337)),NOT(ISBLANK(E337)),E337-VLOOKUP(A337,'ListaN68 02-02-2025'!$A$12:$E$13375,5,0)&gt;2),"Aumento",IF(AND(NOT(ISBLANK(A337)),NOT(ISBLANK(B337)),NOT(ISBLANK(E337)),E337-VLOOKUP(A337,'ListaN68 02-02-2025'!$A$12:$E$13375,5,0)&lt;2),"Bajo","Error en codigo")))))))</f>
        <v>Igual</v>
      </c>
    </row>
    <row r="338" spans="1:32" x14ac:dyDescent="0.2">
      <c r="A338" s="1" t="s">
        <v>1781</v>
      </c>
      <c r="B338" t="s">
        <v>6354</v>
      </c>
      <c r="C338" t="s">
        <v>4946</v>
      </c>
      <c r="D338">
        <v>21</v>
      </c>
      <c r="E338" s="46">
        <v>1817.17</v>
      </c>
      <c r="F338" s="44"/>
      <c r="G338" s="46"/>
      <c r="AF338" t="str">
        <f>IF(AND(ISBLANK(A338),ISBLANK(B338),ISBLANK(E338)),"Blanco",IF(AND(ISBLANK(A338),NOT(ISBLANK(B338))),"Titulo",IF(AND(NOT(ISBLANK(A338)),NOT(ISBLANK(B338)),ISBLANK(E338),IFERROR(FIND("FF--",A338)&gt;1,FALSE)),"F.Comercializacion",IF(AND(NOT(ISBLANK(A338)),NOT(ISBLANK(B338)),NOT(ISBLANK(E338)),ISERROR(VLOOKUP(A338,'ListaN68 02-02-2025'!$A$12:$E$13375,5,0))),"Nuevo",IF(AND(NOT(ISBLANK(A338)),NOT(ISBLANK(B338)),NOT(ISBLANK(E338)),AND(E338-VLOOKUP(A338,'ListaN68 02-02-2025'!$A$12:$E$13375,5,0)&gt;=-2,E338-VLOOKUP(A338,'ListaN68 02-02-2025'!$A$12:$E$13375,5,0)&lt;=2)),"Igual",IF(AND(NOT(ISBLANK(A338)),NOT(ISBLANK(B338)),NOT(ISBLANK(E338)),E338-VLOOKUP(A338,'ListaN68 02-02-2025'!$A$12:$E$13375,5,0)&gt;2),"Aumento",IF(AND(NOT(ISBLANK(A338)),NOT(ISBLANK(B338)),NOT(ISBLANK(E338)),E338-VLOOKUP(A338,'ListaN68 02-02-2025'!$A$12:$E$13375,5,0)&lt;2),"Bajo","Error en codigo")))))))</f>
        <v>Igual</v>
      </c>
    </row>
    <row r="339" spans="1:32" x14ac:dyDescent="0.2">
      <c r="A339" s="1" t="s">
        <v>1773</v>
      </c>
      <c r="B339" t="s">
        <v>6355</v>
      </c>
      <c r="C339" t="s">
        <v>4946</v>
      </c>
      <c r="D339">
        <v>21</v>
      </c>
      <c r="E339" s="46">
        <v>1820.904</v>
      </c>
      <c r="F339" s="44"/>
      <c r="G339" s="46"/>
      <c r="AF339" t="str">
        <f>IF(AND(ISBLANK(A339),ISBLANK(B339),ISBLANK(E339)),"Blanco",IF(AND(ISBLANK(A339),NOT(ISBLANK(B339))),"Titulo",IF(AND(NOT(ISBLANK(A339)),NOT(ISBLANK(B339)),ISBLANK(E339),IFERROR(FIND("FF--",A339)&gt;1,FALSE)),"F.Comercializacion",IF(AND(NOT(ISBLANK(A339)),NOT(ISBLANK(B339)),NOT(ISBLANK(E339)),ISERROR(VLOOKUP(A339,'ListaN68 02-02-2025'!$A$12:$E$13375,5,0))),"Nuevo",IF(AND(NOT(ISBLANK(A339)),NOT(ISBLANK(B339)),NOT(ISBLANK(E339)),AND(E339-VLOOKUP(A339,'ListaN68 02-02-2025'!$A$12:$E$13375,5,0)&gt;=-2,E339-VLOOKUP(A339,'ListaN68 02-02-2025'!$A$12:$E$13375,5,0)&lt;=2)),"Igual",IF(AND(NOT(ISBLANK(A339)),NOT(ISBLANK(B339)),NOT(ISBLANK(E339)),E339-VLOOKUP(A339,'ListaN68 02-02-2025'!$A$12:$E$13375,5,0)&gt;2),"Aumento",IF(AND(NOT(ISBLANK(A339)),NOT(ISBLANK(B339)),NOT(ISBLANK(E339)),E339-VLOOKUP(A339,'ListaN68 02-02-2025'!$A$12:$E$13375,5,0)&lt;2),"Bajo","Error en codigo")))))))</f>
        <v>Igual</v>
      </c>
    </row>
    <row r="340" spans="1:32" x14ac:dyDescent="0.2">
      <c r="C340"/>
      <c r="E340" s="46"/>
      <c r="F340" s="44"/>
      <c r="G340" s="46"/>
      <c r="AF340" t="str">
        <f>IF(AND(ISBLANK(A340),ISBLANK(B340),ISBLANK(E340)),"Blanco",IF(AND(ISBLANK(A340),NOT(ISBLANK(B340))),"Titulo",IF(AND(NOT(ISBLANK(A340)),NOT(ISBLANK(B340)),ISBLANK(E340),IFERROR(FIND("FF--",A340)&gt;1,FALSE)),"F.Comercializacion",IF(AND(NOT(ISBLANK(A340)),NOT(ISBLANK(B340)),NOT(ISBLANK(E340)),ISERROR(VLOOKUP(A340,'ListaN68 02-02-2025'!$A$12:$E$13375,5,0))),"Nuevo",IF(AND(NOT(ISBLANK(A340)),NOT(ISBLANK(B340)),NOT(ISBLANK(E340)),AND(E340-VLOOKUP(A340,'ListaN68 02-02-2025'!$A$12:$E$13375,5,0)&gt;=-2,E340-VLOOKUP(A340,'ListaN68 02-02-2025'!$A$12:$E$13375,5,0)&lt;=2)),"Igual",IF(AND(NOT(ISBLANK(A340)),NOT(ISBLANK(B340)),NOT(ISBLANK(E340)),E340-VLOOKUP(A340,'ListaN68 02-02-2025'!$A$12:$E$13375,5,0)&gt;2),"Aumento",IF(AND(NOT(ISBLANK(A340)),NOT(ISBLANK(B340)),NOT(ISBLANK(E340)),E340-VLOOKUP(A340,'ListaN68 02-02-2025'!$A$12:$E$13375,5,0)&lt;2),"Bajo","Error en codigo")))))))</f>
        <v>Blanco</v>
      </c>
    </row>
    <row r="341" spans="1:32" x14ac:dyDescent="0.2">
      <c r="B341" t="s">
        <v>133</v>
      </c>
      <c r="C341"/>
      <c r="E341" s="46"/>
      <c r="F341" s="44"/>
      <c r="G341" s="46"/>
      <c r="AF341" t="str">
        <f>IF(AND(ISBLANK(A341),ISBLANK(B341),ISBLANK(E341)),"Blanco",IF(AND(ISBLANK(A341),NOT(ISBLANK(B341))),"Titulo",IF(AND(NOT(ISBLANK(A341)),NOT(ISBLANK(B341)),ISBLANK(E341),IFERROR(FIND("FF--",A341)&gt;1,FALSE)),"F.Comercializacion",IF(AND(NOT(ISBLANK(A341)),NOT(ISBLANK(B341)),NOT(ISBLANK(E341)),ISERROR(VLOOKUP(A341,'ListaN68 02-02-2025'!$A$12:$E$13375,5,0))),"Nuevo",IF(AND(NOT(ISBLANK(A341)),NOT(ISBLANK(B341)),NOT(ISBLANK(E341)),AND(E341-VLOOKUP(A341,'ListaN68 02-02-2025'!$A$12:$E$13375,5,0)&gt;=-2,E341-VLOOKUP(A341,'ListaN68 02-02-2025'!$A$12:$E$13375,5,0)&lt;=2)),"Igual",IF(AND(NOT(ISBLANK(A341)),NOT(ISBLANK(B341)),NOT(ISBLANK(E341)),E341-VLOOKUP(A341,'ListaN68 02-02-2025'!$A$12:$E$13375,5,0)&gt;2),"Aumento",IF(AND(NOT(ISBLANK(A341)),NOT(ISBLANK(B341)),NOT(ISBLANK(E341)),E341-VLOOKUP(A341,'ListaN68 02-02-2025'!$A$12:$E$13375,5,0)&lt;2),"Bajo","Error en codigo")))))))</f>
        <v>Titulo</v>
      </c>
    </row>
    <row r="342" spans="1:32" x14ac:dyDescent="0.2">
      <c r="C342"/>
      <c r="E342" s="46"/>
      <c r="F342" s="44"/>
      <c r="G342" s="46"/>
      <c r="AF342" t="str">
        <f>IF(AND(ISBLANK(A342),ISBLANK(B342),ISBLANK(E342)),"Blanco",IF(AND(ISBLANK(A342),NOT(ISBLANK(B342))),"Titulo",IF(AND(NOT(ISBLANK(A342)),NOT(ISBLANK(B342)),ISBLANK(E342),IFERROR(FIND("FF--",A342)&gt;1,FALSE)),"F.Comercializacion",IF(AND(NOT(ISBLANK(A342)),NOT(ISBLANK(B342)),NOT(ISBLANK(E342)),ISERROR(VLOOKUP(A342,'ListaN68 02-02-2025'!$A$12:$E$13375,5,0))),"Nuevo",IF(AND(NOT(ISBLANK(A342)),NOT(ISBLANK(B342)),NOT(ISBLANK(E342)),AND(E342-VLOOKUP(A342,'ListaN68 02-02-2025'!$A$12:$E$13375,5,0)&gt;=-2,E342-VLOOKUP(A342,'ListaN68 02-02-2025'!$A$12:$E$13375,5,0)&lt;=2)),"Igual",IF(AND(NOT(ISBLANK(A342)),NOT(ISBLANK(B342)),NOT(ISBLANK(E342)),E342-VLOOKUP(A342,'ListaN68 02-02-2025'!$A$12:$E$13375,5,0)&gt;2),"Aumento",IF(AND(NOT(ISBLANK(A342)),NOT(ISBLANK(B342)),NOT(ISBLANK(E342)),E342-VLOOKUP(A342,'ListaN68 02-02-2025'!$A$12:$E$13375,5,0)&lt;2),"Bajo","Error en codigo")))))))</f>
        <v>Blanco</v>
      </c>
    </row>
    <row r="343" spans="1:32" x14ac:dyDescent="0.2">
      <c r="A343" s="1">
        <v>10003001</v>
      </c>
      <c r="B343" t="s">
        <v>6356</v>
      </c>
      <c r="C343" t="s">
        <v>4995</v>
      </c>
      <c r="D343">
        <v>21</v>
      </c>
      <c r="E343" s="46">
        <v>658.56899999999996</v>
      </c>
      <c r="F343" s="44"/>
      <c r="G343" s="46"/>
      <c r="AF343" t="str">
        <f>IF(AND(ISBLANK(A343),ISBLANK(B343),ISBLANK(E343)),"Blanco",IF(AND(ISBLANK(A343),NOT(ISBLANK(B343))),"Titulo",IF(AND(NOT(ISBLANK(A343)),NOT(ISBLANK(B343)),ISBLANK(E343),IFERROR(FIND("FF--",A343)&gt;1,FALSE)),"F.Comercializacion",IF(AND(NOT(ISBLANK(A343)),NOT(ISBLANK(B343)),NOT(ISBLANK(E343)),ISERROR(VLOOKUP(A343,'ListaN68 02-02-2025'!$A$12:$E$13375,5,0))),"Nuevo",IF(AND(NOT(ISBLANK(A343)),NOT(ISBLANK(B343)),NOT(ISBLANK(E343)),AND(E343-VLOOKUP(A343,'ListaN68 02-02-2025'!$A$12:$E$13375,5,0)&gt;=-2,E343-VLOOKUP(A343,'ListaN68 02-02-2025'!$A$12:$E$13375,5,0)&lt;=2)),"Igual",IF(AND(NOT(ISBLANK(A343)),NOT(ISBLANK(B343)),NOT(ISBLANK(E343)),E343-VLOOKUP(A343,'ListaN68 02-02-2025'!$A$12:$E$13375,5,0)&gt;2),"Aumento",IF(AND(NOT(ISBLANK(A343)),NOT(ISBLANK(B343)),NOT(ISBLANK(E343)),E343-VLOOKUP(A343,'ListaN68 02-02-2025'!$A$12:$E$13375,5,0)&lt;2),"Bajo","Error en codigo")))))))</f>
        <v>Igual</v>
      </c>
    </row>
    <row r="344" spans="1:32" x14ac:dyDescent="0.2">
      <c r="A344" s="1">
        <v>10003002</v>
      </c>
      <c r="B344" t="s">
        <v>6357</v>
      </c>
      <c r="C344" t="s">
        <v>4995</v>
      </c>
      <c r="D344">
        <v>21</v>
      </c>
      <c r="E344" s="46">
        <v>665.28200000000004</v>
      </c>
      <c r="F344" s="44"/>
      <c r="G344" s="46"/>
      <c r="AF344" t="str">
        <f>IF(AND(ISBLANK(A344),ISBLANK(B344),ISBLANK(E344)),"Blanco",IF(AND(ISBLANK(A344),NOT(ISBLANK(B344))),"Titulo",IF(AND(NOT(ISBLANK(A344)),NOT(ISBLANK(B344)),ISBLANK(E344),IFERROR(FIND("FF--",A344)&gt;1,FALSE)),"F.Comercializacion",IF(AND(NOT(ISBLANK(A344)),NOT(ISBLANK(B344)),NOT(ISBLANK(E344)),ISERROR(VLOOKUP(A344,'ListaN68 02-02-2025'!$A$12:$E$13375,5,0))),"Nuevo",IF(AND(NOT(ISBLANK(A344)),NOT(ISBLANK(B344)),NOT(ISBLANK(E344)),AND(E344-VLOOKUP(A344,'ListaN68 02-02-2025'!$A$12:$E$13375,5,0)&gt;=-2,E344-VLOOKUP(A344,'ListaN68 02-02-2025'!$A$12:$E$13375,5,0)&lt;=2)),"Igual",IF(AND(NOT(ISBLANK(A344)),NOT(ISBLANK(B344)),NOT(ISBLANK(E344)),E344-VLOOKUP(A344,'ListaN68 02-02-2025'!$A$12:$E$13375,5,0)&gt;2),"Aumento",IF(AND(NOT(ISBLANK(A344)),NOT(ISBLANK(B344)),NOT(ISBLANK(E344)),E344-VLOOKUP(A344,'ListaN68 02-02-2025'!$A$12:$E$13375,5,0)&lt;2),"Bajo","Error en codigo")))))))</f>
        <v>Igual</v>
      </c>
    </row>
    <row r="345" spans="1:32" x14ac:dyDescent="0.2">
      <c r="A345" s="1">
        <v>10003004</v>
      </c>
      <c r="B345" t="s">
        <v>6358</v>
      </c>
      <c r="C345" t="s">
        <v>4978</v>
      </c>
      <c r="D345">
        <v>21</v>
      </c>
      <c r="E345" s="46">
        <v>1028.171</v>
      </c>
      <c r="F345" s="44"/>
      <c r="G345" s="46"/>
      <c r="AF345" t="str">
        <f>IF(AND(ISBLANK(A345),ISBLANK(B345),ISBLANK(E345)),"Blanco",IF(AND(ISBLANK(A345),NOT(ISBLANK(B345))),"Titulo",IF(AND(NOT(ISBLANK(A345)),NOT(ISBLANK(B345)),ISBLANK(E345),IFERROR(FIND("FF--",A345)&gt;1,FALSE)),"F.Comercializacion",IF(AND(NOT(ISBLANK(A345)),NOT(ISBLANK(B345)),NOT(ISBLANK(E345)),ISERROR(VLOOKUP(A345,'ListaN68 02-02-2025'!$A$12:$E$13375,5,0))),"Nuevo",IF(AND(NOT(ISBLANK(A345)),NOT(ISBLANK(B345)),NOT(ISBLANK(E345)),AND(E345-VLOOKUP(A345,'ListaN68 02-02-2025'!$A$12:$E$13375,5,0)&gt;=-2,E345-VLOOKUP(A345,'ListaN68 02-02-2025'!$A$12:$E$13375,5,0)&lt;=2)),"Igual",IF(AND(NOT(ISBLANK(A345)),NOT(ISBLANK(B345)),NOT(ISBLANK(E345)),E345-VLOOKUP(A345,'ListaN68 02-02-2025'!$A$12:$E$13375,5,0)&gt;2),"Aumento",IF(AND(NOT(ISBLANK(A345)),NOT(ISBLANK(B345)),NOT(ISBLANK(E345)),E345-VLOOKUP(A345,'ListaN68 02-02-2025'!$A$12:$E$13375,5,0)&lt;2),"Bajo","Error en codigo")))))))</f>
        <v>Igual</v>
      </c>
    </row>
    <row r="346" spans="1:32" x14ac:dyDescent="0.2">
      <c r="A346" s="1">
        <v>10003006</v>
      </c>
      <c r="B346" t="s">
        <v>6359</v>
      </c>
      <c r="C346" t="s">
        <v>4995</v>
      </c>
      <c r="D346">
        <v>21</v>
      </c>
      <c r="E346" s="46">
        <v>761.60599999999999</v>
      </c>
      <c r="F346" s="44"/>
      <c r="G346" s="46"/>
      <c r="AF346" t="str">
        <f>IF(AND(ISBLANK(A346),ISBLANK(B346),ISBLANK(E346)),"Blanco",IF(AND(ISBLANK(A346),NOT(ISBLANK(B346))),"Titulo",IF(AND(NOT(ISBLANK(A346)),NOT(ISBLANK(B346)),ISBLANK(E346),IFERROR(FIND("FF--",A346)&gt;1,FALSE)),"F.Comercializacion",IF(AND(NOT(ISBLANK(A346)),NOT(ISBLANK(B346)),NOT(ISBLANK(E346)),ISERROR(VLOOKUP(A346,'ListaN68 02-02-2025'!$A$12:$E$13375,5,0))),"Nuevo",IF(AND(NOT(ISBLANK(A346)),NOT(ISBLANK(B346)),NOT(ISBLANK(E346)),AND(E346-VLOOKUP(A346,'ListaN68 02-02-2025'!$A$12:$E$13375,5,0)&gt;=-2,E346-VLOOKUP(A346,'ListaN68 02-02-2025'!$A$12:$E$13375,5,0)&lt;=2)),"Igual",IF(AND(NOT(ISBLANK(A346)),NOT(ISBLANK(B346)),NOT(ISBLANK(E346)),E346-VLOOKUP(A346,'ListaN68 02-02-2025'!$A$12:$E$13375,5,0)&gt;2),"Aumento",IF(AND(NOT(ISBLANK(A346)),NOT(ISBLANK(B346)),NOT(ISBLANK(E346)),E346-VLOOKUP(A346,'ListaN68 02-02-2025'!$A$12:$E$13375,5,0)&lt;2),"Bajo","Error en codigo")))))))</f>
        <v>Igual</v>
      </c>
    </row>
    <row r="347" spans="1:32" x14ac:dyDescent="0.2">
      <c r="A347" s="1">
        <v>10003007</v>
      </c>
      <c r="B347" t="s">
        <v>6360</v>
      </c>
      <c r="C347" t="s">
        <v>4978</v>
      </c>
      <c r="D347">
        <v>21</v>
      </c>
      <c r="E347" s="46">
        <v>1330.576</v>
      </c>
      <c r="F347" s="44"/>
      <c r="G347" s="46"/>
      <c r="AF347" t="str">
        <f>IF(AND(ISBLANK(A347),ISBLANK(B347),ISBLANK(E347)),"Blanco",IF(AND(ISBLANK(A347),NOT(ISBLANK(B347))),"Titulo",IF(AND(NOT(ISBLANK(A347)),NOT(ISBLANK(B347)),ISBLANK(E347),IFERROR(FIND("FF--",A347)&gt;1,FALSE)),"F.Comercializacion",IF(AND(NOT(ISBLANK(A347)),NOT(ISBLANK(B347)),NOT(ISBLANK(E347)),ISERROR(VLOOKUP(A347,'ListaN68 02-02-2025'!$A$12:$E$13375,5,0))),"Nuevo",IF(AND(NOT(ISBLANK(A347)),NOT(ISBLANK(B347)),NOT(ISBLANK(E347)),AND(E347-VLOOKUP(A347,'ListaN68 02-02-2025'!$A$12:$E$13375,5,0)&gt;=-2,E347-VLOOKUP(A347,'ListaN68 02-02-2025'!$A$12:$E$13375,5,0)&lt;=2)),"Igual",IF(AND(NOT(ISBLANK(A347)),NOT(ISBLANK(B347)),NOT(ISBLANK(E347)),E347-VLOOKUP(A347,'ListaN68 02-02-2025'!$A$12:$E$13375,5,0)&gt;2),"Aumento",IF(AND(NOT(ISBLANK(A347)),NOT(ISBLANK(B347)),NOT(ISBLANK(E347)),E347-VLOOKUP(A347,'ListaN68 02-02-2025'!$A$12:$E$13375,5,0)&lt;2),"Bajo","Error en codigo")))))))</f>
        <v>Igual</v>
      </c>
    </row>
    <row r="348" spans="1:32" x14ac:dyDescent="0.2">
      <c r="A348" s="1">
        <v>10003010</v>
      </c>
      <c r="B348" t="s">
        <v>6361</v>
      </c>
      <c r="C348" t="s">
        <v>4978</v>
      </c>
      <c r="D348">
        <v>21</v>
      </c>
      <c r="E348" s="46">
        <v>1642.258</v>
      </c>
      <c r="F348" s="44"/>
      <c r="G348" s="46"/>
      <c r="AF348" t="str">
        <f>IF(AND(ISBLANK(A348),ISBLANK(B348),ISBLANK(E348)),"Blanco",IF(AND(ISBLANK(A348),NOT(ISBLANK(B348))),"Titulo",IF(AND(NOT(ISBLANK(A348)),NOT(ISBLANK(B348)),ISBLANK(E348),IFERROR(FIND("FF--",A348)&gt;1,FALSE)),"F.Comercializacion",IF(AND(NOT(ISBLANK(A348)),NOT(ISBLANK(B348)),NOT(ISBLANK(E348)),ISERROR(VLOOKUP(A348,'ListaN68 02-02-2025'!$A$12:$E$13375,5,0))),"Nuevo",IF(AND(NOT(ISBLANK(A348)),NOT(ISBLANK(B348)),NOT(ISBLANK(E348)),AND(E348-VLOOKUP(A348,'ListaN68 02-02-2025'!$A$12:$E$13375,5,0)&gt;=-2,E348-VLOOKUP(A348,'ListaN68 02-02-2025'!$A$12:$E$13375,5,0)&lt;=2)),"Igual",IF(AND(NOT(ISBLANK(A348)),NOT(ISBLANK(B348)),NOT(ISBLANK(E348)),E348-VLOOKUP(A348,'ListaN68 02-02-2025'!$A$12:$E$13375,5,0)&gt;2),"Aumento",IF(AND(NOT(ISBLANK(A348)),NOT(ISBLANK(B348)),NOT(ISBLANK(E348)),E348-VLOOKUP(A348,'ListaN68 02-02-2025'!$A$12:$E$13375,5,0)&lt;2),"Bajo","Error en codigo")))))))</f>
        <v>Igual</v>
      </c>
    </row>
    <row r="349" spans="1:32" x14ac:dyDescent="0.2">
      <c r="A349" s="1">
        <v>20201082</v>
      </c>
      <c r="B349" t="s">
        <v>6362</v>
      </c>
      <c r="C349" t="s">
        <v>4949</v>
      </c>
      <c r="D349">
        <v>21</v>
      </c>
      <c r="E349" s="46">
        <v>1933.77</v>
      </c>
      <c r="F349" s="44"/>
      <c r="G349" s="46"/>
      <c r="AF349" t="str">
        <f>IF(AND(ISBLANK(A349),ISBLANK(B349),ISBLANK(E349)),"Blanco",IF(AND(ISBLANK(A349),NOT(ISBLANK(B349))),"Titulo",IF(AND(NOT(ISBLANK(A349)),NOT(ISBLANK(B349)),ISBLANK(E349),IFERROR(FIND("FF--",A349)&gt;1,FALSE)),"F.Comercializacion",IF(AND(NOT(ISBLANK(A349)),NOT(ISBLANK(B349)),NOT(ISBLANK(E349)),ISERROR(VLOOKUP(A349,'ListaN68 02-02-2025'!$A$12:$E$13375,5,0))),"Nuevo",IF(AND(NOT(ISBLANK(A349)),NOT(ISBLANK(B349)),NOT(ISBLANK(E349)),AND(E349-VLOOKUP(A349,'ListaN68 02-02-2025'!$A$12:$E$13375,5,0)&gt;=-2,E349-VLOOKUP(A349,'ListaN68 02-02-2025'!$A$12:$E$13375,5,0)&lt;=2)),"Igual",IF(AND(NOT(ISBLANK(A349)),NOT(ISBLANK(B349)),NOT(ISBLANK(E349)),E349-VLOOKUP(A349,'ListaN68 02-02-2025'!$A$12:$E$13375,5,0)&gt;2),"Aumento",IF(AND(NOT(ISBLANK(A349)),NOT(ISBLANK(B349)),NOT(ISBLANK(E349)),E349-VLOOKUP(A349,'ListaN68 02-02-2025'!$A$12:$E$13375,5,0)&lt;2),"Bajo","Error en codigo")))))))</f>
        <v>Igual</v>
      </c>
    </row>
    <row r="350" spans="1:32" x14ac:dyDescent="0.2">
      <c r="C350"/>
      <c r="E350" s="46"/>
      <c r="F350" s="44"/>
      <c r="G350" s="46"/>
      <c r="AF350" t="str">
        <f>IF(AND(ISBLANK(A350),ISBLANK(B350),ISBLANK(E350)),"Blanco",IF(AND(ISBLANK(A350),NOT(ISBLANK(B350))),"Titulo",IF(AND(NOT(ISBLANK(A350)),NOT(ISBLANK(B350)),ISBLANK(E350),IFERROR(FIND("FF--",A350)&gt;1,FALSE)),"F.Comercializacion",IF(AND(NOT(ISBLANK(A350)),NOT(ISBLANK(B350)),NOT(ISBLANK(E350)),ISERROR(VLOOKUP(A350,'ListaN68 02-02-2025'!$A$12:$E$13375,5,0))),"Nuevo",IF(AND(NOT(ISBLANK(A350)),NOT(ISBLANK(B350)),NOT(ISBLANK(E350)),AND(E350-VLOOKUP(A350,'ListaN68 02-02-2025'!$A$12:$E$13375,5,0)&gt;=-2,E350-VLOOKUP(A350,'ListaN68 02-02-2025'!$A$12:$E$13375,5,0)&lt;=2)),"Igual",IF(AND(NOT(ISBLANK(A350)),NOT(ISBLANK(B350)),NOT(ISBLANK(E350)),E350-VLOOKUP(A350,'ListaN68 02-02-2025'!$A$12:$E$13375,5,0)&gt;2),"Aumento",IF(AND(NOT(ISBLANK(A350)),NOT(ISBLANK(B350)),NOT(ISBLANK(E350)),E350-VLOOKUP(A350,'ListaN68 02-02-2025'!$A$12:$E$13375,5,0)&lt;2),"Bajo","Error en codigo")))))))</f>
        <v>Blanco</v>
      </c>
    </row>
    <row r="351" spans="1:32" x14ac:dyDescent="0.2">
      <c r="B351" t="s">
        <v>134</v>
      </c>
      <c r="C351"/>
      <c r="E351" s="46"/>
      <c r="F351" s="44"/>
      <c r="G351" s="46"/>
      <c r="AF351" t="str">
        <f>IF(AND(ISBLANK(A351),ISBLANK(B351),ISBLANK(E351)),"Blanco",IF(AND(ISBLANK(A351),NOT(ISBLANK(B351))),"Titulo",IF(AND(NOT(ISBLANK(A351)),NOT(ISBLANK(B351)),ISBLANK(E351),IFERROR(FIND("FF--",A351)&gt;1,FALSE)),"F.Comercializacion",IF(AND(NOT(ISBLANK(A351)),NOT(ISBLANK(B351)),NOT(ISBLANK(E351)),ISERROR(VLOOKUP(A351,'ListaN68 02-02-2025'!$A$12:$E$13375,5,0))),"Nuevo",IF(AND(NOT(ISBLANK(A351)),NOT(ISBLANK(B351)),NOT(ISBLANK(E351)),AND(E351-VLOOKUP(A351,'ListaN68 02-02-2025'!$A$12:$E$13375,5,0)&gt;=-2,E351-VLOOKUP(A351,'ListaN68 02-02-2025'!$A$12:$E$13375,5,0)&lt;=2)),"Igual",IF(AND(NOT(ISBLANK(A351)),NOT(ISBLANK(B351)),NOT(ISBLANK(E351)),E351-VLOOKUP(A351,'ListaN68 02-02-2025'!$A$12:$E$13375,5,0)&gt;2),"Aumento",IF(AND(NOT(ISBLANK(A351)),NOT(ISBLANK(B351)),NOT(ISBLANK(E351)),E351-VLOOKUP(A351,'ListaN68 02-02-2025'!$A$12:$E$13375,5,0)&lt;2),"Bajo","Error en codigo")))))))</f>
        <v>Titulo</v>
      </c>
    </row>
    <row r="352" spans="1:32" x14ac:dyDescent="0.2">
      <c r="C352"/>
      <c r="E352" s="46"/>
      <c r="F352" s="44"/>
      <c r="G352" s="46"/>
      <c r="AF352" t="str">
        <f>IF(AND(ISBLANK(A352),ISBLANK(B352),ISBLANK(E352)),"Blanco",IF(AND(ISBLANK(A352),NOT(ISBLANK(B352))),"Titulo",IF(AND(NOT(ISBLANK(A352)),NOT(ISBLANK(B352)),ISBLANK(E352),IFERROR(FIND("FF--",A352)&gt;1,FALSE)),"F.Comercializacion",IF(AND(NOT(ISBLANK(A352)),NOT(ISBLANK(B352)),NOT(ISBLANK(E352)),ISERROR(VLOOKUP(A352,'ListaN68 02-02-2025'!$A$12:$E$13375,5,0))),"Nuevo",IF(AND(NOT(ISBLANK(A352)),NOT(ISBLANK(B352)),NOT(ISBLANK(E352)),AND(E352-VLOOKUP(A352,'ListaN68 02-02-2025'!$A$12:$E$13375,5,0)&gt;=-2,E352-VLOOKUP(A352,'ListaN68 02-02-2025'!$A$12:$E$13375,5,0)&lt;=2)),"Igual",IF(AND(NOT(ISBLANK(A352)),NOT(ISBLANK(B352)),NOT(ISBLANK(E352)),E352-VLOOKUP(A352,'ListaN68 02-02-2025'!$A$12:$E$13375,5,0)&gt;2),"Aumento",IF(AND(NOT(ISBLANK(A352)),NOT(ISBLANK(B352)),NOT(ISBLANK(E352)),E352-VLOOKUP(A352,'ListaN68 02-02-2025'!$A$12:$E$13375,5,0)&lt;2),"Bajo","Error en codigo")))))))</f>
        <v>Blanco</v>
      </c>
    </row>
    <row r="353" spans="1:32" x14ac:dyDescent="0.2">
      <c r="A353" s="1">
        <v>401</v>
      </c>
      <c r="B353" t="s">
        <v>6363</v>
      </c>
      <c r="C353" t="s">
        <v>4980</v>
      </c>
      <c r="D353">
        <v>21</v>
      </c>
      <c r="E353" s="46">
        <v>1124.3420000000001</v>
      </c>
      <c r="F353" s="44"/>
      <c r="G353" s="46"/>
      <c r="AF353" t="str">
        <f>IF(AND(ISBLANK(A353),ISBLANK(B353),ISBLANK(E353)),"Blanco",IF(AND(ISBLANK(A353),NOT(ISBLANK(B353))),"Titulo",IF(AND(NOT(ISBLANK(A353)),NOT(ISBLANK(B353)),ISBLANK(E353),IFERROR(FIND("FF--",A353)&gt;1,FALSE)),"F.Comercializacion",IF(AND(NOT(ISBLANK(A353)),NOT(ISBLANK(B353)),NOT(ISBLANK(E353)),ISERROR(VLOOKUP(A353,'ListaN68 02-02-2025'!$A$12:$E$13375,5,0))),"Nuevo",IF(AND(NOT(ISBLANK(A353)),NOT(ISBLANK(B353)),NOT(ISBLANK(E353)),AND(E353-VLOOKUP(A353,'ListaN68 02-02-2025'!$A$12:$E$13375,5,0)&gt;=-2,E353-VLOOKUP(A353,'ListaN68 02-02-2025'!$A$12:$E$13375,5,0)&lt;=2)),"Igual",IF(AND(NOT(ISBLANK(A353)),NOT(ISBLANK(B353)),NOT(ISBLANK(E353)),E353-VLOOKUP(A353,'ListaN68 02-02-2025'!$A$12:$E$13375,5,0)&gt;2),"Aumento",IF(AND(NOT(ISBLANK(A353)),NOT(ISBLANK(B353)),NOT(ISBLANK(E353)),E353-VLOOKUP(A353,'ListaN68 02-02-2025'!$A$12:$E$13375,5,0)&lt;2),"Bajo","Error en codigo")))))))</f>
        <v>Igual</v>
      </c>
    </row>
    <row r="354" spans="1:32" x14ac:dyDescent="0.2">
      <c r="A354" s="1">
        <v>402</v>
      </c>
      <c r="B354" t="s">
        <v>6364</v>
      </c>
      <c r="C354" t="s">
        <v>4979</v>
      </c>
      <c r="D354">
        <v>21</v>
      </c>
      <c r="E354" s="46">
        <v>892.423</v>
      </c>
      <c r="F354" s="44"/>
      <c r="G354" s="46"/>
      <c r="AF354" t="str">
        <f>IF(AND(ISBLANK(A354),ISBLANK(B354),ISBLANK(E354)),"Blanco",IF(AND(ISBLANK(A354),NOT(ISBLANK(B354))),"Titulo",IF(AND(NOT(ISBLANK(A354)),NOT(ISBLANK(B354)),ISBLANK(E354),IFERROR(FIND("FF--",A354)&gt;1,FALSE)),"F.Comercializacion",IF(AND(NOT(ISBLANK(A354)),NOT(ISBLANK(B354)),NOT(ISBLANK(E354)),ISERROR(VLOOKUP(A354,'ListaN68 02-02-2025'!$A$12:$E$13375,5,0))),"Nuevo",IF(AND(NOT(ISBLANK(A354)),NOT(ISBLANK(B354)),NOT(ISBLANK(E354)),AND(E354-VLOOKUP(A354,'ListaN68 02-02-2025'!$A$12:$E$13375,5,0)&gt;=-2,E354-VLOOKUP(A354,'ListaN68 02-02-2025'!$A$12:$E$13375,5,0)&lt;=2)),"Igual",IF(AND(NOT(ISBLANK(A354)),NOT(ISBLANK(B354)),NOT(ISBLANK(E354)),E354-VLOOKUP(A354,'ListaN68 02-02-2025'!$A$12:$E$13375,5,0)&gt;2),"Aumento",IF(AND(NOT(ISBLANK(A354)),NOT(ISBLANK(B354)),NOT(ISBLANK(E354)),E354-VLOOKUP(A354,'ListaN68 02-02-2025'!$A$12:$E$13375,5,0)&lt;2),"Bajo","Error en codigo")))))))</f>
        <v>Igual</v>
      </c>
    </row>
    <row r="355" spans="1:32" x14ac:dyDescent="0.2">
      <c r="A355" s="1">
        <v>403</v>
      </c>
      <c r="B355" t="s">
        <v>6365</v>
      </c>
      <c r="C355" t="s">
        <v>4980</v>
      </c>
      <c r="D355">
        <v>21</v>
      </c>
      <c r="E355" s="46">
        <v>959.21500000000003</v>
      </c>
      <c r="F355" s="44"/>
      <c r="G355" s="46"/>
      <c r="AF355" t="str">
        <f>IF(AND(ISBLANK(A355),ISBLANK(B355),ISBLANK(E355)),"Blanco",IF(AND(ISBLANK(A355),NOT(ISBLANK(B355))),"Titulo",IF(AND(NOT(ISBLANK(A355)),NOT(ISBLANK(B355)),ISBLANK(E355),IFERROR(FIND("FF--",A355)&gt;1,FALSE)),"F.Comercializacion",IF(AND(NOT(ISBLANK(A355)),NOT(ISBLANK(B355)),NOT(ISBLANK(E355)),ISERROR(VLOOKUP(A355,'ListaN68 02-02-2025'!$A$12:$E$13375,5,0))),"Nuevo",IF(AND(NOT(ISBLANK(A355)),NOT(ISBLANK(B355)),NOT(ISBLANK(E355)),AND(E355-VLOOKUP(A355,'ListaN68 02-02-2025'!$A$12:$E$13375,5,0)&gt;=-2,E355-VLOOKUP(A355,'ListaN68 02-02-2025'!$A$12:$E$13375,5,0)&lt;=2)),"Igual",IF(AND(NOT(ISBLANK(A355)),NOT(ISBLANK(B355)),NOT(ISBLANK(E355)),E355-VLOOKUP(A355,'ListaN68 02-02-2025'!$A$12:$E$13375,5,0)&gt;2),"Aumento",IF(AND(NOT(ISBLANK(A355)),NOT(ISBLANK(B355)),NOT(ISBLANK(E355)),E355-VLOOKUP(A355,'ListaN68 02-02-2025'!$A$12:$E$13375,5,0)&lt;2),"Bajo","Error en codigo")))))))</f>
        <v>Igual</v>
      </c>
    </row>
    <row r="356" spans="1:32" x14ac:dyDescent="0.2">
      <c r="A356" s="1">
        <v>404</v>
      </c>
      <c r="B356" t="s">
        <v>6366</v>
      </c>
      <c r="C356" t="s">
        <v>4980</v>
      </c>
      <c r="D356">
        <v>21</v>
      </c>
      <c r="E356" s="46">
        <v>1109.5</v>
      </c>
      <c r="F356" s="44"/>
      <c r="G356" s="46"/>
      <c r="AF356" t="str">
        <f>IF(AND(ISBLANK(A356),ISBLANK(B356),ISBLANK(E356)),"Blanco",IF(AND(ISBLANK(A356),NOT(ISBLANK(B356))),"Titulo",IF(AND(NOT(ISBLANK(A356)),NOT(ISBLANK(B356)),ISBLANK(E356),IFERROR(FIND("FF--",A356)&gt;1,FALSE)),"F.Comercializacion",IF(AND(NOT(ISBLANK(A356)),NOT(ISBLANK(B356)),NOT(ISBLANK(E356)),ISERROR(VLOOKUP(A356,'ListaN68 02-02-2025'!$A$12:$E$13375,5,0))),"Nuevo",IF(AND(NOT(ISBLANK(A356)),NOT(ISBLANK(B356)),NOT(ISBLANK(E356)),AND(E356-VLOOKUP(A356,'ListaN68 02-02-2025'!$A$12:$E$13375,5,0)&gt;=-2,E356-VLOOKUP(A356,'ListaN68 02-02-2025'!$A$12:$E$13375,5,0)&lt;=2)),"Igual",IF(AND(NOT(ISBLANK(A356)),NOT(ISBLANK(B356)),NOT(ISBLANK(E356)),E356-VLOOKUP(A356,'ListaN68 02-02-2025'!$A$12:$E$13375,5,0)&gt;2),"Aumento",IF(AND(NOT(ISBLANK(A356)),NOT(ISBLANK(B356)),NOT(ISBLANK(E356)),E356-VLOOKUP(A356,'ListaN68 02-02-2025'!$A$12:$E$13375,5,0)&lt;2),"Bajo","Error en codigo")))))))</f>
        <v>Igual</v>
      </c>
    </row>
    <row r="357" spans="1:32" x14ac:dyDescent="0.2">
      <c r="A357" s="1">
        <v>407</v>
      </c>
      <c r="B357" t="s">
        <v>6367</v>
      </c>
      <c r="C357" t="s">
        <v>4979</v>
      </c>
      <c r="D357">
        <v>21</v>
      </c>
      <c r="E357" s="46">
        <v>1380.3810000000001</v>
      </c>
      <c r="F357" s="44"/>
      <c r="G357" s="46"/>
      <c r="AF357" t="str">
        <f>IF(AND(ISBLANK(A357),ISBLANK(B357),ISBLANK(E357)),"Blanco",IF(AND(ISBLANK(A357),NOT(ISBLANK(B357))),"Titulo",IF(AND(NOT(ISBLANK(A357)),NOT(ISBLANK(B357)),ISBLANK(E357),IFERROR(FIND("FF--",A357)&gt;1,FALSE)),"F.Comercializacion",IF(AND(NOT(ISBLANK(A357)),NOT(ISBLANK(B357)),NOT(ISBLANK(E357)),ISERROR(VLOOKUP(A357,'ListaN68 02-02-2025'!$A$12:$E$13375,5,0))),"Nuevo",IF(AND(NOT(ISBLANK(A357)),NOT(ISBLANK(B357)),NOT(ISBLANK(E357)),AND(E357-VLOOKUP(A357,'ListaN68 02-02-2025'!$A$12:$E$13375,5,0)&gt;=-2,E357-VLOOKUP(A357,'ListaN68 02-02-2025'!$A$12:$E$13375,5,0)&lt;=2)),"Igual",IF(AND(NOT(ISBLANK(A357)),NOT(ISBLANK(B357)),NOT(ISBLANK(E357)),E357-VLOOKUP(A357,'ListaN68 02-02-2025'!$A$12:$E$13375,5,0)&gt;2),"Aumento",IF(AND(NOT(ISBLANK(A357)),NOT(ISBLANK(B357)),NOT(ISBLANK(E357)),E357-VLOOKUP(A357,'ListaN68 02-02-2025'!$A$12:$E$13375,5,0)&lt;2),"Bajo","Error en codigo")))))))</f>
        <v>Igual</v>
      </c>
    </row>
    <row r="358" spans="1:32" x14ac:dyDescent="0.2">
      <c r="A358" s="1">
        <v>409</v>
      </c>
      <c r="B358" t="s">
        <v>6368</v>
      </c>
      <c r="C358" t="s">
        <v>4979</v>
      </c>
      <c r="D358">
        <v>21</v>
      </c>
      <c r="E358" s="46">
        <v>1956.1569999999999</v>
      </c>
      <c r="F358" s="44"/>
      <c r="G358" s="46"/>
      <c r="AF358" t="str">
        <f>IF(AND(ISBLANK(A358),ISBLANK(B358),ISBLANK(E358)),"Blanco",IF(AND(ISBLANK(A358),NOT(ISBLANK(B358))),"Titulo",IF(AND(NOT(ISBLANK(A358)),NOT(ISBLANK(B358)),ISBLANK(E358),IFERROR(FIND("FF--",A358)&gt;1,FALSE)),"F.Comercializacion",IF(AND(NOT(ISBLANK(A358)),NOT(ISBLANK(B358)),NOT(ISBLANK(E358)),ISERROR(VLOOKUP(A358,'ListaN68 02-02-2025'!$A$12:$E$13375,5,0))),"Nuevo",IF(AND(NOT(ISBLANK(A358)),NOT(ISBLANK(B358)),NOT(ISBLANK(E358)),AND(E358-VLOOKUP(A358,'ListaN68 02-02-2025'!$A$12:$E$13375,5,0)&gt;=-2,E358-VLOOKUP(A358,'ListaN68 02-02-2025'!$A$12:$E$13375,5,0)&lt;=2)),"Igual",IF(AND(NOT(ISBLANK(A358)),NOT(ISBLANK(B358)),NOT(ISBLANK(E358)),E358-VLOOKUP(A358,'ListaN68 02-02-2025'!$A$12:$E$13375,5,0)&gt;2),"Aumento",IF(AND(NOT(ISBLANK(A358)),NOT(ISBLANK(B358)),NOT(ISBLANK(E358)),E358-VLOOKUP(A358,'ListaN68 02-02-2025'!$A$12:$E$13375,5,0)&lt;2),"Bajo","Error en codigo")))))))</f>
        <v>Igual</v>
      </c>
    </row>
    <row r="359" spans="1:32" x14ac:dyDescent="0.2">
      <c r="A359" s="1">
        <v>418</v>
      </c>
      <c r="B359" t="s">
        <v>6369</v>
      </c>
      <c r="C359" t="s">
        <v>4980</v>
      </c>
      <c r="D359">
        <v>21</v>
      </c>
      <c r="E359" s="46">
        <v>1770.0039999999999</v>
      </c>
      <c r="F359" s="44"/>
      <c r="G359" s="46"/>
      <c r="AF359" t="str">
        <f>IF(AND(ISBLANK(A359),ISBLANK(B359),ISBLANK(E359)),"Blanco",IF(AND(ISBLANK(A359),NOT(ISBLANK(B359))),"Titulo",IF(AND(NOT(ISBLANK(A359)),NOT(ISBLANK(B359)),ISBLANK(E359),IFERROR(FIND("FF--",A359)&gt;1,FALSE)),"F.Comercializacion",IF(AND(NOT(ISBLANK(A359)),NOT(ISBLANK(B359)),NOT(ISBLANK(E359)),ISERROR(VLOOKUP(A359,'ListaN68 02-02-2025'!$A$12:$E$13375,5,0))),"Nuevo",IF(AND(NOT(ISBLANK(A359)),NOT(ISBLANK(B359)),NOT(ISBLANK(E359)),AND(E359-VLOOKUP(A359,'ListaN68 02-02-2025'!$A$12:$E$13375,5,0)&gt;=-2,E359-VLOOKUP(A359,'ListaN68 02-02-2025'!$A$12:$E$13375,5,0)&lt;=2)),"Igual",IF(AND(NOT(ISBLANK(A359)),NOT(ISBLANK(B359)),NOT(ISBLANK(E359)),E359-VLOOKUP(A359,'ListaN68 02-02-2025'!$A$12:$E$13375,5,0)&gt;2),"Aumento",IF(AND(NOT(ISBLANK(A359)),NOT(ISBLANK(B359)),NOT(ISBLANK(E359)),E359-VLOOKUP(A359,'ListaN68 02-02-2025'!$A$12:$E$13375,5,0)&lt;2),"Bajo","Error en codigo")))))))</f>
        <v>Igual</v>
      </c>
    </row>
    <row r="360" spans="1:32" x14ac:dyDescent="0.2">
      <c r="A360" s="1">
        <v>420</v>
      </c>
      <c r="B360" t="s">
        <v>6370</v>
      </c>
      <c r="C360" t="s">
        <v>4979</v>
      </c>
      <c r="D360">
        <v>21</v>
      </c>
      <c r="E360" s="46">
        <v>2197.9720000000002</v>
      </c>
      <c r="F360" s="44"/>
      <c r="G360" s="46"/>
      <c r="AF360" t="str">
        <f>IF(AND(ISBLANK(A360),ISBLANK(B360),ISBLANK(E360)),"Blanco",IF(AND(ISBLANK(A360),NOT(ISBLANK(B360))),"Titulo",IF(AND(NOT(ISBLANK(A360)),NOT(ISBLANK(B360)),ISBLANK(E360),IFERROR(FIND("FF--",A360)&gt;1,FALSE)),"F.Comercializacion",IF(AND(NOT(ISBLANK(A360)),NOT(ISBLANK(B360)),NOT(ISBLANK(E360)),ISERROR(VLOOKUP(A360,'ListaN68 02-02-2025'!$A$12:$E$13375,5,0))),"Nuevo",IF(AND(NOT(ISBLANK(A360)),NOT(ISBLANK(B360)),NOT(ISBLANK(E360)),AND(E360-VLOOKUP(A360,'ListaN68 02-02-2025'!$A$12:$E$13375,5,0)&gt;=-2,E360-VLOOKUP(A360,'ListaN68 02-02-2025'!$A$12:$E$13375,5,0)&lt;=2)),"Igual",IF(AND(NOT(ISBLANK(A360)),NOT(ISBLANK(B360)),NOT(ISBLANK(E360)),E360-VLOOKUP(A360,'ListaN68 02-02-2025'!$A$12:$E$13375,5,0)&gt;2),"Aumento",IF(AND(NOT(ISBLANK(A360)),NOT(ISBLANK(B360)),NOT(ISBLANK(E360)),E360-VLOOKUP(A360,'ListaN68 02-02-2025'!$A$12:$E$13375,5,0)&lt;2),"Bajo","Error en codigo")))))))</f>
        <v>Igual</v>
      </c>
    </row>
    <row r="361" spans="1:32" x14ac:dyDescent="0.2">
      <c r="C361"/>
      <c r="E361" s="46"/>
      <c r="F361" s="44"/>
      <c r="G361" s="46"/>
      <c r="AF361" t="str">
        <f>IF(AND(ISBLANK(A361),ISBLANK(B361),ISBLANK(E361)),"Blanco",IF(AND(ISBLANK(A361),NOT(ISBLANK(B361))),"Titulo",IF(AND(NOT(ISBLANK(A361)),NOT(ISBLANK(B361)),ISBLANK(E361),IFERROR(FIND("FF--",A361)&gt;1,FALSE)),"F.Comercializacion",IF(AND(NOT(ISBLANK(A361)),NOT(ISBLANK(B361)),NOT(ISBLANK(E361)),ISERROR(VLOOKUP(A361,'ListaN68 02-02-2025'!$A$12:$E$13375,5,0))),"Nuevo",IF(AND(NOT(ISBLANK(A361)),NOT(ISBLANK(B361)),NOT(ISBLANK(E361)),AND(E361-VLOOKUP(A361,'ListaN68 02-02-2025'!$A$12:$E$13375,5,0)&gt;=-2,E361-VLOOKUP(A361,'ListaN68 02-02-2025'!$A$12:$E$13375,5,0)&lt;=2)),"Igual",IF(AND(NOT(ISBLANK(A361)),NOT(ISBLANK(B361)),NOT(ISBLANK(E361)),E361-VLOOKUP(A361,'ListaN68 02-02-2025'!$A$12:$E$13375,5,0)&gt;2),"Aumento",IF(AND(NOT(ISBLANK(A361)),NOT(ISBLANK(B361)),NOT(ISBLANK(E361)),E361-VLOOKUP(A361,'ListaN68 02-02-2025'!$A$12:$E$13375,5,0)&lt;2),"Bajo","Error en codigo")))))))</f>
        <v>Blanco</v>
      </c>
    </row>
    <row r="362" spans="1:32" x14ac:dyDescent="0.2">
      <c r="B362" t="s">
        <v>135</v>
      </c>
      <c r="C362"/>
      <c r="E362" s="46"/>
      <c r="F362" s="44"/>
      <c r="G362" s="46"/>
      <c r="AF362" t="str">
        <f>IF(AND(ISBLANK(A362),ISBLANK(B362),ISBLANK(E362)),"Blanco",IF(AND(ISBLANK(A362),NOT(ISBLANK(B362))),"Titulo",IF(AND(NOT(ISBLANK(A362)),NOT(ISBLANK(B362)),ISBLANK(E362),IFERROR(FIND("FF--",A362)&gt;1,FALSE)),"F.Comercializacion",IF(AND(NOT(ISBLANK(A362)),NOT(ISBLANK(B362)),NOT(ISBLANK(E362)),ISERROR(VLOOKUP(A362,'ListaN68 02-02-2025'!$A$12:$E$13375,5,0))),"Nuevo",IF(AND(NOT(ISBLANK(A362)),NOT(ISBLANK(B362)),NOT(ISBLANK(E362)),AND(E362-VLOOKUP(A362,'ListaN68 02-02-2025'!$A$12:$E$13375,5,0)&gt;=-2,E362-VLOOKUP(A362,'ListaN68 02-02-2025'!$A$12:$E$13375,5,0)&lt;=2)),"Igual",IF(AND(NOT(ISBLANK(A362)),NOT(ISBLANK(B362)),NOT(ISBLANK(E362)),E362-VLOOKUP(A362,'ListaN68 02-02-2025'!$A$12:$E$13375,5,0)&gt;2),"Aumento",IF(AND(NOT(ISBLANK(A362)),NOT(ISBLANK(B362)),NOT(ISBLANK(E362)),E362-VLOOKUP(A362,'ListaN68 02-02-2025'!$A$12:$E$13375,5,0)&lt;2),"Bajo","Error en codigo")))))))</f>
        <v>Titulo</v>
      </c>
    </row>
    <row r="363" spans="1:32" x14ac:dyDescent="0.2">
      <c r="C363"/>
      <c r="E363" s="46"/>
      <c r="F363" s="44"/>
      <c r="G363" s="46"/>
      <c r="AF363" t="str">
        <f>IF(AND(ISBLANK(A363),ISBLANK(B363),ISBLANK(E363)),"Blanco",IF(AND(ISBLANK(A363),NOT(ISBLANK(B363))),"Titulo",IF(AND(NOT(ISBLANK(A363)),NOT(ISBLANK(B363)),ISBLANK(E363),IFERROR(FIND("FF--",A363)&gt;1,FALSE)),"F.Comercializacion",IF(AND(NOT(ISBLANK(A363)),NOT(ISBLANK(B363)),NOT(ISBLANK(E363)),ISERROR(VLOOKUP(A363,'ListaN68 02-02-2025'!$A$12:$E$13375,5,0))),"Nuevo",IF(AND(NOT(ISBLANK(A363)),NOT(ISBLANK(B363)),NOT(ISBLANK(E363)),AND(E363-VLOOKUP(A363,'ListaN68 02-02-2025'!$A$12:$E$13375,5,0)&gt;=-2,E363-VLOOKUP(A363,'ListaN68 02-02-2025'!$A$12:$E$13375,5,0)&lt;=2)),"Igual",IF(AND(NOT(ISBLANK(A363)),NOT(ISBLANK(B363)),NOT(ISBLANK(E363)),E363-VLOOKUP(A363,'ListaN68 02-02-2025'!$A$12:$E$13375,5,0)&gt;2),"Aumento",IF(AND(NOT(ISBLANK(A363)),NOT(ISBLANK(B363)),NOT(ISBLANK(E363)),E363-VLOOKUP(A363,'ListaN68 02-02-2025'!$A$12:$E$13375,5,0)&lt;2),"Bajo","Error en codigo")))))))</f>
        <v>Blanco</v>
      </c>
    </row>
    <row r="364" spans="1:32" x14ac:dyDescent="0.2">
      <c r="A364" s="1">
        <v>501</v>
      </c>
      <c r="B364" t="s">
        <v>136</v>
      </c>
      <c r="C364" t="s">
        <v>4949</v>
      </c>
      <c r="D364">
        <v>21</v>
      </c>
      <c r="E364" s="46">
        <v>825.63099999999997</v>
      </c>
      <c r="F364" s="44"/>
      <c r="G364" s="46"/>
      <c r="AF364" t="str">
        <f>IF(AND(ISBLANK(A364),ISBLANK(B364),ISBLANK(E364)),"Blanco",IF(AND(ISBLANK(A364),NOT(ISBLANK(B364))),"Titulo",IF(AND(NOT(ISBLANK(A364)),NOT(ISBLANK(B364)),ISBLANK(E364),IFERROR(FIND("FF--",A364)&gt;1,FALSE)),"F.Comercializacion",IF(AND(NOT(ISBLANK(A364)),NOT(ISBLANK(B364)),NOT(ISBLANK(E364)),ISERROR(VLOOKUP(A364,'ListaN68 02-02-2025'!$A$12:$E$13375,5,0))),"Nuevo",IF(AND(NOT(ISBLANK(A364)),NOT(ISBLANK(B364)),NOT(ISBLANK(E364)),AND(E364-VLOOKUP(A364,'ListaN68 02-02-2025'!$A$12:$E$13375,5,0)&gt;=-2,E364-VLOOKUP(A364,'ListaN68 02-02-2025'!$A$12:$E$13375,5,0)&lt;=2)),"Igual",IF(AND(NOT(ISBLANK(A364)),NOT(ISBLANK(B364)),NOT(ISBLANK(E364)),E364-VLOOKUP(A364,'ListaN68 02-02-2025'!$A$12:$E$13375,5,0)&gt;2),"Aumento",IF(AND(NOT(ISBLANK(A364)),NOT(ISBLANK(B364)),NOT(ISBLANK(E364)),E364-VLOOKUP(A364,'ListaN68 02-02-2025'!$A$12:$E$13375,5,0)&lt;2),"Bajo","Error en codigo")))))))</f>
        <v>Igual</v>
      </c>
    </row>
    <row r="365" spans="1:32" x14ac:dyDescent="0.2">
      <c r="A365" s="1">
        <v>504</v>
      </c>
      <c r="B365" t="s">
        <v>137</v>
      </c>
      <c r="C365" t="s">
        <v>4948</v>
      </c>
      <c r="D365">
        <v>21</v>
      </c>
      <c r="E365" s="46">
        <v>226.90899999999999</v>
      </c>
      <c r="F365" s="44"/>
      <c r="G365" s="46"/>
      <c r="AF365" t="str">
        <f>IF(AND(ISBLANK(A365),ISBLANK(B365),ISBLANK(E365)),"Blanco",IF(AND(ISBLANK(A365),NOT(ISBLANK(B365))),"Titulo",IF(AND(NOT(ISBLANK(A365)),NOT(ISBLANK(B365)),ISBLANK(E365),IFERROR(FIND("FF--",A365)&gt;1,FALSE)),"F.Comercializacion",IF(AND(NOT(ISBLANK(A365)),NOT(ISBLANK(B365)),NOT(ISBLANK(E365)),ISERROR(VLOOKUP(A365,'ListaN68 02-02-2025'!$A$12:$E$13375,5,0))),"Nuevo",IF(AND(NOT(ISBLANK(A365)),NOT(ISBLANK(B365)),NOT(ISBLANK(E365)),AND(E365-VLOOKUP(A365,'ListaN68 02-02-2025'!$A$12:$E$13375,5,0)&gt;=-2,E365-VLOOKUP(A365,'ListaN68 02-02-2025'!$A$12:$E$13375,5,0)&lt;=2)),"Igual",IF(AND(NOT(ISBLANK(A365)),NOT(ISBLANK(B365)),NOT(ISBLANK(E365)),E365-VLOOKUP(A365,'ListaN68 02-02-2025'!$A$12:$E$13375,5,0)&gt;2),"Aumento",IF(AND(NOT(ISBLANK(A365)),NOT(ISBLANK(B365)),NOT(ISBLANK(E365)),E365-VLOOKUP(A365,'ListaN68 02-02-2025'!$A$12:$E$13375,5,0)&lt;2),"Bajo","Error en codigo")))))))</f>
        <v>Igual</v>
      </c>
    </row>
    <row r="366" spans="1:32" x14ac:dyDescent="0.2">
      <c r="A366" s="1">
        <v>518</v>
      </c>
      <c r="B366" t="s">
        <v>138</v>
      </c>
      <c r="C366" t="s">
        <v>4949</v>
      </c>
      <c r="D366">
        <v>21</v>
      </c>
      <c r="E366" s="46">
        <v>396.76900000000001</v>
      </c>
      <c r="F366" s="44"/>
      <c r="G366" s="46"/>
      <c r="AF366" t="str">
        <f>IF(AND(ISBLANK(A366),ISBLANK(B366),ISBLANK(E366)),"Blanco",IF(AND(ISBLANK(A366),NOT(ISBLANK(B366))),"Titulo",IF(AND(NOT(ISBLANK(A366)),NOT(ISBLANK(B366)),ISBLANK(E366),IFERROR(FIND("FF--",A366)&gt;1,FALSE)),"F.Comercializacion",IF(AND(NOT(ISBLANK(A366)),NOT(ISBLANK(B366)),NOT(ISBLANK(E366)),ISERROR(VLOOKUP(A366,'ListaN68 02-02-2025'!$A$12:$E$13375,5,0))),"Nuevo",IF(AND(NOT(ISBLANK(A366)),NOT(ISBLANK(B366)),NOT(ISBLANK(E366)),AND(E366-VLOOKUP(A366,'ListaN68 02-02-2025'!$A$12:$E$13375,5,0)&gt;=-2,E366-VLOOKUP(A366,'ListaN68 02-02-2025'!$A$12:$E$13375,5,0)&lt;=2)),"Igual",IF(AND(NOT(ISBLANK(A366)),NOT(ISBLANK(B366)),NOT(ISBLANK(E366)),E366-VLOOKUP(A366,'ListaN68 02-02-2025'!$A$12:$E$13375,5,0)&gt;2),"Aumento",IF(AND(NOT(ISBLANK(A366)),NOT(ISBLANK(B366)),NOT(ISBLANK(E366)),E366-VLOOKUP(A366,'ListaN68 02-02-2025'!$A$12:$E$13375,5,0)&lt;2),"Bajo","Error en codigo")))))))</f>
        <v>Igual</v>
      </c>
    </row>
    <row r="367" spans="1:32" x14ac:dyDescent="0.2">
      <c r="C367"/>
      <c r="E367" s="46"/>
      <c r="F367" s="44"/>
      <c r="G367" s="46"/>
      <c r="AF367" t="str">
        <f>IF(AND(ISBLANK(A367),ISBLANK(B367),ISBLANK(E367)),"Blanco",IF(AND(ISBLANK(A367),NOT(ISBLANK(B367))),"Titulo",IF(AND(NOT(ISBLANK(A367)),NOT(ISBLANK(B367)),ISBLANK(E367),IFERROR(FIND("FF--",A367)&gt;1,FALSE)),"F.Comercializacion",IF(AND(NOT(ISBLANK(A367)),NOT(ISBLANK(B367)),NOT(ISBLANK(E367)),ISERROR(VLOOKUP(A367,'ListaN68 02-02-2025'!$A$12:$E$13375,5,0))),"Nuevo",IF(AND(NOT(ISBLANK(A367)),NOT(ISBLANK(B367)),NOT(ISBLANK(E367)),AND(E367-VLOOKUP(A367,'ListaN68 02-02-2025'!$A$12:$E$13375,5,0)&gt;=-2,E367-VLOOKUP(A367,'ListaN68 02-02-2025'!$A$12:$E$13375,5,0)&lt;=2)),"Igual",IF(AND(NOT(ISBLANK(A367)),NOT(ISBLANK(B367)),NOT(ISBLANK(E367)),E367-VLOOKUP(A367,'ListaN68 02-02-2025'!$A$12:$E$13375,5,0)&gt;2),"Aumento",IF(AND(NOT(ISBLANK(A367)),NOT(ISBLANK(B367)),NOT(ISBLANK(E367)),E367-VLOOKUP(A367,'ListaN68 02-02-2025'!$A$12:$E$13375,5,0)&lt;2),"Bajo","Error en codigo")))))))</f>
        <v>Blanco</v>
      </c>
    </row>
    <row r="368" spans="1:32" x14ac:dyDescent="0.2">
      <c r="B368" t="s">
        <v>2534</v>
      </c>
      <c r="C368"/>
      <c r="E368" s="46"/>
      <c r="F368" s="44"/>
      <c r="G368" s="46"/>
      <c r="AF368" t="str">
        <f>IF(AND(ISBLANK(A368),ISBLANK(B368),ISBLANK(E368)),"Blanco",IF(AND(ISBLANK(A368),NOT(ISBLANK(B368))),"Titulo",IF(AND(NOT(ISBLANK(A368)),NOT(ISBLANK(B368)),ISBLANK(E368),IFERROR(FIND("FF--",A368)&gt;1,FALSE)),"F.Comercializacion",IF(AND(NOT(ISBLANK(A368)),NOT(ISBLANK(B368)),NOT(ISBLANK(E368)),ISERROR(VLOOKUP(A368,'ListaN68 02-02-2025'!$A$12:$E$13375,5,0))),"Nuevo",IF(AND(NOT(ISBLANK(A368)),NOT(ISBLANK(B368)),NOT(ISBLANK(E368)),AND(E368-VLOOKUP(A368,'ListaN68 02-02-2025'!$A$12:$E$13375,5,0)&gt;=-2,E368-VLOOKUP(A368,'ListaN68 02-02-2025'!$A$12:$E$13375,5,0)&lt;=2)),"Igual",IF(AND(NOT(ISBLANK(A368)),NOT(ISBLANK(B368)),NOT(ISBLANK(E368)),E368-VLOOKUP(A368,'ListaN68 02-02-2025'!$A$12:$E$13375,5,0)&gt;2),"Aumento",IF(AND(NOT(ISBLANK(A368)),NOT(ISBLANK(B368)),NOT(ISBLANK(E368)),E368-VLOOKUP(A368,'ListaN68 02-02-2025'!$A$12:$E$13375,5,0)&lt;2),"Bajo","Error en codigo")))))))</f>
        <v>Titulo</v>
      </c>
    </row>
    <row r="369" spans="1:32" x14ac:dyDescent="0.2">
      <c r="C369"/>
      <c r="E369" s="46"/>
      <c r="F369" s="44"/>
      <c r="G369" s="46"/>
      <c r="AF369" t="str">
        <f>IF(AND(ISBLANK(A369),ISBLANK(B369),ISBLANK(E369)),"Blanco",IF(AND(ISBLANK(A369),NOT(ISBLANK(B369))),"Titulo",IF(AND(NOT(ISBLANK(A369)),NOT(ISBLANK(B369)),ISBLANK(E369),IFERROR(FIND("FF--",A369)&gt;1,FALSE)),"F.Comercializacion",IF(AND(NOT(ISBLANK(A369)),NOT(ISBLANK(B369)),NOT(ISBLANK(E369)),ISERROR(VLOOKUP(A369,'ListaN68 02-02-2025'!$A$12:$E$13375,5,0))),"Nuevo",IF(AND(NOT(ISBLANK(A369)),NOT(ISBLANK(B369)),NOT(ISBLANK(E369)),AND(E369-VLOOKUP(A369,'ListaN68 02-02-2025'!$A$12:$E$13375,5,0)&gt;=-2,E369-VLOOKUP(A369,'ListaN68 02-02-2025'!$A$12:$E$13375,5,0)&lt;=2)),"Igual",IF(AND(NOT(ISBLANK(A369)),NOT(ISBLANK(B369)),NOT(ISBLANK(E369)),E369-VLOOKUP(A369,'ListaN68 02-02-2025'!$A$12:$E$13375,5,0)&gt;2),"Aumento",IF(AND(NOT(ISBLANK(A369)),NOT(ISBLANK(B369)),NOT(ISBLANK(E369)),E369-VLOOKUP(A369,'ListaN68 02-02-2025'!$A$12:$E$13375,5,0)&lt;2),"Bajo","Error en codigo")))))))</f>
        <v>Blanco</v>
      </c>
    </row>
    <row r="370" spans="1:32" x14ac:dyDescent="0.2">
      <c r="A370" s="1" t="s">
        <v>139</v>
      </c>
      <c r="B370" t="s">
        <v>140</v>
      </c>
      <c r="C370" t="s">
        <v>4953</v>
      </c>
      <c r="D370">
        <v>21</v>
      </c>
      <c r="E370" s="46">
        <v>616.91899999999998</v>
      </c>
      <c r="F370" s="44"/>
      <c r="G370" s="46"/>
      <c r="AF370" t="str">
        <f>IF(AND(ISBLANK(A370),ISBLANK(B370),ISBLANK(E370)),"Blanco",IF(AND(ISBLANK(A370),NOT(ISBLANK(B370))),"Titulo",IF(AND(NOT(ISBLANK(A370)),NOT(ISBLANK(B370)),ISBLANK(E370),IFERROR(FIND("FF--",A370)&gt;1,FALSE)),"F.Comercializacion",IF(AND(NOT(ISBLANK(A370)),NOT(ISBLANK(B370)),NOT(ISBLANK(E370)),ISERROR(VLOOKUP(A370,'ListaN68 02-02-2025'!$A$12:$E$13375,5,0))),"Nuevo",IF(AND(NOT(ISBLANK(A370)),NOT(ISBLANK(B370)),NOT(ISBLANK(E370)),AND(E370-VLOOKUP(A370,'ListaN68 02-02-2025'!$A$12:$E$13375,5,0)&gt;=-2,E370-VLOOKUP(A370,'ListaN68 02-02-2025'!$A$12:$E$13375,5,0)&lt;=2)),"Igual",IF(AND(NOT(ISBLANK(A370)),NOT(ISBLANK(B370)),NOT(ISBLANK(E370)),E370-VLOOKUP(A370,'ListaN68 02-02-2025'!$A$12:$E$13375,5,0)&gt;2),"Aumento",IF(AND(NOT(ISBLANK(A370)),NOT(ISBLANK(B370)),NOT(ISBLANK(E370)),E370-VLOOKUP(A370,'ListaN68 02-02-2025'!$A$12:$E$13375,5,0)&lt;2),"Bajo","Error en codigo")))))))</f>
        <v>Igual</v>
      </c>
    </row>
    <row r="371" spans="1:32" x14ac:dyDescent="0.2">
      <c r="A371" s="1" t="s">
        <v>141</v>
      </c>
      <c r="B371" t="s">
        <v>142</v>
      </c>
      <c r="C371" t="s">
        <v>4953</v>
      </c>
      <c r="D371">
        <v>21</v>
      </c>
      <c r="E371" s="46">
        <v>1694.788</v>
      </c>
      <c r="F371" s="44"/>
      <c r="G371" s="46"/>
      <c r="AF371" t="str">
        <f>IF(AND(ISBLANK(A371),ISBLANK(B371),ISBLANK(E371)),"Blanco",IF(AND(ISBLANK(A371),NOT(ISBLANK(B371))),"Titulo",IF(AND(NOT(ISBLANK(A371)),NOT(ISBLANK(B371)),ISBLANK(E371),IFERROR(FIND("FF--",A371)&gt;1,FALSE)),"F.Comercializacion",IF(AND(NOT(ISBLANK(A371)),NOT(ISBLANK(B371)),NOT(ISBLANK(E371)),ISERROR(VLOOKUP(A371,'ListaN68 02-02-2025'!$A$12:$E$13375,5,0))),"Nuevo",IF(AND(NOT(ISBLANK(A371)),NOT(ISBLANK(B371)),NOT(ISBLANK(E371)),AND(E371-VLOOKUP(A371,'ListaN68 02-02-2025'!$A$12:$E$13375,5,0)&gt;=-2,E371-VLOOKUP(A371,'ListaN68 02-02-2025'!$A$12:$E$13375,5,0)&lt;=2)),"Igual",IF(AND(NOT(ISBLANK(A371)),NOT(ISBLANK(B371)),NOT(ISBLANK(E371)),E371-VLOOKUP(A371,'ListaN68 02-02-2025'!$A$12:$E$13375,5,0)&gt;2),"Aumento",IF(AND(NOT(ISBLANK(A371)),NOT(ISBLANK(B371)),NOT(ISBLANK(E371)),E371-VLOOKUP(A371,'ListaN68 02-02-2025'!$A$12:$E$13375,5,0)&lt;2),"Bajo","Error en codigo")))))))</f>
        <v>Igual</v>
      </c>
    </row>
    <row r="372" spans="1:32" x14ac:dyDescent="0.2">
      <c r="A372" s="1" t="s">
        <v>143</v>
      </c>
      <c r="B372" t="s">
        <v>144</v>
      </c>
      <c r="C372" t="s">
        <v>4980</v>
      </c>
      <c r="D372">
        <v>21</v>
      </c>
      <c r="E372" s="46">
        <v>10885.184999999999</v>
      </c>
      <c r="F372" s="44"/>
      <c r="G372" s="46"/>
      <c r="AF372" t="str">
        <f>IF(AND(ISBLANK(A372),ISBLANK(B372),ISBLANK(E372)),"Blanco",IF(AND(ISBLANK(A372),NOT(ISBLANK(B372))),"Titulo",IF(AND(NOT(ISBLANK(A372)),NOT(ISBLANK(B372)),ISBLANK(E372),IFERROR(FIND("FF--",A372)&gt;1,FALSE)),"F.Comercializacion",IF(AND(NOT(ISBLANK(A372)),NOT(ISBLANK(B372)),NOT(ISBLANK(E372)),ISERROR(VLOOKUP(A372,'ListaN68 02-02-2025'!$A$12:$E$13375,5,0))),"Nuevo",IF(AND(NOT(ISBLANK(A372)),NOT(ISBLANK(B372)),NOT(ISBLANK(E372)),AND(E372-VLOOKUP(A372,'ListaN68 02-02-2025'!$A$12:$E$13375,5,0)&gt;=-2,E372-VLOOKUP(A372,'ListaN68 02-02-2025'!$A$12:$E$13375,5,0)&lt;=2)),"Igual",IF(AND(NOT(ISBLANK(A372)),NOT(ISBLANK(B372)),NOT(ISBLANK(E372)),E372-VLOOKUP(A372,'ListaN68 02-02-2025'!$A$12:$E$13375,5,0)&gt;2),"Aumento",IF(AND(NOT(ISBLANK(A372)),NOT(ISBLANK(B372)),NOT(ISBLANK(E372)),E372-VLOOKUP(A372,'ListaN68 02-02-2025'!$A$12:$E$13375,5,0)&lt;2),"Bajo","Error en codigo")))))))</f>
        <v>Igual</v>
      </c>
    </row>
    <row r="373" spans="1:32" x14ac:dyDescent="0.2">
      <c r="C373"/>
      <c r="E373" s="46"/>
      <c r="F373" s="44"/>
      <c r="G373" s="46"/>
      <c r="AF373" t="str">
        <f>IF(AND(ISBLANK(A373),ISBLANK(B373),ISBLANK(E373)),"Blanco",IF(AND(ISBLANK(A373),NOT(ISBLANK(B373))),"Titulo",IF(AND(NOT(ISBLANK(A373)),NOT(ISBLANK(B373)),ISBLANK(E373),IFERROR(FIND("FF--",A373)&gt;1,FALSE)),"F.Comercializacion",IF(AND(NOT(ISBLANK(A373)),NOT(ISBLANK(B373)),NOT(ISBLANK(E373)),ISERROR(VLOOKUP(A373,'ListaN68 02-02-2025'!$A$12:$E$13375,5,0))),"Nuevo",IF(AND(NOT(ISBLANK(A373)),NOT(ISBLANK(B373)),NOT(ISBLANK(E373)),AND(E373-VLOOKUP(A373,'ListaN68 02-02-2025'!$A$12:$E$13375,5,0)&gt;=-2,E373-VLOOKUP(A373,'ListaN68 02-02-2025'!$A$12:$E$13375,5,0)&lt;=2)),"Igual",IF(AND(NOT(ISBLANK(A373)),NOT(ISBLANK(B373)),NOT(ISBLANK(E373)),E373-VLOOKUP(A373,'ListaN68 02-02-2025'!$A$12:$E$13375,5,0)&gt;2),"Aumento",IF(AND(NOT(ISBLANK(A373)),NOT(ISBLANK(B373)),NOT(ISBLANK(E373)),E373-VLOOKUP(A373,'ListaN68 02-02-2025'!$A$12:$E$13375,5,0)&lt;2),"Bajo","Error en codigo")))))))</f>
        <v>Blanco</v>
      </c>
    </row>
    <row r="374" spans="1:32" x14ac:dyDescent="0.2">
      <c r="B374" t="s">
        <v>145</v>
      </c>
      <c r="C374"/>
      <c r="E374" s="46"/>
      <c r="F374" s="44"/>
      <c r="G374" s="46"/>
      <c r="AF374" t="str">
        <f>IF(AND(ISBLANK(A374),ISBLANK(B374),ISBLANK(E374)),"Blanco",IF(AND(ISBLANK(A374),NOT(ISBLANK(B374))),"Titulo",IF(AND(NOT(ISBLANK(A374)),NOT(ISBLANK(B374)),ISBLANK(E374),IFERROR(FIND("FF--",A374)&gt;1,FALSE)),"F.Comercializacion",IF(AND(NOT(ISBLANK(A374)),NOT(ISBLANK(B374)),NOT(ISBLANK(E374)),ISERROR(VLOOKUP(A374,'ListaN68 02-02-2025'!$A$12:$E$13375,5,0))),"Nuevo",IF(AND(NOT(ISBLANK(A374)),NOT(ISBLANK(B374)),NOT(ISBLANK(E374)),AND(E374-VLOOKUP(A374,'ListaN68 02-02-2025'!$A$12:$E$13375,5,0)&gt;=-2,E374-VLOOKUP(A374,'ListaN68 02-02-2025'!$A$12:$E$13375,5,0)&lt;=2)),"Igual",IF(AND(NOT(ISBLANK(A374)),NOT(ISBLANK(B374)),NOT(ISBLANK(E374)),E374-VLOOKUP(A374,'ListaN68 02-02-2025'!$A$12:$E$13375,5,0)&gt;2),"Aumento",IF(AND(NOT(ISBLANK(A374)),NOT(ISBLANK(B374)),NOT(ISBLANK(E374)),E374-VLOOKUP(A374,'ListaN68 02-02-2025'!$A$12:$E$13375,5,0)&lt;2),"Bajo","Error en codigo")))))))</f>
        <v>Titulo</v>
      </c>
    </row>
    <row r="375" spans="1:32" x14ac:dyDescent="0.2">
      <c r="C375"/>
      <c r="E375" s="46"/>
      <c r="F375" s="44"/>
      <c r="G375" s="46"/>
      <c r="AF375" t="str">
        <f>IF(AND(ISBLANK(A375),ISBLANK(B375),ISBLANK(E375)),"Blanco",IF(AND(ISBLANK(A375),NOT(ISBLANK(B375))),"Titulo",IF(AND(NOT(ISBLANK(A375)),NOT(ISBLANK(B375)),ISBLANK(E375),IFERROR(FIND("FF--",A375)&gt;1,FALSE)),"F.Comercializacion",IF(AND(NOT(ISBLANK(A375)),NOT(ISBLANK(B375)),NOT(ISBLANK(E375)),ISERROR(VLOOKUP(A375,'ListaN68 02-02-2025'!$A$12:$E$13375,5,0))),"Nuevo",IF(AND(NOT(ISBLANK(A375)),NOT(ISBLANK(B375)),NOT(ISBLANK(E375)),AND(E375-VLOOKUP(A375,'ListaN68 02-02-2025'!$A$12:$E$13375,5,0)&gt;=-2,E375-VLOOKUP(A375,'ListaN68 02-02-2025'!$A$12:$E$13375,5,0)&lt;=2)),"Igual",IF(AND(NOT(ISBLANK(A375)),NOT(ISBLANK(B375)),NOT(ISBLANK(E375)),E375-VLOOKUP(A375,'ListaN68 02-02-2025'!$A$12:$E$13375,5,0)&gt;2),"Aumento",IF(AND(NOT(ISBLANK(A375)),NOT(ISBLANK(B375)),NOT(ISBLANK(E375)),E375-VLOOKUP(A375,'ListaN68 02-02-2025'!$A$12:$E$13375,5,0)&lt;2),"Bajo","Error en codigo")))))))</f>
        <v>Blanco</v>
      </c>
    </row>
    <row r="376" spans="1:32" x14ac:dyDescent="0.2">
      <c r="A376" s="1">
        <v>40032</v>
      </c>
      <c r="B376" t="s">
        <v>153</v>
      </c>
      <c r="C376" t="s">
        <v>4949</v>
      </c>
      <c r="D376">
        <v>10.5</v>
      </c>
      <c r="E376" s="46">
        <v>1227.212</v>
      </c>
      <c r="F376" s="44"/>
      <c r="G376" s="46"/>
      <c r="AF376" t="str">
        <f>IF(AND(ISBLANK(A376),ISBLANK(B376),ISBLANK(E376)),"Blanco",IF(AND(ISBLANK(A376),NOT(ISBLANK(B376))),"Titulo",IF(AND(NOT(ISBLANK(A376)),NOT(ISBLANK(B376)),ISBLANK(E376),IFERROR(FIND("FF--",A376)&gt;1,FALSE)),"F.Comercializacion",IF(AND(NOT(ISBLANK(A376)),NOT(ISBLANK(B376)),NOT(ISBLANK(E376)),ISERROR(VLOOKUP(A376,'ListaN68 02-02-2025'!$A$12:$E$13375,5,0))),"Nuevo",IF(AND(NOT(ISBLANK(A376)),NOT(ISBLANK(B376)),NOT(ISBLANK(E376)),AND(E376-VLOOKUP(A376,'ListaN68 02-02-2025'!$A$12:$E$13375,5,0)&gt;=-2,E376-VLOOKUP(A376,'ListaN68 02-02-2025'!$A$12:$E$13375,5,0)&lt;=2)),"Igual",IF(AND(NOT(ISBLANK(A376)),NOT(ISBLANK(B376)),NOT(ISBLANK(E376)),E376-VLOOKUP(A376,'ListaN68 02-02-2025'!$A$12:$E$13375,5,0)&gt;2),"Aumento",IF(AND(NOT(ISBLANK(A376)),NOT(ISBLANK(B376)),NOT(ISBLANK(E376)),E376-VLOOKUP(A376,'ListaN68 02-02-2025'!$A$12:$E$13375,5,0)&lt;2),"Bajo","Error en codigo")))))))</f>
        <v>Igual</v>
      </c>
    </row>
    <row r="377" spans="1:32" x14ac:dyDescent="0.2">
      <c r="A377" s="1">
        <v>40051</v>
      </c>
      <c r="B377" t="s">
        <v>154</v>
      </c>
      <c r="C377" t="s">
        <v>4949</v>
      </c>
      <c r="D377">
        <v>10.5</v>
      </c>
      <c r="E377" s="46">
        <v>626.39800000000002</v>
      </c>
      <c r="F377" s="44"/>
      <c r="G377" s="46"/>
      <c r="AF377" t="str">
        <f>IF(AND(ISBLANK(A377),ISBLANK(B377),ISBLANK(E377)),"Blanco",IF(AND(ISBLANK(A377),NOT(ISBLANK(B377))),"Titulo",IF(AND(NOT(ISBLANK(A377)),NOT(ISBLANK(B377)),ISBLANK(E377),IFERROR(FIND("FF--",A377)&gt;1,FALSE)),"F.Comercializacion",IF(AND(NOT(ISBLANK(A377)),NOT(ISBLANK(B377)),NOT(ISBLANK(E377)),ISERROR(VLOOKUP(A377,'ListaN68 02-02-2025'!$A$12:$E$13375,5,0))),"Nuevo",IF(AND(NOT(ISBLANK(A377)),NOT(ISBLANK(B377)),NOT(ISBLANK(E377)),AND(E377-VLOOKUP(A377,'ListaN68 02-02-2025'!$A$12:$E$13375,5,0)&gt;=-2,E377-VLOOKUP(A377,'ListaN68 02-02-2025'!$A$12:$E$13375,5,0)&lt;=2)),"Igual",IF(AND(NOT(ISBLANK(A377)),NOT(ISBLANK(B377)),NOT(ISBLANK(E377)),E377-VLOOKUP(A377,'ListaN68 02-02-2025'!$A$12:$E$13375,5,0)&gt;2),"Aumento",IF(AND(NOT(ISBLANK(A377)),NOT(ISBLANK(B377)),NOT(ISBLANK(E377)),E377-VLOOKUP(A377,'ListaN68 02-02-2025'!$A$12:$E$13375,5,0)&lt;2),"Bajo","Error en codigo")))))))</f>
        <v>Igual</v>
      </c>
    </row>
    <row r="378" spans="1:32" x14ac:dyDescent="0.2">
      <c r="A378" s="1">
        <v>40052</v>
      </c>
      <c r="B378" t="s">
        <v>155</v>
      </c>
      <c r="C378" t="s">
        <v>4949</v>
      </c>
      <c r="D378">
        <v>10.5</v>
      </c>
      <c r="E378" s="46">
        <v>712.803</v>
      </c>
      <c r="F378" s="44"/>
      <c r="G378" s="46"/>
      <c r="AF378" t="str">
        <f>IF(AND(ISBLANK(A378),ISBLANK(B378),ISBLANK(E378)),"Blanco",IF(AND(ISBLANK(A378),NOT(ISBLANK(B378))),"Titulo",IF(AND(NOT(ISBLANK(A378)),NOT(ISBLANK(B378)),ISBLANK(E378),IFERROR(FIND("FF--",A378)&gt;1,FALSE)),"F.Comercializacion",IF(AND(NOT(ISBLANK(A378)),NOT(ISBLANK(B378)),NOT(ISBLANK(E378)),ISERROR(VLOOKUP(A378,'ListaN68 02-02-2025'!$A$12:$E$13375,5,0))),"Nuevo",IF(AND(NOT(ISBLANK(A378)),NOT(ISBLANK(B378)),NOT(ISBLANK(E378)),AND(E378-VLOOKUP(A378,'ListaN68 02-02-2025'!$A$12:$E$13375,5,0)&gt;=-2,E378-VLOOKUP(A378,'ListaN68 02-02-2025'!$A$12:$E$13375,5,0)&lt;=2)),"Igual",IF(AND(NOT(ISBLANK(A378)),NOT(ISBLANK(B378)),NOT(ISBLANK(E378)),E378-VLOOKUP(A378,'ListaN68 02-02-2025'!$A$12:$E$13375,5,0)&gt;2),"Aumento",IF(AND(NOT(ISBLANK(A378)),NOT(ISBLANK(B378)),NOT(ISBLANK(E378)),E378-VLOOKUP(A378,'ListaN68 02-02-2025'!$A$12:$E$13375,5,0)&lt;2),"Bajo","Error en codigo")))))))</f>
        <v>Igual</v>
      </c>
    </row>
    <row r="379" spans="1:32" x14ac:dyDescent="0.2">
      <c r="A379" s="1">
        <v>40053</v>
      </c>
      <c r="B379" t="s">
        <v>152</v>
      </c>
      <c r="C379" t="s">
        <v>4949</v>
      </c>
      <c r="D379">
        <v>10.5</v>
      </c>
      <c r="E379" s="46">
        <v>815.85900000000004</v>
      </c>
      <c r="F379" s="44"/>
      <c r="G379" s="46"/>
      <c r="AF379" t="str">
        <f>IF(AND(ISBLANK(A379),ISBLANK(B379),ISBLANK(E379)),"Blanco",IF(AND(ISBLANK(A379),NOT(ISBLANK(B379))),"Titulo",IF(AND(NOT(ISBLANK(A379)),NOT(ISBLANK(B379)),ISBLANK(E379),IFERROR(FIND("FF--",A379)&gt;1,FALSE)),"F.Comercializacion",IF(AND(NOT(ISBLANK(A379)),NOT(ISBLANK(B379)),NOT(ISBLANK(E379)),ISERROR(VLOOKUP(A379,'ListaN68 02-02-2025'!$A$12:$E$13375,5,0))),"Nuevo",IF(AND(NOT(ISBLANK(A379)),NOT(ISBLANK(B379)),NOT(ISBLANK(E379)),AND(E379-VLOOKUP(A379,'ListaN68 02-02-2025'!$A$12:$E$13375,5,0)&gt;=-2,E379-VLOOKUP(A379,'ListaN68 02-02-2025'!$A$12:$E$13375,5,0)&lt;=2)),"Igual",IF(AND(NOT(ISBLANK(A379)),NOT(ISBLANK(B379)),NOT(ISBLANK(E379)),E379-VLOOKUP(A379,'ListaN68 02-02-2025'!$A$12:$E$13375,5,0)&gt;2),"Aumento",IF(AND(NOT(ISBLANK(A379)),NOT(ISBLANK(B379)),NOT(ISBLANK(E379)),E379-VLOOKUP(A379,'ListaN68 02-02-2025'!$A$12:$E$13375,5,0)&lt;2),"Bajo","Error en codigo")))))))</f>
        <v>Igual</v>
      </c>
    </row>
    <row r="380" spans="1:32" x14ac:dyDescent="0.2">
      <c r="A380" s="1">
        <v>40066</v>
      </c>
      <c r="B380" t="s">
        <v>151</v>
      </c>
      <c r="C380" t="s">
        <v>4961</v>
      </c>
      <c r="D380">
        <v>10.5</v>
      </c>
      <c r="E380" s="46">
        <v>14282.214</v>
      </c>
      <c r="F380" s="44"/>
      <c r="G380" s="46"/>
      <c r="AF380" t="str">
        <f>IF(AND(ISBLANK(A380),ISBLANK(B380),ISBLANK(E380)),"Blanco",IF(AND(ISBLANK(A380),NOT(ISBLANK(B380))),"Titulo",IF(AND(NOT(ISBLANK(A380)),NOT(ISBLANK(B380)),ISBLANK(E380),IFERROR(FIND("FF--",A380)&gt;1,FALSE)),"F.Comercializacion",IF(AND(NOT(ISBLANK(A380)),NOT(ISBLANK(B380)),NOT(ISBLANK(E380)),ISERROR(VLOOKUP(A380,'ListaN68 02-02-2025'!$A$12:$E$13375,5,0))),"Nuevo",IF(AND(NOT(ISBLANK(A380)),NOT(ISBLANK(B380)),NOT(ISBLANK(E380)),AND(E380-VLOOKUP(A380,'ListaN68 02-02-2025'!$A$12:$E$13375,5,0)&gt;=-2,E380-VLOOKUP(A380,'ListaN68 02-02-2025'!$A$12:$E$13375,5,0)&lt;=2)),"Igual",IF(AND(NOT(ISBLANK(A380)),NOT(ISBLANK(B380)),NOT(ISBLANK(E380)),E380-VLOOKUP(A380,'ListaN68 02-02-2025'!$A$12:$E$13375,5,0)&gt;2),"Aumento",IF(AND(NOT(ISBLANK(A380)),NOT(ISBLANK(B380)),NOT(ISBLANK(E380)),E380-VLOOKUP(A380,'ListaN68 02-02-2025'!$A$12:$E$13375,5,0)&lt;2),"Bajo","Error en codigo")))))))</f>
        <v>Igual</v>
      </c>
    </row>
    <row r="381" spans="1:32" x14ac:dyDescent="0.2">
      <c r="A381" s="1">
        <v>20027</v>
      </c>
      <c r="B381" t="s">
        <v>1569</v>
      </c>
      <c r="C381" t="s">
        <v>5541</v>
      </c>
      <c r="D381">
        <v>21</v>
      </c>
      <c r="E381" s="46">
        <v>1676.354</v>
      </c>
      <c r="F381" s="44"/>
      <c r="G381" s="46"/>
      <c r="AF381" t="str">
        <f>IF(AND(ISBLANK(A381),ISBLANK(B381),ISBLANK(E381)),"Blanco",IF(AND(ISBLANK(A381),NOT(ISBLANK(B381))),"Titulo",IF(AND(NOT(ISBLANK(A381)),NOT(ISBLANK(B381)),ISBLANK(E381),IFERROR(FIND("FF--",A381)&gt;1,FALSE)),"F.Comercializacion",IF(AND(NOT(ISBLANK(A381)),NOT(ISBLANK(B381)),NOT(ISBLANK(E381)),ISERROR(VLOOKUP(A381,'ListaN68 02-02-2025'!$A$12:$E$13375,5,0))),"Nuevo",IF(AND(NOT(ISBLANK(A381)),NOT(ISBLANK(B381)),NOT(ISBLANK(E381)),AND(E381-VLOOKUP(A381,'ListaN68 02-02-2025'!$A$12:$E$13375,5,0)&gt;=-2,E381-VLOOKUP(A381,'ListaN68 02-02-2025'!$A$12:$E$13375,5,0)&lt;=2)),"Igual",IF(AND(NOT(ISBLANK(A381)),NOT(ISBLANK(B381)),NOT(ISBLANK(E381)),E381-VLOOKUP(A381,'ListaN68 02-02-2025'!$A$12:$E$13375,5,0)&gt;2),"Aumento",IF(AND(NOT(ISBLANK(A381)),NOT(ISBLANK(B381)),NOT(ISBLANK(E381)),E381-VLOOKUP(A381,'ListaN68 02-02-2025'!$A$12:$E$13375,5,0)&lt;2),"Bajo","Error en codigo")))))))</f>
        <v>Igual</v>
      </c>
    </row>
    <row r="382" spans="1:32" x14ac:dyDescent="0.2">
      <c r="A382" s="1">
        <v>20059</v>
      </c>
      <c r="B382" t="s">
        <v>157</v>
      </c>
      <c r="C382" t="s">
        <v>5542</v>
      </c>
      <c r="D382">
        <v>21</v>
      </c>
      <c r="E382" s="46">
        <v>1185.7159999999999</v>
      </c>
      <c r="F382" s="44"/>
      <c r="G382" s="46"/>
      <c r="AF382" t="str">
        <f>IF(AND(ISBLANK(A382),ISBLANK(B382),ISBLANK(E382)),"Blanco",IF(AND(ISBLANK(A382),NOT(ISBLANK(B382))),"Titulo",IF(AND(NOT(ISBLANK(A382)),NOT(ISBLANK(B382)),ISBLANK(E382),IFERROR(FIND("FF--",A382)&gt;1,FALSE)),"F.Comercializacion",IF(AND(NOT(ISBLANK(A382)),NOT(ISBLANK(B382)),NOT(ISBLANK(E382)),ISERROR(VLOOKUP(A382,'ListaN68 02-02-2025'!$A$12:$E$13375,5,0))),"Nuevo",IF(AND(NOT(ISBLANK(A382)),NOT(ISBLANK(B382)),NOT(ISBLANK(E382)),AND(E382-VLOOKUP(A382,'ListaN68 02-02-2025'!$A$12:$E$13375,5,0)&gt;=-2,E382-VLOOKUP(A382,'ListaN68 02-02-2025'!$A$12:$E$13375,5,0)&lt;=2)),"Igual",IF(AND(NOT(ISBLANK(A382)),NOT(ISBLANK(B382)),NOT(ISBLANK(E382)),E382-VLOOKUP(A382,'ListaN68 02-02-2025'!$A$12:$E$13375,5,0)&gt;2),"Aumento",IF(AND(NOT(ISBLANK(A382)),NOT(ISBLANK(B382)),NOT(ISBLANK(E382)),E382-VLOOKUP(A382,'ListaN68 02-02-2025'!$A$12:$E$13375,5,0)&lt;2),"Bajo","Error en codigo")))))))</f>
        <v>Igual</v>
      </c>
    </row>
    <row r="383" spans="1:32" x14ac:dyDescent="0.2">
      <c r="A383" s="1">
        <v>20067</v>
      </c>
      <c r="B383" t="s">
        <v>158</v>
      </c>
      <c r="C383" t="s">
        <v>5543</v>
      </c>
      <c r="D383">
        <v>21</v>
      </c>
      <c r="E383" s="46">
        <v>636.32100000000003</v>
      </c>
      <c r="F383" s="44"/>
      <c r="G383" s="46"/>
      <c r="AF383" t="str">
        <f>IF(AND(ISBLANK(A383),ISBLANK(B383),ISBLANK(E383)),"Blanco",IF(AND(ISBLANK(A383),NOT(ISBLANK(B383))),"Titulo",IF(AND(NOT(ISBLANK(A383)),NOT(ISBLANK(B383)),ISBLANK(E383),IFERROR(FIND("FF--",A383)&gt;1,FALSE)),"F.Comercializacion",IF(AND(NOT(ISBLANK(A383)),NOT(ISBLANK(B383)),NOT(ISBLANK(E383)),ISERROR(VLOOKUP(A383,'ListaN68 02-02-2025'!$A$12:$E$13375,5,0))),"Nuevo",IF(AND(NOT(ISBLANK(A383)),NOT(ISBLANK(B383)),NOT(ISBLANK(E383)),AND(E383-VLOOKUP(A383,'ListaN68 02-02-2025'!$A$12:$E$13375,5,0)&gt;=-2,E383-VLOOKUP(A383,'ListaN68 02-02-2025'!$A$12:$E$13375,5,0)&lt;=2)),"Igual",IF(AND(NOT(ISBLANK(A383)),NOT(ISBLANK(B383)),NOT(ISBLANK(E383)),E383-VLOOKUP(A383,'ListaN68 02-02-2025'!$A$12:$E$13375,5,0)&gt;2),"Aumento",IF(AND(NOT(ISBLANK(A383)),NOT(ISBLANK(B383)),NOT(ISBLANK(E383)),E383-VLOOKUP(A383,'ListaN68 02-02-2025'!$A$12:$E$13375,5,0)&lt;2),"Bajo","Error en codigo")))))))</f>
        <v>Igual</v>
      </c>
    </row>
    <row r="384" spans="1:32" x14ac:dyDescent="0.2">
      <c r="A384" s="1">
        <v>20068</v>
      </c>
      <c r="B384" t="s">
        <v>159</v>
      </c>
      <c r="C384" t="s">
        <v>4949</v>
      </c>
      <c r="D384">
        <v>21</v>
      </c>
      <c r="E384" s="46">
        <v>636.32100000000003</v>
      </c>
      <c r="F384" s="44"/>
      <c r="G384" s="46"/>
      <c r="AF384" t="str">
        <f>IF(AND(ISBLANK(A384),ISBLANK(B384),ISBLANK(E384)),"Blanco",IF(AND(ISBLANK(A384),NOT(ISBLANK(B384))),"Titulo",IF(AND(NOT(ISBLANK(A384)),NOT(ISBLANK(B384)),ISBLANK(E384),IFERROR(FIND("FF--",A384)&gt;1,FALSE)),"F.Comercializacion",IF(AND(NOT(ISBLANK(A384)),NOT(ISBLANK(B384)),NOT(ISBLANK(E384)),ISERROR(VLOOKUP(A384,'ListaN68 02-02-2025'!$A$12:$E$13375,5,0))),"Nuevo",IF(AND(NOT(ISBLANK(A384)),NOT(ISBLANK(B384)),NOT(ISBLANK(E384)),AND(E384-VLOOKUP(A384,'ListaN68 02-02-2025'!$A$12:$E$13375,5,0)&gt;=-2,E384-VLOOKUP(A384,'ListaN68 02-02-2025'!$A$12:$E$13375,5,0)&lt;=2)),"Igual",IF(AND(NOT(ISBLANK(A384)),NOT(ISBLANK(B384)),NOT(ISBLANK(E384)),E384-VLOOKUP(A384,'ListaN68 02-02-2025'!$A$12:$E$13375,5,0)&gt;2),"Aumento",IF(AND(NOT(ISBLANK(A384)),NOT(ISBLANK(B384)),NOT(ISBLANK(E384)),E384-VLOOKUP(A384,'ListaN68 02-02-2025'!$A$12:$E$13375,5,0)&lt;2),"Bajo","Error en codigo")))))))</f>
        <v>Igual</v>
      </c>
    </row>
    <row r="385" spans="1:32" x14ac:dyDescent="0.2">
      <c r="A385" s="1">
        <v>20092</v>
      </c>
      <c r="B385" t="s">
        <v>156</v>
      </c>
      <c r="C385" t="s">
        <v>4948</v>
      </c>
      <c r="D385">
        <v>21</v>
      </c>
      <c r="E385" s="46">
        <v>72.188999999999993</v>
      </c>
      <c r="F385" s="44"/>
      <c r="G385" s="46"/>
      <c r="AF385" t="str">
        <f>IF(AND(ISBLANK(A385),ISBLANK(B385),ISBLANK(E385)),"Blanco",IF(AND(ISBLANK(A385),NOT(ISBLANK(B385))),"Titulo",IF(AND(NOT(ISBLANK(A385)),NOT(ISBLANK(B385)),ISBLANK(E385),IFERROR(FIND("FF--",A385)&gt;1,FALSE)),"F.Comercializacion",IF(AND(NOT(ISBLANK(A385)),NOT(ISBLANK(B385)),NOT(ISBLANK(E385)),ISERROR(VLOOKUP(A385,'ListaN68 02-02-2025'!$A$12:$E$13375,5,0))),"Nuevo",IF(AND(NOT(ISBLANK(A385)),NOT(ISBLANK(B385)),NOT(ISBLANK(E385)),AND(E385-VLOOKUP(A385,'ListaN68 02-02-2025'!$A$12:$E$13375,5,0)&gt;=-2,E385-VLOOKUP(A385,'ListaN68 02-02-2025'!$A$12:$E$13375,5,0)&lt;=2)),"Igual",IF(AND(NOT(ISBLANK(A385)),NOT(ISBLANK(B385)),NOT(ISBLANK(E385)),E385-VLOOKUP(A385,'ListaN68 02-02-2025'!$A$12:$E$13375,5,0)&gt;2),"Aumento",IF(AND(NOT(ISBLANK(A385)),NOT(ISBLANK(B385)),NOT(ISBLANK(E385)),E385-VLOOKUP(A385,'ListaN68 02-02-2025'!$A$12:$E$13375,5,0)&lt;2),"Bajo","Error en codigo")))))))</f>
        <v>Igual</v>
      </c>
    </row>
    <row r="386" spans="1:32" x14ac:dyDescent="0.2">
      <c r="A386" s="1" t="s">
        <v>4862</v>
      </c>
      <c r="B386" t="s">
        <v>170</v>
      </c>
      <c r="C386" t="s">
        <v>4949</v>
      </c>
      <c r="D386">
        <v>21</v>
      </c>
      <c r="E386" s="46">
        <v>1105.8599999999999</v>
      </c>
      <c r="F386" s="44"/>
      <c r="G386" s="46"/>
      <c r="AF386" t="str">
        <f>IF(AND(ISBLANK(A386),ISBLANK(B386),ISBLANK(E386)),"Blanco",IF(AND(ISBLANK(A386),NOT(ISBLANK(B386))),"Titulo",IF(AND(NOT(ISBLANK(A386)),NOT(ISBLANK(B386)),ISBLANK(E386),IFERROR(FIND("FF--",A386)&gt;1,FALSE)),"F.Comercializacion",IF(AND(NOT(ISBLANK(A386)),NOT(ISBLANK(B386)),NOT(ISBLANK(E386)),ISERROR(VLOOKUP(A386,'ListaN68 02-02-2025'!$A$12:$E$13375,5,0))),"Nuevo",IF(AND(NOT(ISBLANK(A386)),NOT(ISBLANK(B386)),NOT(ISBLANK(E386)),AND(E386-VLOOKUP(A386,'ListaN68 02-02-2025'!$A$12:$E$13375,5,0)&gt;=-2,E386-VLOOKUP(A386,'ListaN68 02-02-2025'!$A$12:$E$13375,5,0)&lt;=2)),"Igual",IF(AND(NOT(ISBLANK(A386)),NOT(ISBLANK(B386)),NOT(ISBLANK(E386)),E386-VLOOKUP(A386,'ListaN68 02-02-2025'!$A$12:$E$13375,5,0)&gt;2),"Aumento",IF(AND(NOT(ISBLANK(A386)),NOT(ISBLANK(B386)),NOT(ISBLANK(E386)),E386-VLOOKUP(A386,'ListaN68 02-02-2025'!$A$12:$E$13375,5,0)&lt;2),"Bajo","Error en codigo")))))))</f>
        <v>Igual</v>
      </c>
    </row>
    <row r="387" spans="1:32" x14ac:dyDescent="0.2">
      <c r="A387" s="1" t="s">
        <v>1688</v>
      </c>
      <c r="B387" t="s">
        <v>1689</v>
      </c>
      <c r="C387" t="s">
        <v>5134</v>
      </c>
      <c r="D387">
        <v>21</v>
      </c>
      <c r="E387" s="46">
        <v>5224.6750000000002</v>
      </c>
      <c r="F387" s="44"/>
      <c r="G387" s="46"/>
      <c r="AF387" t="str">
        <f>IF(AND(ISBLANK(A387),ISBLANK(B387),ISBLANK(E387)),"Blanco",IF(AND(ISBLANK(A387),NOT(ISBLANK(B387))),"Titulo",IF(AND(NOT(ISBLANK(A387)),NOT(ISBLANK(B387)),ISBLANK(E387),IFERROR(FIND("FF--",A387)&gt;1,FALSE)),"F.Comercializacion",IF(AND(NOT(ISBLANK(A387)),NOT(ISBLANK(B387)),NOT(ISBLANK(E387)),ISERROR(VLOOKUP(A387,'ListaN68 02-02-2025'!$A$12:$E$13375,5,0))),"Nuevo",IF(AND(NOT(ISBLANK(A387)),NOT(ISBLANK(B387)),NOT(ISBLANK(E387)),AND(E387-VLOOKUP(A387,'ListaN68 02-02-2025'!$A$12:$E$13375,5,0)&gt;=-2,E387-VLOOKUP(A387,'ListaN68 02-02-2025'!$A$12:$E$13375,5,0)&lt;=2)),"Igual",IF(AND(NOT(ISBLANK(A387)),NOT(ISBLANK(B387)),NOT(ISBLANK(E387)),E387-VLOOKUP(A387,'ListaN68 02-02-2025'!$A$12:$E$13375,5,0)&gt;2),"Aumento",IF(AND(NOT(ISBLANK(A387)),NOT(ISBLANK(B387)),NOT(ISBLANK(E387)),E387-VLOOKUP(A387,'ListaN68 02-02-2025'!$A$12:$E$13375,5,0)&lt;2),"Bajo","Error en codigo")))))))</f>
        <v>Igual</v>
      </c>
    </row>
    <row r="388" spans="1:32" x14ac:dyDescent="0.2">
      <c r="A388" s="1">
        <v>15080</v>
      </c>
      <c r="B388" t="s">
        <v>147</v>
      </c>
      <c r="C388" t="s">
        <v>5544</v>
      </c>
      <c r="D388">
        <v>21</v>
      </c>
      <c r="E388" s="46">
        <v>311.15899999999999</v>
      </c>
      <c r="F388" s="44"/>
      <c r="G388" s="46"/>
      <c r="AF388" t="str">
        <f>IF(AND(ISBLANK(A388),ISBLANK(B388),ISBLANK(E388)),"Blanco",IF(AND(ISBLANK(A388),NOT(ISBLANK(B388))),"Titulo",IF(AND(NOT(ISBLANK(A388)),NOT(ISBLANK(B388)),ISBLANK(E388),IFERROR(FIND("FF--",A388)&gt;1,FALSE)),"F.Comercializacion",IF(AND(NOT(ISBLANK(A388)),NOT(ISBLANK(B388)),NOT(ISBLANK(E388)),ISERROR(VLOOKUP(A388,'ListaN68 02-02-2025'!$A$12:$E$13375,5,0))),"Nuevo",IF(AND(NOT(ISBLANK(A388)),NOT(ISBLANK(B388)),NOT(ISBLANK(E388)),AND(E388-VLOOKUP(A388,'ListaN68 02-02-2025'!$A$12:$E$13375,5,0)&gt;=-2,E388-VLOOKUP(A388,'ListaN68 02-02-2025'!$A$12:$E$13375,5,0)&lt;=2)),"Igual",IF(AND(NOT(ISBLANK(A388)),NOT(ISBLANK(B388)),NOT(ISBLANK(E388)),E388-VLOOKUP(A388,'ListaN68 02-02-2025'!$A$12:$E$13375,5,0)&gt;2),"Aumento",IF(AND(NOT(ISBLANK(A388)),NOT(ISBLANK(B388)),NOT(ISBLANK(E388)),E388-VLOOKUP(A388,'ListaN68 02-02-2025'!$A$12:$E$13375,5,0)&lt;2),"Bajo","Error en codigo")))))))</f>
        <v>Igual</v>
      </c>
    </row>
    <row r="389" spans="1:32" x14ac:dyDescent="0.2">
      <c r="A389" s="1">
        <v>15081</v>
      </c>
      <c r="B389" t="s">
        <v>148</v>
      </c>
      <c r="C389" t="s">
        <v>4949</v>
      </c>
      <c r="D389">
        <v>21</v>
      </c>
      <c r="E389" s="46">
        <v>301.20299999999997</v>
      </c>
      <c r="F389" s="44"/>
      <c r="G389" s="46"/>
      <c r="AF389" t="str">
        <f>IF(AND(ISBLANK(A389),ISBLANK(B389),ISBLANK(E389)),"Blanco",IF(AND(ISBLANK(A389),NOT(ISBLANK(B389))),"Titulo",IF(AND(NOT(ISBLANK(A389)),NOT(ISBLANK(B389)),ISBLANK(E389),IFERROR(FIND("FF--",A389)&gt;1,FALSE)),"F.Comercializacion",IF(AND(NOT(ISBLANK(A389)),NOT(ISBLANK(B389)),NOT(ISBLANK(E389)),ISERROR(VLOOKUP(A389,'ListaN68 02-02-2025'!$A$12:$E$13375,5,0))),"Nuevo",IF(AND(NOT(ISBLANK(A389)),NOT(ISBLANK(B389)),NOT(ISBLANK(E389)),AND(E389-VLOOKUP(A389,'ListaN68 02-02-2025'!$A$12:$E$13375,5,0)&gt;=-2,E389-VLOOKUP(A389,'ListaN68 02-02-2025'!$A$12:$E$13375,5,0)&lt;=2)),"Igual",IF(AND(NOT(ISBLANK(A389)),NOT(ISBLANK(B389)),NOT(ISBLANK(E389)),E389-VLOOKUP(A389,'ListaN68 02-02-2025'!$A$12:$E$13375,5,0)&gt;2),"Aumento",IF(AND(NOT(ISBLANK(A389)),NOT(ISBLANK(B389)),NOT(ISBLANK(E389)),E389-VLOOKUP(A389,'ListaN68 02-02-2025'!$A$12:$E$13375,5,0)&lt;2),"Bajo","Error en codigo")))))))</f>
        <v>Igual</v>
      </c>
    </row>
    <row r="390" spans="1:32" x14ac:dyDescent="0.2">
      <c r="A390" s="1" t="s">
        <v>163</v>
      </c>
      <c r="B390" t="s">
        <v>164</v>
      </c>
      <c r="C390" t="s">
        <v>5545</v>
      </c>
      <c r="D390">
        <v>21</v>
      </c>
      <c r="E390" s="46">
        <v>481.52</v>
      </c>
      <c r="F390" s="44"/>
      <c r="G390" s="46"/>
      <c r="AF390" t="str">
        <f>IF(AND(ISBLANK(A390),ISBLANK(B390),ISBLANK(E390)),"Blanco",IF(AND(ISBLANK(A390),NOT(ISBLANK(B390))),"Titulo",IF(AND(NOT(ISBLANK(A390)),NOT(ISBLANK(B390)),ISBLANK(E390),IFERROR(FIND("FF--",A390)&gt;1,FALSE)),"F.Comercializacion",IF(AND(NOT(ISBLANK(A390)),NOT(ISBLANK(B390)),NOT(ISBLANK(E390)),ISERROR(VLOOKUP(A390,'ListaN68 02-02-2025'!$A$12:$E$13375,5,0))),"Nuevo",IF(AND(NOT(ISBLANK(A390)),NOT(ISBLANK(B390)),NOT(ISBLANK(E390)),AND(E390-VLOOKUP(A390,'ListaN68 02-02-2025'!$A$12:$E$13375,5,0)&gt;=-2,E390-VLOOKUP(A390,'ListaN68 02-02-2025'!$A$12:$E$13375,5,0)&lt;=2)),"Igual",IF(AND(NOT(ISBLANK(A390)),NOT(ISBLANK(B390)),NOT(ISBLANK(E390)),E390-VLOOKUP(A390,'ListaN68 02-02-2025'!$A$12:$E$13375,5,0)&gt;2),"Aumento",IF(AND(NOT(ISBLANK(A390)),NOT(ISBLANK(B390)),NOT(ISBLANK(E390)),E390-VLOOKUP(A390,'ListaN68 02-02-2025'!$A$12:$E$13375,5,0)&lt;2),"Bajo","Error en codigo")))))))</f>
        <v>Igual</v>
      </c>
    </row>
    <row r="391" spans="1:32" x14ac:dyDescent="0.2">
      <c r="A391" s="1">
        <v>20510</v>
      </c>
      <c r="B391" t="s">
        <v>149</v>
      </c>
      <c r="C391" t="s">
        <v>4965</v>
      </c>
      <c r="D391">
        <v>21</v>
      </c>
      <c r="E391" s="46">
        <v>380.86</v>
      </c>
      <c r="F391" s="44"/>
      <c r="G391" s="46"/>
      <c r="AF391" t="str">
        <f>IF(AND(ISBLANK(A391),ISBLANK(B391),ISBLANK(E391)),"Blanco",IF(AND(ISBLANK(A391),NOT(ISBLANK(B391))),"Titulo",IF(AND(NOT(ISBLANK(A391)),NOT(ISBLANK(B391)),ISBLANK(E391),IFERROR(FIND("FF--",A391)&gt;1,FALSE)),"F.Comercializacion",IF(AND(NOT(ISBLANK(A391)),NOT(ISBLANK(B391)),NOT(ISBLANK(E391)),ISERROR(VLOOKUP(A391,'ListaN68 02-02-2025'!$A$12:$E$13375,5,0))),"Nuevo",IF(AND(NOT(ISBLANK(A391)),NOT(ISBLANK(B391)),NOT(ISBLANK(E391)),AND(E391-VLOOKUP(A391,'ListaN68 02-02-2025'!$A$12:$E$13375,5,0)&gt;=-2,E391-VLOOKUP(A391,'ListaN68 02-02-2025'!$A$12:$E$13375,5,0)&lt;=2)),"Igual",IF(AND(NOT(ISBLANK(A391)),NOT(ISBLANK(B391)),NOT(ISBLANK(E391)),E391-VLOOKUP(A391,'ListaN68 02-02-2025'!$A$12:$E$13375,5,0)&gt;2),"Aumento",IF(AND(NOT(ISBLANK(A391)),NOT(ISBLANK(B391)),NOT(ISBLANK(E391)),E391-VLOOKUP(A391,'ListaN68 02-02-2025'!$A$12:$E$13375,5,0)&lt;2),"Bajo","Error en codigo")))))))</f>
        <v>Igual</v>
      </c>
    </row>
    <row r="392" spans="1:32" x14ac:dyDescent="0.2">
      <c r="A392" s="1">
        <v>40002</v>
      </c>
      <c r="B392" t="s">
        <v>150</v>
      </c>
      <c r="C392" t="s">
        <v>4946</v>
      </c>
      <c r="D392">
        <v>21</v>
      </c>
      <c r="E392" s="46">
        <v>2242.837</v>
      </c>
      <c r="F392" s="44"/>
      <c r="G392" s="46"/>
      <c r="AF392" t="str">
        <f>IF(AND(ISBLANK(A392),ISBLANK(B392),ISBLANK(E392)),"Blanco",IF(AND(ISBLANK(A392),NOT(ISBLANK(B392))),"Titulo",IF(AND(NOT(ISBLANK(A392)),NOT(ISBLANK(B392)),ISBLANK(E392),IFERROR(FIND("FF--",A392)&gt;1,FALSE)),"F.Comercializacion",IF(AND(NOT(ISBLANK(A392)),NOT(ISBLANK(B392)),NOT(ISBLANK(E392)),ISERROR(VLOOKUP(A392,'ListaN68 02-02-2025'!$A$12:$E$13375,5,0))),"Nuevo",IF(AND(NOT(ISBLANK(A392)),NOT(ISBLANK(B392)),NOT(ISBLANK(E392)),AND(E392-VLOOKUP(A392,'ListaN68 02-02-2025'!$A$12:$E$13375,5,0)&gt;=-2,E392-VLOOKUP(A392,'ListaN68 02-02-2025'!$A$12:$E$13375,5,0)&lt;=2)),"Igual",IF(AND(NOT(ISBLANK(A392)),NOT(ISBLANK(B392)),NOT(ISBLANK(E392)),E392-VLOOKUP(A392,'ListaN68 02-02-2025'!$A$12:$E$13375,5,0)&gt;2),"Aumento",IF(AND(NOT(ISBLANK(A392)),NOT(ISBLANK(B392)),NOT(ISBLANK(E392)),E392-VLOOKUP(A392,'ListaN68 02-02-2025'!$A$12:$E$13375,5,0)&lt;2),"Bajo","Error en codigo")))))))</f>
        <v>Igual</v>
      </c>
    </row>
    <row r="393" spans="1:32" x14ac:dyDescent="0.2">
      <c r="A393" s="1">
        <v>20500</v>
      </c>
      <c r="B393" t="s">
        <v>167</v>
      </c>
      <c r="C393" t="s">
        <v>4978</v>
      </c>
      <c r="D393">
        <v>21</v>
      </c>
      <c r="E393" s="46">
        <v>281.28899999999999</v>
      </c>
      <c r="F393" s="44"/>
      <c r="G393" s="46"/>
      <c r="AF393" t="str">
        <f>IF(AND(ISBLANK(A393),ISBLANK(B393),ISBLANK(E393)),"Blanco",IF(AND(ISBLANK(A393),NOT(ISBLANK(B393))),"Titulo",IF(AND(NOT(ISBLANK(A393)),NOT(ISBLANK(B393)),ISBLANK(E393),IFERROR(FIND("FF--",A393)&gt;1,FALSE)),"F.Comercializacion",IF(AND(NOT(ISBLANK(A393)),NOT(ISBLANK(B393)),NOT(ISBLANK(E393)),ISERROR(VLOOKUP(A393,'ListaN68 02-02-2025'!$A$12:$E$13375,5,0))),"Nuevo",IF(AND(NOT(ISBLANK(A393)),NOT(ISBLANK(B393)),NOT(ISBLANK(E393)),AND(E393-VLOOKUP(A393,'ListaN68 02-02-2025'!$A$12:$E$13375,5,0)&gt;=-2,E393-VLOOKUP(A393,'ListaN68 02-02-2025'!$A$12:$E$13375,5,0)&lt;=2)),"Igual",IF(AND(NOT(ISBLANK(A393)),NOT(ISBLANK(B393)),NOT(ISBLANK(E393)),E393-VLOOKUP(A393,'ListaN68 02-02-2025'!$A$12:$E$13375,5,0)&gt;2),"Aumento",IF(AND(NOT(ISBLANK(A393)),NOT(ISBLANK(B393)),NOT(ISBLANK(E393)),E393-VLOOKUP(A393,'ListaN68 02-02-2025'!$A$12:$E$13375,5,0)&lt;2),"Bajo","Error en codigo")))))))</f>
        <v>Igual</v>
      </c>
    </row>
    <row r="394" spans="1:32" x14ac:dyDescent="0.2">
      <c r="A394" s="1" t="s">
        <v>5546</v>
      </c>
      <c r="B394" t="s">
        <v>5547</v>
      </c>
      <c r="C394" t="s">
        <v>4959</v>
      </c>
      <c r="D394">
        <v>21</v>
      </c>
      <c r="E394" s="46">
        <v>32.216000000000001</v>
      </c>
      <c r="F394" s="44"/>
      <c r="G394" s="46"/>
      <c r="AF394" t="str">
        <f>IF(AND(ISBLANK(A394),ISBLANK(B394),ISBLANK(E394)),"Blanco",IF(AND(ISBLANK(A394),NOT(ISBLANK(B394))),"Titulo",IF(AND(NOT(ISBLANK(A394)),NOT(ISBLANK(B394)),ISBLANK(E394),IFERROR(FIND("FF--",A394)&gt;1,FALSE)),"F.Comercializacion",IF(AND(NOT(ISBLANK(A394)),NOT(ISBLANK(B394)),NOT(ISBLANK(E394)),ISERROR(VLOOKUP(A394,'ListaN68 02-02-2025'!$A$12:$E$13375,5,0))),"Nuevo",IF(AND(NOT(ISBLANK(A394)),NOT(ISBLANK(B394)),NOT(ISBLANK(E394)),AND(E394-VLOOKUP(A394,'ListaN68 02-02-2025'!$A$12:$E$13375,5,0)&gt;=-2,E394-VLOOKUP(A394,'ListaN68 02-02-2025'!$A$12:$E$13375,5,0)&lt;=2)),"Igual",IF(AND(NOT(ISBLANK(A394)),NOT(ISBLANK(B394)),NOT(ISBLANK(E394)),E394-VLOOKUP(A394,'ListaN68 02-02-2025'!$A$12:$E$13375,5,0)&gt;2),"Aumento",IF(AND(NOT(ISBLANK(A394)),NOT(ISBLANK(B394)),NOT(ISBLANK(E394)),E394-VLOOKUP(A394,'ListaN68 02-02-2025'!$A$12:$E$13375,5,0)&lt;2),"Bajo","Error en codigo")))))))</f>
        <v>Igual</v>
      </c>
    </row>
    <row r="395" spans="1:32" x14ac:dyDescent="0.2">
      <c r="A395" s="1" t="s">
        <v>168</v>
      </c>
      <c r="B395" t="s">
        <v>169</v>
      </c>
      <c r="C395" t="s">
        <v>4949</v>
      </c>
      <c r="D395">
        <v>21</v>
      </c>
      <c r="E395" s="46">
        <v>321.11599999999999</v>
      </c>
      <c r="F395" s="44"/>
      <c r="G395" s="46"/>
      <c r="AF395" t="str">
        <f>IF(AND(ISBLANK(A395),ISBLANK(B395),ISBLANK(E395)),"Blanco",IF(AND(ISBLANK(A395),NOT(ISBLANK(B395))),"Titulo",IF(AND(NOT(ISBLANK(A395)),NOT(ISBLANK(B395)),ISBLANK(E395),IFERROR(FIND("FF--",A395)&gt;1,FALSE)),"F.Comercializacion",IF(AND(NOT(ISBLANK(A395)),NOT(ISBLANK(B395)),NOT(ISBLANK(E395)),ISERROR(VLOOKUP(A395,'ListaN68 02-02-2025'!$A$12:$E$13375,5,0))),"Nuevo",IF(AND(NOT(ISBLANK(A395)),NOT(ISBLANK(B395)),NOT(ISBLANK(E395)),AND(E395-VLOOKUP(A395,'ListaN68 02-02-2025'!$A$12:$E$13375,5,0)&gt;=-2,E395-VLOOKUP(A395,'ListaN68 02-02-2025'!$A$12:$E$13375,5,0)&lt;=2)),"Igual",IF(AND(NOT(ISBLANK(A395)),NOT(ISBLANK(B395)),NOT(ISBLANK(E395)),E395-VLOOKUP(A395,'ListaN68 02-02-2025'!$A$12:$E$13375,5,0)&gt;2),"Aumento",IF(AND(NOT(ISBLANK(A395)),NOT(ISBLANK(B395)),NOT(ISBLANK(E395)),E395-VLOOKUP(A395,'ListaN68 02-02-2025'!$A$12:$E$13375,5,0)&lt;2),"Bajo","Error en codigo")))))))</f>
        <v>Igual</v>
      </c>
    </row>
    <row r="396" spans="1:32" x14ac:dyDescent="0.2">
      <c r="A396" s="1" t="s">
        <v>165</v>
      </c>
      <c r="B396" t="s">
        <v>166</v>
      </c>
      <c r="C396" t="s">
        <v>4953</v>
      </c>
      <c r="D396">
        <v>21</v>
      </c>
      <c r="E396" s="46">
        <v>311.15899999999999</v>
      </c>
      <c r="F396" s="44"/>
      <c r="G396" s="46"/>
      <c r="AF396" t="str">
        <f>IF(AND(ISBLANK(A396),ISBLANK(B396),ISBLANK(E396)),"Blanco",IF(AND(ISBLANK(A396),NOT(ISBLANK(B396))),"Titulo",IF(AND(NOT(ISBLANK(A396)),NOT(ISBLANK(B396)),ISBLANK(E396),IFERROR(FIND("FF--",A396)&gt;1,FALSE)),"F.Comercializacion",IF(AND(NOT(ISBLANK(A396)),NOT(ISBLANK(B396)),NOT(ISBLANK(E396)),ISERROR(VLOOKUP(A396,'ListaN68 02-02-2025'!$A$12:$E$13375,5,0))),"Nuevo",IF(AND(NOT(ISBLANK(A396)),NOT(ISBLANK(B396)),NOT(ISBLANK(E396)),AND(E396-VLOOKUP(A396,'ListaN68 02-02-2025'!$A$12:$E$13375,5,0)&gt;=-2,E396-VLOOKUP(A396,'ListaN68 02-02-2025'!$A$12:$E$13375,5,0)&lt;=2)),"Igual",IF(AND(NOT(ISBLANK(A396)),NOT(ISBLANK(B396)),NOT(ISBLANK(E396)),E396-VLOOKUP(A396,'ListaN68 02-02-2025'!$A$12:$E$13375,5,0)&gt;2),"Aumento",IF(AND(NOT(ISBLANK(A396)),NOT(ISBLANK(B396)),NOT(ISBLANK(E396)),E396-VLOOKUP(A396,'ListaN68 02-02-2025'!$A$12:$E$13375,5,0)&lt;2),"Bajo","Error en codigo")))))))</f>
        <v>Igual</v>
      </c>
    </row>
    <row r="397" spans="1:32" x14ac:dyDescent="0.2">
      <c r="A397" s="1">
        <v>20501</v>
      </c>
      <c r="B397" t="s">
        <v>1564</v>
      </c>
      <c r="C397" t="s">
        <v>4981</v>
      </c>
      <c r="D397">
        <v>21</v>
      </c>
      <c r="E397" s="46">
        <v>221.54599999999999</v>
      </c>
      <c r="F397" s="44"/>
      <c r="G397" s="46"/>
      <c r="AF397" t="str">
        <f>IF(AND(ISBLANK(A397),ISBLANK(B397),ISBLANK(E397)),"Blanco",IF(AND(ISBLANK(A397),NOT(ISBLANK(B397))),"Titulo",IF(AND(NOT(ISBLANK(A397)),NOT(ISBLANK(B397)),ISBLANK(E397),IFERROR(FIND("FF--",A397)&gt;1,FALSE)),"F.Comercializacion",IF(AND(NOT(ISBLANK(A397)),NOT(ISBLANK(B397)),NOT(ISBLANK(E397)),ISERROR(VLOOKUP(A397,'ListaN68 02-02-2025'!$A$12:$E$13375,5,0))),"Nuevo",IF(AND(NOT(ISBLANK(A397)),NOT(ISBLANK(B397)),NOT(ISBLANK(E397)),AND(E397-VLOOKUP(A397,'ListaN68 02-02-2025'!$A$12:$E$13375,5,0)&gt;=-2,E397-VLOOKUP(A397,'ListaN68 02-02-2025'!$A$12:$E$13375,5,0)&lt;=2)),"Igual",IF(AND(NOT(ISBLANK(A397)),NOT(ISBLANK(B397)),NOT(ISBLANK(E397)),E397-VLOOKUP(A397,'ListaN68 02-02-2025'!$A$12:$E$13375,5,0)&gt;2),"Aumento",IF(AND(NOT(ISBLANK(A397)),NOT(ISBLANK(B397)),NOT(ISBLANK(E397)),E397-VLOOKUP(A397,'ListaN68 02-02-2025'!$A$12:$E$13375,5,0)&lt;2),"Bajo","Error en codigo")))))))</f>
        <v>Igual</v>
      </c>
    </row>
    <row r="398" spans="1:32" x14ac:dyDescent="0.2">
      <c r="A398" s="1">
        <v>20502</v>
      </c>
      <c r="B398" t="s">
        <v>4394</v>
      </c>
      <c r="C398" t="s">
        <v>4978</v>
      </c>
      <c r="D398">
        <v>21</v>
      </c>
      <c r="E398" s="46">
        <v>370.90199999999999</v>
      </c>
      <c r="F398" s="44"/>
      <c r="G398" s="46"/>
      <c r="AF398" t="str">
        <f>IF(AND(ISBLANK(A398),ISBLANK(B398),ISBLANK(E398)),"Blanco",IF(AND(ISBLANK(A398),NOT(ISBLANK(B398))),"Titulo",IF(AND(NOT(ISBLANK(A398)),NOT(ISBLANK(B398)),ISBLANK(E398),IFERROR(FIND("FF--",A398)&gt;1,FALSE)),"F.Comercializacion",IF(AND(NOT(ISBLANK(A398)),NOT(ISBLANK(B398)),NOT(ISBLANK(E398)),ISERROR(VLOOKUP(A398,'ListaN68 02-02-2025'!$A$12:$E$13375,5,0))),"Nuevo",IF(AND(NOT(ISBLANK(A398)),NOT(ISBLANK(B398)),NOT(ISBLANK(E398)),AND(E398-VLOOKUP(A398,'ListaN68 02-02-2025'!$A$12:$E$13375,5,0)&gt;=-2,E398-VLOOKUP(A398,'ListaN68 02-02-2025'!$A$12:$E$13375,5,0)&lt;=2)),"Igual",IF(AND(NOT(ISBLANK(A398)),NOT(ISBLANK(B398)),NOT(ISBLANK(E398)),E398-VLOOKUP(A398,'ListaN68 02-02-2025'!$A$12:$E$13375,5,0)&gt;2),"Aumento",IF(AND(NOT(ISBLANK(A398)),NOT(ISBLANK(B398)),NOT(ISBLANK(E398)),E398-VLOOKUP(A398,'ListaN68 02-02-2025'!$A$12:$E$13375,5,0)&lt;2),"Bajo","Error en codigo")))))))</f>
        <v>Igual</v>
      </c>
    </row>
    <row r="399" spans="1:32" x14ac:dyDescent="0.2">
      <c r="A399" s="1">
        <v>40021</v>
      </c>
      <c r="B399" t="s">
        <v>146</v>
      </c>
      <c r="C399" t="s">
        <v>4964</v>
      </c>
      <c r="D399">
        <v>21</v>
      </c>
      <c r="E399" s="46">
        <v>1884.3810000000001</v>
      </c>
      <c r="F399" s="44"/>
      <c r="G399" s="46"/>
      <c r="AF399" t="str">
        <f>IF(AND(ISBLANK(A399),ISBLANK(B399),ISBLANK(E399)),"Blanco",IF(AND(ISBLANK(A399),NOT(ISBLANK(B399))),"Titulo",IF(AND(NOT(ISBLANK(A399)),NOT(ISBLANK(B399)),ISBLANK(E399),IFERROR(FIND("FF--",A399)&gt;1,FALSE)),"F.Comercializacion",IF(AND(NOT(ISBLANK(A399)),NOT(ISBLANK(B399)),NOT(ISBLANK(E399)),ISERROR(VLOOKUP(A399,'ListaN68 02-02-2025'!$A$12:$E$13375,5,0))),"Nuevo",IF(AND(NOT(ISBLANK(A399)),NOT(ISBLANK(B399)),NOT(ISBLANK(E399)),AND(E399-VLOOKUP(A399,'ListaN68 02-02-2025'!$A$12:$E$13375,5,0)&gt;=-2,E399-VLOOKUP(A399,'ListaN68 02-02-2025'!$A$12:$E$13375,5,0)&lt;=2)),"Igual",IF(AND(NOT(ISBLANK(A399)),NOT(ISBLANK(B399)),NOT(ISBLANK(E399)),E399-VLOOKUP(A399,'ListaN68 02-02-2025'!$A$12:$E$13375,5,0)&gt;2),"Aumento",IF(AND(NOT(ISBLANK(A399)),NOT(ISBLANK(B399)),NOT(ISBLANK(E399)),E399-VLOOKUP(A399,'ListaN68 02-02-2025'!$A$12:$E$13375,5,0)&lt;2),"Bajo","Error en codigo")))))))</f>
        <v>Igual</v>
      </c>
    </row>
    <row r="400" spans="1:32" x14ac:dyDescent="0.2">
      <c r="A400" s="1">
        <v>10066</v>
      </c>
      <c r="B400" t="s">
        <v>171</v>
      </c>
      <c r="C400" t="s">
        <v>4946</v>
      </c>
      <c r="D400">
        <v>21</v>
      </c>
      <c r="E400" s="46">
        <v>17431.755000000001</v>
      </c>
      <c r="F400" s="44"/>
      <c r="G400" s="46"/>
      <c r="AF400" t="str">
        <f>IF(AND(ISBLANK(A400),ISBLANK(B400),ISBLANK(E400)),"Blanco",IF(AND(ISBLANK(A400),NOT(ISBLANK(B400))),"Titulo",IF(AND(NOT(ISBLANK(A400)),NOT(ISBLANK(B400)),ISBLANK(E400),IFERROR(FIND("FF--",A400)&gt;1,FALSE)),"F.Comercializacion",IF(AND(NOT(ISBLANK(A400)),NOT(ISBLANK(B400)),NOT(ISBLANK(E400)),ISERROR(VLOOKUP(A400,'ListaN68 02-02-2025'!$A$12:$E$13375,5,0))),"Nuevo",IF(AND(NOT(ISBLANK(A400)),NOT(ISBLANK(B400)),NOT(ISBLANK(E400)),AND(E400-VLOOKUP(A400,'ListaN68 02-02-2025'!$A$12:$E$13375,5,0)&gt;=-2,E400-VLOOKUP(A400,'ListaN68 02-02-2025'!$A$12:$E$13375,5,0)&lt;=2)),"Igual",IF(AND(NOT(ISBLANK(A400)),NOT(ISBLANK(B400)),NOT(ISBLANK(E400)),E400-VLOOKUP(A400,'ListaN68 02-02-2025'!$A$12:$E$13375,5,0)&gt;2),"Aumento",IF(AND(NOT(ISBLANK(A400)),NOT(ISBLANK(B400)),NOT(ISBLANK(E400)),E400-VLOOKUP(A400,'ListaN68 02-02-2025'!$A$12:$E$13375,5,0)&lt;2),"Bajo","Error en codigo")))))))</f>
        <v>Igual</v>
      </c>
    </row>
    <row r="401" spans="1:32" x14ac:dyDescent="0.2">
      <c r="A401" s="1">
        <v>10067</v>
      </c>
      <c r="B401" t="s">
        <v>172</v>
      </c>
      <c r="C401" t="s">
        <v>4946</v>
      </c>
      <c r="D401">
        <v>21</v>
      </c>
      <c r="E401" s="46">
        <v>17431.755000000001</v>
      </c>
      <c r="F401" s="44"/>
      <c r="G401" s="46"/>
      <c r="AF401" t="str">
        <f>IF(AND(ISBLANK(A401),ISBLANK(B401),ISBLANK(E401)),"Blanco",IF(AND(ISBLANK(A401),NOT(ISBLANK(B401))),"Titulo",IF(AND(NOT(ISBLANK(A401)),NOT(ISBLANK(B401)),ISBLANK(E401),IFERROR(FIND("FF--",A401)&gt;1,FALSE)),"F.Comercializacion",IF(AND(NOT(ISBLANK(A401)),NOT(ISBLANK(B401)),NOT(ISBLANK(E401)),ISERROR(VLOOKUP(A401,'ListaN68 02-02-2025'!$A$12:$E$13375,5,0))),"Nuevo",IF(AND(NOT(ISBLANK(A401)),NOT(ISBLANK(B401)),NOT(ISBLANK(E401)),AND(E401-VLOOKUP(A401,'ListaN68 02-02-2025'!$A$12:$E$13375,5,0)&gt;=-2,E401-VLOOKUP(A401,'ListaN68 02-02-2025'!$A$12:$E$13375,5,0)&lt;=2)),"Igual",IF(AND(NOT(ISBLANK(A401)),NOT(ISBLANK(B401)),NOT(ISBLANK(E401)),E401-VLOOKUP(A401,'ListaN68 02-02-2025'!$A$12:$E$13375,5,0)&gt;2),"Aumento",IF(AND(NOT(ISBLANK(A401)),NOT(ISBLANK(B401)),NOT(ISBLANK(E401)),E401-VLOOKUP(A401,'ListaN68 02-02-2025'!$A$12:$E$13375,5,0)&lt;2),"Bajo","Error en codigo")))))))</f>
        <v>Igual</v>
      </c>
    </row>
    <row r="402" spans="1:32" x14ac:dyDescent="0.2">
      <c r="A402" s="1" t="s">
        <v>1696</v>
      </c>
      <c r="B402" t="s">
        <v>1743</v>
      </c>
      <c r="C402" t="s">
        <v>4964</v>
      </c>
      <c r="D402">
        <v>21</v>
      </c>
      <c r="E402" s="46">
        <v>5399.86</v>
      </c>
      <c r="F402" s="44"/>
      <c r="G402" s="46"/>
      <c r="AF402" t="str">
        <f>IF(AND(ISBLANK(A402),ISBLANK(B402),ISBLANK(E402)),"Blanco",IF(AND(ISBLANK(A402),NOT(ISBLANK(B402))),"Titulo",IF(AND(NOT(ISBLANK(A402)),NOT(ISBLANK(B402)),ISBLANK(E402),IFERROR(FIND("FF--",A402)&gt;1,FALSE)),"F.Comercializacion",IF(AND(NOT(ISBLANK(A402)),NOT(ISBLANK(B402)),NOT(ISBLANK(E402)),ISERROR(VLOOKUP(A402,'ListaN68 02-02-2025'!$A$12:$E$13375,5,0))),"Nuevo",IF(AND(NOT(ISBLANK(A402)),NOT(ISBLANK(B402)),NOT(ISBLANK(E402)),AND(E402-VLOOKUP(A402,'ListaN68 02-02-2025'!$A$12:$E$13375,5,0)&gt;=-2,E402-VLOOKUP(A402,'ListaN68 02-02-2025'!$A$12:$E$13375,5,0)&lt;=2)),"Igual",IF(AND(NOT(ISBLANK(A402)),NOT(ISBLANK(B402)),NOT(ISBLANK(E402)),E402-VLOOKUP(A402,'ListaN68 02-02-2025'!$A$12:$E$13375,5,0)&gt;2),"Aumento",IF(AND(NOT(ISBLANK(A402)),NOT(ISBLANK(B402)),NOT(ISBLANK(E402)),E402-VLOOKUP(A402,'ListaN68 02-02-2025'!$A$12:$E$13375,5,0)&lt;2),"Bajo","Error en codigo")))))))</f>
        <v>Igual</v>
      </c>
    </row>
    <row r="403" spans="1:32" x14ac:dyDescent="0.2">
      <c r="A403" s="1" t="s">
        <v>1697</v>
      </c>
      <c r="B403" t="s">
        <v>1698</v>
      </c>
      <c r="C403" t="s">
        <v>4964</v>
      </c>
      <c r="D403">
        <v>21</v>
      </c>
      <c r="E403" s="46">
        <v>7069.2889999999998</v>
      </c>
      <c r="F403" s="44"/>
      <c r="G403" s="46"/>
      <c r="AF403" t="str">
        <f>IF(AND(ISBLANK(A403),ISBLANK(B403),ISBLANK(E403)),"Blanco",IF(AND(ISBLANK(A403),NOT(ISBLANK(B403))),"Titulo",IF(AND(NOT(ISBLANK(A403)),NOT(ISBLANK(B403)),ISBLANK(E403),IFERROR(FIND("FF--",A403)&gt;1,FALSE)),"F.Comercializacion",IF(AND(NOT(ISBLANK(A403)),NOT(ISBLANK(B403)),NOT(ISBLANK(E403)),ISERROR(VLOOKUP(A403,'ListaN68 02-02-2025'!$A$12:$E$13375,5,0))),"Nuevo",IF(AND(NOT(ISBLANK(A403)),NOT(ISBLANK(B403)),NOT(ISBLANK(E403)),AND(E403-VLOOKUP(A403,'ListaN68 02-02-2025'!$A$12:$E$13375,5,0)&gt;=-2,E403-VLOOKUP(A403,'ListaN68 02-02-2025'!$A$12:$E$13375,5,0)&lt;=2)),"Igual",IF(AND(NOT(ISBLANK(A403)),NOT(ISBLANK(B403)),NOT(ISBLANK(E403)),E403-VLOOKUP(A403,'ListaN68 02-02-2025'!$A$12:$E$13375,5,0)&gt;2),"Aumento",IF(AND(NOT(ISBLANK(A403)),NOT(ISBLANK(B403)),NOT(ISBLANK(E403)),E403-VLOOKUP(A403,'ListaN68 02-02-2025'!$A$12:$E$13375,5,0)&lt;2),"Bajo","Error en codigo")))))))</f>
        <v>Igual</v>
      </c>
    </row>
    <row r="404" spans="1:32" x14ac:dyDescent="0.2">
      <c r="A404" s="1">
        <v>20146</v>
      </c>
      <c r="B404" t="s">
        <v>160</v>
      </c>
      <c r="C404" t="s">
        <v>4946</v>
      </c>
      <c r="D404">
        <v>21</v>
      </c>
      <c r="E404" s="46">
        <v>12395.915000000001</v>
      </c>
      <c r="F404" s="44"/>
      <c r="G404" s="46"/>
      <c r="AF404" t="str">
        <f>IF(AND(ISBLANK(A404),ISBLANK(B404),ISBLANK(E404)),"Blanco",IF(AND(ISBLANK(A404),NOT(ISBLANK(B404))),"Titulo",IF(AND(NOT(ISBLANK(A404)),NOT(ISBLANK(B404)),ISBLANK(E404),IFERROR(FIND("FF--",A404)&gt;1,FALSE)),"F.Comercializacion",IF(AND(NOT(ISBLANK(A404)),NOT(ISBLANK(B404)),NOT(ISBLANK(E404)),ISERROR(VLOOKUP(A404,'ListaN68 02-02-2025'!$A$12:$E$13375,5,0))),"Nuevo",IF(AND(NOT(ISBLANK(A404)),NOT(ISBLANK(B404)),NOT(ISBLANK(E404)),AND(E404-VLOOKUP(A404,'ListaN68 02-02-2025'!$A$12:$E$13375,5,0)&gt;=-2,E404-VLOOKUP(A404,'ListaN68 02-02-2025'!$A$12:$E$13375,5,0)&lt;=2)),"Igual",IF(AND(NOT(ISBLANK(A404)),NOT(ISBLANK(B404)),NOT(ISBLANK(E404)),E404-VLOOKUP(A404,'ListaN68 02-02-2025'!$A$12:$E$13375,5,0)&gt;2),"Aumento",IF(AND(NOT(ISBLANK(A404)),NOT(ISBLANK(B404)),NOT(ISBLANK(E404)),E404-VLOOKUP(A404,'ListaN68 02-02-2025'!$A$12:$E$13375,5,0)&lt;2),"Bajo","Error en codigo")))))))</f>
        <v>Igual</v>
      </c>
    </row>
    <row r="405" spans="1:32" x14ac:dyDescent="0.2">
      <c r="A405" s="1" t="s">
        <v>1690</v>
      </c>
      <c r="B405" t="s">
        <v>1691</v>
      </c>
      <c r="C405" t="s">
        <v>5134</v>
      </c>
      <c r="D405">
        <v>21</v>
      </c>
      <c r="E405" s="46">
        <v>9691.4639999999999</v>
      </c>
      <c r="F405" s="44"/>
      <c r="G405" s="46"/>
      <c r="AF405" t="str">
        <f>IF(AND(ISBLANK(A405),ISBLANK(B405),ISBLANK(E405)),"Blanco",IF(AND(ISBLANK(A405),NOT(ISBLANK(B405))),"Titulo",IF(AND(NOT(ISBLANK(A405)),NOT(ISBLANK(B405)),ISBLANK(E405),IFERROR(FIND("FF--",A405)&gt;1,FALSE)),"F.Comercializacion",IF(AND(NOT(ISBLANK(A405)),NOT(ISBLANK(B405)),NOT(ISBLANK(E405)),ISERROR(VLOOKUP(A405,'ListaN68 02-02-2025'!$A$12:$E$13375,5,0))),"Nuevo",IF(AND(NOT(ISBLANK(A405)),NOT(ISBLANK(B405)),NOT(ISBLANK(E405)),AND(E405-VLOOKUP(A405,'ListaN68 02-02-2025'!$A$12:$E$13375,5,0)&gt;=-2,E405-VLOOKUP(A405,'ListaN68 02-02-2025'!$A$12:$E$13375,5,0)&lt;=2)),"Igual",IF(AND(NOT(ISBLANK(A405)),NOT(ISBLANK(B405)),NOT(ISBLANK(E405)),E405-VLOOKUP(A405,'ListaN68 02-02-2025'!$A$12:$E$13375,5,0)&gt;2),"Aumento",IF(AND(NOT(ISBLANK(A405)),NOT(ISBLANK(B405)),NOT(ISBLANK(E405)),E405-VLOOKUP(A405,'ListaN68 02-02-2025'!$A$12:$E$13375,5,0)&lt;2),"Bajo","Error en codigo")))))))</f>
        <v>Igual</v>
      </c>
    </row>
    <row r="406" spans="1:32" x14ac:dyDescent="0.2">
      <c r="A406" s="1" t="s">
        <v>1692</v>
      </c>
      <c r="B406" t="s">
        <v>1693</v>
      </c>
      <c r="C406" t="s">
        <v>5134</v>
      </c>
      <c r="D406">
        <v>21</v>
      </c>
      <c r="E406" s="46">
        <v>14597.47</v>
      </c>
      <c r="F406" s="44"/>
      <c r="G406" s="46"/>
      <c r="AF406" t="str">
        <f>IF(AND(ISBLANK(A406),ISBLANK(B406),ISBLANK(E406)),"Blanco",IF(AND(ISBLANK(A406),NOT(ISBLANK(B406))),"Titulo",IF(AND(NOT(ISBLANK(A406)),NOT(ISBLANK(B406)),ISBLANK(E406),IFERROR(FIND("FF--",A406)&gt;1,FALSE)),"F.Comercializacion",IF(AND(NOT(ISBLANK(A406)),NOT(ISBLANK(B406)),NOT(ISBLANK(E406)),ISERROR(VLOOKUP(A406,'ListaN68 02-02-2025'!$A$12:$E$13375,5,0))),"Nuevo",IF(AND(NOT(ISBLANK(A406)),NOT(ISBLANK(B406)),NOT(ISBLANK(E406)),AND(E406-VLOOKUP(A406,'ListaN68 02-02-2025'!$A$12:$E$13375,5,0)&gt;=-2,E406-VLOOKUP(A406,'ListaN68 02-02-2025'!$A$12:$E$13375,5,0)&lt;=2)),"Igual",IF(AND(NOT(ISBLANK(A406)),NOT(ISBLANK(B406)),NOT(ISBLANK(E406)),E406-VLOOKUP(A406,'ListaN68 02-02-2025'!$A$12:$E$13375,5,0)&gt;2),"Aumento",IF(AND(NOT(ISBLANK(A406)),NOT(ISBLANK(B406)),NOT(ISBLANK(E406)),E406-VLOOKUP(A406,'ListaN68 02-02-2025'!$A$12:$E$13375,5,0)&lt;2),"Bajo","Error en codigo")))))))</f>
        <v>Igual</v>
      </c>
    </row>
    <row r="407" spans="1:32" x14ac:dyDescent="0.2">
      <c r="A407" s="1" t="s">
        <v>1694</v>
      </c>
      <c r="B407" t="s">
        <v>1695</v>
      </c>
      <c r="C407" t="s">
        <v>5134</v>
      </c>
      <c r="D407">
        <v>21</v>
      </c>
      <c r="E407" s="46">
        <v>16057.334999999999</v>
      </c>
      <c r="F407" s="44"/>
      <c r="G407" s="46"/>
      <c r="AF407" t="str">
        <f>IF(AND(ISBLANK(A407),ISBLANK(B407),ISBLANK(E407)),"Blanco",IF(AND(ISBLANK(A407),NOT(ISBLANK(B407))),"Titulo",IF(AND(NOT(ISBLANK(A407)),NOT(ISBLANK(B407)),ISBLANK(E407),IFERROR(FIND("FF--",A407)&gt;1,FALSE)),"F.Comercializacion",IF(AND(NOT(ISBLANK(A407)),NOT(ISBLANK(B407)),NOT(ISBLANK(E407)),ISERROR(VLOOKUP(A407,'ListaN68 02-02-2025'!$A$12:$E$13375,5,0))),"Nuevo",IF(AND(NOT(ISBLANK(A407)),NOT(ISBLANK(B407)),NOT(ISBLANK(E407)),AND(E407-VLOOKUP(A407,'ListaN68 02-02-2025'!$A$12:$E$13375,5,0)&gt;=-2,E407-VLOOKUP(A407,'ListaN68 02-02-2025'!$A$12:$E$13375,5,0)&lt;=2)),"Igual",IF(AND(NOT(ISBLANK(A407)),NOT(ISBLANK(B407)),NOT(ISBLANK(E407)),E407-VLOOKUP(A407,'ListaN68 02-02-2025'!$A$12:$E$13375,5,0)&gt;2),"Aumento",IF(AND(NOT(ISBLANK(A407)),NOT(ISBLANK(B407)),NOT(ISBLANK(E407)),E407-VLOOKUP(A407,'ListaN68 02-02-2025'!$A$12:$E$13375,5,0)&lt;2),"Bajo","Error en codigo")))))))</f>
        <v>Igual</v>
      </c>
    </row>
    <row r="408" spans="1:32" x14ac:dyDescent="0.2">
      <c r="C408"/>
      <c r="E408" s="46"/>
      <c r="F408" s="44"/>
      <c r="G408" s="46"/>
      <c r="AF408" t="str">
        <f>IF(AND(ISBLANK(A408),ISBLANK(B408),ISBLANK(E408)),"Blanco",IF(AND(ISBLANK(A408),NOT(ISBLANK(B408))),"Titulo",IF(AND(NOT(ISBLANK(A408)),NOT(ISBLANK(B408)),ISBLANK(E408),IFERROR(FIND("FF--",A408)&gt;1,FALSE)),"F.Comercializacion",IF(AND(NOT(ISBLANK(A408)),NOT(ISBLANK(B408)),NOT(ISBLANK(E408)),ISERROR(VLOOKUP(A408,'ListaN68 02-02-2025'!$A$12:$E$13375,5,0))),"Nuevo",IF(AND(NOT(ISBLANK(A408)),NOT(ISBLANK(B408)),NOT(ISBLANK(E408)),AND(E408-VLOOKUP(A408,'ListaN68 02-02-2025'!$A$12:$E$13375,5,0)&gt;=-2,E408-VLOOKUP(A408,'ListaN68 02-02-2025'!$A$12:$E$13375,5,0)&lt;=2)),"Igual",IF(AND(NOT(ISBLANK(A408)),NOT(ISBLANK(B408)),NOT(ISBLANK(E408)),E408-VLOOKUP(A408,'ListaN68 02-02-2025'!$A$12:$E$13375,5,0)&gt;2),"Aumento",IF(AND(NOT(ISBLANK(A408)),NOT(ISBLANK(B408)),NOT(ISBLANK(E408)),E408-VLOOKUP(A408,'ListaN68 02-02-2025'!$A$12:$E$13375,5,0)&lt;2),"Bajo","Error en codigo")))))))</f>
        <v>Blanco</v>
      </c>
    </row>
    <row r="409" spans="1:32" x14ac:dyDescent="0.2">
      <c r="B409" t="s">
        <v>2430</v>
      </c>
      <c r="C409"/>
      <c r="E409" s="46"/>
      <c r="F409" s="44"/>
      <c r="G409" s="46"/>
      <c r="AF409" t="str">
        <f>IF(AND(ISBLANK(A409),ISBLANK(B409),ISBLANK(E409)),"Blanco",IF(AND(ISBLANK(A409),NOT(ISBLANK(B409))),"Titulo",IF(AND(NOT(ISBLANK(A409)),NOT(ISBLANK(B409)),ISBLANK(E409),IFERROR(FIND("FF--",A409)&gt;1,FALSE)),"F.Comercializacion",IF(AND(NOT(ISBLANK(A409)),NOT(ISBLANK(B409)),NOT(ISBLANK(E409)),ISERROR(VLOOKUP(A409,'ListaN68 02-02-2025'!$A$12:$E$13375,5,0))),"Nuevo",IF(AND(NOT(ISBLANK(A409)),NOT(ISBLANK(B409)),NOT(ISBLANK(E409)),AND(E409-VLOOKUP(A409,'ListaN68 02-02-2025'!$A$12:$E$13375,5,0)&gt;=-2,E409-VLOOKUP(A409,'ListaN68 02-02-2025'!$A$12:$E$13375,5,0)&lt;=2)),"Igual",IF(AND(NOT(ISBLANK(A409)),NOT(ISBLANK(B409)),NOT(ISBLANK(E409)),E409-VLOOKUP(A409,'ListaN68 02-02-2025'!$A$12:$E$13375,5,0)&gt;2),"Aumento",IF(AND(NOT(ISBLANK(A409)),NOT(ISBLANK(B409)),NOT(ISBLANK(E409)),E409-VLOOKUP(A409,'ListaN68 02-02-2025'!$A$12:$E$13375,5,0)&lt;2),"Bajo","Error en codigo")))))))</f>
        <v>Titulo</v>
      </c>
    </row>
    <row r="410" spans="1:32" x14ac:dyDescent="0.2">
      <c r="C410"/>
      <c r="E410" s="46"/>
      <c r="F410" s="44"/>
      <c r="G410" s="46"/>
      <c r="AF410" t="str">
        <f>IF(AND(ISBLANK(A410),ISBLANK(B410),ISBLANK(E410)),"Blanco",IF(AND(ISBLANK(A410),NOT(ISBLANK(B410))),"Titulo",IF(AND(NOT(ISBLANK(A410)),NOT(ISBLANK(B410)),ISBLANK(E410),IFERROR(FIND("FF--",A410)&gt;1,FALSE)),"F.Comercializacion",IF(AND(NOT(ISBLANK(A410)),NOT(ISBLANK(B410)),NOT(ISBLANK(E410)),ISERROR(VLOOKUP(A410,'ListaN68 02-02-2025'!$A$12:$E$13375,5,0))),"Nuevo",IF(AND(NOT(ISBLANK(A410)),NOT(ISBLANK(B410)),NOT(ISBLANK(E410)),AND(E410-VLOOKUP(A410,'ListaN68 02-02-2025'!$A$12:$E$13375,5,0)&gt;=-2,E410-VLOOKUP(A410,'ListaN68 02-02-2025'!$A$12:$E$13375,5,0)&lt;=2)),"Igual",IF(AND(NOT(ISBLANK(A410)),NOT(ISBLANK(B410)),NOT(ISBLANK(E410)),E410-VLOOKUP(A410,'ListaN68 02-02-2025'!$A$12:$E$13375,5,0)&gt;2),"Aumento",IF(AND(NOT(ISBLANK(A410)),NOT(ISBLANK(B410)),NOT(ISBLANK(E410)),E410-VLOOKUP(A410,'ListaN68 02-02-2025'!$A$12:$E$13375,5,0)&lt;2),"Bajo","Error en codigo")))))))</f>
        <v>Blanco</v>
      </c>
    </row>
    <row r="411" spans="1:32" x14ac:dyDescent="0.2">
      <c r="A411" s="1">
        <v>353231</v>
      </c>
      <c r="B411" t="s">
        <v>2441</v>
      </c>
      <c r="C411" t="s">
        <v>4983</v>
      </c>
      <c r="D411">
        <v>21</v>
      </c>
      <c r="E411" s="46">
        <v>2273.0169999999998</v>
      </c>
      <c r="F411" s="44">
        <v>5.0000046194113246E-2</v>
      </c>
      <c r="G411" s="46"/>
      <c r="AF411" t="str">
        <f>IF(AND(ISBLANK(A411),ISBLANK(B411),ISBLANK(E411)),"Blanco",IF(AND(ISBLANK(A411),NOT(ISBLANK(B411))),"Titulo",IF(AND(NOT(ISBLANK(A411)),NOT(ISBLANK(B411)),ISBLANK(E411),IFERROR(FIND("FF--",A411)&gt;1,FALSE)),"F.Comercializacion",IF(AND(NOT(ISBLANK(A411)),NOT(ISBLANK(B411)),NOT(ISBLANK(E411)),ISERROR(VLOOKUP(A411,'ListaN68 02-02-2025'!$A$12:$E$13375,5,0))),"Nuevo",IF(AND(NOT(ISBLANK(A411)),NOT(ISBLANK(B411)),NOT(ISBLANK(E411)),AND(E411-VLOOKUP(A411,'ListaN68 02-02-2025'!$A$12:$E$13375,5,0)&gt;=-2,E411-VLOOKUP(A411,'ListaN68 02-02-2025'!$A$12:$E$13375,5,0)&lt;=2)),"Igual",IF(AND(NOT(ISBLANK(A411)),NOT(ISBLANK(B411)),NOT(ISBLANK(E411)),E411-VLOOKUP(A411,'ListaN68 02-02-2025'!$A$12:$E$13375,5,0)&gt;2),"Aumento",IF(AND(NOT(ISBLANK(A411)),NOT(ISBLANK(B411)),NOT(ISBLANK(E411)),E411-VLOOKUP(A411,'ListaN68 02-02-2025'!$A$12:$E$13375,5,0)&lt;2),"Bajo","Error en codigo")))))))</f>
        <v>Aumento</v>
      </c>
    </row>
    <row r="412" spans="1:32" x14ac:dyDescent="0.2">
      <c r="A412" s="1">
        <v>353901</v>
      </c>
      <c r="B412" t="s">
        <v>2439</v>
      </c>
      <c r="C412" t="s">
        <v>4982</v>
      </c>
      <c r="D412">
        <v>21</v>
      </c>
      <c r="E412" s="46">
        <v>680.20600000000002</v>
      </c>
      <c r="F412" s="44">
        <v>5.0000385912644774E-2</v>
      </c>
      <c r="G412" s="46"/>
      <c r="AF412" t="str">
        <f>IF(AND(ISBLANK(A412),ISBLANK(B412),ISBLANK(E412)),"Blanco",IF(AND(ISBLANK(A412),NOT(ISBLANK(B412))),"Titulo",IF(AND(NOT(ISBLANK(A412)),NOT(ISBLANK(B412)),ISBLANK(E412),IFERROR(FIND("FF--",A412)&gt;1,FALSE)),"F.Comercializacion",IF(AND(NOT(ISBLANK(A412)),NOT(ISBLANK(B412)),NOT(ISBLANK(E412)),ISERROR(VLOOKUP(A412,'ListaN68 02-02-2025'!$A$12:$E$13375,5,0))),"Nuevo",IF(AND(NOT(ISBLANK(A412)),NOT(ISBLANK(B412)),NOT(ISBLANK(E412)),AND(E412-VLOOKUP(A412,'ListaN68 02-02-2025'!$A$12:$E$13375,5,0)&gt;=-2,E412-VLOOKUP(A412,'ListaN68 02-02-2025'!$A$12:$E$13375,5,0)&lt;=2)),"Igual",IF(AND(NOT(ISBLANK(A412)),NOT(ISBLANK(B412)),NOT(ISBLANK(E412)),E412-VLOOKUP(A412,'ListaN68 02-02-2025'!$A$12:$E$13375,5,0)&gt;2),"Aumento",IF(AND(NOT(ISBLANK(A412)),NOT(ISBLANK(B412)),NOT(ISBLANK(E412)),E412-VLOOKUP(A412,'ListaN68 02-02-2025'!$A$12:$E$13375,5,0)&lt;2),"Bajo","Error en codigo")))))))</f>
        <v>Aumento</v>
      </c>
    </row>
    <row r="413" spans="1:32" x14ac:dyDescent="0.2">
      <c r="A413" s="1">
        <v>357102</v>
      </c>
      <c r="B413" t="s">
        <v>2432</v>
      </c>
      <c r="C413" t="s">
        <v>4987</v>
      </c>
      <c r="D413">
        <v>21</v>
      </c>
      <c r="E413" s="46">
        <v>532.82799999999997</v>
      </c>
      <c r="F413" s="44">
        <v>5.0000492654521E-2</v>
      </c>
      <c r="G413" s="46"/>
      <c r="AF413" t="str">
        <f>IF(AND(ISBLANK(A413),ISBLANK(B413),ISBLANK(E413)),"Blanco",IF(AND(ISBLANK(A413),NOT(ISBLANK(B413))),"Titulo",IF(AND(NOT(ISBLANK(A413)),NOT(ISBLANK(B413)),ISBLANK(E413),IFERROR(FIND("FF--",A413)&gt;1,FALSE)),"F.Comercializacion",IF(AND(NOT(ISBLANK(A413)),NOT(ISBLANK(B413)),NOT(ISBLANK(E413)),ISERROR(VLOOKUP(A413,'ListaN68 02-02-2025'!$A$12:$E$13375,5,0))),"Nuevo",IF(AND(NOT(ISBLANK(A413)),NOT(ISBLANK(B413)),NOT(ISBLANK(E413)),AND(E413-VLOOKUP(A413,'ListaN68 02-02-2025'!$A$12:$E$13375,5,0)&gt;=-2,E413-VLOOKUP(A413,'ListaN68 02-02-2025'!$A$12:$E$13375,5,0)&lt;=2)),"Igual",IF(AND(NOT(ISBLANK(A413)),NOT(ISBLANK(B413)),NOT(ISBLANK(E413)),E413-VLOOKUP(A413,'ListaN68 02-02-2025'!$A$12:$E$13375,5,0)&gt;2),"Aumento",IF(AND(NOT(ISBLANK(A413)),NOT(ISBLANK(B413)),NOT(ISBLANK(E413)),E413-VLOOKUP(A413,'ListaN68 02-02-2025'!$A$12:$E$13375,5,0)&lt;2),"Bajo","Error en codigo")))))))</f>
        <v>Aumento</v>
      </c>
    </row>
    <row r="414" spans="1:32" x14ac:dyDescent="0.2">
      <c r="A414" s="1">
        <v>357202</v>
      </c>
      <c r="B414" t="s">
        <v>2431</v>
      </c>
      <c r="C414" t="s">
        <v>4984</v>
      </c>
      <c r="D414">
        <v>21</v>
      </c>
      <c r="E414" s="46">
        <v>619.74099999999999</v>
      </c>
      <c r="F414" s="44">
        <v>4.9999152872608921E-2</v>
      </c>
      <c r="G414" s="46"/>
      <c r="AF414" t="str">
        <f>IF(AND(ISBLANK(A414),ISBLANK(B414),ISBLANK(E414)),"Blanco",IF(AND(ISBLANK(A414),NOT(ISBLANK(B414))),"Titulo",IF(AND(NOT(ISBLANK(A414)),NOT(ISBLANK(B414)),ISBLANK(E414),IFERROR(FIND("FF--",A414)&gt;1,FALSE)),"F.Comercializacion",IF(AND(NOT(ISBLANK(A414)),NOT(ISBLANK(B414)),NOT(ISBLANK(E414)),ISERROR(VLOOKUP(A414,'ListaN68 02-02-2025'!$A$12:$E$13375,5,0))),"Nuevo",IF(AND(NOT(ISBLANK(A414)),NOT(ISBLANK(B414)),NOT(ISBLANK(E414)),AND(E414-VLOOKUP(A414,'ListaN68 02-02-2025'!$A$12:$E$13375,5,0)&gt;=-2,E414-VLOOKUP(A414,'ListaN68 02-02-2025'!$A$12:$E$13375,5,0)&lt;=2)),"Igual",IF(AND(NOT(ISBLANK(A414)),NOT(ISBLANK(B414)),NOT(ISBLANK(E414)),E414-VLOOKUP(A414,'ListaN68 02-02-2025'!$A$12:$E$13375,5,0)&gt;2),"Aumento",IF(AND(NOT(ISBLANK(A414)),NOT(ISBLANK(B414)),NOT(ISBLANK(E414)),E414-VLOOKUP(A414,'ListaN68 02-02-2025'!$A$12:$E$13375,5,0)&lt;2),"Bajo","Error en codigo")))))))</f>
        <v>Aumento</v>
      </c>
    </row>
    <row r="415" spans="1:32" x14ac:dyDescent="0.2">
      <c r="A415" s="1">
        <v>373001</v>
      </c>
      <c r="B415" t="s">
        <v>2433</v>
      </c>
      <c r="C415" t="s">
        <v>4988</v>
      </c>
      <c r="D415">
        <v>21</v>
      </c>
      <c r="E415" s="46">
        <v>9658.9040000000005</v>
      </c>
      <c r="F415" s="44">
        <v>4.9999907598220039E-2</v>
      </c>
      <c r="G415" s="46"/>
      <c r="AF415" t="str">
        <f>IF(AND(ISBLANK(A415),ISBLANK(B415),ISBLANK(E415)),"Blanco",IF(AND(ISBLANK(A415),NOT(ISBLANK(B415))),"Titulo",IF(AND(NOT(ISBLANK(A415)),NOT(ISBLANK(B415)),ISBLANK(E415),IFERROR(FIND("FF--",A415)&gt;1,FALSE)),"F.Comercializacion",IF(AND(NOT(ISBLANK(A415)),NOT(ISBLANK(B415)),NOT(ISBLANK(E415)),ISERROR(VLOOKUP(A415,'ListaN68 02-02-2025'!$A$12:$E$13375,5,0))),"Nuevo",IF(AND(NOT(ISBLANK(A415)),NOT(ISBLANK(B415)),NOT(ISBLANK(E415)),AND(E415-VLOOKUP(A415,'ListaN68 02-02-2025'!$A$12:$E$13375,5,0)&gt;=-2,E415-VLOOKUP(A415,'ListaN68 02-02-2025'!$A$12:$E$13375,5,0)&lt;=2)),"Igual",IF(AND(NOT(ISBLANK(A415)),NOT(ISBLANK(B415)),NOT(ISBLANK(E415)),E415-VLOOKUP(A415,'ListaN68 02-02-2025'!$A$12:$E$13375,5,0)&gt;2),"Aumento",IF(AND(NOT(ISBLANK(A415)),NOT(ISBLANK(B415)),NOT(ISBLANK(E415)),E415-VLOOKUP(A415,'ListaN68 02-02-2025'!$A$12:$E$13375,5,0)&lt;2),"Bajo","Error en codigo")))))))</f>
        <v>Aumento</v>
      </c>
    </row>
    <row r="416" spans="1:32" x14ac:dyDescent="0.2">
      <c r="A416" s="1">
        <v>550112</v>
      </c>
      <c r="B416" t="s">
        <v>2436</v>
      </c>
      <c r="C416" t="s">
        <v>4982</v>
      </c>
      <c r="D416">
        <v>10.5</v>
      </c>
      <c r="E416" s="46">
        <v>680.20600000000002</v>
      </c>
      <c r="F416" s="44">
        <v>5.0000385912644774E-2</v>
      </c>
      <c r="G416" s="46"/>
      <c r="AF416" t="str">
        <f>IF(AND(ISBLANK(A416),ISBLANK(B416),ISBLANK(E416)),"Blanco",IF(AND(ISBLANK(A416),NOT(ISBLANK(B416))),"Titulo",IF(AND(NOT(ISBLANK(A416)),NOT(ISBLANK(B416)),ISBLANK(E416),IFERROR(FIND("FF--",A416)&gt;1,FALSE)),"F.Comercializacion",IF(AND(NOT(ISBLANK(A416)),NOT(ISBLANK(B416)),NOT(ISBLANK(E416)),ISERROR(VLOOKUP(A416,'ListaN68 02-02-2025'!$A$12:$E$13375,5,0))),"Nuevo",IF(AND(NOT(ISBLANK(A416)),NOT(ISBLANK(B416)),NOT(ISBLANK(E416)),AND(E416-VLOOKUP(A416,'ListaN68 02-02-2025'!$A$12:$E$13375,5,0)&gt;=-2,E416-VLOOKUP(A416,'ListaN68 02-02-2025'!$A$12:$E$13375,5,0)&lt;=2)),"Igual",IF(AND(NOT(ISBLANK(A416)),NOT(ISBLANK(B416)),NOT(ISBLANK(E416)),E416-VLOOKUP(A416,'ListaN68 02-02-2025'!$A$12:$E$13375,5,0)&gt;2),"Aumento",IF(AND(NOT(ISBLANK(A416)),NOT(ISBLANK(B416)),NOT(ISBLANK(E416)),E416-VLOOKUP(A416,'ListaN68 02-02-2025'!$A$12:$E$13375,5,0)&lt;2),"Bajo","Error en codigo")))))))</f>
        <v>Aumento</v>
      </c>
    </row>
    <row r="417" spans="1:32" x14ac:dyDescent="0.2">
      <c r="A417" s="1">
        <v>550122</v>
      </c>
      <c r="B417" t="s">
        <v>2434</v>
      </c>
      <c r="C417" t="s">
        <v>4982</v>
      </c>
      <c r="D417">
        <v>10.5</v>
      </c>
      <c r="E417" s="46">
        <v>828.52599999999995</v>
      </c>
      <c r="F417" s="44">
        <v>4.9999176248585409E-2</v>
      </c>
      <c r="G417" s="46"/>
      <c r="AF417" t="str">
        <f>IF(AND(ISBLANK(A417),ISBLANK(B417),ISBLANK(E417)),"Blanco",IF(AND(ISBLANK(A417),NOT(ISBLANK(B417))),"Titulo",IF(AND(NOT(ISBLANK(A417)),NOT(ISBLANK(B417)),ISBLANK(E417),IFERROR(FIND("FF--",A417)&gt;1,FALSE)),"F.Comercializacion",IF(AND(NOT(ISBLANK(A417)),NOT(ISBLANK(B417)),NOT(ISBLANK(E417)),ISERROR(VLOOKUP(A417,'ListaN68 02-02-2025'!$A$12:$E$13375,5,0))),"Nuevo",IF(AND(NOT(ISBLANK(A417)),NOT(ISBLANK(B417)),NOT(ISBLANK(E417)),AND(E417-VLOOKUP(A417,'ListaN68 02-02-2025'!$A$12:$E$13375,5,0)&gt;=-2,E417-VLOOKUP(A417,'ListaN68 02-02-2025'!$A$12:$E$13375,5,0)&lt;=2)),"Igual",IF(AND(NOT(ISBLANK(A417)),NOT(ISBLANK(B417)),NOT(ISBLANK(E417)),E417-VLOOKUP(A417,'ListaN68 02-02-2025'!$A$12:$E$13375,5,0)&gt;2),"Aumento",IF(AND(NOT(ISBLANK(A417)),NOT(ISBLANK(B417)),NOT(ISBLANK(E417)),E417-VLOOKUP(A417,'ListaN68 02-02-2025'!$A$12:$E$13375,5,0)&lt;2),"Bajo","Error en codigo")))))))</f>
        <v>Aumento</v>
      </c>
    </row>
    <row r="418" spans="1:32" x14ac:dyDescent="0.2">
      <c r="A418" s="1">
        <v>550132</v>
      </c>
      <c r="B418" t="s">
        <v>2437</v>
      </c>
      <c r="C418" t="s">
        <v>4982</v>
      </c>
      <c r="D418">
        <v>10.5</v>
      </c>
      <c r="E418" s="46">
        <v>696.26599999999996</v>
      </c>
      <c r="F418" s="44">
        <v>5.000075402271098E-2</v>
      </c>
      <c r="G418" s="46"/>
      <c r="AF418" t="str">
        <f>IF(AND(ISBLANK(A418),ISBLANK(B418),ISBLANK(E418)),"Blanco",IF(AND(ISBLANK(A418),NOT(ISBLANK(B418))),"Titulo",IF(AND(NOT(ISBLANK(A418)),NOT(ISBLANK(B418)),ISBLANK(E418),IFERROR(FIND("FF--",A418)&gt;1,FALSE)),"F.Comercializacion",IF(AND(NOT(ISBLANK(A418)),NOT(ISBLANK(B418)),NOT(ISBLANK(E418)),ISERROR(VLOOKUP(A418,'ListaN68 02-02-2025'!$A$12:$E$13375,5,0))),"Nuevo",IF(AND(NOT(ISBLANK(A418)),NOT(ISBLANK(B418)),NOT(ISBLANK(E418)),AND(E418-VLOOKUP(A418,'ListaN68 02-02-2025'!$A$12:$E$13375,5,0)&gt;=-2,E418-VLOOKUP(A418,'ListaN68 02-02-2025'!$A$12:$E$13375,5,0)&lt;=2)),"Igual",IF(AND(NOT(ISBLANK(A418)),NOT(ISBLANK(B418)),NOT(ISBLANK(E418)),E418-VLOOKUP(A418,'ListaN68 02-02-2025'!$A$12:$E$13375,5,0)&gt;2),"Aumento",IF(AND(NOT(ISBLANK(A418)),NOT(ISBLANK(B418)),NOT(ISBLANK(E418)),E418-VLOOKUP(A418,'ListaN68 02-02-2025'!$A$12:$E$13375,5,0)&lt;2),"Bajo","Error en codigo")))))))</f>
        <v>Aumento</v>
      </c>
    </row>
    <row r="419" spans="1:32" x14ac:dyDescent="0.2">
      <c r="A419" s="1">
        <v>550422</v>
      </c>
      <c r="B419" t="s">
        <v>2438</v>
      </c>
      <c r="C419" t="s">
        <v>4982</v>
      </c>
      <c r="D419">
        <v>21</v>
      </c>
      <c r="E419" s="46">
        <v>136.042</v>
      </c>
      <c r="F419" s="44">
        <v>5.0006560514961995E-2</v>
      </c>
      <c r="G419" s="46"/>
      <c r="AF419" t="str">
        <f>IF(AND(ISBLANK(A419),ISBLANK(B419),ISBLANK(E419)),"Blanco",IF(AND(ISBLANK(A419),NOT(ISBLANK(B419))),"Titulo",IF(AND(NOT(ISBLANK(A419)),NOT(ISBLANK(B419)),ISBLANK(E419),IFERROR(FIND("FF--",A419)&gt;1,FALSE)),"F.Comercializacion",IF(AND(NOT(ISBLANK(A419)),NOT(ISBLANK(B419)),NOT(ISBLANK(E419)),ISERROR(VLOOKUP(A419,'ListaN68 02-02-2025'!$A$12:$E$13375,5,0))),"Nuevo",IF(AND(NOT(ISBLANK(A419)),NOT(ISBLANK(B419)),NOT(ISBLANK(E419)),AND(E419-VLOOKUP(A419,'ListaN68 02-02-2025'!$A$12:$E$13375,5,0)&gt;=-2,E419-VLOOKUP(A419,'ListaN68 02-02-2025'!$A$12:$E$13375,5,0)&lt;=2)),"Igual",IF(AND(NOT(ISBLANK(A419)),NOT(ISBLANK(B419)),NOT(ISBLANK(E419)),E419-VLOOKUP(A419,'ListaN68 02-02-2025'!$A$12:$E$13375,5,0)&gt;2),"Aumento",IF(AND(NOT(ISBLANK(A419)),NOT(ISBLANK(B419)),NOT(ISBLANK(E419)),E419-VLOOKUP(A419,'ListaN68 02-02-2025'!$A$12:$E$13375,5,0)&lt;2),"Bajo","Error en codigo")))))))</f>
        <v>Aumento</v>
      </c>
    </row>
    <row r="420" spans="1:32" x14ac:dyDescent="0.2">
      <c r="A420" s="1">
        <v>550432</v>
      </c>
      <c r="B420" t="s">
        <v>2440</v>
      </c>
      <c r="C420" t="s">
        <v>4984</v>
      </c>
      <c r="D420">
        <v>21</v>
      </c>
      <c r="E420" s="46">
        <v>1194.136</v>
      </c>
      <c r="F420" s="44">
        <v>4.9999428457371264E-2</v>
      </c>
      <c r="G420" s="46"/>
      <c r="AF420" t="str">
        <f>IF(AND(ISBLANK(A420),ISBLANK(B420),ISBLANK(E420)),"Blanco",IF(AND(ISBLANK(A420),NOT(ISBLANK(B420))),"Titulo",IF(AND(NOT(ISBLANK(A420)),NOT(ISBLANK(B420)),ISBLANK(E420),IFERROR(FIND("FF--",A420)&gt;1,FALSE)),"F.Comercializacion",IF(AND(NOT(ISBLANK(A420)),NOT(ISBLANK(B420)),NOT(ISBLANK(E420)),ISERROR(VLOOKUP(A420,'ListaN68 02-02-2025'!$A$12:$E$13375,5,0))),"Nuevo",IF(AND(NOT(ISBLANK(A420)),NOT(ISBLANK(B420)),NOT(ISBLANK(E420)),AND(E420-VLOOKUP(A420,'ListaN68 02-02-2025'!$A$12:$E$13375,5,0)&gt;=-2,E420-VLOOKUP(A420,'ListaN68 02-02-2025'!$A$12:$E$13375,5,0)&lt;=2)),"Igual",IF(AND(NOT(ISBLANK(A420)),NOT(ISBLANK(B420)),NOT(ISBLANK(E420)),E420-VLOOKUP(A420,'ListaN68 02-02-2025'!$A$12:$E$13375,5,0)&gt;2),"Aumento",IF(AND(NOT(ISBLANK(A420)),NOT(ISBLANK(B420)),NOT(ISBLANK(E420)),E420-VLOOKUP(A420,'ListaN68 02-02-2025'!$A$12:$E$13375,5,0)&lt;2),"Bajo","Error en codigo")))))))</f>
        <v>Aumento</v>
      </c>
    </row>
    <row r="421" spans="1:32" x14ac:dyDescent="0.2">
      <c r="A421" s="1">
        <v>550442</v>
      </c>
      <c r="B421" t="s">
        <v>2442</v>
      </c>
      <c r="C421" t="s">
        <v>4985</v>
      </c>
      <c r="D421">
        <v>21</v>
      </c>
      <c r="E421" s="46">
        <v>1375.5250000000001</v>
      </c>
      <c r="F421" s="44">
        <v>4.9999847331041458E-2</v>
      </c>
      <c r="G421" s="46"/>
      <c r="AF421" t="str">
        <f>IF(AND(ISBLANK(A421),ISBLANK(B421),ISBLANK(E421)),"Blanco",IF(AND(ISBLANK(A421),NOT(ISBLANK(B421))),"Titulo",IF(AND(NOT(ISBLANK(A421)),NOT(ISBLANK(B421)),ISBLANK(E421),IFERROR(FIND("FF--",A421)&gt;1,FALSE)),"F.Comercializacion",IF(AND(NOT(ISBLANK(A421)),NOT(ISBLANK(B421)),NOT(ISBLANK(E421)),ISERROR(VLOOKUP(A421,'ListaN68 02-02-2025'!$A$12:$E$13375,5,0))),"Nuevo",IF(AND(NOT(ISBLANK(A421)),NOT(ISBLANK(B421)),NOT(ISBLANK(E421)),AND(E421-VLOOKUP(A421,'ListaN68 02-02-2025'!$A$12:$E$13375,5,0)&gt;=-2,E421-VLOOKUP(A421,'ListaN68 02-02-2025'!$A$12:$E$13375,5,0)&lt;=2)),"Igual",IF(AND(NOT(ISBLANK(A421)),NOT(ISBLANK(B421)),NOT(ISBLANK(E421)),E421-VLOOKUP(A421,'ListaN68 02-02-2025'!$A$12:$E$13375,5,0)&gt;2),"Aumento",IF(AND(NOT(ISBLANK(A421)),NOT(ISBLANK(B421)),NOT(ISBLANK(E421)),E421-VLOOKUP(A421,'ListaN68 02-02-2025'!$A$12:$E$13375,5,0)&lt;2),"Bajo","Error en codigo")))))))</f>
        <v>Aumento</v>
      </c>
    </row>
    <row r="422" spans="1:32" x14ac:dyDescent="0.2">
      <c r="A422" s="1">
        <v>550912</v>
      </c>
      <c r="B422" t="s">
        <v>5548</v>
      </c>
      <c r="C422" t="s">
        <v>4982</v>
      </c>
      <c r="D422">
        <v>21</v>
      </c>
      <c r="E422" s="46">
        <v>680.20600000000002</v>
      </c>
      <c r="F422" s="44">
        <v>5.0000385912644774E-2</v>
      </c>
      <c r="G422" s="46"/>
      <c r="AF422" t="str">
        <f>IF(AND(ISBLANK(A422),ISBLANK(B422),ISBLANK(E422)),"Blanco",IF(AND(ISBLANK(A422),NOT(ISBLANK(B422))),"Titulo",IF(AND(NOT(ISBLANK(A422)),NOT(ISBLANK(B422)),ISBLANK(E422),IFERROR(FIND("FF--",A422)&gt;1,FALSE)),"F.Comercializacion",IF(AND(NOT(ISBLANK(A422)),NOT(ISBLANK(B422)),NOT(ISBLANK(E422)),ISERROR(VLOOKUP(A422,'ListaN68 02-02-2025'!$A$12:$E$13375,5,0))),"Nuevo",IF(AND(NOT(ISBLANK(A422)),NOT(ISBLANK(B422)),NOT(ISBLANK(E422)),AND(E422-VLOOKUP(A422,'ListaN68 02-02-2025'!$A$12:$E$13375,5,0)&gt;=-2,E422-VLOOKUP(A422,'ListaN68 02-02-2025'!$A$12:$E$13375,5,0)&lt;=2)),"Igual",IF(AND(NOT(ISBLANK(A422)),NOT(ISBLANK(B422)),NOT(ISBLANK(E422)),E422-VLOOKUP(A422,'ListaN68 02-02-2025'!$A$12:$E$13375,5,0)&gt;2),"Aumento",IF(AND(NOT(ISBLANK(A422)),NOT(ISBLANK(B422)),NOT(ISBLANK(E422)),E422-VLOOKUP(A422,'ListaN68 02-02-2025'!$A$12:$E$13375,5,0)&lt;2),"Bajo","Error en codigo")))))))</f>
        <v>Aumento</v>
      </c>
    </row>
    <row r="423" spans="1:32" x14ac:dyDescent="0.2">
      <c r="A423" s="1">
        <v>550922</v>
      </c>
      <c r="B423" t="s">
        <v>2435</v>
      </c>
      <c r="C423" t="s">
        <v>4986</v>
      </c>
      <c r="D423">
        <v>21</v>
      </c>
      <c r="E423" s="46">
        <v>1874.3420000000001</v>
      </c>
      <c r="F423" s="44">
        <v>5.0000364127910979E-2</v>
      </c>
      <c r="G423" s="46"/>
      <c r="AF423" t="str">
        <f>IF(AND(ISBLANK(A423),ISBLANK(B423),ISBLANK(E423)),"Blanco",IF(AND(ISBLANK(A423),NOT(ISBLANK(B423))),"Titulo",IF(AND(NOT(ISBLANK(A423)),NOT(ISBLANK(B423)),ISBLANK(E423),IFERROR(FIND("FF--",A423)&gt;1,FALSE)),"F.Comercializacion",IF(AND(NOT(ISBLANK(A423)),NOT(ISBLANK(B423)),NOT(ISBLANK(E423)),ISERROR(VLOOKUP(A423,'ListaN68 02-02-2025'!$A$12:$E$13375,5,0))),"Nuevo",IF(AND(NOT(ISBLANK(A423)),NOT(ISBLANK(B423)),NOT(ISBLANK(E423)),AND(E423-VLOOKUP(A423,'ListaN68 02-02-2025'!$A$12:$E$13375,5,0)&gt;=-2,E423-VLOOKUP(A423,'ListaN68 02-02-2025'!$A$12:$E$13375,5,0)&lt;=2)),"Igual",IF(AND(NOT(ISBLANK(A423)),NOT(ISBLANK(B423)),NOT(ISBLANK(E423)),E423-VLOOKUP(A423,'ListaN68 02-02-2025'!$A$12:$E$13375,5,0)&gt;2),"Aumento",IF(AND(NOT(ISBLANK(A423)),NOT(ISBLANK(B423)),NOT(ISBLANK(E423)),E423-VLOOKUP(A423,'ListaN68 02-02-2025'!$A$12:$E$13375,5,0)&lt;2),"Bajo","Error en codigo")))))))</f>
        <v>Aumento</v>
      </c>
    </row>
    <row r="424" spans="1:32" x14ac:dyDescent="0.2">
      <c r="C424"/>
      <c r="E424" s="46"/>
      <c r="F424" s="44"/>
      <c r="G424" s="46"/>
      <c r="AF424" t="str">
        <f>IF(AND(ISBLANK(A424),ISBLANK(B424),ISBLANK(E424)),"Blanco",IF(AND(ISBLANK(A424),NOT(ISBLANK(B424))),"Titulo",IF(AND(NOT(ISBLANK(A424)),NOT(ISBLANK(B424)),ISBLANK(E424),IFERROR(FIND("FF--",A424)&gt;1,FALSE)),"F.Comercializacion",IF(AND(NOT(ISBLANK(A424)),NOT(ISBLANK(B424)),NOT(ISBLANK(E424)),ISERROR(VLOOKUP(A424,'ListaN68 02-02-2025'!$A$12:$E$13375,5,0))),"Nuevo",IF(AND(NOT(ISBLANK(A424)),NOT(ISBLANK(B424)),NOT(ISBLANK(E424)),AND(E424-VLOOKUP(A424,'ListaN68 02-02-2025'!$A$12:$E$13375,5,0)&gt;=-2,E424-VLOOKUP(A424,'ListaN68 02-02-2025'!$A$12:$E$13375,5,0)&lt;=2)),"Igual",IF(AND(NOT(ISBLANK(A424)),NOT(ISBLANK(B424)),NOT(ISBLANK(E424)),E424-VLOOKUP(A424,'ListaN68 02-02-2025'!$A$12:$E$13375,5,0)&gt;2),"Aumento",IF(AND(NOT(ISBLANK(A424)),NOT(ISBLANK(B424)),NOT(ISBLANK(E424)),E424-VLOOKUP(A424,'ListaN68 02-02-2025'!$A$12:$E$13375,5,0)&lt;2),"Bajo","Error en codigo")))))))</f>
        <v>Blanco</v>
      </c>
    </row>
    <row r="425" spans="1:32" x14ac:dyDescent="0.2">
      <c r="B425" t="s">
        <v>2443</v>
      </c>
      <c r="C425"/>
      <c r="E425" s="46"/>
      <c r="F425" s="44"/>
      <c r="G425" s="46"/>
      <c r="AF425" t="str">
        <f>IF(AND(ISBLANK(A425),ISBLANK(B425),ISBLANK(E425)),"Blanco",IF(AND(ISBLANK(A425),NOT(ISBLANK(B425))),"Titulo",IF(AND(NOT(ISBLANK(A425)),NOT(ISBLANK(B425)),ISBLANK(E425),IFERROR(FIND("FF--",A425)&gt;1,FALSE)),"F.Comercializacion",IF(AND(NOT(ISBLANK(A425)),NOT(ISBLANK(B425)),NOT(ISBLANK(E425)),ISERROR(VLOOKUP(A425,'ListaN68 02-02-2025'!$A$12:$E$13375,5,0))),"Nuevo",IF(AND(NOT(ISBLANK(A425)),NOT(ISBLANK(B425)),NOT(ISBLANK(E425)),AND(E425-VLOOKUP(A425,'ListaN68 02-02-2025'!$A$12:$E$13375,5,0)&gt;=-2,E425-VLOOKUP(A425,'ListaN68 02-02-2025'!$A$12:$E$13375,5,0)&lt;=2)),"Igual",IF(AND(NOT(ISBLANK(A425)),NOT(ISBLANK(B425)),NOT(ISBLANK(E425)),E425-VLOOKUP(A425,'ListaN68 02-02-2025'!$A$12:$E$13375,5,0)&gt;2),"Aumento",IF(AND(NOT(ISBLANK(A425)),NOT(ISBLANK(B425)),NOT(ISBLANK(E425)),E425-VLOOKUP(A425,'ListaN68 02-02-2025'!$A$12:$E$13375,5,0)&lt;2),"Bajo","Error en codigo")))))))</f>
        <v>Titulo</v>
      </c>
    </row>
    <row r="426" spans="1:32" x14ac:dyDescent="0.2">
      <c r="C426"/>
      <c r="E426" s="46"/>
      <c r="F426" s="44"/>
      <c r="G426" s="46"/>
      <c r="AF426" t="str">
        <f>IF(AND(ISBLANK(A426),ISBLANK(B426),ISBLANK(E426)),"Blanco",IF(AND(ISBLANK(A426),NOT(ISBLANK(B426))),"Titulo",IF(AND(NOT(ISBLANK(A426)),NOT(ISBLANK(B426)),ISBLANK(E426),IFERROR(FIND("FF--",A426)&gt;1,FALSE)),"F.Comercializacion",IF(AND(NOT(ISBLANK(A426)),NOT(ISBLANK(B426)),NOT(ISBLANK(E426)),ISERROR(VLOOKUP(A426,'ListaN68 02-02-2025'!$A$12:$E$13375,5,0))),"Nuevo",IF(AND(NOT(ISBLANK(A426)),NOT(ISBLANK(B426)),NOT(ISBLANK(E426)),AND(E426-VLOOKUP(A426,'ListaN68 02-02-2025'!$A$12:$E$13375,5,0)&gt;=-2,E426-VLOOKUP(A426,'ListaN68 02-02-2025'!$A$12:$E$13375,5,0)&lt;=2)),"Igual",IF(AND(NOT(ISBLANK(A426)),NOT(ISBLANK(B426)),NOT(ISBLANK(E426)),E426-VLOOKUP(A426,'ListaN68 02-02-2025'!$A$12:$E$13375,5,0)&gt;2),"Aumento",IF(AND(NOT(ISBLANK(A426)),NOT(ISBLANK(B426)),NOT(ISBLANK(E426)),E426-VLOOKUP(A426,'ListaN68 02-02-2025'!$A$12:$E$13375,5,0)&lt;2),"Bajo","Error en codigo")))))))</f>
        <v>Blanco</v>
      </c>
    </row>
    <row r="427" spans="1:32" x14ac:dyDescent="0.2">
      <c r="A427" s="1">
        <v>396003</v>
      </c>
      <c r="B427" t="s">
        <v>2444</v>
      </c>
      <c r="C427" t="s">
        <v>4983</v>
      </c>
      <c r="D427">
        <v>21</v>
      </c>
      <c r="E427" s="46">
        <v>448.74700000000001</v>
      </c>
      <c r="F427" s="44">
        <v>5.0000233984903275E-2</v>
      </c>
      <c r="G427" s="46"/>
      <c r="AF427" t="str">
        <f>IF(AND(ISBLANK(A427),ISBLANK(B427),ISBLANK(E427)),"Blanco",IF(AND(ISBLANK(A427),NOT(ISBLANK(B427))),"Titulo",IF(AND(NOT(ISBLANK(A427)),NOT(ISBLANK(B427)),ISBLANK(E427),IFERROR(FIND("FF--",A427)&gt;1,FALSE)),"F.Comercializacion",IF(AND(NOT(ISBLANK(A427)),NOT(ISBLANK(B427)),NOT(ISBLANK(E427)),ISERROR(VLOOKUP(A427,'ListaN68 02-02-2025'!$A$12:$E$13375,5,0))),"Nuevo",IF(AND(NOT(ISBLANK(A427)),NOT(ISBLANK(B427)),NOT(ISBLANK(E427)),AND(E427-VLOOKUP(A427,'ListaN68 02-02-2025'!$A$12:$E$13375,5,0)&gt;=-2,E427-VLOOKUP(A427,'ListaN68 02-02-2025'!$A$12:$E$13375,5,0)&lt;=2)),"Igual",IF(AND(NOT(ISBLANK(A427)),NOT(ISBLANK(B427)),NOT(ISBLANK(E427)),E427-VLOOKUP(A427,'ListaN68 02-02-2025'!$A$12:$E$13375,5,0)&gt;2),"Aumento",IF(AND(NOT(ISBLANK(A427)),NOT(ISBLANK(B427)),NOT(ISBLANK(E427)),E427-VLOOKUP(A427,'ListaN68 02-02-2025'!$A$12:$E$13375,5,0)&lt;2),"Bajo","Error en codigo")))))))</f>
        <v>Aumento</v>
      </c>
    </row>
    <row r="428" spans="1:32" x14ac:dyDescent="0.2">
      <c r="A428" s="1">
        <v>397100</v>
      </c>
      <c r="B428" t="s">
        <v>5449</v>
      </c>
      <c r="C428" t="s">
        <v>4983</v>
      </c>
      <c r="D428">
        <v>21</v>
      </c>
      <c r="E428" s="46">
        <v>444.96600000000001</v>
      </c>
      <c r="F428" s="44">
        <v>4.9997876246525186E-2</v>
      </c>
      <c r="G428" s="46"/>
      <c r="AF428" t="str">
        <f>IF(AND(ISBLANK(A428),ISBLANK(B428),ISBLANK(E428)),"Blanco",IF(AND(ISBLANK(A428),NOT(ISBLANK(B428))),"Titulo",IF(AND(NOT(ISBLANK(A428)),NOT(ISBLANK(B428)),ISBLANK(E428),IFERROR(FIND("FF--",A428)&gt;1,FALSE)),"F.Comercializacion",IF(AND(NOT(ISBLANK(A428)),NOT(ISBLANK(B428)),NOT(ISBLANK(E428)),ISERROR(VLOOKUP(A428,'ListaN68 02-02-2025'!$A$12:$E$13375,5,0))),"Nuevo",IF(AND(NOT(ISBLANK(A428)),NOT(ISBLANK(B428)),NOT(ISBLANK(E428)),AND(E428-VLOOKUP(A428,'ListaN68 02-02-2025'!$A$12:$E$13375,5,0)&gt;=-2,E428-VLOOKUP(A428,'ListaN68 02-02-2025'!$A$12:$E$13375,5,0)&lt;=2)),"Igual",IF(AND(NOT(ISBLANK(A428)),NOT(ISBLANK(B428)),NOT(ISBLANK(E428)),E428-VLOOKUP(A428,'ListaN68 02-02-2025'!$A$12:$E$13375,5,0)&gt;2),"Aumento",IF(AND(NOT(ISBLANK(A428)),NOT(ISBLANK(B428)),NOT(ISBLANK(E428)),E428-VLOOKUP(A428,'ListaN68 02-02-2025'!$A$12:$E$13375,5,0)&lt;2),"Bajo","Error en codigo")))))))</f>
        <v>Aumento</v>
      </c>
    </row>
    <row r="429" spans="1:32" x14ac:dyDescent="0.2">
      <c r="A429" s="1">
        <v>397200</v>
      </c>
      <c r="B429" t="s">
        <v>5450</v>
      </c>
      <c r="C429" t="s">
        <v>4983</v>
      </c>
      <c r="D429">
        <v>21</v>
      </c>
      <c r="E429" s="46">
        <v>424.185</v>
      </c>
      <c r="F429" s="44">
        <v>5.0001856504573228E-2</v>
      </c>
      <c r="G429" s="46"/>
      <c r="AF429" t="str">
        <f>IF(AND(ISBLANK(A429),ISBLANK(B429),ISBLANK(E429)),"Blanco",IF(AND(ISBLANK(A429),NOT(ISBLANK(B429))),"Titulo",IF(AND(NOT(ISBLANK(A429)),NOT(ISBLANK(B429)),ISBLANK(E429),IFERROR(FIND("FF--",A429)&gt;1,FALSE)),"F.Comercializacion",IF(AND(NOT(ISBLANK(A429)),NOT(ISBLANK(B429)),NOT(ISBLANK(E429)),ISERROR(VLOOKUP(A429,'ListaN68 02-02-2025'!$A$12:$E$13375,5,0))),"Nuevo",IF(AND(NOT(ISBLANK(A429)),NOT(ISBLANK(B429)),NOT(ISBLANK(E429)),AND(E429-VLOOKUP(A429,'ListaN68 02-02-2025'!$A$12:$E$13375,5,0)&gt;=-2,E429-VLOOKUP(A429,'ListaN68 02-02-2025'!$A$12:$E$13375,5,0)&lt;=2)),"Igual",IF(AND(NOT(ISBLANK(A429)),NOT(ISBLANK(B429)),NOT(ISBLANK(E429)),E429-VLOOKUP(A429,'ListaN68 02-02-2025'!$A$12:$E$13375,5,0)&gt;2),"Aumento",IF(AND(NOT(ISBLANK(A429)),NOT(ISBLANK(B429)),NOT(ISBLANK(E429)),E429-VLOOKUP(A429,'ListaN68 02-02-2025'!$A$12:$E$13375,5,0)&lt;2),"Bajo","Error en codigo")))))))</f>
        <v>Aumento</v>
      </c>
    </row>
    <row r="430" spans="1:32" x14ac:dyDescent="0.2">
      <c r="A430" s="1">
        <v>397300</v>
      </c>
      <c r="B430" t="s">
        <v>5452</v>
      </c>
      <c r="C430" t="s">
        <v>4983</v>
      </c>
      <c r="D430">
        <v>21</v>
      </c>
      <c r="E430" s="46">
        <v>424.185</v>
      </c>
      <c r="F430" s="44">
        <v>5.0001856504573228E-2</v>
      </c>
      <c r="G430" s="46"/>
      <c r="AF430" t="str">
        <f>IF(AND(ISBLANK(A430),ISBLANK(B430),ISBLANK(E430)),"Blanco",IF(AND(ISBLANK(A430),NOT(ISBLANK(B430))),"Titulo",IF(AND(NOT(ISBLANK(A430)),NOT(ISBLANK(B430)),ISBLANK(E430),IFERROR(FIND("FF--",A430)&gt;1,FALSE)),"F.Comercializacion",IF(AND(NOT(ISBLANK(A430)),NOT(ISBLANK(B430)),NOT(ISBLANK(E430)),ISERROR(VLOOKUP(A430,'ListaN68 02-02-2025'!$A$12:$E$13375,5,0))),"Nuevo",IF(AND(NOT(ISBLANK(A430)),NOT(ISBLANK(B430)),NOT(ISBLANK(E430)),AND(E430-VLOOKUP(A430,'ListaN68 02-02-2025'!$A$12:$E$13375,5,0)&gt;=-2,E430-VLOOKUP(A430,'ListaN68 02-02-2025'!$A$12:$E$13375,5,0)&lt;=2)),"Igual",IF(AND(NOT(ISBLANK(A430)),NOT(ISBLANK(B430)),NOT(ISBLANK(E430)),E430-VLOOKUP(A430,'ListaN68 02-02-2025'!$A$12:$E$13375,5,0)&gt;2),"Aumento",IF(AND(NOT(ISBLANK(A430)),NOT(ISBLANK(B430)),NOT(ISBLANK(E430)),E430-VLOOKUP(A430,'ListaN68 02-02-2025'!$A$12:$E$13375,5,0)&lt;2),"Bajo","Error en codigo")))))))</f>
        <v>Aumento</v>
      </c>
    </row>
    <row r="431" spans="1:32" x14ac:dyDescent="0.2">
      <c r="A431" s="1">
        <v>397403</v>
      </c>
      <c r="B431" t="s">
        <v>2445</v>
      </c>
      <c r="C431" t="s">
        <v>4989</v>
      </c>
      <c r="D431">
        <v>21</v>
      </c>
      <c r="E431" s="46">
        <v>328.76499999999999</v>
      </c>
      <c r="F431" s="44">
        <v>4.999504967886792E-2</v>
      </c>
      <c r="G431" s="46"/>
      <c r="AF431" t="str">
        <f>IF(AND(ISBLANK(A431),ISBLANK(B431),ISBLANK(E431)),"Blanco",IF(AND(ISBLANK(A431),NOT(ISBLANK(B431))),"Titulo",IF(AND(NOT(ISBLANK(A431)),NOT(ISBLANK(B431)),ISBLANK(E431),IFERROR(FIND("FF--",A431)&gt;1,FALSE)),"F.Comercializacion",IF(AND(NOT(ISBLANK(A431)),NOT(ISBLANK(B431)),NOT(ISBLANK(E431)),ISERROR(VLOOKUP(A431,'ListaN68 02-02-2025'!$A$12:$E$13375,5,0))),"Nuevo",IF(AND(NOT(ISBLANK(A431)),NOT(ISBLANK(B431)),NOT(ISBLANK(E431)),AND(E431-VLOOKUP(A431,'ListaN68 02-02-2025'!$A$12:$E$13375,5,0)&gt;=-2,E431-VLOOKUP(A431,'ListaN68 02-02-2025'!$A$12:$E$13375,5,0)&lt;=2)),"Igual",IF(AND(NOT(ISBLANK(A431)),NOT(ISBLANK(B431)),NOT(ISBLANK(E431)),E431-VLOOKUP(A431,'ListaN68 02-02-2025'!$A$12:$E$13375,5,0)&gt;2),"Aumento",IF(AND(NOT(ISBLANK(A431)),NOT(ISBLANK(B431)),NOT(ISBLANK(E431)),E431-VLOOKUP(A431,'ListaN68 02-02-2025'!$A$12:$E$13375,5,0)&lt;2),"Bajo","Error en codigo")))))))</f>
        <v>Aumento</v>
      </c>
    </row>
    <row r="432" spans="1:32" x14ac:dyDescent="0.2">
      <c r="A432" s="1">
        <v>397600</v>
      </c>
      <c r="B432" t="s">
        <v>5451</v>
      </c>
      <c r="C432" t="s">
        <v>4983</v>
      </c>
      <c r="D432">
        <v>21</v>
      </c>
      <c r="E432" s="46">
        <v>424.185</v>
      </c>
      <c r="F432" s="44">
        <v>5.0001856504573228E-2</v>
      </c>
      <c r="G432" s="46"/>
      <c r="AF432" t="str">
        <f>IF(AND(ISBLANK(A432),ISBLANK(B432),ISBLANK(E432)),"Blanco",IF(AND(ISBLANK(A432),NOT(ISBLANK(B432))),"Titulo",IF(AND(NOT(ISBLANK(A432)),NOT(ISBLANK(B432)),ISBLANK(E432),IFERROR(FIND("FF--",A432)&gt;1,FALSE)),"F.Comercializacion",IF(AND(NOT(ISBLANK(A432)),NOT(ISBLANK(B432)),NOT(ISBLANK(E432)),ISERROR(VLOOKUP(A432,'ListaN68 02-02-2025'!$A$12:$E$13375,5,0))),"Nuevo",IF(AND(NOT(ISBLANK(A432)),NOT(ISBLANK(B432)),NOT(ISBLANK(E432)),AND(E432-VLOOKUP(A432,'ListaN68 02-02-2025'!$A$12:$E$13375,5,0)&gt;=-2,E432-VLOOKUP(A432,'ListaN68 02-02-2025'!$A$12:$E$13375,5,0)&lt;=2)),"Igual",IF(AND(NOT(ISBLANK(A432)),NOT(ISBLANK(B432)),NOT(ISBLANK(E432)),E432-VLOOKUP(A432,'ListaN68 02-02-2025'!$A$12:$E$13375,5,0)&gt;2),"Aumento",IF(AND(NOT(ISBLANK(A432)),NOT(ISBLANK(B432)),NOT(ISBLANK(E432)),E432-VLOOKUP(A432,'ListaN68 02-02-2025'!$A$12:$E$13375,5,0)&lt;2),"Bajo","Error en codigo")))))))</f>
        <v>Aumento</v>
      </c>
    </row>
    <row r="433" spans="1:32" x14ac:dyDescent="0.2">
      <c r="A433" s="1">
        <v>397700</v>
      </c>
      <c r="B433" t="s">
        <v>2446</v>
      </c>
      <c r="C433" t="s">
        <v>4986</v>
      </c>
      <c r="D433">
        <v>21</v>
      </c>
      <c r="E433" s="46">
        <v>424.185</v>
      </c>
      <c r="F433" s="44">
        <v>5.0001856504573228E-2</v>
      </c>
      <c r="G433" s="46"/>
      <c r="AF433" t="str">
        <f>IF(AND(ISBLANK(A433),ISBLANK(B433),ISBLANK(E433)),"Blanco",IF(AND(ISBLANK(A433),NOT(ISBLANK(B433))),"Titulo",IF(AND(NOT(ISBLANK(A433)),NOT(ISBLANK(B433)),ISBLANK(E433),IFERROR(FIND("FF--",A433)&gt;1,FALSE)),"F.Comercializacion",IF(AND(NOT(ISBLANK(A433)),NOT(ISBLANK(B433)),NOT(ISBLANK(E433)),ISERROR(VLOOKUP(A433,'ListaN68 02-02-2025'!$A$12:$E$13375,5,0))),"Nuevo",IF(AND(NOT(ISBLANK(A433)),NOT(ISBLANK(B433)),NOT(ISBLANK(E433)),AND(E433-VLOOKUP(A433,'ListaN68 02-02-2025'!$A$12:$E$13375,5,0)&gt;=-2,E433-VLOOKUP(A433,'ListaN68 02-02-2025'!$A$12:$E$13375,5,0)&lt;=2)),"Igual",IF(AND(NOT(ISBLANK(A433)),NOT(ISBLANK(B433)),NOT(ISBLANK(E433)),E433-VLOOKUP(A433,'ListaN68 02-02-2025'!$A$12:$E$13375,5,0)&gt;2),"Aumento",IF(AND(NOT(ISBLANK(A433)),NOT(ISBLANK(B433)),NOT(ISBLANK(E433)),E433-VLOOKUP(A433,'ListaN68 02-02-2025'!$A$12:$E$13375,5,0)&lt;2),"Bajo","Error en codigo")))))))</f>
        <v>Aumento</v>
      </c>
    </row>
    <row r="434" spans="1:32" x14ac:dyDescent="0.2">
      <c r="C434"/>
      <c r="E434" s="46"/>
      <c r="F434" s="44"/>
      <c r="G434" s="46"/>
      <c r="AF434" t="str">
        <f>IF(AND(ISBLANK(A434),ISBLANK(B434),ISBLANK(E434)),"Blanco",IF(AND(ISBLANK(A434),NOT(ISBLANK(B434))),"Titulo",IF(AND(NOT(ISBLANK(A434)),NOT(ISBLANK(B434)),ISBLANK(E434),IFERROR(FIND("FF--",A434)&gt;1,FALSE)),"F.Comercializacion",IF(AND(NOT(ISBLANK(A434)),NOT(ISBLANK(B434)),NOT(ISBLANK(E434)),ISERROR(VLOOKUP(A434,'ListaN68 02-02-2025'!$A$12:$E$13375,5,0))),"Nuevo",IF(AND(NOT(ISBLANK(A434)),NOT(ISBLANK(B434)),NOT(ISBLANK(E434)),AND(E434-VLOOKUP(A434,'ListaN68 02-02-2025'!$A$12:$E$13375,5,0)&gt;=-2,E434-VLOOKUP(A434,'ListaN68 02-02-2025'!$A$12:$E$13375,5,0)&lt;=2)),"Igual",IF(AND(NOT(ISBLANK(A434)),NOT(ISBLANK(B434)),NOT(ISBLANK(E434)),E434-VLOOKUP(A434,'ListaN68 02-02-2025'!$A$12:$E$13375,5,0)&gt;2),"Aumento",IF(AND(NOT(ISBLANK(A434)),NOT(ISBLANK(B434)),NOT(ISBLANK(E434)),E434-VLOOKUP(A434,'ListaN68 02-02-2025'!$A$12:$E$13375,5,0)&lt;2),"Bajo","Error en codigo")))))))</f>
        <v>Blanco</v>
      </c>
    </row>
    <row r="435" spans="1:32" x14ac:dyDescent="0.2">
      <c r="B435" t="s">
        <v>2447</v>
      </c>
      <c r="C435"/>
      <c r="E435" s="46"/>
      <c r="F435" s="44"/>
      <c r="G435" s="46"/>
      <c r="AF435" t="str">
        <f>IF(AND(ISBLANK(A435),ISBLANK(B435),ISBLANK(E435)),"Blanco",IF(AND(ISBLANK(A435),NOT(ISBLANK(B435))),"Titulo",IF(AND(NOT(ISBLANK(A435)),NOT(ISBLANK(B435)),ISBLANK(E435),IFERROR(FIND("FF--",A435)&gt;1,FALSE)),"F.Comercializacion",IF(AND(NOT(ISBLANK(A435)),NOT(ISBLANK(B435)),NOT(ISBLANK(E435)),ISERROR(VLOOKUP(A435,'ListaN68 02-02-2025'!$A$12:$E$13375,5,0))),"Nuevo",IF(AND(NOT(ISBLANK(A435)),NOT(ISBLANK(B435)),NOT(ISBLANK(E435)),AND(E435-VLOOKUP(A435,'ListaN68 02-02-2025'!$A$12:$E$13375,5,0)&gt;=-2,E435-VLOOKUP(A435,'ListaN68 02-02-2025'!$A$12:$E$13375,5,0)&lt;=2)),"Igual",IF(AND(NOT(ISBLANK(A435)),NOT(ISBLANK(B435)),NOT(ISBLANK(E435)),E435-VLOOKUP(A435,'ListaN68 02-02-2025'!$A$12:$E$13375,5,0)&gt;2),"Aumento",IF(AND(NOT(ISBLANK(A435)),NOT(ISBLANK(B435)),NOT(ISBLANK(E435)),E435-VLOOKUP(A435,'ListaN68 02-02-2025'!$A$12:$E$13375,5,0)&lt;2),"Bajo","Error en codigo")))))))</f>
        <v>Titulo</v>
      </c>
    </row>
    <row r="436" spans="1:32" x14ac:dyDescent="0.2">
      <c r="C436"/>
      <c r="E436" s="46"/>
      <c r="F436" s="44"/>
      <c r="G436" s="46"/>
      <c r="AF436" t="str">
        <f>IF(AND(ISBLANK(A436),ISBLANK(B436),ISBLANK(E436)),"Blanco",IF(AND(ISBLANK(A436),NOT(ISBLANK(B436))),"Titulo",IF(AND(NOT(ISBLANK(A436)),NOT(ISBLANK(B436)),ISBLANK(E436),IFERROR(FIND("FF--",A436)&gt;1,FALSE)),"F.Comercializacion",IF(AND(NOT(ISBLANK(A436)),NOT(ISBLANK(B436)),NOT(ISBLANK(E436)),ISERROR(VLOOKUP(A436,'ListaN68 02-02-2025'!$A$12:$E$13375,5,0))),"Nuevo",IF(AND(NOT(ISBLANK(A436)),NOT(ISBLANK(B436)),NOT(ISBLANK(E436)),AND(E436-VLOOKUP(A436,'ListaN68 02-02-2025'!$A$12:$E$13375,5,0)&gt;=-2,E436-VLOOKUP(A436,'ListaN68 02-02-2025'!$A$12:$E$13375,5,0)&lt;=2)),"Igual",IF(AND(NOT(ISBLANK(A436)),NOT(ISBLANK(B436)),NOT(ISBLANK(E436)),E436-VLOOKUP(A436,'ListaN68 02-02-2025'!$A$12:$E$13375,5,0)&gt;2),"Aumento",IF(AND(NOT(ISBLANK(A436)),NOT(ISBLANK(B436)),NOT(ISBLANK(E436)),E436-VLOOKUP(A436,'ListaN68 02-02-2025'!$A$12:$E$13375,5,0)&lt;2),"Bajo","Error en codigo")))))))</f>
        <v>Blanco</v>
      </c>
    </row>
    <row r="437" spans="1:32" x14ac:dyDescent="0.2">
      <c r="A437" s="1">
        <v>350111</v>
      </c>
      <c r="B437" t="s">
        <v>2450</v>
      </c>
      <c r="C437" t="s">
        <v>4982</v>
      </c>
      <c r="D437">
        <v>10.5</v>
      </c>
      <c r="E437" s="46">
        <v>1546.5219999999999</v>
      </c>
      <c r="F437" s="44">
        <v>5.0000067894285793E-2</v>
      </c>
      <c r="G437" s="46"/>
      <c r="AF437" t="str">
        <f>IF(AND(ISBLANK(A437),ISBLANK(B437),ISBLANK(E437)),"Blanco",IF(AND(ISBLANK(A437),NOT(ISBLANK(B437))),"Titulo",IF(AND(NOT(ISBLANK(A437)),NOT(ISBLANK(B437)),ISBLANK(E437),IFERROR(FIND("FF--",A437)&gt;1,FALSE)),"F.Comercializacion",IF(AND(NOT(ISBLANK(A437)),NOT(ISBLANK(B437)),NOT(ISBLANK(E437)),ISERROR(VLOOKUP(A437,'ListaN68 02-02-2025'!$A$12:$E$13375,5,0))),"Nuevo",IF(AND(NOT(ISBLANK(A437)),NOT(ISBLANK(B437)),NOT(ISBLANK(E437)),AND(E437-VLOOKUP(A437,'ListaN68 02-02-2025'!$A$12:$E$13375,5,0)&gt;=-2,E437-VLOOKUP(A437,'ListaN68 02-02-2025'!$A$12:$E$13375,5,0)&lt;=2)),"Igual",IF(AND(NOT(ISBLANK(A437)),NOT(ISBLANK(B437)),NOT(ISBLANK(E437)),E437-VLOOKUP(A437,'ListaN68 02-02-2025'!$A$12:$E$13375,5,0)&gt;2),"Aumento",IF(AND(NOT(ISBLANK(A437)),NOT(ISBLANK(B437)),NOT(ISBLANK(E437)),E437-VLOOKUP(A437,'ListaN68 02-02-2025'!$A$12:$E$13375,5,0)&lt;2),"Bajo","Error en codigo")))))))</f>
        <v>Aumento</v>
      </c>
    </row>
    <row r="438" spans="1:32" x14ac:dyDescent="0.2">
      <c r="A438" s="1">
        <v>350404</v>
      </c>
      <c r="B438" t="s">
        <v>2448</v>
      </c>
      <c r="C438" t="s">
        <v>4982</v>
      </c>
      <c r="D438">
        <v>10.5</v>
      </c>
      <c r="E438" s="46">
        <v>3300.8809999999999</v>
      </c>
      <c r="F438" s="44">
        <v>5.0000063619383139E-2</v>
      </c>
      <c r="G438" s="46"/>
      <c r="AF438" t="str">
        <f>IF(AND(ISBLANK(A438),ISBLANK(B438),ISBLANK(E438)),"Blanco",IF(AND(ISBLANK(A438),NOT(ISBLANK(B438))),"Titulo",IF(AND(NOT(ISBLANK(A438)),NOT(ISBLANK(B438)),ISBLANK(E438),IFERROR(FIND("FF--",A438)&gt;1,FALSE)),"F.Comercializacion",IF(AND(NOT(ISBLANK(A438)),NOT(ISBLANK(B438)),NOT(ISBLANK(E438)),ISERROR(VLOOKUP(A438,'ListaN68 02-02-2025'!$A$12:$E$13375,5,0))),"Nuevo",IF(AND(NOT(ISBLANK(A438)),NOT(ISBLANK(B438)),NOT(ISBLANK(E438)),AND(E438-VLOOKUP(A438,'ListaN68 02-02-2025'!$A$12:$E$13375,5,0)&gt;=-2,E438-VLOOKUP(A438,'ListaN68 02-02-2025'!$A$12:$E$13375,5,0)&lt;=2)),"Igual",IF(AND(NOT(ISBLANK(A438)),NOT(ISBLANK(B438)),NOT(ISBLANK(E438)),E438-VLOOKUP(A438,'ListaN68 02-02-2025'!$A$12:$E$13375,5,0)&gt;2),"Aumento",IF(AND(NOT(ISBLANK(A438)),NOT(ISBLANK(B438)),NOT(ISBLANK(E438)),E438-VLOOKUP(A438,'ListaN68 02-02-2025'!$A$12:$E$13375,5,0)&lt;2),"Bajo","Error en codigo")))))))</f>
        <v>Aumento</v>
      </c>
    </row>
    <row r="439" spans="1:32" x14ac:dyDescent="0.2">
      <c r="A439" s="1">
        <v>351401</v>
      </c>
      <c r="B439" t="s">
        <v>2449</v>
      </c>
      <c r="C439" t="s">
        <v>4990</v>
      </c>
      <c r="D439">
        <v>10.5</v>
      </c>
      <c r="E439" s="46">
        <v>5110.982</v>
      </c>
      <c r="F439" s="44">
        <v>4.9999979456003096E-2</v>
      </c>
      <c r="G439" s="46"/>
      <c r="AF439" t="str">
        <f>IF(AND(ISBLANK(A439),ISBLANK(B439),ISBLANK(E439)),"Blanco",IF(AND(ISBLANK(A439),NOT(ISBLANK(B439))),"Titulo",IF(AND(NOT(ISBLANK(A439)),NOT(ISBLANK(B439)),ISBLANK(E439),IFERROR(FIND("FF--",A439)&gt;1,FALSE)),"F.Comercializacion",IF(AND(NOT(ISBLANK(A439)),NOT(ISBLANK(B439)),NOT(ISBLANK(E439)),ISERROR(VLOOKUP(A439,'ListaN68 02-02-2025'!$A$12:$E$13375,5,0))),"Nuevo",IF(AND(NOT(ISBLANK(A439)),NOT(ISBLANK(B439)),NOT(ISBLANK(E439)),AND(E439-VLOOKUP(A439,'ListaN68 02-02-2025'!$A$12:$E$13375,5,0)&gt;=-2,E439-VLOOKUP(A439,'ListaN68 02-02-2025'!$A$12:$E$13375,5,0)&lt;=2)),"Igual",IF(AND(NOT(ISBLANK(A439)),NOT(ISBLANK(B439)),NOT(ISBLANK(E439)),E439-VLOOKUP(A439,'ListaN68 02-02-2025'!$A$12:$E$13375,5,0)&gt;2),"Aumento",IF(AND(NOT(ISBLANK(A439)),NOT(ISBLANK(B439)),NOT(ISBLANK(E439)),E439-VLOOKUP(A439,'ListaN68 02-02-2025'!$A$12:$E$13375,5,0)&lt;2),"Bajo","Error en codigo")))))))</f>
        <v>Aumento</v>
      </c>
    </row>
    <row r="440" spans="1:32" x14ac:dyDescent="0.2">
      <c r="A440" s="1">
        <v>359901</v>
      </c>
      <c r="B440" t="s">
        <v>2452</v>
      </c>
      <c r="C440" t="s">
        <v>4990</v>
      </c>
      <c r="D440">
        <v>21</v>
      </c>
      <c r="E440" s="46">
        <v>8926.74</v>
      </c>
      <c r="F440" s="44">
        <v>5.0000017643619499E-2</v>
      </c>
      <c r="G440" s="46"/>
      <c r="AF440" t="str">
        <f>IF(AND(ISBLANK(A440),ISBLANK(B440),ISBLANK(E440)),"Blanco",IF(AND(ISBLANK(A440),NOT(ISBLANK(B440))),"Titulo",IF(AND(NOT(ISBLANK(A440)),NOT(ISBLANK(B440)),ISBLANK(E440),IFERROR(FIND("FF--",A440)&gt;1,FALSE)),"F.Comercializacion",IF(AND(NOT(ISBLANK(A440)),NOT(ISBLANK(B440)),NOT(ISBLANK(E440)),ISERROR(VLOOKUP(A440,'ListaN68 02-02-2025'!$A$12:$E$13375,5,0))),"Nuevo",IF(AND(NOT(ISBLANK(A440)),NOT(ISBLANK(B440)),NOT(ISBLANK(E440)),AND(E440-VLOOKUP(A440,'ListaN68 02-02-2025'!$A$12:$E$13375,5,0)&gt;=-2,E440-VLOOKUP(A440,'ListaN68 02-02-2025'!$A$12:$E$13375,5,0)&lt;=2)),"Igual",IF(AND(NOT(ISBLANK(A440)),NOT(ISBLANK(B440)),NOT(ISBLANK(E440)),E440-VLOOKUP(A440,'ListaN68 02-02-2025'!$A$12:$E$13375,5,0)&gt;2),"Aumento",IF(AND(NOT(ISBLANK(A440)),NOT(ISBLANK(B440)),NOT(ISBLANK(E440)),E440-VLOOKUP(A440,'ListaN68 02-02-2025'!$A$12:$E$13375,5,0)&lt;2),"Bajo","Error en codigo")))))))</f>
        <v>Aumento</v>
      </c>
    </row>
    <row r="441" spans="1:32" x14ac:dyDescent="0.2">
      <c r="A441" s="1">
        <v>359911</v>
      </c>
      <c r="B441" t="s">
        <v>2453</v>
      </c>
      <c r="C441" t="s">
        <v>4990</v>
      </c>
      <c r="D441">
        <v>21</v>
      </c>
      <c r="E441" s="46">
        <v>10695.272000000001</v>
      </c>
      <c r="F441" s="44">
        <v>5.0000137443927839E-2</v>
      </c>
      <c r="G441" s="46"/>
      <c r="AF441" t="str">
        <f>IF(AND(ISBLANK(A441),ISBLANK(B441),ISBLANK(E441)),"Blanco",IF(AND(ISBLANK(A441),NOT(ISBLANK(B441))),"Titulo",IF(AND(NOT(ISBLANK(A441)),NOT(ISBLANK(B441)),ISBLANK(E441),IFERROR(FIND("FF--",A441)&gt;1,FALSE)),"F.Comercializacion",IF(AND(NOT(ISBLANK(A441)),NOT(ISBLANK(B441)),NOT(ISBLANK(E441)),ISERROR(VLOOKUP(A441,'ListaN68 02-02-2025'!$A$12:$E$13375,5,0))),"Nuevo",IF(AND(NOT(ISBLANK(A441)),NOT(ISBLANK(B441)),NOT(ISBLANK(E441)),AND(E441-VLOOKUP(A441,'ListaN68 02-02-2025'!$A$12:$E$13375,5,0)&gt;=-2,E441-VLOOKUP(A441,'ListaN68 02-02-2025'!$A$12:$E$13375,5,0)&lt;=2)),"Igual",IF(AND(NOT(ISBLANK(A441)),NOT(ISBLANK(B441)),NOT(ISBLANK(E441)),E441-VLOOKUP(A441,'ListaN68 02-02-2025'!$A$12:$E$13375,5,0)&gt;2),"Aumento",IF(AND(NOT(ISBLANK(A441)),NOT(ISBLANK(B441)),NOT(ISBLANK(E441)),E441-VLOOKUP(A441,'ListaN68 02-02-2025'!$A$12:$E$13375,5,0)&lt;2),"Bajo","Error en codigo")))))))</f>
        <v>Aumento</v>
      </c>
    </row>
    <row r="442" spans="1:32" x14ac:dyDescent="0.2">
      <c r="A442" s="1">
        <v>363541</v>
      </c>
      <c r="B442" t="s">
        <v>2451</v>
      </c>
      <c r="C442" t="s">
        <v>4991</v>
      </c>
      <c r="D442">
        <v>21</v>
      </c>
      <c r="E442" s="46">
        <v>8210.6350000000002</v>
      </c>
      <c r="F442" s="44">
        <v>5.0000051153171521E-2</v>
      </c>
      <c r="G442" s="46"/>
      <c r="AF442" t="str">
        <f>IF(AND(ISBLANK(A442),ISBLANK(B442),ISBLANK(E442)),"Blanco",IF(AND(ISBLANK(A442),NOT(ISBLANK(B442))),"Titulo",IF(AND(NOT(ISBLANK(A442)),NOT(ISBLANK(B442)),ISBLANK(E442),IFERROR(FIND("FF--",A442)&gt;1,FALSE)),"F.Comercializacion",IF(AND(NOT(ISBLANK(A442)),NOT(ISBLANK(B442)),NOT(ISBLANK(E442)),ISERROR(VLOOKUP(A442,'ListaN68 02-02-2025'!$A$12:$E$13375,5,0))),"Nuevo",IF(AND(NOT(ISBLANK(A442)),NOT(ISBLANK(B442)),NOT(ISBLANK(E442)),AND(E442-VLOOKUP(A442,'ListaN68 02-02-2025'!$A$12:$E$13375,5,0)&gt;=-2,E442-VLOOKUP(A442,'ListaN68 02-02-2025'!$A$12:$E$13375,5,0)&lt;=2)),"Igual",IF(AND(NOT(ISBLANK(A442)),NOT(ISBLANK(B442)),NOT(ISBLANK(E442)),E442-VLOOKUP(A442,'ListaN68 02-02-2025'!$A$12:$E$13375,5,0)&gt;2),"Aumento",IF(AND(NOT(ISBLANK(A442)),NOT(ISBLANK(B442)),NOT(ISBLANK(E442)),E442-VLOOKUP(A442,'ListaN68 02-02-2025'!$A$12:$E$13375,5,0)&lt;2),"Bajo","Error en codigo")))))))</f>
        <v>Aumento</v>
      </c>
    </row>
    <row r="443" spans="1:32" x14ac:dyDescent="0.2">
      <c r="C443"/>
      <c r="E443" s="46"/>
      <c r="F443" s="44"/>
      <c r="G443" s="46"/>
      <c r="AF443" t="str">
        <f>IF(AND(ISBLANK(A443),ISBLANK(B443),ISBLANK(E443)),"Blanco",IF(AND(ISBLANK(A443),NOT(ISBLANK(B443))),"Titulo",IF(AND(NOT(ISBLANK(A443)),NOT(ISBLANK(B443)),ISBLANK(E443),IFERROR(FIND("FF--",A443)&gt;1,FALSE)),"F.Comercializacion",IF(AND(NOT(ISBLANK(A443)),NOT(ISBLANK(B443)),NOT(ISBLANK(E443)),ISERROR(VLOOKUP(A443,'ListaN68 02-02-2025'!$A$12:$E$13375,5,0))),"Nuevo",IF(AND(NOT(ISBLANK(A443)),NOT(ISBLANK(B443)),NOT(ISBLANK(E443)),AND(E443-VLOOKUP(A443,'ListaN68 02-02-2025'!$A$12:$E$13375,5,0)&gt;=-2,E443-VLOOKUP(A443,'ListaN68 02-02-2025'!$A$12:$E$13375,5,0)&lt;=2)),"Igual",IF(AND(NOT(ISBLANK(A443)),NOT(ISBLANK(B443)),NOT(ISBLANK(E443)),E443-VLOOKUP(A443,'ListaN68 02-02-2025'!$A$12:$E$13375,5,0)&gt;2),"Aumento",IF(AND(NOT(ISBLANK(A443)),NOT(ISBLANK(B443)),NOT(ISBLANK(E443)),E443-VLOOKUP(A443,'ListaN68 02-02-2025'!$A$12:$E$13375,5,0)&lt;2),"Bajo","Error en codigo")))))))</f>
        <v>Blanco</v>
      </c>
    </row>
    <row r="444" spans="1:32" x14ac:dyDescent="0.2">
      <c r="B444" t="s">
        <v>1699</v>
      </c>
      <c r="C444"/>
      <c r="E444" s="46"/>
      <c r="F444" s="44"/>
      <c r="G444" s="46"/>
      <c r="AF444" t="str">
        <f>IF(AND(ISBLANK(A444),ISBLANK(B444),ISBLANK(E444)),"Blanco",IF(AND(ISBLANK(A444),NOT(ISBLANK(B444))),"Titulo",IF(AND(NOT(ISBLANK(A444)),NOT(ISBLANK(B444)),ISBLANK(E444),IFERROR(FIND("FF--",A444)&gt;1,FALSE)),"F.Comercializacion",IF(AND(NOT(ISBLANK(A444)),NOT(ISBLANK(B444)),NOT(ISBLANK(E444)),ISERROR(VLOOKUP(A444,'ListaN68 02-02-2025'!$A$12:$E$13375,5,0))),"Nuevo",IF(AND(NOT(ISBLANK(A444)),NOT(ISBLANK(B444)),NOT(ISBLANK(E444)),AND(E444-VLOOKUP(A444,'ListaN68 02-02-2025'!$A$12:$E$13375,5,0)&gt;=-2,E444-VLOOKUP(A444,'ListaN68 02-02-2025'!$A$12:$E$13375,5,0)&lt;=2)),"Igual",IF(AND(NOT(ISBLANK(A444)),NOT(ISBLANK(B444)),NOT(ISBLANK(E444)),E444-VLOOKUP(A444,'ListaN68 02-02-2025'!$A$12:$E$13375,5,0)&gt;2),"Aumento",IF(AND(NOT(ISBLANK(A444)),NOT(ISBLANK(B444)),NOT(ISBLANK(E444)),E444-VLOOKUP(A444,'ListaN68 02-02-2025'!$A$12:$E$13375,5,0)&lt;2),"Bajo","Error en codigo")))))))</f>
        <v>Titulo</v>
      </c>
    </row>
    <row r="445" spans="1:32" x14ac:dyDescent="0.2">
      <c r="C445"/>
      <c r="E445" s="46"/>
      <c r="F445" s="44"/>
      <c r="G445" s="46"/>
      <c r="AF445" t="str">
        <f>IF(AND(ISBLANK(A445),ISBLANK(B445),ISBLANK(E445)),"Blanco",IF(AND(ISBLANK(A445),NOT(ISBLANK(B445))),"Titulo",IF(AND(NOT(ISBLANK(A445)),NOT(ISBLANK(B445)),ISBLANK(E445),IFERROR(FIND("FF--",A445)&gt;1,FALSE)),"F.Comercializacion",IF(AND(NOT(ISBLANK(A445)),NOT(ISBLANK(B445)),NOT(ISBLANK(E445)),ISERROR(VLOOKUP(A445,'ListaN68 02-02-2025'!$A$12:$E$13375,5,0))),"Nuevo",IF(AND(NOT(ISBLANK(A445)),NOT(ISBLANK(B445)),NOT(ISBLANK(E445)),AND(E445-VLOOKUP(A445,'ListaN68 02-02-2025'!$A$12:$E$13375,5,0)&gt;=-2,E445-VLOOKUP(A445,'ListaN68 02-02-2025'!$A$12:$E$13375,5,0)&lt;=2)),"Igual",IF(AND(NOT(ISBLANK(A445)),NOT(ISBLANK(B445)),NOT(ISBLANK(E445)),E445-VLOOKUP(A445,'ListaN68 02-02-2025'!$A$12:$E$13375,5,0)&gt;2),"Aumento",IF(AND(NOT(ISBLANK(A445)),NOT(ISBLANK(B445)),NOT(ISBLANK(E445)),E445-VLOOKUP(A445,'ListaN68 02-02-2025'!$A$12:$E$13375,5,0)&lt;2),"Bajo","Error en codigo")))))))</f>
        <v>Blanco</v>
      </c>
    </row>
    <row r="446" spans="1:32" x14ac:dyDescent="0.2">
      <c r="A446" s="1" t="s">
        <v>1715</v>
      </c>
      <c r="B446" t="s">
        <v>1744</v>
      </c>
      <c r="C446" t="s">
        <v>4961</v>
      </c>
      <c r="D446">
        <v>21</v>
      </c>
      <c r="E446" s="46">
        <v>17708.950499999999</v>
      </c>
      <c r="F446" s="44">
        <v>-6.8340986005794857E-3</v>
      </c>
      <c r="G446" s="46"/>
      <c r="AF446" t="str">
        <f>IF(AND(ISBLANK(A446),ISBLANK(B446),ISBLANK(E446)),"Blanco",IF(AND(ISBLANK(A446),NOT(ISBLANK(B446))),"Titulo",IF(AND(NOT(ISBLANK(A446)),NOT(ISBLANK(B446)),ISBLANK(E446),IFERROR(FIND("FF--",A446)&gt;1,FALSE)),"F.Comercializacion",IF(AND(NOT(ISBLANK(A446)),NOT(ISBLANK(B446)),NOT(ISBLANK(E446)),ISERROR(VLOOKUP(A446,'ListaN68 02-02-2025'!$A$12:$E$13375,5,0))),"Nuevo",IF(AND(NOT(ISBLANK(A446)),NOT(ISBLANK(B446)),NOT(ISBLANK(E446)),AND(E446-VLOOKUP(A446,'ListaN68 02-02-2025'!$A$12:$E$13375,5,0)&gt;=-2,E446-VLOOKUP(A446,'ListaN68 02-02-2025'!$A$12:$E$13375,5,0)&lt;=2)),"Igual",IF(AND(NOT(ISBLANK(A446)),NOT(ISBLANK(B446)),NOT(ISBLANK(E446)),E446-VLOOKUP(A446,'ListaN68 02-02-2025'!$A$12:$E$13375,5,0)&gt;2),"Aumento",IF(AND(NOT(ISBLANK(A446)),NOT(ISBLANK(B446)),NOT(ISBLANK(E446)),E446-VLOOKUP(A446,'ListaN68 02-02-2025'!$A$12:$E$13375,5,0)&lt;2),"Bajo","Error en codigo")))))))</f>
        <v>Bajo</v>
      </c>
    </row>
    <row r="447" spans="1:32" x14ac:dyDescent="0.2">
      <c r="A447" s="1" t="s">
        <v>1700</v>
      </c>
      <c r="B447" t="s">
        <v>1701</v>
      </c>
      <c r="C447" t="s">
        <v>4947</v>
      </c>
      <c r="D447">
        <v>21</v>
      </c>
      <c r="E447" s="46">
        <v>47477.086499999998</v>
      </c>
      <c r="F447" s="44">
        <v>-6.8259385665528916E-3</v>
      </c>
      <c r="G447" s="46"/>
      <c r="AF447" t="str">
        <f>IF(AND(ISBLANK(A447),ISBLANK(B447),ISBLANK(E447)),"Blanco",IF(AND(ISBLANK(A447),NOT(ISBLANK(B447))),"Titulo",IF(AND(NOT(ISBLANK(A447)),NOT(ISBLANK(B447)),ISBLANK(E447),IFERROR(FIND("FF--",A447)&gt;1,FALSE)),"F.Comercializacion",IF(AND(NOT(ISBLANK(A447)),NOT(ISBLANK(B447)),NOT(ISBLANK(E447)),ISERROR(VLOOKUP(A447,'ListaN68 02-02-2025'!$A$12:$E$13375,5,0))),"Nuevo",IF(AND(NOT(ISBLANK(A447)),NOT(ISBLANK(B447)),NOT(ISBLANK(E447)),AND(E447-VLOOKUP(A447,'ListaN68 02-02-2025'!$A$12:$E$13375,5,0)&gt;=-2,E447-VLOOKUP(A447,'ListaN68 02-02-2025'!$A$12:$E$13375,5,0)&lt;=2)),"Igual",IF(AND(NOT(ISBLANK(A447)),NOT(ISBLANK(B447)),NOT(ISBLANK(E447)),E447-VLOOKUP(A447,'ListaN68 02-02-2025'!$A$12:$E$13375,5,0)&gt;2),"Aumento",IF(AND(NOT(ISBLANK(A447)),NOT(ISBLANK(B447)),NOT(ISBLANK(E447)),E447-VLOOKUP(A447,'ListaN68 02-02-2025'!$A$12:$E$13375,5,0)&lt;2),"Bajo","Error en codigo")))))))</f>
        <v>Bajo</v>
      </c>
    </row>
    <row r="448" spans="1:32" x14ac:dyDescent="0.2">
      <c r="A448" s="1" t="s">
        <v>1702</v>
      </c>
      <c r="B448" t="s">
        <v>1703</v>
      </c>
      <c r="C448" t="s">
        <v>4961</v>
      </c>
      <c r="D448">
        <v>21</v>
      </c>
      <c r="E448" s="46">
        <v>23762.186999999998</v>
      </c>
      <c r="F448" s="44">
        <v>-6.8259385665528916E-3</v>
      </c>
      <c r="G448" s="46"/>
      <c r="AF448" t="str">
        <f>IF(AND(ISBLANK(A448),ISBLANK(B448),ISBLANK(E448)),"Blanco",IF(AND(ISBLANK(A448),NOT(ISBLANK(B448))),"Titulo",IF(AND(NOT(ISBLANK(A448)),NOT(ISBLANK(B448)),ISBLANK(E448),IFERROR(FIND("FF--",A448)&gt;1,FALSE)),"F.Comercializacion",IF(AND(NOT(ISBLANK(A448)),NOT(ISBLANK(B448)),NOT(ISBLANK(E448)),ISERROR(VLOOKUP(A448,'ListaN68 02-02-2025'!$A$12:$E$13375,5,0))),"Nuevo",IF(AND(NOT(ISBLANK(A448)),NOT(ISBLANK(B448)),NOT(ISBLANK(E448)),AND(E448-VLOOKUP(A448,'ListaN68 02-02-2025'!$A$12:$E$13375,5,0)&gt;=-2,E448-VLOOKUP(A448,'ListaN68 02-02-2025'!$A$12:$E$13375,5,0)&lt;=2)),"Igual",IF(AND(NOT(ISBLANK(A448)),NOT(ISBLANK(B448)),NOT(ISBLANK(E448)),E448-VLOOKUP(A448,'ListaN68 02-02-2025'!$A$12:$E$13375,5,0)&gt;2),"Aumento",IF(AND(NOT(ISBLANK(A448)),NOT(ISBLANK(B448)),NOT(ISBLANK(E448)),E448-VLOOKUP(A448,'ListaN68 02-02-2025'!$A$12:$E$13375,5,0)&lt;2),"Bajo","Error en codigo")))))))</f>
        <v>Bajo</v>
      </c>
    </row>
    <row r="449" spans="1:32" x14ac:dyDescent="0.2">
      <c r="C449"/>
      <c r="E449" s="46"/>
      <c r="F449" s="44"/>
      <c r="G449" s="46"/>
      <c r="AF449" t="str">
        <f>IF(AND(ISBLANK(A449),ISBLANK(B449),ISBLANK(E449)),"Blanco",IF(AND(ISBLANK(A449),NOT(ISBLANK(B449))),"Titulo",IF(AND(NOT(ISBLANK(A449)),NOT(ISBLANK(B449)),ISBLANK(E449),IFERROR(FIND("FF--",A449)&gt;1,FALSE)),"F.Comercializacion",IF(AND(NOT(ISBLANK(A449)),NOT(ISBLANK(B449)),NOT(ISBLANK(E449)),ISERROR(VLOOKUP(A449,'ListaN68 02-02-2025'!$A$12:$E$13375,5,0))),"Nuevo",IF(AND(NOT(ISBLANK(A449)),NOT(ISBLANK(B449)),NOT(ISBLANK(E449)),AND(E449-VLOOKUP(A449,'ListaN68 02-02-2025'!$A$12:$E$13375,5,0)&gt;=-2,E449-VLOOKUP(A449,'ListaN68 02-02-2025'!$A$12:$E$13375,5,0)&lt;=2)),"Igual",IF(AND(NOT(ISBLANK(A449)),NOT(ISBLANK(B449)),NOT(ISBLANK(E449)),E449-VLOOKUP(A449,'ListaN68 02-02-2025'!$A$12:$E$13375,5,0)&gt;2),"Aumento",IF(AND(NOT(ISBLANK(A449)),NOT(ISBLANK(B449)),NOT(ISBLANK(E449)),E449-VLOOKUP(A449,'ListaN68 02-02-2025'!$A$12:$E$13375,5,0)&lt;2),"Bajo","Error en codigo")))))))</f>
        <v>Blanco</v>
      </c>
    </row>
    <row r="450" spans="1:32" x14ac:dyDescent="0.2">
      <c r="B450" t="s">
        <v>173</v>
      </c>
      <c r="C450"/>
      <c r="E450" s="46"/>
      <c r="F450" s="44"/>
      <c r="G450" s="46"/>
      <c r="AF450" t="str">
        <f>IF(AND(ISBLANK(A450),ISBLANK(B450),ISBLANK(E450)),"Blanco",IF(AND(ISBLANK(A450),NOT(ISBLANK(B450))),"Titulo",IF(AND(NOT(ISBLANK(A450)),NOT(ISBLANK(B450)),ISBLANK(E450),IFERROR(FIND("FF--",A450)&gt;1,FALSE)),"F.Comercializacion",IF(AND(NOT(ISBLANK(A450)),NOT(ISBLANK(B450)),NOT(ISBLANK(E450)),ISERROR(VLOOKUP(A450,'ListaN68 02-02-2025'!$A$12:$E$13375,5,0))),"Nuevo",IF(AND(NOT(ISBLANK(A450)),NOT(ISBLANK(B450)),NOT(ISBLANK(E450)),AND(E450-VLOOKUP(A450,'ListaN68 02-02-2025'!$A$12:$E$13375,5,0)&gt;=-2,E450-VLOOKUP(A450,'ListaN68 02-02-2025'!$A$12:$E$13375,5,0)&lt;=2)),"Igual",IF(AND(NOT(ISBLANK(A450)),NOT(ISBLANK(B450)),NOT(ISBLANK(E450)),E450-VLOOKUP(A450,'ListaN68 02-02-2025'!$A$12:$E$13375,5,0)&gt;2),"Aumento",IF(AND(NOT(ISBLANK(A450)),NOT(ISBLANK(B450)),NOT(ISBLANK(E450)),E450-VLOOKUP(A450,'ListaN68 02-02-2025'!$A$12:$E$13375,5,0)&lt;2),"Bajo","Error en codigo")))))))</f>
        <v>Titulo</v>
      </c>
    </row>
    <row r="451" spans="1:32" x14ac:dyDescent="0.2">
      <c r="C451"/>
      <c r="E451" s="46"/>
      <c r="F451" s="44"/>
      <c r="G451" s="46"/>
      <c r="AF451" t="str">
        <f>IF(AND(ISBLANK(A451),ISBLANK(B451),ISBLANK(E451)),"Blanco",IF(AND(ISBLANK(A451),NOT(ISBLANK(B451))),"Titulo",IF(AND(NOT(ISBLANK(A451)),NOT(ISBLANK(B451)),ISBLANK(E451),IFERROR(FIND("FF--",A451)&gt;1,FALSE)),"F.Comercializacion",IF(AND(NOT(ISBLANK(A451)),NOT(ISBLANK(B451)),NOT(ISBLANK(E451)),ISERROR(VLOOKUP(A451,'ListaN68 02-02-2025'!$A$12:$E$13375,5,0))),"Nuevo",IF(AND(NOT(ISBLANK(A451)),NOT(ISBLANK(B451)),NOT(ISBLANK(E451)),AND(E451-VLOOKUP(A451,'ListaN68 02-02-2025'!$A$12:$E$13375,5,0)&gt;=-2,E451-VLOOKUP(A451,'ListaN68 02-02-2025'!$A$12:$E$13375,5,0)&lt;=2)),"Igual",IF(AND(NOT(ISBLANK(A451)),NOT(ISBLANK(B451)),NOT(ISBLANK(E451)),E451-VLOOKUP(A451,'ListaN68 02-02-2025'!$A$12:$E$13375,5,0)&gt;2),"Aumento",IF(AND(NOT(ISBLANK(A451)),NOT(ISBLANK(B451)),NOT(ISBLANK(E451)),E451-VLOOKUP(A451,'ListaN68 02-02-2025'!$A$12:$E$13375,5,0)&lt;2),"Bajo","Error en codigo")))))))</f>
        <v>Blanco</v>
      </c>
    </row>
    <row r="452" spans="1:32" x14ac:dyDescent="0.2">
      <c r="A452" s="1" t="s">
        <v>174</v>
      </c>
      <c r="B452" t="s">
        <v>6371</v>
      </c>
      <c r="C452" t="s">
        <v>4964</v>
      </c>
      <c r="D452">
        <v>21</v>
      </c>
      <c r="E452" s="46">
        <v>685.24199999999996</v>
      </c>
      <c r="F452" s="44"/>
      <c r="G452" s="46"/>
      <c r="AF452" t="str">
        <f>IF(AND(ISBLANK(A452),ISBLANK(B452),ISBLANK(E452)),"Blanco",IF(AND(ISBLANK(A452),NOT(ISBLANK(B452))),"Titulo",IF(AND(NOT(ISBLANK(A452)),NOT(ISBLANK(B452)),ISBLANK(E452),IFERROR(FIND("FF--",A452)&gt;1,FALSE)),"F.Comercializacion",IF(AND(NOT(ISBLANK(A452)),NOT(ISBLANK(B452)),NOT(ISBLANK(E452)),ISERROR(VLOOKUP(A452,'ListaN68 02-02-2025'!$A$12:$E$13375,5,0))),"Nuevo",IF(AND(NOT(ISBLANK(A452)),NOT(ISBLANK(B452)),NOT(ISBLANK(E452)),AND(E452-VLOOKUP(A452,'ListaN68 02-02-2025'!$A$12:$E$13375,5,0)&gt;=-2,E452-VLOOKUP(A452,'ListaN68 02-02-2025'!$A$12:$E$13375,5,0)&lt;=2)),"Igual",IF(AND(NOT(ISBLANK(A452)),NOT(ISBLANK(B452)),NOT(ISBLANK(E452)),E452-VLOOKUP(A452,'ListaN68 02-02-2025'!$A$12:$E$13375,5,0)&gt;2),"Aumento",IF(AND(NOT(ISBLANK(A452)),NOT(ISBLANK(B452)),NOT(ISBLANK(E452)),E452-VLOOKUP(A452,'ListaN68 02-02-2025'!$A$12:$E$13375,5,0)&lt;2),"Bajo","Error en codigo")))))))</f>
        <v>Igual</v>
      </c>
    </row>
    <row r="453" spans="1:32" x14ac:dyDescent="0.2">
      <c r="A453" s="1" t="s">
        <v>175</v>
      </c>
      <c r="B453" t="s">
        <v>6372</v>
      </c>
      <c r="C453" t="s">
        <v>4964</v>
      </c>
      <c r="D453">
        <v>21</v>
      </c>
      <c r="E453" s="46">
        <v>685.24199999999996</v>
      </c>
      <c r="F453" s="44"/>
      <c r="G453" s="46"/>
      <c r="AF453" t="str">
        <f>IF(AND(ISBLANK(A453),ISBLANK(B453),ISBLANK(E453)),"Blanco",IF(AND(ISBLANK(A453),NOT(ISBLANK(B453))),"Titulo",IF(AND(NOT(ISBLANK(A453)),NOT(ISBLANK(B453)),ISBLANK(E453),IFERROR(FIND("FF--",A453)&gt;1,FALSE)),"F.Comercializacion",IF(AND(NOT(ISBLANK(A453)),NOT(ISBLANK(B453)),NOT(ISBLANK(E453)),ISERROR(VLOOKUP(A453,'ListaN68 02-02-2025'!$A$12:$E$13375,5,0))),"Nuevo",IF(AND(NOT(ISBLANK(A453)),NOT(ISBLANK(B453)),NOT(ISBLANK(E453)),AND(E453-VLOOKUP(A453,'ListaN68 02-02-2025'!$A$12:$E$13375,5,0)&gt;=-2,E453-VLOOKUP(A453,'ListaN68 02-02-2025'!$A$12:$E$13375,5,0)&lt;=2)),"Igual",IF(AND(NOT(ISBLANK(A453)),NOT(ISBLANK(B453)),NOT(ISBLANK(E453)),E453-VLOOKUP(A453,'ListaN68 02-02-2025'!$A$12:$E$13375,5,0)&gt;2),"Aumento",IF(AND(NOT(ISBLANK(A453)),NOT(ISBLANK(B453)),NOT(ISBLANK(E453)),E453-VLOOKUP(A453,'ListaN68 02-02-2025'!$A$12:$E$13375,5,0)&lt;2),"Bajo","Error en codigo")))))))</f>
        <v>Igual</v>
      </c>
    </row>
    <row r="454" spans="1:32" x14ac:dyDescent="0.2">
      <c r="C454"/>
      <c r="E454" s="46"/>
      <c r="F454" s="44"/>
      <c r="G454" s="46"/>
      <c r="AF454" t="str">
        <f>IF(AND(ISBLANK(A454),ISBLANK(B454),ISBLANK(E454)),"Blanco",IF(AND(ISBLANK(A454),NOT(ISBLANK(B454))),"Titulo",IF(AND(NOT(ISBLANK(A454)),NOT(ISBLANK(B454)),ISBLANK(E454),IFERROR(FIND("FF--",A454)&gt;1,FALSE)),"F.Comercializacion",IF(AND(NOT(ISBLANK(A454)),NOT(ISBLANK(B454)),NOT(ISBLANK(E454)),ISERROR(VLOOKUP(A454,'ListaN68 02-02-2025'!$A$12:$E$13375,5,0))),"Nuevo",IF(AND(NOT(ISBLANK(A454)),NOT(ISBLANK(B454)),NOT(ISBLANK(E454)),AND(E454-VLOOKUP(A454,'ListaN68 02-02-2025'!$A$12:$E$13375,5,0)&gt;=-2,E454-VLOOKUP(A454,'ListaN68 02-02-2025'!$A$12:$E$13375,5,0)&lt;=2)),"Igual",IF(AND(NOT(ISBLANK(A454)),NOT(ISBLANK(B454)),NOT(ISBLANK(E454)),E454-VLOOKUP(A454,'ListaN68 02-02-2025'!$A$12:$E$13375,5,0)&gt;2),"Aumento",IF(AND(NOT(ISBLANK(A454)),NOT(ISBLANK(B454)),NOT(ISBLANK(E454)),E454-VLOOKUP(A454,'ListaN68 02-02-2025'!$A$12:$E$13375,5,0)&lt;2),"Bajo","Error en codigo")))))))</f>
        <v>Blanco</v>
      </c>
    </row>
    <row r="455" spans="1:32" x14ac:dyDescent="0.2">
      <c r="B455" t="s">
        <v>176</v>
      </c>
      <c r="C455"/>
      <c r="E455" s="46"/>
      <c r="F455" s="44"/>
      <c r="G455" s="46"/>
      <c r="AF455" t="str">
        <f>IF(AND(ISBLANK(A455),ISBLANK(B455),ISBLANK(E455)),"Blanco",IF(AND(ISBLANK(A455),NOT(ISBLANK(B455))),"Titulo",IF(AND(NOT(ISBLANK(A455)),NOT(ISBLANK(B455)),ISBLANK(E455),IFERROR(FIND("FF--",A455)&gt;1,FALSE)),"F.Comercializacion",IF(AND(NOT(ISBLANK(A455)),NOT(ISBLANK(B455)),NOT(ISBLANK(E455)),ISERROR(VLOOKUP(A455,'ListaN68 02-02-2025'!$A$12:$E$13375,5,0))),"Nuevo",IF(AND(NOT(ISBLANK(A455)),NOT(ISBLANK(B455)),NOT(ISBLANK(E455)),AND(E455-VLOOKUP(A455,'ListaN68 02-02-2025'!$A$12:$E$13375,5,0)&gt;=-2,E455-VLOOKUP(A455,'ListaN68 02-02-2025'!$A$12:$E$13375,5,0)&lt;=2)),"Igual",IF(AND(NOT(ISBLANK(A455)),NOT(ISBLANK(B455)),NOT(ISBLANK(E455)),E455-VLOOKUP(A455,'ListaN68 02-02-2025'!$A$12:$E$13375,5,0)&gt;2),"Aumento",IF(AND(NOT(ISBLANK(A455)),NOT(ISBLANK(B455)),NOT(ISBLANK(E455)),E455-VLOOKUP(A455,'ListaN68 02-02-2025'!$A$12:$E$13375,5,0)&lt;2),"Bajo","Error en codigo")))))))</f>
        <v>Titulo</v>
      </c>
    </row>
    <row r="456" spans="1:32" x14ac:dyDescent="0.2">
      <c r="C456"/>
      <c r="E456" s="46"/>
      <c r="F456" s="44"/>
      <c r="G456" s="46"/>
      <c r="AF456" t="str">
        <f>IF(AND(ISBLANK(A456),ISBLANK(B456),ISBLANK(E456)),"Blanco",IF(AND(ISBLANK(A456),NOT(ISBLANK(B456))),"Titulo",IF(AND(NOT(ISBLANK(A456)),NOT(ISBLANK(B456)),ISBLANK(E456),IFERROR(FIND("FF--",A456)&gt;1,FALSE)),"F.Comercializacion",IF(AND(NOT(ISBLANK(A456)),NOT(ISBLANK(B456)),NOT(ISBLANK(E456)),ISERROR(VLOOKUP(A456,'ListaN68 02-02-2025'!$A$12:$E$13375,5,0))),"Nuevo",IF(AND(NOT(ISBLANK(A456)),NOT(ISBLANK(B456)),NOT(ISBLANK(E456)),AND(E456-VLOOKUP(A456,'ListaN68 02-02-2025'!$A$12:$E$13375,5,0)&gt;=-2,E456-VLOOKUP(A456,'ListaN68 02-02-2025'!$A$12:$E$13375,5,0)&lt;=2)),"Igual",IF(AND(NOT(ISBLANK(A456)),NOT(ISBLANK(B456)),NOT(ISBLANK(E456)),E456-VLOOKUP(A456,'ListaN68 02-02-2025'!$A$12:$E$13375,5,0)&gt;2),"Aumento",IF(AND(NOT(ISBLANK(A456)),NOT(ISBLANK(B456)),NOT(ISBLANK(E456)),E456-VLOOKUP(A456,'ListaN68 02-02-2025'!$A$12:$E$13375,5,0)&lt;2),"Bajo","Error en codigo")))))))</f>
        <v>Blanco</v>
      </c>
    </row>
    <row r="457" spans="1:32" x14ac:dyDescent="0.2">
      <c r="A457" s="1" t="s">
        <v>177</v>
      </c>
      <c r="B457" t="s">
        <v>6373</v>
      </c>
      <c r="C457" t="s">
        <v>4964</v>
      </c>
      <c r="D457">
        <v>21</v>
      </c>
      <c r="E457" s="46">
        <v>1377.5239999999999</v>
      </c>
      <c r="F457" s="44"/>
      <c r="G457" s="46"/>
      <c r="AF457" t="str">
        <f>IF(AND(ISBLANK(A457),ISBLANK(B457),ISBLANK(E457)),"Blanco",IF(AND(ISBLANK(A457),NOT(ISBLANK(B457))),"Titulo",IF(AND(NOT(ISBLANK(A457)),NOT(ISBLANK(B457)),ISBLANK(E457),IFERROR(FIND("FF--",A457)&gt;1,FALSE)),"F.Comercializacion",IF(AND(NOT(ISBLANK(A457)),NOT(ISBLANK(B457)),NOT(ISBLANK(E457)),ISERROR(VLOOKUP(A457,'ListaN68 02-02-2025'!$A$12:$E$13375,5,0))),"Nuevo",IF(AND(NOT(ISBLANK(A457)),NOT(ISBLANK(B457)),NOT(ISBLANK(E457)),AND(E457-VLOOKUP(A457,'ListaN68 02-02-2025'!$A$12:$E$13375,5,0)&gt;=-2,E457-VLOOKUP(A457,'ListaN68 02-02-2025'!$A$12:$E$13375,5,0)&lt;=2)),"Igual",IF(AND(NOT(ISBLANK(A457)),NOT(ISBLANK(B457)),NOT(ISBLANK(E457)),E457-VLOOKUP(A457,'ListaN68 02-02-2025'!$A$12:$E$13375,5,0)&gt;2),"Aumento",IF(AND(NOT(ISBLANK(A457)),NOT(ISBLANK(B457)),NOT(ISBLANK(E457)),E457-VLOOKUP(A457,'ListaN68 02-02-2025'!$A$12:$E$13375,5,0)&lt;2),"Bajo","Error en codigo")))))))</f>
        <v>Igual</v>
      </c>
    </row>
    <row r="458" spans="1:32" x14ac:dyDescent="0.2">
      <c r="A458" s="1" t="s">
        <v>178</v>
      </c>
      <c r="B458" t="s">
        <v>6374</v>
      </c>
      <c r="C458" t="s">
        <v>4964</v>
      </c>
      <c r="D458">
        <v>21</v>
      </c>
      <c r="E458" s="46">
        <v>1388.44</v>
      </c>
      <c r="F458" s="44"/>
      <c r="G458" s="46"/>
      <c r="AF458" t="str">
        <f>IF(AND(ISBLANK(A458),ISBLANK(B458),ISBLANK(E458)),"Blanco",IF(AND(ISBLANK(A458),NOT(ISBLANK(B458))),"Titulo",IF(AND(NOT(ISBLANK(A458)),NOT(ISBLANK(B458)),ISBLANK(E458),IFERROR(FIND("FF--",A458)&gt;1,FALSE)),"F.Comercializacion",IF(AND(NOT(ISBLANK(A458)),NOT(ISBLANK(B458)),NOT(ISBLANK(E458)),ISERROR(VLOOKUP(A458,'ListaN68 02-02-2025'!$A$12:$E$13375,5,0))),"Nuevo",IF(AND(NOT(ISBLANK(A458)),NOT(ISBLANK(B458)),NOT(ISBLANK(E458)),AND(E458-VLOOKUP(A458,'ListaN68 02-02-2025'!$A$12:$E$13375,5,0)&gt;=-2,E458-VLOOKUP(A458,'ListaN68 02-02-2025'!$A$12:$E$13375,5,0)&lt;=2)),"Igual",IF(AND(NOT(ISBLANK(A458)),NOT(ISBLANK(B458)),NOT(ISBLANK(E458)),E458-VLOOKUP(A458,'ListaN68 02-02-2025'!$A$12:$E$13375,5,0)&gt;2),"Aumento",IF(AND(NOT(ISBLANK(A458)),NOT(ISBLANK(B458)),NOT(ISBLANK(E458)),E458-VLOOKUP(A458,'ListaN68 02-02-2025'!$A$12:$E$13375,5,0)&lt;2),"Bajo","Error en codigo")))))))</f>
        <v>Igual</v>
      </c>
    </row>
    <row r="459" spans="1:32" x14ac:dyDescent="0.2">
      <c r="A459" s="1" t="s">
        <v>179</v>
      </c>
      <c r="B459" t="s">
        <v>6375</v>
      </c>
      <c r="C459" t="s">
        <v>4964</v>
      </c>
      <c r="D459">
        <v>21</v>
      </c>
      <c r="E459" s="46">
        <v>2008.9839999999999</v>
      </c>
      <c r="F459" s="44"/>
      <c r="G459" s="46"/>
      <c r="AF459" t="str">
        <f>IF(AND(ISBLANK(A459),ISBLANK(B459),ISBLANK(E459)),"Blanco",IF(AND(ISBLANK(A459),NOT(ISBLANK(B459))),"Titulo",IF(AND(NOT(ISBLANK(A459)),NOT(ISBLANK(B459)),ISBLANK(E459),IFERROR(FIND("FF--",A459)&gt;1,FALSE)),"F.Comercializacion",IF(AND(NOT(ISBLANK(A459)),NOT(ISBLANK(B459)),NOT(ISBLANK(E459)),ISERROR(VLOOKUP(A459,'ListaN68 02-02-2025'!$A$12:$E$13375,5,0))),"Nuevo",IF(AND(NOT(ISBLANK(A459)),NOT(ISBLANK(B459)),NOT(ISBLANK(E459)),AND(E459-VLOOKUP(A459,'ListaN68 02-02-2025'!$A$12:$E$13375,5,0)&gt;=-2,E459-VLOOKUP(A459,'ListaN68 02-02-2025'!$A$12:$E$13375,5,0)&lt;=2)),"Igual",IF(AND(NOT(ISBLANK(A459)),NOT(ISBLANK(B459)),NOT(ISBLANK(E459)),E459-VLOOKUP(A459,'ListaN68 02-02-2025'!$A$12:$E$13375,5,0)&gt;2),"Aumento",IF(AND(NOT(ISBLANK(A459)),NOT(ISBLANK(B459)),NOT(ISBLANK(E459)),E459-VLOOKUP(A459,'ListaN68 02-02-2025'!$A$12:$E$13375,5,0)&lt;2),"Bajo","Error en codigo")))))))</f>
        <v>Igual</v>
      </c>
    </row>
    <row r="460" spans="1:32" x14ac:dyDescent="0.2">
      <c r="A460" s="1" t="s">
        <v>180</v>
      </c>
      <c r="B460" t="s">
        <v>6376</v>
      </c>
      <c r="C460" t="s">
        <v>4964</v>
      </c>
      <c r="D460">
        <v>10.5</v>
      </c>
      <c r="E460" s="46">
        <v>1998.069</v>
      </c>
      <c r="F460" s="44"/>
      <c r="G460" s="46"/>
      <c r="AF460" t="str">
        <f>IF(AND(ISBLANK(A460),ISBLANK(B460),ISBLANK(E460)),"Blanco",IF(AND(ISBLANK(A460),NOT(ISBLANK(B460))),"Titulo",IF(AND(NOT(ISBLANK(A460)),NOT(ISBLANK(B460)),ISBLANK(E460),IFERROR(FIND("FF--",A460)&gt;1,FALSE)),"F.Comercializacion",IF(AND(NOT(ISBLANK(A460)),NOT(ISBLANK(B460)),NOT(ISBLANK(E460)),ISERROR(VLOOKUP(A460,'ListaN68 02-02-2025'!$A$12:$E$13375,5,0))),"Nuevo",IF(AND(NOT(ISBLANK(A460)),NOT(ISBLANK(B460)),NOT(ISBLANK(E460)),AND(E460-VLOOKUP(A460,'ListaN68 02-02-2025'!$A$12:$E$13375,5,0)&gt;=-2,E460-VLOOKUP(A460,'ListaN68 02-02-2025'!$A$12:$E$13375,5,0)&lt;=2)),"Igual",IF(AND(NOT(ISBLANK(A460)),NOT(ISBLANK(B460)),NOT(ISBLANK(E460)),E460-VLOOKUP(A460,'ListaN68 02-02-2025'!$A$12:$E$13375,5,0)&gt;2),"Aumento",IF(AND(NOT(ISBLANK(A460)),NOT(ISBLANK(B460)),NOT(ISBLANK(E460)),E460-VLOOKUP(A460,'ListaN68 02-02-2025'!$A$12:$E$13375,5,0)&lt;2),"Bajo","Error en codigo")))))))</f>
        <v>Igual</v>
      </c>
    </row>
    <row r="461" spans="1:32" x14ac:dyDescent="0.2">
      <c r="C461"/>
      <c r="E461" s="46"/>
      <c r="F461" s="44"/>
      <c r="G461" s="46"/>
      <c r="AF461" t="str">
        <f>IF(AND(ISBLANK(A461),ISBLANK(B461),ISBLANK(E461)),"Blanco",IF(AND(ISBLANK(A461),NOT(ISBLANK(B461))),"Titulo",IF(AND(NOT(ISBLANK(A461)),NOT(ISBLANK(B461)),ISBLANK(E461),IFERROR(FIND("FF--",A461)&gt;1,FALSE)),"F.Comercializacion",IF(AND(NOT(ISBLANK(A461)),NOT(ISBLANK(B461)),NOT(ISBLANK(E461)),ISERROR(VLOOKUP(A461,'ListaN68 02-02-2025'!$A$12:$E$13375,5,0))),"Nuevo",IF(AND(NOT(ISBLANK(A461)),NOT(ISBLANK(B461)),NOT(ISBLANK(E461)),AND(E461-VLOOKUP(A461,'ListaN68 02-02-2025'!$A$12:$E$13375,5,0)&gt;=-2,E461-VLOOKUP(A461,'ListaN68 02-02-2025'!$A$12:$E$13375,5,0)&lt;=2)),"Igual",IF(AND(NOT(ISBLANK(A461)),NOT(ISBLANK(B461)),NOT(ISBLANK(E461)),E461-VLOOKUP(A461,'ListaN68 02-02-2025'!$A$12:$E$13375,5,0)&gt;2),"Aumento",IF(AND(NOT(ISBLANK(A461)),NOT(ISBLANK(B461)),NOT(ISBLANK(E461)),E461-VLOOKUP(A461,'ListaN68 02-02-2025'!$A$12:$E$13375,5,0)&lt;2),"Bajo","Error en codigo")))))))</f>
        <v>Blanco</v>
      </c>
    </row>
    <row r="462" spans="1:32" x14ac:dyDescent="0.2">
      <c r="B462" t="s">
        <v>2454</v>
      </c>
      <c r="C462"/>
      <c r="E462" s="46"/>
      <c r="F462" s="44"/>
      <c r="G462" s="46"/>
      <c r="AF462" t="str">
        <f>IF(AND(ISBLANK(A462),ISBLANK(B462),ISBLANK(E462)),"Blanco",IF(AND(ISBLANK(A462),NOT(ISBLANK(B462))),"Titulo",IF(AND(NOT(ISBLANK(A462)),NOT(ISBLANK(B462)),ISBLANK(E462),IFERROR(FIND("FF--",A462)&gt;1,FALSE)),"F.Comercializacion",IF(AND(NOT(ISBLANK(A462)),NOT(ISBLANK(B462)),NOT(ISBLANK(E462)),ISERROR(VLOOKUP(A462,'ListaN68 02-02-2025'!$A$12:$E$13375,5,0))),"Nuevo",IF(AND(NOT(ISBLANK(A462)),NOT(ISBLANK(B462)),NOT(ISBLANK(E462)),AND(E462-VLOOKUP(A462,'ListaN68 02-02-2025'!$A$12:$E$13375,5,0)&gt;=-2,E462-VLOOKUP(A462,'ListaN68 02-02-2025'!$A$12:$E$13375,5,0)&lt;=2)),"Igual",IF(AND(NOT(ISBLANK(A462)),NOT(ISBLANK(B462)),NOT(ISBLANK(E462)),E462-VLOOKUP(A462,'ListaN68 02-02-2025'!$A$12:$E$13375,5,0)&gt;2),"Aumento",IF(AND(NOT(ISBLANK(A462)),NOT(ISBLANK(B462)),NOT(ISBLANK(E462)),E462-VLOOKUP(A462,'ListaN68 02-02-2025'!$A$12:$E$13375,5,0)&lt;2),"Bajo","Error en codigo")))))))</f>
        <v>Titulo</v>
      </c>
    </row>
    <row r="463" spans="1:32" x14ac:dyDescent="0.2">
      <c r="C463"/>
      <c r="E463" s="46"/>
      <c r="F463" s="44"/>
      <c r="G463" s="46"/>
      <c r="AF463" t="str">
        <f>IF(AND(ISBLANK(A463),ISBLANK(B463),ISBLANK(E463)),"Blanco",IF(AND(ISBLANK(A463),NOT(ISBLANK(B463))),"Titulo",IF(AND(NOT(ISBLANK(A463)),NOT(ISBLANK(B463)),ISBLANK(E463),IFERROR(FIND("FF--",A463)&gt;1,FALSE)),"F.Comercializacion",IF(AND(NOT(ISBLANK(A463)),NOT(ISBLANK(B463)),NOT(ISBLANK(E463)),ISERROR(VLOOKUP(A463,'ListaN68 02-02-2025'!$A$12:$E$13375,5,0))),"Nuevo",IF(AND(NOT(ISBLANK(A463)),NOT(ISBLANK(B463)),NOT(ISBLANK(E463)),AND(E463-VLOOKUP(A463,'ListaN68 02-02-2025'!$A$12:$E$13375,5,0)&gt;=-2,E463-VLOOKUP(A463,'ListaN68 02-02-2025'!$A$12:$E$13375,5,0)&lt;=2)),"Igual",IF(AND(NOT(ISBLANK(A463)),NOT(ISBLANK(B463)),NOT(ISBLANK(E463)),E463-VLOOKUP(A463,'ListaN68 02-02-2025'!$A$12:$E$13375,5,0)&gt;2),"Aumento",IF(AND(NOT(ISBLANK(A463)),NOT(ISBLANK(B463)),NOT(ISBLANK(E463)),E463-VLOOKUP(A463,'ListaN68 02-02-2025'!$A$12:$E$13375,5,0)&lt;2),"Bajo","Error en codigo")))))))</f>
        <v>Blanco</v>
      </c>
    </row>
    <row r="464" spans="1:32" x14ac:dyDescent="0.2">
      <c r="A464" s="1">
        <v>545205</v>
      </c>
      <c r="B464" t="s">
        <v>6377</v>
      </c>
      <c r="C464" t="s">
        <v>4992</v>
      </c>
      <c r="D464">
        <v>21</v>
      </c>
      <c r="E464" s="46">
        <v>1306.5609999999999</v>
      </c>
      <c r="F464" s="44">
        <v>5.0000683091398379E-2</v>
      </c>
      <c r="G464" s="46"/>
      <c r="AF464" t="str">
        <f>IF(AND(ISBLANK(A464),ISBLANK(B464),ISBLANK(E464)),"Blanco",IF(AND(ISBLANK(A464),NOT(ISBLANK(B464))),"Titulo",IF(AND(NOT(ISBLANK(A464)),NOT(ISBLANK(B464)),ISBLANK(E464),IFERROR(FIND("FF--",A464)&gt;1,FALSE)),"F.Comercializacion",IF(AND(NOT(ISBLANK(A464)),NOT(ISBLANK(B464)),NOT(ISBLANK(E464)),ISERROR(VLOOKUP(A464,'ListaN68 02-02-2025'!$A$12:$E$13375,5,0))),"Nuevo",IF(AND(NOT(ISBLANK(A464)),NOT(ISBLANK(B464)),NOT(ISBLANK(E464)),AND(E464-VLOOKUP(A464,'ListaN68 02-02-2025'!$A$12:$E$13375,5,0)&gt;=-2,E464-VLOOKUP(A464,'ListaN68 02-02-2025'!$A$12:$E$13375,5,0)&lt;=2)),"Igual",IF(AND(NOT(ISBLANK(A464)),NOT(ISBLANK(B464)),NOT(ISBLANK(E464)),E464-VLOOKUP(A464,'ListaN68 02-02-2025'!$A$12:$E$13375,5,0)&gt;2),"Aumento",IF(AND(NOT(ISBLANK(A464)),NOT(ISBLANK(B464)),NOT(ISBLANK(E464)),E464-VLOOKUP(A464,'ListaN68 02-02-2025'!$A$12:$E$13375,5,0)&lt;2),"Bajo","Error en codigo")))))))</f>
        <v>Aumento</v>
      </c>
    </row>
    <row r="465" spans="1:32" x14ac:dyDescent="0.2">
      <c r="A465" s="1">
        <v>545206</v>
      </c>
      <c r="B465" t="s">
        <v>6378</v>
      </c>
      <c r="C465" t="s">
        <v>4992</v>
      </c>
      <c r="D465">
        <v>21</v>
      </c>
      <c r="E465" s="46">
        <v>1886.623</v>
      </c>
      <c r="F465" s="44">
        <v>5.0000473067699502E-2</v>
      </c>
      <c r="G465" s="46"/>
      <c r="AF465" t="str">
        <f>IF(AND(ISBLANK(A465),ISBLANK(B465),ISBLANK(E465)),"Blanco",IF(AND(ISBLANK(A465),NOT(ISBLANK(B465))),"Titulo",IF(AND(NOT(ISBLANK(A465)),NOT(ISBLANK(B465)),ISBLANK(E465),IFERROR(FIND("FF--",A465)&gt;1,FALSE)),"F.Comercializacion",IF(AND(NOT(ISBLANK(A465)),NOT(ISBLANK(B465)),NOT(ISBLANK(E465)),ISERROR(VLOOKUP(A465,'ListaN68 02-02-2025'!$A$12:$E$13375,5,0))),"Nuevo",IF(AND(NOT(ISBLANK(A465)),NOT(ISBLANK(B465)),NOT(ISBLANK(E465)),AND(E465-VLOOKUP(A465,'ListaN68 02-02-2025'!$A$12:$E$13375,5,0)&gt;=-2,E465-VLOOKUP(A465,'ListaN68 02-02-2025'!$A$12:$E$13375,5,0)&lt;=2)),"Igual",IF(AND(NOT(ISBLANK(A465)),NOT(ISBLANK(B465)),NOT(ISBLANK(E465)),E465-VLOOKUP(A465,'ListaN68 02-02-2025'!$A$12:$E$13375,5,0)&gt;2),"Aumento",IF(AND(NOT(ISBLANK(A465)),NOT(ISBLANK(B465)),NOT(ISBLANK(E465)),E465-VLOOKUP(A465,'ListaN68 02-02-2025'!$A$12:$E$13375,5,0)&lt;2),"Bajo","Error en codigo")))))))</f>
        <v>Aumento</v>
      </c>
    </row>
    <row r="466" spans="1:32" x14ac:dyDescent="0.2">
      <c r="A466" s="1">
        <v>545208</v>
      </c>
      <c r="B466" t="s">
        <v>6379</v>
      </c>
      <c r="C466" t="s">
        <v>5353</v>
      </c>
      <c r="D466">
        <v>21</v>
      </c>
      <c r="E466" s="46">
        <v>2042.5039999999999</v>
      </c>
      <c r="F466" s="44">
        <v>4.9999948592514443E-2</v>
      </c>
      <c r="G466" s="46"/>
      <c r="AF466" t="str">
        <f>IF(AND(ISBLANK(A466),ISBLANK(B466),ISBLANK(E466)),"Blanco",IF(AND(ISBLANK(A466),NOT(ISBLANK(B466))),"Titulo",IF(AND(NOT(ISBLANK(A466)),NOT(ISBLANK(B466)),ISBLANK(E466),IFERROR(FIND("FF--",A466)&gt;1,FALSE)),"F.Comercializacion",IF(AND(NOT(ISBLANK(A466)),NOT(ISBLANK(B466)),NOT(ISBLANK(E466)),ISERROR(VLOOKUP(A466,'ListaN68 02-02-2025'!$A$12:$E$13375,5,0))),"Nuevo",IF(AND(NOT(ISBLANK(A466)),NOT(ISBLANK(B466)),NOT(ISBLANK(E466)),AND(E466-VLOOKUP(A466,'ListaN68 02-02-2025'!$A$12:$E$13375,5,0)&gt;=-2,E466-VLOOKUP(A466,'ListaN68 02-02-2025'!$A$12:$E$13375,5,0)&lt;=2)),"Igual",IF(AND(NOT(ISBLANK(A466)),NOT(ISBLANK(B466)),NOT(ISBLANK(E466)),E466-VLOOKUP(A466,'ListaN68 02-02-2025'!$A$12:$E$13375,5,0)&gt;2),"Aumento",IF(AND(NOT(ISBLANK(A466)),NOT(ISBLANK(B466)),NOT(ISBLANK(E466)),E466-VLOOKUP(A466,'ListaN68 02-02-2025'!$A$12:$E$13375,5,0)&lt;2),"Bajo","Error en codigo")))))))</f>
        <v>Aumento</v>
      </c>
    </row>
    <row r="467" spans="1:32" x14ac:dyDescent="0.2">
      <c r="A467" s="1">
        <v>545217</v>
      </c>
      <c r="B467" t="s">
        <v>6380</v>
      </c>
      <c r="C467" t="s">
        <v>4992</v>
      </c>
      <c r="D467">
        <v>10.5</v>
      </c>
      <c r="E467" s="46">
        <v>1306.5609999999999</v>
      </c>
      <c r="F467" s="44">
        <v>5.0000683091398379E-2</v>
      </c>
      <c r="G467" s="46"/>
      <c r="AF467" t="str">
        <f>IF(AND(ISBLANK(A467),ISBLANK(B467),ISBLANK(E467)),"Blanco",IF(AND(ISBLANK(A467),NOT(ISBLANK(B467))),"Titulo",IF(AND(NOT(ISBLANK(A467)),NOT(ISBLANK(B467)),ISBLANK(E467),IFERROR(FIND("FF--",A467)&gt;1,FALSE)),"F.Comercializacion",IF(AND(NOT(ISBLANK(A467)),NOT(ISBLANK(B467)),NOT(ISBLANK(E467)),ISERROR(VLOOKUP(A467,'ListaN68 02-02-2025'!$A$12:$E$13375,5,0))),"Nuevo",IF(AND(NOT(ISBLANK(A467)),NOT(ISBLANK(B467)),NOT(ISBLANK(E467)),AND(E467-VLOOKUP(A467,'ListaN68 02-02-2025'!$A$12:$E$13375,5,0)&gt;=-2,E467-VLOOKUP(A467,'ListaN68 02-02-2025'!$A$12:$E$13375,5,0)&lt;=2)),"Igual",IF(AND(NOT(ISBLANK(A467)),NOT(ISBLANK(B467)),NOT(ISBLANK(E467)),E467-VLOOKUP(A467,'ListaN68 02-02-2025'!$A$12:$E$13375,5,0)&gt;2),"Aumento",IF(AND(NOT(ISBLANK(A467)),NOT(ISBLANK(B467)),NOT(ISBLANK(E467)),E467-VLOOKUP(A467,'ListaN68 02-02-2025'!$A$12:$E$13375,5,0)&lt;2),"Bajo","Error en codigo")))))))</f>
        <v>Aumento</v>
      </c>
    </row>
    <row r="468" spans="1:32" x14ac:dyDescent="0.2">
      <c r="A468" s="1">
        <v>545218</v>
      </c>
      <c r="B468" t="s">
        <v>6381</v>
      </c>
      <c r="C468" t="s">
        <v>4992</v>
      </c>
      <c r="D468">
        <v>10.5</v>
      </c>
      <c r="E468" s="46">
        <v>1886.623</v>
      </c>
      <c r="F468" s="44">
        <v>5.0000473067699502E-2</v>
      </c>
      <c r="G468" s="46"/>
      <c r="AF468" t="str">
        <f>IF(AND(ISBLANK(A468),ISBLANK(B468),ISBLANK(E468)),"Blanco",IF(AND(ISBLANK(A468),NOT(ISBLANK(B468))),"Titulo",IF(AND(NOT(ISBLANK(A468)),NOT(ISBLANK(B468)),ISBLANK(E468),IFERROR(FIND("FF--",A468)&gt;1,FALSE)),"F.Comercializacion",IF(AND(NOT(ISBLANK(A468)),NOT(ISBLANK(B468)),NOT(ISBLANK(E468)),ISERROR(VLOOKUP(A468,'ListaN68 02-02-2025'!$A$12:$E$13375,5,0))),"Nuevo",IF(AND(NOT(ISBLANK(A468)),NOT(ISBLANK(B468)),NOT(ISBLANK(E468)),AND(E468-VLOOKUP(A468,'ListaN68 02-02-2025'!$A$12:$E$13375,5,0)&gt;=-2,E468-VLOOKUP(A468,'ListaN68 02-02-2025'!$A$12:$E$13375,5,0)&lt;=2)),"Igual",IF(AND(NOT(ISBLANK(A468)),NOT(ISBLANK(B468)),NOT(ISBLANK(E468)),E468-VLOOKUP(A468,'ListaN68 02-02-2025'!$A$12:$E$13375,5,0)&gt;2),"Aumento",IF(AND(NOT(ISBLANK(A468)),NOT(ISBLANK(B468)),NOT(ISBLANK(E468)),E468-VLOOKUP(A468,'ListaN68 02-02-2025'!$A$12:$E$13375,5,0)&lt;2),"Bajo","Error en codigo")))))))</f>
        <v>Aumento</v>
      </c>
    </row>
    <row r="469" spans="1:32" x14ac:dyDescent="0.2">
      <c r="A469" s="1">
        <v>545219</v>
      </c>
      <c r="B469" t="s">
        <v>6382</v>
      </c>
      <c r="C469" t="s">
        <v>4992</v>
      </c>
      <c r="D469">
        <v>10.5</v>
      </c>
      <c r="E469" s="46">
        <v>2510.143</v>
      </c>
      <c r="F469" s="44">
        <v>4.9999728103210517E-2</v>
      </c>
      <c r="G469" s="46"/>
      <c r="AF469" t="str">
        <f>IF(AND(ISBLANK(A469),ISBLANK(B469),ISBLANK(E469)),"Blanco",IF(AND(ISBLANK(A469),NOT(ISBLANK(B469))),"Titulo",IF(AND(NOT(ISBLANK(A469)),NOT(ISBLANK(B469)),ISBLANK(E469),IFERROR(FIND("FF--",A469)&gt;1,FALSE)),"F.Comercializacion",IF(AND(NOT(ISBLANK(A469)),NOT(ISBLANK(B469)),NOT(ISBLANK(E469)),ISERROR(VLOOKUP(A469,'ListaN68 02-02-2025'!$A$12:$E$13375,5,0))),"Nuevo",IF(AND(NOT(ISBLANK(A469)),NOT(ISBLANK(B469)),NOT(ISBLANK(E469)),AND(E469-VLOOKUP(A469,'ListaN68 02-02-2025'!$A$12:$E$13375,5,0)&gt;=-2,E469-VLOOKUP(A469,'ListaN68 02-02-2025'!$A$12:$E$13375,5,0)&lt;=2)),"Igual",IF(AND(NOT(ISBLANK(A469)),NOT(ISBLANK(B469)),NOT(ISBLANK(E469)),E469-VLOOKUP(A469,'ListaN68 02-02-2025'!$A$12:$E$13375,5,0)&gt;2),"Aumento",IF(AND(NOT(ISBLANK(A469)),NOT(ISBLANK(B469)),NOT(ISBLANK(E469)),E469-VLOOKUP(A469,'ListaN68 02-02-2025'!$A$12:$E$13375,5,0)&lt;2),"Bajo","Error en codigo")))))))</f>
        <v>Aumento</v>
      </c>
    </row>
    <row r="470" spans="1:32" x14ac:dyDescent="0.2">
      <c r="A470" s="1">
        <v>545220</v>
      </c>
      <c r="B470" t="s">
        <v>6383</v>
      </c>
      <c r="C470" t="s">
        <v>4992</v>
      </c>
      <c r="D470">
        <v>10.5</v>
      </c>
      <c r="E470" s="46">
        <v>1465.2739999999999</v>
      </c>
      <c r="F470" s="44">
        <v>5.0000035829477429E-2</v>
      </c>
      <c r="G470" s="46"/>
      <c r="AF470" t="str">
        <f>IF(AND(ISBLANK(A470),ISBLANK(B470),ISBLANK(E470)),"Blanco",IF(AND(ISBLANK(A470),NOT(ISBLANK(B470))),"Titulo",IF(AND(NOT(ISBLANK(A470)),NOT(ISBLANK(B470)),ISBLANK(E470),IFERROR(FIND("FF--",A470)&gt;1,FALSE)),"F.Comercializacion",IF(AND(NOT(ISBLANK(A470)),NOT(ISBLANK(B470)),NOT(ISBLANK(E470)),ISERROR(VLOOKUP(A470,'ListaN68 02-02-2025'!$A$12:$E$13375,5,0))),"Nuevo",IF(AND(NOT(ISBLANK(A470)),NOT(ISBLANK(B470)),NOT(ISBLANK(E470)),AND(E470-VLOOKUP(A470,'ListaN68 02-02-2025'!$A$12:$E$13375,5,0)&gt;=-2,E470-VLOOKUP(A470,'ListaN68 02-02-2025'!$A$12:$E$13375,5,0)&lt;=2)),"Igual",IF(AND(NOT(ISBLANK(A470)),NOT(ISBLANK(B470)),NOT(ISBLANK(E470)),E470-VLOOKUP(A470,'ListaN68 02-02-2025'!$A$12:$E$13375,5,0)&gt;2),"Aumento",IF(AND(NOT(ISBLANK(A470)),NOT(ISBLANK(B470)),NOT(ISBLANK(E470)),E470-VLOOKUP(A470,'ListaN68 02-02-2025'!$A$12:$E$13375,5,0)&lt;2),"Bajo","Error en codigo")))))))</f>
        <v>Aumento</v>
      </c>
    </row>
    <row r="471" spans="1:32" x14ac:dyDescent="0.2">
      <c r="A471" s="1">
        <v>545221</v>
      </c>
      <c r="B471" t="s">
        <v>6384</v>
      </c>
      <c r="C471" t="s">
        <v>5353</v>
      </c>
      <c r="D471">
        <v>10.5</v>
      </c>
      <c r="E471" s="46">
        <v>1356.6310000000001</v>
      </c>
      <c r="F471" s="44">
        <v>5.0000425687039662E-2</v>
      </c>
      <c r="G471" s="46"/>
      <c r="AF471" t="str">
        <f>IF(AND(ISBLANK(A471),ISBLANK(B471),ISBLANK(E471)),"Blanco",IF(AND(ISBLANK(A471),NOT(ISBLANK(B471))),"Titulo",IF(AND(NOT(ISBLANK(A471)),NOT(ISBLANK(B471)),ISBLANK(E471),IFERROR(FIND("FF--",A471)&gt;1,FALSE)),"F.Comercializacion",IF(AND(NOT(ISBLANK(A471)),NOT(ISBLANK(B471)),NOT(ISBLANK(E471)),ISERROR(VLOOKUP(A471,'ListaN68 02-02-2025'!$A$12:$E$13375,5,0))),"Nuevo",IF(AND(NOT(ISBLANK(A471)),NOT(ISBLANK(B471)),NOT(ISBLANK(E471)),AND(E471-VLOOKUP(A471,'ListaN68 02-02-2025'!$A$12:$E$13375,5,0)&gt;=-2,E471-VLOOKUP(A471,'ListaN68 02-02-2025'!$A$12:$E$13375,5,0)&lt;=2)),"Igual",IF(AND(NOT(ISBLANK(A471)),NOT(ISBLANK(B471)),NOT(ISBLANK(E471)),E471-VLOOKUP(A471,'ListaN68 02-02-2025'!$A$12:$E$13375,5,0)&gt;2),"Aumento",IF(AND(NOT(ISBLANK(A471)),NOT(ISBLANK(B471)),NOT(ISBLANK(E471)),E471-VLOOKUP(A471,'ListaN68 02-02-2025'!$A$12:$E$13375,5,0)&lt;2),"Bajo","Error en codigo")))))))</f>
        <v>Aumento</v>
      </c>
    </row>
    <row r="472" spans="1:32" x14ac:dyDescent="0.2">
      <c r="A472" s="1">
        <v>545224</v>
      </c>
      <c r="B472" t="s">
        <v>6385</v>
      </c>
      <c r="C472" t="s">
        <v>5353</v>
      </c>
      <c r="D472">
        <v>21</v>
      </c>
      <c r="E472" s="46">
        <v>2903.1509999999998</v>
      </c>
      <c r="F472" s="44">
        <v>4.999989149721551E-2</v>
      </c>
      <c r="G472" s="46"/>
      <c r="AF472" t="str">
        <f>IF(AND(ISBLANK(A472),ISBLANK(B472),ISBLANK(E472)),"Blanco",IF(AND(ISBLANK(A472),NOT(ISBLANK(B472))),"Titulo",IF(AND(NOT(ISBLANK(A472)),NOT(ISBLANK(B472)),ISBLANK(E472),IFERROR(FIND("FF--",A472)&gt;1,FALSE)),"F.Comercializacion",IF(AND(NOT(ISBLANK(A472)),NOT(ISBLANK(B472)),NOT(ISBLANK(E472)),ISERROR(VLOOKUP(A472,'ListaN68 02-02-2025'!$A$12:$E$13375,5,0))),"Nuevo",IF(AND(NOT(ISBLANK(A472)),NOT(ISBLANK(B472)),NOT(ISBLANK(E472)),AND(E472-VLOOKUP(A472,'ListaN68 02-02-2025'!$A$12:$E$13375,5,0)&gt;=-2,E472-VLOOKUP(A472,'ListaN68 02-02-2025'!$A$12:$E$13375,5,0)&lt;=2)),"Igual",IF(AND(NOT(ISBLANK(A472)),NOT(ISBLANK(B472)),NOT(ISBLANK(E472)),E472-VLOOKUP(A472,'ListaN68 02-02-2025'!$A$12:$E$13375,5,0)&gt;2),"Aumento",IF(AND(NOT(ISBLANK(A472)),NOT(ISBLANK(B472)),NOT(ISBLANK(E472)),E472-VLOOKUP(A472,'ListaN68 02-02-2025'!$A$12:$E$13375,5,0)&lt;2),"Bajo","Error en codigo")))))))</f>
        <v>Aumento</v>
      </c>
    </row>
    <row r="473" spans="1:32" x14ac:dyDescent="0.2">
      <c r="A473" s="1">
        <v>545226</v>
      </c>
      <c r="B473" t="s">
        <v>6386</v>
      </c>
      <c r="C473" t="s">
        <v>5354</v>
      </c>
      <c r="D473">
        <v>21</v>
      </c>
      <c r="E473" s="46">
        <v>1042.0350000000001</v>
      </c>
      <c r="F473" s="44">
        <v>5.0000302293196297E-2</v>
      </c>
      <c r="G473" s="46"/>
      <c r="AF473" t="str">
        <f>IF(AND(ISBLANK(A473),ISBLANK(B473),ISBLANK(E473)),"Blanco",IF(AND(ISBLANK(A473),NOT(ISBLANK(B473))),"Titulo",IF(AND(NOT(ISBLANK(A473)),NOT(ISBLANK(B473)),ISBLANK(E473),IFERROR(FIND("FF--",A473)&gt;1,FALSE)),"F.Comercializacion",IF(AND(NOT(ISBLANK(A473)),NOT(ISBLANK(B473)),NOT(ISBLANK(E473)),ISERROR(VLOOKUP(A473,'ListaN68 02-02-2025'!$A$12:$E$13375,5,0))),"Nuevo",IF(AND(NOT(ISBLANK(A473)),NOT(ISBLANK(B473)),NOT(ISBLANK(E473)),AND(E473-VLOOKUP(A473,'ListaN68 02-02-2025'!$A$12:$E$13375,5,0)&gt;=-2,E473-VLOOKUP(A473,'ListaN68 02-02-2025'!$A$12:$E$13375,5,0)&lt;=2)),"Igual",IF(AND(NOT(ISBLANK(A473)),NOT(ISBLANK(B473)),NOT(ISBLANK(E473)),E473-VLOOKUP(A473,'ListaN68 02-02-2025'!$A$12:$E$13375,5,0)&gt;2),"Aumento",IF(AND(NOT(ISBLANK(A473)),NOT(ISBLANK(B473)),NOT(ISBLANK(E473)),E473-VLOOKUP(A473,'ListaN68 02-02-2025'!$A$12:$E$13375,5,0)&lt;2),"Bajo","Error en codigo")))))))</f>
        <v>Aumento</v>
      </c>
    </row>
    <row r="474" spans="1:32" x14ac:dyDescent="0.2">
      <c r="A474" s="1">
        <v>545227</v>
      </c>
      <c r="B474" t="s">
        <v>6387</v>
      </c>
      <c r="C474" t="s">
        <v>5354</v>
      </c>
      <c r="D474">
        <v>21</v>
      </c>
      <c r="E474" s="46">
        <v>1438.8209999999999</v>
      </c>
      <c r="F474" s="44">
        <v>4.9999781070797278E-2</v>
      </c>
      <c r="G474" s="46"/>
      <c r="AF474" t="str">
        <f>IF(AND(ISBLANK(A474),ISBLANK(B474),ISBLANK(E474)),"Blanco",IF(AND(ISBLANK(A474),NOT(ISBLANK(B474))),"Titulo",IF(AND(NOT(ISBLANK(A474)),NOT(ISBLANK(B474)),ISBLANK(E474),IFERROR(FIND("FF--",A474)&gt;1,FALSE)),"F.Comercializacion",IF(AND(NOT(ISBLANK(A474)),NOT(ISBLANK(B474)),NOT(ISBLANK(E474)),ISERROR(VLOOKUP(A474,'ListaN68 02-02-2025'!$A$12:$E$13375,5,0))),"Nuevo",IF(AND(NOT(ISBLANK(A474)),NOT(ISBLANK(B474)),NOT(ISBLANK(E474)),AND(E474-VLOOKUP(A474,'ListaN68 02-02-2025'!$A$12:$E$13375,5,0)&gt;=-2,E474-VLOOKUP(A474,'ListaN68 02-02-2025'!$A$12:$E$13375,5,0)&lt;=2)),"Igual",IF(AND(NOT(ISBLANK(A474)),NOT(ISBLANK(B474)),NOT(ISBLANK(E474)),E474-VLOOKUP(A474,'ListaN68 02-02-2025'!$A$12:$E$13375,5,0)&gt;2),"Aumento",IF(AND(NOT(ISBLANK(A474)),NOT(ISBLANK(B474)),NOT(ISBLANK(E474)),E474-VLOOKUP(A474,'ListaN68 02-02-2025'!$A$12:$E$13375,5,0)&lt;2),"Bajo","Error en codigo")))))))</f>
        <v>Aumento</v>
      </c>
    </row>
    <row r="475" spans="1:32" x14ac:dyDescent="0.2">
      <c r="A475" s="1">
        <v>545228</v>
      </c>
      <c r="B475" t="s">
        <v>6388</v>
      </c>
      <c r="C475" t="s">
        <v>5355</v>
      </c>
      <c r="D475">
        <v>21</v>
      </c>
      <c r="E475" s="46">
        <v>2510.143</v>
      </c>
      <c r="F475" s="44">
        <v>4.9999728103210517E-2</v>
      </c>
      <c r="G475" s="46"/>
      <c r="AF475" t="str">
        <f>IF(AND(ISBLANK(A475),ISBLANK(B475),ISBLANK(E475)),"Blanco",IF(AND(ISBLANK(A475),NOT(ISBLANK(B475))),"Titulo",IF(AND(NOT(ISBLANK(A475)),NOT(ISBLANK(B475)),ISBLANK(E475),IFERROR(FIND("FF--",A475)&gt;1,FALSE)),"F.Comercializacion",IF(AND(NOT(ISBLANK(A475)),NOT(ISBLANK(B475)),NOT(ISBLANK(E475)),ISERROR(VLOOKUP(A475,'ListaN68 02-02-2025'!$A$12:$E$13375,5,0))),"Nuevo",IF(AND(NOT(ISBLANK(A475)),NOT(ISBLANK(B475)),NOT(ISBLANK(E475)),AND(E475-VLOOKUP(A475,'ListaN68 02-02-2025'!$A$12:$E$13375,5,0)&gt;=-2,E475-VLOOKUP(A475,'ListaN68 02-02-2025'!$A$12:$E$13375,5,0)&lt;=2)),"Igual",IF(AND(NOT(ISBLANK(A475)),NOT(ISBLANK(B475)),NOT(ISBLANK(E475)),E475-VLOOKUP(A475,'ListaN68 02-02-2025'!$A$12:$E$13375,5,0)&gt;2),"Aumento",IF(AND(NOT(ISBLANK(A475)),NOT(ISBLANK(B475)),NOT(ISBLANK(E475)),E475-VLOOKUP(A475,'ListaN68 02-02-2025'!$A$12:$E$13375,5,0)&lt;2),"Bajo","Error en codigo")))))))</f>
        <v>Aumento</v>
      </c>
    </row>
    <row r="476" spans="1:32" x14ac:dyDescent="0.2">
      <c r="A476" s="1">
        <v>545229</v>
      </c>
      <c r="B476" t="s">
        <v>6389</v>
      </c>
      <c r="C476" t="s">
        <v>5355</v>
      </c>
      <c r="D476">
        <v>10.5</v>
      </c>
      <c r="E476" s="46">
        <v>1886.623</v>
      </c>
      <c r="F476" s="44">
        <v>5.0000473067699502E-2</v>
      </c>
      <c r="G476" s="46"/>
      <c r="AF476" t="str">
        <f>IF(AND(ISBLANK(A476),ISBLANK(B476),ISBLANK(E476)),"Blanco",IF(AND(ISBLANK(A476),NOT(ISBLANK(B476))),"Titulo",IF(AND(NOT(ISBLANK(A476)),NOT(ISBLANK(B476)),ISBLANK(E476),IFERROR(FIND("FF--",A476)&gt;1,FALSE)),"F.Comercializacion",IF(AND(NOT(ISBLANK(A476)),NOT(ISBLANK(B476)),NOT(ISBLANK(E476)),ISERROR(VLOOKUP(A476,'ListaN68 02-02-2025'!$A$12:$E$13375,5,0))),"Nuevo",IF(AND(NOT(ISBLANK(A476)),NOT(ISBLANK(B476)),NOT(ISBLANK(E476)),AND(E476-VLOOKUP(A476,'ListaN68 02-02-2025'!$A$12:$E$13375,5,0)&gt;=-2,E476-VLOOKUP(A476,'ListaN68 02-02-2025'!$A$12:$E$13375,5,0)&lt;=2)),"Igual",IF(AND(NOT(ISBLANK(A476)),NOT(ISBLANK(B476)),NOT(ISBLANK(E476)),E476-VLOOKUP(A476,'ListaN68 02-02-2025'!$A$12:$E$13375,5,0)&gt;2),"Aumento",IF(AND(NOT(ISBLANK(A476)),NOT(ISBLANK(B476)),NOT(ISBLANK(E476)),E476-VLOOKUP(A476,'ListaN68 02-02-2025'!$A$12:$E$13375,5,0)&lt;2),"Bajo","Error en codigo")))))))</f>
        <v>Aumento</v>
      </c>
    </row>
    <row r="477" spans="1:32" x14ac:dyDescent="0.2">
      <c r="A477" s="1">
        <v>545239</v>
      </c>
      <c r="B477" t="s">
        <v>6390</v>
      </c>
      <c r="C477" t="s">
        <v>5353</v>
      </c>
      <c r="D477">
        <v>21</v>
      </c>
      <c r="E477" s="46">
        <v>1846</v>
      </c>
      <c r="F477" s="44">
        <v>4.9999544962277431E-2</v>
      </c>
      <c r="G477" s="46"/>
      <c r="AF477" t="str">
        <f>IF(AND(ISBLANK(A477),ISBLANK(B477),ISBLANK(E477)),"Blanco",IF(AND(ISBLANK(A477),NOT(ISBLANK(B477))),"Titulo",IF(AND(NOT(ISBLANK(A477)),NOT(ISBLANK(B477)),ISBLANK(E477),IFERROR(FIND("FF--",A477)&gt;1,FALSE)),"F.Comercializacion",IF(AND(NOT(ISBLANK(A477)),NOT(ISBLANK(B477)),NOT(ISBLANK(E477)),ISERROR(VLOOKUP(A477,'ListaN68 02-02-2025'!$A$12:$E$13375,5,0))),"Nuevo",IF(AND(NOT(ISBLANK(A477)),NOT(ISBLANK(B477)),NOT(ISBLANK(E477)),AND(E477-VLOOKUP(A477,'ListaN68 02-02-2025'!$A$12:$E$13375,5,0)&gt;=-2,E477-VLOOKUP(A477,'ListaN68 02-02-2025'!$A$12:$E$13375,5,0)&lt;=2)),"Igual",IF(AND(NOT(ISBLANK(A477)),NOT(ISBLANK(B477)),NOT(ISBLANK(E477)),E477-VLOOKUP(A477,'ListaN68 02-02-2025'!$A$12:$E$13375,5,0)&gt;2),"Aumento",IF(AND(NOT(ISBLANK(A477)),NOT(ISBLANK(B477)),NOT(ISBLANK(E477)),E477-VLOOKUP(A477,'ListaN68 02-02-2025'!$A$12:$E$13375,5,0)&lt;2),"Bajo","Error en codigo")))))))</f>
        <v>Aumento</v>
      </c>
    </row>
    <row r="478" spans="1:32" x14ac:dyDescent="0.2">
      <c r="A478" s="1">
        <v>545240</v>
      </c>
      <c r="B478" t="s">
        <v>6391</v>
      </c>
      <c r="C478" t="s">
        <v>5354</v>
      </c>
      <c r="D478">
        <v>10.5</v>
      </c>
      <c r="E478" s="46">
        <v>1458.66</v>
      </c>
      <c r="F478" s="44">
        <v>5.0000000000000044E-2</v>
      </c>
      <c r="G478" s="46"/>
      <c r="AF478" t="str">
        <f>IF(AND(ISBLANK(A478),ISBLANK(B478),ISBLANK(E478)),"Blanco",IF(AND(ISBLANK(A478),NOT(ISBLANK(B478))),"Titulo",IF(AND(NOT(ISBLANK(A478)),NOT(ISBLANK(B478)),ISBLANK(E478),IFERROR(FIND("FF--",A478)&gt;1,FALSE)),"F.Comercializacion",IF(AND(NOT(ISBLANK(A478)),NOT(ISBLANK(B478)),NOT(ISBLANK(E478)),ISERROR(VLOOKUP(A478,'ListaN68 02-02-2025'!$A$12:$E$13375,5,0))),"Nuevo",IF(AND(NOT(ISBLANK(A478)),NOT(ISBLANK(B478)),NOT(ISBLANK(E478)),AND(E478-VLOOKUP(A478,'ListaN68 02-02-2025'!$A$12:$E$13375,5,0)&gt;=-2,E478-VLOOKUP(A478,'ListaN68 02-02-2025'!$A$12:$E$13375,5,0)&lt;=2)),"Igual",IF(AND(NOT(ISBLANK(A478)),NOT(ISBLANK(B478)),NOT(ISBLANK(E478)),E478-VLOOKUP(A478,'ListaN68 02-02-2025'!$A$12:$E$13375,5,0)&gt;2),"Aumento",IF(AND(NOT(ISBLANK(A478)),NOT(ISBLANK(B478)),NOT(ISBLANK(E478)),E478-VLOOKUP(A478,'ListaN68 02-02-2025'!$A$12:$E$13375,5,0)&lt;2),"Bajo","Error en codigo")))))))</f>
        <v>Aumento</v>
      </c>
    </row>
    <row r="479" spans="1:32" x14ac:dyDescent="0.2">
      <c r="A479" s="1">
        <v>545247</v>
      </c>
      <c r="B479" t="s">
        <v>6392</v>
      </c>
      <c r="C479" t="s">
        <v>5353</v>
      </c>
      <c r="D479">
        <v>21</v>
      </c>
      <c r="E479" s="46">
        <v>10295.651</v>
      </c>
      <c r="F479" s="44">
        <v>4.9999882717482791E-2</v>
      </c>
      <c r="G479" s="46"/>
      <c r="AF479" t="str">
        <f>IF(AND(ISBLANK(A479),ISBLANK(B479),ISBLANK(E479)),"Blanco",IF(AND(ISBLANK(A479),NOT(ISBLANK(B479))),"Titulo",IF(AND(NOT(ISBLANK(A479)),NOT(ISBLANK(B479)),ISBLANK(E479),IFERROR(FIND("FF--",A479)&gt;1,FALSE)),"F.Comercializacion",IF(AND(NOT(ISBLANK(A479)),NOT(ISBLANK(B479)),NOT(ISBLANK(E479)),ISERROR(VLOOKUP(A479,'ListaN68 02-02-2025'!$A$12:$E$13375,5,0))),"Nuevo",IF(AND(NOT(ISBLANK(A479)),NOT(ISBLANK(B479)),NOT(ISBLANK(E479)),AND(E479-VLOOKUP(A479,'ListaN68 02-02-2025'!$A$12:$E$13375,5,0)&gt;=-2,E479-VLOOKUP(A479,'ListaN68 02-02-2025'!$A$12:$E$13375,5,0)&lt;=2)),"Igual",IF(AND(NOT(ISBLANK(A479)),NOT(ISBLANK(B479)),NOT(ISBLANK(E479)),E479-VLOOKUP(A479,'ListaN68 02-02-2025'!$A$12:$E$13375,5,0)&gt;2),"Aumento",IF(AND(NOT(ISBLANK(A479)),NOT(ISBLANK(B479)),NOT(ISBLANK(E479)),E479-VLOOKUP(A479,'ListaN68 02-02-2025'!$A$12:$E$13375,5,0)&lt;2),"Bajo","Error en codigo")))))))</f>
        <v>Aumento</v>
      </c>
    </row>
    <row r="480" spans="1:32" x14ac:dyDescent="0.2">
      <c r="C480"/>
      <c r="E480" s="46"/>
      <c r="F480" s="44"/>
      <c r="G480" s="46"/>
      <c r="AF480" t="str">
        <f>IF(AND(ISBLANK(A480),ISBLANK(B480),ISBLANK(E480)),"Blanco",IF(AND(ISBLANK(A480),NOT(ISBLANK(B480))),"Titulo",IF(AND(NOT(ISBLANK(A480)),NOT(ISBLANK(B480)),ISBLANK(E480),IFERROR(FIND("FF--",A480)&gt;1,FALSE)),"F.Comercializacion",IF(AND(NOT(ISBLANK(A480)),NOT(ISBLANK(B480)),NOT(ISBLANK(E480)),ISERROR(VLOOKUP(A480,'ListaN68 02-02-2025'!$A$12:$E$13375,5,0))),"Nuevo",IF(AND(NOT(ISBLANK(A480)),NOT(ISBLANK(B480)),NOT(ISBLANK(E480)),AND(E480-VLOOKUP(A480,'ListaN68 02-02-2025'!$A$12:$E$13375,5,0)&gt;=-2,E480-VLOOKUP(A480,'ListaN68 02-02-2025'!$A$12:$E$13375,5,0)&lt;=2)),"Igual",IF(AND(NOT(ISBLANK(A480)),NOT(ISBLANK(B480)),NOT(ISBLANK(E480)),E480-VLOOKUP(A480,'ListaN68 02-02-2025'!$A$12:$E$13375,5,0)&gt;2),"Aumento",IF(AND(NOT(ISBLANK(A480)),NOT(ISBLANK(B480)),NOT(ISBLANK(E480)),E480-VLOOKUP(A480,'ListaN68 02-02-2025'!$A$12:$E$13375,5,0)&lt;2),"Bajo","Error en codigo")))))))</f>
        <v>Blanco</v>
      </c>
    </row>
    <row r="481" spans="1:32" x14ac:dyDescent="0.2">
      <c r="B481" t="s">
        <v>1606</v>
      </c>
      <c r="C481"/>
      <c r="E481" s="46"/>
      <c r="F481" s="44"/>
      <c r="G481" s="46"/>
      <c r="AF481" t="str">
        <f>IF(AND(ISBLANK(A481),ISBLANK(B481),ISBLANK(E481)),"Blanco",IF(AND(ISBLANK(A481),NOT(ISBLANK(B481))),"Titulo",IF(AND(NOT(ISBLANK(A481)),NOT(ISBLANK(B481)),ISBLANK(E481),IFERROR(FIND("FF--",A481)&gt;1,FALSE)),"F.Comercializacion",IF(AND(NOT(ISBLANK(A481)),NOT(ISBLANK(B481)),NOT(ISBLANK(E481)),ISERROR(VLOOKUP(A481,'ListaN68 02-02-2025'!$A$12:$E$13375,5,0))),"Nuevo",IF(AND(NOT(ISBLANK(A481)),NOT(ISBLANK(B481)),NOT(ISBLANK(E481)),AND(E481-VLOOKUP(A481,'ListaN68 02-02-2025'!$A$12:$E$13375,5,0)&gt;=-2,E481-VLOOKUP(A481,'ListaN68 02-02-2025'!$A$12:$E$13375,5,0)&lt;=2)),"Igual",IF(AND(NOT(ISBLANK(A481)),NOT(ISBLANK(B481)),NOT(ISBLANK(E481)),E481-VLOOKUP(A481,'ListaN68 02-02-2025'!$A$12:$E$13375,5,0)&gt;2),"Aumento",IF(AND(NOT(ISBLANK(A481)),NOT(ISBLANK(B481)),NOT(ISBLANK(E481)),E481-VLOOKUP(A481,'ListaN68 02-02-2025'!$A$12:$E$13375,5,0)&lt;2),"Bajo","Error en codigo")))))))</f>
        <v>Titulo</v>
      </c>
    </row>
    <row r="482" spans="1:32" x14ac:dyDescent="0.2">
      <c r="C482"/>
      <c r="E482" s="46"/>
      <c r="F482" s="44"/>
      <c r="G482" s="46"/>
      <c r="AF482" t="str">
        <f>IF(AND(ISBLANK(A482),ISBLANK(B482),ISBLANK(E482)),"Blanco",IF(AND(ISBLANK(A482),NOT(ISBLANK(B482))),"Titulo",IF(AND(NOT(ISBLANK(A482)),NOT(ISBLANK(B482)),ISBLANK(E482),IFERROR(FIND("FF--",A482)&gt;1,FALSE)),"F.Comercializacion",IF(AND(NOT(ISBLANK(A482)),NOT(ISBLANK(B482)),NOT(ISBLANK(E482)),ISERROR(VLOOKUP(A482,'ListaN68 02-02-2025'!$A$12:$E$13375,5,0))),"Nuevo",IF(AND(NOT(ISBLANK(A482)),NOT(ISBLANK(B482)),NOT(ISBLANK(E482)),AND(E482-VLOOKUP(A482,'ListaN68 02-02-2025'!$A$12:$E$13375,5,0)&gt;=-2,E482-VLOOKUP(A482,'ListaN68 02-02-2025'!$A$12:$E$13375,5,0)&lt;=2)),"Igual",IF(AND(NOT(ISBLANK(A482)),NOT(ISBLANK(B482)),NOT(ISBLANK(E482)),E482-VLOOKUP(A482,'ListaN68 02-02-2025'!$A$12:$E$13375,5,0)&gt;2),"Aumento",IF(AND(NOT(ISBLANK(A482)),NOT(ISBLANK(B482)),NOT(ISBLANK(E482)),E482-VLOOKUP(A482,'ListaN68 02-02-2025'!$A$12:$E$13375,5,0)&lt;2),"Bajo","Error en codigo")))))))</f>
        <v>Blanco</v>
      </c>
    </row>
    <row r="483" spans="1:32" x14ac:dyDescent="0.2">
      <c r="A483" s="1" t="s">
        <v>186</v>
      </c>
      <c r="B483" t="s">
        <v>187</v>
      </c>
      <c r="C483" t="s">
        <v>4964</v>
      </c>
      <c r="D483">
        <v>21</v>
      </c>
      <c r="E483" s="46">
        <v>4517.0479999999998</v>
      </c>
      <c r="F483" s="44"/>
      <c r="G483" s="46"/>
      <c r="AF483" t="str">
        <f>IF(AND(ISBLANK(A483),ISBLANK(B483),ISBLANK(E483)),"Blanco",IF(AND(ISBLANK(A483),NOT(ISBLANK(B483))),"Titulo",IF(AND(NOT(ISBLANK(A483)),NOT(ISBLANK(B483)),ISBLANK(E483),IFERROR(FIND("FF--",A483)&gt;1,FALSE)),"F.Comercializacion",IF(AND(NOT(ISBLANK(A483)),NOT(ISBLANK(B483)),NOT(ISBLANK(E483)),ISERROR(VLOOKUP(A483,'ListaN68 02-02-2025'!$A$12:$E$13375,5,0))),"Nuevo",IF(AND(NOT(ISBLANK(A483)),NOT(ISBLANK(B483)),NOT(ISBLANK(E483)),AND(E483-VLOOKUP(A483,'ListaN68 02-02-2025'!$A$12:$E$13375,5,0)&gt;=-2,E483-VLOOKUP(A483,'ListaN68 02-02-2025'!$A$12:$E$13375,5,0)&lt;=2)),"Igual",IF(AND(NOT(ISBLANK(A483)),NOT(ISBLANK(B483)),NOT(ISBLANK(E483)),E483-VLOOKUP(A483,'ListaN68 02-02-2025'!$A$12:$E$13375,5,0)&gt;2),"Aumento",IF(AND(NOT(ISBLANK(A483)),NOT(ISBLANK(B483)),NOT(ISBLANK(E483)),E483-VLOOKUP(A483,'ListaN68 02-02-2025'!$A$12:$E$13375,5,0)&lt;2),"Bajo","Error en codigo")))))))</f>
        <v>Igual</v>
      </c>
    </row>
    <row r="484" spans="1:32" x14ac:dyDescent="0.2">
      <c r="A484" s="1" t="s">
        <v>182</v>
      </c>
      <c r="B484" t="s">
        <v>183</v>
      </c>
      <c r="C484" t="s">
        <v>4964</v>
      </c>
      <c r="D484">
        <v>21</v>
      </c>
      <c r="E484" s="46">
        <v>4517.0479999999998</v>
      </c>
      <c r="F484" s="44"/>
      <c r="G484" s="46"/>
      <c r="AF484" t="str">
        <f>IF(AND(ISBLANK(A484),ISBLANK(B484),ISBLANK(E484)),"Blanco",IF(AND(ISBLANK(A484),NOT(ISBLANK(B484))),"Titulo",IF(AND(NOT(ISBLANK(A484)),NOT(ISBLANK(B484)),ISBLANK(E484),IFERROR(FIND("FF--",A484)&gt;1,FALSE)),"F.Comercializacion",IF(AND(NOT(ISBLANK(A484)),NOT(ISBLANK(B484)),NOT(ISBLANK(E484)),ISERROR(VLOOKUP(A484,'ListaN68 02-02-2025'!$A$12:$E$13375,5,0))),"Nuevo",IF(AND(NOT(ISBLANK(A484)),NOT(ISBLANK(B484)),NOT(ISBLANK(E484)),AND(E484-VLOOKUP(A484,'ListaN68 02-02-2025'!$A$12:$E$13375,5,0)&gt;=-2,E484-VLOOKUP(A484,'ListaN68 02-02-2025'!$A$12:$E$13375,5,0)&lt;=2)),"Igual",IF(AND(NOT(ISBLANK(A484)),NOT(ISBLANK(B484)),NOT(ISBLANK(E484)),E484-VLOOKUP(A484,'ListaN68 02-02-2025'!$A$12:$E$13375,5,0)&gt;2),"Aumento",IF(AND(NOT(ISBLANK(A484)),NOT(ISBLANK(B484)),NOT(ISBLANK(E484)),E484-VLOOKUP(A484,'ListaN68 02-02-2025'!$A$12:$E$13375,5,0)&lt;2),"Bajo","Error en codigo")))))))</f>
        <v>Igual</v>
      </c>
    </row>
    <row r="485" spans="1:32" x14ac:dyDescent="0.2">
      <c r="A485" s="1" t="s">
        <v>188</v>
      </c>
      <c r="B485" t="s">
        <v>189</v>
      </c>
      <c r="C485" t="s">
        <v>4964</v>
      </c>
      <c r="D485">
        <v>21</v>
      </c>
      <c r="E485" s="46">
        <v>4517.0479999999998</v>
      </c>
      <c r="F485" s="44"/>
      <c r="G485" s="46"/>
      <c r="AF485" t="str">
        <f>IF(AND(ISBLANK(A485),ISBLANK(B485),ISBLANK(E485)),"Blanco",IF(AND(ISBLANK(A485),NOT(ISBLANK(B485))),"Titulo",IF(AND(NOT(ISBLANK(A485)),NOT(ISBLANK(B485)),ISBLANK(E485),IFERROR(FIND("FF--",A485)&gt;1,FALSE)),"F.Comercializacion",IF(AND(NOT(ISBLANK(A485)),NOT(ISBLANK(B485)),NOT(ISBLANK(E485)),ISERROR(VLOOKUP(A485,'ListaN68 02-02-2025'!$A$12:$E$13375,5,0))),"Nuevo",IF(AND(NOT(ISBLANK(A485)),NOT(ISBLANK(B485)),NOT(ISBLANK(E485)),AND(E485-VLOOKUP(A485,'ListaN68 02-02-2025'!$A$12:$E$13375,5,0)&gt;=-2,E485-VLOOKUP(A485,'ListaN68 02-02-2025'!$A$12:$E$13375,5,0)&lt;=2)),"Igual",IF(AND(NOT(ISBLANK(A485)),NOT(ISBLANK(B485)),NOT(ISBLANK(E485)),E485-VLOOKUP(A485,'ListaN68 02-02-2025'!$A$12:$E$13375,5,0)&gt;2),"Aumento",IF(AND(NOT(ISBLANK(A485)),NOT(ISBLANK(B485)),NOT(ISBLANK(E485)),E485-VLOOKUP(A485,'ListaN68 02-02-2025'!$A$12:$E$13375,5,0)&lt;2),"Bajo","Error en codigo")))))))</f>
        <v>Igual</v>
      </c>
    </row>
    <row r="486" spans="1:32" x14ac:dyDescent="0.2">
      <c r="A486" s="1" t="s">
        <v>190</v>
      </c>
      <c r="B486" t="s">
        <v>191</v>
      </c>
      <c r="C486" t="s">
        <v>4964</v>
      </c>
      <c r="D486">
        <v>21</v>
      </c>
      <c r="E486" s="46">
        <v>4517.0479999999998</v>
      </c>
      <c r="F486" s="44"/>
      <c r="G486" s="46"/>
      <c r="AF486" t="str">
        <f>IF(AND(ISBLANK(A486),ISBLANK(B486),ISBLANK(E486)),"Blanco",IF(AND(ISBLANK(A486),NOT(ISBLANK(B486))),"Titulo",IF(AND(NOT(ISBLANK(A486)),NOT(ISBLANK(B486)),ISBLANK(E486),IFERROR(FIND("FF--",A486)&gt;1,FALSE)),"F.Comercializacion",IF(AND(NOT(ISBLANK(A486)),NOT(ISBLANK(B486)),NOT(ISBLANK(E486)),ISERROR(VLOOKUP(A486,'ListaN68 02-02-2025'!$A$12:$E$13375,5,0))),"Nuevo",IF(AND(NOT(ISBLANK(A486)),NOT(ISBLANK(B486)),NOT(ISBLANK(E486)),AND(E486-VLOOKUP(A486,'ListaN68 02-02-2025'!$A$12:$E$13375,5,0)&gt;=-2,E486-VLOOKUP(A486,'ListaN68 02-02-2025'!$A$12:$E$13375,5,0)&lt;=2)),"Igual",IF(AND(NOT(ISBLANK(A486)),NOT(ISBLANK(B486)),NOT(ISBLANK(E486)),E486-VLOOKUP(A486,'ListaN68 02-02-2025'!$A$12:$E$13375,5,0)&gt;2),"Aumento",IF(AND(NOT(ISBLANK(A486)),NOT(ISBLANK(B486)),NOT(ISBLANK(E486)),E486-VLOOKUP(A486,'ListaN68 02-02-2025'!$A$12:$E$13375,5,0)&lt;2),"Bajo","Error en codigo")))))))</f>
        <v>Igual</v>
      </c>
    </row>
    <row r="487" spans="1:32" x14ac:dyDescent="0.2">
      <c r="A487" s="1" t="s">
        <v>192</v>
      </c>
      <c r="B487" t="s">
        <v>193</v>
      </c>
      <c r="C487" t="s">
        <v>4964</v>
      </c>
      <c r="D487">
        <v>21</v>
      </c>
      <c r="E487" s="46">
        <v>4517.0479999999998</v>
      </c>
      <c r="F487" s="44"/>
      <c r="G487" s="46"/>
      <c r="AF487" t="str">
        <f>IF(AND(ISBLANK(A487),ISBLANK(B487),ISBLANK(E487)),"Blanco",IF(AND(ISBLANK(A487),NOT(ISBLANK(B487))),"Titulo",IF(AND(NOT(ISBLANK(A487)),NOT(ISBLANK(B487)),ISBLANK(E487),IFERROR(FIND("FF--",A487)&gt;1,FALSE)),"F.Comercializacion",IF(AND(NOT(ISBLANK(A487)),NOT(ISBLANK(B487)),NOT(ISBLANK(E487)),ISERROR(VLOOKUP(A487,'ListaN68 02-02-2025'!$A$12:$E$13375,5,0))),"Nuevo",IF(AND(NOT(ISBLANK(A487)),NOT(ISBLANK(B487)),NOT(ISBLANK(E487)),AND(E487-VLOOKUP(A487,'ListaN68 02-02-2025'!$A$12:$E$13375,5,0)&gt;=-2,E487-VLOOKUP(A487,'ListaN68 02-02-2025'!$A$12:$E$13375,5,0)&lt;=2)),"Igual",IF(AND(NOT(ISBLANK(A487)),NOT(ISBLANK(B487)),NOT(ISBLANK(E487)),E487-VLOOKUP(A487,'ListaN68 02-02-2025'!$A$12:$E$13375,5,0)&gt;2),"Aumento",IF(AND(NOT(ISBLANK(A487)),NOT(ISBLANK(B487)),NOT(ISBLANK(E487)),E487-VLOOKUP(A487,'ListaN68 02-02-2025'!$A$12:$E$13375,5,0)&lt;2),"Bajo","Error en codigo")))))))</f>
        <v>Igual</v>
      </c>
    </row>
    <row r="488" spans="1:32" x14ac:dyDescent="0.2">
      <c r="A488" s="1" t="s">
        <v>184</v>
      </c>
      <c r="B488" t="s">
        <v>185</v>
      </c>
      <c r="C488" t="s">
        <v>4964</v>
      </c>
      <c r="D488">
        <v>21</v>
      </c>
      <c r="E488" s="46">
        <v>4517.0479999999998</v>
      </c>
      <c r="F488" s="44"/>
      <c r="G488" s="46"/>
      <c r="AF488" t="str">
        <f>IF(AND(ISBLANK(A488),ISBLANK(B488),ISBLANK(E488)),"Blanco",IF(AND(ISBLANK(A488),NOT(ISBLANK(B488))),"Titulo",IF(AND(NOT(ISBLANK(A488)),NOT(ISBLANK(B488)),ISBLANK(E488),IFERROR(FIND("FF--",A488)&gt;1,FALSE)),"F.Comercializacion",IF(AND(NOT(ISBLANK(A488)),NOT(ISBLANK(B488)),NOT(ISBLANK(E488)),ISERROR(VLOOKUP(A488,'ListaN68 02-02-2025'!$A$12:$E$13375,5,0))),"Nuevo",IF(AND(NOT(ISBLANK(A488)),NOT(ISBLANK(B488)),NOT(ISBLANK(E488)),AND(E488-VLOOKUP(A488,'ListaN68 02-02-2025'!$A$12:$E$13375,5,0)&gt;=-2,E488-VLOOKUP(A488,'ListaN68 02-02-2025'!$A$12:$E$13375,5,0)&lt;=2)),"Igual",IF(AND(NOT(ISBLANK(A488)),NOT(ISBLANK(B488)),NOT(ISBLANK(E488)),E488-VLOOKUP(A488,'ListaN68 02-02-2025'!$A$12:$E$13375,5,0)&gt;2),"Aumento",IF(AND(NOT(ISBLANK(A488)),NOT(ISBLANK(B488)),NOT(ISBLANK(E488)),E488-VLOOKUP(A488,'ListaN68 02-02-2025'!$A$12:$E$13375,5,0)&lt;2),"Bajo","Error en codigo")))))))</f>
        <v>Igual</v>
      </c>
    </row>
    <row r="489" spans="1:32" x14ac:dyDescent="0.2">
      <c r="A489" s="1">
        <v>80351</v>
      </c>
      <c r="B489" t="s">
        <v>1567</v>
      </c>
      <c r="C489" t="s">
        <v>4949</v>
      </c>
      <c r="D489">
        <v>10.5</v>
      </c>
      <c r="E489" s="46">
        <v>775.08600000000001</v>
      </c>
      <c r="F489" s="44"/>
      <c r="G489" s="46"/>
      <c r="AF489" t="str">
        <f>IF(AND(ISBLANK(A489),ISBLANK(B489),ISBLANK(E489)),"Blanco",IF(AND(ISBLANK(A489),NOT(ISBLANK(B489))),"Titulo",IF(AND(NOT(ISBLANK(A489)),NOT(ISBLANK(B489)),ISBLANK(E489),IFERROR(FIND("FF--",A489)&gt;1,FALSE)),"F.Comercializacion",IF(AND(NOT(ISBLANK(A489)),NOT(ISBLANK(B489)),NOT(ISBLANK(E489)),ISERROR(VLOOKUP(A489,'ListaN68 02-02-2025'!$A$12:$E$13375,5,0))),"Nuevo",IF(AND(NOT(ISBLANK(A489)),NOT(ISBLANK(B489)),NOT(ISBLANK(E489)),AND(E489-VLOOKUP(A489,'ListaN68 02-02-2025'!$A$12:$E$13375,5,0)&gt;=-2,E489-VLOOKUP(A489,'ListaN68 02-02-2025'!$A$12:$E$13375,5,0)&lt;=2)),"Igual",IF(AND(NOT(ISBLANK(A489)),NOT(ISBLANK(B489)),NOT(ISBLANK(E489)),E489-VLOOKUP(A489,'ListaN68 02-02-2025'!$A$12:$E$13375,5,0)&gt;2),"Aumento",IF(AND(NOT(ISBLANK(A489)),NOT(ISBLANK(B489)),NOT(ISBLANK(E489)),E489-VLOOKUP(A489,'ListaN68 02-02-2025'!$A$12:$E$13375,5,0)&lt;2),"Bajo","Error en codigo")))))))</f>
        <v>Igual</v>
      </c>
    </row>
    <row r="490" spans="1:32" x14ac:dyDescent="0.2">
      <c r="C490"/>
      <c r="E490" s="46"/>
      <c r="F490" s="44"/>
      <c r="G490" s="46"/>
      <c r="AF490" t="str">
        <f>IF(AND(ISBLANK(A490),ISBLANK(B490),ISBLANK(E490)),"Blanco",IF(AND(ISBLANK(A490),NOT(ISBLANK(B490))),"Titulo",IF(AND(NOT(ISBLANK(A490)),NOT(ISBLANK(B490)),ISBLANK(E490),IFERROR(FIND("FF--",A490)&gt;1,FALSE)),"F.Comercializacion",IF(AND(NOT(ISBLANK(A490)),NOT(ISBLANK(B490)),NOT(ISBLANK(E490)),ISERROR(VLOOKUP(A490,'ListaN68 02-02-2025'!$A$12:$E$13375,5,0))),"Nuevo",IF(AND(NOT(ISBLANK(A490)),NOT(ISBLANK(B490)),NOT(ISBLANK(E490)),AND(E490-VLOOKUP(A490,'ListaN68 02-02-2025'!$A$12:$E$13375,5,0)&gt;=-2,E490-VLOOKUP(A490,'ListaN68 02-02-2025'!$A$12:$E$13375,5,0)&lt;=2)),"Igual",IF(AND(NOT(ISBLANK(A490)),NOT(ISBLANK(B490)),NOT(ISBLANK(E490)),E490-VLOOKUP(A490,'ListaN68 02-02-2025'!$A$12:$E$13375,5,0)&gt;2),"Aumento",IF(AND(NOT(ISBLANK(A490)),NOT(ISBLANK(B490)),NOT(ISBLANK(E490)),E490-VLOOKUP(A490,'ListaN68 02-02-2025'!$A$12:$E$13375,5,0)&lt;2),"Bajo","Error en codigo")))))))</f>
        <v>Blanco</v>
      </c>
    </row>
    <row r="491" spans="1:32" x14ac:dyDescent="0.2">
      <c r="B491" t="s">
        <v>1607</v>
      </c>
      <c r="C491"/>
      <c r="E491" s="46"/>
      <c r="F491" s="44"/>
      <c r="G491" s="46"/>
      <c r="AF491" t="str">
        <f>IF(AND(ISBLANK(A491),ISBLANK(B491),ISBLANK(E491)),"Blanco",IF(AND(ISBLANK(A491),NOT(ISBLANK(B491))),"Titulo",IF(AND(NOT(ISBLANK(A491)),NOT(ISBLANK(B491)),ISBLANK(E491),IFERROR(FIND("FF--",A491)&gt;1,FALSE)),"F.Comercializacion",IF(AND(NOT(ISBLANK(A491)),NOT(ISBLANK(B491)),NOT(ISBLANK(E491)),ISERROR(VLOOKUP(A491,'ListaN68 02-02-2025'!$A$12:$E$13375,5,0))),"Nuevo",IF(AND(NOT(ISBLANK(A491)),NOT(ISBLANK(B491)),NOT(ISBLANK(E491)),AND(E491-VLOOKUP(A491,'ListaN68 02-02-2025'!$A$12:$E$13375,5,0)&gt;=-2,E491-VLOOKUP(A491,'ListaN68 02-02-2025'!$A$12:$E$13375,5,0)&lt;=2)),"Igual",IF(AND(NOT(ISBLANK(A491)),NOT(ISBLANK(B491)),NOT(ISBLANK(E491)),E491-VLOOKUP(A491,'ListaN68 02-02-2025'!$A$12:$E$13375,5,0)&gt;2),"Aumento",IF(AND(NOT(ISBLANK(A491)),NOT(ISBLANK(B491)),NOT(ISBLANK(E491)),E491-VLOOKUP(A491,'ListaN68 02-02-2025'!$A$12:$E$13375,5,0)&lt;2),"Bajo","Error en codigo")))))))</f>
        <v>Titulo</v>
      </c>
    </row>
    <row r="492" spans="1:32" x14ac:dyDescent="0.2">
      <c r="C492"/>
      <c r="E492" s="46"/>
      <c r="F492" s="44"/>
      <c r="G492" s="46"/>
      <c r="AF492" t="str">
        <f>IF(AND(ISBLANK(A492),ISBLANK(B492),ISBLANK(E492)),"Blanco",IF(AND(ISBLANK(A492),NOT(ISBLANK(B492))),"Titulo",IF(AND(NOT(ISBLANK(A492)),NOT(ISBLANK(B492)),ISBLANK(E492),IFERROR(FIND("FF--",A492)&gt;1,FALSE)),"F.Comercializacion",IF(AND(NOT(ISBLANK(A492)),NOT(ISBLANK(B492)),NOT(ISBLANK(E492)),ISERROR(VLOOKUP(A492,'ListaN68 02-02-2025'!$A$12:$E$13375,5,0))),"Nuevo",IF(AND(NOT(ISBLANK(A492)),NOT(ISBLANK(B492)),NOT(ISBLANK(E492)),AND(E492-VLOOKUP(A492,'ListaN68 02-02-2025'!$A$12:$E$13375,5,0)&gt;=-2,E492-VLOOKUP(A492,'ListaN68 02-02-2025'!$A$12:$E$13375,5,0)&lt;=2)),"Igual",IF(AND(NOT(ISBLANK(A492)),NOT(ISBLANK(B492)),NOT(ISBLANK(E492)),E492-VLOOKUP(A492,'ListaN68 02-02-2025'!$A$12:$E$13375,5,0)&gt;2),"Aumento",IF(AND(NOT(ISBLANK(A492)),NOT(ISBLANK(B492)),NOT(ISBLANK(E492)),E492-VLOOKUP(A492,'ListaN68 02-02-2025'!$A$12:$E$13375,5,0)&lt;2),"Bajo","Error en codigo")))))))</f>
        <v>Blanco</v>
      </c>
    </row>
    <row r="493" spans="1:32" x14ac:dyDescent="0.2">
      <c r="A493" s="1">
        <v>60067</v>
      </c>
      <c r="B493" t="s">
        <v>1570</v>
      </c>
      <c r="C493" t="s">
        <v>4949</v>
      </c>
      <c r="D493">
        <v>21</v>
      </c>
      <c r="E493" s="46">
        <v>636.32100000000003</v>
      </c>
      <c r="F493" s="44"/>
      <c r="G493" s="46"/>
      <c r="AF493" t="str">
        <f>IF(AND(ISBLANK(A493),ISBLANK(B493),ISBLANK(E493)),"Blanco",IF(AND(ISBLANK(A493),NOT(ISBLANK(B493))),"Titulo",IF(AND(NOT(ISBLANK(A493)),NOT(ISBLANK(B493)),ISBLANK(E493),IFERROR(FIND("FF--",A493)&gt;1,FALSE)),"F.Comercializacion",IF(AND(NOT(ISBLANK(A493)),NOT(ISBLANK(B493)),NOT(ISBLANK(E493)),ISERROR(VLOOKUP(A493,'ListaN68 02-02-2025'!$A$12:$E$13375,5,0))),"Nuevo",IF(AND(NOT(ISBLANK(A493)),NOT(ISBLANK(B493)),NOT(ISBLANK(E493)),AND(E493-VLOOKUP(A493,'ListaN68 02-02-2025'!$A$12:$E$13375,5,0)&gt;=-2,E493-VLOOKUP(A493,'ListaN68 02-02-2025'!$A$12:$E$13375,5,0)&lt;=2)),"Igual",IF(AND(NOT(ISBLANK(A493)),NOT(ISBLANK(B493)),NOT(ISBLANK(E493)),E493-VLOOKUP(A493,'ListaN68 02-02-2025'!$A$12:$E$13375,5,0)&gt;2),"Aumento",IF(AND(NOT(ISBLANK(A493)),NOT(ISBLANK(B493)),NOT(ISBLANK(E493)),E493-VLOOKUP(A493,'ListaN68 02-02-2025'!$A$12:$E$13375,5,0)&lt;2),"Bajo","Error en codigo")))))))</f>
        <v>Igual</v>
      </c>
    </row>
    <row r="494" spans="1:32" x14ac:dyDescent="0.2">
      <c r="A494" s="1">
        <v>60068</v>
      </c>
      <c r="B494" t="s">
        <v>202</v>
      </c>
      <c r="C494" t="s">
        <v>4949</v>
      </c>
      <c r="D494">
        <v>21</v>
      </c>
      <c r="E494" s="46">
        <v>636.32100000000003</v>
      </c>
      <c r="F494" s="44"/>
      <c r="G494" s="46"/>
      <c r="AF494" t="str">
        <f>IF(AND(ISBLANK(A494),ISBLANK(B494),ISBLANK(E494)),"Blanco",IF(AND(ISBLANK(A494),NOT(ISBLANK(B494))),"Titulo",IF(AND(NOT(ISBLANK(A494)),NOT(ISBLANK(B494)),ISBLANK(E494),IFERROR(FIND("FF--",A494)&gt;1,FALSE)),"F.Comercializacion",IF(AND(NOT(ISBLANK(A494)),NOT(ISBLANK(B494)),NOT(ISBLANK(E494)),ISERROR(VLOOKUP(A494,'ListaN68 02-02-2025'!$A$12:$E$13375,5,0))),"Nuevo",IF(AND(NOT(ISBLANK(A494)),NOT(ISBLANK(B494)),NOT(ISBLANK(E494)),AND(E494-VLOOKUP(A494,'ListaN68 02-02-2025'!$A$12:$E$13375,5,0)&gt;=-2,E494-VLOOKUP(A494,'ListaN68 02-02-2025'!$A$12:$E$13375,5,0)&lt;=2)),"Igual",IF(AND(NOT(ISBLANK(A494)),NOT(ISBLANK(B494)),NOT(ISBLANK(E494)),E494-VLOOKUP(A494,'ListaN68 02-02-2025'!$A$12:$E$13375,5,0)&gt;2),"Aumento",IF(AND(NOT(ISBLANK(A494)),NOT(ISBLANK(B494)),NOT(ISBLANK(E494)),E494-VLOOKUP(A494,'ListaN68 02-02-2025'!$A$12:$E$13375,5,0)&lt;2),"Bajo","Error en codigo")))))))</f>
        <v>Igual</v>
      </c>
    </row>
    <row r="495" spans="1:32" x14ac:dyDescent="0.2">
      <c r="A495" s="1">
        <v>80067</v>
      </c>
      <c r="B495" t="s">
        <v>1571</v>
      </c>
      <c r="C495" t="s">
        <v>4949</v>
      </c>
      <c r="D495">
        <v>21</v>
      </c>
      <c r="E495" s="46">
        <v>636.32100000000003</v>
      </c>
      <c r="F495" s="44"/>
      <c r="G495" s="46"/>
      <c r="AF495" t="str">
        <f>IF(AND(ISBLANK(A495),ISBLANK(B495),ISBLANK(E495)),"Blanco",IF(AND(ISBLANK(A495),NOT(ISBLANK(B495))),"Titulo",IF(AND(NOT(ISBLANK(A495)),NOT(ISBLANK(B495)),ISBLANK(E495),IFERROR(FIND("FF--",A495)&gt;1,FALSE)),"F.Comercializacion",IF(AND(NOT(ISBLANK(A495)),NOT(ISBLANK(B495)),NOT(ISBLANK(E495)),ISERROR(VLOOKUP(A495,'ListaN68 02-02-2025'!$A$12:$E$13375,5,0))),"Nuevo",IF(AND(NOT(ISBLANK(A495)),NOT(ISBLANK(B495)),NOT(ISBLANK(E495)),AND(E495-VLOOKUP(A495,'ListaN68 02-02-2025'!$A$12:$E$13375,5,0)&gt;=-2,E495-VLOOKUP(A495,'ListaN68 02-02-2025'!$A$12:$E$13375,5,0)&lt;=2)),"Igual",IF(AND(NOT(ISBLANK(A495)),NOT(ISBLANK(B495)),NOT(ISBLANK(E495)),E495-VLOOKUP(A495,'ListaN68 02-02-2025'!$A$12:$E$13375,5,0)&gt;2),"Aumento",IF(AND(NOT(ISBLANK(A495)),NOT(ISBLANK(B495)),NOT(ISBLANK(E495)),E495-VLOOKUP(A495,'ListaN68 02-02-2025'!$A$12:$E$13375,5,0)&lt;2),"Bajo","Error en codigo")))))))</f>
        <v>Igual</v>
      </c>
    </row>
    <row r="496" spans="1:32" x14ac:dyDescent="0.2">
      <c r="A496" s="1">
        <v>60059</v>
      </c>
      <c r="B496" t="s">
        <v>2283</v>
      </c>
      <c r="C496" t="s">
        <v>4949</v>
      </c>
      <c r="D496">
        <v>21</v>
      </c>
      <c r="E496" s="46">
        <v>1185.7159999999999</v>
      </c>
      <c r="F496" s="44"/>
      <c r="G496" s="46"/>
      <c r="AF496" t="str">
        <f>IF(AND(ISBLANK(A496),ISBLANK(B496),ISBLANK(E496)),"Blanco",IF(AND(ISBLANK(A496),NOT(ISBLANK(B496))),"Titulo",IF(AND(NOT(ISBLANK(A496)),NOT(ISBLANK(B496)),ISBLANK(E496),IFERROR(FIND("FF--",A496)&gt;1,FALSE)),"F.Comercializacion",IF(AND(NOT(ISBLANK(A496)),NOT(ISBLANK(B496)),NOT(ISBLANK(E496)),ISERROR(VLOOKUP(A496,'ListaN68 02-02-2025'!$A$12:$E$13375,5,0))),"Nuevo",IF(AND(NOT(ISBLANK(A496)),NOT(ISBLANK(B496)),NOT(ISBLANK(E496)),AND(E496-VLOOKUP(A496,'ListaN68 02-02-2025'!$A$12:$E$13375,5,0)&gt;=-2,E496-VLOOKUP(A496,'ListaN68 02-02-2025'!$A$12:$E$13375,5,0)&lt;=2)),"Igual",IF(AND(NOT(ISBLANK(A496)),NOT(ISBLANK(B496)),NOT(ISBLANK(E496)),E496-VLOOKUP(A496,'ListaN68 02-02-2025'!$A$12:$E$13375,5,0)&gt;2),"Aumento",IF(AND(NOT(ISBLANK(A496)),NOT(ISBLANK(B496)),NOT(ISBLANK(E496)),E496-VLOOKUP(A496,'ListaN68 02-02-2025'!$A$12:$E$13375,5,0)&lt;2),"Bajo","Error en codigo")))))))</f>
        <v>Igual</v>
      </c>
    </row>
    <row r="497" spans="1:32" x14ac:dyDescent="0.2">
      <c r="A497" s="1">
        <v>60027</v>
      </c>
      <c r="B497" t="s">
        <v>1562</v>
      </c>
      <c r="C497" t="s">
        <v>4965</v>
      </c>
      <c r="D497">
        <v>21</v>
      </c>
      <c r="E497" s="46">
        <v>1683.1780000000001</v>
      </c>
      <c r="F497" s="44"/>
      <c r="G497" s="46"/>
      <c r="AF497" t="str">
        <f>IF(AND(ISBLANK(A497),ISBLANK(B497),ISBLANK(E497)),"Blanco",IF(AND(ISBLANK(A497),NOT(ISBLANK(B497))),"Titulo",IF(AND(NOT(ISBLANK(A497)),NOT(ISBLANK(B497)),ISBLANK(E497),IFERROR(FIND("FF--",A497)&gt;1,FALSE)),"F.Comercializacion",IF(AND(NOT(ISBLANK(A497)),NOT(ISBLANK(B497)),NOT(ISBLANK(E497)),ISERROR(VLOOKUP(A497,'ListaN68 02-02-2025'!$A$12:$E$13375,5,0))),"Nuevo",IF(AND(NOT(ISBLANK(A497)),NOT(ISBLANK(B497)),NOT(ISBLANK(E497)),AND(E497-VLOOKUP(A497,'ListaN68 02-02-2025'!$A$12:$E$13375,5,0)&gt;=-2,E497-VLOOKUP(A497,'ListaN68 02-02-2025'!$A$12:$E$13375,5,0)&lt;=2)),"Igual",IF(AND(NOT(ISBLANK(A497)),NOT(ISBLANK(B497)),NOT(ISBLANK(E497)),E497-VLOOKUP(A497,'ListaN68 02-02-2025'!$A$12:$E$13375,5,0)&gt;2),"Aumento",IF(AND(NOT(ISBLANK(A497)),NOT(ISBLANK(B497)),NOT(ISBLANK(E497)),E497-VLOOKUP(A497,'ListaN68 02-02-2025'!$A$12:$E$13375,5,0)&lt;2),"Bajo","Error en codigo")))))))</f>
        <v>Igual</v>
      </c>
    </row>
    <row r="498" spans="1:32" x14ac:dyDescent="0.2">
      <c r="A498" s="1">
        <v>60028</v>
      </c>
      <c r="B498" t="s">
        <v>1582</v>
      </c>
      <c r="C498" t="s">
        <v>4965</v>
      </c>
      <c r="D498">
        <v>21</v>
      </c>
      <c r="E498" s="46">
        <v>1683.1780000000001</v>
      </c>
      <c r="F498" s="44"/>
      <c r="G498" s="46"/>
      <c r="AF498" t="str">
        <f>IF(AND(ISBLANK(A498),ISBLANK(B498),ISBLANK(E498)),"Blanco",IF(AND(ISBLANK(A498),NOT(ISBLANK(B498))),"Titulo",IF(AND(NOT(ISBLANK(A498)),NOT(ISBLANK(B498)),ISBLANK(E498),IFERROR(FIND("FF--",A498)&gt;1,FALSE)),"F.Comercializacion",IF(AND(NOT(ISBLANK(A498)),NOT(ISBLANK(B498)),NOT(ISBLANK(E498)),ISERROR(VLOOKUP(A498,'ListaN68 02-02-2025'!$A$12:$E$13375,5,0))),"Nuevo",IF(AND(NOT(ISBLANK(A498)),NOT(ISBLANK(B498)),NOT(ISBLANK(E498)),AND(E498-VLOOKUP(A498,'ListaN68 02-02-2025'!$A$12:$E$13375,5,0)&gt;=-2,E498-VLOOKUP(A498,'ListaN68 02-02-2025'!$A$12:$E$13375,5,0)&lt;=2)),"Igual",IF(AND(NOT(ISBLANK(A498)),NOT(ISBLANK(B498)),NOT(ISBLANK(E498)),E498-VLOOKUP(A498,'ListaN68 02-02-2025'!$A$12:$E$13375,5,0)&gt;2),"Aumento",IF(AND(NOT(ISBLANK(A498)),NOT(ISBLANK(B498)),NOT(ISBLANK(E498)),E498-VLOOKUP(A498,'ListaN68 02-02-2025'!$A$12:$E$13375,5,0)&lt;2),"Bajo","Error en codigo")))))))</f>
        <v>Igual</v>
      </c>
    </row>
    <row r="499" spans="1:32" x14ac:dyDescent="0.2">
      <c r="A499" s="1">
        <v>80027</v>
      </c>
      <c r="B499" t="s">
        <v>1563</v>
      </c>
      <c r="C499" t="s">
        <v>4965</v>
      </c>
      <c r="D499">
        <v>21</v>
      </c>
      <c r="E499" s="46">
        <v>1683.1780000000001</v>
      </c>
      <c r="F499" s="44"/>
      <c r="G499" s="46"/>
      <c r="AF499" t="str">
        <f>IF(AND(ISBLANK(A499),ISBLANK(B499),ISBLANK(E499)),"Blanco",IF(AND(ISBLANK(A499),NOT(ISBLANK(B499))),"Titulo",IF(AND(NOT(ISBLANK(A499)),NOT(ISBLANK(B499)),ISBLANK(E499),IFERROR(FIND("FF--",A499)&gt;1,FALSE)),"F.Comercializacion",IF(AND(NOT(ISBLANK(A499)),NOT(ISBLANK(B499)),NOT(ISBLANK(E499)),ISERROR(VLOOKUP(A499,'ListaN68 02-02-2025'!$A$12:$E$13375,5,0))),"Nuevo",IF(AND(NOT(ISBLANK(A499)),NOT(ISBLANK(B499)),NOT(ISBLANK(E499)),AND(E499-VLOOKUP(A499,'ListaN68 02-02-2025'!$A$12:$E$13375,5,0)&gt;=-2,E499-VLOOKUP(A499,'ListaN68 02-02-2025'!$A$12:$E$13375,5,0)&lt;=2)),"Igual",IF(AND(NOT(ISBLANK(A499)),NOT(ISBLANK(B499)),NOT(ISBLANK(E499)),E499-VLOOKUP(A499,'ListaN68 02-02-2025'!$A$12:$E$13375,5,0)&gt;2),"Aumento",IF(AND(NOT(ISBLANK(A499)),NOT(ISBLANK(B499)),NOT(ISBLANK(E499)),E499-VLOOKUP(A499,'ListaN68 02-02-2025'!$A$12:$E$13375,5,0)&lt;2),"Bajo","Error en codigo")))))))</f>
        <v>Igual</v>
      </c>
    </row>
    <row r="500" spans="1:32" x14ac:dyDescent="0.2">
      <c r="A500" s="1">
        <v>60146</v>
      </c>
      <c r="B500" t="s">
        <v>161</v>
      </c>
      <c r="C500" t="s">
        <v>4946</v>
      </c>
      <c r="D500">
        <v>21</v>
      </c>
      <c r="E500" s="46">
        <v>12395.915000000001</v>
      </c>
      <c r="F500" s="44"/>
      <c r="G500" s="46"/>
      <c r="AF500" t="str">
        <f>IF(AND(ISBLANK(A500),ISBLANK(B500),ISBLANK(E500)),"Blanco",IF(AND(ISBLANK(A500),NOT(ISBLANK(B500))),"Titulo",IF(AND(NOT(ISBLANK(A500)),NOT(ISBLANK(B500)),ISBLANK(E500),IFERROR(FIND("FF--",A500)&gt;1,FALSE)),"F.Comercializacion",IF(AND(NOT(ISBLANK(A500)),NOT(ISBLANK(B500)),NOT(ISBLANK(E500)),ISERROR(VLOOKUP(A500,'ListaN68 02-02-2025'!$A$12:$E$13375,5,0))),"Nuevo",IF(AND(NOT(ISBLANK(A500)),NOT(ISBLANK(B500)),NOT(ISBLANK(E500)),AND(E500-VLOOKUP(A500,'ListaN68 02-02-2025'!$A$12:$E$13375,5,0)&gt;=-2,E500-VLOOKUP(A500,'ListaN68 02-02-2025'!$A$12:$E$13375,5,0)&lt;=2)),"Igual",IF(AND(NOT(ISBLANK(A500)),NOT(ISBLANK(B500)),NOT(ISBLANK(E500)),E500-VLOOKUP(A500,'ListaN68 02-02-2025'!$A$12:$E$13375,5,0)&gt;2),"Aumento",IF(AND(NOT(ISBLANK(A500)),NOT(ISBLANK(B500)),NOT(ISBLANK(E500)),E500-VLOOKUP(A500,'ListaN68 02-02-2025'!$A$12:$E$13375,5,0)&lt;2),"Bajo","Error en codigo")))))))</f>
        <v>Igual</v>
      </c>
    </row>
    <row r="501" spans="1:32" x14ac:dyDescent="0.2">
      <c r="A501" s="1">
        <v>80146</v>
      </c>
      <c r="B501" t="s">
        <v>162</v>
      </c>
      <c r="C501" t="s">
        <v>4946</v>
      </c>
      <c r="D501">
        <v>21</v>
      </c>
      <c r="E501" s="46">
        <v>12395.915000000001</v>
      </c>
      <c r="F501" s="44"/>
      <c r="G501" s="46"/>
      <c r="AF501" t="str">
        <f>IF(AND(ISBLANK(A501),ISBLANK(B501),ISBLANK(E501)),"Blanco",IF(AND(ISBLANK(A501),NOT(ISBLANK(B501))),"Titulo",IF(AND(NOT(ISBLANK(A501)),NOT(ISBLANK(B501)),ISBLANK(E501),IFERROR(FIND("FF--",A501)&gt;1,FALSE)),"F.Comercializacion",IF(AND(NOT(ISBLANK(A501)),NOT(ISBLANK(B501)),NOT(ISBLANK(E501)),ISERROR(VLOOKUP(A501,'ListaN68 02-02-2025'!$A$12:$E$13375,5,0))),"Nuevo",IF(AND(NOT(ISBLANK(A501)),NOT(ISBLANK(B501)),NOT(ISBLANK(E501)),AND(E501-VLOOKUP(A501,'ListaN68 02-02-2025'!$A$12:$E$13375,5,0)&gt;=-2,E501-VLOOKUP(A501,'ListaN68 02-02-2025'!$A$12:$E$13375,5,0)&lt;=2)),"Igual",IF(AND(NOT(ISBLANK(A501)),NOT(ISBLANK(B501)),NOT(ISBLANK(E501)),E501-VLOOKUP(A501,'ListaN68 02-02-2025'!$A$12:$E$13375,5,0)&gt;2),"Aumento",IF(AND(NOT(ISBLANK(A501)),NOT(ISBLANK(B501)),NOT(ISBLANK(E501)),E501-VLOOKUP(A501,'ListaN68 02-02-2025'!$A$12:$E$13375,5,0)&lt;2),"Bajo","Error en codigo")))))))</f>
        <v>Igual</v>
      </c>
    </row>
    <row r="502" spans="1:32" x14ac:dyDescent="0.2">
      <c r="A502" s="1">
        <v>60209</v>
      </c>
      <c r="B502" t="s">
        <v>240</v>
      </c>
      <c r="C502" t="s">
        <v>4949</v>
      </c>
      <c r="D502">
        <v>21</v>
      </c>
      <c r="E502" s="46">
        <v>1105.8599999999999</v>
      </c>
      <c r="F502" s="44"/>
      <c r="G502" s="46"/>
      <c r="AF502" t="str">
        <f>IF(AND(ISBLANK(A502),ISBLANK(B502),ISBLANK(E502)),"Blanco",IF(AND(ISBLANK(A502),NOT(ISBLANK(B502))),"Titulo",IF(AND(NOT(ISBLANK(A502)),NOT(ISBLANK(B502)),ISBLANK(E502),IFERROR(FIND("FF--",A502)&gt;1,FALSE)),"F.Comercializacion",IF(AND(NOT(ISBLANK(A502)),NOT(ISBLANK(B502)),NOT(ISBLANK(E502)),ISERROR(VLOOKUP(A502,'ListaN68 02-02-2025'!$A$12:$E$13375,5,0))),"Nuevo",IF(AND(NOT(ISBLANK(A502)),NOT(ISBLANK(B502)),NOT(ISBLANK(E502)),AND(E502-VLOOKUP(A502,'ListaN68 02-02-2025'!$A$12:$E$13375,5,0)&gt;=-2,E502-VLOOKUP(A502,'ListaN68 02-02-2025'!$A$12:$E$13375,5,0)&lt;=2)),"Igual",IF(AND(NOT(ISBLANK(A502)),NOT(ISBLANK(B502)),NOT(ISBLANK(E502)),E502-VLOOKUP(A502,'ListaN68 02-02-2025'!$A$12:$E$13375,5,0)&gt;2),"Aumento",IF(AND(NOT(ISBLANK(A502)),NOT(ISBLANK(B502)),NOT(ISBLANK(E502)),E502-VLOOKUP(A502,'ListaN68 02-02-2025'!$A$12:$E$13375,5,0)&lt;2),"Bajo","Error en codigo")))))))</f>
        <v>Igual</v>
      </c>
    </row>
    <row r="503" spans="1:32" x14ac:dyDescent="0.2">
      <c r="A503" s="1">
        <v>80209</v>
      </c>
      <c r="B503" t="s">
        <v>241</v>
      </c>
      <c r="C503" t="s">
        <v>4949</v>
      </c>
      <c r="D503">
        <v>21</v>
      </c>
      <c r="E503" s="46">
        <v>1105.8599999999999</v>
      </c>
      <c r="F503" s="44"/>
      <c r="G503" s="46"/>
      <c r="AF503" t="str">
        <f>IF(AND(ISBLANK(A503),ISBLANK(B503),ISBLANK(E503)),"Blanco",IF(AND(ISBLANK(A503),NOT(ISBLANK(B503))),"Titulo",IF(AND(NOT(ISBLANK(A503)),NOT(ISBLANK(B503)),ISBLANK(E503),IFERROR(FIND("FF--",A503)&gt;1,FALSE)),"F.Comercializacion",IF(AND(NOT(ISBLANK(A503)),NOT(ISBLANK(B503)),NOT(ISBLANK(E503)),ISERROR(VLOOKUP(A503,'ListaN68 02-02-2025'!$A$12:$E$13375,5,0))),"Nuevo",IF(AND(NOT(ISBLANK(A503)),NOT(ISBLANK(B503)),NOT(ISBLANK(E503)),AND(E503-VLOOKUP(A503,'ListaN68 02-02-2025'!$A$12:$E$13375,5,0)&gt;=-2,E503-VLOOKUP(A503,'ListaN68 02-02-2025'!$A$12:$E$13375,5,0)&lt;=2)),"Igual",IF(AND(NOT(ISBLANK(A503)),NOT(ISBLANK(B503)),NOT(ISBLANK(E503)),E503-VLOOKUP(A503,'ListaN68 02-02-2025'!$A$12:$E$13375,5,0)&gt;2),"Aumento",IF(AND(NOT(ISBLANK(A503)),NOT(ISBLANK(B503)),NOT(ISBLANK(E503)),E503-VLOOKUP(A503,'ListaN68 02-02-2025'!$A$12:$E$13375,5,0)&lt;2),"Bajo","Error en codigo")))))))</f>
        <v>Igual</v>
      </c>
    </row>
    <row r="504" spans="1:32" x14ac:dyDescent="0.2">
      <c r="A504" s="1">
        <v>60145</v>
      </c>
      <c r="B504" t="s">
        <v>236</v>
      </c>
      <c r="C504" t="s">
        <v>4959</v>
      </c>
      <c r="D504">
        <v>21</v>
      </c>
      <c r="E504" s="46">
        <v>7308.51</v>
      </c>
      <c r="F504" s="44"/>
      <c r="G504" s="46"/>
      <c r="AF504" t="str">
        <f>IF(AND(ISBLANK(A504),ISBLANK(B504),ISBLANK(E504)),"Blanco",IF(AND(ISBLANK(A504),NOT(ISBLANK(B504))),"Titulo",IF(AND(NOT(ISBLANK(A504)),NOT(ISBLANK(B504)),ISBLANK(E504),IFERROR(FIND("FF--",A504)&gt;1,FALSE)),"F.Comercializacion",IF(AND(NOT(ISBLANK(A504)),NOT(ISBLANK(B504)),NOT(ISBLANK(E504)),ISERROR(VLOOKUP(A504,'ListaN68 02-02-2025'!$A$12:$E$13375,5,0))),"Nuevo",IF(AND(NOT(ISBLANK(A504)),NOT(ISBLANK(B504)),NOT(ISBLANK(E504)),AND(E504-VLOOKUP(A504,'ListaN68 02-02-2025'!$A$12:$E$13375,5,0)&gt;=-2,E504-VLOOKUP(A504,'ListaN68 02-02-2025'!$A$12:$E$13375,5,0)&lt;=2)),"Igual",IF(AND(NOT(ISBLANK(A504)),NOT(ISBLANK(B504)),NOT(ISBLANK(E504)),E504-VLOOKUP(A504,'ListaN68 02-02-2025'!$A$12:$E$13375,5,0)&gt;2),"Aumento",IF(AND(NOT(ISBLANK(A504)),NOT(ISBLANK(B504)),NOT(ISBLANK(E504)),E504-VLOOKUP(A504,'ListaN68 02-02-2025'!$A$12:$E$13375,5,0)&lt;2),"Bajo","Error en codigo")))))))</f>
        <v>Igual</v>
      </c>
    </row>
    <row r="505" spans="1:32" x14ac:dyDescent="0.2">
      <c r="A505" s="1">
        <v>80145</v>
      </c>
      <c r="B505" t="s">
        <v>237</v>
      </c>
      <c r="C505" t="s">
        <v>4961</v>
      </c>
      <c r="D505">
        <v>21</v>
      </c>
      <c r="E505" s="46">
        <v>7308.51</v>
      </c>
      <c r="F505" s="44"/>
      <c r="G505" s="46"/>
      <c r="AF505" t="str">
        <f>IF(AND(ISBLANK(A505),ISBLANK(B505),ISBLANK(E505)),"Blanco",IF(AND(ISBLANK(A505),NOT(ISBLANK(B505))),"Titulo",IF(AND(NOT(ISBLANK(A505)),NOT(ISBLANK(B505)),ISBLANK(E505),IFERROR(FIND("FF--",A505)&gt;1,FALSE)),"F.Comercializacion",IF(AND(NOT(ISBLANK(A505)),NOT(ISBLANK(B505)),NOT(ISBLANK(E505)),ISERROR(VLOOKUP(A505,'ListaN68 02-02-2025'!$A$12:$E$13375,5,0))),"Nuevo",IF(AND(NOT(ISBLANK(A505)),NOT(ISBLANK(B505)),NOT(ISBLANK(E505)),AND(E505-VLOOKUP(A505,'ListaN68 02-02-2025'!$A$12:$E$13375,5,0)&gt;=-2,E505-VLOOKUP(A505,'ListaN68 02-02-2025'!$A$12:$E$13375,5,0)&lt;=2)),"Igual",IF(AND(NOT(ISBLANK(A505)),NOT(ISBLANK(B505)),NOT(ISBLANK(E505)),E505-VLOOKUP(A505,'ListaN68 02-02-2025'!$A$12:$E$13375,5,0)&gt;2),"Aumento",IF(AND(NOT(ISBLANK(A505)),NOT(ISBLANK(B505)),NOT(ISBLANK(E505)),E505-VLOOKUP(A505,'ListaN68 02-02-2025'!$A$12:$E$13375,5,0)&lt;2),"Bajo","Error en codigo")))))))</f>
        <v>Igual</v>
      </c>
    </row>
    <row r="506" spans="1:32" x14ac:dyDescent="0.2">
      <c r="A506" s="1">
        <v>60011</v>
      </c>
      <c r="B506" t="s">
        <v>238</v>
      </c>
      <c r="C506" t="s">
        <v>4949</v>
      </c>
      <c r="D506">
        <v>21</v>
      </c>
      <c r="E506" s="46">
        <v>2294.8000000000002</v>
      </c>
      <c r="F506" s="44"/>
      <c r="G506" s="46"/>
      <c r="AF506" t="str">
        <f>IF(AND(ISBLANK(A506),ISBLANK(B506),ISBLANK(E506)),"Blanco",IF(AND(ISBLANK(A506),NOT(ISBLANK(B506))),"Titulo",IF(AND(NOT(ISBLANK(A506)),NOT(ISBLANK(B506)),ISBLANK(E506),IFERROR(FIND("FF--",A506)&gt;1,FALSE)),"F.Comercializacion",IF(AND(NOT(ISBLANK(A506)),NOT(ISBLANK(B506)),NOT(ISBLANK(E506)),ISERROR(VLOOKUP(A506,'ListaN68 02-02-2025'!$A$12:$E$13375,5,0))),"Nuevo",IF(AND(NOT(ISBLANK(A506)),NOT(ISBLANK(B506)),NOT(ISBLANK(E506)),AND(E506-VLOOKUP(A506,'ListaN68 02-02-2025'!$A$12:$E$13375,5,0)&gt;=-2,E506-VLOOKUP(A506,'ListaN68 02-02-2025'!$A$12:$E$13375,5,0)&lt;=2)),"Igual",IF(AND(NOT(ISBLANK(A506)),NOT(ISBLANK(B506)),NOT(ISBLANK(E506)),E506-VLOOKUP(A506,'ListaN68 02-02-2025'!$A$12:$E$13375,5,0)&gt;2),"Aumento",IF(AND(NOT(ISBLANK(A506)),NOT(ISBLANK(B506)),NOT(ISBLANK(E506)),E506-VLOOKUP(A506,'ListaN68 02-02-2025'!$A$12:$E$13375,5,0)&lt;2),"Bajo","Error en codigo")))))))</f>
        <v>Igual</v>
      </c>
    </row>
    <row r="507" spans="1:32" x14ac:dyDescent="0.2">
      <c r="A507" s="1">
        <v>80011</v>
      </c>
      <c r="B507" t="s">
        <v>239</v>
      </c>
      <c r="C507" t="s">
        <v>4949</v>
      </c>
      <c r="D507">
        <v>21</v>
      </c>
      <c r="E507" s="46">
        <v>2294.8000000000002</v>
      </c>
      <c r="F507" s="44"/>
      <c r="G507" s="46"/>
      <c r="AF507" t="str">
        <f>IF(AND(ISBLANK(A507),ISBLANK(B507),ISBLANK(E507)),"Blanco",IF(AND(ISBLANK(A507),NOT(ISBLANK(B507))),"Titulo",IF(AND(NOT(ISBLANK(A507)),NOT(ISBLANK(B507)),ISBLANK(E507),IFERROR(FIND("FF--",A507)&gt;1,FALSE)),"F.Comercializacion",IF(AND(NOT(ISBLANK(A507)),NOT(ISBLANK(B507)),NOT(ISBLANK(E507)),ISERROR(VLOOKUP(A507,'ListaN68 02-02-2025'!$A$12:$E$13375,5,0))),"Nuevo",IF(AND(NOT(ISBLANK(A507)),NOT(ISBLANK(B507)),NOT(ISBLANK(E507)),AND(E507-VLOOKUP(A507,'ListaN68 02-02-2025'!$A$12:$E$13375,5,0)&gt;=-2,E507-VLOOKUP(A507,'ListaN68 02-02-2025'!$A$12:$E$13375,5,0)&lt;=2)),"Igual",IF(AND(NOT(ISBLANK(A507)),NOT(ISBLANK(B507)),NOT(ISBLANK(E507)),E507-VLOOKUP(A507,'ListaN68 02-02-2025'!$A$12:$E$13375,5,0)&gt;2),"Aumento",IF(AND(NOT(ISBLANK(A507)),NOT(ISBLANK(B507)),NOT(ISBLANK(E507)),E507-VLOOKUP(A507,'ListaN68 02-02-2025'!$A$12:$E$13375,5,0)&lt;2),"Bajo","Error en codigo")))))))</f>
        <v>Igual</v>
      </c>
    </row>
    <row r="508" spans="1:32" x14ac:dyDescent="0.2">
      <c r="A508" s="1">
        <v>60051</v>
      </c>
      <c r="B508" t="s">
        <v>196</v>
      </c>
      <c r="C508" t="s">
        <v>4949</v>
      </c>
      <c r="D508">
        <v>10.5</v>
      </c>
      <c r="E508" s="46">
        <v>626.39800000000002</v>
      </c>
      <c r="F508" s="44"/>
      <c r="G508" s="46"/>
      <c r="AF508" t="str">
        <f>IF(AND(ISBLANK(A508),ISBLANK(B508),ISBLANK(E508)),"Blanco",IF(AND(ISBLANK(A508),NOT(ISBLANK(B508))),"Titulo",IF(AND(NOT(ISBLANK(A508)),NOT(ISBLANK(B508)),ISBLANK(E508),IFERROR(FIND("FF--",A508)&gt;1,FALSE)),"F.Comercializacion",IF(AND(NOT(ISBLANK(A508)),NOT(ISBLANK(B508)),NOT(ISBLANK(E508)),ISERROR(VLOOKUP(A508,'ListaN68 02-02-2025'!$A$12:$E$13375,5,0))),"Nuevo",IF(AND(NOT(ISBLANK(A508)),NOT(ISBLANK(B508)),NOT(ISBLANK(E508)),AND(E508-VLOOKUP(A508,'ListaN68 02-02-2025'!$A$12:$E$13375,5,0)&gt;=-2,E508-VLOOKUP(A508,'ListaN68 02-02-2025'!$A$12:$E$13375,5,0)&lt;=2)),"Igual",IF(AND(NOT(ISBLANK(A508)),NOT(ISBLANK(B508)),NOT(ISBLANK(E508)),E508-VLOOKUP(A508,'ListaN68 02-02-2025'!$A$12:$E$13375,5,0)&gt;2),"Aumento",IF(AND(NOT(ISBLANK(A508)),NOT(ISBLANK(B508)),NOT(ISBLANK(E508)),E508-VLOOKUP(A508,'ListaN68 02-02-2025'!$A$12:$E$13375,5,0)&lt;2),"Bajo","Error en codigo")))))))</f>
        <v>Igual</v>
      </c>
    </row>
    <row r="509" spans="1:32" x14ac:dyDescent="0.2">
      <c r="A509" s="1">
        <v>60351</v>
      </c>
      <c r="B509" t="s">
        <v>1568</v>
      </c>
      <c r="C509" t="s">
        <v>4949</v>
      </c>
      <c r="D509">
        <v>10.5</v>
      </c>
      <c r="E509" s="46">
        <v>775.08600000000001</v>
      </c>
      <c r="F509" s="44"/>
      <c r="G509" s="46"/>
      <c r="AF509" t="str">
        <f>IF(AND(ISBLANK(A509),ISBLANK(B509),ISBLANK(E509)),"Blanco",IF(AND(ISBLANK(A509),NOT(ISBLANK(B509))),"Titulo",IF(AND(NOT(ISBLANK(A509)),NOT(ISBLANK(B509)),ISBLANK(E509),IFERROR(FIND("FF--",A509)&gt;1,FALSE)),"F.Comercializacion",IF(AND(NOT(ISBLANK(A509)),NOT(ISBLANK(B509)),NOT(ISBLANK(E509)),ISERROR(VLOOKUP(A509,'ListaN68 02-02-2025'!$A$12:$E$13375,5,0))),"Nuevo",IF(AND(NOT(ISBLANK(A509)),NOT(ISBLANK(B509)),NOT(ISBLANK(E509)),AND(E509-VLOOKUP(A509,'ListaN68 02-02-2025'!$A$12:$E$13375,5,0)&gt;=-2,E509-VLOOKUP(A509,'ListaN68 02-02-2025'!$A$12:$E$13375,5,0)&lt;=2)),"Igual",IF(AND(NOT(ISBLANK(A509)),NOT(ISBLANK(B509)),NOT(ISBLANK(E509)),E509-VLOOKUP(A509,'ListaN68 02-02-2025'!$A$12:$E$13375,5,0)&gt;2),"Aumento",IF(AND(NOT(ISBLANK(A509)),NOT(ISBLANK(B509)),NOT(ISBLANK(E509)),E509-VLOOKUP(A509,'ListaN68 02-02-2025'!$A$12:$E$13375,5,0)&lt;2),"Bajo","Error en codigo")))))))</f>
        <v>Igual</v>
      </c>
    </row>
    <row r="510" spans="1:32" x14ac:dyDescent="0.2">
      <c r="A510" s="1">
        <v>60451</v>
      </c>
      <c r="B510" t="s">
        <v>1565</v>
      </c>
      <c r="C510" t="s">
        <v>4993</v>
      </c>
      <c r="D510">
        <v>10.5</v>
      </c>
      <c r="E510" s="46">
        <v>1395.6869999999999</v>
      </c>
      <c r="F510" s="44"/>
      <c r="G510" s="46"/>
      <c r="AF510" t="str">
        <f>IF(AND(ISBLANK(A510),ISBLANK(B510),ISBLANK(E510)),"Blanco",IF(AND(ISBLANK(A510),NOT(ISBLANK(B510))),"Titulo",IF(AND(NOT(ISBLANK(A510)),NOT(ISBLANK(B510)),ISBLANK(E510),IFERROR(FIND("FF--",A510)&gt;1,FALSE)),"F.Comercializacion",IF(AND(NOT(ISBLANK(A510)),NOT(ISBLANK(B510)),NOT(ISBLANK(E510)),ISERROR(VLOOKUP(A510,'ListaN68 02-02-2025'!$A$12:$E$13375,5,0))),"Nuevo",IF(AND(NOT(ISBLANK(A510)),NOT(ISBLANK(B510)),NOT(ISBLANK(E510)),AND(E510-VLOOKUP(A510,'ListaN68 02-02-2025'!$A$12:$E$13375,5,0)&gt;=-2,E510-VLOOKUP(A510,'ListaN68 02-02-2025'!$A$12:$E$13375,5,0)&lt;=2)),"Igual",IF(AND(NOT(ISBLANK(A510)),NOT(ISBLANK(B510)),NOT(ISBLANK(E510)),E510-VLOOKUP(A510,'ListaN68 02-02-2025'!$A$12:$E$13375,5,0)&gt;2),"Aumento",IF(AND(NOT(ISBLANK(A510)),NOT(ISBLANK(B510)),NOT(ISBLANK(E510)),E510-VLOOKUP(A510,'ListaN68 02-02-2025'!$A$12:$E$13375,5,0)&lt;2),"Bajo","Error en codigo")))))))</f>
        <v>Igual</v>
      </c>
    </row>
    <row r="511" spans="1:32" x14ac:dyDescent="0.2">
      <c r="A511" s="1">
        <v>80051</v>
      </c>
      <c r="B511" t="s">
        <v>197</v>
      </c>
      <c r="C511" t="s">
        <v>4949</v>
      </c>
      <c r="D511">
        <v>10.5</v>
      </c>
      <c r="E511" s="46">
        <v>626.39800000000002</v>
      </c>
      <c r="F511" s="44"/>
      <c r="G511" s="46"/>
      <c r="AF511" t="str">
        <f>IF(AND(ISBLANK(A511),ISBLANK(B511),ISBLANK(E511)),"Blanco",IF(AND(ISBLANK(A511),NOT(ISBLANK(B511))),"Titulo",IF(AND(NOT(ISBLANK(A511)),NOT(ISBLANK(B511)),ISBLANK(E511),IFERROR(FIND("FF--",A511)&gt;1,FALSE)),"F.Comercializacion",IF(AND(NOT(ISBLANK(A511)),NOT(ISBLANK(B511)),NOT(ISBLANK(E511)),ISERROR(VLOOKUP(A511,'ListaN68 02-02-2025'!$A$12:$E$13375,5,0))),"Nuevo",IF(AND(NOT(ISBLANK(A511)),NOT(ISBLANK(B511)),NOT(ISBLANK(E511)),AND(E511-VLOOKUP(A511,'ListaN68 02-02-2025'!$A$12:$E$13375,5,0)&gt;=-2,E511-VLOOKUP(A511,'ListaN68 02-02-2025'!$A$12:$E$13375,5,0)&lt;=2)),"Igual",IF(AND(NOT(ISBLANK(A511)),NOT(ISBLANK(B511)),NOT(ISBLANK(E511)),E511-VLOOKUP(A511,'ListaN68 02-02-2025'!$A$12:$E$13375,5,0)&gt;2),"Aumento",IF(AND(NOT(ISBLANK(A511)),NOT(ISBLANK(B511)),NOT(ISBLANK(E511)),E511-VLOOKUP(A511,'ListaN68 02-02-2025'!$A$12:$E$13375,5,0)&lt;2),"Bajo","Error en codigo")))))))</f>
        <v>Igual</v>
      </c>
    </row>
    <row r="512" spans="1:32" x14ac:dyDescent="0.2">
      <c r="A512" s="1">
        <v>80451</v>
      </c>
      <c r="B512" t="s">
        <v>1566</v>
      </c>
      <c r="C512" t="s">
        <v>4993</v>
      </c>
      <c r="D512">
        <v>10.5</v>
      </c>
      <c r="E512" s="46">
        <v>1395.6869999999999</v>
      </c>
      <c r="F512" s="44"/>
      <c r="G512" s="46"/>
      <c r="AF512" t="str">
        <f>IF(AND(ISBLANK(A512),ISBLANK(B512),ISBLANK(E512)),"Blanco",IF(AND(ISBLANK(A512),NOT(ISBLANK(B512))),"Titulo",IF(AND(NOT(ISBLANK(A512)),NOT(ISBLANK(B512)),ISBLANK(E512),IFERROR(FIND("FF--",A512)&gt;1,FALSE)),"F.Comercializacion",IF(AND(NOT(ISBLANK(A512)),NOT(ISBLANK(B512)),NOT(ISBLANK(E512)),ISERROR(VLOOKUP(A512,'ListaN68 02-02-2025'!$A$12:$E$13375,5,0))),"Nuevo",IF(AND(NOT(ISBLANK(A512)),NOT(ISBLANK(B512)),NOT(ISBLANK(E512)),AND(E512-VLOOKUP(A512,'ListaN68 02-02-2025'!$A$12:$E$13375,5,0)&gt;=-2,E512-VLOOKUP(A512,'ListaN68 02-02-2025'!$A$12:$E$13375,5,0)&lt;=2)),"Igual",IF(AND(NOT(ISBLANK(A512)),NOT(ISBLANK(B512)),NOT(ISBLANK(E512)),E512-VLOOKUP(A512,'ListaN68 02-02-2025'!$A$12:$E$13375,5,0)&gt;2),"Aumento",IF(AND(NOT(ISBLANK(A512)),NOT(ISBLANK(B512)),NOT(ISBLANK(E512)),E512-VLOOKUP(A512,'ListaN68 02-02-2025'!$A$12:$E$13375,5,0)&lt;2),"Bajo","Error en codigo")))))))</f>
        <v>Igual</v>
      </c>
    </row>
    <row r="513" spans="1:32" x14ac:dyDescent="0.2">
      <c r="A513" s="1">
        <v>60052</v>
      </c>
      <c r="B513" t="s">
        <v>198</v>
      </c>
      <c r="C513" t="s">
        <v>4949</v>
      </c>
      <c r="D513">
        <v>10.5</v>
      </c>
      <c r="E513" s="46">
        <v>712.803</v>
      </c>
      <c r="F513" s="44"/>
      <c r="G513" s="46"/>
      <c r="AF513" t="str">
        <f>IF(AND(ISBLANK(A513),ISBLANK(B513),ISBLANK(E513)),"Blanco",IF(AND(ISBLANK(A513),NOT(ISBLANK(B513))),"Titulo",IF(AND(NOT(ISBLANK(A513)),NOT(ISBLANK(B513)),ISBLANK(E513),IFERROR(FIND("FF--",A513)&gt;1,FALSE)),"F.Comercializacion",IF(AND(NOT(ISBLANK(A513)),NOT(ISBLANK(B513)),NOT(ISBLANK(E513)),ISERROR(VLOOKUP(A513,'ListaN68 02-02-2025'!$A$12:$E$13375,5,0))),"Nuevo",IF(AND(NOT(ISBLANK(A513)),NOT(ISBLANK(B513)),NOT(ISBLANK(E513)),AND(E513-VLOOKUP(A513,'ListaN68 02-02-2025'!$A$12:$E$13375,5,0)&gt;=-2,E513-VLOOKUP(A513,'ListaN68 02-02-2025'!$A$12:$E$13375,5,0)&lt;=2)),"Igual",IF(AND(NOT(ISBLANK(A513)),NOT(ISBLANK(B513)),NOT(ISBLANK(E513)),E513-VLOOKUP(A513,'ListaN68 02-02-2025'!$A$12:$E$13375,5,0)&gt;2),"Aumento",IF(AND(NOT(ISBLANK(A513)),NOT(ISBLANK(B513)),NOT(ISBLANK(E513)),E513-VLOOKUP(A513,'ListaN68 02-02-2025'!$A$12:$E$13375,5,0)&lt;2),"Bajo","Error en codigo")))))))</f>
        <v>Igual</v>
      </c>
    </row>
    <row r="514" spans="1:32" x14ac:dyDescent="0.2">
      <c r="A514" s="1">
        <v>80052</v>
      </c>
      <c r="B514" t="s">
        <v>199</v>
      </c>
      <c r="C514" t="s">
        <v>4949</v>
      </c>
      <c r="D514">
        <v>10.5</v>
      </c>
      <c r="E514" s="46">
        <v>712.803</v>
      </c>
      <c r="F514" s="44"/>
      <c r="G514" s="46"/>
      <c r="AF514" t="str">
        <f>IF(AND(ISBLANK(A514),ISBLANK(B514),ISBLANK(E514)),"Blanco",IF(AND(ISBLANK(A514),NOT(ISBLANK(B514))),"Titulo",IF(AND(NOT(ISBLANK(A514)),NOT(ISBLANK(B514)),ISBLANK(E514),IFERROR(FIND("FF--",A514)&gt;1,FALSE)),"F.Comercializacion",IF(AND(NOT(ISBLANK(A514)),NOT(ISBLANK(B514)),NOT(ISBLANK(E514)),ISERROR(VLOOKUP(A514,'ListaN68 02-02-2025'!$A$12:$E$13375,5,0))),"Nuevo",IF(AND(NOT(ISBLANK(A514)),NOT(ISBLANK(B514)),NOT(ISBLANK(E514)),AND(E514-VLOOKUP(A514,'ListaN68 02-02-2025'!$A$12:$E$13375,5,0)&gt;=-2,E514-VLOOKUP(A514,'ListaN68 02-02-2025'!$A$12:$E$13375,5,0)&lt;=2)),"Igual",IF(AND(NOT(ISBLANK(A514)),NOT(ISBLANK(B514)),NOT(ISBLANK(E514)),E514-VLOOKUP(A514,'ListaN68 02-02-2025'!$A$12:$E$13375,5,0)&gt;2),"Aumento",IF(AND(NOT(ISBLANK(A514)),NOT(ISBLANK(B514)),NOT(ISBLANK(E514)),E514-VLOOKUP(A514,'ListaN68 02-02-2025'!$A$12:$E$13375,5,0)&lt;2),"Bajo","Error en codigo")))))))</f>
        <v>Igual</v>
      </c>
    </row>
    <row r="515" spans="1:32" x14ac:dyDescent="0.2">
      <c r="A515" s="1">
        <v>60053</v>
      </c>
      <c r="B515" t="s">
        <v>194</v>
      </c>
      <c r="C515" t="s">
        <v>4949</v>
      </c>
      <c r="D515">
        <v>10.5</v>
      </c>
      <c r="E515" s="46">
        <v>815.85900000000004</v>
      </c>
      <c r="F515" s="44"/>
      <c r="G515" s="46"/>
      <c r="AF515" t="str">
        <f>IF(AND(ISBLANK(A515),ISBLANK(B515),ISBLANK(E515)),"Blanco",IF(AND(ISBLANK(A515),NOT(ISBLANK(B515))),"Titulo",IF(AND(NOT(ISBLANK(A515)),NOT(ISBLANK(B515)),ISBLANK(E515),IFERROR(FIND("FF--",A515)&gt;1,FALSE)),"F.Comercializacion",IF(AND(NOT(ISBLANK(A515)),NOT(ISBLANK(B515)),NOT(ISBLANK(E515)),ISERROR(VLOOKUP(A515,'ListaN68 02-02-2025'!$A$12:$E$13375,5,0))),"Nuevo",IF(AND(NOT(ISBLANK(A515)),NOT(ISBLANK(B515)),NOT(ISBLANK(E515)),AND(E515-VLOOKUP(A515,'ListaN68 02-02-2025'!$A$12:$E$13375,5,0)&gt;=-2,E515-VLOOKUP(A515,'ListaN68 02-02-2025'!$A$12:$E$13375,5,0)&lt;=2)),"Igual",IF(AND(NOT(ISBLANK(A515)),NOT(ISBLANK(B515)),NOT(ISBLANK(E515)),E515-VLOOKUP(A515,'ListaN68 02-02-2025'!$A$12:$E$13375,5,0)&gt;2),"Aumento",IF(AND(NOT(ISBLANK(A515)),NOT(ISBLANK(B515)),NOT(ISBLANK(E515)),E515-VLOOKUP(A515,'ListaN68 02-02-2025'!$A$12:$E$13375,5,0)&lt;2),"Bajo","Error en codigo")))))))</f>
        <v>Igual</v>
      </c>
    </row>
    <row r="516" spans="1:32" x14ac:dyDescent="0.2">
      <c r="A516" s="1">
        <v>80053</v>
      </c>
      <c r="B516" t="s">
        <v>195</v>
      </c>
      <c r="C516" t="s">
        <v>4949</v>
      </c>
      <c r="D516">
        <v>10.5</v>
      </c>
      <c r="E516" s="46">
        <v>815.85900000000004</v>
      </c>
      <c r="F516" s="44"/>
      <c r="G516" s="46"/>
      <c r="AF516" t="str">
        <f>IF(AND(ISBLANK(A516),ISBLANK(B516),ISBLANK(E516)),"Blanco",IF(AND(ISBLANK(A516),NOT(ISBLANK(B516))),"Titulo",IF(AND(NOT(ISBLANK(A516)),NOT(ISBLANK(B516)),ISBLANK(E516),IFERROR(FIND("FF--",A516)&gt;1,FALSE)),"F.Comercializacion",IF(AND(NOT(ISBLANK(A516)),NOT(ISBLANK(B516)),NOT(ISBLANK(E516)),ISERROR(VLOOKUP(A516,'ListaN68 02-02-2025'!$A$12:$E$13375,5,0))),"Nuevo",IF(AND(NOT(ISBLANK(A516)),NOT(ISBLANK(B516)),NOT(ISBLANK(E516)),AND(E516-VLOOKUP(A516,'ListaN68 02-02-2025'!$A$12:$E$13375,5,0)&gt;=-2,E516-VLOOKUP(A516,'ListaN68 02-02-2025'!$A$12:$E$13375,5,0)&lt;=2)),"Igual",IF(AND(NOT(ISBLANK(A516)),NOT(ISBLANK(B516)),NOT(ISBLANK(E516)),E516-VLOOKUP(A516,'ListaN68 02-02-2025'!$A$12:$E$13375,5,0)&gt;2),"Aumento",IF(AND(NOT(ISBLANK(A516)),NOT(ISBLANK(B516)),NOT(ISBLANK(E516)),E516-VLOOKUP(A516,'ListaN68 02-02-2025'!$A$12:$E$13375,5,0)&lt;2),"Bajo","Error en codigo")))))))</f>
        <v>Igual</v>
      </c>
    </row>
    <row r="517" spans="1:32" x14ac:dyDescent="0.2">
      <c r="A517" s="1">
        <v>60092</v>
      </c>
      <c r="B517" t="s">
        <v>200</v>
      </c>
      <c r="C517" t="s">
        <v>4948</v>
      </c>
      <c r="D517">
        <v>21</v>
      </c>
      <c r="E517" s="46">
        <v>72.188999999999993</v>
      </c>
      <c r="F517" s="44"/>
      <c r="G517" s="46"/>
      <c r="AF517" t="str">
        <f>IF(AND(ISBLANK(A517),ISBLANK(B517),ISBLANK(E517)),"Blanco",IF(AND(ISBLANK(A517),NOT(ISBLANK(B517))),"Titulo",IF(AND(NOT(ISBLANK(A517)),NOT(ISBLANK(B517)),ISBLANK(E517),IFERROR(FIND("FF--",A517)&gt;1,FALSE)),"F.Comercializacion",IF(AND(NOT(ISBLANK(A517)),NOT(ISBLANK(B517)),NOT(ISBLANK(E517)),ISERROR(VLOOKUP(A517,'ListaN68 02-02-2025'!$A$12:$E$13375,5,0))),"Nuevo",IF(AND(NOT(ISBLANK(A517)),NOT(ISBLANK(B517)),NOT(ISBLANK(E517)),AND(E517-VLOOKUP(A517,'ListaN68 02-02-2025'!$A$12:$E$13375,5,0)&gt;=-2,E517-VLOOKUP(A517,'ListaN68 02-02-2025'!$A$12:$E$13375,5,0)&lt;=2)),"Igual",IF(AND(NOT(ISBLANK(A517)),NOT(ISBLANK(B517)),NOT(ISBLANK(E517)),E517-VLOOKUP(A517,'ListaN68 02-02-2025'!$A$12:$E$13375,5,0)&gt;2),"Aumento",IF(AND(NOT(ISBLANK(A517)),NOT(ISBLANK(B517)),NOT(ISBLANK(E517)),E517-VLOOKUP(A517,'ListaN68 02-02-2025'!$A$12:$E$13375,5,0)&lt;2),"Bajo","Error en codigo")))))))</f>
        <v>Igual</v>
      </c>
    </row>
    <row r="518" spans="1:32" x14ac:dyDescent="0.2">
      <c r="A518" s="1">
        <v>80092</v>
      </c>
      <c r="B518" t="s">
        <v>201</v>
      </c>
      <c r="C518" t="s">
        <v>4948</v>
      </c>
      <c r="D518">
        <v>21</v>
      </c>
      <c r="E518" s="46">
        <v>72.188999999999993</v>
      </c>
      <c r="F518" s="44"/>
      <c r="G518" s="46"/>
      <c r="AF518" t="str">
        <f>IF(AND(ISBLANK(A518),ISBLANK(B518),ISBLANK(E518)),"Blanco",IF(AND(ISBLANK(A518),NOT(ISBLANK(B518))),"Titulo",IF(AND(NOT(ISBLANK(A518)),NOT(ISBLANK(B518)),ISBLANK(E518),IFERROR(FIND("FF--",A518)&gt;1,FALSE)),"F.Comercializacion",IF(AND(NOT(ISBLANK(A518)),NOT(ISBLANK(B518)),NOT(ISBLANK(E518)),ISERROR(VLOOKUP(A518,'ListaN68 02-02-2025'!$A$12:$E$13375,5,0))),"Nuevo",IF(AND(NOT(ISBLANK(A518)),NOT(ISBLANK(B518)),NOT(ISBLANK(E518)),AND(E518-VLOOKUP(A518,'ListaN68 02-02-2025'!$A$12:$E$13375,5,0)&gt;=-2,E518-VLOOKUP(A518,'ListaN68 02-02-2025'!$A$12:$E$13375,5,0)&lt;=2)),"Igual",IF(AND(NOT(ISBLANK(A518)),NOT(ISBLANK(B518)),NOT(ISBLANK(E518)),E518-VLOOKUP(A518,'ListaN68 02-02-2025'!$A$12:$E$13375,5,0)&gt;2),"Aumento",IF(AND(NOT(ISBLANK(A518)),NOT(ISBLANK(B518)),NOT(ISBLANK(E518)),E518-VLOOKUP(A518,'ListaN68 02-02-2025'!$A$12:$E$13375,5,0)&lt;2),"Bajo","Error en codigo")))))))</f>
        <v>Igual</v>
      </c>
    </row>
    <row r="519" spans="1:32" x14ac:dyDescent="0.2">
      <c r="A519" s="1" t="s">
        <v>203</v>
      </c>
      <c r="B519" t="s">
        <v>204</v>
      </c>
      <c r="C519" t="s">
        <v>4949</v>
      </c>
      <c r="D519">
        <v>21</v>
      </c>
      <c r="E519" s="46">
        <v>481.52</v>
      </c>
      <c r="F519" s="44"/>
      <c r="G519" s="46"/>
      <c r="AF519" t="str">
        <f>IF(AND(ISBLANK(A519),ISBLANK(B519),ISBLANK(E519)),"Blanco",IF(AND(ISBLANK(A519),NOT(ISBLANK(B519))),"Titulo",IF(AND(NOT(ISBLANK(A519)),NOT(ISBLANK(B519)),ISBLANK(E519),IFERROR(FIND("FF--",A519)&gt;1,FALSE)),"F.Comercializacion",IF(AND(NOT(ISBLANK(A519)),NOT(ISBLANK(B519)),NOT(ISBLANK(E519)),ISERROR(VLOOKUP(A519,'ListaN68 02-02-2025'!$A$12:$E$13375,5,0))),"Nuevo",IF(AND(NOT(ISBLANK(A519)),NOT(ISBLANK(B519)),NOT(ISBLANK(E519)),AND(E519-VLOOKUP(A519,'ListaN68 02-02-2025'!$A$12:$E$13375,5,0)&gt;=-2,E519-VLOOKUP(A519,'ListaN68 02-02-2025'!$A$12:$E$13375,5,0)&lt;=2)),"Igual",IF(AND(NOT(ISBLANK(A519)),NOT(ISBLANK(B519)),NOT(ISBLANK(E519)),E519-VLOOKUP(A519,'ListaN68 02-02-2025'!$A$12:$E$13375,5,0)&gt;2),"Aumento",IF(AND(NOT(ISBLANK(A519)),NOT(ISBLANK(B519)),NOT(ISBLANK(E519)),E519-VLOOKUP(A519,'ListaN68 02-02-2025'!$A$12:$E$13375,5,0)&lt;2),"Bajo","Error en codigo")))))))</f>
        <v>Igual</v>
      </c>
    </row>
    <row r="520" spans="1:32" x14ac:dyDescent="0.2">
      <c r="C520"/>
      <c r="E520" s="46"/>
      <c r="F520" s="44"/>
      <c r="G520" s="46"/>
      <c r="AF520" t="str">
        <f>IF(AND(ISBLANK(A520),ISBLANK(B520),ISBLANK(E520)),"Blanco",IF(AND(ISBLANK(A520),NOT(ISBLANK(B520))),"Titulo",IF(AND(NOT(ISBLANK(A520)),NOT(ISBLANK(B520)),ISBLANK(E520),IFERROR(FIND("FF--",A520)&gt;1,FALSE)),"F.Comercializacion",IF(AND(NOT(ISBLANK(A520)),NOT(ISBLANK(B520)),NOT(ISBLANK(E520)),ISERROR(VLOOKUP(A520,'ListaN68 02-02-2025'!$A$12:$E$13375,5,0))),"Nuevo",IF(AND(NOT(ISBLANK(A520)),NOT(ISBLANK(B520)),NOT(ISBLANK(E520)),AND(E520-VLOOKUP(A520,'ListaN68 02-02-2025'!$A$12:$E$13375,5,0)&gt;=-2,E520-VLOOKUP(A520,'ListaN68 02-02-2025'!$A$12:$E$13375,5,0)&lt;=2)),"Igual",IF(AND(NOT(ISBLANK(A520)),NOT(ISBLANK(B520)),NOT(ISBLANK(E520)),E520-VLOOKUP(A520,'ListaN68 02-02-2025'!$A$12:$E$13375,5,0)&gt;2),"Aumento",IF(AND(NOT(ISBLANK(A520)),NOT(ISBLANK(B520)),NOT(ISBLANK(E520)),E520-VLOOKUP(A520,'ListaN68 02-02-2025'!$A$12:$E$13375,5,0)&lt;2),"Bajo","Error en codigo")))))))</f>
        <v>Blanco</v>
      </c>
    </row>
    <row r="521" spans="1:32" x14ac:dyDescent="0.2">
      <c r="B521" t="s">
        <v>1608</v>
      </c>
      <c r="C521"/>
      <c r="E521" s="46"/>
      <c r="F521" s="44"/>
      <c r="G521" s="46"/>
      <c r="AF521" t="str">
        <f>IF(AND(ISBLANK(A521),ISBLANK(B521),ISBLANK(E521)),"Blanco",IF(AND(ISBLANK(A521),NOT(ISBLANK(B521))),"Titulo",IF(AND(NOT(ISBLANK(A521)),NOT(ISBLANK(B521)),ISBLANK(E521),IFERROR(FIND("FF--",A521)&gt;1,FALSE)),"F.Comercializacion",IF(AND(NOT(ISBLANK(A521)),NOT(ISBLANK(B521)),NOT(ISBLANK(E521)),ISERROR(VLOOKUP(A521,'ListaN68 02-02-2025'!$A$12:$E$13375,5,0))),"Nuevo",IF(AND(NOT(ISBLANK(A521)),NOT(ISBLANK(B521)),NOT(ISBLANK(E521)),AND(E521-VLOOKUP(A521,'ListaN68 02-02-2025'!$A$12:$E$13375,5,0)&gt;=-2,E521-VLOOKUP(A521,'ListaN68 02-02-2025'!$A$12:$E$13375,5,0)&lt;=2)),"Igual",IF(AND(NOT(ISBLANK(A521)),NOT(ISBLANK(B521)),NOT(ISBLANK(E521)),E521-VLOOKUP(A521,'ListaN68 02-02-2025'!$A$12:$E$13375,5,0)&gt;2),"Aumento",IF(AND(NOT(ISBLANK(A521)),NOT(ISBLANK(B521)),NOT(ISBLANK(E521)),E521-VLOOKUP(A521,'ListaN68 02-02-2025'!$A$12:$E$13375,5,0)&lt;2),"Bajo","Error en codigo")))))))</f>
        <v>Titulo</v>
      </c>
    </row>
    <row r="522" spans="1:32" x14ac:dyDescent="0.2">
      <c r="C522"/>
      <c r="E522" s="46"/>
      <c r="F522" s="44"/>
      <c r="G522" s="46"/>
      <c r="AF522" t="str">
        <f>IF(AND(ISBLANK(A522),ISBLANK(B522),ISBLANK(E522)),"Blanco",IF(AND(ISBLANK(A522),NOT(ISBLANK(B522))),"Titulo",IF(AND(NOT(ISBLANK(A522)),NOT(ISBLANK(B522)),ISBLANK(E522),IFERROR(FIND("FF--",A522)&gt;1,FALSE)),"F.Comercializacion",IF(AND(NOT(ISBLANK(A522)),NOT(ISBLANK(B522)),NOT(ISBLANK(E522)),ISERROR(VLOOKUP(A522,'ListaN68 02-02-2025'!$A$12:$E$13375,5,0))),"Nuevo",IF(AND(NOT(ISBLANK(A522)),NOT(ISBLANK(B522)),NOT(ISBLANK(E522)),AND(E522-VLOOKUP(A522,'ListaN68 02-02-2025'!$A$12:$E$13375,5,0)&gt;=-2,E522-VLOOKUP(A522,'ListaN68 02-02-2025'!$A$12:$E$13375,5,0)&lt;=2)),"Igual",IF(AND(NOT(ISBLANK(A522)),NOT(ISBLANK(B522)),NOT(ISBLANK(E522)),E522-VLOOKUP(A522,'ListaN68 02-02-2025'!$A$12:$E$13375,5,0)&gt;2),"Aumento",IF(AND(NOT(ISBLANK(A522)),NOT(ISBLANK(B522)),NOT(ISBLANK(E522)),E522-VLOOKUP(A522,'ListaN68 02-02-2025'!$A$12:$E$13375,5,0)&lt;2),"Bajo","Error en codigo")))))))</f>
        <v>Blanco</v>
      </c>
    </row>
    <row r="523" spans="1:32" x14ac:dyDescent="0.2">
      <c r="A523" s="1" t="s">
        <v>210</v>
      </c>
      <c r="B523" t="s">
        <v>1577</v>
      </c>
      <c r="C523" t="s">
        <v>4949</v>
      </c>
      <c r="D523">
        <v>21</v>
      </c>
      <c r="E523" s="46">
        <v>341.03</v>
      </c>
      <c r="F523" s="44"/>
      <c r="G523" s="46"/>
      <c r="AF523" t="str">
        <f>IF(AND(ISBLANK(A523),ISBLANK(B523),ISBLANK(E523)),"Blanco",IF(AND(ISBLANK(A523),NOT(ISBLANK(B523))),"Titulo",IF(AND(NOT(ISBLANK(A523)),NOT(ISBLANK(B523)),ISBLANK(E523),IFERROR(FIND("FF--",A523)&gt;1,FALSE)),"F.Comercializacion",IF(AND(NOT(ISBLANK(A523)),NOT(ISBLANK(B523)),NOT(ISBLANK(E523)),ISERROR(VLOOKUP(A523,'ListaN68 02-02-2025'!$A$12:$E$13375,5,0))),"Nuevo",IF(AND(NOT(ISBLANK(A523)),NOT(ISBLANK(B523)),NOT(ISBLANK(E523)),AND(E523-VLOOKUP(A523,'ListaN68 02-02-2025'!$A$12:$E$13375,5,0)&gt;=-2,E523-VLOOKUP(A523,'ListaN68 02-02-2025'!$A$12:$E$13375,5,0)&lt;=2)),"Igual",IF(AND(NOT(ISBLANK(A523)),NOT(ISBLANK(B523)),NOT(ISBLANK(E523)),E523-VLOOKUP(A523,'ListaN68 02-02-2025'!$A$12:$E$13375,5,0)&gt;2),"Aumento",IF(AND(NOT(ISBLANK(A523)),NOT(ISBLANK(B523)),NOT(ISBLANK(E523)),E523-VLOOKUP(A523,'ListaN68 02-02-2025'!$A$12:$E$13375,5,0)&lt;2),"Bajo","Error en codigo")))))))</f>
        <v>Igual</v>
      </c>
    </row>
    <row r="524" spans="1:32" x14ac:dyDescent="0.2">
      <c r="A524" s="1" t="s">
        <v>211</v>
      </c>
      <c r="B524" t="s">
        <v>1578</v>
      </c>
      <c r="C524" t="s">
        <v>4949</v>
      </c>
      <c r="D524">
        <v>21</v>
      </c>
      <c r="E524" s="46">
        <v>2205.5160000000001</v>
      </c>
      <c r="F524" s="44"/>
      <c r="G524" s="46"/>
      <c r="AF524" t="str">
        <f>IF(AND(ISBLANK(A524),ISBLANK(B524),ISBLANK(E524)),"Blanco",IF(AND(ISBLANK(A524),NOT(ISBLANK(B524))),"Titulo",IF(AND(NOT(ISBLANK(A524)),NOT(ISBLANK(B524)),ISBLANK(E524),IFERROR(FIND("FF--",A524)&gt;1,FALSE)),"F.Comercializacion",IF(AND(NOT(ISBLANK(A524)),NOT(ISBLANK(B524)),NOT(ISBLANK(E524)),ISERROR(VLOOKUP(A524,'ListaN68 02-02-2025'!$A$12:$E$13375,5,0))),"Nuevo",IF(AND(NOT(ISBLANK(A524)),NOT(ISBLANK(B524)),NOT(ISBLANK(E524)),AND(E524-VLOOKUP(A524,'ListaN68 02-02-2025'!$A$12:$E$13375,5,0)&gt;=-2,E524-VLOOKUP(A524,'ListaN68 02-02-2025'!$A$12:$E$13375,5,0)&lt;=2)),"Igual",IF(AND(NOT(ISBLANK(A524)),NOT(ISBLANK(B524)),NOT(ISBLANK(E524)),E524-VLOOKUP(A524,'ListaN68 02-02-2025'!$A$12:$E$13375,5,0)&gt;2),"Aumento",IF(AND(NOT(ISBLANK(A524)),NOT(ISBLANK(B524)),NOT(ISBLANK(E524)),E524-VLOOKUP(A524,'ListaN68 02-02-2025'!$A$12:$E$13375,5,0)&lt;2),"Bajo","Error en codigo")))))))</f>
        <v>Igual</v>
      </c>
    </row>
    <row r="525" spans="1:32" x14ac:dyDescent="0.2">
      <c r="A525" s="1" t="s">
        <v>209</v>
      </c>
      <c r="B525" t="s">
        <v>1576</v>
      </c>
      <c r="C525" t="s">
        <v>4949</v>
      </c>
      <c r="D525">
        <v>21</v>
      </c>
      <c r="E525" s="46">
        <v>2205.5160000000001</v>
      </c>
      <c r="F525" s="44"/>
      <c r="G525" s="46"/>
      <c r="AF525" t="str">
        <f>IF(AND(ISBLANK(A525),ISBLANK(B525),ISBLANK(E525)),"Blanco",IF(AND(ISBLANK(A525),NOT(ISBLANK(B525))),"Titulo",IF(AND(NOT(ISBLANK(A525)),NOT(ISBLANK(B525)),ISBLANK(E525),IFERROR(FIND("FF--",A525)&gt;1,FALSE)),"F.Comercializacion",IF(AND(NOT(ISBLANK(A525)),NOT(ISBLANK(B525)),NOT(ISBLANK(E525)),ISERROR(VLOOKUP(A525,'ListaN68 02-02-2025'!$A$12:$E$13375,5,0))),"Nuevo",IF(AND(NOT(ISBLANK(A525)),NOT(ISBLANK(B525)),NOT(ISBLANK(E525)),AND(E525-VLOOKUP(A525,'ListaN68 02-02-2025'!$A$12:$E$13375,5,0)&gt;=-2,E525-VLOOKUP(A525,'ListaN68 02-02-2025'!$A$12:$E$13375,5,0)&lt;=2)),"Igual",IF(AND(NOT(ISBLANK(A525)),NOT(ISBLANK(B525)),NOT(ISBLANK(E525)),E525-VLOOKUP(A525,'ListaN68 02-02-2025'!$A$12:$E$13375,5,0)&gt;2),"Aumento",IF(AND(NOT(ISBLANK(A525)),NOT(ISBLANK(B525)),NOT(ISBLANK(E525)),E525-VLOOKUP(A525,'ListaN68 02-02-2025'!$A$12:$E$13375,5,0)&lt;2),"Bajo","Error en codigo")))))))</f>
        <v>Igual</v>
      </c>
    </row>
    <row r="526" spans="1:32" x14ac:dyDescent="0.2">
      <c r="A526" s="1" t="s">
        <v>208</v>
      </c>
      <c r="B526" t="s">
        <v>1575</v>
      </c>
      <c r="C526" t="s">
        <v>4949</v>
      </c>
      <c r="D526">
        <v>21</v>
      </c>
      <c r="E526" s="46">
        <v>2205.5160000000001</v>
      </c>
      <c r="F526" s="44"/>
      <c r="G526" s="46"/>
      <c r="AF526" t="str">
        <f>IF(AND(ISBLANK(A526),ISBLANK(B526),ISBLANK(E526)),"Blanco",IF(AND(ISBLANK(A526),NOT(ISBLANK(B526))),"Titulo",IF(AND(NOT(ISBLANK(A526)),NOT(ISBLANK(B526)),ISBLANK(E526),IFERROR(FIND("FF--",A526)&gt;1,FALSE)),"F.Comercializacion",IF(AND(NOT(ISBLANK(A526)),NOT(ISBLANK(B526)),NOT(ISBLANK(E526)),ISERROR(VLOOKUP(A526,'ListaN68 02-02-2025'!$A$12:$E$13375,5,0))),"Nuevo",IF(AND(NOT(ISBLANK(A526)),NOT(ISBLANK(B526)),NOT(ISBLANK(E526)),AND(E526-VLOOKUP(A526,'ListaN68 02-02-2025'!$A$12:$E$13375,5,0)&gt;=-2,E526-VLOOKUP(A526,'ListaN68 02-02-2025'!$A$12:$E$13375,5,0)&lt;=2)),"Igual",IF(AND(NOT(ISBLANK(A526)),NOT(ISBLANK(B526)),NOT(ISBLANK(E526)),E526-VLOOKUP(A526,'ListaN68 02-02-2025'!$A$12:$E$13375,5,0)&gt;2),"Aumento",IF(AND(NOT(ISBLANK(A526)),NOT(ISBLANK(B526)),NOT(ISBLANK(E526)),E526-VLOOKUP(A526,'ListaN68 02-02-2025'!$A$12:$E$13375,5,0)&lt;2),"Bajo","Error en codigo")))))))</f>
        <v>Igual</v>
      </c>
    </row>
    <row r="527" spans="1:32" x14ac:dyDescent="0.2">
      <c r="A527" s="1" t="s">
        <v>232</v>
      </c>
      <c r="B527" t="s">
        <v>1609</v>
      </c>
      <c r="C527" t="s">
        <v>4949</v>
      </c>
      <c r="D527">
        <v>21</v>
      </c>
      <c r="E527" s="46">
        <v>2205.5160000000001</v>
      </c>
      <c r="F527" s="44"/>
      <c r="G527" s="46"/>
      <c r="AF527" t="str">
        <f>IF(AND(ISBLANK(A527),ISBLANK(B527),ISBLANK(E527)),"Blanco",IF(AND(ISBLANK(A527),NOT(ISBLANK(B527))),"Titulo",IF(AND(NOT(ISBLANK(A527)),NOT(ISBLANK(B527)),ISBLANK(E527),IFERROR(FIND("FF--",A527)&gt;1,FALSE)),"F.Comercializacion",IF(AND(NOT(ISBLANK(A527)),NOT(ISBLANK(B527)),NOT(ISBLANK(E527)),ISERROR(VLOOKUP(A527,'ListaN68 02-02-2025'!$A$12:$E$13375,5,0))),"Nuevo",IF(AND(NOT(ISBLANK(A527)),NOT(ISBLANK(B527)),NOT(ISBLANK(E527)),AND(E527-VLOOKUP(A527,'ListaN68 02-02-2025'!$A$12:$E$13375,5,0)&gt;=-2,E527-VLOOKUP(A527,'ListaN68 02-02-2025'!$A$12:$E$13375,5,0)&lt;=2)),"Igual",IF(AND(NOT(ISBLANK(A527)),NOT(ISBLANK(B527)),NOT(ISBLANK(E527)),E527-VLOOKUP(A527,'ListaN68 02-02-2025'!$A$12:$E$13375,5,0)&gt;2),"Aumento",IF(AND(NOT(ISBLANK(A527)),NOT(ISBLANK(B527)),NOT(ISBLANK(E527)),E527-VLOOKUP(A527,'ListaN68 02-02-2025'!$A$12:$E$13375,5,0)&lt;2),"Bajo","Error en codigo")))))))</f>
        <v>Igual</v>
      </c>
    </row>
    <row r="528" spans="1:32" x14ac:dyDescent="0.2">
      <c r="A528" s="1" t="s">
        <v>235</v>
      </c>
      <c r="B528" t="s">
        <v>1581</v>
      </c>
      <c r="C528" t="s">
        <v>4949</v>
      </c>
      <c r="D528">
        <v>21</v>
      </c>
      <c r="E528" s="46">
        <v>2205.5160000000001</v>
      </c>
      <c r="F528" s="44"/>
      <c r="G528" s="46"/>
      <c r="AF528" t="str">
        <f>IF(AND(ISBLANK(A528),ISBLANK(B528),ISBLANK(E528)),"Blanco",IF(AND(ISBLANK(A528),NOT(ISBLANK(B528))),"Titulo",IF(AND(NOT(ISBLANK(A528)),NOT(ISBLANK(B528)),ISBLANK(E528),IFERROR(FIND("FF--",A528)&gt;1,FALSE)),"F.Comercializacion",IF(AND(NOT(ISBLANK(A528)),NOT(ISBLANK(B528)),NOT(ISBLANK(E528)),ISERROR(VLOOKUP(A528,'ListaN68 02-02-2025'!$A$12:$E$13375,5,0))),"Nuevo",IF(AND(NOT(ISBLANK(A528)),NOT(ISBLANK(B528)),NOT(ISBLANK(E528)),AND(E528-VLOOKUP(A528,'ListaN68 02-02-2025'!$A$12:$E$13375,5,0)&gt;=-2,E528-VLOOKUP(A528,'ListaN68 02-02-2025'!$A$12:$E$13375,5,0)&lt;=2)),"Igual",IF(AND(NOT(ISBLANK(A528)),NOT(ISBLANK(B528)),NOT(ISBLANK(E528)),E528-VLOOKUP(A528,'ListaN68 02-02-2025'!$A$12:$E$13375,5,0)&gt;2),"Aumento",IF(AND(NOT(ISBLANK(A528)),NOT(ISBLANK(B528)),NOT(ISBLANK(E528)),E528-VLOOKUP(A528,'ListaN68 02-02-2025'!$A$12:$E$13375,5,0)&lt;2),"Bajo","Error en codigo")))))))</f>
        <v>Igual</v>
      </c>
    </row>
    <row r="529" spans="1:32" x14ac:dyDescent="0.2">
      <c r="A529" s="1" t="s">
        <v>206</v>
      </c>
      <c r="B529" t="s">
        <v>1573</v>
      </c>
      <c r="C529" t="s">
        <v>4949</v>
      </c>
      <c r="D529">
        <v>21</v>
      </c>
      <c r="E529" s="46">
        <v>2205.5160000000001</v>
      </c>
      <c r="F529" s="44"/>
      <c r="G529" s="46"/>
      <c r="AF529" t="str">
        <f>IF(AND(ISBLANK(A529),ISBLANK(B529),ISBLANK(E529)),"Blanco",IF(AND(ISBLANK(A529),NOT(ISBLANK(B529))),"Titulo",IF(AND(NOT(ISBLANK(A529)),NOT(ISBLANK(B529)),ISBLANK(E529),IFERROR(FIND("FF--",A529)&gt;1,FALSE)),"F.Comercializacion",IF(AND(NOT(ISBLANK(A529)),NOT(ISBLANK(B529)),NOT(ISBLANK(E529)),ISERROR(VLOOKUP(A529,'ListaN68 02-02-2025'!$A$12:$E$13375,5,0))),"Nuevo",IF(AND(NOT(ISBLANK(A529)),NOT(ISBLANK(B529)),NOT(ISBLANK(E529)),AND(E529-VLOOKUP(A529,'ListaN68 02-02-2025'!$A$12:$E$13375,5,0)&gt;=-2,E529-VLOOKUP(A529,'ListaN68 02-02-2025'!$A$12:$E$13375,5,0)&lt;=2)),"Igual",IF(AND(NOT(ISBLANK(A529)),NOT(ISBLANK(B529)),NOT(ISBLANK(E529)),E529-VLOOKUP(A529,'ListaN68 02-02-2025'!$A$12:$E$13375,5,0)&gt;2),"Aumento",IF(AND(NOT(ISBLANK(A529)),NOT(ISBLANK(B529)),NOT(ISBLANK(E529)),E529-VLOOKUP(A529,'ListaN68 02-02-2025'!$A$12:$E$13375,5,0)&lt;2),"Bajo","Error en codigo")))))))</f>
        <v>Igual</v>
      </c>
    </row>
    <row r="530" spans="1:32" x14ac:dyDescent="0.2">
      <c r="A530" s="1" t="s">
        <v>205</v>
      </c>
      <c r="B530" t="s">
        <v>1572</v>
      </c>
      <c r="C530" t="s">
        <v>4949</v>
      </c>
      <c r="D530">
        <v>21</v>
      </c>
      <c r="E530" s="46">
        <v>2205.5160000000001</v>
      </c>
      <c r="F530" s="44"/>
      <c r="G530" s="46"/>
      <c r="AF530" t="str">
        <f>IF(AND(ISBLANK(A530),ISBLANK(B530),ISBLANK(E530)),"Blanco",IF(AND(ISBLANK(A530),NOT(ISBLANK(B530))),"Titulo",IF(AND(NOT(ISBLANK(A530)),NOT(ISBLANK(B530)),ISBLANK(E530),IFERROR(FIND("FF--",A530)&gt;1,FALSE)),"F.Comercializacion",IF(AND(NOT(ISBLANK(A530)),NOT(ISBLANK(B530)),NOT(ISBLANK(E530)),ISERROR(VLOOKUP(A530,'ListaN68 02-02-2025'!$A$12:$E$13375,5,0))),"Nuevo",IF(AND(NOT(ISBLANK(A530)),NOT(ISBLANK(B530)),NOT(ISBLANK(E530)),AND(E530-VLOOKUP(A530,'ListaN68 02-02-2025'!$A$12:$E$13375,5,0)&gt;=-2,E530-VLOOKUP(A530,'ListaN68 02-02-2025'!$A$12:$E$13375,5,0)&lt;=2)),"Igual",IF(AND(NOT(ISBLANK(A530)),NOT(ISBLANK(B530)),NOT(ISBLANK(E530)),E530-VLOOKUP(A530,'ListaN68 02-02-2025'!$A$12:$E$13375,5,0)&gt;2),"Aumento",IF(AND(NOT(ISBLANK(A530)),NOT(ISBLANK(B530)),NOT(ISBLANK(E530)),E530-VLOOKUP(A530,'ListaN68 02-02-2025'!$A$12:$E$13375,5,0)&lt;2),"Bajo","Error en codigo")))))))</f>
        <v>Igual</v>
      </c>
    </row>
    <row r="531" spans="1:32" x14ac:dyDescent="0.2">
      <c r="A531" s="1" t="s">
        <v>234</v>
      </c>
      <c r="B531" t="s">
        <v>1580</v>
      </c>
      <c r="C531" t="s">
        <v>4949</v>
      </c>
      <c r="D531">
        <v>21</v>
      </c>
      <c r="E531" s="46">
        <v>2205.5160000000001</v>
      </c>
      <c r="F531" s="44"/>
      <c r="G531" s="46"/>
      <c r="AF531" t="str">
        <f>IF(AND(ISBLANK(A531),ISBLANK(B531),ISBLANK(E531)),"Blanco",IF(AND(ISBLANK(A531),NOT(ISBLANK(B531))),"Titulo",IF(AND(NOT(ISBLANK(A531)),NOT(ISBLANK(B531)),ISBLANK(E531),IFERROR(FIND("FF--",A531)&gt;1,FALSE)),"F.Comercializacion",IF(AND(NOT(ISBLANK(A531)),NOT(ISBLANK(B531)),NOT(ISBLANK(E531)),ISERROR(VLOOKUP(A531,'ListaN68 02-02-2025'!$A$12:$E$13375,5,0))),"Nuevo",IF(AND(NOT(ISBLANK(A531)),NOT(ISBLANK(B531)),NOT(ISBLANK(E531)),AND(E531-VLOOKUP(A531,'ListaN68 02-02-2025'!$A$12:$E$13375,5,0)&gt;=-2,E531-VLOOKUP(A531,'ListaN68 02-02-2025'!$A$12:$E$13375,5,0)&lt;=2)),"Igual",IF(AND(NOT(ISBLANK(A531)),NOT(ISBLANK(B531)),NOT(ISBLANK(E531)),E531-VLOOKUP(A531,'ListaN68 02-02-2025'!$A$12:$E$13375,5,0)&gt;2),"Aumento",IF(AND(NOT(ISBLANK(A531)),NOT(ISBLANK(B531)),NOT(ISBLANK(E531)),E531-VLOOKUP(A531,'ListaN68 02-02-2025'!$A$12:$E$13375,5,0)&lt;2),"Bajo","Error en codigo")))))))</f>
        <v>Igual</v>
      </c>
    </row>
    <row r="532" spans="1:32" x14ac:dyDescent="0.2">
      <c r="A532" s="1" t="s">
        <v>233</v>
      </c>
      <c r="B532" t="s">
        <v>1579</v>
      </c>
      <c r="C532" t="s">
        <v>4949</v>
      </c>
      <c r="D532">
        <v>21</v>
      </c>
      <c r="E532" s="46">
        <v>2205.5160000000001</v>
      </c>
      <c r="F532" s="44"/>
      <c r="G532" s="46"/>
      <c r="AF532" t="str">
        <f>IF(AND(ISBLANK(A532),ISBLANK(B532),ISBLANK(E532)),"Blanco",IF(AND(ISBLANK(A532),NOT(ISBLANK(B532))),"Titulo",IF(AND(NOT(ISBLANK(A532)),NOT(ISBLANK(B532)),ISBLANK(E532),IFERROR(FIND("FF--",A532)&gt;1,FALSE)),"F.Comercializacion",IF(AND(NOT(ISBLANK(A532)),NOT(ISBLANK(B532)),NOT(ISBLANK(E532)),ISERROR(VLOOKUP(A532,'ListaN68 02-02-2025'!$A$12:$E$13375,5,0))),"Nuevo",IF(AND(NOT(ISBLANK(A532)),NOT(ISBLANK(B532)),NOT(ISBLANK(E532)),AND(E532-VLOOKUP(A532,'ListaN68 02-02-2025'!$A$12:$E$13375,5,0)&gt;=-2,E532-VLOOKUP(A532,'ListaN68 02-02-2025'!$A$12:$E$13375,5,0)&lt;=2)),"Igual",IF(AND(NOT(ISBLANK(A532)),NOT(ISBLANK(B532)),NOT(ISBLANK(E532)),E532-VLOOKUP(A532,'ListaN68 02-02-2025'!$A$12:$E$13375,5,0)&gt;2),"Aumento",IF(AND(NOT(ISBLANK(A532)),NOT(ISBLANK(B532)),NOT(ISBLANK(E532)),E532-VLOOKUP(A532,'ListaN68 02-02-2025'!$A$12:$E$13375,5,0)&lt;2),"Bajo","Error en codigo")))))))</f>
        <v>Igual</v>
      </c>
    </row>
    <row r="533" spans="1:32" x14ac:dyDescent="0.2">
      <c r="A533" s="1" t="s">
        <v>207</v>
      </c>
      <c r="B533" t="s">
        <v>1574</v>
      </c>
      <c r="C533" t="s">
        <v>4949</v>
      </c>
      <c r="D533">
        <v>21</v>
      </c>
      <c r="E533" s="46">
        <v>2205.5160000000001</v>
      </c>
      <c r="F533" s="44"/>
      <c r="G533" s="46"/>
      <c r="AF533" t="str">
        <f>IF(AND(ISBLANK(A533),ISBLANK(B533),ISBLANK(E533)),"Blanco",IF(AND(ISBLANK(A533),NOT(ISBLANK(B533))),"Titulo",IF(AND(NOT(ISBLANK(A533)),NOT(ISBLANK(B533)),ISBLANK(E533),IFERROR(FIND("FF--",A533)&gt;1,FALSE)),"F.Comercializacion",IF(AND(NOT(ISBLANK(A533)),NOT(ISBLANK(B533)),NOT(ISBLANK(E533)),ISERROR(VLOOKUP(A533,'ListaN68 02-02-2025'!$A$12:$E$13375,5,0))),"Nuevo",IF(AND(NOT(ISBLANK(A533)),NOT(ISBLANK(B533)),NOT(ISBLANK(E533)),AND(E533-VLOOKUP(A533,'ListaN68 02-02-2025'!$A$12:$E$13375,5,0)&gt;=-2,E533-VLOOKUP(A533,'ListaN68 02-02-2025'!$A$12:$E$13375,5,0)&lt;=2)),"Igual",IF(AND(NOT(ISBLANK(A533)),NOT(ISBLANK(B533)),NOT(ISBLANK(E533)),E533-VLOOKUP(A533,'ListaN68 02-02-2025'!$A$12:$E$13375,5,0)&gt;2),"Aumento",IF(AND(NOT(ISBLANK(A533)),NOT(ISBLANK(B533)),NOT(ISBLANK(E533)),E533-VLOOKUP(A533,'ListaN68 02-02-2025'!$A$12:$E$13375,5,0)&lt;2),"Bajo","Error en codigo")))))))</f>
        <v>Igual</v>
      </c>
    </row>
    <row r="534" spans="1:32" x14ac:dyDescent="0.2">
      <c r="A534" s="1" t="s">
        <v>220</v>
      </c>
      <c r="B534" t="s">
        <v>221</v>
      </c>
      <c r="C534" t="s">
        <v>4953</v>
      </c>
      <c r="D534">
        <v>21</v>
      </c>
      <c r="E534" s="46">
        <v>331.07400000000001</v>
      </c>
      <c r="F534" s="44"/>
      <c r="G534" s="46"/>
      <c r="AF534" t="str">
        <f>IF(AND(ISBLANK(A534),ISBLANK(B534),ISBLANK(E534)),"Blanco",IF(AND(ISBLANK(A534),NOT(ISBLANK(B534))),"Titulo",IF(AND(NOT(ISBLANK(A534)),NOT(ISBLANK(B534)),ISBLANK(E534),IFERROR(FIND("FF--",A534)&gt;1,FALSE)),"F.Comercializacion",IF(AND(NOT(ISBLANK(A534)),NOT(ISBLANK(B534)),NOT(ISBLANK(E534)),ISERROR(VLOOKUP(A534,'ListaN68 02-02-2025'!$A$12:$E$13375,5,0))),"Nuevo",IF(AND(NOT(ISBLANK(A534)),NOT(ISBLANK(B534)),NOT(ISBLANK(E534)),AND(E534-VLOOKUP(A534,'ListaN68 02-02-2025'!$A$12:$E$13375,5,0)&gt;=-2,E534-VLOOKUP(A534,'ListaN68 02-02-2025'!$A$12:$E$13375,5,0)&lt;=2)),"Igual",IF(AND(NOT(ISBLANK(A534)),NOT(ISBLANK(B534)),NOT(ISBLANK(E534)),E534-VLOOKUP(A534,'ListaN68 02-02-2025'!$A$12:$E$13375,5,0)&gt;2),"Aumento",IF(AND(NOT(ISBLANK(A534)),NOT(ISBLANK(B534)),NOT(ISBLANK(E534)),E534-VLOOKUP(A534,'ListaN68 02-02-2025'!$A$12:$E$13375,5,0)&lt;2),"Bajo","Error en codigo")))))))</f>
        <v>Igual</v>
      </c>
    </row>
    <row r="535" spans="1:32" x14ac:dyDescent="0.2">
      <c r="A535" s="1" t="s">
        <v>222</v>
      </c>
      <c r="B535" t="s">
        <v>223</v>
      </c>
      <c r="C535" t="s">
        <v>4953</v>
      </c>
      <c r="D535">
        <v>21</v>
      </c>
      <c r="E535" s="46">
        <v>2205.5160000000001</v>
      </c>
      <c r="F535" s="44"/>
      <c r="G535" s="46"/>
      <c r="AF535" t="str">
        <f>IF(AND(ISBLANK(A535),ISBLANK(B535),ISBLANK(E535)),"Blanco",IF(AND(ISBLANK(A535),NOT(ISBLANK(B535))),"Titulo",IF(AND(NOT(ISBLANK(A535)),NOT(ISBLANK(B535)),ISBLANK(E535),IFERROR(FIND("FF--",A535)&gt;1,FALSE)),"F.Comercializacion",IF(AND(NOT(ISBLANK(A535)),NOT(ISBLANK(B535)),NOT(ISBLANK(E535)),ISERROR(VLOOKUP(A535,'ListaN68 02-02-2025'!$A$12:$E$13375,5,0))),"Nuevo",IF(AND(NOT(ISBLANK(A535)),NOT(ISBLANK(B535)),NOT(ISBLANK(E535)),AND(E535-VLOOKUP(A535,'ListaN68 02-02-2025'!$A$12:$E$13375,5,0)&gt;=-2,E535-VLOOKUP(A535,'ListaN68 02-02-2025'!$A$12:$E$13375,5,0)&lt;=2)),"Igual",IF(AND(NOT(ISBLANK(A535)),NOT(ISBLANK(B535)),NOT(ISBLANK(E535)),E535-VLOOKUP(A535,'ListaN68 02-02-2025'!$A$12:$E$13375,5,0)&gt;2),"Aumento",IF(AND(NOT(ISBLANK(A535)),NOT(ISBLANK(B535)),NOT(ISBLANK(E535)),E535-VLOOKUP(A535,'ListaN68 02-02-2025'!$A$12:$E$13375,5,0)&lt;2),"Bajo","Error en codigo")))))))</f>
        <v>Igual</v>
      </c>
    </row>
    <row r="536" spans="1:32" x14ac:dyDescent="0.2">
      <c r="A536" s="1" t="s">
        <v>218</v>
      </c>
      <c r="B536" t="s">
        <v>219</v>
      </c>
      <c r="C536" t="s">
        <v>4953</v>
      </c>
      <c r="D536">
        <v>21</v>
      </c>
      <c r="E536" s="46">
        <v>2205.5160000000001</v>
      </c>
      <c r="F536" s="44"/>
      <c r="G536" s="46"/>
      <c r="AF536" t="str">
        <f>IF(AND(ISBLANK(A536),ISBLANK(B536),ISBLANK(E536)),"Blanco",IF(AND(ISBLANK(A536),NOT(ISBLANK(B536))),"Titulo",IF(AND(NOT(ISBLANK(A536)),NOT(ISBLANK(B536)),ISBLANK(E536),IFERROR(FIND("FF--",A536)&gt;1,FALSE)),"F.Comercializacion",IF(AND(NOT(ISBLANK(A536)),NOT(ISBLANK(B536)),NOT(ISBLANK(E536)),ISERROR(VLOOKUP(A536,'ListaN68 02-02-2025'!$A$12:$E$13375,5,0))),"Nuevo",IF(AND(NOT(ISBLANK(A536)),NOT(ISBLANK(B536)),NOT(ISBLANK(E536)),AND(E536-VLOOKUP(A536,'ListaN68 02-02-2025'!$A$12:$E$13375,5,0)&gt;=-2,E536-VLOOKUP(A536,'ListaN68 02-02-2025'!$A$12:$E$13375,5,0)&lt;=2)),"Igual",IF(AND(NOT(ISBLANK(A536)),NOT(ISBLANK(B536)),NOT(ISBLANK(E536)),E536-VLOOKUP(A536,'ListaN68 02-02-2025'!$A$12:$E$13375,5,0)&gt;2),"Aumento",IF(AND(NOT(ISBLANK(A536)),NOT(ISBLANK(B536)),NOT(ISBLANK(E536)),E536-VLOOKUP(A536,'ListaN68 02-02-2025'!$A$12:$E$13375,5,0)&lt;2),"Bajo","Error en codigo")))))))</f>
        <v>Igual</v>
      </c>
    </row>
    <row r="537" spans="1:32" x14ac:dyDescent="0.2">
      <c r="A537" s="1" t="s">
        <v>216</v>
      </c>
      <c r="B537" t="s">
        <v>217</v>
      </c>
      <c r="C537" t="s">
        <v>4953</v>
      </c>
      <c r="D537">
        <v>21</v>
      </c>
      <c r="E537" s="46">
        <v>2205.5160000000001</v>
      </c>
      <c r="F537" s="44"/>
      <c r="G537" s="46"/>
      <c r="AF537" t="str">
        <f>IF(AND(ISBLANK(A537),ISBLANK(B537),ISBLANK(E537)),"Blanco",IF(AND(ISBLANK(A537),NOT(ISBLANK(B537))),"Titulo",IF(AND(NOT(ISBLANK(A537)),NOT(ISBLANK(B537)),ISBLANK(E537),IFERROR(FIND("FF--",A537)&gt;1,FALSE)),"F.Comercializacion",IF(AND(NOT(ISBLANK(A537)),NOT(ISBLANK(B537)),NOT(ISBLANK(E537)),ISERROR(VLOOKUP(A537,'ListaN68 02-02-2025'!$A$12:$E$13375,5,0))),"Nuevo",IF(AND(NOT(ISBLANK(A537)),NOT(ISBLANK(B537)),NOT(ISBLANK(E537)),AND(E537-VLOOKUP(A537,'ListaN68 02-02-2025'!$A$12:$E$13375,5,0)&gt;=-2,E537-VLOOKUP(A537,'ListaN68 02-02-2025'!$A$12:$E$13375,5,0)&lt;=2)),"Igual",IF(AND(NOT(ISBLANK(A537)),NOT(ISBLANK(B537)),NOT(ISBLANK(E537)),E537-VLOOKUP(A537,'ListaN68 02-02-2025'!$A$12:$E$13375,5,0)&gt;2),"Aumento",IF(AND(NOT(ISBLANK(A537)),NOT(ISBLANK(B537)),NOT(ISBLANK(E537)),E537-VLOOKUP(A537,'ListaN68 02-02-2025'!$A$12:$E$13375,5,0)&lt;2),"Bajo","Error en codigo")))))))</f>
        <v>Igual</v>
      </c>
    </row>
    <row r="538" spans="1:32" x14ac:dyDescent="0.2">
      <c r="A538" s="1" t="s">
        <v>224</v>
      </c>
      <c r="B538" t="s">
        <v>225</v>
      </c>
      <c r="C538" t="s">
        <v>4953</v>
      </c>
      <c r="D538">
        <v>21</v>
      </c>
      <c r="E538" s="46">
        <v>2205.5160000000001</v>
      </c>
      <c r="F538" s="44"/>
      <c r="G538" s="46"/>
      <c r="AF538" t="str">
        <f>IF(AND(ISBLANK(A538),ISBLANK(B538),ISBLANK(E538)),"Blanco",IF(AND(ISBLANK(A538),NOT(ISBLANK(B538))),"Titulo",IF(AND(NOT(ISBLANK(A538)),NOT(ISBLANK(B538)),ISBLANK(E538),IFERROR(FIND("FF--",A538)&gt;1,FALSE)),"F.Comercializacion",IF(AND(NOT(ISBLANK(A538)),NOT(ISBLANK(B538)),NOT(ISBLANK(E538)),ISERROR(VLOOKUP(A538,'ListaN68 02-02-2025'!$A$12:$E$13375,5,0))),"Nuevo",IF(AND(NOT(ISBLANK(A538)),NOT(ISBLANK(B538)),NOT(ISBLANK(E538)),AND(E538-VLOOKUP(A538,'ListaN68 02-02-2025'!$A$12:$E$13375,5,0)&gt;=-2,E538-VLOOKUP(A538,'ListaN68 02-02-2025'!$A$12:$E$13375,5,0)&lt;=2)),"Igual",IF(AND(NOT(ISBLANK(A538)),NOT(ISBLANK(B538)),NOT(ISBLANK(E538)),E538-VLOOKUP(A538,'ListaN68 02-02-2025'!$A$12:$E$13375,5,0)&gt;2),"Aumento",IF(AND(NOT(ISBLANK(A538)),NOT(ISBLANK(B538)),NOT(ISBLANK(E538)),E538-VLOOKUP(A538,'ListaN68 02-02-2025'!$A$12:$E$13375,5,0)&lt;2),"Bajo","Error en codigo")))))))</f>
        <v>Igual</v>
      </c>
    </row>
    <row r="539" spans="1:32" x14ac:dyDescent="0.2">
      <c r="A539" s="1" t="s">
        <v>230</v>
      </c>
      <c r="B539" t="s">
        <v>231</v>
      </c>
      <c r="C539" t="s">
        <v>4953</v>
      </c>
      <c r="D539">
        <v>21</v>
      </c>
      <c r="E539" s="46">
        <v>2205.5160000000001</v>
      </c>
      <c r="F539" s="44"/>
      <c r="G539" s="46"/>
      <c r="AF539" t="str">
        <f>IF(AND(ISBLANK(A539),ISBLANK(B539),ISBLANK(E539)),"Blanco",IF(AND(ISBLANK(A539),NOT(ISBLANK(B539))),"Titulo",IF(AND(NOT(ISBLANK(A539)),NOT(ISBLANK(B539)),ISBLANK(E539),IFERROR(FIND("FF--",A539)&gt;1,FALSE)),"F.Comercializacion",IF(AND(NOT(ISBLANK(A539)),NOT(ISBLANK(B539)),NOT(ISBLANK(E539)),ISERROR(VLOOKUP(A539,'ListaN68 02-02-2025'!$A$12:$E$13375,5,0))),"Nuevo",IF(AND(NOT(ISBLANK(A539)),NOT(ISBLANK(B539)),NOT(ISBLANK(E539)),AND(E539-VLOOKUP(A539,'ListaN68 02-02-2025'!$A$12:$E$13375,5,0)&gt;=-2,E539-VLOOKUP(A539,'ListaN68 02-02-2025'!$A$12:$E$13375,5,0)&lt;=2)),"Igual",IF(AND(NOT(ISBLANK(A539)),NOT(ISBLANK(B539)),NOT(ISBLANK(E539)),E539-VLOOKUP(A539,'ListaN68 02-02-2025'!$A$12:$E$13375,5,0)&gt;2),"Aumento",IF(AND(NOT(ISBLANK(A539)),NOT(ISBLANK(B539)),NOT(ISBLANK(E539)),E539-VLOOKUP(A539,'ListaN68 02-02-2025'!$A$12:$E$13375,5,0)&lt;2),"Bajo","Error en codigo")))))))</f>
        <v>Igual</v>
      </c>
    </row>
    <row r="540" spans="1:32" x14ac:dyDescent="0.2">
      <c r="A540" s="1" t="s">
        <v>212</v>
      </c>
      <c r="B540" t="s">
        <v>213</v>
      </c>
      <c r="C540" t="s">
        <v>4953</v>
      </c>
      <c r="D540">
        <v>21</v>
      </c>
      <c r="E540" s="46">
        <v>2205.5160000000001</v>
      </c>
      <c r="F540" s="44"/>
      <c r="G540" s="46"/>
      <c r="AF540" t="str">
        <f>IF(AND(ISBLANK(A540),ISBLANK(B540),ISBLANK(E540)),"Blanco",IF(AND(ISBLANK(A540),NOT(ISBLANK(B540))),"Titulo",IF(AND(NOT(ISBLANK(A540)),NOT(ISBLANK(B540)),ISBLANK(E540),IFERROR(FIND("FF--",A540)&gt;1,FALSE)),"F.Comercializacion",IF(AND(NOT(ISBLANK(A540)),NOT(ISBLANK(B540)),NOT(ISBLANK(E540)),ISERROR(VLOOKUP(A540,'ListaN68 02-02-2025'!$A$12:$E$13375,5,0))),"Nuevo",IF(AND(NOT(ISBLANK(A540)),NOT(ISBLANK(B540)),NOT(ISBLANK(E540)),AND(E540-VLOOKUP(A540,'ListaN68 02-02-2025'!$A$12:$E$13375,5,0)&gt;=-2,E540-VLOOKUP(A540,'ListaN68 02-02-2025'!$A$12:$E$13375,5,0)&lt;=2)),"Igual",IF(AND(NOT(ISBLANK(A540)),NOT(ISBLANK(B540)),NOT(ISBLANK(E540)),E540-VLOOKUP(A540,'ListaN68 02-02-2025'!$A$12:$E$13375,5,0)&gt;2),"Aumento",IF(AND(NOT(ISBLANK(A540)),NOT(ISBLANK(B540)),NOT(ISBLANK(E540)),E540-VLOOKUP(A540,'ListaN68 02-02-2025'!$A$12:$E$13375,5,0)&lt;2),"Bajo","Error en codigo")))))))</f>
        <v>Igual</v>
      </c>
    </row>
    <row r="541" spans="1:32" x14ac:dyDescent="0.2">
      <c r="A541" s="1" t="s">
        <v>228</v>
      </c>
      <c r="B541" t="s">
        <v>229</v>
      </c>
      <c r="C541" t="s">
        <v>4953</v>
      </c>
      <c r="D541">
        <v>21</v>
      </c>
      <c r="E541" s="46">
        <v>2205.5160000000001</v>
      </c>
      <c r="F541" s="44"/>
      <c r="G541" s="46"/>
      <c r="AF541" t="str">
        <f>IF(AND(ISBLANK(A541),ISBLANK(B541),ISBLANK(E541)),"Blanco",IF(AND(ISBLANK(A541),NOT(ISBLANK(B541))),"Titulo",IF(AND(NOT(ISBLANK(A541)),NOT(ISBLANK(B541)),ISBLANK(E541),IFERROR(FIND("FF--",A541)&gt;1,FALSE)),"F.Comercializacion",IF(AND(NOT(ISBLANK(A541)),NOT(ISBLANK(B541)),NOT(ISBLANK(E541)),ISERROR(VLOOKUP(A541,'ListaN68 02-02-2025'!$A$12:$E$13375,5,0))),"Nuevo",IF(AND(NOT(ISBLANK(A541)),NOT(ISBLANK(B541)),NOT(ISBLANK(E541)),AND(E541-VLOOKUP(A541,'ListaN68 02-02-2025'!$A$12:$E$13375,5,0)&gt;=-2,E541-VLOOKUP(A541,'ListaN68 02-02-2025'!$A$12:$E$13375,5,0)&lt;=2)),"Igual",IF(AND(NOT(ISBLANK(A541)),NOT(ISBLANK(B541)),NOT(ISBLANK(E541)),E541-VLOOKUP(A541,'ListaN68 02-02-2025'!$A$12:$E$13375,5,0)&gt;2),"Aumento",IF(AND(NOT(ISBLANK(A541)),NOT(ISBLANK(B541)),NOT(ISBLANK(E541)),E541-VLOOKUP(A541,'ListaN68 02-02-2025'!$A$12:$E$13375,5,0)&lt;2),"Bajo","Error en codigo")))))))</f>
        <v>Igual</v>
      </c>
    </row>
    <row r="542" spans="1:32" x14ac:dyDescent="0.2">
      <c r="A542" s="1" t="s">
        <v>226</v>
      </c>
      <c r="B542" t="s">
        <v>227</v>
      </c>
      <c r="C542" t="s">
        <v>4953</v>
      </c>
      <c r="D542">
        <v>21</v>
      </c>
      <c r="E542" s="46">
        <v>2205.5160000000001</v>
      </c>
      <c r="F542" s="44"/>
      <c r="G542" s="46"/>
      <c r="AF542" t="str">
        <f>IF(AND(ISBLANK(A542),ISBLANK(B542),ISBLANK(E542)),"Blanco",IF(AND(ISBLANK(A542),NOT(ISBLANK(B542))),"Titulo",IF(AND(NOT(ISBLANK(A542)),NOT(ISBLANK(B542)),ISBLANK(E542),IFERROR(FIND("FF--",A542)&gt;1,FALSE)),"F.Comercializacion",IF(AND(NOT(ISBLANK(A542)),NOT(ISBLANK(B542)),NOT(ISBLANK(E542)),ISERROR(VLOOKUP(A542,'ListaN68 02-02-2025'!$A$12:$E$13375,5,0))),"Nuevo",IF(AND(NOT(ISBLANK(A542)),NOT(ISBLANK(B542)),NOT(ISBLANK(E542)),AND(E542-VLOOKUP(A542,'ListaN68 02-02-2025'!$A$12:$E$13375,5,0)&gt;=-2,E542-VLOOKUP(A542,'ListaN68 02-02-2025'!$A$12:$E$13375,5,0)&lt;=2)),"Igual",IF(AND(NOT(ISBLANK(A542)),NOT(ISBLANK(B542)),NOT(ISBLANK(E542)),E542-VLOOKUP(A542,'ListaN68 02-02-2025'!$A$12:$E$13375,5,0)&gt;2),"Aumento",IF(AND(NOT(ISBLANK(A542)),NOT(ISBLANK(B542)),NOT(ISBLANK(E542)),E542-VLOOKUP(A542,'ListaN68 02-02-2025'!$A$12:$E$13375,5,0)&lt;2),"Bajo","Error en codigo")))))))</f>
        <v>Igual</v>
      </c>
    </row>
    <row r="543" spans="1:32" x14ac:dyDescent="0.2">
      <c r="A543" s="1" t="s">
        <v>214</v>
      </c>
      <c r="B543" t="s">
        <v>215</v>
      </c>
      <c r="C543" t="s">
        <v>4953</v>
      </c>
      <c r="D543">
        <v>21</v>
      </c>
      <c r="E543" s="46">
        <v>2205.5160000000001</v>
      </c>
      <c r="F543" s="44"/>
      <c r="G543" s="46"/>
      <c r="AF543" t="str">
        <f>IF(AND(ISBLANK(A543),ISBLANK(B543),ISBLANK(E543)),"Blanco",IF(AND(ISBLANK(A543),NOT(ISBLANK(B543))),"Titulo",IF(AND(NOT(ISBLANK(A543)),NOT(ISBLANK(B543)),ISBLANK(E543),IFERROR(FIND("FF--",A543)&gt;1,FALSE)),"F.Comercializacion",IF(AND(NOT(ISBLANK(A543)),NOT(ISBLANK(B543)),NOT(ISBLANK(E543)),ISERROR(VLOOKUP(A543,'ListaN68 02-02-2025'!$A$12:$E$13375,5,0))),"Nuevo",IF(AND(NOT(ISBLANK(A543)),NOT(ISBLANK(B543)),NOT(ISBLANK(E543)),AND(E543-VLOOKUP(A543,'ListaN68 02-02-2025'!$A$12:$E$13375,5,0)&gt;=-2,E543-VLOOKUP(A543,'ListaN68 02-02-2025'!$A$12:$E$13375,5,0)&lt;=2)),"Igual",IF(AND(NOT(ISBLANK(A543)),NOT(ISBLANK(B543)),NOT(ISBLANK(E543)),E543-VLOOKUP(A543,'ListaN68 02-02-2025'!$A$12:$E$13375,5,0)&gt;2),"Aumento",IF(AND(NOT(ISBLANK(A543)),NOT(ISBLANK(B543)),NOT(ISBLANK(E543)),E543-VLOOKUP(A543,'ListaN68 02-02-2025'!$A$12:$E$13375,5,0)&lt;2),"Bajo","Error en codigo")))))))</f>
        <v>Igual</v>
      </c>
    </row>
    <row r="544" spans="1:32" x14ac:dyDescent="0.2">
      <c r="C544"/>
      <c r="E544" s="46"/>
      <c r="F544" s="44"/>
      <c r="G544" s="46"/>
      <c r="AF544" t="str">
        <f>IF(AND(ISBLANK(A544),ISBLANK(B544),ISBLANK(E544)),"Blanco",IF(AND(ISBLANK(A544),NOT(ISBLANK(B544))),"Titulo",IF(AND(NOT(ISBLANK(A544)),NOT(ISBLANK(B544)),ISBLANK(E544),IFERROR(FIND("FF--",A544)&gt;1,FALSE)),"F.Comercializacion",IF(AND(NOT(ISBLANK(A544)),NOT(ISBLANK(B544)),NOT(ISBLANK(E544)),ISERROR(VLOOKUP(A544,'ListaN68 02-02-2025'!$A$12:$E$13375,5,0))),"Nuevo",IF(AND(NOT(ISBLANK(A544)),NOT(ISBLANK(B544)),NOT(ISBLANK(E544)),AND(E544-VLOOKUP(A544,'ListaN68 02-02-2025'!$A$12:$E$13375,5,0)&gt;=-2,E544-VLOOKUP(A544,'ListaN68 02-02-2025'!$A$12:$E$13375,5,0)&lt;=2)),"Igual",IF(AND(NOT(ISBLANK(A544)),NOT(ISBLANK(B544)),NOT(ISBLANK(E544)),E544-VLOOKUP(A544,'ListaN68 02-02-2025'!$A$12:$E$13375,5,0)&gt;2),"Aumento",IF(AND(NOT(ISBLANK(A544)),NOT(ISBLANK(B544)),NOT(ISBLANK(E544)),E544-VLOOKUP(A544,'ListaN68 02-02-2025'!$A$12:$E$13375,5,0)&lt;2),"Bajo","Error en codigo")))))))</f>
        <v>Blanco</v>
      </c>
    </row>
    <row r="545" spans="1:32" x14ac:dyDescent="0.2">
      <c r="B545" t="s">
        <v>6502</v>
      </c>
      <c r="C545"/>
      <c r="E545" s="46"/>
      <c r="F545" s="44"/>
      <c r="G545" s="46"/>
      <c r="AF545" t="str">
        <f>IF(AND(ISBLANK(A545),ISBLANK(B545),ISBLANK(E545)),"Blanco",IF(AND(ISBLANK(A545),NOT(ISBLANK(B545))),"Titulo",IF(AND(NOT(ISBLANK(A545)),NOT(ISBLANK(B545)),ISBLANK(E545),IFERROR(FIND("FF--",A545)&gt;1,FALSE)),"F.Comercializacion",IF(AND(NOT(ISBLANK(A545)),NOT(ISBLANK(B545)),NOT(ISBLANK(E545)),ISERROR(VLOOKUP(A545,'ListaN68 02-02-2025'!$A$12:$E$13375,5,0))),"Nuevo",IF(AND(NOT(ISBLANK(A545)),NOT(ISBLANK(B545)),NOT(ISBLANK(E545)),AND(E545-VLOOKUP(A545,'ListaN68 02-02-2025'!$A$12:$E$13375,5,0)&gt;=-2,E545-VLOOKUP(A545,'ListaN68 02-02-2025'!$A$12:$E$13375,5,0)&lt;=2)),"Igual",IF(AND(NOT(ISBLANK(A545)),NOT(ISBLANK(B545)),NOT(ISBLANK(E545)),E545-VLOOKUP(A545,'ListaN68 02-02-2025'!$A$12:$E$13375,5,0)&gt;2),"Aumento",IF(AND(NOT(ISBLANK(A545)),NOT(ISBLANK(B545)),NOT(ISBLANK(E545)),E545-VLOOKUP(A545,'ListaN68 02-02-2025'!$A$12:$E$13375,5,0)&lt;2),"Bajo","Error en codigo")))))))</f>
        <v>Titulo</v>
      </c>
    </row>
    <row r="546" spans="1:32" x14ac:dyDescent="0.2">
      <c r="C546"/>
      <c r="E546" s="46"/>
      <c r="F546" s="44"/>
      <c r="G546" s="46"/>
      <c r="AF546" t="str">
        <f>IF(AND(ISBLANK(A546),ISBLANK(B546),ISBLANK(E546)),"Blanco",IF(AND(ISBLANK(A546),NOT(ISBLANK(B546))),"Titulo",IF(AND(NOT(ISBLANK(A546)),NOT(ISBLANK(B546)),ISBLANK(E546),IFERROR(FIND("FF--",A546)&gt;1,FALSE)),"F.Comercializacion",IF(AND(NOT(ISBLANK(A546)),NOT(ISBLANK(B546)),NOT(ISBLANK(E546)),ISERROR(VLOOKUP(A546,'ListaN68 02-02-2025'!$A$12:$E$13375,5,0))),"Nuevo",IF(AND(NOT(ISBLANK(A546)),NOT(ISBLANK(B546)),NOT(ISBLANK(E546)),AND(E546-VLOOKUP(A546,'ListaN68 02-02-2025'!$A$12:$E$13375,5,0)&gt;=-2,E546-VLOOKUP(A546,'ListaN68 02-02-2025'!$A$12:$E$13375,5,0)&lt;=2)),"Igual",IF(AND(NOT(ISBLANK(A546)),NOT(ISBLANK(B546)),NOT(ISBLANK(E546)),E546-VLOOKUP(A546,'ListaN68 02-02-2025'!$A$12:$E$13375,5,0)&gt;2),"Aumento",IF(AND(NOT(ISBLANK(A546)),NOT(ISBLANK(B546)),NOT(ISBLANK(E546)),E546-VLOOKUP(A546,'ListaN68 02-02-2025'!$A$12:$E$13375,5,0)&lt;2),"Bajo","Error en codigo")))))))</f>
        <v>Blanco</v>
      </c>
    </row>
    <row r="547" spans="1:32" x14ac:dyDescent="0.2">
      <c r="A547" s="1" t="s">
        <v>243</v>
      </c>
      <c r="B547" t="s">
        <v>244</v>
      </c>
      <c r="C547" t="s">
        <v>4964</v>
      </c>
      <c r="D547">
        <v>21</v>
      </c>
      <c r="E547" s="46">
        <v>1382.2639999999999</v>
      </c>
      <c r="F547" s="44"/>
      <c r="G547" s="46"/>
      <c r="AF547" t="str">
        <f>IF(AND(ISBLANK(A547),ISBLANK(B547),ISBLANK(E547)),"Blanco",IF(AND(ISBLANK(A547),NOT(ISBLANK(B547))),"Titulo",IF(AND(NOT(ISBLANK(A547)),NOT(ISBLANK(B547)),ISBLANK(E547),IFERROR(FIND("FF--",A547)&gt;1,FALSE)),"F.Comercializacion",IF(AND(NOT(ISBLANK(A547)),NOT(ISBLANK(B547)),NOT(ISBLANK(E547)),ISERROR(VLOOKUP(A547,'ListaN68 02-02-2025'!$A$12:$E$13375,5,0))),"Nuevo",IF(AND(NOT(ISBLANK(A547)),NOT(ISBLANK(B547)),NOT(ISBLANK(E547)),AND(E547-VLOOKUP(A547,'ListaN68 02-02-2025'!$A$12:$E$13375,5,0)&gt;=-2,E547-VLOOKUP(A547,'ListaN68 02-02-2025'!$A$12:$E$13375,5,0)&lt;=2)),"Igual",IF(AND(NOT(ISBLANK(A547)),NOT(ISBLANK(B547)),NOT(ISBLANK(E547)),E547-VLOOKUP(A547,'ListaN68 02-02-2025'!$A$12:$E$13375,5,0)&gt;2),"Aumento",IF(AND(NOT(ISBLANK(A547)),NOT(ISBLANK(B547)),NOT(ISBLANK(E547)),E547-VLOOKUP(A547,'ListaN68 02-02-2025'!$A$12:$E$13375,5,0)&lt;2),"Bajo","Error en codigo")))))))</f>
        <v>Igual</v>
      </c>
    </row>
    <row r="548" spans="1:32" x14ac:dyDescent="0.2">
      <c r="A548" s="1" t="s">
        <v>251</v>
      </c>
      <c r="B548" t="s">
        <v>252</v>
      </c>
      <c r="C548" t="s">
        <v>4964</v>
      </c>
      <c r="D548">
        <v>21</v>
      </c>
      <c r="E548" s="46">
        <v>2008.9839999999999</v>
      </c>
      <c r="F548" s="44"/>
      <c r="G548" s="46"/>
      <c r="AF548" t="str">
        <f>IF(AND(ISBLANK(A548),ISBLANK(B548),ISBLANK(E548)),"Blanco",IF(AND(ISBLANK(A548),NOT(ISBLANK(B548))),"Titulo",IF(AND(NOT(ISBLANK(A548)),NOT(ISBLANK(B548)),ISBLANK(E548),IFERROR(FIND("FF--",A548)&gt;1,FALSE)),"F.Comercializacion",IF(AND(NOT(ISBLANK(A548)),NOT(ISBLANK(B548)),NOT(ISBLANK(E548)),ISERROR(VLOOKUP(A548,'ListaN68 02-02-2025'!$A$12:$E$13375,5,0))),"Nuevo",IF(AND(NOT(ISBLANK(A548)),NOT(ISBLANK(B548)),NOT(ISBLANK(E548)),AND(E548-VLOOKUP(A548,'ListaN68 02-02-2025'!$A$12:$E$13375,5,0)&gt;=-2,E548-VLOOKUP(A548,'ListaN68 02-02-2025'!$A$12:$E$13375,5,0)&lt;=2)),"Igual",IF(AND(NOT(ISBLANK(A548)),NOT(ISBLANK(B548)),NOT(ISBLANK(E548)),E548-VLOOKUP(A548,'ListaN68 02-02-2025'!$A$12:$E$13375,5,0)&gt;2),"Aumento",IF(AND(NOT(ISBLANK(A548)),NOT(ISBLANK(B548)),NOT(ISBLANK(E548)),E548-VLOOKUP(A548,'ListaN68 02-02-2025'!$A$12:$E$13375,5,0)&lt;2),"Bajo","Error en codigo")))))))</f>
        <v>Igual</v>
      </c>
    </row>
    <row r="549" spans="1:32" x14ac:dyDescent="0.2">
      <c r="A549" s="1" t="s">
        <v>5549</v>
      </c>
      <c r="B549" t="s">
        <v>5550</v>
      </c>
      <c r="C549" t="s">
        <v>4964</v>
      </c>
      <c r="D549">
        <v>21</v>
      </c>
      <c r="E549" s="46">
        <v>1261.06</v>
      </c>
      <c r="F549" s="44"/>
      <c r="G549" s="46"/>
      <c r="AF549" t="str">
        <f>IF(AND(ISBLANK(A549),ISBLANK(B549),ISBLANK(E549)),"Blanco",IF(AND(ISBLANK(A549),NOT(ISBLANK(B549))),"Titulo",IF(AND(NOT(ISBLANK(A549)),NOT(ISBLANK(B549)),ISBLANK(E549),IFERROR(FIND("FF--",A549)&gt;1,FALSE)),"F.Comercializacion",IF(AND(NOT(ISBLANK(A549)),NOT(ISBLANK(B549)),NOT(ISBLANK(E549)),ISERROR(VLOOKUP(A549,'ListaN68 02-02-2025'!$A$12:$E$13375,5,0))),"Nuevo",IF(AND(NOT(ISBLANK(A549)),NOT(ISBLANK(B549)),NOT(ISBLANK(E549)),AND(E549-VLOOKUP(A549,'ListaN68 02-02-2025'!$A$12:$E$13375,5,0)&gt;=-2,E549-VLOOKUP(A549,'ListaN68 02-02-2025'!$A$12:$E$13375,5,0)&lt;=2)),"Igual",IF(AND(NOT(ISBLANK(A549)),NOT(ISBLANK(B549)),NOT(ISBLANK(E549)),E549-VLOOKUP(A549,'ListaN68 02-02-2025'!$A$12:$E$13375,5,0)&gt;2),"Aumento",IF(AND(NOT(ISBLANK(A549)),NOT(ISBLANK(B549)),NOT(ISBLANK(E549)),E549-VLOOKUP(A549,'ListaN68 02-02-2025'!$A$12:$E$13375,5,0)&lt;2),"Bajo","Error en codigo")))))))</f>
        <v>Igual</v>
      </c>
    </row>
    <row r="550" spans="1:32" x14ac:dyDescent="0.2">
      <c r="A550" s="1" t="s">
        <v>245</v>
      </c>
      <c r="B550" t="s">
        <v>246</v>
      </c>
      <c r="C550" t="s">
        <v>4964</v>
      </c>
      <c r="D550">
        <v>21</v>
      </c>
      <c r="E550" s="46">
        <v>2064.9259999999999</v>
      </c>
      <c r="F550" s="44"/>
      <c r="G550" s="46"/>
      <c r="AF550" t="str">
        <f>IF(AND(ISBLANK(A550),ISBLANK(B550),ISBLANK(E550)),"Blanco",IF(AND(ISBLANK(A550),NOT(ISBLANK(B550))),"Titulo",IF(AND(NOT(ISBLANK(A550)),NOT(ISBLANK(B550)),ISBLANK(E550),IFERROR(FIND("FF--",A550)&gt;1,FALSE)),"F.Comercializacion",IF(AND(NOT(ISBLANK(A550)),NOT(ISBLANK(B550)),NOT(ISBLANK(E550)),ISERROR(VLOOKUP(A550,'ListaN68 02-02-2025'!$A$12:$E$13375,5,0))),"Nuevo",IF(AND(NOT(ISBLANK(A550)),NOT(ISBLANK(B550)),NOT(ISBLANK(E550)),AND(E550-VLOOKUP(A550,'ListaN68 02-02-2025'!$A$12:$E$13375,5,0)&gt;=-2,E550-VLOOKUP(A550,'ListaN68 02-02-2025'!$A$12:$E$13375,5,0)&lt;=2)),"Igual",IF(AND(NOT(ISBLANK(A550)),NOT(ISBLANK(B550)),NOT(ISBLANK(E550)),E550-VLOOKUP(A550,'ListaN68 02-02-2025'!$A$12:$E$13375,5,0)&gt;2),"Aumento",IF(AND(NOT(ISBLANK(A550)),NOT(ISBLANK(B550)),NOT(ISBLANK(E550)),E550-VLOOKUP(A550,'ListaN68 02-02-2025'!$A$12:$E$13375,5,0)&lt;2),"Bajo","Error en codigo")))))))</f>
        <v>Igual</v>
      </c>
    </row>
    <row r="551" spans="1:32" x14ac:dyDescent="0.2">
      <c r="A551" s="1" t="s">
        <v>247</v>
      </c>
      <c r="B551" t="s">
        <v>248</v>
      </c>
      <c r="C551" t="s">
        <v>4964</v>
      </c>
      <c r="D551">
        <v>21</v>
      </c>
      <c r="E551" s="46">
        <v>1388.44</v>
      </c>
      <c r="F551" s="44"/>
      <c r="G551" s="46"/>
      <c r="AF551" t="str">
        <f>IF(AND(ISBLANK(A551),ISBLANK(B551),ISBLANK(E551)),"Blanco",IF(AND(ISBLANK(A551),NOT(ISBLANK(B551))),"Titulo",IF(AND(NOT(ISBLANK(A551)),NOT(ISBLANK(B551)),ISBLANK(E551),IFERROR(FIND("FF--",A551)&gt;1,FALSE)),"F.Comercializacion",IF(AND(NOT(ISBLANK(A551)),NOT(ISBLANK(B551)),NOT(ISBLANK(E551)),ISERROR(VLOOKUP(A551,'ListaN68 02-02-2025'!$A$12:$E$13375,5,0))),"Nuevo",IF(AND(NOT(ISBLANK(A551)),NOT(ISBLANK(B551)),NOT(ISBLANK(E551)),AND(E551-VLOOKUP(A551,'ListaN68 02-02-2025'!$A$12:$E$13375,5,0)&gt;=-2,E551-VLOOKUP(A551,'ListaN68 02-02-2025'!$A$12:$E$13375,5,0)&lt;=2)),"Igual",IF(AND(NOT(ISBLANK(A551)),NOT(ISBLANK(B551)),NOT(ISBLANK(E551)),E551-VLOOKUP(A551,'ListaN68 02-02-2025'!$A$12:$E$13375,5,0)&gt;2),"Aumento",IF(AND(NOT(ISBLANK(A551)),NOT(ISBLANK(B551)),NOT(ISBLANK(E551)),E551-VLOOKUP(A551,'ListaN68 02-02-2025'!$A$12:$E$13375,5,0)&lt;2),"Bajo","Error en codigo")))))))</f>
        <v>Igual</v>
      </c>
    </row>
    <row r="552" spans="1:32" x14ac:dyDescent="0.2">
      <c r="A552" s="1" t="s">
        <v>249</v>
      </c>
      <c r="B552" t="s">
        <v>250</v>
      </c>
      <c r="C552" t="s">
        <v>4964</v>
      </c>
      <c r="D552">
        <v>21</v>
      </c>
      <c r="E552" s="46">
        <v>2008.9839999999999</v>
      </c>
      <c r="F552" s="44"/>
      <c r="G552" s="46"/>
      <c r="AF552" t="str">
        <f>IF(AND(ISBLANK(A552),ISBLANK(B552),ISBLANK(E552)),"Blanco",IF(AND(ISBLANK(A552),NOT(ISBLANK(B552))),"Titulo",IF(AND(NOT(ISBLANK(A552)),NOT(ISBLANK(B552)),ISBLANK(E552),IFERROR(FIND("FF--",A552)&gt;1,FALSE)),"F.Comercializacion",IF(AND(NOT(ISBLANK(A552)),NOT(ISBLANK(B552)),NOT(ISBLANK(E552)),ISERROR(VLOOKUP(A552,'ListaN68 02-02-2025'!$A$12:$E$13375,5,0))),"Nuevo",IF(AND(NOT(ISBLANK(A552)),NOT(ISBLANK(B552)),NOT(ISBLANK(E552)),AND(E552-VLOOKUP(A552,'ListaN68 02-02-2025'!$A$12:$E$13375,5,0)&gt;=-2,E552-VLOOKUP(A552,'ListaN68 02-02-2025'!$A$12:$E$13375,5,0)&lt;=2)),"Igual",IF(AND(NOT(ISBLANK(A552)),NOT(ISBLANK(B552)),NOT(ISBLANK(E552)),E552-VLOOKUP(A552,'ListaN68 02-02-2025'!$A$12:$E$13375,5,0)&gt;2),"Aumento",IF(AND(NOT(ISBLANK(A552)),NOT(ISBLANK(B552)),NOT(ISBLANK(E552)),E552-VLOOKUP(A552,'ListaN68 02-02-2025'!$A$12:$E$13375,5,0)&lt;2),"Bajo","Error en codigo")))))))</f>
        <v>Igual</v>
      </c>
    </row>
    <row r="553" spans="1:32" x14ac:dyDescent="0.2">
      <c r="A553" s="1" t="s">
        <v>255</v>
      </c>
      <c r="B553" t="s">
        <v>256</v>
      </c>
      <c r="C553" t="s">
        <v>4964</v>
      </c>
      <c r="D553">
        <v>21</v>
      </c>
      <c r="E553" s="46">
        <v>1998.069</v>
      </c>
      <c r="F553" s="44"/>
      <c r="G553" s="46"/>
      <c r="AF553" t="str">
        <f>IF(AND(ISBLANK(A553),ISBLANK(B553),ISBLANK(E553)),"Blanco",IF(AND(ISBLANK(A553),NOT(ISBLANK(B553))),"Titulo",IF(AND(NOT(ISBLANK(A553)),NOT(ISBLANK(B553)),ISBLANK(E553),IFERROR(FIND("FF--",A553)&gt;1,FALSE)),"F.Comercializacion",IF(AND(NOT(ISBLANK(A553)),NOT(ISBLANK(B553)),NOT(ISBLANK(E553)),ISERROR(VLOOKUP(A553,'ListaN68 02-02-2025'!$A$12:$E$13375,5,0))),"Nuevo",IF(AND(NOT(ISBLANK(A553)),NOT(ISBLANK(B553)),NOT(ISBLANK(E553)),AND(E553-VLOOKUP(A553,'ListaN68 02-02-2025'!$A$12:$E$13375,5,0)&gt;=-2,E553-VLOOKUP(A553,'ListaN68 02-02-2025'!$A$12:$E$13375,5,0)&lt;=2)),"Igual",IF(AND(NOT(ISBLANK(A553)),NOT(ISBLANK(B553)),NOT(ISBLANK(E553)),E553-VLOOKUP(A553,'ListaN68 02-02-2025'!$A$12:$E$13375,5,0)&gt;2),"Aumento",IF(AND(NOT(ISBLANK(A553)),NOT(ISBLANK(B553)),NOT(ISBLANK(E553)),E553-VLOOKUP(A553,'ListaN68 02-02-2025'!$A$12:$E$13375,5,0)&lt;2),"Bajo","Error en codigo")))))))</f>
        <v>Igual</v>
      </c>
    </row>
    <row r="554" spans="1:32" x14ac:dyDescent="0.2">
      <c r="A554" s="1" t="s">
        <v>253</v>
      </c>
      <c r="B554" t="s">
        <v>254</v>
      </c>
      <c r="C554" t="s">
        <v>4964</v>
      </c>
      <c r="D554">
        <v>21</v>
      </c>
      <c r="E554" s="46">
        <v>1534.6189999999999</v>
      </c>
      <c r="F554" s="44"/>
      <c r="G554" s="46"/>
      <c r="AF554" t="str">
        <f>IF(AND(ISBLANK(A554),ISBLANK(B554),ISBLANK(E554)),"Blanco",IF(AND(ISBLANK(A554),NOT(ISBLANK(B554))),"Titulo",IF(AND(NOT(ISBLANK(A554)),NOT(ISBLANK(B554)),ISBLANK(E554),IFERROR(FIND("FF--",A554)&gt;1,FALSE)),"F.Comercializacion",IF(AND(NOT(ISBLANK(A554)),NOT(ISBLANK(B554)),NOT(ISBLANK(E554)),ISERROR(VLOOKUP(A554,'ListaN68 02-02-2025'!$A$12:$E$13375,5,0))),"Nuevo",IF(AND(NOT(ISBLANK(A554)),NOT(ISBLANK(B554)),NOT(ISBLANK(E554)),AND(E554-VLOOKUP(A554,'ListaN68 02-02-2025'!$A$12:$E$13375,5,0)&gt;=-2,E554-VLOOKUP(A554,'ListaN68 02-02-2025'!$A$12:$E$13375,5,0)&lt;=2)),"Igual",IF(AND(NOT(ISBLANK(A554)),NOT(ISBLANK(B554)),NOT(ISBLANK(E554)),E554-VLOOKUP(A554,'ListaN68 02-02-2025'!$A$12:$E$13375,5,0)&gt;2),"Aumento",IF(AND(NOT(ISBLANK(A554)),NOT(ISBLANK(B554)),NOT(ISBLANK(E554)),E554-VLOOKUP(A554,'ListaN68 02-02-2025'!$A$12:$E$13375,5,0)&lt;2),"Bajo","Error en codigo")))))))</f>
        <v>Igual</v>
      </c>
    </row>
    <row r="555" spans="1:32" x14ac:dyDescent="0.2">
      <c r="C555"/>
      <c r="E555" s="46"/>
      <c r="F555" s="44"/>
      <c r="G555" s="46"/>
      <c r="AF555" t="str">
        <f>IF(AND(ISBLANK(A555),ISBLANK(B555),ISBLANK(E555)),"Blanco",IF(AND(ISBLANK(A555),NOT(ISBLANK(B555))),"Titulo",IF(AND(NOT(ISBLANK(A555)),NOT(ISBLANK(B555)),ISBLANK(E555),IFERROR(FIND("FF--",A555)&gt;1,FALSE)),"F.Comercializacion",IF(AND(NOT(ISBLANK(A555)),NOT(ISBLANK(B555)),NOT(ISBLANK(E555)),ISERROR(VLOOKUP(A555,'ListaN68 02-02-2025'!$A$12:$E$13375,5,0))),"Nuevo",IF(AND(NOT(ISBLANK(A555)),NOT(ISBLANK(B555)),NOT(ISBLANK(E555)),AND(E555-VLOOKUP(A555,'ListaN68 02-02-2025'!$A$12:$E$13375,5,0)&gt;=-2,E555-VLOOKUP(A555,'ListaN68 02-02-2025'!$A$12:$E$13375,5,0)&lt;=2)),"Igual",IF(AND(NOT(ISBLANK(A555)),NOT(ISBLANK(B555)),NOT(ISBLANK(E555)),E555-VLOOKUP(A555,'ListaN68 02-02-2025'!$A$12:$E$13375,5,0)&gt;2),"Aumento",IF(AND(NOT(ISBLANK(A555)),NOT(ISBLANK(B555)),NOT(ISBLANK(E555)),E555-VLOOKUP(A555,'ListaN68 02-02-2025'!$A$12:$E$13375,5,0)&lt;2),"Bajo","Error en codigo")))))))</f>
        <v>Blanco</v>
      </c>
    </row>
    <row r="556" spans="1:32" x14ac:dyDescent="0.2">
      <c r="B556" t="s">
        <v>257</v>
      </c>
      <c r="C556"/>
      <c r="E556" s="46"/>
      <c r="F556" s="44"/>
      <c r="G556" s="46"/>
      <c r="AF556" t="str">
        <f>IF(AND(ISBLANK(A556),ISBLANK(B556),ISBLANK(E556)),"Blanco",IF(AND(ISBLANK(A556),NOT(ISBLANK(B556))),"Titulo",IF(AND(NOT(ISBLANK(A556)),NOT(ISBLANK(B556)),ISBLANK(E556),IFERROR(FIND("FF--",A556)&gt;1,FALSE)),"F.Comercializacion",IF(AND(NOT(ISBLANK(A556)),NOT(ISBLANK(B556)),NOT(ISBLANK(E556)),ISERROR(VLOOKUP(A556,'ListaN68 02-02-2025'!$A$12:$E$13375,5,0))),"Nuevo",IF(AND(NOT(ISBLANK(A556)),NOT(ISBLANK(B556)),NOT(ISBLANK(E556)),AND(E556-VLOOKUP(A556,'ListaN68 02-02-2025'!$A$12:$E$13375,5,0)&gt;=-2,E556-VLOOKUP(A556,'ListaN68 02-02-2025'!$A$12:$E$13375,5,0)&lt;=2)),"Igual",IF(AND(NOT(ISBLANK(A556)),NOT(ISBLANK(B556)),NOT(ISBLANK(E556)),E556-VLOOKUP(A556,'ListaN68 02-02-2025'!$A$12:$E$13375,5,0)&gt;2),"Aumento",IF(AND(NOT(ISBLANK(A556)),NOT(ISBLANK(B556)),NOT(ISBLANK(E556)),E556-VLOOKUP(A556,'ListaN68 02-02-2025'!$A$12:$E$13375,5,0)&lt;2),"Bajo","Error en codigo")))))))</f>
        <v>Titulo</v>
      </c>
    </row>
    <row r="557" spans="1:32" x14ac:dyDescent="0.2">
      <c r="C557"/>
      <c r="E557" s="46"/>
      <c r="F557" s="44"/>
      <c r="G557" s="46"/>
      <c r="AF557" t="str">
        <f>IF(AND(ISBLANK(A557),ISBLANK(B557),ISBLANK(E557)),"Blanco",IF(AND(ISBLANK(A557),NOT(ISBLANK(B557))),"Titulo",IF(AND(NOT(ISBLANK(A557)),NOT(ISBLANK(B557)),ISBLANK(E557),IFERROR(FIND("FF--",A557)&gt;1,FALSE)),"F.Comercializacion",IF(AND(NOT(ISBLANK(A557)),NOT(ISBLANK(B557)),NOT(ISBLANK(E557)),ISERROR(VLOOKUP(A557,'ListaN68 02-02-2025'!$A$12:$E$13375,5,0))),"Nuevo",IF(AND(NOT(ISBLANK(A557)),NOT(ISBLANK(B557)),NOT(ISBLANK(E557)),AND(E557-VLOOKUP(A557,'ListaN68 02-02-2025'!$A$12:$E$13375,5,0)&gt;=-2,E557-VLOOKUP(A557,'ListaN68 02-02-2025'!$A$12:$E$13375,5,0)&lt;=2)),"Igual",IF(AND(NOT(ISBLANK(A557)),NOT(ISBLANK(B557)),NOT(ISBLANK(E557)),E557-VLOOKUP(A557,'ListaN68 02-02-2025'!$A$12:$E$13375,5,0)&gt;2),"Aumento",IF(AND(NOT(ISBLANK(A557)),NOT(ISBLANK(B557)),NOT(ISBLANK(E557)),E557-VLOOKUP(A557,'ListaN68 02-02-2025'!$A$12:$E$13375,5,0)&lt;2),"Bajo","Error en codigo")))))))</f>
        <v>Blanco</v>
      </c>
    </row>
    <row r="558" spans="1:32" x14ac:dyDescent="0.2">
      <c r="A558" s="1">
        <v>4101</v>
      </c>
      <c r="B558" t="s">
        <v>3982</v>
      </c>
      <c r="C558" t="s">
        <v>5004</v>
      </c>
      <c r="D558">
        <v>21</v>
      </c>
      <c r="E558" s="46">
        <v>2427.6</v>
      </c>
      <c r="F558" s="44"/>
      <c r="G558" s="46"/>
      <c r="AF558" t="str">
        <f>IF(AND(ISBLANK(A558),ISBLANK(B558),ISBLANK(E558)),"Blanco",IF(AND(ISBLANK(A558),NOT(ISBLANK(B558))),"Titulo",IF(AND(NOT(ISBLANK(A558)),NOT(ISBLANK(B558)),ISBLANK(E558),IFERROR(FIND("FF--",A558)&gt;1,FALSE)),"F.Comercializacion",IF(AND(NOT(ISBLANK(A558)),NOT(ISBLANK(B558)),NOT(ISBLANK(E558)),ISERROR(VLOOKUP(A558,'ListaN68 02-02-2025'!$A$12:$E$13375,5,0))),"Nuevo",IF(AND(NOT(ISBLANK(A558)),NOT(ISBLANK(B558)),NOT(ISBLANK(E558)),AND(E558-VLOOKUP(A558,'ListaN68 02-02-2025'!$A$12:$E$13375,5,0)&gt;=-2,E558-VLOOKUP(A558,'ListaN68 02-02-2025'!$A$12:$E$13375,5,0)&lt;=2)),"Igual",IF(AND(NOT(ISBLANK(A558)),NOT(ISBLANK(B558)),NOT(ISBLANK(E558)),E558-VLOOKUP(A558,'ListaN68 02-02-2025'!$A$12:$E$13375,5,0)&gt;2),"Aumento",IF(AND(NOT(ISBLANK(A558)),NOT(ISBLANK(B558)),NOT(ISBLANK(E558)),E558-VLOOKUP(A558,'ListaN68 02-02-2025'!$A$12:$E$13375,5,0)&lt;2),"Bajo","Error en codigo")))))))</f>
        <v>Igual</v>
      </c>
    </row>
    <row r="559" spans="1:32" x14ac:dyDescent="0.2">
      <c r="A559" s="1" t="s">
        <v>258</v>
      </c>
      <c r="B559" t="s">
        <v>259</v>
      </c>
      <c r="C559" t="s">
        <v>4995</v>
      </c>
      <c r="D559">
        <v>21</v>
      </c>
      <c r="E559" s="46">
        <v>330</v>
      </c>
      <c r="F559" s="44"/>
      <c r="G559" s="46"/>
      <c r="AF559" t="str">
        <f>IF(AND(ISBLANK(A559),ISBLANK(B559),ISBLANK(E559)),"Blanco",IF(AND(ISBLANK(A559),NOT(ISBLANK(B559))),"Titulo",IF(AND(NOT(ISBLANK(A559)),NOT(ISBLANK(B559)),ISBLANK(E559),IFERROR(FIND("FF--",A559)&gt;1,FALSE)),"F.Comercializacion",IF(AND(NOT(ISBLANK(A559)),NOT(ISBLANK(B559)),NOT(ISBLANK(E559)),ISERROR(VLOOKUP(A559,'ListaN68 02-02-2025'!$A$12:$E$13375,5,0))),"Nuevo",IF(AND(NOT(ISBLANK(A559)),NOT(ISBLANK(B559)),NOT(ISBLANK(E559)),AND(E559-VLOOKUP(A559,'ListaN68 02-02-2025'!$A$12:$E$13375,5,0)&gt;=-2,E559-VLOOKUP(A559,'ListaN68 02-02-2025'!$A$12:$E$13375,5,0)&lt;=2)),"Igual",IF(AND(NOT(ISBLANK(A559)),NOT(ISBLANK(B559)),NOT(ISBLANK(E559)),E559-VLOOKUP(A559,'ListaN68 02-02-2025'!$A$12:$E$13375,5,0)&gt;2),"Aumento",IF(AND(NOT(ISBLANK(A559)),NOT(ISBLANK(B559)),NOT(ISBLANK(E559)),E559-VLOOKUP(A559,'ListaN68 02-02-2025'!$A$12:$E$13375,5,0)&lt;2),"Bajo","Error en codigo")))))))</f>
        <v>Igual</v>
      </c>
    </row>
    <row r="560" spans="1:32" x14ac:dyDescent="0.2">
      <c r="A560" s="1" t="s">
        <v>260</v>
      </c>
      <c r="B560" t="s">
        <v>261</v>
      </c>
      <c r="C560" t="s">
        <v>4995</v>
      </c>
      <c r="D560">
        <v>21</v>
      </c>
      <c r="E560" s="46">
        <v>330</v>
      </c>
      <c r="F560" s="44"/>
      <c r="G560" s="46"/>
      <c r="AF560" t="str">
        <f>IF(AND(ISBLANK(A560),ISBLANK(B560),ISBLANK(E560)),"Blanco",IF(AND(ISBLANK(A560),NOT(ISBLANK(B560))),"Titulo",IF(AND(NOT(ISBLANK(A560)),NOT(ISBLANK(B560)),ISBLANK(E560),IFERROR(FIND("FF--",A560)&gt;1,FALSE)),"F.Comercializacion",IF(AND(NOT(ISBLANK(A560)),NOT(ISBLANK(B560)),NOT(ISBLANK(E560)),ISERROR(VLOOKUP(A560,'ListaN68 02-02-2025'!$A$12:$E$13375,5,0))),"Nuevo",IF(AND(NOT(ISBLANK(A560)),NOT(ISBLANK(B560)),NOT(ISBLANK(E560)),AND(E560-VLOOKUP(A560,'ListaN68 02-02-2025'!$A$12:$E$13375,5,0)&gt;=-2,E560-VLOOKUP(A560,'ListaN68 02-02-2025'!$A$12:$E$13375,5,0)&lt;=2)),"Igual",IF(AND(NOT(ISBLANK(A560)),NOT(ISBLANK(B560)),NOT(ISBLANK(E560)),E560-VLOOKUP(A560,'ListaN68 02-02-2025'!$A$12:$E$13375,5,0)&gt;2),"Aumento",IF(AND(NOT(ISBLANK(A560)),NOT(ISBLANK(B560)),NOT(ISBLANK(E560)),E560-VLOOKUP(A560,'ListaN68 02-02-2025'!$A$12:$E$13375,5,0)&lt;2),"Bajo","Error en codigo")))))))</f>
        <v>Igual</v>
      </c>
    </row>
    <row r="561" spans="1:32" x14ac:dyDescent="0.2">
      <c r="A561" s="1" t="s">
        <v>262</v>
      </c>
      <c r="B561" t="s">
        <v>263</v>
      </c>
      <c r="C561" t="s">
        <v>4948</v>
      </c>
      <c r="D561">
        <v>21</v>
      </c>
      <c r="E561" s="46">
        <v>330</v>
      </c>
      <c r="F561" s="44"/>
      <c r="G561" s="46"/>
      <c r="AF561" t="str">
        <f>IF(AND(ISBLANK(A561),ISBLANK(B561),ISBLANK(E561)),"Blanco",IF(AND(ISBLANK(A561),NOT(ISBLANK(B561))),"Titulo",IF(AND(NOT(ISBLANK(A561)),NOT(ISBLANK(B561)),ISBLANK(E561),IFERROR(FIND("FF--",A561)&gt;1,FALSE)),"F.Comercializacion",IF(AND(NOT(ISBLANK(A561)),NOT(ISBLANK(B561)),NOT(ISBLANK(E561)),ISERROR(VLOOKUP(A561,'ListaN68 02-02-2025'!$A$12:$E$13375,5,0))),"Nuevo",IF(AND(NOT(ISBLANK(A561)),NOT(ISBLANK(B561)),NOT(ISBLANK(E561)),AND(E561-VLOOKUP(A561,'ListaN68 02-02-2025'!$A$12:$E$13375,5,0)&gt;=-2,E561-VLOOKUP(A561,'ListaN68 02-02-2025'!$A$12:$E$13375,5,0)&lt;=2)),"Igual",IF(AND(NOT(ISBLANK(A561)),NOT(ISBLANK(B561)),NOT(ISBLANK(E561)),E561-VLOOKUP(A561,'ListaN68 02-02-2025'!$A$12:$E$13375,5,0)&gt;2),"Aumento",IF(AND(NOT(ISBLANK(A561)),NOT(ISBLANK(B561)),NOT(ISBLANK(E561)),E561-VLOOKUP(A561,'ListaN68 02-02-2025'!$A$12:$E$13375,5,0)&lt;2),"Bajo","Error en codigo")))))))</f>
        <v>Igual</v>
      </c>
    </row>
    <row r="562" spans="1:32" x14ac:dyDescent="0.2">
      <c r="A562" s="1" t="s">
        <v>264</v>
      </c>
      <c r="B562" t="s">
        <v>3407</v>
      </c>
      <c r="C562" t="s">
        <v>4978</v>
      </c>
      <c r="D562">
        <v>21</v>
      </c>
      <c r="E562" s="46">
        <v>873.25</v>
      </c>
      <c r="F562" s="44"/>
      <c r="G562" s="46"/>
      <c r="AF562" t="str">
        <f>IF(AND(ISBLANK(A562),ISBLANK(B562),ISBLANK(E562)),"Blanco",IF(AND(ISBLANK(A562),NOT(ISBLANK(B562))),"Titulo",IF(AND(NOT(ISBLANK(A562)),NOT(ISBLANK(B562)),ISBLANK(E562),IFERROR(FIND("FF--",A562)&gt;1,FALSE)),"F.Comercializacion",IF(AND(NOT(ISBLANK(A562)),NOT(ISBLANK(B562)),NOT(ISBLANK(E562)),ISERROR(VLOOKUP(A562,'ListaN68 02-02-2025'!$A$12:$E$13375,5,0))),"Nuevo",IF(AND(NOT(ISBLANK(A562)),NOT(ISBLANK(B562)),NOT(ISBLANK(E562)),AND(E562-VLOOKUP(A562,'ListaN68 02-02-2025'!$A$12:$E$13375,5,0)&gt;=-2,E562-VLOOKUP(A562,'ListaN68 02-02-2025'!$A$12:$E$13375,5,0)&lt;=2)),"Igual",IF(AND(NOT(ISBLANK(A562)),NOT(ISBLANK(B562)),NOT(ISBLANK(E562)),E562-VLOOKUP(A562,'ListaN68 02-02-2025'!$A$12:$E$13375,5,0)&gt;2),"Aumento",IF(AND(NOT(ISBLANK(A562)),NOT(ISBLANK(B562)),NOT(ISBLANK(E562)),E562-VLOOKUP(A562,'ListaN68 02-02-2025'!$A$12:$E$13375,5,0)&lt;2),"Bajo","Error en codigo")))))))</f>
        <v>Igual</v>
      </c>
    </row>
    <row r="563" spans="1:32" x14ac:dyDescent="0.2">
      <c r="A563" s="1" t="s">
        <v>265</v>
      </c>
      <c r="B563" t="s">
        <v>266</v>
      </c>
      <c r="C563" t="s">
        <v>4978</v>
      </c>
      <c r="D563">
        <v>21</v>
      </c>
      <c r="E563" s="46">
        <v>717.5</v>
      </c>
      <c r="F563" s="44"/>
      <c r="G563" s="46"/>
      <c r="AF563" t="str">
        <f>IF(AND(ISBLANK(A563),ISBLANK(B563),ISBLANK(E563)),"Blanco",IF(AND(ISBLANK(A563),NOT(ISBLANK(B563))),"Titulo",IF(AND(NOT(ISBLANK(A563)),NOT(ISBLANK(B563)),ISBLANK(E563),IFERROR(FIND("FF--",A563)&gt;1,FALSE)),"F.Comercializacion",IF(AND(NOT(ISBLANK(A563)),NOT(ISBLANK(B563)),NOT(ISBLANK(E563)),ISERROR(VLOOKUP(A563,'ListaN68 02-02-2025'!$A$12:$E$13375,5,0))),"Nuevo",IF(AND(NOT(ISBLANK(A563)),NOT(ISBLANK(B563)),NOT(ISBLANK(E563)),AND(E563-VLOOKUP(A563,'ListaN68 02-02-2025'!$A$12:$E$13375,5,0)&gt;=-2,E563-VLOOKUP(A563,'ListaN68 02-02-2025'!$A$12:$E$13375,5,0)&lt;=2)),"Igual",IF(AND(NOT(ISBLANK(A563)),NOT(ISBLANK(B563)),NOT(ISBLANK(E563)),E563-VLOOKUP(A563,'ListaN68 02-02-2025'!$A$12:$E$13375,5,0)&gt;2),"Aumento",IF(AND(NOT(ISBLANK(A563)),NOT(ISBLANK(B563)),NOT(ISBLANK(E563)),E563-VLOOKUP(A563,'ListaN68 02-02-2025'!$A$12:$E$13375,5,0)&lt;2),"Bajo","Error en codigo")))))))</f>
        <v>Igual</v>
      </c>
    </row>
    <row r="564" spans="1:32" x14ac:dyDescent="0.2">
      <c r="A564" s="1" t="s">
        <v>267</v>
      </c>
      <c r="B564" t="s">
        <v>268</v>
      </c>
      <c r="C564" t="s">
        <v>4978</v>
      </c>
      <c r="D564">
        <v>21</v>
      </c>
      <c r="E564" s="46">
        <v>2135</v>
      </c>
      <c r="F564" s="44"/>
      <c r="G564" s="46"/>
      <c r="AF564" t="str">
        <f>IF(AND(ISBLANK(A564),ISBLANK(B564),ISBLANK(E564)),"Blanco",IF(AND(ISBLANK(A564),NOT(ISBLANK(B564))),"Titulo",IF(AND(NOT(ISBLANK(A564)),NOT(ISBLANK(B564)),ISBLANK(E564),IFERROR(FIND("FF--",A564)&gt;1,FALSE)),"F.Comercializacion",IF(AND(NOT(ISBLANK(A564)),NOT(ISBLANK(B564)),NOT(ISBLANK(E564)),ISERROR(VLOOKUP(A564,'ListaN68 02-02-2025'!$A$12:$E$13375,5,0))),"Nuevo",IF(AND(NOT(ISBLANK(A564)),NOT(ISBLANK(B564)),NOT(ISBLANK(E564)),AND(E564-VLOOKUP(A564,'ListaN68 02-02-2025'!$A$12:$E$13375,5,0)&gt;=-2,E564-VLOOKUP(A564,'ListaN68 02-02-2025'!$A$12:$E$13375,5,0)&lt;=2)),"Igual",IF(AND(NOT(ISBLANK(A564)),NOT(ISBLANK(B564)),NOT(ISBLANK(E564)),E564-VLOOKUP(A564,'ListaN68 02-02-2025'!$A$12:$E$13375,5,0)&gt;2),"Aumento",IF(AND(NOT(ISBLANK(A564)),NOT(ISBLANK(B564)),NOT(ISBLANK(E564)),E564-VLOOKUP(A564,'ListaN68 02-02-2025'!$A$12:$E$13375,5,0)&lt;2),"Bajo","Error en codigo")))))))</f>
        <v>Igual</v>
      </c>
    </row>
    <row r="565" spans="1:32" x14ac:dyDescent="0.2">
      <c r="A565" s="1" t="s">
        <v>2822</v>
      </c>
      <c r="B565" t="s">
        <v>2823</v>
      </c>
      <c r="C565" t="s">
        <v>4994</v>
      </c>
      <c r="D565">
        <v>21</v>
      </c>
      <c r="E565" s="46">
        <v>647.5</v>
      </c>
      <c r="F565" s="44"/>
      <c r="G565" s="46"/>
      <c r="AF565" t="str">
        <f>IF(AND(ISBLANK(A565),ISBLANK(B565),ISBLANK(E565)),"Blanco",IF(AND(ISBLANK(A565),NOT(ISBLANK(B565))),"Titulo",IF(AND(NOT(ISBLANK(A565)),NOT(ISBLANK(B565)),ISBLANK(E565),IFERROR(FIND("FF--",A565)&gt;1,FALSE)),"F.Comercializacion",IF(AND(NOT(ISBLANK(A565)),NOT(ISBLANK(B565)),NOT(ISBLANK(E565)),ISERROR(VLOOKUP(A565,'ListaN68 02-02-2025'!$A$12:$E$13375,5,0))),"Nuevo",IF(AND(NOT(ISBLANK(A565)),NOT(ISBLANK(B565)),NOT(ISBLANK(E565)),AND(E565-VLOOKUP(A565,'ListaN68 02-02-2025'!$A$12:$E$13375,5,0)&gt;=-2,E565-VLOOKUP(A565,'ListaN68 02-02-2025'!$A$12:$E$13375,5,0)&lt;=2)),"Igual",IF(AND(NOT(ISBLANK(A565)),NOT(ISBLANK(B565)),NOT(ISBLANK(E565)),E565-VLOOKUP(A565,'ListaN68 02-02-2025'!$A$12:$E$13375,5,0)&gt;2),"Aumento",IF(AND(NOT(ISBLANK(A565)),NOT(ISBLANK(B565)),NOT(ISBLANK(E565)),E565-VLOOKUP(A565,'ListaN68 02-02-2025'!$A$12:$E$13375,5,0)&lt;2),"Bajo","Error en codigo")))))))</f>
        <v>Igual</v>
      </c>
    </row>
    <row r="566" spans="1:32" x14ac:dyDescent="0.2">
      <c r="C566"/>
      <c r="E566" s="46"/>
      <c r="F566" s="44"/>
      <c r="G566" s="46"/>
      <c r="AF566" t="str">
        <f>IF(AND(ISBLANK(A566),ISBLANK(B566),ISBLANK(E566)),"Blanco",IF(AND(ISBLANK(A566),NOT(ISBLANK(B566))),"Titulo",IF(AND(NOT(ISBLANK(A566)),NOT(ISBLANK(B566)),ISBLANK(E566),IFERROR(FIND("FF--",A566)&gt;1,FALSE)),"F.Comercializacion",IF(AND(NOT(ISBLANK(A566)),NOT(ISBLANK(B566)),NOT(ISBLANK(E566)),ISERROR(VLOOKUP(A566,'ListaN68 02-02-2025'!$A$12:$E$13375,5,0))),"Nuevo",IF(AND(NOT(ISBLANK(A566)),NOT(ISBLANK(B566)),NOT(ISBLANK(E566)),AND(E566-VLOOKUP(A566,'ListaN68 02-02-2025'!$A$12:$E$13375,5,0)&gt;=-2,E566-VLOOKUP(A566,'ListaN68 02-02-2025'!$A$12:$E$13375,5,0)&lt;=2)),"Igual",IF(AND(NOT(ISBLANK(A566)),NOT(ISBLANK(B566)),NOT(ISBLANK(E566)),E566-VLOOKUP(A566,'ListaN68 02-02-2025'!$A$12:$E$13375,5,0)&gt;2),"Aumento",IF(AND(NOT(ISBLANK(A566)),NOT(ISBLANK(B566)),NOT(ISBLANK(E566)),E566-VLOOKUP(A566,'ListaN68 02-02-2025'!$A$12:$E$13375,5,0)&lt;2),"Bajo","Error en codigo")))))))</f>
        <v>Blanco</v>
      </c>
    </row>
    <row r="567" spans="1:32" x14ac:dyDescent="0.2">
      <c r="B567" t="s">
        <v>269</v>
      </c>
      <c r="C567"/>
      <c r="E567" s="46"/>
      <c r="F567" s="44"/>
      <c r="G567" s="46"/>
      <c r="AF567" t="str">
        <f>IF(AND(ISBLANK(A567),ISBLANK(B567),ISBLANK(E567)),"Blanco",IF(AND(ISBLANK(A567),NOT(ISBLANK(B567))),"Titulo",IF(AND(NOT(ISBLANK(A567)),NOT(ISBLANK(B567)),ISBLANK(E567),IFERROR(FIND("FF--",A567)&gt;1,FALSE)),"F.Comercializacion",IF(AND(NOT(ISBLANK(A567)),NOT(ISBLANK(B567)),NOT(ISBLANK(E567)),ISERROR(VLOOKUP(A567,'ListaN68 02-02-2025'!$A$12:$E$13375,5,0))),"Nuevo",IF(AND(NOT(ISBLANK(A567)),NOT(ISBLANK(B567)),NOT(ISBLANK(E567)),AND(E567-VLOOKUP(A567,'ListaN68 02-02-2025'!$A$12:$E$13375,5,0)&gt;=-2,E567-VLOOKUP(A567,'ListaN68 02-02-2025'!$A$12:$E$13375,5,0)&lt;=2)),"Igual",IF(AND(NOT(ISBLANK(A567)),NOT(ISBLANK(B567)),NOT(ISBLANK(E567)),E567-VLOOKUP(A567,'ListaN68 02-02-2025'!$A$12:$E$13375,5,0)&gt;2),"Aumento",IF(AND(NOT(ISBLANK(A567)),NOT(ISBLANK(B567)),NOT(ISBLANK(E567)),E567-VLOOKUP(A567,'ListaN68 02-02-2025'!$A$12:$E$13375,5,0)&lt;2),"Bajo","Error en codigo")))))))</f>
        <v>Titulo</v>
      </c>
    </row>
    <row r="568" spans="1:32" x14ac:dyDescent="0.2">
      <c r="C568"/>
      <c r="E568" s="46"/>
      <c r="F568" s="44"/>
      <c r="G568" s="46"/>
      <c r="AF568" t="str">
        <f>IF(AND(ISBLANK(A568),ISBLANK(B568),ISBLANK(E568)),"Blanco",IF(AND(ISBLANK(A568),NOT(ISBLANK(B568))),"Titulo",IF(AND(NOT(ISBLANK(A568)),NOT(ISBLANK(B568)),ISBLANK(E568),IFERROR(FIND("FF--",A568)&gt;1,FALSE)),"F.Comercializacion",IF(AND(NOT(ISBLANK(A568)),NOT(ISBLANK(B568)),NOT(ISBLANK(E568)),ISERROR(VLOOKUP(A568,'ListaN68 02-02-2025'!$A$12:$E$13375,5,0))),"Nuevo",IF(AND(NOT(ISBLANK(A568)),NOT(ISBLANK(B568)),NOT(ISBLANK(E568)),AND(E568-VLOOKUP(A568,'ListaN68 02-02-2025'!$A$12:$E$13375,5,0)&gt;=-2,E568-VLOOKUP(A568,'ListaN68 02-02-2025'!$A$12:$E$13375,5,0)&lt;=2)),"Igual",IF(AND(NOT(ISBLANK(A568)),NOT(ISBLANK(B568)),NOT(ISBLANK(E568)),E568-VLOOKUP(A568,'ListaN68 02-02-2025'!$A$12:$E$13375,5,0)&gt;2),"Aumento",IF(AND(NOT(ISBLANK(A568)),NOT(ISBLANK(B568)),NOT(ISBLANK(E568)),E568-VLOOKUP(A568,'ListaN68 02-02-2025'!$A$12:$E$13375,5,0)&lt;2),"Bajo","Error en codigo")))))))</f>
        <v>Blanco</v>
      </c>
    </row>
    <row r="569" spans="1:32" x14ac:dyDescent="0.2">
      <c r="A569" s="1" t="s">
        <v>4129</v>
      </c>
      <c r="B569" t="s">
        <v>4051</v>
      </c>
      <c r="C569" t="s">
        <v>4997</v>
      </c>
      <c r="D569">
        <v>21</v>
      </c>
      <c r="E569" s="46">
        <v>932.01499999999999</v>
      </c>
      <c r="F569" s="44">
        <v>3.5704562249620819E-2</v>
      </c>
      <c r="G569" s="46"/>
      <c r="AF569" t="str">
        <f>IF(AND(ISBLANK(A569),ISBLANK(B569),ISBLANK(E569)),"Blanco",IF(AND(ISBLANK(A569),NOT(ISBLANK(B569))),"Titulo",IF(AND(NOT(ISBLANK(A569)),NOT(ISBLANK(B569)),ISBLANK(E569),IFERROR(FIND("FF--",A569)&gt;1,FALSE)),"F.Comercializacion",IF(AND(NOT(ISBLANK(A569)),NOT(ISBLANK(B569)),NOT(ISBLANK(E569)),ISERROR(VLOOKUP(A569,'ListaN68 02-02-2025'!$A$12:$E$13375,5,0))),"Nuevo",IF(AND(NOT(ISBLANK(A569)),NOT(ISBLANK(B569)),NOT(ISBLANK(E569)),AND(E569-VLOOKUP(A569,'ListaN68 02-02-2025'!$A$12:$E$13375,5,0)&gt;=-2,E569-VLOOKUP(A569,'ListaN68 02-02-2025'!$A$12:$E$13375,5,0)&lt;=2)),"Igual",IF(AND(NOT(ISBLANK(A569)),NOT(ISBLANK(B569)),NOT(ISBLANK(E569)),E569-VLOOKUP(A569,'ListaN68 02-02-2025'!$A$12:$E$13375,5,0)&gt;2),"Aumento",IF(AND(NOT(ISBLANK(A569)),NOT(ISBLANK(B569)),NOT(ISBLANK(E569)),E569-VLOOKUP(A569,'ListaN68 02-02-2025'!$A$12:$E$13375,5,0)&lt;2),"Bajo","Error en codigo")))))))</f>
        <v>Aumento</v>
      </c>
    </row>
    <row r="570" spans="1:32" x14ac:dyDescent="0.2">
      <c r="A570" s="1" t="s">
        <v>4127</v>
      </c>
      <c r="B570" t="s">
        <v>4049</v>
      </c>
      <c r="C570" t="s">
        <v>4978</v>
      </c>
      <c r="D570">
        <v>21</v>
      </c>
      <c r="E570" s="46">
        <v>1195.845</v>
      </c>
      <c r="F570" s="44">
        <v>3.5713357757164887E-2</v>
      </c>
      <c r="G570" s="46"/>
      <c r="AF570" t="str">
        <f>IF(AND(ISBLANK(A570),ISBLANK(B570),ISBLANK(E570)),"Blanco",IF(AND(ISBLANK(A570),NOT(ISBLANK(B570))),"Titulo",IF(AND(NOT(ISBLANK(A570)),NOT(ISBLANK(B570)),ISBLANK(E570),IFERROR(FIND("FF--",A570)&gt;1,FALSE)),"F.Comercializacion",IF(AND(NOT(ISBLANK(A570)),NOT(ISBLANK(B570)),NOT(ISBLANK(E570)),ISERROR(VLOOKUP(A570,'ListaN68 02-02-2025'!$A$12:$E$13375,5,0))),"Nuevo",IF(AND(NOT(ISBLANK(A570)),NOT(ISBLANK(B570)),NOT(ISBLANK(E570)),AND(E570-VLOOKUP(A570,'ListaN68 02-02-2025'!$A$12:$E$13375,5,0)&gt;=-2,E570-VLOOKUP(A570,'ListaN68 02-02-2025'!$A$12:$E$13375,5,0)&lt;=2)),"Igual",IF(AND(NOT(ISBLANK(A570)),NOT(ISBLANK(B570)),NOT(ISBLANK(E570)),E570-VLOOKUP(A570,'ListaN68 02-02-2025'!$A$12:$E$13375,5,0)&gt;2),"Aumento",IF(AND(NOT(ISBLANK(A570)),NOT(ISBLANK(B570)),NOT(ISBLANK(E570)),E570-VLOOKUP(A570,'ListaN68 02-02-2025'!$A$12:$E$13375,5,0)&lt;2),"Bajo","Error en codigo")))))))</f>
        <v>Aumento</v>
      </c>
    </row>
    <row r="571" spans="1:32" x14ac:dyDescent="0.2">
      <c r="A571" s="1" t="s">
        <v>4128</v>
      </c>
      <c r="B571" t="s">
        <v>4050</v>
      </c>
      <c r="C571" t="s">
        <v>4996</v>
      </c>
      <c r="D571">
        <v>21</v>
      </c>
      <c r="E571" s="46">
        <v>479.30799999999999</v>
      </c>
      <c r="F571" s="44">
        <v>3.5732498941163149E-2</v>
      </c>
      <c r="G571" s="46"/>
      <c r="AF571" t="str">
        <f>IF(AND(ISBLANK(A571),ISBLANK(B571),ISBLANK(E571)),"Blanco",IF(AND(ISBLANK(A571),NOT(ISBLANK(B571))),"Titulo",IF(AND(NOT(ISBLANK(A571)),NOT(ISBLANK(B571)),ISBLANK(E571),IFERROR(FIND("FF--",A571)&gt;1,FALSE)),"F.Comercializacion",IF(AND(NOT(ISBLANK(A571)),NOT(ISBLANK(B571)),NOT(ISBLANK(E571)),ISERROR(VLOOKUP(A571,'ListaN68 02-02-2025'!$A$12:$E$13375,5,0))),"Nuevo",IF(AND(NOT(ISBLANK(A571)),NOT(ISBLANK(B571)),NOT(ISBLANK(E571)),AND(E571-VLOOKUP(A571,'ListaN68 02-02-2025'!$A$12:$E$13375,5,0)&gt;=-2,E571-VLOOKUP(A571,'ListaN68 02-02-2025'!$A$12:$E$13375,5,0)&lt;=2)),"Igual",IF(AND(NOT(ISBLANK(A571)),NOT(ISBLANK(B571)),NOT(ISBLANK(E571)),E571-VLOOKUP(A571,'ListaN68 02-02-2025'!$A$12:$E$13375,5,0)&gt;2),"Aumento",IF(AND(NOT(ISBLANK(A571)),NOT(ISBLANK(B571)),NOT(ISBLANK(E571)),E571-VLOOKUP(A571,'ListaN68 02-02-2025'!$A$12:$E$13375,5,0)&lt;2),"Bajo","Error en codigo")))))))</f>
        <v>Aumento</v>
      </c>
    </row>
    <row r="572" spans="1:32" x14ac:dyDescent="0.2">
      <c r="A572" s="1" t="s">
        <v>270</v>
      </c>
      <c r="B572" t="s">
        <v>271</v>
      </c>
      <c r="C572" t="s">
        <v>4948</v>
      </c>
      <c r="D572">
        <v>21</v>
      </c>
      <c r="E572" s="46">
        <v>277.2</v>
      </c>
      <c r="F572" s="44"/>
      <c r="G572" s="46"/>
      <c r="AF572" t="str">
        <f>IF(AND(ISBLANK(A572),ISBLANK(B572),ISBLANK(E572)),"Blanco",IF(AND(ISBLANK(A572),NOT(ISBLANK(B572))),"Titulo",IF(AND(NOT(ISBLANK(A572)),NOT(ISBLANK(B572)),ISBLANK(E572),IFERROR(FIND("FF--",A572)&gt;1,FALSE)),"F.Comercializacion",IF(AND(NOT(ISBLANK(A572)),NOT(ISBLANK(B572)),NOT(ISBLANK(E572)),ISERROR(VLOOKUP(A572,'ListaN68 02-02-2025'!$A$12:$E$13375,5,0))),"Nuevo",IF(AND(NOT(ISBLANK(A572)),NOT(ISBLANK(B572)),NOT(ISBLANK(E572)),AND(E572-VLOOKUP(A572,'ListaN68 02-02-2025'!$A$12:$E$13375,5,0)&gt;=-2,E572-VLOOKUP(A572,'ListaN68 02-02-2025'!$A$12:$E$13375,5,0)&lt;=2)),"Igual",IF(AND(NOT(ISBLANK(A572)),NOT(ISBLANK(B572)),NOT(ISBLANK(E572)),E572-VLOOKUP(A572,'ListaN68 02-02-2025'!$A$12:$E$13375,5,0)&gt;2),"Aumento",IF(AND(NOT(ISBLANK(A572)),NOT(ISBLANK(B572)),NOT(ISBLANK(E572)),E572-VLOOKUP(A572,'ListaN68 02-02-2025'!$A$12:$E$13375,5,0)&lt;2),"Bajo","Error en codigo")))))))</f>
        <v>Igual</v>
      </c>
    </row>
    <row r="573" spans="1:32" x14ac:dyDescent="0.2">
      <c r="A573" s="1" t="s">
        <v>276</v>
      </c>
      <c r="B573" t="s">
        <v>3408</v>
      </c>
      <c r="C573" t="s">
        <v>4948</v>
      </c>
      <c r="D573">
        <v>21</v>
      </c>
      <c r="E573" s="46">
        <v>664.2</v>
      </c>
      <c r="F573" s="44"/>
      <c r="G573" s="46"/>
      <c r="AF573" t="str">
        <f>IF(AND(ISBLANK(A573),ISBLANK(B573),ISBLANK(E573)),"Blanco",IF(AND(ISBLANK(A573),NOT(ISBLANK(B573))),"Titulo",IF(AND(NOT(ISBLANK(A573)),NOT(ISBLANK(B573)),ISBLANK(E573),IFERROR(FIND("FF--",A573)&gt;1,FALSE)),"F.Comercializacion",IF(AND(NOT(ISBLANK(A573)),NOT(ISBLANK(B573)),NOT(ISBLANK(E573)),ISERROR(VLOOKUP(A573,'ListaN68 02-02-2025'!$A$12:$E$13375,5,0))),"Nuevo",IF(AND(NOT(ISBLANK(A573)),NOT(ISBLANK(B573)),NOT(ISBLANK(E573)),AND(E573-VLOOKUP(A573,'ListaN68 02-02-2025'!$A$12:$E$13375,5,0)&gt;=-2,E573-VLOOKUP(A573,'ListaN68 02-02-2025'!$A$12:$E$13375,5,0)&lt;=2)),"Igual",IF(AND(NOT(ISBLANK(A573)),NOT(ISBLANK(B573)),NOT(ISBLANK(E573)),E573-VLOOKUP(A573,'ListaN68 02-02-2025'!$A$12:$E$13375,5,0)&gt;2),"Aumento",IF(AND(NOT(ISBLANK(A573)),NOT(ISBLANK(B573)),NOT(ISBLANK(E573)),E573-VLOOKUP(A573,'ListaN68 02-02-2025'!$A$12:$E$13375,5,0)&lt;2),"Bajo","Error en codigo")))))))</f>
        <v>Igual</v>
      </c>
    </row>
    <row r="574" spans="1:32" x14ac:dyDescent="0.2">
      <c r="A574" s="1" t="s">
        <v>272</v>
      </c>
      <c r="B574" t="s">
        <v>273</v>
      </c>
      <c r="C574" t="s">
        <v>4948</v>
      </c>
      <c r="D574">
        <v>21</v>
      </c>
      <c r="E574" s="46">
        <v>277.2</v>
      </c>
      <c r="F574" s="44"/>
      <c r="G574" s="46"/>
      <c r="AF574" t="str">
        <f>IF(AND(ISBLANK(A574),ISBLANK(B574),ISBLANK(E574)),"Blanco",IF(AND(ISBLANK(A574),NOT(ISBLANK(B574))),"Titulo",IF(AND(NOT(ISBLANK(A574)),NOT(ISBLANK(B574)),ISBLANK(E574),IFERROR(FIND("FF--",A574)&gt;1,FALSE)),"F.Comercializacion",IF(AND(NOT(ISBLANK(A574)),NOT(ISBLANK(B574)),NOT(ISBLANK(E574)),ISERROR(VLOOKUP(A574,'ListaN68 02-02-2025'!$A$12:$E$13375,5,0))),"Nuevo",IF(AND(NOT(ISBLANK(A574)),NOT(ISBLANK(B574)),NOT(ISBLANK(E574)),AND(E574-VLOOKUP(A574,'ListaN68 02-02-2025'!$A$12:$E$13375,5,0)&gt;=-2,E574-VLOOKUP(A574,'ListaN68 02-02-2025'!$A$12:$E$13375,5,0)&lt;=2)),"Igual",IF(AND(NOT(ISBLANK(A574)),NOT(ISBLANK(B574)),NOT(ISBLANK(E574)),E574-VLOOKUP(A574,'ListaN68 02-02-2025'!$A$12:$E$13375,5,0)&gt;2),"Aumento",IF(AND(NOT(ISBLANK(A574)),NOT(ISBLANK(B574)),NOT(ISBLANK(E574)),E574-VLOOKUP(A574,'ListaN68 02-02-2025'!$A$12:$E$13375,5,0)&lt;2),"Bajo","Error en codigo")))))))</f>
        <v>Igual</v>
      </c>
    </row>
    <row r="575" spans="1:32" x14ac:dyDescent="0.2">
      <c r="A575" s="1" t="s">
        <v>274</v>
      </c>
      <c r="B575" t="s">
        <v>275</v>
      </c>
      <c r="C575" t="s">
        <v>4948</v>
      </c>
      <c r="D575">
        <v>21</v>
      </c>
      <c r="E575" s="46">
        <v>277.2</v>
      </c>
      <c r="F575" s="44"/>
      <c r="G575" s="46"/>
      <c r="AF575" t="str">
        <f>IF(AND(ISBLANK(A575),ISBLANK(B575),ISBLANK(E575)),"Blanco",IF(AND(ISBLANK(A575),NOT(ISBLANK(B575))),"Titulo",IF(AND(NOT(ISBLANK(A575)),NOT(ISBLANK(B575)),ISBLANK(E575),IFERROR(FIND("FF--",A575)&gt;1,FALSE)),"F.Comercializacion",IF(AND(NOT(ISBLANK(A575)),NOT(ISBLANK(B575)),NOT(ISBLANK(E575)),ISERROR(VLOOKUP(A575,'ListaN68 02-02-2025'!$A$12:$E$13375,5,0))),"Nuevo",IF(AND(NOT(ISBLANK(A575)),NOT(ISBLANK(B575)),NOT(ISBLANK(E575)),AND(E575-VLOOKUP(A575,'ListaN68 02-02-2025'!$A$12:$E$13375,5,0)&gt;=-2,E575-VLOOKUP(A575,'ListaN68 02-02-2025'!$A$12:$E$13375,5,0)&lt;=2)),"Igual",IF(AND(NOT(ISBLANK(A575)),NOT(ISBLANK(B575)),NOT(ISBLANK(E575)),E575-VLOOKUP(A575,'ListaN68 02-02-2025'!$A$12:$E$13375,5,0)&gt;2),"Aumento",IF(AND(NOT(ISBLANK(A575)),NOT(ISBLANK(B575)),NOT(ISBLANK(E575)),E575-VLOOKUP(A575,'ListaN68 02-02-2025'!$A$12:$E$13375,5,0)&lt;2),"Bajo","Error en codigo")))))))</f>
        <v>Igual</v>
      </c>
    </row>
    <row r="576" spans="1:32" x14ac:dyDescent="0.2">
      <c r="C576"/>
      <c r="E576" s="46"/>
      <c r="F576" s="44"/>
      <c r="G576" s="46"/>
      <c r="AF576" t="str">
        <f>IF(AND(ISBLANK(A576),ISBLANK(B576),ISBLANK(E576)),"Blanco",IF(AND(ISBLANK(A576),NOT(ISBLANK(B576))),"Titulo",IF(AND(NOT(ISBLANK(A576)),NOT(ISBLANK(B576)),ISBLANK(E576),IFERROR(FIND("FF--",A576)&gt;1,FALSE)),"F.Comercializacion",IF(AND(NOT(ISBLANK(A576)),NOT(ISBLANK(B576)),NOT(ISBLANK(E576)),ISERROR(VLOOKUP(A576,'ListaN68 02-02-2025'!$A$12:$E$13375,5,0))),"Nuevo",IF(AND(NOT(ISBLANK(A576)),NOT(ISBLANK(B576)),NOT(ISBLANK(E576)),AND(E576-VLOOKUP(A576,'ListaN68 02-02-2025'!$A$12:$E$13375,5,0)&gt;=-2,E576-VLOOKUP(A576,'ListaN68 02-02-2025'!$A$12:$E$13375,5,0)&lt;=2)),"Igual",IF(AND(NOT(ISBLANK(A576)),NOT(ISBLANK(B576)),NOT(ISBLANK(E576)),E576-VLOOKUP(A576,'ListaN68 02-02-2025'!$A$12:$E$13375,5,0)&gt;2),"Aumento",IF(AND(NOT(ISBLANK(A576)),NOT(ISBLANK(B576)),NOT(ISBLANK(E576)),E576-VLOOKUP(A576,'ListaN68 02-02-2025'!$A$12:$E$13375,5,0)&lt;2),"Bajo","Error en codigo")))))))</f>
        <v>Blanco</v>
      </c>
    </row>
    <row r="577" spans="1:32" x14ac:dyDescent="0.2">
      <c r="B577" t="s">
        <v>4052</v>
      </c>
      <c r="C577"/>
      <c r="E577" s="46"/>
      <c r="F577" s="44"/>
      <c r="G577" s="46"/>
      <c r="AF577" t="str">
        <f>IF(AND(ISBLANK(A577),ISBLANK(B577),ISBLANK(E577)),"Blanco",IF(AND(ISBLANK(A577),NOT(ISBLANK(B577))),"Titulo",IF(AND(NOT(ISBLANK(A577)),NOT(ISBLANK(B577)),ISBLANK(E577),IFERROR(FIND("FF--",A577)&gt;1,FALSE)),"F.Comercializacion",IF(AND(NOT(ISBLANK(A577)),NOT(ISBLANK(B577)),NOT(ISBLANK(E577)),ISERROR(VLOOKUP(A577,'ListaN68 02-02-2025'!$A$12:$E$13375,5,0))),"Nuevo",IF(AND(NOT(ISBLANK(A577)),NOT(ISBLANK(B577)),NOT(ISBLANK(E577)),AND(E577-VLOOKUP(A577,'ListaN68 02-02-2025'!$A$12:$E$13375,5,0)&gt;=-2,E577-VLOOKUP(A577,'ListaN68 02-02-2025'!$A$12:$E$13375,5,0)&lt;=2)),"Igual",IF(AND(NOT(ISBLANK(A577)),NOT(ISBLANK(B577)),NOT(ISBLANK(E577)),E577-VLOOKUP(A577,'ListaN68 02-02-2025'!$A$12:$E$13375,5,0)&gt;2),"Aumento",IF(AND(NOT(ISBLANK(A577)),NOT(ISBLANK(B577)),NOT(ISBLANK(E577)),E577-VLOOKUP(A577,'ListaN68 02-02-2025'!$A$12:$E$13375,5,0)&lt;2),"Bajo","Error en codigo")))))))</f>
        <v>Titulo</v>
      </c>
    </row>
    <row r="578" spans="1:32" x14ac:dyDescent="0.2">
      <c r="C578"/>
      <c r="E578" s="46"/>
      <c r="F578" s="44"/>
      <c r="G578" s="46"/>
      <c r="AF578" t="str">
        <f>IF(AND(ISBLANK(A578),ISBLANK(B578),ISBLANK(E578)),"Blanco",IF(AND(ISBLANK(A578),NOT(ISBLANK(B578))),"Titulo",IF(AND(NOT(ISBLANK(A578)),NOT(ISBLANK(B578)),ISBLANK(E578),IFERROR(FIND("FF--",A578)&gt;1,FALSE)),"F.Comercializacion",IF(AND(NOT(ISBLANK(A578)),NOT(ISBLANK(B578)),NOT(ISBLANK(E578)),ISERROR(VLOOKUP(A578,'ListaN68 02-02-2025'!$A$12:$E$13375,5,0))),"Nuevo",IF(AND(NOT(ISBLANK(A578)),NOT(ISBLANK(B578)),NOT(ISBLANK(E578)),AND(E578-VLOOKUP(A578,'ListaN68 02-02-2025'!$A$12:$E$13375,5,0)&gt;=-2,E578-VLOOKUP(A578,'ListaN68 02-02-2025'!$A$12:$E$13375,5,0)&lt;=2)),"Igual",IF(AND(NOT(ISBLANK(A578)),NOT(ISBLANK(B578)),NOT(ISBLANK(E578)),E578-VLOOKUP(A578,'ListaN68 02-02-2025'!$A$12:$E$13375,5,0)&gt;2),"Aumento",IF(AND(NOT(ISBLANK(A578)),NOT(ISBLANK(B578)),NOT(ISBLANK(E578)),E578-VLOOKUP(A578,'ListaN68 02-02-2025'!$A$12:$E$13375,5,0)&lt;2),"Bajo","Error en codigo")))))))</f>
        <v>Blanco</v>
      </c>
    </row>
    <row r="579" spans="1:32" x14ac:dyDescent="0.2">
      <c r="A579" s="1" t="s">
        <v>4131</v>
      </c>
      <c r="B579" t="s">
        <v>4942</v>
      </c>
      <c r="C579" t="s">
        <v>4998</v>
      </c>
      <c r="D579">
        <v>21</v>
      </c>
      <c r="E579" s="46">
        <v>335.27</v>
      </c>
      <c r="F579" s="44">
        <v>4.547098737713906E-2</v>
      </c>
      <c r="G579" s="46"/>
      <c r="AF579" t="str">
        <f>IF(AND(ISBLANK(A579),ISBLANK(B579),ISBLANK(E579)),"Blanco",IF(AND(ISBLANK(A579),NOT(ISBLANK(B579))),"Titulo",IF(AND(NOT(ISBLANK(A579)),NOT(ISBLANK(B579)),ISBLANK(E579),IFERROR(FIND("FF--",A579)&gt;1,FALSE)),"F.Comercializacion",IF(AND(NOT(ISBLANK(A579)),NOT(ISBLANK(B579)),NOT(ISBLANK(E579)),ISERROR(VLOOKUP(A579,'ListaN68 02-02-2025'!$A$12:$E$13375,5,0))),"Nuevo",IF(AND(NOT(ISBLANK(A579)),NOT(ISBLANK(B579)),NOT(ISBLANK(E579)),AND(E579-VLOOKUP(A579,'ListaN68 02-02-2025'!$A$12:$E$13375,5,0)&gt;=-2,E579-VLOOKUP(A579,'ListaN68 02-02-2025'!$A$12:$E$13375,5,0)&lt;=2)),"Igual",IF(AND(NOT(ISBLANK(A579)),NOT(ISBLANK(B579)),NOT(ISBLANK(E579)),E579-VLOOKUP(A579,'ListaN68 02-02-2025'!$A$12:$E$13375,5,0)&gt;2),"Aumento",IF(AND(NOT(ISBLANK(A579)),NOT(ISBLANK(B579)),NOT(ISBLANK(E579)),E579-VLOOKUP(A579,'ListaN68 02-02-2025'!$A$12:$E$13375,5,0)&lt;2),"Bajo","Error en codigo")))))))</f>
        <v>Aumento</v>
      </c>
    </row>
    <row r="580" spans="1:32" x14ac:dyDescent="0.2">
      <c r="A580" s="1" t="s">
        <v>4130</v>
      </c>
      <c r="B580" t="s">
        <v>4941</v>
      </c>
      <c r="C580" t="s">
        <v>4998</v>
      </c>
      <c r="D580">
        <v>21</v>
      </c>
      <c r="E580" s="46">
        <v>335.27</v>
      </c>
      <c r="F580" s="44">
        <v>4.547098737713906E-2</v>
      </c>
      <c r="G580" s="46"/>
      <c r="AF580" t="str">
        <f>IF(AND(ISBLANK(A580),ISBLANK(B580),ISBLANK(E580)),"Blanco",IF(AND(ISBLANK(A580),NOT(ISBLANK(B580))),"Titulo",IF(AND(NOT(ISBLANK(A580)),NOT(ISBLANK(B580)),ISBLANK(E580),IFERROR(FIND("FF--",A580)&gt;1,FALSE)),"F.Comercializacion",IF(AND(NOT(ISBLANK(A580)),NOT(ISBLANK(B580)),NOT(ISBLANK(E580)),ISERROR(VLOOKUP(A580,'ListaN68 02-02-2025'!$A$12:$E$13375,5,0))),"Nuevo",IF(AND(NOT(ISBLANK(A580)),NOT(ISBLANK(B580)),NOT(ISBLANK(E580)),AND(E580-VLOOKUP(A580,'ListaN68 02-02-2025'!$A$12:$E$13375,5,0)&gt;=-2,E580-VLOOKUP(A580,'ListaN68 02-02-2025'!$A$12:$E$13375,5,0)&lt;=2)),"Igual",IF(AND(NOT(ISBLANK(A580)),NOT(ISBLANK(B580)),NOT(ISBLANK(E580)),E580-VLOOKUP(A580,'ListaN68 02-02-2025'!$A$12:$E$13375,5,0)&gt;2),"Aumento",IF(AND(NOT(ISBLANK(A580)),NOT(ISBLANK(B580)),NOT(ISBLANK(E580)),E580-VLOOKUP(A580,'ListaN68 02-02-2025'!$A$12:$E$13375,5,0)&lt;2),"Bajo","Error en codigo")))))))</f>
        <v>Aumento</v>
      </c>
    </row>
    <row r="581" spans="1:32" x14ac:dyDescent="0.2">
      <c r="C581"/>
      <c r="E581" s="46"/>
      <c r="F581" s="44"/>
      <c r="G581" s="46"/>
      <c r="AF581" t="str">
        <f>IF(AND(ISBLANK(A581),ISBLANK(B581),ISBLANK(E581)),"Blanco",IF(AND(ISBLANK(A581),NOT(ISBLANK(B581))),"Titulo",IF(AND(NOT(ISBLANK(A581)),NOT(ISBLANK(B581)),ISBLANK(E581),IFERROR(FIND("FF--",A581)&gt;1,FALSE)),"F.Comercializacion",IF(AND(NOT(ISBLANK(A581)),NOT(ISBLANK(B581)),NOT(ISBLANK(E581)),ISERROR(VLOOKUP(A581,'ListaN68 02-02-2025'!$A$12:$E$13375,5,0))),"Nuevo",IF(AND(NOT(ISBLANK(A581)),NOT(ISBLANK(B581)),NOT(ISBLANK(E581)),AND(E581-VLOOKUP(A581,'ListaN68 02-02-2025'!$A$12:$E$13375,5,0)&gt;=-2,E581-VLOOKUP(A581,'ListaN68 02-02-2025'!$A$12:$E$13375,5,0)&lt;=2)),"Igual",IF(AND(NOT(ISBLANK(A581)),NOT(ISBLANK(B581)),NOT(ISBLANK(E581)),E581-VLOOKUP(A581,'ListaN68 02-02-2025'!$A$12:$E$13375,5,0)&gt;2),"Aumento",IF(AND(NOT(ISBLANK(A581)),NOT(ISBLANK(B581)),NOT(ISBLANK(E581)),E581-VLOOKUP(A581,'ListaN68 02-02-2025'!$A$12:$E$13375,5,0)&lt;2),"Bajo","Error en codigo")))))))</f>
        <v>Blanco</v>
      </c>
    </row>
    <row r="582" spans="1:32" x14ac:dyDescent="0.2">
      <c r="B582" t="s">
        <v>277</v>
      </c>
      <c r="C582"/>
      <c r="E582" s="46"/>
      <c r="F582" s="44"/>
      <c r="G582" s="46"/>
      <c r="H582" s="13"/>
      <c r="AF582" t="str">
        <f>IF(AND(ISBLANK(A582),ISBLANK(B582),ISBLANK(E582)),"Blanco",IF(AND(ISBLANK(A582),NOT(ISBLANK(B582))),"Titulo",IF(AND(NOT(ISBLANK(A582)),NOT(ISBLANK(B582)),ISBLANK(E582),IFERROR(FIND("FF--",A582)&gt;1,FALSE)),"F.Comercializacion",IF(AND(NOT(ISBLANK(A582)),NOT(ISBLANK(B582)),NOT(ISBLANK(E582)),ISERROR(VLOOKUP(A582,'ListaN68 02-02-2025'!$A$12:$E$13375,5,0))),"Nuevo",IF(AND(NOT(ISBLANK(A582)),NOT(ISBLANK(B582)),NOT(ISBLANK(E582)),AND(E582-VLOOKUP(A582,'ListaN68 02-02-2025'!$A$12:$E$13375,5,0)&gt;=-2,E582-VLOOKUP(A582,'ListaN68 02-02-2025'!$A$12:$E$13375,5,0)&lt;=2)),"Igual",IF(AND(NOT(ISBLANK(A582)),NOT(ISBLANK(B582)),NOT(ISBLANK(E582)),E582-VLOOKUP(A582,'ListaN68 02-02-2025'!$A$12:$E$13375,5,0)&gt;2),"Aumento",IF(AND(NOT(ISBLANK(A582)),NOT(ISBLANK(B582)),NOT(ISBLANK(E582)),E582-VLOOKUP(A582,'ListaN68 02-02-2025'!$A$12:$E$13375,5,0)&lt;2),"Bajo","Error en codigo")))))))</f>
        <v>Titulo</v>
      </c>
    </row>
    <row r="583" spans="1:32" x14ac:dyDescent="0.2">
      <c r="C583"/>
      <c r="E583" s="46"/>
      <c r="F583" s="44"/>
      <c r="G583" s="46"/>
      <c r="AF583" t="str">
        <f>IF(AND(ISBLANK(A583),ISBLANK(B583),ISBLANK(E583)),"Blanco",IF(AND(ISBLANK(A583),NOT(ISBLANK(B583))),"Titulo",IF(AND(NOT(ISBLANK(A583)),NOT(ISBLANK(B583)),ISBLANK(E583),IFERROR(FIND("FF--",A583)&gt;1,FALSE)),"F.Comercializacion",IF(AND(NOT(ISBLANK(A583)),NOT(ISBLANK(B583)),NOT(ISBLANK(E583)),ISERROR(VLOOKUP(A583,'ListaN68 02-02-2025'!$A$12:$E$13375,5,0))),"Nuevo",IF(AND(NOT(ISBLANK(A583)),NOT(ISBLANK(B583)),NOT(ISBLANK(E583)),AND(E583-VLOOKUP(A583,'ListaN68 02-02-2025'!$A$12:$E$13375,5,0)&gt;=-2,E583-VLOOKUP(A583,'ListaN68 02-02-2025'!$A$12:$E$13375,5,0)&lt;=2)),"Igual",IF(AND(NOT(ISBLANK(A583)),NOT(ISBLANK(B583)),NOT(ISBLANK(E583)),E583-VLOOKUP(A583,'ListaN68 02-02-2025'!$A$12:$E$13375,5,0)&gt;2),"Aumento",IF(AND(NOT(ISBLANK(A583)),NOT(ISBLANK(B583)),NOT(ISBLANK(E583)),E583-VLOOKUP(A583,'ListaN68 02-02-2025'!$A$12:$E$13375,5,0)&lt;2),"Bajo","Error en codigo")))))))</f>
        <v>Blanco</v>
      </c>
    </row>
    <row r="584" spans="1:32" x14ac:dyDescent="0.2">
      <c r="A584" s="1">
        <v>884060</v>
      </c>
      <c r="B584" t="s">
        <v>278</v>
      </c>
      <c r="C584" t="s">
        <v>4947</v>
      </c>
      <c r="D584">
        <v>21</v>
      </c>
      <c r="E584" s="46">
        <v>117.51300000000001</v>
      </c>
      <c r="F584" s="44"/>
      <c r="G584" s="46"/>
      <c r="AF584" t="str">
        <f>IF(AND(ISBLANK(A584),ISBLANK(B584),ISBLANK(E584)),"Blanco",IF(AND(ISBLANK(A584),NOT(ISBLANK(B584))),"Titulo",IF(AND(NOT(ISBLANK(A584)),NOT(ISBLANK(B584)),ISBLANK(E584),IFERROR(FIND("FF--",A584)&gt;1,FALSE)),"F.Comercializacion",IF(AND(NOT(ISBLANK(A584)),NOT(ISBLANK(B584)),NOT(ISBLANK(E584)),ISERROR(VLOOKUP(A584,'ListaN68 02-02-2025'!$A$12:$E$13375,5,0))),"Nuevo",IF(AND(NOT(ISBLANK(A584)),NOT(ISBLANK(B584)),NOT(ISBLANK(E584)),AND(E584-VLOOKUP(A584,'ListaN68 02-02-2025'!$A$12:$E$13375,5,0)&gt;=-2,E584-VLOOKUP(A584,'ListaN68 02-02-2025'!$A$12:$E$13375,5,0)&lt;=2)),"Igual",IF(AND(NOT(ISBLANK(A584)),NOT(ISBLANK(B584)),NOT(ISBLANK(E584)),E584-VLOOKUP(A584,'ListaN68 02-02-2025'!$A$12:$E$13375,5,0)&gt;2),"Aumento",IF(AND(NOT(ISBLANK(A584)),NOT(ISBLANK(B584)),NOT(ISBLANK(E584)),E584-VLOOKUP(A584,'ListaN68 02-02-2025'!$A$12:$E$13375,5,0)&lt;2),"Bajo","Error en codigo")))))))</f>
        <v>Igual</v>
      </c>
    </row>
    <row r="585" spans="1:32" x14ac:dyDescent="0.2">
      <c r="A585" s="1">
        <v>884080</v>
      </c>
      <c r="B585" t="s">
        <v>279</v>
      </c>
      <c r="C585" t="s">
        <v>4947</v>
      </c>
      <c r="D585">
        <v>21</v>
      </c>
      <c r="E585" s="46">
        <v>157.483</v>
      </c>
      <c r="F585" s="44"/>
      <c r="G585" s="46"/>
      <c r="AF585" t="str">
        <f>IF(AND(ISBLANK(A585),ISBLANK(B585),ISBLANK(E585)),"Blanco",IF(AND(ISBLANK(A585),NOT(ISBLANK(B585))),"Titulo",IF(AND(NOT(ISBLANK(A585)),NOT(ISBLANK(B585)),ISBLANK(E585),IFERROR(FIND("FF--",A585)&gt;1,FALSE)),"F.Comercializacion",IF(AND(NOT(ISBLANK(A585)),NOT(ISBLANK(B585)),NOT(ISBLANK(E585)),ISERROR(VLOOKUP(A585,'ListaN68 02-02-2025'!$A$12:$E$13375,5,0))),"Nuevo",IF(AND(NOT(ISBLANK(A585)),NOT(ISBLANK(B585)),NOT(ISBLANK(E585)),AND(E585-VLOOKUP(A585,'ListaN68 02-02-2025'!$A$12:$E$13375,5,0)&gt;=-2,E585-VLOOKUP(A585,'ListaN68 02-02-2025'!$A$12:$E$13375,5,0)&lt;=2)),"Igual",IF(AND(NOT(ISBLANK(A585)),NOT(ISBLANK(B585)),NOT(ISBLANK(E585)),E585-VLOOKUP(A585,'ListaN68 02-02-2025'!$A$12:$E$13375,5,0)&gt;2),"Aumento",IF(AND(NOT(ISBLANK(A585)),NOT(ISBLANK(B585)),NOT(ISBLANK(E585)),E585-VLOOKUP(A585,'ListaN68 02-02-2025'!$A$12:$E$13375,5,0)&lt;2),"Bajo","Error en codigo")))))))</f>
        <v>Igual</v>
      </c>
    </row>
    <row r="586" spans="1:32" x14ac:dyDescent="0.2">
      <c r="A586" s="1">
        <v>884100</v>
      </c>
      <c r="B586" t="s">
        <v>282</v>
      </c>
      <c r="C586" t="s">
        <v>4948</v>
      </c>
      <c r="D586">
        <v>21</v>
      </c>
      <c r="E586" s="46">
        <v>80.063000000000002</v>
      </c>
      <c r="F586" s="44"/>
      <c r="G586" s="46"/>
      <c r="AF586" t="str">
        <f>IF(AND(ISBLANK(A586),ISBLANK(B586),ISBLANK(E586)),"Blanco",IF(AND(ISBLANK(A586),NOT(ISBLANK(B586))),"Titulo",IF(AND(NOT(ISBLANK(A586)),NOT(ISBLANK(B586)),ISBLANK(E586),IFERROR(FIND("FF--",A586)&gt;1,FALSE)),"F.Comercializacion",IF(AND(NOT(ISBLANK(A586)),NOT(ISBLANK(B586)),NOT(ISBLANK(E586)),ISERROR(VLOOKUP(A586,'ListaN68 02-02-2025'!$A$12:$E$13375,5,0))),"Nuevo",IF(AND(NOT(ISBLANK(A586)),NOT(ISBLANK(B586)),NOT(ISBLANK(E586)),AND(E586-VLOOKUP(A586,'ListaN68 02-02-2025'!$A$12:$E$13375,5,0)&gt;=-2,E586-VLOOKUP(A586,'ListaN68 02-02-2025'!$A$12:$E$13375,5,0)&lt;=2)),"Igual",IF(AND(NOT(ISBLANK(A586)),NOT(ISBLANK(B586)),NOT(ISBLANK(E586)),E586-VLOOKUP(A586,'ListaN68 02-02-2025'!$A$12:$E$13375,5,0)&gt;2),"Aumento",IF(AND(NOT(ISBLANK(A586)),NOT(ISBLANK(B586)),NOT(ISBLANK(E586)),E586-VLOOKUP(A586,'ListaN68 02-02-2025'!$A$12:$E$13375,5,0)&lt;2),"Bajo","Error en codigo")))))))</f>
        <v>Igual</v>
      </c>
    </row>
    <row r="587" spans="1:32" x14ac:dyDescent="0.2">
      <c r="A587" s="1" t="s">
        <v>280</v>
      </c>
      <c r="B587" t="s">
        <v>281</v>
      </c>
      <c r="C587" t="s">
        <v>5092</v>
      </c>
      <c r="D587">
        <v>21</v>
      </c>
      <c r="E587" s="46">
        <v>565.13599999999997</v>
      </c>
      <c r="F587" s="44"/>
      <c r="G587" s="46"/>
      <c r="AF587" t="str">
        <f>IF(AND(ISBLANK(A587),ISBLANK(B587),ISBLANK(E587)),"Blanco",IF(AND(ISBLANK(A587),NOT(ISBLANK(B587))),"Titulo",IF(AND(NOT(ISBLANK(A587)),NOT(ISBLANK(B587)),ISBLANK(E587),IFERROR(FIND("FF--",A587)&gt;1,FALSE)),"F.Comercializacion",IF(AND(NOT(ISBLANK(A587)),NOT(ISBLANK(B587)),NOT(ISBLANK(E587)),ISERROR(VLOOKUP(A587,'ListaN68 02-02-2025'!$A$12:$E$13375,5,0))),"Nuevo",IF(AND(NOT(ISBLANK(A587)),NOT(ISBLANK(B587)),NOT(ISBLANK(E587)),AND(E587-VLOOKUP(A587,'ListaN68 02-02-2025'!$A$12:$E$13375,5,0)&gt;=-2,E587-VLOOKUP(A587,'ListaN68 02-02-2025'!$A$12:$E$13375,5,0)&lt;=2)),"Igual",IF(AND(NOT(ISBLANK(A587)),NOT(ISBLANK(B587)),NOT(ISBLANK(E587)),E587-VLOOKUP(A587,'ListaN68 02-02-2025'!$A$12:$E$13375,5,0)&gt;2),"Aumento",IF(AND(NOT(ISBLANK(A587)),NOT(ISBLANK(B587)),NOT(ISBLANK(E587)),E587-VLOOKUP(A587,'ListaN68 02-02-2025'!$A$12:$E$13375,5,0)&lt;2),"Bajo","Error en codigo")))))))</f>
        <v>Igual</v>
      </c>
    </row>
    <row r="588" spans="1:32" x14ac:dyDescent="0.2">
      <c r="A588" s="1">
        <v>884120</v>
      </c>
      <c r="B588" t="s">
        <v>283</v>
      </c>
      <c r="C588" t="s">
        <v>4949</v>
      </c>
      <c r="D588">
        <v>21</v>
      </c>
      <c r="E588" s="46">
        <v>106.313</v>
      </c>
      <c r="F588" s="44"/>
      <c r="G588" s="46"/>
      <c r="AF588" t="str">
        <f>IF(AND(ISBLANK(A588),ISBLANK(B588),ISBLANK(E588)),"Blanco",IF(AND(ISBLANK(A588),NOT(ISBLANK(B588))),"Titulo",IF(AND(NOT(ISBLANK(A588)),NOT(ISBLANK(B588)),ISBLANK(E588),IFERROR(FIND("FF--",A588)&gt;1,FALSE)),"F.Comercializacion",IF(AND(NOT(ISBLANK(A588)),NOT(ISBLANK(B588)),NOT(ISBLANK(E588)),ISERROR(VLOOKUP(A588,'ListaN68 02-02-2025'!$A$12:$E$13375,5,0))),"Nuevo",IF(AND(NOT(ISBLANK(A588)),NOT(ISBLANK(B588)),NOT(ISBLANK(E588)),AND(E588-VLOOKUP(A588,'ListaN68 02-02-2025'!$A$12:$E$13375,5,0)&gt;=-2,E588-VLOOKUP(A588,'ListaN68 02-02-2025'!$A$12:$E$13375,5,0)&lt;=2)),"Igual",IF(AND(NOT(ISBLANK(A588)),NOT(ISBLANK(B588)),NOT(ISBLANK(E588)),E588-VLOOKUP(A588,'ListaN68 02-02-2025'!$A$12:$E$13375,5,0)&gt;2),"Aumento",IF(AND(NOT(ISBLANK(A588)),NOT(ISBLANK(B588)),NOT(ISBLANK(E588)),E588-VLOOKUP(A588,'ListaN68 02-02-2025'!$A$12:$E$13375,5,0)&lt;2),"Bajo","Error en codigo")))))))</f>
        <v>Igual</v>
      </c>
    </row>
    <row r="589" spans="1:32" x14ac:dyDescent="0.2">
      <c r="A589" s="1">
        <v>884140</v>
      </c>
      <c r="B589" t="s">
        <v>284</v>
      </c>
      <c r="C589" t="s">
        <v>4949</v>
      </c>
      <c r="D589">
        <v>21</v>
      </c>
      <c r="E589" s="46">
        <v>109.078</v>
      </c>
      <c r="F589" s="44"/>
      <c r="G589" s="46"/>
      <c r="AF589" t="str">
        <f>IF(AND(ISBLANK(A589),ISBLANK(B589),ISBLANK(E589)),"Blanco",IF(AND(ISBLANK(A589),NOT(ISBLANK(B589))),"Titulo",IF(AND(NOT(ISBLANK(A589)),NOT(ISBLANK(B589)),ISBLANK(E589),IFERROR(FIND("FF--",A589)&gt;1,FALSE)),"F.Comercializacion",IF(AND(NOT(ISBLANK(A589)),NOT(ISBLANK(B589)),NOT(ISBLANK(E589)),ISERROR(VLOOKUP(A589,'ListaN68 02-02-2025'!$A$12:$E$13375,5,0))),"Nuevo",IF(AND(NOT(ISBLANK(A589)),NOT(ISBLANK(B589)),NOT(ISBLANK(E589)),AND(E589-VLOOKUP(A589,'ListaN68 02-02-2025'!$A$12:$E$13375,5,0)&gt;=-2,E589-VLOOKUP(A589,'ListaN68 02-02-2025'!$A$12:$E$13375,5,0)&lt;=2)),"Igual",IF(AND(NOT(ISBLANK(A589)),NOT(ISBLANK(B589)),NOT(ISBLANK(E589)),E589-VLOOKUP(A589,'ListaN68 02-02-2025'!$A$12:$E$13375,5,0)&gt;2),"Aumento",IF(AND(NOT(ISBLANK(A589)),NOT(ISBLANK(B589)),NOT(ISBLANK(E589)),E589-VLOOKUP(A589,'ListaN68 02-02-2025'!$A$12:$E$13375,5,0)&lt;2),"Bajo","Error en codigo")))))))</f>
        <v>Igual</v>
      </c>
    </row>
    <row r="590" spans="1:32" x14ac:dyDescent="0.2">
      <c r="A590" s="1">
        <v>884200</v>
      </c>
      <c r="B590" t="s">
        <v>5551</v>
      </c>
      <c r="C590" t="s">
        <v>4949</v>
      </c>
      <c r="D590">
        <v>21</v>
      </c>
      <c r="E590" s="46">
        <v>104.563</v>
      </c>
      <c r="F590" s="44"/>
      <c r="G590" s="46"/>
      <c r="AF590" t="str">
        <f>IF(AND(ISBLANK(A590),ISBLANK(B590),ISBLANK(E590)),"Blanco",IF(AND(ISBLANK(A590),NOT(ISBLANK(B590))),"Titulo",IF(AND(NOT(ISBLANK(A590)),NOT(ISBLANK(B590)),ISBLANK(E590),IFERROR(FIND("FF--",A590)&gt;1,FALSE)),"F.Comercializacion",IF(AND(NOT(ISBLANK(A590)),NOT(ISBLANK(B590)),NOT(ISBLANK(E590)),ISERROR(VLOOKUP(A590,'ListaN68 02-02-2025'!$A$12:$E$13375,5,0))),"Nuevo",IF(AND(NOT(ISBLANK(A590)),NOT(ISBLANK(B590)),NOT(ISBLANK(E590)),AND(E590-VLOOKUP(A590,'ListaN68 02-02-2025'!$A$12:$E$13375,5,0)&gt;=-2,E590-VLOOKUP(A590,'ListaN68 02-02-2025'!$A$12:$E$13375,5,0)&lt;=2)),"Igual",IF(AND(NOT(ISBLANK(A590)),NOT(ISBLANK(B590)),NOT(ISBLANK(E590)),E590-VLOOKUP(A590,'ListaN68 02-02-2025'!$A$12:$E$13375,5,0)&gt;2),"Aumento",IF(AND(NOT(ISBLANK(A590)),NOT(ISBLANK(B590)),NOT(ISBLANK(E590)),E590-VLOOKUP(A590,'ListaN68 02-02-2025'!$A$12:$E$13375,5,0)&lt;2),"Bajo","Error en codigo")))))))</f>
        <v>Igual</v>
      </c>
    </row>
    <row r="591" spans="1:32" x14ac:dyDescent="0.2">
      <c r="A591" s="1" t="s">
        <v>5552</v>
      </c>
      <c r="B591" t="s">
        <v>5553</v>
      </c>
      <c r="C591" t="s">
        <v>5092</v>
      </c>
      <c r="D591">
        <v>21</v>
      </c>
      <c r="E591" s="46">
        <v>707.13</v>
      </c>
      <c r="F591" s="44"/>
      <c r="G591" s="46"/>
      <c r="AF591" t="str">
        <f>IF(AND(ISBLANK(A591),ISBLANK(B591),ISBLANK(E591)),"Blanco",IF(AND(ISBLANK(A591),NOT(ISBLANK(B591))),"Titulo",IF(AND(NOT(ISBLANK(A591)),NOT(ISBLANK(B591)),ISBLANK(E591),IFERROR(FIND("FF--",A591)&gt;1,FALSE)),"F.Comercializacion",IF(AND(NOT(ISBLANK(A591)),NOT(ISBLANK(B591)),NOT(ISBLANK(E591)),ISERROR(VLOOKUP(A591,'ListaN68 02-02-2025'!$A$12:$E$13375,5,0))),"Nuevo",IF(AND(NOT(ISBLANK(A591)),NOT(ISBLANK(B591)),NOT(ISBLANK(E591)),AND(E591-VLOOKUP(A591,'ListaN68 02-02-2025'!$A$12:$E$13375,5,0)&gt;=-2,E591-VLOOKUP(A591,'ListaN68 02-02-2025'!$A$12:$E$13375,5,0)&lt;=2)),"Igual",IF(AND(NOT(ISBLANK(A591)),NOT(ISBLANK(B591)),NOT(ISBLANK(E591)),E591-VLOOKUP(A591,'ListaN68 02-02-2025'!$A$12:$E$13375,5,0)&gt;2),"Aumento",IF(AND(NOT(ISBLANK(A591)),NOT(ISBLANK(B591)),NOT(ISBLANK(E591)),E591-VLOOKUP(A591,'ListaN68 02-02-2025'!$A$12:$E$13375,5,0)&lt;2),"Bajo","Error en codigo")))))))</f>
        <v>Igual</v>
      </c>
    </row>
    <row r="592" spans="1:32" x14ac:dyDescent="0.2">
      <c r="C592"/>
      <c r="E592" s="46"/>
      <c r="F592" s="44"/>
      <c r="G592" s="46"/>
      <c r="AF592" t="str">
        <f>IF(AND(ISBLANK(A592),ISBLANK(B592),ISBLANK(E592)),"Blanco",IF(AND(ISBLANK(A592),NOT(ISBLANK(B592))),"Titulo",IF(AND(NOT(ISBLANK(A592)),NOT(ISBLANK(B592)),ISBLANK(E592),IFERROR(FIND("FF--",A592)&gt;1,FALSE)),"F.Comercializacion",IF(AND(NOT(ISBLANK(A592)),NOT(ISBLANK(B592)),NOT(ISBLANK(E592)),ISERROR(VLOOKUP(A592,'ListaN68 02-02-2025'!$A$12:$E$13375,5,0))),"Nuevo",IF(AND(NOT(ISBLANK(A592)),NOT(ISBLANK(B592)),NOT(ISBLANK(E592)),AND(E592-VLOOKUP(A592,'ListaN68 02-02-2025'!$A$12:$E$13375,5,0)&gt;=-2,E592-VLOOKUP(A592,'ListaN68 02-02-2025'!$A$12:$E$13375,5,0)&lt;=2)),"Igual",IF(AND(NOT(ISBLANK(A592)),NOT(ISBLANK(B592)),NOT(ISBLANK(E592)),E592-VLOOKUP(A592,'ListaN68 02-02-2025'!$A$12:$E$13375,5,0)&gt;2),"Aumento",IF(AND(NOT(ISBLANK(A592)),NOT(ISBLANK(B592)),NOT(ISBLANK(E592)),E592-VLOOKUP(A592,'ListaN68 02-02-2025'!$A$12:$E$13375,5,0)&lt;2),"Bajo","Error en codigo")))))))</f>
        <v>Blanco</v>
      </c>
    </row>
    <row r="593" spans="1:32" x14ac:dyDescent="0.2">
      <c r="B593" t="s">
        <v>286</v>
      </c>
      <c r="C593"/>
      <c r="E593" s="46"/>
      <c r="F593" s="44"/>
      <c r="G593" s="46"/>
      <c r="AF593" t="str">
        <f>IF(AND(ISBLANK(A593),ISBLANK(B593),ISBLANK(E593)),"Blanco",IF(AND(ISBLANK(A593),NOT(ISBLANK(B593))),"Titulo",IF(AND(NOT(ISBLANK(A593)),NOT(ISBLANK(B593)),ISBLANK(E593),IFERROR(FIND("FF--",A593)&gt;1,FALSE)),"F.Comercializacion",IF(AND(NOT(ISBLANK(A593)),NOT(ISBLANK(B593)),NOT(ISBLANK(E593)),ISERROR(VLOOKUP(A593,'ListaN68 02-02-2025'!$A$12:$E$13375,5,0))),"Nuevo",IF(AND(NOT(ISBLANK(A593)),NOT(ISBLANK(B593)),NOT(ISBLANK(E593)),AND(E593-VLOOKUP(A593,'ListaN68 02-02-2025'!$A$12:$E$13375,5,0)&gt;=-2,E593-VLOOKUP(A593,'ListaN68 02-02-2025'!$A$12:$E$13375,5,0)&lt;=2)),"Igual",IF(AND(NOT(ISBLANK(A593)),NOT(ISBLANK(B593)),NOT(ISBLANK(E593)),E593-VLOOKUP(A593,'ListaN68 02-02-2025'!$A$12:$E$13375,5,0)&gt;2),"Aumento",IF(AND(NOT(ISBLANK(A593)),NOT(ISBLANK(B593)),NOT(ISBLANK(E593)),E593-VLOOKUP(A593,'ListaN68 02-02-2025'!$A$12:$E$13375,5,0)&lt;2),"Bajo","Error en codigo")))))))</f>
        <v>Titulo</v>
      </c>
    </row>
    <row r="594" spans="1:32" x14ac:dyDescent="0.2">
      <c r="C594"/>
      <c r="E594" s="46"/>
      <c r="F594" s="44"/>
      <c r="G594" s="46"/>
      <c r="AF594" t="str">
        <f>IF(AND(ISBLANK(A594),ISBLANK(B594),ISBLANK(E594)),"Blanco",IF(AND(ISBLANK(A594),NOT(ISBLANK(B594))),"Titulo",IF(AND(NOT(ISBLANK(A594)),NOT(ISBLANK(B594)),ISBLANK(E594),IFERROR(FIND("FF--",A594)&gt;1,FALSE)),"F.Comercializacion",IF(AND(NOT(ISBLANK(A594)),NOT(ISBLANK(B594)),NOT(ISBLANK(E594)),ISERROR(VLOOKUP(A594,'ListaN68 02-02-2025'!$A$12:$E$13375,5,0))),"Nuevo",IF(AND(NOT(ISBLANK(A594)),NOT(ISBLANK(B594)),NOT(ISBLANK(E594)),AND(E594-VLOOKUP(A594,'ListaN68 02-02-2025'!$A$12:$E$13375,5,0)&gt;=-2,E594-VLOOKUP(A594,'ListaN68 02-02-2025'!$A$12:$E$13375,5,0)&lt;=2)),"Igual",IF(AND(NOT(ISBLANK(A594)),NOT(ISBLANK(B594)),NOT(ISBLANK(E594)),E594-VLOOKUP(A594,'ListaN68 02-02-2025'!$A$12:$E$13375,5,0)&gt;2),"Aumento",IF(AND(NOT(ISBLANK(A594)),NOT(ISBLANK(B594)),NOT(ISBLANK(E594)),E594-VLOOKUP(A594,'ListaN68 02-02-2025'!$A$12:$E$13375,5,0)&lt;2),"Bajo","Error en codigo")))))))</f>
        <v>Blanco</v>
      </c>
    </row>
    <row r="595" spans="1:32" x14ac:dyDescent="0.2">
      <c r="A595" s="1" t="s">
        <v>5905</v>
      </c>
      <c r="B595" t="s">
        <v>5906</v>
      </c>
      <c r="C595" t="s">
        <v>5907</v>
      </c>
      <c r="D595">
        <v>21</v>
      </c>
      <c r="E595" s="46">
        <v>2295.248</v>
      </c>
      <c r="F595" s="44">
        <v>3.5710788593882326E-2</v>
      </c>
      <c r="G595" s="46"/>
      <c r="AF595" t="str">
        <f>IF(AND(ISBLANK(A595),ISBLANK(B595),ISBLANK(E595)),"Blanco",IF(AND(ISBLANK(A595),NOT(ISBLANK(B595))),"Titulo",IF(AND(NOT(ISBLANK(A595)),NOT(ISBLANK(B595)),ISBLANK(E595),IFERROR(FIND("FF--",A595)&gt;1,FALSE)),"F.Comercializacion",IF(AND(NOT(ISBLANK(A595)),NOT(ISBLANK(B595)),NOT(ISBLANK(E595)),ISERROR(VLOOKUP(A595,'ListaN68 02-02-2025'!$A$12:$E$13375,5,0))),"Nuevo",IF(AND(NOT(ISBLANK(A595)),NOT(ISBLANK(B595)),NOT(ISBLANK(E595)),AND(E595-VLOOKUP(A595,'ListaN68 02-02-2025'!$A$12:$E$13375,5,0)&gt;=-2,E595-VLOOKUP(A595,'ListaN68 02-02-2025'!$A$12:$E$13375,5,0)&lt;=2)),"Igual",IF(AND(NOT(ISBLANK(A595)),NOT(ISBLANK(B595)),NOT(ISBLANK(E595)),E595-VLOOKUP(A595,'ListaN68 02-02-2025'!$A$12:$E$13375,5,0)&gt;2),"Aumento",IF(AND(NOT(ISBLANK(A595)),NOT(ISBLANK(B595)),NOT(ISBLANK(E595)),E595-VLOOKUP(A595,'ListaN68 02-02-2025'!$A$12:$E$13375,5,0)&lt;2),"Bajo","Error en codigo")))))))</f>
        <v>Aumento</v>
      </c>
    </row>
    <row r="596" spans="1:32" x14ac:dyDescent="0.2">
      <c r="A596" s="1" t="s">
        <v>5908</v>
      </c>
      <c r="B596" t="s">
        <v>5909</v>
      </c>
      <c r="C596" t="s">
        <v>5910</v>
      </c>
      <c r="D596">
        <v>21</v>
      </c>
      <c r="E596" s="46">
        <v>2513.2280000000001</v>
      </c>
      <c r="F596" s="44">
        <v>3.571768559320887E-2</v>
      </c>
      <c r="G596" s="46"/>
      <c r="AF596" t="str">
        <f>IF(AND(ISBLANK(A596),ISBLANK(B596),ISBLANK(E596)),"Blanco",IF(AND(ISBLANK(A596),NOT(ISBLANK(B596))),"Titulo",IF(AND(NOT(ISBLANK(A596)),NOT(ISBLANK(B596)),ISBLANK(E596),IFERROR(FIND("FF--",A596)&gt;1,FALSE)),"F.Comercializacion",IF(AND(NOT(ISBLANK(A596)),NOT(ISBLANK(B596)),NOT(ISBLANK(E596)),ISERROR(VLOOKUP(A596,'ListaN68 02-02-2025'!$A$12:$E$13375,5,0))),"Nuevo",IF(AND(NOT(ISBLANK(A596)),NOT(ISBLANK(B596)),NOT(ISBLANK(E596)),AND(E596-VLOOKUP(A596,'ListaN68 02-02-2025'!$A$12:$E$13375,5,0)&gt;=-2,E596-VLOOKUP(A596,'ListaN68 02-02-2025'!$A$12:$E$13375,5,0)&lt;=2)),"Igual",IF(AND(NOT(ISBLANK(A596)),NOT(ISBLANK(B596)),NOT(ISBLANK(E596)),E596-VLOOKUP(A596,'ListaN68 02-02-2025'!$A$12:$E$13375,5,0)&gt;2),"Aumento",IF(AND(NOT(ISBLANK(A596)),NOT(ISBLANK(B596)),NOT(ISBLANK(E596)),E596-VLOOKUP(A596,'ListaN68 02-02-2025'!$A$12:$E$13375,5,0)&lt;2),"Bajo","Error en codigo")))))))</f>
        <v>Aumento</v>
      </c>
    </row>
    <row r="597" spans="1:32" x14ac:dyDescent="0.2">
      <c r="A597" s="1" t="s">
        <v>5911</v>
      </c>
      <c r="B597" t="s">
        <v>5912</v>
      </c>
      <c r="C597" t="s">
        <v>5913</v>
      </c>
      <c r="D597">
        <v>21</v>
      </c>
      <c r="E597" s="46">
        <v>3480.8029999999999</v>
      </c>
      <c r="F597" s="44">
        <v>3.5712532295320676E-2</v>
      </c>
      <c r="G597" s="46"/>
      <c r="AF597" t="str">
        <f>IF(AND(ISBLANK(A597),ISBLANK(B597),ISBLANK(E597)),"Blanco",IF(AND(ISBLANK(A597),NOT(ISBLANK(B597))),"Titulo",IF(AND(NOT(ISBLANK(A597)),NOT(ISBLANK(B597)),ISBLANK(E597),IFERROR(FIND("FF--",A597)&gt;1,FALSE)),"F.Comercializacion",IF(AND(NOT(ISBLANK(A597)),NOT(ISBLANK(B597)),NOT(ISBLANK(E597)),ISERROR(VLOOKUP(A597,'ListaN68 02-02-2025'!$A$12:$E$13375,5,0))),"Nuevo",IF(AND(NOT(ISBLANK(A597)),NOT(ISBLANK(B597)),NOT(ISBLANK(E597)),AND(E597-VLOOKUP(A597,'ListaN68 02-02-2025'!$A$12:$E$13375,5,0)&gt;=-2,E597-VLOOKUP(A597,'ListaN68 02-02-2025'!$A$12:$E$13375,5,0)&lt;=2)),"Igual",IF(AND(NOT(ISBLANK(A597)),NOT(ISBLANK(B597)),NOT(ISBLANK(E597)),E597-VLOOKUP(A597,'ListaN68 02-02-2025'!$A$12:$E$13375,5,0)&gt;2),"Aumento",IF(AND(NOT(ISBLANK(A597)),NOT(ISBLANK(B597)),NOT(ISBLANK(E597)),E597-VLOOKUP(A597,'ListaN68 02-02-2025'!$A$12:$E$13375,5,0)&lt;2),"Bajo","Error en codigo")))))))</f>
        <v>Aumento</v>
      </c>
    </row>
    <row r="598" spans="1:32" x14ac:dyDescent="0.2">
      <c r="A598" s="1" t="s">
        <v>5914</v>
      </c>
      <c r="B598" t="s">
        <v>5915</v>
      </c>
      <c r="C598" t="s">
        <v>5916</v>
      </c>
      <c r="D598">
        <v>21</v>
      </c>
      <c r="E598" s="46">
        <v>4188.3100000000004</v>
      </c>
      <c r="F598" s="44">
        <v>3.5715442665103181E-2</v>
      </c>
      <c r="G598" s="46"/>
      <c r="AF598" t="str">
        <f>IF(AND(ISBLANK(A598),ISBLANK(B598),ISBLANK(E598)),"Blanco",IF(AND(ISBLANK(A598),NOT(ISBLANK(B598))),"Titulo",IF(AND(NOT(ISBLANK(A598)),NOT(ISBLANK(B598)),ISBLANK(E598),IFERROR(FIND("FF--",A598)&gt;1,FALSE)),"F.Comercializacion",IF(AND(NOT(ISBLANK(A598)),NOT(ISBLANK(B598)),NOT(ISBLANK(E598)),ISERROR(VLOOKUP(A598,'ListaN68 02-02-2025'!$A$12:$E$13375,5,0))),"Nuevo",IF(AND(NOT(ISBLANK(A598)),NOT(ISBLANK(B598)),NOT(ISBLANK(E598)),AND(E598-VLOOKUP(A598,'ListaN68 02-02-2025'!$A$12:$E$13375,5,0)&gt;=-2,E598-VLOOKUP(A598,'ListaN68 02-02-2025'!$A$12:$E$13375,5,0)&lt;=2)),"Igual",IF(AND(NOT(ISBLANK(A598)),NOT(ISBLANK(B598)),NOT(ISBLANK(E598)),E598-VLOOKUP(A598,'ListaN68 02-02-2025'!$A$12:$E$13375,5,0)&gt;2),"Aumento",IF(AND(NOT(ISBLANK(A598)),NOT(ISBLANK(B598)),NOT(ISBLANK(E598)),E598-VLOOKUP(A598,'ListaN68 02-02-2025'!$A$12:$E$13375,5,0)&lt;2),"Bajo","Error en codigo")))))))</f>
        <v>Aumento</v>
      </c>
    </row>
    <row r="599" spans="1:32" x14ac:dyDescent="0.2">
      <c r="A599" s="1" t="s">
        <v>5917</v>
      </c>
      <c r="B599" t="s">
        <v>5918</v>
      </c>
      <c r="C599" t="s">
        <v>4980</v>
      </c>
      <c r="D599">
        <v>21</v>
      </c>
      <c r="E599" s="46">
        <v>4843.8599999999997</v>
      </c>
      <c r="F599" s="44">
        <v>3.5714140622143509E-2</v>
      </c>
      <c r="G599" s="46"/>
      <c r="AF599" t="str">
        <f>IF(AND(ISBLANK(A599),ISBLANK(B599),ISBLANK(E599)),"Blanco",IF(AND(ISBLANK(A599),NOT(ISBLANK(B599))),"Titulo",IF(AND(NOT(ISBLANK(A599)),NOT(ISBLANK(B599)),ISBLANK(E599),IFERROR(FIND("FF--",A599)&gt;1,FALSE)),"F.Comercializacion",IF(AND(NOT(ISBLANK(A599)),NOT(ISBLANK(B599)),NOT(ISBLANK(E599)),ISERROR(VLOOKUP(A599,'ListaN68 02-02-2025'!$A$12:$E$13375,5,0))),"Nuevo",IF(AND(NOT(ISBLANK(A599)),NOT(ISBLANK(B599)),NOT(ISBLANK(E599)),AND(E599-VLOOKUP(A599,'ListaN68 02-02-2025'!$A$12:$E$13375,5,0)&gt;=-2,E599-VLOOKUP(A599,'ListaN68 02-02-2025'!$A$12:$E$13375,5,0)&lt;=2)),"Igual",IF(AND(NOT(ISBLANK(A599)),NOT(ISBLANK(B599)),NOT(ISBLANK(E599)),E599-VLOOKUP(A599,'ListaN68 02-02-2025'!$A$12:$E$13375,5,0)&gt;2),"Aumento",IF(AND(NOT(ISBLANK(A599)),NOT(ISBLANK(B599)),NOT(ISBLANK(E599)),E599-VLOOKUP(A599,'ListaN68 02-02-2025'!$A$12:$E$13375,5,0)&lt;2),"Bajo","Error en codigo")))))))</f>
        <v>Aumento</v>
      </c>
    </row>
    <row r="600" spans="1:32" x14ac:dyDescent="0.2">
      <c r="A600" s="1" t="s">
        <v>5919</v>
      </c>
      <c r="B600" t="s">
        <v>5920</v>
      </c>
      <c r="C600" t="s">
        <v>5921</v>
      </c>
      <c r="D600">
        <v>21</v>
      </c>
      <c r="E600" s="46">
        <v>6044.85</v>
      </c>
      <c r="F600" s="44">
        <v>3.5715154644933689E-2</v>
      </c>
      <c r="G600" s="46"/>
      <c r="AF600" t="str">
        <f>IF(AND(ISBLANK(A600),ISBLANK(B600),ISBLANK(E600)),"Blanco",IF(AND(ISBLANK(A600),NOT(ISBLANK(B600))),"Titulo",IF(AND(NOT(ISBLANK(A600)),NOT(ISBLANK(B600)),ISBLANK(E600),IFERROR(FIND("FF--",A600)&gt;1,FALSE)),"F.Comercializacion",IF(AND(NOT(ISBLANK(A600)),NOT(ISBLANK(B600)),NOT(ISBLANK(E600)),ISERROR(VLOOKUP(A600,'ListaN68 02-02-2025'!$A$12:$E$13375,5,0))),"Nuevo",IF(AND(NOT(ISBLANK(A600)),NOT(ISBLANK(B600)),NOT(ISBLANK(E600)),AND(E600-VLOOKUP(A600,'ListaN68 02-02-2025'!$A$12:$E$13375,5,0)&gt;=-2,E600-VLOOKUP(A600,'ListaN68 02-02-2025'!$A$12:$E$13375,5,0)&lt;=2)),"Igual",IF(AND(NOT(ISBLANK(A600)),NOT(ISBLANK(B600)),NOT(ISBLANK(E600)),E600-VLOOKUP(A600,'ListaN68 02-02-2025'!$A$12:$E$13375,5,0)&gt;2),"Aumento",IF(AND(NOT(ISBLANK(A600)),NOT(ISBLANK(B600)),NOT(ISBLANK(E600)),E600-VLOOKUP(A600,'ListaN68 02-02-2025'!$A$12:$E$13375,5,0)&lt;2),"Bajo","Error en codigo")))))))</f>
        <v>Aumento</v>
      </c>
    </row>
    <row r="601" spans="1:32" x14ac:dyDescent="0.2">
      <c r="A601" s="1" t="s">
        <v>5922</v>
      </c>
      <c r="B601" t="s">
        <v>5923</v>
      </c>
      <c r="C601" t="s">
        <v>4966</v>
      </c>
      <c r="D601">
        <v>21</v>
      </c>
      <c r="E601" s="46">
        <v>7185.2030000000004</v>
      </c>
      <c r="F601" s="44">
        <v>3.5714790223589921E-2</v>
      </c>
      <c r="G601" s="46"/>
      <c r="AF601" t="str">
        <f>IF(AND(ISBLANK(A601),ISBLANK(B601),ISBLANK(E601)),"Blanco",IF(AND(ISBLANK(A601),NOT(ISBLANK(B601))),"Titulo",IF(AND(NOT(ISBLANK(A601)),NOT(ISBLANK(B601)),ISBLANK(E601),IFERROR(FIND("FF--",A601)&gt;1,FALSE)),"F.Comercializacion",IF(AND(NOT(ISBLANK(A601)),NOT(ISBLANK(B601)),NOT(ISBLANK(E601)),ISERROR(VLOOKUP(A601,'ListaN68 02-02-2025'!$A$12:$E$13375,5,0))),"Nuevo",IF(AND(NOT(ISBLANK(A601)),NOT(ISBLANK(B601)),NOT(ISBLANK(E601)),AND(E601-VLOOKUP(A601,'ListaN68 02-02-2025'!$A$12:$E$13375,5,0)&gt;=-2,E601-VLOOKUP(A601,'ListaN68 02-02-2025'!$A$12:$E$13375,5,0)&lt;=2)),"Igual",IF(AND(NOT(ISBLANK(A601)),NOT(ISBLANK(B601)),NOT(ISBLANK(E601)),E601-VLOOKUP(A601,'ListaN68 02-02-2025'!$A$12:$E$13375,5,0)&gt;2),"Aumento",IF(AND(NOT(ISBLANK(A601)),NOT(ISBLANK(B601)),NOT(ISBLANK(E601)),E601-VLOOKUP(A601,'ListaN68 02-02-2025'!$A$12:$E$13375,5,0)&lt;2),"Bajo","Error en codigo")))))))</f>
        <v>Aumento</v>
      </c>
    </row>
    <row r="602" spans="1:32" x14ac:dyDescent="0.2">
      <c r="A602" s="1" t="s">
        <v>5673</v>
      </c>
      <c r="B602" t="s">
        <v>5674</v>
      </c>
      <c r="C602" t="s">
        <v>5675</v>
      </c>
      <c r="D602">
        <v>21</v>
      </c>
      <c r="E602" s="46">
        <v>8567.7549999999992</v>
      </c>
      <c r="F602" s="44">
        <v>3.5713931693631684E-2</v>
      </c>
      <c r="G602" s="46"/>
      <c r="AF602" t="str">
        <f>IF(AND(ISBLANK(A602),ISBLANK(B602),ISBLANK(E602)),"Blanco",IF(AND(ISBLANK(A602),NOT(ISBLANK(B602))),"Titulo",IF(AND(NOT(ISBLANK(A602)),NOT(ISBLANK(B602)),ISBLANK(E602),IFERROR(FIND("FF--",A602)&gt;1,FALSE)),"F.Comercializacion",IF(AND(NOT(ISBLANK(A602)),NOT(ISBLANK(B602)),NOT(ISBLANK(E602)),ISERROR(VLOOKUP(A602,'ListaN68 02-02-2025'!$A$12:$E$13375,5,0))),"Nuevo",IF(AND(NOT(ISBLANK(A602)),NOT(ISBLANK(B602)),NOT(ISBLANK(E602)),AND(E602-VLOOKUP(A602,'ListaN68 02-02-2025'!$A$12:$E$13375,5,0)&gt;=-2,E602-VLOOKUP(A602,'ListaN68 02-02-2025'!$A$12:$E$13375,5,0)&lt;=2)),"Igual",IF(AND(NOT(ISBLANK(A602)),NOT(ISBLANK(B602)),NOT(ISBLANK(E602)),E602-VLOOKUP(A602,'ListaN68 02-02-2025'!$A$12:$E$13375,5,0)&gt;2),"Aumento",IF(AND(NOT(ISBLANK(A602)),NOT(ISBLANK(B602)),NOT(ISBLANK(E602)),E602-VLOOKUP(A602,'ListaN68 02-02-2025'!$A$12:$E$13375,5,0)&lt;2),"Bajo","Error en codigo")))))))</f>
        <v>Aumento</v>
      </c>
    </row>
    <row r="603" spans="1:32" x14ac:dyDescent="0.2">
      <c r="A603" s="1" t="s">
        <v>5676</v>
      </c>
      <c r="B603" t="s">
        <v>5677</v>
      </c>
      <c r="C603" t="s">
        <v>4946</v>
      </c>
      <c r="D603">
        <v>21</v>
      </c>
      <c r="E603" s="46">
        <v>9879.643</v>
      </c>
      <c r="F603" s="44">
        <v>3.5715116892222287E-2</v>
      </c>
      <c r="G603" s="46"/>
      <c r="AF603" t="str">
        <f>IF(AND(ISBLANK(A603),ISBLANK(B603),ISBLANK(E603)),"Blanco",IF(AND(ISBLANK(A603),NOT(ISBLANK(B603))),"Titulo",IF(AND(NOT(ISBLANK(A603)),NOT(ISBLANK(B603)),ISBLANK(E603),IFERROR(FIND("FF--",A603)&gt;1,FALSE)),"F.Comercializacion",IF(AND(NOT(ISBLANK(A603)),NOT(ISBLANK(B603)),NOT(ISBLANK(E603)),ISERROR(VLOOKUP(A603,'ListaN68 02-02-2025'!$A$12:$E$13375,5,0))),"Nuevo",IF(AND(NOT(ISBLANK(A603)),NOT(ISBLANK(B603)),NOT(ISBLANK(E603)),AND(E603-VLOOKUP(A603,'ListaN68 02-02-2025'!$A$12:$E$13375,5,0)&gt;=-2,E603-VLOOKUP(A603,'ListaN68 02-02-2025'!$A$12:$E$13375,5,0)&lt;=2)),"Igual",IF(AND(NOT(ISBLANK(A603)),NOT(ISBLANK(B603)),NOT(ISBLANK(E603)),E603-VLOOKUP(A603,'ListaN68 02-02-2025'!$A$12:$E$13375,5,0)&gt;2),"Aumento",IF(AND(NOT(ISBLANK(A603)),NOT(ISBLANK(B603)),NOT(ISBLANK(E603)),E603-VLOOKUP(A603,'ListaN68 02-02-2025'!$A$12:$E$13375,5,0)&lt;2),"Bajo","Error en codigo")))))))</f>
        <v>Aumento</v>
      </c>
    </row>
    <row r="604" spans="1:32" x14ac:dyDescent="0.2">
      <c r="A604" s="1" t="s">
        <v>5678</v>
      </c>
      <c r="B604" t="s">
        <v>5679</v>
      </c>
      <c r="C604" t="s">
        <v>5001</v>
      </c>
      <c r="D604">
        <v>21</v>
      </c>
      <c r="E604" s="46">
        <v>10888.815000000001</v>
      </c>
      <c r="F604" s="44">
        <v>3.571464240414679E-2</v>
      </c>
      <c r="G604" s="46"/>
      <c r="AF604" t="str">
        <f>IF(AND(ISBLANK(A604),ISBLANK(B604),ISBLANK(E604)),"Blanco",IF(AND(ISBLANK(A604),NOT(ISBLANK(B604))),"Titulo",IF(AND(NOT(ISBLANK(A604)),NOT(ISBLANK(B604)),ISBLANK(E604),IFERROR(FIND("FF--",A604)&gt;1,FALSE)),"F.Comercializacion",IF(AND(NOT(ISBLANK(A604)),NOT(ISBLANK(B604)),NOT(ISBLANK(E604)),ISERROR(VLOOKUP(A604,'ListaN68 02-02-2025'!$A$12:$E$13375,5,0))),"Nuevo",IF(AND(NOT(ISBLANK(A604)),NOT(ISBLANK(B604)),NOT(ISBLANK(E604)),AND(E604-VLOOKUP(A604,'ListaN68 02-02-2025'!$A$12:$E$13375,5,0)&gt;=-2,E604-VLOOKUP(A604,'ListaN68 02-02-2025'!$A$12:$E$13375,5,0)&lt;=2)),"Igual",IF(AND(NOT(ISBLANK(A604)),NOT(ISBLANK(B604)),NOT(ISBLANK(E604)),E604-VLOOKUP(A604,'ListaN68 02-02-2025'!$A$12:$E$13375,5,0)&gt;2),"Aumento",IF(AND(NOT(ISBLANK(A604)),NOT(ISBLANK(B604)),NOT(ISBLANK(E604)),E604-VLOOKUP(A604,'ListaN68 02-02-2025'!$A$12:$E$13375,5,0)&lt;2),"Bajo","Error en codigo")))))))</f>
        <v>Aumento</v>
      </c>
    </row>
    <row r="605" spans="1:32" x14ac:dyDescent="0.2">
      <c r="A605" s="1" t="s">
        <v>5680</v>
      </c>
      <c r="B605" t="s">
        <v>5681</v>
      </c>
      <c r="C605" t="s">
        <v>5030</v>
      </c>
      <c r="D605">
        <v>21</v>
      </c>
      <c r="E605" s="46">
        <v>12099.78</v>
      </c>
      <c r="F605" s="44">
        <v>3.5713594818393313E-2</v>
      </c>
      <c r="G605" s="46"/>
      <c r="AF605" t="str">
        <f>IF(AND(ISBLANK(A605),ISBLANK(B605),ISBLANK(E605)),"Blanco",IF(AND(ISBLANK(A605),NOT(ISBLANK(B605))),"Titulo",IF(AND(NOT(ISBLANK(A605)),NOT(ISBLANK(B605)),ISBLANK(E605),IFERROR(FIND("FF--",A605)&gt;1,FALSE)),"F.Comercializacion",IF(AND(NOT(ISBLANK(A605)),NOT(ISBLANK(B605)),NOT(ISBLANK(E605)),ISERROR(VLOOKUP(A605,'ListaN68 02-02-2025'!$A$12:$E$13375,5,0))),"Nuevo",IF(AND(NOT(ISBLANK(A605)),NOT(ISBLANK(B605)),NOT(ISBLANK(E605)),AND(E605-VLOOKUP(A605,'ListaN68 02-02-2025'!$A$12:$E$13375,5,0)&gt;=-2,E605-VLOOKUP(A605,'ListaN68 02-02-2025'!$A$12:$E$13375,5,0)&lt;=2)),"Igual",IF(AND(NOT(ISBLANK(A605)),NOT(ISBLANK(B605)),NOT(ISBLANK(E605)),E605-VLOOKUP(A605,'ListaN68 02-02-2025'!$A$12:$E$13375,5,0)&gt;2),"Aumento",IF(AND(NOT(ISBLANK(A605)),NOT(ISBLANK(B605)),NOT(ISBLANK(E605)),E605-VLOOKUP(A605,'ListaN68 02-02-2025'!$A$12:$E$13375,5,0)&lt;2),"Bajo","Error en codigo")))))))</f>
        <v>Aumento</v>
      </c>
    </row>
    <row r="606" spans="1:32" x14ac:dyDescent="0.2">
      <c r="A606" s="1" t="s">
        <v>5682</v>
      </c>
      <c r="B606" t="s">
        <v>5683</v>
      </c>
      <c r="C606" t="s">
        <v>5684</v>
      </c>
      <c r="D606">
        <v>21</v>
      </c>
      <c r="E606" s="46">
        <v>15707.528</v>
      </c>
      <c r="F606" s="44">
        <v>3.5713951317344117E-2</v>
      </c>
      <c r="G606" s="46"/>
      <c r="AF606" t="str">
        <f>IF(AND(ISBLANK(A606),ISBLANK(B606),ISBLANK(E606)),"Blanco",IF(AND(ISBLANK(A606),NOT(ISBLANK(B606))),"Titulo",IF(AND(NOT(ISBLANK(A606)),NOT(ISBLANK(B606)),ISBLANK(E606),IFERROR(FIND("FF--",A606)&gt;1,FALSE)),"F.Comercializacion",IF(AND(NOT(ISBLANK(A606)),NOT(ISBLANK(B606)),NOT(ISBLANK(E606)),ISERROR(VLOOKUP(A606,'ListaN68 02-02-2025'!$A$12:$E$13375,5,0))),"Nuevo",IF(AND(NOT(ISBLANK(A606)),NOT(ISBLANK(B606)),NOT(ISBLANK(E606)),AND(E606-VLOOKUP(A606,'ListaN68 02-02-2025'!$A$12:$E$13375,5,0)&gt;=-2,E606-VLOOKUP(A606,'ListaN68 02-02-2025'!$A$12:$E$13375,5,0)&lt;=2)),"Igual",IF(AND(NOT(ISBLANK(A606)),NOT(ISBLANK(B606)),NOT(ISBLANK(E606)),E606-VLOOKUP(A606,'ListaN68 02-02-2025'!$A$12:$E$13375,5,0)&gt;2),"Aumento",IF(AND(NOT(ISBLANK(A606)),NOT(ISBLANK(B606)),NOT(ISBLANK(E606)),E606-VLOOKUP(A606,'ListaN68 02-02-2025'!$A$12:$E$13375,5,0)&lt;2),"Bajo","Error en codigo")))))))</f>
        <v>Aumento</v>
      </c>
    </row>
    <row r="607" spans="1:32" x14ac:dyDescent="0.2">
      <c r="A607" s="1" t="s">
        <v>5685</v>
      </c>
      <c r="B607" t="s">
        <v>5686</v>
      </c>
      <c r="C607" t="s">
        <v>5001</v>
      </c>
      <c r="D607">
        <v>21</v>
      </c>
      <c r="E607" s="46">
        <v>18464.198</v>
      </c>
      <c r="F607" s="44">
        <v>3.5714141474880501E-2</v>
      </c>
      <c r="G607" s="46"/>
      <c r="AF607" t="str">
        <f>IF(AND(ISBLANK(A607),ISBLANK(B607),ISBLANK(E607)),"Blanco",IF(AND(ISBLANK(A607),NOT(ISBLANK(B607))),"Titulo",IF(AND(NOT(ISBLANK(A607)),NOT(ISBLANK(B607)),ISBLANK(E607),IFERROR(FIND("FF--",A607)&gt;1,FALSE)),"F.Comercializacion",IF(AND(NOT(ISBLANK(A607)),NOT(ISBLANK(B607)),NOT(ISBLANK(E607)),ISERROR(VLOOKUP(A607,'ListaN68 02-02-2025'!$A$12:$E$13375,5,0))),"Nuevo",IF(AND(NOT(ISBLANK(A607)),NOT(ISBLANK(B607)),NOT(ISBLANK(E607)),AND(E607-VLOOKUP(A607,'ListaN68 02-02-2025'!$A$12:$E$13375,5,0)&gt;=-2,E607-VLOOKUP(A607,'ListaN68 02-02-2025'!$A$12:$E$13375,5,0)&lt;=2)),"Igual",IF(AND(NOT(ISBLANK(A607)),NOT(ISBLANK(B607)),NOT(ISBLANK(E607)),E607-VLOOKUP(A607,'ListaN68 02-02-2025'!$A$12:$E$13375,5,0)&gt;2),"Aumento",IF(AND(NOT(ISBLANK(A607)),NOT(ISBLANK(B607)),NOT(ISBLANK(E607)),E607-VLOOKUP(A607,'ListaN68 02-02-2025'!$A$12:$E$13375,5,0)&lt;2),"Bajo","Error en codigo")))))))</f>
        <v>Aumento</v>
      </c>
    </row>
    <row r="608" spans="1:32" x14ac:dyDescent="0.2">
      <c r="A608" s="1" t="s">
        <v>5687</v>
      </c>
      <c r="B608" t="s">
        <v>5688</v>
      </c>
      <c r="C608" t="s">
        <v>5030</v>
      </c>
      <c r="D608">
        <v>21</v>
      </c>
      <c r="E608" s="46">
        <v>20240.343000000001</v>
      </c>
      <c r="F608" s="44">
        <v>3.5714611014392661E-2</v>
      </c>
      <c r="G608" s="46"/>
      <c r="AF608" t="str">
        <f>IF(AND(ISBLANK(A608),ISBLANK(B608),ISBLANK(E608)),"Blanco",IF(AND(ISBLANK(A608),NOT(ISBLANK(B608))),"Titulo",IF(AND(NOT(ISBLANK(A608)),NOT(ISBLANK(B608)),ISBLANK(E608),IFERROR(FIND("FF--",A608)&gt;1,FALSE)),"F.Comercializacion",IF(AND(NOT(ISBLANK(A608)),NOT(ISBLANK(B608)),NOT(ISBLANK(E608)),ISERROR(VLOOKUP(A608,'ListaN68 02-02-2025'!$A$12:$E$13375,5,0))),"Nuevo",IF(AND(NOT(ISBLANK(A608)),NOT(ISBLANK(B608)),NOT(ISBLANK(E608)),AND(E608-VLOOKUP(A608,'ListaN68 02-02-2025'!$A$12:$E$13375,5,0)&gt;=-2,E608-VLOOKUP(A608,'ListaN68 02-02-2025'!$A$12:$E$13375,5,0)&lt;=2)),"Igual",IF(AND(NOT(ISBLANK(A608)),NOT(ISBLANK(B608)),NOT(ISBLANK(E608)),E608-VLOOKUP(A608,'ListaN68 02-02-2025'!$A$12:$E$13375,5,0)&gt;2),"Aumento",IF(AND(NOT(ISBLANK(A608)),NOT(ISBLANK(B608)),NOT(ISBLANK(E608)),E608-VLOOKUP(A608,'ListaN68 02-02-2025'!$A$12:$E$13375,5,0)&lt;2),"Bajo","Error en codigo")))))))</f>
        <v>Aumento</v>
      </c>
    </row>
    <row r="609" spans="1:32" x14ac:dyDescent="0.2">
      <c r="A609" s="1" t="s">
        <v>5689</v>
      </c>
      <c r="B609" t="s">
        <v>5690</v>
      </c>
      <c r="C609" t="s">
        <v>4962</v>
      </c>
      <c r="D609">
        <v>21</v>
      </c>
      <c r="E609" s="46">
        <v>23885.067999999999</v>
      </c>
      <c r="F609" s="44">
        <v>3.5714149432420683E-2</v>
      </c>
      <c r="G609" s="46"/>
      <c r="AF609" t="str">
        <f>IF(AND(ISBLANK(A609),ISBLANK(B609),ISBLANK(E609)),"Blanco",IF(AND(ISBLANK(A609),NOT(ISBLANK(B609))),"Titulo",IF(AND(NOT(ISBLANK(A609)),NOT(ISBLANK(B609)),ISBLANK(E609),IFERROR(FIND("FF--",A609)&gt;1,FALSE)),"F.Comercializacion",IF(AND(NOT(ISBLANK(A609)),NOT(ISBLANK(B609)),NOT(ISBLANK(E609)),ISERROR(VLOOKUP(A609,'ListaN68 02-02-2025'!$A$12:$E$13375,5,0))),"Nuevo",IF(AND(NOT(ISBLANK(A609)),NOT(ISBLANK(B609)),NOT(ISBLANK(E609)),AND(E609-VLOOKUP(A609,'ListaN68 02-02-2025'!$A$12:$E$13375,5,0)&gt;=-2,E609-VLOOKUP(A609,'ListaN68 02-02-2025'!$A$12:$E$13375,5,0)&lt;=2)),"Igual",IF(AND(NOT(ISBLANK(A609)),NOT(ISBLANK(B609)),NOT(ISBLANK(E609)),E609-VLOOKUP(A609,'ListaN68 02-02-2025'!$A$12:$E$13375,5,0)&gt;2),"Aumento",IF(AND(NOT(ISBLANK(A609)),NOT(ISBLANK(B609)),NOT(ISBLANK(E609)),E609-VLOOKUP(A609,'ListaN68 02-02-2025'!$A$12:$E$13375,5,0)&lt;2),"Bajo","Error en codigo")))))))</f>
        <v>Aumento</v>
      </c>
    </row>
    <row r="610" spans="1:32" x14ac:dyDescent="0.2">
      <c r="A610" s="1" t="s">
        <v>5691</v>
      </c>
      <c r="B610" t="s">
        <v>5692</v>
      </c>
      <c r="C610" t="s">
        <v>5049</v>
      </c>
      <c r="D610">
        <v>21</v>
      </c>
      <c r="E610" s="46">
        <v>26169.955000000002</v>
      </c>
      <c r="F610" s="44">
        <v>3.5714111860561726E-2</v>
      </c>
      <c r="G610" s="46"/>
      <c r="AF610" t="str">
        <f>IF(AND(ISBLANK(A610),ISBLANK(B610),ISBLANK(E610)),"Blanco",IF(AND(ISBLANK(A610),NOT(ISBLANK(B610))),"Titulo",IF(AND(NOT(ISBLANK(A610)),NOT(ISBLANK(B610)),ISBLANK(E610),IFERROR(FIND("FF--",A610)&gt;1,FALSE)),"F.Comercializacion",IF(AND(NOT(ISBLANK(A610)),NOT(ISBLANK(B610)),NOT(ISBLANK(E610)),ISERROR(VLOOKUP(A610,'ListaN68 02-02-2025'!$A$12:$E$13375,5,0))),"Nuevo",IF(AND(NOT(ISBLANK(A610)),NOT(ISBLANK(B610)),NOT(ISBLANK(E610)),AND(E610-VLOOKUP(A610,'ListaN68 02-02-2025'!$A$12:$E$13375,5,0)&gt;=-2,E610-VLOOKUP(A610,'ListaN68 02-02-2025'!$A$12:$E$13375,5,0)&lt;=2)),"Igual",IF(AND(NOT(ISBLANK(A610)),NOT(ISBLANK(B610)),NOT(ISBLANK(E610)),E610-VLOOKUP(A610,'ListaN68 02-02-2025'!$A$12:$E$13375,5,0)&gt;2),"Aumento",IF(AND(NOT(ISBLANK(A610)),NOT(ISBLANK(B610)),NOT(ISBLANK(E610)),E610-VLOOKUP(A610,'ListaN68 02-02-2025'!$A$12:$E$13375,5,0)&lt;2),"Bajo","Error en codigo")))))))</f>
        <v>Aumento</v>
      </c>
    </row>
    <row r="611" spans="1:32" x14ac:dyDescent="0.2">
      <c r="A611" s="1" t="s">
        <v>2467</v>
      </c>
      <c r="B611" t="s">
        <v>2468</v>
      </c>
      <c r="C611" t="s">
        <v>4978</v>
      </c>
      <c r="D611">
        <v>21</v>
      </c>
      <c r="E611" s="46">
        <v>786.93</v>
      </c>
      <c r="F611" s="44"/>
      <c r="G611" s="46"/>
      <c r="AF611" t="str">
        <f>IF(AND(ISBLANK(A611),ISBLANK(B611),ISBLANK(E611)),"Blanco",IF(AND(ISBLANK(A611),NOT(ISBLANK(B611))),"Titulo",IF(AND(NOT(ISBLANK(A611)),NOT(ISBLANK(B611)),ISBLANK(E611),IFERROR(FIND("FF--",A611)&gt;1,FALSE)),"F.Comercializacion",IF(AND(NOT(ISBLANK(A611)),NOT(ISBLANK(B611)),NOT(ISBLANK(E611)),ISERROR(VLOOKUP(A611,'ListaN68 02-02-2025'!$A$12:$E$13375,5,0))),"Nuevo",IF(AND(NOT(ISBLANK(A611)),NOT(ISBLANK(B611)),NOT(ISBLANK(E611)),AND(E611-VLOOKUP(A611,'ListaN68 02-02-2025'!$A$12:$E$13375,5,0)&gt;=-2,E611-VLOOKUP(A611,'ListaN68 02-02-2025'!$A$12:$E$13375,5,0)&lt;=2)),"Igual",IF(AND(NOT(ISBLANK(A611)),NOT(ISBLANK(B611)),NOT(ISBLANK(E611)),E611-VLOOKUP(A611,'ListaN68 02-02-2025'!$A$12:$E$13375,5,0)&gt;2),"Aumento",IF(AND(NOT(ISBLANK(A611)),NOT(ISBLANK(B611)),NOT(ISBLANK(E611)),E611-VLOOKUP(A611,'ListaN68 02-02-2025'!$A$12:$E$13375,5,0)&lt;2),"Bajo","Error en codigo")))))))</f>
        <v>Igual</v>
      </c>
    </row>
    <row r="612" spans="1:32" x14ac:dyDescent="0.2">
      <c r="A612" s="1" t="s">
        <v>2469</v>
      </c>
      <c r="B612" t="s">
        <v>2470</v>
      </c>
      <c r="C612" t="s">
        <v>4953</v>
      </c>
      <c r="D612">
        <v>21</v>
      </c>
      <c r="E612" s="46">
        <v>915.28</v>
      </c>
      <c r="F612" s="44"/>
      <c r="G612" s="46"/>
      <c r="AF612" t="str">
        <f>IF(AND(ISBLANK(A612),ISBLANK(B612),ISBLANK(E612)),"Blanco",IF(AND(ISBLANK(A612),NOT(ISBLANK(B612))),"Titulo",IF(AND(NOT(ISBLANK(A612)),NOT(ISBLANK(B612)),ISBLANK(E612),IFERROR(FIND("FF--",A612)&gt;1,FALSE)),"F.Comercializacion",IF(AND(NOT(ISBLANK(A612)),NOT(ISBLANK(B612)),NOT(ISBLANK(E612)),ISERROR(VLOOKUP(A612,'ListaN68 02-02-2025'!$A$12:$E$13375,5,0))),"Nuevo",IF(AND(NOT(ISBLANK(A612)),NOT(ISBLANK(B612)),NOT(ISBLANK(E612)),AND(E612-VLOOKUP(A612,'ListaN68 02-02-2025'!$A$12:$E$13375,5,0)&gt;=-2,E612-VLOOKUP(A612,'ListaN68 02-02-2025'!$A$12:$E$13375,5,0)&lt;=2)),"Igual",IF(AND(NOT(ISBLANK(A612)),NOT(ISBLANK(B612)),NOT(ISBLANK(E612)),E612-VLOOKUP(A612,'ListaN68 02-02-2025'!$A$12:$E$13375,5,0)&gt;2),"Aumento",IF(AND(NOT(ISBLANK(A612)),NOT(ISBLANK(B612)),NOT(ISBLANK(E612)),E612-VLOOKUP(A612,'ListaN68 02-02-2025'!$A$12:$E$13375,5,0)&lt;2),"Bajo","Error en codigo")))))))</f>
        <v>Igual</v>
      </c>
    </row>
    <row r="613" spans="1:32" x14ac:dyDescent="0.2">
      <c r="A613" s="1" t="s">
        <v>2471</v>
      </c>
      <c r="B613" t="s">
        <v>4571</v>
      </c>
      <c r="C613" t="s">
        <v>5002</v>
      </c>
      <c r="D613">
        <v>21</v>
      </c>
      <c r="E613" s="46">
        <v>684.09699999999998</v>
      </c>
      <c r="F613" s="44"/>
      <c r="G613" s="46"/>
      <c r="AF613" t="str">
        <f>IF(AND(ISBLANK(A613),ISBLANK(B613),ISBLANK(E613)),"Blanco",IF(AND(ISBLANK(A613),NOT(ISBLANK(B613))),"Titulo",IF(AND(NOT(ISBLANK(A613)),NOT(ISBLANK(B613)),ISBLANK(E613),IFERROR(FIND("FF--",A613)&gt;1,FALSE)),"F.Comercializacion",IF(AND(NOT(ISBLANK(A613)),NOT(ISBLANK(B613)),NOT(ISBLANK(E613)),ISERROR(VLOOKUP(A613,'ListaN68 02-02-2025'!$A$12:$E$13375,5,0))),"Nuevo",IF(AND(NOT(ISBLANK(A613)),NOT(ISBLANK(B613)),NOT(ISBLANK(E613)),AND(E613-VLOOKUP(A613,'ListaN68 02-02-2025'!$A$12:$E$13375,5,0)&gt;=-2,E613-VLOOKUP(A613,'ListaN68 02-02-2025'!$A$12:$E$13375,5,0)&lt;=2)),"Igual",IF(AND(NOT(ISBLANK(A613)),NOT(ISBLANK(B613)),NOT(ISBLANK(E613)),E613-VLOOKUP(A613,'ListaN68 02-02-2025'!$A$12:$E$13375,5,0)&gt;2),"Aumento",IF(AND(NOT(ISBLANK(A613)),NOT(ISBLANK(B613)),NOT(ISBLANK(E613)),E613-VLOOKUP(A613,'ListaN68 02-02-2025'!$A$12:$E$13375,5,0)&lt;2),"Bajo","Error en codigo")))))))</f>
        <v>Igual</v>
      </c>
    </row>
    <row r="614" spans="1:32" x14ac:dyDescent="0.2">
      <c r="A614" s="1" t="s">
        <v>2472</v>
      </c>
      <c r="B614" t="s">
        <v>4572</v>
      </c>
      <c r="C614" t="s">
        <v>4980</v>
      </c>
      <c r="D614">
        <v>21</v>
      </c>
      <c r="E614" s="46">
        <v>758.99900000000002</v>
      </c>
      <c r="F614" s="44"/>
      <c r="G614" s="46"/>
      <c r="AF614" t="str">
        <f>IF(AND(ISBLANK(A614),ISBLANK(B614),ISBLANK(E614)),"Blanco",IF(AND(ISBLANK(A614),NOT(ISBLANK(B614))),"Titulo",IF(AND(NOT(ISBLANK(A614)),NOT(ISBLANK(B614)),ISBLANK(E614),IFERROR(FIND("FF--",A614)&gt;1,FALSE)),"F.Comercializacion",IF(AND(NOT(ISBLANK(A614)),NOT(ISBLANK(B614)),NOT(ISBLANK(E614)),ISERROR(VLOOKUP(A614,'ListaN68 02-02-2025'!$A$12:$E$13375,5,0))),"Nuevo",IF(AND(NOT(ISBLANK(A614)),NOT(ISBLANK(B614)),NOT(ISBLANK(E614)),AND(E614-VLOOKUP(A614,'ListaN68 02-02-2025'!$A$12:$E$13375,5,0)&gt;=-2,E614-VLOOKUP(A614,'ListaN68 02-02-2025'!$A$12:$E$13375,5,0)&lt;=2)),"Igual",IF(AND(NOT(ISBLANK(A614)),NOT(ISBLANK(B614)),NOT(ISBLANK(E614)),E614-VLOOKUP(A614,'ListaN68 02-02-2025'!$A$12:$E$13375,5,0)&gt;2),"Aumento",IF(AND(NOT(ISBLANK(A614)),NOT(ISBLANK(B614)),NOT(ISBLANK(E614)),E614-VLOOKUP(A614,'ListaN68 02-02-2025'!$A$12:$E$13375,5,0)&lt;2),"Bajo","Error en codigo")))))))</f>
        <v>Igual</v>
      </c>
    </row>
    <row r="615" spans="1:32" x14ac:dyDescent="0.2">
      <c r="A615" s="1" t="s">
        <v>297</v>
      </c>
      <c r="B615" t="s">
        <v>298</v>
      </c>
      <c r="C615" t="s">
        <v>4999</v>
      </c>
      <c r="D615">
        <v>21</v>
      </c>
      <c r="E615" s="46">
        <v>2035.92</v>
      </c>
      <c r="F615" s="44"/>
      <c r="G615" s="46"/>
      <c r="AF615" t="str">
        <f>IF(AND(ISBLANK(A615),ISBLANK(B615),ISBLANK(E615)),"Blanco",IF(AND(ISBLANK(A615),NOT(ISBLANK(B615))),"Titulo",IF(AND(NOT(ISBLANK(A615)),NOT(ISBLANK(B615)),ISBLANK(E615),IFERROR(FIND("FF--",A615)&gt;1,FALSE)),"F.Comercializacion",IF(AND(NOT(ISBLANK(A615)),NOT(ISBLANK(B615)),NOT(ISBLANK(E615)),ISERROR(VLOOKUP(A615,'ListaN68 02-02-2025'!$A$12:$E$13375,5,0))),"Nuevo",IF(AND(NOT(ISBLANK(A615)),NOT(ISBLANK(B615)),NOT(ISBLANK(E615)),AND(E615-VLOOKUP(A615,'ListaN68 02-02-2025'!$A$12:$E$13375,5,0)&gt;=-2,E615-VLOOKUP(A615,'ListaN68 02-02-2025'!$A$12:$E$13375,5,0)&lt;=2)),"Igual",IF(AND(NOT(ISBLANK(A615)),NOT(ISBLANK(B615)),NOT(ISBLANK(E615)),E615-VLOOKUP(A615,'ListaN68 02-02-2025'!$A$12:$E$13375,5,0)&gt;2),"Aumento",IF(AND(NOT(ISBLANK(A615)),NOT(ISBLANK(B615)),NOT(ISBLANK(E615)),E615-VLOOKUP(A615,'ListaN68 02-02-2025'!$A$12:$E$13375,5,0)&lt;2),"Bajo","Error en codigo")))))))</f>
        <v>Igual</v>
      </c>
    </row>
    <row r="616" spans="1:32" x14ac:dyDescent="0.2">
      <c r="A616" s="1" t="s">
        <v>299</v>
      </c>
      <c r="B616" t="s">
        <v>300</v>
      </c>
      <c r="C616" t="s">
        <v>4964</v>
      </c>
      <c r="D616">
        <v>21</v>
      </c>
      <c r="E616" s="46">
        <v>4103.8</v>
      </c>
      <c r="F616" s="44"/>
      <c r="G616" s="46"/>
      <c r="AF616" t="str">
        <f>IF(AND(ISBLANK(A616),ISBLANK(B616),ISBLANK(E616)),"Blanco",IF(AND(ISBLANK(A616),NOT(ISBLANK(B616))),"Titulo",IF(AND(NOT(ISBLANK(A616)),NOT(ISBLANK(B616)),ISBLANK(E616),IFERROR(FIND("FF--",A616)&gt;1,FALSE)),"F.Comercializacion",IF(AND(NOT(ISBLANK(A616)),NOT(ISBLANK(B616)),NOT(ISBLANK(E616)),ISERROR(VLOOKUP(A616,'ListaN68 02-02-2025'!$A$12:$E$13375,5,0))),"Nuevo",IF(AND(NOT(ISBLANK(A616)),NOT(ISBLANK(B616)),NOT(ISBLANK(E616)),AND(E616-VLOOKUP(A616,'ListaN68 02-02-2025'!$A$12:$E$13375,5,0)&gt;=-2,E616-VLOOKUP(A616,'ListaN68 02-02-2025'!$A$12:$E$13375,5,0)&lt;=2)),"Igual",IF(AND(NOT(ISBLANK(A616)),NOT(ISBLANK(B616)),NOT(ISBLANK(E616)),E616-VLOOKUP(A616,'ListaN68 02-02-2025'!$A$12:$E$13375,5,0)&gt;2),"Aumento",IF(AND(NOT(ISBLANK(A616)),NOT(ISBLANK(B616)),NOT(ISBLANK(E616)),E616-VLOOKUP(A616,'ListaN68 02-02-2025'!$A$12:$E$13375,5,0)&lt;2),"Bajo","Error en codigo")))))))</f>
        <v>Igual</v>
      </c>
    </row>
    <row r="617" spans="1:32" x14ac:dyDescent="0.2">
      <c r="A617" s="1" t="s">
        <v>301</v>
      </c>
      <c r="B617" t="s">
        <v>302</v>
      </c>
      <c r="C617" t="s">
        <v>4965</v>
      </c>
      <c r="D617">
        <v>21</v>
      </c>
      <c r="E617" s="46">
        <v>3101.48</v>
      </c>
      <c r="F617" s="44"/>
      <c r="G617" s="46"/>
      <c r="AF617" t="str">
        <f>IF(AND(ISBLANK(A617),ISBLANK(B617),ISBLANK(E617)),"Blanco",IF(AND(ISBLANK(A617),NOT(ISBLANK(B617))),"Titulo",IF(AND(NOT(ISBLANK(A617)),NOT(ISBLANK(B617)),ISBLANK(E617),IFERROR(FIND("FF--",A617)&gt;1,FALSE)),"F.Comercializacion",IF(AND(NOT(ISBLANK(A617)),NOT(ISBLANK(B617)),NOT(ISBLANK(E617)),ISERROR(VLOOKUP(A617,'ListaN68 02-02-2025'!$A$12:$E$13375,5,0))),"Nuevo",IF(AND(NOT(ISBLANK(A617)),NOT(ISBLANK(B617)),NOT(ISBLANK(E617)),AND(E617-VLOOKUP(A617,'ListaN68 02-02-2025'!$A$12:$E$13375,5,0)&gt;=-2,E617-VLOOKUP(A617,'ListaN68 02-02-2025'!$A$12:$E$13375,5,0)&lt;=2)),"Igual",IF(AND(NOT(ISBLANK(A617)),NOT(ISBLANK(B617)),NOT(ISBLANK(E617)),E617-VLOOKUP(A617,'ListaN68 02-02-2025'!$A$12:$E$13375,5,0)&gt;2),"Aumento",IF(AND(NOT(ISBLANK(A617)),NOT(ISBLANK(B617)),NOT(ISBLANK(E617)),E617-VLOOKUP(A617,'ListaN68 02-02-2025'!$A$12:$E$13375,5,0)&lt;2),"Bajo","Error en codigo")))))))</f>
        <v>Igual</v>
      </c>
    </row>
    <row r="618" spans="1:32" x14ac:dyDescent="0.2">
      <c r="A618" s="1">
        <v>202085</v>
      </c>
      <c r="B618" t="s">
        <v>1745</v>
      </c>
      <c r="C618" t="s">
        <v>5003</v>
      </c>
      <c r="D618">
        <v>21</v>
      </c>
      <c r="E618" s="46">
        <v>4458.76</v>
      </c>
      <c r="F618" s="44"/>
      <c r="G618" s="46"/>
      <c r="AF618" t="str">
        <f>IF(AND(ISBLANK(A618),ISBLANK(B618),ISBLANK(E618)),"Blanco",IF(AND(ISBLANK(A618),NOT(ISBLANK(B618))),"Titulo",IF(AND(NOT(ISBLANK(A618)),NOT(ISBLANK(B618)),ISBLANK(E618),IFERROR(FIND("FF--",A618)&gt;1,FALSE)),"F.Comercializacion",IF(AND(NOT(ISBLANK(A618)),NOT(ISBLANK(B618)),NOT(ISBLANK(E618)),ISERROR(VLOOKUP(A618,'ListaN68 02-02-2025'!$A$12:$E$13375,5,0))),"Nuevo",IF(AND(NOT(ISBLANK(A618)),NOT(ISBLANK(B618)),NOT(ISBLANK(E618)),AND(E618-VLOOKUP(A618,'ListaN68 02-02-2025'!$A$12:$E$13375,5,0)&gt;=-2,E618-VLOOKUP(A618,'ListaN68 02-02-2025'!$A$12:$E$13375,5,0)&lt;=2)),"Igual",IF(AND(NOT(ISBLANK(A618)),NOT(ISBLANK(B618)),NOT(ISBLANK(E618)),E618-VLOOKUP(A618,'ListaN68 02-02-2025'!$A$12:$E$13375,5,0)&gt;2),"Aumento",IF(AND(NOT(ISBLANK(A618)),NOT(ISBLANK(B618)),NOT(ISBLANK(E618)),E618-VLOOKUP(A618,'ListaN68 02-02-2025'!$A$12:$E$13375,5,0)&lt;2),"Bajo","Error en codigo")))))))</f>
        <v>Igual</v>
      </c>
    </row>
    <row r="619" spans="1:32" x14ac:dyDescent="0.2">
      <c r="A619" s="1">
        <v>2318100</v>
      </c>
      <c r="B619" t="s">
        <v>303</v>
      </c>
      <c r="C619" t="s">
        <v>4946</v>
      </c>
      <c r="D619">
        <v>21</v>
      </c>
      <c r="E619" s="46">
        <v>5332.56</v>
      </c>
      <c r="F619" s="44"/>
      <c r="G619" s="46"/>
      <c r="AF619" t="str">
        <f>IF(AND(ISBLANK(A619),ISBLANK(B619),ISBLANK(E619)),"Blanco",IF(AND(ISBLANK(A619),NOT(ISBLANK(B619))),"Titulo",IF(AND(NOT(ISBLANK(A619)),NOT(ISBLANK(B619)),ISBLANK(E619),IFERROR(FIND("FF--",A619)&gt;1,FALSE)),"F.Comercializacion",IF(AND(NOT(ISBLANK(A619)),NOT(ISBLANK(B619)),NOT(ISBLANK(E619)),ISERROR(VLOOKUP(A619,'ListaN68 02-02-2025'!$A$12:$E$13375,5,0))),"Nuevo",IF(AND(NOT(ISBLANK(A619)),NOT(ISBLANK(B619)),NOT(ISBLANK(E619)),AND(E619-VLOOKUP(A619,'ListaN68 02-02-2025'!$A$12:$E$13375,5,0)&gt;=-2,E619-VLOOKUP(A619,'ListaN68 02-02-2025'!$A$12:$E$13375,5,0)&lt;=2)),"Igual",IF(AND(NOT(ISBLANK(A619)),NOT(ISBLANK(B619)),NOT(ISBLANK(E619)),E619-VLOOKUP(A619,'ListaN68 02-02-2025'!$A$12:$E$13375,5,0)&gt;2),"Aumento",IF(AND(NOT(ISBLANK(A619)),NOT(ISBLANK(B619)),NOT(ISBLANK(E619)),E619-VLOOKUP(A619,'ListaN68 02-02-2025'!$A$12:$E$13375,5,0)&lt;2),"Bajo","Error en codigo")))))))</f>
        <v>Igual</v>
      </c>
    </row>
    <row r="620" spans="1:32" x14ac:dyDescent="0.2">
      <c r="A620" s="1">
        <v>231814</v>
      </c>
      <c r="B620" t="s">
        <v>304</v>
      </c>
      <c r="C620" t="s">
        <v>5001</v>
      </c>
      <c r="D620">
        <v>21</v>
      </c>
      <c r="E620" s="46">
        <v>6417.16</v>
      </c>
      <c r="F620" s="44"/>
      <c r="G620" s="46"/>
      <c r="AF620" t="str">
        <f>IF(AND(ISBLANK(A620),ISBLANK(B620),ISBLANK(E620)),"Blanco",IF(AND(ISBLANK(A620),NOT(ISBLANK(B620))),"Titulo",IF(AND(NOT(ISBLANK(A620)),NOT(ISBLANK(B620)),ISBLANK(E620),IFERROR(FIND("FF--",A620)&gt;1,FALSE)),"F.Comercializacion",IF(AND(NOT(ISBLANK(A620)),NOT(ISBLANK(B620)),NOT(ISBLANK(E620)),ISERROR(VLOOKUP(A620,'ListaN68 02-02-2025'!$A$12:$E$13375,5,0))),"Nuevo",IF(AND(NOT(ISBLANK(A620)),NOT(ISBLANK(B620)),NOT(ISBLANK(E620)),AND(E620-VLOOKUP(A620,'ListaN68 02-02-2025'!$A$12:$E$13375,5,0)&gt;=-2,E620-VLOOKUP(A620,'ListaN68 02-02-2025'!$A$12:$E$13375,5,0)&lt;=2)),"Igual",IF(AND(NOT(ISBLANK(A620)),NOT(ISBLANK(B620)),NOT(ISBLANK(E620)),E620-VLOOKUP(A620,'ListaN68 02-02-2025'!$A$12:$E$13375,5,0)&gt;2),"Aumento",IF(AND(NOT(ISBLANK(A620)),NOT(ISBLANK(B620)),NOT(ISBLANK(E620)),E620-VLOOKUP(A620,'ListaN68 02-02-2025'!$A$12:$E$13375,5,0)&lt;2),"Bajo","Error en codigo")))))))</f>
        <v>Igual</v>
      </c>
    </row>
    <row r="621" spans="1:32" x14ac:dyDescent="0.2">
      <c r="A621" s="1" t="s">
        <v>293</v>
      </c>
      <c r="B621" t="s">
        <v>294</v>
      </c>
      <c r="C621" t="s">
        <v>4953</v>
      </c>
      <c r="D621">
        <v>21</v>
      </c>
      <c r="E621" s="46">
        <v>1383.8</v>
      </c>
      <c r="F621" s="44"/>
      <c r="G621" s="46"/>
      <c r="AF621" t="str">
        <f>IF(AND(ISBLANK(A621),ISBLANK(B621),ISBLANK(E621)),"Blanco",IF(AND(ISBLANK(A621),NOT(ISBLANK(B621))),"Titulo",IF(AND(NOT(ISBLANK(A621)),NOT(ISBLANK(B621)),ISBLANK(E621),IFERROR(FIND("FF--",A621)&gt;1,FALSE)),"F.Comercializacion",IF(AND(NOT(ISBLANK(A621)),NOT(ISBLANK(B621)),NOT(ISBLANK(E621)),ISERROR(VLOOKUP(A621,'ListaN68 02-02-2025'!$A$12:$E$13375,5,0))),"Nuevo",IF(AND(NOT(ISBLANK(A621)),NOT(ISBLANK(B621)),NOT(ISBLANK(E621)),AND(E621-VLOOKUP(A621,'ListaN68 02-02-2025'!$A$12:$E$13375,5,0)&gt;=-2,E621-VLOOKUP(A621,'ListaN68 02-02-2025'!$A$12:$E$13375,5,0)&lt;=2)),"Igual",IF(AND(NOT(ISBLANK(A621)),NOT(ISBLANK(B621)),NOT(ISBLANK(E621)),E621-VLOOKUP(A621,'ListaN68 02-02-2025'!$A$12:$E$13375,5,0)&gt;2),"Aumento",IF(AND(NOT(ISBLANK(A621)),NOT(ISBLANK(B621)),NOT(ISBLANK(E621)),E621-VLOOKUP(A621,'ListaN68 02-02-2025'!$A$12:$E$13375,5,0)&lt;2),"Bajo","Error en codigo")))))))</f>
        <v>Igual</v>
      </c>
    </row>
    <row r="622" spans="1:32" x14ac:dyDescent="0.2">
      <c r="A622" s="1" t="s">
        <v>295</v>
      </c>
      <c r="B622" t="s">
        <v>296</v>
      </c>
      <c r="C622" t="s">
        <v>5000</v>
      </c>
      <c r="D622">
        <v>21</v>
      </c>
      <c r="E622" s="46">
        <v>1620.44</v>
      </c>
      <c r="F622" s="44"/>
      <c r="G622" s="46"/>
      <c r="AF622" t="str">
        <f>IF(AND(ISBLANK(A622),ISBLANK(B622),ISBLANK(E622)),"Blanco",IF(AND(ISBLANK(A622),NOT(ISBLANK(B622))),"Titulo",IF(AND(NOT(ISBLANK(A622)),NOT(ISBLANK(B622)),ISBLANK(E622),IFERROR(FIND("FF--",A622)&gt;1,FALSE)),"F.Comercializacion",IF(AND(NOT(ISBLANK(A622)),NOT(ISBLANK(B622)),NOT(ISBLANK(E622)),ISERROR(VLOOKUP(A622,'ListaN68 02-02-2025'!$A$12:$E$13375,5,0))),"Nuevo",IF(AND(NOT(ISBLANK(A622)),NOT(ISBLANK(B622)),NOT(ISBLANK(E622)),AND(E622-VLOOKUP(A622,'ListaN68 02-02-2025'!$A$12:$E$13375,5,0)&gt;=-2,E622-VLOOKUP(A622,'ListaN68 02-02-2025'!$A$12:$E$13375,5,0)&lt;=2)),"Igual",IF(AND(NOT(ISBLANK(A622)),NOT(ISBLANK(B622)),NOT(ISBLANK(E622)),E622-VLOOKUP(A622,'ListaN68 02-02-2025'!$A$12:$E$13375,5,0)&gt;2),"Aumento",IF(AND(NOT(ISBLANK(A622)),NOT(ISBLANK(B622)),NOT(ISBLANK(E622)),E622-VLOOKUP(A622,'ListaN68 02-02-2025'!$A$12:$E$13375,5,0)&lt;2),"Bajo","Error en codigo")))))))</f>
        <v>Igual</v>
      </c>
    </row>
    <row r="623" spans="1:32" x14ac:dyDescent="0.2">
      <c r="A623" s="1" t="s">
        <v>289</v>
      </c>
      <c r="B623" t="s">
        <v>290</v>
      </c>
      <c r="C623" t="s">
        <v>4999</v>
      </c>
      <c r="D623">
        <v>21</v>
      </c>
      <c r="E623" s="46">
        <v>1878.16</v>
      </c>
      <c r="F623" s="44"/>
      <c r="G623" s="46"/>
      <c r="AF623" t="str">
        <f>IF(AND(ISBLANK(A623),ISBLANK(B623),ISBLANK(E623)),"Blanco",IF(AND(ISBLANK(A623),NOT(ISBLANK(B623))),"Titulo",IF(AND(NOT(ISBLANK(A623)),NOT(ISBLANK(B623)),ISBLANK(E623),IFERROR(FIND("FF--",A623)&gt;1,FALSE)),"F.Comercializacion",IF(AND(NOT(ISBLANK(A623)),NOT(ISBLANK(B623)),NOT(ISBLANK(E623)),ISERROR(VLOOKUP(A623,'ListaN68 02-02-2025'!$A$12:$E$13375,5,0))),"Nuevo",IF(AND(NOT(ISBLANK(A623)),NOT(ISBLANK(B623)),NOT(ISBLANK(E623)),AND(E623-VLOOKUP(A623,'ListaN68 02-02-2025'!$A$12:$E$13375,5,0)&gt;=-2,E623-VLOOKUP(A623,'ListaN68 02-02-2025'!$A$12:$E$13375,5,0)&lt;=2)),"Igual",IF(AND(NOT(ISBLANK(A623)),NOT(ISBLANK(B623)),NOT(ISBLANK(E623)),E623-VLOOKUP(A623,'ListaN68 02-02-2025'!$A$12:$E$13375,5,0)&gt;2),"Aumento",IF(AND(NOT(ISBLANK(A623)),NOT(ISBLANK(B623)),NOT(ISBLANK(E623)),E623-VLOOKUP(A623,'ListaN68 02-02-2025'!$A$12:$E$13375,5,0)&lt;2),"Bajo","Error en codigo")))))))</f>
        <v>Igual</v>
      </c>
    </row>
    <row r="624" spans="1:32" x14ac:dyDescent="0.2">
      <c r="A624" s="1" t="s">
        <v>291</v>
      </c>
      <c r="B624" t="s">
        <v>292</v>
      </c>
      <c r="C624" t="s">
        <v>4964</v>
      </c>
      <c r="D624">
        <v>21</v>
      </c>
      <c r="E624" s="46">
        <v>2378.64</v>
      </c>
      <c r="F624" s="44"/>
      <c r="G624" s="46"/>
      <c r="AF624" t="str">
        <f>IF(AND(ISBLANK(A624),ISBLANK(B624),ISBLANK(E624)),"Blanco",IF(AND(ISBLANK(A624),NOT(ISBLANK(B624))),"Titulo",IF(AND(NOT(ISBLANK(A624)),NOT(ISBLANK(B624)),ISBLANK(E624),IFERROR(FIND("FF--",A624)&gt;1,FALSE)),"F.Comercializacion",IF(AND(NOT(ISBLANK(A624)),NOT(ISBLANK(B624)),NOT(ISBLANK(E624)),ISERROR(VLOOKUP(A624,'ListaN68 02-02-2025'!$A$12:$E$13375,5,0))),"Nuevo",IF(AND(NOT(ISBLANK(A624)),NOT(ISBLANK(B624)),NOT(ISBLANK(E624)),AND(E624-VLOOKUP(A624,'ListaN68 02-02-2025'!$A$12:$E$13375,5,0)&gt;=-2,E624-VLOOKUP(A624,'ListaN68 02-02-2025'!$A$12:$E$13375,5,0)&lt;=2)),"Igual",IF(AND(NOT(ISBLANK(A624)),NOT(ISBLANK(B624)),NOT(ISBLANK(E624)),E624-VLOOKUP(A624,'ListaN68 02-02-2025'!$A$12:$E$13375,5,0)&gt;2),"Aumento",IF(AND(NOT(ISBLANK(A624)),NOT(ISBLANK(B624)),NOT(ISBLANK(E624)),E624-VLOOKUP(A624,'ListaN68 02-02-2025'!$A$12:$E$13375,5,0)&lt;2),"Bajo","Error en codigo")))))))</f>
        <v>Igual</v>
      </c>
    </row>
    <row r="625" spans="1:32" x14ac:dyDescent="0.2">
      <c r="A625" s="1" t="s">
        <v>287</v>
      </c>
      <c r="B625" t="s">
        <v>288</v>
      </c>
      <c r="C625" t="s">
        <v>4953</v>
      </c>
      <c r="D625">
        <v>21</v>
      </c>
      <c r="E625" s="46">
        <v>1187.96</v>
      </c>
      <c r="F625" s="44"/>
      <c r="G625" s="46"/>
      <c r="AF625" t="str">
        <f>IF(AND(ISBLANK(A625),ISBLANK(B625),ISBLANK(E625)),"Blanco",IF(AND(ISBLANK(A625),NOT(ISBLANK(B625))),"Titulo",IF(AND(NOT(ISBLANK(A625)),NOT(ISBLANK(B625)),ISBLANK(E625),IFERROR(FIND("FF--",A625)&gt;1,FALSE)),"F.Comercializacion",IF(AND(NOT(ISBLANK(A625)),NOT(ISBLANK(B625)),NOT(ISBLANK(E625)),ISERROR(VLOOKUP(A625,'ListaN68 02-02-2025'!$A$12:$E$13375,5,0))),"Nuevo",IF(AND(NOT(ISBLANK(A625)),NOT(ISBLANK(B625)),NOT(ISBLANK(E625)),AND(E625-VLOOKUP(A625,'ListaN68 02-02-2025'!$A$12:$E$13375,5,0)&gt;=-2,E625-VLOOKUP(A625,'ListaN68 02-02-2025'!$A$12:$E$13375,5,0)&lt;=2)),"Igual",IF(AND(NOT(ISBLANK(A625)),NOT(ISBLANK(B625)),NOT(ISBLANK(E625)),E625-VLOOKUP(A625,'ListaN68 02-02-2025'!$A$12:$E$13375,5,0)&gt;2),"Aumento",IF(AND(NOT(ISBLANK(A625)),NOT(ISBLANK(B625)),NOT(ISBLANK(E625)),E625-VLOOKUP(A625,'ListaN68 02-02-2025'!$A$12:$E$13375,5,0)&lt;2),"Bajo","Error en codigo")))))))</f>
        <v>Igual</v>
      </c>
    </row>
    <row r="626" spans="1:32" x14ac:dyDescent="0.2">
      <c r="C626"/>
      <c r="E626" s="46"/>
      <c r="F626" s="44"/>
      <c r="G626" s="46"/>
      <c r="AF626" t="str">
        <f>IF(AND(ISBLANK(A626),ISBLANK(B626),ISBLANK(E626)),"Blanco",IF(AND(ISBLANK(A626),NOT(ISBLANK(B626))),"Titulo",IF(AND(NOT(ISBLANK(A626)),NOT(ISBLANK(B626)),ISBLANK(E626),IFERROR(FIND("FF--",A626)&gt;1,FALSE)),"F.Comercializacion",IF(AND(NOT(ISBLANK(A626)),NOT(ISBLANK(B626)),NOT(ISBLANK(E626)),ISERROR(VLOOKUP(A626,'ListaN68 02-02-2025'!$A$12:$E$13375,5,0))),"Nuevo",IF(AND(NOT(ISBLANK(A626)),NOT(ISBLANK(B626)),NOT(ISBLANK(E626)),AND(E626-VLOOKUP(A626,'ListaN68 02-02-2025'!$A$12:$E$13375,5,0)&gt;=-2,E626-VLOOKUP(A626,'ListaN68 02-02-2025'!$A$12:$E$13375,5,0)&lt;=2)),"Igual",IF(AND(NOT(ISBLANK(A626)),NOT(ISBLANK(B626)),NOT(ISBLANK(E626)),E626-VLOOKUP(A626,'ListaN68 02-02-2025'!$A$12:$E$13375,5,0)&gt;2),"Aumento",IF(AND(NOT(ISBLANK(A626)),NOT(ISBLANK(B626)),NOT(ISBLANK(E626)),E626-VLOOKUP(A626,'ListaN68 02-02-2025'!$A$12:$E$13375,5,0)&lt;2),"Bajo","Error en codigo")))))))</f>
        <v>Blanco</v>
      </c>
    </row>
    <row r="627" spans="1:32" x14ac:dyDescent="0.2">
      <c r="B627" t="s">
        <v>305</v>
      </c>
      <c r="C627"/>
      <c r="E627" s="46"/>
      <c r="F627" s="44"/>
      <c r="G627" s="46"/>
      <c r="AF627" t="str">
        <f>IF(AND(ISBLANK(A627),ISBLANK(B627),ISBLANK(E627)),"Blanco",IF(AND(ISBLANK(A627),NOT(ISBLANK(B627))),"Titulo",IF(AND(NOT(ISBLANK(A627)),NOT(ISBLANK(B627)),ISBLANK(E627),IFERROR(FIND("FF--",A627)&gt;1,FALSE)),"F.Comercializacion",IF(AND(NOT(ISBLANK(A627)),NOT(ISBLANK(B627)),NOT(ISBLANK(E627)),ISERROR(VLOOKUP(A627,'ListaN68 02-02-2025'!$A$12:$E$13375,5,0))),"Nuevo",IF(AND(NOT(ISBLANK(A627)),NOT(ISBLANK(B627)),NOT(ISBLANK(E627)),AND(E627-VLOOKUP(A627,'ListaN68 02-02-2025'!$A$12:$E$13375,5,0)&gt;=-2,E627-VLOOKUP(A627,'ListaN68 02-02-2025'!$A$12:$E$13375,5,0)&lt;=2)),"Igual",IF(AND(NOT(ISBLANK(A627)),NOT(ISBLANK(B627)),NOT(ISBLANK(E627)),E627-VLOOKUP(A627,'ListaN68 02-02-2025'!$A$12:$E$13375,5,0)&gt;2),"Aumento",IF(AND(NOT(ISBLANK(A627)),NOT(ISBLANK(B627)),NOT(ISBLANK(E627)),E627-VLOOKUP(A627,'ListaN68 02-02-2025'!$A$12:$E$13375,5,0)&lt;2),"Bajo","Error en codigo")))))))</f>
        <v>Titulo</v>
      </c>
    </row>
    <row r="628" spans="1:32" x14ac:dyDescent="0.2">
      <c r="C628"/>
      <c r="E628" s="46"/>
      <c r="F628" s="44"/>
      <c r="G628" s="46"/>
      <c r="AF628" t="str">
        <f>IF(AND(ISBLANK(A628),ISBLANK(B628),ISBLANK(E628)),"Blanco",IF(AND(ISBLANK(A628),NOT(ISBLANK(B628))),"Titulo",IF(AND(NOT(ISBLANK(A628)),NOT(ISBLANK(B628)),ISBLANK(E628),IFERROR(FIND("FF--",A628)&gt;1,FALSE)),"F.Comercializacion",IF(AND(NOT(ISBLANK(A628)),NOT(ISBLANK(B628)),NOT(ISBLANK(E628)),ISERROR(VLOOKUP(A628,'ListaN68 02-02-2025'!$A$12:$E$13375,5,0))),"Nuevo",IF(AND(NOT(ISBLANK(A628)),NOT(ISBLANK(B628)),NOT(ISBLANK(E628)),AND(E628-VLOOKUP(A628,'ListaN68 02-02-2025'!$A$12:$E$13375,5,0)&gt;=-2,E628-VLOOKUP(A628,'ListaN68 02-02-2025'!$A$12:$E$13375,5,0)&lt;=2)),"Igual",IF(AND(NOT(ISBLANK(A628)),NOT(ISBLANK(B628)),NOT(ISBLANK(E628)),E628-VLOOKUP(A628,'ListaN68 02-02-2025'!$A$12:$E$13375,5,0)&gt;2),"Aumento",IF(AND(NOT(ISBLANK(A628)),NOT(ISBLANK(B628)),NOT(ISBLANK(E628)),E628-VLOOKUP(A628,'ListaN68 02-02-2025'!$A$12:$E$13375,5,0)&lt;2),"Bajo","Error en codigo")))))))</f>
        <v>Blanco</v>
      </c>
    </row>
    <row r="629" spans="1:32" x14ac:dyDescent="0.2">
      <c r="A629" s="1" t="s">
        <v>306</v>
      </c>
      <c r="B629" t="s">
        <v>307</v>
      </c>
      <c r="C629" t="s">
        <v>4946</v>
      </c>
      <c r="D629">
        <v>21</v>
      </c>
      <c r="E629" s="46">
        <v>3817.0439999999999</v>
      </c>
      <c r="F629" s="44"/>
      <c r="G629" s="46"/>
      <c r="AF629" t="str">
        <f>IF(AND(ISBLANK(A629),ISBLANK(B629),ISBLANK(E629)),"Blanco",IF(AND(ISBLANK(A629),NOT(ISBLANK(B629))),"Titulo",IF(AND(NOT(ISBLANK(A629)),NOT(ISBLANK(B629)),ISBLANK(E629),IFERROR(FIND("FF--",A629)&gt;1,FALSE)),"F.Comercializacion",IF(AND(NOT(ISBLANK(A629)),NOT(ISBLANK(B629)),NOT(ISBLANK(E629)),ISERROR(VLOOKUP(A629,'ListaN68 02-02-2025'!$A$12:$E$13375,5,0))),"Nuevo",IF(AND(NOT(ISBLANK(A629)),NOT(ISBLANK(B629)),NOT(ISBLANK(E629)),AND(E629-VLOOKUP(A629,'ListaN68 02-02-2025'!$A$12:$E$13375,5,0)&gt;=-2,E629-VLOOKUP(A629,'ListaN68 02-02-2025'!$A$12:$E$13375,5,0)&lt;=2)),"Igual",IF(AND(NOT(ISBLANK(A629)),NOT(ISBLANK(B629)),NOT(ISBLANK(E629)),E629-VLOOKUP(A629,'ListaN68 02-02-2025'!$A$12:$E$13375,5,0)&gt;2),"Aumento",IF(AND(NOT(ISBLANK(A629)),NOT(ISBLANK(B629)),NOT(ISBLANK(E629)),E629-VLOOKUP(A629,'ListaN68 02-02-2025'!$A$12:$E$13375,5,0)&lt;2),"Bajo","Error en codigo")))))))</f>
        <v>Igual</v>
      </c>
    </row>
    <row r="630" spans="1:32" x14ac:dyDescent="0.2">
      <c r="A630" s="1" t="s">
        <v>308</v>
      </c>
      <c r="B630" t="s">
        <v>309</v>
      </c>
      <c r="C630" t="s">
        <v>4962</v>
      </c>
      <c r="D630">
        <v>21</v>
      </c>
      <c r="E630" s="46">
        <v>4948.0200000000004</v>
      </c>
      <c r="F630" s="44"/>
      <c r="G630" s="46"/>
      <c r="AF630" t="str">
        <f>IF(AND(ISBLANK(A630),ISBLANK(B630),ISBLANK(E630)),"Blanco",IF(AND(ISBLANK(A630),NOT(ISBLANK(B630))),"Titulo",IF(AND(NOT(ISBLANK(A630)),NOT(ISBLANK(B630)),ISBLANK(E630),IFERROR(FIND("FF--",A630)&gt;1,FALSE)),"F.Comercializacion",IF(AND(NOT(ISBLANK(A630)),NOT(ISBLANK(B630)),NOT(ISBLANK(E630)),ISERROR(VLOOKUP(A630,'ListaN68 02-02-2025'!$A$12:$E$13375,5,0))),"Nuevo",IF(AND(NOT(ISBLANK(A630)),NOT(ISBLANK(B630)),NOT(ISBLANK(E630)),AND(E630-VLOOKUP(A630,'ListaN68 02-02-2025'!$A$12:$E$13375,5,0)&gt;=-2,E630-VLOOKUP(A630,'ListaN68 02-02-2025'!$A$12:$E$13375,5,0)&lt;=2)),"Igual",IF(AND(NOT(ISBLANK(A630)),NOT(ISBLANK(B630)),NOT(ISBLANK(E630)),E630-VLOOKUP(A630,'ListaN68 02-02-2025'!$A$12:$E$13375,5,0)&gt;2),"Aumento",IF(AND(NOT(ISBLANK(A630)),NOT(ISBLANK(B630)),NOT(ISBLANK(E630)),E630-VLOOKUP(A630,'ListaN68 02-02-2025'!$A$12:$E$13375,5,0)&lt;2),"Bajo","Error en codigo")))))))</f>
        <v>Igual</v>
      </c>
    </row>
    <row r="631" spans="1:32" x14ac:dyDescent="0.2">
      <c r="A631" s="1" t="s">
        <v>310</v>
      </c>
      <c r="B631" t="s">
        <v>311</v>
      </c>
      <c r="C631" t="s">
        <v>4961</v>
      </c>
      <c r="D631">
        <v>21</v>
      </c>
      <c r="E631" s="46">
        <v>6361.74</v>
      </c>
      <c r="F631" s="44"/>
      <c r="G631" s="46"/>
      <c r="AF631" t="str">
        <f>IF(AND(ISBLANK(A631),ISBLANK(B631),ISBLANK(E631)),"Blanco",IF(AND(ISBLANK(A631),NOT(ISBLANK(B631))),"Titulo",IF(AND(NOT(ISBLANK(A631)),NOT(ISBLANK(B631)),ISBLANK(E631),IFERROR(FIND("FF--",A631)&gt;1,FALSE)),"F.Comercializacion",IF(AND(NOT(ISBLANK(A631)),NOT(ISBLANK(B631)),NOT(ISBLANK(E631)),ISERROR(VLOOKUP(A631,'ListaN68 02-02-2025'!$A$12:$E$13375,5,0))),"Nuevo",IF(AND(NOT(ISBLANK(A631)),NOT(ISBLANK(B631)),NOT(ISBLANK(E631)),AND(E631-VLOOKUP(A631,'ListaN68 02-02-2025'!$A$12:$E$13375,5,0)&gt;=-2,E631-VLOOKUP(A631,'ListaN68 02-02-2025'!$A$12:$E$13375,5,0)&lt;=2)),"Igual",IF(AND(NOT(ISBLANK(A631)),NOT(ISBLANK(B631)),NOT(ISBLANK(E631)),E631-VLOOKUP(A631,'ListaN68 02-02-2025'!$A$12:$E$13375,5,0)&gt;2),"Aumento",IF(AND(NOT(ISBLANK(A631)),NOT(ISBLANK(B631)),NOT(ISBLANK(E631)),E631-VLOOKUP(A631,'ListaN68 02-02-2025'!$A$12:$E$13375,5,0)&lt;2),"Bajo","Error en codigo")))))))</f>
        <v>Igual</v>
      </c>
    </row>
    <row r="632" spans="1:32" x14ac:dyDescent="0.2">
      <c r="C632"/>
      <c r="E632" s="46"/>
      <c r="F632" s="44"/>
      <c r="G632" s="46"/>
      <c r="AF632" t="str">
        <f>IF(AND(ISBLANK(A632),ISBLANK(B632),ISBLANK(E632)),"Blanco",IF(AND(ISBLANK(A632),NOT(ISBLANK(B632))),"Titulo",IF(AND(NOT(ISBLANK(A632)),NOT(ISBLANK(B632)),ISBLANK(E632),IFERROR(FIND("FF--",A632)&gt;1,FALSE)),"F.Comercializacion",IF(AND(NOT(ISBLANK(A632)),NOT(ISBLANK(B632)),NOT(ISBLANK(E632)),ISERROR(VLOOKUP(A632,'ListaN68 02-02-2025'!$A$12:$E$13375,5,0))),"Nuevo",IF(AND(NOT(ISBLANK(A632)),NOT(ISBLANK(B632)),NOT(ISBLANK(E632)),AND(E632-VLOOKUP(A632,'ListaN68 02-02-2025'!$A$12:$E$13375,5,0)&gt;=-2,E632-VLOOKUP(A632,'ListaN68 02-02-2025'!$A$12:$E$13375,5,0)&lt;=2)),"Igual",IF(AND(NOT(ISBLANK(A632)),NOT(ISBLANK(B632)),NOT(ISBLANK(E632)),E632-VLOOKUP(A632,'ListaN68 02-02-2025'!$A$12:$E$13375,5,0)&gt;2),"Aumento",IF(AND(NOT(ISBLANK(A632)),NOT(ISBLANK(B632)),NOT(ISBLANK(E632)),E632-VLOOKUP(A632,'ListaN68 02-02-2025'!$A$12:$E$13375,5,0)&lt;2),"Bajo","Error en codigo")))))))</f>
        <v>Blanco</v>
      </c>
    </row>
    <row r="633" spans="1:32" x14ac:dyDescent="0.2">
      <c r="B633" t="s">
        <v>312</v>
      </c>
      <c r="C633"/>
      <c r="E633" s="46"/>
      <c r="F633" s="44"/>
      <c r="G633" s="46"/>
      <c r="AF633" t="str">
        <f>IF(AND(ISBLANK(A633),ISBLANK(B633),ISBLANK(E633)),"Blanco",IF(AND(ISBLANK(A633),NOT(ISBLANK(B633))),"Titulo",IF(AND(NOT(ISBLANK(A633)),NOT(ISBLANK(B633)),ISBLANK(E633),IFERROR(FIND("FF--",A633)&gt;1,FALSE)),"F.Comercializacion",IF(AND(NOT(ISBLANK(A633)),NOT(ISBLANK(B633)),NOT(ISBLANK(E633)),ISERROR(VLOOKUP(A633,'ListaN68 02-02-2025'!$A$12:$E$13375,5,0))),"Nuevo",IF(AND(NOT(ISBLANK(A633)),NOT(ISBLANK(B633)),NOT(ISBLANK(E633)),AND(E633-VLOOKUP(A633,'ListaN68 02-02-2025'!$A$12:$E$13375,5,0)&gt;=-2,E633-VLOOKUP(A633,'ListaN68 02-02-2025'!$A$12:$E$13375,5,0)&lt;=2)),"Igual",IF(AND(NOT(ISBLANK(A633)),NOT(ISBLANK(B633)),NOT(ISBLANK(E633)),E633-VLOOKUP(A633,'ListaN68 02-02-2025'!$A$12:$E$13375,5,0)&gt;2),"Aumento",IF(AND(NOT(ISBLANK(A633)),NOT(ISBLANK(B633)),NOT(ISBLANK(E633)),E633-VLOOKUP(A633,'ListaN68 02-02-2025'!$A$12:$E$13375,5,0)&lt;2),"Bajo","Error en codigo")))))))</f>
        <v>Titulo</v>
      </c>
    </row>
    <row r="634" spans="1:32" x14ac:dyDescent="0.2">
      <c r="C634"/>
      <c r="E634" s="46"/>
      <c r="F634" s="44"/>
      <c r="G634" s="46"/>
      <c r="AF634" t="str">
        <f>IF(AND(ISBLANK(A634),ISBLANK(B634),ISBLANK(E634)),"Blanco",IF(AND(ISBLANK(A634),NOT(ISBLANK(B634))),"Titulo",IF(AND(NOT(ISBLANK(A634)),NOT(ISBLANK(B634)),ISBLANK(E634),IFERROR(FIND("FF--",A634)&gt;1,FALSE)),"F.Comercializacion",IF(AND(NOT(ISBLANK(A634)),NOT(ISBLANK(B634)),NOT(ISBLANK(E634)),ISERROR(VLOOKUP(A634,'ListaN68 02-02-2025'!$A$12:$E$13375,5,0))),"Nuevo",IF(AND(NOT(ISBLANK(A634)),NOT(ISBLANK(B634)),NOT(ISBLANK(E634)),AND(E634-VLOOKUP(A634,'ListaN68 02-02-2025'!$A$12:$E$13375,5,0)&gt;=-2,E634-VLOOKUP(A634,'ListaN68 02-02-2025'!$A$12:$E$13375,5,0)&lt;=2)),"Igual",IF(AND(NOT(ISBLANK(A634)),NOT(ISBLANK(B634)),NOT(ISBLANK(E634)),E634-VLOOKUP(A634,'ListaN68 02-02-2025'!$A$12:$E$13375,5,0)&gt;2),"Aumento",IF(AND(NOT(ISBLANK(A634)),NOT(ISBLANK(B634)),NOT(ISBLANK(E634)),E634-VLOOKUP(A634,'ListaN68 02-02-2025'!$A$12:$E$13375,5,0)&lt;2),"Bajo","Error en codigo")))))))</f>
        <v>Blanco</v>
      </c>
    </row>
    <row r="635" spans="1:32" x14ac:dyDescent="0.2">
      <c r="A635" s="1" t="s">
        <v>313</v>
      </c>
      <c r="B635" t="s">
        <v>314</v>
      </c>
      <c r="C635" t="s">
        <v>4962</v>
      </c>
      <c r="D635">
        <v>21</v>
      </c>
      <c r="E635" s="46">
        <v>9439.0215000000007</v>
      </c>
      <c r="F635" s="44">
        <v>-6.8106288171780882E-3</v>
      </c>
      <c r="G635" s="46"/>
      <c r="AF635" t="str">
        <f>IF(AND(ISBLANK(A635),ISBLANK(B635),ISBLANK(E635)),"Blanco",IF(AND(ISBLANK(A635),NOT(ISBLANK(B635))),"Titulo",IF(AND(NOT(ISBLANK(A635)),NOT(ISBLANK(B635)),ISBLANK(E635),IFERROR(FIND("FF--",A635)&gt;1,FALSE)),"F.Comercializacion",IF(AND(NOT(ISBLANK(A635)),NOT(ISBLANK(B635)),NOT(ISBLANK(E635)),ISERROR(VLOOKUP(A635,'ListaN68 02-02-2025'!$A$12:$E$13375,5,0))),"Nuevo",IF(AND(NOT(ISBLANK(A635)),NOT(ISBLANK(B635)),NOT(ISBLANK(E635)),AND(E635-VLOOKUP(A635,'ListaN68 02-02-2025'!$A$12:$E$13375,5,0)&gt;=-2,E635-VLOOKUP(A635,'ListaN68 02-02-2025'!$A$12:$E$13375,5,0)&lt;=2)),"Igual",IF(AND(NOT(ISBLANK(A635)),NOT(ISBLANK(B635)),NOT(ISBLANK(E635)),E635-VLOOKUP(A635,'ListaN68 02-02-2025'!$A$12:$E$13375,5,0)&gt;2),"Aumento",IF(AND(NOT(ISBLANK(A635)),NOT(ISBLANK(B635)),NOT(ISBLANK(E635)),E635-VLOOKUP(A635,'ListaN68 02-02-2025'!$A$12:$E$13375,5,0)&lt;2),"Bajo","Error en codigo")))))))</f>
        <v>Bajo</v>
      </c>
    </row>
    <row r="636" spans="1:32" x14ac:dyDescent="0.2">
      <c r="A636" s="1" t="s">
        <v>315</v>
      </c>
      <c r="B636" t="s">
        <v>5693</v>
      </c>
      <c r="C636" t="s">
        <v>4962</v>
      </c>
      <c r="D636">
        <v>21</v>
      </c>
      <c r="E636" s="46">
        <v>7004.58</v>
      </c>
      <c r="F636" s="44"/>
      <c r="G636" s="46"/>
      <c r="AF636" t="str">
        <f>IF(AND(ISBLANK(A636),ISBLANK(B636),ISBLANK(E636)),"Blanco",IF(AND(ISBLANK(A636),NOT(ISBLANK(B636))),"Titulo",IF(AND(NOT(ISBLANK(A636)),NOT(ISBLANK(B636)),ISBLANK(E636),IFERROR(FIND("FF--",A636)&gt;1,FALSE)),"F.Comercializacion",IF(AND(NOT(ISBLANK(A636)),NOT(ISBLANK(B636)),NOT(ISBLANK(E636)),ISERROR(VLOOKUP(A636,'ListaN68 02-02-2025'!$A$12:$E$13375,5,0))),"Nuevo",IF(AND(NOT(ISBLANK(A636)),NOT(ISBLANK(B636)),NOT(ISBLANK(E636)),AND(E636-VLOOKUP(A636,'ListaN68 02-02-2025'!$A$12:$E$13375,5,0)&gt;=-2,E636-VLOOKUP(A636,'ListaN68 02-02-2025'!$A$12:$E$13375,5,0)&lt;=2)),"Igual",IF(AND(NOT(ISBLANK(A636)),NOT(ISBLANK(B636)),NOT(ISBLANK(E636)),E636-VLOOKUP(A636,'ListaN68 02-02-2025'!$A$12:$E$13375,5,0)&gt;2),"Aumento",IF(AND(NOT(ISBLANK(A636)),NOT(ISBLANK(B636)),NOT(ISBLANK(E636)),E636-VLOOKUP(A636,'ListaN68 02-02-2025'!$A$12:$E$13375,5,0)&lt;2),"Bajo","Error en codigo")))))))</f>
        <v>Igual</v>
      </c>
    </row>
    <row r="637" spans="1:32" x14ac:dyDescent="0.2">
      <c r="A637" s="1" t="s">
        <v>316</v>
      </c>
      <c r="B637" t="s">
        <v>5694</v>
      </c>
      <c r="C637" t="s">
        <v>4962</v>
      </c>
      <c r="D637">
        <v>21</v>
      </c>
      <c r="E637" s="46">
        <v>8708.1720000000005</v>
      </c>
      <c r="F637" s="44"/>
      <c r="G637" s="46"/>
      <c r="AF637" t="str">
        <f>IF(AND(ISBLANK(A637),ISBLANK(B637),ISBLANK(E637)),"Blanco",IF(AND(ISBLANK(A637),NOT(ISBLANK(B637))),"Titulo",IF(AND(NOT(ISBLANK(A637)),NOT(ISBLANK(B637)),ISBLANK(E637),IFERROR(FIND("FF--",A637)&gt;1,FALSE)),"F.Comercializacion",IF(AND(NOT(ISBLANK(A637)),NOT(ISBLANK(B637)),NOT(ISBLANK(E637)),ISERROR(VLOOKUP(A637,'ListaN68 02-02-2025'!$A$12:$E$13375,5,0))),"Nuevo",IF(AND(NOT(ISBLANK(A637)),NOT(ISBLANK(B637)),NOT(ISBLANK(E637)),AND(E637-VLOOKUP(A637,'ListaN68 02-02-2025'!$A$12:$E$13375,5,0)&gt;=-2,E637-VLOOKUP(A637,'ListaN68 02-02-2025'!$A$12:$E$13375,5,0)&lt;=2)),"Igual",IF(AND(NOT(ISBLANK(A637)),NOT(ISBLANK(B637)),NOT(ISBLANK(E637)),E637-VLOOKUP(A637,'ListaN68 02-02-2025'!$A$12:$E$13375,5,0)&gt;2),"Aumento",IF(AND(NOT(ISBLANK(A637)),NOT(ISBLANK(B637)),NOT(ISBLANK(E637)),E637-VLOOKUP(A637,'ListaN68 02-02-2025'!$A$12:$E$13375,5,0)&lt;2),"Bajo","Error en codigo")))))))</f>
        <v>Igual</v>
      </c>
    </row>
    <row r="638" spans="1:32" x14ac:dyDescent="0.2">
      <c r="A638" s="1" t="s">
        <v>317</v>
      </c>
      <c r="B638" t="s">
        <v>5695</v>
      </c>
      <c r="C638" t="s">
        <v>4962</v>
      </c>
      <c r="D638">
        <v>21</v>
      </c>
      <c r="E638" s="46">
        <v>11113.125</v>
      </c>
      <c r="F638" s="44"/>
      <c r="G638" s="46"/>
      <c r="AF638" t="str">
        <f>IF(AND(ISBLANK(A638),ISBLANK(B638),ISBLANK(E638)),"Blanco",IF(AND(ISBLANK(A638),NOT(ISBLANK(B638))),"Titulo",IF(AND(NOT(ISBLANK(A638)),NOT(ISBLANK(B638)),ISBLANK(E638),IFERROR(FIND("FF--",A638)&gt;1,FALSE)),"F.Comercializacion",IF(AND(NOT(ISBLANK(A638)),NOT(ISBLANK(B638)),NOT(ISBLANK(E638)),ISERROR(VLOOKUP(A638,'ListaN68 02-02-2025'!$A$12:$E$13375,5,0))),"Nuevo",IF(AND(NOT(ISBLANK(A638)),NOT(ISBLANK(B638)),NOT(ISBLANK(E638)),AND(E638-VLOOKUP(A638,'ListaN68 02-02-2025'!$A$12:$E$13375,5,0)&gt;=-2,E638-VLOOKUP(A638,'ListaN68 02-02-2025'!$A$12:$E$13375,5,0)&lt;=2)),"Igual",IF(AND(NOT(ISBLANK(A638)),NOT(ISBLANK(B638)),NOT(ISBLANK(E638)),E638-VLOOKUP(A638,'ListaN68 02-02-2025'!$A$12:$E$13375,5,0)&gt;2),"Aumento",IF(AND(NOT(ISBLANK(A638)),NOT(ISBLANK(B638)),NOT(ISBLANK(E638)),E638-VLOOKUP(A638,'ListaN68 02-02-2025'!$A$12:$E$13375,5,0)&lt;2),"Bajo","Error en codigo")))))))</f>
        <v>Igual</v>
      </c>
    </row>
    <row r="639" spans="1:32" x14ac:dyDescent="0.2">
      <c r="A639" s="1" t="s">
        <v>318</v>
      </c>
      <c r="B639" t="s">
        <v>5696</v>
      </c>
      <c r="C639" t="s">
        <v>4961</v>
      </c>
      <c r="D639">
        <v>21</v>
      </c>
      <c r="E639" s="46">
        <v>17305.810000000001</v>
      </c>
      <c r="F639" s="44"/>
      <c r="G639" s="46"/>
      <c r="AF639" t="str">
        <f>IF(AND(ISBLANK(A639),ISBLANK(B639),ISBLANK(E639)),"Blanco",IF(AND(ISBLANK(A639),NOT(ISBLANK(B639))),"Titulo",IF(AND(NOT(ISBLANK(A639)),NOT(ISBLANK(B639)),ISBLANK(E639),IFERROR(FIND("FF--",A639)&gt;1,FALSE)),"F.Comercializacion",IF(AND(NOT(ISBLANK(A639)),NOT(ISBLANK(B639)),NOT(ISBLANK(E639)),ISERROR(VLOOKUP(A639,'ListaN68 02-02-2025'!$A$12:$E$13375,5,0))),"Nuevo",IF(AND(NOT(ISBLANK(A639)),NOT(ISBLANK(B639)),NOT(ISBLANK(E639)),AND(E639-VLOOKUP(A639,'ListaN68 02-02-2025'!$A$12:$E$13375,5,0)&gt;=-2,E639-VLOOKUP(A639,'ListaN68 02-02-2025'!$A$12:$E$13375,5,0)&lt;=2)),"Igual",IF(AND(NOT(ISBLANK(A639)),NOT(ISBLANK(B639)),NOT(ISBLANK(E639)),E639-VLOOKUP(A639,'ListaN68 02-02-2025'!$A$12:$E$13375,5,0)&gt;2),"Aumento",IF(AND(NOT(ISBLANK(A639)),NOT(ISBLANK(B639)),NOT(ISBLANK(E639)),E639-VLOOKUP(A639,'ListaN68 02-02-2025'!$A$12:$E$13375,5,0)&lt;2),"Bajo","Error en codigo")))))))</f>
        <v>Igual</v>
      </c>
    </row>
    <row r="640" spans="1:32" x14ac:dyDescent="0.2">
      <c r="A640" s="1" t="s">
        <v>319</v>
      </c>
      <c r="B640" t="s">
        <v>5697</v>
      </c>
      <c r="C640" t="s">
        <v>4961</v>
      </c>
      <c r="D640">
        <v>21</v>
      </c>
      <c r="E640" s="46">
        <v>22974.732</v>
      </c>
      <c r="F640" s="44"/>
      <c r="G640" s="46"/>
      <c r="AF640" t="str">
        <f>IF(AND(ISBLANK(A640),ISBLANK(B640),ISBLANK(E640)),"Blanco",IF(AND(ISBLANK(A640),NOT(ISBLANK(B640))),"Titulo",IF(AND(NOT(ISBLANK(A640)),NOT(ISBLANK(B640)),ISBLANK(E640),IFERROR(FIND("FF--",A640)&gt;1,FALSE)),"F.Comercializacion",IF(AND(NOT(ISBLANK(A640)),NOT(ISBLANK(B640)),NOT(ISBLANK(E640)),ISERROR(VLOOKUP(A640,'ListaN68 02-02-2025'!$A$12:$E$13375,5,0))),"Nuevo",IF(AND(NOT(ISBLANK(A640)),NOT(ISBLANK(B640)),NOT(ISBLANK(E640)),AND(E640-VLOOKUP(A640,'ListaN68 02-02-2025'!$A$12:$E$13375,5,0)&gt;=-2,E640-VLOOKUP(A640,'ListaN68 02-02-2025'!$A$12:$E$13375,5,0)&lt;=2)),"Igual",IF(AND(NOT(ISBLANK(A640)),NOT(ISBLANK(B640)),NOT(ISBLANK(E640)),E640-VLOOKUP(A640,'ListaN68 02-02-2025'!$A$12:$E$13375,5,0)&gt;2),"Aumento",IF(AND(NOT(ISBLANK(A640)),NOT(ISBLANK(B640)),NOT(ISBLANK(E640)),E640-VLOOKUP(A640,'ListaN68 02-02-2025'!$A$12:$E$13375,5,0)&lt;2),"Bajo","Error en codigo")))))))</f>
        <v>Igual</v>
      </c>
    </row>
    <row r="641" spans="1:32" x14ac:dyDescent="0.2">
      <c r="A641" s="1" t="s">
        <v>320</v>
      </c>
      <c r="B641" t="s">
        <v>5698</v>
      </c>
      <c r="C641" t="s">
        <v>4961</v>
      </c>
      <c r="D641">
        <v>21</v>
      </c>
      <c r="E641" s="46">
        <v>30911.258000000002</v>
      </c>
      <c r="F641" s="44"/>
      <c r="G641" s="46"/>
      <c r="AF641" t="str">
        <f>IF(AND(ISBLANK(A641),ISBLANK(B641),ISBLANK(E641)),"Blanco",IF(AND(ISBLANK(A641),NOT(ISBLANK(B641))),"Titulo",IF(AND(NOT(ISBLANK(A641)),NOT(ISBLANK(B641)),ISBLANK(E641),IFERROR(FIND("FF--",A641)&gt;1,FALSE)),"F.Comercializacion",IF(AND(NOT(ISBLANK(A641)),NOT(ISBLANK(B641)),NOT(ISBLANK(E641)),ISERROR(VLOOKUP(A641,'ListaN68 02-02-2025'!$A$12:$E$13375,5,0))),"Nuevo",IF(AND(NOT(ISBLANK(A641)),NOT(ISBLANK(B641)),NOT(ISBLANK(E641)),AND(E641-VLOOKUP(A641,'ListaN68 02-02-2025'!$A$12:$E$13375,5,0)&gt;=-2,E641-VLOOKUP(A641,'ListaN68 02-02-2025'!$A$12:$E$13375,5,0)&lt;=2)),"Igual",IF(AND(NOT(ISBLANK(A641)),NOT(ISBLANK(B641)),NOT(ISBLANK(E641)),E641-VLOOKUP(A641,'ListaN68 02-02-2025'!$A$12:$E$13375,5,0)&gt;2),"Aumento",IF(AND(NOT(ISBLANK(A641)),NOT(ISBLANK(B641)),NOT(ISBLANK(E641)),E641-VLOOKUP(A641,'ListaN68 02-02-2025'!$A$12:$E$13375,5,0)&lt;2),"Bajo","Error en codigo")))))))</f>
        <v>Igual</v>
      </c>
    </row>
    <row r="642" spans="1:32" x14ac:dyDescent="0.2">
      <c r="C642"/>
      <c r="E642" s="46"/>
      <c r="F642" s="44"/>
      <c r="G642" s="46"/>
      <c r="AF642" t="str">
        <f>IF(AND(ISBLANK(A642),ISBLANK(B642),ISBLANK(E642)),"Blanco",IF(AND(ISBLANK(A642),NOT(ISBLANK(B642))),"Titulo",IF(AND(NOT(ISBLANK(A642)),NOT(ISBLANK(B642)),ISBLANK(E642),IFERROR(FIND("FF--",A642)&gt;1,FALSE)),"F.Comercializacion",IF(AND(NOT(ISBLANK(A642)),NOT(ISBLANK(B642)),NOT(ISBLANK(E642)),ISERROR(VLOOKUP(A642,'ListaN68 02-02-2025'!$A$12:$E$13375,5,0))),"Nuevo",IF(AND(NOT(ISBLANK(A642)),NOT(ISBLANK(B642)),NOT(ISBLANK(E642)),AND(E642-VLOOKUP(A642,'ListaN68 02-02-2025'!$A$12:$E$13375,5,0)&gt;=-2,E642-VLOOKUP(A642,'ListaN68 02-02-2025'!$A$12:$E$13375,5,0)&lt;=2)),"Igual",IF(AND(NOT(ISBLANK(A642)),NOT(ISBLANK(B642)),NOT(ISBLANK(E642)),E642-VLOOKUP(A642,'ListaN68 02-02-2025'!$A$12:$E$13375,5,0)&gt;2),"Aumento",IF(AND(NOT(ISBLANK(A642)),NOT(ISBLANK(B642)),NOT(ISBLANK(E642)),E642-VLOOKUP(A642,'ListaN68 02-02-2025'!$A$12:$E$13375,5,0)&lt;2),"Bajo","Error en codigo")))))))</f>
        <v>Blanco</v>
      </c>
    </row>
    <row r="643" spans="1:32" x14ac:dyDescent="0.2">
      <c r="B643" t="s">
        <v>321</v>
      </c>
      <c r="C643"/>
      <c r="E643" s="46"/>
      <c r="F643" s="44"/>
      <c r="G643" s="46"/>
      <c r="AF643" t="str">
        <f>IF(AND(ISBLANK(A643),ISBLANK(B643),ISBLANK(E643)),"Blanco",IF(AND(ISBLANK(A643),NOT(ISBLANK(B643))),"Titulo",IF(AND(NOT(ISBLANK(A643)),NOT(ISBLANK(B643)),ISBLANK(E643),IFERROR(FIND("FF--",A643)&gt;1,FALSE)),"F.Comercializacion",IF(AND(NOT(ISBLANK(A643)),NOT(ISBLANK(B643)),NOT(ISBLANK(E643)),ISERROR(VLOOKUP(A643,'ListaN68 02-02-2025'!$A$12:$E$13375,5,0))),"Nuevo",IF(AND(NOT(ISBLANK(A643)),NOT(ISBLANK(B643)),NOT(ISBLANK(E643)),AND(E643-VLOOKUP(A643,'ListaN68 02-02-2025'!$A$12:$E$13375,5,0)&gt;=-2,E643-VLOOKUP(A643,'ListaN68 02-02-2025'!$A$12:$E$13375,5,0)&lt;=2)),"Igual",IF(AND(NOT(ISBLANK(A643)),NOT(ISBLANK(B643)),NOT(ISBLANK(E643)),E643-VLOOKUP(A643,'ListaN68 02-02-2025'!$A$12:$E$13375,5,0)&gt;2),"Aumento",IF(AND(NOT(ISBLANK(A643)),NOT(ISBLANK(B643)),NOT(ISBLANK(E643)),E643-VLOOKUP(A643,'ListaN68 02-02-2025'!$A$12:$E$13375,5,0)&lt;2),"Bajo","Error en codigo")))))))</f>
        <v>Titulo</v>
      </c>
    </row>
    <row r="644" spans="1:32" x14ac:dyDescent="0.2">
      <c r="C644"/>
      <c r="E644" s="46"/>
      <c r="F644" s="44"/>
      <c r="G644" s="46"/>
      <c r="AF644" t="str">
        <f>IF(AND(ISBLANK(A644),ISBLANK(B644),ISBLANK(E644)),"Blanco",IF(AND(ISBLANK(A644),NOT(ISBLANK(B644))),"Titulo",IF(AND(NOT(ISBLANK(A644)),NOT(ISBLANK(B644)),ISBLANK(E644),IFERROR(FIND("FF--",A644)&gt;1,FALSE)),"F.Comercializacion",IF(AND(NOT(ISBLANK(A644)),NOT(ISBLANK(B644)),NOT(ISBLANK(E644)),ISERROR(VLOOKUP(A644,'ListaN68 02-02-2025'!$A$12:$E$13375,5,0))),"Nuevo",IF(AND(NOT(ISBLANK(A644)),NOT(ISBLANK(B644)),NOT(ISBLANK(E644)),AND(E644-VLOOKUP(A644,'ListaN68 02-02-2025'!$A$12:$E$13375,5,0)&gt;=-2,E644-VLOOKUP(A644,'ListaN68 02-02-2025'!$A$12:$E$13375,5,0)&lt;=2)),"Igual",IF(AND(NOT(ISBLANK(A644)),NOT(ISBLANK(B644)),NOT(ISBLANK(E644)),E644-VLOOKUP(A644,'ListaN68 02-02-2025'!$A$12:$E$13375,5,0)&gt;2),"Aumento",IF(AND(NOT(ISBLANK(A644)),NOT(ISBLANK(B644)),NOT(ISBLANK(E644)),E644-VLOOKUP(A644,'ListaN68 02-02-2025'!$A$12:$E$13375,5,0)&lt;2),"Bajo","Error en codigo")))))))</f>
        <v>Blanco</v>
      </c>
    </row>
    <row r="645" spans="1:32" x14ac:dyDescent="0.2">
      <c r="A645" s="1" t="s">
        <v>322</v>
      </c>
      <c r="B645" t="s">
        <v>5699</v>
      </c>
      <c r="C645" t="s">
        <v>5356</v>
      </c>
      <c r="D645">
        <v>21</v>
      </c>
      <c r="E645" s="46">
        <v>12799.66</v>
      </c>
      <c r="F645" s="44">
        <v>3.571440420038674E-2</v>
      </c>
      <c r="G645" s="46"/>
      <c r="AF645" t="str">
        <f>IF(AND(ISBLANK(A645),ISBLANK(B645),ISBLANK(E645)),"Blanco",IF(AND(ISBLANK(A645),NOT(ISBLANK(B645))),"Titulo",IF(AND(NOT(ISBLANK(A645)),NOT(ISBLANK(B645)),ISBLANK(E645),IFERROR(FIND("FF--",A645)&gt;1,FALSE)),"F.Comercializacion",IF(AND(NOT(ISBLANK(A645)),NOT(ISBLANK(B645)),NOT(ISBLANK(E645)),ISERROR(VLOOKUP(A645,'ListaN68 02-02-2025'!$A$12:$E$13375,5,0))),"Nuevo",IF(AND(NOT(ISBLANK(A645)),NOT(ISBLANK(B645)),NOT(ISBLANK(E645)),AND(E645-VLOOKUP(A645,'ListaN68 02-02-2025'!$A$12:$E$13375,5,0)&gt;=-2,E645-VLOOKUP(A645,'ListaN68 02-02-2025'!$A$12:$E$13375,5,0)&lt;=2)),"Igual",IF(AND(NOT(ISBLANK(A645)),NOT(ISBLANK(B645)),NOT(ISBLANK(E645)),E645-VLOOKUP(A645,'ListaN68 02-02-2025'!$A$12:$E$13375,5,0)&gt;2),"Aumento",IF(AND(NOT(ISBLANK(A645)),NOT(ISBLANK(B645)),NOT(ISBLANK(E645)),E645-VLOOKUP(A645,'ListaN68 02-02-2025'!$A$12:$E$13375,5,0)&lt;2),"Bajo","Error en codigo")))))))</f>
        <v>Aumento</v>
      </c>
    </row>
    <row r="646" spans="1:32" x14ac:dyDescent="0.2">
      <c r="A646" s="1" t="s">
        <v>323</v>
      </c>
      <c r="B646" t="s">
        <v>5700</v>
      </c>
      <c r="C646" t="s">
        <v>5356</v>
      </c>
      <c r="D646">
        <v>21</v>
      </c>
      <c r="E646" s="46">
        <v>14934.636</v>
      </c>
      <c r="F646" s="44">
        <v>3.571425351615698E-2</v>
      </c>
      <c r="G646" s="46"/>
      <c r="AF646" t="str">
        <f>IF(AND(ISBLANK(A646),ISBLANK(B646),ISBLANK(E646)),"Blanco",IF(AND(ISBLANK(A646),NOT(ISBLANK(B646))),"Titulo",IF(AND(NOT(ISBLANK(A646)),NOT(ISBLANK(B646)),ISBLANK(E646),IFERROR(FIND("FF--",A646)&gt;1,FALSE)),"F.Comercializacion",IF(AND(NOT(ISBLANK(A646)),NOT(ISBLANK(B646)),NOT(ISBLANK(E646)),ISERROR(VLOOKUP(A646,'ListaN68 02-02-2025'!$A$12:$E$13375,5,0))),"Nuevo",IF(AND(NOT(ISBLANK(A646)),NOT(ISBLANK(B646)),NOT(ISBLANK(E646)),AND(E646-VLOOKUP(A646,'ListaN68 02-02-2025'!$A$12:$E$13375,5,0)&gt;=-2,E646-VLOOKUP(A646,'ListaN68 02-02-2025'!$A$12:$E$13375,5,0)&lt;=2)),"Igual",IF(AND(NOT(ISBLANK(A646)),NOT(ISBLANK(B646)),NOT(ISBLANK(E646)),E646-VLOOKUP(A646,'ListaN68 02-02-2025'!$A$12:$E$13375,5,0)&gt;2),"Aumento",IF(AND(NOT(ISBLANK(A646)),NOT(ISBLANK(B646)),NOT(ISBLANK(E646)),E646-VLOOKUP(A646,'ListaN68 02-02-2025'!$A$12:$E$13375,5,0)&lt;2),"Bajo","Error en codigo")))))))</f>
        <v>Aumento</v>
      </c>
    </row>
    <row r="647" spans="1:32" x14ac:dyDescent="0.2">
      <c r="A647" s="1" t="s">
        <v>324</v>
      </c>
      <c r="B647" t="s">
        <v>5701</v>
      </c>
      <c r="C647" t="s">
        <v>5006</v>
      </c>
      <c r="D647">
        <v>21</v>
      </c>
      <c r="E647" s="46">
        <v>18137.296999999999</v>
      </c>
      <c r="F647" s="44">
        <v>3.5714342818403466E-2</v>
      </c>
      <c r="G647" s="46"/>
      <c r="AF647" t="str">
        <f>IF(AND(ISBLANK(A647),ISBLANK(B647),ISBLANK(E647)),"Blanco",IF(AND(ISBLANK(A647),NOT(ISBLANK(B647))),"Titulo",IF(AND(NOT(ISBLANK(A647)),NOT(ISBLANK(B647)),ISBLANK(E647),IFERROR(FIND("FF--",A647)&gt;1,FALSE)),"F.Comercializacion",IF(AND(NOT(ISBLANK(A647)),NOT(ISBLANK(B647)),NOT(ISBLANK(E647)),ISERROR(VLOOKUP(A647,'ListaN68 02-02-2025'!$A$12:$E$13375,5,0))),"Nuevo",IF(AND(NOT(ISBLANK(A647)),NOT(ISBLANK(B647)),NOT(ISBLANK(E647)),AND(E647-VLOOKUP(A647,'ListaN68 02-02-2025'!$A$12:$E$13375,5,0)&gt;=-2,E647-VLOOKUP(A647,'ListaN68 02-02-2025'!$A$12:$E$13375,5,0)&lt;=2)),"Igual",IF(AND(NOT(ISBLANK(A647)),NOT(ISBLANK(B647)),NOT(ISBLANK(E647)),E647-VLOOKUP(A647,'ListaN68 02-02-2025'!$A$12:$E$13375,5,0)&gt;2),"Aumento",IF(AND(NOT(ISBLANK(A647)),NOT(ISBLANK(B647)),NOT(ISBLANK(E647)),E647-VLOOKUP(A647,'ListaN68 02-02-2025'!$A$12:$E$13375,5,0)&lt;2),"Bajo","Error en codigo")))))))</f>
        <v>Aumento</v>
      </c>
    </row>
    <row r="648" spans="1:32" x14ac:dyDescent="0.2">
      <c r="C648"/>
      <c r="E648" s="46"/>
      <c r="F648" s="44"/>
      <c r="G648" s="46"/>
      <c r="AF648" t="str">
        <f>IF(AND(ISBLANK(A648),ISBLANK(B648),ISBLANK(E648)),"Blanco",IF(AND(ISBLANK(A648),NOT(ISBLANK(B648))),"Titulo",IF(AND(NOT(ISBLANK(A648)),NOT(ISBLANK(B648)),ISBLANK(E648),IFERROR(FIND("FF--",A648)&gt;1,FALSE)),"F.Comercializacion",IF(AND(NOT(ISBLANK(A648)),NOT(ISBLANK(B648)),NOT(ISBLANK(E648)),ISERROR(VLOOKUP(A648,'ListaN68 02-02-2025'!$A$12:$E$13375,5,0))),"Nuevo",IF(AND(NOT(ISBLANK(A648)),NOT(ISBLANK(B648)),NOT(ISBLANK(E648)),AND(E648-VLOOKUP(A648,'ListaN68 02-02-2025'!$A$12:$E$13375,5,0)&gt;=-2,E648-VLOOKUP(A648,'ListaN68 02-02-2025'!$A$12:$E$13375,5,0)&lt;=2)),"Igual",IF(AND(NOT(ISBLANK(A648)),NOT(ISBLANK(B648)),NOT(ISBLANK(E648)),E648-VLOOKUP(A648,'ListaN68 02-02-2025'!$A$12:$E$13375,5,0)&gt;2),"Aumento",IF(AND(NOT(ISBLANK(A648)),NOT(ISBLANK(B648)),NOT(ISBLANK(E648)),E648-VLOOKUP(A648,'ListaN68 02-02-2025'!$A$12:$E$13375,5,0)&lt;2),"Bajo","Error en codigo")))))))</f>
        <v>Blanco</v>
      </c>
    </row>
    <row r="649" spans="1:32" x14ac:dyDescent="0.2">
      <c r="B649" t="s">
        <v>1731</v>
      </c>
      <c r="C649"/>
      <c r="E649" s="46"/>
      <c r="F649" s="44"/>
      <c r="G649" s="46"/>
      <c r="AF649" t="str">
        <f>IF(AND(ISBLANK(A649),ISBLANK(B649),ISBLANK(E649)),"Blanco",IF(AND(ISBLANK(A649),NOT(ISBLANK(B649))),"Titulo",IF(AND(NOT(ISBLANK(A649)),NOT(ISBLANK(B649)),ISBLANK(E649),IFERROR(FIND("FF--",A649)&gt;1,FALSE)),"F.Comercializacion",IF(AND(NOT(ISBLANK(A649)),NOT(ISBLANK(B649)),NOT(ISBLANK(E649)),ISERROR(VLOOKUP(A649,'ListaN68 02-02-2025'!$A$12:$E$13375,5,0))),"Nuevo",IF(AND(NOT(ISBLANK(A649)),NOT(ISBLANK(B649)),NOT(ISBLANK(E649)),AND(E649-VLOOKUP(A649,'ListaN68 02-02-2025'!$A$12:$E$13375,5,0)&gt;=-2,E649-VLOOKUP(A649,'ListaN68 02-02-2025'!$A$12:$E$13375,5,0)&lt;=2)),"Igual",IF(AND(NOT(ISBLANK(A649)),NOT(ISBLANK(B649)),NOT(ISBLANK(E649)),E649-VLOOKUP(A649,'ListaN68 02-02-2025'!$A$12:$E$13375,5,0)&gt;2),"Aumento",IF(AND(NOT(ISBLANK(A649)),NOT(ISBLANK(B649)),NOT(ISBLANK(E649)),E649-VLOOKUP(A649,'ListaN68 02-02-2025'!$A$12:$E$13375,5,0)&lt;2),"Bajo","Error en codigo")))))))</f>
        <v>Titulo</v>
      </c>
    </row>
    <row r="650" spans="1:32" x14ac:dyDescent="0.2">
      <c r="C650"/>
      <c r="E650" s="46"/>
      <c r="F650" s="44"/>
      <c r="G650" s="46"/>
      <c r="AF650" t="str">
        <f>IF(AND(ISBLANK(A650),ISBLANK(B650),ISBLANK(E650)),"Blanco",IF(AND(ISBLANK(A650),NOT(ISBLANK(B650))),"Titulo",IF(AND(NOT(ISBLANK(A650)),NOT(ISBLANK(B650)),ISBLANK(E650),IFERROR(FIND("FF--",A650)&gt;1,FALSE)),"F.Comercializacion",IF(AND(NOT(ISBLANK(A650)),NOT(ISBLANK(B650)),NOT(ISBLANK(E650)),ISERROR(VLOOKUP(A650,'ListaN68 02-02-2025'!$A$12:$E$13375,5,0))),"Nuevo",IF(AND(NOT(ISBLANK(A650)),NOT(ISBLANK(B650)),NOT(ISBLANK(E650)),AND(E650-VLOOKUP(A650,'ListaN68 02-02-2025'!$A$12:$E$13375,5,0)&gt;=-2,E650-VLOOKUP(A650,'ListaN68 02-02-2025'!$A$12:$E$13375,5,0)&lt;=2)),"Igual",IF(AND(NOT(ISBLANK(A650)),NOT(ISBLANK(B650)),NOT(ISBLANK(E650)),E650-VLOOKUP(A650,'ListaN68 02-02-2025'!$A$12:$E$13375,5,0)&gt;2),"Aumento",IF(AND(NOT(ISBLANK(A650)),NOT(ISBLANK(B650)),NOT(ISBLANK(E650)),E650-VLOOKUP(A650,'ListaN68 02-02-2025'!$A$12:$E$13375,5,0)&lt;2),"Bajo","Error en codigo")))))))</f>
        <v>Blanco</v>
      </c>
    </row>
    <row r="651" spans="1:32" x14ac:dyDescent="0.2">
      <c r="A651" s="1" t="s">
        <v>1733</v>
      </c>
      <c r="B651" t="s">
        <v>5702</v>
      </c>
      <c r="C651" t="s">
        <v>4962</v>
      </c>
      <c r="D651">
        <v>21</v>
      </c>
      <c r="E651" s="46">
        <v>19847.927</v>
      </c>
      <c r="F651" s="44">
        <v>3.5714324851155999E-2</v>
      </c>
      <c r="G651" s="46"/>
      <c r="AF651" t="str">
        <f>IF(AND(ISBLANK(A651),ISBLANK(B651),ISBLANK(E651)),"Blanco",IF(AND(ISBLANK(A651),NOT(ISBLANK(B651))),"Titulo",IF(AND(NOT(ISBLANK(A651)),NOT(ISBLANK(B651)),ISBLANK(E651),IFERROR(FIND("FF--",A651)&gt;1,FALSE)),"F.Comercializacion",IF(AND(NOT(ISBLANK(A651)),NOT(ISBLANK(B651)),NOT(ISBLANK(E651)),ISERROR(VLOOKUP(A651,'ListaN68 02-02-2025'!$A$12:$E$13375,5,0))),"Nuevo",IF(AND(NOT(ISBLANK(A651)),NOT(ISBLANK(B651)),NOT(ISBLANK(E651)),AND(E651-VLOOKUP(A651,'ListaN68 02-02-2025'!$A$12:$E$13375,5,0)&gt;=-2,E651-VLOOKUP(A651,'ListaN68 02-02-2025'!$A$12:$E$13375,5,0)&lt;=2)),"Igual",IF(AND(NOT(ISBLANK(A651)),NOT(ISBLANK(B651)),NOT(ISBLANK(E651)),E651-VLOOKUP(A651,'ListaN68 02-02-2025'!$A$12:$E$13375,5,0)&gt;2),"Aumento",IF(AND(NOT(ISBLANK(A651)),NOT(ISBLANK(B651)),NOT(ISBLANK(E651)),E651-VLOOKUP(A651,'ListaN68 02-02-2025'!$A$12:$E$13375,5,0)&lt;2),"Bajo","Error en codigo")))))))</f>
        <v>Aumento</v>
      </c>
    </row>
    <row r="652" spans="1:32" x14ac:dyDescent="0.2">
      <c r="A652" s="1" t="s">
        <v>1734</v>
      </c>
      <c r="B652" t="s">
        <v>5703</v>
      </c>
      <c r="C652" t="s">
        <v>4962</v>
      </c>
      <c r="D652">
        <v>21</v>
      </c>
      <c r="E652" s="46">
        <v>23797.793000000001</v>
      </c>
      <c r="F652" s="44">
        <v>3.5714305920670375E-2</v>
      </c>
      <c r="G652" s="46"/>
      <c r="AF652" t="str">
        <f>IF(AND(ISBLANK(A652),ISBLANK(B652),ISBLANK(E652)),"Blanco",IF(AND(ISBLANK(A652),NOT(ISBLANK(B652))),"Titulo",IF(AND(NOT(ISBLANK(A652)),NOT(ISBLANK(B652)),ISBLANK(E652),IFERROR(FIND("FF--",A652)&gt;1,FALSE)),"F.Comercializacion",IF(AND(NOT(ISBLANK(A652)),NOT(ISBLANK(B652)),NOT(ISBLANK(E652)),ISERROR(VLOOKUP(A652,'ListaN68 02-02-2025'!$A$12:$E$13375,5,0))),"Nuevo",IF(AND(NOT(ISBLANK(A652)),NOT(ISBLANK(B652)),NOT(ISBLANK(E652)),AND(E652-VLOOKUP(A652,'ListaN68 02-02-2025'!$A$12:$E$13375,5,0)&gt;=-2,E652-VLOOKUP(A652,'ListaN68 02-02-2025'!$A$12:$E$13375,5,0)&lt;=2)),"Igual",IF(AND(NOT(ISBLANK(A652)),NOT(ISBLANK(B652)),NOT(ISBLANK(E652)),E652-VLOOKUP(A652,'ListaN68 02-02-2025'!$A$12:$E$13375,5,0)&gt;2),"Aumento",IF(AND(NOT(ISBLANK(A652)),NOT(ISBLANK(B652)),NOT(ISBLANK(E652)),E652-VLOOKUP(A652,'ListaN68 02-02-2025'!$A$12:$E$13375,5,0)&lt;2),"Bajo","Error en codigo")))))))</f>
        <v>Aumento</v>
      </c>
    </row>
    <row r="653" spans="1:32" x14ac:dyDescent="0.2">
      <c r="A653" s="1" t="s">
        <v>1732</v>
      </c>
      <c r="B653" t="s">
        <v>5704</v>
      </c>
      <c r="C653" t="s">
        <v>4962</v>
      </c>
      <c r="D653">
        <v>21</v>
      </c>
      <c r="E653" s="46">
        <v>28416.991999999998</v>
      </c>
      <c r="F653" s="44">
        <v>3.5714237552172401E-2</v>
      </c>
      <c r="G653" s="46"/>
      <c r="AF653" t="str">
        <f>IF(AND(ISBLANK(A653),ISBLANK(B653),ISBLANK(E653)),"Blanco",IF(AND(ISBLANK(A653),NOT(ISBLANK(B653))),"Titulo",IF(AND(NOT(ISBLANK(A653)),NOT(ISBLANK(B653)),ISBLANK(E653),IFERROR(FIND("FF--",A653)&gt;1,FALSE)),"F.Comercializacion",IF(AND(NOT(ISBLANK(A653)),NOT(ISBLANK(B653)),NOT(ISBLANK(E653)),ISERROR(VLOOKUP(A653,'ListaN68 02-02-2025'!$A$12:$E$13375,5,0))),"Nuevo",IF(AND(NOT(ISBLANK(A653)),NOT(ISBLANK(B653)),NOT(ISBLANK(E653)),AND(E653-VLOOKUP(A653,'ListaN68 02-02-2025'!$A$12:$E$13375,5,0)&gt;=-2,E653-VLOOKUP(A653,'ListaN68 02-02-2025'!$A$12:$E$13375,5,0)&lt;=2)),"Igual",IF(AND(NOT(ISBLANK(A653)),NOT(ISBLANK(B653)),NOT(ISBLANK(E653)),E653-VLOOKUP(A653,'ListaN68 02-02-2025'!$A$12:$E$13375,5,0)&gt;2),"Aumento",IF(AND(NOT(ISBLANK(A653)),NOT(ISBLANK(B653)),NOT(ISBLANK(E653)),E653-VLOOKUP(A653,'ListaN68 02-02-2025'!$A$12:$E$13375,5,0)&lt;2),"Bajo","Error en codigo")))))))</f>
        <v>Aumento</v>
      </c>
    </row>
    <row r="654" spans="1:32" x14ac:dyDescent="0.2">
      <c r="C654"/>
      <c r="E654" s="46"/>
      <c r="F654" s="44"/>
      <c r="G654" s="46"/>
      <c r="AF654" t="str">
        <f>IF(AND(ISBLANK(A654),ISBLANK(B654),ISBLANK(E654)),"Blanco",IF(AND(ISBLANK(A654),NOT(ISBLANK(B654))),"Titulo",IF(AND(NOT(ISBLANK(A654)),NOT(ISBLANK(B654)),ISBLANK(E654),IFERROR(FIND("FF--",A654)&gt;1,FALSE)),"F.Comercializacion",IF(AND(NOT(ISBLANK(A654)),NOT(ISBLANK(B654)),NOT(ISBLANK(E654)),ISERROR(VLOOKUP(A654,'ListaN68 02-02-2025'!$A$12:$E$13375,5,0))),"Nuevo",IF(AND(NOT(ISBLANK(A654)),NOT(ISBLANK(B654)),NOT(ISBLANK(E654)),AND(E654-VLOOKUP(A654,'ListaN68 02-02-2025'!$A$12:$E$13375,5,0)&gt;=-2,E654-VLOOKUP(A654,'ListaN68 02-02-2025'!$A$12:$E$13375,5,0)&lt;=2)),"Igual",IF(AND(NOT(ISBLANK(A654)),NOT(ISBLANK(B654)),NOT(ISBLANK(E654)),E654-VLOOKUP(A654,'ListaN68 02-02-2025'!$A$12:$E$13375,5,0)&gt;2),"Aumento",IF(AND(NOT(ISBLANK(A654)),NOT(ISBLANK(B654)),NOT(ISBLANK(E654)),E654-VLOOKUP(A654,'ListaN68 02-02-2025'!$A$12:$E$13375,5,0)&lt;2),"Bajo","Error en codigo")))))))</f>
        <v>Blanco</v>
      </c>
    </row>
    <row r="655" spans="1:32" x14ac:dyDescent="0.2">
      <c r="B655" t="s">
        <v>325</v>
      </c>
      <c r="C655"/>
      <c r="E655" s="46"/>
      <c r="F655" s="44"/>
      <c r="G655" s="46"/>
      <c r="AF655" t="str">
        <f>IF(AND(ISBLANK(A655),ISBLANK(B655),ISBLANK(E655)),"Blanco",IF(AND(ISBLANK(A655),NOT(ISBLANK(B655))),"Titulo",IF(AND(NOT(ISBLANK(A655)),NOT(ISBLANK(B655)),ISBLANK(E655),IFERROR(FIND("FF--",A655)&gt;1,FALSE)),"F.Comercializacion",IF(AND(NOT(ISBLANK(A655)),NOT(ISBLANK(B655)),NOT(ISBLANK(E655)),ISERROR(VLOOKUP(A655,'ListaN68 02-02-2025'!$A$12:$E$13375,5,0))),"Nuevo",IF(AND(NOT(ISBLANK(A655)),NOT(ISBLANK(B655)),NOT(ISBLANK(E655)),AND(E655-VLOOKUP(A655,'ListaN68 02-02-2025'!$A$12:$E$13375,5,0)&gt;=-2,E655-VLOOKUP(A655,'ListaN68 02-02-2025'!$A$12:$E$13375,5,0)&lt;=2)),"Igual",IF(AND(NOT(ISBLANK(A655)),NOT(ISBLANK(B655)),NOT(ISBLANK(E655)),E655-VLOOKUP(A655,'ListaN68 02-02-2025'!$A$12:$E$13375,5,0)&gt;2),"Aumento",IF(AND(NOT(ISBLANK(A655)),NOT(ISBLANK(B655)),NOT(ISBLANK(E655)),E655-VLOOKUP(A655,'ListaN68 02-02-2025'!$A$12:$E$13375,5,0)&lt;2),"Bajo","Error en codigo")))))))</f>
        <v>Titulo</v>
      </c>
    </row>
    <row r="656" spans="1:32" x14ac:dyDescent="0.2">
      <c r="C656"/>
      <c r="E656" s="46"/>
      <c r="F656" s="44"/>
      <c r="G656" s="46"/>
      <c r="AF656" t="str">
        <f>IF(AND(ISBLANK(A656),ISBLANK(B656),ISBLANK(E656)),"Blanco",IF(AND(ISBLANK(A656),NOT(ISBLANK(B656))),"Titulo",IF(AND(NOT(ISBLANK(A656)),NOT(ISBLANK(B656)),ISBLANK(E656),IFERROR(FIND("FF--",A656)&gt;1,FALSE)),"F.Comercializacion",IF(AND(NOT(ISBLANK(A656)),NOT(ISBLANK(B656)),NOT(ISBLANK(E656)),ISERROR(VLOOKUP(A656,'ListaN68 02-02-2025'!$A$12:$E$13375,5,0))),"Nuevo",IF(AND(NOT(ISBLANK(A656)),NOT(ISBLANK(B656)),NOT(ISBLANK(E656)),AND(E656-VLOOKUP(A656,'ListaN68 02-02-2025'!$A$12:$E$13375,5,0)&gt;=-2,E656-VLOOKUP(A656,'ListaN68 02-02-2025'!$A$12:$E$13375,5,0)&lt;=2)),"Igual",IF(AND(NOT(ISBLANK(A656)),NOT(ISBLANK(B656)),NOT(ISBLANK(E656)),E656-VLOOKUP(A656,'ListaN68 02-02-2025'!$A$12:$E$13375,5,0)&gt;2),"Aumento",IF(AND(NOT(ISBLANK(A656)),NOT(ISBLANK(B656)),NOT(ISBLANK(E656)),E656-VLOOKUP(A656,'ListaN68 02-02-2025'!$A$12:$E$13375,5,0)&lt;2),"Bajo","Error en codigo")))))))</f>
        <v>Blanco</v>
      </c>
    </row>
    <row r="657" spans="1:32" x14ac:dyDescent="0.2">
      <c r="A657" s="1" t="s">
        <v>327</v>
      </c>
      <c r="B657" t="s">
        <v>3410</v>
      </c>
      <c r="C657" t="s">
        <v>5357</v>
      </c>
      <c r="D657">
        <v>21</v>
      </c>
      <c r="E657" s="46">
        <v>4024.3844999999997</v>
      </c>
      <c r="F657" s="44">
        <v>-6.8259385665528916E-3</v>
      </c>
      <c r="G657" s="46"/>
      <c r="AF657" t="str">
        <f>IF(AND(ISBLANK(A657),ISBLANK(B657),ISBLANK(E657)),"Blanco",IF(AND(ISBLANK(A657),NOT(ISBLANK(B657))),"Titulo",IF(AND(NOT(ISBLANK(A657)),NOT(ISBLANK(B657)),ISBLANK(E657),IFERROR(FIND("FF--",A657)&gt;1,FALSE)),"F.Comercializacion",IF(AND(NOT(ISBLANK(A657)),NOT(ISBLANK(B657)),NOT(ISBLANK(E657)),ISERROR(VLOOKUP(A657,'ListaN68 02-02-2025'!$A$12:$E$13375,5,0))),"Nuevo",IF(AND(NOT(ISBLANK(A657)),NOT(ISBLANK(B657)),NOT(ISBLANK(E657)),AND(E657-VLOOKUP(A657,'ListaN68 02-02-2025'!$A$12:$E$13375,5,0)&gt;=-2,E657-VLOOKUP(A657,'ListaN68 02-02-2025'!$A$12:$E$13375,5,0)&lt;=2)),"Igual",IF(AND(NOT(ISBLANK(A657)),NOT(ISBLANK(B657)),NOT(ISBLANK(E657)),E657-VLOOKUP(A657,'ListaN68 02-02-2025'!$A$12:$E$13375,5,0)&gt;2),"Aumento",IF(AND(NOT(ISBLANK(A657)),NOT(ISBLANK(B657)),NOT(ISBLANK(E657)),E657-VLOOKUP(A657,'ListaN68 02-02-2025'!$A$12:$E$13375,5,0)&lt;2),"Bajo","Error en codigo")))))))</f>
        <v>Bajo</v>
      </c>
    </row>
    <row r="658" spans="1:32" x14ac:dyDescent="0.2">
      <c r="A658" s="1" t="s">
        <v>328</v>
      </c>
      <c r="B658" t="s">
        <v>3409</v>
      </c>
      <c r="C658" t="s">
        <v>4965</v>
      </c>
      <c r="D658">
        <v>21</v>
      </c>
      <c r="E658" s="46">
        <v>4667.4944999999998</v>
      </c>
      <c r="F658" s="44">
        <v>-6.8259385665528916E-3</v>
      </c>
      <c r="G658" s="46"/>
      <c r="AF658" t="str">
        <f>IF(AND(ISBLANK(A658),ISBLANK(B658),ISBLANK(E658)),"Blanco",IF(AND(ISBLANK(A658),NOT(ISBLANK(B658))),"Titulo",IF(AND(NOT(ISBLANK(A658)),NOT(ISBLANK(B658)),ISBLANK(E658),IFERROR(FIND("FF--",A658)&gt;1,FALSE)),"F.Comercializacion",IF(AND(NOT(ISBLANK(A658)),NOT(ISBLANK(B658)),NOT(ISBLANK(E658)),ISERROR(VLOOKUP(A658,'ListaN68 02-02-2025'!$A$12:$E$13375,5,0))),"Nuevo",IF(AND(NOT(ISBLANK(A658)),NOT(ISBLANK(B658)),NOT(ISBLANK(E658)),AND(E658-VLOOKUP(A658,'ListaN68 02-02-2025'!$A$12:$E$13375,5,0)&gt;=-2,E658-VLOOKUP(A658,'ListaN68 02-02-2025'!$A$12:$E$13375,5,0)&lt;=2)),"Igual",IF(AND(NOT(ISBLANK(A658)),NOT(ISBLANK(B658)),NOT(ISBLANK(E658)),E658-VLOOKUP(A658,'ListaN68 02-02-2025'!$A$12:$E$13375,5,0)&gt;2),"Aumento",IF(AND(NOT(ISBLANK(A658)),NOT(ISBLANK(B658)),NOT(ISBLANK(E658)),E658-VLOOKUP(A658,'ListaN68 02-02-2025'!$A$12:$E$13375,5,0)&lt;2),"Bajo","Error en codigo")))))))</f>
        <v>Bajo</v>
      </c>
    </row>
    <row r="659" spans="1:32" x14ac:dyDescent="0.2">
      <c r="A659" s="1" t="s">
        <v>329</v>
      </c>
      <c r="B659" t="s">
        <v>3411</v>
      </c>
      <c r="C659" t="s">
        <v>4964</v>
      </c>
      <c r="D659">
        <v>21</v>
      </c>
      <c r="E659" s="46">
        <v>6042.1785</v>
      </c>
      <c r="F659" s="44">
        <v>-6.8498543357070618E-3</v>
      </c>
      <c r="G659" s="46"/>
      <c r="AF659" t="str">
        <f>IF(AND(ISBLANK(A659),ISBLANK(B659),ISBLANK(E659)),"Blanco",IF(AND(ISBLANK(A659),NOT(ISBLANK(B659))),"Titulo",IF(AND(NOT(ISBLANK(A659)),NOT(ISBLANK(B659)),ISBLANK(E659),IFERROR(FIND("FF--",A659)&gt;1,FALSE)),"F.Comercializacion",IF(AND(NOT(ISBLANK(A659)),NOT(ISBLANK(B659)),NOT(ISBLANK(E659)),ISERROR(VLOOKUP(A659,'ListaN68 02-02-2025'!$A$12:$E$13375,5,0))),"Nuevo",IF(AND(NOT(ISBLANK(A659)),NOT(ISBLANK(B659)),NOT(ISBLANK(E659)),AND(E659-VLOOKUP(A659,'ListaN68 02-02-2025'!$A$12:$E$13375,5,0)&gt;=-2,E659-VLOOKUP(A659,'ListaN68 02-02-2025'!$A$12:$E$13375,5,0)&lt;=2)),"Igual",IF(AND(NOT(ISBLANK(A659)),NOT(ISBLANK(B659)),NOT(ISBLANK(E659)),E659-VLOOKUP(A659,'ListaN68 02-02-2025'!$A$12:$E$13375,5,0)&gt;2),"Aumento",IF(AND(NOT(ISBLANK(A659)),NOT(ISBLANK(B659)),NOT(ISBLANK(E659)),E659-VLOOKUP(A659,'ListaN68 02-02-2025'!$A$12:$E$13375,5,0)&lt;2),"Bajo","Error en codigo")))))))</f>
        <v>Bajo</v>
      </c>
    </row>
    <row r="660" spans="1:32" x14ac:dyDescent="0.2">
      <c r="A660" s="1" t="s">
        <v>326</v>
      </c>
      <c r="B660" t="s">
        <v>3412</v>
      </c>
      <c r="C660" t="s">
        <v>4964</v>
      </c>
      <c r="D660">
        <v>21</v>
      </c>
      <c r="E660" s="46">
        <v>7768.6814999999997</v>
      </c>
      <c r="F660" s="44">
        <v>-6.8073370146082279E-3</v>
      </c>
      <c r="G660" s="46"/>
      <c r="AF660" t="str">
        <f>IF(AND(ISBLANK(A660),ISBLANK(B660),ISBLANK(E660)),"Blanco",IF(AND(ISBLANK(A660),NOT(ISBLANK(B660))),"Titulo",IF(AND(NOT(ISBLANK(A660)),NOT(ISBLANK(B660)),ISBLANK(E660),IFERROR(FIND("FF--",A660)&gt;1,FALSE)),"F.Comercializacion",IF(AND(NOT(ISBLANK(A660)),NOT(ISBLANK(B660)),NOT(ISBLANK(E660)),ISERROR(VLOOKUP(A660,'ListaN68 02-02-2025'!$A$12:$E$13375,5,0))),"Nuevo",IF(AND(NOT(ISBLANK(A660)),NOT(ISBLANK(B660)),NOT(ISBLANK(E660)),AND(E660-VLOOKUP(A660,'ListaN68 02-02-2025'!$A$12:$E$13375,5,0)&gt;=-2,E660-VLOOKUP(A660,'ListaN68 02-02-2025'!$A$12:$E$13375,5,0)&lt;=2)),"Igual",IF(AND(NOT(ISBLANK(A660)),NOT(ISBLANK(B660)),NOT(ISBLANK(E660)),E660-VLOOKUP(A660,'ListaN68 02-02-2025'!$A$12:$E$13375,5,0)&gt;2),"Aumento",IF(AND(NOT(ISBLANK(A660)),NOT(ISBLANK(B660)),NOT(ISBLANK(E660)),E660-VLOOKUP(A660,'ListaN68 02-02-2025'!$A$12:$E$13375,5,0)&lt;2),"Bajo","Error en codigo")))))))</f>
        <v>Bajo</v>
      </c>
    </row>
    <row r="661" spans="1:32" x14ac:dyDescent="0.2">
      <c r="A661" s="1" t="s">
        <v>330</v>
      </c>
      <c r="B661" t="s">
        <v>3413</v>
      </c>
      <c r="C661" t="s">
        <v>4946</v>
      </c>
      <c r="D661">
        <v>21</v>
      </c>
      <c r="E661" s="46">
        <v>11969.848499999998</v>
      </c>
      <c r="F661" s="44">
        <v>-6.8380109891406082E-3</v>
      </c>
      <c r="G661" s="46"/>
      <c r="AF661" t="str">
        <f>IF(AND(ISBLANK(A661),ISBLANK(B661),ISBLANK(E661)),"Blanco",IF(AND(ISBLANK(A661),NOT(ISBLANK(B661))),"Titulo",IF(AND(NOT(ISBLANK(A661)),NOT(ISBLANK(B661)),ISBLANK(E661),IFERROR(FIND("FF--",A661)&gt;1,FALSE)),"F.Comercializacion",IF(AND(NOT(ISBLANK(A661)),NOT(ISBLANK(B661)),NOT(ISBLANK(E661)),ISERROR(VLOOKUP(A661,'ListaN68 02-02-2025'!$A$12:$E$13375,5,0))),"Nuevo",IF(AND(NOT(ISBLANK(A661)),NOT(ISBLANK(B661)),NOT(ISBLANK(E661)),AND(E661-VLOOKUP(A661,'ListaN68 02-02-2025'!$A$12:$E$13375,5,0)&gt;=-2,E661-VLOOKUP(A661,'ListaN68 02-02-2025'!$A$12:$E$13375,5,0)&lt;=2)),"Igual",IF(AND(NOT(ISBLANK(A661)),NOT(ISBLANK(B661)),NOT(ISBLANK(E661)),E661-VLOOKUP(A661,'ListaN68 02-02-2025'!$A$12:$E$13375,5,0)&gt;2),"Aumento",IF(AND(NOT(ISBLANK(A661)),NOT(ISBLANK(B661)),NOT(ISBLANK(E661)),E661-VLOOKUP(A661,'ListaN68 02-02-2025'!$A$12:$E$13375,5,0)&lt;2),"Bajo","Error en codigo")))))))</f>
        <v>Bajo</v>
      </c>
    </row>
    <row r="662" spans="1:32" x14ac:dyDescent="0.2">
      <c r="A662" s="1" t="s">
        <v>331</v>
      </c>
      <c r="B662" t="s">
        <v>3414</v>
      </c>
      <c r="C662" t="s">
        <v>4946</v>
      </c>
      <c r="D662">
        <v>21</v>
      </c>
      <c r="E662" s="46">
        <v>15710.362499999999</v>
      </c>
      <c r="F662" s="44">
        <v>-6.8259385665528916E-3</v>
      </c>
      <c r="G662" s="46"/>
      <c r="AF662" t="str">
        <f>IF(AND(ISBLANK(A662),ISBLANK(B662),ISBLANK(E662)),"Blanco",IF(AND(ISBLANK(A662),NOT(ISBLANK(B662))),"Titulo",IF(AND(NOT(ISBLANK(A662)),NOT(ISBLANK(B662)),ISBLANK(E662),IFERROR(FIND("FF--",A662)&gt;1,FALSE)),"F.Comercializacion",IF(AND(NOT(ISBLANK(A662)),NOT(ISBLANK(B662)),NOT(ISBLANK(E662)),ISERROR(VLOOKUP(A662,'ListaN68 02-02-2025'!$A$12:$E$13375,5,0))),"Nuevo",IF(AND(NOT(ISBLANK(A662)),NOT(ISBLANK(B662)),NOT(ISBLANK(E662)),AND(E662-VLOOKUP(A662,'ListaN68 02-02-2025'!$A$12:$E$13375,5,0)&gt;=-2,E662-VLOOKUP(A662,'ListaN68 02-02-2025'!$A$12:$E$13375,5,0)&lt;=2)),"Igual",IF(AND(NOT(ISBLANK(A662)),NOT(ISBLANK(B662)),NOT(ISBLANK(E662)),E662-VLOOKUP(A662,'ListaN68 02-02-2025'!$A$12:$E$13375,5,0)&gt;2),"Aumento",IF(AND(NOT(ISBLANK(A662)),NOT(ISBLANK(B662)),NOT(ISBLANK(E662)),E662-VLOOKUP(A662,'ListaN68 02-02-2025'!$A$12:$E$13375,5,0)&lt;2),"Bajo","Error en codigo")))))))</f>
        <v>Bajo</v>
      </c>
    </row>
    <row r="663" spans="1:32" x14ac:dyDescent="0.2">
      <c r="C663"/>
      <c r="E663" s="46"/>
      <c r="F663" s="44"/>
      <c r="G663" s="46"/>
      <c r="AF663" t="str">
        <f>IF(AND(ISBLANK(A663),ISBLANK(B663),ISBLANK(E663)),"Blanco",IF(AND(ISBLANK(A663),NOT(ISBLANK(B663))),"Titulo",IF(AND(NOT(ISBLANK(A663)),NOT(ISBLANK(B663)),ISBLANK(E663),IFERROR(FIND("FF--",A663)&gt;1,FALSE)),"F.Comercializacion",IF(AND(NOT(ISBLANK(A663)),NOT(ISBLANK(B663)),NOT(ISBLANK(E663)),ISERROR(VLOOKUP(A663,'ListaN68 02-02-2025'!$A$12:$E$13375,5,0))),"Nuevo",IF(AND(NOT(ISBLANK(A663)),NOT(ISBLANK(B663)),NOT(ISBLANK(E663)),AND(E663-VLOOKUP(A663,'ListaN68 02-02-2025'!$A$12:$E$13375,5,0)&gt;=-2,E663-VLOOKUP(A663,'ListaN68 02-02-2025'!$A$12:$E$13375,5,0)&lt;=2)),"Igual",IF(AND(NOT(ISBLANK(A663)),NOT(ISBLANK(B663)),NOT(ISBLANK(E663)),E663-VLOOKUP(A663,'ListaN68 02-02-2025'!$A$12:$E$13375,5,0)&gt;2),"Aumento",IF(AND(NOT(ISBLANK(A663)),NOT(ISBLANK(B663)),NOT(ISBLANK(E663)),E663-VLOOKUP(A663,'ListaN68 02-02-2025'!$A$12:$E$13375,5,0)&lt;2),"Bajo","Error en codigo")))))))</f>
        <v>Blanco</v>
      </c>
    </row>
    <row r="664" spans="1:32" x14ac:dyDescent="0.2">
      <c r="B664" t="s">
        <v>1610</v>
      </c>
      <c r="C664"/>
      <c r="E664" s="46"/>
      <c r="F664" s="44"/>
      <c r="G664" s="46"/>
      <c r="AF664" t="str">
        <f>IF(AND(ISBLANK(A664),ISBLANK(B664),ISBLANK(E664)),"Blanco",IF(AND(ISBLANK(A664),NOT(ISBLANK(B664))),"Titulo",IF(AND(NOT(ISBLANK(A664)),NOT(ISBLANK(B664)),ISBLANK(E664),IFERROR(FIND("FF--",A664)&gt;1,FALSE)),"F.Comercializacion",IF(AND(NOT(ISBLANK(A664)),NOT(ISBLANK(B664)),NOT(ISBLANK(E664)),ISERROR(VLOOKUP(A664,'ListaN68 02-02-2025'!$A$12:$E$13375,5,0))),"Nuevo",IF(AND(NOT(ISBLANK(A664)),NOT(ISBLANK(B664)),NOT(ISBLANK(E664)),AND(E664-VLOOKUP(A664,'ListaN68 02-02-2025'!$A$12:$E$13375,5,0)&gt;=-2,E664-VLOOKUP(A664,'ListaN68 02-02-2025'!$A$12:$E$13375,5,0)&lt;=2)),"Igual",IF(AND(NOT(ISBLANK(A664)),NOT(ISBLANK(B664)),NOT(ISBLANK(E664)),E664-VLOOKUP(A664,'ListaN68 02-02-2025'!$A$12:$E$13375,5,0)&gt;2),"Aumento",IF(AND(NOT(ISBLANK(A664)),NOT(ISBLANK(B664)),NOT(ISBLANK(E664)),E664-VLOOKUP(A664,'ListaN68 02-02-2025'!$A$12:$E$13375,5,0)&lt;2),"Bajo","Error en codigo")))))))</f>
        <v>Titulo</v>
      </c>
    </row>
    <row r="665" spans="1:32" x14ac:dyDescent="0.2">
      <c r="C665"/>
      <c r="E665" s="46"/>
      <c r="F665" s="44"/>
      <c r="G665" s="46"/>
      <c r="AF665" t="str">
        <f>IF(AND(ISBLANK(A665),ISBLANK(B665),ISBLANK(E665)),"Blanco",IF(AND(ISBLANK(A665),NOT(ISBLANK(B665))),"Titulo",IF(AND(NOT(ISBLANK(A665)),NOT(ISBLANK(B665)),ISBLANK(E665),IFERROR(FIND("FF--",A665)&gt;1,FALSE)),"F.Comercializacion",IF(AND(NOT(ISBLANK(A665)),NOT(ISBLANK(B665)),NOT(ISBLANK(E665)),ISERROR(VLOOKUP(A665,'ListaN68 02-02-2025'!$A$12:$E$13375,5,0))),"Nuevo",IF(AND(NOT(ISBLANK(A665)),NOT(ISBLANK(B665)),NOT(ISBLANK(E665)),AND(E665-VLOOKUP(A665,'ListaN68 02-02-2025'!$A$12:$E$13375,5,0)&gt;=-2,E665-VLOOKUP(A665,'ListaN68 02-02-2025'!$A$12:$E$13375,5,0)&lt;=2)),"Igual",IF(AND(NOT(ISBLANK(A665)),NOT(ISBLANK(B665)),NOT(ISBLANK(E665)),E665-VLOOKUP(A665,'ListaN68 02-02-2025'!$A$12:$E$13375,5,0)&gt;2),"Aumento",IF(AND(NOT(ISBLANK(A665)),NOT(ISBLANK(B665)),NOT(ISBLANK(E665)),E665-VLOOKUP(A665,'ListaN68 02-02-2025'!$A$12:$E$13375,5,0)&lt;2),"Bajo","Error en codigo")))))))</f>
        <v>Blanco</v>
      </c>
    </row>
    <row r="666" spans="1:32" x14ac:dyDescent="0.2">
      <c r="A666" s="1" t="s">
        <v>332</v>
      </c>
      <c r="B666" t="s">
        <v>4664</v>
      </c>
      <c r="C666" t="s">
        <v>5008</v>
      </c>
      <c r="D666">
        <v>21</v>
      </c>
      <c r="E666" s="46">
        <v>1249.1175000000001</v>
      </c>
      <c r="F666" s="44">
        <v>-6.8259385665528916E-3</v>
      </c>
      <c r="G666" s="46"/>
      <c r="AF666" t="str">
        <f>IF(AND(ISBLANK(A666),ISBLANK(B666),ISBLANK(E666)),"Blanco",IF(AND(ISBLANK(A666),NOT(ISBLANK(B666))),"Titulo",IF(AND(NOT(ISBLANK(A666)),NOT(ISBLANK(B666)),ISBLANK(E666),IFERROR(FIND("FF--",A666)&gt;1,FALSE)),"F.Comercializacion",IF(AND(NOT(ISBLANK(A666)),NOT(ISBLANK(B666)),NOT(ISBLANK(E666)),ISERROR(VLOOKUP(A666,'ListaN68 02-02-2025'!$A$12:$E$13375,5,0))),"Nuevo",IF(AND(NOT(ISBLANK(A666)),NOT(ISBLANK(B666)),NOT(ISBLANK(E666)),AND(E666-VLOOKUP(A666,'ListaN68 02-02-2025'!$A$12:$E$13375,5,0)&gt;=-2,E666-VLOOKUP(A666,'ListaN68 02-02-2025'!$A$12:$E$13375,5,0)&lt;=2)),"Igual",IF(AND(NOT(ISBLANK(A666)),NOT(ISBLANK(B666)),NOT(ISBLANK(E666)),E666-VLOOKUP(A666,'ListaN68 02-02-2025'!$A$12:$E$13375,5,0)&gt;2),"Aumento",IF(AND(NOT(ISBLANK(A666)),NOT(ISBLANK(B666)),NOT(ISBLANK(E666)),E666-VLOOKUP(A666,'ListaN68 02-02-2025'!$A$12:$E$13375,5,0)&lt;2),"Bajo","Error en codigo")))))))</f>
        <v>Bajo</v>
      </c>
    </row>
    <row r="667" spans="1:32" x14ac:dyDescent="0.2">
      <c r="A667" s="1" t="s">
        <v>333</v>
      </c>
      <c r="B667" t="s">
        <v>5705</v>
      </c>
      <c r="C667" t="s">
        <v>5275</v>
      </c>
      <c r="D667">
        <v>21</v>
      </c>
      <c r="E667" s="46">
        <v>1099.1859999999999</v>
      </c>
      <c r="F667" s="44">
        <v>3.5714319366276559E-2</v>
      </c>
      <c r="G667" s="46"/>
      <c r="AF667" t="str">
        <f>IF(AND(ISBLANK(A667),ISBLANK(B667),ISBLANK(E667)),"Blanco",IF(AND(ISBLANK(A667),NOT(ISBLANK(B667))),"Titulo",IF(AND(NOT(ISBLANK(A667)),NOT(ISBLANK(B667)),ISBLANK(E667),IFERROR(FIND("FF--",A667)&gt;1,FALSE)),"F.Comercializacion",IF(AND(NOT(ISBLANK(A667)),NOT(ISBLANK(B667)),NOT(ISBLANK(E667)),ISERROR(VLOOKUP(A667,'ListaN68 02-02-2025'!$A$12:$E$13375,5,0))),"Nuevo",IF(AND(NOT(ISBLANK(A667)),NOT(ISBLANK(B667)),NOT(ISBLANK(E667)),AND(E667-VLOOKUP(A667,'ListaN68 02-02-2025'!$A$12:$E$13375,5,0)&gt;=-2,E667-VLOOKUP(A667,'ListaN68 02-02-2025'!$A$12:$E$13375,5,0)&lt;=2)),"Igual",IF(AND(NOT(ISBLANK(A667)),NOT(ISBLANK(B667)),NOT(ISBLANK(E667)),E667-VLOOKUP(A667,'ListaN68 02-02-2025'!$A$12:$E$13375,5,0)&gt;2),"Aumento",IF(AND(NOT(ISBLANK(A667)),NOT(ISBLANK(B667)),NOT(ISBLANK(E667)),E667-VLOOKUP(A667,'ListaN68 02-02-2025'!$A$12:$E$13375,5,0)&lt;2),"Bajo","Error en codigo")))))))</f>
        <v>Aumento</v>
      </c>
    </row>
    <row r="668" spans="1:32" x14ac:dyDescent="0.2">
      <c r="A668" s="1" t="s">
        <v>334</v>
      </c>
      <c r="B668" t="s">
        <v>5706</v>
      </c>
      <c r="C668" t="s">
        <v>5276</v>
      </c>
      <c r="D668">
        <v>21</v>
      </c>
      <c r="E668" s="46">
        <v>1414.7090000000001</v>
      </c>
      <c r="F668" s="44">
        <v>3.5714233421137109E-2</v>
      </c>
      <c r="G668" s="46"/>
      <c r="AF668" t="str">
        <f>IF(AND(ISBLANK(A668),ISBLANK(B668),ISBLANK(E668)),"Blanco",IF(AND(ISBLANK(A668),NOT(ISBLANK(B668))),"Titulo",IF(AND(NOT(ISBLANK(A668)),NOT(ISBLANK(B668)),ISBLANK(E668),IFERROR(FIND("FF--",A668)&gt;1,FALSE)),"F.Comercializacion",IF(AND(NOT(ISBLANK(A668)),NOT(ISBLANK(B668)),NOT(ISBLANK(E668)),ISERROR(VLOOKUP(A668,'ListaN68 02-02-2025'!$A$12:$E$13375,5,0))),"Nuevo",IF(AND(NOT(ISBLANK(A668)),NOT(ISBLANK(B668)),NOT(ISBLANK(E668)),AND(E668-VLOOKUP(A668,'ListaN68 02-02-2025'!$A$12:$E$13375,5,0)&gt;=-2,E668-VLOOKUP(A668,'ListaN68 02-02-2025'!$A$12:$E$13375,5,0)&lt;=2)),"Igual",IF(AND(NOT(ISBLANK(A668)),NOT(ISBLANK(B668)),NOT(ISBLANK(E668)),E668-VLOOKUP(A668,'ListaN68 02-02-2025'!$A$12:$E$13375,5,0)&gt;2),"Aumento",IF(AND(NOT(ISBLANK(A668)),NOT(ISBLANK(B668)),NOT(ISBLANK(E668)),E668-VLOOKUP(A668,'ListaN68 02-02-2025'!$A$12:$E$13375,5,0)&lt;2),"Bajo","Error en codigo")))))))</f>
        <v>Aumento</v>
      </c>
    </row>
    <row r="669" spans="1:32" x14ac:dyDescent="0.2">
      <c r="A669" s="1" t="s">
        <v>335</v>
      </c>
      <c r="B669" t="s">
        <v>5707</v>
      </c>
      <c r="C669" t="s">
        <v>5276</v>
      </c>
      <c r="D669">
        <v>21</v>
      </c>
      <c r="E669" s="46">
        <v>1721.4749999999999</v>
      </c>
      <c r="F669" s="44">
        <v>3.5714779921701911E-2</v>
      </c>
      <c r="G669" s="46"/>
      <c r="AF669" t="str">
        <f>IF(AND(ISBLANK(A669),ISBLANK(B669),ISBLANK(E669)),"Blanco",IF(AND(ISBLANK(A669),NOT(ISBLANK(B669))),"Titulo",IF(AND(NOT(ISBLANK(A669)),NOT(ISBLANK(B669)),ISBLANK(E669),IFERROR(FIND("FF--",A669)&gt;1,FALSE)),"F.Comercializacion",IF(AND(NOT(ISBLANK(A669)),NOT(ISBLANK(B669)),NOT(ISBLANK(E669)),ISERROR(VLOOKUP(A669,'ListaN68 02-02-2025'!$A$12:$E$13375,5,0))),"Nuevo",IF(AND(NOT(ISBLANK(A669)),NOT(ISBLANK(B669)),NOT(ISBLANK(E669)),AND(E669-VLOOKUP(A669,'ListaN68 02-02-2025'!$A$12:$E$13375,5,0)&gt;=-2,E669-VLOOKUP(A669,'ListaN68 02-02-2025'!$A$12:$E$13375,5,0)&lt;=2)),"Igual",IF(AND(NOT(ISBLANK(A669)),NOT(ISBLANK(B669)),NOT(ISBLANK(E669)),E669-VLOOKUP(A669,'ListaN68 02-02-2025'!$A$12:$E$13375,5,0)&gt;2),"Aumento",IF(AND(NOT(ISBLANK(A669)),NOT(ISBLANK(B669)),NOT(ISBLANK(E669)),E669-VLOOKUP(A669,'ListaN68 02-02-2025'!$A$12:$E$13375,5,0)&lt;2),"Bajo","Error en codigo")))))))</f>
        <v>Aumento</v>
      </c>
    </row>
    <row r="670" spans="1:32" x14ac:dyDescent="0.2">
      <c r="A670" s="1" t="s">
        <v>336</v>
      </c>
      <c r="B670" t="s">
        <v>5708</v>
      </c>
      <c r="C670" t="s">
        <v>5009</v>
      </c>
      <c r="D670">
        <v>21</v>
      </c>
      <c r="E670" s="46">
        <v>2082.5120000000002</v>
      </c>
      <c r="F670" s="44">
        <v>3.5714410049032752E-2</v>
      </c>
      <c r="G670" s="46"/>
      <c r="AF670" t="str">
        <f>IF(AND(ISBLANK(A670),ISBLANK(B670),ISBLANK(E670)),"Blanco",IF(AND(ISBLANK(A670),NOT(ISBLANK(B670))),"Titulo",IF(AND(NOT(ISBLANK(A670)),NOT(ISBLANK(B670)),ISBLANK(E670),IFERROR(FIND("FF--",A670)&gt;1,FALSE)),"F.Comercializacion",IF(AND(NOT(ISBLANK(A670)),NOT(ISBLANK(B670)),NOT(ISBLANK(E670)),ISERROR(VLOOKUP(A670,'ListaN68 02-02-2025'!$A$12:$E$13375,5,0))),"Nuevo",IF(AND(NOT(ISBLANK(A670)),NOT(ISBLANK(B670)),NOT(ISBLANK(E670)),AND(E670-VLOOKUP(A670,'ListaN68 02-02-2025'!$A$12:$E$13375,5,0)&gt;=-2,E670-VLOOKUP(A670,'ListaN68 02-02-2025'!$A$12:$E$13375,5,0)&lt;=2)),"Igual",IF(AND(NOT(ISBLANK(A670)),NOT(ISBLANK(B670)),NOT(ISBLANK(E670)),E670-VLOOKUP(A670,'ListaN68 02-02-2025'!$A$12:$E$13375,5,0)&gt;2),"Aumento",IF(AND(NOT(ISBLANK(A670)),NOT(ISBLANK(B670)),NOT(ISBLANK(E670)),E670-VLOOKUP(A670,'ListaN68 02-02-2025'!$A$12:$E$13375,5,0)&lt;2),"Bajo","Error en codigo")))))))</f>
        <v>Aumento</v>
      </c>
    </row>
    <row r="671" spans="1:32" x14ac:dyDescent="0.2">
      <c r="A671" s="1" t="s">
        <v>337</v>
      </c>
      <c r="B671" t="s">
        <v>5709</v>
      </c>
      <c r="C671" t="s">
        <v>5001</v>
      </c>
      <c r="D671">
        <v>21</v>
      </c>
      <c r="E671" s="46">
        <v>2817.9340000000002</v>
      </c>
      <c r="F671" s="44">
        <v>3.5714233208025359E-2</v>
      </c>
      <c r="G671" s="46"/>
      <c r="AF671" t="str">
        <f>IF(AND(ISBLANK(A671),ISBLANK(B671),ISBLANK(E671)),"Blanco",IF(AND(ISBLANK(A671),NOT(ISBLANK(B671))),"Titulo",IF(AND(NOT(ISBLANK(A671)),NOT(ISBLANK(B671)),ISBLANK(E671),IFERROR(FIND("FF--",A671)&gt;1,FALSE)),"F.Comercializacion",IF(AND(NOT(ISBLANK(A671)),NOT(ISBLANK(B671)),NOT(ISBLANK(E671)),ISERROR(VLOOKUP(A671,'ListaN68 02-02-2025'!$A$12:$E$13375,5,0))),"Nuevo",IF(AND(NOT(ISBLANK(A671)),NOT(ISBLANK(B671)),NOT(ISBLANK(E671)),AND(E671-VLOOKUP(A671,'ListaN68 02-02-2025'!$A$12:$E$13375,5,0)&gt;=-2,E671-VLOOKUP(A671,'ListaN68 02-02-2025'!$A$12:$E$13375,5,0)&lt;=2)),"Igual",IF(AND(NOT(ISBLANK(A671)),NOT(ISBLANK(B671)),NOT(ISBLANK(E671)),E671-VLOOKUP(A671,'ListaN68 02-02-2025'!$A$12:$E$13375,5,0)&gt;2),"Aumento",IF(AND(NOT(ISBLANK(A671)),NOT(ISBLANK(B671)),NOT(ISBLANK(E671)),E671-VLOOKUP(A671,'ListaN68 02-02-2025'!$A$12:$E$13375,5,0)&lt;2),"Bajo","Error en codigo")))))))</f>
        <v>Aumento</v>
      </c>
    </row>
    <row r="672" spans="1:32" x14ac:dyDescent="0.2">
      <c r="A672" s="1" t="s">
        <v>338</v>
      </c>
      <c r="B672" t="s">
        <v>5710</v>
      </c>
      <c r="C672" t="s">
        <v>5010</v>
      </c>
      <c r="D672">
        <v>21</v>
      </c>
      <c r="E672" s="46">
        <v>4166.2370000000001</v>
      </c>
      <c r="F672" s="44">
        <v>3.5713939454205423E-2</v>
      </c>
      <c r="G672" s="46"/>
      <c r="AF672" t="str">
        <f>IF(AND(ISBLANK(A672),ISBLANK(B672),ISBLANK(E672)),"Blanco",IF(AND(ISBLANK(A672),NOT(ISBLANK(B672))),"Titulo",IF(AND(NOT(ISBLANK(A672)),NOT(ISBLANK(B672)),ISBLANK(E672),IFERROR(FIND("FF--",A672)&gt;1,FALSE)),"F.Comercializacion",IF(AND(NOT(ISBLANK(A672)),NOT(ISBLANK(B672)),NOT(ISBLANK(E672)),ISERROR(VLOOKUP(A672,'ListaN68 02-02-2025'!$A$12:$E$13375,5,0))),"Nuevo",IF(AND(NOT(ISBLANK(A672)),NOT(ISBLANK(B672)),NOT(ISBLANK(E672)),AND(E672-VLOOKUP(A672,'ListaN68 02-02-2025'!$A$12:$E$13375,5,0)&gt;=-2,E672-VLOOKUP(A672,'ListaN68 02-02-2025'!$A$12:$E$13375,5,0)&lt;=2)),"Igual",IF(AND(NOT(ISBLANK(A672)),NOT(ISBLANK(B672)),NOT(ISBLANK(E672)),E672-VLOOKUP(A672,'ListaN68 02-02-2025'!$A$12:$E$13375,5,0)&gt;2),"Aumento",IF(AND(NOT(ISBLANK(A672)),NOT(ISBLANK(B672)),NOT(ISBLANK(E672)),E672-VLOOKUP(A672,'ListaN68 02-02-2025'!$A$12:$E$13375,5,0)&lt;2),"Bajo","Error en codigo")))))))</f>
        <v>Aumento</v>
      </c>
    </row>
    <row r="673" spans="1:32" x14ac:dyDescent="0.2">
      <c r="C673"/>
      <c r="E673" s="46"/>
      <c r="F673" s="44"/>
      <c r="G673" s="46"/>
      <c r="AF673" t="str">
        <f>IF(AND(ISBLANK(A673),ISBLANK(B673),ISBLANK(E673)),"Blanco",IF(AND(ISBLANK(A673),NOT(ISBLANK(B673))),"Titulo",IF(AND(NOT(ISBLANK(A673)),NOT(ISBLANK(B673)),ISBLANK(E673),IFERROR(FIND("FF--",A673)&gt;1,FALSE)),"F.Comercializacion",IF(AND(NOT(ISBLANK(A673)),NOT(ISBLANK(B673)),NOT(ISBLANK(E673)),ISERROR(VLOOKUP(A673,'ListaN68 02-02-2025'!$A$12:$E$13375,5,0))),"Nuevo",IF(AND(NOT(ISBLANK(A673)),NOT(ISBLANK(B673)),NOT(ISBLANK(E673)),AND(E673-VLOOKUP(A673,'ListaN68 02-02-2025'!$A$12:$E$13375,5,0)&gt;=-2,E673-VLOOKUP(A673,'ListaN68 02-02-2025'!$A$12:$E$13375,5,0)&lt;=2)),"Igual",IF(AND(NOT(ISBLANK(A673)),NOT(ISBLANK(B673)),NOT(ISBLANK(E673)),E673-VLOOKUP(A673,'ListaN68 02-02-2025'!$A$12:$E$13375,5,0)&gt;2),"Aumento",IF(AND(NOT(ISBLANK(A673)),NOT(ISBLANK(B673)),NOT(ISBLANK(E673)),E673-VLOOKUP(A673,'ListaN68 02-02-2025'!$A$12:$E$13375,5,0)&lt;2),"Bajo","Error en codigo")))))))</f>
        <v>Blanco</v>
      </c>
    </row>
    <row r="674" spans="1:32" x14ac:dyDescent="0.2">
      <c r="B674" t="s">
        <v>339</v>
      </c>
      <c r="C674"/>
      <c r="E674" s="46"/>
      <c r="F674" s="44"/>
      <c r="G674" s="46"/>
      <c r="AF674" t="str">
        <f>IF(AND(ISBLANK(A674),ISBLANK(B674),ISBLANK(E674)),"Blanco",IF(AND(ISBLANK(A674),NOT(ISBLANK(B674))),"Titulo",IF(AND(NOT(ISBLANK(A674)),NOT(ISBLANK(B674)),ISBLANK(E674),IFERROR(FIND("FF--",A674)&gt;1,FALSE)),"F.Comercializacion",IF(AND(NOT(ISBLANK(A674)),NOT(ISBLANK(B674)),NOT(ISBLANK(E674)),ISERROR(VLOOKUP(A674,'ListaN68 02-02-2025'!$A$12:$E$13375,5,0))),"Nuevo",IF(AND(NOT(ISBLANK(A674)),NOT(ISBLANK(B674)),NOT(ISBLANK(E674)),AND(E674-VLOOKUP(A674,'ListaN68 02-02-2025'!$A$12:$E$13375,5,0)&gt;=-2,E674-VLOOKUP(A674,'ListaN68 02-02-2025'!$A$12:$E$13375,5,0)&lt;=2)),"Igual",IF(AND(NOT(ISBLANK(A674)),NOT(ISBLANK(B674)),NOT(ISBLANK(E674)),E674-VLOOKUP(A674,'ListaN68 02-02-2025'!$A$12:$E$13375,5,0)&gt;2),"Aumento",IF(AND(NOT(ISBLANK(A674)),NOT(ISBLANK(B674)),NOT(ISBLANK(E674)),E674-VLOOKUP(A674,'ListaN68 02-02-2025'!$A$12:$E$13375,5,0)&lt;2),"Bajo","Error en codigo")))))))</f>
        <v>Titulo</v>
      </c>
    </row>
    <row r="675" spans="1:32" x14ac:dyDescent="0.2">
      <c r="C675"/>
      <c r="E675" s="46"/>
      <c r="F675" s="44"/>
      <c r="G675" s="46"/>
      <c r="AF675" t="str">
        <f>IF(AND(ISBLANK(A675),ISBLANK(B675),ISBLANK(E675)),"Blanco",IF(AND(ISBLANK(A675),NOT(ISBLANK(B675))),"Titulo",IF(AND(NOT(ISBLANK(A675)),NOT(ISBLANK(B675)),ISBLANK(E675),IFERROR(FIND("FF--",A675)&gt;1,FALSE)),"F.Comercializacion",IF(AND(NOT(ISBLANK(A675)),NOT(ISBLANK(B675)),NOT(ISBLANK(E675)),ISERROR(VLOOKUP(A675,'ListaN68 02-02-2025'!$A$12:$E$13375,5,0))),"Nuevo",IF(AND(NOT(ISBLANK(A675)),NOT(ISBLANK(B675)),NOT(ISBLANK(E675)),AND(E675-VLOOKUP(A675,'ListaN68 02-02-2025'!$A$12:$E$13375,5,0)&gt;=-2,E675-VLOOKUP(A675,'ListaN68 02-02-2025'!$A$12:$E$13375,5,0)&lt;=2)),"Igual",IF(AND(NOT(ISBLANK(A675)),NOT(ISBLANK(B675)),NOT(ISBLANK(E675)),E675-VLOOKUP(A675,'ListaN68 02-02-2025'!$A$12:$E$13375,5,0)&gt;2),"Aumento",IF(AND(NOT(ISBLANK(A675)),NOT(ISBLANK(B675)),NOT(ISBLANK(E675)),E675-VLOOKUP(A675,'ListaN68 02-02-2025'!$A$12:$E$13375,5,0)&lt;2),"Bajo","Error en codigo")))))))</f>
        <v>Blanco</v>
      </c>
    </row>
    <row r="676" spans="1:32" x14ac:dyDescent="0.2">
      <c r="A676" s="1" t="s">
        <v>340</v>
      </c>
      <c r="B676" t="s">
        <v>4833</v>
      </c>
      <c r="C676" t="s">
        <v>5011</v>
      </c>
      <c r="D676">
        <v>21</v>
      </c>
      <c r="E676" s="46">
        <v>1376.5060000000001</v>
      </c>
      <c r="F676" s="44">
        <v>3.571372139760931E-2</v>
      </c>
      <c r="G676" s="46"/>
      <c r="AF676" t="str">
        <f>IF(AND(ISBLANK(A676),ISBLANK(B676),ISBLANK(E676)),"Blanco",IF(AND(ISBLANK(A676),NOT(ISBLANK(B676))),"Titulo",IF(AND(NOT(ISBLANK(A676)),NOT(ISBLANK(B676)),ISBLANK(E676),IFERROR(FIND("FF--",A676)&gt;1,FALSE)),"F.Comercializacion",IF(AND(NOT(ISBLANK(A676)),NOT(ISBLANK(B676)),NOT(ISBLANK(E676)),ISERROR(VLOOKUP(A676,'ListaN68 02-02-2025'!$A$12:$E$13375,5,0))),"Nuevo",IF(AND(NOT(ISBLANK(A676)),NOT(ISBLANK(B676)),NOT(ISBLANK(E676)),AND(E676-VLOOKUP(A676,'ListaN68 02-02-2025'!$A$12:$E$13375,5,0)&gt;=-2,E676-VLOOKUP(A676,'ListaN68 02-02-2025'!$A$12:$E$13375,5,0)&lt;=2)),"Igual",IF(AND(NOT(ISBLANK(A676)),NOT(ISBLANK(B676)),NOT(ISBLANK(E676)),E676-VLOOKUP(A676,'ListaN68 02-02-2025'!$A$12:$E$13375,5,0)&gt;2),"Aumento",IF(AND(NOT(ISBLANK(A676)),NOT(ISBLANK(B676)),NOT(ISBLANK(E676)),E676-VLOOKUP(A676,'ListaN68 02-02-2025'!$A$12:$E$13375,5,0)&lt;2),"Bajo","Error en codigo")))))))</f>
        <v>Aumento</v>
      </c>
    </row>
    <row r="677" spans="1:32" x14ac:dyDescent="0.2">
      <c r="A677" s="1" t="s">
        <v>341</v>
      </c>
      <c r="B677" t="s">
        <v>4834</v>
      </c>
      <c r="C677" t="s">
        <v>5012</v>
      </c>
      <c r="D677">
        <v>21</v>
      </c>
      <c r="E677" s="46">
        <v>1656.9349999999999</v>
      </c>
      <c r="F677" s="44">
        <v>3.571448663238308E-2</v>
      </c>
      <c r="G677" s="46"/>
      <c r="AF677" t="str">
        <f>IF(AND(ISBLANK(A677),ISBLANK(B677),ISBLANK(E677)),"Blanco",IF(AND(ISBLANK(A677),NOT(ISBLANK(B677))),"Titulo",IF(AND(NOT(ISBLANK(A677)),NOT(ISBLANK(B677)),ISBLANK(E677),IFERROR(FIND("FF--",A677)&gt;1,FALSE)),"F.Comercializacion",IF(AND(NOT(ISBLANK(A677)),NOT(ISBLANK(B677)),NOT(ISBLANK(E677)),ISERROR(VLOOKUP(A677,'ListaN68 02-02-2025'!$A$12:$E$13375,5,0))),"Nuevo",IF(AND(NOT(ISBLANK(A677)),NOT(ISBLANK(B677)),NOT(ISBLANK(E677)),AND(E677-VLOOKUP(A677,'ListaN68 02-02-2025'!$A$12:$E$13375,5,0)&gt;=-2,E677-VLOOKUP(A677,'ListaN68 02-02-2025'!$A$12:$E$13375,5,0)&lt;=2)),"Igual",IF(AND(NOT(ISBLANK(A677)),NOT(ISBLANK(B677)),NOT(ISBLANK(E677)),E677-VLOOKUP(A677,'ListaN68 02-02-2025'!$A$12:$E$13375,5,0)&gt;2),"Aumento",IF(AND(NOT(ISBLANK(A677)),NOT(ISBLANK(B677)),NOT(ISBLANK(E677)),E677-VLOOKUP(A677,'ListaN68 02-02-2025'!$A$12:$E$13375,5,0)&lt;2),"Bajo","Error en codigo")))))))</f>
        <v>Aumento</v>
      </c>
    </row>
    <row r="678" spans="1:32" x14ac:dyDescent="0.2">
      <c r="A678" s="1" t="s">
        <v>342</v>
      </c>
      <c r="B678" t="s">
        <v>4835</v>
      </c>
      <c r="C678" t="s">
        <v>4979</v>
      </c>
      <c r="D678">
        <v>21</v>
      </c>
      <c r="E678" s="46">
        <v>2260.4450000000002</v>
      </c>
      <c r="F678" s="44">
        <v>3.5713631156930159E-2</v>
      </c>
      <c r="G678" s="46"/>
      <c r="AF678" t="str">
        <f>IF(AND(ISBLANK(A678),ISBLANK(B678),ISBLANK(E678)),"Blanco",IF(AND(ISBLANK(A678),NOT(ISBLANK(B678))),"Titulo",IF(AND(NOT(ISBLANK(A678)),NOT(ISBLANK(B678)),ISBLANK(E678),IFERROR(FIND("FF--",A678)&gt;1,FALSE)),"F.Comercializacion",IF(AND(NOT(ISBLANK(A678)),NOT(ISBLANK(B678)),NOT(ISBLANK(E678)),ISERROR(VLOOKUP(A678,'ListaN68 02-02-2025'!$A$12:$E$13375,5,0))),"Nuevo",IF(AND(NOT(ISBLANK(A678)),NOT(ISBLANK(B678)),NOT(ISBLANK(E678)),AND(E678-VLOOKUP(A678,'ListaN68 02-02-2025'!$A$12:$E$13375,5,0)&gt;=-2,E678-VLOOKUP(A678,'ListaN68 02-02-2025'!$A$12:$E$13375,5,0)&lt;=2)),"Igual",IF(AND(NOT(ISBLANK(A678)),NOT(ISBLANK(B678)),NOT(ISBLANK(E678)),E678-VLOOKUP(A678,'ListaN68 02-02-2025'!$A$12:$E$13375,5,0)&gt;2),"Aumento",IF(AND(NOT(ISBLANK(A678)),NOT(ISBLANK(B678)),NOT(ISBLANK(E678)),E678-VLOOKUP(A678,'ListaN68 02-02-2025'!$A$12:$E$13375,5,0)&lt;2),"Bajo","Error en codigo")))))))</f>
        <v>Aumento</v>
      </c>
    </row>
    <row r="679" spans="1:32" x14ac:dyDescent="0.2">
      <c r="A679" s="1" t="s">
        <v>343</v>
      </c>
      <c r="B679" t="s">
        <v>4836</v>
      </c>
      <c r="C679" t="s">
        <v>4979</v>
      </c>
      <c r="D679">
        <v>21</v>
      </c>
      <c r="E679" s="46">
        <v>2327.5039999999999</v>
      </c>
      <c r="F679" s="44">
        <v>3.5715318726101231E-2</v>
      </c>
      <c r="G679" s="46"/>
      <c r="AF679" t="str">
        <f>IF(AND(ISBLANK(A679),ISBLANK(B679),ISBLANK(E679)),"Blanco",IF(AND(ISBLANK(A679),NOT(ISBLANK(B679))),"Titulo",IF(AND(NOT(ISBLANK(A679)),NOT(ISBLANK(B679)),ISBLANK(E679),IFERROR(FIND("FF--",A679)&gt;1,FALSE)),"F.Comercializacion",IF(AND(NOT(ISBLANK(A679)),NOT(ISBLANK(B679)),NOT(ISBLANK(E679)),ISERROR(VLOOKUP(A679,'ListaN68 02-02-2025'!$A$12:$E$13375,5,0))),"Nuevo",IF(AND(NOT(ISBLANK(A679)),NOT(ISBLANK(B679)),NOT(ISBLANK(E679)),AND(E679-VLOOKUP(A679,'ListaN68 02-02-2025'!$A$12:$E$13375,5,0)&gt;=-2,E679-VLOOKUP(A679,'ListaN68 02-02-2025'!$A$12:$E$13375,5,0)&lt;=2)),"Igual",IF(AND(NOT(ISBLANK(A679)),NOT(ISBLANK(B679)),NOT(ISBLANK(E679)),E679-VLOOKUP(A679,'ListaN68 02-02-2025'!$A$12:$E$13375,5,0)&gt;2),"Aumento",IF(AND(NOT(ISBLANK(A679)),NOT(ISBLANK(B679)),NOT(ISBLANK(E679)),E679-VLOOKUP(A679,'ListaN68 02-02-2025'!$A$12:$E$13375,5,0)&lt;2),"Bajo","Error en codigo")))))))</f>
        <v>Aumento</v>
      </c>
    </row>
    <row r="680" spans="1:32" x14ac:dyDescent="0.2">
      <c r="A680" s="1" t="s">
        <v>4722</v>
      </c>
      <c r="B680" t="s">
        <v>4723</v>
      </c>
      <c r="C680" t="s">
        <v>5013</v>
      </c>
      <c r="D680">
        <v>21</v>
      </c>
      <c r="E680" s="46">
        <v>3767.402</v>
      </c>
      <c r="F680" s="44">
        <v>3.571416789370252E-2</v>
      </c>
      <c r="G680" s="46"/>
      <c r="AF680" t="str">
        <f>IF(AND(ISBLANK(A680),ISBLANK(B680),ISBLANK(E680)),"Blanco",IF(AND(ISBLANK(A680),NOT(ISBLANK(B680))),"Titulo",IF(AND(NOT(ISBLANK(A680)),NOT(ISBLANK(B680)),ISBLANK(E680),IFERROR(FIND("FF--",A680)&gt;1,FALSE)),"F.Comercializacion",IF(AND(NOT(ISBLANK(A680)),NOT(ISBLANK(B680)),NOT(ISBLANK(E680)),ISERROR(VLOOKUP(A680,'ListaN68 02-02-2025'!$A$12:$E$13375,5,0))),"Nuevo",IF(AND(NOT(ISBLANK(A680)),NOT(ISBLANK(B680)),NOT(ISBLANK(E680)),AND(E680-VLOOKUP(A680,'ListaN68 02-02-2025'!$A$12:$E$13375,5,0)&gt;=-2,E680-VLOOKUP(A680,'ListaN68 02-02-2025'!$A$12:$E$13375,5,0)&lt;=2)),"Igual",IF(AND(NOT(ISBLANK(A680)),NOT(ISBLANK(B680)),NOT(ISBLANK(E680)),E680-VLOOKUP(A680,'ListaN68 02-02-2025'!$A$12:$E$13375,5,0)&gt;2),"Aumento",IF(AND(NOT(ISBLANK(A680)),NOT(ISBLANK(B680)),NOT(ISBLANK(E680)),E680-VLOOKUP(A680,'ListaN68 02-02-2025'!$A$12:$E$13375,5,0)&lt;2),"Bajo","Error en codigo")))))))</f>
        <v>Aumento</v>
      </c>
    </row>
    <row r="681" spans="1:32" x14ac:dyDescent="0.2">
      <c r="A681" s="1" t="s">
        <v>4724</v>
      </c>
      <c r="B681" t="s">
        <v>4725</v>
      </c>
      <c r="C681" t="s">
        <v>4946</v>
      </c>
      <c r="D681">
        <v>21</v>
      </c>
      <c r="E681" s="46">
        <v>5108.5600000000004</v>
      </c>
      <c r="F681" s="44">
        <v>3.57142350290518E-2</v>
      </c>
      <c r="G681" s="46"/>
      <c r="AF681" t="str">
        <f>IF(AND(ISBLANK(A681),ISBLANK(B681),ISBLANK(E681)),"Blanco",IF(AND(ISBLANK(A681),NOT(ISBLANK(B681))),"Titulo",IF(AND(NOT(ISBLANK(A681)),NOT(ISBLANK(B681)),ISBLANK(E681),IFERROR(FIND("FF--",A681)&gt;1,FALSE)),"F.Comercializacion",IF(AND(NOT(ISBLANK(A681)),NOT(ISBLANK(B681)),NOT(ISBLANK(E681)),ISERROR(VLOOKUP(A681,'ListaN68 02-02-2025'!$A$12:$E$13375,5,0))),"Nuevo",IF(AND(NOT(ISBLANK(A681)),NOT(ISBLANK(B681)),NOT(ISBLANK(E681)),AND(E681-VLOOKUP(A681,'ListaN68 02-02-2025'!$A$12:$E$13375,5,0)&gt;=-2,E681-VLOOKUP(A681,'ListaN68 02-02-2025'!$A$12:$E$13375,5,0)&lt;=2)),"Igual",IF(AND(NOT(ISBLANK(A681)),NOT(ISBLANK(B681)),NOT(ISBLANK(E681)),E681-VLOOKUP(A681,'ListaN68 02-02-2025'!$A$12:$E$13375,5,0)&gt;2),"Aumento",IF(AND(NOT(ISBLANK(A681)),NOT(ISBLANK(B681)),NOT(ISBLANK(E681)),E681-VLOOKUP(A681,'ListaN68 02-02-2025'!$A$12:$E$13375,5,0)&lt;2),"Bajo","Error en codigo")))))))</f>
        <v>Aumento</v>
      </c>
    </row>
    <row r="682" spans="1:32" x14ac:dyDescent="0.2">
      <c r="A682" s="1" t="s">
        <v>4726</v>
      </c>
      <c r="B682" t="s">
        <v>4727</v>
      </c>
      <c r="C682" t="s">
        <v>5014</v>
      </c>
      <c r="D682">
        <v>21</v>
      </c>
      <c r="E682" s="46">
        <v>6937.3850000000002</v>
      </c>
      <c r="F682" s="44">
        <v>3.571441368112227E-2</v>
      </c>
      <c r="G682" s="46"/>
      <c r="AF682" t="str">
        <f>IF(AND(ISBLANK(A682),ISBLANK(B682),ISBLANK(E682)),"Blanco",IF(AND(ISBLANK(A682),NOT(ISBLANK(B682))),"Titulo",IF(AND(NOT(ISBLANK(A682)),NOT(ISBLANK(B682)),ISBLANK(E682),IFERROR(FIND("FF--",A682)&gt;1,FALSE)),"F.Comercializacion",IF(AND(NOT(ISBLANK(A682)),NOT(ISBLANK(B682)),NOT(ISBLANK(E682)),ISERROR(VLOOKUP(A682,'ListaN68 02-02-2025'!$A$12:$E$13375,5,0))),"Nuevo",IF(AND(NOT(ISBLANK(A682)),NOT(ISBLANK(B682)),NOT(ISBLANK(E682)),AND(E682-VLOOKUP(A682,'ListaN68 02-02-2025'!$A$12:$E$13375,5,0)&gt;=-2,E682-VLOOKUP(A682,'ListaN68 02-02-2025'!$A$12:$E$13375,5,0)&lt;=2)),"Igual",IF(AND(NOT(ISBLANK(A682)),NOT(ISBLANK(B682)),NOT(ISBLANK(E682)),E682-VLOOKUP(A682,'ListaN68 02-02-2025'!$A$12:$E$13375,5,0)&gt;2),"Aumento",IF(AND(NOT(ISBLANK(A682)),NOT(ISBLANK(B682)),NOT(ISBLANK(E682)),E682-VLOOKUP(A682,'ListaN68 02-02-2025'!$A$12:$E$13375,5,0)&lt;2),"Bajo","Error en codigo")))))))</f>
        <v>Aumento</v>
      </c>
    </row>
    <row r="683" spans="1:32" x14ac:dyDescent="0.2">
      <c r="C683"/>
      <c r="E683" s="46"/>
      <c r="F683" s="44"/>
      <c r="G683" s="46"/>
      <c r="AF683" t="str">
        <f>IF(AND(ISBLANK(A683),ISBLANK(B683),ISBLANK(E683)),"Blanco",IF(AND(ISBLANK(A683),NOT(ISBLANK(B683))),"Titulo",IF(AND(NOT(ISBLANK(A683)),NOT(ISBLANK(B683)),ISBLANK(E683),IFERROR(FIND("FF--",A683)&gt;1,FALSE)),"F.Comercializacion",IF(AND(NOT(ISBLANK(A683)),NOT(ISBLANK(B683)),NOT(ISBLANK(E683)),ISERROR(VLOOKUP(A683,'ListaN68 02-02-2025'!$A$12:$E$13375,5,0))),"Nuevo",IF(AND(NOT(ISBLANK(A683)),NOT(ISBLANK(B683)),NOT(ISBLANK(E683)),AND(E683-VLOOKUP(A683,'ListaN68 02-02-2025'!$A$12:$E$13375,5,0)&gt;=-2,E683-VLOOKUP(A683,'ListaN68 02-02-2025'!$A$12:$E$13375,5,0)&lt;=2)),"Igual",IF(AND(NOT(ISBLANK(A683)),NOT(ISBLANK(B683)),NOT(ISBLANK(E683)),E683-VLOOKUP(A683,'ListaN68 02-02-2025'!$A$12:$E$13375,5,0)&gt;2),"Aumento",IF(AND(NOT(ISBLANK(A683)),NOT(ISBLANK(B683)),NOT(ISBLANK(E683)),E683-VLOOKUP(A683,'ListaN68 02-02-2025'!$A$12:$E$13375,5,0)&lt;2),"Bajo","Error en codigo")))))))</f>
        <v>Blanco</v>
      </c>
    </row>
    <row r="684" spans="1:32" x14ac:dyDescent="0.2">
      <c r="B684" t="s">
        <v>344</v>
      </c>
      <c r="C684"/>
      <c r="E684" s="46"/>
      <c r="F684" s="44"/>
      <c r="G684" s="46"/>
      <c r="AF684" t="str">
        <f>IF(AND(ISBLANK(A684),ISBLANK(B684),ISBLANK(E684)),"Blanco",IF(AND(ISBLANK(A684),NOT(ISBLANK(B684))),"Titulo",IF(AND(NOT(ISBLANK(A684)),NOT(ISBLANK(B684)),ISBLANK(E684),IFERROR(FIND("FF--",A684)&gt;1,FALSE)),"F.Comercializacion",IF(AND(NOT(ISBLANK(A684)),NOT(ISBLANK(B684)),NOT(ISBLANK(E684)),ISERROR(VLOOKUP(A684,'ListaN68 02-02-2025'!$A$12:$E$13375,5,0))),"Nuevo",IF(AND(NOT(ISBLANK(A684)),NOT(ISBLANK(B684)),NOT(ISBLANK(E684)),AND(E684-VLOOKUP(A684,'ListaN68 02-02-2025'!$A$12:$E$13375,5,0)&gt;=-2,E684-VLOOKUP(A684,'ListaN68 02-02-2025'!$A$12:$E$13375,5,0)&lt;=2)),"Igual",IF(AND(NOT(ISBLANK(A684)),NOT(ISBLANK(B684)),NOT(ISBLANK(E684)),E684-VLOOKUP(A684,'ListaN68 02-02-2025'!$A$12:$E$13375,5,0)&gt;2),"Aumento",IF(AND(NOT(ISBLANK(A684)),NOT(ISBLANK(B684)),NOT(ISBLANK(E684)),E684-VLOOKUP(A684,'ListaN68 02-02-2025'!$A$12:$E$13375,5,0)&lt;2),"Bajo","Error en codigo")))))))</f>
        <v>Titulo</v>
      </c>
    </row>
    <row r="685" spans="1:32" x14ac:dyDescent="0.2">
      <c r="C685"/>
      <c r="E685" s="46"/>
      <c r="F685" s="44"/>
      <c r="G685" s="46"/>
      <c r="AF685" t="str">
        <f>IF(AND(ISBLANK(A685),ISBLANK(B685),ISBLANK(E685)),"Blanco",IF(AND(ISBLANK(A685),NOT(ISBLANK(B685))),"Titulo",IF(AND(NOT(ISBLANK(A685)),NOT(ISBLANK(B685)),ISBLANK(E685),IFERROR(FIND("FF--",A685)&gt;1,FALSE)),"F.Comercializacion",IF(AND(NOT(ISBLANK(A685)),NOT(ISBLANK(B685)),NOT(ISBLANK(E685)),ISERROR(VLOOKUP(A685,'ListaN68 02-02-2025'!$A$12:$E$13375,5,0))),"Nuevo",IF(AND(NOT(ISBLANK(A685)),NOT(ISBLANK(B685)),NOT(ISBLANK(E685)),AND(E685-VLOOKUP(A685,'ListaN68 02-02-2025'!$A$12:$E$13375,5,0)&gt;=-2,E685-VLOOKUP(A685,'ListaN68 02-02-2025'!$A$12:$E$13375,5,0)&lt;=2)),"Igual",IF(AND(NOT(ISBLANK(A685)),NOT(ISBLANK(B685)),NOT(ISBLANK(E685)),E685-VLOOKUP(A685,'ListaN68 02-02-2025'!$A$12:$E$13375,5,0)&gt;2),"Aumento",IF(AND(NOT(ISBLANK(A685)),NOT(ISBLANK(B685)),NOT(ISBLANK(E685)),E685-VLOOKUP(A685,'ListaN68 02-02-2025'!$A$12:$E$13375,5,0)&lt;2),"Bajo","Error en codigo")))))))</f>
        <v>Blanco</v>
      </c>
    </row>
    <row r="686" spans="1:32" x14ac:dyDescent="0.2">
      <c r="A686" s="1" t="s">
        <v>358</v>
      </c>
      <c r="B686" t="s">
        <v>359</v>
      </c>
      <c r="C686" t="s">
        <v>5018</v>
      </c>
      <c r="D686">
        <v>21</v>
      </c>
      <c r="E686" s="46">
        <v>333.44499999999999</v>
      </c>
      <c r="F686" s="44">
        <v>3.5730038329885527E-2</v>
      </c>
      <c r="G686" s="46"/>
      <c r="AF686" t="str">
        <f>IF(AND(ISBLANK(A686),ISBLANK(B686),ISBLANK(E686)),"Blanco",IF(AND(ISBLANK(A686),NOT(ISBLANK(B686))),"Titulo",IF(AND(NOT(ISBLANK(A686)),NOT(ISBLANK(B686)),ISBLANK(E686),IFERROR(FIND("FF--",A686)&gt;1,FALSE)),"F.Comercializacion",IF(AND(NOT(ISBLANK(A686)),NOT(ISBLANK(B686)),NOT(ISBLANK(E686)),ISERROR(VLOOKUP(A686,'ListaN68 02-02-2025'!$A$12:$E$13375,5,0))),"Nuevo",IF(AND(NOT(ISBLANK(A686)),NOT(ISBLANK(B686)),NOT(ISBLANK(E686)),AND(E686-VLOOKUP(A686,'ListaN68 02-02-2025'!$A$12:$E$13375,5,0)&gt;=-2,E686-VLOOKUP(A686,'ListaN68 02-02-2025'!$A$12:$E$13375,5,0)&lt;=2)),"Igual",IF(AND(NOT(ISBLANK(A686)),NOT(ISBLANK(B686)),NOT(ISBLANK(E686)),E686-VLOOKUP(A686,'ListaN68 02-02-2025'!$A$12:$E$13375,5,0)&gt;2),"Aumento",IF(AND(NOT(ISBLANK(A686)),NOT(ISBLANK(B686)),NOT(ISBLANK(E686)),E686-VLOOKUP(A686,'ListaN68 02-02-2025'!$A$12:$E$13375,5,0)&lt;2),"Bajo","Error en codigo")))))))</f>
        <v>Aumento</v>
      </c>
    </row>
    <row r="687" spans="1:32" x14ac:dyDescent="0.2">
      <c r="A687" s="1" t="s">
        <v>360</v>
      </c>
      <c r="B687" t="s">
        <v>361</v>
      </c>
      <c r="C687" t="s">
        <v>4956</v>
      </c>
      <c r="D687">
        <v>21</v>
      </c>
      <c r="E687" s="46">
        <v>363.21300000000002</v>
      </c>
      <c r="F687" s="44">
        <v>3.5727321463197681E-2</v>
      </c>
      <c r="G687" s="46"/>
      <c r="AF687" t="str">
        <f>IF(AND(ISBLANK(A687),ISBLANK(B687),ISBLANK(E687)),"Blanco",IF(AND(ISBLANK(A687),NOT(ISBLANK(B687))),"Titulo",IF(AND(NOT(ISBLANK(A687)),NOT(ISBLANK(B687)),ISBLANK(E687),IFERROR(FIND("FF--",A687)&gt;1,FALSE)),"F.Comercializacion",IF(AND(NOT(ISBLANK(A687)),NOT(ISBLANK(B687)),NOT(ISBLANK(E687)),ISERROR(VLOOKUP(A687,'ListaN68 02-02-2025'!$A$12:$E$13375,5,0))),"Nuevo",IF(AND(NOT(ISBLANK(A687)),NOT(ISBLANK(B687)),NOT(ISBLANK(E687)),AND(E687-VLOOKUP(A687,'ListaN68 02-02-2025'!$A$12:$E$13375,5,0)&gt;=-2,E687-VLOOKUP(A687,'ListaN68 02-02-2025'!$A$12:$E$13375,5,0)&lt;=2)),"Igual",IF(AND(NOT(ISBLANK(A687)),NOT(ISBLANK(B687)),NOT(ISBLANK(E687)),E687-VLOOKUP(A687,'ListaN68 02-02-2025'!$A$12:$E$13375,5,0)&gt;2),"Aumento",IF(AND(NOT(ISBLANK(A687)),NOT(ISBLANK(B687)),NOT(ISBLANK(E687)),E687-VLOOKUP(A687,'ListaN68 02-02-2025'!$A$12:$E$13375,5,0)&lt;2),"Bajo","Error en codigo")))))))</f>
        <v>Aumento</v>
      </c>
    </row>
    <row r="688" spans="1:32" x14ac:dyDescent="0.2">
      <c r="A688" s="1" t="s">
        <v>362</v>
      </c>
      <c r="B688" t="s">
        <v>363</v>
      </c>
      <c r="C688" t="s">
        <v>4951</v>
      </c>
      <c r="D688">
        <v>21</v>
      </c>
      <c r="E688" s="46">
        <v>433.02</v>
      </c>
      <c r="F688" s="44">
        <v>3.5707537354307872E-2</v>
      </c>
      <c r="G688" s="46"/>
      <c r="AF688" t="str">
        <f>IF(AND(ISBLANK(A688),ISBLANK(B688),ISBLANK(E688)),"Blanco",IF(AND(ISBLANK(A688),NOT(ISBLANK(B688))),"Titulo",IF(AND(NOT(ISBLANK(A688)),NOT(ISBLANK(B688)),ISBLANK(E688),IFERROR(FIND("FF--",A688)&gt;1,FALSE)),"F.Comercializacion",IF(AND(NOT(ISBLANK(A688)),NOT(ISBLANK(B688)),NOT(ISBLANK(E688)),ISERROR(VLOOKUP(A688,'ListaN68 02-02-2025'!$A$12:$E$13375,5,0))),"Nuevo",IF(AND(NOT(ISBLANK(A688)),NOT(ISBLANK(B688)),NOT(ISBLANK(E688)),AND(E688-VLOOKUP(A688,'ListaN68 02-02-2025'!$A$12:$E$13375,5,0)&gt;=-2,E688-VLOOKUP(A688,'ListaN68 02-02-2025'!$A$12:$E$13375,5,0)&lt;=2)),"Igual",IF(AND(NOT(ISBLANK(A688)),NOT(ISBLANK(B688)),NOT(ISBLANK(E688)),E688-VLOOKUP(A688,'ListaN68 02-02-2025'!$A$12:$E$13375,5,0)&gt;2),"Aumento",IF(AND(NOT(ISBLANK(A688)),NOT(ISBLANK(B688)),NOT(ISBLANK(E688)),E688-VLOOKUP(A688,'ListaN68 02-02-2025'!$A$12:$E$13375,5,0)&lt;2),"Bajo","Error en codigo")))))))</f>
        <v>Aumento</v>
      </c>
    </row>
    <row r="689" spans="1:32" x14ac:dyDescent="0.2">
      <c r="A689" s="1" t="s">
        <v>364</v>
      </c>
      <c r="B689" t="s">
        <v>365</v>
      </c>
      <c r="C689" t="s">
        <v>4955</v>
      </c>
      <c r="D689">
        <v>21</v>
      </c>
      <c r="E689" s="46">
        <v>465.60500000000002</v>
      </c>
      <c r="F689" s="44">
        <v>3.5708883510695122E-2</v>
      </c>
      <c r="G689" s="46"/>
      <c r="AF689" t="str">
        <f>IF(AND(ISBLANK(A689),ISBLANK(B689),ISBLANK(E689)),"Blanco",IF(AND(ISBLANK(A689),NOT(ISBLANK(B689))),"Titulo",IF(AND(NOT(ISBLANK(A689)),NOT(ISBLANK(B689)),ISBLANK(E689),IFERROR(FIND("FF--",A689)&gt;1,FALSE)),"F.Comercializacion",IF(AND(NOT(ISBLANK(A689)),NOT(ISBLANK(B689)),NOT(ISBLANK(E689)),ISERROR(VLOOKUP(A689,'ListaN68 02-02-2025'!$A$12:$E$13375,5,0))),"Nuevo",IF(AND(NOT(ISBLANK(A689)),NOT(ISBLANK(B689)),NOT(ISBLANK(E689)),AND(E689-VLOOKUP(A689,'ListaN68 02-02-2025'!$A$12:$E$13375,5,0)&gt;=-2,E689-VLOOKUP(A689,'ListaN68 02-02-2025'!$A$12:$E$13375,5,0)&lt;=2)),"Igual",IF(AND(NOT(ISBLANK(A689)),NOT(ISBLANK(B689)),NOT(ISBLANK(E689)),E689-VLOOKUP(A689,'ListaN68 02-02-2025'!$A$12:$E$13375,5,0)&gt;2),"Aumento",IF(AND(NOT(ISBLANK(A689)),NOT(ISBLANK(B689)),NOT(ISBLANK(E689)),E689-VLOOKUP(A689,'ListaN68 02-02-2025'!$A$12:$E$13375,5,0)&lt;2),"Bajo","Error en codigo")))))))</f>
        <v>Aumento</v>
      </c>
    </row>
    <row r="690" spans="1:32" x14ac:dyDescent="0.2">
      <c r="A690" s="1" t="s">
        <v>4738</v>
      </c>
      <c r="B690" t="s">
        <v>4739</v>
      </c>
      <c r="C690" t="s">
        <v>5019</v>
      </c>
      <c r="D690">
        <v>21</v>
      </c>
      <c r="E690" s="46">
        <v>1085.385</v>
      </c>
      <c r="F690" s="44">
        <v>3.571224092522618E-2</v>
      </c>
      <c r="G690" s="46"/>
      <c r="AF690" t="str">
        <f>IF(AND(ISBLANK(A690),ISBLANK(B690),ISBLANK(E690)),"Blanco",IF(AND(ISBLANK(A690),NOT(ISBLANK(B690))),"Titulo",IF(AND(NOT(ISBLANK(A690)),NOT(ISBLANK(B690)),ISBLANK(E690),IFERROR(FIND("FF--",A690)&gt;1,FALSE)),"F.Comercializacion",IF(AND(NOT(ISBLANK(A690)),NOT(ISBLANK(B690)),NOT(ISBLANK(E690)),ISERROR(VLOOKUP(A690,'ListaN68 02-02-2025'!$A$12:$E$13375,5,0))),"Nuevo",IF(AND(NOT(ISBLANK(A690)),NOT(ISBLANK(B690)),NOT(ISBLANK(E690)),AND(E690-VLOOKUP(A690,'ListaN68 02-02-2025'!$A$12:$E$13375,5,0)&gt;=-2,E690-VLOOKUP(A690,'ListaN68 02-02-2025'!$A$12:$E$13375,5,0)&lt;=2)),"Igual",IF(AND(NOT(ISBLANK(A690)),NOT(ISBLANK(B690)),NOT(ISBLANK(E690)),E690-VLOOKUP(A690,'ListaN68 02-02-2025'!$A$12:$E$13375,5,0)&gt;2),"Aumento",IF(AND(NOT(ISBLANK(A690)),NOT(ISBLANK(B690)),NOT(ISBLANK(E690)),E690-VLOOKUP(A690,'ListaN68 02-02-2025'!$A$12:$E$13375,5,0)&lt;2),"Bajo","Error en codigo")))))))</f>
        <v>Aumento</v>
      </c>
    </row>
    <row r="691" spans="1:32" x14ac:dyDescent="0.2">
      <c r="A691" s="1" t="s">
        <v>4740</v>
      </c>
      <c r="B691" t="s">
        <v>4741</v>
      </c>
      <c r="C691" t="s">
        <v>4953</v>
      </c>
      <c r="D691">
        <v>21</v>
      </c>
      <c r="E691" s="46">
        <v>1634.973</v>
      </c>
      <c r="F691" s="44">
        <v>3.5709444179089944E-2</v>
      </c>
      <c r="G691" s="46"/>
      <c r="AF691" t="str">
        <f>IF(AND(ISBLANK(A691),ISBLANK(B691),ISBLANK(E691)),"Blanco",IF(AND(ISBLANK(A691),NOT(ISBLANK(B691))),"Titulo",IF(AND(NOT(ISBLANK(A691)),NOT(ISBLANK(B691)),ISBLANK(E691),IFERROR(FIND("FF--",A691)&gt;1,FALSE)),"F.Comercializacion",IF(AND(NOT(ISBLANK(A691)),NOT(ISBLANK(B691)),NOT(ISBLANK(E691)),ISERROR(VLOOKUP(A691,'ListaN68 02-02-2025'!$A$12:$E$13375,5,0))),"Nuevo",IF(AND(NOT(ISBLANK(A691)),NOT(ISBLANK(B691)),NOT(ISBLANK(E691)),AND(E691-VLOOKUP(A691,'ListaN68 02-02-2025'!$A$12:$E$13375,5,0)&gt;=-2,E691-VLOOKUP(A691,'ListaN68 02-02-2025'!$A$12:$E$13375,5,0)&lt;=2)),"Igual",IF(AND(NOT(ISBLANK(A691)),NOT(ISBLANK(B691)),NOT(ISBLANK(E691)),E691-VLOOKUP(A691,'ListaN68 02-02-2025'!$A$12:$E$13375,5,0)&gt;2),"Aumento",IF(AND(NOT(ISBLANK(A691)),NOT(ISBLANK(B691)),NOT(ISBLANK(E691)),E691-VLOOKUP(A691,'ListaN68 02-02-2025'!$A$12:$E$13375,5,0)&lt;2),"Bajo","Error en codigo")))))))</f>
        <v>Aumento</v>
      </c>
    </row>
    <row r="692" spans="1:32" x14ac:dyDescent="0.2">
      <c r="A692" s="1" t="s">
        <v>4742</v>
      </c>
      <c r="B692" t="s">
        <v>4743</v>
      </c>
      <c r="C692" t="s">
        <v>4964</v>
      </c>
      <c r="D692">
        <v>21</v>
      </c>
      <c r="E692" s="46">
        <v>2845.4479999999999</v>
      </c>
      <c r="F692" s="44">
        <v>3.5714324713203238E-2</v>
      </c>
      <c r="G692" s="46"/>
      <c r="AF692" t="str">
        <f>IF(AND(ISBLANK(A692),ISBLANK(B692),ISBLANK(E692)),"Blanco",IF(AND(ISBLANK(A692),NOT(ISBLANK(B692))),"Titulo",IF(AND(NOT(ISBLANK(A692)),NOT(ISBLANK(B692)),ISBLANK(E692),IFERROR(FIND("FF--",A692)&gt;1,FALSE)),"F.Comercializacion",IF(AND(NOT(ISBLANK(A692)),NOT(ISBLANK(B692)),NOT(ISBLANK(E692)),ISERROR(VLOOKUP(A692,'ListaN68 02-02-2025'!$A$12:$E$13375,5,0))),"Nuevo",IF(AND(NOT(ISBLANK(A692)),NOT(ISBLANK(B692)),NOT(ISBLANK(E692)),AND(E692-VLOOKUP(A692,'ListaN68 02-02-2025'!$A$12:$E$13375,5,0)&gt;=-2,E692-VLOOKUP(A692,'ListaN68 02-02-2025'!$A$12:$E$13375,5,0)&lt;=2)),"Igual",IF(AND(NOT(ISBLANK(A692)),NOT(ISBLANK(B692)),NOT(ISBLANK(E692)),E692-VLOOKUP(A692,'ListaN68 02-02-2025'!$A$12:$E$13375,5,0)&gt;2),"Aumento",IF(AND(NOT(ISBLANK(A692)),NOT(ISBLANK(B692)),NOT(ISBLANK(E692)),E692-VLOOKUP(A692,'ListaN68 02-02-2025'!$A$12:$E$13375,5,0)&lt;2),"Bajo","Error en codigo")))))))</f>
        <v>Aumento</v>
      </c>
    </row>
    <row r="693" spans="1:32" x14ac:dyDescent="0.2">
      <c r="A693" s="1" t="s">
        <v>345</v>
      </c>
      <c r="B693" t="s">
        <v>4837</v>
      </c>
      <c r="C693" t="s">
        <v>4951</v>
      </c>
      <c r="D693">
        <v>21</v>
      </c>
      <c r="E693" s="46">
        <v>161.245</v>
      </c>
      <c r="F693" s="44">
        <v>3.5713138709573933E-2</v>
      </c>
      <c r="G693" s="46"/>
      <c r="AF693" t="str">
        <f>IF(AND(ISBLANK(A693),ISBLANK(B693),ISBLANK(E693)),"Blanco",IF(AND(ISBLANK(A693),NOT(ISBLANK(B693))),"Titulo",IF(AND(NOT(ISBLANK(A693)),NOT(ISBLANK(B693)),ISBLANK(E693),IFERROR(FIND("FF--",A693)&gt;1,FALSE)),"F.Comercializacion",IF(AND(NOT(ISBLANK(A693)),NOT(ISBLANK(B693)),NOT(ISBLANK(E693)),ISERROR(VLOOKUP(A693,'ListaN68 02-02-2025'!$A$12:$E$13375,5,0))),"Nuevo",IF(AND(NOT(ISBLANK(A693)),NOT(ISBLANK(B693)),NOT(ISBLANK(E693)),AND(E693-VLOOKUP(A693,'ListaN68 02-02-2025'!$A$12:$E$13375,5,0)&gt;=-2,E693-VLOOKUP(A693,'ListaN68 02-02-2025'!$A$12:$E$13375,5,0)&lt;=2)),"Igual",IF(AND(NOT(ISBLANK(A693)),NOT(ISBLANK(B693)),NOT(ISBLANK(E693)),E693-VLOOKUP(A693,'ListaN68 02-02-2025'!$A$12:$E$13375,5,0)&gt;2),"Aumento",IF(AND(NOT(ISBLANK(A693)),NOT(ISBLANK(B693)),NOT(ISBLANK(E693)),E693-VLOOKUP(A693,'ListaN68 02-02-2025'!$A$12:$E$13375,5,0)&lt;2),"Bajo","Error en codigo")))))))</f>
        <v>Aumento</v>
      </c>
    </row>
    <row r="694" spans="1:32" x14ac:dyDescent="0.2">
      <c r="A694" s="1" t="s">
        <v>346</v>
      </c>
      <c r="B694" t="s">
        <v>4838</v>
      </c>
      <c r="C694" t="s">
        <v>4951</v>
      </c>
      <c r="D694">
        <v>21</v>
      </c>
      <c r="E694" s="46">
        <v>162.66300000000001</v>
      </c>
      <c r="F694" s="44">
        <v>3.5773186029482096E-2</v>
      </c>
      <c r="G694" s="46"/>
      <c r="AF694" t="str">
        <f>IF(AND(ISBLANK(A694),ISBLANK(B694),ISBLANK(E694)),"Blanco",IF(AND(ISBLANK(A694),NOT(ISBLANK(B694))),"Titulo",IF(AND(NOT(ISBLANK(A694)),NOT(ISBLANK(B694)),ISBLANK(E694),IFERROR(FIND("FF--",A694)&gt;1,FALSE)),"F.Comercializacion",IF(AND(NOT(ISBLANK(A694)),NOT(ISBLANK(B694)),NOT(ISBLANK(E694)),ISERROR(VLOOKUP(A694,'ListaN68 02-02-2025'!$A$12:$E$13375,5,0))),"Nuevo",IF(AND(NOT(ISBLANK(A694)),NOT(ISBLANK(B694)),NOT(ISBLANK(E694)),AND(E694-VLOOKUP(A694,'ListaN68 02-02-2025'!$A$12:$E$13375,5,0)&gt;=-2,E694-VLOOKUP(A694,'ListaN68 02-02-2025'!$A$12:$E$13375,5,0)&lt;=2)),"Igual",IF(AND(NOT(ISBLANK(A694)),NOT(ISBLANK(B694)),NOT(ISBLANK(E694)),E694-VLOOKUP(A694,'ListaN68 02-02-2025'!$A$12:$E$13375,5,0)&gt;2),"Aumento",IF(AND(NOT(ISBLANK(A694)),NOT(ISBLANK(B694)),NOT(ISBLANK(E694)),E694-VLOOKUP(A694,'ListaN68 02-02-2025'!$A$12:$E$13375,5,0)&lt;2),"Bajo","Error en codigo")))))))</f>
        <v>Aumento</v>
      </c>
    </row>
    <row r="695" spans="1:32" x14ac:dyDescent="0.2">
      <c r="A695" s="1" t="s">
        <v>347</v>
      </c>
      <c r="B695" t="s">
        <v>4839</v>
      </c>
      <c r="C695" t="s">
        <v>4951</v>
      </c>
      <c r="D695">
        <v>21</v>
      </c>
      <c r="E695" s="46">
        <v>307.58</v>
      </c>
      <c r="F695" s="44">
        <v>3.5703101586991526E-2</v>
      </c>
      <c r="G695" s="46"/>
      <c r="AF695" t="str">
        <f>IF(AND(ISBLANK(A695),ISBLANK(B695),ISBLANK(E695)),"Blanco",IF(AND(ISBLANK(A695),NOT(ISBLANK(B695))),"Titulo",IF(AND(NOT(ISBLANK(A695)),NOT(ISBLANK(B695)),ISBLANK(E695),IFERROR(FIND("FF--",A695)&gt;1,FALSE)),"F.Comercializacion",IF(AND(NOT(ISBLANK(A695)),NOT(ISBLANK(B695)),NOT(ISBLANK(E695)),ISERROR(VLOOKUP(A695,'ListaN68 02-02-2025'!$A$12:$E$13375,5,0))),"Nuevo",IF(AND(NOT(ISBLANK(A695)),NOT(ISBLANK(B695)),NOT(ISBLANK(E695)),AND(E695-VLOOKUP(A695,'ListaN68 02-02-2025'!$A$12:$E$13375,5,0)&gt;=-2,E695-VLOOKUP(A695,'ListaN68 02-02-2025'!$A$12:$E$13375,5,0)&lt;=2)),"Igual",IF(AND(NOT(ISBLANK(A695)),NOT(ISBLANK(B695)),NOT(ISBLANK(E695)),E695-VLOOKUP(A695,'ListaN68 02-02-2025'!$A$12:$E$13375,5,0)&gt;2),"Aumento",IF(AND(NOT(ISBLANK(A695)),NOT(ISBLANK(B695)),NOT(ISBLANK(E695)),E695-VLOOKUP(A695,'ListaN68 02-02-2025'!$A$12:$E$13375,5,0)&lt;2),"Bajo","Error en codigo")))))))</f>
        <v>Aumento</v>
      </c>
    </row>
    <row r="696" spans="1:32" x14ac:dyDescent="0.2">
      <c r="A696" s="1" t="s">
        <v>348</v>
      </c>
      <c r="B696" t="s">
        <v>4840</v>
      </c>
      <c r="C696" t="s">
        <v>4951</v>
      </c>
      <c r="D696">
        <v>21</v>
      </c>
      <c r="E696" s="46">
        <v>346.90300000000002</v>
      </c>
      <c r="F696" s="44">
        <v>3.5695199539031552E-2</v>
      </c>
      <c r="G696" s="46"/>
      <c r="AF696" t="str">
        <f>IF(AND(ISBLANK(A696),ISBLANK(B696),ISBLANK(E696)),"Blanco",IF(AND(ISBLANK(A696),NOT(ISBLANK(B696))),"Titulo",IF(AND(NOT(ISBLANK(A696)),NOT(ISBLANK(B696)),ISBLANK(E696),IFERROR(FIND("FF--",A696)&gt;1,FALSE)),"F.Comercializacion",IF(AND(NOT(ISBLANK(A696)),NOT(ISBLANK(B696)),NOT(ISBLANK(E696)),ISERROR(VLOOKUP(A696,'ListaN68 02-02-2025'!$A$12:$E$13375,5,0))),"Nuevo",IF(AND(NOT(ISBLANK(A696)),NOT(ISBLANK(B696)),NOT(ISBLANK(E696)),AND(E696-VLOOKUP(A696,'ListaN68 02-02-2025'!$A$12:$E$13375,5,0)&gt;=-2,E696-VLOOKUP(A696,'ListaN68 02-02-2025'!$A$12:$E$13375,5,0)&lt;=2)),"Igual",IF(AND(NOT(ISBLANK(A696)),NOT(ISBLANK(B696)),NOT(ISBLANK(E696)),E696-VLOOKUP(A696,'ListaN68 02-02-2025'!$A$12:$E$13375,5,0)&gt;2),"Aumento",IF(AND(NOT(ISBLANK(A696)),NOT(ISBLANK(B696)),NOT(ISBLANK(E696)),E696-VLOOKUP(A696,'ListaN68 02-02-2025'!$A$12:$E$13375,5,0)&lt;2),"Bajo","Error en codigo")))))))</f>
        <v>Aumento</v>
      </c>
    </row>
    <row r="697" spans="1:32" x14ac:dyDescent="0.2">
      <c r="A697" s="1" t="s">
        <v>4728</v>
      </c>
      <c r="B697" t="s">
        <v>4729</v>
      </c>
      <c r="C697" t="s">
        <v>4948</v>
      </c>
      <c r="D697">
        <v>21</v>
      </c>
      <c r="E697" s="46">
        <v>813.59299999999996</v>
      </c>
      <c r="F697" s="44">
        <v>3.5711739694986866E-2</v>
      </c>
      <c r="G697" s="46"/>
      <c r="AF697" t="str">
        <f>IF(AND(ISBLANK(A697),ISBLANK(B697),ISBLANK(E697)),"Blanco",IF(AND(ISBLANK(A697),NOT(ISBLANK(B697))),"Titulo",IF(AND(NOT(ISBLANK(A697)),NOT(ISBLANK(B697)),ISBLANK(E697),IFERROR(FIND("FF--",A697)&gt;1,FALSE)),"F.Comercializacion",IF(AND(NOT(ISBLANK(A697)),NOT(ISBLANK(B697)),NOT(ISBLANK(E697)),ISERROR(VLOOKUP(A697,'ListaN68 02-02-2025'!$A$12:$E$13375,5,0))),"Nuevo",IF(AND(NOT(ISBLANK(A697)),NOT(ISBLANK(B697)),NOT(ISBLANK(E697)),AND(E697-VLOOKUP(A697,'ListaN68 02-02-2025'!$A$12:$E$13375,5,0)&gt;=-2,E697-VLOOKUP(A697,'ListaN68 02-02-2025'!$A$12:$E$13375,5,0)&lt;=2)),"Igual",IF(AND(NOT(ISBLANK(A697)),NOT(ISBLANK(B697)),NOT(ISBLANK(E697)),E697-VLOOKUP(A697,'ListaN68 02-02-2025'!$A$12:$E$13375,5,0)&gt;2),"Aumento",IF(AND(NOT(ISBLANK(A697)),NOT(ISBLANK(B697)),NOT(ISBLANK(E697)),E697-VLOOKUP(A697,'ListaN68 02-02-2025'!$A$12:$E$13375,5,0)&lt;2),"Bajo","Error en codigo")))))))</f>
        <v>Aumento</v>
      </c>
    </row>
    <row r="698" spans="1:32" x14ac:dyDescent="0.2">
      <c r="A698" s="1" t="s">
        <v>4730</v>
      </c>
      <c r="B698" t="s">
        <v>4731</v>
      </c>
      <c r="C698" t="s">
        <v>4949</v>
      </c>
      <c r="D698">
        <v>21</v>
      </c>
      <c r="E698" s="46">
        <v>1017.3630000000001</v>
      </c>
      <c r="F698" s="44">
        <v>3.5721157516988677E-2</v>
      </c>
      <c r="G698" s="46"/>
      <c r="AF698" t="str">
        <f>IF(AND(ISBLANK(A698),ISBLANK(B698),ISBLANK(E698)),"Blanco",IF(AND(ISBLANK(A698),NOT(ISBLANK(B698))),"Titulo",IF(AND(NOT(ISBLANK(A698)),NOT(ISBLANK(B698)),ISBLANK(E698),IFERROR(FIND("FF--",A698)&gt;1,FALSE)),"F.Comercializacion",IF(AND(NOT(ISBLANK(A698)),NOT(ISBLANK(B698)),NOT(ISBLANK(E698)),ISERROR(VLOOKUP(A698,'ListaN68 02-02-2025'!$A$12:$E$13375,5,0))),"Nuevo",IF(AND(NOT(ISBLANK(A698)),NOT(ISBLANK(B698)),NOT(ISBLANK(E698)),AND(E698-VLOOKUP(A698,'ListaN68 02-02-2025'!$A$12:$E$13375,5,0)&gt;=-2,E698-VLOOKUP(A698,'ListaN68 02-02-2025'!$A$12:$E$13375,5,0)&lt;=2)),"Igual",IF(AND(NOT(ISBLANK(A698)),NOT(ISBLANK(B698)),NOT(ISBLANK(E698)),E698-VLOOKUP(A698,'ListaN68 02-02-2025'!$A$12:$E$13375,5,0)&gt;2),"Aumento",IF(AND(NOT(ISBLANK(A698)),NOT(ISBLANK(B698)),NOT(ISBLANK(E698)),E698-VLOOKUP(A698,'ListaN68 02-02-2025'!$A$12:$E$13375,5,0)&lt;2),"Bajo","Error en codigo")))))))</f>
        <v>Aumento</v>
      </c>
    </row>
    <row r="699" spans="1:32" x14ac:dyDescent="0.2">
      <c r="A699" s="1" t="s">
        <v>349</v>
      </c>
      <c r="B699" t="s">
        <v>4841</v>
      </c>
      <c r="C699" t="s">
        <v>4965</v>
      </c>
      <c r="D699">
        <v>21</v>
      </c>
      <c r="E699" s="46">
        <v>1525.125</v>
      </c>
      <c r="F699" s="44">
        <v>3.571673533528319E-2</v>
      </c>
      <c r="G699" s="46"/>
      <c r="AF699" t="str">
        <f>IF(AND(ISBLANK(A699),ISBLANK(B699),ISBLANK(E699)),"Blanco",IF(AND(ISBLANK(A699),NOT(ISBLANK(B699))),"Titulo",IF(AND(NOT(ISBLANK(A699)),NOT(ISBLANK(B699)),ISBLANK(E699),IFERROR(FIND("FF--",A699)&gt;1,FALSE)),"F.Comercializacion",IF(AND(NOT(ISBLANK(A699)),NOT(ISBLANK(B699)),NOT(ISBLANK(E699)),ISERROR(VLOOKUP(A699,'ListaN68 02-02-2025'!$A$12:$E$13375,5,0))),"Nuevo",IF(AND(NOT(ISBLANK(A699)),NOT(ISBLANK(B699)),NOT(ISBLANK(E699)),AND(E699-VLOOKUP(A699,'ListaN68 02-02-2025'!$A$12:$E$13375,5,0)&gt;=-2,E699-VLOOKUP(A699,'ListaN68 02-02-2025'!$A$12:$E$13375,5,0)&lt;=2)),"Igual",IF(AND(NOT(ISBLANK(A699)),NOT(ISBLANK(B699)),NOT(ISBLANK(E699)),E699-VLOOKUP(A699,'ListaN68 02-02-2025'!$A$12:$E$13375,5,0)&gt;2),"Aumento",IF(AND(NOT(ISBLANK(A699)),NOT(ISBLANK(B699)),NOT(ISBLANK(E699)),E699-VLOOKUP(A699,'ListaN68 02-02-2025'!$A$12:$E$13375,5,0)&lt;2),"Bajo","Error en codigo")))))))</f>
        <v>Aumento</v>
      </c>
    </row>
    <row r="700" spans="1:32" x14ac:dyDescent="0.2">
      <c r="A700" s="1" t="s">
        <v>350</v>
      </c>
      <c r="B700" t="s">
        <v>351</v>
      </c>
      <c r="C700" t="s">
        <v>4963</v>
      </c>
      <c r="D700">
        <v>21</v>
      </c>
      <c r="E700" s="46">
        <v>115.88500000000001</v>
      </c>
      <c r="F700" s="44">
        <v>3.575099432452955E-2</v>
      </c>
      <c r="G700" s="46"/>
      <c r="AF700" t="str">
        <f>IF(AND(ISBLANK(A700),ISBLANK(B700),ISBLANK(E700)),"Blanco",IF(AND(ISBLANK(A700),NOT(ISBLANK(B700))),"Titulo",IF(AND(NOT(ISBLANK(A700)),NOT(ISBLANK(B700)),ISBLANK(E700),IFERROR(FIND("FF--",A700)&gt;1,FALSE)),"F.Comercializacion",IF(AND(NOT(ISBLANK(A700)),NOT(ISBLANK(B700)),NOT(ISBLANK(E700)),ISERROR(VLOOKUP(A700,'ListaN68 02-02-2025'!$A$12:$E$13375,5,0))),"Nuevo",IF(AND(NOT(ISBLANK(A700)),NOT(ISBLANK(B700)),NOT(ISBLANK(E700)),AND(E700-VLOOKUP(A700,'ListaN68 02-02-2025'!$A$12:$E$13375,5,0)&gt;=-2,E700-VLOOKUP(A700,'ListaN68 02-02-2025'!$A$12:$E$13375,5,0)&lt;=2)),"Igual",IF(AND(NOT(ISBLANK(A700)),NOT(ISBLANK(B700)),NOT(ISBLANK(E700)),E700-VLOOKUP(A700,'ListaN68 02-02-2025'!$A$12:$E$13375,5,0)&gt;2),"Aumento",IF(AND(NOT(ISBLANK(A700)),NOT(ISBLANK(B700)),NOT(ISBLANK(E700)),E700-VLOOKUP(A700,'ListaN68 02-02-2025'!$A$12:$E$13375,5,0)&lt;2),"Bajo","Error en codigo")))))))</f>
        <v>Aumento</v>
      </c>
    </row>
    <row r="701" spans="1:32" x14ac:dyDescent="0.2">
      <c r="A701" s="1" t="s">
        <v>352</v>
      </c>
      <c r="B701" t="s">
        <v>353</v>
      </c>
      <c r="C701" t="s">
        <v>5015</v>
      </c>
      <c r="D701">
        <v>21</v>
      </c>
      <c r="E701" s="46">
        <v>121.205</v>
      </c>
      <c r="F701" s="44">
        <v>3.5754266328265949E-2</v>
      </c>
      <c r="G701" s="46"/>
      <c r="AF701" t="str">
        <f>IF(AND(ISBLANK(A701),ISBLANK(B701),ISBLANK(E701)),"Blanco",IF(AND(ISBLANK(A701),NOT(ISBLANK(B701))),"Titulo",IF(AND(NOT(ISBLANK(A701)),NOT(ISBLANK(B701)),ISBLANK(E701),IFERROR(FIND("FF--",A701)&gt;1,FALSE)),"F.Comercializacion",IF(AND(NOT(ISBLANK(A701)),NOT(ISBLANK(B701)),NOT(ISBLANK(E701)),ISERROR(VLOOKUP(A701,'ListaN68 02-02-2025'!$A$12:$E$13375,5,0))),"Nuevo",IF(AND(NOT(ISBLANK(A701)),NOT(ISBLANK(B701)),NOT(ISBLANK(E701)),AND(E701-VLOOKUP(A701,'ListaN68 02-02-2025'!$A$12:$E$13375,5,0)&gt;=-2,E701-VLOOKUP(A701,'ListaN68 02-02-2025'!$A$12:$E$13375,5,0)&lt;=2)),"Igual",IF(AND(NOT(ISBLANK(A701)),NOT(ISBLANK(B701)),NOT(ISBLANK(E701)),E701-VLOOKUP(A701,'ListaN68 02-02-2025'!$A$12:$E$13375,5,0)&gt;2),"Aumento",IF(AND(NOT(ISBLANK(A701)),NOT(ISBLANK(B701)),NOT(ISBLANK(E701)),E701-VLOOKUP(A701,'ListaN68 02-02-2025'!$A$12:$E$13375,5,0)&lt;2),"Bajo","Error en codigo")))))))</f>
        <v>Aumento</v>
      </c>
    </row>
    <row r="702" spans="1:32" x14ac:dyDescent="0.2">
      <c r="A702" s="1" t="s">
        <v>354</v>
      </c>
      <c r="B702" t="s">
        <v>355</v>
      </c>
      <c r="C702" t="s">
        <v>5016</v>
      </c>
      <c r="D702">
        <v>21</v>
      </c>
      <c r="E702" s="46">
        <v>161.245</v>
      </c>
      <c r="F702" s="44">
        <v>3.5713138709573933E-2</v>
      </c>
      <c r="G702" s="46"/>
      <c r="AF702" t="str">
        <f>IF(AND(ISBLANK(A702),ISBLANK(B702),ISBLANK(E702)),"Blanco",IF(AND(ISBLANK(A702),NOT(ISBLANK(B702))),"Titulo",IF(AND(NOT(ISBLANK(A702)),NOT(ISBLANK(B702)),ISBLANK(E702),IFERROR(FIND("FF--",A702)&gt;1,FALSE)),"F.Comercializacion",IF(AND(NOT(ISBLANK(A702)),NOT(ISBLANK(B702)),NOT(ISBLANK(E702)),ISERROR(VLOOKUP(A702,'ListaN68 02-02-2025'!$A$12:$E$13375,5,0))),"Nuevo",IF(AND(NOT(ISBLANK(A702)),NOT(ISBLANK(B702)),NOT(ISBLANK(E702)),AND(E702-VLOOKUP(A702,'ListaN68 02-02-2025'!$A$12:$E$13375,5,0)&gt;=-2,E702-VLOOKUP(A702,'ListaN68 02-02-2025'!$A$12:$E$13375,5,0)&lt;=2)),"Igual",IF(AND(NOT(ISBLANK(A702)),NOT(ISBLANK(B702)),NOT(ISBLANK(E702)),E702-VLOOKUP(A702,'ListaN68 02-02-2025'!$A$12:$E$13375,5,0)&gt;2),"Aumento",IF(AND(NOT(ISBLANK(A702)),NOT(ISBLANK(B702)),NOT(ISBLANK(E702)),E702-VLOOKUP(A702,'ListaN68 02-02-2025'!$A$12:$E$13375,5,0)&lt;2),"Bajo","Error en codigo")))))))</f>
        <v>Aumento</v>
      </c>
    </row>
    <row r="703" spans="1:32" x14ac:dyDescent="0.2">
      <c r="A703" s="1" t="s">
        <v>356</v>
      </c>
      <c r="B703" t="s">
        <v>357</v>
      </c>
      <c r="C703" t="s">
        <v>4952</v>
      </c>
      <c r="D703">
        <v>21</v>
      </c>
      <c r="E703" s="46">
        <v>174.72</v>
      </c>
      <c r="F703" s="44">
        <v>3.5758323057953234E-2</v>
      </c>
      <c r="G703" s="46"/>
      <c r="AF703" t="str">
        <f>IF(AND(ISBLANK(A703),ISBLANK(B703),ISBLANK(E703)),"Blanco",IF(AND(ISBLANK(A703),NOT(ISBLANK(B703))),"Titulo",IF(AND(NOT(ISBLANK(A703)),NOT(ISBLANK(B703)),ISBLANK(E703),IFERROR(FIND("FF--",A703)&gt;1,FALSE)),"F.Comercializacion",IF(AND(NOT(ISBLANK(A703)),NOT(ISBLANK(B703)),NOT(ISBLANK(E703)),ISERROR(VLOOKUP(A703,'ListaN68 02-02-2025'!$A$12:$E$13375,5,0))),"Nuevo",IF(AND(NOT(ISBLANK(A703)),NOT(ISBLANK(B703)),NOT(ISBLANK(E703)),AND(E703-VLOOKUP(A703,'ListaN68 02-02-2025'!$A$12:$E$13375,5,0)&gt;=-2,E703-VLOOKUP(A703,'ListaN68 02-02-2025'!$A$12:$E$13375,5,0)&lt;=2)),"Igual",IF(AND(NOT(ISBLANK(A703)),NOT(ISBLANK(B703)),NOT(ISBLANK(E703)),E703-VLOOKUP(A703,'ListaN68 02-02-2025'!$A$12:$E$13375,5,0)&gt;2),"Aumento",IF(AND(NOT(ISBLANK(A703)),NOT(ISBLANK(B703)),NOT(ISBLANK(E703)),E703-VLOOKUP(A703,'ListaN68 02-02-2025'!$A$12:$E$13375,5,0)&lt;2),"Bajo","Error en codigo")))))))</f>
        <v>Aumento</v>
      </c>
    </row>
    <row r="704" spans="1:32" x14ac:dyDescent="0.2">
      <c r="A704" s="1" t="s">
        <v>4732</v>
      </c>
      <c r="B704" t="s">
        <v>4733</v>
      </c>
      <c r="C704" t="s">
        <v>5017</v>
      </c>
      <c r="D704">
        <v>21</v>
      </c>
      <c r="E704" s="46">
        <v>423.44799999999998</v>
      </c>
      <c r="F704" s="44">
        <v>3.5712625994565261E-2</v>
      </c>
      <c r="G704" s="46"/>
      <c r="AF704" t="str">
        <f>IF(AND(ISBLANK(A704),ISBLANK(B704),ISBLANK(E704)),"Blanco",IF(AND(ISBLANK(A704),NOT(ISBLANK(B704))),"Titulo",IF(AND(NOT(ISBLANK(A704)),NOT(ISBLANK(B704)),ISBLANK(E704),IFERROR(FIND("FF--",A704)&gt;1,FALSE)),"F.Comercializacion",IF(AND(NOT(ISBLANK(A704)),NOT(ISBLANK(B704)),NOT(ISBLANK(E704)),ISERROR(VLOOKUP(A704,'ListaN68 02-02-2025'!$A$12:$E$13375,5,0))),"Nuevo",IF(AND(NOT(ISBLANK(A704)),NOT(ISBLANK(B704)),NOT(ISBLANK(E704)),AND(E704-VLOOKUP(A704,'ListaN68 02-02-2025'!$A$12:$E$13375,5,0)&gt;=-2,E704-VLOOKUP(A704,'ListaN68 02-02-2025'!$A$12:$E$13375,5,0)&lt;=2)),"Igual",IF(AND(NOT(ISBLANK(A704)),NOT(ISBLANK(B704)),NOT(ISBLANK(E704)),E704-VLOOKUP(A704,'ListaN68 02-02-2025'!$A$12:$E$13375,5,0)&gt;2),"Aumento",IF(AND(NOT(ISBLANK(A704)),NOT(ISBLANK(B704)),NOT(ISBLANK(E704)),E704-VLOOKUP(A704,'ListaN68 02-02-2025'!$A$12:$E$13375,5,0)&lt;2),"Bajo","Error en codigo")))))))</f>
        <v>Aumento</v>
      </c>
    </row>
    <row r="705" spans="1:32" x14ac:dyDescent="0.2">
      <c r="A705" s="1" t="s">
        <v>4734</v>
      </c>
      <c r="B705" t="s">
        <v>4735</v>
      </c>
      <c r="C705" t="s">
        <v>4948</v>
      </c>
      <c r="D705">
        <v>21</v>
      </c>
      <c r="E705" s="46">
        <v>509.19799999999998</v>
      </c>
      <c r="F705" s="44">
        <v>3.5706803513931851E-2</v>
      </c>
      <c r="G705" s="46"/>
      <c r="AF705" t="str">
        <f>IF(AND(ISBLANK(A705),ISBLANK(B705),ISBLANK(E705)),"Blanco",IF(AND(ISBLANK(A705),NOT(ISBLANK(B705))),"Titulo",IF(AND(NOT(ISBLANK(A705)),NOT(ISBLANK(B705)),ISBLANK(E705),IFERROR(FIND("FF--",A705)&gt;1,FALSE)),"F.Comercializacion",IF(AND(NOT(ISBLANK(A705)),NOT(ISBLANK(B705)),NOT(ISBLANK(E705)),ISERROR(VLOOKUP(A705,'ListaN68 02-02-2025'!$A$12:$E$13375,5,0))),"Nuevo",IF(AND(NOT(ISBLANK(A705)),NOT(ISBLANK(B705)),NOT(ISBLANK(E705)),AND(E705-VLOOKUP(A705,'ListaN68 02-02-2025'!$A$12:$E$13375,5,0)&gt;=-2,E705-VLOOKUP(A705,'ListaN68 02-02-2025'!$A$12:$E$13375,5,0)&lt;=2)),"Igual",IF(AND(NOT(ISBLANK(A705)),NOT(ISBLANK(B705)),NOT(ISBLANK(E705)),E705-VLOOKUP(A705,'ListaN68 02-02-2025'!$A$12:$E$13375,5,0)&gt;2),"Aumento",IF(AND(NOT(ISBLANK(A705)),NOT(ISBLANK(B705)),NOT(ISBLANK(E705)),E705-VLOOKUP(A705,'ListaN68 02-02-2025'!$A$12:$E$13375,5,0)&lt;2),"Bajo","Error en codigo")))))))</f>
        <v>Aumento</v>
      </c>
    </row>
    <row r="706" spans="1:32" x14ac:dyDescent="0.2">
      <c r="A706" s="1" t="s">
        <v>4736</v>
      </c>
      <c r="B706" t="s">
        <v>4737</v>
      </c>
      <c r="C706" t="s">
        <v>4978</v>
      </c>
      <c r="D706">
        <v>21</v>
      </c>
      <c r="E706" s="46">
        <v>811.125</v>
      </c>
      <c r="F706" s="44">
        <v>3.5717158716112918E-2</v>
      </c>
      <c r="G706" s="46"/>
      <c r="AF706" t="str">
        <f>IF(AND(ISBLANK(A706),ISBLANK(B706),ISBLANK(E706)),"Blanco",IF(AND(ISBLANK(A706),NOT(ISBLANK(B706))),"Titulo",IF(AND(NOT(ISBLANK(A706)),NOT(ISBLANK(B706)),ISBLANK(E706),IFERROR(FIND("FF--",A706)&gt;1,FALSE)),"F.Comercializacion",IF(AND(NOT(ISBLANK(A706)),NOT(ISBLANK(B706)),NOT(ISBLANK(E706)),ISERROR(VLOOKUP(A706,'ListaN68 02-02-2025'!$A$12:$E$13375,5,0))),"Nuevo",IF(AND(NOT(ISBLANK(A706)),NOT(ISBLANK(B706)),NOT(ISBLANK(E706)),AND(E706-VLOOKUP(A706,'ListaN68 02-02-2025'!$A$12:$E$13375,5,0)&gt;=-2,E706-VLOOKUP(A706,'ListaN68 02-02-2025'!$A$12:$E$13375,5,0)&lt;=2)),"Igual",IF(AND(NOT(ISBLANK(A706)),NOT(ISBLANK(B706)),NOT(ISBLANK(E706)),E706-VLOOKUP(A706,'ListaN68 02-02-2025'!$A$12:$E$13375,5,0)&gt;2),"Aumento",IF(AND(NOT(ISBLANK(A706)),NOT(ISBLANK(B706)),NOT(ISBLANK(E706)),E706-VLOOKUP(A706,'ListaN68 02-02-2025'!$A$12:$E$13375,5,0)&lt;2),"Bajo","Error en codigo")))))))</f>
        <v>Aumento</v>
      </c>
    </row>
    <row r="707" spans="1:32" x14ac:dyDescent="0.2">
      <c r="C707"/>
      <c r="E707" s="46"/>
      <c r="F707" s="44"/>
      <c r="G707" s="46"/>
      <c r="AF707" t="str">
        <f>IF(AND(ISBLANK(A707),ISBLANK(B707),ISBLANK(E707)),"Blanco",IF(AND(ISBLANK(A707),NOT(ISBLANK(B707))),"Titulo",IF(AND(NOT(ISBLANK(A707)),NOT(ISBLANK(B707)),ISBLANK(E707),IFERROR(FIND("FF--",A707)&gt;1,FALSE)),"F.Comercializacion",IF(AND(NOT(ISBLANK(A707)),NOT(ISBLANK(B707)),NOT(ISBLANK(E707)),ISERROR(VLOOKUP(A707,'ListaN68 02-02-2025'!$A$12:$E$13375,5,0))),"Nuevo",IF(AND(NOT(ISBLANK(A707)),NOT(ISBLANK(B707)),NOT(ISBLANK(E707)),AND(E707-VLOOKUP(A707,'ListaN68 02-02-2025'!$A$12:$E$13375,5,0)&gt;=-2,E707-VLOOKUP(A707,'ListaN68 02-02-2025'!$A$12:$E$13375,5,0)&lt;=2)),"Igual",IF(AND(NOT(ISBLANK(A707)),NOT(ISBLANK(B707)),NOT(ISBLANK(E707)),E707-VLOOKUP(A707,'ListaN68 02-02-2025'!$A$12:$E$13375,5,0)&gt;2),"Aumento",IF(AND(NOT(ISBLANK(A707)),NOT(ISBLANK(B707)),NOT(ISBLANK(E707)),E707-VLOOKUP(A707,'ListaN68 02-02-2025'!$A$12:$E$13375,5,0)&lt;2),"Bajo","Error en codigo")))))))</f>
        <v>Blanco</v>
      </c>
    </row>
    <row r="708" spans="1:32" x14ac:dyDescent="0.2">
      <c r="B708" t="s">
        <v>1611</v>
      </c>
      <c r="C708"/>
      <c r="E708" s="46"/>
      <c r="F708" s="44"/>
      <c r="G708" s="46"/>
      <c r="AF708" t="str">
        <f>IF(AND(ISBLANK(A708),ISBLANK(B708),ISBLANK(E708)),"Blanco",IF(AND(ISBLANK(A708),NOT(ISBLANK(B708))),"Titulo",IF(AND(NOT(ISBLANK(A708)),NOT(ISBLANK(B708)),ISBLANK(E708),IFERROR(FIND("FF--",A708)&gt;1,FALSE)),"F.Comercializacion",IF(AND(NOT(ISBLANK(A708)),NOT(ISBLANK(B708)),NOT(ISBLANK(E708)),ISERROR(VLOOKUP(A708,'ListaN68 02-02-2025'!$A$12:$E$13375,5,0))),"Nuevo",IF(AND(NOT(ISBLANK(A708)),NOT(ISBLANK(B708)),NOT(ISBLANK(E708)),AND(E708-VLOOKUP(A708,'ListaN68 02-02-2025'!$A$12:$E$13375,5,0)&gt;=-2,E708-VLOOKUP(A708,'ListaN68 02-02-2025'!$A$12:$E$13375,5,0)&lt;=2)),"Igual",IF(AND(NOT(ISBLANK(A708)),NOT(ISBLANK(B708)),NOT(ISBLANK(E708)),E708-VLOOKUP(A708,'ListaN68 02-02-2025'!$A$12:$E$13375,5,0)&gt;2),"Aumento",IF(AND(NOT(ISBLANK(A708)),NOT(ISBLANK(B708)),NOT(ISBLANK(E708)),E708-VLOOKUP(A708,'ListaN68 02-02-2025'!$A$12:$E$13375,5,0)&lt;2),"Bajo","Error en codigo")))))))</f>
        <v>Titulo</v>
      </c>
    </row>
    <row r="709" spans="1:32" x14ac:dyDescent="0.2">
      <c r="C709"/>
      <c r="E709" s="46"/>
      <c r="F709" s="44"/>
      <c r="G709" s="46"/>
      <c r="AF709" t="str">
        <f>IF(AND(ISBLANK(A709),ISBLANK(B709),ISBLANK(E709)),"Blanco",IF(AND(ISBLANK(A709),NOT(ISBLANK(B709))),"Titulo",IF(AND(NOT(ISBLANK(A709)),NOT(ISBLANK(B709)),ISBLANK(E709),IFERROR(FIND("FF--",A709)&gt;1,FALSE)),"F.Comercializacion",IF(AND(NOT(ISBLANK(A709)),NOT(ISBLANK(B709)),NOT(ISBLANK(E709)),ISERROR(VLOOKUP(A709,'ListaN68 02-02-2025'!$A$12:$E$13375,5,0))),"Nuevo",IF(AND(NOT(ISBLANK(A709)),NOT(ISBLANK(B709)),NOT(ISBLANK(E709)),AND(E709-VLOOKUP(A709,'ListaN68 02-02-2025'!$A$12:$E$13375,5,0)&gt;=-2,E709-VLOOKUP(A709,'ListaN68 02-02-2025'!$A$12:$E$13375,5,0)&lt;=2)),"Igual",IF(AND(NOT(ISBLANK(A709)),NOT(ISBLANK(B709)),NOT(ISBLANK(E709)),E709-VLOOKUP(A709,'ListaN68 02-02-2025'!$A$12:$E$13375,5,0)&gt;2),"Aumento",IF(AND(NOT(ISBLANK(A709)),NOT(ISBLANK(B709)),NOT(ISBLANK(E709)),E709-VLOOKUP(A709,'ListaN68 02-02-2025'!$A$12:$E$13375,5,0)&lt;2),"Bajo","Error en codigo")))))))</f>
        <v>Blanco</v>
      </c>
    </row>
    <row r="710" spans="1:32" x14ac:dyDescent="0.2">
      <c r="A710" s="1" t="s">
        <v>367</v>
      </c>
      <c r="B710" t="s">
        <v>1746</v>
      </c>
      <c r="C710" t="s">
        <v>4949</v>
      </c>
      <c r="D710">
        <v>21</v>
      </c>
      <c r="E710" s="46">
        <v>1986.5114999999998</v>
      </c>
      <c r="F710" s="44">
        <v>-6.8259385665528916E-3</v>
      </c>
      <c r="G710" s="46"/>
      <c r="AF710" t="str">
        <f>IF(AND(ISBLANK(A710),ISBLANK(B710),ISBLANK(E710)),"Blanco",IF(AND(ISBLANK(A710),NOT(ISBLANK(B710))),"Titulo",IF(AND(NOT(ISBLANK(A710)),NOT(ISBLANK(B710)),ISBLANK(E710),IFERROR(FIND("FF--",A710)&gt;1,FALSE)),"F.Comercializacion",IF(AND(NOT(ISBLANK(A710)),NOT(ISBLANK(B710)),NOT(ISBLANK(E710)),ISERROR(VLOOKUP(A710,'ListaN68 02-02-2025'!$A$12:$E$13375,5,0))),"Nuevo",IF(AND(NOT(ISBLANK(A710)),NOT(ISBLANK(B710)),NOT(ISBLANK(E710)),AND(E710-VLOOKUP(A710,'ListaN68 02-02-2025'!$A$12:$E$13375,5,0)&gt;=-2,E710-VLOOKUP(A710,'ListaN68 02-02-2025'!$A$12:$E$13375,5,0)&lt;=2)),"Igual",IF(AND(NOT(ISBLANK(A710)),NOT(ISBLANK(B710)),NOT(ISBLANK(E710)),E710-VLOOKUP(A710,'ListaN68 02-02-2025'!$A$12:$E$13375,5,0)&gt;2),"Aumento",IF(AND(NOT(ISBLANK(A710)),NOT(ISBLANK(B710)),NOT(ISBLANK(E710)),E710-VLOOKUP(A710,'ListaN68 02-02-2025'!$A$12:$E$13375,5,0)&lt;2),"Bajo","Error en codigo")))))))</f>
        <v>Bajo</v>
      </c>
    </row>
    <row r="711" spans="1:32" x14ac:dyDescent="0.2">
      <c r="A711" s="1" t="s">
        <v>368</v>
      </c>
      <c r="B711" t="s">
        <v>1747</v>
      </c>
      <c r="C711" t="s">
        <v>4965</v>
      </c>
      <c r="D711">
        <v>21</v>
      </c>
      <c r="E711" s="46">
        <v>2094.1815000000001</v>
      </c>
      <c r="F711" s="44">
        <v>-6.8259385665528916E-3</v>
      </c>
      <c r="G711" s="46"/>
      <c r="AF711" t="str">
        <f>IF(AND(ISBLANK(A711),ISBLANK(B711),ISBLANK(E711)),"Blanco",IF(AND(ISBLANK(A711),NOT(ISBLANK(B711))),"Titulo",IF(AND(NOT(ISBLANK(A711)),NOT(ISBLANK(B711)),ISBLANK(E711),IFERROR(FIND("FF--",A711)&gt;1,FALSE)),"F.Comercializacion",IF(AND(NOT(ISBLANK(A711)),NOT(ISBLANK(B711)),NOT(ISBLANK(E711)),ISERROR(VLOOKUP(A711,'ListaN68 02-02-2025'!$A$12:$E$13375,5,0))),"Nuevo",IF(AND(NOT(ISBLANK(A711)),NOT(ISBLANK(B711)),NOT(ISBLANK(E711)),AND(E711-VLOOKUP(A711,'ListaN68 02-02-2025'!$A$12:$E$13375,5,0)&gt;=-2,E711-VLOOKUP(A711,'ListaN68 02-02-2025'!$A$12:$E$13375,5,0)&lt;=2)),"Igual",IF(AND(NOT(ISBLANK(A711)),NOT(ISBLANK(B711)),NOT(ISBLANK(E711)),E711-VLOOKUP(A711,'ListaN68 02-02-2025'!$A$12:$E$13375,5,0)&gt;2),"Aumento",IF(AND(NOT(ISBLANK(A711)),NOT(ISBLANK(B711)),NOT(ISBLANK(E711)),E711-VLOOKUP(A711,'ListaN68 02-02-2025'!$A$12:$E$13375,5,0)&lt;2),"Bajo","Error en codigo")))))))</f>
        <v>Bajo</v>
      </c>
    </row>
    <row r="712" spans="1:32" x14ac:dyDescent="0.2">
      <c r="A712" s="1">
        <v>1132</v>
      </c>
      <c r="B712" t="s">
        <v>1748</v>
      </c>
      <c r="C712" t="s">
        <v>4948</v>
      </c>
      <c r="D712">
        <v>21</v>
      </c>
      <c r="E712" s="46">
        <v>1682.4165</v>
      </c>
      <c r="F712" s="44">
        <v>-6.740038716921859E-3</v>
      </c>
      <c r="G712" s="46"/>
      <c r="AF712" t="str">
        <f>IF(AND(ISBLANK(A712),ISBLANK(B712),ISBLANK(E712)),"Blanco",IF(AND(ISBLANK(A712),NOT(ISBLANK(B712))),"Titulo",IF(AND(NOT(ISBLANK(A712)),NOT(ISBLANK(B712)),ISBLANK(E712),IFERROR(FIND("FF--",A712)&gt;1,FALSE)),"F.Comercializacion",IF(AND(NOT(ISBLANK(A712)),NOT(ISBLANK(B712)),NOT(ISBLANK(E712)),ISERROR(VLOOKUP(A712,'ListaN68 02-02-2025'!$A$12:$E$13375,5,0))),"Nuevo",IF(AND(NOT(ISBLANK(A712)),NOT(ISBLANK(B712)),NOT(ISBLANK(E712)),AND(E712-VLOOKUP(A712,'ListaN68 02-02-2025'!$A$12:$E$13375,5,0)&gt;=-2,E712-VLOOKUP(A712,'ListaN68 02-02-2025'!$A$12:$E$13375,5,0)&lt;=2)),"Igual",IF(AND(NOT(ISBLANK(A712)),NOT(ISBLANK(B712)),NOT(ISBLANK(E712)),E712-VLOOKUP(A712,'ListaN68 02-02-2025'!$A$12:$E$13375,5,0)&gt;2),"Aumento",IF(AND(NOT(ISBLANK(A712)),NOT(ISBLANK(B712)),NOT(ISBLANK(E712)),E712-VLOOKUP(A712,'ListaN68 02-02-2025'!$A$12:$E$13375,5,0)&lt;2),"Bajo","Error en codigo")))))))</f>
        <v>Bajo</v>
      </c>
    </row>
    <row r="713" spans="1:32" x14ac:dyDescent="0.2">
      <c r="A713" s="1" t="s">
        <v>369</v>
      </c>
      <c r="B713" t="s">
        <v>370</v>
      </c>
      <c r="C713" t="s">
        <v>5554</v>
      </c>
      <c r="D713">
        <v>21</v>
      </c>
      <c r="E713" s="46">
        <v>159.81</v>
      </c>
      <c r="F713" s="44">
        <v>3.5736506455125383E-2</v>
      </c>
      <c r="G713" s="46"/>
      <c r="AF713" t="str">
        <f>IF(AND(ISBLANK(A713),ISBLANK(B713),ISBLANK(E713)),"Blanco",IF(AND(ISBLANK(A713),NOT(ISBLANK(B713))),"Titulo",IF(AND(NOT(ISBLANK(A713)),NOT(ISBLANK(B713)),ISBLANK(E713),IFERROR(FIND("FF--",A713)&gt;1,FALSE)),"F.Comercializacion",IF(AND(NOT(ISBLANK(A713)),NOT(ISBLANK(B713)),NOT(ISBLANK(E713)),ISERROR(VLOOKUP(A713,'ListaN68 02-02-2025'!$A$12:$E$13375,5,0))),"Nuevo",IF(AND(NOT(ISBLANK(A713)),NOT(ISBLANK(B713)),NOT(ISBLANK(E713)),AND(E713-VLOOKUP(A713,'ListaN68 02-02-2025'!$A$12:$E$13375,5,0)&gt;=-2,E713-VLOOKUP(A713,'ListaN68 02-02-2025'!$A$12:$E$13375,5,0)&lt;=2)),"Igual",IF(AND(NOT(ISBLANK(A713)),NOT(ISBLANK(B713)),NOT(ISBLANK(E713)),E713-VLOOKUP(A713,'ListaN68 02-02-2025'!$A$12:$E$13375,5,0)&gt;2),"Aumento",IF(AND(NOT(ISBLANK(A713)),NOT(ISBLANK(B713)),NOT(ISBLANK(E713)),E713-VLOOKUP(A713,'ListaN68 02-02-2025'!$A$12:$E$13375,5,0)&lt;2),"Bajo","Error en codigo")))))))</f>
        <v>Aumento</v>
      </c>
    </row>
    <row r="714" spans="1:32" x14ac:dyDescent="0.2">
      <c r="A714" s="1" t="s">
        <v>371</v>
      </c>
      <c r="B714" t="s">
        <v>372</v>
      </c>
      <c r="C714" t="s">
        <v>5554</v>
      </c>
      <c r="D714">
        <v>21</v>
      </c>
      <c r="E714" s="46">
        <v>164.08</v>
      </c>
      <c r="F714" s="44">
        <v>3.5734350046396024E-2</v>
      </c>
      <c r="G714" s="46"/>
      <c r="AF714" t="str">
        <f>IF(AND(ISBLANK(A714),ISBLANK(B714),ISBLANK(E714)),"Blanco",IF(AND(ISBLANK(A714),NOT(ISBLANK(B714))),"Titulo",IF(AND(NOT(ISBLANK(A714)),NOT(ISBLANK(B714)),ISBLANK(E714),IFERROR(FIND("FF--",A714)&gt;1,FALSE)),"F.Comercializacion",IF(AND(NOT(ISBLANK(A714)),NOT(ISBLANK(B714)),NOT(ISBLANK(E714)),ISERROR(VLOOKUP(A714,'ListaN68 02-02-2025'!$A$12:$E$13375,5,0))),"Nuevo",IF(AND(NOT(ISBLANK(A714)),NOT(ISBLANK(B714)),NOT(ISBLANK(E714)),AND(E714-VLOOKUP(A714,'ListaN68 02-02-2025'!$A$12:$E$13375,5,0)&gt;=-2,E714-VLOOKUP(A714,'ListaN68 02-02-2025'!$A$12:$E$13375,5,0)&lt;=2)),"Igual",IF(AND(NOT(ISBLANK(A714)),NOT(ISBLANK(B714)),NOT(ISBLANK(E714)),E714-VLOOKUP(A714,'ListaN68 02-02-2025'!$A$12:$E$13375,5,0)&gt;2),"Aumento",IF(AND(NOT(ISBLANK(A714)),NOT(ISBLANK(B714)),NOT(ISBLANK(E714)),E714-VLOOKUP(A714,'ListaN68 02-02-2025'!$A$12:$E$13375,5,0)&lt;2),"Bajo","Error en codigo")))))))</f>
        <v>Aumento</v>
      </c>
    </row>
    <row r="715" spans="1:32" x14ac:dyDescent="0.2">
      <c r="A715" s="1" t="s">
        <v>373</v>
      </c>
      <c r="B715" t="s">
        <v>374</v>
      </c>
      <c r="C715" t="s">
        <v>5554</v>
      </c>
      <c r="D715">
        <v>21</v>
      </c>
      <c r="E715" s="46">
        <v>177.52</v>
      </c>
      <c r="F715" s="44">
        <v>3.5748251095435668E-2</v>
      </c>
      <c r="G715" s="46"/>
      <c r="AF715" t="str">
        <f>IF(AND(ISBLANK(A715),ISBLANK(B715),ISBLANK(E715)),"Blanco",IF(AND(ISBLANK(A715),NOT(ISBLANK(B715))),"Titulo",IF(AND(NOT(ISBLANK(A715)),NOT(ISBLANK(B715)),ISBLANK(E715),IFERROR(FIND("FF--",A715)&gt;1,FALSE)),"F.Comercializacion",IF(AND(NOT(ISBLANK(A715)),NOT(ISBLANK(B715)),NOT(ISBLANK(E715)),ISERROR(VLOOKUP(A715,'ListaN68 02-02-2025'!$A$12:$E$13375,5,0))),"Nuevo",IF(AND(NOT(ISBLANK(A715)),NOT(ISBLANK(B715)),NOT(ISBLANK(E715)),AND(E715-VLOOKUP(A715,'ListaN68 02-02-2025'!$A$12:$E$13375,5,0)&gt;=-2,E715-VLOOKUP(A715,'ListaN68 02-02-2025'!$A$12:$E$13375,5,0)&lt;=2)),"Igual",IF(AND(NOT(ISBLANK(A715)),NOT(ISBLANK(B715)),NOT(ISBLANK(E715)),E715-VLOOKUP(A715,'ListaN68 02-02-2025'!$A$12:$E$13375,5,0)&gt;2),"Aumento",IF(AND(NOT(ISBLANK(A715)),NOT(ISBLANK(B715)),NOT(ISBLANK(E715)),E715-VLOOKUP(A715,'ListaN68 02-02-2025'!$A$12:$E$13375,5,0)&lt;2),"Bajo","Error en codigo")))))))</f>
        <v>Aumento</v>
      </c>
    </row>
    <row r="716" spans="1:32" x14ac:dyDescent="0.2">
      <c r="A716" s="1" t="s">
        <v>375</v>
      </c>
      <c r="B716" t="s">
        <v>3415</v>
      </c>
      <c r="C716" t="s">
        <v>5555</v>
      </c>
      <c r="D716">
        <v>21</v>
      </c>
      <c r="E716" s="46">
        <v>198.45</v>
      </c>
      <c r="F716" s="44">
        <v>3.5746159988726545E-2</v>
      </c>
      <c r="G716" s="46"/>
      <c r="AF716" t="str">
        <f>IF(AND(ISBLANK(A716),ISBLANK(B716),ISBLANK(E716)),"Blanco",IF(AND(ISBLANK(A716),NOT(ISBLANK(B716))),"Titulo",IF(AND(NOT(ISBLANK(A716)),NOT(ISBLANK(B716)),ISBLANK(E716),IFERROR(FIND("FF--",A716)&gt;1,FALSE)),"F.Comercializacion",IF(AND(NOT(ISBLANK(A716)),NOT(ISBLANK(B716)),NOT(ISBLANK(E716)),ISERROR(VLOOKUP(A716,'ListaN68 02-02-2025'!$A$12:$E$13375,5,0))),"Nuevo",IF(AND(NOT(ISBLANK(A716)),NOT(ISBLANK(B716)),NOT(ISBLANK(E716)),AND(E716-VLOOKUP(A716,'ListaN68 02-02-2025'!$A$12:$E$13375,5,0)&gt;=-2,E716-VLOOKUP(A716,'ListaN68 02-02-2025'!$A$12:$E$13375,5,0)&lt;=2)),"Igual",IF(AND(NOT(ISBLANK(A716)),NOT(ISBLANK(B716)),NOT(ISBLANK(E716)),E716-VLOOKUP(A716,'ListaN68 02-02-2025'!$A$12:$E$13375,5,0)&gt;2),"Aumento",IF(AND(NOT(ISBLANK(A716)),NOT(ISBLANK(B716)),NOT(ISBLANK(E716)),E716-VLOOKUP(A716,'ListaN68 02-02-2025'!$A$12:$E$13375,5,0)&lt;2),"Bajo","Error en codigo")))))))</f>
        <v>Aumento</v>
      </c>
    </row>
    <row r="717" spans="1:32" x14ac:dyDescent="0.2">
      <c r="A717" s="1" t="s">
        <v>5711</v>
      </c>
      <c r="B717" t="s">
        <v>5712</v>
      </c>
      <c r="C717" t="s">
        <v>5713</v>
      </c>
      <c r="D717">
        <v>21</v>
      </c>
      <c r="E717" s="46">
        <v>453.09100000000001</v>
      </c>
      <c r="F717" s="44">
        <v>3.9998622795037519E-2</v>
      </c>
      <c r="G717" s="46"/>
      <c r="AF717" t="str">
        <f>IF(AND(ISBLANK(A717),ISBLANK(B717),ISBLANK(E717)),"Blanco",IF(AND(ISBLANK(A717),NOT(ISBLANK(B717))),"Titulo",IF(AND(NOT(ISBLANK(A717)),NOT(ISBLANK(B717)),ISBLANK(E717),IFERROR(FIND("FF--",A717)&gt;1,FALSE)),"F.Comercializacion",IF(AND(NOT(ISBLANK(A717)),NOT(ISBLANK(B717)),NOT(ISBLANK(E717)),ISERROR(VLOOKUP(A717,'ListaN68 02-02-2025'!$A$12:$E$13375,5,0))),"Nuevo",IF(AND(NOT(ISBLANK(A717)),NOT(ISBLANK(B717)),NOT(ISBLANK(E717)),AND(E717-VLOOKUP(A717,'ListaN68 02-02-2025'!$A$12:$E$13375,5,0)&gt;=-2,E717-VLOOKUP(A717,'ListaN68 02-02-2025'!$A$12:$E$13375,5,0)&lt;=2)),"Igual",IF(AND(NOT(ISBLANK(A717)),NOT(ISBLANK(B717)),NOT(ISBLANK(E717)),E717-VLOOKUP(A717,'ListaN68 02-02-2025'!$A$12:$E$13375,5,0)&gt;2),"Aumento",IF(AND(NOT(ISBLANK(A717)),NOT(ISBLANK(B717)),NOT(ISBLANK(E717)),E717-VLOOKUP(A717,'ListaN68 02-02-2025'!$A$12:$E$13375,5,0)&lt;2),"Bajo","Error en codigo")))))))</f>
        <v>Aumento</v>
      </c>
    </row>
    <row r="718" spans="1:32" x14ac:dyDescent="0.2">
      <c r="A718" s="1" t="s">
        <v>5714</v>
      </c>
      <c r="B718" t="s">
        <v>5715</v>
      </c>
      <c r="C718" t="s">
        <v>5716</v>
      </c>
      <c r="D718">
        <v>21</v>
      </c>
      <c r="E718" s="46">
        <v>538.702</v>
      </c>
      <c r="F718" s="44">
        <v>4.0001390009691606E-2</v>
      </c>
      <c r="G718" s="46"/>
      <c r="AF718" t="str">
        <f>IF(AND(ISBLANK(A718),ISBLANK(B718),ISBLANK(E718)),"Blanco",IF(AND(ISBLANK(A718),NOT(ISBLANK(B718))),"Titulo",IF(AND(NOT(ISBLANK(A718)),NOT(ISBLANK(B718)),ISBLANK(E718),IFERROR(FIND("FF--",A718)&gt;1,FALSE)),"F.Comercializacion",IF(AND(NOT(ISBLANK(A718)),NOT(ISBLANK(B718)),NOT(ISBLANK(E718)),ISERROR(VLOOKUP(A718,'ListaN68 02-02-2025'!$A$12:$E$13375,5,0))),"Nuevo",IF(AND(NOT(ISBLANK(A718)),NOT(ISBLANK(B718)),NOT(ISBLANK(E718)),AND(E718-VLOOKUP(A718,'ListaN68 02-02-2025'!$A$12:$E$13375,5,0)&gt;=-2,E718-VLOOKUP(A718,'ListaN68 02-02-2025'!$A$12:$E$13375,5,0)&lt;=2)),"Igual",IF(AND(NOT(ISBLANK(A718)),NOT(ISBLANK(B718)),NOT(ISBLANK(E718)),E718-VLOOKUP(A718,'ListaN68 02-02-2025'!$A$12:$E$13375,5,0)&gt;2),"Aumento",IF(AND(NOT(ISBLANK(A718)),NOT(ISBLANK(B718)),NOT(ISBLANK(E718)),E718-VLOOKUP(A718,'ListaN68 02-02-2025'!$A$12:$E$13375,5,0)&lt;2),"Bajo","Error en codigo")))))))</f>
        <v>Aumento</v>
      </c>
    </row>
    <row r="719" spans="1:32" x14ac:dyDescent="0.2">
      <c r="A719" s="1" t="s">
        <v>5717</v>
      </c>
      <c r="B719" t="s">
        <v>5718</v>
      </c>
      <c r="C719" t="s">
        <v>5719</v>
      </c>
      <c r="D719">
        <v>21</v>
      </c>
      <c r="E719" s="46">
        <v>677.03599999999994</v>
      </c>
      <c r="F719" s="44">
        <v>4.0001843332129861E-2</v>
      </c>
      <c r="G719" s="46"/>
      <c r="AF719" t="str">
        <f>IF(AND(ISBLANK(A719),ISBLANK(B719),ISBLANK(E719)),"Blanco",IF(AND(ISBLANK(A719),NOT(ISBLANK(B719))),"Titulo",IF(AND(NOT(ISBLANK(A719)),NOT(ISBLANK(B719)),ISBLANK(E719),IFERROR(FIND("FF--",A719)&gt;1,FALSE)),"F.Comercializacion",IF(AND(NOT(ISBLANK(A719)),NOT(ISBLANK(B719)),NOT(ISBLANK(E719)),ISERROR(VLOOKUP(A719,'ListaN68 02-02-2025'!$A$12:$E$13375,5,0))),"Nuevo",IF(AND(NOT(ISBLANK(A719)),NOT(ISBLANK(B719)),NOT(ISBLANK(E719)),AND(E719-VLOOKUP(A719,'ListaN68 02-02-2025'!$A$12:$E$13375,5,0)&gt;=-2,E719-VLOOKUP(A719,'ListaN68 02-02-2025'!$A$12:$E$13375,5,0)&lt;=2)),"Igual",IF(AND(NOT(ISBLANK(A719)),NOT(ISBLANK(B719)),NOT(ISBLANK(E719)),E719-VLOOKUP(A719,'ListaN68 02-02-2025'!$A$12:$E$13375,5,0)&gt;2),"Aumento",IF(AND(NOT(ISBLANK(A719)),NOT(ISBLANK(B719)),NOT(ISBLANK(E719)),E719-VLOOKUP(A719,'ListaN68 02-02-2025'!$A$12:$E$13375,5,0)&lt;2),"Bajo","Error en codigo")))))))</f>
        <v>Aumento</v>
      </c>
    </row>
    <row r="720" spans="1:32" x14ac:dyDescent="0.2">
      <c r="A720" s="1" t="s">
        <v>376</v>
      </c>
      <c r="B720" t="s">
        <v>3417</v>
      </c>
      <c r="C720" t="s">
        <v>4948</v>
      </c>
      <c r="D720">
        <v>21</v>
      </c>
      <c r="E720" s="46">
        <v>85.361000000000004</v>
      </c>
      <c r="F720" s="44"/>
      <c r="G720" s="46"/>
      <c r="AF720" t="str">
        <f>IF(AND(ISBLANK(A720),ISBLANK(B720),ISBLANK(E720)),"Blanco",IF(AND(ISBLANK(A720),NOT(ISBLANK(B720))),"Titulo",IF(AND(NOT(ISBLANK(A720)),NOT(ISBLANK(B720)),ISBLANK(E720),IFERROR(FIND("FF--",A720)&gt;1,FALSE)),"F.Comercializacion",IF(AND(NOT(ISBLANK(A720)),NOT(ISBLANK(B720)),NOT(ISBLANK(E720)),ISERROR(VLOOKUP(A720,'ListaN68 02-02-2025'!$A$12:$E$13375,5,0))),"Nuevo",IF(AND(NOT(ISBLANK(A720)),NOT(ISBLANK(B720)),NOT(ISBLANK(E720)),AND(E720-VLOOKUP(A720,'ListaN68 02-02-2025'!$A$12:$E$13375,5,0)&gt;=-2,E720-VLOOKUP(A720,'ListaN68 02-02-2025'!$A$12:$E$13375,5,0)&lt;=2)),"Igual",IF(AND(NOT(ISBLANK(A720)),NOT(ISBLANK(B720)),NOT(ISBLANK(E720)),E720-VLOOKUP(A720,'ListaN68 02-02-2025'!$A$12:$E$13375,5,0)&gt;2),"Aumento",IF(AND(NOT(ISBLANK(A720)),NOT(ISBLANK(B720)),NOT(ISBLANK(E720)),E720-VLOOKUP(A720,'ListaN68 02-02-2025'!$A$12:$E$13375,5,0)&lt;2),"Bajo","Error en codigo")))))))</f>
        <v>Igual</v>
      </c>
    </row>
    <row r="721" spans="1:32" x14ac:dyDescent="0.2">
      <c r="A721" s="1" t="s">
        <v>377</v>
      </c>
      <c r="B721" t="s">
        <v>3416</v>
      </c>
      <c r="C721" t="s">
        <v>4948</v>
      </c>
      <c r="D721">
        <v>21</v>
      </c>
      <c r="E721" s="46">
        <v>94.596000000000004</v>
      </c>
      <c r="F721" s="44"/>
      <c r="G721" s="46"/>
      <c r="AF721" t="str">
        <f>IF(AND(ISBLANK(A721),ISBLANK(B721),ISBLANK(E721)),"Blanco",IF(AND(ISBLANK(A721),NOT(ISBLANK(B721))),"Titulo",IF(AND(NOT(ISBLANK(A721)),NOT(ISBLANK(B721)),ISBLANK(E721),IFERROR(FIND("FF--",A721)&gt;1,FALSE)),"F.Comercializacion",IF(AND(NOT(ISBLANK(A721)),NOT(ISBLANK(B721)),NOT(ISBLANK(E721)),ISERROR(VLOOKUP(A721,'ListaN68 02-02-2025'!$A$12:$E$13375,5,0))),"Nuevo",IF(AND(NOT(ISBLANK(A721)),NOT(ISBLANK(B721)),NOT(ISBLANK(E721)),AND(E721-VLOOKUP(A721,'ListaN68 02-02-2025'!$A$12:$E$13375,5,0)&gt;=-2,E721-VLOOKUP(A721,'ListaN68 02-02-2025'!$A$12:$E$13375,5,0)&lt;=2)),"Igual",IF(AND(NOT(ISBLANK(A721)),NOT(ISBLANK(B721)),NOT(ISBLANK(E721)),E721-VLOOKUP(A721,'ListaN68 02-02-2025'!$A$12:$E$13375,5,0)&gt;2),"Aumento",IF(AND(NOT(ISBLANK(A721)),NOT(ISBLANK(B721)),NOT(ISBLANK(E721)),E721-VLOOKUP(A721,'ListaN68 02-02-2025'!$A$12:$E$13375,5,0)&lt;2),"Bajo","Error en codigo")))))))</f>
        <v>Igual</v>
      </c>
    </row>
    <row r="722" spans="1:32" x14ac:dyDescent="0.2">
      <c r="A722" s="1" t="s">
        <v>378</v>
      </c>
      <c r="B722" t="s">
        <v>3418</v>
      </c>
      <c r="C722" t="s">
        <v>4949</v>
      </c>
      <c r="D722">
        <v>21</v>
      </c>
      <c r="E722" s="46">
        <v>103.744</v>
      </c>
      <c r="F722" s="44"/>
      <c r="G722" s="46"/>
      <c r="AF722" t="str">
        <f>IF(AND(ISBLANK(A722),ISBLANK(B722),ISBLANK(E722)),"Blanco",IF(AND(ISBLANK(A722),NOT(ISBLANK(B722))),"Titulo",IF(AND(NOT(ISBLANK(A722)),NOT(ISBLANK(B722)),ISBLANK(E722),IFERROR(FIND("FF--",A722)&gt;1,FALSE)),"F.Comercializacion",IF(AND(NOT(ISBLANK(A722)),NOT(ISBLANK(B722)),NOT(ISBLANK(E722)),ISERROR(VLOOKUP(A722,'ListaN68 02-02-2025'!$A$12:$E$13375,5,0))),"Nuevo",IF(AND(NOT(ISBLANK(A722)),NOT(ISBLANK(B722)),NOT(ISBLANK(E722)),AND(E722-VLOOKUP(A722,'ListaN68 02-02-2025'!$A$12:$E$13375,5,0)&gt;=-2,E722-VLOOKUP(A722,'ListaN68 02-02-2025'!$A$12:$E$13375,5,0)&lt;=2)),"Igual",IF(AND(NOT(ISBLANK(A722)),NOT(ISBLANK(B722)),NOT(ISBLANK(E722)),E722-VLOOKUP(A722,'ListaN68 02-02-2025'!$A$12:$E$13375,5,0)&gt;2),"Aumento",IF(AND(NOT(ISBLANK(A722)),NOT(ISBLANK(B722)),NOT(ISBLANK(E722)),E722-VLOOKUP(A722,'ListaN68 02-02-2025'!$A$12:$E$13375,5,0)&lt;2),"Bajo","Error en codigo")))))))</f>
        <v>Igual</v>
      </c>
    </row>
    <row r="723" spans="1:32" x14ac:dyDescent="0.2">
      <c r="A723" s="1" t="s">
        <v>379</v>
      </c>
      <c r="B723" t="s">
        <v>380</v>
      </c>
      <c r="C723" t="s">
        <v>4949</v>
      </c>
      <c r="D723">
        <v>21</v>
      </c>
      <c r="E723" s="46">
        <v>109.923</v>
      </c>
      <c r="F723" s="44"/>
      <c r="G723" s="46"/>
      <c r="AF723" t="str">
        <f>IF(AND(ISBLANK(A723),ISBLANK(B723),ISBLANK(E723)),"Blanco",IF(AND(ISBLANK(A723),NOT(ISBLANK(B723))),"Titulo",IF(AND(NOT(ISBLANK(A723)),NOT(ISBLANK(B723)),ISBLANK(E723),IFERROR(FIND("FF--",A723)&gt;1,FALSE)),"F.Comercializacion",IF(AND(NOT(ISBLANK(A723)),NOT(ISBLANK(B723)),NOT(ISBLANK(E723)),ISERROR(VLOOKUP(A723,'ListaN68 02-02-2025'!$A$12:$E$13375,5,0))),"Nuevo",IF(AND(NOT(ISBLANK(A723)),NOT(ISBLANK(B723)),NOT(ISBLANK(E723)),AND(E723-VLOOKUP(A723,'ListaN68 02-02-2025'!$A$12:$E$13375,5,0)&gt;=-2,E723-VLOOKUP(A723,'ListaN68 02-02-2025'!$A$12:$E$13375,5,0)&lt;=2)),"Igual",IF(AND(NOT(ISBLANK(A723)),NOT(ISBLANK(B723)),NOT(ISBLANK(E723)),E723-VLOOKUP(A723,'ListaN68 02-02-2025'!$A$12:$E$13375,5,0)&gt;2),"Aumento",IF(AND(NOT(ISBLANK(A723)),NOT(ISBLANK(B723)),NOT(ISBLANK(E723)),E723-VLOOKUP(A723,'ListaN68 02-02-2025'!$A$12:$E$13375,5,0)&lt;2),"Bajo","Error en codigo")))))))</f>
        <v>Igual</v>
      </c>
    </row>
    <row r="724" spans="1:32" x14ac:dyDescent="0.2">
      <c r="C724"/>
      <c r="E724" s="46"/>
      <c r="F724" s="44"/>
      <c r="G724" s="46"/>
      <c r="AF724" t="str">
        <f>IF(AND(ISBLANK(A724),ISBLANK(B724),ISBLANK(E724)),"Blanco",IF(AND(ISBLANK(A724),NOT(ISBLANK(B724))),"Titulo",IF(AND(NOT(ISBLANK(A724)),NOT(ISBLANK(B724)),ISBLANK(E724),IFERROR(FIND("FF--",A724)&gt;1,FALSE)),"F.Comercializacion",IF(AND(NOT(ISBLANK(A724)),NOT(ISBLANK(B724)),NOT(ISBLANK(E724)),ISERROR(VLOOKUP(A724,'ListaN68 02-02-2025'!$A$12:$E$13375,5,0))),"Nuevo",IF(AND(NOT(ISBLANK(A724)),NOT(ISBLANK(B724)),NOT(ISBLANK(E724)),AND(E724-VLOOKUP(A724,'ListaN68 02-02-2025'!$A$12:$E$13375,5,0)&gt;=-2,E724-VLOOKUP(A724,'ListaN68 02-02-2025'!$A$12:$E$13375,5,0)&lt;=2)),"Igual",IF(AND(NOT(ISBLANK(A724)),NOT(ISBLANK(B724)),NOT(ISBLANK(E724)),E724-VLOOKUP(A724,'ListaN68 02-02-2025'!$A$12:$E$13375,5,0)&gt;2),"Aumento",IF(AND(NOT(ISBLANK(A724)),NOT(ISBLANK(B724)),NOT(ISBLANK(E724)),E724-VLOOKUP(A724,'ListaN68 02-02-2025'!$A$12:$E$13375,5,0)&lt;2),"Bajo","Error en codigo")))))))</f>
        <v>Blanco</v>
      </c>
    </row>
    <row r="725" spans="1:32" x14ac:dyDescent="0.2">
      <c r="B725" t="s">
        <v>381</v>
      </c>
      <c r="C725"/>
      <c r="E725" s="46"/>
      <c r="F725" s="44"/>
      <c r="G725" s="46"/>
      <c r="AF725" t="str">
        <f>IF(AND(ISBLANK(A725),ISBLANK(B725),ISBLANK(E725)),"Blanco",IF(AND(ISBLANK(A725),NOT(ISBLANK(B725))),"Titulo",IF(AND(NOT(ISBLANK(A725)),NOT(ISBLANK(B725)),ISBLANK(E725),IFERROR(FIND("FF--",A725)&gt;1,FALSE)),"F.Comercializacion",IF(AND(NOT(ISBLANK(A725)),NOT(ISBLANK(B725)),NOT(ISBLANK(E725)),ISERROR(VLOOKUP(A725,'ListaN68 02-02-2025'!$A$12:$E$13375,5,0))),"Nuevo",IF(AND(NOT(ISBLANK(A725)),NOT(ISBLANK(B725)),NOT(ISBLANK(E725)),AND(E725-VLOOKUP(A725,'ListaN68 02-02-2025'!$A$12:$E$13375,5,0)&gt;=-2,E725-VLOOKUP(A725,'ListaN68 02-02-2025'!$A$12:$E$13375,5,0)&lt;=2)),"Igual",IF(AND(NOT(ISBLANK(A725)),NOT(ISBLANK(B725)),NOT(ISBLANK(E725)),E725-VLOOKUP(A725,'ListaN68 02-02-2025'!$A$12:$E$13375,5,0)&gt;2),"Aumento",IF(AND(NOT(ISBLANK(A725)),NOT(ISBLANK(B725)),NOT(ISBLANK(E725)),E725-VLOOKUP(A725,'ListaN68 02-02-2025'!$A$12:$E$13375,5,0)&lt;2),"Bajo","Error en codigo")))))))</f>
        <v>Titulo</v>
      </c>
    </row>
    <row r="726" spans="1:32" x14ac:dyDescent="0.2">
      <c r="C726"/>
      <c r="E726" s="46"/>
      <c r="F726" s="44"/>
      <c r="G726" s="46"/>
      <c r="AF726" t="str">
        <f>IF(AND(ISBLANK(A726),ISBLANK(B726),ISBLANK(E726)),"Blanco",IF(AND(ISBLANK(A726),NOT(ISBLANK(B726))),"Titulo",IF(AND(NOT(ISBLANK(A726)),NOT(ISBLANK(B726)),ISBLANK(E726),IFERROR(FIND("FF--",A726)&gt;1,FALSE)),"F.Comercializacion",IF(AND(NOT(ISBLANK(A726)),NOT(ISBLANK(B726)),NOT(ISBLANK(E726)),ISERROR(VLOOKUP(A726,'ListaN68 02-02-2025'!$A$12:$E$13375,5,0))),"Nuevo",IF(AND(NOT(ISBLANK(A726)),NOT(ISBLANK(B726)),NOT(ISBLANK(E726)),AND(E726-VLOOKUP(A726,'ListaN68 02-02-2025'!$A$12:$E$13375,5,0)&gt;=-2,E726-VLOOKUP(A726,'ListaN68 02-02-2025'!$A$12:$E$13375,5,0)&lt;=2)),"Igual",IF(AND(NOT(ISBLANK(A726)),NOT(ISBLANK(B726)),NOT(ISBLANK(E726)),E726-VLOOKUP(A726,'ListaN68 02-02-2025'!$A$12:$E$13375,5,0)&gt;2),"Aumento",IF(AND(NOT(ISBLANK(A726)),NOT(ISBLANK(B726)),NOT(ISBLANK(E726)),E726-VLOOKUP(A726,'ListaN68 02-02-2025'!$A$12:$E$13375,5,0)&lt;2),"Bajo","Error en codigo")))))))</f>
        <v>Blanco</v>
      </c>
    </row>
    <row r="727" spans="1:32" x14ac:dyDescent="0.2">
      <c r="A727" s="1" t="s">
        <v>382</v>
      </c>
      <c r="B727" t="s">
        <v>383</v>
      </c>
      <c r="C727" t="s">
        <v>4954</v>
      </c>
      <c r="D727">
        <v>21</v>
      </c>
      <c r="E727" s="46">
        <v>250.2</v>
      </c>
      <c r="F727" s="44"/>
      <c r="G727" s="46"/>
      <c r="AF727" t="str">
        <f>IF(AND(ISBLANK(A727),ISBLANK(B727),ISBLANK(E727)),"Blanco",IF(AND(ISBLANK(A727),NOT(ISBLANK(B727))),"Titulo",IF(AND(NOT(ISBLANK(A727)),NOT(ISBLANK(B727)),ISBLANK(E727),IFERROR(FIND("FF--",A727)&gt;1,FALSE)),"F.Comercializacion",IF(AND(NOT(ISBLANK(A727)),NOT(ISBLANK(B727)),NOT(ISBLANK(E727)),ISERROR(VLOOKUP(A727,'ListaN68 02-02-2025'!$A$12:$E$13375,5,0))),"Nuevo",IF(AND(NOT(ISBLANK(A727)),NOT(ISBLANK(B727)),NOT(ISBLANK(E727)),AND(E727-VLOOKUP(A727,'ListaN68 02-02-2025'!$A$12:$E$13375,5,0)&gt;=-2,E727-VLOOKUP(A727,'ListaN68 02-02-2025'!$A$12:$E$13375,5,0)&lt;=2)),"Igual",IF(AND(NOT(ISBLANK(A727)),NOT(ISBLANK(B727)),NOT(ISBLANK(E727)),E727-VLOOKUP(A727,'ListaN68 02-02-2025'!$A$12:$E$13375,5,0)&gt;2),"Aumento",IF(AND(NOT(ISBLANK(A727)),NOT(ISBLANK(B727)),NOT(ISBLANK(E727)),E727-VLOOKUP(A727,'ListaN68 02-02-2025'!$A$12:$E$13375,5,0)&lt;2),"Bajo","Error en codigo")))))))</f>
        <v>Igual</v>
      </c>
    </row>
    <row r="728" spans="1:32" x14ac:dyDescent="0.2">
      <c r="A728" s="1" t="s">
        <v>384</v>
      </c>
      <c r="B728" t="s">
        <v>385</v>
      </c>
      <c r="C728" t="s">
        <v>4948</v>
      </c>
      <c r="D728">
        <v>21</v>
      </c>
      <c r="E728" s="46">
        <v>250.2</v>
      </c>
      <c r="F728" s="44"/>
      <c r="G728" s="46"/>
      <c r="AF728" t="str">
        <f>IF(AND(ISBLANK(A728),ISBLANK(B728),ISBLANK(E728)),"Blanco",IF(AND(ISBLANK(A728),NOT(ISBLANK(B728))),"Titulo",IF(AND(NOT(ISBLANK(A728)),NOT(ISBLANK(B728)),ISBLANK(E728),IFERROR(FIND("FF--",A728)&gt;1,FALSE)),"F.Comercializacion",IF(AND(NOT(ISBLANK(A728)),NOT(ISBLANK(B728)),NOT(ISBLANK(E728)),ISERROR(VLOOKUP(A728,'ListaN68 02-02-2025'!$A$12:$E$13375,5,0))),"Nuevo",IF(AND(NOT(ISBLANK(A728)),NOT(ISBLANK(B728)),NOT(ISBLANK(E728)),AND(E728-VLOOKUP(A728,'ListaN68 02-02-2025'!$A$12:$E$13375,5,0)&gt;=-2,E728-VLOOKUP(A728,'ListaN68 02-02-2025'!$A$12:$E$13375,5,0)&lt;=2)),"Igual",IF(AND(NOT(ISBLANK(A728)),NOT(ISBLANK(B728)),NOT(ISBLANK(E728)),E728-VLOOKUP(A728,'ListaN68 02-02-2025'!$A$12:$E$13375,5,0)&gt;2),"Aumento",IF(AND(NOT(ISBLANK(A728)),NOT(ISBLANK(B728)),NOT(ISBLANK(E728)),E728-VLOOKUP(A728,'ListaN68 02-02-2025'!$A$12:$E$13375,5,0)&lt;2),"Bajo","Error en codigo")))))))</f>
        <v>Igual</v>
      </c>
    </row>
    <row r="729" spans="1:32" x14ac:dyDescent="0.2">
      <c r="A729" s="1" t="s">
        <v>386</v>
      </c>
      <c r="B729" t="s">
        <v>387</v>
      </c>
      <c r="C729" t="s">
        <v>4949</v>
      </c>
      <c r="D729">
        <v>21</v>
      </c>
      <c r="E729" s="46">
        <v>430.2</v>
      </c>
      <c r="F729" s="44"/>
      <c r="G729" s="46"/>
      <c r="AF729" t="str">
        <f>IF(AND(ISBLANK(A729),ISBLANK(B729),ISBLANK(E729)),"Blanco",IF(AND(ISBLANK(A729),NOT(ISBLANK(B729))),"Titulo",IF(AND(NOT(ISBLANK(A729)),NOT(ISBLANK(B729)),ISBLANK(E729),IFERROR(FIND("FF--",A729)&gt;1,FALSE)),"F.Comercializacion",IF(AND(NOT(ISBLANK(A729)),NOT(ISBLANK(B729)),NOT(ISBLANK(E729)),ISERROR(VLOOKUP(A729,'ListaN68 02-02-2025'!$A$12:$E$13375,5,0))),"Nuevo",IF(AND(NOT(ISBLANK(A729)),NOT(ISBLANK(B729)),NOT(ISBLANK(E729)),AND(E729-VLOOKUP(A729,'ListaN68 02-02-2025'!$A$12:$E$13375,5,0)&gt;=-2,E729-VLOOKUP(A729,'ListaN68 02-02-2025'!$A$12:$E$13375,5,0)&lt;=2)),"Igual",IF(AND(NOT(ISBLANK(A729)),NOT(ISBLANK(B729)),NOT(ISBLANK(E729)),E729-VLOOKUP(A729,'ListaN68 02-02-2025'!$A$12:$E$13375,5,0)&gt;2),"Aumento",IF(AND(NOT(ISBLANK(A729)),NOT(ISBLANK(B729)),NOT(ISBLANK(E729)),E729-VLOOKUP(A729,'ListaN68 02-02-2025'!$A$12:$E$13375,5,0)&lt;2),"Bajo","Error en codigo")))))))</f>
        <v>Igual</v>
      </c>
    </row>
    <row r="730" spans="1:32" x14ac:dyDescent="0.2">
      <c r="A730" s="1" t="s">
        <v>390</v>
      </c>
      <c r="B730" t="s">
        <v>391</v>
      </c>
      <c r="C730" t="s">
        <v>4949</v>
      </c>
      <c r="D730">
        <v>21</v>
      </c>
      <c r="E730" s="46">
        <v>536.4</v>
      </c>
      <c r="F730" s="44"/>
      <c r="G730" s="46"/>
      <c r="AF730" t="str">
        <f>IF(AND(ISBLANK(A730),ISBLANK(B730),ISBLANK(E730)),"Blanco",IF(AND(ISBLANK(A730),NOT(ISBLANK(B730))),"Titulo",IF(AND(NOT(ISBLANK(A730)),NOT(ISBLANK(B730)),ISBLANK(E730),IFERROR(FIND("FF--",A730)&gt;1,FALSE)),"F.Comercializacion",IF(AND(NOT(ISBLANK(A730)),NOT(ISBLANK(B730)),NOT(ISBLANK(E730)),ISERROR(VLOOKUP(A730,'ListaN68 02-02-2025'!$A$12:$E$13375,5,0))),"Nuevo",IF(AND(NOT(ISBLANK(A730)),NOT(ISBLANK(B730)),NOT(ISBLANK(E730)),AND(E730-VLOOKUP(A730,'ListaN68 02-02-2025'!$A$12:$E$13375,5,0)&gt;=-2,E730-VLOOKUP(A730,'ListaN68 02-02-2025'!$A$12:$E$13375,5,0)&lt;=2)),"Igual",IF(AND(NOT(ISBLANK(A730)),NOT(ISBLANK(B730)),NOT(ISBLANK(E730)),E730-VLOOKUP(A730,'ListaN68 02-02-2025'!$A$12:$E$13375,5,0)&gt;2),"Aumento",IF(AND(NOT(ISBLANK(A730)),NOT(ISBLANK(B730)),NOT(ISBLANK(E730)),E730-VLOOKUP(A730,'ListaN68 02-02-2025'!$A$12:$E$13375,5,0)&lt;2),"Bajo","Error en codigo")))))))</f>
        <v>Igual</v>
      </c>
    </row>
    <row r="731" spans="1:32" x14ac:dyDescent="0.2">
      <c r="A731" s="1" t="s">
        <v>388</v>
      </c>
      <c r="B731" t="s">
        <v>389</v>
      </c>
      <c r="C731" t="s">
        <v>4993</v>
      </c>
      <c r="D731">
        <v>21</v>
      </c>
      <c r="E731" s="46">
        <v>1333.8</v>
      </c>
      <c r="F731" s="44"/>
      <c r="G731" s="46"/>
      <c r="AF731" t="str">
        <f>IF(AND(ISBLANK(A731),ISBLANK(B731),ISBLANK(E731)),"Blanco",IF(AND(ISBLANK(A731),NOT(ISBLANK(B731))),"Titulo",IF(AND(NOT(ISBLANK(A731)),NOT(ISBLANK(B731)),ISBLANK(E731),IFERROR(FIND("FF--",A731)&gt;1,FALSE)),"F.Comercializacion",IF(AND(NOT(ISBLANK(A731)),NOT(ISBLANK(B731)),NOT(ISBLANK(E731)),ISERROR(VLOOKUP(A731,'ListaN68 02-02-2025'!$A$12:$E$13375,5,0))),"Nuevo",IF(AND(NOT(ISBLANK(A731)),NOT(ISBLANK(B731)),NOT(ISBLANK(E731)),AND(E731-VLOOKUP(A731,'ListaN68 02-02-2025'!$A$12:$E$13375,5,0)&gt;=-2,E731-VLOOKUP(A731,'ListaN68 02-02-2025'!$A$12:$E$13375,5,0)&lt;=2)),"Igual",IF(AND(NOT(ISBLANK(A731)),NOT(ISBLANK(B731)),NOT(ISBLANK(E731)),E731-VLOOKUP(A731,'ListaN68 02-02-2025'!$A$12:$E$13375,5,0)&gt;2),"Aumento",IF(AND(NOT(ISBLANK(A731)),NOT(ISBLANK(B731)),NOT(ISBLANK(E731)),E731-VLOOKUP(A731,'ListaN68 02-02-2025'!$A$12:$E$13375,5,0)&lt;2),"Bajo","Error en codigo")))))))</f>
        <v>Igual</v>
      </c>
    </row>
    <row r="732" spans="1:32" x14ac:dyDescent="0.2">
      <c r="A732" s="1" t="s">
        <v>392</v>
      </c>
      <c r="B732" t="s">
        <v>3419</v>
      </c>
      <c r="C732" t="s">
        <v>4993</v>
      </c>
      <c r="D732">
        <v>21</v>
      </c>
      <c r="E732" s="46">
        <v>1497.6</v>
      </c>
      <c r="F732" s="44"/>
      <c r="G732" s="46"/>
      <c r="AF732" t="str">
        <f>IF(AND(ISBLANK(A732),ISBLANK(B732),ISBLANK(E732)),"Blanco",IF(AND(ISBLANK(A732),NOT(ISBLANK(B732))),"Titulo",IF(AND(NOT(ISBLANK(A732)),NOT(ISBLANK(B732)),ISBLANK(E732),IFERROR(FIND("FF--",A732)&gt;1,FALSE)),"F.Comercializacion",IF(AND(NOT(ISBLANK(A732)),NOT(ISBLANK(B732)),NOT(ISBLANK(E732)),ISERROR(VLOOKUP(A732,'ListaN68 02-02-2025'!$A$12:$E$13375,5,0))),"Nuevo",IF(AND(NOT(ISBLANK(A732)),NOT(ISBLANK(B732)),NOT(ISBLANK(E732)),AND(E732-VLOOKUP(A732,'ListaN68 02-02-2025'!$A$12:$E$13375,5,0)&gt;=-2,E732-VLOOKUP(A732,'ListaN68 02-02-2025'!$A$12:$E$13375,5,0)&lt;=2)),"Igual",IF(AND(NOT(ISBLANK(A732)),NOT(ISBLANK(B732)),NOT(ISBLANK(E732)),E732-VLOOKUP(A732,'ListaN68 02-02-2025'!$A$12:$E$13375,5,0)&gt;2),"Aumento",IF(AND(NOT(ISBLANK(A732)),NOT(ISBLANK(B732)),NOT(ISBLANK(E732)),E732-VLOOKUP(A732,'ListaN68 02-02-2025'!$A$12:$E$13375,5,0)&lt;2),"Bajo","Error en codigo")))))))</f>
        <v>Igual</v>
      </c>
    </row>
    <row r="733" spans="1:32" x14ac:dyDescent="0.2">
      <c r="A733" s="1" t="s">
        <v>393</v>
      </c>
      <c r="B733" t="s">
        <v>394</v>
      </c>
      <c r="C733" t="s">
        <v>4964</v>
      </c>
      <c r="D733">
        <v>21</v>
      </c>
      <c r="E733" s="46">
        <v>2016</v>
      </c>
      <c r="F733" s="44"/>
      <c r="G733" s="46"/>
      <c r="AF733" t="str">
        <f>IF(AND(ISBLANK(A733),ISBLANK(B733),ISBLANK(E733)),"Blanco",IF(AND(ISBLANK(A733),NOT(ISBLANK(B733))),"Titulo",IF(AND(NOT(ISBLANK(A733)),NOT(ISBLANK(B733)),ISBLANK(E733),IFERROR(FIND("FF--",A733)&gt;1,FALSE)),"F.Comercializacion",IF(AND(NOT(ISBLANK(A733)),NOT(ISBLANK(B733)),NOT(ISBLANK(E733)),ISERROR(VLOOKUP(A733,'ListaN68 02-02-2025'!$A$12:$E$13375,5,0))),"Nuevo",IF(AND(NOT(ISBLANK(A733)),NOT(ISBLANK(B733)),NOT(ISBLANK(E733)),AND(E733-VLOOKUP(A733,'ListaN68 02-02-2025'!$A$12:$E$13375,5,0)&gt;=-2,E733-VLOOKUP(A733,'ListaN68 02-02-2025'!$A$12:$E$13375,5,0)&lt;=2)),"Igual",IF(AND(NOT(ISBLANK(A733)),NOT(ISBLANK(B733)),NOT(ISBLANK(E733)),E733-VLOOKUP(A733,'ListaN68 02-02-2025'!$A$12:$E$13375,5,0)&gt;2),"Aumento",IF(AND(NOT(ISBLANK(A733)),NOT(ISBLANK(B733)),NOT(ISBLANK(E733)),E733-VLOOKUP(A733,'ListaN68 02-02-2025'!$A$12:$E$13375,5,0)&lt;2),"Bajo","Error en codigo")))))))</f>
        <v>Igual</v>
      </c>
    </row>
    <row r="734" spans="1:32" x14ac:dyDescent="0.2">
      <c r="A734" s="1" t="s">
        <v>397</v>
      </c>
      <c r="B734" t="s">
        <v>398</v>
      </c>
      <c r="C734" t="s">
        <v>4948</v>
      </c>
      <c r="D734">
        <v>21</v>
      </c>
      <c r="E734" s="46">
        <v>181.11600000000001</v>
      </c>
      <c r="F734" s="44"/>
      <c r="G734" s="46"/>
      <c r="AF734" t="str">
        <f>IF(AND(ISBLANK(A734),ISBLANK(B734),ISBLANK(E734)),"Blanco",IF(AND(ISBLANK(A734),NOT(ISBLANK(B734))),"Titulo",IF(AND(NOT(ISBLANK(A734)),NOT(ISBLANK(B734)),ISBLANK(E734),IFERROR(FIND("FF--",A734)&gt;1,FALSE)),"F.Comercializacion",IF(AND(NOT(ISBLANK(A734)),NOT(ISBLANK(B734)),NOT(ISBLANK(E734)),ISERROR(VLOOKUP(A734,'ListaN68 02-02-2025'!$A$12:$E$13375,5,0))),"Nuevo",IF(AND(NOT(ISBLANK(A734)),NOT(ISBLANK(B734)),NOT(ISBLANK(E734)),AND(E734-VLOOKUP(A734,'ListaN68 02-02-2025'!$A$12:$E$13375,5,0)&gt;=-2,E734-VLOOKUP(A734,'ListaN68 02-02-2025'!$A$12:$E$13375,5,0)&lt;=2)),"Igual",IF(AND(NOT(ISBLANK(A734)),NOT(ISBLANK(B734)),NOT(ISBLANK(E734)),E734-VLOOKUP(A734,'ListaN68 02-02-2025'!$A$12:$E$13375,5,0)&gt;2),"Aumento",IF(AND(NOT(ISBLANK(A734)),NOT(ISBLANK(B734)),NOT(ISBLANK(E734)),E734-VLOOKUP(A734,'ListaN68 02-02-2025'!$A$12:$E$13375,5,0)&lt;2),"Bajo","Error en codigo")))))))</f>
        <v>Igual</v>
      </c>
    </row>
    <row r="735" spans="1:32" x14ac:dyDescent="0.2">
      <c r="A735" s="1" t="s">
        <v>399</v>
      </c>
      <c r="B735" t="s">
        <v>400</v>
      </c>
      <c r="C735" t="s">
        <v>4948</v>
      </c>
      <c r="D735">
        <v>21</v>
      </c>
      <c r="E735" s="46">
        <v>205.27199999999999</v>
      </c>
      <c r="F735" s="44"/>
      <c r="G735" s="46"/>
      <c r="AF735" t="str">
        <f>IF(AND(ISBLANK(A735),ISBLANK(B735),ISBLANK(E735)),"Blanco",IF(AND(ISBLANK(A735),NOT(ISBLANK(B735))),"Titulo",IF(AND(NOT(ISBLANK(A735)),NOT(ISBLANK(B735)),ISBLANK(E735),IFERROR(FIND("FF--",A735)&gt;1,FALSE)),"F.Comercializacion",IF(AND(NOT(ISBLANK(A735)),NOT(ISBLANK(B735)),NOT(ISBLANK(E735)),ISERROR(VLOOKUP(A735,'ListaN68 02-02-2025'!$A$12:$E$13375,5,0))),"Nuevo",IF(AND(NOT(ISBLANK(A735)),NOT(ISBLANK(B735)),NOT(ISBLANK(E735)),AND(E735-VLOOKUP(A735,'ListaN68 02-02-2025'!$A$12:$E$13375,5,0)&gt;=-2,E735-VLOOKUP(A735,'ListaN68 02-02-2025'!$A$12:$E$13375,5,0)&lt;=2)),"Igual",IF(AND(NOT(ISBLANK(A735)),NOT(ISBLANK(B735)),NOT(ISBLANK(E735)),E735-VLOOKUP(A735,'ListaN68 02-02-2025'!$A$12:$E$13375,5,0)&gt;2),"Aumento",IF(AND(NOT(ISBLANK(A735)),NOT(ISBLANK(B735)),NOT(ISBLANK(E735)),E735-VLOOKUP(A735,'ListaN68 02-02-2025'!$A$12:$E$13375,5,0)&lt;2),"Bajo","Error en codigo")))))))</f>
        <v>Igual</v>
      </c>
    </row>
    <row r="736" spans="1:32" x14ac:dyDescent="0.2">
      <c r="A736" s="1" t="s">
        <v>401</v>
      </c>
      <c r="B736" t="s">
        <v>402</v>
      </c>
      <c r="C736" t="s">
        <v>4949</v>
      </c>
      <c r="D736">
        <v>21</v>
      </c>
      <c r="E736" s="46">
        <v>301.86</v>
      </c>
      <c r="F736" s="44"/>
      <c r="G736" s="46"/>
      <c r="AF736" t="str">
        <f>IF(AND(ISBLANK(A736),ISBLANK(B736),ISBLANK(E736)),"Blanco",IF(AND(ISBLANK(A736),NOT(ISBLANK(B736))),"Titulo",IF(AND(NOT(ISBLANK(A736)),NOT(ISBLANK(B736)),ISBLANK(E736),IFERROR(FIND("FF--",A736)&gt;1,FALSE)),"F.Comercializacion",IF(AND(NOT(ISBLANK(A736)),NOT(ISBLANK(B736)),NOT(ISBLANK(E736)),ISERROR(VLOOKUP(A736,'ListaN68 02-02-2025'!$A$12:$E$13375,5,0))),"Nuevo",IF(AND(NOT(ISBLANK(A736)),NOT(ISBLANK(B736)),NOT(ISBLANK(E736)),AND(E736-VLOOKUP(A736,'ListaN68 02-02-2025'!$A$12:$E$13375,5,0)&gt;=-2,E736-VLOOKUP(A736,'ListaN68 02-02-2025'!$A$12:$E$13375,5,0)&lt;=2)),"Igual",IF(AND(NOT(ISBLANK(A736)),NOT(ISBLANK(B736)),NOT(ISBLANK(E736)),E736-VLOOKUP(A736,'ListaN68 02-02-2025'!$A$12:$E$13375,5,0)&gt;2),"Aumento",IF(AND(NOT(ISBLANK(A736)),NOT(ISBLANK(B736)),NOT(ISBLANK(E736)),E736-VLOOKUP(A736,'ListaN68 02-02-2025'!$A$12:$E$13375,5,0)&lt;2),"Bajo","Error en codigo")))))))</f>
        <v>Igual</v>
      </c>
    </row>
    <row r="737" spans="1:32" x14ac:dyDescent="0.2">
      <c r="A737" s="1" t="s">
        <v>403</v>
      </c>
      <c r="B737" t="s">
        <v>404</v>
      </c>
      <c r="C737" t="s">
        <v>4949</v>
      </c>
      <c r="D737">
        <v>21</v>
      </c>
      <c r="E737" s="46">
        <v>466.2</v>
      </c>
      <c r="F737" s="44"/>
      <c r="G737" s="46"/>
      <c r="AF737" t="str">
        <f>IF(AND(ISBLANK(A737),ISBLANK(B737),ISBLANK(E737)),"Blanco",IF(AND(ISBLANK(A737),NOT(ISBLANK(B737))),"Titulo",IF(AND(NOT(ISBLANK(A737)),NOT(ISBLANK(B737)),ISBLANK(E737),IFERROR(FIND("FF--",A737)&gt;1,FALSE)),"F.Comercializacion",IF(AND(NOT(ISBLANK(A737)),NOT(ISBLANK(B737)),NOT(ISBLANK(E737)),ISERROR(VLOOKUP(A737,'ListaN68 02-02-2025'!$A$12:$E$13375,5,0))),"Nuevo",IF(AND(NOT(ISBLANK(A737)),NOT(ISBLANK(B737)),NOT(ISBLANK(E737)),AND(E737-VLOOKUP(A737,'ListaN68 02-02-2025'!$A$12:$E$13375,5,0)&gt;=-2,E737-VLOOKUP(A737,'ListaN68 02-02-2025'!$A$12:$E$13375,5,0)&lt;=2)),"Igual",IF(AND(NOT(ISBLANK(A737)),NOT(ISBLANK(B737)),NOT(ISBLANK(E737)),E737-VLOOKUP(A737,'ListaN68 02-02-2025'!$A$12:$E$13375,5,0)&gt;2),"Aumento",IF(AND(NOT(ISBLANK(A737)),NOT(ISBLANK(B737)),NOT(ISBLANK(E737)),E737-VLOOKUP(A737,'ListaN68 02-02-2025'!$A$12:$E$13375,5,0)&lt;2),"Bajo","Error en codigo")))))))</f>
        <v>Igual</v>
      </c>
    </row>
    <row r="738" spans="1:32" x14ac:dyDescent="0.2">
      <c r="A738" s="1" t="s">
        <v>405</v>
      </c>
      <c r="B738" t="s">
        <v>3421</v>
      </c>
      <c r="C738" t="s">
        <v>4949</v>
      </c>
      <c r="D738">
        <v>21</v>
      </c>
      <c r="E738" s="46">
        <v>724.46400000000006</v>
      </c>
      <c r="F738" s="44"/>
      <c r="G738" s="46"/>
      <c r="AF738" t="str">
        <f>IF(AND(ISBLANK(A738),ISBLANK(B738),ISBLANK(E738)),"Blanco",IF(AND(ISBLANK(A738),NOT(ISBLANK(B738))),"Titulo",IF(AND(NOT(ISBLANK(A738)),NOT(ISBLANK(B738)),ISBLANK(E738),IFERROR(FIND("FF--",A738)&gt;1,FALSE)),"F.Comercializacion",IF(AND(NOT(ISBLANK(A738)),NOT(ISBLANK(B738)),NOT(ISBLANK(E738)),ISERROR(VLOOKUP(A738,'ListaN68 02-02-2025'!$A$12:$E$13375,5,0))),"Nuevo",IF(AND(NOT(ISBLANK(A738)),NOT(ISBLANK(B738)),NOT(ISBLANK(E738)),AND(E738-VLOOKUP(A738,'ListaN68 02-02-2025'!$A$12:$E$13375,5,0)&gt;=-2,E738-VLOOKUP(A738,'ListaN68 02-02-2025'!$A$12:$E$13375,5,0)&lt;=2)),"Igual",IF(AND(NOT(ISBLANK(A738)),NOT(ISBLANK(B738)),NOT(ISBLANK(E738)),E738-VLOOKUP(A738,'ListaN68 02-02-2025'!$A$12:$E$13375,5,0)&gt;2),"Aumento",IF(AND(NOT(ISBLANK(A738)),NOT(ISBLANK(B738)),NOT(ISBLANK(E738)),E738-VLOOKUP(A738,'ListaN68 02-02-2025'!$A$12:$E$13375,5,0)&lt;2),"Bajo","Error en codigo")))))))</f>
        <v>Igual</v>
      </c>
    </row>
    <row r="739" spans="1:32" x14ac:dyDescent="0.2">
      <c r="A739" s="1" t="s">
        <v>406</v>
      </c>
      <c r="B739" t="s">
        <v>3420</v>
      </c>
      <c r="C739" t="s">
        <v>4949</v>
      </c>
      <c r="D739">
        <v>21</v>
      </c>
      <c r="E739" s="46">
        <v>923.68799999999999</v>
      </c>
      <c r="F739" s="44"/>
      <c r="G739" s="46"/>
      <c r="AF739" t="str">
        <f>IF(AND(ISBLANK(A739),ISBLANK(B739),ISBLANK(E739)),"Blanco",IF(AND(ISBLANK(A739),NOT(ISBLANK(B739))),"Titulo",IF(AND(NOT(ISBLANK(A739)),NOT(ISBLANK(B739)),ISBLANK(E739),IFERROR(FIND("FF--",A739)&gt;1,FALSE)),"F.Comercializacion",IF(AND(NOT(ISBLANK(A739)),NOT(ISBLANK(B739)),NOT(ISBLANK(E739)),ISERROR(VLOOKUP(A739,'ListaN68 02-02-2025'!$A$12:$E$13375,5,0))),"Nuevo",IF(AND(NOT(ISBLANK(A739)),NOT(ISBLANK(B739)),NOT(ISBLANK(E739)),AND(E739-VLOOKUP(A739,'ListaN68 02-02-2025'!$A$12:$E$13375,5,0)&gt;=-2,E739-VLOOKUP(A739,'ListaN68 02-02-2025'!$A$12:$E$13375,5,0)&lt;=2)),"Igual",IF(AND(NOT(ISBLANK(A739)),NOT(ISBLANK(B739)),NOT(ISBLANK(E739)),E739-VLOOKUP(A739,'ListaN68 02-02-2025'!$A$12:$E$13375,5,0)&gt;2),"Aumento",IF(AND(NOT(ISBLANK(A739)),NOT(ISBLANK(B739)),NOT(ISBLANK(E739)),E739-VLOOKUP(A739,'ListaN68 02-02-2025'!$A$12:$E$13375,5,0)&lt;2),"Bajo","Error en codigo")))))))</f>
        <v>Igual</v>
      </c>
    </row>
    <row r="740" spans="1:32" x14ac:dyDescent="0.2">
      <c r="A740" s="1" t="s">
        <v>407</v>
      </c>
      <c r="B740" t="s">
        <v>3422</v>
      </c>
      <c r="C740" t="s">
        <v>4993</v>
      </c>
      <c r="D740">
        <v>21</v>
      </c>
      <c r="E740" s="46">
        <v>1304.028</v>
      </c>
      <c r="F740" s="44"/>
      <c r="G740" s="46"/>
      <c r="AF740" t="str">
        <f>IF(AND(ISBLANK(A740),ISBLANK(B740),ISBLANK(E740)),"Blanco",IF(AND(ISBLANK(A740),NOT(ISBLANK(B740))),"Titulo",IF(AND(NOT(ISBLANK(A740)),NOT(ISBLANK(B740)),ISBLANK(E740),IFERROR(FIND("FF--",A740)&gt;1,FALSE)),"F.Comercializacion",IF(AND(NOT(ISBLANK(A740)),NOT(ISBLANK(B740)),NOT(ISBLANK(E740)),ISERROR(VLOOKUP(A740,'ListaN68 02-02-2025'!$A$12:$E$13375,5,0))),"Nuevo",IF(AND(NOT(ISBLANK(A740)),NOT(ISBLANK(B740)),NOT(ISBLANK(E740)),AND(E740-VLOOKUP(A740,'ListaN68 02-02-2025'!$A$12:$E$13375,5,0)&gt;=-2,E740-VLOOKUP(A740,'ListaN68 02-02-2025'!$A$12:$E$13375,5,0)&lt;=2)),"Igual",IF(AND(NOT(ISBLANK(A740)),NOT(ISBLANK(B740)),NOT(ISBLANK(E740)),E740-VLOOKUP(A740,'ListaN68 02-02-2025'!$A$12:$E$13375,5,0)&gt;2),"Aumento",IF(AND(NOT(ISBLANK(A740)),NOT(ISBLANK(B740)),NOT(ISBLANK(E740)),E740-VLOOKUP(A740,'ListaN68 02-02-2025'!$A$12:$E$13375,5,0)&lt;2),"Bajo","Error en codigo")))))))</f>
        <v>Igual</v>
      </c>
    </row>
    <row r="741" spans="1:32" x14ac:dyDescent="0.2">
      <c r="A741" s="1" t="s">
        <v>408</v>
      </c>
      <c r="B741" t="s">
        <v>409</v>
      </c>
      <c r="C741" t="s">
        <v>4993</v>
      </c>
      <c r="D741">
        <v>21</v>
      </c>
      <c r="E741" s="46">
        <v>1777.95</v>
      </c>
      <c r="F741" s="44"/>
      <c r="G741" s="46"/>
      <c r="AF741" t="str">
        <f>IF(AND(ISBLANK(A741),ISBLANK(B741),ISBLANK(E741)),"Blanco",IF(AND(ISBLANK(A741),NOT(ISBLANK(B741))),"Titulo",IF(AND(NOT(ISBLANK(A741)),NOT(ISBLANK(B741)),ISBLANK(E741),IFERROR(FIND("FF--",A741)&gt;1,FALSE)),"F.Comercializacion",IF(AND(NOT(ISBLANK(A741)),NOT(ISBLANK(B741)),NOT(ISBLANK(E741)),ISERROR(VLOOKUP(A741,'ListaN68 02-02-2025'!$A$12:$E$13375,5,0))),"Nuevo",IF(AND(NOT(ISBLANK(A741)),NOT(ISBLANK(B741)),NOT(ISBLANK(E741)),AND(E741-VLOOKUP(A741,'ListaN68 02-02-2025'!$A$12:$E$13375,5,0)&gt;=-2,E741-VLOOKUP(A741,'ListaN68 02-02-2025'!$A$12:$E$13375,5,0)&lt;=2)),"Igual",IF(AND(NOT(ISBLANK(A741)),NOT(ISBLANK(B741)),NOT(ISBLANK(E741)),E741-VLOOKUP(A741,'ListaN68 02-02-2025'!$A$12:$E$13375,5,0)&gt;2),"Aumento",IF(AND(NOT(ISBLANK(A741)),NOT(ISBLANK(B741)),NOT(ISBLANK(E741)),E741-VLOOKUP(A741,'ListaN68 02-02-2025'!$A$12:$E$13375,5,0)&lt;2),"Bajo","Error en codigo")))))))</f>
        <v>Igual</v>
      </c>
    </row>
    <row r="742" spans="1:32" x14ac:dyDescent="0.2">
      <c r="A742" s="1" t="s">
        <v>395</v>
      </c>
      <c r="B742" t="s">
        <v>396</v>
      </c>
      <c r="C742" t="s">
        <v>4948</v>
      </c>
      <c r="D742">
        <v>21</v>
      </c>
      <c r="E742" s="46">
        <v>467.86</v>
      </c>
      <c r="F742" s="44"/>
      <c r="G742" s="46"/>
      <c r="AF742" t="str">
        <f>IF(AND(ISBLANK(A742),ISBLANK(B742),ISBLANK(E742)),"Blanco",IF(AND(ISBLANK(A742),NOT(ISBLANK(B742))),"Titulo",IF(AND(NOT(ISBLANK(A742)),NOT(ISBLANK(B742)),ISBLANK(E742),IFERROR(FIND("FF--",A742)&gt;1,FALSE)),"F.Comercializacion",IF(AND(NOT(ISBLANK(A742)),NOT(ISBLANK(B742)),NOT(ISBLANK(E742)),ISERROR(VLOOKUP(A742,'ListaN68 02-02-2025'!$A$12:$E$13375,5,0))),"Nuevo",IF(AND(NOT(ISBLANK(A742)),NOT(ISBLANK(B742)),NOT(ISBLANK(E742)),AND(E742-VLOOKUP(A742,'ListaN68 02-02-2025'!$A$12:$E$13375,5,0)&gt;=-2,E742-VLOOKUP(A742,'ListaN68 02-02-2025'!$A$12:$E$13375,5,0)&lt;=2)),"Igual",IF(AND(NOT(ISBLANK(A742)),NOT(ISBLANK(B742)),NOT(ISBLANK(E742)),E742-VLOOKUP(A742,'ListaN68 02-02-2025'!$A$12:$E$13375,5,0)&gt;2),"Aumento",IF(AND(NOT(ISBLANK(A742)),NOT(ISBLANK(B742)),NOT(ISBLANK(E742)),E742-VLOOKUP(A742,'ListaN68 02-02-2025'!$A$12:$E$13375,5,0)&lt;2),"Bajo","Error en codigo")))))))</f>
        <v>Igual</v>
      </c>
    </row>
    <row r="743" spans="1:32" x14ac:dyDescent="0.2">
      <c r="A743" s="1" t="s">
        <v>410</v>
      </c>
      <c r="B743" t="s">
        <v>3423</v>
      </c>
      <c r="C743" t="s">
        <v>4993</v>
      </c>
      <c r="D743">
        <v>21</v>
      </c>
      <c r="E743" s="46">
        <v>235.8</v>
      </c>
      <c r="F743" s="44"/>
      <c r="G743" s="46"/>
      <c r="AF743" t="str">
        <f>IF(AND(ISBLANK(A743),ISBLANK(B743),ISBLANK(E743)),"Blanco",IF(AND(ISBLANK(A743),NOT(ISBLANK(B743))),"Titulo",IF(AND(NOT(ISBLANK(A743)),NOT(ISBLANK(B743)),ISBLANK(E743),IFERROR(FIND("FF--",A743)&gt;1,FALSE)),"F.Comercializacion",IF(AND(NOT(ISBLANK(A743)),NOT(ISBLANK(B743)),NOT(ISBLANK(E743)),ISERROR(VLOOKUP(A743,'ListaN68 02-02-2025'!$A$12:$E$13375,5,0))),"Nuevo",IF(AND(NOT(ISBLANK(A743)),NOT(ISBLANK(B743)),NOT(ISBLANK(E743)),AND(E743-VLOOKUP(A743,'ListaN68 02-02-2025'!$A$12:$E$13375,5,0)&gt;=-2,E743-VLOOKUP(A743,'ListaN68 02-02-2025'!$A$12:$E$13375,5,0)&lt;=2)),"Igual",IF(AND(NOT(ISBLANK(A743)),NOT(ISBLANK(B743)),NOT(ISBLANK(E743)),E743-VLOOKUP(A743,'ListaN68 02-02-2025'!$A$12:$E$13375,5,0)&gt;2),"Aumento",IF(AND(NOT(ISBLANK(A743)),NOT(ISBLANK(B743)),NOT(ISBLANK(E743)),E743-VLOOKUP(A743,'ListaN68 02-02-2025'!$A$12:$E$13375,5,0)&lt;2),"Bajo","Error en codigo")))))))</f>
        <v>Igual</v>
      </c>
    </row>
    <row r="744" spans="1:32" x14ac:dyDescent="0.2">
      <c r="A744" s="1" t="s">
        <v>411</v>
      </c>
      <c r="B744" t="s">
        <v>3424</v>
      </c>
      <c r="C744" t="s">
        <v>4993</v>
      </c>
      <c r="D744">
        <v>21</v>
      </c>
      <c r="E744" s="46">
        <v>288</v>
      </c>
      <c r="F744" s="44"/>
      <c r="G744" s="46"/>
      <c r="AF744" t="str">
        <f>IF(AND(ISBLANK(A744),ISBLANK(B744),ISBLANK(E744)),"Blanco",IF(AND(ISBLANK(A744),NOT(ISBLANK(B744))),"Titulo",IF(AND(NOT(ISBLANK(A744)),NOT(ISBLANK(B744)),ISBLANK(E744),IFERROR(FIND("FF--",A744)&gt;1,FALSE)),"F.Comercializacion",IF(AND(NOT(ISBLANK(A744)),NOT(ISBLANK(B744)),NOT(ISBLANK(E744)),ISERROR(VLOOKUP(A744,'ListaN68 02-02-2025'!$A$12:$E$13375,5,0))),"Nuevo",IF(AND(NOT(ISBLANK(A744)),NOT(ISBLANK(B744)),NOT(ISBLANK(E744)),AND(E744-VLOOKUP(A744,'ListaN68 02-02-2025'!$A$12:$E$13375,5,0)&gt;=-2,E744-VLOOKUP(A744,'ListaN68 02-02-2025'!$A$12:$E$13375,5,0)&lt;=2)),"Igual",IF(AND(NOT(ISBLANK(A744)),NOT(ISBLANK(B744)),NOT(ISBLANK(E744)),E744-VLOOKUP(A744,'ListaN68 02-02-2025'!$A$12:$E$13375,5,0)&gt;2),"Aumento",IF(AND(NOT(ISBLANK(A744)),NOT(ISBLANK(B744)),NOT(ISBLANK(E744)),E744-VLOOKUP(A744,'ListaN68 02-02-2025'!$A$12:$E$13375,5,0)&lt;2),"Bajo","Error en codigo")))))))</f>
        <v>Igual</v>
      </c>
    </row>
    <row r="745" spans="1:32" x14ac:dyDescent="0.2">
      <c r="A745" s="1" t="s">
        <v>412</v>
      </c>
      <c r="B745" t="s">
        <v>413</v>
      </c>
      <c r="C745" t="s">
        <v>4993</v>
      </c>
      <c r="D745">
        <v>21</v>
      </c>
      <c r="E745" s="46">
        <v>432</v>
      </c>
      <c r="F745" s="44"/>
      <c r="G745" s="46"/>
      <c r="AF745" t="str">
        <f>IF(AND(ISBLANK(A745),ISBLANK(B745),ISBLANK(E745)),"Blanco",IF(AND(ISBLANK(A745),NOT(ISBLANK(B745))),"Titulo",IF(AND(NOT(ISBLANK(A745)),NOT(ISBLANK(B745)),ISBLANK(E745),IFERROR(FIND("FF--",A745)&gt;1,FALSE)),"F.Comercializacion",IF(AND(NOT(ISBLANK(A745)),NOT(ISBLANK(B745)),NOT(ISBLANK(E745)),ISERROR(VLOOKUP(A745,'ListaN68 02-02-2025'!$A$12:$E$13375,5,0))),"Nuevo",IF(AND(NOT(ISBLANK(A745)),NOT(ISBLANK(B745)),NOT(ISBLANK(E745)),AND(E745-VLOOKUP(A745,'ListaN68 02-02-2025'!$A$12:$E$13375,5,0)&gt;=-2,E745-VLOOKUP(A745,'ListaN68 02-02-2025'!$A$12:$E$13375,5,0)&lt;=2)),"Igual",IF(AND(NOT(ISBLANK(A745)),NOT(ISBLANK(B745)),NOT(ISBLANK(E745)),E745-VLOOKUP(A745,'ListaN68 02-02-2025'!$A$12:$E$13375,5,0)&gt;2),"Aumento",IF(AND(NOT(ISBLANK(A745)),NOT(ISBLANK(B745)),NOT(ISBLANK(E745)),E745-VLOOKUP(A745,'ListaN68 02-02-2025'!$A$12:$E$13375,5,0)&lt;2),"Bajo","Error en codigo")))))))</f>
        <v>Igual</v>
      </c>
    </row>
    <row r="746" spans="1:32" x14ac:dyDescent="0.2">
      <c r="C746"/>
      <c r="E746" s="46"/>
      <c r="F746" s="44"/>
      <c r="G746" s="46"/>
      <c r="AF746" t="str">
        <f>IF(AND(ISBLANK(A746),ISBLANK(B746),ISBLANK(E746)),"Blanco",IF(AND(ISBLANK(A746),NOT(ISBLANK(B746))),"Titulo",IF(AND(NOT(ISBLANK(A746)),NOT(ISBLANK(B746)),ISBLANK(E746),IFERROR(FIND("FF--",A746)&gt;1,FALSE)),"F.Comercializacion",IF(AND(NOT(ISBLANK(A746)),NOT(ISBLANK(B746)),NOT(ISBLANK(E746)),ISERROR(VLOOKUP(A746,'ListaN68 02-02-2025'!$A$12:$E$13375,5,0))),"Nuevo",IF(AND(NOT(ISBLANK(A746)),NOT(ISBLANK(B746)),NOT(ISBLANK(E746)),AND(E746-VLOOKUP(A746,'ListaN68 02-02-2025'!$A$12:$E$13375,5,0)&gt;=-2,E746-VLOOKUP(A746,'ListaN68 02-02-2025'!$A$12:$E$13375,5,0)&lt;=2)),"Igual",IF(AND(NOT(ISBLANK(A746)),NOT(ISBLANK(B746)),NOT(ISBLANK(E746)),E746-VLOOKUP(A746,'ListaN68 02-02-2025'!$A$12:$E$13375,5,0)&gt;2),"Aumento",IF(AND(NOT(ISBLANK(A746)),NOT(ISBLANK(B746)),NOT(ISBLANK(E746)),E746-VLOOKUP(A746,'ListaN68 02-02-2025'!$A$12:$E$13375,5,0)&lt;2),"Bajo","Error en codigo")))))))</f>
        <v>Blanco</v>
      </c>
    </row>
    <row r="747" spans="1:32" x14ac:dyDescent="0.2">
      <c r="B747" t="s">
        <v>414</v>
      </c>
      <c r="C747"/>
      <c r="E747" s="46"/>
      <c r="F747" s="44"/>
      <c r="G747" s="46"/>
      <c r="AF747" t="str">
        <f>IF(AND(ISBLANK(A747),ISBLANK(B747),ISBLANK(E747)),"Blanco",IF(AND(ISBLANK(A747),NOT(ISBLANK(B747))),"Titulo",IF(AND(NOT(ISBLANK(A747)),NOT(ISBLANK(B747)),ISBLANK(E747),IFERROR(FIND("FF--",A747)&gt;1,FALSE)),"F.Comercializacion",IF(AND(NOT(ISBLANK(A747)),NOT(ISBLANK(B747)),NOT(ISBLANK(E747)),ISERROR(VLOOKUP(A747,'ListaN68 02-02-2025'!$A$12:$E$13375,5,0))),"Nuevo",IF(AND(NOT(ISBLANK(A747)),NOT(ISBLANK(B747)),NOT(ISBLANK(E747)),AND(E747-VLOOKUP(A747,'ListaN68 02-02-2025'!$A$12:$E$13375,5,0)&gt;=-2,E747-VLOOKUP(A747,'ListaN68 02-02-2025'!$A$12:$E$13375,5,0)&lt;=2)),"Igual",IF(AND(NOT(ISBLANK(A747)),NOT(ISBLANK(B747)),NOT(ISBLANK(E747)),E747-VLOOKUP(A747,'ListaN68 02-02-2025'!$A$12:$E$13375,5,0)&gt;2),"Aumento",IF(AND(NOT(ISBLANK(A747)),NOT(ISBLANK(B747)),NOT(ISBLANK(E747)),E747-VLOOKUP(A747,'ListaN68 02-02-2025'!$A$12:$E$13375,5,0)&lt;2),"Bajo","Error en codigo")))))))</f>
        <v>Titulo</v>
      </c>
    </row>
    <row r="748" spans="1:32" x14ac:dyDescent="0.2">
      <c r="C748"/>
      <c r="E748" s="46"/>
      <c r="F748" s="44"/>
      <c r="G748" s="46"/>
      <c r="AF748" t="str">
        <f>IF(AND(ISBLANK(A748),ISBLANK(B748),ISBLANK(E748)),"Blanco",IF(AND(ISBLANK(A748),NOT(ISBLANK(B748))),"Titulo",IF(AND(NOT(ISBLANK(A748)),NOT(ISBLANK(B748)),ISBLANK(E748),IFERROR(FIND("FF--",A748)&gt;1,FALSE)),"F.Comercializacion",IF(AND(NOT(ISBLANK(A748)),NOT(ISBLANK(B748)),NOT(ISBLANK(E748)),ISERROR(VLOOKUP(A748,'ListaN68 02-02-2025'!$A$12:$E$13375,5,0))),"Nuevo",IF(AND(NOT(ISBLANK(A748)),NOT(ISBLANK(B748)),NOT(ISBLANK(E748)),AND(E748-VLOOKUP(A748,'ListaN68 02-02-2025'!$A$12:$E$13375,5,0)&gt;=-2,E748-VLOOKUP(A748,'ListaN68 02-02-2025'!$A$12:$E$13375,5,0)&lt;=2)),"Igual",IF(AND(NOT(ISBLANK(A748)),NOT(ISBLANK(B748)),NOT(ISBLANK(E748)),E748-VLOOKUP(A748,'ListaN68 02-02-2025'!$A$12:$E$13375,5,0)&gt;2),"Aumento",IF(AND(NOT(ISBLANK(A748)),NOT(ISBLANK(B748)),NOT(ISBLANK(E748)),E748-VLOOKUP(A748,'ListaN68 02-02-2025'!$A$12:$E$13375,5,0)&lt;2),"Bajo","Error en codigo")))))))</f>
        <v>Blanco</v>
      </c>
    </row>
    <row r="749" spans="1:32" x14ac:dyDescent="0.2">
      <c r="A749" s="1" t="s">
        <v>415</v>
      </c>
      <c r="B749" t="s">
        <v>3425</v>
      </c>
      <c r="C749" t="s">
        <v>4948</v>
      </c>
      <c r="D749">
        <v>21</v>
      </c>
      <c r="E749" s="46">
        <v>72.150000000000006</v>
      </c>
      <c r="F749" s="44"/>
      <c r="G749" s="46"/>
      <c r="AF749" t="str">
        <f>IF(AND(ISBLANK(A749),ISBLANK(B749),ISBLANK(E749)),"Blanco",IF(AND(ISBLANK(A749),NOT(ISBLANK(B749))),"Titulo",IF(AND(NOT(ISBLANK(A749)),NOT(ISBLANK(B749)),ISBLANK(E749),IFERROR(FIND("FF--",A749)&gt;1,FALSE)),"F.Comercializacion",IF(AND(NOT(ISBLANK(A749)),NOT(ISBLANK(B749)),NOT(ISBLANK(E749)),ISERROR(VLOOKUP(A749,'ListaN68 02-02-2025'!$A$12:$E$13375,5,0))),"Nuevo",IF(AND(NOT(ISBLANK(A749)),NOT(ISBLANK(B749)),NOT(ISBLANK(E749)),AND(E749-VLOOKUP(A749,'ListaN68 02-02-2025'!$A$12:$E$13375,5,0)&gt;=-2,E749-VLOOKUP(A749,'ListaN68 02-02-2025'!$A$12:$E$13375,5,0)&lt;=2)),"Igual",IF(AND(NOT(ISBLANK(A749)),NOT(ISBLANK(B749)),NOT(ISBLANK(E749)),E749-VLOOKUP(A749,'ListaN68 02-02-2025'!$A$12:$E$13375,5,0)&gt;2),"Aumento",IF(AND(NOT(ISBLANK(A749)),NOT(ISBLANK(B749)),NOT(ISBLANK(E749)),E749-VLOOKUP(A749,'ListaN68 02-02-2025'!$A$12:$E$13375,5,0)&lt;2),"Bajo","Error en codigo")))))))</f>
        <v>Igual</v>
      </c>
    </row>
    <row r="750" spans="1:32" x14ac:dyDescent="0.2">
      <c r="A750" s="1" t="s">
        <v>416</v>
      </c>
      <c r="B750" t="s">
        <v>3427</v>
      </c>
      <c r="C750" t="s">
        <v>4948</v>
      </c>
      <c r="D750">
        <v>21</v>
      </c>
      <c r="E750" s="46">
        <v>63.71</v>
      </c>
      <c r="F750" s="44"/>
      <c r="G750" s="46"/>
      <c r="AF750" t="str">
        <f>IF(AND(ISBLANK(A750),ISBLANK(B750),ISBLANK(E750)),"Blanco",IF(AND(ISBLANK(A750),NOT(ISBLANK(B750))),"Titulo",IF(AND(NOT(ISBLANK(A750)),NOT(ISBLANK(B750)),ISBLANK(E750),IFERROR(FIND("FF--",A750)&gt;1,FALSE)),"F.Comercializacion",IF(AND(NOT(ISBLANK(A750)),NOT(ISBLANK(B750)),NOT(ISBLANK(E750)),ISERROR(VLOOKUP(A750,'ListaN68 02-02-2025'!$A$12:$E$13375,5,0))),"Nuevo",IF(AND(NOT(ISBLANK(A750)),NOT(ISBLANK(B750)),NOT(ISBLANK(E750)),AND(E750-VLOOKUP(A750,'ListaN68 02-02-2025'!$A$12:$E$13375,5,0)&gt;=-2,E750-VLOOKUP(A750,'ListaN68 02-02-2025'!$A$12:$E$13375,5,0)&lt;=2)),"Igual",IF(AND(NOT(ISBLANK(A750)),NOT(ISBLANK(B750)),NOT(ISBLANK(E750)),E750-VLOOKUP(A750,'ListaN68 02-02-2025'!$A$12:$E$13375,5,0)&gt;2),"Aumento",IF(AND(NOT(ISBLANK(A750)),NOT(ISBLANK(B750)),NOT(ISBLANK(E750)),E750-VLOOKUP(A750,'ListaN68 02-02-2025'!$A$12:$E$13375,5,0)&lt;2),"Bajo","Error en codigo")))))))</f>
        <v>Igual</v>
      </c>
    </row>
    <row r="751" spans="1:32" x14ac:dyDescent="0.2">
      <c r="A751" s="1" t="s">
        <v>417</v>
      </c>
      <c r="B751" t="s">
        <v>3426</v>
      </c>
      <c r="C751" t="s">
        <v>4948</v>
      </c>
      <c r="D751">
        <v>21</v>
      </c>
      <c r="E751" s="46">
        <v>81.400000000000006</v>
      </c>
      <c r="F751" s="44"/>
      <c r="G751" s="46"/>
      <c r="AF751" t="str">
        <f>IF(AND(ISBLANK(A751),ISBLANK(B751),ISBLANK(E751)),"Blanco",IF(AND(ISBLANK(A751),NOT(ISBLANK(B751))),"Titulo",IF(AND(NOT(ISBLANK(A751)),NOT(ISBLANK(B751)),ISBLANK(E751),IFERROR(FIND("FF--",A751)&gt;1,FALSE)),"F.Comercializacion",IF(AND(NOT(ISBLANK(A751)),NOT(ISBLANK(B751)),NOT(ISBLANK(E751)),ISERROR(VLOOKUP(A751,'ListaN68 02-02-2025'!$A$12:$E$13375,5,0))),"Nuevo",IF(AND(NOT(ISBLANK(A751)),NOT(ISBLANK(B751)),NOT(ISBLANK(E751)),AND(E751-VLOOKUP(A751,'ListaN68 02-02-2025'!$A$12:$E$13375,5,0)&gt;=-2,E751-VLOOKUP(A751,'ListaN68 02-02-2025'!$A$12:$E$13375,5,0)&lt;=2)),"Igual",IF(AND(NOT(ISBLANK(A751)),NOT(ISBLANK(B751)),NOT(ISBLANK(E751)),E751-VLOOKUP(A751,'ListaN68 02-02-2025'!$A$12:$E$13375,5,0)&gt;2),"Aumento",IF(AND(NOT(ISBLANK(A751)),NOT(ISBLANK(B751)),NOT(ISBLANK(E751)),E751-VLOOKUP(A751,'ListaN68 02-02-2025'!$A$12:$E$13375,5,0)&lt;2),"Bajo","Error en codigo")))))))</f>
        <v>Igual</v>
      </c>
    </row>
    <row r="752" spans="1:32" x14ac:dyDescent="0.2">
      <c r="A752" s="1" t="s">
        <v>418</v>
      </c>
      <c r="B752" t="s">
        <v>419</v>
      </c>
      <c r="C752" t="s">
        <v>4948</v>
      </c>
      <c r="D752">
        <v>21</v>
      </c>
      <c r="E752" s="46">
        <v>81.900000000000006</v>
      </c>
      <c r="F752" s="44"/>
      <c r="G752" s="46"/>
      <c r="AF752" t="str">
        <f>IF(AND(ISBLANK(A752),ISBLANK(B752),ISBLANK(E752)),"Blanco",IF(AND(ISBLANK(A752),NOT(ISBLANK(B752))),"Titulo",IF(AND(NOT(ISBLANK(A752)),NOT(ISBLANK(B752)),ISBLANK(E752),IFERROR(FIND("FF--",A752)&gt;1,FALSE)),"F.Comercializacion",IF(AND(NOT(ISBLANK(A752)),NOT(ISBLANK(B752)),NOT(ISBLANK(E752)),ISERROR(VLOOKUP(A752,'ListaN68 02-02-2025'!$A$12:$E$13375,5,0))),"Nuevo",IF(AND(NOT(ISBLANK(A752)),NOT(ISBLANK(B752)),NOT(ISBLANK(E752)),AND(E752-VLOOKUP(A752,'ListaN68 02-02-2025'!$A$12:$E$13375,5,0)&gt;=-2,E752-VLOOKUP(A752,'ListaN68 02-02-2025'!$A$12:$E$13375,5,0)&lt;=2)),"Igual",IF(AND(NOT(ISBLANK(A752)),NOT(ISBLANK(B752)),NOT(ISBLANK(E752)),E752-VLOOKUP(A752,'ListaN68 02-02-2025'!$A$12:$E$13375,5,0)&gt;2),"Aumento",IF(AND(NOT(ISBLANK(A752)),NOT(ISBLANK(B752)),NOT(ISBLANK(E752)),E752-VLOOKUP(A752,'ListaN68 02-02-2025'!$A$12:$E$13375,5,0)&lt;2),"Bajo","Error en codigo")))))))</f>
        <v>Igual</v>
      </c>
    </row>
    <row r="753" spans="1:32" x14ac:dyDescent="0.2">
      <c r="A753" s="1" t="s">
        <v>420</v>
      </c>
      <c r="B753" t="s">
        <v>421</v>
      </c>
      <c r="C753" t="s">
        <v>4948</v>
      </c>
      <c r="D753">
        <v>21</v>
      </c>
      <c r="E753" s="46">
        <v>93.073999999999998</v>
      </c>
      <c r="F753" s="44"/>
      <c r="G753" s="46"/>
      <c r="AF753" t="str">
        <f>IF(AND(ISBLANK(A753),ISBLANK(B753),ISBLANK(E753)),"Blanco",IF(AND(ISBLANK(A753),NOT(ISBLANK(B753))),"Titulo",IF(AND(NOT(ISBLANK(A753)),NOT(ISBLANK(B753)),ISBLANK(E753),IFERROR(FIND("FF--",A753)&gt;1,FALSE)),"F.Comercializacion",IF(AND(NOT(ISBLANK(A753)),NOT(ISBLANK(B753)),NOT(ISBLANK(E753)),ISERROR(VLOOKUP(A753,'ListaN68 02-02-2025'!$A$12:$E$13375,5,0))),"Nuevo",IF(AND(NOT(ISBLANK(A753)),NOT(ISBLANK(B753)),NOT(ISBLANK(E753)),AND(E753-VLOOKUP(A753,'ListaN68 02-02-2025'!$A$12:$E$13375,5,0)&gt;=-2,E753-VLOOKUP(A753,'ListaN68 02-02-2025'!$A$12:$E$13375,5,0)&lt;=2)),"Igual",IF(AND(NOT(ISBLANK(A753)),NOT(ISBLANK(B753)),NOT(ISBLANK(E753)),E753-VLOOKUP(A753,'ListaN68 02-02-2025'!$A$12:$E$13375,5,0)&gt;2),"Aumento",IF(AND(NOT(ISBLANK(A753)),NOT(ISBLANK(B753)),NOT(ISBLANK(E753)),E753-VLOOKUP(A753,'ListaN68 02-02-2025'!$A$12:$E$13375,5,0)&lt;2),"Bajo","Error en codigo")))))))</f>
        <v>Igual</v>
      </c>
    </row>
    <row r="754" spans="1:32" x14ac:dyDescent="0.2">
      <c r="A754" s="1" t="s">
        <v>422</v>
      </c>
      <c r="B754" t="s">
        <v>423</v>
      </c>
      <c r="C754" t="s">
        <v>4948</v>
      </c>
      <c r="D754">
        <v>21</v>
      </c>
      <c r="E754" s="46">
        <v>125.33799999999999</v>
      </c>
      <c r="F754" s="44"/>
      <c r="G754" s="46"/>
      <c r="AF754" t="str">
        <f>IF(AND(ISBLANK(A754),ISBLANK(B754),ISBLANK(E754)),"Blanco",IF(AND(ISBLANK(A754),NOT(ISBLANK(B754))),"Titulo",IF(AND(NOT(ISBLANK(A754)),NOT(ISBLANK(B754)),ISBLANK(E754),IFERROR(FIND("FF--",A754)&gt;1,FALSE)),"F.Comercializacion",IF(AND(NOT(ISBLANK(A754)),NOT(ISBLANK(B754)),NOT(ISBLANK(E754)),ISERROR(VLOOKUP(A754,'ListaN68 02-02-2025'!$A$12:$E$13375,5,0))),"Nuevo",IF(AND(NOT(ISBLANK(A754)),NOT(ISBLANK(B754)),NOT(ISBLANK(E754)),AND(E754-VLOOKUP(A754,'ListaN68 02-02-2025'!$A$12:$E$13375,5,0)&gt;=-2,E754-VLOOKUP(A754,'ListaN68 02-02-2025'!$A$12:$E$13375,5,0)&lt;=2)),"Igual",IF(AND(NOT(ISBLANK(A754)),NOT(ISBLANK(B754)),NOT(ISBLANK(E754)),E754-VLOOKUP(A754,'ListaN68 02-02-2025'!$A$12:$E$13375,5,0)&gt;2),"Aumento",IF(AND(NOT(ISBLANK(A754)),NOT(ISBLANK(B754)),NOT(ISBLANK(E754)),E754-VLOOKUP(A754,'ListaN68 02-02-2025'!$A$12:$E$13375,5,0)&lt;2),"Bajo","Error en codigo")))))))</f>
        <v>Igual</v>
      </c>
    </row>
    <row r="755" spans="1:32" x14ac:dyDescent="0.2">
      <c r="A755" s="1" t="s">
        <v>424</v>
      </c>
      <c r="B755" t="s">
        <v>425</v>
      </c>
      <c r="C755" t="s">
        <v>4948</v>
      </c>
      <c r="D755">
        <v>21</v>
      </c>
      <c r="E755" s="46">
        <v>165.66800000000001</v>
      </c>
      <c r="F755" s="44"/>
      <c r="G755" s="46"/>
      <c r="AF755" t="str">
        <f>IF(AND(ISBLANK(A755),ISBLANK(B755),ISBLANK(E755)),"Blanco",IF(AND(ISBLANK(A755),NOT(ISBLANK(B755))),"Titulo",IF(AND(NOT(ISBLANK(A755)),NOT(ISBLANK(B755)),ISBLANK(E755),IFERROR(FIND("FF--",A755)&gt;1,FALSE)),"F.Comercializacion",IF(AND(NOT(ISBLANK(A755)),NOT(ISBLANK(B755)),NOT(ISBLANK(E755)),ISERROR(VLOOKUP(A755,'ListaN68 02-02-2025'!$A$12:$E$13375,5,0))),"Nuevo",IF(AND(NOT(ISBLANK(A755)),NOT(ISBLANK(B755)),NOT(ISBLANK(E755)),AND(E755-VLOOKUP(A755,'ListaN68 02-02-2025'!$A$12:$E$13375,5,0)&gt;=-2,E755-VLOOKUP(A755,'ListaN68 02-02-2025'!$A$12:$E$13375,5,0)&lt;=2)),"Igual",IF(AND(NOT(ISBLANK(A755)),NOT(ISBLANK(B755)),NOT(ISBLANK(E755)),E755-VLOOKUP(A755,'ListaN68 02-02-2025'!$A$12:$E$13375,5,0)&gt;2),"Aumento",IF(AND(NOT(ISBLANK(A755)),NOT(ISBLANK(B755)),NOT(ISBLANK(E755)),E755-VLOOKUP(A755,'ListaN68 02-02-2025'!$A$12:$E$13375,5,0)&lt;2),"Bajo","Error en codigo")))))))</f>
        <v>Igual</v>
      </c>
    </row>
    <row r="756" spans="1:32" x14ac:dyDescent="0.2">
      <c r="A756" s="1" t="s">
        <v>426</v>
      </c>
      <c r="B756" t="s">
        <v>2097</v>
      </c>
      <c r="C756" t="s">
        <v>4948</v>
      </c>
      <c r="D756">
        <v>21</v>
      </c>
      <c r="E756" s="46">
        <v>294.113</v>
      </c>
      <c r="F756" s="44"/>
      <c r="G756" s="46"/>
      <c r="AF756" t="str">
        <f>IF(AND(ISBLANK(A756),ISBLANK(B756),ISBLANK(E756)),"Blanco",IF(AND(ISBLANK(A756),NOT(ISBLANK(B756))),"Titulo",IF(AND(NOT(ISBLANK(A756)),NOT(ISBLANK(B756)),ISBLANK(E756),IFERROR(FIND("FF--",A756)&gt;1,FALSE)),"F.Comercializacion",IF(AND(NOT(ISBLANK(A756)),NOT(ISBLANK(B756)),NOT(ISBLANK(E756)),ISERROR(VLOOKUP(A756,'ListaN68 02-02-2025'!$A$12:$E$13375,5,0))),"Nuevo",IF(AND(NOT(ISBLANK(A756)),NOT(ISBLANK(B756)),NOT(ISBLANK(E756)),AND(E756-VLOOKUP(A756,'ListaN68 02-02-2025'!$A$12:$E$13375,5,0)&gt;=-2,E756-VLOOKUP(A756,'ListaN68 02-02-2025'!$A$12:$E$13375,5,0)&lt;=2)),"Igual",IF(AND(NOT(ISBLANK(A756)),NOT(ISBLANK(B756)),NOT(ISBLANK(E756)),E756-VLOOKUP(A756,'ListaN68 02-02-2025'!$A$12:$E$13375,5,0)&gt;2),"Aumento",IF(AND(NOT(ISBLANK(A756)),NOT(ISBLANK(B756)),NOT(ISBLANK(E756)),E756-VLOOKUP(A756,'ListaN68 02-02-2025'!$A$12:$E$13375,5,0)&lt;2),"Bajo","Error en codigo")))))))</f>
        <v>Igual</v>
      </c>
    </row>
    <row r="757" spans="1:32" x14ac:dyDescent="0.2">
      <c r="A757" s="1" t="s">
        <v>427</v>
      </c>
      <c r="B757" t="s">
        <v>2098</v>
      </c>
      <c r="C757" t="s">
        <v>4948</v>
      </c>
      <c r="D757">
        <v>21</v>
      </c>
      <c r="E757" s="46">
        <v>358.03100000000001</v>
      </c>
      <c r="F757" s="44"/>
      <c r="G757" s="46"/>
      <c r="AF757" t="str">
        <f>IF(AND(ISBLANK(A757),ISBLANK(B757),ISBLANK(E757)),"Blanco",IF(AND(ISBLANK(A757),NOT(ISBLANK(B757))),"Titulo",IF(AND(NOT(ISBLANK(A757)),NOT(ISBLANK(B757)),ISBLANK(E757),IFERROR(FIND("FF--",A757)&gt;1,FALSE)),"F.Comercializacion",IF(AND(NOT(ISBLANK(A757)),NOT(ISBLANK(B757)),NOT(ISBLANK(E757)),ISERROR(VLOOKUP(A757,'ListaN68 02-02-2025'!$A$12:$E$13375,5,0))),"Nuevo",IF(AND(NOT(ISBLANK(A757)),NOT(ISBLANK(B757)),NOT(ISBLANK(E757)),AND(E757-VLOOKUP(A757,'ListaN68 02-02-2025'!$A$12:$E$13375,5,0)&gt;=-2,E757-VLOOKUP(A757,'ListaN68 02-02-2025'!$A$12:$E$13375,5,0)&lt;=2)),"Igual",IF(AND(NOT(ISBLANK(A757)),NOT(ISBLANK(B757)),NOT(ISBLANK(E757)),E757-VLOOKUP(A757,'ListaN68 02-02-2025'!$A$12:$E$13375,5,0)&gt;2),"Aumento",IF(AND(NOT(ISBLANK(A757)),NOT(ISBLANK(B757)),NOT(ISBLANK(E757)),E757-VLOOKUP(A757,'ListaN68 02-02-2025'!$A$12:$E$13375,5,0)&lt;2),"Bajo","Error en codigo")))))))</f>
        <v>Igual</v>
      </c>
    </row>
    <row r="758" spans="1:32" x14ac:dyDescent="0.2">
      <c r="A758" s="1" t="s">
        <v>428</v>
      </c>
      <c r="B758" t="s">
        <v>429</v>
      </c>
      <c r="C758" t="s">
        <v>4948</v>
      </c>
      <c r="D758">
        <v>21</v>
      </c>
      <c r="E758" s="46">
        <v>508.17700000000002</v>
      </c>
      <c r="F758" s="44"/>
      <c r="G758" s="46"/>
      <c r="AF758" t="str">
        <f>IF(AND(ISBLANK(A758),ISBLANK(B758),ISBLANK(E758)),"Blanco",IF(AND(ISBLANK(A758),NOT(ISBLANK(B758))),"Titulo",IF(AND(NOT(ISBLANK(A758)),NOT(ISBLANK(B758)),ISBLANK(E758),IFERROR(FIND("FF--",A758)&gt;1,FALSE)),"F.Comercializacion",IF(AND(NOT(ISBLANK(A758)),NOT(ISBLANK(B758)),NOT(ISBLANK(E758)),ISERROR(VLOOKUP(A758,'ListaN68 02-02-2025'!$A$12:$E$13375,5,0))),"Nuevo",IF(AND(NOT(ISBLANK(A758)),NOT(ISBLANK(B758)),NOT(ISBLANK(E758)),AND(E758-VLOOKUP(A758,'ListaN68 02-02-2025'!$A$12:$E$13375,5,0)&gt;=-2,E758-VLOOKUP(A758,'ListaN68 02-02-2025'!$A$12:$E$13375,5,0)&lt;=2)),"Igual",IF(AND(NOT(ISBLANK(A758)),NOT(ISBLANK(B758)),NOT(ISBLANK(E758)),E758-VLOOKUP(A758,'ListaN68 02-02-2025'!$A$12:$E$13375,5,0)&gt;2),"Aumento",IF(AND(NOT(ISBLANK(A758)),NOT(ISBLANK(B758)),NOT(ISBLANK(E758)),E758-VLOOKUP(A758,'ListaN68 02-02-2025'!$A$12:$E$13375,5,0)&lt;2),"Bajo","Error en codigo")))))))</f>
        <v>Igual</v>
      </c>
    </row>
    <row r="759" spans="1:32" x14ac:dyDescent="0.2">
      <c r="A759" s="1" t="s">
        <v>1716</v>
      </c>
      <c r="B759" t="s">
        <v>1717</v>
      </c>
      <c r="C759" t="s">
        <v>4948</v>
      </c>
      <c r="D759">
        <v>21</v>
      </c>
      <c r="E759" s="46">
        <v>81.400000000000006</v>
      </c>
      <c r="F759" s="44"/>
      <c r="G759" s="46"/>
      <c r="AF759" t="str">
        <f>IF(AND(ISBLANK(A759),ISBLANK(B759),ISBLANK(E759)),"Blanco",IF(AND(ISBLANK(A759),NOT(ISBLANK(B759))),"Titulo",IF(AND(NOT(ISBLANK(A759)),NOT(ISBLANK(B759)),ISBLANK(E759),IFERROR(FIND("FF--",A759)&gt;1,FALSE)),"F.Comercializacion",IF(AND(NOT(ISBLANK(A759)),NOT(ISBLANK(B759)),NOT(ISBLANK(E759)),ISERROR(VLOOKUP(A759,'ListaN68 02-02-2025'!$A$12:$E$13375,5,0))),"Nuevo",IF(AND(NOT(ISBLANK(A759)),NOT(ISBLANK(B759)),NOT(ISBLANK(E759)),AND(E759-VLOOKUP(A759,'ListaN68 02-02-2025'!$A$12:$E$13375,5,0)&gt;=-2,E759-VLOOKUP(A759,'ListaN68 02-02-2025'!$A$12:$E$13375,5,0)&lt;=2)),"Igual",IF(AND(NOT(ISBLANK(A759)),NOT(ISBLANK(B759)),NOT(ISBLANK(E759)),E759-VLOOKUP(A759,'ListaN68 02-02-2025'!$A$12:$E$13375,5,0)&gt;2),"Aumento",IF(AND(NOT(ISBLANK(A759)),NOT(ISBLANK(B759)),NOT(ISBLANK(E759)),E759-VLOOKUP(A759,'ListaN68 02-02-2025'!$A$12:$E$13375,5,0)&lt;2),"Bajo","Error en codigo")))))))</f>
        <v>Igual</v>
      </c>
    </row>
    <row r="760" spans="1:32" x14ac:dyDescent="0.2">
      <c r="A760" s="1" t="s">
        <v>430</v>
      </c>
      <c r="B760" t="s">
        <v>431</v>
      </c>
      <c r="C760" t="s">
        <v>4948</v>
      </c>
      <c r="D760">
        <v>21</v>
      </c>
      <c r="E760" s="46">
        <v>71.983999999999995</v>
      </c>
      <c r="F760" s="44"/>
      <c r="G760" s="46"/>
      <c r="AF760" t="str">
        <f>IF(AND(ISBLANK(A760),ISBLANK(B760),ISBLANK(E760)),"Blanco",IF(AND(ISBLANK(A760),NOT(ISBLANK(B760))),"Titulo",IF(AND(NOT(ISBLANK(A760)),NOT(ISBLANK(B760)),ISBLANK(E760),IFERROR(FIND("FF--",A760)&gt;1,FALSE)),"F.Comercializacion",IF(AND(NOT(ISBLANK(A760)),NOT(ISBLANK(B760)),NOT(ISBLANK(E760)),ISERROR(VLOOKUP(A760,'ListaN68 02-02-2025'!$A$12:$E$13375,5,0))),"Nuevo",IF(AND(NOT(ISBLANK(A760)),NOT(ISBLANK(B760)),NOT(ISBLANK(E760)),AND(E760-VLOOKUP(A760,'ListaN68 02-02-2025'!$A$12:$E$13375,5,0)&gt;=-2,E760-VLOOKUP(A760,'ListaN68 02-02-2025'!$A$12:$E$13375,5,0)&lt;=2)),"Igual",IF(AND(NOT(ISBLANK(A760)),NOT(ISBLANK(B760)),NOT(ISBLANK(E760)),E760-VLOOKUP(A760,'ListaN68 02-02-2025'!$A$12:$E$13375,5,0)&gt;2),"Aumento",IF(AND(NOT(ISBLANK(A760)),NOT(ISBLANK(B760)),NOT(ISBLANK(E760)),E760-VLOOKUP(A760,'ListaN68 02-02-2025'!$A$12:$E$13375,5,0)&lt;2),"Bajo","Error en codigo")))))))</f>
        <v>Igual</v>
      </c>
    </row>
    <row r="761" spans="1:32" x14ac:dyDescent="0.2">
      <c r="A761" s="1" t="s">
        <v>432</v>
      </c>
      <c r="B761" t="s">
        <v>433</v>
      </c>
      <c r="C761" t="s">
        <v>4948</v>
      </c>
      <c r="D761">
        <v>21</v>
      </c>
      <c r="E761" s="46">
        <v>86.876000000000005</v>
      </c>
      <c r="F761" s="44"/>
      <c r="G761" s="46"/>
      <c r="AF761" t="str">
        <f>IF(AND(ISBLANK(A761),ISBLANK(B761),ISBLANK(E761)),"Blanco",IF(AND(ISBLANK(A761),NOT(ISBLANK(B761))),"Titulo",IF(AND(NOT(ISBLANK(A761)),NOT(ISBLANK(B761)),ISBLANK(E761),IFERROR(FIND("FF--",A761)&gt;1,FALSE)),"F.Comercializacion",IF(AND(NOT(ISBLANK(A761)),NOT(ISBLANK(B761)),NOT(ISBLANK(E761)),ISERROR(VLOOKUP(A761,'ListaN68 02-02-2025'!$A$12:$E$13375,5,0))),"Nuevo",IF(AND(NOT(ISBLANK(A761)),NOT(ISBLANK(B761)),NOT(ISBLANK(E761)),AND(E761-VLOOKUP(A761,'ListaN68 02-02-2025'!$A$12:$E$13375,5,0)&gt;=-2,E761-VLOOKUP(A761,'ListaN68 02-02-2025'!$A$12:$E$13375,5,0)&lt;=2)),"Igual",IF(AND(NOT(ISBLANK(A761)),NOT(ISBLANK(B761)),NOT(ISBLANK(E761)),E761-VLOOKUP(A761,'ListaN68 02-02-2025'!$A$12:$E$13375,5,0)&gt;2),"Aumento",IF(AND(NOT(ISBLANK(A761)),NOT(ISBLANK(B761)),NOT(ISBLANK(E761)),E761-VLOOKUP(A761,'ListaN68 02-02-2025'!$A$12:$E$13375,5,0)&lt;2),"Bajo","Error en codigo")))))))</f>
        <v>Igual</v>
      </c>
    </row>
    <row r="762" spans="1:32" x14ac:dyDescent="0.2">
      <c r="A762" s="1" t="s">
        <v>434</v>
      </c>
      <c r="B762" t="s">
        <v>3428</v>
      </c>
      <c r="C762" t="s">
        <v>4948</v>
      </c>
      <c r="D762">
        <v>21</v>
      </c>
      <c r="E762" s="46">
        <v>115.40300000000001</v>
      </c>
      <c r="F762" s="44"/>
      <c r="G762" s="46"/>
      <c r="AF762" t="str">
        <f>IF(AND(ISBLANK(A762),ISBLANK(B762),ISBLANK(E762)),"Blanco",IF(AND(ISBLANK(A762),NOT(ISBLANK(B762))),"Titulo",IF(AND(NOT(ISBLANK(A762)),NOT(ISBLANK(B762)),ISBLANK(E762),IFERROR(FIND("FF--",A762)&gt;1,FALSE)),"F.Comercializacion",IF(AND(NOT(ISBLANK(A762)),NOT(ISBLANK(B762)),NOT(ISBLANK(E762)),ISERROR(VLOOKUP(A762,'ListaN68 02-02-2025'!$A$12:$E$13375,5,0))),"Nuevo",IF(AND(NOT(ISBLANK(A762)),NOT(ISBLANK(B762)),NOT(ISBLANK(E762)),AND(E762-VLOOKUP(A762,'ListaN68 02-02-2025'!$A$12:$E$13375,5,0)&gt;=-2,E762-VLOOKUP(A762,'ListaN68 02-02-2025'!$A$12:$E$13375,5,0)&lt;=2)),"Igual",IF(AND(NOT(ISBLANK(A762)),NOT(ISBLANK(B762)),NOT(ISBLANK(E762)),E762-VLOOKUP(A762,'ListaN68 02-02-2025'!$A$12:$E$13375,5,0)&gt;2),"Aumento",IF(AND(NOT(ISBLANK(A762)),NOT(ISBLANK(B762)),NOT(ISBLANK(E762)),E762-VLOOKUP(A762,'ListaN68 02-02-2025'!$A$12:$E$13375,5,0)&lt;2),"Bajo","Error en codigo")))))))</f>
        <v>Igual</v>
      </c>
    </row>
    <row r="763" spans="1:32" x14ac:dyDescent="0.2">
      <c r="A763" s="1" t="s">
        <v>435</v>
      </c>
      <c r="B763" t="s">
        <v>436</v>
      </c>
      <c r="C763" t="s">
        <v>4948</v>
      </c>
      <c r="D763">
        <v>21</v>
      </c>
      <c r="E763" s="46">
        <v>147.68600000000001</v>
      </c>
      <c r="F763" s="44"/>
      <c r="G763" s="46"/>
      <c r="AF763" t="str">
        <f>IF(AND(ISBLANK(A763),ISBLANK(B763),ISBLANK(E763)),"Blanco",IF(AND(ISBLANK(A763),NOT(ISBLANK(B763))),"Titulo",IF(AND(NOT(ISBLANK(A763)),NOT(ISBLANK(B763)),ISBLANK(E763),IFERROR(FIND("FF--",A763)&gt;1,FALSE)),"F.Comercializacion",IF(AND(NOT(ISBLANK(A763)),NOT(ISBLANK(B763)),NOT(ISBLANK(E763)),ISERROR(VLOOKUP(A763,'ListaN68 02-02-2025'!$A$12:$E$13375,5,0))),"Nuevo",IF(AND(NOT(ISBLANK(A763)),NOT(ISBLANK(B763)),NOT(ISBLANK(E763)),AND(E763-VLOOKUP(A763,'ListaN68 02-02-2025'!$A$12:$E$13375,5,0)&gt;=-2,E763-VLOOKUP(A763,'ListaN68 02-02-2025'!$A$12:$E$13375,5,0)&lt;=2)),"Igual",IF(AND(NOT(ISBLANK(A763)),NOT(ISBLANK(B763)),NOT(ISBLANK(E763)),E763-VLOOKUP(A763,'ListaN68 02-02-2025'!$A$12:$E$13375,5,0)&gt;2),"Aumento",IF(AND(NOT(ISBLANK(A763)),NOT(ISBLANK(B763)),NOT(ISBLANK(E763)),E763-VLOOKUP(A763,'ListaN68 02-02-2025'!$A$12:$E$13375,5,0)&lt;2),"Bajo","Error en codigo")))))))</f>
        <v>Igual</v>
      </c>
    </row>
    <row r="764" spans="1:32" x14ac:dyDescent="0.2">
      <c r="A764" s="1" t="s">
        <v>437</v>
      </c>
      <c r="B764" t="s">
        <v>438</v>
      </c>
      <c r="C764" t="s">
        <v>4948</v>
      </c>
      <c r="D764">
        <v>21</v>
      </c>
      <c r="E764" s="46">
        <v>257.50200000000001</v>
      </c>
      <c r="F764" s="44"/>
      <c r="G764" s="46"/>
      <c r="AF764" t="str">
        <f>IF(AND(ISBLANK(A764),ISBLANK(B764),ISBLANK(E764)),"Blanco",IF(AND(ISBLANK(A764),NOT(ISBLANK(B764))),"Titulo",IF(AND(NOT(ISBLANK(A764)),NOT(ISBLANK(B764)),ISBLANK(E764),IFERROR(FIND("FF--",A764)&gt;1,FALSE)),"F.Comercializacion",IF(AND(NOT(ISBLANK(A764)),NOT(ISBLANK(B764)),NOT(ISBLANK(E764)),ISERROR(VLOOKUP(A764,'ListaN68 02-02-2025'!$A$12:$E$13375,5,0))),"Nuevo",IF(AND(NOT(ISBLANK(A764)),NOT(ISBLANK(B764)),NOT(ISBLANK(E764)),AND(E764-VLOOKUP(A764,'ListaN68 02-02-2025'!$A$12:$E$13375,5,0)&gt;=-2,E764-VLOOKUP(A764,'ListaN68 02-02-2025'!$A$12:$E$13375,5,0)&lt;=2)),"Igual",IF(AND(NOT(ISBLANK(A764)),NOT(ISBLANK(B764)),NOT(ISBLANK(E764)),E764-VLOOKUP(A764,'ListaN68 02-02-2025'!$A$12:$E$13375,5,0)&gt;2),"Aumento",IF(AND(NOT(ISBLANK(A764)),NOT(ISBLANK(B764)),NOT(ISBLANK(E764)),E764-VLOOKUP(A764,'ListaN68 02-02-2025'!$A$12:$E$13375,5,0)&lt;2),"Bajo","Error en codigo")))))))</f>
        <v>Igual</v>
      </c>
    </row>
    <row r="765" spans="1:32" x14ac:dyDescent="0.2">
      <c r="A765" s="1" t="s">
        <v>439</v>
      </c>
      <c r="B765" t="s">
        <v>440</v>
      </c>
      <c r="C765" t="s">
        <v>4948</v>
      </c>
      <c r="D765">
        <v>21</v>
      </c>
      <c r="E765" s="46">
        <v>309.32</v>
      </c>
      <c r="F765" s="44"/>
      <c r="G765" s="46"/>
      <c r="AF765" t="str">
        <f>IF(AND(ISBLANK(A765),ISBLANK(B765),ISBLANK(E765)),"Blanco",IF(AND(ISBLANK(A765),NOT(ISBLANK(B765))),"Titulo",IF(AND(NOT(ISBLANK(A765)),NOT(ISBLANK(B765)),ISBLANK(E765),IFERROR(FIND("FF--",A765)&gt;1,FALSE)),"F.Comercializacion",IF(AND(NOT(ISBLANK(A765)),NOT(ISBLANK(B765)),NOT(ISBLANK(E765)),ISERROR(VLOOKUP(A765,'ListaN68 02-02-2025'!$A$12:$E$13375,5,0))),"Nuevo",IF(AND(NOT(ISBLANK(A765)),NOT(ISBLANK(B765)),NOT(ISBLANK(E765)),AND(E765-VLOOKUP(A765,'ListaN68 02-02-2025'!$A$12:$E$13375,5,0)&gt;=-2,E765-VLOOKUP(A765,'ListaN68 02-02-2025'!$A$12:$E$13375,5,0)&lt;=2)),"Igual",IF(AND(NOT(ISBLANK(A765)),NOT(ISBLANK(B765)),NOT(ISBLANK(E765)),E765-VLOOKUP(A765,'ListaN68 02-02-2025'!$A$12:$E$13375,5,0)&gt;2),"Aumento",IF(AND(NOT(ISBLANK(A765)),NOT(ISBLANK(B765)),NOT(ISBLANK(E765)),E765-VLOOKUP(A765,'ListaN68 02-02-2025'!$A$12:$E$13375,5,0)&lt;2),"Bajo","Error en codigo")))))))</f>
        <v>Igual</v>
      </c>
    </row>
    <row r="766" spans="1:32" x14ac:dyDescent="0.2">
      <c r="A766" s="1" t="s">
        <v>1718</v>
      </c>
      <c r="B766" t="s">
        <v>1719</v>
      </c>
      <c r="C766" t="s">
        <v>4948</v>
      </c>
      <c r="D766">
        <v>21</v>
      </c>
      <c r="E766" s="46">
        <v>444.27800000000002</v>
      </c>
      <c r="F766" s="44"/>
      <c r="G766" s="46"/>
      <c r="AF766" t="str">
        <f>IF(AND(ISBLANK(A766),ISBLANK(B766),ISBLANK(E766)),"Blanco",IF(AND(ISBLANK(A766),NOT(ISBLANK(B766))),"Titulo",IF(AND(NOT(ISBLANK(A766)),NOT(ISBLANK(B766)),ISBLANK(E766),IFERROR(FIND("FF--",A766)&gt;1,FALSE)),"F.Comercializacion",IF(AND(NOT(ISBLANK(A766)),NOT(ISBLANK(B766)),NOT(ISBLANK(E766)),ISERROR(VLOOKUP(A766,'ListaN68 02-02-2025'!$A$12:$E$13375,5,0))),"Nuevo",IF(AND(NOT(ISBLANK(A766)),NOT(ISBLANK(B766)),NOT(ISBLANK(E766)),AND(E766-VLOOKUP(A766,'ListaN68 02-02-2025'!$A$12:$E$13375,5,0)&gt;=-2,E766-VLOOKUP(A766,'ListaN68 02-02-2025'!$A$12:$E$13375,5,0)&lt;=2)),"Igual",IF(AND(NOT(ISBLANK(A766)),NOT(ISBLANK(B766)),NOT(ISBLANK(E766)),E766-VLOOKUP(A766,'ListaN68 02-02-2025'!$A$12:$E$13375,5,0)&gt;2),"Aumento",IF(AND(NOT(ISBLANK(A766)),NOT(ISBLANK(B766)),NOT(ISBLANK(E766)),E766-VLOOKUP(A766,'ListaN68 02-02-2025'!$A$12:$E$13375,5,0)&lt;2),"Bajo","Error en codigo")))))))</f>
        <v>Igual</v>
      </c>
    </row>
    <row r="767" spans="1:32" x14ac:dyDescent="0.2">
      <c r="C767"/>
      <c r="E767" s="46"/>
      <c r="F767" s="44"/>
      <c r="G767" s="46"/>
      <c r="AF767" t="str">
        <f>IF(AND(ISBLANK(A767),ISBLANK(B767),ISBLANK(E767)),"Blanco",IF(AND(ISBLANK(A767),NOT(ISBLANK(B767))),"Titulo",IF(AND(NOT(ISBLANK(A767)),NOT(ISBLANK(B767)),ISBLANK(E767),IFERROR(FIND("FF--",A767)&gt;1,FALSE)),"F.Comercializacion",IF(AND(NOT(ISBLANK(A767)),NOT(ISBLANK(B767)),NOT(ISBLANK(E767)),ISERROR(VLOOKUP(A767,'ListaN68 02-02-2025'!$A$12:$E$13375,5,0))),"Nuevo",IF(AND(NOT(ISBLANK(A767)),NOT(ISBLANK(B767)),NOT(ISBLANK(E767)),AND(E767-VLOOKUP(A767,'ListaN68 02-02-2025'!$A$12:$E$13375,5,0)&gt;=-2,E767-VLOOKUP(A767,'ListaN68 02-02-2025'!$A$12:$E$13375,5,0)&lt;=2)),"Igual",IF(AND(NOT(ISBLANK(A767)),NOT(ISBLANK(B767)),NOT(ISBLANK(E767)),E767-VLOOKUP(A767,'ListaN68 02-02-2025'!$A$12:$E$13375,5,0)&gt;2),"Aumento",IF(AND(NOT(ISBLANK(A767)),NOT(ISBLANK(B767)),NOT(ISBLANK(E767)),E767-VLOOKUP(A767,'ListaN68 02-02-2025'!$A$12:$E$13375,5,0)&lt;2),"Bajo","Error en codigo")))))))</f>
        <v>Blanco</v>
      </c>
    </row>
    <row r="768" spans="1:32" x14ac:dyDescent="0.2">
      <c r="B768" t="s">
        <v>441</v>
      </c>
      <c r="C768"/>
      <c r="E768" s="46"/>
      <c r="F768" s="44"/>
      <c r="G768" s="46"/>
      <c r="AF768" t="str">
        <f>IF(AND(ISBLANK(A768),ISBLANK(B768),ISBLANK(E768)),"Blanco",IF(AND(ISBLANK(A768),NOT(ISBLANK(B768))),"Titulo",IF(AND(NOT(ISBLANK(A768)),NOT(ISBLANK(B768)),ISBLANK(E768),IFERROR(FIND("FF--",A768)&gt;1,FALSE)),"F.Comercializacion",IF(AND(NOT(ISBLANK(A768)),NOT(ISBLANK(B768)),NOT(ISBLANK(E768)),ISERROR(VLOOKUP(A768,'ListaN68 02-02-2025'!$A$12:$E$13375,5,0))),"Nuevo",IF(AND(NOT(ISBLANK(A768)),NOT(ISBLANK(B768)),NOT(ISBLANK(E768)),AND(E768-VLOOKUP(A768,'ListaN68 02-02-2025'!$A$12:$E$13375,5,0)&gt;=-2,E768-VLOOKUP(A768,'ListaN68 02-02-2025'!$A$12:$E$13375,5,0)&lt;=2)),"Igual",IF(AND(NOT(ISBLANK(A768)),NOT(ISBLANK(B768)),NOT(ISBLANK(E768)),E768-VLOOKUP(A768,'ListaN68 02-02-2025'!$A$12:$E$13375,5,0)&gt;2),"Aumento",IF(AND(NOT(ISBLANK(A768)),NOT(ISBLANK(B768)),NOT(ISBLANK(E768)),E768-VLOOKUP(A768,'ListaN68 02-02-2025'!$A$12:$E$13375,5,0)&lt;2),"Bajo","Error en codigo")))))))</f>
        <v>Titulo</v>
      </c>
    </row>
    <row r="769" spans="1:32" x14ac:dyDescent="0.2">
      <c r="C769"/>
      <c r="E769" s="46"/>
      <c r="F769" s="44"/>
      <c r="G769" s="46"/>
      <c r="AF769" t="str">
        <f>IF(AND(ISBLANK(A769),ISBLANK(B769),ISBLANK(E769)),"Blanco",IF(AND(ISBLANK(A769),NOT(ISBLANK(B769))),"Titulo",IF(AND(NOT(ISBLANK(A769)),NOT(ISBLANK(B769)),ISBLANK(E769),IFERROR(FIND("FF--",A769)&gt;1,FALSE)),"F.Comercializacion",IF(AND(NOT(ISBLANK(A769)),NOT(ISBLANK(B769)),NOT(ISBLANK(E769)),ISERROR(VLOOKUP(A769,'ListaN68 02-02-2025'!$A$12:$E$13375,5,0))),"Nuevo",IF(AND(NOT(ISBLANK(A769)),NOT(ISBLANK(B769)),NOT(ISBLANK(E769)),AND(E769-VLOOKUP(A769,'ListaN68 02-02-2025'!$A$12:$E$13375,5,0)&gt;=-2,E769-VLOOKUP(A769,'ListaN68 02-02-2025'!$A$12:$E$13375,5,0)&lt;=2)),"Igual",IF(AND(NOT(ISBLANK(A769)),NOT(ISBLANK(B769)),NOT(ISBLANK(E769)),E769-VLOOKUP(A769,'ListaN68 02-02-2025'!$A$12:$E$13375,5,0)&gt;2),"Aumento",IF(AND(NOT(ISBLANK(A769)),NOT(ISBLANK(B769)),NOT(ISBLANK(E769)),E769-VLOOKUP(A769,'ListaN68 02-02-2025'!$A$12:$E$13375,5,0)&lt;2),"Bajo","Error en codigo")))))))</f>
        <v>Blanco</v>
      </c>
    </row>
    <row r="770" spans="1:32" x14ac:dyDescent="0.2">
      <c r="A770" s="1">
        <v>242730</v>
      </c>
      <c r="B770" t="s">
        <v>5720</v>
      </c>
      <c r="C770" t="s">
        <v>4966</v>
      </c>
      <c r="D770">
        <v>21</v>
      </c>
      <c r="E770" s="46">
        <v>4592.9449999999997</v>
      </c>
      <c r="F770" s="44">
        <v>3.5716057511906429E-2</v>
      </c>
      <c r="G770" s="46"/>
      <c r="AF770" t="str">
        <f>IF(AND(ISBLANK(A770),ISBLANK(B770),ISBLANK(E770)),"Blanco",IF(AND(ISBLANK(A770),NOT(ISBLANK(B770))),"Titulo",IF(AND(NOT(ISBLANK(A770)),NOT(ISBLANK(B770)),ISBLANK(E770),IFERROR(FIND("FF--",A770)&gt;1,FALSE)),"F.Comercializacion",IF(AND(NOT(ISBLANK(A770)),NOT(ISBLANK(B770)),NOT(ISBLANK(E770)),ISERROR(VLOOKUP(A770,'ListaN68 02-02-2025'!$A$12:$E$13375,5,0))),"Nuevo",IF(AND(NOT(ISBLANK(A770)),NOT(ISBLANK(B770)),NOT(ISBLANK(E770)),AND(E770-VLOOKUP(A770,'ListaN68 02-02-2025'!$A$12:$E$13375,5,0)&gt;=-2,E770-VLOOKUP(A770,'ListaN68 02-02-2025'!$A$12:$E$13375,5,0)&lt;=2)),"Igual",IF(AND(NOT(ISBLANK(A770)),NOT(ISBLANK(B770)),NOT(ISBLANK(E770)),E770-VLOOKUP(A770,'ListaN68 02-02-2025'!$A$12:$E$13375,5,0)&gt;2),"Aumento",IF(AND(NOT(ISBLANK(A770)),NOT(ISBLANK(B770)),NOT(ISBLANK(E770)),E770-VLOOKUP(A770,'ListaN68 02-02-2025'!$A$12:$E$13375,5,0)&lt;2),"Bajo","Error en codigo")))))))</f>
        <v>Aumento</v>
      </c>
    </row>
    <row r="771" spans="1:32" x14ac:dyDescent="0.2">
      <c r="A771" s="1">
        <v>244016</v>
      </c>
      <c r="B771" t="s">
        <v>5721</v>
      </c>
      <c r="C771" t="s">
        <v>4993</v>
      </c>
      <c r="D771">
        <v>21</v>
      </c>
      <c r="E771" s="46">
        <v>4694.5680000000002</v>
      </c>
      <c r="F771" s="44">
        <v>3.5713679010406452E-2</v>
      </c>
      <c r="G771" s="46"/>
      <c r="AF771" t="str">
        <f>IF(AND(ISBLANK(A771),ISBLANK(B771),ISBLANK(E771)),"Blanco",IF(AND(ISBLANK(A771),NOT(ISBLANK(B771))),"Titulo",IF(AND(NOT(ISBLANK(A771)),NOT(ISBLANK(B771)),ISBLANK(E771),IFERROR(FIND("FF--",A771)&gt;1,FALSE)),"F.Comercializacion",IF(AND(NOT(ISBLANK(A771)),NOT(ISBLANK(B771)),NOT(ISBLANK(E771)),ISERROR(VLOOKUP(A771,'ListaN68 02-02-2025'!$A$12:$E$13375,5,0))),"Nuevo",IF(AND(NOT(ISBLANK(A771)),NOT(ISBLANK(B771)),NOT(ISBLANK(E771)),AND(E771-VLOOKUP(A771,'ListaN68 02-02-2025'!$A$12:$E$13375,5,0)&gt;=-2,E771-VLOOKUP(A771,'ListaN68 02-02-2025'!$A$12:$E$13375,5,0)&lt;=2)),"Igual",IF(AND(NOT(ISBLANK(A771)),NOT(ISBLANK(B771)),NOT(ISBLANK(E771)),E771-VLOOKUP(A771,'ListaN68 02-02-2025'!$A$12:$E$13375,5,0)&gt;2),"Aumento",IF(AND(NOT(ISBLANK(A771)),NOT(ISBLANK(B771)),NOT(ISBLANK(E771)),E771-VLOOKUP(A771,'ListaN68 02-02-2025'!$A$12:$E$13375,5,0)&lt;2),"Bajo","Error en codigo")))))))</f>
        <v>Aumento</v>
      </c>
    </row>
    <row r="772" spans="1:32" x14ac:dyDescent="0.2">
      <c r="A772" s="1">
        <v>244030</v>
      </c>
      <c r="B772" t="s">
        <v>5722</v>
      </c>
      <c r="C772" t="s">
        <v>4993</v>
      </c>
      <c r="D772">
        <v>21</v>
      </c>
      <c r="E772" s="46">
        <v>5806.7280000000001</v>
      </c>
      <c r="F772" s="44">
        <v>3.5713546776063421E-2</v>
      </c>
      <c r="G772" s="46"/>
      <c r="AF772" t="str">
        <f>IF(AND(ISBLANK(A772),ISBLANK(B772),ISBLANK(E772)),"Blanco",IF(AND(ISBLANK(A772),NOT(ISBLANK(B772))),"Titulo",IF(AND(NOT(ISBLANK(A772)),NOT(ISBLANK(B772)),ISBLANK(E772),IFERROR(FIND("FF--",A772)&gt;1,FALSE)),"F.Comercializacion",IF(AND(NOT(ISBLANK(A772)),NOT(ISBLANK(B772)),NOT(ISBLANK(E772)),ISERROR(VLOOKUP(A772,'ListaN68 02-02-2025'!$A$12:$E$13375,5,0))),"Nuevo",IF(AND(NOT(ISBLANK(A772)),NOT(ISBLANK(B772)),NOT(ISBLANK(E772)),AND(E772-VLOOKUP(A772,'ListaN68 02-02-2025'!$A$12:$E$13375,5,0)&gt;=-2,E772-VLOOKUP(A772,'ListaN68 02-02-2025'!$A$12:$E$13375,5,0)&lt;=2)),"Igual",IF(AND(NOT(ISBLANK(A772)),NOT(ISBLANK(B772)),NOT(ISBLANK(E772)),E772-VLOOKUP(A772,'ListaN68 02-02-2025'!$A$12:$E$13375,5,0)&gt;2),"Aumento",IF(AND(NOT(ISBLANK(A772)),NOT(ISBLANK(B772)),NOT(ISBLANK(E772)),E772-VLOOKUP(A772,'ListaN68 02-02-2025'!$A$12:$E$13375,5,0)&lt;2),"Bajo","Error en codigo")))))))</f>
        <v>Aumento</v>
      </c>
    </row>
    <row r="773" spans="1:32" x14ac:dyDescent="0.2">
      <c r="A773" s="1" t="s">
        <v>5669</v>
      </c>
      <c r="B773" t="s">
        <v>3429</v>
      </c>
      <c r="C773" t="s">
        <v>6503</v>
      </c>
      <c r="D773">
        <v>21</v>
      </c>
      <c r="E773" s="46">
        <v>807.947</v>
      </c>
      <c r="F773" s="44">
        <v>3.571396523721071E-2</v>
      </c>
      <c r="G773" s="46"/>
      <c r="AF773" t="str">
        <f>IF(AND(ISBLANK(A773),ISBLANK(B773),ISBLANK(E773)),"Blanco",IF(AND(ISBLANK(A773),NOT(ISBLANK(B773))),"Titulo",IF(AND(NOT(ISBLANK(A773)),NOT(ISBLANK(B773)),ISBLANK(E773),IFERROR(FIND("FF--",A773)&gt;1,FALSE)),"F.Comercializacion",IF(AND(NOT(ISBLANK(A773)),NOT(ISBLANK(B773)),NOT(ISBLANK(E773)),ISERROR(VLOOKUP(A773,'ListaN68 02-02-2025'!$A$12:$E$13375,5,0))),"Nuevo",IF(AND(NOT(ISBLANK(A773)),NOT(ISBLANK(B773)),NOT(ISBLANK(E773)),AND(E773-VLOOKUP(A773,'ListaN68 02-02-2025'!$A$12:$E$13375,5,0)&gt;=-2,E773-VLOOKUP(A773,'ListaN68 02-02-2025'!$A$12:$E$13375,5,0)&lt;=2)),"Igual",IF(AND(NOT(ISBLANK(A773)),NOT(ISBLANK(B773)),NOT(ISBLANK(E773)),E773-VLOOKUP(A773,'ListaN68 02-02-2025'!$A$12:$E$13375,5,0)&gt;2),"Aumento",IF(AND(NOT(ISBLANK(A773)),NOT(ISBLANK(B773)),NOT(ISBLANK(E773)),E773-VLOOKUP(A773,'ListaN68 02-02-2025'!$A$12:$E$13375,5,0)&lt;2),"Bajo","Error en codigo")))))))</f>
        <v>Aumento</v>
      </c>
    </row>
    <row r="774" spans="1:32" x14ac:dyDescent="0.2">
      <c r="A774" s="1" t="s">
        <v>5670</v>
      </c>
      <c r="B774" t="s">
        <v>3430</v>
      </c>
      <c r="C774" t="s">
        <v>4949</v>
      </c>
      <c r="D774">
        <v>21</v>
      </c>
      <c r="E774" s="46">
        <v>1092.144</v>
      </c>
      <c r="F774" s="44">
        <v>3.5714150238410625E-2</v>
      </c>
      <c r="G774" s="46"/>
      <c r="AF774" t="str">
        <f>IF(AND(ISBLANK(A774),ISBLANK(B774),ISBLANK(E774)),"Blanco",IF(AND(ISBLANK(A774),NOT(ISBLANK(B774))),"Titulo",IF(AND(NOT(ISBLANK(A774)),NOT(ISBLANK(B774)),ISBLANK(E774),IFERROR(FIND("FF--",A774)&gt;1,FALSE)),"F.Comercializacion",IF(AND(NOT(ISBLANK(A774)),NOT(ISBLANK(B774)),NOT(ISBLANK(E774)),ISERROR(VLOOKUP(A774,'ListaN68 02-02-2025'!$A$12:$E$13375,5,0))),"Nuevo",IF(AND(NOT(ISBLANK(A774)),NOT(ISBLANK(B774)),NOT(ISBLANK(E774)),AND(E774-VLOOKUP(A774,'ListaN68 02-02-2025'!$A$12:$E$13375,5,0)&gt;=-2,E774-VLOOKUP(A774,'ListaN68 02-02-2025'!$A$12:$E$13375,5,0)&lt;=2)),"Igual",IF(AND(NOT(ISBLANK(A774)),NOT(ISBLANK(B774)),NOT(ISBLANK(E774)),E774-VLOOKUP(A774,'ListaN68 02-02-2025'!$A$12:$E$13375,5,0)&gt;2),"Aumento",IF(AND(NOT(ISBLANK(A774)),NOT(ISBLANK(B774)),NOT(ISBLANK(E774)),E774-VLOOKUP(A774,'ListaN68 02-02-2025'!$A$12:$E$13375,5,0)&lt;2),"Bajo","Error en codigo")))))))</f>
        <v>Aumento</v>
      </c>
    </row>
    <row r="775" spans="1:32" x14ac:dyDescent="0.2">
      <c r="A775" s="1" t="s">
        <v>5671</v>
      </c>
      <c r="B775" t="s">
        <v>3431</v>
      </c>
      <c r="C775" t="s">
        <v>6504</v>
      </c>
      <c r="D775">
        <v>21</v>
      </c>
      <c r="E775" s="46">
        <v>1863.5509999999999</v>
      </c>
      <c r="F775" s="44">
        <v>3.5714067374315706E-2</v>
      </c>
      <c r="G775" s="46"/>
      <c r="AF775" t="str">
        <f>IF(AND(ISBLANK(A775),ISBLANK(B775),ISBLANK(E775)),"Blanco",IF(AND(ISBLANK(A775),NOT(ISBLANK(B775))),"Titulo",IF(AND(NOT(ISBLANK(A775)),NOT(ISBLANK(B775)),ISBLANK(E775),IFERROR(FIND("FF--",A775)&gt;1,FALSE)),"F.Comercializacion",IF(AND(NOT(ISBLANK(A775)),NOT(ISBLANK(B775)),NOT(ISBLANK(E775)),ISERROR(VLOOKUP(A775,'ListaN68 02-02-2025'!$A$12:$E$13375,5,0))),"Nuevo",IF(AND(NOT(ISBLANK(A775)),NOT(ISBLANK(B775)),NOT(ISBLANK(E775)),AND(E775-VLOOKUP(A775,'ListaN68 02-02-2025'!$A$12:$E$13375,5,0)&gt;=-2,E775-VLOOKUP(A775,'ListaN68 02-02-2025'!$A$12:$E$13375,5,0)&lt;=2)),"Igual",IF(AND(NOT(ISBLANK(A775)),NOT(ISBLANK(B775)),NOT(ISBLANK(E775)),E775-VLOOKUP(A775,'ListaN68 02-02-2025'!$A$12:$E$13375,5,0)&gt;2),"Aumento",IF(AND(NOT(ISBLANK(A775)),NOT(ISBLANK(B775)),NOT(ISBLANK(E775)),E775-VLOOKUP(A775,'ListaN68 02-02-2025'!$A$12:$E$13375,5,0)&lt;2),"Bajo","Error en codigo")))))))</f>
        <v>Aumento</v>
      </c>
    </row>
    <row r="776" spans="1:32" x14ac:dyDescent="0.2">
      <c r="A776" s="1" t="s">
        <v>5672</v>
      </c>
      <c r="B776" t="s">
        <v>3432</v>
      </c>
      <c r="C776" t="s">
        <v>5020</v>
      </c>
      <c r="D776">
        <v>21</v>
      </c>
      <c r="E776" s="46">
        <v>3776.4459999999999</v>
      </c>
      <c r="F776" s="44"/>
      <c r="G776" s="46"/>
      <c r="AF776" t="str">
        <f>IF(AND(ISBLANK(A776),ISBLANK(B776),ISBLANK(E776)),"Blanco",IF(AND(ISBLANK(A776),NOT(ISBLANK(B776))),"Titulo",IF(AND(NOT(ISBLANK(A776)),NOT(ISBLANK(B776)),ISBLANK(E776),IFERROR(FIND("FF--",A776)&gt;1,FALSE)),"F.Comercializacion",IF(AND(NOT(ISBLANK(A776)),NOT(ISBLANK(B776)),NOT(ISBLANK(E776)),ISERROR(VLOOKUP(A776,'ListaN68 02-02-2025'!$A$12:$E$13375,5,0))),"Nuevo",IF(AND(NOT(ISBLANK(A776)),NOT(ISBLANK(B776)),NOT(ISBLANK(E776)),AND(E776-VLOOKUP(A776,'ListaN68 02-02-2025'!$A$12:$E$13375,5,0)&gt;=-2,E776-VLOOKUP(A776,'ListaN68 02-02-2025'!$A$12:$E$13375,5,0)&lt;=2)),"Igual",IF(AND(NOT(ISBLANK(A776)),NOT(ISBLANK(B776)),NOT(ISBLANK(E776)),E776-VLOOKUP(A776,'ListaN68 02-02-2025'!$A$12:$E$13375,5,0)&gt;2),"Aumento",IF(AND(NOT(ISBLANK(A776)),NOT(ISBLANK(B776)),NOT(ISBLANK(E776)),E776-VLOOKUP(A776,'ListaN68 02-02-2025'!$A$12:$E$13375,5,0)&lt;2),"Bajo","Error en codigo")))))))</f>
        <v>Igual</v>
      </c>
    </row>
    <row r="777" spans="1:32" x14ac:dyDescent="0.2">
      <c r="A777" s="1" t="s">
        <v>442</v>
      </c>
      <c r="B777" t="s">
        <v>3434</v>
      </c>
      <c r="C777" t="s">
        <v>5030</v>
      </c>
      <c r="D777">
        <v>21</v>
      </c>
      <c r="E777" s="46">
        <v>15041.888999999999</v>
      </c>
      <c r="F777" s="44">
        <v>3.9999986171949775E-2</v>
      </c>
      <c r="G777" s="46"/>
      <c r="AF777" t="str">
        <f>IF(AND(ISBLANK(A777),ISBLANK(B777),ISBLANK(E777)),"Blanco",IF(AND(ISBLANK(A777),NOT(ISBLANK(B777))),"Titulo",IF(AND(NOT(ISBLANK(A777)),NOT(ISBLANK(B777)),ISBLANK(E777),IFERROR(FIND("FF--",A777)&gt;1,FALSE)),"F.Comercializacion",IF(AND(NOT(ISBLANK(A777)),NOT(ISBLANK(B777)),NOT(ISBLANK(E777)),ISERROR(VLOOKUP(A777,'ListaN68 02-02-2025'!$A$12:$E$13375,5,0))),"Nuevo",IF(AND(NOT(ISBLANK(A777)),NOT(ISBLANK(B777)),NOT(ISBLANK(E777)),AND(E777-VLOOKUP(A777,'ListaN68 02-02-2025'!$A$12:$E$13375,5,0)&gt;=-2,E777-VLOOKUP(A777,'ListaN68 02-02-2025'!$A$12:$E$13375,5,0)&lt;=2)),"Igual",IF(AND(NOT(ISBLANK(A777)),NOT(ISBLANK(B777)),NOT(ISBLANK(E777)),E777-VLOOKUP(A777,'ListaN68 02-02-2025'!$A$12:$E$13375,5,0)&gt;2),"Aumento",IF(AND(NOT(ISBLANK(A777)),NOT(ISBLANK(B777)),NOT(ISBLANK(E777)),E777-VLOOKUP(A777,'ListaN68 02-02-2025'!$A$12:$E$13375,5,0)&lt;2),"Bajo","Error en codigo")))))))</f>
        <v>Aumento</v>
      </c>
    </row>
    <row r="778" spans="1:32" x14ac:dyDescent="0.2">
      <c r="A778" s="1" t="s">
        <v>1492</v>
      </c>
      <c r="B778" t="s">
        <v>3433</v>
      </c>
      <c r="C778" t="s">
        <v>5910</v>
      </c>
      <c r="D778">
        <v>21</v>
      </c>
      <c r="E778" s="46">
        <v>2581.2800000000002</v>
      </c>
      <c r="F778" s="44"/>
      <c r="G778" s="46"/>
      <c r="AF778" t="str">
        <f>IF(AND(ISBLANK(A778),ISBLANK(B778),ISBLANK(E778)),"Blanco",IF(AND(ISBLANK(A778),NOT(ISBLANK(B778))),"Titulo",IF(AND(NOT(ISBLANK(A778)),NOT(ISBLANK(B778)),ISBLANK(E778),IFERROR(FIND("FF--",A778)&gt;1,FALSE)),"F.Comercializacion",IF(AND(NOT(ISBLANK(A778)),NOT(ISBLANK(B778)),NOT(ISBLANK(E778)),ISERROR(VLOOKUP(A778,'ListaN68 02-02-2025'!$A$12:$E$13375,5,0))),"Nuevo",IF(AND(NOT(ISBLANK(A778)),NOT(ISBLANK(B778)),NOT(ISBLANK(E778)),AND(E778-VLOOKUP(A778,'ListaN68 02-02-2025'!$A$12:$E$13375,5,0)&gt;=-2,E778-VLOOKUP(A778,'ListaN68 02-02-2025'!$A$12:$E$13375,5,0)&lt;=2)),"Igual",IF(AND(NOT(ISBLANK(A778)),NOT(ISBLANK(B778)),NOT(ISBLANK(E778)),E778-VLOOKUP(A778,'ListaN68 02-02-2025'!$A$12:$E$13375,5,0)&gt;2),"Aumento",IF(AND(NOT(ISBLANK(A778)),NOT(ISBLANK(B778)),NOT(ISBLANK(E778)),E778-VLOOKUP(A778,'ListaN68 02-02-2025'!$A$12:$E$13375,5,0)&lt;2),"Bajo","Error en codigo")))))))</f>
        <v>Igual</v>
      </c>
    </row>
    <row r="779" spans="1:32" x14ac:dyDescent="0.2">
      <c r="A779" s="1" t="s">
        <v>4053</v>
      </c>
      <c r="B779" t="s">
        <v>4943</v>
      </c>
      <c r="C779" t="s">
        <v>4949</v>
      </c>
      <c r="D779">
        <v>21</v>
      </c>
      <c r="E779" s="46">
        <v>1327.165</v>
      </c>
      <c r="F779" s="44">
        <v>3.5709993553955544E-2</v>
      </c>
      <c r="G779" s="46"/>
      <c r="AF779" t="str">
        <f>IF(AND(ISBLANK(A779),ISBLANK(B779),ISBLANK(E779)),"Blanco",IF(AND(ISBLANK(A779),NOT(ISBLANK(B779))),"Titulo",IF(AND(NOT(ISBLANK(A779)),NOT(ISBLANK(B779)),ISBLANK(E779),IFERROR(FIND("FF--",A779)&gt;1,FALSE)),"F.Comercializacion",IF(AND(NOT(ISBLANK(A779)),NOT(ISBLANK(B779)),NOT(ISBLANK(E779)),ISERROR(VLOOKUP(A779,'ListaN68 02-02-2025'!$A$12:$E$13375,5,0))),"Nuevo",IF(AND(NOT(ISBLANK(A779)),NOT(ISBLANK(B779)),NOT(ISBLANK(E779)),AND(E779-VLOOKUP(A779,'ListaN68 02-02-2025'!$A$12:$E$13375,5,0)&gt;=-2,E779-VLOOKUP(A779,'ListaN68 02-02-2025'!$A$12:$E$13375,5,0)&lt;=2)),"Igual",IF(AND(NOT(ISBLANK(A779)),NOT(ISBLANK(B779)),NOT(ISBLANK(E779)),E779-VLOOKUP(A779,'ListaN68 02-02-2025'!$A$12:$E$13375,5,0)&gt;2),"Aumento",IF(AND(NOT(ISBLANK(A779)),NOT(ISBLANK(B779)),NOT(ISBLANK(E779)),E779-VLOOKUP(A779,'ListaN68 02-02-2025'!$A$12:$E$13375,5,0)&lt;2),"Bajo","Error en codigo")))))))</f>
        <v>Aumento</v>
      </c>
    </row>
    <row r="780" spans="1:32" x14ac:dyDescent="0.2">
      <c r="A780" s="1">
        <v>2448135</v>
      </c>
      <c r="B780" t="s">
        <v>4944</v>
      </c>
      <c r="C780" t="s">
        <v>4966</v>
      </c>
      <c r="D780">
        <v>21</v>
      </c>
      <c r="E780" s="46">
        <v>6501.81</v>
      </c>
      <c r="F780" s="44">
        <v>3.5714723779300073E-2</v>
      </c>
      <c r="G780" s="46"/>
      <c r="AF780" t="str">
        <f>IF(AND(ISBLANK(A780),ISBLANK(B780),ISBLANK(E780)),"Blanco",IF(AND(ISBLANK(A780),NOT(ISBLANK(B780))),"Titulo",IF(AND(NOT(ISBLANK(A780)),NOT(ISBLANK(B780)),ISBLANK(E780),IFERROR(FIND("FF--",A780)&gt;1,FALSE)),"F.Comercializacion",IF(AND(NOT(ISBLANK(A780)),NOT(ISBLANK(B780)),NOT(ISBLANK(E780)),ISERROR(VLOOKUP(A780,'ListaN68 02-02-2025'!$A$12:$E$13375,5,0))),"Nuevo",IF(AND(NOT(ISBLANK(A780)),NOT(ISBLANK(B780)),NOT(ISBLANK(E780)),AND(E780-VLOOKUP(A780,'ListaN68 02-02-2025'!$A$12:$E$13375,5,0)&gt;=-2,E780-VLOOKUP(A780,'ListaN68 02-02-2025'!$A$12:$E$13375,5,0)&lt;=2)),"Igual",IF(AND(NOT(ISBLANK(A780)),NOT(ISBLANK(B780)),NOT(ISBLANK(E780)),E780-VLOOKUP(A780,'ListaN68 02-02-2025'!$A$12:$E$13375,5,0)&gt;2),"Aumento",IF(AND(NOT(ISBLANK(A780)),NOT(ISBLANK(B780)),NOT(ISBLANK(E780)),E780-VLOOKUP(A780,'ListaN68 02-02-2025'!$A$12:$E$13375,5,0)&lt;2),"Bajo","Error en codigo")))))))</f>
        <v>Aumento</v>
      </c>
    </row>
    <row r="781" spans="1:32" x14ac:dyDescent="0.2">
      <c r="A781" s="1">
        <v>2475175</v>
      </c>
      <c r="B781" t="s">
        <v>4945</v>
      </c>
      <c r="C781" t="s">
        <v>5001</v>
      </c>
      <c r="D781">
        <v>21</v>
      </c>
      <c r="E781" s="46">
        <v>12361.965</v>
      </c>
      <c r="F781" s="44">
        <v>3.5714662734927849E-2</v>
      </c>
      <c r="G781" s="46"/>
      <c r="AF781" t="str">
        <f>IF(AND(ISBLANK(A781),ISBLANK(B781),ISBLANK(E781)),"Blanco",IF(AND(ISBLANK(A781),NOT(ISBLANK(B781))),"Titulo",IF(AND(NOT(ISBLANK(A781)),NOT(ISBLANK(B781)),ISBLANK(E781),IFERROR(FIND("FF--",A781)&gt;1,FALSE)),"F.Comercializacion",IF(AND(NOT(ISBLANK(A781)),NOT(ISBLANK(B781)),NOT(ISBLANK(E781)),ISERROR(VLOOKUP(A781,'ListaN68 02-02-2025'!$A$12:$E$13375,5,0))),"Nuevo",IF(AND(NOT(ISBLANK(A781)),NOT(ISBLANK(B781)),NOT(ISBLANK(E781)),AND(E781-VLOOKUP(A781,'ListaN68 02-02-2025'!$A$12:$E$13375,5,0)&gt;=-2,E781-VLOOKUP(A781,'ListaN68 02-02-2025'!$A$12:$E$13375,5,0)&lt;=2)),"Igual",IF(AND(NOT(ISBLANK(A781)),NOT(ISBLANK(B781)),NOT(ISBLANK(E781)),E781-VLOOKUP(A781,'ListaN68 02-02-2025'!$A$12:$E$13375,5,0)&gt;2),"Aumento",IF(AND(NOT(ISBLANK(A781)),NOT(ISBLANK(B781)),NOT(ISBLANK(E781)),E781-VLOOKUP(A781,'ListaN68 02-02-2025'!$A$12:$E$13375,5,0)&lt;2),"Bajo","Error en codigo")))))))</f>
        <v>Aumento</v>
      </c>
    </row>
    <row r="782" spans="1:32" x14ac:dyDescent="0.2">
      <c r="C782"/>
      <c r="E782" s="46"/>
      <c r="F782" s="44"/>
      <c r="G782" s="46"/>
      <c r="AF782" t="str">
        <f>IF(AND(ISBLANK(A782),ISBLANK(B782),ISBLANK(E782)),"Blanco",IF(AND(ISBLANK(A782),NOT(ISBLANK(B782))),"Titulo",IF(AND(NOT(ISBLANK(A782)),NOT(ISBLANK(B782)),ISBLANK(E782),IFERROR(FIND("FF--",A782)&gt;1,FALSE)),"F.Comercializacion",IF(AND(NOT(ISBLANK(A782)),NOT(ISBLANK(B782)),NOT(ISBLANK(E782)),ISERROR(VLOOKUP(A782,'ListaN68 02-02-2025'!$A$12:$E$13375,5,0))),"Nuevo",IF(AND(NOT(ISBLANK(A782)),NOT(ISBLANK(B782)),NOT(ISBLANK(E782)),AND(E782-VLOOKUP(A782,'ListaN68 02-02-2025'!$A$12:$E$13375,5,0)&gt;=-2,E782-VLOOKUP(A782,'ListaN68 02-02-2025'!$A$12:$E$13375,5,0)&lt;=2)),"Igual",IF(AND(NOT(ISBLANK(A782)),NOT(ISBLANK(B782)),NOT(ISBLANK(E782)),E782-VLOOKUP(A782,'ListaN68 02-02-2025'!$A$12:$E$13375,5,0)&gt;2),"Aumento",IF(AND(NOT(ISBLANK(A782)),NOT(ISBLANK(B782)),NOT(ISBLANK(E782)),E782-VLOOKUP(A782,'ListaN68 02-02-2025'!$A$12:$E$13375,5,0)&lt;2),"Bajo","Error en codigo")))))))</f>
        <v>Blanco</v>
      </c>
    </row>
    <row r="783" spans="1:32" x14ac:dyDescent="0.2">
      <c r="B783" t="s">
        <v>443</v>
      </c>
      <c r="C783"/>
      <c r="E783" s="46"/>
      <c r="F783" s="44"/>
      <c r="G783" s="46"/>
      <c r="AF783" t="str">
        <f>IF(AND(ISBLANK(A783),ISBLANK(B783),ISBLANK(E783)),"Blanco",IF(AND(ISBLANK(A783),NOT(ISBLANK(B783))),"Titulo",IF(AND(NOT(ISBLANK(A783)),NOT(ISBLANK(B783)),ISBLANK(E783),IFERROR(FIND("FF--",A783)&gt;1,FALSE)),"F.Comercializacion",IF(AND(NOT(ISBLANK(A783)),NOT(ISBLANK(B783)),NOT(ISBLANK(E783)),ISERROR(VLOOKUP(A783,'ListaN68 02-02-2025'!$A$12:$E$13375,5,0))),"Nuevo",IF(AND(NOT(ISBLANK(A783)),NOT(ISBLANK(B783)),NOT(ISBLANK(E783)),AND(E783-VLOOKUP(A783,'ListaN68 02-02-2025'!$A$12:$E$13375,5,0)&gt;=-2,E783-VLOOKUP(A783,'ListaN68 02-02-2025'!$A$12:$E$13375,5,0)&lt;=2)),"Igual",IF(AND(NOT(ISBLANK(A783)),NOT(ISBLANK(B783)),NOT(ISBLANK(E783)),E783-VLOOKUP(A783,'ListaN68 02-02-2025'!$A$12:$E$13375,5,0)&gt;2),"Aumento",IF(AND(NOT(ISBLANK(A783)),NOT(ISBLANK(B783)),NOT(ISBLANK(E783)),E783-VLOOKUP(A783,'ListaN68 02-02-2025'!$A$12:$E$13375,5,0)&lt;2),"Bajo","Error en codigo")))))))</f>
        <v>Titulo</v>
      </c>
    </row>
    <row r="784" spans="1:32" x14ac:dyDescent="0.2">
      <c r="C784"/>
      <c r="E784" s="46"/>
      <c r="F784" s="44"/>
      <c r="G784" s="46"/>
      <c r="AF784" t="str">
        <f>IF(AND(ISBLANK(A784),ISBLANK(B784),ISBLANK(E784)),"Blanco",IF(AND(ISBLANK(A784),NOT(ISBLANK(B784))),"Titulo",IF(AND(NOT(ISBLANK(A784)),NOT(ISBLANK(B784)),ISBLANK(E784),IFERROR(FIND("FF--",A784)&gt;1,FALSE)),"F.Comercializacion",IF(AND(NOT(ISBLANK(A784)),NOT(ISBLANK(B784)),NOT(ISBLANK(E784)),ISERROR(VLOOKUP(A784,'ListaN68 02-02-2025'!$A$12:$E$13375,5,0))),"Nuevo",IF(AND(NOT(ISBLANK(A784)),NOT(ISBLANK(B784)),NOT(ISBLANK(E784)),AND(E784-VLOOKUP(A784,'ListaN68 02-02-2025'!$A$12:$E$13375,5,0)&gt;=-2,E784-VLOOKUP(A784,'ListaN68 02-02-2025'!$A$12:$E$13375,5,0)&lt;=2)),"Igual",IF(AND(NOT(ISBLANK(A784)),NOT(ISBLANK(B784)),NOT(ISBLANK(E784)),E784-VLOOKUP(A784,'ListaN68 02-02-2025'!$A$12:$E$13375,5,0)&gt;2),"Aumento",IF(AND(NOT(ISBLANK(A784)),NOT(ISBLANK(B784)),NOT(ISBLANK(E784)),E784-VLOOKUP(A784,'ListaN68 02-02-2025'!$A$12:$E$13375,5,0)&lt;2),"Bajo","Error en codigo")))))))</f>
        <v>Blanco</v>
      </c>
    </row>
    <row r="785" spans="1:32" x14ac:dyDescent="0.2">
      <c r="A785" s="1" t="s">
        <v>448</v>
      </c>
      <c r="B785" t="s">
        <v>3435</v>
      </c>
      <c r="C785" t="s">
        <v>5015</v>
      </c>
      <c r="D785">
        <v>21</v>
      </c>
      <c r="E785" s="46">
        <v>305.55</v>
      </c>
      <c r="F785" s="44">
        <v>-6.8259385665527805E-3</v>
      </c>
      <c r="G785" s="46"/>
      <c r="AF785" t="str">
        <f>IF(AND(ISBLANK(A785),ISBLANK(B785),ISBLANK(E785)),"Blanco",IF(AND(ISBLANK(A785),NOT(ISBLANK(B785))),"Titulo",IF(AND(NOT(ISBLANK(A785)),NOT(ISBLANK(B785)),ISBLANK(E785),IFERROR(FIND("FF--",A785)&gt;1,FALSE)),"F.Comercializacion",IF(AND(NOT(ISBLANK(A785)),NOT(ISBLANK(B785)),NOT(ISBLANK(E785)),ISERROR(VLOOKUP(A785,'ListaN68 02-02-2025'!$A$12:$E$13375,5,0))),"Nuevo",IF(AND(NOT(ISBLANK(A785)),NOT(ISBLANK(B785)),NOT(ISBLANK(E785)),AND(E785-VLOOKUP(A785,'ListaN68 02-02-2025'!$A$12:$E$13375,5,0)&gt;=-2,E785-VLOOKUP(A785,'ListaN68 02-02-2025'!$A$12:$E$13375,5,0)&lt;=2)),"Igual",IF(AND(NOT(ISBLANK(A785)),NOT(ISBLANK(B785)),NOT(ISBLANK(E785)),E785-VLOOKUP(A785,'ListaN68 02-02-2025'!$A$12:$E$13375,5,0)&gt;2),"Aumento",IF(AND(NOT(ISBLANK(A785)),NOT(ISBLANK(B785)),NOT(ISBLANK(E785)),E785-VLOOKUP(A785,'ListaN68 02-02-2025'!$A$12:$E$13375,5,0)&lt;2),"Bajo","Error en codigo")))))))</f>
        <v>Bajo</v>
      </c>
    </row>
    <row r="786" spans="1:32" x14ac:dyDescent="0.2">
      <c r="A786" s="1" t="s">
        <v>446</v>
      </c>
      <c r="B786" t="s">
        <v>447</v>
      </c>
      <c r="C786" t="s">
        <v>4949</v>
      </c>
      <c r="D786">
        <v>21</v>
      </c>
      <c r="E786" s="46">
        <v>1118.087</v>
      </c>
      <c r="F786" s="44"/>
      <c r="G786" s="46"/>
      <c r="AF786" t="str">
        <f>IF(AND(ISBLANK(A786),ISBLANK(B786),ISBLANK(E786)),"Blanco",IF(AND(ISBLANK(A786),NOT(ISBLANK(B786))),"Titulo",IF(AND(NOT(ISBLANK(A786)),NOT(ISBLANK(B786)),ISBLANK(E786),IFERROR(FIND("FF--",A786)&gt;1,FALSE)),"F.Comercializacion",IF(AND(NOT(ISBLANK(A786)),NOT(ISBLANK(B786)),NOT(ISBLANK(E786)),ISERROR(VLOOKUP(A786,'ListaN68 02-02-2025'!$A$12:$E$13375,5,0))),"Nuevo",IF(AND(NOT(ISBLANK(A786)),NOT(ISBLANK(B786)),NOT(ISBLANK(E786)),AND(E786-VLOOKUP(A786,'ListaN68 02-02-2025'!$A$12:$E$13375,5,0)&gt;=-2,E786-VLOOKUP(A786,'ListaN68 02-02-2025'!$A$12:$E$13375,5,0)&lt;=2)),"Igual",IF(AND(NOT(ISBLANK(A786)),NOT(ISBLANK(B786)),NOT(ISBLANK(E786)),E786-VLOOKUP(A786,'ListaN68 02-02-2025'!$A$12:$E$13375,5,0)&gt;2),"Aumento",IF(AND(NOT(ISBLANK(A786)),NOT(ISBLANK(B786)),NOT(ISBLANK(E786)),E786-VLOOKUP(A786,'ListaN68 02-02-2025'!$A$12:$E$13375,5,0)&lt;2),"Bajo","Error en codigo")))))))</f>
        <v>Igual</v>
      </c>
    </row>
    <row r="787" spans="1:32" x14ac:dyDescent="0.2">
      <c r="A787" s="1" t="s">
        <v>444</v>
      </c>
      <c r="B787" t="s">
        <v>445</v>
      </c>
      <c r="C787" t="s">
        <v>4949</v>
      </c>
      <c r="D787">
        <v>21</v>
      </c>
      <c r="E787" s="46">
        <v>668.67499999999995</v>
      </c>
      <c r="F787" s="44"/>
      <c r="G787" s="46"/>
      <c r="AF787" t="str">
        <f>IF(AND(ISBLANK(A787),ISBLANK(B787),ISBLANK(E787)),"Blanco",IF(AND(ISBLANK(A787),NOT(ISBLANK(B787))),"Titulo",IF(AND(NOT(ISBLANK(A787)),NOT(ISBLANK(B787)),ISBLANK(E787),IFERROR(FIND("FF--",A787)&gt;1,FALSE)),"F.Comercializacion",IF(AND(NOT(ISBLANK(A787)),NOT(ISBLANK(B787)),NOT(ISBLANK(E787)),ISERROR(VLOOKUP(A787,'ListaN68 02-02-2025'!$A$12:$E$13375,5,0))),"Nuevo",IF(AND(NOT(ISBLANK(A787)),NOT(ISBLANK(B787)),NOT(ISBLANK(E787)),AND(E787-VLOOKUP(A787,'ListaN68 02-02-2025'!$A$12:$E$13375,5,0)&gt;=-2,E787-VLOOKUP(A787,'ListaN68 02-02-2025'!$A$12:$E$13375,5,0)&lt;=2)),"Igual",IF(AND(NOT(ISBLANK(A787)),NOT(ISBLANK(B787)),NOT(ISBLANK(E787)),E787-VLOOKUP(A787,'ListaN68 02-02-2025'!$A$12:$E$13375,5,0)&gt;2),"Aumento",IF(AND(NOT(ISBLANK(A787)),NOT(ISBLANK(B787)),NOT(ISBLANK(E787)),E787-VLOOKUP(A787,'ListaN68 02-02-2025'!$A$12:$E$13375,5,0)&lt;2),"Bajo","Error en codigo")))))))</f>
        <v>Igual</v>
      </c>
    </row>
    <row r="788" spans="1:32" x14ac:dyDescent="0.2">
      <c r="A788" s="1" t="s">
        <v>4821</v>
      </c>
      <c r="B788" t="s">
        <v>5176</v>
      </c>
      <c r="C788" t="s">
        <v>4951</v>
      </c>
      <c r="D788">
        <v>21</v>
      </c>
      <c r="E788" s="46">
        <v>113.77500000000001</v>
      </c>
      <c r="F788" s="44"/>
      <c r="G788" s="46"/>
      <c r="AF788" t="str">
        <f>IF(AND(ISBLANK(A788),ISBLANK(B788),ISBLANK(E788)),"Blanco",IF(AND(ISBLANK(A788),NOT(ISBLANK(B788))),"Titulo",IF(AND(NOT(ISBLANK(A788)),NOT(ISBLANK(B788)),ISBLANK(E788),IFERROR(FIND("FF--",A788)&gt;1,FALSE)),"F.Comercializacion",IF(AND(NOT(ISBLANK(A788)),NOT(ISBLANK(B788)),NOT(ISBLANK(E788)),ISERROR(VLOOKUP(A788,'ListaN68 02-02-2025'!$A$12:$E$13375,5,0))),"Nuevo",IF(AND(NOT(ISBLANK(A788)),NOT(ISBLANK(B788)),NOT(ISBLANK(E788)),AND(E788-VLOOKUP(A788,'ListaN68 02-02-2025'!$A$12:$E$13375,5,0)&gt;=-2,E788-VLOOKUP(A788,'ListaN68 02-02-2025'!$A$12:$E$13375,5,0)&lt;=2)),"Igual",IF(AND(NOT(ISBLANK(A788)),NOT(ISBLANK(B788)),NOT(ISBLANK(E788)),E788-VLOOKUP(A788,'ListaN68 02-02-2025'!$A$12:$E$13375,5,0)&gt;2),"Aumento",IF(AND(NOT(ISBLANK(A788)),NOT(ISBLANK(B788)),NOT(ISBLANK(E788)),E788-VLOOKUP(A788,'ListaN68 02-02-2025'!$A$12:$E$13375,5,0)&lt;2),"Bajo","Error en codigo")))))))</f>
        <v>Igual</v>
      </c>
    </row>
    <row r="789" spans="1:32" x14ac:dyDescent="0.2">
      <c r="A789" s="1" t="s">
        <v>4822</v>
      </c>
      <c r="B789" t="s">
        <v>5177</v>
      </c>
      <c r="C789" t="s">
        <v>4948</v>
      </c>
      <c r="D789">
        <v>21</v>
      </c>
      <c r="E789" s="46">
        <v>138.10499999999999</v>
      </c>
      <c r="F789" s="44"/>
      <c r="G789" s="46"/>
      <c r="AF789" t="str">
        <f>IF(AND(ISBLANK(A789),ISBLANK(B789),ISBLANK(E789)),"Blanco",IF(AND(ISBLANK(A789),NOT(ISBLANK(B789))),"Titulo",IF(AND(NOT(ISBLANK(A789)),NOT(ISBLANK(B789)),ISBLANK(E789),IFERROR(FIND("FF--",A789)&gt;1,FALSE)),"F.Comercializacion",IF(AND(NOT(ISBLANK(A789)),NOT(ISBLANK(B789)),NOT(ISBLANK(E789)),ISERROR(VLOOKUP(A789,'ListaN68 02-02-2025'!$A$12:$E$13375,5,0))),"Nuevo",IF(AND(NOT(ISBLANK(A789)),NOT(ISBLANK(B789)),NOT(ISBLANK(E789)),AND(E789-VLOOKUP(A789,'ListaN68 02-02-2025'!$A$12:$E$13375,5,0)&gt;=-2,E789-VLOOKUP(A789,'ListaN68 02-02-2025'!$A$12:$E$13375,5,0)&lt;=2)),"Igual",IF(AND(NOT(ISBLANK(A789)),NOT(ISBLANK(B789)),NOT(ISBLANK(E789)),E789-VLOOKUP(A789,'ListaN68 02-02-2025'!$A$12:$E$13375,5,0)&gt;2),"Aumento",IF(AND(NOT(ISBLANK(A789)),NOT(ISBLANK(B789)),NOT(ISBLANK(E789)),E789-VLOOKUP(A789,'ListaN68 02-02-2025'!$A$12:$E$13375,5,0)&lt;2),"Bajo","Error en codigo")))))))</f>
        <v>Igual</v>
      </c>
    </row>
    <row r="790" spans="1:32" x14ac:dyDescent="0.2">
      <c r="A790" s="1" t="s">
        <v>5723</v>
      </c>
      <c r="B790" t="s">
        <v>5724</v>
      </c>
      <c r="C790" t="s">
        <v>5924</v>
      </c>
      <c r="D790">
        <v>21</v>
      </c>
      <c r="E790" s="46">
        <v>2383.3249999999998</v>
      </c>
      <c r="F790" s="44">
        <v>3.5711755919982435E-2</v>
      </c>
      <c r="G790" s="46"/>
      <c r="AF790" t="str">
        <f>IF(AND(ISBLANK(A790),ISBLANK(B790),ISBLANK(E790)),"Blanco",IF(AND(ISBLANK(A790),NOT(ISBLANK(B790))),"Titulo",IF(AND(NOT(ISBLANK(A790)),NOT(ISBLANK(B790)),ISBLANK(E790),IFERROR(FIND("FF--",A790)&gt;1,FALSE)),"F.Comercializacion",IF(AND(NOT(ISBLANK(A790)),NOT(ISBLANK(B790)),NOT(ISBLANK(E790)),ISERROR(VLOOKUP(A790,'ListaN68 02-02-2025'!$A$12:$E$13375,5,0))),"Nuevo",IF(AND(NOT(ISBLANK(A790)),NOT(ISBLANK(B790)),NOT(ISBLANK(E790)),AND(E790-VLOOKUP(A790,'ListaN68 02-02-2025'!$A$12:$E$13375,5,0)&gt;=-2,E790-VLOOKUP(A790,'ListaN68 02-02-2025'!$A$12:$E$13375,5,0)&lt;=2)),"Igual",IF(AND(NOT(ISBLANK(A790)),NOT(ISBLANK(B790)),NOT(ISBLANK(E790)),E790-VLOOKUP(A790,'ListaN68 02-02-2025'!$A$12:$E$13375,5,0)&gt;2),"Aumento",IF(AND(NOT(ISBLANK(A790)),NOT(ISBLANK(B790)),NOT(ISBLANK(E790)),E790-VLOOKUP(A790,'ListaN68 02-02-2025'!$A$12:$E$13375,5,0)&lt;2),"Bajo","Error en codigo")))))))</f>
        <v>Aumento</v>
      </c>
    </row>
    <row r="791" spans="1:32" x14ac:dyDescent="0.2">
      <c r="A791" s="1" t="s">
        <v>5725</v>
      </c>
      <c r="B791" t="s">
        <v>5726</v>
      </c>
      <c r="C791" t="s">
        <v>5041</v>
      </c>
      <c r="D791">
        <v>21</v>
      </c>
      <c r="E791" s="46">
        <v>107.87</v>
      </c>
      <c r="F791" s="44">
        <v>3.5757494286866587E-2</v>
      </c>
      <c r="G791" s="46"/>
      <c r="AF791" t="str">
        <f>IF(AND(ISBLANK(A791),ISBLANK(B791),ISBLANK(E791)),"Blanco",IF(AND(ISBLANK(A791),NOT(ISBLANK(B791))),"Titulo",IF(AND(NOT(ISBLANK(A791)),NOT(ISBLANK(B791)),ISBLANK(E791),IFERROR(FIND("FF--",A791)&gt;1,FALSE)),"F.Comercializacion",IF(AND(NOT(ISBLANK(A791)),NOT(ISBLANK(B791)),NOT(ISBLANK(E791)),ISERROR(VLOOKUP(A791,'ListaN68 02-02-2025'!$A$12:$E$13375,5,0))),"Nuevo",IF(AND(NOT(ISBLANK(A791)),NOT(ISBLANK(B791)),NOT(ISBLANK(E791)),AND(E791-VLOOKUP(A791,'ListaN68 02-02-2025'!$A$12:$E$13375,5,0)&gt;=-2,E791-VLOOKUP(A791,'ListaN68 02-02-2025'!$A$12:$E$13375,5,0)&lt;=2)),"Igual",IF(AND(NOT(ISBLANK(A791)),NOT(ISBLANK(B791)),NOT(ISBLANK(E791)),E791-VLOOKUP(A791,'ListaN68 02-02-2025'!$A$12:$E$13375,5,0)&gt;2),"Aumento",IF(AND(NOT(ISBLANK(A791)),NOT(ISBLANK(B791)),NOT(ISBLANK(E791)),E791-VLOOKUP(A791,'ListaN68 02-02-2025'!$A$12:$E$13375,5,0)&lt;2),"Bajo","Error en codigo")))))))</f>
        <v>Aumento</v>
      </c>
    </row>
    <row r="792" spans="1:32" x14ac:dyDescent="0.2">
      <c r="A792" s="1" t="s">
        <v>5727</v>
      </c>
      <c r="B792" t="s">
        <v>5728</v>
      </c>
      <c r="C792" t="s">
        <v>5060</v>
      </c>
      <c r="D792">
        <v>21</v>
      </c>
      <c r="E792" s="46">
        <v>289.95800000000003</v>
      </c>
      <c r="F792" s="44">
        <v>3.5745541183992868E-2</v>
      </c>
      <c r="G792" s="46"/>
      <c r="AF792" t="str">
        <f>IF(AND(ISBLANK(A792),ISBLANK(B792),ISBLANK(E792)),"Blanco",IF(AND(ISBLANK(A792),NOT(ISBLANK(B792))),"Titulo",IF(AND(NOT(ISBLANK(A792)),NOT(ISBLANK(B792)),ISBLANK(E792),IFERROR(FIND("FF--",A792)&gt;1,FALSE)),"F.Comercializacion",IF(AND(NOT(ISBLANK(A792)),NOT(ISBLANK(B792)),NOT(ISBLANK(E792)),ISERROR(VLOOKUP(A792,'ListaN68 02-02-2025'!$A$12:$E$13375,5,0))),"Nuevo",IF(AND(NOT(ISBLANK(A792)),NOT(ISBLANK(B792)),NOT(ISBLANK(E792)),AND(E792-VLOOKUP(A792,'ListaN68 02-02-2025'!$A$12:$E$13375,5,0)&gt;=-2,E792-VLOOKUP(A792,'ListaN68 02-02-2025'!$A$12:$E$13375,5,0)&lt;=2)),"Igual",IF(AND(NOT(ISBLANK(A792)),NOT(ISBLANK(B792)),NOT(ISBLANK(E792)),E792-VLOOKUP(A792,'ListaN68 02-02-2025'!$A$12:$E$13375,5,0)&gt;2),"Aumento",IF(AND(NOT(ISBLANK(A792)),NOT(ISBLANK(B792)),NOT(ISBLANK(E792)),E792-VLOOKUP(A792,'ListaN68 02-02-2025'!$A$12:$E$13375,5,0)&lt;2),"Bajo","Error en codigo")))))))</f>
        <v>Aumento</v>
      </c>
    </row>
    <row r="793" spans="1:32" x14ac:dyDescent="0.2">
      <c r="A793" s="1" t="s">
        <v>5729</v>
      </c>
      <c r="B793" t="s">
        <v>5730</v>
      </c>
      <c r="C793" t="s">
        <v>5041</v>
      </c>
      <c r="D793">
        <v>21</v>
      </c>
      <c r="E793" s="46">
        <v>174.31800000000001</v>
      </c>
      <c r="F793" s="44">
        <v>3.576988437176909E-2</v>
      </c>
      <c r="G793" s="46"/>
      <c r="AF793" t="str">
        <f>IF(AND(ISBLANK(A793),ISBLANK(B793),ISBLANK(E793)),"Blanco",IF(AND(ISBLANK(A793),NOT(ISBLANK(B793))),"Titulo",IF(AND(NOT(ISBLANK(A793)),NOT(ISBLANK(B793)),ISBLANK(E793),IFERROR(FIND("FF--",A793)&gt;1,FALSE)),"F.Comercializacion",IF(AND(NOT(ISBLANK(A793)),NOT(ISBLANK(B793)),NOT(ISBLANK(E793)),ISERROR(VLOOKUP(A793,'ListaN68 02-02-2025'!$A$12:$E$13375,5,0))),"Nuevo",IF(AND(NOT(ISBLANK(A793)),NOT(ISBLANK(B793)),NOT(ISBLANK(E793)),AND(E793-VLOOKUP(A793,'ListaN68 02-02-2025'!$A$12:$E$13375,5,0)&gt;=-2,E793-VLOOKUP(A793,'ListaN68 02-02-2025'!$A$12:$E$13375,5,0)&lt;=2)),"Igual",IF(AND(NOT(ISBLANK(A793)),NOT(ISBLANK(B793)),NOT(ISBLANK(E793)),E793-VLOOKUP(A793,'ListaN68 02-02-2025'!$A$12:$E$13375,5,0)&gt;2),"Aumento",IF(AND(NOT(ISBLANK(A793)),NOT(ISBLANK(B793)),NOT(ISBLANK(E793)),E793-VLOOKUP(A793,'ListaN68 02-02-2025'!$A$12:$E$13375,5,0)&lt;2),"Bajo","Error en codigo")))))))</f>
        <v>Aumento</v>
      </c>
    </row>
    <row r="794" spans="1:32" x14ac:dyDescent="0.2">
      <c r="A794" s="1" t="s">
        <v>5731</v>
      </c>
      <c r="B794" t="s">
        <v>5732</v>
      </c>
      <c r="C794" t="s">
        <v>5060</v>
      </c>
      <c r="D794">
        <v>21</v>
      </c>
      <c r="E794" s="46">
        <v>705.005</v>
      </c>
      <c r="F794" s="44">
        <v>3.5707412527416826E-2</v>
      </c>
      <c r="G794" s="46"/>
      <c r="AF794" t="str">
        <f>IF(AND(ISBLANK(A794),ISBLANK(B794),ISBLANK(E794)),"Blanco",IF(AND(ISBLANK(A794),NOT(ISBLANK(B794))),"Titulo",IF(AND(NOT(ISBLANK(A794)),NOT(ISBLANK(B794)),ISBLANK(E794),IFERROR(FIND("FF--",A794)&gt;1,FALSE)),"F.Comercializacion",IF(AND(NOT(ISBLANK(A794)),NOT(ISBLANK(B794)),NOT(ISBLANK(E794)),ISERROR(VLOOKUP(A794,'ListaN68 02-02-2025'!$A$12:$E$13375,5,0))),"Nuevo",IF(AND(NOT(ISBLANK(A794)),NOT(ISBLANK(B794)),NOT(ISBLANK(E794)),AND(E794-VLOOKUP(A794,'ListaN68 02-02-2025'!$A$12:$E$13375,5,0)&gt;=-2,E794-VLOOKUP(A794,'ListaN68 02-02-2025'!$A$12:$E$13375,5,0)&lt;=2)),"Igual",IF(AND(NOT(ISBLANK(A794)),NOT(ISBLANK(B794)),NOT(ISBLANK(E794)),E794-VLOOKUP(A794,'ListaN68 02-02-2025'!$A$12:$E$13375,5,0)&gt;2),"Aumento",IF(AND(NOT(ISBLANK(A794)),NOT(ISBLANK(B794)),NOT(ISBLANK(E794)),E794-VLOOKUP(A794,'ListaN68 02-02-2025'!$A$12:$E$13375,5,0)&lt;2),"Bajo","Error en codigo")))))))</f>
        <v>Aumento</v>
      </c>
    </row>
    <row r="795" spans="1:32" x14ac:dyDescent="0.2">
      <c r="A795" s="1" t="s">
        <v>5733</v>
      </c>
      <c r="B795" t="s">
        <v>5734</v>
      </c>
      <c r="C795" t="s">
        <v>5060</v>
      </c>
      <c r="D795">
        <v>21</v>
      </c>
      <c r="E795" s="46">
        <v>497.47300000000001</v>
      </c>
      <c r="F795" s="44">
        <v>3.571376522685954E-2</v>
      </c>
      <c r="G795" s="46"/>
      <c r="AF795" t="str">
        <f>IF(AND(ISBLANK(A795),ISBLANK(B795),ISBLANK(E795)),"Blanco",IF(AND(ISBLANK(A795),NOT(ISBLANK(B795))),"Titulo",IF(AND(NOT(ISBLANK(A795)),NOT(ISBLANK(B795)),ISBLANK(E795),IFERROR(FIND("FF--",A795)&gt;1,FALSE)),"F.Comercializacion",IF(AND(NOT(ISBLANK(A795)),NOT(ISBLANK(B795)),NOT(ISBLANK(E795)),ISERROR(VLOOKUP(A795,'ListaN68 02-02-2025'!$A$12:$E$13375,5,0))),"Nuevo",IF(AND(NOT(ISBLANK(A795)),NOT(ISBLANK(B795)),NOT(ISBLANK(E795)),AND(E795-VLOOKUP(A795,'ListaN68 02-02-2025'!$A$12:$E$13375,5,0)&gt;=-2,E795-VLOOKUP(A795,'ListaN68 02-02-2025'!$A$12:$E$13375,5,0)&lt;=2)),"Igual",IF(AND(NOT(ISBLANK(A795)),NOT(ISBLANK(B795)),NOT(ISBLANK(E795)),E795-VLOOKUP(A795,'ListaN68 02-02-2025'!$A$12:$E$13375,5,0)&gt;2),"Aumento",IF(AND(NOT(ISBLANK(A795)),NOT(ISBLANK(B795)),NOT(ISBLANK(E795)),E795-VLOOKUP(A795,'ListaN68 02-02-2025'!$A$12:$E$13375,5,0)&lt;2),"Bajo","Error en codigo")))))))</f>
        <v>Aumento</v>
      </c>
    </row>
    <row r="796" spans="1:32" x14ac:dyDescent="0.2">
      <c r="A796" s="1" t="s">
        <v>5735</v>
      </c>
      <c r="B796" t="s">
        <v>5736</v>
      </c>
      <c r="C796" t="s">
        <v>5060</v>
      </c>
      <c r="D796">
        <v>21</v>
      </c>
      <c r="E796" s="46">
        <v>572.12800000000004</v>
      </c>
      <c r="F796" s="44">
        <v>3.5720751055402511E-2</v>
      </c>
      <c r="G796" s="46"/>
      <c r="AF796" t="str">
        <f>IF(AND(ISBLANK(A796),ISBLANK(B796),ISBLANK(E796)),"Blanco",IF(AND(ISBLANK(A796),NOT(ISBLANK(B796))),"Titulo",IF(AND(NOT(ISBLANK(A796)),NOT(ISBLANK(B796)),ISBLANK(E796),IFERROR(FIND("FF--",A796)&gt;1,FALSE)),"F.Comercializacion",IF(AND(NOT(ISBLANK(A796)),NOT(ISBLANK(B796)),NOT(ISBLANK(E796)),ISERROR(VLOOKUP(A796,'ListaN68 02-02-2025'!$A$12:$E$13375,5,0))),"Nuevo",IF(AND(NOT(ISBLANK(A796)),NOT(ISBLANK(B796)),NOT(ISBLANK(E796)),AND(E796-VLOOKUP(A796,'ListaN68 02-02-2025'!$A$12:$E$13375,5,0)&gt;=-2,E796-VLOOKUP(A796,'ListaN68 02-02-2025'!$A$12:$E$13375,5,0)&lt;=2)),"Igual",IF(AND(NOT(ISBLANK(A796)),NOT(ISBLANK(B796)),NOT(ISBLANK(E796)),E796-VLOOKUP(A796,'ListaN68 02-02-2025'!$A$12:$E$13375,5,0)&gt;2),"Aumento",IF(AND(NOT(ISBLANK(A796)),NOT(ISBLANK(B796)),NOT(ISBLANK(E796)),E796-VLOOKUP(A796,'ListaN68 02-02-2025'!$A$12:$E$13375,5,0)&lt;2),"Bajo","Error en codigo")))))))</f>
        <v>Aumento</v>
      </c>
    </row>
    <row r="797" spans="1:32" x14ac:dyDescent="0.2">
      <c r="A797" s="1" t="s">
        <v>5737</v>
      </c>
      <c r="B797" t="s">
        <v>5738</v>
      </c>
      <c r="C797" t="s">
        <v>5062</v>
      </c>
      <c r="D797">
        <v>21</v>
      </c>
      <c r="E797" s="46">
        <v>763.7</v>
      </c>
      <c r="F797" s="44">
        <v>3.5726249293083434E-2</v>
      </c>
      <c r="G797" s="46"/>
      <c r="AF797" t="str">
        <f>IF(AND(ISBLANK(A797),ISBLANK(B797),ISBLANK(E797)),"Blanco",IF(AND(ISBLANK(A797),NOT(ISBLANK(B797))),"Titulo",IF(AND(NOT(ISBLANK(A797)),NOT(ISBLANK(B797)),ISBLANK(E797),IFERROR(FIND("FF--",A797)&gt;1,FALSE)),"F.Comercializacion",IF(AND(NOT(ISBLANK(A797)),NOT(ISBLANK(B797)),NOT(ISBLANK(E797)),ISERROR(VLOOKUP(A797,'ListaN68 02-02-2025'!$A$12:$E$13375,5,0))),"Nuevo",IF(AND(NOT(ISBLANK(A797)),NOT(ISBLANK(B797)),NOT(ISBLANK(E797)),AND(E797-VLOOKUP(A797,'ListaN68 02-02-2025'!$A$12:$E$13375,5,0)&gt;=-2,E797-VLOOKUP(A797,'ListaN68 02-02-2025'!$A$12:$E$13375,5,0)&lt;=2)),"Igual",IF(AND(NOT(ISBLANK(A797)),NOT(ISBLANK(B797)),NOT(ISBLANK(E797)),E797-VLOOKUP(A797,'ListaN68 02-02-2025'!$A$12:$E$13375,5,0)&gt;2),"Aumento",IF(AND(NOT(ISBLANK(A797)),NOT(ISBLANK(B797)),NOT(ISBLANK(E797)),E797-VLOOKUP(A797,'ListaN68 02-02-2025'!$A$12:$E$13375,5,0)&lt;2),"Bajo","Error en codigo")))))))</f>
        <v>Aumento</v>
      </c>
    </row>
    <row r="798" spans="1:32" x14ac:dyDescent="0.2">
      <c r="A798" s="1" t="s">
        <v>449</v>
      </c>
      <c r="B798" t="s">
        <v>450</v>
      </c>
      <c r="C798" t="s">
        <v>4947</v>
      </c>
      <c r="D798">
        <v>21</v>
      </c>
      <c r="E798" s="46">
        <v>255.52799999999999</v>
      </c>
      <c r="F798" s="44">
        <v>4.0000000000000036E-2</v>
      </c>
      <c r="G798" s="46"/>
      <c r="AF798" t="str">
        <f>IF(AND(ISBLANK(A798),ISBLANK(B798),ISBLANK(E798)),"Blanco",IF(AND(ISBLANK(A798),NOT(ISBLANK(B798))),"Titulo",IF(AND(NOT(ISBLANK(A798)),NOT(ISBLANK(B798)),ISBLANK(E798),IFERROR(FIND("FF--",A798)&gt;1,FALSE)),"F.Comercializacion",IF(AND(NOT(ISBLANK(A798)),NOT(ISBLANK(B798)),NOT(ISBLANK(E798)),ISERROR(VLOOKUP(A798,'ListaN68 02-02-2025'!$A$12:$E$13375,5,0))),"Nuevo",IF(AND(NOT(ISBLANK(A798)),NOT(ISBLANK(B798)),NOT(ISBLANK(E798)),AND(E798-VLOOKUP(A798,'ListaN68 02-02-2025'!$A$12:$E$13375,5,0)&gt;=-2,E798-VLOOKUP(A798,'ListaN68 02-02-2025'!$A$12:$E$13375,5,0)&lt;=2)),"Igual",IF(AND(NOT(ISBLANK(A798)),NOT(ISBLANK(B798)),NOT(ISBLANK(E798)),E798-VLOOKUP(A798,'ListaN68 02-02-2025'!$A$12:$E$13375,5,0)&gt;2),"Aumento",IF(AND(NOT(ISBLANK(A798)),NOT(ISBLANK(B798)),NOT(ISBLANK(E798)),E798-VLOOKUP(A798,'ListaN68 02-02-2025'!$A$12:$E$13375,5,0)&lt;2),"Bajo","Error en codigo")))))))</f>
        <v>Aumento</v>
      </c>
    </row>
    <row r="799" spans="1:32" x14ac:dyDescent="0.2">
      <c r="A799" s="1" t="s">
        <v>5739</v>
      </c>
      <c r="B799" t="s">
        <v>5740</v>
      </c>
      <c r="C799" t="s">
        <v>5925</v>
      </c>
      <c r="D799">
        <v>21</v>
      </c>
      <c r="E799" s="46">
        <v>2182.0230000000001</v>
      </c>
      <c r="F799" s="44">
        <v>3.5713217735286573E-2</v>
      </c>
      <c r="G799" s="46"/>
      <c r="AF799" t="str">
        <f>IF(AND(ISBLANK(A799),ISBLANK(B799),ISBLANK(E799)),"Blanco",IF(AND(ISBLANK(A799),NOT(ISBLANK(B799))),"Titulo",IF(AND(NOT(ISBLANK(A799)),NOT(ISBLANK(B799)),ISBLANK(E799),IFERROR(FIND("FF--",A799)&gt;1,FALSE)),"F.Comercializacion",IF(AND(NOT(ISBLANK(A799)),NOT(ISBLANK(B799)),NOT(ISBLANK(E799)),ISERROR(VLOOKUP(A799,'ListaN68 02-02-2025'!$A$12:$E$13375,5,0))),"Nuevo",IF(AND(NOT(ISBLANK(A799)),NOT(ISBLANK(B799)),NOT(ISBLANK(E799)),AND(E799-VLOOKUP(A799,'ListaN68 02-02-2025'!$A$12:$E$13375,5,0)&gt;=-2,E799-VLOOKUP(A799,'ListaN68 02-02-2025'!$A$12:$E$13375,5,0)&lt;=2)),"Igual",IF(AND(NOT(ISBLANK(A799)),NOT(ISBLANK(B799)),NOT(ISBLANK(E799)),E799-VLOOKUP(A799,'ListaN68 02-02-2025'!$A$12:$E$13375,5,0)&gt;2),"Aumento",IF(AND(NOT(ISBLANK(A799)),NOT(ISBLANK(B799)),NOT(ISBLANK(E799)),E799-VLOOKUP(A799,'ListaN68 02-02-2025'!$A$12:$E$13375,5,0)&lt;2),"Bajo","Error en codigo")))))))</f>
        <v>Aumento</v>
      </c>
    </row>
    <row r="800" spans="1:32" x14ac:dyDescent="0.2">
      <c r="A800" s="1" t="s">
        <v>5741</v>
      </c>
      <c r="B800" t="s">
        <v>5742</v>
      </c>
      <c r="C800" t="s">
        <v>5060</v>
      </c>
      <c r="D800">
        <v>21</v>
      </c>
      <c r="E800" s="46">
        <v>107.43300000000001</v>
      </c>
      <c r="F800" s="44">
        <v>3.5718417399352331E-2</v>
      </c>
      <c r="G800" s="46"/>
      <c r="AF800" t="str">
        <f>IF(AND(ISBLANK(A800),ISBLANK(B800),ISBLANK(E800)),"Blanco",IF(AND(ISBLANK(A800),NOT(ISBLANK(B800))),"Titulo",IF(AND(NOT(ISBLANK(A800)),NOT(ISBLANK(B800)),ISBLANK(E800),IFERROR(FIND("FF--",A800)&gt;1,FALSE)),"F.Comercializacion",IF(AND(NOT(ISBLANK(A800)),NOT(ISBLANK(B800)),NOT(ISBLANK(E800)),ISERROR(VLOOKUP(A800,'ListaN68 02-02-2025'!$A$12:$E$13375,5,0))),"Nuevo",IF(AND(NOT(ISBLANK(A800)),NOT(ISBLANK(B800)),NOT(ISBLANK(E800)),AND(E800-VLOOKUP(A800,'ListaN68 02-02-2025'!$A$12:$E$13375,5,0)&gt;=-2,E800-VLOOKUP(A800,'ListaN68 02-02-2025'!$A$12:$E$13375,5,0)&lt;=2)),"Igual",IF(AND(NOT(ISBLANK(A800)),NOT(ISBLANK(B800)),NOT(ISBLANK(E800)),E800-VLOOKUP(A800,'ListaN68 02-02-2025'!$A$12:$E$13375,5,0)&gt;2),"Aumento",IF(AND(NOT(ISBLANK(A800)),NOT(ISBLANK(B800)),NOT(ISBLANK(E800)),E800-VLOOKUP(A800,'ListaN68 02-02-2025'!$A$12:$E$13375,5,0)&lt;2),"Bajo","Error en codigo")))))))</f>
        <v>Aumento</v>
      </c>
    </row>
    <row r="801" spans="1:32" x14ac:dyDescent="0.2">
      <c r="A801" s="1" t="s">
        <v>5743</v>
      </c>
      <c r="B801" t="s">
        <v>5744</v>
      </c>
      <c r="C801" t="s">
        <v>5060</v>
      </c>
      <c r="D801">
        <v>21</v>
      </c>
      <c r="E801" s="46">
        <v>289.95800000000003</v>
      </c>
      <c r="F801" s="44">
        <v>3.5745541183992868E-2</v>
      </c>
      <c r="G801" s="46"/>
      <c r="AF801" t="str">
        <f>IF(AND(ISBLANK(A801),ISBLANK(B801),ISBLANK(E801)),"Blanco",IF(AND(ISBLANK(A801),NOT(ISBLANK(B801))),"Titulo",IF(AND(NOT(ISBLANK(A801)),NOT(ISBLANK(B801)),ISBLANK(E801),IFERROR(FIND("FF--",A801)&gt;1,FALSE)),"F.Comercializacion",IF(AND(NOT(ISBLANK(A801)),NOT(ISBLANK(B801)),NOT(ISBLANK(E801)),ISERROR(VLOOKUP(A801,'ListaN68 02-02-2025'!$A$12:$E$13375,5,0))),"Nuevo",IF(AND(NOT(ISBLANK(A801)),NOT(ISBLANK(B801)),NOT(ISBLANK(E801)),AND(E801-VLOOKUP(A801,'ListaN68 02-02-2025'!$A$12:$E$13375,5,0)&gt;=-2,E801-VLOOKUP(A801,'ListaN68 02-02-2025'!$A$12:$E$13375,5,0)&lt;=2)),"Igual",IF(AND(NOT(ISBLANK(A801)),NOT(ISBLANK(B801)),NOT(ISBLANK(E801)),E801-VLOOKUP(A801,'ListaN68 02-02-2025'!$A$12:$E$13375,5,0)&gt;2),"Aumento",IF(AND(NOT(ISBLANK(A801)),NOT(ISBLANK(B801)),NOT(ISBLANK(E801)),E801-VLOOKUP(A801,'ListaN68 02-02-2025'!$A$12:$E$13375,5,0)&lt;2),"Bajo","Error en codigo")))))))</f>
        <v>Aumento</v>
      </c>
    </row>
    <row r="802" spans="1:32" x14ac:dyDescent="0.2">
      <c r="A802" s="1" t="s">
        <v>5745</v>
      </c>
      <c r="B802" t="s">
        <v>5746</v>
      </c>
      <c r="C802" t="s">
        <v>5060</v>
      </c>
      <c r="D802">
        <v>21</v>
      </c>
      <c r="E802" s="46">
        <v>174.31800000000001</v>
      </c>
      <c r="F802" s="44">
        <v>3.576988437176909E-2</v>
      </c>
      <c r="G802" s="46"/>
      <c r="AF802" t="str">
        <f>IF(AND(ISBLANK(A802),ISBLANK(B802),ISBLANK(E802)),"Blanco",IF(AND(ISBLANK(A802),NOT(ISBLANK(B802))),"Titulo",IF(AND(NOT(ISBLANK(A802)),NOT(ISBLANK(B802)),ISBLANK(E802),IFERROR(FIND("FF--",A802)&gt;1,FALSE)),"F.Comercializacion",IF(AND(NOT(ISBLANK(A802)),NOT(ISBLANK(B802)),NOT(ISBLANK(E802)),ISERROR(VLOOKUP(A802,'ListaN68 02-02-2025'!$A$12:$E$13375,5,0))),"Nuevo",IF(AND(NOT(ISBLANK(A802)),NOT(ISBLANK(B802)),NOT(ISBLANK(E802)),AND(E802-VLOOKUP(A802,'ListaN68 02-02-2025'!$A$12:$E$13375,5,0)&gt;=-2,E802-VLOOKUP(A802,'ListaN68 02-02-2025'!$A$12:$E$13375,5,0)&lt;=2)),"Igual",IF(AND(NOT(ISBLANK(A802)),NOT(ISBLANK(B802)),NOT(ISBLANK(E802)),E802-VLOOKUP(A802,'ListaN68 02-02-2025'!$A$12:$E$13375,5,0)&gt;2),"Aumento",IF(AND(NOT(ISBLANK(A802)),NOT(ISBLANK(B802)),NOT(ISBLANK(E802)),E802-VLOOKUP(A802,'ListaN68 02-02-2025'!$A$12:$E$13375,5,0)&lt;2),"Bajo","Error en codigo")))))))</f>
        <v>Aumento</v>
      </c>
    </row>
    <row r="803" spans="1:32" x14ac:dyDescent="0.2">
      <c r="A803" s="1" t="s">
        <v>5747</v>
      </c>
      <c r="B803" t="s">
        <v>5748</v>
      </c>
      <c r="C803" t="s">
        <v>5060</v>
      </c>
      <c r="D803">
        <v>21</v>
      </c>
      <c r="E803" s="46">
        <v>705.005</v>
      </c>
      <c r="F803" s="44">
        <v>3.5707412527416826E-2</v>
      </c>
      <c r="G803" s="46"/>
      <c r="AF803" t="str">
        <f>IF(AND(ISBLANK(A803),ISBLANK(B803),ISBLANK(E803)),"Blanco",IF(AND(ISBLANK(A803),NOT(ISBLANK(B803))),"Titulo",IF(AND(NOT(ISBLANK(A803)),NOT(ISBLANK(B803)),ISBLANK(E803),IFERROR(FIND("FF--",A803)&gt;1,FALSE)),"F.Comercializacion",IF(AND(NOT(ISBLANK(A803)),NOT(ISBLANK(B803)),NOT(ISBLANK(E803)),ISERROR(VLOOKUP(A803,'ListaN68 02-02-2025'!$A$12:$E$13375,5,0))),"Nuevo",IF(AND(NOT(ISBLANK(A803)),NOT(ISBLANK(B803)),NOT(ISBLANK(E803)),AND(E803-VLOOKUP(A803,'ListaN68 02-02-2025'!$A$12:$E$13375,5,0)&gt;=-2,E803-VLOOKUP(A803,'ListaN68 02-02-2025'!$A$12:$E$13375,5,0)&lt;=2)),"Igual",IF(AND(NOT(ISBLANK(A803)),NOT(ISBLANK(B803)),NOT(ISBLANK(E803)),E803-VLOOKUP(A803,'ListaN68 02-02-2025'!$A$12:$E$13375,5,0)&gt;2),"Aumento",IF(AND(NOT(ISBLANK(A803)),NOT(ISBLANK(B803)),NOT(ISBLANK(E803)),E803-VLOOKUP(A803,'ListaN68 02-02-2025'!$A$12:$E$13375,5,0)&lt;2),"Bajo","Error en codigo")))))))</f>
        <v>Aumento</v>
      </c>
    </row>
    <row r="804" spans="1:32" x14ac:dyDescent="0.2">
      <c r="A804" s="1" t="s">
        <v>5749</v>
      </c>
      <c r="B804" t="s">
        <v>5750</v>
      </c>
      <c r="C804" t="s">
        <v>5060</v>
      </c>
      <c r="D804">
        <v>21</v>
      </c>
      <c r="E804" s="46">
        <v>473.74299999999999</v>
      </c>
      <c r="F804" s="44">
        <v>3.5716628115940674E-2</v>
      </c>
      <c r="G804" s="46"/>
      <c r="AF804" t="str">
        <f>IF(AND(ISBLANK(A804),ISBLANK(B804),ISBLANK(E804)),"Blanco",IF(AND(ISBLANK(A804),NOT(ISBLANK(B804))),"Titulo",IF(AND(NOT(ISBLANK(A804)),NOT(ISBLANK(B804)),ISBLANK(E804),IFERROR(FIND("FF--",A804)&gt;1,FALSE)),"F.Comercializacion",IF(AND(NOT(ISBLANK(A804)),NOT(ISBLANK(B804)),NOT(ISBLANK(E804)),ISERROR(VLOOKUP(A804,'ListaN68 02-02-2025'!$A$12:$E$13375,5,0))),"Nuevo",IF(AND(NOT(ISBLANK(A804)),NOT(ISBLANK(B804)),NOT(ISBLANK(E804)),AND(E804-VLOOKUP(A804,'ListaN68 02-02-2025'!$A$12:$E$13375,5,0)&gt;=-2,E804-VLOOKUP(A804,'ListaN68 02-02-2025'!$A$12:$E$13375,5,0)&lt;=2)),"Igual",IF(AND(NOT(ISBLANK(A804)),NOT(ISBLANK(B804)),NOT(ISBLANK(E804)),E804-VLOOKUP(A804,'ListaN68 02-02-2025'!$A$12:$E$13375,5,0)&gt;2),"Aumento",IF(AND(NOT(ISBLANK(A804)),NOT(ISBLANK(B804)),NOT(ISBLANK(E804)),E804-VLOOKUP(A804,'ListaN68 02-02-2025'!$A$12:$E$13375,5,0)&lt;2),"Bajo","Error en codigo")))))))</f>
        <v>Aumento</v>
      </c>
    </row>
    <row r="805" spans="1:32" x14ac:dyDescent="0.2">
      <c r="A805" s="1" t="s">
        <v>5751</v>
      </c>
      <c r="B805" t="s">
        <v>5752</v>
      </c>
      <c r="C805" t="s">
        <v>5060</v>
      </c>
      <c r="D805">
        <v>21</v>
      </c>
      <c r="E805" s="46">
        <v>626.5</v>
      </c>
      <c r="F805" s="44">
        <v>3.5727216067741319E-2</v>
      </c>
      <c r="G805" s="46"/>
      <c r="AF805" t="str">
        <f>IF(AND(ISBLANK(A805),ISBLANK(B805),ISBLANK(E805)),"Blanco",IF(AND(ISBLANK(A805),NOT(ISBLANK(B805))),"Titulo",IF(AND(NOT(ISBLANK(A805)),NOT(ISBLANK(B805)),ISBLANK(E805),IFERROR(FIND("FF--",A805)&gt;1,FALSE)),"F.Comercializacion",IF(AND(NOT(ISBLANK(A805)),NOT(ISBLANK(B805)),NOT(ISBLANK(E805)),ISERROR(VLOOKUP(A805,'ListaN68 02-02-2025'!$A$12:$E$13375,5,0))),"Nuevo",IF(AND(NOT(ISBLANK(A805)),NOT(ISBLANK(B805)),NOT(ISBLANK(E805)),AND(E805-VLOOKUP(A805,'ListaN68 02-02-2025'!$A$12:$E$13375,5,0)&gt;=-2,E805-VLOOKUP(A805,'ListaN68 02-02-2025'!$A$12:$E$13375,5,0)&lt;=2)),"Igual",IF(AND(NOT(ISBLANK(A805)),NOT(ISBLANK(B805)),NOT(ISBLANK(E805)),E805-VLOOKUP(A805,'ListaN68 02-02-2025'!$A$12:$E$13375,5,0)&gt;2),"Aumento",IF(AND(NOT(ISBLANK(A805)),NOT(ISBLANK(B805)),NOT(ISBLANK(E805)),E805-VLOOKUP(A805,'ListaN68 02-02-2025'!$A$12:$E$13375,5,0)&lt;2),"Bajo","Error en codigo")))))))</f>
        <v>Aumento</v>
      </c>
    </row>
    <row r="806" spans="1:32" x14ac:dyDescent="0.2">
      <c r="A806" s="1" t="s">
        <v>5753</v>
      </c>
      <c r="B806" t="s">
        <v>5754</v>
      </c>
      <c r="C806" t="s">
        <v>5062</v>
      </c>
      <c r="D806">
        <v>21</v>
      </c>
      <c r="E806" s="46">
        <v>763.7</v>
      </c>
      <c r="F806" s="44">
        <v>3.5726249293083434E-2</v>
      </c>
      <c r="G806" s="46"/>
      <c r="AF806" t="str">
        <f>IF(AND(ISBLANK(A806),ISBLANK(B806),ISBLANK(E806)),"Blanco",IF(AND(ISBLANK(A806),NOT(ISBLANK(B806))),"Titulo",IF(AND(NOT(ISBLANK(A806)),NOT(ISBLANK(B806)),ISBLANK(E806),IFERROR(FIND("FF--",A806)&gt;1,FALSE)),"F.Comercializacion",IF(AND(NOT(ISBLANK(A806)),NOT(ISBLANK(B806)),NOT(ISBLANK(E806)),ISERROR(VLOOKUP(A806,'ListaN68 02-02-2025'!$A$12:$E$13375,5,0))),"Nuevo",IF(AND(NOT(ISBLANK(A806)),NOT(ISBLANK(B806)),NOT(ISBLANK(E806)),AND(E806-VLOOKUP(A806,'ListaN68 02-02-2025'!$A$12:$E$13375,5,0)&gt;=-2,E806-VLOOKUP(A806,'ListaN68 02-02-2025'!$A$12:$E$13375,5,0)&lt;=2)),"Igual",IF(AND(NOT(ISBLANK(A806)),NOT(ISBLANK(B806)),NOT(ISBLANK(E806)),E806-VLOOKUP(A806,'ListaN68 02-02-2025'!$A$12:$E$13375,5,0)&gt;2),"Aumento",IF(AND(NOT(ISBLANK(A806)),NOT(ISBLANK(B806)),NOT(ISBLANK(E806)),E806-VLOOKUP(A806,'ListaN68 02-02-2025'!$A$12:$E$13375,5,0)&lt;2),"Bajo","Error en codigo")))))))</f>
        <v>Aumento</v>
      </c>
    </row>
    <row r="807" spans="1:32" x14ac:dyDescent="0.2">
      <c r="A807" s="1" t="s">
        <v>5755</v>
      </c>
      <c r="B807" t="s">
        <v>5756</v>
      </c>
      <c r="C807" t="s">
        <v>5925</v>
      </c>
      <c r="D807">
        <v>21</v>
      </c>
      <c r="E807" s="46">
        <v>819.22799999999995</v>
      </c>
      <c r="F807" s="44">
        <v>3.5713969650268629E-2</v>
      </c>
      <c r="G807" s="46"/>
      <c r="AF807" t="str">
        <f>IF(AND(ISBLANK(A807),ISBLANK(B807),ISBLANK(E807)),"Blanco",IF(AND(ISBLANK(A807),NOT(ISBLANK(B807))),"Titulo",IF(AND(NOT(ISBLANK(A807)),NOT(ISBLANK(B807)),ISBLANK(E807),IFERROR(FIND("FF--",A807)&gt;1,FALSE)),"F.Comercializacion",IF(AND(NOT(ISBLANK(A807)),NOT(ISBLANK(B807)),NOT(ISBLANK(E807)),ISERROR(VLOOKUP(A807,'ListaN68 02-02-2025'!$A$12:$E$13375,5,0))),"Nuevo",IF(AND(NOT(ISBLANK(A807)),NOT(ISBLANK(B807)),NOT(ISBLANK(E807)),AND(E807-VLOOKUP(A807,'ListaN68 02-02-2025'!$A$12:$E$13375,5,0)&gt;=-2,E807-VLOOKUP(A807,'ListaN68 02-02-2025'!$A$12:$E$13375,5,0)&lt;=2)),"Igual",IF(AND(NOT(ISBLANK(A807)),NOT(ISBLANK(B807)),NOT(ISBLANK(E807)),E807-VLOOKUP(A807,'ListaN68 02-02-2025'!$A$12:$E$13375,5,0)&gt;2),"Aumento",IF(AND(NOT(ISBLANK(A807)),NOT(ISBLANK(B807)),NOT(ISBLANK(E807)),E807-VLOOKUP(A807,'ListaN68 02-02-2025'!$A$12:$E$13375,5,0)&lt;2),"Bajo","Error en codigo")))))))</f>
        <v>Aumento</v>
      </c>
    </row>
    <row r="808" spans="1:32" x14ac:dyDescent="0.2">
      <c r="A808" s="1" t="s">
        <v>5757</v>
      </c>
      <c r="B808" t="s">
        <v>5758</v>
      </c>
      <c r="C808" t="s">
        <v>5060</v>
      </c>
      <c r="D808">
        <v>21</v>
      </c>
      <c r="E808" s="46">
        <v>107.43300000000001</v>
      </c>
      <c r="F808" s="44">
        <v>3.5718417399352331E-2</v>
      </c>
      <c r="G808" s="46"/>
      <c r="AF808" t="str">
        <f>IF(AND(ISBLANK(A808),ISBLANK(B808),ISBLANK(E808)),"Blanco",IF(AND(ISBLANK(A808),NOT(ISBLANK(B808))),"Titulo",IF(AND(NOT(ISBLANK(A808)),NOT(ISBLANK(B808)),ISBLANK(E808),IFERROR(FIND("FF--",A808)&gt;1,FALSE)),"F.Comercializacion",IF(AND(NOT(ISBLANK(A808)),NOT(ISBLANK(B808)),NOT(ISBLANK(E808)),ISERROR(VLOOKUP(A808,'ListaN68 02-02-2025'!$A$12:$E$13375,5,0))),"Nuevo",IF(AND(NOT(ISBLANK(A808)),NOT(ISBLANK(B808)),NOT(ISBLANK(E808)),AND(E808-VLOOKUP(A808,'ListaN68 02-02-2025'!$A$12:$E$13375,5,0)&gt;=-2,E808-VLOOKUP(A808,'ListaN68 02-02-2025'!$A$12:$E$13375,5,0)&lt;=2)),"Igual",IF(AND(NOT(ISBLANK(A808)),NOT(ISBLANK(B808)),NOT(ISBLANK(E808)),E808-VLOOKUP(A808,'ListaN68 02-02-2025'!$A$12:$E$13375,5,0)&gt;2),"Aumento",IF(AND(NOT(ISBLANK(A808)),NOT(ISBLANK(B808)),NOT(ISBLANK(E808)),E808-VLOOKUP(A808,'ListaN68 02-02-2025'!$A$12:$E$13375,5,0)&lt;2),"Bajo","Error en codigo")))))))</f>
        <v>Aumento</v>
      </c>
    </row>
    <row r="809" spans="1:32" x14ac:dyDescent="0.2">
      <c r="A809" s="1" t="s">
        <v>5759</v>
      </c>
      <c r="B809" t="s">
        <v>5760</v>
      </c>
      <c r="C809" t="s">
        <v>5060</v>
      </c>
      <c r="D809">
        <v>21</v>
      </c>
      <c r="E809" s="46">
        <v>289.95800000000003</v>
      </c>
      <c r="F809" s="44">
        <v>3.5745541183992868E-2</v>
      </c>
      <c r="G809" s="46"/>
      <c r="AF809" t="str">
        <f>IF(AND(ISBLANK(A809),ISBLANK(B809),ISBLANK(E809)),"Blanco",IF(AND(ISBLANK(A809),NOT(ISBLANK(B809))),"Titulo",IF(AND(NOT(ISBLANK(A809)),NOT(ISBLANK(B809)),ISBLANK(E809),IFERROR(FIND("FF--",A809)&gt;1,FALSE)),"F.Comercializacion",IF(AND(NOT(ISBLANK(A809)),NOT(ISBLANK(B809)),NOT(ISBLANK(E809)),ISERROR(VLOOKUP(A809,'ListaN68 02-02-2025'!$A$12:$E$13375,5,0))),"Nuevo",IF(AND(NOT(ISBLANK(A809)),NOT(ISBLANK(B809)),NOT(ISBLANK(E809)),AND(E809-VLOOKUP(A809,'ListaN68 02-02-2025'!$A$12:$E$13375,5,0)&gt;=-2,E809-VLOOKUP(A809,'ListaN68 02-02-2025'!$A$12:$E$13375,5,0)&lt;=2)),"Igual",IF(AND(NOT(ISBLANK(A809)),NOT(ISBLANK(B809)),NOT(ISBLANK(E809)),E809-VLOOKUP(A809,'ListaN68 02-02-2025'!$A$12:$E$13375,5,0)&gt;2),"Aumento",IF(AND(NOT(ISBLANK(A809)),NOT(ISBLANK(B809)),NOT(ISBLANK(E809)),E809-VLOOKUP(A809,'ListaN68 02-02-2025'!$A$12:$E$13375,5,0)&lt;2),"Bajo","Error en codigo")))))))</f>
        <v>Aumento</v>
      </c>
    </row>
    <row r="810" spans="1:32" x14ac:dyDescent="0.2">
      <c r="A810" s="1" t="s">
        <v>5761</v>
      </c>
      <c r="B810" t="s">
        <v>5762</v>
      </c>
      <c r="C810" t="s">
        <v>5060</v>
      </c>
      <c r="D810">
        <v>21</v>
      </c>
      <c r="E810" s="46">
        <v>174.31800000000001</v>
      </c>
      <c r="F810" s="44">
        <v>3.576988437176909E-2</v>
      </c>
      <c r="G810" s="46"/>
      <c r="AF810" t="str">
        <f>IF(AND(ISBLANK(A810),ISBLANK(B810),ISBLANK(E810)),"Blanco",IF(AND(ISBLANK(A810),NOT(ISBLANK(B810))),"Titulo",IF(AND(NOT(ISBLANK(A810)),NOT(ISBLANK(B810)),ISBLANK(E810),IFERROR(FIND("FF--",A810)&gt;1,FALSE)),"F.Comercializacion",IF(AND(NOT(ISBLANK(A810)),NOT(ISBLANK(B810)),NOT(ISBLANK(E810)),ISERROR(VLOOKUP(A810,'ListaN68 02-02-2025'!$A$12:$E$13375,5,0))),"Nuevo",IF(AND(NOT(ISBLANK(A810)),NOT(ISBLANK(B810)),NOT(ISBLANK(E810)),AND(E810-VLOOKUP(A810,'ListaN68 02-02-2025'!$A$12:$E$13375,5,0)&gt;=-2,E810-VLOOKUP(A810,'ListaN68 02-02-2025'!$A$12:$E$13375,5,0)&lt;=2)),"Igual",IF(AND(NOT(ISBLANK(A810)),NOT(ISBLANK(B810)),NOT(ISBLANK(E810)),E810-VLOOKUP(A810,'ListaN68 02-02-2025'!$A$12:$E$13375,5,0)&gt;2),"Aumento",IF(AND(NOT(ISBLANK(A810)),NOT(ISBLANK(B810)),NOT(ISBLANK(E810)),E810-VLOOKUP(A810,'ListaN68 02-02-2025'!$A$12:$E$13375,5,0)&lt;2),"Bajo","Error en codigo")))))))</f>
        <v>Aumento</v>
      </c>
    </row>
    <row r="811" spans="1:32" x14ac:dyDescent="0.2">
      <c r="A811" s="1" t="s">
        <v>5763</v>
      </c>
      <c r="B811" t="s">
        <v>5764</v>
      </c>
      <c r="C811" t="s">
        <v>5060</v>
      </c>
      <c r="D811">
        <v>21</v>
      </c>
      <c r="E811" s="46">
        <v>548.39800000000002</v>
      </c>
      <c r="F811" s="44">
        <v>3.5721570434611882E-2</v>
      </c>
      <c r="G811" s="46"/>
      <c r="AF811" t="str">
        <f>IF(AND(ISBLANK(A811),ISBLANK(B811),ISBLANK(E811)),"Blanco",IF(AND(ISBLANK(A811),NOT(ISBLANK(B811))),"Titulo",IF(AND(NOT(ISBLANK(A811)),NOT(ISBLANK(B811)),ISBLANK(E811),IFERROR(FIND("FF--",A811)&gt;1,FALSE)),"F.Comercializacion",IF(AND(NOT(ISBLANK(A811)),NOT(ISBLANK(B811)),NOT(ISBLANK(E811)),ISERROR(VLOOKUP(A811,'ListaN68 02-02-2025'!$A$12:$E$13375,5,0))),"Nuevo",IF(AND(NOT(ISBLANK(A811)),NOT(ISBLANK(B811)),NOT(ISBLANK(E811)),AND(E811-VLOOKUP(A811,'ListaN68 02-02-2025'!$A$12:$E$13375,5,0)&gt;=-2,E811-VLOOKUP(A811,'ListaN68 02-02-2025'!$A$12:$E$13375,5,0)&lt;=2)),"Igual",IF(AND(NOT(ISBLANK(A811)),NOT(ISBLANK(B811)),NOT(ISBLANK(E811)),E811-VLOOKUP(A811,'ListaN68 02-02-2025'!$A$12:$E$13375,5,0)&gt;2),"Aumento",IF(AND(NOT(ISBLANK(A811)),NOT(ISBLANK(B811)),NOT(ISBLANK(E811)),E811-VLOOKUP(A811,'ListaN68 02-02-2025'!$A$12:$E$13375,5,0)&lt;2),"Bajo","Error en codigo")))))))</f>
        <v>Aumento</v>
      </c>
    </row>
    <row r="812" spans="1:32" x14ac:dyDescent="0.2">
      <c r="A812" s="1" t="s">
        <v>5765</v>
      </c>
      <c r="B812" t="s">
        <v>5766</v>
      </c>
      <c r="C812" t="s">
        <v>5060</v>
      </c>
      <c r="D812">
        <v>21</v>
      </c>
      <c r="E812" s="46">
        <v>352.52</v>
      </c>
      <c r="F812" s="44">
        <v>3.5732963526639461E-2</v>
      </c>
      <c r="G812" s="46"/>
      <c r="AF812" t="str">
        <f>IF(AND(ISBLANK(A812),ISBLANK(B812),ISBLANK(E812)),"Blanco",IF(AND(ISBLANK(A812),NOT(ISBLANK(B812))),"Titulo",IF(AND(NOT(ISBLANK(A812)),NOT(ISBLANK(B812)),ISBLANK(E812),IFERROR(FIND("FF--",A812)&gt;1,FALSE)),"F.Comercializacion",IF(AND(NOT(ISBLANK(A812)),NOT(ISBLANK(B812)),NOT(ISBLANK(E812)),ISERROR(VLOOKUP(A812,'ListaN68 02-02-2025'!$A$12:$E$13375,5,0))),"Nuevo",IF(AND(NOT(ISBLANK(A812)),NOT(ISBLANK(B812)),NOT(ISBLANK(E812)),AND(E812-VLOOKUP(A812,'ListaN68 02-02-2025'!$A$12:$E$13375,5,0)&gt;=-2,E812-VLOOKUP(A812,'ListaN68 02-02-2025'!$A$12:$E$13375,5,0)&lt;=2)),"Igual",IF(AND(NOT(ISBLANK(A812)),NOT(ISBLANK(B812)),NOT(ISBLANK(E812)),E812-VLOOKUP(A812,'ListaN68 02-02-2025'!$A$12:$E$13375,5,0)&gt;2),"Aumento",IF(AND(NOT(ISBLANK(A812)),NOT(ISBLANK(B812)),NOT(ISBLANK(E812)),E812-VLOOKUP(A812,'ListaN68 02-02-2025'!$A$12:$E$13375,5,0)&lt;2),"Bajo","Error en codigo")))))))</f>
        <v>Aumento</v>
      </c>
    </row>
    <row r="813" spans="1:32" x14ac:dyDescent="0.2">
      <c r="A813" s="1" t="s">
        <v>5767</v>
      </c>
      <c r="B813" t="s">
        <v>5768</v>
      </c>
      <c r="C813" t="s">
        <v>5060</v>
      </c>
      <c r="D813">
        <v>21</v>
      </c>
      <c r="E813" s="46">
        <v>430.60500000000002</v>
      </c>
      <c r="F813" s="44">
        <v>3.5735589828453929E-2</v>
      </c>
      <c r="G813" s="46"/>
      <c r="AF813" t="str">
        <f>IF(AND(ISBLANK(A813),ISBLANK(B813),ISBLANK(E813)),"Blanco",IF(AND(ISBLANK(A813),NOT(ISBLANK(B813))),"Titulo",IF(AND(NOT(ISBLANK(A813)),NOT(ISBLANK(B813)),ISBLANK(E813),IFERROR(FIND("FF--",A813)&gt;1,FALSE)),"F.Comercializacion",IF(AND(NOT(ISBLANK(A813)),NOT(ISBLANK(B813)),NOT(ISBLANK(E813)),ISERROR(VLOOKUP(A813,'ListaN68 02-02-2025'!$A$12:$E$13375,5,0))),"Nuevo",IF(AND(NOT(ISBLANK(A813)),NOT(ISBLANK(B813)),NOT(ISBLANK(E813)),AND(E813-VLOOKUP(A813,'ListaN68 02-02-2025'!$A$12:$E$13375,5,0)&gt;=-2,E813-VLOOKUP(A813,'ListaN68 02-02-2025'!$A$12:$E$13375,5,0)&lt;=2)),"Igual",IF(AND(NOT(ISBLANK(A813)),NOT(ISBLANK(B813)),NOT(ISBLANK(E813)),E813-VLOOKUP(A813,'ListaN68 02-02-2025'!$A$12:$E$13375,5,0)&gt;2),"Aumento",IF(AND(NOT(ISBLANK(A813)),NOT(ISBLANK(B813)),NOT(ISBLANK(E813)),E813-VLOOKUP(A813,'ListaN68 02-02-2025'!$A$12:$E$13375,5,0)&lt;2),"Bajo","Error en codigo")))))))</f>
        <v>Aumento</v>
      </c>
    </row>
    <row r="814" spans="1:32" x14ac:dyDescent="0.2">
      <c r="A814" s="1" t="s">
        <v>5769</v>
      </c>
      <c r="B814" t="s">
        <v>5770</v>
      </c>
      <c r="C814" t="s">
        <v>5062</v>
      </c>
      <c r="D814">
        <v>21</v>
      </c>
      <c r="E814" s="46">
        <v>579.88</v>
      </c>
      <c r="F814" s="44">
        <v>3.5703441747486186E-2</v>
      </c>
      <c r="G814" s="46"/>
      <c r="AF814" t="str">
        <f>IF(AND(ISBLANK(A814),ISBLANK(B814),ISBLANK(E814)),"Blanco",IF(AND(ISBLANK(A814),NOT(ISBLANK(B814))),"Titulo",IF(AND(NOT(ISBLANK(A814)),NOT(ISBLANK(B814)),ISBLANK(E814),IFERROR(FIND("FF--",A814)&gt;1,FALSE)),"F.Comercializacion",IF(AND(NOT(ISBLANK(A814)),NOT(ISBLANK(B814)),NOT(ISBLANK(E814)),ISERROR(VLOOKUP(A814,'ListaN68 02-02-2025'!$A$12:$E$13375,5,0))),"Nuevo",IF(AND(NOT(ISBLANK(A814)),NOT(ISBLANK(B814)),NOT(ISBLANK(E814)),AND(E814-VLOOKUP(A814,'ListaN68 02-02-2025'!$A$12:$E$13375,5,0)&gt;=-2,E814-VLOOKUP(A814,'ListaN68 02-02-2025'!$A$12:$E$13375,5,0)&lt;=2)),"Igual",IF(AND(NOT(ISBLANK(A814)),NOT(ISBLANK(B814)),NOT(ISBLANK(E814)),E814-VLOOKUP(A814,'ListaN68 02-02-2025'!$A$12:$E$13375,5,0)&gt;2),"Aumento",IF(AND(NOT(ISBLANK(A814)),NOT(ISBLANK(B814)),NOT(ISBLANK(E814)),E814-VLOOKUP(A814,'ListaN68 02-02-2025'!$A$12:$E$13375,5,0)&lt;2),"Bajo","Error en codigo")))))))</f>
        <v>Aumento</v>
      </c>
    </row>
    <row r="815" spans="1:32" x14ac:dyDescent="0.2">
      <c r="A815" s="1" t="s">
        <v>5771</v>
      </c>
      <c r="B815" t="s">
        <v>5772</v>
      </c>
      <c r="C815" t="s">
        <v>5926</v>
      </c>
      <c r="D815">
        <v>21</v>
      </c>
      <c r="E815" s="46">
        <v>1001.963</v>
      </c>
      <c r="F815" s="44">
        <v>3.5722370672055748E-2</v>
      </c>
      <c r="G815" s="46"/>
      <c r="AF815" t="str">
        <f>IF(AND(ISBLANK(A815),ISBLANK(B815),ISBLANK(E815)),"Blanco",IF(AND(ISBLANK(A815),NOT(ISBLANK(B815))),"Titulo",IF(AND(NOT(ISBLANK(A815)),NOT(ISBLANK(B815)),ISBLANK(E815),IFERROR(FIND("FF--",A815)&gt;1,FALSE)),"F.Comercializacion",IF(AND(NOT(ISBLANK(A815)),NOT(ISBLANK(B815)),NOT(ISBLANK(E815)),ISERROR(VLOOKUP(A815,'ListaN68 02-02-2025'!$A$12:$E$13375,5,0))),"Nuevo",IF(AND(NOT(ISBLANK(A815)),NOT(ISBLANK(B815)),NOT(ISBLANK(E815)),AND(E815-VLOOKUP(A815,'ListaN68 02-02-2025'!$A$12:$E$13375,5,0)&gt;=-2,E815-VLOOKUP(A815,'ListaN68 02-02-2025'!$A$12:$E$13375,5,0)&lt;=2)),"Igual",IF(AND(NOT(ISBLANK(A815)),NOT(ISBLANK(B815)),NOT(ISBLANK(E815)),E815-VLOOKUP(A815,'ListaN68 02-02-2025'!$A$12:$E$13375,5,0)&gt;2),"Aumento",IF(AND(NOT(ISBLANK(A815)),NOT(ISBLANK(B815)),NOT(ISBLANK(E815)),E815-VLOOKUP(A815,'ListaN68 02-02-2025'!$A$12:$E$13375,5,0)&lt;2),"Bajo","Error en codigo")))))))</f>
        <v>Aumento</v>
      </c>
    </row>
    <row r="816" spans="1:32" x14ac:dyDescent="0.2">
      <c r="A816" s="1" t="s">
        <v>5773</v>
      </c>
      <c r="B816" t="s">
        <v>5774</v>
      </c>
      <c r="C816" t="s">
        <v>5924</v>
      </c>
      <c r="D816">
        <v>21</v>
      </c>
      <c r="E816" s="46">
        <v>1520.75</v>
      </c>
      <c r="F816" s="44">
        <v>3.5715939707472888E-2</v>
      </c>
      <c r="G816" s="46"/>
      <c r="AF816" t="str">
        <f>IF(AND(ISBLANK(A816),ISBLANK(B816),ISBLANK(E816)),"Blanco",IF(AND(ISBLANK(A816),NOT(ISBLANK(B816))),"Titulo",IF(AND(NOT(ISBLANK(A816)),NOT(ISBLANK(B816)),ISBLANK(E816),IFERROR(FIND("FF--",A816)&gt;1,FALSE)),"F.Comercializacion",IF(AND(NOT(ISBLANK(A816)),NOT(ISBLANK(B816)),NOT(ISBLANK(E816)),ISERROR(VLOOKUP(A816,'ListaN68 02-02-2025'!$A$12:$E$13375,5,0))),"Nuevo",IF(AND(NOT(ISBLANK(A816)),NOT(ISBLANK(B816)),NOT(ISBLANK(E816)),AND(E816-VLOOKUP(A816,'ListaN68 02-02-2025'!$A$12:$E$13375,5,0)&gt;=-2,E816-VLOOKUP(A816,'ListaN68 02-02-2025'!$A$12:$E$13375,5,0)&lt;=2)),"Igual",IF(AND(NOT(ISBLANK(A816)),NOT(ISBLANK(B816)),NOT(ISBLANK(E816)),E816-VLOOKUP(A816,'ListaN68 02-02-2025'!$A$12:$E$13375,5,0)&gt;2),"Aumento",IF(AND(NOT(ISBLANK(A816)),NOT(ISBLANK(B816)),NOT(ISBLANK(E816)),E816-VLOOKUP(A816,'ListaN68 02-02-2025'!$A$12:$E$13375,5,0)&lt;2),"Bajo","Error en codigo")))))))</f>
        <v>Aumento</v>
      </c>
    </row>
    <row r="817" spans="1:32" x14ac:dyDescent="0.2">
      <c r="A817" s="1" t="s">
        <v>5775</v>
      </c>
      <c r="B817" t="s">
        <v>5776</v>
      </c>
      <c r="C817" t="s">
        <v>5060</v>
      </c>
      <c r="D817">
        <v>21</v>
      </c>
      <c r="E817" s="46">
        <v>107.43300000000001</v>
      </c>
      <c r="F817" s="44">
        <v>3.5718417399352331E-2</v>
      </c>
      <c r="G817" s="46"/>
      <c r="AF817" t="str">
        <f>IF(AND(ISBLANK(A817),ISBLANK(B817),ISBLANK(E817)),"Blanco",IF(AND(ISBLANK(A817),NOT(ISBLANK(B817))),"Titulo",IF(AND(NOT(ISBLANK(A817)),NOT(ISBLANK(B817)),ISBLANK(E817),IFERROR(FIND("FF--",A817)&gt;1,FALSE)),"F.Comercializacion",IF(AND(NOT(ISBLANK(A817)),NOT(ISBLANK(B817)),NOT(ISBLANK(E817)),ISERROR(VLOOKUP(A817,'ListaN68 02-02-2025'!$A$12:$E$13375,5,0))),"Nuevo",IF(AND(NOT(ISBLANK(A817)),NOT(ISBLANK(B817)),NOT(ISBLANK(E817)),AND(E817-VLOOKUP(A817,'ListaN68 02-02-2025'!$A$12:$E$13375,5,0)&gt;=-2,E817-VLOOKUP(A817,'ListaN68 02-02-2025'!$A$12:$E$13375,5,0)&lt;=2)),"Igual",IF(AND(NOT(ISBLANK(A817)),NOT(ISBLANK(B817)),NOT(ISBLANK(E817)),E817-VLOOKUP(A817,'ListaN68 02-02-2025'!$A$12:$E$13375,5,0)&gt;2),"Aumento",IF(AND(NOT(ISBLANK(A817)),NOT(ISBLANK(B817)),NOT(ISBLANK(E817)),E817-VLOOKUP(A817,'ListaN68 02-02-2025'!$A$12:$E$13375,5,0)&lt;2),"Bajo","Error en codigo")))))))</f>
        <v>Aumento</v>
      </c>
    </row>
    <row r="818" spans="1:32" x14ac:dyDescent="0.2">
      <c r="A818" s="1" t="s">
        <v>5777</v>
      </c>
      <c r="B818" t="s">
        <v>5778</v>
      </c>
      <c r="C818" t="s">
        <v>5060</v>
      </c>
      <c r="D818">
        <v>21</v>
      </c>
      <c r="E818" s="46">
        <v>289.95800000000003</v>
      </c>
      <c r="F818" s="44">
        <v>3.5745541183992868E-2</v>
      </c>
      <c r="G818" s="46"/>
      <c r="AF818" t="str">
        <f>IF(AND(ISBLANK(A818),ISBLANK(B818),ISBLANK(E818)),"Blanco",IF(AND(ISBLANK(A818),NOT(ISBLANK(B818))),"Titulo",IF(AND(NOT(ISBLANK(A818)),NOT(ISBLANK(B818)),ISBLANK(E818),IFERROR(FIND("FF--",A818)&gt;1,FALSE)),"F.Comercializacion",IF(AND(NOT(ISBLANK(A818)),NOT(ISBLANK(B818)),NOT(ISBLANK(E818)),ISERROR(VLOOKUP(A818,'ListaN68 02-02-2025'!$A$12:$E$13375,5,0))),"Nuevo",IF(AND(NOT(ISBLANK(A818)),NOT(ISBLANK(B818)),NOT(ISBLANK(E818)),AND(E818-VLOOKUP(A818,'ListaN68 02-02-2025'!$A$12:$E$13375,5,0)&gt;=-2,E818-VLOOKUP(A818,'ListaN68 02-02-2025'!$A$12:$E$13375,5,0)&lt;=2)),"Igual",IF(AND(NOT(ISBLANK(A818)),NOT(ISBLANK(B818)),NOT(ISBLANK(E818)),E818-VLOOKUP(A818,'ListaN68 02-02-2025'!$A$12:$E$13375,5,0)&gt;2),"Aumento",IF(AND(NOT(ISBLANK(A818)),NOT(ISBLANK(B818)),NOT(ISBLANK(E818)),E818-VLOOKUP(A818,'ListaN68 02-02-2025'!$A$12:$E$13375,5,0)&lt;2),"Bajo","Error en codigo")))))))</f>
        <v>Aumento</v>
      </c>
    </row>
    <row r="819" spans="1:32" x14ac:dyDescent="0.2">
      <c r="A819" s="1" t="s">
        <v>5779</v>
      </c>
      <c r="B819" t="s">
        <v>5780</v>
      </c>
      <c r="C819" t="s">
        <v>5060</v>
      </c>
      <c r="D819">
        <v>21</v>
      </c>
      <c r="E819" s="46">
        <v>174.31800000000001</v>
      </c>
      <c r="F819" s="44">
        <v>3.576988437176909E-2</v>
      </c>
      <c r="G819" s="46"/>
      <c r="AF819" t="str">
        <f>IF(AND(ISBLANK(A819),ISBLANK(B819),ISBLANK(E819)),"Blanco",IF(AND(ISBLANK(A819),NOT(ISBLANK(B819))),"Titulo",IF(AND(NOT(ISBLANK(A819)),NOT(ISBLANK(B819)),ISBLANK(E819),IFERROR(FIND("FF--",A819)&gt;1,FALSE)),"F.Comercializacion",IF(AND(NOT(ISBLANK(A819)),NOT(ISBLANK(B819)),NOT(ISBLANK(E819)),ISERROR(VLOOKUP(A819,'ListaN68 02-02-2025'!$A$12:$E$13375,5,0))),"Nuevo",IF(AND(NOT(ISBLANK(A819)),NOT(ISBLANK(B819)),NOT(ISBLANK(E819)),AND(E819-VLOOKUP(A819,'ListaN68 02-02-2025'!$A$12:$E$13375,5,0)&gt;=-2,E819-VLOOKUP(A819,'ListaN68 02-02-2025'!$A$12:$E$13375,5,0)&lt;=2)),"Igual",IF(AND(NOT(ISBLANK(A819)),NOT(ISBLANK(B819)),NOT(ISBLANK(E819)),E819-VLOOKUP(A819,'ListaN68 02-02-2025'!$A$12:$E$13375,5,0)&gt;2),"Aumento",IF(AND(NOT(ISBLANK(A819)),NOT(ISBLANK(B819)),NOT(ISBLANK(E819)),E819-VLOOKUP(A819,'ListaN68 02-02-2025'!$A$12:$E$13375,5,0)&lt;2),"Bajo","Error en codigo")))))))</f>
        <v>Aumento</v>
      </c>
    </row>
    <row r="820" spans="1:32" x14ac:dyDescent="0.2">
      <c r="A820" s="1" t="s">
        <v>5781</v>
      </c>
      <c r="B820" t="s">
        <v>5782</v>
      </c>
      <c r="C820" t="s">
        <v>5060</v>
      </c>
      <c r="D820">
        <v>21</v>
      </c>
      <c r="E820" s="46">
        <v>548.39800000000002</v>
      </c>
      <c r="F820" s="44">
        <v>3.5721570434611882E-2</v>
      </c>
      <c r="G820" s="46"/>
      <c r="AF820" t="str">
        <f>IF(AND(ISBLANK(A820),ISBLANK(B820),ISBLANK(E820)),"Blanco",IF(AND(ISBLANK(A820),NOT(ISBLANK(B820))),"Titulo",IF(AND(NOT(ISBLANK(A820)),NOT(ISBLANK(B820)),ISBLANK(E820),IFERROR(FIND("FF--",A820)&gt;1,FALSE)),"F.Comercializacion",IF(AND(NOT(ISBLANK(A820)),NOT(ISBLANK(B820)),NOT(ISBLANK(E820)),ISERROR(VLOOKUP(A820,'ListaN68 02-02-2025'!$A$12:$E$13375,5,0))),"Nuevo",IF(AND(NOT(ISBLANK(A820)),NOT(ISBLANK(B820)),NOT(ISBLANK(E820)),AND(E820-VLOOKUP(A820,'ListaN68 02-02-2025'!$A$12:$E$13375,5,0)&gt;=-2,E820-VLOOKUP(A820,'ListaN68 02-02-2025'!$A$12:$E$13375,5,0)&lt;=2)),"Igual",IF(AND(NOT(ISBLANK(A820)),NOT(ISBLANK(B820)),NOT(ISBLANK(E820)),E820-VLOOKUP(A820,'ListaN68 02-02-2025'!$A$12:$E$13375,5,0)&gt;2),"Aumento",IF(AND(NOT(ISBLANK(A820)),NOT(ISBLANK(B820)),NOT(ISBLANK(E820)),E820-VLOOKUP(A820,'ListaN68 02-02-2025'!$A$12:$E$13375,5,0)&lt;2),"Bajo","Error en codigo")))))))</f>
        <v>Aumento</v>
      </c>
    </row>
    <row r="821" spans="1:32" x14ac:dyDescent="0.2">
      <c r="A821" s="1" t="s">
        <v>5783</v>
      </c>
      <c r="B821" t="s">
        <v>5784</v>
      </c>
      <c r="C821" t="s">
        <v>5060</v>
      </c>
      <c r="D821">
        <v>21</v>
      </c>
      <c r="E821" s="46">
        <v>591.53499999999997</v>
      </c>
      <c r="F821" s="44">
        <v>3.5705656386677775E-2</v>
      </c>
      <c r="G821" s="46"/>
      <c r="AF821" t="str">
        <f>IF(AND(ISBLANK(A821),ISBLANK(B821),ISBLANK(E821)),"Blanco",IF(AND(ISBLANK(A821),NOT(ISBLANK(B821))),"Titulo",IF(AND(NOT(ISBLANK(A821)),NOT(ISBLANK(B821)),ISBLANK(E821),IFERROR(FIND("FF--",A821)&gt;1,FALSE)),"F.Comercializacion",IF(AND(NOT(ISBLANK(A821)),NOT(ISBLANK(B821)),NOT(ISBLANK(E821)),ISERROR(VLOOKUP(A821,'ListaN68 02-02-2025'!$A$12:$E$13375,5,0))),"Nuevo",IF(AND(NOT(ISBLANK(A821)),NOT(ISBLANK(B821)),NOT(ISBLANK(E821)),AND(E821-VLOOKUP(A821,'ListaN68 02-02-2025'!$A$12:$E$13375,5,0)&gt;=-2,E821-VLOOKUP(A821,'ListaN68 02-02-2025'!$A$12:$E$13375,5,0)&lt;=2)),"Igual",IF(AND(NOT(ISBLANK(A821)),NOT(ISBLANK(B821)),NOT(ISBLANK(E821)),E821-VLOOKUP(A821,'ListaN68 02-02-2025'!$A$12:$E$13375,5,0)&gt;2),"Aumento",IF(AND(NOT(ISBLANK(A821)),NOT(ISBLANK(B821)),NOT(ISBLANK(E821)),E821-VLOOKUP(A821,'ListaN68 02-02-2025'!$A$12:$E$13375,5,0)&lt;2),"Bajo","Error en codigo")))))))</f>
        <v>Aumento</v>
      </c>
    </row>
    <row r="822" spans="1:32" x14ac:dyDescent="0.2">
      <c r="A822" s="1" t="s">
        <v>5785</v>
      </c>
      <c r="B822" t="s">
        <v>5786</v>
      </c>
      <c r="C822" t="s">
        <v>5060</v>
      </c>
      <c r="D822">
        <v>21</v>
      </c>
      <c r="E822" s="46">
        <v>430.60500000000002</v>
      </c>
      <c r="F822" s="44">
        <v>3.5735589828453929E-2</v>
      </c>
      <c r="G822" s="46"/>
      <c r="AF822" t="str">
        <f>IF(AND(ISBLANK(A822),ISBLANK(B822),ISBLANK(E822)),"Blanco",IF(AND(ISBLANK(A822),NOT(ISBLANK(B822))),"Titulo",IF(AND(NOT(ISBLANK(A822)),NOT(ISBLANK(B822)),ISBLANK(E822),IFERROR(FIND("FF--",A822)&gt;1,FALSE)),"F.Comercializacion",IF(AND(NOT(ISBLANK(A822)),NOT(ISBLANK(B822)),NOT(ISBLANK(E822)),ISERROR(VLOOKUP(A822,'ListaN68 02-02-2025'!$A$12:$E$13375,5,0))),"Nuevo",IF(AND(NOT(ISBLANK(A822)),NOT(ISBLANK(B822)),NOT(ISBLANK(E822)),AND(E822-VLOOKUP(A822,'ListaN68 02-02-2025'!$A$12:$E$13375,5,0)&gt;=-2,E822-VLOOKUP(A822,'ListaN68 02-02-2025'!$A$12:$E$13375,5,0)&lt;=2)),"Igual",IF(AND(NOT(ISBLANK(A822)),NOT(ISBLANK(B822)),NOT(ISBLANK(E822)),E822-VLOOKUP(A822,'ListaN68 02-02-2025'!$A$12:$E$13375,5,0)&gt;2),"Aumento",IF(AND(NOT(ISBLANK(A822)),NOT(ISBLANK(B822)),NOT(ISBLANK(E822)),E822-VLOOKUP(A822,'ListaN68 02-02-2025'!$A$12:$E$13375,5,0)&lt;2),"Bajo","Error en codigo")))))))</f>
        <v>Aumento</v>
      </c>
    </row>
    <row r="823" spans="1:32" x14ac:dyDescent="0.2">
      <c r="A823" s="1" t="s">
        <v>5787</v>
      </c>
      <c r="B823" t="s">
        <v>5788</v>
      </c>
      <c r="C823" t="s">
        <v>5062</v>
      </c>
      <c r="D823">
        <v>21</v>
      </c>
      <c r="E823" s="46">
        <v>822.37800000000004</v>
      </c>
      <c r="F823" s="44">
        <v>3.5718378825642327E-2</v>
      </c>
      <c r="G823" s="46"/>
      <c r="AF823" t="str">
        <f>IF(AND(ISBLANK(A823),ISBLANK(B823),ISBLANK(E823)),"Blanco",IF(AND(ISBLANK(A823),NOT(ISBLANK(B823))),"Titulo",IF(AND(NOT(ISBLANK(A823)),NOT(ISBLANK(B823)),ISBLANK(E823),IFERROR(FIND("FF--",A823)&gt;1,FALSE)),"F.Comercializacion",IF(AND(NOT(ISBLANK(A823)),NOT(ISBLANK(B823)),NOT(ISBLANK(E823)),ISERROR(VLOOKUP(A823,'ListaN68 02-02-2025'!$A$12:$E$13375,5,0))),"Nuevo",IF(AND(NOT(ISBLANK(A823)),NOT(ISBLANK(B823)),NOT(ISBLANK(E823)),AND(E823-VLOOKUP(A823,'ListaN68 02-02-2025'!$A$12:$E$13375,5,0)&gt;=-2,E823-VLOOKUP(A823,'ListaN68 02-02-2025'!$A$12:$E$13375,5,0)&lt;=2)),"Igual",IF(AND(NOT(ISBLANK(A823)),NOT(ISBLANK(B823)),NOT(ISBLANK(E823)),E823-VLOOKUP(A823,'ListaN68 02-02-2025'!$A$12:$E$13375,5,0)&gt;2),"Aumento",IF(AND(NOT(ISBLANK(A823)),NOT(ISBLANK(B823)),NOT(ISBLANK(E823)),E823-VLOOKUP(A823,'ListaN68 02-02-2025'!$A$12:$E$13375,5,0)&lt;2),"Bajo","Error en codigo")))))))</f>
        <v>Aumento</v>
      </c>
    </row>
    <row r="824" spans="1:32" x14ac:dyDescent="0.2">
      <c r="A824" s="1" t="s">
        <v>5789</v>
      </c>
      <c r="B824" t="s">
        <v>5927</v>
      </c>
      <c r="C824" t="s">
        <v>5928</v>
      </c>
      <c r="D824">
        <v>21</v>
      </c>
      <c r="E824" s="46">
        <v>2431.415</v>
      </c>
      <c r="F824" s="44">
        <v>3.5711243067328979E-2</v>
      </c>
      <c r="G824" s="46"/>
      <c r="AF824" t="str">
        <f>IF(AND(ISBLANK(A824),ISBLANK(B824),ISBLANK(E824)),"Blanco",IF(AND(ISBLANK(A824),NOT(ISBLANK(B824))),"Titulo",IF(AND(NOT(ISBLANK(A824)),NOT(ISBLANK(B824)),ISBLANK(E824),IFERROR(FIND("FF--",A824)&gt;1,FALSE)),"F.Comercializacion",IF(AND(NOT(ISBLANK(A824)),NOT(ISBLANK(B824)),NOT(ISBLANK(E824)),ISERROR(VLOOKUP(A824,'ListaN68 02-02-2025'!$A$12:$E$13375,5,0))),"Nuevo",IF(AND(NOT(ISBLANK(A824)),NOT(ISBLANK(B824)),NOT(ISBLANK(E824)),AND(E824-VLOOKUP(A824,'ListaN68 02-02-2025'!$A$12:$E$13375,5,0)&gt;=-2,E824-VLOOKUP(A824,'ListaN68 02-02-2025'!$A$12:$E$13375,5,0)&lt;=2)),"Igual",IF(AND(NOT(ISBLANK(A824)),NOT(ISBLANK(B824)),NOT(ISBLANK(E824)),E824-VLOOKUP(A824,'ListaN68 02-02-2025'!$A$12:$E$13375,5,0)&gt;2),"Aumento",IF(AND(NOT(ISBLANK(A824)),NOT(ISBLANK(B824)),NOT(ISBLANK(E824)),E824-VLOOKUP(A824,'ListaN68 02-02-2025'!$A$12:$E$13375,5,0)&lt;2),"Bajo","Error en codigo")))))))</f>
        <v>Aumento</v>
      </c>
    </row>
    <row r="825" spans="1:32" x14ac:dyDescent="0.2">
      <c r="A825" s="1" t="s">
        <v>5790</v>
      </c>
      <c r="B825" t="s">
        <v>5791</v>
      </c>
      <c r="C825" t="s">
        <v>5924</v>
      </c>
      <c r="D825">
        <v>21</v>
      </c>
      <c r="E825" s="46">
        <v>2970.538</v>
      </c>
      <c r="F825" s="44">
        <v>3.571271673680565E-2</v>
      </c>
      <c r="G825" s="46"/>
      <c r="AF825" t="str">
        <f>IF(AND(ISBLANK(A825),ISBLANK(B825),ISBLANK(E825)),"Blanco",IF(AND(ISBLANK(A825),NOT(ISBLANK(B825))),"Titulo",IF(AND(NOT(ISBLANK(A825)),NOT(ISBLANK(B825)),ISBLANK(E825),IFERROR(FIND("FF--",A825)&gt;1,FALSE)),"F.Comercializacion",IF(AND(NOT(ISBLANK(A825)),NOT(ISBLANK(B825)),NOT(ISBLANK(E825)),ISERROR(VLOOKUP(A825,'ListaN68 02-02-2025'!$A$12:$E$13375,5,0))),"Nuevo",IF(AND(NOT(ISBLANK(A825)),NOT(ISBLANK(B825)),NOT(ISBLANK(E825)),AND(E825-VLOOKUP(A825,'ListaN68 02-02-2025'!$A$12:$E$13375,5,0)&gt;=-2,E825-VLOOKUP(A825,'ListaN68 02-02-2025'!$A$12:$E$13375,5,0)&lt;=2)),"Igual",IF(AND(NOT(ISBLANK(A825)),NOT(ISBLANK(B825)),NOT(ISBLANK(E825)),E825-VLOOKUP(A825,'ListaN68 02-02-2025'!$A$12:$E$13375,5,0)&gt;2),"Aumento",IF(AND(NOT(ISBLANK(A825)),NOT(ISBLANK(B825)),NOT(ISBLANK(E825)),E825-VLOOKUP(A825,'ListaN68 02-02-2025'!$A$12:$E$13375,5,0)&lt;2),"Bajo","Error en codigo")))))))</f>
        <v>Aumento</v>
      </c>
    </row>
    <row r="826" spans="1:32" x14ac:dyDescent="0.2">
      <c r="A826" s="1" t="s">
        <v>5792</v>
      </c>
      <c r="B826" t="s">
        <v>5793</v>
      </c>
      <c r="C826" t="s">
        <v>5041</v>
      </c>
      <c r="D826">
        <v>21</v>
      </c>
      <c r="E826" s="46">
        <v>107.43300000000001</v>
      </c>
      <c r="F826" s="44">
        <v>3.5718417399352331E-2</v>
      </c>
      <c r="G826" s="46"/>
      <c r="AF826" t="str">
        <f>IF(AND(ISBLANK(A826),ISBLANK(B826),ISBLANK(E826)),"Blanco",IF(AND(ISBLANK(A826),NOT(ISBLANK(B826))),"Titulo",IF(AND(NOT(ISBLANK(A826)),NOT(ISBLANK(B826)),ISBLANK(E826),IFERROR(FIND("FF--",A826)&gt;1,FALSE)),"F.Comercializacion",IF(AND(NOT(ISBLANK(A826)),NOT(ISBLANK(B826)),NOT(ISBLANK(E826)),ISERROR(VLOOKUP(A826,'ListaN68 02-02-2025'!$A$12:$E$13375,5,0))),"Nuevo",IF(AND(NOT(ISBLANK(A826)),NOT(ISBLANK(B826)),NOT(ISBLANK(E826)),AND(E826-VLOOKUP(A826,'ListaN68 02-02-2025'!$A$12:$E$13375,5,0)&gt;=-2,E826-VLOOKUP(A826,'ListaN68 02-02-2025'!$A$12:$E$13375,5,0)&lt;=2)),"Igual",IF(AND(NOT(ISBLANK(A826)),NOT(ISBLANK(B826)),NOT(ISBLANK(E826)),E826-VLOOKUP(A826,'ListaN68 02-02-2025'!$A$12:$E$13375,5,0)&gt;2),"Aumento",IF(AND(NOT(ISBLANK(A826)),NOT(ISBLANK(B826)),NOT(ISBLANK(E826)),E826-VLOOKUP(A826,'ListaN68 02-02-2025'!$A$12:$E$13375,5,0)&lt;2),"Bajo","Error en codigo")))))))</f>
        <v>Aumento</v>
      </c>
    </row>
    <row r="827" spans="1:32" x14ac:dyDescent="0.2">
      <c r="A827" s="1" t="s">
        <v>5794</v>
      </c>
      <c r="B827" t="s">
        <v>5795</v>
      </c>
      <c r="C827" t="s">
        <v>5060</v>
      </c>
      <c r="D827">
        <v>21</v>
      </c>
      <c r="E827" s="46">
        <v>289.95800000000003</v>
      </c>
      <c r="F827" s="44">
        <v>3.5745541183992868E-2</v>
      </c>
      <c r="G827" s="46"/>
      <c r="AF827" t="str">
        <f>IF(AND(ISBLANK(A827),ISBLANK(B827),ISBLANK(E827)),"Blanco",IF(AND(ISBLANK(A827),NOT(ISBLANK(B827))),"Titulo",IF(AND(NOT(ISBLANK(A827)),NOT(ISBLANK(B827)),ISBLANK(E827),IFERROR(FIND("FF--",A827)&gt;1,FALSE)),"F.Comercializacion",IF(AND(NOT(ISBLANK(A827)),NOT(ISBLANK(B827)),NOT(ISBLANK(E827)),ISERROR(VLOOKUP(A827,'ListaN68 02-02-2025'!$A$12:$E$13375,5,0))),"Nuevo",IF(AND(NOT(ISBLANK(A827)),NOT(ISBLANK(B827)),NOT(ISBLANK(E827)),AND(E827-VLOOKUP(A827,'ListaN68 02-02-2025'!$A$12:$E$13375,5,0)&gt;=-2,E827-VLOOKUP(A827,'ListaN68 02-02-2025'!$A$12:$E$13375,5,0)&lt;=2)),"Igual",IF(AND(NOT(ISBLANK(A827)),NOT(ISBLANK(B827)),NOT(ISBLANK(E827)),E827-VLOOKUP(A827,'ListaN68 02-02-2025'!$A$12:$E$13375,5,0)&gt;2),"Aumento",IF(AND(NOT(ISBLANK(A827)),NOT(ISBLANK(B827)),NOT(ISBLANK(E827)),E827-VLOOKUP(A827,'ListaN68 02-02-2025'!$A$12:$E$13375,5,0)&lt;2),"Bajo","Error en codigo")))))))</f>
        <v>Aumento</v>
      </c>
    </row>
    <row r="828" spans="1:32" x14ac:dyDescent="0.2">
      <c r="A828" s="1" t="s">
        <v>5796</v>
      </c>
      <c r="B828" t="s">
        <v>5797</v>
      </c>
      <c r="C828" t="s">
        <v>5041</v>
      </c>
      <c r="D828">
        <v>21</v>
      </c>
      <c r="E828" s="46">
        <v>174.31800000000001</v>
      </c>
      <c r="F828" s="44">
        <v>3.576988437176909E-2</v>
      </c>
      <c r="G828" s="46"/>
      <c r="AF828" t="str">
        <f>IF(AND(ISBLANK(A828),ISBLANK(B828),ISBLANK(E828)),"Blanco",IF(AND(ISBLANK(A828),NOT(ISBLANK(B828))),"Titulo",IF(AND(NOT(ISBLANK(A828)),NOT(ISBLANK(B828)),ISBLANK(E828),IFERROR(FIND("FF--",A828)&gt;1,FALSE)),"F.Comercializacion",IF(AND(NOT(ISBLANK(A828)),NOT(ISBLANK(B828)),NOT(ISBLANK(E828)),ISERROR(VLOOKUP(A828,'ListaN68 02-02-2025'!$A$12:$E$13375,5,0))),"Nuevo",IF(AND(NOT(ISBLANK(A828)),NOT(ISBLANK(B828)),NOT(ISBLANK(E828)),AND(E828-VLOOKUP(A828,'ListaN68 02-02-2025'!$A$12:$E$13375,5,0)&gt;=-2,E828-VLOOKUP(A828,'ListaN68 02-02-2025'!$A$12:$E$13375,5,0)&lt;=2)),"Igual",IF(AND(NOT(ISBLANK(A828)),NOT(ISBLANK(B828)),NOT(ISBLANK(E828)),E828-VLOOKUP(A828,'ListaN68 02-02-2025'!$A$12:$E$13375,5,0)&gt;2),"Aumento",IF(AND(NOT(ISBLANK(A828)),NOT(ISBLANK(B828)),NOT(ISBLANK(E828)),E828-VLOOKUP(A828,'ListaN68 02-02-2025'!$A$12:$E$13375,5,0)&lt;2),"Bajo","Error en codigo")))))))</f>
        <v>Aumento</v>
      </c>
    </row>
    <row r="829" spans="1:32" x14ac:dyDescent="0.2">
      <c r="A829" s="1" t="s">
        <v>5798</v>
      </c>
      <c r="B829" t="s">
        <v>5799</v>
      </c>
      <c r="C829" t="s">
        <v>5060</v>
      </c>
      <c r="D829">
        <v>21</v>
      </c>
      <c r="E829" s="46">
        <v>705.005</v>
      </c>
      <c r="F829" s="44">
        <v>3.5707412527416826E-2</v>
      </c>
      <c r="G829" s="46"/>
      <c r="AF829" t="str">
        <f>IF(AND(ISBLANK(A829),ISBLANK(B829),ISBLANK(E829)),"Blanco",IF(AND(ISBLANK(A829),NOT(ISBLANK(B829))),"Titulo",IF(AND(NOT(ISBLANK(A829)),NOT(ISBLANK(B829)),ISBLANK(E829),IFERROR(FIND("FF--",A829)&gt;1,FALSE)),"F.Comercializacion",IF(AND(NOT(ISBLANK(A829)),NOT(ISBLANK(B829)),NOT(ISBLANK(E829)),ISERROR(VLOOKUP(A829,'ListaN68 02-02-2025'!$A$12:$E$13375,5,0))),"Nuevo",IF(AND(NOT(ISBLANK(A829)),NOT(ISBLANK(B829)),NOT(ISBLANK(E829)),AND(E829-VLOOKUP(A829,'ListaN68 02-02-2025'!$A$12:$E$13375,5,0)&gt;=-2,E829-VLOOKUP(A829,'ListaN68 02-02-2025'!$A$12:$E$13375,5,0)&lt;=2)),"Igual",IF(AND(NOT(ISBLANK(A829)),NOT(ISBLANK(B829)),NOT(ISBLANK(E829)),E829-VLOOKUP(A829,'ListaN68 02-02-2025'!$A$12:$E$13375,5,0)&gt;2),"Aumento",IF(AND(NOT(ISBLANK(A829)),NOT(ISBLANK(B829)),NOT(ISBLANK(E829)),E829-VLOOKUP(A829,'ListaN68 02-02-2025'!$A$12:$E$13375,5,0)&lt;2),"Bajo","Error en codigo")))))))</f>
        <v>Aumento</v>
      </c>
    </row>
    <row r="830" spans="1:32" x14ac:dyDescent="0.2">
      <c r="A830" s="1" t="s">
        <v>5800</v>
      </c>
      <c r="B830" t="s">
        <v>5801</v>
      </c>
      <c r="C830" t="s">
        <v>5060</v>
      </c>
      <c r="D830">
        <v>21</v>
      </c>
      <c r="E830" s="46">
        <v>591.53499999999997</v>
      </c>
      <c r="F830" s="44">
        <v>3.5705656386677775E-2</v>
      </c>
      <c r="G830" s="46"/>
      <c r="AF830" t="str">
        <f>IF(AND(ISBLANK(A830),ISBLANK(B830),ISBLANK(E830)),"Blanco",IF(AND(ISBLANK(A830),NOT(ISBLANK(B830))),"Titulo",IF(AND(NOT(ISBLANK(A830)),NOT(ISBLANK(B830)),ISBLANK(E830),IFERROR(FIND("FF--",A830)&gt;1,FALSE)),"F.Comercializacion",IF(AND(NOT(ISBLANK(A830)),NOT(ISBLANK(B830)),NOT(ISBLANK(E830)),ISERROR(VLOOKUP(A830,'ListaN68 02-02-2025'!$A$12:$E$13375,5,0))),"Nuevo",IF(AND(NOT(ISBLANK(A830)),NOT(ISBLANK(B830)),NOT(ISBLANK(E830)),AND(E830-VLOOKUP(A830,'ListaN68 02-02-2025'!$A$12:$E$13375,5,0)&gt;=-2,E830-VLOOKUP(A830,'ListaN68 02-02-2025'!$A$12:$E$13375,5,0)&lt;=2)),"Igual",IF(AND(NOT(ISBLANK(A830)),NOT(ISBLANK(B830)),NOT(ISBLANK(E830)),E830-VLOOKUP(A830,'ListaN68 02-02-2025'!$A$12:$E$13375,5,0)&gt;2),"Aumento",IF(AND(NOT(ISBLANK(A830)),NOT(ISBLANK(B830)),NOT(ISBLANK(E830)),E830-VLOOKUP(A830,'ListaN68 02-02-2025'!$A$12:$E$13375,5,0)&lt;2),"Bajo","Error en codigo")))))))</f>
        <v>Aumento</v>
      </c>
    </row>
    <row r="831" spans="1:32" x14ac:dyDescent="0.2">
      <c r="A831" s="1" t="s">
        <v>5802</v>
      </c>
      <c r="B831" t="s">
        <v>5803</v>
      </c>
      <c r="C831" t="s">
        <v>5060</v>
      </c>
      <c r="D831">
        <v>21</v>
      </c>
      <c r="E831" s="46">
        <v>744.27499999999998</v>
      </c>
      <c r="F831" s="44">
        <v>3.571334143229099E-2</v>
      </c>
      <c r="G831" s="46"/>
      <c r="AF831" t="str">
        <f>IF(AND(ISBLANK(A831),ISBLANK(B831),ISBLANK(E831)),"Blanco",IF(AND(ISBLANK(A831),NOT(ISBLANK(B831))),"Titulo",IF(AND(NOT(ISBLANK(A831)),NOT(ISBLANK(B831)),ISBLANK(E831),IFERROR(FIND("FF--",A831)&gt;1,FALSE)),"F.Comercializacion",IF(AND(NOT(ISBLANK(A831)),NOT(ISBLANK(B831)),NOT(ISBLANK(E831)),ISERROR(VLOOKUP(A831,'ListaN68 02-02-2025'!$A$12:$E$13375,5,0))),"Nuevo",IF(AND(NOT(ISBLANK(A831)),NOT(ISBLANK(B831)),NOT(ISBLANK(E831)),AND(E831-VLOOKUP(A831,'ListaN68 02-02-2025'!$A$12:$E$13375,5,0)&gt;=-2,E831-VLOOKUP(A831,'ListaN68 02-02-2025'!$A$12:$E$13375,5,0)&lt;=2)),"Igual",IF(AND(NOT(ISBLANK(A831)),NOT(ISBLANK(B831)),NOT(ISBLANK(E831)),E831-VLOOKUP(A831,'ListaN68 02-02-2025'!$A$12:$E$13375,5,0)&gt;2),"Aumento",IF(AND(NOT(ISBLANK(A831)),NOT(ISBLANK(B831)),NOT(ISBLANK(E831)),E831-VLOOKUP(A831,'ListaN68 02-02-2025'!$A$12:$E$13375,5,0)&lt;2),"Bajo","Error en codigo")))))))</f>
        <v>Aumento</v>
      </c>
    </row>
    <row r="832" spans="1:32" x14ac:dyDescent="0.2">
      <c r="A832" s="1" t="s">
        <v>5804</v>
      </c>
      <c r="B832" t="s">
        <v>5805</v>
      </c>
      <c r="C832" t="s">
        <v>5062</v>
      </c>
      <c r="D832">
        <v>21</v>
      </c>
      <c r="E832" s="46">
        <v>822.37800000000004</v>
      </c>
      <c r="F832" s="44">
        <v>3.5718378825642327E-2</v>
      </c>
      <c r="G832" s="46"/>
      <c r="AF832" t="str">
        <f>IF(AND(ISBLANK(A832),ISBLANK(B832),ISBLANK(E832)),"Blanco",IF(AND(ISBLANK(A832),NOT(ISBLANK(B832))),"Titulo",IF(AND(NOT(ISBLANK(A832)),NOT(ISBLANK(B832)),ISBLANK(E832),IFERROR(FIND("FF--",A832)&gt;1,FALSE)),"F.Comercializacion",IF(AND(NOT(ISBLANK(A832)),NOT(ISBLANK(B832)),NOT(ISBLANK(E832)),ISERROR(VLOOKUP(A832,'ListaN68 02-02-2025'!$A$12:$E$13375,5,0))),"Nuevo",IF(AND(NOT(ISBLANK(A832)),NOT(ISBLANK(B832)),NOT(ISBLANK(E832)),AND(E832-VLOOKUP(A832,'ListaN68 02-02-2025'!$A$12:$E$13375,5,0)&gt;=-2,E832-VLOOKUP(A832,'ListaN68 02-02-2025'!$A$12:$E$13375,5,0)&lt;=2)),"Igual",IF(AND(NOT(ISBLANK(A832)),NOT(ISBLANK(B832)),NOT(ISBLANK(E832)),E832-VLOOKUP(A832,'ListaN68 02-02-2025'!$A$12:$E$13375,5,0)&gt;2),"Aumento",IF(AND(NOT(ISBLANK(A832)),NOT(ISBLANK(B832)),NOT(ISBLANK(E832)),E832-VLOOKUP(A832,'ListaN68 02-02-2025'!$A$12:$E$13375,5,0)&lt;2),"Bajo","Error en codigo")))))))</f>
        <v>Aumento</v>
      </c>
    </row>
    <row r="833" spans="1:32" x14ac:dyDescent="0.2">
      <c r="A833" s="1" t="s">
        <v>5806</v>
      </c>
      <c r="B833" t="s">
        <v>5807</v>
      </c>
      <c r="C833" t="s">
        <v>5925</v>
      </c>
      <c r="D833">
        <v>21</v>
      </c>
      <c r="E833" s="46">
        <v>1520.75</v>
      </c>
      <c r="F833" s="44">
        <v>3.5715939707472888E-2</v>
      </c>
      <c r="G833" s="46"/>
      <c r="AF833" t="str">
        <f>IF(AND(ISBLANK(A833),ISBLANK(B833),ISBLANK(E833)),"Blanco",IF(AND(ISBLANK(A833),NOT(ISBLANK(B833))),"Titulo",IF(AND(NOT(ISBLANK(A833)),NOT(ISBLANK(B833)),ISBLANK(E833),IFERROR(FIND("FF--",A833)&gt;1,FALSE)),"F.Comercializacion",IF(AND(NOT(ISBLANK(A833)),NOT(ISBLANK(B833)),NOT(ISBLANK(E833)),ISERROR(VLOOKUP(A833,'ListaN68 02-02-2025'!$A$12:$E$13375,5,0))),"Nuevo",IF(AND(NOT(ISBLANK(A833)),NOT(ISBLANK(B833)),NOT(ISBLANK(E833)),AND(E833-VLOOKUP(A833,'ListaN68 02-02-2025'!$A$12:$E$13375,5,0)&gt;=-2,E833-VLOOKUP(A833,'ListaN68 02-02-2025'!$A$12:$E$13375,5,0)&lt;=2)),"Igual",IF(AND(NOT(ISBLANK(A833)),NOT(ISBLANK(B833)),NOT(ISBLANK(E833)),E833-VLOOKUP(A833,'ListaN68 02-02-2025'!$A$12:$E$13375,5,0)&gt;2),"Aumento",IF(AND(NOT(ISBLANK(A833)),NOT(ISBLANK(B833)),NOT(ISBLANK(E833)),E833-VLOOKUP(A833,'ListaN68 02-02-2025'!$A$12:$E$13375,5,0)&lt;2),"Bajo","Error en codigo")))))))</f>
        <v>Aumento</v>
      </c>
    </row>
    <row r="834" spans="1:32" x14ac:dyDescent="0.2">
      <c r="A834" s="1" t="s">
        <v>5808</v>
      </c>
      <c r="B834" t="s">
        <v>5809</v>
      </c>
      <c r="C834" t="s">
        <v>5041</v>
      </c>
      <c r="D834">
        <v>21</v>
      </c>
      <c r="E834" s="46">
        <v>107.43300000000001</v>
      </c>
      <c r="F834" s="44">
        <v>3.5718417399352331E-2</v>
      </c>
      <c r="G834" s="46"/>
      <c r="AF834" t="str">
        <f>IF(AND(ISBLANK(A834),ISBLANK(B834),ISBLANK(E834)),"Blanco",IF(AND(ISBLANK(A834),NOT(ISBLANK(B834))),"Titulo",IF(AND(NOT(ISBLANK(A834)),NOT(ISBLANK(B834)),ISBLANK(E834),IFERROR(FIND("FF--",A834)&gt;1,FALSE)),"F.Comercializacion",IF(AND(NOT(ISBLANK(A834)),NOT(ISBLANK(B834)),NOT(ISBLANK(E834)),ISERROR(VLOOKUP(A834,'ListaN68 02-02-2025'!$A$12:$E$13375,5,0))),"Nuevo",IF(AND(NOT(ISBLANK(A834)),NOT(ISBLANK(B834)),NOT(ISBLANK(E834)),AND(E834-VLOOKUP(A834,'ListaN68 02-02-2025'!$A$12:$E$13375,5,0)&gt;=-2,E834-VLOOKUP(A834,'ListaN68 02-02-2025'!$A$12:$E$13375,5,0)&lt;=2)),"Igual",IF(AND(NOT(ISBLANK(A834)),NOT(ISBLANK(B834)),NOT(ISBLANK(E834)),E834-VLOOKUP(A834,'ListaN68 02-02-2025'!$A$12:$E$13375,5,0)&gt;2),"Aumento",IF(AND(NOT(ISBLANK(A834)),NOT(ISBLANK(B834)),NOT(ISBLANK(E834)),E834-VLOOKUP(A834,'ListaN68 02-02-2025'!$A$12:$E$13375,5,0)&lt;2),"Bajo","Error en codigo")))))))</f>
        <v>Aumento</v>
      </c>
    </row>
    <row r="835" spans="1:32" x14ac:dyDescent="0.2">
      <c r="A835" s="1" t="s">
        <v>5810</v>
      </c>
      <c r="B835" t="s">
        <v>5811</v>
      </c>
      <c r="C835" t="s">
        <v>5060</v>
      </c>
      <c r="D835">
        <v>21</v>
      </c>
      <c r="E835" s="46">
        <v>289.95800000000003</v>
      </c>
      <c r="F835" s="44">
        <v>3.5745541183992868E-2</v>
      </c>
      <c r="G835" s="46"/>
      <c r="AF835" t="str">
        <f>IF(AND(ISBLANK(A835),ISBLANK(B835),ISBLANK(E835)),"Blanco",IF(AND(ISBLANK(A835),NOT(ISBLANK(B835))),"Titulo",IF(AND(NOT(ISBLANK(A835)),NOT(ISBLANK(B835)),ISBLANK(E835),IFERROR(FIND("FF--",A835)&gt;1,FALSE)),"F.Comercializacion",IF(AND(NOT(ISBLANK(A835)),NOT(ISBLANK(B835)),NOT(ISBLANK(E835)),ISERROR(VLOOKUP(A835,'ListaN68 02-02-2025'!$A$12:$E$13375,5,0))),"Nuevo",IF(AND(NOT(ISBLANK(A835)),NOT(ISBLANK(B835)),NOT(ISBLANK(E835)),AND(E835-VLOOKUP(A835,'ListaN68 02-02-2025'!$A$12:$E$13375,5,0)&gt;=-2,E835-VLOOKUP(A835,'ListaN68 02-02-2025'!$A$12:$E$13375,5,0)&lt;=2)),"Igual",IF(AND(NOT(ISBLANK(A835)),NOT(ISBLANK(B835)),NOT(ISBLANK(E835)),E835-VLOOKUP(A835,'ListaN68 02-02-2025'!$A$12:$E$13375,5,0)&gt;2),"Aumento",IF(AND(NOT(ISBLANK(A835)),NOT(ISBLANK(B835)),NOT(ISBLANK(E835)),E835-VLOOKUP(A835,'ListaN68 02-02-2025'!$A$12:$E$13375,5,0)&lt;2),"Bajo","Error en codigo")))))))</f>
        <v>Aumento</v>
      </c>
    </row>
    <row r="836" spans="1:32" x14ac:dyDescent="0.2">
      <c r="A836" s="1" t="s">
        <v>5812</v>
      </c>
      <c r="B836" t="s">
        <v>5813</v>
      </c>
      <c r="C836" t="s">
        <v>5041</v>
      </c>
      <c r="D836">
        <v>21</v>
      </c>
      <c r="E836" s="46">
        <v>174.31800000000001</v>
      </c>
      <c r="F836" s="44">
        <v>3.576988437176909E-2</v>
      </c>
      <c r="G836" s="46"/>
      <c r="AF836" t="str">
        <f>IF(AND(ISBLANK(A836),ISBLANK(B836),ISBLANK(E836)),"Blanco",IF(AND(ISBLANK(A836),NOT(ISBLANK(B836))),"Titulo",IF(AND(NOT(ISBLANK(A836)),NOT(ISBLANK(B836)),ISBLANK(E836),IFERROR(FIND("FF--",A836)&gt;1,FALSE)),"F.Comercializacion",IF(AND(NOT(ISBLANK(A836)),NOT(ISBLANK(B836)),NOT(ISBLANK(E836)),ISERROR(VLOOKUP(A836,'ListaN68 02-02-2025'!$A$12:$E$13375,5,0))),"Nuevo",IF(AND(NOT(ISBLANK(A836)),NOT(ISBLANK(B836)),NOT(ISBLANK(E836)),AND(E836-VLOOKUP(A836,'ListaN68 02-02-2025'!$A$12:$E$13375,5,0)&gt;=-2,E836-VLOOKUP(A836,'ListaN68 02-02-2025'!$A$12:$E$13375,5,0)&lt;=2)),"Igual",IF(AND(NOT(ISBLANK(A836)),NOT(ISBLANK(B836)),NOT(ISBLANK(E836)),E836-VLOOKUP(A836,'ListaN68 02-02-2025'!$A$12:$E$13375,5,0)&gt;2),"Aumento",IF(AND(NOT(ISBLANK(A836)),NOT(ISBLANK(B836)),NOT(ISBLANK(E836)),E836-VLOOKUP(A836,'ListaN68 02-02-2025'!$A$12:$E$13375,5,0)&lt;2),"Bajo","Error en codigo")))))))</f>
        <v>Aumento</v>
      </c>
    </row>
    <row r="837" spans="1:32" x14ac:dyDescent="0.2">
      <c r="A837" s="1" t="s">
        <v>5814</v>
      </c>
      <c r="B837" t="s">
        <v>5815</v>
      </c>
      <c r="C837" t="s">
        <v>5060</v>
      </c>
      <c r="D837">
        <v>21</v>
      </c>
      <c r="E837" s="46">
        <v>548.39800000000002</v>
      </c>
      <c r="F837" s="44">
        <v>3.5721570434611882E-2</v>
      </c>
      <c r="G837" s="46"/>
      <c r="AF837" t="str">
        <f>IF(AND(ISBLANK(A837),ISBLANK(B837),ISBLANK(E837)),"Blanco",IF(AND(ISBLANK(A837),NOT(ISBLANK(B837))),"Titulo",IF(AND(NOT(ISBLANK(A837)),NOT(ISBLANK(B837)),ISBLANK(E837),IFERROR(FIND("FF--",A837)&gt;1,FALSE)),"F.Comercializacion",IF(AND(NOT(ISBLANK(A837)),NOT(ISBLANK(B837)),NOT(ISBLANK(E837)),ISERROR(VLOOKUP(A837,'ListaN68 02-02-2025'!$A$12:$E$13375,5,0))),"Nuevo",IF(AND(NOT(ISBLANK(A837)),NOT(ISBLANK(B837)),NOT(ISBLANK(E837)),AND(E837-VLOOKUP(A837,'ListaN68 02-02-2025'!$A$12:$E$13375,5,0)&gt;=-2,E837-VLOOKUP(A837,'ListaN68 02-02-2025'!$A$12:$E$13375,5,0)&lt;=2)),"Igual",IF(AND(NOT(ISBLANK(A837)),NOT(ISBLANK(B837)),NOT(ISBLANK(E837)),E837-VLOOKUP(A837,'ListaN68 02-02-2025'!$A$12:$E$13375,5,0)&gt;2),"Aumento",IF(AND(NOT(ISBLANK(A837)),NOT(ISBLANK(B837)),NOT(ISBLANK(E837)),E837-VLOOKUP(A837,'ListaN68 02-02-2025'!$A$12:$E$13375,5,0)&lt;2),"Bajo","Error en codigo")))))))</f>
        <v>Aumento</v>
      </c>
    </row>
    <row r="838" spans="1:32" x14ac:dyDescent="0.2">
      <c r="A838" s="1" t="s">
        <v>5816</v>
      </c>
      <c r="B838" t="s">
        <v>5817</v>
      </c>
      <c r="C838" t="s">
        <v>5060</v>
      </c>
      <c r="D838">
        <v>21</v>
      </c>
      <c r="E838" s="46">
        <v>352.52</v>
      </c>
      <c r="F838" s="44">
        <v>3.5732963526639461E-2</v>
      </c>
      <c r="G838" s="46"/>
      <c r="AF838" t="str">
        <f>IF(AND(ISBLANK(A838),ISBLANK(B838),ISBLANK(E838)),"Blanco",IF(AND(ISBLANK(A838),NOT(ISBLANK(B838))),"Titulo",IF(AND(NOT(ISBLANK(A838)),NOT(ISBLANK(B838)),ISBLANK(E838),IFERROR(FIND("FF--",A838)&gt;1,FALSE)),"F.Comercializacion",IF(AND(NOT(ISBLANK(A838)),NOT(ISBLANK(B838)),NOT(ISBLANK(E838)),ISERROR(VLOOKUP(A838,'ListaN68 02-02-2025'!$A$12:$E$13375,5,0))),"Nuevo",IF(AND(NOT(ISBLANK(A838)),NOT(ISBLANK(B838)),NOT(ISBLANK(E838)),AND(E838-VLOOKUP(A838,'ListaN68 02-02-2025'!$A$12:$E$13375,5,0)&gt;=-2,E838-VLOOKUP(A838,'ListaN68 02-02-2025'!$A$12:$E$13375,5,0)&lt;=2)),"Igual",IF(AND(NOT(ISBLANK(A838)),NOT(ISBLANK(B838)),NOT(ISBLANK(E838)),E838-VLOOKUP(A838,'ListaN68 02-02-2025'!$A$12:$E$13375,5,0)&gt;2),"Aumento",IF(AND(NOT(ISBLANK(A838)),NOT(ISBLANK(B838)),NOT(ISBLANK(E838)),E838-VLOOKUP(A838,'ListaN68 02-02-2025'!$A$12:$E$13375,5,0)&lt;2),"Bajo","Error en codigo")))))))</f>
        <v>Aumento</v>
      </c>
    </row>
    <row r="839" spans="1:32" x14ac:dyDescent="0.2">
      <c r="A839" s="1" t="s">
        <v>5818</v>
      </c>
      <c r="B839" t="s">
        <v>5819</v>
      </c>
      <c r="C839" t="s">
        <v>5060</v>
      </c>
      <c r="D839">
        <v>21</v>
      </c>
      <c r="E839" s="46">
        <v>389.74299999999999</v>
      </c>
      <c r="F839" s="44">
        <v>3.5715899155733588E-2</v>
      </c>
      <c r="G839" s="46"/>
      <c r="AF839" t="str">
        <f>IF(AND(ISBLANK(A839),ISBLANK(B839),ISBLANK(E839)),"Blanco",IF(AND(ISBLANK(A839),NOT(ISBLANK(B839))),"Titulo",IF(AND(NOT(ISBLANK(A839)),NOT(ISBLANK(B839)),ISBLANK(E839),IFERROR(FIND("FF--",A839)&gt;1,FALSE)),"F.Comercializacion",IF(AND(NOT(ISBLANK(A839)),NOT(ISBLANK(B839)),NOT(ISBLANK(E839)),ISERROR(VLOOKUP(A839,'ListaN68 02-02-2025'!$A$12:$E$13375,5,0))),"Nuevo",IF(AND(NOT(ISBLANK(A839)),NOT(ISBLANK(B839)),NOT(ISBLANK(E839)),AND(E839-VLOOKUP(A839,'ListaN68 02-02-2025'!$A$12:$E$13375,5,0)&gt;=-2,E839-VLOOKUP(A839,'ListaN68 02-02-2025'!$A$12:$E$13375,5,0)&lt;=2)),"Igual",IF(AND(NOT(ISBLANK(A839)),NOT(ISBLANK(B839)),NOT(ISBLANK(E839)),E839-VLOOKUP(A839,'ListaN68 02-02-2025'!$A$12:$E$13375,5,0)&gt;2),"Aumento",IF(AND(NOT(ISBLANK(A839)),NOT(ISBLANK(B839)),NOT(ISBLANK(E839)),E839-VLOOKUP(A839,'ListaN68 02-02-2025'!$A$12:$E$13375,5,0)&lt;2),"Bajo","Error en codigo")))))))</f>
        <v>Aumento</v>
      </c>
    </row>
    <row r="840" spans="1:32" x14ac:dyDescent="0.2">
      <c r="A840" s="1" t="s">
        <v>5820</v>
      </c>
      <c r="B840" t="s">
        <v>5821</v>
      </c>
      <c r="C840" t="s">
        <v>5062</v>
      </c>
      <c r="D840">
        <v>21</v>
      </c>
      <c r="E840" s="46">
        <v>626.745</v>
      </c>
      <c r="F840" s="44">
        <v>3.5712751225348338E-2</v>
      </c>
      <c r="G840" s="46"/>
      <c r="AF840" t="str">
        <f>IF(AND(ISBLANK(A840),ISBLANK(B840),ISBLANK(E840)),"Blanco",IF(AND(ISBLANK(A840),NOT(ISBLANK(B840))),"Titulo",IF(AND(NOT(ISBLANK(A840)),NOT(ISBLANK(B840)),ISBLANK(E840),IFERROR(FIND("FF--",A840)&gt;1,FALSE)),"F.Comercializacion",IF(AND(NOT(ISBLANK(A840)),NOT(ISBLANK(B840)),NOT(ISBLANK(E840)),ISERROR(VLOOKUP(A840,'ListaN68 02-02-2025'!$A$12:$E$13375,5,0))),"Nuevo",IF(AND(NOT(ISBLANK(A840)),NOT(ISBLANK(B840)),NOT(ISBLANK(E840)),AND(E840-VLOOKUP(A840,'ListaN68 02-02-2025'!$A$12:$E$13375,5,0)&gt;=-2,E840-VLOOKUP(A840,'ListaN68 02-02-2025'!$A$12:$E$13375,5,0)&lt;=2)),"Igual",IF(AND(NOT(ISBLANK(A840)),NOT(ISBLANK(B840)),NOT(ISBLANK(E840)),E840-VLOOKUP(A840,'ListaN68 02-02-2025'!$A$12:$E$13375,5,0)&gt;2),"Aumento",IF(AND(NOT(ISBLANK(A840)),NOT(ISBLANK(B840)),NOT(ISBLANK(E840)),E840-VLOOKUP(A840,'ListaN68 02-02-2025'!$A$12:$E$13375,5,0)&lt;2),"Bajo","Error en codigo")))))))</f>
        <v>Aumento</v>
      </c>
    </row>
    <row r="841" spans="1:32" x14ac:dyDescent="0.2">
      <c r="C841"/>
      <c r="E841" s="46"/>
      <c r="F841" s="44"/>
      <c r="G841" s="46"/>
      <c r="AF841" t="str">
        <f>IF(AND(ISBLANK(A841),ISBLANK(B841),ISBLANK(E841)),"Blanco",IF(AND(ISBLANK(A841),NOT(ISBLANK(B841))),"Titulo",IF(AND(NOT(ISBLANK(A841)),NOT(ISBLANK(B841)),ISBLANK(E841),IFERROR(FIND("FF--",A841)&gt;1,FALSE)),"F.Comercializacion",IF(AND(NOT(ISBLANK(A841)),NOT(ISBLANK(B841)),NOT(ISBLANK(E841)),ISERROR(VLOOKUP(A841,'ListaN68 02-02-2025'!$A$12:$E$13375,5,0))),"Nuevo",IF(AND(NOT(ISBLANK(A841)),NOT(ISBLANK(B841)),NOT(ISBLANK(E841)),AND(E841-VLOOKUP(A841,'ListaN68 02-02-2025'!$A$12:$E$13375,5,0)&gt;=-2,E841-VLOOKUP(A841,'ListaN68 02-02-2025'!$A$12:$E$13375,5,0)&lt;=2)),"Igual",IF(AND(NOT(ISBLANK(A841)),NOT(ISBLANK(B841)),NOT(ISBLANK(E841)),E841-VLOOKUP(A841,'ListaN68 02-02-2025'!$A$12:$E$13375,5,0)&gt;2),"Aumento",IF(AND(NOT(ISBLANK(A841)),NOT(ISBLANK(B841)),NOT(ISBLANK(E841)),E841-VLOOKUP(A841,'ListaN68 02-02-2025'!$A$12:$E$13375,5,0)&lt;2),"Bajo","Error en codigo")))))))</f>
        <v>Blanco</v>
      </c>
    </row>
    <row r="842" spans="1:32" x14ac:dyDescent="0.2">
      <c r="B842" t="s">
        <v>451</v>
      </c>
      <c r="C842"/>
      <c r="E842" s="46"/>
      <c r="F842" s="44"/>
      <c r="G842" s="46"/>
      <c r="AF842" t="str">
        <f>IF(AND(ISBLANK(A842),ISBLANK(B842),ISBLANK(E842)),"Blanco",IF(AND(ISBLANK(A842),NOT(ISBLANK(B842))),"Titulo",IF(AND(NOT(ISBLANK(A842)),NOT(ISBLANK(B842)),ISBLANK(E842),IFERROR(FIND("FF--",A842)&gt;1,FALSE)),"F.Comercializacion",IF(AND(NOT(ISBLANK(A842)),NOT(ISBLANK(B842)),NOT(ISBLANK(E842)),ISERROR(VLOOKUP(A842,'ListaN68 02-02-2025'!$A$12:$E$13375,5,0))),"Nuevo",IF(AND(NOT(ISBLANK(A842)),NOT(ISBLANK(B842)),NOT(ISBLANK(E842)),AND(E842-VLOOKUP(A842,'ListaN68 02-02-2025'!$A$12:$E$13375,5,0)&gt;=-2,E842-VLOOKUP(A842,'ListaN68 02-02-2025'!$A$12:$E$13375,5,0)&lt;=2)),"Igual",IF(AND(NOT(ISBLANK(A842)),NOT(ISBLANK(B842)),NOT(ISBLANK(E842)),E842-VLOOKUP(A842,'ListaN68 02-02-2025'!$A$12:$E$13375,5,0)&gt;2),"Aumento",IF(AND(NOT(ISBLANK(A842)),NOT(ISBLANK(B842)),NOT(ISBLANK(E842)),E842-VLOOKUP(A842,'ListaN68 02-02-2025'!$A$12:$E$13375,5,0)&lt;2),"Bajo","Error en codigo")))))))</f>
        <v>Titulo</v>
      </c>
    </row>
    <row r="843" spans="1:32" x14ac:dyDescent="0.2">
      <c r="C843"/>
      <c r="E843" s="46"/>
      <c r="F843" s="44"/>
      <c r="G843" s="46"/>
      <c r="AF843" t="str">
        <f>IF(AND(ISBLANK(A843),ISBLANK(B843),ISBLANK(E843)),"Blanco",IF(AND(ISBLANK(A843),NOT(ISBLANK(B843))),"Titulo",IF(AND(NOT(ISBLANK(A843)),NOT(ISBLANK(B843)),ISBLANK(E843),IFERROR(FIND("FF--",A843)&gt;1,FALSE)),"F.Comercializacion",IF(AND(NOT(ISBLANK(A843)),NOT(ISBLANK(B843)),NOT(ISBLANK(E843)),ISERROR(VLOOKUP(A843,'ListaN68 02-02-2025'!$A$12:$E$13375,5,0))),"Nuevo",IF(AND(NOT(ISBLANK(A843)),NOT(ISBLANK(B843)),NOT(ISBLANK(E843)),AND(E843-VLOOKUP(A843,'ListaN68 02-02-2025'!$A$12:$E$13375,5,0)&gt;=-2,E843-VLOOKUP(A843,'ListaN68 02-02-2025'!$A$12:$E$13375,5,0)&lt;=2)),"Igual",IF(AND(NOT(ISBLANK(A843)),NOT(ISBLANK(B843)),NOT(ISBLANK(E843)),E843-VLOOKUP(A843,'ListaN68 02-02-2025'!$A$12:$E$13375,5,0)&gt;2),"Aumento",IF(AND(NOT(ISBLANK(A843)),NOT(ISBLANK(B843)),NOT(ISBLANK(E843)),E843-VLOOKUP(A843,'ListaN68 02-02-2025'!$A$12:$E$13375,5,0)&lt;2),"Bajo","Error en codigo")))))))</f>
        <v>Blanco</v>
      </c>
    </row>
    <row r="844" spans="1:32" x14ac:dyDescent="0.2">
      <c r="A844" s="1" t="s">
        <v>5822</v>
      </c>
      <c r="B844" t="s">
        <v>5823</v>
      </c>
      <c r="C844" t="s">
        <v>4946</v>
      </c>
      <c r="D844">
        <v>21</v>
      </c>
      <c r="E844" s="46">
        <v>4897.7430000000004</v>
      </c>
      <c r="F844" s="44">
        <v>3.5713039567033311E-2</v>
      </c>
      <c r="G844" s="46"/>
      <c r="AF844" t="str">
        <f>IF(AND(ISBLANK(A844),ISBLANK(B844),ISBLANK(E844)),"Blanco",IF(AND(ISBLANK(A844),NOT(ISBLANK(B844))),"Titulo",IF(AND(NOT(ISBLANK(A844)),NOT(ISBLANK(B844)),ISBLANK(E844),IFERROR(FIND("FF--",A844)&gt;1,FALSE)),"F.Comercializacion",IF(AND(NOT(ISBLANK(A844)),NOT(ISBLANK(B844)),NOT(ISBLANK(E844)),ISERROR(VLOOKUP(A844,'ListaN68 02-02-2025'!$A$12:$E$13375,5,0))),"Nuevo",IF(AND(NOT(ISBLANK(A844)),NOT(ISBLANK(B844)),NOT(ISBLANK(E844)),AND(E844-VLOOKUP(A844,'ListaN68 02-02-2025'!$A$12:$E$13375,5,0)&gt;=-2,E844-VLOOKUP(A844,'ListaN68 02-02-2025'!$A$12:$E$13375,5,0)&lt;=2)),"Igual",IF(AND(NOT(ISBLANK(A844)),NOT(ISBLANK(B844)),NOT(ISBLANK(E844)),E844-VLOOKUP(A844,'ListaN68 02-02-2025'!$A$12:$E$13375,5,0)&gt;2),"Aumento",IF(AND(NOT(ISBLANK(A844)),NOT(ISBLANK(B844)),NOT(ISBLANK(E844)),E844-VLOOKUP(A844,'ListaN68 02-02-2025'!$A$12:$E$13375,5,0)&lt;2),"Bajo","Error en codigo")))))))</f>
        <v>Aumento</v>
      </c>
    </row>
    <row r="845" spans="1:32" x14ac:dyDescent="0.2">
      <c r="A845" s="1">
        <v>45504</v>
      </c>
      <c r="B845" t="s">
        <v>5824</v>
      </c>
      <c r="C845" t="s">
        <v>4979</v>
      </c>
      <c r="D845">
        <v>21</v>
      </c>
      <c r="E845" s="46">
        <v>9140.4599999999991</v>
      </c>
      <c r="F845" s="44">
        <v>3.5715192202748769E-2</v>
      </c>
      <c r="G845" s="46"/>
      <c r="AF845" t="str">
        <f>IF(AND(ISBLANK(A845),ISBLANK(B845),ISBLANK(E845)),"Blanco",IF(AND(ISBLANK(A845),NOT(ISBLANK(B845))),"Titulo",IF(AND(NOT(ISBLANK(A845)),NOT(ISBLANK(B845)),ISBLANK(E845),IFERROR(FIND("FF--",A845)&gt;1,FALSE)),"F.Comercializacion",IF(AND(NOT(ISBLANK(A845)),NOT(ISBLANK(B845)),NOT(ISBLANK(E845)),ISERROR(VLOOKUP(A845,'ListaN68 02-02-2025'!$A$12:$E$13375,5,0))),"Nuevo",IF(AND(NOT(ISBLANK(A845)),NOT(ISBLANK(B845)),NOT(ISBLANK(E845)),AND(E845-VLOOKUP(A845,'ListaN68 02-02-2025'!$A$12:$E$13375,5,0)&gt;=-2,E845-VLOOKUP(A845,'ListaN68 02-02-2025'!$A$12:$E$13375,5,0)&lt;=2)),"Igual",IF(AND(NOT(ISBLANK(A845)),NOT(ISBLANK(B845)),NOT(ISBLANK(E845)),E845-VLOOKUP(A845,'ListaN68 02-02-2025'!$A$12:$E$13375,5,0)&gt;2),"Aumento",IF(AND(NOT(ISBLANK(A845)),NOT(ISBLANK(B845)),NOT(ISBLANK(E845)),E845-VLOOKUP(A845,'ListaN68 02-02-2025'!$A$12:$E$13375,5,0)&lt;2),"Bajo","Error en codigo")))))))</f>
        <v>Aumento</v>
      </c>
    </row>
    <row r="846" spans="1:32" x14ac:dyDescent="0.2">
      <c r="A846" s="1">
        <v>45505</v>
      </c>
      <c r="B846" t="s">
        <v>5825</v>
      </c>
      <c r="C846" t="s">
        <v>4979</v>
      </c>
      <c r="D846">
        <v>21</v>
      </c>
      <c r="E846" s="46">
        <v>16851.38</v>
      </c>
      <c r="F846" s="44">
        <v>3.5714408637679496E-2</v>
      </c>
      <c r="G846" s="46"/>
      <c r="AF846" t="str">
        <f>IF(AND(ISBLANK(A846),ISBLANK(B846),ISBLANK(E846)),"Blanco",IF(AND(ISBLANK(A846),NOT(ISBLANK(B846))),"Titulo",IF(AND(NOT(ISBLANK(A846)),NOT(ISBLANK(B846)),ISBLANK(E846),IFERROR(FIND("FF--",A846)&gt;1,FALSE)),"F.Comercializacion",IF(AND(NOT(ISBLANK(A846)),NOT(ISBLANK(B846)),NOT(ISBLANK(E846)),ISERROR(VLOOKUP(A846,'ListaN68 02-02-2025'!$A$12:$E$13375,5,0))),"Nuevo",IF(AND(NOT(ISBLANK(A846)),NOT(ISBLANK(B846)),NOT(ISBLANK(E846)),AND(E846-VLOOKUP(A846,'ListaN68 02-02-2025'!$A$12:$E$13375,5,0)&gt;=-2,E846-VLOOKUP(A846,'ListaN68 02-02-2025'!$A$12:$E$13375,5,0)&lt;=2)),"Igual",IF(AND(NOT(ISBLANK(A846)),NOT(ISBLANK(B846)),NOT(ISBLANK(E846)),E846-VLOOKUP(A846,'ListaN68 02-02-2025'!$A$12:$E$13375,5,0)&gt;2),"Aumento",IF(AND(NOT(ISBLANK(A846)),NOT(ISBLANK(B846)),NOT(ISBLANK(E846)),E846-VLOOKUP(A846,'ListaN68 02-02-2025'!$A$12:$E$13375,5,0)&lt;2),"Bajo","Error en codigo")))))))</f>
        <v>Aumento</v>
      </c>
    </row>
    <row r="847" spans="1:32" x14ac:dyDescent="0.2">
      <c r="A847" s="1" t="s">
        <v>452</v>
      </c>
      <c r="B847" t="s">
        <v>3438</v>
      </c>
      <c r="C847" t="s">
        <v>4965</v>
      </c>
      <c r="D847">
        <v>21</v>
      </c>
      <c r="E847" s="46">
        <v>5869.76</v>
      </c>
      <c r="F847" s="44"/>
      <c r="G847" s="46"/>
      <c r="AF847" t="str">
        <f>IF(AND(ISBLANK(A847),ISBLANK(B847),ISBLANK(E847)),"Blanco",IF(AND(ISBLANK(A847),NOT(ISBLANK(B847))),"Titulo",IF(AND(NOT(ISBLANK(A847)),NOT(ISBLANK(B847)),ISBLANK(E847),IFERROR(FIND("FF--",A847)&gt;1,FALSE)),"F.Comercializacion",IF(AND(NOT(ISBLANK(A847)),NOT(ISBLANK(B847)),NOT(ISBLANK(E847)),ISERROR(VLOOKUP(A847,'ListaN68 02-02-2025'!$A$12:$E$13375,5,0))),"Nuevo",IF(AND(NOT(ISBLANK(A847)),NOT(ISBLANK(B847)),NOT(ISBLANK(E847)),AND(E847-VLOOKUP(A847,'ListaN68 02-02-2025'!$A$12:$E$13375,5,0)&gt;=-2,E847-VLOOKUP(A847,'ListaN68 02-02-2025'!$A$12:$E$13375,5,0)&lt;=2)),"Igual",IF(AND(NOT(ISBLANK(A847)),NOT(ISBLANK(B847)),NOT(ISBLANK(E847)),E847-VLOOKUP(A847,'ListaN68 02-02-2025'!$A$12:$E$13375,5,0)&gt;2),"Aumento",IF(AND(NOT(ISBLANK(A847)),NOT(ISBLANK(B847)),NOT(ISBLANK(E847)),E847-VLOOKUP(A847,'ListaN68 02-02-2025'!$A$12:$E$13375,5,0)&lt;2),"Bajo","Error en codigo")))))))</f>
        <v>Igual</v>
      </c>
    </row>
    <row r="848" spans="1:32" x14ac:dyDescent="0.2">
      <c r="A848" s="1" t="s">
        <v>453</v>
      </c>
      <c r="B848" t="s">
        <v>3439</v>
      </c>
      <c r="C848" t="s">
        <v>4961</v>
      </c>
      <c r="D848">
        <v>21</v>
      </c>
      <c r="E848" s="46">
        <v>9370.9</v>
      </c>
      <c r="F848" s="44"/>
      <c r="G848" s="46"/>
      <c r="AF848" t="str">
        <f>IF(AND(ISBLANK(A848),ISBLANK(B848),ISBLANK(E848)),"Blanco",IF(AND(ISBLANK(A848),NOT(ISBLANK(B848))),"Titulo",IF(AND(NOT(ISBLANK(A848)),NOT(ISBLANK(B848)),ISBLANK(E848),IFERROR(FIND("FF--",A848)&gt;1,FALSE)),"F.Comercializacion",IF(AND(NOT(ISBLANK(A848)),NOT(ISBLANK(B848)),NOT(ISBLANK(E848)),ISERROR(VLOOKUP(A848,'ListaN68 02-02-2025'!$A$12:$E$13375,5,0))),"Nuevo",IF(AND(NOT(ISBLANK(A848)),NOT(ISBLANK(B848)),NOT(ISBLANK(E848)),AND(E848-VLOOKUP(A848,'ListaN68 02-02-2025'!$A$12:$E$13375,5,0)&gt;=-2,E848-VLOOKUP(A848,'ListaN68 02-02-2025'!$A$12:$E$13375,5,0)&lt;=2)),"Igual",IF(AND(NOT(ISBLANK(A848)),NOT(ISBLANK(B848)),NOT(ISBLANK(E848)),E848-VLOOKUP(A848,'ListaN68 02-02-2025'!$A$12:$E$13375,5,0)&gt;2),"Aumento",IF(AND(NOT(ISBLANK(A848)),NOT(ISBLANK(B848)),NOT(ISBLANK(E848)),E848-VLOOKUP(A848,'ListaN68 02-02-2025'!$A$12:$E$13375,5,0)&lt;2),"Bajo","Error en codigo")))))))</f>
        <v>Igual</v>
      </c>
    </row>
    <row r="849" spans="1:32" x14ac:dyDescent="0.2">
      <c r="A849" s="1" t="s">
        <v>454</v>
      </c>
      <c r="B849" t="s">
        <v>455</v>
      </c>
      <c r="C849" t="s">
        <v>4956</v>
      </c>
      <c r="D849">
        <v>21</v>
      </c>
      <c r="E849" s="46">
        <v>2242.36</v>
      </c>
      <c r="F849" s="44">
        <v>7.418443113772466E-2</v>
      </c>
      <c r="G849" s="46"/>
      <c r="AF849" t="str">
        <f>IF(AND(ISBLANK(A849),ISBLANK(B849),ISBLANK(E849)),"Blanco",IF(AND(ISBLANK(A849),NOT(ISBLANK(B849))),"Titulo",IF(AND(NOT(ISBLANK(A849)),NOT(ISBLANK(B849)),ISBLANK(E849),IFERROR(FIND("FF--",A849)&gt;1,FALSE)),"F.Comercializacion",IF(AND(NOT(ISBLANK(A849)),NOT(ISBLANK(B849)),NOT(ISBLANK(E849)),ISERROR(VLOOKUP(A849,'ListaN68 02-02-2025'!$A$12:$E$13375,5,0))),"Nuevo",IF(AND(NOT(ISBLANK(A849)),NOT(ISBLANK(B849)),NOT(ISBLANK(E849)),AND(E849-VLOOKUP(A849,'ListaN68 02-02-2025'!$A$12:$E$13375,5,0)&gt;=-2,E849-VLOOKUP(A849,'ListaN68 02-02-2025'!$A$12:$E$13375,5,0)&lt;=2)),"Igual",IF(AND(NOT(ISBLANK(A849)),NOT(ISBLANK(B849)),NOT(ISBLANK(E849)),E849-VLOOKUP(A849,'ListaN68 02-02-2025'!$A$12:$E$13375,5,0)&gt;2),"Aumento",IF(AND(NOT(ISBLANK(A849)),NOT(ISBLANK(B849)),NOT(ISBLANK(E849)),E849-VLOOKUP(A849,'ListaN68 02-02-2025'!$A$12:$E$13375,5,0)&lt;2),"Bajo","Error en codigo")))))))</f>
        <v>Aumento</v>
      </c>
    </row>
    <row r="850" spans="1:32" x14ac:dyDescent="0.2">
      <c r="A850" s="1" t="s">
        <v>458</v>
      </c>
      <c r="B850" t="s">
        <v>459</v>
      </c>
      <c r="C850" t="s">
        <v>4948</v>
      </c>
      <c r="D850">
        <v>21</v>
      </c>
      <c r="E850" s="46">
        <v>1135.5999999999999</v>
      </c>
      <c r="F850" s="44"/>
      <c r="G850" s="46"/>
      <c r="AF850" t="str">
        <f>IF(AND(ISBLANK(A850),ISBLANK(B850),ISBLANK(E850)),"Blanco",IF(AND(ISBLANK(A850),NOT(ISBLANK(B850))),"Titulo",IF(AND(NOT(ISBLANK(A850)),NOT(ISBLANK(B850)),ISBLANK(E850),IFERROR(FIND("FF--",A850)&gt;1,FALSE)),"F.Comercializacion",IF(AND(NOT(ISBLANK(A850)),NOT(ISBLANK(B850)),NOT(ISBLANK(E850)),ISERROR(VLOOKUP(A850,'ListaN68 02-02-2025'!$A$12:$E$13375,5,0))),"Nuevo",IF(AND(NOT(ISBLANK(A850)),NOT(ISBLANK(B850)),NOT(ISBLANK(E850)),AND(E850-VLOOKUP(A850,'ListaN68 02-02-2025'!$A$12:$E$13375,5,0)&gt;=-2,E850-VLOOKUP(A850,'ListaN68 02-02-2025'!$A$12:$E$13375,5,0)&lt;=2)),"Igual",IF(AND(NOT(ISBLANK(A850)),NOT(ISBLANK(B850)),NOT(ISBLANK(E850)),E850-VLOOKUP(A850,'ListaN68 02-02-2025'!$A$12:$E$13375,5,0)&gt;2),"Aumento",IF(AND(NOT(ISBLANK(A850)),NOT(ISBLANK(B850)),NOT(ISBLANK(E850)),E850-VLOOKUP(A850,'ListaN68 02-02-2025'!$A$12:$E$13375,5,0)&lt;2),"Bajo","Error en codigo")))))))</f>
        <v>Igual</v>
      </c>
    </row>
    <row r="851" spans="1:32" x14ac:dyDescent="0.2">
      <c r="A851" s="1" t="s">
        <v>460</v>
      </c>
      <c r="B851" t="s">
        <v>3437</v>
      </c>
      <c r="C851" t="s">
        <v>4949</v>
      </c>
      <c r="D851">
        <v>21</v>
      </c>
      <c r="E851" s="46">
        <v>999</v>
      </c>
      <c r="F851" s="44"/>
      <c r="G851" s="46"/>
      <c r="AF851" t="str">
        <f>IF(AND(ISBLANK(A851),ISBLANK(B851),ISBLANK(E851)),"Blanco",IF(AND(ISBLANK(A851),NOT(ISBLANK(B851))),"Titulo",IF(AND(NOT(ISBLANK(A851)),NOT(ISBLANK(B851)),ISBLANK(E851),IFERROR(FIND("FF--",A851)&gt;1,FALSE)),"F.Comercializacion",IF(AND(NOT(ISBLANK(A851)),NOT(ISBLANK(B851)),NOT(ISBLANK(E851)),ISERROR(VLOOKUP(A851,'ListaN68 02-02-2025'!$A$12:$E$13375,5,0))),"Nuevo",IF(AND(NOT(ISBLANK(A851)),NOT(ISBLANK(B851)),NOT(ISBLANK(E851)),AND(E851-VLOOKUP(A851,'ListaN68 02-02-2025'!$A$12:$E$13375,5,0)&gt;=-2,E851-VLOOKUP(A851,'ListaN68 02-02-2025'!$A$12:$E$13375,5,0)&lt;=2)),"Igual",IF(AND(NOT(ISBLANK(A851)),NOT(ISBLANK(B851)),NOT(ISBLANK(E851)),E851-VLOOKUP(A851,'ListaN68 02-02-2025'!$A$12:$E$13375,5,0)&gt;2),"Aumento",IF(AND(NOT(ISBLANK(A851)),NOT(ISBLANK(B851)),NOT(ISBLANK(E851)),E851-VLOOKUP(A851,'ListaN68 02-02-2025'!$A$12:$E$13375,5,0)&lt;2),"Bajo","Error en codigo")))))))</f>
        <v>Igual</v>
      </c>
    </row>
    <row r="852" spans="1:32" x14ac:dyDescent="0.2">
      <c r="A852" s="1" t="s">
        <v>456</v>
      </c>
      <c r="B852" t="s">
        <v>457</v>
      </c>
      <c r="C852" t="s">
        <v>4948</v>
      </c>
      <c r="D852">
        <v>21</v>
      </c>
      <c r="E852" s="46">
        <v>4724.0460000000003</v>
      </c>
      <c r="F852" s="44">
        <v>5.0552802440176459E-2</v>
      </c>
      <c r="G852" s="46"/>
      <c r="AF852" t="str">
        <f>IF(AND(ISBLANK(A852),ISBLANK(B852),ISBLANK(E852)),"Blanco",IF(AND(ISBLANK(A852),NOT(ISBLANK(B852))),"Titulo",IF(AND(NOT(ISBLANK(A852)),NOT(ISBLANK(B852)),ISBLANK(E852),IFERROR(FIND("FF--",A852)&gt;1,FALSE)),"F.Comercializacion",IF(AND(NOT(ISBLANK(A852)),NOT(ISBLANK(B852)),NOT(ISBLANK(E852)),ISERROR(VLOOKUP(A852,'ListaN68 02-02-2025'!$A$12:$E$13375,5,0))),"Nuevo",IF(AND(NOT(ISBLANK(A852)),NOT(ISBLANK(B852)),NOT(ISBLANK(E852)),AND(E852-VLOOKUP(A852,'ListaN68 02-02-2025'!$A$12:$E$13375,5,0)&gt;=-2,E852-VLOOKUP(A852,'ListaN68 02-02-2025'!$A$12:$E$13375,5,0)&lt;=2)),"Igual",IF(AND(NOT(ISBLANK(A852)),NOT(ISBLANK(B852)),NOT(ISBLANK(E852)),E852-VLOOKUP(A852,'ListaN68 02-02-2025'!$A$12:$E$13375,5,0)&gt;2),"Aumento",IF(AND(NOT(ISBLANK(A852)),NOT(ISBLANK(B852)),NOT(ISBLANK(E852)),E852-VLOOKUP(A852,'ListaN68 02-02-2025'!$A$12:$E$13375,5,0)&lt;2),"Bajo","Error en codigo")))))))</f>
        <v>Aumento</v>
      </c>
    </row>
    <row r="853" spans="1:32" x14ac:dyDescent="0.2">
      <c r="A853" s="1" t="s">
        <v>1829</v>
      </c>
      <c r="B853" t="s">
        <v>3436</v>
      </c>
      <c r="C853" t="s">
        <v>4948</v>
      </c>
      <c r="D853">
        <v>21</v>
      </c>
      <c r="E853" s="46">
        <v>3645.0720000000001</v>
      </c>
      <c r="F853" s="44"/>
      <c r="G853" s="46"/>
      <c r="AF853" t="str">
        <f>IF(AND(ISBLANK(A853),ISBLANK(B853),ISBLANK(E853)),"Blanco",IF(AND(ISBLANK(A853),NOT(ISBLANK(B853))),"Titulo",IF(AND(NOT(ISBLANK(A853)),NOT(ISBLANK(B853)),ISBLANK(E853),IFERROR(FIND("FF--",A853)&gt;1,FALSE)),"F.Comercializacion",IF(AND(NOT(ISBLANK(A853)),NOT(ISBLANK(B853)),NOT(ISBLANK(E853)),ISERROR(VLOOKUP(A853,'ListaN68 02-02-2025'!$A$12:$E$13375,5,0))),"Nuevo",IF(AND(NOT(ISBLANK(A853)),NOT(ISBLANK(B853)),NOT(ISBLANK(E853)),AND(E853-VLOOKUP(A853,'ListaN68 02-02-2025'!$A$12:$E$13375,5,0)&gt;=-2,E853-VLOOKUP(A853,'ListaN68 02-02-2025'!$A$12:$E$13375,5,0)&lt;=2)),"Igual",IF(AND(NOT(ISBLANK(A853)),NOT(ISBLANK(B853)),NOT(ISBLANK(E853)),E853-VLOOKUP(A853,'ListaN68 02-02-2025'!$A$12:$E$13375,5,0)&gt;2),"Aumento",IF(AND(NOT(ISBLANK(A853)),NOT(ISBLANK(B853)),NOT(ISBLANK(E853)),E853-VLOOKUP(A853,'ListaN68 02-02-2025'!$A$12:$E$13375,5,0)&lt;2),"Bajo","Error en codigo")))))))</f>
        <v>Igual</v>
      </c>
    </row>
    <row r="854" spans="1:32" x14ac:dyDescent="0.2">
      <c r="C854"/>
      <c r="E854" s="46"/>
      <c r="F854" s="44"/>
      <c r="G854" s="46"/>
      <c r="AF854" t="str">
        <f>IF(AND(ISBLANK(A854),ISBLANK(B854),ISBLANK(E854)),"Blanco",IF(AND(ISBLANK(A854),NOT(ISBLANK(B854))),"Titulo",IF(AND(NOT(ISBLANK(A854)),NOT(ISBLANK(B854)),ISBLANK(E854),IFERROR(FIND("FF--",A854)&gt;1,FALSE)),"F.Comercializacion",IF(AND(NOT(ISBLANK(A854)),NOT(ISBLANK(B854)),NOT(ISBLANK(E854)),ISERROR(VLOOKUP(A854,'ListaN68 02-02-2025'!$A$12:$E$13375,5,0))),"Nuevo",IF(AND(NOT(ISBLANK(A854)),NOT(ISBLANK(B854)),NOT(ISBLANK(E854)),AND(E854-VLOOKUP(A854,'ListaN68 02-02-2025'!$A$12:$E$13375,5,0)&gt;=-2,E854-VLOOKUP(A854,'ListaN68 02-02-2025'!$A$12:$E$13375,5,0)&lt;=2)),"Igual",IF(AND(NOT(ISBLANK(A854)),NOT(ISBLANK(B854)),NOT(ISBLANK(E854)),E854-VLOOKUP(A854,'ListaN68 02-02-2025'!$A$12:$E$13375,5,0)&gt;2),"Aumento",IF(AND(NOT(ISBLANK(A854)),NOT(ISBLANK(B854)),NOT(ISBLANK(E854)),E854-VLOOKUP(A854,'ListaN68 02-02-2025'!$A$12:$E$13375,5,0)&lt;2),"Bajo","Error en codigo")))))))</f>
        <v>Blanco</v>
      </c>
    </row>
    <row r="855" spans="1:32" x14ac:dyDescent="0.2">
      <c r="B855" t="s">
        <v>461</v>
      </c>
      <c r="C855"/>
      <c r="E855" s="46"/>
      <c r="F855" s="44"/>
      <c r="G855" s="46"/>
      <c r="AF855" t="str">
        <f>IF(AND(ISBLANK(A855),ISBLANK(B855),ISBLANK(E855)),"Blanco",IF(AND(ISBLANK(A855),NOT(ISBLANK(B855))),"Titulo",IF(AND(NOT(ISBLANK(A855)),NOT(ISBLANK(B855)),ISBLANK(E855),IFERROR(FIND("FF--",A855)&gt;1,FALSE)),"F.Comercializacion",IF(AND(NOT(ISBLANK(A855)),NOT(ISBLANK(B855)),NOT(ISBLANK(E855)),ISERROR(VLOOKUP(A855,'ListaN68 02-02-2025'!$A$12:$E$13375,5,0))),"Nuevo",IF(AND(NOT(ISBLANK(A855)),NOT(ISBLANK(B855)),NOT(ISBLANK(E855)),AND(E855-VLOOKUP(A855,'ListaN68 02-02-2025'!$A$12:$E$13375,5,0)&gt;=-2,E855-VLOOKUP(A855,'ListaN68 02-02-2025'!$A$12:$E$13375,5,0)&lt;=2)),"Igual",IF(AND(NOT(ISBLANK(A855)),NOT(ISBLANK(B855)),NOT(ISBLANK(E855)),E855-VLOOKUP(A855,'ListaN68 02-02-2025'!$A$12:$E$13375,5,0)&gt;2),"Aumento",IF(AND(NOT(ISBLANK(A855)),NOT(ISBLANK(B855)),NOT(ISBLANK(E855)),E855-VLOOKUP(A855,'ListaN68 02-02-2025'!$A$12:$E$13375,5,0)&lt;2),"Bajo","Error en codigo")))))))</f>
        <v>Titulo</v>
      </c>
    </row>
    <row r="856" spans="1:32" x14ac:dyDescent="0.2">
      <c r="C856"/>
      <c r="E856" s="46"/>
      <c r="F856" s="44"/>
      <c r="G856" s="46"/>
      <c r="AF856" t="str">
        <f>IF(AND(ISBLANK(A856),ISBLANK(B856),ISBLANK(E856)),"Blanco",IF(AND(ISBLANK(A856),NOT(ISBLANK(B856))),"Titulo",IF(AND(NOT(ISBLANK(A856)),NOT(ISBLANK(B856)),ISBLANK(E856),IFERROR(FIND("FF--",A856)&gt;1,FALSE)),"F.Comercializacion",IF(AND(NOT(ISBLANK(A856)),NOT(ISBLANK(B856)),NOT(ISBLANK(E856)),ISERROR(VLOOKUP(A856,'ListaN68 02-02-2025'!$A$12:$E$13375,5,0))),"Nuevo",IF(AND(NOT(ISBLANK(A856)),NOT(ISBLANK(B856)),NOT(ISBLANK(E856)),AND(E856-VLOOKUP(A856,'ListaN68 02-02-2025'!$A$12:$E$13375,5,0)&gt;=-2,E856-VLOOKUP(A856,'ListaN68 02-02-2025'!$A$12:$E$13375,5,0)&lt;=2)),"Igual",IF(AND(NOT(ISBLANK(A856)),NOT(ISBLANK(B856)),NOT(ISBLANK(E856)),E856-VLOOKUP(A856,'ListaN68 02-02-2025'!$A$12:$E$13375,5,0)&gt;2),"Aumento",IF(AND(NOT(ISBLANK(A856)),NOT(ISBLANK(B856)),NOT(ISBLANK(E856)),E856-VLOOKUP(A856,'ListaN68 02-02-2025'!$A$12:$E$13375,5,0)&lt;2),"Bajo","Error en codigo")))))))</f>
        <v>Blanco</v>
      </c>
    </row>
    <row r="857" spans="1:32" x14ac:dyDescent="0.2">
      <c r="A857" s="1">
        <v>101229</v>
      </c>
      <c r="B857" t="s">
        <v>5826</v>
      </c>
      <c r="C857" t="s">
        <v>4946</v>
      </c>
      <c r="D857">
        <v>21</v>
      </c>
      <c r="E857" s="46">
        <v>50963.044999999998</v>
      </c>
      <c r="F857" s="44">
        <v>3.5714425070985545E-2</v>
      </c>
      <c r="G857" s="46"/>
      <c r="AF857" t="str">
        <f>IF(AND(ISBLANK(A857),ISBLANK(B857),ISBLANK(E857)),"Blanco",IF(AND(ISBLANK(A857),NOT(ISBLANK(B857))),"Titulo",IF(AND(NOT(ISBLANK(A857)),NOT(ISBLANK(B857)),ISBLANK(E857),IFERROR(FIND("FF--",A857)&gt;1,FALSE)),"F.Comercializacion",IF(AND(NOT(ISBLANK(A857)),NOT(ISBLANK(B857)),NOT(ISBLANK(E857)),ISERROR(VLOOKUP(A857,'ListaN68 02-02-2025'!$A$12:$E$13375,5,0))),"Nuevo",IF(AND(NOT(ISBLANK(A857)),NOT(ISBLANK(B857)),NOT(ISBLANK(E857)),AND(E857-VLOOKUP(A857,'ListaN68 02-02-2025'!$A$12:$E$13375,5,0)&gt;=-2,E857-VLOOKUP(A857,'ListaN68 02-02-2025'!$A$12:$E$13375,5,0)&lt;=2)),"Igual",IF(AND(NOT(ISBLANK(A857)),NOT(ISBLANK(B857)),NOT(ISBLANK(E857)),E857-VLOOKUP(A857,'ListaN68 02-02-2025'!$A$12:$E$13375,5,0)&gt;2),"Aumento",IF(AND(NOT(ISBLANK(A857)),NOT(ISBLANK(B857)),NOT(ISBLANK(E857)),E857-VLOOKUP(A857,'ListaN68 02-02-2025'!$A$12:$E$13375,5,0)&lt;2),"Bajo","Error en codigo")))))))</f>
        <v>Aumento</v>
      </c>
    </row>
    <row r="858" spans="1:32" x14ac:dyDescent="0.2">
      <c r="A858" s="1" t="s">
        <v>5827</v>
      </c>
      <c r="B858" t="s">
        <v>5828</v>
      </c>
      <c r="C858" t="s">
        <v>4946</v>
      </c>
      <c r="D858">
        <v>21</v>
      </c>
      <c r="E858" s="46">
        <v>50963.044999999998</v>
      </c>
      <c r="F858" s="44">
        <v>3.5714425070985545E-2</v>
      </c>
      <c r="G858" s="46"/>
      <c r="AF858" t="str">
        <f>IF(AND(ISBLANK(A858),ISBLANK(B858),ISBLANK(E858)),"Blanco",IF(AND(ISBLANK(A858),NOT(ISBLANK(B858))),"Titulo",IF(AND(NOT(ISBLANK(A858)),NOT(ISBLANK(B858)),ISBLANK(E858),IFERROR(FIND("FF--",A858)&gt;1,FALSE)),"F.Comercializacion",IF(AND(NOT(ISBLANK(A858)),NOT(ISBLANK(B858)),NOT(ISBLANK(E858)),ISERROR(VLOOKUP(A858,'ListaN68 02-02-2025'!$A$12:$E$13375,5,0))),"Nuevo",IF(AND(NOT(ISBLANK(A858)),NOT(ISBLANK(B858)),NOT(ISBLANK(E858)),AND(E858-VLOOKUP(A858,'ListaN68 02-02-2025'!$A$12:$E$13375,5,0)&gt;=-2,E858-VLOOKUP(A858,'ListaN68 02-02-2025'!$A$12:$E$13375,5,0)&lt;=2)),"Igual",IF(AND(NOT(ISBLANK(A858)),NOT(ISBLANK(B858)),NOT(ISBLANK(E858)),E858-VLOOKUP(A858,'ListaN68 02-02-2025'!$A$12:$E$13375,5,0)&gt;2),"Aumento",IF(AND(NOT(ISBLANK(A858)),NOT(ISBLANK(B858)),NOT(ISBLANK(E858)),E858-VLOOKUP(A858,'ListaN68 02-02-2025'!$A$12:$E$13375,5,0)&lt;2),"Bajo","Error en codigo")))))))</f>
        <v>Aumento</v>
      </c>
    </row>
    <row r="859" spans="1:32" x14ac:dyDescent="0.2">
      <c r="A859" s="1" t="s">
        <v>5829</v>
      </c>
      <c r="B859" t="s">
        <v>5830</v>
      </c>
      <c r="C859" t="s">
        <v>4946</v>
      </c>
      <c r="D859">
        <v>21</v>
      </c>
      <c r="E859" s="46">
        <v>82373.2</v>
      </c>
      <c r="F859" s="44">
        <v>3.5714205334101745E-2</v>
      </c>
      <c r="G859" s="46"/>
      <c r="AF859" t="str">
        <f>IF(AND(ISBLANK(A859),ISBLANK(B859),ISBLANK(E859)),"Blanco",IF(AND(ISBLANK(A859),NOT(ISBLANK(B859))),"Titulo",IF(AND(NOT(ISBLANK(A859)),NOT(ISBLANK(B859)),ISBLANK(E859),IFERROR(FIND("FF--",A859)&gt;1,FALSE)),"F.Comercializacion",IF(AND(NOT(ISBLANK(A859)),NOT(ISBLANK(B859)),NOT(ISBLANK(E859)),ISERROR(VLOOKUP(A859,'ListaN68 02-02-2025'!$A$12:$E$13375,5,0))),"Nuevo",IF(AND(NOT(ISBLANK(A859)),NOT(ISBLANK(B859)),NOT(ISBLANK(E859)),AND(E859-VLOOKUP(A859,'ListaN68 02-02-2025'!$A$12:$E$13375,5,0)&gt;=-2,E859-VLOOKUP(A859,'ListaN68 02-02-2025'!$A$12:$E$13375,5,0)&lt;=2)),"Igual",IF(AND(NOT(ISBLANK(A859)),NOT(ISBLANK(B859)),NOT(ISBLANK(E859)),E859-VLOOKUP(A859,'ListaN68 02-02-2025'!$A$12:$E$13375,5,0)&gt;2),"Aumento",IF(AND(NOT(ISBLANK(A859)),NOT(ISBLANK(B859)),NOT(ISBLANK(E859)),E859-VLOOKUP(A859,'ListaN68 02-02-2025'!$A$12:$E$13375,5,0)&lt;2),"Bajo","Error en codigo")))))))</f>
        <v>Aumento</v>
      </c>
    </row>
    <row r="860" spans="1:32" x14ac:dyDescent="0.2">
      <c r="A860" s="1" t="s">
        <v>5831</v>
      </c>
      <c r="B860" t="s">
        <v>5832</v>
      </c>
      <c r="C860" t="s">
        <v>4946</v>
      </c>
      <c r="D860">
        <v>21</v>
      </c>
      <c r="E860" s="46">
        <v>82373.2</v>
      </c>
      <c r="F860" s="44">
        <v>3.5714205334101745E-2</v>
      </c>
      <c r="G860" s="46"/>
      <c r="AF860" t="str">
        <f>IF(AND(ISBLANK(A860),ISBLANK(B860),ISBLANK(E860)),"Blanco",IF(AND(ISBLANK(A860),NOT(ISBLANK(B860))),"Titulo",IF(AND(NOT(ISBLANK(A860)),NOT(ISBLANK(B860)),ISBLANK(E860),IFERROR(FIND("FF--",A860)&gt;1,FALSE)),"F.Comercializacion",IF(AND(NOT(ISBLANK(A860)),NOT(ISBLANK(B860)),NOT(ISBLANK(E860)),ISERROR(VLOOKUP(A860,'ListaN68 02-02-2025'!$A$12:$E$13375,5,0))),"Nuevo",IF(AND(NOT(ISBLANK(A860)),NOT(ISBLANK(B860)),NOT(ISBLANK(E860)),AND(E860-VLOOKUP(A860,'ListaN68 02-02-2025'!$A$12:$E$13375,5,0)&gt;=-2,E860-VLOOKUP(A860,'ListaN68 02-02-2025'!$A$12:$E$13375,5,0)&lt;=2)),"Igual",IF(AND(NOT(ISBLANK(A860)),NOT(ISBLANK(B860)),NOT(ISBLANK(E860)),E860-VLOOKUP(A860,'ListaN68 02-02-2025'!$A$12:$E$13375,5,0)&gt;2),"Aumento",IF(AND(NOT(ISBLANK(A860)),NOT(ISBLANK(B860)),NOT(ISBLANK(E860)),E860-VLOOKUP(A860,'ListaN68 02-02-2025'!$A$12:$E$13375,5,0)&lt;2),"Bajo","Error en codigo")))))))</f>
        <v>Aumento</v>
      </c>
    </row>
    <row r="861" spans="1:32" x14ac:dyDescent="0.2">
      <c r="A861" s="1">
        <v>101273</v>
      </c>
      <c r="B861" t="s">
        <v>5833</v>
      </c>
      <c r="C861" t="s">
        <v>4946</v>
      </c>
      <c r="D861">
        <v>21</v>
      </c>
      <c r="E861" s="46">
        <v>27438.18</v>
      </c>
      <c r="F861" s="44">
        <v>3.5714358512449529E-2</v>
      </c>
      <c r="G861" s="46"/>
      <c r="AF861" t="str">
        <f>IF(AND(ISBLANK(A861),ISBLANK(B861),ISBLANK(E861)),"Blanco",IF(AND(ISBLANK(A861),NOT(ISBLANK(B861))),"Titulo",IF(AND(NOT(ISBLANK(A861)),NOT(ISBLANK(B861)),ISBLANK(E861),IFERROR(FIND("FF--",A861)&gt;1,FALSE)),"F.Comercializacion",IF(AND(NOT(ISBLANK(A861)),NOT(ISBLANK(B861)),NOT(ISBLANK(E861)),ISERROR(VLOOKUP(A861,'ListaN68 02-02-2025'!$A$12:$E$13375,5,0))),"Nuevo",IF(AND(NOT(ISBLANK(A861)),NOT(ISBLANK(B861)),NOT(ISBLANK(E861)),AND(E861-VLOOKUP(A861,'ListaN68 02-02-2025'!$A$12:$E$13375,5,0)&gt;=-2,E861-VLOOKUP(A861,'ListaN68 02-02-2025'!$A$12:$E$13375,5,0)&lt;=2)),"Igual",IF(AND(NOT(ISBLANK(A861)),NOT(ISBLANK(B861)),NOT(ISBLANK(E861)),E861-VLOOKUP(A861,'ListaN68 02-02-2025'!$A$12:$E$13375,5,0)&gt;2),"Aumento",IF(AND(NOT(ISBLANK(A861)),NOT(ISBLANK(B861)),NOT(ISBLANK(E861)),E861-VLOOKUP(A861,'ListaN68 02-02-2025'!$A$12:$E$13375,5,0)&lt;2),"Bajo","Error en codigo")))))))</f>
        <v>Aumento</v>
      </c>
    </row>
    <row r="862" spans="1:32" x14ac:dyDescent="0.2">
      <c r="A862" s="1" t="s">
        <v>465</v>
      </c>
      <c r="B862" t="s">
        <v>466</v>
      </c>
      <c r="C862" t="s">
        <v>4962</v>
      </c>
      <c r="D862">
        <v>21</v>
      </c>
      <c r="E862" s="46">
        <v>19072.827000000001</v>
      </c>
      <c r="F862" s="44"/>
      <c r="G862" s="46"/>
      <c r="AF862" t="str">
        <f>IF(AND(ISBLANK(A862),ISBLANK(B862),ISBLANK(E862)),"Blanco",IF(AND(ISBLANK(A862),NOT(ISBLANK(B862))),"Titulo",IF(AND(NOT(ISBLANK(A862)),NOT(ISBLANK(B862)),ISBLANK(E862),IFERROR(FIND("FF--",A862)&gt;1,FALSE)),"F.Comercializacion",IF(AND(NOT(ISBLANK(A862)),NOT(ISBLANK(B862)),NOT(ISBLANK(E862)),ISERROR(VLOOKUP(A862,'ListaN68 02-02-2025'!$A$12:$E$13375,5,0))),"Nuevo",IF(AND(NOT(ISBLANK(A862)),NOT(ISBLANK(B862)),NOT(ISBLANK(E862)),AND(E862-VLOOKUP(A862,'ListaN68 02-02-2025'!$A$12:$E$13375,5,0)&gt;=-2,E862-VLOOKUP(A862,'ListaN68 02-02-2025'!$A$12:$E$13375,5,0)&lt;=2)),"Igual",IF(AND(NOT(ISBLANK(A862)),NOT(ISBLANK(B862)),NOT(ISBLANK(E862)),E862-VLOOKUP(A862,'ListaN68 02-02-2025'!$A$12:$E$13375,5,0)&gt;2),"Aumento",IF(AND(NOT(ISBLANK(A862)),NOT(ISBLANK(B862)),NOT(ISBLANK(E862)),E862-VLOOKUP(A862,'ListaN68 02-02-2025'!$A$12:$E$13375,5,0)&lt;2),"Bajo","Error en codigo")))))))</f>
        <v>Igual</v>
      </c>
    </row>
    <row r="863" spans="1:32" x14ac:dyDescent="0.2">
      <c r="A863" s="1" t="s">
        <v>463</v>
      </c>
      <c r="B863" t="s">
        <v>464</v>
      </c>
      <c r="C863" t="s">
        <v>4962</v>
      </c>
      <c r="D863">
        <v>21</v>
      </c>
      <c r="E863" s="46">
        <v>25500</v>
      </c>
      <c r="F863" s="44"/>
      <c r="G863" s="46"/>
      <c r="AF863" t="str">
        <f>IF(AND(ISBLANK(A863),ISBLANK(B863),ISBLANK(E863)),"Blanco",IF(AND(ISBLANK(A863),NOT(ISBLANK(B863))),"Titulo",IF(AND(NOT(ISBLANK(A863)),NOT(ISBLANK(B863)),ISBLANK(E863),IFERROR(FIND("FF--",A863)&gt;1,FALSE)),"F.Comercializacion",IF(AND(NOT(ISBLANK(A863)),NOT(ISBLANK(B863)),NOT(ISBLANK(E863)),ISERROR(VLOOKUP(A863,'ListaN68 02-02-2025'!$A$12:$E$13375,5,0))),"Nuevo",IF(AND(NOT(ISBLANK(A863)),NOT(ISBLANK(B863)),NOT(ISBLANK(E863)),AND(E863-VLOOKUP(A863,'ListaN68 02-02-2025'!$A$12:$E$13375,5,0)&gt;=-2,E863-VLOOKUP(A863,'ListaN68 02-02-2025'!$A$12:$E$13375,5,0)&lt;=2)),"Igual",IF(AND(NOT(ISBLANK(A863)),NOT(ISBLANK(B863)),NOT(ISBLANK(E863)),E863-VLOOKUP(A863,'ListaN68 02-02-2025'!$A$12:$E$13375,5,0)&gt;2),"Aumento",IF(AND(NOT(ISBLANK(A863)),NOT(ISBLANK(B863)),NOT(ISBLANK(E863)),E863-VLOOKUP(A863,'ListaN68 02-02-2025'!$A$12:$E$13375,5,0)&lt;2),"Bajo","Error en codigo")))))))</f>
        <v>Igual</v>
      </c>
    </row>
    <row r="864" spans="1:32" x14ac:dyDescent="0.2">
      <c r="A864" s="1" t="s">
        <v>462</v>
      </c>
      <c r="B864" t="s">
        <v>3440</v>
      </c>
      <c r="C864" t="s">
        <v>5005</v>
      </c>
      <c r="D864">
        <v>21</v>
      </c>
      <c r="E864" s="46">
        <v>48152.5</v>
      </c>
      <c r="F864" s="44"/>
      <c r="G864" s="46"/>
      <c r="AF864" t="str">
        <f>IF(AND(ISBLANK(A864),ISBLANK(B864),ISBLANK(E864)),"Blanco",IF(AND(ISBLANK(A864),NOT(ISBLANK(B864))),"Titulo",IF(AND(NOT(ISBLANK(A864)),NOT(ISBLANK(B864)),ISBLANK(E864),IFERROR(FIND("FF--",A864)&gt;1,FALSE)),"F.Comercializacion",IF(AND(NOT(ISBLANK(A864)),NOT(ISBLANK(B864)),NOT(ISBLANK(E864)),ISERROR(VLOOKUP(A864,'ListaN68 02-02-2025'!$A$12:$E$13375,5,0))),"Nuevo",IF(AND(NOT(ISBLANK(A864)),NOT(ISBLANK(B864)),NOT(ISBLANK(E864)),AND(E864-VLOOKUP(A864,'ListaN68 02-02-2025'!$A$12:$E$13375,5,0)&gt;=-2,E864-VLOOKUP(A864,'ListaN68 02-02-2025'!$A$12:$E$13375,5,0)&lt;=2)),"Igual",IF(AND(NOT(ISBLANK(A864)),NOT(ISBLANK(B864)),NOT(ISBLANK(E864)),E864-VLOOKUP(A864,'ListaN68 02-02-2025'!$A$12:$E$13375,5,0)&gt;2),"Aumento",IF(AND(NOT(ISBLANK(A864)),NOT(ISBLANK(B864)),NOT(ISBLANK(E864)),E864-VLOOKUP(A864,'ListaN68 02-02-2025'!$A$12:$E$13375,5,0)&lt;2),"Bajo","Error en codigo")))))))</f>
        <v>Igual</v>
      </c>
    </row>
    <row r="865" spans="1:32" x14ac:dyDescent="0.2">
      <c r="C865"/>
      <c r="E865" s="46"/>
      <c r="F865" s="44"/>
      <c r="G865" s="46"/>
      <c r="AF865" t="str">
        <f>IF(AND(ISBLANK(A865),ISBLANK(B865),ISBLANK(E865)),"Blanco",IF(AND(ISBLANK(A865),NOT(ISBLANK(B865))),"Titulo",IF(AND(NOT(ISBLANK(A865)),NOT(ISBLANK(B865)),ISBLANK(E865),IFERROR(FIND("FF--",A865)&gt;1,FALSE)),"F.Comercializacion",IF(AND(NOT(ISBLANK(A865)),NOT(ISBLANK(B865)),NOT(ISBLANK(E865)),ISERROR(VLOOKUP(A865,'ListaN68 02-02-2025'!$A$12:$E$13375,5,0))),"Nuevo",IF(AND(NOT(ISBLANK(A865)),NOT(ISBLANK(B865)),NOT(ISBLANK(E865)),AND(E865-VLOOKUP(A865,'ListaN68 02-02-2025'!$A$12:$E$13375,5,0)&gt;=-2,E865-VLOOKUP(A865,'ListaN68 02-02-2025'!$A$12:$E$13375,5,0)&lt;=2)),"Igual",IF(AND(NOT(ISBLANK(A865)),NOT(ISBLANK(B865)),NOT(ISBLANK(E865)),E865-VLOOKUP(A865,'ListaN68 02-02-2025'!$A$12:$E$13375,5,0)&gt;2),"Aumento",IF(AND(NOT(ISBLANK(A865)),NOT(ISBLANK(B865)),NOT(ISBLANK(E865)),E865-VLOOKUP(A865,'ListaN68 02-02-2025'!$A$12:$E$13375,5,0)&lt;2),"Bajo","Error en codigo")))))))</f>
        <v>Blanco</v>
      </c>
    </row>
    <row r="866" spans="1:32" x14ac:dyDescent="0.2">
      <c r="B866" t="s">
        <v>467</v>
      </c>
      <c r="C866"/>
      <c r="E866" s="46"/>
      <c r="F866" s="44"/>
      <c r="G866" s="46"/>
      <c r="AF866" t="str">
        <f>IF(AND(ISBLANK(A866),ISBLANK(B866),ISBLANK(E866)),"Blanco",IF(AND(ISBLANK(A866),NOT(ISBLANK(B866))),"Titulo",IF(AND(NOT(ISBLANK(A866)),NOT(ISBLANK(B866)),ISBLANK(E866),IFERROR(FIND("FF--",A866)&gt;1,FALSE)),"F.Comercializacion",IF(AND(NOT(ISBLANK(A866)),NOT(ISBLANK(B866)),NOT(ISBLANK(E866)),ISERROR(VLOOKUP(A866,'ListaN68 02-02-2025'!$A$12:$E$13375,5,0))),"Nuevo",IF(AND(NOT(ISBLANK(A866)),NOT(ISBLANK(B866)),NOT(ISBLANK(E866)),AND(E866-VLOOKUP(A866,'ListaN68 02-02-2025'!$A$12:$E$13375,5,0)&gt;=-2,E866-VLOOKUP(A866,'ListaN68 02-02-2025'!$A$12:$E$13375,5,0)&lt;=2)),"Igual",IF(AND(NOT(ISBLANK(A866)),NOT(ISBLANK(B866)),NOT(ISBLANK(E866)),E866-VLOOKUP(A866,'ListaN68 02-02-2025'!$A$12:$E$13375,5,0)&gt;2),"Aumento",IF(AND(NOT(ISBLANK(A866)),NOT(ISBLANK(B866)),NOT(ISBLANK(E866)),E866-VLOOKUP(A866,'ListaN68 02-02-2025'!$A$12:$E$13375,5,0)&lt;2),"Bajo","Error en codigo")))))))</f>
        <v>Titulo</v>
      </c>
    </row>
    <row r="867" spans="1:32" x14ac:dyDescent="0.2">
      <c r="C867"/>
      <c r="E867" s="46"/>
      <c r="F867" s="44"/>
      <c r="G867" s="46"/>
      <c r="AF867" t="str">
        <f>IF(AND(ISBLANK(A867),ISBLANK(B867),ISBLANK(E867)),"Blanco",IF(AND(ISBLANK(A867),NOT(ISBLANK(B867))),"Titulo",IF(AND(NOT(ISBLANK(A867)),NOT(ISBLANK(B867)),ISBLANK(E867),IFERROR(FIND("FF--",A867)&gt;1,FALSE)),"F.Comercializacion",IF(AND(NOT(ISBLANK(A867)),NOT(ISBLANK(B867)),NOT(ISBLANK(E867)),ISERROR(VLOOKUP(A867,'ListaN68 02-02-2025'!$A$12:$E$13375,5,0))),"Nuevo",IF(AND(NOT(ISBLANK(A867)),NOT(ISBLANK(B867)),NOT(ISBLANK(E867)),AND(E867-VLOOKUP(A867,'ListaN68 02-02-2025'!$A$12:$E$13375,5,0)&gt;=-2,E867-VLOOKUP(A867,'ListaN68 02-02-2025'!$A$12:$E$13375,5,0)&lt;=2)),"Igual",IF(AND(NOT(ISBLANK(A867)),NOT(ISBLANK(B867)),NOT(ISBLANK(E867)),E867-VLOOKUP(A867,'ListaN68 02-02-2025'!$A$12:$E$13375,5,0)&gt;2),"Aumento",IF(AND(NOT(ISBLANK(A867)),NOT(ISBLANK(B867)),NOT(ISBLANK(E867)),E867-VLOOKUP(A867,'ListaN68 02-02-2025'!$A$12:$E$13375,5,0)&lt;2),"Bajo","Error en codigo")))))))</f>
        <v>Blanco</v>
      </c>
    </row>
    <row r="868" spans="1:32" x14ac:dyDescent="0.2">
      <c r="A868" s="1" t="s">
        <v>5834</v>
      </c>
      <c r="B868" t="s">
        <v>6142</v>
      </c>
      <c r="C868" t="s">
        <v>4993</v>
      </c>
      <c r="D868">
        <v>21</v>
      </c>
      <c r="E868" s="46">
        <v>2297.453</v>
      </c>
      <c r="F868" s="44">
        <v>3.5712176572815668E-2</v>
      </c>
      <c r="G868" s="46"/>
      <c r="AF868" t="str">
        <f>IF(AND(ISBLANK(A868),ISBLANK(B868),ISBLANK(E868)),"Blanco",IF(AND(ISBLANK(A868),NOT(ISBLANK(B868))),"Titulo",IF(AND(NOT(ISBLANK(A868)),NOT(ISBLANK(B868)),ISBLANK(E868),IFERROR(FIND("FF--",A868)&gt;1,FALSE)),"F.Comercializacion",IF(AND(NOT(ISBLANK(A868)),NOT(ISBLANK(B868)),NOT(ISBLANK(E868)),ISERROR(VLOOKUP(A868,'ListaN68 02-02-2025'!$A$12:$E$13375,5,0))),"Nuevo",IF(AND(NOT(ISBLANK(A868)),NOT(ISBLANK(B868)),NOT(ISBLANK(E868)),AND(E868-VLOOKUP(A868,'ListaN68 02-02-2025'!$A$12:$E$13375,5,0)&gt;=-2,E868-VLOOKUP(A868,'ListaN68 02-02-2025'!$A$12:$E$13375,5,0)&lt;=2)),"Igual",IF(AND(NOT(ISBLANK(A868)),NOT(ISBLANK(B868)),NOT(ISBLANK(E868)),E868-VLOOKUP(A868,'ListaN68 02-02-2025'!$A$12:$E$13375,5,0)&gt;2),"Aumento",IF(AND(NOT(ISBLANK(A868)),NOT(ISBLANK(B868)),NOT(ISBLANK(E868)),E868-VLOOKUP(A868,'ListaN68 02-02-2025'!$A$12:$E$13375,5,0)&lt;2),"Bajo","Error en codigo")))))))</f>
        <v>Aumento</v>
      </c>
    </row>
    <row r="869" spans="1:32" x14ac:dyDescent="0.2">
      <c r="A869" s="1" t="s">
        <v>2601</v>
      </c>
      <c r="B869" t="s">
        <v>5556</v>
      </c>
      <c r="C869" t="s">
        <v>4947</v>
      </c>
      <c r="D869">
        <v>21</v>
      </c>
      <c r="E869" s="46">
        <v>29197.32</v>
      </c>
      <c r="F869" s="44"/>
      <c r="G869" s="46"/>
      <c r="AF869" t="str">
        <f>IF(AND(ISBLANK(A869),ISBLANK(B869),ISBLANK(E869)),"Blanco",IF(AND(ISBLANK(A869),NOT(ISBLANK(B869))),"Titulo",IF(AND(NOT(ISBLANK(A869)),NOT(ISBLANK(B869)),ISBLANK(E869),IFERROR(FIND("FF--",A869)&gt;1,FALSE)),"F.Comercializacion",IF(AND(NOT(ISBLANK(A869)),NOT(ISBLANK(B869)),NOT(ISBLANK(E869)),ISERROR(VLOOKUP(A869,'ListaN68 02-02-2025'!$A$12:$E$13375,5,0))),"Nuevo",IF(AND(NOT(ISBLANK(A869)),NOT(ISBLANK(B869)),NOT(ISBLANK(E869)),AND(E869-VLOOKUP(A869,'ListaN68 02-02-2025'!$A$12:$E$13375,5,0)&gt;=-2,E869-VLOOKUP(A869,'ListaN68 02-02-2025'!$A$12:$E$13375,5,0)&lt;=2)),"Igual",IF(AND(NOT(ISBLANK(A869)),NOT(ISBLANK(B869)),NOT(ISBLANK(E869)),E869-VLOOKUP(A869,'ListaN68 02-02-2025'!$A$12:$E$13375,5,0)&gt;2),"Aumento",IF(AND(NOT(ISBLANK(A869)),NOT(ISBLANK(B869)),NOT(ISBLANK(E869)),E869-VLOOKUP(A869,'ListaN68 02-02-2025'!$A$12:$E$13375,5,0)&lt;2),"Bajo","Error en codigo")))))))</f>
        <v>Igual</v>
      </c>
    </row>
    <row r="870" spans="1:32" x14ac:dyDescent="0.2">
      <c r="A870" s="1" t="s">
        <v>470</v>
      </c>
      <c r="B870" t="s">
        <v>5837</v>
      </c>
      <c r="C870" t="s">
        <v>4946</v>
      </c>
      <c r="D870">
        <v>21</v>
      </c>
      <c r="E870" s="46">
        <v>8797.3420000000006</v>
      </c>
      <c r="F870" s="44"/>
      <c r="G870" s="46"/>
      <c r="AF870" t="str">
        <f>IF(AND(ISBLANK(A870),ISBLANK(B870),ISBLANK(E870)),"Blanco",IF(AND(ISBLANK(A870),NOT(ISBLANK(B870))),"Titulo",IF(AND(NOT(ISBLANK(A870)),NOT(ISBLANK(B870)),ISBLANK(E870),IFERROR(FIND("FF--",A870)&gt;1,FALSE)),"F.Comercializacion",IF(AND(NOT(ISBLANK(A870)),NOT(ISBLANK(B870)),NOT(ISBLANK(E870)),ISERROR(VLOOKUP(A870,'ListaN68 02-02-2025'!$A$12:$E$13375,5,0))),"Nuevo",IF(AND(NOT(ISBLANK(A870)),NOT(ISBLANK(B870)),NOT(ISBLANK(E870)),AND(E870-VLOOKUP(A870,'ListaN68 02-02-2025'!$A$12:$E$13375,5,0)&gt;=-2,E870-VLOOKUP(A870,'ListaN68 02-02-2025'!$A$12:$E$13375,5,0)&lt;=2)),"Igual",IF(AND(NOT(ISBLANK(A870)),NOT(ISBLANK(B870)),NOT(ISBLANK(E870)),E870-VLOOKUP(A870,'ListaN68 02-02-2025'!$A$12:$E$13375,5,0)&gt;2),"Aumento",IF(AND(NOT(ISBLANK(A870)),NOT(ISBLANK(B870)),NOT(ISBLANK(E870)),E870-VLOOKUP(A870,'ListaN68 02-02-2025'!$A$12:$E$13375,5,0)&lt;2),"Bajo","Error en codigo")))))))</f>
        <v>Igual</v>
      </c>
    </row>
    <row r="871" spans="1:32" x14ac:dyDescent="0.2">
      <c r="A871" s="1" t="s">
        <v>471</v>
      </c>
      <c r="B871" t="s">
        <v>5838</v>
      </c>
      <c r="C871" t="s">
        <v>4946</v>
      </c>
      <c r="D871">
        <v>21</v>
      </c>
      <c r="E871" s="46">
        <v>12349.655000000001</v>
      </c>
      <c r="F871" s="44"/>
      <c r="G871" s="46"/>
      <c r="AF871" t="str">
        <f>IF(AND(ISBLANK(A871),ISBLANK(B871),ISBLANK(E871)),"Blanco",IF(AND(ISBLANK(A871),NOT(ISBLANK(B871))),"Titulo",IF(AND(NOT(ISBLANK(A871)),NOT(ISBLANK(B871)),ISBLANK(E871),IFERROR(FIND("FF--",A871)&gt;1,FALSE)),"F.Comercializacion",IF(AND(NOT(ISBLANK(A871)),NOT(ISBLANK(B871)),NOT(ISBLANK(E871)),ISERROR(VLOOKUP(A871,'ListaN68 02-02-2025'!$A$12:$E$13375,5,0))),"Nuevo",IF(AND(NOT(ISBLANK(A871)),NOT(ISBLANK(B871)),NOT(ISBLANK(E871)),AND(E871-VLOOKUP(A871,'ListaN68 02-02-2025'!$A$12:$E$13375,5,0)&gt;=-2,E871-VLOOKUP(A871,'ListaN68 02-02-2025'!$A$12:$E$13375,5,0)&lt;=2)),"Igual",IF(AND(NOT(ISBLANK(A871)),NOT(ISBLANK(B871)),NOT(ISBLANK(E871)),E871-VLOOKUP(A871,'ListaN68 02-02-2025'!$A$12:$E$13375,5,0)&gt;2),"Aumento",IF(AND(NOT(ISBLANK(A871)),NOT(ISBLANK(B871)),NOT(ISBLANK(E871)),E871-VLOOKUP(A871,'ListaN68 02-02-2025'!$A$12:$E$13375,5,0)&lt;2),"Bajo","Error en codigo")))))))</f>
        <v>Igual</v>
      </c>
    </row>
    <row r="872" spans="1:32" x14ac:dyDescent="0.2">
      <c r="A872" s="1" t="s">
        <v>472</v>
      </c>
      <c r="B872" t="s">
        <v>5835</v>
      </c>
      <c r="C872" t="s">
        <v>4964</v>
      </c>
      <c r="D872">
        <v>21</v>
      </c>
      <c r="E872" s="46">
        <v>6238.4030000000002</v>
      </c>
      <c r="F872" s="44"/>
      <c r="G872" s="46"/>
      <c r="AF872" t="str">
        <f>IF(AND(ISBLANK(A872),ISBLANK(B872),ISBLANK(E872)),"Blanco",IF(AND(ISBLANK(A872),NOT(ISBLANK(B872))),"Titulo",IF(AND(NOT(ISBLANK(A872)),NOT(ISBLANK(B872)),ISBLANK(E872),IFERROR(FIND("FF--",A872)&gt;1,FALSE)),"F.Comercializacion",IF(AND(NOT(ISBLANK(A872)),NOT(ISBLANK(B872)),NOT(ISBLANK(E872)),ISERROR(VLOOKUP(A872,'ListaN68 02-02-2025'!$A$12:$E$13375,5,0))),"Nuevo",IF(AND(NOT(ISBLANK(A872)),NOT(ISBLANK(B872)),NOT(ISBLANK(E872)),AND(E872-VLOOKUP(A872,'ListaN68 02-02-2025'!$A$12:$E$13375,5,0)&gt;=-2,E872-VLOOKUP(A872,'ListaN68 02-02-2025'!$A$12:$E$13375,5,0)&lt;=2)),"Igual",IF(AND(NOT(ISBLANK(A872)),NOT(ISBLANK(B872)),NOT(ISBLANK(E872)),E872-VLOOKUP(A872,'ListaN68 02-02-2025'!$A$12:$E$13375,5,0)&gt;2),"Aumento",IF(AND(NOT(ISBLANK(A872)),NOT(ISBLANK(B872)),NOT(ISBLANK(E872)),E872-VLOOKUP(A872,'ListaN68 02-02-2025'!$A$12:$E$13375,5,0)&lt;2),"Bajo","Error en codigo")))))))</f>
        <v>Igual</v>
      </c>
    </row>
    <row r="873" spans="1:32" x14ac:dyDescent="0.2">
      <c r="A873" s="1" t="s">
        <v>473</v>
      </c>
      <c r="B873" t="s">
        <v>5836</v>
      </c>
      <c r="C873" t="s">
        <v>4964</v>
      </c>
      <c r="D873">
        <v>21</v>
      </c>
      <c r="E873" s="46">
        <v>8622.5069999999996</v>
      </c>
      <c r="F873" s="44"/>
      <c r="G873" s="46"/>
      <c r="AF873" t="str">
        <f>IF(AND(ISBLANK(A873),ISBLANK(B873),ISBLANK(E873)),"Blanco",IF(AND(ISBLANK(A873),NOT(ISBLANK(B873))),"Titulo",IF(AND(NOT(ISBLANK(A873)),NOT(ISBLANK(B873)),ISBLANK(E873),IFERROR(FIND("FF--",A873)&gt;1,FALSE)),"F.Comercializacion",IF(AND(NOT(ISBLANK(A873)),NOT(ISBLANK(B873)),NOT(ISBLANK(E873)),ISERROR(VLOOKUP(A873,'ListaN68 02-02-2025'!$A$12:$E$13375,5,0))),"Nuevo",IF(AND(NOT(ISBLANK(A873)),NOT(ISBLANK(B873)),NOT(ISBLANK(E873)),AND(E873-VLOOKUP(A873,'ListaN68 02-02-2025'!$A$12:$E$13375,5,0)&gt;=-2,E873-VLOOKUP(A873,'ListaN68 02-02-2025'!$A$12:$E$13375,5,0)&lt;=2)),"Igual",IF(AND(NOT(ISBLANK(A873)),NOT(ISBLANK(B873)),NOT(ISBLANK(E873)),E873-VLOOKUP(A873,'ListaN68 02-02-2025'!$A$12:$E$13375,5,0)&gt;2),"Aumento",IF(AND(NOT(ISBLANK(A873)),NOT(ISBLANK(B873)),NOT(ISBLANK(E873)),E873-VLOOKUP(A873,'ListaN68 02-02-2025'!$A$12:$E$13375,5,0)&lt;2),"Bajo","Error en codigo")))))))</f>
        <v>Igual</v>
      </c>
    </row>
    <row r="874" spans="1:32" x14ac:dyDescent="0.2">
      <c r="A874" s="1" t="s">
        <v>474</v>
      </c>
      <c r="B874" t="s">
        <v>5839</v>
      </c>
      <c r="C874" t="s">
        <v>4946</v>
      </c>
      <c r="D874">
        <v>21</v>
      </c>
      <c r="E874" s="46">
        <v>20582.758999999998</v>
      </c>
      <c r="F874" s="44"/>
      <c r="G874" s="46"/>
      <c r="AF874" t="str">
        <f>IF(AND(ISBLANK(A874),ISBLANK(B874),ISBLANK(E874)),"Blanco",IF(AND(ISBLANK(A874),NOT(ISBLANK(B874))),"Titulo",IF(AND(NOT(ISBLANK(A874)),NOT(ISBLANK(B874)),ISBLANK(E874),IFERROR(FIND("FF--",A874)&gt;1,FALSE)),"F.Comercializacion",IF(AND(NOT(ISBLANK(A874)),NOT(ISBLANK(B874)),NOT(ISBLANK(E874)),ISERROR(VLOOKUP(A874,'ListaN68 02-02-2025'!$A$12:$E$13375,5,0))),"Nuevo",IF(AND(NOT(ISBLANK(A874)),NOT(ISBLANK(B874)),NOT(ISBLANK(E874)),AND(E874-VLOOKUP(A874,'ListaN68 02-02-2025'!$A$12:$E$13375,5,0)&gt;=-2,E874-VLOOKUP(A874,'ListaN68 02-02-2025'!$A$12:$E$13375,5,0)&lt;=2)),"Igual",IF(AND(NOT(ISBLANK(A874)),NOT(ISBLANK(B874)),NOT(ISBLANK(E874)),E874-VLOOKUP(A874,'ListaN68 02-02-2025'!$A$12:$E$13375,5,0)&gt;2),"Aumento",IF(AND(NOT(ISBLANK(A874)),NOT(ISBLANK(B874)),NOT(ISBLANK(E874)),E874-VLOOKUP(A874,'ListaN68 02-02-2025'!$A$12:$E$13375,5,0)&lt;2),"Bajo","Error en codigo")))))))</f>
        <v>Igual</v>
      </c>
    </row>
    <row r="875" spans="1:32" x14ac:dyDescent="0.2">
      <c r="A875" s="1" t="s">
        <v>2099</v>
      </c>
      <c r="B875" t="s">
        <v>5557</v>
      </c>
      <c r="C875" t="s">
        <v>5007</v>
      </c>
      <c r="D875">
        <v>21</v>
      </c>
      <c r="E875" s="46">
        <v>29936.391</v>
      </c>
      <c r="F875" s="44"/>
      <c r="G875" s="46"/>
      <c r="AF875" t="str">
        <f>IF(AND(ISBLANK(A875),ISBLANK(B875),ISBLANK(E875)),"Blanco",IF(AND(ISBLANK(A875),NOT(ISBLANK(B875))),"Titulo",IF(AND(NOT(ISBLANK(A875)),NOT(ISBLANK(B875)),ISBLANK(E875),IFERROR(FIND("FF--",A875)&gt;1,FALSE)),"F.Comercializacion",IF(AND(NOT(ISBLANK(A875)),NOT(ISBLANK(B875)),NOT(ISBLANK(E875)),ISERROR(VLOOKUP(A875,'ListaN68 02-02-2025'!$A$12:$E$13375,5,0))),"Nuevo",IF(AND(NOT(ISBLANK(A875)),NOT(ISBLANK(B875)),NOT(ISBLANK(E875)),AND(E875-VLOOKUP(A875,'ListaN68 02-02-2025'!$A$12:$E$13375,5,0)&gt;=-2,E875-VLOOKUP(A875,'ListaN68 02-02-2025'!$A$12:$E$13375,5,0)&lt;=2)),"Igual",IF(AND(NOT(ISBLANK(A875)),NOT(ISBLANK(B875)),NOT(ISBLANK(E875)),E875-VLOOKUP(A875,'ListaN68 02-02-2025'!$A$12:$E$13375,5,0)&gt;2),"Aumento",IF(AND(NOT(ISBLANK(A875)),NOT(ISBLANK(B875)),NOT(ISBLANK(E875)),E875-VLOOKUP(A875,'ListaN68 02-02-2025'!$A$12:$E$13375,5,0)&lt;2),"Bajo","Error en codigo")))))))</f>
        <v>Igual</v>
      </c>
    </row>
    <row r="876" spans="1:32" x14ac:dyDescent="0.2">
      <c r="A876" s="1" t="s">
        <v>468</v>
      </c>
      <c r="B876" t="s">
        <v>469</v>
      </c>
      <c r="C876" t="s">
        <v>4953</v>
      </c>
      <c r="D876">
        <v>21</v>
      </c>
      <c r="E876" s="46">
        <v>647.5</v>
      </c>
      <c r="F876" s="44"/>
      <c r="G876" s="46"/>
      <c r="AF876" t="str">
        <f>IF(AND(ISBLANK(A876),ISBLANK(B876),ISBLANK(E876)),"Blanco",IF(AND(ISBLANK(A876),NOT(ISBLANK(B876))),"Titulo",IF(AND(NOT(ISBLANK(A876)),NOT(ISBLANK(B876)),ISBLANK(E876),IFERROR(FIND("FF--",A876)&gt;1,FALSE)),"F.Comercializacion",IF(AND(NOT(ISBLANK(A876)),NOT(ISBLANK(B876)),NOT(ISBLANK(E876)),ISERROR(VLOOKUP(A876,'ListaN68 02-02-2025'!$A$12:$E$13375,5,0))),"Nuevo",IF(AND(NOT(ISBLANK(A876)),NOT(ISBLANK(B876)),NOT(ISBLANK(E876)),AND(E876-VLOOKUP(A876,'ListaN68 02-02-2025'!$A$12:$E$13375,5,0)&gt;=-2,E876-VLOOKUP(A876,'ListaN68 02-02-2025'!$A$12:$E$13375,5,0)&lt;=2)),"Igual",IF(AND(NOT(ISBLANK(A876)),NOT(ISBLANK(B876)),NOT(ISBLANK(E876)),E876-VLOOKUP(A876,'ListaN68 02-02-2025'!$A$12:$E$13375,5,0)&gt;2),"Aumento",IF(AND(NOT(ISBLANK(A876)),NOT(ISBLANK(B876)),NOT(ISBLANK(E876)),E876-VLOOKUP(A876,'ListaN68 02-02-2025'!$A$12:$E$13375,5,0)&lt;2),"Bajo","Error en codigo")))))))</f>
        <v>Igual</v>
      </c>
    </row>
    <row r="877" spans="1:32" x14ac:dyDescent="0.2">
      <c r="A877" s="1" t="s">
        <v>475</v>
      </c>
      <c r="B877" t="s">
        <v>476</v>
      </c>
      <c r="C877" t="s">
        <v>4947</v>
      </c>
      <c r="D877">
        <v>21</v>
      </c>
      <c r="E877" s="46">
        <v>2197.114</v>
      </c>
      <c r="F877" s="44"/>
      <c r="G877" s="46"/>
      <c r="AF877" t="str">
        <f>IF(AND(ISBLANK(A877),ISBLANK(B877),ISBLANK(E877)),"Blanco",IF(AND(ISBLANK(A877),NOT(ISBLANK(B877))),"Titulo",IF(AND(NOT(ISBLANK(A877)),NOT(ISBLANK(B877)),ISBLANK(E877),IFERROR(FIND("FF--",A877)&gt;1,FALSE)),"F.Comercializacion",IF(AND(NOT(ISBLANK(A877)),NOT(ISBLANK(B877)),NOT(ISBLANK(E877)),ISERROR(VLOOKUP(A877,'ListaN68 02-02-2025'!$A$12:$E$13375,5,0))),"Nuevo",IF(AND(NOT(ISBLANK(A877)),NOT(ISBLANK(B877)),NOT(ISBLANK(E877)),AND(E877-VLOOKUP(A877,'ListaN68 02-02-2025'!$A$12:$E$13375,5,0)&gt;=-2,E877-VLOOKUP(A877,'ListaN68 02-02-2025'!$A$12:$E$13375,5,0)&lt;=2)),"Igual",IF(AND(NOT(ISBLANK(A877)),NOT(ISBLANK(B877)),NOT(ISBLANK(E877)),E877-VLOOKUP(A877,'ListaN68 02-02-2025'!$A$12:$E$13375,5,0)&gt;2),"Aumento",IF(AND(NOT(ISBLANK(A877)),NOT(ISBLANK(B877)),NOT(ISBLANK(E877)),E877-VLOOKUP(A877,'ListaN68 02-02-2025'!$A$12:$E$13375,5,0)&lt;2),"Bajo","Error en codigo")))))))</f>
        <v>Igual</v>
      </c>
    </row>
    <row r="878" spans="1:32" x14ac:dyDescent="0.2">
      <c r="A878" s="1" t="s">
        <v>477</v>
      </c>
      <c r="B878" t="s">
        <v>478</v>
      </c>
      <c r="C878" t="s">
        <v>4947</v>
      </c>
      <c r="D878">
        <v>21</v>
      </c>
      <c r="E878" s="46">
        <v>2860.924</v>
      </c>
      <c r="F878" s="44"/>
      <c r="G878" s="46"/>
      <c r="AF878" t="str">
        <f>IF(AND(ISBLANK(A878),ISBLANK(B878),ISBLANK(E878)),"Blanco",IF(AND(ISBLANK(A878),NOT(ISBLANK(B878))),"Titulo",IF(AND(NOT(ISBLANK(A878)),NOT(ISBLANK(B878)),ISBLANK(E878),IFERROR(FIND("FF--",A878)&gt;1,FALSE)),"F.Comercializacion",IF(AND(NOT(ISBLANK(A878)),NOT(ISBLANK(B878)),NOT(ISBLANK(E878)),ISERROR(VLOOKUP(A878,'ListaN68 02-02-2025'!$A$12:$E$13375,5,0))),"Nuevo",IF(AND(NOT(ISBLANK(A878)),NOT(ISBLANK(B878)),NOT(ISBLANK(E878)),AND(E878-VLOOKUP(A878,'ListaN68 02-02-2025'!$A$12:$E$13375,5,0)&gt;=-2,E878-VLOOKUP(A878,'ListaN68 02-02-2025'!$A$12:$E$13375,5,0)&lt;=2)),"Igual",IF(AND(NOT(ISBLANK(A878)),NOT(ISBLANK(B878)),NOT(ISBLANK(E878)),E878-VLOOKUP(A878,'ListaN68 02-02-2025'!$A$12:$E$13375,5,0)&gt;2),"Aumento",IF(AND(NOT(ISBLANK(A878)),NOT(ISBLANK(B878)),NOT(ISBLANK(E878)),E878-VLOOKUP(A878,'ListaN68 02-02-2025'!$A$12:$E$13375,5,0)&lt;2),"Bajo","Error en codigo")))))))</f>
        <v>Igual</v>
      </c>
    </row>
    <row r="879" spans="1:32" x14ac:dyDescent="0.2">
      <c r="A879" s="1" t="s">
        <v>479</v>
      </c>
      <c r="B879" t="s">
        <v>480</v>
      </c>
      <c r="C879" t="s">
        <v>4947</v>
      </c>
      <c r="D879">
        <v>21</v>
      </c>
      <c r="E879" s="46">
        <v>4440.9759999999997</v>
      </c>
      <c r="F879" s="44"/>
      <c r="G879" s="46"/>
      <c r="AF879" t="str">
        <f>IF(AND(ISBLANK(A879),ISBLANK(B879),ISBLANK(E879)),"Blanco",IF(AND(ISBLANK(A879),NOT(ISBLANK(B879))),"Titulo",IF(AND(NOT(ISBLANK(A879)),NOT(ISBLANK(B879)),ISBLANK(E879),IFERROR(FIND("FF--",A879)&gt;1,FALSE)),"F.Comercializacion",IF(AND(NOT(ISBLANK(A879)),NOT(ISBLANK(B879)),NOT(ISBLANK(E879)),ISERROR(VLOOKUP(A879,'ListaN68 02-02-2025'!$A$12:$E$13375,5,0))),"Nuevo",IF(AND(NOT(ISBLANK(A879)),NOT(ISBLANK(B879)),NOT(ISBLANK(E879)),AND(E879-VLOOKUP(A879,'ListaN68 02-02-2025'!$A$12:$E$13375,5,0)&gt;=-2,E879-VLOOKUP(A879,'ListaN68 02-02-2025'!$A$12:$E$13375,5,0)&lt;=2)),"Igual",IF(AND(NOT(ISBLANK(A879)),NOT(ISBLANK(B879)),NOT(ISBLANK(E879)),E879-VLOOKUP(A879,'ListaN68 02-02-2025'!$A$12:$E$13375,5,0)&gt;2),"Aumento",IF(AND(NOT(ISBLANK(A879)),NOT(ISBLANK(B879)),NOT(ISBLANK(E879)),E879-VLOOKUP(A879,'ListaN68 02-02-2025'!$A$12:$E$13375,5,0)&lt;2),"Bajo","Error en codigo")))))))</f>
        <v>Igual</v>
      </c>
    </row>
    <row r="880" spans="1:32" x14ac:dyDescent="0.2">
      <c r="A880" s="1" t="s">
        <v>2602</v>
      </c>
      <c r="B880" t="s">
        <v>2603</v>
      </c>
      <c r="C880" t="s">
        <v>4947</v>
      </c>
      <c r="D880">
        <v>21</v>
      </c>
      <c r="E880" s="46">
        <v>6918.5739999999996</v>
      </c>
      <c r="F880" s="44"/>
      <c r="G880" s="46"/>
      <c r="AF880" t="str">
        <f>IF(AND(ISBLANK(A880),ISBLANK(B880),ISBLANK(E880)),"Blanco",IF(AND(ISBLANK(A880),NOT(ISBLANK(B880))),"Titulo",IF(AND(NOT(ISBLANK(A880)),NOT(ISBLANK(B880)),ISBLANK(E880),IFERROR(FIND("FF--",A880)&gt;1,FALSE)),"F.Comercializacion",IF(AND(NOT(ISBLANK(A880)),NOT(ISBLANK(B880)),NOT(ISBLANK(E880)),ISERROR(VLOOKUP(A880,'ListaN68 02-02-2025'!$A$12:$E$13375,5,0))),"Nuevo",IF(AND(NOT(ISBLANK(A880)),NOT(ISBLANK(B880)),NOT(ISBLANK(E880)),AND(E880-VLOOKUP(A880,'ListaN68 02-02-2025'!$A$12:$E$13375,5,0)&gt;=-2,E880-VLOOKUP(A880,'ListaN68 02-02-2025'!$A$12:$E$13375,5,0)&lt;=2)),"Igual",IF(AND(NOT(ISBLANK(A880)),NOT(ISBLANK(B880)),NOT(ISBLANK(E880)),E880-VLOOKUP(A880,'ListaN68 02-02-2025'!$A$12:$E$13375,5,0)&gt;2),"Aumento",IF(AND(NOT(ISBLANK(A880)),NOT(ISBLANK(B880)),NOT(ISBLANK(E880)),E880-VLOOKUP(A880,'ListaN68 02-02-2025'!$A$12:$E$13375,5,0)&lt;2),"Bajo","Error en codigo")))))))</f>
        <v>Igual</v>
      </c>
    </row>
    <row r="881" spans="1:32" x14ac:dyDescent="0.2">
      <c r="C881"/>
      <c r="E881" s="46"/>
      <c r="F881" s="44"/>
      <c r="G881" s="46"/>
      <c r="AF881" t="str">
        <f>IF(AND(ISBLANK(A881),ISBLANK(B881),ISBLANK(E881)),"Blanco",IF(AND(ISBLANK(A881),NOT(ISBLANK(B881))),"Titulo",IF(AND(NOT(ISBLANK(A881)),NOT(ISBLANK(B881)),ISBLANK(E881),IFERROR(FIND("FF--",A881)&gt;1,FALSE)),"F.Comercializacion",IF(AND(NOT(ISBLANK(A881)),NOT(ISBLANK(B881)),NOT(ISBLANK(E881)),ISERROR(VLOOKUP(A881,'ListaN68 02-02-2025'!$A$12:$E$13375,5,0))),"Nuevo",IF(AND(NOT(ISBLANK(A881)),NOT(ISBLANK(B881)),NOT(ISBLANK(E881)),AND(E881-VLOOKUP(A881,'ListaN68 02-02-2025'!$A$12:$E$13375,5,0)&gt;=-2,E881-VLOOKUP(A881,'ListaN68 02-02-2025'!$A$12:$E$13375,5,0)&lt;=2)),"Igual",IF(AND(NOT(ISBLANK(A881)),NOT(ISBLANK(B881)),NOT(ISBLANK(E881)),E881-VLOOKUP(A881,'ListaN68 02-02-2025'!$A$12:$E$13375,5,0)&gt;2),"Aumento",IF(AND(NOT(ISBLANK(A881)),NOT(ISBLANK(B881)),NOT(ISBLANK(E881)),E881-VLOOKUP(A881,'ListaN68 02-02-2025'!$A$12:$E$13375,5,0)&lt;2),"Bajo","Error en codigo")))))))</f>
        <v>Blanco</v>
      </c>
    </row>
    <row r="882" spans="1:32" x14ac:dyDescent="0.2">
      <c r="B882" t="s">
        <v>4235</v>
      </c>
      <c r="C882"/>
      <c r="E882" s="46"/>
      <c r="F882" s="44"/>
      <c r="G882" s="46"/>
      <c r="AF882" t="str">
        <f>IF(AND(ISBLANK(A882),ISBLANK(B882),ISBLANK(E882)),"Blanco",IF(AND(ISBLANK(A882),NOT(ISBLANK(B882))),"Titulo",IF(AND(NOT(ISBLANK(A882)),NOT(ISBLANK(B882)),ISBLANK(E882),IFERROR(FIND("FF--",A882)&gt;1,FALSE)),"F.Comercializacion",IF(AND(NOT(ISBLANK(A882)),NOT(ISBLANK(B882)),NOT(ISBLANK(E882)),ISERROR(VLOOKUP(A882,'ListaN68 02-02-2025'!$A$12:$E$13375,5,0))),"Nuevo",IF(AND(NOT(ISBLANK(A882)),NOT(ISBLANK(B882)),NOT(ISBLANK(E882)),AND(E882-VLOOKUP(A882,'ListaN68 02-02-2025'!$A$12:$E$13375,5,0)&gt;=-2,E882-VLOOKUP(A882,'ListaN68 02-02-2025'!$A$12:$E$13375,5,0)&lt;=2)),"Igual",IF(AND(NOT(ISBLANK(A882)),NOT(ISBLANK(B882)),NOT(ISBLANK(E882)),E882-VLOOKUP(A882,'ListaN68 02-02-2025'!$A$12:$E$13375,5,0)&gt;2),"Aumento",IF(AND(NOT(ISBLANK(A882)),NOT(ISBLANK(B882)),NOT(ISBLANK(E882)),E882-VLOOKUP(A882,'ListaN68 02-02-2025'!$A$12:$E$13375,5,0)&lt;2),"Bajo","Error en codigo")))))))</f>
        <v>Titulo</v>
      </c>
    </row>
    <row r="883" spans="1:32" x14ac:dyDescent="0.2">
      <c r="C883"/>
      <c r="E883" s="46"/>
      <c r="F883" s="44"/>
      <c r="G883" s="46"/>
      <c r="AF883" t="str">
        <f>IF(AND(ISBLANK(A883),ISBLANK(B883),ISBLANK(E883)),"Blanco",IF(AND(ISBLANK(A883),NOT(ISBLANK(B883))),"Titulo",IF(AND(NOT(ISBLANK(A883)),NOT(ISBLANK(B883)),ISBLANK(E883),IFERROR(FIND("FF--",A883)&gt;1,FALSE)),"F.Comercializacion",IF(AND(NOT(ISBLANK(A883)),NOT(ISBLANK(B883)),NOT(ISBLANK(E883)),ISERROR(VLOOKUP(A883,'ListaN68 02-02-2025'!$A$12:$E$13375,5,0))),"Nuevo",IF(AND(NOT(ISBLANK(A883)),NOT(ISBLANK(B883)),NOT(ISBLANK(E883)),AND(E883-VLOOKUP(A883,'ListaN68 02-02-2025'!$A$12:$E$13375,5,0)&gt;=-2,E883-VLOOKUP(A883,'ListaN68 02-02-2025'!$A$12:$E$13375,5,0)&lt;=2)),"Igual",IF(AND(NOT(ISBLANK(A883)),NOT(ISBLANK(B883)),NOT(ISBLANK(E883)),E883-VLOOKUP(A883,'ListaN68 02-02-2025'!$A$12:$E$13375,5,0)&gt;2),"Aumento",IF(AND(NOT(ISBLANK(A883)),NOT(ISBLANK(B883)),NOT(ISBLANK(E883)),E883-VLOOKUP(A883,'ListaN68 02-02-2025'!$A$12:$E$13375,5,0)&lt;2),"Bajo","Error en codigo")))))))</f>
        <v>Blanco</v>
      </c>
    </row>
    <row r="884" spans="1:32" x14ac:dyDescent="0.2">
      <c r="A884" s="1">
        <v>782105</v>
      </c>
      <c r="B884" t="s">
        <v>3441</v>
      </c>
      <c r="C884" t="s">
        <v>5021</v>
      </c>
      <c r="D884">
        <v>21</v>
      </c>
      <c r="E884" s="46">
        <v>3197.799</v>
      </c>
      <c r="F884" s="44">
        <v>4.141123674543401E-2</v>
      </c>
      <c r="G884" s="46"/>
      <c r="AF884" t="str">
        <f>IF(AND(ISBLANK(A884),ISBLANK(B884),ISBLANK(E884)),"Blanco",IF(AND(ISBLANK(A884),NOT(ISBLANK(B884))),"Titulo",IF(AND(NOT(ISBLANK(A884)),NOT(ISBLANK(B884)),ISBLANK(E884),IFERROR(FIND("FF--",A884)&gt;1,FALSE)),"F.Comercializacion",IF(AND(NOT(ISBLANK(A884)),NOT(ISBLANK(B884)),NOT(ISBLANK(E884)),ISERROR(VLOOKUP(A884,'ListaN68 02-02-2025'!$A$12:$E$13375,5,0))),"Nuevo",IF(AND(NOT(ISBLANK(A884)),NOT(ISBLANK(B884)),NOT(ISBLANK(E884)),AND(E884-VLOOKUP(A884,'ListaN68 02-02-2025'!$A$12:$E$13375,5,0)&gt;=-2,E884-VLOOKUP(A884,'ListaN68 02-02-2025'!$A$12:$E$13375,5,0)&lt;=2)),"Igual",IF(AND(NOT(ISBLANK(A884)),NOT(ISBLANK(B884)),NOT(ISBLANK(E884)),E884-VLOOKUP(A884,'ListaN68 02-02-2025'!$A$12:$E$13375,5,0)&gt;2),"Aumento",IF(AND(NOT(ISBLANK(A884)),NOT(ISBLANK(B884)),NOT(ISBLANK(E884)),E884-VLOOKUP(A884,'ListaN68 02-02-2025'!$A$12:$E$13375,5,0)&lt;2),"Bajo","Error en codigo")))))))</f>
        <v>Aumento</v>
      </c>
    </row>
    <row r="885" spans="1:32" x14ac:dyDescent="0.2">
      <c r="A885" s="1">
        <v>782110</v>
      </c>
      <c r="B885" t="s">
        <v>3442</v>
      </c>
      <c r="C885" t="s">
        <v>5021</v>
      </c>
      <c r="D885">
        <v>21</v>
      </c>
      <c r="E885" s="46">
        <v>3197.799</v>
      </c>
      <c r="F885" s="44">
        <v>4.141123674543401E-2</v>
      </c>
      <c r="G885" s="46"/>
      <c r="AF885" t="str">
        <f>IF(AND(ISBLANK(A885),ISBLANK(B885),ISBLANK(E885)),"Blanco",IF(AND(ISBLANK(A885),NOT(ISBLANK(B885))),"Titulo",IF(AND(NOT(ISBLANK(A885)),NOT(ISBLANK(B885)),ISBLANK(E885),IFERROR(FIND("FF--",A885)&gt;1,FALSE)),"F.Comercializacion",IF(AND(NOT(ISBLANK(A885)),NOT(ISBLANK(B885)),NOT(ISBLANK(E885)),ISERROR(VLOOKUP(A885,'ListaN68 02-02-2025'!$A$12:$E$13375,5,0))),"Nuevo",IF(AND(NOT(ISBLANK(A885)),NOT(ISBLANK(B885)),NOT(ISBLANK(E885)),AND(E885-VLOOKUP(A885,'ListaN68 02-02-2025'!$A$12:$E$13375,5,0)&gt;=-2,E885-VLOOKUP(A885,'ListaN68 02-02-2025'!$A$12:$E$13375,5,0)&lt;=2)),"Igual",IF(AND(NOT(ISBLANK(A885)),NOT(ISBLANK(B885)),NOT(ISBLANK(E885)),E885-VLOOKUP(A885,'ListaN68 02-02-2025'!$A$12:$E$13375,5,0)&gt;2),"Aumento",IF(AND(NOT(ISBLANK(A885)),NOT(ISBLANK(B885)),NOT(ISBLANK(E885)),E885-VLOOKUP(A885,'ListaN68 02-02-2025'!$A$12:$E$13375,5,0)&lt;2),"Bajo","Error en codigo")))))))</f>
        <v>Aumento</v>
      </c>
    </row>
    <row r="886" spans="1:32" x14ac:dyDescent="0.2">
      <c r="A886" s="1">
        <v>782115</v>
      </c>
      <c r="B886" t="s">
        <v>3443</v>
      </c>
      <c r="C886" t="s">
        <v>5021</v>
      </c>
      <c r="D886">
        <v>21</v>
      </c>
      <c r="E886" s="46">
        <v>3197.799</v>
      </c>
      <c r="F886" s="44">
        <v>4.141123674543401E-2</v>
      </c>
      <c r="G886" s="46"/>
      <c r="AF886" t="str">
        <f>IF(AND(ISBLANK(A886),ISBLANK(B886),ISBLANK(E886)),"Blanco",IF(AND(ISBLANK(A886),NOT(ISBLANK(B886))),"Titulo",IF(AND(NOT(ISBLANK(A886)),NOT(ISBLANK(B886)),ISBLANK(E886),IFERROR(FIND("FF--",A886)&gt;1,FALSE)),"F.Comercializacion",IF(AND(NOT(ISBLANK(A886)),NOT(ISBLANK(B886)),NOT(ISBLANK(E886)),ISERROR(VLOOKUP(A886,'ListaN68 02-02-2025'!$A$12:$E$13375,5,0))),"Nuevo",IF(AND(NOT(ISBLANK(A886)),NOT(ISBLANK(B886)),NOT(ISBLANK(E886)),AND(E886-VLOOKUP(A886,'ListaN68 02-02-2025'!$A$12:$E$13375,5,0)&gt;=-2,E886-VLOOKUP(A886,'ListaN68 02-02-2025'!$A$12:$E$13375,5,0)&lt;=2)),"Igual",IF(AND(NOT(ISBLANK(A886)),NOT(ISBLANK(B886)),NOT(ISBLANK(E886)),E886-VLOOKUP(A886,'ListaN68 02-02-2025'!$A$12:$E$13375,5,0)&gt;2),"Aumento",IF(AND(NOT(ISBLANK(A886)),NOT(ISBLANK(B886)),NOT(ISBLANK(E886)),E886-VLOOKUP(A886,'ListaN68 02-02-2025'!$A$12:$E$13375,5,0)&lt;2),"Bajo","Error en codigo")))))))</f>
        <v>Aumento</v>
      </c>
    </row>
    <row r="887" spans="1:32" x14ac:dyDescent="0.2">
      <c r="A887" s="1">
        <v>782120</v>
      </c>
      <c r="B887" t="s">
        <v>3444</v>
      </c>
      <c r="C887" t="s">
        <v>5021</v>
      </c>
      <c r="D887">
        <v>21</v>
      </c>
      <c r="E887" s="46">
        <v>3197.799</v>
      </c>
      <c r="F887" s="44">
        <v>4.141123674543401E-2</v>
      </c>
      <c r="G887" s="46"/>
      <c r="AF887" t="str">
        <f>IF(AND(ISBLANK(A887),ISBLANK(B887),ISBLANK(E887)),"Blanco",IF(AND(ISBLANK(A887),NOT(ISBLANK(B887))),"Titulo",IF(AND(NOT(ISBLANK(A887)),NOT(ISBLANK(B887)),ISBLANK(E887),IFERROR(FIND("FF--",A887)&gt;1,FALSE)),"F.Comercializacion",IF(AND(NOT(ISBLANK(A887)),NOT(ISBLANK(B887)),NOT(ISBLANK(E887)),ISERROR(VLOOKUP(A887,'ListaN68 02-02-2025'!$A$12:$E$13375,5,0))),"Nuevo",IF(AND(NOT(ISBLANK(A887)),NOT(ISBLANK(B887)),NOT(ISBLANK(E887)),AND(E887-VLOOKUP(A887,'ListaN68 02-02-2025'!$A$12:$E$13375,5,0)&gt;=-2,E887-VLOOKUP(A887,'ListaN68 02-02-2025'!$A$12:$E$13375,5,0)&lt;=2)),"Igual",IF(AND(NOT(ISBLANK(A887)),NOT(ISBLANK(B887)),NOT(ISBLANK(E887)),E887-VLOOKUP(A887,'ListaN68 02-02-2025'!$A$12:$E$13375,5,0)&gt;2),"Aumento",IF(AND(NOT(ISBLANK(A887)),NOT(ISBLANK(B887)),NOT(ISBLANK(E887)),E887-VLOOKUP(A887,'ListaN68 02-02-2025'!$A$12:$E$13375,5,0)&lt;2),"Bajo","Error en codigo")))))))</f>
        <v>Aumento</v>
      </c>
    </row>
    <row r="888" spans="1:32" x14ac:dyDescent="0.2">
      <c r="A888" s="1">
        <v>782125</v>
      </c>
      <c r="B888" t="s">
        <v>3445</v>
      </c>
      <c r="C888" t="s">
        <v>5021</v>
      </c>
      <c r="D888">
        <v>21</v>
      </c>
      <c r="E888" s="46">
        <v>3197.799</v>
      </c>
      <c r="F888" s="44">
        <v>4.141123674543401E-2</v>
      </c>
      <c r="G888" s="46"/>
      <c r="AF888" t="str">
        <f>IF(AND(ISBLANK(A888),ISBLANK(B888),ISBLANK(E888)),"Blanco",IF(AND(ISBLANK(A888),NOT(ISBLANK(B888))),"Titulo",IF(AND(NOT(ISBLANK(A888)),NOT(ISBLANK(B888)),ISBLANK(E888),IFERROR(FIND("FF--",A888)&gt;1,FALSE)),"F.Comercializacion",IF(AND(NOT(ISBLANK(A888)),NOT(ISBLANK(B888)),NOT(ISBLANK(E888)),ISERROR(VLOOKUP(A888,'ListaN68 02-02-2025'!$A$12:$E$13375,5,0))),"Nuevo",IF(AND(NOT(ISBLANK(A888)),NOT(ISBLANK(B888)),NOT(ISBLANK(E888)),AND(E888-VLOOKUP(A888,'ListaN68 02-02-2025'!$A$12:$E$13375,5,0)&gt;=-2,E888-VLOOKUP(A888,'ListaN68 02-02-2025'!$A$12:$E$13375,5,0)&lt;=2)),"Igual",IF(AND(NOT(ISBLANK(A888)),NOT(ISBLANK(B888)),NOT(ISBLANK(E888)),E888-VLOOKUP(A888,'ListaN68 02-02-2025'!$A$12:$E$13375,5,0)&gt;2),"Aumento",IF(AND(NOT(ISBLANK(A888)),NOT(ISBLANK(B888)),NOT(ISBLANK(E888)),E888-VLOOKUP(A888,'ListaN68 02-02-2025'!$A$12:$E$13375,5,0)&lt;2),"Bajo","Error en codigo")))))))</f>
        <v>Aumento</v>
      </c>
    </row>
    <row r="889" spans="1:32" x14ac:dyDescent="0.2">
      <c r="A889" s="1">
        <v>782132</v>
      </c>
      <c r="B889" t="s">
        <v>3446</v>
      </c>
      <c r="C889" t="s">
        <v>5021</v>
      </c>
      <c r="D889">
        <v>21</v>
      </c>
      <c r="E889" s="46">
        <v>3197.799</v>
      </c>
      <c r="F889" s="44">
        <v>4.141123674543401E-2</v>
      </c>
      <c r="G889" s="46"/>
      <c r="AF889" t="str">
        <f>IF(AND(ISBLANK(A889),ISBLANK(B889),ISBLANK(E889)),"Blanco",IF(AND(ISBLANK(A889),NOT(ISBLANK(B889))),"Titulo",IF(AND(NOT(ISBLANK(A889)),NOT(ISBLANK(B889)),ISBLANK(E889),IFERROR(FIND("FF--",A889)&gt;1,FALSE)),"F.Comercializacion",IF(AND(NOT(ISBLANK(A889)),NOT(ISBLANK(B889)),NOT(ISBLANK(E889)),ISERROR(VLOOKUP(A889,'ListaN68 02-02-2025'!$A$12:$E$13375,5,0))),"Nuevo",IF(AND(NOT(ISBLANK(A889)),NOT(ISBLANK(B889)),NOT(ISBLANK(E889)),AND(E889-VLOOKUP(A889,'ListaN68 02-02-2025'!$A$12:$E$13375,5,0)&gt;=-2,E889-VLOOKUP(A889,'ListaN68 02-02-2025'!$A$12:$E$13375,5,0)&lt;=2)),"Igual",IF(AND(NOT(ISBLANK(A889)),NOT(ISBLANK(B889)),NOT(ISBLANK(E889)),E889-VLOOKUP(A889,'ListaN68 02-02-2025'!$A$12:$E$13375,5,0)&gt;2),"Aumento",IF(AND(NOT(ISBLANK(A889)),NOT(ISBLANK(B889)),NOT(ISBLANK(E889)),E889-VLOOKUP(A889,'ListaN68 02-02-2025'!$A$12:$E$13375,5,0)&lt;2),"Bajo","Error en codigo")))))))</f>
        <v>Aumento</v>
      </c>
    </row>
    <row r="890" spans="1:32" x14ac:dyDescent="0.2">
      <c r="A890" s="1">
        <v>782140</v>
      </c>
      <c r="B890" t="s">
        <v>3447</v>
      </c>
      <c r="C890" t="s">
        <v>5021</v>
      </c>
      <c r="D890">
        <v>21</v>
      </c>
      <c r="E890" s="46">
        <v>4730.0595000000003</v>
      </c>
      <c r="F890" s="44">
        <v>4.1888914232144803E-2</v>
      </c>
      <c r="G890" s="46"/>
      <c r="AF890" t="str">
        <f>IF(AND(ISBLANK(A890),ISBLANK(B890),ISBLANK(E890)),"Blanco",IF(AND(ISBLANK(A890),NOT(ISBLANK(B890))),"Titulo",IF(AND(NOT(ISBLANK(A890)),NOT(ISBLANK(B890)),ISBLANK(E890),IFERROR(FIND("FF--",A890)&gt;1,FALSE)),"F.Comercializacion",IF(AND(NOT(ISBLANK(A890)),NOT(ISBLANK(B890)),NOT(ISBLANK(E890)),ISERROR(VLOOKUP(A890,'ListaN68 02-02-2025'!$A$12:$E$13375,5,0))),"Nuevo",IF(AND(NOT(ISBLANK(A890)),NOT(ISBLANK(B890)),NOT(ISBLANK(E890)),AND(E890-VLOOKUP(A890,'ListaN68 02-02-2025'!$A$12:$E$13375,5,0)&gt;=-2,E890-VLOOKUP(A890,'ListaN68 02-02-2025'!$A$12:$E$13375,5,0)&lt;=2)),"Igual",IF(AND(NOT(ISBLANK(A890)),NOT(ISBLANK(B890)),NOT(ISBLANK(E890)),E890-VLOOKUP(A890,'ListaN68 02-02-2025'!$A$12:$E$13375,5,0)&gt;2),"Aumento",IF(AND(NOT(ISBLANK(A890)),NOT(ISBLANK(B890)),NOT(ISBLANK(E890)),E890-VLOOKUP(A890,'ListaN68 02-02-2025'!$A$12:$E$13375,5,0)&lt;2),"Bajo","Error en codigo")))))))</f>
        <v>Aumento</v>
      </c>
    </row>
    <row r="891" spans="1:32" x14ac:dyDescent="0.2">
      <c r="A891" s="1">
        <v>782150</v>
      </c>
      <c r="B891" t="s">
        <v>3448</v>
      </c>
      <c r="C891" t="s">
        <v>5021</v>
      </c>
      <c r="D891">
        <v>21</v>
      </c>
      <c r="E891" s="46">
        <v>6864.2534999999998</v>
      </c>
      <c r="F891" s="44">
        <v>4.2287064471364655E-2</v>
      </c>
      <c r="G891" s="46"/>
      <c r="AF891" t="str">
        <f>IF(AND(ISBLANK(A891),ISBLANK(B891),ISBLANK(E891)),"Blanco",IF(AND(ISBLANK(A891),NOT(ISBLANK(B891))),"Titulo",IF(AND(NOT(ISBLANK(A891)),NOT(ISBLANK(B891)),ISBLANK(E891),IFERROR(FIND("FF--",A891)&gt;1,FALSE)),"F.Comercializacion",IF(AND(NOT(ISBLANK(A891)),NOT(ISBLANK(B891)),NOT(ISBLANK(E891)),ISERROR(VLOOKUP(A891,'ListaN68 02-02-2025'!$A$12:$E$13375,5,0))),"Nuevo",IF(AND(NOT(ISBLANK(A891)),NOT(ISBLANK(B891)),NOT(ISBLANK(E891)),AND(E891-VLOOKUP(A891,'ListaN68 02-02-2025'!$A$12:$E$13375,5,0)&gt;=-2,E891-VLOOKUP(A891,'ListaN68 02-02-2025'!$A$12:$E$13375,5,0)&lt;=2)),"Igual",IF(AND(NOT(ISBLANK(A891)),NOT(ISBLANK(B891)),NOT(ISBLANK(E891)),E891-VLOOKUP(A891,'ListaN68 02-02-2025'!$A$12:$E$13375,5,0)&gt;2),"Aumento",IF(AND(NOT(ISBLANK(A891)),NOT(ISBLANK(B891)),NOT(ISBLANK(E891)),E891-VLOOKUP(A891,'ListaN68 02-02-2025'!$A$12:$E$13375,5,0)&lt;2),"Bajo","Error en codigo")))))))</f>
        <v>Aumento</v>
      </c>
    </row>
    <row r="892" spans="1:32" x14ac:dyDescent="0.2">
      <c r="A892" s="1">
        <v>782163</v>
      </c>
      <c r="B892" t="s">
        <v>3449</v>
      </c>
      <c r="C892" t="s">
        <v>5021</v>
      </c>
      <c r="D892">
        <v>21</v>
      </c>
      <c r="E892" s="46">
        <v>6864.2534999999998</v>
      </c>
      <c r="F892" s="44">
        <v>4.2287064471364655E-2</v>
      </c>
      <c r="G892" s="46"/>
      <c r="AF892" t="str">
        <f>IF(AND(ISBLANK(A892),ISBLANK(B892),ISBLANK(E892)),"Blanco",IF(AND(ISBLANK(A892),NOT(ISBLANK(B892))),"Titulo",IF(AND(NOT(ISBLANK(A892)),NOT(ISBLANK(B892)),ISBLANK(E892),IFERROR(FIND("FF--",A892)&gt;1,FALSE)),"F.Comercializacion",IF(AND(NOT(ISBLANK(A892)),NOT(ISBLANK(B892)),NOT(ISBLANK(E892)),ISERROR(VLOOKUP(A892,'ListaN68 02-02-2025'!$A$12:$E$13375,5,0))),"Nuevo",IF(AND(NOT(ISBLANK(A892)),NOT(ISBLANK(B892)),NOT(ISBLANK(E892)),AND(E892-VLOOKUP(A892,'ListaN68 02-02-2025'!$A$12:$E$13375,5,0)&gt;=-2,E892-VLOOKUP(A892,'ListaN68 02-02-2025'!$A$12:$E$13375,5,0)&lt;=2)),"Igual",IF(AND(NOT(ISBLANK(A892)),NOT(ISBLANK(B892)),NOT(ISBLANK(E892)),E892-VLOOKUP(A892,'ListaN68 02-02-2025'!$A$12:$E$13375,5,0)&gt;2),"Aumento",IF(AND(NOT(ISBLANK(A892)),NOT(ISBLANK(B892)),NOT(ISBLANK(E892)),E892-VLOOKUP(A892,'ListaN68 02-02-2025'!$A$12:$E$13375,5,0)&lt;2),"Bajo","Error en codigo")))))))</f>
        <v>Aumento</v>
      </c>
    </row>
    <row r="893" spans="1:32" x14ac:dyDescent="0.2">
      <c r="C893"/>
      <c r="E893" s="46"/>
      <c r="F893" s="44"/>
      <c r="G893" s="46"/>
      <c r="AF893" t="str">
        <f>IF(AND(ISBLANK(A893),ISBLANK(B893),ISBLANK(E893)),"Blanco",IF(AND(ISBLANK(A893),NOT(ISBLANK(B893))),"Titulo",IF(AND(NOT(ISBLANK(A893)),NOT(ISBLANK(B893)),ISBLANK(E893),IFERROR(FIND("FF--",A893)&gt;1,FALSE)),"F.Comercializacion",IF(AND(NOT(ISBLANK(A893)),NOT(ISBLANK(B893)),NOT(ISBLANK(E893)),ISERROR(VLOOKUP(A893,'ListaN68 02-02-2025'!$A$12:$E$13375,5,0))),"Nuevo",IF(AND(NOT(ISBLANK(A893)),NOT(ISBLANK(B893)),NOT(ISBLANK(E893)),AND(E893-VLOOKUP(A893,'ListaN68 02-02-2025'!$A$12:$E$13375,5,0)&gt;=-2,E893-VLOOKUP(A893,'ListaN68 02-02-2025'!$A$12:$E$13375,5,0)&lt;=2)),"Igual",IF(AND(NOT(ISBLANK(A893)),NOT(ISBLANK(B893)),NOT(ISBLANK(E893)),E893-VLOOKUP(A893,'ListaN68 02-02-2025'!$A$12:$E$13375,5,0)&gt;2),"Aumento",IF(AND(NOT(ISBLANK(A893)),NOT(ISBLANK(B893)),NOT(ISBLANK(E893)),E893-VLOOKUP(A893,'ListaN68 02-02-2025'!$A$12:$E$13375,5,0)&lt;2),"Bajo","Error en codigo")))))))</f>
        <v>Blanco</v>
      </c>
    </row>
    <row r="894" spans="1:32" x14ac:dyDescent="0.2">
      <c r="B894" t="s">
        <v>4236</v>
      </c>
      <c r="C894"/>
      <c r="E894" s="46"/>
      <c r="F894" s="44"/>
      <c r="G894" s="46"/>
      <c r="AF894" t="str">
        <f>IF(AND(ISBLANK(A894),ISBLANK(B894),ISBLANK(E894)),"Blanco",IF(AND(ISBLANK(A894),NOT(ISBLANK(B894))),"Titulo",IF(AND(NOT(ISBLANK(A894)),NOT(ISBLANK(B894)),ISBLANK(E894),IFERROR(FIND("FF--",A894)&gt;1,FALSE)),"F.Comercializacion",IF(AND(NOT(ISBLANK(A894)),NOT(ISBLANK(B894)),NOT(ISBLANK(E894)),ISERROR(VLOOKUP(A894,'ListaN68 02-02-2025'!$A$12:$E$13375,5,0))),"Nuevo",IF(AND(NOT(ISBLANK(A894)),NOT(ISBLANK(B894)),NOT(ISBLANK(E894)),AND(E894-VLOOKUP(A894,'ListaN68 02-02-2025'!$A$12:$E$13375,5,0)&gt;=-2,E894-VLOOKUP(A894,'ListaN68 02-02-2025'!$A$12:$E$13375,5,0)&lt;=2)),"Igual",IF(AND(NOT(ISBLANK(A894)),NOT(ISBLANK(B894)),NOT(ISBLANK(E894)),E894-VLOOKUP(A894,'ListaN68 02-02-2025'!$A$12:$E$13375,5,0)&gt;2),"Aumento",IF(AND(NOT(ISBLANK(A894)),NOT(ISBLANK(B894)),NOT(ISBLANK(E894)),E894-VLOOKUP(A894,'ListaN68 02-02-2025'!$A$12:$E$13375,5,0)&lt;2),"Bajo","Error en codigo")))))))</f>
        <v>Titulo</v>
      </c>
    </row>
    <row r="895" spans="1:32" x14ac:dyDescent="0.2">
      <c r="C895"/>
      <c r="E895" s="46"/>
      <c r="F895" s="44"/>
      <c r="G895" s="46"/>
      <c r="AF895" t="str">
        <f>IF(AND(ISBLANK(A895),ISBLANK(B895),ISBLANK(E895)),"Blanco",IF(AND(ISBLANK(A895),NOT(ISBLANK(B895))),"Titulo",IF(AND(NOT(ISBLANK(A895)),NOT(ISBLANK(B895)),ISBLANK(E895),IFERROR(FIND("FF--",A895)&gt;1,FALSE)),"F.Comercializacion",IF(AND(NOT(ISBLANK(A895)),NOT(ISBLANK(B895)),NOT(ISBLANK(E895)),ISERROR(VLOOKUP(A895,'ListaN68 02-02-2025'!$A$12:$E$13375,5,0))),"Nuevo",IF(AND(NOT(ISBLANK(A895)),NOT(ISBLANK(B895)),NOT(ISBLANK(E895)),AND(E895-VLOOKUP(A895,'ListaN68 02-02-2025'!$A$12:$E$13375,5,0)&gt;=-2,E895-VLOOKUP(A895,'ListaN68 02-02-2025'!$A$12:$E$13375,5,0)&lt;=2)),"Igual",IF(AND(NOT(ISBLANK(A895)),NOT(ISBLANK(B895)),NOT(ISBLANK(E895)),E895-VLOOKUP(A895,'ListaN68 02-02-2025'!$A$12:$E$13375,5,0)&gt;2),"Aumento",IF(AND(NOT(ISBLANK(A895)),NOT(ISBLANK(B895)),NOT(ISBLANK(E895)),E895-VLOOKUP(A895,'ListaN68 02-02-2025'!$A$12:$E$13375,5,0)&lt;2),"Bajo","Error en codigo")))))))</f>
        <v>Blanco</v>
      </c>
    </row>
    <row r="896" spans="1:32" x14ac:dyDescent="0.2">
      <c r="A896" s="1">
        <v>782205</v>
      </c>
      <c r="B896" t="s">
        <v>3450</v>
      </c>
      <c r="C896" t="s">
        <v>5022</v>
      </c>
      <c r="D896">
        <v>21</v>
      </c>
      <c r="E896" s="46">
        <v>6912.4139999999998</v>
      </c>
      <c r="F896" s="44">
        <v>4.1859064444890404E-2</v>
      </c>
      <c r="G896" s="46"/>
      <c r="AF896" t="str">
        <f>IF(AND(ISBLANK(A896),ISBLANK(B896),ISBLANK(E896)),"Blanco",IF(AND(ISBLANK(A896),NOT(ISBLANK(B896))),"Titulo",IF(AND(NOT(ISBLANK(A896)),NOT(ISBLANK(B896)),ISBLANK(E896),IFERROR(FIND("FF--",A896)&gt;1,FALSE)),"F.Comercializacion",IF(AND(NOT(ISBLANK(A896)),NOT(ISBLANK(B896)),NOT(ISBLANK(E896)),ISERROR(VLOOKUP(A896,'ListaN68 02-02-2025'!$A$12:$E$13375,5,0))),"Nuevo",IF(AND(NOT(ISBLANK(A896)),NOT(ISBLANK(B896)),NOT(ISBLANK(E896)),AND(E896-VLOOKUP(A896,'ListaN68 02-02-2025'!$A$12:$E$13375,5,0)&gt;=-2,E896-VLOOKUP(A896,'ListaN68 02-02-2025'!$A$12:$E$13375,5,0)&lt;=2)),"Igual",IF(AND(NOT(ISBLANK(A896)),NOT(ISBLANK(B896)),NOT(ISBLANK(E896)),E896-VLOOKUP(A896,'ListaN68 02-02-2025'!$A$12:$E$13375,5,0)&gt;2),"Aumento",IF(AND(NOT(ISBLANK(A896)),NOT(ISBLANK(B896)),NOT(ISBLANK(E896)),E896-VLOOKUP(A896,'ListaN68 02-02-2025'!$A$12:$E$13375,5,0)&lt;2),"Bajo","Error en codigo")))))))</f>
        <v>Aumento</v>
      </c>
    </row>
    <row r="897" spans="1:32" x14ac:dyDescent="0.2">
      <c r="A897" s="1" t="s">
        <v>6231</v>
      </c>
      <c r="B897" t="s">
        <v>3451</v>
      </c>
      <c r="C897" t="s">
        <v>5022</v>
      </c>
      <c r="D897">
        <v>21</v>
      </c>
      <c r="E897" s="46">
        <v>6912.4139999999998</v>
      </c>
      <c r="F897" s="44">
        <v>4.1859064444890404E-2</v>
      </c>
      <c r="G897" s="46"/>
      <c r="AF897" t="str">
        <f>IF(AND(ISBLANK(A897),ISBLANK(B897),ISBLANK(E897)),"Blanco",IF(AND(ISBLANK(A897),NOT(ISBLANK(B897))),"Titulo",IF(AND(NOT(ISBLANK(A897)),NOT(ISBLANK(B897)),ISBLANK(E897),IFERROR(FIND("FF--",A897)&gt;1,FALSE)),"F.Comercializacion",IF(AND(NOT(ISBLANK(A897)),NOT(ISBLANK(B897)),NOT(ISBLANK(E897)),ISERROR(VLOOKUP(A897,'ListaN68 02-02-2025'!$A$12:$E$13375,5,0))),"Nuevo",IF(AND(NOT(ISBLANK(A897)),NOT(ISBLANK(B897)),NOT(ISBLANK(E897)),AND(E897-VLOOKUP(A897,'ListaN68 02-02-2025'!$A$12:$E$13375,5,0)&gt;=-2,E897-VLOOKUP(A897,'ListaN68 02-02-2025'!$A$12:$E$13375,5,0)&lt;=2)),"Igual",IF(AND(NOT(ISBLANK(A897)),NOT(ISBLANK(B897)),NOT(ISBLANK(E897)),E897-VLOOKUP(A897,'ListaN68 02-02-2025'!$A$12:$E$13375,5,0)&gt;2),"Aumento",IF(AND(NOT(ISBLANK(A897)),NOT(ISBLANK(B897)),NOT(ISBLANK(E897)),E897-VLOOKUP(A897,'ListaN68 02-02-2025'!$A$12:$E$13375,5,0)&lt;2),"Bajo","Error en codigo")))))))</f>
        <v>Aumento</v>
      </c>
    </row>
    <row r="898" spans="1:32" x14ac:dyDescent="0.2">
      <c r="A898" s="1" t="s">
        <v>6232</v>
      </c>
      <c r="B898" t="s">
        <v>3452</v>
      </c>
      <c r="C898" t="s">
        <v>5022</v>
      </c>
      <c r="D898">
        <v>21</v>
      </c>
      <c r="E898" s="46">
        <v>6912.4139999999998</v>
      </c>
      <c r="F898" s="44">
        <v>4.1859064444890404E-2</v>
      </c>
      <c r="G898" s="46"/>
      <c r="AF898" t="str">
        <f>IF(AND(ISBLANK(A898),ISBLANK(B898),ISBLANK(E898)),"Blanco",IF(AND(ISBLANK(A898),NOT(ISBLANK(B898))),"Titulo",IF(AND(NOT(ISBLANK(A898)),NOT(ISBLANK(B898)),ISBLANK(E898),IFERROR(FIND("FF--",A898)&gt;1,FALSE)),"F.Comercializacion",IF(AND(NOT(ISBLANK(A898)),NOT(ISBLANK(B898)),NOT(ISBLANK(E898)),ISERROR(VLOOKUP(A898,'ListaN68 02-02-2025'!$A$12:$E$13375,5,0))),"Nuevo",IF(AND(NOT(ISBLANK(A898)),NOT(ISBLANK(B898)),NOT(ISBLANK(E898)),AND(E898-VLOOKUP(A898,'ListaN68 02-02-2025'!$A$12:$E$13375,5,0)&gt;=-2,E898-VLOOKUP(A898,'ListaN68 02-02-2025'!$A$12:$E$13375,5,0)&lt;=2)),"Igual",IF(AND(NOT(ISBLANK(A898)),NOT(ISBLANK(B898)),NOT(ISBLANK(E898)),E898-VLOOKUP(A898,'ListaN68 02-02-2025'!$A$12:$E$13375,5,0)&gt;2),"Aumento",IF(AND(NOT(ISBLANK(A898)),NOT(ISBLANK(B898)),NOT(ISBLANK(E898)),E898-VLOOKUP(A898,'ListaN68 02-02-2025'!$A$12:$E$13375,5,0)&lt;2),"Bajo","Error en codigo")))))))</f>
        <v>Aumento</v>
      </c>
    </row>
    <row r="899" spans="1:32" x14ac:dyDescent="0.2">
      <c r="A899" s="1" t="s">
        <v>6233</v>
      </c>
      <c r="B899" t="s">
        <v>3453</v>
      </c>
      <c r="C899" t="s">
        <v>5022</v>
      </c>
      <c r="D899">
        <v>21</v>
      </c>
      <c r="E899" s="46">
        <v>6912.4139999999998</v>
      </c>
      <c r="F899" s="44">
        <v>4.1859064444890404E-2</v>
      </c>
      <c r="G899" s="46"/>
      <c r="AF899" t="str">
        <f>IF(AND(ISBLANK(A899),ISBLANK(B899),ISBLANK(E899)),"Blanco",IF(AND(ISBLANK(A899),NOT(ISBLANK(B899))),"Titulo",IF(AND(NOT(ISBLANK(A899)),NOT(ISBLANK(B899)),ISBLANK(E899),IFERROR(FIND("FF--",A899)&gt;1,FALSE)),"F.Comercializacion",IF(AND(NOT(ISBLANK(A899)),NOT(ISBLANK(B899)),NOT(ISBLANK(E899)),ISERROR(VLOOKUP(A899,'ListaN68 02-02-2025'!$A$12:$E$13375,5,0))),"Nuevo",IF(AND(NOT(ISBLANK(A899)),NOT(ISBLANK(B899)),NOT(ISBLANK(E899)),AND(E899-VLOOKUP(A899,'ListaN68 02-02-2025'!$A$12:$E$13375,5,0)&gt;=-2,E899-VLOOKUP(A899,'ListaN68 02-02-2025'!$A$12:$E$13375,5,0)&lt;=2)),"Igual",IF(AND(NOT(ISBLANK(A899)),NOT(ISBLANK(B899)),NOT(ISBLANK(E899)),E899-VLOOKUP(A899,'ListaN68 02-02-2025'!$A$12:$E$13375,5,0)&gt;2),"Aumento",IF(AND(NOT(ISBLANK(A899)),NOT(ISBLANK(B899)),NOT(ISBLANK(E899)),E899-VLOOKUP(A899,'ListaN68 02-02-2025'!$A$12:$E$13375,5,0)&lt;2),"Bajo","Error en codigo")))))))</f>
        <v>Aumento</v>
      </c>
    </row>
    <row r="900" spans="1:32" x14ac:dyDescent="0.2">
      <c r="A900" s="1" t="s">
        <v>6234</v>
      </c>
      <c r="B900" t="s">
        <v>3454</v>
      </c>
      <c r="C900" t="s">
        <v>5022</v>
      </c>
      <c r="D900">
        <v>21</v>
      </c>
      <c r="E900" s="46">
        <v>6912.4139999999998</v>
      </c>
      <c r="F900" s="44">
        <v>4.1859064444890404E-2</v>
      </c>
      <c r="G900" s="46"/>
      <c r="AF900" t="str">
        <f>IF(AND(ISBLANK(A900),ISBLANK(B900),ISBLANK(E900)),"Blanco",IF(AND(ISBLANK(A900),NOT(ISBLANK(B900))),"Titulo",IF(AND(NOT(ISBLANK(A900)),NOT(ISBLANK(B900)),ISBLANK(E900),IFERROR(FIND("FF--",A900)&gt;1,FALSE)),"F.Comercializacion",IF(AND(NOT(ISBLANK(A900)),NOT(ISBLANK(B900)),NOT(ISBLANK(E900)),ISERROR(VLOOKUP(A900,'ListaN68 02-02-2025'!$A$12:$E$13375,5,0))),"Nuevo",IF(AND(NOT(ISBLANK(A900)),NOT(ISBLANK(B900)),NOT(ISBLANK(E900)),AND(E900-VLOOKUP(A900,'ListaN68 02-02-2025'!$A$12:$E$13375,5,0)&gt;=-2,E900-VLOOKUP(A900,'ListaN68 02-02-2025'!$A$12:$E$13375,5,0)&lt;=2)),"Igual",IF(AND(NOT(ISBLANK(A900)),NOT(ISBLANK(B900)),NOT(ISBLANK(E900)),E900-VLOOKUP(A900,'ListaN68 02-02-2025'!$A$12:$E$13375,5,0)&gt;2),"Aumento",IF(AND(NOT(ISBLANK(A900)),NOT(ISBLANK(B900)),NOT(ISBLANK(E900)),E900-VLOOKUP(A900,'ListaN68 02-02-2025'!$A$12:$E$13375,5,0)&lt;2),"Bajo","Error en codigo")))))))</f>
        <v>Aumento</v>
      </c>
    </row>
    <row r="901" spans="1:32" x14ac:dyDescent="0.2">
      <c r="A901" s="1" t="s">
        <v>6235</v>
      </c>
      <c r="B901" t="s">
        <v>3455</v>
      </c>
      <c r="C901" t="s">
        <v>5022</v>
      </c>
      <c r="D901">
        <v>21</v>
      </c>
      <c r="E901" s="46">
        <v>6912.4139999999998</v>
      </c>
      <c r="F901" s="44">
        <v>4.1859064444890404E-2</v>
      </c>
      <c r="G901" s="46"/>
      <c r="AF901" t="str">
        <f>IF(AND(ISBLANK(A901),ISBLANK(B901),ISBLANK(E901)),"Blanco",IF(AND(ISBLANK(A901),NOT(ISBLANK(B901))),"Titulo",IF(AND(NOT(ISBLANK(A901)),NOT(ISBLANK(B901)),ISBLANK(E901),IFERROR(FIND("FF--",A901)&gt;1,FALSE)),"F.Comercializacion",IF(AND(NOT(ISBLANK(A901)),NOT(ISBLANK(B901)),NOT(ISBLANK(E901)),ISERROR(VLOOKUP(A901,'ListaN68 02-02-2025'!$A$12:$E$13375,5,0))),"Nuevo",IF(AND(NOT(ISBLANK(A901)),NOT(ISBLANK(B901)),NOT(ISBLANK(E901)),AND(E901-VLOOKUP(A901,'ListaN68 02-02-2025'!$A$12:$E$13375,5,0)&gt;=-2,E901-VLOOKUP(A901,'ListaN68 02-02-2025'!$A$12:$E$13375,5,0)&lt;=2)),"Igual",IF(AND(NOT(ISBLANK(A901)),NOT(ISBLANK(B901)),NOT(ISBLANK(E901)),E901-VLOOKUP(A901,'ListaN68 02-02-2025'!$A$12:$E$13375,5,0)&gt;2),"Aumento",IF(AND(NOT(ISBLANK(A901)),NOT(ISBLANK(B901)),NOT(ISBLANK(E901)),E901-VLOOKUP(A901,'ListaN68 02-02-2025'!$A$12:$E$13375,5,0)&lt;2),"Bajo","Error en codigo")))))))</f>
        <v>Aumento</v>
      </c>
    </row>
    <row r="902" spans="1:32" x14ac:dyDescent="0.2">
      <c r="A902" s="1" t="s">
        <v>6236</v>
      </c>
      <c r="B902" t="s">
        <v>3456</v>
      </c>
      <c r="C902" t="s">
        <v>5022</v>
      </c>
      <c r="D902">
        <v>21</v>
      </c>
      <c r="E902" s="46">
        <v>9221.9354999999996</v>
      </c>
      <c r="F902" s="44">
        <v>4.2467626982533702E-2</v>
      </c>
      <c r="G902" s="46"/>
      <c r="AF902" t="str">
        <f>IF(AND(ISBLANK(A902),ISBLANK(B902),ISBLANK(E902)),"Blanco",IF(AND(ISBLANK(A902),NOT(ISBLANK(B902))),"Titulo",IF(AND(NOT(ISBLANK(A902)),NOT(ISBLANK(B902)),ISBLANK(E902),IFERROR(FIND("FF--",A902)&gt;1,FALSE)),"F.Comercializacion",IF(AND(NOT(ISBLANK(A902)),NOT(ISBLANK(B902)),NOT(ISBLANK(E902)),ISERROR(VLOOKUP(A902,'ListaN68 02-02-2025'!$A$12:$E$13375,5,0))),"Nuevo",IF(AND(NOT(ISBLANK(A902)),NOT(ISBLANK(B902)),NOT(ISBLANK(E902)),AND(E902-VLOOKUP(A902,'ListaN68 02-02-2025'!$A$12:$E$13375,5,0)&gt;=-2,E902-VLOOKUP(A902,'ListaN68 02-02-2025'!$A$12:$E$13375,5,0)&lt;=2)),"Igual",IF(AND(NOT(ISBLANK(A902)),NOT(ISBLANK(B902)),NOT(ISBLANK(E902)),E902-VLOOKUP(A902,'ListaN68 02-02-2025'!$A$12:$E$13375,5,0)&gt;2),"Aumento",IF(AND(NOT(ISBLANK(A902)),NOT(ISBLANK(B902)),NOT(ISBLANK(E902)),E902-VLOOKUP(A902,'ListaN68 02-02-2025'!$A$12:$E$13375,5,0)&lt;2),"Bajo","Error en codigo")))))))</f>
        <v>Aumento</v>
      </c>
    </row>
    <row r="903" spans="1:32" x14ac:dyDescent="0.2">
      <c r="A903" s="1">
        <v>782250</v>
      </c>
      <c r="B903" t="s">
        <v>3457</v>
      </c>
      <c r="C903" t="s">
        <v>5022</v>
      </c>
      <c r="D903">
        <v>21</v>
      </c>
      <c r="E903" s="46">
        <v>13006.972500000002</v>
      </c>
      <c r="F903" s="44">
        <v>4.2123987298030574E-2</v>
      </c>
      <c r="G903" s="46"/>
      <c r="AF903" t="str">
        <f>IF(AND(ISBLANK(A903),ISBLANK(B903),ISBLANK(E903)),"Blanco",IF(AND(ISBLANK(A903),NOT(ISBLANK(B903))),"Titulo",IF(AND(NOT(ISBLANK(A903)),NOT(ISBLANK(B903)),ISBLANK(E903),IFERROR(FIND("FF--",A903)&gt;1,FALSE)),"F.Comercializacion",IF(AND(NOT(ISBLANK(A903)),NOT(ISBLANK(B903)),NOT(ISBLANK(E903)),ISERROR(VLOOKUP(A903,'ListaN68 02-02-2025'!$A$12:$E$13375,5,0))),"Nuevo",IF(AND(NOT(ISBLANK(A903)),NOT(ISBLANK(B903)),NOT(ISBLANK(E903)),AND(E903-VLOOKUP(A903,'ListaN68 02-02-2025'!$A$12:$E$13375,5,0)&gt;=-2,E903-VLOOKUP(A903,'ListaN68 02-02-2025'!$A$12:$E$13375,5,0)&lt;=2)),"Igual",IF(AND(NOT(ISBLANK(A903)),NOT(ISBLANK(B903)),NOT(ISBLANK(E903)),E903-VLOOKUP(A903,'ListaN68 02-02-2025'!$A$12:$E$13375,5,0)&gt;2),"Aumento",IF(AND(NOT(ISBLANK(A903)),NOT(ISBLANK(B903)),NOT(ISBLANK(E903)),E903-VLOOKUP(A903,'ListaN68 02-02-2025'!$A$12:$E$13375,5,0)&lt;2),"Bajo","Error en codigo")))))))</f>
        <v>Aumento</v>
      </c>
    </row>
    <row r="904" spans="1:32" x14ac:dyDescent="0.2">
      <c r="A904" s="1">
        <v>782263</v>
      </c>
      <c r="B904" t="s">
        <v>3458</v>
      </c>
      <c r="C904" t="s">
        <v>5022</v>
      </c>
      <c r="D904">
        <v>21</v>
      </c>
      <c r="E904" s="46">
        <v>13006.972500000002</v>
      </c>
      <c r="F904" s="44">
        <v>4.2123987298030574E-2</v>
      </c>
      <c r="G904" s="46"/>
      <c r="AF904" t="str">
        <f>IF(AND(ISBLANK(A904),ISBLANK(B904),ISBLANK(E904)),"Blanco",IF(AND(ISBLANK(A904),NOT(ISBLANK(B904))),"Titulo",IF(AND(NOT(ISBLANK(A904)),NOT(ISBLANK(B904)),ISBLANK(E904),IFERROR(FIND("FF--",A904)&gt;1,FALSE)),"F.Comercializacion",IF(AND(NOT(ISBLANK(A904)),NOT(ISBLANK(B904)),NOT(ISBLANK(E904)),ISERROR(VLOOKUP(A904,'ListaN68 02-02-2025'!$A$12:$E$13375,5,0))),"Nuevo",IF(AND(NOT(ISBLANK(A904)),NOT(ISBLANK(B904)),NOT(ISBLANK(E904)),AND(E904-VLOOKUP(A904,'ListaN68 02-02-2025'!$A$12:$E$13375,5,0)&gt;=-2,E904-VLOOKUP(A904,'ListaN68 02-02-2025'!$A$12:$E$13375,5,0)&lt;=2)),"Igual",IF(AND(NOT(ISBLANK(A904)),NOT(ISBLANK(B904)),NOT(ISBLANK(E904)),E904-VLOOKUP(A904,'ListaN68 02-02-2025'!$A$12:$E$13375,5,0)&gt;2),"Aumento",IF(AND(NOT(ISBLANK(A904)),NOT(ISBLANK(B904)),NOT(ISBLANK(E904)),E904-VLOOKUP(A904,'ListaN68 02-02-2025'!$A$12:$E$13375,5,0)&lt;2),"Bajo","Error en codigo")))))))</f>
        <v>Aumento</v>
      </c>
    </row>
    <row r="905" spans="1:32" x14ac:dyDescent="0.2">
      <c r="C905"/>
      <c r="E905" s="46"/>
      <c r="F905" s="44"/>
      <c r="G905" s="46"/>
      <c r="AF905" t="str">
        <f>IF(AND(ISBLANK(A905),ISBLANK(B905),ISBLANK(E905)),"Blanco",IF(AND(ISBLANK(A905),NOT(ISBLANK(B905))),"Titulo",IF(AND(NOT(ISBLANK(A905)),NOT(ISBLANK(B905)),ISBLANK(E905),IFERROR(FIND("FF--",A905)&gt;1,FALSE)),"F.Comercializacion",IF(AND(NOT(ISBLANK(A905)),NOT(ISBLANK(B905)),NOT(ISBLANK(E905)),ISERROR(VLOOKUP(A905,'ListaN68 02-02-2025'!$A$12:$E$13375,5,0))),"Nuevo",IF(AND(NOT(ISBLANK(A905)),NOT(ISBLANK(B905)),NOT(ISBLANK(E905)),AND(E905-VLOOKUP(A905,'ListaN68 02-02-2025'!$A$12:$E$13375,5,0)&gt;=-2,E905-VLOOKUP(A905,'ListaN68 02-02-2025'!$A$12:$E$13375,5,0)&lt;=2)),"Igual",IF(AND(NOT(ISBLANK(A905)),NOT(ISBLANK(B905)),NOT(ISBLANK(E905)),E905-VLOOKUP(A905,'ListaN68 02-02-2025'!$A$12:$E$13375,5,0)&gt;2),"Aumento",IF(AND(NOT(ISBLANK(A905)),NOT(ISBLANK(B905)),NOT(ISBLANK(E905)),E905-VLOOKUP(A905,'ListaN68 02-02-2025'!$A$12:$E$13375,5,0)&lt;2),"Bajo","Error en codigo")))))))</f>
        <v>Blanco</v>
      </c>
    </row>
    <row r="906" spans="1:32" x14ac:dyDescent="0.2">
      <c r="B906" t="s">
        <v>4237</v>
      </c>
      <c r="C906"/>
      <c r="E906" s="46"/>
      <c r="F906" s="44"/>
      <c r="G906" s="46"/>
      <c r="AF906" t="str">
        <f>IF(AND(ISBLANK(A906),ISBLANK(B906),ISBLANK(E906)),"Blanco",IF(AND(ISBLANK(A906),NOT(ISBLANK(B906))),"Titulo",IF(AND(NOT(ISBLANK(A906)),NOT(ISBLANK(B906)),ISBLANK(E906),IFERROR(FIND("FF--",A906)&gt;1,FALSE)),"F.Comercializacion",IF(AND(NOT(ISBLANK(A906)),NOT(ISBLANK(B906)),NOT(ISBLANK(E906)),ISERROR(VLOOKUP(A906,'ListaN68 02-02-2025'!$A$12:$E$13375,5,0))),"Nuevo",IF(AND(NOT(ISBLANK(A906)),NOT(ISBLANK(B906)),NOT(ISBLANK(E906)),AND(E906-VLOOKUP(A906,'ListaN68 02-02-2025'!$A$12:$E$13375,5,0)&gt;=-2,E906-VLOOKUP(A906,'ListaN68 02-02-2025'!$A$12:$E$13375,5,0)&lt;=2)),"Igual",IF(AND(NOT(ISBLANK(A906)),NOT(ISBLANK(B906)),NOT(ISBLANK(E906)),E906-VLOOKUP(A906,'ListaN68 02-02-2025'!$A$12:$E$13375,5,0)&gt;2),"Aumento",IF(AND(NOT(ISBLANK(A906)),NOT(ISBLANK(B906)),NOT(ISBLANK(E906)),E906-VLOOKUP(A906,'ListaN68 02-02-2025'!$A$12:$E$13375,5,0)&lt;2),"Bajo","Error en codigo")))))))</f>
        <v>Titulo</v>
      </c>
    </row>
    <row r="907" spans="1:32" x14ac:dyDescent="0.2">
      <c r="C907"/>
      <c r="E907" s="46"/>
      <c r="F907" s="44"/>
      <c r="G907" s="46"/>
      <c r="AF907" t="str">
        <f>IF(AND(ISBLANK(A907),ISBLANK(B907),ISBLANK(E907)),"Blanco",IF(AND(ISBLANK(A907),NOT(ISBLANK(B907))),"Titulo",IF(AND(NOT(ISBLANK(A907)),NOT(ISBLANK(B907)),ISBLANK(E907),IFERROR(FIND("FF--",A907)&gt;1,FALSE)),"F.Comercializacion",IF(AND(NOT(ISBLANK(A907)),NOT(ISBLANK(B907)),NOT(ISBLANK(E907)),ISERROR(VLOOKUP(A907,'ListaN68 02-02-2025'!$A$12:$E$13375,5,0))),"Nuevo",IF(AND(NOT(ISBLANK(A907)),NOT(ISBLANK(B907)),NOT(ISBLANK(E907)),AND(E907-VLOOKUP(A907,'ListaN68 02-02-2025'!$A$12:$E$13375,5,0)&gt;=-2,E907-VLOOKUP(A907,'ListaN68 02-02-2025'!$A$12:$E$13375,5,0)&lt;=2)),"Igual",IF(AND(NOT(ISBLANK(A907)),NOT(ISBLANK(B907)),NOT(ISBLANK(E907)),E907-VLOOKUP(A907,'ListaN68 02-02-2025'!$A$12:$E$13375,5,0)&gt;2),"Aumento",IF(AND(NOT(ISBLANK(A907)),NOT(ISBLANK(B907)),NOT(ISBLANK(E907)),E907-VLOOKUP(A907,'ListaN68 02-02-2025'!$A$12:$E$13375,5,0)&lt;2),"Bajo","Error en codigo")))))))</f>
        <v>Blanco</v>
      </c>
    </row>
    <row r="908" spans="1:32" x14ac:dyDescent="0.2">
      <c r="A908" s="1">
        <v>785625</v>
      </c>
      <c r="B908" t="s">
        <v>3459</v>
      </c>
      <c r="C908" t="s">
        <v>4948</v>
      </c>
      <c r="D908">
        <v>21</v>
      </c>
      <c r="E908" s="46">
        <v>27593.056500000002</v>
      </c>
      <c r="F908" s="44">
        <v>4.2280964497549922E-2</v>
      </c>
      <c r="G908" s="46"/>
      <c r="AF908" t="str">
        <f>IF(AND(ISBLANK(A908),ISBLANK(B908),ISBLANK(E908)),"Blanco",IF(AND(ISBLANK(A908),NOT(ISBLANK(B908))),"Titulo",IF(AND(NOT(ISBLANK(A908)),NOT(ISBLANK(B908)),ISBLANK(E908),IFERROR(FIND("FF--",A908)&gt;1,FALSE)),"F.Comercializacion",IF(AND(NOT(ISBLANK(A908)),NOT(ISBLANK(B908)),NOT(ISBLANK(E908)),ISERROR(VLOOKUP(A908,'ListaN68 02-02-2025'!$A$12:$E$13375,5,0))),"Nuevo",IF(AND(NOT(ISBLANK(A908)),NOT(ISBLANK(B908)),NOT(ISBLANK(E908)),AND(E908-VLOOKUP(A908,'ListaN68 02-02-2025'!$A$12:$E$13375,5,0)&gt;=-2,E908-VLOOKUP(A908,'ListaN68 02-02-2025'!$A$12:$E$13375,5,0)&lt;=2)),"Igual",IF(AND(NOT(ISBLANK(A908)),NOT(ISBLANK(B908)),NOT(ISBLANK(E908)),E908-VLOOKUP(A908,'ListaN68 02-02-2025'!$A$12:$E$13375,5,0)&gt;2),"Aumento",IF(AND(NOT(ISBLANK(A908)),NOT(ISBLANK(B908)),NOT(ISBLANK(E908)),E908-VLOOKUP(A908,'ListaN68 02-02-2025'!$A$12:$E$13375,5,0)&lt;2),"Bajo","Error en codigo")))))))</f>
        <v>Aumento</v>
      </c>
    </row>
    <row r="909" spans="1:32" x14ac:dyDescent="0.2">
      <c r="A909" s="1">
        <v>785640</v>
      </c>
      <c r="B909" t="s">
        <v>3460</v>
      </c>
      <c r="C909" t="s">
        <v>4948</v>
      </c>
      <c r="D909">
        <v>21</v>
      </c>
      <c r="E909" s="46">
        <v>29926.876500000002</v>
      </c>
      <c r="F909" s="44">
        <v>4.2197361729193306E-2</v>
      </c>
      <c r="G909" s="46"/>
      <c r="AF909" t="str">
        <f>IF(AND(ISBLANK(A909),ISBLANK(B909),ISBLANK(E909)),"Blanco",IF(AND(ISBLANK(A909),NOT(ISBLANK(B909))),"Titulo",IF(AND(NOT(ISBLANK(A909)),NOT(ISBLANK(B909)),ISBLANK(E909),IFERROR(FIND("FF--",A909)&gt;1,FALSE)),"F.Comercializacion",IF(AND(NOT(ISBLANK(A909)),NOT(ISBLANK(B909)),NOT(ISBLANK(E909)),ISERROR(VLOOKUP(A909,'ListaN68 02-02-2025'!$A$12:$E$13375,5,0))),"Nuevo",IF(AND(NOT(ISBLANK(A909)),NOT(ISBLANK(B909)),NOT(ISBLANK(E909)),AND(E909-VLOOKUP(A909,'ListaN68 02-02-2025'!$A$12:$E$13375,5,0)&gt;=-2,E909-VLOOKUP(A909,'ListaN68 02-02-2025'!$A$12:$E$13375,5,0)&lt;=2)),"Igual",IF(AND(NOT(ISBLANK(A909)),NOT(ISBLANK(B909)),NOT(ISBLANK(E909)),E909-VLOOKUP(A909,'ListaN68 02-02-2025'!$A$12:$E$13375,5,0)&gt;2),"Aumento",IF(AND(NOT(ISBLANK(A909)),NOT(ISBLANK(B909)),NOT(ISBLANK(E909)),E909-VLOOKUP(A909,'ListaN68 02-02-2025'!$A$12:$E$13375,5,0)&lt;2),"Bajo","Error en codigo")))))))</f>
        <v>Aumento</v>
      </c>
    </row>
    <row r="910" spans="1:32" x14ac:dyDescent="0.2">
      <c r="A910" s="1">
        <v>785663</v>
      </c>
      <c r="B910" t="s">
        <v>3461</v>
      </c>
      <c r="C910" t="s">
        <v>4948</v>
      </c>
      <c r="D910">
        <v>21</v>
      </c>
      <c r="E910" s="46">
        <v>32734.444500000001</v>
      </c>
      <c r="F910" s="44">
        <v>4.2199048336888367E-2</v>
      </c>
      <c r="G910" s="46"/>
      <c r="AF910" t="str">
        <f>IF(AND(ISBLANK(A910),ISBLANK(B910),ISBLANK(E910)),"Blanco",IF(AND(ISBLANK(A910),NOT(ISBLANK(B910))),"Titulo",IF(AND(NOT(ISBLANK(A910)),NOT(ISBLANK(B910)),ISBLANK(E910),IFERROR(FIND("FF--",A910)&gt;1,FALSE)),"F.Comercializacion",IF(AND(NOT(ISBLANK(A910)),NOT(ISBLANK(B910)),NOT(ISBLANK(E910)),ISERROR(VLOOKUP(A910,'ListaN68 02-02-2025'!$A$12:$E$13375,5,0))),"Nuevo",IF(AND(NOT(ISBLANK(A910)),NOT(ISBLANK(B910)),NOT(ISBLANK(E910)),AND(E910-VLOOKUP(A910,'ListaN68 02-02-2025'!$A$12:$E$13375,5,0)&gt;=-2,E910-VLOOKUP(A910,'ListaN68 02-02-2025'!$A$12:$E$13375,5,0)&lt;=2)),"Igual",IF(AND(NOT(ISBLANK(A910)),NOT(ISBLANK(B910)),NOT(ISBLANK(E910)),E910-VLOOKUP(A910,'ListaN68 02-02-2025'!$A$12:$E$13375,5,0)&gt;2),"Aumento",IF(AND(NOT(ISBLANK(A910)),NOT(ISBLANK(B910)),NOT(ISBLANK(E910)),E910-VLOOKUP(A910,'ListaN68 02-02-2025'!$A$12:$E$13375,5,0)&lt;2),"Bajo","Error en codigo")))))))</f>
        <v>Aumento</v>
      </c>
    </row>
    <row r="911" spans="1:32" x14ac:dyDescent="0.2">
      <c r="C911"/>
      <c r="E911" s="46"/>
      <c r="F911" s="44"/>
      <c r="G911" s="46"/>
      <c r="AF911" t="str">
        <f>IF(AND(ISBLANK(A911),ISBLANK(B911),ISBLANK(E911)),"Blanco",IF(AND(ISBLANK(A911),NOT(ISBLANK(B911))),"Titulo",IF(AND(NOT(ISBLANK(A911)),NOT(ISBLANK(B911)),ISBLANK(E911),IFERROR(FIND("FF--",A911)&gt;1,FALSE)),"F.Comercializacion",IF(AND(NOT(ISBLANK(A911)),NOT(ISBLANK(B911)),NOT(ISBLANK(E911)),ISERROR(VLOOKUP(A911,'ListaN68 02-02-2025'!$A$12:$E$13375,5,0))),"Nuevo",IF(AND(NOT(ISBLANK(A911)),NOT(ISBLANK(B911)),NOT(ISBLANK(E911)),AND(E911-VLOOKUP(A911,'ListaN68 02-02-2025'!$A$12:$E$13375,5,0)&gt;=-2,E911-VLOOKUP(A911,'ListaN68 02-02-2025'!$A$12:$E$13375,5,0)&lt;=2)),"Igual",IF(AND(NOT(ISBLANK(A911)),NOT(ISBLANK(B911)),NOT(ISBLANK(E911)),E911-VLOOKUP(A911,'ListaN68 02-02-2025'!$A$12:$E$13375,5,0)&gt;2),"Aumento",IF(AND(NOT(ISBLANK(A911)),NOT(ISBLANK(B911)),NOT(ISBLANK(E911)),E911-VLOOKUP(A911,'ListaN68 02-02-2025'!$A$12:$E$13375,5,0)&lt;2),"Bajo","Error en codigo")))))))</f>
        <v>Blanco</v>
      </c>
    </row>
    <row r="912" spans="1:32" x14ac:dyDescent="0.2">
      <c r="B912" t="s">
        <v>4238</v>
      </c>
      <c r="C912"/>
      <c r="E912" s="46"/>
      <c r="F912" s="44"/>
      <c r="G912" s="46"/>
      <c r="AF912" t="str">
        <f>IF(AND(ISBLANK(A912),ISBLANK(B912),ISBLANK(E912)),"Blanco",IF(AND(ISBLANK(A912),NOT(ISBLANK(B912))),"Titulo",IF(AND(NOT(ISBLANK(A912)),NOT(ISBLANK(B912)),ISBLANK(E912),IFERROR(FIND("FF--",A912)&gt;1,FALSE)),"F.Comercializacion",IF(AND(NOT(ISBLANK(A912)),NOT(ISBLANK(B912)),NOT(ISBLANK(E912)),ISERROR(VLOOKUP(A912,'ListaN68 02-02-2025'!$A$12:$E$13375,5,0))),"Nuevo",IF(AND(NOT(ISBLANK(A912)),NOT(ISBLANK(B912)),NOT(ISBLANK(E912)),AND(E912-VLOOKUP(A912,'ListaN68 02-02-2025'!$A$12:$E$13375,5,0)&gt;=-2,E912-VLOOKUP(A912,'ListaN68 02-02-2025'!$A$12:$E$13375,5,0)&lt;=2)),"Igual",IF(AND(NOT(ISBLANK(A912)),NOT(ISBLANK(B912)),NOT(ISBLANK(E912)),E912-VLOOKUP(A912,'ListaN68 02-02-2025'!$A$12:$E$13375,5,0)&gt;2),"Aumento",IF(AND(NOT(ISBLANK(A912)),NOT(ISBLANK(B912)),NOT(ISBLANK(E912)),E912-VLOOKUP(A912,'ListaN68 02-02-2025'!$A$12:$E$13375,5,0)&lt;2),"Bajo","Error en codigo")))))))</f>
        <v>Titulo</v>
      </c>
    </row>
    <row r="913" spans="1:32" x14ac:dyDescent="0.2">
      <c r="C913"/>
      <c r="E913" s="46"/>
      <c r="F913" s="44"/>
      <c r="G913" s="46"/>
      <c r="AF913" t="str">
        <f>IF(AND(ISBLANK(A913),ISBLANK(B913),ISBLANK(E913)),"Blanco",IF(AND(ISBLANK(A913),NOT(ISBLANK(B913))),"Titulo",IF(AND(NOT(ISBLANK(A913)),NOT(ISBLANK(B913)),ISBLANK(E913),IFERROR(FIND("FF--",A913)&gt;1,FALSE)),"F.Comercializacion",IF(AND(NOT(ISBLANK(A913)),NOT(ISBLANK(B913)),NOT(ISBLANK(E913)),ISERROR(VLOOKUP(A913,'ListaN68 02-02-2025'!$A$12:$E$13375,5,0))),"Nuevo",IF(AND(NOT(ISBLANK(A913)),NOT(ISBLANK(B913)),NOT(ISBLANK(E913)),AND(E913-VLOOKUP(A913,'ListaN68 02-02-2025'!$A$12:$E$13375,5,0)&gt;=-2,E913-VLOOKUP(A913,'ListaN68 02-02-2025'!$A$12:$E$13375,5,0)&lt;=2)),"Igual",IF(AND(NOT(ISBLANK(A913)),NOT(ISBLANK(B913)),NOT(ISBLANK(E913)),E913-VLOOKUP(A913,'ListaN68 02-02-2025'!$A$12:$E$13375,5,0)&gt;2),"Aumento",IF(AND(NOT(ISBLANK(A913)),NOT(ISBLANK(B913)),NOT(ISBLANK(E913)),E913-VLOOKUP(A913,'ListaN68 02-02-2025'!$A$12:$E$13375,5,0)&lt;2),"Bajo","Error en codigo")))))))</f>
        <v>Blanco</v>
      </c>
    </row>
    <row r="914" spans="1:32" x14ac:dyDescent="0.2">
      <c r="A914" s="1">
        <v>782310</v>
      </c>
      <c r="B914" t="s">
        <v>3462</v>
      </c>
      <c r="C914" t="s">
        <v>5023</v>
      </c>
      <c r="D914">
        <v>21</v>
      </c>
      <c r="E914" s="46">
        <v>12216.325500000001</v>
      </c>
      <c r="F914" s="44">
        <v>4.1983897785945468E-2</v>
      </c>
      <c r="G914" s="46"/>
      <c r="AF914" t="str">
        <f>IF(AND(ISBLANK(A914),ISBLANK(B914),ISBLANK(E914)),"Blanco",IF(AND(ISBLANK(A914),NOT(ISBLANK(B914))),"Titulo",IF(AND(NOT(ISBLANK(A914)),NOT(ISBLANK(B914)),ISBLANK(E914),IFERROR(FIND("FF--",A914)&gt;1,FALSE)),"F.Comercializacion",IF(AND(NOT(ISBLANK(A914)),NOT(ISBLANK(B914)),NOT(ISBLANK(E914)),ISERROR(VLOOKUP(A914,'ListaN68 02-02-2025'!$A$12:$E$13375,5,0))),"Nuevo",IF(AND(NOT(ISBLANK(A914)),NOT(ISBLANK(B914)),NOT(ISBLANK(E914)),AND(E914-VLOOKUP(A914,'ListaN68 02-02-2025'!$A$12:$E$13375,5,0)&gt;=-2,E914-VLOOKUP(A914,'ListaN68 02-02-2025'!$A$12:$E$13375,5,0)&lt;=2)),"Igual",IF(AND(NOT(ISBLANK(A914)),NOT(ISBLANK(B914)),NOT(ISBLANK(E914)),E914-VLOOKUP(A914,'ListaN68 02-02-2025'!$A$12:$E$13375,5,0)&gt;2),"Aumento",IF(AND(NOT(ISBLANK(A914)),NOT(ISBLANK(B914)),NOT(ISBLANK(E914)),E914-VLOOKUP(A914,'ListaN68 02-02-2025'!$A$12:$E$13375,5,0)&lt;2),"Bajo","Error en codigo")))))))</f>
        <v>Aumento</v>
      </c>
    </row>
    <row r="915" spans="1:32" x14ac:dyDescent="0.2">
      <c r="A915" s="1">
        <v>782315</v>
      </c>
      <c r="B915" t="s">
        <v>3463</v>
      </c>
      <c r="C915" t="s">
        <v>5023</v>
      </c>
      <c r="D915">
        <v>21</v>
      </c>
      <c r="E915" s="46">
        <v>12216.325500000001</v>
      </c>
      <c r="F915" s="44">
        <v>4.1983897785945468E-2</v>
      </c>
      <c r="G915" s="46"/>
      <c r="AF915" t="str">
        <f>IF(AND(ISBLANK(A915),ISBLANK(B915),ISBLANK(E915)),"Blanco",IF(AND(ISBLANK(A915),NOT(ISBLANK(B915))),"Titulo",IF(AND(NOT(ISBLANK(A915)),NOT(ISBLANK(B915)),ISBLANK(E915),IFERROR(FIND("FF--",A915)&gt;1,FALSE)),"F.Comercializacion",IF(AND(NOT(ISBLANK(A915)),NOT(ISBLANK(B915)),NOT(ISBLANK(E915)),ISERROR(VLOOKUP(A915,'ListaN68 02-02-2025'!$A$12:$E$13375,5,0))),"Nuevo",IF(AND(NOT(ISBLANK(A915)),NOT(ISBLANK(B915)),NOT(ISBLANK(E915)),AND(E915-VLOOKUP(A915,'ListaN68 02-02-2025'!$A$12:$E$13375,5,0)&gt;=-2,E915-VLOOKUP(A915,'ListaN68 02-02-2025'!$A$12:$E$13375,5,0)&lt;=2)),"Igual",IF(AND(NOT(ISBLANK(A915)),NOT(ISBLANK(B915)),NOT(ISBLANK(E915)),E915-VLOOKUP(A915,'ListaN68 02-02-2025'!$A$12:$E$13375,5,0)&gt;2),"Aumento",IF(AND(NOT(ISBLANK(A915)),NOT(ISBLANK(B915)),NOT(ISBLANK(E915)),E915-VLOOKUP(A915,'ListaN68 02-02-2025'!$A$12:$E$13375,5,0)&lt;2),"Bajo","Error en codigo")))))))</f>
        <v>Aumento</v>
      </c>
    </row>
    <row r="916" spans="1:32" x14ac:dyDescent="0.2">
      <c r="A916" s="1" t="s">
        <v>6237</v>
      </c>
      <c r="B916" t="s">
        <v>3464</v>
      </c>
      <c r="C916" t="s">
        <v>5023</v>
      </c>
      <c r="D916">
        <v>21</v>
      </c>
      <c r="E916" s="46">
        <v>12216.325500000001</v>
      </c>
      <c r="F916" s="44">
        <v>4.1983897785945468E-2</v>
      </c>
      <c r="G916" s="46"/>
      <c r="AF916" t="str">
        <f>IF(AND(ISBLANK(A916),ISBLANK(B916),ISBLANK(E916)),"Blanco",IF(AND(ISBLANK(A916),NOT(ISBLANK(B916))),"Titulo",IF(AND(NOT(ISBLANK(A916)),NOT(ISBLANK(B916)),ISBLANK(E916),IFERROR(FIND("FF--",A916)&gt;1,FALSE)),"F.Comercializacion",IF(AND(NOT(ISBLANK(A916)),NOT(ISBLANK(B916)),NOT(ISBLANK(E916)),ISERROR(VLOOKUP(A916,'ListaN68 02-02-2025'!$A$12:$E$13375,5,0))),"Nuevo",IF(AND(NOT(ISBLANK(A916)),NOT(ISBLANK(B916)),NOT(ISBLANK(E916)),AND(E916-VLOOKUP(A916,'ListaN68 02-02-2025'!$A$12:$E$13375,5,0)&gt;=-2,E916-VLOOKUP(A916,'ListaN68 02-02-2025'!$A$12:$E$13375,5,0)&lt;=2)),"Igual",IF(AND(NOT(ISBLANK(A916)),NOT(ISBLANK(B916)),NOT(ISBLANK(E916)),E916-VLOOKUP(A916,'ListaN68 02-02-2025'!$A$12:$E$13375,5,0)&gt;2),"Aumento",IF(AND(NOT(ISBLANK(A916)),NOT(ISBLANK(B916)),NOT(ISBLANK(E916)),E916-VLOOKUP(A916,'ListaN68 02-02-2025'!$A$12:$E$13375,5,0)&lt;2),"Bajo","Error en codigo")))))))</f>
        <v>Aumento</v>
      </c>
    </row>
    <row r="917" spans="1:32" x14ac:dyDescent="0.2">
      <c r="A917" s="1" t="s">
        <v>6238</v>
      </c>
      <c r="B917" t="s">
        <v>3465</v>
      </c>
      <c r="C917" t="s">
        <v>5023</v>
      </c>
      <c r="D917">
        <v>21</v>
      </c>
      <c r="E917" s="46">
        <v>12216.325500000001</v>
      </c>
      <c r="F917" s="44">
        <v>4.1983897785945468E-2</v>
      </c>
      <c r="G917" s="46"/>
      <c r="AF917" t="str">
        <f>IF(AND(ISBLANK(A917),ISBLANK(B917),ISBLANK(E917)),"Blanco",IF(AND(ISBLANK(A917),NOT(ISBLANK(B917))),"Titulo",IF(AND(NOT(ISBLANK(A917)),NOT(ISBLANK(B917)),ISBLANK(E917),IFERROR(FIND("FF--",A917)&gt;1,FALSE)),"F.Comercializacion",IF(AND(NOT(ISBLANK(A917)),NOT(ISBLANK(B917)),NOT(ISBLANK(E917)),ISERROR(VLOOKUP(A917,'ListaN68 02-02-2025'!$A$12:$E$13375,5,0))),"Nuevo",IF(AND(NOT(ISBLANK(A917)),NOT(ISBLANK(B917)),NOT(ISBLANK(E917)),AND(E917-VLOOKUP(A917,'ListaN68 02-02-2025'!$A$12:$E$13375,5,0)&gt;=-2,E917-VLOOKUP(A917,'ListaN68 02-02-2025'!$A$12:$E$13375,5,0)&lt;=2)),"Igual",IF(AND(NOT(ISBLANK(A917)),NOT(ISBLANK(B917)),NOT(ISBLANK(E917)),E917-VLOOKUP(A917,'ListaN68 02-02-2025'!$A$12:$E$13375,5,0)&gt;2),"Aumento",IF(AND(NOT(ISBLANK(A917)),NOT(ISBLANK(B917)),NOT(ISBLANK(E917)),E917-VLOOKUP(A917,'ListaN68 02-02-2025'!$A$12:$E$13375,5,0)&lt;2),"Bajo","Error en codigo")))))))</f>
        <v>Aumento</v>
      </c>
    </row>
    <row r="918" spans="1:32" x14ac:dyDescent="0.2">
      <c r="A918" s="1">
        <v>782332</v>
      </c>
      <c r="B918" t="s">
        <v>3466</v>
      </c>
      <c r="C918" t="s">
        <v>5023</v>
      </c>
      <c r="D918">
        <v>21</v>
      </c>
      <c r="E918" s="46">
        <v>12216.325500000001</v>
      </c>
      <c r="F918" s="44">
        <v>4.1983897785945468E-2</v>
      </c>
      <c r="G918" s="46"/>
      <c r="AF918" t="str">
        <f>IF(AND(ISBLANK(A918),ISBLANK(B918),ISBLANK(E918)),"Blanco",IF(AND(ISBLANK(A918),NOT(ISBLANK(B918))),"Titulo",IF(AND(NOT(ISBLANK(A918)),NOT(ISBLANK(B918)),ISBLANK(E918),IFERROR(FIND("FF--",A918)&gt;1,FALSE)),"F.Comercializacion",IF(AND(NOT(ISBLANK(A918)),NOT(ISBLANK(B918)),NOT(ISBLANK(E918)),ISERROR(VLOOKUP(A918,'ListaN68 02-02-2025'!$A$12:$E$13375,5,0))),"Nuevo",IF(AND(NOT(ISBLANK(A918)),NOT(ISBLANK(B918)),NOT(ISBLANK(E918)),AND(E918-VLOOKUP(A918,'ListaN68 02-02-2025'!$A$12:$E$13375,5,0)&gt;=-2,E918-VLOOKUP(A918,'ListaN68 02-02-2025'!$A$12:$E$13375,5,0)&lt;=2)),"Igual",IF(AND(NOT(ISBLANK(A918)),NOT(ISBLANK(B918)),NOT(ISBLANK(E918)),E918-VLOOKUP(A918,'ListaN68 02-02-2025'!$A$12:$E$13375,5,0)&gt;2),"Aumento",IF(AND(NOT(ISBLANK(A918)),NOT(ISBLANK(B918)),NOT(ISBLANK(E918)),E918-VLOOKUP(A918,'ListaN68 02-02-2025'!$A$12:$E$13375,5,0)&lt;2),"Bajo","Error en codigo")))))))</f>
        <v>Aumento</v>
      </c>
    </row>
    <row r="919" spans="1:32" x14ac:dyDescent="0.2">
      <c r="A919" s="1">
        <v>782340</v>
      </c>
      <c r="B919" t="s">
        <v>3467</v>
      </c>
      <c r="C919" t="s">
        <v>5023</v>
      </c>
      <c r="D919">
        <v>21</v>
      </c>
      <c r="E919" s="46">
        <v>15597.308999999999</v>
      </c>
      <c r="F919" s="44">
        <v>4.1734161481224774E-2</v>
      </c>
      <c r="G919" s="46"/>
      <c r="AF919" t="str">
        <f>IF(AND(ISBLANK(A919),ISBLANK(B919),ISBLANK(E919)),"Blanco",IF(AND(ISBLANK(A919),NOT(ISBLANK(B919))),"Titulo",IF(AND(NOT(ISBLANK(A919)),NOT(ISBLANK(B919)),ISBLANK(E919),IFERROR(FIND("FF--",A919)&gt;1,FALSE)),"F.Comercializacion",IF(AND(NOT(ISBLANK(A919)),NOT(ISBLANK(B919)),NOT(ISBLANK(E919)),ISERROR(VLOOKUP(A919,'ListaN68 02-02-2025'!$A$12:$E$13375,5,0))),"Nuevo",IF(AND(NOT(ISBLANK(A919)),NOT(ISBLANK(B919)),NOT(ISBLANK(E919)),AND(E919-VLOOKUP(A919,'ListaN68 02-02-2025'!$A$12:$E$13375,5,0)&gt;=-2,E919-VLOOKUP(A919,'ListaN68 02-02-2025'!$A$12:$E$13375,5,0)&lt;=2)),"Igual",IF(AND(NOT(ISBLANK(A919)),NOT(ISBLANK(B919)),NOT(ISBLANK(E919)),E919-VLOOKUP(A919,'ListaN68 02-02-2025'!$A$12:$E$13375,5,0)&gt;2),"Aumento",IF(AND(NOT(ISBLANK(A919)),NOT(ISBLANK(B919)),NOT(ISBLANK(E919)),E919-VLOOKUP(A919,'ListaN68 02-02-2025'!$A$12:$E$13375,5,0)&lt;2),"Bajo","Error en codigo")))))))</f>
        <v>Aumento</v>
      </c>
    </row>
    <row r="920" spans="1:32" x14ac:dyDescent="0.2">
      <c r="C920"/>
      <c r="E920" s="46"/>
      <c r="F920" s="44"/>
      <c r="G920" s="46"/>
      <c r="AF920" t="str">
        <f>IF(AND(ISBLANK(A920),ISBLANK(B920),ISBLANK(E920)),"Blanco",IF(AND(ISBLANK(A920),NOT(ISBLANK(B920))),"Titulo",IF(AND(NOT(ISBLANK(A920)),NOT(ISBLANK(B920)),ISBLANK(E920),IFERROR(FIND("FF--",A920)&gt;1,FALSE)),"F.Comercializacion",IF(AND(NOT(ISBLANK(A920)),NOT(ISBLANK(B920)),NOT(ISBLANK(E920)),ISERROR(VLOOKUP(A920,'ListaN68 02-02-2025'!$A$12:$E$13375,5,0))),"Nuevo",IF(AND(NOT(ISBLANK(A920)),NOT(ISBLANK(B920)),NOT(ISBLANK(E920)),AND(E920-VLOOKUP(A920,'ListaN68 02-02-2025'!$A$12:$E$13375,5,0)&gt;=-2,E920-VLOOKUP(A920,'ListaN68 02-02-2025'!$A$12:$E$13375,5,0)&lt;=2)),"Igual",IF(AND(NOT(ISBLANK(A920)),NOT(ISBLANK(B920)),NOT(ISBLANK(E920)),E920-VLOOKUP(A920,'ListaN68 02-02-2025'!$A$12:$E$13375,5,0)&gt;2),"Aumento",IF(AND(NOT(ISBLANK(A920)),NOT(ISBLANK(B920)),NOT(ISBLANK(E920)),E920-VLOOKUP(A920,'ListaN68 02-02-2025'!$A$12:$E$13375,5,0)&lt;2),"Bajo","Error en codigo")))))))</f>
        <v>Blanco</v>
      </c>
    </row>
    <row r="921" spans="1:32" x14ac:dyDescent="0.2">
      <c r="B921" t="s">
        <v>4239</v>
      </c>
      <c r="C921"/>
      <c r="E921" s="46"/>
      <c r="F921" s="44"/>
      <c r="G921" s="46"/>
      <c r="AF921" t="str">
        <f>IF(AND(ISBLANK(A921),ISBLANK(B921),ISBLANK(E921)),"Blanco",IF(AND(ISBLANK(A921),NOT(ISBLANK(B921))),"Titulo",IF(AND(NOT(ISBLANK(A921)),NOT(ISBLANK(B921)),ISBLANK(E921),IFERROR(FIND("FF--",A921)&gt;1,FALSE)),"F.Comercializacion",IF(AND(NOT(ISBLANK(A921)),NOT(ISBLANK(B921)),NOT(ISBLANK(E921)),ISERROR(VLOOKUP(A921,'ListaN68 02-02-2025'!$A$12:$E$13375,5,0))),"Nuevo",IF(AND(NOT(ISBLANK(A921)),NOT(ISBLANK(B921)),NOT(ISBLANK(E921)),AND(E921-VLOOKUP(A921,'ListaN68 02-02-2025'!$A$12:$E$13375,5,0)&gt;=-2,E921-VLOOKUP(A921,'ListaN68 02-02-2025'!$A$12:$E$13375,5,0)&lt;=2)),"Igual",IF(AND(NOT(ISBLANK(A921)),NOT(ISBLANK(B921)),NOT(ISBLANK(E921)),E921-VLOOKUP(A921,'ListaN68 02-02-2025'!$A$12:$E$13375,5,0)&gt;2),"Aumento",IF(AND(NOT(ISBLANK(A921)),NOT(ISBLANK(B921)),NOT(ISBLANK(E921)),E921-VLOOKUP(A921,'ListaN68 02-02-2025'!$A$12:$E$13375,5,0)&lt;2),"Bajo","Error en codigo")))))))</f>
        <v>Titulo</v>
      </c>
    </row>
    <row r="922" spans="1:32" x14ac:dyDescent="0.2">
      <c r="C922"/>
      <c r="E922" s="46"/>
      <c r="F922" s="44"/>
      <c r="G922" s="46"/>
      <c r="AF922" t="str">
        <f>IF(AND(ISBLANK(A922),ISBLANK(B922),ISBLANK(E922)),"Blanco",IF(AND(ISBLANK(A922),NOT(ISBLANK(B922))),"Titulo",IF(AND(NOT(ISBLANK(A922)),NOT(ISBLANK(B922)),ISBLANK(E922),IFERROR(FIND("FF--",A922)&gt;1,FALSE)),"F.Comercializacion",IF(AND(NOT(ISBLANK(A922)),NOT(ISBLANK(B922)),NOT(ISBLANK(E922)),ISERROR(VLOOKUP(A922,'ListaN68 02-02-2025'!$A$12:$E$13375,5,0))),"Nuevo",IF(AND(NOT(ISBLANK(A922)),NOT(ISBLANK(B922)),NOT(ISBLANK(E922)),AND(E922-VLOOKUP(A922,'ListaN68 02-02-2025'!$A$12:$E$13375,5,0)&gt;=-2,E922-VLOOKUP(A922,'ListaN68 02-02-2025'!$A$12:$E$13375,5,0)&lt;=2)),"Igual",IF(AND(NOT(ISBLANK(A922)),NOT(ISBLANK(B922)),NOT(ISBLANK(E922)),E922-VLOOKUP(A922,'ListaN68 02-02-2025'!$A$12:$E$13375,5,0)&gt;2),"Aumento",IF(AND(NOT(ISBLANK(A922)),NOT(ISBLANK(B922)),NOT(ISBLANK(E922)),E922-VLOOKUP(A922,'ListaN68 02-02-2025'!$A$12:$E$13375,5,0)&lt;2),"Bajo","Error en codigo")))))))</f>
        <v>Blanco</v>
      </c>
    </row>
    <row r="923" spans="1:32" x14ac:dyDescent="0.2">
      <c r="A923" s="1">
        <v>782400</v>
      </c>
      <c r="B923" t="s">
        <v>3477</v>
      </c>
      <c r="C923" t="s">
        <v>5025</v>
      </c>
      <c r="D923">
        <v>21</v>
      </c>
      <c r="E923" s="46">
        <v>88088.028000000006</v>
      </c>
      <c r="F923" s="44">
        <v>4.2237461912638663E-2</v>
      </c>
      <c r="G923" s="46"/>
      <c r="AF923" t="str">
        <f>IF(AND(ISBLANK(A923),ISBLANK(B923),ISBLANK(E923)),"Blanco",IF(AND(ISBLANK(A923),NOT(ISBLANK(B923))),"Titulo",IF(AND(NOT(ISBLANK(A923)),NOT(ISBLANK(B923)),ISBLANK(E923),IFERROR(FIND("FF--",A923)&gt;1,FALSE)),"F.Comercializacion",IF(AND(NOT(ISBLANK(A923)),NOT(ISBLANK(B923)),NOT(ISBLANK(E923)),ISERROR(VLOOKUP(A923,'ListaN68 02-02-2025'!$A$12:$E$13375,5,0))),"Nuevo",IF(AND(NOT(ISBLANK(A923)),NOT(ISBLANK(B923)),NOT(ISBLANK(E923)),AND(E923-VLOOKUP(A923,'ListaN68 02-02-2025'!$A$12:$E$13375,5,0)&gt;=-2,E923-VLOOKUP(A923,'ListaN68 02-02-2025'!$A$12:$E$13375,5,0)&lt;=2)),"Igual",IF(AND(NOT(ISBLANK(A923)),NOT(ISBLANK(B923)),NOT(ISBLANK(E923)),E923-VLOOKUP(A923,'ListaN68 02-02-2025'!$A$12:$E$13375,5,0)&gt;2),"Aumento",IF(AND(NOT(ISBLANK(A923)),NOT(ISBLANK(B923)),NOT(ISBLANK(E923)),E923-VLOOKUP(A923,'ListaN68 02-02-2025'!$A$12:$E$13375,5,0)&lt;2),"Bajo","Error en codigo")))))))</f>
        <v>Aumento</v>
      </c>
    </row>
    <row r="924" spans="1:32" x14ac:dyDescent="0.2">
      <c r="A924" s="1">
        <v>782410</v>
      </c>
      <c r="B924" t="s">
        <v>3468</v>
      </c>
      <c r="C924" t="s">
        <v>5024</v>
      </c>
      <c r="D924">
        <v>21</v>
      </c>
      <c r="E924" s="46">
        <v>17690.035499999998</v>
      </c>
      <c r="F924" s="44">
        <v>4.2197576108990997E-2</v>
      </c>
      <c r="G924" s="46"/>
      <c r="AF924" t="str">
        <f>IF(AND(ISBLANK(A924),ISBLANK(B924),ISBLANK(E924)),"Blanco",IF(AND(ISBLANK(A924),NOT(ISBLANK(B924))),"Titulo",IF(AND(NOT(ISBLANK(A924)),NOT(ISBLANK(B924)),ISBLANK(E924),IFERROR(FIND("FF--",A924)&gt;1,FALSE)),"F.Comercializacion",IF(AND(NOT(ISBLANK(A924)),NOT(ISBLANK(B924)),NOT(ISBLANK(E924)),ISERROR(VLOOKUP(A924,'ListaN68 02-02-2025'!$A$12:$E$13375,5,0))),"Nuevo",IF(AND(NOT(ISBLANK(A924)),NOT(ISBLANK(B924)),NOT(ISBLANK(E924)),AND(E924-VLOOKUP(A924,'ListaN68 02-02-2025'!$A$12:$E$13375,5,0)&gt;=-2,E924-VLOOKUP(A924,'ListaN68 02-02-2025'!$A$12:$E$13375,5,0)&lt;=2)),"Igual",IF(AND(NOT(ISBLANK(A924)),NOT(ISBLANK(B924)),NOT(ISBLANK(E924)),E924-VLOOKUP(A924,'ListaN68 02-02-2025'!$A$12:$E$13375,5,0)&gt;2),"Aumento",IF(AND(NOT(ISBLANK(A924)),NOT(ISBLANK(B924)),NOT(ISBLANK(E924)),E924-VLOOKUP(A924,'ListaN68 02-02-2025'!$A$12:$E$13375,5,0)&lt;2),"Bajo","Error en codigo")))))))</f>
        <v>Aumento</v>
      </c>
    </row>
    <row r="925" spans="1:32" x14ac:dyDescent="0.2">
      <c r="A925" s="1">
        <v>782415</v>
      </c>
      <c r="B925" t="s">
        <v>3469</v>
      </c>
      <c r="C925" t="s">
        <v>5024</v>
      </c>
      <c r="D925">
        <v>21</v>
      </c>
      <c r="E925" s="46">
        <v>17690.035499999998</v>
      </c>
      <c r="F925" s="44">
        <v>4.2197576108990997E-2</v>
      </c>
      <c r="G925" s="46"/>
      <c r="AF925" t="str">
        <f>IF(AND(ISBLANK(A925),ISBLANK(B925),ISBLANK(E925)),"Blanco",IF(AND(ISBLANK(A925),NOT(ISBLANK(B925))),"Titulo",IF(AND(NOT(ISBLANK(A925)),NOT(ISBLANK(B925)),ISBLANK(E925),IFERROR(FIND("FF--",A925)&gt;1,FALSE)),"F.Comercializacion",IF(AND(NOT(ISBLANK(A925)),NOT(ISBLANK(B925)),NOT(ISBLANK(E925)),ISERROR(VLOOKUP(A925,'ListaN68 02-02-2025'!$A$12:$E$13375,5,0))),"Nuevo",IF(AND(NOT(ISBLANK(A925)),NOT(ISBLANK(B925)),NOT(ISBLANK(E925)),AND(E925-VLOOKUP(A925,'ListaN68 02-02-2025'!$A$12:$E$13375,5,0)&gt;=-2,E925-VLOOKUP(A925,'ListaN68 02-02-2025'!$A$12:$E$13375,5,0)&lt;=2)),"Igual",IF(AND(NOT(ISBLANK(A925)),NOT(ISBLANK(B925)),NOT(ISBLANK(E925)),E925-VLOOKUP(A925,'ListaN68 02-02-2025'!$A$12:$E$13375,5,0)&gt;2),"Aumento",IF(AND(NOT(ISBLANK(A925)),NOT(ISBLANK(B925)),NOT(ISBLANK(E925)),E925-VLOOKUP(A925,'ListaN68 02-02-2025'!$A$12:$E$13375,5,0)&lt;2),"Bajo","Error en codigo")))))))</f>
        <v>Aumento</v>
      </c>
    </row>
    <row r="926" spans="1:32" x14ac:dyDescent="0.2">
      <c r="A926" s="1">
        <v>782420</v>
      </c>
      <c r="B926" t="s">
        <v>3470</v>
      </c>
      <c r="C926" t="s">
        <v>5024</v>
      </c>
      <c r="D926">
        <v>21</v>
      </c>
      <c r="E926" s="46">
        <v>17690.035499999998</v>
      </c>
      <c r="F926" s="44">
        <v>4.2197576108990997E-2</v>
      </c>
      <c r="G926" s="46"/>
      <c r="AF926" t="str">
        <f>IF(AND(ISBLANK(A926),ISBLANK(B926),ISBLANK(E926)),"Blanco",IF(AND(ISBLANK(A926),NOT(ISBLANK(B926))),"Titulo",IF(AND(NOT(ISBLANK(A926)),NOT(ISBLANK(B926)),ISBLANK(E926),IFERROR(FIND("FF--",A926)&gt;1,FALSE)),"F.Comercializacion",IF(AND(NOT(ISBLANK(A926)),NOT(ISBLANK(B926)),NOT(ISBLANK(E926)),ISERROR(VLOOKUP(A926,'ListaN68 02-02-2025'!$A$12:$E$13375,5,0))),"Nuevo",IF(AND(NOT(ISBLANK(A926)),NOT(ISBLANK(B926)),NOT(ISBLANK(E926)),AND(E926-VLOOKUP(A926,'ListaN68 02-02-2025'!$A$12:$E$13375,5,0)&gt;=-2,E926-VLOOKUP(A926,'ListaN68 02-02-2025'!$A$12:$E$13375,5,0)&lt;=2)),"Igual",IF(AND(NOT(ISBLANK(A926)),NOT(ISBLANK(B926)),NOT(ISBLANK(E926)),E926-VLOOKUP(A926,'ListaN68 02-02-2025'!$A$12:$E$13375,5,0)&gt;2),"Aumento",IF(AND(NOT(ISBLANK(A926)),NOT(ISBLANK(B926)),NOT(ISBLANK(E926)),E926-VLOOKUP(A926,'ListaN68 02-02-2025'!$A$12:$E$13375,5,0)&lt;2),"Bajo","Error en codigo")))))))</f>
        <v>Aumento</v>
      </c>
    </row>
    <row r="927" spans="1:32" x14ac:dyDescent="0.2">
      <c r="A927" s="1" t="s">
        <v>6239</v>
      </c>
      <c r="B927" t="s">
        <v>3471</v>
      </c>
      <c r="C927" t="s">
        <v>5024</v>
      </c>
      <c r="D927">
        <v>21</v>
      </c>
      <c r="E927" s="46">
        <v>17690.035499999998</v>
      </c>
      <c r="F927" s="44">
        <v>4.2197576108990997E-2</v>
      </c>
      <c r="G927" s="46"/>
      <c r="AF927" t="str">
        <f>IF(AND(ISBLANK(A927),ISBLANK(B927),ISBLANK(E927)),"Blanco",IF(AND(ISBLANK(A927),NOT(ISBLANK(B927))),"Titulo",IF(AND(NOT(ISBLANK(A927)),NOT(ISBLANK(B927)),ISBLANK(E927),IFERROR(FIND("FF--",A927)&gt;1,FALSE)),"F.Comercializacion",IF(AND(NOT(ISBLANK(A927)),NOT(ISBLANK(B927)),NOT(ISBLANK(E927)),ISERROR(VLOOKUP(A927,'ListaN68 02-02-2025'!$A$12:$E$13375,5,0))),"Nuevo",IF(AND(NOT(ISBLANK(A927)),NOT(ISBLANK(B927)),NOT(ISBLANK(E927)),AND(E927-VLOOKUP(A927,'ListaN68 02-02-2025'!$A$12:$E$13375,5,0)&gt;=-2,E927-VLOOKUP(A927,'ListaN68 02-02-2025'!$A$12:$E$13375,5,0)&lt;=2)),"Igual",IF(AND(NOT(ISBLANK(A927)),NOT(ISBLANK(B927)),NOT(ISBLANK(E927)),E927-VLOOKUP(A927,'ListaN68 02-02-2025'!$A$12:$E$13375,5,0)&gt;2),"Aumento",IF(AND(NOT(ISBLANK(A927)),NOT(ISBLANK(B927)),NOT(ISBLANK(E927)),E927-VLOOKUP(A927,'ListaN68 02-02-2025'!$A$12:$E$13375,5,0)&lt;2),"Bajo","Error en codigo")))))))</f>
        <v>Aumento</v>
      </c>
    </row>
    <row r="928" spans="1:32" x14ac:dyDescent="0.2">
      <c r="A928" s="1">
        <v>782432</v>
      </c>
      <c r="B928" t="s">
        <v>3472</v>
      </c>
      <c r="C928" t="s">
        <v>5024</v>
      </c>
      <c r="D928">
        <v>21</v>
      </c>
      <c r="E928" s="46">
        <v>17690.035499999998</v>
      </c>
      <c r="F928" s="44">
        <v>4.2197576108990997E-2</v>
      </c>
      <c r="G928" s="46"/>
      <c r="AF928" t="str">
        <f>IF(AND(ISBLANK(A928),ISBLANK(B928),ISBLANK(E928)),"Blanco",IF(AND(ISBLANK(A928),NOT(ISBLANK(B928))),"Titulo",IF(AND(NOT(ISBLANK(A928)),NOT(ISBLANK(B928)),ISBLANK(E928),IFERROR(FIND("FF--",A928)&gt;1,FALSE)),"F.Comercializacion",IF(AND(NOT(ISBLANK(A928)),NOT(ISBLANK(B928)),NOT(ISBLANK(E928)),ISERROR(VLOOKUP(A928,'ListaN68 02-02-2025'!$A$12:$E$13375,5,0))),"Nuevo",IF(AND(NOT(ISBLANK(A928)),NOT(ISBLANK(B928)),NOT(ISBLANK(E928)),AND(E928-VLOOKUP(A928,'ListaN68 02-02-2025'!$A$12:$E$13375,5,0)&gt;=-2,E928-VLOOKUP(A928,'ListaN68 02-02-2025'!$A$12:$E$13375,5,0)&lt;=2)),"Igual",IF(AND(NOT(ISBLANK(A928)),NOT(ISBLANK(B928)),NOT(ISBLANK(E928)),E928-VLOOKUP(A928,'ListaN68 02-02-2025'!$A$12:$E$13375,5,0)&gt;2),"Aumento",IF(AND(NOT(ISBLANK(A928)),NOT(ISBLANK(B928)),NOT(ISBLANK(E928)),E928-VLOOKUP(A928,'ListaN68 02-02-2025'!$A$12:$E$13375,5,0)&lt;2),"Bajo","Error en codigo")))))))</f>
        <v>Aumento</v>
      </c>
    </row>
    <row r="929" spans="1:32" x14ac:dyDescent="0.2">
      <c r="A929" s="1">
        <v>782440</v>
      </c>
      <c r="B929" t="s">
        <v>3473</v>
      </c>
      <c r="C929" t="s">
        <v>5024</v>
      </c>
      <c r="D929">
        <v>21</v>
      </c>
      <c r="E929" s="46">
        <v>19633.478999999999</v>
      </c>
      <c r="F929" s="44">
        <v>4.2187083968726613E-2</v>
      </c>
      <c r="G929" s="46"/>
      <c r="AF929" t="str">
        <f>IF(AND(ISBLANK(A929),ISBLANK(B929),ISBLANK(E929)),"Blanco",IF(AND(ISBLANK(A929),NOT(ISBLANK(B929))),"Titulo",IF(AND(NOT(ISBLANK(A929)),NOT(ISBLANK(B929)),ISBLANK(E929),IFERROR(FIND("FF--",A929)&gt;1,FALSE)),"F.Comercializacion",IF(AND(NOT(ISBLANK(A929)),NOT(ISBLANK(B929)),NOT(ISBLANK(E929)),ISERROR(VLOOKUP(A929,'ListaN68 02-02-2025'!$A$12:$E$13375,5,0))),"Nuevo",IF(AND(NOT(ISBLANK(A929)),NOT(ISBLANK(B929)),NOT(ISBLANK(E929)),AND(E929-VLOOKUP(A929,'ListaN68 02-02-2025'!$A$12:$E$13375,5,0)&gt;=-2,E929-VLOOKUP(A929,'ListaN68 02-02-2025'!$A$12:$E$13375,5,0)&lt;=2)),"Igual",IF(AND(NOT(ISBLANK(A929)),NOT(ISBLANK(B929)),NOT(ISBLANK(E929)),E929-VLOOKUP(A929,'ListaN68 02-02-2025'!$A$12:$E$13375,5,0)&gt;2),"Aumento",IF(AND(NOT(ISBLANK(A929)),NOT(ISBLANK(B929)),NOT(ISBLANK(E929)),E929-VLOOKUP(A929,'ListaN68 02-02-2025'!$A$12:$E$13375,5,0)&lt;2),"Bajo","Error en codigo")))))))</f>
        <v>Aumento</v>
      </c>
    </row>
    <row r="930" spans="1:32" x14ac:dyDescent="0.2">
      <c r="A930" s="1">
        <v>782450</v>
      </c>
      <c r="B930" t="s">
        <v>3474</v>
      </c>
      <c r="C930" t="s">
        <v>5024</v>
      </c>
      <c r="D930">
        <v>21</v>
      </c>
      <c r="E930" s="46">
        <v>25720.908000000003</v>
      </c>
      <c r="F930" s="44">
        <v>4.2239055670741266E-2</v>
      </c>
      <c r="G930" s="46"/>
      <c r="AF930" t="str">
        <f>IF(AND(ISBLANK(A930),ISBLANK(B930),ISBLANK(E930)),"Blanco",IF(AND(ISBLANK(A930),NOT(ISBLANK(B930))),"Titulo",IF(AND(NOT(ISBLANK(A930)),NOT(ISBLANK(B930)),ISBLANK(E930),IFERROR(FIND("FF--",A930)&gt;1,FALSE)),"F.Comercializacion",IF(AND(NOT(ISBLANK(A930)),NOT(ISBLANK(B930)),NOT(ISBLANK(E930)),ISERROR(VLOOKUP(A930,'ListaN68 02-02-2025'!$A$12:$E$13375,5,0))),"Nuevo",IF(AND(NOT(ISBLANK(A930)),NOT(ISBLANK(B930)),NOT(ISBLANK(E930)),AND(E930-VLOOKUP(A930,'ListaN68 02-02-2025'!$A$12:$E$13375,5,0)&gt;=-2,E930-VLOOKUP(A930,'ListaN68 02-02-2025'!$A$12:$E$13375,5,0)&lt;=2)),"Igual",IF(AND(NOT(ISBLANK(A930)),NOT(ISBLANK(B930)),NOT(ISBLANK(E930)),E930-VLOOKUP(A930,'ListaN68 02-02-2025'!$A$12:$E$13375,5,0)&gt;2),"Aumento",IF(AND(NOT(ISBLANK(A930)),NOT(ISBLANK(B930)),NOT(ISBLANK(E930)),E930-VLOOKUP(A930,'ListaN68 02-02-2025'!$A$12:$E$13375,5,0)&lt;2),"Bajo","Error en codigo")))))))</f>
        <v>Aumento</v>
      </c>
    </row>
    <row r="931" spans="1:32" x14ac:dyDescent="0.2">
      <c r="A931" s="1">
        <v>782463</v>
      </c>
      <c r="B931" t="s">
        <v>3475</v>
      </c>
      <c r="C931" t="s">
        <v>5024</v>
      </c>
      <c r="D931">
        <v>21</v>
      </c>
      <c r="E931" s="46">
        <v>25720.908000000003</v>
      </c>
      <c r="F931" s="44">
        <v>4.2239055670741266E-2</v>
      </c>
      <c r="G931" s="46"/>
      <c r="AF931" t="str">
        <f>IF(AND(ISBLANK(A931),ISBLANK(B931),ISBLANK(E931)),"Blanco",IF(AND(ISBLANK(A931),NOT(ISBLANK(B931))),"Titulo",IF(AND(NOT(ISBLANK(A931)),NOT(ISBLANK(B931)),ISBLANK(E931),IFERROR(FIND("FF--",A931)&gt;1,FALSE)),"F.Comercializacion",IF(AND(NOT(ISBLANK(A931)),NOT(ISBLANK(B931)),NOT(ISBLANK(E931)),ISERROR(VLOOKUP(A931,'ListaN68 02-02-2025'!$A$12:$E$13375,5,0))),"Nuevo",IF(AND(NOT(ISBLANK(A931)),NOT(ISBLANK(B931)),NOT(ISBLANK(E931)),AND(E931-VLOOKUP(A931,'ListaN68 02-02-2025'!$A$12:$E$13375,5,0)&gt;=-2,E931-VLOOKUP(A931,'ListaN68 02-02-2025'!$A$12:$E$13375,5,0)&lt;=2)),"Igual",IF(AND(NOT(ISBLANK(A931)),NOT(ISBLANK(B931)),NOT(ISBLANK(E931)),E931-VLOOKUP(A931,'ListaN68 02-02-2025'!$A$12:$E$13375,5,0)&gt;2),"Aumento",IF(AND(NOT(ISBLANK(A931)),NOT(ISBLANK(B931)),NOT(ISBLANK(E931)),E931-VLOOKUP(A931,'ListaN68 02-02-2025'!$A$12:$E$13375,5,0)&lt;2),"Bajo","Error en codigo")))))))</f>
        <v>Aumento</v>
      </c>
    </row>
    <row r="932" spans="1:32" x14ac:dyDescent="0.2">
      <c r="A932" s="1">
        <v>782480</v>
      </c>
      <c r="B932" t="s">
        <v>3476</v>
      </c>
      <c r="C932" t="s">
        <v>5025</v>
      </c>
      <c r="D932">
        <v>21</v>
      </c>
      <c r="E932" s="46">
        <v>88088.028000000006</v>
      </c>
      <c r="F932" s="44">
        <v>4.2237461912638663E-2</v>
      </c>
      <c r="G932" s="46"/>
      <c r="AF932" t="str">
        <f>IF(AND(ISBLANK(A932),ISBLANK(B932),ISBLANK(E932)),"Blanco",IF(AND(ISBLANK(A932),NOT(ISBLANK(B932))),"Titulo",IF(AND(NOT(ISBLANK(A932)),NOT(ISBLANK(B932)),ISBLANK(E932),IFERROR(FIND("FF--",A932)&gt;1,FALSE)),"F.Comercializacion",IF(AND(NOT(ISBLANK(A932)),NOT(ISBLANK(B932)),NOT(ISBLANK(E932)),ISERROR(VLOOKUP(A932,'ListaN68 02-02-2025'!$A$12:$E$13375,5,0))),"Nuevo",IF(AND(NOT(ISBLANK(A932)),NOT(ISBLANK(B932)),NOT(ISBLANK(E932)),AND(E932-VLOOKUP(A932,'ListaN68 02-02-2025'!$A$12:$E$13375,5,0)&gt;=-2,E932-VLOOKUP(A932,'ListaN68 02-02-2025'!$A$12:$E$13375,5,0)&lt;=2)),"Igual",IF(AND(NOT(ISBLANK(A932)),NOT(ISBLANK(B932)),NOT(ISBLANK(E932)),E932-VLOOKUP(A932,'ListaN68 02-02-2025'!$A$12:$E$13375,5,0)&gt;2),"Aumento",IF(AND(NOT(ISBLANK(A932)),NOT(ISBLANK(B932)),NOT(ISBLANK(E932)),E932-VLOOKUP(A932,'ListaN68 02-02-2025'!$A$12:$E$13375,5,0)&lt;2),"Bajo","Error en codigo")))))))</f>
        <v>Aumento</v>
      </c>
    </row>
    <row r="933" spans="1:32" x14ac:dyDescent="0.2">
      <c r="C933"/>
      <c r="E933" s="46"/>
      <c r="F933" s="44"/>
      <c r="G933" s="46"/>
      <c r="AF933" t="str">
        <f>IF(AND(ISBLANK(A933),ISBLANK(B933),ISBLANK(E933)),"Blanco",IF(AND(ISBLANK(A933),NOT(ISBLANK(B933))),"Titulo",IF(AND(NOT(ISBLANK(A933)),NOT(ISBLANK(B933)),ISBLANK(E933),IFERROR(FIND("FF--",A933)&gt;1,FALSE)),"F.Comercializacion",IF(AND(NOT(ISBLANK(A933)),NOT(ISBLANK(B933)),NOT(ISBLANK(E933)),ISERROR(VLOOKUP(A933,'ListaN68 02-02-2025'!$A$12:$E$13375,5,0))),"Nuevo",IF(AND(NOT(ISBLANK(A933)),NOT(ISBLANK(B933)),NOT(ISBLANK(E933)),AND(E933-VLOOKUP(A933,'ListaN68 02-02-2025'!$A$12:$E$13375,5,0)&gt;=-2,E933-VLOOKUP(A933,'ListaN68 02-02-2025'!$A$12:$E$13375,5,0)&lt;=2)),"Igual",IF(AND(NOT(ISBLANK(A933)),NOT(ISBLANK(B933)),NOT(ISBLANK(E933)),E933-VLOOKUP(A933,'ListaN68 02-02-2025'!$A$12:$E$13375,5,0)&gt;2),"Aumento",IF(AND(NOT(ISBLANK(A933)),NOT(ISBLANK(B933)),NOT(ISBLANK(E933)),E933-VLOOKUP(A933,'ListaN68 02-02-2025'!$A$12:$E$13375,5,0)&lt;2),"Bajo","Error en codigo")))))))</f>
        <v>Blanco</v>
      </c>
    </row>
    <row r="934" spans="1:32" x14ac:dyDescent="0.2">
      <c r="B934" t="s">
        <v>5558</v>
      </c>
      <c r="C934"/>
      <c r="E934" s="46"/>
      <c r="F934" s="44"/>
      <c r="G934" s="46"/>
      <c r="AF934" t="str">
        <f>IF(AND(ISBLANK(A934),ISBLANK(B934),ISBLANK(E934)),"Blanco",IF(AND(ISBLANK(A934),NOT(ISBLANK(B934))),"Titulo",IF(AND(NOT(ISBLANK(A934)),NOT(ISBLANK(B934)),ISBLANK(E934),IFERROR(FIND("FF--",A934)&gt;1,FALSE)),"F.Comercializacion",IF(AND(NOT(ISBLANK(A934)),NOT(ISBLANK(B934)),NOT(ISBLANK(E934)),ISERROR(VLOOKUP(A934,'ListaN68 02-02-2025'!$A$12:$E$13375,5,0))),"Nuevo",IF(AND(NOT(ISBLANK(A934)),NOT(ISBLANK(B934)),NOT(ISBLANK(E934)),AND(E934-VLOOKUP(A934,'ListaN68 02-02-2025'!$A$12:$E$13375,5,0)&gt;=-2,E934-VLOOKUP(A934,'ListaN68 02-02-2025'!$A$12:$E$13375,5,0)&lt;=2)),"Igual",IF(AND(NOT(ISBLANK(A934)),NOT(ISBLANK(B934)),NOT(ISBLANK(E934)),E934-VLOOKUP(A934,'ListaN68 02-02-2025'!$A$12:$E$13375,5,0)&gt;2),"Aumento",IF(AND(NOT(ISBLANK(A934)),NOT(ISBLANK(B934)),NOT(ISBLANK(E934)),E934-VLOOKUP(A934,'ListaN68 02-02-2025'!$A$12:$E$13375,5,0)&lt;2),"Bajo","Error en codigo")))))))</f>
        <v>Titulo</v>
      </c>
    </row>
    <row r="935" spans="1:32" x14ac:dyDescent="0.2">
      <c r="C935"/>
      <c r="E935" s="46"/>
      <c r="F935" s="44"/>
      <c r="G935" s="46"/>
      <c r="AF935" t="str">
        <f>IF(AND(ISBLANK(A935),ISBLANK(B935),ISBLANK(E935)),"Blanco",IF(AND(ISBLANK(A935),NOT(ISBLANK(B935))),"Titulo",IF(AND(NOT(ISBLANK(A935)),NOT(ISBLANK(B935)),ISBLANK(E935),IFERROR(FIND("FF--",A935)&gt;1,FALSE)),"F.Comercializacion",IF(AND(NOT(ISBLANK(A935)),NOT(ISBLANK(B935)),NOT(ISBLANK(E935)),ISERROR(VLOOKUP(A935,'ListaN68 02-02-2025'!$A$12:$E$13375,5,0))),"Nuevo",IF(AND(NOT(ISBLANK(A935)),NOT(ISBLANK(B935)),NOT(ISBLANK(E935)),AND(E935-VLOOKUP(A935,'ListaN68 02-02-2025'!$A$12:$E$13375,5,0)&gt;=-2,E935-VLOOKUP(A935,'ListaN68 02-02-2025'!$A$12:$E$13375,5,0)&lt;=2)),"Igual",IF(AND(NOT(ISBLANK(A935)),NOT(ISBLANK(B935)),NOT(ISBLANK(E935)),E935-VLOOKUP(A935,'ListaN68 02-02-2025'!$A$12:$E$13375,5,0)&gt;2),"Aumento",IF(AND(NOT(ISBLANK(A935)),NOT(ISBLANK(B935)),NOT(ISBLANK(E935)),E935-VLOOKUP(A935,'ListaN68 02-02-2025'!$A$12:$E$13375,5,0)&lt;2),"Bajo","Error en codigo")))))))</f>
        <v>Blanco</v>
      </c>
    </row>
    <row r="936" spans="1:32" x14ac:dyDescent="0.2">
      <c r="A936" s="1">
        <v>785825</v>
      </c>
      <c r="B936" t="s">
        <v>3478</v>
      </c>
      <c r="C936" t="s">
        <v>4949</v>
      </c>
      <c r="D936">
        <v>21</v>
      </c>
      <c r="E936" s="46">
        <v>55607.917499999996</v>
      </c>
      <c r="F936" s="44">
        <v>4.2242082936862824E-2</v>
      </c>
      <c r="G936" s="46"/>
      <c r="AF936" t="str">
        <f>IF(AND(ISBLANK(A936),ISBLANK(B936),ISBLANK(E936)),"Blanco",IF(AND(ISBLANK(A936),NOT(ISBLANK(B936))),"Titulo",IF(AND(NOT(ISBLANK(A936)),NOT(ISBLANK(B936)),ISBLANK(E936),IFERROR(FIND("FF--",A936)&gt;1,FALSE)),"F.Comercializacion",IF(AND(NOT(ISBLANK(A936)),NOT(ISBLANK(B936)),NOT(ISBLANK(E936)),ISERROR(VLOOKUP(A936,'ListaN68 02-02-2025'!$A$12:$E$13375,5,0))),"Nuevo",IF(AND(NOT(ISBLANK(A936)),NOT(ISBLANK(B936)),NOT(ISBLANK(E936)),AND(E936-VLOOKUP(A936,'ListaN68 02-02-2025'!$A$12:$E$13375,5,0)&gt;=-2,E936-VLOOKUP(A936,'ListaN68 02-02-2025'!$A$12:$E$13375,5,0)&lt;=2)),"Igual",IF(AND(NOT(ISBLANK(A936)),NOT(ISBLANK(B936)),NOT(ISBLANK(E936)),E936-VLOOKUP(A936,'ListaN68 02-02-2025'!$A$12:$E$13375,5,0)&gt;2),"Aumento",IF(AND(NOT(ISBLANK(A936)),NOT(ISBLANK(B936)),NOT(ISBLANK(E936)),E936-VLOOKUP(A936,'ListaN68 02-02-2025'!$A$12:$E$13375,5,0)&lt;2),"Bajo","Error en codigo")))))))</f>
        <v>Aumento</v>
      </c>
    </row>
    <row r="937" spans="1:32" x14ac:dyDescent="0.2">
      <c r="A937" s="1">
        <v>785840</v>
      </c>
      <c r="B937" t="s">
        <v>3479</v>
      </c>
      <c r="C937" t="s">
        <v>4949</v>
      </c>
      <c r="D937">
        <v>21</v>
      </c>
      <c r="E937" s="46">
        <v>55607.917499999996</v>
      </c>
      <c r="F937" s="44">
        <v>4.2242082936862824E-2</v>
      </c>
      <c r="G937" s="46"/>
      <c r="AF937" t="str">
        <f>IF(AND(ISBLANK(A937),ISBLANK(B937),ISBLANK(E937)),"Blanco",IF(AND(ISBLANK(A937),NOT(ISBLANK(B937))),"Titulo",IF(AND(NOT(ISBLANK(A937)),NOT(ISBLANK(B937)),ISBLANK(E937),IFERROR(FIND("FF--",A937)&gt;1,FALSE)),"F.Comercializacion",IF(AND(NOT(ISBLANK(A937)),NOT(ISBLANK(B937)),NOT(ISBLANK(E937)),ISERROR(VLOOKUP(A937,'ListaN68 02-02-2025'!$A$12:$E$13375,5,0))),"Nuevo",IF(AND(NOT(ISBLANK(A937)),NOT(ISBLANK(B937)),NOT(ISBLANK(E937)),AND(E937-VLOOKUP(A937,'ListaN68 02-02-2025'!$A$12:$E$13375,5,0)&gt;=-2,E937-VLOOKUP(A937,'ListaN68 02-02-2025'!$A$12:$E$13375,5,0)&lt;=2)),"Igual",IF(AND(NOT(ISBLANK(A937)),NOT(ISBLANK(B937)),NOT(ISBLANK(E937)),E937-VLOOKUP(A937,'ListaN68 02-02-2025'!$A$12:$E$13375,5,0)&gt;2),"Aumento",IF(AND(NOT(ISBLANK(A937)),NOT(ISBLANK(B937)),NOT(ISBLANK(E937)),E937-VLOOKUP(A937,'ListaN68 02-02-2025'!$A$12:$E$13375,5,0)&lt;2),"Bajo","Error en codigo")))))))</f>
        <v>Aumento</v>
      </c>
    </row>
    <row r="938" spans="1:32" x14ac:dyDescent="0.2">
      <c r="A938" s="1">
        <v>785863</v>
      </c>
      <c r="B938" t="s">
        <v>3480</v>
      </c>
      <c r="C938" t="s">
        <v>4949</v>
      </c>
      <c r="D938">
        <v>21</v>
      </c>
      <c r="E938" s="46">
        <v>62972.545499999993</v>
      </c>
      <c r="F938" s="44">
        <v>4.222195353537983E-2</v>
      </c>
      <c r="G938" s="46"/>
      <c r="AF938" t="str">
        <f>IF(AND(ISBLANK(A938),ISBLANK(B938),ISBLANK(E938)),"Blanco",IF(AND(ISBLANK(A938),NOT(ISBLANK(B938))),"Titulo",IF(AND(NOT(ISBLANK(A938)),NOT(ISBLANK(B938)),ISBLANK(E938),IFERROR(FIND("FF--",A938)&gt;1,FALSE)),"F.Comercializacion",IF(AND(NOT(ISBLANK(A938)),NOT(ISBLANK(B938)),NOT(ISBLANK(E938)),ISERROR(VLOOKUP(A938,'ListaN68 02-02-2025'!$A$12:$E$13375,5,0))),"Nuevo",IF(AND(NOT(ISBLANK(A938)),NOT(ISBLANK(B938)),NOT(ISBLANK(E938)),AND(E938-VLOOKUP(A938,'ListaN68 02-02-2025'!$A$12:$E$13375,5,0)&gt;=-2,E938-VLOOKUP(A938,'ListaN68 02-02-2025'!$A$12:$E$13375,5,0)&lt;=2)),"Igual",IF(AND(NOT(ISBLANK(A938)),NOT(ISBLANK(B938)),NOT(ISBLANK(E938)),E938-VLOOKUP(A938,'ListaN68 02-02-2025'!$A$12:$E$13375,5,0)&gt;2),"Aumento",IF(AND(NOT(ISBLANK(A938)),NOT(ISBLANK(B938)),NOT(ISBLANK(E938)),E938-VLOOKUP(A938,'ListaN68 02-02-2025'!$A$12:$E$13375,5,0)&lt;2),"Bajo","Error en codigo")))))))</f>
        <v>Aumento</v>
      </c>
    </row>
    <row r="939" spans="1:32" x14ac:dyDescent="0.2">
      <c r="C939"/>
      <c r="E939" s="46"/>
      <c r="F939" s="44"/>
      <c r="G939" s="46"/>
      <c r="AF939" t="str">
        <f>IF(AND(ISBLANK(A939),ISBLANK(B939),ISBLANK(E939)),"Blanco",IF(AND(ISBLANK(A939),NOT(ISBLANK(B939))),"Titulo",IF(AND(NOT(ISBLANK(A939)),NOT(ISBLANK(B939)),ISBLANK(E939),IFERROR(FIND("FF--",A939)&gt;1,FALSE)),"F.Comercializacion",IF(AND(NOT(ISBLANK(A939)),NOT(ISBLANK(B939)),NOT(ISBLANK(E939)),ISERROR(VLOOKUP(A939,'ListaN68 02-02-2025'!$A$12:$E$13375,5,0))),"Nuevo",IF(AND(NOT(ISBLANK(A939)),NOT(ISBLANK(B939)),NOT(ISBLANK(E939)),AND(E939-VLOOKUP(A939,'ListaN68 02-02-2025'!$A$12:$E$13375,5,0)&gt;=-2,E939-VLOOKUP(A939,'ListaN68 02-02-2025'!$A$12:$E$13375,5,0)&lt;=2)),"Igual",IF(AND(NOT(ISBLANK(A939)),NOT(ISBLANK(B939)),NOT(ISBLANK(E939)),E939-VLOOKUP(A939,'ListaN68 02-02-2025'!$A$12:$E$13375,5,0)&gt;2),"Aumento",IF(AND(NOT(ISBLANK(A939)),NOT(ISBLANK(B939)),NOT(ISBLANK(E939)),E939-VLOOKUP(A939,'ListaN68 02-02-2025'!$A$12:$E$13375,5,0)&lt;2),"Bajo","Error en codigo")))))))</f>
        <v>Blanco</v>
      </c>
    </row>
    <row r="940" spans="1:32" x14ac:dyDescent="0.2">
      <c r="B940" t="s">
        <v>1583</v>
      </c>
      <c r="C940"/>
      <c r="E940" s="46"/>
      <c r="F940" s="44"/>
      <c r="G940" s="46"/>
      <c r="AF940" t="str">
        <f>IF(AND(ISBLANK(A940),ISBLANK(B940),ISBLANK(E940)),"Blanco",IF(AND(ISBLANK(A940),NOT(ISBLANK(B940))),"Titulo",IF(AND(NOT(ISBLANK(A940)),NOT(ISBLANK(B940)),ISBLANK(E940),IFERROR(FIND("FF--",A940)&gt;1,FALSE)),"F.Comercializacion",IF(AND(NOT(ISBLANK(A940)),NOT(ISBLANK(B940)),NOT(ISBLANK(E940)),ISERROR(VLOOKUP(A940,'ListaN68 02-02-2025'!$A$12:$E$13375,5,0))),"Nuevo",IF(AND(NOT(ISBLANK(A940)),NOT(ISBLANK(B940)),NOT(ISBLANK(E940)),AND(E940-VLOOKUP(A940,'ListaN68 02-02-2025'!$A$12:$E$13375,5,0)&gt;=-2,E940-VLOOKUP(A940,'ListaN68 02-02-2025'!$A$12:$E$13375,5,0)&lt;=2)),"Igual",IF(AND(NOT(ISBLANK(A940)),NOT(ISBLANK(B940)),NOT(ISBLANK(E940)),E940-VLOOKUP(A940,'ListaN68 02-02-2025'!$A$12:$E$13375,5,0)&gt;2),"Aumento",IF(AND(NOT(ISBLANK(A940)),NOT(ISBLANK(B940)),NOT(ISBLANK(E940)),E940-VLOOKUP(A940,'ListaN68 02-02-2025'!$A$12:$E$13375,5,0)&lt;2),"Bajo","Error en codigo")))))))</f>
        <v>Titulo</v>
      </c>
    </row>
    <row r="941" spans="1:32" x14ac:dyDescent="0.2">
      <c r="C941"/>
      <c r="E941" s="46"/>
      <c r="F941" s="44"/>
      <c r="G941" s="46"/>
      <c r="AF941" t="str">
        <f>IF(AND(ISBLANK(A941),ISBLANK(B941),ISBLANK(E941)),"Blanco",IF(AND(ISBLANK(A941),NOT(ISBLANK(B941))),"Titulo",IF(AND(NOT(ISBLANK(A941)),NOT(ISBLANK(B941)),ISBLANK(E941),IFERROR(FIND("FF--",A941)&gt;1,FALSE)),"F.Comercializacion",IF(AND(NOT(ISBLANK(A941)),NOT(ISBLANK(B941)),NOT(ISBLANK(E941)),ISERROR(VLOOKUP(A941,'ListaN68 02-02-2025'!$A$12:$E$13375,5,0))),"Nuevo",IF(AND(NOT(ISBLANK(A941)),NOT(ISBLANK(B941)),NOT(ISBLANK(E941)),AND(E941-VLOOKUP(A941,'ListaN68 02-02-2025'!$A$12:$E$13375,5,0)&gt;=-2,E941-VLOOKUP(A941,'ListaN68 02-02-2025'!$A$12:$E$13375,5,0)&lt;=2)),"Igual",IF(AND(NOT(ISBLANK(A941)),NOT(ISBLANK(B941)),NOT(ISBLANK(E941)),E941-VLOOKUP(A941,'ListaN68 02-02-2025'!$A$12:$E$13375,5,0)&gt;2),"Aumento",IF(AND(NOT(ISBLANK(A941)),NOT(ISBLANK(B941)),NOT(ISBLANK(E941)),E941-VLOOKUP(A941,'ListaN68 02-02-2025'!$A$12:$E$13375,5,0)&lt;2),"Bajo","Error en codigo")))))))</f>
        <v>Blanco</v>
      </c>
    </row>
    <row r="942" spans="1:32" x14ac:dyDescent="0.2">
      <c r="A942" s="1" t="s">
        <v>1522</v>
      </c>
      <c r="B942" t="s">
        <v>2598</v>
      </c>
      <c r="C942" t="s">
        <v>4961</v>
      </c>
      <c r="D942">
        <v>21</v>
      </c>
      <c r="E942" s="46">
        <v>7925.5304999999998</v>
      </c>
      <c r="F942" s="44">
        <v>-6.8259385665528916E-3</v>
      </c>
      <c r="G942" s="46"/>
      <c r="AF942" t="str">
        <f>IF(AND(ISBLANK(A942),ISBLANK(B942),ISBLANK(E942)),"Blanco",IF(AND(ISBLANK(A942),NOT(ISBLANK(B942))),"Titulo",IF(AND(NOT(ISBLANK(A942)),NOT(ISBLANK(B942)),ISBLANK(E942),IFERROR(FIND("FF--",A942)&gt;1,FALSE)),"F.Comercializacion",IF(AND(NOT(ISBLANK(A942)),NOT(ISBLANK(B942)),NOT(ISBLANK(E942)),ISERROR(VLOOKUP(A942,'ListaN68 02-02-2025'!$A$12:$E$13375,5,0))),"Nuevo",IF(AND(NOT(ISBLANK(A942)),NOT(ISBLANK(B942)),NOT(ISBLANK(E942)),AND(E942-VLOOKUP(A942,'ListaN68 02-02-2025'!$A$12:$E$13375,5,0)&gt;=-2,E942-VLOOKUP(A942,'ListaN68 02-02-2025'!$A$12:$E$13375,5,0)&lt;=2)),"Igual",IF(AND(NOT(ISBLANK(A942)),NOT(ISBLANK(B942)),NOT(ISBLANK(E942)),E942-VLOOKUP(A942,'ListaN68 02-02-2025'!$A$12:$E$13375,5,0)&gt;2),"Aumento",IF(AND(NOT(ISBLANK(A942)),NOT(ISBLANK(B942)),NOT(ISBLANK(E942)),E942-VLOOKUP(A942,'ListaN68 02-02-2025'!$A$12:$E$13375,5,0)&lt;2),"Bajo","Error en codigo")))))))</f>
        <v>Bajo</v>
      </c>
    </row>
    <row r="943" spans="1:32" x14ac:dyDescent="0.2">
      <c r="A943" s="1" t="s">
        <v>1584</v>
      </c>
      <c r="B943" t="s">
        <v>2599</v>
      </c>
      <c r="C943" t="s">
        <v>4961</v>
      </c>
      <c r="D943">
        <v>21</v>
      </c>
      <c r="E943" s="46">
        <v>7925.5304999999998</v>
      </c>
      <c r="F943" s="44">
        <v>-6.8259385665528916E-3</v>
      </c>
      <c r="G943" s="46"/>
      <c r="AF943" t="str">
        <f>IF(AND(ISBLANK(A943),ISBLANK(B943),ISBLANK(E943)),"Blanco",IF(AND(ISBLANK(A943),NOT(ISBLANK(B943))),"Titulo",IF(AND(NOT(ISBLANK(A943)),NOT(ISBLANK(B943)),ISBLANK(E943),IFERROR(FIND("FF--",A943)&gt;1,FALSE)),"F.Comercializacion",IF(AND(NOT(ISBLANK(A943)),NOT(ISBLANK(B943)),NOT(ISBLANK(E943)),ISERROR(VLOOKUP(A943,'ListaN68 02-02-2025'!$A$12:$E$13375,5,0))),"Nuevo",IF(AND(NOT(ISBLANK(A943)),NOT(ISBLANK(B943)),NOT(ISBLANK(E943)),AND(E943-VLOOKUP(A943,'ListaN68 02-02-2025'!$A$12:$E$13375,5,0)&gt;=-2,E943-VLOOKUP(A943,'ListaN68 02-02-2025'!$A$12:$E$13375,5,0)&lt;=2)),"Igual",IF(AND(NOT(ISBLANK(A943)),NOT(ISBLANK(B943)),NOT(ISBLANK(E943)),E943-VLOOKUP(A943,'ListaN68 02-02-2025'!$A$12:$E$13375,5,0)&gt;2),"Aumento",IF(AND(NOT(ISBLANK(A943)),NOT(ISBLANK(B943)),NOT(ISBLANK(E943)),E943-VLOOKUP(A943,'ListaN68 02-02-2025'!$A$12:$E$13375,5,0)&lt;2),"Bajo","Error en codigo")))))))</f>
        <v>Bajo</v>
      </c>
    </row>
    <row r="944" spans="1:32" x14ac:dyDescent="0.2">
      <c r="A944" s="1" t="s">
        <v>1704</v>
      </c>
      <c r="B944" t="s">
        <v>1705</v>
      </c>
      <c r="C944" t="s">
        <v>4961</v>
      </c>
      <c r="D944">
        <v>21</v>
      </c>
      <c r="E944" s="46">
        <v>4564.6260000000002</v>
      </c>
      <c r="F944" s="44">
        <v>-6.8259385665527805E-3</v>
      </c>
      <c r="G944" s="46"/>
      <c r="AF944" t="str">
        <f>IF(AND(ISBLANK(A944),ISBLANK(B944),ISBLANK(E944)),"Blanco",IF(AND(ISBLANK(A944),NOT(ISBLANK(B944))),"Titulo",IF(AND(NOT(ISBLANK(A944)),NOT(ISBLANK(B944)),ISBLANK(E944),IFERROR(FIND("FF--",A944)&gt;1,FALSE)),"F.Comercializacion",IF(AND(NOT(ISBLANK(A944)),NOT(ISBLANK(B944)),NOT(ISBLANK(E944)),ISERROR(VLOOKUP(A944,'ListaN68 02-02-2025'!$A$12:$E$13375,5,0))),"Nuevo",IF(AND(NOT(ISBLANK(A944)),NOT(ISBLANK(B944)),NOT(ISBLANK(E944)),AND(E944-VLOOKUP(A944,'ListaN68 02-02-2025'!$A$12:$E$13375,5,0)&gt;=-2,E944-VLOOKUP(A944,'ListaN68 02-02-2025'!$A$12:$E$13375,5,0)&lt;=2)),"Igual",IF(AND(NOT(ISBLANK(A944)),NOT(ISBLANK(B944)),NOT(ISBLANK(E944)),E944-VLOOKUP(A944,'ListaN68 02-02-2025'!$A$12:$E$13375,5,0)&gt;2),"Aumento",IF(AND(NOT(ISBLANK(A944)),NOT(ISBLANK(B944)),NOT(ISBLANK(E944)),E944-VLOOKUP(A944,'ListaN68 02-02-2025'!$A$12:$E$13375,5,0)&lt;2),"Bajo","Error en codigo")))))))</f>
        <v>Bajo</v>
      </c>
    </row>
    <row r="945" spans="1:32" x14ac:dyDescent="0.2">
      <c r="A945" s="1" t="s">
        <v>484</v>
      </c>
      <c r="B945" t="s">
        <v>3481</v>
      </c>
      <c r="C945" t="s">
        <v>5028</v>
      </c>
      <c r="D945">
        <v>21</v>
      </c>
      <c r="E945" s="46">
        <v>42182.195999999996</v>
      </c>
      <c r="F945" s="44">
        <v>-6.8259385665530026E-3</v>
      </c>
      <c r="G945" s="46"/>
      <c r="AF945" t="str">
        <f>IF(AND(ISBLANK(A945),ISBLANK(B945),ISBLANK(E945)),"Blanco",IF(AND(ISBLANK(A945),NOT(ISBLANK(B945))),"Titulo",IF(AND(NOT(ISBLANK(A945)),NOT(ISBLANK(B945)),ISBLANK(E945),IFERROR(FIND("FF--",A945)&gt;1,FALSE)),"F.Comercializacion",IF(AND(NOT(ISBLANK(A945)),NOT(ISBLANK(B945)),NOT(ISBLANK(E945)),ISERROR(VLOOKUP(A945,'ListaN68 02-02-2025'!$A$12:$E$13375,5,0))),"Nuevo",IF(AND(NOT(ISBLANK(A945)),NOT(ISBLANK(B945)),NOT(ISBLANK(E945)),AND(E945-VLOOKUP(A945,'ListaN68 02-02-2025'!$A$12:$E$13375,5,0)&gt;=-2,E945-VLOOKUP(A945,'ListaN68 02-02-2025'!$A$12:$E$13375,5,0)&lt;=2)),"Igual",IF(AND(NOT(ISBLANK(A945)),NOT(ISBLANK(B945)),NOT(ISBLANK(E945)),E945-VLOOKUP(A945,'ListaN68 02-02-2025'!$A$12:$E$13375,5,0)&gt;2),"Aumento",IF(AND(NOT(ISBLANK(A945)),NOT(ISBLANK(B945)),NOT(ISBLANK(E945)),E945-VLOOKUP(A945,'ListaN68 02-02-2025'!$A$12:$E$13375,5,0)&lt;2),"Bajo","Error en codigo")))))))</f>
        <v>Bajo</v>
      </c>
    </row>
    <row r="946" spans="1:32" x14ac:dyDescent="0.2">
      <c r="A946" s="1" t="s">
        <v>485</v>
      </c>
      <c r="B946" t="s">
        <v>3482</v>
      </c>
      <c r="C946" t="s">
        <v>5028</v>
      </c>
      <c r="D946">
        <v>21</v>
      </c>
      <c r="E946" s="46">
        <v>42989.43</v>
      </c>
      <c r="F946" s="44">
        <v>-6.8259385665528916E-3</v>
      </c>
      <c r="G946" s="46"/>
      <c r="AF946" t="str">
        <f>IF(AND(ISBLANK(A946),ISBLANK(B946),ISBLANK(E946)),"Blanco",IF(AND(ISBLANK(A946),NOT(ISBLANK(B946))),"Titulo",IF(AND(NOT(ISBLANK(A946)),NOT(ISBLANK(B946)),ISBLANK(E946),IFERROR(FIND("FF--",A946)&gt;1,FALSE)),"F.Comercializacion",IF(AND(NOT(ISBLANK(A946)),NOT(ISBLANK(B946)),NOT(ISBLANK(E946)),ISERROR(VLOOKUP(A946,'ListaN68 02-02-2025'!$A$12:$E$13375,5,0))),"Nuevo",IF(AND(NOT(ISBLANK(A946)),NOT(ISBLANK(B946)),NOT(ISBLANK(E946)),AND(E946-VLOOKUP(A946,'ListaN68 02-02-2025'!$A$12:$E$13375,5,0)&gt;=-2,E946-VLOOKUP(A946,'ListaN68 02-02-2025'!$A$12:$E$13375,5,0)&lt;=2)),"Igual",IF(AND(NOT(ISBLANK(A946)),NOT(ISBLANK(B946)),NOT(ISBLANK(E946)),E946-VLOOKUP(A946,'ListaN68 02-02-2025'!$A$12:$E$13375,5,0)&gt;2),"Aumento",IF(AND(NOT(ISBLANK(A946)),NOT(ISBLANK(B946)),NOT(ISBLANK(E946)),E946-VLOOKUP(A946,'ListaN68 02-02-2025'!$A$12:$E$13375,5,0)&lt;2),"Bajo","Error en codigo")))))))</f>
        <v>Bajo</v>
      </c>
    </row>
    <row r="947" spans="1:32" x14ac:dyDescent="0.2">
      <c r="C947"/>
      <c r="E947" s="46"/>
      <c r="F947" s="44"/>
      <c r="G947" s="46"/>
      <c r="AF947" t="str">
        <f>IF(AND(ISBLANK(A947),ISBLANK(B947),ISBLANK(E947)),"Blanco",IF(AND(ISBLANK(A947),NOT(ISBLANK(B947))),"Titulo",IF(AND(NOT(ISBLANK(A947)),NOT(ISBLANK(B947)),ISBLANK(E947),IFERROR(FIND("FF--",A947)&gt;1,FALSE)),"F.Comercializacion",IF(AND(NOT(ISBLANK(A947)),NOT(ISBLANK(B947)),NOT(ISBLANK(E947)),ISERROR(VLOOKUP(A947,'ListaN68 02-02-2025'!$A$12:$E$13375,5,0))),"Nuevo",IF(AND(NOT(ISBLANK(A947)),NOT(ISBLANK(B947)),NOT(ISBLANK(E947)),AND(E947-VLOOKUP(A947,'ListaN68 02-02-2025'!$A$12:$E$13375,5,0)&gt;=-2,E947-VLOOKUP(A947,'ListaN68 02-02-2025'!$A$12:$E$13375,5,0)&lt;=2)),"Igual",IF(AND(NOT(ISBLANK(A947)),NOT(ISBLANK(B947)),NOT(ISBLANK(E947)),E947-VLOOKUP(A947,'ListaN68 02-02-2025'!$A$12:$E$13375,5,0)&gt;2),"Aumento",IF(AND(NOT(ISBLANK(A947)),NOT(ISBLANK(B947)),NOT(ISBLANK(E947)),E947-VLOOKUP(A947,'ListaN68 02-02-2025'!$A$12:$E$13375,5,0)&lt;2),"Bajo","Error en codigo")))))))</f>
        <v>Blanco</v>
      </c>
    </row>
    <row r="948" spans="1:32" x14ac:dyDescent="0.2">
      <c r="B948" t="s">
        <v>486</v>
      </c>
      <c r="C948"/>
      <c r="E948" s="46"/>
      <c r="F948" s="44"/>
      <c r="G948" s="46"/>
      <c r="AF948" t="str">
        <f>IF(AND(ISBLANK(A948),ISBLANK(B948),ISBLANK(E948)),"Blanco",IF(AND(ISBLANK(A948),NOT(ISBLANK(B948))),"Titulo",IF(AND(NOT(ISBLANK(A948)),NOT(ISBLANK(B948)),ISBLANK(E948),IFERROR(FIND("FF--",A948)&gt;1,FALSE)),"F.Comercializacion",IF(AND(NOT(ISBLANK(A948)),NOT(ISBLANK(B948)),NOT(ISBLANK(E948)),ISERROR(VLOOKUP(A948,'ListaN68 02-02-2025'!$A$12:$E$13375,5,0))),"Nuevo",IF(AND(NOT(ISBLANK(A948)),NOT(ISBLANK(B948)),NOT(ISBLANK(E948)),AND(E948-VLOOKUP(A948,'ListaN68 02-02-2025'!$A$12:$E$13375,5,0)&gt;=-2,E948-VLOOKUP(A948,'ListaN68 02-02-2025'!$A$12:$E$13375,5,0)&lt;=2)),"Igual",IF(AND(NOT(ISBLANK(A948)),NOT(ISBLANK(B948)),NOT(ISBLANK(E948)),E948-VLOOKUP(A948,'ListaN68 02-02-2025'!$A$12:$E$13375,5,0)&gt;2),"Aumento",IF(AND(NOT(ISBLANK(A948)),NOT(ISBLANK(B948)),NOT(ISBLANK(E948)),E948-VLOOKUP(A948,'ListaN68 02-02-2025'!$A$12:$E$13375,5,0)&lt;2),"Bajo","Error en codigo")))))))</f>
        <v>Titulo</v>
      </c>
    </row>
    <row r="949" spans="1:32" x14ac:dyDescent="0.2">
      <c r="C949"/>
      <c r="E949" s="46"/>
      <c r="F949" s="44"/>
      <c r="G949" s="46"/>
      <c r="AF949" t="str">
        <f>IF(AND(ISBLANK(A949),ISBLANK(B949),ISBLANK(E949)),"Blanco",IF(AND(ISBLANK(A949),NOT(ISBLANK(B949))),"Titulo",IF(AND(NOT(ISBLANK(A949)),NOT(ISBLANK(B949)),ISBLANK(E949),IFERROR(FIND("FF--",A949)&gt;1,FALSE)),"F.Comercializacion",IF(AND(NOT(ISBLANK(A949)),NOT(ISBLANK(B949)),NOT(ISBLANK(E949)),ISERROR(VLOOKUP(A949,'ListaN68 02-02-2025'!$A$12:$E$13375,5,0))),"Nuevo",IF(AND(NOT(ISBLANK(A949)),NOT(ISBLANK(B949)),NOT(ISBLANK(E949)),AND(E949-VLOOKUP(A949,'ListaN68 02-02-2025'!$A$12:$E$13375,5,0)&gt;=-2,E949-VLOOKUP(A949,'ListaN68 02-02-2025'!$A$12:$E$13375,5,0)&lt;=2)),"Igual",IF(AND(NOT(ISBLANK(A949)),NOT(ISBLANK(B949)),NOT(ISBLANK(E949)),E949-VLOOKUP(A949,'ListaN68 02-02-2025'!$A$12:$E$13375,5,0)&gt;2),"Aumento",IF(AND(NOT(ISBLANK(A949)),NOT(ISBLANK(B949)),NOT(ISBLANK(E949)),E949-VLOOKUP(A949,'ListaN68 02-02-2025'!$A$12:$E$13375,5,0)&lt;2),"Bajo","Error en codigo")))))))</f>
        <v>Blanco</v>
      </c>
    </row>
    <row r="950" spans="1:32" x14ac:dyDescent="0.2">
      <c r="A950" s="1" t="s">
        <v>1706</v>
      </c>
      <c r="B950" t="s">
        <v>3486</v>
      </c>
      <c r="C950" t="s">
        <v>4961</v>
      </c>
      <c r="D950">
        <v>21</v>
      </c>
      <c r="E950" s="46">
        <v>17084.319</v>
      </c>
      <c r="F950" s="44">
        <v>-6.8259385665530026E-3</v>
      </c>
      <c r="G950" s="46"/>
      <c r="AF950" t="str">
        <f>IF(AND(ISBLANK(A950),ISBLANK(B950),ISBLANK(E950)),"Blanco",IF(AND(ISBLANK(A950),NOT(ISBLANK(B950))),"Titulo",IF(AND(NOT(ISBLANK(A950)),NOT(ISBLANK(B950)),ISBLANK(E950),IFERROR(FIND("FF--",A950)&gt;1,FALSE)),"F.Comercializacion",IF(AND(NOT(ISBLANK(A950)),NOT(ISBLANK(B950)),NOT(ISBLANK(E950)),ISERROR(VLOOKUP(A950,'ListaN68 02-02-2025'!$A$12:$E$13375,5,0))),"Nuevo",IF(AND(NOT(ISBLANK(A950)),NOT(ISBLANK(B950)),NOT(ISBLANK(E950)),AND(E950-VLOOKUP(A950,'ListaN68 02-02-2025'!$A$12:$E$13375,5,0)&gt;=-2,E950-VLOOKUP(A950,'ListaN68 02-02-2025'!$A$12:$E$13375,5,0)&lt;=2)),"Igual",IF(AND(NOT(ISBLANK(A950)),NOT(ISBLANK(B950)),NOT(ISBLANK(E950)),E950-VLOOKUP(A950,'ListaN68 02-02-2025'!$A$12:$E$13375,5,0)&gt;2),"Aumento",IF(AND(NOT(ISBLANK(A950)),NOT(ISBLANK(B950)),NOT(ISBLANK(E950)),E950-VLOOKUP(A950,'ListaN68 02-02-2025'!$A$12:$E$13375,5,0)&lt;2),"Bajo","Error en codigo")))))))</f>
        <v>Bajo</v>
      </c>
    </row>
    <row r="951" spans="1:32" x14ac:dyDescent="0.2">
      <c r="A951" s="1" t="s">
        <v>1830</v>
      </c>
      <c r="B951" t="s">
        <v>3483</v>
      </c>
      <c r="C951" t="s">
        <v>4961</v>
      </c>
      <c r="D951">
        <v>21</v>
      </c>
      <c r="E951" s="46">
        <v>18082.303499999998</v>
      </c>
      <c r="F951" s="44">
        <v>-6.8259385665530026E-3</v>
      </c>
      <c r="G951" s="46"/>
      <c r="AF951" t="str">
        <f>IF(AND(ISBLANK(A951),ISBLANK(B951),ISBLANK(E951)),"Blanco",IF(AND(ISBLANK(A951),NOT(ISBLANK(B951))),"Titulo",IF(AND(NOT(ISBLANK(A951)),NOT(ISBLANK(B951)),ISBLANK(E951),IFERROR(FIND("FF--",A951)&gt;1,FALSE)),"F.Comercializacion",IF(AND(NOT(ISBLANK(A951)),NOT(ISBLANK(B951)),NOT(ISBLANK(E951)),ISERROR(VLOOKUP(A951,'ListaN68 02-02-2025'!$A$12:$E$13375,5,0))),"Nuevo",IF(AND(NOT(ISBLANK(A951)),NOT(ISBLANK(B951)),NOT(ISBLANK(E951)),AND(E951-VLOOKUP(A951,'ListaN68 02-02-2025'!$A$12:$E$13375,5,0)&gt;=-2,E951-VLOOKUP(A951,'ListaN68 02-02-2025'!$A$12:$E$13375,5,0)&lt;=2)),"Igual",IF(AND(NOT(ISBLANK(A951)),NOT(ISBLANK(B951)),NOT(ISBLANK(E951)),E951-VLOOKUP(A951,'ListaN68 02-02-2025'!$A$12:$E$13375,5,0)&gt;2),"Aumento",IF(AND(NOT(ISBLANK(A951)),NOT(ISBLANK(B951)),NOT(ISBLANK(E951)),E951-VLOOKUP(A951,'ListaN68 02-02-2025'!$A$12:$E$13375,5,0)&lt;2),"Bajo","Error en codigo")))))))</f>
        <v>Bajo</v>
      </c>
    </row>
    <row r="952" spans="1:32" x14ac:dyDescent="0.2">
      <c r="A952" s="1" t="s">
        <v>6518</v>
      </c>
      <c r="B952" t="s">
        <v>6519</v>
      </c>
      <c r="C952" t="s">
        <v>4961</v>
      </c>
      <c r="D952">
        <v>21</v>
      </c>
      <c r="E952" s="46">
        <v>18082.303499999998</v>
      </c>
      <c r="F952" s="44">
        <v>-6.8259385665530026E-3</v>
      </c>
      <c r="G952" s="46"/>
      <c r="AF952" t="str">
        <f>IF(AND(ISBLANK(A952),ISBLANK(B952),ISBLANK(E952)),"Blanco",IF(AND(ISBLANK(A952),NOT(ISBLANK(B952))),"Titulo",IF(AND(NOT(ISBLANK(A952)),NOT(ISBLANK(B952)),ISBLANK(E952),IFERROR(FIND("FF--",A952)&gt;1,FALSE)),"F.Comercializacion",IF(AND(NOT(ISBLANK(A952)),NOT(ISBLANK(B952)),NOT(ISBLANK(E952)),ISERROR(VLOOKUP(A952,'ListaN68 02-02-2025'!$A$12:$E$13375,5,0))),"Nuevo",IF(AND(NOT(ISBLANK(A952)),NOT(ISBLANK(B952)),NOT(ISBLANK(E952)),AND(E952-VLOOKUP(A952,'ListaN68 02-02-2025'!$A$12:$E$13375,5,0)&gt;=-2,E952-VLOOKUP(A952,'ListaN68 02-02-2025'!$A$12:$E$13375,5,0)&lt;=2)),"Igual",IF(AND(NOT(ISBLANK(A952)),NOT(ISBLANK(B952)),NOT(ISBLANK(E952)),E952-VLOOKUP(A952,'ListaN68 02-02-2025'!$A$12:$E$13375,5,0)&gt;2),"Aumento",IF(AND(NOT(ISBLANK(A952)),NOT(ISBLANK(B952)),NOT(ISBLANK(E952)),E952-VLOOKUP(A952,'ListaN68 02-02-2025'!$A$12:$E$13375,5,0)&lt;2),"Bajo","Error en codigo")))))))</f>
        <v>Bajo</v>
      </c>
    </row>
    <row r="953" spans="1:32" x14ac:dyDescent="0.2">
      <c r="A953" s="1" t="s">
        <v>1833</v>
      </c>
      <c r="B953" t="s">
        <v>3484</v>
      </c>
      <c r="C953" t="s">
        <v>4961</v>
      </c>
      <c r="D953">
        <v>21</v>
      </c>
      <c r="E953" s="46">
        <v>20650.814999999999</v>
      </c>
      <c r="F953" s="44">
        <v>-6.8259385665528916E-3</v>
      </c>
      <c r="G953" s="46"/>
      <c r="AF953" t="str">
        <f>IF(AND(ISBLANK(A953),ISBLANK(B953),ISBLANK(E953)),"Blanco",IF(AND(ISBLANK(A953),NOT(ISBLANK(B953))),"Titulo",IF(AND(NOT(ISBLANK(A953)),NOT(ISBLANK(B953)),ISBLANK(E953),IFERROR(FIND("FF--",A953)&gt;1,FALSE)),"F.Comercializacion",IF(AND(NOT(ISBLANK(A953)),NOT(ISBLANK(B953)),NOT(ISBLANK(E953)),ISERROR(VLOOKUP(A953,'ListaN68 02-02-2025'!$A$12:$E$13375,5,0))),"Nuevo",IF(AND(NOT(ISBLANK(A953)),NOT(ISBLANK(B953)),NOT(ISBLANK(E953)),AND(E953-VLOOKUP(A953,'ListaN68 02-02-2025'!$A$12:$E$13375,5,0)&gt;=-2,E953-VLOOKUP(A953,'ListaN68 02-02-2025'!$A$12:$E$13375,5,0)&lt;=2)),"Igual",IF(AND(NOT(ISBLANK(A953)),NOT(ISBLANK(B953)),NOT(ISBLANK(E953)),E953-VLOOKUP(A953,'ListaN68 02-02-2025'!$A$12:$E$13375,5,0)&gt;2),"Aumento",IF(AND(NOT(ISBLANK(A953)),NOT(ISBLANK(B953)),NOT(ISBLANK(E953)),E953-VLOOKUP(A953,'ListaN68 02-02-2025'!$A$12:$E$13375,5,0)&lt;2),"Bajo","Error en codigo")))))))</f>
        <v>Bajo</v>
      </c>
    </row>
    <row r="954" spans="1:32" x14ac:dyDescent="0.2">
      <c r="A954" s="1" t="s">
        <v>6520</v>
      </c>
      <c r="B954" t="s">
        <v>6521</v>
      </c>
      <c r="C954" t="s">
        <v>4961</v>
      </c>
      <c r="D954">
        <v>21</v>
      </c>
      <c r="E954" s="46">
        <v>20650.814999999999</v>
      </c>
      <c r="F954" s="44">
        <v>-6.8259385665528916E-3</v>
      </c>
      <c r="G954" s="46"/>
      <c r="AF954" t="str">
        <f>IF(AND(ISBLANK(A954),ISBLANK(B954),ISBLANK(E954)),"Blanco",IF(AND(ISBLANK(A954),NOT(ISBLANK(B954))),"Titulo",IF(AND(NOT(ISBLANK(A954)),NOT(ISBLANK(B954)),ISBLANK(E954),IFERROR(FIND("FF--",A954)&gt;1,FALSE)),"F.Comercializacion",IF(AND(NOT(ISBLANK(A954)),NOT(ISBLANK(B954)),NOT(ISBLANK(E954)),ISERROR(VLOOKUP(A954,'ListaN68 02-02-2025'!$A$12:$E$13375,5,0))),"Nuevo",IF(AND(NOT(ISBLANK(A954)),NOT(ISBLANK(B954)),NOT(ISBLANK(E954)),AND(E954-VLOOKUP(A954,'ListaN68 02-02-2025'!$A$12:$E$13375,5,0)&gt;=-2,E954-VLOOKUP(A954,'ListaN68 02-02-2025'!$A$12:$E$13375,5,0)&lt;=2)),"Igual",IF(AND(NOT(ISBLANK(A954)),NOT(ISBLANK(B954)),NOT(ISBLANK(E954)),E954-VLOOKUP(A954,'ListaN68 02-02-2025'!$A$12:$E$13375,5,0)&gt;2),"Aumento",IF(AND(NOT(ISBLANK(A954)),NOT(ISBLANK(B954)),NOT(ISBLANK(E954)),E954-VLOOKUP(A954,'ListaN68 02-02-2025'!$A$12:$E$13375,5,0)&lt;2),"Bajo","Error en codigo")))))))</f>
        <v>Bajo</v>
      </c>
    </row>
    <row r="955" spans="1:32" x14ac:dyDescent="0.2">
      <c r="A955" s="1" t="s">
        <v>1832</v>
      </c>
      <c r="B955" t="s">
        <v>3485</v>
      </c>
      <c r="C955" t="s">
        <v>4961</v>
      </c>
      <c r="D955">
        <v>21</v>
      </c>
      <c r="E955" s="46">
        <v>27710.475000000002</v>
      </c>
      <c r="F955" s="44">
        <v>-6.8259385665528916E-3</v>
      </c>
      <c r="G955" s="46"/>
      <c r="AF955" t="str">
        <f>IF(AND(ISBLANK(A955),ISBLANK(B955),ISBLANK(E955)),"Blanco",IF(AND(ISBLANK(A955),NOT(ISBLANK(B955))),"Titulo",IF(AND(NOT(ISBLANK(A955)),NOT(ISBLANK(B955)),ISBLANK(E955),IFERROR(FIND("FF--",A955)&gt;1,FALSE)),"F.Comercializacion",IF(AND(NOT(ISBLANK(A955)),NOT(ISBLANK(B955)),NOT(ISBLANK(E955)),ISERROR(VLOOKUP(A955,'ListaN68 02-02-2025'!$A$12:$E$13375,5,0))),"Nuevo",IF(AND(NOT(ISBLANK(A955)),NOT(ISBLANK(B955)),NOT(ISBLANK(E955)),AND(E955-VLOOKUP(A955,'ListaN68 02-02-2025'!$A$12:$E$13375,5,0)&gt;=-2,E955-VLOOKUP(A955,'ListaN68 02-02-2025'!$A$12:$E$13375,5,0)&lt;=2)),"Igual",IF(AND(NOT(ISBLANK(A955)),NOT(ISBLANK(B955)),NOT(ISBLANK(E955)),E955-VLOOKUP(A955,'ListaN68 02-02-2025'!$A$12:$E$13375,5,0)&gt;2),"Aumento",IF(AND(NOT(ISBLANK(A955)),NOT(ISBLANK(B955)),NOT(ISBLANK(E955)),E955-VLOOKUP(A955,'ListaN68 02-02-2025'!$A$12:$E$13375,5,0)&lt;2),"Bajo","Error en codigo")))))))</f>
        <v>Bajo</v>
      </c>
    </row>
    <row r="956" spans="1:32" x14ac:dyDescent="0.2">
      <c r="A956" s="1" t="s">
        <v>6522</v>
      </c>
      <c r="B956" t="s">
        <v>6523</v>
      </c>
      <c r="C956" t="s">
        <v>4961</v>
      </c>
      <c r="D956">
        <v>21</v>
      </c>
      <c r="E956" s="46">
        <v>27710.475000000002</v>
      </c>
      <c r="F956" s="44">
        <v>-6.8259385665528916E-3</v>
      </c>
      <c r="G956" s="46"/>
      <c r="AF956" t="str">
        <f>IF(AND(ISBLANK(A956),ISBLANK(B956),ISBLANK(E956)),"Blanco",IF(AND(ISBLANK(A956),NOT(ISBLANK(B956))),"Titulo",IF(AND(NOT(ISBLANK(A956)),NOT(ISBLANK(B956)),ISBLANK(E956),IFERROR(FIND("FF--",A956)&gt;1,FALSE)),"F.Comercializacion",IF(AND(NOT(ISBLANK(A956)),NOT(ISBLANK(B956)),NOT(ISBLANK(E956)),ISERROR(VLOOKUP(A956,'ListaN68 02-02-2025'!$A$12:$E$13375,5,0))),"Nuevo",IF(AND(NOT(ISBLANK(A956)),NOT(ISBLANK(B956)),NOT(ISBLANK(E956)),AND(E956-VLOOKUP(A956,'ListaN68 02-02-2025'!$A$12:$E$13375,5,0)&gt;=-2,E956-VLOOKUP(A956,'ListaN68 02-02-2025'!$A$12:$E$13375,5,0)&lt;=2)),"Igual",IF(AND(NOT(ISBLANK(A956)),NOT(ISBLANK(B956)),NOT(ISBLANK(E956)),E956-VLOOKUP(A956,'ListaN68 02-02-2025'!$A$12:$E$13375,5,0)&gt;2),"Aumento",IF(AND(NOT(ISBLANK(A956)),NOT(ISBLANK(B956)),NOT(ISBLANK(E956)),E956-VLOOKUP(A956,'ListaN68 02-02-2025'!$A$12:$E$13375,5,0)&lt;2),"Bajo","Error en codigo")))))))</f>
        <v>Bajo</v>
      </c>
    </row>
    <row r="957" spans="1:32" x14ac:dyDescent="0.2">
      <c r="A957" s="1" t="s">
        <v>1987</v>
      </c>
      <c r="B957" t="s">
        <v>3487</v>
      </c>
      <c r="C957" t="s">
        <v>4961</v>
      </c>
      <c r="D957">
        <v>21</v>
      </c>
      <c r="E957" s="46">
        <v>138552.22950000002</v>
      </c>
      <c r="F957" s="44">
        <v>-6.8259385665527805E-3</v>
      </c>
      <c r="G957" s="46"/>
      <c r="AF957" t="str">
        <f>IF(AND(ISBLANK(A957),ISBLANK(B957),ISBLANK(E957)),"Blanco",IF(AND(ISBLANK(A957),NOT(ISBLANK(B957))),"Titulo",IF(AND(NOT(ISBLANK(A957)),NOT(ISBLANK(B957)),ISBLANK(E957),IFERROR(FIND("FF--",A957)&gt;1,FALSE)),"F.Comercializacion",IF(AND(NOT(ISBLANK(A957)),NOT(ISBLANK(B957)),NOT(ISBLANK(E957)),ISERROR(VLOOKUP(A957,'ListaN68 02-02-2025'!$A$12:$E$13375,5,0))),"Nuevo",IF(AND(NOT(ISBLANK(A957)),NOT(ISBLANK(B957)),NOT(ISBLANK(E957)),AND(E957-VLOOKUP(A957,'ListaN68 02-02-2025'!$A$12:$E$13375,5,0)&gt;=-2,E957-VLOOKUP(A957,'ListaN68 02-02-2025'!$A$12:$E$13375,5,0)&lt;=2)),"Igual",IF(AND(NOT(ISBLANK(A957)),NOT(ISBLANK(B957)),NOT(ISBLANK(E957)),E957-VLOOKUP(A957,'ListaN68 02-02-2025'!$A$12:$E$13375,5,0)&gt;2),"Aumento",IF(AND(NOT(ISBLANK(A957)),NOT(ISBLANK(B957)),NOT(ISBLANK(E957)),E957-VLOOKUP(A957,'ListaN68 02-02-2025'!$A$12:$E$13375,5,0)&lt;2),"Bajo","Error en codigo")))))))</f>
        <v>Bajo</v>
      </c>
    </row>
    <row r="958" spans="1:32" x14ac:dyDescent="0.2">
      <c r="A958" s="1" t="s">
        <v>1707</v>
      </c>
      <c r="B958" t="s">
        <v>3488</v>
      </c>
      <c r="C958" t="s">
        <v>4961</v>
      </c>
      <c r="D958">
        <v>21</v>
      </c>
      <c r="E958" s="46">
        <v>19814.189999999999</v>
      </c>
      <c r="F958" s="44">
        <v>-6.8259385665528916E-3</v>
      </c>
      <c r="G958" s="46"/>
      <c r="AF958" t="str">
        <f>IF(AND(ISBLANK(A958),ISBLANK(B958),ISBLANK(E958)),"Blanco",IF(AND(ISBLANK(A958),NOT(ISBLANK(B958))),"Titulo",IF(AND(NOT(ISBLANK(A958)),NOT(ISBLANK(B958)),ISBLANK(E958),IFERROR(FIND("FF--",A958)&gt;1,FALSE)),"F.Comercializacion",IF(AND(NOT(ISBLANK(A958)),NOT(ISBLANK(B958)),NOT(ISBLANK(E958)),ISERROR(VLOOKUP(A958,'ListaN68 02-02-2025'!$A$12:$E$13375,5,0))),"Nuevo",IF(AND(NOT(ISBLANK(A958)),NOT(ISBLANK(B958)),NOT(ISBLANK(E958)),AND(E958-VLOOKUP(A958,'ListaN68 02-02-2025'!$A$12:$E$13375,5,0)&gt;=-2,E958-VLOOKUP(A958,'ListaN68 02-02-2025'!$A$12:$E$13375,5,0)&lt;=2)),"Igual",IF(AND(NOT(ISBLANK(A958)),NOT(ISBLANK(B958)),NOT(ISBLANK(E958)),E958-VLOOKUP(A958,'ListaN68 02-02-2025'!$A$12:$E$13375,5,0)&gt;2),"Aumento",IF(AND(NOT(ISBLANK(A958)),NOT(ISBLANK(B958)),NOT(ISBLANK(E958)),E958-VLOOKUP(A958,'ListaN68 02-02-2025'!$A$12:$E$13375,5,0)&lt;2),"Bajo","Error en codigo")))))))</f>
        <v>Bajo</v>
      </c>
    </row>
    <row r="959" spans="1:32" x14ac:dyDescent="0.2">
      <c r="A959" s="1" t="s">
        <v>2593</v>
      </c>
      <c r="B959" t="s">
        <v>2594</v>
      </c>
      <c r="C959" t="s">
        <v>4947</v>
      </c>
      <c r="D959">
        <v>21</v>
      </c>
      <c r="E959" s="46">
        <v>19814.189999999999</v>
      </c>
      <c r="F959" s="44">
        <v>-6.8259385665528916E-3</v>
      </c>
      <c r="G959" s="46"/>
      <c r="AF959" t="str">
        <f>IF(AND(ISBLANK(A959),ISBLANK(B959),ISBLANK(E959)),"Blanco",IF(AND(ISBLANK(A959),NOT(ISBLANK(B959))),"Titulo",IF(AND(NOT(ISBLANK(A959)),NOT(ISBLANK(B959)),ISBLANK(E959),IFERROR(FIND("FF--",A959)&gt;1,FALSE)),"F.Comercializacion",IF(AND(NOT(ISBLANK(A959)),NOT(ISBLANK(B959)),NOT(ISBLANK(E959)),ISERROR(VLOOKUP(A959,'ListaN68 02-02-2025'!$A$12:$E$13375,5,0))),"Nuevo",IF(AND(NOT(ISBLANK(A959)),NOT(ISBLANK(B959)),NOT(ISBLANK(E959)),AND(E959-VLOOKUP(A959,'ListaN68 02-02-2025'!$A$12:$E$13375,5,0)&gt;=-2,E959-VLOOKUP(A959,'ListaN68 02-02-2025'!$A$12:$E$13375,5,0)&lt;=2)),"Igual",IF(AND(NOT(ISBLANK(A959)),NOT(ISBLANK(B959)),NOT(ISBLANK(E959)),E959-VLOOKUP(A959,'ListaN68 02-02-2025'!$A$12:$E$13375,5,0)&gt;2),"Aumento",IF(AND(NOT(ISBLANK(A959)),NOT(ISBLANK(B959)),NOT(ISBLANK(E959)),E959-VLOOKUP(A959,'ListaN68 02-02-2025'!$A$12:$E$13375,5,0)&lt;2),"Bajo","Error en codigo")))))))</f>
        <v>Bajo</v>
      </c>
    </row>
    <row r="960" spans="1:32" x14ac:dyDescent="0.2">
      <c r="C960"/>
      <c r="E960" s="46"/>
      <c r="F960" s="44"/>
      <c r="G960" s="46"/>
      <c r="AF960" t="str">
        <f>IF(AND(ISBLANK(A960),ISBLANK(B960),ISBLANK(E960)),"Blanco",IF(AND(ISBLANK(A960),NOT(ISBLANK(B960))),"Titulo",IF(AND(NOT(ISBLANK(A960)),NOT(ISBLANK(B960)),ISBLANK(E960),IFERROR(FIND("FF--",A960)&gt;1,FALSE)),"F.Comercializacion",IF(AND(NOT(ISBLANK(A960)),NOT(ISBLANK(B960)),NOT(ISBLANK(E960)),ISERROR(VLOOKUP(A960,'ListaN68 02-02-2025'!$A$12:$E$13375,5,0))),"Nuevo",IF(AND(NOT(ISBLANK(A960)),NOT(ISBLANK(B960)),NOT(ISBLANK(E960)),AND(E960-VLOOKUP(A960,'ListaN68 02-02-2025'!$A$12:$E$13375,5,0)&gt;=-2,E960-VLOOKUP(A960,'ListaN68 02-02-2025'!$A$12:$E$13375,5,0)&lt;=2)),"Igual",IF(AND(NOT(ISBLANK(A960)),NOT(ISBLANK(B960)),NOT(ISBLANK(E960)),E960-VLOOKUP(A960,'ListaN68 02-02-2025'!$A$12:$E$13375,5,0)&gt;2),"Aumento",IF(AND(NOT(ISBLANK(A960)),NOT(ISBLANK(B960)),NOT(ISBLANK(E960)),E960-VLOOKUP(A960,'ListaN68 02-02-2025'!$A$12:$E$13375,5,0)&lt;2),"Bajo","Error en codigo")))))))</f>
        <v>Blanco</v>
      </c>
    </row>
    <row r="961" spans="1:32" x14ac:dyDescent="0.2">
      <c r="B961" t="s">
        <v>4054</v>
      </c>
      <c r="C961"/>
      <c r="E961" s="46"/>
      <c r="F961" s="44"/>
      <c r="G961" s="46"/>
      <c r="AF961" t="str">
        <f>IF(AND(ISBLANK(A961),ISBLANK(B961),ISBLANK(E961)),"Blanco",IF(AND(ISBLANK(A961),NOT(ISBLANK(B961))),"Titulo",IF(AND(NOT(ISBLANK(A961)),NOT(ISBLANK(B961)),ISBLANK(E961),IFERROR(FIND("FF--",A961)&gt;1,FALSE)),"F.Comercializacion",IF(AND(NOT(ISBLANK(A961)),NOT(ISBLANK(B961)),NOT(ISBLANK(E961)),ISERROR(VLOOKUP(A961,'ListaN68 02-02-2025'!$A$12:$E$13375,5,0))),"Nuevo",IF(AND(NOT(ISBLANK(A961)),NOT(ISBLANK(B961)),NOT(ISBLANK(E961)),AND(E961-VLOOKUP(A961,'ListaN68 02-02-2025'!$A$12:$E$13375,5,0)&gt;=-2,E961-VLOOKUP(A961,'ListaN68 02-02-2025'!$A$12:$E$13375,5,0)&lt;=2)),"Igual",IF(AND(NOT(ISBLANK(A961)),NOT(ISBLANK(B961)),NOT(ISBLANK(E961)),E961-VLOOKUP(A961,'ListaN68 02-02-2025'!$A$12:$E$13375,5,0)&gt;2),"Aumento",IF(AND(NOT(ISBLANK(A961)),NOT(ISBLANK(B961)),NOT(ISBLANK(E961)),E961-VLOOKUP(A961,'ListaN68 02-02-2025'!$A$12:$E$13375,5,0)&lt;2),"Bajo","Error en codigo")))))))</f>
        <v>Titulo</v>
      </c>
    </row>
    <row r="962" spans="1:32" x14ac:dyDescent="0.2">
      <c r="C962"/>
      <c r="E962" s="46"/>
      <c r="F962" s="44"/>
      <c r="G962" s="46"/>
      <c r="AF962" t="str">
        <f>IF(AND(ISBLANK(A962),ISBLANK(B962),ISBLANK(E962)),"Blanco",IF(AND(ISBLANK(A962),NOT(ISBLANK(B962))),"Titulo",IF(AND(NOT(ISBLANK(A962)),NOT(ISBLANK(B962)),ISBLANK(E962),IFERROR(FIND("FF--",A962)&gt;1,FALSE)),"F.Comercializacion",IF(AND(NOT(ISBLANK(A962)),NOT(ISBLANK(B962)),NOT(ISBLANK(E962)),ISERROR(VLOOKUP(A962,'ListaN68 02-02-2025'!$A$12:$E$13375,5,0))),"Nuevo",IF(AND(NOT(ISBLANK(A962)),NOT(ISBLANK(B962)),NOT(ISBLANK(E962)),AND(E962-VLOOKUP(A962,'ListaN68 02-02-2025'!$A$12:$E$13375,5,0)&gt;=-2,E962-VLOOKUP(A962,'ListaN68 02-02-2025'!$A$12:$E$13375,5,0)&lt;=2)),"Igual",IF(AND(NOT(ISBLANK(A962)),NOT(ISBLANK(B962)),NOT(ISBLANK(E962)),E962-VLOOKUP(A962,'ListaN68 02-02-2025'!$A$12:$E$13375,5,0)&gt;2),"Aumento",IF(AND(NOT(ISBLANK(A962)),NOT(ISBLANK(B962)),NOT(ISBLANK(E962)),E962-VLOOKUP(A962,'ListaN68 02-02-2025'!$A$12:$E$13375,5,0)&lt;2),"Bajo","Error en codigo")))))))</f>
        <v>Blanco</v>
      </c>
    </row>
    <row r="963" spans="1:32" x14ac:dyDescent="0.2">
      <c r="A963" s="1" t="s">
        <v>4055</v>
      </c>
      <c r="B963" t="s">
        <v>4056</v>
      </c>
      <c r="C963" t="s">
        <v>5029</v>
      </c>
      <c r="D963">
        <v>21</v>
      </c>
      <c r="E963" s="46">
        <v>42222.208500000001</v>
      </c>
      <c r="F963" s="44">
        <v>-6.8259385665528916E-3</v>
      </c>
      <c r="G963" s="46"/>
      <c r="AF963" t="str">
        <f>IF(AND(ISBLANK(A963),ISBLANK(B963),ISBLANK(E963)),"Blanco",IF(AND(ISBLANK(A963),NOT(ISBLANK(B963))),"Titulo",IF(AND(NOT(ISBLANK(A963)),NOT(ISBLANK(B963)),ISBLANK(E963),IFERROR(FIND("FF--",A963)&gt;1,FALSE)),"F.Comercializacion",IF(AND(NOT(ISBLANK(A963)),NOT(ISBLANK(B963)),NOT(ISBLANK(E963)),ISERROR(VLOOKUP(A963,'ListaN68 02-02-2025'!$A$12:$E$13375,5,0))),"Nuevo",IF(AND(NOT(ISBLANK(A963)),NOT(ISBLANK(B963)),NOT(ISBLANK(E963)),AND(E963-VLOOKUP(A963,'ListaN68 02-02-2025'!$A$12:$E$13375,5,0)&gt;=-2,E963-VLOOKUP(A963,'ListaN68 02-02-2025'!$A$12:$E$13375,5,0)&lt;=2)),"Igual",IF(AND(NOT(ISBLANK(A963)),NOT(ISBLANK(B963)),NOT(ISBLANK(E963)),E963-VLOOKUP(A963,'ListaN68 02-02-2025'!$A$12:$E$13375,5,0)&gt;2),"Aumento",IF(AND(NOT(ISBLANK(A963)),NOT(ISBLANK(B963)),NOT(ISBLANK(E963)),E963-VLOOKUP(A963,'ListaN68 02-02-2025'!$A$12:$E$13375,5,0)&lt;2),"Bajo","Error en codigo")))))))</f>
        <v>Bajo</v>
      </c>
    </row>
    <row r="964" spans="1:32" x14ac:dyDescent="0.2">
      <c r="A964" s="1" t="s">
        <v>4057</v>
      </c>
      <c r="B964" t="s">
        <v>4058</v>
      </c>
      <c r="C964" t="s">
        <v>5029</v>
      </c>
      <c r="D964">
        <v>21</v>
      </c>
      <c r="E964" s="46">
        <v>52269.42</v>
      </c>
      <c r="F964" s="44">
        <v>-6.8259385665528916E-3</v>
      </c>
      <c r="G964" s="46"/>
      <c r="AF964" t="str">
        <f>IF(AND(ISBLANK(A964),ISBLANK(B964),ISBLANK(E964)),"Blanco",IF(AND(ISBLANK(A964),NOT(ISBLANK(B964))),"Titulo",IF(AND(NOT(ISBLANK(A964)),NOT(ISBLANK(B964)),ISBLANK(E964),IFERROR(FIND("FF--",A964)&gt;1,FALSE)),"F.Comercializacion",IF(AND(NOT(ISBLANK(A964)),NOT(ISBLANK(B964)),NOT(ISBLANK(E964)),ISERROR(VLOOKUP(A964,'ListaN68 02-02-2025'!$A$12:$E$13375,5,0))),"Nuevo",IF(AND(NOT(ISBLANK(A964)),NOT(ISBLANK(B964)),NOT(ISBLANK(E964)),AND(E964-VLOOKUP(A964,'ListaN68 02-02-2025'!$A$12:$E$13375,5,0)&gt;=-2,E964-VLOOKUP(A964,'ListaN68 02-02-2025'!$A$12:$E$13375,5,0)&lt;=2)),"Igual",IF(AND(NOT(ISBLANK(A964)),NOT(ISBLANK(B964)),NOT(ISBLANK(E964)),E964-VLOOKUP(A964,'ListaN68 02-02-2025'!$A$12:$E$13375,5,0)&gt;2),"Aumento",IF(AND(NOT(ISBLANK(A964)),NOT(ISBLANK(B964)),NOT(ISBLANK(E964)),E964-VLOOKUP(A964,'ListaN68 02-02-2025'!$A$12:$E$13375,5,0)&lt;2),"Bajo","Error en codigo")))))))</f>
        <v>Bajo</v>
      </c>
    </row>
    <row r="965" spans="1:32" x14ac:dyDescent="0.2">
      <c r="C965"/>
      <c r="E965" s="46"/>
      <c r="F965" s="44"/>
      <c r="G965" s="46"/>
      <c r="AF965" t="str">
        <f>IF(AND(ISBLANK(A965),ISBLANK(B965),ISBLANK(E965)),"Blanco",IF(AND(ISBLANK(A965),NOT(ISBLANK(B965))),"Titulo",IF(AND(NOT(ISBLANK(A965)),NOT(ISBLANK(B965)),ISBLANK(E965),IFERROR(FIND("FF--",A965)&gt;1,FALSE)),"F.Comercializacion",IF(AND(NOT(ISBLANK(A965)),NOT(ISBLANK(B965)),NOT(ISBLANK(E965)),ISERROR(VLOOKUP(A965,'ListaN68 02-02-2025'!$A$12:$E$13375,5,0))),"Nuevo",IF(AND(NOT(ISBLANK(A965)),NOT(ISBLANK(B965)),NOT(ISBLANK(E965)),AND(E965-VLOOKUP(A965,'ListaN68 02-02-2025'!$A$12:$E$13375,5,0)&gt;=-2,E965-VLOOKUP(A965,'ListaN68 02-02-2025'!$A$12:$E$13375,5,0)&lt;=2)),"Igual",IF(AND(NOT(ISBLANK(A965)),NOT(ISBLANK(B965)),NOT(ISBLANK(E965)),E965-VLOOKUP(A965,'ListaN68 02-02-2025'!$A$12:$E$13375,5,0)&gt;2),"Aumento",IF(AND(NOT(ISBLANK(A965)),NOT(ISBLANK(B965)),NOT(ISBLANK(E965)),E965-VLOOKUP(A965,'ListaN68 02-02-2025'!$A$12:$E$13375,5,0)&lt;2),"Bajo","Error en codigo")))))))</f>
        <v>Blanco</v>
      </c>
    </row>
    <row r="966" spans="1:32" x14ac:dyDescent="0.2">
      <c r="B966" t="s">
        <v>4059</v>
      </c>
      <c r="C966"/>
      <c r="E966" s="46"/>
      <c r="F966" s="44"/>
      <c r="G966" s="46"/>
      <c r="AF966" t="str">
        <f>IF(AND(ISBLANK(A966),ISBLANK(B966),ISBLANK(E966)),"Blanco",IF(AND(ISBLANK(A966),NOT(ISBLANK(B966))),"Titulo",IF(AND(NOT(ISBLANK(A966)),NOT(ISBLANK(B966)),ISBLANK(E966),IFERROR(FIND("FF--",A966)&gt;1,FALSE)),"F.Comercializacion",IF(AND(NOT(ISBLANK(A966)),NOT(ISBLANK(B966)),NOT(ISBLANK(E966)),ISERROR(VLOOKUP(A966,'ListaN68 02-02-2025'!$A$12:$E$13375,5,0))),"Nuevo",IF(AND(NOT(ISBLANK(A966)),NOT(ISBLANK(B966)),NOT(ISBLANK(E966)),AND(E966-VLOOKUP(A966,'ListaN68 02-02-2025'!$A$12:$E$13375,5,0)&gt;=-2,E966-VLOOKUP(A966,'ListaN68 02-02-2025'!$A$12:$E$13375,5,0)&lt;=2)),"Igual",IF(AND(NOT(ISBLANK(A966)),NOT(ISBLANK(B966)),NOT(ISBLANK(E966)),E966-VLOOKUP(A966,'ListaN68 02-02-2025'!$A$12:$E$13375,5,0)&gt;2),"Aumento",IF(AND(NOT(ISBLANK(A966)),NOT(ISBLANK(B966)),NOT(ISBLANK(E966)),E966-VLOOKUP(A966,'ListaN68 02-02-2025'!$A$12:$E$13375,5,0)&lt;2),"Bajo","Error en codigo")))))))</f>
        <v>Titulo</v>
      </c>
    </row>
    <row r="967" spans="1:32" x14ac:dyDescent="0.2">
      <c r="C967"/>
      <c r="E967" s="46"/>
      <c r="F967" s="44"/>
      <c r="G967" s="46"/>
      <c r="AF967" t="str">
        <f>IF(AND(ISBLANK(A967),ISBLANK(B967),ISBLANK(E967)),"Blanco",IF(AND(ISBLANK(A967),NOT(ISBLANK(B967))),"Titulo",IF(AND(NOT(ISBLANK(A967)),NOT(ISBLANK(B967)),ISBLANK(E967),IFERROR(FIND("FF--",A967)&gt;1,FALSE)),"F.Comercializacion",IF(AND(NOT(ISBLANK(A967)),NOT(ISBLANK(B967)),NOT(ISBLANK(E967)),ISERROR(VLOOKUP(A967,'ListaN68 02-02-2025'!$A$12:$E$13375,5,0))),"Nuevo",IF(AND(NOT(ISBLANK(A967)),NOT(ISBLANK(B967)),NOT(ISBLANK(E967)),AND(E967-VLOOKUP(A967,'ListaN68 02-02-2025'!$A$12:$E$13375,5,0)&gt;=-2,E967-VLOOKUP(A967,'ListaN68 02-02-2025'!$A$12:$E$13375,5,0)&lt;=2)),"Igual",IF(AND(NOT(ISBLANK(A967)),NOT(ISBLANK(B967)),NOT(ISBLANK(E967)),E967-VLOOKUP(A967,'ListaN68 02-02-2025'!$A$12:$E$13375,5,0)&gt;2),"Aumento",IF(AND(NOT(ISBLANK(A967)),NOT(ISBLANK(B967)),NOT(ISBLANK(E967)),E967-VLOOKUP(A967,'ListaN68 02-02-2025'!$A$12:$E$13375,5,0)&lt;2),"Bajo","Error en codigo")))))))</f>
        <v>Blanco</v>
      </c>
    </row>
    <row r="968" spans="1:32" x14ac:dyDescent="0.2">
      <c r="A968" s="1" t="s">
        <v>4060</v>
      </c>
      <c r="B968" t="s">
        <v>4061</v>
      </c>
      <c r="C968" t="s">
        <v>5030</v>
      </c>
      <c r="D968">
        <v>21</v>
      </c>
      <c r="E968" s="46">
        <v>30957.889500000001</v>
      </c>
      <c r="F968" s="44">
        <v>-6.8212706932757605E-3</v>
      </c>
      <c r="G968" s="46"/>
      <c r="AF968" t="str">
        <f>IF(AND(ISBLANK(A968),ISBLANK(B968),ISBLANK(E968)),"Blanco",IF(AND(ISBLANK(A968),NOT(ISBLANK(B968))),"Titulo",IF(AND(NOT(ISBLANK(A968)),NOT(ISBLANK(B968)),ISBLANK(E968),IFERROR(FIND("FF--",A968)&gt;1,FALSE)),"F.Comercializacion",IF(AND(NOT(ISBLANK(A968)),NOT(ISBLANK(B968)),NOT(ISBLANK(E968)),ISERROR(VLOOKUP(A968,'ListaN68 02-02-2025'!$A$12:$E$13375,5,0))),"Nuevo",IF(AND(NOT(ISBLANK(A968)),NOT(ISBLANK(B968)),NOT(ISBLANK(E968)),AND(E968-VLOOKUP(A968,'ListaN68 02-02-2025'!$A$12:$E$13375,5,0)&gt;=-2,E968-VLOOKUP(A968,'ListaN68 02-02-2025'!$A$12:$E$13375,5,0)&lt;=2)),"Igual",IF(AND(NOT(ISBLANK(A968)),NOT(ISBLANK(B968)),NOT(ISBLANK(E968)),E968-VLOOKUP(A968,'ListaN68 02-02-2025'!$A$12:$E$13375,5,0)&gt;2),"Aumento",IF(AND(NOT(ISBLANK(A968)),NOT(ISBLANK(B968)),NOT(ISBLANK(E968)),E968-VLOOKUP(A968,'ListaN68 02-02-2025'!$A$12:$E$13375,5,0)&lt;2),"Bajo","Error en codigo")))))))</f>
        <v>Bajo</v>
      </c>
    </row>
    <row r="969" spans="1:32" x14ac:dyDescent="0.2">
      <c r="C969"/>
      <c r="E969" s="46"/>
      <c r="F969" s="44"/>
      <c r="G969" s="46"/>
      <c r="AF969" t="str">
        <f>IF(AND(ISBLANK(A969),ISBLANK(B969),ISBLANK(E969)),"Blanco",IF(AND(ISBLANK(A969),NOT(ISBLANK(B969))),"Titulo",IF(AND(NOT(ISBLANK(A969)),NOT(ISBLANK(B969)),ISBLANK(E969),IFERROR(FIND("FF--",A969)&gt;1,FALSE)),"F.Comercializacion",IF(AND(NOT(ISBLANK(A969)),NOT(ISBLANK(B969)),NOT(ISBLANK(E969)),ISERROR(VLOOKUP(A969,'ListaN68 02-02-2025'!$A$12:$E$13375,5,0))),"Nuevo",IF(AND(NOT(ISBLANK(A969)),NOT(ISBLANK(B969)),NOT(ISBLANK(E969)),AND(E969-VLOOKUP(A969,'ListaN68 02-02-2025'!$A$12:$E$13375,5,0)&gt;=-2,E969-VLOOKUP(A969,'ListaN68 02-02-2025'!$A$12:$E$13375,5,0)&lt;=2)),"Igual",IF(AND(NOT(ISBLANK(A969)),NOT(ISBLANK(B969)),NOT(ISBLANK(E969)),E969-VLOOKUP(A969,'ListaN68 02-02-2025'!$A$12:$E$13375,5,0)&gt;2),"Aumento",IF(AND(NOT(ISBLANK(A969)),NOT(ISBLANK(B969)),NOT(ISBLANK(E969)),E969-VLOOKUP(A969,'ListaN68 02-02-2025'!$A$12:$E$13375,5,0)&lt;2),"Bajo","Error en codigo")))))))</f>
        <v>Blanco</v>
      </c>
    </row>
    <row r="970" spans="1:32" x14ac:dyDescent="0.2">
      <c r="B970" t="s">
        <v>2535</v>
      </c>
      <c r="C970"/>
      <c r="E970" s="46"/>
      <c r="F970" s="44"/>
      <c r="G970" s="46"/>
      <c r="AF970" t="str">
        <f>IF(AND(ISBLANK(A970),ISBLANK(B970),ISBLANK(E970)),"Blanco",IF(AND(ISBLANK(A970),NOT(ISBLANK(B970))),"Titulo",IF(AND(NOT(ISBLANK(A970)),NOT(ISBLANK(B970)),ISBLANK(E970),IFERROR(FIND("FF--",A970)&gt;1,FALSE)),"F.Comercializacion",IF(AND(NOT(ISBLANK(A970)),NOT(ISBLANK(B970)),NOT(ISBLANK(E970)),ISERROR(VLOOKUP(A970,'ListaN68 02-02-2025'!$A$12:$E$13375,5,0))),"Nuevo",IF(AND(NOT(ISBLANK(A970)),NOT(ISBLANK(B970)),NOT(ISBLANK(E970)),AND(E970-VLOOKUP(A970,'ListaN68 02-02-2025'!$A$12:$E$13375,5,0)&gt;=-2,E970-VLOOKUP(A970,'ListaN68 02-02-2025'!$A$12:$E$13375,5,0)&lt;=2)),"Igual",IF(AND(NOT(ISBLANK(A970)),NOT(ISBLANK(B970)),NOT(ISBLANK(E970)),E970-VLOOKUP(A970,'ListaN68 02-02-2025'!$A$12:$E$13375,5,0)&gt;2),"Aumento",IF(AND(NOT(ISBLANK(A970)),NOT(ISBLANK(B970)),NOT(ISBLANK(E970)),E970-VLOOKUP(A970,'ListaN68 02-02-2025'!$A$12:$E$13375,5,0)&lt;2),"Bajo","Error en codigo")))))))</f>
        <v>Titulo</v>
      </c>
    </row>
    <row r="971" spans="1:32" x14ac:dyDescent="0.2">
      <c r="C971"/>
      <c r="E971" s="46"/>
      <c r="F971" s="44"/>
      <c r="G971" s="46"/>
      <c r="AF971" t="str">
        <f>IF(AND(ISBLANK(A971),ISBLANK(B971),ISBLANK(E971)),"Blanco",IF(AND(ISBLANK(A971),NOT(ISBLANK(B971))),"Titulo",IF(AND(NOT(ISBLANK(A971)),NOT(ISBLANK(B971)),ISBLANK(E971),IFERROR(FIND("FF--",A971)&gt;1,FALSE)),"F.Comercializacion",IF(AND(NOT(ISBLANK(A971)),NOT(ISBLANK(B971)),NOT(ISBLANK(E971)),ISERROR(VLOOKUP(A971,'ListaN68 02-02-2025'!$A$12:$E$13375,5,0))),"Nuevo",IF(AND(NOT(ISBLANK(A971)),NOT(ISBLANK(B971)),NOT(ISBLANK(E971)),AND(E971-VLOOKUP(A971,'ListaN68 02-02-2025'!$A$12:$E$13375,5,0)&gt;=-2,E971-VLOOKUP(A971,'ListaN68 02-02-2025'!$A$12:$E$13375,5,0)&lt;=2)),"Igual",IF(AND(NOT(ISBLANK(A971)),NOT(ISBLANK(B971)),NOT(ISBLANK(E971)),E971-VLOOKUP(A971,'ListaN68 02-02-2025'!$A$12:$E$13375,5,0)&gt;2),"Aumento",IF(AND(NOT(ISBLANK(A971)),NOT(ISBLANK(B971)),NOT(ISBLANK(E971)),E971-VLOOKUP(A971,'ListaN68 02-02-2025'!$A$12:$E$13375,5,0)&lt;2),"Bajo","Error en codigo")))))))</f>
        <v>Blanco</v>
      </c>
    </row>
    <row r="972" spans="1:32" x14ac:dyDescent="0.2">
      <c r="A972" s="1" t="s">
        <v>487</v>
      </c>
      <c r="B972" t="s">
        <v>3489</v>
      </c>
      <c r="C972" t="s">
        <v>4961</v>
      </c>
      <c r="D972">
        <v>21</v>
      </c>
      <c r="E972" s="46">
        <v>23777.027999999998</v>
      </c>
      <c r="F972" s="44">
        <v>-6.8259385665528916E-3</v>
      </c>
      <c r="G972" s="46"/>
      <c r="AF972" t="str">
        <f>IF(AND(ISBLANK(A972),ISBLANK(B972),ISBLANK(E972)),"Blanco",IF(AND(ISBLANK(A972),NOT(ISBLANK(B972))),"Titulo",IF(AND(NOT(ISBLANK(A972)),NOT(ISBLANK(B972)),ISBLANK(E972),IFERROR(FIND("FF--",A972)&gt;1,FALSE)),"F.Comercializacion",IF(AND(NOT(ISBLANK(A972)),NOT(ISBLANK(B972)),NOT(ISBLANK(E972)),ISERROR(VLOOKUP(A972,'ListaN68 02-02-2025'!$A$12:$E$13375,5,0))),"Nuevo",IF(AND(NOT(ISBLANK(A972)),NOT(ISBLANK(B972)),NOT(ISBLANK(E972)),AND(E972-VLOOKUP(A972,'ListaN68 02-02-2025'!$A$12:$E$13375,5,0)&gt;=-2,E972-VLOOKUP(A972,'ListaN68 02-02-2025'!$A$12:$E$13375,5,0)&lt;=2)),"Igual",IF(AND(NOT(ISBLANK(A972)),NOT(ISBLANK(B972)),NOT(ISBLANK(E972)),E972-VLOOKUP(A972,'ListaN68 02-02-2025'!$A$12:$E$13375,5,0)&gt;2),"Aumento",IF(AND(NOT(ISBLANK(A972)),NOT(ISBLANK(B972)),NOT(ISBLANK(E972)),E972-VLOOKUP(A972,'ListaN68 02-02-2025'!$A$12:$E$13375,5,0)&lt;2),"Bajo","Error en codigo")))))))</f>
        <v>Bajo</v>
      </c>
    </row>
    <row r="973" spans="1:32" x14ac:dyDescent="0.2">
      <c r="A973" s="1" t="s">
        <v>488</v>
      </c>
      <c r="B973" t="s">
        <v>3490</v>
      </c>
      <c r="C973" t="s">
        <v>4961</v>
      </c>
      <c r="D973">
        <v>21</v>
      </c>
      <c r="E973" s="46">
        <v>23777.027999999998</v>
      </c>
      <c r="F973" s="44">
        <v>-6.8259385665528916E-3</v>
      </c>
      <c r="G973" s="46"/>
      <c r="AF973" t="str">
        <f>IF(AND(ISBLANK(A973),ISBLANK(B973),ISBLANK(E973)),"Blanco",IF(AND(ISBLANK(A973),NOT(ISBLANK(B973))),"Titulo",IF(AND(NOT(ISBLANK(A973)),NOT(ISBLANK(B973)),ISBLANK(E973),IFERROR(FIND("FF--",A973)&gt;1,FALSE)),"F.Comercializacion",IF(AND(NOT(ISBLANK(A973)),NOT(ISBLANK(B973)),NOT(ISBLANK(E973)),ISERROR(VLOOKUP(A973,'ListaN68 02-02-2025'!$A$12:$E$13375,5,0))),"Nuevo",IF(AND(NOT(ISBLANK(A973)),NOT(ISBLANK(B973)),NOT(ISBLANK(E973)),AND(E973-VLOOKUP(A973,'ListaN68 02-02-2025'!$A$12:$E$13375,5,0)&gt;=-2,E973-VLOOKUP(A973,'ListaN68 02-02-2025'!$A$12:$E$13375,5,0)&lt;=2)),"Igual",IF(AND(NOT(ISBLANK(A973)),NOT(ISBLANK(B973)),NOT(ISBLANK(E973)),E973-VLOOKUP(A973,'ListaN68 02-02-2025'!$A$12:$E$13375,5,0)&gt;2),"Aumento",IF(AND(NOT(ISBLANK(A973)),NOT(ISBLANK(B973)),NOT(ISBLANK(E973)),E973-VLOOKUP(A973,'ListaN68 02-02-2025'!$A$12:$E$13375,5,0)&lt;2),"Bajo","Error en codigo")))))))</f>
        <v>Bajo</v>
      </c>
    </row>
    <row r="974" spans="1:32" x14ac:dyDescent="0.2">
      <c r="A974" s="1" t="s">
        <v>489</v>
      </c>
      <c r="B974" t="s">
        <v>3491</v>
      </c>
      <c r="C974" t="s">
        <v>4961</v>
      </c>
      <c r="D974">
        <v>21</v>
      </c>
      <c r="E974" s="46">
        <v>23777.027999999998</v>
      </c>
      <c r="F974" s="44">
        <v>-6.8259385665528916E-3</v>
      </c>
      <c r="G974" s="46"/>
      <c r="AF974" t="str">
        <f>IF(AND(ISBLANK(A974),ISBLANK(B974),ISBLANK(E974)),"Blanco",IF(AND(ISBLANK(A974),NOT(ISBLANK(B974))),"Titulo",IF(AND(NOT(ISBLANK(A974)),NOT(ISBLANK(B974)),ISBLANK(E974),IFERROR(FIND("FF--",A974)&gt;1,FALSE)),"F.Comercializacion",IF(AND(NOT(ISBLANK(A974)),NOT(ISBLANK(B974)),NOT(ISBLANK(E974)),ISERROR(VLOOKUP(A974,'ListaN68 02-02-2025'!$A$12:$E$13375,5,0))),"Nuevo",IF(AND(NOT(ISBLANK(A974)),NOT(ISBLANK(B974)),NOT(ISBLANK(E974)),AND(E974-VLOOKUP(A974,'ListaN68 02-02-2025'!$A$12:$E$13375,5,0)&gt;=-2,E974-VLOOKUP(A974,'ListaN68 02-02-2025'!$A$12:$E$13375,5,0)&lt;=2)),"Igual",IF(AND(NOT(ISBLANK(A974)),NOT(ISBLANK(B974)),NOT(ISBLANK(E974)),E974-VLOOKUP(A974,'ListaN68 02-02-2025'!$A$12:$E$13375,5,0)&gt;2),"Aumento",IF(AND(NOT(ISBLANK(A974)),NOT(ISBLANK(B974)),NOT(ISBLANK(E974)),E974-VLOOKUP(A974,'ListaN68 02-02-2025'!$A$12:$E$13375,5,0)&lt;2),"Bajo","Error en codigo")))))))</f>
        <v>Bajo</v>
      </c>
    </row>
    <row r="975" spans="1:32" x14ac:dyDescent="0.2">
      <c r="A975" s="1" t="s">
        <v>490</v>
      </c>
      <c r="B975" t="s">
        <v>3492</v>
      </c>
      <c r="C975" t="s">
        <v>4961</v>
      </c>
      <c r="D975">
        <v>21</v>
      </c>
      <c r="E975" s="46">
        <v>23777.027999999998</v>
      </c>
      <c r="F975" s="44">
        <v>-6.8259385665528916E-3</v>
      </c>
      <c r="G975" s="46"/>
      <c r="AF975" t="str">
        <f>IF(AND(ISBLANK(A975),ISBLANK(B975),ISBLANK(E975)),"Blanco",IF(AND(ISBLANK(A975),NOT(ISBLANK(B975))),"Titulo",IF(AND(NOT(ISBLANK(A975)),NOT(ISBLANK(B975)),ISBLANK(E975),IFERROR(FIND("FF--",A975)&gt;1,FALSE)),"F.Comercializacion",IF(AND(NOT(ISBLANK(A975)),NOT(ISBLANK(B975)),NOT(ISBLANK(E975)),ISERROR(VLOOKUP(A975,'ListaN68 02-02-2025'!$A$12:$E$13375,5,0))),"Nuevo",IF(AND(NOT(ISBLANK(A975)),NOT(ISBLANK(B975)),NOT(ISBLANK(E975)),AND(E975-VLOOKUP(A975,'ListaN68 02-02-2025'!$A$12:$E$13375,5,0)&gt;=-2,E975-VLOOKUP(A975,'ListaN68 02-02-2025'!$A$12:$E$13375,5,0)&lt;=2)),"Igual",IF(AND(NOT(ISBLANK(A975)),NOT(ISBLANK(B975)),NOT(ISBLANK(E975)),E975-VLOOKUP(A975,'ListaN68 02-02-2025'!$A$12:$E$13375,5,0)&gt;2),"Aumento",IF(AND(NOT(ISBLANK(A975)),NOT(ISBLANK(B975)),NOT(ISBLANK(E975)),E975-VLOOKUP(A975,'ListaN68 02-02-2025'!$A$12:$E$13375,5,0)&lt;2),"Bajo","Error en codigo")))))))</f>
        <v>Bajo</v>
      </c>
    </row>
    <row r="976" spans="1:32" x14ac:dyDescent="0.2">
      <c r="A976" s="1" t="s">
        <v>491</v>
      </c>
      <c r="B976" t="s">
        <v>3493</v>
      </c>
      <c r="C976" t="s">
        <v>4961</v>
      </c>
      <c r="D976">
        <v>21</v>
      </c>
      <c r="E976" s="46">
        <v>23777.027999999998</v>
      </c>
      <c r="F976" s="44">
        <v>-6.8259385665528916E-3</v>
      </c>
      <c r="G976" s="46"/>
      <c r="AF976" t="str">
        <f>IF(AND(ISBLANK(A976),ISBLANK(B976),ISBLANK(E976)),"Blanco",IF(AND(ISBLANK(A976),NOT(ISBLANK(B976))),"Titulo",IF(AND(NOT(ISBLANK(A976)),NOT(ISBLANK(B976)),ISBLANK(E976),IFERROR(FIND("FF--",A976)&gt;1,FALSE)),"F.Comercializacion",IF(AND(NOT(ISBLANK(A976)),NOT(ISBLANK(B976)),NOT(ISBLANK(E976)),ISERROR(VLOOKUP(A976,'ListaN68 02-02-2025'!$A$12:$E$13375,5,0))),"Nuevo",IF(AND(NOT(ISBLANK(A976)),NOT(ISBLANK(B976)),NOT(ISBLANK(E976)),AND(E976-VLOOKUP(A976,'ListaN68 02-02-2025'!$A$12:$E$13375,5,0)&gt;=-2,E976-VLOOKUP(A976,'ListaN68 02-02-2025'!$A$12:$E$13375,5,0)&lt;=2)),"Igual",IF(AND(NOT(ISBLANK(A976)),NOT(ISBLANK(B976)),NOT(ISBLANK(E976)),E976-VLOOKUP(A976,'ListaN68 02-02-2025'!$A$12:$E$13375,5,0)&gt;2),"Aumento",IF(AND(NOT(ISBLANK(A976)),NOT(ISBLANK(B976)),NOT(ISBLANK(E976)),E976-VLOOKUP(A976,'ListaN68 02-02-2025'!$A$12:$E$13375,5,0)&lt;2),"Bajo","Error en codigo")))))))</f>
        <v>Bajo</v>
      </c>
    </row>
    <row r="977" spans="1:32" x14ac:dyDescent="0.2">
      <c r="A977" s="1" t="s">
        <v>492</v>
      </c>
      <c r="B977" t="s">
        <v>3494</v>
      </c>
      <c r="C977" t="s">
        <v>4961</v>
      </c>
      <c r="D977">
        <v>21</v>
      </c>
      <c r="E977" s="46">
        <v>23777.027999999998</v>
      </c>
      <c r="F977" s="44">
        <v>-6.8259385665528916E-3</v>
      </c>
      <c r="G977" s="46"/>
      <c r="AF977" t="str">
        <f>IF(AND(ISBLANK(A977),ISBLANK(B977),ISBLANK(E977)),"Blanco",IF(AND(ISBLANK(A977),NOT(ISBLANK(B977))),"Titulo",IF(AND(NOT(ISBLANK(A977)),NOT(ISBLANK(B977)),ISBLANK(E977),IFERROR(FIND("FF--",A977)&gt;1,FALSE)),"F.Comercializacion",IF(AND(NOT(ISBLANK(A977)),NOT(ISBLANK(B977)),NOT(ISBLANK(E977)),ISERROR(VLOOKUP(A977,'ListaN68 02-02-2025'!$A$12:$E$13375,5,0))),"Nuevo",IF(AND(NOT(ISBLANK(A977)),NOT(ISBLANK(B977)),NOT(ISBLANK(E977)),AND(E977-VLOOKUP(A977,'ListaN68 02-02-2025'!$A$12:$E$13375,5,0)&gt;=-2,E977-VLOOKUP(A977,'ListaN68 02-02-2025'!$A$12:$E$13375,5,0)&lt;=2)),"Igual",IF(AND(NOT(ISBLANK(A977)),NOT(ISBLANK(B977)),NOT(ISBLANK(E977)),E977-VLOOKUP(A977,'ListaN68 02-02-2025'!$A$12:$E$13375,5,0)&gt;2),"Aumento",IF(AND(NOT(ISBLANK(A977)),NOT(ISBLANK(B977)),NOT(ISBLANK(E977)),E977-VLOOKUP(A977,'ListaN68 02-02-2025'!$A$12:$E$13375,5,0)&lt;2),"Bajo","Error en codigo")))))))</f>
        <v>Bajo</v>
      </c>
    </row>
    <row r="978" spans="1:32" x14ac:dyDescent="0.2">
      <c r="A978" s="1" t="s">
        <v>493</v>
      </c>
      <c r="B978" t="s">
        <v>3495</v>
      </c>
      <c r="C978" t="s">
        <v>4961</v>
      </c>
      <c r="D978">
        <v>21</v>
      </c>
      <c r="E978" s="46">
        <v>23777.027999999998</v>
      </c>
      <c r="F978" s="44">
        <v>-6.8259385665528916E-3</v>
      </c>
      <c r="G978" s="46"/>
      <c r="AF978" t="str">
        <f>IF(AND(ISBLANK(A978),ISBLANK(B978),ISBLANK(E978)),"Blanco",IF(AND(ISBLANK(A978),NOT(ISBLANK(B978))),"Titulo",IF(AND(NOT(ISBLANK(A978)),NOT(ISBLANK(B978)),ISBLANK(E978),IFERROR(FIND("FF--",A978)&gt;1,FALSE)),"F.Comercializacion",IF(AND(NOT(ISBLANK(A978)),NOT(ISBLANK(B978)),NOT(ISBLANK(E978)),ISERROR(VLOOKUP(A978,'ListaN68 02-02-2025'!$A$12:$E$13375,5,0))),"Nuevo",IF(AND(NOT(ISBLANK(A978)),NOT(ISBLANK(B978)),NOT(ISBLANK(E978)),AND(E978-VLOOKUP(A978,'ListaN68 02-02-2025'!$A$12:$E$13375,5,0)&gt;=-2,E978-VLOOKUP(A978,'ListaN68 02-02-2025'!$A$12:$E$13375,5,0)&lt;=2)),"Igual",IF(AND(NOT(ISBLANK(A978)),NOT(ISBLANK(B978)),NOT(ISBLANK(E978)),E978-VLOOKUP(A978,'ListaN68 02-02-2025'!$A$12:$E$13375,5,0)&gt;2),"Aumento",IF(AND(NOT(ISBLANK(A978)),NOT(ISBLANK(B978)),NOT(ISBLANK(E978)),E978-VLOOKUP(A978,'ListaN68 02-02-2025'!$A$12:$E$13375,5,0)&lt;2),"Bajo","Error en codigo")))))))</f>
        <v>Bajo</v>
      </c>
    </row>
    <row r="979" spans="1:32" x14ac:dyDescent="0.2">
      <c r="A979" s="1" t="s">
        <v>494</v>
      </c>
      <c r="B979" t="s">
        <v>3496</v>
      </c>
      <c r="C979" t="s">
        <v>4961</v>
      </c>
      <c r="D979">
        <v>21</v>
      </c>
      <c r="E979" s="46">
        <v>23777.027999999998</v>
      </c>
      <c r="F979" s="44">
        <v>-6.8259385665528916E-3</v>
      </c>
      <c r="G979" s="46"/>
      <c r="AF979" t="str">
        <f>IF(AND(ISBLANK(A979),ISBLANK(B979),ISBLANK(E979)),"Blanco",IF(AND(ISBLANK(A979),NOT(ISBLANK(B979))),"Titulo",IF(AND(NOT(ISBLANK(A979)),NOT(ISBLANK(B979)),ISBLANK(E979),IFERROR(FIND("FF--",A979)&gt;1,FALSE)),"F.Comercializacion",IF(AND(NOT(ISBLANK(A979)),NOT(ISBLANK(B979)),NOT(ISBLANK(E979)),ISERROR(VLOOKUP(A979,'ListaN68 02-02-2025'!$A$12:$E$13375,5,0))),"Nuevo",IF(AND(NOT(ISBLANK(A979)),NOT(ISBLANK(B979)),NOT(ISBLANK(E979)),AND(E979-VLOOKUP(A979,'ListaN68 02-02-2025'!$A$12:$E$13375,5,0)&gt;=-2,E979-VLOOKUP(A979,'ListaN68 02-02-2025'!$A$12:$E$13375,5,0)&lt;=2)),"Igual",IF(AND(NOT(ISBLANK(A979)),NOT(ISBLANK(B979)),NOT(ISBLANK(E979)),E979-VLOOKUP(A979,'ListaN68 02-02-2025'!$A$12:$E$13375,5,0)&gt;2),"Aumento",IF(AND(NOT(ISBLANK(A979)),NOT(ISBLANK(B979)),NOT(ISBLANK(E979)),E979-VLOOKUP(A979,'ListaN68 02-02-2025'!$A$12:$E$13375,5,0)&lt;2),"Bajo","Error en codigo")))))))</f>
        <v>Bajo</v>
      </c>
    </row>
    <row r="980" spans="1:32" x14ac:dyDescent="0.2">
      <c r="C980"/>
      <c r="E980" s="46"/>
      <c r="F980" s="44"/>
      <c r="G980" s="46"/>
      <c r="AF980" t="str">
        <f>IF(AND(ISBLANK(A980),ISBLANK(B980),ISBLANK(E980)),"Blanco",IF(AND(ISBLANK(A980),NOT(ISBLANK(B980))),"Titulo",IF(AND(NOT(ISBLANK(A980)),NOT(ISBLANK(B980)),ISBLANK(E980),IFERROR(FIND("FF--",A980)&gt;1,FALSE)),"F.Comercializacion",IF(AND(NOT(ISBLANK(A980)),NOT(ISBLANK(B980)),NOT(ISBLANK(E980)),ISERROR(VLOOKUP(A980,'ListaN68 02-02-2025'!$A$12:$E$13375,5,0))),"Nuevo",IF(AND(NOT(ISBLANK(A980)),NOT(ISBLANK(B980)),NOT(ISBLANK(E980)),AND(E980-VLOOKUP(A980,'ListaN68 02-02-2025'!$A$12:$E$13375,5,0)&gt;=-2,E980-VLOOKUP(A980,'ListaN68 02-02-2025'!$A$12:$E$13375,5,0)&lt;=2)),"Igual",IF(AND(NOT(ISBLANK(A980)),NOT(ISBLANK(B980)),NOT(ISBLANK(E980)),E980-VLOOKUP(A980,'ListaN68 02-02-2025'!$A$12:$E$13375,5,0)&gt;2),"Aumento",IF(AND(NOT(ISBLANK(A980)),NOT(ISBLANK(B980)),NOT(ISBLANK(E980)),E980-VLOOKUP(A980,'ListaN68 02-02-2025'!$A$12:$E$13375,5,0)&lt;2),"Bajo","Error en codigo")))))))</f>
        <v>Blanco</v>
      </c>
    </row>
    <row r="981" spans="1:32" x14ac:dyDescent="0.2">
      <c r="B981" t="s">
        <v>495</v>
      </c>
      <c r="C981"/>
      <c r="E981" s="46"/>
      <c r="F981" s="44"/>
      <c r="G981" s="46"/>
      <c r="AF981" t="str">
        <f>IF(AND(ISBLANK(A981),ISBLANK(B981),ISBLANK(E981)),"Blanco",IF(AND(ISBLANK(A981),NOT(ISBLANK(B981))),"Titulo",IF(AND(NOT(ISBLANK(A981)),NOT(ISBLANK(B981)),ISBLANK(E981),IFERROR(FIND("FF--",A981)&gt;1,FALSE)),"F.Comercializacion",IF(AND(NOT(ISBLANK(A981)),NOT(ISBLANK(B981)),NOT(ISBLANK(E981)),ISERROR(VLOOKUP(A981,'ListaN68 02-02-2025'!$A$12:$E$13375,5,0))),"Nuevo",IF(AND(NOT(ISBLANK(A981)),NOT(ISBLANK(B981)),NOT(ISBLANK(E981)),AND(E981-VLOOKUP(A981,'ListaN68 02-02-2025'!$A$12:$E$13375,5,0)&gt;=-2,E981-VLOOKUP(A981,'ListaN68 02-02-2025'!$A$12:$E$13375,5,0)&lt;=2)),"Igual",IF(AND(NOT(ISBLANK(A981)),NOT(ISBLANK(B981)),NOT(ISBLANK(E981)),E981-VLOOKUP(A981,'ListaN68 02-02-2025'!$A$12:$E$13375,5,0)&gt;2),"Aumento",IF(AND(NOT(ISBLANK(A981)),NOT(ISBLANK(B981)),NOT(ISBLANK(E981)),E981-VLOOKUP(A981,'ListaN68 02-02-2025'!$A$12:$E$13375,5,0)&lt;2),"Bajo","Error en codigo")))))))</f>
        <v>Titulo</v>
      </c>
    </row>
    <row r="982" spans="1:32" x14ac:dyDescent="0.2">
      <c r="C982"/>
      <c r="E982" s="46"/>
      <c r="F982" s="44"/>
      <c r="G982" s="46"/>
      <c r="AF982" t="str">
        <f>IF(AND(ISBLANK(A982),ISBLANK(B982),ISBLANK(E982)),"Blanco",IF(AND(ISBLANK(A982),NOT(ISBLANK(B982))),"Titulo",IF(AND(NOT(ISBLANK(A982)),NOT(ISBLANK(B982)),ISBLANK(E982),IFERROR(FIND("FF--",A982)&gt;1,FALSE)),"F.Comercializacion",IF(AND(NOT(ISBLANK(A982)),NOT(ISBLANK(B982)),NOT(ISBLANK(E982)),ISERROR(VLOOKUP(A982,'ListaN68 02-02-2025'!$A$12:$E$13375,5,0))),"Nuevo",IF(AND(NOT(ISBLANK(A982)),NOT(ISBLANK(B982)),NOT(ISBLANK(E982)),AND(E982-VLOOKUP(A982,'ListaN68 02-02-2025'!$A$12:$E$13375,5,0)&gt;=-2,E982-VLOOKUP(A982,'ListaN68 02-02-2025'!$A$12:$E$13375,5,0)&lt;=2)),"Igual",IF(AND(NOT(ISBLANK(A982)),NOT(ISBLANK(B982)),NOT(ISBLANK(E982)),E982-VLOOKUP(A982,'ListaN68 02-02-2025'!$A$12:$E$13375,5,0)&gt;2),"Aumento",IF(AND(NOT(ISBLANK(A982)),NOT(ISBLANK(B982)),NOT(ISBLANK(E982)),E982-VLOOKUP(A982,'ListaN68 02-02-2025'!$A$12:$E$13375,5,0)&lt;2),"Bajo","Error en codigo")))))))</f>
        <v>Blanco</v>
      </c>
    </row>
    <row r="983" spans="1:32" x14ac:dyDescent="0.2">
      <c r="A983" s="1" t="s">
        <v>1954</v>
      </c>
      <c r="B983" t="s">
        <v>2207</v>
      </c>
      <c r="C983" t="s">
        <v>4947</v>
      </c>
      <c r="D983">
        <v>21</v>
      </c>
      <c r="E983" s="46">
        <v>4168.1385</v>
      </c>
      <c r="F983" s="44">
        <v>-6.8259385665528916E-3</v>
      </c>
      <c r="G983" s="46"/>
      <c r="AF983" t="str">
        <f>IF(AND(ISBLANK(A983),ISBLANK(B983),ISBLANK(E983)),"Blanco",IF(AND(ISBLANK(A983),NOT(ISBLANK(B983))),"Titulo",IF(AND(NOT(ISBLANK(A983)),NOT(ISBLANK(B983)),ISBLANK(E983),IFERROR(FIND("FF--",A983)&gt;1,FALSE)),"F.Comercializacion",IF(AND(NOT(ISBLANK(A983)),NOT(ISBLANK(B983)),NOT(ISBLANK(E983)),ISERROR(VLOOKUP(A983,'ListaN68 02-02-2025'!$A$12:$E$13375,5,0))),"Nuevo",IF(AND(NOT(ISBLANK(A983)),NOT(ISBLANK(B983)),NOT(ISBLANK(E983)),AND(E983-VLOOKUP(A983,'ListaN68 02-02-2025'!$A$12:$E$13375,5,0)&gt;=-2,E983-VLOOKUP(A983,'ListaN68 02-02-2025'!$A$12:$E$13375,5,0)&lt;=2)),"Igual",IF(AND(NOT(ISBLANK(A983)),NOT(ISBLANK(B983)),NOT(ISBLANK(E983)),E983-VLOOKUP(A983,'ListaN68 02-02-2025'!$A$12:$E$13375,5,0)&gt;2),"Aumento",IF(AND(NOT(ISBLANK(A983)),NOT(ISBLANK(B983)),NOT(ISBLANK(E983)),E983-VLOOKUP(A983,'ListaN68 02-02-2025'!$A$12:$E$13375,5,0)&lt;2),"Bajo","Error en codigo")))))))</f>
        <v>Bajo</v>
      </c>
    </row>
    <row r="984" spans="1:32" x14ac:dyDescent="0.2">
      <c r="A984" s="1" t="s">
        <v>2205</v>
      </c>
      <c r="B984" t="s">
        <v>2206</v>
      </c>
      <c r="C984" t="s">
        <v>4947</v>
      </c>
      <c r="D984">
        <v>21</v>
      </c>
      <c r="E984" s="46">
        <v>4168.1385</v>
      </c>
      <c r="F984" s="44">
        <v>-6.8259385665528916E-3</v>
      </c>
      <c r="G984" s="46"/>
      <c r="AF984" t="str">
        <f>IF(AND(ISBLANK(A984),ISBLANK(B984),ISBLANK(E984)),"Blanco",IF(AND(ISBLANK(A984),NOT(ISBLANK(B984))),"Titulo",IF(AND(NOT(ISBLANK(A984)),NOT(ISBLANK(B984)),ISBLANK(E984),IFERROR(FIND("FF--",A984)&gt;1,FALSE)),"F.Comercializacion",IF(AND(NOT(ISBLANK(A984)),NOT(ISBLANK(B984)),NOT(ISBLANK(E984)),ISERROR(VLOOKUP(A984,'ListaN68 02-02-2025'!$A$12:$E$13375,5,0))),"Nuevo",IF(AND(NOT(ISBLANK(A984)),NOT(ISBLANK(B984)),NOT(ISBLANK(E984)),AND(E984-VLOOKUP(A984,'ListaN68 02-02-2025'!$A$12:$E$13375,5,0)&gt;=-2,E984-VLOOKUP(A984,'ListaN68 02-02-2025'!$A$12:$E$13375,5,0)&lt;=2)),"Igual",IF(AND(NOT(ISBLANK(A984)),NOT(ISBLANK(B984)),NOT(ISBLANK(E984)),E984-VLOOKUP(A984,'ListaN68 02-02-2025'!$A$12:$E$13375,5,0)&gt;2),"Aumento",IF(AND(NOT(ISBLANK(A984)),NOT(ISBLANK(B984)),NOT(ISBLANK(E984)),E984-VLOOKUP(A984,'ListaN68 02-02-2025'!$A$12:$E$13375,5,0)&lt;2),"Bajo","Error en codigo")))))))</f>
        <v>Bajo</v>
      </c>
    </row>
    <row r="985" spans="1:32" x14ac:dyDescent="0.2">
      <c r="A985" s="1" t="s">
        <v>1708</v>
      </c>
      <c r="B985" t="s">
        <v>3499</v>
      </c>
      <c r="C985" t="s">
        <v>4947</v>
      </c>
      <c r="D985">
        <v>21</v>
      </c>
      <c r="E985" s="46">
        <v>4168.1385</v>
      </c>
      <c r="F985" s="44">
        <v>-6.8259385665528916E-3</v>
      </c>
      <c r="G985" s="46"/>
      <c r="AF985" t="str">
        <f>IF(AND(ISBLANK(A985),ISBLANK(B985),ISBLANK(E985)),"Blanco",IF(AND(ISBLANK(A985),NOT(ISBLANK(B985))),"Titulo",IF(AND(NOT(ISBLANK(A985)),NOT(ISBLANK(B985)),ISBLANK(E985),IFERROR(FIND("FF--",A985)&gt;1,FALSE)),"F.Comercializacion",IF(AND(NOT(ISBLANK(A985)),NOT(ISBLANK(B985)),NOT(ISBLANK(E985)),ISERROR(VLOOKUP(A985,'ListaN68 02-02-2025'!$A$12:$E$13375,5,0))),"Nuevo",IF(AND(NOT(ISBLANK(A985)),NOT(ISBLANK(B985)),NOT(ISBLANK(E985)),AND(E985-VLOOKUP(A985,'ListaN68 02-02-2025'!$A$12:$E$13375,5,0)&gt;=-2,E985-VLOOKUP(A985,'ListaN68 02-02-2025'!$A$12:$E$13375,5,0)&lt;=2)),"Igual",IF(AND(NOT(ISBLANK(A985)),NOT(ISBLANK(B985)),NOT(ISBLANK(E985)),E985-VLOOKUP(A985,'ListaN68 02-02-2025'!$A$12:$E$13375,5,0)&gt;2),"Aumento",IF(AND(NOT(ISBLANK(A985)),NOT(ISBLANK(B985)),NOT(ISBLANK(E985)),E985-VLOOKUP(A985,'ListaN68 02-02-2025'!$A$12:$E$13375,5,0)&lt;2),"Bajo","Error en codigo")))))))</f>
        <v>Bajo</v>
      </c>
    </row>
    <row r="986" spans="1:32" x14ac:dyDescent="0.2">
      <c r="A986" s="1" t="s">
        <v>1709</v>
      </c>
      <c r="B986" t="s">
        <v>3500</v>
      </c>
      <c r="C986" t="s">
        <v>4947</v>
      </c>
      <c r="D986">
        <v>21</v>
      </c>
      <c r="E986" s="46">
        <v>99500.611499999999</v>
      </c>
      <c r="F986" s="44">
        <v>-6.824486243445782E-3</v>
      </c>
      <c r="G986" s="46"/>
      <c r="AF986" t="str">
        <f>IF(AND(ISBLANK(A986),ISBLANK(B986),ISBLANK(E986)),"Blanco",IF(AND(ISBLANK(A986),NOT(ISBLANK(B986))),"Titulo",IF(AND(NOT(ISBLANK(A986)),NOT(ISBLANK(B986)),ISBLANK(E986),IFERROR(FIND("FF--",A986)&gt;1,FALSE)),"F.Comercializacion",IF(AND(NOT(ISBLANK(A986)),NOT(ISBLANK(B986)),NOT(ISBLANK(E986)),ISERROR(VLOOKUP(A986,'ListaN68 02-02-2025'!$A$12:$E$13375,5,0))),"Nuevo",IF(AND(NOT(ISBLANK(A986)),NOT(ISBLANK(B986)),NOT(ISBLANK(E986)),AND(E986-VLOOKUP(A986,'ListaN68 02-02-2025'!$A$12:$E$13375,5,0)&gt;=-2,E986-VLOOKUP(A986,'ListaN68 02-02-2025'!$A$12:$E$13375,5,0)&lt;=2)),"Igual",IF(AND(NOT(ISBLANK(A986)),NOT(ISBLANK(B986)),NOT(ISBLANK(E986)),E986-VLOOKUP(A986,'ListaN68 02-02-2025'!$A$12:$E$13375,5,0)&gt;2),"Aumento",IF(AND(NOT(ISBLANK(A986)),NOT(ISBLANK(B986)),NOT(ISBLANK(E986)),E986-VLOOKUP(A986,'ListaN68 02-02-2025'!$A$12:$E$13375,5,0)&lt;2),"Bajo","Error en codigo")))))))</f>
        <v>Bajo</v>
      </c>
    </row>
    <row r="987" spans="1:32" x14ac:dyDescent="0.2">
      <c r="A987" s="1" t="s">
        <v>1710</v>
      </c>
      <c r="B987" t="s">
        <v>1711</v>
      </c>
      <c r="C987" t="s">
        <v>4961</v>
      </c>
      <c r="D987">
        <v>21</v>
      </c>
      <c r="E987" s="46">
        <v>196365.78150000001</v>
      </c>
      <c r="F987" s="44">
        <v>-6.8266744723595174E-3</v>
      </c>
      <c r="G987" s="46"/>
      <c r="AF987" t="str">
        <f>IF(AND(ISBLANK(A987),ISBLANK(B987),ISBLANK(E987)),"Blanco",IF(AND(ISBLANK(A987),NOT(ISBLANK(B987))),"Titulo",IF(AND(NOT(ISBLANK(A987)),NOT(ISBLANK(B987)),ISBLANK(E987),IFERROR(FIND("FF--",A987)&gt;1,FALSE)),"F.Comercializacion",IF(AND(NOT(ISBLANK(A987)),NOT(ISBLANK(B987)),NOT(ISBLANK(E987)),ISERROR(VLOOKUP(A987,'ListaN68 02-02-2025'!$A$12:$E$13375,5,0))),"Nuevo",IF(AND(NOT(ISBLANK(A987)),NOT(ISBLANK(B987)),NOT(ISBLANK(E987)),AND(E987-VLOOKUP(A987,'ListaN68 02-02-2025'!$A$12:$E$13375,5,0)&gt;=-2,E987-VLOOKUP(A987,'ListaN68 02-02-2025'!$A$12:$E$13375,5,0)&lt;=2)),"Igual",IF(AND(NOT(ISBLANK(A987)),NOT(ISBLANK(B987)),NOT(ISBLANK(E987)),E987-VLOOKUP(A987,'ListaN68 02-02-2025'!$A$12:$E$13375,5,0)&gt;2),"Aumento",IF(AND(NOT(ISBLANK(A987)),NOT(ISBLANK(B987)),NOT(ISBLANK(E987)),E987-VLOOKUP(A987,'ListaN68 02-02-2025'!$A$12:$E$13375,5,0)&lt;2),"Bajo","Error en codigo")))))))</f>
        <v>Bajo</v>
      </c>
    </row>
    <row r="988" spans="1:32" x14ac:dyDescent="0.2">
      <c r="A988" s="1" t="s">
        <v>1534</v>
      </c>
      <c r="B988" t="s">
        <v>3497</v>
      </c>
      <c r="C988" t="s">
        <v>4961</v>
      </c>
      <c r="D988">
        <v>21</v>
      </c>
      <c r="E988" s="46">
        <v>77921.070000000007</v>
      </c>
      <c r="F988" s="44">
        <v>-6.8259385665527805E-3</v>
      </c>
      <c r="G988" s="46"/>
      <c r="AF988" t="str">
        <f>IF(AND(ISBLANK(A988),ISBLANK(B988),ISBLANK(E988)),"Blanco",IF(AND(ISBLANK(A988),NOT(ISBLANK(B988))),"Titulo",IF(AND(NOT(ISBLANK(A988)),NOT(ISBLANK(B988)),ISBLANK(E988),IFERROR(FIND("FF--",A988)&gt;1,FALSE)),"F.Comercializacion",IF(AND(NOT(ISBLANK(A988)),NOT(ISBLANK(B988)),NOT(ISBLANK(E988)),ISERROR(VLOOKUP(A988,'ListaN68 02-02-2025'!$A$12:$E$13375,5,0))),"Nuevo",IF(AND(NOT(ISBLANK(A988)),NOT(ISBLANK(B988)),NOT(ISBLANK(E988)),AND(E988-VLOOKUP(A988,'ListaN68 02-02-2025'!$A$12:$E$13375,5,0)&gt;=-2,E988-VLOOKUP(A988,'ListaN68 02-02-2025'!$A$12:$E$13375,5,0)&lt;=2)),"Igual",IF(AND(NOT(ISBLANK(A988)),NOT(ISBLANK(B988)),NOT(ISBLANK(E988)),E988-VLOOKUP(A988,'ListaN68 02-02-2025'!$A$12:$E$13375,5,0)&gt;2),"Aumento",IF(AND(NOT(ISBLANK(A988)),NOT(ISBLANK(B988)),NOT(ISBLANK(E988)),E988-VLOOKUP(A988,'ListaN68 02-02-2025'!$A$12:$E$13375,5,0)&lt;2),"Bajo","Error en codigo")))))))</f>
        <v>Bajo</v>
      </c>
    </row>
    <row r="989" spans="1:32" x14ac:dyDescent="0.2">
      <c r="A989" s="1" t="s">
        <v>1535</v>
      </c>
      <c r="B989" t="s">
        <v>3498</v>
      </c>
      <c r="C989" t="s">
        <v>4961</v>
      </c>
      <c r="D989">
        <v>21</v>
      </c>
      <c r="E989" s="46">
        <v>77921.070000000007</v>
      </c>
      <c r="F989" s="44">
        <v>-6.8259385665527805E-3</v>
      </c>
      <c r="G989" s="46"/>
      <c r="AF989" t="str">
        <f>IF(AND(ISBLANK(A989),ISBLANK(B989),ISBLANK(E989)),"Blanco",IF(AND(ISBLANK(A989),NOT(ISBLANK(B989))),"Titulo",IF(AND(NOT(ISBLANK(A989)),NOT(ISBLANK(B989)),ISBLANK(E989),IFERROR(FIND("FF--",A989)&gt;1,FALSE)),"F.Comercializacion",IF(AND(NOT(ISBLANK(A989)),NOT(ISBLANK(B989)),NOT(ISBLANK(E989)),ISERROR(VLOOKUP(A989,'ListaN68 02-02-2025'!$A$12:$E$13375,5,0))),"Nuevo",IF(AND(NOT(ISBLANK(A989)),NOT(ISBLANK(B989)),NOT(ISBLANK(E989)),AND(E989-VLOOKUP(A989,'ListaN68 02-02-2025'!$A$12:$E$13375,5,0)&gt;=-2,E989-VLOOKUP(A989,'ListaN68 02-02-2025'!$A$12:$E$13375,5,0)&lt;=2)),"Igual",IF(AND(NOT(ISBLANK(A989)),NOT(ISBLANK(B989)),NOT(ISBLANK(E989)),E989-VLOOKUP(A989,'ListaN68 02-02-2025'!$A$12:$E$13375,5,0)&gt;2),"Aumento",IF(AND(NOT(ISBLANK(A989)),NOT(ISBLANK(B989)),NOT(ISBLANK(E989)),E989-VLOOKUP(A989,'ListaN68 02-02-2025'!$A$12:$E$13375,5,0)&lt;2),"Bajo","Error en codigo")))))))</f>
        <v>Bajo</v>
      </c>
    </row>
    <row r="990" spans="1:32" x14ac:dyDescent="0.2">
      <c r="C990"/>
      <c r="E990" s="46"/>
      <c r="F990" s="44"/>
      <c r="G990" s="46"/>
      <c r="AF990" t="str">
        <f>IF(AND(ISBLANK(A990),ISBLANK(B990),ISBLANK(E990)),"Blanco",IF(AND(ISBLANK(A990),NOT(ISBLANK(B990))),"Titulo",IF(AND(NOT(ISBLANK(A990)),NOT(ISBLANK(B990)),ISBLANK(E990),IFERROR(FIND("FF--",A990)&gt;1,FALSE)),"F.Comercializacion",IF(AND(NOT(ISBLANK(A990)),NOT(ISBLANK(B990)),NOT(ISBLANK(E990)),ISERROR(VLOOKUP(A990,'ListaN68 02-02-2025'!$A$12:$E$13375,5,0))),"Nuevo",IF(AND(NOT(ISBLANK(A990)),NOT(ISBLANK(B990)),NOT(ISBLANK(E990)),AND(E990-VLOOKUP(A990,'ListaN68 02-02-2025'!$A$12:$E$13375,5,0)&gt;=-2,E990-VLOOKUP(A990,'ListaN68 02-02-2025'!$A$12:$E$13375,5,0)&lt;=2)),"Igual",IF(AND(NOT(ISBLANK(A990)),NOT(ISBLANK(B990)),NOT(ISBLANK(E990)),E990-VLOOKUP(A990,'ListaN68 02-02-2025'!$A$12:$E$13375,5,0)&gt;2),"Aumento",IF(AND(NOT(ISBLANK(A990)),NOT(ISBLANK(B990)),NOT(ISBLANK(E990)),E990-VLOOKUP(A990,'ListaN68 02-02-2025'!$A$12:$E$13375,5,0)&lt;2),"Bajo","Error en codigo")))))))</f>
        <v>Blanco</v>
      </c>
    </row>
    <row r="991" spans="1:32" x14ac:dyDescent="0.2">
      <c r="B991" t="s">
        <v>4062</v>
      </c>
      <c r="C991"/>
      <c r="E991" s="46"/>
      <c r="F991" s="44"/>
      <c r="G991" s="46"/>
      <c r="AF991" t="str">
        <f>IF(AND(ISBLANK(A991),ISBLANK(B991),ISBLANK(E991)),"Blanco",IF(AND(ISBLANK(A991),NOT(ISBLANK(B991))),"Titulo",IF(AND(NOT(ISBLANK(A991)),NOT(ISBLANK(B991)),ISBLANK(E991),IFERROR(FIND("FF--",A991)&gt;1,FALSE)),"F.Comercializacion",IF(AND(NOT(ISBLANK(A991)),NOT(ISBLANK(B991)),NOT(ISBLANK(E991)),ISERROR(VLOOKUP(A991,'ListaN68 02-02-2025'!$A$12:$E$13375,5,0))),"Nuevo",IF(AND(NOT(ISBLANK(A991)),NOT(ISBLANK(B991)),NOT(ISBLANK(E991)),AND(E991-VLOOKUP(A991,'ListaN68 02-02-2025'!$A$12:$E$13375,5,0)&gt;=-2,E991-VLOOKUP(A991,'ListaN68 02-02-2025'!$A$12:$E$13375,5,0)&lt;=2)),"Igual",IF(AND(NOT(ISBLANK(A991)),NOT(ISBLANK(B991)),NOT(ISBLANK(E991)),E991-VLOOKUP(A991,'ListaN68 02-02-2025'!$A$12:$E$13375,5,0)&gt;2),"Aumento",IF(AND(NOT(ISBLANK(A991)),NOT(ISBLANK(B991)),NOT(ISBLANK(E991)),E991-VLOOKUP(A991,'ListaN68 02-02-2025'!$A$12:$E$13375,5,0)&lt;2),"Bajo","Error en codigo")))))))</f>
        <v>Titulo</v>
      </c>
    </row>
    <row r="992" spans="1:32" x14ac:dyDescent="0.2">
      <c r="C992"/>
      <c r="E992" s="46"/>
      <c r="F992" s="44"/>
      <c r="G992" s="46"/>
      <c r="AF992" t="str">
        <f>IF(AND(ISBLANK(A992),ISBLANK(B992),ISBLANK(E992)),"Blanco",IF(AND(ISBLANK(A992),NOT(ISBLANK(B992))),"Titulo",IF(AND(NOT(ISBLANK(A992)),NOT(ISBLANK(B992)),ISBLANK(E992),IFERROR(FIND("FF--",A992)&gt;1,FALSE)),"F.Comercializacion",IF(AND(NOT(ISBLANK(A992)),NOT(ISBLANK(B992)),NOT(ISBLANK(E992)),ISERROR(VLOOKUP(A992,'ListaN68 02-02-2025'!$A$12:$E$13375,5,0))),"Nuevo",IF(AND(NOT(ISBLANK(A992)),NOT(ISBLANK(B992)),NOT(ISBLANK(E992)),AND(E992-VLOOKUP(A992,'ListaN68 02-02-2025'!$A$12:$E$13375,5,0)&gt;=-2,E992-VLOOKUP(A992,'ListaN68 02-02-2025'!$A$12:$E$13375,5,0)&lt;=2)),"Igual",IF(AND(NOT(ISBLANK(A992)),NOT(ISBLANK(B992)),NOT(ISBLANK(E992)),E992-VLOOKUP(A992,'ListaN68 02-02-2025'!$A$12:$E$13375,5,0)&gt;2),"Aumento",IF(AND(NOT(ISBLANK(A992)),NOT(ISBLANK(B992)),NOT(ISBLANK(E992)),E992-VLOOKUP(A992,'ListaN68 02-02-2025'!$A$12:$E$13375,5,0)&lt;2),"Bajo","Error en codigo")))))))</f>
        <v>Blanco</v>
      </c>
    </row>
    <row r="993" spans="1:32" x14ac:dyDescent="0.2">
      <c r="A993" s="1" t="s">
        <v>4063</v>
      </c>
      <c r="B993" t="s">
        <v>4064</v>
      </c>
      <c r="C993" t="s">
        <v>5029</v>
      </c>
      <c r="D993">
        <v>21</v>
      </c>
      <c r="E993" s="46">
        <v>14537.6325</v>
      </c>
      <c r="F993" s="44">
        <v>-6.8259385665530026E-3</v>
      </c>
      <c r="G993" s="46"/>
      <c r="AF993" t="str">
        <f>IF(AND(ISBLANK(A993),ISBLANK(B993),ISBLANK(E993)),"Blanco",IF(AND(ISBLANK(A993),NOT(ISBLANK(B993))),"Titulo",IF(AND(NOT(ISBLANK(A993)),NOT(ISBLANK(B993)),ISBLANK(E993),IFERROR(FIND("FF--",A993)&gt;1,FALSE)),"F.Comercializacion",IF(AND(NOT(ISBLANK(A993)),NOT(ISBLANK(B993)),NOT(ISBLANK(E993)),ISERROR(VLOOKUP(A993,'ListaN68 02-02-2025'!$A$12:$E$13375,5,0))),"Nuevo",IF(AND(NOT(ISBLANK(A993)),NOT(ISBLANK(B993)),NOT(ISBLANK(E993)),AND(E993-VLOOKUP(A993,'ListaN68 02-02-2025'!$A$12:$E$13375,5,0)&gt;=-2,E993-VLOOKUP(A993,'ListaN68 02-02-2025'!$A$12:$E$13375,5,0)&lt;=2)),"Igual",IF(AND(NOT(ISBLANK(A993)),NOT(ISBLANK(B993)),NOT(ISBLANK(E993)),E993-VLOOKUP(A993,'ListaN68 02-02-2025'!$A$12:$E$13375,5,0)&gt;2),"Aumento",IF(AND(NOT(ISBLANK(A993)),NOT(ISBLANK(B993)),NOT(ISBLANK(E993)),E993-VLOOKUP(A993,'ListaN68 02-02-2025'!$A$12:$E$13375,5,0)&lt;2),"Bajo","Error en codigo")))))))</f>
        <v>Bajo</v>
      </c>
    </row>
    <row r="994" spans="1:32" x14ac:dyDescent="0.2">
      <c r="A994" s="1" t="s">
        <v>4065</v>
      </c>
      <c r="B994" t="s">
        <v>4066</v>
      </c>
      <c r="C994" t="s">
        <v>5029</v>
      </c>
      <c r="D994">
        <v>21</v>
      </c>
      <c r="E994" s="46">
        <v>14537.6325</v>
      </c>
      <c r="F994" s="44">
        <v>-6.8259385665530026E-3</v>
      </c>
      <c r="G994" s="46"/>
      <c r="AF994" t="str">
        <f>IF(AND(ISBLANK(A994),ISBLANK(B994),ISBLANK(E994)),"Blanco",IF(AND(ISBLANK(A994),NOT(ISBLANK(B994))),"Titulo",IF(AND(NOT(ISBLANK(A994)),NOT(ISBLANK(B994)),ISBLANK(E994),IFERROR(FIND("FF--",A994)&gt;1,FALSE)),"F.Comercializacion",IF(AND(NOT(ISBLANK(A994)),NOT(ISBLANK(B994)),NOT(ISBLANK(E994)),ISERROR(VLOOKUP(A994,'ListaN68 02-02-2025'!$A$12:$E$13375,5,0))),"Nuevo",IF(AND(NOT(ISBLANK(A994)),NOT(ISBLANK(B994)),NOT(ISBLANK(E994)),AND(E994-VLOOKUP(A994,'ListaN68 02-02-2025'!$A$12:$E$13375,5,0)&gt;=-2,E994-VLOOKUP(A994,'ListaN68 02-02-2025'!$A$12:$E$13375,5,0)&lt;=2)),"Igual",IF(AND(NOT(ISBLANK(A994)),NOT(ISBLANK(B994)),NOT(ISBLANK(E994)),E994-VLOOKUP(A994,'ListaN68 02-02-2025'!$A$12:$E$13375,5,0)&gt;2),"Aumento",IF(AND(NOT(ISBLANK(A994)),NOT(ISBLANK(B994)),NOT(ISBLANK(E994)),E994-VLOOKUP(A994,'ListaN68 02-02-2025'!$A$12:$E$13375,5,0)&lt;2),"Bajo","Error en codigo")))))))</f>
        <v>Bajo</v>
      </c>
    </row>
    <row r="995" spans="1:32" x14ac:dyDescent="0.2">
      <c r="A995" s="1" t="s">
        <v>4067</v>
      </c>
      <c r="B995" t="s">
        <v>4068</v>
      </c>
      <c r="C995" t="s">
        <v>5029</v>
      </c>
      <c r="D995">
        <v>21</v>
      </c>
      <c r="E995" s="46">
        <v>14537.6325</v>
      </c>
      <c r="F995" s="44">
        <v>-6.8259385665530026E-3</v>
      </c>
      <c r="G995" s="46"/>
      <c r="AF995" t="str">
        <f>IF(AND(ISBLANK(A995),ISBLANK(B995),ISBLANK(E995)),"Blanco",IF(AND(ISBLANK(A995),NOT(ISBLANK(B995))),"Titulo",IF(AND(NOT(ISBLANK(A995)),NOT(ISBLANK(B995)),ISBLANK(E995),IFERROR(FIND("FF--",A995)&gt;1,FALSE)),"F.Comercializacion",IF(AND(NOT(ISBLANK(A995)),NOT(ISBLANK(B995)),NOT(ISBLANK(E995)),ISERROR(VLOOKUP(A995,'ListaN68 02-02-2025'!$A$12:$E$13375,5,0))),"Nuevo",IF(AND(NOT(ISBLANK(A995)),NOT(ISBLANK(B995)),NOT(ISBLANK(E995)),AND(E995-VLOOKUP(A995,'ListaN68 02-02-2025'!$A$12:$E$13375,5,0)&gt;=-2,E995-VLOOKUP(A995,'ListaN68 02-02-2025'!$A$12:$E$13375,5,0)&lt;=2)),"Igual",IF(AND(NOT(ISBLANK(A995)),NOT(ISBLANK(B995)),NOT(ISBLANK(E995)),E995-VLOOKUP(A995,'ListaN68 02-02-2025'!$A$12:$E$13375,5,0)&gt;2),"Aumento",IF(AND(NOT(ISBLANK(A995)),NOT(ISBLANK(B995)),NOT(ISBLANK(E995)),E995-VLOOKUP(A995,'ListaN68 02-02-2025'!$A$12:$E$13375,5,0)&lt;2),"Bajo","Error en codigo")))))))</f>
        <v>Bajo</v>
      </c>
    </row>
    <row r="996" spans="1:32" x14ac:dyDescent="0.2">
      <c r="A996" s="1" t="s">
        <v>4069</v>
      </c>
      <c r="B996" t="s">
        <v>4070</v>
      </c>
      <c r="C996" t="s">
        <v>5029</v>
      </c>
      <c r="D996">
        <v>21</v>
      </c>
      <c r="E996" s="46">
        <v>15275.899500000001</v>
      </c>
      <c r="F996" s="44">
        <v>-6.8259385665528916E-3</v>
      </c>
      <c r="G996" s="46"/>
      <c r="AF996" t="str">
        <f>IF(AND(ISBLANK(A996),ISBLANK(B996),ISBLANK(E996)),"Blanco",IF(AND(ISBLANK(A996),NOT(ISBLANK(B996))),"Titulo",IF(AND(NOT(ISBLANK(A996)),NOT(ISBLANK(B996)),ISBLANK(E996),IFERROR(FIND("FF--",A996)&gt;1,FALSE)),"F.Comercializacion",IF(AND(NOT(ISBLANK(A996)),NOT(ISBLANK(B996)),NOT(ISBLANK(E996)),ISERROR(VLOOKUP(A996,'ListaN68 02-02-2025'!$A$12:$E$13375,5,0))),"Nuevo",IF(AND(NOT(ISBLANK(A996)),NOT(ISBLANK(B996)),NOT(ISBLANK(E996)),AND(E996-VLOOKUP(A996,'ListaN68 02-02-2025'!$A$12:$E$13375,5,0)&gt;=-2,E996-VLOOKUP(A996,'ListaN68 02-02-2025'!$A$12:$E$13375,5,0)&lt;=2)),"Igual",IF(AND(NOT(ISBLANK(A996)),NOT(ISBLANK(B996)),NOT(ISBLANK(E996)),E996-VLOOKUP(A996,'ListaN68 02-02-2025'!$A$12:$E$13375,5,0)&gt;2),"Aumento",IF(AND(NOT(ISBLANK(A996)),NOT(ISBLANK(B996)),NOT(ISBLANK(E996)),E996-VLOOKUP(A996,'ListaN68 02-02-2025'!$A$12:$E$13375,5,0)&lt;2),"Bajo","Error en codigo")))))))</f>
        <v>Bajo</v>
      </c>
    </row>
    <row r="997" spans="1:32" x14ac:dyDescent="0.2">
      <c r="A997" s="1" t="s">
        <v>4071</v>
      </c>
      <c r="B997" t="s">
        <v>4072</v>
      </c>
      <c r="C997" t="s">
        <v>5029</v>
      </c>
      <c r="D997">
        <v>21</v>
      </c>
      <c r="E997" s="46">
        <v>15275.899500000001</v>
      </c>
      <c r="F997" s="44">
        <v>-6.8259385665528916E-3</v>
      </c>
      <c r="G997" s="46"/>
      <c r="AF997" t="str">
        <f>IF(AND(ISBLANK(A997),ISBLANK(B997),ISBLANK(E997)),"Blanco",IF(AND(ISBLANK(A997),NOT(ISBLANK(B997))),"Titulo",IF(AND(NOT(ISBLANK(A997)),NOT(ISBLANK(B997)),ISBLANK(E997),IFERROR(FIND("FF--",A997)&gt;1,FALSE)),"F.Comercializacion",IF(AND(NOT(ISBLANK(A997)),NOT(ISBLANK(B997)),NOT(ISBLANK(E997)),ISERROR(VLOOKUP(A997,'ListaN68 02-02-2025'!$A$12:$E$13375,5,0))),"Nuevo",IF(AND(NOT(ISBLANK(A997)),NOT(ISBLANK(B997)),NOT(ISBLANK(E997)),AND(E997-VLOOKUP(A997,'ListaN68 02-02-2025'!$A$12:$E$13375,5,0)&gt;=-2,E997-VLOOKUP(A997,'ListaN68 02-02-2025'!$A$12:$E$13375,5,0)&lt;=2)),"Igual",IF(AND(NOT(ISBLANK(A997)),NOT(ISBLANK(B997)),NOT(ISBLANK(E997)),E997-VLOOKUP(A997,'ListaN68 02-02-2025'!$A$12:$E$13375,5,0)&gt;2),"Aumento",IF(AND(NOT(ISBLANK(A997)),NOT(ISBLANK(B997)),NOT(ISBLANK(E997)),E997-VLOOKUP(A997,'ListaN68 02-02-2025'!$A$12:$E$13375,5,0)&lt;2),"Bajo","Error en codigo")))))))</f>
        <v>Bajo</v>
      </c>
    </row>
    <row r="998" spans="1:32" x14ac:dyDescent="0.2">
      <c r="C998"/>
      <c r="E998" s="46"/>
      <c r="F998" s="44"/>
      <c r="G998" s="46"/>
      <c r="AF998" t="str">
        <f>IF(AND(ISBLANK(A998),ISBLANK(B998),ISBLANK(E998)),"Blanco",IF(AND(ISBLANK(A998),NOT(ISBLANK(B998))),"Titulo",IF(AND(NOT(ISBLANK(A998)),NOT(ISBLANK(B998)),ISBLANK(E998),IFERROR(FIND("FF--",A998)&gt;1,FALSE)),"F.Comercializacion",IF(AND(NOT(ISBLANK(A998)),NOT(ISBLANK(B998)),NOT(ISBLANK(E998)),ISERROR(VLOOKUP(A998,'ListaN68 02-02-2025'!$A$12:$E$13375,5,0))),"Nuevo",IF(AND(NOT(ISBLANK(A998)),NOT(ISBLANK(B998)),NOT(ISBLANK(E998)),AND(E998-VLOOKUP(A998,'ListaN68 02-02-2025'!$A$12:$E$13375,5,0)&gt;=-2,E998-VLOOKUP(A998,'ListaN68 02-02-2025'!$A$12:$E$13375,5,0)&lt;=2)),"Igual",IF(AND(NOT(ISBLANK(A998)),NOT(ISBLANK(B998)),NOT(ISBLANK(E998)),E998-VLOOKUP(A998,'ListaN68 02-02-2025'!$A$12:$E$13375,5,0)&gt;2),"Aumento",IF(AND(NOT(ISBLANK(A998)),NOT(ISBLANK(B998)),NOT(ISBLANK(E998)),E998-VLOOKUP(A998,'ListaN68 02-02-2025'!$A$12:$E$13375,5,0)&lt;2),"Bajo","Error en codigo")))))))</f>
        <v>Blanco</v>
      </c>
    </row>
    <row r="999" spans="1:32" x14ac:dyDescent="0.2">
      <c r="B999" t="s">
        <v>4073</v>
      </c>
      <c r="C999"/>
      <c r="E999" s="46"/>
      <c r="F999" s="44"/>
      <c r="G999" s="46"/>
      <c r="AF999" t="str">
        <f>IF(AND(ISBLANK(A999),ISBLANK(B999),ISBLANK(E999)),"Blanco",IF(AND(ISBLANK(A999),NOT(ISBLANK(B999))),"Titulo",IF(AND(NOT(ISBLANK(A999)),NOT(ISBLANK(B999)),ISBLANK(E999),IFERROR(FIND("FF--",A999)&gt;1,FALSE)),"F.Comercializacion",IF(AND(NOT(ISBLANK(A999)),NOT(ISBLANK(B999)),NOT(ISBLANK(E999)),ISERROR(VLOOKUP(A999,'ListaN68 02-02-2025'!$A$12:$E$13375,5,0))),"Nuevo",IF(AND(NOT(ISBLANK(A999)),NOT(ISBLANK(B999)),NOT(ISBLANK(E999)),AND(E999-VLOOKUP(A999,'ListaN68 02-02-2025'!$A$12:$E$13375,5,0)&gt;=-2,E999-VLOOKUP(A999,'ListaN68 02-02-2025'!$A$12:$E$13375,5,0)&lt;=2)),"Igual",IF(AND(NOT(ISBLANK(A999)),NOT(ISBLANK(B999)),NOT(ISBLANK(E999)),E999-VLOOKUP(A999,'ListaN68 02-02-2025'!$A$12:$E$13375,5,0)&gt;2),"Aumento",IF(AND(NOT(ISBLANK(A999)),NOT(ISBLANK(B999)),NOT(ISBLANK(E999)),E999-VLOOKUP(A999,'ListaN68 02-02-2025'!$A$12:$E$13375,5,0)&lt;2),"Bajo","Error en codigo")))))))</f>
        <v>Titulo</v>
      </c>
    </row>
    <row r="1000" spans="1:32" x14ac:dyDescent="0.2">
      <c r="C1000"/>
      <c r="E1000" s="46"/>
      <c r="F1000" s="44"/>
      <c r="G1000" s="46"/>
      <c r="AF1000" t="str">
        <f>IF(AND(ISBLANK(A1000),ISBLANK(B1000),ISBLANK(E1000)),"Blanco",IF(AND(ISBLANK(A1000),NOT(ISBLANK(B1000))),"Titulo",IF(AND(NOT(ISBLANK(A1000)),NOT(ISBLANK(B1000)),ISBLANK(E1000),IFERROR(FIND("FF--",A1000)&gt;1,FALSE)),"F.Comercializacion",IF(AND(NOT(ISBLANK(A1000)),NOT(ISBLANK(B1000)),NOT(ISBLANK(E1000)),ISERROR(VLOOKUP(A1000,'ListaN68 02-02-2025'!$A$12:$E$13375,5,0))),"Nuevo",IF(AND(NOT(ISBLANK(A1000)),NOT(ISBLANK(B1000)),NOT(ISBLANK(E1000)),AND(E1000-VLOOKUP(A1000,'ListaN68 02-02-2025'!$A$12:$E$13375,5,0)&gt;=-2,E1000-VLOOKUP(A1000,'ListaN68 02-02-2025'!$A$12:$E$13375,5,0)&lt;=2)),"Igual",IF(AND(NOT(ISBLANK(A1000)),NOT(ISBLANK(B1000)),NOT(ISBLANK(E1000)),E1000-VLOOKUP(A1000,'ListaN68 02-02-2025'!$A$12:$E$13375,5,0)&gt;2),"Aumento",IF(AND(NOT(ISBLANK(A1000)),NOT(ISBLANK(B1000)),NOT(ISBLANK(E1000)),E1000-VLOOKUP(A1000,'ListaN68 02-02-2025'!$A$12:$E$13375,5,0)&lt;2),"Bajo","Error en codigo")))))))</f>
        <v>Blanco</v>
      </c>
    </row>
    <row r="1001" spans="1:32" x14ac:dyDescent="0.2">
      <c r="A1001" s="1" t="s">
        <v>4080</v>
      </c>
      <c r="B1001" t="s">
        <v>4081</v>
      </c>
      <c r="C1001" t="s">
        <v>5030</v>
      </c>
      <c r="D1001">
        <v>21</v>
      </c>
      <c r="E1001" s="46">
        <v>7268.7435000000005</v>
      </c>
      <c r="F1001" s="44">
        <v>-6.8259385665527805E-3</v>
      </c>
      <c r="G1001" s="46"/>
      <c r="AF1001" t="str">
        <f>IF(AND(ISBLANK(A1001),ISBLANK(B1001),ISBLANK(E1001)),"Blanco",IF(AND(ISBLANK(A1001),NOT(ISBLANK(B1001))),"Titulo",IF(AND(NOT(ISBLANK(A1001)),NOT(ISBLANK(B1001)),ISBLANK(E1001),IFERROR(FIND("FF--",A1001)&gt;1,FALSE)),"F.Comercializacion",IF(AND(NOT(ISBLANK(A1001)),NOT(ISBLANK(B1001)),NOT(ISBLANK(E1001)),ISERROR(VLOOKUP(A1001,'ListaN68 02-02-2025'!$A$12:$E$13375,5,0))),"Nuevo",IF(AND(NOT(ISBLANK(A1001)),NOT(ISBLANK(B1001)),NOT(ISBLANK(E1001)),AND(E1001-VLOOKUP(A1001,'ListaN68 02-02-2025'!$A$12:$E$13375,5,0)&gt;=-2,E1001-VLOOKUP(A1001,'ListaN68 02-02-2025'!$A$12:$E$13375,5,0)&lt;=2)),"Igual",IF(AND(NOT(ISBLANK(A1001)),NOT(ISBLANK(B1001)),NOT(ISBLANK(E1001)),E1001-VLOOKUP(A1001,'ListaN68 02-02-2025'!$A$12:$E$13375,5,0)&gt;2),"Aumento",IF(AND(NOT(ISBLANK(A1001)),NOT(ISBLANK(B1001)),NOT(ISBLANK(E1001)),E1001-VLOOKUP(A1001,'ListaN68 02-02-2025'!$A$12:$E$13375,5,0)&lt;2),"Bajo","Error en codigo")))))))</f>
        <v>Bajo</v>
      </c>
    </row>
    <row r="1002" spans="1:32" x14ac:dyDescent="0.2">
      <c r="A1002" s="1" t="s">
        <v>4074</v>
      </c>
      <c r="B1002" t="s">
        <v>4075</v>
      </c>
      <c r="C1002" t="s">
        <v>5030</v>
      </c>
      <c r="D1002">
        <v>21</v>
      </c>
      <c r="E1002" s="46">
        <v>7637.8769999999995</v>
      </c>
      <c r="F1002" s="44">
        <v>-6.8259385665528916E-3</v>
      </c>
      <c r="G1002" s="46"/>
      <c r="AF1002" t="str">
        <f>IF(AND(ISBLANK(A1002),ISBLANK(B1002),ISBLANK(E1002)),"Blanco",IF(AND(ISBLANK(A1002),NOT(ISBLANK(B1002))),"Titulo",IF(AND(NOT(ISBLANK(A1002)),NOT(ISBLANK(B1002)),ISBLANK(E1002),IFERROR(FIND("FF--",A1002)&gt;1,FALSE)),"F.Comercializacion",IF(AND(NOT(ISBLANK(A1002)),NOT(ISBLANK(B1002)),NOT(ISBLANK(E1002)),ISERROR(VLOOKUP(A1002,'ListaN68 02-02-2025'!$A$12:$E$13375,5,0))),"Nuevo",IF(AND(NOT(ISBLANK(A1002)),NOT(ISBLANK(B1002)),NOT(ISBLANK(E1002)),AND(E1002-VLOOKUP(A1002,'ListaN68 02-02-2025'!$A$12:$E$13375,5,0)&gt;=-2,E1002-VLOOKUP(A1002,'ListaN68 02-02-2025'!$A$12:$E$13375,5,0)&lt;=2)),"Igual",IF(AND(NOT(ISBLANK(A1002)),NOT(ISBLANK(B1002)),NOT(ISBLANK(E1002)),E1002-VLOOKUP(A1002,'ListaN68 02-02-2025'!$A$12:$E$13375,5,0)&gt;2),"Aumento",IF(AND(NOT(ISBLANK(A1002)),NOT(ISBLANK(B1002)),NOT(ISBLANK(E1002)),E1002-VLOOKUP(A1002,'ListaN68 02-02-2025'!$A$12:$E$13375,5,0)&lt;2),"Bajo","Error en codigo")))))))</f>
        <v>Bajo</v>
      </c>
    </row>
    <row r="1003" spans="1:32" x14ac:dyDescent="0.2">
      <c r="A1003" s="1" t="s">
        <v>4076</v>
      </c>
      <c r="B1003" t="s">
        <v>4077</v>
      </c>
      <c r="C1003" t="s">
        <v>5030</v>
      </c>
      <c r="D1003">
        <v>21</v>
      </c>
      <c r="E1003" s="46">
        <v>7637.8769999999995</v>
      </c>
      <c r="F1003" s="44">
        <v>-6.8259385665528916E-3</v>
      </c>
      <c r="G1003" s="46"/>
      <c r="AF1003" t="str">
        <f>IF(AND(ISBLANK(A1003),ISBLANK(B1003),ISBLANK(E1003)),"Blanco",IF(AND(ISBLANK(A1003),NOT(ISBLANK(B1003))),"Titulo",IF(AND(NOT(ISBLANK(A1003)),NOT(ISBLANK(B1003)),ISBLANK(E1003),IFERROR(FIND("FF--",A1003)&gt;1,FALSE)),"F.Comercializacion",IF(AND(NOT(ISBLANK(A1003)),NOT(ISBLANK(B1003)),NOT(ISBLANK(E1003)),ISERROR(VLOOKUP(A1003,'ListaN68 02-02-2025'!$A$12:$E$13375,5,0))),"Nuevo",IF(AND(NOT(ISBLANK(A1003)),NOT(ISBLANK(B1003)),NOT(ISBLANK(E1003)),AND(E1003-VLOOKUP(A1003,'ListaN68 02-02-2025'!$A$12:$E$13375,5,0)&gt;=-2,E1003-VLOOKUP(A1003,'ListaN68 02-02-2025'!$A$12:$E$13375,5,0)&lt;=2)),"Igual",IF(AND(NOT(ISBLANK(A1003)),NOT(ISBLANK(B1003)),NOT(ISBLANK(E1003)),E1003-VLOOKUP(A1003,'ListaN68 02-02-2025'!$A$12:$E$13375,5,0)&gt;2),"Aumento",IF(AND(NOT(ISBLANK(A1003)),NOT(ISBLANK(B1003)),NOT(ISBLANK(E1003)),E1003-VLOOKUP(A1003,'ListaN68 02-02-2025'!$A$12:$E$13375,5,0)&lt;2),"Bajo","Error en codigo")))))))</f>
        <v>Bajo</v>
      </c>
    </row>
    <row r="1004" spans="1:32" x14ac:dyDescent="0.2">
      <c r="A1004" s="1" t="s">
        <v>4078</v>
      </c>
      <c r="B1004" t="s">
        <v>4079</v>
      </c>
      <c r="C1004" t="s">
        <v>5030</v>
      </c>
      <c r="D1004">
        <v>21</v>
      </c>
      <c r="E1004" s="46">
        <v>7637.8769999999995</v>
      </c>
      <c r="F1004" s="44">
        <v>-6.8259385665528916E-3</v>
      </c>
      <c r="G1004" s="46"/>
      <c r="AF1004" t="str">
        <f>IF(AND(ISBLANK(A1004),ISBLANK(B1004),ISBLANK(E1004)),"Blanco",IF(AND(ISBLANK(A1004),NOT(ISBLANK(B1004))),"Titulo",IF(AND(NOT(ISBLANK(A1004)),NOT(ISBLANK(B1004)),ISBLANK(E1004),IFERROR(FIND("FF--",A1004)&gt;1,FALSE)),"F.Comercializacion",IF(AND(NOT(ISBLANK(A1004)),NOT(ISBLANK(B1004)),NOT(ISBLANK(E1004)),ISERROR(VLOOKUP(A1004,'ListaN68 02-02-2025'!$A$12:$E$13375,5,0))),"Nuevo",IF(AND(NOT(ISBLANK(A1004)),NOT(ISBLANK(B1004)),NOT(ISBLANK(E1004)),AND(E1004-VLOOKUP(A1004,'ListaN68 02-02-2025'!$A$12:$E$13375,5,0)&gt;=-2,E1004-VLOOKUP(A1004,'ListaN68 02-02-2025'!$A$12:$E$13375,5,0)&lt;=2)),"Igual",IF(AND(NOT(ISBLANK(A1004)),NOT(ISBLANK(B1004)),NOT(ISBLANK(E1004)),E1004-VLOOKUP(A1004,'ListaN68 02-02-2025'!$A$12:$E$13375,5,0)&gt;2),"Aumento",IF(AND(NOT(ISBLANK(A1004)),NOT(ISBLANK(B1004)),NOT(ISBLANK(E1004)),E1004-VLOOKUP(A1004,'ListaN68 02-02-2025'!$A$12:$E$13375,5,0)&lt;2),"Bajo","Error en codigo")))))))</f>
        <v>Bajo</v>
      </c>
    </row>
    <row r="1005" spans="1:32" x14ac:dyDescent="0.2">
      <c r="C1005"/>
      <c r="E1005" s="46"/>
      <c r="F1005" s="44"/>
      <c r="G1005" s="46"/>
      <c r="AF1005" t="str">
        <f>IF(AND(ISBLANK(A1005),ISBLANK(B1005),ISBLANK(E1005)),"Blanco",IF(AND(ISBLANK(A1005),NOT(ISBLANK(B1005))),"Titulo",IF(AND(NOT(ISBLANK(A1005)),NOT(ISBLANK(B1005)),ISBLANK(E1005),IFERROR(FIND("FF--",A1005)&gt;1,FALSE)),"F.Comercializacion",IF(AND(NOT(ISBLANK(A1005)),NOT(ISBLANK(B1005)),NOT(ISBLANK(E1005)),ISERROR(VLOOKUP(A1005,'ListaN68 02-02-2025'!$A$12:$E$13375,5,0))),"Nuevo",IF(AND(NOT(ISBLANK(A1005)),NOT(ISBLANK(B1005)),NOT(ISBLANK(E1005)),AND(E1005-VLOOKUP(A1005,'ListaN68 02-02-2025'!$A$12:$E$13375,5,0)&gt;=-2,E1005-VLOOKUP(A1005,'ListaN68 02-02-2025'!$A$12:$E$13375,5,0)&lt;=2)),"Igual",IF(AND(NOT(ISBLANK(A1005)),NOT(ISBLANK(B1005)),NOT(ISBLANK(E1005)),E1005-VLOOKUP(A1005,'ListaN68 02-02-2025'!$A$12:$E$13375,5,0)&gt;2),"Aumento",IF(AND(NOT(ISBLANK(A1005)),NOT(ISBLANK(B1005)),NOT(ISBLANK(E1005)),E1005-VLOOKUP(A1005,'ListaN68 02-02-2025'!$A$12:$E$13375,5,0)&lt;2),"Bajo","Error en codigo")))))))</f>
        <v>Blanco</v>
      </c>
    </row>
    <row r="1006" spans="1:32" x14ac:dyDescent="0.2">
      <c r="B1006" t="s">
        <v>1955</v>
      </c>
      <c r="C1006"/>
      <c r="E1006" s="46"/>
      <c r="F1006" s="44"/>
      <c r="G1006" s="46"/>
      <c r="AF1006" t="str">
        <f>IF(AND(ISBLANK(A1006),ISBLANK(B1006),ISBLANK(E1006)),"Blanco",IF(AND(ISBLANK(A1006),NOT(ISBLANK(B1006))),"Titulo",IF(AND(NOT(ISBLANK(A1006)),NOT(ISBLANK(B1006)),ISBLANK(E1006),IFERROR(FIND("FF--",A1006)&gt;1,FALSE)),"F.Comercializacion",IF(AND(NOT(ISBLANK(A1006)),NOT(ISBLANK(B1006)),NOT(ISBLANK(E1006)),ISERROR(VLOOKUP(A1006,'ListaN68 02-02-2025'!$A$12:$E$13375,5,0))),"Nuevo",IF(AND(NOT(ISBLANK(A1006)),NOT(ISBLANK(B1006)),NOT(ISBLANK(E1006)),AND(E1006-VLOOKUP(A1006,'ListaN68 02-02-2025'!$A$12:$E$13375,5,0)&gt;=-2,E1006-VLOOKUP(A1006,'ListaN68 02-02-2025'!$A$12:$E$13375,5,0)&lt;=2)),"Igual",IF(AND(NOT(ISBLANK(A1006)),NOT(ISBLANK(B1006)),NOT(ISBLANK(E1006)),E1006-VLOOKUP(A1006,'ListaN68 02-02-2025'!$A$12:$E$13375,5,0)&gt;2),"Aumento",IF(AND(NOT(ISBLANK(A1006)),NOT(ISBLANK(B1006)),NOT(ISBLANK(E1006)),E1006-VLOOKUP(A1006,'ListaN68 02-02-2025'!$A$12:$E$13375,5,0)&lt;2),"Bajo","Error en codigo")))))))</f>
        <v>Titulo</v>
      </c>
    </row>
    <row r="1007" spans="1:32" x14ac:dyDescent="0.2">
      <c r="C1007"/>
      <c r="E1007" s="46"/>
      <c r="F1007" s="44"/>
      <c r="G1007" s="46"/>
      <c r="AF1007" t="str">
        <f>IF(AND(ISBLANK(A1007),ISBLANK(B1007),ISBLANK(E1007)),"Blanco",IF(AND(ISBLANK(A1007),NOT(ISBLANK(B1007))),"Titulo",IF(AND(NOT(ISBLANK(A1007)),NOT(ISBLANK(B1007)),ISBLANK(E1007),IFERROR(FIND("FF--",A1007)&gt;1,FALSE)),"F.Comercializacion",IF(AND(NOT(ISBLANK(A1007)),NOT(ISBLANK(B1007)),NOT(ISBLANK(E1007)),ISERROR(VLOOKUP(A1007,'ListaN68 02-02-2025'!$A$12:$E$13375,5,0))),"Nuevo",IF(AND(NOT(ISBLANK(A1007)),NOT(ISBLANK(B1007)),NOT(ISBLANK(E1007)),AND(E1007-VLOOKUP(A1007,'ListaN68 02-02-2025'!$A$12:$E$13375,5,0)&gt;=-2,E1007-VLOOKUP(A1007,'ListaN68 02-02-2025'!$A$12:$E$13375,5,0)&lt;=2)),"Igual",IF(AND(NOT(ISBLANK(A1007)),NOT(ISBLANK(B1007)),NOT(ISBLANK(E1007)),E1007-VLOOKUP(A1007,'ListaN68 02-02-2025'!$A$12:$E$13375,5,0)&gt;2),"Aumento",IF(AND(NOT(ISBLANK(A1007)),NOT(ISBLANK(B1007)),NOT(ISBLANK(E1007)),E1007-VLOOKUP(A1007,'ListaN68 02-02-2025'!$A$12:$E$13375,5,0)&lt;2),"Bajo","Error en codigo")))))))</f>
        <v>Blanco</v>
      </c>
    </row>
    <row r="1008" spans="1:32" x14ac:dyDescent="0.2">
      <c r="A1008" s="1" t="s">
        <v>1958</v>
      </c>
      <c r="B1008" t="s">
        <v>3501</v>
      </c>
      <c r="C1008" t="s">
        <v>4961</v>
      </c>
      <c r="D1008">
        <v>10.5</v>
      </c>
      <c r="E1008" s="46">
        <v>63977.804999999993</v>
      </c>
      <c r="F1008" s="44">
        <v>-6.8259385665528916E-3</v>
      </c>
      <c r="G1008" s="46"/>
      <c r="AF1008" t="str">
        <f>IF(AND(ISBLANK(A1008),ISBLANK(B1008),ISBLANK(E1008)),"Blanco",IF(AND(ISBLANK(A1008),NOT(ISBLANK(B1008))),"Titulo",IF(AND(NOT(ISBLANK(A1008)),NOT(ISBLANK(B1008)),ISBLANK(E1008),IFERROR(FIND("FF--",A1008)&gt;1,FALSE)),"F.Comercializacion",IF(AND(NOT(ISBLANK(A1008)),NOT(ISBLANK(B1008)),NOT(ISBLANK(E1008)),ISERROR(VLOOKUP(A1008,'ListaN68 02-02-2025'!$A$12:$E$13375,5,0))),"Nuevo",IF(AND(NOT(ISBLANK(A1008)),NOT(ISBLANK(B1008)),NOT(ISBLANK(E1008)),AND(E1008-VLOOKUP(A1008,'ListaN68 02-02-2025'!$A$12:$E$13375,5,0)&gt;=-2,E1008-VLOOKUP(A1008,'ListaN68 02-02-2025'!$A$12:$E$13375,5,0)&lt;=2)),"Igual",IF(AND(NOT(ISBLANK(A1008)),NOT(ISBLANK(B1008)),NOT(ISBLANK(E1008)),E1008-VLOOKUP(A1008,'ListaN68 02-02-2025'!$A$12:$E$13375,5,0)&gt;2),"Aumento",IF(AND(NOT(ISBLANK(A1008)),NOT(ISBLANK(B1008)),NOT(ISBLANK(E1008)),E1008-VLOOKUP(A1008,'ListaN68 02-02-2025'!$A$12:$E$13375,5,0)&lt;2),"Bajo","Error en codigo")))))))</f>
        <v>Bajo</v>
      </c>
    </row>
    <row r="1009" spans="1:32" x14ac:dyDescent="0.2">
      <c r="A1009" s="1" t="s">
        <v>1956</v>
      </c>
      <c r="B1009" t="s">
        <v>1957</v>
      </c>
      <c r="C1009" t="s">
        <v>4961</v>
      </c>
      <c r="D1009">
        <v>21</v>
      </c>
      <c r="E1009" s="46">
        <v>225455.59650000001</v>
      </c>
      <c r="F1009" s="44">
        <v>-6.8259385665528916E-3</v>
      </c>
      <c r="G1009" s="46"/>
      <c r="AF1009" t="str">
        <f>IF(AND(ISBLANK(A1009),ISBLANK(B1009),ISBLANK(E1009)),"Blanco",IF(AND(ISBLANK(A1009),NOT(ISBLANK(B1009))),"Titulo",IF(AND(NOT(ISBLANK(A1009)),NOT(ISBLANK(B1009)),ISBLANK(E1009),IFERROR(FIND("FF--",A1009)&gt;1,FALSE)),"F.Comercializacion",IF(AND(NOT(ISBLANK(A1009)),NOT(ISBLANK(B1009)),NOT(ISBLANK(E1009)),ISERROR(VLOOKUP(A1009,'ListaN68 02-02-2025'!$A$12:$E$13375,5,0))),"Nuevo",IF(AND(NOT(ISBLANK(A1009)),NOT(ISBLANK(B1009)),NOT(ISBLANK(E1009)),AND(E1009-VLOOKUP(A1009,'ListaN68 02-02-2025'!$A$12:$E$13375,5,0)&gt;=-2,E1009-VLOOKUP(A1009,'ListaN68 02-02-2025'!$A$12:$E$13375,5,0)&lt;=2)),"Igual",IF(AND(NOT(ISBLANK(A1009)),NOT(ISBLANK(B1009)),NOT(ISBLANK(E1009)),E1009-VLOOKUP(A1009,'ListaN68 02-02-2025'!$A$12:$E$13375,5,0)&gt;2),"Aumento",IF(AND(NOT(ISBLANK(A1009)),NOT(ISBLANK(B1009)),NOT(ISBLANK(E1009)),E1009-VLOOKUP(A1009,'ListaN68 02-02-2025'!$A$12:$E$13375,5,0)&lt;2),"Bajo","Error en codigo")))))))</f>
        <v>Bajo</v>
      </c>
    </row>
    <row r="1010" spans="1:32" x14ac:dyDescent="0.2">
      <c r="C1010"/>
      <c r="E1010" s="46"/>
      <c r="F1010" s="44"/>
      <c r="G1010" s="46"/>
      <c r="AF1010" t="str">
        <f>IF(AND(ISBLANK(A1010),ISBLANK(B1010),ISBLANK(E1010)),"Blanco",IF(AND(ISBLANK(A1010),NOT(ISBLANK(B1010))),"Titulo",IF(AND(NOT(ISBLANK(A1010)),NOT(ISBLANK(B1010)),ISBLANK(E1010),IFERROR(FIND("FF--",A1010)&gt;1,FALSE)),"F.Comercializacion",IF(AND(NOT(ISBLANK(A1010)),NOT(ISBLANK(B1010)),NOT(ISBLANK(E1010)),ISERROR(VLOOKUP(A1010,'ListaN68 02-02-2025'!$A$12:$E$13375,5,0))),"Nuevo",IF(AND(NOT(ISBLANK(A1010)),NOT(ISBLANK(B1010)),NOT(ISBLANK(E1010)),AND(E1010-VLOOKUP(A1010,'ListaN68 02-02-2025'!$A$12:$E$13375,5,0)&gt;=-2,E1010-VLOOKUP(A1010,'ListaN68 02-02-2025'!$A$12:$E$13375,5,0)&lt;=2)),"Igual",IF(AND(NOT(ISBLANK(A1010)),NOT(ISBLANK(B1010)),NOT(ISBLANK(E1010)),E1010-VLOOKUP(A1010,'ListaN68 02-02-2025'!$A$12:$E$13375,5,0)&gt;2),"Aumento",IF(AND(NOT(ISBLANK(A1010)),NOT(ISBLANK(B1010)),NOT(ISBLANK(E1010)),E1010-VLOOKUP(A1010,'ListaN68 02-02-2025'!$A$12:$E$13375,5,0)&lt;2),"Bajo","Error en codigo")))))))</f>
        <v>Blanco</v>
      </c>
    </row>
    <row r="1011" spans="1:32" x14ac:dyDescent="0.2">
      <c r="B1011" t="s">
        <v>1612</v>
      </c>
      <c r="C1011"/>
      <c r="E1011" s="46"/>
      <c r="F1011" s="44"/>
      <c r="G1011" s="46"/>
      <c r="AF1011" t="str">
        <f>IF(AND(ISBLANK(A1011),ISBLANK(B1011),ISBLANK(E1011)),"Blanco",IF(AND(ISBLANK(A1011),NOT(ISBLANK(B1011))),"Titulo",IF(AND(NOT(ISBLANK(A1011)),NOT(ISBLANK(B1011)),ISBLANK(E1011),IFERROR(FIND("FF--",A1011)&gt;1,FALSE)),"F.Comercializacion",IF(AND(NOT(ISBLANK(A1011)),NOT(ISBLANK(B1011)),NOT(ISBLANK(E1011)),ISERROR(VLOOKUP(A1011,'ListaN68 02-02-2025'!$A$12:$E$13375,5,0))),"Nuevo",IF(AND(NOT(ISBLANK(A1011)),NOT(ISBLANK(B1011)),NOT(ISBLANK(E1011)),AND(E1011-VLOOKUP(A1011,'ListaN68 02-02-2025'!$A$12:$E$13375,5,0)&gt;=-2,E1011-VLOOKUP(A1011,'ListaN68 02-02-2025'!$A$12:$E$13375,5,0)&lt;=2)),"Igual",IF(AND(NOT(ISBLANK(A1011)),NOT(ISBLANK(B1011)),NOT(ISBLANK(E1011)),E1011-VLOOKUP(A1011,'ListaN68 02-02-2025'!$A$12:$E$13375,5,0)&gt;2),"Aumento",IF(AND(NOT(ISBLANK(A1011)),NOT(ISBLANK(B1011)),NOT(ISBLANK(E1011)),E1011-VLOOKUP(A1011,'ListaN68 02-02-2025'!$A$12:$E$13375,5,0)&lt;2),"Bajo","Error en codigo")))))))</f>
        <v>Titulo</v>
      </c>
    </row>
    <row r="1012" spans="1:32" x14ac:dyDescent="0.2">
      <c r="C1012"/>
      <c r="E1012" s="46"/>
      <c r="F1012" s="44"/>
      <c r="G1012" s="46"/>
      <c r="AF1012" t="str">
        <f>IF(AND(ISBLANK(A1012),ISBLANK(B1012),ISBLANK(E1012)),"Blanco",IF(AND(ISBLANK(A1012),NOT(ISBLANK(B1012))),"Titulo",IF(AND(NOT(ISBLANK(A1012)),NOT(ISBLANK(B1012)),ISBLANK(E1012),IFERROR(FIND("FF--",A1012)&gt;1,FALSE)),"F.Comercializacion",IF(AND(NOT(ISBLANK(A1012)),NOT(ISBLANK(B1012)),NOT(ISBLANK(E1012)),ISERROR(VLOOKUP(A1012,'ListaN68 02-02-2025'!$A$12:$E$13375,5,0))),"Nuevo",IF(AND(NOT(ISBLANK(A1012)),NOT(ISBLANK(B1012)),NOT(ISBLANK(E1012)),AND(E1012-VLOOKUP(A1012,'ListaN68 02-02-2025'!$A$12:$E$13375,5,0)&gt;=-2,E1012-VLOOKUP(A1012,'ListaN68 02-02-2025'!$A$12:$E$13375,5,0)&lt;=2)),"Igual",IF(AND(NOT(ISBLANK(A1012)),NOT(ISBLANK(B1012)),NOT(ISBLANK(E1012)),E1012-VLOOKUP(A1012,'ListaN68 02-02-2025'!$A$12:$E$13375,5,0)&gt;2),"Aumento",IF(AND(NOT(ISBLANK(A1012)),NOT(ISBLANK(B1012)),NOT(ISBLANK(E1012)),E1012-VLOOKUP(A1012,'ListaN68 02-02-2025'!$A$12:$E$13375,5,0)&lt;2),"Bajo","Error en codigo")))))))</f>
        <v>Blanco</v>
      </c>
    </row>
    <row r="1013" spans="1:32" x14ac:dyDescent="0.2">
      <c r="A1013" s="1" t="s">
        <v>5840</v>
      </c>
      <c r="B1013" t="s">
        <v>5841</v>
      </c>
      <c r="C1013" t="s">
        <v>4978</v>
      </c>
      <c r="D1013">
        <v>21</v>
      </c>
      <c r="E1013" s="46">
        <v>3145.3449999999998</v>
      </c>
      <c r="F1013" s="44">
        <v>3.5714226913432512E-2</v>
      </c>
      <c r="G1013" s="46"/>
      <c r="AF1013" t="str">
        <f>IF(AND(ISBLANK(A1013),ISBLANK(B1013),ISBLANK(E1013)),"Blanco",IF(AND(ISBLANK(A1013),NOT(ISBLANK(B1013))),"Titulo",IF(AND(NOT(ISBLANK(A1013)),NOT(ISBLANK(B1013)),ISBLANK(E1013),IFERROR(FIND("FF--",A1013)&gt;1,FALSE)),"F.Comercializacion",IF(AND(NOT(ISBLANK(A1013)),NOT(ISBLANK(B1013)),NOT(ISBLANK(E1013)),ISERROR(VLOOKUP(A1013,'ListaN68 02-02-2025'!$A$12:$E$13375,5,0))),"Nuevo",IF(AND(NOT(ISBLANK(A1013)),NOT(ISBLANK(B1013)),NOT(ISBLANK(E1013)),AND(E1013-VLOOKUP(A1013,'ListaN68 02-02-2025'!$A$12:$E$13375,5,0)&gt;=-2,E1013-VLOOKUP(A1013,'ListaN68 02-02-2025'!$A$12:$E$13375,5,0)&lt;=2)),"Igual",IF(AND(NOT(ISBLANK(A1013)),NOT(ISBLANK(B1013)),NOT(ISBLANK(E1013)),E1013-VLOOKUP(A1013,'ListaN68 02-02-2025'!$A$12:$E$13375,5,0)&gt;2),"Aumento",IF(AND(NOT(ISBLANK(A1013)),NOT(ISBLANK(B1013)),NOT(ISBLANK(E1013)),E1013-VLOOKUP(A1013,'ListaN68 02-02-2025'!$A$12:$E$13375,5,0)&lt;2),"Bajo","Error en codigo")))))))</f>
        <v>Aumento</v>
      </c>
    </row>
    <row r="1014" spans="1:32" x14ac:dyDescent="0.2">
      <c r="A1014" s="1" t="s">
        <v>5842</v>
      </c>
      <c r="B1014" t="s">
        <v>5843</v>
      </c>
      <c r="C1014" t="s">
        <v>4965</v>
      </c>
      <c r="D1014">
        <v>21</v>
      </c>
      <c r="E1014" s="46">
        <v>3879.4349999999999</v>
      </c>
      <c r="F1014" s="44">
        <v>3.5714667108066367E-2</v>
      </c>
      <c r="G1014" s="46"/>
      <c r="AF1014" t="str">
        <f>IF(AND(ISBLANK(A1014),ISBLANK(B1014),ISBLANK(E1014)),"Blanco",IF(AND(ISBLANK(A1014),NOT(ISBLANK(B1014))),"Titulo",IF(AND(NOT(ISBLANK(A1014)),NOT(ISBLANK(B1014)),ISBLANK(E1014),IFERROR(FIND("FF--",A1014)&gt;1,FALSE)),"F.Comercializacion",IF(AND(NOT(ISBLANK(A1014)),NOT(ISBLANK(B1014)),NOT(ISBLANK(E1014)),ISERROR(VLOOKUP(A1014,'ListaN68 02-02-2025'!$A$12:$E$13375,5,0))),"Nuevo",IF(AND(NOT(ISBLANK(A1014)),NOT(ISBLANK(B1014)),NOT(ISBLANK(E1014)),AND(E1014-VLOOKUP(A1014,'ListaN68 02-02-2025'!$A$12:$E$13375,5,0)&gt;=-2,E1014-VLOOKUP(A1014,'ListaN68 02-02-2025'!$A$12:$E$13375,5,0)&lt;=2)),"Igual",IF(AND(NOT(ISBLANK(A1014)),NOT(ISBLANK(B1014)),NOT(ISBLANK(E1014)),E1014-VLOOKUP(A1014,'ListaN68 02-02-2025'!$A$12:$E$13375,5,0)&gt;2),"Aumento",IF(AND(NOT(ISBLANK(A1014)),NOT(ISBLANK(B1014)),NOT(ISBLANK(E1014)),E1014-VLOOKUP(A1014,'ListaN68 02-02-2025'!$A$12:$E$13375,5,0)&lt;2),"Bajo","Error en codigo")))))))</f>
        <v>Aumento</v>
      </c>
    </row>
    <row r="1015" spans="1:32" x14ac:dyDescent="0.2">
      <c r="A1015" s="1">
        <v>4516</v>
      </c>
      <c r="B1015" t="s">
        <v>4082</v>
      </c>
      <c r="C1015" t="s">
        <v>5028</v>
      </c>
      <c r="D1015">
        <v>21</v>
      </c>
      <c r="E1015" s="46">
        <v>27976.305</v>
      </c>
      <c r="F1015" s="44">
        <v>3.5714049043576113E-2</v>
      </c>
      <c r="G1015" s="46"/>
      <c r="AF1015" t="str">
        <f>IF(AND(ISBLANK(A1015),ISBLANK(B1015),ISBLANK(E1015)),"Blanco",IF(AND(ISBLANK(A1015),NOT(ISBLANK(B1015))),"Titulo",IF(AND(NOT(ISBLANK(A1015)),NOT(ISBLANK(B1015)),ISBLANK(E1015),IFERROR(FIND("FF--",A1015)&gt;1,FALSE)),"F.Comercializacion",IF(AND(NOT(ISBLANK(A1015)),NOT(ISBLANK(B1015)),NOT(ISBLANK(E1015)),ISERROR(VLOOKUP(A1015,'ListaN68 02-02-2025'!$A$12:$E$13375,5,0))),"Nuevo",IF(AND(NOT(ISBLANK(A1015)),NOT(ISBLANK(B1015)),NOT(ISBLANK(E1015)),AND(E1015-VLOOKUP(A1015,'ListaN68 02-02-2025'!$A$12:$E$13375,5,0)&gt;=-2,E1015-VLOOKUP(A1015,'ListaN68 02-02-2025'!$A$12:$E$13375,5,0)&lt;=2)),"Igual",IF(AND(NOT(ISBLANK(A1015)),NOT(ISBLANK(B1015)),NOT(ISBLANK(E1015)),E1015-VLOOKUP(A1015,'ListaN68 02-02-2025'!$A$12:$E$13375,5,0)&gt;2),"Aumento",IF(AND(NOT(ISBLANK(A1015)),NOT(ISBLANK(B1015)),NOT(ISBLANK(E1015)),E1015-VLOOKUP(A1015,'ListaN68 02-02-2025'!$A$12:$E$13375,5,0)&lt;2),"Bajo","Error en codigo")))))))</f>
        <v>Aumento</v>
      </c>
    </row>
    <row r="1016" spans="1:32" x14ac:dyDescent="0.2">
      <c r="A1016" s="1">
        <v>4524</v>
      </c>
      <c r="B1016" t="s">
        <v>4083</v>
      </c>
      <c r="C1016" t="s">
        <v>4946</v>
      </c>
      <c r="D1016">
        <v>21</v>
      </c>
      <c r="E1016" s="46">
        <v>38079.125</v>
      </c>
      <c r="F1016" s="44">
        <v>3.5714362454339454E-2</v>
      </c>
      <c r="G1016" s="46"/>
      <c r="AF1016" t="str">
        <f>IF(AND(ISBLANK(A1016),ISBLANK(B1016),ISBLANK(E1016)),"Blanco",IF(AND(ISBLANK(A1016),NOT(ISBLANK(B1016))),"Titulo",IF(AND(NOT(ISBLANK(A1016)),NOT(ISBLANK(B1016)),ISBLANK(E1016),IFERROR(FIND("FF--",A1016)&gt;1,FALSE)),"F.Comercializacion",IF(AND(NOT(ISBLANK(A1016)),NOT(ISBLANK(B1016)),NOT(ISBLANK(E1016)),ISERROR(VLOOKUP(A1016,'ListaN68 02-02-2025'!$A$12:$E$13375,5,0))),"Nuevo",IF(AND(NOT(ISBLANK(A1016)),NOT(ISBLANK(B1016)),NOT(ISBLANK(E1016)),AND(E1016-VLOOKUP(A1016,'ListaN68 02-02-2025'!$A$12:$E$13375,5,0)&gt;=-2,E1016-VLOOKUP(A1016,'ListaN68 02-02-2025'!$A$12:$E$13375,5,0)&lt;=2)),"Igual",IF(AND(NOT(ISBLANK(A1016)),NOT(ISBLANK(B1016)),NOT(ISBLANK(E1016)),E1016-VLOOKUP(A1016,'ListaN68 02-02-2025'!$A$12:$E$13375,5,0)&gt;2),"Aumento",IF(AND(NOT(ISBLANK(A1016)),NOT(ISBLANK(B1016)),NOT(ISBLANK(E1016)),E1016-VLOOKUP(A1016,'ListaN68 02-02-2025'!$A$12:$E$13375,5,0)&lt;2),"Bajo","Error en codigo")))))))</f>
        <v>Aumento</v>
      </c>
    </row>
    <row r="1017" spans="1:32" x14ac:dyDescent="0.2">
      <c r="A1017" s="1" t="s">
        <v>5844</v>
      </c>
      <c r="B1017" t="s">
        <v>5845</v>
      </c>
      <c r="C1017" t="s">
        <v>4964</v>
      </c>
      <c r="D1017">
        <v>21</v>
      </c>
      <c r="E1017" s="46">
        <v>6014.2780000000002</v>
      </c>
      <c r="F1017" s="44">
        <v>3.571341236812664E-2</v>
      </c>
      <c r="G1017" s="46"/>
      <c r="AF1017" t="str">
        <f>IF(AND(ISBLANK(A1017),ISBLANK(B1017),ISBLANK(E1017)),"Blanco",IF(AND(ISBLANK(A1017),NOT(ISBLANK(B1017))),"Titulo",IF(AND(NOT(ISBLANK(A1017)),NOT(ISBLANK(B1017)),ISBLANK(E1017),IFERROR(FIND("FF--",A1017)&gt;1,FALSE)),"F.Comercializacion",IF(AND(NOT(ISBLANK(A1017)),NOT(ISBLANK(B1017)),NOT(ISBLANK(E1017)),ISERROR(VLOOKUP(A1017,'ListaN68 02-02-2025'!$A$12:$E$13375,5,0))),"Nuevo",IF(AND(NOT(ISBLANK(A1017)),NOT(ISBLANK(B1017)),NOT(ISBLANK(E1017)),AND(E1017-VLOOKUP(A1017,'ListaN68 02-02-2025'!$A$12:$E$13375,5,0)&gt;=-2,E1017-VLOOKUP(A1017,'ListaN68 02-02-2025'!$A$12:$E$13375,5,0)&lt;=2)),"Igual",IF(AND(NOT(ISBLANK(A1017)),NOT(ISBLANK(B1017)),NOT(ISBLANK(E1017)),E1017-VLOOKUP(A1017,'ListaN68 02-02-2025'!$A$12:$E$13375,5,0)&gt;2),"Aumento",IF(AND(NOT(ISBLANK(A1017)),NOT(ISBLANK(B1017)),NOT(ISBLANK(E1017)),E1017-VLOOKUP(A1017,'ListaN68 02-02-2025'!$A$12:$E$13375,5,0)&lt;2),"Bajo","Error en codigo")))))))</f>
        <v>Aumento</v>
      </c>
    </row>
    <row r="1018" spans="1:32" x14ac:dyDescent="0.2">
      <c r="A1018" s="1" t="s">
        <v>5846</v>
      </c>
      <c r="B1018" t="s">
        <v>5847</v>
      </c>
      <c r="C1018" t="s">
        <v>4964</v>
      </c>
      <c r="D1018">
        <v>21</v>
      </c>
      <c r="E1018" s="46">
        <v>9285.4650000000001</v>
      </c>
      <c r="F1018" s="44">
        <v>3.5713540777240427E-2</v>
      </c>
      <c r="G1018" s="46"/>
      <c r="AF1018" t="str">
        <f>IF(AND(ISBLANK(A1018),ISBLANK(B1018),ISBLANK(E1018)),"Blanco",IF(AND(ISBLANK(A1018),NOT(ISBLANK(B1018))),"Titulo",IF(AND(NOT(ISBLANK(A1018)),NOT(ISBLANK(B1018)),ISBLANK(E1018),IFERROR(FIND("FF--",A1018)&gt;1,FALSE)),"F.Comercializacion",IF(AND(NOT(ISBLANK(A1018)),NOT(ISBLANK(B1018)),NOT(ISBLANK(E1018)),ISERROR(VLOOKUP(A1018,'ListaN68 02-02-2025'!$A$12:$E$13375,5,0))),"Nuevo",IF(AND(NOT(ISBLANK(A1018)),NOT(ISBLANK(B1018)),NOT(ISBLANK(E1018)),AND(E1018-VLOOKUP(A1018,'ListaN68 02-02-2025'!$A$12:$E$13375,5,0)&gt;=-2,E1018-VLOOKUP(A1018,'ListaN68 02-02-2025'!$A$12:$E$13375,5,0)&lt;=2)),"Igual",IF(AND(NOT(ISBLANK(A1018)),NOT(ISBLANK(B1018)),NOT(ISBLANK(E1018)),E1018-VLOOKUP(A1018,'ListaN68 02-02-2025'!$A$12:$E$13375,5,0)&gt;2),"Aumento",IF(AND(NOT(ISBLANK(A1018)),NOT(ISBLANK(B1018)),NOT(ISBLANK(E1018)),E1018-VLOOKUP(A1018,'ListaN68 02-02-2025'!$A$12:$E$13375,5,0)&lt;2),"Bajo","Error en codigo")))))))</f>
        <v>Aumento</v>
      </c>
    </row>
    <row r="1019" spans="1:32" x14ac:dyDescent="0.2">
      <c r="A1019" s="1">
        <v>4536</v>
      </c>
      <c r="B1019" t="s">
        <v>4084</v>
      </c>
      <c r="C1019" t="s">
        <v>5001</v>
      </c>
      <c r="D1019">
        <v>21</v>
      </c>
      <c r="E1019" s="46">
        <v>46627.682999999997</v>
      </c>
      <c r="F1019" s="44">
        <v>3.5714443581244426E-2</v>
      </c>
      <c r="G1019" s="46"/>
      <c r="AF1019" t="str">
        <f>IF(AND(ISBLANK(A1019),ISBLANK(B1019),ISBLANK(E1019)),"Blanco",IF(AND(ISBLANK(A1019),NOT(ISBLANK(B1019))),"Titulo",IF(AND(NOT(ISBLANK(A1019)),NOT(ISBLANK(B1019)),ISBLANK(E1019),IFERROR(FIND("FF--",A1019)&gt;1,FALSE)),"F.Comercializacion",IF(AND(NOT(ISBLANK(A1019)),NOT(ISBLANK(B1019)),NOT(ISBLANK(E1019)),ISERROR(VLOOKUP(A1019,'ListaN68 02-02-2025'!$A$12:$E$13375,5,0))),"Nuevo",IF(AND(NOT(ISBLANK(A1019)),NOT(ISBLANK(B1019)),NOT(ISBLANK(E1019)),AND(E1019-VLOOKUP(A1019,'ListaN68 02-02-2025'!$A$12:$E$13375,5,0)&gt;=-2,E1019-VLOOKUP(A1019,'ListaN68 02-02-2025'!$A$12:$E$13375,5,0)&lt;=2)),"Igual",IF(AND(NOT(ISBLANK(A1019)),NOT(ISBLANK(B1019)),NOT(ISBLANK(E1019)),E1019-VLOOKUP(A1019,'ListaN68 02-02-2025'!$A$12:$E$13375,5,0)&gt;2),"Aumento",IF(AND(NOT(ISBLANK(A1019)),NOT(ISBLANK(B1019)),NOT(ISBLANK(E1019)),E1019-VLOOKUP(A1019,'ListaN68 02-02-2025'!$A$12:$E$13375,5,0)&lt;2),"Bajo","Error en codigo")))))))</f>
        <v>Aumento</v>
      </c>
    </row>
    <row r="1020" spans="1:32" x14ac:dyDescent="0.2">
      <c r="A1020" s="1">
        <v>4548</v>
      </c>
      <c r="B1020" t="s">
        <v>4085</v>
      </c>
      <c r="C1020" t="s">
        <v>5030</v>
      </c>
      <c r="D1020">
        <v>21</v>
      </c>
      <c r="E1020" s="46">
        <v>66056.217999999993</v>
      </c>
      <c r="F1020" s="44">
        <v>3.5714340591787019E-2</v>
      </c>
      <c r="G1020" s="46"/>
      <c r="AF1020" t="str">
        <f>IF(AND(ISBLANK(A1020),ISBLANK(B1020),ISBLANK(E1020)),"Blanco",IF(AND(ISBLANK(A1020),NOT(ISBLANK(B1020))),"Titulo",IF(AND(NOT(ISBLANK(A1020)),NOT(ISBLANK(B1020)),ISBLANK(E1020),IFERROR(FIND("FF--",A1020)&gt;1,FALSE)),"F.Comercializacion",IF(AND(NOT(ISBLANK(A1020)),NOT(ISBLANK(B1020)),NOT(ISBLANK(E1020)),ISERROR(VLOOKUP(A1020,'ListaN68 02-02-2025'!$A$12:$E$13375,5,0))),"Nuevo",IF(AND(NOT(ISBLANK(A1020)),NOT(ISBLANK(B1020)),NOT(ISBLANK(E1020)),AND(E1020-VLOOKUP(A1020,'ListaN68 02-02-2025'!$A$12:$E$13375,5,0)&gt;=-2,E1020-VLOOKUP(A1020,'ListaN68 02-02-2025'!$A$12:$E$13375,5,0)&lt;=2)),"Igual",IF(AND(NOT(ISBLANK(A1020)),NOT(ISBLANK(B1020)),NOT(ISBLANK(E1020)),E1020-VLOOKUP(A1020,'ListaN68 02-02-2025'!$A$12:$E$13375,5,0)&gt;2),"Aumento",IF(AND(NOT(ISBLANK(A1020)),NOT(ISBLANK(B1020)),NOT(ISBLANK(E1020)),E1020-VLOOKUP(A1020,'ListaN68 02-02-2025'!$A$12:$E$13375,5,0)&lt;2),"Bajo","Error en codigo")))))))</f>
        <v>Aumento</v>
      </c>
    </row>
    <row r="1021" spans="1:32" x14ac:dyDescent="0.2">
      <c r="A1021" s="1" t="s">
        <v>498</v>
      </c>
      <c r="B1021" t="s">
        <v>5358</v>
      </c>
      <c r="C1021" t="s">
        <v>4949</v>
      </c>
      <c r="D1021">
        <v>21</v>
      </c>
      <c r="E1021" s="46">
        <v>854.63199999999995</v>
      </c>
      <c r="F1021" s="44"/>
      <c r="G1021" s="46"/>
      <c r="AF1021" t="str">
        <f>IF(AND(ISBLANK(A1021),ISBLANK(B1021),ISBLANK(E1021)),"Blanco",IF(AND(ISBLANK(A1021),NOT(ISBLANK(B1021))),"Titulo",IF(AND(NOT(ISBLANK(A1021)),NOT(ISBLANK(B1021)),ISBLANK(E1021),IFERROR(FIND("FF--",A1021)&gt;1,FALSE)),"F.Comercializacion",IF(AND(NOT(ISBLANK(A1021)),NOT(ISBLANK(B1021)),NOT(ISBLANK(E1021)),ISERROR(VLOOKUP(A1021,'ListaN68 02-02-2025'!$A$12:$E$13375,5,0))),"Nuevo",IF(AND(NOT(ISBLANK(A1021)),NOT(ISBLANK(B1021)),NOT(ISBLANK(E1021)),AND(E1021-VLOOKUP(A1021,'ListaN68 02-02-2025'!$A$12:$E$13375,5,0)&gt;=-2,E1021-VLOOKUP(A1021,'ListaN68 02-02-2025'!$A$12:$E$13375,5,0)&lt;=2)),"Igual",IF(AND(NOT(ISBLANK(A1021)),NOT(ISBLANK(B1021)),NOT(ISBLANK(E1021)),E1021-VLOOKUP(A1021,'ListaN68 02-02-2025'!$A$12:$E$13375,5,0)&gt;2),"Aumento",IF(AND(NOT(ISBLANK(A1021)),NOT(ISBLANK(B1021)),NOT(ISBLANK(E1021)),E1021-VLOOKUP(A1021,'ListaN68 02-02-2025'!$A$12:$E$13375,5,0)&lt;2),"Bajo","Error en codigo")))))))</f>
        <v>Igual</v>
      </c>
    </row>
    <row r="1022" spans="1:32" x14ac:dyDescent="0.2">
      <c r="A1022" s="1" t="s">
        <v>499</v>
      </c>
      <c r="B1022" t="s">
        <v>5359</v>
      </c>
      <c r="C1022" t="s">
        <v>4993</v>
      </c>
      <c r="D1022">
        <v>21</v>
      </c>
      <c r="E1022" s="46">
        <v>1443.1949999999999</v>
      </c>
      <c r="F1022" s="44"/>
      <c r="G1022" s="46"/>
      <c r="AF1022" t="str">
        <f>IF(AND(ISBLANK(A1022),ISBLANK(B1022),ISBLANK(E1022)),"Blanco",IF(AND(ISBLANK(A1022),NOT(ISBLANK(B1022))),"Titulo",IF(AND(NOT(ISBLANK(A1022)),NOT(ISBLANK(B1022)),ISBLANK(E1022),IFERROR(FIND("FF--",A1022)&gt;1,FALSE)),"F.Comercializacion",IF(AND(NOT(ISBLANK(A1022)),NOT(ISBLANK(B1022)),NOT(ISBLANK(E1022)),ISERROR(VLOOKUP(A1022,'ListaN68 02-02-2025'!$A$12:$E$13375,5,0))),"Nuevo",IF(AND(NOT(ISBLANK(A1022)),NOT(ISBLANK(B1022)),NOT(ISBLANK(E1022)),AND(E1022-VLOOKUP(A1022,'ListaN68 02-02-2025'!$A$12:$E$13375,5,0)&gt;=-2,E1022-VLOOKUP(A1022,'ListaN68 02-02-2025'!$A$12:$E$13375,5,0)&lt;=2)),"Igual",IF(AND(NOT(ISBLANK(A1022)),NOT(ISBLANK(B1022)),NOT(ISBLANK(E1022)),E1022-VLOOKUP(A1022,'ListaN68 02-02-2025'!$A$12:$E$13375,5,0)&gt;2),"Aumento",IF(AND(NOT(ISBLANK(A1022)),NOT(ISBLANK(B1022)),NOT(ISBLANK(E1022)),E1022-VLOOKUP(A1022,'ListaN68 02-02-2025'!$A$12:$E$13375,5,0)&lt;2),"Bajo","Error en codigo")))))))</f>
        <v>Igual</v>
      </c>
    </row>
    <row r="1023" spans="1:32" x14ac:dyDescent="0.2">
      <c r="A1023" s="1" t="s">
        <v>500</v>
      </c>
      <c r="B1023" t="s">
        <v>5360</v>
      </c>
      <c r="C1023" t="s">
        <v>5003</v>
      </c>
      <c r="D1023">
        <v>21</v>
      </c>
      <c r="E1023" s="46">
        <v>2776.788</v>
      </c>
      <c r="F1023" s="44"/>
      <c r="G1023" s="46"/>
      <c r="AF1023" t="str">
        <f>IF(AND(ISBLANK(A1023),ISBLANK(B1023),ISBLANK(E1023)),"Blanco",IF(AND(ISBLANK(A1023),NOT(ISBLANK(B1023))),"Titulo",IF(AND(NOT(ISBLANK(A1023)),NOT(ISBLANK(B1023)),ISBLANK(E1023),IFERROR(FIND("FF--",A1023)&gt;1,FALSE)),"F.Comercializacion",IF(AND(NOT(ISBLANK(A1023)),NOT(ISBLANK(B1023)),NOT(ISBLANK(E1023)),ISERROR(VLOOKUP(A1023,'ListaN68 02-02-2025'!$A$12:$E$13375,5,0))),"Nuevo",IF(AND(NOT(ISBLANK(A1023)),NOT(ISBLANK(B1023)),NOT(ISBLANK(E1023)),AND(E1023-VLOOKUP(A1023,'ListaN68 02-02-2025'!$A$12:$E$13375,5,0)&gt;=-2,E1023-VLOOKUP(A1023,'ListaN68 02-02-2025'!$A$12:$E$13375,5,0)&lt;=2)),"Igual",IF(AND(NOT(ISBLANK(A1023)),NOT(ISBLANK(B1023)),NOT(ISBLANK(E1023)),E1023-VLOOKUP(A1023,'ListaN68 02-02-2025'!$A$12:$E$13375,5,0)&gt;2),"Aumento",IF(AND(NOT(ISBLANK(A1023)),NOT(ISBLANK(B1023)),NOT(ISBLANK(E1023)),E1023-VLOOKUP(A1023,'ListaN68 02-02-2025'!$A$12:$E$13375,5,0)&lt;2),"Bajo","Error en codigo")))))))</f>
        <v>Igual</v>
      </c>
    </row>
    <row r="1024" spans="1:32" x14ac:dyDescent="0.2">
      <c r="A1024" s="1" t="s">
        <v>497</v>
      </c>
      <c r="B1024" t="s">
        <v>5361</v>
      </c>
      <c r="C1024" t="s">
        <v>5028</v>
      </c>
      <c r="D1024">
        <v>21</v>
      </c>
      <c r="E1024" s="46">
        <v>4616.3620000000001</v>
      </c>
      <c r="F1024" s="44"/>
      <c r="G1024" s="46"/>
      <c r="AF1024" t="str">
        <f>IF(AND(ISBLANK(A1024),ISBLANK(B1024),ISBLANK(E1024)),"Blanco",IF(AND(ISBLANK(A1024),NOT(ISBLANK(B1024))),"Titulo",IF(AND(NOT(ISBLANK(A1024)),NOT(ISBLANK(B1024)),ISBLANK(E1024),IFERROR(FIND("FF--",A1024)&gt;1,FALSE)),"F.Comercializacion",IF(AND(NOT(ISBLANK(A1024)),NOT(ISBLANK(B1024)),NOT(ISBLANK(E1024)),ISERROR(VLOOKUP(A1024,'ListaN68 02-02-2025'!$A$12:$E$13375,5,0))),"Nuevo",IF(AND(NOT(ISBLANK(A1024)),NOT(ISBLANK(B1024)),NOT(ISBLANK(E1024)),AND(E1024-VLOOKUP(A1024,'ListaN68 02-02-2025'!$A$12:$E$13375,5,0)&gt;=-2,E1024-VLOOKUP(A1024,'ListaN68 02-02-2025'!$A$12:$E$13375,5,0)&lt;=2)),"Igual",IF(AND(NOT(ISBLANK(A1024)),NOT(ISBLANK(B1024)),NOT(ISBLANK(E1024)),E1024-VLOOKUP(A1024,'ListaN68 02-02-2025'!$A$12:$E$13375,5,0)&gt;2),"Aumento",IF(AND(NOT(ISBLANK(A1024)),NOT(ISBLANK(B1024)),NOT(ISBLANK(E1024)),E1024-VLOOKUP(A1024,'ListaN68 02-02-2025'!$A$12:$E$13375,5,0)&lt;2),"Bajo","Error en codigo")))))))</f>
        <v>Igual</v>
      </c>
    </row>
    <row r="1025" spans="1:32" x14ac:dyDescent="0.2">
      <c r="C1025"/>
      <c r="E1025" s="46"/>
      <c r="F1025" s="44"/>
      <c r="G1025" s="46"/>
      <c r="AF1025" t="str">
        <f>IF(AND(ISBLANK(A1025),ISBLANK(B1025),ISBLANK(E1025)),"Blanco",IF(AND(ISBLANK(A1025),NOT(ISBLANK(B1025))),"Titulo",IF(AND(NOT(ISBLANK(A1025)),NOT(ISBLANK(B1025)),ISBLANK(E1025),IFERROR(FIND("FF--",A1025)&gt;1,FALSE)),"F.Comercializacion",IF(AND(NOT(ISBLANK(A1025)),NOT(ISBLANK(B1025)),NOT(ISBLANK(E1025)),ISERROR(VLOOKUP(A1025,'ListaN68 02-02-2025'!$A$12:$E$13375,5,0))),"Nuevo",IF(AND(NOT(ISBLANK(A1025)),NOT(ISBLANK(B1025)),NOT(ISBLANK(E1025)),AND(E1025-VLOOKUP(A1025,'ListaN68 02-02-2025'!$A$12:$E$13375,5,0)&gt;=-2,E1025-VLOOKUP(A1025,'ListaN68 02-02-2025'!$A$12:$E$13375,5,0)&lt;=2)),"Igual",IF(AND(NOT(ISBLANK(A1025)),NOT(ISBLANK(B1025)),NOT(ISBLANK(E1025)),E1025-VLOOKUP(A1025,'ListaN68 02-02-2025'!$A$12:$E$13375,5,0)&gt;2),"Aumento",IF(AND(NOT(ISBLANK(A1025)),NOT(ISBLANK(B1025)),NOT(ISBLANK(E1025)),E1025-VLOOKUP(A1025,'ListaN68 02-02-2025'!$A$12:$E$13375,5,0)&lt;2),"Bajo","Error en codigo")))))))</f>
        <v>Blanco</v>
      </c>
    </row>
    <row r="1026" spans="1:32" x14ac:dyDescent="0.2">
      <c r="B1026" t="s">
        <v>5848</v>
      </c>
      <c r="C1026"/>
      <c r="E1026" s="46"/>
      <c r="F1026" s="44"/>
      <c r="G1026" s="46"/>
      <c r="AF1026" t="str">
        <f>IF(AND(ISBLANK(A1026),ISBLANK(B1026),ISBLANK(E1026)),"Blanco",IF(AND(ISBLANK(A1026),NOT(ISBLANK(B1026))),"Titulo",IF(AND(NOT(ISBLANK(A1026)),NOT(ISBLANK(B1026)),ISBLANK(E1026),IFERROR(FIND("FF--",A1026)&gt;1,FALSE)),"F.Comercializacion",IF(AND(NOT(ISBLANK(A1026)),NOT(ISBLANK(B1026)),NOT(ISBLANK(E1026)),ISERROR(VLOOKUP(A1026,'ListaN68 02-02-2025'!$A$12:$E$13375,5,0))),"Nuevo",IF(AND(NOT(ISBLANK(A1026)),NOT(ISBLANK(B1026)),NOT(ISBLANK(E1026)),AND(E1026-VLOOKUP(A1026,'ListaN68 02-02-2025'!$A$12:$E$13375,5,0)&gt;=-2,E1026-VLOOKUP(A1026,'ListaN68 02-02-2025'!$A$12:$E$13375,5,0)&lt;=2)),"Igual",IF(AND(NOT(ISBLANK(A1026)),NOT(ISBLANK(B1026)),NOT(ISBLANK(E1026)),E1026-VLOOKUP(A1026,'ListaN68 02-02-2025'!$A$12:$E$13375,5,0)&gt;2),"Aumento",IF(AND(NOT(ISBLANK(A1026)),NOT(ISBLANK(B1026)),NOT(ISBLANK(E1026)),E1026-VLOOKUP(A1026,'ListaN68 02-02-2025'!$A$12:$E$13375,5,0)&lt;2),"Bajo","Error en codigo")))))))</f>
        <v>Titulo</v>
      </c>
    </row>
    <row r="1027" spans="1:32" x14ac:dyDescent="0.2">
      <c r="C1027"/>
      <c r="E1027" s="46"/>
      <c r="F1027" s="44"/>
      <c r="G1027" s="46"/>
      <c r="AF1027" t="str">
        <f>IF(AND(ISBLANK(A1027),ISBLANK(B1027),ISBLANK(E1027)),"Blanco",IF(AND(ISBLANK(A1027),NOT(ISBLANK(B1027))),"Titulo",IF(AND(NOT(ISBLANK(A1027)),NOT(ISBLANK(B1027)),ISBLANK(E1027),IFERROR(FIND("FF--",A1027)&gt;1,FALSE)),"F.Comercializacion",IF(AND(NOT(ISBLANK(A1027)),NOT(ISBLANK(B1027)),NOT(ISBLANK(E1027)),ISERROR(VLOOKUP(A1027,'ListaN68 02-02-2025'!$A$12:$E$13375,5,0))),"Nuevo",IF(AND(NOT(ISBLANK(A1027)),NOT(ISBLANK(B1027)),NOT(ISBLANK(E1027)),AND(E1027-VLOOKUP(A1027,'ListaN68 02-02-2025'!$A$12:$E$13375,5,0)&gt;=-2,E1027-VLOOKUP(A1027,'ListaN68 02-02-2025'!$A$12:$E$13375,5,0)&lt;=2)),"Igual",IF(AND(NOT(ISBLANK(A1027)),NOT(ISBLANK(B1027)),NOT(ISBLANK(E1027)),E1027-VLOOKUP(A1027,'ListaN68 02-02-2025'!$A$12:$E$13375,5,0)&gt;2),"Aumento",IF(AND(NOT(ISBLANK(A1027)),NOT(ISBLANK(B1027)),NOT(ISBLANK(E1027)),E1027-VLOOKUP(A1027,'ListaN68 02-02-2025'!$A$12:$E$13375,5,0)&lt;2),"Bajo","Error en codigo")))))))</f>
        <v>Blanco</v>
      </c>
    </row>
    <row r="1028" spans="1:32" x14ac:dyDescent="0.2">
      <c r="A1028" s="1" t="s">
        <v>6143</v>
      </c>
      <c r="B1028" t="s">
        <v>6144</v>
      </c>
      <c r="C1028" t="s">
        <v>5049</v>
      </c>
      <c r="D1028">
        <v>21</v>
      </c>
      <c r="E1028" s="46">
        <v>24052.613000000001</v>
      </c>
      <c r="F1028" s="44">
        <v>3.5714221123742895E-2</v>
      </c>
      <c r="G1028" s="46"/>
      <c r="AF1028" t="str">
        <f>IF(AND(ISBLANK(A1028),ISBLANK(B1028),ISBLANK(E1028)),"Blanco",IF(AND(ISBLANK(A1028),NOT(ISBLANK(B1028))),"Titulo",IF(AND(NOT(ISBLANK(A1028)),NOT(ISBLANK(B1028)),ISBLANK(E1028),IFERROR(FIND("FF--",A1028)&gt;1,FALSE)),"F.Comercializacion",IF(AND(NOT(ISBLANK(A1028)),NOT(ISBLANK(B1028)),NOT(ISBLANK(E1028)),ISERROR(VLOOKUP(A1028,'ListaN68 02-02-2025'!$A$12:$E$13375,5,0))),"Nuevo",IF(AND(NOT(ISBLANK(A1028)),NOT(ISBLANK(B1028)),NOT(ISBLANK(E1028)),AND(E1028-VLOOKUP(A1028,'ListaN68 02-02-2025'!$A$12:$E$13375,5,0)&gt;=-2,E1028-VLOOKUP(A1028,'ListaN68 02-02-2025'!$A$12:$E$13375,5,0)&lt;=2)),"Igual",IF(AND(NOT(ISBLANK(A1028)),NOT(ISBLANK(B1028)),NOT(ISBLANK(E1028)),E1028-VLOOKUP(A1028,'ListaN68 02-02-2025'!$A$12:$E$13375,5,0)&gt;2),"Aumento",IF(AND(NOT(ISBLANK(A1028)),NOT(ISBLANK(B1028)),NOT(ISBLANK(E1028)),E1028-VLOOKUP(A1028,'ListaN68 02-02-2025'!$A$12:$E$13375,5,0)&lt;2),"Bajo","Error en codigo")))))))</f>
        <v>Aumento</v>
      </c>
    </row>
    <row r="1029" spans="1:32" x14ac:dyDescent="0.2">
      <c r="A1029" s="1" t="s">
        <v>5849</v>
      </c>
      <c r="B1029" t="s">
        <v>6145</v>
      </c>
      <c r="C1029" t="s">
        <v>5049</v>
      </c>
      <c r="D1029">
        <v>21</v>
      </c>
      <c r="E1029" s="46">
        <v>24052.613000000001</v>
      </c>
      <c r="F1029" s="44">
        <v>3.5714221123742895E-2</v>
      </c>
      <c r="G1029" s="46"/>
      <c r="AF1029" t="str">
        <f>IF(AND(ISBLANK(A1029),ISBLANK(B1029),ISBLANK(E1029)),"Blanco",IF(AND(ISBLANK(A1029),NOT(ISBLANK(B1029))),"Titulo",IF(AND(NOT(ISBLANK(A1029)),NOT(ISBLANK(B1029)),ISBLANK(E1029),IFERROR(FIND("FF--",A1029)&gt;1,FALSE)),"F.Comercializacion",IF(AND(NOT(ISBLANK(A1029)),NOT(ISBLANK(B1029)),NOT(ISBLANK(E1029)),ISERROR(VLOOKUP(A1029,'ListaN68 02-02-2025'!$A$12:$E$13375,5,0))),"Nuevo",IF(AND(NOT(ISBLANK(A1029)),NOT(ISBLANK(B1029)),NOT(ISBLANK(E1029)),AND(E1029-VLOOKUP(A1029,'ListaN68 02-02-2025'!$A$12:$E$13375,5,0)&gt;=-2,E1029-VLOOKUP(A1029,'ListaN68 02-02-2025'!$A$12:$E$13375,5,0)&lt;=2)),"Igual",IF(AND(NOT(ISBLANK(A1029)),NOT(ISBLANK(B1029)),NOT(ISBLANK(E1029)),E1029-VLOOKUP(A1029,'ListaN68 02-02-2025'!$A$12:$E$13375,5,0)&gt;2),"Aumento",IF(AND(NOT(ISBLANK(A1029)),NOT(ISBLANK(B1029)),NOT(ISBLANK(E1029)),E1029-VLOOKUP(A1029,'ListaN68 02-02-2025'!$A$12:$E$13375,5,0)&lt;2),"Bajo","Error en codigo")))))))</f>
        <v>Aumento</v>
      </c>
    </row>
    <row r="1030" spans="1:32" x14ac:dyDescent="0.2">
      <c r="A1030" s="1" t="s">
        <v>5850</v>
      </c>
      <c r="B1030" t="s">
        <v>6146</v>
      </c>
      <c r="C1030" t="s">
        <v>5028</v>
      </c>
      <c r="D1030">
        <v>21</v>
      </c>
      <c r="E1030" s="46">
        <v>11717.948</v>
      </c>
      <c r="F1030" s="44">
        <v>3.5714910737029593E-2</v>
      </c>
      <c r="G1030" s="46"/>
      <c r="AF1030" t="str">
        <f>IF(AND(ISBLANK(A1030),ISBLANK(B1030),ISBLANK(E1030)),"Blanco",IF(AND(ISBLANK(A1030),NOT(ISBLANK(B1030))),"Titulo",IF(AND(NOT(ISBLANK(A1030)),NOT(ISBLANK(B1030)),ISBLANK(E1030),IFERROR(FIND("FF--",A1030)&gt;1,FALSE)),"F.Comercializacion",IF(AND(NOT(ISBLANK(A1030)),NOT(ISBLANK(B1030)),NOT(ISBLANK(E1030)),ISERROR(VLOOKUP(A1030,'ListaN68 02-02-2025'!$A$12:$E$13375,5,0))),"Nuevo",IF(AND(NOT(ISBLANK(A1030)),NOT(ISBLANK(B1030)),NOT(ISBLANK(E1030)),AND(E1030-VLOOKUP(A1030,'ListaN68 02-02-2025'!$A$12:$E$13375,5,0)&gt;=-2,E1030-VLOOKUP(A1030,'ListaN68 02-02-2025'!$A$12:$E$13375,5,0)&lt;=2)),"Igual",IF(AND(NOT(ISBLANK(A1030)),NOT(ISBLANK(B1030)),NOT(ISBLANK(E1030)),E1030-VLOOKUP(A1030,'ListaN68 02-02-2025'!$A$12:$E$13375,5,0)&gt;2),"Aumento",IF(AND(NOT(ISBLANK(A1030)),NOT(ISBLANK(B1030)),NOT(ISBLANK(E1030)),E1030-VLOOKUP(A1030,'ListaN68 02-02-2025'!$A$12:$E$13375,5,0)&lt;2),"Bajo","Error en codigo")))))))</f>
        <v>Aumento</v>
      </c>
    </row>
    <row r="1031" spans="1:32" x14ac:dyDescent="0.2">
      <c r="A1031" s="1" t="s">
        <v>6147</v>
      </c>
      <c r="B1031" t="s">
        <v>6148</v>
      </c>
      <c r="C1031" t="s">
        <v>4946</v>
      </c>
      <c r="D1031">
        <v>21</v>
      </c>
      <c r="E1031" s="46">
        <v>11717.948</v>
      </c>
      <c r="F1031" s="44">
        <v>3.5714910737029593E-2</v>
      </c>
      <c r="G1031" s="46"/>
      <c r="AF1031" t="str">
        <f>IF(AND(ISBLANK(A1031),ISBLANK(B1031),ISBLANK(E1031)),"Blanco",IF(AND(ISBLANK(A1031),NOT(ISBLANK(B1031))),"Titulo",IF(AND(NOT(ISBLANK(A1031)),NOT(ISBLANK(B1031)),ISBLANK(E1031),IFERROR(FIND("FF--",A1031)&gt;1,FALSE)),"F.Comercializacion",IF(AND(NOT(ISBLANK(A1031)),NOT(ISBLANK(B1031)),NOT(ISBLANK(E1031)),ISERROR(VLOOKUP(A1031,'ListaN68 02-02-2025'!$A$12:$E$13375,5,0))),"Nuevo",IF(AND(NOT(ISBLANK(A1031)),NOT(ISBLANK(B1031)),NOT(ISBLANK(E1031)),AND(E1031-VLOOKUP(A1031,'ListaN68 02-02-2025'!$A$12:$E$13375,5,0)&gt;=-2,E1031-VLOOKUP(A1031,'ListaN68 02-02-2025'!$A$12:$E$13375,5,0)&lt;=2)),"Igual",IF(AND(NOT(ISBLANK(A1031)),NOT(ISBLANK(B1031)),NOT(ISBLANK(E1031)),E1031-VLOOKUP(A1031,'ListaN68 02-02-2025'!$A$12:$E$13375,5,0)&gt;2),"Aumento",IF(AND(NOT(ISBLANK(A1031)),NOT(ISBLANK(B1031)),NOT(ISBLANK(E1031)),E1031-VLOOKUP(A1031,'ListaN68 02-02-2025'!$A$12:$E$13375,5,0)&lt;2),"Bajo","Error en codigo")))))))</f>
        <v>Aumento</v>
      </c>
    </row>
    <row r="1032" spans="1:32" x14ac:dyDescent="0.2">
      <c r="A1032" s="1">
        <v>85001</v>
      </c>
      <c r="B1032" t="s">
        <v>5851</v>
      </c>
      <c r="C1032" t="s">
        <v>5049</v>
      </c>
      <c r="D1032">
        <v>21</v>
      </c>
      <c r="E1032" s="46">
        <v>34951.017999999996</v>
      </c>
      <c r="F1032" s="44">
        <v>3.571439260587228E-2</v>
      </c>
      <c r="G1032" s="46"/>
      <c r="AF1032" t="str">
        <f>IF(AND(ISBLANK(A1032),ISBLANK(B1032),ISBLANK(E1032)),"Blanco",IF(AND(ISBLANK(A1032),NOT(ISBLANK(B1032))),"Titulo",IF(AND(NOT(ISBLANK(A1032)),NOT(ISBLANK(B1032)),ISBLANK(E1032),IFERROR(FIND("FF--",A1032)&gt;1,FALSE)),"F.Comercializacion",IF(AND(NOT(ISBLANK(A1032)),NOT(ISBLANK(B1032)),NOT(ISBLANK(E1032)),ISERROR(VLOOKUP(A1032,'ListaN68 02-02-2025'!$A$12:$E$13375,5,0))),"Nuevo",IF(AND(NOT(ISBLANK(A1032)),NOT(ISBLANK(B1032)),NOT(ISBLANK(E1032)),AND(E1032-VLOOKUP(A1032,'ListaN68 02-02-2025'!$A$12:$E$13375,5,0)&gt;=-2,E1032-VLOOKUP(A1032,'ListaN68 02-02-2025'!$A$12:$E$13375,5,0)&lt;=2)),"Igual",IF(AND(NOT(ISBLANK(A1032)),NOT(ISBLANK(B1032)),NOT(ISBLANK(E1032)),E1032-VLOOKUP(A1032,'ListaN68 02-02-2025'!$A$12:$E$13375,5,0)&gt;2),"Aumento",IF(AND(NOT(ISBLANK(A1032)),NOT(ISBLANK(B1032)),NOT(ISBLANK(E1032)),E1032-VLOOKUP(A1032,'ListaN68 02-02-2025'!$A$12:$E$13375,5,0)&lt;2),"Bajo","Error en codigo")))))))</f>
        <v>Aumento</v>
      </c>
    </row>
    <row r="1033" spans="1:32" x14ac:dyDescent="0.2">
      <c r="A1033" s="1">
        <v>85102</v>
      </c>
      <c r="B1033" t="s">
        <v>5852</v>
      </c>
      <c r="C1033" t="s">
        <v>5049</v>
      </c>
      <c r="D1033">
        <v>21</v>
      </c>
      <c r="E1033" s="46">
        <v>81579.558000000005</v>
      </c>
      <c r="F1033" s="44">
        <v>3.5714296142943969E-2</v>
      </c>
      <c r="G1033" s="46"/>
      <c r="AF1033" t="str">
        <f>IF(AND(ISBLANK(A1033),ISBLANK(B1033),ISBLANK(E1033)),"Blanco",IF(AND(ISBLANK(A1033),NOT(ISBLANK(B1033))),"Titulo",IF(AND(NOT(ISBLANK(A1033)),NOT(ISBLANK(B1033)),ISBLANK(E1033),IFERROR(FIND("FF--",A1033)&gt;1,FALSE)),"F.Comercializacion",IF(AND(NOT(ISBLANK(A1033)),NOT(ISBLANK(B1033)),NOT(ISBLANK(E1033)),ISERROR(VLOOKUP(A1033,'ListaN68 02-02-2025'!$A$12:$E$13375,5,0))),"Nuevo",IF(AND(NOT(ISBLANK(A1033)),NOT(ISBLANK(B1033)),NOT(ISBLANK(E1033)),AND(E1033-VLOOKUP(A1033,'ListaN68 02-02-2025'!$A$12:$E$13375,5,0)&gt;=-2,E1033-VLOOKUP(A1033,'ListaN68 02-02-2025'!$A$12:$E$13375,5,0)&lt;=2)),"Igual",IF(AND(NOT(ISBLANK(A1033)),NOT(ISBLANK(B1033)),NOT(ISBLANK(E1033)),E1033-VLOOKUP(A1033,'ListaN68 02-02-2025'!$A$12:$E$13375,5,0)&gt;2),"Aumento",IF(AND(NOT(ISBLANK(A1033)),NOT(ISBLANK(B1033)),NOT(ISBLANK(E1033)),E1033-VLOOKUP(A1033,'ListaN68 02-02-2025'!$A$12:$E$13375,5,0)&lt;2),"Bajo","Error en codigo")))))))</f>
        <v>Aumento</v>
      </c>
    </row>
    <row r="1034" spans="1:32" x14ac:dyDescent="0.2">
      <c r="A1034" s="1">
        <v>85201</v>
      </c>
      <c r="B1034" t="s">
        <v>5853</v>
      </c>
      <c r="C1034" t="s">
        <v>5049</v>
      </c>
      <c r="D1034">
        <v>21</v>
      </c>
      <c r="E1034" s="46">
        <v>58558.29</v>
      </c>
      <c r="F1034" s="44">
        <v>3.5714278765863083E-2</v>
      </c>
      <c r="G1034" s="46"/>
      <c r="AF1034" t="str">
        <f>IF(AND(ISBLANK(A1034),ISBLANK(B1034),ISBLANK(E1034)),"Blanco",IF(AND(ISBLANK(A1034),NOT(ISBLANK(B1034))),"Titulo",IF(AND(NOT(ISBLANK(A1034)),NOT(ISBLANK(B1034)),ISBLANK(E1034),IFERROR(FIND("FF--",A1034)&gt;1,FALSE)),"F.Comercializacion",IF(AND(NOT(ISBLANK(A1034)),NOT(ISBLANK(B1034)),NOT(ISBLANK(E1034)),ISERROR(VLOOKUP(A1034,'ListaN68 02-02-2025'!$A$12:$E$13375,5,0))),"Nuevo",IF(AND(NOT(ISBLANK(A1034)),NOT(ISBLANK(B1034)),NOT(ISBLANK(E1034)),AND(E1034-VLOOKUP(A1034,'ListaN68 02-02-2025'!$A$12:$E$13375,5,0)&gt;=-2,E1034-VLOOKUP(A1034,'ListaN68 02-02-2025'!$A$12:$E$13375,5,0)&lt;=2)),"Igual",IF(AND(NOT(ISBLANK(A1034)),NOT(ISBLANK(B1034)),NOT(ISBLANK(E1034)),E1034-VLOOKUP(A1034,'ListaN68 02-02-2025'!$A$12:$E$13375,5,0)&gt;2),"Aumento",IF(AND(NOT(ISBLANK(A1034)),NOT(ISBLANK(B1034)),NOT(ISBLANK(E1034)),E1034-VLOOKUP(A1034,'ListaN68 02-02-2025'!$A$12:$E$13375,5,0)&lt;2),"Bajo","Error en codigo")))))))</f>
        <v>Aumento</v>
      </c>
    </row>
    <row r="1035" spans="1:32" x14ac:dyDescent="0.2">
      <c r="A1035" s="1">
        <v>87402</v>
      </c>
      <c r="B1035" t="s">
        <v>5854</v>
      </c>
      <c r="C1035" t="s">
        <v>4961</v>
      </c>
      <c r="D1035">
        <v>21</v>
      </c>
      <c r="E1035" s="46">
        <v>542313.50300000003</v>
      </c>
      <c r="F1035" s="44">
        <v>3.5714298332655492E-2</v>
      </c>
      <c r="G1035" s="46"/>
      <c r="AF1035" t="str">
        <f>IF(AND(ISBLANK(A1035),ISBLANK(B1035),ISBLANK(E1035)),"Blanco",IF(AND(ISBLANK(A1035),NOT(ISBLANK(B1035))),"Titulo",IF(AND(NOT(ISBLANK(A1035)),NOT(ISBLANK(B1035)),ISBLANK(E1035),IFERROR(FIND("FF--",A1035)&gt;1,FALSE)),"F.Comercializacion",IF(AND(NOT(ISBLANK(A1035)),NOT(ISBLANK(B1035)),NOT(ISBLANK(E1035)),ISERROR(VLOOKUP(A1035,'ListaN68 02-02-2025'!$A$12:$E$13375,5,0))),"Nuevo",IF(AND(NOT(ISBLANK(A1035)),NOT(ISBLANK(B1035)),NOT(ISBLANK(E1035)),AND(E1035-VLOOKUP(A1035,'ListaN68 02-02-2025'!$A$12:$E$13375,5,0)&gt;=-2,E1035-VLOOKUP(A1035,'ListaN68 02-02-2025'!$A$12:$E$13375,5,0)&lt;=2)),"Igual",IF(AND(NOT(ISBLANK(A1035)),NOT(ISBLANK(B1035)),NOT(ISBLANK(E1035)),E1035-VLOOKUP(A1035,'ListaN68 02-02-2025'!$A$12:$E$13375,5,0)&gt;2),"Aumento",IF(AND(NOT(ISBLANK(A1035)),NOT(ISBLANK(B1035)),NOT(ISBLANK(E1035)),E1035-VLOOKUP(A1035,'ListaN68 02-02-2025'!$A$12:$E$13375,5,0)&lt;2),"Bajo","Error en codigo")))))))</f>
        <v>Aumento</v>
      </c>
    </row>
    <row r="1036" spans="1:32" x14ac:dyDescent="0.2">
      <c r="A1036" s="1">
        <v>89101</v>
      </c>
      <c r="B1036" t="s">
        <v>5855</v>
      </c>
      <c r="C1036" t="s">
        <v>4961</v>
      </c>
      <c r="D1036">
        <v>21</v>
      </c>
      <c r="E1036" s="46">
        <v>193641.43799999999</v>
      </c>
      <c r="F1036" s="44">
        <v>3.5714258207102612E-2</v>
      </c>
      <c r="G1036" s="46"/>
      <c r="AF1036" t="str">
        <f>IF(AND(ISBLANK(A1036),ISBLANK(B1036),ISBLANK(E1036)),"Blanco",IF(AND(ISBLANK(A1036),NOT(ISBLANK(B1036))),"Titulo",IF(AND(NOT(ISBLANK(A1036)),NOT(ISBLANK(B1036)),ISBLANK(E1036),IFERROR(FIND("FF--",A1036)&gt;1,FALSE)),"F.Comercializacion",IF(AND(NOT(ISBLANK(A1036)),NOT(ISBLANK(B1036)),NOT(ISBLANK(E1036)),ISERROR(VLOOKUP(A1036,'ListaN68 02-02-2025'!$A$12:$E$13375,5,0))),"Nuevo",IF(AND(NOT(ISBLANK(A1036)),NOT(ISBLANK(B1036)),NOT(ISBLANK(E1036)),AND(E1036-VLOOKUP(A1036,'ListaN68 02-02-2025'!$A$12:$E$13375,5,0)&gt;=-2,E1036-VLOOKUP(A1036,'ListaN68 02-02-2025'!$A$12:$E$13375,5,0)&lt;=2)),"Igual",IF(AND(NOT(ISBLANK(A1036)),NOT(ISBLANK(B1036)),NOT(ISBLANK(E1036)),E1036-VLOOKUP(A1036,'ListaN68 02-02-2025'!$A$12:$E$13375,5,0)&gt;2),"Aumento",IF(AND(NOT(ISBLANK(A1036)),NOT(ISBLANK(B1036)),NOT(ISBLANK(E1036)),E1036-VLOOKUP(A1036,'ListaN68 02-02-2025'!$A$12:$E$13375,5,0)&lt;2),"Bajo","Error en codigo")))))))</f>
        <v>Aumento</v>
      </c>
    </row>
    <row r="1037" spans="1:32" x14ac:dyDescent="0.2">
      <c r="A1037" s="1">
        <v>89102</v>
      </c>
      <c r="B1037" t="s">
        <v>5855</v>
      </c>
      <c r="C1037" t="s">
        <v>4961</v>
      </c>
      <c r="D1037">
        <v>21</v>
      </c>
      <c r="E1037" s="46">
        <v>193641.43799999999</v>
      </c>
      <c r="F1037" s="44">
        <v>3.5714258207102612E-2</v>
      </c>
      <c r="G1037" s="46"/>
      <c r="AF1037" t="str">
        <f>IF(AND(ISBLANK(A1037),ISBLANK(B1037),ISBLANK(E1037)),"Blanco",IF(AND(ISBLANK(A1037),NOT(ISBLANK(B1037))),"Titulo",IF(AND(NOT(ISBLANK(A1037)),NOT(ISBLANK(B1037)),ISBLANK(E1037),IFERROR(FIND("FF--",A1037)&gt;1,FALSE)),"F.Comercializacion",IF(AND(NOT(ISBLANK(A1037)),NOT(ISBLANK(B1037)),NOT(ISBLANK(E1037)),ISERROR(VLOOKUP(A1037,'ListaN68 02-02-2025'!$A$12:$E$13375,5,0))),"Nuevo",IF(AND(NOT(ISBLANK(A1037)),NOT(ISBLANK(B1037)),NOT(ISBLANK(E1037)),AND(E1037-VLOOKUP(A1037,'ListaN68 02-02-2025'!$A$12:$E$13375,5,0)&gt;=-2,E1037-VLOOKUP(A1037,'ListaN68 02-02-2025'!$A$12:$E$13375,5,0)&lt;=2)),"Igual",IF(AND(NOT(ISBLANK(A1037)),NOT(ISBLANK(B1037)),NOT(ISBLANK(E1037)),E1037-VLOOKUP(A1037,'ListaN68 02-02-2025'!$A$12:$E$13375,5,0)&gt;2),"Aumento",IF(AND(NOT(ISBLANK(A1037)),NOT(ISBLANK(B1037)),NOT(ISBLANK(E1037)),E1037-VLOOKUP(A1037,'ListaN68 02-02-2025'!$A$12:$E$13375,5,0)&lt;2),"Bajo","Error en codigo")))))))</f>
        <v>Aumento</v>
      </c>
    </row>
    <row r="1038" spans="1:32" x14ac:dyDescent="0.2">
      <c r="A1038" s="1">
        <v>89202</v>
      </c>
      <c r="B1038" t="s">
        <v>5856</v>
      </c>
      <c r="C1038" t="s">
        <v>4961</v>
      </c>
      <c r="D1038">
        <v>21</v>
      </c>
      <c r="E1038" s="46">
        <v>281930.46000000002</v>
      </c>
      <c r="F1038" s="44">
        <v>3.5714297128846217E-2</v>
      </c>
      <c r="G1038" s="46"/>
      <c r="AF1038" t="str">
        <f>IF(AND(ISBLANK(A1038),ISBLANK(B1038),ISBLANK(E1038)),"Blanco",IF(AND(ISBLANK(A1038),NOT(ISBLANK(B1038))),"Titulo",IF(AND(NOT(ISBLANK(A1038)),NOT(ISBLANK(B1038)),ISBLANK(E1038),IFERROR(FIND("FF--",A1038)&gt;1,FALSE)),"F.Comercializacion",IF(AND(NOT(ISBLANK(A1038)),NOT(ISBLANK(B1038)),NOT(ISBLANK(E1038)),ISERROR(VLOOKUP(A1038,'ListaN68 02-02-2025'!$A$12:$E$13375,5,0))),"Nuevo",IF(AND(NOT(ISBLANK(A1038)),NOT(ISBLANK(B1038)),NOT(ISBLANK(E1038)),AND(E1038-VLOOKUP(A1038,'ListaN68 02-02-2025'!$A$12:$E$13375,5,0)&gt;=-2,E1038-VLOOKUP(A1038,'ListaN68 02-02-2025'!$A$12:$E$13375,5,0)&lt;=2)),"Igual",IF(AND(NOT(ISBLANK(A1038)),NOT(ISBLANK(B1038)),NOT(ISBLANK(E1038)),E1038-VLOOKUP(A1038,'ListaN68 02-02-2025'!$A$12:$E$13375,5,0)&gt;2),"Aumento",IF(AND(NOT(ISBLANK(A1038)),NOT(ISBLANK(B1038)),NOT(ISBLANK(E1038)),E1038-VLOOKUP(A1038,'ListaN68 02-02-2025'!$A$12:$E$13375,5,0)&lt;2),"Bajo","Error en codigo")))))))</f>
        <v>Aumento</v>
      </c>
    </row>
    <row r="1039" spans="1:32" x14ac:dyDescent="0.2">
      <c r="C1039"/>
      <c r="E1039" s="46"/>
      <c r="F1039" s="44"/>
      <c r="G1039" s="46"/>
      <c r="AF1039" t="str">
        <f>IF(AND(ISBLANK(A1039),ISBLANK(B1039),ISBLANK(E1039)),"Blanco",IF(AND(ISBLANK(A1039),NOT(ISBLANK(B1039))),"Titulo",IF(AND(NOT(ISBLANK(A1039)),NOT(ISBLANK(B1039)),ISBLANK(E1039),IFERROR(FIND("FF--",A1039)&gt;1,FALSE)),"F.Comercializacion",IF(AND(NOT(ISBLANK(A1039)),NOT(ISBLANK(B1039)),NOT(ISBLANK(E1039)),ISERROR(VLOOKUP(A1039,'ListaN68 02-02-2025'!$A$12:$E$13375,5,0))),"Nuevo",IF(AND(NOT(ISBLANK(A1039)),NOT(ISBLANK(B1039)),NOT(ISBLANK(E1039)),AND(E1039-VLOOKUP(A1039,'ListaN68 02-02-2025'!$A$12:$E$13375,5,0)&gt;=-2,E1039-VLOOKUP(A1039,'ListaN68 02-02-2025'!$A$12:$E$13375,5,0)&lt;=2)),"Igual",IF(AND(NOT(ISBLANK(A1039)),NOT(ISBLANK(B1039)),NOT(ISBLANK(E1039)),E1039-VLOOKUP(A1039,'ListaN68 02-02-2025'!$A$12:$E$13375,5,0)&gt;2),"Aumento",IF(AND(NOT(ISBLANK(A1039)),NOT(ISBLANK(B1039)),NOT(ISBLANK(E1039)),E1039-VLOOKUP(A1039,'ListaN68 02-02-2025'!$A$12:$E$13375,5,0)&lt;2),"Bajo","Error en codigo")))))))</f>
        <v>Blanco</v>
      </c>
    </row>
    <row r="1040" spans="1:32" x14ac:dyDescent="0.2">
      <c r="B1040" t="s">
        <v>5857</v>
      </c>
      <c r="C1040"/>
      <c r="E1040" s="46"/>
      <c r="F1040" s="44"/>
      <c r="G1040" s="46"/>
      <c r="AF1040" t="str">
        <f>IF(AND(ISBLANK(A1040),ISBLANK(B1040),ISBLANK(E1040)),"Blanco",IF(AND(ISBLANK(A1040),NOT(ISBLANK(B1040))),"Titulo",IF(AND(NOT(ISBLANK(A1040)),NOT(ISBLANK(B1040)),ISBLANK(E1040),IFERROR(FIND("FF--",A1040)&gt;1,FALSE)),"F.Comercializacion",IF(AND(NOT(ISBLANK(A1040)),NOT(ISBLANK(B1040)),NOT(ISBLANK(E1040)),ISERROR(VLOOKUP(A1040,'ListaN68 02-02-2025'!$A$12:$E$13375,5,0))),"Nuevo",IF(AND(NOT(ISBLANK(A1040)),NOT(ISBLANK(B1040)),NOT(ISBLANK(E1040)),AND(E1040-VLOOKUP(A1040,'ListaN68 02-02-2025'!$A$12:$E$13375,5,0)&gt;=-2,E1040-VLOOKUP(A1040,'ListaN68 02-02-2025'!$A$12:$E$13375,5,0)&lt;=2)),"Igual",IF(AND(NOT(ISBLANK(A1040)),NOT(ISBLANK(B1040)),NOT(ISBLANK(E1040)),E1040-VLOOKUP(A1040,'ListaN68 02-02-2025'!$A$12:$E$13375,5,0)&gt;2),"Aumento",IF(AND(NOT(ISBLANK(A1040)),NOT(ISBLANK(B1040)),NOT(ISBLANK(E1040)),E1040-VLOOKUP(A1040,'ListaN68 02-02-2025'!$A$12:$E$13375,5,0)&lt;2),"Bajo","Error en codigo")))))))</f>
        <v>Titulo</v>
      </c>
    </row>
    <row r="1041" spans="1:32" x14ac:dyDescent="0.2">
      <c r="C1041"/>
      <c r="E1041" s="46"/>
      <c r="F1041" s="44"/>
      <c r="G1041" s="46"/>
      <c r="AF1041" t="str">
        <f>IF(AND(ISBLANK(A1041),ISBLANK(B1041),ISBLANK(E1041)),"Blanco",IF(AND(ISBLANK(A1041),NOT(ISBLANK(B1041))),"Titulo",IF(AND(NOT(ISBLANK(A1041)),NOT(ISBLANK(B1041)),ISBLANK(E1041),IFERROR(FIND("FF--",A1041)&gt;1,FALSE)),"F.Comercializacion",IF(AND(NOT(ISBLANK(A1041)),NOT(ISBLANK(B1041)),NOT(ISBLANK(E1041)),ISERROR(VLOOKUP(A1041,'ListaN68 02-02-2025'!$A$12:$E$13375,5,0))),"Nuevo",IF(AND(NOT(ISBLANK(A1041)),NOT(ISBLANK(B1041)),NOT(ISBLANK(E1041)),AND(E1041-VLOOKUP(A1041,'ListaN68 02-02-2025'!$A$12:$E$13375,5,0)&gt;=-2,E1041-VLOOKUP(A1041,'ListaN68 02-02-2025'!$A$12:$E$13375,5,0)&lt;=2)),"Igual",IF(AND(NOT(ISBLANK(A1041)),NOT(ISBLANK(B1041)),NOT(ISBLANK(E1041)),E1041-VLOOKUP(A1041,'ListaN68 02-02-2025'!$A$12:$E$13375,5,0)&gt;2),"Aumento",IF(AND(NOT(ISBLANK(A1041)),NOT(ISBLANK(B1041)),NOT(ISBLANK(E1041)),E1041-VLOOKUP(A1041,'ListaN68 02-02-2025'!$A$12:$E$13375,5,0)&lt;2),"Bajo","Error en codigo")))))))</f>
        <v>Blanco</v>
      </c>
    </row>
    <row r="1042" spans="1:32" x14ac:dyDescent="0.2">
      <c r="A1042" s="1">
        <v>288000</v>
      </c>
      <c r="B1042" t="s">
        <v>5858</v>
      </c>
      <c r="C1042" t="s">
        <v>5049</v>
      </c>
      <c r="D1042">
        <v>21</v>
      </c>
      <c r="E1042" s="46">
        <v>24141.215</v>
      </c>
      <c r="F1042" s="44">
        <v>3.5713988462538149E-2</v>
      </c>
      <c r="G1042" s="46"/>
      <c r="AF1042" t="str">
        <f>IF(AND(ISBLANK(A1042),ISBLANK(B1042),ISBLANK(E1042)),"Blanco",IF(AND(ISBLANK(A1042),NOT(ISBLANK(B1042))),"Titulo",IF(AND(NOT(ISBLANK(A1042)),NOT(ISBLANK(B1042)),ISBLANK(E1042),IFERROR(FIND("FF--",A1042)&gt;1,FALSE)),"F.Comercializacion",IF(AND(NOT(ISBLANK(A1042)),NOT(ISBLANK(B1042)),NOT(ISBLANK(E1042)),ISERROR(VLOOKUP(A1042,'ListaN68 02-02-2025'!$A$12:$E$13375,5,0))),"Nuevo",IF(AND(NOT(ISBLANK(A1042)),NOT(ISBLANK(B1042)),NOT(ISBLANK(E1042)),AND(E1042-VLOOKUP(A1042,'ListaN68 02-02-2025'!$A$12:$E$13375,5,0)&gt;=-2,E1042-VLOOKUP(A1042,'ListaN68 02-02-2025'!$A$12:$E$13375,5,0)&lt;=2)),"Igual",IF(AND(NOT(ISBLANK(A1042)),NOT(ISBLANK(B1042)),NOT(ISBLANK(E1042)),E1042-VLOOKUP(A1042,'ListaN68 02-02-2025'!$A$12:$E$13375,5,0)&gt;2),"Aumento",IF(AND(NOT(ISBLANK(A1042)),NOT(ISBLANK(B1042)),NOT(ISBLANK(E1042)),E1042-VLOOKUP(A1042,'ListaN68 02-02-2025'!$A$12:$E$13375,5,0)&lt;2),"Bajo","Error en codigo")))))))</f>
        <v>Aumento</v>
      </c>
    </row>
    <row r="1043" spans="1:32" x14ac:dyDescent="0.2">
      <c r="C1043"/>
      <c r="E1043" s="46"/>
      <c r="F1043" s="44"/>
      <c r="G1043" s="46"/>
      <c r="AF1043" t="str">
        <f>IF(AND(ISBLANK(A1043),ISBLANK(B1043),ISBLANK(E1043)),"Blanco",IF(AND(ISBLANK(A1043),NOT(ISBLANK(B1043))),"Titulo",IF(AND(NOT(ISBLANK(A1043)),NOT(ISBLANK(B1043)),ISBLANK(E1043),IFERROR(FIND("FF--",A1043)&gt;1,FALSE)),"F.Comercializacion",IF(AND(NOT(ISBLANK(A1043)),NOT(ISBLANK(B1043)),NOT(ISBLANK(E1043)),ISERROR(VLOOKUP(A1043,'ListaN68 02-02-2025'!$A$12:$E$13375,5,0))),"Nuevo",IF(AND(NOT(ISBLANK(A1043)),NOT(ISBLANK(B1043)),NOT(ISBLANK(E1043)),AND(E1043-VLOOKUP(A1043,'ListaN68 02-02-2025'!$A$12:$E$13375,5,0)&gt;=-2,E1043-VLOOKUP(A1043,'ListaN68 02-02-2025'!$A$12:$E$13375,5,0)&lt;=2)),"Igual",IF(AND(NOT(ISBLANK(A1043)),NOT(ISBLANK(B1043)),NOT(ISBLANK(E1043)),E1043-VLOOKUP(A1043,'ListaN68 02-02-2025'!$A$12:$E$13375,5,0)&gt;2),"Aumento",IF(AND(NOT(ISBLANK(A1043)),NOT(ISBLANK(B1043)),NOT(ISBLANK(E1043)),E1043-VLOOKUP(A1043,'ListaN68 02-02-2025'!$A$12:$E$13375,5,0)&lt;2),"Bajo","Error en codigo")))))))</f>
        <v>Blanco</v>
      </c>
    </row>
    <row r="1044" spans="1:32" x14ac:dyDescent="0.2">
      <c r="B1044" t="s">
        <v>5859</v>
      </c>
      <c r="C1044"/>
      <c r="E1044" s="46"/>
      <c r="F1044" s="44"/>
      <c r="G1044" s="46"/>
      <c r="AF1044" t="str">
        <f>IF(AND(ISBLANK(A1044),ISBLANK(B1044),ISBLANK(E1044)),"Blanco",IF(AND(ISBLANK(A1044),NOT(ISBLANK(B1044))),"Titulo",IF(AND(NOT(ISBLANK(A1044)),NOT(ISBLANK(B1044)),ISBLANK(E1044),IFERROR(FIND("FF--",A1044)&gt;1,FALSE)),"F.Comercializacion",IF(AND(NOT(ISBLANK(A1044)),NOT(ISBLANK(B1044)),NOT(ISBLANK(E1044)),ISERROR(VLOOKUP(A1044,'ListaN68 02-02-2025'!$A$12:$E$13375,5,0))),"Nuevo",IF(AND(NOT(ISBLANK(A1044)),NOT(ISBLANK(B1044)),NOT(ISBLANK(E1044)),AND(E1044-VLOOKUP(A1044,'ListaN68 02-02-2025'!$A$12:$E$13375,5,0)&gt;=-2,E1044-VLOOKUP(A1044,'ListaN68 02-02-2025'!$A$12:$E$13375,5,0)&lt;=2)),"Igual",IF(AND(NOT(ISBLANK(A1044)),NOT(ISBLANK(B1044)),NOT(ISBLANK(E1044)),E1044-VLOOKUP(A1044,'ListaN68 02-02-2025'!$A$12:$E$13375,5,0)&gt;2),"Aumento",IF(AND(NOT(ISBLANK(A1044)),NOT(ISBLANK(B1044)),NOT(ISBLANK(E1044)),E1044-VLOOKUP(A1044,'ListaN68 02-02-2025'!$A$12:$E$13375,5,0)&lt;2),"Bajo","Error en codigo")))))))</f>
        <v>Titulo</v>
      </c>
    </row>
    <row r="1045" spans="1:32" x14ac:dyDescent="0.2">
      <c r="C1045"/>
      <c r="E1045" s="46"/>
      <c r="F1045" s="44"/>
      <c r="G1045" s="46"/>
      <c r="AF1045" t="str">
        <f>IF(AND(ISBLANK(A1045),ISBLANK(B1045),ISBLANK(E1045)),"Blanco",IF(AND(ISBLANK(A1045),NOT(ISBLANK(B1045))),"Titulo",IF(AND(NOT(ISBLANK(A1045)),NOT(ISBLANK(B1045)),ISBLANK(E1045),IFERROR(FIND("FF--",A1045)&gt;1,FALSE)),"F.Comercializacion",IF(AND(NOT(ISBLANK(A1045)),NOT(ISBLANK(B1045)),NOT(ISBLANK(E1045)),ISERROR(VLOOKUP(A1045,'ListaN68 02-02-2025'!$A$12:$E$13375,5,0))),"Nuevo",IF(AND(NOT(ISBLANK(A1045)),NOT(ISBLANK(B1045)),NOT(ISBLANK(E1045)),AND(E1045-VLOOKUP(A1045,'ListaN68 02-02-2025'!$A$12:$E$13375,5,0)&gt;=-2,E1045-VLOOKUP(A1045,'ListaN68 02-02-2025'!$A$12:$E$13375,5,0)&lt;=2)),"Igual",IF(AND(NOT(ISBLANK(A1045)),NOT(ISBLANK(B1045)),NOT(ISBLANK(E1045)),E1045-VLOOKUP(A1045,'ListaN68 02-02-2025'!$A$12:$E$13375,5,0)&gt;2),"Aumento",IF(AND(NOT(ISBLANK(A1045)),NOT(ISBLANK(B1045)),NOT(ISBLANK(E1045)),E1045-VLOOKUP(A1045,'ListaN68 02-02-2025'!$A$12:$E$13375,5,0)&lt;2),"Bajo","Error en codigo")))))))</f>
        <v>Blanco</v>
      </c>
    </row>
    <row r="1046" spans="1:32" x14ac:dyDescent="0.2">
      <c r="A1046" s="1">
        <v>66666</v>
      </c>
      <c r="B1046" t="s">
        <v>5860</v>
      </c>
      <c r="C1046" t="s">
        <v>4966</v>
      </c>
      <c r="D1046">
        <v>21</v>
      </c>
      <c r="E1046" s="46">
        <v>4058.04</v>
      </c>
      <c r="F1046" s="44">
        <v>3.5713647651546276E-2</v>
      </c>
      <c r="G1046" s="46"/>
      <c r="AF1046" t="str">
        <f>IF(AND(ISBLANK(A1046),ISBLANK(B1046),ISBLANK(E1046)),"Blanco",IF(AND(ISBLANK(A1046),NOT(ISBLANK(B1046))),"Titulo",IF(AND(NOT(ISBLANK(A1046)),NOT(ISBLANK(B1046)),ISBLANK(E1046),IFERROR(FIND("FF--",A1046)&gt;1,FALSE)),"F.Comercializacion",IF(AND(NOT(ISBLANK(A1046)),NOT(ISBLANK(B1046)),NOT(ISBLANK(E1046)),ISERROR(VLOOKUP(A1046,'ListaN68 02-02-2025'!$A$12:$E$13375,5,0))),"Nuevo",IF(AND(NOT(ISBLANK(A1046)),NOT(ISBLANK(B1046)),NOT(ISBLANK(E1046)),AND(E1046-VLOOKUP(A1046,'ListaN68 02-02-2025'!$A$12:$E$13375,5,0)&gt;=-2,E1046-VLOOKUP(A1046,'ListaN68 02-02-2025'!$A$12:$E$13375,5,0)&lt;=2)),"Igual",IF(AND(NOT(ISBLANK(A1046)),NOT(ISBLANK(B1046)),NOT(ISBLANK(E1046)),E1046-VLOOKUP(A1046,'ListaN68 02-02-2025'!$A$12:$E$13375,5,0)&gt;2),"Aumento",IF(AND(NOT(ISBLANK(A1046)),NOT(ISBLANK(B1046)),NOT(ISBLANK(E1046)),E1046-VLOOKUP(A1046,'ListaN68 02-02-2025'!$A$12:$E$13375,5,0)&lt;2),"Bajo","Error en codigo")))))))</f>
        <v>Aumento</v>
      </c>
    </row>
    <row r="1047" spans="1:32" x14ac:dyDescent="0.2">
      <c r="C1047"/>
      <c r="E1047" s="46"/>
      <c r="F1047" s="44"/>
      <c r="G1047" s="46"/>
      <c r="AF1047" t="str">
        <f>IF(AND(ISBLANK(A1047),ISBLANK(B1047),ISBLANK(E1047)),"Blanco",IF(AND(ISBLANK(A1047),NOT(ISBLANK(B1047))),"Titulo",IF(AND(NOT(ISBLANK(A1047)),NOT(ISBLANK(B1047)),ISBLANK(E1047),IFERROR(FIND("FF--",A1047)&gt;1,FALSE)),"F.Comercializacion",IF(AND(NOT(ISBLANK(A1047)),NOT(ISBLANK(B1047)),NOT(ISBLANK(E1047)),ISERROR(VLOOKUP(A1047,'ListaN68 02-02-2025'!$A$12:$E$13375,5,0))),"Nuevo",IF(AND(NOT(ISBLANK(A1047)),NOT(ISBLANK(B1047)),NOT(ISBLANK(E1047)),AND(E1047-VLOOKUP(A1047,'ListaN68 02-02-2025'!$A$12:$E$13375,5,0)&gt;=-2,E1047-VLOOKUP(A1047,'ListaN68 02-02-2025'!$A$12:$E$13375,5,0)&lt;=2)),"Igual",IF(AND(NOT(ISBLANK(A1047)),NOT(ISBLANK(B1047)),NOT(ISBLANK(E1047)),E1047-VLOOKUP(A1047,'ListaN68 02-02-2025'!$A$12:$E$13375,5,0)&gt;2),"Aumento",IF(AND(NOT(ISBLANK(A1047)),NOT(ISBLANK(B1047)),NOT(ISBLANK(E1047)),E1047-VLOOKUP(A1047,'ListaN68 02-02-2025'!$A$12:$E$13375,5,0)&lt;2),"Bajo","Error en codigo")))))))</f>
        <v>Blanco</v>
      </c>
    </row>
    <row r="1048" spans="1:32" x14ac:dyDescent="0.2">
      <c r="B1048" t="s">
        <v>504</v>
      </c>
      <c r="C1048"/>
      <c r="E1048" s="46"/>
      <c r="F1048" s="44"/>
      <c r="G1048" s="46"/>
      <c r="AF1048" t="str">
        <f>IF(AND(ISBLANK(A1048),ISBLANK(B1048),ISBLANK(E1048)),"Blanco",IF(AND(ISBLANK(A1048),NOT(ISBLANK(B1048))),"Titulo",IF(AND(NOT(ISBLANK(A1048)),NOT(ISBLANK(B1048)),ISBLANK(E1048),IFERROR(FIND("FF--",A1048)&gt;1,FALSE)),"F.Comercializacion",IF(AND(NOT(ISBLANK(A1048)),NOT(ISBLANK(B1048)),NOT(ISBLANK(E1048)),ISERROR(VLOOKUP(A1048,'ListaN68 02-02-2025'!$A$12:$E$13375,5,0))),"Nuevo",IF(AND(NOT(ISBLANK(A1048)),NOT(ISBLANK(B1048)),NOT(ISBLANK(E1048)),AND(E1048-VLOOKUP(A1048,'ListaN68 02-02-2025'!$A$12:$E$13375,5,0)&gt;=-2,E1048-VLOOKUP(A1048,'ListaN68 02-02-2025'!$A$12:$E$13375,5,0)&lt;=2)),"Igual",IF(AND(NOT(ISBLANK(A1048)),NOT(ISBLANK(B1048)),NOT(ISBLANK(E1048)),E1048-VLOOKUP(A1048,'ListaN68 02-02-2025'!$A$12:$E$13375,5,0)&gt;2),"Aumento",IF(AND(NOT(ISBLANK(A1048)),NOT(ISBLANK(B1048)),NOT(ISBLANK(E1048)),E1048-VLOOKUP(A1048,'ListaN68 02-02-2025'!$A$12:$E$13375,5,0)&lt;2),"Bajo","Error en codigo")))))))</f>
        <v>Titulo</v>
      </c>
    </row>
    <row r="1049" spans="1:32" x14ac:dyDescent="0.2">
      <c r="C1049"/>
      <c r="E1049" s="46"/>
      <c r="F1049" s="44"/>
      <c r="G1049" s="46"/>
      <c r="AF1049" t="str">
        <f>IF(AND(ISBLANK(A1049),ISBLANK(B1049),ISBLANK(E1049)),"Blanco",IF(AND(ISBLANK(A1049),NOT(ISBLANK(B1049))),"Titulo",IF(AND(NOT(ISBLANK(A1049)),NOT(ISBLANK(B1049)),ISBLANK(E1049),IFERROR(FIND("FF--",A1049)&gt;1,FALSE)),"F.Comercializacion",IF(AND(NOT(ISBLANK(A1049)),NOT(ISBLANK(B1049)),NOT(ISBLANK(E1049)),ISERROR(VLOOKUP(A1049,'ListaN68 02-02-2025'!$A$12:$E$13375,5,0))),"Nuevo",IF(AND(NOT(ISBLANK(A1049)),NOT(ISBLANK(B1049)),NOT(ISBLANK(E1049)),AND(E1049-VLOOKUP(A1049,'ListaN68 02-02-2025'!$A$12:$E$13375,5,0)&gt;=-2,E1049-VLOOKUP(A1049,'ListaN68 02-02-2025'!$A$12:$E$13375,5,0)&lt;=2)),"Igual",IF(AND(NOT(ISBLANK(A1049)),NOT(ISBLANK(B1049)),NOT(ISBLANK(E1049)),E1049-VLOOKUP(A1049,'ListaN68 02-02-2025'!$A$12:$E$13375,5,0)&gt;2),"Aumento",IF(AND(NOT(ISBLANK(A1049)),NOT(ISBLANK(B1049)),NOT(ISBLANK(E1049)),E1049-VLOOKUP(A1049,'ListaN68 02-02-2025'!$A$12:$E$13375,5,0)&lt;2),"Bajo","Error en codigo")))))))</f>
        <v>Blanco</v>
      </c>
    </row>
    <row r="1050" spans="1:32" x14ac:dyDescent="0.2">
      <c r="A1050" s="1">
        <v>4004</v>
      </c>
      <c r="B1050" t="s">
        <v>4090</v>
      </c>
      <c r="C1050" t="s">
        <v>5027</v>
      </c>
      <c r="D1050">
        <v>21</v>
      </c>
      <c r="E1050" s="46">
        <v>7038.098</v>
      </c>
      <c r="F1050" s="44">
        <v>3.5714432872570923E-2</v>
      </c>
      <c r="G1050" s="46"/>
      <c r="AF1050" t="str">
        <f>IF(AND(ISBLANK(A1050),ISBLANK(B1050),ISBLANK(E1050)),"Blanco",IF(AND(ISBLANK(A1050),NOT(ISBLANK(B1050))),"Titulo",IF(AND(NOT(ISBLANK(A1050)),NOT(ISBLANK(B1050)),ISBLANK(E1050),IFERROR(FIND("FF--",A1050)&gt;1,FALSE)),"F.Comercializacion",IF(AND(NOT(ISBLANK(A1050)),NOT(ISBLANK(B1050)),NOT(ISBLANK(E1050)),ISERROR(VLOOKUP(A1050,'ListaN68 02-02-2025'!$A$12:$E$13375,5,0))),"Nuevo",IF(AND(NOT(ISBLANK(A1050)),NOT(ISBLANK(B1050)),NOT(ISBLANK(E1050)),AND(E1050-VLOOKUP(A1050,'ListaN68 02-02-2025'!$A$12:$E$13375,5,0)&gt;=-2,E1050-VLOOKUP(A1050,'ListaN68 02-02-2025'!$A$12:$E$13375,5,0)&lt;=2)),"Igual",IF(AND(NOT(ISBLANK(A1050)),NOT(ISBLANK(B1050)),NOT(ISBLANK(E1050)),E1050-VLOOKUP(A1050,'ListaN68 02-02-2025'!$A$12:$E$13375,5,0)&gt;2),"Aumento",IF(AND(NOT(ISBLANK(A1050)),NOT(ISBLANK(B1050)),NOT(ISBLANK(E1050)),E1050-VLOOKUP(A1050,'ListaN68 02-02-2025'!$A$12:$E$13375,5,0)&lt;2),"Bajo","Error en codigo")))))))</f>
        <v>Aumento</v>
      </c>
    </row>
    <row r="1051" spans="1:32" x14ac:dyDescent="0.2">
      <c r="A1051" s="1">
        <v>4008</v>
      </c>
      <c r="B1051" t="s">
        <v>4093</v>
      </c>
      <c r="C1051" t="s">
        <v>4979</v>
      </c>
      <c r="D1051">
        <v>21</v>
      </c>
      <c r="E1051" s="46">
        <v>9838.518</v>
      </c>
      <c r="F1051" s="44">
        <v>3.5713496179599513E-2</v>
      </c>
      <c r="G1051" s="46"/>
      <c r="AF1051" t="str">
        <f>IF(AND(ISBLANK(A1051),ISBLANK(B1051),ISBLANK(E1051)),"Blanco",IF(AND(ISBLANK(A1051),NOT(ISBLANK(B1051))),"Titulo",IF(AND(NOT(ISBLANK(A1051)),NOT(ISBLANK(B1051)),ISBLANK(E1051),IFERROR(FIND("FF--",A1051)&gt;1,FALSE)),"F.Comercializacion",IF(AND(NOT(ISBLANK(A1051)),NOT(ISBLANK(B1051)),NOT(ISBLANK(E1051)),ISERROR(VLOOKUP(A1051,'ListaN68 02-02-2025'!$A$12:$E$13375,5,0))),"Nuevo",IF(AND(NOT(ISBLANK(A1051)),NOT(ISBLANK(B1051)),NOT(ISBLANK(E1051)),AND(E1051-VLOOKUP(A1051,'ListaN68 02-02-2025'!$A$12:$E$13375,5,0)&gt;=-2,E1051-VLOOKUP(A1051,'ListaN68 02-02-2025'!$A$12:$E$13375,5,0)&lt;=2)),"Igual",IF(AND(NOT(ISBLANK(A1051)),NOT(ISBLANK(B1051)),NOT(ISBLANK(E1051)),E1051-VLOOKUP(A1051,'ListaN68 02-02-2025'!$A$12:$E$13375,5,0)&gt;2),"Aumento",IF(AND(NOT(ISBLANK(A1051)),NOT(ISBLANK(B1051)),NOT(ISBLANK(E1051)),E1051-VLOOKUP(A1051,'ListaN68 02-02-2025'!$A$12:$E$13375,5,0)&lt;2),"Bajo","Error en codigo")))))))</f>
        <v>Aumento</v>
      </c>
    </row>
    <row r="1052" spans="1:32" x14ac:dyDescent="0.2">
      <c r="A1052" s="1">
        <v>4012</v>
      </c>
      <c r="B1052" t="s">
        <v>4086</v>
      </c>
      <c r="C1052" t="s">
        <v>5020</v>
      </c>
      <c r="D1052">
        <v>21</v>
      </c>
      <c r="E1052" s="46">
        <v>15893.465</v>
      </c>
      <c r="F1052" s="44">
        <v>3.571404832374081E-2</v>
      </c>
      <c r="G1052" s="46"/>
      <c r="AF1052" t="str">
        <f>IF(AND(ISBLANK(A1052),ISBLANK(B1052),ISBLANK(E1052)),"Blanco",IF(AND(ISBLANK(A1052),NOT(ISBLANK(B1052))),"Titulo",IF(AND(NOT(ISBLANK(A1052)),NOT(ISBLANK(B1052)),ISBLANK(E1052),IFERROR(FIND("FF--",A1052)&gt;1,FALSE)),"F.Comercializacion",IF(AND(NOT(ISBLANK(A1052)),NOT(ISBLANK(B1052)),NOT(ISBLANK(E1052)),ISERROR(VLOOKUP(A1052,'ListaN68 02-02-2025'!$A$12:$E$13375,5,0))),"Nuevo",IF(AND(NOT(ISBLANK(A1052)),NOT(ISBLANK(B1052)),NOT(ISBLANK(E1052)),AND(E1052-VLOOKUP(A1052,'ListaN68 02-02-2025'!$A$12:$E$13375,5,0)&gt;=-2,E1052-VLOOKUP(A1052,'ListaN68 02-02-2025'!$A$12:$E$13375,5,0)&lt;=2)),"Igual",IF(AND(NOT(ISBLANK(A1052)),NOT(ISBLANK(B1052)),NOT(ISBLANK(E1052)),E1052-VLOOKUP(A1052,'ListaN68 02-02-2025'!$A$12:$E$13375,5,0)&gt;2),"Aumento",IF(AND(NOT(ISBLANK(A1052)),NOT(ISBLANK(B1052)),NOT(ISBLANK(E1052)),E1052-VLOOKUP(A1052,'ListaN68 02-02-2025'!$A$12:$E$13375,5,0)&lt;2),"Bajo","Error en codigo")))))))</f>
        <v>Aumento</v>
      </c>
    </row>
    <row r="1053" spans="1:32" x14ac:dyDescent="0.2">
      <c r="A1053" s="1">
        <v>4016</v>
      </c>
      <c r="B1053" t="s">
        <v>4087</v>
      </c>
      <c r="C1053" t="s">
        <v>5028</v>
      </c>
      <c r="D1053">
        <v>21</v>
      </c>
      <c r="E1053" s="46">
        <v>22705.288</v>
      </c>
      <c r="F1053" s="44">
        <v>3.5714381832782971E-2</v>
      </c>
      <c r="G1053" s="46"/>
      <c r="AF1053" t="str">
        <f>IF(AND(ISBLANK(A1053),ISBLANK(B1053),ISBLANK(E1053)),"Blanco",IF(AND(ISBLANK(A1053),NOT(ISBLANK(B1053))),"Titulo",IF(AND(NOT(ISBLANK(A1053)),NOT(ISBLANK(B1053)),ISBLANK(E1053),IFERROR(FIND("FF--",A1053)&gt;1,FALSE)),"F.Comercializacion",IF(AND(NOT(ISBLANK(A1053)),NOT(ISBLANK(B1053)),NOT(ISBLANK(E1053)),ISERROR(VLOOKUP(A1053,'ListaN68 02-02-2025'!$A$12:$E$13375,5,0))),"Nuevo",IF(AND(NOT(ISBLANK(A1053)),NOT(ISBLANK(B1053)),NOT(ISBLANK(E1053)),AND(E1053-VLOOKUP(A1053,'ListaN68 02-02-2025'!$A$12:$E$13375,5,0)&gt;=-2,E1053-VLOOKUP(A1053,'ListaN68 02-02-2025'!$A$12:$E$13375,5,0)&lt;=2)),"Igual",IF(AND(NOT(ISBLANK(A1053)),NOT(ISBLANK(B1053)),NOT(ISBLANK(E1053)),E1053-VLOOKUP(A1053,'ListaN68 02-02-2025'!$A$12:$E$13375,5,0)&gt;2),"Aumento",IF(AND(NOT(ISBLANK(A1053)),NOT(ISBLANK(B1053)),NOT(ISBLANK(E1053)),E1053-VLOOKUP(A1053,'ListaN68 02-02-2025'!$A$12:$E$13375,5,0)&lt;2),"Bajo","Error en codigo")))))))</f>
        <v>Aumento</v>
      </c>
    </row>
    <row r="1054" spans="1:32" x14ac:dyDescent="0.2">
      <c r="A1054" s="1">
        <v>4024</v>
      </c>
      <c r="B1054" t="s">
        <v>4088</v>
      </c>
      <c r="C1054" t="s">
        <v>4946</v>
      </c>
      <c r="D1054">
        <v>21</v>
      </c>
      <c r="E1054" s="46">
        <v>30273.933000000001</v>
      </c>
      <c r="F1054" s="44">
        <v>3.5714260055720093E-2</v>
      </c>
      <c r="G1054" s="46"/>
      <c r="AF1054" t="str">
        <f>IF(AND(ISBLANK(A1054),ISBLANK(B1054),ISBLANK(E1054)),"Blanco",IF(AND(ISBLANK(A1054),NOT(ISBLANK(B1054))),"Titulo",IF(AND(NOT(ISBLANK(A1054)),NOT(ISBLANK(B1054)),ISBLANK(E1054),IFERROR(FIND("FF--",A1054)&gt;1,FALSE)),"F.Comercializacion",IF(AND(NOT(ISBLANK(A1054)),NOT(ISBLANK(B1054)),NOT(ISBLANK(E1054)),ISERROR(VLOOKUP(A1054,'ListaN68 02-02-2025'!$A$12:$E$13375,5,0))),"Nuevo",IF(AND(NOT(ISBLANK(A1054)),NOT(ISBLANK(B1054)),NOT(ISBLANK(E1054)),AND(E1054-VLOOKUP(A1054,'ListaN68 02-02-2025'!$A$12:$E$13375,5,0)&gt;=-2,E1054-VLOOKUP(A1054,'ListaN68 02-02-2025'!$A$12:$E$13375,5,0)&lt;=2)),"Igual",IF(AND(NOT(ISBLANK(A1054)),NOT(ISBLANK(B1054)),NOT(ISBLANK(E1054)),E1054-VLOOKUP(A1054,'ListaN68 02-02-2025'!$A$12:$E$13375,5,0)&gt;2),"Aumento",IF(AND(NOT(ISBLANK(A1054)),NOT(ISBLANK(B1054)),NOT(ISBLANK(E1054)),E1054-VLOOKUP(A1054,'ListaN68 02-02-2025'!$A$12:$E$13375,5,0)&lt;2),"Bajo","Error en codigo")))))))</f>
        <v>Aumento</v>
      </c>
    </row>
    <row r="1055" spans="1:32" x14ac:dyDescent="0.2">
      <c r="A1055" s="1">
        <v>4036</v>
      </c>
      <c r="B1055" t="s">
        <v>4089</v>
      </c>
      <c r="C1055" t="s">
        <v>5001</v>
      </c>
      <c r="D1055">
        <v>21</v>
      </c>
      <c r="E1055" s="46">
        <v>37842.629999999997</v>
      </c>
      <c r="F1055" s="44">
        <v>3.5714362933921162E-2</v>
      </c>
      <c r="G1055" s="46"/>
      <c r="AF1055" t="str">
        <f>IF(AND(ISBLANK(A1055),ISBLANK(B1055),ISBLANK(E1055)),"Blanco",IF(AND(ISBLANK(A1055),NOT(ISBLANK(B1055))),"Titulo",IF(AND(NOT(ISBLANK(A1055)),NOT(ISBLANK(B1055)),ISBLANK(E1055),IFERROR(FIND("FF--",A1055)&gt;1,FALSE)),"F.Comercializacion",IF(AND(NOT(ISBLANK(A1055)),NOT(ISBLANK(B1055)),NOT(ISBLANK(E1055)),ISERROR(VLOOKUP(A1055,'ListaN68 02-02-2025'!$A$12:$E$13375,5,0))),"Nuevo",IF(AND(NOT(ISBLANK(A1055)),NOT(ISBLANK(B1055)),NOT(ISBLANK(E1055)),AND(E1055-VLOOKUP(A1055,'ListaN68 02-02-2025'!$A$12:$E$13375,5,0)&gt;=-2,E1055-VLOOKUP(A1055,'ListaN68 02-02-2025'!$A$12:$E$13375,5,0)&lt;=2)),"Igual",IF(AND(NOT(ISBLANK(A1055)),NOT(ISBLANK(B1055)),NOT(ISBLANK(E1055)),E1055-VLOOKUP(A1055,'ListaN68 02-02-2025'!$A$12:$E$13375,5,0)&gt;2),"Aumento",IF(AND(NOT(ISBLANK(A1055)),NOT(ISBLANK(B1055)),NOT(ISBLANK(E1055)),E1055-VLOOKUP(A1055,'ListaN68 02-02-2025'!$A$12:$E$13375,5,0)&lt;2),"Bajo","Error en codigo")))))))</f>
        <v>Aumento</v>
      </c>
    </row>
    <row r="1056" spans="1:32" x14ac:dyDescent="0.2">
      <c r="A1056" s="1">
        <v>4048</v>
      </c>
      <c r="B1056" t="s">
        <v>4091</v>
      </c>
      <c r="C1056" t="s">
        <v>5030</v>
      </c>
      <c r="D1056">
        <v>21</v>
      </c>
      <c r="E1056" s="46">
        <v>52980.008000000002</v>
      </c>
      <c r="F1056" s="44">
        <v>3.5714471431273154E-2</v>
      </c>
      <c r="G1056" s="46"/>
      <c r="AF1056" t="str">
        <f>IF(AND(ISBLANK(A1056),ISBLANK(B1056),ISBLANK(E1056)),"Blanco",IF(AND(ISBLANK(A1056),NOT(ISBLANK(B1056))),"Titulo",IF(AND(NOT(ISBLANK(A1056)),NOT(ISBLANK(B1056)),ISBLANK(E1056),IFERROR(FIND("FF--",A1056)&gt;1,FALSE)),"F.Comercializacion",IF(AND(NOT(ISBLANK(A1056)),NOT(ISBLANK(B1056)),NOT(ISBLANK(E1056)),ISERROR(VLOOKUP(A1056,'ListaN68 02-02-2025'!$A$12:$E$13375,5,0))),"Nuevo",IF(AND(NOT(ISBLANK(A1056)),NOT(ISBLANK(B1056)),NOT(ISBLANK(E1056)),AND(E1056-VLOOKUP(A1056,'ListaN68 02-02-2025'!$A$12:$E$13375,5,0)&gt;=-2,E1056-VLOOKUP(A1056,'ListaN68 02-02-2025'!$A$12:$E$13375,5,0)&lt;=2)),"Igual",IF(AND(NOT(ISBLANK(A1056)),NOT(ISBLANK(B1056)),NOT(ISBLANK(E1056)),E1056-VLOOKUP(A1056,'ListaN68 02-02-2025'!$A$12:$E$13375,5,0)&gt;2),"Aumento",IF(AND(NOT(ISBLANK(A1056)),NOT(ISBLANK(B1056)),NOT(ISBLANK(E1056)),E1056-VLOOKUP(A1056,'ListaN68 02-02-2025'!$A$12:$E$13375,5,0)&lt;2),"Bajo","Error en codigo")))))))</f>
        <v>Aumento</v>
      </c>
    </row>
    <row r="1057" spans="1:32" x14ac:dyDescent="0.2">
      <c r="A1057" s="1">
        <v>480072</v>
      </c>
      <c r="B1057" t="s">
        <v>4092</v>
      </c>
      <c r="C1057" t="s">
        <v>4961</v>
      </c>
      <c r="D1057">
        <v>21</v>
      </c>
      <c r="E1057" s="46">
        <v>87392.987999999998</v>
      </c>
      <c r="F1057" s="44">
        <v>3.5714220532532037E-2</v>
      </c>
      <c r="G1057" s="46"/>
      <c r="AF1057" t="str">
        <f>IF(AND(ISBLANK(A1057),ISBLANK(B1057),ISBLANK(E1057)),"Blanco",IF(AND(ISBLANK(A1057),NOT(ISBLANK(B1057))),"Titulo",IF(AND(NOT(ISBLANK(A1057)),NOT(ISBLANK(B1057)),ISBLANK(E1057),IFERROR(FIND("FF--",A1057)&gt;1,FALSE)),"F.Comercializacion",IF(AND(NOT(ISBLANK(A1057)),NOT(ISBLANK(B1057)),NOT(ISBLANK(E1057)),ISERROR(VLOOKUP(A1057,'ListaN68 02-02-2025'!$A$12:$E$13375,5,0))),"Nuevo",IF(AND(NOT(ISBLANK(A1057)),NOT(ISBLANK(B1057)),NOT(ISBLANK(E1057)),AND(E1057-VLOOKUP(A1057,'ListaN68 02-02-2025'!$A$12:$E$13375,5,0)&gt;=-2,E1057-VLOOKUP(A1057,'ListaN68 02-02-2025'!$A$12:$E$13375,5,0)&lt;=2)),"Igual",IF(AND(NOT(ISBLANK(A1057)),NOT(ISBLANK(B1057)),NOT(ISBLANK(E1057)),E1057-VLOOKUP(A1057,'ListaN68 02-02-2025'!$A$12:$E$13375,5,0)&gt;2),"Aumento",IF(AND(NOT(ISBLANK(A1057)),NOT(ISBLANK(B1057)),NOT(ISBLANK(E1057)),E1057-VLOOKUP(A1057,'ListaN68 02-02-2025'!$A$12:$E$13375,5,0)&lt;2),"Bajo","Error en codigo")))))))</f>
        <v>Aumento</v>
      </c>
    </row>
    <row r="1058" spans="1:32" x14ac:dyDescent="0.2">
      <c r="A1058" s="1">
        <v>480096</v>
      </c>
      <c r="B1058" t="s">
        <v>4094</v>
      </c>
      <c r="C1058" t="s">
        <v>4961</v>
      </c>
      <c r="D1058">
        <v>21</v>
      </c>
      <c r="E1058" s="46">
        <v>107576.12300000001</v>
      </c>
      <c r="F1058" s="44">
        <v>3.5714211099353577E-2</v>
      </c>
      <c r="G1058" s="46"/>
      <c r="AF1058" t="str">
        <f>IF(AND(ISBLANK(A1058),ISBLANK(B1058),ISBLANK(E1058)),"Blanco",IF(AND(ISBLANK(A1058),NOT(ISBLANK(B1058))),"Titulo",IF(AND(NOT(ISBLANK(A1058)),NOT(ISBLANK(B1058)),ISBLANK(E1058),IFERROR(FIND("FF--",A1058)&gt;1,FALSE)),"F.Comercializacion",IF(AND(NOT(ISBLANK(A1058)),NOT(ISBLANK(B1058)),NOT(ISBLANK(E1058)),ISERROR(VLOOKUP(A1058,'ListaN68 02-02-2025'!$A$12:$E$13375,5,0))),"Nuevo",IF(AND(NOT(ISBLANK(A1058)),NOT(ISBLANK(B1058)),NOT(ISBLANK(E1058)),AND(E1058-VLOOKUP(A1058,'ListaN68 02-02-2025'!$A$12:$E$13375,5,0)&gt;=-2,E1058-VLOOKUP(A1058,'ListaN68 02-02-2025'!$A$12:$E$13375,5,0)&lt;=2)),"Igual",IF(AND(NOT(ISBLANK(A1058)),NOT(ISBLANK(B1058)),NOT(ISBLANK(E1058)),E1058-VLOOKUP(A1058,'ListaN68 02-02-2025'!$A$12:$E$13375,5,0)&gt;2),"Aumento",IF(AND(NOT(ISBLANK(A1058)),NOT(ISBLANK(B1058)),NOT(ISBLANK(E1058)),E1058-VLOOKUP(A1058,'ListaN68 02-02-2025'!$A$12:$E$13375,5,0)&lt;2),"Bajo","Error en codigo")))))))</f>
        <v>Aumento</v>
      </c>
    </row>
    <row r="1059" spans="1:32" x14ac:dyDescent="0.2">
      <c r="A1059" s="1" t="s">
        <v>5861</v>
      </c>
      <c r="B1059" t="s">
        <v>5862</v>
      </c>
      <c r="C1059" t="s">
        <v>5027</v>
      </c>
      <c r="D1059">
        <v>21</v>
      </c>
      <c r="E1059" s="46">
        <v>3497.41</v>
      </c>
      <c r="F1059" s="44">
        <v>3.5715100093076213E-2</v>
      </c>
      <c r="G1059" s="46"/>
      <c r="AF1059" t="str">
        <f>IF(AND(ISBLANK(A1059),ISBLANK(B1059),ISBLANK(E1059)),"Blanco",IF(AND(ISBLANK(A1059),NOT(ISBLANK(B1059))),"Titulo",IF(AND(NOT(ISBLANK(A1059)),NOT(ISBLANK(B1059)),ISBLANK(E1059),IFERROR(FIND("FF--",A1059)&gt;1,FALSE)),"F.Comercializacion",IF(AND(NOT(ISBLANK(A1059)),NOT(ISBLANK(B1059)),NOT(ISBLANK(E1059)),ISERROR(VLOOKUP(A1059,'ListaN68 02-02-2025'!$A$12:$E$13375,5,0))),"Nuevo",IF(AND(NOT(ISBLANK(A1059)),NOT(ISBLANK(B1059)),NOT(ISBLANK(E1059)),AND(E1059-VLOOKUP(A1059,'ListaN68 02-02-2025'!$A$12:$E$13375,5,0)&gt;=-2,E1059-VLOOKUP(A1059,'ListaN68 02-02-2025'!$A$12:$E$13375,5,0)&lt;=2)),"Igual",IF(AND(NOT(ISBLANK(A1059)),NOT(ISBLANK(B1059)),NOT(ISBLANK(E1059)),E1059-VLOOKUP(A1059,'ListaN68 02-02-2025'!$A$12:$E$13375,5,0)&gt;2),"Aumento",IF(AND(NOT(ISBLANK(A1059)),NOT(ISBLANK(B1059)),NOT(ISBLANK(E1059)),E1059-VLOOKUP(A1059,'ListaN68 02-02-2025'!$A$12:$E$13375,5,0)&lt;2),"Bajo","Error en codigo")))))))</f>
        <v>Aumento</v>
      </c>
    </row>
    <row r="1060" spans="1:32" x14ac:dyDescent="0.2">
      <c r="A1060" s="1" t="s">
        <v>5863</v>
      </c>
      <c r="B1060" t="s">
        <v>5864</v>
      </c>
      <c r="C1060" t="s">
        <v>5031</v>
      </c>
      <c r="D1060">
        <v>21</v>
      </c>
      <c r="E1060" s="46">
        <v>5991.808</v>
      </c>
      <c r="F1060" s="44">
        <v>3.5713736282446451E-2</v>
      </c>
      <c r="G1060" s="46"/>
      <c r="AF1060" t="str">
        <f>IF(AND(ISBLANK(A1060),ISBLANK(B1060),ISBLANK(E1060)),"Blanco",IF(AND(ISBLANK(A1060),NOT(ISBLANK(B1060))),"Titulo",IF(AND(NOT(ISBLANK(A1060)),NOT(ISBLANK(B1060)),ISBLANK(E1060),IFERROR(FIND("FF--",A1060)&gt;1,FALSE)),"F.Comercializacion",IF(AND(NOT(ISBLANK(A1060)),NOT(ISBLANK(B1060)),NOT(ISBLANK(E1060)),ISERROR(VLOOKUP(A1060,'ListaN68 02-02-2025'!$A$12:$E$13375,5,0))),"Nuevo",IF(AND(NOT(ISBLANK(A1060)),NOT(ISBLANK(B1060)),NOT(ISBLANK(E1060)),AND(E1060-VLOOKUP(A1060,'ListaN68 02-02-2025'!$A$12:$E$13375,5,0)&gt;=-2,E1060-VLOOKUP(A1060,'ListaN68 02-02-2025'!$A$12:$E$13375,5,0)&lt;=2)),"Igual",IF(AND(NOT(ISBLANK(A1060)),NOT(ISBLANK(B1060)),NOT(ISBLANK(E1060)),E1060-VLOOKUP(A1060,'ListaN68 02-02-2025'!$A$12:$E$13375,5,0)&gt;2),"Aumento",IF(AND(NOT(ISBLANK(A1060)),NOT(ISBLANK(B1060)),NOT(ISBLANK(E1060)),E1060-VLOOKUP(A1060,'ListaN68 02-02-2025'!$A$12:$E$13375,5,0)&lt;2),"Bajo","Error en codigo")))))))</f>
        <v>Aumento</v>
      </c>
    </row>
    <row r="1061" spans="1:32" x14ac:dyDescent="0.2">
      <c r="C1061"/>
      <c r="E1061" s="46"/>
      <c r="F1061" s="44"/>
      <c r="G1061" s="46"/>
      <c r="AF1061" t="str">
        <f>IF(AND(ISBLANK(A1061),ISBLANK(B1061),ISBLANK(E1061)),"Blanco",IF(AND(ISBLANK(A1061),NOT(ISBLANK(B1061))),"Titulo",IF(AND(NOT(ISBLANK(A1061)),NOT(ISBLANK(B1061)),ISBLANK(E1061),IFERROR(FIND("FF--",A1061)&gt;1,FALSE)),"F.Comercializacion",IF(AND(NOT(ISBLANK(A1061)),NOT(ISBLANK(B1061)),NOT(ISBLANK(E1061)),ISERROR(VLOOKUP(A1061,'ListaN68 02-02-2025'!$A$12:$E$13375,5,0))),"Nuevo",IF(AND(NOT(ISBLANK(A1061)),NOT(ISBLANK(B1061)),NOT(ISBLANK(E1061)),AND(E1061-VLOOKUP(A1061,'ListaN68 02-02-2025'!$A$12:$E$13375,5,0)&gt;=-2,E1061-VLOOKUP(A1061,'ListaN68 02-02-2025'!$A$12:$E$13375,5,0)&lt;=2)),"Igual",IF(AND(NOT(ISBLANK(A1061)),NOT(ISBLANK(B1061)),NOT(ISBLANK(E1061)),E1061-VLOOKUP(A1061,'ListaN68 02-02-2025'!$A$12:$E$13375,5,0)&gt;2),"Aumento",IF(AND(NOT(ISBLANK(A1061)),NOT(ISBLANK(B1061)),NOT(ISBLANK(E1061)),E1061-VLOOKUP(A1061,'ListaN68 02-02-2025'!$A$12:$E$13375,5,0)&lt;2),"Bajo","Error en codigo")))))))</f>
        <v>Blanco</v>
      </c>
    </row>
    <row r="1062" spans="1:32" x14ac:dyDescent="0.2">
      <c r="B1062" t="s">
        <v>2536</v>
      </c>
      <c r="C1062"/>
      <c r="E1062" s="46"/>
      <c r="F1062" s="44"/>
      <c r="G1062" s="46"/>
      <c r="AF1062" t="str">
        <f>IF(AND(ISBLANK(A1062),ISBLANK(B1062),ISBLANK(E1062)),"Blanco",IF(AND(ISBLANK(A1062),NOT(ISBLANK(B1062))),"Titulo",IF(AND(NOT(ISBLANK(A1062)),NOT(ISBLANK(B1062)),ISBLANK(E1062),IFERROR(FIND("FF--",A1062)&gt;1,FALSE)),"F.Comercializacion",IF(AND(NOT(ISBLANK(A1062)),NOT(ISBLANK(B1062)),NOT(ISBLANK(E1062)),ISERROR(VLOOKUP(A1062,'ListaN68 02-02-2025'!$A$12:$E$13375,5,0))),"Nuevo",IF(AND(NOT(ISBLANK(A1062)),NOT(ISBLANK(B1062)),NOT(ISBLANK(E1062)),AND(E1062-VLOOKUP(A1062,'ListaN68 02-02-2025'!$A$12:$E$13375,5,0)&gt;=-2,E1062-VLOOKUP(A1062,'ListaN68 02-02-2025'!$A$12:$E$13375,5,0)&lt;=2)),"Igual",IF(AND(NOT(ISBLANK(A1062)),NOT(ISBLANK(B1062)),NOT(ISBLANK(E1062)),E1062-VLOOKUP(A1062,'ListaN68 02-02-2025'!$A$12:$E$13375,5,0)&gt;2),"Aumento",IF(AND(NOT(ISBLANK(A1062)),NOT(ISBLANK(B1062)),NOT(ISBLANK(E1062)),E1062-VLOOKUP(A1062,'ListaN68 02-02-2025'!$A$12:$E$13375,5,0)&lt;2),"Bajo","Error en codigo")))))))</f>
        <v>Titulo</v>
      </c>
    </row>
    <row r="1063" spans="1:32" x14ac:dyDescent="0.2">
      <c r="C1063"/>
      <c r="E1063" s="46"/>
      <c r="F1063" s="44"/>
      <c r="G1063" s="46"/>
      <c r="AF1063" t="str">
        <f>IF(AND(ISBLANK(A1063),ISBLANK(B1063),ISBLANK(E1063)),"Blanco",IF(AND(ISBLANK(A1063),NOT(ISBLANK(B1063))),"Titulo",IF(AND(NOT(ISBLANK(A1063)),NOT(ISBLANK(B1063)),ISBLANK(E1063),IFERROR(FIND("FF--",A1063)&gt;1,FALSE)),"F.Comercializacion",IF(AND(NOT(ISBLANK(A1063)),NOT(ISBLANK(B1063)),NOT(ISBLANK(E1063)),ISERROR(VLOOKUP(A1063,'ListaN68 02-02-2025'!$A$12:$E$13375,5,0))),"Nuevo",IF(AND(NOT(ISBLANK(A1063)),NOT(ISBLANK(B1063)),NOT(ISBLANK(E1063)),AND(E1063-VLOOKUP(A1063,'ListaN68 02-02-2025'!$A$12:$E$13375,5,0)&gt;=-2,E1063-VLOOKUP(A1063,'ListaN68 02-02-2025'!$A$12:$E$13375,5,0)&lt;=2)),"Igual",IF(AND(NOT(ISBLANK(A1063)),NOT(ISBLANK(B1063)),NOT(ISBLANK(E1063)),E1063-VLOOKUP(A1063,'ListaN68 02-02-2025'!$A$12:$E$13375,5,0)&gt;2),"Aumento",IF(AND(NOT(ISBLANK(A1063)),NOT(ISBLANK(B1063)),NOT(ISBLANK(E1063)),E1063-VLOOKUP(A1063,'ListaN68 02-02-2025'!$A$12:$E$13375,5,0)&lt;2),"Bajo","Error en codigo")))))))</f>
        <v>Blanco</v>
      </c>
    </row>
    <row r="1064" spans="1:32" x14ac:dyDescent="0.2">
      <c r="A1064" s="1">
        <v>12080</v>
      </c>
      <c r="B1064" t="s">
        <v>5865</v>
      </c>
      <c r="C1064" t="s">
        <v>4961</v>
      </c>
      <c r="D1064">
        <v>21</v>
      </c>
      <c r="E1064" s="46">
        <v>37688.682999999997</v>
      </c>
      <c r="F1064" s="44">
        <v>3.5714434895667058E-2</v>
      </c>
      <c r="G1064" s="46"/>
      <c r="AF1064" t="str">
        <f>IF(AND(ISBLANK(A1064),ISBLANK(B1064),ISBLANK(E1064)),"Blanco",IF(AND(ISBLANK(A1064),NOT(ISBLANK(B1064))),"Titulo",IF(AND(NOT(ISBLANK(A1064)),NOT(ISBLANK(B1064)),ISBLANK(E1064),IFERROR(FIND("FF--",A1064)&gt;1,FALSE)),"F.Comercializacion",IF(AND(NOT(ISBLANK(A1064)),NOT(ISBLANK(B1064)),NOT(ISBLANK(E1064)),ISERROR(VLOOKUP(A1064,'ListaN68 02-02-2025'!$A$12:$E$13375,5,0))),"Nuevo",IF(AND(NOT(ISBLANK(A1064)),NOT(ISBLANK(B1064)),NOT(ISBLANK(E1064)),AND(E1064-VLOOKUP(A1064,'ListaN68 02-02-2025'!$A$12:$E$13375,5,0)&gt;=-2,E1064-VLOOKUP(A1064,'ListaN68 02-02-2025'!$A$12:$E$13375,5,0)&lt;=2)),"Igual",IF(AND(NOT(ISBLANK(A1064)),NOT(ISBLANK(B1064)),NOT(ISBLANK(E1064)),E1064-VLOOKUP(A1064,'ListaN68 02-02-2025'!$A$12:$E$13375,5,0)&gt;2),"Aumento",IF(AND(NOT(ISBLANK(A1064)),NOT(ISBLANK(B1064)),NOT(ISBLANK(E1064)),E1064-VLOOKUP(A1064,'ListaN68 02-02-2025'!$A$12:$E$13375,5,0)&lt;2),"Bajo","Error en codigo")))))))</f>
        <v>Aumento</v>
      </c>
    </row>
    <row r="1065" spans="1:32" x14ac:dyDescent="0.2">
      <c r="A1065" s="1">
        <v>12210</v>
      </c>
      <c r="B1065" t="s">
        <v>5866</v>
      </c>
      <c r="C1065" t="s">
        <v>4961</v>
      </c>
      <c r="D1065">
        <v>21</v>
      </c>
      <c r="E1065" s="46">
        <v>82748.12</v>
      </c>
      <c r="F1065" s="44">
        <v>3.5714357683987785E-2</v>
      </c>
      <c r="G1065" s="46"/>
      <c r="AF1065" t="str">
        <f>IF(AND(ISBLANK(A1065),ISBLANK(B1065),ISBLANK(E1065)),"Blanco",IF(AND(ISBLANK(A1065),NOT(ISBLANK(B1065))),"Titulo",IF(AND(NOT(ISBLANK(A1065)),NOT(ISBLANK(B1065)),ISBLANK(E1065),IFERROR(FIND("FF--",A1065)&gt;1,FALSE)),"F.Comercializacion",IF(AND(NOT(ISBLANK(A1065)),NOT(ISBLANK(B1065)),NOT(ISBLANK(E1065)),ISERROR(VLOOKUP(A1065,'ListaN68 02-02-2025'!$A$12:$E$13375,5,0))),"Nuevo",IF(AND(NOT(ISBLANK(A1065)),NOT(ISBLANK(B1065)),NOT(ISBLANK(E1065)),AND(E1065-VLOOKUP(A1065,'ListaN68 02-02-2025'!$A$12:$E$13375,5,0)&gt;=-2,E1065-VLOOKUP(A1065,'ListaN68 02-02-2025'!$A$12:$E$13375,5,0)&lt;=2)),"Igual",IF(AND(NOT(ISBLANK(A1065)),NOT(ISBLANK(B1065)),NOT(ISBLANK(E1065)),E1065-VLOOKUP(A1065,'ListaN68 02-02-2025'!$A$12:$E$13375,5,0)&gt;2),"Aumento",IF(AND(NOT(ISBLANK(A1065)),NOT(ISBLANK(B1065)),NOT(ISBLANK(E1065)),E1065-VLOOKUP(A1065,'ListaN68 02-02-2025'!$A$12:$E$13375,5,0)&lt;2),"Bajo","Error en codigo")))))))</f>
        <v>Aumento</v>
      </c>
    </row>
    <row r="1066" spans="1:32" x14ac:dyDescent="0.2">
      <c r="A1066" s="1">
        <v>12310</v>
      </c>
      <c r="B1066" t="s">
        <v>5867</v>
      </c>
      <c r="C1066" t="s">
        <v>4961</v>
      </c>
      <c r="D1066">
        <v>21</v>
      </c>
      <c r="E1066" s="46">
        <v>58673.614999999998</v>
      </c>
      <c r="F1066" s="44">
        <v>3.5714210692738169E-2</v>
      </c>
      <c r="G1066" s="46"/>
      <c r="AF1066" t="str">
        <f>IF(AND(ISBLANK(A1066),ISBLANK(B1066),ISBLANK(E1066)),"Blanco",IF(AND(ISBLANK(A1066),NOT(ISBLANK(B1066))),"Titulo",IF(AND(NOT(ISBLANK(A1066)),NOT(ISBLANK(B1066)),ISBLANK(E1066),IFERROR(FIND("FF--",A1066)&gt;1,FALSE)),"F.Comercializacion",IF(AND(NOT(ISBLANK(A1066)),NOT(ISBLANK(B1066)),NOT(ISBLANK(E1066)),ISERROR(VLOOKUP(A1066,'ListaN68 02-02-2025'!$A$12:$E$13375,5,0))),"Nuevo",IF(AND(NOT(ISBLANK(A1066)),NOT(ISBLANK(B1066)),NOT(ISBLANK(E1066)),AND(E1066-VLOOKUP(A1066,'ListaN68 02-02-2025'!$A$12:$E$13375,5,0)&gt;=-2,E1066-VLOOKUP(A1066,'ListaN68 02-02-2025'!$A$12:$E$13375,5,0)&lt;=2)),"Igual",IF(AND(NOT(ISBLANK(A1066)),NOT(ISBLANK(B1066)),NOT(ISBLANK(E1066)),E1066-VLOOKUP(A1066,'ListaN68 02-02-2025'!$A$12:$E$13375,5,0)&gt;2),"Aumento",IF(AND(NOT(ISBLANK(A1066)),NOT(ISBLANK(B1066)),NOT(ISBLANK(E1066)),E1066-VLOOKUP(A1066,'ListaN68 02-02-2025'!$A$12:$E$13375,5,0)&lt;2),"Bajo","Error en codigo")))))))</f>
        <v>Aumento</v>
      </c>
    </row>
    <row r="1067" spans="1:32" x14ac:dyDescent="0.2">
      <c r="A1067" s="1">
        <v>12350</v>
      </c>
      <c r="B1067" t="s">
        <v>5868</v>
      </c>
      <c r="C1067" t="s">
        <v>4961</v>
      </c>
      <c r="D1067">
        <v>21</v>
      </c>
      <c r="E1067" s="46">
        <v>40011.300000000003</v>
      </c>
      <c r="F1067" s="44">
        <v>3.5714178474184122E-2</v>
      </c>
      <c r="G1067" s="46"/>
      <c r="AF1067" t="str">
        <f>IF(AND(ISBLANK(A1067),ISBLANK(B1067),ISBLANK(E1067)),"Blanco",IF(AND(ISBLANK(A1067),NOT(ISBLANK(B1067))),"Titulo",IF(AND(NOT(ISBLANK(A1067)),NOT(ISBLANK(B1067)),ISBLANK(E1067),IFERROR(FIND("FF--",A1067)&gt;1,FALSE)),"F.Comercializacion",IF(AND(NOT(ISBLANK(A1067)),NOT(ISBLANK(B1067)),NOT(ISBLANK(E1067)),ISERROR(VLOOKUP(A1067,'ListaN68 02-02-2025'!$A$12:$E$13375,5,0))),"Nuevo",IF(AND(NOT(ISBLANK(A1067)),NOT(ISBLANK(B1067)),NOT(ISBLANK(E1067)),AND(E1067-VLOOKUP(A1067,'ListaN68 02-02-2025'!$A$12:$E$13375,5,0)&gt;=-2,E1067-VLOOKUP(A1067,'ListaN68 02-02-2025'!$A$12:$E$13375,5,0)&lt;=2)),"Igual",IF(AND(NOT(ISBLANK(A1067)),NOT(ISBLANK(B1067)),NOT(ISBLANK(E1067)),E1067-VLOOKUP(A1067,'ListaN68 02-02-2025'!$A$12:$E$13375,5,0)&gt;2),"Aumento",IF(AND(NOT(ISBLANK(A1067)),NOT(ISBLANK(B1067)),NOT(ISBLANK(E1067)),E1067-VLOOKUP(A1067,'ListaN68 02-02-2025'!$A$12:$E$13375,5,0)&lt;2),"Bajo","Error en codigo")))))))</f>
        <v>Aumento</v>
      </c>
    </row>
    <row r="1068" spans="1:32" x14ac:dyDescent="0.2">
      <c r="A1068" s="1">
        <v>12380</v>
      </c>
      <c r="B1068" t="s">
        <v>5869</v>
      </c>
      <c r="C1068" t="s">
        <v>4961</v>
      </c>
      <c r="D1068">
        <v>21</v>
      </c>
      <c r="E1068" s="46">
        <v>47923.05</v>
      </c>
      <c r="F1068" s="44">
        <v>3.5714465557262098E-2</v>
      </c>
      <c r="G1068" s="46"/>
      <c r="AF1068" t="str">
        <f>IF(AND(ISBLANK(A1068),ISBLANK(B1068),ISBLANK(E1068)),"Blanco",IF(AND(ISBLANK(A1068),NOT(ISBLANK(B1068))),"Titulo",IF(AND(NOT(ISBLANK(A1068)),NOT(ISBLANK(B1068)),ISBLANK(E1068),IFERROR(FIND("FF--",A1068)&gt;1,FALSE)),"F.Comercializacion",IF(AND(NOT(ISBLANK(A1068)),NOT(ISBLANK(B1068)),NOT(ISBLANK(E1068)),ISERROR(VLOOKUP(A1068,'ListaN68 02-02-2025'!$A$12:$E$13375,5,0))),"Nuevo",IF(AND(NOT(ISBLANK(A1068)),NOT(ISBLANK(B1068)),NOT(ISBLANK(E1068)),AND(E1068-VLOOKUP(A1068,'ListaN68 02-02-2025'!$A$12:$E$13375,5,0)&gt;=-2,E1068-VLOOKUP(A1068,'ListaN68 02-02-2025'!$A$12:$E$13375,5,0)&lt;=2)),"Igual",IF(AND(NOT(ISBLANK(A1068)),NOT(ISBLANK(B1068)),NOT(ISBLANK(E1068)),E1068-VLOOKUP(A1068,'ListaN68 02-02-2025'!$A$12:$E$13375,5,0)&gt;2),"Aumento",IF(AND(NOT(ISBLANK(A1068)),NOT(ISBLANK(B1068)),NOT(ISBLANK(E1068)),E1068-VLOOKUP(A1068,'ListaN68 02-02-2025'!$A$12:$E$13375,5,0)&lt;2),"Bajo","Error en codigo")))))))</f>
        <v>Aumento</v>
      </c>
    </row>
    <row r="1069" spans="1:32" x14ac:dyDescent="0.2">
      <c r="A1069" s="1">
        <v>12450</v>
      </c>
      <c r="B1069" t="s">
        <v>5870</v>
      </c>
      <c r="C1069" t="s">
        <v>4961</v>
      </c>
      <c r="D1069">
        <v>21</v>
      </c>
      <c r="E1069" s="46">
        <v>35738.114999999998</v>
      </c>
      <c r="F1069" s="44">
        <v>3.5714261908741163E-2</v>
      </c>
      <c r="G1069" s="46"/>
      <c r="AF1069" t="str">
        <f>IF(AND(ISBLANK(A1069),ISBLANK(B1069),ISBLANK(E1069)),"Blanco",IF(AND(ISBLANK(A1069),NOT(ISBLANK(B1069))),"Titulo",IF(AND(NOT(ISBLANK(A1069)),NOT(ISBLANK(B1069)),ISBLANK(E1069),IFERROR(FIND("FF--",A1069)&gt;1,FALSE)),"F.Comercializacion",IF(AND(NOT(ISBLANK(A1069)),NOT(ISBLANK(B1069)),NOT(ISBLANK(E1069)),ISERROR(VLOOKUP(A1069,'ListaN68 02-02-2025'!$A$12:$E$13375,5,0))),"Nuevo",IF(AND(NOT(ISBLANK(A1069)),NOT(ISBLANK(B1069)),NOT(ISBLANK(E1069)),AND(E1069-VLOOKUP(A1069,'ListaN68 02-02-2025'!$A$12:$E$13375,5,0)&gt;=-2,E1069-VLOOKUP(A1069,'ListaN68 02-02-2025'!$A$12:$E$13375,5,0)&lt;=2)),"Igual",IF(AND(NOT(ISBLANK(A1069)),NOT(ISBLANK(B1069)),NOT(ISBLANK(E1069)),E1069-VLOOKUP(A1069,'ListaN68 02-02-2025'!$A$12:$E$13375,5,0)&gt;2),"Aumento",IF(AND(NOT(ISBLANK(A1069)),NOT(ISBLANK(B1069)),NOT(ISBLANK(E1069)),E1069-VLOOKUP(A1069,'ListaN68 02-02-2025'!$A$12:$E$13375,5,0)&lt;2),"Bajo","Error en codigo")))))))</f>
        <v>Aumento</v>
      </c>
    </row>
    <row r="1070" spans="1:32" x14ac:dyDescent="0.2">
      <c r="A1070" s="1">
        <v>12480</v>
      </c>
      <c r="B1070" t="s">
        <v>5871</v>
      </c>
      <c r="C1070" t="s">
        <v>4961</v>
      </c>
      <c r="D1070">
        <v>21</v>
      </c>
      <c r="E1070" s="46">
        <v>38038.053</v>
      </c>
      <c r="F1070" s="44">
        <v>3.5714539521679578E-2</v>
      </c>
      <c r="G1070" s="46"/>
      <c r="AF1070" t="str">
        <f>IF(AND(ISBLANK(A1070),ISBLANK(B1070),ISBLANK(E1070)),"Blanco",IF(AND(ISBLANK(A1070),NOT(ISBLANK(B1070))),"Titulo",IF(AND(NOT(ISBLANK(A1070)),NOT(ISBLANK(B1070)),ISBLANK(E1070),IFERROR(FIND("FF--",A1070)&gt;1,FALSE)),"F.Comercializacion",IF(AND(NOT(ISBLANK(A1070)),NOT(ISBLANK(B1070)),NOT(ISBLANK(E1070)),ISERROR(VLOOKUP(A1070,'ListaN68 02-02-2025'!$A$12:$E$13375,5,0))),"Nuevo",IF(AND(NOT(ISBLANK(A1070)),NOT(ISBLANK(B1070)),NOT(ISBLANK(E1070)),AND(E1070-VLOOKUP(A1070,'ListaN68 02-02-2025'!$A$12:$E$13375,5,0)&gt;=-2,E1070-VLOOKUP(A1070,'ListaN68 02-02-2025'!$A$12:$E$13375,5,0)&lt;=2)),"Igual",IF(AND(NOT(ISBLANK(A1070)),NOT(ISBLANK(B1070)),NOT(ISBLANK(E1070)),E1070-VLOOKUP(A1070,'ListaN68 02-02-2025'!$A$12:$E$13375,5,0)&gt;2),"Aumento",IF(AND(NOT(ISBLANK(A1070)),NOT(ISBLANK(B1070)),NOT(ISBLANK(E1070)),E1070-VLOOKUP(A1070,'ListaN68 02-02-2025'!$A$12:$E$13375,5,0)&lt;2),"Bajo","Error en codigo")))))))</f>
        <v>Aumento</v>
      </c>
    </row>
    <row r="1071" spans="1:32" x14ac:dyDescent="0.2">
      <c r="A1071" s="1">
        <v>12530</v>
      </c>
      <c r="B1071" t="s">
        <v>5872</v>
      </c>
      <c r="C1071" t="s">
        <v>4961</v>
      </c>
      <c r="D1071">
        <v>21</v>
      </c>
      <c r="E1071" s="46">
        <v>173633.32</v>
      </c>
      <c r="F1071" s="44">
        <v>3.5714305100377652E-2</v>
      </c>
      <c r="G1071" s="46"/>
      <c r="AF1071" t="str">
        <f>IF(AND(ISBLANK(A1071),ISBLANK(B1071),ISBLANK(E1071)),"Blanco",IF(AND(ISBLANK(A1071),NOT(ISBLANK(B1071))),"Titulo",IF(AND(NOT(ISBLANK(A1071)),NOT(ISBLANK(B1071)),ISBLANK(E1071),IFERROR(FIND("FF--",A1071)&gt;1,FALSE)),"F.Comercializacion",IF(AND(NOT(ISBLANK(A1071)),NOT(ISBLANK(B1071)),NOT(ISBLANK(E1071)),ISERROR(VLOOKUP(A1071,'ListaN68 02-02-2025'!$A$12:$E$13375,5,0))),"Nuevo",IF(AND(NOT(ISBLANK(A1071)),NOT(ISBLANK(B1071)),NOT(ISBLANK(E1071)),AND(E1071-VLOOKUP(A1071,'ListaN68 02-02-2025'!$A$12:$E$13375,5,0)&gt;=-2,E1071-VLOOKUP(A1071,'ListaN68 02-02-2025'!$A$12:$E$13375,5,0)&lt;=2)),"Igual",IF(AND(NOT(ISBLANK(A1071)),NOT(ISBLANK(B1071)),NOT(ISBLANK(E1071)),E1071-VLOOKUP(A1071,'ListaN68 02-02-2025'!$A$12:$E$13375,5,0)&gt;2),"Aumento",IF(AND(NOT(ISBLANK(A1071)),NOT(ISBLANK(B1071)),NOT(ISBLANK(E1071)),E1071-VLOOKUP(A1071,'ListaN68 02-02-2025'!$A$12:$E$13375,5,0)&lt;2),"Bajo","Error en codigo")))))))</f>
        <v>Aumento</v>
      </c>
    </row>
    <row r="1072" spans="1:32" x14ac:dyDescent="0.2">
      <c r="A1072" s="1">
        <v>12610</v>
      </c>
      <c r="B1072" t="s">
        <v>5873</v>
      </c>
      <c r="C1072" t="s">
        <v>4961</v>
      </c>
      <c r="D1072">
        <v>21</v>
      </c>
      <c r="E1072" s="46">
        <v>106828.05</v>
      </c>
      <c r="F1072" s="44">
        <v>3.5714297140716056E-2</v>
      </c>
      <c r="G1072" s="46"/>
      <c r="AF1072" t="str">
        <f>IF(AND(ISBLANK(A1072),ISBLANK(B1072),ISBLANK(E1072)),"Blanco",IF(AND(ISBLANK(A1072),NOT(ISBLANK(B1072))),"Titulo",IF(AND(NOT(ISBLANK(A1072)),NOT(ISBLANK(B1072)),ISBLANK(E1072),IFERROR(FIND("FF--",A1072)&gt;1,FALSE)),"F.Comercializacion",IF(AND(NOT(ISBLANK(A1072)),NOT(ISBLANK(B1072)),NOT(ISBLANK(E1072)),ISERROR(VLOOKUP(A1072,'ListaN68 02-02-2025'!$A$12:$E$13375,5,0))),"Nuevo",IF(AND(NOT(ISBLANK(A1072)),NOT(ISBLANK(B1072)),NOT(ISBLANK(E1072)),AND(E1072-VLOOKUP(A1072,'ListaN68 02-02-2025'!$A$12:$E$13375,5,0)&gt;=-2,E1072-VLOOKUP(A1072,'ListaN68 02-02-2025'!$A$12:$E$13375,5,0)&lt;=2)),"Igual",IF(AND(NOT(ISBLANK(A1072)),NOT(ISBLANK(B1072)),NOT(ISBLANK(E1072)),E1072-VLOOKUP(A1072,'ListaN68 02-02-2025'!$A$12:$E$13375,5,0)&gt;2),"Aumento",IF(AND(NOT(ISBLANK(A1072)),NOT(ISBLANK(B1072)),NOT(ISBLANK(E1072)),E1072-VLOOKUP(A1072,'ListaN68 02-02-2025'!$A$12:$E$13375,5,0)&lt;2),"Bajo","Error en codigo")))))))</f>
        <v>Aumento</v>
      </c>
    </row>
    <row r="1073" spans="1:32" x14ac:dyDescent="0.2">
      <c r="A1073" s="1">
        <v>12780</v>
      </c>
      <c r="B1073" t="s">
        <v>5874</v>
      </c>
      <c r="C1073" t="s">
        <v>4961</v>
      </c>
      <c r="D1073">
        <v>21</v>
      </c>
      <c r="E1073" s="46">
        <v>55537.947999999997</v>
      </c>
      <c r="F1073" s="44">
        <v>3.571419580059243E-2</v>
      </c>
      <c r="G1073" s="46"/>
      <c r="AF1073" t="str">
        <f>IF(AND(ISBLANK(A1073),ISBLANK(B1073),ISBLANK(E1073)),"Blanco",IF(AND(ISBLANK(A1073),NOT(ISBLANK(B1073))),"Titulo",IF(AND(NOT(ISBLANK(A1073)),NOT(ISBLANK(B1073)),ISBLANK(E1073),IFERROR(FIND("FF--",A1073)&gt;1,FALSE)),"F.Comercializacion",IF(AND(NOT(ISBLANK(A1073)),NOT(ISBLANK(B1073)),NOT(ISBLANK(E1073)),ISERROR(VLOOKUP(A1073,'ListaN68 02-02-2025'!$A$12:$E$13375,5,0))),"Nuevo",IF(AND(NOT(ISBLANK(A1073)),NOT(ISBLANK(B1073)),NOT(ISBLANK(E1073)),AND(E1073-VLOOKUP(A1073,'ListaN68 02-02-2025'!$A$12:$E$13375,5,0)&gt;=-2,E1073-VLOOKUP(A1073,'ListaN68 02-02-2025'!$A$12:$E$13375,5,0)&lt;=2)),"Igual",IF(AND(NOT(ISBLANK(A1073)),NOT(ISBLANK(B1073)),NOT(ISBLANK(E1073)),E1073-VLOOKUP(A1073,'ListaN68 02-02-2025'!$A$12:$E$13375,5,0)&gt;2),"Aumento",IF(AND(NOT(ISBLANK(A1073)),NOT(ISBLANK(B1073)),NOT(ISBLANK(E1073)),E1073-VLOOKUP(A1073,'ListaN68 02-02-2025'!$A$12:$E$13375,5,0)&lt;2),"Bajo","Error en codigo")))))))</f>
        <v>Aumento</v>
      </c>
    </row>
    <row r="1074" spans="1:32" x14ac:dyDescent="0.2">
      <c r="A1074" s="1">
        <v>17232816</v>
      </c>
      <c r="B1074" t="s">
        <v>5875</v>
      </c>
      <c r="C1074" t="s">
        <v>4961</v>
      </c>
      <c r="D1074">
        <v>21</v>
      </c>
      <c r="E1074" s="46">
        <v>67277.104999999996</v>
      </c>
      <c r="F1074" s="44">
        <v>3.5714362688046952E-2</v>
      </c>
      <c r="G1074" s="46"/>
      <c r="AF1074" t="str">
        <f>IF(AND(ISBLANK(A1074),ISBLANK(B1074),ISBLANK(E1074)),"Blanco",IF(AND(ISBLANK(A1074),NOT(ISBLANK(B1074))),"Titulo",IF(AND(NOT(ISBLANK(A1074)),NOT(ISBLANK(B1074)),ISBLANK(E1074),IFERROR(FIND("FF--",A1074)&gt;1,FALSE)),"F.Comercializacion",IF(AND(NOT(ISBLANK(A1074)),NOT(ISBLANK(B1074)),NOT(ISBLANK(E1074)),ISERROR(VLOOKUP(A1074,'ListaN68 02-02-2025'!$A$12:$E$13375,5,0))),"Nuevo",IF(AND(NOT(ISBLANK(A1074)),NOT(ISBLANK(B1074)),NOT(ISBLANK(E1074)),AND(E1074-VLOOKUP(A1074,'ListaN68 02-02-2025'!$A$12:$E$13375,5,0)&gt;=-2,E1074-VLOOKUP(A1074,'ListaN68 02-02-2025'!$A$12:$E$13375,5,0)&lt;=2)),"Igual",IF(AND(NOT(ISBLANK(A1074)),NOT(ISBLANK(B1074)),NOT(ISBLANK(E1074)),E1074-VLOOKUP(A1074,'ListaN68 02-02-2025'!$A$12:$E$13375,5,0)&gt;2),"Aumento",IF(AND(NOT(ISBLANK(A1074)),NOT(ISBLANK(B1074)),NOT(ISBLANK(E1074)),E1074-VLOOKUP(A1074,'ListaN68 02-02-2025'!$A$12:$E$13375,5,0)&lt;2),"Bajo","Error en codigo")))))))</f>
        <v>Aumento</v>
      </c>
    </row>
    <row r="1075" spans="1:32" x14ac:dyDescent="0.2">
      <c r="A1075" s="1">
        <v>17323224</v>
      </c>
      <c r="B1075" t="s">
        <v>5876</v>
      </c>
      <c r="C1075" t="s">
        <v>4961</v>
      </c>
      <c r="D1075">
        <v>21</v>
      </c>
      <c r="E1075" s="46">
        <v>96239.99</v>
      </c>
      <c r="F1075" s="44">
        <v>3.5714371039890835E-2</v>
      </c>
      <c r="G1075" s="46"/>
      <c r="AF1075" t="str">
        <f>IF(AND(ISBLANK(A1075),ISBLANK(B1075),ISBLANK(E1075)),"Blanco",IF(AND(ISBLANK(A1075),NOT(ISBLANK(B1075))),"Titulo",IF(AND(NOT(ISBLANK(A1075)),NOT(ISBLANK(B1075)),ISBLANK(E1075),IFERROR(FIND("FF--",A1075)&gt;1,FALSE)),"F.Comercializacion",IF(AND(NOT(ISBLANK(A1075)),NOT(ISBLANK(B1075)),NOT(ISBLANK(E1075)),ISERROR(VLOOKUP(A1075,'ListaN68 02-02-2025'!$A$12:$E$13375,5,0))),"Nuevo",IF(AND(NOT(ISBLANK(A1075)),NOT(ISBLANK(B1075)),NOT(ISBLANK(E1075)),AND(E1075-VLOOKUP(A1075,'ListaN68 02-02-2025'!$A$12:$E$13375,5,0)&gt;=-2,E1075-VLOOKUP(A1075,'ListaN68 02-02-2025'!$A$12:$E$13375,5,0)&lt;=2)),"Igual",IF(AND(NOT(ISBLANK(A1075)),NOT(ISBLANK(B1075)),NOT(ISBLANK(E1075)),E1075-VLOOKUP(A1075,'ListaN68 02-02-2025'!$A$12:$E$13375,5,0)&gt;2),"Aumento",IF(AND(NOT(ISBLANK(A1075)),NOT(ISBLANK(B1075)),NOT(ISBLANK(E1075)),E1075-VLOOKUP(A1075,'ListaN68 02-02-2025'!$A$12:$E$13375,5,0)&lt;2),"Bajo","Error en codigo")))))))</f>
        <v>Aumento</v>
      </c>
    </row>
    <row r="1076" spans="1:32" x14ac:dyDescent="0.2">
      <c r="A1076" s="1">
        <v>17324236</v>
      </c>
      <c r="B1076" t="s">
        <v>5877</v>
      </c>
      <c r="C1076" t="s">
        <v>4961</v>
      </c>
      <c r="D1076">
        <v>21</v>
      </c>
      <c r="E1076" s="46">
        <v>121158.118</v>
      </c>
      <c r="F1076" s="44">
        <v>3.5714222516809446E-2</v>
      </c>
      <c r="G1076" s="46"/>
      <c r="AF1076" t="str">
        <f>IF(AND(ISBLANK(A1076),ISBLANK(B1076),ISBLANK(E1076)),"Blanco",IF(AND(ISBLANK(A1076),NOT(ISBLANK(B1076))),"Titulo",IF(AND(NOT(ISBLANK(A1076)),NOT(ISBLANK(B1076)),ISBLANK(E1076),IFERROR(FIND("FF--",A1076)&gt;1,FALSE)),"F.Comercializacion",IF(AND(NOT(ISBLANK(A1076)),NOT(ISBLANK(B1076)),NOT(ISBLANK(E1076)),ISERROR(VLOOKUP(A1076,'ListaN68 02-02-2025'!$A$12:$E$13375,5,0))),"Nuevo",IF(AND(NOT(ISBLANK(A1076)),NOT(ISBLANK(B1076)),NOT(ISBLANK(E1076)),AND(E1076-VLOOKUP(A1076,'ListaN68 02-02-2025'!$A$12:$E$13375,5,0)&gt;=-2,E1076-VLOOKUP(A1076,'ListaN68 02-02-2025'!$A$12:$E$13375,5,0)&lt;=2)),"Igual",IF(AND(NOT(ISBLANK(A1076)),NOT(ISBLANK(B1076)),NOT(ISBLANK(E1076)),E1076-VLOOKUP(A1076,'ListaN68 02-02-2025'!$A$12:$E$13375,5,0)&gt;2),"Aumento",IF(AND(NOT(ISBLANK(A1076)),NOT(ISBLANK(B1076)),NOT(ISBLANK(E1076)),E1076-VLOOKUP(A1076,'ListaN68 02-02-2025'!$A$12:$E$13375,5,0)&lt;2),"Bajo","Error en codigo")))))))</f>
        <v>Aumento</v>
      </c>
    </row>
    <row r="1077" spans="1:32" x14ac:dyDescent="0.2">
      <c r="A1077" s="1">
        <v>17424254</v>
      </c>
      <c r="B1077" t="s">
        <v>5878</v>
      </c>
      <c r="C1077" t="s">
        <v>4961</v>
      </c>
      <c r="D1077">
        <v>21</v>
      </c>
      <c r="E1077" s="46">
        <v>147319.35800000001</v>
      </c>
      <c r="F1077" s="44">
        <v>3.5714344970533274E-2</v>
      </c>
      <c r="G1077" s="46"/>
      <c r="AF1077" t="str">
        <f>IF(AND(ISBLANK(A1077),ISBLANK(B1077),ISBLANK(E1077)),"Blanco",IF(AND(ISBLANK(A1077),NOT(ISBLANK(B1077))),"Titulo",IF(AND(NOT(ISBLANK(A1077)),NOT(ISBLANK(B1077)),ISBLANK(E1077),IFERROR(FIND("FF--",A1077)&gt;1,FALSE)),"F.Comercializacion",IF(AND(NOT(ISBLANK(A1077)),NOT(ISBLANK(B1077)),NOT(ISBLANK(E1077)),ISERROR(VLOOKUP(A1077,'ListaN68 02-02-2025'!$A$12:$E$13375,5,0))),"Nuevo",IF(AND(NOT(ISBLANK(A1077)),NOT(ISBLANK(B1077)),NOT(ISBLANK(E1077)),AND(E1077-VLOOKUP(A1077,'ListaN68 02-02-2025'!$A$12:$E$13375,5,0)&gt;=-2,E1077-VLOOKUP(A1077,'ListaN68 02-02-2025'!$A$12:$E$13375,5,0)&lt;=2)),"Igual",IF(AND(NOT(ISBLANK(A1077)),NOT(ISBLANK(B1077)),NOT(ISBLANK(E1077)),E1077-VLOOKUP(A1077,'ListaN68 02-02-2025'!$A$12:$E$13375,5,0)&gt;2),"Aumento",IF(AND(NOT(ISBLANK(A1077)),NOT(ISBLANK(B1077)),NOT(ISBLANK(E1077)),E1077-VLOOKUP(A1077,'ListaN68 02-02-2025'!$A$12:$E$13375,5,0)&lt;2),"Bajo","Error en codigo")))))))</f>
        <v>Aumento</v>
      </c>
    </row>
    <row r="1078" spans="1:32" x14ac:dyDescent="0.2">
      <c r="A1078" s="1" t="s">
        <v>5879</v>
      </c>
      <c r="B1078" t="s">
        <v>5880</v>
      </c>
      <c r="C1078" t="s">
        <v>4961</v>
      </c>
      <c r="D1078">
        <v>21</v>
      </c>
      <c r="E1078" s="46">
        <v>443754.53499999997</v>
      </c>
      <c r="F1078" s="44">
        <v>3.5714294133285529E-2</v>
      </c>
      <c r="G1078" s="46"/>
      <c r="AF1078" t="str">
        <f>IF(AND(ISBLANK(A1078),ISBLANK(B1078),ISBLANK(E1078)),"Blanco",IF(AND(ISBLANK(A1078),NOT(ISBLANK(B1078))),"Titulo",IF(AND(NOT(ISBLANK(A1078)),NOT(ISBLANK(B1078)),ISBLANK(E1078),IFERROR(FIND("FF--",A1078)&gt;1,FALSE)),"F.Comercializacion",IF(AND(NOT(ISBLANK(A1078)),NOT(ISBLANK(B1078)),NOT(ISBLANK(E1078)),ISERROR(VLOOKUP(A1078,'ListaN68 02-02-2025'!$A$12:$E$13375,5,0))),"Nuevo",IF(AND(NOT(ISBLANK(A1078)),NOT(ISBLANK(B1078)),NOT(ISBLANK(E1078)),AND(E1078-VLOOKUP(A1078,'ListaN68 02-02-2025'!$A$12:$E$13375,5,0)&gt;=-2,E1078-VLOOKUP(A1078,'ListaN68 02-02-2025'!$A$12:$E$13375,5,0)&lt;=2)),"Igual",IF(AND(NOT(ISBLANK(A1078)),NOT(ISBLANK(B1078)),NOT(ISBLANK(E1078)),E1078-VLOOKUP(A1078,'ListaN68 02-02-2025'!$A$12:$E$13375,5,0)&gt;2),"Aumento",IF(AND(NOT(ISBLANK(A1078)),NOT(ISBLANK(B1078)),NOT(ISBLANK(E1078)),E1078-VLOOKUP(A1078,'ListaN68 02-02-2025'!$A$12:$E$13375,5,0)&lt;2),"Bajo","Error en codigo")))))))</f>
        <v>Aumento</v>
      </c>
    </row>
    <row r="1079" spans="1:32" x14ac:dyDescent="0.2">
      <c r="A1079" s="1" t="s">
        <v>5881</v>
      </c>
      <c r="B1079" t="s">
        <v>5882</v>
      </c>
      <c r="C1079" t="s">
        <v>4961</v>
      </c>
      <c r="D1079">
        <v>21</v>
      </c>
      <c r="E1079" s="46">
        <v>461233.43</v>
      </c>
      <c r="F1079" s="44">
        <v>3.5714276331171302E-2</v>
      </c>
      <c r="G1079" s="46"/>
      <c r="AF1079" t="str">
        <f>IF(AND(ISBLANK(A1079),ISBLANK(B1079),ISBLANK(E1079)),"Blanco",IF(AND(ISBLANK(A1079),NOT(ISBLANK(B1079))),"Titulo",IF(AND(NOT(ISBLANK(A1079)),NOT(ISBLANK(B1079)),ISBLANK(E1079),IFERROR(FIND("FF--",A1079)&gt;1,FALSE)),"F.Comercializacion",IF(AND(NOT(ISBLANK(A1079)),NOT(ISBLANK(B1079)),NOT(ISBLANK(E1079)),ISERROR(VLOOKUP(A1079,'ListaN68 02-02-2025'!$A$12:$E$13375,5,0))),"Nuevo",IF(AND(NOT(ISBLANK(A1079)),NOT(ISBLANK(B1079)),NOT(ISBLANK(E1079)),AND(E1079-VLOOKUP(A1079,'ListaN68 02-02-2025'!$A$12:$E$13375,5,0)&gt;=-2,E1079-VLOOKUP(A1079,'ListaN68 02-02-2025'!$A$12:$E$13375,5,0)&lt;=2)),"Igual",IF(AND(NOT(ISBLANK(A1079)),NOT(ISBLANK(B1079)),NOT(ISBLANK(E1079)),E1079-VLOOKUP(A1079,'ListaN68 02-02-2025'!$A$12:$E$13375,5,0)&gt;2),"Aumento",IF(AND(NOT(ISBLANK(A1079)),NOT(ISBLANK(B1079)),NOT(ISBLANK(E1079)),E1079-VLOOKUP(A1079,'ListaN68 02-02-2025'!$A$12:$E$13375,5,0)&lt;2),"Bajo","Error en codigo")))))))</f>
        <v>Aumento</v>
      </c>
    </row>
    <row r="1080" spans="1:32" x14ac:dyDescent="0.2">
      <c r="A1080" s="1" t="s">
        <v>5883</v>
      </c>
      <c r="B1080" t="s">
        <v>5884</v>
      </c>
      <c r="C1080" t="s">
        <v>4961</v>
      </c>
      <c r="D1080">
        <v>21</v>
      </c>
      <c r="E1080" s="46">
        <v>711835.478</v>
      </c>
      <c r="F1080" s="44">
        <v>3.5714276724519323E-2</v>
      </c>
      <c r="G1080" s="46"/>
      <c r="AF1080" t="str">
        <f>IF(AND(ISBLANK(A1080),ISBLANK(B1080),ISBLANK(E1080)),"Blanco",IF(AND(ISBLANK(A1080),NOT(ISBLANK(B1080))),"Titulo",IF(AND(NOT(ISBLANK(A1080)),NOT(ISBLANK(B1080)),ISBLANK(E1080),IFERROR(FIND("FF--",A1080)&gt;1,FALSE)),"F.Comercializacion",IF(AND(NOT(ISBLANK(A1080)),NOT(ISBLANK(B1080)),NOT(ISBLANK(E1080)),ISERROR(VLOOKUP(A1080,'ListaN68 02-02-2025'!$A$12:$E$13375,5,0))),"Nuevo",IF(AND(NOT(ISBLANK(A1080)),NOT(ISBLANK(B1080)),NOT(ISBLANK(E1080)),AND(E1080-VLOOKUP(A1080,'ListaN68 02-02-2025'!$A$12:$E$13375,5,0)&gt;=-2,E1080-VLOOKUP(A1080,'ListaN68 02-02-2025'!$A$12:$E$13375,5,0)&lt;=2)),"Igual",IF(AND(NOT(ISBLANK(A1080)),NOT(ISBLANK(B1080)),NOT(ISBLANK(E1080)),E1080-VLOOKUP(A1080,'ListaN68 02-02-2025'!$A$12:$E$13375,5,0)&gt;2),"Aumento",IF(AND(NOT(ISBLANK(A1080)),NOT(ISBLANK(B1080)),NOT(ISBLANK(E1080)),E1080-VLOOKUP(A1080,'ListaN68 02-02-2025'!$A$12:$E$13375,5,0)&lt;2),"Bajo","Error en codigo")))))))</f>
        <v>Aumento</v>
      </c>
    </row>
    <row r="1081" spans="1:32" x14ac:dyDescent="0.2">
      <c r="A1081" s="1" t="s">
        <v>4132</v>
      </c>
      <c r="B1081" t="s">
        <v>4095</v>
      </c>
      <c r="C1081" t="s">
        <v>4961</v>
      </c>
      <c r="D1081">
        <v>21</v>
      </c>
      <c r="E1081" s="46">
        <v>881240.27300000004</v>
      </c>
      <c r="F1081" s="44">
        <v>3.5714298348670459E-2</v>
      </c>
      <c r="G1081" s="46"/>
      <c r="AF1081" t="str">
        <f>IF(AND(ISBLANK(A1081),ISBLANK(B1081),ISBLANK(E1081)),"Blanco",IF(AND(ISBLANK(A1081),NOT(ISBLANK(B1081))),"Titulo",IF(AND(NOT(ISBLANK(A1081)),NOT(ISBLANK(B1081)),ISBLANK(E1081),IFERROR(FIND("FF--",A1081)&gt;1,FALSE)),"F.Comercializacion",IF(AND(NOT(ISBLANK(A1081)),NOT(ISBLANK(B1081)),NOT(ISBLANK(E1081)),ISERROR(VLOOKUP(A1081,'ListaN68 02-02-2025'!$A$12:$E$13375,5,0))),"Nuevo",IF(AND(NOT(ISBLANK(A1081)),NOT(ISBLANK(B1081)),NOT(ISBLANK(E1081)),AND(E1081-VLOOKUP(A1081,'ListaN68 02-02-2025'!$A$12:$E$13375,5,0)&gt;=-2,E1081-VLOOKUP(A1081,'ListaN68 02-02-2025'!$A$12:$E$13375,5,0)&lt;=2)),"Igual",IF(AND(NOT(ISBLANK(A1081)),NOT(ISBLANK(B1081)),NOT(ISBLANK(E1081)),E1081-VLOOKUP(A1081,'ListaN68 02-02-2025'!$A$12:$E$13375,5,0)&gt;2),"Aumento",IF(AND(NOT(ISBLANK(A1081)),NOT(ISBLANK(B1081)),NOT(ISBLANK(E1081)),E1081-VLOOKUP(A1081,'ListaN68 02-02-2025'!$A$12:$E$13375,5,0)&lt;2),"Bajo","Error en codigo")))))))</f>
        <v>Aumento</v>
      </c>
    </row>
    <row r="1082" spans="1:32" x14ac:dyDescent="0.2">
      <c r="A1082" s="1" t="s">
        <v>5885</v>
      </c>
      <c r="B1082" t="s">
        <v>5886</v>
      </c>
      <c r="C1082" t="s">
        <v>4961</v>
      </c>
      <c r="D1082">
        <v>21</v>
      </c>
      <c r="E1082" s="46">
        <v>785745.66</v>
      </c>
      <c r="F1082" s="44">
        <v>3.5714280347616922E-2</v>
      </c>
      <c r="G1082" s="46"/>
      <c r="AF1082" t="str">
        <f>IF(AND(ISBLANK(A1082),ISBLANK(B1082),ISBLANK(E1082)),"Blanco",IF(AND(ISBLANK(A1082),NOT(ISBLANK(B1082))),"Titulo",IF(AND(NOT(ISBLANK(A1082)),NOT(ISBLANK(B1082)),ISBLANK(E1082),IFERROR(FIND("FF--",A1082)&gt;1,FALSE)),"F.Comercializacion",IF(AND(NOT(ISBLANK(A1082)),NOT(ISBLANK(B1082)),NOT(ISBLANK(E1082)),ISERROR(VLOOKUP(A1082,'ListaN68 02-02-2025'!$A$12:$E$13375,5,0))),"Nuevo",IF(AND(NOT(ISBLANK(A1082)),NOT(ISBLANK(B1082)),NOT(ISBLANK(E1082)),AND(E1082-VLOOKUP(A1082,'ListaN68 02-02-2025'!$A$12:$E$13375,5,0)&gt;=-2,E1082-VLOOKUP(A1082,'ListaN68 02-02-2025'!$A$12:$E$13375,5,0)&lt;=2)),"Igual",IF(AND(NOT(ISBLANK(A1082)),NOT(ISBLANK(B1082)),NOT(ISBLANK(E1082)),E1082-VLOOKUP(A1082,'ListaN68 02-02-2025'!$A$12:$E$13375,5,0)&gt;2),"Aumento",IF(AND(NOT(ISBLANK(A1082)),NOT(ISBLANK(B1082)),NOT(ISBLANK(E1082)),E1082-VLOOKUP(A1082,'ListaN68 02-02-2025'!$A$12:$E$13375,5,0)&lt;2),"Bajo","Error en codigo")))))))</f>
        <v>Aumento</v>
      </c>
    </row>
    <row r="1083" spans="1:32" x14ac:dyDescent="0.2">
      <c r="A1083" s="1">
        <v>7745</v>
      </c>
      <c r="B1083" t="s">
        <v>5887</v>
      </c>
      <c r="C1083" t="s">
        <v>4961</v>
      </c>
      <c r="D1083">
        <v>21</v>
      </c>
      <c r="E1083" s="46">
        <v>142266.128</v>
      </c>
      <c r="F1083" s="44">
        <v>3.5714266473972467E-2</v>
      </c>
      <c r="G1083" s="46"/>
      <c r="AF1083" t="str">
        <f>IF(AND(ISBLANK(A1083),ISBLANK(B1083),ISBLANK(E1083)),"Blanco",IF(AND(ISBLANK(A1083),NOT(ISBLANK(B1083))),"Titulo",IF(AND(NOT(ISBLANK(A1083)),NOT(ISBLANK(B1083)),ISBLANK(E1083),IFERROR(FIND("FF--",A1083)&gt;1,FALSE)),"F.Comercializacion",IF(AND(NOT(ISBLANK(A1083)),NOT(ISBLANK(B1083)),NOT(ISBLANK(E1083)),ISERROR(VLOOKUP(A1083,'ListaN68 02-02-2025'!$A$12:$E$13375,5,0))),"Nuevo",IF(AND(NOT(ISBLANK(A1083)),NOT(ISBLANK(B1083)),NOT(ISBLANK(E1083)),AND(E1083-VLOOKUP(A1083,'ListaN68 02-02-2025'!$A$12:$E$13375,5,0)&gt;=-2,E1083-VLOOKUP(A1083,'ListaN68 02-02-2025'!$A$12:$E$13375,5,0)&lt;=2)),"Igual",IF(AND(NOT(ISBLANK(A1083)),NOT(ISBLANK(B1083)),NOT(ISBLANK(E1083)),E1083-VLOOKUP(A1083,'ListaN68 02-02-2025'!$A$12:$E$13375,5,0)&gt;2),"Aumento",IF(AND(NOT(ISBLANK(A1083)),NOT(ISBLANK(B1083)),NOT(ISBLANK(E1083)),E1083-VLOOKUP(A1083,'ListaN68 02-02-2025'!$A$12:$E$13375,5,0)&lt;2),"Bajo","Error en codigo")))))))</f>
        <v>Aumento</v>
      </c>
    </row>
    <row r="1084" spans="1:32" x14ac:dyDescent="0.2">
      <c r="A1084" s="1">
        <v>7746</v>
      </c>
      <c r="B1084" t="s">
        <v>5888</v>
      </c>
      <c r="C1084" t="s">
        <v>4961</v>
      </c>
      <c r="D1084">
        <v>21</v>
      </c>
      <c r="E1084" s="46">
        <v>180486.32</v>
      </c>
      <c r="F1084" s="44">
        <v>3.571429042802432E-2</v>
      </c>
      <c r="G1084" s="46"/>
      <c r="AF1084" t="str">
        <f>IF(AND(ISBLANK(A1084),ISBLANK(B1084),ISBLANK(E1084)),"Blanco",IF(AND(ISBLANK(A1084),NOT(ISBLANK(B1084))),"Titulo",IF(AND(NOT(ISBLANK(A1084)),NOT(ISBLANK(B1084)),ISBLANK(E1084),IFERROR(FIND("FF--",A1084)&gt;1,FALSE)),"F.Comercializacion",IF(AND(NOT(ISBLANK(A1084)),NOT(ISBLANK(B1084)),NOT(ISBLANK(E1084)),ISERROR(VLOOKUP(A1084,'ListaN68 02-02-2025'!$A$12:$E$13375,5,0))),"Nuevo",IF(AND(NOT(ISBLANK(A1084)),NOT(ISBLANK(B1084)),NOT(ISBLANK(E1084)),AND(E1084-VLOOKUP(A1084,'ListaN68 02-02-2025'!$A$12:$E$13375,5,0)&gt;=-2,E1084-VLOOKUP(A1084,'ListaN68 02-02-2025'!$A$12:$E$13375,5,0)&lt;=2)),"Igual",IF(AND(NOT(ISBLANK(A1084)),NOT(ISBLANK(B1084)),NOT(ISBLANK(E1084)),E1084-VLOOKUP(A1084,'ListaN68 02-02-2025'!$A$12:$E$13375,5,0)&gt;2),"Aumento",IF(AND(NOT(ISBLANK(A1084)),NOT(ISBLANK(B1084)),NOT(ISBLANK(E1084)),E1084-VLOOKUP(A1084,'ListaN68 02-02-2025'!$A$12:$E$13375,5,0)&lt;2),"Bajo","Error en codigo")))))))</f>
        <v>Aumento</v>
      </c>
    </row>
    <row r="1085" spans="1:32" x14ac:dyDescent="0.2">
      <c r="A1085" s="1">
        <v>99153</v>
      </c>
      <c r="B1085" t="s">
        <v>5889</v>
      </c>
      <c r="C1085" t="s">
        <v>4961</v>
      </c>
      <c r="D1085">
        <v>21</v>
      </c>
      <c r="E1085" s="46">
        <v>76248.095000000001</v>
      </c>
      <c r="F1085" s="44">
        <v>3.5714346839938127E-2</v>
      </c>
      <c r="G1085" s="46"/>
      <c r="AF1085" t="str">
        <f>IF(AND(ISBLANK(A1085),ISBLANK(B1085),ISBLANK(E1085)),"Blanco",IF(AND(ISBLANK(A1085),NOT(ISBLANK(B1085))),"Titulo",IF(AND(NOT(ISBLANK(A1085)),NOT(ISBLANK(B1085)),ISBLANK(E1085),IFERROR(FIND("FF--",A1085)&gt;1,FALSE)),"F.Comercializacion",IF(AND(NOT(ISBLANK(A1085)),NOT(ISBLANK(B1085)),NOT(ISBLANK(E1085)),ISERROR(VLOOKUP(A1085,'ListaN68 02-02-2025'!$A$12:$E$13375,5,0))),"Nuevo",IF(AND(NOT(ISBLANK(A1085)),NOT(ISBLANK(B1085)),NOT(ISBLANK(E1085)),AND(E1085-VLOOKUP(A1085,'ListaN68 02-02-2025'!$A$12:$E$13375,5,0)&gt;=-2,E1085-VLOOKUP(A1085,'ListaN68 02-02-2025'!$A$12:$E$13375,5,0)&lt;=2)),"Igual",IF(AND(NOT(ISBLANK(A1085)),NOT(ISBLANK(B1085)),NOT(ISBLANK(E1085)),E1085-VLOOKUP(A1085,'ListaN68 02-02-2025'!$A$12:$E$13375,5,0)&gt;2),"Aumento",IF(AND(NOT(ISBLANK(A1085)),NOT(ISBLANK(B1085)),NOT(ISBLANK(E1085)),E1085-VLOOKUP(A1085,'ListaN68 02-02-2025'!$A$12:$E$13375,5,0)&lt;2),"Bajo","Error en codigo")))))))</f>
        <v>Aumento</v>
      </c>
    </row>
    <row r="1086" spans="1:32" x14ac:dyDescent="0.2">
      <c r="A1086" s="1">
        <v>99154</v>
      </c>
      <c r="B1086" t="s">
        <v>5890</v>
      </c>
      <c r="C1086" t="s">
        <v>4961</v>
      </c>
      <c r="D1086">
        <v>21</v>
      </c>
      <c r="E1086" s="46">
        <v>100021.215</v>
      </c>
      <c r="F1086" s="44">
        <v>3.5714238377391627E-2</v>
      </c>
      <c r="G1086" s="46"/>
      <c r="AF1086" t="str">
        <f>IF(AND(ISBLANK(A1086),ISBLANK(B1086),ISBLANK(E1086)),"Blanco",IF(AND(ISBLANK(A1086),NOT(ISBLANK(B1086))),"Titulo",IF(AND(NOT(ISBLANK(A1086)),NOT(ISBLANK(B1086)),ISBLANK(E1086),IFERROR(FIND("FF--",A1086)&gt;1,FALSE)),"F.Comercializacion",IF(AND(NOT(ISBLANK(A1086)),NOT(ISBLANK(B1086)),NOT(ISBLANK(E1086)),ISERROR(VLOOKUP(A1086,'ListaN68 02-02-2025'!$A$12:$E$13375,5,0))),"Nuevo",IF(AND(NOT(ISBLANK(A1086)),NOT(ISBLANK(B1086)),NOT(ISBLANK(E1086)),AND(E1086-VLOOKUP(A1086,'ListaN68 02-02-2025'!$A$12:$E$13375,5,0)&gt;=-2,E1086-VLOOKUP(A1086,'ListaN68 02-02-2025'!$A$12:$E$13375,5,0)&lt;=2)),"Igual",IF(AND(NOT(ISBLANK(A1086)),NOT(ISBLANK(B1086)),NOT(ISBLANK(E1086)),E1086-VLOOKUP(A1086,'ListaN68 02-02-2025'!$A$12:$E$13375,5,0)&gt;2),"Aumento",IF(AND(NOT(ISBLANK(A1086)),NOT(ISBLANK(B1086)),NOT(ISBLANK(E1086)),E1086-VLOOKUP(A1086,'ListaN68 02-02-2025'!$A$12:$E$13375,5,0)&lt;2),"Bajo","Error en codigo")))))))</f>
        <v>Aumento</v>
      </c>
    </row>
    <row r="1087" spans="1:32" x14ac:dyDescent="0.2">
      <c r="A1087" s="1">
        <v>99165</v>
      </c>
      <c r="B1087" t="s">
        <v>5891</v>
      </c>
      <c r="C1087" t="s">
        <v>4961</v>
      </c>
      <c r="D1087">
        <v>21</v>
      </c>
      <c r="E1087" s="46">
        <v>72468.06</v>
      </c>
      <c r="F1087" s="44">
        <v>3.5714306131444218E-2</v>
      </c>
      <c r="G1087" s="46"/>
      <c r="AF1087" t="str">
        <f>IF(AND(ISBLANK(A1087),ISBLANK(B1087),ISBLANK(E1087)),"Blanco",IF(AND(ISBLANK(A1087),NOT(ISBLANK(B1087))),"Titulo",IF(AND(NOT(ISBLANK(A1087)),NOT(ISBLANK(B1087)),ISBLANK(E1087),IFERROR(FIND("FF--",A1087)&gt;1,FALSE)),"F.Comercializacion",IF(AND(NOT(ISBLANK(A1087)),NOT(ISBLANK(B1087)),NOT(ISBLANK(E1087)),ISERROR(VLOOKUP(A1087,'ListaN68 02-02-2025'!$A$12:$E$13375,5,0))),"Nuevo",IF(AND(NOT(ISBLANK(A1087)),NOT(ISBLANK(B1087)),NOT(ISBLANK(E1087)),AND(E1087-VLOOKUP(A1087,'ListaN68 02-02-2025'!$A$12:$E$13375,5,0)&gt;=-2,E1087-VLOOKUP(A1087,'ListaN68 02-02-2025'!$A$12:$E$13375,5,0)&lt;=2)),"Igual",IF(AND(NOT(ISBLANK(A1087)),NOT(ISBLANK(B1087)),NOT(ISBLANK(E1087)),E1087-VLOOKUP(A1087,'ListaN68 02-02-2025'!$A$12:$E$13375,5,0)&gt;2),"Aumento",IF(AND(NOT(ISBLANK(A1087)),NOT(ISBLANK(B1087)),NOT(ISBLANK(E1087)),E1087-VLOOKUP(A1087,'ListaN68 02-02-2025'!$A$12:$E$13375,5,0)&lt;2),"Bajo","Error en codigo")))))))</f>
        <v>Aumento</v>
      </c>
    </row>
    <row r="1088" spans="1:32" x14ac:dyDescent="0.2">
      <c r="A1088" s="1">
        <v>99216</v>
      </c>
      <c r="B1088" t="s">
        <v>5892</v>
      </c>
      <c r="C1088" t="s">
        <v>4961</v>
      </c>
      <c r="D1088">
        <v>21</v>
      </c>
      <c r="E1088" s="46">
        <v>175934.55300000001</v>
      </c>
      <c r="F1088" s="44">
        <v>3.5714299590619447E-2</v>
      </c>
      <c r="G1088" s="46"/>
      <c r="AF1088" t="str">
        <f>IF(AND(ISBLANK(A1088),ISBLANK(B1088),ISBLANK(E1088)),"Blanco",IF(AND(ISBLANK(A1088),NOT(ISBLANK(B1088))),"Titulo",IF(AND(NOT(ISBLANK(A1088)),NOT(ISBLANK(B1088)),ISBLANK(E1088),IFERROR(FIND("FF--",A1088)&gt;1,FALSE)),"F.Comercializacion",IF(AND(NOT(ISBLANK(A1088)),NOT(ISBLANK(B1088)),NOT(ISBLANK(E1088)),ISERROR(VLOOKUP(A1088,'ListaN68 02-02-2025'!$A$12:$E$13375,5,0))),"Nuevo",IF(AND(NOT(ISBLANK(A1088)),NOT(ISBLANK(B1088)),NOT(ISBLANK(E1088)),AND(E1088-VLOOKUP(A1088,'ListaN68 02-02-2025'!$A$12:$E$13375,5,0)&gt;=-2,E1088-VLOOKUP(A1088,'ListaN68 02-02-2025'!$A$12:$E$13375,5,0)&lt;=2)),"Igual",IF(AND(NOT(ISBLANK(A1088)),NOT(ISBLANK(B1088)),NOT(ISBLANK(E1088)),E1088-VLOOKUP(A1088,'ListaN68 02-02-2025'!$A$12:$E$13375,5,0)&gt;2),"Aumento",IF(AND(NOT(ISBLANK(A1088)),NOT(ISBLANK(B1088)),NOT(ISBLANK(E1088)),E1088-VLOOKUP(A1088,'ListaN68 02-02-2025'!$A$12:$E$13375,5,0)&lt;2),"Bajo","Error en codigo")))))))</f>
        <v>Aumento</v>
      </c>
    </row>
    <row r="1089" spans="1:32" x14ac:dyDescent="0.2">
      <c r="A1089" s="1">
        <v>9955</v>
      </c>
      <c r="B1089" t="s">
        <v>5893</v>
      </c>
      <c r="C1089" t="s">
        <v>4961</v>
      </c>
      <c r="D1089">
        <v>21</v>
      </c>
      <c r="E1089" s="46">
        <v>170127.56299999999</v>
      </c>
      <c r="F1089" s="44">
        <v>3.5714275060515277E-2</v>
      </c>
      <c r="G1089" s="46"/>
      <c r="AF1089" t="str">
        <f>IF(AND(ISBLANK(A1089),ISBLANK(B1089),ISBLANK(E1089)),"Blanco",IF(AND(ISBLANK(A1089),NOT(ISBLANK(B1089))),"Titulo",IF(AND(NOT(ISBLANK(A1089)),NOT(ISBLANK(B1089)),ISBLANK(E1089),IFERROR(FIND("FF--",A1089)&gt;1,FALSE)),"F.Comercializacion",IF(AND(NOT(ISBLANK(A1089)),NOT(ISBLANK(B1089)),NOT(ISBLANK(E1089)),ISERROR(VLOOKUP(A1089,'ListaN68 02-02-2025'!$A$12:$E$13375,5,0))),"Nuevo",IF(AND(NOT(ISBLANK(A1089)),NOT(ISBLANK(B1089)),NOT(ISBLANK(E1089)),AND(E1089-VLOOKUP(A1089,'ListaN68 02-02-2025'!$A$12:$E$13375,5,0)&gt;=-2,E1089-VLOOKUP(A1089,'ListaN68 02-02-2025'!$A$12:$E$13375,5,0)&lt;=2)),"Igual",IF(AND(NOT(ISBLANK(A1089)),NOT(ISBLANK(B1089)),NOT(ISBLANK(E1089)),E1089-VLOOKUP(A1089,'ListaN68 02-02-2025'!$A$12:$E$13375,5,0)&gt;2),"Aumento",IF(AND(NOT(ISBLANK(A1089)),NOT(ISBLANK(B1089)),NOT(ISBLANK(E1089)),E1089-VLOOKUP(A1089,'ListaN68 02-02-2025'!$A$12:$E$13375,5,0)&lt;2),"Bajo","Error en codigo")))))))</f>
        <v>Aumento</v>
      </c>
    </row>
    <row r="1090" spans="1:32" x14ac:dyDescent="0.2">
      <c r="A1090" s="1">
        <v>9958</v>
      </c>
      <c r="B1090" t="s">
        <v>5894</v>
      </c>
      <c r="C1090" t="s">
        <v>4961</v>
      </c>
      <c r="D1090">
        <v>21</v>
      </c>
      <c r="E1090" s="46">
        <v>103160.96000000001</v>
      </c>
      <c r="F1090" s="44">
        <v>3.5714259897685841E-2</v>
      </c>
      <c r="G1090" s="46"/>
      <c r="AF1090" t="str">
        <f>IF(AND(ISBLANK(A1090),ISBLANK(B1090),ISBLANK(E1090)),"Blanco",IF(AND(ISBLANK(A1090),NOT(ISBLANK(B1090))),"Titulo",IF(AND(NOT(ISBLANK(A1090)),NOT(ISBLANK(B1090)),ISBLANK(E1090),IFERROR(FIND("FF--",A1090)&gt;1,FALSE)),"F.Comercializacion",IF(AND(NOT(ISBLANK(A1090)),NOT(ISBLANK(B1090)),NOT(ISBLANK(E1090)),ISERROR(VLOOKUP(A1090,'ListaN68 02-02-2025'!$A$12:$E$13375,5,0))),"Nuevo",IF(AND(NOT(ISBLANK(A1090)),NOT(ISBLANK(B1090)),NOT(ISBLANK(E1090)),AND(E1090-VLOOKUP(A1090,'ListaN68 02-02-2025'!$A$12:$E$13375,5,0)&gt;=-2,E1090-VLOOKUP(A1090,'ListaN68 02-02-2025'!$A$12:$E$13375,5,0)&lt;=2)),"Igual",IF(AND(NOT(ISBLANK(A1090)),NOT(ISBLANK(B1090)),NOT(ISBLANK(E1090)),E1090-VLOOKUP(A1090,'ListaN68 02-02-2025'!$A$12:$E$13375,5,0)&gt;2),"Aumento",IF(AND(NOT(ISBLANK(A1090)),NOT(ISBLANK(B1090)),NOT(ISBLANK(E1090)),E1090-VLOOKUP(A1090,'ListaN68 02-02-2025'!$A$12:$E$13375,5,0)&lt;2),"Bajo","Error en codigo")))))))</f>
        <v>Aumento</v>
      </c>
    </row>
    <row r="1091" spans="1:32" x14ac:dyDescent="0.2">
      <c r="A1091" s="1">
        <v>9959</v>
      </c>
      <c r="B1091" t="s">
        <v>5895</v>
      </c>
      <c r="C1091" t="s">
        <v>4961</v>
      </c>
      <c r="D1091">
        <v>21</v>
      </c>
      <c r="E1091" s="46">
        <v>131593.193</v>
      </c>
      <c r="F1091" s="44">
        <v>3.5714323942801274E-2</v>
      </c>
      <c r="G1091" s="46"/>
      <c r="AF1091" t="str">
        <f>IF(AND(ISBLANK(A1091),ISBLANK(B1091),ISBLANK(E1091)),"Blanco",IF(AND(ISBLANK(A1091),NOT(ISBLANK(B1091))),"Titulo",IF(AND(NOT(ISBLANK(A1091)),NOT(ISBLANK(B1091)),ISBLANK(E1091),IFERROR(FIND("FF--",A1091)&gt;1,FALSE)),"F.Comercializacion",IF(AND(NOT(ISBLANK(A1091)),NOT(ISBLANK(B1091)),NOT(ISBLANK(E1091)),ISERROR(VLOOKUP(A1091,'ListaN68 02-02-2025'!$A$12:$E$13375,5,0))),"Nuevo",IF(AND(NOT(ISBLANK(A1091)),NOT(ISBLANK(B1091)),NOT(ISBLANK(E1091)),AND(E1091-VLOOKUP(A1091,'ListaN68 02-02-2025'!$A$12:$E$13375,5,0)&gt;=-2,E1091-VLOOKUP(A1091,'ListaN68 02-02-2025'!$A$12:$E$13375,5,0)&lt;=2)),"Igual",IF(AND(NOT(ISBLANK(A1091)),NOT(ISBLANK(B1091)),NOT(ISBLANK(E1091)),E1091-VLOOKUP(A1091,'ListaN68 02-02-2025'!$A$12:$E$13375,5,0)&gt;2),"Aumento",IF(AND(NOT(ISBLANK(A1091)),NOT(ISBLANK(B1091)),NOT(ISBLANK(E1091)),E1091-VLOOKUP(A1091,'ListaN68 02-02-2025'!$A$12:$E$13375,5,0)&lt;2),"Bajo","Error en codigo")))))))</f>
        <v>Aumento</v>
      </c>
    </row>
    <row r="1092" spans="1:32" x14ac:dyDescent="0.2">
      <c r="A1092" s="1">
        <v>9961</v>
      </c>
      <c r="B1092" t="s">
        <v>5896</v>
      </c>
      <c r="C1092" t="s">
        <v>4961</v>
      </c>
      <c r="D1092">
        <v>21</v>
      </c>
      <c r="E1092" s="46">
        <v>227735.848</v>
      </c>
      <c r="F1092" s="44">
        <v>3.5714312676691229E-2</v>
      </c>
      <c r="G1092" s="46"/>
      <c r="AF1092" t="str">
        <f>IF(AND(ISBLANK(A1092),ISBLANK(B1092),ISBLANK(E1092)),"Blanco",IF(AND(ISBLANK(A1092),NOT(ISBLANK(B1092))),"Titulo",IF(AND(NOT(ISBLANK(A1092)),NOT(ISBLANK(B1092)),ISBLANK(E1092),IFERROR(FIND("FF--",A1092)&gt;1,FALSE)),"F.Comercializacion",IF(AND(NOT(ISBLANK(A1092)),NOT(ISBLANK(B1092)),NOT(ISBLANK(E1092)),ISERROR(VLOOKUP(A1092,'ListaN68 02-02-2025'!$A$12:$E$13375,5,0))),"Nuevo",IF(AND(NOT(ISBLANK(A1092)),NOT(ISBLANK(B1092)),NOT(ISBLANK(E1092)),AND(E1092-VLOOKUP(A1092,'ListaN68 02-02-2025'!$A$12:$E$13375,5,0)&gt;=-2,E1092-VLOOKUP(A1092,'ListaN68 02-02-2025'!$A$12:$E$13375,5,0)&lt;=2)),"Igual",IF(AND(NOT(ISBLANK(A1092)),NOT(ISBLANK(B1092)),NOT(ISBLANK(E1092)),E1092-VLOOKUP(A1092,'ListaN68 02-02-2025'!$A$12:$E$13375,5,0)&gt;2),"Aumento",IF(AND(NOT(ISBLANK(A1092)),NOT(ISBLANK(B1092)),NOT(ISBLANK(E1092)),E1092-VLOOKUP(A1092,'ListaN68 02-02-2025'!$A$12:$E$13375,5,0)&lt;2),"Bajo","Error en codigo")))))))</f>
        <v>Aumento</v>
      </c>
    </row>
    <row r="1093" spans="1:32" x14ac:dyDescent="0.2">
      <c r="A1093" s="1">
        <v>9962</v>
      </c>
      <c r="B1093" t="s">
        <v>5897</v>
      </c>
      <c r="C1093" t="s">
        <v>4961</v>
      </c>
      <c r="D1093">
        <v>21</v>
      </c>
      <c r="E1093" s="46">
        <v>306684</v>
      </c>
      <c r="F1093" s="44">
        <v>3.571428800591514E-2</v>
      </c>
      <c r="G1093" s="46"/>
      <c r="AF1093" t="str">
        <f>IF(AND(ISBLANK(A1093),ISBLANK(B1093),ISBLANK(E1093)),"Blanco",IF(AND(ISBLANK(A1093),NOT(ISBLANK(B1093))),"Titulo",IF(AND(NOT(ISBLANK(A1093)),NOT(ISBLANK(B1093)),ISBLANK(E1093),IFERROR(FIND("FF--",A1093)&gt;1,FALSE)),"F.Comercializacion",IF(AND(NOT(ISBLANK(A1093)),NOT(ISBLANK(B1093)),NOT(ISBLANK(E1093)),ISERROR(VLOOKUP(A1093,'ListaN68 02-02-2025'!$A$12:$E$13375,5,0))),"Nuevo",IF(AND(NOT(ISBLANK(A1093)),NOT(ISBLANK(B1093)),NOT(ISBLANK(E1093)),AND(E1093-VLOOKUP(A1093,'ListaN68 02-02-2025'!$A$12:$E$13375,5,0)&gt;=-2,E1093-VLOOKUP(A1093,'ListaN68 02-02-2025'!$A$12:$E$13375,5,0)&lt;=2)),"Igual",IF(AND(NOT(ISBLANK(A1093)),NOT(ISBLANK(B1093)),NOT(ISBLANK(E1093)),E1093-VLOOKUP(A1093,'ListaN68 02-02-2025'!$A$12:$E$13375,5,0)&gt;2),"Aumento",IF(AND(NOT(ISBLANK(A1093)),NOT(ISBLANK(B1093)),NOT(ISBLANK(E1093)),E1093-VLOOKUP(A1093,'ListaN68 02-02-2025'!$A$12:$E$13375,5,0)&lt;2),"Bajo","Error en codigo")))))))</f>
        <v>Aumento</v>
      </c>
    </row>
    <row r="1094" spans="1:32" x14ac:dyDescent="0.2">
      <c r="A1094" s="1">
        <v>9963</v>
      </c>
      <c r="B1094" t="s">
        <v>5898</v>
      </c>
      <c r="C1094" t="s">
        <v>4961</v>
      </c>
      <c r="D1094">
        <v>21</v>
      </c>
      <c r="E1094" s="46">
        <v>368025.875</v>
      </c>
      <c r="F1094" s="44">
        <v>3.5714307826196334E-2</v>
      </c>
      <c r="G1094" s="46"/>
      <c r="AF1094" t="str">
        <f>IF(AND(ISBLANK(A1094),ISBLANK(B1094),ISBLANK(E1094)),"Blanco",IF(AND(ISBLANK(A1094),NOT(ISBLANK(B1094))),"Titulo",IF(AND(NOT(ISBLANK(A1094)),NOT(ISBLANK(B1094)),ISBLANK(E1094),IFERROR(FIND("FF--",A1094)&gt;1,FALSE)),"F.Comercializacion",IF(AND(NOT(ISBLANK(A1094)),NOT(ISBLANK(B1094)),NOT(ISBLANK(E1094)),ISERROR(VLOOKUP(A1094,'ListaN68 02-02-2025'!$A$12:$E$13375,5,0))),"Nuevo",IF(AND(NOT(ISBLANK(A1094)),NOT(ISBLANK(B1094)),NOT(ISBLANK(E1094)),AND(E1094-VLOOKUP(A1094,'ListaN68 02-02-2025'!$A$12:$E$13375,5,0)&gt;=-2,E1094-VLOOKUP(A1094,'ListaN68 02-02-2025'!$A$12:$E$13375,5,0)&lt;=2)),"Igual",IF(AND(NOT(ISBLANK(A1094)),NOT(ISBLANK(B1094)),NOT(ISBLANK(E1094)),E1094-VLOOKUP(A1094,'ListaN68 02-02-2025'!$A$12:$E$13375,5,0)&gt;2),"Aumento",IF(AND(NOT(ISBLANK(A1094)),NOT(ISBLANK(B1094)),NOT(ISBLANK(E1094)),E1094-VLOOKUP(A1094,'ListaN68 02-02-2025'!$A$12:$E$13375,5,0)&lt;2),"Bajo","Error en codigo")))))))</f>
        <v>Aumento</v>
      </c>
    </row>
    <row r="1095" spans="1:32" x14ac:dyDescent="0.2">
      <c r="A1095" s="1" t="s">
        <v>1462</v>
      </c>
      <c r="B1095" t="s">
        <v>1463</v>
      </c>
      <c r="C1095" t="s">
        <v>4947</v>
      </c>
      <c r="D1095">
        <v>21</v>
      </c>
      <c r="E1095" s="46">
        <v>73948.875</v>
      </c>
      <c r="F1095" s="44"/>
      <c r="G1095" s="46"/>
      <c r="AF1095" t="str">
        <f>IF(AND(ISBLANK(A1095),ISBLANK(B1095),ISBLANK(E1095)),"Blanco",IF(AND(ISBLANK(A1095),NOT(ISBLANK(B1095))),"Titulo",IF(AND(NOT(ISBLANK(A1095)),NOT(ISBLANK(B1095)),ISBLANK(E1095),IFERROR(FIND("FF--",A1095)&gt;1,FALSE)),"F.Comercializacion",IF(AND(NOT(ISBLANK(A1095)),NOT(ISBLANK(B1095)),NOT(ISBLANK(E1095)),ISERROR(VLOOKUP(A1095,'ListaN68 02-02-2025'!$A$12:$E$13375,5,0))),"Nuevo",IF(AND(NOT(ISBLANK(A1095)),NOT(ISBLANK(B1095)),NOT(ISBLANK(E1095)),AND(E1095-VLOOKUP(A1095,'ListaN68 02-02-2025'!$A$12:$E$13375,5,0)&gt;=-2,E1095-VLOOKUP(A1095,'ListaN68 02-02-2025'!$A$12:$E$13375,5,0)&lt;=2)),"Igual",IF(AND(NOT(ISBLANK(A1095)),NOT(ISBLANK(B1095)),NOT(ISBLANK(E1095)),E1095-VLOOKUP(A1095,'ListaN68 02-02-2025'!$A$12:$E$13375,5,0)&gt;2),"Aumento",IF(AND(NOT(ISBLANK(A1095)),NOT(ISBLANK(B1095)),NOT(ISBLANK(E1095)),E1095-VLOOKUP(A1095,'ListaN68 02-02-2025'!$A$12:$E$13375,5,0)&lt;2),"Bajo","Error en codigo")))))))</f>
        <v>Igual</v>
      </c>
    </row>
    <row r="1096" spans="1:32" x14ac:dyDescent="0.2">
      <c r="A1096" s="1" t="s">
        <v>1460</v>
      </c>
      <c r="B1096" t="s">
        <v>1461</v>
      </c>
      <c r="C1096" t="s">
        <v>4947</v>
      </c>
      <c r="D1096">
        <v>21</v>
      </c>
      <c r="E1096" s="46">
        <v>78095.324999999997</v>
      </c>
      <c r="F1096" s="44"/>
      <c r="G1096" s="46"/>
      <c r="AF1096" t="str">
        <f>IF(AND(ISBLANK(A1096),ISBLANK(B1096),ISBLANK(E1096)),"Blanco",IF(AND(ISBLANK(A1096),NOT(ISBLANK(B1096))),"Titulo",IF(AND(NOT(ISBLANK(A1096)),NOT(ISBLANK(B1096)),ISBLANK(E1096),IFERROR(FIND("FF--",A1096)&gt;1,FALSE)),"F.Comercializacion",IF(AND(NOT(ISBLANK(A1096)),NOT(ISBLANK(B1096)),NOT(ISBLANK(E1096)),ISERROR(VLOOKUP(A1096,'ListaN68 02-02-2025'!$A$12:$E$13375,5,0))),"Nuevo",IF(AND(NOT(ISBLANK(A1096)),NOT(ISBLANK(B1096)),NOT(ISBLANK(E1096)),AND(E1096-VLOOKUP(A1096,'ListaN68 02-02-2025'!$A$12:$E$13375,5,0)&gt;=-2,E1096-VLOOKUP(A1096,'ListaN68 02-02-2025'!$A$12:$E$13375,5,0)&lt;=2)),"Igual",IF(AND(NOT(ISBLANK(A1096)),NOT(ISBLANK(B1096)),NOT(ISBLANK(E1096)),E1096-VLOOKUP(A1096,'ListaN68 02-02-2025'!$A$12:$E$13375,5,0)&gt;2),"Aumento",IF(AND(NOT(ISBLANK(A1096)),NOT(ISBLANK(B1096)),NOT(ISBLANK(E1096)),E1096-VLOOKUP(A1096,'ListaN68 02-02-2025'!$A$12:$E$13375,5,0)&lt;2),"Bajo","Error en codigo")))))))</f>
        <v>Igual</v>
      </c>
    </row>
    <row r="1097" spans="1:32" x14ac:dyDescent="0.2">
      <c r="A1097" s="1" t="s">
        <v>1464</v>
      </c>
      <c r="B1097" t="s">
        <v>1465</v>
      </c>
      <c r="C1097" t="s">
        <v>4947</v>
      </c>
      <c r="D1097">
        <v>21</v>
      </c>
      <c r="E1097" s="46">
        <v>105598.185</v>
      </c>
      <c r="F1097" s="44"/>
      <c r="G1097" s="46"/>
      <c r="AF1097" t="str">
        <f>IF(AND(ISBLANK(A1097),ISBLANK(B1097),ISBLANK(E1097)),"Blanco",IF(AND(ISBLANK(A1097),NOT(ISBLANK(B1097))),"Titulo",IF(AND(NOT(ISBLANK(A1097)),NOT(ISBLANK(B1097)),ISBLANK(E1097),IFERROR(FIND("FF--",A1097)&gt;1,FALSE)),"F.Comercializacion",IF(AND(NOT(ISBLANK(A1097)),NOT(ISBLANK(B1097)),NOT(ISBLANK(E1097)),ISERROR(VLOOKUP(A1097,'ListaN68 02-02-2025'!$A$12:$E$13375,5,0))),"Nuevo",IF(AND(NOT(ISBLANK(A1097)),NOT(ISBLANK(B1097)),NOT(ISBLANK(E1097)),AND(E1097-VLOOKUP(A1097,'ListaN68 02-02-2025'!$A$12:$E$13375,5,0)&gt;=-2,E1097-VLOOKUP(A1097,'ListaN68 02-02-2025'!$A$12:$E$13375,5,0)&lt;=2)),"Igual",IF(AND(NOT(ISBLANK(A1097)),NOT(ISBLANK(B1097)),NOT(ISBLANK(E1097)),E1097-VLOOKUP(A1097,'ListaN68 02-02-2025'!$A$12:$E$13375,5,0)&gt;2),"Aumento",IF(AND(NOT(ISBLANK(A1097)),NOT(ISBLANK(B1097)),NOT(ISBLANK(E1097)),E1097-VLOOKUP(A1097,'ListaN68 02-02-2025'!$A$12:$E$13375,5,0)&lt;2),"Bajo","Error en codigo")))))))</f>
        <v>Igual</v>
      </c>
    </row>
    <row r="1098" spans="1:32" x14ac:dyDescent="0.2">
      <c r="A1098" s="1" t="s">
        <v>1466</v>
      </c>
      <c r="B1098" t="s">
        <v>1467</v>
      </c>
      <c r="C1098" t="s">
        <v>4947</v>
      </c>
      <c r="D1098">
        <v>21</v>
      </c>
      <c r="E1098" s="46">
        <v>167585.88</v>
      </c>
      <c r="F1098" s="44"/>
      <c r="G1098" s="46"/>
      <c r="AF1098" t="str">
        <f>IF(AND(ISBLANK(A1098),ISBLANK(B1098),ISBLANK(E1098)),"Blanco",IF(AND(ISBLANK(A1098),NOT(ISBLANK(B1098))),"Titulo",IF(AND(NOT(ISBLANK(A1098)),NOT(ISBLANK(B1098)),ISBLANK(E1098),IFERROR(FIND("FF--",A1098)&gt;1,FALSE)),"F.Comercializacion",IF(AND(NOT(ISBLANK(A1098)),NOT(ISBLANK(B1098)),NOT(ISBLANK(E1098)),ISERROR(VLOOKUP(A1098,'ListaN68 02-02-2025'!$A$12:$E$13375,5,0))),"Nuevo",IF(AND(NOT(ISBLANK(A1098)),NOT(ISBLANK(B1098)),NOT(ISBLANK(E1098)),AND(E1098-VLOOKUP(A1098,'ListaN68 02-02-2025'!$A$12:$E$13375,5,0)&gt;=-2,E1098-VLOOKUP(A1098,'ListaN68 02-02-2025'!$A$12:$E$13375,5,0)&lt;=2)),"Igual",IF(AND(NOT(ISBLANK(A1098)),NOT(ISBLANK(B1098)),NOT(ISBLANK(E1098)),E1098-VLOOKUP(A1098,'ListaN68 02-02-2025'!$A$12:$E$13375,5,0)&gt;2),"Aumento",IF(AND(NOT(ISBLANK(A1098)),NOT(ISBLANK(B1098)),NOT(ISBLANK(E1098)),E1098-VLOOKUP(A1098,'ListaN68 02-02-2025'!$A$12:$E$13375,5,0)&lt;2),"Bajo","Error en codigo")))))))</f>
        <v>Igual</v>
      </c>
    </row>
    <row r="1099" spans="1:32" x14ac:dyDescent="0.2">
      <c r="A1099" s="1" t="s">
        <v>1468</v>
      </c>
      <c r="B1099" t="s">
        <v>1469</v>
      </c>
      <c r="C1099" t="s">
        <v>4947</v>
      </c>
      <c r="D1099">
        <v>21</v>
      </c>
      <c r="E1099" s="46">
        <v>245607.285</v>
      </c>
      <c r="F1099" s="44"/>
      <c r="G1099" s="46"/>
      <c r="AF1099" t="str">
        <f>IF(AND(ISBLANK(A1099),ISBLANK(B1099),ISBLANK(E1099)),"Blanco",IF(AND(ISBLANK(A1099),NOT(ISBLANK(B1099))),"Titulo",IF(AND(NOT(ISBLANK(A1099)),NOT(ISBLANK(B1099)),ISBLANK(E1099),IFERROR(FIND("FF--",A1099)&gt;1,FALSE)),"F.Comercializacion",IF(AND(NOT(ISBLANK(A1099)),NOT(ISBLANK(B1099)),NOT(ISBLANK(E1099)),ISERROR(VLOOKUP(A1099,'ListaN68 02-02-2025'!$A$12:$E$13375,5,0))),"Nuevo",IF(AND(NOT(ISBLANK(A1099)),NOT(ISBLANK(B1099)),NOT(ISBLANK(E1099)),AND(E1099-VLOOKUP(A1099,'ListaN68 02-02-2025'!$A$12:$E$13375,5,0)&gt;=-2,E1099-VLOOKUP(A1099,'ListaN68 02-02-2025'!$A$12:$E$13375,5,0)&lt;=2)),"Igual",IF(AND(NOT(ISBLANK(A1099)),NOT(ISBLANK(B1099)),NOT(ISBLANK(E1099)),E1099-VLOOKUP(A1099,'ListaN68 02-02-2025'!$A$12:$E$13375,5,0)&gt;2),"Aumento",IF(AND(NOT(ISBLANK(A1099)),NOT(ISBLANK(B1099)),NOT(ISBLANK(E1099)),E1099-VLOOKUP(A1099,'ListaN68 02-02-2025'!$A$12:$E$13375,5,0)&lt;2),"Bajo","Error en codigo")))))))</f>
        <v>Igual</v>
      </c>
    </row>
    <row r="1100" spans="1:32" x14ac:dyDescent="0.2">
      <c r="A1100" s="1" t="s">
        <v>2900</v>
      </c>
      <c r="B1100" t="s">
        <v>2901</v>
      </c>
      <c r="C1100" t="s">
        <v>4947</v>
      </c>
      <c r="D1100">
        <v>21</v>
      </c>
      <c r="E1100" s="46">
        <v>76463.31</v>
      </c>
      <c r="F1100" s="44"/>
      <c r="G1100" s="46"/>
      <c r="AF1100" t="str">
        <f>IF(AND(ISBLANK(A1100),ISBLANK(B1100),ISBLANK(E1100)),"Blanco",IF(AND(ISBLANK(A1100),NOT(ISBLANK(B1100))),"Titulo",IF(AND(NOT(ISBLANK(A1100)),NOT(ISBLANK(B1100)),ISBLANK(E1100),IFERROR(FIND("FF--",A1100)&gt;1,FALSE)),"F.Comercializacion",IF(AND(NOT(ISBLANK(A1100)),NOT(ISBLANK(B1100)),NOT(ISBLANK(E1100)),ISERROR(VLOOKUP(A1100,'ListaN68 02-02-2025'!$A$12:$E$13375,5,0))),"Nuevo",IF(AND(NOT(ISBLANK(A1100)),NOT(ISBLANK(B1100)),NOT(ISBLANK(E1100)),AND(E1100-VLOOKUP(A1100,'ListaN68 02-02-2025'!$A$12:$E$13375,5,0)&gt;=-2,E1100-VLOOKUP(A1100,'ListaN68 02-02-2025'!$A$12:$E$13375,5,0)&lt;=2)),"Igual",IF(AND(NOT(ISBLANK(A1100)),NOT(ISBLANK(B1100)),NOT(ISBLANK(E1100)),E1100-VLOOKUP(A1100,'ListaN68 02-02-2025'!$A$12:$E$13375,5,0)&gt;2),"Aumento",IF(AND(NOT(ISBLANK(A1100)),NOT(ISBLANK(B1100)),NOT(ISBLANK(E1100)),E1100-VLOOKUP(A1100,'ListaN68 02-02-2025'!$A$12:$E$13375,5,0)&lt;2),"Bajo","Error en codigo")))))))</f>
        <v>Igual</v>
      </c>
    </row>
    <row r="1101" spans="1:32" x14ac:dyDescent="0.2">
      <c r="A1101" s="1" t="s">
        <v>2902</v>
      </c>
      <c r="B1101" t="s">
        <v>2903</v>
      </c>
      <c r="C1101" t="s">
        <v>4947</v>
      </c>
      <c r="D1101">
        <v>21</v>
      </c>
      <c r="E1101" s="46">
        <v>105144.27</v>
      </c>
      <c r="F1101" s="44"/>
      <c r="G1101" s="46"/>
      <c r="AF1101" t="str">
        <f>IF(AND(ISBLANK(A1101),ISBLANK(B1101),ISBLANK(E1101)),"Blanco",IF(AND(ISBLANK(A1101),NOT(ISBLANK(B1101))),"Titulo",IF(AND(NOT(ISBLANK(A1101)),NOT(ISBLANK(B1101)),ISBLANK(E1101),IFERROR(FIND("FF--",A1101)&gt;1,FALSE)),"F.Comercializacion",IF(AND(NOT(ISBLANK(A1101)),NOT(ISBLANK(B1101)),NOT(ISBLANK(E1101)),ISERROR(VLOOKUP(A1101,'ListaN68 02-02-2025'!$A$12:$E$13375,5,0))),"Nuevo",IF(AND(NOT(ISBLANK(A1101)),NOT(ISBLANK(B1101)),NOT(ISBLANK(E1101)),AND(E1101-VLOOKUP(A1101,'ListaN68 02-02-2025'!$A$12:$E$13375,5,0)&gt;=-2,E1101-VLOOKUP(A1101,'ListaN68 02-02-2025'!$A$12:$E$13375,5,0)&lt;=2)),"Igual",IF(AND(NOT(ISBLANK(A1101)),NOT(ISBLANK(B1101)),NOT(ISBLANK(E1101)),E1101-VLOOKUP(A1101,'ListaN68 02-02-2025'!$A$12:$E$13375,5,0)&gt;2),"Aumento",IF(AND(NOT(ISBLANK(A1101)),NOT(ISBLANK(B1101)),NOT(ISBLANK(E1101)),E1101-VLOOKUP(A1101,'ListaN68 02-02-2025'!$A$12:$E$13375,5,0)&lt;2),"Bajo","Error en codigo")))))))</f>
        <v>Igual</v>
      </c>
    </row>
    <row r="1102" spans="1:32" x14ac:dyDescent="0.2">
      <c r="A1102" s="1" t="s">
        <v>2904</v>
      </c>
      <c r="B1102" t="s">
        <v>2905</v>
      </c>
      <c r="C1102" t="s">
        <v>4947</v>
      </c>
      <c r="D1102">
        <v>21</v>
      </c>
      <c r="E1102" s="46">
        <v>146032.42499999999</v>
      </c>
      <c r="F1102" s="44"/>
      <c r="G1102" s="46"/>
      <c r="AF1102" t="str">
        <f>IF(AND(ISBLANK(A1102),ISBLANK(B1102),ISBLANK(E1102)),"Blanco",IF(AND(ISBLANK(A1102),NOT(ISBLANK(B1102))),"Titulo",IF(AND(NOT(ISBLANK(A1102)),NOT(ISBLANK(B1102)),ISBLANK(E1102),IFERROR(FIND("FF--",A1102)&gt;1,FALSE)),"F.Comercializacion",IF(AND(NOT(ISBLANK(A1102)),NOT(ISBLANK(B1102)),NOT(ISBLANK(E1102)),ISERROR(VLOOKUP(A1102,'ListaN68 02-02-2025'!$A$12:$E$13375,5,0))),"Nuevo",IF(AND(NOT(ISBLANK(A1102)),NOT(ISBLANK(B1102)),NOT(ISBLANK(E1102)),AND(E1102-VLOOKUP(A1102,'ListaN68 02-02-2025'!$A$12:$E$13375,5,0)&gt;=-2,E1102-VLOOKUP(A1102,'ListaN68 02-02-2025'!$A$12:$E$13375,5,0)&lt;=2)),"Igual",IF(AND(NOT(ISBLANK(A1102)),NOT(ISBLANK(B1102)),NOT(ISBLANK(E1102)),E1102-VLOOKUP(A1102,'ListaN68 02-02-2025'!$A$12:$E$13375,5,0)&gt;2),"Aumento",IF(AND(NOT(ISBLANK(A1102)),NOT(ISBLANK(B1102)),NOT(ISBLANK(E1102)),E1102-VLOOKUP(A1102,'ListaN68 02-02-2025'!$A$12:$E$13375,5,0)&lt;2),"Bajo","Error en codigo")))))))</f>
        <v>Igual</v>
      </c>
    </row>
    <row r="1103" spans="1:32" x14ac:dyDescent="0.2">
      <c r="A1103" s="1" t="s">
        <v>2906</v>
      </c>
      <c r="B1103" t="s">
        <v>2907</v>
      </c>
      <c r="C1103" t="s">
        <v>4947</v>
      </c>
      <c r="D1103">
        <v>21</v>
      </c>
      <c r="E1103" s="46">
        <v>187365.255</v>
      </c>
      <c r="F1103" s="44"/>
      <c r="G1103" s="46"/>
      <c r="AF1103" t="str">
        <f>IF(AND(ISBLANK(A1103),ISBLANK(B1103),ISBLANK(E1103)),"Blanco",IF(AND(ISBLANK(A1103),NOT(ISBLANK(B1103))),"Titulo",IF(AND(NOT(ISBLANK(A1103)),NOT(ISBLANK(B1103)),ISBLANK(E1103),IFERROR(FIND("FF--",A1103)&gt;1,FALSE)),"F.Comercializacion",IF(AND(NOT(ISBLANK(A1103)),NOT(ISBLANK(B1103)),NOT(ISBLANK(E1103)),ISERROR(VLOOKUP(A1103,'ListaN68 02-02-2025'!$A$12:$E$13375,5,0))),"Nuevo",IF(AND(NOT(ISBLANK(A1103)),NOT(ISBLANK(B1103)),NOT(ISBLANK(E1103)),AND(E1103-VLOOKUP(A1103,'ListaN68 02-02-2025'!$A$12:$E$13375,5,0)&gt;=-2,E1103-VLOOKUP(A1103,'ListaN68 02-02-2025'!$A$12:$E$13375,5,0)&lt;=2)),"Igual",IF(AND(NOT(ISBLANK(A1103)),NOT(ISBLANK(B1103)),NOT(ISBLANK(E1103)),E1103-VLOOKUP(A1103,'ListaN68 02-02-2025'!$A$12:$E$13375,5,0)&gt;2),"Aumento",IF(AND(NOT(ISBLANK(A1103)),NOT(ISBLANK(B1103)),NOT(ISBLANK(E1103)),E1103-VLOOKUP(A1103,'ListaN68 02-02-2025'!$A$12:$E$13375,5,0)&lt;2),"Bajo","Error en codigo")))))))</f>
        <v>Igual</v>
      </c>
    </row>
    <row r="1104" spans="1:32" x14ac:dyDescent="0.2">
      <c r="A1104" s="1" t="s">
        <v>2908</v>
      </c>
      <c r="B1104" t="s">
        <v>2909</v>
      </c>
      <c r="C1104" t="s">
        <v>4947</v>
      </c>
      <c r="D1104">
        <v>21</v>
      </c>
      <c r="E1104" s="46">
        <v>236464.30499999999</v>
      </c>
      <c r="F1104" s="44"/>
      <c r="G1104" s="46"/>
      <c r="AF1104" t="str">
        <f>IF(AND(ISBLANK(A1104),ISBLANK(B1104),ISBLANK(E1104)),"Blanco",IF(AND(ISBLANK(A1104),NOT(ISBLANK(B1104))),"Titulo",IF(AND(NOT(ISBLANK(A1104)),NOT(ISBLANK(B1104)),ISBLANK(E1104),IFERROR(FIND("FF--",A1104)&gt;1,FALSE)),"F.Comercializacion",IF(AND(NOT(ISBLANK(A1104)),NOT(ISBLANK(B1104)),NOT(ISBLANK(E1104)),ISERROR(VLOOKUP(A1104,'ListaN68 02-02-2025'!$A$12:$E$13375,5,0))),"Nuevo",IF(AND(NOT(ISBLANK(A1104)),NOT(ISBLANK(B1104)),NOT(ISBLANK(E1104)),AND(E1104-VLOOKUP(A1104,'ListaN68 02-02-2025'!$A$12:$E$13375,5,0)&gt;=-2,E1104-VLOOKUP(A1104,'ListaN68 02-02-2025'!$A$12:$E$13375,5,0)&lt;=2)),"Igual",IF(AND(NOT(ISBLANK(A1104)),NOT(ISBLANK(B1104)),NOT(ISBLANK(E1104)),E1104-VLOOKUP(A1104,'ListaN68 02-02-2025'!$A$12:$E$13375,5,0)&gt;2),"Aumento",IF(AND(NOT(ISBLANK(A1104)),NOT(ISBLANK(B1104)),NOT(ISBLANK(E1104)),E1104-VLOOKUP(A1104,'ListaN68 02-02-2025'!$A$12:$E$13375,5,0)&lt;2),"Bajo","Error en codigo")))))))</f>
        <v>Igual</v>
      </c>
    </row>
    <row r="1105" spans="1:32" x14ac:dyDescent="0.2">
      <c r="A1105" s="1" t="s">
        <v>2910</v>
      </c>
      <c r="B1105" t="s">
        <v>2911</v>
      </c>
      <c r="C1105" t="s">
        <v>4947</v>
      </c>
      <c r="D1105">
        <v>21</v>
      </c>
      <c r="E1105" s="46">
        <v>305828.98499999999</v>
      </c>
      <c r="F1105" s="44"/>
      <c r="G1105" s="46"/>
      <c r="AF1105" t="str">
        <f>IF(AND(ISBLANK(A1105),ISBLANK(B1105),ISBLANK(E1105)),"Blanco",IF(AND(ISBLANK(A1105),NOT(ISBLANK(B1105))),"Titulo",IF(AND(NOT(ISBLANK(A1105)),NOT(ISBLANK(B1105)),ISBLANK(E1105),IFERROR(FIND("FF--",A1105)&gt;1,FALSE)),"F.Comercializacion",IF(AND(NOT(ISBLANK(A1105)),NOT(ISBLANK(B1105)),NOT(ISBLANK(E1105)),ISERROR(VLOOKUP(A1105,'ListaN68 02-02-2025'!$A$12:$E$13375,5,0))),"Nuevo",IF(AND(NOT(ISBLANK(A1105)),NOT(ISBLANK(B1105)),NOT(ISBLANK(E1105)),AND(E1105-VLOOKUP(A1105,'ListaN68 02-02-2025'!$A$12:$E$13375,5,0)&gt;=-2,E1105-VLOOKUP(A1105,'ListaN68 02-02-2025'!$A$12:$E$13375,5,0)&lt;=2)),"Igual",IF(AND(NOT(ISBLANK(A1105)),NOT(ISBLANK(B1105)),NOT(ISBLANK(E1105)),E1105-VLOOKUP(A1105,'ListaN68 02-02-2025'!$A$12:$E$13375,5,0)&gt;2),"Aumento",IF(AND(NOT(ISBLANK(A1105)),NOT(ISBLANK(B1105)),NOT(ISBLANK(E1105)),E1105-VLOOKUP(A1105,'ListaN68 02-02-2025'!$A$12:$E$13375,5,0)&lt;2),"Bajo","Error en codigo")))))))</f>
        <v>Igual</v>
      </c>
    </row>
    <row r="1106" spans="1:32" x14ac:dyDescent="0.2">
      <c r="A1106" s="1" t="s">
        <v>1720</v>
      </c>
      <c r="B1106" t="s">
        <v>1721</v>
      </c>
      <c r="C1106" t="s">
        <v>5005</v>
      </c>
      <c r="D1106">
        <v>21</v>
      </c>
      <c r="E1106" s="46">
        <v>56496.824999999997</v>
      </c>
      <c r="F1106" s="44"/>
      <c r="G1106" s="46"/>
      <c r="AF1106" t="str">
        <f>IF(AND(ISBLANK(A1106),ISBLANK(B1106),ISBLANK(E1106)),"Blanco",IF(AND(ISBLANK(A1106),NOT(ISBLANK(B1106))),"Titulo",IF(AND(NOT(ISBLANK(A1106)),NOT(ISBLANK(B1106)),ISBLANK(E1106),IFERROR(FIND("FF--",A1106)&gt;1,FALSE)),"F.Comercializacion",IF(AND(NOT(ISBLANK(A1106)),NOT(ISBLANK(B1106)),NOT(ISBLANK(E1106)),ISERROR(VLOOKUP(A1106,'ListaN68 02-02-2025'!$A$12:$E$13375,5,0))),"Nuevo",IF(AND(NOT(ISBLANK(A1106)),NOT(ISBLANK(B1106)),NOT(ISBLANK(E1106)),AND(E1106-VLOOKUP(A1106,'ListaN68 02-02-2025'!$A$12:$E$13375,5,0)&gt;=-2,E1106-VLOOKUP(A1106,'ListaN68 02-02-2025'!$A$12:$E$13375,5,0)&lt;=2)),"Igual",IF(AND(NOT(ISBLANK(A1106)),NOT(ISBLANK(B1106)),NOT(ISBLANK(E1106)),E1106-VLOOKUP(A1106,'ListaN68 02-02-2025'!$A$12:$E$13375,5,0)&gt;2),"Aumento",IF(AND(NOT(ISBLANK(A1106)),NOT(ISBLANK(B1106)),NOT(ISBLANK(E1106)),E1106-VLOOKUP(A1106,'ListaN68 02-02-2025'!$A$12:$E$13375,5,0)&lt;2),"Bajo","Error en codigo")))))))</f>
        <v>Igual</v>
      </c>
    </row>
    <row r="1107" spans="1:32" x14ac:dyDescent="0.2">
      <c r="A1107" s="1" t="s">
        <v>1722</v>
      </c>
      <c r="B1107" t="s">
        <v>1723</v>
      </c>
      <c r="C1107" t="s">
        <v>5005</v>
      </c>
      <c r="D1107">
        <v>21</v>
      </c>
      <c r="E1107" s="46">
        <v>70464.240000000005</v>
      </c>
      <c r="F1107" s="44"/>
      <c r="G1107" s="46"/>
      <c r="AF1107" t="str">
        <f>IF(AND(ISBLANK(A1107),ISBLANK(B1107),ISBLANK(E1107)),"Blanco",IF(AND(ISBLANK(A1107),NOT(ISBLANK(B1107))),"Titulo",IF(AND(NOT(ISBLANK(A1107)),NOT(ISBLANK(B1107)),ISBLANK(E1107),IFERROR(FIND("FF--",A1107)&gt;1,FALSE)),"F.Comercializacion",IF(AND(NOT(ISBLANK(A1107)),NOT(ISBLANK(B1107)),NOT(ISBLANK(E1107)),ISERROR(VLOOKUP(A1107,'ListaN68 02-02-2025'!$A$12:$E$13375,5,0))),"Nuevo",IF(AND(NOT(ISBLANK(A1107)),NOT(ISBLANK(B1107)),NOT(ISBLANK(E1107)),AND(E1107-VLOOKUP(A1107,'ListaN68 02-02-2025'!$A$12:$E$13375,5,0)&gt;=-2,E1107-VLOOKUP(A1107,'ListaN68 02-02-2025'!$A$12:$E$13375,5,0)&lt;=2)),"Igual",IF(AND(NOT(ISBLANK(A1107)),NOT(ISBLANK(B1107)),NOT(ISBLANK(E1107)),E1107-VLOOKUP(A1107,'ListaN68 02-02-2025'!$A$12:$E$13375,5,0)&gt;2),"Aumento",IF(AND(NOT(ISBLANK(A1107)),NOT(ISBLANK(B1107)),NOT(ISBLANK(E1107)),E1107-VLOOKUP(A1107,'ListaN68 02-02-2025'!$A$12:$E$13375,5,0)&lt;2),"Bajo","Error en codigo")))))))</f>
        <v>Igual</v>
      </c>
    </row>
    <row r="1108" spans="1:32" x14ac:dyDescent="0.2">
      <c r="A1108" s="1" t="s">
        <v>1724</v>
      </c>
      <c r="B1108" t="s">
        <v>1725</v>
      </c>
      <c r="C1108" t="s">
        <v>5005</v>
      </c>
      <c r="D1108">
        <v>21</v>
      </c>
      <c r="E1108" s="46">
        <v>90913.514999999999</v>
      </c>
      <c r="F1108" s="44"/>
      <c r="G1108" s="46"/>
      <c r="AF1108" t="str">
        <f>IF(AND(ISBLANK(A1108),ISBLANK(B1108),ISBLANK(E1108)),"Blanco",IF(AND(ISBLANK(A1108),NOT(ISBLANK(B1108))),"Titulo",IF(AND(NOT(ISBLANK(A1108)),NOT(ISBLANK(B1108)),ISBLANK(E1108),IFERROR(FIND("FF--",A1108)&gt;1,FALSE)),"F.Comercializacion",IF(AND(NOT(ISBLANK(A1108)),NOT(ISBLANK(B1108)),NOT(ISBLANK(E1108)),ISERROR(VLOOKUP(A1108,'ListaN68 02-02-2025'!$A$12:$E$13375,5,0))),"Nuevo",IF(AND(NOT(ISBLANK(A1108)),NOT(ISBLANK(B1108)),NOT(ISBLANK(E1108)),AND(E1108-VLOOKUP(A1108,'ListaN68 02-02-2025'!$A$12:$E$13375,5,0)&gt;=-2,E1108-VLOOKUP(A1108,'ListaN68 02-02-2025'!$A$12:$E$13375,5,0)&lt;=2)),"Igual",IF(AND(NOT(ISBLANK(A1108)),NOT(ISBLANK(B1108)),NOT(ISBLANK(E1108)),E1108-VLOOKUP(A1108,'ListaN68 02-02-2025'!$A$12:$E$13375,5,0)&gt;2),"Aumento",IF(AND(NOT(ISBLANK(A1108)),NOT(ISBLANK(B1108)),NOT(ISBLANK(E1108)),E1108-VLOOKUP(A1108,'ListaN68 02-02-2025'!$A$12:$E$13375,5,0)&lt;2),"Bajo","Error en codigo")))))))</f>
        <v>Igual</v>
      </c>
    </row>
    <row r="1109" spans="1:32" x14ac:dyDescent="0.2">
      <c r="A1109" s="1" t="s">
        <v>1726</v>
      </c>
      <c r="B1109" t="s">
        <v>1727</v>
      </c>
      <c r="C1109" t="s">
        <v>4947</v>
      </c>
      <c r="D1109">
        <v>21</v>
      </c>
      <c r="E1109" s="46">
        <v>135914.625</v>
      </c>
      <c r="F1109" s="44"/>
      <c r="G1109" s="46"/>
      <c r="AF1109" t="str">
        <f>IF(AND(ISBLANK(A1109),ISBLANK(B1109),ISBLANK(E1109)),"Blanco",IF(AND(ISBLANK(A1109),NOT(ISBLANK(B1109))),"Titulo",IF(AND(NOT(ISBLANK(A1109)),NOT(ISBLANK(B1109)),ISBLANK(E1109),IFERROR(FIND("FF--",A1109)&gt;1,FALSE)),"F.Comercializacion",IF(AND(NOT(ISBLANK(A1109)),NOT(ISBLANK(B1109)),NOT(ISBLANK(E1109)),ISERROR(VLOOKUP(A1109,'ListaN68 02-02-2025'!$A$12:$E$13375,5,0))),"Nuevo",IF(AND(NOT(ISBLANK(A1109)),NOT(ISBLANK(B1109)),NOT(ISBLANK(E1109)),AND(E1109-VLOOKUP(A1109,'ListaN68 02-02-2025'!$A$12:$E$13375,5,0)&gt;=-2,E1109-VLOOKUP(A1109,'ListaN68 02-02-2025'!$A$12:$E$13375,5,0)&lt;=2)),"Igual",IF(AND(NOT(ISBLANK(A1109)),NOT(ISBLANK(B1109)),NOT(ISBLANK(E1109)),E1109-VLOOKUP(A1109,'ListaN68 02-02-2025'!$A$12:$E$13375,5,0)&gt;2),"Aumento",IF(AND(NOT(ISBLANK(A1109)),NOT(ISBLANK(B1109)),NOT(ISBLANK(E1109)),E1109-VLOOKUP(A1109,'ListaN68 02-02-2025'!$A$12:$E$13375,5,0)&lt;2),"Bajo","Error en codigo")))))))</f>
        <v>Igual</v>
      </c>
    </row>
    <row r="1110" spans="1:32" x14ac:dyDescent="0.2">
      <c r="A1110" s="1" t="s">
        <v>1728</v>
      </c>
      <c r="B1110" t="s">
        <v>1729</v>
      </c>
      <c r="C1110" t="s">
        <v>4947</v>
      </c>
      <c r="D1110">
        <v>21</v>
      </c>
      <c r="E1110" s="46">
        <v>165167.31</v>
      </c>
      <c r="F1110" s="44"/>
      <c r="G1110" s="46"/>
      <c r="AF1110" t="str">
        <f>IF(AND(ISBLANK(A1110),ISBLANK(B1110),ISBLANK(E1110)),"Blanco",IF(AND(ISBLANK(A1110),NOT(ISBLANK(B1110))),"Titulo",IF(AND(NOT(ISBLANK(A1110)),NOT(ISBLANK(B1110)),ISBLANK(E1110),IFERROR(FIND("FF--",A1110)&gt;1,FALSE)),"F.Comercializacion",IF(AND(NOT(ISBLANK(A1110)),NOT(ISBLANK(B1110)),NOT(ISBLANK(E1110)),ISERROR(VLOOKUP(A1110,'ListaN68 02-02-2025'!$A$12:$E$13375,5,0))),"Nuevo",IF(AND(NOT(ISBLANK(A1110)),NOT(ISBLANK(B1110)),NOT(ISBLANK(E1110)),AND(E1110-VLOOKUP(A1110,'ListaN68 02-02-2025'!$A$12:$E$13375,5,0)&gt;=-2,E1110-VLOOKUP(A1110,'ListaN68 02-02-2025'!$A$12:$E$13375,5,0)&lt;=2)),"Igual",IF(AND(NOT(ISBLANK(A1110)),NOT(ISBLANK(B1110)),NOT(ISBLANK(E1110)),E1110-VLOOKUP(A1110,'ListaN68 02-02-2025'!$A$12:$E$13375,5,0)&gt;2),"Aumento",IF(AND(NOT(ISBLANK(A1110)),NOT(ISBLANK(B1110)),NOT(ISBLANK(E1110)),E1110-VLOOKUP(A1110,'ListaN68 02-02-2025'!$A$12:$E$13375,5,0)&lt;2),"Bajo","Error en codigo")))))))</f>
        <v>Igual</v>
      </c>
    </row>
    <row r="1111" spans="1:32" x14ac:dyDescent="0.2">
      <c r="C1111"/>
      <c r="E1111" s="46"/>
      <c r="F1111" s="44"/>
      <c r="G1111" s="46"/>
      <c r="AF1111" t="str">
        <f>IF(AND(ISBLANK(A1111),ISBLANK(B1111),ISBLANK(E1111)),"Blanco",IF(AND(ISBLANK(A1111),NOT(ISBLANK(B1111))),"Titulo",IF(AND(NOT(ISBLANK(A1111)),NOT(ISBLANK(B1111)),ISBLANK(E1111),IFERROR(FIND("FF--",A1111)&gt;1,FALSE)),"F.Comercializacion",IF(AND(NOT(ISBLANK(A1111)),NOT(ISBLANK(B1111)),NOT(ISBLANK(E1111)),ISERROR(VLOOKUP(A1111,'ListaN68 02-02-2025'!$A$12:$E$13375,5,0))),"Nuevo",IF(AND(NOT(ISBLANK(A1111)),NOT(ISBLANK(B1111)),NOT(ISBLANK(E1111)),AND(E1111-VLOOKUP(A1111,'ListaN68 02-02-2025'!$A$12:$E$13375,5,0)&gt;=-2,E1111-VLOOKUP(A1111,'ListaN68 02-02-2025'!$A$12:$E$13375,5,0)&lt;=2)),"Igual",IF(AND(NOT(ISBLANK(A1111)),NOT(ISBLANK(B1111)),NOT(ISBLANK(E1111)),E1111-VLOOKUP(A1111,'ListaN68 02-02-2025'!$A$12:$E$13375,5,0)&gt;2),"Aumento",IF(AND(NOT(ISBLANK(A1111)),NOT(ISBLANK(B1111)),NOT(ISBLANK(E1111)),E1111-VLOOKUP(A1111,'ListaN68 02-02-2025'!$A$12:$E$13375,5,0)&lt;2),"Bajo","Error en codigo")))))))</f>
        <v>Blanco</v>
      </c>
    </row>
    <row r="1112" spans="1:32" x14ac:dyDescent="0.2">
      <c r="B1112" t="s">
        <v>1613</v>
      </c>
      <c r="C1112"/>
      <c r="E1112" s="46"/>
      <c r="F1112" s="44"/>
      <c r="G1112" s="46"/>
      <c r="AF1112" t="str">
        <f>IF(AND(ISBLANK(A1112),ISBLANK(B1112),ISBLANK(E1112)),"Blanco",IF(AND(ISBLANK(A1112),NOT(ISBLANK(B1112))),"Titulo",IF(AND(NOT(ISBLANK(A1112)),NOT(ISBLANK(B1112)),ISBLANK(E1112),IFERROR(FIND("FF--",A1112)&gt;1,FALSE)),"F.Comercializacion",IF(AND(NOT(ISBLANK(A1112)),NOT(ISBLANK(B1112)),NOT(ISBLANK(E1112)),ISERROR(VLOOKUP(A1112,'ListaN68 02-02-2025'!$A$12:$E$13375,5,0))),"Nuevo",IF(AND(NOT(ISBLANK(A1112)),NOT(ISBLANK(B1112)),NOT(ISBLANK(E1112)),AND(E1112-VLOOKUP(A1112,'ListaN68 02-02-2025'!$A$12:$E$13375,5,0)&gt;=-2,E1112-VLOOKUP(A1112,'ListaN68 02-02-2025'!$A$12:$E$13375,5,0)&lt;=2)),"Igual",IF(AND(NOT(ISBLANK(A1112)),NOT(ISBLANK(B1112)),NOT(ISBLANK(E1112)),E1112-VLOOKUP(A1112,'ListaN68 02-02-2025'!$A$12:$E$13375,5,0)&gt;2),"Aumento",IF(AND(NOT(ISBLANK(A1112)),NOT(ISBLANK(B1112)),NOT(ISBLANK(E1112)),E1112-VLOOKUP(A1112,'ListaN68 02-02-2025'!$A$12:$E$13375,5,0)&lt;2),"Bajo","Error en codigo")))))))</f>
        <v>Titulo</v>
      </c>
    </row>
    <row r="1113" spans="1:32" x14ac:dyDescent="0.2">
      <c r="C1113"/>
      <c r="E1113" s="46"/>
      <c r="F1113" s="44"/>
      <c r="G1113" s="46"/>
      <c r="AF1113" t="str">
        <f>IF(AND(ISBLANK(A1113),ISBLANK(B1113),ISBLANK(E1113)),"Blanco",IF(AND(ISBLANK(A1113),NOT(ISBLANK(B1113))),"Titulo",IF(AND(NOT(ISBLANK(A1113)),NOT(ISBLANK(B1113)),ISBLANK(E1113),IFERROR(FIND("FF--",A1113)&gt;1,FALSE)),"F.Comercializacion",IF(AND(NOT(ISBLANK(A1113)),NOT(ISBLANK(B1113)),NOT(ISBLANK(E1113)),ISERROR(VLOOKUP(A1113,'ListaN68 02-02-2025'!$A$12:$E$13375,5,0))),"Nuevo",IF(AND(NOT(ISBLANK(A1113)),NOT(ISBLANK(B1113)),NOT(ISBLANK(E1113)),AND(E1113-VLOOKUP(A1113,'ListaN68 02-02-2025'!$A$12:$E$13375,5,0)&gt;=-2,E1113-VLOOKUP(A1113,'ListaN68 02-02-2025'!$A$12:$E$13375,5,0)&lt;=2)),"Igual",IF(AND(NOT(ISBLANK(A1113)),NOT(ISBLANK(B1113)),NOT(ISBLANK(E1113)),E1113-VLOOKUP(A1113,'ListaN68 02-02-2025'!$A$12:$E$13375,5,0)&gt;2),"Aumento",IF(AND(NOT(ISBLANK(A1113)),NOT(ISBLANK(B1113)),NOT(ISBLANK(E1113)),E1113-VLOOKUP(A1113,'ListaN68 02-02-2025'!$A$12:$E$13375,5,0)&lt;2),"Bajo","Error en codigo")))))))</f>
        <v>Blanco</v>
      </c>
    </row>
    <row r="1114" spans="1:32" x14ac:dyDescent="0.2">
      <c r="A1114" s="1" t="s">
        <v>3983</v>
      </c>
      <c r="B1114" t="s">
        <v>3984</v>
      </c>
      <c r="C1114" t="s">
        <v>4946</v>
      </c>
      <c r="D1114">
        <v>21</v>
      </c>
      <c r="E1114" s="46">
        <v>8498.0730000000003</v>
      </c>
      <c r="F1114" s="44">
        <v>-6.8259385665530026E-3</v>
      </c>
      <c r="G1114" s="46"/>
      <c r="AF1114" t="str">
        <f>IF(AND(ISBLANK(A1114),ISBLANK(B1114),ISBLANK(E1114)),"Blanco",IF(AND(ISBLANK(A1114),NOT(ISBLANK(B1114))),"Titulo",IF(AND(NOT(ISBLANK(A1114)),NOT(ISBLANK(B1114)),ISBLANK(E1114),IFERROR(FIND("FF--",A1114)&gt;1,FALSE)),"F.Comercializacion",IF(AND(NOT(ISBLANK(A1114)),NOT(ISBLANK(B1114)),NOT(ISBLANK(E1114)),ISERROR(VLOOKUP(A1114,'ListaN68 02-02-2025'!$A$12:$E$13375,5,0))),"Nuevo",IF(AND(NOT(ISBLANK(A1114)),NOT(ISBLANK(B1114)),NOT(ISBLANK(E1114)),AND(E1114-VLOOKUP(A1114,'ListaN68 02-02-2025'!$A$12:$E$13375,5,0)&gt;=-2,E1114-VLOOKUP(A1114,'ListaN68 02-02-2025'!$A$12:$E$13375,5,0)&lt;=2)),"Igual",IF(AND(NOT(ISBLANK(A1114)),NOT(ISBLANK(B1114)),NOT(ISBLANK(E1114)),E1114-VLOOKUP(A1114,'ListaN68 02-02-2025'!$A$12:$E$13375,5,0)&gt;2),"Aumento",IF(AND(NOT(ISBLANK(A1114)),NOT(ISBLANK(B1114)),NOT(ISBLANK(E1114)),E1114-VLOOKUP(A1114,'ListaN68 02-02-2025'!$A$12:$E$13375,5,0)&lt;2),"Bajo","Error en codigo")))))))</f>
        <v>Bajo</v>
      </c>
    </row>
    <row r="1115" spans="1:32" x14ac:dyDescent="0.2">
      <c r="A1115" s="1" t="s">
        <v>501</v>
      </c>
      <c r="B1115" t="s">
        <v>3504</v>
      </c>
      <c r="C1115" t="s">
        <v>4949</v>
      </c>
      <c r="D1115">
        <v>21</v>
      </c>
      <c r="E1115" s="46">
        <v>3430</v>
      </c>
      <c r="F1115" s="44"/>
      <c r="G1115" s="46"/>
      <c r="AF1115" t="str">
        <f>IF(AND(ISBLANK(A1115),ISBLANK(B1115),ISBLANK(E1115)),"Blanco",IF(AND(ISBLANK(A1115),NOT(ISBLANK(B1115))),"Titulo",IF(AND(NOT(ISBLANK(A1115)),NOT(ISBLANK(B1115)),ISBLANK(E1115),IFERROR(FIND("FF--",A1115)&gt;1,FALSE)),"F.Comercializacion",IF(AND(NOT(ISBLANK(A1115)),NOT(ISBLANK(B1115)),NOT(ISBLANK(E1115)),ISERROR(VLOOKUP(A1115,'ListaN68 02-02-2025'!$A$12:$E$13375,5,0))),"Nuevo",IF(AND(NOT(ISBLANK(A1115)),NOT(ISBLANK(B1115)),NOT(ISBLANK(E1115)),AND(E1115-VLOOKUP(A1115,'ListaN68 02-02-2025'!$A$12:$E$13375,5,0)&gt;=-2,E1115-VLOOKUP(A1115,'ListaN68 02-02-2025'!$A$12:$E$13375,5,0)&lt;=2)),"Igual",IF(AND(NOT(ISBLANK(A1115)),NOT(ISBLANK(B1115)),NOT(ISBLANK(E1115)),E1115-VLOOKUP(A1115,'ListaN68 02-02-2025'!$A$12:$E$13375,5,0)&gt;2),"Aumento",IF(AND(NOT(ISBLANK(A1115)),NOT(ISBLANK(B1115)),NOT(ISBLANK(E1115)),E1115-VLOOKUP(A1115,'ListaN68 02-02-2025'!$A$12:$E$13375,5,0)&lt;2),"Bajo","Error en codigo")))))))</f>
        <v>Igual</v>
      </c>
    </row>
    <row r="1116" spans="1:32" x14ac:dyDescent="0.2">
      <c r="A1116" s="1" t="s">
        <v>502</v>
      </c>
      <c r="B1116" t="s">
        <v>3502</v>
      </c>
      <c r="C1116" t="s">
        <v>4993</v>
      </c>
      <c r="D1116">
        <v>21</v>
      </c>
      <c r="E1116" s="46">
        <v>297.5</v>
      </c>
      <c r="F1116" s="44"/>
      <c r="G1116" s="46"/>
      <c r="AF1116" t="str">
        <f>IF(AND(ISBLANK(A1116),ISBLANK(B1116),ISBLANK(E1116)),"Blanco",IF(AND(ISBLANK(A1116),NOT(ISBLANK(B1116))),"Titulo",IF(AND(NOT(ISBLANK(A1116)),NOT(ISBLANK(B1116)),ISBLANK(E1116),IFERROR(FIND("FF--",A1116)&gt;1,FALSE)),"F.Comercializacion",IF(AND(NOT(ISBLANK(A1116)),NOT(ISBLANK(B1116)),NOT(ISBLANK(E1116)),ISERROR(VLOOKUP(A1116,'ListaN68 02-02-2025'!$A$12:$E$13375,5,0))),"Nuevo",IF(AND(NOT(ISBLANK(A1116)),NOT(ISBLANK(B1116)),NOT(ISBLANK(E1116)),AND(E1116-VLOOKUP(A1116,'ListaN68 02-02-2025'!$A$12:$E$13375,5,0)&gt;=-2,E1116-VLOOKUP(A1116,'ListaN68 02-02-2025'!$A$12:$E$13375,5,0)&lt;=2)),"Igual",IF(AND(NOT(ISBLANK(A1116)),NOT(ISBLANK(B1116)),NOT(ISBLANK(E1116)),E1116-VLOOKUP(A1116,'ListaN68 02-02-2025'!$A$12:$E$13375,5,0)&gt;2),"Aumento",IF(AND(NOT(ISBLANK(A1116)),NOT(ISBLANK(B1116)),NOT(ISBLANK(E1116)),E1116-VLOOKUP(A1116,'ListaN68 02-02-2025'!$A$12:$E$13375,5,0)&lt;2),"Bajo","Error en codigo")))))))</f>
        <v>Igual</v>
      </c>
    </row>
    <row r="1117" spans="1:32" x14ac:dyDescent="0.2">
      <c r="A1117" s="1" t="s">
        <v>503</v>
      </c>
      <c r="B1117" t="s">
        <v>3503</v>
      </c>
      <c r="C1117" t="s">
        <v>4948</v>
      </c>
      <c r="D1117">
        <v>21</v>
      </c>
      <c r="E1117" s="46">
        <v>586.25</v>
      </c>
      <c r="F1117" s="44"/>
      <c r="G1117" s="46"/>
      <c r="AF1117" t="str">
        <f>IF(AND(ISBLANK(A1117),ISBLANK(B1117),ISBLANK(E1117)),"Blanco",IF(AND(ISBLANK(A1117),NOT(ISBLANK(B1117))),"Titulo",IF(AND(NOT(ISBLANK(A1117)),NOT(ISBLANK(B1117)),ISBLANK(E1117),IFERROR(FIND("FF--",A1117)&gt;1,FALSE)),"F.Comercializacion",IF(AND(NOT(ISBLANK(A1117)),NOT(ISBLANK(B1117)),NOT(ISBLANK(E1117)),ISERROR(VLOOKUP(A1117,'ListaN68 02-02-2025'!$A$12:$E$13375,5,0))),"Nuevo",IF(AND(NOT(ISBLANK(A1117)),NOT(ISBLANK(B1117)),NOT(ISBLANK(E1117)),AND(E1117-VLOOKUP(A1117,'ListaN68 02-02-2025'!$A$12:$E$13375,5,0)&gt;=-2,E1117-VLOOKUP(A1117,'ListaN68 02-02-2025'!$A$12:$E$13375,5,0)&lt;=2)),"Igual",IF(AND(NOT(ISBLANK(A1117)),NOT(ISBLANK(B1117)),NOT(ISBLANK(E1117)),E1117-VLOOKUP(A1117,'ListaN68 02-02-2025'!$A$12:$E$13375,5,0)&gt;2),"Aumento",IF(AND(NOT(ISBLANK(A1117)),NOT(ISBLANK(B1117)),NOT(ISBLANK(E1117)),E1117-VLOOKUP(A1117,'ListaN68 02-02-2025'!$A$12:$E$13375,5,0)&lt;2),"Bajo","Error en codigo")))))))</f>
        <v>Igual</v>
      </c>
    </row>
    <row r="1118" spans="1:32" x14ac:dyDescent="0.2">
      <c r="C1118"/>
      <c r="E1118" s="46"/>
      <c r="F1118" s="44"/>
      <c r="G1118" s="46"/>
      <c r="AF1118" t="str">
        <f>IF(AND(ISBLANK(A1118),ISBLANK(B1118),ISBLANK(E1118)),"Blanco",IF(AND(ISBLANK(A1118),NOT(ISBLANK(B1118))),"Titulo",IF(AND(NOT(ISBLANK(A1118)),NOT(ISBLANK(B1118)),ISBLANK(E1118),IFERROR(FIND("FF--",A1118)&gt;1,FALSE)),"F.Comercializacion",IF(AND(NOT(ISBLANK(A1118)),NOT(ISBLANK(B1118)),NOT(ISBLANK(E1118)),ISERROR(VLOOKUP(A1118,'ListaN68 02-02-2025'!$A$12:$E$13375,5,0))),"Nuevo",IF(AND(NOT(ISBLANK(A1118)),NOT(ISBLANK(B1118)),NOT(ISBLANK(E1118)),AND(E1118-VLOOKUP(A1118,'ListaN68 02-02-2025'!$A$12:$E$13375,5,0)&gt;=-2,E1118-VLOOKUP(A1118,'ListaN68 02-02-2025'!$A$12:$E$13375,5,0)&lt;=2)),"Igual",IF(AND(NOT(ISBLANK(A1118)),NOT(ISBLANK(B1118)),NOT(ISBLANK(E1118)),E1118-VLOOKUP(A1118,'ListaN68 02-02-2025'!$A$12:$E$13375,5,0)&gt;2),"Aumento",IF(AND(NOT(ISBLANK(A1118)),NOT(ISBLANK(B1118)),NOT(ISBLANK(E1118)),E1118-VLOOKUP(A1118,'ListaN68 02-02-2025'!$A$12:$E$13375,5,0)&lt;2),"Bajo","Error en codigo")))))))</f>
        <v>Blanco</v>
      </c>
    </row>
    <row r="1119" spans="1:32" x14ac:dyDescent="0.2">
      <c r="B1119" t="s">
        <v>505</v>
      </c>
      <c r="C1119"/>
      <c r="E1119" s="46"/>
      <c r="F1119" s="44"/>
      <c r="G1119" s="46"/>
      <c r="AF1119" t="str">
        <f>IF(AND(ISBLANK(A1119),ISBLANK(B1119),ISBLANK(E1119)),"Blanco",IF(AND(ISBLANK(A1119),NOT(ISBLANK(B1119))),"Titulo",IF(AND(NOT(ISBLANK(A1119)),NOT(ISBLANK(B1119)),ISBLANK(E1119),IFERROR(FIND("FF--",A1119)&gt;1,FALSE)),"F.Comercializacion",IF(AND(NOT(ISBLANK(A1119)),NOT(ISBLANK(B1119)),NOT(ISBLANK(E1119)),ISERROR(VLOOKUP(A1119,'ListaN68 02-02-2025'!$A$12:$E$13375,5,0))),"Nuevo",IF(AND(NOT(ISBLANK(A1119)),NOT(ISBLANK(B1119)),NOT(ISBLANK(E1119)),AND(E1119-VLOOKUP(A1119,'ListaN68 02-02-2025'!$A$12:$E$13375,5,0)&gt;=-2,E1119-VLOOKUP(A1119,'ListaN68 02-02-2025'!$A$12:$E$13375,5,0)&lt;=2)),"Igual",IF(AND(NOT(ISBLANK(A1119)),NOT(ISBLANK(B1119)),NOT(ISBLANK(E1119)),E1119-VLOOKUP(A1119,'ListaN68 02-02-2025'!$A$12:$E$13375,5,0)&gt;2),"Aumento",IF(AND(NOT(ISBLANK(A1119)),NOT(ISBLANK(B1119)),NOT(ISBLANK(E1119)),E1119-VLOOKUP(A1119,'ListaN68 02-02-2025'!$A$12:$E$13375,5,0)&lt;2),"Bajo","Error en codigo")))))))</f>
        <v>Titulo</v>
      </c>
    </row>
    <row r="1120" spans="1:32" x14ac:dyDescent="0.2">
      <c r="C1120"/>
      <c r="E1120" s="46"/>
      <c r="F1120" s="44"/>
      <c r="G1120" s="46"/>
      <c r="AF1120" t="str">
        <f>IF(AND(ISBLANK(A1120),ISBLANK(B1120),ISBLANK(E1120)),"Blanco",IF(AND(ISBLANK(A1120),NOT(ISBLANK(B1120))),"Titulo",IF(AND(NOT(ISBLANK(A1120)),NOT(ISBLANK(B1120)),ISBLANK(E1120),IFERROR(FIND("FF--",A1120)&gt;1,FALSE)),"F.Comercializacion",IF(AND(NOT(ISBLANK(A1120)),NOT(ISBLANK(B1120)),NOT(ISBLANK(E1120)),ISERROR(VLOOKUP(A1120,'ListaN68 02-02-2025'!$A$12:$E$13375,5,0))),"Nuevo",IF(AND(NOT(ISBLANK(A1120)),NOT(ISBLANK(B1120)),NOT(ISBLANK(E1120)),AND(E1120-VLOOKUP(A1120,'ListaN68 02-02-2025'!$A$12:$E$13375,5,0)&gt;=-2,E1120-VLOOKUP(A1120,'ListaN68 02-02-2025'!$A$12:$E$13375,5,0)&lt;=2)),"Igual",IF(AND(NOT(ISBLANK(A1120)),NOT(ISBLANK(B1120)),NOT(ISBLANK(E1120)),E1120-VLOOKUP(A1120,'ListaN68 02-02-2025'!$A$12:$E$13375,5,0)&gt;2),"Aumento",IF(AND(NOT(ISBLANK(A1120)),NOT(ISBLANK(B1120)),NOT(ISBLANK(E1120)),E1120-VLOOKUP(A1120,'ListaN68 02-02-2025'!$A$12:$E$13375,5,0)&lt;2),"Bajo","Error en codigo")))))))</f>
        <v>Blanco</v>
      </c>
    </row>
    <row r="1121" spans="1:32" x14ac:dyDescent="0.2">
      <c r="A1121" s="1" t="s">
        <v>506</v>
      </c>
      <c r="B1121" t="s">
        <v>3506</v>
      </c>
      <c r="C1121" t="s">
        <v>4959</v>
      </c>
      <c r="D1121">
        <v>21</v>
      </c>
      <c r="E1121" s="46">
        <v>45596.531999999999</v>
      </c>
      <c r="F1121" s="44"/>
      <c r="G1121" s="46"/>
      <c r="AF1121" t="str">
        <f>IF(AND(ISBLANK(A1121),ISBLANK(B1121),ISBLANK(E1121)),"Blanco",IF(AND(ISBLANK(A1121),NOT(ISBLANK(B1121))),"Titulo",IF(AND(NOT(ISBLANK(A1121)),NOT(ISBLANK(B1121)),ISBLANK(E1121),IFERROR(FIND("FF--",A1121)&gt;1,FALSE)),"F.Comercializacion",IF(AND(NOT(ISBLANK(A1121)),NOT(ISBLANK(B1121)),NOT(ISBLANK(E1121)),ISERROR(VLOOKUP(A1121,'ListaN68 02-02-2025'!$A$12:$E$13375,5,0))),"Nuevo",IF(AND(NOT(ISBLANK(A1121)),NOT(ISBLANK(B1121)),NOT(ISBLANK(E1121)),AND(E1121-VLOOKUP(A1121,'ListaN68 02-02-2025'!$A$12:$E$13375,5,0)&gt;=-2,E1121-VLOOKUP(A1121,'ListaN68 02-02-2025'!$A$12:$E$13375,5,0)&lt;=2)),"Igual",IF(AND(NOT(ISBLANK(A1121)),NOT(ISBLANK(B1121)),NOT(ISBLANK(E1121)),E1121-VLOOKUP(A1121,'ListaN68 02-02-2025'!$A$12:$E$13375,5,0)&gt;2),"Aumento",IF(AND(NOT(ISBLANK(A1121)),NOT(ISBLANK(B1121)),NOT(ISBLANK(E1121)),E1121-VLOOKUP(A1121,'ListaN68 02-02-2025'!$A$12:$E$13375,5,0)&lt;2),"Bajo","Error en codigo")))))))</f>
        <v>Igual</v>
      </c>
    </row>
    <row r="1122" spans="1:32" x14ac:dyDescent="0.2">
      <c r="A1122" s="1" t="s">
        <v>507</v>
      </c>
      <c r="B1122" t="s">
        <v>3507</v>
      </c>
      <c r="C1122" t="s">
        <v>4959</v>
      </c>
      <c r="D1122">
        <v>21</v>
      </c>
      <c r="E1122" s="46">
        <v>58429.468999999997</v>
      </c>
      <c r="F1122" s="44"/>
      <c r="G1122" s="46"/>
      <c r="AF1122" t="str">
        <f>IF(AND(ISBLANK(A1122),ISBLANK(B1122),ISBLANK(E1122)),"Blanco",IF(AND(ISBLANK(A1122),NOT(ISBLANK(B1122))),"Titulo",IF(AND(NOT(ISBLANK(A1122)),NOT(ISBLANK(B1122)),ISBLANK(E1122),IFERROR(FIND("FF--",A1122)&gt;1,FALSE)),"F.Comercializacion",IF(AND(NOT(ISBLANK(A1122)),NOT(ISBLANK(B1122)),NOT(ISBLANK(E1122)),ISERROR(VLOOKUP(A1122,'ListaN68 02-02-2025'!$A$12:$E$13375,5,0))),"Nuevo",IF(AND(NOT(ISBLANK(A1122)),NOT(ISBLANK(B1122)),NOT(ISBLANK(E1122)),AND(E1122-VLOOKUP(A1122,'ListaN68 02-02-2025'!$A$12:$E$13375,5,0)&gt;=-2,E1122-VLOOKUP(A1122,'ListaN68 02-02-2025'!$A$12:$E$13375,5,0)&lt;=2)),"Igual",IF(AND(NOT(ISBLANK(A1122)),NOT(ISBLANK(B1122)),NOT(ISBLANK(E1122)),E1122-VLOOKUP(A1122,'ListaN68 02-02-2025'!$A$12:$E$13375,5,0)&gt;2),"Aumento",IF(AND(NOT(ISBLANK(A1122)),NOT(ISBLANK(B1122)),NOT(ISBLANK(E1122)),E1122-VLOOKUP(A1122,'ListaN68 02-02-2025'!$A$12:$E$13375,5,0)&lt;2),"Bajo","Error en codigo")))))))</f>
        <v>Igual</v>
      </c>
    </row>
    <row r="1123" spans="1:32" x14ac:dyDescent="0.2">
      <c r="A1123" s="1" t="s">
        <v>508</v>
      </c>
      <c r="B1123" t="s">
        <v>3508</v>
      </c>
      <c r="C1123" t="s">
        <v>4959</v>
      </c>
      <c r="D1123">
        <v>21</v>
      </c>
      <c r="E1123" s="46">
        <v>98744.188999999998</v>
      </c>
      <c r="F1123" s="44"/>
      <c r="G1123" s="46"/>
      <c r="AF1123" t="str">
        <f>IF(AND(ISBLANK(A1123),ISBLANK(B1123),ISBLANK(E1123)),"Blanco",IF(AND(ISBLANK(A1123),NOT(ISBLANK(B1123))),"Titulo",IF(AND(NOT(ISBLANK(A1123)),NOT(ISBLANK(B1123)),ISBLANK(E1123),IFERROR(FIND("FF--",A1123)&gt;1,FALSE)),"F.Comercializacion",IF(AND(NOT(ISBLANK(A1123)),NOT(ISBLANK(B1123)),NOT(ISBLANK(E1123)),ISERROR(VLOOKUP(A1123,'ListaN68 02-02-2025'!$A$12:$E$13375,5,0))),"Nuevo",IF(AND(NOT(ISBLANK(A1123)),NOT(ISBLANK(B1123)),NOT(ISBLANK(E1123)),AND(E1123-VLOOKUP(A1123,'ListaN68 02-02-2025'!$A$12:$E$13375,5,0)&gt;=-2,E1123-VLOOKUP(A1123,'ListaN68 02-02-2025'!$A$12:$E$13375,5,0)&lt;=2)),"Igual",IF(AND(NOT(ISBLANK(A1123)),NOT(ISBLANK(B1123)),NOT(ISBLANK(E1123)),E1123-VLOOKUP(A1123,'ListaN68 02-02-2025'!$A$12:$E$13375,5,0)&gt;2),"Aumento",IF(AND(NOT(ISBLANK(A1123)),NOT(ISBLANK(B1123)),NOT(ISBLANK(E1123)),E1123-VLOOKUP(A1123,'ListaN68 02-02-2025'!$A$12:$E$13375,5,0)&lt;2),"Bajo","Error en codigo")))))))</f>
        <v>Igual</v>
      </c>
    </row>
    <row r="1124" spans="1:32" x14ac:dyDescent="0.2">
      <c r="A1124" s="1" t="s">
        <v>1910</v>
      </c>
      <c r="B1124" t="s">
        <v>3505</v>
      </c>
      <c r="C1124" t="s">
        <v>4959</v>
      </c>
      <c r="D1124">
        <v>21</v>
      </c>
      <c r="E1124" s="46">
        <v>45596.531999999999</v>
      </c>
      <c r="F1124" s="44"/>
      <c r="G1124" s="46"/>
      <c r="AF1124" t="str">
        <f>IF(AND(ISBLANK(A1124),ISBLANK(B1124),ISBLANK(E1124)),"Blanco",IF(AND(ISBLANK(A1124),NOT(ISBLANK(B1124))),"Titulo",IF(AND(NOT(ISBLANK(A1124)),NOT(ISBLANK(B1124)),ISBLANK(E1124),IFERROR(FIND("FF--",A1124)&gt;1,FALSE)),"F.Comercializacion",IF(AND(NOT(ISBLANK(A1124)),NOT(ISBLANK(B1124)),NOT(ISBLANK(E1124)),ISERROR(VLOOKUP(A1124,'ListaN68 02-02-2025'!$A$12:$E$13375,5,0))),"Nuevo",IF(AND(NOT(ISBLANK(A1124)),NOT(ISBLANK(B1124)),NOT(ISBLANK(E1124)),AND(E1124-VLOOKUP(A1124,'ListaN68 02-02-2025'!$A$12:$E$13375,5,0)&gt;=-2,E1124-VLOOKUP(A1124,'ListaN68 02-02-2025'!$A$12:$E$13375,5,0)&lt;=2)),"Igual",IF(AND(NOT(ISBLANK(A1124)),NOT(ISBLANK(B1124)),NOT(ISBLANK(E1124)),E1124-VLOOKUP(A1124,'ListaN68 02-02-2025'!$A$12:$E$13375,5,0)&gt;2),"Aumento",IF(AND(NOT(ISBLANK(A1124)),NOT(ISBLANK(B1124)),NOT(ISBLANK(E1124)),E1124-VLOOKUP(A1124,'ListaN68 02-02-2025'!$A$12:$E$13375,5,0)&lt;2),"Bajo","Error en codigo")))))))</f>
        <v>Igual</v>
      </c>
    </row>
    <row r="1125" spans="1:32" x14ac:dyDescent="0.2">
      <c r="C1125"/>
      <c r="E1125" s="46"/>
      <c r="F1125" s="44"/>
      <c r="G1125" s="46"/>
      <c r="AF1125" t="str">
        <f>IF(AND(ISBLANK(A1125),ISBLANK(B1125),ISBLANK(E1125)),"Blanco",IF(AND(ISBLANK(A1125),NOT(ISBLANK(B1125))),"Titulo",IF(AND(NOT(ISBLANK(A1125)),NOT(ISBLANK(B1125)),ISBLANK(E1125),IFERROR(FIND("FF--",A1125)&gt;1,FALSE)),"F.Comercializacion",IF(AND(NOT(ISBLANK(A1125)),NOT(ISBLANK(B1125)),NOT(ISBLANK(E1125)),ISERROR(VLOOKUP(A1125,'ListaN68 02-02-2025'!$A$12:$E$13375,5,0))),"Nuevo",IF(AND(NOT(ISBLANK(A1125)),NOT(ISBLANK(B1125)),NOT(ISBLANK(E1125)),AND(E1125-VLOOKUP(A1125,'ListaN68 02-02-2025'!$A$12:$E$13375,5,0)&gt;=-2,E1125-VLOOKUP(A1125,'ListaN68 02-02-2025'!$A$12:$E$13375,5,0)&lt;=2)),"Igual",IF(AND(NOT(ISBLANK(A1125)),NOT(ISBLANK(B1125)),NOT(ISBLANK(E1125)),E1125-VLOOKUP(A1125,'ListaN68 02-02-2025'!$A$12:$E$13375,5,0)&gt;2),"Aumento",IF(AND(NOT(ISBLANK(A1125)),NOT(ISBLANK(B1125)),NOT(ISBLANK(E1125)),E1125-VLOOKUP(A1125,'ListaN68 02-02-2025'!$A$12:$E$13375,5,0)&lt;2),"Bajo","Error en codigo")))))))</f>
        <v>Blanco</v>
      </c>
    </row>
    <row r="1126" spans="1:32" x14ac:dyDescent="0.2">
      <c r="B1126" t="s">
        <v>509</v>
      </c>
      <c r="C1126"/>
      <c r="E1126" s="46"/>
      <c r="F1126" s="44"/>
      <c r="G1126" s="46"/>
      <c r="AF1126" t="str">
        <f>IF(AND(ISBLANK(A1126),ISBLANK(B1126),ISBLANK(E1126)),"Blanco",IF(AND(ISBLANK(A1126),NOT(ISBLANK(B1126))),"Titulo",IF(AND(NOT(ISBLANK(A1126)),NOT(ISBLANK(B1126)),ISBLANK(E1126),IFERROR(FIND("FF--",A1126)&gt;1,FALSE)),"F.Comercializacion",IF(AND(NOT(ISBLANK(A1126)),NOT(ISBLANK(B1126)),NOT(ISBLANK(E1126)),ISERROR(VLOOKUP(A1126,'ListaN68 02-02-2025'!$A$12:$E$13375,5,0))),"Nuevo",IF(AND(NOT(ISBLANK(A1126)),NOT(ISBLANK(B1126)),NOT(ISBLANK(E1126)),AND(E1126-VLOOKUP(A1126,'ListaN68 02-02-2025'!$A$12:$E$13375,5,0)&gt;=-2,E1126-VLOOKUP(A1126,'ListaN68 02-02-2025'!$A$12:$E$13375,5,0)&lt;=2)),"Igual",IF(AND(NOT(ISBLANK(A1126)),NOT(ISBLANK(B1126)),NOT(ISBLANK(E1126)),E1126-VLOOKUP(A1126,'ListaN68 02-02-2025'!$A$12:$E$13375,5,0)&gt;2),"Aumento",IF(AND(NOT(ISBLANK(A1126)),NOT(ISBLANK(B1126)),NOT(ISBLANK(E1126)),E1126-VLOOKUP(A1126,'ListaN68 02-02-2025'!$A$12:$E$13375,5,0)&lt;2),"Bajo","Error en codigo")))))))</f>
        <v>Titulo</v>
      </c>
    </row>
    <row r="1127" spans="1:32" x14ac:dyDescent="0.2">
      <c r="C1127"/>
      <c r="E1127" s="46"/>
      <c r="F1127" s="44"/>
      <c r="G1127" s="46"/>
      <c r="AF1127" t="str">
        <f>IF(AND(ISBLANK(A1127),ISBLANK(B1127),ISBLANK(E1127)),"Blanco",IF(AND(ISBLANK(A1127),NOT(ISBLANK(B1127))),"Titulo",IF(AND(NOT(ISBLANK(A1127)),NOT(ISBLANK(B1127)),ISBLANK(E1127),IFERROR(FIND("FF--",A1127)&gt;1,FALSE)),"F.Comercializacion",IF(AND(NOT(ISBLANK(A1127)),NOT(ISBLANK(B1127)),NOT(ISBLANK(E1127)),ISERROR(VLOOKUP(A1127,'ListaN68 02-02-2025'!$A$12:$E$13375,5,0))),"Nuevo",IF(AND(NOT(ISBLANK(A1127)),NOT(ISBLANK(B1127)),NOT(ISBLANK(E1127)),AND(E1127-VLOOKUP(A1127,'ListaN68 02-02-2025'!$A$12:$E$13375,5,0)&gt;=-2,E1127-VLOOKUP(A1127,'ListaN68 02-02-2025'!$A$12:$E$13375,5,0)&lt;=2)),"Igual",IF(AND(NOT(ISBLANK(A1127)),NOT(ISBLANK(B1127)),NOT(ISBLANK(E1127)),E1127-VLOOKUP(A1127,'ListaN68 02-02-2025'!$A$12:$E$13375,5,0)&gt;2),"Aumento",IF(AND(NOT(ISBLANK(A1127)),NOT(ISBLANK(B1127)),NOT(ISBLANK(E1127)),E1127-VLOOKUP(A1127,'ListaN68 02-02-2025'!$A$12:$E$13375,5,0)&lt;2),"Bajo","Error en codigo")))))))</f>
        <v>Blanco</v>
      </c>
    </row>
    <row r="1128" spans="1:32" x14ac:dyDescent="0.2">
      <c r="A1128" s="1" t="s">
        <v>511</v>
      </c>
      <c r="B1128" t="s">
        <v>3510</v>
      </c>
      <c r="C1128" t="s">
        <v>4959</v>
      </c>
      <c r="D1128">
        <v>21</v>
      </c>
      <c r="E1128" s="46">
        <v>233717.875</v>
      </c>
      <c r="F1128" s="44"/>
      <c r="G1128" s="46"/>
      <c r="AF1128" t="str">
        <f>IF(AND(ISBLANK(A1128),ISBLANK(B1128),ISBLANK(E1128)),"Blanco",IF(AND(ISBLANK(A1128),NOT(ISBLANK(B1128))),"Titulo",IF(AND(NOT(ISBLANK(A1128)),NOT(ISBLANK(B1128)),ISBLANK(E1128),IFERROR(FIND("FF--",A1128)&gt;1,FALSE)),"F.Comercializacion",IF(AND(NOT(ISBLANK(A1128)),NOT(ISBLANK(B1128)),NOT(ISBLANK(E1128)),ISERROR(VLOOKUP(A1128,'ListaN68 02-02-2025'!$A$12:$E$13375,5,0))),"Nuevo",IF(AND(NOT(ISBLANK(A1128)),NOT(ISBLANK(B1128)),NOT(ISBLANK(E1128)),AND(E1128-VLOOKUP(A1128,'ListaN68 02-02-2025'!$A$12:$E$13375,5,0)&gt;=-2,E1128-VLOOKUP(A1128,'ListaN68 02-02-2025'!$A$12:$E$13375,5,0)&lt;=2)),"Igual",IF(AND(NOT(ISBLANK(A1128)),NOT(ISBLANK(B1128)),NOT(ISBLANK(E1128)),E1128-VLOOKUP(A1128,'ListaN68 02-02-2025'!$A$12:$E$13375,5,0)&gt;2),"Aumento",IF(AND(NOT(ISBLANK(A1128)),NOT(ISBLANK(B1128)),NOT(ISBLANK(E1128)),E1128-VLOOKUP(A1128,'ListaN68 02-02-2025'!$A$12:$E$13375,5,0)&lt;2),"Bajo","Error en codigo")))))))</f>
        <v>Igual</v>
      </c>
    </row>
    <row r="1129" spans="1:32" x14ac:dyDescent="0.2">
      <c r="A1129" s="1" t="s">
        <v>510</v>
      </c>
      <c r="B1129" t="s">
        <v>3509</v>
      </c>
      <c r="C1129" t="s">
        <v>4959</v>
      </c>
      <c r="D1129">
        <v>21</v>
      </c>
      <c r="E1129" s="46">
        <v>227982.66500000001</v>
      </c>
      <c r="F1129" s="44"/>
      <c r="G1129" s="46"/>
      <c r="AF1129" t="str">
        <f>IF(AND(ISBLANK(A1129),ISBLANK(B1129),ISBLANK(E1129)),"Blanco",IF(AND(ISBLANK(A1129),NOT(ISBLANK(B1129))),"Titulo",IF(AND(NOT(ISBLANK(A1129)),NOT(ISBLANK(B1129)),ISBLANK(E1129),IFERROR(FIND("FF--",A1129)&gt;1,FALSE)),"F.Comercializacion",IF(AND(NOT(ISBLANK(A1129)),NOT(ISBLANK(B1129)),NOT(ISBLANK(E1129)),ISERROR(VLOOKUP(A1129,'ListaN68 02-02-2025'!$A$12:$E$13375,5,0))),"Nuevo",IF(AND(NOT(ISBLANK(A1129)),NOT(ISBLANK(B1129)),NOT(ISBLANK(E1129)),AND(E1129-VLOOKUP(A1129,'ListaN68 02-02-2025'!$A$12:$E$13375,5,0)&gt;=-2,E1129-VLOOKUP(A1129,'ListaN68 02-02-2025'!$A$12:$E$13375,5,0)&lt;=2)),"Igual",IF(AND(NOT(ISBLANK(A1129)),NOT(ISBLANK(B1129)),NOT(ISBLANK(E1129)),E1129-VLOOKUP(A1129,'ListaN68 02-02-2025'!$A$12:$E$13375,5,0)&gt;2),"Aumento",IF(AND(NOT(ISBLANK(A1129)),NOT(ISBLANK(B1129)),NOT(ISBLANK(E1129)),E1129-VLOOKUP(A1129,'ListaN68 02-02-2025'!$A$12:$E$13375,5,0)&lt;2),"Bajo","Error en codigo")))))))</f>
        <v>Igual</v>
      </c>
    </row>
    <row r="1130" spans="1:32" x14ac:dyDescent="0.2">
      <c r="A1130" s="1" t="s">
        <v>512</v>
      </c>
      <c r="B1130" t="s">
        <v>3511</v>
      </c>
      <c r="C1130" t="s">
        <v>4959</v>
      </c>
      <c r="D1130">
        <v>21</v>
      </c>
      <c r="E1130" s="46">
        <v>246860.473</v>
      </c>
      <c r="F1130" s="44"/>
      <c r="G1130" s="46"/>
      <c r="AF1130" t="str">
        <f>IF(AND(ISBLANK(A1130),ISBLANK(B1130),ISBLANK(E1130)),"Blanco",IF(AND(ISBLANK(A1130),NOT(ISBLANK(B1130))),"Titulo",IF(AND(NOT(ISBLANK(A1130)),NOT(ISBLANK(B1130)),ISBLANK(E1130),IFERROR(FIND("FF--",A1130)&gt;1,FALSE)),"F.Comercializacion",IF(AND(NOT(ISBLANK(A1130)),NOT(ISBLANK(B1130)),NOT(ISBLANK(E1130)),ISERROR(VLOOKUP(A1130,'ListaN68 02-02-2025'!$A$12:$E$13375,5,0))),"Nuevo",IF(AND(NOT(ISBLANK(A1130)),NOT(ISBLANK(B1130)),NOT(ISBLANK(E1130)),AND(E1130-VLOOKUP(A1130,'ListaN68 02-02-2025'!$A$12:$E$13375,5,0)&gt;=-2,E1130-VLOOKUP(A1130,'ListaN68 02-02-2025'!$A$12:$E$13375,5,0)&lt;=2)),"Igual",IF(AND(NOT(ISBLANK(A1130)),NOT(ISBLANK(B1130)),NOT(ISBLANK(E1130)),E1130-VLOOKUP(A1130,'ListaN68 02-02-2025'!$A$12:$E$13375,5,0)&gt;2),"Aumento",IF(AND(NOT(ISBLANK(A1130)),NOT(ISBLANK(B1130)),NOT(ISBLANK(E1130)),E1130-VLOOKUP(A1130,'ListaN68 02-02-2025'!$A$12:$E$13375,5,0)&lt;2),"Bajo","Error en codigo")))))))</f>
        <v>Igual</v>
      </c>
    </row>
    <row r="1131" spans="1:32" x14ac:dyDescent="0.2">
      <c r="C1131"/>
      <c r="E1131" s="46"/>
      <c r="F1131" s="44"/>
      <c r="G1131" s="46"/>
      <c r="AF1131" t="str">
        <f>IF(AND(ISBLANK(A1131),ISBLANK(B1131),ISBLANK(E1131)),"Blanco",IF(AND(ISBLANK(A1131),NOT(ISBLANK(B1131))),"Titulo",IF(AND(NOT(ISBLANK(A1131)),NOT(ISBLANK(B1131)),ISBLANK(E1131),IFERROR(FIND("FF--",A1131)&gt;1,FALSE)),"F.Comercializacion",IF(AND(NOT(ISBLANK(A1131)),NOT(ISBLANK(B1131)),NOT(ISBLANK(E1131)),ISERROR(VLOOKUP(A1131,'ListaN68 02-02-2025'!$A$12:$E$13375,5,0))),"Nuevo",IF(AND(NOT(ISBLANK(A1131)),NOT(ISBLANK(B1131)),NOT(ISBLANK(E1131)),AND(E1131-VLOOKUP(A1131,'ListaN68 02-02-2025'!$A$12:$E$13375,5,0)&gt;=-2,E1131-VLOOKUP(A1131,'ListaN68 02-02-2025'!$A$12:$E$13375,5,0)&lt;=2)),"Igual",IF(AND(NOT(ISBLANK(A1131)),NOT(ISBLANK(B1131)),NOT(ISBLANK(E1131)),E1131-VLOOKUP(A1131,'ListaN68 02-02-2025'!$A$12:$E$13375,5,0)&gt;2),"Aumento",IF(AND(NOT(ISBLANK(A1131)),NOT(ISBLANK(B1131)),NOT(ISBLANK(E1131)),E1131-VLOOKUP(A1131,'ListaN68 02-02-2025'!$A$12:$E$13375,5,0)&lt;2),"Bajo","Error en codigo")))))))</f>
        <v>Blanco</v>
      </c>
    </row>
    <row r="1132" spans="1:32" x14ac:dyDescent="0.2">
      <c r="B1132" t="s">
        <v>513</v>
      </c>
      <c r="C1132"/>
      <c r="E1132" s="46"/>
      <c r="F1132" s="44"/>
      <c r="G1132" s="46"/>
      <c r="AF1132" t="str">
        <f>IF(AND(ISBLANK(A1132),ISBLANK(B1132),ISBLANK(E1132)),"Blanco",IF(AND(ISBLANK(A1132),NOT(ISBLANK(B1132))),"Titulo",IF(AND(NOT(ISBLANK(A1132)),NOT(ISBLANK(B1132)),ISBLANK(E1132),IFERROR(FIND("FF--",A1132)&gt;1,FALSE)),"F.Comercializacion",IF(AND(NOT(ISBLANK(A1132)),NOT(ISBLANK(B1132)),NOT(ISBLANK(E1132)),ISERROR(VLOOKUP(A1132,'ListaN68 02-02-2025'!$A$12:$E$13375,5,0))),"Nuevo",IF(AND(NOT(ISBLANK(A1132)),NOT(ISBLANK(B1132)),NOT(ISBLANK(E1132)),AND(E1132-VLOOKUP(A1132,'ListaN68 02-02-2025'!$A$12:$E$13375,5,0)&gt;=-2,E1132-VLOOKUP(A1132,'ListaN68 02-02-2025'!$A$12:$E$13375,5,0)&lt;=2)),"Igual",IF(AND(NOT(ISBLANK(A1132)),NOT(ISBLANK(B1132)),NOT(ISBLANK(E1132)),E1132-VLOOKUP(A1132,'ListaN68 02-02-2025'!$A$12:$E$13375,5,0)&gt;2),"Aumento",IF(AND(NOT(ISBLANK(A1132)),NOT(ISBLANK(B1132)),NOT(ISBLANK(E1132)),E1132-VLOOKUP(A1132,'ListaN68 02-02-2025'!$A$12:$E$13375,5,0)&lt;2),"Bajo","Error en codigo")))))))</f>
        <v>Titulo</v>
      </c>
    </row>
    <row r="1133" spans="1:32" x14ac:dyDescent="0.2">
      <c r="C1133"/>
      <c r="E1133" s="46"/>
      <c r="F1133" s="44"/>
      <c r="G1133" s="46"/>
      <c r="AF1133" t="str">
        <f>IF(AND(ISBLANK(A1133),ISBLANK(B1133),ISBLANK(E1133)),"Blanco",IF(AND(ISBLANK(A1133),NOT(ISBLANK(B1133))),"Titulo",IF(AND(NOT(ISBLANK(A1133)),NOT(ISBLANK(B1133)),ISBLANK(E1133),IFERROR(FIND("FF--",A1133)&gt;1,FALSE)),"F.Comercializacion",IF(AND(NOT(ISBLANK(A1133)),NOT(ISBLANK(B1133)),NOT(ISBLANK(E1133)),ISERROR(VLOOKUP(A1133,'ListaN68 02-02-2025'!$A$12:$E$13375,5,0))),"Nuevo",IF(AND(NOT(ISBLANK(A1133)),NOT(ISBLANK(B1133)),NOT(ISBLANK(E1133)),AND(E1133-VLOOKUP(A1133,'ListaN68 02-02-2025'!$A$12:$E$13375,5,0)&gt;=-2,E1133-VLOOKUP(A1133,'ListaN68 02-02-2025'!$A$12:$E$13375,5,0)&lt;=2)),"Igual",IF(AND(NOT(ISBLANK(A1133)),NOT(ISBLANK(B1133)),NOT(ISBLANK(E1133)),E1133-VLOOKUP(A1133,'ListaN68 02-02-2025'!$A$12:$E$13375,5,0)&gt;2),"Aumento",IF(AND(NOT(ISBLANK(A1133)),NOT(ISBLANK(B1133)),NOT(ISBLANK(E1133)),E1133-VLOOKUP(A1133,'ListaN68 02-02-2025'!$A$12:$E$13375,5,0)&lt;2),"Bajo","Error en codigo")))))))</f>
        <v>Blanco</v>
      </c>
    </row>
    <row r="1134" spans="1:32" x14ac:dyDescent="0.2">
      <c r="A1134" s="1" t="s">
        <v>514</v>
      </c>
      <c r="B1134" t="s">
        <v>4409</v>
      </c>
      <c r="C1134" t="s">
        <v>4959</v>
      </c>
      <c r="D1134">
        <v>21</v>
      </c>
      <c r="E1134" s="46">
        <v>71461.423999999999</v>
      </c>
      <c r="F1134" s="44"/>
      <c r="G1134" s="46"/>
      <c r="AF1134" t="str">
        <f>IF(AND(ISBLANK(A1134),ISBLANK(B1134),ISBLANK(E1134)),"Blanco",IF(AND(ISBLANK(A1134),NOT(ISBLANK(B1134))),"Titulo",IF(AND(NOT(ISBLANK(A1134)),NOT(ISBLANK(B1134)),ISBLANK(E1134),IFERROR(FIND("FF--",A1134)&gt;1,FALSE)),"F.Comercializacion",IF(AND(NOT(ISBLANK(A1134)),NOT(ISBLANK(B1134)),NOT(ISBLANK(E1134)),ISERROR(VLOOKUP(A1134,'ListaN68 02-02-2025'!$A$12:$E$13375,5,0))),"Nuevo",IF(AND(NOT(ISBLANK(A1134)),NOT(ISBLANK(B1134)),NOT(ISBLANK(E1134)),AND(E1134-VLOOKUP(A1134,'ListaN68 02-02-2025'!$A$12:$E$13375,5,0)&gt;=-2,E1134-VLOOKUP(A1134,'ListaN68 02-02-2025'!$A$12:$E$13375,5,0)&lt;=2)),"Igual",IF(AND(NOT(ISBLANK(A1134)),NOT(ISBLANK(B1134)),NOT(ISBLANK(E1134)),E1134-VLOOKUP(A1134,'ListaN68 02-02-2025'!$A$12:$E$13375,5,0)&gt;2),"Aumento",IF(AND(NOT(ISBLANK(A1134)),NOT(ISBLANK(B1134)),NOT(ISBLANK(E1134)),E1134-VLOOKUP(A1134,'ListaN68 02-02-2025'!$A$12:$E$13375,5,0)&lt;2),"Bajo","Error en codigo")))))))</f>
        <v>Igual</v>
      </c>
    </row>
    <row r="1135" spans="1:32" x14ac:dyDescent="0.2">
      <c r="A1135" s="1" t="s">
        <v>1506</v>
      </c>
      <c r="B1135" t="s">
        <v>4410</v>
      </c>
      <c r="C1135" t="s">
        <v>4959</v>
      </c>
      <c r="D1135">
        <v>21</v>
      </c>
      <c r="E1135" s="46">
        <v>78534.762000000002</v>
      </c>
      <c r="F1135" s="44"/>
      <c r="G1135" s="46"/>
      <c r="AF1135" t="str">
        <f>IF(AND(ISBLANK(A1135),ISBLANK(B1135),ISBLANK(E1135)),"Blanco",IF(AND(ISBLANK(A1135),NOT(ISBLANK(B1135))),"Titulo",IF(AND(NOT(ISBLANK(A1135)),NOT(ISBLANK(B1135)),ISBLANK(E1135),IFERROR(FIND("FF--",A1135)&gt;1,FALSE)),"F.Comercializacion",IF(AND(NOT(ISBLANK(A1135)),NOT(ISBLANK(B1135)),NOT(ISBLANK(E1135)),ISERROR(VLOOKUP(A1135,'ListaN68 02-02-2025'!$A$12:$E$13375,5,0))),"Nuevo",IF(AND(NOT(ISBLANK(A1135)),NOT(ISBLANK(B1135)),NOT(ISBLANK(E1135)),AND(E1135-VLOOKUP(A1135,'ListaN68 02-02-2025'!$A$12:$E$13375,5,0)&gt;=-2,E1135-VLOOKUP(A1135,'ListaN68 02-02-2025'!$A$12:$E$13375,5,0)&lt;=2)),"Igual",IF(AND(NOT(ISBLANK(A1135)),NOT(ISBLANK(B1135)),NOT(ISBLANK(E1135)),E1135-VLOOKUP(A1135,'ListaN68 02-02-2025'!$A$12:$E$13375,5,0)&gt;2),"Aumento",IF(AND(NOT(ISBLANK(A1135)),NOT(ISBLANK(B1135)),NOT(ISBLANK(E1135)),E1135-VLOOKUP(A1135,'ListaN68 02-02-2025'!$A$12:$E$13375,5,0)&lt;2),"Bajo","Error en codigo")))))))</f>
        <v>Igual</v>
      </c>
    </row>
    <row r="1136" spans="1:32" x14ac:dyDescent="0.2">
      <c r="C1136"/>
      <c r="E1136" s="46"/>
      <c r="F1136" s="44"/>
      <c r="G1136" s="46"/>
      <c r="AF1136" t="str">
        <f>IF(AND(ISBLANK(A1136),ISBLANK(B1136),ISBLANK(E1136)),"Blanco",IF(AND(ISBLANK(A1136),NOT(ISBLANK(B1136))),"Titulo",IF(AND(NOT(ISBLANK(A1136)),NOT(ISBLANK(B1136)),ISBLANK(E1136),IFERROR(FIND("FF--",A1136)&gt;1,FALSE)),"F.Comercializacion",IF(AND(NOT(ISBLANK(A1136)),NOT(ISBLANK(B1136)),NOT(ISBLANK(E1136)),ISERROR(VLOOKUP(A1136,'ListaN68 02-02-2025'!$A$12:$E$13375,5,0))),"Nuevo",IF(AND(NOT(ISBLANK(A1136)),NOT(ISBLANK(B1136)),NOT(ISBLANK(E1136)),AND(E1136-VLOOKUP(A1136,'ListaN68 02-02-2025'!$A$12:$E$13375,5,0)&gt;=-2,E1136-VLOOKUP(A1136,'ListaN68 02-02-2025'!$A$12:$E$13375,5,0)&lt;=2)),"Igual",IF(AND(NOT(ISBLANK(A1136)),NOT(ISBLANK(B1136)),NOT(ISBLANK(E1136)),E1136-VLOOKUP(A1136,'ListaN68 02-02-2025'!$A$12:$E$13375,5,0)&gt;2),"Aumento",IF(AND(NOT(ISBLANK(A1136)),NOT(ISBLANK(B1136)),NOT(ISBLANK(E1136)),E1136-VLOOKUP(A1136,'ListaN68 02-02-2025'!$A$12:$E$13375,5,0)&lt;2),"Bajo","Error en codigo")))))))</f>
        <v>Blanco</v>
      </c>
    </row>
    <row r="1137" spans="1:32" x14ac:dyDescent="0.2">
      <c r="B1137" t="s">
        <v>4240</v>
      </c>
      <c r="C1137"/>
      <c r="E1137" s="46"/>
      <c r="F1137" s="44"/>
      <c r="G1137" s="46"/>
      <c r="AF1137" t="str">
        <f>IF(AND(ISBLANK(A1137),ISBLANK(B1137),ISBLANK(E1137)),"Blanco",IF(AND(ISBLANK(A1137),NOT(ISBLANK(B1137))),"Titulo",IF(AND(NOT(ISBLANK(A1137)),NOT(ISBLANK(B1137)),ISBLANK(E1137),IFERROR(FIND("FF--",A1137)&gt;1,FALSE)),"F.Comercializacion",IF(AND(NOT(ISBLANK(A1137)),NOT(ISBLANK(B1137)),NOT(ISBLANK(E1137)),ISERROR(VLOOKUP(A1137,'ListaN68 02-02-2025'!$A$12:$E$13375,5,0))),"Nuevo",IF(AND(NOT(ISBLANK(A1137)),NOT(ISBLANK(B1137)),NOT(ISBLANK(E1137)),AND(E1137-VLOOKUP(A1137,'ListaN68 02-02-2025'!$A$12:$E$13375,5,0)&gt;=-2,E1137-VLOOKUP(A1137,'ListaN68 02-02-2025'!$A$12:$E$13375,5,0)&lt;=2)),"Igual",IF(AND(NOT(ISBLANK(A1137)),NOT(ISBLANK(B1137)),NOT(ISBLANK(E1137)),E1137-VLOOKUP(A1137,'ListaN68 02-02-2025'!$A$12:$E$13375,5,0)&gt;2),"Aumento",IF(AND(NOT(ISBLANK(A1137)),NOT(ISBLANK(B1137)),NOT(ISBLANK(E1137)),E1137-VLOOKUP(A1137,'ListaN68 02-02-2025'!$A$12:$E$13375,5,0)&lt;2),"Bajo","Error en codigo")))))))</f>
        <v>Titulo</v>
      </c>
    </row>
    <row r="1138" spans="1:32" x14ac:dyDescent="0.2">
      <c r="C1138"/>
      <c r="E1138" s="46"/>
      <c r="F1138" s="44"/>
      <c r="G1138" s="46"/>
      <c r="AF1138" t="str">
        <f>IF(AND(ISBLANK(A1138),ISBLANK(B1138),ISBLANK(E1138)),"Blanco",IF(AND(ISBLANK(A1138),NOT(ISBLANK(B1138))),"Titulo",IF(AND(NOT(ISBLANK(A1138)),NOT(ISBLANK(B1138)),ISBLANK(E1138),IFERROR(FIND("FF--",A1138)&gt;1,FALSE)),"F.Comercializacion",IF(AND(NOT(ISBLANK(A1138)),NOT(ISBLANK(B1138)),NOT(ISBLANK(E1138)),ISERROR(VLOOKUP(A1138,'ListaN68 02-02-2025'!$A$12:$E$13375,5,0))),"Nuevo",IF(AND(NOT(ISBLANK(A1138)),NOT(ISBLANK(B1138)),NOT(ISBLANK(E1138)),AND(E1138-VLOOKUP(A1138,'ListaN68 02-02-2025'!$A$12:$E$13375,5,0)&gt;=-2,E1138-VLOOKUP(A1138,'ListaN68 02-02-2025'!$A$12:$E$13375,5,0)&lt;=2)),"Igual",IF(AND(NOT(ISBLANK(A1138)),NOT(ISBLANK(B1138)),NOT(ISBLANK(E1138)),E1138-VLOOKUP(A1138,'ListaN68 02-02-2025'!$A$12:$E$13375,5,0)&gt;2),"Aumento",IF(AND(NOT(ISBLANK(A1138)),NOT(ISBLANK(B1138)),NOT(ISBLANK(E1138)),E1138-VLOOKUP(A1138,'ListaN68 02-02-2025'!$A$12:$E$13375,5,0)&lt;2),"Bajo","Error en codigo")))))))</f>
        <v>Blanco</v>
      </c>
    </row>
    <row r="1139" spans="1:32" x14ac:dyDescent="0.2">
      <c r="A1139" s="1" t="s">
        <v>516</v>
      </c>
      <c r="B1139" t="s">
        <v>4411</v>
      </c>
      <c r="C1139" t="s">
        <v>4959</v>
      </c>
      <c r="D1139">
        <v>21</v>
      </c>
      <c r="E1139" s="46">
        <v>52889.472999999998</v>
      </c>
      <c r="F1139" s="44"/>
      <c r="G1139" s="46"/>
      <c r="AF1139" t="str">
        <f>IF(AND(ISBLANK(A1139),ISBLANK(B1139),ISBLANK(E1139)),"Blanco",IF(AND(ISBLANK(A1139),NOT(ISBLANK(B1139))),"Titulo",IF(AND(NOT(ISBLANK(A1139)),NOT(ISBLANK(B1139)),ISBLANK(E1139),IFERROR(FIND("FF--",A1139)&gt;1,FALSE)),"F.Comercializacion",IF(AND(NOT(ISBLANK(A1139)),NOT(ISBLANK(B1139)),NOT(ISBLANK(E1139)),ISERROR(VLOOKUP(A1139,'ListaN68 02-02-2025'!$A$12:$E$13375,5,0))),"Nuevo",IF(AND(NOT(ISBLANK(A1139)),NOT(ISBLANK(B1139)),NOT(ISBLANK(E1139)),AND(E1139-VLOOKUP(A1139,'ListaN68 02-02-2025'!$A$12:$E$13375,5,0)&gt;=-2,E1139-VLOOKUP(A1139,'ListaN68 02-02-2025'!$A$12:$E$13375,5,0)&lt;=2)),"Igual",IF(AND(NOT(ISBLANK(A1139)),NOT(ISBLANK(B1139)),NOT(ISBLANK(E1139)),E1139-VLOOKUP(A1139,'ListaN68 02-02-2025'!$A$12:$E$13375,5,0)&gt;2),"Aumento",IF(AND(NOT(ISBLANK(A1139)),NOT(ISBLANK(B1139)),NOT(ISBLANK(E1139)),E1139-VLOOKUP(A1139,'ListaN68 02-02-2025'!$A$12:$E$13375,5,0)&lt;2),"Bajo","Error en codigo")))))))</f>
        <v>Igual</v>
      </c>
    </row>
    <row r="1140" spans="1:32" x14ac:dyDescent="0.2">
      <c r="A1140" s="1" t="s">
        <v>518</v>
      </c>
      <c r="B1140" t="s">
        <v>4412</v>
      </c>
      <c r="C1140" t="s">
        <v>4959</v>
      </c>
      <c r="D1140">
        <v>21</v>
      </c>
      <c r="E1140" s="46">
        <v>64356.078000000001</v>
      </c>
      <c r="F1140" s="44"/>
      <c r="G1140" s="46"/>
      <c r="AF1140" t="str">
        <f>IF(AND(ISBLANK(A1140),ISBLANK(B1140),ISBLANK(E1140)),"Blanco",IF(AND(ISBLANK(A1140),NOT(ISBLANK(B1140))),"Titulo",IF(AND(NOT(ISBLANK(A1140)),NOT(ISBLANK(B1140)),ISBLANK(E1140),IFERROR(FIND("FF--",A1140)&gt;1,FALSE)),"F.Comercializacion",IF(AND(NOT(ISBLANK(A1140)),NOT(ISBLANK(B1140)),NOT(ISBLANK(E1140)),ISERROR(VLOOKUP(A1140,'ListaN68 02-02-2025'!$A$12:$E$13375,5,0))),"Nuevo",IF(AND(NOT(ISBLANK(A1140)),NOT(ISBLANK(B1140)),NOT(ISBLANK(E1140)),AND(E1140-VLOOKUP(A1140,'ListaN68 02-02-2025'!$A$12:$E$13375,5,0)&gt;=-2,E1140-VLOOKUP(A1140,'ListaN68 02-02-2025'!$A$12:$E$13375,5,0)&lt;=2)),"Igual",IF(AND(NOT(ISBLANK(A1140)),NOT(ISBLANK(B1140)),NOT(ISBLANK(E1140)),E1140-VLOOKUP(A1140,'ListaN68 02-02-2025'!$A$12:$E$13375,5,0)&gt;2),"Aumento",IF(AND(NOT(ISBLANK(A1140)),NOT(ISBLANK(B1140)),NOT(ISBLANK(E1140)),E1140-VLOOKUP(A1140,'ListaN68 02-02-2025'!$A$12:$E$13375,5,0)&lt;2),"Bajo","Error en codigo")))))))</f>
        <v>Igual</v>
      </c>
    </row>
    <row r="1141" spans="1:32" x14ac:dyDescent="0.2">
      <c r="A1141" s="1" t="s">
        <v>520</v>
      </c>
      <c r="B1141" t="s">
        <v>4241</v>
      </c>
      <c r="C1141" t="s">
        <v>4959</v>
      </c>
      <c r="D1141">
        <v>21</v>
      </c>
      <c r="E1141" s="46">
        <v>98121.618000000002</v>
      </c>
      <c r="F1141" s="44"/>
      <c r="G1141" s="46"/>
      <c r="AF1141" t="str">
        <f>IF(AND(ISBLANK(A1141),ISBLANK(B1141),ISBLANK(E1141)),"Blanco",IF(AND(ISBLANK(A1141),NOT(ISBLANK(B1141))),"Titulo",IF(AND(NOT(ISBLANK(A1141)),NOT(ISBLANK(B1141)),ISBLANK(E1141),IFERROR(FIND("FF--",A1141)&gt;1,FALSE)),"F.Comercializacion",IF(AND(NOT(ISBLANK(A1141)),NOT(ISBLANK(B1141)),NOT(ISBLANK(E1141)),ISERROR(VLOOKUP(A1141,'ListaN68 02-02-2025'!$A$12:$E$13375,5,0))),"Nuevo",IF(AND(NOT(ISBLANK(A1141)),NOT(ISBLANK(B1141)),NOT(ISBLANK(E1141)),AND(E1141-VLOOKUP(A1141,'ListaN68 02-02-2025'!$A$12:$E$13375,5,0)&gt;=-2,E1141-VLOOKUP(A1141,'ListaN68 02-02-2025'!$A$12:$E$13375,5,0)&lt;=2)),"Igual",IF(AND(NOT(ISBLANK(A1141)),NOT(ISBLANK(B1141)),NOT(ISBLANK(E1141)),E1141-VLOOKUP(A1141,'ListaN68 02-02-2025'!$A$12:$E$13375,5,0)&gt;2),"Aumento",IF(AND(NOT(ISBLANK(A1141)),NOT(ISBLANK(B1141)),NOT(ISBLANK(E1141)),E1141-VLOOKUP(A1141,'ListaN68 02-02-2025'!$A$12:$E$13375,5,0)&lt;2),"Bajo","Error en codigo")))))))</f>
        <v>Igual</v>
      </c>
    </row>
    <row r="1142" spans="1:32" x14ac:dyDescent="0.2">
      <c r="A1142" s="1" t="s">
        <v>522</v>
      </c>
      <c r="B1142" t="s">
        <v>4413</v>
      </c>
      <c r="C1142" t="s">
        <v>4959</v>
      </c>
      <c r="D1142">
        <v>21</v>
      </c>
      <c r="E1142" s="46">
        <v>161569.79500000001</v>
      </c>
      <c r="F1142" s="44"/>
      <c r="G1142" s="46"/>
      <c r="AF1142" t="str">
        <f>IF(AND(ISBLANK(A1142),ISBLANK(B1142),ISBLANK(E1142)),"Blanco",IF(AND(ISBLANK(A1142),NOT(ISBLANK(B1142))),"Titulo",IF(AND(NOT(ISBLANK(A1142)),NOT(ISBLANK(B1142)),ISBLANK(E1142),IFERROR(FIND("FF--",A1142)&gt;1,FALSE)),"F.Comercializacion",IF(AND(NOT(ISBLANK(A1142)),NOT(ISBLANK(B1142)),NOT(ISBLANK(E1142)),ISERROR(VLOOKUP(A1142,'ListaN68 02-02-2025'!$A$12:$E$13375,5,0))),"Nuevo",IF(AND(NOT(ISBLANK(A1142)),NOT(ISBLANK(B1142)),NOT(ISBLANK(E1142)),AND(E1142-VLOOKUP(A1142,'ListaN68 02-02-2025'!$A$12:$E$13375,5,0)&gt;=-2,E1142-VLOOKUP(A1142,'ListaN68 02-02-2025'!$A$12:$E$13375,5,0)&lt;=2)),"Igual",IF(AND(NOT(ISBLANK(A1142)),NOT(ISBLANK(B1142)),NOT(ISBLANK(E1142)),E1142-VLOOKUP(A1142,'ListaN68 02-02-2025'!$A$12:$E$13375,5,0)&gt;2),"Aumento",IF(AND(NOT(ISBLANK(A1142)),NOT(ISBLANK(B1142)),NOT(ISBLANK(E1142)),E1142-VLOOKUP(A1142,'ListaN68 02-02-2025'!$A$12:$E$13375,5,0)&lt;2),"Bajo","Error en codigo")))))))</f>
        <v>Igual</v>
      </c>
    </row>
    <row r="1143" spans="1:32" x14ac:dyDescent="0.2">
      <c r="A1143" s="1" t="s">
        <v>517</v>
      </c>
      <c r="B1143" t="s">
        <v>4414</v>
      </c>
      <c r="C1143" t="s">
        <v>4959</v>
      </c>
      <c r="D1143">
        <v>21</v>
      </c>
      <c r="E1143" s="46">
        <v>55093.201000000001</v>
      </c>
      <c r="F1143" s="44"/>
      <c r="G1143" s="46"/>
      <c r="AF1143" t="str">
        <f>IF(AND(ISBLANK(A1143),ISBLANK(B1143),ISBLANK(E1143)),"Blanco",IF(AND(ISBLANK(A1143),NOT(ISBLANK(B1143))),"Titulo",IF(AND(NOT(ISBLANK(A1143)),NOT(ISBLANK(B1143)),ISBLANK(E1143),IFERROR(FIND("FF--",A1143)&gt;1,FALSE)),"F.Comercializacion",IF(AND(NOT(ISBLANK(A1143)),NOT(ISBLANK(B1143)),NOT(ISBLANK(E1143)),ISERROR(VLOOKUP(A1143,'ListaN68 02-02-2025'!$A$12:$E$13375,5,0))),"Nuevo",IF(AND(NOT(ISBLANK(A1143)),NOT(ISBLANK(B1143)),NOT(ISBLANK(E1143)),AND(E1143-VLOOKUP(A1143,'ListaN68 02-02-2025'!$A$12:$E$13375,5,0)&gt;=-2,E1143-VLOOKUP(A1143,'ListaN68 02-02-2025'!$A$12:$E$13375,5,0)&lt;=2)),"Igual",IF(AND(NOT(ISBLANK(A1143)),NOT(ISBLANK(B1143)),NOT(ISBLANK(E1143)),E1143-VLOOKUP(A1143,'ListaN68 02-02-2025'!$A$12:$E$13375,5,0)&gt;2),"Aumento",IF(AND(NOT(ISBLANK(A1143)),NOT(ISBLANK(B1143)),NOT(ISBLANK(E1143)),E1143-VLOOKUP(A1143,'ListaN68 02-02-2025'!$A$12:$E$13375,5,0)&lt;2),"Bajo","Error en codigo")))))))</f>
        <v>Igual</v>
      </c>
    </row>
    <row r="1144" spans="1:32" x14ac:dyDescent="0.2">
      <c r="A1144" s="1" t="s">
        <v>519</v>
      </c>
      <c r="B1144" t="s">
        <v>4415</v>
      </c>
      <c r="C1144" t="s">
        <v>4959</v>
      </c>
      <c r="D1144">
        <v>21</v>
      </c>
      <c r="E1144" s="46">
        <v>67037.581000000006</v>
      </c>
      <c r="F1144" s="44"/>
      <c r="G1144" s="46"/>
      <c r="AF1144" t="str">
        <f>IF(AND(ISBLANK(A1144),ISBLANK(B1144),ISBLANK(E1144)),"Blanco",IF(AND(ISBLANK(A1144),NOT(ISBLANK(B1144))),"Titulo",IF(AND(NOT(ISBLANK(A1144)),NOT(ISBLANK(B1144)),ISBLANK(E1144),IFERROR(FIND("FF--",A1144)&gt;1,FALSE)),"F.Comercializacion",IF(AND(NOT(ISBLANK(A1144)),NOT(ISBLANK(B1144)),NOT(ISBLANK(E1144)),ISERROR(VLOOKUP(A1144,'ListaN68 02-02-2025'!$A$12:$E$13375,5,0))),"Nuevo",IF(AND(NOT(ISBLANK(A1144)),NOT(ISBLANK(B1144)),NOT(ISBLANK(E1144)),AND(E1144-VLOOKUP(A1144,'ListaN68 02-02-2025'!$A$12:$E$13375,5,0)&gt;=-2,E1144-VLOOKUP(A1144,'ListaN68 02-02-2025'!$A$12:$E$13375,5,0)&lt;=2)),"Igual",IF(AND(NOT(ISBLANK(A1144)),NOT(ISBLANK(B1144)),NOT(ISBLANK(E1144)),E1144-VLOOKUP(A1144,'ListaN68 02-02-2025'!$A$12:$E$13375,5,0)&gt;2),"Aumento",IF(AND(NOT(ISBLANK(A1144)),NOT(ISBLANK(B1144)),NOT(ISBLANK(E1144)),E1144-VLOOKUP(A1144,'ListaN68 02-02-2025'!$A$12:$E$13375,5,0)&lt;2),"Bajo","Error en codigo")))))))</f>
        <v>Igual</v>
      </c>
    </row>
    <row r="1145" spans="1:32" x14ac:dyDescent="0.2">
      <c r="A1145" s="1" t="s">
        <v>521</v>
      </c>
      <c r="B1145" t="s">
        <v>4416</v>
      </c>
      <c r="C1145" t="s">
        <v>4959</v>
      </c>
      <c r="D1145">
        <v>21</v>
      </c>
      <c r="E1145" s="46">
        <v>102210.019</v>
      </c>
      <c r="F1145" s="44"/>
      <c r="G1145" s="46"/>
      <c r="AF1145" t="str">
        <f>IF(AND(ISBLANK(A1145),ISBLANK(B1145),ISBLANK(E1145)),"Blanco",IF(AND(ISBLANK(A1145),NOT(ISBLANK(B1145))),"Titulo",IF(AND(NOT(ISBLANK(A1145)),NOT(ISBLANK(B1145)),ISBLANK(E1145),IFERROR(FIND("FF--",A1145)&gt;1,FALSE)),"F.Comercializacion",IF(AND(NOT(ISBLANK(A1145)),NOT(ISBLANK(B1145)),NOT(ISBLANK(E1145)),ISERROR(VLOOKUP(A1145,'ListaN68 02-02-2025'!$A$12:$E$13375,5,0))),"Nuevo",IF(AND(NOT(ISBLANK(A1145)),NOT(ISBLANK(B1145)),NOT(ISBLANK(E1145)),AND(E1145-VLOOKUP(A1145,'ListaN68 02-02-2025'!$A$12:$E$13375,5,0)&gt;=-2,E1145-VLOOKUP(A1145,'ListaN68 02-02-2025'!$A$12:$E$13375,5,0)&lt;=2)),"Igual",IF(AND(NOT(ISBLANK(A1145)),NOT(ISBLANK(B1145)),NOT(ISBLANK(E1145)),E1145-VLOOKUP(A1145,'ListaN68 02-02-2025'!$A$12:$E$13375,5,0)&gt;2),"Aumento",IF(AND(NOT(ISBLANK(A1145)),NOT(ISBLANK(B1145)),NOT(ISBLANK(E1145)),E1145-VLOOKUP(A1145,'ListaN68 02-02-2025'!$A$12:$E$13375,5,0)&lt;2),"Bajo","Error en codigo")))))))</f>
        <v>Igual</v>
      </c>
    </row>
    <row r="1146" spans="1:32" x14ac:dyDescent="0.2">
      <c r="A1146" s="1" t="s">
        <v>523</v>
      </c>
      <c r="B1146" t="s">
        <v>4417</v>
      </c>
      <c r="C1146" t="s">
        <v>4959</v>
      </c>
      <c r="D1146">
        <v>21</v>
      </c>
      <c r="E1146" s="46">
        <v>168301.87</v>
      </c>
      <c r="F1146" s="44"/>
      <c r="G1146" s="46"/>
      <c r="AF1146" t="str">
        <f>IF(AND(ISBLANK(A1146),ISBLANK(B1146),ISBLANK(E1146)),"Blanco",IF(AND(ISBLANK(A1146),NOT(ISBLANK(B1146))),"Titulo",IF(AND(NOT(ISBLANK(A1146)),NOT(ISBLANK(B1146)),ISBLANK(E1146),IFERROR(FIND("FF--",A1146)&gt;1,FALSE)),"F.Comercializacion",IF(AND(NOT(ISBLANK(A1146)),NOT(ISBLANK(B1146)),NOT(ISBLANK(E1146)),ISERROR(VLOOKUP(A1146,'ListaN68 02-02-2025'!$A$12:$E$13375,5,0))),"Nuevo",IF(AND(NOT(ISBLANK(A1146)),NOT(ISBLANK(B1146)),NOT(ISBLANK(E1146)),AND(E1146-VLOOKUP(A1146,'ListaN68 02-02-2025'!$A$12:$E$13375,5,0)&gt;=-2,E1146-VLOOKUP(A1146,'ListaN68 02-02-2025'!$A$12:$E$13375,5,0)&lt;=2)),"Igual",IF(AND(NOT(ISBLANK(A1146)),NOT(ISBLANK(B1146)),NOT(ISBLANK(E1146)),E1146-VLOOKUP(A1146,'ListaN68 02-02-2025'!$A$12:$E$13375,5,0)&gt;2),"Aumento",IF(AND(NOT(ISBLANK(A1146)),NOT(ISBLANK(B1146)),NOT(ISBLANK(E1146)),E1146-VLOOKUP(A1146,'ListaN68 02-02-2025'!$A$12:$E$13375,5,0)&lt;2),"Bajo","Error en codigo")))))))</f>
        <v>Igual</v>
      </c>
    </row>
    <row r="1147" spans="1:32" x14ac:dyDescent="0.2">
      <c r="C1147"/>
      <c r="E1147" s="46"/>
      <c r="F1147" s="44"/>
      <c r="G1147" s="46"/>
      <c r="AF1147" t="str">
        <f>IF(AND(ISBLANK(A1147),ISBLANK(B1147),ISBLANK(E1147)),"Blanco",IF(AND(ISBLANK(A1147),NOT(ISBLANK(B1147))),"Titulo",IF(AND(NOT(ISBLANK(A1147)),NOT(ISBLANK(B1147)),ISBLANK(E1147),IFERROR(FIND("FF--",A1147)&gt;1,FALSE)),"F.Comercializacion",IF(AND(NOT(ISBLANK(A1147)),NOT(ISBLANK(B1147)),NOT(ISBLANK(E1147)),ISERROR(VLOOKUP(A1147,'ListaN68 02-02-2025'!$A$12:$E$13375,5,0))),"Nuevo",IF(AND(NOT(ISBLANK(A1147)),NOT(ISBLANK(B1147)),NOT(ISBLANK(E1147)),AND(E1147-VLOOKUP(A1147,'ListaN68 02-02-2025'!$A$12:$E$13375,5,0)&gt;=-2,E1147-VLOOKUP(A1147,'ListaN68 02-02-2025'!$A$12:$E$13375,5,0)&lt;=2)),"Igual",IF(AND(NOT(ISBLANK(A1147)),NOT(ISBLANK(B1147)),NOT(ISBLANK(E1147)),E1147-VLOOKUP(A1147,'ListaN68 02-02-2025'!$A$12:$E$13375,5,0)&gt;2),"Aumento",IF(AND(NOT(ISBLANK(A1147)),NOT(ISBLANK(B1147)),NOT(ISBLANK(E1147)),E1147-VLOOKUP(A1147,'ListaN68 02-02-2025'!$A$12:$E$13375,5,0)&lt;2),"Bajo","Error en codigo")))))))</f>
        <v>Blanco</v>
      </c>
    </row>
    <row r="1148" spans="1:32" x14ac:dyDescent="0.2">
      <c r="B1148" t="s">
        <v>4242</v>
      </c>
      <c r="C1148"/>
      <c r="E1148" s="46"/>
      <c r="F1148" s="44"/>
      <c r="G1148" s="46"/>
      <c r="AF1148" t="str">
        <f>IF(AND(ISBLANK(A1148),ISBLANK(B1148),ISBLANK(E1148)),"Blanco",IF(AND(ISBLANK(A1148),NOT(ISBLANK(B1148))),"Titulo",IF(AND(NOT(ISBLANK(A1148)),NOT(ISBLANK(B1148)),ISBLANK(E1148),IFERROR(FIND("FF--",A1148)&gt;1,FALSE)),"F.Comercializacion",IF(AND(NOT(ISBLANK(A1148)),NOT(ISBLANK(B1148)),NOT(ISBLANK(E1148)),ISERROR(VLOOKUP(A1148,'ListaN68 02-02-2025'!$A$12:$E$13375,5,0))),"Nuevo",IF(AND(NOT(ISBLANK(A1148)),NOT(ISBLANK(B1148)),NOT(ISBLANK(E1148)),AND(E1148-VLOOKUP(A1148,'ListaN68 02-02-2025'!$A$12:$E$13375,5,0)&gt;=-2,E1148-VLOOKUP(A1148,'ListaN68 02-02-2025'!$A$12:$E$13375,5,0)&lt;=2)),"Igual",IF(AND(NOT(ISBLANK(A1148)),NOT(ISBLANK(B1148)),NOT(ISBLANK(E1148)),E1148-VLOOKUP(A1148,'ListaN68 02-02-2025'!$A$12:$E$13375,5,0)&gt;2),"Aumento",IF(AND(NOT(ISBLANK(A1148)),NOT(ISBLANK(B1148)),NOT(ISBLANK(E1148)),E1148-VLOOKUP(A1148,'ListaN68 02-02-2025'!$A$12:$E$13375,5,0)&lt;2),"Bajo","Error en codigo")))))))</f>
        <v>Titulo</v>
      </c>
    </row>
    <row r="1149" spans="1:32" x14ac:dyDescent="0.2">
      <c r="C1149"/>
      <c r="E1149" s="46"/>
      <c r="F1149" s="44"/>
      <c r="G1149" s="46"/>
      <c r="AF1149" t="str">
        <f>IF(AND(ISBLANK(A1149),ISBLANK(B1149),ISBLANK(E1149)),"Blanco",IF(AND(ISBLANK(A1149),NOT(ISBLANK(B1149))),"Titulo",IF(AND(NOT(ISBLANK(A1149)),NOT(ISBLANK(B1149)),ISBLANK(E1149),IFERROR(FIND("FF--",A1149)&gt;1,FALSE)),"F.Comercializacion",IF(AND(NOT(ISBLANK(A1149)),NOT(ISBLANK(B1149)),NOT(ISBLANK(E1149)),ISERROR(VLOOKUP(A1149,'ListaN68 02-02-2025'!$A$12:$E$13375,5,0))),"Nuevo",IF(AND(NOT(ISBLANK(A1149)),NOT(ISBLANK(B1149)),NOT(ISBLANK(E1149)),AND(E1149-VLOOKUP(A1149,'ListaN68 02-02-2025'!$A$12:$E$13375,5,0)&gt;=-2,E1149-VLOOKUP(A1149,'ListaN68 02-02-2025'!$A$12:$E$13375,5,0)&lt;=2)),"Igual",IF(AND(NOT(ISBLANK(A1149)),NOT(ISBLANK(B1149)),NOT(ISBLANK(E1149)),E1149-VLOOKUP(A1149,'ListaN68 02-02-2025'!$A$12:$E$13375,5,0)&gt;2),"Aumento",IF(AND(NOT(ISBLANK(A1149)),NOT(ISBLANK(B1149)),NOT(ISBLANK(E1149)),E1149-VLOOKUP(A1149,'ListaN68 02-02-2025'!$A$12:$E$13375,5,0)&lt;2),"Bajo","Error en codigo")))))))</f>
        <v>Blanco</v>
      </c>
    </row>
    <row r="1150" spans="1:32" x14ac:dyDescent="0.2">
      <c r="A1150" s="1" t="s">
        <v>525</v>
      </c>
      <c r="B1150" t="s">
        <v>4418</v>
      </c>
      <c r="C1150" t="s">
        <v>4959</v>
      </c>
      <c r="D1150">
        <v>21</v>
      </c>
      <c r="E1150" s="46">
        <v>58952.438999999998</v>
      </c>
      <c r="F1150" s="44"/>
      <c r="G1150" s="46"/>
      <c r="AF1150" t="str">
        <f>IF(AND(ISBLANK(A1150),ISBLANK(B1150),ISBLANK(E1150)),"Blanco",IF(AND(ISBLANK(A1150),NOT(ISBLANK(B1150))),"Titulo",IF(AND(NOT(ISBLANK(A1150)),NOT(ISBLANK(B1150)),ISBLANK(E1150),IFERROR(FIND("FF--",A1150)&gt;1,FALSE)),"F.Comercializacion",IF(AND(NOT(ISBLANK(A1150)),NOT(ISBLANK(B1150)),NOT(ISBLANK(E1150)),ISERROR(VLOOKUP(A1150,'ListaN68 02-02-2025'!$A$12:$E$13375,5,0))),"Nuevo",IF(AND(NOT(ISBLANK(A1150)),NOT(ISBLANK(B1150)),NOT(ISBLANK(E1150)),AND(E1150-VLOOKUP(A1150,'ListaN68 02-02-2025'!$A$12:$E$13375,5,0)&gt;=-2,E1150-VLOOKUP(A1150,'ListaN68 02-02-2025'!$A$12:$E$13375,5,0)&lt;=2)),"Igual",IF(AND(NOT(ISBLANK(A1150)),NOT(ISBLANK(B1150)),NOT(ISBLANK(E1150)),E1150-VLOOKUP(A1150,'ListaN68 02-02-2025'!$A$12:$E$13375,5,0)&gt;2),"Aumento",IF(AND(NOT(ISBLANK(A1150)),NOT(ISBLANK(B1150)),NOT(ISBLANK(E1150)),E1150-VLOOKUP(A1150,'ListaN68 02-02-2025'!$A$12:$E$13375,5,0)&lt;2),"Bajo","Error en codigo")))))))</f>
        <v>Igual</v>
      </c>
    </row>
    <row r="1151" spans="1:32" x14ac:dyDescent="0.2">
      <c r="A1151" s="1" t="s">
        <v>526</v>
      </c>
      <c r="B1151" t="s">
        <v>4419</v>
      </c>
      <c r="C1151" t="s">
        <v>4959</v>
      </c>
      <c r="D1151">
        <v>21</v>
      </c>
      <c r="E1151" s="46">
        <v>71657.913</v>
      </c>
      <c r="F1151" s="44"/>
      <c r="G1151" s="46"/>
      <c r="AF1151" t="str">
        <f>IF(AND(ISBLANK(A1151),ISBLANK(B1151),ISBLANK(E1151)),"Blanco",IF(AND(ISBLANK(A1151),NOT(ISBLANK(B1151))),"Titulo",IF(AND(NOT(ISBLANK(A1151)),NOT(ISBLANK(B1151)),ISBLANK(E1151),IFERROR(FIND("FF--",A1151)&gt;1,FALSE)),"F.Comercializacion",IF(AND(NOT(ISBLANK(A1151)),NOT(ISBLANK(B1151)),NOT(ISBLANK(E1151)),ISERROR(VLOOKUP(A1151,'ListaN68 02-02-2025'!$A$12:$E$13375,5,0))),"Nuevo",IF(AND(NOT(ISBLANK(A1151)),NOT(ISBLANK(B1151)),NOT(ISBLANK(E1151)),AND(E1151-VLOOKUP(A1151,'ListaN68 02-02-2025'!$A$12:$E$13375,5,0)&gt;=-2,E1151-VLOOKUP(A1151,'ListaN68 02-02-2025'!$A$12:$E$13375,5,0)&lt;=2)),"Igual",IF(AND(NOT(ISBLANK(A1151)),NOT(ISBLANK(B1151)),NOT(ISBLANK(E1151)),E1151-VLOOKUP(A1151,'ListaN68 02-02-2025'!$A$12:$E$13375,5,0)&gt;2),"Aumento",IF(AND(NOT(ISBLANK(A1151)),NOT(ISBLANK(B1151)),NOT(ISBLANK(E1151)),E1151-VLOOKUP(A1151,'ListaN68 02-02-2025'!$A$12:$E$13375,5,0)&lt;2),"Bajo","Error en codigo")))))))</f>
        <v>Igual</v>
      </c>
    </row>
    <row r="1152" spans="1:32" x14ac:dyDescent="0.2">
      <c r="A1152" s="1" t="s">
        <v>527</v>
      </c>
      <c r="B1152" t="s">
        <v>4420</v>
      </c>
      <c r="C1152" t="s">
        <v>4959</v>
      </c>
      <c r="D1152">
        <v>21</v>
      </c>
      <c r="E1152" s="46">
        <v>107976.46799999999</v>
      </c>
      <c r="F1152" s="44"/>
      <c r="G1152" s="46"/>
      <c r="AF1152" t="str">
        <f>IF(AND(ISBLANK(A1152),ISBLANK(B1152),ISBLANK(E1152)),"Blanco",IF(AND(ISBLANK(A1152),NOT(ISBLANK(B1152))),"Titulo",IF(AND(NOT(ISBLANK(A1152)),NOT(ISBLANK(B1152)),ISBLANK(E1152),IFERROR(FIND("FF--",A1152)&gt;1,FALSE)),"F.Comercializacion",IF(AND(NOT(ISBLANK(A1152)),NOT(ISBLANK(B1152)),NOT(ISBLANK(E1152)),ISERROR(VLOOKUP(A1152,'ListaN68 02-02-2025'!$A$12:$E$13375,5,0))),"Nuevo",IF(AND(NOT(ISBLANK(A1152)),NOT(ISBLANK(B1152)),NOT(ISBLANK(E1152)),AND(E1152-VLOOKUP(A1152,'ListaN68 02-02-2025'!$A$12:$E$13375,5,0)&gt;=-2,E1152-VLOOKUP(A1152,'ListaN68 02-02-2025'!$A$12:$E$13375,5,0)&lt;=2)),"Igual",IF(AND(NOT(ISBLANK(A1152)),NOT(ISBLANK(B1152)),NOT(ISBLANK(E1152)),E1152-VLOOKUP(A1152,'ListaN68 02-02-2025'!$A$12:$E$13375,5,0)&gt;2),"Aumento",IF(AND(NOT(ISBLANK(A1152)),NOT(ISBLANK(B1152)),NOT(ISBLANK(E1152)),E1152-VLOOKUP(A1152,'ListaN68 02-02-2025'!$A$12:$E$13375,5,0)&lt;2),"Bajo","Error en codigo")))))))</f>
        <v>Igual</v>
      </c>
    </row>
    <row r="1153" spans="1:32" x14ac:dyDescent="0.2">
      <c r="A1153" s="1" t="s">
        <v>528</v>
      </c>
      <c r="B1153" t="s">
        <v>4421</v>
      </c>
      <c r="C1153" t="s">
        <v>4959</v>
      </c>
      <c r="D1153">
        <v>21</v>
      </c>
      <c r="E1153" s="46">
        <v>181014.88800000001</v>
      </c>
      <c r="F1153" s="44"/>
      <c r="G1153" s="46"/>
      <c r="AF1153" t="str">
        <f>IF(AND(ISBLANK(A1153),ISBLANK(B1153),ISBLANK(E1153)),"Blanco",IF(AND(ISBLANK(A1153),NOT(ISBLANK(B1153))),"Titulo",IF(AND(NOT(ISBLANK(A1153)),NOT(ISBLANK(B1153)),ISBLANK(E1153),IFERROR(FIND("FF--",A1153)&gt;1,FALSE)),"F.Comercializacion",IF(AND(NOT(ISBLANK(A1153)),NOT(ISBLANK(B1153)),NOT(ISBLANK(E1153)),ISERROR(VLOOKUP(A1153,'ListaN68 02-02-2025'!$A$12:$E$13375,5,0))),"Nuevo",IF(AND(NOT(ISBLANK(A1153)),NOT(ISBLANK(B1153)),NOT(ISBLANK(E1153)),AND(E1153-VLOOKUP(A1153,'ListaN68 02-02-2025'!$A$12:$E$13375,5,0)&gt;=-2,E1153-VLOOKUP(A1153,'ListaN68 02-02-2025'!$A$12:$E$13375,5,0)&lt;=2)),"Igual",IF(AND(NOT(ISBLANK(A1153)),NOT(ISBLANK(B1153)),NOT(ISBLANK(E1153)),E1153-VLOOKUP(A1153,'ListaN68 02-02-2025'!$A$12:$E$13375,5,0)&gt;2),"Aumento",IF(AND(NOT(ISBLANK(A1153)),NOT(ISBLANK(B1153)),NOT(ISBLANK(E1153)),E1153-VLOOKUP(A1153,'ListaN68 02-02-2025'!$A$12:$E$13375,5,0)&lt;2),"Bajo","Error en codigo")))))))</f>
        <v>Igual</v>
      </c>
    </row>
    <row r="1154" spans="1:32" x14ac:dyDescent="0.2">
      <c r="C1154"/>
      <c r="E1154" s="46"/>
      <c r="F1154" s="44"/>
      <c r="G1154" s="46"/>
      <c r="AF1154" t="str">
        <f>IF(AND(ISBLANK(A1154),ISBLANK(B1154),ISBLANK(E1154)),"Blanco",IF(AND(ISBLANK(A1154),NOT(ISBLANK(B1154))),"Titulo",IF(AND(NOT(ISBLANK(A1154)),NOT(ISBLANK(B1154)),ISBLANK(E1154),IFERROR(FIND("FF--",A1154)&gt;1,FALSE)),"F.Comercializacion",IF(AND(NOT(ISBLANK(A1154)),NOT(ISBLANK(B1154)),NOT(ISBLANK(E1154)),ISERROR(VLOOKUP(A1154,'ListaN68 02-02-2025'!$A$12:$E$13375,5,0))),"Nuevo",IF(AND(NOT(ISBLANK(A1154)),NOT(ISBLANK(B1154)),NOT(ISBLANK(E1154)),AND(E1154-VLOOKUP(A1154,'ListaN68 02-02-2025'!$A$12:$E$13375,5,0)&gt;=-2,E1154-VLOOKUP(A1154,'ListaN68 02-02-2025'!$A$12:$E$13375,5,0)&lt;=2)),"Igual",IF(AND(NOT(ISBLANK(A1154)),NOT(ISBLANK(B1154)),NOT(ISBLANK(E1154)),E1154-VLOOKUP(A1154,'ListaN68 02-02-2025'!$A$12:$E$13375,5,0)&gt;2),"Aumento",IF(AND(NOT(ISBLANK(A1154)),NOT(ISBLANK(B1154)),NOT(ISBLANK(E1154)),E1154-VLOOKUP(A1154,'ListaN68 02-02-2025'!$A$12:$E$13375,5,0)&lt;2),"Bajo","Error en codigo")))))))</f>
        <v>Blanco</v>
      </c>
    </row>
    <row r="1155" spans="1:32" x14ac:dyDescent="0.2">
      <c r="B1155" t="s">
        <v>4243</v>
      </c>
      <c r="C1155"/>
      <c r="E1155" s="46"/>
      <c r="F1155" s="44"/>
      <c r="G1155" s="46"/>
      <c r="AF1155" t="str">
        <f>IF(AND(ISBLANK(A1155),ISBLANK(B1155),ISBLANK(E1155)),"Blanco",IF(AND(ISBLANK(A1155),NOT(ISBLANK(B1155))),"Titulo",IF(AND(NOT(ISBLANK(A1155)),NOT(ISBLANK(B1155)),ISBLANK(E1155),IFERROR(FIND("FF--",A1155)&gt;1,FALSE)),"F.Comercializacion",IF(AND(NOT(ISBLANK(A1155)),NOT(ISBLANK(B1155)),NOT(ISBLANK(E1155)),ISERROR(VLOOKUP(A1155,'ListaN68 02-02-2025'!$A$12:$E$13375,5,0))),"Nuevo",IF(AND(NOT(ISBLANK(A1155)),NOT(ISBLANK(B1155)),NOT(ISBLANK(E1155)),AND(E1155-VLOOKUP(A1155,'ListaN68 02-02-2025'!$A$12:$E$13375,5,0)&gt;=-2,E1155-VLOOKUP(A1155,'ListaN68 02-02-2025'!$A$12:$E$13375,5,0)&lt;=2)),"Igual",IF(AND(NOT(ISBLANK(A1155)),NOT(ISBLANK(B1155)),NOT(ISBLANK(E1155)),E1155-VLOOKUP(A1155,'ListaN68 02-02-2025'!$A$12:$E$13375,5,0)&gt;2),"Aumento",IF(AND(NOT(ISBLANK(A1155)),NOT(ISBLANK(B1155)),NOT(ISBLANK(E1155)),E1155-VLOOKUP(A1155,'ListaN68 02-02-2025'!$A$12:$E$13375,5,0)&lt;2),"Bajo","Error en codigo")))))))</f>
        <v>Titulo</v>
      </c>
    </row>
    <row r="1156" spans="1:32" x14ac:dyDescent="0.2">
      <c r="C1156"/>
      <c r="E1156" s="46"/>
      <c r="F1156" s="44"/>
      <c r="G1156" s="46"/>
      <c r="AF1156" t="str">
        <f>IF(AND(ISBLANK(A1156),ISBLANK(B1156),ISBLANK(E1156)),"Blanco",IF(AND(ISBLANK(A1156),NOT(ISBLANK(B1156))),"Titulo",IF(AND(NOT(ISBLANK(A1156)),NOT(ISBLANK(B1156)),ISBLANK(E1156),IFERROR(FIND("FF--",A1156)&gt;1,FALSE)),"F.Comercializacion",IF(AND(NOT(ISBLANK(A1156)),NOT(ISBLANK(B1156)),NOT(ISBLANK(E1156)),ISERROR(VLOOKUP(A1156,'ListaN68 02-02-2025'!$A$12:$E$13375,5,0))),"Nuevo",IF(AND(NOT(ISBLANK(A1156)),NOT(ISBLANK(B1156)),NOT(ISBLANK(E1156)),AND(E1156-VLOOKUP(A1156,'ListaN68 02-02-2025'!$A$12:$E$13375,5,0)&gt;=-2,E1156-VLOOKUP(A1156,'ListaN68 02-02-2025'!$A$12:$E$13375,5,0)&lt;=2)),"Igual",IF(AND(NOT(ISBLANK(A1156)),NOT(ISBLANK(B1156)),NOT(ISBLANK(E1156)),E1156-VLOOKUP(A1156,'ListaN68 02-02-2025'!$A$12:$E$13375,5,0)&gt;2),"Aumento",IF(AND(NOT(ISBLANK(A1156)),NOT(ISBLANK(B1156)),NOT(ISBLANK(E1156)),E1156-VLOOKUP(A1156,'ListaN68 02-02-2025'!$A$12:$E$13375,5,0)&lt;2),"Bajo","Error en codigo")))))))</f>
        <v>Blanco</v>
      </c>
    </row>
    <row r="1157" spans="1:32" x14ac:dyDescent="0.2">
      <c r="A1157" s="1" t="s">
        <v>530</v>
      </c>
      <c r="B1157" t="s">
        <v>4422</v>
      </c>
      <c r="C1157" t="s">
        <v>4959</v>
      </c>
      <c r="D1157">
        <v>21</v>
      </c>
      <c r="E1157" s="46">
        <v>392486.47</v>
      </c>
      <c r="F1157" s="44"/>
      <c r="G1157" s="46"/>
      <c r="AF1157" t="str">
        <f>IF(AND(ISBLANK(A1157),ISBLANK(B1157),ISBLANK(E1157)),"Blanco",IF(AND(ISBLANK(A1157),NOT(ISBLANK(B1157))),"Titulo",IF(AND(NOT(ISBLANK(A1157)),NOT(ISBLANK(B1157)),ISBLANK(E1157),IFERROR(FIND("FF--",A1157)&gt;1,FALSE)),"F.Comercializacion",IF(AND(NOT(ISBLANK(A1157)),NOT(ISBLANK(B1157)),NOT(ISBLANK(E1157)),ISERROR(VLOOKUP(A1157,'ListaN68 02-02-2025'!$A$12:$E$13375,5,0))),"Nuevo",IF(AND(NOT(ISBLANK(A1157)),NOT(ISBLANK(B1157)),NOT(ISBLANK(E1157)),AND(E1157-VLOOKUP(A1157,'ListaN68 02-02-2025'!$A$12:$E$13375,5,0)&gt;=-2,E1157-VLOOKUP(A1157,'ListaN68 02-02-2025'!$A$12:$E$13375,5,0)&lt;=2)),"Igual",IF(AND(NOT(ISBLANK(A1157)),NOT(ISBLANK(B1157)),NOT(ISBLANK(E1157)),E1157-VLOOKUP(A1157,'ListaN68 02-02-2025'!$A$12:$E$13375,5,0)&gt;2),"Aumento",IF(AND(NOT(ISBLANK(A1157)),NOT(ISBLANK(B1157)),NOT(ISBLANK(E1157)),E1157-VLOOKUP(A1157,'ListaN68 02-02-2025'!$A$12:$E$13375,5,0)&lt;2),"Bajo","Error en codigo")))))))</f>
        <v>Igual</v>
      </c>
    </row>
    <row r="1158" spans="1:32" x14ac:dyDescent="0.2">
      <c r="A1158" s="1" t="s">
        <v>531</v>
      </c>
      <c r="B1158" t="s">
        <v>4423</v>
      </c>
      <c r="C1158" t="s">
        <v>4959</v>
      </c>
      <c r="D1158">
        <v>21</v>
      </c>
      <c r="E1158" s="46">
        <v>403924.48499999999</v>
      </c>
      <c r="F1158" s="44"/>
      <c r="G1158" s="46"/>
      <c r="AF1158" t="str">
        <f>IF(AND(ISBLANK(A1158),ISBLANK(B1158),ISBLANK(E1158)),"Blanco",IF(AND(ISBLANK(A1158),NOT(ISBLANK(B1158))),"Titulo",IF(AND(NOT(ISBLANK(A1158)),NOT(ISBLANK(B1158)),ISBLANK(E1158),IFERROR(FIND("FF--",A1158)&gt;1,FALSE)),"F.Comercializacion",IF(AND(NOT(ISBLANK(A1158)),NOT(ISBLANK(B1158)),NOT(ISBLANK(E1158)),ISERROR(VLOOKUP(A1158,'ListaN68 02-02-2025'!$A$12:$E$13375,5,0))),"Nuevo",IF(AND(NOT(ISBLANK(A1158)),NOT(ISBLANK(B1158)),NOT(ISBLANK(E1158)),AND(E1158-VLOOKUP(A1158,'ListaN68 02-02-2025'!$A$12:$E$13375,5,0)&gt;=-2,E1158-VLOOKUP(A1158,'ListaN68 02-02-2025'!$A$12:$E$13375,5,0)&lt;=2)),"Igual",IF(AND(NOT(ISBLANK(A1158)),NOT(ISBLANK(B1158)),NOT(ISBLANK(E1158)),E1158-VLOOKUP(A1158,'ListaN68 02-02-2025'!$A$12:$E$13375,5,0)&gt;2),"Aumento",IF(AND(NOT(ISBLANK(A1158)),NOT(ISBLANK(B1158)),NOT(ISBLANK(E1158)),E1158-VLOOKUP(A1158,'ListaN68 02-02-2025'!$A$12:$E$13375,5,0)&lt;2),"Bajo","Error en codigo")))))))</f>
        <v>Igual</v>
      </c>
    </row>
    <row r="1159" spans="1:32" x14ac:dyDescent="0.2">
      <c r="C1159"/>
      <c r="E1159" s="46"/>
      <c r="F1159" s="44"/>
      <c r="G1159" s="46"/>
      <c r="AF1159" t="str">
        <f>IF(AND(ISBLANK(A1159),ISBLANK(B1159),ISBLANK(E1159)),"Blanco",IF(AND(ISBLANK(A1159),NOT(ISBLANK(B1159))),"Titulo",IF(AND(NOT(ISBLANK(A1159)),NOT(ISBLANK(B1159)),ISBLANK(E1159),IFERROR(FIND("FF--",A1159)&gt;1,FALSE)),"F.Comercializacion",IF(AND(NOT(ISBLANK(A1159)),NOT(ISBLANK(B1159)),NOT(ISBLANK(E1159)),ISERROR(VLOOKUP(A1159,'ListaN68 02-02-2025'!$A$12:$E$13375,5,0))),"Nuevo",IF(AND(NOT(ISBLANK(A1159)),NOT(ISBLANK(B1159)),NOT(ISBLANK(E1159)),AND(E1159-VLOOKUP(A1159,'ListaN68 02-02-2025'!$A$12:$E$13375,5,0)&gt;=-2,E1159-VLOOKUP(A1159,'ListaN68 02-02-2025'!$A$12:$E$13375,5,0)&lt;=2)),"Igual",IF(AND(NOT(ISBLANK(A1159)),NOT(ISBLANK(B1159)),NOT(ISBLANK(E1159)),E1159-VLOOKUP(A1159,'ListaN68 02-02-2025'!$A$12:$E$13375,5,0)&gt;2),"Aumento",IF(AND(NOT(ISBLANK(A1159)),NOT(ISBLANK(B1159)),NOT(ISBLANK(E1159)),E1159-VLOOKUP(A1159,'ListaN68 02-02-2025'!$A$12:$E$13375,5,0)&lt;2),"Bajo","Error en codigo")))))))</f>
        <v>Blanco</v>
      </c>
    </row>
    <row r="1160" spans="1:32" x14ac:dyDescent="0.2">
      <c r="B1160" t="s">
        <v>532</v>
      </c>
      <c r="C1160"/>
      <c r="E1160" s="46"/>
      <c r="F1160" s="44"/>
      <c r="G1160" s="46"/>
      <c r="AF1160" t="str">
        <f>IF(AND(ISBLANK(A1160),ISBLANK(B1160),ISBLANK(E1160)),"Blanco",IF(AND(ISBLANK(A1160),NOT(ISBLANK(B1160))),"Titulo",IF(AND(NOT(ISBLANK(A1160)),NOT(ISBLANK(B1160)),ISBLANK(E1160),IFERROR(FIND("FF--",A1160)&gt;1,FALSE)),"F.Comercializacion",IF(AND(NOT(ISBLANK(A1160)),NOT(ISBLANK(B1160)),NOT(ISBLANK(E1160)),ISERROR(VLOOKUP(A1160,'ListaN68 02-02-2025'!$A$12:$E$13375,5,0))),"Nuevo",IF(AND(NOT(ISBLANK(A1160)),NOT(ISBLANK(B1160)),NOT(ISBLANK(E1160)),AND(E1160-VLOOKUP(A1160,'ListaN68 02-02-2025'!$A$12:$E$13375,5,0)&gt;=-2,E1160-VLOOKUP(A1160,'ListaN68 02-02-2025'!$A$12:$E$13375,5,0)&lt;=2)),"Igual",IF(AND(NOT(ISBLANK(A1160)),NOT(ISBLANK(B1160)),NOT(ISBLANK(E1160)),E1160-VLOOKUP(A1160,'ListaN68 02-02-2025'!$A$12:$E$13375,5,0)&gt;2),"Aumento",IF(AND(NOT(ISBLANK(A1160)),NOT(ISBLANK(B1160)),NOT(ISBLANK(E1160)),E1160-VLOOKUP(A1160,'ListaN68 02-02-2025'!$A$12:$E$13375,5,0)&lt;2),"Bajo","Error en codigo")))))))</f>
        <v>Titulo</v>
      </c>
    </row>
    <row r="1161" spans="1:32" x14ac:dyDescent="0.2">
      <c r="C1161"/>
      <c r="E1161" s="46"/>
      <c r="F1161" s="44"/>
      <c r="G1161" s="46"/>
      <c r="AF1161" t="str">
        <f>IF(AND(ISBLANK(A1161),ISBLANK(B1161),ISBLANK(E1161)),"Blanco",IF(AND(ISBLANK(A1161),NOT(ISBLANK(B1161))),"Titulo",IF(AND(NOT(ISBLANK(A1161)),NOT(ISBLANK(B1161)),ISBLANK(E1161),IFERROR(FIND("FF--",A1161)&gt;1,FALSE)),"F.Comercializacion",IF(AND(NOT(ISBLANK(A1161)),NOT(ISBLANK(B1161)),NOT(ISBLANK(E1161)),ISERROR(VLOOKUP(A1161,'ListaN68 02-02-2025'!$A$12:$E$13375,5,0))),"Nuevo",IF(AND(NOT(ISBLANK(A1161)),NOT(ISBLANK(B1161)),NOT(ISBLANK(E1161)),AND(E1161-VLOOKUP(A1161,'ListaN68 02-02-2025'!$A$12:$E$13375,5,0)&gt;=-2,E1161-VLOOKUP(A1161,'ListaN68 02-02-2025'!$A$12:$E$13375,5,0)&lt;=2)),"Igual",IF(AND(NOT(ISBLANK(A1161)),NOT(ISBLANK(B1161)),NOT(ISBLANK(E1161)),E1161-VLOOKUP(A1161,'ListaN68 02-02-2025'!$A$12:$E$13375,5,0)&gt;2),"Aumento",IF(AND(NOT(ISBLANK(A1161)),NOT(ISBLANK(B1161)),NOT(ISBLANK(E1161)),E1161-VLOOKUP(A1161,'ListaN68 02-02-2025'!$A$12:$E$13375,5,0)&lt;2),"Bajo","Error en codigo")))))))</f>
        <v>Blanco</v>
      </c>
    </row>
    <row r="1162" spans="1:32" x14ac:dyDescent="0.2">
      <c r="A1162" s="1" t="s">
        <v>533</v>
      </c>
      <c r="B1162" t="s">
        <v>3512</v>
      </c>
      <c r="C1162" t="s">
        <v>4959</v>
      </c>
      <c r="D1162">
        <v>21</v>
      </c>
      <c r="E1162" s="46">
        <v>282022.92599999998</v>
      </c>
      <c r="F1162" s="44"/>
      <c r="G1162" s="46"/>
      <c r="AF1162" t="str">
        <f>IF(AND(ISBLANK(A1162),ISBLANK(B1162),ISBLANK(E1162)),"Blanco",IF(AND(ISBLANK(A1162),NOT(ISBLANK(B1162))),"Titulo",IF(AND(NOT(ISBLANK(A1162)),NOT(ISBLANK(B1162)),ISBLANK(E1162),IFERROR(FIND("FF--",A1162)&gt;1,FALSE)),"F.Comercializacion",IF(AND(NOT(ISBLANK(A1162)),NOT(ISBLANK(B1162)),NOT(ISBLANK(E1162)),ISERROR(VLOOKUP(A1162,'ListaN68 02-02-2025'!$A$12:$E$13375,5,0))),"Nuevo",IF(AND(NOT(ISBLANK(A1162)),NOT(ISBLANK(B1162)),NOT(ISBLANK(E1162)),AND(E1162-VLOOKUP(A1162,'ListaN68 02-02-2025'!$A$12:$E$13375,5,0)&gt;=-2,E1162-VLOOKUP(A1162,'ListaN68 02-02-2025'!$A$12:$E$13375,5,0)&lt;=2)),"Igual",IF(AND(NOT(ISBLANK(A1162)),NOT(ISBLANK(B1162)),NOT(ISBLANK(E1162)),E1162-VLOOKUP(A1162,'ListaN68 02-02-2025'!$A$12:$E$13375,5,0)&gt;2),"Aumento",IF(AND(NOT(ISBLANK(A1162)),NOT(ISBLANK(B1162)),NOT(ISBLANK(E1162)),E1162-VLOOKUP(A1162,'ListaN68 02-02-2025'!$A$12:$E$13375,5,0)&lt;2),"Bajo","Error en codigo")))))))</f>
        <v>Igual</v>
      </c>
    </row>
    <row r="1163" spans="1:32" x14ac:dyDescent="0.2">
      <c r="A1163" s="1" t="s">
        <v>534</v>
      </c>
      <c r="B1163" t="s">
        <v>3513</v>
      </c>
      <c r="C1163" t="s">
        <v>4959</v>
      </c>
      <c r="D1163">
        <v>21</v>
      </c>
      <c r="E1163" s="46">
        <v>417600.33799999999</v>
      </c>
      <c r="F1163" s="44"/>
      <c r="G1163" s="46"/>
      <c r="AF1163" t="str">
        <f>IF(AND(ISBLANK(A1163),ISBLANK(B1163),ISBLANK(E1163)),"Blanco",IF(AND(ISBLANK(A1163),NOT(ISBLANK(B1163))),"Titulo",IF(AND(NOT(ISBLANK(A1163)),NOT(ISBLANK(B1163)),ISBLANK(E1163),IFERROR(FIND("FF--",A1163)&gt;1,FALSE)),"F.Comercializacion",IF(AND(NOT(ISBLANK(A1163)),NOT(ISBLANK(B1163)),NOT(ISBLANK(E1163)),ISERROR(VLOOKUP(A1163,'ListaN68 02-02-2025'!$A$12:$E$13375,5,0))),"Nuevo",IF(AND(NOT(ISBLANK(A1163)),NOT(ISBLANK(B1163)),NOT(ISBLANK(E1163)),AND(E1163-VLOOKUP(A1163,'ListaN68 02-02-2025'!$A$12:$E$13375,5,0)&gt;=-2,E1163-VLOOKUP(A1163,'ListaN68 02-02-2025'!$A$12:$E$13375,5,0)&lt;=2)),"Igual",IF(AND(NOT(ISBLANK(A1163)),NOT(ISBLANK(B1163)),NOT(ISBLANK(E1163)),E1163-VLOOKUP(A1163,'ListaN68 02-02-2025'!$A$12:$E$13375,5,0)&gt;2),"Aumento",IF(AND(NOT(ISBLANK(A1163)),NOT(ISBLANK(B1163)),NOT(ISBLANK(E1163)),E1163-VLOOKUP(A1163,'ListaN68 02-02-2025'!$A$12:$E$13375,5,0)&lt;2),"Bajo","Error en codigo")))))))</f>
        <v>Igual</v>
      </c>
    </row>
    <row r="1164" spans="1:32" x14ac:dyDescent="0.2">
      <c r="A1164" s="1" t="s">
        <v>1988</v>
      </c>
      <c r="B1164" t="s">
        <v>3514</v>
      </c>
      <c r="C1164" t="s">
        <v>4959</v>
      </c>
      <c r="D1164">
        <v>21</v>
      </c>
      <c r="E1164" s="46">
        <v>666409.86</v>
      </c>
      <c r="F1164" s="44"/>
      <c r="G1164" s="46"/>
      <c r="AF1164" t="str">
        <f>IF(AND(ISBLANK(A1164),ISBLANK(B1164),ISBLANK(E1164)),"Blanco",IF(AND(ISBLANK(A1164),NOT(ISBLANK(B1164))),"Titulo",IF(AND(NOT(ISBLANK(A1164)),NOT(ISBLANK(B1164)),ISBLANK(E1164),IFERROR(FIND("FF--",A1164)&gt;1,FALSE)),"F.Comercializacion",IF(AND(NOT(ISBLANK(A1164)),NOT(ISBLANK(B1164)),NOT(ISBLANK(E1164)),ISERROR(VLOOKUP(A1164,'ListaN68 02-02-2025'!$A$12:$E$13375,5,0))),"Nuevo",IF(AND(NOT(ISBLANK(A1164)),NOT(ISBLANK(B1164)),NOT(ISBLANK(E1164)),AND(E1164-VLOOKUP(A1164,'ListaN68 02-02-2025'!$A$12:$E$13375,5,0)&gt;=-2,E1164-VLOOKUP(A1164,'ListaN68 02-02-2025'!$A$12:$E$13375,5,0)&lt;=2)),"Igual",IF(AND(NOT(ISBLANK(A1164)),NOT(ISBLANK(B1164)),NOT(ISBLANK(E1164)),E1164-VLOOKUP(A1164,'ListaN68 02-02-2025'!$A$12:$E$13375,5,0)&gt;2),"Aumento",IF(AND(NOT(ISBLANK(A1164)),NOT(ISBLANK(B1164)),NOT(ISBLANK(E1164)),E1164-VLOOKUP(A1164,'ListaN68 02-02-2025'!$A$12:$E$13375,5,0)&lt;2),"Bajo","Error en codigo")))))))</f>
        <v>Igual</v>
      </c>
    </row>
    <row r="1165" spans="1:32" x14ac:dyDescent="0.2">
      <c r="C1165"/>
      <c r="E1165" s="46"/>
      <c r="F1165" s="44"/>
      <c r="G1165" s="46"/>
      <c r="AF1165" t="str">
        <f>IF(AND(ISBLANK(A1165),ISBLANK(B1165),ISBLANK(E1165)),"Blanco",IF(AND(ISBLANK(A1165),NOT(ISBLANK(B1165))),"Titulo",IF(AND(NOT(ISBLANK(A1165)),NOT(ISBLANK(B1165)),ISBLANK(E1165),IFERROR(FIND("FF--",A1165)&gt;1,FALSE)),"F.Comercializacion",IF(AND(NOT(ISBLANK(A1165)),NOT(ISBLANK(B1165)),NOT(ISBLANK(E1165)),ISERROR(VLOOKUP(A1165,'ListaN68 02-02-2025'!$A$12:$E$13375,5,0))),"Nuevo",IF(AND(NOT(ISBLANK(A1165)),NOT(ISBLANK(B1165)),NOT(ISBLANK(E1165)),AND(E1165-VLOOKUP(A1165,'ListaN68 02-02-2025'!$A$12:$E$13375,5,0)&gt;=-2,E1165-VLOOKUP(A1165,'ListaN68 02-02-2025'!$A$12:$E$13375,5,0)&lt;=2)),"Igual",IF(AND(NOT(ISBLANK(A1165)),NOT(ISBLANK(B1165)),NOT(ISBLANK(E1165)),E1165-VLOOKUP(A1165,'ListaN68 02-02-2025'!$A$12:$E$13375,5,0)&gt;2),"Aumento",IF(AND(NOT(ISBLANK(A1165)),NOT(ISBLANK(B1165)),NOT(ISBLANK(E1165)),E1165-VLOOKUP(A1165,'ListaN68 02-02-2025'!$A$12:$E$13375,5,0)&lt;2),"Bajo","Error en codigo")))))))</f>
        <v>Blanco</v>
      </c>
    </row>
    <row r="1166" spans="1:32" x14ac:dyDescent="0.2">
      <c r="B1166" t="s">
        <v>535</v>
      </c>
      <c r="C1166"/>
      <c r="E1166" s="46"/>
      <c r="F1166" s="44"/>
      <c r="G1166" s="46"/>
      <c r="AF1166" t="str">
        <f>IF(AND(ISBLANK(A1166),ISBLANK(B1166),ISBLANK(E1166)),"Blanco",IF(AND(ISBLANK(A1166),NOT(ISBLANK(B1166))),"Titulo",IF(AND(NOT(ISBLANK(A1166)),NOT(ISBLANK(B1166)),ISBLANK(E1166),IFERROR(FIND("FF--",A1166)&gt;1,FALSE)),"F.Comercializacion",IF(AND(NOT(ISBLANK(A1166)),NOT(ISBLANK(B1166)),NOT(ISBLANK(E1166)),ISERROR(VLOOKUP(A1166,'ListaN68 02-02-2025'!$A$12:$E$13375,5,0))),"Nuevo",IF(AND(NOT(ISBLANK(A1166)),NOT(ISBLANK(B1166)),NOT(ISBLANK(E1166)),AND(E1166-VLOOKUP(A1166,'ListaN68 02-02-2025'!$A$12:$E$13375,5,0)&gt;=-2,E1166-VLOOKUP(A1166,'ListaN68 02-02-2025'!$A$12:$E$13375,5,0)&lt;=2)),"Igual",IF(AND(NOT(ISBLANK(A1166)),NOT(ISBLANK(B1166)),NOT(ISBLANK(E1166)),E1166-VLOOKUP(A1166,'ListaN68 02-02-2025'!$A$12:$E$13375,5,0)&gt;2),"Aumento",IF(AND(NOT(ISBLANK(A1166)),NOT(ISBLANK(B1166)),NOT(ISBLANK(E1166)),E1166-VLOOKUP(A1166,'ListaN68 02-02-2025'!$A$12:$E$13375,5,0)&lt;2),"Bajo","Error en codigo")))))))</f>
        <v>Titulo</v>
      </c>
    </row>
    <row r="1167" spans="1:32" x14ac:dyDescent="0.2">
      <c r="C1167"/>
      <c r="E1167" s="46"/>
      <c r="F1167" s="44"/>
      <c r="G1167" s="46"/>
      <c r="AF1167" t="str">
        <f>IF(AND(ISBLANK(A1167),ISBLANK(B1167),ISBLANK(E1167)),"Blanco",IF(AND(ISBLANK(A1167),NOT(ISBLANK(B1167))),"Titulo",IF(AND(NOT(ISBLANK(A1167)),NOT(ISBLANK(B1167)),ISBLANK(E1167),IFERROR(FIND("FF--",A1167)&gt;1,FALSE)),"F.Comercializacion",IF(AND(NOT(ISBLANK(A1167)),NOT(ISBLANK(B1167)),NOT(ISBLANK(E1167)),ISERROR(VLOOKUP(A1167,'ListaN68 02-02-2025'!$A$12:$E$13375,5,0))),"Nuevo",IF(AND(NOT(ISBLANK(A1167)),NOT(ISBLANK(B1167)),NOT(ISBLANK(E1167)),AND(E1167-VLOOKUP(A1167,'ListaN68 02-02-2025'!$A$12:$E$13375,5,0)&gt;=-2,E1167-VLOOKUP(A1167,'ListaN68 02-02-2025'!$A$12:$E$13375,5,0)&lt;=2)),"Igual",IF(AND(NOT(ISBLANK(A1167)),NOT(ISBLANK(B1167)),NOT(ISBLANK(E1167)),E1167-VLOOKUP(A1167,'ListaN68 02-02-2025'!$A$12:$E$13375,5,0)&gt;2),"Aumento",IF(AND(NOT(ISBLANK(A1167)),NOT(ISBLANK(B1167)),NOT(ISBLANK(E1167)),E1167-VLOOKUP(A1167,'ListaN68 02-02-2025'!$A$12:$E$13375,5,0)&lt;2),"Bajo","Error en codigo")))))))</f>
        <v>Blanco</v>
      </c>
    </row>
    <row r="1168" spans="1:32" x14ac:dyDescent="0.2">
      <c r="A1168" s="1" t="s">
        <v>536</v>
      </c>
      <c r="B1168" t="s">
        <v>3515</v>
      </c>
      <c r="C1168" t="s">
        <v>4959</v>
      </c>
      <c r="D1168">
        <v>21</v>
      </c>
      <c r="E1168" s="46">
        <v>94007.642000000007</v>
      </c>
      <c r="F1168" s="44"/>
      <c r="G1168" s="46"/>
      <c r="AF1168" t="str">
        <f>IF(AND(ISBLANK(A1168),ISBLANK(B1168),ISBLANK(E1168)),"Blanco",IF(AND(ISBLANK(A1168),NOT(ISBLANK(B1168))),"Titulo",IF(AND(NOT(ISBLANK(A1168)),NOT(ISBLANK(B1168)),ISBLANK(E1168),IFERROR(FIND("FF--",A1168)&gt;1,FALSE)),"F.Comercializacion",IF(AND(NOT(ISBLANK(A1168)),NOT(ISBLANK(B1168)),NOT(ISBLANK(E1168)),ISERROR(VLOOKUP(A1168,'ListaN68 02-02-2025'!$A$12:$E$13375,5,0))),"Nuevo",IF(AND(NOT(ISBLANK(A1168)),NOT(ISBLANK(B1168)),NOT(ISBLANK(E1168)),AND(E1168-VLOOKUP(A1168,'ListaN68 02-02-2025'!$A$12:$E$13375,5,0)&gt;=-2,E1168-VLOOKUP(A1168,'ListaN68 02-02-2025'!$A$12:$E$13375,5,0)&lt;=2)),"Igual",IF(AND(NOT(ISBLANK(A1168)),NOT(ISBLANK(B1168)),NOT(ISBLANK(E1168)),E1168-VLOOKUP(A1168,'ListaN68 02-02-2025'!$A$12:$E$13375,5,0)&gt;2),"Aumento",IF(AND(NOT(ISBLANK(A1168)),NOT(ISBLANK(B1168)),NOT(ISBLANK(E1168)),E1168-VLOOKUP(A1168,'ListaN68 02-02-2025'!$A$12:$E$13375,5,0)&lt;2),"Bajo","Error en codigo")))))))</f>
        <v>Igual</v>
      </c>
    </row>
    <row r="1169" spans="1:32" x14ac:dyDescent="0.2">
      <c r="A1169" s="1" t="s">
        <v>537</v>
      </c>
      <c r="B1169" t="s">
        <v>3516</v>
      </c>
      <c r="C1169" t="s">
        <v>4959</v>
      </c>
      <c r="D1169">
        <v>21</v>
      </c>
      <c r="E1169" s="46">
        <v>139200.11300000001</v>
      </c>
      <c r="F1169" s="44"/>
      <c r="G1169" s="46"/>
      <c r="AF1169" t="str">
        <f>IF(AND(ISBLANK(A1169),ISBLANK(B1169),ISBLANK(E1169)),"Blanco",IF(AND(ISBLANK(A1169),NOT(ISBLANK(B1169))),"Titulo",IF(AND(NOT(ISBLANK(A1169)),NOT(ISBLANK(B1169)),ISBLANK(E1169),IFERROR(FIND("FF--",A1169)&gt;1,FALSE)),"F.Comercializacion",IF(AND(NOT(ISBLANK(A1169)),NOT(ISBLANK(B1169)),NOT(ISBLANK(E1169)),ISERROR(VLOOKUP(A1169,'ListaN68 02-02-2025'!$A$12:$E$13375,5,0))),"Nuevo",IF(AND(NOT(ISBLANK(A1169)),NOT(ISBLANK(B1169)),NOT(ISBLANK(E1169)),AND(E1169-VLOOKUP(A1169,'ListaN68 02-02-2025'!$A$12:$E$13375,5,0)&gt;=-2,E1169-VLOOKUP(A1169,'ListaN68 02-02-2025'!$A$12:$E$13375,5,0)&lt;=2)),"Igual",IF(AND(NOT(ISBLANK(A1169)),NOT(ISBLANK(B1169)),NOT(ISBLANK(E1169)),E1169-VLOOKUP(A1169,'ListaN68 02-02-2025'!$A$12:$E$13375,5,0)&gt;2),"Aumento",IF(AND(NOT(ISBLANK(A1169)),NOT(ISBLANK(B1169)),NOT(ISBLANK(E1169)),E1169-VLOOKUP(A1169,'ListaN68 02-02-2025'!$A$12:$E$13375,5,0)&lt;2),"Bajo","Error en codigo")))))))</f>
        <v>Igual</v>
      </c>
    </row>
    <row r="1170" spans="1:32" x14ac:dyDescent="0.2">
      <c r="A1170" s="1" t="s">
        <v>538</v>
      </c>
      <c r="B1170" t="s">
        <v>3517</v>
      </c>
      <c r="C1170" t="s">
        <v>4959</v>
      </c>
      <c r="D1170">
        <v>21</v>
      </c>
      <c r="E1170" s="46">
        <v>222136.62100000001</v>
      </c>
      <c r="F1170" s="44"/>
      <c r="G1170" s="46"/>
      <c r="AF1170" t="str">
        <f>IF(AND(ISBLANK(A1170),ISBLANK(B1170),ISBLANK(E1170)),"Blanco",IF(AND(ISBLANK(A1170),NOT(ISBLANK(B1170))),"Titulo",IF(AND(NOT(ISBLANK(A1170)),NOT(ISBLANK(B1170)),ISBLANK(E1170),IFERROR(FIND("FF--",A1170)&gt;1,FALSE)),"F.Comercializacion",IF(AND(NOT(ISBLANK(A1170)),NOT(ISBLANK(B1170)),NOT(ISBLANK(E1170)),ISERROR(VLOOKUP(A1170,'ListaN68 02-02-2025'!$A$12:$E$13375,5,0))),"Nuevo",IF(AND(NOT(ISBLANK(A1170)),NOT(ISBLANK(B1170)),NOT(ISBLANK(E1170)),AND(E1170-VLOOKUP(A1170,'ListaN68 02-02-2025'!$A$12:$E$13375,5,0)&gt;=-2,E1170-VLOOKUP(A1170,'ListaN68 02-02-2025'!$A$12:$E$13375,5,0)&lt;=2)),"Igual",IF(AND(NOT(ISBLANK(A1170)),NOT(ISBLANK(B1170)),NOT(ISBLANK(E1170)),E1170-VLOOKUP(A1170,'ListaN68 02-02-2025'!$A$12:$E$13375,5,0)&gt;2),"Aumento",IF(AND(NOT(ISBLANK(A1170)),NOT(ISBLANK(B1170)),NOT(ISBLANK(E1170)),E1170-VLOOKUP(A1170,'ListaN68 02-02-2025'!$A$12:$E$13375,5,0)&lt;2),"Bajo","Error en codigo")))))))</f>
        <v>Igual</v>
      </c>
    </row>
    <row r="1171" spans="1:32" x14ac:dyDescent="0.2">
      <c r="A1171" s="1" t="s">
        <v>539</v>
      </c>
      <c r="B1171" t="s">
        <v>3518</v>
      </c>
      <c r="C1171" t="s">
        <v>4959</v>
      </c>
      <c r="D1171">
        <v>21</v>
      </c>
      <c r="E1171" s="46">
        <v>110185.68</v>
      </c>
      <c r="F1171" s="44"/>
      <c r="G1171" s="46"/>
      <c r="AF1171" t="str">
        <f>IF(AND(ISBLANK(A1171),ISBLANK(B1171),ISBLANK(E1171)),"Blanco",IF(AND(ISBLANK(A1171),NOT(ISBLANK(B1171))),"Titulo",IF(AND(NOT(ISBLANK(A1171)),NOT(ISBLANK(B1171)),ISBLANK(E1171),IFERROR(FIND("FF--",A1171)&gt;1,FALSE)),"F.Comercializacion",IF(AND(NOT(ISBLANK(A1171)),NOT(ISBLANK(B1171)),NOT(ISBLANK(E1171)),ISERROR(VLOOKUP(A1171,'ListaN68 02-02-2025'!$A$12:$E$13375,5,0))),"Nuevo",IF(AND(NOT(ISBLANK(A1171)),NOT(ISBLANK(B1171)),NOT(ISBLANK(E1171)),AND(E1171-VLOOKUP(A1171,'ListaN68 02-02-2025'!$A$12:$E$13375,5,0)&gt;=-2,E1171-VLOOKUP(A1171,'ListaN68 02-02-2025'!$A$12:$E$13375,5,0)&lt;=2)),"Igual",IF(AND(NOT(ISBLANK(A1171)),NOT(ISBLANK(B1171)),NOT(ISBLANK(E1171)),E1171-VLOOKUP(A1171,'ListaN68 02-02-2025'!$A$12:$E$13375,5,0)&gt;2),"Aumento",IF(AND(NOT(ISBLANK(A1171)),NOT(ISBLANK(B1171)),NOT(ISBLANK(E1171)),E1171-VLOOKUP(A1171,'ListaN68 02-02-2025'!$A$12:$E$13375,5,0)&lt;2),"Bajo","Error en codigo")))))))</f>
        <v>Igual</v>
      </c>
    </row>
    <row r="1172" spans="1:32" x14ac:dyDescent="0.2">
      <c r="A1172" s="1" t="s">
        <v>540</v>
      </c>
      <c r="B1172" t="s">
        <v>3519</v>
      </c>
      <c r="C1172" t="s">
        <v>4959</v>
      </c>
      <c r="D1172">
        <v>21</v>
      </c>
      <c r="E1172" s="46">
        <v>130672.33900000001</v>
      </c>
      <c r="F1172" s="44"/>
      <c r="G1172" s="46"/>
      <c r="AF1172" t="str">
        <f>IF(AND(ISBLANK(A1172),ISBLANK(B1172),ISBLANK(E1172)),"Blanco",IF(AND(ISBLANK(A1172),NOT(ISBLANK(B1172))),"Titulo",IF(AND(NOT(ISBLANK(A1172)),NOT(ISBLANK(B1172)),ISBLANK(E1172),IFERROR(FIND("FF--",A1172)&gt;1,FALSE)),"F.Comercializacion",IF(AND(NOT(ISBLANK(A1172)),NOT(ISBLANK(B1172)),NOT(ISBLANK(E1172)),ISERROR(VLOOKUP(A1172,'ListaN68 02-02-2025'!$A$12:$E$13375,5,0))),"Nuevo",IF(AND(NOT(ISBLANK(A1172)),NOT(ISBLANK(B1172)),NOT(ISBLANK(E1172)),AND(E1172-VLOOKUP(A1172,'ListaN68 02-02-2025'!$A$12:$E$13375,5,0)&gt;=-2,E1172-VLOOKUP(A1172,'ListaN68 02-02-2025'!$A$12:$E$13375,5,0)&lt;=2)),"Igual",IF(AND(NOT(ISBLANK(A1172)),NOT(ISBLANK(B1172)),NOT(ISBLANK(E1172)),E1172-VLOOKUP(A1172,'ListaN68 02-02-2025'!$A$12:$E$13375,5,0)&gt;2),"Aumento",IF(AND(NOT(ISBLANK(A1172)),NOT(ISBLANK(B1172)),NOT(ISBLANK(E1172)),E1172-VLOOKUP(A1172,'ListaN68 02-02-2025'!$A$12:$E$13375,5,0)&lt;2),"Bajo","Error en codigo")))))))</f>
        <v>Igual</v>
      </c>
    </row>
    <row r="1173" spans="1:32" x14ac:dyDescent="0.2">
      <c r="A1173" s="1" t="s">
        <v>541</v>
      </c>
      <c r="B1173" t="s">
        <v>3520</v>
      </c>
      <c r="C1173" t="s">
        <v>4959</v>
      </c>
      <c r="D1173">
        <v>21</v>
      </c>
      <c r="E1173" s="46">
        <v>189699.51</v>
      </c>
      <c r="F1173" s="44"/>
      <c r="G1173" s="46"/>
      <c r="AF1173" t="str">
        <f>IF(AND(ISBLANK(A1173),ISBLANK(B1173),ISBLANK(E1173)),"Blanco",IF(AND(ISBLANK(A1173),NOT(ISBLANK(B1173))),"Titulo",IF(AND(NOT(ISBLANK(A1173)),NOT(ISBLANK(B1173)),ISBLANK(E1173),IFERROR(FIND("FF--",A1173)&gt;1,FALSE)),"F.Comercializacion",IF(AND(NOT(ISBLANK(A1173)),NOT(ISBLANK(B1173)),NOT(ISBLANK(E1173)),ISERROR(VLOOKUP(A1173,'ListaN68 02-02-2025'!$A$12:$E$13375,5,0))),"Nuevo",IF(AND(NOT(ISBLANK(A1173)),NOT(ISBLANK(B1173)),NOT(ISBLANK(E1173)),AND(E1173-VLOOKUP(A1173,'ListaN68 02-02-2025'!$A$12:$E$13375,5,0)&gt;=-2,E1173-VLOOKUP(A1173,'ListaN68 02-02-2025'!$A$12:$E$13375,5,0)&lt;=2)),"Igual",IF(AND(NOT(ISBLANK(A1173)),NOT(ISBLANK(B1173)),NOT(ISBLANK(E1173)),E1173-VLOOKUP(A1173,'ListaN68 02-02-2025'!$A$12:$E$13375,5,0)&gt;2),"Aumento",IF(AND(NOT(ISBLANK(A1173)),NOT(ISBLANK(B1173)),NOT(ISBLANK(E1173)),E1173-VLOOKUP(A1173,'ListaN68 02-02-2025'!$A$12:$E$13375,5,0)&lt;2),"Bajo","Error en codigo")))))))</f>
        <v>Igual</v>
      </c>
    </row>
    <row r="1174" spans="1:32" x14ac:dyDescent="0.2">
      <c r="A1174" s="1" t="s">
        <v>1749</v>
      </c>
      <c r="B1174" t="s">
        <v>3521</v>
      </c>
      <c r="C1174" t="s">
        <v>4959</v>
      </c>
      <c r="D1174">
        <v>21</v>
      </c>
      <c r="E1174" s="46">
        <v>143903.05600000001</v>
      </c>
      <c r="F1174" s="44"/>
      <c r="G1174" s="46"/>
      <c r="AF1174" t="str">
        <f>IF(AND(ISBLANK(A1174),ISBLANK(B1174),ISBLANK(E1174)),"Blanco",IF(AND(ISBLANK(A1174),NOT(ISBLANK(B1174))),"Titulo",IF(AND(NOT(ISBLANK(A1174)),NOT(ISBLANK(B1174)),ISBLANK(E1174),IFERROR(FIND("FF--",A1174)&gt;1,FALSE)),"F.Comercializacion",IF(AND(NOT(ISBLANK(A1174)),NOT(ISBLANK(B1174)),NOT(ISBLANK(E1174)),ISERROR(VLOOKUP(A1174,'ListaN68 02-02-2025'!$A$12:$E$13375,5,0))),"Nuevo",IF(AND(NOT(ISBLANK(A1174)),NOT(ISBLANK(B1174)),NOT(ISBLANK(E1174)),AND(E1174-VLOOKUP(A1174,'ListaN68 02-02-2025'!$A$12:$E$13375,5,0)&gt;=-2,E1174-VLOOKUP(A1174,'ListaN68 02-02-2025'!$A$12:$E$13375,5,0)&lt;=2)),"Igual",IF(AND(NOT(ISBLANK(A1174)),NOT(ISBLANK(B1174)),NOT(ISBLANK(E1174)),E1174-VLOOKUP(A1174,'ListaN68 02-02-2025'!$A$12:$E$13375,5,0)&gt;2),"Aumento",IF(AND(NOT(ISBLANK(A1174)),NOT(ISBLANK(B1174)),NOT(ISBLANK(E1174)),E1174-VLOOKUP(A1174,'ListaN68 02-02-2025'!$A$12:$E$13375,5,0)&lt;2),"Bajo","Error en codigo")))))))</f>
        <v>Igual</v>
      </c>
    </row>
    <row r="1175" spans="1:32" x14ac:dyDescent="0.2">
      <c r="A1175" s="1" t="s">
        <v>1900</v>
      </c>
      <c r="B1175" t="s">
        <v>3522</v>
      </c>
      <c r="C1175" t="s">
        <v>4959</v>
      </c>
      <c r="D1175">
        <v>21</v>
      </c>
      <c r="E1175" s="46">
        <v>160177.791</v>
      </c>
      <c r="F1175" s="44"/>
      <c r="G1175" s="46"/>
      <c r="AF1175" t="str">
        <f>IF(AND(ISBLANK(A1175),ISBLANK(B1175),ISBLANK(E1175)),"Blanco",IF(AND(ISBLANK(A1175),NOT(ISBLANK(B1175))),"Titulo",IF(AND(NOT(ISBLANK(A1175)),NOT(ISBLANK(B1175)),ISBLANK(E1175),IFERROR(FIND("FF--",A1175)&gt;1,FALSE)),"F.Comercializacion",IF(AND(NOT(ISBLANK(A1175)),NOT(ISBLANK(B1175)),NOT(ISBLANK(E1175)),ISERROR(VLOOKUP(A1175,'ListaN68 02-02-2025'!$A$12:$E$13375,5,0))),"Nuevo",IF(AND(NOT(ISBLANK(A1175)),NOT(ISBLANK(B1175)),NOT(ISBLANK(E1175)),AND(E1175-VLOOKUP(A1175,'ListaN68 02-02-2025'!$A$12:$E$13375,5,0)&gt;=-2,E1175-VLOOKUP(A1175,'ListaN68 02-02-2025'!$A$12:$E$13375,5,0)&lt;=2)),"Igual",IF(AND(NOT(ISBLANK(A1175)),NOT(ISBLANK(B1175)),NOT(ISBLANK(E1175)),E1175-VLOOKUP(A1175,'ListaN68 02-02-2025'!$A$12:$E$13375,5,0)&gt;2),"Aumento",IF(AND(NOT(ISBLANK(A1175)),NOT(ISBLANK(B1175)),NOT(ISBLANK(E1175)),E1175-VLOOKUP(A1175,'ListaN68 02-02-2025'!$A$12:$E$13375,5,0)&lt;2),"Bajo","Error en codigo")))))))</f>
        <v>Igual</v>
      </c>
    </row>
    <row r="1176" spans="1:32" x14ac:dyDescent="0.2">
      <c r="A1176" s="1" t="s">
        <v>1901</v>
      </c>
      <c r="B1176" t="s">
        <v>3523</v>
      </c>
      <c r="C1176" t="s">
        <v>4959</v>
      </c>
      <c r="D1176">
        <v>21</v>
      </c>
      <c r="E1176" s="46">
        <v>245394.97899999999</v>
      </c>
      <c r="F1176" s="44"/>
      <c r="G1176" s="46"/>
      <c r="AF1176" t="str">
        <f>IF(AND(ISBLANK(A1176),ISBLANK(B1176),ISBLANK(E1176)),"Blanco",IF(AND(ISBLANK(A1176),NOT(ISBLANK(B1176))),"Titulo",IF(AND(NOT(ISBLANK(A1176)),NOT(ISBLANK(B1176)),ISBLANK(E1176),IFERROR(FIND("FF--",A1176)&gt;1,FALSE)),"F.Comercializacion",IF(AND(NOT(ISBLANK(A1176)),NOT(ISBLANK(B1176)),NOT(ISBLANK(E1176)),ISERROR(VLOOKUP(A1176,'ListaN68 02-02-2025'!$A$12:$E$13375,5,0))),"Nuevo",IF(AND(NOT(ISBLANK(A1176)),NOT(ISBLANK(B1176)),NOT(ISBLANK(E1176)),AND(E1176-VLOOKUP(A1176,'ListaN68 02-02-2025'!$A$12:$E$13375,5,0)&gt;=-2,E1176-VLOOKUP(A1176,'ListaN68 02-02-2025'!$A$12:$E$13375,5,0)&lt;=2)),"Igual",IF(AND(NOT(ISBLANK(A1176)),NOT(ISBLANK(B1176)),NOT(ISBLANK(E1176)),E1176-VLOOKUP(A1176,'ListaN68 02-02-2025'!$A$12:$E$13375,5,0)&gt;2),"Aumento",IF(AND(NOT(ISBLANK(A1176)),NOT(ISBLANK(B1176)),NOT(ISBLANK(E1176)),E1176-VLOOKUP(A1176,'ListaN68 02-02-2025'!$A$12:$E$13375,5,0)&lt;2),"Bajo","Error en codigo")))))))</f>
        <v>Igual</v>
      </c>
    </row>
    <row r="1177" spans="1:32" x14ac:dyDescent="0.2">
      <c r="A1177" s="1" t="s">
        <v>542</v>
      </c>
      <c r="B1177" t="s">
        <v>3524</v>
      </c>
      <c r="C1177" t="s">
        <v>4959</v>
      </c>
      <c r="D1177">
        <v>21</v>
      </c>
      <c r="E1177" s="46">
        <v>185760.32</v>
      </c>
      <c r="F1177" s="44"/>
      <c r="G1177" s="46"/>
      <c r="AF1177" t="str">
        <f>IF(AND(ISBLANK(A1177),ISBLANK(B1177),ISBLANK(E1177)),"Blanco",IF(AND(ISBLANK(A1177),NOT(ISBLANK(B1177))),"Titulo",IF(AND(NOT(ISBLANK(A1177)),NOT(ISBLANK(B1177)),ISBLANK(E1177),IFERROR(FIND("FF--",A1177)&gt;1,FALSE)),"F.Comercializacion",IF(AND(NOT(ISBLANK(A1177)),NOT(ISBLANK(B1177)),NOT(ISBLANK(E1177)),ISERROR(VLOOKUP(A1177,'ListaN68 02-02-2025'!$A$12:$E$13375,5,0))),"Nuevo",IF(AND(NOT(ISBLANK(A1177)),NOT(ISBLANK(B1177)),NOT(ISBLANK(E1177)),AND(E1177-VLOOKUP(A1177,'ListaN68 02-02-2025'!$A$12:$E$13375,5,0)&gt;=-2,E1177-VLOOKUP(A1177,'ListaN68 02-02-2025'!$A$12:$E$13375,5,0)&lt;=2)),"Igual",IF(AND(NOT(ISBLANK(A1177)),NOT(ISBLANK(B1177)),NOT(ISBLANK(E1177)),E1177-VLOOKUP(A1177,'ListaN68 02-02-2025'!$A$12:$E$13375,5,0)&gt;2),"Aumento",IF(AND(NOT(ISBLANK(A1177)),NOT(ISBLANK(B1177)),NOT(ISBLANK(E1177)),E1177-VLOOKUP(A1177,'ListaN68 02-02-2025'!$A$12:$E$13375,5,0)&lt;2),"Bajo","Error en codigo")))))))</f>
        <v>Igual</v>
      </c>
    </row>
    <row r="1178" spans="1:32" x14ac:dyDescent="0.2">
      <c r="A1178" s="1" t="s">
        <v>544</v>
      </c>
      <c r="B1178" t="s">
        <v>3525</v>
      </c>
      <c r="C1178" t="s">
        <v>4959</v>
      </c>
      <c r="D1178">
        <v>21</v>
      </c>
      <c r="E1178" s="46">
        <v>219210.11799999999</v>
      </c>
      <c r="F1178" s="44"/>
      <c r="G1178" s="46"/>
      <c r="AF1178" t="str">
        <f>IF(AND(ISBLANK(A1178),ISBLANK(B1178),ISBLANK(E1178)),"Blanco",IF(AND(ISBLANK(A1178),NOT(ISBLANK(B1178))),"Titulo",IF(AND(NOT(ISBLANK(A1178)),NOT(ISBLANK(B1178)),ISBLANK(E1178),IFERROR(FIND("FF--",A1178)&gt;1,FALSE)),"F.Comercializacion",IF(AND(NOT(ISBLANK(A1178)),NOT(ISBLANK(B1178)),NOT(ISBLANK(E1178)),ISERROR(VLOOKUP(A1178,'ListaN68 02-02-2025'!$A$12:$E$13375,5,0))),"Nuevo",IF(AND(NOT(ISBLANK(A1178)),NOT(ISBLANK(B1178)),NOT(ISBLANK(E1178)),AND(E1178-VLOOKUP(A1178,'ListaN68 02-02-2025'!$A$12:$E$13375,5,0)&gt;=-2,E1178-VLOOKUP(A1178,'ListaN68 02-02-2025'!$A$12:$E$13375,5,0)&lt;=2)),"Igual",IF(AND(NOT(ISBLANK(A1178)),NOT(ISBLANK(B1178)),NOT(ISBLANK(E1178)),E1178-VLOOKUP(A1178,'ListaN68 02-02-2025'!$A$12:$E$13375,5,0)&gt;2),"Aumento",IF(AND(NOT(ISBLANK(A1178)),NOT(ISBLANK(B1178)),NOT(ISBLANK(E1178)),E1178-VLOOKUP(A1178,'ListaN68 02-02-2025'!$A$12:$E$13375,5,0)&lt;2),"Bajo","Error en codigo")))))))</f>
        <v>Igual</v>
      </c>
    </row>
    <row r="1179" spans="1:32" x14ac:dyDescent="0.2">
      <c r="A1179" s="1" t="s">
        <v>2912</v>
      </c>
      <c r="B1179" t="s">
        <v>3526</v>
      </c>
      <c r="C1179" t="s">
        <v>4959</v>
      </c>
      <c r="D1179">
        <v>21</v>
      </c>
      <c r="E1179" s="46">
        <v>320324.25400000002</v>
      </c>
      <c r="F1179" s="44"/>
      <c r="G1179" s="46"/>
      <c r="AF1179" t="str">
        <f>IF(AND(ISBLANK(A1179),ISBLANK(B1179),ISBLANK(E1179)),"Blanco",IF(AND(ISBLANK(A1179),NOT(ISBLANK(B1179))),"Titulo",IF(AND(NOT(ISBLANK(A1179)),NOT(ISBLANK(B1179)),ISBLANK(E1179),IFERROR(FIND("FF--",A1179)&gt;1,FALSE)),"F.Comercializacion",IF(AND(NOT(ISBLANK(A1179)),NOT(ISBLANK(B1179)),NOT(ISBLANK(E1179)),ISERROR(VLOOKUP(A1179,'ListaN68 02-02-2025'!$A$12:$E$13375,5,0))),"Nuevo",IF(AND(NOT(ISBLANK(A1179)),NOT(ISBLANK(B1179)),NOT(ISBLANK(E1179)),AND(E1179-VLOOKUP(A1179,'ListaN68 02-02-2025'!$A$12:$E$13375,5,0)&gt;=-2,E1179-VLOOKUP(A1179,'ListaN68 02-02-2025'!$A$12:$E$13375,5,0)&lt;=2)),"Igual",IF(AND(NOT(ISBLANK(A1179)),NOT(ISBLANK(B1179)),NOT(ISBLANK(E1179)),E1179-VLOOKUP(A1179,'ListaN68 02-02-2025'!$A$12:$E$13375,5,0)&gt;2),"Aumento",IF(AND(NOT(ISBLANK(A1179)),NOT(ISBLANK(B1179)),NOT(ISBLANK(E1179)),E1179-VLOOKUP(A1179,'ListaN68 02-02-2025'!$A$12:$E$13375,5,0)&lt;2),"Bajo","Error en codigo")))))))</f>
        <v>Igual</v>
      </c>
    </row>
    <row r="1180" spans="1:32" x14ac:dyDescent="0.2">
      <c r="C1180"/>
      <c r="E1180" s="46"/>
      <c r="F1180" s="44"/>
      <c r="G1180" s="46"/>
      <c r="AF1180" t="str">
        <f>IF(AND(ISBLANK(A1180),ISBLANK(B1180),ISBLANK(E1180)),"Blanco",IF(AND(ISBLANK(A1180),NOT(ISBLANK(B1180))),"Titulo",IF(AND(NOT(ISBLANK(A1180)),NOT(ISBLANK(B1180)),ISBLANK(E1180),IFERROR(FIND("FF--",A1180)&gt;1,FALSE)),"F.Comercializacion",IF(AND(NOT(ISBLANK(A1180)),NOT(ISBLANK(B1180)),NOT(ISBLANK(E1180)),ISERROR(VLOOKUP(A1180,'ListaN68 02-02-2025'!$A$12:$E$13375,5,0))),"Nuevo",IF(AND(NOT(ISBLANK(A1180)),NOT(ISBLANK(B1180)),NOT(ISBLANK(E1180)),AND(E1180-VLOOKUP(A1180,'ListaN68 02-02-2025'!$A$12:$E$13375,5,0)&gt;=-2,E1180-VLOOKUP(A1180,'ListaN68 02-02-2025'!$A$12:$E$13375,5,0)&lt;=2)),"Igual",IF(AND(NOT(ISBLANK(A1180)),NOT(ISBLANK(B1180)),NOT(ISBLANK(E1180)),E1180-VLOOKUP(A1180,'ListaN68 02-02-2025'!$A$12:$E$13375,5,0)&gt;2),"Aumento",IF(AND(NOT(ISBLANK(A1180)),NOT(ISBLANK(B1180)),NOT(ISBLANK(E1180)),E1180-VLOOKUP(A1180,'ListaN68 02-02-2025'!$A$12:$E$13375,5,0)&lt;2),"Bajo","Error en codigo")))))))</f>
        <v>Blanco</v>
      </c>
    </row>
    <row r="1181" spans="1:32" x14ac:dyDescent="0.2">
      <c r="B1181" t="s">
        <v>4244</v>
      </c>
      <c r="C1181"/>
      <c r="E1181" s="46"/>
      <c r="F1181" s="44"/>
      <c r="G1181" s="46"/>
      <c r="AF1181" t="str">
        <f>IF(AND(ISBLANK(A1181),ISBLANK(B1181),ISBLANK(E1181)),"Blanco",IF(AND(ISBLANK(A1181),NOT(ISBLANK(B1181))),"Titulo",IF(AND(NOT(ISBLANK(A1181)),NOT(ISBLANK(B1181)),ISBLANK(E1181),IFERROR(FIND("FF--",A1181)&gt;1,FALSE)),"F.Comercializacion",IF(AND(NOT(ISBLANK(A1181)),NOT(ISBLANK(B1181)),NOT(ISBLANK(E1181)),ISERROR(VLOOKUP(A1181,'ListaN68 02-02-2025'!$A$12:$E$13375,5,0))),"Nuevo",IF(AND(NOT(ISBLANK(A1181)),NOT(ISBLANK(B1181)),NOT(ISBLANK(E1181)),AND(E1181-VLOOKUP(A1181,'ListaN68 02-02-2025'!$A$12:$E$13375,5,0)&gt;=-2,E1181-VLOOKUP(A1181,'ListaN68 02-02-2025'!$A$12:$E$13375,5,0)&lt;=2)),"Igual",IF(AND(NOT(ISBLANK(A1181)),NOT(ISBLANK(B1181)),NOT(ISBLANK(E1181)),E1181-VLOOKUP(A1181,'ListaN68 02-02-2025'!$A$12:$E$13375,5,0)&gt;2),"Aumento",IF(AND(NOT(ISBLANK(A1181)),NOT(ISBLANK(B1181)),NOT(ISBLANK(E1181)),E1181-VLOOKUP(A1181,'ListaN68 02-02-2025'!$A$12:$E$13375,5,0)&lt;2),"Bajo","Error en codigo")))))))</f>
        <v>Titulo</v>
      </c>
    </row>
    <row r="1182" spans="1:32" x14ac:dyDescent="0.2">
      <c r="C1182"/>
      <c r="E1182" s="46"/>
      <c r="F1182" s="44"/>
      <c r="G1182" s="46"/>
      <c r="AF1182" t="str">
        <f>IF(AND(ISBLANK(A1182),ISBLANK(B1182),ISBLANK(E1182)),"Blanco",IF(AND(ISBLANK(A1182),NOT(ISBLANK(B1182))),"Titulo",IF(AND(NOT(ISBLANK(A1182)),NOT(ISBLANK(B1182)),ISBLANK(E1182),IFERROR(FIND("FF--",A1182)&gt;1,FALSE)),"F.Comercializacion",IF(AND(NOT(ISBLANK(A1182)),NOT(ISBLANK(B1182)),NOT(ISBLANK(E1182)),ISERROR(VLOOKUP(A1182,'ListaN68 02-02-2025'!$A$12:$E$13375,5,0))),"Nuevo",IF(AND(NOT(ISBLANK(A1182)),NOT(ISBLANK(B1182)),NOT(ISBLANK(E1182)),AND(E1182-VLOOKUP(A1182,'ListaN68 02-02-2025'!$A$12:$E$13375,5,0)&gt;=-2,E1182-VLOOKUP(A1182,'ListaN68 02-02-2025'!$A$12:$E$13375,5,0)&lt;=2)),"Igual",IF(AND(NOT(ISBLANK(A1182)),NOT(ISBLANK(B1182)),NOT(ISBLANK(E1182)),E1182-VLOOKUP(A1182,'ListaN68 02-02-2025'!$A$12:$E$13375,5,0)&gt;2),"Aumento",IF(AND(NOT(ISBLANK(A1182)),NOT(ISBLANK(B1182)),NOT(ISBLANK(E1182)),E1182-VLOOKUP(A1182,'ListaN68 02-02-2025'!$A$12:$E$13375,5,0)&lt;2),"Bajo","Error en codigo")))))))</f>
        <v>Blanco</v>
      </c>
    </row>
    <row r="1183" spans="1:32" x14ac:dyDescent="0.2">
      <c r="A1183" s="1" t="s">
        <v>546</v>
      </c>
      <c r="B1183" t="s">
        <v>4424</v>
      </c>
      <c r="C1183" t="s">
        <v>4959</v>
      </c>
      <c r="D1183">
        <v>21</v>
      </c>
      <c r="E1183" s="46">
        <v>79737.437999999995</v>
      </c>
      <c r="F1183" s="44"/>
      <c r="G1183" s="46"/>
      <c r="AF1183" t="str">
        <f>IF(AND(ISBLANK(A1183),ISBLANK(B1183),ISBLANK(E1183)),"Blanco",IF(AND(ISBLANK(A1183),NOT(ISBLANK(B1183))),"Titulo",IF(AND(NOT(ISBLANK(A1183)),NOT(ISBLANK(B1183)),ISBLANK(E1183),IFERROR(FIND("FF--",A1183)&gt;1,FALSE)),"F.Comercializacion",IF(AND(NOT(ISBLANK(A1183)),NOT(ISBLANK(B1183)),NOT(ISBLANK(E1183)),ISERROR(VLOOKUP(A1183,'ListaN68 02-02-2025'!$A$12:$E$13375,5,0))),"Nuevo",IF(AND(NOT(ISBLANK(A1183)),NOT(ISBLANK(B1183)),NOT(ISBLANK(E1183)),AND(E1183-VLOOKUP(A1183,'ListaN68 02-02-2025'!$A$12:$E$13375,5,0)&gt;=-2,E1183-VLOOKUP(A1183,'ListaN68 02-02-2025'!$A$12:$E$13375,5,0)&lt;=2)),"Igual",IF(AND(NOT(ISBLANK(A1183)),NOT(ISBLANK(B1183)),NOT(ISBLANK(E1183)),E1183-VLOOKUP(A1183,'ListaN68 02-02-2025'!$A$12:$E$13375,5,0)&gt;2),"Aumento",IF(AND(NOT(ISBLANK(A1183)),NOT(ISBLANK(B1183)),NOT(ISBLANK(E1183)),E1183-VLOOKUP(A1183,'ListaN68 02-02-2025'!$A$12:$E$13375,5,0)&lt;2),"Bajo","Error en codigo")))))))</f>
        <v>Igual</v>
      </c>
    </row>
    <row r="1184" spans="1:32" x14ac:dyDescent="0.2">
      <c r="A1184" s="1" t="s">
        <v>547</v>
      </c>
      <c r="B1184" t="s">
        <v>4245</v>
      </c>
      <c r="C1184" t="s">
        <v>4959</v>
      </c>
      <c r="D1184">
        <v>21</v>
      </c>
      <c r="E1184" s="46">
        <v>91719.565000000002</v>
      </c>
      <c r="F1184" s="44"/>
      <c r="G1184" s="46"/>
      <c r="AF1184" t="str">
        <f>IF(AND(ISBLANK(A1184),ISBLANK(B1184),ISBLANK(E1184)),"Blanco",IF(AND(ISBLANK(A1184),NOT(ISBLANK(B1184))),"Titulo",IF(AND(NOT(ISBLANK(A1184)),NOT(ISBLANK(B1184)),ISBLANK(E1184),IFERROR(FIND("FF--",A1184)&gt;1,FALSE)),"F.Comercializacion",IF(AND(NOT(ISBLANK(A1184)),NOT(ISBLANK(B1184)),NOT(ISBLANK(E1184)),ISERROR(VLOOKUP(A1184,'ListaN68 02-02-2025'!$A$12:$E$13375,5,0))),"Nuevo",IF(AND(NOT(ISBLANK(A1184)),NOT(ISBLANK(B1184)),NOT(ISBLANK(E1184)),AND(E1184-VLOOKUP(A1184,'ListaN68 02-02-2025'!$A$12:$E$13375,5,0)&gt;=-2,E1184-VLOOKUP(A1184,'ListaN68 02-02-2025'!$A$12:$E$13375,5,0)&lt;=2)),"Igual",IF(AND(NOT(ISBLANK(A1184)),NOT(ISBLANK(B1184)),NOT(ISBLANK(E1184)),E1184-VLOOKUP(A1184,'ListaN68 02-02-2025'!$A$12:$E$13375,5,0)&gt;2),"Aumento",IF(AND(NOT(ISBLANK(A1184)),NOT(ISBLANK(B1184)),NOT(ISBLANK(E1184)),E1184-VLOOKUP(A1184,'ListaN68 02-02-2025'!$A$12:$E$13375,5,0)&lt;2),"Bajo","Error en codigo")))))))</f>
        <v>Igual</v>
      </c>
    </row>
    <row r="1185" spans="1:32" x14ac:dyDescent="0.2">
      <c r="A1185" s="1" t="s">
        <v>548</v>
      </c>
      <c r="B1185" t="s">
        <v>4425</v>
      </c>
      <c r="C1185" t="s">
        <v>4959</v>
      </c>
      <c r="D1185">
        <v>21</v>
      </c>
      <c r="E1185" s="46">
        <v>132748.75700000001</v>
      </c>
      <c r="F1185" s="44"/>
      <c r="G1185" s="46"/>
      <c r="AF1185" t="str">
        <f>IF(AND(ISBLANK(A1185),ISBLANK(B1185),ISBLANK(E1185)),"Blanco",IF(AND(ISBLANK(A1185),NOT(ISBLANK(B1185))),"Titulo",IF(AND(NOT(ISBLANK(A1185)),NOT(ISBLANK(B1185)),ISBLANK(E1185),IFERROR(FIND("FF--",A1185)&gt;1,FALSE)),"F.Comercializacion",IF(AND(NOT(ISBLANK(A1185)),NOT(ISBLANK(B1185)),NOT(ISBLANK(E1185)),ISERROR(VLOOKUP(A1185,'ListaN68 02-02-2025'!$A$12:$E$13375,5,0))),"Nuevo",IF(AND(NOT(ISBLANK(A1185)),NOT(ISBLANK(B1185)),NOT(ISBLANK(E1185)),AND(E1185-VLOOKUP(A1185,'ListaN68 02-02-2025'!$A$12:$E$13375,5,0)&gt;=-2,E1185-VLOOKUP(A1185,'ListaN68 02-02-2025'!$A$12:$E$13375,5,0)&lt;=2)),"Igual",IF(AND(NOT(ISBLANK(A1185)),NOT(ISBLANK(B1185)),NOT(ISBLANK(E1185)),E1185-VLOOKUP(A1185,'ListaN68 02-02-2025'!$A$12:$E$13375,5,0)&gt;2),"Aumento",IF(AND(NOT(ISBLANK(A1185)),NOT(ISBLANK(B1185)),NOT(ISBLANK(E1185)),E1185-VLOOKUP(A1185,'ListaN68 02-02-2025'!$A$12:$E$13375,5,0)&lt;2),"Bajo","Error en codigo")))))))</f>
        <v>Igual</v>
      </c>
    </row>
    <row r="1186" spans="1:32" x14ac:dyDescent="0.2">
      <c r="A1186" s="1" t="s">
        <v>549</v>
      </c>
      <c r="B1186" t="s">
        <v>4426</v>
      </c>
      <c r="C1186" t="s">
        <v>4959</v>
      </c>
      <c r="D1186">
        <v>21</v>
      </c>
      <c r="E1186" s="46">
        <v>212792.81200000001</v>
      </c>
      <c r="F1186" s="44"/>
      <c r="G1186" s="46"/>
      <c r="AF1186" t="str">
        <f>IF(AND(ISBLANK(A1186),ISBLANK(B1186),ISBLANK(E1186)),"Blanco",IF(AND(ISBLANK(A1186),NOT(ISBLANK(B1186))),"Titulo",IF(AND(NOT(ISBLANK(A1186)),NOT(ISBLANK(B1186)),ISBLANK(E1186),IFERROR(FIND("FF--",A1186)&gt;1,FALSE)),"F.Comercializacion",IF(AND(NOT(ISBLANK(A1186)),NOT(ISBLANK(B1186)),NOT(ISBLANK(E1186)),ISERROR(VLOOKUP(A1186,'ListaN68 02-02-2025'!$A$12:$E$13375,5,0))),"Nuevo",IF(AND(NOT(ISBLANK(A1186)),NOT(ISBLANK(B1186)),NOT(ISBLANK(E1186)),AND(E1186-VLOOKUP(A1186,'ListaN68 02-02-2025'!$A$12:$E$13375,5,0)&gt;=-2,E1186-VLOOKUP(A1186,'ListaN68 02-02-2025'!$A$12:$E$13375,5,0)&lt;=2)),"Igual",IF(AND(NOT(ISBLANK(A1186)),NOT(ISBLANK(B1186)),NOT(ISBLANK(E1186)),E1186-VLOOKUP(A1186,'ListaN68 02-02-2025'!$A$12:$E$13375,5,0)&gt;2),"Aumento",IF(AND(NOT(ISBLANK(A1186)),NOT(ISBLANK(B1186)),NOT(ISBLANK(E1186)),E1186-VLOOKUP(A1186,'ListaN68 02-02-2025'!$A$12:$E$13375,5,0)&lt;2),"Bajo","Error en codigo")))))))</f>
        <v>Igual</v>
      </c>
    </row>
    <row r="1187" spans="1:32" x14ac:dyDescent="0.2">
      <c r="A1187" s="1" t="s">
        <v>550</v>
      </c>
      <c r="B1187" t="s">
        <v>4427</v>
      </c>
      <c r="C1187" t="s">
        <v>4959</v>
      </c>
      <c r="D1187">
        <v>21</v>
      </c>
      <c r="E1187" s="46">
        <v>303894.212</v>
      </c>
      <c r="F1187" s="44"/>
      <c r="G1187" s="46"/>
      <c r="AF1187" t="str">
        <f>IF(AND(ISBLANK(A1187),ISBLANK(B1187),ISBLANK(E1187)),"Blanco",IF(AND(ISBLANK(A1187),NOT(ISBLANK(B1187))),"Titulo",IF(AND(NOT(ISBLANK(A1187)),NOT(ISBLANK(B1187)),ISBLANK(E1187),IFERROR(FIND("FF--",A1187)&gt;1,FALSE)),"F.Comercializacion",IF(AND(NOT(ISBLANK(A1187)),NOT(ISBLANK(B1187)),NOT(ISBLANK(E1187)),ISERROR(VLOOKUP(A1187,'ListaN68 02-02-2025'!$A$12:$E$13375,5,0))),"Nuevo",IF(AND(NOT(ISBLANK(A1187)),NOT(ISBLANK(B1187)),NOT(ISBLANK(E1187)),AND(E1187-VLOOKUP(A1187,'ListaN68 02-02-2025'!$A$12:$E$13375,5,0)&gt;=-2,E1187-VLOOKUP(A1187,'ListaN68 02-02-2025'!$A$12:$E$13375,5,0)&lt;=2)),"Igual",IF(AND(NOT(ISBLANK(A1187)),NOT(ISBLANK(B1187)),NOT(ISBLANK(E1187)),E1187-VLOOKUP(A1187,'ListaN68 02-02-2025'!$A$12:$E$13375,5,0)&gt;2),"Aumento",IF(AND(NOT(ISBLANK(A1187)),NOT(ISBLANK(B1187)),NOT(ISBLANK(E1187)),E1187-VLOOKUP(A1187,'ListaN68 02-02-2025'!$A$12:$E$13375,5,0)&lt;2),"Bajo","Error en codigo")))))))</f>
        <v>Igual</v>
      </c>
    </row>
    <row r="1188" spans="1:32" x14ac:dyDescent="0.2">
      <c r="A1188" s="1" t="s">
        <v>551</v>
      </c>
      <c r="B1188" t="s">
        <v>4246</v>
      </c>
      <c r="C1188" t="s">
        <v>4959</v>
      </c>
      <c r="D1188">
        <v>21</v>
      </c>
      <c r="E1188" s="46">
        <v>474508.23800000001</v>
      </c>
      <c r="F1188" s="44"/>
      <c r="G1188" s="46"/>
      <c r="AF1188" t="str">
        <f>IF(AND(ISBLANK(A1188),ISBLANK(B1188),ISBLANK(E1188)),"Blanco",IF(AND(ISBLANK(A1188),NOT(ISBLANK(B1188))),"Titulo",IF(AND(NOT(ISBLANK(A1188)),NOT(ISBLANK(B1188)),ISBLANK(E1188),IFERROR(FIND("FF--",A1188)&gt;1,FALSE)),"F.Comercializacion",IF(AND(NOT(ISBLANK(A1188)),NOT(ISBLANK(B1188)),NOT(ISBLANK(E1188)),ISERROR(VLOOKUP(A1188,'ListaN68 02-02-2025'!$A$12:$E$13375,5,0))),"Nuevo",IF(AND(NOT(ISBLANK(A1188)),NOT(ISBLANK(B1188)),NOT(ISBLANK(E1188)),AND(E1188-VLOOKUP(A1188,'ListaN68 02-02-2025'!$A$12:$E$13375,5,0)&gt;=-2,E1188-VLOOKUP(A1188,'ListaN68 02-02-2025'!$A$12:$E$13375,5,0)&lt;=2)),"Igual",IF(AND(NOT(ISBLANK(A1188)),NOT(ISBLANK(B1188)),NOT(ISBLANK(E1188)),E1188-VLOOKUP(A1188,'ListaN68 02-02-2025'!$A$12:$E$13375,5,0)&gt;2),"Aumento",IF(AND(NOT(ISBLANK(A1188)),NOT(ISBLANK(B1188)),NOT(ISBLANK(E1188)),E1188-VLOOKUP(A1188,'ListaN68 02-02-2025'!$A$12:$E$13375,5,0)&lt;2),"Bajo","Error en codigo")))))))</f>
        <v>Igual</v>
      </c>
    </row>
    <row r="1189" spans="1:32" x14ac:dyDescent="0.2">
      <c r="A1189" s="1" t="s">
        <v>553</v>
      </c>
      <c r="B1189" t="s">
        <v>4428</v>
      </c>
      <c r="C1189" t="s">
        <v>4959</v>
      </c>
      <c r="D1189">
        <v>21</v>
      </c>
      <c r="E1189" s="46">
        <v>105249.85799999999</v>
      </c>
      <c r="F1189" s="44"/>
      <c r="G1189" s="46"/>
      <c r="AF1189" t="str">
        <f>IF(AND(ISBLANK(A1189),ISBLANK(B1189),ISBLANK(E1189)),"Blanco",IF(AND(ISBLANK(A1189),NOT(ISBLANK(B1189))),"Titulo",IF(AND(NOT(ISBLANK(A1189)),NOT(ISBLANK(B1189)),ISBLANK(E1189),IFERROR(FIND("FF--",A1189)&gt;1,FALSE)),"F.Comercializacion",IF(AND(NOT(ISBLANK(A1189)),NOT(ISBLANK(B1189)),NOT(ISBLANK(E1189)),ISERROR(VLOOKUP(A1189,'ListaN68 02-02-2025'!$A$12:$E$13375,5,0))),"Nuevo",IF(AND(NOT(ISBLANK(A1189)),NOT(ISBLANK(B1189)),NOT(ISBLANK(E1189)),AND(E1189-VLOOKUP(A1189,'ListaN68 02-02-2025'!$A$12:$E$13375,5,0)&gt;=-2,E1189-VLOOKUP(A1189,'ListaN68 02-02-2025'!$A$12:$E$13375,5,0)&lt;=2)),"Igual",IF(AND(NOT(ISBLANK(A1189)),NOT(ISBLANK(B1189)),NOT(ISBLANK(E1189)),E1189-VLOOKUP(A1189,'ListaN68 02-02-2025'!$A$12:$E$13375,5,0)&gt;2),"Aumento",IF(AND(NOT(ISBLANK(A1189)),NOT(ISBLANK(B1189)),NOT(ISBLANK(E1189)),E1189-VLOOKUP(A1189,'ListaN68 02-02-2025'!$A$12:$E$13375,5,0)&lt;2),"Bajo","Error en codigo")))))))</f>
        <v>Igual</v>
      </c>
    </row>
    <row r="1190" spans="1:32" x14ac:dyDescent="0.2">
      <c r="A1190" s="1" t="s">
        <v>554</v>
      </c>
      <c r="B1190" t="s">
        <v>4247</v>
      </c>
      <c r="C1190" t="s">
        <v>4959</v>
      </c>
      <c r="D1190">
        <v>21</v>
      </c>
      <c r="E1190" s="46">
        <v>127799.959</v>
      </c>
      <c r="F1190" s="44"/>
      <c r="G1190" s="46"/>
      <c r="AF1190" t="str">
        <f>IF(AND(ISBLANK(A1190),ISBLANK(B1190),ISBLANK(E1190)),"Blanco",IF(AND(ISBLANK(A1190),NOT(ISBLANK(B1190))),"Titulo",IF(AND(NOT(ISBLANK(A1190)),NOT(ISBLANK(B1190)),ISBLANK(E1190),IFERROR(FIND("FF--",A1190)&gt;1,FALSE)),"F.Comercializacion",IF(AND(NOT(ISBLANK(A1190)),NOT(ISBLANK(B1190)),NOT(ISBLANK(E1190)),ISERROR(VLOOKUP(A1190,'ListaN68 02-02-2025'!$A$12:$E$13375,5,0))),"Nuevo",IF(AND(NOT(ISBLANK(A1190)),NOT(ISBLANK(B1190)),NOT(ISBLANK(E1190)),AND(E1190-VLOOKUP(A1190,'ListaN68 02-02-2025'!$A$12:$E$13375,5,0)&gt;=-2,E1190-VLOOKUP(A1190,'ListaN68 02-02-2025'!$A$12:$E$13375,5,0)&lt;=2)),"Igual",IF(AND(NOT(ISBLANK(A1190)),NOT(ISBLANK(B1190)),NOT(ISBLANK(E1190)),E1190-VLOOKUP(A1190,'ListaN68 02-02-2025'!$A$12:$E$13375,5,0)&gt;2),"Aumento",IF(AND(NOT(ISBLANK(A1190)),NOT(ISBLANK(B1190)),NOT(ISBLANK(E1190)),E1190-VLOOKUP(A1190,'ListaN68 02-02-2025'!$A$12:$E$13375,5,0)&lt;2),"Bajo","Error en codigo")))))))</f>
        <v>Igual</v>
      </c>
    </row>
    <row r="1191" spans="1:32" x14ac:dyDescent="0.2">
      <c r="A1191" s="1" t="s">
        <v>555</v>
      </c>
      <c r="B1191" t="s">
        <v>4429</v>
      </c>
      <c r="C1191" t="s">
        <v>4959</v>
      </c>
      <c r="D1191">
        <v>21</v>
      </c>
      <c r="E1191" s="46">
        <v>180474.20199999999</v>
      </c>
      <c r="F1191" s="44"/>
      <c r="G1191" s="46"/>
      <c r="AF1191" t="str">
        <f>IF(AND(ISBLANK(A1191),ISBLANK(B1191),ISBLANK(E1191)),"Blanco",IF(AND(ISBLANK(A1191),NOT(ISBLANK(B1191))),"Titulo",IF(AND(NOT(ISBLANK(A1191)),NOT(ISBLANK(B1191)),ISBLANK(E1191),IFERROR(FIND("FF--",A1191)&gt;1,FALSE)),"F.Comercializacion",IF(AND(NOT(ISBLANK(A1191)),NOT(ISBLANK(B1191)),NOT(ISBLANK(E1191)),ISERROR(VLOOKUP(A1191,'ListaN68 02-02-2025'!$A$12:$E$13375,5,0))),"Nuevo",IF(AND(NOT(ISBLANK(A1191)),NOT(ISBLANK(B1191)),NOT(ISBLANK(E1191)),AND(E1191-VLOOKUP(A1191,'ListaN68 02-02-2025'!$A$12:$E$13375,5,0)&gt;=-2,E1191-VLOOKUP(A1191,'ListaN68 02-02-2025'!$A$12:$E$13375,5,0)&lt;=2)),"Igual",IF(AND(NOT(ISBLANK(A1191)),NOT(ISBLANK(B1191)),NOT(ISBLANK(E1191)),E1191-VLOOKUP(A1191,'ListaN68 02-02-2025'!$A$12:$E$13375,5,0)&gt;2),"Aumento",IF(AND(NOT(ISBLANK(A1191)),NOT(ISBLANK(B1191)),NOT(ISBLANK(E1191)),E1191-VLOOKUP(A1191,'ListaN68 02-02-2025'!$A$12:$E$13375,5,0)&lt;2),"Bajo","Error en codigo")))))))</f>
        <v>Igual</v>
      </c>
    </row>
    <row r="1192" spans="1:32" x14ac:dyDescent="0.2">
      <c r="A1192" s="1" t="s">
        <v>556</v>
      </c>
      <c r="B1192" t="s">
        <v>4430</v>
      </c>
      <c r="C1192" t="s">
        <v>4959</v>
      </c>
      <c r="D1192">
        <v>21</v>
      </c>
      <c r="E1192" s="46">
        <v>301848.26400000002</v>
      </c>
      <c r="F1192" s="44"/>
      <c r="G1192" s="46"/>
      <c r="AF1192" t="str">
        <f>IF(AND(ISBLANK(A1192),ISBLANK(B1192),ISBLANK(E1192)),"Blanco",IF(AND(ISBLANK(A1192),NOT(ISBLANK(B1192))),"Titulo",IF(AND(NOT(ISBLANK(A1192)),NOT(ISBLANK(B1192)),ISBLANK(E1192),IFERROR(FIND("FF--",A1192)&gt;1,FALSE)),"F.Comercializacion",IF(AND(NOT(ISBLANK(A1192)),NOT(ISBLANK(B1192)),NOT(ISBLANK(E1192)),ISERROR(VLOOKUP(A1192,'ListaN68 02-02-2025'!$A$12:$E$13375,5,0))),"Nuevo",IF(AND(NOT(ISBLANK(A1192)),NOT(ISBLANK(B1192)),NOT(ISBLANK(E1192)),AND(E1192-VLOOKUP(A1192,'ListaN68 02-02-2025'!$A$12:$E$13375,5,0)&gt;=-2,E1192-VLOOKUP(A1192,'ListaN68 02-02-2025'!$A$12:$E$13375,5,0)&lt;=2)),"Igual",IF(AND(NOT(ISBLANK(A1192)),NOT(ISBLANK(B1192)),NOT(ISBLANK(E1192)),E1192-VLOOKUP(A1192,'ListaN68 02-02-2025'!$A$12:$E$13375,5,0)&gt;2),"Aumento",IF(AND(NOT(ISBLANK(A1192)),NOT(ISBLANK(B1192)),NOT(ISBLANK(E1192)),E1192-VLOOKUP(A1192,'ListaN68 02-02-2025'!$A$12:$E$13375,5,0)&lt;2),"Bajo","Error en codigo")))))))</f>
        <v>Igual</v>
      </c>
    </row>
    <row r="1193" spans="1:32" x14ac:dyDescent="0.2">
      <c r="A1193" s="1" t="s">
        <v>557</v>
      </c>
      <c r="B1193" t="s">
        <v>4248</v>
      </c>
      <c r="C1193" t="s">
        <v>4959</v>
      </c>
      <c r="D1193">
        <v>21</v>
      </c>
      <c r="E1193" s="46">
        <v>447312.76500000001</v>
      </c>
      <c r="F1193" s="44"/>
      <c r="G1193" s="46"/>
      <c r="AF1193" t="str">
        <f>IF(AND(ISBLANK(A1193),ISBLANK(B1193),ISBLANK(E1193)),"Blanco",IF(AND(ISBLANK(A1193),NOT(ISBLANK(B1193))),"Titulo",IF(AND(NOT(ISBLANK(A1193)),NOT(ISBLANK(B1193)),ISBLANK(E1193),IFERROR(FIND("FF--",A1193)&gt;1,FALSE)),"F.Comercializacion",IF(AND(NOT(ISBLANK(A1193)),NOT(ISBLANK(B1193)),NOT(ISBLANK(E1193)),ISERROR(VLOOKUP(A1193,'ListaN68 02-02-2025'!$A$12:$E$13375,5,0))),"Nuevo",IF(AND(NOT(ISBLANK(A1193)),NOT(ISBLANK(B1193)),NOT(ISBLANK(E1193)),AND(E1193-VLOOKUP(A1193,'ListaN68 02-02-2025'!$A$12:$E$13375,5,0)&gt;=-2,E1193-VLOOKUP(A1193,'ListaN68 02-02-2025'!$A$12:$E$13375,5,0)&lt;=2)),"Igual",IF(AND(NOT(ISBLANK(A1193)),NOT(ISBLANK(B1193)),NOT(ISBLANK(E1193)),E1193-VLOOKUP(A1193,'ListaN68 02-02-2025'!$A$12:$E$13375,5,0)&gt;2),"Aumento",IF(AND(NOT(ISBLANK(A1193)),NOT(ISBLANK(B1193)),NOT(ISBLANK(E1193)),E1193-VLOOKUP(A1193,'ListaN68 02-02-2025'!$A$12:$E$13375,5,0)&lt;2),"Bajo","Error en codigo")))))))</f>
        <v>Igual</v>
      </c>
    </row>
    <row r="1194" spans="1:32" x14ac:dyDescent="0.2">
      <c r="A1194" s="1" t="s">
        <v>1614</v>
      </c>
      <c r="B1194" t="s">
        <v>4431</v>
      </c>
      <c r="C1194" t="s">
        <v>4959</v>
      </c>
      <c r="D1194">
        <v>21</v>
      </c>
      <c r="E1194" s="46">
        <v>688167.23499999999</v>
      </c>
      <c r="F1194" s="44"/>
      <c r="G1194" s="46"/>
      <c r="AF1194" t="str">
        <f>IF(AND(ISBLANK(A1194),ISBLANK(B1194),ISBLANK(E1194)),"Blanco",IF(AND(ISBLANK(A1194),NOT(ISBLANK(B1194))),"Titulo",IF(AND(NOT(ISBLANK(A1194)),NOT(ISBLANK(B1194)),ISBLANK(E1194),IFERROR(FIND("FF--",A1194)&gt;1,FALSE)),"F.Comercializacion",IF(AND(NOT(ISBLANK(A1194)),NOT(ISBLANK(B1194)),NOT(ISBLANK(E1194)),ISERROR(VLOOKUP(A1194,'ListaN68 02-02-2025'!$A$12:$E$13375,5,0))),"Nuevo",IF(AND(NOT(ISBLANK(A1194)),NOT(ISBLANK(B1194)),NOT(ISBLANK(E1194)),AND(E1194-VLOOKUP(A1194,'ListaN68 02-02-2025'!$A$12:$E$13375,5,0)&gt;=-2,E1194-VLOOKUP(A1194,'ListaN68 02-02-2025'!$A$12:$E$13375,5,0)&lt;=2)),"Igual",IF(AND(NOT(ISBLANK(A1194)),NOT(ISBLANK(B1194)),NOT(ISBLANK(E1194)),E1194-VLOOKUP(A1194,'ListaN68 02-02-2025'!$A$12:$E$13375,5,0)&gt;2),"Aumento",IF(AND(NOT(ISBLANK(A1194)),NOT(ISBLANK(B1194)),NOT(ISBLANK(E1194)),E1194-VLOOKUP(A1194,'ListaN68 02-02-2025'!$A$12:$E$13375,5,0)&lt;2),"Bajo","Error en codigo")))))))</f>
        <v>Igual</v>
      </c>
    </row>
    <row r="1195" spans="1:32" x14ac:dyDescent="0.2">
      <c r="A1195" s="1" t="s">
        <v>4249</v>
      </c>
      <c r="B1195" t="s">
        <v>4432</v>
      </c>
      <c r="C1195" t="s">
        <v>4959</v>
      </c>
      <c r="D1195">
        <v>21</v>
      </c>
      <c r="E1195" s="46">
        <v>136680.52799999999</v>
      </c>
      <c r="F1195" s="44"/>
      <c r="G1195" s="46"/>
      <c r="AF1195" t="str">
        <f>IF(AND(ISBLANK(A1195),ISBLANK(B1195),ISBLANK(E1195)),"Blanco",IF(AND(ISBLANK(A1195),NOT(ISBLANK(B1195))),"Titulo",IF(AND(NOT(ISBLANK(A1195)),NOT(ISBLANK(B1195)),ISBLANK(E1195),IFERROR(FIND("FF--",A1195)&gt;1,FALSE)),"F.Comercializacion",IF(AND(NOT(ISBLANK(A1195)),NOT(ISBLANK(B1195)),NOT(ISBLANK(E1195)),ISERROR(VLOOKUP(A1195,'ListaN68 02-02-2025'!$A$12:$E$13375,5,0))),"Nuevo",IF(AND(NOT(ISBLANK(A1195)),NOT(ISBLANK(B1195)),NOT(ISBLANK(E1195)),AND(E1195-VLOOKUP(A1195,'ListaN68 02-02-2025'!$A$12:$E$13375,5,0)&gt;=-2,E1195-VLOOKUP(A1195,'ListaN68 02-02-2025'!$A$12:$E$13375,5,0)&lt;=2)),"Igual",IF(AND(NOT(ISBLANK(A1195)),NOT(ISBLANK(B1195)),NOT(ISBLANK(E1195)),E1195-VLOOKUP(A1195,'ListaN68 02-02-2025'!$A$12:$E$13375,5,0)&gt;2),"Aumento",IF(AND(NOT(ISBLANK(A1195)),NOT(ISBLANK(B1195)),NOT(ISBLANK(E1195)),E1195-VLOOKUP(A1195,'ListaN68 02-02-2025'!$A$12:$E$13375,5,0)&lt;2),"Bajo","Error en codigo")))))))</f>
        <v>Igual</v>
      </c>
    </row>
    <row r="1196" spans="1:32" x14ac:dyDescent="0.2">
      <c r="A1196" s="1" t="s">
        <v>3184</v>
      </c>
      <c r="B1196" t="s">
        <v>4433</v>
      </c>
      <c r="C1196" t="s">
        <v>4959</v>
      </c>
      <c r="D1196">
        <v>21</v>
      </c>
      <c r="E1196" s="46">
        <v>154442.53599999999</v>
      </c>
      <c r="F1196" s="44"/>
      <c r="G1196" s="46"/>
      <c r="AF1196" t="str">
        <f>IF(AND(ISBLANK(A1196),ISBLANK(B1196),ISBLANK(E1196)),"Blanco",IF(AND(ISBLANK(A1196),NOT(ISBLANK(B1196))),"Titulo",IF(AND(NOT(ISBLANK(A1196)),NOT(ISBLANK(B1196)),ISBLANK(E1196),IFERROR(FIND("FF--",A1196)&gt;1,FALSE)),"F.Comercializacion",IF(AND(NOT(ISBLANK(A1196)),NOT(ISBLANK(B1196)),NOT(ISBLANK(E1196)),ISERROR(VLOOKUP(A1196,'ListaN68 02-02-2025'!$A$12:$E$13375,5,0))),"Nuevo",IF(AND(NOT(ISBLANK(A1196)),NOT(ISBLANK(B1196)),NOT(ISBLANK(E1196)),AND(E1196-VLOOKUP(A1196,'ListaN68 02-02-2025'!$A$12:$E$13375,5,0)&gt;=-2,E1196-VLOOKUP(A1196,'ListaN68 02-02-2025'!$A$12:$E$13375,5,0)&lt;=2)),"Igual",IF(AND(NOT(ISBLANK(A1196)),NOT(ISBLANK(B1196)),NOT(ISBLANK(E1196)),E1196-VLOOKUP(A1196,'ListaN68 02-02-2025'!$A$12:$E$13375,5,0)&gt;2),"Aumento",IF(AND(NOT(ISBLANK(A1196)),NOT(ISBLANK(B1196)),NOT(ISBLANK(E1196)),E1196-VLOOKUP(A1196,'ListaN68 02-02-2025'!$A$12:$E$13375,5,0)&lt;2),"Bajo","Error en codigo")))))))</f>
        <v>Igual</v>
      </c>
    </row>
    <row r="1197" spans="1:32" x14ac:dyDescent="0.2">
      <c r="A1197" s="1" t="s">
        <v>558</v>
      </c>
      <c r="B1197" t="s">
        <v>4250</v>
      </c>
      <c r="C1197" t="s">
        <v>4959</v>
      </c>
      <c r="D1197">
        <v>21</v>
      </c>
      <c r="E1197" s="46">
        <v>234567.81400000001</v>
      </c>
      <c r="F1197" s="44"/>
      <c r="G1197" s="46"/>
      <c r="AF1197" t="str">
        <f>IF(AND(ISBLANK(A1197),ISBLANK(B1197),ISBLANK(E1197)),"Blanco",IF(AND(ISBLANK(A1197),NOT(ISBLANK(B1197))),"Titulo",IF(AND(NOT(ISBLANK(A1197)),NOT(ISBLANK(B1197)),ISBLANK(E1197),IFERROR(FIND("FF--",A1197)&gt;1,FALSE)),"F.Comercializacion",IF(AND(NOT(ISBLANK(A1197)),NOT(ISBLANK(B1197)),NOT(ISBLANK(E1197)),ISERROR(VLOOKUP(A1197,'ListaN68 02-02-2025'!$A$12:$E$13375,5,0))),"Nuevo",IF(AND(NOT(ISBLANK(A1197)),NOT(ISBLANK(B1197)),NOT(ISBLANK(E1197)),AND(E1197-VLOOKUP(A1197,'ListaN68 02-02-2025'!$A$12:$E$13375,5,0)&gt;=-2,E1197-VLOOKUP(A1197,'ListaN68 02-02-2025'!$A$12:$E$13375,5,0)&lt;=2)),"Igual",IF(AND(NOT(ISBLANK(A1197)),NOT(ISBLANK(B1197)),NOT(ISBLANK(E1197)),E1197-VLOOKUP(A1197,'ListaN68 02-02-2025'!$A$12:$E$13375,5,0)&gt;2),"Aumento",IF(AND(NOT(ISBLANK(A1197)),NOT(ISBLANK(B1197)),NOT(ISBLANK(E1197)),E1197-VLOOKUP(A1197,'ListaN68 02-02-2025'!$A$12:$E$13375,5,0)&lt;2),"Bajo","Error en codigo")))))))</f>
        <v>Igual</v>
      </c>
    </row>
    <row r="1198" spans="1:32" x14ac:dyDescent="0.2">
      <c r="A1198" s="1" t="s">
        <v>559</v>
      </c>
      <c r="B1198" t="s">
        <v>4434</v>
      </c>
      <c r="C1198" t="s">
        <v>4959</v>
      </c>
      <c r="D1198">
        <v>21</v>
      </c>
      <c r="E1198" s="46">
        <v>405200.11599999998</v>
      </c>
      <c r="F1198" s="44"/>
      <c r="G1198" s="46"/>
      <c r="AF1198" t="str">
        <f>IF(AND(ISBLANK(A1198),ISBLANK(B1198),ISBLANK(E1198)),"Blanco",IF(AND(ISBLANK(A1198),NOT(ISBLANK(B1198))),"Titulo",IF(AND(NOT(ISBLANK(A1198)),NOT(ISBLANK(B1198)),ISBLANK(E1198),IFERROR(FIND("FF--",A1198)&gt;1,FALSE)),"F.Comercializacion",IF(AND(NOT(ISBLANK(A1198)),NOT(ISBLANK(B1198)),NOT(ISBLANK(E1198)),ISERROR(VLOOKUP(A1198,'ListaN68 02-02-2025'!$A$12:$E$13375,5,0))),"Nuevo",IF(AND(NOT(ISBLANK(A1198)),NOT(ISBLANK(B1198)),NOT(ISBLANK(E1198)),AND(E1198-VLOOKUP(A1198,'ListaN68 02-02-2025'!$A$12:$E$13375,5,0)&gt;=-2,E1198-VLOOKUP(A1198,'ListaN68 02-02-2025'!$A$12:$E$13375,5,0)&lt;=2)),"Igual",IF(AND(NOT(ISBLANK(A1198)),NOT(ISBLANK(B1198)),NOT(ISBLANK(E1198)),E1198-VLOOKUP(A1198,'ListaN68 02-02-2025'!$A$12:$E$13375,5,0)&gt;2),"Aumento",IF(AND(NOT(ISBLANK(A1198)),NOT(ISBLANK(B1198)),NOT(ISBLANK(E1198)),E1198-VLOOKUP(A1198,'ListaN68 02-02-2025'!$A$12:$E$13375,5,0)&lt;2),"Bajo","Error en codigo")))))))</f>
        <v>Igual</v>
      </c>
    </row>
    <row r="1199" spans="1:32" x14ac:dyDescent="0.2">
      <c r="A1199" s="1" t="s">
        <v>1615</v>
      </c>
      <c r="B1199" t="s">
        <v>4251</v>
      </c>
      <c r="C1199" t="s">
        <v>4959</v>
      </c>
      <c r="D1199">
        <v>21</v>
      </c>
      <c r="E1199" s="46">
        <v>573674.49600000004</v>
      </c>
      <c r="F1199" s="44"/>
      <c r="G1199" s="46"/>
      <c r="AF1199" t="str">
        <f>IF(AND(ISBLANK(A1199),ISBLANK(B1199),ISBLANK(E1199)),"Blanco",IF(AND(ISBLANK(A1199),NOT(ISBLANK(B1199))),"Titulo",IF(AND(NOT(ISBLANK(A1199)),NOT(ISBLANK(B1199)),ISBLANK(E1199),IFERROR(FIND("FF--",A1199)&gt;1,FALSE)),"F.Comercializacion",IF(AND(NOT(ISBLANK(A1199)),NOT(ISBLANK(B1199)),NOT(ISBLANK(E1199)),ISERROR(VLOOKUP(A1199,'ListaN68 02-02-2025'!$A$12:$E$13375,5,0))),"Nuevo",IF(AND(NOT(ISBLANK(A1199)),NOT(ISBLANK(B1199)),NOT(ISBLANK(E1199)),AND(E1199-VLOOKUP(A1199,'ListaN68 02-02-2025'!$A$12:$E$13375,5,0)&gt;=-2,E1199-VLOOKUP(A1199,'ListaN68 02-02-2025'!$A$12:$E$13375,5,0)&lt;=2)),"Igual",IF(AND(NOT(ISBLANK(A1199)),NOT(ISBLANK(B1199)),NOT(ISBLANK(E1199)),E1199-VLOOKUP(A1199,'ListaN68 02-02-2025'!$A$12:$E$13375,5,0)&gt;2),"Aumento",IF(AND(NOT(ISBLANK(A1199)),NOT(ISBLANK(B1199)),NOT(ISBLANK(E1199)),E1199-VLOOKUP(A1199,'ListaN68 02-02-2025'!$A$12:$E$13375,5,0)&lt;2),"Bajo","Error en codigo")))))))</f>
        <v>Igual</v>
      </c>
    </row>
    <row r="1200" spans="1:32" x14ac:dyDescent="0.2">
      <c r="A1200" s="1" t="s">
        <v>1616</v>
      </c>
      <c r="B1200" t="s">
        <v>4252</v>
      </c>
      <c r="C1200" t="s">
        <v>4959</v>
      </c>
      <c r="D1200">
        <v>21</v>
      </c>
      <c r="E1200" s="46">
        <v>922294.125</v>
      </c>
      <c r="F1200" s="44"/>
      <c r="G1200" s="46"/>
      <c r="AF1200" t="str">
        <f>IF(AND(ISBLANK(A1200),ISBLANK(B1200),ISBLANK(E1200)),"Blanco",IF(AND(ISBLANK(A1200),NOT(ISBLANK(B1200))),"Titulo",IF(AND(NOT(ISBLANK(A1200)),NOT(ISBLANK(B1200)),ISBLANK(E1200),IFERROR(FIND("FF--",A1200)&gt;1,FALSE)),"F.Comercializacion",IF(AND(NOT(ISBLANK(A1200)),NOT(ISBLANK(B1200)),NOT(ISBLANK(E1200)),ISERROR(VLOOKUP(A1200,'ListaN68 02-02-2025'!$A$12:$E$13375,5,0))),"Nuevo",IF(AND(NOT(ISBLANK(A1200)),NOT(ISBLANK(B1200)),NOT(ISBLANK(E1200)),AND(E1200-VLOOKUP(A1200,'ListaN68 02-02-2025'!$A$12:$E$13375,5,0)&gt;=-2,E1200-VLOOKUP(A1200,'ListaN68 02-02-2025'!$A$12:$E$13375,5,0)&lt;=2)),"Igual",IF(AND(NOT(ISBLANK(A1200)),NOT(ISBLANK(B1200)),NOT(ISBLANK(E1200)),E1200-VLOOKUP(A1200,'ListaN68 02-02-2025'!$A$12:$E$13375,5,0)&gt;2),"Aumento",IF(AND(NOT(ISBLANK(A1200)),NOT(ISBLANK(B1200)),NOT(ISBLANK(E1200)),E1200-VLOOKUP(A1200,'ListaN68 02-02-2025'!$A$12:$E$13375,5,0)&lt;2),"Bajo","Error en codigo")))))))</f>
        <v>Igual</v>
      </c>
    </row>
    <row r="1201" spans="1:32" x14ac:dyDescent="0.2">
      <c r="A1201" s="1" t="s">
        <v>560</v>
      </c>
      <c r="B1201" t="s">
        <v>4435</v>
      </c>
      <c r="C1201" t="s">
        <v>4959</v>
      </c>
      <c r="D1201">
        <v>21</v>
      </c>
      <c r="E1201" s="46">
        <v>208596.53099999999</v>
      </c>
      <c r="F1201" s="44"/>
      <c r="G1201" s="46"/>
      <c r="AF1201" t="str">
        <f>IF(AND(ISBLANK(A1201),ISBLANK(B1201),ISBLANK(E1201)),"Blanco",IF(AND(ISBLANK(A1201),NOT(ISBLANK(B1201))),"Titulo",IF(AND(NOT(ISBLANK(A1201)),NOT(ISBLANK(B1201)),ISBLANK(E1201),IFERROR(FIND("FF--",A1201)&gt;1,FALSE)),"F.Comercializacion",IF(AND(NOT(ISBLANK(A1201)),NOT(ISBLANK(B1201)),NOT(ISBLANK(E1201)),ISERROR(VLOOKUP(A1201,'ListaN68 02-02-2025'!$A$12:$E$13375,5,0))),"Nuevo",IF(AND(NOT(ISBLANK(A1201)),NOT(ISBLANK(B1201)),NOT(ISBLANK(E1201)),AND(E1201-VLOOKUP(A1201,'ListaN68 02-02-2025'!$A$12:$E$13375,5,0)&gt;=-2,E1201-VLOOKUP(A1201,'ListaN68 02-02-2025'!$A$12:$E$13375,5,0)&lt;=2)),"Igual",IF(AND(NOT(ISBLANK(A1201)),NOT(ISBLANK(B1201)),NOT(ISBLANK(E1201)),E1201-VLOOKUP(A1201,'ListaN68 02-02-2025'!$A$12:$E$13375,5,0)&gt;2),"Aumento",IF(AND(NOT(ISBLANK(A1201)),NOT(ISBLANK(B1201)),NOT(ISBLANK(E1201)),E1201-VLOOKUP(A1201,'ListaN68 02-02-2025'!$A$12:$E$13375,5,0)&lt;2),"Bajo","Error en codigo")))))))</f>
        <v>Igual</v>
      </c>
    </row>
    <row r="1202" spans="1:32" x14ac:dyDescent="0.2">
      <c r="A1202" s="1" t="s">
        <v>561</v>
      </c>
      <c r="B1202" t="s">
        <v>4253</v>
      </c>
      <c r="C1202" t="s">
        <v>4959</v>
      </c>
      <c r="D1202">
        <v>21</v>
      </c>
      <c r="E1202" s="46">
        <v>308619.91399999999</v>
      </c>
      <c r="F1202" s="44"/>
      <c r="G1202" s="46"/>
      <c r="AF1202" t="str">
        <f>IF(AND(ISBLANK(A1202),ISBLANK(B1202),ISBLANK(E1202)),"Blanco",IF(AND(ISBLANK(A1202),NOT(ISBLANK(B1202))),"Titulo",IF(AND(NOT(ISBLANK(A1202)),NOT(ISBLANK(B1202)),ISBLANK(E1202),IFERROR(FIND("FF--",A1202)&gt;1,FALSE)),"F.Comercializacion",IF(AND(NOT(ISBLANK(A1202)),NOT(ISBLANK(B1202)),NOT(ISBLANK(E1202)),ISERROR(VLOOKUP(A1202,'ListaN68 02-02-2025'!$A$12:$E$13375,5,0))),"Nuevo",IF(AND(NOT(ISBLANK(A1202)),NOT(ISBLANK(B1202)),NOT(ISBLANK(E1202)),AND(E1202-VLOOKUP(A1202,'ListaN68 02-02-2025'!$A$12:$E$13375,5,0)&gt;=-2,E1202-VLOOKUP(A1202,'ListaN68 02-02-2025'!$A$12:$E$13375,5,0)&lt;=2)),"Igual",IF(AND(NOT(ISBLANK(A1202)),NOT(ISBLANK(B1202)),NOT(ISBLANK(E1202)),E1202-VLOOKUP(A1202,'ListaN68 02-02-2025'!$A$12:$E$13375,5,0)&gt;2),"Aumento",IF(AND(NOT(ISBLANK(A1202)),NOT(ISBLANK(B1202)),NOT(ISBLANK(E1202)),E1202-VLOOKUP(A1202,'ListaN68 02-02-2025'!$A$12:$E$13375,5,0)&lt;2),"Bajo","Error en codigo")))))))</f>
        <v>Igual</v>
      </c>
    </row>
    <row r="1203" spans="1:32" x14ac:dyDescent="0.2">
      <c r="A1203" s="1" t="s">
        <v>564</v>
      </c>
      <c r="B1203" t="s">
        <v>4254</v>
      </c>
      <c r="C1203" t="s">
        <v>4959</v>
      </c>
      <c r="D1203">
        <v>21</v>
      </c>
      <c r="E1203" s="46">
        <v>527349.82400000002</v>
      </c>
      <c r="F1203" s="44"/>
      <c r="G1203" s="46"/>
      <c r="AF1203" t="str">
        <f>IF(AND(ISBLANK(A1203),ISBLANK(B1203),ISBLANK(E1203)),"Blanco",IF(AND(ISBLANK(A1203),NOT(ISBLANK(B1203))),"Titulo",IF(AND(NOT(ISBLANK(A1203)),NOT(ISBLANK(B1203)),ISBLANK(E1203),IFERROR(FIND("FF--",A1203)&gt;1,FALSE)),"F.Comercializacion",IF(AND(NOT(ISBLANK(A1203)),NOT(ISBLANK(B1203)),NOT(ISBLANK(E1203)),ISERROR(VLOOKUP(A1203,'ListaN68 02-02-2025'!$A$12:$E$13375,5,0))),"Nuevo",IF(AND(NOT(ISBLANK(A1203)),NOT(ISBLANK(B1203)),NOT(ISBLANK(E1203)),AND(E1203-VLOOKUP(A1203,'ListaN68 02-02-2025'!$A$12:$E$13375,5,0)&gt;=-2,E1203-VLOOKUP(A1203,'ListaN68 02-02-2025'!$A$12:$E$13375,5,0)&lt;=2)),"Igual",IF(AND(NOT(ISBLANK(A1203)),NOT(ISBLANK(B1203)),NOT(ISBLANK(E1203)),E1203-VLOOKUP(A1203,'ListaN68 02-02-2025'!$A$12:$E$13375,5,0)&gt;2),"Aumento",IF(AND(NOT(ISBLANK(A1203)),NOT(ISBLANK(B1203)),NOT(ISBLANK(E1203)),E1203-VLOOKUP(A1203,'ListaN68 02-02-2025'!$A$12:$E$13375,5,0)&lt;2),"Bajo","Error en codigo")))))))</f>
        <v>Igual</v>
      </c>
    </row>
    <row r="1204" spans="1:32" x14ac:dyDescent="0.2">
      <c r="A1204" s="1" t="s">
        <v>562</v>
      </c>
      <c r="B1204" t="s">
        <v>4436</v>
      </c>
      <c r="C1204" t="s">
        <v>4959</v>
      </c>
      <c r="D1204">
        <v>21</v>
      </c>
      <c r="E1204" s="46">
        <v>285658.57799999998</v>
      </c>
      <c r="F1204" s="44"/>
      <c r="G1204" s="46"/>
      <c r="AF1204" t="str">
        <f>IF(AND(ISBLANK(A1204),ISBLANK(B1204),ISBLANK(E1204)),"Blanco",IF(AND(ISBLANK(A1204),NOT(ISBLANK(B1204))),"Titulo",IF(AND(NOT(ISBLANK(A1204)),NOT(ISBLANK(B1204)),ISBLANK(E1204),IFERROR(FIND("FF--",A1204)&gt;1,FALSE)),"F.Comercializacion",IF(AND(NOT(ISBLANK(A1204)),NOT(ISBLANK(B1204)),NOT(ISBLANK(E1204)),ISERROR(VLOOKUP(A1204,'ListaN68 02-02-2025'!$A$12:$E$13375,5,0))),"Nuevo",IF(AND(NOT(ISBLANK(A1204)),NOT(ISBLANK(B1204)),NOT(ISBLANK(E1204)),AND(E1204-VLOOKUP(A1204,'ListaN68 02-02-2025'!$A$12:$E$13375,5,0)&gt;=-2,E1204-VLOOKUP(A1204,'ListaN68 02-02-2025'!$A$12:$E$13375,5,0)&lt;=2)),"Igual",IF(AND(NOT(ISBLANK(A1204)),NOT(ISBLANK(B1204)),NOT(ISBLANK(E1204)),E1204-VLOOKUP(A1204,'ListaN68 02-02-2025'!$A$12:$E$13375,5,0)&gt;2),"Aumento",IF(AND(NOT(ISBLANK(A1204)),NOT(ISBLANK(B1204)),NOT(ISBLANK(E1204)),E1204-VLOOKUP(A1204,'ListaN68 02-02-2025'!$A$12:$E$13375,5,0)&lt;2),"Bajo","Error en codigo")))))))</f>
        <v>Igual</v>
      </c>
    </row>
    <row r="1205" spans="1:32" x14ac:dyDescent="0.2">
      <c r="A1205" s="1" t="s">
        <v>624</v>
      </c>
      <c r="B1205" t="s">
        <v>4437</v>
      </c>
      <c r="C1205" t="s">
        <v>4959</v>
      </c>
      <c r="D1205">
        <v>21</v>
      </c>
      <c r="E1205" s="46">
        <v>470681.95600000001</v>
      </c>
      <c r="F1205" s="44"/>
      <c r="G1205" s="46"/>
      <c r="AF1205" t="str">
        <f>IF(AND(ISBLANK(A1205),ISBLANK(B1205),ISBLANK(E1205)),"Blanco",IF(AND(ISBLANK(A1205),NOT(ISBLANK(B1205))),"Titulo",IF(AND(NOT(ISBLANK(A1205)),NOT(ISBLANK(B1205)),ISBLANK(E1205),IFERROR(FIND("FF--",A1205)&gt;1,FALSE)),"F.Comercializacion",IF(AND(NOT(ISBLANK(A1205)),NOT(ISBLANK(B1205)),NOT(ISBLANK(E1205)),ISERROR(VLOOKUP(A1205,'ListaN68 02-02-2025'!$A$12:$E$13375,5,0))),"Nuevo",IF(AND(NOT(ISBLANK(A1205)),NOT(ISBLANK(B1205)),NOT(ISBLANK(E1205)),AND(E1205-VLOOKUP(A1205,'ListaN68 02-02-2025'!$A$12:$E$13375,5,0)&gt;=-2,E1205-VLOOKUP(A1205,'ListaN68 02-02-2025'!$A$12:$E$13375,5,0)&lt;=2)),"Igual",IF(AND(NOT(ISBLANK(A1205)),NOT(ISBLANK(B1205)),NOT(ISBLANK(E1205)),E1205-VLOOKUP(A1205,'ListaN68 02-02-2025'!$A$12:$E$13375,5,0)&gt;2),"Aumento",IF(AND(NOT(ISBLANK(A1205)),NOT(ISBLANK(B1205)),NOT(ISBLANK(E1205)),E1205-VLOOKUP(A1205,'ListaN68 02-02-2025'!$A$12:$E$13375,5,0)&lt;2),"Bajo","Error en codigo")))))))</f>
        <v>Igual</v>
      </c>
    </row>
    <row r="1206" spans="1:32" x14ac:dyDescent="0.2">
      <c r="C1206"/>
      <c r="E1206" s="46"/>
      <c r="F1206" s="44"/>
      <c r="G1206" s="46"/>
      <c r="AF1206" t="str">
        <f>IF(AND(ISBLANK(A1206),ISBLANK(B1206),ISBLANK(E1206)),"Blanco",IF(AND(ISBLANK(A1206),NOT(ISBLANK(B1206))),"Titulo",IF(AND(NOT(ISBLANK(A1206)),NOT(ISBLANK(B1206)),ISBLANK(E1206),IFERROR(FIND("FF--",A1206)&gt;1,FALSE)),"F.Comercializacion",IF(AND(NOT(ISBLANK(A1206)),NOT(ISBLANK(B1206)),NOT(ISBLANK(E1206)),ISERROR(VLOOKUP(A1206,'ListaN68 02-02-2025'!$A$12:$E$13375,5,0))),"Nuevo",IF(AND(NOT(ISBLANK(A1206)),NOT(ISBLANK(B1206)),NOT(ISBLANK(E1206)),AND(E1206-VLOOKUP(A1206,'ListaN68 02-02-2025'!$A$12:$E$13375,5,0)&gt;=-2,E1206-VLOOKUP(A1206,'ListaN68 02-02-2025'!$A$12:$E$13375,5,0)&lt;=2)),"Igual",IF(AND(NOT(ISBLANK(A1206)),NOT(ISBLANK(B1206)),NOT(ISBLANK(E1206)),E1206-VLOOKUP(A1206,'ListaN68 02-02-2025'!$A$12:$E$13375,5,0)&gt;2),"Aumento",IF(AND(NOT(ISBLANK(A1206)),NOT(ISBLANK(B1206)),NOT(ISBLANK(E1206)),E1206-VLOOKUP(A1206,'ListaN68 02-02-2025'!$A$12:$E$13375,5,0)&lt;2),"Bajo","Error en codigo")))))))</f>
        <v>Blanco</v>
      </c>
    </row>
    <row r="1207" spans="1:32" x14ac:dyDescent="0.2">
      <c r="B1207" t="s">
        <v>4255</v>
      </c>
      <c r="C1207"/>
      <c r="E1207" s="46"/>
      <c r="F1207" s="44"/>
      <c r="G1207" s="46"/>
      <c r="AF1207" t="str">
        <f>IF(AND(ISBLANK(A1207),ISBLANK(B1207),ISBLANK(E1207)),"Blanco",IF(AND(ISBLANK(A1207),NOT(ISBLANK(B1207))),"Titulo",IF(AND(NOT(ISBLANK(A1207)),NOT(ISBLANK(B1207)),ISBLANK(E1207),IFERROR(FIND("FF--",A1207)&gt;1,FALSE)),"F.Comercializacion",IF(AND(NOT(ISBLANK(A1207)),NOT(ISBLANK(B1207)),NOT(ISBLANK(E1207)),ISERROR(VLOOKUP(A1207,'ListaN68 02-02-2025'!$A$12:$E$13375,5,0))),"Nuevo",IF(AND(NOT(ISBLANK(A1207)),NOT(ISBLANK(B1207)),NOT(ISBLANK(E1207)),AND(E1207-VLOOKUP(A1207,'ListaN68 02-02-2025'!$A$12:$E$13375,5,0)&gt;=-2,E1207-VLOOKUP(A1207,'ListaN68 02-02-2025'!$A$12:$E$13375,5,0)&lt;=2)),"Igual",IF(AND(NOT(ISBLANK(A1207)),NOT(ISBLANK(B1207)),NOT(ISBLANK(E1207)),E1207-VLOOKUP(A1207,'ListaN68 02-02-2025'!$A$12:$E$13375,5,0)&gt;2),"Aumento",IF(AND(NOT(ISBLANK(A1207)),NOT(ISBLANK(B1207)),NOT(ISBLANK(E1207)),E1207-VLOOKUP(A1207,'ListaN68 02-02-2025'!$A$12:$E$13375,5,0)&lt;2),"Bajo","Error en codigo")))))))</f>
        <v>Titulo</v>
      </c>
    </row>
    <row r="1208" spans="1:32" x14ac:dyDescent="0.2">
      <c r="C1208"/>
      <c r="E1208" s="46"/>
      <c r="F1208" s="44"/>
      <c r="G1208" s="46"/>
      <c r="AF1208" t="str">
        <f>IF(AND(ISBLANK(A1208),ISBLANK(B1208),ISBLANK(E1208)),"Blanco",IF(AND(ISBLANK(A1208),NOT(ISBLANK(B1208))),"Titulo",IF(AND(NOT(ISBLANK(A1208)),NOT(ISBLANK(B1208)),ISBLANK(E1208),IFERROR(FIND("FF--",A1208)&gt;1,FALSE)),"F.Comercializacion",IF(AND(NOT(ISBLANK(A1208)),NOT(ISBLANK(B1208)),NOT(ISBLANK(E1208)),ISERROR(VLOOKUP(A1208,'ListaN68 02-02-2025'!$A$12:$E$13375,5,0))),"Nuevo",IF(AND(NOT(ISBLANK(A1208)),NOT(ISBLANK(B1208)),NOT(ISBLANK(E1208)),AND(E1208-VLOOKUP(A1208,'ListaN68 02-02-2025'!$A$12:$E$13375,5,0)&gt;=-2,E1208-VLOOKUP(A1208,'ListaN68 02-02-2025'!$A$12:$E$13375,5,0)&lt;=2)),"Igual",IF(AND(NOT(ISBLANK(A1208)),NOT(ISBLANK(B1208)),NOT(ISBLANK(E1208)),E1208-VLOOKUP(A1208,'ListaN68 02-02-2025'!$A$12:$E$13375,5,0)&gt;2),"Aumento",IF(AND(NOT(ISBLANK(A1208)),NOT(ISBLANK(B1208)),NOT(ISBLANK(E1208)),E1208-VLOOKUP(A1208,'ListaN68 02-02-2025'!$A$12:$E$13375,5,0)&lt;2),"Bajo","Error en codigo")))))))</f>
        <v>Blanco</v>
      </c>
    </row>
    <row r="1209" spans="1:32" x14ac:dyDescent="0.2">
      <c r="A1209" s="1" t="s">
        <v>552</v>
      </c>
      <c r="B1209" t="s">
        <v>4439</v>
      </c>
      <c r="C1209" t="s">
        <v>4959</v>
      </c>
      <c r="D1209">
        <v>21</v>
      </c>
      <c r="E1209" s="46">
        <v>4745.0829999999996</v>
      </c>
      <c r="F1209" s="44"/>
      <c r="G1209" s="46"/>
      <c r="AF1209" t="str">
        <f>IF(AND(ISBLANK(A1209),ISBLANK(B1209),ISBLANK(E1209)),"Blanco",IF(AND(ISBLANK(A1209),NOT(ISBLANK(B1209))),"Titulo",IF(AND(NOT(ISBLANK(A1209)),NOT(ISBLANK(B1209)),ISBLANK(E1209),IFERROR(FIND("FF--",A1209)&gt;1,FALSE)),"F.Comercializacion",IF(AND(NOT(ISBLANK(A1209)),NOT(ISBLANK(B1209)),NOT(ISBLANK(E1209)),ISERROR(VLOOKUP(A1209,'ListaN68 02-02-2025'!$A$12:$E$13375,5,0))),"Nuevo",IF(AND(NOT(ISBLANK(A1209)),NOT(ISBLANK(B1209)),NOT(ISBLANK(E1209)),AND(E1209-VLOOKUP(A1209,'ListaN68 02-02-2025'!$A$12:$E$13375,5,0)&gt;=-2,E1209-VLOOKUP(A1209,'ListaN68 02-02-2025'!$A$12:$E$13375,5,0)&lt;=2)),"Igual",IF(AND(NOT(ISBLANK(A1209)),NOT(ISBLANK(B1209)),NOT(ISBLANK(E1209)),E1209-VLOOKUP(A1209,'ListaN68 02-02-2025'!$A$12:$E$13375,5,0)&gt;2),"Aumento",IF(AND(NOT(ISBLANK(A1209)),NOT(ISBLANK(B1209)),NOT(ISBLANK(E1209)),E1209-VLOOKUP(A1209,'ListaN68 02-02-2025'!$A$12:$E$13375,5,0)&lt;2),"Bajo","Error en codigo")))))))</f>
        <v>Igual</v>
      </c>
    </row>
    <row r="1210" spans="1:32" x14ac:dyDescent="0.2">
      <c r="A1210" s="1" t="s">
        <v>3960</v>
      </c>
      <c r="B1210" t="s">
        <v>4438</v>
      </c>
      <c r="C1210" t="s">
        <v>4959</v>
      </c>
      <c r="D1210">
        <v>21</v>
      </c>
      <c r="E1210" s="46">
        <v>1278</v>
      </c>
      <c r="F1210" s="44"/>
      <c r="G1210" s="46"/>
      <c r="AF1210" t="str">
        <f>IF(AND(ISBLANK(A1210),ISBLANK(B1210),ISBLANK(E1210)),"Blanco",IF(AND(ISBLANK(A1210),NOT(ISBLANK(B1210))),"Titulo",IF(AND(NOT(ISBLANK(A1210)),NOT(ISBLANK(B1210)),ISBLANK(E1210),IFERROR(FIND("FF--",A1210)&gt;1,FALSE)),"F.Comercializacion",IF(AND(NOT(ISBLANK(A1210)),NOT(ISBLANK(B1210)),NOT(ISBLANK(E1210)),ISERROR(VLOOKUP(A1210,'ListaN68 02-02-2025'!$A$12:$E$13375,5,0))),"Nuevo",IF(AND(NOT(ISBLANK(A1210)),NOT(ISBLANK(B1210)),NOT(ISBLANK(E1210)),AND(E1210-VLOOKUP(A1210,'ListaN68 02-02-2025'!$A$12:$E$13375,5,0)&gt;=-2,E1210-VLOOKUP(A1210,'ListaN68 02-02-2025'!$A$12:$E$13375,5,0)&lt;=2)),"Igual",IF(AND(NOT(ISBLANK(A1210)),NOT(ISBLANK(B1210)),NOT(ISBLANK(E1210)),E1210-VLOOKUP(A1210,'ListaN68 02-02-2025'!$A$12:$E$13375,5,0)&gt;2),"Aumento",IF(AND(NOT(ISBLANK(A1210)),NOT(ISBLANK(B1210)),NOT(ISBLANK(E1210)),E1210-VLOOKUP(A1210,'ListaN68 02-02-2025'!$A$12:$E$13375,5,0)&lt;2),"Bajo","Error en codigo")))))))</f>
        <v>Igual</v>
      </c>
    </row>
    <row r="1211" spans="1:32" x14ac:dyDescent="0.2">
      <c r="A1211" s="1" t="s">
        <v>563</v>
      </c>
      <c r="B1211" t="s">
        <v>4440</v>
      </c>
      <c r="C1211" t="s">
        <v>4959</v>
      </c>
      <c r="D1211">
        <v>21</v>
      </c>
      <c r="E1211" s="46">
        <v>5736.7449999999999</v>
      </c>
      <c r="F1211" s="44"/>
      <c r="G1211" s="46"/>
      <c r="AF1211" t="str">
        <f>IF(AND(ISBLANK(A1211),ISBLANK(B1211),ISBLANK(E1211)),"Blanco",IF(AND(ISBLANK(A1211),NOT(ISBLANK(B1211))),"Titulo",IF(AND(NOT(ISBLANK(A1211)),NOT(ISBLANK(B1211)),ISBLANK(E1211),IFERROR(FIND("FF--",A1211)&gt;1,FALSE)),"F.Comercializacion",IF(AND(NOT(ISBLANK(A1211)),NOT(ISBLANK(B1211)),NOT(ISBLANK(E1211)),ISERROR(VLOOKUP(A1211,'ListaN68 02-02-2025'!$A$12:$E$13375,5,0))),"Nuevo",IF(AND(NOT(ISBLANK(A1211)),NOT(ISBLANK(B1211)),NOT(ISBLANK(E1211)),AND(E1211-VLOOKUP(A1211,'ListaN68 02-02-2025'!$A$12:$E$13375,5,0)&gt;=-2,E1211-VLOOKUP(A1211,'ListaN68 02-02-2025'!$A$12:$E$13375,5,0)&lt;=2)),"Igual",IF(AND(NOT(ISBLANK(A1211)),NOT(ISBLANK(B1211)),NOT(ISBLANK(E1211)),E1211-VLOOKUP(A1211,'ListaN68 02-02-2025'!$A$12:$E$13375,5,0)&gt;2),"Aumento",IF(AND(NOT(ISBLANK(A1211)),NOT(ISBLANK(B1211)),NOT(ISBLANK(E1211)),E1211-VLOOKUP(A1211,'ListaN68 02-02-2025'!$A$12:$E$13375,5,0)&lt;2),"Bajo","Error en codigo")))))))</f>
        <v>Igual</v>
      </c>
    </row>
    <row r="1212" spans="1:32" x14ac:dyDescent="0.2">
      <c r="A1212" s="1" t="s">
        <v>1931</v>
      </c>
      <c r="B1212" t="s">
        <v>4441</v>
      </c>
      <c r="C1212" t="s">
        <v>4959</v>
      </c>
      <c r="D1212">
        <v>21</v>
      </c>
      <c r="E1212" s="46">
        <v>9222.9410000000007</v>
      </c>
      <c r="F1212" s="44"/>
      <c r="G1212" s="46"/>
      <c r="AF1212" t="str">
        <f>IF(AND(ISBLANK(A1212),ISBLANK(B1212),ISBLANK(E1212)),"Blanco",IF(AND(ISBLANK(A1212),NOT(ISBLANK(B1212))),"Titulo",IF(AND(NOT(ISBLANK(A1212)),NOT(ISBLANK(B1212)),ISBLANK(E1212),IFERROR(FIND("FF--",A1212)&gt;1,FALSE)),"F.Comercializacion",IF(AND(NOT(ISBLANK(A1212)),NOT(ISBLANK(B1212)),NOT(ISBLANK(E1212)),ISERROR(VLOOKUP(A1212,'ListaN68 02-02-2025'!$A$12:$E$13375,5,0))),"Nuevo",IF(AND(NOT(ISBLANK(A1212)),NOT(ISBLANK(B1212)),NOT(ISBLANK(E1212)),AND(E1212-VLOOKUP(A1212,'ListaN68 02-02-2025'!$A$12:$E$13375,5,0)&gt;=-2,E1212-VLOOKUP(A1212,'ListaN68 02-02-2025'!$A$12:$E$13375,5,0)&lt;=2)),"Igual",IF(AND(NOT(ISBLANK(A1212)),NOT(ISBLANK(B1212)),NOT(ISBLANK(E1212)),E1212-VLOOKUP(A1212,'ListaN68 02-02-2025'!$A$12:$E$13375,5,0)&gt;2),"Aumento",IF(AND(NOT(ISBLANK(A1212)),NOT(ISBLANK(B1212)),NOT(ISBLANK(E1212)),E1212-VLOOKUP(A1212,'ListaN68 02-02-2025'!$A$12:$E$13375,5,0)&lt;2),"Bajo","Error en codigo")))))))</f>
        <v>Igual</v>
      </c>
    </row>
    <row r="1213" spans="1:32" x14ac:dyDescent="0.2">
      <c r="A1213" s="1" t="s">
        <v>565</v>
      </c>
      <c r="B1213" t="s">
        <v>4442</v>
      </c>
      <c r="C1213" t="s">
        <v>4959</v>
      </c>
      <c r="D1213">
        <v>21</v>
      </c>
      <c r="E1213" s="46">
        <v>3086.1990000000001</v>
      </c>
      <c r="F1213" s="44"/>
      <c r="G1213" s="46"/>
      <c r="AF1213" t="str">
        <f>IF(AND(ISBLANK(A1213),ISBLANK(B1213),ISBLANK(E1213)),"Blanco",IF(AND(ISBLANK(A1213),NOT(ISBLANK(B1213))),"Titulo",IF(AND(NOT(ISBLANK(A1213)),NOT(ISBLANK(B1213)),ISBLANK(E1213),IFERROR(FIND("FF--",A1213)&gt;1,FALSE)),"F.Comercializacion",IF(AND(NOT(ISBLANK(A1213)),NOT(ISBLANK(B1213)),NOT(ISBLANK(E1213)),ISERROR(VLOOKUP(A1213,'ListaN68 02-02-2025'!$A$12:$E$13375,5,0))),"Nuevo",IF(AND(NOT(ISBLANK(A1213)),NOT(ISBLANK(B1213)),NOT(ISBLANK(E1213)),AND(E1213-VLOOKUP(A1213,'ListaN68 02-02-2025'!$A$12:$E$13375,5,0)&gt;=-2,E1213-VLOOKUP(A1213,'ListaN68 02-02-2025'!$A$12:$E$13375,5,0)&lt;=2)),"Igual",IF(AND(NOT(ISBLANK(A1213)),NOT(ISBLANK(B1213)),NOT(ISBLANK(E1213)),E1213-VLOOKUP(A1213,'ListaN68 02-02-2025'!$A$12:$E$13375,5,0)&gt;2),"Aumento",IF(AND(NOT(ISBLANK(A1213)),NOT(ISBLANK(B1213)),NOT(ISBLANK(E1213)),E1213-VLOOKUP(A1213,'ListaN68 02-02-2025'!$A$12:$E$13375,5,0)&lt;2),"Bajo","Error en codigo")))))))</f>
        <v>Igual</v>
      </c>
    </row>
    <row r="1214" spans="1:32" x14ac:dyDescent="0.2">
      <c r="C1214"/>
      <c r="E1214" s="46"/>
      <c r="F1214" s="44"/>
      <c r="G1214" s="46"/>
      <c r="AF1214" t="str">
        <f>IF(AND(ISBLANK(A1214),ISBLANK(B1214),ISBLANK(E1214)),"Blanco",IF(AND(ISBLANK(A1214),NOT(ISBLANK(B1214))),"Titulo",IF(AND(NOT(ISBLANK(A1214)),NOT(ISBLANK(B1214)),ISBLANK(E1214),IFERROR(FIND("FF--",A1214)&gt;1,FALSE)),"F.Comercializacion",IF(AND(NOT(ISBLANK(A1214)),NOT(ISBLANK(B1214)),NOT(ISBLANK(E1214)),ISERROR(VLOOKUP(A1214,'ListaN68 02-02-2025'!$A$12:$E$13375,5,0))),"Nuevo",IF(AND(NOT(ISBLANK(A1214)),NOT(ISBLANK(B1214)),NOT(ISBLANK(E1214)),AND(E1214-VLOOKUP(A1214,'ListaN68 02-02-2025'!$A$12:$E$13375,5,0)&gt;=-2,E1214-VLOOKUP(A1214,'ListaN68 02-02-2025'!$A$12:$E$13375,5,0)&lt;=2)),"Igual",IF(AND(NOT(ISBLANK(A1214)),NOT(ISBLANK(B1214)),NOT(ISBLANK(E1214)),E1214-VLOOKUP(A1214,'ListaN68 02-02-2025'!$A$12:$E$13375,5,0)&gt;2),"Aumento",IF(AND(NOT(ISBLANK(A1214)),NOT(ISBLANK(B1214)),NOT(ISBLANK(E1214)),E1214-VLOOKUP(A1214,'ListaN68 02-02-2025'!$A$12:$E$13375,5,0)&lt;2),"Bajo","Error en codigo")))))))</f>
        <v>Blanco</v>
      </c>
    </row>
    <row r="1215" spans="1:32" x14ac:dyDescent="0.2">
      <c r="B1215" t="s">
        <v>4256</v>
      </c>
      <c r="C1215"/>
      <c r="E1215" s="46"/>
      <c r="F1215" s="44"/>
      <c r="G1215" s="46"/>
      <c r="AF1215" t="str">
        <f>IF(AND(ISBLANK(A1215),ISBLANK(B1215),ISBLANK(E1215)),"Blanco",IF(AND(ISBLANK(A1215),NOT(ISBLANK(B1215))),"Titulo",IF(AND(NOT(ISBLANK(A1215)),NOT(ISBLANK(B1215)),ISBLANK(E1215),IFERROR(FIND("FF--",A1215)&gt;1,FALSE)),"F.Comercializacion",IF(AND(NOT(ISBLANK(A1215)),NOT(ISBLANK(B1215)),NOT(ISBLANK(E1215)),ISERROR(VLOOKUP(A1215,'ListaN68 02-02-2025'!$A$12:$E$13375,5,0))),"Nuevo",IF(AND(NOT(ISBLANK(A1215)),NOT(ISBLANK(B1215)),NOT(ISBLANK(E1215)),AND(E1215-VLOOKUP(A1215,'ListaN68 02-02-2025'!$A$12:$E$13375,5,0)&gt;=-2,E1215-VLOOKUP(A1215,'ListaN68 02-02-2025'!$A$12:$E$13375,5,0)&lt;=2)),"Igual",IF(AND(NOT(ISBLANK(A1215)),NOT(ISBLANK(B1215)),NOT(ISBLANK(E1215)),E1215-VLOOKUP(A1215,'ListaN68 02-02-2025'!$A$12:$E$13375,5,0)&gt;2),"Aumento",IF(AND(NOT(ISBLANK(A1215)),NOT(ISBLANK(B1215)),NOT(ISBLANK(E1215)),E1215-VLOOKUP(A1215,'ListaN68 02-02-2025'!$A$12:$E$13375,5,0)&lt;2),"Bajo","Error en codigo")))))))</f>
        <v>Titulo</v>
      </c>
    </row>
    <row r="1216" spans="1:32" x14ac:dyDescent="0.2">
      <c r="C1216"/>
      <c r="E1216" s="46"/>
      <c r="F1216" s="44"/>
      <c r="G1216" s="46"/>
      <c r="AF1216" t="str">
        <f>IF(AND(ISBLANK(A1216),ISBLANK(B1216),ISBLANK(E1216)),"Blanco",IF(AND(ISBLANK(A1216),NOT(ISBLANK(B1216))),"Titulo",IF(AND(NOT(ISBLANK(A1216)),NOT(ISBLANK(B1216)),ISBLANK(E1216),IFERROR(FIND("FF--",A1216)&gt;1,FALSE)),"F.Comercializacion",IF(AND(NOT(ISBLANK(A1216)),NOT(ISBLANK(B1216)),NOT(ISBLANK(E1216)),ISERROR(VLOOKUP(A1216,'ListaN68 02-02-2025'!$A$12:$E$13375,5,0))),"Nuevo",IF(AND(NOT(ISBLANK(A1216)),NOT(ISBLANK(B1216)),NOT(ISBLANK(E1216)),AND(E1216-VLOOKUP(A1216,'ListaN68 02-02-2025'!$A$12:$E$13375,5,0)&gt;=-2,E1216-VLOOKUP(A1216,'ListaN68 02-02-2025'!$A$12:$E$13375,5,0)&lt;=2)),"Igual",IF(AND(NOT(ISBLANK(A1216)),NOT(ISBLANK(B1216)),NOT(ISBLANK(E1216)),E1216-VLOOKUP(A1216,'ListaN68 02-02-2025'!$A$12:$E$13375,5,0)&gt;2),"Aumento",IF(AND(NOT(ISBLANK(A1216)),NOT(ISBLANK(B1216)),NOT(ISBLANK(E1216)),E1216-VLOOKUP(A1216,'ListaN68 02-02-2025'!$A$12:$E$13375,5,0)&lt;2),"Bajo","Error en codigo")))))))</f>
        <v>Blanco</v>
      </c>
    </row>
    <row r="1217" spans="1:32" x14ac:dyDescent="0.2">
      <c r="A1217" s="1" t="s">
        <v>567</v>
      </c>
      <c r="B1217" t="s">
        <v>4444</v>
      </c>
      <c r="C1217" t="s">
        <v>4959</v>
      </c>
      <c r="D1217">
        <v>21</v>
      </c>
      <c r="E1217" s="46">
        <v>398246.27100000001</v>
      </c>
      <c r="F1217" s="44"/>
      <c r="G1217" s="46"/>
      <c r="AF1217" t="str">
        <f>IF(AND(ISBLANK(A1217),ISBLANK(B1217),ISBLANK(E1217)),"Blanco",IF(AND(ISBLANK(A1217),NOT(ISBLANK(B1217))),"Titulo",IF(AND(NOT(ISBLANK(A1217)),NOT(ISBLANK(B1217)),ISBLANK(E1217),IFERROR(FIND("FF--",A1217)&gt;1,FALSE)),"F.Comercializacion",IF(AND(NOT(ISBLANK(A1217)),NOT(ISBLANK(B1217)),NOT(ISBLANK(E1217)),ISERROR(VLOOKUP(A1217,'ListaN68 02-02-2025'!$A$12:$E$13375,5,0))),"Nuevo",IF(AND(NOT(ISBLANK(A1217)),NOT(ISBLANK(B1217)),NOT(ISBLANK(E1217)),AND(E1217-VLOOKUP(A1217,'ListaN68 02-02-2025'!$A$12:$E$13375,5,0)&gt;=-2,E1217-VLOOKUP(A1217,'ListaN68 02-02-2025'!$A$12:$E$13375,5,0)&lt;=2)),"Igual",IF(AND(NOT(ISBLANK(A1217)),NOT(ISBLANK(B1217)),NOT(ISBLANK(E1217)),E1217-VLOOKUP(A1217,'ListaN68 02-02-2025'!$A$12:$E$13375,5,0)&gt;2),"Aumento",IF(AND(NOT(ISBLANK(A1217)),NOT(ISBLANK(B1217)),NOT(ISBLANK(E1217)),E1217-VLOOKUP(A1217,'ListaN68 02-02-2025'!$A$12:$E$13375,5,0)&lt;2),"Bajo","Error en codigo")))))))</f>
        <v>Igual</v>
      </c>
    </row>
    <row r="1218" spans="1:32" x14ac:dyDescent="0.2">
      <c r="A1218" s="1" t="s">
        <v>1714</v>
      </c>
      <c r="B1218" t="s">
        <v>4443</v>
      </c>
      <c r="C1218" t="s">
        <v>4959</v>
      </c>
      <c r="D1218">
        <v>21</v>
      </c>
      <c r="E1218" s="46">
        <v>275158.69400000002</v>
      </c>
      <c r="F1218" s="44"/>
      <c r="G1218" s="46"/>
      <c r="AF1218" t="str">
        <f>IF(AND(ISBLANK(A1218),ISBLANK(B1218),ISBLANK(E1218)),"Blanco",IF(AND(ISBLANK(A1218),NOT(ISBLANK(B1218))),"Titulo",IF(AND(NOT(ISBLANK(A1218)),NOT(ISBLANK(B1218)),ISBLANK(E1218),IFERROR(FIND("FF--",A1218)&gt;1,FALSE)),"F.Comercializacion",IF(AND(NOT(ISBLANK(A1218)),NOT(ISBLANK(B1218)),NOT(ISBLANK(E1218)),ISERROR(VLOOKUP(A1218,'ListaN68 02-02-2025'!$A$12:$E$13375,5,0))),"Nuevo",IF(AND(NOT(ISBLANK(A1218)),NOT(ISBLANK(B1218)),NOT(ISBLANK(E1218)),AND(E1218-VLOOKUP(A1218,'ListaN68 02-02-2025'!$A$12:$E$13375,5,0)&gt;=-2,E1218-VLOOKUP(A1218,'ListaN68 02-02-2025'!$A$12:$E$13375,5,0)&lt;=2)),"Igual",IF(AND(NOT(ISBLANK(A1218)),NOT(ISBLANK(B1218)),NOT(ISBLANK(E1218)),E1218-VLOOKUP(A1218,'ListaN68 02-02-2025'!$A$12:$E$13375,5,0)&gt;2),"Aumento",IF(AND(NOT(ISBLANK(A1218)),NOT(ISBLANK(B1218)),NOT(ISBLANK(E1218)),E1218-VLOOKUP(A1218,'ListaN68 02-02-2025'!$A$12:$E$13375,5,0)&lt;2),"Bajo","Error en codigo")))))))</f>
        <v>Igual</v>
      </c>
    </row>
    <row r="1219" spans="1:32" x14ac:dyDescent="0.2">
      <c r="A1219" s="1" t="s">
        <v>568</v>
      </c>
      <c r="B1219" t="s">
        <v>4445</v>
      </c>
      <c r="C1219" t="s">
        <v>4959</v>
      </c>
      <c r="D1219">
        <v>21</v>
      </c>
      <c r="E1219" s="46">
        <v>638378.43700000003</v>
      </c>
      <c r="F1219" s="44"/>
      <c r="G1219" s="46"/>
      <c r="AF1219" t="str">
        <f>IF(AND(ISBLANK(A1219),ISBLANK(B1219),ISBLANK(E1219)),"Blanco",IF(AND(ISBLANK(A1219),NOT(ISBLANK(B1219))),"Titulo",IF(AND(NOT(ISBLANK(A1219)),NOT(ISBLANK(B1219)),ISBLANK(E1219),IFERROR(FIND("FF--",A1219)&gt;1,FALSE)),"F.Comercializacion",IF(AND(NOT(ISBLANK(A1219)),NOT(ISBLANK(B1219)),NOT(ISBLANK(E1219)),ISERROR(VLOOKUP(A1219,'ListaN68 02-02-2025'!$A$12:$E$13375,5,0))),"Nuevo",IF(AND(NOT(ISBLANK(A1219)),NOT(ISBLANK(B1219)),NOT(ISBLANK(E1219)),AND(E1219-VLOOKUP(A1219,'ListaN68 02-02-2025'!$A$12:$E$13375,5,0)&gt;=-2,E1219-VLOOKUP(A1219,'ListaN68 02-02-2025'!$A$12:$E$13375,5,0)&lt;=2)),"Igual",IF(AND(NOT(ISBLANK(A1219)),NOT(ISBLANK(B1219)),NOT(ISBLANK(E1219)),E1219-VLOOKUP(A1219,'ListaN68 02-02-2025'!$A$12:$E$13375,5,0)&gt;2),"Aumento",IF(AND(NOT(ISBLANK(A1219)),NOT(ISBLANK(B1219)),NOT(ISBLANK(E1219)),E1219-VLOOKUP(A1219,'ListaN68 02-02-2025'!$A$12:$E$13375,5,0)&lt;2),"Bajo","Error en codigo")))))))</f>
        <v>Igual</v>
      </c>
    </row>
    <row r="1220" spans="1:32" x14ac:dyDescent="0.2">
      <c r="A1220" s="1" t="s">
        <v>569</v>
      </c>
      <c r="B1220" t="s">
        <v>4446</v>
      </c>
      <c r="C1220" t="s">
        <v>4959</v>
      </c>
      <c r="D1220">
        <v>21</v>
      </c>
      <c r="E1220" s="46">
        <v>911682.63600000006</v>
      </c>
      <c r="F1220" s="44"/>
      <c r="G1220" s="46"/>
      <c r="AF1220" t="str">
        <f>IF(AND(ISBLANK(A1220),ISBLANK(B1220),ISBLANK(E1220)),"Blanco",IF(AND(ISBLANK(A1220),NOT(ISBLANK(B1220))),"Titulo",IF(AND(NOT(ISBLANK(A1220)),NOT(ISBLANK(B1220)),ISBLANK(E1220),IFERROR(FIND("FF--",A1220)&gt;1,FALSE)),"F.Comercializacion",IF(AND(NOT(ISBLANK(A1220)),NOT(ISBLANK(B1220)),NOT(ISBLANK(E1220)),ISERROR(VLOOKUP(A1220,'ListaN68 02-02-2025'!$A$12:$E$13375,5,0))),"Nuevo",IF(AND(NOT(ISBLANK(A1220)),NOT(ISBLANK(B1220)),NOT(ISBLANK(E1220)),AND(E1220-VLOOKUP(A1220,'ListaN68 02-02-2025'!$A$12:$E$13375,5,0)&gt;=-2,E1220-VLOOKUP(A1220,'ListaN68 02-02-2025'!$A$12:$E$13375,5,0)&lt;=2)),"Igual",IF(AND(NOT(ISBLANK(A1220)),NOT(ISBLANK(B1220)),NOT(ISBLANK(E1220)),E1220-VLOOKUP(A1220,'ListaN68 02-02-2025'!$A$12:$E$13375,5,0)&gt;2),"Aumento",IF(AND(NOT(ISBLANK(A1220)),NOT(ISBLANK(B1220)),NOT(ISBLANK(E1220)),E1220-VLOOKUP(A1220,'ListaN68 02-02-2025'!$A$12:$E$13375,5,0)&lt;2),"Bajo","Error en codigo")))))))</f>
        <v>Igual</v>
      </c>
    </row>
    <row r="1221" spans="1:32" x14ac:dyDescent="0.2">
      <c r="A1221" s="1" t="s">
        <v>1507</v>
      </c>
      <c r="B1221" t="s">
        <v>4447</v>
      </c>
      <c r="C1221" t="s">
        <v>4959</v>
      </c>
      <c r="D1221">
        <v>21</v>
      </c>
      <c r="E1221" s="46">
        <v>1423524.7139999999</v>
      </c>
      <c r="F1221" s="44"/>
      <c r="G1221" s="46"/>
      <c r="AF1221" t="str">
        <f>IF(AND(ISBLANK(A1221),ISBLANK(B1221),ISBLANK(E1221)),"Blanco",IF(AND(ISBLANK(A1221),NOT(ISBLANK(B1221))),"Titulo",IF(AND(NOT(ISBLANK(A1221)),NOT(ISBLANK(B1221)),ISBLANK(E1221),IFERROR(FIND("FF--",A1221)&gt;1,FALSE)),"F.Comercializacion",IF(AND(NOT(ISBLANK(A1221)),NOT(ISBLANK(B1221)),NOT(ISBLANK(E1221)),ISERROR(VLOOKUP(A1221,'ListaN68 02-02-2025'!$A$12:$E$13375,5,0))),"Nuevo",IF(AND(NOT(ISBLANK(A1221)),NOT(ISBLANK(B1221)),NOT(ISBLANK(E1221)),AND(E1221-VLOOKUP(A1221,'ListaN68 02-02-2025'!$A$12:$E$13375,5,0)&gt;=-2,E1221-VLOOKUP(A1221,'ListaN68 02-02-2025'!$A$12:$E$13375,5,0)&lt;=2)),"Igual",IF(AND(NOT(ISBLANK(A1221)),NOT(ISBLANK(B1221)),NOT(ISBLANK(E1221)),E1221-VLOOKUP(A1221,'ListaN68 02-02-2025'!$A$12:$E$13375,5,0)&gt;2),"Aumento",IF(AND(NOT(ISBLANK(A1221)),NOT(ISBLANK(B1221)),NOT(ISBLANK(E1221)),E1221-VLOOKUP(A1221,'ListaN68 02-02-2025'!$A$12:$E$13375,5,0)&lt;2),"Bajo","Error en codigo")))))))</f>
        <v>Igual</v>
      </c>
    </row>
    <row r="1222" spans="1:32" x14ac:dyDescent="0.2">
      <c r="A1222" s="1" t="s">
        <v>570</v>
      </c>
      <c r="B1222" t="s">
        <v>4448</v>
      </c>
      <c r="C1222" t="s">
        <v>4959</v>
      </c>
      <c r="D1222">
        <v>21</v>
      </c>
      <c r="E1222" s="46">
        <v>905544.79299999995</v>
      </c>
      <c r="F1222" s="44"/>
      <c r="G1222" s="46"/>
      <c r="AF1222" t="str">
        <f>IF(AND(ISBLANK(A1222),ISBLANK(B1222),ISBLANK(E1222)),"Blanco",IF(AND(ISBLANK(A1222),NOT(ISBLANK(B1222))),"Titulo",IF(AND(NOT(ISBLANK(A1222)),NOT(ISBLANK(B1222)),ISBLANK(E1222),IFERROR(FIND("FF--",A1222)&gt;1,FALSE)),"F.Comercializacion",IF(AND(NOT(ISBLANK(A1222)),NOT(ISBLANK(B1222)),NOT(ISBLANK(E1222)),ISERROR(VLOOKUP(A1222,'ListaN68 02-02-2025'!$A$12:$E$13375,5,0))),"Nuevo",IF(AND(NOT(ISBLANK(A1222)),NOT(ISBLANK(B1222)),NOT(ISBLANK(E1222)),AND(E1222-VLOOKUP(A1222,'ListaN68 02-02-2025'!$A$12:$E$13375,5,0)&gt;=-2,E1222-VLOOKUP(A1222,'ListaN68 02-02-2025'!$A$12:$E$13375,5,0)&lt;=2)),"Igual",IF(AND(NOT(ISBLANK(A1222)),NOT(ISBLANK(B1222)),NOT(ISBLANK(E1222)),E1222-VLOOKUP(A1222,'ListaN68 02-02-2025'!$A$12:$E$13375,5,0)&gt;2),"Aumento",IF(AND(NOT(ISBLANK(A1222)),NOT(ISBLANK(B1222)),NOT(ISBLANK(E1222)),E1222-VLOOKUP(A1222,'ListaN68 02-02-2025'!$A$12:$E$13375,5,0)&lt;2),"Bajo","Error en codigo")))))))</f>
        <v>Igual</v>
      </c>
    </row>
    <row r="1223" spans="1:32" x14ac:dyDescent="0.2">
      <c r="C1223"/>
      <c r="E1223" s="46"/>
      <c r="F1223" s="44"/>
      <c r="G1223" s="46"/>
      <c r="AF1223" t="str">
        <f>IF(AND(ISBLANK(A1223),ISBLANK(B1223),ISBLANK(E1223)),"Blanco",IF(AND(ISBLANK(A1223),NOT(ISBLANK(B1223))),"Titulo",IF(AND(NOT(ISBLANK(A1223)),NOT(ISBLANK(B1223)),ISBLANK(E1223),IFERROR(FIND("FF--",A1223)&gt;1,FALSE)),"F.Comercializacion",IF(AND(NOT(ISBLANK(A1223)),NOT(ISBLANK(B1223)),NOT(ISBLANK(E1223)),ISERROR(VLOOKUP(A1223,'ListaN68 02-02-2025'!$A$12:$E$13375,5,0))),"Nuevo",IF(AND(NOT(ISBLANK(A1223)),NOT(ISBLANK(B1223)),NOT(ISBLANK(E1223)),AND(E1223-VLOOKUP(A1223,'ListaN68 02-02-2025'!$A$12:$E$13375,5,0)&gt;=-2,E1223-VLOOKUP(A1223,'ListaN68 02-02-2025'!$A$12:$E$13375,5,0)&lt;=2)),"Igual",IF(AND(NOT(ISBLANK(A1223)),NOT(ISBLANK(B1223)),NOT(ISBLANK(E1223)),E1223-VLOOKUP(A1223,'ListaN68 02-02-2025'!$A$12:$E$13375,5,0)&gt;2),"Aumento",IF(AND(NOT(ISBLANK(A1223)),NOT(ISBLANK(B1223)),NOT(ISBLANK(E1223)),E1223-VLOOKUP(A1223,'ListaN68 02-02-2025'!$A$12:$E$13375,5,0)&lt;2),"Bajo","Error en codigo")))))))</f>
        <v>Blanco</v>
      </c>
    </row>
    <row r="1224" spans="1:32" x14ac:dyDescent="0.2">
      <c r="B1224" t="s">
        <v>571</v>
      </c>
      <c r="C1224"/>
      <c r="E1224" s="46"/>
      <c r="F1224" s="44"/>
      <c r="G1224" s="46"/>
      <c r="AF1224" t="str">
        <f>IF(AND(ISBLANK(A1224),ISBLANK(B1224),ISBLANK(E1224)),"Blanco",IF(AND(ISBLANK(A1224),NOT(ISBLANK(B1224))),"Titulo",IF(AND(NOT(ISBLANK(A1224)),NOT(ISBLANK(B1224)),ISBLANK(E1224),IFERROR(FIND("FF--",A1224)&gt;1,FALSE)),"F.Comercializacion",IF(AND(NOT(ISBLANK(A1224)),NOT(ISBLANK(B1224)),NOT(ISBLANK(E1224)),ISERROR(VLOOKUP(A1224,'ListaN68 02-02-2025'!$A$12:$E$13375,5,0))),"Nuevo",IF(AND(NOT(ISBLANK(A1224)),NOT(ISBLANK(B1224)),NOT(ISBLANK(E1224)),AND(E1224-VLOOKUP(A1224,'ListaN68 02-02-2025'!$A$12:$E$13375,5,0)&gt;=-2,E1224-VLOOKUP(A1224,'ListaN68 02-02-2025'!$A$12:$E$13375,5,0)&lt;=2)),"Igual",IF(AND(NOT(ISBLANK(A1224)),NOT(ISBLANK(B1224)),NOT(ISBLANK(E1224)),E1224-VLOOKUP(A1224,'ListaN68 02-02-2025'!$A$12:$E$13375,5,0)&gt;2),"Aumento",IF(AND(NOT(ISBLANK(A1224)),NOT(ISBLANK(B1224)),NOT(ISBLANK(E1224)),E1224-VLOOKUP(A1224,'ListaN68 02-02-2025'!$A$12:$E$13375,5,0)&lt;2),"Bajo","Error en codigo")))))))</f>
        <v>Titulo</v>
      </c>
    </row>
    <row r="1225" spans="1:32" x14ac:dyDescent="0.2">
      <c r="C1225"/>
      <c r="E1225" s="46"/>
      <c r="F1225" s="44"/>
      <c r="G1225" s="46"/>
      <c r="AF1225" t="str">
        <f>IF(AND(ISBLANK(A1225),ISBLANK(B1225),ISBLANK(E1225)),"Blanco",IF(AND(ISBLANK(A1225),NOT(ISBLANK(B1225))),"Titulo",IF(AND(NOT(ISBLANK(A1225)),NOT(ISBLANK(B1225)),ISBLANK(E1225),IFERROR(FIND("FF--",A1225)&gt;1,FALSE)),"F.Comercializacion",IF(AND(NOT(ISBLANK(A1225)),NOT(ISBLANK(B1225)),NOT(ISBLANK(E1225)),ISERROR(VLOOKUP(A1225,'ListaN68 02-02-2025'!$A$12:$E$13375,5,0))),"Nuevo",IF(AND(NOT(ISBLANK(A1225)),NOT(ISBLANK(B1225)),NOT(ISBLANK(E1225)),AND(E1225-VLOOKUP(A1225,'ListaN68 02-02-2025'!$A$12:$E$13375,5,0)&gt;=-2,E1225-VLOOKUP(A1225,'ListaN68 02-02-2025'!$A$12:$E$13375,5,0)&lt;=2)),"Igual",IF(AND(NOT(ISBLANK(A1225)),NOT(ISBLANK(B1225)),NOT(ISBLANK(E1225)),E1225-VLOOKUP(A1225,'ListaN68 02-02-2025'!$A$12:$E$13375,5,0)&gt;2),"Aumento",IF(AND(NOT(ISBLANK(A1225)),NOT(ISBLANK(B1225)),NOT(ISBLANK(E1225)),E1225-VLOOKUP(A1225,'ListaN68 02-02-2025'!$A$12:$E$13375,5,0)&lt;2),"Bajo","Error en codigo")))))))</f>
        <v>Blanco</v>
      </c>
    </row>
    <row r="1226" spans="1:32" x14ac:dyDescent="0.2">
      <c r="A1226" s="1" t="s">
        <v>572</v>
      </c>
      <c r="B1226" t="s">
        <v>3527</v>
      </c>
      <c r="C1226" t="s">
        <v>4959</v>
      </c>
      <c r="D1226">
        <v>21</v>
      </c>
      <c r="E1226" s="46">
        <v>29214.735000000001</v>
      </c>
      <c r="F1226" s="44"/>
      <c r="G1226" s="46"/>
      <c r="AF1226" t="str">
        <f>IF(AND(ISBLANK(A1226),ISBLANK(B1226),ISBLANK(E1226)),"Blanco",IF(AND(ISBLANK(A1226),NOT(ISBLANK(B1226))),"Titulo",IF(AND(NOT(ISBLANK(A1226)),NOT(ISBLANK(B1226)),ISBLANK(E1226),IFERROR(FIND("FF--",A1226)&gt;1,FALSE)),"F.Comercializacion",IF(AND(NOT(ISBLANK(A1226)),NOT(ISBLANK(B1226)),NOT(ISBLANK(E1226)),ISERROR(VLOOKUP(A1226,'ListaN68 02-02-2025'!$A$12:$E$13375,5,0))),"Nuevo",IF(AND(NOT(ISBLANK(A1226)),NOT(ISBLANK(B1226)),NOT(ISBLANK(E1226)),AND(E1226-VLOOKUP(A1226,'ListaN68 02-02-2025'!$A$12:$E$13375,5,0)&gt;=-2,E1226-VLOOKUP(A1226,'ListaN68 02-02-2025'!$A$12:$E$13375,5,0)&lt;=2)),"Igual",IF(AND(NOT(ISBLANK(A1226)),NOT(ISBLANK(B1226)),NOT(ISBLANK(E1226)),E1226-VLOOKUP(A1226,'ListaN68 02-02-2025'!$A$12:$E$13375,5,0)&gt;2),"Aumento",IF(AND(NOT(ISBLANK(A1226)),NOT(ISBLANK(B1226)),NOT(ISBLANK(E1226)),E1226-VLOOKUP(A1226,'ListaN68 02-02-2025'!$A$12:$E$13375,5,0)&lt;2),"Bajo","Error en codigo")))))))</f>
        <v>Igual</v>
      </c>
    </row>
    <row r="1227" spans="1:32" x14ac:dyDescent="0.2">
      <c r="A1227" s="1" t="s">
        <v>573</v>
      </c>
      <c r="B1227" t="s">
        <v>3529</v>
      </c>
      <c r="C1227" t="s">
        <v>4959</v>
      </c>
      <c r="D1227">
        <v>21</v>
      </c>
      <c r="E1227" s="46">
        <v>29214.735000000001</v>
      </c>
      <c r="F1227" s="44"/>
      <c r="G1227" s="46"/>
      <c r="AF1227" t="str">
        <f>IF(AND(ISBLANK(A1227),ISBLANK(B1227),ISBLANK(E1227)),"Blanco",IF(AND(ISBLANK(A1227),NOT(ISBLANK(B1227))),"Titulo",IF(AND(NOT(ISBLANK(A1227)),NOT(ISBLANK(B1227)),ISBLANK(E1227),IFERROR(FIND("FF--",A1227)&gt;1,FALSE)),"F.Comercializacion",IF(AND(NOT(ISBLANK(A1227)),NOT(ISBLANK(B1227)),NOT(ISBLANK(E1227)),ISERROR(VLOOKUP(A1227,'ListaN68 02-02-2025'!$A$12:$E$13375,5,0))),"Nuevo",IF(AND(NOT(ISBLANK(A1227)),NOT(ISBLANK(B1227)),NOT(ISBLANK(E1227)),AND(E1227-VLOOKUP(A1227,'ListaN68 02-02-2025'!$A$12:$E$13375,5,0)&gt;=-2,E1227-VLOOKUP(A1227,'ListaN68 02-02-2025'!$A$12:$E$13375,5,0)&lt;=2)),"Igual",IF(AND(NOT(ISBLANK(A1227)),NOT(ISBLANK(B1227)),NOT(ISBLANK(E1227)),E1227-VLOOKUP(A1227,'ListaN68 02-02-2025'!$A$12:$E$13375,5,0)&gt;2),"Aumento",IF(AND(NOT(ISBLANK(A1227)),NOT(ISBLANK(B1227)),NOT(ISBLANK(E1227)),E1227-VLOOKUP(A1227,'ListaN68 02-02-2025'!$A$12:$E$13375,5,0)&lt;2),"Bajo","Error en codigo")))))))</f>
        <v>Igual</v>
      </c>
    </row>
    <row r="1228" spans="1:32" x14ac:dyDescent="0.2">
      <c r="A1228" s="1" t="s">
        <v>574</v>
      </c>
      <c r="B1228" t="s">
        <v>3531</v>
      </c>
      <c r="C1228" t="s">
        <v>4959</v>
      </c>
      <c r="D1228">
        <v>21</v>
      </c>
      <c r="E1228" s="46">
        <v>29214.735000000001</v>
      </c>
      <c r="F1228" s="44"/>
      <c r="G1228" s="46"/>
      <c r="AF1228" t="str">
        <f>IF(AND(ISBLANK(A1228),ISBLANK(B1228),ISBLANK(E1228)),"Blanco",IF(AND(ISBLANK(A1228),NOT(ISBLANK(B1228))),"Titulo",IF(AND(NOT(ISBLANK(A1228)),NOT(ISBLANK(B1228)),ISBLANK(E1228),IFERROR(FIND("FF--",A1228)&gt;1,FALSE)),"F.Comercializacion",IF(AND(NOT(ISBLANK(A1228)),NOT(ISBLANK(B1228)),NOT(ISBLANK(E1228)),ISERROR(VLOOKUP(A1228,'ListaN68 02-02-2025'!$A$12:$E$13375,5,0))),"Nuevo",IF(AND(NOT(ISBLANK(A1228)),NOT(ISBLANK(B1228)),NOT(ISBLANK(E1228)),AND(E1228-VLOOKUP(A1228,'ListaN68 02-02-2025'!$A$12:$E$13375,5,0)&gt;=-2,E1228-VLOOKUP(A1228,'ListaN68 02-02-2025'!$A$12:$E$13375,5,0)&lt;=2)),"Igual",IF(AND(NOT(ISBLANK(A1228)),NOT(ISBLANK(B1228)),NOT(ISBLANK(E1228)),E1228-VLOOKUP(A1228,'ListaN68 02-02-2025'!$A$12:$E$13375,5,0)&gt;2),"Aumento",IF(AND(NOT(ISBLANK(A1228)),NOT(ISBLANK(B1228)),NOT(ISBLANK(E1228)),E1228-VLOOKUP(A1228,'ListaN68 02-02-2025'!$A$12:$E$13375,5,0)&lt;2),"Bajo","Error en codigo")))))))</f>
        <v>Igual</v>
      </c>
    </row>
    <row r="1229" spans="1:32" x14ac:dyDescent="0.2">
      <c r="A1229" s="1" t="s">
        <v>575</v>
      </c>
      <c r="B1229" t="s">
        <v>3533</v>
      </c>
      <c r="C1229" t="s">
        <v>4959</v>
      </c>
      <c r="D1229">
        <v>21</v>
      </c>
      <c r="E1229" s="46">
        <v>29214.735000000001</v>
      </c>
      <c r="F1229" s="44"/>
      <c r="G1229" s="46"/>
      <c r="AF1229" t="str">
        <f>IF(AND(ISBLANK(A1229),ISBLANK(B1229),ISBLANK(E1229)),"Blanco",IF(AND(ISBLANK(A1229),NOT(ISBLANK(B1229))),"Titulo",IF(AND(NOT(ISBLANK(A1229)),NOT(ISBLANK(B1229)),ISBLANK(E1229),IFERROR(FIND("FF--",A1229)&gt;1,FALSE)),"F.Comercializacion",IF(AND(NOT(ISBLANK(A1229)),NOT(ISBLANK(B1229)),NOT(ISBLANK(E1229)),ISERROR(VLOOKUP(A1229,'ListaN68 02-02-2025'!$A$12:$E$13375,5,0))),"Nuevo",IF(AND(NOT(ISBLANK(A1229)),NOT(ISBLANK(B1229)),NOT(ISBLANK(E1229)),AND(E1229-VLOOKUP(A1229,'ListaN68 02-02-2025'!$A$12:$E$13375,5,0)&gt;=-2,E1229-VLOOKUP(A1229,'ListaN68 02-02-2025'!$A$12:$E$13375,5,0)&lt;=2)),"Igual",IF(AND(NOT(ISBLANK(A1229)),NOT(ISBLANK(B1229)),NOT(ISBLANK(E1229)),E1229-VLOOKUP(A1229,'ListaN68 02-02-2025'!$A$12:$E$13375,5,0)&gt;2),"Aumento",IF(AND(NOT(ISBLANK(A1229)),NOT(ISBLANK(B1229)),NOT(ISBLANK(E1229)),E1229-VLOOKUP(A1229,'ListaN68 02-02-2025'!$A$12:$E$13375,5,0)&lt;2),"Bajo","Error en codigo")))))))</f>
        <v>Igual</v>
      </c>
    </row>
    <row r="1230" spans="1:32" x14ac:dyDescent="0.2">
      <c r="A1230" s="1" t="s">
        <v>576</v>
      </c>
      <c r="B1230" t="s">
        <v>3535</v>
      </c>
      <c r="C1230" t="s">
        <v>4959</v>
      </c>
      <c r="D1230">
        <v>21</v>
      </c>
      <c r="E1230" s="46">
        <v>29214.735000000001</v>
      </c>
      <c r="F1230" s="44"/>
      <c r="G1230" s="46"/>
      <c r="AF1230" t="str">
        <f>IF(AND(ISBLANK(A1230),ISBLANK(B1230),ISBLANK(E1230)),"Blanco",IF(AND(ISBLANK(A1230),NOT(ISBLANK(B1230))),"Titulo",IF(AND(NOT(ISBLANK(A1230)),NOT(ISBLANK(B1230)),ISBLANK(E1230),IFERROR(FIND("FF--",A1230)&gt;1,FALSE)),"F.Comercializacion",IF(AND(NOT(ISBLANK(A1230)),NOT(ISBLANK(B1230)),NOT(ISBLANK(E1230)),ISERROR(VLOOKUP(A1230,'ListaN68 02-02-2025'!$A$12:$E$13375,5,0))),"Nuevo",IF(AND(NOT(ISBLANK(A1230)),NOT(ISBLANK(B1230)),NOT(ISBLANK(E1230)),AND(E1230-VLOOKUP(A1230,'ListaN68 02-02-2025'!$A$12:$E$13375,5,0)&gt;=-2,E1230-VLOOKUP(A1230,'ListaN68 02-02-2025'!$A$12:$E$13375,5,0)&lt;=2)),"Igual",IF(AND(NOT(ISBLANK(A1230)),NOT(ISBLANK(B1230)),NOT(ISBLANK(E1230)),E1230-VLOOKUP(A1230,'ListaN68 02-02-2025'!$A$12:$E$13375,5,0)&gt;2),"Aumento",IF(AND(NOT(ISBLANK(A1230)),NOT(ISBLANK(B1230)),NOT(ISBLANK(E1230)),E1230-VLOOKUP(A1230,'ListaN68 02-02-2025'!$A$12:$E$13375,5,0)&lt;2),"Bajo","Error en codigo")))))))</f>
        <v>Igual</v>
      </c>
    </row>
    <row r="1231" spans="1:32" x14ac:dyDescent="0.2">
      <c r="A1231" s="1" t="s">
        <v>577</v>
      </c>
      <c r="B1231" t="s">
        <v>3537</v>
      </c>
      <c r="C1231" t="s">
        <v>4959</v>
      </c>
      <c r="D1231">
        <v>21</v>
      </c>
      <c r="E1231" s="46">
        <v>29214.735000000001</v>
      </c>
      <c r="F1231" s="44"/>
      <c r="G1231" s="46"/>
      <c r="AF1231" t="str">
        <f>IF(AND(ISBLANK(A1231),ISBLANK(B1231),ISBLANK(E1231)),"Blanco",IF(AND(ISBLANK(A1231),NOT(ISBLANK(B1231))),"Titulo",IF(AND(NOT(ISBLANK(A1231)),NOT(ISBLANK(B1231)),ISBLANK(E1231),IFERROR(FIND("FF--",A1231)&gt;1,FALSE)),"F.Comercializacion",IF(AND(NOT(ISBLANK(A1231)),NOT(ISBLANK(B1231)),NOT(ISBLANK(E1231)),ISERROR(VLOOKUP(A1231,'ListaN68 02-02-2025'!$A$12:$E$13375,5,0))),"Nuevo",IF(AND(NOT(ISBLANK(A1231)),NOT(ISBLANK(B1231)),NOT(ISBLANK(E1231)),AND(E1231-VLOOKUP(A1231,'ListaN68 02-02-2025'!$A$12:$E$13375,5,0)&gt;=-2,E1231-VLOOKUP(A1231,'ListaN68 02-02-2025'!$A$12:$E$13375,5,0)&lt;=2)),"Igual",IF(AND(NOT(ISBLANK(A1231)),NOT(ISBLANK(B1231)),NOT(ISBLANK(E1231)),E1231-VLOOKUP(A1231,'ListaN68 02-02-2025'!$A$12:$E$13375,5,0)&gt;2),"Aumento",IF(AND(NOT(ISBLANK(A1231)),NOT(ISBLANK(B1231)),NOT(ISBLANK(E1231)),E1231-VLOOKUP(A1231,'ListaN68 02-02-2025'!$A$12:$E$13375,5,0)&lt;2),"Bajo","Error en codigo")))))))</f>
        <v>Igual</v>
      </c>
    </row>
    <row r="1232" spans="1:32" x14ac:dyDescent="0.2">
      <c r="A1232" s="1" t="s">
        <v>1493</v>
      </c>
      <c r="B1232" t="s">
        <v>1494</v>
      </c>
      <c r="C1232" t="s">
        <v>4959</v>
      </c>
      <c r="D1232">
        <v>21</v>
      </c>
      <c r="E1232" s="46">
        <v>212510.85200000001</v>
      </c>
      <c r="F1232" s="44"/>
      <c r="G1232" s="46"/>
      <c r="AF1232" t="str">
        <f>IF(AND(ISBLANK(A1232),ISBLANK(B1232),ISBLANK(E1232)),"Blanco",IF(AND(ISBLANK(A1232),NOT(ISBLANK(B1232))),"Titulo",IF(AND(NOT(ISBLANK(A1232)),NOT(ISBLANK(B1232)),ISBLANK(E1232),IFERROR(FIND("FF--",A1232)&gt;1,FALSE)),"F.Comercializacion",IF(AND(NOT(ISBLANK(A1232)),NOT(ISBLANK(B1232)),NOT(ISBLANK(E1232)),ISERROR(VLOOKUP(A1232,'ListaN68 02-02-2025'!$A$12:$E$13375,5,0))),"Nuevo",IF(AND(NOT(ISBLANK(A1232)),NOT(ISBLANK(B1232)),NOT(ISBLANK(E1232)),AND(E1232-VLOOKUP(A1232,'ListaN68 02-02-2025'!$A$12:$E$13375,5,0)&gt;=-2,E1232-VLOOKUP(A1232,'ListaN68 02-02-2025'!$A$12:$E$13375,5,0)&lt;=2)),"Igual",IF(AND(NOT(ISBLANK(A1232)),NOT(ISBLANK(B1232)),NOT(ISBLANK(E1232)),E1232-VLOOKUP(A1232,'ListaN68 02-02-2025'!$A$12:$E$13375,5,0)&gt;2),"Aumento",IF(AND(NOT(ISBLANK(A1232)),NOT(ISBLANK(B1232)),NOT(ISBLANK(E1232)),E1232-VLOOKUP(A1232,'ListaN68 02-02-2025'!$A$12:$E$13375,5,0)&lt;2),"Bajo","Error en codigo")))))))</f>
        <v>Igual</v>
      </c>
    </row>
    <row r="1233" spans="1:32" x14ac:dyDescent="0.2">
      <c r="A1233" s="1" t="s">
        <v>1495</v>
      </c>
      <c r="B1233" t="s">
        <v>1496</v>
      </c>
      <c r="C1233" t="s">
        <v>4959</v>
      </c>
      <c r="D1233">
        <v>21</v>
      </c>
      <c r="E1233" s="46">
        <v>212510.85200000001</v>
      </c>
      <c r="F1233" s="44"/>
      <c r="G1233" s="46"/>
      <c r="AF1233" t="str">
        <f>IF(AND(ISBLANK(A1233),ISBLANK(B1233),ISBLANK(E1233)),"Blanco",IF(AND(ISBLANK(A1233),NOT(ISBLANK(B1233))),"Titulo",IF(AND(NOT(ISBLANK(A1233)),NOT(ISBLANK(B1233)),ISBLANK(E1233),IFERROR(FIND("FF--",A1233)&gt;1,FALSE)),"F.Comercializacion",IF(AND(NOT(ISBLANK(A1233)),NOT(ISBLANK(B1233)),NOT(ISBLANK(E1233)),ISERROR(VLOOKUP(A1233,'ListaN68 02-02-2025'!$A$12:$E$13375,5,0))),"Nuevo",IF(AND(NOT(ISBLANK(A1233)),NOT(ISBLANK(B1233)),NOT(ISBLANK(E1233)),AND(E1233-VLOOKUP(A1233,'ListaN68 02-02-2025'!$A$12:$E$13375,5,0)&gt;=-2,E1233-VLOOKUP(A1233,'ListaN68 02-02-2025'!$A$12:$E$13375,5,0)&lt;=2)),"Igual",IF(AND(NOT(ISBLANK(A1233)),NOT(ISBLANK(B1233)),NOT(ISBLANK(E1233)),E1233-VLOOKUP(A1233,'ListaN68 02-02-2025'!$A$12:$E$13375,5,0)&gt;2),"Aumento",IF(AND(NOT(ISBLANK(A1233)),NOT(ISBLANK(B1233)),NOT(ISBLANK(E1233)),E1233-VLOOKUP(A1233,'ListaN68 02-02-2025'!$A$12:$E$13375,5,0)&lt;2),"Bajo","Error en codigo")))))))</f>
        <v>Igual</v>
      </c>
    </row>
    <row r="1234" spans="1:32" x14ac:dyDescent="0.2">
      <c r="A1234" s="1" t="s">
        <v>1497</v>
      </c>
      <c r="B1234" t="s">
        <v>1498</v>
      </c>
      <c r="C1234" t="s">
        <v>4959</v>
      </c>
      <c r="D1234">
        <v>21</v>
      </c>
      <c r="E1234" s="46">
        <v>212510.85200000001</v>
      </c>
      <c r="F1234" s="44"/>
      <c r="G1234" s="46"/>
      <c r="AF1234" t="str">
        <f>IF(AND(ISBLANK(A1234),ISBLANK(B1234),ISBLANK(E1234)),"Blanco",IF(AND(ISBLANK(A1234),NOT(ISBLANK(B1234))),"Titulo",IF(AND(NOT(ISBLANK(A1234)),NOT(ISBLANK(B1234)),ISBLANK(E1234),IFERROR(FIND("FF--",A1234)&gt;1,FALSE)),"F.Comercializacion",IF(AND(NOT(ISBLANK(A1234)),NOT(ISBLANK(B1234)),NOT(ISBLANK(E1234)),ISERROR(VLOOKUP(A1234,'ListaN68 02-02-2025'!$A$12:$E$13375,5,0))),"Nuevo",IF(AND(NOT(ISBLANK(A1234)),NOT(ISBLANK(B1234)),NOT(ISBLANK(E1234)),AND(E1234-VLOOKUP(A1234,'ListaN68 02-02-2025'!$A$12:$E$13375,5,0)&gt;=-2,E1234-VLOOKUP(A1234,'ListaN68 02-02-2025'!$A$12:$E$13375,5,0)&lt;=2)),"Igual",IF(AND(NOT(ISBLANK(A1234)),NOT(ISBLANK(B1234)),NOT(ISBLANK(E1234)),E1234-VLOOKUP(A1234,'ListaN68 02-02-2025'!$A$12:$E$13375,5,0)&gt;2),"Aumento",IF(AND(NOT(ISBLANK(A1234)),NOT(ISBLANK(B1234)),NOT(ISBLANK(E1234)),E1234-VLOOKUP(A1234,'ListaN68 02-02-2025'!$A$12:$E$13375,5,0)&lt;2),"Bajo","Error en codigo")))))))</f>
        <v>Igual</v>
      </c>
    </row>
    <row r="1235" spans="1:32" x14ac:dyDescent="0.2">
      <c r="A1235" s="1" t="s">
        <v>1499</v>
      </c>
      <c r="B1235" t="s">
        <v>1500</v>
      </c>
      <c r="C1235" t="s">
        <v>4959</v>
      </c>
      <c r="D1235">
        <v>21</v>
      </c>
      <c r="E1235" s="46">
        <v>212510.85200000001</v>
      </c>
      <c r="F1235" s="44"/>
      <c r="G1235" s="46"/>
      <c r="AF1235" t="str">
        <f>IF(AND(ISBLANK(A1235),ISBLANK(B1235),ISBLANK(E1235)),"Blanco",IF(AND(ISBLANK(A1235),NOT(ISBLANK(B1235))),"Titulo",IF(AND(NOT(ISBLANK(A1235)),NOT(ISBLANK(B1235)),ISBLANK(E1235),IFERROR(FIND("FF--",A1235)&gt;1,FALSE)),"F.Comercializacion",IF(AND(NOT(ISBLANK(A1235)),NOT(ISBLANK(B1235)),NOT(ISBLANK(E1235)),ISERROR(VLOOKUP(A1235,'ListaN68 02-02-2025'!$A$12:$E$13375,5,0))),"Nuevo",IF(AND(NOT(ISBLANK(A1235)),NOT(ISBLANK(B1235)),NOT(ISBLANK(E1235)),AND(E1235-VLOOKUP(A1235,'ListaN68 02-02-2025'!$A$12:$E$13375,5,0)&gt;=-2,E1235-VLOOKUP(A1235,'ListaN68 02-02-2025'!$A$12:$E$13375,5,0)&lt;=2)),"Igual",IF(AND(NOT(ISBLANK(A1235)),NOT(ISBLANK(B1235)),NOT(ISBLANK(E1235)),E1235-VLOOKUP(A1235,'ListaN68 02-02-2025'!$A$12:$E$13375,5,0)&gt;2),"Aumento",IF(AND(NOT(ISBLANK(A1235)),NOT(ISBLANK(B1235)),NOT(ISBLANK(E1235)),E1235-VLOOKUP(A1235,'ListaN68 02-02-2025'!$A$12:$E$13375,5,0)&lt;2),"Bajo","Error en codigo")))))))</f>
        <v>Igual</v>
      </c>
    </row>
    <row r="1236" spans="1:32" x14ac:dyDescent="0.2">
      <c r="A1236" s="1" t="s">
        <v>1501</v>
      </c>
      <c r="B1236" t="s">
        <v>1502</v>
      </c>
      <c r="C1236" t="s">
        <v>4959</v>
      </c>
      <c r="D1236">
        <v>21</v>
      </c>
      <c r="E1236" s="46">
        <v>212510.85200000001</v>
      </c>
      <c r="F1236" s="44"/>
      <c r="G1236" s="46"/>
      <c r="AF1236" t="str">
        <f>IF(AND(ISBLANK(A1236),ISBLANK(B1236),ISBLANK(E1236)),"Blanco",IF(AND(ISBLANK(A1236),NOT(ISBLANK(B1236))),"Titulo",IF(AND(NOT(ISBLANK(A1236)),NOT(ISBLANK(B1236)),ISBLANK(E1236),IFERROR(FIND("FF--",A1236)&gt;1,FALSE)),"F.Comercializacion",IF(AND(NOT(ISBLANK(A1236)),NOT(ISBLANK(B1236)),NOT(ISBLANK(E1236)),ISERROR(VLOOKUP(A1236,'ListaN68 02-02-2025'!$A$12:$E$13375,5,0))),"Nuevo",IF(AND(NOT(ISBLANK(A1236)),NOT(ISBLANK(B1236)),NOT(ISBLANK(E1236)),AND(E1236-VLOOKUP(A1236,'ListaN68 02-02-2025'!$A$12:$E$13375,5,0)&gt;=-2,E1236-VLOOKUP(A1236,'ListaN68 02-02-2025'!$A$12:$E$13375,5,0)&lt;=2)),"Igual",IF(AND(NOT(ISBLANK(A1236)),NOT(ISBLANK(B1236)),NOT(ISBLANK(E1236)),E1236-VLOOKUP(A1236,'ListaN68 02-02-2025'!$A$12:$E$13375,5,0)&gt;2),"Aumento",IF(AND(NOT(ISBLANK(A1236)),NOT(ISBLANK(B1236)),NOT(ISBLANK(E1236)),E1236-VLOOKUP(A1236,'ListaN68 02-02-2025'!$A$12:$E$13375,5,0)&lt;2),"Bajo","Error en codigo")))))))</f>
        <v>Igual</v>
      </c>
    </row>
    <row r="1237" spans="1:32" x14ac:dyDescent="0.2">
      <c r="A1237" s="1" t="s">
        <v>578</v>
      </c>
      <c r="B1237" t="s">
        <v>3528</v>
      </c>
      <c r="C1237" t="s">
        <v>4959</v>
      </c>
      <c r="D1237">
        <v>21</v>
      </c>
      <c r="E1237" s="46">
        <v>49372.24</v>
      </c>
      <c r="F1237" s="44"/>
      <c r="G1237" s="46"/>
      <c r="AF1237" t="str">
        <f>IF(AND(ISBLANK(A1237),ISBLANK(B1237),ISBLANK(E1237)),"Blanco",IF(AND(ISBLANK(A1237),NOT(ISBLANK(B1237))),"Titulo",IF(AND(NOT(ISBLANK(A1237)),NOT(ISBLANK(B1237)),ISBLANK(E1237),IFERROR(FIND("FF--",A1237)&gt;1,FALSE)),"F.Comercializacion",IF(AND(NOT(ISBLANK(A1237)),NOT(ISBLANK(B1237)),NOT(ISBLANK(E1237)),ISERROR(VLOOKUP(A1237,'ListaN68 02-02-2025'!$A$12:$E$13375,5,0))),"Nuevo",IF(AND(NOT(ISBLANK(A1237)),NOT(ISBLANK(B1237)),NOT(ISBLANK(E1237)),AND(E1237-VLOOKUP(A1237,'ListaN68 02-02-2025'!$A$12:$E$13375,5,0)&gt;=-2,E1237-VLOOKUP(A1237,'ListaN68 02-02-2025'!$A$12:$E$13375,5,0)&lt;=2)),"Igual",IF(AND(NOT(ISBLANK(A1237)),NOT(ISBLANK(B1237)),NOT(ISBLANK(E1237)),E1237-VLOOKUP(A1237,'ListaN68 02-02-2025'!$A$12:$E$13375,5,0)&gt;2),"Aumento",IF(AND(NOT(ISBLANK(A1237)),NOT(ISBLANK(B1237)),NOT(ISBLANK(E1237)),E1237-VLOOKUP(A1237,'ListaN68 02-02-2025'!$A$12:$E$13375,5,0)&lt;2),"Bajo","Error en codigo")))))))</f>
        <v>Igual</v>
      </c>
    </row>
    <row r="1238" spans="1:32" x14ac:dyDescent="0.2">
      <c r="A1238" s="1" t="s">
        <v>579</v>
      </c>
      <c r="B1238" t="s">
        <v>3530</v>
      </c>
      <c r="C1238" t="s">
        <v>4959</v>
      </c>
      <c r="D1238">
        <v>21</v>
      </c>
      <c r="E1238" s="46">
        <v>49372.24</v>
      </c>
      <c r="F1238" s="44"/>
      <c r="G1238" s="46"/>
      <c r="AF1238" t="str">
        <f>IF(AND(ISBLANK(A1238),ISBLANK(B1238),ISBLANK(E1238)),"Blanco",IF(AND(ISBLANK(A1238),NOT(ISBLANK(B1238))),"Titulo",IF(AND(NOT(ISBLANK(A1238)),NOT(ISBLANK(B1238)),ISBLANK(E1238),IFERROR(FIND("FF--",A1238)&gt;1,FALSE)),"F.Comercializacion",IF(AND(NOT(ISBLANK(A1238)),NOT(ISBLANK(B1238)),NOT(ISBLANK(E1238)),ISERROR(VLOOKUP(A1238,'ListaN68 02-02-2025'!$A$12:$E$13375,5,0))),"Nuevo",IF(AND(NOT(ISBLANK(A1238)),NOT(ISBLANK(B1238)),NOT(ISBLANK(E1238)),AND(E1238-VLOOKUP(A1238,'ListaN68 02-02-2025'!$A$12:$E$13375,5,0)&gt;=-2,E1238-VLOOKUP(A1238,'ListaN68 02-02-2025'!$A$12:$E$13375,5,0)&lt;=2)),"Igual",IF(AND(NOT(ISBLANK(A1238)),NOT(ISBLANK(B1238)),NOT(ISBLANK(E1238)),E1238-VLOOKUP(A1238,'ListaN68 02-02-2025'!$A$12:$E$13375,5,0)&gt;2),"Aumento",IF(AND(NOT(ISBLANK(A1238)),NOT(ISBLANK(B1238)),NOT(ISBLANK(E1238)),E1238-VLOOKUP(A1238,'ListaN68 02-02-2025'!$A$12:$E$13375,5,0)&lt;2),"Bajo","Error en codigo")))))))</f>
        <v>Igual</v>
      </c>
    </row>
    <row r="1239" spans="1:32" x14ac:dyDescent="0.2">
      <c r="A1239" s="1" t="s">
        <v>580</v>
      </c>
      <c r="B1239" t="s">
        <v>3532</v>
      </c>
      <c r="C1239" t="s">
        <v>4959</v>
      </c>
      <c r="D1239">
        <v>21</v>
      </c>
      <c r="E1239" s="46">
        <v>49372.24</v>
      </c>
      <c r="F1239" s="44"/>
      <c r="G1239" s="46"/>
      <c r="AF1239" t="str">
        <f>IF(AND(ISBLANK(A1239),ISBLANK(B1239),ISBLANK(E1239)),"Blanco",IF(AND(ISBLANK(A1239),NOT(ISBLANK(B1239))),"Titulo",IF(AND(NOT(ISBLANK(A1239)),NOT(ISBLANK(B1239)),ISBLANK(E1239),IFERROR(FIND("FF--",A1239)&gt;1,FALSE)),"F.Comercializacion",IF(AND(NOT(ISBLANK(A1239)),NOT(ISBLANK(B1239)),NOT(ISBLANK(E1239)),ISERROR(VLOOKUP(A1239,'ListaN68 02-02-2025'!$A$12:$E$13375,5,0))),"Nuevo",IF(AND(NOT(ISBLANK(A1239)),NOT(ISBLANK(B1239)),NOT(ISBLANK(E1239)),AND(E1239-VLOOKUP(A1239,'ListaN68 02-02-2025'!$A$12:$E$13375,5,0)&gt;=-2,E1239-VLOOKUP(A1239,'ListaN68 02-02-2025'!$A$12:$E$13375,5,0)&lt;=2)),"Igual",IF(AND(NOT(ISBLANK(A1239)),NOT(ISBLANK(B1239)),NOT(ISBLANK(E1239)),E1239-VLOOKUP(A1239,'ListaN68 02-02-2025'!$A$12:$E$13375,5,0)&gt;2),"Aumento",IF(AND(NOT(ISBLANK(A1239)),NOT(ISBLANK(B1239)),NOT(ISBLANK(E1239)),E1239-VLOOKUP(A1239,'ListaN68 02-02-2025'!$A$12:$E$13375,5,0)&lt;2),"Bajo","Error en codigo")))))))</f>
        <v>Igual</v>
      </c>
    </row>
    <row r="1240" spans="1:32" x14ac:dyDescent="0.2">
      <c r="A1240" s="1" t="s">
        <v>581</v>
      </c>
      <c r="B1240" t="s">
        <v>3534</v>
      </c>
      <c r="C1240" t="s">
        <v>4959</v>
      </c>
      <c r="D1240">
        <v>21</v>
      </c>
      <c r="E1240" s="46">
        <v>49372.24</v>
      </c>
      <c r="F1240" s="44"/>
      <c r="G1240" s="46"/>
      <c r="AF1240" t="str">
        <f>IF(AND(ISBLANK(A1240),ISBLANK(B1240),ISBLANK(E1240)),"Blanco",IF(AND(ISBLANK(A1240),NOT(ISBLANK(B1240))),"Titulo",IF(AND(NOT(ISBLANK(A1240)),NOT(ISBLANK(B1240)),ISBLANK(E1240),IFERROR(FIND("FF--",A1240)&gt;1,FALSE)),"F.Comercializacion",IF(AND(NOT(ISBLANK(A1240)),NOT(ISBLANK(B1240)),NOT(ISBLANK(E1240)),ISERROR(VLOOKUP(A1240,'ListaN68 02-02-2025'!$A$12:$E$13375,5,0))),"Nuevo",IF(AND(NOT(ISBLANK(A1240)),NOT(ISBLANK(B1240)),NOT(ISBLANK(E1240)),AND(E1240-VLOOKUP(A1240,'ListaN68 02-02-2025'!$A$12:$E$13375,5,0)&gt;=-2,E1240-VLOOKUP(A1240,'ListaN68 02-02-2025'!$A$12:$E$13375,5,0)&lt;=2)),"Igual",IF(AND(NOT(ISBLANK(A1240)),NOT(ISBLANK(B1240)),NOT(ISBLANK(E1240)),E1240-VLOOKUP(A1240,'ListaN68 02-02-2025'!$A$12:$E$13375,5,0)&gt;2),"Aumento",IF(AND(NOT(ISBLANK(A1240)),NOT(ISBLANK(B1240)),NOT(ISBLANK(E1240)),E1240-VLOOKUP(A1240,'ListaN68 02-02-2025'!$A$12:$E$13375,5,0)&lt;2),"Bajo","Error en codigo")))))))</f>
        <v>Igual</v>
      </c>
    </row>
    <row r="1241" spans="1:32" x14ac:dyDescent="0.2">
      <c r="A1241" s="1" t="s">
        <v>582</v>
      </c>
      <c r="B1241" t="s">
        <v>3536</v>
      </c>
      <c r="C1241" t="s">
        <v>4959</v>
      </c>
      <c r="D1241">
        <v>21</v>
      </c>
      <c r="E1241" s="46">
        <v>49372.24</v>
      </c>
      <c r="F1241" s="44"/>
      <c r="G1241" s="46"/>
      <c r="AF1241" t="str">
        <f>IF(AND(ISBLANK(A1241),ISBLANK(B1241),ISBLANK(E1241)),"Blanco",IF(AND(ISBLANK(A1241),NOT(ISBLANK(B1241))),"Titulo",IF(AND(NOT(ISBLANK(A1241)),NOT(ISBLANK(B1241)),ISBLANK(E1241),IFERROR(FIND("FF--",A1241)&gt;1,FALSE)),"F.Comercializacion",IF(AND(NOT(ISBLANK(A1241)),NOT(ISBLANK(B1241)),NOT(ISBLANK(E1241)),ISERROR(VLOOKUP(A1241,'ListaN68 02-02-2025'!$A$12:$E$13375,5,0))),"Nuevo",IF(AND(NOT(ISBLANK(A1241)),NOT(ISBLANK(B1241)),NOT(ISBLANK(E1241)),AND(E1241-VLOOKUP(A1241,'ListaN68 02-02-2025'!$A$12:$E$13375,5,0)&gt;=-2,E1241-VLOOKUP(A1241,'ListaN68 02-02-2025'!$A$12:$E$13375,5,0)&lt;=2)),"Igual",IF(AND(NOT(ISBLANK(A1241)),NOT(ISBLANK(B1241)),NOT(ISBLANK(E1241)),E1241-VLOOKUP(A1241,'ListaN68 02-02-2025'!$A$12:$E$13375,5,0)&gt;2),"Aumento",IF(AND(NOT(ISBLANK(A1241)),NOT(ISBLANK(B1241)),NOT(ISBLANK(E1241)),E1241-VLOOKUP(A1241,'ListaN68 02-02-2025'!$A$12:$E$13375,5,0)&lt;2),"Bajo","Error en codigo")))))))</f>
        <v>Igual</v>
      </c>
    </row>
    <row r="1242" spans="1:32" x14ac:dyDescent="0.2">
      <c r="A1242" s="1" t="s">
        <v>583</v>
      </c>
      <c r="B1242" t="s">
        <v>3538</v>
      </c>
      <c r="C1242" t="s">
        <v>4959</v>
      </c>
      <c r="D1242">
        <v>21</v>
      </c>
      <c r="E1242" s="46">
        <v>49372.24</v>
      </c>
      <c r="F1242" s="44"/>
      <c r="G1242" s="46"/>
      <c r="AF1242" t="str">
        <f>IF(AND(ISBLANK(A1242),ISBLANK(B1242),ISBLANK(E1242)),"Blanco",IF(AND(ISBLANK(A1242),NOT(ISBLANK(B1242))),"Titulo",IF(AND(NOT(ISBLANK(A1242)),NOT(ISBLANK(B1242)),ISBLANK(E1242),IFERROR(FIND("FF--",A1242)&gt;1,FALSE)),"F.Comercializacion",IF(AND(NOT(ISBLANK(A1242)),NOT(ISBLANK(B1242)),NOT(ISBLANK(E1242)),ISERROR(VLOOKUP(A1242,'ListaN68 02-02-2025'!$A$12:$E$13375,5,0))),"Nuevo",IF(AND(NOT(ISBLANK(A1242)),NOT(ISBLANK(B1242)),NOT(ISBLANK(E1242)),AND(E1242-VLOOKUP(A1242,'ListaN68 02-02-2025'!$A$12:$E$13375,5,0)&gt;=-2,E1242-VLOOKUP(A1242,'ListaN68 02-02-2025'!$A$12:$E$13375,5,0)&lt;=2)),"Igual",IF(AND(NOT(ISBLANK(A1242)),NOT(ISBLANK(B1242)),NOT(ISBLANK(E1242)),E1242-VLOOKUP(A1242,'ListaN68 02-02-2025'!$A$12:$E$13375,5,0)&gt;2),"Aumento",IF(AND(NOT(ISBLANK(A1242)),NOT(ISBLANK(B1242)),NOT(ISBLANK(E1242)),E1242-VLOOKUP(A1242,'ListaN68 02-02-2025'!$A$12:$E$13375,5,0)&lt;2),"Bajo","Error en codigo")))))))</f>
        <v>Igual</v>
      </c>
    </row>
    <row r="1243" spans="1:32" x14ac:dyDescent="0.2">
      <c r="A1243" s="1" t="s">
        <v>584</v>
      </c>
      <c r="B1243" t="s">
        <v>585</v>
      </c>
      <c r="C1243" t="s">
        <v>4959</v>
      </c>
      <c r="D1243">
        <v>21</v>
      </c>
      <c r="E1243" s="46">
        <v>84839.111000000004</v>
      </c>
      <c r="F1243" s="44"/>
      <c r="G1243" s="46"/>
      <c r="AF1243" t="str">
        <f>IF(AND(ISBLANK(A1243),ISBLANK(B1243),ISBLANK(E1243)),"Blanco",IF(AND(ISBLANK(A1243),NOT(ISBLANK(B1243))),"Titulo",IF(AND(NOT(ISBLANK(A1243)),NOT(ISBLANK(B1243)),ISBLANK(E1243),IFERROR(FIND("FF--",A1243)&gt;1,FALSE)),"F.Comercializacion",IF(AND(NOT(ISBLANK(A1243)),NOT(ISBLANK(B1243)),NOT(ISBLANK(E1243)),ISERROR(VLOOKUP(A1243,'ListaN68 02-02-2025'!$A$12:$E$13375,5,0))),"Nuevo",IF(AND(NOT(ISBLANK(A1243)),NOT(ISBLANK(B1243)),NOT(ISBLANK(E1243)),AND(E1243-VLOOKUP(A1243,'ListaN68 02-02-2025'!$A$12:$E$13375,5,0)&gt;=-2,E1243-VLOOKUP(A1243,'ListaN68 02-02-2025'!$A$12:$E$13375,5,0)&lt;=2)),"Igual",IF(AND(NOT(ISBLANK(A1243)),NOT(ISBLANK(B1243)),NOT(ISBLANK(E1243)),E1243-VLOOKUP(A1243,'ListaN68 02-02-2025'!$A$12:$E$13375,5,0)&gt;2),"Aumento",IF(AND(NOT(ISBLANK(A1243)),NOT(ISBLANK(B1243)),NOT(ISBLANK(E1243)),E1243-VLOOKUP(A1243,'ListaN68 02-02-2025'!$A$12:$E$13375,5,0)&lt;2),"Bajo","Error en codigo")))))))</f>
        <v>Igual</v>
      </c>
    </row>
    <row r="1244" spans="1:32" x14ac:dyDescent="0.2">
      <c r="A1244" s="1" t="s">
        <v>586</v>
      </c>
      <c r="B1244" t="s">
        <v>587</v>
      </c>
      <c r="C1244" t="s">
        <v>4959</v>
      </c>
      <c r="D1244">
        <v>21</v>
      </c>
      <c r="E1244" s="46">
        <v>84839.111000000004</v>
      </c>
      <c r="F1244" s="44"/>
      <c r="G1244" s="46"/>
      <c r="AF1244" t="str">
        <f>IF(AND(ISBLANK(A1244),ISBLANK(B1244),ISBLANK(E1244)),"Blanco",IF(AND(ISBLANK(A1244),NOT(ISBLANK(B1244))),"Titulo",IF(AND(NOT(ISBLANK(A1244)),NOT(ISBLANK(B1244)),ISBLANK(E1244),IFERROR(FIND("FF--",A1244)&gt;1,FALSE)),"F.Comercializacion",IF(AND(NOT(ISBLANK(A1244)),NOT(ISBLANK(B1244)),NOT(ISBLANK(E1244)),ISERROR(VLOOKUP(A1244,'ListaN68 02-02-2025'!$A$12:$E$13375,5,0))),"Nuevo",IF(AND(NOT(ISBLANK(A1244)),NOT(ISBLANK(B1244)),NOT(ISBLANK(E1244)),AND(E1244-VLOOKUP(A1244,'ListaN68 02-02-2025'!$A$12:$E$13375,5,0)&gt;=-2,E1244-VLOOKUP(A1244,'ListaN68 02-02-2025'!$A$12:$E$13375,5,0)&lt;=2)),"Igual",IF(AND(NOT(ISBLANK(A1244)),NOT(ISBLANK(B1244)),NOT(ISBLANK(E1244)),E1244-VLOOKUP(A1244,'ListaN68 02-02-2025'!$A$12:$E$13375,5,0)&gt;2),"Aumento",IF(AND(NOT(ISBLANK(A1244)),NOT(ISBLANK(B1244)),NOT(ISBLANK(E1244)),E1244-VLOOKUP(A1244,'ListaN68 02-02-2025'!$A$12:$E$13375,5,0)&lt;2),"Bajo","Error en codigo")))))))</f>
        <v>Igual</v>
      </c>
    </row>
    <row r="1245" spans="1:32" x14ac:dyDescent="0.2">
      <c r="A1245" s="1" t="s">
        <v>588</v>
      </c>
      <c r="B1245" t="s">
        <v>589</v>
      </c>
      <c r="C1245" t="s">
        <v>4959</v>
      </c>
      <c r="D1245">
        <v>21</v>
      </c>
      <c r="E1245" s="46">
        <v>84839.111000000004</v>
      </c>
      <c r="F1245" s="44"/>
      <c r="G1245" s="46"/>
      <c r="AF1245" t="str">
        <f>IF(AND(ISBLANK(A1245),ISBLANK(B1245),ISBLANK(E1245)),"Blanco",IF(AND(ISBLANK(A1245),NOT(ISBLANK(B1245))),"Titulo",IF(AND(NOT(ISBLANK(A1245)),NOT(ISBLANK(B1245)),ISBLANK(E1245),IFERROR(FIND("FF--",A1245)&gt;1,FALSE)),"F.Comercializacion",IF(AND(NOT(ISBLANK(A1245)),NOT(ISBLANK(B1245)),NOT(ISBLANK(E1245)),ISERROR(VLOOKUP(A1245,'ListaN68 02-02-2025'!$A$12:$E$13375,5,0))),"Nuevo",IF(AND(NOT(ISBLANK(A1245)),NOT(ISBLANK(B1245)),NOT(ISBLANK(E1245)),AND(E1245-VLOOKUP(A1245,'ListaN68 02-02-2025'!$A$12:$E$13375,5,0)&gt;=-2,E1245-VLOOKUP(A1245,'ListaN68 02-02-2025'!$A$12:$E$13375,5,0)&lt;=2)),"Igual",IF(AND(NOT(ISBLANK(A1245)),NOT(ISBLANK(B1245)),NOT(ISBLANK(E1245)),E1245-VLOOKUP(A1245,'ListaN68 02-02-2025'!$A$12:$E$13375,5,0)&gt;2),"Aumento",IF(AND(NOT(ISBLANK(A1245)),NOT(ISBLANK(B1245)),NOT(ISBLANK(E1245)),E1245-VLOOKUP(A1245,'ListaN68 02-02-2025'!$A$12:$E$13375,5,0)&lt;2),"Bajo","Error en codigo")))))))</f>
        <v>Igual</v>
      </c>
    </row>
    <row r="1246" spans="1:32" x14ac:dyDescent="0.2">
      <c r="A1246" s="1" t="s">
        <v>590</v>
      </c>
      <c r="B1246" t="s">
        <v>591</v>
      </c>
      <c r="C1246" t="s">
        <v>4959</v>
      </c>
      <c r="D1246">
        <v>21</v>
      </c>
      <c r="E1246" s="46">
        <v>84839.111000000004</v>
      </c>
      <c r="F1246" s="44"/>
      <c r="G1246" s="46"/>
      <c r="AF1246" t="str">
        <f>IF(AND(ISBLANK(A1246),ISBLANK(B1246),ISBLANK(E1246)),"Blanco",IF(AND(ISBLANK(A1246),NOT(ISBLANK(B1246))),"Titulo",IF(AND(NOT(ISBLANK(A1246)),NOT(ISBLANK(B1246)),ISBLANK(E1246),IFERROR(FIND("FF--",A1246)&gt;1,FALSE)),"F.Comercializacion",IF(AND(NOT(ISBLANK(A1246)),NOT(ISBLANK(B1246)),NOT(ISBLANK(E1246)),ISERROR(VLOOKUP(A1246,'ListaN68 02-02-2025'!$A$12:$E$13375,5,0))),"Nuevo",IF(AND(NOT(ISBLANK(A1246)),NOT(ISBLANK(B1246)),NOT(ISBLANK(E1246)),AND(E1246-VLOOKUP(A1246,'ListaN68 02-02-2025'!$A$12:$E$13375,5,0)&gt;=-2,E1246-VLOOKUP(A1246,'ListaN68 02-02-2025'!$A$12:$E$13375,5,0)&lt;=2)),"Igual",IF(AND(NOT(ISBLANK(A1246)),NOT(ISBLANK(B1246)),NOT(ISBLANK(E1246)),E1246-VLOOKUP(A1246,'ListaN68 02-02-2025'!$A$12:$E$13375,5,0)&gt;2),"Aumento",IF(AND(NOT(ISBLANK(A1246)),NOT(ISBLANK(B1246)),NOT(ISBLANK(E1246)),E1246-VLOOKUP(A1246,'ListaN68 02-02-2025'!$A$12:$E$13375,5,0)&lt;2),"Bajo","Error en codigo")))))))</f>
        <v>Igual</v>
      </c>
    </row>
    <row r="1247" spans="1:32" x14ac:dyDescent="0.2">
      <c r="A1247" s="1" t="s">
        <v>592</v>
      </c>
      <c r="B1247" t="s">
        <v>593</v>
      </c>
      <c r="C1247" t="s">
        <v>4959</v>
      </c>
      <c r="D1247">
        <v>21</v>
      </c>
      <c r="E1247" s="46">
        <v>84839.111000000004</v>
      </c>
      <c r="F1247" s="44"/>
      <c r="G1247" s="46"/>
      <c r="AF1247" t="str">
        <f>IF(AND(ISBLANK(A1247),ISBLANK(B1247),ISBLANK(E1247)),"Blanco",IF(AND(ISBLANK(A1247),NOT(ISBLANK(B1247))),"Titulo",IF(AND(NOT(ISBLANK(A1247)),NOT(ISBLANK(B1247)),ISBLANK(E1247),IFERROR(FIND("FF--",A1247)&gt;1,FALSE)),"F.Comercializacion",IF(AND(NOT(ISBLANK(A1247)),NOT(ISBLANK(B1247)),NOT(ISBLANK(E1247)),ISERROR(VLOOKUP(A1247,'ListaN68 02-02-2025'!$A$12:$E$13375,5,0))),"Nuevo",IF(AND(NOT(ISBLANK(A1247)),NOT(ISBLANK(B1247)),NOT(ISBLANK(E1247)),AND(E1247-VLOOKUP(A1247,'ListaN68 02-02-2025'!$A$12:$E$13375,5,0)&gt;=-2,E1247-VLOOKUP(A1247,'ListaN68 02-02-2025'!$A$12:$E$13375,5,0)&lt;=2)),"Igual",IF(AND(NOT(ISBLANK(A1247)),NOT(ISBLANK(B1247)),NOT(ISBLANK(E1247)),E1247-VLOOKUP(A1247,'ListaN68 02-02-2025'!$A$12:$E$13375,5,0)&gt;2),"Aumento",IF(AND(NOT(ISBLANK(A1247)),NOT(ISBLANK(B1247)),NOT(ISBLANK(E1247)),E1247-VLOOKUP(A1247,'ListaN68 02-02-2025'!$A$12:$E$13375,5,0)&lt;2),"Bajo","Error en codigo")))))))</f>
        <v>Igual</v>
      </c>
    </row>
    <row r="1248" spans="1:32" x14ac:dyDescent="0.2">
      <c r="A1248" s="1" t="s">
        <v>594</v>
      </c>
      <c r="B1248" t="s">
        <v>595</v>
      </c>
      <c r="C1248" t="s">
        <v>4959</v>
      </c>
      <c r="D1248">
        <v>21</v>
      </c>
      <c r="E1248" s="46">
        <v>84839.111000000004</v>
      </c>
      <c r="F1248" s="44"/>
      <c r="G1248" s="46"/>
      <c r="AF1248" t="str">
        <f>IF(AND(ISBLANK(A1248),ISBLANK(B1248),ISBLANK(E1248)),"Blanco",IF(AND(ISBLANK(A1248),NOT(ISBLANK(B1248))),"Titulo",IF(AND(NOT(ISBLANK(A1248)),NOT(ISBLANK(B1248)),ISBLANK(E1248),IFERROR(FIND("FF--",A1248)&gt;1,FALSE)),"F.Comercializacion",IF(AND(NOT(ISBLANK(A1248)),NOT(ISBLANK(B1248)),NOT(ISBLANK(E1248)),ISERROR(VLOOKUP(A1248,'ListaN68 02-02-2025'!$A$12:$E$13375,5,0))),"Nuevo",IF(AND(NOT(ISBLANK(A1248)),NOT(ISBLANK(B1248)),NOT(ISBLANK(E1248)),AND(E1248-VLOOKUP(A1248,'ListaN68 02-02-2025'!$A$12:$E$13375,5,0)&gt;=-2,E1248-VLOOKUP(A1248,'ListaN68 02-02-2025'!$A$12:$E$13375,5,0)&lt;=2)),"Igual",IF(AND(NOT(ISBLANK(A1248)),NOT(ISBLANK(B1248)),NOT(ISBLANK(E1248)),E1248-VLOOKUP(A1248,'ListaN68 02-02-2025'!$A$12:$E$13375,5,0)&gt;2),"Aumento",IF(AND(NOT(ISBLANK(A1248)),NOT(ISBLANK(B1248)),NOT(ISBLANK(E1248)),E1248-VLOOKUP(A1248,'ListaN68 02-02-2025'!$A$12:$E$13375,5,0)&lt;2),"Bajo","Error en codigo")))))))</f>
        <v>Igual</v>
      </c>
    </row>
    <row r="1249" spans="1:32" x14ac:dyDescent="0.2">
      <c r="A1249" s="1" t="s">
        <v>596</v>
      </c>
      <c r="B1249" t="s">
        <v>597</v>
      </c>
      <c r="C1249" t="s">
        <v>4959</v>
      </c>
      <c r="D1249">
        <v>21</v>
      </c>
      <c r="E1249" s="46">
        <v>129177.848</v>
      </c>
      <c r="F1249" s="44"/>
      <c r="G1249" s="46"/>
      <c r="AF1249" t="str">
        <f>IF(AND(ISBLANK(A1249),ISBLANK(B1249),ISBLANK(E1249)),"Blanco",IF(AND(ISBLANK(A1249),NOT(ISBLANK(B1249))),"Titulo",IF(AND(NOT(ISBLANK(A1249)),NOT(ISBLANK(B1249)),ISBLANK(E1249),IFERROR(FIND("FF--",A1249)&gt;1,FALSE)),"F.Comercializacion",IF(AND(NOT(ISBLANK(A1249)),NOT(ISBLANK(B1249)),NOT(ISBLANK(E1249)),ISERROR(VLOOKUP(A1249,'ListaN68 02-02-2025'!$A$12:$E$13375,5,0))),"Nuevo",IF(AND(NOT(ISBLANK(A1249)),NOT(ISBLANK(B1249)),NOT(ISBLANK(E1249)),AND(E1249-VLOOKUP(A1249,'ListaN68 02-02-2025'!$A$12:$E$13375,5,0)&gt;=-2,E1249-VLOOKUP(A1249,'ListaN68 02-02-2025'!$A$12:$E$13375,5,0)&lt;=2)),"Igual",IF(AND(NOT(ISBLANK(A1249)),NOT(ISBLANK(B1249)),NOT(ISBLANK(E1249)),E1249-VLOOKUP(A1249,'ListaN68 02-02-2025'!$A$12:$E$13375,5,0)&gt;2),"Aumento",IF(AND(NOT(ISBLANK(A1249)),NOT(ISBLANK(B1249)),NOT(ISBLANK(E1249)),E1249-VLOOKUP(A1249,'ListaN68 02-02-2025'!$A$12:$E$13375,5,0)&lt;2),"Bajo","Error en codigo")))))))</f>
        <v>Igual</v>
      </c>
    </row>
    <row r="1250" spans="1:32" x14ac:dyDescent="0.2">
      <c r="A1250" s="1" t="s">
        <v>598</v>
      </c>
      <c r="B1250" t="s">
        <v>599</v>
      </c>
      <c r="C1250" t="s">
        <v>4959</v>
      </c>
      <c r="D1250">
        <v>21</v>
      </c>
      <c r="E1250" s="46">
        <v>129177.848</v>
      </c>
      <c r="F1250" s="44"/>
      <c r="G1250" s="46"/>
      <c r="AF1250" t="str">
        <f>IF(AND(ISBLANK(A1250),ISBLANK(B1250),ISBLANK(E1250)),"Blanco",IF(AND(ISBLANK(A1250),NOT(ISBLANK(B1250))),"Titulo",IF(AND(NOT(ISBLANK(A1250)),NOT(ISBLANK(B1250)),ISBLANK(E1250),IFERROR(FIND("FF--",A1250)&gt;1,FALSE)),"F.Comercializacion",IF(AND(NOT(ISBLANK(A1250)),NOT(ISBLANK(B1250)),NOT(ISBLANK(E1250)),ISERROR(VLOOKUP(A1250,'ListaN68 02-02-2025'!$A$12:$E$13375,5,0))),"Nuevo",IF(AND(NOT(ISBLANK(A1250)),NOT(ISBLANK(B1250)),NOT(ISBLANK(E1250)),AND(E1250-VLOOKUP(A1250,'ListaN68 02-02-2025'!$A$12:$E$13375,5,0)&gt;=-2,E1250-VLOOKUP(A1250,'ListaN68 02-02-2025'!$A$12:$E$13375,5,0)&lt;=2)),"Igual",IF(AND(NOT(ISBLANK(A1250)),NOT(ISBLANK(B1250)),NOT(ISBLANK(E1250)),E1250-VLOOKUP(A1250,'ListaN68 02-02-2025'!$A$12:$E$13375,5,0)&gt;2),"Aumento",IF(AND(NOT(ISBLANK(A1250)),NOT(ISBLANK(B1250)),NOT(ISBLANK(E1250)),E1250-VLOOKUP(A1250,'ListaN68 02-02-2025'!$A$12:$E$13375,5,0)&lt;2),"Bajo","Error en codigo")))))))</f>
        <v>Igual</v>
      </c>
    </row>
    <row r="1251" spans="1:32" x14ac:dyDescent="0.2">
      <c r="A1251" s="1" t="s">
        <v>600</v>
      </c>
      <c r="B1251" t="s">
        <v>601</v>
      </c>
      <c r="C1251" t="s">
        <v>4959</v>
      </c>
      <c r="D1251">
        <v>21</v>
      </c>
      <c r="E1251" s="46">
        <v>129177.848</v>
      </c>
      <c r="F1251" s="44"/>
      <c r="G1251" s="46"/>
      <c r="AF1251" t="str">
        <f>IF(AND(ISBLANK(A1251),ISBLANK(B1251),ISBLANK(E1251)),"Blanco",IF(AND(ISBLANK(A1251),NOT(ISBLANK(B1251))),"Titulo",IF(AND(NOT(ISBLANK(A1251)),NOT(ISBLANK(B1251)),ISBLANK(E1251),IFERROR(FIND("FF--",A1251)&gt;1,FALSE)),"F.Comercializacion",IF(AND(NOT(ISBLANK(A1251)),NOT(ISBLANK(B1251)),NOT(ISBLANK(E1251)),ISERROR(VLOOKUP(A1251,'ListaN68 02-02-2025'!$A$12:$E$13375,5,0))),"Nuevo",IF(AND(NOT(ISBLANK(A1251)),NOT(ISBLANK(B1251)),NOT(ISBLANK(E1251)),AND(E1251-VLOOKUP(A1251,'ListaN68 02-02-2025'!$A$12:$E$13375,5,0)&gt;=-2,E1251-VLOOKUP(A1251,'ListaN68 02-02-2025'!$A$12:$E$13375,5,0)&lt;=2)),"Igual",IF(AND(NOT(ISBLANK(A1251)),NOT(ISBLANK(B1251)),NOT(ISBLANK(E1251)),E1251-VLOOKUP(A1251,'ListaN68 02-02-2025'!$A$12:$E$13375,5,0)&gt;2),"Aumento",IF(AND(NOT(ISBLANK(A1251)),NOT(ISBLANK(B1251)),NOT(ISBLANK(E1251)),E1251-VLOOKUP(A1251,'ListaN68 02-02-2025'!$A$12:$E$13375,5,0)&lt;2),"Bajo","Error en codigo")))))))</f>
        <v>Igual</v>
      </c>
    </row>
    <row r="1252" spans="1:32" x14ac:dyDescent="0.2">
      <c r="A1252" s="1" t="s">
        <v>606</v>
      </c>
      <c r="B1252" t="s">
        <v>607</v>
      </c>
      <c r="C1252" t="s">
        <v>4959</v>
      </c>
      <c r="D1252">
        <v>21</v>
      </c>
      <c r="E1252" s="46">
        <v>129177.848</v>
      </c>
      <c r="F1252" s="44"/>
      <c r="G1252" s="46"/>
      <c r="AF1252" t="str">
        <f>IF(AND(ISBLANK(A1252),ISBLANK(B1252),ISBLANK(E1252)),"Blanco",IF(AND(ISBLANK(A1252),NOT(ISBLANK(B1252))),"Titulo",IF(AND(NOT(ISBLANK(A1252)),NOT(ISBLANK(B1252)),ISBLANK(E1252),IFERROR(FIND("FF--",A1252)&gt;1,FALSE)),"F.Comercializacion",IF(AND(NOT(ISBLANK(A1252)),NOT(ISBLANK(B1252)),NOT(ISBLANK(E1252)),ISERROR(VLOOKUP(A1252,'ListaN68 02-02-2025'!$A$12:$E$13375,5,0))),"Nuevo",IF(AND(NOT(ISBLANK(A1252)),NOT(ISBLANK(B1252)),NOT(ISBLANK(E1252)),AND(E1252-VLOOKUP(A1252,'ListaN68 02-02-2025'!$A$12:$E$13375,5,0)&gt;=-2,E1252-VLOOKUP(A1252,'ListaN68 02-02-2025'!$A$12:$E$13375,5,0)&lt;=2)),"Igual",IF(AND(NOT(ISBLANK(A1252)),NOT(ISBLANK(B1252)),NOT(ISBLANK(E1252)),E1252-VLOOKUP(A1252,'ListaN68 02-02-2025'!$A$12:$E$13375,5,0)&gt;2),"Aumento",IF(AND(NOT(ISBLANK(A1252)),NOT(ISBLANK(B1252)),NOT(ISBLANK(E1252)),E1252-VLOOKUP(A1252,'ListaN68 02-02-2025'!$A$12:$E$13375,5,0)&lt;2),"Bajo","Error en codigo")))))))</f>
        <v>Igual</v>
      </c>
    </row>
    <row r="1253" spans="1:32" x14ac:dyDescent="0.2">
      <c r="A1253" s="1" t="s">
        <v>602</v>
      </c>
      <c r="B1253" t="s">
        <v>603</v>
      </c>
      <c r="C1253" t="s">
        <v>4959</v>
      </c>
      <c r="D1253">
        <v>21</v>
      </c>
      <c r="E1253" s="46">
        <v>129177.848</v>
      </c>
      <c r="F1253" s="44"/>
      <c r="G1253" s="46"/>
      <c r="AF1253" t="str">
        <f>IF(AND(ISBLANK(A1253),ISBLANK(B1253),ISBLANK(E1253)),"Blanco",IF(AND(ISBLANK(A1253),NOT(ISBLANK(B1253))),"Titulo",IF(AND(NOT(ISBLANK(A1253)),NOT(ISBLANK(B1253)),ISBLANK(E1253),IFERROR(FIND("FF--",A1253)&gt;1,FALSE)),"F.Comercializacion",IF(AND(NOT(ISBLANK(A1253)),NOT(ISBLANK(B1253)),NOT(ISBLANK(E1253)),ISERROR(VLOOKUP(A1253,'ListaN68 02-02-2025'!$A$12:$E$13375,5,0))),"Nuevo",IF(AND(NOT(ISBLANK(A1253)),NOT(ISBLANK(B1253)),NOT(ISBLANK(E1253)),AND(E1253-VLOOKUP(A1253,'ListaN68 02-02-2025'!$A$12:$E$13375,5,0)&gt;=-2,E1253-VLOOKUP(A1253,'ListaN68 02-02-2025'!$A$12:$E$13375,5,0)&lt;=2)),"Igual",IF(AND(NOT(ISBLANK(A1253)),NOT(ISBLANK(B1253)),NOT(ISBLANK(E1253)),E1253-VLOOKUP(A1253,'ListaN68 02-02-2025'!$A$12:$E$13375,5,0)&gt;2),"Aumento",IF(AND(NOT(ISBLANK(A1253)),NOT(ISBLANK(B1253)),NOT(ISBLANK(E1253)),E1253-VLOOKUP(A1253,'ListaN68 02-02-2025'!$A$12:$E$13375,5,0)&lt;2),"Bajo","Error en codigo")))))))</f>
        <v>Igual</v>
      </c>
    </row>
    <row r="1254" spans="1:32" x14ac:dyDescent="0.2">
      <c r="A1254" s="1" t="s">
        <v>604</v>
      </c>
      <c r="B1254" t="s">
        <v>605</v>
      </c>
      <c r="C1254" t="s">
        <v>4959</v>
      </c>
      <c r="D1254">
        <v>21</v>
      </c>
      <c r="E1254" s="46">
        <v>129177.848</v>
      </c>
      <c r="F1254" s="44"/>
      <c r="G1254" s="46"/>
      <c r="AF1254" t="str">
        <f>IF(AND(ISBLANK(A1254),ISBLANK(B1254),ISBLANK(E1254)),"Blanco",IF(AND(ISBLANK(A1254),NOT(ISBLANK(B1254))),"Titulo",IF(AND(NOT(ISBLANK(A1254)),NOT(ISBLANK(B1254)),ISBLANK(E1254),IFERROR(FIND("FF--",A1254)&gt;1,FALSE)),"F.Comercializacion",IF(AND(NOT(ISBLANK(A1254)),NOT(ISBLANK(B1254)),NOT(ISBLANK(E1254)),ISERROR(VLOOKUP(A1254,'ListaN68 02-02-2025'!$A$12:$E$13375,5,0))),"Nuevo",IF(AND(NOT(ISBLANK(A1254)),NOT(ISBLANK(B1254)),NOT(ISBLANK(E1254)),AND(E1254-VLOOKUP(A1254,'ListaN68 02-02-2025'!$A$12:$E$13375,5,0)&gt;=-2,E1254-VLOOKUP(A1254,'ListaN68 02-02-2025'!$A$12:$E$13375,5,0)&lt;=2)),"Igual",IF(AND(NOT(ISBLANK(A1254)),NOT(ISBLANK(B1254)),NOT(ISBLANK(E1254)),E1254-VLOOKUP(A1254,'ListaN68 02-02-2025'!$A$12:$E$13375,5,0)&gt;2),"Aumento",IF(AND(NOT(ISBLANK(A1254)),NOT(ISBLANK(B1254)),NOT(ISBLANK(E1254)),E1254-VLOOKUP(A1254,'ListaN68 02-02-2025'!$A$12:$E$13375,5,0)&lt;2),"Bajo","Error en codigo")))))))</f>
        <v>Igual</v>
      </c>
    </row>
    <row r="1255" spans="1:32" x14ac:dyDescent="0.2">
      <c r="C1255"/>
      <c r="E1255" s="46"/>
      <c r="F1255" s="44"/>
      <c r="G1255" s="46"/>
      <c r="AF1255" t="str">
        <f>IF(AND(ISBLANK(A1255),ISBLANK(B1255),ISBLANK(E1255)),"Blanco",IF(AND(ISBLANK(A1255),NOT(ISBLANK(B1255))),"Titulo",IF(AND(NOT(ISBLANK(A1255)),NOT(ISBLANK(B1255)),ISBLANK(E1255),IFERROR(FIND("FF--",A1255)&gt;1,FALSE)),"F.Comercializacion",IF(AND(NOT(ISBLANK(A1255)),NOT(ISBLANK(B1255)),NOT(ISBLANK(E1255)),ISERROR(VLOOKUP(A1255,'ListaN68 02-02-2025'!$A$12:$E$13375,5,0))),"Nuevo",IF(AND(NOT(ISBLANK(A1255)),NOT(ISBLANK(B1255)),NOT(ISBLANK(E1255)),AND(E1255-VLOOKUP(A1255,'ListaN68 02-02-2025'!$A$12:$E$13375,5,0)&gt;=-2,E1255-VLOOKUP(A1255,'ListaN68 02-02-2025'!$A$12:$E$13375,5,0)&lt;=2)),"Igual",IF(AND(NOT(ISBLANK(A1255)),NOT(ISBLANK(B1255)),NOT(ISBLANK(E1255)),E1255-VLOOKUP(A1255,'ListaN68 02-02-2025'!$A$12:$E$13375,5,0)&gt;2),"Aumento",IF(AND(NOT(ISBLANK(A1255)),NOT(ISBLANK(B1255)),NOT(ISBLANK(E1255)),E1255-VLOOKUP(A1255,'ListaN68 02-02-2025'!$A$12:$E$13375,5,0)&lt;2),"Bajo","Error en codigo")))))))</f>
        <v>Blanco</v>
      </c>
    </row>
    <row r="1256" spans="1:32" x14ac:dyDescent="0.2">
      <c r="B1256" t="s">
        <v>608</v>
      </c>
      <c r="C1256"/>
      <c r="E1256" s="46"/>
      <c r="F1256" s="44"/>
      <c r="G1256" s="46"/>
      <c r="AF1256" t="str">
        <f>IF(AND(ISBLANK(A1256),ISBLANK(B1256),ISBLANK(E1256)),"Blanco",IF(AND(ISBLANK(A1256),NOT(ISBLANK(B1256))),"Titulo",IF(AND(NOT(ISBLANK(A1256)),NOT(ISBLANK(B1256)),ISBLANK(E1256),IFERROR(FIND("FF--",A1256)&gt;1,FALSE)),"F.Comercializacion",IF(AND(NOT(ISBLANK(A1256)),NOT(ISBLANK(B1256)),NOT(ISBLANK(E1256)),ISERROR(VLOOKUP(A1256,'ListaN68 02-02-2025'!$A$12:$E$13375,5,0))),"Nuevo",IF(AND(NOT(ISBLANK(A1256)),NOT(ISBLANK(B1256)),NOT(ISBLANK(E1256)),AND(E1256-VLOOKUP(A1256,'ListaN68 02-02-2025'!$A$12:$E$13375,5,0)&gt;=-2,E1256-VLOOKUP(A1256,'ListaN68 02-02-2025'!$A$12:$E$13375,5,0)&lt;=2)),"Igual",IF(AND(NOT(ISBLANK(A1256)),NOT(ISBLANK(B1256)),NOT(ISBLANK(E1256)),E1256-VLOOKUP(A1256,'ListaN68 02-02-2025'!$A$12:$E$13375,5,0)&gt;2),"Aumento",IF(AND(NOT(ISBLANK(A1256)),NOT(ISBLANK(B1256)),NOT(ISBLANK(E1256)),E1256-VLOOKUP(A1256,'ListaN68 02-02-2025'!$A$12:$E$13375,5,0)&lt;2),"Bajo","Error en codigo")))))))</f>
        <v>Titulo</v>
      </c>
    </row>
    <row r="1257" spans="1:32" x14ac:dyDescent="0.2">
      <c r="C1257"/>
      <c r="E1257" s="46"/>
      <c r="F1257" s="44"/>
      <c r="G1257" s="46"/>
      <c r="AF1257" t="str">
        <f>IF(AND(ISBLANK(A1257),ISBLANK(B1257),ISBLANK(E1257)),"Blanco",IF(AND(ISBLANK(A1257),NOT(ISBLANK(B1257))),"Titulo",IF(AND(NOT(ISBLANK(A1257)),NOT(ISBLANK(B1257)),ISBLANK(E1257),IFERROR(FIND("FF--",A1257)&gt;1,FALSE)),"F.Comercializacion",IF(AND(NOT(ISBLANK(A1257)),NOT(ISBLANK(B1257)),NOT(ISBLANK(E1257)),ISERROR(VLOOKUP(A1257,'ListaN68 02-02-2025'!$A$12:$E$13375,5,0))),"Nuevo",IF(AND(NOT(ISBLANK(A1257)),NOT(ISBLANK(B1257)),NOT(ISBLANK(E1257)),AND(E1257-VLOOKUP(A1257,'ListaN68 02-02-2025'!$A$12:$E$13375,5,0)&gt;=-2,E1257-VLOOKUP(A1257,'ListaN68 02-02-2025'!$A$12:$E$13375,5,0)&lt;=2)),"Igual",IF(AND(NOT(ISBLANK(A1257)),NOT(ISBLANK(B1257)),NOT(ISBLANK(E1257)),E1257-VLOOKUP(A1257,'ListaN68 02-02-2025'!$A$12:$E$13375,5,0)&gt;2),"Aumento",IF(AND(NOT(ISBLANK(A1257)),NOT(ISBLANK(B1257)),NOT(ISBLANK(E1257)),E1257-VLOOKUP(A1257,'ListaN68 02-02-2025'!$A$12:$E$13375,5,0)&lt;2),"Bajo","Error en codigo")))))))</f>
        <v>Blanco</v>
      </c>
    </row>
    <row r="1258" spans="1:32" x14ac:dyDescent="0.2">
      <c r="A1258" s="1" t="s">
        <v>609</v>
      </c>
      <c r="B1258" t="s">
        <v>3539</v>
      </c>
      <c r="C1258" t="s">
        <v>4959</v>
      </c>
      <c r="D1258">
        <v>21</v>
      </c>
      <c r="E1258" s="46">
        <v>262932.60800000001</v>
      </c>
      <c r="F1258" s="44"/>
      <c r="G1258" s="46"/>
      <c r="AF1258" t="str">
        <f>IF(AND(ISBLANK(A1258),ISBLANK(B1258),ISBLANK(E1258)),"Blanco",IF(AND(ISBLANK(A1258),NOT(ISBLANK(B1258))),"Titulo",IF(AND(NOT(ISBLANK(A1258)),NOT(ISBLANK(B1258)),ISBLANK(E1258),IFERROR(FIND("FF--",A1258)&gt;1,FALSE)),"F.Comercializacion",IF(AND(NOT(ISBLANK(A1258)),NOT(ISBLANK(B1258)),NOT(ISBLANK(E1258)),ISERROR(VLOOKUP(A1258,'ListaN68 02-02-2025'!$A$12:$E$13375,5,0))),"Nuevo",IF(AND(NOT(ISBLANK(A1258)),NOT(ISBLANK(B1258)),NOT(ISBLANK(E1258)),AND(E1258-VLOOKUP(A1258,'ListaN68 02-02-2025'!$A$12:$E$13375,5,0)&gt;=-2,E1258-VLOOKUP(A1258,'ListaN68 02-02-2025'!$A$12:$E$13375,5,0)&lt;=2)),"Igual",IF(AND(NOT(ISBLANK(A1258)),NOT(ISBLANK(B1258)),NOT(ISBLANK(E1258)),E1258-VLOOKUP(A1258,'ListaN68 02-02-2025'!$A$12:$E$13375,5,0)&gt;2),"Aumento",IF(AND(NOT(ISBLANK(A1258)),NOT(ISBLANK(B1258)),NOT(ISBLANK(E1258)),E1258-VLOOKUP(A1258,'ListaN68 02-02-2025'!$A$12:$E$13375,5,0)&lt;2),"Bajo","Error en codigo")))))))</f>
        <v>Igual</v>
      </c>
    </row>
    <row r="1259" spans="1:32" x14ac:dyDescent="0.2">
      <c r="A1259" s="1" t="s">
        <v>610</v>
      </c>
      <c r="B1259" t="s">
        <v>3542</v>
      </c>
      <c r="C1259" t="s">
        <v>4959</v>
      </c>
      <c r="D1259">
        <v>21</v>
      </c>
      <c r="E1259" s="46">
        <v>262932.60800000001</v>
      </c>
      <c r="F1259" s="44"/>
      <c r="G1259" s="46"/>
      <c r="AF1259" t="str">
        <f>IF(AND(ISBLANK(A1259),ISBLANK(B1259),ISBLANK(E1259)),"Blanco",IF(AND(ISBLANK(A1259),NOT(ISBLANK(B1259))),"Titulo",IF(AND(NOT(ISBLANK(A1259)),NOT(ISBLANK(B1259)),ISBLANK(E1259),IFERROR(FIND("FF--",A1259)&gt;1,FALSE)),"F.Comercializacion",IF(AND(NOT(ISBLANK(A1259)),NOT(ISBLANK(B1259)),NOT(ISBLANK(E1259)),ISERROR(VLOOKUP(A1259,'ListaN68 02-02-2025'!$A$12:$E$13375,5,0))),"Nuevo",IF(AND(NOT(ISBLANK(A1259)),NOT(ISBLANK(B1259)),NOT(ISBLANK(E1259)),AND(E1259-VLOOKUP(A1259,'ListaN68 02-02-2025'!$A$12:$E$13375,5,0)&gt;=-2,E1259-VLOOKUP(A1259,'ListaN68 02-02-2025'!$A$12:$E$13375,5,0)&lt;=2)),"Igual",IF(AND(NOT(ISBLANK(A1259)),NOT(ISBLANK(B1259)),NOT(ISBLANK(E1259)),E1259-VLOOKUP(A1259,'ListaN68 02-02-2025'!$A$12:$E$13375,5,0)&gt;2),"Aumento",IF(AND(NOT(ISBLANK(A1259)),NOT(ISBLANK(B1259)),NOT(ISBLANK(E1259)),E1259-VLOOKUP(A1259,'ListaN68 02-02-2025'!$A$12:$E$13375,5,0)&lt;2),"Bajo","Error en codigo")))))))</f>
        <v>Igual</v>
      </c>
    </row>
    <row r="1260" spans="1:32" x14ac:dyDescent="0.2">
      <c r="A1260" s="1" t="s">
        <v>611</v>
      </c>
      <c r="B1260" t="s">
        <v>3545</v>
      </c>
      <c r="C1260" t="s">
        <v>4959</v>
      </c>
      <c r="D1260">
        <v>21</v>
      </c>
      <c r="E1260" s="46">
        <v>262932.60800000001</v>
      </c>
      <c r="F1260" s="44"/>
      <c r="G1260" s="46"/>
      <c r="AF1260" t="str">
        <f>IF(AND(ISBLANK(A1260),ISBLANK(B1260),ISBLANK(E1260)),"Blanco",IF(AND(ISBLANK(A1260),NOT(ISBLANK(B1260))),"Titulo",IF(AND(NOT(ISBLANK(A1260)),NOT(ISBLANK(B1260)),ISBLANK(E1260),IFERROR(FIND("FF--",A1260)&gt;1,FALSE)),"F.Comercializacion",IF(AND(NOT(ISBLANK(A1260)),NOT(ISBLANK(B1260)),NOT(ISBLANK(E1260)),ISERROR(VLOOKUP(A1260,'ListaN68 02-02-2025'!$A$12:$E$13375,5,0))),"Nuevo",IF(AND(NOT(ISBLANK(A1260)),NOT(ISBLANK(B1260)),NOT(ISBLANK(E1260)),AND(E1260-VLOOKUP(A1260,'ListaN68 02-02-2025'!$A$12:$E$13375,5,0)&gt;=-2,E1260-VLOOKUP(A1260,'ListaN68 02-02-2025'!$A$12:$E$13375,5,0)&lt;=2)),"Igual",IF(AND(NOT(ISBLANK(A1260)),NOT(ISBLANK(B1260)),NOT(ISBLANK(E1260)),E1260-VLOOKUP(A1260,'ListaN68 02-02-2025'!$A$12:$E$13375,5,0)&gt;2),"Aumento",IF(AND(NOT(ISBLANK(A1260)),NOT(ISBLANK(B1260)),NOT(ISBLANK(E1260)),E1260-VLOOKUP(A1260,'ListaN68 02-02-2025'!$A$12:$E$13375,5,0)&lt;2),"Bajo","Error en codigo")))))))</f>
        <v>Igual</v>
      </c>
    </row>
    <row r="1261" spans="1:32" x14ac:dyDescent="0.2">
      <c r="A1261" s="1" t="s">
        <v>612</v>
      </c>
      <c r="B1261" t="s">
        <v>3549</v>
      </c>
      <c r="C1261" t="s">
        <v>4959</v>
      </c>
      <c r="D1261">
        <v>21</v>
      </c>
      <c r="E1261" s="46">
        <v>262932.60800000001</v>
      </c>
      <c r="F1261" s="44"/>
      <c r="G1261" s="46"/>
      <c r="AF1261" t="str">
        <f>IF(AND(ISBLANK(A1261),ISBLANK(B1261),ISBLANK(E1261)),"Blanco",IF(AND(ISBLANK(A1261),NOT(ISBLANK(B1261))),"Titulo",IF(AND(NOT(ISBLANK(A1261)),NOT(ISBLANK(B1261)),ISBLANK(E1261),IFERROR(FIND("FF--",A1261)&gt;1,FALSE)),"F.Comercializacion",IF(AND(NOT(ISBLANK(A1261)),NOT(ISBLANK(B1261)),NOT(ISBLANK(E1261)),ISERROR(VLOOKUP(A1261,'ListaN68 02-02-2025'!$A$12:$E$13375,5,0))),"Nuevo",IF(AND(NOT(ISBLANK(A1261)),NOT(ISBLANK(B1261)),NOT(ISBLANK(E1261)),AND(E1261-VLOOKUP(A1261,'ListaN68 02-02-2025'!$A$12:$E$13375,5,0)&gt;=-2,E1261-VLOOKUP(A1261,'ListaN68 02-02-2025'!$A$12:$E$13375,5,0)&lt;=2)),"Igual",IF(AND(NOT(ISBLANK(A1261)),NOT(ISBLANK(B1261)),NOT(ISBLANK(E1261)),E1261-VLOOKUP(A1261,'ListaN68 02-02-2025'!$A$12:$E$13375,5,0)&gt;2),"Aumento",IF(AND(NOT(ISBLANK(A1261)),NOT(ISBLANK(B1261)),NOT(ISBLANK(E1261)),E1261-VLOOKUP(A1261,'ListaN68 02-02-2025'!$A$12:$E$13375,5,0)&lt;2),"Bajo","Error en codigo")))))))</f>
        <v>Igual</v>
      </c>
    </row>
    <row r="1262" spans="1:32" x14ac:dyDescent="0.2">
      <c r="A1262" s="1" t="s">
        <v>613</v>
      </c>
      <c r="B1262" t="s">
        <v>3552</v>
      </c>
      <c r="C1262" t="s">
        <v>4959</v>
      </c>
      <c r="D1262">
        <v>21</v>
      </c>
      <c r="E1262" s="46">
        <v>262932.60800000001</v>
      </c>
      <c r="F1262" s="44"/>
      <c r="G1262" s="46"/>
      <c r="AF1262" t="str">
        <f>IF(AND(ISBLANK(A1262),ISBLANK(B1262),ISBLANK(E1262)),"Blanco",IF(AND(ISBLANK(A1262),NOT(ISBLANK(B1262))),"Titulo",IF(AND(NOT(ISBLANK(A1262)),NOT(ISBLANK(B1262)),ISBLANK(E1262),IFERROR(FIND("FF--",A1262)&gt;1,FALSE)),"F.Comercializacion",IF(AND(NOT(ISBLANK(A1262)),NOT(ISBLANK(B1262)),NOT(ISBLANK(E1262)),ISERROR(VLOOKUP(A1262,'ListaN68 02-02-2025'!$A$12:$E$13375,5,0))),"Nuevo",IF(AND(NOT(ISBLANK(A1262)),NOT(ISBLANK(B1262)),NOT(ISBLANK(E1262)),AND(E1262-VLOOKUP(A1262,'ListaN68 02-02-2025'!$A$12:$E$13375,5,0)&gt;=-2,E1262-VLOOKUP(A1262,'ListaN68 02-02-2025'!$A$12:$E$13375,5,0)&lt;=2)),"Igual",IF(AND(NOT(ISBLANK(A1262)),NOT(ISBLANK(B1262)),NOT(ISBLANK(E1262)),E1262-VLOOKUP(A1262,'ListaN68 02-02-2025'!$A$12:$E$13375,5,0)&gt;2),"Aumento",IF(AND(NOT(ISBLANK(A1262)),NOT(ISBLANK(B1262)),NOT(ISBLANK(E1262)),E1262-VLOOKUP(A1262,'ListaN68 02-02-2025'!$A$12:$E$13375,5,0)&lt;2),"Bajo","Error en codigo")))))))</f>
        <v>Igual</v>
      </c>
    </row>
    <row r="1263" spans="1:32" x14ac:dyDescent="0.2">
      <c r="A1263" s="1" t="s">
        <v>614</v>
      </c>
      <c r="B1263" t="s">
        <v>3556</v>
      </c>
      <c r="C1263" t="s">
        <v>4959</v>
      </c>
      <c r="D1263">
        <v>21</v>
      </c>
      <c r="E1263" s="46">
        <v>296233.43699999998</v>
      </c>
      <c r="F1263" s="44"/>
      <c r="G1263" s="46"/>
      <c r="AF1263" t="str">
        <f>IF(AND(ISBLANK(A1263),ISBLANK(B1263),ISBLANK(E1263)),"Blanco",IF(AND(ISBLANK(A1263),NOT(ISBLANK(B1263))),"Titulo",IF(AND(NOT(ISBLANK(A1263)),NOT(ISBLANK(B1263)),ISBLANK(E1263),IFERROR(FIND("FF--",A1263)&gt;1,FALSE)),"F.Comercializacion",IF(AND(NOT(ISBLANK(A1263)),NOT(ISBLANK(B1263)),NOT(ISBLANK(E1263)),ISERROR(VLOOKUP(A1263,'ListaN68 02-02-2025'!$A$12:$E$13375,5,0))),"Nuevo",IF(AND(NOT(ISBLANK(A1263)),NOT(ISBLANK(B1263)),NOT(ISBLANK(E1263)),AND(E1263-VLOOKUP(A1263,'ListaN68 02-02-2025'!$A$12:$E$13375,5,0)&gt;=-2,E1263-VLOOKUP(A1263,'ListaN68 02-02-2025'!$A$12:$E$13375,5,0)&lt;=2)),"Igual",IF(AND(NOT(ISBLANK(A1263)),NOT(ISBLANK(B1263)),NOT(ISBLANK(E1263)),E1263-VLOOKUP(A1263,'ListaN68 02-02-2025'!$A$12:$E$13375,5,0)&gt;2),"Aumento",IF(AND(NOT(ISBLANK(A1263)),NOT(ISBLANK(B1263)),NOT(ISBLANK(E1263)),E1263-VLOOKUP(A1263,'ListaN68 02-02-2025'!$A$12:$E$13375,5,0)&lt;2),"Bajo","Error en codigo")))))))</f>
        <v>Igual</v>
      </c>
    </row>
    <row r="1264" spans="1:32" x14ac:dyDescent="0.2">
      <c r="A1264" s="1" t="s">
        <v>1915</v>
      </c>
      <c r="B1264" t="s">
        <v>3555</v>
      </c>
      <c r="C1264" t="s">
        <v>4959</v>
      </c>
      <c r="D1264">
        <v>21</v>
      </c>
      <c r="E1264" s="46">
        <v>246861.198</v>
      </c>
      <c r="F1264" s="44"/>
      <c r="G1264" s="46"/>
      <c r="AF1264" t="str">
        <f>IF(AND(ISBLANK(A1264),ISBLANK(B1264),ISBLANK(E1264)),"Blanco",IF(AND(ISBLANK(A1264),NOT(ISBLANK(B1264))),"Titulo",IF(AND(NOT(ISBLANK(A1264)),NOT(ISBLANK(B1264)),ISBLANK(E1264),IFERROR(FIND("FF--",A1264)&gt;1,FALSE)),"F.Comercializacion",IF(AND(NOT(ISBLANK(A1264)),NOT(ISBLANK(B1264)),NOT(ISBLANK(E1264)),ISERROR(VLOOKUP(A1264,'ListaN68 02-02-2025'!$A$12:$E$13375,5,0))),"Nuevo",IF(AND(NOT(ISBLANK(A1264)),NOT(ISBLANK(B1264)),NOT(ISBLANK(E1264)),AND(E1264-VLOOKUP(A1264,'ListaN68 02-02-2025'!$A$12:$E$13375,5,0)&gt;=-2,E1264-VLOOKUP(A1264,'ListaN68 02-02-2025'!$A$12:$E$13375,5,0)&lt;=2)),"Igual",IF(AND(NOT(ISBLANK(A1264)),NOT(ISBLANK(B1264)),NOT(ISBLANK(E1264)),E1264-VLOOKUP(A1264,'ListaN68 02-02-2025'!$A$12:$E$13375,5,0)&gt;2),"Aumento",IF(AND(NOT(ISBLANK(A1264)),NOT(ISBLANK(B1264)),NOT(ISBLANK(E1264)),E1264-VLOOKUP(A1264,'ListaN68 02-02-2025'!$A$12:$E$13375,5,0)&lt;2),"Bajo","Error en codigo")))))))</f>
        <v>Igual</v>
      </c>
    </row>
    <row r="1265" spans="1:32" x14ac:dyDescent="0.2">
      <c r="A1265" s="1" t="s">
        <v>1916</v>
      </c>
      <c r="B1265" t="s">
        <v>3540</v>
      </c>
      <c r="C1265" t="s">
        <v>4959</v>
      </c>
      <c r="D1265">
        <v>21</v>
      </c>
      <c r="E1265" s="46">
        <v>246861.198</v>
      </c>
      <c r="F1265" s="44"/>
      <c r="G1265" s="46"/>
      <c r="AF1265" t="str">
        <f>IF(AND(ISBLANK(A1265),ISBLANK(B1265),ISBLANK(E1265)),"Blanco",IF(AND(ISBLANK(A1265),NOT(ISBLANK(B1265))),"Titulo",IF(AND(NOT(ISBLANK(A1265)),NOT(ISBLANK(B1265)),ISBLANK(E1265),IFERROR(FIND("FF--",A1265)&gt;1,FALSE)),"F.Comercializacion",IF(AND(NOT(ISBLANK(A1265)),NOT(ISBLANK(B1265)),NOT(ISBLANK(E1265)),ISERROR(VLOOKUP(A1265,'ListaN68 02-02-2025'!$A$12:$E$13375,5,0))),"Nuevo",IF(AND(NOT(ISBLANK(A1265)),NOT(ISBLANK(B1265)),NOT(ISBLANK(E1265)),AND(E1265-VLOOKUP(A1265,'ListaN68 02-02-2025'!$A$12:$E$13375,5,0)&gt;=-2,E1265-VLOOKUP(A1265,'ListaN68 02-02-2025'!$A$12:$E$13375,5,0)&lt;=2)),"Igual",IF(AND(NOT(ISBLANK(A1265)),NOT(ISBLANK(B1265)),NOT(ISBLANK(E1265)),E1265-VLOOKUP(A1265,'ListaN68 02-02-2025'!$A$12:$E$13375,5,0)&gt;2),"Aumento",IF(AND(NOT(ISBLANK(A1265)),NOT(ISBLANK(B1265)),NOT(ISBLANK(E1265)),E1265-VLOOKUP(A1265,'ListaN68 02-02-2025'!$A$12:$E$13375,5,0)&lt;2),"Bajo","Error en codigo")))))))</f>
        <v>Igual</v>
      </c>
    </row>
    <row r="1266" spans="1:32" x14ac:dyDescent="0.2">
      <c r="A1266" s="1" t="s">
        <v>1917</v>
      </c>
      <c r="B1266" t="s">
        <v>3543</v>
      </c>
      <c r="C1266" t="s">
        <v>4959</v>
      </c>
      <c r="D1266">
        <v>21</v>
      </c>
      <c r="E1266" s="46">
        <v>246861.198</v>
      </c>
      <c r="F1266" s="44"/>
      <c r="G1266" s="46"/>
      <c r="AF1266" t="str">
        <f>IF(AND(ISBLANK(A1266),ISBLANK(B1266),ISBLANK(E1266)),"Blanco",IF(AND(ISBLANK(A1266),NOT(ISBLANK(B1266))),"Titulo",IF(AND(NOT(ISBLANK(A1266)),NOT(ISBLANK(B1266)),ISBLANK(E1266),IFERROR(FIND("FF--",A1266)&gt;1,FALSE)),"F.Comercializacion",IF(AND(NOT(ISBLANK(A1266)),NOT(ISBLANK(B1266)),NOT(ISBLANK(E1266)),ISERROR(VLOOKUP(A1266,'ListaN68 02-02-2025'!$A$12:$E$13375,5,0))),"Nuevo",IF(AND(NOT(ISBLANK(A1266)),NOT(ISBLANK(B1266)),NOT(ISBLANK(E1266)),AND(E1266-VLOOKUP(A1266,'ListaN68 02-02-2025'!$A$12:$E$13375,5,0)&gt;=-2,E1266-VLOOKUP(A1266,'ListaN68 02-02-2025'!$A$12:$E$13375,5,0)&lt;=2)),"Igual",IF(AND(NOT(ISBLANK(A1266)),NOT(ISBLANK(B1266)),NOT(ISBLANK(E1266)),E1266-VLOOKUP(A1266,'ListaN68 02-02-2025'!$A$12:$E$13375,5,0)&gt;2),"Aumento",IF(AND(NOT(ISBLANK(A1266)),NOT(ISBLANK(B1266)),NOT(ISBLANK(E1266)),E1266-VLOOKUP(A1266,'ListaN68 02-02-2025'!$A$12:$E$13375,5,0)&lt;2),"Bajo","Error en codigo")))))))</f>
        <v>Igual</v>
      </c>
    </row>
    <row r="1267" spans="1:32" x14ac:dyDescent="0.2">
      <c r="A1267" s="1" t="s">
        <v>615</v>
      </c>
      <c r="B1267" t="s">
        <v>3547</v>
      </c>
      <c r="C1267" t="s">
        <v>4959</v>
      </c>
      <c r="D1267">
        <v>21</v>
      </c>
      <c r="E1267" s="46">
        <v>296233.43699999998</v>
      </c>
      <c r="F1267" s="44"/>
      <c r="G1267" s="46"/>
      <c r="AF1267" t="str">
        <f>IF(AND(ISBLANK(A1267),ISBLANK(B1267),ISBLANK(E1267)),"Blanco",IF(AND(ISBLANK(A1267),NOT(ISBLANK(B1267))),"Titulo",IF(AND(NOT(ISBLANK(A1267)),NOT(ISBLANK(B1267)),ISBLANK(E1267),IFERROR(FIND("FF--",A1267)&gt;1,FALSE)),"F.Comercializacion",IF(AND(NOT(ISBLANK(A1267)),NOT(ISBLANK(B1267)),NOT(ISBLANK(E1267)),ISERROR(VLOOKUP(A1267,'ListaN68 02-02-2025'!$A$12:$E$13375,5,0))),"Nuevo",IF(AND(NOT(ISBLANK(A1267)),NOT(ISBLANK(B1267)),NOT(ISBLANK(E1267)),AND(E1267-VLOOKUP(A1267,'ListaN68 02-02-2025'!$A$12:$E$13375,5,0)&gt;=-2,E1267-VLOOKUP(A1267,'ListaN68 02-02-2025'!$A$12:$E$13375,5,0)&lt;=2)),"Igual",IF(AND(NOT(ISBLANK(A1267)),NOT(ISBLANK(B1267)),NOT(ISBLANK(E1267)),E1267-VLOOKUP(A1267,'ListaN68 02-02-2025'!$A$12:$E$13375,5,0)&gt;2),"Aumento",IF(AND(NOT(ISBLANK(A1267)),NOT(ISBLANK(B1267)),NOT(ISBLANK(E1267)),E1267-VLOOKUP(A1267,'ListaN68 02-02-2025'!$A$12:$E$13375,5,0)&lt;2),"Bajo","Error en codigo")))))))</f>
        <v>Igual</v>
      </c>
    </row>
    <row r="1268" spans="1:32" x14ac:dyDescent="0.2">
      <c r="A1268" s="1" t="s">
        <v>1918</v>
      </c>
      <c r="B1268" t="s">
        <v>3546</v>
      </c>
      <c r="C1268" t="s">
        <v>4959</v>
      </c>
      <c r="D1268">
        <v>21</v>
      </c>
      <c r="E1268" s="46">
        <v>246861.198</v>
      </c>
      <c r="F1268" s="44"/>
      <c r="G1268" s="46"/>
      <c r="AF1268" t="str">
        <f>IF(AND(ISBLANK(A1268),ISBLANK(B1268),ISBLANK(E1268)),"Blanco",IF(AND(ISBLANK(A1268),NOT(ISBLANK(B1268))),"Titulo",IF(AND(NOT(ISBLANK(A1268)),NOT(ISBLANK(B1268)),ISBLANK(E1268),IFERROR(FIND("FF--",A1268)&gt;1,FALSE)),"F.Comercializacion",IF(AND(NOT(ISBLANK(A1268)),NOT(ISBLANK(B1268)),NOT(ISBLANK(E1268)),ISERROR(VLOOKUP(A1268,'ListaN68 02-02-2025'!$A$12:$E$13375,5,0))),"Nuevo",IF(AND(NOT(ISBLANK(A1268)),NOT(ISBLANK(B1268)),NOT(ISBLANK(E1268)),AND(E1268-VLOOKUP(A1268,'ListaN68 02-02-2025'!$A$12:$E$13375,5,0)&gt;=-2,E1268-VLOOKUP(A1268,'ListaN68 02-02-2025'!$A$12:$E$13375,5,0)&lt;=2)),"Igual",IF(AND(NOT(ISBLANK(A1268)),NOT(ISBLANK(B1268)),NOT(ISBLANK(E1268)),E1268-VLOOKUP(A1268,'ListaN68 02-02-2025'!$A$12:$E$13375,5,0)&gt;2),"Aumento",IF(AND(NOT(ISBLANK(A1268)),NOT(ISBLANK(B1268)),NOT(ISBLANK(E1268)),E1268-VLOOKUP(A1268,'ListaN68 02-02-2025'!$A$12:$E$13375,5,0)&lt;2),"Bajo","Error en codigo")))))))</f>
        <v>Igual</v>
      </c>
    </row>
    <row r="1269" spans="1:32" x14ac:dyDescent="0.2">
      <c r="A1269" s="1" t="s">
        <v>1919</v>
      </c>
      <c r="B1269" t="s">
        <v>3550</v>
      </c>
      <c r="C1269" t="s">
        <v>4959</v>
      </c>
      <c r="D1269">
        <v>21</v>
      </c>
      <c r="E1269" s="46">
        <v>246861.198</v>
      </c>
      <c r="F1269" s="44"/>
      <c r="G1269" s="46"/>
      <c r="AF1269" t="str">
        <f>IF(AND(ISBLANK(A1269),ISBLANK(B1269),ISBLANK(E1269)),"Blanco",IF(AND(ISBLANK(A1269),NOT(ISBLANK(B1269))),"Titulo",IF(AND(NOT(ISBLANK(A1269)),NOT(ISBLANK(B1269)),ISBLANK(E1269),IFERROR(FIND("FF--",A1269)&gt;1,FALSE)),"F.Comercializacion",IF(AND(NOT(ISBLANK(A1269)),NOT(ISBLANK(B1269)),NOT(ISBLANK(E1269)),ISERROR(VLOOKUP(A1269,'ListaN68 02-02-2025'!$A$12:$E$13375,5,0))),"Nuevo",IF(AND(NOT(ISBLANK(A1269)),NOT(ISBLANK(B1269)),NOT(ISBLANK(E1269)),AND(E1269-VLOOKUP(A1269,'ListaN68 02-02-2025'!$A$12:$E$13375,5,0)&gt;=-2,E1269-VLOOKUP(A1269,'ListaN68 02-02-2025'!$A$12:$E$13375,5,0)&lt;=2)),"Igual",IF(AND(NOT(ISBLANK(A1269)),NOT(ISBLANK(B1269)),NOT(ISBLANK(E1269)),E1269-VLOOKUP(A1269,'ListaN68 02-02-2025'!$A$12:$E$13375,5,0)&gt;2),"Aumento",IF(AND(NOT(ISBLANK(A1269)),NOT(ISBLANK(B1269)),NOT(ISBLANK(E1269)),E1269-VLOOKUP(A1269,'ListaN68 02-02-2025'!$A$12:$E$13375,5,0)&lt;2),"Bajo","Error en codigo")))))))</f>
        <v>Igual</v>
      </c>
    </row>
    <row r="1270" spans="1:32" x14ac:dyDescent="0.2">
      <c r="A1270" s="1" t="s">
        <v>1920</v>
      </c>
      <c r="B1270" t="s">
        <v>3553</v>
      </c>
      <c r="C1270" t="s">
        <v>4959</v>
      </c>
      <c r="D1270">
        <v>21</v>
      </c>
      <c r="E1270" s="46">
        <v>246861.198</v>
      </c>
      <c r="F1270" s="44"/>
      <c r="G1270" s="46"/>
      <c r="AF1270" t="str">
        <f>IF(AND(ISBLANK(A1270),ISBLANK(B1270),ISBLANK(E1270)),"Blanco",IF(AND(ISBLANK(A1270),NOT(ISBLANK(B1270))),"Titulo",IF(AND(NOT(ISBLANK(A1270)),NOT(ISBLANK(B1270)),ISBLANK(E1270),IFERROR(FIND("FF--",A1270)&gt;1,FALSE)),"F.Comercializacion",IF(AND(NOT(ISBLANK(A1270)),NOT(ISBLANK(B1270)),NOT(ISBLANK(E1270)),ISERROR(VLOOKUP(A1270,'ListaN68 02-02-2025'!$A$12:$E$13375,5,0))),"Nuevo",IF(AND(NOT(ISBLANK(A1270)),NOT(ISBLANK(B1270)),NOT(ISBLANK(E1270)),AND(E1270-VLOOKUP(A1270,'ListaN68 02-02-2025'!$A$12:$E$13375,5,0)&gt;=-2,E1270-VLOOKUP(A1270,'ListaN68 02-02-2025'!$A$12:$E$13375,5,0)&lt;=2)),"Igual",IF(AND(NOT(ISBLANK(A1270)),NOT(ISBLANK(B1270)),NOT(ISBLANK(E1270)),E1270-VLOOKUP(A1270,'ListaN68 02-02-2025'!$A$12:$E$13375,5,0)&gt;2),"Aumento",IF(AND(NOT(ISBLANK(A1270)),NOT(ISBLANK(B1270)),NOT(ISBLANK(E1270)),E1270-VLOOKUP(A1270,'ListaN68 02-02-2025'!$A$12:$E$13375,5,0)&lt;2),"Bajo","Error en codigo")))))))</f>
        <v>Igual</v>
      </c>
    </row>
    <row r="1271" spans="1:32" x14ac:dyDescent="0.2">
      <c r="A1271" s="1" t="s">
        <v>616</v>
      </c>
      <c r="B1271" t="s">
        <v>3557</v>
      </c>
      <c r="C1271" t="s">
        <v>4959</v>
      </c>
      <c r="D1271">
        <v>21</v>
      </c>
      <c r="E1271" s="46">
        <v>339356.44199999998</v>
      </c>
      <c r="F1271" s="44"/>
      <c r="G1271" s="46"/>
      <c r="AF1271" t="str">
        <f>IF(AND(ISBLANK(A1271),ISBLANK(B1271),ISBLANK(E1271)),"Blanco",IF(AND(ISBLANK(A1271),NOT(ISBLANK(B1271))),"Titulo",IF(AND(NOT(ISBLANK(A1271)),NOT(ISBLANK(B1271)),ISBLANK(E1271),IFERROR(FIND("FF--",A1271)&gt;1,FALSE)),"F.Comercializacion",IF(AND(NOT(ISBLANK(A1271)),NOT(ISBLANK(B1271)),NOT(ISBLANK(E1271)),ISERROR(VLOOKUP(A1271,'ListaN68 02-02-2025'!$A$12:$E$13375,5,0))),"Nuevo",IF(AND(NOT(ISBLANK(A1271)),NOT(ISBLANK(B1271)),NOT(ISBLANK(E1271)),AND(E1271-VLOOKUP(A1271,'ListaN68 02-02-2025'!$A$12:$E$13375,5,0)&gt;=-2,E1271-VLOOKUP(A1271,'ListaN68 02-02-2025'!$A$12:$E$13375,5,0)&lt;=2)),"Igual",IF(AND(NOT(ISBLANK(A1271)),NOT(ISBLANK(B1271)),NOT(ISBLANK(E1271)),E1271-VLOOKUP(A1271,'ListaN68 02-02-2025'!$A$12:$E$13375,5,0)&gt;2),"Aumento",IF(AND(NOT(ISBLANK(A1271)),NOT(ISBLANK(B1271)),NOT(ISBLANK(E1271)),E1271-VLOOKUP(A1271,'ListaN68 02-02-2025'!$A$12:$E$13375,5,0)&lt;2),"Bajo","Error en codigo")))))))</f>
        <v>Igual</v>
      </c>
    </row>
    <row r="1272" spans="1:32" x14ac:dyDescent="0.2">
      <c r="A1272" s="1" t="s">
        <v>617</v>
      </c>
      <c r="B1272" t="s">
        <v>3541</v>
      </c>
      <c r="C1272" t="s">
        <v>4959</v>
      </c>
      <c r="D1272">
        <v>21</v>
      </c>
      <c r="E1272" s="46">
        <v>339356.44199999998</v>
      </c>
      <c r="F1272" s="44"/>
      <c r="G1272" s="46"/>
      <c r="AF1272" t="str">
        <f>IF(AND(ISBLANK(A1272),ISBLANK(B1272),ISBLANK(E1272)),"Blanco",IF(AND(ISBLANK(A1272),NOT(ISBLANK(B1272))),"Titulo",IF(AND(NOT(ISBLANK(A1272)),NOT(ISBLANK(B1272)),ISBLANK(E1272),IFERROR(FIND("FF--",A1272)&gt;1,FALSE)),"F.Comercializacion",IF(AND(NOT(ISBLANK(A1272)),NOT(ISBLANK(B1272)),NOT(ISBLANK(E1272)),ISERROR(VLOOKUP(A1272,'ListaN68 02-02-2025'!$A$12:$E$13375,5,0))),"Nuevo",IF(AND(NOT(ISBLANK(A1272)),NOT(ISBLANK(B1272)),NOT(ISBLANK(E1272)),AND(E1272-VLOOKUP(A1272,'ListaN68 02-02-2025'!$A$12:$E$13375,5,0)&gt;=-2,E1272-VLOOKUP(A1272,'ListaN68 02-02-2025'!$A$12:$E$13375,5,0)&lt;=2)),"Igual",IF(AND(NOT(ISBLANK(A1272)),NOT(ISBLANK(B1272)),NOT(ISBLANK(E1272)),E1272-VLOOKUP(A1272,'ListaN68 02-02-2025'!$A$12:$E$13375,5,0)&gt;2),"Aumento",IF(AND(NOT(ISBLANK(A1272)),NOT(ISBLANK(B1272)),NOT(ISBLANK(E1272)),E1272-VLOOKUP(A1272,'ListaN68 02-02-2025'!$A$12:$E$13375,5,0)&lt;2),"Bajo","Error en codigo")))))))</f>
        <v>Igual</v>
      </c>
    </row>
    <row r="1273" spans="1:32" x14ac:dyDescent="0.2">
      <c r="A1273" s="1" t="s">
        <v>618</v>
      </c>
      <c r="B1273" t="s">
        <v>3544</v>
      </c>
      <c r="C1273" t="s">
        <v>4959</v>
      </c>
      <c r="D1273">
        <v>21</v>
      </c>
      <c r="E1273" s="46">
        <v>339356.44199999998</v>
      </c>
      <c r="F1273" s="44"/>
      <c r="G1273" s="46"/>
      <c r="AF1273" t="str">
        <f>IF(AND(ISBLANK(A1273),ISBLANK(B1273),ISBLANK(E1273)),"Blanco",IF(AND(ISBLANK(A1273),NOT(ISBLANK(B1273))),"Titulo",IF(AND(NOT(ISBLANK(A1273)),NOT(ISBLANK(B1273)),ISBLANK(E1273),IFERROR(FIND("FF--",A1273)&gt;1,FALSE)),"F.Comercializacion",IF(AND(NOT(ISBLANK(A1273)),NOT(ISBLANK(B1273)),NOT(ISBLANK(E1273)),ISERROR(VLOOKUP(A1273,'ListaN68 02-02-2025'!$A$12:$E$13375,5,0))),"Nuevo",IF(AND(NOT(ISBLANK(A1273)),NOT(ISBLANK(B1273)),NOT(ISBLANK(E1273)),AND(E1273-VLOOKUP(A1273,'ListaN68 02-02-2025'!$A$12:$E$13375,5,0)&gt;=-2,E1273-VLOOKUP(A1273,'ListaN68 02-02-2025'!$A$12:$E$13375,5,0)&lt;=2)),"Igual",IF(AND(NOT(ISBLANK(A1273)),NOT(ISBLANK(B1273)),NOT(ISBLANK(E1273)),E1273-VLOOKUP(A1273,'ListaN68 02-02-2025'!$A$12:$E$13375,5,0)&gt;2),"Aumento",IF(AND(NOT(ISBLANK(A1273)),NOT(ISBLANK(B1273)),NOT(ISBLANK(E1273)),E1273-VLOOKUP(A1273,'ListaN68 02-02-2025'!$A$12:$E$13375,5,0)&lt;2),"Bajo","Error en codigo")))))))</f>
        <v>Igual</v>
      </c>
    </row>
    <row r="1274" spans="1:32" x14ac:dyDescent="0.2">
      <c r="A1274" s="1" t="s">
        <v>619</v>
      </c>
      <c r="B1274" t="s">
        <v>3548</v>
      </c>
      <c r="C1274" t="s">
        <v>4959</v>
      </c>
      <c r="D1274">
        <v>21</v>
      </c>
      <c r="E1274" s="46">
        <v>339356.44199999998</v>
      </c>
      <c r="F1274" s="44"/>
      <c r="G1274" s="46"/>
      <c r="AF1274" t="str">
        <f>IF(AND(ISBLANK(A1274),ISBLANK(B1274),ISBLANK(E1274)),"Blanco",IF(AND(ISBLANK(A1274),NOT(ISBLANK(B1274))),"Titulo",IF(AND(NOT(ISBLANK(A1274)),NOT(ISBLANK(B1274)),ISBLANK(E1274),IFERROR(FIND("FF--",A1274)&gt;1,FALSE)),"F.Comercializacion",IF(AND(NOT(ISBLANK(A1274)),NOT(ISBLANK(B1274)),NOT(ISBLANK(E1274)),ISERROR(VLOOKUP(A1274,'ListaN68 02-02-2025'!$A$12:$E$13375,5,0))),"Nuevo",IF(AND(NOT(ISBLANK(A1274)),NOT(ISBLANK(B1274)),NOT(ISBLANK(E1274)),AND(E1274-VLOOKUP(A1274,'ListaN68 02-02-2025'!$A$12:$E$13375,5,0)&gt;=-2,E1274-VLOOKUP(A1274,'ListaN68 02-02-2025'!$A$12:$E$13375,5,0)&lt;=2)),"Igual",IF(AND(NOT(ISBLANK(A1274)),NOT(ISBLANK(B1274)),NOT(ISBLANK(E1274)),E1274-VLOOKUP(A1274,'ListaN68 02-02-2025'!$A$12:$E$13375,5,0)&gt;2),"Aumento",IF(AND(NOT(ISBLANK(A1274)),NOT(ISBLANK(B1274)),NOT(ISBLANK(E1274)),E1274-VLOOKUP(A1274,'ListaN68 02-02-2025'!$A$12:$E$13375,5,0)&lt;2),"Bajo","Error en codigo")))))))</f>
        <v>Igual</v>
      </c>
    </row>
    <row r="1275" spans="1:32" x14ac:dyDescent="0.2">
      <c r="A1275" s="1" t="s">
        <v>620</v>
      </c>
      <c r="B1275" t="s">
        <v>3551</v>
      </c>
      <c r="C1275" t="s">
        <v>4959</v>
      </c>
      <c r="D1275">
        <v>21</v>
      </c>
      <c r="E1275" s="46">
        <v>339356.44199999998</v>
      </c>
      <c r="F1275" s="44"/>
      <c r="G1275" s="46"/>
      <c r="AF1275" t="str">
        <f>IF(AND(ISBLANK(A1275),ISBLANK(B1275),ISBLANK(E1275)),"Blanco",IF(AND(ISBLANK(A1275),NOT(ISBLANK(B1275))),"Titulo",IF(AND(NOT(ISBLANK(A1275)),NOT(ISBLANK(B1275)),ISBLANK(E1275),IFERROR(FIND("FF--",A1275)&gt;1,FALSE)),"F.Comercializacion",IF(AND(NOT(ISBLANK(A1275)),NOT(ISBLANK(B1275)),NOT(ISBLANK(E1275)),ISERROR(VLOOKUP(A1275,'ListaN68 02-02-2025'!$A$12:$E$13375,5,0))),"Nuevo",IF(AND(NOT(ISBLANK(A1275)),NOT(ISBLANK(B1275)),NOT(ISBLANK(E1275)),AND(E1275-VLOOKUP(A1275,'ListaN68 02-02-2025'!$A$12:$E$13375,5,0)&gt;=-2,E1275-VLOOKUP(A1275,'ListaN68 02-02-2025'!$A$12:$E$13375,5,0)&lt;=2)),"Igual",IF(AND(NOT(ISBLANK(A1275)),NOT(ISBLANK(B1275)),NOT(ISBLANK(E1275)),E1275-VLOOKUP(A1275,'ListaN68 02-02-2025'!$A$12:$E$13375,5,0)&gt;2),"Aumento",IF(AND(NOT(ISBLANK(A1275)),NOT(ISBLANK(B1275)),NOT(ISBLANK(E1275)),E1275-VLOOKUP(A1275,'ListaN68 02-02-2025'!$A$12:$E$13375,5,0)&lt;2),"Bajo","Error en codigo")))))))</f>
        <v>Igual</v>
      </c>
    </row>
    <row r="1276" spans="1:32" x14ac:dyDescent="0.2">
      <c r="A1276" s="1" t="s">
        <v>621</v>
      </c>
      <c r="B1276" t="s">
        <v>3554</v>
      </c>
      <c r="C1276" t="s">
        <v>4959</v>
      </c>
      <c r="D1276">
        <v>21</v>
      </c>
      <c r="E1276" s="46">
        <v>339356.44199999998</v>
      </c>
      <c r="F1276" s="44"/>
      <c r="G1276" s="46"/>
      <c r="AF1276" t="str">
        <f>IF(AND(ISBLANK(A1276),ISBLANK(B1276),ISBLANK(E1276)),"Blanco",IF(AND(ISBLANK(A1276),NOT(ISBLANK(B1276))),"Titulo",IF(AND(NOT(ISBLANK(A1276)),NOT(ISBLANK(B1276)),ISBLANK(E1276),IFERROR(FIND("FF--",A1276)&gt;1,FALSE)),"F.Comercializacion",IF(AND(NOT(ISBLANK(A1276)),NOT(ISBLANK(B1276)),NOT(ISBLANK(E1276)),ISERROR(VLOOKUP(A1276,'ListaN68 02-02-2025'!$A$12:$E$13375,5,0))),"Nuevo",IF(AND(NOT(ISBLANK(A1276)),NOT(ISBLANK(B1276)),NOT(ISBLANK(E1276)),AND(E1276-VLOOKUP(A1276,'ListaN68 02-02-2025'!$A$12:$E$13375,5,0)&gt;=-2,E1276-VLOOKUP(A1276,'ListaN68 02-02-2025'!$A$12:$E$13375,5,0)&lt;=2)),"Igual",IF(AND(NOT(ISBLANK(A1276)),NOT(ISBLANK(B1276)),NOT(ISBLANK(E1276)),E1276-VLOOKUP(A1276,'ListaN68 02-02-2025'!$A$12:$E$13375,5,0)&gt;2),"Aumento",IF(AND(NOT(ISBLANK(A1276)),NOT(ISBLANK(B1276)),NOT(ISBLANK(E1276)),E1276-VLOOKUP(A1276,'ListaN68 02-02-2025'!$A$12:$E$13375,5,0)&lt;2),"Bajo","Error en codigo")))))))</f>
        <v>Igual</v>
      </c>
    </row>
    <row r="1277" spans="1:32" x14ac:dyDescent="0.2">
      <c r="A1277" s="1" t="s">
        <v>622</v>
      </c>
      <c r="B1277" t="s">
        <v>3558</v>
      </c>
      <c r="C1277" t="s">
        <v>4959</v>
      </c>
      <c r="D1277">
        <v>21</v>
      </c>
      <c r="E1277" s="46">
        <v>110944.673</v>
      </c>
      <c r="F1277" s="44"/>
      <c r="G1277" s="46"/>
      <c r="AF1277" t="str">
        <f>IF(AND(ISBLANK(A1277),ISBLANK(B1277),ISBLANK(E1277)),"Blanco",IF(AND(ISBLANK(A1277),NOT(ISBLANK(B1277))),"Titulo",IF(AND(NOT(ISBLANK(A1277)),NOT(ISBLANK(B1277)),ISBLANK(E1277),IFERROR(FIND("FF--",A1277)&gt;1,FALSE)),"F.Comercializacion",IF(AND(NOT(ISBLANK(A1277)),NOT(ISBLANK(B1277)),NOT(ISBLANK(E1277)),ISERROR(VLOOKUP(A1277,'ListaN68 02-02-2025'!$A$12:$E$13375,5,0))),"Nuevo",IF(AND(NOT(ISBLANK(A1277)),NOT(ISBLANK(B1277)),NOT(ISBLANK(E1277)),AND(E1277-VLOOKUP(A1277,'ListaN68 02-02-2025'!$A$12:$E$13375,5,0)&gt;=-2,E1277-VLOOKUP(A1277,'ListaN68 02-02-2025'!$A$12:$E$13375,5,0)&lt;=2)),"Igual",IF(AND(NOT(ISBLANK(A1277)),NOT(ISBLANK(B1277)),NOT(ISBLANK(E1277)),E1277-VLOOKUP(A1277,'ListaN68 02-02-2025'!$A$12:$E$13375,5,0)&gt;2),"Aumento",IF(AND(NOT(ISBLANK(A1277)),NOT(ISBLANK(B1277)),NOT(ISBLANK(E1277)),E1277-VLOOKUP(A1277,'ListaN68 02-02-2025'!$A$12:$E$13375,5,0)&lt;2),"Bajo","Error en codigo")))))))</f>
        <v>Igual</v>
      </c>
    </row>
    <row r="1278" spans="1:32" x14ac:dyDescent="0.2">
      <c r="C1278"/>
      <c r="E1278" s="46"/>
      <c r="F1278" s="44"/>
      <c r="G1278" s="46"/>
      <c r="AF1278" t="str">
        <f>IF(AND(ISBLANK(A1278),ISBLANK(B1278),ISBLANK(E1278)),"Blanco",IF(AND(ISBLANK(A1278),NOT(ISBLANK(B1278))),"Titulo",IF(AND(NOT(ISBLANK(A1278)),NOT(ISBLANK(B1278)),ISBLANK(E1278),IFERROR(FIND("FF--",A1278)&gt;1,FALSE)),"F.Comercializacion",IF(AND(NOT(ISBLANK(A1278)),NOT(ISBLANK(B1278)),NOT(ISBLANK(E1278)),ISERROR(VLOOKUP(A1278,'ListaN68 02-02-2025'!$A$12:$E$13375,5,0))),"Nuevo",IF(AND(NOT(ISBLANK(A1278)),NOT(ISBLANK(B1278)),NOT(ISBLANK(E1278)),AND(E1278-VLOOKUP(A1278,'ListaN68 02-02-2025'!$A$12:$E$13375,5,0)&gt;=-2,E1278-VLOOKUP(A1278,'ListaN68 02-02-2025'!$A$12:$E$13375,5,0)&lt;=2)),"Igual",IF(AND(NOT(ISBLANK(A1278)),NOT(ISBLANK(B1278)),NOT(ISBLANK(E1278)),E1278-VLOOKUP(A1278,'ListaN68 02-02-2025'!$A$12:$E$13375,5,0)&gt;2),"Aumento",IF(AND(NOT(ISBLANK(A1278)),NOT(ISBLANK(B1278)),NOT(ISBLANK(E1278)),E1278-VLOOKUP(A1278,'ListaN68 02-02-2025'!$A$12:$E$13375,5,0)&lt;2),"Bajo","Error en codigo")))))))</f>
        <v>Blanco</v>
      </c>
    </row>
    <row r="1279" spans="1:32" x14ac:dyDescent="0.2">
      <c r="B1279" t="s">
        <v>4257</v>
      </c>
      <c r="C1279"/>
      <c r="E1279" s="46"/>
      <c r="F1279" s="44"/>
      <c r="G1279" s="46"/>
      <c r="AF1279" t="str">
        <f>IF(AND(ISBLANK(A1279),ISBLANK(B1279),ISBLANK(E1279)),"Blanco",IF(AND(ISBLANK(A1279),NOT(ISBLANK(B1279))),"Titulo",IF(AND(NOT(ISBLANK(A1279)),NOT(ISBLANK(B1279)),ISBLANK(E1279),IFERROR(FIND("FF--",A1279)&gt;1,FALSE)),"F.Comercializacion",IF(AND(NOT(ISBLANK(A1279)),NOT(ISBLANK(B1279)),NOT(ISBLANK(E1279)),ISERROR(VLOOKUP(A1279,'ListaN68 02-02-2025'!$A$12:$E$13375,5,0))),"Nuevo",IF(AND(NOT(ISBLANK(A1279)),NOT(ISBLANK(B1279)),NOT(ISBLANK(E1279)),AND(E1279-VLOOKUP(A1279,'ListaN68 02-02-2025'!$A$12:$E$13375,5,0)&gt;=-2,E1279-VLOOKUP(A1279,'ListaN68 02-02-2025'!$A$12:$E$13375,5,0)&lt;=2)),"Igual",IF(AND(NOT(ISBLANK(A1279)),NOT(ISBLANK(B1279)),NOT(ISBLANK(E1279)),E1279-VLOOKUP(A1279,'ListaN68 02-02-2025'!$A$12:$E$13375,5,0)&gt;2),"Aumento",IF(AND(NOT(ISBLANK(A1279)),NOT(ISBLANK(B1279)),NOT(ISBLANK(E1279)),E1279-VLOOKUP(A1279,'ListaN68 02-02-2025'!$A$12:$E$13375,5,0)&lt;2),"Bajo","Error en codigo")))))))</f>
        <v>Titulo</v>
      </c>
    </row>
    <row r="1280" spans="1:32" x14ac:dyDescent="0.2">
      <c r="C1280"/>
      <c r="E1280" s="46"/>
      <c r="F1280" s="44"/>
      <c r="G1280" s="46"/>
      <c r="AF1280" t="str">
        <f>IF(AND(ISBLANK(A1280),ISBLANK(B1280),ISBLANK(E1280)),"Blanco",IF(AND(ISBLANK(A1280),NOT(ISBLANK(B1280))),"Titulo",IF(AND(NOT(ISBLANK(A1280)),NOT(ISBLANK(B1280)),ISBLANK(E1280),IFERROR(FIND("FF--",A1280)&gt;1,FALSE)),"F.Comercializacion",IF(AND(NOT(ISBLANK(A1280)),NOT(ISBLANK(B1280)),NOT(ISBLANK(E1280)),ISERROR(VLOOKUP(A1280,'ListaN68 02-02-2025'!$A$12:$E$13375,5,0))),"Nuevo",IF(AND(NOT(ISBLANK(A1280)),NOT(ISBLANK(B1280)),NOT(ISBLANK(E1280)),AND(E1280-VLOOKUP(A1280,'ListaN68 02-02-2025'!$A$12:$E$13375,5,0)&gt;=-2,E1280-VLOOKUP(A1280,'ListaN68 02-02-2025'!$A$12:$E$13375,5,0)&lt;=2)),"Igual",IF(AND(NOT(ISBLANK(A1280)),NOT(ISBLANK(B1280)),NOT(ISBLANK(E1280)),E1280-VLOOKUP(A1280,'ListaN68 02-02-2025'!$A$12:$E$13375,5,0)&gt;2),"Aumento",IF(AND(NOT(ISBLANK(A1280)),NOT(ISBLANK(B1280)),NOT(ISBLANK(E1280)),E1280-VLOOKUP(A1280,'ListaN68 02-02-2025'!$A$12:$E$13375,5,0)&lt;2),"Bajo","Error en codigo")))))))</f>
        <v>Blanco</v>
      </c>
    </row>
    <row r="1281" spans="1:32" x14ac:dyDescent="0.2">
      <c r="A1281" s="1" t="s">
        <v>625</v>
      </c>
      <c r="B1281" t="s">
        <v>4449</v>
      </c>
      <c r="C1281" t="s">
        <v>4961</v>
      </c>
      <c r="D1281">
        <v>21</v>
      </c>
      <c r="E1281" s="46">
        <v>26474.440999999999</v>
      </c>
      <c r="F1281" s="44"/>
      <c r="G1281" s="46"/>
      <c r="AF1281" t="str">
        <f>IF(AND(ISBLANK(A1281),ISBLANK(B1281),ISBLANK(E1281)),"Blanco",IF(AND(ISBLANK(A1281),NOT(ISBLANK(B1281))),"Titulo",IF(AND(NOT(ISBLANK(A1281)),NOT(ISBLANK(B1281)),ISBLANK(E1281),IFERROR(FIND("FF--",A1281)&gt;1,FALSE)),"F.Comercializacion",IF(AND(NOT(ISBLANK(A1281)),NOT(ISBLANK(B1281)),NOT(ISBLANK(E1281)),ISERROR(VLOOKUP(A1281,'ListaN68 02-02-2025'!$A$12:$E$13375,5,0))),"Nuevo",IF(AND(NOT(ISBLANK(A1281)),NOT(ISBLANK(B1281)),NOT(ISBLANK(E1281)),AND(E1281-VLOOKUP(A1281,'ListaN68 02-02-2025'!$A$12:$E$13375,5,0)&gt;=-2,E1281-VLOOKUP(A1281,'ListaN68 02-02-2025'!$A$12:$E$13375,5,0)&lt;=2)),"Igual",IF(AND(NOT(ISBLANK(A1281)),NOT(ISBLANK(B1281)),NOT(ISBLANK(E1281)),E1281-VLOOKUP(A1281,'ListaN68 02-02-2025'!$A$12:$E$13375,5,0)&gt;2),"Aumento",IF(AND(NOT(ISBLANK(A1281)),NOT(ISBLANK(B1281)),NOT(ISBLANK(E1281)),E1281-VLOOKUP(A1281,'ListaN68 02-02-2025'!$A$12:$E$13375,5,0)&lt;2),"Bajo","Error en codigo")))))))</f>
        <v>Igual</v>
      </c>
    </row>
    <row r="1282" spans="1:32" x14ac:dyDescent="0.2">
      <c r="A1282" s="1" t="s">
        <v>626</v>
      </c>
      <c r="B1282" t="s">
        <v>4450</v>
      </c>
      <c r="C1282" t="s">
        <v>4959</v>
      </c>
      <c r="D1282">
        <v>21</v>
      </c>
      <c r="E1282" s="46">
        <v>26474.440999999999</v>
      </c>
      <c r="F1282" s="44"/>
      <c r="G1282" s="46"/>
      <c r="AF1282" t="str">
        <f>IF(AND(ISBLANK(A1282),ISBLANK(B1282),ISBLANK(E1282)),"Blanco",IF(AND(ISBLANK(A1282),NOT(ISBLANK(B1282))),"Titulo",IF(AND(NOT(ISBLANK(A1282)),NOT(ISBLANK(B1282)),ISBLANK(E1282),IFERROR(FIND("FF--",A1282)&gt;1,FALSE)),"F.Comercializacion",IF(AND(NOT(ISBLANK(A1282)),NOT(ISBLANK(B1282)),NOT(ISBLANK(E1282)),ISERROR(VLOOKUP(A1282,'ListaN68 02-02-2025'!$A$12:$E$13375,5,0))),"Nuevo",IF(AND(NOT(ISBLANK(A1282)),NOT(ISBLANK(B1282)),NOT(ISBLANK(E1282)),AND(E1282-VLOOKUP(A1282,'ListaN68 02-02-2025'!$A$12:$E$13375,5,0)&gt;=-2,E1282-VLOOKUP(A1282,'ListaN68 02-02-2025'!$A$12:$E$13375,5,0)&lt;=2)),"Igual",IF(AND(NOT(ISBLANK(A1282)),NOT(ISBLANK(B1282)),NOT(ISBLANK(E1282)),E1282-VLOOKUP(A1282,'ListaN68 02-02-2025'!$A$12:$E$13375,5,0)&gt;2),"Aumento",IF(AND(NOT(ISBLANK(A1282)),NOT(ISBLANK(B1282)),NOT(ISBLANK(E1282)),E1282-VLOOKUP(A1282,'ListaN68 02-02-2025'!$A$12:$E$13375,5,0)&lt;2),"Bajo","Error en codigo")))))))</f>
        <v>Igual</v>
      </c>
    </row>
    <row r="1283" spans="1:32" x14ac:dyDescent="0.2">
      <c r="A1283" s="1" t="s">
        <v>627</v>
      </c>
      <c r="B1283" t="s">
        <v>4451</v>
      </c>
      <c r="C1283" t="s">
        <v>4959</v>
      </c>
      <c r="D1283">
        <v>21</v>
      </c>
      <c r="E1283" s="46">
        <v>26474.440999999999</v>
      </c>
      <c r="F1283" s="44"/>
      <c r="G1283" s="46"/>
      <c r="AF1283" t="str">
        <f>IF(AND(ISBLANK(A1283),ISBLANK(B1283),ISBLANK(E1283)),"Blanco",IF(AND(ISBLANK(A1283),NOT(ISBLANK(B1283))),"Titulo",IF(AND(NOT(ISBLANK(A1283)),NOT(ISBLANK(B1283)),ISBLANK(E1283),IFERROR(FIND("FF--",A1283)&gt;1,FALSE)),"F.Comercializacion",IF(AND(NOT(ISBLANK(A1283)),NOT(ISBLANK(B1283)),NOT(ISBLANK(E1283)),ISERROR(VLOOKUP(A1283,'ListaN68 02-02-2025'!$A$12:$E$13375,5,0))),"Nuevo",IF(AND(NOT(ISBLANK(A1283)),NOT(ISBLANK(B1283)),NOT(ISBLANK(E1283)),AND(E1283-VLOOKUP(A1283,'ListaN68 02-02-2025'!$A$12:$E$13375,5,0)&gt;=-2,E1283-VLOOKUP(A1283,'ListaN68 02-02-2025'!$A$12:$E$13375,5,0)&lt;=2)),"Igual",IF(AND(NOT(ISBLANK(A1283)),NOT(ISBLANK(B1283)),NOT(ISBLANK(E1283)),E1283-VLOOKUP(A1283,'ListaN68 02-02-2025'!$A$12:$E$13375,5,0)&gt;2),"Aumento",IF(AND(NOT(ISBLANK(A1283)),NOT(ISBLANK(B1283)),NOT(ISBLANK(E1283)),E1283-VLOOKUP(A1283,'ListaN68 02-02-2025'!$A$12:$E$13375,5,0)&lt;2),"Bajo","Error en codigo")))))))</f>
        <v>Igual</v>
      </c>
    </row>
    <row r="1284" spans="1:32" x14ac:dyDescent="0.2">
      <c r="A1284" s="1" t="s">
        <v>628</v>
      </c>
      <c r="B1284" t="s">
        <v>4452</v>
      </c>
      <c r="C1284" t="s">
        <v>4959</v>
      </c>
      <c r="D1284">
        <v>21</v>
      </c>
      <c r="E1284" s="46">
        <v>26474.440999999999</v>
      </c>
      <c r="F1284" s="44"/>
      <c r="G1284" s="46"/>
      <c r="AF1284" t="str">
        <f>IF(AND(ISBLANK(A1284),ISBLANK(B1284),ISBLANK(E1284)),"Blanco",IF(AND(ISBLANK(A1284),NOT(ISBLANK(B1284))),"Titulo",IF(AND(NOT(ISBLANK(A1284)),NOT(ISBLANK(B1284)),ISBLANK(E1284),IFERROR(FIND("FF--",A1284)&gt;1,FALSE)),"F.Comercializacion",IF(AND(NOT(ISBLANK(A1284)),NOT(ISBLANK(B1284)),NOT(ISBLANK(E1284)),ISERROR(VLOOKUP(A1284,'ListaN68 02-02-2025'!$A$12:$E$13375,5,0))),"Nuevo",IF(AND(NOT(ISBLANK(A1284)),NOT(ISBLANK(B1284)),NOT(ISBLANK(E1284)),AND(E1284-VLOOKUP(A1284,'ListaN68 02-02-2025'!$A$12:$E$13375,5,0)&gt;=-2,E1284-VLOOKUP(A1284,'ListaN68 02-02-2025'!$A$12:$E$13375,5,0)&lt;=2)),"Igual",IF(AND(NOT(ISBLANK(A1284)),NOT(ISBLANK(B1284)),NOT(ISBLANK(E1284)),E1284-VLOOKUP(A1284,'ListaN68 02-02-2025'!$A$12:$E$13375,5,0)&gt;2),"Aumento",IF(AND(NOT(ISBLANK(A1284)),NOT(ISBLANK(B1284)),NOT(ISBLANK(E1284)),E1284-VLOOKUP(A1284,'ListaN68 02-02-2025'!$A$12:$E$13375,5,0)&lt;2),"Bajo","Error en codigo")))))))</f>
        <v>Igual</v>
      </c>
    </row>
    <row r="1285" spans="1:32" x14ac:dyDescent="0.2">
      <c r="A1285" s="1" t="s">
        <v>629</v>
      </c>
      <c r="B1285" t="s">
        <v>4453</v>
      </c>
      <c r="C1285" t="s">
        <v>4959</v>
      </c>
      <c r="D1285">
        <v>21</v>
      </c>
      <c r="E1285" s="46">
        <v>26474.440999999999</v>
      </c>
      <c r="F1285" s="44"/>
      <c r="G1285" s="46"/>
      <c r="AF1285" t="str">
        <f>IF(AND(ISBLANK(A1285),ISBLANK(B1285),ISBLANK(E1285)),"Blanco",IF(AND(ISBLANK(A1285),NOT(ISBLANK(B1285))),"Titulo",IF(AND(NOT(ISBLANK(A1285)),NOT(ISBLANK(B1285)),ISBLANK(E1285),IFERROR(FIND("FF--",A1285)&gt;1,FALSE)),"F.Comercializacion",IF(AND(NOT(ISBLANK(A1285)),NOT(ISBLANK(B1285)),NOT(ISBLANK(E1285)),ISERROR(VLOOKUP(A1285,'ListaN68 02-02-2025'!$A$12:$E$13375,5,0))),"Nuevo",IF(AND(NOT(ISBLANK(A1285)),NOT(ISBLANK(B1285)),NOT(ISBLANK(E1285)),AND(E1285-VLOOKUP(A1285,'ListaN68 02-02-2025'!$A$12:$E$13375,5,0)&gt;=-2,E1285-VLOOKUP(A1285,'ListaN68 02-02-2025'!$A$12:$E$13375,5,0)&lt;=2)),"Igual",IF(AND(NOT(ISBLANK(A1285)),NOT(ISBLANK(B1285)),NOT(ISBLANK(E1285)),E1285-VLOOKUP(A1285,'ListaN68 02-02-2025'!$A$12:$E$13375,5,0)&gt;2),"Aumento",IF(AND(NOT(ISBLANK(A1285)),NOT(ISBLANK(B1285)),NOT(ISBLANK(E1285)),E1285-VLOOKUP(A1285,'ListaN68 02-02-2025'!$A$12:$E$13375,5,0)&lt;2),"Bajo","Error en codigo")))))))</f>
        <v>Igual</v>
      </c>
    </row>
    <row r="1286" spans="1:32" x14ac:dyDescent="0.2">
      <c r="A1286" s="1" t="s">
        <v>630</v>
      </c>
      <c r="B1286" t="s">
        <v>4454</v>
      </c>
      <c r="C1286" t="s">
        <v>4959</v>
      </c>
      <c r="D1286">
        <v>21</v>
      </c>
      <c r="E1286" s="46">
        <v>26474.440999999999</v>
      </c>
      <c r="F1286" s="44"/>
      <c r="G1286" s="46"/>
      <c r="AF1286" t="str">
        <f>IF(AND(ISBLANK(A1286),ISBLANK(B1286),ISBLANK(E1286)),"Blanco",IF(AND(ISBLANK(A1286),NOT(ISBLANK(B1286))),"Titulo",IF(AND(NOT(ISBLANK(A1286)),NOT(ISBLANK(B1286)),ISBLANK(E1286),IFERROR(FIND("FF--",A1286)&gt;1,FALSE)),"F.Comercializacion",IF(AND(NOT(ISBLANK(A1286)),NOT(ISBLANK(B1286)),NOT(ISBLANK(E1286)),ISERROR(VLOOKUP(A1286,'ListaN68 02-02-2025'!$A$12:$E$13375,5,0))),"Nuevo",IF(AND(NOT(ISBLANK(A1286)),NOT(ISBLANK(B1286)),NOT(ISBLANK(E1286)),AND(E1286-VLOOKUP(A1286,'ListaN68 02-02-2025'!$A$12:$E$13375,5,0)&gt;=-2,E1286-VLOOKUP(A1286,'ListaN68 02-02-2025'!$A$12:$E$13375,5,0)&lt;=2)),"Igual",IF(AND(NOT(ISBLANK(A1286)),NOT(ISBLANK(B1286)),NOT(ISBLANK(E1286)),E1286-VLOOKUP(A1286,'ListaN68 02-02-2025'!$A$12:$E$13375,5,0)&gt;2),"Aumento",IF(AND(NOT(ISBLANK(A1286)),NOT(ISBLANK(B1286)),NOT(ISBLANK(E1286)),E1286-VLOOKUP(A1286,'ListaN68 02-02-2025'!$A$12:$E$13375,5,0)&lt;2),"Bajo","Error en codigo")))))))</f>
        <v>Igual</v>
      </c>
    </row>
    <row r="1287" spans="1:32" x14ac:dyDescent="0.2">
      <c r="A1287" s="1" t="s">
        <v>631</v>
      </c>
      <c r="B1287" t="s">
        <v>4259</v>
      </c>
      <c r="C1287" t="s">
        <v>4959</v>
      </c>
      <c r="D1287">
        <v>21</v>
      </c>
      <c r="E1287" s="46">
        <v>49060.669000000002</v>
      </c>
      <c r="F1287" s="44"/>
      <c r="G1287" s="46"/>
      <c r="AF1287" t="str">
        <f>IF(AND(ISBLANK(A1287),ISBLANK(B1287),ISBLANK(E1287)),"Blanco",IF(AND(ISBLANK(A1287),NOT(ISBLANK(B1287))),"Titulo",IF(AND(NOT(ISBLANK(A1287)),NOT(ISBLANK(B1287)),ISBLANK(E1287),IFERROR(FIND("FF--",A1287)&gt;1,FALSE)),"F.Comercializacion",IF(AND(NOT(ISBLANK(A1287)),NOT(ISBLANK(B1287)),NOT(ISBLANK(E1287)),ISERROR(VLOOKUP(A1287,'ListaN68 02-02-2025'!$A$12:$E$13375,5,0))),"Nuevo",IF(AND(NOT(ISBLANK(A1287)),NOT(ISBLANK(B1287)),NOT(ISBLANK(E1287)),AND(E1287-VLOOKUP(A1287,'ListaN68 02-02-2025'!$A$12:$E$13375,5,0)&gt;=-2,E1287-VLOOKUP(A1287,'ListaN68 02-02-2025'!$A$12:$E$13375,5,0)&lt;=2)),"Igual",IF(AND(NOT(ISBLANK(A1287)),NOT(ISBLANK(B1287)),NOT(ISBLANK(E1287)),E1287-VLOOKUP(A1287,'ListaN68 02-02-2025'!$A$12:$E$13375,5,0)&gt;2),"Aumento",IF(AND(NOT(ISBLANK(A1287)),NOT(ISBLANK(B1287)),NOT(ISBLANK(E1287)),E1287-VLOOKUP(A1287,'ListaN68 02-02-2025'!$A$12:$E$13375,5,0)&lt;2),"Bajo","Error en codigo")))))))</f>
        <v>Igual</v>
      </c>
    </row>
    <row r="1288" spans="1:32" x14ac:dyDescent="0.2">
      <c r="A1288" s="1" t="s">
        <v>632</v>
      </c>
      <c r="B1288" t="s">
        <v>4263</v>
      </c>
      <c r="C1288" t="s">
        <v>4959</v>
      </c>
      <c r="D1288">
        <v>21</v>
      </c>
      <c r="E1288" s="46">
        <v>49060.669000000002</v>
      </c>
      <c r="F1288" s="44"/>
      <c r="G1288" s="46"/>
      <c r="AF1288" t="str">
        <f>IF(AND(ISBLANK(A1288),ISBLANK(B1288),ISBLANK(E1288)),"Blanco",IF(AND(ISBLANK(A1288),NOT(ISBLANK(B1288))),"Titulo",IF(AND(NOT(ISBLANK(A1288)),NOT(ISBLANK(B1288)),ISBLANK(E1288),IFERROR(FIND("FF--",A1288)&gt;1,FALSE)),"F.Comercializacion",IF(AND(NOT(ISBLANK(A1288)),NOT(ISBLANK(B1288)),NOT(ISBLANK(E1288)),ISERROR(VLOOKUP(A1288,'ListaN68 02-02-2025'!$A$12:$E$13375,5,0))),"Nuevo",IF(AND(NOT(ISBLANK(A1288)),NOT(ISBLANK(B1288)),NOT(ISBLANK(E1288)),AND(E1288-VLOOKUP(A1288,'ListaN68 02-02-2025'!$A$12:$E$13375,5,0)&gt;=-2,E1288-VLOOKUP(A1288,'ListaN68 02-02-2025'!$A$12:$E$13375,5,0)&lt;=2)),"Igual",IF(AND(NOT(ISBLANK(A1288)),NOT(ISBLANK(B1288)),NOT(ISBLANK(E1288)),E1288-VLOOKUP(A1288,'ListaN68 02-02-2025'!$A$12:$E$13375,5,0)&gt;2),"Aumento",IF(AND(NOT(ISBLANK(A1288)),NOT(ISBLANK(B1288)),NOT(ISBLANK(E1288)),E1288-VLOOKUP(A1288,'ListaN68 02-02-2025'!$A$12:$E$13375,5,0)&lt;2),"Bajo","Error en codigo")))))))</f>
        <v>Igual</v>
      </c>
    </row>
    <row r="1289" spans="1:32" x14ac:dyDescent="0.2">
      <c r="A1289" s="1" t="s">
        <v>633</v>
      </c>
      <c r="B1289" t="s">
        <v>4269</v>
      </c>
      <c r="C1289" t="s">
        <v>4959</v>
      </c>
      <c r="D1289">
        <v>21</v>
      </c>
      <c r="E1289" s="46">
        <v>49060.669000000002</v>
      </c>
      <c r="F1289" s="44"/>
      <c r="G1289" s="46"/>
      <c r="AF1289" t="str">
        <f>IF(AND(ISBLANK(A1289),ISBLANK(B1289),ISBLANK(E1289)),"Blanco",IF(AND(ISBLANK(A1289),NOT(ISBLANK(B1289))),"Titulo",IF(AND(NOT(ISBLANK(A1289)),NOT(ISBLANK(B1289)),ISBLANK(E1289),IFERROR(FIND("FF--",A1289)&gt;1,FALSE)),"F.Comercializacion",IF(AND(NOT(ISBLANK(A1289)),NOT(ISBLANK(B1289)),NOT(ISBLANK(E1289)),ISERROR(VLOOKUP(A1289,'ListaN68 02-02-2025'!$A$12:$E$13375,5,0))),"Nuevo",IF(AND(NOT(ISBLANK(A1289)),NOT(ISBLANK(B1289)),NOT(ISBLANK(E1289)),AND(E1289-VLOOKUP(A1289,'ListaN68 02-02-2025'!$A$12:$E$13375,5,0)&gt;=-2,E1289-VLOOKUP(A1289,'ListaN68 02-02-2025'!$A$12:$E$13375,5,0)&lt;=2)),"Igual",IF(AND(NOT(ISBLANK(A1289)),NOT(ISBLANK(B1289)),NOT(ISBLANK(E1289)),E1289-VLOOKUP(A1289,'ListaN68 02-02-2025'!$A$12:$E$13375,5,0)&gt;2),"Aumento",IF(AND(NOT(ISBLANK(A1289)),NOT(ISBLANK(B1289)),NOT(ISBLANK(E1289)),E1289-VLOOKUP(A1289,'ListaN68 02-02-2025'!$A$12:$E$13375,5,0)&lt;2),"Bajo","Error en codigo")))))))</f>
        <v>Igual</v>
      </c>
    </row>
    <row r="1290" spans="1:32" x14ac:dyDescent="0.2">
      <c r="A1290" s="1" t="s">
        <v>634</v>
      </c>
      <c r="B1290" t="s">
        <v>4276</v>
      </c>
      <c r="C1290" t="s">
        <v>4959</v>
      </c>
      <c r="D1290">
        <v>21</v>
      </c>
      <c r="E1290" s="46">
        <v>49060.669000000002</v>
      </c>
      <c r="F1290" s="44"/>
      <c r="G1290" s="46"/>
      <c r="AF1290" t="str">
        <f>IF(AND(ISBLANK(A1290),ISBLANK(B1290),ISBLANK(E1290)),"Blanco",IF(AND(ISBLANK(A1290),NOT(ISBLANK(B1290))),"Titulo",IF(AND(NOT(ISBLANK(A1290)),NOT(ISBLANK(B1290)),ISBLANK(E1290),IFERROR(FIND("FF--",A1290)&gt;1,FALSE)),"F.Comercializacion",IF(AND(NOT(ISBLANK(A1290)),NOT(ISBLANK(B1290)),NOT(ISBLANK(E1290)),ISERROR(VLOOKUP(A1290,'ListaN68 02-02-2025'!$A$12:$E$13375,5,0))),"Nuevo",IF(AND(NOT(ISBLANK(A1290)),NOT(ISBLANK(B1290)),NOT(ISBLANK(E1290)),AND(E1290-VLOOKUP(A1290,'ListaN68 02-02-2025'!$A$12:$E$13375,5,0)&gt;=-2,E1290-VLOOKUP(A1290,'ListaN68 02-02-2025'!$A$12:$E$13375,5,0)&lt;=2)),"Igual",IF(AND(NOT(ISBLANK(A1290)),NOT(ISBLANK(B1290)),NOT(ISBLANK(E1290)),E1290-VLOOKUP(A1290,'ListaN68 02-02-2025'!$A$12:$E$13375,5,0)&gt;2),"Aumento",IF(AND(NOT(ISBLANK(A1290)),NOT(ISBLANK(B1290)),NOT(ISBLANK(E1290)),E1290-VLOOKUP(A1290,'ListaN68 02-02-2025'!$A$12:$E$13375,5,0)&lt;2),"Bajo","Error en codigo")))))))</f>
        <v>Igual</v>
      </c>
    </row>
    <row r="1291" spans="1:32" x14ac:dyDescent="0.2">
      <c r="A1291" s="1" t="s">
        <v>635</v>
      </c>
      <c r="B1291" t="s">
        <v>4281</v>
      </c>
      <c r="C1291" t="s">
        <v>4961</v>
      </c>
      <c r="D1291">
        <v>21</v>
      </c>
      <c r="E1291" s="46">
        <v>49060.669000000002</v>
      </c>
      <c r="F1291" s="44"/>
      <c r="G1291" s="46"/>
      <c r="AF1291" t="str">
        <f>IF(AND(ISBLANK(A1291),ISBLANK(B1291),ISBLANK(E1291)),"Blanco",IF(AND(ISBLANK(A1291),NOT(ISBLANK(B1291))),"Titulo",IF(AND(NOT(ISBLANK(A1291)),NOT(ISBLANK(B1291)),ISBLANK(E1291),IFERROR(FIND("FF--",A1291)&gt;1,FALSE)),"F.Comercializacion",IF(AND(NOT(ISBLANK(A1291)),NOT(ISBLANK(B1291)),NOT(ISBLANK(E1291)),ISERROR(VLOOKUP(A1291,'ListaN68 02-02-2025'!$A$12:$E$13375,5,0))),"Nuevo",IF(AND(NOT(ISBLANK(A1291)),NOT(ISBLANK(B1291)),NOT(ISBLANK(E1291)),AND(E1291-VLOOKUP(A1291,'ListaN68 02-02-2025'!$A$12:$E$13375,5,0)&gt;=-2,E1291-VLOOKUP(A1291,'ListaN68 02-02-2025'!$A$12:$E$13375,5,0)&lt;=2)),"Igual",IF(AND(NOT(ISBLANK(A1291)),NOT(ISBLANK(B1291)),NOT(ISBLANK(E1291)),E1291-VLOOKUP(A1291,'ListaN68 02-02-2025'!$A$12:$E$13375,5,0)&gt;2),"Aumento",IF(AND(NOT(ISBLANK(A1291)),NOT(ISBLANK(B1291)),NOT(ISBLANK(E1291)),E1291-VLOOKUP(A1291,'ListaN68 02-02-2025'!$A$12:$E$13375,5,0)&lt;2),"Bajo","Error en codigo")))))))</f>
        <v>Igual</v>
      </c>
    </row>
    <row r="1292" spans="1:32" x14ac:dyDescent="0.2">
      <c r="A1292" s="1" t="s">
        <v>636</v>
      </c>
      <c r="B1292" t="s">
        <v>4287</v>
      </c>
      <c r="C1292" t="s">
        <v>4959</v>
      </c>
      <c r="D1292">
        <v>21</v>
      </c>
      <c r="E1292" s="46">
        <v>49060.669000000002</v>
      </c>
      <c r="F1292" s="44"/>
      <c r="G1292" s="46"/>
      <c r="AF1292" t="str">
        <f>IF(AND(ISBLANK(A1292),ISBLANK(B1292),ISBLANK(E1292)),"Blanco",IF(AND(ISBLANK(A1292),NOT(ISBLANK(B1292))),"Titulo",IF(AND(NOT(ISBLANK(A1292)),NOT(ISBLANK(B1292)),ISBLANK(E1292),IFERROR(FIND("FF--",A1292)&gt;1,FALSE)),"F.Comercializacion",IF(AND(NOT(ISBLANK(A1292)),NOT(ISBLANK(B1292)),NOT(ISBLANK(E1292)),ISERROR(VLOOKUP(A1292,'ListaN68 02-02-2025'!$A$12:$E$13375,5,0))),"Nuevo",IF(AND(NOT(ISBLANK(A1292)),NOT(ISBLANK(B1292)),NOT(ISBLANK(E1292)),AND(E1292-VLOOKUP(A1292,'ListaN68 02-02-2025'!$A$12:$E$13375,5,0)&gt;=-2,E1292-VLOOKUP(A1292,'ListaN68 02-02-2025'!$A$12:$E$13375,5,0)&lt;=2)),"Igual",IF(AND(NOT(ISBLANK(A1292)),NOT(ISBLANK(B1292)),NOT(ISBLANK(E1292)),E1292-VLOOKUP(A1292,'ListaN68 02-02-2025'!$A$12:$E$13375,5,0)&gt;2),"Aumento",IF(AND(NOT(ISBLANK(A1292)),NOT(ISBLANK(B1292)),NOT(ISBLANK(E1292)),E1292-VLOOKUP(A1292,'ListaN68 02-02-2025'!$A$12:$E$13375,5,0)&lt;2),"Bajo","Error en codigo")))))))</f>
        <v>Igual</v>
      </c>
    </row>
    <row r="1293" spans="1:32" x14ac:dyDescent="0.2">
      <c r="A1293" s="1" t="s">
        <v>637</v>
      </c>
      <c r="B1293" t="s">
        <v>4459</v>
      </c>
      <c r="C1293" t="s">
        <v>4959</v>
      </c>
      <c r="D1293">
        <v>21</v>
      </c>
      <c r="E1293" s="46">
        <v>278633.76400000002</v>
      </c>
      <c r="F1293" s="44"/>
      <c r="G1293" s="46"/>
      <c r="AF1293" t="str">
        <f>IF(AND(ISBLANK(A1293),ISBLANK(B1293),ISBLANK(E1293)),"Blanco",IF(AND(ISBLANK(A1293),NOT(ISBLANK(B1293))),"Titulo",IF(AND(NOT(ISBLANK(A1293)),NOT(ISBLANK(B1293)),ISBLANK(E1293),IFERROR(FIND("FF--",A1293)&gt;1,FALSE)),"F.Comercializacion",IF(AND(NOT(ISBLANK(A1293)),NOT(ISBLANK(B1293)),NOT(ISBLANK(E1293)),ISERROR(VLOOKUP(A1293,'ListaN68 02-02-2025'!$A$12:$E$13375,5,0))),"Nuevo",IF(AND(NOT(ISBLANK(A1293)),NOT(ISBLANK(B1293)),NOT(ISBLANK(E1293)),AND(E1293-VLOOKUP(A1293,'ListaN68 02-02-2025'!$A$12:$E$13375,5,0)&gt;=-2,E1293-VLOOKUP(A1293,'ListaN68 02-02-2025'!$A$12:$E$13375,5,0)&lt;=2)),"Igual",IF(AND(NOT(ISBLANK(A1293)),NOT(ISBLANK(B1293)),NOT(ISBLANK(E1293)),E1293-VLOOKUP(A1293,'ListaN68 02-02-2025'!$A$12:$E$13375,5,0)&gt;2),"Aumento",IF(AND(NOT(ISBLANK(A1293)),NOT(ISBLANK(B1293)),NOT(ISBLANK(E1293)),E1293-VLOOKUP(A1293,'ListaN68 02-02-2025'!$A$12:$E$13375,5,0)&lt;2),"Bajo","Error en codigo")))))))</f>
        <v>Igual</v>
      </c>
    </row>
    <row r="1294" spans="1:32" x14ac:dyDescent="0.2">
      <c r="A1294" s="1" t="s">
        <v>638</v>
      </c>
      <c r="B1294" t="s">
        <v>4267</v>
      </c>
      <c r="C1294" t="s">
        <v>4959</v>
      </c>
      <c r="D1294">
        <v>21</v>
      </c>
      <c r="E1294" s="46">
        <v>278633.76400000002</v>
      </c>
      <c r="F1294" s="44"/>
      <c r="G1294" s="46"/>
      <c r="AF1294" t="str">
        <f>IF(AND(ISBLANK(A1294),ISBLANK(B1294),ISBLANK(E1294)),"Blanco",IF(AND(ISBLANK(A1294),NOT(ISBLANK(B1294))),"Titulo",IF(AND(NOT(ISBLANK(A1294)),NOT(ISBLANK(B1294)),ISBLANK(E1294),IFERROR(FIND("FF--",A1294)&gt;1,FALSE)),"F.Comercializacion",IF(AND(NOT(ISBLANK(A1294)),NOT(ISBLANK(B1294)),NOT(ISBLANK(E1294)),ISERROR(VLOOKUP(A1294,'ListaN68 02-02-2025'!$A$12:$E$13375,5,0))),"Nuevo",IF(AND(NOT(ISBLANK(A1294)),NOT(ISBLANK(B1294)),NOT(ISBLANK(E1294)),AND(E1294-VLOOKUP(A1294,'ListaN68 02-02-2025'!$A$12:$E$13375,5,0)&gt;=-2,E1294-VLOOKUP(A1294,'ListaN68 02-02-2025'!$A$12:$E$13375,5,0)&lt;=2)),"Igual",IF(AND(NOT(ISBLANK(A1294)),NOT(ISBLANK(B1294)),NOT(ISBLANK(E1294)),E1294-VLOOKUP(A1294,'ListaN68 02-02-2025'!$A$12:$E$13375,5,0)&gt;2),"Aumento",IF(AND(NOT(ISBLANK(A1294)),NOT(ISBLANK(B1294)),NOT(ISBLANK(E1294)),E1294-VLOOKUP(A1294,'ListaN68 02-02-2025'!$A$12:$E$13375,5,0)&lt;2),"Bajo","Error en codigo")))))))</f>
        <v>Igual</v>
      </c>
    </row>
    <row r="1295" spans="1:32" x14ac:dyDescent="0.2">
      <c r="A1295" s="1" t="s">
        <v>639</v>
      </c>
      <c r="B1295" t="s">
        <v>4273</v>
      </c>
      <c r="C1295" t="s">
        <v>4959</v>
      </c>
      <c r="D1295">
        <v>21</v>
      </c>
      <c r="E1295" s="46">
        <v>278633.76400000002</v>
      </c>
      <c r="F1295" s="44"/>
      <c r="G1295" s="46"/>
      <c r="AF1295" t="str">
        <f>IF(AND(ISBLANK(A1295),ISBLANK(B1295),ISBLANK(E1295)),"Blanco",IF(AND(ISBLANK(A1295),NOT(ISBLANK(B1295))),"Titulo",IF(AND(NOT(ISBLANK(A1295)),NOT(ISBLANK(B1295)),ISBLANK(E1295),IFERROR(FIND("FF--",A1295)&gt;1,FALSE)),"F.Comercializacion",IF(AND(NOT(ISBLANK(A1295)),NOT(ISBLANK(B1295)),NOT(ISBLANK(E1295)),ISERROR(VLOOKUP(A1295,'ListaN68 02-02-2025'!$A$12:$E$13375,5,0))),"Nuevo",IF(AND(NOT(ISBLANK(A1295)),NOT(ISBLANK(B1295)),NOT(ISBLANK(E1295)),AND(E1295-VLOOKUP(A1295,'ListaN68 02-02-2025'!$A$12:$E$13375,5,0)&gt;=-2,E1295-VLOOKUP(A1295,'ListaN68 02-02-2025'!$A$12:$E$13375,5,0)&lt;=2)),"Igual",IF(AND(NOT(ISBLANK(A1295)),NOT(ISBLANK(B1295)),NOT(ISBLANK(E1295)),E1295-VLOOKUP(A1295,'ListaN68 02-02-2025'!$A$12:$E$13375,5,0)&gt;2),"Aumento",IF(AND(NOT(ISBLANK(A1295)),NOT(ISBLANK(B1295)),NOT(ISBLANK(E1295)),E1295-VLOOKUP(A1295,'ListaN68 02-02-2025'!$A$12:$E$13375,5,0)&lt;2),"Bajo","Error en codigo")))))))</f>
        <v>Igual</v>
      </c>
    </row>
    <row r="1296" spans="1:32" x14ac:dyDescent="0.2">
      <c r="A1296" s="1" t="s">
        <v>640</v>
      </c>
      <c r="B1296" t="s">
        <v>4460</v>
      </c>
      <c r="C1296" t="s">
        <v>4959</v>
      </c>
      <c r="D1296">
        <v>21</v>
      </c>
      <c r="E1296" s="46">
        <v>278633.76400000002</v>
      </c>
      <c r="F1296" s="44"/>
      <c r="G1296" s="46"/>
      <c r="AF1296" t="str">
        <f>IF(AND(ISBLANK(A1296),ISBLANK(B1296),ISBLANK(E1296)),"Blanco",IF(AND(ISBLANK(A1296),NOT(ISBLANK(B1296))),"Titulo",IF(AND(NOT(ISBLANK(A1296)),NOT(ISBLANK(B1296)),ISBLANK(E1296),IFERROR(FIND("FF--",A1296)&gt;1,FALSE)),"F.Comercializacion",IF(AND(NOT(ISBLANK(A1296)),NOT(ISBLANK(B1296)),NOT(ISBLANK(E1296)),ISERROR(VLOOKUP(A1296,'ListaN68 02-02-2025'!$A$12:$E$13375,5,0))),"Nuevo",IF(AND(NOT(ISBLANK(A1296)),NOT(ISBLANK(B1296)),NOT(ISBLANK(E1296)),AND(E1296-VLOOKUP(A1296,'ListaN68 02-02-2025'!$A$12:$E$13375,5,0)&gt;=-2,E1296-VLOOKUP(A1296,'ListaN68 02-02-2025'!$A$12:$E$13375,5,0)&lt;=2)),"Igual",IF(AND(NOT(ISBLANK(A1296)),NOT(ISBLANK(B1296)),NOT(ISBLANK(E1296)),E1296-VLOOKUP(A1296,'ListaN68 02-02-2025'!$A$12:$E$13375,5,0)&gt;2),"Aumento",IF(AND(NOT(ISBLANK(A1296)),NOT(ISBLANK(B1296)),NOT(ISBLANK(E1296)),E1296-VLOOKUP(A1296,'ListaN68 02-02-2025'!$A$12:$E$13375,5,0)&lt;2),"Bajo","Error en codigo")))))))</f>
        <v>Igual</v>
      </c>
    </row>
    <row r="1297" spans="1:32" x14ac:dyDescent="0.2">
      <c r="A1297" s="1" t="s">
        <v>641</v>
      </c>
      <c r="B1297" t="s">
        <v>4285</v>
      </c>
      <c r="C1297" t="s">
        <v>4959</v>
      </c>
      <c r="D1297">
        <v>21</v>
      </c>
      <c r="E1297" s="46">
        <v>278633.76400000002</v>
      </c>
      <c r="F1297" s="44"/>
      <c r="G1297" s="46"/>
      <c r="AF1297" t="str">
        <f>IF(AND(ISBLANK(A1297),ISBLANK(B1297),ISBLANK(E1297)),"Blanco",IF(AND(ISBLANK(A1297),NOT(ISBLANK(B1297))),"Titulo",IF(AND(NOT(ISBLANK(A1297)),NOT(ISBLANK(B1297)),ISBLANK(E1297),IFERROR(FIND("FF--",A1297)&gt;1,FALSE)),"F.Comercializacion",IF(AND(NOT(ISBLANK(A1297)),NOT(ISBLANK(B1297)),NOT(ISBLANK(E1297)),ISERROR(VLOOKUP(A1297,'ListaN68 02-02-2025'!$A$12:$E$13375,5,0))),"Nuevo",IF(AND(NOT(ISBLANK(A1297)),NOT(ISBLANK(B1297)),NOT(ISBLANK(E1297)),AND(E1297-VLOOKUP(A1297,'ListaN68 02-02-2025'!$A$12:$E$13375,5,0)&gt;=-2,E1297-VLOOKUP(A1297,'ListaN68 02-02-2025'!$A$12:$E$13375,5,0)&lt;=2)),"Igual",IF(AND(NOT(ISBLANK(A1297)),NOT(ISBLANK(B1297)),NOT(ISBLANK(E1297)),E1297-VLOOKUP(A1297,'ListaN68 02-02-2025'!$A$12:$E$13375,5,0)&gt;2),"Aumento",IF(AND(NOT(ISBLANK(A1297)),NOT(ISBLANK(B1297)),NOT(ISBLANK(E1297)),E1297-VLOOKUP(A1297,'ListaN68 02-02-2025'!$A$12:$E$13375,5,0)&lt;2),"Bajo","Error en codigo")))))))</f>
        <v>Igual</v>
      </c>
    </row>
    <row r="1298" spans="1:32" x14ac:dyDescent="0.2">
      <c r="A1298" s="1" t="s">
        <v>642</v>
      </c>
      <c r="B1298" t="s">
        <v>4291</v>
      </c>
      <c r="C1298" t="s">
        <v>4959</v>
      </c>
      <c r="D1298">
        <v>21</v>
      </c>
      <c r="E1298" s="46">
        <v>278633.76400000002</v>
      </c>
      <c r="F1298" s="44"/>
      <c r="G1298" s="46"/>
      <c r="AF1298" t="str">
        <f>IF(AND(ISBLANK(A1298),ISBLANK(B1298),ISBLANK(E1298)),"Blanco",IF(AND(ISBLANK(A1298),NOT(ISBLANK(B1298))),"Titulo",IF(AND(NOT(ISBLANK(A1298)),NOT(ISBLANK(B1298)),ISBLANK(E1298),IFERROR(FIND("FF--",A1298)&gt;1,FALSE)),"F.Comercializacion",IF(AND(NOT(ISBLANK(A1298)),NOT(ISBLANK(B1298)),NOT(ISBLANK(E1298)),ISERROR(VLOOKUP(A1298,'ListaN68 02-02-2025'!$A$12:$E$13375,5,0))),"Nuevo",IF(AND(NOT(ISBLANK(A1298)),NOT(ISBLANK(B1298)),NOT(ISBLANK(E1298)),AND(E1298-VLOOKUP(A1298,'ListaN68 02-02-2025'!$A$12:$E$13375,5,0)&gt;=-2,E1298-VLOOKUP(A1298,'ListaN68 02-02-2025'!$A$12:$E$13375,5,0)&lt;=2)),"Igual",IF(AND(NOT(ISBLANK(A1298)),NOT(ISBLANK(B1298)),NOT(ISBLANK(E1298)),E1298-VLOOKUP(A1298,'ListaN68 02-02-2025'!$A$12:$E$13375,5,0)&gt;2),"Aumento",IF(AND(NOT(ISBLANK(A1298)),NOT(ISBLANK(B1298)),NOT(ISBLANK(E1298)),E1298-VLOOKUP(A1298,'ListaN68 02-02-2025'!$A$12:$E$13375,5,0)&lt;2),"Bajo","Error en codigo")))))))</f>
        <v>Igual</v>
      </c>
    </row>
    <row r="1299" spans="1:32" x14ac:dyDescent="0.2">
      <c r="A1299" s="1" t="s">
        <v>643</v>
      </c>
      <c r="B1299" t="s">
        <v>4461</v>
      </c>
      <c r="C1299" t="s">
        <v>4959</v>
      </c>
      <c r="D1299">
        <v>21</v>
      </c>
      <c r="E1299" s="46">
        <v>464681.734</v>
      </c>
      <c r="F1299" s="44"/>
      <c r="G1299" s="46"/>
      <c r="AF1299" t="str">
        <f>IF(AND(ISBLANK(A1299),ISBLANK(B1299),ISBLANK(E1299)),"Blanco",IF(AND(ISBLANK(A1299),NOT(ISBLANK(B1299))),"Titulo",IF(AND(NOT(ISBLANK(A1299)),NOT(ISBLANK(B1299)),ISBLANK(E1299),IFERROR(FIND("FF--",A1299)&gt;1,FALSE)),"F.Comercializacion",IF(AND(NOT(ISBLANK(A1299)),NOT(ISBLANK(B1299)),NOT(ISBLANK(E1299)),ISERROR(VLOOKUP(A1299,'ListaN68 02-02-2025'!$A$12:$E$13375,5,0))),"Nuevo",IF(AND(NOT(ISBLANK(A1299)),NOT(ISBLANK(B1299)),NOT(ISBLANK(E1299)),AND(E1299-VLOOKUP(A1299,'ListaN68 02-02-2025'!$A$12:$E$13375,5,0)&gt;=-2,E1299-VLOOKUP(A1299,'ListaN68 02-02-2025'!$A$12:$E$13375,5,0)&lt;=2)),"Igual",IF(AND(NOT(ISBLANK(A1299)),NOT(ISBLANK(B1299)),NOT(ISBLANK(E1299)),E1299-VLOOKUP(A1299,'ListaN68 02-02-2025'!$A$12:$E$13375,5,0)&gt;2),"Aumento",IF(AND(NOT(ISBLANK(A1299)),NOT(ISBLANK(B1299)),NOT(ISBLANK(E1299)),E1299-VLOOKUP(A1299,'ListaN68 02-02-2025'!$A$12:$E$13375,5,0)&lt;2),"Bajo","Error en codigo")))))))</f>
        <v>Igual</v>
      </c>
    </row>
    <row r="1300" spans="1:32" x14ac:dyDescent="0.2">
      <c r="A1300" s="1" t="s">
        <v>644</v>
      </c>
      <c r="B1300" t="s">
        <v>4268</v>
      </c>
      <c r="C1300" t="s">
        <v>4959</v>
      </c>
      <c r="D1300">
        <v>21</v>
      </c>
      <c r="E1300" s="46">
        <v>464681.734</v>
      </c>
      <c r="F1300" s="44"/>
      <c r="G1300" s="46"/>
      <c r="AF1300" t="str">
        <f>IF(AND(ISBLANK(A1300),ISBLANK(B1300),ISBLANK(E1300)),"Blanco",IF(AND(ISBLANK(A1300),NOT(ISBLANK(B1300))),"Titulo",IF(AND(NOT(ISBLANK(A1300)),NOT(ISBLANK(B1300)),ISBLANK(E1300),IFERROR(FIND("FF--",A1300)&gt;1,FALSE)),"F.Comercializacion",IF(AND(NOT(ISBLANK(A1300)),NOT(ISBLANK(B1300)),NOT(ISBLANK(E1300)),ISERROR(VLOOKUP(A1300,'ListaN68 02-02-2025'!$A$12:$E$13375,5,0))),"Nuevo",IF(AND(NOT(ISBLANK(A1300)),NOT(ISBLANK(B1300)),NOT(ISBLANK(E1300)),AND(E1300-VLOOKUP(A1300,'ListaN68 02-02-2025'!$A$12:$E$13375,5,0)&gt;=-2,E1300-VLOOKUP(A1300,'ListaN68 02-02-2025'!$A$12:$E$13375,5,0)&lt;=2)),"Igual",IF(AND(NOT(ISBLANK(A1300)),NOT(ISBLANK(B1300)),NOT(ISBLANK(E1300)),E1300-VLOOKUP(A1300,'ListaN68 02-02-2025'!$A$12:$E$13375,5,0)&gt;2),"Aumento",IF(AND(NOT(ISBLANK(A1300)),NOT(ISBLANK(B1300)),NOT(ISBLANK(E1300)),E1300-VLOOKUP(A1300,'ListaN68 02-02-2025'!$A$12:$E$13375,5,0)&lt;2),"Bajo","Error en codigo")))))))</f>
        <v>Igual</v>
      </c>
    </row>
    <row r="1301" spans="1:32" x14ac:dyDescent="0.2">
      <c r="A1301" s="1" t="s">
        <v>645</v>
      </c>
      <c r="B1301" t="s">
        <v>4274</v>
      </c>
      <c r="C1301" t="s">
        <v>4959</v>
      </c>
      <c r="D1301">
        <v>21</v>
      </c>
      <c r="E1301" s="46">
        <v>464681.734</v>
      </c>
      <c r="F1301" s="44"/>
      <c r="G1301" s="46"/>
      <c r="AF1301" t="str">
        <f>IF(AND(ISBLANK(A1301),ISBLANK(B1301),ISBLANK(E1301)),"Blanco",IF(AND(ISBLANK(A1301),NOT(ISBLANK(B1301))),"Titulo",IF(AND(NOT(ISBLANK(A1301)),NOT(ISBLANK(B1301)),ISBLANK(E1301),IFERROR(FIND("FF--",A1301)&gt;1,FALSE)),"F.Comercializacion",IF(AND(NOT(ISBLANK(A1301)),NOT(ISBLANK(B1301)),NOT(ISBLANK(E1301)),ISERROR(VLOOKUP(A1301,'ListaN68 02-02-2025'!$A$12:$E$13375,5,0))),"Nuevo",IF(AND(NOT(ISBLANK(A1301)),NOT(ISBLANK(B1301)),NOT(ISBLANK(E1301)),AND(E1301-VLOOKUP(A1301,'ListaN68 02-02-2025'!$A$12:$E$13375,5,0)&gt;=-2,E1301-VLOOKUP(A1301,'ListaN68 02-02-2025'!$A$12:$E$13375,5,0)&lt;=2)),"Igual",IF(AND(NOT(ISBLANK(A1301)),NOT(ISBLANK(B1301)),NOT(ISBLANK(E1301)),E1301-VLOOKUP(A1301,'ListaN68 02-02-2025'!$A$12:$E$13375,5,0)&gt;2),"Aumento",IF(AND(NOT(ISBLANK(A1301)),NOT(ISBLANK(B1301)),NOT(ISBLANK(E1301)),E1301-VLOOKUP(A1301,'ListaN68 02-02-2025'!$A$12:$E$13375,5,0)&lt;2),"Bajo","Error en codigo")))))))</f>
        <v>Igual</v>
      </c>
    </row>
    <row r="1302" spans="1:32" x14ac:dyDescent="0.2">
      <c r="A1302" s="1" t="s">
        <v>646</v>
      </c>
      <c r="B1302" t="s">
        <v>4280</v>
      </c>
      <c r="C1302" t="s">
        <v>4959</v>
      </c>
      <c r="D1302">
        <v>21</v>
      </c>
      <c r="E1302" s="46">
        <v>464681.734</v>
      </c>
      <c r="F1302" s="44"/>
      <c r="G1302" s="46"/>
      <c r="AF1302" t="str">
        <f>IF(AND(ISBLANK(A1302),ISBLANK(B1302),ISBLANK(E1302)),"Blanco",IF(AND(ISBLANK(A1302),NOT(ISBLANK(B1302))),"Titulo",IF(AND(NOT(ISBLANK(A1302)),NOT(ISBLANK(B1302)),ISBLANK(E1302),IFERROR(FIND("FF--",A1302)&gt;1,FALSE)),"F.Comercializacion",IF(AND(NOT(ISBLANK(A1302)),NOT(ISBLANK(B1302)),NOT(ISBLANK(E1302)),ISERROR(VLOOKUP(A1302,'ListaN68 02-02-2025'!$A$12:$E$13375,5,0))),"Nuevo",IF(AND(NOT(ISBLANK(A1302)),NOT(ISBLANK(B1302)),NOT(ISBLANK(E1302)),AND(E1302-VLOOKUP(A1302,'ListaN68 02-02-2025'!$A$12:$E$13375,5,0)&gt;=-2,E1302-VLOOKUP(A1302,'ListaN68 02-02-2025'!$A$12:$E$13375,5,0)&lt;=2)),"Igual",IF(AND(NOT(ISBLANK(A1302)),NOT(ISBLANK(B1302)),NOT(ISBLANK(E1302)),E1302-VLOOKUP(A1302,'ListaN68 02-02-2025'!$A$12:$E$13375,5,0)&gt;2),"Aumento",IF(AND(NOT(ISBLANK(A1302)),NOT(ISBLANK(B1302)),NOT(ISBLANK(E1302)),E1302-VLOOKUP(A1302,'ListaN68 02-02-2025'!$A$12:$E$13375,5,0)&lt;2),"Bajo","Error en codigo")))))))</f>
        <v>Igual</v>
      </c>
    </row>
    <row r="1303" spans="1:32" x14ac:dyDescent="0.2">
      <c r="A1303" s="1" t="s">
        <v>647</v>
      </c>
      <c r="B1303" t="s">
        <v>4286</v>
      </c>
      <c r="C1303" t="s">
        <v>4959</v>
      </c>
      <c r="D1303">
        <v>21</v>
      </c>
      <c r="E1303" s="46">
        <v>464681.734</v>
      </c>
      <c r="F1303" s="44"/>
      <c r="G1303" s="46"/>
      <c r="AF1303" t="str">
        <f>IF(AND(ISBLANK(A1303),ISBLANK(B1303),ISBLANK(E1303)),"Blanco",IF(AND(ISBLANK(A1303),NOT(ISBLANK(B1303))),"Titulo",IF(AND(NOT(ISBLANK(A1303)),NOT(ISBLANK(B1303)),ISBLANK(E1303),IFERROR(FIND("FF--",A1303)&gt;1,FALSE)),"F.Comercializacion",IF(AND(NOT(ISBLANK(A1303)),NOT(ISBLANK(B1303)),NOT(ISBLANK(E1303)),ISERROR(VLOOKUP(A1303,'ListaN68 02-02-2025'!$A$12:$E$13375,5,0))),"Nuevo",IF(AND(NOT(ISBLANK(A1303)),NOT(ISBLANK(B1303)),NOT(ISBLANK(E1303)),AND(E1303-VLOOKUP(A1303,'ListaN68 02-02-2025'!$A$12:$E$13375,5,0)&gt;=-2,E1303-VLOOKUP(A1303,'ListaN68 02-02-2025'!$A$12:$E$13375,5,0)&lt;=2)),"Igual",IF(AND(NOT(ISBLANK(A1303)),NOT(ISBLANK(B1303)),NOT(ISBLANK(E1303)),E1303-VLOOKUP(A1303,'ListaN68 02-02-2025'!$A$12:$E$13375,5,0)&gt;2),"Aumento",IF(AND(NOT(ISBLANK(A1303)),NOT(ISBLANK(B1303)),NOT(ISBLANK(E1303)),E1303-VLOOKUP(A1303,'ListaN68 02-02-2025'!$A$12:$E$13375,5,0)&lt;2),"Bajo","Error en codigo")))))))</f>
        <v>Igual</v>
      </c>
    </row>
    <row r="1304" spans="1:32" x14ac:dyDescent="0.2">
      <c r="A1304" s="1" t="s">
        <v>648</v>
      </c>
      <c r="B1304" t="s">
        <v>4462</v>
      </c>
      <c r="C1304" t="s">
        <v>4959</v>
      </c>
      <c r="D1304">
        <v>21</v>
      </c>
      <c r="E1304" s="46">
        <v>464681.734</v>
      </c>
      <c r="F1304" s="44"/>
      <c r="G1304" s="46"/>
      <c r="AF1304" t="str">
        <f>IF(AND(ISBLANK(A1304),ISBLANK(B1304),ISBLANK(E1304)),"Blanco",IF(AND(ISBLANK(A1304),NOT(ISBLANK(B1304))),"Titulo",IF(AND(NOT(ISBLANK(A1304)),NOT(ISBLANK(B1304)),ISBLANK(E1304),IFERROR(FIND("FF--",A1304)&gt;1,FALSE)),"F.Comercializacion",IF(AND(NOT(ISBLANK(A1304)),NOT(ISBLANK(B1304)),NOT(ISBLANK(E1304)),ISERROR(VLOOKUP(A1304,'ListaN68 02-02-2025'!$A$12:$E$13375,5,0))),"Nuevo",IF(AND(NOT(ISBLANK(A1304)),NOT(ISBLANK(B1304)),NOT(ISBLANK(E1304)),AND(E1304-VLOOKUP(A1304,'ListaN68 02-02-2025'!$A$12:$E$13375,5,0)&gt;=-2,E1304-VLOOKUP(A1304,'ListaN68 02-02-2025'!$A$12:$E$13375,5,0)&lt;=2)),"Igual",IF(AND(NOT(ISBLANK(A1304)),NOT(ISBLANK(B1304)),NOT(ISBLANK(E1304)),E1304-VLOOKUP(A1304,'ListaN68 02-02-2025'!$A$12:$E$13375,5,0)&gt;2),"Aumento",IF(AND(NOT(ISBLANK(A1304)),NOT(ISBLANK(B1304)),NOT(ISBLANK(E1304)),E1304-VLOOKUP(A1304,'ListaN68 02-02-2025'!$A$12:$E$13375,5,0)&lt;2),"Bajo","Error en codigo")))))))</f>
        <v>Igual</v>
      </c>
    </row>
    <row r="1305" spans="1:32" x14ac:dyDescent="0.2">
      <c r="A1305" s="1" t="s">
        <v>649</v>
      </c>
      <c r="B1305" t="s">
        <v>4258</v>
      </c>
      <c r="C1305" t="s">
        <v>4959</v>
      </c>
      <c r="D1305">
        <v>21</v>
      </c>
      <c r="E1305" s="46">
        <v>32177.898000000001</v>
      </c>
      <c r="F1305" s="44"/>
      <c r="G1305" s="46"/>
      <c r="AF1305" t="str">
        <f>IF(AND(ISBLANK(A1305),ISBLANK(B1305),ISBLANK(E1305)),"Blanco",IF(AND(ISBLANK(A1305),NOT(ISBLANK(B1305))),"Titulo",IF(AND(NOT(ISBLANK(A1305)),NOT(ISBLANK(B1305)),ISBLANK(E1305),IFERROR(FIND("FF--",A1305)&gt;1,FALSE)),"F.Comercializacion",IF(AND(NOT(ISBLANK(A1305)),NOT(ISBLANK(B1305)),NOT(ISBLANK(E1305)),ISERROR(VLOOKUP(A1305,'ListaN68 02-02-2025'!$A$12:$E$13375,5,0))),"Nuevo",IF(AND(NOT(ISBLANK(A1305)),NOT(ISBLANK(B1305)),NOT(ISBLANK(E1305)),AND(E1305-VLOOKUP(A1305,'ListaN68 02-02-2025'!$A$12:$E$13375,5,0)&gt;=-2,E1305-VLOOKUP(A1305,'ListaN68 02-02-2025'!$A$12:$E$13375,5,0)&lt;=2)),"Igual",IF(AND(NOT(ISBLANK(A1305)),NOT(ISBLANK(B1305)),NOT(ISBLANK(E1305)),E1305-VLOOKUP(A1305,'ListaN68 02-02-2025'!$A$12:$E$13375,5,0)&gt;2),"Aumento",IF(AND(NOT(ISBLANK(A1305)),NOT(ISBLANK(B1305)),NOT(ISBLANK(E1305)),E1305-VLOOKUP(A1305,'ListaN68 02-02-2025'!$A$12:$E$13375,5,0)&lt;2),"Bajo","Error en codigo")))))))</f>
        <v>Igual</v>
      </c>
    </row>
    <row r="1306" spans="1:32" x14ac:dyDescent="0.2">
      <c r="A1306" s="1" t="s">
        <v>650</v>
      </c>
      <c r="B1306" t="s">
        <v>4455</v>
      </c>
      <c r="C1306" t="s">
        <v>4959</v>
      </c>
      <c r="D1306">
        <v>21</v>
      </c>
      <c r="E1306" s="46">
        <v>32177.898000000001</v>
      </c>
      <c r="F1306" s="44"/>
      <c r="G1306" s="46"/>
      <c r="AF1306" t="str">
        <f>IF(AND(ISBLANK(A1306),ISBLANK(B1306),ISBLANK(E1306)),"Blanco",IF(AND(ISBLANK(A1306),NOT(ISBLANK(B1306))),"Titulo",IF(AND(NOT(ISBLANK(A1306)),NOT(ISBLANK(B1306)),ISBLANK(E1306),IFERROR(FIND("FF--",A1306)&gt;1,FALSE)),"F.Comercializacion",IF(AND(NOT(ISBLANK(A1306)),NOT(ISBLANK(B1306)),NOT(ISBLANK(E1306)),ISERROR(VLOOKUP(A1306,'ListaN68 02-02-2025'!$A$12:$E$13375,5,0))),"Nuevo",IF(AND(NOT(ISBLANK(A1306)),NOT(ISBLANK(B1306)),NOT(ISBLANK(E1306)),AND(E1306-VLOOKUP(A1306,'ListaN68 02-02-2025'!$A$12:$E$13375,5,0)&gt;=-2,E1306-VLOOKUP(A1306,'ListaN68 02-02-2025'!$A$12:$E$13375,5,0)&lt;=2)),"Igual",IF(AND(NOT(ISBLANK(A1306)),NOT(ISBLANK(B1306)),NOT(ISBLANK(E1306)),E1306-VLOOKUP(A1306,'ListaN68 02-02-2025'!$A$12:$E$13375,5,0)&gt;2),"Aumento",IF(AND(NOT(ISBLANK(A1306)),NOT(ISBLANK(B1306)),NOT(ISBLANK(E1306)),E1306-VLOOKUP(A1306,'ListaN68 02-02-2025'!$A$12:$E$13375,5,0)&lt;2),"Bajo","Error en codigo")))))))</f>
        <v>Igual</v>
      </c>
    </row>
    <row r="1307" spans="1:32" x14ac:dyDescent="0.2">
      <c r="A1307" s="1" t="s">
        <v>651</v>
      </c>
      <c r="B1307" t="s">
        <v>4456</v>
      </c>
      <c r="C1307" t="s">
        <v>4959</v>
      </c>
      <c r="D1307">
        <v>21</v>
      </c>
      <c r="E1307" s="46">
        <v>32177.898000000001</v>
      </c>
      <c r="F1307" s="44"/>
      <c r="G1307" s="46"/>
      <c r="AF1307" t="str">
        <f>IF(AND(ISBLANK(A1307),ISBLANK(B1307),ISBLANK(E1307)),"Blanco",IF(AND(ISBLANK(A1307),NOT(ISBLANK(B1307))),"Titulo",IF(AND(NOT(ISBLANK(A1307)),NOT(ISBLANK(B1307)),ISBLANK(E1307),IFERROR(FIND("FF--",A1307)&gt;1,FALSE)),"F.Comercializacion",IF(AND(NOT(ISBLANK(A1307)),NOT(ISBLANK(B1307)),NOT(ISBLANK(E1307)),ISERROR(VLOOKUP(A1307,'ListaN68 02-02-2025'!$A$12:$E$13375,5,0))),"Nuevo",IF(AND(NOT(ISBLANK(A1307)),NOT(ISBLANK(B1307)),NOT(ISBLANK(E1307)),AND(E1307-VLOOKUP(A1307,'ListaN68 02-02-2025'!$A$12:$E$13375,5,0)&gt;=-2,E1307-VLOOKUP(A1307,'ListaN68 02-02-2025'!$A$12:$E$13375,5,0)&lt;=2)),"Igual",IF(AND(NOT(ISBLANK(A1307)),NOT(ISBLANK(B1307)),NOT(ISBLANK(E1307)),E1307-VLOOKUP(A1307,'ListaN68 02-02-2025'!$A$12:$E$13375,5,0)&gt;2),"Aumento",IF(AND(NOT(ISBLANK(A1307)),NOT(ISBLANK(B1307)),NOT(ISBLANK(E1307)),E1307-VLOOKUP(A1307,'ListaN68 02-02-2025'!$A$12:$E$13375,5,0)&lt;2),"Bajo","Error en codigo")))))))</f>
        <v>Igual</v>
      </c>
    </row>
    <row r="1308" spans="1:32" x14ac:dyDescent="0.2">
      <c r="A1308" s="1" t="s">
        <v>652</v>
      </c>
      <c r="B1308" t="s">
        <v>4275</v>
      </c>
      <c r="C1308" t="s">
        <v>4959</v>
      </c>
      <c r="D1308">
        <v>21</v>
      </c>
      <c r="E1308" s="46">
        <v>32177.898000000001</v>
      </c>
      <c r="F1308" s="44"/>
      <c r="G1308" s="46"/>
      <c r="AF1308" t="str">
        <f>IF(AND(ISBLANK(A1308),ISBLANK(B1308),ISBLANK(E1308)),"Blanco",IF(AND(ISBLANK(A1308),NOT(ISBLANK(B1308))),"Titulo",IF(AND(NOT(ISBLANK(A1308)),NOT(ISBLANK(B1308)),ISBLANK(E1308),IFERROR(FIND("FF--",A1308)&gt;1,FALSE)),"F.Comercializacion",IF(AND(NOT(ISBLANK(A1308)),NOT(ISBLANK(B1308)),NOT(ISBLANK(E1308)),ISERROR(VLOOKUP(A1308,'ListaN68 02-02-2025'!$A$12:$E$13375,5,0))),"Nuevo",IF(AND(NOT(ISBLANK(A1308)),NOT(ISBLANK(B1308)),NOT(ISBLANK(E1308)),AND(E1308-VLOOKUP(A1308,'ListaN68 02-02-2025'!$A$12:$E$13375,5,0)&gt;=-2,E1308-VLOOKUP(A1308,'ListaN68 02-02-2025'!$A$12:$E$13375,5,0)&lt;=2)),"Igual",IF(AND(NOT(ISBLANK(A1308)),NOT(ISBLANK(B1308)),NOT(ISBLANK(E1308)),E1308-VLOOKUP(A1308,'ListaN68 02-02-2025'!$A$12:$E$13375,5,0)&gt;2),"Aumento",IF(AND(NOT(ISBLANK(A1308)),NOT(ISBLANK(B1308)),NOT(ISBLANK(E1308)),E1308-VLOOKUP(A1308,'ListaN68 02-02-2025'!$A$12:$E$13375,5,0)&lt;2),"Bajo","Error en codigo")))))))</f>
        <v>Igual</v>
      </c>
    </row>
    <row r="1309" spans="1:32" x14ac:dyDescent="0.2">
      <c r="A1309" s="1" t="s">
        <v>653</v>
      </c>
      <c r="B1309" t="s">
        <v>4457</v>
      </c>
      <c r="C1309" t="s">
        <v>4959</v>
      </c>
      <c r="D1309">
        <v>21</v>
      </c>
      <c r="E1309" s="46">
        <v>32177.898000000001</v>
      </c>
      <c r="F1309" s="44"/>
      <c r="G1309" s="46"/>
      <c r="AF1309" t="str">
        <f>IF(AND(ISBLANK(A1309),ISBLANK(B1309),ISBLANK(E1309)),"Blanco",IF(AND(ISBLANK(A1309),NOT(ISBLANK(B1309))),"Titulo",IF(AND(NOT(ISBLANK(A1309)),NOT(ISBLANK(B1309)),ISBLANK(E1309),IFERROR(FIND("FF--",A1309)&gt;1,FALSE)),"F.Comercializacion",IF(AND(NOT(ISBLANK(A1309)),NOT(ISBLANK(B1309)),NOT(ISBLANK(E1309)),ISERROR(VLOOKUP(A1309,'ListaN68 02-02-2025'!$A$12:$E$13375,5,0))),"Nuevo",IF(AND(NOT(ISBLANK(A1309)),NOT(ISBLANK(B1309)),NOT(ISBLANK(E1309)),AND(E1309-VLOOKUP(A1309,'ListaN68 02-02-2025'!$A$12:$E$13375,5,0)&gt;=-2,E1309-VLOOKUP(A1309,'ListaN68 02-02-2025'!$A$12:$E$13375,5,0)&lt;=2)),"Igual",IF(AND(NOT(ISBLANK(A1309)),NOT(ISBLANK(B1309)),NOT(ISBLANK(E1309)),E1309-VLOOKUP(A1309,'ListaN68 02-02-2025'!$A$12:$E$13375,5,0)&gt;2),"Aumento",IF(AND(NOT(ISBLANK(A1309)),NOT(ISBLANK(B1309)),NOT(ISBLANK(E1309)),E1309-VLOOKUP(A1309,'ListaN68 02-02-2025'!$A$12:$E$13375,5,0)&lt;2),"Bajo","Error en codigo")))))))</f>
        <v>Igual</v>
      </c>
    </row>
    <row r="1310" spans="1:32" x14ac:dyDescent="0.2">
      <c r="A1310" s="1" t="s">
        <v>654</v>
      </c>
      <c r="B1310" t="s">
        <v>4458</v>
      </c>
      <c r="C1310" t="s">
        <v>4959</v>
      </c>
      <c r="D1310">
        <v>21</v>
      </c>
      <c r="E1310" s="46">
        <v>32177.898000000001</v>
      </c>
      <c r="F1310" s="44"/>
      <c r="G1310" s="46"/>
      <c r="AF1310" t="str">
        <f>IF(AND(ISBLANK(A1310),ISBLANK(B1310),ISBLANK(E1310)),"Blanco",IF(AND(ISBLANK(A1310),NOT(ISBLANK(B1310))),"Titulo",IF(AND(NOT(ISBLANK(A1310)),NOT(ISBLANK(B1310)),ISBLANK(E1310),IFERROR(FIND("FF--",A1310)&gt;1,FALSE)),"F.Comercializacion",IF(AND(NOT(ISBLANK(A1310)),NOT(ISBLANK(B1310)),NOT(ISBLANK(E1310)),ISERROR(VLOOKUP(A1310,'ListaN68 02-02-2025'!$A$12:$E$13375,5,0))),"Nuevo",IF(AND(NOT(ISBLANK(A1310)),NOT(ISBLANK(B1310)),NOT(ISBLANK(E1310)),AND(E1310-VLOOKUP(A1310,'ListaN68 02-02-2025'!$A$12:$E$13375,5,0)&gt;=-2,E1310-VLOOKUP(A1310,'ListaN68 02-02-2025'!$A$12:$E$13375,5,0)&lt;=2)),"Igual",IF(AND(NOT(ISBLANK(A1310)),NOT(ISBLANK(B1310)),NOT(ISBLANK(E1310)),E1310-VLOOKUP(A1310,'ListaN68 02-02-2025'!$A$12:$E$13375,5,0)&gt;2),"Aumento",IF(AND(NOT(ISBLANK(A1310)),NOT(ISBLANK(B1310)),NOT(ISBLANK(E1310)),E1310-VLOOKUP(A1310,'ListaN68 02-02-2025'!$A$12:$E$13375,5,0)&lt;2),"Bajo","Error en codigo")))))))</f>
        <v>Igual</v>
      </c>
    </row>
    <row r="1311" spans="1:32" x14ac:dyDescent="0.2">
      <c r="A1311" s="1" t="s">
        <v>655</v>
      </c>
      <c r="B1311" t="s">
        <v>4260</v>
      </c>
      <c r="C1311" t="s">
        <v>4959</v>
      </c>
      <c r="D1311">
        <v>21</v>
      </c>
      <c r="E1311" s="46">
        <v>82350.084000000003</v>
      </c>
      <c r="F1311" s="44"/>
      <c r="G1311" s="46"/>
      <c r="AF1311" t="str">
        <f>IF(AND(ISBLANK(A1311),ISBLANK(B1311),ISBLANK(E1311)),"Blanco",IF(AND(ISBLANK(A1311),NOT(ISBLANK(B1311))),"Titulo",IF(AND(NOT(ISBLANK(A1311)),NOT(ISBLANK(B1311)),ISBLANK(E1311),IFERROR(FIND("FF--",A1311)&gt;1,FALSE)),"F.Comercializacion",IF(AND(NOT(ISBLANK(A1311)),NOT(ISBLANK(B1311)),NOT(ISBLANK(E1311)),ISERROR(VLOOKUP(A1311,'ListaN68 02-02-2025'!$A$12:$E$13375,5,0))),"Nuevo",IF(AND(NOT(ISBLANK(A1311)),NOT(ISBLANK(B1311)),NOT(ISBLANK(E1311)),AND(E1311-VLOOKUP(A1311,'ListaN68 02-02-2025'!$A$12:$E$13375,5,0)&gt;=-2,E1311-VLOOKUP(A1311,'ListaN68 02-02-2025'!$A$12:$E$13375,5,0)&lt;=2)),"Igual",IF(AND(NOT(ISBLANK(A1311)),NOT(ISBLANK(B1311)),NOT(ISBLANK(E1311)),E1311-VLOOKUP(A1311,'ListaN68 02-02-2025'!$A$12:$E$13375,5,0)&gt;2),"Aumento",IF(AND(NOT(ISBLANK(A1311)),NOT(ISBLANK(B1311)),NOT(ISBLANK(E1311)),E1311-VLOOKUP(A1311,'ListaN68 02-02-2025'!$A$12:$E$13375,5,0)&lt;2),"Bajo","Error en codigo")))))))</f>
        <v>Igual</v>
      </c>
    </row>
    <row r="1312" spans="1:32" x14ac:dyDescent="0.2">
      <c r="A1312" s="1" t="s">
        <v>656</v>
      </c>
      <c r="B1312" t="s">
        <v>4264</v>
      </c>
      <c r="C1312" t="s">
        <v>4959</v>
      </c>
      <c r="D1312">
        <v>21</v>
      </c>
      <c r="E1312" s="46">
        <v>82350.084000000003</v>
      </c>
      <c r="F1312" s="44"/>
      <c r="G1312" s="46"/>
      <c r="AF1312" t="str">
        <f>IF(AND(ISBLANK(A1312),ISBLANK(B1312),ISBLANK(E1312)),"Blanco",IF(AND(ISBLANK(A1312),NOT(ISBLANK(B1312))),"Titulo",IF(AND(NOT(ISBLANK(A1312)),NOT(ISBLANK(B1312)),ISBLANK(E1312),IFERROR(FIND("FF--",A1312)&gt;1,FALSE)),"F.Comercializacion",IF(AND(NOT(ISBLANK(A1312)),NOT(ISBLANK(B1312)),NOT(ISBLANK(E1312)),ISERROR(VLOOKUP(A1312,'ListaN68 02-02-2025'!$A$12:$E$13375,5,0))),"Nuevo",IF(AND(NOT(ISBLANK(A1312)),NOT(ISBLANK(B1312)),NOT(ISBLANK(E1312)),AND(E1312-VLOOKUP(A1312,'ListaN68 02-02-2025'!$A$12:$E$13375,5,0)&gt;=-2,E1312-VLOOKUP(A1312,'ListaN68 02-02-2025'!$A$12:$E$13375,5,0)&lt;=2)),"Igual",IF(AND(NOT(ISBLANK(A1312)),NOT(ISBLANK(B1312)),NOT(ISBLANK(E1312)),E1312-VLOOKUP(A1312,'ListaN68 02-02-2025'!$A$12:$E$13375,5,0)&gt;2),"Aumento",IF(AND(NOT(ISBLANK(A1312)),NOT(ISBLANK(B1312)),NOT(ISBLANK(E1312)),E1312-VLOOKUP(A1312,'ListaN68 02-02-2025'!$A$12:$E$13375,5,0)&lt;2),"Bajo","Error en codigo")))))))</f>
        <v>Igual</v>
      </c>
    </row>
    <row r="1313" spans="1:32" x14ac:dyDescent="0.2">
      <c r="A1313" s="1" t="s">
        <v>657</v>
      </c>
      <c r="B1313" t="s">
        <v>4270</v>
      </c>
      <c r="C1313" t="s">
        <v>4959</v>
      </c>
      <c r="D1313">
        <v>21</v>
      </c>
      <c r="E1313" s="46">
        <v>82350.084000000003</v>
      </c>
      <c r="F1313" s="44"/>
      <c r="G1313" s="46"/>
      <c r="AF1313" t="str">
        <f>IF(AND(ISBLANK(A1313),ISBLANK(B1313),ISBLANK(E1313)),"Blanco",IF(AND(ISBLANK(A1313),NOT(ISBLANK(B1313))),"Titulo",IF(AND(NOT(ISBLANK(A1313)),NOT(ISBLANK(B1313)),ISBLANK(E1313),IFERROR(FIND("FF--",A1313)&gt;1,FALSE)),"F.Comercializacion",IF(AND(NOT(ISBLANK(A1313)),NOT(ISBLANK(B1313)),NOT(ISBLANK(E1313)),ISERROR(VLOOKUP(A1313,'ListaN68 02-02-2025'!$A$12:$E$13375,5,0))),"Nuevo",IF(AND(NOT(ISBLANK(A1313)),NOT(ISBLANK(B1313)),NOT(ISBLANK(E1313)),AND(E1313-VLOOKUP(A1313,'ListaN68 02-02-2025'!$A$12:$E$13375,5,0)&gt;=-2,E1313-VLOOKUP(A1313,'ListaN68 02-02-2025'!$A$12:$E$13375,5,0)&lt;=2)),"Igual",IF(AND(NOT(ISBLANK(A1313)),NOT(ISBLANK(B1313)),NOT(ISBLANK(E1313)),E1313-VLOOKUP(A1313,'ListaN68 02-02-2025'!$A$12:$E$13375,5,0)&gt;2),"Aumento",IF(AND(NOT(ISBLANK(A1313)),NOT(ISBLANK(B1313)),NOT(ISBLANK(E1313)),E1313-VLOOKUP(A1313,'ListaN68 02-02-2025'!$A$12:$E$13375,5,0)&lt;2),"Bajo","Error en codigo")))))))</f>
        <v>Igual</v>
      </c>
    </row>
    <row r="1314" spans="1:32" x14ac:dyDescent="0.2">
      <c r="A1314" s="1" t="s">
        <v>658</v>
      </c>
      <c r="B1314" t="s">
        <v>4277</v>
      </c>
      <c r="C1314" t="s">
        <v>4959</v>
      </c>
      <c r="D1314">
        <v>21</v>
      </c>
      <c r="E1314" s="46">
        <v>82350.084000000003</v>
      </c>
      <c r="F1314" s="44"/>
      <c r="G1314" s="46"/>
      <c r="AF1314" t="str">
        <f>IF(AND(ISBLANK(A1314),ISBLANK(B1314),ISBLANK(E1314)),"Blanco",IF(AND(ISBLANK(A1314),NOT(ISBLANK(B1314))),"Titulo",IF(AND(NOT(ISBLANK(A1314)),NOT(ISBLANK(B1314)),ISBLANK(E1314),IFERROR(FIND("FF--",A1314)&gt;1,FALSE)),"F.Comercializacion",IF(AND(NOT(ISBLANK(A1314)),NOT(ISBLANK(B1314)),NOT(ISBLANK(E1314)),ISERROR(VLOOKUP(A1314,'ListaN68 02-02-2025'!$A$12:$E$13375,5,0))),"Nuevo",IF(AND(NOT(ISBLANK(A1314)),NOT(ISBLANK(B1314)),NOT(ISBLANK(E1314)),AND(E1314-VLOOKUP(A1314,'ListaN68 02-02-2025'!$A$12:$E$13375,5,0)&gt;=-2,E1314-VLOOKUP(A1314,'ListaN68 02-02-2025'!$A$12:$E$13375,5,0)&lt;=2)),"Igual",IF(AND(NOT(ISBLANK(A1314)),NOT(ISBLANK(B1314)),NOT(ISBLANK(E1314)),E1314-VLOOKUP(A1314,'ListaN68 02-02-2025'!$A$12:$E$13375,5,0)&gt;2),"Aumento",IF(AND(NOT(ISBLANK(A1314)),NOT(ISBLANK(B1314)),NOT(ISBLANK(E1314)),E1314-VLOOKUP(A1314,'ListaN68 02-02-2025'!$A$12:$E$13375,5,0)&lt;2),"Bajo","Error en codigo")))))))</f>
        <v>Igual</v>
      </c>
    </row>
    <row r="1315" spans="1:32" x14ac:dyDescent="0.2">
      <c r="A1315" s="1" t="s">
        <v>659</v>
      </c>
      <c r="B1315" t="s">
        <v>4282</v>
      </c>
      <c r="C1315" t="s">
        <v>4959</v>
      </c>
      <c r="D1315">
        <v>21</v>
      </c>
      <c r="E1315" s="46">
        <v>82350.084000000003</v>
      </c>
      <c r="F1315" s="44"/>
      <c r="G1315" s="46"/>
      <c r="AF1315" t="str">
        <f>IF(AND(ISBLANK(A1315),ISBLANK(B1315),ISBLANK(E1315)),"Blanco",IF(AND(ISBLANK(A1315),NOT(ISBLANK(B1315))),"Titulo",IF(AND(NOT(ISBLANK(A1315)),NOT(ISBLANK(B1315)),ISBLANK(E1315),IFERROR(FIND("FF--",A1315)&gt;1,FALSE)),"F.Comercializacion",IF(AND(NOT(ISBLANK(A1315)),NOT(ISBLANK(B1315)),NOT(ISBLANK(E1315)),ISERROR(VLOOKUP(A1315,'ListaN68 02-02-2025'!$A$12:$E$13375,5,0))),"Nuevo",IF(AND(NOT(ISBLANK(A1315)),NOT(ISBLANK(B1315)),NOT(ISBLANK(E1315)),AND(E1315-VLOOKUP(A1315,'ListaN68 02-02-2025'!$A$12:$E$13375,5,0)&gt;=-2,E1315-VLOOKUP(A1315,'ListaN68 02-02-2025'!$A$12:$E$13375,5,0)&lt;=2)),"Igual",IF(AND(NOT(ISBLANK(A1315)),NOT(ISBLANK(B1315)),NOT(ISBLANK(E1315)),E1315-VLOOKUP(A1315,'ListaN68 02-02-2025'!$A$12:$E$13375,5,0)&gt;2),"Aumento",IF(AND(NOT(ISBLANK(A1315)),NOT(ISBLANK(B1315)),NOT(ISBLANK(E1315)),E1315-VLOOKUP(A1315,'ListaN68 02-02-2025'!$A$12:$E$13375,5,0)&lt;2),"Bajo","Error en codigo")))))))</f>
        <v>Igual</v>
      </c>
    </row>
    <row r="1316" spans="1:32" x14ac:dyDescent="0.2">
      <c r="A1316" s="1" t="s">
        <v>660</v>
      </c>
      <c r="B1316" t="s">
        <v>4288</v>
      </c>
      <c r="C1316" t="s">
        <v>4959</v>
      </c>
      <c r="D1316">
        <v>21</v>
      </c>
      <c r="E1316" s="46">
        <v>82350.084000000003</v>
      </c>
      <c r="F1316" s="44"/>
      <c r="G1316" s="46"/>
      <c r="AF1316" t="str">
        <f>IF(AND(ISBLANK(A1316),ISBLANK(B1316),ISBLANK(E1316)),"Blanco",IF(AND(ISBLANK(A1316),NOT(ISBLANK(B1316))),"Titulo",IF(AND(NOT(ISBLANK(A1316)),NOT(ISBLANK(B1316)),ISBLANK(E1316),IFERROR(FIND("FF--",A1316)&gt;1,FALSE)),"F.Comercializacion",IF(AND(NOT(ISBLANK(A1316)),NOT(ISBLANK(B1316)),NOT(ISBLANK(E1316)),ISERROR(VLOOKUP(A1316,'ListaN68 02-02-2025'!$A$12:$E$13375,5,0))),"Nuevo",IF(AND(NOT(ISBLANK(A1316)),NOT(ISBLANK(B1316)),NOT(ISBLANK(E1316)),AND(E1316-VLOOKUP(A1316,'ListaN68 02-02-2025'!$A$12:$E$13375,5,0)&gt;=-2,E1316-VLOOKUP(A1316,'ListaN68 02-02-2025'!$A$12:$E$13375,5,0)&lt;=2)),"Igual",IF(AND(NOT(ISBLANK(A1316)),NOT(ISBLANK(B1316)),NOT(ISBLANK(E1316)),E1316-VLOOKUP(A1316,'ListaN68 02-02-2025'!$A$12:$E$13375,5,0)&gt;2),"Aumento",IF(AND(NOT(ISBLANK(A1316)),NOT(ISBLANK(B1316)),NOT(ISBLANK(E1316)),E1316-VLOOKUP(A1316,'ListaN68 02-02-2025'!$A$12:$E$13375,5,0)&lt;2),"Bajo","Error en codigo")))))))</f>
        <v>Igual</v>
      </c>
    </row>
    <row r="1317" spans="1:32" x14ac:dyDescent="0.2">
      <c r="A1317" s="1" t="s">
        <v>661</v>
      </c>
      <c r="B1317" t="s">
        <v>4261</v>
      </c>
      <c r="C1317" t="s">
        <v>4959</v>
      </c>
      <c r="D1317">
        <v>21</v>
      </c>
      <c r="E1317" s="46">
        <v>121501.666</v>
      </c>
      <c r="F1317" s="44"/>
      <c r="G1317" s="46"/>
      <c r="AF1317" t="str">
        <f>IF(AND(ISBLANK(A1317),ISBLANK(B1317),ISBLANK(E1317)),"Blanco",IF(AND(ISBLANK(A1317),NOT(ISBLANK(B1317))),"Titulo",IF(AND(NOT(ISBLANK(A1317)),NOT(ISBLANK(B1317)),ISBLANK(E1317),IFERROR(FIND("FF--",A1317)&gt;1,FALSE)),"F.Comercializacion",IF(AND(NOT(ISBLANK(A1317)),NOT(ISBLANK(B1317)),NOT(ISBLANK(E1317)),ISERROR(VLOOKUP(A1317,'ListaN68 02-02-2025'!$A$12:$E$13375,5,0))),"Nuevo",IF(AND(NOT(ISBLANK(A1317)),NOT(ISBLANK(B1317)),NOT(ISBLANK(E1317)),AND(E1317-VLOOKUP(A1317,'ListaN68 02-02-2025'!$A$12:$E$13375,5,0)&gt;=-2,E1317-VLOOKUP(A1317,'ListaN68 02-02-2025'!$A$12:$E$13375,5,0)&lt;=2)),"Igual",IF(AND(NOT(ISBLANK(A1317)),NOT(ISBLANK(B1317)),NOT(ISBLANK(E1317)),E1317-VLOOKUP(A1317,'ListaN68 02-02-2025'!$A$12:$E$13375,5,0)&gt;2),"Aumento",IF(AND(NOT(ISBLANK(A1317)),NOT(ISBLANK(B1317)),NOT(ISBLANK(E1317)),E1317-VLOOKUP(A1317,'ListaN68 02-02-2025'!$A$12:$E$13375,5,0)&lt;2),"Bajo","Error en codigo")))))))</f>
        <v>Igual</v>
      </c>
    </row>
    <row r="1318" spans="1:32" x14ac:dyDescent="0.2">
      <c r="A1318" s="1" t="s">
        <v>662</v>
      </c>
      <c r="B1318" t="s">
        <v>4265</v>
      </c>
      <c r="C1318" t="s">
        <v>4959</v>
      </c>
      <c r="D1318">
        <v>21</v>
      </c>
      <c r="E1318" s="46">
        <v>121501.666</v>
      </c>
      <c r="F1318" s="44"/>
      <c r="G1318" s="46"/>
      <c r="AF1318" t="str">
        <f>IF(AND(ISBLANK(A1318),ISBLANK(B1318),ISBLANK(E1318)),"Blanco",IF(AND(ISBLANK(A1318),NOT(ISBLANK(B1318))),"Titulo",IF(AND(NOT(ISBLANK(A1318)),NOT(ISBLANK(B1318)),ISBLANK(E1318),IFERROR(FIND("FF--",A1318)&gt;1,FALSE)),"F.Comercializacion",IF(AND(NOT(ISBLANK(A1318)),NOT(ISBLANK(B1318)),NOT(ISBLANK(E1318)),ISERROR(VLOOKUP(A1318,'ListaN68 02-02-2025'!$A$12:$E$13375,5,0))),"Nuevo",IF(AND(NOT(ISBLANK(A1318)),NOT(ISBLANK(B1318)),NOT(ISBLANK(E1318)),AND(E1318-VLOOKUP(A1318,'ListaN68 02-02-2025'!$A$12:$E$13375,5,0)&gt;=-2,E1318-VLOOKUP(A1318,'ListaN68 02-02-2025'!$A$12:$E$13375,5,0)&lt;=2)),"Igual",IF(AND(NOT(ISBLANK(A1318)),NOT(ISBLANK(B1318)),NOT(ISBLANK(E1318)),E1318-VLOOKUP(A1318,'ListaN68 02-02-2025'!$A$12:$E$13375,5,0)&gt;2),"Aumento",IF(AND(NOT(ISBLANK(A1318)),NOT(ISBLANK(B1318)),NOT(ISBLANK(E1318)),E1318-VLOOKUP(A1318,'ListaN68 02-02-2025'!$A$12:$E$13375,5,0)&lt;2),"Bajo","Error en codigo")))))))</f>
        <v>Igual</v>
      </c>
    </row>
    <row r="1319" spans="1:32" x14ac:dyDescent="0.2">
      <c r="A1319" s="1" t="s">
        <v>663</v>
      </c>
      <c r="B1319" t="s">
        <v>4271</v>
      </c>
      <c r="C1319" t="s">
        <v>4959</v>
      </c>
      <c r="D1319">
        <v>21</v>
      </c>
      <c r="E1319" s="46">
        <v>121501.666</v>
      </c>
      <c r="F1319" s="44"/>
      <c r="G1319" s="46"/>
      <c r="AF1319" t="str">
        <f>IF(AND(ISBLANK(A1319),ISBLANK(B1319),ISBLANK(E1319)),"Blanco",IF(AND(ISBLANK(A1319),NOT(ISBLANK(B1319))),"Titulo",IF(AND(NOT(ISBLANK(A1319)),NOT(ISBLANK(B1319)),ISBLANK(E1319),IFERROR(FIND("FF--",A1319)&gt;1,FALSE)),"F.Comercializacion",IF(AND(NOT(ISBLANK(A1319)),NOT(ISBLANK(B1319)),NOT(ISBLANK(E1319)),ISERROR(VLOOKUP(A1319,'ListaN68 02-02-2025'!$A$12:$E$13375,5,0))),"Nuevo",IF(AND(NOT(ISBLANK(A1319)),NOT(ISBLANK(B1319)),NOT(ISBLANK(E1319)),AND(E1319-VLOOKUP(A1319,'ListaN68 02-02-2025'!$A$12:$E$13375,5,0)&gt;=-2,E1319-VLOOKUP(A1319,'ListaN68 02-02-2025'!$A$12:$E$13375,5,0)&lt;=2)),"Igual",IF(AND(NOT(ISBLANK(A1319)),NOT(ISBLANK(B1319)),NOT(ISBLANK(E1319)),E1319-VLOOKUP(A1319,'ListaN68 02-02-2025'!$A$12:$E$13375,5,0)&gt;2),"Aumento",IF(AND(NOT(ISBLANK(A1319)),NOT(ISBLANK(B1319)),NOT(ISBLANK(E1319)),E1319-VLOOKUP(A1319,'ListaN68 02-02-2025'!$A$12:$E$13375,5,0)&lt;2),"Bajo","Error en codigo")))))))</f>
        <v>Igual</v>
      </c>
    </row>
    <row r="1320" spans="1:32" x14ac:dyDescent="0.2">
      <c r="A1320" s="1" t="s">
        <v>664</v>
      </c>
      <c r="B1320" t="s">
        <v>4278</v>
      </c>
      <c r="C1320" t="s">
        <v>4959</v>
      </c>
      <c r="D1320">
        <v>21</v>
      </c>
      <c r="E1320" s="46">
        <v>121501.666</v>
      </c>
      <c r="F1320" s="44"/>
      <c r="G1320" s="46"/>
      <c r="AF1320" t="str">
        <f>IF(AND(ISBLANK(A1320),ISBLANK(B1320),ISBLANK(E1320)),"Blanco",IF(AND(ISBLANK(A1320),NOT(ISBLANK(B1320))),"Titulo",IF(AND(NOT(ISBLANK(A1320)),NOT(ISBLANK(B1320)),ISBLANK(E1320),IFERROR(FIND("FF--",A1320)&gt;1,FALSE)),"F.Comercializacion",IF(AND(NOT(ISBLANK(A1320)),NOT(ISBLANK(B1320)),NOT(ISBLANK(E1320)),ISERROR(VLOOKUP(A1320,'ListaN68 02-02-2025'!$A$12:$E$13375,5,0))),"Nuevo",IF(AND(NOT(ISBLANK(A1320)),NOT(ISBLANK(B1320)),NOT(ISBLANK(E1320)),AND(E1320-VLOOKUP(A1320,'ListaN68 02-02-2025'!$A$12:$E$13375,5,0)&gt;=-2,E1320-VLOOKUP(A1320,'ListaN68 02-02-2025'!$A$12:$E$13375,5,0)&lt;=2)),"Igual",IF(AND(NOT(ISBLANK(A1320)),NOT(ISBLANK(B1320)),NOT(ISBLANK(E1320)),E1320-VLOOKUP(A1320,'ListaN68 02-02-2025'!$A$12:$E$13375,5,0)&gt;2),"Aumento",IF(AND(NOT(ISBLANK(A1320)),NOT(ISBLANK(B1320)),NOT(ISBLANK(E1320)),E1320-VLOOKUP(A1320,'ListaN68 02-02-2025'!$A$12:$E$13375,5,0)&lt;2),"Bajo","Error en codigo")))))))</f>
        <v>Igual</v>
      </c>
    </row>
    <row r="1321" spans="1:32" x14ac:dyDescent="0.2">
      <c r="A1321" s="1" t="s">
        <v>665</v>
      </c>
      <c r="B1321" t="s">
        <v>4283</v>
      </c>
      <c r="C1321" t="s">
        <v>4959</v>
      </c>
      <c r="D1321">
        <v>21</v>
      </c>
      <c r="E1321" s="46">
        <v>121501.666</v>
      </c>
      <c r="F1321" s="44"/>
      <c r="G1321" s="46"/>
      <c r="AF1321" t="str">
        <f>IF(AND(ISBLANK(A1321),ISBLANK(B1321),ISBLANK(E1321)),"Blanco",IF(AND(ISBLANK(A1321),NOT(ISBLANK(B1321))),"Titulo",IF(AND(NOT(ISBLANK(A1321)),NOT(ISBLANK(B1321)),ISBLANK(E1321),IFERROR(FIND("FF--",A1321)&gt;1,FALSE)),"F.Comercializacion",IF(AND(NOT(ISBLANK(A1321)),NOT(ISBLANK(B1321)),NOT(ISBLANK(E1321)),ISERROR(VLOOKUP(A1321,'ListaN68 02-02-2025'!$A$12:$E$13375,5,0))),"Nuevo",IF(AND(NOT(ISBLANK(A1321)),NOT(ISBLANK(B1321)),NOT(ISBLANK(E1321)),AND(E1321-VLOOKUP(A1321,'ListaN68 02-02-2025'!$A$12:$E$13375,5,0)&gt;=-2,E1321-VLOOKUP(A1321,'ListaN68 02-02-2025'!$A$12:$E$13375,5,0)&lt;=2)),"Igual",IF(AND(NOT(ISBLANK(A1321)),NOT(ISBLANK(B1321)),NOT(ISBLANK(E1321)),E1321-VLOOKUP(A1321,'ListaN68 02-02-2025'!$A$12:$E$13375,5,0)&gt;2),"Aumento",IF(AND(NOT(ISBLANK(A1321)),NOT(ISBLANK(B1321)),NOT(ISBLANK(E1321)),E1321-VLOOKUP(A1321,'ListaN68 02-02-2025'!$A$12:$E$13375,5,0)&lt;2),"Bajo","Error en codigo")))))))</f>
        <v>Igual</v>
      </c>
    </row>
    <row r="1322" spans="1:32" x14ac:dyDescent="0.2">
      <c r="A1322" s="1" t="s">
        <v>666</v>
      </c>
      <c r="B1322" t="s">
        <v>4289</v>
      </c>
      <c r="C1322" t="s">
        <v>4959</v>
      </c>
      <c r="D1322">
        <v>21</v>
      </c>
      <c r="E1322" s="46">
        <v>121501.666</v>
      </c>
      <c r="F1322" s="44"/>
      <c r="G1322" s="46"/>
      <c r="AF1322" t="str">
        <f>IF(AND(ISBLANK(A1322),ISBLANK(B1322),ISBLANK(E1322)),"Blanco",IF(AND(ISBLANK(A1322),NOT(ISBLANK(B1322))),"Titulo",IF(AND(NOT(ISBLANK(A1322)),NOT(ISBLANK(B1322)),ISBLANK(E1322),IFERROR(FIND("FF--",A1322)&gt;1,FALSE)),"F.Comercializacion",IF(AND(NOT(ISBLANK(A1322)),NOT(ISBLANK(B1322)),NOT(ISBLANK(E1322)),ISERROR(VLOOKUP(A1322,'ListaN68 02-02-2025'!$A$12:$E$13375,5,0))),"Nuevo",IF(AND(NOT(ISBLANK(A1322)),NOT(ISBLANK(B1322)),NOT(ISBLANK(E1322)),AND(E1322-VLOOKUP(A1322,'ListaN68 02-02-2025'!$A$12:$E$13375,5,0)&gt;=-2,E1322-VLOOKUP(A1322,'ListaN68 02-02-2025'!$A$12:$E$13375,5,0)&lt;=2)),"Igual",IF(AND(NOT(ISBLANK(A1322)),NOT(ISBLANK(B1322)),NOT(ISBLANK(E1322)),E1322-VLOOKUP(A1322,'ListaN68 02-02-2025'!$A$12:$E$13375,5,0)&gt;2),"Aumento",IF(AND(NOT(ISBLANK(A1322)),NOT(ISBLANK(B1322)),NOT(ISBLANK(E1322)),E1322-VLOOKUP(A1322,'ListaN68 02-02-2025'!$A$12:$E$13375,5,0)&lt;2),"Bajo","Error en codigo")))))))</f>
        <v>Igual</v>
      </c>
    </row>
    <row r="1323" spans="1:32" x14ac:dyDescent="0.2">
      <c r="A1323" s="1" t="s">
        <v>667</v>
      </c>
      <c r="B1323" t="s">
        <v>4262</v>
      </c>
      <c r="C1323" t="s">
        <v>4959</v>
      </c>
      <c r="D1323">
        <v>21</v>
      </c>
      <c r="E1323" s="46">
        <v>195054.177</v>
      </c>
      <c r="F1323" s="44"/>
      <c r="G1323" s="46"/>
      <c r="AF1323" t="str">
        <f>IF(AND(ISBLANK(A1323),ISBLANK(B1323),ISBLANK(E1323)),"Blanco",IF(AND(ISBLANK(A1323),NOT(ISBLANK(B1323))),"Titulo",IF(AND(NOT(ISBLANK(A1323)),NOT(ISBLANK(B1323)),ISBLANK(E1323),IFERROR(FIND("FF--",A1323)&gt;1,FALSE)),"F.Comercializacion",IF(AND(NOT(ISBLANK(A1323)),NOT(ISBLANK(B1323)),NOT(ISBLANK(E1323)),ISERROR(VLOOKUP(A1323,'ListaN68 02-02-2025'!$A$12:$E$13375,5,0))),"Nuevo",IF(AND(NOT(ISBLANK(A1323)),NOT(ISBLANK(B1323)),NOT(ISBLANK(E1323)),AND(E1323-VLOOKUP(A1323,'ListaN68 02-02-2025'!$A$12:$E$13375,5,0)&gt;=-2,E1323-VLOOKUP(A1323,'ListaN68 02-02-2025'!$A$12:$E$13375,5,0)&lt;=2)),"Igual",IF(AND(NOT(ISBLANK(A1323)),NOT(ISBLANK(B1323)),NOT(ISBLANK(E1323)),E1323-VLOOKUP(A1323,'ListaN68 02-02-2025'!$A$12:$E$13375,5,0)&gt;2),"Aumento",IF(AND(NOT(ISBLANK(A1323)),NOT(ISBLANK(B1323)),NOT(ISBLANK(E1323)),E1323-VLOOKUP(A1323,'ListaN68 02-02-2025'!$A$12:$E$13375,5,0)&lt;2),"Bajo","Error en codigo")))))))</f>
        <v>Igual</v>
      </c>
    </row>
    <row r="1324" spans="1:32" x14ac:dyDescent="0.2">
      <c r="A1324" s="1" t="s">
        <v>668</v>
      </c>
      <c r="B1324" t="s">
        <v>4266</v>
      </c>
      <c r="C1324" t="s">
        <v>4959</v>
      </c>
      <c r="D1324">
        <v>21</v>
      </c>
      <c r="E1324" s="46">
        <v>195054.177</v>
      </c>
      <c r="F1324" s="44"/>
      <c r="G1324" s="46"/>
      <c r="AF1324" t="str">
        <f>IF(AND(ISBLANK(A1324),ISBLANK(B1324),ISBLANK(E1324)),"Blanco",IF(AND(ISBLANK(A1324),NOT(ISBLANK(B1324))),"Titulo",IF(AND(NOT(ISBLANK(A1324)),NOT(ISBLANK(B1324)),ISBLANK(E1324),IFERROR(FIND("FF--",A1324)&gt;1,FALSE)),"F.Comercializacion",IF(AND(NOT(ISBLANK(A1324)),NOT(ISBLANK(B1324)),NOT(ISBLANK(E1324)),ISERROR(VLOOKUP(A1324,'ListaN68 02-02-2025'!$A$12:$E$13375,5,0))),"Nuevo",IF(AND(NOT(ISBLANK(A1324)),NOT(ISBLANK(B1324)),NOT(ISBLANK(E1324)),AND(E1324-VLOOKUP(A1324,'ListaN68 02-02-2025'!$A$12:$E$13375,5,0)&gt;=-2,E1324-VLOOKUP(A1324,'ListaN68 02-02-2025'!$A$12:$E$13375,5,0)&lt;=2)),"Igual",IF(AND(NOT(ISBLANK(A1324)),NOT(ISBLANK(B1324)),NOT(ISBLANK(E1324)),E1324-VLOOKUP(A1324,'ListaN68 02-02-2025'!$A$12:$E$13375,5,0)&gt;2),"Aumento",IF(AND(NOT(ISBLANK(A1324)),NOT(ISBLANK(B1324)),NOT(ISBLANK(E1324)),E1324-VLOOKUP(A1324,'ListaN68 02-02-2025'!$A$12:$E$13375,5,0)&lt;2),"Bajo","Error en codigo")))))))</f>
        <v>Igual</v>
      </c>
    </row>
    <row r="1325" spans="1:32" x14ac:dyDescent="0.2">
      <c r="A1325" s="1" t="s">
        <v>669</v>
      </c>
      <c r="B1325" t="s">
        <v>4272</v>
      </c>
      <c r="C1325" t="s">
        <v>4959</v>
      </c>
      <c r="D1325">
        <v>21</v>
      </c>
      <c r="E1325" s="46">
        <v>195054.177</v>
      </c>
      <c r="F1325" s="44"/>
      <c r="G1325" s="46"/>
      <c r="AF1325" t="str">
        <f>IF(AND(ISBLANK(A1325),ISBLANK(B1325),ISBLANK(E1325)),"Blanco",IF(AND(ISBLANK(A1325),NOT(ISBLANK(B1325))),"Titulo",IF(AND(NOT(ISBLANK(A1325)),NOT(ISBLANK(B1325)),ISBLANK(E1325),IFERROR(FIND("FF--",A1325)&gt;1,FALSE)),"F.Comercializacion",IF(AND(NOT(ISBLANK(A1325)),NOT(ISBLANK(B1325)),NOT(ISBLANK(E1325)),ISERROR(VLOOKUP(A1325,'ListaN68 02-02-2025'!$A$12:$E$13375,5,0))),"Nuevo",IF(AND(NOT(ISBLANK(A1325)),NOT(ISBLANK(B1325)),NOT(ISBLANK(E1325)),AND(E1325-VLOOKUP(A1325,'ListaN68 02-02-2025'!$A$12:$E$13375,5,0)&gt;=-2,E1325-VLOOKUP(A1325,'ListaN68 02-02-2025'!$A$12:$E$13375,5,0)&lt;=2)),"Igual",IF(AND(NOT(ISBLANK(A1325)),NOT(ISBLANK(B1325)),NOT(ISBLANK(E1325)),E1325-VLOOKUP(A1325,'ListaN68 02-02-2025'!$A$12:$E$13375,5,0)&gt;2),"Aumento",IF(AND(NOT(ISBLANK(A1325)),NOT(ISBLANK(B1325)),NOT(ISBLANK(E1325)),E1325-VLOOKUP(A1325,'ListaN68 02-02-2025'!$A$12:$E$13375,5,0)&lt;2),"Bajo","Error en codigo")))))))</f>
        <v>Igual</v>
      </c>
    </row>
    <row r="1326" spans="1:32" x14ac:dyDescent="0.2">
      <c r="A1326" s="1" t="s">
        <v>670</v>
      </c>
      <c r="B1326" t="s">
        <v>4279</v>
      </c>
      <c r="C1326" t="s">
        <v>4959</v>
      </c>
      <c r="D1326">
        <v>21</v>
      </c>
      <c r="E1326" s="46">
        <v>195054.177</v>
      </c>
      <c r="F1326" s="44"/>
      <c r="G1326" s="46"/>
      <c r="AF1326" t="str">
        <f>IF(AND(ISBLANK(A1326),ISBLANK(B1326),ISBLANK(E1326)),"Blanco",IF(AND(ISBLANK(A1326),NOT(ISBLANK(B1326))),"Titulo",IF(AND(NOT(ISBLANK(A1326)),NOT(ISBLANK(B1326)),ISBLANK(E1326),IFERROR(FIND("FF--",A1326)&gt;1,FALSE)),"F.Comercializacion",IF(AND(NOT(ISBLANK(A1326)),NOT(ISBLANK(B1326)),NOT(ISBLANK(E1326)),ISERROR(VLOOKUP(A1326,'ListaN68 02-02-2025'!$A$12:$E$13375,5,0))),"Nuevo",IF(AND(NOT(ISBLANK(A1326)),NOT(ISBLANK(B1326)),NOT(ISBLANK(E1326)),AND(E1326-VLOOKUP(A1326,'ListaN68 02-02-2025'!$A$12:$E$13375,5,0)&gt;=-2,E1326-VLOOKUP(A1326,'ListaN68 02-02-2025'!$A$12:$E$13375,5,0)&lt;=2)),"Igual",IF(AND(NOT(ISBLANK(A1326)),NOT(ISBLANK(B1326)),NOT(ISBLANK(E1326)),E1326-VLOOKUP(A1326,'ListaN68 02-02-2025'!$A$12:$E$13375,5,0)&gt;2),"Aumento",IF(AND(NOT(ISBLANK(A1326)),NOT(ISBLANK(B1326)),NOT(ISBLANK(E1326)),E1326-VLOOKUP(A1326,'ListaN68 02-02-2025'!$A$12:$E$13375,5,0)&lt;2),"Bajo","Error en codigo")))))))</f>
        <v>Igual</v>
      </c>
    </row>
    <row r="1327" spans="1:32" x14ac:dyDescent="0.2">
      <c r="A1327" s="1" t="s">
        <v>671</v>
      </c>
      <c r="B1327" t="s">
        <v>4284</v>
      </c>
      <c r="C1327" t="s">
        <v>4959</v>
      </c>
      <c r="D1327">
        <v>21</v>
      </c>
      <c r="E1327" s="46">
        <v>195054.177</v>
      </c>
      <c r="F1327" s="44"/>
      <c r="G1327" s="46"/>
      <c r="AF1327" t="str">
        <f>IF(AND(ISBLANK(A1327),ISBLANK(B1327),ISBLANK(E1327)),"Blanco",IF(AND(ISBLANK(A1327),NOT(ISBLANK(B1327))),"Titulo",IF(AND(NOT(ISBLANK(A1327)),NOT(ISBLANK(B1327)),ISBLANK(E1327),IFERROR(FIND("FF--",A1327)&gt;1,FALSE)),"F.Comercializacion",IF(AND(NOT(ISBLANK(A1327)),NOT(ISBLANK(B1327)),NOT(ISBLANK(E1327)),ISERROR(VLOOKUP(A1327,'ListaN68 02-02-2025'!$A$12:$E$13375,5,0))),"Nuevo",IF(AND(NOT(ISBLANK(A1327)),NOT(ISBLANK(B1327)),NOT(ISBLANK(E1327)),AND(E1327-VLOOKUP(A1327,'ListaN68 02-02-2025'!$A$12:$E$13375,5,0)&gt;=-2,E1327-VLOOKUP(A1327,'ListaN68 02-02-2025'!$A$12:$E$13375,5,0)&lt;=2)),"Igual",IF(AND(NOT(ISBLANK(A1327)),NOT(ISBLANK(B1327)),NOT(ISBLANK(E1327)),E1327-VLOOKUP(A1327,'ListaN68 02-02-2025'!$A$12:$E$13375,5,0)&gt;2),"Aumento",IF(AND(NOT(ISBLANK(A1327)),NOT(ISBLANK(B1327)),NOT(ISBLANK(E1327)),E1327-VLOOKUP(A1327,'ListaN68 02-02-2025'!$A$12:$E$13375,5,0)&lt;2),"Bajo","Error en codigo")))))))</f>
        <v>Igual</v>
      </c>
    </row>
    <row r="1328" spans="1:32" x14ac:dyDescent="0.2">
      <c r="A1328" s="1" t="s">
        <v>672</v>
      </c>
      <c r="B1328" t="s">
        <v>4290</v>
      </c>
      <c r="C1328" t="s">
        <v>4959</v>
      </c>
      <c r="D1328">
        <v>21</v>
      </c>
      <c r="E1328" s="46">
        <v>195054.177</v>
      </c>
      <c r="F1328" s="44"/>
      <c r="G1328" s="46"/>
      <c r="AF1328" t="str">
        <f>IF(AND(ISBLANK(A1328),ISBLANK(B1328),ISBLANK(E1328)),"Blanco",IF(AND(ISBLANK(A1328),NOT(ISBLANK(B1328))),"Titulo",IF(AND(NOT(ISBLANK(A1328)),NOT(ISBLANK(B1328)),ISBLANK(E1328),IFERROR(FIND("FF--",A1328)&gt;1,FALSE)),"F.Comercializacion",IF(AND(NOT(ISBLANK(A1328)),NOT(ISBLANK(B1328)),NOT(ISBLANK(E1328)),ISERROR(VLOOKUP(A1328,'ListaN68 02-02-2025'!$A$12:$E$13375,5,0))),"Nuevo",IF(AND(NOT(ISBLANK(A1328)),NOT(ISBLANK(B1328)),NOT(ISBLANK(E1328)),AND(E1328-VLOOKUP(A1328,'ListaN68 02-02-2025'!$A$12:$E$13375,5,0)&gt;=-2,E1328-VLOOKUP(A1328,'ListaN68 02-02-2025'!$A$12:$E$13375,5,0)&lt;=2)),"Igual",IF(AND(NOT(ISBLANK(A1328)),NOT(ISBLANK(B1328)),NOT(ISBLANK(E1328)),E1328-VLOOKUP(A1328,'ListaN68 02-02-2025'!$A$12:$E$13375,5,0)&gt;2),"Aumento",IF(AND(NOT(ISBLANK(A1328)),NOT(ISBLANK(B1328)),NOT(ISBLANK(E1328)),E1328-VLOOKUP(A1328,'ListaN68 02-02-2025'!$A$12:$E$13375,5,0)&lt;2),"Bajo","Error en codigo")))))))</f>
        <v>Igual</v>
      </c>
    </row>
    <row r="1329" spans="1:32" x14ac:dyDescent="0.2">
      <c r="C1329"/>
      <c r="E1329" s="46"/>
      <c r="F1329" s="44"/>
      <c r="G1329" s="46"/>
      <c r="AF1329" t="str">
        <f>IF(AND(ISBLANK(A1329),ISBLANK(B1329),ISBLANK(E1329)),"Blanco",IF(AND(ISBLANK(A1329),NOT(ISBLANK(B1329))),"Titulo",IF(AND(NOT(ISBLANK(A1329)),NOT(ISBLANK(B1329)),ISBLANK(E1329),IFERROR(FIND("FF--",A1329)&gt;1,FALSE)),"F.Comercializacion",IF(AND(NOT(ISBLANK(A1329)),NOT(ISBLANK(B1329)),NOT(ISBLANK(E1329)),ISERROR(VLOOKUP(A1329,'ListaN68 02-02-2025'!$A$12:$E$13375,5,0))),"Nuevo",IF(AND(NOT(ISBLANK(A1329)),NOT(ISBLANK(B1329)),NOT(ISBLANK(E1329)),AND(E1329-VLOOKUP(A1329,'ListaN68 02-02-2025'!$A$12:$E$13375,5,0)&gt;=-2,E1329-VLOOKUP(A1329,'ListaN68 02-02-2025'!$A$12:$E$13375,5,0)&lt;=2)),"Igual",IF(AND(NOT(ISBLANK(A1329)),NOT(ISBLANK(B1329)),NOT(ISBLANK(E1329)),E1329-VLOOKUP(A1329,'ListaN68 02-02-2025'!$A$12:$E$13375,5,0)&gt;2),"Aumento",IF(AND(NOT(ISBLANK(A1329)),NOT(ISBLANK(B1329)),NOT(ISBLANK(E1329)),E1329-VLOOKUP(A1329,'ListaN68 02-02-2025'!$A$12:$E$13375,5,0)&lt;2),"Bajo","Error en codigo")))))))</f>
        <v>Blanco</v>
      </c>
    </row>
    <row r="1330" spans="1:32" x14ac:dyDescent="0.2">
      <c r="B1330" t="s">
        <v>4162</v>
      </c>
      <c r="C1330"/>
      <c r="E1330" s="46"/>
      <c r="F1330" s="44"/>
      <c r="G1330" s="46"/>
      <c r="AF1330" t="str">
        <f>IF(AND(ISBLANK(A1330),ISBLANK(B1330),ISBLANK(E1330)),"Blanco",IF(AND(ISBLANK(A1330),NOT(ISBLANK(B1330))),"Titulo",IF(AND(NOT(ISBLANK(A1330)),NOT(ISBLANK(B1330)),ISBLANK(E1330),IFERROR(FIND("FF--",A1330)&gt;1,FALSE)),"F.Comercializacion",IF(AND(NOT(ISBLANK(A1330)),NOT(ISBLANK(B1330)),NOT(ISBLANK(E1330)),ISERROR(VLOOKUP(A1330,'ListaN68 02-02-2025'!$A$12:$E$13375,5,0))),"Nuevo",IF(AND(NOT(ISBLANK(A1330)),NOT(ISBLANK(B1330)),NOT(ISBLANK(E1330)),AND(E1330-VLOOKUP(A1330,'ListaN68 02-02-2025'!$A$12:$E$13375,5,0)&gt;=-2,E1330-VLOOKUP(A1330,'ListaN68 02-02-2025'!$A$12:$E$13375,5,0)&lt;=2)),"Igual",IF(AND(NOT(ISBLANK(A1330)),NOT(ISBLANK(B1330)),NOT(ISBLANK(E1330)),E1330-VLOOKUP(A1330,'ListaN68 02-02-2025'!$A$12:$E$13375,5,0)&gt;2),"Aumento",IF(AND(NOT(ISBLANK(A1330)),NOT(ISBLANK(B1330)),NOT(ISBLANK(E1330)),E1330-VLOOKUP(A1330,'ListaN68 02-02-2025'!$A$12:$E$13375,5,0)&lt;2),"Bajo","Error en codigo")))))))</f>
        <v>Titulo</v>
      </c>
    </row>
    <row r="1331" spans="1:32" x14ac:dyDescent="0.2">
      <c r="C1331"/>
      <c r="E1331" s="46"/>
      <c r="F1331" s="44"/>
      <c r="G1331" s="46"/>
      <c r="AF1331" t="str">
        <f>IF(AND(ISBLANK(A1331),ISBLANK(B1331),ISBLANK(E1331)),"Blanco",IF(AND(ISBLANK(A1331),NOT(ISBLANK(B1331))),"Titulo",IF(AND(NOT(ISBLANK(A1331)),NOT(ISBLANK(B1331)),ISBLANK(E1331),IFERROR(FIND("FF--",A1331)&gt;1,FALSE)),"F.Comercializacion",IF(AND(NOT(ISBLANK(A1331)),NOT(ISBLANK(B1331)),NOT(ISBLANK(E1331)),ISERROR(VLOOKUP(A1331,'ListaN68 02-02-2025'!$A$12:$E$13375,5,0))),"Nuevo",IF(AND(NOT(ISBLANK(A1331)),NOT(ISBLANK(B1331)),NOT(ISBLANK(E1331)),AND(E1331-VLOOKUP(A1331,'ListaN68 02-02-2025'!$A$12:$E$13375,5,0)&gt;=-2,E1331-VLOOKUP(A1331,'ListaN68 02-02-2025'!$A$12:$E$13375,5,0)&lt;=2)),"Igual",IF(AND(NOT(ISBLANK(A1331)),NOT(ISBLANK(B1331)),NOT(ISBLANK(E1331)),E1331-VLOOKUP(A1331,'ListaN68 02-02-2025'!$A$12:$E$13375,5,0)&gt;2),"Aumento",IF(AND(NOT(ISBLANK(A1331)),NOT(ISBLANK(B1331)),NOT(ISBLANK(E1331)),E1331-VLOOKUP(A1331,'ListaN68 02-02-2025'!$A$12:$E$13375,5,0)&lt;2),"Bajo","Error en codigo")))))))</f>
        <v>Blanco</v>
      </c>
    </row>
    <row r="1332" spans="1:32" x14ac:dyDescent="0.2">
      <c r="A1332" s="1" t="s">
        <v>3961</v>
      </c>
      <c r="B1332" t="s">
        <v>4310</v>
      </c>
      <c r="C1332" t="s">
        <v>4959</v>
      </c>
      <c r="D1332">
        <v>21</v>
      </c>
      <c r="E1332" s="46">
        <v>490.60700000000003</v>
      </c>
      <c r="F1332" s="44"/>
      <c r="G1332" s="46"/>
      <c r="AF1332" t="str">
        <f>IF(AND(ISBLANK(A1332),ISBLANK(B1332),ISBLANK(E1332)),"Blanco",IF(AND(ISBLANK(A1332),NOT(ISBLANK(B1332))),"Titulo",IF(AND(NOT(ISBLANK(A1332)),NOT(ISBLANK(B1332)),ISBLANK(E1332),IFERROR(FIND("FF--",A1332)&gt;1,FALSE)),"F.Comercializacion",IF(AND(NOT(ISBLANK(A1332)),NOT(ISBLANK(B1332)),NOT(ISBLANK(E1332)),ISERROR(VLOOKUP(A1332,'ListaN68 02-02-2025'!$A$12:$E$13375,5,0))),"Nuevo",IF(AND(NOT(ISBLANK(A1332)),NOT(ISBLANK(B1332)),NOT(ISBLANK(E1332)),AND(E1332-VLOOKUP(A1332,'ListaN68 02-02-2025'!$A$12:$E$13375,5,0)&gt;=-2,E1332-VLOOKUP(A1332,'ListaN68 02-02-2025'!$A$12:$E$13375,5,0)&lt;=2)),"Igual",IF(AND(NOT(ISBLANK(A1332)),NOT(ISBLANK(B1332)),NOT(ISBLANK(E1332)),E1332-VLOOKUP(A1332,'ListaN68 02-02-2025'!$A$12:$E$13375,5,0)&gt;2),"Aumento",IF(AND(NOT(ISBLANK(A1332)),NOT(ISBLANK(B1332)),NOT(ISBLANK(E1332)),E1332-VLOOKUP(A1332,'ListaN68 02-02-2025'!$A$12:$E$13375,5,0)&lt;2),"Bajo","Error en codigo")))))))</f>
        <v>Igual</v>
      </c>
    </row>
    <row r="1333" spans="1:32" x14ac:dyDescent="0.2">
      <c r="A1333" s="1" t="s">
        <v>3962</v>
      </c>
      <c r="B1333" t="s">
        <v>4311</v>
      </c>
      <c r="C1333" t="s">
        <v>4959</v>
      </c>
      <c r="D1333">
        <v>21</v>
      </c>
      <c r="E1333" s="46">
        <v>490.60700000000003</v>
      </c>
      <c r="F1333" s="44"/>
      <c r="G1333" s="46"/>
      <c r="AF1333" t="str">
        <f>IF(AND(ISBLANK(A1333),ISBLANK(B1333),ISBLANK(E1333)),"Blanco",IF(AND(ISBLANK(A1333),NOT(ISBLANK(B1333))),"Titulo",IF(AND(NOT(ISBLANK(A1333)),NOT(ISBLANK(B1333)),ISBLANK(E1333),IFERROR(FIND("FF--",A1333)&gt;1,FALSE)),"F.Comercializacion",IF(AND(NOT(ISBLANK(A1333)),NOT(ISBLANK(B1333)),NOT(ISBLANK(E1333)),ISERROR(VLOOKUP(A1333,'ListaN68 02-02-2025'!$A$12:$E$13375,5,0))),"Nuevo",IF(AND(NOT(ISBLANK(A1333)),NOT(ISBLANK(B1333)),NOT(ISBLANK(E1333)),AND(E1333-VLOOKUP(A1333,'ListaN68 02-02-2025'!$A$12:$E$13375,5,0)&gt;=-2,E1333-VLOOKUP(A1333,'ListaN68 02-02-2025'!$A$12:$E$13375,5,0)&lt;=2)),"Igual",IF(AND(NOT(ISBLANK(A1333)),NOT(ISBLANK(B1333)),NOT(ISBLANK(E1333)),E1333-VLOOKUP(A1333,'ListaN68 02-02-2025'!$A$12:$E$13375,5,0)&gt;2),"Aumento",IF(AND(NOT(ISBLANK(A1333)),NOT(ISBLANK(B1333)),NOT(ISBLANK(E1333)),E1333-VLOOKUP(A1333,'ListaN68 02-02-2025'!$A$12:$E$13375,5,0)&lt;2),"Bajo","Error en codigo")))))))</f>
        <v>Igual</v>
      </c>
    </row>
    <row r="1334" spans="1:32" x14ac:dyDescent="0.2">
      <c r="A1334" s="1" t="s">
        <v>3963</v>
      </c>
      <c r="B1334" t="s">
        <v>4312</v>
      </c>
      <c r="C1334" t="s">
        <v>4959</v>
      </c>
      <c r="D1334">
        <v>21</v>
      </c>
      <c r="E1334" s="46">
        <v>490.60700000000003</v>
      </c>
      <c r="F1334" s="44"/>
      <c r="G1334" s="46"/>
      <c r="AF1334" t="str">
        <f>IF(AND(ISBLANK(A1334),ISBLANK(B1334),ISBLANK(E1334)),"Blanco",IF(AND(ISBLANK(A1334),NOT(ISBLANK(B1334))),"Titulo",IF(AND(NOT(ISBLANK(A1334)),NOT(ISBLANK(B1334)),ISBLANK(E1334),IFERROR(FIND("FF--",A1334)&gt;1,FALSE)),"F.Comercializacion",IF(AND(NOT(ISBLANK(A1334)),NOT(ISBLANK(B1334)),NOT(ISBLANK(E1334)),ISERROR(VLOOKUP(A1334,'ListaN68 02-02-2025'!$A$12:$E$13375,5,0))),"Nuevo",IF(AND(NOT(ISBLANK(A1334)),NOT(ISBLANK(B1334)),NOT(ISBLANK(E1334)),AND(E1334-VLOOKUP(A1334,'ListaN68 02-02-2025'!$A$12:$E$13375,5,0)&gt;=-2,E1334-VLOOKUP(A1334,'ListaN68 02-02-2025'!$A$12:$E$13375,5,0)&lt;=2)),"Igual",IF(AND(NOT(ISBLANK(A1334)),NOT(ISBLANK(B1334)),NOT(ISBLANK(E1334)),E1334-VLOOKUP(A1334,'ListaN68 02-02-2025'!$A$12:$E$13375,5,0)&gt;2),"Aumento",IF(AND(NOT(ISBLANK(A1334)),NOT(ISBLANK(B1334)),NOT(ISBLANK(E1334)),E1334-VLOOKUP(A1334,'ListaN68 02-02-2025'!$A$12:$E$13375,5,0)&lt;2),"Bajo","Error en codigo")))))))</f>
        <v>Igual</v>
      </c>
    </row>
    <row r="1335" spans="1:32" x14ac:dyDescent="0.2">
      <c r="A1335" s="1" t="s">
        <v>3964</v>
      </c>
      <c r="B1335" t="s">
        <v>4313</v>
      </c>
      <c r="C1335" t="s">
        <v>4959</v>
      </c>
      <c r="D1335">
        <v>21</v>
      </c>
      <c r="E1335" s="46">
        <v>490.60700000000003</v>
      </c>
      <c r="F1335" s="44"/>
      <c r="G1335" s="46"/>
      <c r="AF1335" t="str">
        <f>IF(AND(ISBLANK(A1335),ISBLANK(B1335),ISBLANK(E1335)),"Blanco",IF(AND(ISBLANK(A1335),NOT(ISBLANK(B1335))),"Titulo",IF(AND(NOT(ISBLANK(A1335)),NOT(ISBLANK(B1335)),ISBLANK(E1335),IFERROR(FIND("FF--",A1335)&gt;1,FALSE)),"F.Comercializacion",IF(AND(NOT(ISBLANK(A1335)),NOT(ISBLANK(B1335)),NOT(ISBLANK(E1335)),ISERROR(VLOOKUP(A1335,'ListaN68 02-02-2025'!$A$12:$E$13375,5,0))),"Nuevo",IF(AND(NOT(ISBLANK(A1335)),NOT(ISBLANK(B1335)),NOT(ISBLANK(E1335)),AND(E1335-VLOOKUP(A1335,'ListaN68 02-02-2025'!$A$12:$E$13375,5,0)&gt;=-2,E1335-VLOOKUP(A1335,'ListaN68 02-02-2025'!$A$12:$E$13375,5,0)&lt;=2)),"Igual",IF(AND(NOT(ISBLANK(A1335)),NOT(ISBLANK(B1335)),NOT(ISBLANK(E1335)),E1335-VLOOKUP(A1335,'ListaN68 02-02-2025'!$A$12:$E$13375,5,0)&gt;2),"Aumento",IF(AND(NOT(ISBLANK(A1335)),NOT(ISBLANK(B1335)),NOT(ISBLANK(E1335)),E1335-VLOOKUP(A1335,'ListaN68 02-02-2025'!$A$12:$E$13375,5,0)&lt;2),"Bajo","Error en codigo")))))))</f>
        <v>Igual</v>
      </c>
    </row>
    <row r="1336" spans="1:32" x14ac:dyDescent="0.2">
      <c r="A1336" s="1" t="s">
        <v>3965</v>
      </c>
      <c r="B1336" t="s">
        <v>4314</v>
      </c>
      <c r="C1336" t="s">
        <v>4959</v>
      </c>
      <c r="D1336">
        <v>21</v>
      </c>
      <c r="E1336" s="46">
        <v>490.60700000000003</v>
      </c>
      <c r="F1336" s="44"/>
      <c r="G1336" s="46"/>
      <c r="AF1336" t="str">
        <f>IF(AND(ISBLANK(A1336),ISBLANK(B1336),ISBLANK(E1336)),"Blanco",IF(AND(ISBLANK(A1336),NOT(ISBLANK(B1336))),"Titulo",IF(AND(NOT(ISBLANK(A1336)),NOT(ISBLANK(B1336)),ISBLANK(E1336),IFERROR(FIND("FF--",A1336)&gt;1,FALSE)),"F.Comercializacion",IF(AND(NOT(ISBLANK(A1336)),NOT(ISBLANK(B1336)),NOT(ISBLANK(E1336)),ISERROR(VLOOKUP(A1336,'ListaN68 02-02-2025'!$A$12:$E$13375,5,0))),"Nuevo",IF(AND(NOT(ISBLANK(A1336)),NOT(ISBLANK(B1336)),NOT(ISBLANK(E1336)),AND(E1336-VLOOKUP(A1336,'ListaN68 02-02-2025'!$A$12:$E$13375,5,0)&gt;=-2,E1336-VLOOKUP(A1336,'ListaN68 02-02-2025'!$A$12:$E$13375,5,0)&lt;=2)),"Igual",IF(AND(NOT(ISBLANK(A1336)),NOT(ISBLANK(B1336)),NOT(ISBLANK(E1336)),E1336-VLOOKUP(A1336,'ListaN68 02-02-2025'!$A$12:$E$13375,5,0)&gt;2),"Aumento",IF(AND(NOT(ISBLANK(A1336)),NOT(ISBLANK(B1336)),NOT(ISBLANK(E1336)),E1336-VLOOKUP(A1336,'ListaN68 02-02-2025'!$A$12:$E$13375,5,0)&lt;2),"Bajo","Error en codigo")))))))</f>
        <v>Igual</v>
      </c>
    </row>
    <row r="1337" spans="1:32" x14ac:dyDescent="0.2">
      <c r="A1337" s="1" t="s">
        <v>3966</v>
      </c>
      <c r="B1337" t="s">
        <v>4315</v>
      </c>
      <c r="C1337" t="s">
        <v>4959</v>
      </c>
      <c r="D1337">
        <v>21</v>
      </c>
      <c r="E1337" s="46">
        <v>490.60700000000003</v>
      </c>
      <c r="F1337" s="44"/>
      <c r="G1337" s="46"/>
      <c r="AF1337" t="str">
        <f>IF(AND(ISBLANK(A1337),ISBLANK(B1337),ISBLANK(E1337)),"Blanco",IF(AND(ISBLANK(A1337),NOT(ISBLANK(B1337))),"Titulo",IF(AND(NOT(ISBLANK(A1337)),NOT(ISBLANK(B1337)),ISBLANK(E1337),IFERROR(FIND("FF--",A1337)&gt;1,FALSE)),"F.Comercializacion",IF(AND(NOT(ISBLANK(A1337)),NOT(ISBLANK(B1337)),NOT(ISBLANK(E1337)),ISERROR(VLOOKUP(A1337,'ListaN68 02-02-2025'!$A$12:$E$13375,5,0))),"Nuevo",IF(AND(NOT(ISBLANK(A1337)),NOT(ISBLANK(B1337)),NOT(ISBLANK(E1337)),AND(E1337-VLOOKUP(A1337,'ListaN68 02-02-2025'!$A$12:$E$13375,5,0)&gt;=-2,E1337-VLOOKUP(A1337,'ListaN68 02-02-2025'!$A$12:$E$13375,5,0)&lt;=2)),"Igual",IF(AND(NOT(ISBLANK(A1337)),NOT(ISBLANK(B1337)),NOT(ISBLANK(E1337)),E1337-VLOOKUP(A1337,'ListaN68 02-02-2025'!$A$12:$E$13375,5,0)&gt;2),"Aumento",IF(AND(NOT(ISBLANK(A1337)),NOT(ISBLANK(B1337)),NOT(ISBLANK(E1337)),E1337-VLOOKUP(A1337,'ListaN68 02-02-2025'!$A$12:$E$13375,5,0)&lt;2),"Bajo","Error en codigo")))))))</f>
        <v>Igual</v>
      </c>
    </row>
    <row r="1338" spans="1:32" x14ac:dyDescent="0.2">
      <c r="A1338" s="1" t="s">
        <v>1947</v>
      </c>
      <c r="B1338" t="s">
        <v>4295</v>
      </c>
      <c r="C1338" t="s">
        <v>4959</v>
      </c>
      <c r="D1338">
        <v>21</v>
      </c>
      <c r="E1338" s="46">
        <v>2786.337</v>
      </c>
      <c r="F1338" s="44"/>
      <c r="G1338" s="46"/>
      <c r="AF1338" t="str">
        <f>IF(AND(ISBLANK(A1338),ISBLANK(B1338),ISBLANK(E1338)),"Blanco",IF(AND(ISBLANK(A1338),NOT(ISBLANK(B1338))),"Titulo",IF(AND(NOT(ISBLANK(A1338)),NOT(ISBLANK(B1338)),ISBLANK(E1338),IFERROR(FIND("FF--",A1338)&gt;1,FALSE)),"F.Comercializacion",IF(AND(NOT(ISBLANK(A1338)),NOT(ISBLANK(B1338)),NOT(ISBLANK(E1338)),ISERROR(VLOOKUP(A1338,'ListaN68 02-02-2025'!$A$12:$E$13375,5,0))),"Nuevo",IF(AND(NOT(ISBLANK(A1338)),NOT(ISBLANK(B1338)),NOT(ISBLANK(E1338)),AND(E1338-VLOOKUP(A1338,'ListaN68 02-02-2025'!$A$12:$E$13375,5,0)&gt;=-2,E1338-VLOOKUP(A1338,'ListaN68 02-02-2025'!$A$12:$E$13375,5,0)&lt;=2)),"Igual",IF(AND(NOT(ISBLANK(A1338)),NOT(ISBLANK(B1338)),NOT(ISBLANK(E1338)),E1338-VLOOKUP(A1338,'ListaN68 02-02-2025'!$A$12:$E$13375,5,0)&gt;2),"Aumento",IF(AND(NOT(ISBLANK(A1338)),NOT(ISBLANK(B1338)),NOT(ISBLANK(E1338)),E1338-VLOOKUP(A1338,'ListaN68 02-02-2025'!$A$12:$E$13375,5,0)&lt;2),"Bajo","Error en codigo")))))))</f>
        <v>Igual</v>
      </c>
    </row>
    <row r="1339" spans="1:32" x14ac:dyDescent="0.2">
      <c r="A1339" s="1" t="s">
        <v>1948</v>
      </c>
      <c r="B1339" t="s">
        <v>4299</v>
      </c>
      <c r="C1339" t="s">
        <v>4959</v>
      </c>
      <c r="D1339">
        <v>21</v>
      </c>
      <c r="E1339" s="46">
        <v>2786.337</v>
      </c>
      <c r="F1339" s="44"/>
      <c r="G1339" s="46"/>
      <c r="AF1339" t="str">
        <f>IF(AND(ISBLANK(A1339),ISBLANK(B1339),ISBLANK(E1339)),"Blanco",IF(AND(ISBLANK(A1339),NOT(ISBLANK(B1339))),"Titulo",IF(AND(NOT(ISBLANK(A1339)),NOT(ISBLANK(B1339)),ISBLANK(E1339),IFERROR(FIND("FF--",A1339)&gt;1,FALSE)),"F.Comercializacion",IF(AND(NOT(ISBLANK(A1339)),NOT(ISBLANK(B1339)),NOT(ISBLANK(E1339)),ISERROR(VLOOKUP(A1339,'ListaN68 02-02-2025'!$A$12:$E$13375,5,0))),"Nuevo",IF(AND(NOT(ISBLANK(A1339)),NOT(ISBLANK(B1339)),NOT(ISBLANK(E1339)),AND(E1339-VLOOKUP(A1339,'ListaN68 02-02-2025'!$A$12:$E$13375,5,0)&gt;=-2,E1339-VLOOKUP(A1339,'ListaN68 02-02-2025'!$A$12:$E$13375,5,0)&lt;=2)),"Igual",IF(AND(NOT(ISBLANK(A1339)),NOT(ISBLANK(B1339)),NOT(ISBLANK(E1339)),E1339-VLOOKUP(A1339,'ListaN68 02-02-2025'!$A$12:$E$13375,5,0)&gt;2),"Aumento",IF(AND(NOT(ISBLANK(A1339)),NOT(ISBLANK(B1339)),NOT(ISBLANK(E1339)),E1339-VLOOKUP(A1339,'ListaN68 02-02-2025'!$A$12:$E$13375,5,0)&lt;2),"Bajo","Error en codigo")))))))</f>
        <v>Igual</v>
      </c>
    </row>
    <row r="1340" spans="1:32" x14ac:dyDescent="0.2">
      <c r="A1340" s="1" t="s">
        <v>1949</v>
      </c>
      <c r="B1340" t="s">
        <v>4303</v>
      </c>
      <c r="C1340" t="s">
        <v>4959</v>
      </c>
      <c r="D1340">
        <v>21</v>
      </c>
      <c r="E1340" s="46">
        <v>2786.337</v>
      </c>
      <c r="F1340" s="44"/>
      <c r="G1340" s="46"/>
      <c r="AF1340" t="str">
        <f>IF(AND(ISBLANK(A1340),ISBLANK(B1340),ISBLANK(E1340)),"Blanco",IF(AND(ISBLANK(A1340),NOT(ISBLANK(B1340))),"Titulo",IF(AND(NOT(ISBLANK(A1340)),NOT(ISBLANK(B1340)),ISBLANK(E1340),IFERROR(FIND("FF--",A1340)&gt;1,FALSE)),"F.Comercializacion",IF(AND(NOT(ISBLANK(A1340)),NOT(ISBLANK(B1340)),NOT(ISBLANK(E1340)),ISERROR(VLOOKUP(A1340,'ListaN68 02-02-2025'!$A$12:$E$13375,5,0))),"Nuevo",IF(AND(NOT(ISBLANK(A1340)),NOT(ISBLANK(B1340)),NOT(ISBLANK(E1340)),AND(E1340-VLOOKUP(A1340,'ListaN68 02-02-2025'!$A$12:$E$13375,5,0)&gt;=-2,E1340-VLOOKUP(A1340,'ListaN68 02-02-2025'!$A$12:$E$13375,5,0)&lt;=2)),"Igual",IF(AND(NOT(ISBLANK(A1340)),NOT(ISBLANK(B1340)),NOT(ISBLANK(E1340)),E1340-VLOOKUP(A1340,'ListaN68 02-02-2025'!$A$12:$E$13375,5,0)&gt;2),"Aumento",IF(AND(NOT(ISBLANK(A1340)),NOT(ISBLANK(B1340)),NOT(ISBLANK(E1340)),E1340-VLOOKUP(A1340,'ListaN68 02-02-2025'!$A$12:$E$13375,5,0)&lt;2),"Bajo","Error en codigo")))))))</f>
        <v>Igual</v>
      </c>
    </row>
    <row r="1341" spans="1:32" x14ac:dyDescent="0.2">
      <c r="A1341" s="1" t="s">
        <v>4163</v>
      </c>
      <c r="B1341" t="s">
        <v>4164</v>
      </c>
      <c r="C1341" t="s">
        <v>4959</v>
      </c>
      <c r="D1341">
        <v>21</v>
      </c>
      <c r="E1341" s="46">
        <v>4646.8180000000002</v>
      </c>
      <c r="F1341" s="44"/>
      <c r="G1341" s="46"/>
      <c r="AF1341" t="str">
        <f>IF(AND(ISBLANK(A1341),ISBLANK(B1341),ISBLANK(E1341)),"Blanco",IF(AND(ISBLANK(A1341),NOT(ISBLANK(B1341))),"Titulo",IF(AND(NOT(ISBLANK(A1341)),NOT(ISBLANK(B1341)),ISBLANK(E1341),IFERROR(FIND("FF--",A1341)&gt;1,FALSE)),"F.Comercializacion",IF(AND(NOT(ISBLANK(A1341)),NOT(ISBLANK(B1341)),NOT(ISBLANK(E1341)),ISERROR(VLOOKUP(A1341,'ListaN68 02-02-2025'!$A$12:$E$13375,5,0))),"Nuevo",IF(AND(NOT(ISBLANK(A1341)),NOT(ISBLANK(B1341)),NOT(ISBLANK(E1341)),AND(E1341-VLOOKUP(A1341,'ListaN68 02-02-2025'!$A$12:$E$13375,5,0)&gt;=-2,E1341-VLOOKUP(A1341,'ListaN68 02-02-2025'!$A$12:$E$13375,5,0)&lt;=2)),"Igual",IF(AND(NOT(ISBLANK(A1341)),NOT(ISBLANK(B1341)),NOT(ISBLANK(E1341)),E1341-VLOOKUP(A1341,'ListaN68 02-02-2025'!$A$12:$E$13375,5,0)&gt;2),"Aumento",IF(AND(NOT(ISBLANK(A1341)),NOT(ISBLANK(B1341)),NOT(ISBLANK(E1341)),E1341-VLOOKUP(A1341,'ListaN68 02-02-2025'!$A$12:$E$13375,5,0)&lt;2),"Bajo","Error en codigo")))))))</f>
        <v>Igual</v>
      </c>
    </row>
    <row r="1342" spans="1:32" x14ac:dyDescent="0.2">
      <c r="A1342" s="1" t="s">
        <v>1932</v>
      </c>
      <c r="B1342" t="s">
        <v>4292</v>
      </c>
      <c r="C1342" t="s">
        <v>4959</v>
      </c>
      <c r="D1342">
        <v>21</v>
      </c>
      <c r="E1342" s="46">
        <v>823.50099999999998</v>
      </c>
      <c r="F1342" s="44"/>
      <c r="G1342" s="46"/>
      <c r="AF1342" t="str">
        <f>IF(AND(ISBLANK(A1342),ISBLANK(B1342),ISBLANK(E1342)),"Blanco",IF(AND(ISBLANK(A1342),NOT(ISBLANK(B1342))),"Titulo",IF(AND(NOT(ISBLANK(A1342)),NOT(ISBLANK(B1342)),ISBLANK(E1342),IFERROR(FIND("FF--",A1342)&gt;1,FALSE)),"F.Comercializacion",IF(AND(NOT(ISBLANK(A1342)),NOT(ISBLANK(B1342)),NOT(ISBLANK(E1342)),ISERROR(VLOOKUP(A1342,'ListaN68 02-02-2025'!$A$12:$E$13375,5,0))),"Nuevo",IF(AND(NOT(ISBLANK(A1342)),NOT(ISBLANK(B1342)),NOT(ISBLANK(E1342)),AND(E1342-VLOOKUP(A1342,'ListaN68 02-02-2025'!$A$12:$E$13375,5,0)&gt;=-2,E1342-VLOOKUP(A1342,'ListaN68 02-02-2025'!$A$12:$E$13375,5,0)&lt;=2)),"Igual",IF(AND(NOT(ISBLANK(A1342)),NOT(ISBLANK(B1342)),NOT(ISBLANK(E1342)),E1342-VLOOKUP(A1342,'ListaN68 02-02-2025'!$A$12:$E$13375,5,0)&gt;2),"Aumento",IF(AND(NOT(ISBLANK(A1342)),NOT(ISBLANK(B1342)),NOT(ISBLANK(E1342)),E1342-VLOOKUP(A1342,'ListaN68 02-02-2025'!$A$12:$E$13375,5,0)&lt;2),"Bajo","Error en codigo")))))))</f>
        <v>Igual</v>
      </c>
    </row>
    <row r="1343" spans="1:32" x14ac:dyDescent="0.2">
      <c r="A1343" s="1" t="s">
        <v>1933</v>
      </c>
      <c r="B1343" t="s">
        <v>4304</v>
      </c>
      <c r="C1343" t="s">
        <v>4959</v>
      </c>
      <c r="D1343">
        <v>21</v>
      </c>
      <c r="E1343" s="46">
        <v>823.50099999999998</v>
      </c>
      <c r="F1343" s="44"/>
      <c r="G1343" s="46"/>
      <c r="AF1343" t="str">
        <f>IF(AND(ISBLANK(A1343),ISBLANK(B1343),ISBLANK(E1343)),"Blanco",IF(AND(ISBLANK(A1343),NOT(ISBLANK(B1343))),"Titulo",IF(AND(NOT(ISBLANK(A1343)),NOT(ISBLANK(B1343)),ISBLANK(E1343),IFERROR(FIND("FF--",A1343)&gt;1,FALSE)),"F.Comercializacion",IF(AND(NOT(ISBLANK(A1343)),NOT(ISBLANK(B1343)),NOT(ISBLANK(E1343)),ISERROR(VLOOKUP(A1343,'ListaN68 02-02-2025'!$A$12:$E$13375,5,0))),"Nuevo",IF(AND(NOT(ISBLANK(A1343)),NOT(ISBLANK(B1343)),NOT(ISBLANK(E1343)),AND(E1343-VLOOKUP(A1343,'ListaN68 02-02-2025'!$A$12:$E$13375,5,0)&gt;=-2,E1343-VLOOKUP(A1343,'ListaN68 02-02-2025'!$A$12:$E$13375,5,0)&lt;=2)),"Igual",IF(AND(NOT(ISBLANK(A1343)),NOT(ISBLANK(B1343)),NOT(ISBLANK(E1343)),E1343-VLOOKUP(A1343,'ListaN68 02-02-2025'!$A$12:$E$13375,5,0)&gt;2),"Aumento",IF(AND(NOT(ISBLANK(A1343)),NOT(ISBLANK(B1343)),NOT(ISBLANK(E1343)),E1343-VLOOKUP(A1343,'ListaN68 02-02-2025'!$A$12:$E$13375,5,0)&lt;2),"Bajo","Error en codigo")))))))</f>
        <v>Igual</v>
      </c>
    </row>
    <row r="1344" spans="1:32" x14ac:dyDescent="0.2">
      <c r="A1344" s="1" t="s">
        <v>1934</v>
      </c>
      <c r="B1344" t="s">
        <v>4307</v>
      </c>
      <c r="C1344" t="s">
        <v>4959</v>
      </c>
      <c r="D1344">
        <v>21</v>
      </c>
      <c r="E1344" s="46">
        <v>823.50099999999998</v>
      </c>
      <c r="F1344" s="44"/>
      <c r="G1344" s="46"/>
      <c r="AF1344" t="str">
        <f>IF(AND(ISBLANK(A1344),ISBLANK(B1344),ISBLANK(E1344)),"Blanco",IF(AND(ISBLANK(A1344),NOT(ISBLANK(B1344))),"Titulo",IF(AND(NOT(ISBLANK(A1344)),NOT(ISBLANK(B1344)),ISBLANK(E1344),IFERROR(FIND("FF--",A1344)&gt;1,FALSE)),"F.Comercializacion",IF(AND(NOT(ISBLANK(A1344)),NOT(ISBLANK(B1344)),NOT(ISBLANK(E1344)),ISERROR(VLOOKUP(A1344,'ListaN68 02-02-2025'!$A$12:$E$13375,5,0))),"Nuevo",IF(AND(NOT(ISBLANK(A1344)),NOT(ISBLANK(B1344)),NOT(ISBLANK(E1344)),AND(E1344-VLOOKUP(A1344,'ListaN68 02-02-2025'!$A$12:$E$13375,5,0)&gt;=-2,E1344-VLOOKUP(A1344,'ListaN68 02-02-2025'!$A$12:$E$13375,5,0)&lt;=2)),"Igual",IF(AND(NOT(ISBLANK(A1344)),NOT(ISBLANK(B1344)),NOT(ISBLANK(E1344)),E1344-VLOOKUP(A1344,'ListaN68 02-02-2025'!$A$12:$E$13375,5,0)&gt;2),"Aumento",IF(AND(NOT(ISBLANK(A1344)),NOT(ISBLANK(B1344)),NOT(ISBLANK(E1344)),E1344-VLOOKUP(A1344,'ListaN68 02-02-2025'!$A$12:$E$13375,5,0)&lt;2),"Bajo","Error en codigo")))))))</f>
        <v>Igual</v>
      </c>
    </row>
    <row r="1345" spans="1:32" x14ac:dyDescent="0.2">
      <c r="A1345" s="1" t="s">
        <v>1935</v>
      </c>
      <c r="B1345" t="s">
        <v>4296</v>
      </c>
      <c r="C1345" t="s">
        <v>4959</v>
      </c>
      <c r="D1345">
        <v>21</v>
      </c>
      <c r="E1345" s="46">
        <v>823.50099999999998</v>
      </c>
      <c r="F1345" s="44"/>
      <c r="G1345" s="46"/>
      <c r="AF1345" t="str">
        <f>IF(AND(ISBLANK(A1345),ISBLANK(B1345),ISBLANK(E1345)),"Blanco",IF(AND(ISBLANK(A1345),NOT(ISBLANK(B1345))),"Titulo",IF(AND(NOT(ISBLANK(A1345)),NOT(ISBLANK(B1345)),ISBLANK(E1345),IFERROR(FIND("FF--",A1345)&gt;1,FALSE)),"F.Comercializacion",IF(AND(NOT(ISBLANK(A1345)),NOT(ISBLANK(B1345)),NOT(ISBLANK(E1345)),ISERROR(VLOOKUP(A1345,'ListaN68 02-02-2025'!$A$12:$E$13375,5,0))),"Nuevo",IF(AND(NOT(ISBLANK(A1345)),NOT(ISBLANK(B1345)),NOT(ISBLANK(E1345)),AND(E1345-VLOOKUP(A1345,'ListaN68 02-02-2025'!$A$12:$E$13375,5,0)&gt;=-2,E1345-VLOOKUP(A1345,'ListaN68 02-02-2025'!$A$12:$E$13375,5,0)&lt;=2)),"Igual",IF(AND(NOT(ISBLANK(A1345)),NOT(ISBLANK(B1345)),NOT(ISBLANK(E1345)),E1345-VLOOKUP(A1345,'ListaN68 02-02-2025'!$A$12:$E$13375,5,0)&gt;2),"Aumento",IF(AND(NOT(ISBLANK(A1345)),NOT(ISBLANK(B1345)),NOT(ISBLANK(E1345)),E1345-VLOOKUP(A1345,'ListaN68 02-02-2025'!$A$12:$E$13375,5,0)&lt;2),"Bajo","Error en codigo")))))))</f>
        <v>Igual</v>
      </c>
    </row>
    <row r="1346" spans="1:32" x14ac:dyDescent="0.2">
      <c r="A1346" s="1" t="s">
        <v>1936</v>
      </c>
      <c r="B1346" t="s">
        <v>4300</v>
      </c>
      <c r="C1346" t="s">
        <v>4959</v>
      </c>
      <c r="D1346">
        <v>21</v>
      </c>
      <c r="E1346" s="46">
        <v>823.50099999999998</v>
      </c>
      <c r="F1346" s="44"/>
      <c r="G1346" s="46"/>
      <c r="AF1346" t="str">
        <f>IF(AND(ISBLANK(A1346),ISBLANK(B1346),ISBLANK(E1346)),"Blanco",IF(AND(ISBLANK(A1346),NOT(ISBLANK(B1346))),"Titulo",IF(AND(NOT(ISBLANK(A1346)),NOT(ISBLANK(B1346)),ISBLANK(E1346),IFERROR(FIND("FF--",A1346)&gt;1,FALSE)),"F.Comercializacion",IF(AND(NOT(ISBLANK(A1346)),NOT(ISBLANK(B1346)),NOT(ISBLANK(E1346)),ISERROR(VLOOKUP(A1346,'ListaN68 02-02-2025'!$A$12:$E$13375,5,0))),"Nuevo",IF(AND(NOT(ISBLANK(A1346)),NOT(ISBLANK(B1346)),NOT(ISBLANK(E1346)),AND(E1346-VLOOKUP(A1346,'ListaN68 02-02-2025'!$A$12:$E$13375,5,0)&gt;=-2,E1346-VLOOKUP(A1346,'ListaN68 02-02-2025'!$A$12:$E$13375,5,0)&lt;=2)),"Igual",IF(AND(NOT(ISBLANK(A1346)),NOT(ISBLANK(B1346)),NOT(ISBLANK(E1346)),E1346-VLOOKUP(A1346,'ListaN68 02-02-2025'!$A$12:$E$13375,5,0)&gt;2),"Aumento",IF(AND(NOT(ISBLANK(A1346)),NOT(ISBLANK(B1346)),NOT(ISBLANK(E1346)),E1346-VLOOKUP(A1346,'ListaN68 02-02-2025'!$A$12:$E$13375,5,0)&lt;2),"Bajo","Error en codigo")))))))</f>
        <v>Igual</v>
      </c>
    </row>
    <row r="1347" spans="1:32" x14ac:dyDescent="0.2">
      <c r="A1347" s="1" t="s">
        <v>1937</v>
      </c>
      <c r="B1347" t="s">
        <v>4293</v>
      </c>
      <c r="C1347" t="s">
        <v>4959</v>
      </c>
      <c r="D1347">
        <v>21</v>
      </c>
      <c r="E1347" s="46">
        <v>1215.0160000000001</v>
      </c>
      <c r="F1347" s="44"/>
      <c r="G1347" s="46"/>
      <c r="AF1347" t="str">
        <f>IF(AND(ISBLANK(A1347),ISBLANK(B1347),ISBLANK(E1347)),"Blanco",IF(AND(ISBLANK(A1347),NOT(ISBLANK(B1347))),"Titulo",IF(AND(NOT(ISBLANK(A1347)),NOT(ISBLANK(B1347)),ISBLANK(E1347),IFERROR(FIND("FF--",A1347)&gt;1,FALSE)),"F.Comercializacion",IF(AND(NOT(ISBLANK(A1347)),NOT(ISBLANK(B1347)),NOT(ISBLANK(E1347)),ISERROR(VLOOKUP(A1347,'ListaN68 02-02-2025'!$A$12:$E$13375,5,0))),"Nuevo",IF(AND(NOT(ISBLANK(A1347)),NOT(ISBLANK(B1347)),NOT(ISBLANK(E1347)),AND(E1347-VLOOKUP(A1347,'ListaN68 02-02-2025'!$A$12:$E$13375,5,0)&gt;=-2,E1347-VLOOKUP(A1347,'ListaN68 02-02-2025'!$A$12:$E$13375,5,0)&lt;=2)),"Igual",IF(AND(NOT(ISBLANK(A1347)),NOT(ISBLANK(B1347)),NOT(ISBLANK(E1347)),E1347-VLOOKUP(A1347,'ListaN68 02-02-2025'!$A$12:$E$13375,5,0)&gt;2),"Aumento",IF(AND(NOT(ISBLANK(A1347)),NOT(ISBLANK(B1347)),NOT(ISBLANK(E1347)),E1347-VLOOKUP(A1347,'ListaN68 02-02-2025'!$A$12:$E$13375,5,0)&lt;2),"Bajo","Error en codigo")))))))</f>
        <v>Igual</v>
      </c>
    </row>
    <row r="1348" spans="1:32" x14ac:dyDescent="0.2">
      <c r="A1348" s="1" t="s">
        <v>1938</v>
      </c>
      <c r="B1348" t="s">
        <v>4305</v>
      </c>
      <c r="C1348" t="s">
        <v>4959</v>
      </c>
      <c r="D1348">
        <v>21</v>
      </c>
      <c r="E1348" s="46">
        <v>1215.0160000000001</v>
      </c>
      <c r="F1348" s="44"/>
      <c r="G1348" s="46"/>
      <c r="AF1348" t="str">
        <f>IF(AND(ISBLANK(A1348),ISBLANK(B1348),ISBLANK(E1348)),"Blanco",IF(AND(ISBLANK(A1348),NOT(ISBLANK(B1348))),"Titulo",IF(AND(NOT(ISBLANK(A1348)),NOT(ISBLANK(B1348)),ISBLANK(E1348),IFERROR(FIND("FF--",A1348)&gt;1,FALSE)),"F.Comercializacion",IF(AND(NOT(ISBLANK(A1348)),NOT(ISBLANK(B1348)),NOT(ISBLANK(E1348)),ISERROR(VLOOKUP(A1348,'ListaN68 02-02-2025'!$A$12:$E$13375,5,0))),"Nuevo",IF(AND(NOT(ISBLANK(A1348)),NOT(ISBLANK(B1348)),NOT(ISBLANK(E1348)),AND(E1348-VLOOKUP(A1348,'ListaN68 02-02-2025'!$A$12:$E$13375,5,0)&gt;=-2,E1348-VLOOKUP(A1348,'ListaN68 02-02-2025'!$A$12:$E$13375,5,0)&lt;=2)),"Igual",IF(AND(NOT(ISBLANK(A1348)),NOT(ISBLANK(B1348)),NOT(ISBLANK(E1348)),E1348-VLOOKUP(A1348,'ListaN68 02-02-2025'!$A$12:$E$13375,5,0)&gt;2),"Aumento",IF(AND(NOT(ISBLANK(A1348)),NOT(ISBLANK(B1348)),NOT(ISBLANK(E1348)),E1348-VLOOKUP(A1348,'ListaN68 02-02-2025'!$A$12:$E$13375,5,0)&lt;2),"Bajo","Error en codigo")))))))</f>
        <v>Igual</v>
      </c>
    </row>
    <row r="1349" spans="1:32" x14ac:dyDescent="0.2">
      <c r="A1349" s="1" t="s">
        <v>1939</v>
      </c>
      <c r="B1349" t="s">
        <v>4308</v>
      </c>
      <c r="C1349" t="s">
        <v>4959</v>
      </c>
      <c r="D1349">
        <v>21</v>
      </c>
      <c r="E1349" s="46">
        <v>1215.0160000000001</v>
      </c>
      <c r="F1349" s="44"/>
      <c r="G1349" s="46"/>
      <c r="AF1349" t="str">
        <f>IF(AND(ISBLANK(A1349),ISBLANK(B1349),ISBLANK(E1349)),"Blanco",IF(AND(ISBLANK(A1349),NOT(ISBLANK(B1349))),"Titulo",IF(AND(NOT(ISBLANK(A1349)),NOT(ISBLANK(B1349)),ISBLANK(E1349),IFERROR(FIND("FF--",A1349)&gt;1,FALSE)),"F.Comercializacion",IF(AND(NOT(ISBLANK(A1349)),NOT(ISBLANK(B1349)),NOT(ISBLANK(E1349)),ISERROR(VLOOKUP(A1349,'ListaN68 02-02-2025'!$A$12:$E$13375,5,0))),"Nuevo",IF(AND(NOT(ISBLANK(A1349)),NOT(ISBLANK(B1349)),NOT(ISBLANK(E1349)),AND(E1349-VLOOKUP(A1349,'ListaN68 02-02-2025'!$A$12:$E$13375,5,0)&gt;=-2,E1349-VLOOKUP(A1349,'ListaN68 02-02-2025'!$A$12:$E$13375,5,0)&lt;=2)),"Igual",IF(AND(NOT(ISBLANK(A1349)),NOT(ISBLANK(B1349)),NOT(ISBLANK(E1349)),E1349-VLOOKUP(A1349,'ListaN68 02-02-2025'!$A$12:$E$13375,5,0)&gt;2),"Aumento",IF(AND(NOT(ISBLANK(A1349)),NOT(ISBLANK(B1349)),NOT(ISBLANK(E1349)),E1349-VLOOKUP(A1349,'ListaN68 02-02-2025'!$A$12:$E$13375,5,0)&lt;2),"Bajo","Error en codigo")))))))</f>
        <v>Igual</v>
      </c>
    </row>
    <row r="1350" spans="1:32" x14ac:dyDescent="0.2">
      <c r="A1350" s="1" t="s">
        <v>1940</v>
      </c>
      <c r="B1350" t="s">
        <v>4297</v>
      </c>
      <c r="C1350" t="s">
        <v>4959</v>
      </c>
      <c r="D1350">
        <v>21</v>
      </c>
      <c r="E1350" s="46">
        <v>1215.0160000000001</v>
      </c>
      <c r="F1350" s="44"/>
      <c r="G1350" s="46"/>
      <c r="AF1350" t="str">
        <f>IF(AND(ISBLANK(A1350),ISBLANK(B1350),ISBLANK(E1350)),"Blanco",IF(AND(ISBLANK(A1350),NOT(ISBLANK(B1350))),"Titulo",IF(AND(NOT(ISBLANK(A1350)),NOT(ISBLANK(B1350)),ISBLANK(E1350),IFERROR(FIND("FF--",A1350)&gt;1,FALSE)),"F.Comercializacion",IF(AND(NOT(ISBLANK(A1350)),NOT(ISBLANK(B1350)),NOT(ISBLANK(E1350)),ISERROR(VLOOKUP(A1350,'ListaN68 02-02-2025'!$A$12:$E$13375,5,0))),"Nuevo",IF(AND(NOT(ISBLANK(A1350)),NOT(ISBLANK(B1350)),NOT(ISBLANK(E1350)),AND(E1350-VLOOKUP(A1350,'ListaN68 02-02-2025'!$A$12:$E$13375,5,0)&gt;=-2,E1350-VLOOKUP(A1350,'ListaN68 02-02-2025'!$A$12:$E$13375,5,0)&lt;=2)),"Igual",IF(AND(NOT(ISBLANK(A1350)),NOT(ISBLANK(B1350)),NOT(ISBLANK(E1350)),E1350-VLOOKUP(A1350,'ListaN68 02-02-2025'!$A$12:$E$13375,5,0)&gt;2),"Aumento",IF(AND(NOT(ISBLANK(A1350)),NOT(ISBLANK(B1350)),NOT(ISBLANK(E1350)),E1350-VLOOKUP(A1350,'ListaN68 02-02-2025'!$A$12:$E$13375,5,0)&lt;2),"Bajo","Error en codigo")))))))</f>
        <v>Igual</v>
      </c>
    </row>
    <row r="1351" spans="1:32" x14ac:dyDescent="0.2">
      <c r="A1351" s="1" t="s">
        <v>1941</v>
      </c>
      <c r="B1351" t="s">
        <v>4301</v>
      </c>
      <c r="C1351" t="s">
        <v>4959</v>
      </c>
      <c r="D1351">
        <v>21</v>
      </c>
      <c r="E1351" s="46">
        <v>1215.0160000000001</v>
      </c>
      <c r="F1351" s="44"/>
      <c r="G1351" s="46"/>
      <c r="AF1351" t="str">
        <f>IF(AND(ISBLANK(A1351),ISBLANK(B1351),ISBLANK(E1351)),"Blanco",IF(AND(ISBLANK(A1351),NOT(ISBLANK(B1351))),"Titulo",IF(AND(NOT(ISBLANK(A1351)),NOT(ISBLANK(B1351)),ISBLANK(E1351),IFERROR(FIND("FF--",A1351)&gt;1,FALSE)),"F.Comercializacion",IF(AND(NOT(ISBLANK(A1351)),NOT(ISBLANK(B1351)),NOT(ISBLANK(E1351)),ISERROR(VLOOKUP(A1351,'ListaN68 02-02-2025'!$A$12:$E$13375,5,0))),"Nuevo",IF(AND(NOT(ISBLANK(A1351)),NOT(ISBLANK(B1351)),NOT(ISBLANK(E1351)),AND(E1351-VLOOKUP(A1351,'ListaN68 02-02-2025'!$A$12:$E$13375,5,0)&gt;=-2,E1351-VLOOKUP(A1351,'ListaN68 02-02-2025'!$A$12:$E$13375,5,0)&lt;=2)),"Igual",IF(AND(NOT(ISBLANK(A1351)),NOT(ISBLANK(B1351)),NOT(ISBLANK(E1351)),E1351-VLOOKUP(A1351,'ListaN68 02-02-2025'!$A$12:$E$13375,5,0)&gt;2),"Aumento",IF(AND(NOT(ISBLANK(A1351)),NOT(ISBLANK(B1351)),NOT(ISBLANK(E1351)),E1351-VLOOKUP(A1351,'ListaN68 02-02-2025'!$A$12:$E$13375,5,0)&lt;2),"Bajo","Error en codigo")))))))</f>
        <v>Igual</v>
      </c>
    </row>
    <row r="1352" spans="1:32" x14ac:dyDescent="0.2">
      <c r="A1352" s="1" t="s">
        <v>1942</v>
      </c>
      <c r="B1352" t="s">
        <v>4294</v>
      </c>
      <c r="C1352" t="s">
        <v>4959</v>
      </c>
      <c r="D1352">
        <v>21</v>
      </c>
      <c r="E1352" s="46">
        <v>1950.5419999999999</v>
      </c>
      <c r="F1352" s="44"/>
      <c r="G1352" s="46"/>
      <c r="AF1352" t="str">
        <f>IF(AND(ISBLANK(A1352),ISBLANK(B1352),ISBLANK(E1352)),"Blanco",IF(AND(ISBLANK(A1352),NOT(ISBLANK(B1352))),"Titulo",IF(AND(NOT(ISBLANK(A1352)),NOT(ISBLANK(B1352)),ISBLANK(E1352),IFERROR(FIND("FF--",A1352)&gt;1,FALSE)),"F.Comercializacion",IF(AND(NOT(ISBLANK(A1352)),NOT(ISBLANK(B1352)),NOT(ISBLANK(E1352)),ISERROR(VLOOKUP(A1352,'ListaN68 02-02-2025'!$A$12:$E$13375,5,0))),"Nuevo",IF(AND(NOT(ISBLANK(A1352)),NOT(ISBLANK(B1352)),NOT(ISBLANK(E1352)),AND(E1352-VLOOKUP(A1352,'ListaN68 02-02-2025'!$A$12:$E$13375,5,0)&gt;=-2,E1352-VLOOKUP(A1352,'ListaN68 02-02-2025'!$A$12:$E$13375,5,0)&lt;=2)),"Igual",IF(AND(NOT(ISBLANK(A1352)),NOT(ISBLANK(B1352)),NOT(ISBLANK(E1352)),E1352-VLOOKUP(A1352,'ListaN68 02-02-2025'!$A$12:$E$13375,5,0)&gt;2),"Aumento",IF(AND(NOT(ISBLANK(A1352)),NOT(ISBLANK(B1352)),NOT(ISBLANK(E1352)),E1352-VLOOKUP(A1352,'ListaN68 02-02-2025'!$A$12:$E$13375,5,0)&lt;2),"Bajo","Error en codigo")))))))</f>
        <v>Igual</v>
      </c>
    </row>
    <row r="1353" spans="1:32" x14ac:dyDescent="0.2">
      <c r="A1353" s="1" t="s">
        <v>1943</v>
      </c>
      <c r="B1353" t="s">
        <v>4306</v>
      </c>
      <c r="C1353" t="s">
        <v>4959</v>
      </c>
      <c r="D1353">
        <v>21</v>
      </c>
      <c r="E1353" s="46">
        <v>1950.5419999999999</v>
      </c>
      <c r="F1353" s="44"/>
      <c r="G1353" s="46"/>
      <c r="AF1353" t="str">
        <f>IF(AND(ISBLANK(A1353),ISBLANK(B1353),ISBLANK(E1353)),"Blanco",IF(AND(ISBLANK(A1353),NOT(ISBLANK(B1353))),"Titulo",IF(AND(NOT(ISBLANK(A1353)),NOT(ISBLANK(B1353)),ISBLANK(E1353),IFERROR(FIND("FF--",A1353)&gt;1,FALSE)),"F.Comercializacion",IF(AND(NOT(ISBLANK(A1353)),NOT(ISBLANK(B1353)),NOT(ISBLANK(E1353)),ISERROR(VLOOKUP(A1353,'ListaN68 02-02-2025'!$A$12:$E$13375,5,0))),"Nuevo",IF(AND(NOT(ISBLANK(A1353)),NOT(ISBLANK(B1353)),NOT(ISBLANK(E1353)),AND(E1353-VLOOKUP(A1353,'ListaN68 02-02-2025'!$A$12:$E$13375,5,0)&gt;=-2,E1353-VLOOKUP(A1353,'ListaN68 02-02-2025'!$A$12:$E$13375,5,0)&lt;=2)),"Igual",IF(AND(NOT(ISBLANK(A1353)),NOT(ISBLANK(B1353)),NOT(ISBLANK(E1353)),E1353-VLOOKUP(A1353,'ListaN68 02-02-2025'!$A$12:$E$13375,5,0)&gt;2),"Aumento",IF(AND(NOT(ISBLANK(A1353)),NOT(ISBLANK(B1353)),NOT(ISBLANK(E1353)),E1353-VLOOKUP(A1353,'ListaN68 02-02-2025'!$A$12:$E$13375,5,0)&lt;2),"Bajo","Error en codigo")))))))</f>
        <v>Igual</v>
      </c>
    </row>
    <row r="1354" spans="1:32" x14ac:dyDescent="0.2">
      <c r="A1354" s="1" t="s">
        <v>1944</v>
      </c>
      <c r="B1354" t="s">
        <v>4309</v>
      </c>
      <c r="C1354" t="s">
        <v>4959</v>
      </c>
      <c r="D1354">
        <v>21</v>
      </c>
      <c r="E1354" s="46">
        <v>1950.5419999999999</v>
      </c>
      <c r="F1354" s="44"/>
      <c r="G1354" s="46"/>
      <c r="AF1354" t="str">
        <f>IF(AND(ISBLANK(A1354),ISBLANK(B1354),ISBLANK(E1354)),"Blanco",IF(AND(ISBLANK(A1354),NOT(ISBLANK(B1354))),"Titulo",IF(AND(NOT(ISBLANK(A1354)),NOT(ISBLANK(B1354)),ISBLANK(E1354),IFERROR(FIND("FF--",A1354)&gt;1,FALSE)),"F.Comercializacion",IF(AND(NOT(ISBLANK(A1354)),NOT(ISBLANK(B1354)),NOT(ISBLANK(E1354)),ISERROR(VLOOKUP(A1354,'ListaN68 02-02-2025'!$A$12:$E$13375,5,0))),"Nuevo",IF(AND(NOT(ISBLANK(A1354)),NOT(ISBLANK(B1354)),NOT(ISBLANK(E1354)),AND(E1354-VLOOKUP(A1354,'ListaN68 02-02-2025'!$A$12:$E$13375,5,0)&gt;=-2,E1354-VLOOKUP(A1354,'ListaN68 02-02-2025'!$A$12:$E$13375,5,0)&lt;=2)),"Igual",IF(AND(NOT(ISBLANK(A1354)),NOT(ISBLANK(B1354)),NOT(ISBLANK(E1354)),E1354-VLOOKUP(A1354,'ListaN68 02-02-2025'!$A$12:$E$13375,5,0)&gt;2),"Aumento",IF(AND(NOT(ISBLANK(A1354)),NOT(ISBLANK(B1354)),NOT(ISBLANK(E1354)),E1354-VLOOKUP(A1354,'ListaN68 02-02-2025'!$A$12:$E$13375,5,0)&lt;2),"Bajo","Error en codigo")))))))</f>
        <v>Igual</v>
      </c>
    </row>
    <row r="1355" spans="1:32" x14ac:dyDescent="0.2">
      <c r="A1355" s="1" t="s">
        <v>1945</v>
      </c>
      <c r="B1355" t="s">
        <v>4298</v>
      </c>
      <c r="C1355" t="s">
        <v>4959</v>
      </c>
      <c r="D1355">
        <v>21</v>
      </c>
      <c r="E1355" s="46">
        <v>1950.5419999999999</v>
      </c>
      <c r="F1355" s="44"/>
      <c r="G1355" s="46"/>
      <c r="AF1355" t="str">
        <f>IF(AND(ISBLANK(A1355),ISBLANK(B1355),ISBLANK(E1355)),"Blanco",IF(AND(ISBLANK(A1355),NOT(ISBLANK(B1355))),"Titulo",IF(AND(NOT(ISBLANK(A1355)),NOT(ISBLANK(B1355)),ISBLANK(E1355),IFERROR(FIND("FF--",A1355)&gt;1,FALSE)),"F.Comercializacion",IF(AND(NOT(ISBLANK(A1355)),NOT(ISBLANK(B1355)),NOT(ISBLANK(E1355)),ISERROR(VLOOKUP(A1355,'ListaN68 02-02-2025'!$A$12:$E$13375,5,0))),"Nuevo",IF(AND(NOT(ISBLANK(A1355)),NOT(ISBLANK(B1355)),NOT(ISBLANK(E1355)),AND(E1355-VLOOKUP(A1355,'ListaN68 02-02-2025'!$A$12:$E$13375,5,0)&gt;=-2,E1355-VLOOKUP(A1355,'ListaN68 02-02-2025'!$A$12:$E$13375,5,0)&lt;=2)),"Igual",IF(AND(NOT(ISBLANK(A1355)),NOT(ISBLANK(B1355)),NOT(ISBLANK(E1355)),E1355-VLOOKUP(A1355,'ListaN68 02-02-2025'!$A$12:$E$13375,5,0)&gt;2),"Aumento",IF(AND(NOT(ISBLANK(A1355)),NOT(ISBLANK(B1355)),NOT(ISBLANK(E1355)),E1355-VLOOKUP(A1355,'ListaN68 02-02-2025'!$A$12:$E$13375,5,0)&lt;2),"Bajo","Error en codigo")))))))</f>
        <v>Igual</v>
      </c>
    </row>
    <row r="1356" spans="1:32" x14ac:dyDescent="0.2">
      <c r="A1356" s="1" t="s">
        <v>1946</v>
      </c>
      <c r="B1356" t="s">
        <v>4302</v>
      </c>
      <c r="C1356" t="s">
        <v>4959</v>
      </c>
      <c r="D1356">
        <v>21</v>
      </c>
      <c r="E1356" s="46">
        <v>1950.5419999999999</v>
      </c>
      <c r="F1356" s="44"/>
      <c r="G1356" s="46"/>
      <c r="AF1356" t="str">
        <f>IF(AND(ISBLANK(A1356),ISBLANK(B1356),ISBLANK(E1356)),"Blanco",IF(AND(ISBLANK(A1356),NOT(ISBLANK(B1356))),"Titulo",IF(AND(NOT(ISBLANK(A1356)),NOT(ISBLANK(B1356)),ISBLANK(E1356),IFERROR(FIND("FF--",A1356)&gt;1,FALSE)),"F.Comercializacion",IF(AND(NOT(ISBLANK(A1356)),NOT(ISBLANK(B1356)),NOT(ISBLANK(E1356)),ISERROR(VLOOKUP(A1356,'ListaN68 02-02-2025'!$A$12:$E$13375,5,0))),"Nuevo",IF(AND(NOT(ISBLANK(A1356)),NOT(ISBLANK(B1356)),NOT(ISBLANK(E1356)),AND(E1356-VLOOKUP(A1356,'ListaN68 02-02-2025'!$A$12:$E$13375,5,0)&gt;=-2,E1356-VLOOKUP(A1356,'ListaN68 02-02-2025'!$A$12:$E$13375,5,0)&lt;=2)),"Igual",IF(AND(NOT(ISBLANK(A1356)),NOT(ISBLANK(B1356)),NOT(ISBLANK(E1356)),E1356-VLOOKUP(A1356,'ListaN68 02-02-2025'!$A$12:$E$13375,5,0)&gt;2),"Aumento",IF(AND(NOT(ISBLANK(A1356)),NOT(ISBLANK(B1356)),NOT(ISBLANK(E1356)),E1356-VLOOKUP(A1356,'ListaN68 02-02-2025'!$A$12:$E$13375,5,0)&lt;2),"Bajo","Error en codigo")))))))</f>
        <v>Igual</v>
      </c>
    </row>
    <row r="1357" spans="1:32" x14ac:dyDescent="0.2">
      <c r="C1357"/>
      <c r="E1357" s="46"/>
      <c r="F1357" s="44"/>
      <c r="G1357" s="46"/>
      <c r="AF1357" t="str">
        <f>IF(AND(ISBLANK(A1357),ISBLANK(B1357),ISBLANK(E1357)),"Blanco",IF(AND(ISBLANK(A1357),NOT(ISBLANK(B1357))),"Titulo",IF(AND(NOT(ISBLANK(A1357)),NOT(ISBLANK(B1357)),ISBLANK(E1357),IFERROR(FIND("FF--",A1357)&gt;1,FALSE)),"F.Comercializacion",IF(AND(NOT(ISBLANK(A1357)),NOT(ISBLANK(B1357)),NOT(ISBLANK(E1357)),ISERROR(VLOOKUP(A1357,'ListaN68 02-02-2025'!$A$12:$E$13375,5,0))),"Nuevo",IF(AND(NOT(ISBLANK(A1357)),NOT(ISBLANK(B1357)),NOT(ISBLANK(E1357)),AND(E1357-VLOOKUP(A1357,'ListaN68 02-02-2025'!$A$12:$E$13375,5,0)&gt;=-2,E1357-VLOOKUP(A1357,'ListaN68 02-02-2025'!$A$12:$E$13375,5,0)&lt;=2)),"Igual",IF(AND(NOT(ISBLANK(A1357)),NOT(ISBLANK(B1357)),NOT(ISBLANK(E1357)),E1357-VLOOKUP(A1357,'ListaN68 02-02-2025'!$A$12:$E$13375,5,0)&gt;2),"Aumento",IF(AND(NOT(ISBLANK(A1357)),NOT(ISBLANK(B1357)),NOT(ISBLANK(E1357)),E1357-VLOOKUP(A1357,'ListaN68 02-02-2025'!$A$12:$E$13375,5,0)&lt;2),"Bajo","Error en codigo")))))))</f>
        <v>Blanco</v>
      </c>
    </row>
    <row r="1358" spans="1:32" x14ac:dyDescent="0.2">
      <c r="B1358" t="s">
        <v>4316</v>
      </c>
      <c r="C1358"/>
      <c r="E1358" s="46"/>
      <c r="F1358" s="44"/>
      <c r="G1358" s="46"/>
      <c r="AF1358" t="str">
        <f>IF(AND(ISBLANK(A1358),ISBLANK(B1358),ISBLANK(E1358)),"Blanco",IF(AND(ISBLANK(A1358),NOT(ISBLANK(B1358))),"Titulo",IF(AND(NOT(ISBLANK(A1358)),NOT(ISBLANK(B1358)),ISBLANK(E1358),IFERROR(FIND("FF--",A1358)&gt;1,FALSE)),"F.Comercializacion",IF(AND(NOT(ISBLANK(A1358)),NOT(ISBLANK(B1358)),NOT(ISBLANK(E1358)),ISERROR(VLOOKUP(A1358,'ListaN68 02-02-2025'!$A$12:$E$13375,5,0))),"Nuevo",IF(AND(NOT(ISBLANK(A1358)),NOT(ISBLANK(B1358)),NOT(ISBLANK(E1358)),AND(E1358-VLOOKUP(A1358,'ListaN68 02-02-2025'!$A$12:$E$13375,5,0)&gt;=-2,E1358-VLOOKUP(A1358,'ListaN68 02-02-2025'!$A$12:$E$13375,5,0)&lt;=2)),"Igual",IF(AND(NOT(ISBLANK(A1358)),NOT(ISBLANK(B1358)),NOT(ISBLANK(E1358)),E1358-VLOOKUP(A1358,'ListaN68 02-02-2025'!$A$12:$E$13375,5,0)&gt;2),"Aumento",IF(AND(NOT(ISBLANK(A1358)),NOT(ISBLANK(B1358)),NOT(ISBLANK(E1358)),E1358-VLOOKUP(A1358,'ListaN68 02-02-2025'!$A$12:$E$13375,5,0)&lt;2),"Bajo","Error en codigo")))))))</f>
        <v>Titulo</v>
      </c>
    </row>
    <row r="1359" spans="1:32" x14ac:dyDescent="0.2">
      <c r="C1359"/>
      <c r="E1359" s="46"/>
      <c r="F1359" s="44"/>
      <c r="G1359" s="46"/>
      <c r="AF1359" t="str">
        <f>IF(AND(ISBLANK(A1359),ISBLANK(B1359),ISBLANK(E1359)),"Blanco",IF(AND(ISBLANK(A1359),NOT(ISBLANK(B1359))),"Titulo",IF(AND(NOT(ISBLANK(A1359)),NOT(ISBLANK(B1359)),ISBLANK(E1359),IFERROR(FIND("FF--",A1359)&gt;1,FALSE)),"F.Comercializacion",IF(AND(NOT(ISBLANK(A1359)),NOT(ISBLANK(B1359)),NOT(ISBLANK(E1359)),ISERROR(VLOOKUP(A1359,'ListaN68 02-02-2025'!$A$12:$E$13375,5,0))),"Nuevo",IF(AND(NOT(ISBLANK(A1359)),NOT(ISBLANK(B1359)),NOT(ISBLANK(E1359)),AND(E1359-VLOOKUP(A1359,'ListaN68 02-02-2025'!$A$12:$E$13375,5,0)&gt;=-2,E1359-VLOOKUP(A1359,'ListaN68 02-02-2025'!$A$12:$E$13375,5,0)&lt;=2)),"Igual",IF(AND(NOT(ISBLANK(A1359)),NOT(ISBLANK(B1359)),NOT(ISBLANK(E1359)),E1359-VLOOKUP(A1359,'ListaN68 02-02-2025'!$A$12:$E$13375,5,0)&gt;2),"Aumento",IF(AND(NOT(ISBLANK(A1359)),NOT(ISBLANK(B1359)),NOT(ISBLANK(E1359)),E1359-VLOOKUP(A1359,'ListaN68 02-02-2025'!$A$12:$E$13375,5,0)&lt;2),"Bajo","Error en codigo")))))))</f>
        <v>Blanco</v>
      </c>
    </row>
    <row r="1360" spans="1:32" x14ac:dyDescent="0.2">
      <c r="A1360" s="1" t="s">
        <v>1508</v>
      </c>
      <c r="B1360" t="s">
        <v>4466</v>
      </c>
      <c r="C1360" t="s">
        <v>4959</v>
      </c>
      <c r="D1360">
        <v>21</v>
      </c>
      <c r="E1360" s="46">
        <v>441546.02399999998</v>
      </c>
      <c r="F1360" s="44"/>
      <c r="G1360" s="46"/>
      <c r="AF1360" t="str">
        <f>IF(AND(ISBLANK(A1360),ISBLANK(B1360),ISBLANK(E1360)),"Blanco",IF(AND(ISBLANK(A1360),NOT(ISBLANK(B1360))),"Titulo",IF(AND(NOT(ISBLANK(A1360)),NOT(ISBLANK(B1360)),ISBLANK(E1360),IFERROR(FIND("FF--",A1360)&gt;1,FALSE)),"F.Comercializacion",IF(AND(NOT(ISBLANK(A1360)),NOT(ISBLANK(B1360)),NOT(ISBLANK(E1360)),ISERROR(VLOOKUP(A1360,'ListaN68 02-02-2025'!$A$12:$E$13375,5,0))),"Nuevo",IF(AND(NOT(ISBLANK(A1360)),NOT(ISBLANK(B1360)),NOT(ISBLANK(E1360)),AND(E1360-VLOOKUP(A1360,'ListaN68 02-02-2025'!$A$12:$E$13375,5,0)&gt;=-2,E1360-VLOOKUP(A1360,'ListaN68 02-02-2025'!$A$12:$E$13375,5,0)&lt;=2)),"Igual",IF(AND(NOT(ISBLANK(A1360)),NOT(ISBLANK(B1360)),NOT(ISBLANK(E1360)),E1360-VLOOKUP(A1360,'ListaN68 02-02-2025'!$A$12:$E$13375,5,0)&gt;2),"Aumento",IF(AND(NOT(ISBLANK(A1360)),NOT(ISBLANK(B1360)),NOT(ISBLANK(E1360)),E1360-VLOOKUP(A1360,'ListaN68 02-02-2025'!$A$12:$E$13375,5,0)&lt;2),"Bajo","Error en codigo")))))))</f>
        <v>Igual</v>
      </c>
    </row>
    <row r="1361" spans="1:32" x14ac:dyDescent="0.2">
      <c r="A1361" s="1" t="s">
        <v>677</v>
      </c>
      <c r="B1361" t="s">
        <v>4317</v>
      </c>
      <c r="C1361" t="s">
        <v>4959</v>
      </c>
      <c r="D1361">
        <v>21</v>
      </c>
      <c r="E1361" s="46">
        <v>441546.02399999998</v>
      </c>
      <c r="F1361" s="44"/>
      <c r="G1361" s="46"/>
      <c r="AF1361" t="str">
        <f>IF(AND(ISBLANK(A1361),ISBLANK(B1361),ISBLANK(E1361)),"Blanco",IF(AND(ISBLANK(A1361),NOT(ISBLANK(B1361))),"Titulo",IF(AND(NOT(ISBLANK(A1361)),NOT(ISBLANK(B1361)),ISBLANK(E1361),IFERROR(FIND("FF--",A1361)&gt;1,FALSE)),"F.Comercializacion",IF(AND(NOT(ISBLANK(A1361)),NOT(ISBLANK(B1361)),NOT(ISBLANK(E1361)),ISERROR(VLOOKUP(A1361,'ListaN68 02-02-2025'!$A$12:$E$13375,5,0))),"Nuevo",IF(AND(NOT(ISBLANK(A1361)),NOT(ISBLANK(B1361)),NOT(ISBLANK(E1361)),AND(E1361-VLOOKUP(A1361,'ListaN68 02-02-2025'!$A$12:$E$13375,5,0)&gt;=-2,E1361-VLOOKUP(A1361,'ListaN68 02-02-2025'!$A$12:$E$13375,5,0)&lt;=2)),"Igual",IF(AND(NOT(ISBLANK(A1361)),NOT(ISBLANK(B1361)),NOT(ISBLANK(E1361)),E1361-VLOOKUP(A1361,'ListaN68 02-02-2025'!$A$12:$E$13375,5,0)&gt;2),"Aumento",IF(AND(NOT(ISBLANK(A1361)),NOT(ISBLANK(B1361)),NOT(ISBLANK(E1361)),E1361-VLOOKUP(A1361,'ListaN68 02-02-2025'!$A$12:$E$13375,5,0)&lt;2),"Bajo","Error en codigo")))))))</f>
        <v>Igual</v>
      </c>
    </row>
    <row r="1362" spans="1:32" x14ac:dyDescent="0.2">
      <c r="A1362" s="1" t="s">
        <v>678</v>
      </c>
      <c r="B1362" t="s">
        <v>4467</v>
      </c>
      <c r="C1362" t="s">
        <v>4959</v>
      </c>
      <c r="D1362">
        <v>21</v>
      </c>
      <c r="E1362" s="46">
        <v>441546.02399999998</v>
      </c>
      <c r="F1362" s="44"/>
      <c r="G1362" s="46"/>
      <c r="AF1362" t="str">
        <f>IF(AND(ISBLANK(A1362),ISBLANK(B1362),ISBLANK(E1362)),"Blanco",IF(AND(ISBLANK(A1362),NOT(ISBLANK(B1362))),"Titulo",IF(AND(NOT(ISBLANK(A1362)),NOT(ISBLANK(B1362)),ISBLANK(E1362),IFERROR(FIND("FF--",A1362)&gt;1,FALSE)),"F.Comercializacion",IF(AND(NOT(ISBLANK(A1362)),NOT(ISBLANK(B1362)),NOT(ISBLANK(E1362)),ISERROR(VLOOKUP(A1362,'ListaN68 02-02-2025'!$A$12:$E$13375,5,0))),"Nuevo",IF(AND(NOT(ISBLANK(A1362)),NOT(ISBLANK(B1362)),NOT(ISBLANK(E1362)),AND(E1362-VLOOKUP(A1362,'ListaN68 02-02-2025'!$A$12:$E$13375,5,0)&gt;=-2,E1362-VLOOKUP(A1362,'ListaN68 02-02-2025'!$A$12:$E$13375,5,0)&lt;=2)),"Igual",IF(AND(NOT(ISBLANK(A1362)),NOT(ISBLANK(B1362)),NOT(ISBLANK(E1362)),E1362-VLOOKUP(A1362,'ListaN68 02-02-2025'!$A$12:$E$13375,5,0)&gt;2),"Aumento",IF(AND(NOT(ISBLANK(A1362)),NOT(ISBLANK(B1362)),NOT(ISBLANK(E1362)),E1362-VLOOKUP(A1362,'ListaN68 02-02-2025'!$A$12:$E$13375,5,0)&lt;2),"Bajo","Error en codigo")))))))</f>
        <v>Igual</v>
      </c>
    </row>
    <row r="1363" spans="1:32" x14ac:dyDescent="0.2">
      <c r="A1363" s="1" t="s">
        <v>679</v>
      </c>
      <c r="B1363" t="s">
        <v>4323</v>
      </c>
      <c r="C1363" t="s">
        <v>4959</v>
      </c>
      <c r="D1363">
        <v>21</v>
      </c>
      <c r="E1363" s="46">
        <v>441546.02399999998</v>
      </c>
      <c r="F1363" s="44"/>
      <c r="G1363" s="46"/>
      <c r="AF1363" t="str">
        <f>IF(AND(ISBLANK(A1363),ISBLANK(B1363),ISBLANK(E1363)),"Blanco",IF(AND(ISBLANK(A1363),NOT(ISBLANK(B1363))),"Titulo",IF(AND(NOT(ISBLANK(A1363)),NOT(ISBLANK(B1363)),ISBLANK(E1363),IFERROR(FIND("FF--",A1363)&gt;1,FALSE)),"F.Comercializacion",IF(AND(NOT(ISBLANK(A1363)),NOT(ISBLANK(B1363)),NOT(ISBLANK(E1363)),ISERROR(VLOOKUP(A1363,'ListaN68 02-02-2025'!$A$12:$E$13375,5,0))),"Nuevo",IF(AND(NOT(ISBLANK(A1363)),NOT(ISBLANK(B1363)),NOT(ISBLANK(E1363)),AND(E1363-VLOOKUP(A1363,'ListaN68 02-02-2025'!$A$12:$E$13375,5,0)&gt;=-2,E1363-VLOOKUP(A1363,'ListaN68 02-02-2025'!$A$12:$E$13375,5,0)&lt;=2)),"Igual",IF(AND(NOT(ISBLANK(A1363)),NOT(ISBLANK(B1363)),NOT(ISBLANK(E1363)),E1363-VLOOKUP(A1363,'ListaN68 02-02-2025'!$A$12:$E$13375,5,0)&gt;2),"Aumento",IF(AND(NOT(ISBLANK(A1363)),NOT(ISBLANK(B1363)),NOT(ISBLANK(E1363)),E1363-VLOOKUP(A1363,'ListaN68 02-02-2025'!$A$12:$E$13375,5,0)&lt;2),"Bajo","Error en codigo")))))))</f>
        <v>Igual</v>
      </c>
    </row>
    <row r="1364" spans="1:32" x14ac:dyDescent="0.2">
      <c r="A1364" s="1" t="s">
        <v>680</v>
      </c>
      <c r="B1364" t="s">
        <v>4326</v>
      </c>
      <c r="C1364" t="s">
        <v>4959</v>
      </c>
      <c r="D1364">
        <v>21</v>
      </c>
      <c r="E1364" s="46">
        <v>441546.02399999998</v>
      </c>
      <c r="F1364" s="44"/>
      <c r="G1364" s="46"/>
      <c r="AF1364" t="str">
        <f>IF(AND(ISBLANK(A1364),ISBLANK(B1364),ISBLANK(E1364)),"Blanco",IF(AND(ISBLANK(A1364),NOT(ISBLANK(B1364))),"Titulo",IF(AND(NOT(ISBLANK(A1364)),NOT(ISBLANK(B1364)),ISBLANK(E1364),IFERROR(FIND("FF--",A1364)&gt;1,FALSE)),"F.Comercializacion",IF(AND(NOT(ISBLANK(A1364)),NOT(ISBLANK(B1364)),NOT(ISBLANK(E1364)),ISERROR(VLOOKUP(A1364,'ListaN68 02-02-2025'!$A$12:$E$13375,5,0))),"Nuevo",IF(AND(NOT(ISBLANK(A1364)),NOT(ISBLANK(B1364)),NOT(ISBLANK(E1364)),AND(E1364-VLOOKUP(A1364,'ListaN68 02-02-2025'!$A$12:$E$13375,5,0)&gt;=-2,E1364-VLOOKUP(A1364,'ListaN68 02-02-2025'!$A$12:$E$13375,5,0)&lt;=2)),"Igual",IF(AND(NOT(ISBLANK(A1364)),NOT(ISBLANK(B1364)),NOT(ISBLANK(E1364)),E1364-VLOOKUP(A1364,'ListaN68 02-02-2025'!$A$12:$E$13375,5,0)&gt;2),"Aumento",IF(AND(NOT(ISBLANK(A1364)),NOT(ISBLANK(B1364)),NOT(ISBLANK(E1364)),E1364-VLOOKUP(A1364,'ListaN68 02-02-2025'!$A$12:$E$13375,5,0)&lt;2),"Bajo","Error en codigo")))))))</f>
        <v>Igual</v>
      </c>
    </row>
    <row r="1365" spans="1:32" x14ac:dyDescent="0.2">
      <c r="A1365" s="1" t="s">
        <v>676</v>
      </c>
      <c r="B1365" t="s">
        <v>4468</v>
      </c>
      <c r="C1365" t="s">
        <v>4959</v>
      </c>
      <c r="D1365">
        <v>21</v>
      </c>
      <c r="E1365" s="46">
        <v>441546.02399999998</v>
      </c>
      <c r="F1365" s="44"/>
      <c r="G1365" s="46"/>
      <c r="AF1365" t="str">
        <f>IF(AND(ISBLANK(A1365),ISBLANK(B1365),ISBLANK(E1365)),"Blanco",IF(AND(ISBLANK(A1365),NOT(ISBLANK(B1365))),"Titulo",IF(AND(NOT(ISBLANK(A1365)),NOT(ISBLANK(B1365)),ISBLANK(E1365),IFERROR(FIND("FF--",A1365)&gt;1,FALSE)),"F.Comercializacion",IF(AND(NOT(ISBLANK(A1365)),NOT(ISBLANK(B1365)),NOT(ISBLANK(E1365)),ISERROR(VLOOKUP(A1365,'ListaN68 02-02-2025'!$A$12:$E$13375,5,0))),"Nuevo",IF(AND(NOT(ISBLANK(A1365)),NOT(ISBLANK(B1365)),NOT(ISBLANK(E1365)),AND(E1365-VLOOKUP(A1365,'ListaN68 02-02-2025'!$A$12:$E$13375,5,0)&gt;=-2,E1365-VLOOKUP(A1365,'ListaN68 02-02-2025'!$A$12:$E$13375,5,0)&lt;=2)),"Igual",IF(AND(NOT(ISBLANK(A1365)),NOT(ISBLANK(B1365)),NOT(ISBLANK(E1365)),E1365-VLOOKUP(A1365,'ListaN68 02-02-2025'!$A$12:$E$13375,5,0)&gt;2),"Aumento",IF(AND(NOT(ISBLANK(A1365)),NOT(ISBLANK(B1365)),NOT(ISBLANK(E1365)),E1365-VLOOKUP(A1365,'ListaN68 02-02-2025'!$A$12:$E$13375,5,0)&lt;2),"Bajo","Error en codigo")))))))</f>
        <v>Igual</v>
      </c>
    </row>
    <row r="1366" spans="1:32" x14ac:dyDescent="0.2">
      <c r="A1366" s="1" t="s">
        <v>675</v>
      </c>
      <c r="B1366" t="s">
        <v>4465</v>
      </c>
      <c r="C1366" t="s">
        <v>4959</v>
      </c>
      <c r="D1366">
        <v>21</v>
      </c>
      <c r="E1366" s="46">
        <v>321778.99300000002</v>
      </c>
      <c r="F1366" s="44"/>
      <c r="G1366" s="46"/>
      <c r="AF1366" t="str">
        <f>IF(AND(ISBLANK(A1366),ISBLANK(B1366),ISBLANK(E1366)),"Blanco",IF(AND(ISBLANK(A1366),NOT(ISBLANK(B1366))),"Titulo",IF(AND(NOT(ISBLANK(A1366)),NOT(ISBLANK(B1366)),ISBLANK(E1366),IFERROR(FIND("FF--",A1366)&gt;1,FALSE)),"F.Comercializacion",IF(AND(NOT(ISBLANK(A1366)),NOT(ISBLANK(B1366)),NOT(ISBLANK(E1366)),ISERROR(VLOOKUP(A1366,'ListaN68 02-02-2025'!$A$12:$E$13375,5,0))),"Nuevo",IF(AND(NOT(ISBLANK(A1366)),NOT(ISBLANK(B1366)),NOT(ISBLANK(E1366)),AND(E1366-VLOOKUP(A1366,'ListaN68 02-02-2025'!$A$12:$E$13375,5,0)&gt;=-2,E1366-VLOOKUP(A1366,'ListaN68 02-02-2025'!$A$12:$E$13375,5,0)&lt;=2)),"Igual",IF(AND(NOT(ISBLANK(A1366)),NOT(ISBLANK(B1366)),NOT(ISBLANK(E1366)),E1366-VLOOKUP(A1366,'ListaN68 02-02-2025'!$A$12:$E$13375,5,0)&gt;2),"Aumento",IF(AND(NOT(ISBLANK(A1366)),NOT(ISBLANK(B1366)),NOT(ISBLANK(E1366)),E1366-VLOOKUP(A1366,'ListaN68 02-02-2025'!$A$12:$E$13375,5,0)&lt;2),"Bajo","Error en codigo")))))))</f>
        <v>Igual</v>
      </c>
    </row>
    <row r="1367" spans="1:32" x14ac:dyDescent="0.2">
      <c r="A1367" s="1" t="s">
        <v>5453</v>
      </c>
      <c r="B1367" t="s">
        <v>5454</v>
      </c>
      <c r="C1367" t="s">
        <v>4959</v>
      </c>
      <c r="D1367">
        <v>21</v>
      </c>
      <c r="E1367" s="46">
        <v>411750.42200000002</v>
      </c>
      <c r="F1367" s="44"/>
      <c r="G1367" s="46"/>
      <c r="AF1367" t="str">
        <f>IF(AND(ISBLANK(A1367),ISBLANK(B1367),ISBLANK(E1367)),"Blanco",IF(AND(ISBLANK(A1367),NOT(ISBLANK(B1367))),"Titulo",IF(AND(NOT(ISBLANK(A1367)),NOT(ISBLANK(B1367)),ISBLANK(E1367),IFERROR(FIND("FF--",A1367)&gt;1,FALSE)),"F.Comercializacion",IF(AND(NOT(ISBLANK(A1367)),NOT(ISBLANK(B1367)),NOT(ISBLANK(E1367)),ISERROR(VLOOKUP(A1367,'ListaN68 02-02-2025'!$A$12:$E$13375,5,0))),"Nuevo",IF(AND(NOT(ISBLANK(A1367)),NOT(ISBLANK(B1367)),NOT(ISBLANK(E1367)),AND(E1367-VLOOKUP(A1367,'ListaN68 02-02-2025'!$A$12:$E$13375,5,0)&gt;=-2,E1367-VLOOKUP(A1367,'ListaN68 02-02-2025'!$A$12:$E$13375,5,0)&lt;=2)),"Igual",IF(AND(NOT(ISBLANK(A1367)),NOT(ISBLANK(B1367)),NOT(ISBLANK(E1367)),E1367-VLOOKUP(A1367,'ListaN68 02-02-2025'!$A$12:$E$13375,5,0)&gt;2),"Aumento",IF(AND(NOT(ISBLANK(A1367)),NOT(ISBLANK(B1367)),NOT(ISBLANK(E1367)),E1367-VLOOKUP(A1367,'ListaN68 02-02-2025'!$A$12:$E$13375,5,0)&lt;2),"Bajo","Error en codigo")))))))</f>
        <v>Igual</v>
      </c>
    </row>
    <row r="1368" spans="1:32" x14ac:dyDescent="0.2">
      <c r="A1368" s="1" t="s">
        <v>1834</v>
      </c>
      <c r="B1368" t="s">
        <v>4318</v>
      </c>
      <c r="C1368" t="s">
        <v>4959</v>
      </c>
      <c r="D1368">
        <v>21</v>
      </c>
      <c r="E1368" s="46">
        <v>411750.42200000002</v>
      </c>
      <c r="F1368" s="44"/>
      <c r="G1368" s="46"/>
      <c r="AF1368" t="str">
        <f>IF(AND(ISBLANK(A1368),ISBLANK(B1368),ISBLANK(E1368)),"Blanco",IF(AND(ISBLANK(A1368),NOT(ISBLANK(B1368))),"Titulo",IF(AND(NOT(ISBLANK(A1368)),NOT(ISBLANK(B1368)),ISBLANK(E1368),IFERROR(FIND("FF--",A1368)&gt;1,FALSE)),"F.Comercializacion",IF(AND(NOT(ISBLANK(A1368)),NOT(ISBLANK(B1368)),NOT(ISBLANK(E1368)),ISERROR(VLOOKUP(A1368,'ListaN68 02-02-2025'!$A$12:$E$13375,5,0))),"Nuevo",IF(AND(NOT(ISBLANK(A1368)),NOT(ISBLANK(B1368)),NOT(ISBLANK(E1368)),AND(E1368-VLOOKUP(A1368,'ListaN68 02-02-2025'!$A$12:$E$13375,5,0)&gt;=-2,E1368-VLOOKUP(A1368,'ListaN68 02-02-2025'!$A$12:$E$13375,5,0)&lt;=2)),"Igual",IF(AND(NOT(ISBLANK(A1368)),NOT(ISBLANK(B1368)),NOT(ISBLANK(E1368)),E1368-VLOOKUP(A1368,'ListaN68 02-02-2025'!$A$12:$E$13375,5,0)&gt;2),"Aumento",IF(AND(NOT(ISBLANK(A1368)),NOT(ISBLANK(B1368)),NOT(ISBLANK(E1368)),E1368-VLOOKUP(A1368,'ListaN68 02-02-2025'!$A$12:$E$13375,5,0)&lt;2),"Bajo","Error en codigo")))))))</f>
        <v>Igual</v>
      </c>
    </row>
    <row r="1369" spans="1:32" x14ac:dyDescent="0.2">
      <c r="A1369" s="1" t="s">
        <v>1835</v>
      </c>
      <c r="B1369" t="s">
        <v>4320</v>
      </c>
      <c r="C1369" t="s">
        <v>4959</v>
      </c>
      <c r="D1369">
        <v>21</v>
      </c>
      <c r="E1369" s="46">
        <v>411750.42200000002</v>
      </c>
      <c r="F1369" s="44"/>
      <c r="G1369" s="46"/>
      <c r="AF1369" t="str">
        <f>IF(AND(ISBLANK(A1369),ISBLANK(B1369),ISBLANK(E1369)),"Blanco",IF(AND(ISBLANK(A1369),NOT(ISBLANK(B1369))),"Titulo",IF(AND(NOT(ISBLANK(A1369)),NOT(ISBLANK(B1369)),ISBLANK(E1369),IFERROR(FIND("FF--",A1369)&gt;1,FALSE)),"F.Comercializacion",IF(AND(NOT(ISBLANK(A1369)),NOT(ISBLANK(B1369)),NOT(ISBLANK(E1369)),ISERROR(VLOOKUP(A1369,'ListaN68 02-02-2025'!$A$12:$E$13375,5,0))),"Nuevo",IF(AND(NOT(ISBLANK(A1369)),NOT(ISBLANK(B1369)),NOT(ISBLANK(E1369)),AND(E1369-VLOOKUP(A1369,'ListaN68 02-02-2025'!$A$12:$E$13375,5,0)&gt;=-2,E1369-VLOOKUP(A1369,'ListaN68 02-02-2025'!$A$12:$E$13375,5,0)&lt;=2)),"Igual",IF(AND(NOT(ISBLANK(A1369)),NOT(ISBLANK(B1369)),NOT(ISBLANK(E1369)),E1369-VLOOKUP(A1369,'ListaN68 02-02-2025'!$A$12:$E$13375,5,0)&gt;2),"Aumento",IF(AND(NOT(ISBLANK(A1369)),NOT(ISBLANK(B1369)),NOT(ISBLANK(E1369)),E1369-VLOOKUP(A1369,'ListaN68 02-02-2025'!$A$12:$E$13375,5,0)&lt;2),"Bajo","Error en codigo")))))))</f>
        <v>Igual</v>
      </c>
    </row>
    <row r="1370" spans="1:32" x14ac:dyDescent="0.2">
      <c r="A1370" s="1" t="s">
        <v>1836</v>
      </c>
      <c r="B1370" t="s">
        <v>4324</v>
      </c>
      <c r="C1370" t="s">
        <v>4959</v>
      </c>
      <c r="D1370">
        <v>21</v>
      </c>
      <c r="E1370" s="46">
        <v>411750.42200000002</v>
      </c>
      <c r="F1370" s="44"/>
      <c r="G1370" s="46"/>
      <c r="AF1370" t="str">
        <f>IF(AND(ISBLANK(A1370),ISBLANK(B1370),ISBLANK(E1370)),"Blanco",IF(AND(ISBLANK(A1370),NOT(ISBLANK(B1370))),"Titulo",IF(AND(NOT(ISBLANK(A1370)),NOT(ISBLANK(B1370)),ISBLANK(E1370),IFERROR(FIND("FF--",A1370)&gt;1,FALSE)),"F.Comercializacion",IF(AND(NOT(ISBLANK(A1370)),NOT(ISBLANK(B1370)),NOT(ISBLANK(E1370)),ISERROR(VLOOKUP(A1370,'ListaN68 02-02-2025'!$A$12:$E$13375,5,0))),"Nuevo",IF(AND(NOT(ISBLANK(A1370)),NOT(ISBLANK(B1370)),NOT(ISBLANK(E1370)),AND(E1370-VLOOKUP(A1370,'ListaN68 02-02-2025'!$A$12:$E$13375,5,0)&gt;=-2,E1370-VLOOKUP(A1370,'ListaN68 02-02-2025'!$A$12:$E$13375,5,0)&lt;=2)),"Igual",IF(AND(NOT(ISBLANK(A1370)),NOT(ISBLANK(B1370)),NOT(ISBLANK(E1370)),E1370-VLOOKUP(A1370,'ListaN68 02-02-2025'!$A$12:$E$13375,5,0)&gt;2),"Aumento",IF(AND(NOT(ISBLANK(A1370)),NOT(ISBLANK(B1370)),NOT(ISBLANK(E1370)),E1370-VLOOKUP(A1370,'ListaN68 02-02-2025'!$A$12:$E$13375,5,0)&lt;2),"Bajo","Error en codigo")))))))</f>
        <v>Igual</v>
      </c>
    </row>
    <row r="1371" spans="1:32" x14ac:dyDescent="0.2">
      <c r="A1371" s="1" t="s">
        <v>1837</v>
      </c>
      <c r="B1371" t="s">
        <v>4327</v>
      </c>
      <c r="C1371" t="s">
        <v>4959</v>
      </c>
      <c r="D1371">
        <v>21</v>
      </c>
      <c r="E1371" s="46">
        <v>411750.42200000002</v>
      </c>
      <c r="F1371" s="44"/>
      <c r="G1371" s="46"/>
      <c r="AF1371" t="str">
        <f>IF(AND(ISBLANK(A1371),ISBLANK(B1371),ISBLANK(E1371)),"Blanco",IF(AND(ISBLANK(A1371),NOT(ISBLANK(B1371))),"Titulo",IF(AND(NOT(ISBLANK(A1371)),NOT(ISBLANK(B1371)),ISBLANK(E1371),IFERROR(FIND("FF--",A1371)&gt;1,FALSE)),"F.Comercializacion",IF(AND(NOT(ISBLANK(A1371)),NOT(ISBLANK(B1371)),NOT(ISBLANK(E1371)),ISERROR(VLOOKUP(A1371,'ListaN68 02-02-2025'!$A$12:$E$13375,5,0))),"Nuevo",IF(AND(NOT(ISBLANK(A1371)),NOT(ISBLANK(B1371)),NOT(ISBLANK(E1371)),AND(E1371-VLOOKUP(A1371,'ListaN68 02-02-2025'!$A$12:$E$13375,5,0)&gt;=-2,E1371-VLOOKUP(A1371,'ListaN68 02-02-2025'!$A$12:$E$13375,5,0)&lt;=2)),"Igual",IF(AND(NOT(ISBLANK(A1371)),NOT(ISBLANK(B1371)),NOT(ISBLANK(E1371)),E1371-VLOOKUP(A1371,'ListaN68 02-02-2025'!$A$12:$E$13375,5,0)&gt;2),"Aumento",IF(AND(NOT(ISBLANK(A1371)),NOT(ISBLANK(B1371)),NOT(ISBLANK(E1371)),E1371-VLOOKUP(A1371,'ListaN68 02-02-2025'!$A$12:$E$13375,5,0)&lt;2),"Bajo","Error en codigo")))))))</f>
        <v>Igual</v>
      </c>
    </row>
    <row r="1372" spans="1:32" x14ac:dyDescent="0.2">
      <c r="A1372" s="1" t="s">
        <v>1838</v>
      </c>
      <c r="B1372" t="s">
        <v>4329</v>
      </c>
      <c r="C1372" t="s">
        <v>4959</v>
      </c>
      <c r="D1372">
        <v>21</v>
      </c>
      <c r="E1372" s="46">
        <v>411750.42200000002</v>
      </c>
      <c r="F1372" s="44"/>
      <c r="G1372" s="46"/>
      <c r="AF1372" t="str">
        <f>IF(AND(ISBLANK(A1372),ISBLANK(B1372),ISBLANK(E1372)),"Blanco",IF(AND(ISBLANK(A1372),NOT(ISBLANK(B1372))),"Titulo",IF(AND(NOT(ISBLANK(A1372)),NOT(ISBLANK(B1372)),ISBLANK(E1372),IFERROR(FIND("FF--",A1372)&gt;1,FALSE)),"F.Comercializacion",IF(AND(NOT(ISBLANK(A1372)),NOT(ISBLANK(B1372)),NOT(ISBLANK(E1372)),ISERROR(VLOOKUP(A1372,'ListaN68 02-02-2025'!$A$12:$E$13375,5,0))),"Nuevo",IF(AND(NOT(ISBLANK(A1372)),NOT(ISBLANK(B1372)),NOT(ISBLANK(E1372)),AND(E1372-VLOOKUP(A1372,'ListaN68 02-02-2025'!$A$12:$E$13375,5,0)&gt;=-2,E1372-VLOOKUP(A1372,'ListaN68 02-02-2025'!$A$12:$E$13375,5,0)&lt;=2)),"Igual",IF(AND(NOT(ISBLANK(A1372)),NOT(ISBLANK(B1372)),NOT(ISBLANK(E1372)),E1372-VLOOKUP(A1372,'ListaN68 02-02-2025'!$A$12:$E$13375,5,0)&gt;2),"Aumento",IF(AND(NOT(ISBLANK(A1372)),NOT(ISBLANK(B1372)),NOT(ISBLANK(E1372)),E1372-VLOOKUP(A1372,'ListaN68 02-02-2025'!$A$12:$E$13375,5,0)&lt;2),"Bajo","Error en codigo")))))))</f>
        <v>Igual</v>
      </c>
    </row>
    <row r="1373" spans="1:32" x14ac:dyDescent="0.2">
      <c r="A1373" s="1" t="s">
        <v>681</v>
      </c>
      <c r="B1373" t="s">
        <v>4319</v>
      </c>
      <c r="C1373" t="s">
        <v>4959</v>
      </c>
      <c r="D1373">
        <v>21</v>
      </c>
      <c r="E1373" s="46">
        <v>486006.66200000001</v>
      </c>
      <c r="F1373" s="44"/>
      <c r="G1373" s="46"/>
      <c r="AF1373" t="str">
        <f>IF(AND(ISBLANK(A1373),ISBLANK(B1373),ISBLANK(E1373)),"Blanco",IF(AND(ISBLANK(A1373),NOT(ISBLANK(B1373))),"Titulo",IF(AND(NOT(ISBLANK(A1373)),NOT(ISBLANK(B1373)),ISBLANK(E1373),IFERROR(FIND("FF--",A1373)&gt;1,FALSE)),"F.Comercializacion",IF(AND(NOT(ISBLANK(A1373)),NOT(ISBLANK(B1373)),NOT(ISBLANK(E1373)),ISERROR(VLOOKUP(A1373,'ListaN68 02-02-2025'!$A$12:$E$13375,5,0))),"Nuevo",IF(AND(NOT(ISBLANK(A1373)),NOT(ISBLANK(B1373)),NOT(ISBLANK(E1373)),AND(E1373-VLOOKUP(A1373,'ListaN68 02-02-2025'!$A$12:$E$13375,5,0)&gt;=-2,E1373-VLOOKUP(A1373,'ListaN68 02-02-2025'!$A$12:$E$13375,5,0)&lt;=2)),"Igual",IF(AND(NOT(ISBLANK(A1373)),NOT(ISBLANK(B1373)),NOT(ISBLANK(E1373)),E1373-VLOOKUP(A1373,'ListaN68 02-02-2025'!$A$12:$E$13375,5,0)&gt;2),"Aumento",IF(AND(NOT(ISBLANK(A1373)),NOT(ISBLANK(B1373)),NOT(ISBLANK(E1373)),E1373-VLOOKUP(A1373,'ListaN68 02-02-2025'!$A$12:$E$13375,5,0)&lt;2),"Bajo","Error en codigo")))))))</f>
        <v>Igual</v>
      </c>
    </row>
    <row r="1374" spans="1:32" x14ac:dyDescent="0.2">
      <c r="A1374" s="1" t="s">
        <v>682</v>
      </c>
      <c r="B1374" t="s">
        <v>4321</v>
      </c>
      <c r="C1374" t="s">
        <v>4959</v>
      </c>
      <c r="D1374">
        <v>21</v>
      </c>
      <c r="E1374" s="46">
        <v>486006.66200000001</v>
      </c>
      <c r="F1374" s="44"/>
      <c r="G1374" s="46"/>
      <c r="AF1374" t="str">
        <f>IF(AND(ISBLANK(A1374),ISBLANK(B1374),ISBLANK(E1374)),"Blanco",IF(AND(ISBLANK(A1374),NOT(ISBLANK(B1374))),"Titulo",IF(AND(NOT(ISBLANK(A1374)),NOT(ISBLANK(B1374)),ISBLANK(E1374),IFERROR(FIND("FF--",A1374)&gt;1,FALSE)),"F.Comercializacion",IF(AND(NOT(ISBLANK(A1374)),NOT(ISBLANK(B1374)),NOT(ISBLANK(E1374)),ISERROR(VLOOKUP(A1374,'ListaN68 02-02-2025'!$A$12:$E$13375,5,0))),"Nuevo",IF(AND(NOT(ISBLANK(A1374)),NOT(ISBLANK(B1374)),NOT(ISBLANK(E1374)),AND(E1374-VLOOKUP(A1374,'ListaN68 02-02-2025'!$A$12:$E$13375,5,0)&gt;=-2,E1374-VLOOKUP(A1374,'ListaN68 02-02-2025'!$A$12:$E$13375,5,0)&lt;=2)),"Igual",IF(AND(NOT(ISBLANK(A1374)),NOT(ISBLANK(B1374)),NOT(ISBLANK(E1374)),E1374-VLOOKUP(A1374,'ListaN68 02-02-2025'!$A$12:$E$13375,5,0)&gt;2),"Aumento",IF(AND(NOT(ISBLANK(A1374)),NOT(ISBLANK(B1374)),NOT(ISBLANK(E1374)),E1374-VLOOKUP(A1374,'ListaN68 02-02-2025'!$A$12:$E$13375,5,0)&lt;2),"Bajo","Error en codigo")))))))</f>
        <v>Igual</v>
      </c>
    </row>
    <row r="1375" spans="1:32" x14ac:dyDescent="0.2">
      <c r="A1375" s="1" t="s">
        <v>683</v>
      </c>
      <c r="B1375" t="s">
        <v>4325</v>
      </c>
      <c r="C1375" t="s">
        <v>4959</v>
      </c>
      <c r="D1375">
        <v>21</v>
      </c>
      <c r="E1375" s="46">
        <v>486006.66200000001</v>
      </c>
      <c r="F1375" s="44"/>
      <c r="G1375" s="46"/>
      <c r="AF1375" t="str">
        <f>IF(AND(ISBLANK(A1375),ISBLANK(B1375),ISBLANK(E1375)),"Blanco",IF(AND(ISBLANK(A1375),NOT(ISBLANK(B1375))),"Titulo",IF(AND(NOT(ISBLANK(A1375)),NOT(ISBLANK(B1375)),ISBLANK(E1375),IFERROR(FIND("FF--",A1375)&gt;1,FALSE)),"F.Comercializacion",IF(AND(NOT(ISBLANK(A1375)),NOT(ISBLANK(B1375)),NOT(ISBLANK(E1375)),ISERROR(VLOOKUP(A1375,'ListaN68 02-02-2025'!$A$12:$E$13375,5,0))),"Nuevo",IF(AND(NOT(ISBLANK(A1375)),NOT(ISBLANK(B1375)),NOT(ISBLANK(E1375)),AND(E1375-VLOOKUP(A1375,'ListaN68 02-02-2025'!$A$12:$E$13375,5,0)&gt;=-2,E1375-VLOOKUP(A1375,'ListaN68 02-02-2025'!$A$12:$E$13375,5,0)&lt;=2)),"Igual",IF(AND(NOT(ISBLANK(A1375)),NOT(ISBLANK(B1375)),NOT(ISBLANK(E1375)),E1375-VLOOKUP(A1375,'ListaN68 02-02-2025'!$A$12:$E$13375,5,0)&gt;2),"Aumento",IF(AND(NOT(ISBLANK(A1375)),NOT(ISBLANK(B1375)),NOT(ISBLANK(E1375)),E1375-VLOOKUP(A1375,'ListaN68 02-02-2025'!$A$12:$E$13375,5,0)&lt;2),"Bajo","Error en codigo")))))))</f>
        <v>Igual</v>
      </c>
    </row>
    <row r="1376" spans="1:32" x14ac:dyDescent="0.2">
      <c r="A1376" s="1" t="s">
        <v>684</v>
      </c>
      <c r="B1376" t="s">
        <v>4328</v>
      </c>
      <c r="C1376" t="s">
        <v>4959</v>
      </c>
      <c r="D1376">
        <v>21</v>
      </c>
      <c r="E1376" s="46">
        <v>486006.66200000001</v>
      </c>
      <c r="F1376" s="44"/>
      <c r="G1376" s="46"/>
      <c r="AF1376" t="str">
        <f>IF(AND(ISBLANK(A1376),ISBLANK(B1376),ISBLANK(E1376)),"Blanco",IF(AND(ISBLANK(A1376),NOT(ISBLANK(B1376))),"Titulo",IF(AND(NOT(ISBLANK(A1376)),NOT(ISBLANK(B1376)),ISBLANK(E1376),IFERROR(FIND("FF--",A1376)&gt;1,FALSE)),"F.Comercializacion",IF(AND(NOT(ISBLANK(A1376)),NOT(ISBLANK(B1376)),NOT(ISBLANK(E1376)),ISERROR(VLOOKUP(A1376,'ListaN68 02-02-2025'!$A$12:$E$13375,5,0))),"Nuevo",IF(AND(NOT(ISBLANK(A1376)),NOT(ISBLANK(B1376)),NOT(ISBLANK(E1376)),AND(E1376-VLOOKUP(A1376,'ListaN68 02-02-2025'!$A$12:$E$13375,5,0)&gt;=-2,E1376-VLOOKUP(A1376,'ListaN68 02-02-2025'!$A$12:$E$13375,5,0)&lt;=2)),"Igual",IF(AND(NOT(ISBLANK(A1376)),NOT(ISBLANK(B1376)),NOT(ISBLANK(E1376)),E1376-VLOOKUP(A1376,'ListaN68 02-02-2025'!$A$12:$E$13375,5,0)&gt;2),"Aumento",IF(AND(NOT(ISBLANK(A1376)),NOT(ISBLANK(B1376)),NOT(ISBLANK(E1376)),E1376-VLOOKUP(A1376,'ListaN68 02-02-2025'!$A$12:$E$13375,5,0)&lt;2),"Bajo","Error en codigo")))))))</f>
        <v>Igual</v>
      </c>
    </row>
    <row r="1377" spans="1:32" x14ac:dyDescent="0.2">
      <c r="A1377" s="1" t="s">
        <v>685</v>
      </c>
      <c r="B1377" t="s">
        <v>4330</v>
      </c>
      <c r="C1377" t="s">
        <v>4959</v>
      </c>
      <c r="D1377">
        <v>21</v>
      </c>
      <c r="E1377" s="46">
        <v>486006.66200000001</v>
      </c>
      <c r="F1377" s="44"/>
      <c r="G1377" s="46"/>
      <c r="AF1377" t="str">
        <f>IF(AND(ISBLANK(A1377),ISBLANK(B1377),ISBLANK(E1377)),"Blanco",IF(AND(ISBLANK(A1377),NOT(ISBLANK(B1377))),"Titulo",IF(AND(NOT(ISBLANK(A1377)),NOT(ISBLANK(B1377)),ISBLANK(E1377),IFERROR(FIND("FF--",A1377)&gt;1,FALSE)),"F.Comercializacion",IF(AND(NOT(ISBLANK(A1377)),NOT(ISBLANK(B1377)),NOT(ISBLANK(E1377)),ISERROR(VLOOKUP(A1377,'ListaN68 02-02-2025'!$A$12:$E$13375,5,0))),"Nuevo",IF(AND(NOT(ISBLANK(A1377)),NOT(ISBLANK(B1377)),NOT(ISBLANK(E1377)),AND(E1377-VLOOKUP(A1377,'ListaN68 02-02-2025'!$A$12:$E$13375,5,0)&gt;=-2,E1377-VLOOKUP(A1377,'ListaN68 02-02-2025'!$A$12:$E$13375,5,0)&lt;=2)),"Igual",IF(AND(NOT(ISBLANK(A1377)),NOT(ISBLANK(B1377)),NOT(ISBLANK(E1377)),E1377-VLOOKUP(A1377,'ListaN68 02-02-2025'!$A$12:$E$13375,5,0)&gt;2),"Aumento",IF(AND(NOT(ISBLANK(A1377)),NOT(ISBLANK(B1377)),NOT(ISBLANK(E1377)),E1377-VLOOKUP(A1377,'ListaN68 02-02-2025'!$A$12:$E$13375,5,0)&lt;2),"Bajo","Error en codigo")))))))</f>
        <v>Igual</v>
      </c>
    </row>
    <row r="1378" spans="1:32" x14ac:dyDescent="0.2">
      <c r="A1378" s="1" t="s">
        <v>689</v>
      </c>
      <c r="B1378" t="s">
        <v>4469</v>
      </c>
      <c r="C1378" t="s">
        <v>4959</v>
      </c>
      <c r="D1378">
        <v>21</v>
      </c>
      <c r="E1378" s="46">
        <v>585162.53399999999</v>
      </c>
      <c r="F1378" s="44"/>
      <c r="G1378" s="46"/>
      <c r="AF1378" t="str">
        <f>IF(AND(ISBLANK(A1378),ISBLANK(B1378),ISBLANK(E1378)),"Blanco",IF(AND(ISBLANK(A1378),NOT(ISBLANK(B1378))),"Titulo",IF(AND(NOT(ISBLANK(A1378)),NOT(ISBLANK(B1378)),ISBLANK(E1378),IFERROR(FIND("FF--",A1378)&gt;1,FALSE)),"F.Comercializacion",IF(AND(NOT(ISBLANK(A1378)),NOT(ISBLANK(B1378)),NOT(ISBLANK(E1378)),ISERROR(VLOOKUP(A1378,'ListaN68 02-02-2025'!$A$12:$E$13375,5,0))),"Nuevo",IF(AND(NOT(ISBLANK(A1378)),NOT(ISBLANK(B1378)),NOT(ISBLANK(E1378)),AND(E1378-VLOOKUP(A1378,'ListaN68 02-02-2025'!$A$12:$E$13375,5,0)&gt;=-2,E1378-VLOOKUP(A1378,'ListaN68 02-02-2025'!$A$12:$E$13375,5,0)&lt;=2)),"Igual",IF(AND(NOT(ISBLANK(A1378)),NOT(ISBLANK(B1378)),NOT(ISBLANK(E1378)),E1378-VLOOKUP(A1378,'ListaN68 02-02-2025'!$A$12:$E$13375,5,0)&gt;2),"Aumento",IF(AND(NOT(ISBLANK(A1378)),NOT(ISBLANK(B1378)),NOT(ISBLANK(E1378)),E1378-VLOOKUP(A1378,'ListaN68 02-02-2025'!$A$12:$E$13375,5,0)&lt;2),"Bajo","Error en codigo")))))))</f>
        <v>Igual</v>
      </c>
    </row>
    <row r="1379" spans="1:32" x14ac:dyDescent="0.2">
      <c r="A1379" s="1" t="s">
        <v>686</v>
      </c>
      <c r="B1379" t="s">
        <v>4322</v>
      </c>
      <c r="C1379" t="s">
        <v>4959</v>
      </c>
      <c r="D1379">
        <v>21</v>
      </c>
      <c r="E1379" s="46">
        <v>585162.53399999999</v>
      </c>
      <c r="F1379" s="44"/>
      <c r="G1379" s="46"/>
      <c r="AF1379" t="str">
        <f>IF(AND(ISBLANK(A1379),ISBLANK(B1379),ISBLANK(E1379)),"Blanco",IF(AND(ISBLANK(A1379),NOT(ISBLANK(B1379))),"Titulo",IF(AND(NOT(ISBLANK(A1379)),NOT(ISBLANK(B1379)),ISBLANK(E1379),IFERROR(FIND("FF--",A1379)&gt;1,FALSE)),"F.Comercializacion",IF(AND(NOT(ISBLANK(A1379)),NOT(ISBLANK(B1379)),NOT(ISBLANK(E1379)),ISERROR(VLOOKUP(A1379,'ListaN68 02-02-2025'!$A$12:$E$13375,5,0))),"Nuevo",IF(AND(NOT(ISBLANK(A1379)),NOT(ISBLANK(B1379)),NOT(ISBLANK(E1379)),AND(E1379-VLOOKUP(A1379,'ListaN68 02-02-2025'!$A$12:$E$13375,5,0)&gt;=-2,E1379-VLOOKUP(A1379,'ListaN68 02-02-2025'!$A$12:$E$13375,5,0)&lt;=2)),"Igual",IF(AND(NOT(ISBLANK(A1379)),NOT(ISBLANK(B1379)),NOT(ISBLANK(E1379)),E1379-VLOOKUP(A1379,'ListaN68 02-02-2025'!$A$12:$E$13375,5,0)&gt;2),"Aumento",IF(AND(NOT(ISBLANK(A1379)),NOT(ISBLANK(B1379)),NOT(ISBLANK(E1379)),E1379-VLOOKUP(A1379,'ListaN68 02-02-2025'!$A$12:$E$13375,5,0)&lt;2),"Bajo","Error en codigo")))))))</f>
        <v>Igual</v>
      </c>
    </row>
    <row r="1380" spans="1:32" x14ac:dyDescent="0.2">
      <c r="A1380" s="1" t="s">
        <v>687</v>
      </c>
      <c r="B1380" t="s">
        <v>4470</v>
      </c>
      <c r="C1380" t="s">
        <v>4959</v>
      </c>
      <c r="D1380">
        <v>21</v>
      </c>
      <c r="E1380" s="46">
        <v>585162.53399999999</v>
      </c>
      <c r="F1380" s="44"/>
      <c r="G1380" s="46"/>
      <c r="AF1380" t="str">
        <f>IF(AND(ISBLANK(A1380),ISBLANK(B1380),ISBLANK(E1380)),"Blanco",IF(AND(ISBLANK(A1380),NOT(ISBLANK(B1380))),"Titulo",IF(AND(NOT(ISBLANK(A1380)),NOT(ISBLANK(B1380)),ISBLANK(E1380),IFERROR(FIND("FF--",A1380)&gt;1,FALSE)),"F.Comercializacion",IF(AND(NOT(ISBLANK(A1380)),NOT(ISBLANK(B1380)),NOT(ISBLANK(E1380)),ISERROR(VLOOKUP(A1380,'ListaN68 02-02-2025'!$A$12:$E$13375,5,0))),"Nuevo",IF(AND(NOT(ISBLANK(A1380)),NOT(ISBLANK(B1380)),NOT(ISBLANK(E1380)),AND(E1380-VLOOKUP(A1380,'ListaN68 02-02-2025'!$A$12:$E$13375,5,0)&gt;=-2,E1380-VLOOKUP(A1380,'ListaN68 02-02-2025'!$A$12:$E$13375,5,0)&lt;=2)),"Igual",IF(AND(NOT(ISBLANK(A1380)),NOT(ISBLANK(B1380)),NOT(ISBLANK(E1380)),E1380-VLOOKUP(A1380,'ListaN68 02-02-2025'!$A$12:$E$13375,5,0)&gt;2),"Aumento",IF(AND(NOT(ISBLANK(A1380)),NOT(ISBLANK(B1380)),NOT(ISBLANK(E1380)),E1380-VLOOKUP(A1380,'ListaN68 02-02-2025'!$A$12:$E$13375,5,0)&lt;2),"Bajo","Error en codigo")))))))</f>
        <v>Igual</v>
      </c>
    </row>
    <row r="1381" spans="1:32" x14ac:dyDescent="0.2">
      <c r="A1381" s="1" t="s">
        <v>688</v>
      </c>
      <c r="B1381" t="s">
        <v>4471</v>
      </c>
      <c r="C1381" t="s">
        <v>4959</v>
      </c>
      <c r="D1381">
        <v>21</v>
      </c>
      <c r="E1381" s="46">
        <v>585162.53399999999</v>
      </c>
      <c r="F1381" s="44"/>
      <c r="G1381" s="46"/>
      <c r="AF1381" t="str">
        <f>IF(AND(ISBLANK(A1381),ISBLANK(B1381),ISBLANK(E1381)),"Blanco",IF(AND(ISBLANK(A1381),NOT(ISBLANK(B1381))),"Titulo",IF(AND(NOT(ISBLANK(A1381)),NOT(ISBLANK(B1381)),ISBLANK(E1381),IFERROR(FIND("FF--",A1381)&gt;1,FALSE)),"F.Comercializacion",IF(AND(NOT(ISBLANK(A1381)),NOT(ISBLANK(B1381)),NOT(ISBLANK(E1381)),ISERROR(VLOOKUP(A1381,'ListaN68 02-02-2025'!$A$12:$E$13375,5,0))),"Nuevo",IF(AND(NOT(ISBLANK(A1381)),NOT(ISBLANK(B1381)),NOT(ISBLANK(E1381)),AND(E1381-VLOOKUP(A1381,'ListaN68 02-02-2025'!$A$12:$E$13375,5,0)&gt;=-2,E1381-VLOOKUP(A1381,'ListaN68 02-02-2025'!$A$12:$E$13375,5,0)&lt;=2)),"Igual",IF(AND(NOT(ISBLANK(A1381)),NOT(ISBLANK(B1381)),NOT(ISBLANK(E1381)),E1381-VLOOKUP(A1381,'ListaN68 02-02-2025'!$A$12:$E$13375,5,0)&gt;2),"Aumento",IF(AND(NOT(ISBLANK(A1381)),NOT(ISBLANK(B1381)),NOT(ISBLANK(E1381)),E1381-VLOOKUP(A1381,'ListaN68 02-02-2025'!$A$12:$E$13375,5,0)&lt;2),"Bajo","Error en codigo")))))))</f>
        <v>Igual</v>
      </c>
    </row>
    <row r="1382" spans="1:32" x14ac:dyDescent="0.2">
      <c r="A1382" s="1" t="s">
        <v>690</v>
      </c>
      <c r="B1382" t="s">
        <v>4472</v>
      </c>
      <c r="C1382" t="s">
        <v>4959</v>
      </c>
      <c r="D1382">
        <v>21</v>
      </c>
      <c r="E1382" s="46">
        <v>585162.53399999999</v>
      </c>
      <c r="F1382" s="44"/>
      <c r="G1382" s="46"/>
      <c r="AF1382" t="str">
        <f>IF(AND(ISBLANK(A1382),ISBLANK(B1382),ISBLANK(E1382)),"Blanco",IF(AND(ISBLANK(A1382),NOT(ISBLANK(B1382))),"Titulo",IF(AND(NOT(ISBLANK(A1382)),NOT(ISBLANK(B1382)),ISBLANK(E1382),IFERROR(FIND("FF--",A1382)&gt;1,FALSE)),"F.Comercializacion",IF(AND(NOT(ISBLANK(A1382)),NOT(ISBLANK(B1382)),NOT(ISBLANK(E1382)),ISERROR(VLOOKUP(A1382,'ListaN68 02-02-2025'!$A$12:$E$13375,5,0))),"Nuevo",IF(AND(NOT(ISBLANK(A1382)),NOT(ISBLANK(B1382)),NOT(ISBLANK(E1382)),AND(E1382-VLOOKUP(A1382,'ListaN68 02-02-2025'!$A$12:$E$13375,5,0)&gt;=-2,E1382-VLOOKUP(A1382,'ListaN68 02-02-2025'!$A$12:$E$13375,5,0)&lt;=2)),"Igual",IF(AND(NOT(ISBLANK(A1382)),NOT(ISBLANK(B1382)),NOT(ISBLANK(E1382)),E1382-VLOOKUP(A1382,'ListaN68 02-02-2025'!$A$12:$E$13375,5,0)&gt;2),"Aumento",IF(AND(NOT(ISBLANK(A1382)),NOT(ISBLANK(B1382)),NOT(ISBLANK(E1382)),E1382-VLOOKUP(A1382,'ListaN68 02-02-2025'!$A$12:$E$13375,5,0)&lt;2),"Bajo","Error en codigo")))))))</f>
        <v>Igual</v>
      </c>
    </row>
    <row r="1383" spans="1:32" x14ac:dyDescent="0.2">
      <c r="C1383"/>
      <c r="E1383" s="46"/>
      <c r="F1383" s="44"/>
      <c r="G1383" s="46"/>
      <c r="AF1383" t="str">
        <f>IF(AND(ISBLANK(A1383),ISBLANK(B1383),ISBLANK(E1383)),"Blanco",IF(AND(ISBLANK(A1383),NOT(ISBLANK(B1383))),"Titulo",IF(AND(NOT(ISBLANK(A1383)),NOT(ISBLANK(B1383)),ISBLANK(E1383),IFERROR(FIND("FF--",A1383)&gt;1,FALSE)),"F.Comercializacion",IF(AND(NOT(ISBLANK(A1383)),NOT(ISBLANK(B1383)),NOT(ISBLANK(E1383)),ISERROR(VLOOKUP(A1383,'ListaN68 02-02-2025'!$A$12:$E$13375,5,0))),"Nuevo",IF(AND(NOT(ISBLANK(A1383)),NOT(ISBLANK(B1383)),NOT(ISBLANK(E1383)),AND(E1383-VLOOKUP(A1383,'ListaN68 02-02-2025'!$A$12:$E$13375,5,0)&gt;=-2,E1383-VLOOKUP(A1383,'ListaN68 02-02-2025'!$A$12:$E$13375,5,0)&lt;=2)),"Igual",IF(AND(NOT(ISBLANK(A1383)),NOT(ISBLANK(B1383)),NOT(ISBLANK(E1383)),E1383-VLOOKUP(A1383,'ListaN68 02-02-2025'!$A$12:$E$13375,5,0)&gt;2),"Aumento",IF(AND(NOT(ISBLANK(A1383)),NOT(ISBLANK(B1383)),NOT(ISBLANK(E1383)),E1383-VLOOKUP(A1383,'ListaN68 02-02-2025'!$A$12:$E$13375,5,0)&lt;2),"Bajo","Error en codigo")))))))</f>
        <v>Blanco</v>
      </c>
    </row>
    <row r="1384" spans="1:32" x14ac:dyDescent="0.2">
      <c r="B1384" t="s">
        <v>691</v>
      </c>
      <c r="C1384"/>
      <c r="E1384" s="46"/>
      <c r="F1384" s="44"/>
      <c r="G1384" s="46"/>
      <c r="AF1384" t="str">
        <f>IF(AND(ISBLANK(A1384),ISBLANK(B1384),ISBLANK(E1384)),"Blanco",IF(AND(ISBLANK(A1384),NOT(ISBLANK(B1384))),"Titulo",IF(AND(NOT(ISBLANK(A1384)),NOT(ISBLANK(B1384)),ISBLANK(E1384),IFERROR(FIND("FF--",A1384)&gt;1,FALSE)),"F.Comercializacion",IF(AND(NOT(ISBLANK(A1384)),NOT(ISBLANK(B1384)),NOT(ISBLANK(E1384)),ISERROR(VLOOKUP(A1384,'ListaN68 02-02-2025'!$A$12:$E$13375,5,0))),"Nuevo",IF(AND(NOT(ISBLANK(A1384)),NOT(ISBLANK(B1384)),NOT(ISBLANK(E1384)),AND(E1384-VLOOKUP(A1384,'ListaN68 02-02-2025'!$A$12:$E$13375,5,0)&gt;=-2,E1384-VLOOKUP(A1384,'ListaN68 02-02-2025'!$A$12:$E$13375,5,0)&lt;=2)),"Igual",IF(AND(NOT(ISBLANK(A1384)),NOT(ISBLANK(B1384)),NOT(ISBLANK(E1384)),E1384-VLOOKUP(A1384,'ListaN68 02-02-2025'!$A$12:$E$13375,5,0)&gt;2),"Aumento",IF(AND(NOT(ISBLANK(A1384)),NOT(ISBLANK(B1384)),NOT(ISBLANK(E1384)),E1384-VLOOKUP(A1384,'ListaN68 02-02-2025'!$A$12:$E$13375,5,0)&lt;2),"Bajo","Error en codigo")))))))</f>
        <v>Titulo</v>
      </c>
    </row>
    <row r="1385" spans="1:32" x14ac:dyDescent="0.2">
      <c r="C1385"/>
      <c r="E1385" s="46"/>
      <c r="F1385" s="44"/>
      <c r="G1385" s="46"/>
      <c r="AF1385" t="str">
        <f>IF(AND(ISBLANK(A1385),ISBLANK(B1385),ISBLANK(E1385)),"Blanco",IF(AND(ISBLANK(A1385),NOT(ISBLANK(B1385))),"Titulo",IF(AND(NOT(ISBLANK(A1385)),NOT(ISBLANK(B1385)),ISBLANK(E1385),IFERROR(FIND("FF--",A1385)&gt;1,FALSE)),"F.Comercializacion",IF(AND(NOT(ISBLANK(A1385)),NOT(ISBLANK(B1385)),NOT(ISBLANK(E1385)),ISERROR(VLOOKUP(A1385,'ListaN68 02-02-2025'!$A$12:$E$13375,5,0))),"Nuevo",IF(AND(NOT(ISBLANK(A1385)),NOT(ISBLANK(B1385)),NOT(ISBLANK(E1385)),AND(E1385-VLOOKUP(A1385,'ListaN68 02-02-2025'!$A$12:$E$13375,5,0)&gt;=-2,E1385-VLOOKUP(A1385,'ListaN68 02-02-2025'!$A$12:$E$13375,5,0)&lt;=2)),"Igual",IF(AND(NOT(ISBLANK(A1385)),NOT(ISBLANK(B1385)),NOT(ISBLANK(E1385)),E1385-VLOOKUP(A1385,'ListaN68 02-02-2025'!$A$12:$E$13375,5,0)&gt;2),"Aumento",IF(AND(NOT(ISBLANK(A1385)),NOT(ISBLANK(B1385)),NOT(ISBLANK(E1385)),E1385-VLOOKUP(A1385,'ListaN68 02-02-2025'!$A$12:$E$13375,5,0)&lt;2),"Bajo","Error en codigo")))))))</f>
        <v>Blanco</v>
      </c>
    </row>
    <row r="1386" spans="1:32" x14ac:dyDescent="0.2">
      <c r="A1386" s="1" t="s">
        <v>692</v>
      </c>
      <c r="B1386" t="s">
        <v>4473</v>
      </c>
      <c r="C1386" t="s">
        <v>4959</v>
      </c>
      <c r="D1386">
        <v>21</v>
      </c>
      <c r="E1386" s="46">
        <v>1811.925</v>
      </c>
      <c r="F1386" s="44"/>
      <c r="G1386" s="46"/>
      <c r="AF1386" t="str">
        <f>IF(AND(ISBLANK(A1386),ISBLANK(B1386),ISBLANK(E1386)),"Blanco",IF(AND(ISBLANK(A1386),NOT(ISBLANK(B1386))),"Titulo",IF(AND(NOT(ISBLANK(A1386)),NOT(ISBLANK(B1386)),ISBLANK(E1386),IFERROR(FIND("FF--",A1386)&gt;1,FALSE)),"F.Comercializacion",IF(AND(NOT(ISBLANK(A1386)),NOT(ISBLANK(B1386)),NOT(ISBLANK(E1386)),ISERROR(VLOOKUP(A1386,'ListaN68 02-02-2025'!$A$12:$E$13375,5,0))),"Nuevo",IF(AND(NOT(ISBLANK(A1386)),NOT(ISBLANK(B1386)),NOT(ISBLANK(E1386)),AND(E1386-VLOOKUP(A1386,'ListaN68 02-02-2025'!$A$12:$E$13375,5,0)&gt;=-2,E1386-VLOOKUP(A1386,'ListaN68 02-02-2025'!$A$12:$E$13375,5,0)&lt;=2)),"Igual",IF(AND(NOT(ISBLANK(A1386)),NOT(ISBLANK(B1386)),NOT(ISBLANK(E1386)),E1386-VLOOKUP(A1386,'ListaN68 02-02-2025'!$A$12:$E$13375,5,0)&gt;2),"Aumento",IF(AND(NOT(ISBLANK(A1386)),NOT(ISBLANK(B1386)),NOT(ISBLANK(E1386)),E1386-VLOOKUP(A1386,'ListaN68 02-02-2025'!$A$12:$E$13375,5,0)&lt;2),"Bajo","Error en codigo")))))))</f>
        <v>Igual</v>
      </c>
    </row>
    <row r="1387" spans="1:32" x14ac:dyDescent="0.2">
      <c r="A1387" s="1" t="s">
        <v>3967</v>
      </c>
      <c r="B1387" t="s">
        <v>4476</v>
      </c>
      <c r="C1387" t="s">
        <v>4959</v>
      </c>
      <c r="D1387">
        <v>21</v>
      </c>
      <c r="E1387" s="46">
        <v>16220.828</v>
      </c>
      <c r="F1387" s="44"/>
      <c r="G1387" s="46"/>
      <c r="AF1387" t="str">
        <f>IF(AND(ISBLANK(A1387),ISBLANK(B1387),ISBLANK(E1387)),"Blanco",IF(AND(ISBLANK(A1387),NOT(ISBLANK(B1387))),"Titulo",IF(AND(NOT(ISBLANK(A1387)),NOT(ISBLANK(B1387)),ISBLANK(E1387),IFERROR(FIND("FF--",A1387)&gt;1,FALSE)),"F.Comercializacion",IF(AND(NOT(ISBLANK(A1387)),NOT(ISBLANK(B1387)),NOT(ISBLANK(E1387)),ISERROR(VLOOKUP(A1387,'ListaN68 02-02-2025'!$A$12:$E$13375,5,0))),"Nuevo",IF(AND(NOT(ISBLANK(A1387)),NOT(ISBLANK(B1387)),NOT(ISBLANK(E1387)),AND(E1387-VLOOKUP(A1387,'ListaN68 02-02-2025'!$A$12:$E$13375,5,0)&gt;=-2,E1387-VLOOKUP(A1387,'ListaN68 02-02-2025'!$A$12:$E$13375,5,0)&lt;=2)),"Igual",IF(AND(NOT(ISBLANK(A1387)),NOT(ISBLANK(B1387)),NOT(ISBLANK(E1387)),E1387-VLOOKUP(A1387,'ListaN68 02-02-2025'!$A$12:$E$13375,5,0)&gt;2),"Aumento",IF(AND(NOT(ISBLANK(A1387)),NOT(ISBLANK(B1387)),NOT(ISBLANK(E1387)),E1387-VLOOKUP(A1387,'ListaN68 02-02-2025'!$A$12:$E$13375,5,0)&lt;2),"Bajo","Error en codigo")))))))</f>
        <v>Igual</v>
      </c>
    </row>
    <row r="1388" spans="1:32" x14ac:dyDescent="0.2">
      <c r="A1388" s="1" t="s">
        <v>693</v>
      </c>
      <c r="B1388" t="s">
        <v>4474</v>
      </c>
      <c r="C1388" t="s">
        <v>4959</v>
      </c>
      <c r="D1388">
        <v>21</v>
      </c>
      <c r="E1388" s="46">
        <v>2919.433</v>
      </c>
      <c r="F1388" s="44"/>
      <c r="G1388" s="46"/>
      <c r="AF1388" t="str">
        <f>IF(AND(ISBLANK(A1388),ISBLANK(B1388),ISBLANK(E1388)),"Blanco",IF(AND(ISBLANK(A1388),NOT(ISBLANK(B1388))),"Titulo",IF(AND(NOT(ISBLANK(A1388)),NOT(ISBLANK(B1388)),ISBLANK(E1388),IFERROR(FIND("FF--",A1388)&gt;1,FALSE)),"F.Comercializacion",IF(AND(NOT(ISBLANK(A1388)),NOT(ISBLANK(B1388)),NOT(ISBLANK(E1388)),ISERROR(VLOOKUP(A1388,'ListaN68 02-02-2025'!$A$12:$E$13375,5,0))),"Nuevo",IF(AND(NOT(ISBLANK(A1388)),NOT(ISBLANK(B1388)),NOT(ISBLANK(E1388)),AND(E1388-VLOOKUP(A1388,'ListaN68 02-02-2025'!$A$12:$E$13375,5,0)&gt;=-2,E1388-VLOOKUP(A1388,'ListaN68 02-02-2025'!$A$12:$E$13375,5,0)&lt;=2)),"Igual",IF(AND(NOT(ISBLANK(A1388)),NOT(ISBLANK(B1388)),NOT(ISBLANK(E1388)),E1388-VLOOKUP(A1388,'ListaN68 02-02-2025'!$A$12:$E$13375,5,0)&gt;2),"Aumento",IF(AND(NOT(ISBLANK(A1388)),NOT(ISBLANK(B1388)),NOT(ISBLANK(E1388)),E1388-VLOOKUP(A1388,'ListaN68 02-02-2025'!$A$12:$E$13375,5,0)&lt;2),"Bajo","Error en codigo")))))))</f>
        <v>Igual</v>
      </c>
    </row>
    <row r="1389" spans="1:32" x14ac:dyDescent="0.2">
      <c r="A1389" s="1" t="s">
        <v>694</v>
      </c>
      <c r="B1389" t="s">
        <v>4475</v>
      </c>
      <c r="C1389" t="s">
        <v>4959</v>
      </c>
      <c r="D1389">
        <v>21</v>
      </c>
      <c r="E1389" s="46">
        <v>4307.6040000000003</v>
      </c>
      <c r="F1389" s="44"/>
      <c r="G1389" s="46"/>
      <c r="AF1389" t="str">
        <f>IF(AND(ISBLANK(A1389),ISBLANK(B1389),ISBLANK(E1389)),"Blanco",IF(AND(ISBLANK(A1389),NOT(ISBLANK(B1389))),"Titulo",IF(AND(NOT(ISBLANK(A1389)),NOT(ISBLANK(B1389)),ISBLANK(E1389),IFERROR(FIND("FF--",A1389)&gt;1,FALSE)),"F.Comercializacion",IF(AND(NOT(ISBLANK(A1389)),NOT(ISBLANK(B1389)),NOT(ISBLANK(E1389)),ISERROR(VLOOKUP(A1389,'ListaN68 02-02-2025'!$A$12:$E$13375,5,0))),"Nuevo",IF(AND(NOT(ISBLANK(A1389)),NOT(ISBLANK(B1389)),NOT(ISBLANK(E1389)),AND(E1389-VLOOKUP(A1389,'ListaN68 02-02-2025'!$A$12:$E$13375,5,0)&gt;=-2,E1389-VLOOKUP(A1389,'ListaN68 02-02-2025'!$A$12:$E$13375,5,0)&lt;=2)),"Igual",IF(AND(NOT(ISBLANK(A1389)),NOT(ISBLANK(B1389)),NOT(ISBLANK(E1389)),E1389-VLOOKUP(A1389,'ListaN68 02-02-2025'!$A$12:$E$13375,5,0)&gt;2),"Aumento",IF(AND(NOT(ISBLANK(A1389)),NOT(ISBLANK(B1389)),NOT(ISBLANK(E1389)),E1389-VLOOKUP(A1389,'ListaN68 02-02-2025'!$A$12:$E$13375,5,0)&lt;2),"Bajo","Error en codigo")))))))</f>
        <v>Igual</v>
      </c>
    </row>
    <row r="1390" spans="1:32" x14ac:dyDescent="0.2">
      <c r="C1390"/>
      <c r="E1390" s="46"/>
      <c r="F1390" s="44"/>
      <c r="G1390" s="46"/>
      <c r="AF1390" t="str">
        <f>IF(AND(ISBLANK(A1390),ISBLANK(B1390),ISBLANK(E1390)),"Blanco",IF(AND(ISBLANK(A1390),NOT(ISBLANK(B1390))),"Titulo",IF(AND(NOT(ISBLANK(A1390)),NOT(ISBLANK(B1390)),ISBLANK(E1390),IFERROR(FIND("FF--",A1390)&gt;1,FALSE)),"F.Comercializacion",IF(AND(NOT(ISBLANK(A1390)),NOT(ISBLANK(B1390)),NOT(ISBLANK(E1390)),ISERROR(VLOOKUP(A1390,'ListaN68 02-02-2025'!$A$12:$E$13375,5,0))),"Nuevo",IF(AND(NOT(ISBLANK(A1390)),NOT(ISBLANK(B1390)),NOT(ISBLANK(E1390)),AND(E1390-VLOOKUP(A1390,'ListaN68 02-02-2025'!$A$12:$E$13375,5,0)&gt;=-2,E1390-VLOOKUP(A1390,'ListaN68 02-02-2025'!$A$12:$E$13375,5,0)&lt;=2)),"Igual",IF(AND(NOT(ISBLANK(A1390)),NOT(ISBLANK(B1390)),NOT(ISBLANK(E1390)),E1390-VLOOKUP(A1390,'ListaN68 02-02-2025'!$A$12:$E$13375,5,0)&gt;2),"Aumento",IF(AND(NOT(ISBLANK(A1390)),NOT(ISBLANK(B1390)),NOT(ISBLANK(E1390)),E1390-VLOOKUP(A1390,'ListaN68 02-02-2025'!$A$12:$E$13375,5,0)&lt;2),"Bajo","Error en codigo")))))))</f>
        <v>Blanco</v>
      </c>
    </row>
    <row r="1391" spans="1:32" x14ac:dyDescent="0.2">
      <c r="B1391" t="s">
        <v>4331</v>
      </c>
      <c r="C1391"/>
      <c r="E1391" s="46"/>
      <c r="F1391" s="44"/>
      <c r="G1391" s="46"/>
      <c r="AF1391" t="str">
        <f>IF(AND(ISBLANK(A1391),ISBLANK(B1391),ISBLANK(E1391)),"Blanco",IF(AND(ISBLANK(A1391),NOT(ISBLANK(B1391))),"Titulo",IF(AND(NOT(ISBLANK(A1391)),NOT(ISBLANK(B1391)),ISBLANK(E1391),IFERROR(FIND("FF--",A1391)&gt;1,FALSE)),"F.Comercializacion",IF(AND(NOT(ISBLANK(A1391)),NOT(ISBLANK(B1391)),NOT(ISBLANK(E1391)),ISERROR(VLOOKUP(A1391,'ListaN68 02-02-2025'!$A$12:$E$13375,5,0))),"Nuevo",IF(AND(NOT(ISBLANK(A1391)),NOT(ISBLANK(B1391)),NOT(ISBLANK(E1391)),AND(E1391-VLOOKUP(A1391,'ListaN68 02-02-2025'!$A$12:$E$13375,5,0)&gt;=-2,E1391-VLOOKUP(A1391,'ListaN68 02-02-2025'!$A$12:$E$13375,5,0)&lt;=2)),"Igual",IF(AND(NOT(ISBLANK(A1391)),NOT(ISBLANK(B1391)),NOT(ISBLANK(E1391)),E1391-VLOOKUP(A1391,'ListaN68 02-02-2025'!$A$12:$E$13375,5,0)&gt;2),"Aumento",IF(AND(NOT(ISBLANK(A1391)),NOT(ISBLANK(B1391)),NOT(ISBLANK(E1391)),E1391-VLOOKUP(A1391,'ListaN68 02-02-2025'!$A$12:$E$13375,5,0)&lt;2),"Bajo","Error en codigo")))))))</f>
        <v>Titulo</v>
      </c>
    </row>
    <row r="1392" spans="1:32" x14ac:dyDescent="0.2">
      <c r="C1392"/>
      <c r="E1392" s="46"/>
      <c r="F1392" s="44"/>
      <c r="G1392" s="46"/>
      <c r="AF1392" t="str">
        <f>IF(AND(ISBLANK(A1392),ISBLANK(B1392),ISBLANK(E1392)),"Blanco",IF(AND(ISBLANK(A1392),NOT(ISBLANK(B1392))),"Titulo",IF(AND(NOT(ISBLANK(A1392)),NOT(ISBLANK(B1392)),ISBLANK(E1392),IFERROR(FIND("FF--",A1392)&gt;1,FALSE)),"F.Comercializacion",IF(AND(NOT(ISBLANK(A1392)),NOT(ISBLANK(B1392)),NOT(ISBLANK(E1392)),ISERROR(VLOOKUP(A1392,'ListaN68 02-02-2025'!$A$12:$E$13375,5,0))),"Nuevo",IF(AND(NOT(ISBLANK(A1392)),NOT(ISBLANK(B1392)),NOT(ISBLANK(E1392)),AND(E1392-VLOOKUP(A1392,'ListaN68 02-02-2025'!$A$12:$E$13375,5,0)&gt;=-2,E1392-VLOOKUP(A1392,'ListaN68 02-02-2025'!$A$12:$E$13375,5,0)&lt;=2)),"Igual",IF(AND(NOT(ISBLANK(A1392)),NOT(ISBLANK(B1392)),NOT(ISBLANK(E1392)),E1392-VLOOKUP(A1392,'ListaN68 02-02-2025'!$A$12:$E$13375,5,0)&gt;2),"Aumento",IF(AND(NOT(ISBLANK(A1392)),NOT(ISBLANK(B1392)),NOT(ISBLANK(E1392)),E1392-VLOOKUP(A1392,'ListaN68 02-02-2025'!$A$12:$E$13375,5,0)&lt;2),"Bajo","Error en codigo")))))))</f>
        <v>Blanco</v>
      </c>
    </row>
    <row r="1393" spans="1:32" x14ac:dyDescent="0.2">
      <c r="A1393" s="1" t="s">
        <v>718</v>
      </c>
      <c r="B1393" t="s">
        <v>4477</v>
      </c>
      <c r="C1393" t="s">
        <v>4959</v>
      </c>
      <c r="D1393">
        <v>21</v>
      </c>
      <c r="E1393" s="46">
        <v>514260.38799999998</v>
      </c>
      <c r="F1393" s="44"/>
      <c r="G1393" s="46"/>
      <c r="AF1393" t="str">
        <f>IF(AND(ISBLANK(A1393),ISBLANK(B1393),ISBLANK(E1393)),"Blanco",IF(AND(ISBLANK(A1393),NOT(ISBLANK(B1393))),"Titulo",IF(AND(NOT(ISBLANK(A1393)),NOT(ISBLANK(B1393)),ISBLANK(E1393),IFERROR(FIND("FF--",A1393)&gt;1,FALSE)),"F.Comercializacion",IF(AND(NOT(ISBLANK(A1393)),NOT(ISBLANK(B1393)),NOT(ISBLANK(E1393)),ISERROR(VLOOKUP(A1393,'ListaN68 02-02-2025'!$A$12:$E$13375,5,0))),"Nuevo",IF(AND(NOT(ISBLANK(A1393)),NOT(ISBLANK(B1393)),NOT(ISBLANK(E1393)),AND(E1393-VLOOKUP(A1393,'ListaN68 02-02-2025'!$A$12:$E$13375,5,0)&gt;=-2,E1393-VLOOKUP(A1393,'ListaN68 02-02-2025'!$A$12:$E$13375,5,0)&lt;=2)),"Igual",IF(AND(NOT(ISBLANK(A1393)),NOT(ISBLANK(B1393)),NOT(ISBLANK(E1393)),E1393-VLOOKUP(A1393,'ListaN68 02-02-2025'!$A$12:$E$13375,5,0)&gt;2),"Aumento",IF(AND(NOT(ISBLANK(A1393)),NOT(ISBLANK(B1393)),NOT(ISBLANK(E1393)),E1393-VLOOKUP(A1393,'ListaN68 02-02-2025'!$A$12:$E$13375,5,0)&lt;2),"Bajo","Error en codigo")))))))</f>
        <v>Igual</v>
      </c>
    </row>
    <row r="1394" spans="1:32" x14ac:dyDescent="0.2">
      <c r="A1394" s="1" t="s">
        <v>719</v>
      </c>
      <c r="B1394" t="s">
        <v>4478</v>
      </c>
      <c r="C1394" t="s">
        <v>4959</v>
      </c>
      <c r="D1394">
        <v>21</v>
      </c>
      <c r="E1394" s="46">
        <v>939440.80299999996</v>
      </c>
      <c r="F1394" s="44"/>
      <c r="G1394" s="46"/>
      <c r="AF1394" t="str">
        <f>IF(AND(ISBLANK(A1394),ISBLANK(B1394),ISBLANK(E1394)),"Blanco",IF(AND(ISBLANK(A1394),NOT(ISBLANK(B1394))),"Titulo",IF(AND(NOT(ISBLANK(A1394)),NOT(ISBLANK(B1394)),ISBLANK(E1394),IFERROR(FIND("FF--",A1394)&gt;1,FALSE)),"F.Comercializacion",IF(AND(NOT(ISBLANK(A1394)),NOT(ISBLANK(B1394)),NOT(ISBLANK(E1394)),ISERROR(VLOOKUP(A1394,'ListaN68 02-02-2025'!$A$12:$E$13375,5,0))),"Nuevo",IF(AND(NOT(ISBLANK(A1394)),NOT(ISBLANK(B1394)),NOT(ISBLANK(E1394)),AND(E1394-VLOOKUP(A1394,'ListaN68 02-02-2025'!$A$12:$E$13375,5,0)&gt;=-2,E1394-VLOOKUP(A1394,'ListaN68 02-02-2025'!$A$12:$E$13375,5,0)&lt;=2)),"Igual",IF(AND(NOT(ISBLANK(A1394)),NOT(ISBLANK(B1394)),NOT(ISBLANK(E1394)),E1394-VLOOKUP(A1394,'ListaN68 02-02-2025'!$A$12:$E$13375,5,0)&gt;2),"Aumento",IF(AND(NOT(ISBLANK(A1394)),NOT(ISBLANK(B1394)),NOT(ISBLANK(E1394)),E1394-VLOOKUP(A1394,'ListaN68 02-02-2025'!$A$12:$E$13375,5,0)&lt;2),"Bajo","Error en codigo")))))))</f>
        <v>Igual</v>
      </c>
    </row>
    <row r="1395" spans="1:32" x14ac:dyDescent="0.2">
      <c r="A1395" s="1" t="s">
        <v>720</v>
      </c>
      <c r="B1395" t="s">
        <v>4480</v>
      </c>
      <c r="C1395" t="s">
        <v>4959</v>
      </c>
      <c r="D1395">
        <v>21</v>
      </c>
      <c r="E1395" s="46">
        <v>174924.94500000001</v>
      </c>
      <c r="F1395" s="44"/>
      <c r="G1395" s="46"/>
      <c r="AF1395" t="str">
        <f>IF(AND(ISBLANK(A1395),ISBLANK(B1395),ISBLANK(E1395)),"Blanco",IF(AND(ISBLANK(A1395),NOT(ISBLANK(B1395))),"Titulo",IF(AND(NOT(ISBLANK(A1395)),NOT(ISBLANK(B1395)),ISBLANK(E1395),IFERROR(FIND("FF--",A1395)&gt;1,FALSE)),"F.Comercializacion",IF(AND(NOT(ISBLANK(A1395)),NOT(ISBLANK(B1395)),NOT(ISBLANK(E1395)),ISERROR(VLOOKUP(A1395,'ListaN68 02-02-2025'!$A$12:$E$13375,5,0))),"Nuevo",IF(AND(NOT(ISBLANK(A1395)),NOT(ISBLANK(B1395)),NOT(ISBLANK(E1395)),AND(E1395-VLOOKUP(A1395,'ListaN68 02-02-2025'!$A$12:$E$13375,5,0)&gt;=-2,E1395-VLOOKUP(A1395,'ListaN68 02-02-2025'!$A$12:$E$13375,5,0)&lt;=2)),"Igual",IF(AND(NOT(ISBLANK(A1395)),NOT(ISBLANK(B1395)),NOT(ISBLANK(E1395)),E1395-VLOOKUP(A1395,'ListaN68 02-02-2025'!$A$12:$E$13375,5,0)&gt;2),"Aumento",IF(AND(NOT(ISBLANK(A1395)),NOT(ISBLANK(B1395)),NOT(ISBLANK(E1395)),E1395-VLOOKUP(A1395,'ListaN68 02-02-2025'!$A$12:$E$13375,5,0)&lt;2),"Bajo","Error en codigo")))))))</f>
        <v>Igual</v>
      </c>
    </row>
    <row r="1396" spans="1:32" x14ac:dyDescent="0.2">
      <c r="A1396" s="1" t="s">
        <v>721</v>
      </c>
      <c r="B1396" t="s">
        <v>4481</v>
      </c>
      <c r="C1396" t="s">
        <v>4959</v>
      </c>
      <c r="D1396">
        <v>21</v>
      </c>
      <c r="E1396" s="46">
        <v>768855.80900000001</v>
      </c>
      <c r="F1396" s="44"/>
      <c r="G1396" s="46"/>
      <c r="AF1396" t="str">
        <f>IF(AND(ISBLANK(A1396),ISBLANK(B1396),ISBLANK(E1396)),"Blanco",IF(AND(ISBLANK(A1396),NOT(ISBLANK(B1396))),"Titulo",IF(AND(NOT(ISBLANK(A1396)),NOT(ISBLANK(B1396)),ISBLANK(E1396),IFERROR(FIND("FF--",A1396)&gt;1,FALSE)),"F.Comercializacion",IF(AND(NOT(ISBLANK(A1396)),NOT(ISBLANK(B1396)),NOT(ISBLANK(E1396)),ISERROR(VLOOKUP(A1396,'ListaN68 02-02-2025'!$A$12:$E$13375,5,0))),"Nuevo",IF(AND(NOT(ISBLANK(A1396)),NOT(ISBLANK(B1396)),NOT(ISBLANK(E1396)),AND(E1396-VLOOKUP(A1396,'ListaN68 02-02-2025'!$A$12:$E$13375,5,0)&gt;=-2,E1396-VLOOKUP(A1396,'ListaN68 02-02-2025'!$A$12:$E$13375,5,0)&lt;=2)),"Igual",IF(AND(NOT(ISBLANK(A1396)),NOT(ISBLANK(B1396)),NOT(ISBLANK(E1396)),E1396-VLOOKUP(A1396,'ListaN68 02-02-2025'!$A$12:$E$13375,5,0)&gt;2),"Aumento",IF(AND(NOT(ISBLANK(A1396)),NOT(ISBLANK(B1396)),NOT(ISBLANK(E1396)),E1396-VLOOKUP(A1396,'ListaN68 02-02-2025'!$A$12:$E$13375,5,0)&lt;2),"Bajo","Error en codigo")))))))</f>
        <v>Igual</v>
      </c>
    </row>
    <row r="1397" spans="1:32" x14ac:dyDescent="0.2">
      <c r="A1397" s="1" t="s">
        <v>722</v>
      </c>
      <c r="B1397" t="s">
        <v>4332</v>
      </c>
      <c r="C1397" t="s">
        <v>4959</v>
      </c>
      <c r="D1397">
        <v>21</v>
      </c>
      <c r="E1397" s="46">
        <v>265478.58</v>
      </c>
      <c r="F1397" s="44"/>
      <c r="G1397" s="46"/>
      <c r="AF1397" t="str">
        <f>IF(AND(ISBLANK(A1397),ISBLANK(B1397),ISBLANK(E1397)),"Blanco",IF(AND(ISBLANK(A1397),NOT(ISBLANK(B1397))),"Titulo",IF(AND(NOT(ISBLANK(A1397)),NOT(ISBLANK(B1397)),ISBLANK(E1397),IFERROR(FIND("FF--",A1397)&gt;1,FALSE)),"F.Comercializacion",IF(AND(NOT(ISBLANK(A1397)),NOT(ISBLANK(B1397)),NOT(ISBLANK(E1397)),ISERROR(VLOOKUP(A1397,'ListaN68 02-02-2025'!$A$12:$E$13375,5,0))),"Nuevo",IF(AND(NOT(ISBLANK(A1397)),NOT(ISBLANK(B1397)),NOT(ISBLANK(E1397)),AND(E1397-VLOOKUP(A1397,'ListaN68 02-02-2025'!$A$12:$E$13375,5,0)&gt;=-2,E1397-VLOOKUP(A1397,'ListaN68 02-02-2025'!$A$12:$E$13375,5,0)&lt;=2)),"Igual",IF(AND(NOT(ISBLANK(A1397)),NOT(ISBLANK(B1397)),NOT(ISBLANK(E1397)),E1397-VLOOKUP(A1397,'ListaN68 02-02-2025'!$A$12:$E$13375,5,0)&gt;2),"Aumento",IF(AND(NOT(ISBLANK(A1397)),NOT(ISBLANK(B1397)),NOT(ISBLANK(E1397)),E1397-VLOOKUP(A1397,'ListaN68 02-02-2025'!$A$12:$E$13375,5,0)&lt;2),"Bajo","Error en codigo")))))))</f>
        <v>Igual</v>
      </c>
    </row>
    <row r="1398" spans="1:32" x14ac:dyDescent="0.2">
      <c r="A1398" s="1" t="s">
        <v>723</v>
      </c>
      <c r="B1398" t="s">
        <v>4333</v>
      </c>
      <c r="C1398" t="s">
        <v>4959</v>
      </c>
      <c r="D1398">
        <v>21</v>
      </c>
      <c r="E1398" s="46">
        <v>355350.21100000001</v>
      </c>
      <c r="F1398" s="44"/>
      <c r="G1398" s="46"/>
      <c r="AF1398" t="str">
        <f>IF(AND(ISBLANK(A1398),ISBLANK(B1398),ISBLANK(E1398)),"Blanco",IF(AND(ISBLANK(A1398),NOT(ISBLANK(B1398))),"Titulo",IF(AND(NOT(ISBLANK(A1398)),NOT(ISBLANK(B1398)),ISBLANK(E1398),IFERROR(FIND("FF--",A1398)&gt;1,FALSE)),"F.Comercializacion",IF(AND(NOT(ISBLANK(A1398)),NOT(ISBLANK(B1398)),NOT(ISBLANK(E1398)),ISERROR(VLOOKUP(A1398,'ListaN68 02-02-2025'!$A$12:$E$13375,5,0))),"Nuevo",IF(AND(NOT(ISBLANK(A1398)),NOT(ISBLANK(B1398)),NOT(ISBLANK(E1398)),AND(E1398-VLOOKUP(A1398,'ListaN68 02-02-2025'!$A$12:$E$13375,5,0)&gt;=-2,E1398-VLOOKUP(A1398,'ListaN68 02-02-2025'!$A$12:$E$13375,5,0)&lt;=2)),"Igual",IF(AND(NOT(ISBLANK(A1398)),NOT(ISBLANK(B1398)),NOT(ISBLANK(E1398)),E1398-VLOOKUP(A1398,'ListaN68 02-02-2025'!$A$12:$E$13375,5,0)&gt;2),"Aumento",IF(AND(NOT(ISBLANK(A1398)),NOT(ISBLANK(B1398)),NOT(ISBLANK(E1398)),E1398-VLOOKUP(A1398,'ListaN68 02-02-2025'!$A$12:$E$13375,5,0)&lt;2),"Bajo","Error en codigo")))))))</f>
        <v>Igual</v>
      </c>
    </row>
    <row r="1399" spans="1:32" x14ac:dyDescent="0.2">
      <c r="A1399" s="1" t="s">
        <v>724</v>
      </c>
      <c r="B1399" t="s">
        <v>4334</v>
      </c>
      <c r="C1399" t="s">
        <v>4959</v>
      </c>
      <c r="D1399">
        <v>21</v>
      </c>
      <c r="E1399" s="46">
        <v>539398.17799999996</v>
      </c>
      <c r="F1399" s="44"/>
      <c r="G1399" s="46"/>
      <c r="AF1399" t="str">
        <f>IF(AND(ISBLANK(A1399),ISBLANK(B1399),ISBLANK(E1399)),"Blanco",IF(AND(ISBLANK(A1399),NOT(ISBLANK(B1399))),"Titulo",IF(AND(NOT(ISBLANK(A1399)),NOT(ISBLANK(B1399)),ISBLANK(E1399),IFERROR(FIND("FF--",A1399)&gt;1,FALSE)),"F.Comercializacion",IF(AND(NOT(ISBLANK(A1399)),NOT(ISBLANK(B1399)),NOT(ISBLANK(E1399)),ISERROR(VLOOKUP(A1399,'ListaN68 02-02-2025'!$A$12:$E$13375,5,0))),"Nuevo",IF(AND(NOT(ISBLANK(A1399)),NOT(ISBLANK(B1399)),NOT(ISBLANK(E1399)),AND(E1399-VLOOKUP(A1399,'ListaN68 02-02-2025'!$A$12:$E$13375,5,0)&gt;=-2,E1399-VLOOKUP(A1399,'ListaN68 02-02-2025'!$A$12:$E$13375,5,0)&lt;=2)),"Igual",IF(AND(NOT(ISBLANK(A1399)),NOT(ISBLANK(B1399)),NOT(ISBLANK(E1399)),E1399-VLOOKUP(A1399,'ListaN68 02-02-2025'!$A$12:$E$13375,5,0)&gt;2),"Aumento",IF(AND(NOT(ISBLANK(A1399)),NOT(ISBLANK(B1399)),NOT(ISBLANK(E1399)),E1399-VLOOKUP(A1399,'ListaN68 02-02-2025'!$A$12:$E$13375,5,0)&lt;2),"Bajo","Error en codigo")))))))</f>
        <v>Igual</v>
      </c>
    </row>
    <row r="1400" spans="1:32" x14ac:dyDescent="0.2">
      <c r="A1400" s="1" t="s">
        <v>725</v>
      </c>
      <c r="B1400" t="s">
        <v>4479</v>
      </c>
      <c r="C1400" t="s">
        <v>4959</v>
      </c>
      <c r="D1400">
        <v>21</v>
      </c>
      <c r="E1400" s="46">
        <v>1334731.0819999999</v>
      </c>
      <c r="F1400" s="44"/>
      <c r="G1400" s="46"/>
      <c r="AF1400" t="str">
        <f>IF(AND(ISBLANK(A1400),ISBLANK(B1400),ISBLANK(E1400)),"Blanco",IF(AND(ISBLANK(A1400),NOT(ISBLANK(B1400))),"Titulo",IF(AND(NOT(ISBLANK(A1400)),NOT(ISBLANK(B1400)),ISBLANK(E1400),IFERROR(FIND("FF--",A1400)&gt;1,FALSE)),"F.Comercializacion",IF(AND(NOT(ISBLANK(A1400)),NOT(ISBLANK(B1400)),NOT(ISBLANK(E1400)),ISERROR(VLOOKUP(A1400,'ListaN68 02-02-2025'!$A$12:$E$13375,5,0))),"Nuevo",IF(AND(NOT(ISBLANK(A1400)),NOT(ISBLANK(B1400)),NOT(ISBLANK(E1400)),AND(E1400-VLOOKUP(A1400,'ListaN68 02-02-2025'!$A$12:$E$13375,5,0)&gt;=-2,E1400-VLOOKUP(A1400,'ListaN68 02-02-2025'!$A$12:$E$13375,5,0)&lt;=2)),"Igual",IF(AND(NOT(ISBLANK(A1400)),NOT(ISBLANK(B1400)),NOT(ISBLANK(E1400)),E1400-VLOOKUP(A1400,'ListaN68 02-02-2025'!$A$12:$E$13375,5,0)&gt;2),"Aumento",IF(AND(NOT(ISBLANK(A1400)),NOT(ISBLANK(B1400)),NOT(ISBLANK(E1400)),E1400-VLOOKUP(A1400,'ListaN68 02-02-2025'!$A$12:$E$13375,5,0)&lt;2),"Bajo","Error en codigo")))))))</f>
        <v>Igual</v>
      </c>
    </row>
    <row r="1401" spans="1:32" x14ac:dyDescent="0.2">
      <c r="A1401" s="1" t="s">
        <v>726</v>
      </c>
      <c r="B1401" t="s">
        <v>4335</v>
      </c>
      <c r="C1401" t="s">
        <v>4959</v>
      </c>
      <c r="D1401">
        <v>21</v>
      </c>
      <c r="E1401" s="46">
        <v>233013.45499999999</v>
      </c>
      <c r="F1401" s="44"/>
      <c r="G1401" s="46"/>
      <c r="AF1401" t="str">
        <f>IF(AND(ISBLANK(A1401),ISBLANK(B1401),ISBLANK(E1401)),"Blanco",IF(AND(ISBLANK(A1401),NOT(ISBLANK(B1401))),"Titulo",IF(AND(NOT(ISBLANK(A1401)),NOT(ISBLANK(B1401)),ISBLANK(E1401),IFERROR(FIND("FF--",A1401)&gt;1,FALSE)),"F.Comercializacion",IF(AND(NOT(ISBLANK(A1401)),NOT(ISBLANK(B1401)),NOT(ISBLANK(E1401)),ISERROR(VLOOKUP(A1401,'ListaN68 02-02-2025'!$A$12:$E$13375,5,0))),"Nuevo",IF(AND(NOT(ISBLANK(A1401)),NOT(ISBLANK(B1401)),NOT(ISBLANK(E1401)),AND(E1401-VLOOKUP(A1401,'ListaN68 02-02-2025'!$A$12:$E$13375,5,0)&gt;=-2,E1401-VLOOKUP(A1401,'ListaN68 02-02-2025'!$A$12:$E$13375,5,0)&lt;=2)),"Igual",IF(AND(NOT(ISBLANK(A1401)),NOT(ISBLANK(B1401)),NOT(ISBLANK(E1401)),E1401-VLOOKUP(A1401,'ListaN68 02-02-2025'!$A$12:$E$13375,5,0)&gt;2),"Aumento",IF(AND(NOT(ISBLANK(A1401)),NOT(ISBLANK(B1401)),NOT(ISBLANK(E1401)),E1401-VLOOKUP(A1401,'ListaN68 02-02-2025'!$A$12:$E$13375,5,0)&lt;2),"Bajo","Error en codigo")))))))</f>
        <v>Igual</v>
      </c>
    </row>
    <row r="1402" spans="1:32" x14ac:dyDescent="0.2">
      <c r="A1402" s="1" t="s">
        <v>727</v>
      </c>
      <c r="B1402" t="s">
        <v>4482</v>
      </c>
      <c r="C1402" t="s">
        <v>4959</v>
      </c>
      <c r="D1402">
        <v>21</v>
      </c>
      <c r="E1402" s="46">
        <v>1096054.3359999999</v>
      </c>
      <c r="F1402" s="44"/>
      <c r="G1402" s="46"/>
      <c r="AF1402" t="str">
        <f>IF(AND(ISBLANK(A1402),ISBLANK(B1402),ISBLANK(E1402)),"Blanco",IF(AND(ISBLANK(A1402),NOT(ISBLANK(B1402))),"Titulo",IF(AND(NOT(ISBLANK(A1402)),NOT(ISBLANK(B1402)),ISBLANK(E1402),IFERROR(FIND("FF--",A1402)&gt;1,FALSE)),"F.Comercializacion",IF(AND(NOT(ISBLANK(A1402)),NOT(ISBLANK(B1402)),NOT(ISBLANK(E1402)),ISERROR(VLOOKUP(A1402,'ListaN68 02-02-2025'!$A$12:$E$13375,5,0))),"Nuevo",IF(AND(NOT(ISBLANK(A1402)),NOT(ISBLANK(B1402)),NOT(ISBLANK(E1402)),AND(E1402-VLOOKUP(A1402,'ListaN68 02-02-2025'!$A$12:$E$13375,5,0)&gt;=-2,E1402-VLOOKUP(A1402,'ListaN68 02-02-2025'!$A$12:$E$13375,5,0)&lt;=2)),"Igual",IF(AND(NOT(ISBLANK(A1402)),NOT(ISBLANK(B1402)),NOT(ISBLANK(E1402)),E1402-VLOOKUP(A1402,'ListaN68 02-02-2025'!$A$12:$E$13375,5,0)&gt;2),"Aumento",IF(AND(NOT(ISBLANK(A1402)),NOT(ISBLANK(B1402)),NOT(ISBLANK(E1402)),E1402-VLOOKUP(A1402,'ListaN68 02-02-2025'!$A$12:$E$13375,5,0)&lt;2),"Bajo","Error en codigo")))))))</f>
        <v>Igual</v>
      </c>
    </row>
    <row r="1403" spans="1:32" x14ac:dyDescent="0.2">
      <c r="A1403" s="1" t="s">
        <v>728</v>
      </c>
      <c r="B1403" t="s">
        <v>4336</v>
      </c>
      <c r="C1403" t="s">
        <v>4959</v>
      </c>
      <c r="D1403">
        <v>21</v>
      </c>
      <c r="E1403" s="46">
        <v>343668.76699999999</v>
      </c>
      <c r="F1403" s="44"/>
      <c r="G1403" s="46"/>
      <c r="AF1403" t="str">
        <f>IF(AND(ISBLANK(A1403),ISBLANK(B1403),ISBLANK(E1403)),"Blanco",IF(AND(ISBLANK(A1403),NOT(ISBLANK(B1403))),"Titulo",IF(AND(NOT(ISBLANK(A1403)),NOT(ISBLANK(B1403)),ISBLANK(E1403),IFERROR(FIND("FF--",A1403)&gt;1,FALSE)),"F.Comercializacion",IF(AND(NOT(ISBLANK(A1403)),NOT(ISBLANK(B1403)),NOT(ISBLANK(E1403)),ISERROR(VLOOKUP(A1403,'ListaN68 02-02-2025'!$A$12:$E$13375,5,0))),"Nuevo",IF(AND(NOT(ISBLANK(A1403)),NOT(ISBLANK(B1403)),NOT(ISBLANK(E1403)),AND(E1403-VLOOKUP(A1403,'ListaN68 02-02-2025'!$A$12:$E$13375,5,0)&gt;=-2,E1403-VLOOKUP(A1403,'ListaN68 02-02-2025'!$A$12:$E$13375,5,0)&lt;=2)),"Igual",IF(AND(NOT(ISBLANK(A1403)),NOT(ISBLANK(B1403)),NOT(ISBLANK(E1403)),E1403-VLOOKUP(A1403,'ListaN68 02-02-2025'!$A$12:$E$13375,5,0)&gt;2),"Aumento",IF(AND(NOT(ISBLANK(A1403)),NOT(ISBLANK(B1403)),NOT(ISBLANK(E1403)),E1403-VLOOKUP(A1403,'ListaN68 02-02-2025'!$A$12:$E$13375,5,0)&lt;2),"Bajo","Error en codigo")))))))</f>
        <v>Igual</v>
      </c>
    </row>
    <row r="1404" spans="1:32" x14ac:dyDescent="0.2">
      <c r="A1404" s="1" t="s">
        <v>729</v>
      </c>
      <c r="B1404" t="s">
        <v>4337</v>
      </c>
      <c r="C1404" t="s">
        <v>4959</v>
      </c>
      <c r="D1404">
        <v>21</v>
      </c>
      <c r="E1404" s="46">
        <v>484625.103</v>
      </c>
      <c r="F1404" s="44"/>
      <c r="G1404" s="46"/>
      <c r="AF1404" t="str">
        <f>IF(AND(ISBLANK(A1404),ISBLANK(B1404),ISBLANK(E1404)),"Blanco",IF(AND(ISBLANK(A1404),NOT(ISBLANK(B1404))),"Titulo",IF(AND(NOT(ISBLANK(A1404)),NOT(ISBLANK(B1404)),ISBLANK(E1404),IFERROR(FIND("FF--",A1404)&gt;1,FALSE)),"F.Comercializacion",IF(AND(NOT(ISBLANK(A1404)),NOT(ISBLANK(B1404)),NOT(ISBLANK(E1404)),ISERROR(VLOOKUP(A1404,'ListaN68 02-02-2025'!$A$12:$E$13375,5,0))),"Nuevo",IF(AND(NOT(ISBLANK(A1404)),NOT(ISBLANK(B1404)),NOT(ISBLANK(E1404)),AND(E1404-VLOOKUP(A1404,'ListaN68 02-02-2025'!$A$12:$E$13375,5,0)&gt;=-2,E1404-VLOOKUP(A1404,'ListaN68 02-02-2025'!$A$12:$E$13375,5,0)&lt;=2)),"Igual",IF(AND(NOT(ISBLANK(A1404)),NOT(ISBLANK(B1404)),NOT(ISBLANK(E1404)),E1404-VLOOKUP(A1404,'ListaN68 02-02-2025'!$A$12:$E$13375,5,0)&gt;2),"Aumento",IF(AND(NOT(ISBLANK(A1404)),NOT(ISBLANK(B1404)),NOT(ISBLANK(E1404)),E1404-VLOOKUP(A1404,'ListaN68 02-02-2025'!$A$12:$E$13375,5,0)&lt;2),"Bajo","Error en codigo")))))))</f>
        <v>Igual</v>
      </c>
    </row>
    <row r="1405" spans="1:32" x14ac:dyDescent="0.2">
      <c r="A1405" s="1" t="s">
        <v>730</v>
      </c>
      <c r="B1405" t="s">
        <v>4338</v>
      </c>
      <c r="C1405" t="s">
        <v>4959</v>
      </c>
      <c r="D1405">
        <v>21</v>
      </c>
      <c r="E1405" s="46">
        <v>784512.402</v>
      </c>
      <c r="F1405" s="44"/>
      <c r="G1405" s="46"/>
      <c r="AF1405" t="str">
        <f>IF(AND(ISBLANK(A1405),ISBLANK(B1405),ISBLANK(E1405)),"Blanco",IF(AND(ISBLANK(A1405),NOT(ISBLANK(B1405))),"Titulo",IF(AND(NOT(ISBLANK(A1405)),NOT(ISBLANK(B1405)),ISBLANK(E1405),IFERROR(FIND("FF--",A1405)&gt;1,FALSE)),"F.Comercializacion",IF(AND(NOT(ISBLANK(A1405)),NOT(ISBLANK(B1405)),NOT(ISBLANK(E1405)),ISERROR(VLOOKUP(A1405,'ListaN68 02-02-2025'!$A$12:$E$13375,5,0))),"Nuevo",IF(AND(NOT(ISBLANK(A1405)),NOT(ISBLANK(B1405)),NOT(ISBLANK(E1405)),AND(E1405-VLOOKUP(A1405,'ListaN68 02-02-2025'!$A$12:$E$13375,5,0)&gt;=-2,E1405-VLOOKUP(A1405,'ListaN68 02-02-2025'!$A$12:$E$13375,5,0)&lt;=2)),"Igual",IF(AND(NOT(ISBLANK(A1405)),NOT(ISBLANK(B1405)),NOT(ISBLANK(E1405)),E1405-VLOOKUP(A1405,'ListaN68 02-02-2025'!$A$12:$E$13375,5,0)&gt;2),"Aumento",IF(AND(NOT(ISBLANK(A1405)),NOT(ISBLANK(B1405)),NOT(ISBLANK(E1405)),E1405-VLOOKUP(A1405,'ListaN68 02-02-2025'!$A$12:$E$13375,5,0)&lt;2),"Bajo","Error en codigo")))))))</f>
        <v>Igual</v>
      </c>
    </row>
    <row r="1406" spans="1:32" x14ac:dyDescent="0.2">
      <c r="A1406" s="1" t="s">
        <v>731</v>
      </c>
      <c r="B1406" t="s">
        <v>4483</v>
      </c>
      <c r="C1406" t="s">
        <v>4959</v>
      </c>
      <c r="D1406">
        <v>21</v>
      </c>
      <c r="E1406" s="46">
        <v>270859.01</v>
      </c>
      <c r="F1406" s="44"/>
      <c r="G1406" s="46"/>
      <c r="AF1406" t="str">
        <f>IF(AND(ISBLANK(A1406),ISBLANK(B1406),ISBLANK(E1406)),"Blanco",IF(AND(ISBLANK(A1406),NOT(ISBLANK(B1406))),"Titulo",IF(AND(NOT(ISBLANK(A1406)),NOT(ISBLANK(B1406)),ISBLANK(E1406),IFERROR(FIND("FF--",A1406)&gt;1,FALSE)),"F.Comercializacion",IF(AND(NOT(ISBLANK(A1406)),NOT(ISBLANK(B1406)),NOT(ISBLANK(E1406)),ISERROR(VLOOKUP(A1406,'ListaN68 02-02-2025'!$A$12:$E$13375,5,0))),"Nuevo",IF(AND(NOT(ISBLANK(A1406)),NOT(ISBLANK(B1406)),NOT(ISBLANK(E1406)),AND(E1406-VLOOKUP(A1406,'ListaN68 02-02-2025'!$A$12:$E$13375,5,0)&gt;=-2,E1406-VLOOKUP(A1406,'ListaN68 02-02-2025'!$A$12:$E$13375,5,0)&lt;=2)),"Igual",IF(AND(NOT(ISBLANK(A1406)),NOT(ISBLANK(B1406)),NOT(ISBLANK(E1406)),E1406-VLOOKUP(A1406,'ListaN68 02-02-2025'!$A$12:$E$13375,5,0)&gt;2),"Aumento",IF(AND(NOT(ISBLANK(A1406)),NOT(ISBLANK(B1406)),NOT(ISBLANK(E1406)),E1406-VLOOKUP(A1406,'ListaN68 02-02-2025'!$A$12:$E$13375,5,0)&lt;2),"Bajo","Error en codigo")))))))</f>
        <v>Igual</v>
      </c>
    </row>
    <row r="1407" spans="1:32" x14ac:dyDescent="0.2">
      <c r="A1407" s="1" t="s">
        <v>732</v>
      </c>
      <c r="B1407" t="s">
        <v>4487</v>
      </c>
      <c r="C1407" t="s">
        <v>4959</v>
      </c>
      <c r="D1407">
        <v>21</v>
      </c>
      <c r="E1407" s="46">
        <v>1415956.8540000001</v>
      </c>
      <c r="F1407" s="44"/>
      <c r="G1407" s="46"/>
      <c r="AF1407" t="str">
        <f>IF(AND(ISBLANK(A1407),ISBLANK(B1407),ISBLANK(E1407)),"Blanco",IF(AND(ISBLANK(A1407),NOT(ISBLANK(B1407))),"Titulo",IF(AND(NOT(ISBLANK(A1407)),NOT(ISBLANK(B1407)),ISBLANK(E1407),IFERROR(FIND("FF--",A1407)&gt;1,FALSE)),"F.Comercializacion",IF(AND(NOT(ISBLANK(A1407)),NOT(ISBLANK(B1407)),NOT(ISBLANK(E1407)),ISERROR(VLOOKUP(A1407,'ListaN68 02-02-2025'!$A$12:$E$13375,5,0))),"Nuevo",IF(AND(NOT(ISBLANK(A1407)),NOT(ISBLANK(B1407)),NOT(ISBLANK(E1407)),AND(E1407-VLOOKUP(A1407,'ListaN68 02-02-2025'!$A$12:$E$13375,5,0)&gt;=-2,E1407-VLOOKUP(A1407,'ListaN68 02-02-2025'!$A$12:$E$13375,5,0)&lt;=2)),"Igual",IF(AND(NOT(ISBLANK(A1407)),NOT(ISBLANK(B1407)),NOT(ISBLANK(E1407)),E1407-VLOOKUP(A1407,'ListaN68 02-02-2025'!$A$12:$E$13375,5,0)&gt;2),"Aumento",IF(AND(NOT(ISBLANK(A1407)),NOT(ISBLANK(B1407)),NOT(ISBLANK(E1407)),E1407-VLOOKUP(A1407,'ListaN68 02-02-2025'!$A$12:$E$13375,5,0)&lt;2),"Bajo","Error en codigo")))))))</f>
        <v>Igual</v>
      </c>
    </row>
    <row r="1408" spans="1:32" x14ac:dyDescent="0.2">
      <c r="A1408" s="1" t="s">
        <v>733</v>
      </c>
      <c r="B1408" t="s">
        <v>4484</v>
      </c>
      <c r="C1408" t="s">
        <v>4959</v>
      </c>
      <c r="D1408">
        <v>21</v>
      </c>
      <c r="E1408" s="46">
        <v>452427.478</v>
      </c>
      <c r="F1408" s="44"/>
      <c r="G1408" s="46"/>
      <c r="AF1408" t="str">
        <f>IF(AND(ISBLANK(A1408),ISBLANK(B1408),ISBLANK(E1408)),"Blanco",IF(AND(ISBLANK(A1408),NOT(ISBLANK(B1408))),"Titulo",IF(AND(NOT(ISBLANK(A1408)),NOT(ISBLANK(B1408)),ISBLANK(E1408),IFERROR(FIND("FF--",A1408)&gt;1,FALSE)),"F.Comercializacion",IF(AND(NOT(ISBLANK(A1408)),NOT(ISBLANK(B1408)),NOT(ISBLANK(E1408)),ISERROR(VLOOKUP(A1408,'ListaN68 02-02-2025'!$A$12:$E$13375,5,0))),"Nuevo",IF(AND(NOT(ISBLANK(A1408)),NOT(ISBLANK(B1408)),NOT(ISBLANK(E1408)),AND(E1408-VLOOKUP(A1408,'ListaN68 02-02-2025'!$A$12:$E$13375,5,0)&gt;=-2,E1408-VLOOKUP(A1408,'ListaN68 02-02-2025'!$A$12:$E$13375,5,0)&lt;=2)),"Igual",IF(AND(NOT(ISBLANK(A1408)),NOT(ISBLANK(B1408)),NOT(ISBLANK(E1408)),E1408-VLOOKUP(A1408,'ListaN68 02-02-2025'!$A$12:$E$13375,5,0)&gt;2),"Aumento",IF(AND(NOT(ISBLANK(A1408)),NOT(ISBLANK(B1408)),NOT(ISBLANK(E1408)),E1408-VLOOKUP(A1408,'ListaN68 02-02-2025'!$A$12:$E$13375,5,0)&lt;2),"Bajo","Error en codigo")))))))</f>
        <v>Igual</v>
      </c>
    </row>
    <row r="1409" spans="1:32" x14ac:dyDescent="0.2">
      <c r="A1409" s="1" t="s">
        <v>734</v>
      </c>
      <c r="B1409" t="s">
        <v>4485</v>
      </c>
      <c r="C1409" t="s">
        <v>4959</v>
      </c>
      <c r="D1409">
        <v>21</v>
      </c>
      <c r="E1409" s="46">
        <v>688800</v>
      </c>
      <c r="F1409" s="44"/>
      <c r="G1409" s="46"/>
      <c r="AF1409" t="str">
        <f>IF(AND(ISBLANK(A1409),ISBLANK(B1409),ISBLANK(E1409)),"Blanco",IF(AND(ISBLANK(A1409),NOT(ISBLANK(B1409))),"Titulo",IF(AND(NOT(ISBLANK(A1409)),NOT(ISBLANK(B1409)),ISBLANK(E1409),IFERROR(FIND("FF--",A1409)&gt;1,FALSE)),"F.Comercializacion",IF(AND(NOT(ISBLANK(A1409)),NOT(ISBLANK(B1409)),NOT(ISBLANK(E1409)),ISERROR(VLOOKUP(A1409,'ListaN68 02-02-2025'!$A$12:$E$13375,5,0))),"Nuevo",IF(AND(NOT(ISBLANK(A1409)),NOT(ISBLANK(B1409)),NOT(ISBLANK(E1409)),AND(E1409-VLOOKUP(A1409,'ListaN68 02-02-2025'!$A$12:$E$13375,5,0)&gt;=-2,E1409-VLOOKUP(A1409,'ListaN68 02-02-2025'!$A$12:$E$13375,5,0)&lt;=2)),"Igual",IF(AND(NOT(ISBLANK(A1409)),NOT(ISBLANK(B1409)),NOT(ISBLANK(E1409)),E1409-VLOOKUP(A1409,'ListaN68 02-02-2025'!$A$12:$E$13375,5,0)&gt;2),"Aumento",IF(AND(NOT(ISBLANK(A1409)),NOT(ISBLANK(B1409)),NOT(ISBLANK(E1409)),E1409-VLOOKUP(A1409,'ListaN68 02-02-2025'!$A$12:$E$13375,5,0)&lt;2),"Bajo","Error en codigo")))))))</f>
        <v>Igual</v>
      </c>
    </row>
    <row r="1410" spans="1:32" x14ac:dyDescent="0.2">
      <c r="A1410" s="1" t="s">
        <v>735</v>
      </c>
      <c r="B1410" t="s">
        <v>4486</v>
      </c>
      <c r="C1410" t="s">
        <v>4959</v>
      </c>
      <c r="D1410">
        <v>21</v>
      </c>
      <c r="E1410" s="46">
        <v>1062698.747</v>
      </c>
      <c r="F1410" s="44"/>
      <c r="G1410" s="46"/>
      <c r="AF1410" t="str">
        <f>IF(AND(ISBLANK(A1410),ISBLANK(B1410),ISBLANK(E1410)),"Blanco",IF(AND(ISBLANK(A1410),NOT(ISBLANK(B1410))),"Titulo",IF(AND(NOT(ISBLANK(A1410)),NOT(ISBLANK(B1410)),ISBLANK(E1410),IFERROR(FIND("FF--",A1410)&gt;1,FALSE)),"F.Comercializacion",IF(AND(NOT(ISBLANK(A1410)),NOT(ISBLANK(B1410)),NOT(ISBLANK(E1410)),ISERROR(VLOOKUP(A1410,'ListaN68 02-02-2025'!$A$12:$E$13375,5,0))),"Nuevo",IF(AND(NOT(ISBLANK(A1410)),NOT(ISBLANK(B1410)),NOT(ISBLANK(E1410)),AND(E1410-VLOOKUP(A1410,'ListaN68 02-02-2025'!$A$12:$E$13375,5,0)&gt;=-2,E1410-VLOOKUP(A1410,'ListaN68 02-02-2025'!$A$12:$E$13375,5,0)&lt;=2)),"Igual",IF(AND(NOT(ISBLANK(A1410)),NOT(ISBLANK(B1410)),NOT(ISBLANK(E1410)),E1410-VLOOKUP(A1410,'ListaN68 02-02-2025'!$A$12:$E$13375,5,0)&gt;2),"Aumento",IF(AND(NOT(ISBLANK(A1410)),NOT(ISBLANK(B1410)),NOT(ISBLANK(E1410)),E1410-VLOOKUP(A1410,'ListaN68 02-02-2025'!$A$12:$E$13375,5,0)&lt;2),"Bajo","Error en codigo")))))))</f>
        <v>Igual</v>
      </c>
    </row>
    <row r="1411" spans="1:32" x14ac:dyDescent="0.2">
      <c r="A1411" s="1" t="s">
        <v>736</v>
      </c>
      <c r="B1411" t="s">
        <v>4488</v>
      </c>
      <c r="C1411" t="s">
        <v>4959</v>
      </c>
      <c r="D1411">
        <v>21</v>
      </c>
      <c r="E1411" s="46">
        <v>349064.36900000001</v>
      </c>
      <c r="F1411" s="44"/>
      <c r="G1411" s="46"/>
      <c r="AF1411" t="str">
        <f>IF(AND(ISBLANK(A1411),ISBLANK(B1411),ISBLANK(E1411)),"Blanco",IF(AND(ISBLANK(A1411),NOT(ISBLANK(B1411))),"Titulo",IF(AND(NOT(ISBLANK(A1411)),NOT(ISBLANK(B1411)),ISBLANK(E1411),IFERROR(FIND("FF--",A1411)&gt;1,FALSE)),"F.Comercializacion",IF(AND(NOT(ISBLANK(A1411)),NOT(ISBLANK(B1411)),NOT(ISBLANK(E1411)),ISERROR(VLOOKUP(A1411,'ListaN68 02-02-2025'!$A$12:$E$13375,5,0))),"Nuevo",IF(AND(NOT(ISBLANK(A1411)),NOT(ISBLANK(B1411)),NOT(ISBLANK(E1411)),AND(E1411-VLOOKUP(A1411,'ListaN68 02-02-2025'!$A$12:$E$13375,5,0)&gt;=-2,E1411-VLOOKUP(A1411,'ListaN68 02-02-2025'!$A$12:$E$13375,5,0)&lt;=2)),"Igual",IF(AND(NOT(ISBLANK(A1411)),NOT(ISBLANK(B1411)),NOT(ISBLANK(E1411)),E1411-VLOOKUP(A1411,'ListaN68 02-02-2025'!$A$12:$E$13375,5,0)&gt;2),"Aumento",IF(AND(NOT(ISBLANK(A1411)),NOT(ISBLANK(B1411)),NOT(ISBLANK(E1411)),E1411-VLOOKUP(A1411,'ListaN68 02-02-2025'!$A$12:$E$13375,5,0)&lt;2),"Bajo","Error en codigo")))))))</f>
        <v>Igual</v>
      </c>
    </row>
    <row r="1412" spans="1:32" x14ac:dyDescent="0.2">
      <c r="A1412" s="1" t="s">
        <v>737</v>
      </c>
      <c r="B1412" t="s">
        <v>4489</v>
      </c>
      <c r="C1412" t="s">
        <v>4959</v>
      </c>
      <c r="D1412">
        <v>21</v>
      </c>
      <c r="E1412" s="46">
        <v>645460.96799999999</v>
      </c>
      <c r="F1412" s="44"/>
      <c r="G1412" s="46"/>
      <c r="AF1412" t="str">
        <f>IF(AND(ISBLANK(A1412),ISBLANK(B1412),ISBLANK(E1412)),"Blanco",IF(AND(ISBLANK(A1412),NOT(ISBLANK(B1412))),"Titulo",IF(AND(NOT(ISBLANK(A1412)),NOT(ISBLANK(B1412)),ISBLANK(E1412),IFERROR(FIND("FF--",A1412)&gt;1,FALSE)),"F.Comercializacion",IF(AND(NOT(ISBLANK(A1412)),NOT(ISBLANK(B1412)),NOT(ISBLANK(E1412)),ISERROR(VLOOKUP(A1412,'ListaN68 02-02-2025'!$A$12:$E$13375,5,0))),"Nuevo",IF(AND(NOT(ISBLANK(A1412)),NOT(ISBLANK(B1412)),NOT(ISBLANK(E1412)),AND(E1412-VLOOKUP(A1412,'ListaN68 02-02-2025'!$A$12:$E$13375,5,0)&gt;=-2,E1412-VLOOKUP(A1412,'ListaN68 02-02-2025'!$A$12:$E$13375,5,0)&lt;=2)),"Igual",IF(AND(NOT(ISBLANK(A1412)),NOT(ISBLANK(B1412)),NOT(ISBLANK(E1412)),E1412-VLOOKUP(A1412,'ListaN68 02-02-2025'!$A$12:$E$13375,5,0)&gt;2),"Aumento",IF(AND(NOT(ISBLANK(A1412)),NOT(ISBLANK(B1412)),NOT(ISBLANK(E1412)),E1412-VLOOKUP(A1412,'ListaN68 02-02-2025'!$A$12:$E$13375,5,0)&lt;2),"Bajo","Error en codigo")))))))</f>
        <v>Igual</v>
      </c>
    </row>
    <row r="1413" spans="1:32" x14ac:dyDescent="0.2">
      <c r="A1413" s="1" t="s">
        <v>738</v>
      </c>
      <c r="B1413" t="s">
        <v>4490</v>
      </c>
      <c r="C1413" t="s">
        <v>4959</v>
      </c>
      <c r="D1413">
        <v>21</v>
      </c>
      <c r="E1413" s="46">
        <v>495199.76199999999</v>
      </c>
      <c r="F1413" s="44"/>
      <c r="G1413" s="46"/>
      <c r="AF1413" t="str">
        <f>IF(AND(ISBLANK(A1413),ISBLANK(B1413),ISBLANK(E1413)),"Blanco",IF(AND(ISBLANK(A1413),NOT(ISBLANK(B1413))),"Titulo",IF(AND(NOT(ISBLANK(A1413)),NOT(ISBLANK(B1413)),ISBLANK(E1413),IFERROR(FIND("FF--",A1413)&gt;1,FALSE)),"F.Comercializacion",IF(AND(NOT(ISBLANK(A1413)),NOT(ISBLANK(B1413)),NOT(ISBLANK(E1413)),ISERROR(VLOOKUP(A1413,'ListaN68 02-02-2025'!$A$12:$E$13375,5,0))),"Nuevo",IF(AND(NOT(ISBLANK(A1413)),NOT(ISBLANK(B1413)),NOT(ISBLANK(E1413)),AND(E1413-VLOOKUP(A1413,'ListaN68 02-02-2025'!$A$12:$E$13375,5,0)&gt;=-2,E1413-VLOOKUP(A1413,'ListaN68 02-02-2025'!$A$12:$E$13375,5,0)&lt;=2)),"Igual",IF(AND(NOT(ISBLANK(A1413)),NOT(ISBLANK(B1413)),NOT(ISBLANK(E1413)),E1413-VLOOKUP(A1413,'ListaN68 02-02-2025'!$A$12:$E$13375,5,0)&gt;2),"Aumento",IF(AND(NOT(ISBLANK(A1413)),NOT(ISBLANK(B1413)),NOT(ISBLANK(E1413)),E1413-VLOOKUP(A1413,'ListaN68 02-02-2025'!$A$12:$E$13375,5,0)&lt;2),"Bajo","Error en codigo")))))))</f>
        <v>Igual</v>
      </c>
    </row>
    <row r="1414" spans="1:32" x14ac:dyDescent="0.2">
      <c r="A1414" s="1" t="s">
        <v>739</v>
      </c>
      <c r="B1414" t="s">
        <v>4491</v>
      </c>
      <c r="C1414" t="s">
        <v>4959</v>
      </c>
      <c r="D1414">
        <v>21</v>
      </c>
      <c r="E1414" s="46">
        <v>828270.08200000005</v>
      </c>
      <c r="F1414" s="44"/>
      <c r="G1414" s="46"/>
      <c r="AF1414" t="str">
        <f>IF(AND(ISBLANK(A1414),ISBLANK(B1414),ISBLANK(E1414)),"Blanco",IF(AND(ISBLANK(A1414),NOT(ISBLANK(B1414))),"Titulo",IF(AND(NOT(ISBLANK(A1414)),NOT(ISBLANK(B1414)),ISBLANK(E1414),IFERROR(FIND("FF--",A1414)&gt;1,FALSE)),"F.Comercializacion",IF(AND(NOT(ISBLANK(A1414)),NOT(ISBLANK(B1414)),NOT(ISBLANK(E1414)),ISERROR(VLOOKUP(A1414,'ListaN68 02-02-2025'!$A$12:$E$13375,5,0))),"Nuevo",IF(AND(NOT(ISBLANK(A1414)),NOT(ISBLANK(B1414)),NOT(ISBLANK(E1414)),AND(E1414-VLOOKUP(A1414,'ListaN68 02-02-2025'!$A$12:$E$13375,5,0)&gt;=-2,E1414-VLOOKUP(A1414,'ListaN68 02-02-2025'!$A$12:$E$13375,5,0)&lt;=2)),"Igual",IF(AND(NOT(ISBLANK(A1414)),NOT(ISBLANK(B1414)),NOT(ISBLANK(E1414)),E1414-VLOOKUP(A1414,'ListaN68 02-02-2025'!$A$12:$E$13375,5,0)&gt;2),"Aumento",IF(AND(NOT(ISBLANK(A1414)),NOT(ISBLANK(B1414)),NOT(ISBLANK(E1414)),E1414-VLOOKUP(A1414,'ListaN68 02-02-2025'!$A$12:$E$13375,5,0)&lt;2),"Bajo","Error en codigo")))))))</f>
        <v>Igual</v>
      </c>
    </row>
    <row r="1415" spans="1:32" x14ac:dyDescent="0.2">
      <c r="C1415"/>
      <c r="E1415" s="46"/>
      <c r="F1415" s="44"/>
      <c r="G1415" s="46"/>
      <c r="AF1415" t="str">
        <f>IF(AND(ISBLANK(A1415),ISBLANK(B1415),ISBLANK(E1415)),"Blanco",IF(AND(ISBLANK(A1415),NOT(ISBLANK(B1415))),"Titulo",IF(AND(NOT(ISBLANK(A1415)),NOT(ISBLANK(B1415)),ISBLANK(E1415),IFERROR(FIND("FF--",A1415)&gt;1,FALSE)),"F.Comercializacion",IF(AND(NOT(ISBLANK(A1415)),NOT(ISBLANK(B1415)),NOT(ISBLANK(E1415)),ISERROR(VLOOKUP(A1415,'ListaN68 02-02-2025'!$A$12:$E$13375,5,0))),"Nuevo",IF(AND(NOT(ISBLANK(A1415)),NOT(ISBLANK(B1415)),NOT(ISBLANK(E1415)),AND(E1415-VLOOKUP(A1415,'ListaN68 02-02-2025'!$A$12:$E$13375,5,0)&gt;=-2,E1415-VLOOKUP(A1415,'ListaN68 02-02-2025'!$A$12:$E$13375,5,0)&lt;=2)),"Igual",IF(AND(NOT(ISBLANK(A1415)),NOT(ISBLANK(B1415)),NOT(ISBLANK(E1415)),E1415-VLOOKUP(A1415,'ListaN68 02-02-2025'!$A$12:$E$13375,5,0)&gt;2),"Aumento",IF(AND(NOT(ISBLANK(A1415)),NOT(ISBLANK(B1415)),NOT(ISBLANK(E1415)),E1415-VLOOKUP(A1415,'ListaN68 02-02-2025'!$A$12:$E$13375,5,0)&lt;2),"Bajo","Error en codigo")))))))</f>
        <v>Blanco</v>
      </c>
    </row>
    <row r="1416" spans="1:32" x14ac:dyDescent="0.2">
      <c r="B1416" t="s">
        <v>4339</v>
      </c>
      <c r="C1416"/>
      <c r="E1416" s="46"/>
      <c r="F1416" s="44"/>
      <c r="G1416" s="46"/>
      <c r="AF1416" t="str">
        <f>IF(AND(ISBLANK(A1416),ISBLANK(B1416),ISBLANK(E1416)),"Blanco",IF(AND(ISBLANK(A1416),NOT(ISBLANK(B1416))),"Titulo",IF(AND(NOT(ISBLANK(A1416)),NOT(ISBLANK(B1416)),ISBLANK(E1416),IFERROR(FIND("FF--",A1416)&gt;1,FALSE)),"F.Comercializacion",IF(AND(NOT(ISBLANK(A1416)),NOT(ISBLANK(B1416)),NOT(ISBLANK(E1416)),ISERROR(VLOOKUP(A1416,'ListaN68 02-02-2025'!$A$12:$E$13375,5,0))),"Nuevo",IF(AND(NOT(ISBLANK(A1416)),NOT(ISBLANK(B1416)),NOT(ISBLANK(E1416)),AND(E1416-VLOOKUP(A1416,'ListaN68 02-02-2025'!$A$12:$E$13375,5,0)&gt;=-2,E1416-VLOOKUP(A1416,'ListaN68 02-02-2025'!$A$12:$E$13375,5,0)&lt;=2)),"Igual",IF(AND(NOT(ISBLANK(A1416)),NOT(ISBLANK(B1416)),NOT(ISBLANK(E1416)),E1416-VLOOKUP(A1416,'ListaN68 02-02-2025'!$A$12:$E$13375,5,0)&gt;2),"Aumento",IF(AND(NOT(ISBLANK(A1416)),NOT(ISBLANK(B1416)),NOT(ISBLANK(E1416)),E1416-VLOOKUP(A1416,'ListaN68 02-02-2025'!$A$12:$E$13375,5,0)&lt;2),"Bajo","Error en codigo")))))))</f>
        <v>Titulo</v>
      </c>
    </row>
    <row r="1417" spans="1:32" x14ac:dyDescent="0.2">
      <c r="C1417"/>
      <c r="E1417" s="46"/>
      <c r="F1417" s="44"/>
      <c r="G1417" s="46"/>
      <c r="AF1417" t="str">
        <f>IF(AND(ISBLANK(A1417),ISBLANK(B1417),ISBLANK(E1417)),"Blanco",IF(AND(ISBLANK(A1417),NOT(ISBLANK(B1417))),"Titulo",IF(AND(NOT(ISBLANK(A1417)),NOT(ISBLANK(B1417)),ISBLANK(E1417),IFERROR(FIND("FF--",A1417)&gt;1,FALSE)),"F.Comercializacion",IF(AND(NOT(ISBLANK(A1417)),NOT(ISBLANK(B1417)),NOT(ISBLANK(E1417)),ISERROR(VLOOKUP(A1417,'ListaN68 02-02-2025'!$A$12:$E$13375,5,0))),"Nuevo",IF(AND(NOT(ISBLANK(A1417)),NOT(ISBLANK(B1417)),NOT(ISBLANK(E1417)),AND(E1417-VLOOKUP(A1417,'ListaN68 02-02-2025'!$A$12:$E$13375,5,0)&gt;=-2,E1417-VLOOKUP(A1417,'ListaN68 02-02-2025'!$A$12:$E$13375,5,0)&lt;=2)),"Igual",IF(AND(NOT(ISBLANK(A1417)),NOT(ISBLANK(B1417)),NOT(ISBLANK(E1417)),E1417-VLOOKUP(A1417,'ListaN68 02-02-2025'!$A$12:$E$13375,5,0)&gt;2),"Aumento",IF(AND(NOT(ISBLANK(A1417)),NOT(ISBLANK(B1417)),NOT(ISBLANK(E1417)),E1417-VLOOKUP(A1417,'ListaN68 02-02-2025'!$A$12:$E$13375,5,0)&lt;2),"Bajo","Error en codigo")))))))</f>
        <v>Blanco</v>
      </c>
    </row>
    <row r="1418" spans="1:32" x14ac:dyDescent="0.2">
      <c r="A1418" s="1" t="s">
        <v>2422</v>
      </c>
      <c r="B1418" t="s">
        <v>4492</v>
      </c>
      <c r="C1418" t="s">
        <v>4959</v>
      </c>
      <c r="D1418">
        <v>21</v>
      </c>
      <c r="E1418" s="46">
        <v>3347.741</v>
      </c>
      <c r="F1418" s="44"/>
      <c r="G1418" s="46"/>
      <c r="AF1418" t="str">
        <f>IF(AND(ISBLANK(A1418),ISBLANK(B1418),ISBLANK(E1418)),"Blanco",IF(AND(ISBLANK(A1418),NOT(ISBLANK(B1418))),"Titulo",IF(AND(NOT(ISBLANK(A1418)),NOT(ISBLANK(B1418)),ISBLANK(E1418),IFERROR(FIND("FF--",A1418)&gt;1,FALSE)),"F.Comercializacion",IF(AND(NOT(ISBLANK(A1418)),NOT(ISBLANK(B1418)),NOT(ISBLANK(E1418)),ISERROR(VLOOKUP(A1418,'ListaN68 02-02-2025'!$A$12:$E$13375,5,0))),"Nuevo",IF(AND(NOT(ISBLANK(A1418)),NOT(ISBLANK(B1418)),NOT(ISBLANK(E1418)),AND(E1418-VLOOKUP(A1418,'ListaN68 02-02-2025'!$A$12:$E$13375,5,0)&gt;=-2,E1418-VLOOKUP(A1418,'ListaN68 02-02-2025'!$A$12:$E$13375,5,0)&lt;=2)),"Igual",IF(AND(NOT(ISBLANK(A1418)),NOT(ISBLANK(B1418)),NOT(ISBLANK(E1418)),E1418-VLOOKUP(A1418,'ListaN68 02-02-2025'!$A$12:$E$13375,5,0)&gt;2),"Aumento",IF(AND(NOT(ISBLANK(A1418)),NOT(ISBLANK(B1418)),NOT(ISBLANK(E1418)),E1418-VLOOKUP(A1418,'ListaN68 02-02-2025'!$A$12:$E$13375,5,0)&lt;2),"Bajo","Error en codigo")))))))</f>
        <v>Igual</v>
      </c>
    </row>
    <row r="1419" spans="1:32" x14ac:dyDescent="0.2">
      <c r="A1419" s="1" t="s">
        <v>696</v>
      </c>
      <c r="B1419" t="s">
        <v>4493</v>
      </c>
      <c r="C1419" t="s">
        <v>4959</v>
      </c>
      <c r="D1419">
        <v>21</v>
      </c>
      <c r="E1419" s="46">
        <v>5142.6040000000003</v>
      </c>
      <c r="F1419" s="44"/>
      <c r="G1419" s="46"/>
      <c r="H1419" s="9"/>
      <c r="J1419" s="5"/>
      <c r="AF1419" t="str">
        <f>IF(AND(ISBLANK(A1419),ISBLANK(B1419),ISBLANK(E1419)),"Blanco",IF(AND(ISBLANK(A1419),NOT(ISBLANK(B1419))),"Titulo",IF(AND(NOT(ISBLANK(A1419)),NOT(ISBLANK(B1419)),ISBLANK(E1419),IFERROR(FIND("FF--",A1419)&gt;1,FALSE)),"F.Comercializacion",IF(AND(NOT(ISBLANK(A1419)),NOT(ISBLANK(B1419)),NOT(ISBLANK(E1419)),ISERROR(VLOOKUP(A1419,'ListaN68 02-02-2025'!$A$12:$E$13375,5,0))),"Nuevo",IF(AND(NOT(ISBLANK(A1419)),NOT(ISBLANK(B1419)),NOT(ISBLANK(E1419)),AND(E1419-VLOOKUP(A1419,'ListaN68 02-02-2025'!$A$12:$E$13375,5,0)&gt;=-2,E1419-VLOOKUP(A1419,'ListaN68 02-02-2025'!$A$12:$E$13375,5,0)&lt;=2)),"Igual",IF(AND(NOT(ISBLANK(A1419)),NOT(ISBLANK(B1419)),NOT(ISBLANK(E1419)),E1419-VLOOKUP(A1419,'ListaN68 02-02-2025'!$A$12:$E$13375,5,0)&gt;2),"Aumento",IF(AND(NOT(ISBLANK(A1419)),NOT(ISBLANK(B1419)),NOT(ISBLANK(E1419)),E1419-VLOOKUP(A1419,'ListaN68 02-02-2025'!$A$12:$E$13375,5,0)&lt;2),"Bajo","Error en codigo")))))))</f>
        <v>Igual</v>
      </c>
    </row>
    <row r="1420" spans="1:32" x14ac:dyDescent="0.2">
      <c r="A1420" s="1" t="s">
        <v>697</v>
      </c>
      <c r="B1420" t="s">
        <v>4494</v>
      </c>
      <c r="C1420" t="s">
        <v>4959</v>
      </c>
      <c r="D1420">
        <v>21</v>
      </c>
      <c r="E1420" s="46">
        <v>9394.4089999999997</v>
      </c>
      <c r="F1420" s="44"/>
      <c r="G1420" s="46"/>
      <c r="AF1420" t="str">
        <f>IF(AND(ISBLANK(A1420),ISBLANK(B1420),ISBLANK(E1420)),"Blanco",IF(AND(ISBLANK(A1420),NOT(ISBLANK(B1420))),"Titulo",IF(AND(NOT(ISBLANK(A1420)),NOT(ISBLANK(B1420)),ISBLANK(E1420),IFERROR(FIND("FF--",A1420)&gt;1,FALSE)),"F.Comercializacion",IF(AND(NOT(ISBLANK(A1420)),NOT(ISBLANK(B1420)),NOT(ISBLANK(E1420)),ISERROR(VLOOKUP(A1420,'ListaN68 02-02-2025'!$A$12:$E$13375,5,0))),"Nuevo",IF(AND(NOT(ISBLANK(A1420)),NOT(ISBLANK(B1420)),NOT(ISBLANK(E1420)),AND(E1420-VLOOKUP(A1420,'ListaN68 02-02-2025'!$A$12:$E$13375,5,0)&gt;=-2,E1420-VLOOKUP(A1420,'ListaN68 02-02-2025'!$A$12:$E$13375,5,0)&lt;=2)),"Igual",IF(AND(NOT(ISBLANK(A1420)),NOT(ISBLANK(B1420)),NOT(ISBLANK(E1420)),E1420-VLOOKUP(A1420,'ListaN68 02-02-2025'!$A$12:$E$13375,5,0)&gt;2),"Aumento",IF(AND(NOT(ISBLANK(A1420)),NOT(ISBLANK(B1420)),NOT(ISBLANK(E1420)),E1420-VLOOKUP(A1420,'ListaN68 02-02-2025'!$A$12:$E$13375,5,0)&lt;2),"Bajo","Error en codigo")))))))</f>
        <v>Igual</v>
      </c>
    </row>
    <row r="1421" spans="1:32" x14ac:dyDescent="0.2">
      <c r="A1421" s="1" t="s">
        <v>699</v>
      </c>
      <c r="B1421" t="s">
        <v>4496</v>
      </c>
      <c r="C1421" t="s">
        <v>4959</v>
      </c>
      <c r="D1421">
        <v>21</v>
      </c>
      <c r="E1421" s="46">
        <v>1749.25</v>
      </c>
      <c r="F1421" s="44"/>
      <c r="G1421" s="46"/>
      <c r="AF1421" t="str">
        <f>IF(AND(ISBLANK(A1421),ISBLANK(B1421),ISBLANK(E1421)),"Blanco",IF(AND(ISBLANK(A1421),NOT(ISBLANK(B1421))),"Titulo",IF(AND(NOT(ISBLANK(A1421)),NOT(ISBLANK(B1421)),ISBLANK(E1421),IFERROR(FIND("FF--",A1421)&gt;1,FALSE)),"F.Comercializacion",IF(AND(NOT(ISBLANK(A1421)),NOT(ISBLANK(B1421)),NOT(ISBLANK(E1421)),ISERROR(VLOOKUP(A1421,'ListaN68 02-02-2025'!$A$12:$E$13375,5,0))),"Nuevo",IF(AND(NOT(ISBLANK(A1421)),NOT(ISBLANK(B1421)),NOT(ISBLANK(E1421)),AND(E1421-VLOOKUP(A1421,'ListaN68 02-02-2025'!$A$12:$E$13375,5,0)&gt;=-2,E1421-VLOOKUP(A1421,'ListaN68 02-02-2025'!$A$12:$E$13375,5,0)&lt;=2)),"Igual",IF(AND(NOT(ISBLANK(A1421)),NOT(ISBLANK(B1421)),NOT(ISBLANK(E1421)),E1421-VLOOKUP(A1421,'ListaN68 02-02-2025'!$A$12:$E$13375,5,0)&gt;2),"Aumento",IF(AND(NOT(ISBLANK(A1421)),NOT(ISBLANK(B1421)),NOT(ISBLANK(E1421)),E1421-VLOOKUP(A1421,'ListaN68 02-02-2025'!$A$12:$E$13375,5,0)&lt;2),"Bajo","Error en codigo")))))))</f>
        <v>Igual</v>
      </c>
    </row>
    <row r="1422" spans="1:32" x14ac:dyDescent="0.2">
      <c r="A1422" s="1" t="s">
        <v>700</v>
      </c>
      <c r="B1422" t="s">
        <v>4497</v>
      </c>
      <c r="C1422" t="s">
        <v>4959</v>
      </c>
      <c r="D1422">
        <v>21</v>
      </c>
      <c r="E1422" s="46">
        <v>7688.5590000000002</v>
      </c>
      <c r="F1422" s="44"/>
      <c r="G1422" s="46"/>
      <c r="AF1422" t="str">
        <f>IF(AND(ISBLANK(A1422),ISBLANK(B1422),ISBLANK(E1422)),"Blanco",IF(AND(ISBLANK(A1422),NOT(ISBLANK(B1422))),"Titulo",IF(AND(NOT(ISBLANK(A1422)),NOT(ISBLANK(B1422)),ISBLANK(E1422),IFERROR(FIND("FF--",A1422)&gt;1,FALSE)),"F.Comercializacion",IF(AND(NOT(ISBLANK(A1422)),NOT(ISBLANK(B1422)),NOT(ISBLANK(E1422)),ISERROR(VLOOKUP(A1422,'ListaN68 02-02-2025'!$A$12:$E$13375,5,0))),"Nuevo",IF(AND(NOT(ISBLANK(A1422)),NOT(ISBLANK(B1422)),NOT(ISBLANK(E1422)),AND(E1422-VLOOKUP(A1422,'ListaN68 02-02-2025'!$A$12:$E$13375,5,0)&gt;=-2,E1422-VLOOKUP(A1422,'ListaN68 02-02-2025'!$A$12:$E$13375,5,0)&lt;=2)),"Igual",IF(AND(NOT(ISBLANK(A1422)),NOT(ISBLANK(B1422)),NOT(ISBLANK(E1422)),E1422-VLOOKUP(A1422,'ListaN68 02-02-2025'!$A$12:$E$13375,5,0)&gt;2),"Aumento",IF(AND(NOT(ISBLANK(A1422)),NOT(ISBLANK(B1422)),NOT(ISBLANK(E1422)),E1422-VLOOKUP(A1422,'ListaN68 02-02-2025'!$A$12:$E$13375,5,0)&lt;2),"Bajo","Error en codigo")))))))</f>
        <v>Igual</v>
      </c>
    </row>
    <row r="1423" spans="1:32" x14ac:dyDescent="0.2">
      <c r="A1423" s="1" t="s">
        <v>701</v>
      </c>
      <c r="B1423" t="s">
        <v>4340</v>
      </c>
      <c r="C1423" t="s">
        <v>4959</v>
      </c>
      <c r="D1423">
        <v>21</v>
      </c>
      <c r="E1423" s="46">
        <v>2654.7860000000001</v>
      </c>
      <c r="F1423" s="44"/>
      <c r="G1423" s="46"/>
      <c r="AF1423" t="str">
        <f>IF(AND(ISBLANK(A1423),ISBLANK(B1423),ISBLANK(E1423)),"Blanco",IF(AND(ISBLANK(A1423),NOT(ISBLANK(B1423))),"Titulo",IF(AND(NOT(ISBLANK(A1423)),NOT(ISBLANK(B1423)),ISBLANK(E1423),IFERROR(FIND("FF--",A1423)&gt;1,FALSE)),"F.Comercializacion",IF(AND(NOT(ISBLANK(A1423)),NOT(ISBLANK(B1423)),NOT(ISBLANK(E1423)),ISERROR(VLOOKUP(A1423,'ListaN68 02-02-2025'!$A$12:$E$13375,5,0))),"Nuevo",IF(AND(NOT(ISBLANK(A1423)),NOT(ISBLANK(B1423)),NOT(ISBLANK(E1423)),AND(E1423-VLOOKUP(A1423,'ListaN68 02-02-2025'!$A$12:$E$13375,5,0)&gt;=-2,E1423-VLOOKUP(A1423,'ListaN68 02-02-2025'!$A$12:$E$13375,5,0)&lt;=2)),"Igual",IF(AND(NOT(ISBLANK(A1423)),NOT(ISBLANK(B1423)),NOT(ISBLANK(E1423)),E1423-VLOOKUP(A1423,'ListaN68 02-02-2025'!$A$12:$E$13375,5,0)&gt;2),"Aumento",IF(AND(NOT(ISBLANK(A1423)),NOT(ISBLANK(B1423)),NOT(ISBLANK(E1423)),E1423-VLOOKUP(A1423,'ListaN68 02-02-2025'!$A$12:$E$13375,5,0)&lt;2),"Bajo","Error en codigo")))))))</f>
        <v>Igual</v>
      </c>
    </row>
    <row r="1424" spans="1:32" x14ac:dyDescent="0.2">
      <c r="A1424" s="1" t="s">
        <v>702</v>
      </c>
      <c r="B1424" t="s">
        <v>4341</v>
      </c>
      <c r="C1424" t="s">
        <v>4959</v>
      </c>
      <c r="D1424">
        <v>21</v>
      </c>
      <c r="E1424" s="46">
        <v>3553.502</v>
      </c>
      <c r="F1424" s="44"/>
      <c r="G1424" s="46"/>
      <c r="AF1424" t="str">
        <f>IF(AND(ISBLANK(A1424),ISBLANK(B1424),ISBLANK(E1424)),"Blanco",IF(AND(ISBLANK(A1424),NOT(ISBLANK(B1424))),"Titulo",IF(AND(NOT(ISBLANK(A1424)),NOT(ISBLANK(B1424)),ISBLANK(E1424),IFERROR(FIND("FF--",A1424)&gt;1,FALSE)),"F.Comercializacion",IF(AND(NOT(ISBLANK(A1424)),NOT(ISBLANK(B1424)),NOT(ISBLANK(E1424)),ISERROR(VLOOKUP(A1424,'ListaN68 02-02-2025'!$A$12:$E$13375,5,0))),"Nuevo",IF(AND(NOT(ISBLANK(A1424)),NOT(ISBLANK(B1424)),NOT(ISBLANK(E1424)),AND(E1424-VLOOKUP(A1424,'ListaN68 02-02-2025'!$A$12:$E$13375,5,0)&gt;=-2,E1424-VLOOKUP(A1424,'ListaN68 02-02-2025'!$A$12:$E$13375,5,0)&lt;=2)),"Igual",IF(AND(NOT(ISBLANK(A1424)),NOT(ISBLANK(B1424)),NOT(ISBLANK(E1424)),E1424-VLOOKUP(A1424,'ListaN68 02-02-2025'!$A$12:$E$13375,5,0)&gt;2),"Aumento",IF(AND(NOT(ISBLANK(A1424)),NOT(ISBLANK(B1424)),NOT(ISBLANK(E1424)),E1424-VLOOKUP(A1424,'ListaN68 02-02-2025'!$A$12:$E$13375,5,0)&lt;2),"Bajo","Error en codigo")))))))</f>
        <v>Igual</v>
      </c>
    </row>
    <row r="1425" spans="1:32" x14ac:dyDescent="0.2">
      <c r="A1425" s="1" t="s">
        <v>703</v>
      </c>
      <c r="B1425" t="s">
        <v>4342</v>
      </c>
      <c r="C1425" t="s">
        <v>4959</v>
      </c>
      <c r="D1425">
        <v>21</v>
      </c>
      <c r="E1425" s="46">
        <v>5393.9809999999998</v>
      </c>
      <c r="F1425" s="44"/>
      <c r="G1425" s="46"/>
      <c r="AF1425" t="str">
        <f>IF(AND(ISBLANK(A1425),ISBLANK(B1425),ISBLANK(E1425)),"Blanco",IF(AND(ISBLANK(A1425),NOT(ISBLANK(B1425))),"Titulo",IF(AND(NOT(ISBLANK(A1425)),NOT(ISBLANK(B1425)),ISBLANK(E1425),IFERROR(FIND("FF--",A1425)&gt;1,FALSE)),"F.Comercializacion",IF(AND(NOT(ISBLANK(A1425)),NOT(ISBLANK(B1425)),NOT(ISBLANK(E1425)),ISERROR(VLOOKUP(A1425,'ListaN68 02-02-2025'!$A$12:$E$13375,5,0))),"Nuevo",IF(AND(NOT(ISBLANK(A1425)),NOT(ISBLANK(B1425)),NOT(ISBLANK(E1425)),AND(E1425-VLOOKUP(A1425,'ListaN68 02-02-2025'!$A$12:$E$13375,5,0)&gt;=-2,E1425-VLOOKUP(A1425,'ListaN68 02-02-2025'!$A$12:$E$13375,5,0)&lt;=2)),"Igual",IF(AND(NOT(ISBLANK(A1425)),NOT(ISBLANK(B1425)),NOT(ISBLANK(E1425)),E1425-VLOOKUP(A1425,'ListaN68 02-02-2025'!$A$12:$E$13375,5,0)&gt;2),"Aumento",IF(AND(NOT(ISBLANK(A1425)),NOT(ISBLANK(B1425)),NOT(ISBLANK(E1425)),E1425-VLOOKUP(A1425,'ListaN68 02-02-2025'!$A$12:$E$13375,5,0)&lt;2),"Bajo","Error en codigo")))))))</f>
        <v>Igual</v>
      </c>
    </row>
    <row r="1426" spans="1:32" x14ac:dyDescent="0.2">
      <c r="A1426" s="1" t="s">
        <v>698</v>
      </c>
      <c r="B1426" t="s">
        <v>4495</v>
      </c>
      <c r="C1426" t="s">
        <v>4959</v>
      </c>
      <c r="D1426">
        <v>21</v>
      </c>
      <c r="E1426" s="46">
        <v>13347.311</v>
      </c>
      <c r="F1426" s="44"/>
      <c r="G1426" s="46"/>
      <c r="AF1426" t="str">
        <f>IF(AND(ISBLANK(A1426),ISBLANK(B1426),ISBLANK(E1426)),"Blanco",IF(AND(ISBLANK(A1426),NOT(ISBLANK(B1426))),"Titulo",IF(AND(NOT(ISBLANK(A1426)),NOT(ISBLANK(B1426)),ISBLANK(E1426),IFERROR(FIND("FF--",A1426)&gt;1,FALSE)),"F.Comercializacion",IF(AND(NOT(ISBLANK(A1426)),NOT(ISBLANK(B1426)),NOT(ISBLANK(E1426)),ISERROR(VLOOKUP(A1426,'ListaN68 02-02-2025'!$A$12:$E$13375,5,0))),"Nuevo",IF(AND(NOT(ISBLANK(A1426)),NOT(ISBLANK(B1426)),NOT(ISBLANK(E1426)),AND(E1426-VLOOKUP(A1426,'ListaN68 02-02-2025'!$A$12:$E$13375,5,0)&gt;=-2,E1426-VLOOKUP(A1426,'ListaN68 02-02-2025'!$A$12:$E$13375,5,0)&lt;=2)),"Igual",IF(AND(NOT(ISBLANK(A1426)),NOT(ISBLANK(B1426)),NOT(ISBLANK(E1426)),E1426-VLOOKUP(A1426,'ListaN68 02-02-2025'!$A$12:$E$13375,5,0)&gt;2),"Aumento",IF(AND(NOT(ISBLANK(A1426)),NOT(ISBLANK(B1426)),NOT(ISBLANK(E1426)),E1426-VLOOKUP(A1426,'ListaN68 02-02-2025'!$A$12:$E$13375,5,0)&lt;2),"Bajo","Error en codigo")))))))</f>
        <v>Igual</v>
      </c>
    </row>
    <row r="1427" spans="1:32" x14ac:dyDescent="0.2">
      <c r="A1427" s="1" t="s">
        <v>704</v>
      </c>
      <c r="B1427" t="s">
        <v>4343</v>
      </c>
      <c r="C1427" t="s">
        <v>4959</v>
      </c>
      <c r="D1427">
        <v>21</v>
      </c>
      <c r="E1427" s="46">
        <v>2330.1350000000002</v>
      </c>
      <c r="F1427" s="44"/>
      <c r="G1427" s="46"/>
      <c r="AF1427" t="str">
        <f>IF(AND(ISBLANK(A1427),ISBLANK(B1427),ISBLANK(E1427)),"Blanco",IF(AND(ISBLANK(A1427),NOT(ISBLANK(B1427))),"Titulo",IF(AND(NOT(ISBLANK(A1427)),NOT(ISBLANK(B1427)),ISBLANK(E1427),IFERROR(FIND("FF--",A1427)&gt;1,FALSE)),"F.Comercializacion",IF(AND(NOT(ISBLANK(A1427)),NOT(ISBLANK(B1427)),NOT(ISBLANK(E1427)),ISERROR(VLOOKUP(A1427,'ListaN68 02-02-2025'!$A$12:$E$13375,5,0))),"Nuevo",IF(AND(NOT(ISBLANK(A1427)),NOT(ISBLANK(B1427)),NOT(ISBLANK(E1427)),AND(E1427-VLOOKUP(A1427,'ListaN68 02-02-2025'!$A$12:$E$13375,5,0)&gt;=-2,E1427-VLOOKUP(A1427,'ListaN68 02-02-2025'!$A$12:$E$13375,5,0)&lt;=2)),"Igual",IF(AND(NOT(ISBLANK(A1427)),NOT(ISBLANK(B1427)),NOT(ISBLANK(E1427)),E1427-VLOOKUP(A1427,'ListaN68 02-02-2025'!$A$12:$E$13375,5,0)&gt;2),"Aumento",IF(AND(NOT(ISBLANK(A1427)),NOT(ISBLANK(B1427)),NOT(ISBLANK(E1427)),E1427-VLOOKUP(A1427,'ListaN68 02-02-2025'!$A$12:$E$13375,5,0)&lt;2),"Bajo","Error en codigo")))))))</f>
        <v>Igual</v>
      </c>
    </row>
    <row r="1428" spans="1:32" x14ac:dyDescent="0.2">
      <c r="A1428" s="1" t="s">
        <v>705</v>
      </c>
      <c r="B1428" t="s">
        <v>4346</v>
      </c>
      <c r="C1428" t="s">
        <v>4959</v>
      </c>
      <c r="D1428">
        <v>21</v>
      </c>
      <c r="E1428" s="46">
        <v>10960.543</v>
      </c>
      <c r="F1428" s="44"/>
      <c r="G1428" s="46"/>
      <c r="AF1428" t="str">
        <f>IF(AND(ISBLANK(A1428),ISBLANK(B1428),ISBLANK(E1428)),"Blanco",IF(AND(ISBLANK(A1428),NOT(ISBLANK(B1428))),"Titulo",IF(AND(NOT(ISBLANK(A1428)),NOT(ISBLANK(B1428)),ISBLANK(E1428),IFERROR(FIND("FF--",A1428)&gt;1,FALSE)),"F.Comercializacion",IF(AND(NOT(ISBLANK(A1428)),NOT(ISBLANK(B1428)),NOT(ISBLANK(E1428)),ISERROR(VLOOKUP(A1428,'ListaN68 02-02-2025'!$A$12:$E$13375,5,0))),"Nuevo",IF(AND(NOT(ISBLANK(A1428)),NOT(ISBLANK(B1428)),NOT(ISBLANK(E1428)),AND(E1428-VLOOKUP(A1428,'ListaN68 02-02-2025'!$A$12:$E$13375,5,0)&gt;=-2,E1428-VLOOKUP(A1428,'ListaN68 02-02-2025'!$A$12:$E$13375,5,0)&lt;=2)),"Igual",IF(AND(NOT(ISBLANK(A1428)),NOT(ISBLANK(B1428)),NOT(ISBLANK(E1428)),E1428-VLOOKUP(A1428,'ListaN68 02-02-2025'!$A$12:$E$13375,5,0)&gt;2),"Aumento",IF(AND(NOT(ISBLANK(A1428)),NOT(ISBLANK(B1428)),NOT(ISBLANK(E1428)),E1428-VLOOKUP(A1428,'ListaN68 02-02-2025'!$A$12:$E$13375,5,0)&lt;2),"Bajo","Error en codigo")))))))</f>
        <v>Igual</v>
      </c>
    </row>
    <row r="1429" spans="1:32" x14ac:dyDescent="0.2">
      <c r="A1429" s="1" t="s">
        <v>706</v>
      </c>
      <c r="B1429" t="s">
        <v>4344</v>
      </c>
      <c r="C1429" t="s">
        <v>4959</v>
      </c>
      <c r="D1429">
        <v>21</v>
      </c>
      <c r="E1429" s="46">
        <v>3436.6869999999999</v>
      </c>
      <c r="F1429" s="44"/>
      <c r="G1429" s="46"/>
      <c r="AF1429" t="str">
        <f>IF(AND(ISBLANK(A1429),ISBLANK(B1429),ISBLANK(E1429)),"Blanco",IF(AND(ISBLANK(A1429),NOT(ISBLANK(B1429))),"Titulo",IF(AND(NOT(ISBLANK(A1429)),NOT(ISBLANK(B1429)),ISBLANK(E1429),IFERROR(FIND("FF--",A1429)&gt;1,FALSE)),"F.Comercializacion",IF(AND(NOT(ISBLANK(A1429)),NOT(ISBLANK(B1429)),NOT(ISBLANK(E1429)),ISERROR(VLOOKUP(A1429,'ListaN68 02-02-2025'!$A$12:$E$13375,5,0))),"Nuevo",IF(AND(NOT(ISBLANK(A1429)),NOT(ISBLANK(B1429)),NOT(ISBLANK(E1429)),AND(E1429-VLOOKUP(A1429,'ListaN68 02-02-2025'!$A$12:$E$13375,5,0)&gt;=-2,E1429-VLOOKUP(A1429,'ListaN68 02-02-2025'!$A$12:$E$13375,5,0)&lt;=2)),"Igual",IF(AND(NOT(ISBLANK(A1429)),NOT(ISBLANK(B1429)),NOT(ISBLANK(E1429)),E1429-VLOOKUP(A1429,'ListaN68 02-02-2025'!$A$12:$E$13375,5,0)&gt;2),"Aumento",IF(AND(NOT(ISBLANK(A1429)),NOT(ISBLANK(B1429)),NOT(ISBLANK(E1429)),E1429-VLOOKUP(A1429,'ListaN68 02-02-2025'!$A$12:$E$13375,5,0)&lt;2),"Bajo","Error en codigo")))))))</f>
        <v>Igual</v>
      </c>
    </row>
    <row r="1430" spans="1:32" x14ac:dyDescent="0.2">
      <c r="A1430" s="1" t="s">
        <v>707</v>
      </c>
      <c r="B1430" t="s">
        <v>4498</v>
      </c>
      <c r="C1430" t="s">
        <v>4959</v>
      </c>
      <c r="D1430">
        <v>21</v>
      </c>
      <c r="E1430" s="46">
        <v>4846.2510000000002</v>
      </c>
      <c r="F1430" s="44"/>
      <c r="G1430" s="46"/>
      <c r="AF1430" t="str">
        <f>IF(AND(ISBLANK(A1430),ISBLANK(B1430),ISBLANK(E1430)),"Blanco",IF(AND(ISBLANK(A1430),NOT(ISBLANK(B1430))),"Titulo",IF(AND(NOT(ISBLANK(A1430)),NOT(ISBLANK(B1430)),ISBLANK(E1430),IFERROR(FIND("FF--",A1430)&gt;1,FALSE)),"F.Comercializacion",IF(AND(NOT(ISBLANK(A1430)),NOT(ISBLANK(B1430)),NOT(ISBLANK(E1430)),ISERROR(VLOOKUP(A1430,'ListaN68 02-02-2025'!$A$12:$E$13375,5,0))),"Nuevo",IF(AND(NOT(ISBLANK(A1430)),NOT(ISBLANK(B1430)),NOT(ISBLANK(E1430)),AND(E1430-VLOOKUP(A1430,'ListaN68 02-02-2025'!$A$12:$E$13375,5,0)&gt;=-2,E1430-VLOOKUP(A1430,'ListaN68 02-02-2025'!$A$12:$E$13375,5,0)&lt;=2)),"Igual",IF(AND(NOT(ISBLANK(A1430)),NOT(ISBLANK(B1430)),NOT(ISBLANK(E1430)),E1430-VLOOKUP(A1430,'ListaN68 02-02-2025'!$A$12:$E$13375,5,0)&gt;2),"Aumento",IF(AND(NOT(ISBLANK(A1430)),NOT(ISBLANK(B1430)),NOT(ISBLANK(E1430)),E1430-VLOOKUP(A1430,'ListaN68 02-02-2025'!$A$12:$E$13375,5,0)&lt;2),"Bajo","Error en codigo")))))))</f>
        <v>Igual</v>
      </c>
    </row>
    <row r="1431" spans="1:32" x14ac:dyDescent="0.2">
      <c r="A1431" s="1" t="s">
        <v>708</v>
      </c>
      <c r="B1431" t="s">
        <v>4345</v>
      </c>
      <c r="C1431" t="s">
        <v>4959</v>
      </c>
      <c r="D1431">
        <v>21</v>
      </c>
      <c r="E1431" s="46">
        <v>7845.125</v>
      </c>
      <c r="F1431" s="44"/>
      <c r="G1431" s="46"/>
      <c r="AF1431" t="str">
        <f>IF(AND(ISBLANK(A1431),ISBLANK(B1431),ISBLANK(E1431)),"Blanco",IF(AND(ISBLANK(A1431),NOT(ISBLANK(B1431))),"Titulo",IF(AND(NOT(ISBLANK(A1431)),NOT(ISBLANK(B1431)),ISBLANK(E1431),IFERROR(FIND("FF--",A1431)&gt;1,FALSE)),"F.Comercializacion",IF(AND(NOT(ISBLANK(A1431)),NOT(ISBLANK(B1431)),NOT(ISBLANK(E1431)),ISERROR(VLOOKUP(A1431,'ListaN68 02-02-2025'!$A$12:$E$13375,5,0))),"Nuevo",IF(AND(NOT(ISBLANK(A1431)),NOT(ISBLANK(B1431)),NOT(ISBLANK(E1431)),AND(E1431-VLOOKUP(A1431,'ListaN68 02-02-2025'!$A$12:$E$13375,5,0)&gt;=-2,E1431-VLOOKUP(A1431,'ListaN68 02-02-2025'!$A$12:$E$13375,5,0)&lt;=2)),"Igual",IF(AND(NOT(ISBLANK(A1431)),NOT(ISBLANK(B1431)),NOT(ISBLANK(E1431)),E1431-VLOOKUP(A1431,'ListaN68 02-02-2025'!$A$12:$E$13375,5,0)&gt;2),"Aumento",IF(AND(NOT(ISBLANK(A1431)),NOT(ISBLANK(B1431)),NOT(ISBLANK(E1431)),E1431-VLOOKUP(A1431,'ListaN68 02-02-2025'!$A$12:$E$13375,5,0)&lt;2),"Bajo","Error en codigo")))))))</f>
        <v>Igual</v>
      </c>
    </row>
    <row r="1432" spans="1:32" x14ac:dyDescent="0.2">
      <c r="A1432" s="1" t="s">
        <v>709</v>
      </c>
      <c r="B1432" t="s">
        <v>4499</v>
      </c>
      <c r="C1432" t="s">
        <v>4959</v>
      </c>
      <c r="D1432">
        <v>21</v>
      </c>
      <c r="E1432" s="46">
        <v>2708.59</v>
      </c>
      <c r="F1432" s="44"/>
      <c r="G1432" s="46"/>
      <c r="AF1432" t="str">
        <f>IF(AND(ISBLANK(A1432),ISBLANK(B1432),ISBLANK(E1432)),"Blanco",IF(AND(ISBLANK(A1432),NOT(ISBLANK(B1432))),"Titulo",IF(AND(NOT(ISBLANK(A1432)),NOT(ISBLANK(B1432)),ISBLANK(E1432),IFERROR(FIND("FF--",A1432)&gt;1,FALSE)),"F.Comercializacion",IF(AND(NOT(ISBLANK(A1432)),NOT(ISBLANK(B1432)),NOT(ISBLANK(E1432)),ISERROR(VLOOKUP(A1432,'ListaN68 02-02-2025'!$A$12:$E$13375,5,0))),"Nuevo",IF(AND(NOT(ISBLANK(A1432)),NOT(ISBLANK(B1432)),NOT(ISBLANK(E1432)),AND(E1432-VLOOKUP(A1432,'ListaN68 02-02-2025'!$A$12:$E$13375,5,0)&gt;=-2,E1432-VLOOKUP(A1432,'ListaN68 02-02-2025'!$A$12:$E$13375,5,0)&lt;=2)),"Igual",IF(AND(NOT(ISBLANK(A1432)),NOT(ISBLANK(B1432)),NOT(ISBLANK(E1432)),E1432-VLOOKUP(A1432,'ListaN68 02-02-2025'!$A$12:$E$13375,5,0)&gt;2),"Aumento",IF(AND(NOT(ISBLANK(A1432)),NOT(ISBLANK(B1432)),NOT(ISBLANK(E1432)),E1432-VLOOKUP(A1432,'ListaN68 02-02-2025'!$A$12:$E$13375,5,0)&lt;2),"Bajo","Error en codigo")))))))</f>
        <v>Igual</v>
      </c>
    </row>
    <row r="1433" spans="1:32" x14ac:dyDescent="0.2">
      <c r="A1433" s="1" t="s">
        <v>710</v>
      </c>
      <c r="B1433" t="s">
        <v>4502</v>
      </c>
      <c r="C1433" t="s">
        <v>4959</v>
      </c>
      <c r="D1433">
        <v>21</v>
      </c>
      <c r="E1433" s="46">
        <v>14159.569</v>
      </c>
      <c r="F1433" s="44"/>
      <c r="G1433" s="46"/>
      <c r="AF1433" t="str">
        <f>IF(AND(ISBLANK(A1433),ISBLANK(B1433),ISBLANK(E1433)),"Blanco",IF(AND(ISBLANK(A1433),NOT(ISBLANK(B1433))),"Titulo",IF(AND(NOT(ISBLANK(A1433)),NOT(ISBLANK(B1433)),ISBLANK(E1433),IFERROR(FIND("FF--",A1433)&gt;1,FALSE)),"F.Comercializacion",IF(AND(NOT(ISBLANK(A1433)),NOT(ISBLANK(B1433)),NOT(ISBLANK(E1433)),ISERROR(VLOOKUP(A1433,'ListaN68 02-02-2025'!$A$12:$E$13375,5,0))),"Nuevo",IF(AND(NOT(ISBLANK(A1433)),NOT(ISBLANK(B1433)),NOT(ISBLANK(E1433)),AND(E1433-VLOOKUP(A1433,'ListaN68 02-02-2025'!$A$12:$E$13375,5,0)&gt;=-2,E1433-VLOOKUP(A1433,'ListaN68 02-02-2025'!$A$12:$E$13375,5,0)&lt;=2)),"Igual",IF(AND(NOT(ISBLANK(A1433)),NOT(ISBLANK(B1433)),NOT(ISBLANK(E1433)),E1433-VLOOKUP(A1433,'ListaN68 02-02-2025'!$A$12:$E$13375,5,0)&gt;2),"Aumento",IF(AND(NOT(ISBLANK(A1433)),NOT(ISBLANK(B1433)),NOT(ISBLANK(E1433)),E1433-VLOOKUP(A1433,'ListaN68 02-02-2025'!$A$12:$E$13375,5,0)&lt;2),"Bajo","Error en codigo")))))))</f>
        <v>Igual</v>
      </c>
    </row>
    <row r="1434" spans="1:32" x14ac:dyDescent="0.2">
      <c r="A1434" s="1" t="s">
        <v>1821</v>
      </c>
      <c r="B1434" t="s">
        <v>4503</v>
      </c>
      <c r="C1434" t="s">
        <v>4959</v>
      </c>
      <c r="D1434">
        <v>21</v>
      </c>
      <c r="E1434" s="46">
        <v>22956.132000000001</v>
      </c>
      <c r="F1434" s="44"/>
      <c r="G1434" s="46"/>
      <c r="AF1434" t="str">
        <f>IF(AND(ISBLANK(A1434),ISBLANK(B1434),ISBLANK(E1434)),"Blanco",IF(AND(ISBLANK(A1434),NOT(ISBLANK(B1434))),"Titulo",IF(AND(NOT(ISBLANK(A1434)),NOT(ISBLANK(B1434)),ISBLANK(E1434),IFERROR(FIND("FF--",A1434)&gt;1,FALSE)),"F.Comercializacion",IF(AND(NOT(ISBLANK(A1434)),NOT(ISBLANK(B1434)),NOT(ISBLANK(E1434)),ISERROR(VLOOKUP(A1434,'ListaN68 02-02-2025'!$A$12:$E$13375,5,0))),"Nuevo",IF(AND(NOT(ISBLANK(A1434)),NOT(ISBLANK(B1434)),NOT(ISBLANK(E1434)),AND(E1434-VLOOKUP(A1434,'ListaN68 02-02-2025'!$A$12:$E$13375,5,0)&gt;=-2,E1434-VLOOKUP(A1434,'ListaN68 02-02-2025'!$A$12:$E$13375,5,0)&lt;=2)),"Igual",IF(AND(NOT(ISBLANK(A1434)),NOT(ISBLANK(B1434)),NOT(ISBLANK(E1434)),E1434-VLOOKUP(A1434,'ListaN68 02-02-2025'!$A$12:$E$13375,5,0)&gt;2),"Aumento",IF(AND(NOT(ISBLANK(A1434)),NOT(ISBLANK(B1434)),NOT(ISBLANK(E1434)),E1434-VLOOKUP(A1434,'ListaN68 02-02-2025'!$A$12:$E$13375,5,0)&lt;2),"Bajo","Error en codigo")))))))</f>
        <v>Igual</v>
      </c>
    </row>
    <row r="1435" spans="1:32" x14ac:dyDescent="0.2">
      <c r="A1435" s="1" t="s">
        <v>711</v>
      </c>
      <c r="B1435" t="s">
        <v>4500</v>
      </c>
      <c r="C1435" t="s">
        <v>4959</v>
      </c>
      <c r="D1435">
        <v>21</v>
      </c>
      <c r="E1435" s="46">
        <v>4524.2749999999996</v>
      </c>
      <c r="F1435" s="44"/>
      <c r="G1435" s="46"/>
      <c r="AF1435" t="str">
        <f>IF(AND(ISBLANK(A1435),ISBLANK(B1435),ISBLANK(E1435)),"Blanco",IF(AND(ISBLANK(A1435),NOT(ISBLANK(B1435))),"Titulo",IF(AND(NOT(ISBLANK(A1435)),NOT(ISBLANK(B1435)),ISBLANK(E1435),IFERROR(FIND("FF--",A1435)&gt;1,FALSE)),"F.Comercializacion",IF(AND(NOT(ISBLANK(A1435)),NOT(ISBLANK(B1435)),NOT(ISBLANK(E1435)),ISERROR(VLOOKUP(A1435,'ListaN68 02-02-2025'!$A$12:$E$13375,5,0))),"Nuevo",IF(AND(NOT(ISBLANK(A1435)),NOT(ISBLANK(B1435)),NOT(ISBLANK(E1435)),AND(E1435-VLOOKUP(A1435,'ListaN68 02-02-2025'!$A$12:$E$13375,5,0)&gt;=-2,E1435-VLOOKUP(A1435,'ListaN68 02-02-2025'!$A$12:$E$13375,5,0)&lt;=2)),"Igual",IF(AND(NOT(ISBLANK(A1435)),NOT(ISBLANK(B1435)),NOT(ISBLANK(E1435)),E1435-VLOOKUP(A1435,'ListaN68 02-02-2025'!$A$12:$E$13375,5,0)&gt;2),"Aumento",IF(AND(NOT(ISBLANK(A1435)),NOT(ISBLANK(B1435)),NOT(ISBLANK(E1435)),E1435-VLOOKUP(A1435,'ListaN68 02-02-2025'!$A$12:$E$13375,5,0)&lt;2),"Bajo","Error en codigo")))))))</f>
        <v>Igual</v>
      </c>
    </row>
    <row r="1436" spans="1:32" x14ac:dyDescent="0.2">
      <c r="A1436" s="1" t="s">
        <v>712</v>
      </c>
      <c r="B1436" t="s">
        <v>4501</v>
      </c>
      <c r="C1436" t="s">
        <v>4959</v>
      </c>
      <c r="D1436">
        <v>21</v>
      </c>
      <c r="E1436" s="46">
        <v>6888</v>
      </c>
      <c r="F1436" s="44"/>
      <c r="G1436" s="46"/>
      <c r="AF1436" t="str">
        <f>IF(AND(ISBLANK(A1436),ISBLANK(B1436),ISBLANK(E1436)),"Blanco",IF(AND(ISBLANK(A1436),NOT(ISBLANK(B1436))),"Titulo",IF(AND(NOT(ISBLANK(A1436)),NOT(ISBLANK(B1436)),ISBLANK(E1436),IFERROR(FIND("FF--",A1436)&gt;1,FALSE)),"F.Comercializacion",IF(AND(NOT(ISBLANK(A1436)),NOT(ISBLANK(B1436)),NOT(ISBLANK(E1436)),ISERROR(VLOOKUP(A1436,'ListaN68 02-02-2025'!$A$12:$E$13375,5,0))),"Nuevo",IF(AND(NOT(ISBLANK(A1436)),NOT(ISBLANK(B1436)),NOT(ISBLANK(E1436)),AND(E1436-VLOOKUP(A1436,'ListaN68 02-02-2025'!$A$12:$E$13375,5,0)&gt;=-2,E1436-VLOOKUP(A1436,'ListaN68 02-02-2025'!$A$12:$E$13375,5,0)&lt;=2)),"Igual",IF(AND(NOT(ISBLANK(A1436)),NOT(ISBLANK(B1436)),NOT(ISBLANK(E1436)),E1436-VLOOKUP(A1436,'ListaN68 02-02-2025'!$A$12:$E$13375,5,0)&gt;2),"Aumento",IF(AND(NOT(ISBLANK(A1436)),NOT(ISBLANK(B1436)),NOT(ISBLANK(E1436)),E1436-VLOOKUP(A1436,'ListaN68 02-02-2025'!$A$12:$E$13375,5,0)&lt;2),"Bajo","Error en codigo")))))))</f>
        <v>Igual</v>
      </c>
    </row>
    <row r="1437" spans="1:32" x14ac:dyDescent="0.2">
      <c r="A1437" s="1" t="s">
        <v>713</v>
      </c>
      <c r="B1437" t="s">
        <v>4347</v>
      </c>
      <c r="C1437" t="s">
        <v>4959</v>
      </c>
      <c r="D1437">
        <v>21</v>
      </c>
      <c r="E1437" s="46">
        <v>10626.987999999999</v>
      </c>
      <c r="F1437" s="44"/>
      <c r="G1437" s="46"/>
      <c r="AF1437" t="str">
        <f>IF(AND(ISBLANK(A1437),ISBLANK(B1437),ISBLANK(E1437)),"Blanco",IF(AND(ISBLANK(A1437),NOT(ISBLANK(B1437))),"Titulo",IF(AND(NOT(ISBLANK(A1437)),NOT(ISBLANK(B1437)),ISBLANK(E1437),IFERROR(FIND("FF--",A1437)&gt;1,FALSE)),"F.Comercializacion",IF(AND(NOT(ISBLANK(A1437)),NOT(ISBLANK(B1437)),NOT(ISBLANK(E1437)),ISERROR(VLOOKUP(A1437,'ListaN68 02-02-2025'!$A$12:$E$13375,5,0))),"Nuevo",IF(AND(NOT(ISBLANK(A1437)),NOT(ISBLANK(B1437)),NOT(ISBLANK(E1437)),AND(E1437-VLOOKUP(A1437,'ListaN68 02-02-2025'!$A$12:$E$13375,5,0)&gt;=-2,E1437-VLOOKUP(A1437,'ListaN68 02-02-2025'!$A$12:$E$13375,5,0)&lt;=2)),"Igual",IF(AND(NOT(ISBLANK(A1437)),NOT(ISBLANK(B1437)),NOT(ISBLANK(E1437)),E1437-VLOOKUP(A1437,'ListaN68 02-02-2025'!$A$12:$E$13375,5,0)&gt;2),"Aumento",IF(AND(NOT(ISBLANK(A1437)),NOT(ISBLANK(B1437)),NOT(ISBLANK(E1437)),E1437-VLOOKUP(A1437,'ListaN68 02-02-2025'!$A$12:$E$13375,5,0)&lt;2),"Bajo","Error en codigo")))))))</f>
        <v>Igual</v>
      </c>
    </row>
    <row r="1438" spans="1:32" x14ac:dyDescent="0.2">
      <c r="A1438" s="1" t="s">
        <v>714</v>
      </c>
      <c r="B1438" t="s">
        <v>4504</v>
      </c>
      <c r="C1438" t="s">
        <v>4959</v>
      </c>
      <c r="D1438">
        <v>21</v>
      </c>
      <c r="E1438" s="46">
        <v>3490.6439999999998</v>
      </c>
      <c r="F1438" s="44"/>
      <c r="G1438" s="46"/>
      <c r="AF1438" t="str">
        <f>IF(AND(ISBLANK(A1438),ISBLANK(B1438),ISBLANK(E1438)),"Blanco",IF(AND(ISBLANK(A1438),NOT(ISBLANK(B1438))),"Titulo",IF(AND(NOT(ISBLANK(A1438)),NOT(ISBLANK(B1438)),ISBLANK(E1438),IFERROR(FIND("FF--",A1438)&gt;1,FALSE)),"F.Comercializacion",IF(AND(NOT(ISBLANK(A1438)),NOT(ISBLANK(B1438)),NOT(ISBLANK(E1438)),ISERROR(VLOOKUP(A1438,'ListaN68 02-02-2025'!$A$12:$E$13375,5,0))),"Nuevo",IF(AND(NOT(ISBLANK(A1438)),NOT(ISBLANK(B1438)),NOT(ISBLANK(E1438)),AND(E1438-VLOOKUP(A1438,'ListaN68 02-02-2025'!$A$12:$E$13375,5,0)&gt;=-2,E1438-VLOOKUP(A1438,'ListaN68 02-02-2025'!$A$12:$E$13375,5,0)&lt;=2)),"Igual",IF(AND(NOT(ISBLANK(A1438)),NOT(ISBLANK(B1438)),NOT(ISBLANK(E1438)),E1438-VLOOKUP(A1438,'ListaN68 02-02-2025'!$A$12:$E$13375,5,0)&gt;2),"Aumento",IF(AND(NOT(ISBLANK(A1438)),NOT(ISBLANK(B1438)),NOT(ISBLANK(E1438)),E1438-VLOOKUP(A1438,'ListaN68 02-02-2025'!$A$12:$E$13375,5,0)&lt;2),"Bajo","Error en codigo")))))))</f>
        <v>Igual</v>
      </c>
    </row>
    <row r="1439" spans="1:32" x14ac:dyDescent="0.2">
      <c r="A1439" s="1" t="s">
        <v>715</v>
      </c>
      <c r="B1439" t="s">
        <v>4348</v>
      </c>
      <c r="C1439" t="s">
        <v>4959</v>
      </c>
      <c r="D1439">
        <v>21</v>
      </c>
      <c r="E1439" s="46">
        <v>6454.61</v>
      </c>
      <c r="F1439" s="44"/>
      <c r="G1439" s="46"/>
      <c r="AF1439" t="str">
        <f>IF(AND(ISBLANK(A1439),ISBLANK(B1439),ISBLANK(E1439)),"Blanco",IF(AND(ISBLANK(A1439),NOT(ISBLANK(B1439))),"Titulo",IF(AND(NOT(ISBLANK(A1439)),NOT(ISBLANK(B1439)),ISBLANK(E1439),IFERROR(FIND("FF--",A1439)&gt;1,FALSE)),"F.Comercializacion",IF(AND(NOT(ISBLANK(A1439)),NOT(ISBLANK(B1439)),NOT(ISBLANK(E1439)),ISERROR(VLOOKUP(A1439,'ListaN68 02-02-2025'!$A$12:$E$13375,5,0))),"Nuevo",IF(AND(NOT(ISBLANK(A1439)),NOT(ISBLANK(B1439)),NOT(ISBLANK(E1439)),AND(E1439-VLOOKUP(A1439,'ListaN68 02-02-2025'!$A$12:$E$13375,5,0)&gt;=-2,E1439-VLOOKUP(A1439,'ListaN68 02-02-2025'!$A$12:$E$13375,5,0)&lt;=2)),"Igual",IF(AND(NOT(ISBLANK(A1439)),NOT(ISBLANK(B1439)),NOT(ISBLANK(E1439)),E1439-VLOOKUP(A1439,'ListaN68 02-02-2025'!$A$12:$E$13375,5,0)&gt;2),"Aumento",IF(AND(NOT(ISBLANK(A1439)),NOT(ISBLANK(B1439)),NOT(ISBLANK(E1439)),E1439-VLOOKUP(A1439,'ListaN68 02-02-2025'!$A$12:$E$13375,5,0)&lt;2),"Bajo","Error en codigo")))))))</f>
        <v>Igual</v>
      </c>
    </row>
    <row r="1440" spans="1:32" x14ac:dyDescent="0.2">
      <c r="A1440" s="1" t="s">
        <v>1831</v>
      </c>
      <c r="B1440" t="s">
        <v>4505</v>
      </c>
      <c r="C1440" t="s">
        <v>4959</v>
      </c>
      <c r="D1440">
        <v>21</v>
      </c>
      <c r="E1440" s="46">
        <v>8627.5949999999993</v>
      </c>
      <c r="F1440" s="44"/>
      <c r="G1440" s="46"/>
      <c r="AF1440" t="str">
        <f>IF(AND(ISBLANK(A1440),ISBLANK(B1440),ISBLANK(E1440)),"Blanco",IF(AND(ISBLANK(A1440),NOT(ISBLANK(B1440))),"Titulo",IF(AND(NOT(ISBLANK(A1440)),NOT(ISBLANK(B1440)),ISBLANK(E1440),IFERROR(FIND("FF--",A1440)&gt;1,FALSE)),"F.Comercializacion",IF(AND(NOT(ISBLANK(A1440)),NOT(ISBLANK(B1440)),NOT(ISBLANK(E1440)),ISERROR(VLOOKUP(A1440,'ListaN68 02-02-2025'!$A$12:$E$13375,5,0))),"Nuevo",IF(AND(NOT(ISBLANK(A1440)),NOT(ISBLANK(B1440)),NOT(ISBLANK(E1440)),AND(E1440-VLOOKUP(A1440,'ListaN68 02-02-2025'!$A$12:$E$13375,5,0)&gt;=-2,E1440-VLOOKUP(A1440,'ListaN68 02-02-2025'!$A$12:$E$13375,5,0)&lt;=2)),"Igual",IF(AND(NOT(ISBLANK(A1440)),NOT(ISBLANK(B1440)),NOT(ISBLANK(E1440)),E1440-VLOOKUP(A1440,'ListaN68 02-02-2025'!$A$12:$E$13375,5,0)&gt;2),"Aumento",IF(AND(NOT(ISBLANK(A1440)),NOT(ISBLANK(B1440)),NOT(ISBLANK(E1440)),E1440-VLOOKUP(A1440,'ListaN68 02-02-2025'!$A$12:$E$13375,5,0)&lt;2),"Bajo","Error en codigo")))))))</f>
        <v>Igual</v>
      </c>
    </row>
    <row r="1441" spans="1:32" x14ac:dyDescent="0.2">
      <c r="A1441" s="1" t="s">
        <v>716</v>
      </c>
      <c r="B1441" t="s">
        <v>4506</v>
      </c>
      <c r="C1441" t="s">
        <v>4959</v>
      </c>
      <c r="D1441">
        <v>21</v>
      </c>
      <c r="E1441" s="46">
        <v>4951.9979999999996</v>
      </c>
      <c r="F1441" s="44"/>
      <c r="G1441" s="46"/>
      <c r="AF1441" t="str">
        <f>IF(AND(ISBLANK(A1441),ISBLANK(B1441),ISBLANK(E1441)),"Blanco",IF(AND(ISBLANK(A1441),NOT(ISBLANK(B1441))),"Titulo",IF(AND(NOT(ISBLANK(A1441)),NOT(ISBLANK(B1441)),ISBLANK(E1441),IFERROR(FIND("FF--",A1441)&gt;1,FALSE)),"F.Comercializacion",IF(AND(NOT(ISBLANK(A1441)),NOT(ISBLANK(B1441)),NOT(ISBLANK(E1441)),ISERROR(VLOOKUP(A1441,'ListaN68 02-02-2025'!$A$12:$E$13375,5,0))),"Nuevo",IF(AND(NOT(ISBLANK(A1441)),NOT(ISBLANK(B1441)),NOT(ISBLANK(E1441)),AND(E1441-VLOOKUP(A1441,'ListaN68 02-02-2025'!$A$12:$E$13375,5,0)&gt;=-2,E1441-VLOOKUP(A1441,'ListaN68 02-02-2025'!$A$12:$E$13375,5,0)&lt;=2)),"Igual",IF(AND(NOT(ISBLANK(A1441)),NOT(ISBLANK(B1441)),NOT(ISBLANK(E1441)),E1441-VLOOKUP(A1441,'ListaN68 02-02-2025'!$A$12:$E$13375,5,0)&gt;2),"Aumento",IF(AND(NOT(ISBLANK(A1441)),NOT(ISBLANK(B1441)),NOT(ISBLANK(E1441)),E1441-VLOOKUP(A1441,'ListaN68 02-02-2025'!$A$12:$E$13375,5,0)&lt;2),"Bajo","Error en codigo")))))))</f>
        <v>Igual</v>
      </c>
    </row>
    <row r="1442" spans="1:32" x14ac:dyDescent="0.2">
      <c r="A1442" s="1" t="s">
        <v>717</v>
      </c>
      <c r="B1442" t="s">
        <v>4507</v>
      </c>
      <c r="C1442" t="s">
        <v>4959</v>
      </c>
      <c r="D1442">
        <v>21</v>
      </c>
      <c r="E1442" s="46">
        <v>8282.7009999999991</v>
      </c>
      <c r="F1442" s="44"/>
      <c r="G1442" s="46"/>
      <c r="AF1442" t="str">
        <f>IF(AND(ISBLANK(A1442),ISBLANK(B1442),ISBLANK(E1442)),"Blanco",IF(AND(ISBLANK(A1442),NOT(ISBLANK(B1442))),"Titulo",IF(AND(NOT(ISBLANK(A1442)),NOT(ISBLANK(B1442)),ISBLANK(E1442),IFERROR(FIND("FF--",A1442)&gt;1,FALSE)),"F.Comercializacion",IF(AND(NOT(ISBLANK(A1442)),NOT(ISBLANK(B1442)),NOT(ISBLANK(E1442)),ISERROR(VLOOKUP(A1442,'ListaN68 02-02-2025'!$A$12:$E$13375,5,0))),"Nuevo",IF(AND(NOT(ISBLANK(A1442)),NOT(ISBLANK(B1442)),NOT(ISBLANK(E1442)),AND(E1442-VLOOKUP(A1442,'ListaN68 02-02-2025'!$A$12:$E$13375,5,0)&gt;=-2,E1442-VLOOKUP(A1442,'ListaN68 02-02-2025'!$A$12:$E$13375,5,0)&lt;=2)),"Igual",IF(AND(NOT(ISBLANK(A1442)),NOT(ISBLANK(B1442)),NOT(ISBLANK(E1442)),E1442-VLOOKUP(A1442,'ListaN68 02-02-2025'!$A$12:$E$13375,5,0)&gt;2),"Aumento",IF(AND(NOT(ISBLANK(A1442)),NOT(ISBLANK(B1442)),NOT(ISBLANK(E1442)),E1442-VLOOKUP(A1442,'ListaN68 02-02-2025'!$A$12:$E$13375,5,0)&lt;2),"Bajo","Error en codigo")))))))</f>
        <v>Igual</v>
      </c>
    </row>
    <row r="1443" spans="1:32" x14ac:dyDescent="0.2">
      <c r="C1443"/>
      <c r="E1443" s="46"/>
      <c r="F1443" s="44"/>
      <c r="G1443" s="46"/>
      <c r="AF1443" t="str">
        <f>IF(AND(ISBLANK(A1443),ISBLANK(B1443),ISBLANK(E1443)),"Blanco",IF(AND(ISBLANK(A1443),NOT(ISBLANK(B1443))),"Titulo",IF(AND(NOT(ISBLANK(A1443)),NOT(ISBLANK(B1443)),ISBLANK(E1443),IFERROR(FIND("FF--",A1443)&gt;1,FALSE)),"F.Comercializacion",IF(AND(NOT(ISBLANK(A1443)),NOT(ISBLANK(B1443)),NOT(ISBLANK(E1443)),ISERROR(VLOOKUP(A1443,'ListaN68 02-02-2025'!$A$12:$E$13375,5,0))),"Nuevo",IF(AND(NOT(ISBLANK(A1443)),NOT(ISBLANK(B1443)),NOT(ISBLANK(E1443)),AND(E1443-VLOOKUP(A1443,'ListaN68 02-02-2025'!$A$12:$E$13375,5,0)&gt;=-2,E1443-VLOOKUP(A1443,'ListaN68 02-02-2025'!$A$12:$E$13375,5,0)&lt;=2)),"Igual",IF(AND(NOT(ISBLANK(A1443)),NOT(ISBLANK(B1443)),NOT(ISBLANK(E1443)),E1443-VLOOKUP(A1443,'ListaN68 02-02-2025'!$A$12:$E$13375,5,0)&gt;2),"Aumento",IF(AND(NOT(ISBLANK(A1443)),NOT(ISBLANK(B1443)),NOT(ISBLANK(E1443)),E1443-VLOOKUP(A1443,'ListaN68 02-02-2025'!$A$12:$E$13375,5,0)&lt;2),"Bajo","Error en codigo")))))))</f>
        <v>Blanco</v>
      </c>
    </row>
    <row r="1444" spans="1:32" x14ac:dyDescent="0.2">
      <c r="B1444" t="s">
        <v>740</v>
      </c>
      <c r="C1444"/>
      <c r="E1444" s="46"/>
      <c r="F1444" s="44"/>
      <c r="G1444" s="46"/>
      <c r="AF1444" t="str">
        <f>IF(AND(ISBLANK(A1444),ISBLANK(B1444),ISBLANK(E1444)),"Blanco",IF(AND(ISBLANK(A1444),NOT(ISBLANK(B1444))),"Titulo",IF(AND(NOT(ISBLANK(A1444)),NOT(ISBLANK(B1444)),ISBLANK(E1444),IFERROR(FIND("FF--",A1444)&gt;1,FALSE)),"F.Comercializacion",IF(AND(NOT(ISBLANK(A1444)),NOT(ISBLANK(B1444)),NOT(ISBLANK(E1444)),ISERROR(VLOOKUP(A1444,'ListaN68 02-02-2025'!$A$12:$E$13375,5,0))),"Nuevo",IF(AND(NOT(ISBLANK(A1444)),NOT(ISBLANK(B1444)),NOT(ISBLANK(E1444)),AND(E1444-VLOOKUP(A1444,'ListaN68 02-02-2025'!$A$12:$E$13375,5,0)&gt;=-2,E1444-VLOOKUP(A1444,'ListaN68 02-02-2025'!$A$12:$E$13375,5,0)&lt;=2)),"Igual",IF(AND(NOT(ISBLANK(A1444)),NOT(ISBLANK(B1444)),NOT(ISBLANK(E1444)),E1444-VLOOKUP(A1444,'ListaN68 02-02-2025'!$A$12:$E$13375,5,0)&gt;2),"Aumento",IF(AND(NOT(ISBLANK(A1444)),NOT(ISBLANK(B1444)),NOT(ISBLANK(E1444)),E1444-VLOOKUP(A1444,'ListaN68 02-02-2025'!$A$12:$E$13375,5,0)&lt;2),"Bajo","Error en codigo")))))))</f>
        <v>Titulo</v>
      </c>
    </row>
    <row r="1445" spans="1:32" x14ac:dyDescent="0.2">
      <c r="C1445"/>
      <c r="E1445" s="46"/>
      <c r="F1445" s="44"/>
      <c r="G1445" s="46"/>
      <c r="AF1445" t="str">
        <f>IF(AND(ISBLANK(A1445),ISBLANK(B1445),ISBLANK(E1445)),"Blanco",IF(AND(ISBLANK(A1445),NOT(ISBLANK(B1445))),"Titulo",IF(AND(NOT(ISBLANK(A1445)),NOT(ISBLANK(B1445)),ISBLANK(E1445),IFERROR(FIND("FF--",A1445)&gt;1,FALSE)),"F.Comercializacion",IF(AND(NOT(ISBLANK(A1445)),NOT(ISBLANK(B1445)),NOT(ISBLANK(E1445)),ISERROR(VLOOKUP(A1445,'ListaN68 02-02-2025'!$A$12:$E$13375,5,0))),"Nuevo",IF(AND(NOT(ISBLANK(A1445)),NOT(ISBLANK(B1445)),NOT(ISBLANK(E1445)),AND(E1445-VLOOKUP(A1445,'ListaN68 02-02-2025'!$A$12:$E$13375,5,0)&gt;=-2,E1445-VLOOKUP(A1445,'ListaN68 02-02-2025'!$A$12:$E$13375,5,0)&lt;=2)),"Igual",IF(AND(NOT(ISBLANK(A1445)),NOT(ISBLANK(B1445)),NOT(ISBLANK(E1445)),E1445-VLOOKUP(A1445,'ListaN68 02-02-2025'!$A$12:$E$13375,5,0)&gt;2),"Aumento",IF(AND(NOT(ISBLANK(A1445)),NOT(ISBLANK(B1445)),NOT(ISBLANK(E1445)),E1445-VLOOKUP(A1445,'ListaN68 02-02-2025'!$A$12:$E$13375,5,0)&lt;2),"Bajo","Error en codigo")))))))</f>
        <v>Blanco</v>
      </c>
    </row>
    <row r="1446" spans="1:32" x14ac:dyDescent="0.2">
      <c r="A1446" s="1" t="s">
        <v>741</v>
      </c>
      <c r="B1446" t="s">
        <v>4508</v>
      </c>
      <c r="C1446" t="s">
        <v>4959</v>
      </c>
      <c r="D1446">
        <v>21</v>
      </c>
      <c r="E1446" s="46">
        <v>3089.1709999999998</v>
      </c>
      <c r="F1446" s="44"/>
      <c r="G1446" s="46"/>
      <c r="AF1446" t="str">
        <f>IF(AND(ISBLANK(A1446),ISBLANK(B1446),ISBLANK(E1446)),"Blanco",IF(AND(ISBLANK(A1446),NOT(ISBLANK(B1446))),"Titulo",IF(AND(NOT(ISBLANK(A1446)),NOT(ISBLANK(B1446)),ISBLANK(E1446),IFERROR(FIND("FF--",A1446)&gt;1,FALSE)),"F.Comercializacion",IF(AND(NOT(ISBLANK(A1446)),NOT(ISBLANK(B1446)),NOT(ISBLANK(E1446)),ISERROR(VLOOKUP(A1446,'ListaN68 02-02-2025'!$A$12:$E$13375,5,0))),"Nuevo",IF(AND(NOT(ISBLANK(A1446)),NOT(ISBLANK(B1446)),NOT(ISBLANK(E1446)),AND(E1446-VLOOKUP(A1446,'ListaN68 02-02-2025'!$A$12:$E$13375,5,0)&gt;=-2,E1446-VLOOKUP(A1446,'ListaN68 02-02-2025'!$A$12:$E$13375,5,0)&lt;=2)),"Igual",IF(AND(NOT(ISBLANK(A1446)),NOT(ISBLANK(B1446)),NOT(ISBLANK(E1446)),E1446-VLOOKUP(A1446,'ListaN68 02-02-2025'!$A$12:$E$13375,5,0)&gt;2),"Aumento",IF(AND(NOT(ISBLANK(A1446)),NOT(ISBLANK(B1446)),NOT(ISBLANK(E1446)),E1446-VLOOKUP(A1446,'ListaN68 02-02-2025'!$A$12:$E$13375,5,0)&lt;2),"Bajo","Error en codigo")))))))</f>
        <v>Igual</v>
      </c>
    </row>
    <row r="1447" spans="1:32" x14ac:dyDescent="0.2">
      <c r="A1447" s="1" t="s">
        <v>742</v>
      </c>
      <c r="B1447" t="s">
        <v>4509</v>
      </c>
      <c r="C1447" t="s">
        <v>4959</v>
      </c>
      <c r="D1447">
        <v>21</v>
      </c>
      <c r="E1447" s="46">
        <v>5306.4830000000002</v>
      </c>
      <c r="F1447" s="44"/>
      <c r="G1447" s="46"/>
      <c r="AF1447" t="str">
        <f>IF(AND(ISBLANK(A1447),ISBLANK(B1447),ISBLANK(E1447)),"Blanco",IF(AND(ISBLANK(A1447),NOT(ISBLANK(B1447))),"Titulo",IF(AND(NOT(ISBLANK(A1447)),NOT(ISBLANK(B1447)),ISBLANK(E1447),IFERROR(FIND("FF--",A1447)&gt;1,FALSE)),"F.Comercializacion",IF(AND(NOT(ISBLANK(A1447)),NOT(ISBLANK(B1447)),NOT(ISBLANK(E1447)),ISERROR(VLOOKUP(A1447,'ListaN68 02-02-2025'!$A$12:$E$13375,5,0))),"Nuevo",IF(AND(NOT(ISBLANK(A1447)),NOT(ISBLANK(B1447)),NOT(ISBLANK(E1447)),AND(E1447-VLOOKUP(A1447,'ListaN68 02-02-2025'!$A$12:$E$13375,5,0)&gt;=-2,E1447-VLOOKUP(A1447,'ListaN68 02-02-2025'!$A$12:$E$13375,5,0)&lt;=2)),"Igual",IF(AND(NOT(ISBLANK(A1447)),NOT(ISBLANK(B1447)),NOT(ISBLANK(E1447)),E1447-VLOOKUP(A1447,'ListaN68 02-02-2025'!$A$12:$E$13375,5,0)&gt;2),"Aumento",IF(AND(NOT(ISBLANK(A1447)),NOT(ISBLANK(B1447)),NOT(ISBLANK(E1447)),E1447-VLOOKUP(A1447,'ListaN68 02-02-2025'!$A$12:$E$13375,5,0)&lt;2),"Bajo","Error en codigo")))))))</f>
        <v>Igual</v>
      </c>
    </row>
    <row r="1448" spans="1:32" x14ac:dyDescent="0.2">
      <c r="A1448" s="1" t="s">
        <v>743</v>
      </c>
      <c r="B1448" t="s">
        <v>4510</v>
      </c>
      <c r="C1448" t="s">
        <v>4959</v>
      </c>
      <c r="D1448">
        <v>21</v>
      </c>
      <c r="E1448" s="46">
        <v>9496.7090000000007</v>
      </c>
      <c r="F1448" s="44"/>
      <c r="G1448" s="46"/>
      <c r="AF1448" t="str">
        <f>IF(AND(ISBLANK(A1448),ISBLANK(B1448),ISBLANK(E1448)),"Blanco",IF(AND(ISBLANK(A1448),NOT(ISBLANK(B1448))),"Titulo",IF(AND(NOT(ISBLANK(A1448)),NOT(ISBLANK(B1448)),ISBLANK(E1448),IFERROR(FIND("FF--",A1448)&gt;1,FALSE)),"F.Comercializacion",IF(AND(NOT(ISBLANK(A1448)),NOT(ISBLANK(B1448)),NOT(ISBLANK(E1448)),ISERROR(VLOOKUP(A1448,'ListaN68 02-02-2025'!$A$12:$E$13375,5,0))),"Nuevo",IF(AND(NOT(ISBLANK(A1448)),NOT(ISBLANK(B1448)),NOT(ISBLANK(E1448)),AND(E1448-VLOOKUP(A1448,'ListaN68 02-02-2025'!$A$12:$E$13375,5,0)&gt;=-2,E1448-VLOOKUP(A1448,'ListaN68 02-02-2025'!$A$12:$E$13375,5,0)&lt;=2)),"Igual",IF(AND(NOT(ISBLANK(A1448)),NOT(ISBLANK(B1448)),NOT(ISBLANK(E1448)),E1448-VLOOKUP(A1448,'ListaN68 02-02-2025'!$A$12:$E$13375,5,0)&gt;2),"Aumento",IF(AND(NOT(ISBLANK(A1448)),NOT(ISBLANK(B1448)),NOT(ISBLANK(E1448)),E1448-VLOOKUP(A1448,'ListaN68 02-02-2025'!$A$12:$E$13375,5,0)&lt;2),"Bajo","Error en codigo")))))))</f>
        <v>Igual</v>
      </c>
    </row>
    <row r="1449" spans="1:32" x14ac:dyDescent="0.2">
      <c r="A1449" s="1" t="s">
        <v>744</v>
      </c>
      <c r="B1449" t="s">
        <v>4511</v>
      </c>
      <c r="C1449" t="s">
        <v>4959</v>
      </c>
      <c r="D1449">
        <v>21</v>
      </c>
      <c r="E1449" s="46">
        <v>13532.891</v>
      </c>
      <c r="F1449" s="44"/>
      <c r="G1449" s="46"/>
      <c r="AF1449" t="str">
        <f>IF(AND(ISBLANK(A1449),ISBLANK(B1449),ISBLANK(E1449)),"Blanco",IF(AND(ISBLANK(A1449),NOT(ISBLANK(B1449))),"Titulo",IF(AND(NOT(ISBLANK(A1449)),NOT(ISBLANK(B1449)),ISBLANK(E1449),IFERROR(FIND("FF--",A1449)&gt;1,FALSE)),"F.Comercializacion",IF(AND(NOT(ISBLANK(A1449)),NOT(ISBLANK(B1449)),NOT(ISBLANK(E1449)),ISERROR(VLOOKUP(A1449,'ListaN68 02-02-2025'!$A$12:$E$13375,5,0))),"Nuevo",IF(AND(NOT(ISBLANK(A1449)),NOT(ISBLANK(B1449)),NOT(ISBLANK(E1449)),AND(E1449-VLOOKUP(A1449,'ListaN68 02-02-2025'!$A$12:$E$13375,5,0)&gt;=-2,E1449-VLOOKUP(A1449,'ListaN68 02-02-2025'!$A$12:$E$13375,5,0)&lt;=2)),"Igual",IF(AND(NOT(ISBLANK(A1449)),NOT(ISBLANK(B1449)),NOT(ISBLANK(E1449)),E1449-VLOOKUP(A1449,'ListaN68 02-02-2025'!$A$12:$E$13375,5,0)&gt;2),"Aumento",IF(AND(NOT(ISBLANK(A1449)),NOT(ISBLANK(B1449)),NOT(ISBLANK(E1449)),E1449-VLOOKUP(A1449,'ListaN68 02-02-2025'!$A$12:$E$13375,5,0)&lt;2),"Bajo","Error en codigo")))))))</f>
        <v>Igual</v>
      </c>
    </row>
    <row r="1450" spans="1:32" x14ac:dyDescent="0.2">
      <c r="A1450" s="1" t="s">
        <v>745</v>
      </c>
      <c r="B1450" t="s">
        <v>4512</v>
      </c>
      <c r="C1450" t="s">
        <v>4959</v>
      </c>
      <c r="D1450">
        <v>21</v>
      </c>
      <c r="E1450" s="46">
        <v>19368.674999999999</v>
      </c>
      <c r="F1450" s="44"/>
      <c r="G1450" s="46"/>
      <c r="AF1450" t="str">
        <f>IF(AND(ISBLANK(A1450),ISBLANK(B1450),ISBLANK(E1450)),"Blanco",IF(AND(ISBLANK(A1450),NOT(ISBLANK(B1450))),"Titulo",IF(AND(NOT(ISBLANK(A1450)),NOT(ISBLANK(B1450)),ISBLANK(E1450),IFERROR(FIND("FF--",A1450)&gt;1,FALSE)),"F.Comercializacion",IF(AND(NOT(ISBLANK(A1450)),NOT(ISBLANK(B1450)),NOT(ISBLANK(E1450)),ISERROR(VLOOKUP(A1450,'ListaN68 02-02-2025'!$A$12:$E$13375,5,0))),"Nuevo",IF(AND(NOT(ISBLANK(A1450)),NOT(ISBLANK(B1450)),NOT(ISBLANK(E1450)),AND(E1450-VLOOKUP(A1450,'ListaN68 02-02-2025'!$A$12:$E$13375,5,0)&gt;=-2,E1450-VLOOKUP(A1450,'ListaN68 02-02-2025'!$A$12:$E$13375,5,0)&lt;=2)),"Igual",IF(AND(NOT(ISBLANK(A1450)),NOT(ISBLANK(B1450)),NOT(ISBLANK(E1450)),E1450-VLOOKUP(A1450,'ListaN68 02-02-2025'!$A$12:$E$13375,5,0)&gt;2),"Aumento",IF(AND(NOT(ISBLANK(A1450)),NOT(ISBLANK(B1450)),NOT(ISBLANK(E1450)),E1450-VLOOKUP(A1450,'ListaN68 02-02-2025'!$A$12:$E$13375,5,0)&lt;2),"Bajo","Error en codigo")))))))</f>
        <v>Igual</v>
      </c>
    </row>
    <row r="1451" spans="1:32" x14ac:dyDescent="0.2">
      <c r="A1451" s="1" t="s">
        <v>746</v>
      </c>
      <c r="B1451" t="s">
        <v>4513</v>
      </c>
      <c r="C1451" t="s">
        <v>4959</v>
      </c>
      <c r="D1451">
        <v>21</v>
      </c>
      <c r="E1451" s="46">
        <v>26220.361000000001</v>
      </c>
      <c r="F1451" s="44"/>
      <c r="G1451" s="46"/>
      <c r="AF1451" t="str">
        <f>IF(AND(ISBLANK(A1451),ISBLANK(B1451),ISBLANK(E1451)),"Blanco",IF(AND(ISBLANK(A1451),NOT(ISBLANK(B1451))),"Titulo",IF(AND(NOT(ISBLANK(A1451)),NOT(ISBLANK(B1451)),ISBLANK(E1451),IFERROR(FIND("FF--",A1451)&gt;1,FALSE)),"F.Comercializacion",IF(AND(NOT(ISBLANK(A1451)),NOT(ISBLANK(B1451)),NOT(ISBLANK(E1451)),ISERROR(VLOOKUP(A1451,'ListaN68 02-02-2025'!$A$12:$E$13375,5,0))),"Nuevo",IF(AND(NOT(ISBLANK(A1451)),NOT(ISBLANK(B1451)),NOT(ISBLANK(E1451)),AND(E1451-VLOOKUP(A1451,'ListaN68 02-02-2025'!$A$12:$E$13375,5,0)&gt;=-2,E1451-VLOOKUP(A1451,'ListaN68 02-02-2025'!$A$12:$E$13375,5,0)&lt;=2)),"Igual",IF(AND(NOT(ISBLANK(A1451)),NOT(ISBLANK(B1451)),NOT(ISBLANK(E1451)),E1451-VLOOKUP(A1451,'ListaN68 02-02-2025'!$A$12:$E$13375,5,0)&gt;2),"Aumento",IF(AND(NOT(ISBLANK(A1451)),NOT(ISBLANK(B1451)),NOT(ISBLANK(E1451)),E1451-VLOOKUP(A1451,'ListaN68 02-02-2025'!$A$12:$E$13375,5,0)&lt;2),"Bajo","Error en codigo")))))))</f>
        <v>Igual</v>
      </c>
    </row>
    <row r="1452" spans="1:32" x14ac:dyDescent="0.2">
      <c r="A1452" s="1" t="s">
        <v>747</v>
      </c>
      <c r="B1452" t="s">
        <v>4514</v>
      </c>
      <c r="C1452" t="s">
        <v>4959</v>
      </c>
      <c r="D1452">
        <v>21</v>
      </c>
      <c r="E1452" s="46">
        <v>33583.095999999998</v>
      </c>
      <c r="F1452" s="44"/>
      <c r="G1452" s="46"/>
      <c r="AF1452" t="str">
        <f>IF(AND(ISBLANK(A1452),ISBLANK(B1452),ISBLANK(E1452)),"Blanco",IF(AND(ISBLANK(A1452),NOT(ISBLANK(B1452))),"Titulo",IF(AND(NOT(ISBLANK(A1452)),NOT(ISBLANK(B1452)),ISBLANK(E1452),IFERROR(FIND("FF--",A1452)&gt;1,FALSE)),"F.Comercializacion",IF(AND(NOT(ISBLANK(A1452)),NOT(ISBLANK(B1452)),NOT(ISBLANK(E1452)),ISERROR(VLOOKUP(A1452,'ListaN68 02-02-2025'!$A$12:$E$13375,5,0))),"Nuevo",IF(AND(NOT(ISBLANK(A1452)),NOT(ISBLANK(B1452)),NOT(ISBLANK(E1452)),AND(E1452-VLOOKUP(A1452,'ListaN68 02-02-2025'!$A$12:$E$13375,5,0)&gt;=-2,E1452-VLOOKUP(A1452,'ListaN68 02-02-2025'!$A$12:$E$13375,5,0)&lt;=2)),"Igual",IF(AND(NOT(ISBLANK(A1452)),NOT(ISBLANK(B1452)),NOT(ISBLANK(E1452)),E1452-VLOOKUP(A1452,'ListaN68 02-02-2025'!$A$12:$E$13375,5,0)&gt;2),"Aumento",IF(AND(NOT(ISBLANK(A1452)),NOT(ISBLANK(B1452)),NOT(ISBLANK(E1452)),E1452-VLOOKUP(A1452,'ListaN68 02-02-2025'!$A$12:$E$13375,5,0)&lt;2),"Bajo","Error en codigo")))))))</f>
        <v>Igual</v>
      </c>
    </row>
    <row r="1453" spans="1:32" x14ac:dyDescent="0.2">
      <c r="C1453"/>
      <c r="E1453" s="46"/>
      <c r="F1453" s="44"/>
      <c r="G1453" s="46"/>
      <c r="AF1453" t="str">
        <f>IF(AND(ISBLANK(A1453),ISBLANK(B1453),ISBLANK(E1453)),"Blanco",IF(AND(ISBLANK(A1453),NOT(ISBLANK(B1453))),"Titulo",IF(AND(NOT(ISBLANK(A1453)),NOT(ISBLANK(B1453)),ISBLANK(E1453),IFERROR(FIND("FF--",A1453)&gt;1,FALSE)),"F.Comercializacion",IF(AND(NOT(ISBLANK(A1453)),NOT(ISBLANK(B1453)),NOT(ISBLANK(E1453)),ISERROR(VLOOKUP(A1453,'ListaN68 02-02-2025'!$A$12:$E$13375,5,0))),"Nuevo",IF(AND(NOT(ISBLANK(A1453)),NOT(ISBLANK(B1453)),NOT(ISBLANK(E1453)),AND(E1453-VLOOKUP(A1453,'ListaN68 02-02-2025'!$A$12:$E$13375,5,0)&gt;=-2,E1453-VLOOKUP(A1453,'ListaN68 02-02-2025'!$A$12:$E$13375,5,0)&lt;=2)),"Igual",IF(AND(NOT(ISBLANK(A1453)),NOT(ISBLANK(B1453)),NOT(ISBLANK(E1453)),E1453-VLOOKUP(A1453,'ListaN68 02-02-2025'!$A$12:$E$13375,5,0)&gt;2),"Aumento",IF(AND(NOT(ISBLANK(A1453)),NOT(ISBLANK(B1453)),NOT(ISBLANK(E1453)),E1453-VLOOKUP(A1453,'ListaN68 02-02-2025'!$A$12:$E$13375,5,0)&lt;2),"Bajo","Error en codigo")))))))</f>
        <v>Blanco</v>
      </c>
    </row>
    <row r="1454" spans="1:32" x14ac:dyDescent="0.2">
      <c r="B1454" t="s">
        <v>748</v>
      </c>
      <c r="C1454"/>
      <c r="E1454" s="46"/>
      <c r="F1454" s="44"/>
      <c r="G1454" s="46"/>
      <c r="AF1454" t="str">
        <f>IF(AND(ISBLANK(A1454),ISBLANK(B1454),ISBLANK(E1454)),"Blanco",IF(AND(ISBLANK(A1454),NOT(ISBLANK(B1454))),"Titulo",IF(AND(NOT(ISBLANK(A1454)),NOT(ISBLANK(B1454)),ISBLANK(E1454),IFERROR(FIND("FF--",A1454)&gt;1,FALSE)),"F.Comercializacion",IF(AND(NOT(ISBLANK(A1454)),NOT(ISBLANK(B1454)),NOT(ISBLANK(E1454)),ISERROR(VLOOKUP(A1454,'ListaN68 02-02-2025'!$A$12:$E$13375,5,0))),"Nuevo",IF(AND(NOT(ISBLANK(A1454)),NOT(ISBLANK(B1454)),NOT(ISBLANK(E1454)),AND(E1454-VLOOKUP(A1454,'ListaN68 02-02-2025'!$A$12:$E$13375,5,0)&gt;=-2,E1454-VLOOKUP(A1454,'ListaN68 02-02-2025'!$A$12:$E$13375,5,0)&lt;=2)),"Igual",IF(AND(NOT(ISBLANK(A1454)),NOT(ISBLANK(B1454)),NOT(ISBLANK(E1454)),E1454-VLOOKUP(A1454,'ListaN68 02-02-2025'!$A$12:$E$13375,5,0)&gt;2),"Aumento",IF(AND(NOT(ISBLANK(A1454)),NOT(ISBLANK(B1454)),NOT(ISBLANK(E1454)),E1454-VLOOKUP(A1454,'ListaN68 02-02-2025'!$A$12:$E$13375,5,0)&lt;2),"Bajo","Error en codigo")))))))</f>
        <v>Titulo</v>
      </c>
    </row>
    <row r="1455" spans="1:32" x14ac:dyDescent="0.2">
      <c r="C1455"/>
      <c r="E1455" s="46"/>
      <c r="F1455" s="44"/>
      <c r="G1455" s="46"/>
      <c r="AF1455" t="str">
        <f>IF(AND(ISBLANK(A1455),ISBLANK(B1455),ISBLANK(E1455)),"Blanco",IF(AND(ISBLANK(A1455),NOT(ISBLANK(B1455))),"Titulo",IF(AND(NOT(ISBLANK(A1455)),NOT(ISBLANK(B1455)),ISBLANK(E1455),IFERROR(FIND("FF--",A1455)&gt;1,FALSE)),"F.Comercializacion",IF(AND(NOT(ISBLANK(A1455)),NOT(ISBLANK(B1455)),NOT(ISBLANK(E1455)),ISERROR(VLOOKUP(A1455,'ListaN68 02-02-2025'!$A$12:$E$13375,5,0))),"Nuevo",IF(AND(NOT(ISBLANK(A1455)),NOT(ISBLANK(B1455)),NOT(ISBLANK(E1455)),AND(E1455-VLOOKUP(A1455,'ListaN68 02-02-2025'!$A$12:$E$13375,5,0)&gt;=-2,E1455-VLOOKUP(A1455,'ListaN68 02-02-2025'!$A$12:$E$13375,5,0)&lt;=2)),"Igual",IF(AND(NOT(ISBLANK(A1455)),NOT(ISBLANK(B1455)),NOT(ISBLANK(E1455)),E1455-VLOOKUP(A1455,'ListaN68 02-02-2025'!$A$12:$E$13375,5,0)&gt;2),"Aumento",IF(AND(NOT(ISBLANK(A1455)),NOT(ISBLANK(B1455)),NOT(ISBLANK(E1455)),E1455-VLOOKUP(A1455,'ListaN68 02-02-2025'!$A$12:$E$13375,5,0)&lt;2),"Bajo","Error en codigo")))))))</f>
        <v>Blanco</v>
      </c>
    </row>
    <row r="1456" spans="1:32" x14ac:dyDescent="0.2">
      <c r="A1456" s="1" t="s">
        <v>749</v>
      </c>
      <c r="B1456" t="s">
        <v>4515</v>
      </c>
      <c r="C1456" t="s">
        <v>4959</v>
      </c>
      <c r="D1456">
        <v>21</v>
      </c>
      <c r="E1456" s="46">
        <v>5186.7089999999998</v>
      </c>
      <c r="F1456" s="44"/>
      <c r="G1456" s="46"/>
      <c r="AF1456" t="str">
        <f>IF(AND(ISBLANK(A1456),ISBLANK(B1456),ISBLANK(E1456)),"Blanco",IF(AND(ISBLANK(A1456),NOT(ISBLANK(B1456))),"Titulo",IF(AND(NOT(ISBLANK(A1456)),NOT(ISBLANK(B1456)),ISBLANK(E1456),IFERROR(FIND("FF--",A1456)&gt;1,FALSE)),"F.Comercializacion",IF(AND(NOT(ISBLANK(A1456)),NOT(ISBLANK(B1456)),NOT(ISBLANK(E1456)),ISERROR(VLOOKUP(A1456,'ListaN68 02-02-2025'!$A$12:$E$13375,5,0))),"Nuevo",IF(AND(NOT(ISBLANK(A1456)),NOT(ISBLANK(B1456)),NOT(ISBLANK(E1456)),AND(E1456-VLOOKUP(A1456,'ListaN68 02-02-2025'!$A$12:$E$13375,5,0)&gt;=-2,E1456-VLOOKUP(A1456,'ListaN68 02-02-2025'!$A$12:$E$13375,5,0)&lt;=2)),"Igual",IF(AND(NOT(ISBLANK(A1456)),NOT(ISBLANK(B1456)),NOT(ISBLANK(E1456)),E1456-VLOOKUP(A1456,'ListaN68 02-02-2025'!$A$12:$E$13375,5,0)&gt;2),"Aumento",IF(AND(NOT(ISBLANK(A1456)),NOT(ISBLANK(B1456)),NOT(ISBLANK(E1456)),E1456-VLOOKUP(A1456,'ListaN68 02-02-2025'!$A$12:$E$13375,5,0)&lt;2),"Bajo","Error en codigo")))))))</f>
        <v>Igual</v>
      </c>
    </row>
    <row r="1457" spans="1:32" x14ac:dyDescent="0.2">
      <c r="A1457" s="1" t="s">
        <v>750</v>
      </c>
      <c r="B1457" t="s">
        <v>4519</v>
      </c>
      <c r="C1457" t="s">
        <v>4959</v>
      </c>
      <c r="D1457">
        <v>21</v>
      </c>
      <c r="E1457" s="46">
        <v>5186.7089999999998</v>
      </c>
      <c r="F1457" s="44"/>
      <c r="G1457" s="46"/>
      <c r="AF1457" t="str">
        <f>IF(AND(ISBLANK(A1457),ISBLANK(B1457),ISBLANK(E1457)),"Blanco",IF(AND(ISBLANK(A1457),NOT(ISBLANK(B1457))),"Titulo",IF(AND(NOT(ISBLANK(A1457)),NOT(ISBLANK(B1457)),ISBLANK(E1457),IFERROR(FIND("FF--",A1457)&gt;1,FALSE)),"F.Comercializacion",IF(AND(NOT(ISBLANK(A1457)),NOT(ISBLANK(B1457)),NOT(ISBLANK(E1457)),ISERROR(VLOOKUP(A1457,'ListaN68 02-02-2025'!$A$12:$E$13375,5,0))),"Nuevo",IF(AND(NOT(ISBLANK(A1457)),NOT(ISBLANK(B1457)),NOT(ISBLANK(E1457)),AND(E1457-VLOOKUP(A1457,'ListaN68 02-02-2025'!$A$12:$E$13375,5,0)&gt;=-2,E1457-VLOOKUP(A1457,'ListaN68 02-02-2025'!$A$12:$E$13375,5,0)&lt;=2)),"Igual",IF(AND(NOT(ISBLANK(A1457)),NOT(ISBLANK(B1457)),NOT(ISBLANK(E1457)),E1457-VLOOKUP(A1457,'ListaN68 02-02-2025'!$A$12:$E$13375,5,0)&gt;2),"Aumento",IF(AND(NOT(ISBLANK(A1457)),NOT(ISBLANK(B1457)),NOT(ISBLANK(E1457)),E1457-VLOOKUP(A1457,'ListaN68 02-02-2025'!$A$12:$E$13375,5,0)&lt;2),"Bajo","Error en codigo")))))))</f>
        <v>Igual</v>
      </c>
    </row>
    <row r="1458" spans="1:32" x14ac:dyDescent="0.2">
      <c r="A1458" s="1" t="s">
        <v>751</v>
      </c>
      <c r="B1458" t="s">
        <v>4516</v>
      </c>
      <c r="C1458" t="s">
        <v>4959</v>
      </c>
      <c r="D1458">
        <v>21</v>
      </c>
      <c r="E1458" s="46">
        <v>5186.7089999999998</v>
      </c>
      <c r="F1458" s="44"/>
      <c r="G1458" s="46"/>
      <c r="AF1458" t="str">
        <f>IF(AND(ISBLANK(A1458),ISBLANK(B1458),ISBLANK(E1458)),"Blanco",IF(AND(ISBLANK(A1458),NOT(ISBLANK(B1458))),"Titulo",IF(AND(NOT(ISBLANK(A1458)),NOT(ISBLANK(B1458)),ISBLANK(E1458),IFERROR(FIND("FF--",A1458)&gt;1,FALSE)),"F.Comercializacion",IF(AND(NOT(ISBLANK(A1458)),NOT(ISBLANK(B1458)),NOT(ISBLANK(E1458)),ISERROR(VLOOKUP(A1458,'ListaN68 02-02-2025'!$A$12:$E$13375,5,0))),"Nuevo",IF(AND(NOT(ISBLANK(A1458)),NOT(ISBLANK(B1458)),NOT(ISBLANK(E1458)),AND(E1458-VLOOKUP(A1458,'ListaN68 02-02-2025'!$A$12:$E$13375,5,0)&gt;=-2,E1458-VLOOKUP(A1458,'ListaN68 02-02-2025'!$A$12:$E$13375,5,0)&lt;=2)),"Igual",IF(AND(NOT(ISBLANK(A1458)),NOT(ISBLANK(B1458)),NOT(ISBLANK(E1458)),E1458-VLOOKUP(A1458,'ListaN68 02-02-2025'!$A$12:$E$13375,5,0)&gt;2),"Aumento",IF(AND(NOT(ISBLANK(A1458)),NOT(ISBLANK(B1458)),NOT(ISBLANK(E1458)),E1458-VLOOKUP(A1458,'ListaN68 02-02-2025'!$A$12:$E$13375,5,0)&lt;2),"Bajo","Error en codigo")))))))</f>
        <v>Igual</v>
      </c>
    </row>
    <row r="1459" spans="1:32" x14ac:dyDescent="0.2">
      <c r="A1459" s="1" t="s">
        <v>752</v>
      </c>
      <c r="B1459" t="s">
        <v>4520</v>
      </c>
      <c r="C1459" t="s">
        <v>4959</v>
      </c>
      <c r="D1459">
        <v>21</v>
      </c>
      <c r="E1459" s="46">
        <v>9472.0920000000006</v>
      </c>
      <c r="F1459" s="44"/>
      <c r="G1459" s="46"/>
      <c r="AF1459" t="str">
        <f>IF(AND(ISBLANK(A1459),ISBLANK(B1459),ISBLANK(E1459)),"Blanco",IF(AND(ISBLANK(A1459),NOT(ISBLANK(B1459))),"Titulo",IF(AND(NOT(ISBLANK(A1459)),NOT(ISBLANK(B1459)),ISBLANK(E1459),IFERROR(FIND("FF--",A1459)&gt;1,FALSE)),"F.Comercializacion",IF(AND(NOT(ISBLANK(A1459)),NOT(ISBLANK(B1459)),NOT(ISBLANK(E1459)),ISERROR(VLOOKUP(A1459,'ListaN68 02-02-2025'!$A$12:$E$13375,5,0))),"Nuevo",IF(AND(NOT(ISBLANK(A1459)),NOT(ISBLANK(B1459)),NOT(ISBLANK(E1459)),AND(E1459-VLOOKUP(A1459,'ListaN68 02-02-2025'!$A$12:$E$13375,5,0)&gt;=-2,E1459-VLOOKUP(A1459,'ListaN68 02-02-2025'!$A$12:$E$13375,5,0)&lt;=2)),"Igual",IF(AND(NOT(ISBLANK(A1459)),NOT(ISBLANK(B1459)),NOT(ISBLANK(E1459)),E1459-VLOOKUP(A1459,'ListaN68 02-02-2025'!$A$12:$E$13375,5,0)&gt;2),"Aumento",IF(AND(NOT(ISBLANK(A1459)),NOT(ISBLANK(B1459)),NOT(ISBLANK(E1459)),E1459-VLOOKUP(A1459,'ListaN68 02-02-2025'!$A$12:$E$13375,5,0)&lt;2),"Bajo","Error en codigo")))))))</f>
        <v>Igual</v>
      </c>
    </row>
    <row r="1460" spans="1:32" x14ac:dyDescent="0.2">
      <c r="A1460" s="1" t="s">
        <v>753</v>
      </c>
      <c r="B1460" t="s">
        <v>4517</v>
      </c>
      <c r="C1460" t="s">
        <v>4959</v>
      </c>
      <c r="D1460">
        <v>21</v>
      </c>
      <c r="E1460" s="46">
        <v>9472.0920000000006</v>
      </c>
      <c r="F1460" s="44"/>
      <c r="G1460" s="46"/>
      <c r="AF1460" t="str">
        <f>IF(AND(ISBLANK(A1460),ISBLANK(B1460),ISBLANK(E1460)),"Blanco",IF(AND(ISBLANK(A1460),NOT(ISBLANK(B1460))),"Titulo",IF(AND(NOT(ISBLANK(A1460)),NOT(ISBLANK(B1460)),ISBLANK(E1460),IFERROR(FIND("FF--",A1460)&gt;1,FALSE)),"F.Comercializacion",IF(AND(NOT(ISBLANK(A1460)),NOT(ISBLANK(B1460)),NOT(ISBLANK(E1460)),ISERROR(VLOOKUP(A1460,'ListaN68 02-02-2025'!$A$12:$E$13375,5,0))),"Nuevo",IF(AND(NOT(ISBLANK(A1460)),NOT(ISBLANK(B1460)),NOT(ISBLANK(E1460)),AND(E1460-VLOOKUP(A1460,'ListaN68 02-02-2025'!$A$12:$E$13375,5,0)&gt;=-2,E1460-VLOOKUP(A1460,'ListaN68 02-02-2025'!$A$12:$E$13375,5,0)&lt;=2)),"Igual",IF(AND(NOT(ISBLANK(A1460)),NOT(ISBLANK(B1460)),NOT(ISBLANK(E1460)),E1460-VLOOKUP(A1460,'ListaN68 02-02-2025'!$A$12:$E$13375,5,0)&gt;2),"Aumento",IF(AND(NOT(ISBLANK(A1460)),NOT(ISBLANK(B1460)),NOT(ISBLANK(E1460)),E1460-VLOOKUP(A1460,'ListaN68 02-02-2025'!$A$12:$E$13375,5,0)&lt;2),"Bajo","Error en codigo")))))))</f>
        <v>Igual</v>
      </c>
    </row>
    <row r="1461" spans="1:32" x14ac:dyDescent="0.2">
      <c r="A1461" s="1" t="s">
        <v>754</v>
      </c>
      <c r="B1461" t="s">
        <v>4521</v>
      </c>
      <c r="C1461" t="s">
        <v>4959</v>
      </c>
      <c r="D1461">
        <v>21</v>
      </c>
      <c r="E1461" s="46">
        <v>13527.741</v>
      </c>
      <c r="F1461" s="44"/>
      <c r="G1461" s="46"/>
      <c r="AF1461" t="str">
        <f>IF(AND(ISBLANK(A1461),ISBLANK(B1461),ISBLANK(E1461)),"Blanco",IF(AND(ISBLANK(A1461),NOT(ISBLANK(B1461))),"Titulo",IF(AND(NOT(ISBLANK(A1461)),NOT(ISBLANK(B1461)),ISBLANK(E1461),IFERROR(FIND("FF--",A1461)&gt;1,FALSE)),"F.Comercializacion",IF(AND(NOT(ISBLANK(A1461)),NOT(ISBLANK(B1461)),NOT(ISBLANK(E1461)),ISERROR(VLOOKUP(A1461,'ListaN68 02-02-2025'!$A$12:$E$13375,5,0))),"Nuevo",IF(AND(NOT(ISBLANK(A1461)),NOT(ISBLANK(B1461)),NOT(ISBLANK(E1461)),AND(E1461-VLOOKUP(A1461,'ListaN68 02-02-2025'!$A$12:$E$13375,5,0)&gt;=-2,E1461-VLOOKUP(A1461,'ListaN68 02-02-2025'!$A$12:$E$13375,5,0)&lt;=2)),"Igual",IF(AND(NOT(ISBLANK(A1461)),NOT(ISBLANK(B1461)),NOT(ISBLANK(E1461)),E1461-VLOOKUP(A1461,'ListaN68 02-02-2025'!$A$12:$E$13375,5,0)&gt;2),"Aumento",IF(AND(NOT(ISBLANK(A1461)),NOT(ISBLANK(B1461)),NOT(ISBLANK(E1461)),E1461-VLOOKUP(A1461,'ListaN68 02-02-2025'!$A$12:$E$13375,5,0)&lt;2),"Bajo","Error en codigo")))))))</f>
        <v>Igual</v>
      </c>
    </row>
    <row r="1462" spans="1:32" x14ac:dyDescent="0.2">
      <c r="A1462" s="1" t="s">
        <v>755</v>
      </c>
      <c r="B1462" t="s">
        <v>4518</v>
      </c>
      <c r="C1462" t="s">
        <v>4959</v>
      </c>
      <c r="D1462">
        <v>21</v>
      </c>
      <c r="E1462" s="46">
        <v>13527.741</v>
      </c>
      <c r="F1462" s="44"/>
      <c r="G1462" s="46"/>
      <c r="AF1462" t="str">
        <f>IF(AND(ISBLANK(A1462),ISBLANK(B1462),ISBLANK(E1462)),"Blanco",IF(AND(ISBLANK(A1462),NOT(ISBLANK(B1462))),"Titulo",IF(AND(NOT(ISBLANK(A1462)),NOT(ISBLANK(B1462)),ISBLANK(E1462),IFERROR(FIND("FF--",A1462)&gt;1,FALSE)),"F.Comercializacion",IF(AND(NOT(ISBLANK(A1462)),NOT(ISBLANK(B1462)),NOT(ISBLANK(E1462)),ISERROR(VLOOKUP(A1462,'ListaN68 02-02-2025'!$A$12:$E$13375,5,0))),"Nuevo",IF(AND(NOT(ISBLANK(A1462)),NOT(ISBLANK(B1462)),NOT(ISBLANK(E1462)),AND(E1462-VLOOKUP(A1462,'ListaN68 02-02-2025'!$A$12:$E$13375,5,0)&gt;=-2,E1462-VLOOKUP(A1462,'ListaN68 02-02-2025'!$A$12:$E$13375,5,0)&lt;=2)),"Igual",IF(AND(NOT(ISBLANK(A1462)),NOT(ISBLANK(B1462)),NOT(ISBLANK(E1462)),E1462-VLOOKUP(A1462,'ListaN68 02-02-2025'!$A$12:$E$13375,5,0)&gt;2),"Aumento",IF(AND(NOT(ISBLANK(A1462)),NOT(ISBLANK(B1462)),NOT(ISBLANK(E1462)),E1462-VLOOKUP(A1462,'ListaN68 02-02-2025'!$A$12:$E$13375,5,0)&lt;2),"Bajo","Error en codigo")))))))</f>
        <v>Igual</v>
      </c>
    </row>
    <row r="1463" spans="1:32" x14ac:dyDescent="0.2">
      <c r="C1463"/>
      <c r="E1463" s="46"/>
      <c r="F1463" s="44"/>
      <c r="G1463" s="46"/>
      <c r="AF1463" t="str">
        <f>IF(AND(ISBLANK(A1463),ISBLANK(B1463),ISBLANK(E1463)),"Blanco",IF(AND(ISBLANK(A1463),NOT(ISBLANK(B1463))),"Titulo",IF(AND(NOT(ISBLANK(A1463)),NOT(ISBLANK(B1463)),ISBLANK(E1463),IFERROR(FIND("FF--",A1463)&gt;1,FALSE)),"F.Comercializacion",IF(AND(NOT(ISBLANK(A1463)),NOT(ISBLANK(B1463)),NOT(ISBLANK(E1463)),ISERROR(VLOOKUP(A1463,'ListaN68 02-02-2025'!$A$12:$E$13375,5,0))),"Nuevo",IF(AND(NOT(ISBLANK(A1463)),NOT(ISBLANK(B1463)),NOT(ISBLANK(E1463)),AND(E1463-VLOOKUP(A1463,'ListaN68 02-02-2025'!$A$12:$E$13375,5,0)&gt;=-2,E1463-VLOOKUP(A1463,'ListaN68 02-02-2025'!$A$12:$E$13375,5,0)&lt;=2)),"Igual",IF(AND(NOT(ISBLANK(A1463)),NOT(ISBLANK(B1463)),NOT(ISBLANK(E1463)),E1463-VLOOKUP(A1463,'ListaN68 02-02-2025'!$A$12:$E$13375,5,0)&gt;2),"Aumento",IF(AND(NOT(ISBLANK(A1463)),NOT(ISBLANK(B1463)),NOT(ISBLANK(E1463)),E1463-VLOOKUP(A1463,'ListaN68 02-02-2025'!$A$12:$E$13375,5,0)&lt;2),"Bajo","Error en codigo")))))))</f>
        <v>Blanco</v>
      </c>
    </row>
    <row r="1464" spans="1:32" x14ac:dyDescent="0.2">
      <c r="B1464" t="s">
        <v>5559</v>
      </c>
      <c r="C1464"/>
      <c r="E1464" s="46"/>
      <c r="F1464" s="44"/>
      <c r="G1464" s="46"/>
      <c r="AF1464" t="str">
        <f>IF(AND(ISBLANK(A1464),ISBLANK(B1464),ISBLANK(E1464)),"Blanco",IF(AND(ISBLANK(A1464),NOT(ISBLANK(B1464))),"Titulo",IF(AND(NOT(ISBLANK(A1464)),NOT(ISBLANK(B1464)),ISBLANK(E1464),IFERROR(FIND("FF--",A1464)&gt;1,FALSE)),"F.Comercializacion",IF(AND(NOT(ISBLANK(A1464)),NOT(ISBLANK(B1464)),NOT(ISBLANK(E1464)),ISERROR(VLOOKUP(A1464,'ListaN68 02-02-2025'!$A$12:$E$13375,5,0))),"Nuevo",IF(AND(NOT(ISBLANK(A1464)),NOT(ISBLANK(B1464)),NOT(ISBLANK(E1464)),AND(E1464-VLOOKUP(A1464,'ListaN68 02-02-2025'!$A$12:$E$13375,5,0)&gt;=-2,E1464-VLOOKUP(A1464,'ListaN68 02-02-2025'!$A$12:$E$13375,5,0)&lt;=2)),"Igual",IF(AND(NOT(ISBLANK(A1464)),NOT(ISBLANK(B1464)),NOT(ISBLANK(E1464)),E1464-VLOOKUP(A1464,'ListaN68 02-02-2025'!$A$12:$E$13375,5,0)&gt;2),"Aumento",IF(AND(NOT(ISBLANK(A1464)),NOT(ISBLANK(B1464)),NOT(ISBLANK(E1464)),E1464-VLOOKUP(A1464,'ListaN68 02-02-2025'!$A$12:$E$13375,5,0)&lt;2),"Bajo","Error en codigo")))))))</f>
        <v>Titulo</v>
      </c>
    </row>
    <row r="1465" spans="1:32" x14ac:dyDescent="0.2">
      <c r="C1465"/>
      <c r="E1465" s="46"/>
      <c r="F1465" s="44"/>
      <c r="G1465" s="46"/>
      <c r="AF1465" t="str">
        <f>IF(AND(ISBLANK(A1465),ISBLANK(B1465),ISBLANK(E1465)),"Blanco",IF(AND(ISBLANK(A1465),NOT(ISBLANK(B1465))),"Titulo",IF(AND(NOT(ISBLANK(A1465)),NOT(ISBLANK(B1465)),ISBLANK(E1465),IFERROR(FIND("FF--",A1465)&gt;1,FALSE)),"F.Comercializacion",IF(AND(NOT(ISBLANK(A1465)),NOT(ISBLANK(B1465)),NOT(ISBLANK(E1465)),ISERROR(VLOOKUP(A1465,'ListaN68 02-02-2025'!$A$12:$E$13375,5,0))),"Nuevo",IF(AND(NOT(ISBLANK(A1465)),NOT(ISBLANK(B1465)),NOT(ISBLANK(E1465)),AND(E1465-VLOOKUP(A1465,'ListaN68 02-02-2025'!$A$12:$E$13375,5,0)&gt;=-2,E1465-VLOOKUP(A1465,'ListaN68 02-02-2025'!$A$12:$E$13375,5,0)&lt;=2)),"Igual",IF(AND(NOT(ISBLANK(A1465)),NOT(ISBLANK(B1465)),NOT(ISBLANK(E1465)),E1465-VLOOKUP(A1465,'ListaN68 02-02-2025'!$A$12:$E$13375,5,0)&gt;2),"Aumento",IF(AND(NOT(ISBLANK(A1465)),NOT(ISBLANK(B1465)),NOT(ISBLANK(E1465)),E1465-VLOOKUP(A1465,'ListaN68 02-02-2025'!$A$12:$E$13375,5,0)&lt;2),"Bajo","Error en codigo")))))))</f>
        <v>Blanco</v>
      </c>
    </row>
    <row r="1466" spans="1:32" x14ac:dyDescent="0.2">
      <c r="A1466" s="1" t="s">
        <v>673</v>
      </c>
      <c r="B1466" t="s">
        <v>4463</v>
      </c>
      <c r="C1466" t="s">
        <v>4959</v>
      </c>
      <c r="D1466">
        <v>21</v>
      </c>
      <c r="E1466" s="46">
        <v>115723.679</v>
      </c>
      <c r="F1466" s="44"/>
      <c r="G1466" s="46"/>
      <c r="AF1466" t="str">
        <f>IF(AND(ISBLANK(A1466),ISBLANK(B1466),ISBLANK(E1466)),"Blanco",IF(AND(ISBLANK(A1466),NOT(ISBLANK(B1466))),"Titulo",IF(AND(NOT(ISBLANK(A1466)),NOT(ISBLANK(B1466)),ISBLANK(E1466),IFERROR(FIND("FF--",A1466)&gt;1,FALSE)),"F.Comercializacion",IF(AND(NOT(ISBLANK(A1466)),NOT(ISBLANK(B1466)),NOT(ISBLANK(E1466)),ISERROR(VLOOKUP(A1466,'ListaN68 02-02-2025'!$A$12:$E$13375,5,0))),"Nuevo",IF(AND(NOT(ISBLANK(A1466)),NOT(ISBLANK(B1466)),NOT(ISBLANK(E1466)),AND(E1466-VLOOKUP(A1466,'ListaN68 02-02-2025'!$A$12:$E$13375,5,0)&gt;=-2,E1466-VLOOKUP(A1466,'ListaN68 02-02-2025'!$A$12:$E$13375,5,0)&lt;=2)),"Igual",IF(AND(NOT(ISBLANK(A1466)),NOT(ISBLANK(B1466)),NOT(ISBLANK(E1466)),E1466-VLOOKUP(A1466,'ListaN68 02-02-2025'!$A$12:$E$13375,5,0)&gt;2),"Aumento",IF(AND(NOT(ISBLANK(A1466)),NOT(ISBLANK(B1466)),NOT(ISBLANK(E1466)),E1466-VLOOKUP(A1466,'ListaN68 02-02-2025'!$A$12:$E$13375,5,0)&lt;2),"Bajo","Error en codigo")))))))</f>
        <v>Igual</v>
      </c>
    </row>
    <row r="1467" spans="1:32" x14ac:dyDescent="0.2">
      <c r="A1467" s="1" t="s">
        <v>2473</v>
      </c>
      <c r="B1467" t="s">
        <v>4464</v>
      </c>
      <c r="C1467" t="s">
        <v>4959</v>
      </c>
      <c r="D1467">
        <v>21</v>
      </c>
      <c r="E1467" s="46">
        <v>190808.45800000001</v>
      </c>
      <c r="F1467" s="44"/>
      <c r="G1467" s="46"/>
      <c r="AF1467" t="str">
        <f>IF(AND(ISBLANK(A1467),ISBLANK(B1467),ISBLANK(E1467)),"Blanco",IF(AND(ISBLANK(A1467),NOT(ISBLANK(B1467))),"Titulo",IF(AND(NOT(ISBLANK(A1467)),NOT(ISBLANK(B1467)),ISBLANK(E1467),IFERROR(FIND("FF--",A1467)&gt;1,FALSE)),"F.Comercializacion",IF(AND(NOT(ISBLANK(A1467)),NOT(ISBLANK(B1467)),NOT(ISBLANK(E1467)),ISERROR(VLOOKUP(A1467,'ListaN68 02-02-2025'!$A$12:$E$13375,5,0))),"Nuevo",IF(AND(NOT(ISBLANK(A1467)),NOT(ISBLANK(B1467)),NOT(ISBLANK(E1467)),AND(E1467-VLOOKUP(A1467,'ListaN68 02-02-2025'!$A$12:$E$13375,5,0)&gt;=-2,E1467-VLOOKUP(A1467,'ListaN68 02-02-2025'!$A$12:$E$13375,5,0)&lt;=2)),"Igual",IF(AND(NOT(ISBLANK(A1467)),NOT(ISBLANK(B1467)),NOT(ISBLANK(E1467)),E1467-VLOOKUP(A1467,'ListaN68 02-02-2025'!$A$12:$E$13375,5,0)&gt;2),"Aumento",IF(AND(NOT(ISBLANK(A1467)),NOT(ISBLANK(B1467)),NOT(ISBLANK(E1467)),E1467-VLOOKUP(A1467,'ListaN68 02-02-2025'!$A$12:$E$13375,5,0)&lt;2),"Bajo","Error en codigo")))))))</f>
        <v>Igual</v>
      </c>
    </row>
    <row r="1468" spans="1:32" x14ac:dyDescent="0.2">
      <c r="C1468"/>
      <c r="E1468" s="46"/>
      <c r="F1468" s="44"/>
      <c r="G1468" s="46"/>
      <c r="AF1468" t="str">
        <f>IF(AND(ISBLANK(A1468),ISBLANK(B1468),ISBLANK(E1468)),"Blanco",IF(AND(ISBLANK(A1468),NOT(ISBLANK(B1468))),"Titulo",IF(AND(NOT(ISBLANK(A1468)),NOT(ISBLANK(B1468)),ISBLANK(E1468),IFERROR(FIND("FF--",A1468)&gt;1,FALSE)),"F.Comercializacion",IF(AND(NOT(ISBLANK(A1468)),NOT(ISBLANK(B1468)),NOT(ISBLANK(E1468)),ISERROR(VLOOKUP(A1468,'ListaN68 02-02-2025'!$A$12:$E$13375,5,0))),"Nuevo",IF(AND(NOT(ISBLANK(A1468)),NOT(ISBLANK(B1468)),NOT(ISBLANK(E1468)),AND(E1468-VLOOKUP(A1468,'ListaN68 02-02-2025'!$A$12:$E$13375,5,0)&gt;=-2,E1468-VLOOKUP(A1468,'ListaN68 02-02-2025'!$A$12:$E$13375,5,0)&lt;=2)),"Igual",IF(AND(NOT(ISBLANK(A1468)),NOT(ISBLANK(B1468)),NOT(ISBLANK(E1468)),E1468-VLOOKUP(A1468,'ListaN68 02-02-2025'!$A$12:$E$13375,5,0)&gt;2),"Aumento",IF(AND(NOT(ISBLANK(A1468)),NOT(ISBLANK(B1468)),NOT(ISBLANK(E1468)),E1468-VLOOKUP(A1468,'ListaN68 02-02-2025'!$A$12:$E$13375,5,0)&lt;2),"Bajo","Error en codigo")))))))</f>
        <v>Blanco</v>
      </c>
    </row>
    <row r="1469" spans="1:32" x14ac:dyDescent="0.2">
      <c r="B1469" t="s">
        <v>756</v>
      </c>
      <c r="C1469"/>
      <c r="E1469" s="46"/>
      <c r="F1469" s="44"/>
      <c r="G1469" s="46"/>
      <c r="AF1469" t="str">
        <f>IF(AND(ISBLANK(A1469),ISBLANK(B1469),ISBLANK(E1469)),"Blanco",IF(AND(ISBLANK(A1469),NOT(ISBLANK(B1469))),"Titulo",IF(AND(NOT(ISBLANK(A1469)),NOT(ISBLANK(B1469)),ISBLANK(E1469),IFERROR(FIND("FF--",A1469)&gt;1,FALSE)),"F.Comercializacion",IF(AND(NOT(ISBLANK(A1469)),NOT(ISBLANK(B1469)),NOT(ISBLANK(E1469)),ISERROR(VLOOKUP(A1469,'ListaN68 02-02-2025'!$A$12:$E$13375,5,0))),"Nuevo",IF(AND(NOT(ISBLANK(A1469)),NOT(ISBLANK(B1469)),NOT(ISBLANK(E1469)),AND(E1469-VLOOKUP(A1469,'ListaN68 02-02-2025'!$A$12:$E$13375,5,0)&gt;=-2,E1469-VLOOKUP(A1469,'ListaN68 02-02-2025'!$A$12:$E$13375,5,0)&lt;=2)),"Igual",IF(AND(NOT(ISBLANK(A1469)),NOT(ISBLANK(B1469)),NOT(ISBLANK(E1469)),E1469-VLOOKUP(A1469,'ListaN68 02-02-2025'!$A$12:$E$13375,5,0)&gt;2),"Aumento",IF(AND(NOT(ISBLANK(A1469)),NOT(ISBLANK(B1469)),NOT(ISBLANK(E1469)),E1469-VLOOKUP(A1469,'ListaN68 02-02-2025'!$A$12:$E$13375,5,0)&lt;2),"Bajo","Error en codigo")))))))</f>
        <v>Titulo</v>
      </c>
    </row>
    <row r="1470" spans="1:32" x14ac:dyDescent="0.2">
      <c r="C1470"/>
      <c r="E1470" s="46"/>
      <c r="F1470" s="44"/>
      <c r="G1470" s="46"/>
      <c r="AF1470" t="str">
        <f>IF(AND(ISBLANK(A1470),ISBLANK(B1470),ISBLANK(E1470)),"Blanco",IF(AND(ISBLANK(A1470),NOT(ISBLANK(B1470))),"Titulo",IF(AND(NOT(ISBLANK(A1470)),NOT(ISBLANK(B1470)),ISBLANK(E1470),IFERROR(FIND("FF--",A1470)&gt;1,FALSE)),"F.Comercializacion",IF(AND(NOT(ISBLANK(A1470)),NOT(ISBLANK(B1470)),NOT(ISBLANK(E1470)),ISERROR(VLOOKUP(A1470,'ListaN68 02-02-2025'!$A$12:$E$13375,5,0))),"Nuevo",IF(AND(NOT(ISBLANK(A1470)),NOT(ISBLANK(B1470)),NOT(ISBLANK(E1470)),AND(E1470-VLOOKUP(A1470,'ListaN68 02-02-2025'!$A$12:$E$13375,5,0)&gt;=-2,E1470-VLOOKUP(A1470,'ListaN68 02-02-2025'!$A$12:$E$13375,5,0)&lt;=2)),"Igual",IF(AND(NOT(ISBLANK(A1470)),NOT(ISBLANK(B1470)),NOT(ISBLANK(E1470)),E1470-VLOOKUP(A1470,'ListaN68 02-02-2025'!$A$12:$E$13375,5,0)&gt;2),"Aumento",IF(AND(NOT(ISBLANK(A1470)),NOT(ISBLANK(B1470)),NOT(ISBLANK(E1470)),E1470-VLOOKUP(A1470,'ListaN68 02-02-2025'!$A$12:$E$13375,5,0)&lt;2),"Bajo","Error en codigo")))))))</f>
        <v>Blanco</v>
      </c>
    </row>
    <row r="1471" spans="1:32" x14ac:dyDescent="0.2">
      <c r="A1471" s="1">
        <v>810120</v>
      </c>
      <c r="B1471" t="s">
        <v>3559</v>
      </c>
      <c r="C1471" t="s">
        <v>4961</v>
      </c>
      <c r="D1471">
        <v>21</v>
      </c>
      <c r="E1471" s="46">
        <v>2962.8939999999998</v>
      </c>
      <c r="F1471" s="44"/>
      <c r="G1471" s="46"/>
      <c r="AF1471" t="str">
        <f>IF(AND(ISBLANK(A1471),ISBLANK(B1471),ISBLANK(E1471)),"Blanco",IF(AND(ISBLANK(A1471),NOT(ISBLANK(B1471))),"Titulo",IF(AND(NOT(ISBLANK(A1471)),NOT(ISBLANK(B1471)),ISBLANK(E1471),IFERROR(FIND("FF--",A1471)&gt;1,FALSE)),"F.Comercializacion",IF(AND(NOT(ISBLANK(A1471)),NOT(ISBLANK(B1471)),NOT(ISBLANK(E1471)),ISERROR(VLOOKUP(A1471,'ListaN68 02-02-2025'!$A$12:$E$13375,5,0))),"Nuevo",IF(AND(NOT(ISBLANK(A1471)),NOT(ISBLANK(B1471)),NOT(ISBLANK(E1471)),AND(E1471-VLOOKUP(A1471,'ListaN68 02-02-2025'!$A$12:$E$13375,5,0)&gt;=-2,E1471-VLOOKUP(A1471,'ListaN68 02-02-2025'!$A$12:$E$13375,5,0)&lt;=2)),"Igual",IF(AND(NOT(ISBLANK(A1471)),NOT(ISBLANK(B1471)),NOT(ISBLANK(E1471)),E1471-VLOOKUP(A1471,'ListaN68 02-02-2025'!$A$12:$E$13375,5,0)&gt;2),"Aumento",IF(AND(NOT(ISBLANK(A1471)),NOT(ISBLANK(B1471)),NOT(ISBLANK(E1471)),E1471-VLOOKUP(A1471,'ListaN68 02-02-2025'!$A$12:$E$13375,5,0)&lt;2),"Bajo","Error en codigo")))))))</f>
        <v>Igual</v>
      </c>
    </row>
    <row r="1472" spans="1:32" x14ac:dyDescent="0.2">
      <c r="A1472" s="1">
        <v>810160</v>
      </c>
      <c r="B1472" t="s">
        <v>757</v>
      </c>
      <c r="C1472" t="s">
        <v>4961</v>
      </c>
      <c r="D1472">
        <v>21</v>
      </c>
      <c r="E1472" s="46">
        <v>3748.3470000000002</v>
      </c>
      <c r="F1472" s="44"/>
      <c r="G1472" s="46"/>
      <c r="AF1472" t="str">
        <f>IF(AND(ISBLANK(A1472),ISBLANK(B1472),ISBLANK(E1472)),"Blanco",IF(AND(ISBLANK(A1472),NOT(ISBLANK(B1472))),"Titulo",IF(AND(NOT(ISBLANK(A1472)),NOT(ISBLANK(B1472)),ISBLANK(E1472),IFERROR(FIND("FF--",A1472)&gt;1,FALSE)),"F.Comercializacion",IF(AND(NOT(ISBLANK(A1472)),NOT(ISBLANK(B1472)),NOT(ISBLANK(E1472)),ISERROR(VLOOKUP(A1472,'ListaN68 02-02-2025'!$A$12:$E$13375,5,0))),"Nuevo",IF(AND(NOT(ISBLANK(A1472)),NOT(ISBLANK(B1472)),NOT(ISBLANK(E1472)),AND(E1472-VLOOKUP(A1472,'ListaN68 02-02-2025'!$A$12:$E$13375,5,0)&gt;=-2,E1472-VLOOKUP(A1472,'ListaN68 02-02-2025'!$A$12:$E$13375,5,0)&lt;=2)),"Igual",IF(AND(NOT(ISBLANK(A1472)),NOT(ISBLANK(B1472)),NOT(ISBLANK(E1472)),E1472-VLOOKUP(A1472,'ListaN68 02-02-2025'!$A$12:$E$13375,5,0)&gt;2),"Aumento",IF(AND(NOT(ISBLANK(A1472)),NOT(ISBLANK(B1472)),NOT(ISBLANK(E1472)),E1472-VLOOKUP(A1472,'ListaN68 02-02-2025'!$A$12:$E$13375,5,0)&lt;2),"Bajo","Error en codigo")))))))</f>
        <v>Igual</v>
      </c>
    </row>
    <row r="1473" spans="1:32" x14ac:dyDescent="0.2">
      <c r="C1473"/>
      <c r="E1473" s="46"/>
      <c r="F1473" s="44"/>
      <c r="G1473" s="46"/>
      <c r="AF1473" t="str">
        <f>IF(AND(ISBLANK(A1473),ISBLANK(B1473),ISBLANK(E1473)),"Blanco",IF(AND(ISBLANK(A1473),NOT(ISBLANK(B1473))),"Titulo",IF(AND(NOT(ISBLANK(A1473)),NOT(ISBLANK(B1473)),ISBLANK(E1473),IFERROR(FIND("FF--",A1473)&gt;1,FALSE)),"F.Comercializacion",IF(AND(NOT(ISBLANK(A1473)),NOT(ISBLANK(B1473)),NOT(ISBLANK(E1473)),ISERROR(VLOOKUP(A1473,'ListaN68 02-02-2025'!$A$12:$E$13375,5,0))),"Nuevo",IF(AND(NOT(ISBLANK(A1473)),NOT(ISBLANK(B1473)),NOT(ISBLANK(E1473)),AND(E1473-VLOOKUP(A1473,'ListaN68 02-02-2025'!$A$12:$E$13375,5,0)&gt;=-2,E1473-VLOOKUP(A1473,'ListaN68 02-02-2025'!$A$12:$E$13375,5,0)&lt;=2)),"Igual",IF(AND(NOT(ISBLANK(A1473)),NOT(ISBLANK(B1473)),NOT(ISBLANK(E1473)),E1473-VLOOKUP(A1473,'ListaN68 02-02-2025'!$A$12:$E$13375,5,0)&gt;2),"Aumento",IF(AND(NOT(ISBLANK(A1473)),NOT(ISBLANK(B1473)),NOT(ISBLANK(E1473)),E1473-VLOOKUP(A1473,'ListaN68 02-02-2025'!$A$12:$E$13375,5,0)&lt;2),"Bajo","Error en codigo")))))))</f>
        <v>Blanco</v>
      </c>
    </row>
    <row r="1474" spans="1:32" x14ac:dyDescent="0.2">
      <c r="B1474" t="s">
        <v>758</v>
      </c>
      <c r="C1474"/>
      <c r="E1474" s="46"/>
      <c r="F1474" s="44"/>
      <c r="G1474" s="46"/>
      <c r="AF1474" t="str">
        <f>IF(AND(ISBLANK(A1474),ISBLANK(B1474),ISBLANK(E1474)),"Blanco",IF(AND(ISBLANK(A1474),NOT(ISBLANK(B1474))),"Titulo",IF(AND(NOT(ISBLANK(A1474)),NOT(ISBLANK(B1474)),ISBLANK(E1474),IFERROR(FIND("FF--",A1474)&gt;1,FALSE)),"F.Comercializacion",IF(AND(NOT(ISBLANK(A1474)),NOT(ISBLANK(B1474)),NOT(ISBLANK(E1474)),ISERROR(VLOOKUP(A1474,'ListaN68 02-02-2025'!$A$12:$E$13375,5,0))),"Nuevo",IF(AND(NOT(ISBLANK(A1474)),NOT(ISBLANK(B1474)),NOT(ISBLANK(E1474)),AND(E1474-VLOOKUP(A1474,'ListaN68 02-02-2025'!$A$12:$E$13375,5,0)&gt;=-2,E1474-VLOOKUP(A1474,'ListaN68 02-02-2025'!$A$12:$E$13375,5,0)&lt;=2)),"Igual",IF(AND(NOT(ISBLANK(A1474)),NOT(ISBLANK(B1474)),NOT(ISBLANK(E1474)),E1474-VLOOKUP(A1474,'ListaN68 02-02-2025'!$A$12:$E$13375,5,0)&gt;2),"Aumento",IF(AND(NOT(ISBLANK(A1474)),NOT(ISBLANK(B1474)),NOT(ISBLANK(E1474)),E1474-VLOOKUP(A1474,'ListaN68 02-02-2025'!$A$12:$E$13375,5,0)&lt;2),"Bajo","Error en codigo")))))))</f>
        <v>Titulo</v>
      </c>
    </row>
    <row r="1475" spans="1:32" x14ac:dyDescent="0.2">
      <c r="C1475"/>
      <c r="E1475" s="46"/>
      <c r="F1475" s="44"/>
      <c r="G1475" s="46"/>
      <c r="AF1475" t="str">
        <f>IF(AND(ISBLANK(A1475),ISBLANK(B1475),ISBLANK(E1475)),"Blanco",IF(AND(ISBLANK(A1475),NOT(ISBLANK(B1475))),"Titulo",IF(AND(NOT(ISBLANK(A1475)),NOT(ISBLANK(B1475)),ISBLANK(E1475),IFERROR(FIND("FF--",A1475)&gt;1,FALSE)),"F.Comercializacion",IF(AND(NOT(ISBLANK(A1475)),NOT(ISBLANK(B1475)),NOT(ISBLANK(E1475)),ISERROR(VLOOKUP(A1475,'ListaN68 02-02-2025'!$A$12:$E$13375,5,0))),"Nuevo",IF(AND(NOT(ISBLANK(A1475)),NOT(ISBLANK(B1475)),NOT(ISBLANK(E1475)),AND(E1475-VLOOKUP(A1475,'ListaN68 02-02-2025'!$A$12:$E$13375,5,0)&gt;=-2,E1475-VLOOKUP(A1475,'ListaN68 02-02-2025'!$A$12:$E$13375,5,0)&lt;=2)),"Igual",IF(AND(NOT(ISBLANK(A1475)),NOT(ISBLANK(B1475)),NOT(ISBLANK(E1475)),E1475-VLOOKUP(A1475,'ListaN68 02-02-2025'!$A$12:$E$13375,5,0)&gt;2),"Aumento",IF(AND(NOT(ISBLANK(A1475)),NOT(ISBLANK(B1475)),NOT(ISBLANK(E1475)),E1475-VLOOKUP(A1475,'ListaN68 02-02-2025'!$A$12:$E$13375,5,0)&lt;2),"Bajo","Error en codigo")))))))</f>
        <v>Blanco</v>
      </c>
    </row>
    <row r="1476" spans="1:32" x14ac:dyDescent="0.2">
      <c r="A1476" s="1" t="s">
        <v>1585</v>
      </c>
      <c r="B1476" t="s">
        <v>3560</v>
      </c>
      <c r="C1476" t="s">
        <v>4959</v>
      </c>
      <c r="D1476">
        <v>21</v>
      </c>
      <c r="E1476" s="46">
        <v>423474.85200000001</v>
      </c>
      <c r="F1476" s="44"/>
      <c r="G1476" s="46"/>
      <c r="AF1476" t="str">
        <f>IF(AND(ISBLANK(A1476),ISBLANK(B1476),ISBLANK(E1476)),"Blanco",IF(AND(ISBLANK(A1476),NOT(ISBLANK(B1476))),"Titulo",IF(AND(NOT(ISBLANK(A1476)),NOT(ISBLANK(B1476)),ISBLANK(E1476),IFERROR(FIND("FF--",A1476)&gt;1,FALSE)),"F.Comercializacion",IF(AND(NOT(ISBLANK(A1476)),NOT(ISBLANK(B1476)),NOT(ISBLANK(E1476)),ISERROR(VLOOKUP(A1476,'ListaN68 02-02-2025'!$A$12:$E$13375,5,0))),"Nuevo",IF(AND(NOT(ISBLANK(A1476)),NOT(ISBLANK(B1476)),NOT(ISBLANK(E1476)),AND(E1476-VLOOKUP(A1476,'ListaN68 02-02-2025'!$A$12:$E$13375,5,0)&gt;=-2,E1476-VLOOKUP(A1476,'ListaN68 02-02-2025'!$A$12:$E$13375,5,0)&lt;=2)),"Igual",IF(AND(NOT(ISBLANK(A1476)),NOT(ISBLANK(B1476)),NOT(ISBLANK(E1476)),E1476-VLOOKUP(A1476,'ListaN68 02-02-2025'!$A$12:$E$13375,5,0)&gt;2),"Aumento",IF(AND(NOT(ISBLANK(A1476)),NOT(ISBLANK(B1476)),NOT(ISBLANK(E1476)),E1476-VLOOKUP(A1476,'ListaN68 02-02-2025'!$A$12:$E$13375,5,0)&lt;2),"Bajo","Error en codigo")))))))</f>
        <v>Igual</v>
      </c>
    </row>
    <row r="1477" spans="1:32" x14ac:dyDescent="0.2">
      <c r="C1477"/>
      <c r="E1477" s="46"/>
      <c r="F1477" s="44"/>
      <c r="G1477" s="46"/>
      <c r="AF1477" t="str">
        <f>IF(AND(ISBLANK(A1477),ISBLANK(B1477),ISBLANK(E1477)),"Blanco",IF(AND(ISBLANK(A1477),NOT(ISBLANK(B1477))),"Titulo",IF(AND(NOT(ISBLANK(A1477)),NOT(ISBLANK(B1477)),ISBLANK(E1477),IFERROR(FIND("FF--",A1477)&gt;1,FALSE)),"F.Comercializacion",IF(AND(NOT(ISBLANK(A1477)),NOT(ISBLANK(B1477)),NOT(ISBLANK(E1477)),ISERROR(VLOOKUP(A1477,'ListaN68 02-02-2025'!$A$12:$E$13375,5,0))),"Nuevo",IF(AND(NOT(ISBLANK(A1477)),NOT(ISBLANK(B1477)),NOT(ISBLANK(E1477)),AND(E1477-VLOOKUP(A1477,'ListaN68 02-02-2025'!$A$12:$E$13375,5,0)&gt;=-2,E1477-VLOOKUP(A1477,'ListaN68 02-02-2025'!$A$12:$E$13375,5,0)&lt;=2)),"Igual",IF(AND(NOT(ISBLANK(A1477)),NOT(ISBLANK(B1477)),NOT(ISBLANK(E1477)),E1477-VLOOKUP(A1477,'ListaN68 02-02-2025'!$A$12:$E$13375,5,0)&gt;2),"Aumento",IF(AND(NOT(ISBLANK(A1477)),NOT(ISBLANK(B1477)),NOT(ISBLANK(E1477)),E1477-VLOOKUP(A1477,'ListaN68 02-02-2025'!$A$12:$E$13375,5,0)&lt;2),"Bajo","Error en codigo")))))))</f>
        <v>Blanco</v>
      </c>
    </row>
    <row r="1478" spans="1:32" x14ac:dyDescent="0.2">
      <c r="B1478" t="s">
        <v>3375</v>
      </c>
      <c r="C1478"/>
      <c r="E1478" s="46"/>
      <c r="F1478" s="44"/>
      <c r="G1478" s="46"/>
      <c r="AF1478" t="str">
        <f>IF(AND(ISBLANK(A1478),ISBLANK(B1478),ISBLANK(E1478)),"Blanco",IF(AND(ISBLANK(A1478),NOT(ISBLANK(B1478))),"Titulo",IF(AND(NOT(ISBLANK(A1478)),NOT(ISBLANK(B1478)),ISBLANK(E1478),IFERROR(FIND("FF--",A1478)&gt;1,FALSE)),"F.Comercializacion",IF(AND(NOT(ISBLANK(A1478)),NOT(ISBLANK(B1478)),NOT(ISBLANK(E1478)),ISERROR(VLOOKUP(A1478,'ListaN68 02-02-2025'!$A$12:$E$13375,5,0))),"Nuevo",IF(AND(NOT(ISBLANK(A1478)),NOT(ISBLANK(B1478)),NOT(ISBLANK(E1478)),AND(E1478-VLOOKUP(A1478,'ListaN68 02-02-2025'!$A$12:$E$13375,5,0)&gt;=-2,E1478-VLOOKUP(A1478,'ListaN68 02-02-2025'!$A$12:$E$13375,5,0)&lt;=2)),"Igual",IF(AND(NOT(ISBLANK(A1478)),NOT(ISBLANK(B1478)),NOT(ISBLANK(E1478)),E1478-VLOOKUP(A1478,'ListaN68 02-02-2025'!$A$12:$E$13375,5,0)&gt;2),"Aumento",IF(AND(NOT(ISBLANK(A1478)),NOT(ISBLANK(B1478)),NOT(ISBLANK(E1478)),E1478-VLOOKUP(A1478,'ListaN68 02-02-2025'!$A$12:$E$13375,5,0)&lt;2),"Bajo","Error en codigo")))))))</f>
        <v>Titulo</v>
      </c>
    </row>
    <row r="1479" spans="1:32" x14ac:dyDescent="0.2">
      <c r="C1479"/>
      <c r="E1479" s="46"/>
      <c r="F1479" s="44"/>
      <c r="G1479" s="46"/>
      <c r="AF1479" t="str">
        <f>IF(AND(ISBLANK(A1479),ISBLANK(B1479),ISBLANK(E1479)),"Blanco",IF(AND(ISBLANK(A1479),NOT(ISBLANK(B1479))),"Titulo",IF(AND(NOT(ISBLANK(A1479)),NOT(ISBLANK(B1479)),ISBLANK(E1479),IFERROR(FIND("FF--",A1479)&gt;1,FALSE)),"F.Comercializacion",IF(AND(NOT(ISBLANK(A1479)),NOT(ISBLANK(B1479)),NOT(ISBLANK(E1479)),ISERROR(VLOOKUP(A1479,'ListaN68 02-02-2025'!$A$12:$E$13375,5,0))),"Nuevo",IF(AND(NOT(ISBLANK(A1479)),NOT(ISBLANK(B1479)),NOT(ISBLANK(E1479)),AND(E1479-VLOOKUP(A1479,'ListaN68 02-02-2025'!$A$12:$E$13375,5,0)&gt;=-2,E1479-VLOOKUP(A1479,'ListaN68 02-02-2025'!$A$12:$E$13375,5,0)&lt;=2)),"Igual",IF(AND(NOT(ISBLANK(A1479)),NOT(ISBLANK(B1479)),NOT(ISBLANK(E1479)),E1479-VLOOKUP(A1479,'ListaN68 02-02-2025'!$A$12:$E$13375,5,0)&gt;2),"Aumento",IF(AND(NOT(ISBLANK(A1479)),NOT(ISBLANK(B1479)),NOT(ISBLANK(E1479)),E1479-VLOOKUP(A1479,'ListaN68 02-02-2025'!$A$12:$E$13375,5,0)&lt;2),"Bajo","Error en codigo")))))))</f>
        <v>Blanco</v>
      </c>
    </row>
    <row r="1480" spans="1:32" x14ac:dyDescent="0.2">
      <c r="A1480" s="1" t="s">
        <v>3376</v>
      </c>
      <c r="B1480" t="s">
        <v>3377</v>
      </c>
      <c r="C1480" t="s">
        <v>4948</v>
      </c>
      <c r="D1480">
        <v>21</v>
      </c>
      <c r="E1480" s="46">
        <v>253.19300000000001</v>
      </c>
      <c r="F1480" s="44"/>
      <c r="G1480" s="46"/>
      <c r="AF1480" t="str">
        <f>IF(AND(ISBLANK(A1480),ISBLANK(B1480),ISBLANK(E1480)),"Blanco",IF(AND(ISBLANK(A1480),NOT(ISBLANK(B1480))),"Titulo",IF(AND(NOT(ISBLANK(A1480)),NOT(ISBLANK(B1480)),ISBLANK(E1480),IFERROR(FIND("FF--",A1480)&gt;1,FALSE)),"F.Comercializacion",IF(AND(NOT(ISBLANK(A1480)),NOT(ISBLANK(B1480)),NOT(ISBLANK(E1480)),ISERROR(VLOOKUP(A1480,'ListaN68 02-02-2025'!$A$12:$E$13375,5,0))),"Nuevo",IF(AND(NOT(ISBLANK(A1480)),NOT(ISBLANK(B1480)),NOT(ISBLANK(E1480)),AND(E1480-VLOOKUP(A1480,'ListaN68 02-02-2025'!$A$12:$E$13375,5,0)&gt;=-2,E1480-VLOOKUP(A1480,'ListaN68 02-02-2025'!$A$12:$E$13375,5,0)&lt;=2)),"Igual",IF(AND(NOT(ISBLANK(A1480)),NOT(ISBLANK(B1480)),NOT(ISBLANK(E1480)),E1480-VLOOKUP(A1480,'ListaN68 02-02-2025'!$A$12:$E$13375,5,0)&gt;2),"Aumento",IF(AND(NOT(ISBLANK(A1480)),NOT(ISBLANK(B1480)),NOT(ISBLANK(E1480)),E1480-VLOOKUP(A1480,'ListaN68 02-02-2025'!$A$12:$E$13375,5,0)&lt;2),"Bajo","Error en codigo")))))))</f>
        <v>Igual</v>
      </c>
    </row>
    <row r="1481" spans="1:32" x14ac:dyDescent="0.2">
      <c r="A1481" s="1" t="s">
        <v>3378</v>
      </c>
      <c r="B1481" t="s">
        <v>3379</v>
      </c>
      <c r="C1481" t="s">
        <v>4948</v>
      </c>
      <c r="D1481">
        <v>21</v>
      </c>
      <c r="E1481" s="46">
        <v>540.14400000000001</v>
      </c>
      <c r="F1481" s="44"/>
      <c r="G1481" s="46"/>
      <c r="AF1481" t="str">
        <f>IF(AND(ISBLANK(A1481),ISBLANK(B1481),ISBLANK(E1481)),"Blanco",IF(AND(ISBLANK(A1481),NOT(ISBLANK(B1481))),"Titulo",IF(AND(NOT(ISBLANK(A1481)),NOT(ISBLANK(B1481)),ISBLANK(E1481),IFERROR(FIND("FF--",A1481)&gt;1,FALSE)),"F.Comercializacion",IF(AND(NOT(ISBLANK(A1481)),NOT(ISBLANK(B1481)),NOT(ISBLANK(E1481)),ISERROR(VLOOKUP(A1481,'ListaN68 02-02-2025'!$A$12:$E$13375,5,0))),"Nuevo",IF(AND(NOT(ISBLANK(A1481)),NOT(ISBLANK(B1481)),NOT(ISBLANK(E1481)),AND(E1481-VLOOKUP(A1481,'ListaN68 02-02-2025'!$A$12:$E$13375,5,0)&gt;=-2,E1481-VLOOKUP(A1481,'ListaN68 02-02-2025'!$A$12:$E$13375,5,0)&lt;=2)),"Igual",IF(AND(NOT(ISBLANK(A1481)),NOT(ISBLANK(B1481)),NOT(ISBLANK(E1481)),E1481-VLOOKUP(A1481,'ListaN68 02-02-2025'!$A$12:$E$13375,5,0)&gt;2),"Aumento",IF(AND(NOT(ISBLANK(A1481)),NOT(ISBLANK(B1481)),NOT(ISBLANK(E1481)),E1481-VLOOKUP(A1481,'ListaN68 02-02-2025'!$A$12:$E$13375,5,0)&lt;2),"Bajo","Error en codigo")))))))</f>
        <v>Igual</v>
      </c>
    </row>
    <row r="1482" spans="1:32" x14ac:dyDescent="0.2">
      <c r="C1482"/>
      <c r="E1482" s="46"/>
      <c r="F1482" s="44"/>
      <c r="G1482" s="46"/>
      <c r="AF1482" t="str">
        <f>IF(AND(ISBLANK(A1482),ISBLANK(B1482),ISBLANK(E1482)),"Blanco",IF(AND(ISBLANK(A1482),NOT(ISBLANK(B1482))),"Titulo",IF(AND(NOT(ISBLANK(A1482)),NOT(ISBLANK(B1482)),ISBLANK(E1482),IFERROR(FIND("FF--",A1482)&gt;1,FALSE)),"F.Comercializacion",IF(AND(NOT(ISBLANK(A1482)),NOT(ISBLANK(B1482)),NOT(ISBLANK(E1482)),ISERROR(VLOOKUP(A1482,'ListaN68 02-02-2025'!$A$12:$E$13375,5,0))),"Nuevo",IF(AND(NOT(ISBLANK(A1482)),NOT(ISBLANK(B1482)),NOT(ISBLANK(E1482)),AND(E1482-VLOOKUP(A1482,'ListaN68 02-02-2025'!$A$12:$E$13375,5,0)&gt;=-2,E1482-VLOOKUP(A1482,'ListaN68 02-02-2025'!$A$12:$E$13375,5,0)&lt;=2)),"Igual",IF(AND(NOT(ISBLANK(A1482)),NOT(ISBLANK(B1482)),NOT(ISBLANK(E1482)),E1482-VLOOKUP(A1482,'ListaN68 02-02-2025'!$A$12:$E$13375,5,0)&gt;2),"Aumento",IF(AND(NOT(ISBLANK(A1482)),NOT(ISBLANK(B1482)),NOT(ISBLANK(E1482)),E1482-VLOOKUP(A1482,'ListaN68 02-02-2025'!$A$12:$E$13375,5,0)&lt;2),"Bajo","Error en codigo")))))))</f>
        <v>Blanco</v>
      </c>
    </row>
    <row r="1483" spans="1:32" x14ac:dyDescent="0.2">
      <c r="B1483" t="s">
        <v>4349</v>
      </c>
      <c r="C1483"/>
      <c r="E1483" s="46"/>
      <c r="F1483" s="44"/>
      <c r="G1483" s="46"/>
      <c r="AF1483" t="str">
        <f>IF(AND(ISBLANK(A1483),ISBLANK(B1483),ISBLANK(E1483)),"Blanco",IF(AND(ISBLANK(A1483),NOT(ISBLANK(B1483))),"Titulo",IF(AND(NOT(ISBLANK(A1483)),NOT(ISBLANK(B1483)),ISBLANK(E1483),IFERROR(FIND("FF--",A1483)&gt;1,FALSE)),"F.Comercializacion",IF(AND(NOT(ISBLANK(A1483)),NOT(ISBLANK(B1483)),NOT(ISBLANK(E1483)),ISERROR(VLOOKUP(A1483,'ListaN68 02-02-2025'!$A$12:$E$13375,5,0))),"Nuevo",IF(AND(NOT(ISBLANK(A1483)),NOT(ISBLANK(B1483)),NOT(ISBLANK(E1483)),AND(E1483-VLOOKUP(A1483,'ListaN68 02-02-2025'!$A$12:$E$13375,5,0)&gt;=-2,E1483-VLOOKUP(A1483,'ListaN68 02-02-2025'!$A$12:$E$13375,5,0)&lt;=2)),"Igual",IF(AND(NOT(ISBLANK(A1483)),NOT(ISBLANK(B1483)),NOT(ISBLANK(E1483)),E1483-VLOOKUP(A1483,'ListaN68 02-02-2025'!$A$12:$E$13375,5,0)&gt;2),"Aumento",IF(AND(NOT(ISBLANK(A1483)),NOT(ISBLANK(B1483)),NOT(ISBLANK(E1483)),E1483-VLOOKUP(A1483,'ListaN68 02-02-2025'!$A$12:$E$13375,5,0)&lt;2),"Bajo","Error en codigo")))))))</f>
        <v>Titulo</v>
      </c>
    </row>
    <row r="1484" spans="1:32" x14ac:dyDescent="0.2">
      <c r="C1484"/>
      <c r="E1484" s="46"/>
      <c r="F1484" s="44"/>
      <c r="G1484" s="46"/>
      <c r="AF1484" t="str">
        <f>IF(AND(ISBLANK(A1484),ISBLANK(B1484),ISBLANK(E1484)),"Blanco",IF(AND(ISBLANK(A1484),NOT(ISBLANK(B1484))),"Titulo",IF(AND(NOT(ISBLANK(A1484)),NOT(ISBLANK(B1484)),ISBLANK(E1484),IFERROR(FIND("FF--",A1484)&gt;1,FALSE)),"F.Comercializacion",IF(AND(NOT(ISBLANK(A1484)),NOT(ISBLANK(B1484)),NOT(ISBLANK(E1484)),ISERROR(VLOOKUP(A1484,'ListaN68 02-02-2025'!$A$12:$E$13375,5,0))),"Nuevo",IF(AND(NOT(ISBLANK(A1484)),NOT(ISBLANK(B1484)),NOT(ISBLANK(E1484)),AND(E1484-VLOOKUP(A1484,'ListaN68 02-02-2025'!$A$12:$E$13375,5,0)&gt;=-2,E1484-VLOOKUP(A1484,'ListaN68 02-02-2025'!$A$12:$E$13375,5,0)&lt;=2)),"Igual",IF(AND(NOT(ISBLANK(A1484)),NOT(ISBLANK(B1484)),NOT(ISBLANK(E1484)),E1484-VLOOKUP(A1484,'ListaN68 02-02-2025'!$A$12:$E$13375,5,0)&gt;2),"Aumento",IF(AND(NOT(ISBLANK(A1484)),NOT(ISBLANK(B1484)),NOT(ISBLANK(E1484)),E1484-VLOOKUP(A1484,'ListaN68 02-02-2025'!$A$12:$E$13375,5,0)&lt;2),"Bajo","Error en codigo")))))))</f>
        <v>Blanco</v>
      </c>
    </row>
    <row r="1485" spans="1:32" x14ac:dyDescent="0.2">
      <c r="A1485" s="1" t="s">
        <v>773</v>
      </c>
      <c r="B1485" t="s">
        <v>3989</v>
      </c>
      <c r="C1485" t="s">
        <v>5027</v>
      </c>
      <c r="D1485">
        <v>21</v>
      </c>
      <c r="E1485" s="46">
        <v>4116.5230000000001</v>
      </c>
      <c r="F1485" s="44"/>
      <c r="G1485" s="46"/>
      <c r="AF1485" t="str">
        <f>IF(AND(ISBLANK(A1485),ISBLANK(B1485),ISBLANK(E1485)),"Blanco",IF(AND(ISBLANK(A1485),NOT(ISBLANK(B1485))),"Titulo",IF(AND(NOT(ISBLANK(A1485)),NOT(ISBLANK(B1485)),ISBLANK(E1485),IFERROR(FIND("FF--",A1485)&gt;1,FALSE)),"F.Comercializacion",IF(AND(NOT(ISBLANK(A1485)),NOT(ISBLANK(B1485)),NOT(ISBLANK(E1485)),ISERROR(VLOOKUP(A1485,'ListaN68 02-02-2025'!$A$12:$E$13375,5,0))),"Nuevo",IF(AND(NOT(ISBLANK(A1485)),NOT(ISBLANK(B1485)),NOT(ISBLANK(E1485)),AND(E1485-VLOOKUP(A1485,'ListaN68 02-02-2025'!$A$12:$E$13375,5,0)&gt;=-2,E1485-VLOOKUP(A1485,'ListaN68 02-02-2025'!$A$12:$E$13375,5,0)&lt;=2)),"Igual",IF(AND(NOT(ISBLANK(A1485)),NOT(ISBLANK(B1485)),NOT(ISBLANK(E1485)),E1485-VLOOKUP(A1485,'ListaN68 02-02-2025'!$A$12:$E$13375,5,0)&gt;2),"Aumento",IF(AND(NOT(ISBLANK(A1485)),NOT(ISBLANK(B1485)),NOT(ISBLANK(E1485)),E1485-VLOOKUP(A1485,'ListaN68 02-02-2025'!$A$12:$E$13375,5,0)&lt;2),"Bajo","Error en codigo")))))))</f>
        <v>Igual</v>
      </c>
    </row>
    <row r="1486" spans="1:32" x14ac:dyDescent="0.2">
      <c r="A1486" s="1" t="s">
        <v>774</v>
      </c>
      <c r="B1486" t="s">
        <v>3990</v>
      </c>
      <c r="C1486" t="s">
        <v>4965</v>
      </c>
      <c r="D1486">
        <v>21</v>
      </c>
      <c r="E1486" s="46">
        <v>6075.9989999999998</v>
      </c>
      <c r="F1486" s="44"/>
      <c r="G1486" s="46"/>
      <c r="AF1486" t="str">
        <f>IF(AND(ISBLANK(A1486),ISBLANK(B1486),ISBLANK(E1486)),"Blanco",IF(AND(ISBLANK(A1486),NOT(ISBLANK(B1486))),"Titulo",IF(AND(NOT(ISBLANK(A1486)),NOT(ISBLANK(B1486)),ISBLANK(E1486),IFERROR(FIND("FF--",A1486)&gt;1,FALSE)),"F.Comercializacion",IF(AND(NOT(ISBLANK(A1486)),NOT(ISBLANK(B1486)),NOT(ISBLANK(E1486)),ISERROR(VLOOKUP(A1486,'ListaN68 02-02-2025'!$A$12:$E$13375,5,0))),"Nuevo",IF(AND(NOT(ISBLANK(A1486)),NOT(ISBLANK(B1486)),NOT(ISBLANK(E1486)),AND(E1486-VLOOKUP(A1486,'ListaN68 02-02-2025'!$A$12:$E$13375,5,0)&gt;=-2,E1486-VLOOKUP(A1486,'ListaN68 02-02-2025'!$A$12:$E$13375,5,0)&lt;=2)),"Igual",IF(AND(NOT(ISBLANK(A1486)),NOT(ISBLANK(B1486)),NOT(ISBLANK(E1486)),E1486-VLOOKUP(A1486,'ListaN68 02-02-2025'!$A$12:$E$13375,5,0)&gt;2),"Aumento",IF(AND(NOT(ISBLANK(A1486)),NOT(ISBLANK(B1486)),NOT(ISBLANK(E1486)),E1486-VLOOKUP(A1486,'ListaN68 02-02-2025'!$A$12:$E$13375,5,0)&lt;2),"Bajo","Error en codigo")))))))</f>
        <v>Igual</v>
      </c>
    </row>
    <row r="1487" spans="1:32" x14ac:dyDescent="0.2">
      <c r="A1487" s="1" t="s">
        <v>769</v>
      </c>
      <c r="B1487" t="s">
        <v>4119</v>
      </c>
      <c r="C1487" t="s">
        <v>5027</v>
      </c>
      <c r="D1487">
        <v>21</v>
      </c>
      <c r="E1487" s="46">
        <v>4050.3829999999998</v>
      </c>
      <c r="F1487" s="44"/>
      <c r="G1487" s="46"/>
      <c r="AF1487" t="str">
        <f>IF(AND(ISBLANK(A1487),ISBLANK(B1487),ISBLANK(E1487)),"Blanco",IF(AND(ISBLANK(A1487),NOT(ISBLANK(B1487))),"Titulo",IF(AND(NOT(ISBLANK(A1487)),NOT(ISBLANK(B1487)),ISBLANK(E1487),IFERROR(FIND("FF--",A1487)&gt;1,FALSE)),"F.Comercializacion",IF(AND(NOT(ISBLANK(A1487)),NOT(ISBLANK(B1487)),NOT(ISBLANK(E1487)),ISERROR(VLOOKUP(A1487,'ListaN68 02-02-2025'!$A$12:$E$13375,5,0))),"Nuevo",IF(AND(NOT(ISBLANK(A1487)),NOT(ISBLANK(B1487)),NOT(ISBLANK(E1487)),AND(E1487-VLOOKUP(A1487,'ListaN68 02-02-2025'!$A$12:$E$13375,5,0)&gt;=-2,E1487-VLOOKUP(A1487,'ListaN68 02-02-2025'!$A$12:$E$13375,5,0)&lt;=2)),"Igual",IF(AND(NOT(ISBLANK(A1487)),NOT(ISBLANK(B1487)),NOT(ISBLANK(E1487)),E1487-VLOOKUP(A1487,'ListaN68 02-02-2025'!$A$12:$E$13375,5,0)&gt;2),"Aumento",IF(AND(NOT(ISBLANK(A1487)),NOT(ISBLANK(B1487)),NOT(ISBLANK(E1487)),E1487-VLOOKUP(A1487,'ListaN68 02-02-2025'!$A$12:$E$13375,5,0)&lt;2),"Bajo","Error en codigo")))))))</f>
        <v>Igual</v>
      </c>
    </row>
    <row r="1488" spans="1:32" x14ac:dyDescent="0.2">
      <c r="A1488" s="1" t="s">
        <v>770</v>
      </c>
      <c r="B1488" t="s">
        <v>4120</v>
      </c>
      <c r="C1488" t="s">
        <v>4965</v>
      </c>
      <c r="D1488">
        <v>21</v>
      </c>
      <c r="E1488" s="46">
        <v>5147.4369999999999</v>
      </c>
      <c r="F1488" s="44"/>
      <c r="G1488" s="46"/>
      <c r="AF1488" t="str">
        <f>IF(AND(ISBLANK(A1488),ISBLANK(B1488),ISBLANK(E1488)),"Blanco",IF(AND(ISBLANK(A1488),NOT(ISBLANK(B1488))),"Titulo",IF(AND(NOT(ISBLANK(A1488)),NOT(ISBLANK(B1488)),ISBLANK(E1488),IFERROR(FIND("FF--",A1488)&gt;1,FALSE)),"F.Comercializacion",IF(AND(NOT(ISBLANK(A1488)),NOT(ISBLANK(B1488)),NOT(ISBLANK(E1488)),ISERROR(VLOOKUP(A1488,'ListaN68 02-02-2025'!$A$12:$E$13375,5,0))),"Nuevo",IF(AND(NOT(ISBLANK(A1488)),NOT(ISBLANK(B1488)),NOT(ISBLANK(E1488)),AND(E1488-VLOOKUP(A1488,'ListaN68 02-02-2025'!$A$12:$E$13375,5,0)&gt;=-2,E1488-VLOOKUP(A1488,'ListaN68 02-02-2025'!$A$12:$E$13375,5,0)&lt;=2)),"Igual",IF(AND(NOT(ISBLANK(A1488)),NOT(ISBLANK(B1488)),NOT(ISBLANK(E1488)),E1488-VLOOKUP(A1488,'ListaN68 02-02-2025'!$A$12:$E$13375,5,0)&gt;2),"Aumento",IF(AND(NOT(ISBLANK(A1488)),NOT(ISBLANK(B1488)),NOT(ISBLANK(E1488)),E1488-VLOOKUP(A1488,'ListaN68 02-02-2025'!$A$12:$E$13375,5,0)&lt;2),"Bajo","Error en codigo")))))))</f>
        <v>Igual</v>
      </c>
    </row>
    <row r="1489" spans="1:32" x14ac:dyDescent="0.2">
      <c r="A1489" s="1" t="s">
        <v>771</v>
      </c>
      <c r="B1489" t="s">
        <v>4121</v>
      </c>
      <c r="C1489" t="s">
        <v>4993</v>
      </c>
      <c r="D1489">
        <v>21</v>
      </c>
      <c r="E1489" s="46">
        <v>7153.9319999999998</v>
      </c>
      <c r="F1489" s="44"/>
      <c r="G1489" s="46"/>
      <c r="AF1489" t="str">
        <f>IF(AND(ISBLANK(A1489),ISBLANK(B1489),ISBLANK(E1489)),"Blanco",IF(AND(ISBLANK(A1489),NOT(ISBLANK(B1489))),"Titulo",IF(AND(NOT(ISBLANK(A1489)),NOT(ISBLANK(B1489)),ISBLANK(E1489),IFERROR(FIND("FF--",A1489)&gt;1,FALSE)),"F.Comercializacion",IF(AND(NOT(ISBLANK(A1489)),NOT(ISBLANK(B1489)),NOT(ISBLANK(E1489)),ISERROR(VLOOKUP(A1489,'ListaN68 02-02-2025'!$A$12:$E$13375,5,0))),"Nuevo",IF(AND(NOT(ISBLANK(A1489)),NOT(ISBLANK(B1489)),NOT(ISBLANK(E1489)),AND(E1489-VLOOKUP(A1489,'ListaN68 02-02-2025'!$A$12:$E$13375,5,0)&gt;=-2,E1489-VLOOKUP(A1489,'ListaN68 02-02-2025'!$A$12:$E$13375,5,0)&lt;=2)),"Igual",IF(AND(NOT(ISBLANK(A1489)),NOT(ISBLANK(B1489)),NOT(ISBLANK(E1489)),E1489-VLOOKUP(A1489,'ListaN68 02-02-2025'!$A$12:$E$13375,5,0)&gt;2),"Aumento",IF(AND(NOT(ISBLANK(A1489)),NOT(ISBLANK(B1489)),NOT(ISBLANK(E1489)),E1489-VLOOKUP(A1489,'ListaN68 02-02-2025'!$A$12:$E$13375,5,0)&lt;2),"Bajo","Error en codigo")))))))</f>
        <v>Igual</v>
      </c>
    </row>
    <row r="1490" spans="1:32" x14ac:dyDescent="0.2">
      <c r="A1490" s="1" t="s">
        <v>772</v>
      </c>
      <c r="B1490" t="s">
        <v>4122</v>
      </c>
      <c r="C1490" t="s">
        <v>4978</v>
      </c>
      <c r="D1490">
        <v>21</v>
      </c>
      <c r="E1490" s="46">
        <v>2336.7350000000001</v>
      </c>
      <c r="F1490" s="44"/>
      <c r="G1490" s="46"/>
      <c r="AF1490" t="str">
        <f>IF(AND(ISBLANK(A1490),ISBLANK(B1490),ISBLANK(E1490)),"Blanco",IF(AND(ISBLANK(A1490),NOT(ISBLANK(B1490))),"Titulo",IF(AND(NOT(ISBLANK(A1490)),NOT(ISBLANK(B1490)),ISBLANK(E1490),IFERROR(FIND("FF--",A1490)&gt;1,FALSE)),"F.Comercializacion",IF(AND(NOT(ISBLANK(A1490)),NOT(ISBLANK(B1490)),NOT(ISBLANK(E1490)),ISERROR(VLOOKUP(A1490,'ListaN68 02-02-2025'!$A$12:$E$13375,5,0))),"Nuevo",IF(AND(NOT(ISBLANK(A1490)),NOT(ISBLANK(B1490)),NOT(ISBLANK(E1490)),AND(E1490-VLOOKUP(A1490,'ListaN68 02-02-2025'!$A$12:$E$13375,5,0)&gt;=-2,E1490-VLOOKUP(A1490,'ListaN68 02-02-2025'!$A$12:$E$13375,5,0)&lt;=2)),"Igual",IF(AND(NOT(ISBLANK(A1490)),NOT(ISBLANK(B1490)),NOT(ISBLANK(E1490)),E1490-VLOOKUP(A1490,'ListaN68 02-02-2025'!$A$12:$E$13375,5,0)&gt;2),"Aumento",IF(AND(NOT(ISBLANK(A1490)),NOT(ISBLANK(B1490)),NOT(ISBLANK(E1490)),E1490-VLOOKUP(A1490,'ListaN68 02-02-2025'!$A$12:$E$13375,5,0)&lt;2),"Bajo","Error en codigo")))))))</f>
        <v>Igual</v>
      </c>
    </row>
    <row r="1491" spans="1:32" x14ac:dyDescent="0.2">
      <c r="C1491"/>
      <c r="E1491" s="46"/>
      <c r="F1491" s="44"/>
      <c r="G1491" s="46"/>
      <c r="AF1491" t="str">
        <f>IF(AND(ISBLANK(A1491),ISBLANK(B1491),ISBLANK(E1491)),"Blanco",IF(AND(ISBLANK(A1491),NOT(ISBLANK(B1491))),"Titulo",IF(AND(NOT(ISBLANK(A1491)),NOT(ISBLANK(B1491)),ISBLANK(E1491),IFERROR(FIND("FF--",A1491)&gt;1,FALSE)),"F.Comercializacion",IF(AND(NOT(ISBLANK(A1491)),NOT(ISBLANK(B1491)),NOT(ISBLANK(E1491)),ISERROR(VLOOKUP(A1491,'ListaN68 02-02-2025'!$A$12:$E$13375,5,0))),"Nuevo",IF(AND(NOT(ISBLANK(A1491)),NOT(ISBLANK(B1491)),NOT(ISBLANK(E1491)),AND(E1491-VLOOKUP(A1491,'ListaN68 02-02-2025'!$A$12:$E$13375,5,0)&gt;=-2,E1491-VLOOKUP(A1491,'ListaN68 02-02-2025'!$A$12:$E$13375,5,0)&lt;=2)),"Igual",IF(AND(NOT(ISBLANK(A1491)),NOT(ISBLANK(B1491)),NOT(ISBLANK(E1491)),E1491-VLOOKUP(A1491,'ListaN68 02-02-2025'!$A$12:$E$13375,5,0)&gt;2),"Aumento",IF(AND(NOT(ISBLANK(A1491)),NOT(ISBLANK(B1491)),NOT(ISBLANK(E1491)),E1491-VLOOKUP(A1491,'ListaN68 02-02-2025'!$A$12:$E$13375,5,0)&lt;2),"Bajo","Error en codigo")))))))</f>
        <v>Blanco</v>
      </c>
    </row>
    <row r="1492" spans="1:32" x14ac:dyDescent="0.2">
      <c r="B1492" t="s">
        <v>4350</v>
      </c>
      <c r="C1492"/>
      <c r="E1492" s="46"/>
      <c r="F1492" s="44"/>
      <c r="G1492" s="46"/>
      <c r="AF1492" t="str">
        <f>IF(AND(ISBLANK(A1492),ISBLANK(B1492),ISBLANK(E1492)),"Blanco",IF(AND(ISBLANK(A1492),NOT(ISBLANK(B1492))),"Titulo",IF(AND(NOT(ISBLANK(A1492)),NOT(ISBLANK(B1492)),ISBLANK(E1492),IFERROR(FIND("FF--",A1492)&gt;1,FALSE)),"F.Comercializacion",IF(AND(NOT(ISBLANK(A1492)),NOT(ISBLANK(B1492)),NOT(ISBLANK(E1492)),ISERROR(VLOOKUP(A1492,'ListaN68 02-02-2025'!$A$12:$E$13375,5,0))),"Nuevo",IF(AND(NOT(ISBLANK(A1492)),NOT(ISBLANK(B1492)),NOT(ISBLANK(E1492)),AND(E1492-VLOOKUP(A1492,'ListaN68 02-02-2025'!$A$12:$E$13375,5,0)&gt;=-2,E1492-VLOOKUP(A1492,'ListaN68 02-02-2025'!$A$12:$E$13375,5,0)&lt;=2)),"Igual",IF(AND(NOT(ISBLANK(A1492)),NOT(ISBLANK(B1492)),NOT(ISBLANK(E1492)),E1492-VLOOKUP(A1492,'ListaN68 02-02-2025'!$A$12:$E$13375,5,0)&gt;2),"Aumento",IF(AND(NOT(ISBLANK(A1492)),NOT(ISBLANK(B1492)),NOT(ISBLANK(E1492)),E1492-VLOOKUP(A1492,'ListaN68 02-02-2025'!$A$12:$E$13375,5,0)&lt;2),"Bajo","Error en codigo")))))))</f>
        <v>Titulo</v>
      </c>
    </row>
    <row r="1493" spans="1:32" x14ac:dyDescent="0.2">
      <c r="C1493"/>
      <c r="E1493" s="46"/>
      <c r="F1493" s="44"/>
      <c r="G1493" s="46"/>
      <c r="AF1493" t="str">
        <f>IF(AND(ISBLANK(A1493),ISBLANK(B1493),ISBLANK(E1493)),"Blanco",IF(AND(ISBLANK(A1493),NOT(ISBLANK(B1493))),"Titulo",IF(AND(NOT(ISBLANK(A1493)),NOT(ISBLANK(B1493)),ISBLANK(E1493),IFERROR(FIND("FF--",A1493)&gt;1,FALSE)),"F.Comercializacion",IF(AND(NOT(ISBLANK(A1493)),NOT(ISBLANK(B1493)),NOT(ISBLANK(E1493)),ISERROR(VLOOKUP(A1493,'ListaN68 02-02-2025'!$A$12:$E$13375,5,0))),"Nuevo",IF(AND(NOT(ISBLANK(A1493)),NOT(ISBLANK(B1493)),NOT(ISBLANK(E1493)),AND(E1493-VLOOKUP(A1493,'ListaN68 02-02-2025'!$A$12:$E$13375,5,0)&gt;=-2,E1493-VLOOKUP(A1493,'ListaN68 02-02-2025'!$A$12:$E$13375,5,0)&lt;=2)),"Igual",IF(AND(NOT(ISBLANK(A1493)),NOT(ISBLANK(B1493)),NOT(ISBLANK(E1493)),E1493-VLOOKUP(A1493,'ListaN68 02-02-2025'!$A$12:$E$13375,5,0)&gt;2),"Aumento",IF(AND(NOT(ISBLANK(A1493)),NOT(ISBLANK(B1493)),NOT(ISBLANK(E1493)),E1493-VLOOKUP(A1493,'ListaN68 02-02-2025'!$A$12:$E$13375,5,0)&lt;2),"Bajo","Error en codigo")))))))</f>
        <v>Blanco</v>
      </c>
    </row>
    <row r="1494" spans="1:32" x14ac:dyDescent="0.2">
      <c r="A1494" s="1" t="s">
        <v>763</v>
      </c>
      <c r="B1494" t="s">
        <v>3991</v>
      </c>
      <c r="C1494" t="s">
        <v>4949</v>
      </c>
      <c r="D1494">
        <v>21</v>
      </c>
      <c r="E1494" s="46">
        <v>4580.3959999999997</v>
      </c>
      <c r="F1494" s="44"/>
      <c r="G1494" s="46"/>
      <c r="AF1494" t="str">
        <f>IF(AND(ISBLANK(A1494),ISBLANK(B1494),ISBLANK(E1494)),"Blanco",IF(AND(ISBLANK(A1494),NOT(ISBLANK(B1494))),"Titulo",IF(AND(NOT(ISBLANK(A1494)),NOT(ISBLANK(B1494)),ISBLANK(E1494),IFERROR(FIND("FF--",A1494)&gt;1,FALSE)),"F.Comercializacion",IF(AND(NOT(ISBLANK(A1494)),NOT(ISBLANK(B1494)),NOT(ISBLANK(E1494)),ISERROR(VLOOKUP(A1494,'ListaN68 02-02-2025'!$A$12:$E$13375,5,0))),"Nuevo",IF(AND(NOT(ISBLANK(A1494)),NOT(ISBLANK(B1494)),NOT(ISBLANK(E1494)),AND(E1494-VLOOKUP(A1494,'ListaN68 02-02-2025'!$A$12:$E$13375,5,0)&gt;=-2,E1494-VLOOKUP(A1494,'ListaN68 02-02-2025'!$A$12:$E$13375,5,0)&lt;=2)),"Igual",IF(AND(NOT(ISBLANK(A1494)),NOT(ISBLANK(B1494)),NOT(ISBLANK(E1494)),E1494-VLOOKUP(A1494,'ListaN68 02-02-2025'!$A$12:$E$13375,5,0)&gt;2),"Aumento",IF(AND(NOT(ISBLANK(A1494)),NOT(ISBLANK(B1494)),NOT(ISBLANK(E1494)),E1494-VLOOKUP(A1494,'ListaN68 02-02-2025'!$A$12:$E$13375,5,0)&lt;2),"Bajo","Error en codigo")))))))</f>
        <v>Igual</v>
      </c>
    </row>
    <row r="1495" spans="1:32" x14ac:dyDescent="0.2">
      <c r="A1495" s="1" t="s">
        <v>764</v>
      </c>
      <c r="B1495" t="s">
        <v>3992</v>
      </c>
      <c r="C1495" t="s">
        <v>4949</v>
      </c>
      <c r="D1495">
        <v>21</v>
      </c>
      <c r="E1495" s="46">
        <v>5210.84</v>
      </c>
      <c r="F1495" s="44"/>
      <c r="G1495" s="46"/>
      <c r="AF1495" t="str">
        <f>IF(AND(ISBLANK(A1495),ISBLANK(B1495),ISBLANK(E1495)),"Blanco",IF(AND(ISBLANK(A1495),NOT(ISBLANK(B1495))),"Titulo",IF(AND(NOT(ISBLANK(A1495)),NOT(ISBLANK(B1495)),ISBLANK(E1495),IFERROR(FIND("FF--",A1495)&gt;1,FALSE)),"F.Comercializacion",IF(AND(NOT(ISBLANK(A1495)),NOT(ISBLANK(B1495)),NOT(ISBLANK(E1495)),ISERROR(VLOOKUP(A1495,'ListaN68 02-02-2025'!$A$12:$E$13375,5,0))),"Nuevo",IF(AND(NOT(ISBLANK(A1495)),NOT(ISBLANK(B1495)),NOT(ISBLANK(E1495)),AND(E1495-VLOOKUP(A1495,'ListaN68 02-02-2025'!$A$12:$E$13375,5,0)&gt;=-2,E1495-VLOOKUP(A1495,'ListaN68 02-02-2025'!$A$12:$E$13375,5,0)&lt;=2)),"Igual",IF(AND(NOT(ISBLANK(A1495)),NOT(ISBLANK(B1495)),NOT(ISBLANK(E1495)),E1495-VLOOKUP(A1495,'ListaN68 02-02-2025'!$A$12:$E$13375,5,0)&gt;2),"Aumento",IF(AND(NOT(ISBLANK(A1495)),NOT(ISBLANK(B1495)),NOT(ISBLANK(E1495)),E1495-VLOOKUP(A1495,'ListaN68 02-02-2025'!$A$12:$E$13375,5,0)&lt;2),"Bajo","Error en codigo")))))))</f>
        <v>Igual</v>
      </c>
    </row>
    <row r="1496" spans="1:32" x14ac:dyDescent="0.2">
      <c r="A1496" s="1" t="s">
        <v>765</v>
      </c>
      <c r="B1496" t="s">
        <v>3994</v>
      </c>
      <c r="C1496" t="s">
        <v>4949</v>
      </c>
      <c r="D1496">
        <v>21</v>
      </c>
      <c r="E1496" s="46">
        <v>8057.277</v>
      </c>
      <c r="F1496" s="44"/>
      <c r="G1496" s="46"/>
      <c r="AF1496" t="str">
        <f>IF(AND(ISBLANK(A1496),ISBLANK(B1496),ISBLANK(E1496)),"Blanco",IF(AND(ISBLANK(A1496),NOT(ISBLANK(B1496))),"Titulo",IF(AND(NOT(ISBLANK(A1496)),NOT(ISBLANK(B1496)),ISBLANK(E1496),IFERROR(FIND("FF--",A1496)&gt;1,FALSE)),"F.Comercializacion",IF(AND(NOT(ISBLANK(A1496)),NOT(ISBLANK(B1496)),NOT(ISBLANK(E1496)),ISERROR(VLOOKUP(A1496,'ListaN68 02-02-2025'!$A$12:$E$13375,5,0))),"Nuevo",IF(AND(NOT(ISBLANK(A1496)),NOT(ISBLANK(B1496)),NOT(ISBLANK(E1496)),AND(E1496-VLOOKUP(A1496,'ListaN68 02-02-2025'!$A$12:$E$13375,5,0)&gt;=-2,E1496-VLOOKUP(A1496,'ListaN68 02-02-2025'!$A$12:$E$13375,5,0)&lt;=2)),"Igual",IF(AND(NOT(ISBLANK(A1496)),NOT(ISBLANK(B1496)),NOT(ISBLANK(E1496)),E1496-VLOOKUP(A1496,'ListaN68 02-02-2025'!$A$12:$E$13375,5,0)&gt;2),"Aumento",IF(AND(NOT(ISBLANK(A1496)),NOT(ISBLANK(B1496)),NOT(ISBLANK(E1496)),E1496-VLOOKUP(A1496,'ListaN68 02-02-2025'!$A$12:$E$13375,5,0)&lt;2),"Bajo","Error en codigo")))))))</f>
        <v>Igual</v>
      </c>
    </row>
    <row r="1497" spans="1:32" x14ac:dyDescent="0.2">
      <c r="A1497" s="1" t="s">
        <v>766</v>
      </c>
      <c r="B1497" t="s">
        <v>3995</v>
      </c>
      <c r="C1497" t="s">
        <v>4953</v>
      </c>
      <c r="D1497">
        <v>21</v>
      </c>
      <c r="E1497" s="46">
        <v>6736.732</v>
      </c>
      <c r="F1497" s="44"/>
      <c r="G1497" s="46"/>
      <c r="AF1497" t="str">
        <f>IF(AND(ISBLANK(A1497),ISBLANK(B1497),ISBLANK(E1497)),"Blanco",IF(AND(ISBLANK(A1497),NOT(ISBLANK(B1497))),"Titulo",IF(AND(NOT(ISBLANK(A1497)),NOT(ISBLANK(B1497)),ISBLANK(E1497),IFERROR(FIND("FF--",A1497)&gt;1,FALSE)),"F.Comercializacion",IF(AND(NOT(ISBLANK(A1497)),NOT(ISBLANK(B1497)),NOT(ISBLANK(E1497)),ISERROR(VLOOKUP(A1497,'ListaN68 02-02-2025'!$A$12:$E$13375,5,0))),"Nuevo",IF(AND(NOT(ISBLANK(A1497)),NOT(ISBLANK(B1497)),NOT(ISBLANK(E1497)),AND(E1497-VLOOKUP(A1497,'ListaN68 02-02-2025'!$A$12:$E$13375,5,0)&gt;=-2,E1497-VLOOKUP(A1497,'ListaN68 02-02-2025'!$A$12:$E$13375,5,0)&lt;=2)),"Igual",IF(AND(NOT(ISBLANK(A1497)),NOT(ISBLANK(B1497)),NOT(ISBLANK(E1497)),E1497-VLOOKUP(A1497,'ListaN68 02-02-2025'!$A$12:$E$13375,5,0)&gt;2),"Aumento",IF(AND(NOT(ISBLANK(A1497)),NOT(ISBLANK(B1497)),NOT(ISBLANK(E1497)),E1497-VLOOKUP(A1497,'ListaN68 02-02-2025'!$A$12:$E$13375,5,0)&lt;2),"Bajo","Error en codigo")))))))</f>
        <v>Igual</v>
      </c>
    </row>
    <row r="1498" spans="1:32" x14ac:dyDescent="0.2">
      <c r="A1498" s="1" t="s">
        <v>767</v>
      </c>
      <c r="B1498" t="s">
        <v>3996</v>
      </c>
      <c r="C1498" t="s">
        <v>4953</v>
      </c>
      <c r="D1498">
        <v>21</v>
      </c>
      <c r="E1498" s="46">
        <v>9786.2980000000007</v>
      </c>
      <c r="F1498" s="44"/>
      <c r="G1498" s="46"/>
      <c r="AF1498" t="str">
        <f>IF(AND(ISBLANK(A1498),ISBLANK(B1498),ISBLANK(E1498)),"Blanco",IF(AND(ISBLANK(A1498),NOT(ISBLANK(B1498))),"Titulo",IF(AND(NOT(ISBLANK(A1498)),NOT(ISBLANK(B1498)),ISBLANK(E1498),IFERROR(FIND("FF--",A1498)&gt;1,FALSE)),"F.Comercializacion",IF(AND(NOT(ISBLANK(A1498)),NOT(ISBLANK(B1498)),NOT(ISBLANK(E1498)),ISERROR(VLOOKUP(A1498,'ListaN68 02-02-2025'!$A$12:$E$13375,5,0))),"Nuevo",IF(AND(NOT(ISBLANK(A1498)),NOT(ISBLANK(B1498)),NOT(ISBLANK(E1498)),AND(E1498-VLOOKUP(A1498,'ListaN68 02-02-2025'!$A$12:$E$13375,5,0)&gt;=-2,E1498-VLOOKUP(A1498,'ListaN68 02-02-2025'!$A$12:$E$13375,5,0)&lt;=2)),"Igual",IF(AND(NOT(ISBLANK(A1498)),NOT(ISBLANK(B1498)),NOT(ISBLANK(E1498)),E1498-VLOOKUP(A1498,'ListaN68 02-02-2025'!$A$12:$E$13375,5,0)&gt;2),"Aumento",IF(AND(NOT(ISBLANK(A1498)),NOT(ISBLANK(B1498)),NOT(ISBLANK(E1498)),E1498-VLOOKUP(A1498,'ListaN68 02-02-2025'!$A$12:$E$13375,5,0)&lt;2),"Bajo","Error en codigo")))))))</f>
        <v>Igual</v>
      </c>
    </row>
    <row r="1499" spans="1:32" x14ac:dyDescent="0.2">
      <c r="C1499"/>
      <c r="E1499" s="46"/>
      <c r="F1499" s="44"/>
      <c r="G1499" s="46"/>
      <c r="AF1499" t="str">
        <f>IF(AND(ISBLANK(A1499),ISBLANK(B1499),ISBLANK(E1499)),"Blanco",IF(AND(ISBLANK(A1499),NOT(ISBLANK(B1499))),"Titulo",IF(AND(NOT(ISBLANK(A1499)),NOT(ISBLANK(B1499)),ISBLANK(E1499),IFERROR(FIND("FF--",A1499)&gt;1,FALSE)),"F.Comercializacion",IF(AND(NOT(ISBLANK(A1499)),NOT(ISBLANK(B1499)),NOT(ISBLANK(E1499)),ISERROR(VLOOKUP(A1499,'ListaN68 02-02-2025'!$A$12:$E$13375,5,0))),"Nuevo",IF(AND(NOT(ISBLANK(A1499)),NOT(ISBLANK(B1499)),NOT(ISBLANK(E1499)),AND(E1499-VLOOKUP(A1499,'ListaN68 02-02-2025'!$A$12:$E$13375,5,0)&gt;=-2,E1499-VLOOKUP(A1499,'ListaN68 02-02-2025'!$A$12:$E$13375,5,0)&lt;=2)),"Igual",IF(AND(NOT(ISBLANK(A1499)),NOT(ISBLANK(B1499)),NOT(ISBLANK(E1499)),E1499-VLOOKUP(A1499,'ListaN68 02-02-2025'!$A$12:$E$13375,5,0)&gt;2),"Aumento",IF(AND(NOT(ISBLANK(A1499)),NOT(ISBLANK(B1499)),NOT(ISBLANK(E1499)),E1499-VLOOKUP(A1499,'ListaN68 02-02-2025'!$A$12:$E$13375,5,0)&lt;2),"Bajo","Error en codigo")))))))</f>
        <v>Blanco</v>
      </c>
    </row>
    <row r="1500" spans="1:32" x14ac:dyDescent="0.2">
      <c r="B1500" t="s">
        <v>3141</v>
      </c>
      <c r="C1500"/>
      <c r="E1500" s="46"/>
      <c r="F1500" s="44"/>
      <c r="G1500" s="46"/>
      <c r="AF1500" t="str">
        <f>IF(AND(ISBLANK(A1500),ISBLANK(B1500),ISBLANK(E1500)),"Blanco",IF(AND(ISBLANK(A1500),NOT(ISBLANK(B1500))),"Titulo",IF(AND(NOT(ISBLANK(A1500)),NOT(ISBLANK(B1500)),ISBLANK(E1500),IFERROR(FIND("FF--",A1500)&gt;1,FALSE)),"F.Comercializacion",IF(AND(NOT(ISBLANK(A1500)),NOT(ISBLANK(B1500)),NOT(ISBLANK(E1500)),ISERROR(VLOOKUP(A1500,'ListaN68 02-02-2025'!$A$12:$E$13375,5,0))),"Nuevo",IF(AND(NOT(ISBLANK(A1500)),NOT(ISBLANK(B1500)),NOT(ISBLANK(E1500)),AND(E1500-VLOOKUP(A1500,'ListaN68 02-02-2025'!$A$12:$E$13375,5,0)&gt;=-2,E1500-VLOOKUP(A1500,'ListaN68 02-02-2025'!$A$12:$E$13375,5,0)&lt;=2)),"Igual",IF(AND(NOT(ISBLANK(A1500)),NOT(ISBLANK(B1500)),NOT(ISBLANK(E1500)),E1500-VLOOKUP(A1500,'ListaN68 02-02-2025'!$A$12:$E$13375,5,0)&gt;2),"Aumento",IF(AND(NOT(ISBLANK(A1500)),NOT(ISBLANK(B1500)),NOT(ISBLANK(E1500)),E1500-VLOOKUP(A1500,'ListaN68 02-02-2025'!$A$12:$E$13375,5,0)&lt;2),"Bajo","Error en codigo")))))))</f>
        <v>Titulo</v>
      </c>
    </row>
    <row r="1501" spans="1:32" x14ac:dyDescent="0.2">
      <c r="C1501"/>
      <c r="E1501" s="46"/>
      <c r="F1501" s="44"/>
      <c r="G1501" s="46"/>
      <c r="AF1501" t="str">
        <f>IF(AND(ISBLANK(A1501),ISBLANK(B1501),ISBLANK(E1501)),"Blanco",IF(AND(ISBLANK(A1501),NOT(ISBLANK(B1501))),"Titulo",IF(AND(NOT(ISBLANK(A1501)),NOT(ISBLANK(B1501)),ISBLANK(E1501),IFERROR(FIND("FF--",A1501)&gt;1,FALSE)),"F.Comercializacion",IF(AND(NOT(ISBLANK(A1501)),NOT(ISBLANK(B1501)),NOT(ISBLANK(E1501)),ISERROR(VLOOKUP(A1501,'ListaN68 02-02-2025'!$A$12:$E$13375,5,0))),"Nuevo",IF(AND(NOT(ISBLANK(A1501)),NOT(ISBLANK(B1501)),NOT(ISBLANK(E1501)),AND(E1501-VLOOKUP(A1501,'ListaN68 02-02-2025'!$A$12:$E$13375,5,0)&gt;=-2,E1501-VLOOKUP(A1501,'ListaN68 02-02-2025'!$A$12:$E$13375,5,0)&lt;=2)),"Igual",IF(AND(NOT(ISBLANK(A1501)),NOT(ISBLANK(B1501)),NOT(ISBLANK(E1501)),E1501-VLOOKUP(A1501,'ListaN68 02-02-2025'!$A$12:$E$13375,5,0)&gt;2),"Aumento",IF(AND(NOT(ISBLANK(A1501)),NOT(ISBLANK(B1501)),NOT(ISBLANK(E1501)),E1501-VLOOKUP(A1501,'ListaN68 02-02-2025'!$A$12:$E$13375,5,0)&lt;2),"Bajo","Error en codigo")))))))</f>
        <v>Blanco</v>
      </c>
    </row>
    <row r="1502" spans="1:32" x14ac:dyDescent="0.2">
      <c r="A1502" s="1" t="s">
        <v>3157</v>
      </c>
      <c r="B1502" t="s">
        <v>4000</v>
      </c>
      <c r="C1502" t="s">
        <v>4949</v>
      </c>
      <c r="D1502">
        <v>21</v>
      </c>
      <c r="E1502" s="46">
        <v>3892.5259999999998</v>
      </c>
      <c r="F1502" s="44"/>
      <c r="G1502" s="46"/>
      <c r="AF1502" t="str">
        <f>IF(AND(ISBLANK(A1502),ISBLANK(B1502),ISBLANK(E1502)),"Blanco",IF(AND(ISBLANK(A1502),NOT(ISBLANK(B1502))),"Titulo",IF(AND(NOT(ISBLANK(A1502)),NOT(ISBLANK(B1502)),ISBLANK(E1502),IFERROR(FIND("FF--",A1502)&gt;1,FALSE)),"F.Comercializacion",IF(AND(NOT(ISBLANK(A1502)),NOT(ISBLANK(B1502)),NOT(ISBLANK(E1502)),ISERROR(VLOOKUP(A1502,'ListaN68 02-02-2025'!$A$12:$E$13375,5,0))),"Nuevo",IF(AND(NOT(ISBLANK(A1502)),NOT(ISBLANK(B1502)),NOT(ISBLANK(E1502)),AND(E1502-VLOOKUP(A1502,'ListaN68 02-02-2025'!$A$12:$E$13375,5,0)&gt;=-2,E1502-VLOOKUP(A1502,'ListaN68 02-02-2025'!$A$12:$E$13375,5,0)&lt;=2)),"Igual",IF(AND(NOT(ISBLANK(A1502)),NOT(ISBLANK(B1502)),NOT(ISBLANK(E1502)),E1502-VLOOKUP(A1502,'ListaN68 02-02-2025'!$A$12:$E$13375,5,0)&gt;2),"Aumento",IF(AND(NOT(ISBLANK(A1502)),NOT(ISBLANK(B1502)),NOT(ISBLANK(E1502)),E1502-VLOOKUP(A1502,'ListaN68 02-02-2025'!$A$12:$E$13375,5,0)&lt;2),"Bajo","Error en codigo")))))))</f>
        <v>Igual</v>
      </c>
    </row>
    <row r="1503" spans="1:32" x14ac:dyDescent="0.2">
      <c r="A1503" s="1" t="s">
        <v>5958</v>
      </c>
      <c r="B1503" t="s">
        <v>5959</v>
      </c>
      <c r="C1503" t="s">
        <v>4946</v>
      </c>
      <c r="D1503">
        <v>21</v>
      </c>
      <c r="E1503" s="46">
        <v>7277.0370000000003</v>
      </c>
      <c r="F1503" s="44"/>
      <c r="G1503" s="46"/>
      <c r="AF1503" t="str">
        <f>IF(AND(ISBLANK(A1503),ISBLANK(B1503),ISBLANK(E1503)),"Blanco",IF(AND(ISBLANK(A1503),NOT(ISBLANK(B1503))),"Titulo",IF(AND(NOT(ISBLANK(A1503)),NOT(ISBLANK(B1503)),ISBLANK(E1503),IFERROR(FIND("FF--",A1503)&gt;1,FALSE)),"F.Comercializacion",IF(AND(NOT(ISBLANK(A1503)),NOT(ISBLANK(B1503)),NOT(ISBLANK(E1503)),ISERROR(VLOOKUP(A1503,'ListaN68 02-02-2025'!$A$12:$E$13375,5,0))),"Nuevo",IF(AND(NOT(ISBLANK(A1503)),NOT(ISBLANK(B1503)),NOT(ISBLANK(E1503)),AND(E1503-VLOOKUP(A1503,'ListaN68 02-02-2025'!$A$12:$E$13375,5,0)&gt;=-2,E1503-VLOOKUP(A1503,'ListaN68 02-02-2025'!$A$12:$E$13375,5,0)&lt;=2)),"Igual",IF(AND(NOT(ISBLANK(A1503)),NOT(ISBLANK(B1503)),NOT(ISBLANK(E1503)),E1503-VLOOKUP(A1503,'ListaN68 02-02-2025'!$A$12:$E$13375,5,0)&gt;2),"Aumento",IF(AND(NOT(ISBLANK(A1503)),NOT(ISBLANK(B1503)),NOT(ISBLANK(E1503)),E1503-VLOOKUP(A1503,'ListaN68 02-02-2025'!$A$12:$E$13375,5,0)&lt;2),"Bajo","Error en codigo")))))))</f>
        <v>Igual</v>
      </c>
    </row>
    <row r="1504" spans="1:32" x14ac:dyDescent="0.2">
      <c r="A1504" s="1" t="s">
        <v>6484</v>
      </c>
      <c r="B1504" t="s">
        <v>6485</v>
      </c>
      <c r="C1504" t="s">
        <v>4946</v>
      </c>
      <c r="D1504">
        <v>21</v>
      </c>
      <c r="E1504" s="46">
        <v>8169.2</v>
      </c>
      <c r="F1504" s="44"/>
      <c r="G1504" s="46"/>
      <c r="AF1504" t="str">
        <f>IF(AND(ISBLANK(A1504),ISBLANK(B1504),ISBLANK(E1504)),"Blanco",IF(AND(ISBLANK(A1504),NOT(ISBLANK(B1504))),"Titulo",IF(AND(NOT(ISBLANK(A1504)),NOT(ISBLANK(B1504)),ISBLANK(E1504),IFERROR(FIND("FF--",A1504)&gt;1,FALSE)),"F.Comercializacion",IF(AND(NOT(ISBLANK(A1504)),NOT(ISBLANK(B1504)),NOT(ISBLANK(E1504)),ISERROR(VLOOKUP(A1504,'ListaN68 02-02-2025'!$A$12:$E$13375,5,0))),"Nuevo",IF(AND(NOT(ISBLANK(A1504)),NOT(ISBLANK(B1504)),NOT(ISBLANK(E1504)),AND(E1504-VLOOKUP(A1504,'ListaN68 02-02-2025'!$A$12:$E$13375,5,0)&gt;=-2,E1504-VLOOKUP(A1504,'ListaN68 02-02-2025'!$A$12:$E$13375,5,0)&lt;=2)),"Igual",IF(AND(NOT(ISBLANK(A1504)),NOT(ISBLANK(B1504)),NOT(ISBLANK(E1504)),E1504-VLOOKUP(A1504,'ListaN68 02-02-2025'!$A$12:$E$13375,5,0)&gt;2),"Aumento",IF(AND(NOT(ISBLANK(A1504)),NOT(ISBLANK(B1504)),NOT(ISBLANK(E1504)),E1504-VLOOKUP(A1504,'ListaN68 02-02-2025'!$A$12:$E$13375,5,0)&lt;2),"Bajo","Error en codigo")))))))</f>
        <v>Igual</v>
      </c>
    </row>
    <row r="1505" spans="1:32" x14ac:dyDescent="0.2">
      <c r="A1505" s="1" t="s">
        <v>5455</v>
      </c>
      <c r="B1505" t="s">
        <v>5456</v>
      </c>
      <c r="C1505" t="s">
        <v>4964</v>
      </c>
      <c r="D1505">
        <v>21</v>
      </c>
      <c r="E1505" s="46">
        <v>8022.5039999999999</v>
      </c>
      <c r="F1505" s="44"/>
      <c r="G1505" s="46"/>
      <c r="AF1505" t="str">
        <f>IF(AND(ISBLANK(A1505),ISBLANK(B1505),ISBLANK(E1505)),"Blanco",IF(AND(ISBLANK(A1505),NOT(ISBLANK(B1505))),"Titulo",IF(AND(NOT(ISBLANK(A1505)),NOT(ISBLANK(B1505)),ISBLANK(E1505),IFERROR(FIND("FF--",A1505)&gt;1,FALSE)),"F.Comercializacion",IF(AND(NOT(ISBLANK(A1505)),NOT(ISBLANK(B1505)),NOT(ISBLANK(E1505)),ISERROR(VLOOKUP(A1505,'ListaN68 02-02-2025'!$A$12:$E$13375,5,0))),"Nuevo",IF(AND(NOT(ISBLANK(A1505)),NOT(ISBLANK(B1505)),NOT(ISBLANK(E1505)),AND(E1505-VLOOKUP(A1505,'ListaN68 02-02-2025'!$A$12:$E$13375,5,0)&gt;=-2,E1505-VLOOKUP(A1505,'ListaN68 02-02-2025'!$A$12:$E$13375,5,0)&lt;=2)),"Igual",IF(AND(NOT(ISBLANK(A1505)),NOT(ISBLANK(B1505)),NOT(ISBLANK(E1505)),E1505-VLOOKUP(A1505,'ListaN68 02-02-2025'!$A$12:$E$13375,5,0)&gt;2),"Aumento",IF(AND(NOT(ISBLANK(A1505)),NOT(ISBLANK(B1505)),NOT(ISBLANK(E1505)),E1505-VLOOKUP(A1505,'ListaN68 02-02-2025'!$A$12:$E$13375,5,0)&lt;2),"Bajo","Error en codigo")))))))</f>
        <v>Igual</v>
      </c>
    </row>
    <row r="1506" spans="1:32" x14ac:dyDescent="0.2">
      <c r="A1506" s="1" t="s">
        <v>5457</v>
      </c>
      <c r="B1506" t="s">
        <v>5458</v>
      </c>
      <c r="C1506" t="s">
        <v>4964</v>
      </c>
      <c r="D1506">
        <v>21</v>
      </c>
      <c r="E1506" s="46">
        <v>11146.958000000001</v>
      </c>
      <c r="F1506" s="44"/>
      <c r="G1506" s="46"/>
      <c r="AF1506" t="str">
        <f>IF(AND(ISBLANK(A1506),ISBLANK(B1506),ISBLANK(E1506)),"Blanco",IF(AND(ISBLANK(A1506),NOT(ISBLANK(B1506))),"Titulo",IF(AND(NOT(ISBLANK(A1506)),NOT(ISBLANK(B1506)),ISBLANK(E1506),IFERROR(FIND("FF--",A1506)&gt;1,FALSE)),"F.Comercializacion",IF(AND(NOT(ISBLANK(A1506)),NOT(ISBLANK(B1506)),NOT(ISBLANK(E1506)),ISERROR(VLOOKUP(A1506,'ListaN68 02-02-2025'!$A$12:$E$13375,5,0))),"Nuevo",IF(AND(NOT(ISBLANK(A1506)),NOT(ISBLANK(B1506)),NOT(ISBLANK(E1506)),AND(E1506-VLOOKUP(A1506,'ListaN68 02-02-2025'!$A$12:$E$13375,5,0)&gt;=-2,E1506-VLOOKUP(A1506,'ListaN68 02-02-2025'!$A$12:$E$13375,5,0)&lt;=2)),"Igual",IF(AND(NOT(ISBLANK(A1506)),NOT(ISBLANK(B1506)),NOT(ISBLANK(E1506)),E1506-VLOOKUP(A1506,'ListaN68 02-02-2025'!$A$12:$E$13375,5,0)&gt;2),"Aumento",IF(AND(NOT(ISBLANK(A1506)),NOT(ISBLANK(B1506)),NOT(ISBLANK(E1506)),E1506-VLOOKUP(A1506,'ListaN68 02-02-2025'!$A$12:$E$13375,5,0)&lt;2),"Bajo","Error en codigo")))))))</f>
        <v>Igual</v>
      </c>
    </row>
    <row r="1507" spans="1:32" x14ac:dyDescent="0.2">
      <c r="A1507" s="1" t="s">
        <v>5459</v>
      </c>
      <c r="B1507" t="s">
        <v>5460</v>
      </c>
      <c r="C1507" t="s">
        <v>4964</v>
      </c>
      <c r="D1507">
        <v>21</v>
      </c>
      <c r="E1507" s="46">
        <v>13785.576999999999</v>
      </c>
      <c r="F1507" s="44"/>
      <c r="G1507" s="46"/>
      <c r="AF1507" t="str">
        <f>IF(AND(ISBLANK(A1507),ISBLANK(B1507),ISBLANK(E1507)),"Blanco",IF(AND(ISBLANK(A1507),NOT(ISBLANK(B1507))),"Titulo",IF(AND(NOT(ISBLANK(A1507)),NOT(ISBLANK(B1507)),ISBLANK(E1507),IFERROR(FIND("FF--",A1507)&gt;1,FALSE)),"F.Comercializacion",IF(AND(NOT(ISBLANK(A1507)),NOT(ISBLANK(B1507)),NOT(ISBLANK(E1507)),ISERROR(VLOOKUP(A1507,'ListaN68 02-02-2025'!$A$12:$E$13375,5,0))),"Nuevo",IF(AND(NOT(ISBLANK(A1507)),NOT(ISBLANK(B1507)),NOT(ISBLANK(E1507)),AND(E1507-VLOOKUP(A1507,'ListaN68 02-02-2025'!$A$12:$E$13375,5,0)&gt;=-2,E1507-VLOOKUP(A1507,'ListaN68 02-02-2025'!$A$12:$E$13375,5,0)&lt;=2)),"Igual",IF(AND(NOT(ISBLANK(A1507)),NOT(ISBLANK(B1507)),NOT(ISBLANK(E1507)),E1507-VLOOKUP(A1507,'ListaN68 02-02-2025'!$A$12:$E$13375,5,0)&gt;2),"Aumento",IF(AND(NOT(ISBLANK(A1507)),NOT(ISBLANK(B1507)),NOT(ISBLANK(E1507)),E1507-VLOOKUP(A1507,'ListaN68 02-02-2025'!$A$12:$E$13375,5,0)&lt;2),"Bajo","Error en codigo")))))))</f>
        <v>Igual</v>
      </c>
    </row>
    <row r="1508" spans="1:32" x14ac:dyDescent="0.2">
      <c r="A1508" s="1" t="s">
        <v>5954</v>
      </c>
      <c r="B1508" t="s">
        <v>5955</v>
      </c>
      <c r="C1508" t="s">
        <v>4964</v>
      </c>
      <c r="D1508">
        <v>21</v>
      </c>
      <c r="E1508" s="46">
        <v>9654.5110000000004</v>
      </c>
      <c r="F1508" s="44"/>
      <c r="G1508" s="46"/>
      <c r="AF1508" t="str">
        <f>IF(AND(ISBLANK(A1508),ISBLANK(B1508),ISBLANK(E1508)),"Blanco",IF(AND(ISBLANK(A1508),NOT(ISBLANK(B1508))),"Titulo",IF(AND(NOT(ISBLANK(A1508)),NOT(ISBLANK(B1508)),ISBLANK(E1508),IFERROR(FIND("FF--",A1508)&gt;1,FALSE)),"F.Comercializacion",IF(AND(NOT(ISBLANK(A1508)),NOT(ISBLANK(B1508)),NOT(ISBLANK(E1508)),ISERROR(VLOOKUP(A1508,'ListaN68 02-02-2025'!$A$12:$E$13375,5,0))),"Nuevo",IF(AND(NOT(ISBLANK(A1508)),NOT(ISBLANK(B1508)),NOT(ISBLANK(E1508)),AND(E1508-VLOOKUP(A1508,'ListaN68 02-02-2025'!$A$12:$E$13375,5,0)&gt;=-2,E1508-VLOOKUP(A1508,'ListaN68 02-02-2025'!$A$12:$E$13375,5,0)&lt;=2)),"Igual",IF(AND(NOT(ISBLANK(A1508)),NOT(ISBLANK(B1508)),NOT(ISBLANK(E1508)),E1508-VLOOKUP(A1508,'ListaN68 02-02-2025'!$A$12:$E$13375,5,0)&gt;2),"Aumento",IF(AND(NOT(ISBLANK(A1508)),NOT(ISBLANK(B1508)),NOT(ISBLANK(E1508)),E1508-VLOOKUP(A1508,'ListaN68 02-02-2025'!$A$12:$E$13375,5,0)&lt;2),"Bajo","Error en codigo")))))))</f>
        <v>Igual</v>
      </c>
    </row>
    <row r="1509" spans="1:32" x14ac:dyDescent="0.2">
      <c r="A1509" s="1" t="s">
        <v>5956</v>
      </c>
      <c r="B1509" t="s">
        <v>5957</v>
      </c>
      <c r="C1509" t="s">
        <v>4964</v>
      </c>
      <c r="D1509">
        <v>21</v>
      </c>
      <c r="E1509" s="46">
        <v>12253.802</v>
      </c>
      <c r="F1509" s="44"/>
      <c r="G1509" s="46"/>
      <c r="AF1509" t="str">
        <f>IF(AND(ISBLANK(A1509),ISBLANK(B1509),ISBLANK(E1509)),"Blanco",IF(AND(ISBLANK(A1509),NOT(ISBLANK(B1509))),"Titulo",IF(AND(NOT(ISBLANK(A1509)),NOT(ISBLANK(B1509)),ISBLANK(E1509),IFERROR(FIND("FF--",A1509)&gt;1,FALSE)),"F.Comercializacion",IF(AND(NOT(ISBLANK(A1509)),NOT(ISBLANK(B1509)),NOT(ISBLANK(E1509)),ISERROR(VLOOKUP(A1509,'ListaN68 02-02-2025'!$A$12:$E$13375,5,0))),"Nuevo",IF(AND(NOT(ISBLANK(A1509)),NOT(ISBLANK(B1509)),NOT(ISBLANK(E1509)),AND(E1509-VLOOKUP(A1509,'ListaN68 02-02-2025'!$A$12:$E$13375,5,0)&gt;=-2,E1509-VLOOKUP(A1509,'ListaN68 02-02-2025'!$A$12:$E$13375,5,0)&lt;=2)),"Igual",IF(AND(NOT(ISBLANK(A1509)),NOT(ISBLANK(B1509)),NOT(ISBLANK(E1509)),E1509-VLOOKUP(A1509,'ListaN68 02-02-2025'!$A$12:$E$13375,5,0)&gt;2),"Aumento",IF(AND(NOT(ISBLANK(A1509)),NOT(ISBLANK(B1509)),NOT(ISBLANK(E1509)),E1509-VLOOKUP(A1509,'ListaN68 02-02-2025'!$A$12:$E$13375,5,0)&lt;2),"Bajo","Error en codigo")))))))</f>
        <v>Igual</v>
      </c>
    </row>
    <row r="1510" spans="1:32" x14ac:dyDescent="0.2">
      <c r="A1510" s="1" t="s">
        <v>6283</v>
      </c>
      <c r="B1510" t="s">
        <v>6284</v>
      </c>
      <c r="C1510" t="s">
        <v>4964</v>
      </c>
      <c r="D1510">
        <v>21</v>
      </c>
      <c r="E1510" s="46">
        <v>14853.093999999999</v>
      </c>
      <c r="F1510" s="44"/>
      <c r="G1510" s="46"/>
      <c r="AF1510" t="str">
        <f>IF(AND(ISBLANK(A1510),ISBLANK(B1510),ISBLANK(E1510)),"Blanco",IF(AND(ISBLANK(A1510),NOT(ISBLANK(B1510))),"Titulo",IF(AND(NOT(ISBLANK(A1510)),NOT(ISBLANK(B1510)),ISBLANK(E1510),IFERROR(FIND("FF--",A1510)&gt;1,FALSE)),"F.Comercializacion",IF(AND(NOT(ISBLANK(A1510)),NOT(ISBLANK(B1510)),NOT(ISBLANK(E1510)),ISERROR(VLOOKUP(A1510,'ListaN68 02-02-2025'!$A$12:$E$13375,5,0))),"Nuevo",IF(AND(NOT(ISBLANK(A1510)),NOT(ISBLANK(B1510)),NOT(ISBLANK(E1510)),AND(E1510-VLOOKUP(A1510,'ListaN68 02-02-2025'!$A$12:$E$13375,5,0)&gt;=-2,E1510-VLOOKUP(A1510,'ListaN68 02-02-2025'!$A$12:$E$13375,5,0)&lt;=2)),"Igual",IF(AND(NOT(ISBLANK(A1510)),NOT(ISBLANK(B1510)),NOT(ISBLANK(E1510)),E1510-VLOOKUP(A1510,'ListaN68 02-02-2025'!$A$12:$E$13375,5,0)&gt;2),"Aumento",IF(AND(NOT(ISBLANK(A1510)),NOT(ISBLANK(B1510)),NOT(ISBLANK(E1510)),E1510-VLOOKUP(A1510,'ListaN68 02-02-2025'!$A$12:$E$13375,5,0)&lt;2),"Bajo","Error en codigo")))))))</f>
        <v>Igual</v>
      </c>
    </row>
    <row r="1511" spans="1:32" x14ac:dyDescent="0.2">
      <c r="C1511"/>
      <c r="E1511" s="46"/>
      <c r="F1511" s="44"/>
      <c r="G1511" s="46"/>
      <c r="AF1511" t="str">
        <f>IF(AND(ISBLANK(A1511),ISBLANK(B1511),ISBLANK(E1511)),"Blanco",IF(AND(ISBLANK(A1511),NOT(ISBLANK(B1511))),"Titulo",IF(AND(NOT(ISBLANK(A1511)),NOT(ISBLANK(B1511)),ISBLANK(E1511),IFERROR(FIND("FF--",A1511)&gt;1,FALSE)),"F.Comercializacion",IF(AND(NOT(ISBLANK(A1511)),NOT(ISBLANK(B1511)),NOT(ISBLANK(E1511)),ISERROR(VLOOKUP(A1511,'ListaN68 02-02-2025'!$A$12:$E$13375,5,0))),"Nuevo",IF(AND(NOT(ISBLANK(A1511)),NOT(ISBLANK(B1511)),NOT(ISBLANK(E1511)),AND(E1511-VLOOKUP(A1511,'ListaN68 02-02-2025'!$A$12:$E$13375,5,0)&gt;=-2,E1511-VLOOKUP(A1511,'ListaN68 02-02-2025'!$A$12:$E$13375,5,0)&lt;=2)),"Igual",IF(AND(NOT(ISBLANK(A1511)),NOT(ISBLANK(B1511)),NOT(ISBLANK(E1511)),E1511-VLOOKUP(A1511,'ListaN68 02-02-2025'!$A$12:$E$13375,5,0)&gt;2),"Aumento",IF(AND(NOT(ISBLANK(A1511)),NOT(ISBLANK(B1511)),NOT(ISBLANK(E1511)),E1511-VLOOKUP(A1511,'ListaN68 02-02-2025'!$A$12:$E$13375,5,0)&lt;2),"Bajo","Error en codigo")))))))</f>
        <v>Blanco</v>
      </c>
    </row>
    <row r="1512" spans="1:32" x14ac:dyDescent="0.2">
      <c r="B1512" t="s">
        <v>3968</v>
      </c>
      <c r="C1512"/>
      <c r="E1512" s="46"/>
      <c r="F1512" s="44"/>
      <c r="G1512" s="46"/>
      <c r="AF1512" t="str">
        <f>IF(AND(ISBLANK(A1512),ISBLANK(B1512),ISBLANK(E1512)),"Blanco",IF(AND(ISBLANK(A1512),NOT(ISBLANK(B1512))),"Titulo",IF(AND(NOT(ISBLANK(A1512)),NOT(ISBLANK(B1512)),ISBLANK(E1512),IFERROR(FIND("FF--",A1512)&gt;1,FALSE)),"F.Comercializacion",IF(AND(NOT(ISBLANK(A1512)),NOT(ISBLANK(B1512)),NOT(ISBLANK(E1512)),ISERROR(VLOOKUP(A1512,'ListaN68 02-02-2025'!$A$12:$E$13375,5,0))),"Nuevo",IF(AND(NOT(ISBLANK(A1512)),NOT(ISBLANK(B1512)),NOT(ISBLANK(E1512)),AND(E1512-VLOOKUP(A1512,'ListaN68 02-02-2025'!$A$12:$E$13375,5,0)&gt;=-2,E1512-VLOOKUP(A1512,'ListaN68 02-02-2025'!$A$12:$E$13375,5,0)&lt;=2)),"Igual",IF(AND(NOT(ISBLANK(A1512)),NOT(ISBLANK(B1512)),NOT(ISBLANK(E1512)),E1512-VLOOKUP(A1512,'ListaN68 02-02-2025'!$A$12:$E$13375,5,0)&gt;2),"Aumento",IF(AND(NOT(ISBLANK(A1512)),NOT(ISBLANK(B1512)),NOT(ISBLANK(E1512)),E1512-VLOOKUP(A1512,'ListaN68 02-02-2025'!$A$12:$E$13375,5,0)&lt;2),"Bajo","Error en codigo")))))))</f>
        <v>Titulo</v>
      </c>
    </row>
    <row r="1513" spans="1:32" x14ac:dyDescent="0.2">
      <c r="C1513"/>
      <c r="E1513" s="46"/>
      <c r="F1513" s="44"/>
      <c r="G1513" s="46"/>
      <c r="AF1513" t="str">
        <f>IF(AND(ISBLANK(A1513),ISBLANK(B1513),ISBLANK(E1513)),"Blanco",IF(AND(ISBLANK(A1513),NOT(ISBLANK(B1513))),"Titulo",IF(AND(NOT(ISBLANK(A1513)),NOT(ISBLANK(B1513)),ISBLANK(E1513),IFERROR(FIND("FF--",A1513)&gt;1,FALSE)),"F.Comercializacion",IF(AND(NOT(ISBLANK(A1513)),NOT(ISBLANK(B1513)),NOT(ISBLANK(E1513)),ISERROR(VLOOKUP(A1513,'ListaN68 02-02-2025'!$A$12:$E$13375,5,0))),"Nuevo",IF(AND(NOT(ISBLANK(A1513)),NOT(ISBLANK(B1513)),NOT(ISBLANK(E1513)),AND(E1513-VLOOKUP(A1513,'ListaN68 02-02-2025'!$A$12:$E$13375,5,0)&gt;=-2,E1513-VLOOKUP(A1513,'ListaN68 02-02-2025'!$A$12:$E$13375,5,0)&lt;=2)),"Igual",IF(AND(NOT(ISBLANK(A1513)),NOT(ISBLANK(B1513)),NOT(ISBLANK(E1513)),E1513-VLOOKUP(A1513,'ListaN68 02-02-2025'!$A$12:$E$13375,5,0)&gt;2),"Aumento",IF(AND(NOT(ISBLANK(A1513)),NOT(ISBLANK(B1513)),NOT(ISBLANK(E1513)),E1513-VLOOKUP(A1513,'ListaN68 02-02-2025'!$A$12:$E$13375,5,0)&lt;2),"Bajo","Error en codigo")))))))</f>
        <v>Blanco</v>
      </c>
    </row>
    <row r="1514" spans="1:32" x14ac:dyDescent="0.2">
      <c r="A1514" s="1" t="s">
        <v>3969</v>
      </c>
      <c r="B1514" t="s">
        <v>3970</v>
      </c>
      <c r="C1514" t="s">
        <v>4965</v>
      </c>
      <c r="D1514">
        <v>21</v>
      </c>
      <c r="E1514" s="46">
        <v>781.33799999999997</v>
      </c>
      <c r="F1514" s="44"/>
      <c r="G1514" s="46"/>
      <c r="AF1514" t="str">
        <f>IF(AND(ISBLANK(A1514),ISBLANK(B1514),ISBLANK(E1514)),"Blanco",IF(AND(ISBLANK(A1514),NOT(ISBLANK(B1514))),"Titulo",IF(AND(NOT(ISBLANK(A1514)),NOT(ISBLANK(B1514)),ISBLANK(E1514),IFERROR(FIND("FF--",A1514)&gt;1,FALSE)),"F.Comercializacion",IF(AND(NOT(ISBLANK(A1514)),NOT(ISBLANK(B1514)),NOT(ISBLANK(E1514)),ISERROR(VLOOKUP(A1514,'ListaN68 02-02-2025'!$A$12:$E$13375,5,0))),"Nuevo",IF(AND(NOT(ISBLANK(A1514)),NOT(ISBLANK(B1514)),NOT(ISBLANK(E1514)),AND(E1514-VLOOKUP(A1514,'ListaN68 02-02-2025'!$A$12:$E$13375,5,0)&gt;=-2,E1514-VLOOKUP(A1514,'ListaN68 02-02-2025'!$A$12:$E$13375,5,0)&lt;=2)),"Igual",IF(AND(NOT(ISBLANK(A1514)),NOT(ISBLANK(B1514)),NOT(ISBLANK(E1514)),E1514-VLOOKUP(A1514,'ListaN68 02-02-2025'!$A$12:$E$13375,5,0)&gt;2),"Aumento",IF(AND(NOT(ISBLANK(A1514)),NOT(ISBLANK(B1514)),NOT(ISBLANK(E1514)),E1514-VLOOKUP(A1514,'ListaN68 02-02-2025'!$A$12:$E$13375,5,0)&lt;2),"Bajo","Error en codigo")))))))</f>
        <v>Igual</v>
      </c>
    </row>
    <row r="1515" spans="1:32" x14ac:dyDescent="0.2">
      <c r="A1515" s="1" t="s">
        <v>6554</v>
      </c>
      <c r="B1515" t="s">
        <v>6555</v>
      </c>
      <c r="C1515" t="s">
        <v>4949</v>
      </c>
      <c r="D1515">
        <v>21</v>
      </c>
      <c r="E1515" s="46">
        <v>7669.3050000000003</v>
      </c>
      <c r="F1515" s="44">
        <v>-6.8259385665527805E-3</v>
      </c>
      <c r="G1515" s="46"/>
      <c r="AF1515" t="str">
        <f>IF(AND(ISBLANK(A1515),ISBLANK(B1515),ISBLANK(E1515)),"Blanco",IF(AND(ISBLANK(A1515),NOT(ISBLANK(B1515))),"Titulo",IF(AND(NOT(ISBLANK(A1515)),NOT(ISBLANK(B1515)),ISBLANK(E1515),IFERROR(FIND("FF--",A1515)&gt;1,FALSE)),"F.Comercializacion",IF(AND(NOT(ISBLANK(A1515)),NOT(ISBLANK(B1515)),NOT(ISBLANK(E1515)),ISERROR(VLOOKUP(A1515,'ListaN68 02-02-2025'!$A$12:$E$13375,5,0))),"Nuevo",IF(AND(NOT(ISBLANK(A1515)),NOT(ISBLANK(B1515)),NOT(ISBLANK(E1515)),AND(E1515-VLOOKUP(A1515,'ListaN68 02-02-2025'!$A$12:$E$13375,5,0)&gt;=-2,E1515-VLOOKUP(A1515,'ListaN68 02-02-2025'!$A$12:$E$13375,5,0)&lt;=2)),"Igual",IF(AND(NOT(ISBLANK(A1515)),NOT(ISBLANK(B1515)),NOT(ISBLANK(E1515)),E1515-VLOOKUP(A1515,'ListaN68 02-02-2025'!$A$12:$E$13375,5,0)&gt;2),"Aumento",IF(AND(NOT(ISBLANK(A1515)),NOT(ISBLANK(B1515)),NOT(ISBLANK(E1515)),E1515-VLOOKUP(A1515,'ListaN68 02-02-2025'!$A$12:$E$13375,5,0)&lt;2),"Bajo","Error en codigo")))))))</f>
        <v>Bajo</v>
      </c>
    </row>
    <row r="1516" spans="1:32" x14ac:dyDescent="0.2">
      <c r="C1516"/>
      <c r="E1516" s="46"/>
      <c r="F1516" s="44"/>
      <c r="G1516" s="46"/>
      <c r="AF1516" t="str">
        <f>IF(AND(ISBLANK(A1516),ISBLANK(B1516),ISBLANK(E1516)),"Blanco",IF(AND(ISBLANK(A1516),NOT(ISBLANK(B1516))),"Titulo",IF(AND(NOT(ISBLANK(A1516)),NOT(ISBLANK(B1516)),ISBLANK(E1516),IFERROR(FIND("FF--",A1516)&gt;1,FALSE)),"F.Comercializacion",IF(AND(NOT(ISBLANK(A1516)),NOT(ISBLANK(B1516)),NOT(ISBLANK(E1516)),ISERROR(VLOOKUP(A1516,'ListaN68 02-02-2025'!$A$12:$E$13375,5,0))),"Nuevo",IF(AND(NOT(ISBLANK(A1516)),NOT(ISBLANK(B1516)),NOT(ISBLANK(E1516)),AND(E1516-VLOOKUP(A1516,'ListaN68 02-02-2025'!$A$12:$E$13375,5,0)&gt;=-2,E1516-VLOOKUP(A1516,'ListaN68 02-02-2025'!$A$12:$E$13375,5,0)&lt;=2)),"Igual",IF(AND(NOT(ISBLANK(A1516)),NOT(ISBLANK(B1516)),NOT(ISBLANK(E1516)),E1516-VLOOKUP(A1516,'ListaN68 02-02-2025'!$A$12:$E$13375,5,0)&gt;2),"Aumento",IF(AND(NOT(ISBLANK(A1516)),NOT(ISBLANK(B1516)),NOT(ISBLANK(E1516)),E1516-VLOOKUP(A1516,'ListaN68 02-02-2025'!$A$12:$E$13375,5,0)&lt;2),"Bajo","Error en codigo")))))))</f>
        <v>Blanco</v>
      </c>
    </row>
    <row r="1517" spans="1:32" x14ac:dyDescent="0.2">
      <c r="B1517" t="s">
        <v>4133</v>
      </c>
      <c r="C1517"/>
      <c r="E1517" s="46"/>
      <c r="F1517" s="44"/>
      <c r="G1517" s="46"/>
      <c r="AF1517" t="str">
        <f>IF(AND(ISBLANK(A1517),ISBLANK(B1517),ISBLANK(E1517)),"Blanco",IF(AND(ISBLANK(A1517),NOT(ISBLANK(B1517))),"Titulo",IF(AND(NOT(ISBLANK(A1517)),NOT(ISBLANK(B1517)),ISBLANK(E1517),IFERROR(FIND("FF--",A1517)&gt;1,FALSE)),"F.Comercializacion",IF(AND(NOT(ISBLANK(A1517)),NOT(ISBLANK(B1517)),NOT(ISBLANK(E1517)),ISERROR(VLOOKUP(A1517,'ListaN68 02-02-2025'!$A$12:$E$13375,5,0))),"Nuevo",IF(AND(NOT(ISBLANK(A1517)),NOT(ISBLANK(B1517)),NOT(ISBLANK(E1517)),AND(E1517-VLOOKUP(A1517,'ListaN68 02-02-2025'!$A$12:$E$13375,5,0)&gt;=-2,E1517-VLOOKUP(A1517,'ListaN68 02-02-2025'!$A$12:$E$13375,5,0)&lt;=2)),"Igual",IF(AND(NOT(ISBLANK(A1517)),NOT(ISBLANK(B1517)),NOT(ISBLANK(E1517)),E1517-VLOOKUP(A1517,'ListaN68 02-02-2025'!$A$12:$E$13375,5,0)&gt;2),"Aumento",IF(AND(NOT(ISBLANK(A1517)),NOT(ISBLANK(B1517)),NOT(ISBLANK(E1517)),E1517-VLOOKUP(A1517,'ListaN68 02-02-2025'!$A$12:$E$13375,5,0)&lt;2),"Bajo","Error en codigo")))))))</f>
        <v>Titulo</v>
      </c>
    </row>
    <row r="1518" spans="1:32" x14ac:dyDescent="0.2">
      <c r="C1518"/>
      <c r="E1518" s="46"/>
      <c r="F1518" s="44"/>
      <c r="G1518" s="46"/>
      <c r="AF1518" t="str">
        <f>IF(AND(ISBLANK(A1518),ISBLANK(B1518),ISBLANK(E1518)),"Blanco",IF(AND(ISBLANK(A1518),NOT(ISBLANK(B1518))),"Titulo",IF(AND(NOT(ISBLANK(A1518)),NOT(ISBLANK(B1518)),ISBLANK(E1518),IFERROR(FIND("FF--",A1518)&gt;1,FALSE)),"F.Comercializacion",IF(AND(NOT(ISBLANK(A1518)),NOT(ISBLANK(B1518)),NOT(ISBLANK(E1518)),ISERROR(VLOOKUP(A1518,'ListaN68 02-02-2025'!$A$12:$E$13375,5,0))),"Nuevo",IF(AND(NOT(ISBLANK(A1518)),NOT(ISBLANK(B1518)),NOT(ISBLANK(E1518)),AND(E1518-VLOOKUP(A1518,'ListaN68 02-02-2025'!$A$12:$E$13375,5,0)&gt;=-2,E1518-VLOOKUP(A1518,'ListaN68 02-02-2025'!$A$12:$E$13375,5,0)&lt;=2)),"Igual",IF(AND(NOT(ISBLANK(A1518)),NOT(ISBLANK(B1518)),NOT(ISBLANK(E1518)),E1518-VLOOKUP(A1518,'ListaN68 02-02-2025'!$A$12:$E$13375,5,0)&gt;2),"Aumento",IF(AND(NOT(ISBLANK(A1518)),NOT(ISBLANK(B1518)),NOT(ISBLANK(E1518)),E1518-VLOOKUP(A1518,'ListaN68 02-02-2025'!$A$12:$E$13375,5,0)&lt;2),"Bajo","Error en codigo")))))))</f>
        <v>Blanco</v>
      </c>
    </row>
    <row r="1519" spans="1:32" x14ac:dyDescent="0.2">
      <c r="A1519" s="1" t="s">
        <v>760</v>
      </c>
      <c r="B1519" t="s">
        <v>3997</v>
      </c>
      <c r="C1519" t="s">
        <v>4953</v>
      </c>
      <c r="D1519">
        <v>21</v>
      </c>
      <c r="E1519" s="46">
        <v>3416.125</v>
      </c>
      <c r="F1519" s="44"/>
      <c r="G1519" s="46"/>
      <c r="AF1519" t="str">
        <f>IF(AND(ISBLANK(A1519),ISBLANK(B1519),ISBLANK(E1519)),"Blanco",IF(AND(ISBLANK(A1519),NOT(ISBLANK(B1519))),"Titulo",IF(AND(NOT(ISBLANK(A1519)),NOT(ISBLANK(B1519)),ISBLANK(E1519),IFERROR(FIND("FF--",A1519)&gt;1,FALSE)),"F.Comercializacion",IF(AND(NOT(ISBLANK(A1519)),NOT(ISBLANK(B1519)),NOT(ISBLANK(E1519)),ISERROR(VLOOKUP(A1519,'ListaN68 02-02-2025'!$A$12:$E$13375,5,0))),"Nuevo",IF(AND(NOT(ISBLANK(A1519)),NOT(ISBLANK(B1519)),NOT(ISBLANK(E1519)),AND(E1519-VLOOKUP(A1519,'ListaN68 02-02-2025'!$A$12:$E$13375,5,0)&gt;=-2,E1519-VLOOKUP(A1519,'ListaN68 02-02-2025'!$A$12:$E$13375,5,0)&lt;=2)),"Igual",IF(AND(NOT(ISBLANK(A1519)),NOT(ISBLANK(B1519)),NOT(ISBLANK(E1519)),E1519-VLOOKUP(A1519,'ListaN68 02-02-2025'!$A$12:$E$13375,5,0)&gt;2),"Aumento",IF(AND(NOT(ISBLANK(A1519)),NOT(ISBLANK(B1519)),NOT(ISBLANK(E1519)),E1519-VLOOKUP(A1519,'ListaN68 02-02-2025'!$A$12:$E$13375,5,0)&lt;2),"Bajo","Error en codigo")))))))</f>
        <v>Igual</v>
      </c>
    </row>
    <row r="1520" spans="1:32" x14ac:dyDescent="0.2">
      <c r="A1520" s="1" t="s">
        <v>761</v>
      </c>
      <c r="B1520" t="s">
        <v>3998</v>
      </c>
      <c r="C1520" t="s">
        <v>4965</v>
      </c>
      <c r="D1520">
        <v>21</v>
      </c>
      <c r="E1520" s="46">
        <v>5604.1710000000003</v>
      </c>
      <c r="F1520" s="44"/>
      <c r="G1520" s="46"/>
      <c r="AF1520" t="str">
        <f>IF(AND(ISBLANK(A1520),ISBLANK(B1520),ISBLANK(E1520)),"Blanco",IF(AND(ISBLANK(A1520),NOT(ISBLANK(B1520))),"Titulo",IF(AND(NOT(ISBLANK(A1520)),NOT(ISBLANK(B1520)),ISBLANK(E1520),IFERROR(FIND("FF--",A1520)&gt;1,FALSE)),"F.Comercializacion",IF(AND(NOT(ISBLANK(A1520)),NOT(ISBLANK(B1520)),NOT(ISBLANK(E1520)),ISERROR(VLOOKUP(A1520,'ListaN68 02-02-2025'!$A$12:$E$13375,5,0))),"Nuevo",IF(AND(NOT(ISBLANK(A1520)),NOT(ISBLANK(B1520)),NOT(ISBLANK(E1520)),AND(E1520-VLOOKUP(A1520,'ListaN68 02-02-2025'!$A$12:$E$13375,5,0)&gt;=-2,E1520-VLOOKUP(A1520,'ListaN68 02-02-2025'!$A$12:$E$13375,5,0)&lt;=2)),"Igual",IF(AND(NOT(ISBLANK(A1520)),NOT(ISBLANK(B1520)),NOT(ISBLANK(E1520)),E1520-VLOOKUP(A1520,'ListaN68 02-02-2025'!$A$12:$E$13375,5,0)&gt;2),"Aumento",IF(AND(NOT(ISBLANK(A1520)),NOT(ISBLANK(B1520)),NOT(ISBLANK(E1520)),E1520-VLOOKUP(A1520,'ListaN68 02-02-2025'!$A$12:$E$13375,5,0)&lt;2),"Bajo","Error en codigo")))))))</f>
        <v>Igual</v>
      </c>
    </row>
    <row r="1521" spans="1:32" x14ac:dyDescent="0.2">
      <c r="A1521" s="1" t="s">
        <v>762</v>
      </c>
      <c r="B1521" t="s">
        <v>3999</v>
      </c>
      <c r="C1521" t="s">
        <v>4964</v>
      </c>
      <c r="D1521">
        <v>21</v>
      </c>
      <c r="E1521" s="46">
        <v>6111.1120000000001</v>
      </c>
      <c r="F1521" s="44"/>
      <c r="G1521" s="46"/>
      <c r="AF1521" t="str">
        <f>IF(AND(ISBLANK(A1521),ISBLANK(B1521),ISBLANK(E1521)),"Blanco",IF(AND(ISBLANK(A1521),NOT(ISBLANK(B1521))),"Titulo",IF(AND(NOT(ISBLANK(A1521)),NOT(ISBLANK(B1521)),ISBLANK(E1521),IFERROR(FIND("FF--",A1521)&gt;1,FALSE)),"F.Comercializacion",IF(AND(NOT(ISBLANK(A1521)),NOT(ISBLANK(B1521)),NOT(ISBLANK(E1521)),ISERROR(VLOOKUP(A1521,'ListaN68 02-02-2025'!$A$12:$E$13375,5,0))),"Nuevo",IF(AND(NOT(ISBLANK(A1521)),NOT(ISBLANK(B1521)),NOT(ISBLANK(E1521)),AND(E1521-VLOOKUP(A1521,'ListaN68 02-02-2025'!$A$12:$E$13375,5,0)&gt;=-2,E1521-VLOOKUP(A1521,'ListaN68 02-02-2025'!$A$12:$E$13375,5,0)&lt;=2)),"Igual",IF(AND(NOT(ISBLANK(A1521)),NOT(ISBLANK(B1521)),NOT(ISBLANK(E1521)),E1521-VLOOKUP(A1521,'ListaN68 02-02-2025'!$A$12:$E$13375,5,0)&gt;2),"Aumento",IF(AND(NOT(ISBLANK(A1521)),NOT(ISBLANK(B1521)),NOT(ISBLANK(E1521)),E1521-VLOOKUP(A1521,'ListaN68 02-02-2025'!$A$12:$E$13375,5,0)&lt;2),"Bajo","Error en codigo")))))))</f>
        <v>Igual</v>
      </c>
    </row>
    <row r="1522" spans="1:32" x14ac:dyDescent="0.2">
      <c r="A1522" s="1" t="s">
        <v>4134</v>
      </c>
      <c r="B1522" t="s">
        <v>4135</v>
      </c>
      <c r="C1522" t="s">
        <v>4964</v>
      </c>
      <c r="D1522">
        <v>21</v>
      </c>
      <c r="E1522" s="46">
        <v>8114.2910000000002</v>
      </c>
      <c r="F1522" s="44"/>
      <c r="G1522" s="46"/>
      <c r="AF1522" t="str">
        <f>IF(AND(ISBLANK(A1522),ISBLANK(B1522),ISBLANK(E1522)),"Blanco",IF(AND(ISBLANK(A1522),NOT(ISBLANK(B1522))),"Titulo",IF(AND(NOT(ISBLANK(A1522)),NOT(ISBLANK(B1522)),ISBLANK(E1522),IFERROR(FIND("FF--",A1522)&gt;1,FALSE)),"F.Comercializacion",IF(AND(NOT(ISBLANK(A1522)),NOT(ISBLANK(B1522)),NOT(ISBLANK(E1522)),ISERROR(VLOOKUP(A1522,'ListaN68 02-02-2025'!$A$12:$E$13375,5,0))),"Nuevo",IF(AND(NOT(ISBLANK(A1522)),NOT(ISBLANK(B1522)),NOT(ISBLANK(E1522)),AND(E1522-VLOOKUP(A1522,'ListaN68 02-02-2025'!$A$12:$E$13375,5,0)&gt;=-2,E1522-VLOOKUP(A1522,'ListaN68 02-02-2025'!$A$12:$E$13375,5,0)&lt;=2)),"Igual",IF(AND(NOT(ISBLANK(A1522)),NOT(ISBLANK(B1522)),NOT(ISBLANK(E1522)),E1522-VLOOKUP(A1522,'ListaN68 02-02-2025'!$A$12:$E$13375,5,0)&gt;2),"Aumento",IF(AND(NOT(ISBLANK(A1522)),NOT(ISBLANK(B1522)),NOT(ISBLANK(E1522)),E1522-VLOOKUP(A1522,'ListaN68 02-02-2025'!$A$12:$E$13375,5,0)&lt;2),"Bajo","Error en codigo")))))))</f>
        <v>Igual</v>
      </c>
    </row>
    <row r="1523" spans="1:32" x14ac:dyDescent="0.2">
      <c r="A1523" s="1" t="s">
        <v>4136</v>
      </c>
      <c r="B1523" t="s">
        <v>4137</v>
      </c>
      <c r="C1523" t="s">
        <v>5031</v>
      </c>
      <c r="D1523">
        <v>21</v>
      </c>
      <c r="E1523" s="46">
        <v>10698.267</v>
      </c>
      <c r="F1523" s="44"/>
      <c r="G1523" s="46"/>
      <c r="AF1523" t="str">
        <f>IF(AND(ISBLANK(A1523),ISBLANK(B1523),ISBLANK(E1523)),"Blanco",IF(AND(ISBLANK(A1523),NOT(ISBLANK(B1523))),"Titulo",IF(AND(NOT(ISBLANK(A1523)),NOT(ISBLANK(B1523)),ISBLANK(E1523),IFERROR(FIND("FF--",A1523)&gt;1,FALSE)),"F.Comercializacion",IF(AND(NOT(ISBLANK(A1523)),NOT(ISBLANK(B1523)),NOT(ISBLANK(E1523)),ISERROR(VLOOKUP(A1523,'ListaN68 02-02-2025'!$A$12:$E$13375,5,0))),"Nuevo",IF(AND(NOT(ISBLANK(A1523)),NOT(ISBLANK(B1523)),NOT(ISBLANK(E1523)),AND(E1523-VLOOKUP(A1523,'ListaN68 02-02-2025'!$A$12:$E$13375,5,0)&gt;=-2,E1523-VLOOKUP(A1523,'ListaN68 02-02-2025'!$A$12:$E$13375,5,0)&lt;=2)),"Igual",IF(AND(NOT(ISBLANK(A1523)),NOT(ISBLANK(B1523)),NOT(ISBLANK(E1523)),E1523-VLOOKUP(A1523,'ListaN68 02-02-2025'!$A$12:$E$13375,5,0)&gt;2),"Aumento",IF(AND(NOT(ISBLANK(A1523)),NOT(ISBLANK(B1523)),NOT(ISBLANK(E1523)),E1523-VLOOKUP(A1523,'ListaN68 02-02-2025'!$A$12:$E$13375,5,0)&lt;2),"Bajo","Error en codigo")))))))</f>
        <v>Igual</v>
      </c>
    </row>
    <row r="1524" spans="1:32" x14ac:dyDescent="0.2">
      <c r="A1524" s="1" t="s">
        <v>2284</v>
      </c>
      <c r="B1524" t="s">
        <v>3993</v>
      </c>
      <c r="C1524" t="s">
        <v>4965</v>
      </c>
      <c r="D1524">
        <v>21</v>
      </c>
      <c r="E1524" s="46">
        <v>4223.7640000000001</v>
      </c>
      <c r="F1524" s="44"/>
      <c r="G1524" s="46"/>
      <c r="AF1524" t="str">
        <f>IF(AND(ISBLANK(A1524),ISBLANK(B1524),ISBLANK(E1524)),"Blanco",IF(AND(ISBLANK(A1524),NOT(ISBLANK(B1524))),"Titulo",IF(AND(NOT(ISBLANK(A1524)),NOT(ISBLANK(B1524)),ISBLANK(E1524),IFERROR(FIND("FF--",A1524)&gt;1,FALSE)),"F.Comercializacion",IF(AND(NOT(ISBLANK(A1524)),NOT(ISBLANK(B1524)),NOT(ISBLANK(E1524)),ISERROR(VLOOKUP(A1524,'ListaN68 02-02-2025'!$A$12:$E$13375,5,0))),"Nuevo",IF(AND(NOT(ISBLANK(A1524)),NOT(ISBLANK(B1524)),NOT(ISBLANK(E1524)),AND(E1524-VLOOKUP(A1524,'ListaN68 02-02-2025'!$A$12:$E$13375,5,0)&gt;=-2,E1524-VLOOKUP(A1524,'ListaN68 02-02-2025'!$A$12:$E$13375,5,0)&lt;=2)),"Igual",IF(AND(NOT(ISBLANK(A1524)),NOT(ISBLANK(B1524)),NOT(ISBLANK(E1524)),E1524-VLOOKUP(A1524,'ListaN68 02-02-2025'!$A$12:$E$13375,5,0)&gt;2),"Aumento",IF(AND(NOT(ISBLANK(A1524)),NOT(ISBLANK(B1524)),NOT(ISBLANK(E1524)),E1524-VLOOKUP(A1524,'ListaN68 02-02-2025'!$A$12:$E$13375,5,0)&lt;2),"Bajo","Error en codigo")))))))</f>
        <v>Igual</v>
      </c>
    </row>
    <row r="1525" spans="1:32" x14ac:dyDescent="0.2">
      <c r="C1525"/>
      <c r="E1525" s="46"/>
      <c r="F1525" s="44"/>
      <c r="G1525" s="46"/>
      <c r="AF1525" t="str">
        <f>IF(AND(ISBLANK(A1525),ISBLANK(B1525),ISBLANK(E1525)),"Blanco",IF(AND(ISBLANK(A1525),NOT(ISBLANK(B1525))),"Titulo",IF(AND(NOT(ISBLANK(A1525)),NOT(ISBLANK(B1525)),ISBLANK(E1525),IFERROR(FIND("FF--",A1525)&gt;1,FALSE)),"F.Comercializacion",IF(AND(NOT(ISBLANK(A1525)),NOT(ISBLANK(B1525)),NOT(ISBLANK(E1525)),ISERROR(VLOOKUP(A1525,'ListaN68 02-02-2025'!$A$12:$E$13375,5,0))),"Nuevo",IF(AND(NOT(ISBLANK(A1525)),NOT(ISBLANK(B1525)),NOT(ISBLANK(E1525)),AND(E1525-VLOOKUP(A1525,'ListaN68 02-02-2025'!$A$12:$E$13375,5,0)&gt;=-2,E1525-VLOOKUP(A1525,'ListaN68 02-02-2025'!$A$12:$E$13375,5,0)&lt;=2)),"Igual",IF(AND(NOT(ISBLANK(A1525)),NOT(ISBLANK(B1525)),NOT(ISBLANK(E1525)),E1525-VLOOKUP(A1525,'ListaN68 02-02-2025'!$A$12:$E$13375,5,0)&gt;2),"Aumento",IF(AND(NOT(ISBLANK(A1525)),NOT(ISBLANK(B1525)),NOT(ISBLANK(E1525)),E1525-VLOOKUP(A1525,'ListaN68 02-02-2025'!$A$12:$E$13375,5,0)&lt;2),"Bajo","Error en codigo")))))))</f>
        <v>Blanco</v>
      </c>
    </row>
    <row r="1526" spans="1:32" x14ac:dyDescent="0.2">
      <c r="B1526" t="s">
        <v>775</v>
      </c>
      <c r="C1526"/>
      <c r="E1526" s="46"/>
      <c r="F1526" s="44"/>
      <c r="G1526" s="46"/>
      <c r="AF1526" t="str">
        <f>IF(AND(ISBLANK(A1526),ISBLANK(B1526),ISBLANK(E1526)),"Blanco",IF(AND(ISBLANK(A1526),NOT(ISBLANK(B1526))),"Titulo",IF(AND(NOT(ISBLANK(A1526)),NOT(ISBLANK(B1526)),ISBLANK(E1526),IFERROR(FIND("FF--",A1526)&gt;1,FALSE)),"F.Comercializacion",IF(AND(NOT(ISBLANK(A1526)),NOT(ISBLANK(B1526)),NOT(ISBLANK(E1526)),ISERROR(VLOOKUP(A1526,'ListaN68 02-02-2025'!$A$12:$E$13375,5,0))),"Nuevo",IF(AND(NOT(ISBLANK(A1526)),NOT(ISBLANK(B1526)),NOT(ISBLANK(E1526)),AND(E1526-VLOOKUP(A1526,'ListaN68 02-02-2025'!$A$12:$E$13375,5,0)&gt;=-2,E1526-VLOOKUP(A1526,'ListaN68 02-02-2025'!$A$12:$E$13375,5,0)&lt;=2)),"Igual",IF(AND(NOT(ISBLANK(A1526)),NOT(ISBLANK(B1526)),NOT(ISBLANK(E1526)),E1526-VLOOKUP(A1526,'ListaN68 02-02-2025'!$A$12:$E$13375,5,0)&gt;2),"Aumento",IF(AND(NOT(ISBLANK(A1526)),NOT(ISBLANK(B1526)),NOT(ISBLANK(E1526)),E1526-VLOOKUP(A1526,'ListaN68 02-02-2025'!$A$12:$E$13375,5,0)&lt;2),"Bajo","Error en codigo")))))))</f>
        <v>Titulo</v>
      </c>
    </row>
    <row r="1527" spans="1:32" x14ac:dyDescent="0.2">
      <c r="C1527"/>
      <c r="E1527" s="46"/>
      <c r="F1527" s="44"/>
      <c r="G1527" s="46"/>
      <c r="AF1527" t="str">
        <f>IF(AND(ISBLANK(A1527),ISBLANK(B1527),ISBLANK(E1527)),"Blanco",IF(AND(ISBLANK(A1527),NOT(ISBLANK(B1527))),"Titulo",IF(AND(NOT(ISBLANK(A1527)),NOT(ISBLANK(B1527)),ISBLANK(E1527),IFERROR(FIND("FF--",A1527)&gt;1,FALSE)),"F.Comercializacion",IF(AND(NOT(ISBLANK(A1527)),NOT(ISBLANK(B1527)),NOT(ISBLANK(E1527)),ISERROR(VLOOKUP(A1527,'ListaN68 02-02-2025'!$A$12:$E$13375,5,0))),"Nuevo",IF(AND(NOT(ISBLANK(A1527)),NOT(ISBLANK(B1527)),NOT(ISBLANK(E1527)),AND(E1527-VLOOKUP(A1527,'ListaN68 02-02-2025'!$A$12:$E$13375,5,0)&gt;=-2,E1527-VLOOKUP(A1527,'ListaN68 02-02-2025'!$A$12:$E$13375,5,0)&lt;=2)),"Igual",IF(AND(NOT(ISBLANK(A1527)),NOT(ISBLANK(B1527)),NOT(ISBLANK(E1527)),E1527-VLOOKUP(A1527,'ListaN68 02-02-2025'!$A$12:$E$13375,5,0)&gt;2),"Aumento",IF(AND(NOT(ISBLANK(A1527)),NOT(ISBLANK(B1527)),NOT(ISBLANK(E1527)),E1527-VLOOKUP(A1527,'ListaN68 02-02-2025'!$A$12:$E$13375,5,0)&lt;2),"Bajo","Error en codigo")))))))</f>
        <v>Blanco</v>
      </c>
    </row>
    <row r="1528" spans="1:32" x14ac:dyDescent="0.2">
      <c r="A1528" s="1">
        <v>2979</v>
      </c>
      <c r="B1528" t="s">
        <v>1784</v>
      </c>
      <c r="C1528" t="s">
        <v>4959</v>
      </c>
      <c r="D1528">
        <v>21</v>
      </c>
      <c r="E1528" s="46">
        <v>55195.873</v>
      </c>
      <c r="F1528" s="44"/>
      <c r="G1528" s="46"/>
      <c r="AF1528" t="str">
        <f>IF(AND(ISBLANK(A1528),ISBLANK(B1528),ISBLANK(E1528)),"Blanco",IF(AND(ISBLANK(A1528),NOT(ISBLANK(B1528))),"Titulo",IF(AND(NOT(ISBLANK(A1528)),NOT(ISBLANK(B1528)),ISBLANK(E1528),IFERROR(FIND("FF--",A1528)&gt;1,FALSE)),"F.Comercializacion",IF(AND(NOT(ISBLANK(A1528)),NOT(ISBLANK(B1528)),NOT(ISBLANK(E1528)),ISERROR(VLOOKUP(A1528,'ListaN68 02-02-2025'!$A$12:$E$13375,5,0))),"Nuevo",IF(AND(NOT(ISBLANK(A1528)),NOT(ISBLANK(B1528)),NOT(ISBLANK(E1528)),AND(E1528-VLOOKUP(A1528,'ListaN68 02-02-2025'!$A$12:$E$13375,5,0)&gt;=-2,E1528-VLOOKUP(A1528,'ListaN68 02-02-2025'!$A$12:$E$13375,5,0)&lt;=2)),"Igual",IF(AND(NOT(ISBLANK(A1528)),NOT(ISBLANK(B1528)),NOT(ISBLANK(E1528)),E1528-VLOOKUP(A1528,'ListaN68 02-02-2025'!$A$12:$E$13375,5,0)&gt;2),"Aumento",IF(AND(NOT(ISBLANK(A1528)),NOT(ISBLANK(B1528)),NOT(ISBLANK(E1528)),E1528-VLOOKUP(A1528,'ListaN68 02-02-2025'!$A$12:$E$13375,5,0)&lt;2),"Bajo","Error en codigo")))))))</f>
        <v>Igual</v>
      </c>
    </row>
    <row r="1529" spans="1:32" x14ac:dyDescent="0.2">
      <c r="A1529" s="1">
        <v>3020</v>
      </c>
      <c r="B1529" t="s">
        <v>1782</v>
      </c>
      <c r="C1529" t="s">
        <v>4959</v>
      </c>
      <c r="D1529">
        <v>21</v>
      </c>
      <c r="E1529" s="46">
        <v>74014.84</v>
      </c>
      <c r="F1529" s="44"/>
      <c r="G1529" s="46"/>
      <c r="AF1529" t="str">
        <f>IF(AND(ISBLANK(A1529),ISBLANK(B1529),ISBLANK(E1529)),"Blanco",IF(AND(ISBLANK(A1529),NOT(ISBLANK(B1529))),"Titulo",IF(AND(NOT(ISBLANK(A1529)),NOT(ISBLANK(B1529)),ISBLANK(E1529),IFERROR(FIND("FF--",A1529)&gt;1,FALSE)),"F.Comercializacion",IF(AND(NOT(ISBLANK(A1529)),NOT(ISBLANK(B1529)),NOT(ISBLANK(E1529)),ISERROR(VLOOKUP(A1529,'ListaN68 02-02-2025'!$A$12:$E$13375,5,0))),"Nuevo",IF(AND(NOT(ISBLANK(A1529)),NOT(ISBLANK(B1529)),NOT(ISBLANK(E1529)),AND(E1529-VLOOKUP(A1529,'ListaN68 02-02-2025'!$A$12:$E$13375,5,0)&gt;=-2,E1529-VLOOKUP(A1529,'ListaN68 02-02-2025'!$A$12:$E$13375,5,0)&lt;=2)),"Igual",IF(AND(NOT(ISBLANK(A1529)),NOT(ISBLANK(B1529)),NOT(ISBLANK(E1529)),E1529-VLOOKUP(A1529,'ListaN68 02-02-2025'!$A$12:$E$13375,5,0)&gt;2),"Aumento",IF(AND(NOT(ISBLANK(A1529)),NOT(ISBLANK(B1529)),NOT(ISBLANK(E1529)),E1529-VLOOKUP(A1529,'ListaN68 02-02-2025'!$A$12:$E$13375,5,0)&lt;2),"Bajo","Error en codigo")))))))</f>
        <v>Igual</v>
      </c>
    </row>
    <row r="1530" spans="1:32" x14ac:dyDescent="0.2">
      <c r="A1530" s="1">
        <v>3021</v>
      </c>
      <c r="B1530" t="s">
        <v>1783</v>
      </c>
      <c r="C1530" t="s">
        <v>4959</v>
      </c>
      <c r="D1530">
        <v>21</v>
      </c>
      <c r="E1530" s="46">
        <v>76576.058999999994</v>
      </c>
      <c r="F1530" s="44"/>
      <c r="G1530" s="46"/>
      <c r="AF1530" t="str">
        <f>IF(AND(ISBLANK(A1530),ISBLANK(B1530),ISBLANK(E1530)),"Blanco",IF(AND(ISBLANK(A1530),NOT(ISBLANK(B1530))),"Titulo",IF(AND(NOT(ISBLANK(A1530)),NOT(ISBLANK(B1530)),ISBLANK(E1530),IFERROR(FIND("FF--",A1530)&gt;1,FALSE)),"F.Comercializacion",IF(AND(NOT(ISBLANK(A1530)),NOT(ISBLANK(B1530)),NOT(ISBLANK(E1530)),ISERROR(VLOOKUP(A1530,'ListaN68 02-02-2025'!$A$12:$E$13375,5,0))),"Nuevo",IF(AND(NOT(ISBLANK(A1530)),NOT(ISBLANK(B1530)),NOT(ISBLANK(E1530)),AND(E1530-VLOOKUP(A1530,'ListaN68 02-02-2025'!$A$12:$E$13375,5,0)&gt;=-2,E1530-VLOOKUP(A1530,'ListaN68 02-02-2025'!$A$12:$E$13375,5,0)&lt;=2)),"Igual",IF(AND(NOT(ISBLANK(A1530)),NOT(ISBLANK(B1530)),NOT(ISBLANK(E1530)),E1530-VLOOKUP(A1530,'ListaN68 02-02-2025'!$A$12:$E$13375,5,0)&gt;2),"Aumento",IF(AND(NOT(ISBLANK(A1530)),NOT(ISBLANK(B1530)),NOT(ISBLANK(E1530)),E1530-VLOOKUP(A1530,'ListaN68 02-02-2025'!$A$12:$E$13375,5,0)&lt;2),"Bajo","Error en codigo")))))))</f>
        <v>Igual</v>
      </c>
    </row>
    <row r="1531" spans="1:32" x14ac:dyDescent="0.2">
      <c r="A1531" s="1">
        <v>930410</v>
      </c>
      <c r="B1531" t="s">
        <v>3561</v>
      </c>
      <c r="C1531" t="s">
        <v>4959</v>
      </c>
      <c r="D1531">
        <v>21</v>
      </c>
      <c r="E1531" s="46">
        <v>18269.855</v>
      </c>
      <c r="F1531" s="44"/>
      <c r="G1531" s="46"/>
      <c r="AF1531" t="str">
        <f>IF(AND(ISBLANK(A1531),ISBLANK(B1531),ISBLANK(E1531)),"Blanco",IF(AND(ISBLANK(A1531),NOT(ISBLANK(B1531))),"Titulo",IF(AND(NOT(ISBLANK(A1531)),NOT(ISBLANK(B1531)),ISBLANK(E1531),IFERROR(FIND("FF--",A1531)&gt;1,FALSE)),"F.Comercializacion",IF(AND(NOT(ISBLANK(A1531)),NOT(ISBLANK(B1531)),NOT(ISBLANK(E1531)),ISERROR(VLOOKUP(A1531,'ListaN68 02-02-2025'!$A$12:$E$13375,5,0))),"Nuevo",IF(AND(NOT(ISBLANK(A1531)),NOT(ISBLANK(B1531)),NOT(ISBLANK(E1531)),AND(E1531-VLOOKUP(A1531,'ListaN68 02-02-2025'!$A$12:$E$13375,5,0)&gt;=-2,E1531-VLOOKUP(A1531,'ListaN68 02-02-2025'!$A$12:$E$13375,5,0)&lt;=2)),"Igual",IF(AND(NOT(ISBLANK(A1531)),NOT(ISBLANK(B1531)),NOT(ISBLANK(E1531)),E1531-VLOOKUP(A1531,'ListaN68 02-02-2025'!$A$12:$E$13375,5,0)&gt;2),"Aumento",IF(AND(NOT(ISBLANK(A1531)),NOT(ISBLANK(B1531)),NOT(ISBLANK(E1531)),E1531-VLOOKUP(A1531,'ListaN68 02-02-2025'!$A$12:$E$13375,5,0)&lt;2),"Bajo","Error en codigo")))))))</f>
        <v>Igual</v>
      </c>
    </row>
    <row r="1532" spans="1:32" x14ac:dyDescent="0.2">
      <c r="A1532" s="1">
        <v>930415</v>
      </c>
      <c r="B1532" t="s">
        <v>3562</v>
      </c>
      <c r="C1532" t="s">
        <v>4959</v>
      </c>
      <c r="D1532">
        <v>21</v>
      </c>
      <c r="E1532" s="46">
        <v>21602.832999999999</v>
      </c>
      <c r="F1532" s="44"/>
      <c r="G1532" s="46"/>
      <c r="AF1532" t="str">
        <f>IF(AND(ISBLANK(A1532),ISBLANK(B1532),ISBLANK(E1532)),"Blanco",IF(AND(ISBLANK(A1532),NOT(ISBLANK(B1532))),"Titulo",IF(AND(NOT(ISBLANK(A1532)),NOT(ISBLANK(B1532)),ISBLANK(E1532),IFERROR(FIND("FF--",A1532)&gt;1,FALSE)),"F.Comercializacion",IF(AND(NOT(ISBLANK(A1532)),NOT(ISBLANK(B1532)),NOT(ISBLANK(E1532)),ISERROR(VLOOKUP(A1532,'ListaN68 02-02-2025'!$A$12:$E$13375,5,0))),"Nuevo",IF(AND(NOT(ISBLANK(A1532)),NOT(ISBLANK(B1532)),NOT(ISBLANK(E1532)),AND(E1532-VLOOKUP(A1532,'ListaN68 02-02-2025'!$A$12:$E$13375,5,0)&gt;=-2,E1532-VLOOKUP(A1532,'ListaN68 02-02-2025'!$A$12:$E$13375,5,0)&lt;=2)),"Igual",IF(AND(NOT(ISBLANK(A1532)),NOT(ISBLANK(B1532)),NOT(ISBLANK(E1532)),E1532-VLOOKUP(A1532,'ListaN68 02-02-2025'!$A$12:$E$13375,5,0)&gt;2),"Aumento",IF(AND(NOT(ISBLANK(A1532)),NOT(ISBLANK(B1532)),NOT(ISBLANK(E1532)),E1532-VLOOKUP(A1532,'ListaN68 02-02-2025'!$A$12:$E$13375,5,0)&lt;2),"Bajo","Error en codigo")))))))</f>
        <v>Igual</v>
      </c>
    </row>
    <row r="1533" spans="1:32" x14ac:dyDescent="0.2">
      <c r="A1533" s="1">
        <v>930420</v>
      </c>
      <c r="B1533" t="s">
        <v>3563</v>
      </c>
      <c r="C1533" t="s">
        <v>4959</v>
      </c>
      <c r="D1533">
        <v>21</v>
      </c>
      <c r="E1533" s="46">
        <v>26699.505000000001</v>
      </c>
      <c r="F1533" s="44"/>
      <c r="G1533" s="46"/>
      <c r="AF1533" t="str">
        <f>IF(AND(ISBLANK(A1533),ISBLANK(B1533),ISBLANK(E1533)),"Blanco",IF(AND(ISBLANK(A1533),NOT(ISBLANK(B1533))),"Titulo",IF(AND(NOT(ISBLANK(A1533)),NOT(ISBLANK(B1533)),ISBLANK(E1533),IFERROR(FIND("FF--",A1533)&gt;1,FALSE)),"F.Comercializacion",IF(AND(NOT(ISBLANK(A1533)),NOT(ISBLANK(B1533)),NOT(ISBLANK(E1533)),ISERROR(VLOOKUP(A1533,'ListaN68 02-02-2025'!$A$12:$E$13375,5,0))),"Nuevo",IF(AND(NOT(ISBLANK(A1533)),NOT(ISBLANK(B1533)),NOT(ISBLANK(E1533)),AND(E1533-VLOOKUP(A1533,'ListaN68 02-02-2025'!$A$12:$E$13375,5,0)&gt;=-2,E1533-VLOOKUP(A1533,'ListaN68 02-02-2025'!$A$12:$E$13375,5,0)&lt;=2)),"Igual",IF(AND(NOT(ISBLANK(A1533)),NOT(ISBLANK(B1533)),NOT(ISBLANK(E1533)),E1533-VLOOKUP(A1533,'ListaN68 02-02-2025'!$A$12:$E$13375,5,0)&gt;2),"Aumento",IF(AND(NOT(ISBLANK(A1533)),NOT(ISBLANK(B1533)),NOT(ISBLANK(E1533)),E1533-VLOOKUP(A1533,'ListaN68 02-02-2025'!$A$12:$E$13375,5,0)&lt;2),"Bajo","Error en codigo")))))))</f>
        <v>Igual</v>
      </c>
    </row>
    <row r="1534" spans="1:32" x14ac:dyDescent="0.2">
      <c r="A1534" s="1">
        <v>930425</v>
      </c>
      <c r="B1534" t="s">
        <v>3564</v>
      </c>
      <c r="C1534" t="s">
        <v>4959</v>
      </c>
      <c r="D1534">
        <v>21</v>
      </c>
      <c r="E1534" s="46">
        <v>31715.695</v>
      </c>
      <c r="F1534" s="44"/>
      <c r="G1534" s="46"/>
      <c r="AF1534" t="str">
        <f>IF(AND(ISBLANK(A1534),ISBLANK(B1534),ISBLANK(E1534)),"Blanco",IF(AND(ISBLANK(A1534),NOT(ISBLANK(B1534))),"Titulo",IF(AND(NOT(ISBLANK(A1534)),NOT(ISBLANK(B1534)),ISBLANK(E1534),IFERROR(FIND("FF--",A1534)&gt;1,FALSE)),"F.Comercializacion",IF(AND(NOT(ISBLANK(A1534)),NOT(ISBLANK(B1534)),NOT(ISBLANK(E1534)),ISERROR(VLOOKUP(A1534,'ListaN68 02-02-2025'!$A$12:$E$13375,5,0))),"Nuevo",IF(AND(NOT(ISBLANK(A1534)),NOT(ISBLANK(B1534)),NOT(ISBLANK(E1534)),AND(E1534-VLOOKUP(A1534,'ListaN68 02-02-2025'!$A$12:$E$13375,5,0)&gt;=-2,E1534-VLOOKUP(A1534,'ListaN68 02-02-2025'!$A$12:$E$13375,5,0)&lt;=2)),"Igual",IF(AND(NOT(ISBLANK(A1534)),NOT(ISBLANK(B1534)),NOT(ISBLANK(E1534)),E1534-VLOOKUP(A1534,'ListaN68 02-02-2025'!$A$12:$E$13375,5,0)&gt;2),"Aumento",IF(AND(NOT(ISBLANK(A1534)),NOT(ISBLANK(B1534)),NOT(ISBLANK(E1534)),E1534-VLOOKUP(A1534,'ListaN68 02-02-2025'!$A$12:$E$13375,5,0)&lt;2),"Bajo","Error en codigo")))))))</f>
        <v>Igual</v>
      </c>
    </row>
    <row r="1535" spans="1:32" x14ac:dyDescent="0.2">
      <c r="A1535" s="1">
        <v>930430</v>
      </c>
      <c r="B1535" t="s">
        <v>3565</v>
      </c>
      <c r="C1535" t="s">
        <v>4959</v>
      </c>
      <c r="D1535">
        <v>21</v>
      </c>
      <c r="E1535" s="46">
        <v>35599.339999999997</v>
      </c>
      <c r="F1535" s="44"/>
      <c r="G1535" s="46"/>
      <c r="AF1535" t="str">
        <f>IF(AND(ISBLANK(A1535),ISBLANK(B1535),ISBLANK(E1535)),"Blanco",IF(AND(ISBLANK(A1535),NOT(ISBLANK(B1535))),"Titulo",IF(AND(NOT(ISBLANK(A1535)),NOT(ISBLANK(B1535)),ISBLANK(E1535),IFERROR(FIND("FF--",A1535)&gt;1,FALSE)),"F.Comercializacion",IF(AND(NOT(ISBLANK(A1535)),NOT(ISBLANK(B1535)),NOT(ISBLANK(E1535)),ISERROR(VLOOKUP(A1535,'ListaN68 02-02-2025'!$A$12:$E$13375,5,0))),"Nuevo",IF(AND(NOT(ISBLANK(A1535)),NOT(ISBLANK(B1535)),NOT(ISBLANK(E1535)),AND(E1535-VLOOKUP(A1535,'ListaN68 02-02-2025'!$A$12:$E$13375,5,0)&gt;=-2,E1535-VLOOKUP(A1535,'ListaN68 02-02-2025'!$A$12:$E$13375,5,0)&lt;=2)),"Igual",IF(AND(NOT(ISBLANK(A1535)),NOT(ISBLANK(B1535)),NOT(ISBLANK(E1535)),E1535-VLOOKUP(A1535,'ListaN68 02-02-2025'!$A$12:$E$13375,5,0)&gt;2),"Aumento",IF(AND(NOT(ISBLANK(A1535)),NOT(ISBLANK(B1535)),NOT(ISBLANK(E1535)),E1535-VLOOKUP(A1535,'ListaN68 02-02-2025'!$A$12:$E$13375,5,0)&lt;2),"Bajo","Error en codigo")))))))</f>
        <v>Igual</v>
      </c>
    </row>
    <row r="1536" spans="1:32" x14ac:dyDescent="0.2">
      <c r="A1536" s="1">
        <v>930440</v>
      </c>
      <c r="B1536" t="s">
        <v>3566</v>
      </c>
      <c r="C1536" t="s">
        <v>4959</v>
      </c>
      <c r="D1536">
        <v>21</v>
      </c>
      <c r="E1536" s="46">
        <v>47896.139000000003</v>
      </c>
      <c r="F1536" s="44"/>
      <c r="G1536" s="46"/>
      <c r="AF1536" t="str">
        <f>IF(AND(ISBLANK(A1536),ISBLANK(B1536),ISBLANK(E1536)),"Blanco",IF(AND(ISBLANK(A1536),NOT(ISBLANK(B1536))),"Titulo",IF(AND(NOT(ISBLANK(A1536)),NOT(ISBLANK(B1536)),ISBLANK(E1536),IFERROR(FIND("FF--",A1536)&gt;1,FALSE)),"F.Comercializacion",IF(AND(NOT(ISBLANK(A1536)),NOT(ISBLANK(B1536)),NOT(ISBLANK(E1536)),ISERROR(VLOOKUP(A1536,'ListaN68 02-02-2025'!$A$12:$E$13375,5,0))),"Nuevo",IF(AND(NOT(ISBLANK(A1536)),NOT(ISBLANK(B1536)),NOT(ISBLANK(E1536)),AND(E1536-VLOOKUP(A1536,'ListaN68 02-02-2025'!$A$12:$E$13375,5,0)&gt;=-2,E1536-VLOOKUP(A1536,'ListaN68 02-02-2025'!$A$12:$E$13375,5,0)&lt;=2)),"Igual",IF(AND(NOT(ISBLANK(A1536)),NOT(ISBLANK(B1536)),NOT(ISBLANK(E1536)),E1536-VLOOKUP(A1536,'ListaN68 02-02-2025'!$A$12:$E$13375,5,0)&gt;2),"Aumento",IF(AND(NOT(ISBLANK(A1536)),NOT(ISBLANK(B1536)),NOT(ISBLANK(E1536)),E1536-VLOOKUP(A1536,'ListaN68 02-02-2025'!$A$12:$E$13375,5,0)&lt;2),"Bajo","Error en codigo")))))))</f>
        <v>Igual</v>
      </c>
    </row>
    <row r="1537" spans="1:32" x14ac:dyDescent="0.2">
      <c r="A1537" s="1">
        <v>930520</v>
      </c>
      <c r="B1537" t="s">
        <v>3567</v>
      </c>
      <c r="C1537" t="s">
        <v>4959</v>
      </c>
      <c r="D1537">
        <v>21</v>
      </c>
      <c r="E1537" s="46">
        <v>37483.031000000003</v>
      </c>
      <c r="F1537" s="44"/>
      <c r="G1537" s="46"/>
      <c r="AF1537" t="str">
        <f>IF(AND(ISBLANK(A1537),ISBLANK(B1537),ISBLANK(E1537)),"Blanco",IF(AND(ISBLANK(A1537),NOT(ISBLANK(B1537))),"Titulo",IF(AND(NOT(ISBLANK(A1537)),NOT(ISBLANK(B1537)),ISBLANK(E1537),IFERROR(FIND("FF--",A1537)&gt;1,FALSE)),"F.Comercializacion",IF(AND(NOT(ISBLANK(A1537)),NOT(ISBLANK(B1537)),NOT(ISBLANK(E1537)),ISERROR(VLOOKUP(A1537,'ListaN68 02-02-2025'!$A$12:$E$13375,5,0))),"Nuevo",IF(AND(NOT(ISBLANK(A1537)),NOT(ISBLANK(B1537)),NOT(ISBLANK(E1537)),AND(E1537-VLOOKUP(A1537,'ListaN68 02-02-2025'!$A$12:$E$13375,5,0)&gt;=-2,E1537-VLOOKUP(A1537,'ListaN68 02-02-2025'!$A$12:$E$13375,5,0)&lt;=2)),"Igual",IF(AND(NOT(ISBLANK(A1537)),NOT(ISBLANK(B1537)),NOT(ISBLANK(E1537)),E1537-VLOOKUP(A1537,'ListaN68 02-02-2025'!$A$12:$E$13375,5,0)&gt;2),"Aumento",IF(AND(NOT(ISBLANK(A1537)),NOT(ISBLANK(B1537)),NOT(ISBLANK(E1537)),E1537-VLOOKUP(A1537,'ListaN68 02-02-2025'!$A$12:$E$13375,5,0)&lt;2),"Bajo","Error en codigo")))))))</f>
        <v>Igual</v>
      </c>
    </row>
    <row r="1538" spans="1:32" x14ac:dyDescent="0.2">
      <c r="A1538" s="1">
        <v>930525</v>
      </c>
      <c r="B1538" t="s">
        <v>3568</v>
      </c>
      <c r="C1538" t="s">
        <v>4959</v>
      </c>
      <c r="D1538">
        <v>21</v>
      </c>
      <c r="E1538" s="46">
        <v>50330.256999999998</v>
      </c>
      <c r="F1538" s="44"/>
      <c r="G1538" s="46"/>
      <c r="AF1538" t="str">
        <f>IF(AND(ISBLANK(A1538),ISBLANK(B1538),ISBLANK(E1538)),"Blanco",IF(AND(ISBLANK(A1538),NOT(ISBLANK(B1538))),"Titulo",IF(AND(NOT(ISBLANK(A1538)),NOT(ISBLANK(B1538)),ISBLANK(E1538),IFERROR(FIND("FF--",A1538)&gt;1,FALSE)),"F.Comercializacion",IF(AND(NOT(ISBLANK(A1538)),NOT(ISBLANK(B1538)),NOT(ISBLANK(E1538)),ISERROR(VLOOKUP(A1538,'ListaN68 02-02-2025'!$A$12:$E$13375,5,0))),"Nuevo",IF(AND(NOT(ISBLANK(A1538)),NOT(ISBLANK(B1538)),NOT(ISBLANK(E1538)),AND(E1538-VLOOKUP(A1538,'ListaN68 02-02-2025'!$A$12:$E$13375,5,0)&gt;=-2,E1538-VLOOKUP(A1538,'ListaN68 02-02-2025'!$A$12:$E$13375,5,0)&lt;=2)),"Igual",IF(AND(NOT(ISBLANK(A1538)),NOT(ISBLANK(B1538)),NOT(ISBLANK(E1538)),E1538-VLOOKUP(A1538,'ListaN68 02-02-2025'!$A$12:$E$13375,5,0)&gt;2),"Aumento",IF(AND(NOT(ISBLANK(A1538)),NOT(ISBLANK(B1538)),NOT(ISBLANK(E1538)),E1538-VLOOKUP(A1538,'ListaN68 02-02-2025'!$A$12:$E$13375,5,0)&lt;2),"Bajo","Error en codigo")))))))</f>
        <v>Igual</v>
      </c>
    </row>
    <row r="1539" spans="1:32" x14ac:dyDescent="0.2">
      <c r="A1539" s="1">
        <v>930530</v>
      </c>
      <c r="B1539" t="s">
        <v>3569</v>
      </c>
      <c r="C1539" t="s">
        <v>4959</v>
      </c>
      <c r="D1539">
        <v>21</v>
      </c>
      <c r="E1539" s="46">
        <v>55225.540999999997</v>
      </c>
      <c r="F1539" s="44"/>
      <c r="G1539" s="46"/>
      <c r="AF1539" t="str">
        <f>IF(AND(ISBLANK(A1539),ISBLANK(B1539),ISBLANK(E1539)),"Blanco",IF(AND(ISBLANK(A1539),NOT(ISBLANK(B1539))),"Titulo",IF(AND(NOT(ISBLANK(A1539)),NOT(ISBLANK(B1539)),ISBLANK(E1539),IFERROR(FIND("FF--",A1539)&gt;1,FALSE)),"F.Comercializacion",IF(AND(NOT(ISBLANK(A1539)),NOT(ISBLANK(B1539)),NOT(ISBLANK(E1539)),ISERROR(VLOOKUP(A1539,'ListaN68 02-02-2025'!$A$12:$E$13375,5,0))),"Nuevo",IF(AND(NOT(ISBLANK(A1539)),NOT(ISBLANK(B1539)),NOT(ISBLANK(E1539)),AND(E1539-VLOOKUP(A1539,'ListaN68 02-02-2025'!$A$12:$E$13375,5,0)&gt;=-2,E1539-VLOOKUP(A1539,'ListaN68 02-02-2025'!$A$12:$E$13375,5,0)&lt;=2)),"Igual",IF(AND(NOT(ISBLANK(A1539)),NOT(ISBLANK(B1539)),NOT(ISBLANK(E1539)),E1539-VLOOKUP(A1539,'ListaN68 02-02-2025'!$A$12:$E$13375,5,0)&gt;2),"Aumento",IF(AND(NOT(ISBLANK(A1539)),NOT(ISBLANK(B1539)),NOT(ISBLANK(E1539)),E1539-VLOOKUP(A1539,'ListaN68 02-02-2025'!$A$12:$E$13375,5,0)&lt;2),"Bajo","Error en codigo")))))))</f>
        <v>Igual</v>
      </c>
    </row>
    <row r="1540" spans="1:32" x14ac:dyDescent="0.2">
      <c r="A1540" s="1">
        <v>930540</v>
      </c>
      <c r="B1540" t="s">
        <v>3570</v>
      </c>
      <c r="C1540" t="s">
        <v>4959</v>
      </c>
      <c r="D1540">
        <v>21</v>
      </c>
      <c r="E1540" s="46">
        <v>69208.252999999997</v>
      </c>
      <c r="F1540" s="44"/>
      <c r="G1540" s="46"/>
      <c r="AF1540" t="str">
        <f>IF(AND(ISBLANK(A1540),ISBLANK(B1540),ISBLANK(E1540)),"Blanco",IF(AND(ISBLANK(A1540),NOT(ISBLANK(B1540))),"Titulo",IF(AND(NOT(ISBLANK(A1540)),NOT(ISBLANK(B1540)),ISBLANK(E1540),IFERROR(FIND("FF--",A1540)&gt;1,FALSE)),"F.Comercializacion",IF(AND(NOT(ISBLANK(A1540)),NOT(ISBLANK(B1540)),NOT(ISBLANK(E1540)),ISERROR(VLOOKUP(A1540,'ListaN68 02-02-2025'!$A$12:$E$13375,5,0))),"Nuevo",IF(AND(NOT(ISBLANK(A1540)),NOT(ISBLANK(B1540)),NOT(ISBLANK(E1540)),AND(E1540-VLOOKUP(A1540,'ListaN68 02-02-2025'!$A$12:$E$13375,5,0)&gt;=-2,E1540-VLOOKUP(A1540,'ListaN68 02-02-2025'!$A$12:$E$13375,5,0)&lt;=2)),"Igual",IF(AND(NOT(ISBLANK(A1540)),NOT(ISBLANK(B1540)),NOT(ISBLANK(E1540)),E1540-VLOOKUP(A1540,'ListaN68 02-02-2025'!$A$12:$E$13375,5,0)&gt;2),"Aumento",IF(AND(NOT(ISBLANK(A1540)),NOT(ISBLANK(B1540)),NOT(ISBLANK(E1540)),E1540-VLOOKUP(A1540,'ListaN68 02-02-2025'!$A$12:$E$13375,5,0)&lt;2),"Bajo","Error en codigo")))))))</f>
        <v>Igual</v>
      </c>
    </row>
    <row r="1541" spans="1:32" x14ac:dyDescent="0.2">
      <c r="A1541" s="1">
        <v>930550</v>
      </c>
      <c r="B1541" t="s">
        <v>3571</v>
      </c>
      <c r="C1541" t="s">
        <v>4946</v>
      </c>
      <c r="D1541">
        <v>21</v>
      </c>
      <c r="E1541" s="46">
        <v>84552.187999999995</v>
      </c>
      <c r="F1541" s="44"/>
      <c r="G1541" s="46"/>
      <c r="AF1541" t="str">
        <f>IF(AND(ISBLANK(A1541),ISBLANK(B1541),ISBLANK(E1541)),"Blanco",IF(AND(ISBLANK(A1541),NOT(ISBLANK(B1541))),"Titulo",IF(AND(NOT(ISBLANK(A1541)),NOT(ISBLANK(B1541)),ISBLANK(E1541),IFERROR(FIND("FF--",A1541)&gt;1,FALSE)),"F.Comercializacion",IF(AND(NOT(ISBLANK(A1541)),NOT(ISBLANK(B1541)),NOT(ISBLANK(E1541)),ISERROR(VLOOKUP(A1541,'ListaN68 02-02-2025'!$A$12:$E$13375,5,0))),"Nuevo",IF(AND(NOT(ISBLANK(A1541)),NOT(ISBLANK(B1541)),NOT(ISBLANK(E1541)),AND(E1541-VLOOKUP(A1541,'ListaN68 02-02-2025'!$A$12:$E$13375,5,0)&gt;=-2,E1541-VLOOKUP(A1541,'ListaN68 02-02-2025'!$A$12:$E$13375,5,0)&lt;=2)),"Igual",IF(AND(NOT(ISBLANK(A1541)),NOT(ISBLANK(B1541)),NOT(ISBLANK(E1541)),E1541-VLOOKUP(A1541,'ListaN68 02-02-2025'!$A$12:$E$13375,5,0)&gt;2),"Aumento",IF(AND(NOT(ISBLANK(A1541)),NOT(ISBLANK(B1541)),NOT(ISBLANK(E1541)),E1541-VLOOKUP(A1541,'ListaN68 02-02-2025'!$A$12:$E$13375,5,0)&lt;2),"Bajo","Error en codigo")))))))</f>
        <v>Igual</v>
      </c>
    </row>
    <row r="1542" spans="1:32" x14ac:dyDescent="0.2">
      <c r="A1542" s="1">
        <v>930560</v>
      </c>
      <c r="B1542" t="s">
        <v>3572</v>
      </c>
      <c r="C1542" t="s">
        <v>4959</v>
      </c>
      <c r="D1542">
        <v>21</v>
      </c>
      <c r="E1542" s="46">
        <v>97368.887000000002</v>
      </c>
      <c r="F1542" s="44"/>
      <c r="G1542" s="46"/>
      <c r="AF1542" t="str">
        <f>IF(AND(ISBLANK(A1542),ISBLANK(B1542),ISBLANK(E1542)),"Blanco",IF(AND(ISBLANK(A1542),NOT(ISBLANK(B1542))),"Titulo",IF(AND(NOT(ISBLANK(A1542)),NOT(ISBLANK(B1542)),ISBLANK(E1542),IFERROR(FIND("FF--",A1542)&gt;1,FALSE)),"F.Comercializacion",IF(AND(NOT(ISBLANK(A1542)),NOT(ISBLANK(B1542)),NOT(ISBLANK(E1542)),ISERROR(VLOOKUP(A1542,'ListaN68 02-02-2025'!$A$12:$E$13375,5,0))),"Nuevo",IF(AND(NOT(ISBLANK(A1542)),NOT(ISBLANK(B1542)),NOT(ISBLANK(E1542)),AND(E1542-VLOOKUP(A1542,'ListaN68 02-02-2025'!$A$12:$E$13375,5,0)&gt;=-2,E1542-VLOOKUP(A1542,'ListaN68 02-02-2025'!$A$12:$E$13375,5,0)&lt;=2)),"Igual",IF(AND(NOT(ISBLANK(A1542)),NOT(ISBLANK(B1542)),NOT(ISBLANK(E1542)),E1542-VLOOKUP(A1542,'ListaN68 02-02-2025'!$A$12:$E$13375,5,0)&gt;2),"Aumento",IF(AND(NOT(ISBLANK(A1542)),NOT(ISBLANK(B1542)),NOT(ISBLANK(E1542)),E1542-VLOOKUP(A1542,'ListaN68 02-02-2025'!$A$12:$E$13375,5,0)&lt;2),"Bajo","Error en codigo")))))))</f>
        <v>Igual</v>
      </c>
    </row>
    <row r="1543" spans="1:32" x14ac:dyDescent="0.2">
      <c r="A1543" s="1">
        <v>930630</v>
      </c>
      <c r="B1543" t="s">
        <v>3573</v>
      </c>
      <c r="C1543" t="s">
        <v>4959</v>
      </c>
      <c r="D1543">
        <v>21</v>
      </c>
      <c r="E1543" s="46">
        <v>78599.991999999998</v>
      </c>
      <c r="F1543" s="44"/>
      <c r="G1543" s="46"/>
      <c r="AF1543" t="str">
        <f>IF(AND(ISBLANK(A1543),ISBLANK(B1543),ISBLANK(E1543)),"Blanco",IF(AND(ISBLANK(A1543),NOT(ISBLANK(B1543))),"Titulo",IF(AND(NOT(ISBLANK(A1543)),NOT(ISBLANK(B1543)),ISBLANK(E1543),IFERROR(FIND("FF--",A1543)&gt;1,FALSE)),"F.Comercializacion",IF(AND(NOT(ISBLANK(A1543)),NOT(ISBLANK(B1543)),NOT(ISBLANK(E1543)),ISERROR(VLOOKUP(A1543,'ListaN68 02-02-2025'!$A$12:$E$13375,5,0))),"Nuevo",IF(AND(NOT(ISBLANK(A1543)),NOT(ISBLANK(B1543)),NOT(ISBLANK(E1543)),AND(E1543-VLOOKUP(A1543,'ListaN68 02-02-2025'!$A$12:$E$13375,5,0)&gt;=-2,E1543-VLOOKUP(A1543,'ListaN68 02-02-2025'!$A$12:$E$13375,5,0)&lt;=2)),"Igual",IF(AND(NOT(ISBLANK(A1543)),NOT(ISBLANK(B1543)),NOT(ISBLANK(E1543)),E1543-VLOOKUP(A1543,'ListaN68 02-02-2025'!$A$12:$E$13375,5,0)&gt;2),"Aumento",IF(AND(NOT(ISBLANK(A1543)),NOT(ISBLANK(B1543)),NOT(ISBLANK(E1543)),E1543-VLOOKUP(A1543,'ListaN68 02-02-2025'!$A$12:$E$13375,5,0)&lt;2),"Bajo","Error en codigo")))))))</f>
        <v>Igual</v>
      </c>
    </row>
    <row r="1544" spans="1:32" x14ac:dyDescent="0.2">
      <c r="A1544" s="1">
        <v>930640</v>
      </c>
      <c r="B1544" t="s">
        <v>3574</v>
      </c>
      <c r="C1544" t="s">
        <v>4959</v>
      </c>
      <c r="D1544">
        <v>21</v>
      </c>
      <c r="E1544" s="46">
        <v>102348.311</v>
      </c>
      <c r="F1544" s="44"/>
      <c r="G1544" s="46"/>
      <c r="AF1544" t="str">
        <f>IF(AND(ISBLANK(A1544),ISBLANK(B1544),ISBLANK(E1544)),"Blanco",IF(AND(ISBLANK(A1544),NOT(ISBLANK(B1544))),"Titulo",IF(AND(NOT(ISBLANK(A1544)),NOT(ISBLANK(B1544)),ISBLANK(E1544),IFERROR(FIND("FF--",A1544)&gt;1,FALSE)),"F.Comercializacion",IF(AND(NOT(ISBLANK(A1544)),NOT(ISBLANK(B1544)),NOT(ISBLANK(E1544)),ISERROR(VLOOKUP(A1544,'ListaN68 02-02-2025'!$A$12:$E$13375,5,0))),"Nuevo",IF(AND(NOT(ISBLANK(A1544)),NOT(ISBLANK(B1544)),NOT(ISBLANK(E1544)),AND(E1544-VLOOKUP(A1544,'ListaN68 02-02-2025'!$A$12:$E$13375,5,0)&gt;=-2,E1544-VLOOKUP(A1544,'ListaN68 02-02-2025'!$A$12:$E$13375,5,0)&lt;=2)),"Igual",IF(AND(NOT(ISBLANK(A1544)),NOT(ISBLANK(B1544)),NOT(ISBLANK(E1544)),E1544-VLOOKUP(A1544,'ListaN68 02-02-2025'!$A$12:$E$13375,5,0)&gt;2),"Aumento",IF(AND(NOT(ISBLANK(A1544)),NOT(ISBLANK(B1544)),NOT(ISBLANK(E1544)),E1544-VLOOKUP(A1544,'ListaN68 02-02-2025'!$A$12:$E$13375,5,0)&lt;2),"Bajo","Error en codigo")))))))</f>
        <v>Igual</v>
      </c>
    </row>
    <row r="1545" spans="1:32" x14ac:dyDescent="0.2">
      <c r="A1545" s="1">
        <v>930650</v>
      </c>
      <c r="B1545" t="s">
        <v>3575</v>
      </c>
      <c r="C1545" t="s">
        <v>4959</v>
      </c>
      <c r="D1545">
        <v>21</v>
      </c>
      <c r="E1545" s="46">
        <v>126920.308</v>
      </c>
      <c r="F1545" s="44"/>
      <c r="G1545" s="46"/>
      <c r="AF1545" t="str">
        <f>IF(AND(ISBLANK(A1545),ISBLANK(B1545),ISBLANK(E1545)),"Blanco",IF(AND(ISBLANK(A1545),NOT(ISBLANK(B1545))),"Titulo",IF(AND(NOT(ISBLANK(A1545)),NOT(ISBLANK(B1545)),ISBLANK(E1545),IFERROR(FIND("FF--",A1545)&gt;1,FALSE)),"F.Comercializacion",IF(AND(NOT(ISBLANK(A1545)),NOT(ISBLANK(B1545)),NOT(ISBLANK(E1545)),ISERROR(VLOOKUP(A1545,'ListaN68 02-02-2025'!$A$12:$E$13375,5,0))),"Nuevo",IF(AND(NOT(ISBLANK(A1545)),NOT(ISBLANK(B1545)),NOT(ISBLANK(E1545)),AND(E1545-VLOOKUP(A1545,'ListaN68 02-02-2025'!$A$12:$E$13375,5,0)&gt;=-2,E1545-VLOOKUP(A1545,'ListaN68 02-02-2025'!$A$12:$E$13375,5,0)&lt;=2)),"Igual",IF(AND(NOT(ISBLANK(A1545)),NOT(ISBLANK(B1545)),NOT(ISBLANK(E1545)),E1545-VLOOKUP(A1545,'ListaN68 02-02-2025'!$A$12:$E$13375,5,0)&gt;2),"Aumento",IF(AND(NOT(ISBLANK(A1545)),NOT(ISBLANK(B1545)),NOT(ISBLANK(E1545)),E1545-VLOOKUP(A1545,'ListaN68 02-02-2025'!$A$12:$E$13375,5,0)&lt;2),"Bajo","Error en codigo")))))))</f>
        <v>Igual</v>
      </c>
    </row>
    <row r="1546" spans="1:32" x14ac:dyDescent="0.2">
      <c r="C1546"/>
      <c r="E1546" s="46"/>
      <c r="F1546" s="44"/>
      <c r="G1546" s="46"/>
      <c r="AF1546" t="str">
        <f>IF(AND(ISBLANK(A1546),ISBLANK(B1546),ISBLANK(E1546)),"Blanco",IF(AND(ISBLANK(A1546),NOT(ISBLANK(B1546))),"Titulo",IF(AND(NOT(ISBLANK(A1546)),NOT(ISBLANK(B1546)),ISBLANK(E1546),IFERROR(FIND("FF--",A1546)&gt;1,FALSE)),"F.Comercializacion",IF(AND(NOT(ISBLANK(A1546)),NOT(ISBLANK(B1546)),NOT(ISBLANK(E1546)),ISERROR(VLOOKUP(A1546,'ListaN68 02-02-2025'!$A$12:$E$13375,5,0))),"Nuevo",IF(AND(NOT(ISBLANK(A1546)),NOT(ISBLANK(B1546)),NOT(ISBLANK(E1546)),AND(E1546-VLOOKUP(A1546,'ListaN68 02-02-2025'!$A$12:$E$13375,5,0)&gt;=-2,E1546-VLOOKUP(A1546,'ListaN68 02-02-2025'!$A$12:$E$13375,5,0)&lt;=2)),"Igual",IF(AND(NOT(ISBLANK(A1546)),NOT(ISBLANK(B1546)),NOT(ISBLANK(E1546)),E1546-VLOOKUP(A1546,'ListaN68 02-02-2025'!$A$12:$E$13375,5,0)&gt;2),"Aumento",IF(AND(NOT(ISBLANK(A1546)),NOT(ISBLANK(B1546)),NOT(ISBLANK(E1546)),E1546-VLOOKUP(A1546,'ListaN68 02-02-2025'!$A$12:$E$13375,5,0)&lt;2),"Bajo","Error en codigo")))))))</f>
        <v>Blanco</v>
      </c>
    </row>
    <row r="1547" spans="1:32" x14ac:dyDescent="0.2">
      <c r="B1547" t="s">
        <v>776</v>
      </c>
      <c r="C1547"/>
      <c r="E1547" s="46"/>
      <c r="F1547" s="44"/>
      <c r="G1547" s="46"/>
      <c r="AF1547" t="str">
        <f>IF(AND(ISBLANK(A1547),ISBLANK(B1547),ISBLANK(E1547)),"Blanco",IF(AND(ISBLANK(A1547),NOT(ISBLANK(B1547))),"Titulo",IF(AND(NOT(ISBLANK(A1547)),NOT(ISBLANK(B1547)),ISBLANK(E1547),IFERROR(FIND("FF--",A1547)&gt;1,FALSE)),"F.Comercializacion",IF(AND(NOT(ISBLANK(A1547)),NOT(ISBLANK(B1547)),NOT(ISBLANK(E1547)),ISERROR(VLOOKUP(A1547,'ListaN68 02-02-2025'!$A$12:$E$13375,5,0))),"Nuevo",IF(AND(NOT(ISBLANK(A1547)),NOT(ISBLANK(B1547)),NOT(ISBLANK(E1547)),AND(E1547-VLOOKUP(A1547,'ListaN68 02-02-2025'!$A$12:$E$13375,5,0)&gt;=-2,E1547-VLOOKUP(A1547,'ListaN68 02-02-2025'!$A$12:$E$13375,5,0)&lt;=2)),"Igual",IF(AND(NOT(ISBLANK(A1547)),NOT(ISBLANK(B1547)),NOT(ISBLANK(E1547)),E1547-VLOOKUP(A1547,'ListaN68 02-02-2025'!$A$12:$E$13375,5,0)&gt;2),"Aumento",IF(AND(NOT(ISBLANK(A1547)),NOT(ISBLANK(B1547)),NOT(ISBLANK(E1547)),E1547-VLOOKUP(A1547,'ListaN68 02-02-2025'!$A$12:$E$13375,5,0)&lt;2),"Bajo","Error en codigo")))))))</f>
        <v>Titulo</v>
      </c>
    </row>
    <row r="1548" spans="1:32" x14ac:dyDescent="0.2">
      <c r="C1548"/>
      <c r="E1548" s="46"/>
      <c r="F1548" s="44"/>
      <c r="G1548" s="46"/>
      <c r="AF1548" t="str">
        <f>IF(AND(ISBLANK(A1548),ISBLANK(B1548),ISBLANK(E1548)),"Blanco",IF(AND(ISBLANK(A1548),NOT(ISBLANK(B1548))),"Titulo",IF(AND(NOT(ISBLANK(A1548)),NOT(ISBLANK(B1548)),ISBLANK(E1548),IFERROR(FIND("FF--",A1548)&gt;1,FALSE)),"F.Comercializacion",IF(AND(NOT(ISBLANK(A1548)),NOT(ISBLANK(B1548)),NOT(ISBLANK(E1548)),ISERROR(VLOOKUP(A1548,'ListaN68 02-02-2025'!$A$12:$E$13375,5,0))),"Nuevo",IF(AND(NOT(ISBLANK(A1548)),NOT(ISBLANK(B1548)),NOT(ISBLANK(E1548)),AND(E1548-VLOOKUP(A1548,'ListaN68 02-02-2025'!$A$12:$E$13375,5,0)&gt;=-2,E1548-VLOOKUP(A1548,'ListaN68 02-02-2025'!$A$12:$E$13375,5,0)&lt;=2)),"Igual",IF(AND(NOT(ISBLANK(A1548)),NOT(ISBLANK(B1548)),NOT(ISBLANK(E1548)),E1548-VLOOKUP(A1548,'ListaN68 02-02-2025'!$A$12:$E$13375,5,0)&gt;2),"Aumento",IF(AND(NOT(ISBLANK(A1548)),NOT(ISBLANK(B1548)),NOT(ISBLANK(E1548)),E1548-VLOOKUP(A1548,'ListaN68 02-02-2025'!$A$12:$E$13375,5,0)&lt;2),"Bajo","Error en codigo")))))))</f>
        <v>Blanco</v>
      </c>
    </row>
    <row r="1549" spans="1:32" x14ac:dyDescent="0.2">
      <c r="A1549" s="1">
        <v>932220</v>
      </c>
      <c r="B1549" t="s">
        <v>3576</v>
      </c>
      <c r="C1549" t="s">
        <v>4950</v>
      </c>
      <c r="D1549">
        <v>21</v>
      </c>
      <c r="E1549" s="46">
        <v>2593.8919999999998</v>
      </c>
      <c r="F1549" s="44"/>
      <c r="G1549" s="46"/>
      <c r="AF1549" t="str">
        <f>IF(AND(ISBLANK(A1549),ISBLANK(B1549),ISBLANK(E1549)),"Blanco",IF(AND(ISBLANK(A1549),NOT(ISBLANK(B1549))),"Titulo",IF(AND(NOT(ISBLANK(A1549)),NOT(ISBLANK(B1549)),ISBLANK(E1549),IFERROR(FIND("FF--",A1549)&gt;1,FALSE)),"F.Comercializacion",IF(AND(NOT(ISBLANK(A1549)),NOT(ISBLANK(B1549)),NOT(ISBLANK(E1549)),ISERROR(VLOOKUP(A1549,'ListaN68 02-02-2025'!$A$12:$E$13375,5,0))),"Nuevo",IF(AND(NOT(ISBLANK(A1549)),NOT(ISBLANK(B1549)),NOT(ISBLANK(E1549)),AND(E1549-VLOOKUP(A1549,'ListaN68 02-02-2025'!$A$12:$E$13375,5,0)&gt;=-2,E1549-VLOOKUP(A1549,'ListaN68 02-02-2025'!$A$12:$E$13375,5,0)&lt;=2)),"Igual",IF(AND(NOT(ISBLANK(A1549)),NOT(ISBLANK(B1549)),NOT(ISBLANK(E1549)),E1549-VLOOKUP(A1549,'ListaN68 02-02-2025'!$A$12:$E$13375,5,0)&gt;2),"Aumento",IF(AND(NOT(ISBLANK(A1549)),NOT(ISBLANK(B1549)),NOT(ISBLANK(E1549)),E1549-VLOOKUP(A1549,'ListaN68 02-02-2025'!$A$12:$E$13375,5,0)&lt;2),"Bajo","Error en codigo")))))))</f>
        <v>Igual</v>
      </c>
    </row>
    <row r="1550" spans="1:32" x14ac:dyDescent="0.2">
      <c r="A1550" s="1">
        <v>932240</v>
      </c>
      <c r="B1550" t="s">
        <v>3577</v>
      </c>
      <c r="C1550" t="s">
        <v>4978</v>
      </c>
      <c r="D1550">
        <v>21</v>
      </c>
      <c r="E1550" s="46">
        <v>2829.9369999999999</v>
      </c>
      <c r="F1550" s="44"/>
      <c r="G1550" s="46"/>
      <c r="AF1550" t="str">
        <f>IF(AND(ISBLANK(A1550),ISBLANK(B1550),ISBLANK(E1550)),"Blanco",IF(AND(ISBLANK(A1550),NOT(ISBLANK(B1550))),"Titulo",IF(AND(NOT(ISBLANK(A1550)),NOT(ISBLANK(B1550)),ISBLANK(E1550),IFERROR(FIND("FF--",A1550)&gt;1,FALSE)),"F.Comercializacion",IF(AND(NOT(ISBLANK(A1550)),NOT(ISBLANK(B1550)),NOT(ISBLANK(E1550)),ISERROR(VLOOKUP(A1550,'ListaN68 02-02-2025'!$A$12:$E$13375,5,0))),"Nuevo",IF(AND(NOT(ISBLANK(A1550)),NOT(ISBLANK(B1550)),NOT(ISBLANK(E1550)),AND(E1550-VLOOKUP(A1550,'ListaN68 02-02-2025'!$A$12:$E$13375,5,0)&gt;=-2,E1550-VLOOKUP(A1550,'ListaN68 02-02-2025'!$A$12:$E$13375,5,0)&lt;=2)),"Igual",IF(AND(NOT(ISBLANK(A1550)),NOT(ISBLANK(B1550)),NOT(ISBLANK(E1550)),E1550-VLOOKUP(A1550,'ListaN68 02-02-2025'!$A$12:$E$13375,5,0)&gt;2),"Aumento",IF(AND(NOT(ISBLANK(A1550)),NOT(ISBLANK(B1550)),NOT(ISBLANK(E1550)),E1550-VLOOKUP(A1550,'ListaN68 02-02-2025'!$A$12:$E$13375,5,0)&lt;2),"Bajo","Error en codigo")))))))</f>
        <v>Igual</v>
      </c>
    </row>
    <row r="1551" spans="1:32" x14ac:dyDescent="0.2">
      <c r="A1551" s="1">
        <v>932260</v>
      </c>
      <c r="B1551" t="s">
        <v>3578</v>
      </c>
      <c r="C1551" t="s">
        <v>4949</v>
      </c>
      <c r="D1551">
        <v>21</v>
      </c>
      <c r="E1551" s="46">
        <v>3171.6410000000001</v>
      </c>
      <c r="F1551" s="44"/>
      <c r="G1551" s="46"/>
      <c r="AF1551" t="str">
        <f>IF(AND(ISBLANK(A1551),ISBLANK(B1551),ISBLANK(E1551)),"Blanco",IF(AND(ISBLANK(A1551),NOT(ISBLANK(B1551))),"Titulo",IF(AND(NOT(ISBLANK(A1551)),NOT(ISBLANK(B1551)),ISBLANK(E1551),IFERROR(FIND("FF--",A1551)&gt;1,FALSE)),"F.Comercializacion",IF(AND(NOT(ISBLANK(A1551)),NOT(ISBLANK(B1551)),NOT(ISBLANK(E1551)),ISERROR(VLOOKUP(A1551,'ListaN68 02-02-2025'!$A$12:$E$13375,5,0))),"Nuevo",IF(AND(NOT(ISBLANK(A1551)),NOT(ISBLANK(B1551)),NOT(ISBLANK(E1551)),AND(E1551-VLOOKUP(A1551,'ListaN68 02-02-2025'!$A$12:$E$13375,5,0)&gt;=-2,E1551-VLOOKUP(A1551,'ListaN68 02-02-2025'!$A$12:$E$13375,5,0)&lt;=2)),"Igual",IF(AND(NOT(ISBLANK(A1551)),NOT(ISBLANK(B1551)),NOT(ISBLANK(E1551)),E1551-VLOOKUP(A1551,'ListaN68 02-02-2025'!$A$12:$E$13375,5,0)&gt;2),"Aumento",IF(AND(NOT(ISBLANK(A1551)),NOT(ISBLANK(B1551)),NOT(ISBLANK(E1551)),E1551-VLOOKUP(A1551,'ListaN68 02-02-2025'!$A$12:$E$13375,5,0)&lt;2),"Bajo","Error en codigo")))))))</f>
        <v>Igual</v>
      </c>
    </row>
    <row r="1552" spans="1:32" x14ac:dyDescent="0.2">
      <c r="A1552" s="1">
        <v>932280</v>
      </c>
      <c r="B1552" t="s">
        <v>3579</v>
      </c>
      <c r="C1552" t="s">
        <v>4953</v>
      </c>
      <c r="D1552">
        <v>21</v>
      </c>
      <c r="E1552" s="46">
        <v>3760.7829999999999</v>
      </c>
      <c r="F1552" s="44"/>
      <c r="G1552" s="46"/>
      <c r="AF1552" t="str">
        <f>IF(AND(ISBLANK(A1552),ISBLANK(B1552),ISBLANK(E1552)),"Blanco",IF(AND(ISBLANK(A1552),NOT(ISBLANK(B1552))),"Titulo",IF(AND(NOT(ISBLANK(A1552)),NOT(ISBLANK(B1552)),ISBLANK(E1552),IFERROR(FIND("FF--",A1552)&gt;1,FALSE)),"F.Comercializacion",IF(AND(NOT(ISBLANK(A1552)),NOT(ISBLANK(B1552)),NOT(ISBLANK(E1552)),ISERROR(VLOOKUP(A1552,'ListaN68 02-02-2025'!$A$12:$E$13375,5,0))),"Nuevo",IF(AND(NOT(ISBLANK(A1552)),NOT(ISBLANK(B1552)),NOT(ISBLANK(E1552)),AND(E1552-VLOOKUP(A1552,'ListaN68 02-02-2025'!$A$12:$E$13375,5,0)&gt;=-2,E1552-VLOOKUP(A1552,'ListaN68 02-02-2025'!$A$12:$E$13375,5,0)&lt;=2)),"Igual",IF(AND(NOT(ISBLANK(A1552)),NOT(ISBLANK(B1552)),NOT(ISBLANK(E1552)),E1552-VLOOKUP(A1552,'ListaN68 02-02-2025'!$A$12:$E$13375,5,0)&gt;2),"Aumento",IF(AND(NOT(ISBLANK(A1552)),NOT(ISBLANK(B1552)),NOT(ISBLANK(E1552)),E1552-VLOOKUP(A1552,'ListaN68 02-02-2025'!$A$12:$E$13375,5,0)&lt;2),"Bajo","Error en codigo")))))))</f>
        <v>Igual</v>
      </c>
    </row>
    <row r="1553" spans="1:32" x14ac:dyDescent="0.2">
      <c r="A1553" s="1">
        <v>932300</v>
      </c>
      <c r="B1553" t="s">
        <v>3580</v>
      </c>
      <c r="C1553" t="s">
        <v>4946</v>
      </c>
      <c r="D1553">
        <v>21</v>
      </c>
      <c r="E1553" s="46">
        <v>4437.7240000000002</v>
      </c>
      <c r="F1553" s="44"/>
      <c r="G1553" s="46"/>
      <c r="AF1553" t="str">
        <f>IF(AND(ISBLANK(A1553),ISBLANK(B1553),ISBLANK(E1553)),"Blanco",IF(AND(ISBLANK(A1553),NOT(ISBLANK(B1553))),"Titulo",IF(AND(NOT(ISBLANK(A1553)),NOT(ISBLANK(B1553)),ISBLANK(E1553),IFERROR(FIND("FF--",A1553)&gt;1,FALSE)),"F.Comercializacion",IF(AND(NOT(ISBLANK(A1553)),NOT(ISBLANK(B1553)),NOT(ISBLANK(E1553)),ISERROR(VLOOKUP(A1553,'ListaN68 02-02-2025'!$A$12:$E$13375,5,0))),"Nuevo",IF(AND(NOT(ISBLANK(A1553)),NOT(ISBLANK(B1553)),NOT(ISBLANK(E1553)),AND(E1553-VLOOKUP(A1553,'ListaN68 02-02-2025'!$A$12:$E$13375,5,0)&gt;=-2,E1553-VLOOKUP(A1553,'ListaN68 02-02-2025'!$A$12:$E$13375,5,0)&lt;=2)),"Igual",IF(AND(NOT(ISBLANK(A1553)),NOT(ISBLANK(B1553)),NOT(ISBLANK(E1553)),E1553-VLOOKUP(A1553,'ListaN68 02-02-2025'!$A$12:$E$13375,5,0)&gt;2),"Aumento",IF(AND(NOT(ISBLANK(A1553)),NOT(ISBLANK(B1553)),NOT(ISBLANK(E1553)),E1553-VLOOKUP(A1553,'ListaN68 02-02-2025'!$A$12:$E$13375,5,0)&lt;2),"Bajo","Error en codigo")))))))</f>
        <v>Igual</v>
      </c>
    </row>
    <row r="1554" spans="1:32" x14ac:dyDescent="0.2">
      <c r="C1554"/>
      <c r="E1554" s="46"/>
      <c r="F1554" s="44"/>
      <c r="G1554" s="46"/>
      <c r="AF1554" t="str">
        <f>IF(AND(ISBLANK(A1554),ISBLANK(B1554),ISBLANK(E1554)),"Blanco",IF(AND(ISBLANK(A1554),NOT(ISBLANK(B1554))),"Titulo",IF(AND(NOT(ISBLANK(A1554)),NOT(ISBLANK(B1554)),ISBLANK(E1554),IFERROR(FIND("FF--",A1554)&gt;1,FALSE)),"F.Comercializacion",IF(AND(NOT(ISBLANK(A1554)),NOT(ISBLANK(B1554)),NOT(ISBLANK(E1554)),ISERROR(VLOOKUP(A1554,'ListaN68 02-02-2025'!$A$12:$E$13375,5,0))),"Nuevo",IF(AND(NOT(ISBLANK(A1554)),NOT(ISBLANK(B1554)),NOT(ISBLANK(E1554)),AND(E1554-VLOOKUP(A1554,'ListaN68 02-02-2025'!$A$12:$E$13375,5,0)&gt;=-2,E1554-VLOOKUP(A1554,'ListaN68 02-02-2025'!$A$12:$E$13375,5,0)&lt;=2)),"Igual",IF(AND(NOT(ISBLANK(A1554)),NOT(ISBLANK(B1554)),NOT(ISBLANK(E1554)),E1554-VLOOKUP(A1554,'ListaN68 02-02-2025'!$A$12:$E$13375,5,0)&gt;2),"Aumento",IF(AND(NOT(ISBLANK(A1554)),NOT(ISBLANK(B1554)),NOT(ISBLANK(E1554)),E1554-VLOOKUP(A1554,'ListaN68 02-02-2025'!$A$12:$E$13375,5,0)&lt;2),"Bajo","Error en codigo")))))))</f>
        <v>Blanco</v>
      </c>
    </row>
    <row r="1555" spans="1:32" x14ac:dyDescent="0.2">
      <c r="B1555" t="s">
        <v>777</v>
      </c>
      <c r="C1555"/>
      <c r="E1555" s="46"/>
      <c r="F1555" s="44"/>
      <c r="G1555" s="46"/>
      <c r="AF1555" t="str">
        <f>IF(AND(ISBLANK(A1555),ISBLANK(B1555),ISBLANK(E1555)),"Blanco",IF(AND(ISBLANK(A1555),NOT(ISBLANK(B1555))),"Titulo",IF(AND(NOT(ISBLANK(A1555)),NOT(ISBLANK(B1555)),ISBLANK(E1555),IFERROR(FIND("FF--",A1555)&gt;1,FALSE)),"F.Comercializacion",IF(AND(NOT(ISBLANK(A1555)),NOT(ISBLANK(B1555)),NOT(ISBLANK(E1555)),ISERROR(VLOOKUP(A1555,'ListaN68 02-02-2025'!$A$12:$E$13375,5,0))),"Nuevo",IF(AND(NOT(ISBLANK(A1555)),NOT(ISBLANK(B1555)),NOT(ISBLANK(E1555)),AND(E1555-VLOOKUP(A1555,'ListaN68 02-02-2025'!$A$12:$E$13375,5,0)&gt;=-2,E1555-VLOOKUP(A1555,'ListaN68 02-02-2025'!$A$12:$E$13375,5,0)&lt;=2)),"Igual",IF(AND(NOT(ISBLANK(A1555)),NOT(ISBLANK(B1555)),NOT(ISBLANK(E1555)),E1555-VLOOKUP(A1555,'ListaN68 02-02-2025'!$A$12:$E$13375,5,0)&gt;2),"Aumento",IF(AND(NOT(ISBLANK(A1555)),NOT(ISBLANK(B1555)),NOT(ISBLANK(E1555)),E1555-VLOOKUP(A1555,'ListaN68 02-02-2025'!$A$12:$E$13375,5,0)&lt;2),"Bajo","Error en codigo")))))))</f>
        <v>Titulo</v>
      </c>
    </row>
    <row r="1556" spans="1:32" x14ac:dyDescent="0.2">
      <c r="C1556"/>
      <c r="E1556" s="46"/>
      <c r="F1556" s="44"/>
      <c r="G1556" s="46"/>
      <c r="AF1556" t="str">
        <f>IF(AND(ISBLANK(A1556),ISBLANK(B1556),ISBLANK(E1556)),"Blanco",IF(AND(ISBLANK(A1556),NOT(ISBLANK(B1556))),"Titulo",IF(AND(NOT(ISBLANK(A1556)),NOT(ISBLANK(B1556)),ISBLANK(E1556),IFERROR(FIND("FF--",A1556)&gt;1,FALSE)),"F.Comercializacion",IF(AND(NOT(ISBLANK(A1556)),NOT(ISBLANK(B1556)),NOT(ISBLANK(E1556)),ISERROR(VLOOKUP(A1556,'ListaN68 02-02-2025'!$A$12:$E$13375,5,0))),"Nuevo",IF(AND(NOT(ISBLANK(A1556)),NOT(ISBLANK(B1556)),NOT(ISBLANK(E1556)),AND(E1556-VLOOKUP(A1556,'ListaN68 02-02-2025'!$A$12:$E$13375,5,0)&gt;=-2,E1556-VLOOKUP(A1556,'ListaN68 02-02-2025'!$A$12:$E$13375,5,0)&lt;=2)),"Igual",IF(AND(NOT(ISBLANK(A1556)),NOT(ISBLANK(B1556)),NOT(ISBLANK(E1556)),E1556-VLOOKUP(A1556,'ListaN68 02-02-2025'!$A$12:$E$13375,5,0)&gt;2),"Aumento",IF(AND(NOT(ISBLANK(A1556)),NOT(ISBLANK(B1556)),NOT(ISBLANK(E1556)),E1556-VLOOKUP(A1556,'ListaN68 02-02-2025'!$A$12:$E$13375,5,0)&lt;2),"Bajo","Error en codigo")))))))</f>
        <v>Blanco</v>
      </c>
    </row>
    <row r="1557" spans="1:32" x14ac:dyDescent="0.2">
      <c r="A1557" s="1">
        <v>930220</v>
      </c>
      <c r="B1557" t="s">
        <v>3581</v>
      </c>
      <c r="C1557" t="s">
        <v>4950</v>
      </c>
      <c r="D1557">
        <v>21</v>
      </c>
      <c r="E1557" s="46">
        <v>4783.4960000000001</v>
      </c>
      <c r="F1557" s="44"/>
      <c r="G1557" s="46"/>
      <c r="AF1557" t="str">
        <f>IF(AND(ISBLANK(A1557),ISBLANK(B1557),ISBLANK(E1557)),"Blanco",IF(AND(ISBLANK(A1557),NOT(ISBLANK(B1557))),"Titulo",IF(AND(NOT(ISBLANK(A1557)),NOT(ISBLANK(B1557)),ISBLANK(E1557),IFERROR(FIND("FF--",A1557)&gt;1,FALSE)),"F.Comercializacion",IF(AND(NOT(ISBLANK(A1557)),NOT(ISBLANK(B1557)),NOT(ISBLANK(E1557)),ISERROR(VLOOKUP(A1557,'ListaN68 02-02-2025'!$A$12:$E$13375,5,0))),"Nuevo",IF(AND(NOT(ISBLANK(A1557)),NOT(ISBLANK(B1557)),NOT(ISBLANK(E1557)),AND(E1557-VLOOKUP(A1557,'ListaN68 02-02-2025'!$A$12:$E$13375,5,0)&gt;=-2,E1557-VLOOKUP(A1557,'ListaN68 02-02-2025'!$A$12:$E$13375,5,0)&lt;=2)),"Igual",IF(AND(NOT(ISBLANK(A1557)),NOT(ISBLANK(B1557)),NOT(ISBLANK(E1557)),E1557-VLOOKUP(A1557,'ListaN68 02-02-2025'!$A$12:$E$13375,5,0)&gt;2),"Aumento",IF(AND(NOT(ISBLANK(A1557)),NOT(ISBLANK(B1557)),NOT(ISBLANK(E1557)),E1557-VLOOKUP(A1557,'ListaN68 02-02-2025'!$A$12:$E$13375,5,0)&lt;2),"Bajo","Error en codigo")))))))</f>
        <v>Igual</v>
      </c>
    </row>
    <row r="1558" spans="1:32" x14ac:dyDescent="0.2">
      <c r="A1558" s="1">
        <v>930240</v>
      </c>
      <c r="B1558" t="s">
        <v>3582</v>
      </c>
      <c r="C1558" t="s">
        <v>4978</v>
      </c>
      <c r="D1558">
        <v>21</v>
      </c>
      <c r="E1558" s="46">
        <v>5473.9269999999997</v>
      </c>
      <c r="F1558" s="44"/>
      <c r="G1558" s="46"/>
      <c r="AF1558" t="str">
        <f>IF(AND(ISBLANK(A1558),ISBLANK(B1558),ISBLANK(E1558)),"Blanco",IF(AND(ISBLANK(A1558),NOT(ISBLANK(B1558))),"Titulo",IF(AND(NOT(ISBLANK(A1558)),NOT(ISBLANK(B1558)),ISBLANK(E1558),IFERROR(FIND("FF--",A1558)&gt;1,FALSE)),"F.Comercializacion",IF(AND(NOT(ISBLANK(A1558)),NOT(ISBLANK(B1558)),NOT(ISBLANK(E1558)),ISERROR(VLOOKUP(A1558,'ListaN68 02-02-2025'!$A$12:$E$13375,5,0))),"Nuevo",IF(AND(NOT(ISBLANK(A1558)),NOT(ISBLANK(B1558)),NOT(ISBLANK(E1558)),AND(E1558-VLOOKUP(A1558,'ListaN68 02-02-2025'!$A$12:$E$13375,5,0)&gt;=-2,E1558-VLOOKUP(A1558,'ListaN68 02-02-2025'!$A$12:$E$13375,5,0)&lt;=2)),"Igual",IF(AND(NOT(ISBLANK(A1558)),NOT(ISBLANK(B1558)),NOT(ISBLANK(E1558)),E1558-VLOOKUP(A1558,'ListaN68 02-02-2025'!$A$12:$E$13375,5,0)&gt;2),"Aumento",IF(AND(NOT(ISBLANK(A1558)),NOT(ISBLANK(B1558)),NOT(ISBLANK(E1558)),E1558-VLOOKUP(A1558,'ListaN68 02-02-2025'!$A$12:$E$13375,5,0)&lt;2),"Bajo","Error en codigo")))))))</f>
        <v>Igual</v>
      </c>
    </row>
    <row r="1559" spans="1:32" x14ac:dyDescent="0.2">
      <c r="A1559" s="1">
        <v>930260</v>
      </c>
      <c r="B1559" t="s">
        <v>3583</v>
      </c>
      <c r="C1559" t="s">
        <v>4949</v>
      </c>
      <c r="D1559">
        <v>21</v>
      </c>
      <c r="E1559" s="46">
        <v>7530.8419999999996</v>
      </c>
      <c r="F1559" s="44"/>
      <c r="G1559" s="46"/>
      <c r="AF1559" t="str">
        <f>IF(AND(ISBLANK(A1559),ISBLANK(B1559),ISBLANK(E1559)),"Blanco",IF(AND(ISBLANK(A1559),NOT(ISBLANK(B1559))),"Titulo",IF(AND(NOT(ISBLANK(A1559)),NOT(ISBLANK(B1559)),ISBLANK(E1559),IFERROR(FIND("FF--",A1559)&gt;1,FALSE)),"F.Comercializacion",IF(AND(NOT(ISBLANK(A1559)),NOT(ISBLANK(B1559)),NOT(ISBLANK(E1559)),ISERROR(VLOOKUP(A1559,'ListaN68 02-02-2025'!$A$12:$E$13375,5,0))),"Nuevo",IF(AND(NOT(ISBLANK(A1559)),NOT(ISBLANK(B1559)),NOT(ISBLANK(E1559)),AND(E1559-VLOOKUP(A1559,'ListaN68 02-02-2025'!$A$12:$E$13375,5,0)&gt;=-2,E1559-VLOOKUP(A1559,'ListaN68 02-02-2025'!$A$12:$E$13375,5,0)&lt;=2)),"Igual",IF(AND(NOT(ISBLANK(A1559)),NOT(ISBLANK(B1559)),NOT(ISBLANK(E1559)),E1559-VLOOKUP(A1559,'ListaN68 02-02-2025'!$A$12:$E$13375,5,0)&gt;2),"Aumento",IF(AND(NOT(ISBLANK(A1559)),NOT(ISBLANK(B1559)),NOT(ISBLANK(E1559)),E1559-VLOOKUP(A1559,'ListaN68 02-02-2025'!$A$12:$E$13375,5,0)&lt;2),"Bajo","Error en codigo")))))))</f>
        <v>Igual</v>
      </c>
    </row>
    <row r="1560" spans="1:32" x14ac:dyDescent="0.2">
      <c r="A1560" s="1">
        <v>930280</v>
      </c>
      <c r="B1560" t="s">
        <v>3584</v>
      </c>
      <c r="C1560" t="s">
        <v>4953</v>
      </c>
      <c r="D1560">
        <v>21</v>
      </c>
      <c r="E1560" s="46">
        <v>9612.8150000000005</v>
      </c>
      <c r="F1560" s="44"/>
      <c r="G1560" s="46"/>
      <c r="AF1560" t="str">
        <f>IF(AND(ISBLANK(A1560),ISBLANK(B1560),ISBLANK(E1560)),"Blanco",IF(AND(ISBLANK(A1560),NOT(ISBLANK(B1560))),"Titulo",IF(AND(NOT(ISBLANK(A1560)),NOT(ISBLANK(B1560)),ISBLANK(E1560),IFERROR(FIND("FF--",A1560)&gt;1,FALSE)),"F.Comercializacion",IF(AND(NOT(ISBLANK(A1560)),NOT(ISBLANK(B1560)),NOT(ISBLANK(E1560)),ISERROR(VLOOKUP(A1560,'ListaN68 02-02-2025'!$A$12:$E$13375,5,0))),"Nuevo",IF(AND(NOT(ISBLANK(A1560)),NOT(ISBLANK(B1560)),NOT(ISBLANK(E1560)),AND(E1560-VLOOKUP(A1560,'ListaN68 02-02-2025'!$A$12:$E$13375,5,0)&gt;=-2,E1560-VLOOKUP(A1560,'ListaN68 02-02-2025'!$A$12:$E$13375,5,0)&lt;=2)),"Igual",IF(AND(NOT(ISBLANK(A1560)),NOT(ISBLANK(B1560)),NOT(ISBLANK(E1560)),E1560-VLOOKUP(A1560,'ListaN68 02-02-2025'!$A$12:$E$13375,5,0)&gt;2),"Aumento",IF(AND(NOT(ISBLANK(A1560)),NOT(ISBLANK(B1560)),NOT(ISBLANK(E1560)),E1560-VLOOKUP(A1560,'ListaN68 02-02-2025'!$A$12:$E$13375,5,0)&lt;2),"Bajo","Error en codigo")))))))</f>
        <v>Igual</v>
      </c>
    </row>
    <row r="1561" spans="1:32" x14ac:dyDescent="0.2">
      <c r="C1561"/>
      <c r="E1561" s="46"/>
      <c r="F1561" s="44"/>
      <c r="G1561" s="46"/>
      <c r="AF1561" t="str">
        <f>IF(AND(ISBLANK(A1561),ISBLANK(B1561),ISBLANK(E1561)),"Blanco",IF(AND(ISBLANK(A1561),NOT(ISBLANK(B1561))),"Titulo",IF(AND(NOT(ISBLANK(A1561)),NOT(ISBLANK(B1561)),ISBLANK(E1561),IFERROR(FIND("FF--",A1561)&gt;1,FALSE)),"F.Comercializacion",IF(AND(NOT(ISBLANK(A1561)),NOT(ISBLANK(B1561)),NOT(ISBLANK(E1561)),ISERROR(VLOOKUP(A1561,'ListaN68 02-02-2025'!$A$12:$E$13375,5,0))),"Nuevo",IF(AND(NOT(ISBLANK(A1561)),NOT(ISBLANK(B1561)),NOT(ISBLANK(E1561)),AND(E1561-VLOOKUP(A1561,'ListaN68 02-02-2025'!$A$12:$E$13375,5,0)&gt;=-2,E1561-VLOOKUP(A1561,'ListaN68 02-02-2025'!$A$12:$E$13375,5,0)&lt;=2)),"Igual",IF(AND(NOT(ISBLANK(A1561)),NOT(ISBLANK(B1561)),NOT(ISBLANK(E1561)),E1561-VLOOKUP(A1561,'ListaN68 02-02-2025'!$A$12:$E$13375,5,0)&gt;2),"Aumento",IF(AND(NOT(ISBLANK(A1561)),NOT(ISBLANK(B1561)),NOT(ISBLANK(E1561)),E1561-VLOOKUP(A1561,'ListaN68 02-02-2025'!$A$12:$E$13375,5,0)&lt;2),"Bajo","Error en codigo")))))))</f>
        <v>Blanco</v>
      </c>
    </row>
    <row r="1562" spans="1:32" x14ac:dyDescent="0.2">
      <c r="B1562" t="s">
        <v>778</v>
      </c>
      <c r="C1562"/>
      <c r="E1562" s="46"/>
      <c r="F1562" s="44"/>
      <c r="G1562" s="46"/>
      <c r="AF1562" t="str">
        <f>IF(AND(ISBLANK(A1562),ISBLANK(B1562),ISBLANK(E1562)),"Blanco",IF(AND(ISBLANK(A1562),NOT(ISBLANK(B1562))),"Titulo",IF(AND(NOT(ISBLANK(A1562)),NOT(ISBLANK(B1562)),ISBLANK(E1562),IFERROR(FIND("FF--",A1562)&gt;1,FALSE)),"F.Comercializacion",IF(AND(NOT(ISBLANK(A1562)),NOT(ISBLANK(B1562)),NOT(ISBLANK(E1562)),ISERROR(VLOOKUP(A1562,'ListaN68 02-02-2025'!$A$12:$E$13375,5,0))),"Nuevo",IF(AND(NOT(ISBLANK(A1562)),NOT(ISBLANK(B1562)),NOT(ISBLANK(E1562)),AND(E1562-VLOOKUP(A1562,'ListaN68 02-02-2025'!$A$12:$E$13375,5,0)&gt;=-2,E1562-VLOOKUP(A1562,'ListaN68 02-02-2025'!$A$12:$E$13375,5,0)&lt;=2)),"Igual",IF(AND(NOT(ISBLANK(A1562)),NOT(ISBLANK(B1562)),NOT(ISBLANK(E1562)),E1562-VLOOKUP(A1562,'ListaN68 02-02-2025'!$A$12:$E$13375,5,0)&gt;2),"Aumento",IF(AND(NOT(ISBLANK(A1562)),NOT(ISBLANK(B1562)),NOT(ISBLANK(E1562)),E1562-VLOOKUP(A1562,'ListaN68 02-02-2025'!$A$12:$E$13375,5,0)&lt;2),"Bajo","Error en codigo")))))))</f>
        <v>Titulo</v>
      </c>
    </row>
    <row r="1563" spans="1:32" x14ac:dyDescent="0.2">
      <c r="C1563"/>
      <c r="E1563" s="46"/>
      <c r="F1563" s="44"/>
      <c r="G1563" s="46"/>
      <c r="AF1563" t="str">
        <f>IF(AND(ISBLANK(A1563),ISBLANK(B1563),ISBLANK(E1563)),"Blanco",IF(AND(ISBLANK(A1563),NOT(ISBLANK(B1563))),"Titulo",IF(AND(NOT(ISBLANK(A1563)),NOT(ISBLANK(B1563)),ISBLANK(E1563),IFERROR(FIND("FF--",A1563)&gt;1,FALSE)),"F.Comercializacion",IF(AND(NOT(ISBLANK(A1563)),NOT(ISBLANK(B1563)),NOT(ISBLANK(E1563)),ISERROR(VLOOKUP(A1563,'ListaN68 02-02-2025'!$A$12:$E$13375,5,0))),"Nuevo",IF(AND(NOT(ISBLANK(A1563)),NOT(ISBLANK(B1563)),NOT(ISBLANK(E1563)),AND(E1563-VLOOKUP(A1563,'ListaN68 02-02-2025'!$A$12:$E$13375,5,0)&gt;=-2,E1563-VLOOKUP(A1563,'ListaN68 02-02-2025'!$A$12:$E$13375,5,0)&lt;=2)),"Igual",IF(AND(NOT(ISBLANK(A1563)),NOT(ISBLANK(B1563)),NOT(ISBLANK(E1563)),E1563-VLOOKUP(A1563,'ListaN68 02-02-2025'!$A$12:$E$13375,5,0)&gt;2),"Aumento",IF(AND(NOT(ISBLANK(A1563)),NOT(ISBLANK(B1563)),NOT(ISBLANK(E1563)),E1563-VLOOKUP(A1563,'ListaN68 02-02-2025'!$A$12:$E$13375,5,0)&lt;2),"Bajo","Error en codigo")))))))</f>
        <v>Blanco</v>
      </c>
    </row>
    <row r="1564" spans="1:32" x14ac:dyDescent="0.2">
      <c r="A1564" s="1" t="s">
        <v>779</v>
      </c>
      <c r="B1564" t="s">
        <v>3588</v>
      </c>
      <c r="C1564" t="s">
        <v>5035</v>
      </c>
      <c r="D1564">
        <v>21</v>
      </c>
      <c r="E1564" s="46">
        <v>959.71799999999996</v>
      </c>
      <c r="F1564" s="44">
        <v>-6.8259385665528916E-3</v>
      </c>
      <c r="G1564" s="46"/>
      <c r="AF1564" t="str">
        <f>IF(AND(ISBLANK(A1564),ISBLANK(B1564),ISBLANK(E1564)),"Blanco",IF(AND(ISBLANK(A1564),NOT(ISBLANK(B1564))),"Titulo",IF(AND(NOT(ISBLANK(A1564)),NOT(ISBLANK(B1564)),ISBLANK(E1564),IFERROR(FIND("FF--",A1564)&gt;1,FALSE)),"F.Comercializacion",IF(AND(NOT(ISBLANK(A1564)),NOT(ISBLANK(B1564)),NOT(ISBLANK(E1564)),ISERROR(VLOOKUP(A1564,'ListaN68 02-02-2025'!$A$12:$E$13375,5,0))),"Nuevo",IF(AND(NOT(ISBLANK(A1564)),NOT(ISBLANK(B1564)),NOT(ISBLANK(E1564)),AND(E1564-VLOOKUP(A1564,'ListaN68 02-02-2025'!$A$12:$E$13375,5,0)&gt;=-2,E1564-VLOOKUP(A1564,'ListaN68 02-02-2025'!$A$12:$E$13375,5,0)&lt;=2)),"Igual",IF(AND(NOT(ISBLANK(A1564)),NOT(ISBLANK(B1564)),NOT(ISBLANK(E1564)),E1564-VLOOKUP(A1564,'ListaN68 02-02-2025'!$A$12:$E$13375,5,0)&gt;2),"Aumento",IF(AND(NOT(ISBLANK(A1564)),NOT(ISBLANK(B1564)),NOT(ISBLANK(E1564)),E1564-VLOOKUP(A1564,'ListaN68 02-02-2025'!$A$12:$E$13375,5,0)&lt;2),"Bajo","Error en codigo")))))))</f>
        <v>Bajo</v>
      </c>
    </row>
    <row r="1565" spans="1:32" x14ac:dyDescent="0.2">
      <c r="A1565" s="1" t="s">
        <v>780</v>
      </c>
      <c r="B1565" t="s">
        <v>3589</v>
      </c>
      <c r="C1565" t="s">
        <v>5036</v>
      </c>
      <c r="D1565">
        <v>21</v>
      </c>
      <c r="E1565" s="46">
        <v>1872.4395</v>
      </c>
      <c r="F1565" s="44">
        <v>-6.8259385665528916E-3</v>
      </c>
      <c r="G1565" s="46"/>
      <c r="AF1565" t="str">
        <f>IF(AND(ISBLANK(A1565),ISBLANK(B1565),ISBLANK(E1565)),"Blanco",IF(AND(ISBLANK(A1565),NOT(ISBLANK(B1565))),"Titulo",IF(AND(NOT(ISBLANK(A1565)),NOT(ISBLANK(B1565)),ISBLANK(E1565),IFERROR(FIND("FF--",A1565)&gt;1,FALSE)),"F.Comercializacion",IF(AND(NOT(ISBLANK(A1565)),NOT(ISBLANK(B1565)),NOT(ISBLANK(E1565)),ISERROR(VLOOKUP(A1565,'ListaN68 02-02-2025'!$A$12:$E$13375,5,0))),"Nuevo",IF(AND(NOT(ISBLANK(A1565)),NOT(ISBLANK(B1565)),NOT(ISBLANK(E1565)),AND(E1565-VLOOKUP(A1565,'ListaN68 02-02-2025'!$A$12:$E$13375,5,0)&gt;=-2,E1565-VLOOKUP(A1565,'ListaN68 02-02-2025'!$A$12:$E$13375,5,0)&lt;=2)),"Igual",IF(AND(NOT(ISBLANK(A1565)),NOT(ISBLANK(B1565)),NOT(ISBLANK(E1565)),E1565-VLOOKUP(A1565,'ListaN68 02-02-2025'!$A$12:$E$13375,5,0)&gt;2),"Aumento",IF(AND(NOT(ISBLANK(A1565)),NOT(ISBLANK(B1565)),NOT(ISBLANK(E1565)),E1565-VLOOKUP(A1565,'ListaN68 02-02-2025'!$A$12:$E$13375,5,0)&lt;2),"Bajo","Error en codigo")))))))</f>
        <v>Bajo</v>
      </c>
    </row>
    <row r="1566" spans="1:32" x14ac:dyDescent="0.2">
      <c r="A1566" s="1" t="s">
        <v>5509</v>
      </c>
      <c r="B1566" t="s">
        <v>3585</v>
      </c>
      <c r="C1566" t="s">
        <v>5032</v>
      </c>
      <c r="D1566">
        <v>21</v>
      </c>
      <c r="E1566" s="46">
        <v>434.60850000000005</v>
      </c>
      <c r="F1566" s="44">
        <v>-6.4933283651349427E-3</v>
      </c>
      <c r="G1566" s="46"/>
      <c r="AF1566" t="str">
        <f>IF(AND(ISBLANK(A1566),ISBLANK(B1566),ISBLANK(E1566)),"Blanco",IF(AND(ISBLANK(A1566),NOT(ISBLANK(B1566))),"Titulo",IF(AND(NOT(ISBLANK(A1566)),NOT(ISBLANK(B1566)),ISBLANK(E1566),IFERROR(FIND("FF--",A1566)&gt;1,FALSE)),"F.Comercializacion",IF(AND(NOT(ISBLANK(A1566)),NOT(ISBLANK(B1566)),NOT(ISBLANK(E1566)),ISERROR(VLOOKUP(A1566,'ListaN68 02-02-2025'!$A$12:$E$13375,5,0))),"Nuevo",IF(AND(NOT(ISBLANK(A1566)),NOT(ISBLANK(B1566)),NOT(ISBLANK(E1566)),AND(E1566-VLOOKUP(A1566,'ListaN68 02-02-2025'!$A$12:$E$13375,5,0)&gt;=-2,E1566-VLOOKUP(A1566,'ListaN68 02-02-2025'!$A$12:$E$13375,5,0)&lt;=2)),"Igual",IF(AND(NOT(ISBLANK(A1566)),NOT(ISBLANK(B1566)),NOT(ISBLANK(E1566)),E1566-VLOOKUP(A1566,'ListaN68 02-02-2025'!$A$12:$E$13375,5,0)&gt;2),"Aumento",IF(AND(NOT(ISBLANK(A1566)),NOT(ISBLANK(B1566)),NOT(ISBLANK(E1566)),E1566-VLOOKUP(A1566,'ListaN68 02-02-2025'!$A$12:$E$13375,5,0)&lt;2),"Bajo","Error en codigo")))))))</f>
        <v>Bajo</v>
      </c>
    </row>
    <row r="1567" spans="1:32" x14ac:dyDescent="0.2">
      <c r="A1567" s="1" t="s">
        <v>781</v>
      </c>
      <c r="B1567" t="s">
        <v>3586</v>
      </c>
      <c r="C1567" t="s">
        <v>5033</v>
      </c>
      <c r="D1567">
        <v>21</v>
      </c>
      <c r="E1567" s="46">
        <v>681.81299999999999</v>
      </c>
      <c r="F1567" s="44">
        <v>-6.8259385665530026E-3</v>
      </c>
      <c r="G1567" s="46"/>
      <c r="AF1567" t="str">
        <f>IF(AND(ISBLANK(A1567),ISBLANK(B1567),ISBLANK(E1567)),"Blanco",IF(AND(ISBLANK(A1567),NOT(ISBLANK(B1567))),"Titulo",IF(AND(NOT(ISBLANK(A1567)),NOT(ISBLANK(B1567)),ISBLANK(E1567),IFERROR(FIND("FF--",A1567)&gt;1,FALSE)),"F.Comercializacion",IF(AND(NOT(ISBLANK(A1567)),NOT(ISBLANK(B1567)),NOT(ISBLANK(E1567)),ISERROR(VLOOKUP(A1567,'ListaN68 02-02-2025'!$A$12:$E$13375,5,0))),"Nuevo",IF(AND(NOT(ISBLANK(A1567)),NOT(ISBLANK(B1567)),NOT(ISBLANK(E1567)),AND(E1567-VLOOKUP(A1567,'ListaN68 02-02-2025'!$A$12:$E$13375,5,0)&gt;=-2,E1567-VLOOKUP(A1567,'ListaN68 02-02-2025'!$A$12:$E$13375,5,0)&lt;=2)),"Igual",IF(AND(NOT(ISBLANK(A1567)),NOT(ISBLANK(B1567)),NOT(ISBLANK(E1567)),E1567-VLOOKUP(A1567,'ListaN68 02-02-2025'!$A$12:$E$13375,5,0)&gt;2),"Aumento",IF(AND(NOT(ISBLANK(A1567)),NOT(ISBLANK(B1567)),NOT(ISBLANK(E1567)),E1567-VLOOKUP(A1567,'ListaN68 02-02-2025'!$A$12:$E$13375,5,0)&lt;2),"Bajo","Error en codigo")))))))</f>
        <v>Bajo</v>
      </c>
    </row>
    <row r="1568" spans="1:32" x14ac:dyDescent="0.2">
      <c r="A1568" s="1" t="s">
        <v>782</v>
      </c>
      <c r="B1568" t="s">
        <v>3587</v>
      </c>
      <c r="C1568" t="s">
        <v>5034</v>
      </c>
      <c r="D1568">
        <v>21</v>
      </c>
      <c r="E1568" s="46">
        <v>1190.7719999999999</v>
      </c>
      <c r="F1568" s="44">
        <v>-6.8259385665531136E-3</v>
      </c>
      <c r="G1568" s="46"/>
      <c r="AF1568" t="str">
        <f>IF(AND(ISBLANK(A1568),ISBLANK(B1568),ISBLANK(E1568)),"Blanco",IF(AND(ISBLANK(A1568),NOT(ISBLANK(B1568))),"Titulo",IF(AND(NOT(ISBLANK(A1568)),NOT(ISBLANK(B1568)),ISBLANK(E1568),IFERROR(FIND("FF--",A1568)&gt;1,FALSE)),"F.Comercializacion",IF(AND(NOT(ISBLANK(A1568)),NOT(ISBLANK(B1568)),NOT(ISBLANK(E1568)),ISERROR(VLOOKUP(A1568,'ListaN68 02-02-2025'!$A$12:$E$13375,5,0))),"Nuevo",IF(AND(NOT(ISBLANK(A1568)),NOT(ISBLANK(B1568)),NOT(ISBLANK(E1568)),AND(E1568-VLOOKUP(A1568,'ListaN68 02-02-2025'!$A$12:$E$13375,5,0)&gt;=-2,E1568-VLOOKUP(A1568,'ListaN68 02-02-2025'!$A$12:$E$13375,5,0)&lt;=2)),"Igual",IF(AND(NOT(ISBLANK(A1568)),NOT(ISBLANK(B1568)),NOT(ISBLANK(E1568)),E1568-VLOOKUP(A1568,'ListaN68 02-02-2025'!$A$12:$E$13375,5,0)&gt;2),"Aumento",IF(AND(NOT(ISBLANK(A1568)),NOT(ISBLANK(B1568)),NOT(ISBLANK(E1568)),E1568-VLOOKUP(A1568,'ListaN68 02-02-2025'!$A$12:$E$13375,5,0)&lt;2),"Bajo","Error en codigo")))))))</f>
        <v>Bajo</v>
      </c>
    </row>
    <row r="1569" spans="1:32" x14ac:dyDescent="0.2">
      <c r="C1569"/>
      <c r="E1569" s="46"/>
      <c r="F1569" s="44"/>
      <c r="G1569" s="46"/>
      <c r="AF1569" t="str">
        <f>IF(AND(ISBLANK(A1569),ISBLANK(B1569),ISBLANK(E1569)),"Blanco",IF(AND(ISBLANK(A1569),NOT(ISBLANK(B1569))),"Titulo",IF(AND(NOT(ISBLANK(A1569)),NOT(ISBLANK(B1569)),ISBLANK(E1569),IFERROR(FIND("FF--",A1569)&gt;1,FALSE)),"F.Comercializacion",IF(AND(NOT(ISBLANK(A1569)),NOT(ISBLANK(B1569)),NOT(ISBLANK(E1569)),ISERROR(VLOOKUP(A1569,'ListaN68 02-02-2025'!$A$12:$E$13375,5,0))),"Nuevo",IF(AND(NOT(ISBLANK(A1569)),NOT(ISBLANK(B1569)),NOT(ISBLANK(E1569)),AND(E1569-VLOOKUP(A1569,'ListaN68 02-02-2025'!$A$12:$E$13375,5,0)&gt;=-2,E1569-VLOOKUP(A1569,'ListaN68 02-02-2025'!$A$12:$E$13375,5,0)&lt;=2)),"Igual",IF(AND(NOT(ISBLANK(A1569)),NOT(ISBLANK(B1569)),NOT(ISBLANK(E1569)),E1569-VLOOKUP(A1569,'ListaN68 02-02-2025'!$A$12:$E$13375,5,0)&gt;2),"Aumento",IF(AND(NOT(ISBLANK(A1569)),NOT(ISBLANK(B1569)),NOT(ISBLANK(E1569)),E1569-VLOOKUP(A1569,'ListaN68 02-02-2025'!$A$12:$E$13375,5,0)&lt;2),"Bajo","Error en codigo")))))))</f>
        <v>Blanco</v>
      </c>
    </row>
    <row r="1570" spans="1:32" x14ac:dyDescent="0.2">
      <c r="B1570" t="s">
        <v>783</v>
      </c>
      <c r="C1570"/>
      <c r="E1570" s="46"/>
      <c r="F1570" s="44"/>
      <c r="G1570" s="46"/>
      <c r="AF1570" t="str">
        <f>IF(AND(ISBLANK(A1570),ISBLANK(B1570),ISBLANK(E1570)),"Blanco",IF(AND(ISBLANK(A1570),NOT(ISBLANK(B1570))),"Titulo",IF(AND(NOT(ISBLANK(A1570)),NOT(ISBLANK(B1570)),ISBLANK(E1570),IFERROR(FIND("FF--",A1570)&gt;1,FALSE)),"F.Comercializacion",IF(AND(NOT(ISBLANK(A1570)),NOT(ISBLANK(B1570)),NOT(ISBLANK(E1570)),ISERROR(VLOOKUP(A1570,'ListaN68 02-02-2025'!$A$12:$E$13375,5,0))),"Nuevo",IF(AND(NOT(ISBLANK(A1570)),NOT(ISBLANK(B1570)),NOT(ISBLANK(E1570)),AND(E1570-VLOOKUP(A1570,'ListaN68 02-02-2025'!$A$12:$E$13375,5,0)&gt;=-2,E1570-VLOOKUP(A1570,'ListaN68 02-02-2025'!$A$12:$E$13375,5,0)&lt;=2)),"Igual",IF(AND(NOT(ISBLANK(A1570)),NOT(ISBLANK(B1570)),NOT(ISBLANK(E1570)),E1570-VLOOKUP(A1570,'ListaN68 02-02-2025'!$A$12:$E$13375,5,0)&gt;2),"Aumento",IF(AND(NOT(ISBLANK(A1570)),NOT(ISBLANK(B1570)),NOT(ISBLANK(E1570)),E1570-VLOOKUP(A1570,'ListaN68 02-02-2025'!$A$12:$E$13375,5,0)&lt;2),"Bajo","Error en codigo")))))))</f>
        <v>Titulo</v>
      </c>
    </row>
    <row r="1571" spans="1:32" x14ac:dyDescent="0.2">
      <c r="C1571"/>
      <c r="E1571" s="46"/>
      <c r="F1571" s="44"/>
      <c r="G1571" s="46"/>
      <c r="AF1571" t="str">
        <f>IF(AND(ISBLANK(A1571),ISBLANK(B1571),ISBLANK(E1571)),"Blanco",IF(AND(ISBLANK(A1571),NOT(ISBLANK(B1571))),"Titulo",IF(AND(NOT(ISBLANK(A1571)),NOT(ISBLANK(B1571)),ISBLANK(E1571),IFERROR(FIND("FF--",A1571)&gt;1,FALSE)),"F.Comercializacion",IF(AND(NOT(ISBLANK(A1571)),NOT(ISBLANK(B1571)),NOT(ISBLANK(E1571)),ISERROR(VLOOKUP(A1571,'ListaN68 02-02-2025'!$A$12:$E$13375,5,0))),"Nuevo",IF(AND(NOT(ISBLANK(A1571)),NOT(ISBLANK(B1571)),NOT(ISBLANK(E1571)),AND(E1571-VLOOKUP(A1571,'ListaN68 02-02-2025'!$A$12:$E$13375,5,0)&gt;=-2,E1571-VLOOKUP(A1571,'ListaN68 02-02-2025'!$A$12:$E$13375,5,0)&lt;=2)),"Igual",IF(AND(NOT(ISBLANK(A1571)),NOT(ISBLANK(B1571)),NOT(ISBLANK(E1571)),E1571-VLOOKUP(A1571,'ListaN68 02-02-2025'!$A$12:$E$13375,5,0)&gt;2),"Aumento",IF(AND(NOT(ISBLANK(A1571)),NOT(ISBLANK(B1571)),NOT(ISBLANK(E1571)),E1571-VLOOKUP(A1571,'ListaN68 02-02-2025'!$A$12:$E$13375,5,0)&lt;2),"Bajo","Error en codigo")))))))</f>
        <v>Blanco</v>
      </c>
    </row>
    <row r="1572" spans="1:32" x14ac:dyDescent="0.2">
      <c r="A1572" s="1" t="s">
        <v>784</v>
      </c>
      <c r="B1572" t="s">
        <v>3596</v>
      </c>
      <c r="C1572" t="s">
        <v>5033</v>
      </c>
      <c r="D1572">
        <v>21</v>
      </c>
      <c r="E1572" s="46">
        <v>702.47400000000005</v>
      </c>
      <c r="F1572" s="44">
        <v>-6.8259385665528916E-3</v>
      </c>
      <c r="G1572" s="46"/>
      <c r="AF1572" t="str">
        <f>IF(AND(ISBLANK(A1572),ISBLANK(B1572),ISBLANK(E1572)),"Blanco",IF(AND(ISBLANK(A1572),NOT(ISBLANK(B1572))),"Titulo",IF(AND(NOT(ISBLANK(A1572)),NOT(ISBLANK(B1572)),ISBLANK(E1572),IFERROR(FIND("FF--",A1572)&gt;1,FALSE)),"F.Comercializacion",IF(AND(NOT(ISBLANK(A1572)),NOT(ISBLANK(B1572)),NOT(ISBLANK(E1572)),ISERROR(VLOOKUP(A1572,'ListaN68 02-02-2025'!$A$12:$E$13375,5,0))),"Nuevo",IF(AND(NOT(ISBLANK(A1572)),NOT(ISBLANK(B1572)),NOT(ISBLANK(E1572)),AND(E1572-VLOOKUP(A1572,'ListaN68 02-02-2025'!$A$12:$E$13375,5,0)&gt;=-2,E1572-VLOOKUP(A1572,'ListaN68 02-02-2025'!$A$12:$E$13375,5,0)&lt;=2)),"Igual",IF(AND(NOT(ISBLANK(A1572)),NOT(ISBLANK(B1572)),NOT(ISBLANK(E1572)),E1572-VLOOKUP(A1572,'ListaN68 02-02-2025'!$A$12:$E$13375,5,0)&gt;2),"Aumento",IF(AND(NOT(ISBLANK(A1572)),NOT(ISBLANK(B1572)),NOT(ISBLANK(E1572)),E1572-VLOOKUP(A1572,'ListaN68 02-02-2025'!$A$12:$E$13375,5,0)&lt;2),"Bajo","Error en codigo")))))))</f>
        <v>Bajo</v>
      </c>
    </row>
    <row r="1573" spans="1:32" x14ac:dyDescent="0.2">
      <c r="A1573" s="1" t="s">
        <v>785</v>
      </c>
      <c r="B1573" t="s">
        <v>3597</v>
      </c>
      <c r="C1573" t="s">
        <v>5033</v>
      </c>
      <c r="D1573">
        <v>21</v>
      </c>
      <c r="E1573" s="46">
        <v>702.47400000000005</v>
      </c>
      <c r="F1573" s="44">
        <v>-6.8259385665528916E-3</v>
      </c>
      <c r="G1573" s="46"/>
      <c r="AF1573" t="str">
        <f>IF(AND(ISBLANK(A1573),ISBLANK(B1573),ISBLANK(E1573)),"Blanco",IF(AND(ISBLANK(A1573),NOT(ISBLANK(B1573))),"Titulo",IF(AND(NOT(ISBLANK(A1573)),NOT(ISBLANK(B1573)),ISBLANK(E1573),IFERROR(FIND("FF--",A1573)&gt;1,FALSE)),"F.Comercializacion",IF(AND(NOT(ISBLANK(A1573)),NOT(ISBLANK(B1573)),NOT(ISBLANK(E1573)),ISERROR(VLOOKUP(A1573,'ListaN68 02-02-2025'!$A$12:$E$13375,5,0))),"Nuevo",IF(AND(NOT(ISBLANK(A1573)),NOT(ISBLANK(B1573)),NOT(ISBLANK(E1573)),AND(E1573-VLOOKUP(A1573,'ListaN68 02-02-2025'!$A$12:$E$13375,5,0)&gt;=-2,E1573-VLOOKUP(A1573,'ListaN68 02-02-2025'!$A$12:$E$13375,5,0)&lt;=2)),"Igual",IF(AND(NOT(ISBLANK(A1573)),NOT(ISBLANK(B1573)),NOT(ISBLANK(E1573)),E1573-VLOOKUP(A1573,'ListaN68 02-02-2025'!$A$12:$E$13375,5,0)&gt;2),"Aumento",IF(AND(NOT(ISBLANK(A1573)),NOT(ISBLANK(B1573)),NOT(ISBLANK(E1573)),E1573-VLOOKUP(A1573,'ListaN68 02-02-2025'!$A$12:$E$13375,5,0)&lt;2),"Bajo","Error en codigo")))))))</f>
        <v>Bajo</v>
      </c>
    </row>
    <row r="1574" spans="1:32" x14ac:dyDescent="0.2">
      <c r="A1574" s="1" t="s">
        <v>786</v>
      </c>
      <c r="B1574" t="s">
        <v>3598</v>
      </c>
      <c r="C1574" t="s">
        <v>5033</v>
      </c>
      <c r="D1574">
        <v>21</v>
      </c>
      <c r="E1574" s="46">
        <v>681.81299999999999</v>
      </c>
      <c r="F1574" s="44">
        <v>-6.8259385665530026E-3</v>
      </c>
      <c r="G1574" s="46"/>
      <c r="AF1574" t="str">
        <f>IF(AND(ISBLANK(A1574),ISBLANK(B1574),ISBLANK(E1574)),"Blanco",IF(AND(ISBLANK(A1574),NOT(ISBLANK(B1574))),"Titulo",IF(AND(NOT(ISBLANK(A1574)),NOT(ISBLANK(B1574)),ISBLANK(E1574),IFERROR(FIND("FF--",A1574)&gt;1,FALSE)),"F.Comercializacion",IF(AND(NOT(ISBLANK(A1574)),NOT(ISBLANK(B1574)),NOT(ISBLANK(E1574)),ISERROR(VLOOKUP(A1574,'ListaN68 02-02-2025'!$A$12:$E$13375,5,0))),"Nuevo",IF(AND(NOT(ISBLANK(A1574)),NOT(ISBLANK(B1574)),NOT(ISBLANK(E1574)),AND(E1574-VLOOKUP(A1574,'ListaN68 02-02-2025'!$A$12:$E$13375,5,0)&gt;=-2,E1574-VLOOKUP(A1574,'ListaN68 02-02-2025'!$A$12:$E$13375,5,0)&lt;=2)),"Igual",IF(AND(NOT(ISBLANK(A1574)),NOT(ISBLANK(B1574)),NOT(ISBLANK(E1574)),E1574-VLOOKUP(A1574,'ListaN68 02-02-2025'!$A$12:$E$13375,5,0)&gt;2),"Aumento",IF(AND(NOT(ISBLANK(A1574)),NOT(ISBLANK(B1574)),NOT(ISBLANK(E1574)),E1574-VLOOKUP(A1574,'ListaN68 02-02-2025'!$A$12:$E$13375,5,0)&lt;2),"Bajo","Error en codigo")))))))</f>
        <v>Bajo</v>
      </c>
    </row>
    <row r="1575" spans="1:32" x14ac:dyDescent="0.2">
      <c r="A1575" s="1" t="s">
        <v>787</v>
      </c>
      <c r="B1575" t="s">
        <v>3599</v>
      </c>
      <c r="C1575" t="s">
        <v>5033</v>
      </c>
      <c r="D1575">
        <v>21</v>
      </c>
      <c r="E1575" s="46">
        <v>702.47400000000005</v>
      </c>
      <c r="F1575" s="44">
        <v>-6.8259385665528916E-3</v>
      </c>
      <c r="G1575" s="46"/>
      <c r="AF1575" t="str">
        <f>IF(AND(ISBLANK(A1575),ISBLANK(B1575),ISBLANK(E1575)),"Blanco",IF(AND(ISBLANK(A1575),NOT(ISBLANK(B1575))),"Titulo",IF(AND(NOT(ISBLANK(A1575)),NOT(ISBLANK(B1575)),ISBLANK(E1575),IFERROR(FIND("FF--",A1575)&gt;1,FALSE)),"F.Comercializacion",IF(AND(NOT(ISBLANK(A1575)),NOT(ISBLANK(B1575)),NOT(ISBLANK(E1575)),ISERROR(VLOOKUP(A1575,'ListaN68 02-02-2025'!$A$12:$E$13375,5,0))),"Nuevo",IF(AND(NOT(ISBLANK(A1575)),NOT(ISBLANK(B1575)),NOT(ISBLANK(E1575)),AND(E1575-VLOOKUP(A1575,'ListaN68 02-02-2025'!$A$12:$E$13375,5,0)&gt;=-2,E1575-VLOOKUP(A1575,'ListaN68 02-02-2025'!$A$12:$E$13375,5,0)&lt;=2)),"Igual",IF(AND(NOT(ISBLANK(A1575)),NOT(ISBLANK(B1575)),NOT(ISBLANK(E1575)),E1575-VLOOKUP(A1575,'ListaN68 02-02-2025'!$A$12:$E$13375,5,0)&gt;2),"Aumento",IF(AND(NOT(ISBLANK(A1575)),NOT(ISBLANK(B1575)),NOT(ISBLANK(E1575)),E1575-VLOOKUP(A1575,'ListaN68 02-02-2025'!$A$12:$E$13375,5,0)&lt;2),"Bajo","Error en codigo")))))))</f>
        <v>Bajo</v>
      </c>
    </row>
    <row r="1576" spans="1:32" x14ac:dyDescent="0.2">
      <c r="A1576" s="1" t="s">
        <v>788</v>
      </c>
      <c r="B1576" t="s">
        <v>3600</v>
      </c>
      <c r="C1576" t="s">
        <v>5033</v>
      </c>
      <c r="D1576">
        <v>21</v>
      </c>
      <c r="E1576" s="46">
        <v>702.47400000000005</v>
      </c>
      <c r="F1576" s="44">
        <v>-6.8259385665528916E-3</v>
      </c>
      <c r="G1576" s="46"/>
      <c r="AF1576" t="str">
        <f>IF(AND(ISBLANK(A1576),ISBLANK(B1576),ISBLANK(E1576)),"Blanco",IF(AND(ISBLANK(A1576),NOT(ISBLANK(B1576))),"Titulo",IF(AND(NOT(ISBLANK(A1576)),NOT(ISBLANK(B1576)),ISBLANK(E1576),IFERROR(FIND("FF--",A1576)&gt;1,FALSE)),"F.Comercializacion",IF(AND(NOT(ISBLANK(A1576)),NOT(ISBLANK(B1576)),NOT(ISBLANK(E1576)),ISERROR(VLOOKUP(A1576,'ListaN68 02-02-2025'!$A$12:$E$13375,5,0))),"Nuevo",IF(AND(NOT(ISBLANK(A1576)),NOT(ISBLANK(B1576)),NOT(ISBLANK(E1576)),AND(E1576-VLOOKUP(A1576,'ListaN68 02-02-2025'!$A$12:$E$13375,5,0)&gt;=-2,E1576-VLOOKUP(A1576,'ListaN68 02-02-2025'!$A$12:$E$13375,5,0)&lt;=2)),"Igual",IF(AND(NOT(ISBLANK(A1576)),NOT(ISBLANK(B1576)),NOT(ISBLANK(E1576)),E1576-VLOOKUP(A1576,'ListaN68 02-02-2025'!$A$12:$E$13375,5,0)&gt;2),"Aumento",IF(AND(NOT(ISBLANK(A1576)),NOT(ISBLANK(B1576)),NOT(ISBLANK(E1576)),E1576-VLOOKUP(A1576,'ListaN68 02-02-2025'!$A$12:$E$13375,5,0)&lt;2),"Bajo","Error en codigo")))))))</f>
        <v>Bajo</v>
      </c>
    </row>
    <row r="1577" spans="1:32" x14ac:dyDescent="0.2">
      <c r="A1577" s="1" t="s">
        <v>789</v>
      </c>
      <c r="B1577" t="s">
        <v>3601</v>
      </c>
      <c r="C1577" t="s">
        <v>5033</v>
      </c>
      <c r="D1577">
        <v>21</v>
      </c>
      <c r="E1577" s="46">
        <v>702.47400000000005</v>
      </c>
      <c r="F1577" s="44">
        <v>-6.8259385665528916E-3</v>
      </c>
      <c r="G1577" s="46"/>
      <c r="AF1577" t="str">
        <f>IF(AND(ISBLANK(A1577),ISBLANK(B1577),ISBLANK(E1577)),"Blanco",IF(AND(ISBLANK(A1577),NOT(ISBLANK(B1577))),"Titulo",IF(AND(NOT(ISBLANK(A1577)),NOT(ISBLANK(B1577)),ISBLANK(E1577),IFERROR(FIND("FF--",A1577)&gt;1,FALSE)),"F.Comercializacion",IF(AND(NOT(ISBLANK(A1577)),NOT(ISBLANK(B1577)),NOT(ISBLANK(E1577)),ISERROR(VLOOKUP(A1577,'ListaN68 02-02-2025'!$A$12:$E$13375,5,0))),"Nuevo",IF(AND(NOT(ISBLANK(A1577)),NOT(ISBLANK(B1577)),NOT(ISBLANK(E1577)),AND(E1577-VLOOKUP(A1577,'ListaN68 02-02-2025'!$A$12:$E$13375,5,0)&gt;=-2,E1577-VLOOKUP(A1577,'ListaN68 02-02-2025'!$A$12:$E$13375,5,0)&lt;=2)),"Igual",IF(AND(NOT(ISBLANK(A1577)),NOT(ISBLANK(B1577)),NOT(ISBLANK(E1577)),E1577-VLOOKUP(A1577,'ListaN68 02-02-2025'!$A$12:$E$13375,5,0)&gt;2),"Aumento",IF(AND(NOT(ISBLANK(A1577)),NOT(ISBLANK(B1577)),NOT(ISBLANK(E1577)),E1577-VLOOKUP(A1577,'ListaN68 02-02-2025'!$A$12:$E$13375,5,0)&lt;2),"Bajo","Error en codigo")))))))</f>
        <v>Bajo</v>
      </c>
    </row>
    <row r="1578" spans="1:32" x14ac:dyDescent="0.2">
      <c r="A1578" s="1" t="s">
        <v>790</v>
      </c>
      <c r="B1578" t="s">
        <v>3590</v>
      </c>
      <c r="C1578" t="s">
        <v>5034</v>
      </c>
      <c r="D1578">
        <v>21</v>
      </c>
      <c r="E1578" s="46">
        <v>1226.856</v>
      </c>
      <c r="F1578" s="44">
        <v>-6.8259385665528916E-3</v>
      </c>
      <c r="G1578" s="46"/>
      <c r="AF1578" t="str">
        <f>IF(AND(ISBLANK(A1578),ISBLANK(B1578),ISBLANK(E1578)),"Blanco",IF(AND(ISBLANK(A1578),NOT(ISBLANK(B1578))),"Titulo",IF(AND(NOT(ISBLANK(A1578)),NOT(ISBLANK(B1578)),ISBLANK(E1578),IFERROR(FIND("FF--",A1578)&gt;1,FALSE)),"F.Comercializacion",IF(AND(NOT(ISBLANK(A1578)),NOT(ISBLANK(B1578)),NOT(ISBLANK(E1578)),ISERROR(VLOOKUP(A1578,'ListaN68 02-02-2025'!$A$12:$E$13375,5,0))),"Nuevo",IF(AND(NOT(ISBLANK(A1578)),NOT(ISBLANK(B1578)),NOT(ISBLANK(E1578)),AND(E1578-VLOOKUP(A1578,'ListaN68 02-02-2025'!$A$12:$E$13375,5,0)&gt;=-2,E1578-VLOOKUP(A1578,'ListaN68 02-02-2025'!$A$12:$E$13375,5,0)&lt;=2)),"Igual",IF(AND(NOT(ISBLANK(A1578)),NOT(ISBLANK(B1578)),NOT(ISBLANK(E1578)),E1578-VLOOKUP(A1578,'ListaN68 02-02-2025'!$A$12:$E$13375,5,0)&gt;2),"Aumento",IF(AND(NOT(ISBLANK(A1578)),NOT(ISBLANK(B1578)),NOT(ISBLANK(E1578)),E1578-VLOOKUP(A1578,'ListaN68 02-02-2025'!$A$12:$E$13375,5,0)&lt;2),"Bajo","Error en codigo")))))))</f>
        <v>Bajo</v>
      </c>
    </row>
    <row r="1579" spans="1:32" x14ac:dyDescent="0.2">
      <c r="A1579" s="1" t="s">
        <v>791</v>
      </c>
      <c r="B1579" t="s">
        <v>3591</v>
      </c>
      <c r="C1579" t="s">
        <v>5034</v>
      </c>
      <c r="D1579">
        <v>21</v>
      </c>
      <c r="E1579" s="46">
        <v>1226.856</v>
      </c>
      <c r="F1579" s="44">
        <v>-6.8259385665528916E-3</v>
      </c>
      <c r="G1579" s="46"/>
      <c r="AF1579" t="str">
        <f>IF(AND(ISBLANK(A1579),ISBLANK(B1579),ISBLANK(E1579)),"Blanco",IF(AND(ISBLANK(A1579),NOT(ISBLANK(B1579))),"Titulo",IF(AND(NOT(ISBLANK(A1579)),NOT(ISBLANK(B1579)),ISBLANK(E1579),IFERROR(FIND("FF--",A1579)&gt;1,FALSE)),"F.Comercializacion",IF(AND(NOT(ISBLANK(A1579)),NOT(ISBLANK(B1579)),NOT(ISBLANK(E1579)),ISERROR(VLOOKUP(A1579,'ListaN68 02-02-2025'!$A$12:$E$13375,5,0))),"Nuevo",IF(AND(NOT(ISBLANK(A1579)),NOT(ISBLANK(B1579)),NOT(ISBLANK(E1579)),AND(E1579-VLOOKUP(A1579,'ListaN68 02-02-2025'!$A$12:$E$13375,5,0)&gt;=-2,E1579-VLOOKUP(A1579,'ListaN68 02-02-2025'!$A$12:$E$13375,5,0)&lt;=2)),"Igual",IF(AND(NOT(ISBLANK(A1579)),NOT(ISBLANK(B1579)),NOT(ISBLANK(E1579)),E1579-VLOOKUP(A1579,'ListaN68 02-02-2025'!$A$12:$E$13375,5,0)&gt;2),"Aumento",IF(AND(NOT(ISBLANK(A1579)),NOT(ISBLANK(B1579)),NOT(ISBLANK(E1579)),E1579-VLOOKUP(A1579,'ListaN68 02-02-2025'!$A$12:$E$13375,5,0)&lt;2),"Bajo","Error en codigo")))))))</f>
        <v>Bajo</v>
      </c>
    </row>
    <row r="1580" spans="1:32" x14ac:dyDescent="0.2">
      <c r="A1580" s="1" t="s">
        <v>792</v>
      </c>
      <c r="B1580" t="s">
        <v>3592</v>
      </c>
      <c r="C1580" t="s">
        <v>5034</v>
      </c>
      <c r="D1580">
        <v>21</v>
      </c>
      <c r="E1580" s="46">
        <v>1190.7719999999999</v>
      </c>
      <c r="F1580" s="44">
        <v>-6.8259385665531136E-3</v>
      </c>
      <c r="G1580" s="46"/>
      <c r="AF1580" t="str">
        <f>IF(AND(ISBLANK(A1580),ISBLANK(B1580),ISBLANK(E1580)),"Blanco",IF(AND(ISBLANK(A1580),NOT(ISBLANK(B1580))),"Titulo",IF(AND(NOT(ISBLANK(A1580)),NOT(ISBLANK(B1580)),ISBLANK(E1580),IFERROR(FIND("FF--",A1580)&gt;1,FALSE)),"F.Comercializacion",IF(AND(NOT(ISBLANK(A1580)),NOT(ISBLANK(B1580)),NOT(ISBLANK(E1580)),ISERROR(VLOOKUP(A1580,'ListaN68 02-02-2025'!$A$12:$E$13375,5,0))),"Nuevo",IF(AND(NOT(ISBLANK(A1580)),NOT(ISBLANK(B1580)),NOT(ISBLANK(E1580)),AND(E1580-VLOOKUP(A1580,'ListaN68 02-02-2025'!$A$12:$E$13375,5,0)&gt;=-2,E1580-VLOOKUP(A1580,'ListaN68 02-02-2025'!$A$12:$E$13375,5,0)&lt;=2)),"Igual",IF(AND(NOT(ISBLANK(A1580)),NOT(ISBLANK(B1580)),NOT(ISBLANK(E1580)),E1580-VLOOKUP(A1580,'ListaN68 02-02-2025'!$A$12:$E$13375,5,0)&gt;2),"Aumento",IF(AND(NOT(ISBLANK(A1580)),NOT(ISBLANK(B1580)),NOT(ISBLANK(E1580)),E1580-VLOOKUP(A1580,'ListaN68 02-02-2025'!$A$12:$E$13375,5,0)&lt;2),"Bajo","Error en codigo")))))))</f>
        <v>Bajo</v>
      </c>
    </row>
    <row r="1581" spans="1:32" x14ac:dyDescent="0.2">
      <c r="A1581" s="1" t="s">
        <v>793</v>
      </c>
      <c r="B1581" t="s">
        <v>3593</v>
      </c>
      <c r="C1581" t="s">
        <v>5034</v>
      </c>
      <c r="D1581">
        <v>21</v>
      </c>
      <c r="E1581" s="46">
        <v>1226.856</v>
      </c>
      <c r="F1581" s="44">
        <v>-6.8259385665528916E-3</v>
      </c>
      <c r="G1581" s="46"/>
      <c r="AF1581" t="str">
        <f>IF(AND(ISBLANK(A1581),ISBLANK(B1581),ISBLANK(E1581)),"Blanco",IF(AND(ISBLANK(A1581),NOT(ISBLANK(B1581))),"Titulo",IF(AND(NOT(ISBLANK(A1581)),NOT(ISBLANK(B1581)),ISBLANK(E1581),IFERROR(FIND("FF--",A1581)&gt;1,FALSE)),"F.Comercializacion",IF(AND(NOT(ISBLANK(A1581)),NOT(ISBLANK(B1581)),NOT(ISBLANK(E1581)),ISERROR(VLOOKUP(A1581,'ListaN68 02-02-2025'!$A$12:$E$13375,5,0))),"Nuevo",IF(AND(NOT(ISBLANK(A1581)),NOT(ISBLANK(B1581)),NOT(ISBLANK(E1581)),AND(E1581-VLOOKUP(A1581,'ListaN68 02-02-2025'!$A$12:$E$13375,5,0)&gt;=-2,E1581-VLOOKUP(A1581,'ListaN68 02-02-2025'!$A$12:$E$13375,5,0)&lt;=2)),"Igual",IF(AND(NOT(ISBLANK(A1581)),NOT(ISBLANK(B1581)),NOT(ISBLANK(E1581)),E1581-VLOOKUP(A1581,'ListaN68 02-02-2025'!$A$12:$E$13375,5,0)&gt;2),"Aumento",IF(AND(NOT(ISBLANK(A1581)),NOT(ISBLANK(B1581)),NOT(ISBLANK(E1581)),E1581-VLOOKUP(A1581,'ListaN68 02-02-2025'!$A$12:$E$13375,5,0)&lt;2),"Bajo","Error en codigo")))))))</f>
        <v>Bajo</v>
      </c>
    </row>
    <row r="1582" spans="1:32" x14ac:dyDescent="0.2">
      <c r="A1582" s="1" t="s">
        <v>794</v>
      </c>
      <c r="B1582" t="s">
        <v>3594</v>
      </c>
      <c r="C1582" t="s">
        <v>5034</v>
      </c>
      <c r="D1582">
        <v>21</v>
      </c>
      <c r="E1582" s="46">
        <v>1226.856</v>
      </c>
      <c r="F1582" s="44">
        <v>-6.8259385665528916E-3</v>
      </c>
      <c r="G1582" s="46"/>
      <c r="AF1582" t="str">
        <f>IF(AND(ISBLANK(A1582),ISBLANK(B1582),ISBLANK(E1582)),"Blanco",IF(AND(ISBLANK(A1582),NOT(ISBLANK(B1582))),"Titulo",IF(AND(NOT(ISBLANK(A1582)),NOT(ISBLANK(B1582)),ISBLANK(E1582),IFERROR(FIND("FF--",A1582)&gt;1,FALSE)),"F.Comercializacion",IF(AND(NOT(ISBLANK(A1582)),NOT(ISBLANK(B1582)),NOT(ISBLANK(E1582)),ISERROR(VLOOKUP(A1582,'ListaN68 02-02-2025'!$A$12:$E$13375,5,0))),"Nuevo",IF(AND(NOT(ISBLANK(A1582)),NOT(ISBLANK(B1582)),NOT(ISBLANK(E1582)),AND(E1582-VLOOKUP(A1582,'ListaN68 02-02-2025'!$A$12:$E$13375,5,0)&gt;=-2,E1582-VLOOKUP(A1582,'ListaN68 02-02-2025'!$A$12:$E$13375,5,0)&lt;=2)),"Igual",IF(AND(NOT(ISBLANK(A1582)),NOT(ISBLANK(B1582)),NOT(ISBLANK(E1582)),E1582-VLOOKUP(A1582,'ListaN68 02-02-2025'!$A$12:$E$13375,5,0)&gt;2),"Aumento",IF(AND(NOT(ISBLANK(A1582)),NOT(ISBLANK(B1582)),NOT(ISBLANK(E1582)),E1582-VLOOKUP(A1582,'ListaN68 02-02-2025'!$A$12:$E$13375,5,0)&lt;2),"Bajo","Error en codigo")))))))</f>
        <v>Bajo</v>
      </c>
    </row>
    <row r="1583" spans="1:32" x14ac:dyDescent="0.2">
      <c r="A1583" s="1" t="s">
        <v>795</v>
      </c>
      <c r="B1583" t="s">
        <v>3595</v>
      </c>
      <c r="C1583" t="s">
        <v>5034</v>
      </c>
      <c r="D1583">
        <v>21</v>
      </c>
      <c r="E1583" s="46">
        <v>1226.856</v>
      </c>
      <c r="F1583" s="44">
        <v>-6.8259385665528916E-3</v>
      </c>
      <c r="G1583" s="46"/>
      <c r="AF1583" t="str">
        <f>IF(AND(ISBLANK(A1583),ISBLANK(B1583),ISBLANK(E1583)),"Blanco",IF(AND(ISBLANK(A1583),NOT(ISBLANK(B1583))),"Titulo",IF(AND(NOT(ISBLANK(A1583)),NOT(ISBLANK(B1583)),ISBLANK(E1583),IFERROR(FIND("FF--",A1583)&gt;1,FALSE)),"F.Comercializacion",IF(AND(NOT(ISBLANK(A1583)),NOT(ISBLANK(B1583)),NOT(ISBLANK(E1583)),ISERROR(VLOOKUP(A1583,'ListaN68 02-02-2025'!$A$12:$E$13375,5,0))),"Nuevo",IF(AND(NOT(ISBLANK(A1583)),NOT(ISBLANK(B1583)),NOT(ISBLANK(E1583)),AND(E1583-VLOOKUP(A1583,'ListaN68 02-02-2025'!$A$12:$E$13375,5,0)&gt;=-2,E1583-VLOOKUP(A1583,'ListaN68 02-02-2025'!$A$12:$E$13375,5,0)&lt;=2)),"Igual",IF(AND(NOT(ISBLANK(A1583)),NOT(ISBLANK(B1583)),NOT(ISBLANK(E1583)),E1583-VLOOKUP(A1583,'ListaN68 02-02-2025'!$A$12:$E$13375,5,0)&gt;2),"Aumento",IF(AND(NOT(ISBLANK(A1583)),NOT(ISBLANK(B1583)),NOT(ISBLANK(E1583)),E1583-VLOOKUP(A1583,'ListaN68 02-02-2025'!$A$12:$E$13375,5,0)&lt;2),"Bajo","Error en codigo")))))))</f>
        <v>Bajo</v>
      </c>
    </row>
    <row r="1584" spans="1:32" x14ac:dyDescent="0.2">
      <c r="C1584"/>
      <c r="E1584" s="46"/>
      <c r="F1584" s="44"/>
      <c r="G1584" s="46"/>
      <c r="AF1584" t="str">
        <f>IF(AND(ISBLANK(A1584),ISBLANK(B1584),ISBLANK(E1584)),"Blanco",IF(AND(ISBLANK(A1584),NOT(ISBLANK(B1584))),"Titulo",IF(AND(NOT(ISBLANK(A1584)),NOT(ISBLANK(B1584)),ISBLANK(E1584),IFERROR(FIND("FF--",A1584)&gt;1,FALSE)),"F.Comercializacion",IF(AND(NOT(ISBLANK(A1584)),NOT(ISBLANK(B1584)),NOT(ISBLANK(E1584)),ISERROR(VLOOKUP(A1584,'ListaN68 02-02-2025'!$A$12:$E$13375,5,0))),"Nuevo",IF(AND(NOT(ISBLANK(A1584)),NOT(ISBLANK(B1584)),NOT(ISBLANK(E1584)),AND(E1584-VLOOKUP(A1584,'ListaN68 02-02-2025'!$A$12:$E$13375,5,0)&gt;=-2,E1584-VLOOKUP(A1584,'ListaN68 02-02-2025'!$A$12:$E$13375,5,0)&lt;=2)),"Igual",IF(AND(NOT(ISBLANK(A1584)),NOT(ISBLANK(B1584)),NOT(ISBLANK(E1584)),E1584-VLOOKUP(A1584,'ListaN68 02-02-2025'!$A$12:$E$13375,5,0)&gt;2),"Aumento",IF(AND(NOT(ISBLANK(A1584)),NOT(ISBLANK(B1584)),NOT(ISBLANK(E1584)),E1584-VLOOKUP(A1584,'ListaN68 02-02-2025'!$A$12:$E$13375,5,0)&lt;2),"Bajo","Error en codigo")))))))</f>
        <v>Blanco</v>
      </c>
    </row>
    <row r="1585" spans="1:32" x14ac:dyDescent="0.2">
      <c r="B1585" t="s">
        <v>2100</v>
      </c>
      <c r="C1585"/>
      <c r="E1585" s="46"/>
      <c r="F1585" s="44"/>
      <c r="G1585" s="46"/>
      <c r="AF1585" t="str">
        <f>IF(AND(ISBLANK(A1585),ISBLANK(B1585),ISBLANK(E1585)),"Blanco",IF(AND(ISBLANK(A1585),NOT(ISBLANK(B1585))),"Titulo",IF(AND(NOT(ISBLANK(A1585)),NOT(ISBLANK(B1585)),ISBLANK(E1585),IFERROR(FIND("FF--",A1585)&gt;1,FALSE)),"F.Comercializacion",IF(AND(NOT(ISBLANK(A1585)),NOT(ISBLANK(B1585)),NOT(ISBLANK(E1585)),ISERROR(VLOOKUP(A1585,'ListaN68 02-02-2025'!$A$12:$E$13375,5,0))),"Nuevo",IF(AND(NOT(ISBLANK(A1585)),NOT(ISBLANK(B1585)),NOT(ISBLANK(E1585)),AND(E1585-VLOOKUP(A1585,'ListaN68 02-02-2025'!$A$12:$E$13375,5,0)&gt;=-2,E1585-VLOOKUP(A1585,'ListaN68 02-02-2025'!$A$12:$E$13375,5,0)&lt;=2)),"Igual",IF(AND(NOT(ISBLANK(A1585)),NOT(ISBLANK(B1585)),NOT(ISBLANK(E1585)),E1585-VLOOKUP(A1585,'ListaN68 02-02-2025'!$A$12:$E$13375,5,0)&gt;2),"Aumento",IF(AND(NOT(ISBLANK(A1585)),NOT(ISBLANK(B1585)),NOT(ISBLANK(E1585)),E1585-VLOOKUP(A1585,'ListaN68 02-02-2025'!$A$12:$E$13375,5,0)&lt;2),"Bajo","Error en codigo")))))))</f>
        <v>Titulo</v>
      </c>
    </row>
    <row r="1586" spans="1:32" x14ac:dyDescent="0.2">
      <c r="C1586"/>
      <c r="E1586" s="46"/>
      <c r="F1586" s="44"/>
      <c r="G1586" s="46"/>
      <c r="AF1586" t="str">
        <f>IF(AND(ISBLANK(A1586),ISBLANK(B1586),ISBLANK(E1586)),"Blanco",IF(AND(ISBLANK(A1586),NOT(ISBLANK(B1586))),"Titulo",IF(AND(NOT(ISBLANK(A1586)),NOT(ISBLANK(B1586)),ISBLANK(E1586),IFERROR(FIND("FF--",A1586)&gt;1,FALSE)),"F.Comercializacion",IF(AND(NOT(ISBLANK(A1586)),NOT(ISBLANK(B1586)),NOT(ISBLANK(E1586)),ISERROR(VLOOKUP(A1586,'ListaN68 02-02-2025'!$A$12:$E$13375,5,0))),"Nuevo",IF(AND(NOT(ISBLANK(A1586)),NOT(ISBLANK(B1586)),NOT(ISBLANK(E1586)),AND(E1586-VLOOKUP(A1586,'ListaN68 02-02-2025'!$A$12:$E$13375,5,0)&gt;=-2,E1586-VLOOKUP(A1586,'ListaN68 02-02-2025'!$A$12:$E$13375,5,0)&lt;=2)),"Igual",IF(AND(NOT(ISBLANK(A1586)),NOT(ISBLANK(B1586)),NOT(ISBLANK(E1586)),E1586-VLOOKUP(A1586,'ListaN68 02-02-2025'!$A$12:$E$13375,5,0)&gt;2),"Aumento",IF(AND(NOT(ISBLANK(A1586)),NOT(ISBLANK(B1586)),NOT(ISBLANK(E1586)),E1586-VLOOKUP(A1586,'ListaN68 02-02-2025'!$A$12:$E$13375,5,0)&lt;2),"Bajo","Error en codigo")))))))</f>
        <v>Blanco</v>
      </c>
    </row>
    <row r="1587" spans="1:32" x14ac:dyDescent="0.2">
      <c r="A1587" s="1">
        <v>8222882</v>
      </c>
      <c r="B1587" t="s">
        <v>1617</v>
      </c>
      <c r="C1587" t="s">
        <v>5035</v>
      </c>
      <c r="D1587">
        <v>21</v>
      </c>
      <c r="E1587" s="46">
        <v>2377.0335</v>
      </c>
      <c r="F1587" s="44">
        <v>-6.8259385665528916E-3</v>
      </c>
      <c r="G1587" s="46"/>
      <c r="AF1587" t="str">
        <f>IF(AND(ISBLANK(A1587),ISBLANK(B1587),ISBLANK(E1587)),"Blanco",IF(AND(ISBLANK(A1587),NOT(ISBLANK(B1587))),"Titulo",IF(AND(NOT(ISBLANK(A1587)),NOT(ISBLANK(B1587)),ISBLANK(E1587),IFERROR(FIND("FF--",A1587)&gt;1,FALSE)),"F.Comercializacion",IF(AND(NOT(ISBLANK(A1587)),NOT(ISBLANK(B1587)),NOT(ISBLANK(E1587)),ISERROR(VLOOKUP(A1587,'ListaN68 02-02-2025'!$A$12:$E$13375,5,0))),"Nuevo",IF(AND(NOT(ISBLANK(A1587)),NOT(ISBLANK(B1587)),NOT(ISBLANK(E1587)),AND(E1587-VLOOKUP(A1587,'ListaN68 02-02-2025'!$A$12:$E$13375,5,0)&gt;=-2,E1587-VLOOKUP(A1587,'ListaN68 02-02-2025'!$A$12:$E$13375,5,0)&lt;=2)),"Igual",IF(AND(NOT(ISBLANK(A1587)),NOT(ISBLANK(B1587)),NOT(ISBLANK(E1587)),E1587-VLOOKUP(A1587,'ListaN68 02-02-2025'!$A$12:$E$13375,5,0)&gt;2),"Aumento",IF(AND(NOT(ISBLANK(A1587)),NOT(ISBLANK(B1587)),NOT(ISBLANK(E1587)),E1587-VLOOKUP(A1587,'ListaN68 02-02-2025'!$A$12:$E$13375,5,0)&lt;2),"Bajo","Error en codigo")))))))</f>
        <v>Bajo</v>
      </c>
    </row>
    <row r="1588" spans="1:32" x14ac:dyDescent="0.2">
      <c r="A1588" s="1">
        <v>8222886</v>
      </c>
      <c r="B1588" t="s">
        <v>1618</v>
      </c>
      <c r="C1588" t="s">
        <v>5038</v>
      </c>
      <c r="D1588">
        <v>21</v>
      </c>
      <c r="E1588" s="46">
        <v>5520.8519999999999</v>
      </c>
      <c r="F1588" s="44">
        <v>-6.8259385665530026E-3</v>
      </c>
      <c r="G1588" s="46"/>
      <c r="AF1588" t="str">
        <f>IF(AND(ISBLANK(A1588),ISBLANK(B1588),ISBLANK(E1588)),"Blanco",IF(AND(ISBLANK(A1588),NOT(ISBLANK(B1588))),"Titulo",IF(AND(NOT(ISBLANK(A1588)),NOT(ISBLANK(B1588)),ISBLANK(E1588),IFERROR(FIND("FF--",A1588)&gt;1,FALSE)),"F.Comercializacion",IF(AND(NOT(ISBLANK(A1588)),NOT(ISBLANK(B1588)),NOT(ISBLANK(E1588)),ISERROR(VLOOKUP(A1588,'ListaN68 02-02-2025'!$A$12:$E$13375,5,0))),"Nuevo",IF(AND(NOT(ISBLANK(A1588)),NOT(ISBLANK(B1588)),NOT(ISBLANK(E1588)),AND(E1588-VLOOKUP(A1588,'ListaN68 02-02-2025'!$A$12:$E$13375,5,0)&gt;=-2,E1588-VLOOKUP(A1588,'ListaN68 02-02-2025'!$A$12:$E$13375,5,0)&lt;=2)),"Igual",IF(AND(NOT(ISBLANK(A1588)),NOT(ISBLANK(B1588)),NOT(ISBLANK(E1588)),E1588-VLOOKUP(A1588,'ListaN68 02-02-2025'!$A$12:$E$13375,5,0)&gt;2),"Aumento",IF(AND(NOT(ISBLANK(A1588)),NOT(ISBLANK(B1588)),NOT(ISBLANK(E1588)),E1588-VLOOKUP(A1588,'ListaN68 02-02-2025'!$A$12:$E$13375,5,0)&lt;2),"Bajo","Error en codigo")))))))</f>
        <v>Bajo</v>
      </c>
    </row>
    <row r="1589" spans="1:32" x14ac:dyDescent="0.2">
      <c r="A1589" s="1">
        <v>8222888</v>
      </c>
      <c r="B1589" t="s">
        <v>2604</v>
      </c>
      <c r="C1589" t="s">
        <v>5028</v>
      </c>
      <c r="D1589">
        <v>21</v>
      </c>
      <c r="E1589" s="46">
        <v>10109.1945</v>
      </c>
      <c r="F1589" s="44">
        <v>-6.8259385665528916E-3</v>
      </c>
      <c r="G1589" s="46"/>
      <c r="AF1589" t="str">
        <f>IF(AND(ISBLANK(A1589),ISBLANK(B1589),ISBLANK(E1589)),"Blanco",IF(AND(ISBLANK(A1589),NOT(ISBLANK(B1589))),"Titulo",IF(AND(NOT(ISBLANK(A1589)),NOT(ISBLANK(B1589)),ISBLANK(E1589),IFERROR(FIND("FF--",A1589)&gt;1,FALSE)),"F.Comercializacion",IF(AND(NOT(ISBLANK(A1589)),NOT(ISBLANK(B1589)),NOT(ISBLANK(E1589)),ISERROR(VLOOKUP(A1589,'ListaN68 02-02-2025'!$A$12:$E$13375,5,0))),"Nuevo",IF(AND(NOT(ISBLANK(A1589)),NOT(ISBLANK(B1589)),NOT(ISBLANK(E1589)),AND(E1589-VLOOKUP(A1589,'ListaN68 02-02-2025'!$A$12:$E$13375,5,0)&gt;=-2,E1589-VLOOKUP(A1589,'ListaN68 02-02-2025'!$A$12:$E$13375,5,0)&lt;=2)),"Igual",IF(AND(NOT(ISBLANK(A1589)),NOT(ISBLANK(B1589)),NOT(ISBLANK(E1589)),E1589-VLOOKUP(A1589,'ListaN68 02-02-2025'!$A$12:$E$13375,5,0)&gt;2),"Aumento",IF(AND(NOT(ISBLANK(A1589)),NOT(ISBLANK(B1589)),NOT(ISBLANK(E1589)),E1589-VLOOKUP(A1589,'ListaN68 02-02-2025'!$A$12:$E$13375,5,0)&lt;2),"Bajo","Error en codigo")))))))</f>
        <v>Bajo</v>
      </c>
    </row>
    <row r="1590" spans="1:32" x14ac:dyDescent="0.2">
      <c r="A1590" s="1" t="s">
        <v>797</v>
      </c>
      <c r="B1590" t="s">
        <v>3604</v>
      </c>
      <c r="C1590" t="s">
        <v>4979</v>
      </c>
      <c r="D1590">
        <v>21</v>
      </c>
      <c r="E1590" s="46">
        <v>16164.3225</v>
      </c>
      <c r="F1590" s="44">
        <v>-6.8259385665530026E-3</v>
      </c>
      <c r="G1590" s="46"/>
      <c r="AF1590" t="str">
        <f>IF(AND(ISBLANK(A1590),ISBLANK(B1590),ISBLANK(E1590)),"Blanco",IF(AND(ISBLANK(A1590),NOT(ISBLANK(B1590))),"Titulo",IF(AND(NOT(ISBLANK(A1590)),NOT(ISBLANK(B1590)),ISBLANK(E1590),IFERROR(FIND("FF--",A1590)&gt;1,FALSE)),"F.Comercializacion",IF(AND(NOT(ISBLANK(A1590)),NOT(ISBLANK(B1590)),NOT(ISBLANK(E1590)),ISERROR(VLOOKUP(A1590,'ListaN68 02-02-2025'!$A$12:$E$13375,5,0))),"Nuevo",IF(AND(NOT(ISBLANK(A1590)),NOT(ISBLANK(B1590)),NOT(ISBLANK(E1590)),AND(E1590-VLOOKUP(A1590,'ListaN68 02-02-2025'!$A$12:$E$13375,5,0)&gt;=-2,E1590-VLOOKUP(A1590,'ListaN68 02-02-2025'!$A$12:$E$13375,5,0)&lt;=2)),"Igual",IF(AND(NOT(ISBLANK(A1590)),NOT(ISBLANK(B1590)),NOT(ISBLANK(E1590)),E1590-VLOOKUP(A1590,'ListaN68 02-02-2025'!$A$12:$E$13375,5,0)&gt;2),"Aumento",IF(AND(NOT(ISBLANK(A1590)),NOT(ISBLANK(B1590)),NOT(ISBLANK(E1590)),E1590-VLOOKUP(A1590,'ListaN68 02-02-2025'!$A$12:$E$13375,5,0)&lt;2),"Bajo","Error en codigo")))))))</f>
        <v>Bajo</v>
      </c>
    </row>
    <row r="1591" spans="1:32" x14ac:dyDescent="0.2">
      <c r="A1591" s="1" t="s">
        <v>4573</v>
      </c>
      <c r="B1591" t="s">
        <v>4665</v>
      </c>
      <c r="C1591" t="s">
        <v>5037</v>
      </c>
      <c r="D1591">
        <v>21</v>
      </c>
      <c r="E1591" s="46">
        <v>356.18399999999997</v>
      </c>
      <c r="F1591" s="44">
        <v>-6.8259385665530026E-3</v>
      </c>
      <c r="G1591" s="46"/>
      <c r="AF1591" t="str">
        <f>IF(AND(ISBLANK(A1591),ISBLANK(B1591),ISBLANK(E1591)),"Blanco",IF(AND(ISBLANK(A1591),NOT(ISBLANK(B1591))),"Titulo",IF(AND(NOT(ISBLANK(A1591)),NOT(ISBLANK(B1591)),ISBLANK(E1591),IFERROR(FIND("FF--",A1591)&gt;1,FALSE)),"F.Comercializacion",IF(AND(NOT(ISBLANK(A1591)),NOT(ISBLANK(B1591)),NOT(ISBLANK(E1591)),ISERROR(VLOOKUP(A1591,'ListaN68 02-02-2025'!$A$12:$E$13375,5,0))),"Nuevo",IF(AND(NOT(ISBLANK(A1591)),NOT(ISBLANK(B1591)),NOT(ISBLANK(E1591)),AND(E1591-VLOOKUP(A1591,'ListaN68 02-02-2025'!$A$12:$E$13375,5,0)&gt;=-2,E1591-VLOOKUP(A1591,'ListaN68 02-02-2025'!$A$12:$E$13375,5,0)&lt;=2)),"Igual",IF(AND(NOT(ISBLANK(A1591)),NOT(ISBLANK(B1591)),NOT(ISBLANK(E1591)),E1591-VLOOKUP(A1591,'ListaN68 02-02-2025'!$A$12:$E$13375,5,0)&gt;2),"Aumento",IF(AND(NOT(ISBLANK(A1591)),NOT(ISBLANK(B1591)),NOT(ISBLANK(E1591)),E1591-VLOOKUP(A1591,'ListaN68 02-02-2025'!$A$12:$E$13375,5,0)&lt;2),"Bajo","Error en codigo")))))))</f>
        <v>Bajo</v>
      </c>
    </row>
    <row r="1592" spans="1:32" x14ac:dyDescent="0.2">
      <c r="A1592" s="1" t="s">
        <v>4574</v>
      </c>
      <c r="B1592" t="s">
        <v>4666</v>
      </c>
      <c r="C1592" t="s">
        <v>5027</v>
      </c>
      <c r="D1592">
        <v>21</v>
      </c>
      <c r="E1592" s="46">
        <v>712.36799999999994</v>
      </c>
      <c r="F1592" s="44">
        <v>-6.8259385665530026E-3</v>
      </c>
      <c r="G1592" s="46"/>
      <c r="AF1592" t="str">
        <f>IF(AND(ISBLANK(A1592),ISBLANK(B1592),ISBLANK(E1592)),"Blanco",IF(AND(ISBLANK(A1592),NOT(ISBLANK(B1592))),"Titulo",IF(AND(NOT(ISBLANK(A1592)),NOT(ISBLANK(B1592)),ISBLANK(E1592),IFERROR(FIND("FF--",A1592)&gt;1,FALSE)),"F.Comercializacion",IF(AND(NOT(ISBLANK(A1592)),NOT(ISBLANK(B1592)),NOT(ISBLANK(E1592)),ISERROR(VLOOKUP(A1592,'ListaN68 02-02-2025'!$A$12:$E$13375,5,0))),"Nuevo",IF(AND(NOT(ISBLANK(A1592)),NOT(ISBLANK(B1592)),NOT(ISBLANK(E1592)),AND(E1592-VLOOKUP(A1592,'ListaN68 02-02-2025'!$A$12:$E$13375,5,0)&gt;=-2,E1592-VLOOKUP(A1592,'ListaN68 02-02-2025'!$A$12:$E$13375,5,0)&lt;=2)),"Igual",IF(AND(NOT(ISBLANK(A1592)),NOT(ISBLANK(B1592)),NOT(ISBLANK(E1592)),E1592-VLOOKUP(A1592,'ListaN68 02-02-2025'!$A$12:$E$13375,5,0)&gt;2),"Aumento",IF(AND(NOT(ISBLANK(A1592)),NOT(ISBLANK(B1592)),NOT(ISBLANK(E1592)),E1592-VLOOKUP(A1592,'ListaN68 02-02-2025'!$A$12:$E$13375,5,0)&lt;2),"Bajo","Error en codigo")))))))</f>
        <v>Bajo</v>
      </c>
    </row>
    <row r="1593" spans="1:32" x14ac:dyDescent="0.2">
      <c r="A1593" s="1" t="s">
        <v>4575</v>
      </c>
      <c r="B1593" t="s">
        <v>4667</v>
      </c>
      <c r="C1593" t="s">
        <v>5027</v>
      </c>
      <c r="D1593">
        <v>21</v>
      </c>
      <c r="E1593" s="46">
        <v>712.36799999999994</v>
      </c>
      <c r="F1593" s="44">
        <v>-6.8259385665530026E-3</v>
      </c>
      <c r="G1593" s="46"/>
      <c r="AF1593" t="str">
        <f>IF(AND(ISBLANK(A1593),ISBLANK(B1593),ISBLANK(E1593)),"Blanco",IF(AND(ISBLANK(A1593),NOT(ISBLANK(B1593))),"Titulo",IF(AND(NOT(ISBLANK(A1593)),NOT(ISBLANK(B1593)),ISBLANK(E1593),IFERROR(FIND("FF--",A1593)&gt;1,FALSE)),"F.Comercializacion",IF(AND(NOT(ISBLANK(A1593)),NOT(ISBLANK(B1593)),NOT(ISBLANK(E1593)),ISERROR(VLOOKUP(A1593,'ListaN68 02-02-2025'!$A$12:$E$13375,5,0))),"Nuevo",IF(AND(NOT(ISBLANK(A1593)),NOT(ISBLANK(B1593)),NOT(ISBLANK(E1593)),AND(E1593-VLOOKUP(A1593,'ListaN68 02-02-2025'!$A$12:$E$13375,5,0)&gt;=-2,E1593-VLOOKUP(A1593,'ListaN68 02-02-2025'!$A$12:$E$13375,5,0)&lt;=2)),"Igual",IF(AND(NOT(ISBLANK(A1593)),NOT(ISBLANK(B1593)),NOT(ISBLANK(E1593)),E1593-VLOOKUP(A1593,'ListaN68 02-02-2025'!$A$12:$E$13375,5,0)&gt;2),"Aumento",IF(AND(NOT(ISBLANK(A1593)),NOT(ISBLANK(B1593)),NOT(ISBLANK(E1593)),E1593-VLOOKUP(A1593,'ListaN68 02-02-2025'!$A$12:$E$13375,5,0)&lt;2),"Bajo","Error en codigo")))))))</f>
        <v>Bajo</v>
      </c>
    </row>
    <row r="1594" spans="1:32" x14ac:dyDescent="0.2">
      <c r="A1594" s="1" t="s">
        <v>4576</v>
      </c>
      <c r="B1594" t="s">
        <v>4668</v>
      </c>
      <c r="C1594" t="s">
        <v>5027</v>
      </c>
      <c r="D1594">
        <v>21</v>
      </c>
      <c r="E1594" s="46">
        <v>1209.9780000000001</v>
      </c>
      <c r="F1594" s="44">
        <v>-6.8259385665528916E-3</v>
      </c>
      <c r="G1594" s="46"/>
      <c r="AF1594" t="str">
        <f>IF(AND(ISBLANK(A1594),ISBLANK(B1594),ISBLANK(E1594)),"Blanco",IF(AND(ISBLANK(A1594),NOT(ISBLANK(B1594))),"Titulo",IF(AND(NOT(ISBLANK(A1594)),NOT(ISBLANK(B1594)),ISBLANK(E1594),IFERROR(FIND("FF--",A1594)&gt;1,FALSE)),"F.Comercializacion",IF(AND(NOT(ISBLANK(A1594)),NOT(ISBLANK(B1594)),NOT(ISBLANK(E1594)),ISERROR(VLOOKUP(A1594,'ListaN68 02-02-2025'!$A$12:$E$13375,5,0))),"Nuevo",IF(AND(NOT(ISBLANK(A1594)),NOT(ISBLANK(B1594)),NOT(ISBLANK(E1594)),AND(E1594-VLOOKUP(A1594,'ListaN68 02-02-2025'!$A$12:$E$13375,5,0)&gt;=-2,E1594-VLOOKUP(A1594,'ListaN68 02-02-2025'!$A$12:$E$13375,5,0)&lt;=2)),"Igual",IF(AND(NOT(ISBLANK(A1594)),NOT(ISBLANK(B1594)),NOT(ISBLANK(E1594)),E1594-VLOOKUP(A1594,'ListaN68 02-02-2025'!$A$12:$E$13375,5,0)&gt;2),"Aumento",IF(AND(NOT(ISBLANK(A1594)),NOT(ISBLANK(B1594)),NOT(ISBLANK(E1594)),E1594-VLOOKUP(A1594,'ListaN68 02-02-2025'!$A$12:$E$13375,5,0)&lt;2),"Bajo","Error en codigo")))))))</f>
        <v>Bajo</v>
      </c>
    </row>
    <row r="1595" spans="1:32" x14ac:dyDescent="0.2">
      <c r="A1595" s="1" t="s">
        <v>1360</v>
      </c>
      <c r="B1595" t="s">
        <v>5503</v>
      </c>
      <c r="C1595" t="s">
        <v>5507</v>
      </c>
      <c r="D1595">
        <v>21</v>
      </c>
      <c r="E1595" s="46">
        <v>3062.8</v>
      </c>
      <c r="F1595" s="44"/>
      <c r="G1595" s="46"/>
      <c r="AF1595" t="str">
        <f>IF(AND(ISBLANK(A1595),ISBLANK(B1595),ISBLANK(E1595)),"Blanco",IF(AND(ISBLANK(A1595),NOT(ISBLANK(B1595))),"Titulo",IF(AND(NOT(ISBLANK(A1595)),NOT(ISBLANK(B1595)),ISBLANK(E1595),IFERROR(FIND("FF--",A1595)&gt;1,FALSE)),"F.Comercializacion",IF(AND(NOT(ISBLANK(A1595)),NOT(ISBLANK(B1595)),NOT(ISBLANK(E1595)),ISERROR(VLOOKUP(A1595,'ListaN68 02-02-2025'!$A$12:$E$13375,5,0))),"Nuevo",IF(AND(NOT(ISBLANK(A1595)),NOT(ISBLANK(B1595)),NOT(ISBLANK(E1595)),AND(E1595-VLOOKUP(A1595,'ListaN68 02-02-2025'!$A$12:$E$13375,5,0)&gt;=-2,E1595-VLOOKUP(A1595,'ListaN68 02-02-2025'!$A$12:$E$13375,5,0)&lt;=2)),"Igual",IF(AND(NOT(ISBLANK(A1595)),NOT(ISBLANK(B1595)),NOT(ISBLANK(E1595)),E1595-VLOOKUP(A1595,'ListaN68 02-02-2025'!$A$12:$E$13375,5,0)&gt;2),"Aumento",IF(AND(NOT(ISBLANK(A1595)),NOT(ISBLANK(B1595)),NOT(ISBLANK(E1595)),E1595-VLOOKUP(A1595,'ListaN68 02-02-2025'!$A$12:$E$13375,5,0)&lt;2),"Bajo","Error en codigo")))))))</f>
        <v>Igual</v>
      </c>
    </row>
    <row r="1596" spans="1:32" x14ac:dyDescent="0.2">
      <c r="A1596" s="1" t="s">
        <v>5501</v>
      </c>
      <c r="B1596" t="s">
        <v>5502</v>
      </c>
      <c r="C1596" t="s">
        <v>5506</v>
      </c>
      <c r="D1596">
        <v>21</v>
      </c>
      <c r="E1596" s="46">
        <v>2774</v>
      </c>
      <c r="F1596" s="44"/>
      <c r="G1596" s="46"/>
      <c r="AF1596" t="str">
        <f>IF(AND(ISBLANK(A1596),ISBLANK(B1596),ISBLANK(E1596)),"Blanco",IF(AND(ISBLANK(A1596),NOT(ISBLANK(B1596))),"Titulo",IF(AND(NOT(ISBLANK(A1596)),NOT(ISBLANK(B1596)),ISBLANK(E1596),IFERROR(FIND("FF--",A1596)&gt;1,FALSE)),"F.Comercializacion",IF(AND(NOT(ISBLANK(A1596)),NOT(ISBLANK(B1596)),NOT(ISBLANK(E1596)),ISERROR(VLOOKUP(A1596,'ListaN68 02-02-2025'!$A$12:$E$13375,5,0))),"Nuevo",IF(AND(NOT(ISBLANK(A1596)),NOT(ISBLANK(B1596)),NOT(ISBLANK(E1596)),AND(E1596-VLOOKUP(A1596,'ListaN68 02-02-2025'!$A$12:$E$13375,5,0)&gt;=-2,E1596-VLOOKUP(A1596,'ListaN68 02-02-2025'!$A$12:$E$13375,5,0)&lt;=2)),"Igual",IF(AND(NOT(ISBLANK(A1596)),NOT(ISBLANK(B1596)),NOT(ISBLANK(E1596)),E1596-VLOOKUP(A1596,'ListaN68 02-02-2025'!$A$12:$E$13375,5,0)&gt;2),"Aumento",IF(AND(NOT(ISBLANK(A1596)),NOT(ISBLANK(B1596)),NOT(ISBLANK(E1596)),E1596-VLOOKUP(A1596,'ListaN68 02-02-2025'!$A$12:$E$13375,5,0)&lt;2),"Bajo","Error en codigo")))))))</f>
        <v>Igual</v>
      </c>
    </row>
    <row r="1597" spans="1:32" x14ac:dyDescent="0.2">
      <c r="A1597" s="1" t="s">
        <v>5504</v>
      </c>
      <c r="B1597" t="s">
        <v>5505</v>
      </c>
      <c r="C1597" t="s">
        <v>5507</v>
      </c>
      <c r="D1597">
        <v>21</v>
      </c>
      <c r="E1597" s="46">
        <v>3691.7</v>
      </c>
      <c r="F1597" s="44"/>
      <c r="G1597" s="46"/>
      <c r="AF1597" t="str">
        <f>IF(AND(ISBLANK(A1597),ISBLANK(B1597),ISBLANK(E1597)),"Blanco",IF(AND(ISBLANK(A1597),NOT(ISBLANK(B1597))),"Titulo",IF(AND(NOT(ISBLANK(A1597)),NOT(ISBLANK(B1597)),ISBLANK(E1597),IFERROR(FIND("FF--",A1597)&gt;1,FALSE)),"F.Comercializacion",IF(AND(NOT(ISBLANK(A1597)),NOT(ISBLANK(B1597)),NOT(ISBLANK(E1597)),ISERROR(VLOOKUP(A1597,'ListaN68 02-02-2025'!$A$12:$E$13375,5,0))),"Nuevo",IF(AND(NOT(ISBLANK(A1597)),NOT(ISBLANK(B1597)),NOT(ISBLANK(E1597)),AND(E1597-VLOOKUP(A1597,'ListaN68 02-02-2025'!$A$12:$E$13375,5,0)&gt;=-2,E1597-VLOOKUP(A1597,'ListaN68 02-02-2025'!$A$12:$E$13375,5,0)&lt;=2)),"Igual",IF(AND(NOT(ISBLANK(A1597)),NOT(ISBLANK(B1597)),NOT(ISBLANK(E1597)),E1597-VLOOKUP(A1597,'ListaN68 02-02-2025'!$A$12:$E$13375,5,0)&gt;2),"Aumento",IF(AND(NOT(ISBLANK(A1597)),NOT(ISBLANK(B1597)),NOT(ISBLANK(E1597)),E1597-VLOOKUP(A1597,'ListaN68 02-02-2025'!$A$12:$E$13375,5,0)&lt;2),"Bajo","Error en codigo")))))))</f>
        <v>Igual</v>
      </c>
    </row>
    <row r="1598" spans="1:32" x14ac:dyDescent="0.2">
      <c r="A1598" s="1" t="s">
        <v>1922</v>
      </c>
      <c r="B1598" t="s">
        <v>3603</v>
      </c>
      <c r="C1598" t="s">
        <v>4979</v>
      </c>
      <c r="D1598">
        <v>21</v>
      </c>
      <c r="E1598" s="46">
        <v>11484.460499999999</v>
      </c>
      <c r="F1598" s="44">
        <v>-6.8259385665528916E-3</v>
      </c>
      <c r="G1598" s="46"/>
      <c r="AF1598" t="str">
        <f>IF(AND(ISBLANK(A1598),ISBLANK(B1598),ISBLANK(E1598)),"Blanco",IF(AND(ISBLANK(A1598),NOT(ISBLANK(B1598))),"Titulo",IF(AND(NOT(ISBLANK(A1598)),NOT(ISBLANK(B1598)),ISBLANK(E1598),IFERROR(FIND("FF--",A1598)&gt;1,FALSE)),"F.Comercializacion",IF(AND(NOT(ISBLANK(A1598)),NOT(ISBLANK(B1598)),NOT(ISBLANK(E1598)),ISERROR(VLOOKUP(A1598,'ListaN68 02-02-2025'!$A$12:$E$13375,5,0))),"Nuevo",IF(AND(NOT(ISBLANK(A1598)),NOT(ISBLANK(B1598)),NOT(ISBLANK(E1598)),AND(E1598-VLOOKUP(A1598,'ListaN68 02-02-2025'!$A$12:$E$13375,5,0)&gt;=-2,E1598-VLOOKUP(A1598,'ListaN68 02-02-2025'!$A$12:$E$13375,5,0)&lt;=2)),"Igual",IF(AND(NOT(ISBLANK(A1598)),NOT(ISBLANK(B1598)),NOT(ISBLANK(E1598)),E1598-VLOOKUP(A1598,'ListaN68 02-02-2025'!$A$12:$E$13375,5,0)&gt;2),"Aumento",IF(AND(NOT(ISBLANK(A1598)),NOT(ISBLANK(B1598)),NOT(ISBLANK(E1598)),E1598-VLOOKUP(A1598,'ListaN68 02-02-2025'!$A$12:$E$13375,5,0)&lt;2),"Bajo","Error en codigo")))))))</f>
        <v>Bajo</v>
      </c>
    </row>
    <row r="1599" spans="1:32" x14ac:dyDescent="0.2">
      <c r="A1599" s="1" t="s">
        <v>1921</v>
      </c>
      <c r="B1599" t="s">
        <v>3602</v>
      </c>
      <c r="C1599" t="s">
        <v>4979</v>
      </c>
      <c r="D1599">
        <v>21</v>
      </c>
      <c r="E1599" s="46">
        <v>11484.460499999999</v>
      </c>
      <c r="F1599" s="44">
        <v>-6.8259385665528916E-3</v>
      </c>
      <c r="G1599" s="46"/>
      <c r="AF1599" t="str">
        <f>IF(AND(ISBLANK(A1599),ISBLANK(B1599),ISBLANK(E1599)),"Blanco",IF(AND(ISBLANK(A1599),NOT(ISBLANK(B1599))),"Titulo",IF(AND(NOT(ISBLANK(A1599)),NOT(ISBLANK(B1599)),ISBLANK(E1599),IFERROR(FIND("FF--",A1599)&gt;1,FALSE)),"F.Comercializacion",IF(AND(NOT(ISBLANK(A1599)),NOT(ISBLANK(B1599)),NOT(ISBLANK(E1599)),ISERROR(VLOOKUP(A1599,'ListaN68 02-02-2025'!$A$12:$E$13375,5,0))),"Nuevo",IF(AND(NOT(ISBLANK(A1599)),NOT(ISBLANK(B1599)),NOT(ISBLANK(E1599)),AND(E1599-VLOOKUP(A1599,'ListaN68 02-02-2025'!$A$12:$E$13375,5,0)&gt;=-2,E1599-VLOOKUP(A1599,'ListaN68 02-02-2025'!$A$12:$E$13375,5,0)&lt;=2)),"Igual",IF(AND(NOT(ISBLANK(A1599)),NOT(ISBLANK(B1599)),NOT(ISBLANK(E1599)),E1599-VLOOKUP(A1599,'ListaN68 02-02-2025'!$A$12:$E$13375,5,0)&gt;2),"Aumento",IF(AND(NOT(ISBLANK(A1599)),NOT(ISBLANK(B1599)),NOT(ISBLANK(E1599)),E1599-VLOOKUP(A1599,'ListaN68 02-02-2025'!$A$12:$E$13375,5,0)&lt;2),"Bajo","Error en codigo")))))))</f>
        <v>Bajo</v>
      </c>
    </row>
    <row r="1600" spans="1:32" x14ac:dyDescent="0.2">
      <c r="C1600"/>
      <c r="E1600" s="46"/>
      <c r="F1600" s="44"/>
      <c r="G1600" s="46"/>
      <c r="AF1600" t="str">
        <f>IF(AND(ISBLANK(A1600),ISBLANK(B1600),ISBLANK(E1600)),"Blanco",IF(AND(ISBLANK(A1600),NOT(ISBLANK(B1600))),"Titulo",IF(AND(NOT(ISBLANK(A1600)),NOT(ISBLANK(B1600)),ISBLANK(E1600),IFERROR(FIND("FF--",A1600)&gt;1,FALSE)),"F.Comercializacion",IF(AND(NOT(ISBLANK(A1600)),NOT(ISBLANK(B1600)),NOT(ISBLANK(E1600)),ISERROR(VLOOKUP(A1600,'ListaN68 02-02-2025'!$A$12:$E$13375,5,0))),"Nuevo",IF(AND(NOT(ISBLANK(A1600)),NOT(ISBLANK(B1600)),NOT(ISBLANK(E1600)),AND(E1600-VLOOKUP(A1600,'ListaN68 02-02-2025'!$A$12:$E$13375,5,0)&gt;=-2,E1600-VLOOKUP(A1600,'ListaN68 02-02-2025'!$A$12:$E$13375,5,0)&lt;=2)),"Igual",IF(AND(NOT(ISBLANK(A1600)),NOT(ISBLANK(B1600)),NOT(ISBLANK(E1600)),E1600-VLOOKUP(A1600,'ListaN68 02-02-2025'!$A$12:$E$13375,5,0)&gt;2),"Aumento",IF(AND(NOT(ISBLANK(A1600)),NOT(ISBLANK(B1600)),NOT(ISBLANK(E1600)),E1600-VLOOKUP(A1600,'ListaN68 02-02-2025'!$A$12:$E$13375,5,0)&lt;2),"Bajo","Error en codigo")))))))</f>
        <v>Blanco</v>
      </c>
    </row>
    <row r="1601" spans="1:32" x14ac:dyDescent="0.2">
      <c r="B1601" t="s">
        <v>4695</v>
      </c>
      <c r="C1601"/>
      <c r="E1601" s="46"/>
      <c r="F1601" s="44"/>
      <c r="G1601" s="46"/>
      <c r="AF1601" t="str">
        <f>IF(AND(ISBLANK(A1601),ISBLANK(B1601),ISBLANK(E1601)),"Blanco",IF(AND(ISBLANK(A1601),NOT(ISBLANK(B1601))),"Titulo",IF(AND(NOT(ISBLANK(A1601)),NOT(ISBLANK(B1601)),ISBLANK(E1601),IFERROR(FIND("FF--",A1601)&gt;1,FALSE)),"F.Comercializacion",IF(AND(NOT(ISBLANK(A1601)),NOT(ISBLANK(B1601)),NOT(ISBLANK(E1601)),ISERROR(VLOOKUP(A1601,'ListaN68 02-02-2025'!$A$12:$E$13375,5,0))),"Nuevo",IF(AND(NOT(ISBLANK(A1601)),NOT(ISBLANK(B1601)),NOT(ISBLANK(E1601)),AND(E1601-VLOOKUP(A1601,'ListaN68 02-02-2025'!$A$12:$E$13375,5,0)&gt;=-2,E1601-VLOOKUP(A1601,'ListaN68 02-02-2025'!$A$12:$E$13375,5,0)&lt;=2)),"Igual",IF(AND(NOT(ISBLANK(A1601)),NOT(ISBLANK(B1601)),NOT(ISBLANK(E1601)),E1601-VLOOKUP(A1601,'ListaN68 02-02-2025'!$A$12:$E$13375,5,0)&gt;2),"Aumento",IF(AND(NOT(ISBLANK(A1601)),NOT(ISBLANK(B1601)),NOT(ISBLANK(E1601)),E1601-VLOOKUP(A1601,'ListaN68 02-02-2025'!$A$12:$E$13375,5,0)&lt;2),"Bajo","Error en codigo")))))))</f>
        <v>Titulo</v>
      </c>
    </row>
    <row r="1602" spans="1:32" x14ac:dyDescent="0.2">
      <c r="C1602"/>
      <c r="E1602" s="46"/>
      <c r="F1602" s="44"/>
      <c r="G1602" s="46"/>
      <c r="AF1602" t="str">
        <f>IF(AND(ISBLANK(A1602),ISBLANK(B1602),ISBLANK(E1602)),"Blanco",IF(AND(ISBLANK(A1602),NOT(ISBLANK(B1602))),"Titulo",IF(AND(NOT(ISBLANK(A1602)),NOT(ISBLANK(B1602)),ISBLANK(E1602),IFERROR(FIND("FF--",A1602)&gt;1,FALSE)),"F.Comercializacion",IF(AND(NOT(ISBLANK(A1602)),NOT(ISBLANK(B1602)),NOT(ISBLANK(E1602)),ISERROR(VLOOKUP(A1602,'ListaN68 02-02-2025'!$A$12:$E$13375,5,0))),"Nuevo",IF(AND(NOT(ISBLANK(A1602)),NOT(ISBLANK(B1602)),NOT(ISBLANK(E1602)),AND(E1602-VLOOKUP(A1602,'ListaN68 02-02-2025'!$A$12:$E$13375,5,0)&gt;=-2,E1602-VLOOKUP(A1602,'ListaN68 02-02-2025'!$A$12:$E$13375,5,0)&lt;=2)),"Igual",IF(AND(NOT(ISBLANK(A1602)),NOT(ISBLANK(B1602)),NOT(ISBLANK(E1602)),E1602-VLOOKUP(A1602,'ListaN68 02-02-2025'!$A$12:$E$13375,5,0)&gt;2),"Aumento",IF(AND(NOT(ISBLANK(A1602)),NOT(ISBLANK(B1602)),NOT(ISBLANK(E1602)),E1602-VLOOKUP(A1602,'ListaN68 02-02-2025'!$A$12:$E$13375,5,0)&lt;2),"Bajo","Error en codigo")))))))</f>
        <v>Blanco</v>
      </c>
    </row>
    <row r="1603" spans="1:32" x14ac:dyDescent="0.2">
      <c r="A1603" s="1" t="s">
        <v>4696</v>
      </c>
      <c r="B1603" t="s">
        <v>4697</v>
      </c>
      <c r="C1603" t="s">
        <v>5020</v>
      </c>
      <c r="D1603">
        <v>21</v>
      </c>
      <c r="E1603" s="46">
        <v>7353.5700000000006</v>
      </c>
      <c r="F1603" s="44">
        <v>-6.8259385665528916E-3</v>
      </c>
      <c r="G1603" s="46"/>
      <c r="AF1603" t="str">
        <f>IF(AND(ISBLANK(A1603),ISBLANK(B1603),ISBLANK(E1603)),"Blanco",IF(AND(ISBLANK(A1603),NOT(ISBLANK(B1603))),"Titulo",IF(AND(NOT(ISBLANK(A1603)),NOT(ISBLANK(B1603)),ISBLANK(E1603),IFERROR(FIND("FF--",A1603)&gt;1,FALSE)),"F.Comercializacion",IF(AND(NOT(ISBLANK(A1603)),NOT(ISBLANK(B1603)),NOT(ISBLANK(E1603)),ISERROR(VLOOKUP(A1603,'ListaN68 02-02-2025'!$A$12:$E$13375,5,0))),"Nuevo",IF(AND(NOT(ISBLANK(A1603)),NOT(ISBLANK(B1603)),NOT(ISBLANK(E1603)),AND(E1603-VLOOKUP(A1603,'ListaN68 02-02-2025'!$A$12:$E$13375,5,0)&gt;=-2,E1603-VLOOKUP(A1603,'ListaN68 02-02-2025'!$A$12:$E$13375,5,0)&lt;=2)),"Igual",IF(AND(NOT(ISBLANK(A1603)),NOT(ISBLANK(B1603)),NOT(ISBLANK(E1603)),E1603-VLOOKUP(A1603,'ListaN68 02-02-2025'!$A$12:$E$13375,5,0)&gt;2),"Aumento",IF(AND(NOT(ISBLANK(A1603)),NOT(ISBLANK(B1603)),NOT(ISBLANK(E1603)),E1603-VLOOKUP(A1603,'ListaN68 02-02-2025'!$A$12:$E$13375,5,0)&lt;2),"Bajo","Error en codigo")))))))</f>
        <v>Bajo</v>
      </c>
    </row>
    <row r="1604" spans="1:32" x14ac:dyDescent="0.2">
      <c r="A1604" s="1" t="s">
        <v>4698</v>
      </c>
      <c r="B1604" t="s">
        <v>4699</v>
      </c>
      <c r="C1604" t="s">
        <v>5001</v>
      </c>
      <c r="D1604">
        <v>21</v>
      </c>
      <c r="E1604" s="46">
        <v>14707.140000000001</v>
      </c>
      <c r="F1604" s="44">
        <v>-6.8259385665528916E-3</v>
      </c>
      <c r="G1604" s="46"/>
      <c r="AF1604" t="str">
        <f>IF(AND(ISBLANK(A1604),ISBLANK(B1604),ISBLANK(E1604)),"Blanco",IF(AND(ISBLANK(A1604),NOT(ISBLANK(B1604))),"Titulo",IF(AND(NOT(ISBLANK(A1604)),NOT(ISBLANK(B1604)),ISBLANK(E1604),IFERROR(FIND("FF--",A1604)&gt;1,FALSE)),"F.Comercializacion",IF(AND(NOT(ISBLANK(A1604)),NOT(ISBLANK(B1604)),NOT(ISBLANK(E1604)),ISERROR(VLOOKUP(A1604,'ListaN68 02-02-2025'!$A$12:$E$13375,5,0))),"Nuevo",IF(AND(NOT(ISBLANK(A1604)),NOT(ISBLANK(B1604)),NOT(ISBLANK(E1604)),AND(E1604-VLOOKUP(A1604,'ListaN68 02-02-2025'!$A$12:$E$13375,5,0)&gt;=-2,E1604-VLOOKUP(A1604,'ListaN68 02-02-2025'!$A$12:$E$13375,5,0)&lt;=2)),"Igual",IF(AND(NOT(ISBLANK(A1604)),NOT(ISBLANK(B1604)),NOT(ISBLANK(E1604)),E1604-VLOOKUP(A1604,'ListaN68 02-02-2025'!$A$12:$E$13375,5,0)&gt;2),"Aumento",IF(AND(NOT(ISBLANK(A1604)),NOT(ISBLANK(B1604)),NOT(ISBLANK(E1604)),E1604-VLOOKUP(A1604,'ListaN68 02-02-2025'!$A$12:$E$13375,5,0)&lt;2),"Bajo","Error en codigo")))))))</f>
        <v>Bajo</v>
      </c>
    </row>
    <row r="1605" spans="1:32" x14ac:dyDescent="0.2">
      <c r="C1605"/>
      <c r="E1605" s="46"/>
      <c r="F1605" s="44"/>
      <c r="G1605" s="46"/>
      <c r="AF1605" t="str">
        <f>IF(AND(ISBLANK(A1605),ISBLANK(B1605),ISBLANK(E1605)),"Blanco",IF(AND(ISBLANK(A1605),NOT(ISBLANK(B1605))),"Titulo",IF(AND(NOT(ISBLANK(A1605)),NOT(ISBLANK(B1605)),ISBLANK(E1605),IFERROR(FIND("FF--",A1605)&gt;1,FALSE)),"F.Comercializacion",IF(AND(NOT(ISBLANK(A1605)),NOT(ISBLANK(B1605)),NOT(ISBLANK(E1605)),ISERROR(VLOOKUP(A1605,'ListaN68 02-02-2025'!$A$12:$E$13375,5,0))),"Nuevo",IF(AND(NOT(ISBLANK(A1605)),NOT(ISBLANK(B1605)),NOT(ISBLANK(E1605)),AND(E1605-VLOOKUP(A1605,'ListaN68 02-02-2025'!$A$12:$E$13375,5,0)&gt;=-2,E1605-VLOOKUP(A1605,'ListaN68 02-02-2025'!$A$12:$E$13375,5,0)&lt;=2)),"Igual",IF(AND(NOT(ISBLANK(A1605)),NOT(ISBLANK(B1605)),NOT(ISBLANK(E1605)),E1605-VLOOKUP(A1605,'ListaN68 02-02-2025'!$A$12:$E$13375,5,0)&gt;2),"Aumento",IF(AND(NOT(ISBLANK(A1605)),NOT(ISBLANK(B1605)),NOT(ISBLANK(E1605)),E1605-VLOOKUP(A1605,'ListaN68 02-02-2025'!$A$12:$E$13375,5,0)&lt;2),"Bajo","Error en codigo")))))))</f>
        <v>Blanco</v>
      </c>
    </row>
    <row r="1606" spans="1:32" x14ac:dyDescent="0.2">
      <c r="B1606" t="s">
        <v>2537</v>
      </c>
      <c r="C1606"/>
      <c r="E1606" s="46"/>
      <c r="F1606" s="44"/>
      <c r="G1606" s="46"/>
      <c r="AF1606" t="str">
        <f>IF(AND(ISBLANK(A1606),ISBLANK(B1606),ISBLANK(E1606)),"Blanco",IF(AND(ISBLANK(A1606),NOT(ISBLANK(B1606))),"Titulo",IF(AND(NOT(ISBLANK(A1606)),NOT(ISBLANK(B1606)),ISBLANK(E1606),IFERROR(FIND("FF--",A1606)&gt;1,FALSE)),"F.Comercializacion",IF(AND(NOT(ISBLANK(A1606)),NOT(ISBLANK(B1606)),NOT(ISBLANK(E1606)),ISERROR(VLOOKUP(A1606,'ListaN68 02-02-2025'!$A$12:$E$13375,5,0))),"Nuevo",IF(AND(NOT(ISBLANK(A1606)),NOT(ISBLANK(B1606)),NOT(ISBLANK(E1606)),AND(E1606-VLOOKUP(A1606,'ListaN68 02-02-2025'!$A$12:$E$13375,5,0)&gt;=-2,E1606-VLOOKUP(A1606,'ListaN68 02-02-2025'!$A$12:$E$13375,5,0)&lt;=2)),"Igual",IF(AND(NOT(ISBLANK(A1606)),NOT(ISBLANK(B1606)),NOT(ISBLANK(E1606)),E1606-VLOOKUP(A1606,'ListaN68 02-02-2025'!$A$12:$E$13375,5,0)&gt;2),"Aumento",IF(AND(NOT(ISBLANK(A1606)),NOT(ISBLANK(B1606)),NOT(ISBLANK(E1606)),E1606-VLOOKUP(A1606,'ListaN68 02-02-2025'!$A$12:$E$13375,5,0)&lt;2),"Bajo","Error en codigo")))))))</f>
        <v>Titulo</v>
      </c>
    </row>
    <row r="1607" spans="1:32" x14ac:dyDescent="0.2">
      <c r="C1607"/>
      <c r="E1607" s="46"/>
      <c r="F1607" s="44"/>
      <c r="G1607" s="46"/>
      <c r="AF1607" t="str">
        <f>IF(AND(ISBLANK(A1607),ISBLANK(B1607),ISBLANK(E1607)),"Blanco",IF(AND(ISBLANK(A1607),NOT(ISBLANK(B1607))),"Titulo",IF(AND(NOT(ISBLANK(A1607)),NOT(ISBLANK(B1607)),ISBLANK(E1607),IFERROR(FIND("FF--",A1607)&gt;1,FALSE)),"F.Comercializacion",IF(AND(NOT(ISBLANK(A1607)),NOT(ISBLANK(B1607)),NOT(ISBLANK(E1607)),ISERROR(VLOOKUP(A1607,'ListaN68 02-02-2025'!$A$12:$E$13375,5,0))),"Nuevo",IF(AND(NOT(ISBLANK(A1607)),NOT(ISBLANK(B1607)),NOT(ISBLANK(E1607)),AND(E1607-VLOOKUP(A1607,'ListaN68 02-02-2025'!$A$12:$E$13375,5,0)&gt;=-2,E1607-VLOOKUP(A1607,'ListaN68 02-02-2025'!$A$12:$E$13375,5,0)&lt;=2)),"Igual",IF(AND(NOT(ISBLANK(A1607)),NOT(ISBLANK(B1607)),NOT(ISBLANK(E1607)),E1607-VLOOKUP(A1607,'ListaN68 02-02-2025'!$A$12:$E$13375,5,0)&gt;2),"Aumento",IF(AND(NOT(ISBLANK(A1607)),NOT(ISBLANK(B1607)),NOT(ISBLANK(E1607)),E1607-VLOOKUP(A1607,'ListaN68 02-02-2025'!$A$12:$E$13375,5,0)&lt;2),"Bajo","Error en codigo")))))))</f>
        <v>Blanco</v>
      </c>
    </row>
    <row r="1608" spans="1:32" x14ac:dyDescent="0.2">
      <c r="A1608" s="1" t="s">
        <v>5511</v>
      </c>
      <c r="B1608" t="s">
        <v>3606</v>
      </c>
      <c r="C1608" t="s">
        <v>5001</v>
      </c>
      <c r="D1608">
        <v>21</v>
      </c>
      <c r="E1608" s="46">
        <v>8498.9459999999999</v>
      </c>
      <c r="F1608" s="44">
        <v>-6.8259385665528916E-3</v>
      </c>
      <c r="G1608" s="46"/>
      <c r="AF1608" t="str">
        <f>IF(AND(ISBLANK(A1608),ISBLANK(B1608),ISBLANK(E1608)),"Blanco",IF(AND(ISBLANK(A1608),NOT(ISBLANK(B1608))),"Titulo",IF(AND(NOT(ISBLANK(A1608)),NOT(ISBLANK(B1608)),ISBLANK(E1608),IFERROR(FIND("FF--",A1608)&gt;1,FALSE)),"F.Comercializacion",IF(AND(NOT(ISBLANK(A1608)),NOT(ISBLANK(B1608)),NOT(ISBLANK(E1608)),ISERROR(VLOOKUP(A1608,'ListaN68 02-02-2025'!$A$12:$E$13375,5,0))),"Nuevo",IF(AND(NOT(ISBLANK(A1608)),NOT(ISBLANK(B1608)),NOT(ISBLANK(E1608)),AND(E1608-VLOOKUP(A1608,'ListaN68 02-02-2025'!$A$12:$E$13375,5,0)&gt;=-2,E1608-VLOOKUP(A1608,'ListaN68 02-02-2025'!$A$12:$E$13375,5,0)&lt;=2)),"Igual",IF(AND(NOT(ISBLANK(A1608)),NOT(ISBLANK(B1608)),NOT(ISBLANK(E1608)),E1608-VLOOKUP(A1608,'ListaN68 02-02-2025'!$A$12:$E$13375,5,0)&gt;2),"Aumento",IF(AND(NOT(ISBLANK(A1608)),NOT(ISBLANK(B1608)),NOT(ISBLANK(E1608)),E1608-VLOOKUP(A1608,'ListaN68 02-02-2025'!$A$12:$E$13375,5,0)&lt;2),"Bajo","Error en codigo")))))))</f>
        <v>Bajo</v>
      </c>
    </row>
    <row r="1609" spans="1:32" x14ac:dyDescent="0.2">
      <c r="A1609" s="1" t="s">
        <v>5510</v>
      </c>
      <c r="B1609" t="s">
        <v>3607</v>
      </c>
      <c r="C1609" t="s">
        <v>5001</v>
      </c>
      <c r="D1609">
        <v>21</v>
      </c>
      <c r="E1609" s="46">
        <v>9265.7309999999998</v>
      </c>
      <c r="F1609" s="44">
        <v>-6.8259385665530026E-3</v>
      </c>
      <c r="G1609" s="46"/>
      <c r="AF1609" t="str">
        <f>IF(AND(ISBLANK(A1609),ISBLANK(B1609),ISBLANK(E1609)),"Blanco",IF(AND(ISBLANK(A1609),NOT(ISBLANK(B1609))),"Titulo",IF(AND(NOT(ISBLANK(A1609)),NOT(ISBLANK(B1609)),ISBLANK(E1609),IFERROR(FIND("FF--",A1609)&gt;1,FALSE)),"F.Comercializacion",IF(AND(NOT(ISBLANK(A1609)),NOT(ISBLANK(B1609)),NOT(ISBLANK(E1609)),ISERROR(VLOOKUP(A1609,'ListaN68 02-02-2025'!$A$12:$E$13375,5,0))),"Nuevo",IF(AND(NOT(ISBLANK(A1609)),NOT(ISBLANK(B1609)),NOT(ISBLANK(E1609)),AND(E1609-VLOOKUP(A1609,'ListaN68 02-02-2025'!$A$12:$E$13375,5,0)&gt;=-2,E1609-VLOOKUP(A1609,'ListaN68 02-02-2025'!$A$12:$E$13375,5,0)&lt;=2)),"Igual",IF(AND(NOT(ISBLANK(A1609)),NOT(ISBLANK(B1609)),NOT(ISBLANK(E1609)),E1609-VLOOKUP(A1609,'ListaN68 02-02-2025'!$A$12:$E$13375,5,0)&gt;2),"Aumento",IF(AND(NOT(ISBLANK(A1609)),NOT(ISBLANK(B1609)),NOT(ISBLANK(E1609)),E1609-VLOOKUP(A1609,'ListaN68 02-02-2025'!$A$12:$E$13375,5,0)&lt;2),"Bajo","Error en codigo")))))))</f>
        <v>Bajo</v>
      </c>
    </row>
    <row r="1610" spans="1:32" x14ac:dyDescent="0.2">
      <c r="A1610" s="1" t="s">
        <v>5512</v>
      </c>
      <c r="B1610" t="s">
        <v>3608</v>
      </c>
      <c r="C1610" t="s">
        <v>5001</v>
      </c>
      <c r="D1610">
        <v>21</v>
      </c>
      <c r="E1610" s="46">
        <v>11007.075000000001</v>
      </c>
      <c r="F1610" s="44">
        <v>-6.8259385665528916E-3</v>
      </c>
      <c r="G1610" s="46"/>
      <c r="AF1610" t="str">
        <f>IF(AND(ISBLANK(A1610),ISBLANK(B1610),ISBLANK(E1610)),"Blanco",IF(AND(ISBLANK(A1610),NOT(ISBLANK(B1610))),"Titulo",IF(AND(NOT(ISBLANK(A1610)),NOT(ISBLANK(B1610)),ISBLANK(E1610),IFERROR(FIND("FF--",A1610)&gt;1,FALSE)),"F.Comercializacion",IF(AND(NOT(ISBLANK(A1610)),NOT(ISBLANK(B1610)),NOT(ISBLANK(E1610)),ISERROR(VLOOKUP(A1610,'ListaN68 02-02-2025'!$A$12:$E$13375,5,0))),"Nuevo",IF(AND(NOT(ISBLANK(A1610)),NOT(ISBLANK(B1610)),NOT(ISBLANK(E1610)),AND(E1610-VLOOKUP(A1610,'ListaN68 02-02-2025'!$A$12:$E$13375,5,0)&gt;=-2,E1610-VLOOKUP(A1610,'ListaN68 02-02-2025'!$A$12:$E$13375,5,0)&lt;=2)),"Igual",IF(AND(NOT(ISBLANK(A1610)),NOT(ISBLANK(B1610)),NOT(ISBLANK(E1610)),E1610-VLOOKUP(A1610,'ListaN68 02-02-2025'!$A$12:$E$13375,5,0)&gt;2),"Aumento",IF(AND(NOT(ISBLANK(A1610)),NOT(ISBLANK(B1610)),NOT(ISBLANK(E1610)),E1610-VLOOKUP(A1610,'ListaN68 02-02-2025'!$A$12:$E$13375,5,0)&lt;2),"Bajo","Error en codigo")))))))</f>
        <v>Bajo</v>
      </c>
    </row>
    <row r="1611" spans="1:32" x14ac:dyDescent="0.2">
      <c r="A1611" s="1" t="s">
        <v>5513</v>
      </c>
      <c r="B1611" t="s">
        <v>3609</v>
      </c>
      <c r="C1611" t="s">
        <v>5001</v>
      </c>
      <c r="D1611">
        <v>21</v>
      </c>
      <c r="E1611" s="46">
        <v>12194.355</v>
      </c>
      <c r="F1611" s="44">
        <v>-6.8259385665530026E-3</v>
      </c>
      <c r="G1611" s="46"/>
      <c r="AF1611" t="str">
        <f>IF(AND(ISBLANK(A1611),ISBLANK(B1611),ISBLANK(E1611)),"Blanco",IF(AND(ISBLANK(A1611),NOT(ISBLANK(B1611))),"Titulo",IF(AND(NOT(ISBLANK(A1611)),NOT(ISBLANK(B1611)),ISBLANK(E1611),IFERROR(FIND("FF--",A1611)&gt;1,FALSE)),"F.Comercializacion",IF(AND(NOT(ISBLANK(A1611)),NOT(ISBLANK(B1611)),NOT(ISBLANK(E1611)),ISERROR(VLOOKUP(A1611,'ListaN68 02-02-2025'!$A$12:$E$13375,5,0))),"Nuevo",IF(AND(NOT(ISBLANK(A1611)),NOT(ISBLANK(B1611)),NOT(ISBLANK(E1611)),AND(E1611-VLOOKUP(A1611,'ListaN68 02-02-2025'!$A$12:$E$13375,5,0)&gt;=-2,E1611-VLOOKUP(A1611,'ListaN68 02-02-2025'!$A$12:$E$13375,5,0)&lt;=2)),"Igual",IF(AND(NOT(ISBLANK(A1611)),NOT(ISBLANK(B1611)),NOT(ISBLANK(E1611)),E1611-VLOOKUP(A1611,'ListaN68 02-02-2025'!$A$12:$E$13375,5,0)&gt;2),"Aumento",IF(AND(NOT(ISBLANK(A1611)),NOT(ISBLANK(B1611)),NOT(ISBLANK(E1611)),E1611-VLOOKUP(A1611,'ListaN68 02-02-2025'!$A$12:$E$13375,5,0)&lt;2),"Bajo","Error en codigo")))))))</f>
        <v>Bajo</v>
      </c>
    </row>
    <row r="1612" spans="1:32" x14ac:dyDescent="0.2">
      <c r="A1612" s="1" t="s">
        <v>5514</v>
      </c>
      <c r="B1612" t="s">
        <v>3610</v>
      </c>
      <c r="C1612" t="s">
        <v>5001</v>
      </c>
      <c r="D1612">
        <v>21</v>
      </c>
      <c r="E1612" s="46">
        <v>15370.329000000002</v>
      </c>
      <c r="F1612" s="44">
        <v>-6.8259385665528916E-3</v>
      </c>
      <c r="G1612" s="46"/>
      <c r="AF1612" t="str">
        <f>IF(AND(ISBLANK(A1612),ISBLANK(B1612),ISBLANK(E1612)),"Blanco",IF(AND(ISBLANK(A1612),NOT(ISBLANK(B1612))),"Titulo",IF(AND(NOT(ISBLANK(A1612)),NOT(ISBLANK(B1612)),ISBLANK(E1612),IFERROR(FIND("FF--",A1612)&gt;1,FALSE)),"F.Comercializacion",IF(AND(NOT(ISBLANK(A1612)),NOT(ISBLANK(B1612)),NOT(ISBLANK(E1612)),ISERROR(VLOOKUP(A1612,'ListaN68 02-02-2025'!$A$12:$E$13375,5,0))),"Nuevo",IF(AND(NOT(ISBLANK(A1612)),NOT(ISBLANK(B1612)),NOT(ISBLANK(E1612)),AND(E1612-VLOOKUP(A1612,'ListaN68 02-02-2025'!$A$12:$E$13375,5,0)&gt;=-2,E1612-VLOOKUP(A1612,'ListaN68 02-02-2025'!$A$12:$E$13375,5,0)&lt;=2)),"Igual",IF(AND(NOT(ISBLANK(A1612)),NOT(ISBLANK(B1612)),NOT(ISBLANK(E1612)),E1612-VLOOKUP(A1612,'ListaN68 02-02-2025'!$A$12:$E$13375,5,0)&gt;2),"Aumento",IF(AND(NOT(ISBLANK(A1612)),NOT(ISBLANK(B1612)),NOT(ISBLANK(E1612)),E1612-VLOOKUP(A1612,'ListaN68 02-02-2025'!$A$12:$E$13375,5,0)&lt;2),"Bajo","Error en codigo")))))))</f>
        <v>Bajo</v>
      </c>
    </row>
    <row r="1613" spans="1:32" x14ac:dyDescent="0.2">
      <c r="A1613" s="1" t="s">
        <v>5515</v>
      </c>
      <c r="B1613" t="s">
        <v>3611</v>
      </c>
      <c r="C1613" t="s">
        <v>5001</v>
      </c>
      <c r="D1613">
        <v>21</v>
      </c>
      <c r="E1613" s="46">
        <v>16443.828000000001</v>
      </c>
      <c r="F1613" s="44">
        <v>-6.8259385665528916E-3</v>
      </c>
      <c r="G1613" s="46"/>
      <c r="AF1613" t="str">
        <f>IF(AND(ISBLANK(A1613),ISBLANK(B1613),ISBLANK(E1613)),"Blanco",IF(AND(ISBLANK(A1613),NOT(ISBLANK(B1613))),"Titulo",IF(AND(NOT(ISBLANK(A1613)),NOT(ISBLANK(B1613)),ISBLANK(E1613),IFERROR(FIND("FF--",A1613)&gt;1,FALSE)),"F.Comercializacion",IF(AND(NOT(ISBLANK(A1613)),NOT(ISBLANK(B1613)),NOT(ISBLANK(E1613)),ISERROR(VLOOKUP(A1613,'ListaN68 02-02-2025'!$A$12:$E$13375,5,0))),"Nuevo",IF(AND(NOT(ISBLANK(A1613)),NOT(ISBLANK(B1613)),NOT(ISBLANK(E1613)),AND(E1613-VLOOKUP(A1613,'ListaN68 02-02-2025'!$A$12:$E$13375,5,0)&gt;=-2,E1613-VLOOKUP(A1613,'ListaN68 02-02-2025'!$A$12:$E$13375,5,0)&lt;=2)),"Igual",IF(AND(NOT(ISBLANK(A1613)),NOT(ISBLANK(B1613)),NOT(ISBLANK(E1613)),E1613-VLOOKUP(A1613,'ListaN68 02-02-2025'!$A$12:$E$13375,5,0)&gt;2),"Aumento",IF(AND(NOT(ISBLANK(A1613)),NOT(ISBLANK(B1613)),NOT(ISBLANK(E1613)),E1613-VLOOKUP(A1613,'ListaN68 02-02-2025'!$A$12:$E$13375,5,0)&lt;2),"Bajo","Error en codigo")))))))</f>
        <v>Bajo</v>
      </c>
    </row>
    <row r="1614" spans="1:32" x14ac:dyDescent="0.2">
      <c r="A1614" s="1" t="s">
        <v>799</v>
      </c>
      <c r="B1614" t="s">
        <v>3605</v>
      </c>
      <c r="C1614" t="s">
        <v>5001</v>
      </c>
      <c r="D1614">
        <v>21</v>
      </c>
      <c r="E1614" s="46">
        <v>18452.310000000001</v>
      </c>
      <c r="F1614" s="44">
        <v>-6.8259385665528916E-3</v>
      </c>
      <c r="G1614" s="46"/>
      <c r="AF1614" t="str">
        <f>IF(AND(ISBLANK(A1614),ISBLANK(B1614),ISBLANK(E1614)),"Blanco",IF(AND(ISBLANK(A1614),NOT(ISBLANK(B1614))),"Titulo",IF(AND(NOT(ISBLANK(A1614)),NOT(ISBLANK(B1614)),ISBLANK(E1614),IFERROR(FIND("FF--",A1614)&gt;1,FALSE)),"F.Comercializacion",IF(AND(NOT(ISBLANK(A1614)),NOT(ISBLANK(B1614)),NOT(ISBLANK(E1614)),ISERROR(VLOOKUP(A1614,'ListaN68 02-02-2025'!$A$12:$E$13375,5,0))),"Nuevo",IF(AND(NOT(ISBLANK(A1614)),NOT(ISBLANK(B1614)),NOT(ISBLANK(E1614)),AND(E1614-VLOOKUP(A1614,'ListaN68 02-02-2025'!$A$12:$E$13375,5,0)&gt;=-2,E1614-VLOOKUP(A1614,'ListaN68 02-02-2025'!$A$12:$E$13375,5,0)&lt;=2)),"Igual",IF(AND(NOT(ISBLANK(A1614)),NOT(ISBLANK(B1614)),NOT(ISBLANK(E1614)),E1614-VLOOKUP(A1614,'ListaN68 02-02-2025'!$A$12:$E$13375,5,0)&gt;2),"Aumento",IF(AND(NOT(ISBLANK(A1614)),NOT(ISBLANK(B1614)),NOT(ISBLANK(E1614)),E1614-VLOOKUP(A1614,'ListaN68 02-02-2025'!$A$12:$E$13375,5,0)&lt;2),"Bajo","Error en codigo")))))))</f>
        <v>Bajo</v>
      </c>
    </row>
    <row r="1615" spans="1:32" x14ac:dyDescent="0.2">
      <c r="C1615"/>
      <c r="E1615" s="46"/>
      <c r="F1615" s="44"/>
      <c r="G1615" s="46"/>
      <c r="AF1615" t="str">
        <f>IF(AND(ISBLANK(A1615),ISBLANK(B1615),ISBLANK(E1615)),"Blanco",IF(AND(ISBLANK(A1615),NOT(ISBLANK(B1615))),"Titulo",IF(AND(NOT(ISBLANK(A1615)),NOT(ISBLANK(B1615)),ISBLANK(E1615),IFERROR(FIND("FF--",A1615)&gt;1,FALSE)),"F.Comercializacion",IF(AND(NOT(ISBLANK(A1615)),NOT(ISBLANK(B1615)),NOT(ISBLANK(E1615)),ISERROR(VLOOKUP(A1615,'ListaN68 02-02-2025'!$A$12:$E$13375,5,0))),"Nuevo",IF(AND(NOT(ISBLANK(A1615)),NOT(ISBLANK(B1615)),NOT(ISBLANK(E1615)),AND(E1615-VLOOKUP(A1615,'ListaN68 02-02-2025'!$A$12:$E$13375,5,0)&gt;=-2,E1615-VLOOKUP(A1615,'ListaN68 02-02-2025'!$A$12:$E$13375,5,0)&lt;=2)),"Igual",IF(AND(NOT(ISBLANK(A1615)),NOT(ISBLANK(B1615)),NOT(ISBLANK(E1615)),E1615-VLOOKUP(A1615,'ListaN68 02-02-2025'!$A$12:$E$13375,5,0)&gt;2),"Aumento",IF(AND(NOT(ISBLANK(A1615)),NOT(ISBLANK(B1615)),NOT(ISBLANK(E1615)),E1615-VLOOKUP(A1615,'ListaN68 02-02-2025'!$A$12:$E$13375,5,0)&lt;2),"Bajo","Error en codigo")))))))</f>
        <v>Blanco</v>
      </c>
    </row>
    <row r="1616" spans="1:32" x14ac:dyDescent="0.2">
      <c r="B1616" t="s">
        <v>800</v>
      </c>
      <c r="C1616"/>
      <c r="E1616" s="46"/>
      <c r="F1616" s="44"/>
      <c r="G1616" s="46"/>
      <c r="AF1616" t="str">
        <f>IF(AND(ISBLANK(A1616),ISBLANK(B1616),ISBLANK(E1616)),"Blanco",IF(AND(ISBLANK(A1616),NOT(ISBLANK(B1616))),"Titulo",IF(AND(NOT(ISBLANK(A1616)),NOT(ISBLANK(B1616)),ISBLANK(E1616),IFERROR(FIND("FF--",A1616)&gt;1,FALSE)),"F.Comercializacion",IF(AND(NOT(ISBLANK(A1616)),NOT(ISBLANK(B1616)),NOT(ISBLANK(E1616)),ISERROR(VLOOKUP(A1616,'ListaN68 02-02-2025'!$A$12:$E$13375,5,0))),"Nuevo",IF(AND(NOT(ISBLANK(A1616)),NOT(ISBLANK(B1616)),NOT(ISBLANK(E1616)),AND(E1616-VLOOKUP(A1616,'ListaN68 02-02-2025'!$A$12:$E$13375,5,0)&gt;=-2,E1616-VLOOKUP(A1616,'ListaN68 02-02-2025'!$A$12:$E$13375,5,0)&lt;=2)),"Igual",IF(AND(NOT(ISBLANK(A1616)),NOT(ISBLANK(B1616)),NOT(ISBLANK(E1616)),E1616-VLOOKUP(A1616,'ListaN68 02-02-2025'!$A$12:$E$13375,5,0)&gt;2),"Aumento",IF(AND(NOT(ISBLANK(A1616)),NOT(ISBLANK(B1616)),NOT(ISBLANK(E1616)),E1616-VLOOKUP(A1616,'ListaN68 02-02-2025'!$A$12:$E$13375,5,0)&lt;2),"Bajo","Error en codigo")))))))</f>
        <v>Titulo</v>
      </c>
    </row>
    <row r="1617" spans="1:32" x14ac:dyDescent="0.2">
      <c r="C1617"/>
      <c r="E1617" s="46"/>
      <c r="F1617" s="44"/>
      <c r="G1617" s="46"/>
      <c r="AF1617" t="str">
        <f>IF(AND(ISBLANK(A1617),ISBLANK(B1617),ISBLANK(E1617)),"Blanco",IF(AND(ISBLANK(A1617),NOT(ISBLANK(B1617))),"Titulo",IF(AND(NOT(ISBLANK(A1617)),NOT(ISBLANK(B1617)),ISBLANK(E1617),IFERROR(FIND("FF--",A1617)&gt;1,FALSE)),"F.Comercializacion",IF(AND(NOT(ISBLANK(A1617)),NOT(ISBLANK(B1617)),NOT(ISBLANK(E1617)),ISERROR(VLOOKUP(A1617,'ListaN68 02-02-2025'!$A$12:$E$13375,5,0))),"Nuevo",IF(AND(NOT(ISBLANK(A1617)),NOT(ISBLANK(B1617)),NOT(ISBLANK(E1617)),AND(E1617-VLOOKUP(A1617,'ListaN68 02-02-2025'!$A$12:$E$13375,5,0)&gt;=-2,E1617-VLOOKUP(A1617,'ListaN68 02-02-2025'!$A$12:$E$13375,5,0)&lt;=2)),"Igual",IF(AND(NOT(ISBLANK(A1617)),NOT(ISBLANK(B1617)),NOT(ISBLANK(E1617)),E1617-VLOOKUP(A1617,'ListaN68 02-02-2025'!$A$12:$E$13375,5,0)&gt;2),"Aumento",IF(AND(NOT(ISBLANK(A1617)),NOT(ISBLANK(B1617)),NOT(ISBLANK(E1617)),E1617-VLOOKUP(A1617,'ListaN68 02-02-2025'!$A$12:$E$13375,5,0)&lt;2),"Bajo","Error en codigo")))))))</f>
        <v>Blanco</v>
      </c>
    </row>
    <row r="1618" spans="1:32" x14ac:dyDescent="0.2">
      <c r="A1618" s="1" t="s">
        <v>802</v>
      </c>
      <c r="B1618" t="s">
        <v>3612</v>
      </c>
      <c r="C1618" t="s">
        <v>5039</v>
      </c>
      <c r="D1618">
        <v>21</v>
      </c>
      <c r="E1618" s="46">
        <v>1889.7539999999999</v>
      </c>
      <c r="F1618" s="44">
        <v>-6.8259385665528916E-3</v>
      </c>
      <c r="G1618" s="46"/>
      <c r="AF1618" t="str">
        <f>IF(AND(ISBLANK(A1618),ISBLANK(B1618),ISBLANK(E1618)),"Blanco",IF(AND(ISBLANK(A1618),NOT(ISBLANK(B1618))),"Titulo",IF(AND(NOT(ISBLANK(A1618)),NOT(ISBLANK(B1618)),ISBLANK(E1618),IFERROR(FIND("FF--",A1618)&gt;1,FALSE)),"F.Comercializacion",IF(AND(NOT(ISBLANK(A1618)),NOT(ISBLANK(B1618)),NOT(ISBLANK(E1618)),ISERROR(VLOOKUP(A1618,'ListaN68 02-02-2025'!$A$12:$E$13375,5,0))),"Nuevo",IF(AND(NOT(ISBLANK(A1618)),NOT(ISBLANK(B1618)),NOT(ISBLANK(E1618)),AND(E1618-VLOOKUP(A1618,'ListaN68 02-02-2025'!$A$12:$E$13375,5,0)&gt;=-2,E1618-VLOOKUP(A1618,'ListaN68 02-02-2025'!$A$12:$E$13375,5,0)&lt;=2)),"Igual",IF(AND(NOT(ISBLANK(A1618)),NOT(ISBLANK(B1618)),NOT(ISBLANK(E1618)),E1618-VLOOKUP(A1618,'ListaN68 02-02-2025'!$A$12:$E$13375,5,0)&gt;2),"Aumento",IF(AND(NOT(ISBLANK(A1618)),NOT(ISBLANK(B1618)),NOT(ISBLANK(E1618)),E1618-VLOOKUP(A1618,'ListaN68 02-02-2025'!$A$12:$E$13375,5,0)&lt;2),"Bajo","Error en codigo")))))))</f>
        <v>Bajo</v>
      </c>
    </row>
    <row r="1619" spans="1:32" x14ac:dyDescent="0.2">
      <c r="A1619" s="1" t="s">
        <v>803</v>
      </c>
      <c r="B1619" t="s">
        <v>3613</v>
      </c>
      <c r="C1619" t="s">
        <v>5039</v>
      </c>
      <c r="D1619">
        <v>21</v>
      </c>
      <c r="E1619" s="46">
        <v>1931.8035000000002</v>
      </c>
      <c r="F1619" s="44">
        <v>-6.8259385665528916E-3</v>
      </c>
      <c r="G1619" s="46"/>
      <c r="AF1619" t="str">
        <f>IF(AND(ISBLANK(A1619),ISBLANK(B1619),ISBLANK(E1619)),"Blanco",IF(AND(ISBLANK(A1619),NOT(ISBLANK(B1619))),"Titulo",IF(AND(NOT(ISBLANK(A1619)),NOT(ISBLANK(B1619)),ISBLANK(E1619),IFERROR(FIND("FF--",A1619)&gt;1,FALSE)),"F.Comercializacion",IF(AND(NOT(ISBLANK(A1619)),NOT(ISBLANK(B1619)),NOT(ISBLANK(E1619)),ISERROR(VLOOKUP(A1619,'ListaN68 02-02-2025'!$A$12:$E$13375,5,0))),"Nuevo",IF(AND(NOT(ISBLANK(A1619)),NOT(ISBLANK(B1619)),NOT(ISBLANK(E1619)),AND(E1619-VLOOKUP(A1619,'ListaN68 02-02-2025'!$A$12:$E$13375,5,0)&gt;=-2,E1619-VLOOKUP(A1619,'ListaN68 02-02-2025'!$A$12:$E$13375,5,0)&lt;=2)),"Igual",IF(AND(NOT(ISBLANK(A1619)),NOT(ISBLANK(B1619)),NOT(ISBLANK(E1619)),E1619-VLOOKUP(A1619,'ListaN68 02-02-2025'!$A$12:$E$13375,5,0)&gt;2),"Aumento",IF(AND(NOT(ISBLANK(A1619)),NOT(ISBLANK(B1619)),NOT(ISBLANK(E1619)),E1619-VLOOKUP(A1619,'ListaN68 02-02-2025'!$A$12:$E$13375,5,0)&lt;2),"Bajo","Error en codigo")))))))</f>
        <v>Bajo</v>
      </c>
    </row>
    <row r="1620" spans="1:32" x14ac:dyDescent="0.2">
      <c r="A1620" s="1" t="s">
        <v>804</v>
      </c>
      <c r="B1620" t="s">
        <v>3614</v>
      </c>
      <c r="C1620" t="s">
        <v>5039</v>
      </c>
      <c r="D1620">
        <v>21</v>
      </c>
      <c r="E1620" s="46">
        <v>2426.5034999999998</v>
      </c>
      <c r="F1620" s="44">
        <v>-6.8259385665530026E-3</v>
      </c>
      <c r="G1620" s="46"/>
      <c r="AF1620" t="str">
        <f>IF(AND(ISBLANK(A1620),ISBLANK(B1620),ISBLANK(E1620)),"Blanco",IF(AND(ISBLANK(A1620),NOT(ISBLANK(B1620))),"Titulo",IF(AND(NOT(ISBLANK(A1620)),NOT(ISBLANK(B1620)),ISBLANK(E1620),IFERROR(FIND("FF--",A1620)&gt;1,FALSE)),"F.Comercializacion",IF(AND(NOT(ISBLANK(A1620)),NOT(ISBLANK(B1620)),NOT(ISBLANK(E1620)),ISERROR(VLOOKUP(A1620,'ListaN68 02-02-2025'!$A$12:$E$13375,5,0))),"Nuevo",IF(AND(NOT(ISBLANK(A1620)),NOT(ISBLANK(B1620)),NOT(ISBLANK(E1620)),AND(E1620-VLOOKUP(A1620,'ListaN68 02-02-2025'!$A$12:$E$13375,5,0)&gt;=-2,E1620-VLOOKUP(A1620,'ListaN68 02-02-2025'!$A$12:$E$13375,5,0)&lt;=2)),"Igual",IF(AND(NOT(ISBLANK(A1620)),NOT(ISBLANK(B1620)),NOT(ISBLANK(E1620)),E1620-VLOOKUP(A1620,'ListaN68 02-02-2025'!$A$12:$E$13375,5,0)&gt;2),"Aumento",IF(AND(NOT(ISBLANK(A1620)),NOT(ISBLANK(B1620)),NOT(ISBLANK(E1620)),E1620-VLOOKUP(A1620,'ListaN68 02-02-2025'!$A$12:$E$13375,5,0)&lt;2),"Bajo","Error en codigo")))))))</f>
        <v>Bajo</v>
      </c>
    </row>
    <row r="1621" spans="1:32" x14ac:dyDescent="0.2">
      <c r="A1621" s="1" t="s">
        <v>801</v>
      </c>
      <c r="B1621" t="s">
        <v>3617</v>
      </c>
      <c r="C1621" t="s">
        <v>5039</v>
      </c>
      <c r="D1621">
        <v>21</v>
      </c>
      <c r="E1621" s="46">
        <v>2295.4079999999999</v>
      </c>
      <c r="F1621" s="44">
        <v>-6.8259385665527805E-3</v>
      </c>
      <c r="G1621" s="46"/>
      <c r="AF1621" t="str">
        <f>IF(AND(ISBLANK(A1621),ISBLANK(B1621),ISBLANK(E1621)),"Blanco",IF(AND(ISBLANK(A1621),NOT(ISBLANK(B1621))),"Titulo",IF(AND(NOT(ISBLANK(A1621)),NOT(ISBLANK(B1621)),ISBLANK(E1621),IFERROR(FIND("FF--",A1621)&gt;1,FALSE)),"F.Comercializacion",IF(AND(NOT(ISBLANK(A1621)),NOT(ISBLANK(B1621)),NOT(ISBLANK(E1621)),ISERROR(VLOOKUP(A1621,'ListaN68 02-02-2025'!$A$12:$E$13375,5,0))),"Nuevo",IF(AND(NOT(ISBLANK(A1621)),NOT(ISBLANK(B1621)),NOT(ISBLANK(E1621)),AND(E1621-VLOOKUP(A1621,'ListaN68 02-02-2025'!$A$12:$E$13375,5,0)&gt;=-2,E1621-VLOOKUP(A1621,'ListaN68 02-02-2025'!$A$12:$E$13375,5,0)&lt;=2)),"Igual",IF(AND(NOT(ISBLANK(A1621)),NOT(ISBLANK(B1621)),NOT(ISBLANK(E1621)),E1621-VLOOKUP(A1621,'ListaN68 02-02-2025'!$A$12:$E$13375,5,0)&gt;2),"Aumento",IF(AND(NOT(ISBLANK(A1621)),NOT(ISBLANK(B1621)),NOT(ISBLANK(E1621)),E1621-VLOOKUP(A1621,'ListaN68 02-02-2025'!$A$12:$E$13375,5,0)&lt;2),"Bajo","Error en codigo")))))))</f>
        <v>Bajo</v>
      </c>
    </row>
    <row r="1622" spans="1:32" x14ac:dyDescent="0.2">
      <c r="A1622" s="1" t="s">
        <v>805</v>
      </c>
      <c r="B1622" t="s">
        <v>3615</v>
      </c>
      <c r="C1622" t="s">
        <v>5039</v>
      </c>
      <c r="D1622">
        <v>21</v>
      </c>
      <c r="E1622" s="46">
        <v>2782.6875</v>
      </c>
      <c r="F1622" s="44">
        <v>-6.8259385665528916E-3</v>
      </c>
      <c r="G1622" s="46"/>
      <c r="AF1622" t="str">
        <f>IF(AND(ISBLANK(A1622),ISBLANK(B1622),ISBLANK(E1622)),"Blanco",IF(AND(ISBLANK(A1622),NOT(ISBLANK(B1622))),"Titulo",IF(AND(NOT(ISBLANK(A1622)),NOT(ISBLANK(B1622)),ISBLANK(E1622),IFERROR(FIND("FF--",A1622)&gt;1,FALSE)),"F.Comercializacion",IF(AND(NOT(ISBLANK(A1622)),NOT(ISBLANK(B1622)),NOT(ISBLANK(E1622)),ISERROR(VLOOKUP(A1622,'ListaN68 02-02-2025'!$A$12:$E$13375,5,0))),"Nuevo",IF(AND(NOT(ISBLANK(A1622)),NOT(ISBLANK(B1622)),NOT(ISBLANK(E1622)),AND(E1622-VLOOKUP(A1622,'ListaN68 02-02-2025'!$A$12:$E$13375,5,0)&gt;=-2,E1622-VLOOKUP(A1622,'ListaN68 02-02-2025'!$A$12:$E$13375,5,0)&lt;=2)),"Igual",IF(AND(NOT(ISBLANK(A1622)),NOT(ISBLANK(B1622)),NOT(ISBLANK(E1622)),E1622-VLOOKUP(A1622,'ListaN68 02-02-2025'!$A$12:$E$13375,5,0)&gt;2),"Aumento",IF(AND(NOT(ISBLANK(A1622)),NOT(ISBLANK(B1622)),NOT(ISBLANK(E1622)),E1622-VLOOKUP(A1622,'ListaN68 02-02-2025'!$A$12:$E$13375,5,0)&lt;2),"Bajo","Error en codigo")))))))</f>
        <v>Bajo</v>
      </c>
    </row>
    <row r="1623" spans="1:32" x14ac:dyDescent="0.2">
      <c r="A1623" s="1" t="s">
        <v>807</v>
      </c>
      <c r="B1623" t="s">
        <v>3616</v>
      </c>
      <c r="C1623" t="s">
        <v>5039</v>
      </c>
      <c r="D1623">
        <v>21</v>
      </c>
      <c r="E1623" s="46">
        <v>3175.9739999999997</v>
      </c>
      <c r="F1623" s="44">
        <v>-6.8259385665528916E-3</v>
      </c>
      <c r="G1623" s="46"/>
      <c r="AF1623" t="str">
        <f>IF(AND(ISBLANK(A1623),ISBLANK(B1623),ISBLANK(E1623)),"Blanco",IF(AND(ISBLANK(A1623),NOT(ISBLANK(B1623))),"Titulo",IF(AND(NOT(ISBLANK(A1623)),NOT(ISBLANK(B1623)),ISBLANK(E1623),IFERROR(FIND("FF--",A1623)&gt;1,FALSE)),"F.Comercializacion",IF(AND(NOT(ISBLANK(A1623)),NOT(ISBLANK(B1623)),NOT(ISBLANK(E1623)),ISERROR(VLOOKUP(A1623,'ListaN68 02-02-2025'!$A$12:$E$13375,5,0))),"Nuevo",IF(AND(NOT(ISBLANK(A1623)),NOT(ISBLANK(B1623)),NOT(ISBLANK(E1623)),AND(E1623-VLOOKUP(A1623,'ListaN68 02-02-2025'!$A$12:$E$13375,5,0)&gt;=-2,E1623-VLOOKUP(A1623,'ListaN68 02-02-2025'!$A$12:$E$13375,5,0)&lt;=2)),"Igual",IF(AND(NOT(ISBLANK(A1623)),NOT(ISBLANK(B1623)),NOT(ISBLANK(E1623)),E1623-VLOOKUP(A1623,'ListaN68 02-02-2025'!$A$12:$E$13375,5,0)&gt;2),"Aumento",IF(AND(NOT(ISBLANK(A1623)),NOT(ISBLANK(B1623)),NOT(ISBLANK(E1623)),E1623-VLOOKUP(A1623,'ListaN68 02-02-2025'!$A$12:$E$13375,5,0)&lt;2),"Bajo","Error en codigo")))))))</f>
        <v>Bajo</v>
      </c>
    </row>
    <row r="1624" spans="1:32" x14ac:dyDescent="0.2">
      <c r="A1624" s="1" t="s">
        <v>806</v>
      </c>
      <c r="B1624" t="s">
        <v>3142</v>
      </c>
      <c r="C1624" t="s">
        <v>5039</v>
      </c>
      <c r="D1624">
        <v>21</v>
      </c>
      <c r="E1624" s="46">
        <v>2132.1570000000002</v>
      </c>
      <c r="F1624" s="44">
        <v>-6.8259385665528916E-3</v>
      </c>
      <c r="G1624" s="46"/>
      <c r="AF1624" t="str">
        <f>IF(AND(ISBLANK(A1624),ISBLANK(B1624),ISBLANK(E1624)),"Blanco",IF(AND(ISBLANK(A1624),NOT(ISBLANK(B1624))),"Titulo",IF(AND(NOT(ISBLANK(A1624)),NOT(ISBLANK(B1624)),ISBLANK(E1624),IFERROR(FIND("FF--",A1624)&gt;1,FALSE)),"F.Comercializacion",IF(AND(NOT(ISBLANK(A1624)),NOT(ISBLANK(B1624)),NOT(ISBLANK(E1624)),ISERROR(VLOOKUP(A1624,'ListaN68 02-02-2025'!$A$12:$E$13375,5,0))),"Nuevo",IF(AND(NOT(ISBLANK(A1624)),NOT(ISBLANK(B1624)),NOT(ISBLANK(E1624)),AND(E1624-VLOOKUP(A1624,'ListaN68 02-02-2025'!$A$12:$E$13375,5,0)&gt;=-2,E1624-VLOOKUP(A1624,'ListaN68 02-02-2025'!$A$12:$E$13375,5,0)&lt;=2)),"Igual",IF(AND(NOT(ISBLANK(A1624)),NOT(ISBLANK(B1624)),NOT(ISBLANK(E1624)),E1624-VLOOKUP(A1624,'ListaN68 02-02-2025'!$A$12:$E$13375,5,0)&gt;2),"Aumento",IF(AND(NOT(ISBLANK(A1624)),NOT(ISBLANK(B1624)),NOT(ISBLANK(E1624)),E1624-VLOOKUP(A1624,'ListaN68 02-02-2025'!$A$12:$E$13375,5,0)&lt;2),"Bajo","Error en codigo")))))))</f>
        <v>Bajo</v>
      </c>
    </row>
    <row r="1625" spans="1:32" x14ac:dyDescent="0.2">
      <c r="A1625" s="1" t="s">
        <v>809</v>
      </c>
      <c r="B1625" t="s">
        <v>3144</v>
      </c>
      <c r="C1625" t="s">
        <v>5039</v>
      </c>
      <c r="D1625">
        <v>21</v>
      </c>
      <c r="E1625" s="46">
        <v>2362.1925000000001</v>
      </c>
      <c r="F1625" s="44">
        <v>-6.8259385665527805E-3</v>
      </c>
      <c r="G1625" s="46"/>
      <c r="AF1625" t="str">
        <f>IF(AND(ISBLANK(A1625),ISBLANK(B1625),ISBLANK(E1625)),"Blanco",IF(AND(ISBLANK(A1625),NOT(ISBLANK(B1625))),"Titulo",IF(AND(NOT(ISBLANK(A1625)),NOT(ISBLANK(B1625)),ISBLANK(E1625),IFERROR(FIND("FF--",A1625)&gt;1,FALSE)),"F.Comercializacion",IF(AND(NOT(ISBLANK(A1625)),NOT(ISBLANK(B1625)),NOT(ISBLANK(E1625)),ISERROR(VLOOKUP(A1625,'ListaN68 02-02-2025'!$A$12:$E$13375,5,0))),"Nuevo",IF(AND(NOT(ISBLANK(A1625)),NOT(ISBLANK(B1625)),NOT(ISBLANK(E1625)),AND(E1625-VLOOKUP(A1625,'ListaN68 02-02-2025'!$A$12:$E$13375,5,0)&gt;=-2,E1625-VLOOKUP(A1625,'ListaN68 02-02-2025'!$A$12:$E$13375,5,0)&lt;=2)),"Igual",IF(AND(NOT(ISBLANK(A1625)),NOT(ISBLANK(B1625)),NOT(ISBLANK(E1625)),E1625-VLOOKUP(A1625,'ListaN68 02-02-2025'!$A$12:$E$13375,5,0)&gt;2),"Aumento",IF(AND(NOT(ISBLANK(A1625)),NOT(ISBLANK(B1625)),NOT(ISBLANK(E1625)),E1625-VLOOKUP(A1625,'ListaN68 02-02-2025'!$A$12:$E$13375,5,0)&lt;2),"Bajo","Error en codigo")))))))</f>
        <v>Bajo</v>
      </c>
    </row>
    <row r="1626" spans="1:32" x14ac:dyDescent="0.2">
      <c r="A1626" s="1" t="s">
        <v>808</v>
      </c>
      <c r="B1626" t="s">
        <v>3143</v>
      </c>
      <c r="C1626" t="s">
        <v>5039</v>
      </c>
      <c r="D1626">
        <v>21</v>
      </c>
      <c r="E1626" s="46">
        <v>2362.1925000000001</v>
      </c>
      <c r="F1626" s="44">
        <v>-6.8259385665527805E-3</v>
      </c>
      <c r="G1626" s="46"/>
      <c r="AF1626" t="str">
        <f>IF(AND(ISBLANK(A1626),ISBLANK(B1626),ISBLANK(E1626)),"Blanco",IF(AND(ISBLANK(A1626),NOT(ISBLANK(B1626))),"Titulo",IF(AND(NOT(ISBLANK(A1626)),NOT(ISBLANK(B1626)),ISBLANK(E1626),IFERROR(FIND("FF--",A1626)&gt;1,FALSE)),"F.Comercializacion",IF(AND(NOT(ISBLANK(A1626)),NOT(ISBLANK(B1626)),NOT(ISBLANK(E1626)),ISERROR(VLOOKUP(A1626,'ListaN68 02-02-2025'!$A$12:$E$13375,5,0))),"Nuevo",IF(AND(NOT(ISBLANK(A1626)),NOT(ISBLANK(B1626)),NOT(ISBLANK(E1626)),AND(E1626-VLOOKUP(A1626,'ListaN68 02-02-2025'!$A$12:$E$13375,5,0)&gt;=-2,E1626-VLOOKUP(A1626,'ListaN68 02-02-2025'!$A$12:$E$13375,5,0)&lt;=2)),"Igual",IF(AND(NOT(ISBLANK(A1626)),NOT(ISBLANK(B1626)),NOT(ISBLANK(E1626)),E1626-VLOOKUP(A1626,'ListaN68 02-02-2025'!$A$12:$E$13375,5,0)&gt;2),"Aumento",IF(AND(NOT(ISBLANK(A1626)),NOT(ISBLANK(B1626)),NOT(ISBLANK(E1626)),E1626-VLOOKUP(A1626,'ListaN68 02-02-2025'!$A$12:$E$13375,5,0)&lt;2),"Bajo","Error en codigo")))))))</f>
        <v>Bajo</v>
      </c>
    </row>
    <row r="1627" spans="1:32" x14ac:dyDescent="0.2">
      <c r="C1627"/>
      <c r="E1627" s="46"/>
      <c r="F1627" s="44"/>
      <c r="G1627" s="46"/>
      <c r="AF1627" t="str">
        <f>IF(AND(ISBLANK(A1627),ISBLANK(B1627),ISBLANK(E1627)),"Blanco",IF(AND(ISBLANK(A1627),NOT(ISBLANK(B1627))),"Titulo",IF(AND(NOT(ISBLANK(A1627)),NOT(ISBLANK(B1627)),ISBLANK(E1627),IFERROR(FIND("FF--",A1627)&gt;1,FALSE)),"F.Comercializacion",IF(AND(NOT(ISBLANK(A1627)),NOT(ISBLANK(B1627)),NOT(ISBLANK(E1627)),ISERROR(VLOOKUP(A1627,'ListaN68 02-02-2025'!$A$12:$E$13375,5,0))),"Nuevo",IF(AND(NOT(ISBLANK(A1627)),NOT(ISBLANK(B1627)),NOT(ISBLANK(E1627)),AND(E1627-VLOOKUP(A1627,'ListaN68 02-02-2025'!$A$12:$E$13375,5,0)&gt;=-2,E1627-VLOOKUP(A1627,'ListaN68 02-02-2025'!$A$12:$E$13375,5,0)&lt;=2)),"Igual",IF(AND(NOT(ISBLANK(A1627)),NOT(ISBLANK(B1627)),NOT(ISBLANK(E1627)),E1627-VLOOKUP(A1627,'ListaN68 02-02-2025'!$A$12:$E$13375,5,0)&gt;2),"Aumento",IF(AND(NOT(ISBLANK(A1627)),NOT(ISBLANK(B1627)),NOT(ISBLANK(E1627)),E1627-VLOOKUP(A1627,'ListaN68 02-02-2025'!$A$12:$E$13375,5,0)&lt;2),"Bajo","Error en codigo")))))))</f>
        <v>Blanco</v>
      </c>
    </row>
    <row r="1628" spans="1:32" x14ac:dyDescent="0.2">
      <c r="B1628" t="s">
        <v>810</v>
      </c>
      <c r="C1628"/>
      <c r="E1628" s="46"/>
      <c r="F1628" s="44"/>
      <c r="G1628" s="46"/>
      <c r="AF1628" t="str">
        <f>IF(AND(ISBLANK(A1628),ISBLANK(B1628),ISBLANK(E1628)),"Blanco",IF(AND(ISBLANK(A1628),NOT(ISBLANK(B1628))),"Titulo",IF(AND(NOT(ISBLANK(A1628)),NOT(ISBLANK(B1628)),ISBLANK(E1628),IFERROR(FIND("FF--",A1628)&gt;1,FALSE)),"F.Comercializacion",IF(AND(NOT(ISBLANK(A1628)),NOT(ISBLANK(B1628)),NOT(ISBLANK(E1628)),ISERROR(VLOOKUP(A1628,'ListaN68 02-02-2025'!$A$12:$E$13375,5,0))),"Nuevo",IF(AND(NOT(ISBLANK(A1628)),NOT(ISBLANK(B1628)),NOT(ISBLANK(E1628)),AND(E1628-VLOOKUP(A1628,'ListaN68 02-02-2025'!$A$12:$E$13375,5,0)&gt;=-2,E1628-VLOOKUP(A1628,'ListaN68 02-02-2025'!$A$12:$E$13375,5,0)&lt;=2)),"Igual",IF(AND(NOT(ISBLANK(A1628)),NOT(ISBLANK(B1628)),NOT(ISBLANK(E1628)),E1628-VLOOKUP(A1628,'ListaN68 02-02-2025'!$A$12:$E$13375,5,0)&gt;2),"Aumento",IF(AND(NOT(ISBLANK(A1628)),NOT(ISBLANK(B1628)),NOT(ISBLANK(E1628)),E1628-VLOOKUP(A1628,'ListaN68 02-02-2025'!$A$12:$E$13375,5,0)&lt;2),"Bajo","Error en codigo")))))))</f>
        <v>Titulo</v>
      </c>
    </row>
    <row r="1629" spans="1:32" x14ac:dyDescent="0.2">
      <c r="C1629"/>
      <c r="E1629" s="46"/>
      <c r="F1629" s="44"/>
      <c r="G1629" s="46"/>
      <c r="AF1629" t="str">
        <f>IF(AND(ISBLANK(A1629),ISBLANK(B1629),ISBLANK(E1629)),"Blanco",IF(AND(ISBLANK(A1629),NOT(ISBLANK(B1629))),"Titulo",IF(AND(NOT(ISBLANK(A1629)),NOT(ISBLANK(B1629)),ISBLANK(E1629),IFERROR(FIND("FF--",A1629)&gt;1,FALSE)),"F.Comercializacion",IF(AND(NOT(ISBLANK(A1629)),NOT(ISBLANK(B1629)),NOT(ISBLANK(E1629)),ISERROR(VLOOKUP(A1629,'ListaN68 02-02-2025'!$A$12:$E$13375,5,0))),"Nuevo",IF(AND(NOT(ISBLANK(A1629)),NOT(ISBLANK(B1629)),NOT(ISBLANK(E1629)),AND(E1629-VLOOKUP(A1629,'ListaN68 02-02-2025'!$A$12:$E$13375,5,0)&gt;=-2,E1629-VLOOKUP(A1629,'ListaN68 02-02-2025'!$A$12:$E$13375,5,0)&lt;=2)),"Igual",IF(AND(NOT(ISBLANK(A1629)),NOT(ISBLANK(B1629)),NOT(ISBLANK(E1629)),E1629-VLOOKUP(A1629,'ListaN68 02-02-2025'!$A$12:$E$13375,5,0)&gt;2),"Aumento",IF(AND(NOT(ISBLANK(A1629)),NOT(ISBLANK(B1629)),NOT(ISBLANK(E1629)),E1629-VLOOKUP(A1629,'ListaN68 02-02-2025'!$A$12:$E$13375,5,0)&lt;2),"Bajo","Error en codigo")))))))</f>
        <v>Blanco</v>
      </c>
    </row>
    <row r="1630" spans="1:32" x14ac:dyDescent="0.2">
      <c r="A1630" s="1">
        <v>1008</v>
      </c>
      <c r="B1630" t="s">
        <v>811</v>
      </c>
      <c r="C1630" t="s">
        <v>4947</v>
      </c>
      <c r="D1630">
        <v>21</v>
      </c>
      <c r="E1630" s="46">
        <v>204.69</v>
      </c>
      <c r="F1630" s="44"/>
      <c r="G1630" s="46"/>
      <c r="AF1630" t="str">
        <f>IF(AND(ISBLANK(A1630),ISBLANK(B1630),ISBLANK(E1630)),"Blanco",IF(AND(ISBLANK(A1630),NOT(ISBLANK(B1630))),"Titulo",IF(AND(NOT(ISBLANK(A1630)),NOT(ISBLANK(B1630)),ISBLANK(E1630),IFERROR(FIND("FF--",A1630)&gt;1,FALSE)),"F.Comercializacion",IF(AND(NOT(ISBLANK(A1630)),NOT(ISBLANK(B1630)),NOT(ISBLANK(E1630)),ISERROR(VLOOKUP(A1630,'ListaN68 02-02-2025'!$A$12:$E$13375,5,0))),"Nuevo",IF(AND(NOT(ISBLANK(A1630)),NOT(ISBLANK(B1630)),NOT(ISBLANK(E1630)),AND(E1630-VLOOKUP(A1630,'ListaN68 02-02-2025'!$A$12:$E$13375,5,0)&gt;=-2,E1630-VLOOKUP(A1630,'ListaN68 02-02-2025'!$A$12:$E$13375,5,0)&lt;=2)),"Igual",IF(AND(NOT(ISBLANK(A1630)),NOT(ISBLANK(B1630)),NOT(ISBLANK(E1630)),E1630-VLOOKUP(A1630,'ListaN68 02-02-2025'!$A$12:$E$13375,5,0)&gt;2),"Aumento",IF(AND(NOT(ISBLANK(A1630)),NOT(ISBLANK(B1630)),NOT(ISBLANK(E1630)),E1630-VLOOKUP(A1630,'ListaN68 02-02-2025'!$A$12:$E$13375,5,0)&lt;2),"Bajo","Error en codigo")))))))</f>
        <v>Igual</v>
      </c>
    </row>
    <row r="1631" spans="1:32" x14ac:dyDescent="0.2">
      <c r="A1631" s="1">
        <v>1029</v>
      </c>
      <c r="B1631" t="s">
        <v>812</v>
      </c>
      <c r="C1631" t="s">
        <v>4949</v>
      </c>
      <c r="D1631">
        <v>21</v>
      </c>
      <c r="E1631" s="46">
        <v>791.37599999999998</v>
      </c>
      <c r="F1631" s="44"/>
      <c r="G1631" s="46"/>
      <c r="AF1631" t="str">
        <f>IF(AND(ISBLANK(A1631),ISBLANK(B1631),ISBLANK(E1631)),"Blanco",IF(AND(ISBLANK(A1631),NOT(ISBLANK(B1631))),"Titulo",IF(AND(NOT(ISBLANK(A1631)),NOT(ISBLANK(B1631)),ISBLANK(E1631),IFERROR(FIND("FF--",A1631)&gt;1,FALSE)),"F.Comercializacion",IF(AND(NOT(ISBLANK(A1631)),NOT(ISBLANK(B1631)),NOT(ISBLANK(E1631)),ISERROR(VLOOKUP(A1631,'ListaN68 02-02-2025'!$A$12:$E$13375,5,0))),"Nuevo",IF(AND(NOT(ISBLANK(A1631)),NOT(ISBLANK(B1631)),NOT(ISBLANK(E1631)),AND(E1631-VLOOKUP(A1631,'ListaN68 02-02-2025'!$A$12:$E$13375,5,0)&gt;=-2,E1631-VLOOKUP(A1631,'ListaN68 02-02-2025'!$A$12:$E$13375,5,0)&lt;=2)),"Igual",IF(AND(NOT(ISBLANK(A1631)),NOT(ISBLANK(B1631)),NOT(ISBLANK(E1631)),E1631-VLOOKUP(A1631,'ListaN68 02-02-2025'!$A$12:$E$13375,5,0)&gt;2),"Aumento",IF(AND(NOT(ISBLANK(A1631)),NOT(ISBLANK(B1631)),NOT(ISBLANK(E1631)),E1631-VLOOKUP(A1631,'ListaN68 02-02-2025'!$A$12:$E$13375,5,0)&lt;2),"Bajo","Error en codigo")))))))</f>
        <v>Igual</v>
      </c>
    </row>
    <row r="1632" spans="1:32" x14ac:dyDescent="0.2">
      <c r="A1632" s="1">
        <v>1062</v>
      </c>
      <c r="B1632" t="s">
        <v>813</v>
      </c>
      <c r="C1632" t="s">
        <v>4993</v>
      </c>
      <c r="D1632">
        <v>21</v>
      </c>
      <c r="E1632" s="46">
        <v>1500.24</v>
      </c>
      <c r="F1632" s="44"/>
      <c r="G1632" s="46"/>
      <c r="AF1632" t="str">
        <f>IF(AND(ISBLANK(A1632),ISBLANK(B1632),ISBLANK(E1632)),"Blanco",IF(AND(ISBLANK(A1632),NOT(ISBLANK(B1632))),"Titulo",IF(AND(NOT(ISBLANK(A1632)),NOT(ISBLANK(B1632)),ISBLANK(E1632),IFERROR(FIND("FF--",A1632)&gt;1,FALSE)),"F.Comercializacion",IF(AND(NOT(ISBLANK(A1632)),NOT(ISBLANK(B1632)),NOT(ISBLANK(E1632)),ISERROR(VLOOKUP(A1632,'ListaN68 02-02-2025'!$A$12:$E$13375,5,0))),"Nuevo",IF(AND(NOT(ISBLANK(A1632)),NOT(ISBLANK(B1632)),NOT(ISBLANK(E1632)),AND(E1632-VLOOKUP(A1632,'ListaN68 02-02-2025'!$A$12:$E$13375,5,0)&gt;=-2,E1632-VLOOKUP(A1632,'ListaN68 02-02-2025'!$A$12:$E$13375,5,0)&lt;=2)),"Igual",IF(AND(NOT(ISBLANK(A1632)),NOT(ISBLANK(B1632)),NOT(ISBLANK(E1632)),E1632-VLOOKUP(A1632,'ListaN68 02-02-2025'!$A$12:$E$13375,5,0)&gt;2),"Aumento",IF(AND(NOT(ISBLANK(A1632)),NOT(ISBLANK(B1632)),NOT(ISBLANK(E1632)),E1632-VLOOKUP(A1632,'ListaN68 02-02-2025'!$A$12:$E$13375,5,0)&lt;2),"Bajo","Error en codigo")))))))</f>
        <v>Igual</v>
      </c>
    </row>
    <row r="1633" spans="1:32" x14ac:dyDescent="0.2">
      <c r="A1633" s="1">
        <v>1065</v>
      </c>
      <c r="B1633" t="s">
        <v>814</v>
      </c>
      <c r="C1633" t="s">
        <v>4993</v>
      </c>
      <c r="D1633">
        <v>21</v>
      </c>
      <c r="E1633" s="46">
        <v>1250.2</v>
      </c>
      <c r="F1633" s="44"/>
      <c r="G1633" s="46"/>
      <c r="AF1633" t="str">
        <f>IF(AND(ISBLANK(A1633),ISBLANK(B1633),ISBLANK(E1633)),"Blanco",IF(AND(ISBLANK(A1633),NOT(ISBLANK(B1633))),"Titulo",IF(AND(NOT(ISBLANK(A1633)),NOT(ISBLANK(B1633)),ISBLANK(E1633),IFERROR(FIND("FF--",A1633)&gt;1,FALSE)),"F.Comercializacion",IF(AND(NOT(ISBLANK(A1633)),NOT(ISBLANK(B1633)),NOT(ISBLANK(E1633)),ISERROR(VLOOKUP(A1633,'ListaN68 02-02-2025'!$A$12:$E$13375,5,0))),"Nuevo",IF(AND(NOT(ISBLANK(A1633)),NOT(ISBLANK(B1633)),NOT(ISBLANK(E1633)),AND(E1633-VLOOKUP(A1633,'ListaN68 02-02-2025'!$A$12:$E$13375,5,0)&gt;=-2,E1633-VLOOKUP(A1633,'ListaN68 02-02-2025'!$A$12:$E$13375,5,0)&lt;=2)),"Igual",IF(AND(NOT(ISBLANK(A1633)),NOT(ISBLANK(B1633)),NOT(ISBLANK(E1633)),E1633-VLOOKUP(A1633,'ListaN68 02-02-2025'!$A$12:$E$13375,5,0)&gt;2),"Aumento",IF(AND(NOT(ISBLANK(A1633)),NOT(ISBLANK(B1633)),NOT(ISBLANK(E1633)),E1633-VLOOKUP(A1633,'ListaN68 02-02-2025'!$A$12:$E$13375,5,0)&lt;2),"Bajo","Error en codigo")))))))</f>
        <v>Igual</v>
      </c>
    </row>
    <row r="1634" spans="1:32" x14ac:dyDescent="0.2">
      <c r="A1634" s="1">
        <v>1066</v>
      </c>
      <c r="B1634" t="s">
        <v>815</v>
      </c>
      <c r="C1634" t="s">
        <v>4993</v>
      </c>
      <c r="D1634">
        <v>21</v>
      </c>
      <c r="E1634" s="46">
        <v>1125.18</v>
      </c>
      <c r="F1634" s="44"/>
      <c r="G1634" s="46"/>
      <c r="AF1634" t="str">
        <f>IF(AND(ISBLANK(A1634),ISBLANK(B1634),ISBLANK(E1634)),"Blanco",IF(AND(ISBLANK(A1634),NOT(ISBLANK(B1634))),"Titulo",IF(AND(NOT(ISBLANK(A1634)),NOT(ISBLANK(B1634)),ISBLANK(E1634),IFERROR(FIND("FF--",A1634)&gt;1,FALSE)),"F.Comercializacion",IF(AND(NOT(ISBLANK(A1634)),NOT(ISBLANK(B1634)),NOT(ISBLANK(E1634)),ISERROR(VLOOKUP(A1634,'ListaN68 02-02-2025'!$A$12:$E$13375,5,0))),"Nuevo",IF(AND(NOT(ISBLANK(A1634)),NOT(ISBLANK(B1634)),NOT(ISBLANK(E1634)),AND(E1634-VLOOKUP(A1634,'ListaN68 02-02-2025'!$A$12:$E$13375,5,0)&gt;=-2,E1634-VLOOKUP(A1634,'ListaN68 02-02-2025'!$A$12:$E$13375,5,0)&lt;=2)),"Igual",IF(AND(NOT(ISBLANK(A1634)),NOT(ISBLANK(B1634)),NOT(ISBLANK(E1634)),E1634-VLOOKUP(A1634,'ListaN68 02-02-2025'!$A$12:$E$13375,5,0)&gt;2),"Aumento",IF(AND(NOT(ISBLANK(A1634)),NOT(ISBLANK(B1634)),NOT(ISBLANK(E1634)),E1634-VLOOKUP(A1634,'ListaN68 02-02-2025'!$A$12:$E$13375,5,0)&lt;2),"Bajo","Error en codigo")))))))</f>
        <v>Igual</v>
      </c>
    </row>
    <row r="1635" spans="1:32" x14ac:dyDescent="0.2">
      <c r="C1635"/>
      <c r="E1635" s="46"/>
      <c r="F1635" s="44"/>
      <c r="G1635" s="46"/>
      <c r="AF1635" t="str">
        <f>IF(AND(ISBLANK(A1635),ISBLANK(B1635),ISBLANK(E1635)),"Blanco",IF(AND(ISBLANK(A1635),NOT(ISBLANK(B1635))),"Titulo",IF(AND(NOT(ISBLANK(A1635)),NOT(ISBLANK(B1635)),ISBLANK(E1635),IFERROR(FIND("FF--",A1635)&gt;1,FALSE)),"F.Comercializacion",IF(AND(NOT(ISBLANK(A1635)),NOT(ISBLANK(B1635)),NOT(ISBLANK(E1635)),ISERROR(VLOOKUP(A1635,'ListaN68 02-02-2025'!$A$12:$E$13375,5,0))),"Nuevo",IF(AND(NOT(ISBLANK(A1635)),NOT(ISBLANK(B1635)),NOT(ISBLANK(E1635)),AND(E1635-VLOOKUP(A1635,'ListaN68 02-02-2025'!$A$12:$E$13375,5,0)&gt;=-2,E1635-VLOOKUP(A1635,'ListaN68 02-02-2025'!$A$12:$E$13375,5,0)&lt;=2)),"Igual",IF(AND(NOT(ISBLANK(A1635)),NOT(ISBLANK(B1635)),NOT(ISBLANK(E1635)),E1635-VLOOKUP(A1635,'ListaN68 02-02-2025'!$A$12:$E$13375,5,0)&gt;2),"Aumento",IF(AND(NOT(ISBLANK(A1635)),NOT(ISBLANK(B1635)),NOT(ISBLANK(E1635)),E1635-VLOOKUP(A1635,'ListaN68 02-02-2025'!$A$12:$E$13375,5,0)&lt;2),"Bajo","Error en codigo")))))))</f>
        <v>Blanco</v>
      </c>
    </row>
    <row r="1636" spans="1:32" x14ac:dyDescent="0.2">
      <c r="B1636" t="s">
        <v>3185</v>
      </c>
      <c r="C1636"/>
      <c r="E1636" s="46"/>
      <c r="F1636" s="44"/>
      <c r="G1636" s="46"/>
      <c r="AF1636" t="str">
        <f>IF(AND(ISBLANK(A1636),ISBLANK(B1636),ISBLANK(E1636)),"Blanco",IF(AND(ISBLANK(A1636),NOT(ISBLANK(B1636))),"Titulo",IF(AND(NOT(ISBLANK(A1636)),NOT(ISBLANK(B1636)),ISBLANK(E1636),IFERROR(FIND("FF--",A1636)&gt;1,FALSE)),"F.Comercializacion",IF(AND(NOT(ISBLANK(A1636)),NOT(ISBLANK(B1636)),NOT(ISBLANK(E1636)),ISERROR(VLOOKUP(A1636,'ListaN68 02-02-2025'!$A$12:$E$13375,5,0))),"Nuevo",IF(AND(NOT(ISBLANK(A1636)),NOT(ISBLANK(B1636)),NOT(ISBLANK(E1636)),AND(E1636-VLOOKUP(A1636,'ListaN68 02-02-2025'!$A$12:$E$13375,5,0)&gt;=-2,E1636-VLOOKUP(A1636,'ListaN68 02-02-2025'!$A$12:$E$13375,5,0)&lt;=2)),"Igual",IF(AND(NOT(ISBLANK(A1636)),NOT(ISBLANK(B1636)),NOT(ISBLANK(E1636)),E1636-VLOOKUP(A1636,'ListaN68 02-02-2025'!$A$12:$E$13375,5,0)&gt;2),"Aumento",IF(AND(NOT(ISBLANK(A1636)),NOT(ISBLANK(B1636)),NOT(ISBLANK(E1636)),E1636-VLOOKUP(A1636,'ListaN68 02-02-2025'!$A$12:$E$13375,5,0)&lt;2),"Bajo","Error en codigo")))))))</f>
        <v>Titulo</v>
      </c>
    </row>
    <row r="1637" spans="1:32" x14ac:dyDescent="0.2">
      <c r="C1637"/>
      <c r="E1637" s="46"/>
      <c r="F1637" s="44"/>
      <c r="G1637" s="46"/>
      <c r="AF1637" t="str">
        <f>IF(AND(ISBLANK(A1637),ISBLANK(B1637),ISBLANK(E1637)),"Blanco",IF(AND(ISBLANK(A1637),NOT(ISBLANK(B1637))),"Titulo",IF(AND(NOT(ISBLANK(A1637)),NOT(ISBLANK(B1637)),ISBLANK(E1637),IFERROR(FIND("FF--",A1637)&gt;1,FALSE)),"F.Comercializacion",IF(AND(NOT(ISBLANK(A1637)),NOT(ISBLANK(B1637)),NOT(ISBLANK(E1637)),ISERROR(VLOOKUP(A1637,'ListaN68 02-02-2025'!$A$12:$E$13375,5,0))),"Nuevo",IF(AND(NOT(ISBLANK(A1637)),NOT(ISBLANK(B1637)),NOT(ISBLANK(E1637)),AND(E1637-VLOOKUP(A1637,'ListaN68 02-02-2025'!$A$12:$E$13375,5,0)&gt;=-2,E1637-VLOOKUP(A1637,'ListaN68 02-02-2025'!$A$12:$E$13375,5,0)&lt;=2)),"Igual",IF(AND(NOT(ISBLANK(A1637)),NOT(ISBLANK(B1637)),NOT(ISBLANK(E1637)),E1637-VLOOKUP(A1637,'ListaN68 02-02-2025'!$A$12:$E$13375,5,0)&gt;2),"Aumento",IF(AND(NOT(ISBLANK(A1637)),NOT(ISBLANK(B1637)),NOT(ISBLANK(E1637)),E1637-VLOOKUP(A1637,'ListaN68 02-02-2025'!$A$12:$E$13375,5,0)&lt;2),"Bajo","Error en codigo")))))))</f>
        <v>Blanco</v>
      </c>
    </row>
    <row r="1638" spans="1:32" x14ac:dyDescent="0.2">
      <c r="A1638" s="1" t="s">
        <v>5265</v>
      </c>
      <c r="B1638" t="s">
        <v>5266</v>
      </c>
      <c r="C1638" t="s">
        <v>4964</v>
      </c>
      <c r="D1638">
        <v>21</v>
      </c>
      <c r="E1638" s="46">
        <v>7563.9629999999997</v>
      </c>
      <c r="F1638" s="44">
        <v>-6.8259385665528916E-3</v>
      </c>
      <c r="G1638" s="46"/>
      <c r="AF1638" t="str">
        <f>IF(AND(ISBLANK(A1638),ISBLANK(B1638),ISBLANK(E1638)),"Blanco",IF(AND(ISBLANK(A1638),NOT(ISBLANK(B1638))),"Titulo",IF(AND(NOT(ISBLANK(A1638)),NOT(ISBLANK(B1638)),ISBLANK(E1638),IFERROR(FIND("FF--",A1638)&gt;1,FALSE)),"F.Comercializacion",IF(AND(NOT(ISBLANK(A1638)),NOT(ISBLANK(B1638)),NOT(ISBLANK(E1638)),ISERROR(VLOOKUP(A1638,'ListaN68 02-02-2025'!$A$12:$E$13375,5,0))),"Nuevo",IF(AND(NOT(ISBLANK(A1638)),NOT(ISBLANK(B1638)),NOT(ISBLANK(E1638)),AND(E1638-VLOOKUP(A1638,'ListaN68 02-02-2025'!$A$12:$E$13375,5,0)&gt;=-2,E1638-VLOOKUP(A1638,'ListaN68 02-02-2025'!$A$12:$E$13375,5,0)&lt;=2)),"Igual",IF(AND(NOT(ISBLANK(A1638)),NOT(ISBLANK(B1638)),NOT(ISBLANK(E1638)),E1638-VLOOKUP(A1638,'ListaN68 02-02-2025'!$A$12:$E$13375,5,0)&gt;2),"Aumento",IF(AND(NOT(ISBLANK(A1638)),NOT(ISBLANK(B1638)),NOT(ISBLANK(E1638)),E1638-VLOOKUP(A1638,'ListaN68 02-02-2025'!$A$12:$E$13375,5,0)&lt;2),"Bajo","Error en codigo")))))))</f>
        <v>Bajo</v>
      </c>
    </row>
    <row r="1639" spans="1:32" x14ac:dyDescent="0.2">
      <c r="A1639" s="1" t="s">
        <v>5267</v>
      </c>
      <c r="B1639" t="s">
        <v>5268</v>
      </c>
      <c r="C1639" t="s">
        <v>4946</v>
      </c>
      <c r="D1639">
        <v>21</v>
      </c>
      <c r="E1639" s="46">
        <v>14311.671</v>
      </c>
      <c r="F1639" s="44">
        <v>-6.8259385665528916E-3</v>
      </c>
      <c r="G1639" s="46"/>
      <c r="AF1639" t="str">
        <f>IF(AND(ISBLANK(A1639),ISBLANK(B1639),ISBLANK(E1639)),"Blanco",IF(AND(ISBLANK(A1639),NOT(ISBLANK(B1639))),"Titulo",IF(AND(NOT(ISBLANK(A1639)),NOT(ISBLANK(B1639)),ISBLANK(E1639),IFERROR(FIND("FF--",A1639)&gt;1,FALSE)),"F.Comercializacion",IF(AND(NOT(ISBLANK(A1639)),NOT(ISBLANK(B1639)),NOT(ISBLANK(E1639)),ISERROR(VLOOKUP(A1639,'ListaN68 02-02-2025'!$A$12:$E$13375,5,0))),"Nuevo",IF(AND(NOT(ISBLANK(A1639)),NOT(ISBLANK(B1639)),NOT(ISBLANK(E1639)),AND(E1639-VLOOKUP(A1639,'ListaN68 02-02-2025'!$A$12:$E$13375,5,0)&gt;=-2,E1639-VLOOKUP(A1639,'ListaN68 02-02-2025'!$A$12:$E$13375,5,0)&lt;=2)),"Igual",IF(AND(NOT(ISBLANK(A1639)),NOT(ISBLANK(B1639)),NOT(ISBLANK(E1639)),E1639-VLOOKUP(A1639,'ListaN68 02-02-2025'!$A$12:$E$13375,5,0)&gt;2),"Aumento",IF(AND(NOT(ISBLANK(A1639)),NOT(ISBLANK(B1639)),NOT(ISBLANK(E1639)),E1639-VLOOKUP(A1639,'ListaN68 02-02-2025'!$A$12:$E$13375,5,0)&lt;2),"Bajo","Error en codigo")))))))</f>
        <v>Bajo</v>
      </c>
    </row>
    <row r="1640" spans="1:32" x14ac:dyDescent="0.2">
      <c r="A1640" s="1" t="s">
        <v>4173</v>
      </c>
      <c r="B1640" t="s">
        <v>4174</v>
      </c>
      <c r="C1640" t="s">
        <v>5001</v>
      </c>
      <c r="D1640">
        <v>21</v>
      </c>
      <c r="E1640" s="46">
        <v>21701.324999999997</v>
      </c>
      <c r="F1640" s="44">
        <v>-6.8259385665530026E-3</v>
      </c>
      <c r="G1640" s="46"/>
      <c r="AF1640" t="str">
        <f>IF(AND(ISBLANK(A1640),ISBLANK(B1640),ISBLANK(E1640)),"Blanco",IF(AND(ISBLANK(A1640),NOT(ISBLANK(B1640))),"Titulo",IF(AND(NOT(ISBLANK(A1640)),NOT(ISBLANK(B1640)),ISBLANK(E1640),IFERROR(FIND("FF--",A1640)&gt;1,FALSE)),"F.Comercializacion",IF(AND(NOT(ISBLANK(A1640)),NOT(ISBLANK(B1640)),NOT(ISBLANK(E1640)),ISERROR(VLOOKUP(A1640,'ListaN68 02-02-2025'!$A$12:$E$13375,5,0))),"Nuevo",IF(AND(NOT(ISBLANK(A1640)),NOT(ISBLANK(B1640)),NOT(ISBLANK(E1640)),AND(E1640-VLOOKUP(A1640,'ListaN68 02-02-2025'!$A$12:$E$13375,5,0)&gt;=-2,E1640-VLOOKUP(A1640,'ListaN68 02-02-2025'!$A$12:$E$13375,5,0)&lt;=2)),"Igual",IF(AND(NOT(ISBLANK(A1640)),NOT(ISBLANK(B1640)),NOT(ISBLANK(E1640)),E1640-VLOOKUP(A1640,'ListaN68 02-02-2025'!$A$12:$E$13375,5,0)&gt;2),"Aumento",IF(AND(NOT(ISBLANK(A1640)),NOT(ISBLANK(B1640)),NOT(ISBLANK(E1640)),E1640-VLOOKUP(A1640,'ListaN68 02-02-2025'!$A$12:$E$13375,5,0)&lt;2),"Bajo","Error en codigo")))))))</f>
        <v>Bajo</v>
      </c>
    </row>
    <row r="1641" spans="1:32" x14ac:dyDescent="0.2">
      <c r="A1641" s="1" t="s">
        <v>4171</v>
      </c>
      <c r="B1641" t="s">
        <v>4172</v>
      </c>
      <c r="C1641" t="s">
        <v>5029</v>
      </c>
      <c r="D1641">
        <v>21</v>
      </c>
      <c r="E1641" s="46">
        <v>30153.420000000002</v>
      </c>
      <c r="F1641" s="44">
        <v>-6.8259385665527805E-3</v>
      </c>
      <c r="G1641" s="46"/>
      <c r="AF1641" t="str">
        <f>IF(AND(ISBLANK(A1641),ISBLANK(B1641),ISBLANK(E1641)),"Blanco",IF(AND(ISBLANK(A1641),NOT(ISBLANK(B1641))),"Titulo",IF(AND(NOT(ISBLANK(A1641)),NOT(ISBLANK(B1641)),ISBLANK(E1641),IFERROR(FIND("FF--",A1641)&gt;1,FALSE)),"F.Comercializacion",IF(AND(NOT(ISBLANK(A1641)),NOT(ISBLANK(B1641)),NOT(ISBLANK(E1641)),ISERROR(VLOOKUP(A1641,'ListaN68 02-02-2025'!$A$12:$E$13375,5,0))),"Nuevo",IF(AND(NOT(ISBLANK(A1641)),NOT(ISBLANK(B1641)),NOT(ISBLANK(E1641)),AND(E1641-VLOOKUP(A1641,'ListaN68 02-02-2025'!$A$12:$E$13375,5,0)&gt;=-2,E1641-VLOOKUP(A1641,'ListaN68 02-02-2025'!$A$12:$E$13375,5,0)&lt;=2)),"Igual",IF(AND(NOT(ISBLANK(A1641)),NOT(ISBLANK(B1641)),NOT(ISBLANK(E1641)),E1641-VLOOKUP(A1641,'ListaN68 02-02-2025'!$A$12:$E$13375,5,0)&gt;2),"Aumento",IF(AND(NOT(ISBLANK(A1641)),NOT(ISBLANK(B1641)),NOT(ISBLANK(E1641)),E1641-VLOOKUP(A1641,'ListaN68 02-02-2025'!$A$12:$E$13375,5,0)&lt;2),"Bajo","Error en codigo")))))))</f>
        <v>Bajo</v>
      </c>
    </row>
    <row r="1642" spans="1:32" x14ac:dyDescent="0.2">
      <c r="A1642" s="1" t="s">
        <v>6195</v>
      </c>
      <c r="B1642" t="s">
        <v>6196</v>
      </c>
      <c r="C1642" t="s">
        <v>4946</v>
      </c>
      <c r="D1642">
        <v>21</v>
      </c>
      <c r="E1642" s="46">
        <v>11065.711499999999</v>
      </c>
      <c r="F1642" s="44">
        <v>-6.8389973676867832E-3</v>
      </c>
      <c r="G1642" s="46"/>
      <c r="AF1642" t="str">
        <f>IF(AND(ISBLANK(A1642),ISBLANK(B1642),ISBLANK(E1642)),"Blanco",IF(AND(ISBLANK(A1642),NOT(ISBLANK(B1642))),"Titulo",IF(AND(NOT(ISBLANK(A1642)),NOT(ISBLANK(B1642)),ISBLANK(E1642),IFERROR(FIND("FF--",A1642)&gt;1,FALSE)),"F.Comercializacion",IF(AND(NOT(ISBLANK(A1642)),NOT(ISBLANK(B1642)),NOT(ISBLANK(E1642)),ISERROR(VLOOKUP(A1642,'ListaN68 02-02-2025'!$A$12:$E$13375,5,0))),"Nuevo",IF(AND(NOT(ISBLANK(A1642)),NOT(ISBLANK(B1642)),NOT(ISBLANK(E1642)),AND(E1642-VLOOKUP(A1642,'ListaN68 02-02-2025'!$A$12:$E$13375,5,0)&gt;=-2,E1642-VLOOKUP(A1642,'ListaN68 02-02-2025'!$A$12:$E$13375,5,0)&lt;=2)),"Igual",IF(AND(NOT(ISBLANK(A1642)),NOT(ISBLANK(B1642)),NOT(ISBLANK(E1642)),E1642-VLOOKUP(A1642,'ListaN68 02-02-2025'!$A$12:$E$13375,5,0)&gt;2),"Aumento",IF(AND(NOT(ISBLANK(A1642)),NOT(ISBLANK(B1642)),NOT(ISBLANK(E1642)),E1642-VLOOKUP(A1642,'ListaN68 02-02-2025'!$A$12:$E$13375,5,0)&lt;2),"Bajo","Error en codigo")))))))</f>
        <v>Bajo</v>
      </c>
    </row>
    <row r="1643" spans="1:32" x14ac:dyDescent="0.2">
      <c r="A1643" s="1" t="s">
        <v>3186</v>
      </c>
      <c r="B1643" t="s">
        <v>3187</v>
      </c>
      <c r="C1643" t="s">
        <v>4964</v>
      </c>
      <c r="D1643">
        <v>21</v>
      </c>
      <c r="E1643" s="46">
        <v>6142.5735000000004</v>
      </c>
      <c r="F1643" s="44">
        <v>-6.8259385665528916E-3</v>
      </c>
      <c r="G1643" s="46"/>
      <c r="AF1643" t="str">
        <f>IF(AND(ISBLANK(A1643),ISBLANK(B1643),ISBLANK(E1643)),"Blanco",IF(AND(ISBLANK(A1643),NOT(ISBLANK(B1643))),"Titulo",IF(AND(NOT(ISBLANK(A1643)),NOT(ISBLANK(B1643)),ISBLANK(E1643),IFERROR(FIND("FF--",A1643)&gt;1,FALSE)),"F.Comercializacion",IF(AND(NOT(ISBLANK(A1643)),NOT(ISBLANK(B1643)),NOT(ISBLANK(E1643)),ISERROR(VLOOKUP(A1643,'ListaN68 02-02-2025'!$A$12:$E$13375,5,0))),"Nuevo",IF(AND(NOT(ISBLANK(A1643)),NOT(ISBLANK(B1643)),NOT(ISBLANK(E1643)),AND(E1643-VLOOKUP(A1643,'ListaN68 02-02-2025'!$A$12:$E$13375,5,0)&gt;=-2,E1643-VLOOKUP(A1643,'ListaN68 02-02-2025'!$A$12:$E$13375,5,0)&lt;=2)),"Igual",IF(AND(NOT(ISBLANK(A1643)),NOT(ISBLANK(B1643)),NOT(ISBLANK(E1643)),E1643-VLOOKUP(A1643,'ListaN68 02-02-2025'!$A$12:$E$13375,5,0)&gt;2),"Aumento",IF(AND(NOT(ISBLANK(A1643)),NOT(ISBLANK(B1643)),NOT(ISBLANK(E1643)),E1643-VLOOKUP(A1643,'ListaN68 02-02-2025'!$A$12:$E$13375,5,0)&lt;2),"Bajo","Error en codigo")))))))</f>
        <v>Bajo</v>
      </c>
    </row>
    <row r="1644" spans="1:32" x14ac:dyDescent="0.2">
      <c r="A1644" s="1" t="s">
        <v>6197</v>
      </c>
      <c r="B1644" t="s">
        <v>6198</v>
      </c>
      <c r="C1644" t="s">
        <v>4946</v>
      </c>
      <c r="D1644">
        <v>21</v>
      </c>
      <c r="E1644" s="46">
        <v>16115.434500000001</v>
      </c>
      <c r="F1644" s="44">
        <v>-6.8349054685159505E-3</v>
      </c>
      <c r="G1644" s="46"/>
      <c r="AF1644" t="str">
        <f>IF(AND(ISBLANK(A1644),ISBLANK(B1644),ISBLANK(E1644)),"Blanco",IF(AND(ISBLANK(A1644),NOT(ISBLANK(B1644))),"Titulo",IF(AND(NOT(ISBLANK(A1644)),NOT(ISBLANK(B1644)),ISBLANK(E1644),IFERROR(FIND("FF--",A1644)&gt;1,FALSE)),"F.Comercializacion",IF(AND(NOT(ISBLANK(A1644)),NOT(ISBLANK(B1644)),NOT(ISBLANK(E1644)),ISERROR(VLOOKUP(A1644,'ListaN68 02-02-2025'!$A$12:$E$13375,5,0))),"Nuevo",IF(AND(NOT(ISBLANK(A1644)),NOT(ISBLANK(B1644)),NOT(ISBLANK(E1644)),AND(E1644-VLOOKUP(A1644,'ListaN68 02-02-2025'!$A$12:$E$13375,5,0)&gt;=-2,E1644-VLOOKUP(A1644,'ListaN68 02-02-2025'!$A$12:$E$13375,5,0)&lt;=2)),"Igual",IF(AND(NOT(ISBLANK(A1644)),NOT(ISBLANK(B1644)),NOT(ISBLANK(E1644)),E1644-VLOOKUP(A1644,'ListaN68 02-02-2025'!$A$12:$E$13375,5,0)&gt;2),"Aumento",IF(AND(NOT(ISBLANK(A1644)),NOT(ISBLANK(B1644)),NOT(ISBLANK(E1644)),E1644-VLOOKUP(A1644,'ListaN68 02-02-2025'!$A$12:$E$13375,5,0)&lt;2),"Bajo","Error en codigo")))))))</f>
        <v>Bajo</v>
      </c>
    </row>
    <row r="1645" spans="1:32" x14ac:dyDescent="0.2">
      <c r="A1645" s="1" t="s">
        <v>3188</v>
      </c>
      <c r="B1645" t="s">
        <v>3189</v>
      </c>
      <c r="C1645" t="s">
        <v>4946</v>
      </c>
      <c r="D1645">
        <v>21</v>
      </c>
      <c r="E1645" s="46">
        <v>18731.670000000002</v>
      </c>
      <c r="F1645" s="44">
        <v>-6.8259385665527805E-3</v>
      </c>
      <c r="G1645" s="46"/>
      <c r="AF1645" t="str">
        <f>IF(AND(ISBLANK(A1645),ISBLANK(B1645),ISBLANK(E1645)),"Blanco",IF(AND(ISBLANK(A1645),NOT(ISBLANK(B1645))),"Titulo",IF(AND(NOT(ISBLANK(A1645)),NOT(ISBLANK(B1645)),ISBLANK(E1645),IFERROR(FIND("FF--",A1645)&gt;1,FALSE)),"F.Comercializacion",IF(AND(NOT(ISBLANK(A1645)),NOT(ISBLANK(B1645)),NOT(ISBLANK(E1645)),ISERROR(VLOOKUP(A1645,'ListaN68 02-02-2025'!$A$12:$E$13375,5,0))),"Nuevo",IF(AND(NOT(ISBLANK(A1645)),NOT(ISBLANK(B1645)),NOT(ISBLANK(E1645)),AND(E1645-VLOOKUP(A1645,'ListaN68 02-02-2025'!$A$12:$E$13375,5,0)&gt;=-2,E1645-VLOOKUP(A1645,'ListaN68 02-02-2025'!$A$12:$E$13375,5,0)&lt;=2)),"Igual",IF(AND(NOT(ISBLANK(A1645)),NOT(ISBLANK(B1645)),NOT(ISBLANK(E1645)),E1645-VLOOKUP(A1645,'ListaN68 02-02-2025'!$A$12:$E$13375,5,0)&gt;2),"Aumento",IF(AND(NOT(ISBLANK(A1645)),NOT(ISBLANK(B1645)),NOT(ISBLANK(E1645)),E1645-VLOOKUP(A1645,'ListaN68 02-02-2025'!$A$12:$E$13375,5,0)&lt;2),"Bajo","Error en codigo")))))))</f>
        <v>Bajo</v>
      </c>
    </row>
    <row r="1646" spans="1:32" x14ac:dyDescent="0.2">
      <c r="A1646" s="1" t="s">
        <v>6199</v>
      </c>
      <c r="B1646" t="s">
        <v>6200</v>
      </c>
      <c r="C1646" t="s">
        <v>4946</v>
      </c>
      <c r="D1646">
        <v>21</v>
      </c>
      <c r="E1646" s="46">
        <v>24492.160500000002</v>
      </c>
      <c r="F1646" s="44">
        <v>-6.8318386572155942E-3</v>
      </c>
      <c r="G1646" s="46"/>
      <c r="AF1646" t="str">
        <f>IF(AND(ISBLANK(A1646),ISBLANK(B1646),ISBLANK(E1646)),"Blanco",IF(AND(ISBLANK(A1646),NOT(ISBLANK(B1646))),"Titulo",IF(AND(NOT(ISBLANK(A1646)),NOT(ISBLANK(B1646)),ISBLANK(E1646),IFERROR(FIND("FF--",A1646)&gt;1,FALSE)),"F.Comercializacion",IF(AND(NOT(ISBLANK(A1646)),NOT(ISBLANK(B1646)),NOT(ISBLANK(E1646)),ISERROR(VLOOKUP(A1646,'ListaN68 02-02-2025'!$A$12:$E$13375,5,0))),"Nuevo",IF(AND(NOT(ISBLANK(A1646)),NOT(ISBLANK(B1646)),NOT(ISBLANK(E1646)),AND(E1646-VLOOKUP(A1646,'ListaN68 02-02-2025'!$A$12:$E$13375,5,0)&gt;=-2,E1646-VLOOKUP(A1646,'ListaN68 02-02-2025'!$A$12:$E$13375,5,0)&lt;=2)),"Igual",IF(AND(NOT(ISBLANK(A1646)),NOT(ISBLANK(B1646)),NOT(ISBLANK(E1646)),E1646-VLOOKUP(A1646,'ListaN68 02-02-2025'!$A$12:$E$13375,5,0)&gt;2),"Aumento",IF(AND(NOT(ISBLANK(A1646)),NOT(ISBLANK(B1646)),NOT(ISBLANK(E1646)),E1646-VLOOKUP(A1646,'ListaN68 02-02-2025'!$A$12:$E$13375,5,0)&lt;2),"Bajo","Error en codigo")))))))</f>
        <v>Bajo</v>
      </c>
    </row>
    <row r="1647" spans="1:32" x14ac:dyDescent="0.2">
      <c r="A1647" s="1" t="s">
        <v>6201</v>
      </c>
      <c r="B1647" t="s">
        <v>6202</v>
      </c>
      <c r="C1647" t="s">
        <v>4962</v>
      </c>
      <c r="D1647">
        <v>21</v>
      </c>
      <c r="E1647" s="46">
        <v>66771.550499999998</v>
      </c>
      <c r="F1647" s="44">
        <v>-6.8259385665530026E-3</v>
      </c>
      <c r="G1647" s="46"/>
      <c r="AF1647" t="str">
        <f>IF(AND(ISBLANK(A1647),ISBLANK(B1647),ISBLANK(E1647)),"Blanco",IF(AND(ISBLANK(A1647),NOT(ISBLANK(B1647))),"Titulo",IF(AND(NOT(ISBLANK(A1647)),NOT(ISBLANK(B1647)),ISBLANK(E1647),IFERROR(FIND("FF--",A1647)&gt;1,FALSE)),"F.Comercializacion",IF(AND(NOT(ISBLANK(A1647)),NOT(ISBLANK(B1647)),NOT(ISBLANK(E1647)),ISERROR(VLOOKUP(A1647,'ListaN68 02-02-2025'!$A$12:$E$13375,5,0))),"Nuevo",IF(AND(NOT(ISBLANK(A1647)),NOT(ISBLANK(B1647)),NOT(ISBLANK(E1647)),AND(E1647-VLOOKUP(A1647,'ListaN68 02-02-2025'!$A$12:$E$13375,5,0)&gt;=-2,E1647-VLOOKUP(A1647,'ListaN68 02-02-2025'!$A$12:$E$13375,5,0)&lt;=2)),"Igual",IF(AND(NOT(ISBLANK(A1647)),NOT(ISBLANK(B1647)),NOT(ISBLANK(E1647)),E1647-VLOOKUP(A1647,'ListaN68 02-02-2025'!$A$12:$E$13375,5,0)&gt;2),"Aumento",IF(AND(NOT(ISBLANK(A1647)),NOT(ISBLANK(B1647)),NOT(ISBLANK(E1647)),E1647-VLOOKUP(A1647,'ListaN68 02-02-2025'!$A$12:$E$13375,5,0)&lt;2),"Bajo","Error en codigo")))))))</f>
        <v>Bajo</v>
      </c>
    </row>
    <row r="1648" spans="1:32" x14ac:dyDescent="0.2">
      <c r="A1648" s="1" t="s">
        <v>6203</v>
      </c>
      <c r="B1648" t="s">
        <v>6204</v>
      </c>
      <c r="C1648" t="s">
        <v>4962</v>
      </c>
      <c r="D1648">
        <v>21</v>
      </c>
      <c r="E1648" s="46">
        <v>73694.731499999994</v>
      </c>
      <c r="F1648" s="44">
        <v>-6.8259385665528916E-3</v>
      </c>
      <c r="G1648" s="46"/>
      <c r="AF1648" t="str">
        <f>IF(AND(ISBLANK(A1648),ISBLANK(B1648),ISBLANK(E1648)),"Blanco",IF(AND(ISBLANK(A1648),NOT(ISBLANK(B1648))),"Titulo",IF(AND(NOT(ISBLANK(A1648)),NOT(ISBLANK(B1648)),ISBLANK(E1648),IFERROR(FIND("FF--",A1648)&gt;1,FALSE)),"F.Comercializacion",IF(AND(NOT(ISBLANK(A1648)),NOT(ISBLANK(B1648)),NOT(ISBLANK(E1648)),ISERROR(VLOOKUP(A1648,'ListaN68 02-02-2025'!$A$12:$E$13375,5,0))),"Nuevo",IF(AND(NOT(ISBLANK(A1648)),NOT(ISBLANK(B1648)),NOT(ISBLANK(E1648)),AND(E1648-VLOOKUP(A1648,'ListaN68 02-02-2025'!$A$12:$E$13375,5,0)&gt;=-2,E1648-VLOOKUP(A1648,'ListaN68 02-02-2025'!$A$12:$E$13375,5,0)&lt;=2)),"Igual",IF(AND(NOT(ISBLANK(A1648)),NOT(ISBLANK(B1648)),NOT(ISBLANK(E1648)),E1648-VLOOKUP(A1648,'ListaN68 02-02-2025'!$A$12:$E$13375,5,0)&gt;2),"Aumento",IF(AND(NOT(ISBLANK(A1648)),NOT(ISBLANK(B1648)),NOT(ISBLANK(E1648)),E1648-VLOOKUP(A1648,'ListaN68 02-02-2025'!$A$12:$E$13375,5,0)&lt;2),"Bajo","Error en codigo")))))))</f>
        <v>Bajo</v>
      </c>
    </row>
    <row r="1649" spans="1:32" x14ac:dyDescent="0.2">
      <c r="C1649"/>
      <c r="E1649" s="46"/>
      <c r="F1649" s="44"/>
      <c r="G1649" s="46"/>
      <c r="AF1649" t="str">
        <f>IF(AND(ISBLANK(A1649),ISBLANK(B1649),ISBLANK(E1649)),"Blanco",IF(AND(ISBLANK(A1649),NOT(ISBLANK(B1649))),"Titulo",IF(AND(NOT(ISBLANK(A1649)),NOT(ISBLANK(B1649)),ISBLANK(E1649),IFERROR(FIND("FF--",A1649)&gt;1,FALSE)),"F.Comercializacion",IF(AND(NOT(ISBLANK(A1649)),NOT(ISBLANK(B1649)),NOT(ISBLANK(E1649)),ISERROR(VLOOKUP(A1649,'ListaN68 02-02-2025'!$A$12:$E$13375,5,0))),"Nuevo",IF(AND(NOT(ISBLANK(A1649)),NOT(ISBLANK(B1649)),NOT(ISBLANK(E1649)),AND(E1649-VLOOKUP(A1649,'ListaN68 02-02-2025'!$A$12:$E$13375,5,0)&gt;=-2,E1649-VLOOKUP(A1649,'ListaN68 02-02-2025'!$A$12:$E$13375,5,0)&lt;=2)),"Igual",IF(AND(NOT(ISBLANK(A1649)),NOT(ISBLANK(B1649)),NOT(ISBLANK(E1649)),E1649-VLOOKUP(A1649,'ListaN68 02-02-2025'!$A$12:$E$13375,5,0)&gt;2),"Aumento",IF(AND(NOT(ISBLANK(A1649)),NOT(ISBLANK(B1649)),NOT(ISBLANK(E1649)),E1649-VLOOKUP(A1649,'ListaN68 02-02-2025'!$A$12:$E$13375,5,0)&lt;2),"Bajo","Error en codigo")))))))</f>
        <v>Blanco</v>
      </c>
    </row>
    <row r="1650" spans="1:32" x14ac:dyDescent="0.2">
      <c r="B1650" t="s">
        <v>1619</v>
      </c>
      <c r="C1650"/>
      <c r="E1650" s="46"/>
      <c r="F1650" s="44"/>
      <c r="G1650" s="46"/>
      <c r="AF1650" t="str">
        <f>IF(AND(ISBLANK(A1650),ISBLANK(B1650),ISBLANK(E1650)),"Blanco",IF(AND(ISBLANK(A1650),NOT(ISBLANK(B1650))),"Titulo",IF(AND(NOT(ISBLANK(A1650)),NOT(ISBLANK(B1650)),ISBLANK(E1650),IFERROR(FIND("FF--",A1650)&gt;1,FALSE)),"F.Comercializacion",IF(AND(NOT(ISBLANK(A1650)),NOT(ISBLANK(B1650)),NOT(ISBLANK(E1650)),ISERROR(VLOOKUP(A1650,'ListaN68 02-02-2025'!$A$12:$E$13375,5,0))),"Nuevo",IF(AND(NOT(ISBLANK(A1650)),NOT(ISBLANK(B1650)),NOT(ISBLANK(E1650)),AND(E1650-VLOOKUP(A1650,'ListaN68 02-02-2025'!$A$12:$E$13375,5,0)&gt;=-2,E1650-VLOOKUP(A1650,'ListaN68 02-02-2025'!$A$12:$E$13375,5,0)&lt;=2)),"Igual",IF(AND(NOT(ISBLANK(A1650)),NOT(ISBLANK(B1650)),NOT(ISBLANK(E1650)),E1650-VLOOKUP(A1650,'ListaN68 02-02-2025'!$A$12:$E$13375,5,0)&gt;2),"Aumento",IF(AND(NOT(ISBLANK(A1650)),NOT(ISBLANK(B1650)),NOT(ISBLANK(E1650)),E1650-VLOOKUP(A1650,'ListaN68 02-02-2025'!$A$12:$E$13375,5,0)&lt;2),"Bajo","Error en codigo")))))))</f>
        <v>Titulo</v>
      </c>
    </row>
    <row r="1651" spans="1:32" x14ac:dyDescent="0.2">
      <c r="C1651"/>
      <c r="E1651" s="46"/>
      <c r="F1651" s="44"/>
      <c r="G1651" s="46"/>
      <c r="AF1651" t="str">
        <f>IF(AND(ISBLANK(A1651),ISBLANK(B1651),ISBLANK(E1651)),"Blanco",IF(AND(ISBLANK(A1651),NOT(ISBLANK(B1651))),"Titulo",IF(AND(NOT(ISBLANK(A1651)),NOT(ISBLANK(B1651)),ISBLANK(E1651),IFERROR(FIND("FF--",A1651)&gt;1,FALSE)),"F.Comercializacion",IF(AND(NOT(ISBLANK(A1651)),NOT(ISBLANK(B1651)),NOT(ISBLANK(E1651)),ISERROR(VLOOKUP(A1651,'ListaN68 02-02-2025'!$A$12:$E$13375,5,0))),"Nuevo",IF(AND(NOT(ISBLANK(A1651)),NOT(ISBLANK(B1651)),NOT(ISBLANK(E1651)),AND(E1651-VLOOKUP(A1651,'ListaN68 02-02-2025'!$A$12:$E$13375,5,0)&gt;=-2,E1651-VLOOKUP(A1651,'ListaN68 02-02-2025'!$A$12:$E$13375,5,0)&lt;=2)),"Igual",IF(AND(NOT(ISBLANK(A1651)),NOT(ISBLANK(B1651)),NOT(ISBLANK(E1651)),E1651-VLOOKUP(A1651,'ListaN68 02-02-2025'!$A$12:$E$13375,5,0)&gt;2),"Aumento",IF(AND(NOT(ISBLANK(A1651)),NOT(ISBLANK(B1651)),NOT(ISBLANK(E1651)),E1651-VLOOKUP(A1651,'ListaN68 02-02-2025'!$A$12:$E$13375,5,0)&lt;2),"Bajo","Error en codigo")))))))</f>
        <v>Blanco</v>
      </c>
    </row>
    <row r="1652" spans="1:32" x14ac:dyDescent="0.2">
      <c r="A1652" s="1" t="s">
        <v>1629</v>
      </c>
      <c r="B1652" t="s">
        <v>3627</v>
      </c>
      <c r="C1652" t="s">
        <v>4959</v>
      </c>
      <c r="D1652">
        <v>21</v>
      </c>
      <c r="E1652" s="46">
        <v>92057.85</v>
      </c>
      <c r="F1652" s="44">
        <v>-6.8259385665528916E-3</v>
      </c>
      <c r="G1652" s="46"/>
      <c r="AF1652" t="str">
        <f>IF(AND(ISBLANK(A1652),ISBLANK(B1652),ISBLANK(E1652)),"Blanco",IF(AND(ISBLANK(A1652),NOT(ISBLANK(B1652))),"Titulo",IF(AND(NOT(ISBLANK(A1652)),NOT(ISBLANK(B1652)),ISBLANK(E1652),IFERROR(FIND("FF--",A1652)&gt;1,FALSE)),"F.Comercializacion",IF(AND(NOT(ISBLANK(A1652)),NOT(ISBLANK(B1652)),NOT(ISBLANK(E1652)),ISERROR(VLOOKUP(A1652,'ListaN68 02-02-2025'!$A$12:$E$13375,5,0))),"Nuevo",IF(AND(NOT(ISBLANK(A1652)),NOT(ISBLANK(B1652)),NOT(ISBLANK(E1652)),AND(E1652-VLOOKUP(A1652,'ListaN68 02-02-2025'!$A$12:$E$13375,5,0)&gt;=-2,E1652-VLOOKUP(A1652,'ListaN68 02-02-2025'!$A$12:$E$13375,5,0)&lt;=2)),"Igual",IF(AND(NOT(ISBLANK(A1652)),NOT(ISBLANK(B1652)),NOT(ISBLANK(E1652)),E1652-VLOOKUP(A1652,'ListaN68 02-02-2025'!$A$12:$E$13375,5,0)&gt;2),"Aumento",IF(AND(NOT(ISBLANK(A1652)),NOT(ISBLANK(B1652)),NOT(ISBLANK(E1652)),E1652-VLOOKUP(A1652,'ListaN68 02-02-2025'!$A$12:$E$13375,5,0)&lt;2),"Bajo","Error en codigo")))))))</f>
        <v>Bajo</v>
      </c>
    </row>
    <row r="1653" spans="1:32" x14ac:dyDescent="0.2">
      <c r="A1653" s="1" t="s">
        <v>1630</v>
      </c>
      <c r="B1653" t="s">
        <v>3629</v>
      </c>
      <c r="C1653" t="s">
        <v>4959</v>
      </c>
      <c r="D1653">
        <v>21</v>
      </c>
      <c r="E1653" s="46">
        <v>119924.01</v>
      </c>
      <c r="F1653" s="44">
        <v>-6.8259385665528916E-3</v>
      </c>
      <c r="G1653" s="46"/>
      <c r="AF1653" t="str">
        <f>IF(AND(ISBLANK(A1653),ISBLANK(B1653),ISBLANK(E1653)),"Blanco",IF(AND(ISBLANK(A1653),NOT(ISBLANK(B1653))),"Titulo",IF(AND(NOT(ISBLANK(A1653)),NOT(ISBLANK(B1653)),ISBLANK(E1653),IFERROR(FIND("FF--",A1653)&gt;1,FALSE)),"F.Comercializacion",IF(AND(NOT(ISBLANK(A1653)),NOT(ISBLANK(B1653)),NOT(ISBLANK(E1653)),ISERROR(VLOOKUP(A1653,'ListaN68 02-02-2025'!$A$12:$E$13375,5,0))),"Nuevo",IF(AND(NOT(ISBLANK(A1653)),NOT(ISBLANK(B1653)),NOT(ISBLANK(E1653)),AND(E1653-VLOOKUP(A1653,'ListaN68 02-02-2025'!$A$12:$E$13375,5,0)&gt;=-2,E1653-VLOOKUP(A1653,'ListaN68 02-02-2025'!$A$12:$E$13375,5,0)&lt;=2)),"Igual",IF(AND(NOT(ISBLANK(A1653)),NOT(ISBLANK(B1653)),NOT(ISBLANK(E1653)),E1653-VLOOKUP(A1653,'ListaN68 02-02-2025'!$A$12:$E$13375,5,0)&gt;2),"Aumento",IF(AND(NOT(ISBLANK(A1653)),NOT(ISBLANK(B1653)),NOT(ISBLANK(E1653)),E1653-VLOOKUP(A1653,'ListaN68 02-02-2025'!$A$12:$E$13375,5,0)&lt;2),"Bajo","Error en codigo")))))))</f>
        <v>Bajo</v>
      </c>
    </row>
    <row r="1654" spans="1:32" x14ac:dyDescent="0.2">
      <c r="A1654" s="1" t="s">
        <v>1631</v>
      </c>
      <c r="B1654" t="s">
        <v>3628</v>
      </c>
      <c r="C1654" t="s">
        <v>4959</v>
      </c>
      <c r="D1654">
        <v>21</v>
      </c>
      <c r="E1654" s="46">
        <v>119924.01</v>
      </c>
      <c r="F1654" s="44">
        <v>-6.8259385665528916E-3</v>
      </c>
      <c r="G1654" s="46"/>
      <c r="AF1654" t="str">
        <f>IF(AND(ISBLANK(A1654),ISBLANK(B1654),ISBLANK(E1654)),"Blanco",IF(AND(ISBLANK(A1654),NOT(ISBLANK(B1654))),"Titulo",IF(AND(NOT(ISBLANK(A1654)),NOT(ISBLANK(B1654)),ISBLANK(E1654),IFERROR(FIND("FF--",A1654)&gt;1,FALSE)),"F.Comercializacion",IF(AND(NOT(ISBLANK(A1654)),NOT(ISBLANK(B1654)),NOT(ISBLANK(E1654)),ISERROR(VLOOKUP(A1654,'ListaN68 02-02-2025'!$A$12:$E$13375,5,0))),"Nuevo",IF(AND(NOT(ISBLANK(A1654)),NOT(ISBLANK(B1654)),NOT(ISBLANK(E1654)),AND(E1654-VLOOKUP(A1654,'ListaN68 02-02-2025'!$A$12:$E$13375,5,0)&gt;=-2,E1654-VLOOKUP(A1654,'ListaN68 02-02-2025'!$A$12:$E$13375,5,0)&lt;=2)),"Igual",IF(AND(NOT(ISBLANK(A1654)),NOT(ISBLANK(B1654)),NOT(ISBLANK(E1654)),E1654-VLOOKUP(A1654,'ListaN68 02-02-2025'!$A$12:$E$13375,5,0)&gt;2),"Aumento",IF(AND(NOT(ISBLANK(A1654)),NOT(ISBLANK(B1654)),NOT(ISBLANK(E1654)),E1654-VLOOKUP(A1654,'ListaN68 02-02-2025'!$A$12:$E$13375,5,0)&lt;2),"Bajo","Error en codigo")))))))</f>
        <v>Bajo</v>
      </c>
    </row>
    <row r="1655" spans="1:32" x14ac:dyDescent="0.2">
      <c r="A1655" s="1" t="s">
        <v>1632</v>
      </c>
      <c r="B1655" t="s">
        <v>3633</v>
      </c>
      <c r="C1655" t="s">
        <v>4959</v>
      </c>
      <c r="D1655">
        <v>21</v>
      </c>
      <c r="E1655" s="46">
        <v>123904.89</v>
      </c>
      <c r="F1655" s="44">
        <v>-6.8259385665528916E-3</v>
      </c>
      <c r="G1655" s="46"/>
      <c r="AF1655" t="str">
        <f>IF(AND(ISBLANK(A1655),ISBLANK(B1655),ISBLANK(E1655)),"Blanco",IF(AND(ISBLANK(A1655),NOT(ISBLANK(B1655))),"Titulo",IF(AND(NOT(ISBLANK(A1655)),NOT(ISBLANK(B1655)),ISBLANK(E1655),IFERROR(FIND("FF--",A1655)&gt;1,FALSE)),"F.Comercializacion",IF(AND(NOT(ISBLANK(A1655)),NOT(ISBLANK(B1655)),NOT(ISBLANK(E1655)),ISERROR(VLOOKUP(A1655,'ListaN68 02-02-2025'!$A$12:$E$13375,5,0))),"Nuevo",IF(AND(NOT(ISBLANK(A1655)),NOT(ISBLANK(B1655)),NOT(ISBLANK(E1655)),AND(E1655-VLOOKUP(A1655,'ListaN68 02-02-2025'!$A$12:$E$13375,5,0)&gt;=-2,E1655-VLOOKUP(A1655,'ListaN68 02-02-2025'!$A$12:$E$13375,5,0)&lt;=2)),"Igual",IF(AND(NOT(ISBLANK(A1655)),NOT(ISBLANK(B1655)),NOT(ISBLANK(E1655)),E1655-VLOOKUP(A1655,'ListaN68 02-02-2025'!$A$12:$E$13375,5,0)&gt;2),"Aumento",IF(AND(NOT(ISBLANK(A1655)),NOT(ISBLANK(B1655)),NOT(ISBLANK(E1655)),E1655-VLOOKUP(A1655,'ListaN68 02-02-2025'!$A$12:$E$13375,5,0)&lt;2),"Bajo","Error en codigo")))))))</f>
        <v>Bajo</v>
      </c>
    </row>
    <row r="1656" spans="1:32" x14ac:dyDescent="0.2">
      <c r="A1656" s="1" t="s">
        <v>1633</v>
      </c>
      <c r="B1656" t="s">
        <v>3630</v>
      </c>
      <c r="C1656" t="s">
        <v>4959</v>
      </c>
      <c r="D1656">
        <v>21</v>
      </c>
      <c r="E1656" s="46">
        <v>143809.28999999998</v>
      </c>
      <c r="F1656" s="44">
        <v>-6.8259385665528916E-3</v>
      </c>
      <c r="G1656" s="46"/>
      <c r="AF1656" t="str">
        <f>IF(AND(ISBLANK(A1656),ISBLANK(B1656),ISBLANK(E1656)),"Blanco",IF(AND(ISBLANK(A1656),NOT(ISBLANK(B1656))),"Titulo",IF(AND(NOT(ISBLANK(A1656)),NOT(ISBLANK(B1656)),ISBLANK(E1656),IFERROR(FIND("FF--",A1656)&gt;1,FALSE)),"F.Comercializacion",IF(AND(NOT(ISBLANK(A1656)),NOT(ISBLANK(B1656)),NOT(ISBLANK(E1656)),ISERROR(VLOOKUP(A1656,'ListaN68 02-02-2025'!$A$12:$E$13375,5,0))),"Nuevo",IF(AND(NOT(ISBLANK(A1656)),NOT(ISBLANK(B1656)),NOT(ISBLANK(E1656)),AND(E1656-VLOOKUP(A1656,'ListaN68 02-02-2025'!$A$12:$E$13375,5,0)&gt;=-2,E1656-VLOOKUP(A1656,'ListaN68 02-02-2025'!$A$12:$E$13375,5,0)&lt;=2)),"Igual",IF(AND(NOT(ISBLANK(A1656)),NOT(ISBLANK(B1656)),NOT(ISBLANK(E1656)),E1656-VLOOKUP(A1656,'ListaN68 02-02-2025'!$A$12:$E$13375,5,0)&gt;2),"Aumento",IF(AND(NOT(ISBLANK(A1656)),NOT(ISBLANK(B1656)),NOT(ISBLANK(E1656)),E1656-VLOOKUP(A1656,'ListaN68 02-02-2025'!$A$12:$E$13375,5,0)&lt;2),"Bajo","Error en codigo")))))))</f>
        <v>Bajo</v>
      </c>
    </row>
    <row r="1657" spans="1:32" x14ac:dyDescent="0.2">
      <c r="A1657" s="1" t="s">
        <v>1634</v>
      </c>
      <c r="B1657" t="s">
        <v>3631</v>
      </c>
      <c r="C1657" t="s">
        <v>4959</v>
      </c>
      <c r="D1657">
        <v>21</v>
      </c>
      <c r="E1657" s="46">
        <v>201532.05</v>
      </c>
      <c r="F1657" s="44">
        <v>-6.8259385665528916E-3</v>
      </c>
      <c r="G1657" s="46"/>
      <c r="AF1657" t="str">
        <f>IF(AND(ISBLANK(A1657),ISBLANK(B1657),ISBLANK(E1657)),"Blanco",IF(AND(ISBLANK(A1657),NOT(ISBLANK(B1657))),"Titulo",IF(AND(NOT(ISBLANK(A1657)),NOT(ISBLANK(B1657)),ISBLANK(E1657),IFERROR(FIND("FF--",A1657)&gt;1,FALSE)),"F.Comercializacion",IF(AND(NOT(ISBLANK(A1657)),NOT(ISBLANK(B1657)),NOT(ISBLANK(E1657)),ISERROR(VLOOKUP(A1657,'ListaN68 02-02-2025'!$A$12:$E$13375,5,0))),"Nuevo",IF(AND(NOT(ISBLANK(A1657)),NOT(ISBLANK(B1657)),NOT(ISBLANK(E1657)),AND(E1657-VLOOKUP(A1657,'ListaN68 02-02-2025'!$A$12:$E$13375,5,0)&gt;=-2,E1657-VLOOKUP(A1657,'ListaN68 02-02-2025'!$A$12:$E$13375,5,0)&lt;=2)),"Igual",IF(AND(NOT(ISBLANK(A1657)),NOT(ISBLANK(B1657)),NOT(ISBLANK(E1657)),E1657-VLOOKUP(A1657,'ListaN68 02-02-2025'!$A$12:$E$13375,5,0)&gt;2),"Aumento",IF(AND(NOT(ISBLANK(A1657)),NOT(ISBLANK(B1657)),NOT(ISBLANK(E1657)),E1657-VLOOKUP(A1657,'ListaN68 02-02-2025'!$A$12:$E$13375,5,0)&lt;2),"Bajo","Error en codigo")))))))</f>
        <v>Bajo</v>
      </c>
    </row>
    <row r="1658" spans="1:32" x14ac:dyDescent="0.2">
      <c r="A1658" s="1" t="s">
        <v>1635</v>
      </c>
      <c r="B1658" t="s">
        <v>3634</v>
      </c>
      <c r="C1658" t="s">
        <v>4959</v>
      </c>
      <c r="D1658">
        <v>21</v>
      </c>
      <c r="E1658" s="46">
        <v>114947.90999999999</v>
      </c>
      <c r="F1658" s="44">
        <v>-6.8259385665528916E-3</v>
      </c>
      <c r="G1658" s="46"/>
      <c r="AF1658" t="str">
        <f>IF(AND(ISBLANK(A1658),ISBLANK(B1658),ISBLANK(E1658)),"Blanco",IF(AND(ISBLANK(A1658),NOT(ISBLANK(B1658))),"Titulo",IF(AND(NOT(ISBLANK(A1658)),NOT(ISBLANK(B1658)),ISBLANK(E1658),IFERROR(FIND("FF--",A1658)&gt;1,FALSE)),"F.Comercializacion",IF(AND(NOT(ISBLANK(A1658)),NOT(ISBLANK(B1658)),NOT(ISBLANK(E1658)),ISERROR(VLOOKUP(A1658,'ListaN68 02-02-2025'!$A$12:$E$13375,5,0))),"Nuevo",IF(AND(NOT(ISBLANK(A1658)),NOT(ISBLANK(B1658)),NOT(ISBLANK(E1658)),AND(E1658-VLOOKUP(A1658,'ListaN68 02-02-2025'!$A$12:$E$13375,5,0)&gt;=-2,E1658-VLOOKUP(A1658,'ListaN68 02-02-2025'!$A$12:$E$13375,5,0)&lt;=2)),"Igual",IF(AND(NOT(ISBLANK(A1658)),NOT(ISBLANK(B1658)),NOT(ISBLANK(E1658)),E1658-VLOOKUP(A1658,'ListaN68 02-02-2025'!$A$12:$E$13375,5,0)&gt;2),"Aumento",IF(AND(NOT(ISBLANK(A1658)),NOT(ISBLANK(B1658)),NOT(ISBLANK(E1658)),E1658-VLOOKUP(A1658,'ListaN68 02-02-2025'!$A$12:$E$13375,5,0)&lt;2),"Bajo","Error en codigo")))))))</f>
        <v>Bajo</v>
      </c>
    </row>
    <row r="1659" spans="1:32" x14ac:dyDescent="0.2">
      <c r="A1659" s="1" t="s">
        <v>1636</v>
      </c>
      <c r="B1659" t="s">
        <v>3635</v>
      </c>
      <c r="C1659" t="s">
        <v>4959</v>
      </c>
      <c r="D1659">
        <v>21</v>
      </c>
      <c r="E1659" s="46">
        <v>145799.73000000001</v>
      </c>
      <c r="F1659" s="44">
        <v>-6.8259385665528916E-3</v>
      </c>
      <c r="G1659" s="46"/>
      <c r="AF1659" t="str">
        <f>IF(AND(ISBLANK(A1659),ISBLANK(B1659),ISBLANK(E1659)),"Blanco",IF(AND(ISBLANK(A1659),NOT(ISBLANK(B1659))),"Titulo",IF(AND(NOT(ISBLANK(A1659)),NOT(ISBLANK(B1659)),ISBLANK(E1659),IFERROR(FIND("FF--",A1659)&gt;1,FALSE)),"F.Comercializacion",IF(AND(NOT(ISBLANK(A1659)),NOT(ISBLANK(B1659)),NOT(ISBLANK(E1659)),ISERROR(VLOOKUP(A1659,'ListaN68 02-02-2025'!$A$12:$E$13375,5,0))),"Nuevo",IF(AND(NOT(ISBLANK(A1659)),NOT(ISBLANK(B1659)),NOT(ISBLANK(E1659)),AND(E1659-VLOOKUP(A1659,'ListaN68 02-02-2025'!$A$12:$E$13375,5,0)&gt;=-2,E1659-VLOOKUP(A1659,'ListaN68 02-02-2025'!$A$12:$E$13375,5,0)&lt;=2)),"Igual",IF(AND(NOT(ISBLANK(A1659)),NOT(ISBLANK(B1659)),NOT(ISBLANK(E1659)),E1659-VLOOKUP(A1659,'ListaN68 02-02-2025'!$A$12:$E$13375,5,0)&gt;2),"Aumento",IF(AND(NOT(ISBLANK(A1659)),NOT(ISBLANK(B1659)),NOT(ISBLANK(E1659)),E1659-VLOOKUP(A1659,'ListaN68 02-02-2025'!$A$12:$E$13375,5,0)&lt;2),"Bajo","Error en codigo")))))))</f>
        <v>Bajo</v>
      </c>
    </row>
    <row r="1660" spans="1:32" x14ac:dyDescent="0.2">
      <c r="A1660" s="1" t="s">
        <v>1637</v>
      </c>
      <c r="B1660" t="s">
        <v>3632</v>
      </c>
      <c r="C1660" t="s">
        <v>4959</v>
      </c>
      <c r="D1660">
        <v>21</v>
      </c>
      <c r="E1660" s="46">
        <v>74641.5</v>
      </c>
      <c r="F1660" s="44">
        <v>-6.8259385665528916E-3</v>
      </c>
      <c r="G1660" s="46"/>
      <c r="AF1660" t="str">
        <f>IF(AND(ISBLANK(A1660),ISBLANK(B1660),ISBLANK(E1660)),"Blanco",IF(AND(ISBLANK(A1660),NOT(ISBLANK(B1660))),"Titulo",IF(AND(NOT(ISBLANK(A1660)),NOT(ISBLANK(B1660)),ISBLANK(E1660),IFERROR(FIND("FF--",A1660)&gt;1,FALSE)),"F.Comercializacion",IF(AND(NOT(ISBLANK(A1660)),NOT(ISBLANK(B1660)),NOT(ISBLANK(E1660)),ISERROR(VLOOKUP(A1660,'ListaN68 02-02-2025'!$A$12:$E$13375,5,0))),"Nuevo",IF(AND(NOT(ISBLANK(A1660)),NOT(ISBLANK(B1660)),NOT(ISBLANK(E1660)),AND(E1660-VLOOKUP(A1660,'ListaN68 02-02-2025'!$A$12:$E$13375,5,0)&gt;=-2,E1660-VLOOKUP(A1660,'ListaN68 02-02-2025'!$A$12:$E$13375,5,0)&lt;=2)),"Igual",IF(AND(NOT(ISBLANK(A1660)),NOT(ISBLANK(B1660)),NOT(ISBLANK(E1660)),E1660-VLOOKUP(A1660,'ListaN68 02-02-2025'!$A$12:$E$13375,5,0)&gt;2),"Aumento",IF(AND(NOT(ISBLANK(A1660)),NOT(ISBLANK(B1660)),NOT(ISBLANK(E1660)),E1660-VLOOKUP(A1660,'ListaN68 02-02-2025'!$A$12:$E$13375,5,0)&lt;2),"Bajo","Error en codigo")))))))</f>
        <v>Bajo</v>
      </c>
    </row>
    <row r="1661" spans="1:32" x14ac:dyDescent="0.2">
      <c r="A1661" s="1" t="s">
        <v>1638</v>
      </c>
      <c r="B1661" t="s">
        <v>3636</v>
      </c>
      <c r="C1661" t="s">
        <v>4959</v>
      </c>
      <c r="D1661">
        <v>21</v>
      </c>
      <c r="E1661" s="46">
        <v>115943.13</v>
      </c>
      <c r="F1661" s="44">
        <v>-6.8259385665528916E-3</v>
      </c>
      <c r="G1661" s="46"/>
      <c r="AF1661" t="str">
        <f>IF(AND(ISBLANK(A1661),ISBLANK(B1661),ISBLANK(E1661)),"Blanco",IF(AND(ISBLANK(A1661),NOT(ISBLANK(B1661))),"Titulo",IF(AND(NOT(ISBLANK(A1661)),NOT(ISBLANK(B1661)),ISBLANK(E1661),IFERROR(FIND("FF--",A1661)&gt;1,FALSE)),"F.Comercializacion",IF(AND(NOT(ISBLANK(A1661)),NOT(ISBLANK(B1661)),NOT(ISBLANK(E1661)),ISERROR(VLOOKUP(A1661,'ListaN68 02-02-2025'!$A$12:$E$13375,5,0))),"Nuevo",IF(AND(NOT(ISBLANK(A1661)),NOT(ISBLANK(B1661)),NOT(ISBLANK(E1661)),AND(E1661-VLOOKUP(A1661,'ListaN68 02-02-2025'!$A$12:$E$13375,5,0)&gt;=-2,E1661-VLOOKUP(A1661,'ListaN68 02-02-2025'!$A$12:$E$13375,5,0)&lt;=2)),"Igual",IF(AND(NOT(ISBLANK(A1661)),NOT(ISBLANK(B1661)),NOT(ISBLANK(E1661)),E1661-VLOOKUP(A1661,'ListaN68 02-02-2025'!$A$12:$E$13375,5,0)&gt;2),"Aumento",IF(AND(NOT(ISBLANK(A1661)),NOT(ISBLANK(B1661)),NOT(ISBLANK(E1661)),E1661-VLOOKUP(A1661,'ListaN68 02-02-2025'!$A$12:$E$13375,5,0)&lt;2),"Bajo","Error en codigo")))))))</f>
        <v>Bajo</v>
      </c>
    </row>
    <row r="1662" spans="1:32" x14ac:dyDescent="0.2">
      <c r="A1662" s="1" t="s">
        <v>1639</v>
      </c>
      <c r="B1662" t="s">
        <v>3637</v>
      </c>
      <c r="C1662" t="s">
        <v>4959</v>
      </c>
      <c r="D1662">
        <v>21</v>
      </c>
      <c r="E1662" s="46">
        <v>115943.13</v>
      </c>
      <c r="F1662" s="44">
        <v>-6.8259385665528916E-3</v>
      </c>
      <c r="G1662" s="46"/>
      <c r="AF1662" t="str">
        <f>IF(AND(ISBLANK(A1662),ISBLANK(B1662),ISBLANK(E1662)),"Blanco",IF(AND(ISBLANK(A1662),NOT(ISBLANK(B1662))),"Titulo",IF(AND(NOT(ISBLANK(A1662)),NOT(ISBLANK(B1662)),ISBLANK(E1662),IFERROR(FIND("FF--",A1662)&gt;1,FALSE)),"F.Comercializacion",IF(AND(NOT(ISBLANK(A1662)),NOT(ISBLANK(B1662)),NOT(ISBLANK(E1662)),ISERROR(VLOOKUP(A1662,'ListaN68 02-02-2025'!$A$12:$E$13375,5,0))),"Nuevo",IF(AND(NOT(ISBLANK(A1662)),NOT(ISBLANK(B1662)),NOT(ISBLANK(E1662)),AND(E1662-VLOOKUP(A1662,'ListaN68 02-02-2025'!$A$12:$E$13375,5,0)&gt;=-2,E1662-VLOOKUP(A1662,'ListaN68 02-02-2025'!$A$12:$E$13375,5,0)&lt;=2)),"Igual",IF(AND(NOT(ISBLANK(A1662)),NOT(ISBLANK(B1662)),NOT(ISBLANK(E1662)),E1662-VLOOKUP(A1662,'ListaN68 02-02-2025'!$A$12:$E$13375,5,0)&gt;2),"Aumento",IF(AND(NOT(ISBLANK(A1662)),NOT(ISBLANK(B1662)),NOT(ISBLANK(E1662)),E1662-VLOOKUP(A1662,'ListaN68 02-02-2025'!$A$12:$E$13375,5,0)&lt;2),"Bajo","Error en codigo")))))))</f>
        <v>Bajo</v>
      </c>
    </row>
    <row r="1663" spans="1:32" x14ac:dyDescent="0.2">
      <c r="A1663" s="1" t="s">
        <v>1622</v>
      </c>
      <c r="B1663" t="s">
        <v>3618</v>
      </c>
      <c r="C1663" t="s">
        <v>4959</v>
      </c>
      <c r="D1663">
        <v>21</v>
      </c>
      <c r="E1663" s="46">
        <v>120421.62</v>
      </c>
      <c r="F1663" s="44">
        <v>-6.8259385665528916E-3</v>
      </c>
      <c r="G1663" s="46"/>
      <c r="AF1663" t="str">
        <f>IF(AND(ISBLANK(A1663),ISBLANK(B1663),ISBLANK(E1663)),"Blanco",IF(AND(ISBLANK(A1663),NOT(ISBLANK(B1663))),"Titulo",IF(AND(NOT(ISBLANK(A1663)),NOT(ISBLANK(B1663)),ISBLANK(E1663),IFERROR(FIND("FF--",A1663)&gt;1,FALSE)),"F.Comercializacion",IF(AND(NOT(ISBLANK(A1663)),NOT(ISBLANK(B1663)),NOT(ISBLANK(E1663)),ISERROR(VLOOKUP(A1663,'ListaN68 02-02-2025'!$A$12:$E$13375,5,0))),"Nuevo",IF(AND(NOT(ISBLANK(A1663)),NOT(ISBLANK(B1663)),NOT(ISBLANK(E1663)),AND(E1663-VLOOKUP(A1663,'ListaN68 02-02-2025'!$A$12:$E$13375,5,0)&gt;=-2,E1663-VLOOKUP(A1663,'ListaN68 02-02-2025'!$A$12:$E$13375,5,0)&lt;=2)),"Igual",IF(AND(NOT(ISBLANK(A1663)),NOT(ISBLANK(B1663)),NOT(ISBLANK(E1663)),E1663-VLOOKUP(A1663,'ListaN68 02-02-2025'!$A$12:$E$13375,5,0)&gt;2),"Aumento",IF(AND(NOT(ISBLANK(A1663)),NOT(ISBLANK(B1663)),NOT(ISBLANK(E1663)),E1663-VLOOKUP(A1663,'ListaN68 02-02-2025'!$A$12:$E$13375,5,0)&lt;2),"Bajo","Error en codigo")))))))</f>
        <v>Bajo</v>
      </c>
    </row>
    <row r="1664" spans="1:32" x14ac:dyDescent="0.2">
      <c r="A1664" s="1" t="s">
        <v>1623</v>
      </c>
      <c r="B1664" t="s">
        <v>3619</v>
      </c>
      <c r="C1664" t="s">
        <v>4959</v>
      </c>
      <c r="D1664">
        <v>21</v>
      </c>
      <c r="E1664" s="46">
        <v>183120.47999999998</v>
      </c>
      <c r="F1664" s="44">
        <v>-6.8259385665528916E-3</v>
      </c>
      <c r="G1664" s="46"/>
      <c r="AF1664" t="str">
        <f>IF(AND(ISBLANK(A1664),ISBLANK(B1664),ISBLANK(E1664)),"Blanco",IF(AND(ISBLANK(A1664),NOT(ISBLANK(B1664))),"Titulo",IF(AND(NOT(ISBLANK(A1664)),NOT(ISBLANK(B1664)),ISBLANK(E1664),IFERROR(FIND("FF--",A1664)&gt;1,FALSE)),"F.Comercializacion",IF(AND(NOT(ISBLANK(A1664)),NOT(ISBLANK(B1664)),NOT(ISBLANK(E1664)),ISERROR(VLOOKUP(A1664,'ListaN68 02-02-2025'!$A$12:$E$13375,5,0))),"Nuevo",IF(AND(NOT(ISBLANK(A1664)),NOT(ISBLANK(B1664)),NOT(ISBLANK(E1664)),AND(E1664-VLOOKUP(A1664,'ListaN68 02-02-2025'!$A$12:$E$13375,5,0)&gt;=-2,E1664-VLOOKUP(A1664,'ListaN68 02-02-2025'!$A$12:$E$13375,5,0)&lt;=2)),"Igual",IF(AND(NOT(ISBLANK(A1664)),NOT(ISBLANK(B1664)),NOT(ISBLANK(E1664)),E1664-VLOOKUP(A1664,'ListaN68 02-02-2025'!$A$12:$E$13375,5,0)&gt;2),"Aumento",IF(AND(NOT(ISBLANK(A1664)),NOT(ISBLANK(B1664)),NOT(ISBLANK(E1664)),E1664-VLOOKUP(A1664,'ListaN68 02-02-2025'!$A$12:$E$13375,5,0)&lt;2),"Bajo","Error en codigo")))))))</f>
        <v>Bajo</v>
      </c>
    </row>
    <row r="1665" spans="1:32" x14ac:dyDescent="0.2">
      <c r="A1665" s="1" t="s">
        <v>1620</v>
      </c>
      <c r="B1665" t="s">
        <v>3621</v>
      </c>
      <c r="C1665" t="s">
        <v>4959</v>
      </c>
      <c r="D1665">
        <v>21</v>
      </c>
      <c r="E1665" s="46">
        <v>78622.38</v>
      </c>
      <c r="F1665" s="44">
        <v>-6.8259385665528916E-3</v>
      </c>
      <c r="G1665" s="46"/>
      <c r="AF1665" t="str">
        <f>IF(AND(ISBLANK(A1665),ISBLANK(B1665),ISBLANK(E1665)),"Blanco",IF(AND(ISBLANK(A1665),NOT(ISBLANK(B1665))),"Titulo",IF(AND(NOT(ISBLANK(A1665)),NOT(ISBLANK(B1665)),ISBLANK(E1665),IFERROR(FIND("FF--",A1665)&gt;1,FALSE)),"F.Comercializacion",IF(AND(NOT(ISBLANK(A1665)),NOT(ISBLANK(B1665)),NOT(ISBLANK(E1665)),ISERROR(VLOOKUP(A1665,'ListaN68 02-02-2025'!$A$12:$E$13375,5,0))),"Nuevo",IF(AND(NOT(ISBLANK(A1665)),NOT(ISBLANK(B1665)),NOT(ISBLANK(E1665)),AND(E1665-VLOOKUP(A1665,'ListaN68 02-02-2025'!$A$12:$E$13375,5,0)&gt;=-2,E1665-VLOOKUP(A1665,'ListaN68 02-02-2025'!$A$12:$E$13375,5,0)&lt;=2)),"Igual",IF(AND(NOT(ISBLANK(A1665)),NOT(ISBLANK(B1665)),NOT(ISBLANK(E1665)),E1665-VLOOKUP(A1665,'ListaN68 02-02-2025'!$A$12:$E$13375,5,0)&gt;2),"Aumento",IF(AND(NOT(ISBLANK(A1665)),NOT(ISBLANK(B1665)),NOT(ISBLANK(E1665)),E1665-VLOOKUP(A1665,'ListaN68 02-02-2025'!$A$12:$E$13375,5,0)&lt;2),"Bajo","Error en codigo")))))))</f>
        <v>Bajo</v>
      </c>
    </row>
    <row r="1666" spans="1:32" x14ac:dyDescent="0.2">
      <c r="A1666" s="1" t="s">
        <v>1621</v>
      </c>
      <c r="B1666" t="s">
        <v>3620</v>
      </c>
      <c r="C1666" t="s">
        <v>4959</v>
      </c>
      <c r="D1666">
        <v>21</v>
      </c>
      <c r="E1666" s="46">
        <v>115445.51999999999</v>
      </c>
      <c r="F1666" s="44">
        <v>-6.8259385665528916E-3</v>
      </c>
      <c r="G1666" s="46"/>
      <c r="AF1666" t="str">
        <f>IF(AND(ISBLANK(A1666),ISBLANK(B1666),ISBLANK(E1666)),"Blanco",IF(AND(ISBLANK(A1666),NOT(ISBLANK(B1666))),"Titulo",IF(AND(NOT(ISBLANK(A1666)),NOT(ISBLANK(B1666)),ISBLANK(E1666),IFERROR(FIND("FF--",A1666)&gt;1,FALSE)),"F.Comercializacion",IF(AND(NOT(ISBLANK(A1666)),NOT(ISBLANK(B1666)),NOT(ISBLANK(E1666)),ISERROR(VLOOKUP(A1666,'ListaN68 02-02-2025'!$A$12:$E$13375,5,0))),"Nuevo",IF(AND(NOT(ISBLANK(A1666)),NOT(ISBLANK(B1666)),NOT(ISBLANK(E1666)),AND(E1666-VLOOKUP(A1666,'ListaN68 02-02-2025'!$A$12:$E$13375,5,0)&gt;=-2,E1666-VLOOKUP(A1666,'ListaN68 02-02-2025'!$A$12:$E$13375,5,0)&lt;=2)),"Igual",IF(AND(NOT(ISBLANK(A1666)),NOT(ISBLANK(B1666)),NOT(ISBLANK(E1666)),E1666-VLOOKUP(A1666,'ListaN68 02-02-2025'!$A$12:$E$13375,5,0)&gt;2),"Aumento",IF(AND(NOT(ISBLANK(A1666)),NOT(ISBLANK(B1666)),NOT(ISBLANK(E1666)),E1666-VLOOKUP(A1666,'ListaN68 02-02-2025'!$A$12:$E$13375,5,0)&lt;2),"Bajo","Error en codigo")))))))</f>
        <v>Bajo</v>
      </c>
    </row>
    <row r="1667" spans="1:32" x14ac:dyDescent="0.2">
      <c r="A1667" s="1" t="s">
        <v>1624</v>
      </c>
      <c r="B1667" t="s">
        <v>3623</v>
      </c>
      <c r="C1667" t="s">
        <v>4959</v>
      </c>
      <c r="D1667">
        <v>21</v>
      </c>
      <c r="E1667" s="46">
        <v>108976.59</v>
      </c>
      <c r="F1667" s="44">
        <v>-6.8259385665528916E-3</v>
      </c>
      <c r="G1667" s="46"/>
      <c r="AF1667" t="str">
        <f>IF(AND(ISBLANK(A1667),ISBLANK(B1667),ISBLANK(E1667)),"Blanco",IF(AND(ISBLANK(A1667),NOT(ISBLANK(B1667))),"Titulo",IF(AND(NOT(ISBLANK(A1667)),NOT(ISBLANK(B1667)),ISBLANK(E1667),IFERROR(FIND("FF--",A1667)&gt;1,FALSE)),"F.Comercializacion",IF(AND(NOT(ISBLANK(A1667)),NOT(ISBLANK(B1667)),NOT(ISBLANK(E1667)),ISERROR(VLOOKUP(A1667,'ListaN68 02-02-2025'!$A$12:$E$13375,5,0))),"Nuevo",IF(AND(NOT(ISBLANK(A1667)),NOT(ISBLANK(B1667)),NOT(ISBLANK(E1667)),AND(E1667-VLOOKUP(A1667,'ListaN68 02-02-2025'!$A$12:$E$13375,5,0)&gt;=-2,E1667-VLOOKUP(A1667,'ListaN68 02-02-2025'!$A$12:$E$13375,5,0)&lt;=2)),"Igual",IF(AND(NOT(ISBLANK(A1667)),NOT(ISBLANK(B1667)),NOT(ISBLANK(E1667)),E1667-VLOOKUP(A1667,'ListaN68 02-02-2025'!$A$12:$E$13375,5,0)&gt;2),"Aumento",IF(AND(NOT(ISBLANK(A1667)),NOT(ISBLANK(B1667)),NOT(ISBLANK(E1667)),E1667-VLOOKUP(A1667,'ListaN68 02-02-2025'!$A$12:$E$13375,5,0)&lt;2),"Bajo","Error en codigo")))))))</f>
        <v>Bajo</v>
      </c>
    </row>
    <row r="1668" spans="1:32" x14ac:dyDescent="0.2">
      <c r="A1668" s="1" t="s">
        <v>1625</v>
      </c>
      <c r="B1668" t="s">
        <v>3626</v>
      </c>
      <c r="C1668" t="s">
        <v>4959</v>
      </c>
      <c r="D1668">
        <v>21</v>
      </c>
      <c r="E1668" s="46">
        <v>120919.23</v>
      </c>
      <c r="F1668" s="44">
        <v>-6.8259385665528916E-3</v>
      </c>
      <c r="G1668" s="46"/>
      <c r="AF1668" t="str">
        <f>IF(AND(ISBLANK(A1668),ISBLANK(B1668),ISBLANK(E1668)),"Blanco",IF(AND(ISBLANK(A1668),NOT(ISBLANK(B1668))),"Titulo",IF(AND(NOT(ISBLANK(A1668)),NOT(ISBLANK(B1668)),ISBLANK(E1668),IFERROR(FIND("FF--",A1668)&gt;1,FALSE)),"F.Comercializacion",IF(AND(NOT(ISBLANK(A1668)),NOT(ISBLANK(B1668)),NOT(ISBLANK(E1668)),ISERROR(VLOOKUP(A1668,'ListaN68 02-02-2025'!$A$12:$E$13375,5,0))),"Nuevo",IF(AND(NOT(ISBLANK(A1668)),NOT(ISBLANK(B1668)),NOT(ISBLANK(E1668)),AND(E1668-VLOOKUP(A1668,'ListaN68 02-02-2025'!$A$12:$E$13375,5,0)&gt;=-2,E1668-VLOOKUP(A1668,'ListaN68 02-02-2025'!$A$12:$E$13375,5,0)&lt;=2)),"Igual",IF(AND(NOT(ISBLANK(A1668)),NOT(ISBLANK(B1668)),NOT(ISBLANK(E1668)),E1668-VLOOKUP(A1668,'ListaN68 02-02-2025'!$A$12:$E$13375,5,0)&gt;2),"Aumento",IF(AND(NOT(ISBLANK(A1668)),NOT(ISBLANK(B1668)),NOT(ISBLANK(E1668)),E1668-VLOOKUP(A1668,'ListaN68 02-02-2025'!$A$12:$E$13375,5,0)&lt;2),"Bajo","Error en codigo")))))))</f>
        <v>Bajo</v>
      </c>
    </row>
    <row r="1669" spans="1:32" x14ac:dyDescent="0.2">
      <c r="A1669" s="1" t="s">
        <v>1626</v>
      </c>
      <c r="B1669" t="s">
        <v>3624</v>
      </c>
      <c r="C1669" t="s">
        <v>4959</v>
      </c>
      <c r="D1669">
        <v>21</v>
      </c>
      <c r="E1669" s="46">
        <v>132861.87</v>
      </c>
      <c r="F1669" s="44">
        <v>-6.8259385665527805E-3</v>
      </c>
      <c r="G1669" s="46"/>
      <c r="AF1669" t="str">
        <f>IF(AND(ISBLANK(A1669),ISBLANK(B1669),ISBLANK(E1669)),"Blanco",IF(AND(ISBLANK(A1669),NOT(ISBLANK(B1669))),"Titulo",IF(AND(NOT(ISBLANK(A1669)),NOT(ISBLANK(B1669)),ISBLANK(E1669),IFERROR(FIND("FF--",A1669)&gt;1,FALSE)),"F.Comercializacion",IF(AND(NOT(ISBLANK(A1669)),NOT(ISBLANK(B1669)),NOT(ISBLANK(E1669)),ISERROR(VLOOKUP(A1669,'ListaN68 02-02-2025'!$A$12:$E$13375,5,0))),"Nuevo",IF(AND(NOT(ISBLANK(A1669)),NOT(ISBLANK(B1669)),NOT(ISBLANK(E1669)),AND(E1669-VLOOKUP(A1669,'ListaN68 02-02-2025'!$A$12:$E$13375,5,0)&gt;=-2,E1669-VLOOKUP(A1669,'ListaN68 02-02-2025'!$A$12:$E$13375,5,0)&lt;=2)),"Igual",IF(AND(NOT(ISBLANK(A1669)),NOT(ISBLANK(B1669)),NOT(ISBLANK(E1669)),E1669-VLOOKUP(A1669,'ListaN68 02-02-2025'!$A$12:$E$13375,5,0)&gt;2),"Aumento",IF(AND(NOT(ISBLANK(A1669)),NOT(ISBLANK(B1669)),NOT(ISBLANK(E1669)),E1669-VLOOKUP(A1669,'ListaN68 02-02-2025'!$A$12:$E$13375,5,0)&lt;2),"Bajo","Error en codigo")))))))</f>
        <v>Bajo</v>
      </c>
    </row>
    <row r="1670" spans="1:32" x14ac:dyDescent="0.2">
      <c r="A1670" s="1" t="s">
        <v>1640</v>
      </c>
      <c r="B1670" t="s">
        <v>1641</v>
      </c>
      <c r="C1670" t="s">
        <v>4948</v>
      </c>
      <c r="D1670">
        <v>21</v>
      </c>
      <c r="E1670" s="46">
        <v>94.941999999999993</v>
      </c>
      <c r="F1670" s="44"/>
      <c r="G1670" s="46"/>
      <c r="AF1670" t="str">
        <f>IF(AND(ISBLANK(A1670),ISBLANK(B1670),ISBLANK(E1670)),"Blanco",IF(AND(ISBLANK(A1670),NOT(ISBLANK(B1670))),"Titulo",IF(AND(NOT(ISBLANK(A1670)),NOT(ISBLANK(B1670)),ISBLANK(E1670),IFERROR(FIND("FF--",A1670)&gt;1,FALSE)),"F.Comercializacion",IF(AND(NOT(ISBLANK(A1670)),NOT(ISBLANK(B1670)),NOT(ISBLANK(E1670)),ISERROR(VLOOKUP(A1670,'ListaN68 02-02-2025'!$A$12:$E$13375,5,0))),"Nuevo",IF(AND(NOT(ISBLANK(A1670)),NOT(ISBLANK(B1670)),NOT(ISBLANK(E1670)),AND(E1670-VLOOKUP(A1670,'ListaN68 02-02-2025'!$A$12:$E$13375,5,0)&gt;=-2,E1670-VLOOKUP(A1670,'ListaN68 02-02-2025'!$A$12:$E$13375,5,0)&lt;=2)),"Igual",IF(AND(NOT(ISBLANK(A1670)),NOT(ISBLANK(B1670)),NOT(ISBLANK(E1670)),E1670-VLOOKUP(A1670,'ListaN68 02-02-2025'!$A$12:$E$13375,5,0)&gt;2),"Aumento",IF(AND(NOT(ISBLANK(A1670)),NOT(ISBLANK(B1670)),NOT(ISBLANK(E1670)),E1670-VLOOKUP(A1670,'ListaN68 02-02-2025'!$A$12:$E$13375,5,0)&lt;2),"Bajo","Error en codigo")))))))</f>
        <v>Igual</v>
      </c>
    </row>
    <row r="1671" spans="1:32" x14ac:dyDescent="0.2">
      <c r="A1671" s="1" t="s">
        <v>1627</v>
      </c>
      <c r="B1671" t="s">
        <v>3625</v>
      </c>
      <c r="C1671" t="s">
        <v>4959</v>
      </c>
      <c r="D1671">
        <v>21</v>
      </c>
      <c r="E1671" s="46">
        <v>150278.22</v>
      </c>
      <c r="F1671" s="44">
        <v>-6.8259385665528916E-3</v>
      </c>
      <c r="G1671" s="46"/>
      <c r="AF1671" t="str">
        <f>IF(AND(ISBLANK(A1671),ISBLANK(B1671),ISBLANK(E1671)),"Blanco",IF(AND(ISBLANK(A1671),NOT(ISBLANK(B1671))),"Titulo",IF(AND(NOT(ISBLANK(A1671)),NOT(ISBLANK(B1671)),ISBLANK(E1671),IFERROR(FIND("FF--",A1671)&gt;1,FALSE)),"F.Comercializacion",IF(AND(NOT(ISBLANK(A1671)),NOT(ISBLANK(B1671)),NOT(ISBLANK(E1671)),ISERROR(VLOOKUP(A1671,'ListaN68 02-02-2025'!$A$12:$E$13375,5,0))),"Nuevo",IF(AND(NOT(ISBLANK(A1671)),NOT(ISBLANK(B1671)),NOT(ISBLANK(E1671)),AND(E1671-VLOOKUP(A1671,'ListaN68 02-02-2025'!$A$12:$E$13375,5,0)&gt;=-2,E1671-VLOOKUP(A1671,'ListaN68 02-02-2025'!$A$12:$E$13375,5,0)&lt;=2)),"Igual",IF(AND(NOT(ISBLANK(A1671)),NOT(ISBLANK(B1671)),NOT(ISBLANK(E1671)),E1671-VLOOKUP(A1671,'ListaN68 02-02-2025'!$A$12:$E$13375,5,0)&gt;2),"Aumento",IF(AND(NOT(ISBLANK(A1671)),NOT(ISBLANK(B1671)),NOT(ISBLANK(E1671)),E1671-VLOOKUP(A1671,'ListaN68 02-02-2025'!$A$12:$E$13375,5,0)&lt;2),"Bajo","Error en codigo")))))))</f>
        <v>Bajo</v>
      </c>
    </row>
    <row r="1672" spans="1:32" x14ac:dyDescent="0.2">
      <c r="A1672" s="1" t="s">
        <v>1628</v>
      </c>
      <c r="B1672" t="s">
        <v>3622</v>
      </c>
      <c r="C1672" t="s">
        <v>4959</v>
      </c>
      <c r="D1672">
        <v>21</v>
      </c>
      <c r="E1672" s="46">
        <v>170182.62</v>
      </c>
      <c r="F1672" s="44">
        <v>-6.8259385665530026E-3</v>
      </c>
      <c r="G1672" s="46"/>
      <c r="AF1672" t="str">
        <f>IF(AND(ISBLANK(A1672),ISBLANK(B1672),ISBLANK(E1672)),"Blanco",IF(AND(ISBLANK(A1672),NOT(ISBLANK(B1672))),"Titulo",IF(AND(NOT(ISBLANK(A1672)),NOT(ISBLANK(B1672)),ISBLANK(E1672),IFERROR(FIND("FF--",A1672)&gt;1,FALSE)),"F.Comercializacion",IF(AND(NOT(ISBLANK(A1672)),NOT(ISBLANK(B1672)),NOT(ISBLANK(E1672)),ISERROR(VLOOKUP(A1672,'ListaN68 02-02-2025'!$A$12:$E$13375,5,0))),"Nuevo",IF(AND(NOT(ISBLANK(A1672)),NOT(ISBLANK(B1672)),NOT(ISBLANK(E1672)),AND(E1672-VLOOKUP(A1672,'ListaN68 02-02-2025'!$A$12:$E$13375,5,0)&gt;=-2,E1672-VLOOKUP(A1672,'ListaN68 02-02-2025'!$A$12:$E$13375,5,0)&lt;=2)),"Igual",IF(AND(NOT(ISBLANK(A1672)),NOT(ISBLANK(B1672)),NOT(ISBLANK(E1672)),E1672-VLOOKUP(A1672,'ListaN68 02-02-2025'!$A$12:$E$13375,5,0)&gt;2),"Aumento",IF(AND(NOT(ISBLANK(A1672)),NOT(ISBLANK(B1672)),NOT(ISBLANK(E1672)),E1672-VLOOKUP(A1672,'ListaN68 02-02-2025'!$A$12:$E$13375,5,0)&lt;2),"Bajo","Error en codigo")))))))</f>
        <v>Bajo</v>
      </c>
    </row>
    <row r="1673" spans="1:32" x14ac:dyDescent="0.2">
      <c r="C1673"/>
      <c r="E1673" s="46"/>
      <c r="F1673" s="44"/>
      <c r="G1673" s="46"/>
      <c r="AF1673" t="str">
        <f>IF(AND(ISBLANK(A1673),ISBLANK(B1673),ISBLANK(E1673)),"Blanco",IF(AND(ISBLANK(A1673),NOT(ISBLANK(B1673))),"Titulo",IF(AND(NOT(ISBLANK(A1673)),NOT(ISBLANK(B1673)),ISBLANK(E1673),IFERROR(FIND("FF--",A1673)&gt;1,FALSE)),"F.Comercializacion",IF(AND(NOT(ISBLANK(A1673)),NOT(ISBLANK(B1673)),NOT(ISBLANK(E1673)),ISERROR(VLOOKUP(A1673,'ListaN68 02-02-2025'!$A$12:$E$13375,5,0))),"Nuevo",IF(AND(NOT(ISBLANK(A1673)),NOT(ISBLANK(B1673)),NOT(ISBLANK(E1673)),AND(E1673-VLOOKUP(A1673,'ListaN68 02-02-2025'!$A$12:$E$13375,5,0)&gt;=-2,E1673-VLOOKUP(A1673,'ListaN68 02-02-2025'!$A$12:$E$13375,5,0)&lt;=2)),"Igual",IF(AND(NOT(ISBLANK(A1673)),NOT(ISBLANK(B1673)),NOT(ISBLANK(E1673)),E1673-VLOOKUP(A1673,'ListaN68 02-02-2025'!$A$12:$E$13375,5,0)&gt;2),"Aumento",IF(AND(NOT(ISBLANK(A1673)),NOT(ISBLANK(B1673)),NOT(ISBLANK(E1673)),E1673-VLOOKUP(A1673,'ListaN68 02-02-2025'!$A$12:$E$13375,5,0)&lt;2),"Bajo","Error en codigo")))))))</f>
        <v>Blanco</v>
      </c>
    </row>
    <row r="1674" spans="1:32" x14ac:dyDescent="0.2">
      <c r="B1674" t="s">
        <v>1642</v>
      </c>
      <c r="C1674"/>
      <c r="E1674" s="46"/>
      <c r="F1674" s="44"/>
      <c r="G1674" s="46"/>
      <c r="AF1674" t="str">
        <f>IF(AND(ISBLANK(A1674),ISBLANK(B1674),ISBLANK(E1674)),"Blanco",IF(AND(ISBLANK(A1674),NOT(ISBLANK(B1674))),"Titulo",IF(AND(NOT(ISBLANK(A1674)),NOT(ISBLANK(B1674)),ISBLANK(E1674),IFERROR(FIND("FF--",A1674)&gt;1,FALSE)),"F.Comercializacion",IF(AND(NOT(ISBLANK(A1674)),NOT(ISBLANK(B1674)),NOT(ISBLANK(E1674)),ISERROR(VLOOKUP(A1674,'ListaN68 02-02-2025'!$A$12:$E$13375,5,0))),"Nuevo",IF(AND(NOT(ISBLANK(A1674)),NOT(ISBLANK(B1674)),NOT(ISBLANK(E1674)),AND(E1674-VLOOKUP(A1674,'ListaN68 02-02-2025'!$A$12:$E$13375,5,0)&gt;=-2,E1674-VLOOKUP(A1674,'ListaN68 02-02-2025'!$A$12:$E$13375,5,0)&lt;=2)),"Igual",IF(AND(NOT(ISBLANK(A1674)),NOT(ISBLANK(B1674)),NOT(ISBLANK(E1674)),E1674-VLOOKUP(A1674,'ListaN68 02-02-2025'!$A$12:$E$13375,5,0)&gt;2),"Aumento",IF(AND(NOT(ISBLANK(A1674)),NOT(ISBLANK(B1674)),NOT(ISBLANK(E1674)),E1674-VLOOKUP(A1674,'ListaN68 02-02-2025'!$A$12:$E$13375,5,0)&lt;2),"Bajo","Error en codigo")))))))</f>
        <v>Titulo</v>
      </c>
    </row>
    <row r="1675" spans="1:32" x14ac:dyDescent="0.2">
      <c r="C1675"/>
      <c r="E1675" s="46"/>
      <c r="F1675" s="44"/>
      <c r="G1675" s="46"/>
      <c r="AF1675" t="str">
        <f>IF(AND(ISBLANK(A1675),ISBLANK(B1675),ISBLANK(E1675)),"Blanco",IF(AND(ISBLANK(A1675),NOT(ISBLANK(B1675))),"Titulo",IF(AND(NOT(ISBLANK(A1675)),NOT(ISBLANK(B1675)),ISBLANK(E1675),IFERROR(FIND("FF--",A1675)&gt;1,FALSE)),"F.Comercializacion",IF(AND(NOT(ISBLANK(A1675)),NOT(ISBLANK(B1675)),NOT(ISBLANK(E1675)),ISERROR(VLOOKUP(A1675,'ListaN68 02-02-2025'!$A$12:$E$13375,5,0))),"Nuevo",IF(AND(NOT(ISBLANK(A1675)),NOT(ISBLANK(B1675)),NOT(ISBLANK(E1675)),AND(E1675-VLOOKUP(A1675,'ListaN68 02-02-2025'!$A$12:$E$13375,5,0)&gt;=-2,E1675-VLOOKUP(A1675,'ListaN68 02-02-2025'!$A$12:$E$13375,5,0)&lt;=2)),"Igual",IF(AND(NOT(ISBLANK(A1675)),NOT(ISBLANK(B1675)),NOT(ISBLANK(E1675)),E1675-VLOOKUP(A1675,'ListaN68 02-02-2025'!$A$12:$E$13375,5,0)&gt;2),"Aumento",IF(AND(NOT(ISBLANK(A1675)),NOT(ISBLANK(B1675)),NOT(ISBLANK(E1675)),E1675-VLOOKUP(A1675,'ListaN68 02-02-2025'!$A$12:$E$13375,5,0)&lt;2),"Bajo","Error en codigo")))))))</f>
        <v>Blanco</v>
      </c>
    </row>
    <row r="1676" spans="1:32" x14ac:dyDescent="0.2">
      <c r="A1676" s="1" t="s">
        <v>1545</v>
      </c>
      <c r="B1676" t="s">
        <v>3647</v>
      </c>
      <c r="C1676" t="s">
        <v>4959</v>
      </c>
      <c r="D1676">
        <v>21</v>
      </c>
      <c r="E1676" s="46">
        <v>10228.65</v>
      </c>
      <c r="F1676" s="44">
        <v>-6.8259385665530026E-3</v>
      </c>
      <c r="G1676" s="46"/>
      <c r="AF1676" t="str">
        <f>IF(AND(ISBLANK(A1676),ISBLANK(B1676),ISBLANK(E1676)),"Blanco",IF(AND(ISBLANK(A1676),NOT(ISBLANK(B1676))),"Titulo",IF(AND(NOT(ISBLANK(A1676)),NOT(ISBLANK(B1676)),ISBLANK(E1676),IFERROR(FIND("FF--",A1676)&gt;1,FALSE)),"F.Comercializacion",IF(AND(NOT(ISBLANK(A1676)),NOT(ISBLANK(B1676)),NOT(ISBLANK(E1676)),ISERROR(VLOOKUP(A1676,'ListaN68 02-02-2025'!$A$12:$E$13375,5,0))),"Nuevo",IF(AND(NOT(ISBLANK(A1676)),NOT(ISBLANK(B1676)),NOT(ISBLANK(E1676)),AND(E1676-VLOOKUP(A1676,'ListaN68 02-02-2025'!$A$12:$E$13375,5,0)&gt;=-2,E1676-VLOOKUP(A1676,'ListaN68 02-02-2025'!$A$12:$E$13375,5,0)&lt;=2)),"Igual",IF(AND(NOT(ISBLANK(A1676)),NOT(ISBLANK(B1676)),NOT(ISBLANK(E1676)),E1676-VLOOKUP(A1676,'ListaN68 02-02-2025'!$A$12:$E$13375,5,0)&gt;2),"Aumento",IF(AND(NOT(ISBLANK(A1676)),NOT(ISBLANK(B1676)),NOT(ISBLANK(E1676)),E1676-VLOOKUP(A1676,'ListaN68 02-02-2025'!$A$12:$E$13375,5,0)&lt;2),"Bajo","Error en codigo")))))))</f>
        <v>Bajo</v>
      </c>
    </row>
    <row r="1677" spans="1:32" x14ac:dyDescent="0.2">
      <c r="A1677" s="1" t="s">
        <v>1546</v>
      </c>
      <c r="B1677" t="s">
        <v>3648</v>
      </c>
      <c r="C1677" t="s">
        <v>4959</v>
      </c>
      <c r="D1677">
        <v>21</v>
      </c>
      <c r="E1677" s="46">
        <v>13324.89</v>
      </c>
      <c r="F1677" s="44">
        <v>-6.8259385665528916E-3</v>
      </c>
      <c r="G1677" s="46"/>
      <c r="H1677" s="5"/>
      <c r="AF1677" t="str">
        <f>IF(AND(ISBLANK(A1677),ISBLANK(B1677),ISBLANK(E1677)),"Blanco",IF(AND(ISBLANK(A1677),NOT(ISBLANK(B1677))),"Titulo",IF(AND(NOT(ISBLANK(A1677)),NOT(ISBLANK(B1677)),ISBLANK(E1677),IFERROR(FIND("FF--",A1677)&gt;1,FALSE)),"F.Comercializacion",IF(AND(NOT(ISBLANK(A1677)),NOT(ISBLANK(B1677)),NOT(ISBLANK(E1677)),ISERROR(VLOOKUP(A1677,'ListaN68 02-02-2025'!$A$12:$E$13375,5,0))),"Nuevo",IF(AND(NOT(ISBLANK(A1677)),NOT(ISBLANK(B1677)),NOT(ISBLANK(E1677)),AND(E1677-VLOOKUP(A1677,'ListaN68 02-02-2025'!$A$12:$E$13375,5,0)&gt;=-2,E1677-VLOOKUP(A1677,'ListaN68 02-02-2025'!$A$12:$E$13375,5,0)&lt;=2)),"Igual",IF(AND(NOT(ISBLANK(A1677)),NOT(ISBLANK(B1677)),NOT(ISBLANK(E1677)),E1677-VLOOKUP(A1677,'ListaN68 02-02-2025'!$A$12:$E$13375,5,0)&gt;2),"Aumento",IF(AND(NOT(ISBLANK(A1677)),NOT(ISBLANK(B1677)),NOT(ISBLANK(E1677)),E1677-VLOOKUP(A1677,'ListaN68 02-02-2025'!$A$12:$E$13375,5,0)&lt;2),"Bajo","Error en codigo")))))))</f>
        <v>Bajo</v>
      </c>
    </row>
    <row r="1678" spans="1:32" x14ac:dyDescent="0.2">
      <c r="A1678" s="1" t="s">
        <v>1547</v>
      </c>
      <c r="B1678" t="s">
        <v>3649</v>
      </c>
      <c r="C1678" t="s">
        <v>4959</v>
      </c>
      <c r="D1678">
        <v>21</v>
      </c>
      <c r="E1678" s="46">
        <v>13324.89</v>
      </c>
      <c r="F1678" s="44">
        <v>-6.8259385665528916E-3</v>
      </c>
      <c r="G1678" s="46"/>
      <c r="H1678" s="5"/>
      <c r="K1678" s="5"/>
      <c r="AF1678" t="str">
        <f>IF(AND(ISBLANK(A1678),ISBLANK(B1678),ISBLANK(E1678)),"Blanco",IF(AND(ISBLANK(A1678),NOT(ISBLANK(B1678))),"Titulo",IF(AND(NOT(ISBLANK(A1678)),NOT(ISBLANK(B1678)),ISBLANK(E1678),IFERROR(FIND("FF--",A1678)&gt;1,FALSE)),"F.Comercializacion",IF(AND(NOT(ISBLANK(A1678)),NOT(ISBLANK(B1678)),NOT(ISBLANK(E1678)),ISERROR(VLOOKUP(A1678,'ListaN68 02-02-2025'!$A$12:$E$13375,5,0))),"Nuevo",IF(AND(NOT(ISBLANK(A1678)),NOT(ISBLANK(B1678)),NOT(ISBLANK(E1678)),AND(E1678-VLOOKUP(A1678,'ListaN68 02-02-2025'!$A$12:$E$13375,5,0)&gt;=-2,E1678-VLOOKUP(A1678,'ListaN68 02-02-2025'!$A$12:$E$13375,5,0)&lt;=2)),"Igual",IF(AND(NOT(ISBLANK(A1678)),NOT(ISBLANK(B1678)),NOT(ISBLANK(E1678)),E1678-VLOOKUP(A1678,'ListaN68 02-02-2025'!$A$12:$E$13375,5,0)&gt;2),"Aumento",IF(AND(NOT(ISBLANK(A1678)),NOT(ISBLANK(B1678)),NOT(ISBLANK(E1678)),E1678-VLOOKUP(A1678,'ListaN68 02-02-2025'!$A$12:$E$13375,5,0)&lt;2),"Bajo","Error en codigo")))))))</f>
        <v>Bajo</v>
      </c>
    </row>
    <row r="1679" spans="1:32" x14ac:dyDescent="0.2">
      <c r="A1679" s="1" t="s">
        <v>1548</v>
      </c>
      <c r="B1679" t="s">
        <v>3654</v>
      </c>
      <c r="C1679" t="s">
        <v>4959</v>
      </c>
      <c r="D1679">
        <v>21</v>
      </c>
      <c r="E1679" s="46">
        <v>13767.21</v>
      </c>
      <c r="F1679" s="44">
        <v>-6.8259385665530026E-3</v>
      </c>
      <c r="G1679" s="46"/>
      <c r="H1679" s="5"/>
      <c r="AF1679" t="str">
        <f>IF(AND(ISBLANK(A1679),ISBLANK(B1679),ISBLANK(E1679)),"Blanco",IF(AND(ISBLANK(A1679),NOT(ISBLANK(B1679))),"Titulo",IF(AND(NOT(ISBLANK(A1679)),NOT(ISBLANK(B1679)),ISBLANK(E1679),IFERROR(FIND("FF--",A1679)&gt;1,FALSE)),"F.Comercializacion",IF(AND(NOT(ISBLANK(A1679)),NOT(ISBLANK(B1679)),NOT(ISBLANK(E1679)),ISERROR(VLOOKUP(A1679,'ListaN68 02-02-2025'!$A$12:$E$13375,5,0))),"Nuevo",IF(AND(NOT(ISBLANK(A1679)),NOT(ISBLANK(B1679)),NOT(ISBLANK(E1679)),AND(E1679-VLOOKUP(A1679,'ListaN68 02-02-2025'!$A$12:$E$13375,5,0)&gt;=-2,E1679-VLOOKUP(A1679,'ListaN68 02-02-2025'!$A$12:$E$13375,5,0)&lt;=2)),"Igual",IF(AND(NOT(ISBLANK(A1679)),NOT(ISBLANK(B1679)),NOT(ISBLANK(E1679)),E1679-VLOOKUP(A1679,'ListaN68 02-02-2025'!$A$12:$E$13375,5,0)&gt;2),"Aumento",IF(AND(NOT(ISBLANK(A1679)),NOT(ISBLANK(B1679)),NOT(ISBLANK(E1679)),E1679-VLOOKUP(A1679,'ListaN68 02-02-2025'!$A$12:$E$13375,5,0)&lt;2),"Bajo","Error en codigo")))))))</f>
        <v>Bajo</v>
      </c>
    </row>
    <row r="1680" spans="1:32" x14ac:dyDescent="0.2">
      <c r="A1680" s="1" t="s">
        <v>1549</v>
      </c>
      <c r="B1680" t="s">
        <v>3650</v>
      </c>
      <c r="C1680" t="s">
        <v>4959</v>
      </c>
      <c r="D1680">
        <v>21</v>
      </c>
      <c r="E1680" s="46">
        <v>7987.9500000000007</v>
      </c>
      <c r="F1680" s="44">
        <v>-6.8259385665528916E-3</v>
      </c>
      <c r="G1680" s="46"/>
      <c r="AF1680" t="str">
        <f>IF(AND(ISBLANK(A1680),ISBLANK(B1680),ISBLANK(E1680)),"Blanco",IF(AND(ISBLANK(A1680),NOT(ISBLANK(B1680))),"Titulo",IF(AND(NOT(ISBLANK(A1680)),NOT(ISBLANK(B1680)),ISBLANK(E1680),IFERROR(FIND("FF--",A1680)&gt;1,FALSE)),"F.Comercializacion",IF(AND(NOT(ISBLANK(A1680)),NOT(ISBLANK(B1680)),NOT(ISBLANK(E1680)),ISERROR(VLOOKUP(A1680,'ListaN68 02-02-2025'!$A$12:$E$13375,5,0))),"Nuevo",IF(AND(NOT(ISBLANK(A1680)),NOT(ISBLANK(B1680)),NOT(ISBLANK(E1680)),AND(E1680-VLOOKUP(A1680,'ListaN68 02-02-2025'!$A$12:$E$13375,5,0)&gt;=-2,E1680-VLOOKUP(A1680,'ListaN68 02-02-2025'!$A$12:$E$13375,5,0)&lt;=2)),"Igual",IF(AND(NOT(ISBLANK(A1680)),NOT(ISBLANK(B1680)),NOT(ISBLANK(E1680)),E1680-VLOOKUP(A1680,'ListaN68 02-02-2025'!$A$12:$E$13375,5,0)&gt;2),"Aumento",IF(AND(NOT(ISBLANK(A1680)),NOT(ISBLANK(B1680)),NOT(ISBLANK(E1680)),E1680-VLOOKUP(A1680,'ListaN68 02-02-2025'!$A$12:$E$13375,5,0)&lt;2),"Bajo","Error en codigo")))))))</f>
        <v>Bajo</v>
      </c>
    </row>
    <row r="1681" spans="1:32" x14ac:dyDescent="0.2">
      <c r="A1681" s="1" t="s">
        <v>1550</v>
      </c>
      <c r="B1681" t="s">
        <v>3651</v>
      </c>
      <c r="C1681" t="s">
        <v>4959</v>
      </c>
      <c r="D1681">
        <v>21</v>
      </c>
      <c r="E1681" s="46">
        <v>11194.77</v>
      </c>
      <c r="F1681" s="44">
        <v>-6.8259385665527805E-3</v>
      </c>
      <c r="G1681" s="46"/>
      <c r="AF1681" t="str">
        <f>IF(AND(ISBLANK(A1681),ISBLANK(B1681),ISBLANK(E1681)),"Blanco",IF(AND(ISBLANK(A1681),NOT(ISBLANK(B1681))),"Titulo",IF(AND(NOT(ISBLANK(A1681)),NOT(ISBLANK(B1681)),ISBLANK(E1681),IFERROR(FIND("FF--",A1681)&gt;1,FALSE)),"F.Comercializacion",IF(AND(NOT(ISBLANK(A1681)),NOT(ISBLANK(B1681)),NOT(ISBLANK(E1681)),ISERROR(VLOOKUP(A1681,'ListaN68 02-02-2025'!$A$12:$E$13375,5,0))),"Nuevo",IF(AND(NOT(ISBLANK(A1681)),NOT(ISBLANK(B1681)),NOT(ISBLANK(E1681)),AND(E1681-VLOOKUP(A1681,'ListaN68 02-02-2025'!$A$12:$E$13375,5,0)&gt;=-2,E1681-VLOOKUP(A1681,'ListaN68 02-02-2025'!$A$12:$E$13375,5,0)&lt;=2)),"Igual",IF(AND(NOT(ISBLANK(A1681)),NOT(ISBLANK(B1681)),NOT(ISBLANK(E1681)),E1681-VLOOKUP(A1681,'ListaN68 02-02-2025'!$A$12:$E$13375,5,0)&gt;2),"Aumento",IF(AND(NOT(ISBLANK(A1681)),NOT(ISBLANK(B1681)),NOT(ISBLANK(E1681)),E1681-VLOOKUP(A1681,'ListaN68 02-02-2025'!$A$12:$E$13375,5,0)&lt;2),"Bajo","Error en codigo")))))))</f>
        <v>Bajo</v>
      </c>
    </row>
    <row r="1682" spans="1:32" x14ac:dyDescent="0.2">
      <c r="A1682" s="1" t="s">
        <v>1551</v>
      </c>
      <c r="B1682" t="s">
        <v>3652</v>
      </c>
      <c r="C1682" t="s">
        <v>4959</v>
      </c>
      <c r="D1682">
        <v>21</v>
      </c>
      <c r="E1682" s="46">
        <v>12771.99</v>
      </c>
      <c r="F1682" s="44">
        <v>-6.8259385665530026E-3</v>
      </c>
      <c r="G1682" s="46"/>
      <c r="AF1682" t="str">
        <f>IF(AND(ISBLANK(A1682),ISBLANK(B1682),ISBLANK(E1682)),"Blanco",IF(AND(ISBLANK(A1682),NOT(ISBLANK(B1682))),"Titulo",IF(AND(NOT(ISBLANK(A1682)),NOT(ISBLANK(B1682)),ISBLANK(E1682),IFERROR(FIND("FF--",A1682)&gt;1,FALSE)),"F.Comercializacion",IF(AND(NOT(ISBLANK(A1682)),NOT(ISBLANK(B1682)),NOT(ISBLANK(E1682)),ISERROR(VLOOKUP(A1682,'ListaN68 02-02-2025'!$A$12:$E$13375,5,0))),"Nuevo",IF(AND(NOT(ISBLANK(A1682)),NOT(ISBLANK(B1682)),NOT(ISBLANK(E1682)),AND(E1682-VLOOKUP(A1682,'ListaN68 02-02-2025'!$A$12:$E$13375,5,0)&gt;=-2,E1682-VLOOKUP(A1682,'ListaN68 02-02-2025'!$A$12:$E$13375,5,0)&lt;=2)),"Igual",IF(AND(NOT(ISBLANK(A1682)),NOT(ISBLANK(B1682)),NOT(ISBLANK(E1682)),E1682-VLOOKUP(A1682,'ListaN68 02-02-2025'!$A$12:$E$13375,5,0)&gt;2),"Aumento",IF(AND(NOT(ISBLANK(A1682)),NOT(ISBLANK(B1682)),NOT(ISBLANK(E1682)),E1682-VLOOKUP(A1682,'ListaN68 02-02-2025'!$A$12:$E$13375,5,0)&lt;2),"Bajo","Error en codigo")))))))</f>
        <v>Bajo</v>
      </c>
    </row>
    <row r="1683" spans="1:32" x14ac:dyDescent="0.2">
      <c r="A1683" s="1" t="s">
        <v>1552</v>
      </c>
      <c r="B1683" t="s">
        <v>3653</v>
      </c>
      <c r="C1683" t="s">
        <v>4959</v>
      </c>
      <c r="D1683">
        <v>21</v>
      </c>
      <c r="E1683" s="46">
        <v>8101.44</v>
      </c>
      <c r="F1683" s="44">
        <v>-6.8259385665528916E-3</v>
      </c>
      <c r="G1683" s="46"/>
      <c r="AF1683" t="str">
        <f>IF(AND(ISBLANK(A1683),ISBLANK(B1683),ISBLANK(E1683)),"Blanco",IF(AND(ISBLANK(A1683),NOT(ISBLANK(B1683))),"Titulo",IF(AND(NOT(ISBLANK(A1683)),NOT(ISBLANK(B1683)),ISBLANK(E1683),IFERROR(FIND("FF--",A1683)&gt;1,FALSE)),"F.Comercializacion",IF(AND(NOT(ISBLANK(A1683)),NOT(ISBLANK(B1683)),NOT(ISBLANK(E1683)),ISERROR(VLOOKUP(A1683,'ListaN68 02-02-2025'!$A$12:$E$13375,5,0))),"Nuevo",IF(AND(NOT(ISBLANK(A1683)),NOT(ISBLANK(B1683)),NOT(ISBLANK(E1683)),AND(E1683-VLOOKUP(A1683,'ListaN68 02-02-2025'!$A$12:$E$13375,5,0)&gt;=-2,E1683-VLOOKUP(A1683,'ListaN68 02-02-2025'!$A$12:$E$13375,5,0)&lt;=2)),"Igual",IF(AND(NOT(ISBLANK(A1683)),NOT(ISBLANK(B1683)),NOT(ISBLANK(E1683)),E1683-VLOOKUP(A1683,'ListaN68 02-02-2025'!$A$12:$E$13375,5,0)&gt;2),"Aumento",IF(AND(NOT(ISBLANK(A1683)),NOT(ISBLANK(B1683)),NOT(ISBLANK(E1683)),E1683-VLOOKUP(A1683,'ListaN68 02-02-2025'!$A$12:$E$13375,5,0)&lt;2),"Bajo","Error en codigo")))))))</f>
        <v>Bajo</v>
      </c>
    </row>
    <row r="1684" spans="1:32" x14ac:dyDescent="0.2">
      <c r="A1684" s="1" t="s">
        <v>1553</v>
      </c>
      <c r="B1684" t="s">
        <v>3655</v>
      </c>
      <c r="C1684" t="s">
        <v>4959</v>
      </c>
      <c r="D1684">
        <v>21</v>
      </c>
      <c r="E1684" s="46">
        <v>4146.75</v>
      </c>
      <c r="F1684" s="44">
        <v>-6.8259385665528916E-3</v>
      </c>
      <c r="G1684" s="46"/>
      <c r="AF1684" t="str">
        <f>IF(AND(ISBLANK(A1684),ISBLANK(B1684),ISBLANK(E1684)),"Blanco",IF(AND(ISBLANK(A1684),NOT(ISBLANK(B1684))),"Titulo",IF(AND(NOT(ISBLANK(A1684)),NOT(ISBLANK(B1684)),ISBLANK(E1684),IFERROR(FIND("FF--",A1684)&gt;1,FALSE)),"F.Comercializacion",IF(AND(NOT(ISBLANK(A1684)),NOT(ISBLANK(B1684)),NOT(ISBLANK(E1684)),ISERROR(VLOOKUP(A1684,'ListaN68 02-02-2025'!$A$12:$E$13375,5,0))),"Nuevo",IF(AND(NOT(ISBLANK(A1684)),NOT(ISBLANK(B1684)),NOT(ISBLANK(E1684)),AND(E1684-VLOOKUP(A1684,'ListaN68 02-02-2025'!$A$12:$E$13375,5,0)&gt;=-2,E1684-VLOOKUP(A1684,'ListaN68 02-02-2025'!$A$12:$E$13375,5,0)&lt;=2)),"Igual",IF(AND(NOT(ISBLANK(A1684)),NOT(ISBLANK(B1684)),NOT(ISBLANK(E1684)),E1684-VLOOKUP(A1684,'ListaN68 02-02-2025'!$A$12:$E$13375,5,0)&gt;2),"Aumento",IF(AND(NOT(ISBLANK(A1684)),NOT(ISBLANK(B1684)),NOT(ISBLANK(E1684)),E1684-VLOOKUP(A1684,'ListaN68 02-02-2025'!$A$12:$E$13375,5,0)&lt;2),"Bajo","Error en codigo")))))))</f>
        <v>Bajo</v>
      </c>
    </row>
    <row r="1685" spans="1:32" x14ac:dyDescent="0.2">
      <c r="A1685" s="1" t="s">
        <v>1554</v>
      </c>
      <c r="B1685" t="s">
        <v>3656</v>
      </c>
      <c r="C1685" t="s">
        <v>4959</v>
      </c>
      <c r="D1685">
        <v>21</v>
      </c>
      <c r="E1685" s="46">
        <v>12882.57</v>
      </c>
      <c r="F1685" s="44">
        <v>-6.8259385665527805E-3</v>
      </c>
      <c r="G1685" s="46"/>
      <c r="AF1685" t="str">
        <f>IF(AND(ISBLANK(A1685),ISBLANK(B1685),ISBLANK(E1685)),"Blanco",IF(AND(ISBLANK(A1685),NOT(ISBLANK(B1685))),"Titulo",IF(AND(NOT(ISBLANK(A1685)),NOT(ISBLANK(B1685)),ISBLANK(E1685),IFERROR(FIND("FF--",A1685)&gt;1,FALSE)),"F.Comercializacion",IF(AND(NOT(ISBLANK(A1685)),NOT(ISBLANK(B1685)),NOT(ISBLANK(E1685)),ISERROR(VLOOKUP(A1685,'ListaN68 02-02-2025'!$A$12:$E$13375,5,0))),"Nuevo",IF(AND(NOT(ISBLANK(A1685)),NOT(ISBLANK(B1685)),NOT(ISBLANK(E1685)),AND(E1685-VLOOKUP(A1685,'ListaN68 02-02-2025'!$A$12:$E$13375,5,0)&gt;=-2,E1685-VLOOKUP(A1685,'ListaN68 02-02-2025'!$A$12:$E$13375,5,0)&lt;=2)),"Igual",IF(AND(NOT(ISBLANK(A1685)),NOT(ISBLANK(B1685)),NOT(ISBLANK(E1685)),E1685-VLOOKUP(A1685,'ListaN68 02-02-2025'!$A$12:$E$13375,5,0)&gt;2),"Aumento",IF(AND(NOT(ISBLANK(A1685)),NOT(ISBLANK(B1685)),NOT(ISBLANK(E1685)),E1685-VLOOKUP(A1685,'ListaN68 02-02-2025'!$A$12:$E$13375,5,0)&lt;2),"Bajo","Error en codigo")))))))</f>
        <v>Bajo</v>
      </c>
    </row>
    <row r="1686" spans="1:32" x14ac:dyDescent="0.2">
      <c r="A1686" s="1" t="s">
        <v>1555</v>
      </c>
      <c r="B1686" t="s">
        <v>3657</v>
      </c>
      <c r="C1686" t="s">
        <v>4959</v>
      </c>
      <c r="D1686">
        <v>21</v>
      </c>
      <c r="E1686" s="46">
        <v>12882.57</v>
      </c>
      <c r="F1686" s="44">
        <v>-6.8259385665527805E-3</v>
      </c>
      <c r="G1686" s="46"/>
      <c r="AF1686" t="str">
        <f>IF(AND(ISBLANK(A1686),ISBLANK(B1686),ISBLANK(E1686)),"Blanco",IF(AND(ISBLANK(A1686),NOT(ISBLANK(B1686))),"Titulo",IF(AND(NOT(ISBLANK(A1686)),NOT(ISBLANK(B1686)),ISBLANK(E1686),IFERROR(FIND("FF--",A1686)&gt;1,FALSE)),"F.Comercializacion",IF(AND(NOT(ISBLANK(A1686)),NOT(ISBLANK(B1686)),NOT(ISBLANK(E1686)),ISERROR(VLOOKUP(A1686,'ListaN68 02-02-2025'!$A$12:$E$13375,5,0))),"Nuevo",IF(AND(NOT(ISBLANK(A1686)),NOT(ISBLANK(B1686)),NOT(ISBLANK(E1686)),AND(E1686-VLOOKUP(A1686,'ListaN68 02-02-2025'!$A$12:$E$13375,5,0)&gt;=-2,E1686-VLOOKUP(A1686,'ListaN68 02-02-2025'!$A$12:$E$13375,5,0)&lt;=2)),"Igual",IF(AND(NOT(ISBLANK(A1686)),NOT(ISBLANK(B1686)),NOT(ISBLANK(E1686)),E1686-VLOOKUP(A1686,'ListaN68 02-02-2025'!$A$12:$E$13375,5,0)&gt;2),"Aumento",IF(AND(NOT(ISBLANK(A1686)),NOT(ISBLANK(B1686)),NOT(ISBLANK(E1686)),E1686-VLOOKUP(A1686,'ListaN68 02-02-2025'!$A$12:$E$13375,5,0)&lt;2),"Bajo","Error en codigo")))))))</f>
        <v>Bajo</v>
      </c>
    </row>
    <row r="1687" spans="1:32" x14ac:dyDescent="0.2">
      <c r="A1687" s="1" t="s">
        <v>1538</v>
      </c>
      <c r="B1687" t="s">
        <v>3645</v>
      </c>
      <c r="C1687" t="s">
        <v>4959</v>
      </c>
      <c r="D1687">
        <v>21</v>
      </c>
      <c r="E1687" s="46">
        <v>13380.18</v>
      </c>
      <c r="F1687" s="44">
        <v>-6.8259385665528916E-3</v>
      </c>
      <c r="G1687" s="46"/>
      <c r="AF1687" t="str">
        <f>IF(AND(ISBLANK(A1687),ISBLANK(B1687),ISBLANK(E1687)),"Blanco",IF(AND(ISBLANK(A1687),NOT(ISBLANK(B1687))),"Titulo",IF(AND(NOT(ISBLANK(A1687)),NOT(ISBLANK(B1687)),ISBLANK(E1687),IFERROR(FIND("FF--",A1687)&gt;1,FALSE)),"F.Comercializacion",IF(AND(NOT(ISBLANK(A1687)),NOT(ISBLANK(B1687)),NOT(ISBLANK(E1687)),ISERROR(VLOOKUP(A1687,'ListaN68 02-02-2025'!$A$12:$E$13375,5,0))),"Nuevo",IF(AND(NOT(ISBLANK(A1687)),NOT(ISBLANK(B1687)),NOT(ISBLANK(E1687)),AND(E1687-VLOOKUP(A1687,'ListaN68 02-02-2025'!$A$12:$E$13375,5,0)&gt;=-2,E1687-VLOOKUP(A1687,'ListaN68 02-02-2025'!$A$12:$E$13375,5,0)&lt;=2)),"Igual",IF(AND(NOT(ISBLANK(A1687)),NOT(ISBLANK(B1687)),NOT(ISBLANK(E1687)),E1687-VLOOKUP(A1687,'ListaN68 02-02-2025'!$A$12:$E$13375,5,0)&gt;2),"Aumento",IF(AND(NOT(ISBLANK(A1687)),NOT(ISBLANK(B1687)),NOT(ISBLANK(E1687)),E1687-VLOOKUP(A1687,'ListaN68 02-02-2025'!$A$12:$E$13375,5,0)&lt;2),"Bajo","Error en codigo")))))))</f>
        <v>Bajo</v>
      </c>
    </row>
    <row r="1688" spans="1:32" x14ac:dyDescent="0.2">
      <c r="A1688" s="1" t="s">
        <v>1539</v>
      </c>
      <c r="B1688" t="s">
        <v>3646</v>
      </c>
      <c r="C1688" t="s">
        <v>4959</v>
      </c>
      <c r="D1688">
        <v>21</v>
      </c>
      <c r="E1688" s="46">
        <v>20346.72</v>
      </c>
      <c r="F1688" s="44">
        <v>-6.8259385665528916E-3</v>
      </c>
      <c r="G1688" s="46"/>
      <c r="AF1688" t="str">
        <f>IF(AND(ISBLANK(A1688),ISBLANK(B1688),ISBLANK(E1688)),"Blanco",IF(AND(ISBLANK(A1688),NOT(ISBLANK(B1688))),"Titulo",IF(AND(NOT(ISBLANK(A1688)),NOT(ISBLANK(B1688)),ISBLANK(E1688),IFERROR(FIND("FF--",A1688)&gt;1,FALSE)),"F.Comercializacion",IF(AND(NOT(ISBLANK(A1688)),NOT(ISBLANK(B1688)),NOT(ISBLANK(E1688)),ISERROR(VLOOKUP(A1688,'ListaN68 02-02-2025'!$A$12:$E$13375,5,0))),"Nuevo",IF(AND(NOT(ISBLANK(A1688)),NOT(ISBLANK(B1688)),NOT(ISBLANK(E1688)),AND(E1688-VLOOKUP(A1688,'ListaN68 02-02-2025'!$A$12:$E$13375,5,0)&gt;=-2,E1688-VLOOKUP(A1688,'ListaN68 02-02-2025'!$A$12:$E$13375,5,0)&lt;=2)),"Igual",IF(AND(NOT(ISBLANK(A1688)),NOT(ISBLANK(B1688)),NOT(ISBLANK(E1688)),E1688-VLOOKUP(A1688,'ListaN68 02-02-2025'!$A$12:$E$13375,5,0)&gt;2),"Aumento",IF(AND(NOT(ISBLANK(A1688)),NOT(ISBLANK(B1688)),NOT(ISBLANK(E1688)),E1688-VLOOKUP(A1688,'ListaN68 02-02-2025'!$A$12:$E$13375,5,0)&lt;2),"Bajo","Error en codigo")))))))</f>
        <v>Bajo</v>
      </c>
    </row>
    <row r="1689" spans="1:32" x14ac:dyDescent="0.2">
      <c r="A1689" s="1" t="s">
        <v>1540</v>
      </c>
      <c r="B1689" t="s">
        <v>3638</v>
      </c>
      <c r="C1689" t="s">
        <v>4959</v>
      </c>
      <c r="D1689">
        <v>21</v>
      </c>
      <c r="E1689" s="46">
        <v>12108.509999999998</v>
      </c>
      <c r="F1689" s="44">
        <v>-6.8259385665530026E-3</v>
      </c>
      <c r="G1689" s="46"/>
      <c r="AF1689" t="str">
        <f>IF(AND(ISBLANK(A1689),ISBLANK(B1689),ISBLANK(E1689)),"Blanco",IF(AND(ISBLANK(A1689),NOT(ISBLANK(B1689))),"Titulo",IF(AND(NOT(ISBLANK(A1689)),NOT(ISBLANK(B1689)),ISBLANK(E1689),IFERROR(FIND("FF--",A1689)&gt;1,FALSE)),"F.Comercializacion",IF(AND(NOT(ISBLANK(A1689)),NOT(ISBLANK(B1689)),NOT(ISBLANK(E1689)),ISERROR(VLOOKUP(A1689,'ListaN68 02-02-2025'!$A$12:$E$13375,5,0))),"Nuevo",IF(AND(NOT(ISBLANK(A1689)),NOT(ISBLANK(B1689)),NOT(ISBLANK(E1689)),AND(E1689-VLOOKUP(A1689,'ListaN68 02-02-2025'!$A$12:$E$13375,5,0)&gt;=-2,E1689-VLOOKUP(A1689,'ListaN68 02-02-2025'!$A$12:$E$13375,5,0)&lt;=2)),"Igual",IF(AND(NOT(ISBLANK(A1689)),NOT(ISBLANK(B1689)),NOT(ISBLANK(E1689)),E1689-VLOOKUP(A1689,'ListaN68 02-02-2025'!$A$12:$E$13375,5,0)&gt;2),"Aumento",IF(AND(NOT(ISBLANK(A1689)),NOT(ISBLANK(B1689)),NOT(ISBLANK(E1689)),E1689-VLOOKUP(A1689,'ListaN68 02-02-2025'!$A$12:$E$13375,5,0)&lt;2),"Bajo","Error en codigo")))))))</f>
        <v>Bajo</v>
      </c>
    </row>
    <row r="1690" spans="1:32" x14ac:dyDescent="0.2">
      <c r="A1690" s="1" t="s">
        <v>1541</v>
      </c>
      <c r="B1690" t="s">
        <v>3641</v>
      </c>
      <c r="C1690" t="s">
        <v>4959</v>
      </c>
      <c r="D1690">
        <v>21</v>
      </c>
      <c r="E1690" s="46">
        <v>13435.47</v>
      </c>
      <c r="F1690" s="44">
        <v>-6.8259385665528916E-3</v>
      </c>
      <c r="G1690" s="46"/>
      <c r="AF1690" t="str">
        <f>IF(AND(ISBLANK(A1690),ISBLANK(B1690),ISBLANK(E1690)),"Blanco",IF(AND(ISBLANK(A1690),NOT(ISBLANK(B1690))),"Titulo",IF(AND(NOT(ISBLANK(A1690)),NOT(ISBLANK(B1690)),ISBLANK(E1690),IFERROR(FIND("FF--",A1690)&gt;1,FALSE)),"F.Comercializacion",IF(AND(NOT(ISBLANK(A1690)),NOT(ISBLANK(B1690)),NOT(ISBLANK(E1690)),ISERROR(VLOOKUP(A1690,'ListaN68 02-02-2025'!$A$12:$E$13375,5,0))),"Nuevo",IF(AND(NOT(ISBLANK(A1690)),NOT(ISBLANK(B1690)),NOT(ISBLANK(E1690)),AND(E1690-VLOOKUP(A1690,'ListaN68 02-02-2025'!$A$12:$E$13375,5,0)&gt;=-2,E1690-VLOOKUP(A1690,'ListaN68 02-02-2025'!$A$12:$E$13375,5,0)&lt;=2)),"Igual",IF(AND(NOT(ISBLANK(A1690)),NOT(ISBLANK(B1690)),NOT(ISBLANK(E1690)),E1690-VLOOKUP(A1690,'ListaN68 02-02-2025'!$A$12:$E$13375,5,0)&gt;2),"Aumento",IF(AND(NOT(ISBLANK(A1690)),NOT(ISBLANK(B1690)),NOT(ISBLANK(E1690)),E1690-VLOOKUP(A1690,'ListaN68 02-02-2025'!$A$12:$E$13375,5,0)&lt;2),"Bajo","Error en codigo")))))))</f>
        <v>Bajo</v>
      </c>
    </row>
    <row r="1691" spans="1:32" x14ac:dyDescent="0.2">
      <c r="A1691" s="1" t="s">
        <v>1542</v>
      </c>
      <c r="B1691" t="s">
        <v>3639</v>
      </c>
      <c r="C1691" t="s">
        <v>4959</v>
      </c>
      <c r="D1691">
        <v>21</v>
      </c>
      <c r="E1691" s="46">
        <v>14762.43</v>
      </c>
      <c r="F1691" s="44">
        <v>-6.8259385665530026E-3</v>
      </c>
      <c r="G1691" s="46"/>
      <c r="AF1691" t="str">
        <f>IF(AND(ISBLANK(A1691),ISBLANK(B1691),ISBLANK(E1691)),"Blanco",IF(AND(ISBLANK(A1691),NOT(ISBLANK(B1691))),"Titulo",IF(AND(NOT(ISBLANK(A1691)),NOT(ISBLANK(B1691)),ISBLANK(E1691),IFERROR(FIND("FF--",A1691)&gt;1,FALSE)),"F.Comercializacion",IF(AND(NOT(ISBLANK(A1691)),NOT(ISBLANK(B1691)),NOT(ISBLANK(E1691)),ISERROR(VLOOKUP(A1691,'ListaN68 02-02-2025'!$A$12:$E$13375,5,0))),"Nuevo",IF(AND(NOT(ISBLANK(A1691)),NOT(ISBLANK(B1691)),NOT(ISBLANK(E1691)),AND(E1691-VLOOKUP(A1691,'ListaN68 02-02-2025'!$A$12:$E$13375,5,0)&gt;=-2,E1691-VLOOKUP(A1691,'ListaN68 02-02-2025'!$A$12:$E$13375,5,0)&lt;=2)),"Igual",IF(AND(NOT(ISBLANK(A1691)),NOT(ISBLANK(B1691)),NOT(ISBLANK(E1691)),E1691-VLOOKUP(A1691,'ListaN68 02-02-2025'!$A$12:$E$13375,5,0)&gt;2),"Aumento",IF(AND(NOT(ISBLANK(A1691)),NOT(ISBLANK(B1691)),NOT(ISBLANK(E1691)),E1691-VLOOKUP(A1691,'ListaN68 02-02-2025'!$A$12:$E$13375,5,0)&lt;2),"Bajo","Error en codigo")))))))</f>
        <v>Bajo</v>
      </c>
    </row>
    <row r="1692" spans="1:32" x14ac:dyDescent="0.2">
      <c r="A1692" s="1" t="s">
        <v>1536</v>
      </c>
      <c r="B1692" t="s">
        <v>3644</v>
      </c>
      <c r="C1692" t="s">
        <v>4959</v>
      </c>
      <c r="D1692">
        <v>21</v>
      </c>
      <c r="E1692" s="46">
        <v>8735.82</v>
      </c>
      <c r="F1692" s="44">
        <v>-6.8259385665527805E-3</v>
      </c>
      <c r="G1692" s="46"/>
      <c r="AF1692" t="str">
        <f>IF(AND(ISBLANK(A1692),ISBLANK(B1692),ISBLANK(E1692)),"Blanco",IF(AND(ISBLANK(A1692),NOT(ISBLANK(B1692))),"Titulo",IF(AND(NOT(ISBLANK(A1692)),NOT(ISBLANK(B1692)),ISBLANK(E1692),IFERROR(FIND("FF--",A1692)&gt;1,FALSE)),"F.Comercializacion",IF(AND(NOT(ISBLANK(A1692)),NOT(ISBLANK(B1692)),NOT(ISBLANK(E1692)),ISERROR(VLOOKUP(A1692,'ListaN68 02-02-2025'!$A$12:$E$13375,5,0))),"Nuevo",IF(AND(NOT(ISBLANK(A1692)),NOT(ISBLANK(B1692)),NOT(ISBLANK(E1692)),AND(E1692-VLOOKUP(A1692,'ListaN68 02-02-2025'!$A$12:$E$13375,5,0)&gt;=-2,E1692-VLOOKUP(A1692,'ListaN68 02-02-2025'!$A$12:$E$13375,5,0)&lt;=2)),"Igual",IF(AND(NOT(ISBLANK(A1692)),NOT(ISBLANK(B1692)),NOT(ISBLANK(E1692)),E1692-VLOOKUP(A1692,'ListaN68 02-02-2025'!$A$12:$E$13375,5,0)&gt;2),"Aumento",IF(AND(NOT(ISBLANK(A1692)),NOT(ISBLANK(B1692)),NOT(ISBLANK(E1692)),E1692-VLOOKUP(A1692,'ListaN68 02-02-2025'!$A$12:$E$13375,5,0)&lt;2),"Bajo","Error en codigo")))))))</f>
        <v>Bajo</v>
      </c>
    </row>
    <row r="1693" spans="1:32" x14ac:dyDescent="0.2">
      <c r="A1693" s="1" t="s">
        <v>1537</v>
      </c>
      <c r="B1693" t="s">
        <v>3642</v>
      </c>
      <c r="C1693" t="s">
        <v>4959</v>
      </c>
      <c r="D1693">
        <v>21</v>
      </c>
      <c r="E1693" s="46">
        <v>12827.28</v>
      </c>
      <c r="F1693" s="44">
        <v>-6.8259385665528916E-3</v>
      </c>
      <c r="G1693" s="46"/>
      <c r="AF1693" t="str">
        <f>IF(AND(ISBLANK(A1693),ISBLANK(B1693),ISBLANK(E1693)),"Blanco",IF(AND(ISBLANK(A1693),NOT(ISBLANK(B1693))),"Titulo",IF(AND(NOT(ISBLANK(A1693)),NOT(ISBLANK(B1693)),ISBLANK(E1693),IFERROR(FIND("FF--",A1693)&gt;1,FALSE)),"F.Comercializacion",IF(AND(NOT(ISBLANK(A1693)),NOT(ISBLANK(B1693)),NOT(ISBLANK(E1693)),ISERROR(VLOOKUP(A1693,'ListaN68 02-02-2025'!$A$12:$E$13375,5,0))),"Nuevo",IF(AND(NOT(ISBLANK(A1693)),NOT(ISBLANK(B1693)),NOT(ISBLANK(E1693)),AND(E1693-VLOOKUP(A1693,'ListaN68 02-02-2025'!$A$12:$E$13375,5,0)&gt;=-2,E1693-VLOOKUP(A1693,'ListaN68 02-02-2025'!$A$12:$E$13375,5,0)&lt;=2)),"Igual",IF(AND(NOT(ISBLANK(A1693)),NOT(ISBLANK(B1693)),NOT(ISBLANK(E1693)),E1693-VLOOKUP(A1693,'ListaN68 02-02-2025'!$A$12:$E$13375,5,0)&gt;2),"Aumento",IF(AND(NOT(ISBLANK(A1693)),NOT(ISBLANK(B1693)),NOT(ISBLANK(E1693)),E1693-VLOOKUP(A1693,'ListaN68 02-02-2025'!$A$12:$E$13375,5,0)&lt;2),"Bajo","Error en codigo")))))))</f>
        <v>Bajo</v>
      </c>
    </row>
    <row r="1694" spans="1:32" x14ac:dyDescent="0.2">
      <c r="A1694" s="1" t="s">
        <v>1543</v>
      </c>
      <c r="B1694" t="s">
        <v>3640</v>
      </c>
      <c r="C1694" t="s">
        <v>4959</v>
      </c>
      <c r="D1694">
        <v>21</v>
      </c>
      <c r="E1694" s="46">
        <v>8348.7900000000009</v>
      </c>
      <c r="F1694" s="44">
        <v>-6.8259385665527805E-3</v>
      </c>
      <c r="G1694" s="46"/>
      <c r="AF1694" t="str">
        <f>IF(AND(ISBLANK(A1694),ISBLANK(B1694),ISBLANK(E1694)),"Blanco",IF(AND(ISBLANK(A1694),NOT(ISBLANK(B1694))),"Titulo",IF(AND(NOT(ISBLANK(A1694)),NOT(ISBLANK(B1694)),ISBLANK(E1694),IFERROR(FIND("FF--",A1694)&gt;1,FALSE)),"F.Comercializacion",IF(AND(NOT(ISBLANK(A1694)),NOT(ISBLANK(B1694)),NOT(ISBLANK(E1694)),ISERROR(VLOOKUP(A1694,'ListaN68 02-02-2025'!$A$12:$E$13375,5,0))),"Nuevo",IF(AND(NOT(ISBLANK(A1694)),NOT(ISBLANK(B1694)),NOT(ISBLANK(E1694)),AND(E1694-VLOOKUP(A1694,'ListaN68 02-02-2025'!$A$12:$E$13375,5,0)&gt;=-2,E1694-VLOOKUP(A1694,'ListaN68 02-02-2025'!$A$12:$E$13375,5,0)&lt;=2)),"Igual",IF(AND(NOT(ISBLANK(A1694)),NOT(ISBLANK(B1694)),NOT(ISBLANK(E1694)),E1694-VLOOKUP(A1694,'ListaN68 02-02-2025'!$A$12:$E$13375,5,0)&gt;2),"Aumento",IF(AND(NOT(ISBLANK(A1694)),NOT(ISBLANK(B1694)),NOT(ISBLANK(E1694)),E1694-VLOOKUP(A1694,'ListaN68 02-02-2025'!$A$12:$E$13375,5,0)&lt;2),"Bajo","Error en codigo")))))))</f>
        <v>Bajo</v>
      </c>
    </row>
    <row r="1695" spans="1:32" x14ac:dyDescent="0.2">
      <c r="A1695" s="1" t="s">
        <v>1544</v>
      </c>
      <c r="B1695" t="s">
        <v>3643</v>
      </c>
      <c r="C1695" t="s">
        <v>4959</v>
      </c>
      <c r="D1695">
        <v>21</v>
      </c>
      <c r="E1695" s="46">
        <v>9454.59</v>
      </c>
      <c r="F1695" s="44">
        <v>-6.8259385665528916E-3</v>
      </c>
      <c r="G1695" s="46"/>
      <c r="AF1695" t="str">
        <f>IF(AND(ISBLANK(A1695),ISBLANK(B1695),ISBLANK(E1695)),"Blanco",IF(AND(ISBLANK(A1695),NOT(ISBLANK(B1695))),"Titulo",IF(AND(NOT(ISBLANK(A1695)),NOT(ISBLANK(B1695)),ISBLANK(E1695),IFERROR(FIND("FF--",A1695)&gt;1,FALSE)),"F.Comercializacion",IF(AND(NOT(ISBLANK(A1695)),NOT(ISBLANK(B1695)),NOT(ISBLANK(E1695)),ISERROR(VLOOKUP(A1695,'ListaN68 02-02-2025'!$A$12:$E$13375,5,0))),"Nuevo",IF(AND(NOT(ISBLANK(A1695)),NOT(ISBLANK(B1695)),NOT(ISBLANK(E1695)),AND(E1695-VLOOKUP(A1695,'ListaN68 02-02-2025'!$A$12:$E$13375,5,0)&gt;=-2,E1695-VLOOKUP(A1695,'ListaN68 02-02-2025'!$A$12:$E$13375,5,0)&lt;=2)),"Igual",IF(AND(NOT(ISBLANK(A1695)),NOT(ISBLANK(B1695)),NOT(ISBLANK(E1695)),E1695-VLOOKUP(A1695,'ListaN68 02-02-2025'!$A$12:$E$13375,5,0)&gt;2),"Aumento",IF(AND(NOT(ISBLANK(A1695)),NOT(ISBLANK(B1695)),NOT(ISBLANK(E1695)),E1695-VLOOKUP(A1695,'ListaN68 02-02-2025'!$A$12:$E$13375,5,0)&lt;2),"Bajo","Error en codigo")))))))</f>
        <v>Bajo</v>
      </c>
    </row>
    <row r="1696" spans="1:32" x14ac:dyDescent="0.2">
      <c r="C1696"/>
      <c r="E1696" s="46"/>
      <c r="F1696" s="44"/>
      <c r="G1696" s="46"/>
      <c r="AF1696" t="str">
        <f>IF(AND(ISBLANK(A1696),ISBLANK(B1696),ISBLANK(E1696)),"Blanco",IF(AND(ISBLANK(A1696),NOT(ISBLANK(B1696))),"Titulo",IF(AND(NOT(ISBLANK(A1696)),NOT(ISBLANK(B1696)),ISBLANK(E1696),IFERROR(FIND("FF--",A1696)&gt;1,FALSE)),"F.Comercializacion",IF(AND(NOT(ISBLANK(A1696)),NOT(ISBLANK(B1696)),NOT(ISBLANK(E1696)),ISERROR(VLOOKUP(A1696,'ListaN68 02-02-2025'!$A$12:$E$13375,5,0))),"Nuevo",IF(AND(NOT(ISBLANK(A1696)),NOT(ISBLANK(B1696)),NOT(ISBLANK(E1696)),AND(E1696-VLOOKUP(A1696,'ListaN68 02-02-2025'!$A$12:$E$13375,5,0)&gt;=-2,E1696-VLOOKUP(A1696,'ListaN68 02-02-2025'!$A$12:$E$13375,5,0)&lt;=2)),"Igual",IF(AND(NOT(ISBLANK(A1696)),NOT(ISBLANK(B1696)),NOT(ISBLANK(E1696)),E1696-VLOOKUP(A1696,'ListaN68 02-02-2025'!$A$12:$E$13375,5,0)&gt;2),"Aumento",IF(AND(NOT(ISBLANK(A1696)),NOT(ISBLANK(B1696)),NOT(ISBLANK(E1696)),E1696-VLOOKUP(A1696,'ListaN68 02-02-2025'!$A$12:$E$13375,5,0)&lt;2),"Bajo","Error en codigo")))))))</f>
        <v>Blanco</v>
      </c>
    </row>
    <row r="1697" spans="1:32" x14ac:dyDescent="0.2">
      <c r="B1697" t="s">
        <v>817</v>
      </c>
      <c r="C1697"/>
      <c r="E1697" s="46"/>
      <c r="F1697" s="44"/>
      <c r="G1697" s="46"/>
      <c r="AF1697" t="str">
        <f>IF(AND(ISBLANK(A1697),ISBLANK(B1697),ISBLANK(E1697)),"Blanco",IF(AND(ISBLANK(A1697),NOT(ISBLANK(B1697))),"Titulo",IF(AND(NOT(ISBLANK(A1697)),NOT(ISBLANK(B1697)),ISBLANK(E1697),IFERROR(FIND("FF--",A1697)&gt;1,FALSE)),"F.Comercializacion",IF(AND(NOT(ISBLANK(A1697)),NOT(ISBLANK(B1697)),NOT(ISBLANK(E1697)),ISERROR(VLOOKUP(A1697,'ListaN68 02-02-2025'!$A$12:$E$13375,5,0))),"Nuevo",IF(AND(NOT(ISBLANK(A1697)),NOT(ISBLANK(B1697)),NOT(ISBLANK(E1697)),AND(E1697-VLOOKUP(A1697,'ListaN68 02-02-2025'!$A$12:$E$13375,5,0)&gt;=-2,E1697-VLOOKUP(A1697,'ListaN68 02-02-2025'!$A$12:$E$13375,5,0)&lt;=2)),"Igual",IF(AND(NOT(ISBLANK(A1697)),NOT(ISBLANK(B1697)),NOT(ISBLANK(E1697)),E1697-VLOOKUP(A1697,'ListaN68 02-02-2025'!$A$12:$E$13375,5,0)&gt;2),"Aumento",IF(AND(NOT(ISBLANK(A1697)),NOT(ISBLANK(B1697)),NOT(ISBLANK(E1697)),E1697-VLOOKUP(A1697,'ListaN68 02-02-2025'!$A$12:$E$13375,5,0)&lt;2),"Bajo","Error en codigo")))))))</f>
        <v>Titulo</v>
      </c>
    </row>
    <row r="1698" spans="1:32" x14ac:dyDescent="0.2">
      <c r="C1698"/>
      <c r="E1698" s="46"/>
      <c r="F1698" s="44"/>
      <c r="G1698" s="46"/>
      <c r="AF1698" t="str">
        <f>IF(AND(ISBLANK(A1698),ISBLANK(B1698),ISBLANK(E1698)),"Blanco",IF(AND(ISBLANK(A1698),NOT(ISBLANK(B1698))),"Titulo",IF(AND(NOT(ISBLANK(A1698)),NOT(ISBLANK(B1698)),ISBLANK(E1698),IFERROR(FIND("FF--",A1698)&gt;1,FALSE)),"F.Comercializacion",IF(AND(NOT(ISBLANK(A1698)),NOT(ISBLANK(B1698)),NOT(ISBLANK(E1698)),ISERROR(VLOOKUP(A1698,'ListaN68 02-02-2025'!$A$12:$E$13375,5,0))),"Nuevo",IF(AND(NOT(ISBLANK(A1698)),NOT(ISBLANK(B1698)),NOT(ISBLANK(E1698)),AND(E1698-VLOOKUP(A1698,'ListaN68 02-02-2025'!$A$12:$E$13375,5,0)&gt;=-2,E1698-VLOOKUP(A1698,'ListaN68 02-02-2025'!$A$12:$E$13375,5,0)&lt;=2)),"Igual",IF(AND(NOT(ISBLANK(A1698)),NOT(ISBLANK(B1698)),NOT(ISBLANK(E1698)),E1698-VLOOKUP(A1698,'ListaN68 02-02-2025'!$A$12:$E$13375,5,0)&gt;2),"Aumento",IF(AND(NOT(ISBLANK(A1698)),NOT(ISBLANK(B1698)),NOT(ISBLANK(E1698)),E1698-VLOOKUP(A1698,'ListaN68 02-02-2025'!$A$12:$E$13375,5,0)&lt;2),"Bajo","Error en codigo")))))))</f>
        <v>Blanco</v>
      </c>
    </row>
    <row r="1699" spans="1:32" x14ac:dyDescent="0.2">
      <c r="A1699" s="1" t="s">
        <v>818</v>
      </c>
      <c r="B1699" t="s">
        <v>3658</v>
      </c>
      <c r="C1699" t="s">
        <v>5015</v>
      </c>
      <c r="D1699">
        <v>21</v>
      </c>
      <c r="E1699" s="46">
        <v>323.01</v>
      </c>
      <c r="F1699" s="44"/>
      <c r="G1699" s="46"/>
      <c r="AF1699" t="str">
        <f>IF(AND(ISBLANK(A1699),ISBLANK(B1699),ISBLANK(E1699)),"Blanco",IF(AND(ISBLANK(A1699),NOT(ISBLANK(B1699))),"Titulo",IF(AND(NOT(ISBLANK(A1699)),NOT(ISBLANK(B1699)),ISBLANK(E1699),IFERROR(FIND("FF--",A1699)&gt;1,FALSE)),"F.Comercializacion",IF(AND(NOT(ISBLANK(A1699)),NOT(ISBLANK(B1699)),NOT(ISBLANK(E1699)),ISERROR(VLOOKUP(A1699,'ListaN68 02-02-2025'!$A$12:$E$13375,5,0))),"Nuevo",IF(AND(NOT(ISBLANK(A1699)),NOT(ISBLANK(B1699)),NOT(ISBLANK(E1699)),AND(E1699-VLOOKUP(A1699,'ListaN68 02-02-2025'!$A$12:$E$13375,5,0)&gt;=-2,E1699-VLOOKUP(A1699,'ListaN68 02-02-2025'!$A$12:$E$13375,5,0)&lt;=2)),"Igual",IF(AND(NOT(ISBLANK(A1699)),NOT(ISBLANK(B1699)),NOT(ISBLANK(E1699)),E1699-VLOOKUP(A1699,'ListaN68 02-02-2025'!$A$12:$E$13375,5,0)&gt;2),"Aumento",IF(AND(NOT(ISBLANK(A1699)),NOT(ISBLANK(B1699)),NOT(ISBLANK(E1699)),E1699-VLOOKUP(A1699,'ListaN68 02-02-2025'!$A$12:$E$13375,5,0)&lt;2),"Bajo","Error en codigo")))))))</f>
        <v>Igual</v>
      </c>
    </row>
    <row r="1700" spans="1:32" x14ac:dyDescent="0.2">
      <c r="A1700" s="1" t="s">
        <v>819</v>
      </c>
      <c r="B1700" t="s">
        <v>3662</v>
      </c>
      <c r="C1700" t="s">
        <v>4951</v>
      </c>
      <c r="D1700">
        <v>21</v>
      </c>
      <c r="E1700" s="46">
        <v>1004.92</v>
      </c>
      <c r="F1700" s="44"/>
      <c r="G1700" s="46"/>
      <c r="AF1700" t="str">
        <f>IF(AND(ISBLANK(A1700),ISBLANK(B1700),ISBLANK(E1700)),"Blanco",IF(AND(ISBLANK(A1700),NOT(ISBLANK(B1700))),"Titulo",IF(AND(NOT(ISBLANK(A1700)),NOT(ISBLANK(B1700)),ISBLANK(E1700),IFERROR(FIND("FF--",A1700)&gt;1,FALSE)),"F.Comercializacion",IF(AND(NOT(ISBLANK(A1700)),NOT(ISBLANK(B1700)),NOT(ISBLANK(E1700)),ISERROR(VLOOKUP(A1700,'ListaN68 02-02-2025'!$A$12:$E$13375,5,0))),"Nuevo",IF(AND(NOT(ISBLANK(A1700)),NOT(ISBLANK(B1700)),NOT(ISBLANK(E1700)),AND(E1700-VLOOKUP(A1700,'ListaN68 02-02-2025'!$A$12:$E$13375,5,0)&gt;=-2,E1700-VLOOKUP(A1700,'ListaN68 02-02-2025'!$A$12:$E$13375,5,0)&lt;=2)),"Igual",IF(AND(NOT(ISBLANK(A1700)),NOT(ISBLANK(B1700)),NOT(ISBLANK(E1700)),E1700-VLOOKUP(A1700,'ListaN68 02-02-2025'!$A$12:$E$13375,5,0)&gt;2),"Aumento",IF(AND(NOT(ISBLANK(A1700)),NOT(ISBLANK(B1700)),NOT(ISBLANK(E1700)),E1700-VLOOKUP(A1700,'ListaN68 02-02-2025'!$A$12:$E$13375,5,0)&lt;2),"Bajo","Error en codigo")))))))</f>
        <v>Igual</v>
      </c>
    </row>
    <row r="1701" spans="1:32" x14ac:dyDescent="0.2">
      <c r="A1701" s="1" t="s">
        <v>820</v>
      </c>
      <c r="B1701" t="s">
        <v>3663</v>
      </c>
      <c r="C1701" t="s">
        <v>4955</v>
      </c>
      <c r="D1701">
        <v>21</v>
      </c>
      <c r="E1701" s="46">
        <v>1292.04</v>
      </c>
      <c r="F1701" s="44"/>
      <c r="G1701" s="46"/>
      <c r="AF1701" t="str">
        <f>IF(AND(ISBLANK(A1701),ISBLANK(B1701),ISBLANK(E1701)),"Blanco",IF(AND(ISBLANK(A1701),NOT(ISBLANK(B1701))),"Titulo",IF(AND(NOT(ISBLANK(A1701)),NOT(ISBLANK(B1701)),ISBLANK(E1701),IFERROR(FIND("FF--",A1701)&gt;1,FALSE)),"F.Comercializacion",IF(AND(NOT(ISBLANK(A1701)),NOT(ISBLANK(B1701)),NOT(ISBLANK(E1701)),ISERROR(VLOOKUP(A1701,'ListaN68 02-02-2025'!$A$12:$E$13375,5,0))),"Nuevo",IF(AND(NOT(ISBLANK(A1701)),NOT(ISBLANK(B1701)),NOT(ISBLANK(E1701)),AND(E1701-VLOOKUP(A1701,'ListaN68 02-02-2025'!$A$12:$E$13375,5,0)&gt;=-2,E1701-VLOOKUP(A1701,'ListaN68 02-02-2025'!$A$12:$E$13375,5,0)&lt;=2)),"Igual",IF(AND(NOT(ISBLANK(A1701)),NOT(ISBLANK(B1701)),NOT(ISBLANK(E1701)),E1701-VLOOKUP(A1701,'ListaN68 02-02-2025'!$A$12:$E$13375,5,0)&gt;2),"Aumento",IF(AND(NOT(ISBLANK(A1701)),NOT(ISBLANK(B1701)),NOT(ISBLANK(E1701)),E1701-VLOOKUP(A1701,'ListaN68 02-02-2025'!$A$12:$E$13375,5,0)&lt;2),"Bajo","Error en codigo")))))))</f>
        <v>Igual</v>
      </c>
    </row>
    <row r="1702" spans="1:32" x14ac:dyDescent="0.2">
      <c r="A1702" s="1" t="s">
        <v>821</v>
      </c>
      <c r="B1702" t="s">
        <v>3659</v>
      </c>
      <c r="C1702" t="s">
        <v>4956</v>
      </c>
      <c r="D1702">
        <v>21</v>
      </c>
      <c r="E1702" s="46">
        <v>358.9</v>
      </c>
      <c r="F1702" s="44"/>
      <c r="G1702" s="46"/>
      <c r="AF1702" t="str">
        <f>IF(AND(ISBLANK(A1702),ISBLANK(B1702),ISBLANK(E1702)),"Blanco",IF(AND(ISBLANK(A1702),NOT(ISBLANK(B1702))),"Titulo",IF(AND(NOT(ISBLANK(A1702)),NOT(ISBLANK(B1702)),ISBLANK(E1702),IFERROR(FIND("FF--",A1702)&gt;1,FALSE)),"F.Comercializacion",IF(AND(NOT(ISBLANK(A1702)),NOT(ISBLANK(B1702)),NOT(ISBLANK(E1702)),ISERROR(VLOOKUP(A1702,'ListaN68 02-02-2025'!$A$12:$E$13375,5,0))),"Nuevo",IF(AND(NOT(ISBLANK(A1702)),NOT(ISBLANK(B1702)),NOT(ISBLANK(E1702)),AND(E1702-VLOOKUP(A1702,'ListaN68 02-02-2025'!$A$12:$E$13375,5,0)&gt;=-2,E1702-VLOOKUP(A1702,'ListaN68 02-02-2025'!$A$12:$E$13375,5,0)&lt;=2)),"Igual",IF(AND(NOT(ISBLANK(A1702)),NOT(ISBLANK(B1702)),NOT(ISBLANK(E1702)),E1702-VLOOKUP(A1702,'ListaN68 02-02-2025'!$A$12:$E$13375,5,0)&gt;2),"Aumento",IF(AND(NOT(ISBLANK(A1702)),NOT(ISBLANK(B1702)),NOT(ISBLANK(E1702)),E1702-VLOOKUP(A1702,'ListaN68 02-02-2025'!$A$12:$E$13375,5,0)&lt;2),"Bajo","Error en codigo")))))))</f>
        <v>Igual</v>
      </c>
    </row>
    <row r="1703" spans="1:32" x14ac:dyDescent="0.2">
      <c r="A1703" s="1" t="s">
        <v>822</v>
      </c>
      <c r="B1703" t="s">
        <v>3664</v>
      </c>
      <c r="C1703" t="s">
        <v>4948</v>
      </c>
      <c r="D1703">
        <v>21</v>
      </c>
      <c r="E1703" s="46">
        <v>1435.6</v>
      </c>
      <c r="F1703" s="44"/>
      <c r="G1703" s="46"/>
      <c r="AF1703" t="str">
        <f>IF(AND(ISBLANK(A1703),ISBLANK(B1703),ISBLANK(E1703)),"Blanco",IF(AND(ISBLANK(A1703),NOT(ISBLANK(B1703))),"Titulo",IF(AND(NOT(ISBLANK(A1703)),NOT(ISBLANK(B1703)),ISBLANK(E1703),IFERROR(FIND("FF--",A1703)&gt;1,FALSE)),"F.Comercializacion",IF(AND(NOT(ISBLANK(A1703)),NOT(ISBLANK(B1703)),NOT(ISBLANK(E1703)),ISERROR(VLOOKUP(A1703,'ListaN68 02-02-2025'!$A$12:$E$13375,5,0))),"Nuevo",IF(AND(NOT(ISBLANK(A1703)),NOT(ISBLANK(B1703)),NOT(ISBLANK(E1703)),AND(E1703-VLOOKUP(A1703,'ListaN68 02-02-2025'!$A$12:$E$13375,5,0)&gt;=-2,E1703-VLOOKUP(A1703,'ListaN68 02-02-2025'!$A$12:$E$13375,5,0)&lt;=2)),"Igual",IF(AND(NOT(ISBLANK(A1703)),NOT(ISBLANK(B1703)),NOT(ISBLANK(E1703)),E1703-VLOOKUP(A1703,'ListaN68 02-02-2025'!$A$12:$E$13375,5,0)&gt;2),"Aumento",IF(AND(NOT(ISBLANK(A1703)),NOT(ISBLANK(B1703)),NOT(ISBLANK(E1703)),E1703-VLOOKUP(A1703,'ListaN68 02-02-2025'!$A$12:$E$13375,5,0)&lt;2),"Bajo","Error en codigo")))))))</f>
        <v>Igual</v>
      </c>
    </row>
    <row r="1704" spans="1:32" x14ac:dyDescent="0.2">
      <c r="A1704" s="1" t="s">
        <v>824</v>
      </c>
      <c r="B1704" t="s">
        <v>3670</v>
      </c>
      <c r="C1704" t="s">
        <v>4949</v>
      </c>
      <c r="D1704">
        <v>21</v>
      </c>
      <c r="E1704" s="46">
        <v>2296.96</v>
      </c>
      <c r="F1704" s="44"/>
      <c r="G1704" s="46"/>
      <c r="AF1704" t="str">
        <f>IF(AND(ISBLANK(A1704),ISBLANK(B1704),ISBLANK(E1704)),"Blanco",IF(AND(ISBLANK(A1704),NOT(ISBLANK(B1704))),"Titulo",IF(AND(NOT(ISBLANK(A1704)),NOT(ISBLANK(B1704)),ISBLANK(E1704),IFERROR(FIND("FF--",A1704)&gt;1,FALSE)),"F.Comercializacion",IF(AND(NOT(ISBLANK(A1704)),NOT(ISBLANK(B1704)),NOT(ISBLANK(E1704)),ISERROR(VLOOKUP(A1704,'ListaN68 02-02-2025'!$A$12:$E$13375,5,0))),"Nuevo",IF(AND(NOT(ISBLANK(A1704)),NOT(ISBLANK(B1704)),NOT(ISBLANK(E1704)),AND(E1704-VLOOKUP(A1704,'ListaN68 02-02-2025'!$A$12:$E$13375,5,0)&gt;=-2,E1704-VLOOKUP(A1704,'ListaN68 02-02-2025'!$A$12:$E$13375,5,0)&lt;=2)),"Igual",IF(AND(NOT(ISBLANK(A1704)),NOT(ISBLANK(B1704)),NOT(ISBLANK(E1704)),E1704-VLOOKUP(A1704,'ListaN68 02-02-2025'!$A$12:$E$13375,5,0)&gt;2),"Aumento",IF(AND(NOT(ISBLANK(A1704)),NOT(ISBLANK(B1704)),NOT(ISBLANK(E1704)),E1704-VLOOKUP(A1704,'ListaN68 02-02-2025'!$A$12:$E$13375,5,0)&lt;2),"Bajo","Error en codigo")))))))</f>
        <v>Igual</v>
      </c>
    </row>
    <row r="1705" spans="1:32" x14ac:dyDescent="0.2">
      <c r="A1705" s="1" t="s">
        <v>823</v>
      </c>
      <c r="B1705" t="s">
        <v>3665</v>
      </c>
      <c r="C1705" t="s">
        <v>4949</v>
      </c>
      <c r="D1705">
        <v>21</v>
      </c>
      <c r="E1705" s="46">
        <v>2512.3000000000002</v>
      </c>
      <c r="F1705" s="44"/>
      <c r="G1705" s="46"/>
      <c r="AF1705" t="str">
        <f>IF(AND(ISBLANK(A1705),ISBLANK(B1705),ISBLANK(E1705)),"Blanco",IF(AND(ISBLANK(A1705),NOT(ISBLANK(B1705))),"Titulo",IF(AND(NOT(ISBLANK(A1705)),NOT(ISBLANK(B1705)),ISBLANK(E1705),IFERROR(FIND("FF--",A1705)&gt;1,FALSE)),"F.Comercializacion",IF(AND(NOT(ISBLANK(A1705)),NOT(ISBLANK(B1705)),NOT(ISBLANK(E1705)),ISERROR(VLOOKUP(A1705,'ListaN68 02-02-2025'!$A$12:$E$13375,5,0))),"Nuevo",IF(AND(NOT(ISBLANK(A1705)),NOT(ISBLANK(B1705)),NOT(ISBLANK(E1705)),AND(E1705-VLOOKUP(A1705,'ListaN68 02-02-2025'!$A$12:$E$13375,5,0)&gt;=-2,E1705-VLOOKUP(A1705,'ListaN68 02-02-2025'!$A$12:$E$13375,5,0)&lt;=2)),"Igual",IF(AND(NOT(ISBLANK(A1705)),NOT(ISBLANK(B1705)),NOT(ISBLANK(E1705)),E1705-VLOOKUP(A1705,'ListaN68 02-02-2025'!$A$12:$E$13375,5,0)&gt;2),"Aumento",IF(AND(NOT(ISBLANK(A1705)),NOT(ISBLANK(B1705)),NOT(ISBLANK(E1705)),E1705-VLOOKUP(A1705,'ListaN68 02-02-2025'!$A$12:$E$13375,5,0)&lt;2),"Bajo","Error en codigo")))))))</f>
        <v>Igual</v>
      </c>
    </row>
    <row r="1706" spans="1:32" x14ac:dyDescent="0.2">
      <c r="A1706" s="1" t="s">
        <v>825</v>
      </c>
      <c r="B1706" t="s">
        <v>3660</v>
      </c>
      <c r="C1706" t="s">
        <v>4956</v>
      </c>
      <c r="D1706">
        <v>21</v>
      </c>
      <c r="E1706" s="46">
        <v>394.79</v>
      </c>
      <c r="F1706" s="44"/>
      <c r="G1706" s="46"/>
      <c r="AF1706" t="str">
        <f>IF(AND(ISBLANK(A1706),ISBLANK(B1706),ISBLANK(E1706)),"Blanco",IF(AND(ISBLANK(A1706),NOT(ISBLANK(B1706))),"Titulo",IF(AND(NOT(ISBLANK(A1706)),NOT(ISBLANK(B1706)),ISBLANK(E1706),IFERROR(FIND("FF--",A1706)&gt;1,FALSE)),"F.Comercializacion",IF(AND(NOT(ISBLANK(A1706)),NOT(ISBLANK(B1706)),NOT(ISBLANK(E1706)),ISERROR(VLOOKUP(A1706,'ListaN68 02-02-2025'!$A$12:$E$13375,5,0))),"Nuevo",IF(AND(NOT(ISBLANK(A1706)),NOT(ISBLANK(B1706)),NOT(ISBLANK(E1706)),AND(E1706-VLOOKUP(A1706,'ListaN68 02-02-2025'!$A$12:$E$13375,5,0)&gt;=-2,E1706-VLOOKUP(A1706,'ListaN68 02-02-2025'!$A$12:$E$13375,5,0)&lt;=2)),"Igual",IF(AND(NOT(ISBLANK(A1706)),NOT(ISBLANK(B1706)),NOT(ISBLANK(E1706)),E1706-VLOOKUP(A1706,'ListaN68 02-02-2025'!$A$12:$E$13375,5,0)&gt;2),"Aumento",IF(AND(NOT(ISBLANK(A1706)),NOT(ISBLANK(B1706)),NOT(ISBLANK(E1706)),E1706-VLOOKUP(A1706,'ListaN68 02-02-2025'!$A$12:$E$13375,5,0)&lt;2),"Bajo","Error en codigo")))))))</f>
        <v>Igual</v>
      </c>
    </row>
    <row r="1707" spans="1:32" x14ac:dyDescent="0.2">
      <c r="A1707" s="1" t="s">
        <v>826</v>
      </c>
      <c r="B1707" t="s">
        <v>3668</v>
      </c>
      <c r="C1707" t="s">
        <v>4993</v>
      </c>
      <c r="D1707">
        <v>21</v>
      </c>
      <c r="E1707" s="46">
        <v>2978.87</v>
      </c>
      <c r="F1707" s="44"/>
      <c r="G1707" s="46"/>
      <c r="AF1707" t="str">
        <f>IF(AND(ISBLANK(A1707),ISBLANK(B1707),ISBLANK(E1707)),"Blanco",IF(AND(ISBLANK(A1707),NOT(ISBLANK(B1707))),"Titulo",IF(AND(NOT(ISBLANK(A1707)),NOT(ISBLANK(B1707)),ISBLANK(E1707),IFERROR(FIND("FF--",A1707)&gt;1,FALSE)),"F.Comercializacion",IF(AND(NOT(ISBLANK(A1707)),NOT(ISBLANK(B1707)),NOT(ISBLANK(E1707)),ISERROR(VLOOKUP(A1707,'ListaN68 02-02-2025'!$A$12:$E$13375,5,0))),"Nuevo",IF(AND(NOT(ISBLANK(A1707)),NOT(ISBLANK(B1707)),NOT(ISBLANK(E1707)),AND(E1707-VLOOKUP(A1707,'ListaN68 02-02-2025'!$A$12:$E$13375,5,0)&gt;=-2,E1707-VLOOKUP(A1707,'ListaN68 02-02-2025'!$A$12:$E$13375,5,0)&lt;=2)),"Igual",IF(AND(NOT(ISBLANK(A1707)),NOT(ISBLANK(B1707)),NOT(ISBLANK(E1707)),E1707-VLOOKUP(A1707,'ListaN68 02-02-2025'!$A$12:$E$13375,5,0)&gt;2),"Aumento",IF(AND(NOT(ISBLANK(A1707)),NOT(ISBLANK(B1707)),NOT(ISBLANK(E1707)),E1707-VLOOKUP(A1707,'ListaN68 02-02-2025'!$A$12:$E$13375,5,0)&lt;2),"Bajo","Error en codigo")))))))</f>
        <v>Igual</v>
      </c>
    </row>
    <row r="1708" spans="1:32" x14ac:dyDescent="0.2">
      <c r="A1708" s="1" t="s">
        <v>827</v>
      </c>
      <c r="B1708" t="s">
        <v>3669</v>
      </c>
      <c r="C1708" t="s">
        <v>4993</v>
      </c>
      <c r="D1708">
        <v>21</v>
      </c>
      <c r="E1708" s="46">
        <v>3517.22</v>
      </c>
      <c r="F1708" s="44"/>
      <c r="G1708" s="46"/>
      <c r="AF1708" t="str">
        <f>IF(AND(ISBLANK(A1708),ISBLANK(B1708),ISBLANK(E1708)),"Blanco",IF(AND(ISBLANK(A1708),NOT(ISBLANK(B1708))),"Titulo",IF(AND(NOT(ISBLANK(A1708)),NOT(ISBLANK(B1708)),ISBLANK(E1708),IFERROR(FIND("FF--",A1708)&gt;1,FALSE)),"F.Comercializacion",IF(AND(NOT(ISBLANK(A1708)),NOT(ISBLANK(B1708)),NOT(ISBLANK(E1708)),ISERROR(VLOOKUP(A1708,'ListaN68 02-02-2025'!$A$12:$E$13375,5,0))),"Nuevo",IF(AND(NOT(ISBLANK(A1708)),NOT(ISBLANK(B1708)),NOT(ISBLANK(E1708)),AND(E1708-VLOOKUP(A1708,'ListaN68 02-02-2025'!$A$12:$E$13375,5,0)&gt;=-2,E1708-VLOOKUP(A1708,'ListaN68 02-02-2025'!$A$12:$E$13375,5,0)&lt;=2)),"Igual",IF(AND(NOT(ISBLANK(A1708)),NOT(ISBLANK(B1708)),NOT(ISBLANK(E1708)),E1708-VLOOKUP(A1708,'ListaN68 02-02-2025'!$A$12:$E$13375,5,0)&gt;2),"Aumento",IF(AND(NOT(ISBLANK(A1708)),NOT(ISBLANK(B1708)),NOT(ISBLANK(E1708)),E1708-VLOOKUP(A1708,'ListaN68 02-02-2025'!$A$12:$E$13375,5,0)&lt;2),"Bajo","Error en codigo")))))))</f>
        <v>Igual</v>
      </c>
    </row>
    <row r="1709" spans="1:32" x14ac:dyDescent="0.2">
      <c r="A1709" s="1" t="s">
        <v>828</v>
      </c>
      <c r="B1709" t="s">
        <v>3661</v>
      </c>
      <c r="C1709" t="s">
        <v>4956</v>
      </c>
      <c r="D1709">
        <v>21</v>
      </c>
      <c r="E1709" s="46">
        <v>538.35</v>
      </c>
      <c r="F1709" s="44"/>
      <c r="G1709" s="46"/>
      <c r="AF1709" t="str">
        <f>IF(AND(ISBLANK(A1709),ISBLANK(B1709),ISBLANK(E1709)),"Blanco",IF(AND(ISBLANK(A1709),NOT(ISBLANK(B1709))),"Titulo",IF(AND(NOT(ISBLANK(A1709)),NOT(ISBLANK(B1709)),ISBLANK(E1709),IFERROR(FIND("FF--",A1709)&gt;1,FALSE)),"F.Comercializacion",IF(AND(NOT(ISBLANK(A1709)),NOT(ISBLANK(B1709)),NOT(ISBLANK(E1709)),ISERROR(VLOOKUP(A1709,'ListaN68 02-02-2025'!$A$12:$E$13375,5,0))),"Nuevo",IF(AND(NOT(ISBLANK(A1709)),NOT(ISBLANK(B1709)),NOT(ISBLANK(E1709)),AND(E1709-VLOOKUP(A1709,'ListaN68 02-02-2025'!$A$12:$E$13375,5,0)&gt;=-2,E1709-VLOOKUP(A1709,'ListaN68 02-02-2025'!$A$12:$E$13375,5,0)&lt;=2)),"Igual",IF(AND(NOT(ISBLANK(A1709)),NOT(ISBLANK(B1709)),NOT(ISBLANK(E1709)),E1709-VLOOKUP(A1709,'ListaN68 02-02-2025'!$A$12:$E$13375,5,0)&gt;2),"Aumento",IF(AND(NOT(ISBLANK(A1709)),NOT(ISBLANK(B1709)),NOT(ISBLANK(E1709)),E1709-VLOOKUP(A1709,'ListaN68 02-02-2025'!$A$12:$E$13375,5,0)&lt;2),"Bajo","Error en codigo")))))))</f>
        <v>Igual</v>
      </c>
    </row>
    <row r="1710" spans="1:32" x14ac:dyDescent="0.2">
      <c r="A1710" s="1" t="s">
        <v>829</v>
      </c>
      <c r="B1710" t="s">
        <v>3666</v>
      </c>
      <c r="C1710" t="s">
        <v>4993</v>
      </c>
      <c r="D1710">
        <v>21</v>
      </c>
      <c r="E1710" s="46">
        <v>4665.7</v>
      </c>
      <c r="F1710" s="44"/>
      <c r="G1710" s="46"/>
      <c r="AF1710" t="str">
        <f>IF(AND(ISBLANK(A1710),ISBLANK(B1710),ISBLANK(E1710)),"Blanco",IF(AND(ISBLANK(A1710),NOT(ISBLANK(B1710))),"Titulo",IF(AND(NOT(ISBLANK(A1710)),NOT(ISBLANK(B1710)),ISBLANK(E1710),IFERROR(FIND("FF--",A1710)&gt;1,FALSE)),"F.Comercializacion",IF(AND(NOT(ISBLANK(A1710)),NOT(ISBLANK(B1710)),NOT(ISBLANK(E1710)),ISERROR(VLOOKUP(A1710,'ListaN68 02-02-2025'!$A$12:$E$13375,5,0))),"Nuevo",IF(AND(NOT(ISBLANK(A1710)),NOT(ISBLANK(B1710)),NOT(ISBLANK(E1710)),AND(E1710-VLOOKUP(A1710,'ListaN68 02-02-2025'!$A$12:$E$13375,5,0)&gt;=-2,E1710-VLOOKUP(A1710,'ListaN68 02-02-2025'!$A$12:$E$13375,5,0)&lt;=2)),"Igual",IF(AND(NOT(ISBLANK(A1710)),NOT(ISBLANK(B1710)),NOT(ISBLANK(E1710)),E1710-VLOOKUP(A1710,'ListaN68 02-02-2025'!$A$12:$E$13375,5,0)&gt;2),"Aumento",IF(AND(NOT(ISBLANK(A1710)),NOT(ISBLANK(B1710)),NOT(ISBLANK(E1710)),E1710-VLOOKUP(A1710,'ListaN68 02-02-2025'!$A$12:$E$13375,5,0)&lt;2),"Bajo","Error en codigo")))))))</f>
        <v>Igual</v>
      </c>
    </row>
    <row r="1711" spans="1:32" x14ac:dyDescent="0.2">
      <c r="A1711" s="1" t="s">
        <v>830</v>
      </c>
      <c r="B1711" t="s">
        <v>3671</v>
      </c>
      <c r="C1711" t="s">
        <v>4993</v>
      </c>
      <c r="D1711">
        <v>21</v>
      </c>
      <c r="E1711" s="46">
        <v>4665.7</v>
      </c>
      <c r="F1711" s="44"/>
      <c r="G1711" s="46"/>
      <c r="AF1711" t="str">
        <f>IF(AND(ISBLANK(A1711),ISBLANK(B1711),ISBLANK(E1711)),"Blanco",IF(AND(ISBLANK(A1711),NOT(ISBLANK(B1711))),"Titulo",IF(AND(NOT(ISBLANK(A1711)),NOT(ISBLANK(B1711)),ISBLANK(E1711),IFERROR(FIND("FF--",A1711)&gt;1,FALSE)),"F.Comercializacion",IF(AND(NOT(ISBLANK(A1711)),NOT(ISBLANK(B1711)),NOT(ISBLANK(E1711)),ISERROR(VLOOKUP(A1711,'ListaN68 02-02-2025'!$A$12:$E$13375,5,0))),"Nuevo",IF(AND(NOT(ISBLANK(A1711)),NOT(ISBLANK(B1711)),NOT(ISBLANK(E1711)),AND(E1711-VLOOKUP(A1711,'ListaN68 02-02-2025'!$A$12:$E$13375,5,0)&gt;=-2,E1711-VLOOKUP(A1711,'ListaN68 02-02-2025'!$A$12:$E$13375,5,0)&lt;=2)),"Igual",IF(AND(NOT(ISBLANK(A1711)),NOT(ISBLANK(B1711)),NOT(ISBLANK(E1711)),E1711-VLOOKUP(A1711,'ListaN68 02-02-2025'!$A$12:$E$13375,5,0)&gt;2),"Aumento",IF(AND(NOT(ISBLANK(A1711)),NOT(ISBLANK(B1711)),NOT(ISBLANK(E1711)),E1711-VLOOKUP(A1711,'ListaN68 02-02-2025'!$A$12:$E$13375,5,0)&lt;2),"Bajo","Error en codigo")))))))</f>
        <v>Igual</v>
      </c>
    </row>
    <row r="1712" spans="1:32" x14ac:dyDescent="0.2">
      <c r="A1712" s="1" t="s">
        <v>831</v>
      </c>
      <c r="B1712" t="s">
        <v>3667</v>
      </c>
      <c r="C1712" t="s">
        <v>4949</v>
      </c>
      <c r="D1712">
        <v>21</v>
      </c>
      <c r="E1712" s="46">
        <v>6819.1</v>
      </c>
      <c r="F1712" s="44"/>
      <c r="G1712" s="46"/>
      <c r="AF1712" t="str">
        <f>IF(AND(ISBLANK(A1712),ISBLANK(B1712),ISBLANK(E1712)),"Blanco",IF(AND(ISBLANK(A1712),NOT(ISBLANK(B1712))),"Titulo",IF(AND(NOT(ISBLANK(A1712)),NOT(ISBLANK(B1712)),ISBLANK(E1712),IFERROR(FIND("FF--",A1712)&gt;1,FALSE)),"F.Comercializacion",IF(AND(NOT(ISBLANK(A1712)),NOT(ISBLANK(B1712)),NOT(ISBLANK(E1712)),ISERROR(VLOOKUP(A1712,'ListaN68 02-02-2025'!$A$12:$E$13375,5,0))),"Nuevo",IF(AND(NOT(ISBLANK(A1712)),NOT(ISBLANK(B1712)),NOT(ISBLANK(E1712)),AND(E1712-VLOOKUP(A1712,'ListaN68 02-02-2025'!$A$12:$E$13375,5,0)&gt;=-2,E1712-VLOOKUP(A1712,'ListaN68 02-02-2025'!$A$12:$E$13375,5,0)&lt;=2)),"Igual",IF(AND(NOT(ISBLANK(A1712)),NOT(ISBLANK(B1712)),NOT(ISBLANK(E1712)),E1712-VLOOKUP(A1712,'ListaN68 02-02-2025'!$A$12:$E$13375,5,0)&gt;2),"Aumento",IF(AND(NOT(ISBLANK(A1712)),NOT(ISBLANK(B1712)),NOT(ISBLANK(E1712)),E1712-VLOOKUP(A1712,'ListaN68 02-02-2025'!$A$12:$E$13375,5,0)&lt;2),"Bajo","Error en codigo")))))))</f>
        <v>Igual</v>
      </c>
    </row>
    <row r="1713" spans="1:32" x14ac:dyDescent="0.2">
      <c r="C1713"/>
      <c r="E1713" s="46"/>
      <c r="F1713" s="44"/>
      <c r="G1713" s="46"/>
      <c r="AF1713" t="str">
        <f>IF(AND(ISBLANK(A1713),ISBLANK(B1713),ISBLANK(E1713)),"Blanco",IF(AND(ISBLANK(A1713),NOT(ISBLANK(B1713))),"Titulo",IF(AND(NOT(ISBLANK(A1713)),NOT(ISBLANK(B1713)),ISBLANK(E1713),IFERROR(FIND("FF--",A1713)&gt;1,FALSE)),"F.Comercializacion",IF(AND(NOT(ISBLANK(A1713)),NOT(ISBLANK(B1713)),NOT(ISBLANK(E1713)),ISERROR(VLOOKUP(A1713,'ListaN68 02-02-2025'!$A$12:$E$13375,5,0))),"Nuevo",IF(AND(NOT(ISBLANK(A1713)),NOT(ISBLANK(B1713)),NOT(ISBLANK(E1713)),AND(E1713-VLOOKUP(A1713,'ListaN68 02-02-2025'!$A$12:$E$13375,5,0)&gt;=-2,E1713-VLOOKUP(A1713,'ListaN68 02-02-2025'!$A$12:$E$13375,5,0)&lt;=2)),"Igual",IF(AND(NOT(ISBLANK(A1713)),NOT(ISBLANK(B1713)),NOT(ISBLANK(E1713)),E1713-VLOOKUP(A1713,'ListaN68 02-02-2025'!$A$12:$E$13375,5,0)&gt;2),"Aumento",IF(AND(NOT(ISBLANK(A1713)),NOT(ISBLANK(B1713)),NOT(ISBLANK(E1713)),E1713-VLOOKUP(A1713,'ListaN68 02-02-2025'!$A$12:$E$13375,5,0)&lt;2),"Bajo","Error en codigo")))))))</f>
        <v>Blanco</v>
      </c>
    </row>
    <row r="1714" spans="1:32" x14ac:dyDescent="0.2">
      <c r="B1714" t="s">
        <v>1785</v>
      </c>
      <c r="C1714"/>
      <c r="E1714" s="46"/>
      <c r="F1714" s="44"/>
      <c r="G1714" s="46"/>
      <c r="AF1714" t="str">
        <f>IF(AND(ISBLANK(A1714),ISBLANK(B1714),ISBLANK(E1714)),"Blanco",IF(AND(ISBLANK(A1714),NOT(ISBLANK(B1714))),"Titulo",IF(AND(NOT(ISBLANK(A1714)),NOT(ISBLANK(B1714)),ISBLANK(E1714),IFERROR(FIND("FF--",A1714)&gt;1,FALSE)),"F.Comercializacion",IF(AND(NOT(ISBLANK(A1714)),NOT(ISBLANK(B1714)),NOT(ISBLANK(E1714)),ISERROR(VLOOKUP(A1714,'ListaN68 02-02-2025'!$A$12:$E$13375,5,0))),"Nuevo",IF(AND(NOT(ISBLANK(A1714)),NOT(ISBLANK(B1714)),NOT(ISBLANK(E1714)),AND(E1714-VLOOKUP(A1714,'ListaN68 02-02-2025'!$A$12:$E$13375,5,0)&gt;=-2,E1714-VLOOKUP(A1714,'ListaN68 02-02-2025'!$A$12:$E$13375,5,0)&lt;=2)),"Igual",IF(AND(NOT(ISBLANK(A1714)),NOT(ISBLANK(B1714)),NOT(ISBLANK(E1714)),E1714-VLOOKUP(A1714,'ListaN68 02-02-2025'!$A$12:$E$13375,5,0)&gt;2),"Aumento",IF(AND(NOT(ISBLANK(A1714)),NOT(ISBLANK(B1714)),NOT(ISBLANK(E1714)),E1714-VLOOKUP(A1714,'ListaN68 02-02-2025'!$A$12:$E$13375,5,0)&lt;2),"Bajo","Error en codigo")))))))</f>
        <v>Titulo</v>
      </c>
    </row>
    <row r="1715" spans="1:32" x14ac:dyDescent="0.2">
      <c r="C1715"/>
      <c r="E1715" s="46"/>
      <c r="F1715" s="44"/>
      <c r="G1715" s="46"/>
      <c r="AF1715" t="str">
        <f>IF(AND(ISBLANK(A1715),ISBLANK(B1715),ISBLANK(E1715)),"Blanco",IF(AND(ISBLANK(A1715),NOT(ISBLANK(B1715))),"Titulo",IF(AND(NOT(ISBLANK(A1715)),NOT(ISBLANK(B1715)),ISBLANK(E1715),IFERROR(FIND("FF--",A1715)&gt;1,FALSE)),"F.Comercializacion",IF(AND(NOT(ISBLANK(A1715)),NOT(ISBLANK(B1715)),NOT(ISBLANK(E1715)),ISERROR(VLOOKUP(A1715,'ListaN68 02-02-2025'!$A$12:$E$13375,5,0))),"Nuevo",IF(AND(NOT(ISBLANK(A1715)),NOT(ISBLANK(B1715)),NOT(ISBLANK(E1715)),AND(E1715-VLOOKUP(A1715,'ListaN68 02-02-2025'!$A$12:$E$13375,5,0)&gt;=-2,E1715-VLOOKUP(A1715,'ListaN68 02-02-2025'!$A$12:$E$13375,5,0)&lt;=2)),"Igual",IF(AND(NOT(ISBLANK(A1715)),NOT(ISBLANK(B1715)),NOT(ISBLANK(E1715)),E1715-VLOOKUP(A1715,'ListaN68 02-02-2025'!$A$12:$E$13375,5,0)&gt;2),"Aumento",IF(AND(NOT(ISBLANK(A1715)),NOT(ISBLANK(B1715)),NOT(ISBLANK(E1715)),E1715-VLOOKUP(A1715,'ListaN68 02-02-2025'!$A$12:$E$13375,5,0)&lt;2),"Bajo","Error en codigo")))))))</f>
        <v>Blanco</v>
      </c>
    </row>
    <row r="1716" spans="1:32" x14ac:dyDescent="0.2">
      <c r="A1716" s="1" t="s">
        <v>1786</v>
      </c>
      <c r="B1716" t="s">
        <v>3672</v>
      </c>
      <c r="C1716" t="s">
        <v>5015</v>
      </c>
      <c r="D1716">
        <v>21</v>
      </c>
      <c r="E1716" s="46">
        <v>416.32400000000001</v>
      </c>
      <c r="F1716" s="44"/>
      <c r="G1716" s="46"/>
      <c r="AF1716" t="str">
        <f>IF(AND(ISBLANK(A1716),ISBLANK(B1716),ISBLANK(E1716)),"Blanco",IF(AND(ISBLANK(A1716),NOT(ISBLANK(B1716))),"Titulo",IF(AND(NOT(ISBLANK(A1716)),NOT(ISBLANK(B1716)),ISBLANK(E1716),IFERROR(FIND("FF--",A1716)&gt;1,FALSE)),"F.Comercializacion",IF(AND(NOT(ISBLANK(A1716)),NOT(ISBLANK(B1716)),NOT(ISBLANK(E1716)),ISERROR(VLOOKUP(A1716,'ListaN68 02-02-2025'!$A$12:$E$13375,5,0))),"Nuevo",IF(AND(NOT(ISBLANK(A1716)),NOT(ISBLANK(B1716)),NOT(ISBLANK(E1716)),AND(E1716-VLOOKUP(A1716,'ListaN68 02-02-2025'!$A$12:$E$13375,5,0)&gt;=-2,E1716-VLOOKUP(A1716,'ListaN68 02-02-2025'!$A$12:$E$13375,5,0)&lt;=2)),"Igual",IF(AND(NOT(ISBLANK(A1716)),NOT(ISBLANK(B1716)),NOT(ISBLANK(E1716)),E1716-VLOOKUP(A1716,'ListaN68 02-02-2025'!$A$12:$E$13375,5,0)&gt;2),"Aumento",IF(AND(NOT(ISBLANK(A1716)),NOT(ISBLANK(B1716)),NOT(ISBLANK(E1716)),E1716-VLOOKUP(A1716,'ListaN68 02-02-2025'!$A$12:$E$13375,5,0)&lt;2),"Bajo","Error en codigo")))))))</f>
        <v>Igual</v>
      </c>
    </row>
    <row r="1717" spans="1:32" x14ac:dyDescent="0.2">
      <c r="A1717" s="1" t="s">
        <v>1787</v>
      </c>
      <c r="B1717" t="s">
        <v>3676</v>
      </c>
      <c r="C1717" t="s">
        <v>4948</v>
      </c>
      <c r="D1717">
        <v>21</v>
      </c>
      <c r="E1717" s="46">
        <v>897.25</v>
      </c>
      <c r="F1717" s="44"/>
      <c r="G1717" s="46"/>
      <c r="AF1717" t="str">
        <f>IF(AND(ISBLANK(A1717),ISBLANK(B1717),ISBLANK(E1717)),"Blanco",IF(AND(ISBLANK(A1717),NOT(ISBLANK(B1717))),"Titulo",IF(AND(NOT(ISBLANK(A1717)),NOT(ISBLANK(B1717)),ISBLANK(E1717),IFERROR(FIND("FF--",A1717)&gt;1,FALSE)),"F.Comercializacion",IF(AND(NOT(ISBLANK(A1717)),NOT(ISBLANK(B1717)),NOT(ISBLANK(E1717)),ISERROR(VLOOKUP(A1717,'ListaN68 02-02-2025'!$A$12:$E$13375,5,0))),"Nuevo",IF(AND(NOT(ISBLANK(A1717)),NOT(ISBLANK(B1717)),NOT(ISBLANK(E1717)),AND(E1717-VLOOKUP(A1717,'ListaN68 02-02-2025'!$A$12:$E$13375,5,0)&gt;=-2,E1717-VLOOKUP(A1717,'ListaN68 02-02-2025'!$A$12:$E$13375,5,0)&lt;=2)),"Igual",IF(AND(NOT(ISBLANK(A1717)),NOT(ISBLANK(B1717)),NOT(ISBLANK(E1717)),E1717-VLOOKUP(A1717,'ListaN68 02-02-2025'!$A$12:$E$13375,5,0)&gt;2),"Aumento",IF(AND(NOT(ISBLANK(A1717)),NOT(ISBLANK(B1717)),NOT(ISBLANK(E1717)),E1717-VLOOKUP(A1717,'ListaN68 02-02-2025'!$A$12:$E$13375,5,0)&lt;2),"Bajo","Error en codigo")))))))</f>
        <v>Igual</v>
      </c>
    </row>
    <row r="1718" spans="1:32" x14ac:dyDescent="0.2">
      <c r="A1718" s="1" t="s">
        <v>1788</v>
      </c>
      <c r="B1718" t="s">
        <v>3677</v>
      </c>
      <c r="C1718" t="s">
        <v>4948</v>
      </c>
      <c r="D1718">
        <v>21</v>
      </c>
      <c r="E1718" s="46">
        <v>1148.48</v>
      </c>
      <c r="F1718" s="44"/>
      <c r="G1718" s="46"/>
      <c r="AF1718" t="str">
        <f>IF(AND(ISBLANK(A1718),ISBLANK(B1718),ISBLANK(E1718)),"Blanco",IF(AND(ISBLANK(A1718),NOT(ISBLANK(B1718))),"Titulo",IF(AND(NOT(ISBLANK(A1718)),NOT(ISBLANK(B1718)),ISBLANK(E1718),IFERROR(FIND("FF--",A1718)&gt;1,FALSE)),"F.Comercializacion",IF(AND(NOT(ISBLANK(A1718)),NOT(ISBLANK(B1718)),NOT(ISBLANK(E1718)),ISERROR(VLOOKUP(A1718,'ListaN68 02-02-2025'!$A$12:$E$13375,5,0))),"Nuevo",IF(AND(NOT(ISBLANK(A1718)),NOT(ISBLANK(B1718)),NOT(ISBLANK(E1718)),AND(E1718-VLOOKUP(A1718,'ListaN68 02-02-2025'!$A$12:$E$13375,5,0)&gt;=-2,E1718-VLOOKUP(A1718,'ListaN68 02-02-2025'!$A$12:$E$13375,5,0)&lt;=2)),"Igual",IF(AND(NOT(ISBLANK(A1718)),NOT(ISBLANK(B1718)),NOT(ISBLANK(E1718)),E1718-VLOOKUP(A1718,'ListaN68 02-02-2025'!$A$12:$E$13375,5,0)&gt;2),"Aumento",IF(AND(NOT(ISBLANK(A1718)),NOT(ISBLANK(B1718)),NOT(ISBLANK(E1718)),E1718-VLOOKUP(A1718,'ListaN68 02-02-2025'!$A$12:$E$13375,5,0)&lt;2),"Bajo","Error en codigo")))))))</f>
        <v>Igual</v>
      </c>
    </row>
    <row r="1719" spans="1:32" x14ac:dyDescent="0.2">
      <c r="A1719" s="1" t="s">
        <v>1789</v>
      </c>
      <c r="B1719" t="s">
        <v>3673</v>
      </c>
      <c r="C1719" t="s">
        <v>4956</v>
      </c>
      <c r="D1719">
        <v>21</v>
      </c>
      <c r="E1719" s="46">
        <v>502.46</v>
      </c>
      <c r="F1719" s="44"/>
      <c r="G1719" s="46"/>
      <c r="AF1719" t="str">
        <f>IF(AND(ISBLANK(A1719),ISBLANK(B1719),ISBLANK(E1719)),"Blanco",IF(AND(ISBLANK(A1719),NOT(ISBLANK(B1719))),"Titulo",IF(AND(NOT(ISBLANK(A1719)),NOT(ISBLANK(B1719)),ISBLANK(E1719),IFERROR(FIND("FF--",A1719)&gt;1,FALSE)),"F.Comercializacion",IF(AND(NOT(ISBLANK(A1719)),NOT(ISBLANK(B1719)),NOT(ISBLANK(E1719)),ISERROR(VLOOKUP(A1719,'ListaN68 02-02-2025'!$A$12:$E$13375,5,0))),"Nuevo",IF(AND(NOT(ISBLANK(A1719)),NOT(ISBLANK(B1719)),NOT(ISBLANK(E1719)),AND(E1719-VLOOKUP(A1719,'ListaN68 02-02-2025'!$A$12:$E$13375,5,0)&gt;=-2,E1719-VLOOKUP(A1719,'ListaN68 02-02-2025'!$A$12:$E$13375,5,0)&lt;=2)),"Igual",IF(AND(NOT(ISBLANK(A1719)),NOT(ISBLANK(B1719)),NOT(ISBLANK(E1719)),E1719-VLOOKUP(A1719,'ListaN68 02-02-2025'!$A$12:$E$13375,5,0)&gt;2),"Aumento",IF(AND(NOT(ISBLANK(A1719)),NOT(ISBLANK(B1719)),NOT(ISBLANK(E1719)),E1719-VLOOKUP(A1719,'ListaN68 02-02-2025'!$A$12:$E$13375,5,0)&lt;2),"Bajo","Error en codigo")))))))</f>
        <v>Igual</v>
      </c>
    </row>
    <row r="1720" spans="1:32" x14ac:dyDescent="0.2">
      <c r="A1720" s="1" t="s">
        <v>1790</v>
      </c>
      <c r="B1720" t="s">
        <v>3678</v>
      </c>
      <c r="C1720" t="s">
        <v>5040</v>
      </c>
      <c r="D1720">
        <v>21</v>
      </c>
      <c r="E1720" s="46">
        <v>1399.71</v>
      </c>
      <c r="F1720" s="44"/>
      <c r="G1720" s="46"/>
      <c r="AF1720" t="str">
        <f>IF(AND(ISBLANK(A1720),ISBLANK(B1720),ISBLANK(E1720)),"Blanco",IF(AND(ISBLANK(A1720),NOT(ISBLANK(B1720))),"Titulo",IF(AND(NOT(ISBLANK(A1720)),NOT(ISBLANK(B1720)),ISBLANK(E1720),IFERROR(FIND("FF--",A1720)&gt;1,FALSE)),"F.Comercializacion",IF(AND(NOT(ISBLANK(A1720)),NOT(ISBLANK(B1720)),NOT(ISBLANK(E1720)),ISERROR(VLOOKUP(A1720,'ListaN68 02-02-2025'!$A$12:$E$13375,5,0))),"Nuevo",IF(AND(NOT(ISBLANK(A1720)),NOT(ISBLANK(B1720)),NOT(ISBLANK(E1720)),AND(E1720-VLOOKUP(A1720,'ListaN68 02-02-2025'!$A$12:$E$13375,5,0)&gt;=-2,E1720-VLOOKUP(A1720,'ListaN68 02-02-2025'!$A$12:$E$13375,5,0)&lt;=2)),"Igual",IF(AND(NOT(ISBLANK(A1720)),NOT(ISBLANK(B1720)),NOT(ISBLANK(E1720)),E1720-VLOOKUP(A1720,'ListaN68 02-02-2025'!$A$12:$E$13375,5,0)&gt;2),"Aumento",IF(AND(NOT(ISBLANK(A1720)),NOT(ISBLANK(B1720)),NOT(ISBLANK(E1720)),E1720-VLOOKUP(A1720,'ListaN68 02-02-2025'!$A$12:$E$13375,5,0)&lt;2),"Bajo","Error en codigo")))))))</f>
        <v>Igual</v>
      </c>
    </row>
    <row r="1721" spans="1:32" x14ac:dyDescent="0.2">
      <c r="A1721" s="1" t="s">
        <v>1791</v>
      </c>
      <c r="B1721" t="s">
        <v>3679</v>
      </c>
      <c r="C1721" t="s">
        <v>4949</v>
      </c>
      <c r="D1721">
        <v>21</v>
      </c>
      <c r="E1721" s="46">
        <v>1973.95</v>
      </c>
      <c r="F1721" s="44"/>
      <c r="G1721" s="46"/>
      <c r="AF1721" t="str">
        <f>IF(AND(ISBLANK(A1721),ISBLANK(B1721),ISBLANK(E1721)),"Blanco",IF(AND(ISBLANK(A1721),NOT(ISBLANK(B1721))),"Titulo",IF(AND(NOT(ISBLANK(A1721)),NOT(ISBLANK(B1721)),ISBLANK(E1721),IFERROR(FIND("FF--",A1721)&gt;1,FALSE)),"F.Comercializacion",IF(AND(NOT(ISBLANK(A1721)),NOT(ISBLANK(B1721)),NOT(ISBLANK(E1721)),ISERROR(VLOOKUP(A1721,'ListaN68 02-02-2025'!$A$12:$E$13375,5,0))),"Nuevo",IF(AND(NOT(ISBLANK(A1721)),NOT(ISBLANK(B1721)),NOT(ISBLANK(E1721)),AND(E1721-VLOOKUP(A1721,'ListaN68 02-02-2025'!$A$12:$E$13375,5,0)&gt;=-2,E1721-VLOOKUP(A1721,'ListaN68 02-02-2025'!$A$12:$E$13375,5,0)&lt;=2)),"Igual",IF(AND(NOT(ISBLANK(A1721)),NOT(ISBLANK(B1721)),NOT(ISBLANK(E1721)),E1721-VLOOKUP(A1721,'ListaN68 02-02-2025'!$A$12:$E$13375,5,0)&gt;2),"Aumento",IF(AND(NOT(ISBLANK(A1721)),NOT(ISBLANK(B1721)),NOT(ISBLANK(E1721)),E1721-VLOOKUP(A1721,'ListaN68 02-02-2025'!$A$12:$E$13375,5,0)&lt;2),"Bajo","Error en codigo")))))))</f>
        <v>Igual</v>
      </c>
    </row>
    <row r="1722" spans="1:32" x14ac:dyDescent="0.2">
      <c r="A1722" s="1" t="s">
        <v>1792</v>
      </c>
      <c r="B1722" t="s">
        <v>3674</v>
      </c>
      <c r="C1722" t="s">
        <v>4956</v>
      </c>
      <c r="D1722">
        <v>21</v>
      </c>
      <c r="E1722" s="46">
        <v>545.52800000000002</v>
      </c>
      <c r="F1722" s="44"/>
      <c r="G1722" s="46"/>
      <c r="AF1722" t="str">
        <f>IF(AND(ISBLANK(A1722),ISBLANK(B1722),ISBLANK(E1722)),"Blanco",IF(AND(ISBLANK(A1722),NOT(ISBLANK(B1722))),"Titulo",IF(AND(NOT(ISBLANK(A1722)),NOT(ISBLANK(B1722)),ISBLANK(E1722),IFERROR(FIND("FF--",A1722)&gt;1,FALSE)),"F.Comercializacion",IF(AND(NOT(ISBLANK(A1722)),NOT(ISBLANK(B1722)),NOT(ISBLANK(E1722)),ISERROR(VLOOKUP(A1722,'ListaN68 02-02-2025'!$A$12:$E$13375,5,0))),"Nuevo",IF(AND(NOT(ISBLANK(A1722)),NOT(ISBLANK(B1722)),NOT(ISBLANK(E1722)),AND(E1722-VLOOKUP(A1722,'ListaN68 02-02-2025'!$A$12:$E$13375,5,0)&gt;=-2,E1722-VLOOKUP(A1722,'ListaN68 02-02-2025'!$A$12:$E$13375,5,0)&lt;=2)),"Igual",IF(AND(NOT(ISBLANK(A1722)),NOT(ISBLANK(B1722)),NOT(ISBLANK(E1722)),E1722-VLOOKUP(A1722,'ListaN68 02-02-2025'!$A$12:$E$13375,5,0)&gt;2),"Aumento",IF(AND(NOT(ISBLANK(A1722)),NOT(ISBLANK(B1722)),NOT(ISBLANK(E1722)),E1722-VLOOKUP(A1722,'ListaN68 02-02-2025'!$A$12:$E$13375,5,0)&lt;2),"Bajo","Error en codigo")))))))</f>
        <v>Igual</v>
      </c>
    </row>
    <row r="1723" spans="1:32" x14ac:dyDescent="0.2">
      <c r="A1723" s="1" t="s">
        <v>1793</v>
      </c>
      <c r="B1723" t="s">
        <v>3680</v>
      </c>
      <c r="C1723" t="s">
        <v>4993</v>
      </c>
      <c r="D1723">
        <v>21</v>
      </c>
      <c r="E1723" s="46">
        <v>3230.1</v>
      </c>
      <c r="F1723" s="44"/>
      <c r="G1723" s="46"/>
      <c r="AF1723" t="str">
        <f>IF(AND(ISBLANK(A1723),ISBLANK(B1723),ISBLANK(E1723)),"Blanco",IF(AND(ISBLANK(A1723),NOT(ISBLANK(B1723))),"Titulo",IF(AND(NOT(ISBLANK(A1723)),NOT(ISBLANK(B1723)),ISBLANK(E1723),IFERROR(FIND("FF--",A1723)&gt;1,FALSE)),"F.Comercializacion",IF(AND(NOT(ISBLANK(A1723)),NOT(ISBLANK(B1723)),NOT(ISBLANK(E1723)),ISERROR(VLOOKUP(A1723,'ListaN68 02-02-2025'!$A$12:$E$13375,5,0))),"Nuevo",IF(AND(NOT(ISBLANK(A1723)),NOT(ISBLANK(B1723)),NOT(ISBLANK(E1723)),AND(E1723-VLOOKUP(A1723,'ListaN68 02-02-2025'!$A$12:$E$13375,5,0)&gt;=-2,E1723-VLOOKUP(A1723,'ListaN68 02-02-2025'!$A$12:$E$13375,5,0)&lt;=2)),"Igual",IF(AND(NOT(ISBLANK(A1723)),NOT(ISBLANK(B1723)),NOT(ISBLANK(E1723)),E1723-VLOOKUP(A1723,'ListaN68 02-02-2025'!$A$12:$E$13375,5,0)&gt;2),"Aumento",IF(AND(NOT(ISBLANK(A1723)),NOT(ISBLANK(B1723)),NOT(ISBLANK(E1723)),E1723-VLOOKUP(A1723,'ListaN68 02-02-2025'!$A$12:$E$13375,5,0)&lt;2),"Bajo","Error en codigo")))))))</f>
        <v>Igual</v>
      </c>
    </row>
    <row r="1724" spans="1:32" x14ac:dyDescent="0.2">
      <c r="A1724" s="1" t="s">
        <v>1794</v>
      </c>
      <c r="B1724" t="s">
        <v>3675</v>
      </c>
      <c r="C1724" t="s">
        <v>4951</v>
      </c>
      <c r="D1724">
        <v>21</v>
      </c>
      <c r="E1724" s="46">
        <v>559.88400000000001</v>
      </c>
      <c r="F1724" s="44"/>
      <c r="G1724" s="46"/>
      <c r="AF1724" t="str">
        <f>IF(AND(ISBLANK(A1724),ISBLANK(B1724),ISBLANK(E1724)),"Blanco",IF(AND(ISBLANK(A1724),NOT(ISBLANK(B1724))),"Titulo",IF(AND(NOT(ISBLANK(A1724)),NOT(ISBLANK(B1724)),ISBLANK(E1724),IFERROR(FIND("FF--",A1724)&gt;1,FALSE)),"F.Comercializacion",IF(AND(NOT(ISBLANK(A1724)),NOT(ISBLANK(B1724)),NOT(ISBLANK(E1724)),ISERROR(VLOOKUP(A1724,'ListaN68 02-02-2025'!$A$12:$E$13375,5,0))),"Nuevo",IF(AND(NOT(ISBLANK(A1724)),NOT(ISBLANK(B1724)),NOT(ISBLANK(E1724)),AND(E1724-VLOOKUP(A1724,'ListaN68 02-02-2025'!$A$12:$E$13375,5,0)&gt;=-2,E1724-VLOOKUP(A1724,'ListaN68 02-02-2025'!$A$12:$E$13375,5,0)&lt;=2)),"Igual",IF(AND(NOT(ISBLANK(A1724)),NOT(ISBLANK(B1724)),NOT(ISBLANK(E1724)),E1724-VLOOKUP(A1724,'ListaN68 02-02-2025'!$A$12:$E$13375,5,0)&gt;2),"Aumento",IF(AND(NOT(ISBLANK(A1724)),NOT(ISBLANK(B1724)),NOT(ISBLANK(E1724)),E1724-VLOOKUP(A1724,'ListaN68 02-02-2025'!$A$12:$E$13375,5,0)&lt;2),"Bajo","Error en codigo")))))))</f>
        <v>Igual</v>
      </c>
    </row>
    <row r="1725" spans="1:32" x14ac:dyDescent="0.2">
      <c r="A1725" s="1" t="s">
        <v>1795</v>
      </c>
      <c r="B1725" t="s">
        <v>3681</v>
      </c>
      <c r="C1725" t="s">
        <v>4993</v>
      </c>
      <c r="D1725">
        <v>21</v>
      </c>
      <c r="E1725" s="46">
        <v>4737.4799999999996</v>
      </c>
      <c r="F1725" s="44"/>
      <c r="G1725" s="46"/>
      <c r="AF1725" t="str">
        <f>IF(AND(ISBLANK(A1725),ISBLANK(B1725),ISBLANK(E1725)),"Blanco",IF(AND(ISBLANK(A1725),NOT(ISBLANK(B1725))),"Titulo",IF(AND(NOT(ISBLANK(A1725)),NOT(ISBLANK(B1725)),ISBLANK(E1725),IFERROR(FIND("FF--",A1725)&gt;1,FALSE)),"F.Comercializacion",IF(AND(NOT(ISBLANK(A1725)),NOT(ISBLANK(B1725)),NOT(ISBLANK(E1725)),ISERROR(VLOOKUP(A1725,'ListaN68 02-02-2025'!$A$12:$E$13375,5,0))),"Nuevo",IF(AND(NOT(ISBLANK(A1725)),NOT(ISBLANK(B1725)),NOT(ISBLANK(E1725)),AND(E1725-VLOOKUP(A1725,'ListaN68 02-02-2025'!$A$12:$E$13375,5,0)&gt;=-2,E1725-VLOOKUP(A1725,'ListaN68 02-02-2025'!$A$12:$E$13375,5,0)&lt;=2)),"Igual",IF(AND(NOT(ISBLANK(A1725)),NOT(ISBLANK(B1725)),NOT(ISBLANK(E1725)),E1725-VLOOKUP(A1725,'ListaN68 02-02-2025'!$A$12:$E$13375,5,0)&gt;2),"Aumento",IF(AND(NOT(ISBLANK(A1725)),NOT(ISBLANK(B1725)),NOT(ISBLANK(E1725)),E1725-VLOOKUP(A1725,'ListaN68 02-02-2025'!$A$12:$E$13375,5,0)&lt;2),"Bajo","Error en codigo")))))))</f>
        <v>Igual</v>
      </c>
    </row>
    <row r="1726" spans="1:32" x14ac:dyDescent="0.2">
      <c r="C1726"/>
      <c r="E1726" s="46"/>
      <c r="F1726" s="44"/>
      <c r="G1726" s="46"/>
      <c r="AF1726" t="str">
        <f>IF(AND(ISBLANK(A1726),ISBLANK(B1726),ISBLANK(E1726)),"Blanco",IF(AND(ISBLANK(A1726),NOT(ISBLANK(B1726))),"Titulo",IF(AND(NOT(ISBLANK(A1726)),NOT(ISBLANK(B1726)),ISBLANK(E1726),IFERROR(FIND("FF--",A1726)&gt;1,FALSE)),"F.Comercializacion",IF(AND(NOT(ISBLANK(A1726)),NOT(ISBLANK(B1726)),NOT(ISBLANK(E1726)),ISERROR(VLOOKUP(A1726,'ListaN68 02-02-2025'!$A$12:$E$13375,5,0))),"Nuevo",IF(AND(NOT(ISBLANK(A1726)),NOT(ISBLANK(B1726)),NOT(ISBLANK(E1726)),AND(E1726-VLOOKUP(A1726,'ListaN68 02-02-2025'!$A$12:$E$13375,5,0)&gt;=-2,E1726-VLOOKUP(A1726,'ListaN68 02-02-2025'!$A$12:$E$13375,5,0)&lt;=2)),"Igual",IF(AND(NOT(ISBLANK(A1726)),NOT(ISBLANK(B1726)),NOT(ISBLANK(E1726)),E1726-VLOOKUP(A1726,'ListaN68 02-02-2025'!$A$12:$E$13375,5,0)&gt;2),"Aumento",IF(AND(NOT(ISBLANK(A1726)),NOT(ISBLANK(B1726)),NOT(ISBLANK(E1726)),E1726-VLOOKUP(A1726,'ListaN68 02-02-2025'!$A$12:$E$13375,5,0)&lt;2),"Bajo","Error en codigo")))))))</f>
        <v>Blanco</v>
      </c>
    </row>
    <row r="1727" spans="1:32" x14ac:dyDescent="0.2">
      <c r="B1727" t="s">
        <v>832</v>
      </c>
      <c r="C1727"/>
      <c r="E1727" s="46"/>
      <c r="F1727" s="44"/>
      <c r="G1727" s="46"/>
      <c r="AF1727" t="str">
        <f>IF(AND(ISBLANK(A1727),ISBLANK(B1727),ISBLANK(E1727)),"Blanco",IF(AND(ISBLANK(A1727),NOT(ISBLANK(B1727))),"Titulo",IF(AND(NOT(ISBLANK(A1727)),NOT(ISBLANK(B1727)),ISBLANK(E1727),IFERROR(FIND("FF--",A1727)&gt;1,FALSE)),"F.Comercializacion",IF(AND(NOT(ISBLANK(A1727)),NOT(ISBLANK(B1727)),NOT(ISBLANK(E1727)),ISERROR(VLOOKUP(A1727,'ListaN68 02-02-2025'!$A$12:$E$13375,5,0))),"Nuevo",IF(AND(NOT(ISBLANK(A1727)),NOT(ISBLANK(B1727)),NOT(ISBLANK(E1727)),AND(E1727-VLOOKUP(A1727,'ListaN68 02-02-2025'!$A$12:$E$13375,5,0)&gt;=-2,E1727-VLOOKUP(A1727,'ListaN68 02-02-2025'!$A$12:$E$13375,5,0)&lt;=2)),"Igual",IF(AND(NOT(ISBLANK(A1727)),NOT(ISBLANK(B1727)),NOT(ISBLANK(E1727)),E1727-VLOOKUP(A1727,'ListaN68 02-02-2025'!$A$12:$E$13375,5,0)&gt;2),"Aumento",IF(AND(NOT(ISBLANK(A1727)),NOT(ISBLANK(B1727)),NOT(ISBLANK(E1727)),E1727-VLOOKUP(A1727,'ListaN68 02-02-2025'!$A$12:$E$13375,5,0)&lt;2),"Bajo","Error en codigo")))))))</f>
        <v>Titulo</v>
      </c>
    </row>
    <row r="1728" spans="1:32" x14ac:dyDescent="0.2">
      <c r="C1728"/>
      <c r="E1728" s="46"/>
      <c r="F1728" s="44"/>
      <c r="G1728" s="46"/>
      <c r="AF1728" t="str">
        <f>IF(AND(ISBLANK(A1728),ISBLANK(B1728),ISBLANK(E1728)),"Blanco",IF(AND(ISBLANK(A1728),NOT(ISBLANK(B1728))),"Titulo",IF(AND(NOT(ISBLANK(A1728)),NOT(ISBLANK(B1728)),ISBLANK(E1728),IFERROR(FIND("FF--",A1728)&gt;1,FALSE)),"F.Comercializacion",IF(AND(NOT(ISBLANK(A1728)),NOT(ISBLANK(B1728)),NOT(ISBLANK(E1728)),ISERROR(VLOOKUP(A1728,'ListaN68 02-02-2025'!$A$12:$E$13375,5,0))),"Nuevo",IF(AND(NOT(ISBLANK(A1728)),NOT(ISBLANK(B1728)),NOT(ISBLANK(E1728)),AND(E1728-VLOOKUP(A1728,'ListaN68 02-02-2025'!$A$12:$E$13375,5,0)&gt;=-2,E1728-VLOOKUP(A1728,'ListaN68 02-02-2025'!$A$12:$E$13375,5,0)&lt;=2)),"Igual",IF(AND(NOT(ISBLANK(A1728)),NOT(ISBLANK(B1728)),NOT(ISBLANK(E1728)),E1728-VLOOKUP(A1728,'ListaN68 02-02-2025'!$A$12:$E$13375,5,0)&gt;2),"Aumento",IF(AND(NOT(ISBLANK(A1728)),NOT(ISBLANK(B1728)),NOT(ISBLANK(E1728)),E1728-VLOOKUP(A1728,'ListaN68 02-02-2025'!$A$12:$E$13375,5,0)&lt;2),"Bajo","Error en codigo")))))))</f>
        <v>Blanco</v>
      </c>
    </row>
    <row r="1729" spans="1:32" x14ac:dyDescent="0.2">
      <c r="A1729" s="1">
        <v>1373</v>
      </c>
      <c r="B1729" t="s">
        <v>3381</v>
      </c>
      <c r="C1729" t="s">
        <v>5042</v>
      </c>
      <c r="D1729">
        <v>21</v>
      </c>
      <c r="E1729" s="46">
        <v>60.628</v>
      </c>
      <c r="F1729" s="44"/>
      <c r="G1729" s="46"/>
      <c r="AF1729" t="str">
        <f>IF(AND(ISBLANK(A1729),ISBLANK(B1729),ISBLANK(E1729)),"Blanco",IF(AND(ISBLANK(A1729),NOT(ISBLANK(B1729))),"Titulo",IF(AND(NOT(ISBLANK(A1729)),NOT(ISBLANK(B1729)),ISBLANK(E1729),IFERROR(FIND("FF--",A1729)&gt;1,FALSE)),"F.Comercializacion",IF(AND(NOT(ISBLANK(A1729)),NOT(ISBLANK(B1729)),NOT(ISBLANK(E1729)),ISERROR(VLOOKUP(A1729,'ListaN68 02-02-2025'!$A$12:$E$13375,5,0))),"Nuevo",IF(AND(NOT(ISBLANK(A1729)),NOT(ISBLANK(B1729)),NOT(ISBLANK(E1729)),AND(E1729-VLOOKUP(A1729,'ListaN68 02-02-2025'!$A$12:$E$13375,5,0)&gt;=-2,E1729-VLOOKUP(A1729,'ListaN68 02-02-2025'!$A$12:$E$13375,5,0)&lt;=2)),"Igual",IF(AND(NOT(ISBLANK(A1729)),NOT(ISBLANK(B1729)),NOT(ISBLANK(E1729)),E1729-VLOOKUP(A1729,'ListaN68 02-02-2025'!$A$12:$E$13375,5,0)&gt;2),"Aumento",IF(AND(NOT(ISBLANK(A1729)),NOT(ISBLANK(B1729)),NOT(ISBLANK(E1729)),E1729-VLOOKUP(A1729,'ListaN68 02-02-2025'!$A$12:$E$13375,5,0)&lt;2),"Bajo","Error en codigo")))))))</f>
        <v>Igual</v>
      </c>
    </row>
    <row r="1730" spans="1:32" x14ac:dyDescent="0.2">
      <c r="A1730" s="1">
        <v>1374</v>
      </c>
      <c r="B1730" t="s">
        <v>3382</v>
      </c>
      <c r="C1730" t="s">
        <v>5042</v>
      </c>
      <c r="D1730">
        <v>21</v>
      </c>
      <c r="E1730" s="46">
        <v>79.462999999999994</v>
      </c>
      <c r="F1730" s="44"/>
      <c r="G1730" s="46"/>
      <c r="AF1730" t="str">
        <f>IF(AND(ISBLANK(A1730),ISBLANK(B1730),ISBLANK(E1730)),"Blanco",IF(AND(ISBLANK(A1730),NOT(ISBLANK(B1730))),"Titulo",IF(AND(NOT(ISBLANK(A1730)),NOT(ISBLANK(B1730)),ISBLANK(E1730),IFERROR(FIND("FF--",A1730)&gt;1,FALSE)),"F.Comercializacion",IF(AND(NOT(ISBLANK(A1730)),NOT(ISBLANK(B1730)),NOT(ISBLANK(E1730)),ISERROR(VLOOKUP(A1730,'ListaN68 02-02-2025'!$A$12:$E$13375,5,0))),"Nuevo",IF(AND(NOT(ISBLANK(A1730)),NOT(ISBLANK(B1730)),NOT(ISBLANK(E1730)),AND(E1730-VLOOKUP(A1730,'ListaN68 02-02-2025'!$A$12:$E$13375,5,0)&gt;=-2,E1730-VLOOKUP(A1730,'ListaN68 02-02-2025'!$A$12:$E$13375,5,0)&lt;=2)),"Igual",IF(AND(NOT(ISBLANK(A1730)),NOT(ISBLANK(B1730)),NOT(ISBLANK(E1730)),E1730-VLOOKUP(A1730,'ListaN68 02-02-2025'!$A$12:$E$13375,5,0)&gt;2),"Aumento",IF(AND(NOT(ISBLANK(A1730)),NOT(ISBLANK(B1730)),NOT(ISBLANK(E1730)),E1730-VLOOKUP(A1730,'ListaN68 02-02-2025'!$A$12:$E$13375,5,0)&lt;2),"Bajo","Error en codigo")))))))</f>
        <v>Igual</v>
      </c>
    </row>
    <row r="1731" spans="1:32" x14ac:dyDescent="0.2">
      <c r="A1731" s="1">
        <v>1375</v>
      </c>
      <c r="B1731" t="s">
        <v>3383</v>
      </c>
      <c r="C1731" t="s">
        <v>5043</v>
      </c>
      <c r="D1731">
        <v>21</v>
      </c>
      <c r="E1731" s="46">
        <v>116.28700000000001</v>
      </c>
      <c r="F1731" s="44"/>
      <c r="G1731" s="46"/>
      <c r="AF1731" t="str">
        <f>IF(AND(ISBLANK(A1731),ISBLANK(B1731),ISBLANK(E1731)),"Blanco",IF(AND(ISBLANK(A1731),NOT(ISBLANK(B1731))),"Titulo",IF(AND(NOT(ISBLANK(A1731)),NOT(ISBLANK(B1731)),ISBLANK(E1731),IFERROR(FIND("FF--",A1731)&gt;1,FALSE)),"F.Comercializacion",IF(AND(NOT(ISBLANK(A1731)),NOT(ISBLANK(B1731)),NOT(ISBLANK(E1731)),ISERROR(VLOOKUP(A1731,'ListaN68 02-02-2025'!$A$12:$E$13375,5,0))),"Nuevo",IF(AND(NOT(ISBLANK(A1731)),NOT(ISBLANK(B1731)),NOT(ISBLANK(E1731)),AND(E1731-VLOOKUP(A1731,'ListaN68 02-02-2025'!$A$12:$E$13375,5,0)&gt;=-2,E1731-VLOOKUP(A1731,'ListaN68 02-02-2025'!$A$12:$E$13375,5,0)&lt;=2)),"Igual",IF(AND(NOT(ISBLANK(A1731)),NOT(ISBLANK(B1731)),NOT(ISBLANK(E1731)),E1731-VLOOKUP(A1731,'ListaN68 02-02-2025'!$A$12:$E$13375,5,0)&gt;2),"Aumento",IF(AND(NOT(ISBLANK(A1731)),NOT(ISBLANK(B1731)),NOT(ISBLANK(E1731)),E1731-VLOOKUP(A1731,'ListaN68 02-02-2025'!$A$12:$E$13375,5,0)&lt;2),"Bajo","Error en codigo")))))))</f>
        <v>Igual</v>
      </c>
    </row>
    <row r="1732" spans="1:32" x14ac:dyDescent="0.2">
      <c r="A1732" s="1">
        <v>1376</v>
      </c>
      <c r="B1732" t="s">
        <v>3384</v>
      </c>
      <c r="C1732" t="s">
        <v>5044</v>
      </c>
      <c r="D1732">
        <v>21</v>
      </c>
      <c r="E1732" s="46">
        <v>143.291</v>
      </c>
      <c r="F1732" s="44"/>
      <c r="G1732" s="46"/>
      <c r="AF1732" t="str">
        <f>IF(AND(ISBLANK(A1732),ISBLANK(B1732),ISBLANK(E1732)),"Blanco",IF(AND(ISBLANK(A1732),NOT(ISBLANK(B1732))),"Titulo",IF(AND(NOT(ISBLANK(A1732)),NOT(ISBLANK(B1732)),ISBLANK(E1732),IFERROR(FIND("FF--",A1732)&gt;1,FALSE)),"F.Comercializacion",IF(AND(NOT(ISBLANK(A1732)),NOT(ISBLANK(B1732)),NOT(ISBLANK(E1732)),ISERROR(VLOOKUP(A1732,'ListaN68 02-02-2025'!$A$12:$E$13375,5,0))),"Nuevo",IF(AND(NOT(ISBLANK(A1732)),NOT(ISBLANK(B1732)),NOT(ISBLANK(E1732)),AND(E1732-VLOOKUP(A1732,'ListaN68 02-02-2025'!$A$12:$E$13375,5,0)&gt;=-2,E1732-VLOOKUP(A1732,'ListaN68 02-02-2025'!$A$12:$E$13375,5,0)&lt;=2)),"Igual",IF(AND(NOT(ISBLANK(A1732)),NOT(ISBLANK(B1732)),NOT(ISBLANK(E1732)),E1732-VLOOKUP(A1732,'ListaN68 02-02-2025'!$A$12:$E$13375,5,0)&gt;2),"Aumento",IF(AND(NOT(ISBLANK(A1732)),NOT(ISBLANK(B1732)),NOT(ISBLANK(E1732)),E1732-VLOOKUP(A1732,'ListaN68 02-02-2025'!$A$12:$E$13375,5,0)&lt;2),"Bajo","Error en codigo")))))))</f>
        <v>Igual</v>
      </c>
    </row>
    <row r="1733" spans="1:32" x14ac:dyDescent="0.2">
      <c r="A1733" s="1">
        <v>1377</v>
      </c>
      <c r="B1733" t="s">
        <v>3385</v>
      </c>
      <c r="C1733" t="s">
        <v>5041</v>
      </c>
      <c r="D1733">
        <v>21</v>
      </c>
      <c r="E1733" s="46">
        <v>198.702</v>
      </c>
      <c r="F1733" s="44"/>
      <c r="G1733" s="46"/>
      <c r="AF1733" t="str">
        <f>IF(AND(ISBLANK(A1733),ISBLANK(B1733),ISBLANK(E1733)),"Blanco",IF(AND(ISBLANK(A1733),NOT(ISBLANK(B1733))),"Titulo",IF(AND(NOT(ISBLANK(A1733)),NOT(ISBLANK(B1733)),ISBLANK(E1733),IFERROR(FIND("FF--",A1733)&gt;1,FALSE)),"F.Comercializacion",IF(AND(NOT(ISBLANK(A1733)),NOT(ISBLANK(B1733)),NOT(ISBLANK(E1733)),ISERROR(VLOOKUP(A1733,'ListaN68 02-02-2025'!$A$12:$E$13375,5,0))),"Nuevo",IF(AND(NOT(ISBLANK(A1733)),NOT(ISBLANK(B1733)),NOT(ISBLANK(E1733)),AND(E1733-VLOOKUP(A1733,'ListaN68 02-02-2025'!$A$12:$E$13375,5,0)&gt;=-2,E1733-VLOOKUP(A1733,'ListaN68 02-02-2025'!$A$12:$E$13375,5,0)&lt;=2)),"Igual",IF(AND(NOT(ISBLANK(A1733)),NOT(ISBLANK(B1733)),NOT(ISBLANK(E1733)),E1733-VLOOKUP(A1733,'ListaN68 02-02-2025'!$A$12:$E$13375,5,0)&gt;2),"Aumento",IF(AND(NOT(ISBLANK(A1733)),NOT(ISBLANK(B1733)),NOT(ISBLANK(E1733)),E1733-VLOOKUP(A1733,'ListaN68 02-02-2025'!$A$12:$E$13375,5,0)&lt;2),"Bajo","Error en codigo")))))))</f>
        <v>Igual</v>
      </c>
    </row>
    <row r="1734" spans="1:32" x14ac:dyDescent="0.2">
      <c r="A1734" s="1">
        <v>1378</v>
      </c>
      <c r="B1734" t="s">
        <v>3386</v>
      </c>
      <c r="C1734" t="s">
        <v>5041</v>
      </c>
      <c r="D1734">
        <v>21</v>
      </c>
      <c r="E1734" s="46">
        <v>232.33500000000001</v>
      </c>
      <c r="F1734" s="44"/>
      <c r="G1734" s="46"/>
      <c r="AF1734" t="str">
        <f>IF(AND(ISBLANK(A1734),ISBLANK(B1734),ISBLANK(E1734)),"Blanco",IF(AND(ISBLANK(A1734),NOT(ISBLANK(B1734))),"Titulo",IF(AND(NOT(ISBLANK(A1734)),NOT(ISBLANK(B1734)),ISBLANK(E1734),IFERROR(FIND("FF--",A1734)&gt;1,FALSE)),"F.Comercializacion",IF(AND(NOT(ISBLANK(A1734)),NOT(ISBLANK(B1734)),NOT(ISBLANK(E1734)),ISERROR(VLOOKUP(A1734,'ListaN68 02-02-2025'!$A$12:$E$13375,5,0))),"Nuevo",IF(AND(NOT(ISBLANK(A1734)),NOT(ISBLANK(B1734)),NOT(ISBLANK(E1734)),AND(E1734-VLOOKUP(A1734,'ListaN68 02-02-2025'!$A$12:$E$13375,5,0)&gt;=-2,E1734-VLOOKUP(A1734,'ListaN68 02-02-2025'!$A$12:$E$13375,5,0)&lt;=2)),"Igual",IF(AND(NOT(ISBLANK(A1734)),NOT(ISBLANK(B1734)),NOT(ISBLANK(E1734)),E1734-VLOOKUP(A1734,'ListaN68 02-02-2025'!$A$12:$E$13375,5,0)&gt;2),"Aumento",IF(AND(NOT(ISBLANK(A1734)),NOT(ISBLANK(B1734)),NOT(ISBLANK(E1734)),E1734-VLOOKUP(A1734,'ListaN68 02-02-2025'!$A$12:$E$13375,5,0)&lt;2),"Bajo","Error en codigo")))))))</f>
        <v>Igual</v>
      </c>
    </row>
    <row r="1735" spans="1:32" x14ac:dyDescent="0.2">
      <c r="A1735" s="1">
        <v>1451</v>
      </c>
      <c r="B1735" t="s">
        <v>3380</v>
      </c>
      <c r="C1735" t="s">
        <v>5041</v>
      </c>
      <c r="D1735">
        <v>21</v>
      </c>
      <c r="E1735" s="46">
        <v>347.30500000000001</v>
      </c>
      <c r="F1735" s="44">
        <v>4.6941365495745124E-2</v>
      </c>
      <c r="G1735" s="46"/>
      <c r="AF1735" t="str">
        <f>IF(AND(ISBLANK(A1735),ISBLANK(B1735),ISBLANK(E1735)),"Blanco",IF(AND(ISBLANK(A1735),NOT(ISBLANK(B1735))),"Titulo",IF(AND(NOT(ISBLANK(A1735)),NOT(ISBLANK(B1735)),ISBLANK(E1735),IFERROR(FIND("FF--",A1735)&gt;1,FALSE)),"F.Comercializacion",IF(AND(NOT(ISBLANK(A1735)),NOT(ISBLANK(B1735)),NOT(ISBLANK(E1735)),ISERROR(VLOOKUP(A1735,'ListaN68 02-02-2025'!$A$12:$E$13375,5,0))),"Nuevo",IF(AND(NOT(ISBLANK(A1735)),NOT(ISBLANK(B1735)),NOT(ISBLANK(E1735)),AND(E1735-VLOOKUP(A1735,'ListaN68 02-02-2025'!$A$12:$E$13375,5,0)&gt;=-2,E1735-VLOOKUP(A1735,'ListaN68 02-02-2025'!$A$12:$E$13375,5,0)&lt;=2)),"Igual",IF(AND(NOT(ISBLANK(A1735)),NOT(ISBLANK(B1735)),NOT(ISBLANK(E1735)),E1735-VLOOKUP(A1735,'ListaN68 02-02-2025'!$A$12:$E$13375,5,0)&gt;2),"Aumento",IF(AND(NOT(ISBLANK(A1735)),NOT(ISBLANK(B1735)),NOT(ISBLANK(E1735)),E1735-VLOOKUP(A1735,'ListaN68 02-02-2025'!$A$12:$E$13375,5,0)&lt;2),"Bajo","Error en codigo")))))))</f>
        <v>Aumento</v>
      </c>
    </row>
    <row r="1736" spans="1:32" x14ac:dyDescent="0.2">
      <c r="A1736" s="1" t="s">
        <v>1801</v>
      </c>
      <c r="B1736" t="s">
        <v>3690</v>
      </c>
      <c r="C1736" t="s">
        <v>4948</v>
      </c>
      <c r="D1736">
        <v>21</v>
      </c>
      <c r="E1736" s="46">
        <v>73.168999999999997</v>
      </c>
      <c r="F1736" s="44"/>
      <c r="G1736" s="46"/>
      <c r="AF1736" t="str">
        <f>IF(AND(ISBLANK(A1736),ISBLANK(B1736),ISBLANK(E1736)),"Blanco",IF(AND(ISBLANK(A1736),NOT(ISBLANK(B1736))),"Titulo",IF(AND(NOT(ISBLANK(A1736)),NOT(ISBLANK(B1736)),ISBLANK(E1736),IFERROR(FIND("FF--",A1736)&gt;1,FALSE)),"F.Comercializacion",IF(AND(NOT(ISBLANK(A1736)),NOT(ISBLANK(B1736)),NOT(ISBLANK(E1736)),ISERROR(VLOOKUP(A1736,'ListaN68 02-02-2025'!$A$12:$E$13375,5,0))),"Nuevo",IF(AND(NOT(ISBLANK(A1736)),NOT(ISBLANK(B1736)),NOT(ISBLANK(E1736)),AND(E1736-VLOOKUP(A1736,'ListaN68 02-02-2025'!$A$12:$E$13375,5,0)&gt;=-2,E1736-VLOOKUP(A1736,'ListaN68 02-02-2025'!$A$12:$E$13375,5,0)&lt;=2)),"Igual",IF(AND(NOT(ISBLANK(A1736)),NOT(ISBLANK(B1736)),NOT(ISBLANK(E1736)),E1736-VLOOKUP(A1736,'ListaN68 02-02-2025'!$A$12:$E$13375,5,0)&gt;2),"Aumento",IF(AND(NOT(ISBLANK(A1736)),NOT(ISBLANK(B1736)),NOT(ISBLANK(E1736)),E1736-VLOOKUP(A1736,'ListaN68 02-02-2025'!$A$12:$E$13375,5,0)&lt;2),"Bajo","Error en codigo")))))))</f>
        <v>Igual</v>
      </c>
    </row>
    <row r="1737" spans="1:32" x14ac:dyDescent="0.2">
      <c r="A1737" s="1" t="s">
        <v>1803</v>
      </c>
      <c r="B1737" t="s">
        <v>3691</v>
      </c>
      <c r="C1737" t="s">
        <v>4948</v>
      </c>
      <c r="D1737">
        <v>21</v>
      </c>
      <c r="E1737" s="46">
        <v>107.60299999999999</v>
      </c>
      <c r="F1737" s="44"/>
      <c r="G1737" s="46"/>
      <c r="AF1737" t="str">
        <f>IF(AND(ISBLANK(A1737),ISBLANK(B1737),ISBLANK(E1737)),"Blanco",IF(AND(ISBLANK(A1737),NOT(ISBLANK(B1737))),"Titulo",IF(AND(NOT(ISBLANK(A1737)),NOT(ISBLANK(B1737)),ISBLANK(E1737),IFERROR(FIND("FF--",A1737)&gt;1,FALSE)),"F.Comercializacion",IF(AND(NOT(ISBLANK(A1737)),NOT(ISBLANK(B1737)),NOT(ISBLANK(E1737)),ISERROR(VLOOKUP(A1737,'ListaN68 02-02-2025'!$A$12:$E$13375,5,0))),"Nuevo",IF(AND(NOT(ISBLANK(A1737)),NOT(ISBLANK(B1737)),NOT(ISBLANK(E1737)),AND(E1737-VLOOKUP(A1737,'ListaN68 02-02-2025'!$A$12:$E$13375,5,0)&gt;=-2,E1737-VLOOKUP(A1737,'ListaN68 02-02-2025'!$A$12:$E$13375,5,0)&lt;=2)),"Igual",IF(AND(NOT(ISBLANK(A1737)),NOT(ISBLANK(B1737)),NOT(ISBLANK(E1737)),E1737-VLOOKUP(A1737,'ListaN68 02-02-2025'!$A$12:$E$13375,5,0)&gt;2),"Aumento",IF(AND(NOT(ISBLANK(A1737)),NOT(ISBLANK(B1737)),NOT(ISBLANK(E1737)),E1737-VLOOKUP(A1737,'ListaN68 02-02-2025'!$A$12:$E$13375,5,0)&lt;2),"Bajo","Error en codigo")))))))</f>
        <v>Igual</v>
      </c>
    </row>
    <row r="1738" spans="1:32" x14ac:dyDescent="0.2">
      <c r="A1738" s="1" t="s">
        <v>1798</v>
      </c>
      <c r="B1738" t="s">
        <v>3688</v>
      </c>
      <c r="C1738" t="s">
        <v>4948</v>
      </c>
      <c r="D1738">
        <v>21</v>
      </c>
      <c r="E1738" s="46">
        <v>97.287999999999997</v>
      </c>
      <c r="F1738" s="44"/>
      <c r="G1738" s="46"/>
      <c r="AF1738" t="str">
        <f>IF(AND(ISBLANK(A1738),ISBLANK(B1738),ISBLANK(E1738)),"Blanco",IF(AND(ISBLANK(A1738),NOT(ISBLANK(B1738))),"Titulo",IF(AND(NOT(ISBLANK(A1738)),NOT(ISBLANK(B1738)),ISBLANK(E1738),IFERROR(FIND("FF--",A1738)&gt;1,FALSE)),"F.Comercializacion",IF(AND(NOT(ISBLANK(A1738)),NOT(ISBLANK(B1738)),NOT(ISBLANK(E1738)),ISERROR(VLOOKUP(A1738,'ListaN68 02-02-2025'!$A$12:$E$13375,5,0))),"Nuevo",IF(AND(NOT(ISBLANK(A1738)),NOT(ISBLANK(B1738)),NOT(ISBLANK(E1738)),AND(E1738-VLOOKUP(A1738,'ListaN68 02-02-2025'!$A$12:$E$13375,5,0)&gt;=-2,E1738-VLOOKUP(A1738,'ListaN68 02-02-2025'!$A$12:$E$13375,5,0)&lt;=2)),"Igual",IF(AND(NOT(ISBLANK(A1738)),NOT(ISBLANK(B1738)),NOT(ISBLANK(E1738)),E1738-VLOOKUP(A1738,'ListaN68 02-02-2025'!$A$12:$E$13375,5,0)&gt;2),"Aumento",IF(AND(NOT(ISBLANK(A1738)),NOT(ISBLANK(B1738)),NOT(ISBLANK(E1738)),E1738-VLOOKUP(A1738,'ListaN68 02-02-2025'!$A$12:$E$13375,5,0)&lt;2),"Bajo","Error en codigo")))))))</f>
        <v>Igual</v>
      </c>
    </row>
    <row r="1739" spans="1:32" x14ac:dyDescent="0.2">
      <c r="A1739" s="1" t="s">
        <v>1797</v>
      </c>
      <c r="B1739" t="s">
        <v>3682</v>
      </c>
      <c r="C1739" t="s">
        <v>4948</v>
      </c>
      <c r="D1739">
        <v>21</v>
      </c>
      <c r="E1739" s="46">
        <v>128.262</v>
      </c>
      <c r="F1739" s="44"/>
      <c r="G1739" s="46"/>
      <c r="AF1739" t="str">
        <f>IF(AND(ISBLANK(A1739),ISBLANK(B1739),ISBLANK(E1739)),"Blanco",IF(AND(ISBLANK(A1739),NOT(ISBLANK(B1739))),"Titulo",IF(AND(NOT(ISBLANK(A1739)),NOT(ISBLANK(B1739)),ISBLANK(E1739),IFERROR(FIND("FF--",A1739)&gt;1,FALSE)),"F.Comercializacion",IF(AND(NOT(ISBLANK(A1739)),NOT(ISBLANK(B1739)),NOT(ISBLANK(E1739)),ISERROR(VLOOKUP(A1739,'ListaN68 02-02-2025'!$A$12:$E$13375,5,0))),"Nuevo",IF(AND(NOT(ISBLANK(A1739)),NOT(ISBLANK(B1739)),NOT(ISBLANK(E1739)),AND(E1739-VLOOKUP(A1739,'ListaN68 02-02-2025'!$A$12:$E$13375,5,0)&gt;=-2,E1739-VLOOKUP(A1739,'ListaN68 02-02-2025'!$A$12:$E$13375,5,0)&lt;=2)),"Igual",IF(AND(NOT(ISBLANK(A1739)),NOT(ISBLANK(B1739)),NOT(ISBLANK(E1739)),E1739-VLOOKUP(A1739,'ListaN68 02-02-2025'!$A$12:$E$13375,5,0)&gt;2),"Aumento",IF(AND(NOT(ISBLANK(A1739)),NOT(ISBLANK(B1739)),NOT(ISBLANK(E1739)),E1739-VLOOKUP(A1739,'ListaN68 02-02-2025'!$A$12:$E$13375,5,0)&lt;2),"Bajo","Error en codigo")))))))</f>
        <v>Igual</v>
      </c>
    </row>
    <row r="1740" spans="1:32" x14ac:dyDescent="0.2">
      <c r="A1740" s="1" t="s">
        <v>1808</v>
      </c>
      <c r="B1740" t="s">
        <v>3685</v>
      </c>
      <c r="C1740" t="s">
        <v>4948</v>
      </c>
      <c r="D1740">
        <v>21</v>
      </c>
      <c r="E1740" s="46">
        <v>128.262</v>
      </c>
      <c r="F1740" s="44"/>
      <c r="G1740" s="46"/>
      <c r="AF1740" t="str">
        <f>IF(AND(ISBLANK(A1740),ISBLANK(B1740),ISBLANK(E1740)),"Blanco",IF(AND(ISBLANK(A1740),NOT(ISBLANK(B1740))),"Titulo",IF(AND(NOT(ISBLANK(A1740)),NOT(ISBLANK(B1740)),ISBLANK(E1740),IFERROR(FIND("FF--",A1740)&gt;1,FALSE)),"F.Comercializacion",IF(AND(NOT(ISBLANK(A1740)),NOT(ISBLANK(B1740)),NOT(ISBLANK(E1740)),ISERROR(VLOOKUP(A1740,'ListaN68 02-02-2025'!$A$12:$E$13375,5,0))),"Nuevo",IF(AND(NOT(ISBLANK(A1740)),NOT(ISBLANK(B1740)),NOT(ISBLANK(E1740)),AND(E1740-VLOOKUP(A1740,'ListaN68 02-02-2025'!$A$12:$E$13375,5,0)&gt;=-2,E1740-VLOOKUP(A1740,'ListaN68 02-02-2025'!$A$12:$E$13375,5,0)&lt;=2)),"Igual",IF(AND(NOT(ISBLANK(A1740)),NOT(ISBLANK(B1740)),NOT(ISBLANK(E1740)),E1740-VLOOKUP(A1740,'ListaN68 02-02-2025'!$A$12:$E$13375,5,0)&gt;2),"Aumento",IF(AND(NOT(ISBLANK(A1740)),NOT(ISBLANK(B1740)),NOT(ISBLANK(E1740)),E1740-VLOOKUP(A1740,'ListaN68 02-02-2025'!$A$12:$E$13375,5,0)&lt;2),"Bajo","Error en codigo")))))))</f>
        <v>Igual</v>
      </c>
    </row>
    <row r="1741" spans="1:32" x14ac:dyDescent="0.2">
      <c r="A1741" s="1" t="s">
        <v>1796</v>
      </c>
      <c r="B1741" t="s">
        <v>3694</v>
      </c>
      <c r="C1741" t="s">
        <v>4948</v>
      </c>
      <c r="D1741">
        <v>21</v>
      </c>
      <c r="E1741" s="46">
        <v>91.084999999999994</v>
      </c>
      <c r="F1741" s="44"/>
      <c r="G1741" s="46"/>
      <c r="AF1741" t="str">
        <f>IF(AND(ISBLANK(A1741),ISBLANK(B1741),ISBLANK(E1741)),"Blanco",IF(AND(ISBLANK(A1741),NOT(ISBLANK(B1741))),"Titulo",IF(AND(NOT(ISBLANK(A1741)),NOT(ISBLANK(B1741)),ISBLANK(E1741),IFERROR(FIND("FF--",A1741)&gt;1,FALSE)),"F.Comercializacion",IF(AND(NOT(ISBLANK(A1741)),NOT(ISBLANK(B1741)),NOT(ISBLANK(E1741)),ISERROR(VLOOKUP(A1741,'ListaN68 02-02-2025'!$A$12:$E$13375,5,0))),"Nuevo",IF(AND(NOT(ISBLANK(A1741)),NOT(ISBLANK(B1741)),NOT(ISBLANK(E1741)),AND(E1741-VLOOKUP(A1741,'ListaN68 02-02-2025'!$A$12:$E$13375,5,0)&gt;=-2,E1741-VLOOKUP(A1741,'ListaN68 02-02-2025'!$A$12:$E$13375,5,0)&lt;=2)),"Igual",IF(AND(NOT(ISBLANK(A1741)),NOT(ISBLANK(B1741)),NOT(ISBLANK(E1741)),E1741-VLOOKUP(A1741,'ListaN68 02-02-2025'!$A$12:$E$13375,5,0)&gt;2),"Aumento",IF(AND(NOT(ISBLANK(A1741)),NOT(ISBLANK(B1741)),NOT(ISBLANK(E1741)),E1741-VLOOKUP(A1741,'ListaN68 02-02-2025'!$A$12:$E$13375,5,0)&lt;2),"Bajo","Error en codigo")))))))</f>
        <v>Igual</v>
      </c>
    </row>
    <row r="1742" spans="1:32" x14ac:dyDescent="0.2">
      <c r="A1742" s="1" t="s">
        <v>1800</v>
      </c>
      <c r="B1742" t="s">
        <v>3692</v>
      </c>
      <c r="C1742" t="s">
        <v>4948</v>
      </c>
      <c r="D1742">
        <v>21</v>
      </c>
      <c r="E1742" s="46">
        <v>132.06200000000001</v>
      </c>
      <c r="F1742" s="44"/>
      <c r="G1742" s="46"/>
      <c r="AF1742" t="str">
        <f>IF(AND(ISBLANK(A1742),ISBLANK(B1742),ISBLANK(E1742)),"Blanco",IF(AND(ISBLANK(A1742),NOT(ISBLANK(B1742))),"Titulo",IF(AND(NOT(ISBLANK(A1742)),NOT(ISBLANK(B1742)),ISBLANK(E1742),IFERROR(FIND("FF--",A1742)&gt;1,FALSE)),"F.Comercializacion",IF(AND(NOT(ISBLANK(A1742)),NOT(ISBLANK(B1742)),NOT(ISBLANK(E1742)),ISERROR(VLOOKUP(A1742,'ListaN68 02-02-2025'!$A$12:$E$13375,5,0))),"Nuevo",IF(AND(NOT(ISBLANK(A1742)),NOT(ISBLANK(B1742)),NOT(ISBLANK(E1742)),AND(E1742-VLOOKUP(A1742,'ListaN68 02-02-2025'!$A$12:$E$13375,5,0)&gt;=-2,E1742-VLOOKUP(A1742,'ListaN68 02-02-2025'!$A$12:$E$13375,5,0)&lt;=2)),"Igual",IF(AND(NOT(ISBLANK(A1742)),NOT(ISBLANK(B1742)),NOT(ISBLANK(E1742)),E1742-VLOOKUP(A1742,'ListaN68 02-02-2025'!$A$12:$E$13375,5,0)&gt;2),"Aumento",IF(AND(NOT(ISBLANK(A1742)),NOT(ISBLANK(B1742)),NOT(ISBLANK(E1742)),E1742-VLOOKUP(A1742,'ListaN68 02-02-2025'!$A$12:$E$13375,5,0)&lt;2),"Bajo","Error en codigo")))))))</f>
        <v>Igual</v>
      </c>
    </row>
    <row r="1743" spans="1:32" x14ac:dyDescent="0.2">
      <c r="A1743" s="1" t="s">
        <v>1802</v>
      </c>
      <c r="B1743" t="s">
        <v>3693</v>
      </c>
      <c r="C1743" t="s">
        <v>4948</v>
      </c>
      <c r="D1743">
        <v>21</v>
      </c>
      <c r="E1743" s="46">
        <v>150.64400000000001</v>
      </c>
      <c r="F1743" s="44"/>
      <c r="G1743" s="46"/>
      <c r="AF1743" t="str">
        <f>IF(AND(ISBLANK(A1743),ISBLANK(B1743),ISBLANK(E1743)),"Blanco",IF(AND(ISBLANK(A1743),NOT(ISBLANK(B1743))),"Titulo",IF(AND(NOT(ISBLANK(A1743)),NOT(ISBLANK(B1743)),ISBLANK(E1743),IFERROR(FIND("FF--",A1743)&gt;1,FALSE)),"F.Comercializacion",IF(AND(NOT(ISBLANK(A1743)),NOT(ISBLANK(B1743)),NOT(ISBLANK(E1743)),ISERROR(VLOOKUP(A1743,'ListaN68 02-02-2025'!$A$12:$E$13375,5,0))),"Nuevo",IF(AND(NOT(ISBLANK(A1743)),NOT(ISBLANK(B1743)),NOT(ISBLANK(E1743)),AND(E1743-VLOOKUP(A1743,'ListaN68 02-02-2025'!$A$12:$E$13375,5,0)&gt;=-2,E1743-VLOOKUP(A1743,'ListaN68 02-02-2025'!$A$12:$E$13375,5,0)&lt;=2)),"Igual",IF(AND(NOT(ISBLANK(A1743)),NOT(ISBLANK(B1743)),NOT(ISBLANK(E1743)),E1743-VLOOKUP(A1743,'ListaN68 02-02-2025'!$A$12:$E$13375,5,0)&gt;2),"Aumento",IF(AND(NOT(ISBLANK(A1743)),NOT(ISBLANK(B1743)),NOT(ISBLANK(E1743)),E1743-VLOOKUP(A1743,'ListaN68 02-02-2025'!$A$12:$E$13375,5,0)&lt;2),"Bajo","Error en codigo")))))))</f>
        <v>Igual</v>
      </c>
    </row>
    <row r="1744" spans="1:32" x14ac:dyDescent="0.2">
      <c r="A1744" s="1" t="s">
        <v>1799</v>
      </c>
      <c r="B1744" t="s">
        <v>3689</v>
      </c>
      <c r="C1744" t="s">
        <v>4948</v>
      </c>
      <c r="D1744">
        <v>21</v>
      </c>
      <c r="E1744" s="46">
        <v>123.21599999999999</v>
      </c>
      <c r="F1744" s="44"/>
      <c r="G1744" s="46"/>
      <c r="AF1744" t="str">
        <f>IF(AND(ISBLANK(A1744),ISBLANK(B1744),ISBLANK(E1744)),"Blanco",IF(AND(ISBLANK(A1744),NOT(ISBLANK(B1744))),"Titulo",IF(AND(NOT(ISBLANK(A1744)),NOT(ISBLANK(B1744)),ISBLANK(E1744),IFERROR(FIND("FF--",A1744)&gt;1,FALSE)),"F.Comercializacion",IF(AND(NOT(ISBLANK(A1744)),NOT(ISBLANK(B1744)),NOT(ISBLANK(E1744)),ISERROR(VLOOKUP(A1744,'ListaN68 02-02-2025'!$A$12:$E$13375,5,0))),"Nuevo",IF(AND(NOT(ISBLANK(A1744)),NOT(ISBLANK(B1744)),NOT(ISBLANK(E1744)),AND(E1744-VLOOKUP(A1744,'ListaN68 02-02-2025'!$A$12:$E$13375,5,0)&gt;=-2,E1744-VLOOKUP(A1744,'ListaN68 02-02-2025'!$A$12:$E$13375,5,0)&lt;=2)),"Igual",IF(AND(NOT(ISBLANK(A1744)),NOT(ISBLANK(B1744)),NOT(ISBLANK(E1744)),E1744-VLOOKUP(A1744,'ListaN68 02-02-2025'!$A$12:$E$13375,5,0)&gt;2),"Aumento",IF(AND(NOT(ISBLANK(A1744)),NOT(ISBLANK(B1744)),NOT(ISBLANK(E1744)),E1744-VLOOKUP(A1744,'ListaN68 02-02-2025'!$A$12:$E$13375,5,0)&lt;2),"Bajo","Error en codigo")))))))</f>
        <v>Igual</v>
      </c>
    </row>
    <row r="1745" spans="1:32" x14ac:dyDescent="0.2">
      <c r="A1745" s="1" t="s">
        <v>1805</v>
      </c>
      <c r="B1745" t="s">
        <v>3684</v>
      </c>
      <c r="C1745" t="s">
        <v>4948</v>
      </c>
      <c r="D1745">
        <v>21</v>
      </c>
      <c r="E1745" s="46">
        <v>141.49199999999999</v>
      </c>
      <c r="F1745" s="44"/>
      <c r="G1745" s="46"/>
      <c r="AF1745" t="str">
        <f>IF(AND(ISBLANK(A1745),ISBLANK(B1745),ISBLANK(E1745)),"Blanco",IF(AND(ISBLANK(A1745),NOT(ISBLANK(B1745))),"Titulo",IF(AND(NOT(ISBLANK(A1745)),NOT(ISBLANK(B1745)),ISBLANK(E1745),IFERROR(FIND("FF--",A1745)&gt;1,FALSE)),"F.Comercializacion",IF(AND(NOT(ISBLANK(A1745)),NOT(ISBLANK(B1745)),NOT(ISBLANK(E1745)),ISERROR(VLOOKUP(A1745,'ListaN68 02-02-2025'!$A$12:$E$13375,5,0))),"Nuevo",IF(AND(NOT(ISBLANK(A1745)),NOT(ISBLANK(B1745)),NOT(ISBLANK(E1745)),AND(E1745-VLOOKUP(A1745,'ListaN68 02-02-2025'!$A$12:$E$13375,5,0)&gt;=-2,E1745-VLOOKUP(A1745,'ListaN68 02-02-2025'!$A$12:$E$13375,5,0)&lt;=2)),"Igual",IF(AND(NOT(ISBLANK(A1745)),NOT(ISBLANK(B1745)),NOT(ISBLANK(E1745)),E1745-VLOOKUP(A1745,'ListaN68 02-02-2025'!$A$12:$E$13375,5,0)&gt;2),"Aumento",IF(AND(NOT(ISBLANK(A1745)),NOT(ISBLANK(B1745)),NOT(ISBLANK(E1745)),E1745-VLOOKUP(A1745,'ListaN68 02-02-2025'!$A$12:$E$13375,5,0)&lt;2),"Bajo","Error en codigo")))))))</f>
        <v>Igual</v>
      </c>
    </row>
    <row r="1746" spans="1:32" x14ac:dyDescent="0.2">
      <c r="A1746" s="1" t="s">
        <v>1807</v>
      </c>
      <c r="B1746" t="s">
        <v>3687</v>
      </c>
      <c r="C1746" t="s">
        <v>4948</v>
      </c>
      <c r="D1746">
        <v>21</v>
      </c>
      <c r="E1746" s="46">
        <v>137.02600000000001</v>
      </c>
      <c r="F1746" s="44"/>
      <c r="G1746" s="46"/>
      <c r="AF1746" t="str">
        <f>IF(AND(ISBLANK(A1746),ISBLANK(B1746),ISBLANK(E1746)),"Blanco",IF(AND(ISBLANK(A1746),NOT(ISBLANK(B1746))),"Titulo",IF(AND(NOT(ISBLANK(A1746)),NOT(ISBLANK(B1746)),ISBLANK(E1746),IFERROR(FIND("FF--",A1746)&gt;1,FALSE)),"F.Comercializacion",IF(AND(NOT(ISBLANK(A1746)),NOT(ISBLANK(B1746)),NOT(ISBLANK(E1746)),ISERROR(VLOOKUP(A1746,'ListaN68 02-02-2025'!$A$12:$E$13375,5,0))),"Nuevo",IF(AND(NOT(ISBLANK(A1746)),NOT(ISBLANK(B1746)),NOT(ISBLANK(E1746)),AND(E1746-VLOOKUP(A1746,'ListaN68 02-02-2025'!$A$12:$E$13375,5,0)&gt;=-2,E1746-VLOOKUP(A1746,'ListaN68 02-02-2025'!$A$12:$E$13375,5,0)&lt;=2)),"Igual",IF(AND(NOT(ISBLANK(A1746)),NOT(ISBLANK(B1746)),NOT(ISBLANK(E1746)),E1746-VLOOKUP(A1746,'ListaN68 02-02-2025'!$A$12:$E$13375,5,0)&gt;2),"Aumento",IF(AND(NOT(ISBLANK(A1746)),NOT(ISBLANK(B1746)),NOT(ISBLANK(E1746)),E1746-VLOOKUP(A1746,'ListaN68 02-02-2025'!$A$12:$E$13375,5,0)&lt;2),"Bajo","Error en codigo")))))))</f>
        <v>Igual</v>
      </c>
    </row>
    <row r="1747" spans="1:32" x14ac:dyDescent="0.2">
      <c r="A1747" s="1" t="s">
        <v>1804</v>
      </c>
      <c r="B1747" t="s">
        <v>3683</v>
      </c>
      <c r="C1747" t="s">
        <v>4948</v>
      </c>
      <c r="D1747">
        <v>21</v>
      </c>
      <c r="E1747" s="46">
        <v>142.036</v>
      </c>
      <c r="F1747" s="44"/>
      <c r="G1747" s="46"/>
      <c r="AF1747" t="str">
        <f>IF(AND(ISBLANK(A1747),ISBLANK(B1747),ISBLANK(E1747)),"Blanco",IF(AND(ISBLANK(A1747),NOT(ISBLANK(B1747))),"Titulo",IF(AND(NOT(ISBLANK(A1747)),NOT(ISBLANK(B1747)),ISBLANK(E1747),IFERROR(FIND("FF--",A1747)&gt;1,FALSE)),"F.Comercializacion",IF(AND(NOT(ISBLANK(A1747)),NOT(ISBLANK(B1747)),NOT(ISBLANK(E1747)),ISERROR(VLOOKUP(A1747,'ListaN68 02-02-2025'!$A$12:$E$13375,5,0))),"Nuevo",IF(AND(NOT(ISBLANK(A1747)),NOT(ISBLANK(B1747)),NOT(ISBLANK(E1747)),AND(E1747-VLOOKUP(A1747,'ListaN68 02-02-2025'!$A$12:$E$13375,5,0)&gt;=-2,E1747-VLOOKUP(A1747,'ListaN68 02-02-2025'!$A$12:$E$13375,5,0)&lt;=2)),"Igual",IF(AND(NOT(ISBLANK(A1747)),NOT(ISBLANK(B1747)),NOT(ISBLANK(E1747)),E1747-VLOOKUP(A1747,'ListaN68 02-02-2025'!$A$12:$E$13375,5,0)&gt;2),"Aumento",IF(AND(NOT(ISBLANK(A1747)),NOT(ISBLANK(B1747)),NOT(ISBLANK(E1747)),E1747-VLOOKUP(A1747,'ListaN68 02-02-2025'!$A$12:$E$13375,5,0)&lt;2),"Bajo","Error en codigo")))))))</f>
        <v>Igual</v>
      </c>
    </row>
    <row r="1748" spans="1:32" x14ac:dyDescent="0.2">
      <c r="A1748" s="1" t="s">
        <v>1806</v>
      </c>
      <c r="B1748" t="s">
        <v>3686</v>
      </c>
      <c r="C1748" t="s">
        <v>4948</v>
      </c>
      <c r="D1748">
        <v>21</v>
      </c>
      <c r="E1748" s="46">
        <v>142.036</v>
      </c>
      <c r="F1748" s="44"/>
      <c r="G1748" s="46"/>
      <c r="AF1748" t="str">
        <f>IF(AND(ISBLANK(A1748),ISBLANK(B1748),ISBLANK(E1748)),"Blanco",IF(AND(ISBLANK(A1748),NOT(ISBLANK(B1748))),"Titulo",IF(AND(NOT(ISBLANK(A1748)),NOT(ISBLANK(B1748)),ISBLANK(E1748),IFERROR(FIND("FF--",A1748)&gt;1,FALSE)),"F.Comercializacion",IF(AND(NOT(ISBLANK(A1748)),NOT(ISBLANK(B1748)),NOT(ISBLANK(E1748)),ISERROR(VLOOKUP(A1748,'ListaN68 02-02-2025'!$A$12:$E$13375,5,0))),"Nuevo",IF(AND(NOT(ISBLANK(A1748)),NOT(ISBLANK(B1748)),NOT(ISBLANK(E1748)),AND(E1748-VLOOKUP(A1748,'ListaN68 02-02-2025'!$A$12:$E$13375,5,0)&gt;=-2,E1748-VLOOKUP(A1748,'ListaN68 02-02-2025'!$A$12:$E$13375,5,0)&lt;=2)),"Igual",IF(AND(NOT(ISBLANK(A1748)),NOT(ISBLANK(B1748)),NOT(ISBLANK(E1748)),E1748-VLOOKUP(A1748,'ListaN68 02-02-2025'!$A$12:$E$13375,5,0)&gt;2),"Aumento",IF(AND(NOT(ISBLANK(A1748)),NOT(ISBLANK(B1748)),NOT(ISBLANK(E1748)),E1748-VLOOKUP(A1748,'ListaN68 02-02-2025'!$A$12:$E$13375,5,0)&lt;2),"Bajo","Error en codigo")))))))</f>
        <v>Igual</v>
      </c>
    </row>
    <row r="1749" spans="1:32" x14ac:dyDescent="0.2">
      <c r="C1749"/>
      <c r="E1749" s="46"/>
      <c r="F1749" s="44"/>
      <c r="G1749" s="46"/>
      <c r="AF1749" t="str">
        <f>IF(AND(ISBLANK(A1749),ISBLANK(B1749),ISBLANK(E1749)),"Blanco",IF(AND(ISBLANK(A1749),NOT(ISBLANK(B1749))),"Titulo",IF(AND(NOT(ISBLANK(A1749)),NOT(ISBLANK(B1749)),ISBLANK(E1749),IFERROR(FIND("FF--",A1749)&gt;1,FALSE)),"F.Comercializacion",IF(AND(NOT(ISBLANK(A1749)),NOT(ISBLANK(B1749)),NOT(ISBLANK(E1749)),ISERROR(VLOOKUP(A1749,'ListaN68 02-02-2025'!$A$12:$E$13375,5,0))),"Nuevo",IF(AND(NOT(ISBLANK(A1749)),NOT(ISBLANK(B1749)),NOT(ISBLANK(E1749)),AND(E1749-VLOOKUP(A1749,'ListaN68 02-02-2025'!$A$12:$E$13375,5,0)&gt;=-2,E1749-VLOOKUP(A1749,'ListaN68 02-02-2025'!$A$12:$E$13375,5,0)&lt;=2)),"Igual",IF(AND(NOT(ISBLANK(A1749)),NOT(ISBLANK(B1749)),NOT(ISBLANK(E1749)),E1749-VLOOKUP(A1749,'ListaN68 02-02-2025'!$A$12:$E$13375,5,0)&gt;2),"Aumento",IF(AND(NOT(ISBLANK(A1749)),NOT(ISBLANK(B1749)),NOT(ISBLANK(E1749)),E1749-VLOOKUP(A1749,'ListaN68 02-02-2025'!$A$12:$E$13375,5,0)&lt;2),"Bajo","Error en codigo")))))))</f>
        <v>Blanco</v>
      </c>
    </row>
    <row r="1750" spans="1:32" x14ac:dyDescent="0.2">
      <c r="B1750" t="s">
        <v>833</v>
      </c>
      <c r="C1750"/>
      <c r="E1750" s="46"/>
      <c r="F1750" s="44"/>
      <c r="G1750" s="46"/>
      <c r="AF1750" t="str">
        <f>IF(AND(ISBLANK(A1750),ISBLANK(B1750),ISBLANK(E1750)),"Blanco",IF(AND(ISBLANK(A1750),NOT(ISBLANK(B1750))),"Titulo",IF(AND(NOT(ISBLANK(A1750)),NOT(ISBLANK(B1750)),ISBLANK(E1750),IFERROR(FIND("FF--",A1750)&gt;1,FALSE)),"F.Comercializacion",IF(AND(NOT(ISBLANK(A1750)),NOT(ISBLANK(B1750)),NOT(ISBLANK(E1750)),ISERROR(VLOOKUP(A1750,'ListaN68 02-02-2025'!$A$12:$E$13375,5,0))),"Nuevo",IF(AND(NOT(ISBLANK(A1750)),NOT(ISBLANK(B1750)),NOT(ISBLANK(E1750)),AND(E1750-VLOOKUP(A1750,'ListaN68 02-02-2025'!$A$12:$E$13375,5,0)&gt;=-2,E1750-VLOOKUP(A1750,'ListaN68 02-02-2025'!$A$12:$E$13375,5,0)&lt;=2)),"Igual",IF(AND(NOT(ISBLANK(A1750)),NOT(ISBLANK(B1750)),NOT(ISBLANK(E1750)),E1750-VLOOKUP(A1750,'ListaN68 02-02-2025'!$A$12:$E$13375,5,0)&gt;2),"Aumento",IF(AND(NOT(ISBLANK(A1750)),NOT(ISBLANK(B1750)),NOT(ISBLANK(E1750)),E1750-VLOOKUP(A1750,'ListaN68 02-02-2025'!$A$12:$E$13375,5,0)&lt;2),"Bajo","Error en codigo")))))))</f>
        <v>Titulo</v>
      </c>
    </row>
    <row r="1751" spans="1:32" x14ac:dyDescent="0.2">
      <c r="C1751"/>
      <c r="E1751" s="46"/>
      <c r="F1751" s="44"/>
      <c r="G1751" s="46"/>
      <c r="AF1751" t="str">
        <f>IF(AND(ISBLANK(A1751),ISBLANK(B1751),ISBLANK(E1751)),"Blanco",IF(AND(ISBLANK(A1751),NOT(ISBLANK(B1751))),"Titulo",IF(AND(NOT(ISBLANK(A1751)),NOT(ISBLANK(B1751)),ISBLANK(E1751),IFERROR(FIND("FF--",A1751)&gt;1,FALSE)),"F.Comercializacion",IF(AND(NOT(ISBLANK(A1751)),NOT(ISBLANK(B1751)),NOT(ISBLANK(E1751)),ISERROR(VLOOKUP(A1751,'ListaN68 02-02-2025'!$A$12:$E$13375,5,0))),"Nuevo",IF(AND(NOT(ISBLANK(A1751)),NOT(ISBLANK(B1751)),NOT(ISBLANK(E1751)),AND(E1751-VLOOKUP(A1751,'ListaN68 02-02-2025'!$A$12:$E$13375,5,0)&gt;=-2,E1751-VLOOKUP(A1751,'ListaN68 02-02-2025'!$A$12:$E$13375,5,0)&lt;=2)),"Igual",IF(AND(NOT(ISBLANK(A1751)),NOT(ISBLANK(B1751)),NOT(ISBLANK(E1751)),E1751-VLOOKUP(A1751,'ListaN68 02-02-2025'!$A$12:$E$13375,5,0)&gt;2),"Aumento",IF(AND(NOT(ISBLANK(A1751)),NOT(ISBLANK(B1751)),NOT(ISBLANK(E1751)),E1751-VLOOKUP(A1751,'ListaN68 02-02-2025'!$A$12:$E$13375,5,0)&lt;2),"Bajo","Error en codigo")))))))</f>
        <v>Blanco</v>
      </c>
    </row>
    <row r="1752" spans="1:32" x14ac:dyDescent="0.2">
      <c r="A1752" s="1" t="s">
        <v>5516</v>
      </c>
      <c r="B1752" t="s">
        <v>834</v>
      </c>
      <c r="C1752" t="s">
        <v>4954</v>
      </c>
      <c r="D1752">
        <v>21</v>
      </c>
      <c r="E1752" s="46">
        <v>521.00599999999997</v>
      </c>
      <c r="F1752" s="44"/>
      <c r="G1752" s="46"/>
      <c r="AF1752" t="str">
        <f>IF(AND(ISBLANK(A1752),ISBLANK(B1752),ISBLANK(E1752)),"Blanco",IF(AND(ISBLANK(A1752),NOT(ISBLANK(B1752))),"Titulo",IF(AND(NOT(ISBLANK(A1752)),NOT(ISBLANK(B1752)),ISBLANK(E1752),IFERROR(FIND("FF--",A1752)&gt;1,FALSE)),"F.Comercializacion",IF(AND(NOT(ISBLANK(A1752)),NOT(ISBLANK(B1752)),NOT(ISBLANK(E1752)),ISERROR(VLOOKUP(A1752,'ListaN68 02-02-2025'!$A$12:$E$13375,5,0))),"Nuevo",IF(AND(NOT(ISBLANK(A1752)),NOT(ISBLANK(B1752)),NOT(ISBLANK(E1752)),AND(E1752-VLOOKUP(A1752,'ListaN68 02-02-2025'!$A$12:$E$13375,5,0)&gt;=-2,E1752-VLOOKUP(A1752,'ListaN68 02-02-2025'!$A$12:$E$13375,5,0)&lt;=2)),"Igual",IF(AND(NOT(ISBLANK(A1752)),NOT(ISBLANK(B1752)),NOT(ISBLANK(E1752)),E1752-VLOOKUP(A1752,'ListaN68 02-02-2025'!$A$12:$E$13375,5,0)&gt;2),"Aumento",IF(AND(NOT(ISBLANK(A1752)),NOT(ISBLANK(B1752)),NOT(ISBLANK(E1752)),E1752-VLOOKUP(A1752,'ListaN68 02-02-2025'!$A$12:$E$13375,5,0)&lt;2),"Bajo","Error en codigo")))))))</f>
        <v>Igual</v>
      </c>
    </row>
    <row r="1753" spans="1:32" x14ac:dyDescent="0.2">
      <c r="A1753" s="1" t="s">
        <v>5517</v>
      </c>
      <c r="B1753" t="s">
        <v>839</v>
      </c>
      <c r="C1753" t="s">
        <v>5045</v>
      </c>
      <c r="D1753">
        <v>21</v>
      </c>
      <c r="E1753" s="46">
        <v>715.78</v>
      </c>
      <c r="F1753" s="44"/>
      <c r="G1753" s="46"/>
      <c r="AF1753" t="str">
        <f>IF(AND(ISBLANK(A1753),ISBLANK(B1753),ISBLANK(E1753)),"Blanco",IF(AND(ISBLANK(A1753),NOT(ISBLANK(B1753))),"Titulo",IF(AND(NOT(ISBLANK(A1753)),NOT(ISBLANK(B1753)),ISBLANK(E1753),IFERROR(FIND("FF--",A1753)&gt;1,FALSE)),"F.Comercializacion",IF(AND(NOT(ISBLANK(A1753)),NOT(ISBLANK(B1753)),NOT(ISBLANK(E1753)),ISERROR(VLOOKUP(A1753,'ListaN68 02-02-2025'!$A$12:$E$13375,5,0))),"Nuevo",IF(AND(NOT(ISBLANK(A1753)),NOT(ISBLANK(B1753)),NOT(ISBLANK(E1753)),AND(E1753-VLOOKUP(A1753,'ListaN68 02-02-2025'!$A$12:$E$13375,5,0)&gt;=-2,E1753-VLOOKUP(A1753,'ListaN68 02-02-2025'!$A$12:$E$13375,5,0)&lt;=2)),"Igual",IF(AND(NOT(ISBLANK(A1753)),NOT(ISBLANK(B1753)),NOT(ISBLANK(E1753)),E1753-VLOOKUP(A1753,'ListaN68 02-02-2025'!$A$12:$E$13375,5,0)&gt;2),"Aumento",IF(AND(NOT(ISBLANK(A1753)),NOT(ISBLANK(B1753)),NOT(ISBLANK(E1753)),E1753-VLOOKUP(A1753,'ListaN68 02-02-2025'!$A$12:$E$13375,5,0)&lt;2),"Bajo","Error en codigo")))))))</f>
        <v>Igual</v>
      </c>
    </row>
    <row r="1754" spans="1:32" x14ac:dyDescent="0.2">
      <c r="A1754" s="1" t="s">
        <v>5518</v>
      </c>
      <c r="B1754" t="s">
        <v>840</v>
      </c>
      <c r="C1754" t="s">
        <v>5046</v>
      </c>
      <c r="D1754">
        <v>21</v>
      </c>
      <c r="E1754" s="46">
        <v>820.14</v>
      </c>
      <c r="F1754" s="44"/>
      <c r="G1754" s="46"/>
      <c r="AF1754" t="str">
        <f>IF(AND(ISBLANK(A1754),ISBLANK(B1754),ISBLANK(E1754)),"Blanco",IF(AND(ISBLANK(A1754),NOT(ISBLANK(B1754))),"Titulo",IF(AND(NOT(ISBLANK(A1754)),NOT(ISBLANK(B1754)),ISBLANK(E1754),IFERROR(FIND("FF--",A1754)&gt;1,FALSE)),"F.Comercializacion",IF(AND(NOT(ISBLANK(A1754)),NOT(ISBLANK(B1754)),NOT(ISBLANK(E1754)),ISERROR(VLOOKUP(A1754,'ListaN68 02-02-2025'!$A$12:$E$13375,5,0))),"Nuevo",IF(AND(NOT(ISBLANK(A1754)),NOT(ISBLANK(B1754)),NOT(ISBLANK(E1754)),AND(E1754-VLOOKUP(A1754,'ListaN68 02-02-2025'!$A$12:$E$13375,5,0)&gt;=-2,E1754-VLOOKUP(A1754,'ListaN68 02-02-2025'!$A$12:$E$13375,5,0)&lt;=2)),"Igual",IF(AND(NOT(ISBLANK(A1754)),NOT(ISBLANK(B1754)),NOT(ISBLANK(E1754)),E1754-VLOOKUP(A1754,'ListaN68 02-02-2025'!$A$12:$E$13375,5,0)&gt;2),"Aumento",IF(AND(NOT(ISBLANK(A1754)),NOT(ISBLANK(B1754)),NOT(ISBLANK(E1754)),E1754-VLOOKUP(A1754,'ListaN68 02-02-2025'!$A$12:$E$13375,5,0)&lt;2),"Bajo","Error en codigo")))))))</f>
        <v>Igual</v>
      </c>
    </row>
    <row r="1755" spans="1:32" x14ac:dyDescent="0.2">
      <c r="A1755" s="1" t="s">
        <v>5519</v>
      </c>
      <c r="B1755" t="s">
        <v>841</v>
      </c>
      <c r="C1755" t="s">
        <v>5046</v>
      </c>
      <c r="D1755">
        <v>21</v>
      </c>
      <c r="E1755" s="46">
        <v>1320.5630000000001</v>
      </c>
      <c r="F1755" s="44"/>
      <c r="G1755" s="46"/>
      <c r="AF1755" t="str">
        <f>IF(AND(ISBLANK(A1755),ISBLANK(B1755),ISBLANK(E1755)),"Blanco",IF(AND(ISBLANK(A1755),NOT(ISBLANK(B1755))),"Titulo",IF(AND(NOT(ISBLANK(A1755)),NOT(ISBLANK(B1755)),ISBLANK(E1755),IFERROR(FIND("FF--",A1755)&gt;1,FALSE)),"F.Comercializacion",IF(AND(NOT(ISBLANK(A1755)),NOT(ISBLANK(B1755)),NOT(ISBLANK(E1755)),ISERROR(VLOOKUP(A1755,'ListaN68 02-02-2025'!$A$12:$E$13375,5,0))),"Nuevo",IF(AND(NOT(ISBLANK(A1755)),NOT(ISBLANK(B1755)),NOT(ISBLANK(E1755)),AND(E1755-VLOOKUP(A1755,'ListaN68 02-02-2025'!$A$12:$E$13375,5,0)&gt;=-2,E1755-VLOOKUP(A1755,'ListaN68 02-02-2025'!$A$12:$E$13375,5,0)&lt;=2)),"Igual",IF(AND(NOT(ISBLANK(A1755)),NOT(ISBLANK(B1755)),NOT(ISBLANK(E1755)),E1755-VLOOKUP(A1755,'ListaN68 02-02-2025'!$A$12:$E$13375,5,0)&gt;2),"Aumento",IF(AND(NOT(ISBLANK(A1755)),NOT(ISBLANK(B1755)),NOT(ISBLANK(E1755)),E1755-VLOOKUP(A1755,'ListaN68 02-02-2025'!$A$12:$E$13375,5,0)&lt;2),"Bajo","Error en codigo")))))))</f>
        <v>Igual</v>
      </c>
    </row>
    <row r="1756" spans="1:32" x14ac:dyDescent="0.2">
      <c r="A1756" s="1" t="s">
        <v>835</v>
      </c>
      <c r="B1756" t="s">
        <v>836</v>
      </c>
      <c r="C1756" t="s">
        <v>5047</v>
      </c>
      <c r="D1756">
        <v>21</v>
      </c>
      <c r="E1756" s="46">
        <v>3654.9560000000001</v>
      </c>
      <c r="F1756" s="44"/>
      <c r="G1756" s="46"/>
      <c r="AF1756" t="str">
        <f>IF(AND(ISBLANK(A1756),ISBLANK(B1756),ISBLANK(E1756)),"Blanco",IF(AND(ISBLANK(A1756),NOT(ISBLANK(B1756))),"Titulo",IF(AND(NOT(ISBLANK(A1756)),NOT(ISBLANK(B1756)),ISBLANK(E1756),IFERROR(FIND("FF--",A1756)&gt;1,FALSE)),"F.Comercializacion",IF(AND(NOT(ISBLANK(A1756)),NOT(ISBLANK(B1756)),NOT(ISBLANK(E1756)),ISERROR(VLOOKUP(A1756,'ListaN68 02-02-2025'!$A$12:$E$13375,5,0))),"Nuevo",IF(AND(NOT(ISBLANK(A1756)),NOT(ISBLANK(B1756)),NOT(ISBLANK(E1756)),AND(E1756-VLOOKUP(A1756,'ListaN68 02-02-2025'!$A$12:$E$13375,5,0)&gt;=-2,E1756-VLOOKUP(A1756,'ListaN68 02-02-2025'!$A$12:$E$13375,5,0)&lt;=2)),"Igual",IF(AND(NOT(ISBLANK(A1756)),NOT(ISBLANK(B1756)),NOT(ISBLANK(E1756)),E1756-VLOOKUP(A1756,'ListaN68 02-02-2025'!$A$12:$E$13375,5,0)&gt;2),"Aumento",IF(AND(NOT(ISBLANK(A1756)),NOT(ISBLANK(B1756)),NOT(ISBLANK(E1756)),E1756-VLOOKUP(A1756,'ListaN68 02-02-2025'!$A$12:$E$13375,5,0)&lt;2),"Bajo","Error en codigo")))))))</f>
        <v>Igual</v>
      </c>
    </row>
    <row r="1757" spans="1:32" x14ac:dyDescent="0.2">
      <c r="A1757" s="1" t="s">
        <v>837</v>
      </c>
      <c r="B1757" t="s">
        <v>838</v>
      </c>
      <c r="C1757" t="s">
        <v>5048</v>
      </c>
      <c r="D1757">
        <v>21</v>
      </c>
      <c r="E1757" s="46">
        <v>5112.3469999999998</v>
      </c>
      <c r="F1757" s="44"/>
      <c r="G1757" s="46"/>
      <c r="AF1757" t="str">
        <f>IF(AND(ISBLANK(A1757),ISBLANK(B1757),ISBLANK(E1757)),"Blanco",IF(AND(ISBLANK(A1757),NOT(ISBLANK(B1757))),"Titulo",IF(AND(NOT(ISBLANK(A1757)),NOT(ISBLANK(B1757)),ISBLANK(E1757),IFERROR(FIND("FF--",A1757)&gt;1,FALSE)),"F.Comercializacion",IF(AND(NOT(ISBLANK(A1757)),NOT(ISBLANK(B1757)),NOT(ISBLANK(E1757)),ISERROR(VLOOKUP(A1757,'ListaN68 02-02-2025'!$A$12:$E$13375,5,0))),"Nuevo",IF(AND(NOT(ISBLANK(A1757)),NOT(ISBLANK(B1757)),NOT(ISBLANK(E1757)),AND(E1757-VLOOKUP(A1757,'ListaN68 02-02-2025'!$A$12:$E$13375,5,0)&gt;=-2,E1757-VLOOKUP(A1757,'ListaN68 02-02-2025'!$A$12:$E$13375,5,0)&lt;=2)),"Igual",IF(AND(NOT(ISBLANK(A1757)),NOT(ISBLANK(B1757)),NOT(ISBLANK(E1757)),E1757-VLOOKUP(A1757,'ListaN68 02-02-2025'!$A$12:$E$13375,5,0)&gt;2),"Aumento",IF(AND(NOT(ISBLANK(A1757)),NOT(ISBLANK(B1757)),NOT(ISBLANK(E1757)),E1757-VLOOKUP(A1757,'ListaN68 02-02-2025'!$A$12:$E$13375,5,0)&lt;2),"Bajo","Error en codigo")))))))</f>
        <v>Igual</v>
      </c>
    </row>
    <row r="1758" spans="1:32" x14ac:dyDescent="0.2">
      <c r="C1758"/>
      <c r="E1758" s="46"/>
      <c r="F1758" s="44"/>
      <c r="G1758" s="46"/>
      <c r="AF1758" t="str">
        <f>IF(AND(ISBLANK(A1758),ISBLANK(B1758),ISBLANK(E1758)),"Blanco",IF(AND(ISBLANK(A1758),NOT(ISBLANK(B1758))),"Titulo",IF(AND(NOT(ISBLANK(A1758)),NOT(ISBLANK(B1758)),ISBLANK(E1758),IFERROR(FIND("FF--",A1758)&gt;1,FALSE)),"F.Comercializacion",IF(AND(NOT(ISBLANK(A1758)),NOT(ISBLANK(B1758)),NOT(ISBLANK(E1758)),ISERROR(VLOOKUP(A1758,'ListaN68 02-02-2025'!$A$12:$E$13375,5,0))),"Nuevo",IF(AND(NOT(ISBLANK(A1758)),NOT(ISBLANK(B1758)),NOT(ISBLANK(E1758)),AND(E1758-VLOOKUP(A1758,'ListaN68 02-02-2025'!$A$12:$E$13375,5,0)&gt;=-2,E1758-VLOOKUP(A1758,'ListaN68 02-02-2025'!$A$12:$E$13375,5,0)&lt;=2)),"Igual",IF(AND(NOT(ISBLANK(A1758)),NOT(ISBLANK(B1758)),NOT(ISBLANK(E1758)),E1758-VLOOKUP(A1758,'ListaN68 02-02-2025'!$A$12:$E$13375,5,0)&gt;2),"Aumento",IF(AND(NOT(ISBLANK(A1758)),NOT(ISBLANK(B1758)),NOT(ISBLANK(E1758)),E1758-VLOOKUP(A1758,'ListaN68 02-02-2025'!$A$12:$E$13375,5,0)&lt;2),"Bajo","Error en codigo")))))))</f>
        <v>Blanco</v>
      </c>
    </row>
    <row r="1759" spans="1:32" x14ac:dyDescent="0.2">
      <c r="B1759" t="s">
        <v>842</v>
      </c>
      <c r="C1759"/>
      <c r="E1759" s="46"/>
      <c r="F1759" s="44"/>
      <c r="G1759" s="46"/>
      <c r="AF1759" t="str">
        <f>IF(AND(ISBLANK(A1759),ISBLANK(B1759),ISBLANK(E1759)),"Blanco",IF(AND(ISBLANK(A1759),NOT(ISBLANK(B1759))),"Titulo",IF(AND(NOT(ISBLANK(A1759)),NOT(ISBLANK(B1759)),ISBLANK(E1759),IFERROR(FIND("FF--",A1759)&gt;1,FALSE)),"F.Comercializacion",IF(AND(NOT(ISBLANK(A1759)),NOT(ISBLANK(B1759)),NOT(ISBLANK(E1759)),ISERROR(VLOOKUP(A1759,'ListaN68 02-02-2025'!$A$12:$E$13375,5,0))),"Nuevo",IF(AND(NOT(ISBLANK(A1759)),NOT(ISBLANK(B1759)),NOT(ISBLANK(E1759)),AND(E1759-VLOOKUP(A1759,'ListaN68 02-02-2025'!$A$12:$E$13375,5,0)&gt;=-2,E1759-VLOOKUP(A1759,'ListaN68 02-02-2025'!$A$12:$E$13375,5,0)&lt;=2)),"Igual",IF(AND(NOT(ISBLANK(A1759)),NOT(ISBLANK(B1759)),NOT(ISBLANK(E1759)),E1759-VLOOKUP(A1759,'ListaN68 02-02-2025'!$A$12:$E$13375,5,0)&gt;2),"Aumento",IF(AND(NOT(ISBLANK(A1759)),NOT(ISBLANK(B1759)),NOT(ISBLANK(E1759)),E1759-VLOOKUP(A1759,'ListaN68 02-02-2025'!$A$12:$E$13375,5,0)&lt;2),"Bajo","Error en codigo")))))))</f>
        <v>Titulo</v>
      </c>
    </row>
    <row r="1760" spans="1:32" x14ac:dyDescent="0.2">
      <c r="C1760"/>
      <c r="E1760" s="46"/>
      <c r="F1760" s="44"/>
      <c r="G1760" s="46"/>
      <c r="AF1760" t="str">
        <f>IF(AND(ISBLANK(A1760),ISBLANK(B1760),ISBLANK(E1760)),"Blanco",IF(AND(ISBLANK(A1760),NOT(ISBLANK(B1760))),"Titulo",IF(AND(NOT(ISBLANK(A1760)),NOT(ISBLANK(B1760)),ISBLANK(E1760),IFERROR(FIND("FF--",A1760)&gt;1,FALSE)),"F.Comercializacion",IF(AND(NOT(ISBLANK(A1760)),NOT(ISBLANK(B1760)),NOT(ISBLANK(E1760)),ISERROR(VLOOKUP(A1760,'ListaN68 02-02-2025'!$A$12:$E$13375,5,0))),"Nuevo",IF(AND(NOT(ISBLANK(A1760)),NOT(ISBLANK(B1760)),NOT(ISBLANK(E1760)),AND(E1760-VLOOKUP(A1760,'ListaN68 02-02-2025'!$A$12:$E$13375,5,0)&gt;=-2,E1760-VLOOKUP(A1760,'ListaN68 02-02-2025'!$A$12:$E$13375,5,0)&lt;=2)),"Igual",IF(AND(NOT(ISBLANK(A1760)),NOT(ISBLANK(B1760)),NOT(ISBLANK(E1760)),E1760-VLOOKUP(A1760,'ListaN68 02-02-2025'!$A$12:$E$13375,5,0)&gt;2),"Aumento",IF(AND(NOT(ISBLANK(A1760)),NOT(ISBLANK(B1760)),NOT(ISBLANK(E1760)),E1760-VLOOKUP(A1760,'ListaN68 02-02-2025'!$A$12:$E$13375,5,0)&lt;2),"Bajo","Error en codigo")))))))</f>
        <v>Blanco</v>
      </c>
    </row>
    <row r="1761" spans="1:32" x14ac:dyDescent="0.2">
      <c r="A1761" s="1">
        <v>10107</v>
      </c>
      <c r="B1761" t="s">
        <v>3695</v>
      </c>
      <c r="C1761" t="s">
        <v>4946</v>
      </c>
      <c r="D1761">
        <v>21</v>
      </c>
      <c r="E1761" s="46">
        <v>79646.7</v>
      </c>
      <c r="F1761" s="44">
        <v>-6.8259385665530026E-3</v>
      </c>
      <c r="G1761" s="46"/>
      <c r="AF1761" t="str">
        <f>IF(AND(ISBLANK(A1761),ISBLANK(B1761),ISBLANK(E1761)),"Blanco",IF(AND(ISBLANK(A1761),NOT(ISBLANK(B1761))),"Titulo",IF(AND(NOT(ISBLANK(A1761)),NOT(ISBLANK(B1761)),ISBLANK(E1761),IFERROR(FIND("FF--",A1761)&gt;1,FALSE)),"F.Comercializacion",IF(AND(NOT(ISBLANK(A1761)),NOT(ISBLANK(B1761)),NOT(ISBLANK(E1761)),ISERROR(VLOOKUP(A1761,'ListaN68 02-02-2025'!$A$12:$E$13375,5,0))),"Nuevo",IF(AND(NOT(ISBLANK(A1761)),NOT(ISBLANK(B1761)),NOT(ISBLANK(E1761)),AND(E1761-VLOOKUP(A1761,'ListaN68 02-02-2025'!$A$12:$E$13375,5,0)&gt;=-2,E1761-VLOOKUP(A1761,'ListaN68 02-02-2025'!$A$12:$E$13375,5,0)&lt;=2)),"Igual",IF(AND(NOT(ISBLANK(A1761)),NOT(ISBLANK(B1761)),NOT(ISBLANK(E1761)),E1761-VLOOKUP(A1761,'ListaN68 02-02-2025'!$A$12:$E$13375,5,0)&gt;2),"Aumento",IF(AND(NOT(ISBLANK(A1761)),NOT(ISBLANK(B1761)),NOT(ISBLANK(E1761)),E1761-VLOOKUP(A1761,'ListaN68 02-02-2025'!$A$12:$E$13375,5,0)&lt;2),"Bajo","Error en codigo")))))))</f>
        <v>Bajo</v>
      </c>
    </row>
    <row r="1762" spans="1:32" x14ac:dyDescent="0.2">
      <c r="A1762" s="1">
        <v>10108</v>
      </c>
      <c r="B1762" t="s">
        <v>3696</v>
      </c>
      <c r="C1762" t="s">
        <v>4946</v>
      </c>
      <c r="D1762">
        <v>21</v>
      </c>
      <c r="E1762" s="46">
        <v>85706.775000000009</v>
      </c>
      <c r="F1762" s="44">
        <v>-6.8259385665527805E-3</v>
      </c>
      <c r="G1762" s="46"/>
      <c r="AF1762" t="str">
        <f>IF(AND(ISBLANK(A1762),ISBLANK(B1762),ISBLANK(E1762)),"Blanco",IF(AND(ISBLANK(A1762),NOT(ISBLANK(B1762))),"Titulo",IF(AND(NOT(ISBLANK(A1762)),NOT(ISBLANK(B1762)),ISBLANK(E1762),IFERROR(FIND("FF--",A1762)&gt;1,FALSE)),"F.Comercializacion",IF(AND(NOT(ISBLANK(A1762)),NOT(ISBLANK(B1762)),NOT(ISBLANK(E1762)),ISERROR(VLOOKUP(A1762,'ListaN68 02-02-2025'!$A$12:$E$13375,5,0))),"Nuevo",IF(AND(NOT(ISBLANK(A1762)),NOT(ISBLANK(B1762)),NOT(ISBLANK(E1762)),AND(E1762-VLOOKUP(A1762,'ListaN68 02-02-2025'!$A$12:$E$13375,5,0)&gt;=-2,E1762-VLOOKUP(A1762,'ListaN68 02-02-2025'!$A$12:$E$13375,5,0)&lt;=2)),"Igual",IF(AND(NOT(ISBLANK(A1762)),NOT(ISBLANK(B1762)),NOT(ISBLANK(E1762)),E1762-VLOOKUP(A1762,'ListaN68 02-02-2025'!$A$12:$E$13375,5,0)&gt;2),"Aumento",IF(AND(NOT(ISBLANK(A1762)),NOT(ISBLANK(B1762)),NOT(ISBLANK(E1762)),E1762-VLOOKUP(A1762,'ListaN68 02-02-2025'!$A$12:$E$13375,5,0)&lt;2),"Bajo","Error en codigo")))))))</f>
        <v>Bajo</v>
      </c>
    </row>
    <row r="1763" spans="1:32" x14ac:dyDescent="0.2">
      <c r="A1763" s="1">
        <v>10205</v>
      </c>
      <c r="B1763" t="s">
        <v>3697</v>
      </c>
      <c r="C1763" t="s">
        <v>4964</v>
      </c>
      <c r="D1763">
        <v>21</v>
      </c>
      <c r="E1763" s="46">
        <v>54540.674999999996</v>
      </c>
      <c r="F1763" s="44">
        <v>-6.8259385665530026E-3</v>
      </c>
      <c r="G1763" s="46"/>
      <c r="AF1763" t="str">
        <f>IF(AND(ISBLANK(A1763),ISBLANK(B1763),ISBLANK(E1763)),"Blanco",IF(AND(ISBLANK(A1763),NOT(ISBLANK(B1763))),"Titulo",IF(AND(NOT(ISBLANK(A1763)),NOT(ISBLANK(B1763)),ISBLANK(E1763),IFERROR(FIND("FF--",A1763)&gt;1,FALSE)),"F.Comercializacion",IF(AND(NOT(ISBLANK(A1763)),NOT(ISBLANK(B1763)),NOT(ISBLANK(E1763)),ISERROR(VLOOKUP(A1763,'ListaN68 02-02-2025'!$A$12:$E$13375,5,0))),"Nuevo",IF(AND(NOT(ISBLANK(A1763)),NOT(ISBLANK(B1763)),NOT(ISBLANK(E1763)),AND(E1763-VLOOKUP(A1763,'ListaN68 02-02-2025'!$A$12:$E$13375,5,0)&gt;=-2,E1763-VLOOKUP(A1763,'ListaN68 02-02-2025'!$A$12:$E$13375,5,0)&lt;=2)),"Igual",IF(AND(NOT(ISBLANK(A1763)),NOT(ISBLANK(B1763)),NOT(ISBLANK(E1763)),E1763-VLOOKUP(A1763,'ListaN68 02-02-2025'!$A$12:$E$13375,5,0)&gt;2),"Aumento",IF(AND(NOT(ISBLANK(A1763)),NOT(ISBLANK(B1763)),NOT(ISBLANK(E1763)),E1763-VLOOKUP(A1763,'ListaN68 02-02-2025'!$A$12:$E$13375,5,0)&lt;2),"Bajo","Error en codigo")))))))</f>
        <v>Bajo</v>
      </c>
    </row>
    <row r="1764" spans="1:32" x14ac:dyDescent="0.2">
      <c r="A1764" s="1">
        <v>10206</v>
      </c>
      <c r="B1764" t="s">
        <v>3698</v>
      </c>
      <c r="C1764" t="s">
        <v>4946</v>
      </c>
      <c r="D1764">
        <v>21</v>
      </c>
      <c r="E1764" s="46">
        <v>60600.75</v>
      </c>
      <c r="F1764" s="44">
        <v>-6.8259385665528916E-3</v>
      </c>
      <c r="G1764" s="46"/>
      <c r="AF1764" t="str">
        <f>IF(AND(ISBLANK(A1764),ISBLANK(B1764),ISBLANK(E1764)),"Blanco",IF(AND(ISBLANK(A1764),NOT(ISBLANK(B1764))),"Titulo",IF(AND(NOT(ISBLANK(A1764)),NOT(ISBLANK(B1764)),ISBLANK(E1764),IFERROR(FIND("FF--",A1764)&gt;1,FALSE)),"F.Comercializacion",IF(AND(NOT(ISBLANK(A1764)),NOT(ISBLANK(B1764)),NOT(ISBLANK(E1764)),ISERROR(VLOOKUP(A1764,'ListaN68 02-02-2025'!$A$12:$E$13375,5,0))),"Nuevo",IF(AND(NOT(ISBLANK(A1764)),NOT(ISBLANK(B1764)),NOT(ISBLANK(E1764)),AND(E1764-VLOOKUP(A1764,'ListaN68 02-02-2025'!$A$12:$E$13375,5,0)&gt;=-2,E1764-VLOOKUP(A1764,'ListaN68 02-02-2025'!$A$12:$E$13375,5,0)&lt;=2)),"Igual",IF(AND(NOT(ISBLANK(A1764)),NOT(ISBLANK(B1764)),NOT(ISBLANK(E1764)),E1764-VLOOKUP(A1764,'ListaN68 02-02-2025'!$A$12:$E$13375,5,0)&gt;2),"Aumento",IF(AND(NOT(ISBLANK(A1764)),NOT(ISBLANK(B1764)),NOT(ISBLANK(E1764)),E1764-VLOOKUP(A1764,'ListaN68 02-02-2025'!$A$12:$E$13375,5,0)&lt;2),"Bajo","Error en codigo")))))))</f>
        <v>Bajo</v>
      </c>
    </row>
    <row r="1765" spans="1:32" x14ac:dyDescent="0.2">
      <c r="A1765" s="1">
        <v>10804</v>
      </c>
      <c r="B1765" t="s">
        <v>843</v>
      </c>
      <c r="C1765" t="s">
        <v>4947</v>
      </c>
      <c r="D1765">
        <v>21</v>
      </c>
      <c r="E1765" s="46">
        <v>50212.049999999996</v>
      </c>
      <c r="F1765" s="44">
        <v>-6.8259385665528916E-3</v>
      </c>
      <c r="G1765" s="46"/>
      <c r="AF1765" t="str">
        <f>IF(AND(ISBLANK(A1765),ISBLANK(B1765),ISBLANK(E1765)),"Blanco",IF(AND(ISBLANK(A1765),NOT(ISBLANK(B1765))),"Titulo",IF(AND(NOT(ISBLANK(A1765)),NOT(ISBLANK(B1765)),ISBLANK(E1765),IFERROR(FIND("FF--",A1765)&gt;1,FALSE)),"F.Comercializacion",IF(AND(NOT(ISBLANK(A1765)),NOT(ISBLANK(B1765)),NOT(ISBLANK(E1765)),ISERROR(VLOOKUP(A1765,'ListaN68 02-02-2025'!$A$12:$E$13375,5,0))),"Nuevo",IF(AND(NOT(ISBLANK(A1765)),NOT(ISBLANK(B1765)),NOT(ISBLANK(E1765)),AND(E1765-VLOOKUP(A1765,'ListaN68 02-02-2025'!$A$12:$E$13375,5,0)&gt;=-2,E1765-VLOOKUP(A1765,'ListaN68 02-02-2025'!$A$12:$E$13375,5,0)&lt;=2)),"Igual",IF(AND(NOT(ISBLANK(A1765)),NOT(ISBLANK(B1765)),NOT(ISBLANK(E1765)),E1765-VLOOKUP(A1765,'ListaN68 02-02-2025'!$A$12:$E$13375,5,0)&gt;2),"Aumento",IF(AND(NOT(ISBLANK(A1765)),NOT(ISBLANK(B1765)),NOT(ISBLANK(E1765)),E1765-VLOOKUP(A1765,'ListaN68 02-02-2025'!$A$12:$E$13375,5,0)&lt;2),"Bajo","Error en codigo")))))))</f>
        <v>Bajo</v>
      </c>
    </row>
    <row r="1766" spans="1:32" x14ac:dyDescent="0.2">
      <c r="A1766" s="1">
        <v>10807</v>
      </c>
      <c r="B1766" t="s">
        <v>844</v>
      </c>
      <c r="C1766" t="s">
        <v>4947</v>
      </c>
      <c r="D1766">
        <v>21</v>
      </c>
      <c r="E1766" s="46">
        <v>50212.049999999996</v>
      </c>
      <c r="F1766" s="44">
        <v>-6.8259385665528916E-3</v>
      </c>
      <c r="G1766" s="46"/>
      <c r="AF1766" t="str">
        <f>IF(AND(ISBLANK(A1766),ISBLANK(B1766),ISBLANK(E1766)),"Blanco",IF(AND(ISBLANK(A1766),NOT(ISBLANK(B1766))),"Titulo",IF(AND(NOT(ISBLANK(A1766)),NOT(ISBLANK(B1766)),ISBLANK(E1766),IFERROR(FIND("FF--",A1766)&gt;1,FALSE)),"F.Comercializacion",IF(AND(NOT(ISBLANK(A1766)),NOT(ISBLANK(B1766)),NOT(ISBLANK(E1766)),ISERROR(VLOOKUP(A1766,'ListaN68 02-02-2025'!$A$12:$E$13375,5,0))),"Nuevo",IF(AND(NOT(ISBLANK(A1766)),NOT(ISBLANK(B1766)),NOT(ISBLANK(E1766)),AND(E1766-VLOOKUP(A1766,'ListaN68 02-02-2025'!$A$12:$E$13375,5,0)&gt;=-2,E1766-VLOOKUP(A1766,'ListaN68 02-02-2025'!$A$12:$E$13375,5,0)&lt;=2)),"Igual",IF(AND(NOT(ISBLANK(A1766)),NOT(ISBLANK(B1766)),NOT(ISBLANK(E1766)),E1766-VLOOKUP(A1766,'ListaN68 02-02-2025'!$A$12:$E$13375,5,0)&gt;2),"Aumento",IF(AND(NOT(ISBLANK(A1766)),NOT(ISBLANK(B1766)),NOT(ISBLANK(E1766)),E1766-VLOOKUP(A1766,'ListaN68 02-02-2025'!$A$12:$E$13375,5,0)&lt;2),"Bajo","Error en codigo")))))))</f>
        <v>Bajo</v>
      </c>
    </row>
    <row r="1767" spans="1:32" x14ac:dyDescent="0.2">
      <c r="C1767"/>
      <c r="E1767" s="46"/>
      <c r="F1767" s="44"/>
      <c r="G1767" s="46"/>
      <c r="AF1767" t="str">
        <f>IF(AND(ISBLANK(A1767),ISBLANK(B1767),ISBLANK(E1767)),"Blanco",IF(AND(ISBLANK(A1767),NOT(ISBLANK(B1767))),"Titulo",IF(AND(NOT(ISBLANK(A1767)),NOT(ISBLANK(B1767)),ISBLANK(E1767),IFERROR(FIND("FF--",A1767)&gt;1,FALSE)),"F.Comercializacion",IF(AND(NOT(ISBLANK(A1767)),NOT(ISBLANK(B1767)),NOT(ISBLANK(E1767)),ISERROR(VLOOKUP(A1767,'ListaN68 02-02-2025'!$A$12:$E$13375,5,0))),"Nuevo",IF(AND(NOT(ISBLANK(A1767)),NOT(ISBLANK(B1767)),NOT(ISBLANK(E1767)),AND(E1767-VLOOKUP(A1767,'ListaN68 02-02-2025'!$A$12:$E$13375,5,0)&gt;=-2,E1767-VLOOKUP(A1767,'ListaN68 02-02-2025'!$A$12:$E$13375,5,0)&lt;=2)),"Igual",IF(AND(NOT(ISBLANK(A1767)),NOT(ISBLANK(B1767)),NOT(ISBLANK(E1767)),E1767-VLOOKUP(A1767,'ListaN68 02-02-2025'!$A$12:$E$13375,5,0)&gt;2),"Aumento",IF(AND(NOT(ISBLANK(A1767)),NOT(ISBLANK(B1767)),NOT(ISBLANK(E1767)),E1767-VLOOKUP(A1767,'ListaN68 02-02-2025'!$A$12:$E$13375,5,0)&lt;2),"Bajo","Error en codigo")))))))</f>
        <v>Blanco</v>
      </c>
    </row>
    <row r="1768" spans="1:32" x14ac:dyDescent="0.2">
      <c r="B1768" t="s">
        <v>845</v>
      </c>
      <c r="C1768"/>
      <c r="E1768" s="46"/>
      <c r="F1768" s="44"/>
      <c r="G1768" s="46"/>
      <c r="AF1768" t="str">
        <f>IF(AND(ISBLANK(A1768),ISBLANK(B1768),ISBLANK(E1768)),"Blanco",IF(AND(ISBLANK(A1768),NOT(ISBLANK(B1768))),"Titulo",IF(AND(NOT(ISBLANK(A1768)),NOT(ISBLANK(B1768)),ISBLANK(E1768),IFERROR(FIND("FF--",A1768)&gt;1,FALSE)),"F.Comercializacion",IF(AND(NOT(ISBLANK(A1768)),NOT(ISBLANK(B1768)),NOT(ISBLANK(E1768)),ISERROR(VLOOKUP(A1768,'ListaN68 02-02-2025'!$A$12:$E$13375,5,0))),"Nuevo",IF(AND(NOT(ISBLANK(A1768)),NOT(ISBLANK(B1768)),NOT(ISBLANK(E1768)),AND(E1768-VLOOKUP(A1768,'ListaN68 02-02-2025'!$A$12:$E$13375,5,0)&gt;=-2,E1768-VLOOKUP(A1768,'ListaN68 02-02-2025'!$A$12:$E$13375,5,0)&lt;=2)),"Igual",IF(AND(NOT(ISBLANK(A1768)),NOT(ISBLANK(B1768)),NOT(ISBLANK(E1768)),E1768-VLOOKUP(A1768,'ListaN68 02-02-2025'!$A$12:$E$13375,5,0)&gt;2),"Aumento",IF(AND(NOT(ISBLANK(A1768)),NOT(ISBLANK(B1768)),NOT(ISBLANK(E1768)),E1768-VLOOKUP(A1768,'ListaN68 02-02-2025'!$A$12:$E$13375,5,0)&lt;2),"Bajo","Error en codigo")))))))</f>
        <v>Titulo</v>
      </c>
    </row>
    <row r="1769" spans="1:32" x14ac:dyDescent="0.2">
      <c r="C1769"/>
      <c r="E1769" s="46"/>
      <c r="F1769" s="44"/>
      <c r="G1769" s="46"/>
      <c r="AF1769" t="str">
        <f>IF(AND(ISBLANK(A1769),ISBLANK(B1769),ISBLANK(E1769)),"Blanco",IF(AND(ISBLANK(A1769),NOT(ISBLANK(B1769))),"Titulo",IF(AND(NOT(ISBLANK(A1769)),NOT(ISBLANK(B1769)),ISBLANK(E1769),IFERROR(FIND("FF--",A1769)&gt;1,FALSE)),"F.Comercializacion",IF(AND(NOT(ISBLANK(A1769)),NOT(ISBLANK(B1769)),NOT(ISBLANK(E1769)),ISERROR(VLOOKUP(A1769,'ListaN68 02-02-2025'!$A$12:$E$13375,5,0))),"Nuevo",IF(AND(NOT(ISBLANK(A1769)),NOT(ISBLANK(B1769)),NOT(ISBLANK(E1769)),AND(E1769-VLOOKUP(A1769,'ListaN68 02-02-2025'!$A$12:$E$13375,5,0)&gt;=-2,E1769-VLOOKUP(A1769,'ListaN68 02-02-2025'!$A$12:$E$13375,5,0)&lt;=2)),"Igual",IF(AND(NOT(ISBLANK(A1769)),NOT(ISBLANK(B1769)),NOT(ISBLANK(E1769)),E1769-VLOOKUP(A1769,'ListaN68 02-02-2025'!$A$12:$E$13375,5,0)&gt;2),"Aumento",IF(AND(NOT(ISBLANK(A1769)),NOT(ISBLANK(B1769)),NOT(ISBLANK(E1769)),E1769-VLOOKUP(A1769,'ListaN68 02-02-2025'!$A$12:$E$13375,5,0)&lt;2),"Bajo","Error en codigo")))))))</f>
        <v>Blanco</v>
      </c>
    </row>
    <row r="1770" spans="1:32" x14ac:dyDescent="0.2">
      <c r="A1770" s="1">
        <v>637105</v>
      </c>
      <c r="B1770" t="s">
        <v>4823</v>
      </c>
      <c r="C1770" t="s">
        <v>4965</v>
      </c>
      <c r="D1770">
        <v>21</v>
      </c>
      <c r="E1770" s="46">
        <v>2333.2379999999998</v>
      </c>
      <c r="F1770" s="44">
        <v>-3.6507002471460548E-2</v>
      </c>
      <c r="G1770" s="46"/>
      <c r="AF1770" t="str">
        <f>IF(AND(ISBLANK(A1770),ISBLANK(B1770),ISBLANK(E1770)),"Blanco",IF(AND(ISBLANK(A1770),NOT(ISBLANK(B1770))),"Titulo",IF(AND(NOT(ISBLANK(A1770)),NOT(ISBLANK(B1770)),ISBLANK(E1770),IFERROR(FIND("FF--",A1770)&gt;1,FALSE)),"F.Comercializacion",IF(AND(NOT(ISBLANK(A1770)),NOT(ISBLANK(B1770)),NOT(ISBLANK(E1770)),ISERROR(VLOOKUP(A1770,'ListaN68 02-02-2025'!$A$12:$E$13375,5,0))),"Nuevo",IF(AND(NOT(ISBLANK(A1770)),NOT(ISBLANK(B1770)),NOT(ISBLANK(E1770)),AND(E1770-VLOOKUP(A1770,'ListaN68 02-02-2025'!$A$12:$E$13375,5,0)&gt;=-2,E1770-VLOOKUP(A1770,'ListaN68 02-02-2025'!$A$12:$E$13375,5,0)&lt;=2)),"Igual",IF(AND(NOT(ISBLANK(A1770)),NOT(ISBLANK(B1770)),NOT(ISBLANK(E1770)),E1770-VLOOKUP(A1770,'ListaN68 02-02-2025'!$A$12:$E$13375,5,0)&gt;2),"Aumento",IF(AND(NOT(ISBLANK(A1770)),NOT(ISBLANK(B1770)),NOT(ISBLANK(E1770)),E1770-VLOOKUP(A1770,'ListaN68 02-02-2025'!$A$12:$E$13375,5,0)&lt;2),"Bajo","Error en codigo")))))))</f>
        <v>Bajo</v>
      </c>
    </row>
    <row r="1771" spans="1:32" x14ac:dyDescent="0.2">
      <c r="A1771" s="1">
        <v>637107</v>
      </c>
      <c r="B1771" t="s">
        <v>4824</v>
      </c>
      <c r="C1771" t="s">
        <v>4965</v>
      </c>
      <c r="D1771">
        <v>21</v>
      </c>
      <c r="E1771" s="46">
        <v>2869.5509999999999</v>
      </c>
      <c r="F1771" s="44">
        <v>-3.6528340403814807E-2</v>
      </c>
      <c r="G1771" s="46"/>
      <c r="AF1771" t="str">
        <f>IF(AND(ISBLANK(A1771),ISBLANK(B1771),ISBLANK(E1771)),"Blanco",IF(AND(ISBLANK(A1771),NOT(ISBLANK(B1771))),"Titulo",IF(AND(NOT(ISBLANK(A1771)),NOT(ISBLANK(B1771)),ISBLANK(E1771),IFERROR(FIND("FF--",A1771)&gt;1,FALSE)),"F.Comercializacion",IF(AND(NOT(ISBLANK(A1771)),NOT(ISBLANK(B1771)),NOT(ISBLANK(E1771)),ISERROR(VLOOKUP(A1771,'ListaN68 02-02-2025'!$A$12:$E$13375,5,0))),"Nuevo",IF(AND(NOT(ISBLANK(A1771)),NOT(ISBLANK(B1771)),NOT(ISBLANK(E1771)),AND(E1771-VLOOKUP(A1771,'ListaN68 02-02-2025'!$A$12:$E$13375,5,0)&gt;=-2,E1771-VLOOKUP(A1771,'ListaN68 02-02-2025'!$A$12:$E$13375,5,0)&lt;=2)),"Igual",IF(AND(NOT(ISBLANK(A1771)),NOT(ISBLANK(B1771)),NOT(ISBLANK(E1771)),E1771-VLOOKUP(A1771,'ListaN68 02-02-2025'!$A$12:$E$13375,5,0)&gt;2),"Aumento",IF(AND(NOT(ISBLANK(A1771)),NOT(ISBLANK(B1771)),NOT(ISBLANK(E1771)),E1771-VLOOKUP(A1771,'ListaN68 02-02-2025'!$A$12:$E$13375,5,0)&lt;2),"Bajo","Error en codigo")))))))</f>
        <v>Bajo</v>
      </c>
    </row>
    <row r="1772" spans="1:32" x14ac:dyDescent="0.2">
      <c r="A1772" s="1">
        <v>637109</v>
      </c>
      <c r="B1772" t="s">
        <v>4825</v>
      </c>
      <c r="C1772" t="s">
        <v>4965</v>
      </c>
      <c r="D1772">
        <v>21</v>
      </c>
      <c r="E1772" s="46">
        <v>4224.1559999999999</v>
      </c>
      <c r="F1772" s="44">
        <v>-3.7074894752343268E-2</v>
      </c>
      <c r="G1772" s="46"/>
      <c r="AF1772" t="str">
        <f>IF(AND(ISBLANK(A1772),ISBLANK(B1772),ISBLANK(E1772)),"Blanco",IF(AND(ISBLANK(A1772),NOT(ISBLANK(B1772))),"Titulo",IF(AND(NOT(ISBLANK(A1772)),NOT(ISBLANK(B1772)),ISBLANK(E1772),IFERROR(FIND("FF--",A1772)&gt;1,FALSE)),"F.Comercializacion",IF(AND(NOT(ISBLANK(A1772)),NOT(ISBLANK(B1772)),NOT(ISBLANK(E1772)),ISERROR(VLOOKUP(A1772,'ListaN68 02-02-2025'!$A$12:$E$13375,5,0))),"Nuevo",IF(AND(NOT(ISBLANK(A1772)),NOT(ISBLANK(B1772)),NOT(ISBLANK(E1772)),AND(E1772-VLOOKUP(A1772,'ListaN68 02-02-2025'!$A$12:$E$13375,5,0)&gt;=-2,E1772-VLOOKUP(A1772,'ListaN68 02-02-2025'!$A$12:$E$13375,5,0)&lt;=2)),"Igual",IF(AND(NOT(ISBLANK(A1772)),NOT(ISBLANK(B1772)),NOT(ISBLANK(E1772)),E1772-VLOOKUP(A1772,'ListaN68 02-02-2025'!$A$12:$E$13375,5,0)&gt;2),"Aumento",IF(AND(NOT(ISBLANK(A1772)),NOT(ISBLANK(B1772)),NOT(ISBLANK(E1772)),E1772-VLOOKUP(A1772,'ListaN68 02-02-2025'!$A$12:$E$13375,5,0)&lt;2),"Bajo","Error en codigo")))))))</f>
        <v>Bajo</v>
      </c>
    </row>
    <row r="1773" spans="1:32" x14ac:dyDescent="0.2">
      <c r="A1773" s="1" t="s">
        <v>850</v>
      </c>
      <c r="B1773" t="s">
        <v>6205</v>
      </c>
      <c r="C1773" t="s">
        <v>4965</v>
      </c>
      <c r="D1773">
        <v>21</v>
      </c>
      <c r="E1773" s="46">
        <v>2230.0785000000001</v>
      </c>
      <c r="F1773" s="44">
        <v>-6.8259385665527805E-3</v>
      </c>
      <c r="G1773" s="46"/>
      <c r="AF1773" t="str">
        <f>IF(AND(ISBLANK(A1773),ISBLANK(B1773),ISBLANK(E1773)),"Blanco",IF(AND(ISBLANK(A1773),NOT(ISBLANK(B1773))),"Titulo",IF(AND(NOT(ISBLANK(A1773)),NOT(ISBLANK(B1773)),ISBLANK(E1773),IFERROR(FIND("FF--",A1773)&gt;1,FALSE)),"F.Comercializacion",IF(AND(NOT(ISBLANK(A1773)),NOT(ISBLANK(B1773)),NOT(ISBLANK(E1773)),ISERROR(VLOOKUP(A1773,'ListaN68 02-02-2025'!$A$12:$E$13375,5,0))),"Nuevo",IF(AND(NOT(ISBLANK(A1773)),NOT(ISBLANK(B1773)),NOT(ISBLANK(E1773)),AND(E1773-VLOOKUP(A1773,'ListaN68 02-02-2025'!$A$12:$E$13375,5,0)&gt;=-2,E1773-VLOOKUP(A1773,'ListaN68 02-02-2025'!$A$12:$E$13375,5,0)&lt;=2)),"Igual",IF(AND(NOT(ISBLANK(A1773)),NOT(ISBLANK(B1773)),NOT(ISBLANK(E1773)),E1773-VLOOKUP(A1773,'ListaN68 02-02-2025'!$A$12:$E$13375,5,0)&gt;2),"Aumento",IF(AND(NOT(ISBLANK(A1773)),NOT(ISBLANK(B1773)),NOT(ISBLANK(E1773)),E1773-VLOOKUP(A1773,'ListaN68 02-02-2025'!$A$12:$E$13375,5,0)&lt;2),"Bajo","Error en codigo")))))))</f>
        <v>Bajo</v>
      </c>
    </row>
    <row r="1774" spans="1:32" x14ac:dyDescent="0.2">
      <c r="A1774" s="1" t="s">
        <v>851</v>
      </c>
      <c r="B1774" t="s">
        <v>6206</v>
      </c>
      <c r="C1774" t="s">
        <v>4978</v>
      </c>
      <c r="D1774">
        <v>21</v>
      </c>
      <c r="E1774" s="46">
        <v>3231.4094999999998</v>
      </c>
      <c r="F1774" s="44">
        <v>-6.8259385665530026E-3</v>
      </c>
      <c r="G1774" s="46"/>
      <c r="AF1774" t="str">
        <f>IF(AND(ISBLANK(A1774),ISBLANK(B1774),ISBLANK(E1774)),"Blanco",IF(AND(ISBLANK(A1774),NOT(ISBLANK(B1774))),"Titulo",IF(AND(NOT(ISBLANK(A1774)),NOT(ISBLANK(B1774)),ISBLANK(E1774),IFERROR(FIND("FF--",A1774)&gt;1,FALSE)),"F.Comercializacion",IF(AND(NOT(ISBLANK(A1774)),NOT(ISBLANK(B1774)),NOT(ISBLANK(E1774)),ISERROR(VLOOKUP(A1774,'ListaN68 02-02-2025'!$A$12:$E$13375,5,0))),"Nuevo",IF(AND(NOT(ISBLANK(A1774)),NOT(ISBLANK(B1774)),NOT(ISBLANK(E1774)),AND(E1774-VLOOKUP(A1774,'ListaN68 02-02-2025'!$A$12:$E$13375,5,0)&gt;=-2,E1774-VLOOKUP(A1774,'ListaN68 02-02-2025'!$A$12:$E$13375,5,0)&lt;=2)),"Igual",IF(AND(NOT(ISBLANK(A1774)),NOT(ISBLANK(B1774)),NOT(ISBLANK(E1774)),E1774-VLOOKUP(A1774,'ListaN68 02-02-2025'!$A$12:$E$13375,5,0)&gt;2),"Aumento",IF(AND(NOT(ISBLANK(A1774)),NOT(ISBLANK(B1774)),NOT(ISBLANK(E1774)),E1774-VLOOKUP(A1774,'ListaN68 02-02-2025'!$A$12:$E$13375,5,0)&lt;2),"Bajo","Error en codigo")))))))</f>
        <v>Bajo</v>
      </c>
    </row>
    <row r="1775" spans="1:32" x14ac:dyDescent="0.2">
      <c r="A1775" s="1" t="s">
        <v>852</v>
      </c>
      <c r="B1775" t="s">
        <v>6207</v>
      </c>
      <c r="C1775" t="s">
        <v>4999</v>
      </c>
      <c r="D1775">
        <v>21</v>
      </c>
      <c r="E1775" s="46">
        <v>3493.0185000000001</v>
      </c>
      <c r="F1775" s="44">
        <v>-6.8259385665528916E-3</v>
      </c>
      <c r="G1775" s="46"/>
      <c r="AF1775" t="str">
        <f>IF(AND(ISBLANK(A1775),ISBLANK(B1775),ISBLANK(E1775)),"Blanco",IF(AND(ISBLANK(A1775),NOT(ISBLANK(B1775))),"Titulo",IF(AND(NOT(ISBLANK(A1775)),NOT(ISBLANK(B1775)),ISBLANK(E1775),IFERROR(FIND("FF--",A1775)&gt;1,FALSE)),"F.Comercializacion",IF(AND(NOT(ISBLANK(A1775)),NOT(ISBLANK(B1775)),NOT(ISBLANK(E1775)),ISERROR(VLOOKUP(A1775,'ListaN68 02-02-2025'!$A$12:$E$13375,5,0))),"Nuevo",IF(AND(NOT(ISBLANK(A1775)),NOT(ISBLANK(B1775)),NOT(ISBLANK(E1775)),AND(E1775-VLOOKUP(A1775,'ListaN68 02-02-2025'!$A$12:$E$13375,5,0)&gt;=-2,E1775-VLOOKUP(A1775,'ListaN68 02-02-2025'!$A$12:$E$13375,5,0)&lt;=2)),"Igual",IF(AND(NOT(ISBLANK(A1775)),NOT(ISBLANK(B1775)),NOT(ISBLANK(E1775)),E1775-VLOOKUP(A1775,'ListaN68 02-02-2025'!$A$12:$E$13375,5,0)&gt;2),"Aumento",IF(AND(NOT(ISBLANK(A1775)),NOT(ISBLANK(B1775)),NOT(ISBLANK(E1775)),E1775-VLOOKUP(A1775,'ListaN68 02-02-2025'!$A$12:$E$13375,5,0)&lt;2),"Bajo","Error en codigo")))))))</f>
        <v>Bajo</v>
      </c>
    </row>
    <row r="1776" spans="1:32" x14ac:dyDescent="0.2">
      <c r="A1776" s="1" t="s">
        <v>847</v>
      </c>
      <c r="B1776" t="s">
        <v>3700</v>
      </c>
      <c r="C1776" t="s">
        <v>5001</v>
      </c>
      <c r="D1776">
        <v>21</v>
      </c>
      <c r="E1776" s="46">
        <v>19570.331999999999</v>
      </c>
      <c r="F1776" s="44">
        <v>-6.8259385665528916E-3</v>
      </c>
      <c r="G1776" s="46"/>
      <c r="AF1776" t="str">
        <f>IF(AND(ISBLANK(A1776),ISBLANK(B1776),ISBLANK(E1776)),"Blanco",IF(AND(ISBLANK(A1776),NOT(ISBLANK(B1776))),"Titulo",IF(AND(NOT(ISBLANK(A1776)),NOT(ISBLANK(B1776)),ISBLANK(E1776),IFERROR(FIND("FF--",A1776)&gt;1,FALSE)),"F.Comercializacion",IF(AND(NOT(ISBLANK(A1776)),NOT(ISBLANK(B1776)),NOT(ISBLANK(E1776)),ISERROR(VLOOKUP(A1776,'ListaN68 02-02-2025'!$A$12:$E$13375,5,0))),"Nuevo",IF(AND(NOT(ISBLANK(A1776)),NOT(ISBLANK(B1776)),NOT(ISBLANK(E1776)),AND(E1776-VLOOKUP(A1776,'ListaN68 02-02-2025'!$A$12:$E$13375,5,0)&gt;=-2,E1776-VLOOKUP(A1776,'ListaN68 02-02-2025'!$A$12:$E$13375,5,0)&lt;=2)),"Igual",IF(AND(NOT(ISBLANK(A1776)),NOT(ISBLANK(B1776)),NOT(ISBLANK(E1776)),E1776-VLOOKUP(A1776,'ListaN68 02-02-2025'!$A$12:$E$13375,5,0)&gt;2),"Aumento",IF(AND(NOT(ISBLANK(A1776)),NOT(ISBLANK(B1776)),NOT(ISBLANK(E1776)),E1776-VLOOKUP(A1776,'ListaN68 02-02-2025'!$A$12:$E$13375,5,0)&lt;2),"Bajo","Error en codigo")))))))</f>
        <v>Bajo</v>
      </c>
    </row>
    <row r="1777" spans="1:32" x14ac:dyDescent="0.2">
      <c r="A1777" s="1" t="s">
        <v>848</v>
      </c>
      <c r="B1777" t="s">
        <v>849</v>
      </c>
      <c r="C1777" t="s">
        <v>5028</v>
      </c>
      <c r="D1777">
        <v>21</v>
      </c>
      <c r="E1777" s="46">
        <v>16213.7925</v>
      </c>
      <c r="F1777" s="44">
        <v>-6.8259385665528916E-3</v>
      </c>
      <c r="G1777" s="46"/>
      <c r="AF1777" t="str">
        <f>IF(AND(ISBLANK(A1777),ISBLANK(B1777),ISBLANK(E1777)),"Blanco",IF(AND(ISBLANK(A1777),NOT(ISBLANK(B1777))),"Titulo",IF(AND(NOT(ISBLANK(A1777)),NOT(ISBLANK(B1777)),ISBLANK(E1777),IFERROR(FIND("FF--",A1777)&gt;1,FALSE)),"F.Comercializacion",IF(AND(NOT(ISBLANK(A1777)),NOT(ISBLANK(B1777)),NOT(ISBLANK(E1777)),ISERROR(VLOOKUP(A1777,'ListaN68 02-02-2025'!$A$12:$E$13375,5,0))),"Nuevo",IF(AND(NOT(ISBLANK(A1777)),NOT(ISBLANK(B1777)),NOT(ISBLANK(E1777)),AND(E1777-VLOOKUP(A1777,'ListaN68 02-02-2025'!$A$12:$E$13375,5,0)&gt;=-2,E1777-VLOOKUP(A1777,'ListaN68 02-02-2025'!$A$12:$E$13375,5,0)&lt;=2)),"Igual",IF(AND(NOT(ISBLANK(A1777)),NOT(ISBLANK(B1777)),NOT(ISBLANK(E1777)),E1777-VLOOKUP(A1777,'ListaN68 02-02-2025'!$A$12:$E$13375,5,0)&gt;2),"Aumento",IF(AND(NOT(ISBLANK(A1777)),NOT(ISBLANK(B1777)),NOT(ISBLANK(E1777)),E1777-VLOOKUP(A1777,'ListaN68 02-02-2025'!$A$12:$E$13375,5,0)&lt;2),"Bajo","Error en codigo")))))))</f>
        <v>Bajo</v>
      </c>
    </row>
    <row r="1778" spans="1:32" x14ac:dyDescent="0.2">
      <c r="A1778" s="1" t="s">
        <v>846</v>
      </c>
      <c r="B1778" t="s">
        <v>3699</v>
      </c>
      <c r="C1778" t="s">
        <v>5030</v>
      </c>
      <c r="D1778">
        <v>21</v>
      </c>
      <c r="E1778" s="46">
        <v>26169.63</v>
      </c>
      <c r="F1778" s="44">
        <v>-6.8259385665528916E-3</v>
      </c>
      <c r="G1778" s="46"/>
      <c r="AF1778" t="str">
        <f>IF(AND(ISBLANK(A1778),ISBLANK(B1778),ISBLANK(E1778)),"Blanco",IF(AND(ISBLANK(A1778),NOT(ISBLANK(B1778))),"Titulo",IF(AND(NOT(ISBLANK(A1778)),NOT(ISBLANK(B1778)),ISBLANK(E1778),IFERROR(FIND("FF--",A1778)&gt;1,FALSE)),"F.Comercializacion",IF(AND(NOT(ISBLANK(A1778)),NOT(ISBLANK(B1778)),NOT(ISBLANK(E1778)),ISERROR(VLOOKUP(A1778,'ListaN68 02-02-2025'!$A$12:$E$13375,5,0))),"Nuevo",IF(AND(NOT(ISBLANK(A1778)),NOT(ISBLANK(B1778)),NOT(ISBLANK(E1778)),AND(E1778-VLOOKUP(A1778,'ListaN68 02-02-2025'!$A$12:$E$13375,5,0)&gt;=-2,E1778-VLOOKUP(A1778,'ListaN68 02-02-2025'!$A$12:$E$13375,5,0)&lt;=2)),"Igual",IF(AND(NOT(ISBLANK(A1778)),NOT(ISBLANK(B1778)),NOT(ISBLANK(E1778)),E1778-VLOOKUP(A1778,'ListaN68 02-02-2025'!$A$12:$E$13375,5,0)&gt;2),"Aumento",IF(AND(NOT(ISBLANK(A1778)),NOT(ISBLANK(B1778)),NOT(ISBLANK(E1778)),E1778-VLOOKUP(A1778,'ListaN68 02-02-2025'!$A$12:$E$13375,5,0)&lt;2),"Bajo","Error en codigo")))))))</f>
        <v>Bajo</v>
      </c>
    </row>
    <row r="1779" spans="1:32" x14ac:dyDescent="0.2">
      <c r="C1779"/>
      <c r="E1779" s="46"/>
      <c r="F1779" s="44"/>
      <c r="G1779" s="46"/>
      <c r="AF1779" t="str">
        <f>IF(AND(ISBLANK(A1779),ISBLANK(B1779),ISBLANK(E1779)),"Blanco",IF(AND(ISBLANK(A1779),NOT(ISBLANK(B1779))),"Titulo",IF(AND(NOT(ISBLANK(A1779)),NOT(ISBLANK(B1779)),ISBLANK(E1779),IFERROR(FIND("FF--",A1779)&gt;1,FALSE)),"F.Comercializacion",IF(AND(NOT(ISBLANK(A1779)),NOT(ISBLANK(B1779)),NOT(ISBLANK(E1779)),ISERROR(VLOOKUP(A1779,'ListaN68 02-02-2025'!$A$12:$E$13375,5,0))),"Nuevo",IF(AND(NOT(ISBLANK(A1779)),NOT(ISBLANK(B1779)),NOT(ISBLANK(E1779)),AND(E1779-VLOOKUP(A1779,'ListaN68 02-02-2025'!$A$12:$E$13375,5,0)&gt;=-2,E1779-VLOOKUP(A1779,'ListaN68 02-02-2025'!$A$12:$E$13375,5,0)&lt;=2)),"Igual",IF(AND(NOT(ISBLANK(A1779)),NOT(ISBLANK(B1779)),NOT(ISBLANK(E1779)),E1779-VLOOKUP(A1779,'ListaN68 02-02-2025'!$A$12:$E$13375,5,0)&gt;2),"Aumento",IF(AND(NOT(ISBLANK(A1779)),NOT(ISBLANK(B1779)),NOT(ISBLANK(E1779)),E1779-VLOOKUP(A1779,'ListaN68 02-02-2025'!$A$12:$E$13375,5,0)&lt;2),"Bajo","Error en codigo")))))))</f>
        <v>Blanco</v>
      </c>
    </row>
    <row r="1780" spans="1:32" x14ac:dyDescent="0.2">
      <c r="B1780" t="s">
        <v>854</v>
      </c>
      <c r="C1780"/>
      <c r="E1780" s="46"/>
      <c r="F1780" s="44"/>
      <c r="G1780" s="46"/>
      <c r="AF1780" t="str">
        <f>IF(AND(ISBLANK(A1780),ISBLANK(B1780),ISBLANK(E1780)),"Blanco",IF(AND(ISBLANK(A1780),NOT(ISBLANK(B1780))),"Titulo",IF(AND(NOT(ISBLANK(A1780)),NOT(ISBLANK(B1780)),ISBLANK(E1780),IFERROR(FIND("FF--",A1780)&gt;1,FALSE)),"F.Comercializacion",IF(AND(NOT(ISBLANK(A1780)),NOT(ISBLANK(B1780)),NOT(ISBLANK(E1780)),ISERROR(VLOOKUP(A1780,'ListaN68 02-02-2025'!$A$12:$E$13375,5,0))),"Nuevo",IF(AND(NOT(ISBLANK(A1780)),NOT(ISBLANK(B1780)),NOT(ISBLANK(E1780)),AND(E1780-VLOOKUP(A1780,'ListaN68 02-02-2025'!$A$12:$E$13375,5,0)&gt;=-2,E1780-VLOOKUP(A1780,'ListaN68 02-02-2025'!$A$12:$E$13375,5,0)&lt;=2)),"Igual",IF(AND(NOT(ISBLANK(A1780)),NOT(ISBLANK(B1780)),NOT(ISBLANK(E1780)),E1780-VLOOKUP(A1780,'ListaN68 02-02-2025'!$A$12:$E$13375,5,0)&gt;2),"Aumento",IF(AND(NOT(ISBLANK(A1780)),NOT(ISBLANK(B1780)),NOT(ISBLANK(E1780)),E1780-VLOOKUP(A1780,'ListaN68 02-02-2025'!$A$12:$E$13375,5,0)&lt;2),"Bajo","Error en codigo")))))))</f>
        <v>Titulo</v>
      </c>
    </row>
    <row r="1781" spans="1:32" x14ac:dyDescent="0.2">
      <c r="C1781"/>
      <c r="E1781" s="46"/>
      <c r="F1781" s="44"/>
      <c r="G1781" s="46"/>
      <c r="AF1781" t="str">
        <f>IF(AND(ISBLANK(A1781),ISBLANK(B1781),ISBLANK(E1781)),"Blanco",IF(AND(ISBLANK(A1781),NOT(ISBLANK(B1781))),"Titulo",IF(AND(NOT(ISBLANK(A1781)),NOT(ISBLANK(B1781)),ISBLANK(E1781),IFERROR(FIND("FF--",A1781)&gt;1,FALSE)),"F.Comercializacion",IF(AND(NOT(ISBLANK(A1781)),NOT(ISBLANK(B1781)),NOT(ISBLANK(E1781)),ISERROR(VLOOKUP(A1781,'ListaN68 02-02-2025'!$A$12:$E$13375,5,0))),"Nuevo",IF(AND(NOT(ISBLANK(A1781)),NOT(ISBLANK(B1781)),NOT(ISBLANK(E1781)),AND(E1781-VLOOKUP(A1781,'ListaN68 02-02-2025'!$A$12:$E$13375,5,0)&gt;=-2,E1781-VLOOKUP(A1781,'ListaN68 02-02-2025'!$A$12:$E$13375,5,0)&lt;=2)),"Igual",IF(AND(NOT(ISBLANK(A1781)),NOT(ISBLANK(B1781)),NOT(ISBLANK(E1781)),E1781-VLOOKUP(A1781,'ListaN68 02-02-2025'!$A$12:$E$13375,5,0)&gt;2),"Aumento",IF(AND(NOT(ISBLANK(A1781)),NOT(ISBLANK(B1781)),NOT(ISBLANK(E1781)),E1781-VLOOKUP(A1781,'ListaN68 02-02-2025'!$A$12:$E$13375,5,0)&lt;2),"Bajo","Error en codigo")))))))</f>
        <v>Blanco</v>
      </c>
    </row>
    <row r="1782" spans="1:32" x14ac:dyDescent="0.2">
      <c r="A1782" s="1" t="s">
        <v>855</v>
      </c>
      <c r="B1782" t="s">
        <v>1750</v>
      </c>
      <c r="C1782" t="s">
        <v>4993</v>
      </c>
      <c r="D1782">
        <v>10.5</v>
      </c>
      <c r="E1782" s="46">
        <v>1354.8119999999999</v>
      </c>
      <c r="F1782" s="44"/>
      <c r="G1782" s="46"/>
      <c r="I1782" s="10"/>
      <c r="AF1782" t="str">
        <f>IF(AND(ISBLANK(A1782),ISBLANK(B1782),ISBLANK(E1782)),"Blanco",IF(AND(ISBLANK(A1782),NOT(ISBLANK(B1782))),"Titulo",IF(AND(NOT(ISBLANK(A1782)),NOT(ISBLANK(B1782)),ISBLANK(E1782),IFERROR(FIND("FF--",A1782)&gt;1,FALSE)),"F.Comercializacion",IF(AND(NOT(ISBLANK(A1782)),NOT(ISBLANK(B1782)),NOT(ISBLANK(E1782)),ISERROR(VLOOKUP(A1782,'ListaN68 02-02-2025'!$A$12:$E$13375,5,0))),"Nuevo",IF(AND(NOT(ISBLANK(A1782)),NOT(ISBLANK(B1782)),NOT(ISBLANK(E1782)),AND(E1782-VLOOKUP(A1782,'ListaN68 02-02-2025'!$A$12:$E$13375,5,0)&gt;=-2,E1782-VLOOKUP(A1782,'ListaN68 02-02-2025'!$A$12:$E$13375,5,0)&lt;=2)),"Igual",IF(AND(NOT(ISBLANK(A1782)),NOT(ISBLANK(B1782)),NOT(ISBLANK(E1782)),E1782-VLOOKUP(A1782,'ListaN68 02-02-2025'!$A$12:$E$13375,5,0)&gt;2),"Aumento",IF(AND(NOT(ISBLANK(A1782)),NOT(ISBLANK(B1782)),NOT(ISBLANK(E1782)),E1782-VLOOKUP(A1782,'ListaN68 02-02-2025'!$A$12:$E$13375,5,0)&lt;2),"Bajo","Error en codigo")))))))</f>
        <v>Igual</v>
      </c>
    </row>
    <row r="1783" spans="1:32" x14ac:dyDescent="0.2">
      <c r="A1783" s="1" t="s">
        <v>6240</v>
      </c>
      <c r="B1783" t="s">
        <v>6486</v>
      </c>
      <c r="C1783" t="s">
        <v>4965</v>
      </c>
      <c r="D1783">
        <v>10.5</v>
      </c>
      <c r="E1783" s="46">
        <v>1655.3534999999999</v>
      </c>
      <c r="F1783" s="44">
        <v>-6.913227550683132E-3</v>
      </c>
      <c r="G1783" s="46"/>
      <c r="AF1783" t="str">
        <f>IF(AND(ISBLANK(A1783),ISBLANK(B1783),ISBLANK(E1783)),"Blanco",IF(AND(ISBLANK(A1783),NOT(ISBLANK(B1783))),"Titulo",IF(AND(NOT(ISBLANK(A1783)),NOT(ISBLANK(B1783)),ISBLANK(E1783),IFERROR(FIND("FF--",A1783)&gt;1,FALSE)),"F.Comercializacion",IF(AND(NOT(ISBLANK(A1783)),NOT(ISBLANK(B1783)),NOT(ISBLANK(E1783)),ISERROR(VLOOKUP(A1783,'ListaN68 02-02-2025'!$A$12:$E$13375,5,0))),"Nuevo",IF(AND(NOT(ISBLANK(A1783)),NOT(ISBLANK(B1783)),NOT(ISBLANK(E1783)),AND(E1783-VLOOKUP(A1783,'ListaN68 02-02-2025'!$A$12:$E$13375,5,0)&gt;=-2,E1783-VLOOKUP(A1783,'ListaN68 02-02-2025'!$A$12:$E$13375,5,0)&lt;=2)),"Igual",IF(AND(NOT(ISBLANK(A1783)),NOT(ISBLANK(B1783)),NOT(ISBLANK(E1783)),E1783-VLOOKUP(A1783,'ListaN68 02-02-2025'!$A$12:$E$13375,5,0)&gt;2),"Aumento",IF(AND(NOT(ISBLANK(A1783)),NOT(ISBLANK(B1783)),NOT(ISBLANK(E1783)),E1783-VLOOKUP(A1783,'ListaN68 02-02-2025'!$A$12:$E$13375,5,0)&lt;2),"Bajo","Error en codigo")))))))</f>
        <v>Bajo</v>
      </c>
    </row>
    <row r="1784" spans="1:32" x14ac:dyDescent="0.2">
      <c r="A1784" s="1" t="s">
        <v>4147</v>
      </c>
      <c r="B1784" t="s">
        <v>4148</v>
      </c>
      <c r="C1784" t="s">
        <v>4965</v>
      </c>
      <c r="D1784">
        <v>10.5</v>
      </c>
      <c r="E1784" s="46">
        <v>1803.4725000000001</v>
      </c>
      <c r="F1784" s="44">
        <v>-6.8259385665528916E-3</v>
      </c>
      <c r="G1784" s="46"/>
      <c r="AF1784" t="str">
        <f>IF(AND(ISBLANK(A1784),ISBLANK(B1784),ISBLANK(E1784)),"Blanco",IF(AND(ISBLANK(A1784),NOT(ISBLANK(B1784))),"Titulo",IF(AND(NOT(ISBLANK(A1784)),NOT(ISBLANK(B1784)),ISBLANK(E1784),IFERROR(FIND("FF--",A1784)&gt;1,FALSE)),"F.Comercializacion",IF(AND(NOT(ISBLANK(A1784)),NOT(ISBLANK(B1784)),NOT(ISBLANK(E1784)),ISERROR(VLOOKUP(A1784,'ListaN68 02-02-2025'!$A$12:$E$13375,5,0))),"Nuevo",IF(AND(NOT(ISBLANK(A1784)),NOT(ISBLANK(B1784)),NOT(ISBLANK(E1784)),AND(E1784-VLOOKUP(A1784,'ListaN68 02-02-2025'!$A$12:$E$13375,5,0)&gt;=-2,E1784-VLOOKUP(A1784,'ListaN68 02-02-2025'!$A$12:$E$13375,5,0)&lt;=2)),"Igual",IF(AND(NOT(ISBLANK(A1784)),NOT(ISBLANK(B1784)),NOT(ISBLANK(E1784)),E1784-VLOOKUP(A1784,'ListaN68 02-02-2025'!$A$12:$E$13375,5,0)&gt;2),"Aumento",IF(AND(NOT(ISBLANK(A1784)),NOT(ISBLANK(B1784)),NOT(ISBLANK(E1784)),E1784-VLOOKUP(A1784,'ListaN68 02-02-2025'!$A$12:$E$13375,5,0)&lt;2),"Bajo","Error en codigo")))))))</f>
        <v>Bajo</v>
      </c>
    </row>
    <row r="1785" spans="1:32" x14ac:dyDescent="0.2">
      <c r="C1785"/>
      <c r="E1785" s="46"/>
      <c r="F1785" s="44"/>
      <c r="G1785" s="46"/>
      <c r="AF1785" t="str">
        <f>IF(AND(ISBLANK(A1785),ISBLANK(B1785),ISBLANK(E1785)),"Blanco",IF(AND(ISBLANK(A1785),NOT(ISBLANK(B1785))),"Titulo",IF(AND(NOT(ISBLANK(A1785)),NOT(ISBLANK(B1785)),ISBLANK(E1785),IFERROR(FIND("FF--",A1785)&gt;1,FALSE)),"F.Comercializacion",IF(AND(NOT(ISBLANK(A1785)),NOT(ISBLANK(B1785)),NOT(ISBLANK(E1785)),ISERROR(VLOOKUP(A1785,'ListaN68 02-02-2025'!$A$12:$E$13375,5,0))),"Nuevo",IF(AND(NOT(ISBLANK(A1785)),NOT(ISBLANK(B1785)),NOT(ISBLANK(E1785)),AND(E1785-VLOOKUP(A1785,'ListaN68 02-02-2025'!$A$12:$E$13375,5,0)&gt;=-2,E1785-VLOOKUP(A1785,'ListaN68 02-02-2025'!$A$12:$E$13375,5,0)&lt;=2)),"Igual",IF(AND(NOT(ISBLANK(A1785)),NOT(ISBLANK(B1785)),NOT(ISBLANK(E1785)),E1785-VLOOKUP(A1785,'ListaN68 02-02-2025'!$A$12:$E$13375,5,0)&gt;2),"Aumento",IF(AND(NOT(ISBLANK(A1785)),NOT(ISBLANK(B1785)),NOT(ISBLANK(E1785)),E1785-VLOOKUP(A1785,'ListaN68 02-02-2025'!$A$12:$E$13375,5,0)&lt;2),"Bajo","Error en codigo")))))))</f>
        <v>Blanco</v>
      </c>
    </row>
    <row r="1786" spans="1:32" x14ac:dyDescent="0.2">
      <c r="B1786" t="s">
        <v>2538</v>
      </c>
      <c r="C1786"/>
      <c r="E1786" s="46"/>
      <c r="F1786" s="44"/>
      <c r="G1786" s="46"/>
      <c r="AF1786" t="str">
        <f>IF(AND(ISBLANK(A1786),ISBLANK(B1786),ISBLANK(E1786)),"Blanco",IF(AND(ISBLANK(A1786),NOT(ISBLANK(B1786))),"Titulo",IF(AND(NOT(ISBLANK(A1786)),NOT(ISBLANK(B1786)),ISBLANK(E1786),IFERROR(FIND("FF--",A1786)&gt;1,FALSE)),"F.Comercializacion",IF(AND(NOT(ISBLANK(A1786)),NOT(ISBLANK(B1786)),NOT(ISBLANK(E1786)),ISERROR(VLOOKUP(A1786,'ListaN68 02-02-2025'!$A$12:$E$13375,5,0))),"Nuevo",IF(AND(NOT(ISBLANK(A1786)),NOT(ISBLANK(B1786)),NOT(ISBLANK(E1786)),AND(E1786-VLOOKUP(A1786,'ListaN68 02-02-2025'!$A$12:$E$13375,5,0)&gt;=-2,E1786-VLOOKUP(A1786,'ListaN68 02-02-2025'!$A$12:$E$13375,5,0)&lt;=2)),"Igual",IF(AND(NOT(ISBLANK(A1786)),NOT(ISBLANK(B1786)),NOT(ISBLANK(E1786)),E1786-VLOOKUP(A1786,'ListaN68 02-02-2025'!$A$12:$E$13375,5,0)&gt;2),"Aumento",IF(AND(NOT(ISBLANK(A1786)),NOT(ISBLANK(B1786)),NOT(ISBLANK(E1786)),E1786-VLOOKUP(A1786,'ListaN68 02-02-2025'!$A$12:$E$13375,5,0)&lt;2),"Bajo","Error en codigo")))))))</f>
        <v>Titulo</v>
      </c>
    </row>
    <row r="1787" spans="1:32" x14ac:dyDescent="0.2">
      <c r="C1787"/>
      <c r="E1787" s="46"/>
      <c r="F1787" s="44"/>
      <c r="G1787" s="46"/>
      <c r="AF1787" t="str">
        <f>IF(AND(ISBLANK(A1787),ISBLANK(B1787),ISBLANK(E1787)),"Blanco",IF(AND(ISBLANK(A1787),NOT(ISBLANK(B1787))),"Titulo",IF(AND(NOT(ISBLANK(A1787)),NOT(ISBLANK(B1787)),ISBLANK(E1787),IFERROR(FIND("FF--",A1787)&gt;1,FALSE)),"F.Comercializacion",IF(AND(NOT(ISBLANK(A1787)),NOT(ISBLANK(B1787)),NOT(ISBLANK(E1787)),ISERROR(VLOOKUP(A1787,'ListaN68 02-02-2025'!$A$12:$E$13375,5,0))),"Nuevo",IF(AND(NOT(ISBLANK(A1787)),NOT(ISBLANK(B1787)),NOT(ISBLANK(E1787)),AND(E1787-VLOOKUP(A1787,'ListaN68 02-02-2025'!$A$12:$E$13375,5,0)&gt;=-2,E1787-VLOOKUP(A1787,'ListaN68 02-02-2025'!$A$12:$E$13375,5,0)&lt;=2)),"Igual",IF(AND(NOT(ISBLANK(A1787)),NOT(ISBLANK(B1787)),NOT(ISBLANK(E1787)),E1787-VLOOKUP(A1787,'ListaN68 02-02-2025'!$A$12:$E$13375,5,0)&gt;2),"Aumento",IF(AND(NOT(ISBLANK(A1787)),NOT(ISBLANK(B1787)),NOT(ISBLANK(E1787)),E1787-VLOOKUP(A1787,'ListaN68 02-02-2025'!$A$12:$E$13375,5,0)&lt;2),"Bajo","Error en codigo")))))))</f>
        <v>Blanco</v>
      </c>
    </row>
    <row r="1788" spans="1:32" x14ac:dyDescent="0.2">
      <c r="A1788" s="1">
        <v>911260</v>
      </c>
      <c r="B1788" t="s">
        <v>6098</v>
      </c>
      <c r="C1788" t="s">
        <v>4993</v>
      </c>
      <c r="D1788">
        <v>10.5</v>
      </c>
      <c r="E1788" s="46">
        <v>1749.6374999999998</v>
      </c>
      <c r="F1788" s="44">
        <v>-3.6472925475014129E-2</v>
      </c>
      <c r="G1788" s="46"/>
      <c r="AF1788" t="str">
        <f>IF(AND(ISBLANK(A1788),ISBLANK(B1788),ISBLANK(E1788)),"Blanco",IF(AND(ISBLANK(A1788),NOT(ISBLANK(B1788))),"Titulo",IF(AND(NOT(ISBLANK(A1788)),NOT(ISBLANK(B1788)),ISBLANK(E1788),IFERROR(FIND("FF--",A1788)&gt;1,FALSE)),"F.Comercializacion",IF(AND(NOT(ISBLANK(A1788)),NOT(ISBLANK(B1788)),NOT(ISBLANK(E1788)),ISERROR(VLOOKUP(A1788,'ListaN68 02-02-2025'!$A$12:$E$13375,5,0))),"Nuevo",IF(AND(NOT(ISBLANK(A1788)),NOT(ISBLANK(B1788)),NOT(ISBLANK(E1788)),AND(E1788-VLOOKUP(A1788,'ListaN68 02-02-2025'!$A$12:$E$13375,5,0)&gt;=-2,E1788-VLOOKUP(A1788,'ListaN68 02-02-2025'!$A$12:$E$13375,5,0)&lt;=2)),"Igual",IF(AND(NOT(ISBLANK(A1788)),NOT(ISBLANK(B1788)),NOT(ISBLANK(E1788)),E1788-VLOOKUP(A1788,'ListaN68 02-02-2025'!$A$12:$E$13375,5,0)&gt;2),"Aumento",IF(AND(NOT(ISBLANK(A1788)),NOT(ISBLANK(B1788)),NOT(ISBLANK(E1788)),E1788-VLOOKUP(A1788,'ListaN68 02-02-2025'!$A$12:$E$13375,5,0)&lt;2),"Bajo","Error en codigo")))))))</f>
        <v>Bajo</v>
      </c>
    </row>
    <row r="1789" spans="1:32" x14ac:dyDescent="0.2">
      <c r="A1789" s="1">
        <v>911261</v>
      </c>
      <c r="B1789" t="s">
        <v>6099</v>
      </c>
      <c r="C1789" t="s">
        <v>4993</v>
      </c>
      <c r="D1789">
        <v>10.5</v>
      </c>
      <c r="E1789" s="46">
        <v>1749.6374999999998</v>
      </c>
      <c r="F1789" s="44">
        <v>-3.6472925475014129E-2</v>
      </c>
      <c r="G1789" s="46"/>
      <c r="AF1789" t="str">
        <f>IF(AND(ISBLANK(A1789),ISBLANK(B1789),ISBLANK(E1789)),"Blanco",IF(AND(ISBLANK(A1789),NOT(ISBLANK(B1789))),"Titulo",IF(AND(NOT(ISBLANK(A1789)),NOT(ISBLANK(B1789)),ISBLANK(E1789),IFERROR(FIND("FF--",A1789)&gt;1,FALSE)),"F.Comercializacion",IF(AND(NOT(ISBLANK(A1789)),NOT(ISBLANK(B1789)),NOT(ISBLANK(E1789)),ISERROR(VLOOKUP(A1789,'ListaN68 02-02-2025'!$A$12:$E$13375,5,0))),"Nuevo",IF(AND(NOT(ISBLANK(A1789)),NOT(ISBLANK(B1789)),NOT(ISBLANK(E1789)),AND(E1789-VLOOKUP(A1789,'ListaN68 02-02-2025'!$A$12:$E$13375,5,0)&gt;=-2,E1789-VLOOKUP(A1789,'ListaN68 02-02-2025'!$A$12:$E$13375,5,0)&lt;=2)),"Igual",IF(AND(NOT(ISBLANK(A1789)),NOT(ISBLANK(B1789)),NOT(ISBLANK(E1789)),E1789-VLOOKUP(A1789,'ListaN68 02-02-2025'!$A$12:$E$13375,5,0)&gt;2),"Aumento",IF(AND(NOT(ISBLANK(A1789)),NOT(ISBLANK(B1789)),NOT(ISBLANK(E1789)),E1789-VLOOKUP(A1789,'ListaN68 02-02-2025'!$A$12:$E$13375,5,0)&lt;2),"Bajo","Error en codigo")))))))</f>
        <v>Bajo</v>
      </c>
    </row>
    <row r="1790" spans="1:32" x14ac:dyDescent="0.2">
      <c r="A1790" s="1">
        <v>911262</v>
      </c>
      <c r="B1790" t="s">
        <v>6100</v>
      </c>
      <c r="C1790" t="s">
        <v>4993</v>
      </c>
      <c r="D1790">
        <v>10.5</v>
      </c>
      <c r="E1790" s="46">
        <v>1897.7565</v>
      </c>
      <c r="F1790" s="44">
        <v>-3.6879607191341979E-2</v>
      </c>
      <c r="G1790" s="46"/>
      <c r="AF1790" t="str">
        <f>IF(AND(ISBLANK(A1790),ISBLANK(B1790),ISBLANK(E1790)),"Blanco",IF(AND(ISBLANK(A1790),NOT(ISBLANK(B1790))),"Titulo",IF(AND(NOT(ISBLANK(A1790)),NOT(ISBLANK(B1790)),ISBLANK(E1790),IFERROR(FIND("FF--",A1790)&gt;1,FALSE)),"F.Comercializacion",IF(AND(NOT(ISBLANK(A1790)),NOT(ISBLANK(B1790)),NOT(ISBLANK(E1790)),ISERROR(VLOOKUP(A1790,'ListaN68 02-02-2025'!$A$12:$E$13375,5,0))),"Nuevo",IF(AND(NOT(ISBLANK(A1790)),NOT(ISBLANK(B1790)),NOT(ISBLANK(E1790)),AND(E1790-VLOOKUP(A1790,'ListaN68 02-02-2025'!$A$12:$E$13375,5,0)&gt;=-2,E1790-VLOOKUP(A1790,'ListaN68 02-02-2025'!$A$12:$E$13375,5,0)&lt;=2)),"Igual",IF(AND(NOT(ISBLANK(A1790)),NOT(ISBLANK(B1790)),NOT(ISBLANK(E1790)),E1790-VLOOKUP(A1790,'ListaN68 02-02-2025'!$A$12:$E$13375,5,0)&gt;2),"Aumento",IF(AND(NOT(ISBLANK(A1790)),NOT(ISBLANK(B1790)),NOT(ISBLANK(E1790)),E1790-VLOOKUP(A1790,'ListaN68 02-02-2025'!$A$12:$E$13375,5,0)&lt;2),"Bajo","Error en codigo")))))))</f>
        <v>Bajo</v>
      </c>
    </row>
    <row r="1791" spans="1:32" x14ac:dyDescent="0.2">
      <c r="A1791" s="1">
        <v>911263</v>
      </c>
      <c r="B1791" t="s">
        <v>6101</v>
      </c>
      <c r="C1791" t="s">
        <v>4993</v>
      </c>
      <c r="D1791">
        <v>10.5</v>
      </c>
      <c r="E1791" s="46">
        <v>1897.7565</v>
      </c>
      <c r="F1791" s="44">
        <v>-3.6879607191341979E-2</v>
      </c>
      <c r="G1791" s="46"/>
      <c r="H1791" s="5"/>
      <c r="AF1791" t="str">
        <f>IF(AND(ISBLANK(A1791),ISBLANK(B1791),ISBLANK(E1791)),"Blanco",IF(AND(ISBLANK(A1791),NOT(ISBLANK(B1791))),"Titulo",IF(AND(NOT(ISBLANK(A1791)),NOT(ISBLANK(B1791)),ISBLANK(E1791),IFERROR(FIND("FF--",A1791)&gt;1,FALSE)),"F.Comercializacion",IF(AND(NOT(ISBLANK(A1791)),NOT(ISBLANK(B1791)),NOT(ISBLANK(E1791)),ISERROR(VLOOKUP(A1791,'ListaN68 02-02-2025'!$A$12:$E$13375,5,0))),"Nuevo",IF(AND(NOT(ISBLANK(A1791)),NOT(ISBLANK(B1791)),NOT(ISBLANK(E1791)),AND(E1791-VLOOKUP(A1791,'ListaN68 02-02-2025'!$A$12:$E$13375,5,0)&gt;=-2,E1791-VLOOKUP(A1791,'ListaN68 02-02-2025'!$A$12:$E$13375,5,0)&lt;=2)),"Igual",IF(AND(NOT(ISBLANK(A1791)),NOT(ISBLANK(B1791)),NOT(ISBLANK(E1791)),E1791-VLOOKUP(A1791,'ListaN68 02-02-2025'!$A$12:$E$13375,5,0)&gt;2),"Aumento",IF(AND(NOT(ISBLANK(A1791)),NOT(ISBLANK(B1791)),NOT(ISBLANK(E1791)),E1791-VLOOKUP(A1791,'ListaN68 02-02-2025'!$A$12:$E$13375,5,0)&lt;2),"Bajo","Error en codigo")))))))</f>
        <v>Bajo</v>
      </c>
    </row>
    <row r="1792" spans="1:32" x14ac:dyDescent="0.2">
      <c r="A1792" s="1">
        <v>911265</v>
      </c>
      <c r="B1792" t="s">
        <v>6102</v>
      </c>
      <c r="C1792" t="s">
        <v>4964</v>
      </c>
      <c r="D1792">
        <v>10.5</v>
      </c>
      <c r="E1792" s="46">
        <v>4172.2125000000005</v>
      </c>
      <c r="F1792" s="44">
        <v>-3.6658451050160745E-2</v>
      </c>
      <c r="G1792" s="46"/>
      <c r="AF1792" t="str">
        <f>IF(AND(ISBLANK(A1792),ISBLANK(B1792),ISBLANK(E1792)),"Blanco",IF(AND(ISBLANK(A1792),NOT(ISBLANK(B1792))),"Titulo",IF(AND(NOT(ISBLANK(A1792)),NOT(ISBLANK(B1792)),ISBLANK(E1792),IFERROR(FIND("FF--",A1792)&gt;1,FALSE)),"F.Comercializacion",IF(AND(NOT(ISBLANK(A1792)),NOT(ISBLANK(B1792)),NOT(ISBLANK(E1792)),ISERROR(VLOOKUP(A1792,'ListaN68 02-02-2025'!$A$12:$E$13375,5,0))),"Nuevo",IF(AND(NOT(ISBLANK(A1792)),NOT(ISBLANK(B1792)),NOT(ISBLANK(E1792)),AND(E1792-VLOOKUP(A1792,'ListaN68 02-02-2025'!$A$12:$E$13375,5,0)&gt;=-2,E1792-VLOOKUP(A1792,'ListaN68 02-02-2025'!$A$12:$E$13375,5,0)&lt;=2)),"Igual",IF(AND(NOT(ISBLANK(A1792)),NOT(ISBLANK(B1792)),NOT(ISBLANK(E1792)),E1792-VLOOKUP(A1792,'ListaN68 02-02-2025'!$A$12:$E$13375,5,0)&gt;2),"Aumento",IF(AND(NOT(ISBLANK(A1792)),NOT(ISBLANK(B1792)),NOT(ISBLANK(E1792)),E1792-VLOOKUP(A1792,'ListaN68 02-02-2025'!$A$12:$E$13375,5,0)&lt;2),"Bajo","Error en codigo")))))))</f>
        <v>Bajo</v>
      </c>
    </row>
    <row r="1793" spans="1:32" x14ac:dyDescent="0.2">
      <c r="C1793"/>
      <c r="E1793" s="46"/>
      <c r="F1793" s="44"/>
      <c r="G1793" s="46"/>
      <c r="AF1793" t="str">
        <f>IF(AND(ISBLANK(A1793),ISBLANK(B1793),ISBLANK(E1793)),"Blanco",IF(AND(ISBLANK(A1793),NOT(ISBLANK(B1793))),"Titulo",IF(AND(NOT(ISBLANK(A1793)),NOT(ISBLANK(B1793)),ISBLANK(E1793),IFERROR(FIND("FF--",A1793)&gt;1,FALSE)),"F.Comercializacion",IF(AND(NOT(ISBLANK(A1793)),NOT(ISBLANK(B1793)),NOT(ISBLANK(E1793)),ISERROR(VLOOKUP(A1793,'ListaN68 02-02-2025'!$A$12:$E$13375,5,0))),"Nuevo",IF(AND(NOT(ISBLANK(A1793)),NOT(ISBLANK(B1793)),NOT(ISBLANK(E1793)),AND(E1793-VLOOKUP(A1793,'ListaN68 02-02-2025'!$A$12:$E$13375,5,0)&gt;=-2,E1793-VLOOKUP(A1793,'ListaN68 02-02-2025'!$A$12:$E$13375,5,0)&lt;=2)),"Igual",IF(AND(NOT(ISBLANK(A1793)),NOT(ISBLANK(B1793)),NOT(ISBLANK(E1793)),E1793-VLOOKUP(A1793,'ListaN68 02-02-2025'!$A$12:$E$13375,5,0)&gt;2),"Aumento",IF(AND(NOT(ISBLANK(A1793)),NOT(ISBLANK(B1793)),NOT(ISBLANK(E1793)),E1793-VLOOKUP(A1793,'ListaN68 02-02-2025'!$A$12:$E$13375,5,0)&lt;2),"Bajo","Error en codigo")))))))</f>
        <v>Blanco</v>
      </c>
    </row>
    <row r="1794" spans="1:32" x14ac:dyDescent="0.2">
      <c r="B1794" t="s">
        <v>2539</v>
      </c>
      <c r="C1794"/>
      <c r="E1794" s="46"/>
      <c r="F1794" s="44"/>
      <c r="G1794" s="46"/>
      <c r="AF1794" t="str">
        <f>IF(AND(ISBLANK(A1794),ISBLANK(B1794),ISBLANK(E1794)),"Blanco",IF(AND(ISBLANK(A1794),NOT(ISBLANK(B1794))),"Titulo",IF(AND(NOT(ISBLANK(A1794)),NOT(ISBLANK(B1794)),ISBLANK(E1794),IFERROR(FIND("FF--",A1794)&gt;1,FALSE)),"F.Comercializacion",IF(AND(NOT(ISBLANK(A1794)),NOT(ISBLANK(B1794)),NOT(ISBLANK(E1794)),ISERROR(VLOOKUP(A1794,'ListaN68 02-02-2025'!$A$12:$E$13375,5,0))),"Nuevo",IF(AND(NOT(ISBLANK(A1794)),NOT(ISBLANK(B1794)),NOT(ISBLANK(E1794)),AND(E1794-VLOOKUP(A1794,'ListaN68 02-02-2025'!$A$12:$E$13375,5,0)&gt;=-2,E1794-VLOOKUP(A1794,'ListaN68 02-02-2025'!$A$12:$E$13375,5,0)&lt;=2)),"Igual",IF(AND(NOT(ISBLANK(A1794)),NOT(ISBLANK(B1794)),NOT(ISBLANK(E1794)),E1794-VLOOKUP(A1794,'ListaN68 02-02-2025'!$A$12:$E$13375,5,0)&gt;2),"Aumento",IF(AND(NOT(ISBLANK(A1794)),NOT(ISBLANK(B1794)),NOT(ISBLANK(E1794)),E1794-VLOOKUP(A1794,'ListaN68 02-02-2025'!$A$12:$E$13375,5,0)&lt;2),"Bajo","Error en codigo")))))))</f>
        <v>Titulo</v>
      </c>
    </row>
    <row r="1795" spans="1:32" x14ac:dyDescent="0.2">
      <c r="C1795"/>
      <c r="E1795" s="46"/>
      <c r="F1795" s="44"/>
      <c r="G1795" s="46"/>
      <c r="AF1795" t="str">
        <f>IF(AND(ISBLANK(A1795),ISBLANK(B1795),ISBLANK(E1795)),"Blanco",IF(AND(ISBLANK(A1795),NOT(ISBLANK(B1795))),"Titulo",IF(AND(NOT(ISBLANK(A1795)),NOT(ISBLANK(B1795)),ISBLANK(E1795),IFERROR(FIND("FF--",A1795)&gt;1,FALSE)),"F.Comercializacion",IF(AND(NOT(ISBLANK(A1795)),NOT(ISBLANK(B1795)),NOT(ISBLANK(E1795)),ISERROR(VLOOKUP(A1795,'ListaN68 02-02-2025'!$A$12:$E$13375,5,0))),"Nuevo",IF(AND(NOT(ISBLANK(A1795)),NOT(ISBLANK(B1795)),NOT(ISBLANK(E1795)),AND(E1795-VLOOKUP(A1795,'ListaN68 02-02-2025'!$A$12:$E$13375,5,0)&gt;=-2,E1795-VLOOKUP(A1795,'ListaN68 02-02-2025'!$A$12:$E$13375,5,0)&lt;=2)),"Igual",IF(AND(NOT(ISBLANK(A1795)),NOT(ISBLANK(B1795)),NOT(ISBLANK(E1795)),E1795-VLOOKUP(A1795,'ListaN68 02-02-2025'!$A$12:$E$13375,5,0)&gt;2),"Aumento",IF(AND(NOT(ISBLANK(A1795)),NOT(ISBLANK(B1795)),NOT(ISBLANK(E1795)),E1795-VLOOKUP(A1795,'ListaN68 02-02-2025'!$A$12:$E$13375,5,0)&lt;2),"Bajo","Error en codigo")))))))</f>
        <v>Blanco</v>
      </c>
    </row>
    <row r="1796" spans="1:32" x14ac:dyDescent="0.2">
      <c r="A1796" s="1">
        <v>914267</v>
      </c>
      <c r="B1796" t="s">
        <v>6103</v>
      </c>
      <c r="C1796" t="s">
        <v>5028</v>
      </c>
      <c r="D1796">
        <v>10.5</v>
      </c>
      <c r="E1796" s="46">
        <v>22215.085500000001</v>
      </c>
      <c r="F1796" s="44">
        <v>-3.6589989239252496E-2</v>
      </c>
      <c r="G1796" s="46"/>
      <c r="AF1796" t="str">
        <f>IF(AND(ISBLANK(A1796),ISBLANK(B1796),ISBLANK(E1796)),"Blanco",IF(AND(ISBLANK(A1796),NOT(ISBLANK(B1796))),"Titulo",IF(AND(NOT(ISBLANK(A1796)),NOT(ISBLANK(B1796)),ISBLANK(E1796),IFERROR(FIND("FF--",A1796)&gt;1,FALSE)),"F.Comercializacion",IF(AND(NOT(ISBLANK(A1796)),NOT(ISBLANK(B1796)),NOT(ISBLANK(E1796)),ISERROR(VLOOKUP(A1796,'ListaN68 02-02-2025'!$A$12:$E$13375,5,0))),"Nuevo",IF(AND(NOT(ISBLANK(A1796)),NOT(ISBLANK(B1796)),NOT(ISBLANK(E1796)),AND(E1796-VLOOKUP(A1796,'ListaN68 02-02-2025'!$A$12:$E$13375,5,0)&gt;=-2,E1796-VLOOKUP(A1796,'ListaN68 02-02-2025'!$A$12:$E$13375,5,0)&lt;=2)),"Igual",IF(AND(NOT(ISBLANK(A1796)),NOT(ISBLANK(B1796)),NOT(ISBLANK(E1796)),E1796-VLOOKUP(A1796,'ListaN68 02-02-2025'!$A$12:$E$13375,5,0)&gt;2),"Aumento",IF(AND(NOT(ISBLANK(A1796)),NOT(ISBLANK(B1796)),NOT(ISBLANK(E1796)),E1796-VLOOKUP(A1796,'ListaN68 02-02-2025'!$A$12:$E$13375,5,0)&lt;2),"Bajo","Error en codigo")))))))</f>
        <v>Bajo</v>
      </c>
    </row>
    <row r="1797" spans="1:32" x14ac:dyDescent="0.2">
      <c r="C1797"/>
      <c r="E1797" s="46"/>
      <c r="F1797" s="44"/>
      <c r="G1797" s="46"/>
      <c r="AF1797" t="str">
        <f>IF(AND(ISBLANK(A1797),ISBLANK(B1797),ISBLANK(E1797)),"Blanco",IF(AND(ISBLANK(A1797),NOT(ISBLANK(B1797))),"Titulo",IF(AND(NOT(ISBLANK(A1797)),NOT(ISBLANK(B1797)),ISBLANK(E1797),IFERROR(FIND("FF--",A1797)&gt;1,FALSE)),"F.Comercializacion",IF(AND(NOT(ISBLANK(A1797)),NOT(ISBLANK(B1797)),NOT(ISBLANK(E1797)),ISERROR(VLOOKUP(A1797,'ListaN68 02-02-2025'!$A$12:$E$13375,5,0))),"Nuevo",IF(AND(NOT(ISBLANK(A1797)),NOT(ISBLANK(B1797)),NOT(ISBLANK(E1797)),AND(E1797-VLOOKUP(A1797,'ListaN68 02-02-2025'!$A$12:$E$13375,5,0)&gt;=-2,E1797-VLOOKUP(A1797,'ListaN68 02-02-2025'!$A$12:$E$13375,5,0)&lt;=2)),"Igual",IF(AND(NOT(ISBLANK(A1797)),NOT(ISBLANK(B1797)),NOT(ISBLANK(E1797)),E1797-VLOOKUP(A1797,'ListaN68 02-02-2025'!$A$12:$E$13375,5,0)&gt;2),"Aumento",IF(AND(NOT(ISBLANK(A1797)),NOT(ISBLANK(B1797)),NOT(ISBLANK(E1797)),E1797-VLOOKUP(A1797,'ListaN68 02-02-2025'!$A$12:$E$13375,5,0)&lt;2),"Bajo","Error en codigo")))))))</f>
        <v>Blanco</v>
      </c>
    </row>
    <row r="1798" spans="1:32" x14ac:dyDescent="0.2">
      <c r="B1798" t="s">
        <v>6301</v>
      </c>
      <c r="C1798"/>
      <c r="E1798" s="46"/>
      <c r="F1798" s="44"/>
      <c r="G1798" s="46"/>
      <c r="AF1798" t="str">
        <f>IF(AND(ISBLANK(A1798),ISBLANK(B1798),ISBLANK(E1798)),"Blanco",IF(AND(ISBLANK(A1798),NOT(ISBLANK(B1798))),"Titulo",IF(AND(NOT(ISBLANK(A1798)),NOT(ISBLANK(B1798)),ISBLANK(E1798),IFERROR(FIND("FF--",A1798)&gt;1,FALSE)),"F.Comercializacion",IF(AND(NOT(ISBLANK(A1798)),NOT(ISBLANK(B1798)),NOT(ISBLANK(E1798)),ISERROR(VLOOKUP(A1798,'ListaN68 02-02-2025'!$A$12:$E$13375,5,0))),"Nuevo",IF(AND(NOT(ISBLANK(A1798)),NOT(ISBLANK(B1798)),NOT(ISBLANK(E1798)),AND(E1798-VLOOKUP(A1798,'ListaN68 02-02-2025'!$A$12:$E$13375,5,0)&gt;=-2,E1798-VLOOKUP(A1798,'ListaN68 02-02-2025'!$A$12:$E$13375,5,0)&lt;=2)),"Igual",IF(AND(NOT(ISBLANK(A1798)),NOT(ISBLANK(B1798)),NOT(ISBLANK(E1798)),E1798-VLOOKUP(A1798,'ListaN68 02-02-2025'!$A$12:$E$13375,5,0)&gt;2),"Aumento",IF(AND(NOT(ISBLANK(A1798)),NOT(ISBLANK(B1798)),NOT(ISBLANK(E1798)),E1798-VLOOKUP(A1798,'ListaN68 02-02-2025'!$A$12:$E$13375,5,0)&lt;2),"Bajo","Error en codigo")))))))</f>
        <v>Titulo</v>
      </c>
    </row>
    <row r="1799" spans="1:32" x14ac:dyDescent="0.2">
      <c r="C1799"/>
      <c r="E1799" s="46"/>
      <c r="F1799" s="44"/>
      <c r="G1799" s="46"/>
      <c r="AF1799" t="str">
        <f>IF(AND(ISBLANK(A1799),ISBLANK(B1799),ISBLANK(E1799)),"Blanco",IF(AND(ISBLANK(A1799),NOT(ISBLANK(B1799))),"Titulo",IF(AND(NOT(ISBLANK(A1799)),NOT(ISBLANK(B1799)),ISBLANK(E1799),IFERROR(FIND("FF--",A1799)&gt;1,FALSE)),"F.Comercializacion",IF(AND(NOT(ISBLANK(A1799)),NOT(ISBLANK(B1799)),NOT(ISBLANK(E1799)),ISERROR(VLOOKUP(A1799,'ListaN68 02-02-2025'!$A$12:$E$13375,5,0))),"Nuevo",IF(AND(NOT(ISBLANK(A1799)),NOT(ISBLANK(B1799)),NOT(ISBLANK(E1799)),AND(E1799-VLOOKUP(A1799,'ListaN68 02-02-2025'!$A$12:$E$13375,5,0)&gt;=-2,E1799-VLOOKUP(A1799,'ListaN68 02-02-2025'!$A$12:$E$13375,5,0)&lt;=2)),"Igual",IF(AND(NOT(ISBLANK(A1799)),NOT(ISBLANK(B1799)),NOT(ISBLANK(E1799)),E1799-VLOOKUP(A1799,'ListaN68 02-02-2025'!$A$12:$E$13375,5,0)&gt;2),"Aumento",IF(AND(NOT(ISBLANK(A1799)),NOT(ISBLANK(B1799)),NOT(ISBLANK(E1799)),E1799-VLOOKUP(A1799,'ListaN68 02-02-2025'!$A$12:$E$13375,5,0)&lt;2),"Bajo","Error en codigo")))))))</f>
        <v>Blanco</v>
      </c>
    </row>
    <row r="1800" spans="1:32" x14ac:dyDescent="0.2">
      <c r="A1800" s="1">
        <v>637182</v>
      </c>
      <c r="B1800" t="s">
        <v>4869</v>
      </c>
      <c r="C1800" t="s">
        <v>4993</v>
      </c>
      <c r="D1800">
        <v>21</v>
      </c>
      <c r="E1800" s="46">
        <v>6629.2709999999997</v>
      </c>
      <c r="F1800" s="44">
        <v>-3.6556877298783985E-2</v>
      </c>
      <c r="G1800" s="46"/>
      <c r="AF1800" t="str">
        <f>IF(AND(ISBLANK(A1800),ISBLANK(B1800),ISBLANK(E1800)),"Blanco",IF(AND(ISBLANK(A1800),NOT(ISBLANK(B1800))),"Titulo",IF(AND(NOT(ISBLANK(A1800)),NOT(ISBLANK(B1800)),ISBLANK(E1800),IFERROR(FIND("FF--",A1800)&gt;1,FALSE)),"F.Comercializacion",IF(AND(NOT(ISBLANK(A1800)),NOT(ISBLANK(B1800)),NOT(ISBLANK(E1800)),ISERROR(VLOOKUP(A1800,'ListaN68 02-02-2025'!$A$12:$E$13375,5,0))),"Nuevo",IF(AND(NOT(ISBLANK(A1800)),NOT(ISBLANK(B1800)),NOT(ISBLANK(E1800)),AND(E1800-VLOOKUP(A1800,'ListaN68 02-02-2025'!$A$12:$E$13375,5,0)&gt;=-2,E1800-VLOOKUP(A1800,'ListaN68 02-02-2025'!$A$12:$E$13375,5,0)&lt;=2)),"Igual",IF(AND(NOT(ISBLANK(A1800)),NOT(ISBLANK(B1800)),NOT(ISBLANK(E1800)),E1800-VLOOKUP(A1800,'ListaN68 02-02-2025'!$A$12:$E$13375,5,0)&gt;2),"Aumento",IF(AND(NOT(ISBLANK(A1800)),NOT(ISBLANK(B1800)),NOT(ISBLANK(E1800)),E1800-VLOOKUP(A1800,'ListaN68 02-02-2025'!$A$12:$E$13375,5,0)&lt;2),"Bajo","Error en codigo")))))))</f>
        <v>Bajo</v>
      </c>
    </row>
    <row r="1801" spans="1:32" x14ac:dyDescent="0.2">
      <c r="A1801" s="1">
        <v>637183</v>
      </c>
      <c r="B1801" t="s">
        <v>3191</v>
      </c>
      <c r="C1801" t="s">
        <v>4993</v>
      </c>
      <c r="D1801">
        <v>21</v>
      </c>
      <c r="E1801" s="46">
        <v>6629.2709999999997</v>
      </c>
      <c r="F1801" s="44">
        <v>-3.6556877298783985E-2</v>
      </c>
      <c r="G1801" s="46"/>
      <c r="AF1801" t="str">
        <f>IF(AND(ISBLANK(A1801),ISBLANK(B1801),ISBLANK(E1801)),"Blanco",IF(AND(ISBLANK(A1801),NOT(ISBLANK(B1801))),"Titulo",IF(AND(NOT(ISBLANK(A1801)),NOT(ISBLANK(B1801)),ISBLANK(E1801),IFERROR(FIND("FF--",A1801)&gt;1,FALSE)),"F.Comercializacion",IF(AND(NOT(ISBLANK(A1801)),NOT(ISBLANK(B1801)),NOT(ISBLANK(E1801)),ISERROR(VLOOKUP(A1801,'ListaN68 02-02-2025'!$A$12:$E$13375,5,0))),"Nuevo",IF(AND(NOT(ISBLANK(A1801)),NOT(ISBLANK(B1801)),NOT(ISBLANK(E1801)),AND(E1801-VLOOKUP(A1801,'ListaN68 02-02-2025'!$A$12:$E$13375,5,0)&gt;=-2,E1801-VLOOKUP(A1801,'ListaN68 02-02-2025'!$A$12:$E$13375,5,0)&lt;=2)),"Igual",IF(AND(NOT(ISBLANK(A1801)),NOT(ISBLANK(B1801)),NOT(ISBLANK(E1801)),E1801-VLOOKUP(A1801,'ListaN68 02-02-2025'!$A$12:$E$13375,5,0)&gt;2),"Aumento",IF(AND(NOT(ISBLANK(A1801)),NOT(ISBLANK(B1801)),NOT(ISBLANK(E1801)),E1801-VLOOKUP(A1801,'ListaN68 02-02-2025'!$A$12:$E$13375,5,0)&lt;2),"Bajo","Error en codigo")))))))</f>
        <v>Bajo</v>
      </c>
    </row>
    <row r="1802" spans="1:32" x14ac:dyDescent="0.2">
      <c r="A1802" s="1">
        <v>637186</v>
      </c>
      <c r="B1802" t="s">
        <v>4870</v>
      </c>
      <c r="C1802" t="s">
        <v>4993</v>
      </c>
      <c r="D1802">
        <v>21</v>
      </c>
      <c r="E1802" s="46">
        <v>9095.2049999999999</v>
      </c>
      <c r="F1802" s="44">
        <v>-3.6407354138590087E-2</v>
      </c>
      <c r="G1802" s="46"/>
      <c r="AF1802" t="str">
        <f>IF(AND(ISBLANK(A1802),ISBLANK(B1802),ISBLANK(E1802)),"Blanco",IF(AND(ISBLANK(A1802),NOT(ISBLANK(B1802))),"Titulo",IF(AND(NOT(ISBLANK(A1802)),NOT(ISBLANK(B1802)),ISBLANK(E1802),IFERROR(FIND("FF--",A1802)&gt;1,FALSE)),"F.Comercializacion",IF(AND(NOT(ISBLANK(A1802)),NOT(ISBLANK(B1802)),NOT(ISBLANK(E1802)),ISERROR(VLOOKUP(A1802,'ListaN68 02-02-2025'!$A$12:$E$13375,5,0))),"Nuevo",IF(AND(NOT(ISBLANK(A1802)),NOT(ISBLANK(B1802)),NOT(ISBLANK(E1802)),AND(E1802-VLOOKUP(A1802,'ListaN68 02-02-2025'!$A$12:$E$13375,5,0)&gt;=-2,E1802-VLOOKUP(A1802,'ListaN68 02-02-2025'!$A$12:$E$13375,5,0)&lt;=2)),"Igual",IF(AND(NOT(ISBLANK(A1802)),NOT(ISBLANK(B1802)),NOT(ISBLANK(E1802)),E1802-VLOOKUP(A1802,'ListaN68 02-02-2025'!$A$12:$E$13375,5,0)&gt;2),"Aumento",IF(AND(NOT(ISBLANK(A1802)),NOT(ISBLANK(B1802)),NOT(ISBLANK(E1802)),E1802-VLOOKUP(A1802,'ListaN68 02-02-2025'!$A$12:$E$13375,5,0)&lt;2),"Bajo","Error en codigo")))))))</f>
        <v>Bajo</v>
      </c>
    </row>
    <row r="1803" spans="1:32" x14ac:dyDescent="0.2">
      <c r="A1803" s="1">
        <v>637187</v>
      </c>
      <c r="B1803" t="s">
        <v>3190</v>
      </c>
      <c r="C1803" t="s">
        <v>4993</v>
      </c>
      <c r="D1803">
        <v>21</v>
      </c>
      <c r="E1803" s="46">
        <v>8860.2224999999999</v>
      </c>
      <c r="F1803" s="44">
        <v>-3.6876590954856847E-2</v>
      </c>
      <c r="G1803" s="46"/>
      <c r="AF1803" t="str">
        <f>IF(AND(ISBLANK(A1803),ISBLANK(B1803),ISBLANK(E1803)),"Blanco",IF(AND(ISBLANK(A1803),NOT(ISBLANK(B1803))),"Titulo",IF(AND(NOT(ISBLANK(A1803)),NOT(ISBLANK(B1803)),ISBLANK(E1803),IFERROR(FIND("FF--",A1803)&gt;1,FALSE)),"F.Comercializacion",IF(AND(NOT(ISBLANK(A1803)),NOT(ISBLANK(B1803)),NOT(ISBLANK(E1803)),ISERROR(VLOOKUP(A1803,'ListaN68 02-02-2025'!$A$12:$E$13375,5,0))),"Nuevo",IF(AND(NOT(ISBLANK(A1803)),NOT(ISBLANK(B1803)),NOT(ISBLANK(E1803)),AND(E1803-VLOOKUP(A1803,'ListaN68 02-02-2025'!$A$12:$E$13375,5,0)&gt;=-2,E1803-VLOOKUP(A1803,'ListaN68 02-02-2025'!$A$12:$E$13375,5,0)&lt;=2)),"Igual",IF(AND(NOT(ISBLANK(A1803)),NOT(ISBLANK(B1803)),NOT(ISBLANK(E1803)),E1803-VLOOKUP(A1803,'ListaN68 02-02-2025'!$A$12:$E$13375,5,0)&gt;2),"Aumento",IF(AND(NOT(ISBLANK(A1803)),NOT(ISBLANK(B1803)),NOT(ISBLANK(E1803)),E1803-VLOOKUP(A1803,'ListaN68 02-02-2025'!$A$12:$E$13375,5,0)&lt;2),"Bajo","Error en codigo")))))))</f>
        <v>Bajo</v>
      </c>
    </row>
    <row r="1804" spans="1:32" x14ac:dyDescent="0.2">
      <c r="A1804" s="1" t="s">
        <v>6302</v>
      </c>
      <c r="B1804" t="s">
        <v>6303</v>
      </c>
      <c r="C1804" t="s">
        <v>4951</v>
      </c>
      <c r="D1804">
        <v>21</v>
      </c>
      <c r="E1804" s="46">
        <v>4340.2650000000003</v>
      </c>
      <c r="F1804" s="44">
        <v>-6.8259385665528916E-3</v>
      </c>
      <c r="G1804" s="46"/>
      <c r="AF1804" t="str">
        <f>IF(AND(ISBLANK(A1804),ISBLANK(B1804),ISBLANK(E1804)),"Blanco",IF(AND(ISBLANK(A1804),NOT(ISBLANK(B1804))),"Titulo",IF(AND(NOT(ISBLANK(A1804)),NOT(ISBLANK(B1804)),ISBLANK(E1804),IFERROR(FIND("FF--",A1804)&gt;1,FALSE)),"F.Comercializacion",IF(AND(NOT(ISBLANK(A1804)),NOT(ISBLANK(B1804)),NOT(ISBLANK(E1804)),ISERROR(VLOOKUP(A1804,'ListaN68 02-02-2025'!$A$12:$E$13375,5,0))),"Nuevo",IF(AND(NOT(ISBLANK(A1804)),NOT(ISBLANK(B1804)),NOT(ISBLANK(E1804)),AND(E1804-VLOOKUP(A1804,'ListaN68 02-02-2025'!$A$12:$E$13375,5,0)&gt;=-2,E1804-VLOOKUP(A1804,'ListaN68 02-02-2025'!$A$12:$E$13375,5,0)&lt;=2)),"Igual",IF(AND(NOT(ISBLANK(A1804)),NOT(ISBLANK(B1804)),NOT(ISBLANK(E1804)),E1804-VLOOKUP(A1804,'ListaN68 02-02-2025'!$A$12:$E$13375,5,0)&gt;2),"Aumento",IF(AND(NOT(ISBLANK(A1804)),NOT(ISBLANK(B1804)),NOT(ISBLANK(E1804)),E1804-VLOOKUP(A1804,'ListaN68 02-02-2025'!$A$12:$E$13375,5,0)&lt;2),"Bajo","Error en codigo")))))))</f>
        <v>Bajo</v>
      </c>
    </row>
    <row r="1805" spans="1:32" x14ac:dyDescent="0.2">
      <c r="A1805" s="1" t="s">
        <v>6304</v>
      </c>
      <c r="B1805" t="s">
        <v>6305</v>
      </c>
      <c r="C1805" t="s">
        <v>4951</v>
      </c>
      <c r="D1805">
        <v>21</v>
      </c>
      <c r="E1805" s="46">
        <v>4384.4969999999994</v>
      </c>
      <c r="F1805" s="44">
        <v>-6.8259385665528916E-3</v>
      </c>
      <c r="G1805" s="46"/>
      <c r="AF1805" t="str">
        <f>IF(AND(ISBLANK(A1805),ISBLANK(B1805),ISBLANK(E1805)),"Blanco",IF(AND(ISBLANK(A1805),NOT(ISBLANK(B1805))),"Titulo",IF(AND(NOT(ISBLANK(A1805)),NOT(ISBLANK(B1805)),ISBLANK(E1805),IFERROR(FIND("FF--",A1805)&gt;1,FALSE)),"F.Comercializacion",IF(AND(NOT(ISBLANK(A1805)),NOT(ISBLANK(B1805)),NOT(ISBLANK(E1805)),ISERROR(VLOOKUP(A1805,'ListaN68 02-02-2025'!$A$12:$E$13375,5,0))),"Nuevo",IF(AND(NOT(ISBLANK(A1805)),NOT(ISBLANK(B1805)),NOT(ISBLANK(E1805)),AND(E1805-VLOOKUP(A1805,'ListaN68 02-02-2025'!$A$12:$E$13375,5,0)&gt;=-2,E1805-VLOOKUP(A1805,'ListaN68 02-02-2025'!$A$12:$E$13375,5,0)&lt;=2)),"Igual",IF(AND(NOT(ISBLANK(A1805)),NOT(ISBLANK(B1805)),NOT(ISBLANK(E1805)),E1805-VLOOKUP(A1805,'ListaN68 02-02-2025'!$A$12:$E$13375,5,0)&gt;2),"Aumento",IF(AND(NOT(ISBLANK(A1805)),NOT(ISBLANK(B1805)),NOT(ISBLANK(E1805)),E1805-VLOOKUP(A1805,'ListaN68 02-02-2025'!$A$12:$E$13375,5,0)&lt;2),"Bajo","Error en codigo")))))))</f>
        <v>Bajo</v>
      </c>
    </row>
    <row r="1806" spans="1:32" x14ac:dyDescent="0.2">
      <c r="A1806" s="1" t="s">
        <v>6306</v>
      </c>
      <c r="B1806" t="s">
        <v>6307</v>
      </c>
      <c r="C1806" t="s">
        <v>4951</v>
      </c>
      <c r="D1806">
        <v>21</v>
      </c>
      <c r="E1806" s="46">
        <v>4937.3969999999999</v>
      </c>
      <c r="F1806" s="44">
        <v>-6.8259385665528916E-3</v>
      </c>
      <c r="G1806" s="46"/>
      <c r="AF1806" t="str">
        <f>IF(AND(ISBLANK(A1806),ISBLANK(B1806),ISBLANK(E1806)),"Blanco",IF(AND(ISBLANK(A1806),NOT(ISBLANK(B1806))),"Titulo",IF(AND(NOT(ISBLANK(A1806)),NOT(ISBLANK(B1806)),ISBLANK(E1806),IFERROR(FIND("FF--",A1806)&gt;1,FALSE)),"F.Comercializacion",IF(AND(NOT(ISBLANK(A1806)),NOT(ISBLANK(B1806)),NOT(ISBLANK(E1806)),ISERROR(VLOOKUP(A1806,'ListaN68 02-02-2025'!$A$12:$E$13375,5,0))),"Nuevo",IF(AND(NOT(ISBLANK(A1806)),NOT(ISBLANK(B1806)),NOT(ISBLANK(E1806)),AND(E1806-VLOOKUP(A1806,'ListaN68 02-02-2025'!$A$12:$E$13375,5,0)&gt;=-2,E1806-VLOOKUP(A1806,'ListaN68 02-02-2025'!$A$12:$E$13375,5,0)&lt;=2)),"Igual",IF(AND(NOT(ISBLANK(A1806)),NOT(ISBLANK(B1806)),NOT(ISBLANK(E1806)),E1806-VLOOKUP(A1806,'ListaN68 02-02-2025'!$A$12:$E$13375,5,0)&gt;2),"Aumento",IF(AND(NOT(ISBLANK(A1806)),NOT(ISBLANK(B1806)),NOT(ISBLANK(E1806)),E1806-VLOOKUP(A1806,'ListaN68 02-02-2025'!$A$12:$E$13375,5,0)&lt;2),"Bajo","Error en codigo")))))))</f>
        <v>Bajo</v>
      </c>
    </row>
    <row r="1807" spans="1:32" x14ac:dyDescent="0.2">
      <c r="A1807" s="1" t="s">
        <v>6308</v>
      </c>
      <c r="B1807" t="s">
        <v>6309</v>
      </c>
      <c r="C1807" t="s">
        <v>4951</v>
      </c>
      <c r="D1807">
        <v>21</v>
      </c>
      <c r="E1807" s="46">
        <v>5208.3180000000002</v>
      </c>
      <c r="F1807" s="44">
        <v>-6.8259385665530026E-3</v>
      </c>
      <c r="G1807" s="46"/>
      <c r="AF1807" t="str">
        <f>IF(AND(ISBLANK(A1807),ISBLANK(B1807),ISBLANK(E1807)),"Blanco",IF(AND(ISBLANK(A1807),NOT(ISBLANK(B1807))),"Titulo",IF(AND(NOT(ISBLANK(A1807)),NOT(ISBLANK(B1807)),ISBLANK(E1807),IFERROR(FIND("FF--",A1807)&gt;1,FALSE)),"F.Comercializacion",IF(AND(NOT(ISBLANK(A1807)),NOT(ISBLANK(B1807)),NOT(ISBLANK(E1807)),ISERROR(VLOOKUP(A1807,'ListaN68 02-02-2025'!$A$12:$E$13375,5,0))),"Nuevo",IF(AND(NOT(ISBLANK(A1807)),NOT(ISBLANK(B1807)),NOT(ISBLANK(E1807)),AND(E1807-VLOOKUP(A1807,'ListaN68 02-02-2025'!$A$12:$E$13375,5,0)&gt;=-2,E1807-VLOOKUP(A1807,'ListaN68 02-02-2025'!$A$12:$E$13375,5,0)&lt;=2)),"Igual",IF(AND(NOT(ISBLANK(A1807)),NOT(ISBLANK(B1807)),NOT(ISBLANK(E1807)),E1807-VLOOKUP(A1807,'ListaN68 02-02-2025'!$A$12:$E$13375,5,0)&gt;2),"Aumento",IF(AND(NOT(ISBLANK(A1807)),NOT(ISBLANK(B1807)),NOT(ISBLANK(E1807)),E1807-VLOOKUP(A1807,'ListaN68 02-02-2025'!$A$12:$E$13375,5,0)&lt;2),"Bajo","Error en codigo")))))))</f>
        <v>Bajo</v>
      </c>
    </row>
    <row r="1808" spans="1:32" x14ac:dyDescent="0.2">
      <c r="A1808" s="1" t="s">
        <v>6310</v>
      </c>
      <c r="B1808" t="s">
        <v>6311</v>
      </c>
      <c r="C1808" t="s">
        <v>4951</v>
      </c>
      <c r="D1808">
        <v>21</v>
      </c>
      <c r="E1808" s="46">
        <v>5987.9070000000002</v>
      </c>
      <c r="F1808" s="44">
        <v>-6.8259385665530026E-3</v>
      </c>
      <c r="G1808" s="46"/>
      <c r="AF1808" t="str">
        <f>IF(AND(ISBLANK(A1808),ISBLANK(B1808),ISBLANK(E1808)),"Blanco",IF(AND(ISBLANK(A1808),NOT(ISBLANK(B1808))),"Titulo",IF(AND(NOT(ISBLANK(A1808)),NOT(ISBLANK(B1808)),ISBLANK(E1808),IFERROR(FIND("FF--",A1808)&gt;1,FALSE)),"F.Comercializacion",IF(AND(NOT(ISBLANK(A1808)),NOT(ISBLANK(B1808)),NOT(ISBLANK(E1808)),ISERROR(VLOOKUP(A1808,'ListaN68 02-02-2025'!$A$12:$E$13375,5,0))),"Nuevo",IF(AND(NOT(ISBLANK(A1808)),NOT(ISBLANK(B1808)),NOT(ISBLANK(E1808)),AND(E1808-VLOOKUP(A1808,'ListaN68 02-02-2025'!$A$12:$E$13375,5,0)&gt;=-2,E1808-VLOOKUP(A1808,'ListaN68 02-02-2025'!$A$12:$E$13375,5,0)&lt;=2)),"Igual",IF(AND(NOT(ISBLANK(A1808)),NOT(ISBLANK(B1808)),NOT(ISBLANK(E1808)),E1808-VLOOKUP(A1808,'ListaN68 02-02-2025'!$A$12:$E$13375,5,0)&gt;2),"Aumento",IF(AND(NOT(ISBLANK(A1808)),NOT(ISBLANK(B1808)),NOT(ISBLANK(E1808)),E1808-VLOOKUP(A1808,'ListaN68 02-02-2025'!$A$12:$E$13375,5,0)&lt;2),"Bajo","Error en codigo")))))))</f>
        <v>Bajo</v>
      </c>
    </row>
    <row r="1809" spans="1:32" x14ac:dyDescent="0.2">
      <c r="A1809" s="1" t="s">
        <v>6312</v>
      </c>
      <c r="B1809" t="s">
        <v>6313</v>
      </c>
      <c r="C1809" t="s">
        <v>4951</v>
      </c>
      <c r="D1809">
        <v>21</v>
      </c>
      <c r="E1809" s="46">
        <v>6120.6030000000001</v>
      </c>
      <c r="F1809" s="44">
        <v>-6.8259385665528916E-3</v>
      </c>
      <c r="G1809" s="46"/>
      <c r="AF1809" t="str">
        <f>IF(AND(ISBLANK(A1809),ISBLANK(B1809),ISBLANK(E1809)),"Blanco",IF(AND(ISBLANK(A1809),NOT(ISBLANK(B1809))),"Titulo",IF(AND(NOT(ISBLANK(A1809)),NOT(ISBLANK(B1809)),ISBLANK(E1809),IFERROR(FIND("FF--",A1809)&gt;1,FALSE)),"F.Comercializacion",IF(AND(NOT(ISBLANK(A1809)),NOT(ISBLANK(B1809)),NOT(ISBLANK(E1809)),ISERROR(VLOOKUP(A1809,'ListaN68 02-02-2025'!$A$12:$E$13375,5,0))),"Nuevo",IF(AND(NOT(ISBLANK(A1809)),NOT(ISBLANK(B1809)),NOT(ISBLANK(E1809)),AND(E1809-VLOOKUP(A1809,'ListaN68 02-02-2025'!$A$12:$E$13375,5,0)&gt;=-2,E1809-VLOOKUP(A1809,'ListaN68 02-02-2025'!$A$12:$E$13375,5,0)&lt;=2)),"Igual",IF(AND(NOT(ISBLANK(A1809)),NOT(ISBLANK(B1809)),NOT(ISBLANK(E1809)),E1809-VLOOKUP(A1809,'ListaN68 02-02-2025'!$A$12:$E$13375,5,0)&gt;2),"Aumento",IF(AND(NOT(ISBLANK(A1809)),NOT(ISBLANK(B1809)),NOT(ISBLANK(E1809)),E1809-VLOOKUP(A1809,'ListaN68 02-02-2025'!$A$12:$E$13375,5,0)&lt;2),"Bajo","Error en codigo")))))))</f>
        <v>Bajo</v>
      </c>
    </row>
    <row r="1810" spans="1:32" x14ac:dyDescent="0.2">
      <c r="C1810"/>
      <c r="E1810" s="46"/>
      <c r="F1810" s="44"/>
      <c r="G1810" s="46"/>
      <c r="AF1810" t="str">
        <f>IF(AND(ISBLANK(A1810),ISBLANK(B1810),ISBLANK(E1810)),"Blanco",IF(AND(ISBLANK(A1810),NOT(ISBLANK(B1810))),"Titulo",IF(AND(NOT(ISBLANK(A1810)),NOT(ISBLANK(B1810)),ISBLANK(E1810),IFERROR(FIND("FF--",A1810)&gt;1,FALSE)),"F.Comercializacion",IF(AND(NOT(ISBLANK(A1810)),NOT(ISBLANK(B1810)),NOT(ISBLANK(E1810)),ISERROR(VLOOKUP(A1810,'ListaN68 02-02-2025'!$A$12:$E$13375,5,0))),"Nuevo",IF(AND(NOT(ISBLANK(A1810)),NOT(ISBLANK(B1810)),NOT(ISBLANK(E1810)),AND(E1810-VLOOKUP(A1810,'ListaN68 02-02-2025'!$A$12:$E$13375,5,0)&gt;=-2,E1810-VLOOKUP(A1810,'ListaN68 02-02-2025'!$A$12:$E$13375,5,0)&lt;=2)),"Igual",IF(AND(NOT(ISBLANK(A1810)),NOT(ISBLANK(B1810)),NOT(ISBLANK(E1810)),E1810-VLOOKUP(A1810,'ListaN68 02-02-2025'!$A$12:$E$13375,5,0)&gt;2),"Aumento",IF(AND(NOT(ISBLANK(A1810)),NOT(ISBLANK(B1810)),NOT(ISBLANK(E1810)),E1810-VLOOKUP(A1810,'ListaN68 02-02-2025'!$A$12:$E$13375,5,0)&lt;2),"Bajo","Error en codigo")))))))</f>
        <v>Blanco</v>
      </c>
    </row>
    <row r="1811" spans="1:32" x14ac:dyDescent="0.2">
      <c r="B1811" t="s">
        <v>2540</v>
      </c>
      <c r="C1811"/>
      <c r="E1811" s="46"/>
      <c r="F1811" s="44"/>
      <c r="G1811" s="46"/>
      <c r="AF1811" t="str">
        <f>IF(AND(ISBLANK(A1811),ISBLANK(B1811),ISBLANK(E1811)),"Blanco",IF(AND(ISBLANK(A1811),NOT(ISBLANK(B1811))),"Titulo",IF(AND(NOT(ISBLANK(A1811)),NOT(ISBLANK(B1811)),ISBLANK(E1811),IFERROR(FIND("FF--",A1811)&gt;1,FALSE)),"F.Comercializacion",IF(AND(NOT(ISBLANK(A1811)),NOT(ISBLANK(B1811)),NOT(ISBLANK(E1811)),ISERROR(VLOOKUP(A1811,'ListaN68 02-02-2025'!$A$12:$E$13375,5,0))),"Nuevo",IF(AND(NOT(ISBLANK(A1811)),NOT(ISBLANK(B1811)),NOT(ISBLANK(E1811)),AND(E1811-VLOOKUP(A1811,'ListaN68 02-02-2025'!$A$12:$E$13375,5,0)&gt;=-2,E1811-VLOOKUP(A1811,'ListaN68 02-02-2025'!$A$12:$E$13375,5,0)&lt;=2)),"Igual",IF(AND(NOT(ISBLANK(A1811)),NOT(ISBLANK(B1811)),NOT(ISBLANK(E1811)),E1811-VLOOKUP(A1811,'ListaN68 02-02-2025'!$A$12:$E$13375,5,0)&gt;2),"Aumento",IF(AND(NOT(ISBLANK(A1811)),NOT(ISBLANK(B1811)),NOT(ISBLANK(E1811)),E1811-VLOOKUP(A1811,'ListaN68 02-02-2025'!$A$12:$E$13375,5,0)&lt;2),"Bajo","Error en codigo")))))))</f>
        <v>Titulo</v>
      </c>
    </row>
    <row r="1812" spans="1:32" x14ac:dyDescent="0.2">
      <c r="C1812"/>
      <c r="E1812" s="46"/>
      <c r="F1812" s="44"/>
      <c r="G1812" s="46"/>
      <c r="AF1812" t="str">
        <f>IF(AND(ISBLANK(A1812),ISBLANK(B1812),ISBLANK(E1812)),"Blanco",IF(AND(ISBLANK(A1812),NOT(ISBLANK(B1812))),"Titulo",IF(AND(NOT(ISBLANK(A1812)),NOT(ISBLANK(B1812)),ISBLANK(E1812),IFERROR(FIND("FF--",A1812)&gt;1,FALSE)),"F.Comercializacion",IF(AND(NOT(ISBLANK(A1812)),NOT(ISBLANK(B1812)),NOT(ISBLANK(E1812)),ISERROR(VLOOKUP(A1812,'ListaN68 02-02-2025'!$A$12:$E$13375,5,0))),"Nuevo",IF(AND(NOT(ISBLANK(A1812)),NOT(ISBLANK(B1812)),NOT(ISBLANK(E1812)),AND(E1812-VLOOKUP(A1812,'ListaN68 02-02-2025'!$A$12:$E$13375,5,0)&gt;=-2,E1812-VLOOKUP(A1812,'ListaN68 02-02-2025'!$A$12:$E$13375,5,0)&lt;=2)),"Igual",IF(AND(NOT(ISBLANK(A1812)),NOT(ISBLANK(B1812)),NOT(ISBLANK(E1812)),E1812-VLOOKUP(A1812,'ListaN68 02-02-2025'!$A$12:$E$13375,5,0)&gt;2),"Aumento",IF(AND(NOT(ISBLANK(A1812)),NOT(ISBLANK(B1812)),NOT(ISBLANK(E1812)),E1812-VLOOKUP(A1812,'ListaN68 02-02-2025'!$A$12:$E$13375,5,0)&lt;2),"Bajo","Error en codigo")))))))</f>
        <v>Blanco</v>
      </c>
    </row>
    <row r="1813" spans="1:32" x14ac:dyDescent="0.2">
      <c r="A1813" s="1">
        <v>915212</v>
      </c>
      <c r="B1813" t="s">
        <v>2541</v>
      </c>
      <c r="C1813" t="s">
        <v>4949</v>
      </c>
      <c r="D1813">
        <v>21</v>
      </c>
      <c r="E1813" s="46">
        <v>44927.926500000001</v>
      </c>
      <c r="F1813" s="44">
        <v>-3.6666584330342644E-2</v>
      </c>
      <c r="G1813" s="46"/>
      <c r="AF1813" t="str">
        <f>IF(AND(ISBLANK(A1813),ISBLANK(B1813),ISBLANK(E1813)),"Blanco",IF(AND(ISBLANK(A1813),NOT(ISBLANK(B1813))),"Titulo",IF(AND(NOT(ISBLANK(A1813)),NOT(ISBLANK(B1813)),ISBLANK(E1813),IFERROR(FIND("FF--",A1813)&gt;1,FALSE)),"F.Comercializacion",IF(AND(NOT(ISBLANK(A1813)),NOT(ISBLANK(B1813)),NOT(ISBLANK(E1813)),ISERROR(VLOOKUP(A1813,'ListaN68 02-02-2025'!$A$12:$E$13375,5,0))),"Nuevo",IF(AND(NOT(ISBLANK(A1813)),NOT(ISBLANK(B1813)),NOT(ISBLANK(E1813)),AND(E1813-VLOOKUP(A1813,'ListaN68 02-02-2025'!$A$12:$E$13375,5,0)&gt;=-2,E1813-VLOOKUP(A1813,'ListaN68 02-02-2025'!$A$12:$E$13375,5,0)&lt;=2)),"Igual",IF(AND(NOT(ISBLANK(A1813)),NOT(ISBLANK(B1813)),NOT(ISBLANK(E1813)),E1813-VLOOKUP(A1813,'ListaN68 02-02-2025'!$A$12:$E$13375,5,0)&gt;2),"Aumento",IF(AND(NOT(ISBLANK(A1813)),NOT(ISBLANK(B1813)),NOT(ISBLANK(E1813)),E1813-VLOOKUP(A1813,'ListaN68 02-02-2025'!$A$12:$E$13375,5,0)&lt;2),"Bajo","Error en codigo")))))))</f>
        <v>Bajo</v>
      </c>
    </row>
    <row r="1814" spans="1:32" x14ac:dyDescent="0.2">
      <c r="A1814" s="1">
        <v>915213</v>
      </c>
      <c r="B1814" t="s">
        <v>4826</v>
      </c>
      <c r="C1814" t="s">
        <v>5030</v>
      </c>
      <c r="D1814">
        <v>21</v>
      </c>
      <c r="E1814" s="46">
        <v>58214.404500000004</v>
      </c>
      <c r="F1814" s="44">
        <v>-3.6627709720175705E-2</v>
      </c>
      <c r="G1814" s="46"/>
      <c r="AF1814" t="str">
        <f>IF(AND(ISBLANK(A1814),ISBLANK(B1814),ISBLANK(E1814)),"Blanco",IF(AND(ISBLANK(A1814),NOT(ISBLANK(B1814))),"Titulo",IF(AND(NOT(ISBLANK(A1814)),NOT(ISBLANK(B1814)),ISBLANK(E1814),IFERROR(FIND("FF--",A1814)&gt;1,FALSE)),"F.Comercializacion",IF(AND(NOT(ISBLANK(A1814)),NOT(ISBLANK(B1814)),NOT(ISBLANK(E1814)),ISERROR(VLOOKUP(A1814,'ListaN68 02-02-2025'!$A$12:$E$13375,5,0))),"Nuevo",IF(AND(NOT(ISBLANK(A1814)),NOT(ISBLANK(B1814)),NOT(ISBLANK(E1814)),AND(E1814-VLOOKUP(A1814,'ListaN68 02-02-2025'!$A$12:$E$13375,5,0)&gt;=-2,E1814-VLOOKUP(A1814,'ListaN68 02-02-2025'!$A$12:$E$13375,5,0)&lt;=2)),"Igual",IF(AND(NOT(ISBLANK(A1814)),NOT(ISBLANK(B1814)),NOT(ISBLANK(E1814)),E1814-VLOOKUP(A1814,'ListaN68 02-02-2025'!$A$12:$E$13375,5,0)&gt;2),"Aumento",IF(AND(NOT(ISBLANK(A1814)),NOT(ISBLANK(B1814)),NOT(ISBLANK(E1814)),E1814-VLOOKUP(A1814,'ListaN68 02-02-2025'!$A$12:$E$13375,5,0)&lt;2),"Bajo","Error en codigo")))))))</f>
        <v>Bajo</v>
      </c>
    </row>
    <row r="1815" spans="1:32" x14ac:dyDescent="0.2">
      <c r="C1815"/>
      <c r="E1815" s="46"/>
      <c r="F1815" s="44"/>
      <c r="G1815" s="46"/>
      <c r="AF1815" t="str">
        <f>IF(AND(ISBLANK(A1815),ISBLANK(B1815),ISBLANK(E1815)),"Blanco",IF(AND(ISBLANK(A1815),NOT(ISBLANK(B1815))),"Titulo",IF(AND(NOT(ISBLANK(A1815)),NOT(ISBLANK(B1815)),ISBLANK(E1815),IFERROR(FIND("FF--",A1815)&gt;1,FALSE)),"F.Comercializacion",IF(AND(NOT(ISBLANK(A1815)),NOT(ISBLANK(B1815)),NOT(ISBLANK(E1815)),ISERROR(VLOOKUP(A1815,'ListaN68 02-02-2025'!$A$12:$E$13375,5,0))),"Nuevo",IF(AND(NOT(ISBLANK(A1815)),NOT(ISBLANK(B1815)),NOT(ISBLANK(E1815)),AND(E1815-VLOOKUP(A1815,'ListaN68 02-02-2025'!$A$12:$E$13375,5,0)&gt;=-2,E1815-VLOOKUP(A1815,'ListaN68 02-02-2025'!$A$12:$E$13375,5,0)&lt;=2)),"Igual",IF(AND(NOT(ISBLANK(A1815)),NOT(ISBLANK(B1815)),NOT(ISBLANK(E1815)),E1815-VLOOKUP(A1815,'ListaN68 02-02-2025'!$A$12:$E$13375,5,0)&gt;2),"Aumento",IF(AND(NOT(ISBLANK(A1815)),NOT(ISBLANK(B1815)),NOT(ISBLANK(E1815)),E1815-VLOOKUP(A1815,'ListaN68 02-02-2025'!$A$12:$E$13375,5,0)&lt;2),"Bajo","Error en codigo")))))))</f>
        <v>Blanco</v>
      </c>
    </row>
    <row r="1816" spans="1:32" x14ac:dyDescent="0.2">
      <c r="B1816" t="s">
        <v>5425</v>
      </c>
      <c r="C1816"/>
      <c r="E1816" s="46"/>
      <c r="F1816" s="44"/>
      <c r="G1816" s="46"/>
      <c r="AF1816" t="str">
        <f>IF(AND(ISBLANK(A1816),ISBLANK(B1816),ISBLANK(E1816)),"Blanco",IF(AND(ISBLANK(A1816),NOT(ISBLANK(B1816))),"Titulo",IF(AND(NOT(ISBLANK(A1816)),NOT(ISBLANK(B1816)),ISBLANK(E1816),IFERROR(FIND("FF--",A1816)&gt;1,FALSE)),"F.Comercializacion",IF(AND(NOT(ISBLANK(A1816)),NOT(ISBLANK(B1816)),NOT(ISBLANK(E1816)),ISERROR(VLOOKUP(A1816,'ListaN68 02-02-2025'!$A$12:$E$13375,5,0))),"Nuevo",IF(AND(NOT(ISBLANK(A1816)),NOT(ISBLANK(B1816)),NOT(ISBLANK(E1816)),AND(E1816-VLOOKUP(A1816,'ListaN68 02-02-2025'!$A$12:$E$13375,5,0)&gt;=-2,E1816-VLOOKUP(A1816,'ListaN68 02-02-2025'!$A$12:$E$13375,5,0)&lt;=2)),"Igual",IF(AND(NOT(ISBLANK(A1816)),NOT(ISBLANK(B1816)),NOT(ISBLANK(E1816)),E1816-VLOOKUP(A1816,'ListaN68 02-02-2025'!$A$12:$E$13375,5,0)&gt;2),"Aumento",IF(AND(NOT(ISBLANK(A1816)),NOT(ISBLANK(B1816)),NOT(ISBLANK(E1816)),E1816-VLOOKUP(A1816,'ListaN68 02-02-2025'!$A$12:$E$13375,5,0)&lt;2),"Bajo","Error en codigo")))))))</f>
        <v>Titulo</v>
      </c>
    </row>
    <row r="1817" spans="1:32" x14ac:dyDescent="0.2">
      <c r="C1817"/>
      <c r="E1817" s="46"/>
      <c r="F1817" s="44"/>
      <c r="G1817" s="46"/>
      <c r="AF1817" t="str">
        <f>IF(AND(ISBLANK(A1817),ISBLANK(B1817),ISBLANK(E1817)),"Blanco",IF(AND(ISBLANK(A1817),NOT(ISBLANK(B1817))),"Titulo",IF(AND(NOT(ISBLANK(A1817)),NOT(ISBLANK(B1817)),ISBLANK(E1817),IFERROR(FIND("FF--",A1817)&gt;1,FALSE)),"F.Comercializacion",IF(AND(NOT(ISBLANK(A1817)),NOT(ISBLANK(B1817)),NOT(ISBLANK(E1817)),ISERROR(VLOOKUP(A1817,'ListaN68 02-02-2025'!$A$12:$E$13375,5,0))),"Nuevo",IF(AND(NOT(ISBLANK(A1817)),NOT(ISBLANK(B1817)),NOT(ISBLANK(E1817)),AND(E1817-VLOOKUP(A1817,'ListaN68 02-02-2025'!$A$12:$E$13375,5,0)&gt;=-2,E1817-VLOOKUP(A1817,'ListaN68 02-02-2025'!$A$12:$E$13375,5,0)&lt;=2)),"Igual",IF(AND(NOT(ISBLANK(A1817)),NOT(ISBLANK(B1817)),NOT(ISBLANK(E1817)),E1817-VLOOKUP(A1817,'ListaN68 02-02-2025'!$A$12:$E$13375,5,0)&gt;2),"Aumento",IF(AND(NOT(ISBLANK(A1817)),NOT(ISBLANK(B1817)),NOT(ISBLANK(E1817)),E1817-VLOOKUP(A1817,'ListaN68 02-02-2025'!$A$12:$E$13375,5,0)&lt;2),"Bajo","Error en codigo")))))))</f>
        <v>Blanco</v>
      </c>
    </row>
    <row r="1818" spans="1:32" x14ac:dyDescent="0.2">
      <c r="A1818" s="1">
        <v>374013</v>
      </c>
      <c r="B1818" t="s">
        <v>5426</v>
      </c>
      <c r="C1818" t="s">
        <v>4949</v>
      </c>
      <c r="D1818">
        <v>21</v>
      </c>
      <c r="E1818" s="46">
        <v>16158.502499999999</v>
      </c>
      <c r="F1818" s="44">
        <v>-3.6674247200850218E-2</v>
      </c>
      <c r="G1818" s="46"/>
      <c r="AF1818" t="str">
        <f>IF(AND(ISBLANK(A1818),ISBLANK(B1818),ISBLANK(E1818)),"Blanco",IF(AND(ISBLANK(A1818),NOT(ISBLANK(B1818))),"Titulo",IF(AND(NOT(ISBLANK(A1818)),NOT(ISBLANK(B1818)),ISBLANK(E1818),IFERROR(FIND("FF--",A1818)&gt;1,FALSE)),"F.Comercializacion",IF(AND(NOT(ISBLANK(A1818)),NOT(ISBLANK(B1818)),NOT(ISBLANK(E1818)),ISERROR(VLOOKUP(A1818,'ListaN68 02-02-2025'!$A$12:$E$13375,5,0))),"Nuevo",IF(AND(NOT(ISBLANK(A1818)),NOT(ISBLANK(B1818)),NOT(ISBLANK(E1818)),AND(E1818-VLOOKUP(A1818,'ListaN68 02-02-2025'!$A$12:$E$13375,5,0)&gt;=-2,E1818-VLOOKUP(A1818,'ListaN68 02-02-2025'!$A$12:$E$13375,5,0)&lt;=2)),"Igual",IF(AND(NOT(ISBLANK(A1818)),NOT(ISBLANK(B1818)),NOT(ISBLANK(E1818)),E1818-VLOOKUP(A1818,'ListaN68 02-02-2025'!$A$12:$E$13375,5,0)&gt;2),"Aumento",IF(AND(NOT(ISBLANK(A1818)),NOT(ISBLANK(B1818)),NOT(ISBLANK(E1818)),E1818-VLOOKUP(A1818,'ListaN68 02-02-2025'!$A$12:$E$13375,5,0)&lt;2),"Bajo","Error en codigo")))))))</f>
        <v>Bajo</v>
      </c>
    </row>
    <row r="1819" spans="1:32" x14ac:dyDescent="0.2">
      <c r="A1819" s="1">
        <v>374016</v>
      </c>
      <c r="B1819" t="s">
        <v>5427</v>
      </c>
      <c r="C1819" t="s">
        <v>4949</v>
      </c>
      <c r="D1819">
        <v>21</v>
      </c>
      <c r="E1819" s="46">
        <v>15264.8415</v>
      </c>
      <c r="F1819" s="44">
        <v>-3.6561194004981479E-2</v>
      </c>
      <c r="G1819" s="46"/>
      <c r="AF1819" t="str">
        <f>IF(AND(ISBLANK(A1819),ISBLANK(B1819),ISBLANK(E1819)),"Blanco",IF(AND(ISBLANK(A1819),NOT(ISBLANK(B1819))),"Titulo",IF(AND(NOT(ISBLANK(A1819)),NOT(ISBLANK(B1819)),ISBLANK(E1819),IFERROR(FIND("FF--",A1819)&gt;1,FALSE)),"F.Comercializacion",IF(AND(NOT(ISBLANK(A1819)),NOT(ISBLANK(B1819)),NOT(ISBLANK(E1819)),ISERROR(VLOOKUP(A1819,'ListaN68 02-02-2025'!$A$12:$E$13375,5,0))),"Nuevo",IF(AND(NOT(ISBLANK(A1819)),NOT(ISBLANK(B1819)),NOT(ISBLANK(E1819)),AND(E1819-VLOOKUP(A1819,'ListaN68 02-02-2025'!$A$12:$E$13375,5,0)&gt;=-2,E1819-VLOOKUP(A1819,'ListaN68 02-02-2025'!$A$12:$E$13375,5,0)&lt;=2)),"Igual",IF(AND(NOT(ISBLANK(A1819)),NOT(ISBLANK(B1819)),NOT(ISBLANK(E1819)),E1819-VLOOKUP(A1819,'ListaN68 02-02-2025'!$A$12:$E$13375,5,0)&gt;2),"Aumento",IF(AND(NOT(ISBLANK(A1819)),NOT(ISBLANK(B1819)),NOT(ISBLANK(E1819)),E1819-VLOOKUP(A1819,'ListaN68 02-02-2025'!$A$12:$E$13375,5,0)&lt;2),"Bajo","Error en codigo")))))))</f>
        <v>Bajo</v>
      </c>
    </row>
    <row r="1820" spans="1:32" x14ac:dyDescent="0.2">
      <c r="A1820" s="1">
        <v>374018</v>
      </c>
      <c r="B1820" t="s">
        <v>5428</v>
      </c>
      <c r="C1820" t="s">
        <v>4949</v>
      </c>
      <c r="D1820">
        <v>10.5</v>
      </c>
      <c r="E1820" s="46">
        <v>14096.7675</v>
      </c>
      <c r="F1820" s="44">
        <v>-3.6626529885469772E-2</v>
      </c>
      <c r="G1820" s="46"/>
      <c r="AF1820" t="str">
        <f>IF(AND(ISBLANK(A1820),ISBLANK(B1820),ISBLANK(E1820)),"Blanco",IF(AND(ISBLANK(A1820),NOT(ISBLANK(B1820))),"Titulo",IF(AND(NOT(ISBLANK(A1820)),NOT(ISBLANK(B1820)),ISBLANK(E1820),IFERROR(FIND("FF--",A1820)&gt;1,FALSE)),"F.Comercializacion",IF(AND(NOT(ISBLANK(A1820)),NOT(ISBLANK(B1820)),NOT(ISBLANK(E1820)),ISERROR(VLOOKUP(A1820,'ListaN68 02-02-2025'!$A$12:$E$13375,5,0))),"Nuevo",IF(AND(NOT(ISBLANK(A1820)),NOT(ISBLANK(B1820)),NOT(ISBLANK(E1820)),AND(E1820-VLOOKUP(A1820,'ListaN68 02-02-2025'!$A$12:$E$13375,5,0)&gt;=-2,E1820-VLOOKUP(A1820,'ListaN68 02-02-2025'!$A$12:$E$13375,5,0)&lt;=2)),"Igual",IF(AND(NOT(ISBLANK(A1820)),NOT(ISBLANK(B1820)),NOT(ISBLANK(E1820)),E1820-VLOOKUP(A1820,'ListaN68 02-02-2025'!$A$12:$E$13375,5,0)&gt;2),"Aumento",IF(AND(NOT(ISBLANK(A1820)),NOT(ISBLANK(B1820)),NOT(ISBLANK(E1820)),E1820-VLOOKUP(A1820,'ListaN68 02-02-2025'!$A$12:$E$13375,5,0)&lt;2),"Bajo","Error en codigo")))))))</f>
        <v>Bajo</v>
      </c>
    </row>
    <row r="1821" spans="1:32" x14ac:dyDescent="0.2">
      <c r="C1821"/>
      <c r="E1821" s="46"/>
      <c r="F1821" s="44"/>
      <c r="G1821" s="46"/>
      <c r="AF1821" t="str">
        <f>IF(AND(ISBLANK(A1821),ISBLANK(B1821),ISBLANK(E1821)),"Blanco",IF(AND(ISBLANK(A1821),NOT(ISBLANK(B1821))),"Titulo",IF(AND(NOT(ISBLANK(A1821)),NOT(ISBLANK(B1821)),ISBLANK(E1821),IFERROR(FIND("FF--",A1821)&gt;1,FALSE)),"F.Comercializacion",IF(AND(NOT(ISBLANK(A1821)),NOT(ISBLANK(B1821)),NOT(ISBLANK(E1821)),ISERROR(VLOOKUP(A1821,'ListaN68 02-02-2025'!$A$12:$E$13375,5,0))),"Nuevo",IF(AND(NOT(ISBLANK(A1821)),NOT(ISBLANK(B1821)),NOT(ISBLANK(E1821)),AND(E1821-VLOOKUP(A1821,'ListaN68 02-02-2025'!$A$12:$E$13375,5,0)&gt;=-2,E1821-VLOOKUP(A1821,'ListaN68 02-02-2025'!$A$12:$E$13375,5,0)&lt;=2)),"Igual",IF(AND(NOT(ISBLANK(A1821)),NOT(ISBLANK(B1821)),NOT(ISBLANK(E1821)),E1821-VLOOKUP(A1821,'ListaN68 02-02-2025'!$A$12:$E$13375,5,0)&gt;2),"Aumento",IF(AND(NOT(ISBLANK(A1821)),NOT(ISBLANK(B1821)),NOT(ISBLANK(E1821)),E1821-VLOOKUP(A1821,'ListaN68 02-02-2025'!$A$12:$E$13375,5,0)&lt;2),"Bajo","Error en codigo")))))))</f>
        <v>Blanco</v>
      </c>
    </row>
    <row r="1822" spans="1:32" x14ac:dyDescent="0.2">
      <c r="B1822" t="s">
        <v>5429</v>
      </c>
      <c r="C1822"/>
      <c r="E1822" s="46"/>
      <c r="F1822" s="44"/>
      <c r="G1822" s="46"/>
      <c r="AF1822" t="str">
        <f>IF(AND(ISBLANK(A1822),ISBLANK(B1822),ISBLANK(E1822)),"Blanco",IF(AND(ISBLANK(A1822),NOT(ISBLANK(B1822))),"Titulo",IF(AND(NOT(ISBLANK(A1822)),NOT(ISBLANK(B1822)),ISBLANK(E1822),IFERROR(FIND("FF--",A1822)&gt;1,FALSE)),"F.Comercializacion",IF(AND(NOT(ISBLANK(A1822)),NOT(ISBLANK(B1822)),NOT(ISBLANK(E1822)),ISERROR(VLOOKUP(A1822,'ListaN68 02-02-2025'!$A$12:$E$13375,5,0))),"Nuevo",IF(AND(NOT(ISBLANK(A1822)),NOT(ISBLANK(B1822)),NOT(ISBLANK(E1822)),AND(E1822-VLOOKUP(A1822,'ListaN68 02-02-2025'!$A$12:$E$13375,5,0)&gt;=-2,E1822-VLOOKUP(A1822,'ListaN68 02-02-2025'!$A$12:$E$13375,5,0)&lt;=2)),"Igual",IF(AND(NOT(ISBLANK(A1822)),NOT(ISBLANK(B1822)),NOT(ISBLANK(E1822)),E1822-VLOOKUP(A1822,'ListaN68 02-02-2025'!$A$12:$E$13375,5,0)&gt;2),"Aumento",IF(AND(NOT(ISBLANK(A1822)),NOT(ISBLANK(B1822)),NOT(ISBLANK(E1822)),E1822-VLOOKUP(A1822,'ListaN68 02-02-2025'!$A$12:$E$13375,5,0)&lt;2),"Bajo","Error en codigo")))))))</f>
        <v>Titulo</v>
      </c>
    </row>
    <row r="1823" spans="1:32" x14ac:dyDescent="0.2">
      <c r="C1823"/>
      <c r="E1823" s="46"/>
      <c r="F1823" s="44"/>
      <c r="G1823" s="46"/>
      <c r="AF1823" t="str">
        <f>IF(AND(ISBLANK(A1823),ISBLANK(B1823),ISBLANK(E1823)),"Blanco",IF(AND(ISBLANK(A1823),NOT(ISBLANK(B1823))),"Titulo",IF(AND(NOT(ISBLANK(A1823)),NOT(ISBLANK(B1823)),ISBLANK(E1823),IFERROR(FIND("FF--",A1823)&gt;1,FALSE)),"F.Comercializacion",IF(AND(NOT(ISBLANK(A1823)),NOT(ISBLANK(B1823)),NOT(ISBLANK(E1823)),ISERROR(VLOOKUP(A1823,'ListaN68 02-02-2025'!$A$12:$E$13375,5,0))),"Nuevo",IF(AND(NOT(ISBLANK(A1823)),NOT(ISBLANK(B1823)),NOT(ISBLANK(E1823)),AND(E1823-VLOOKUP(A1823,'ListaN68 02-02-2025'!$A$12:$E$13375,5,0)&gt;=-2,E1823-VLOOKUP(A1823,'ListaN68 02-02-2025'!$A$12:$E$13375,5,0)&lt;=2)),"Igual",IF(AND(NOT(ISBLANK(A1823)),NOT(ISBLANK(B1823)),NOT(ISBLANK(E1823)),E1823-VLOOKUP(A1823,'ListaN68 02-02-2025'!$A$12:$E$13375,5,0)&gt;2),"Aumento",IF(AND(NOT(ISBLANK(A1823)),NOT(ISBLANK(B1823)),NOT(ISBLANK(E1823)),E1823-VLOOKUP(A1823,'ListaN68 02-02-2025'!$A$12:$E$13375,5,0)&lt;2),"Bajo","Error en codigo")))))))</f>
        <v>Blanco</v>
      </c>
    </row>
    <row r="1824" spans="1:32" x14ac:dyDescent="0.2">
      <c r="A1824" s="1">
        <v>376013</v>
      </c>
      <c r="B1824" t="s">
        <v>5430</v>
      </c>
      <c r="C1824" t="s">
        <v>4964</v>
      </c>
      <c r="D1824">
        <v>21</v>
      </c>
      <c r="E1824" s="46">
        <v>48316.912500000006</v>
      </c>
      <c r="F1824" s="44">
        <v>-3.6611702769417831E-2</v>
      </c>
      <c r="G1824" s="46"/>
      <c r="AF1824" t="str">
        <f>IF(AND(ISBLANK(A1824),ISBLANK(B1824),ISBLANK(E1824)),"Blanco",IF(AND(ISBLANK(A1824),NOT(ISBLANK(B1824))),"Titulo",IF(AND(NOT(ISBLANK(A1824)),NOT(ISBLANK(B1824)),ISBLANK(E1824),IFERROR(FIND("FF--",A1824)&gt;1,FALSE)),"F.Comercializacion",IF(AND(NOT(ISBLANK(A1824)),NOT(ISBLANK(B1824)),NOT(ISBLANK(E1824)),ISERROR(VLOOKUP(A1824,'ListaN68 02-02-2025'!$A$12:$E$13375,5,0))),"Nuevo",IF(AND(NOT(ISBLANK(A1824)),NOT(ISBLANK(B1824)),NOT(ISBLANK(E1824)),AND(E1824-VLOOKUP(A1824,'ListaN68 02-02-2025'!$A$12:$E$13375,5,0)&gt;=-2,E1824-VLOOKUP(A1824,'ListaN68 02-02-2025'!$A$12:$E$13375,5,0)&lt;=2)),"Igual",IF(AND(NOT(ISBLANK(A1824)),NOT(ISBLANK(B1824)),NOT(ISBLANK(E1824)),E1824-VLOOKUP(A1824,'ListaN68 02-02-2025'!$A$12:$E$13375,5,0)&gt;2),"Aumento",IF(AND(NOT(ISBLANK(A1824)),NOT(ISBLANK(B1824)),NOT(ISBLANK(E1824)),E1824-VLOOKUP(A1824,'ListaN68 02-02-2025'!$A$12:$E$13375,5,0)&lt;2),"Bajo","Error en codigo")))))))</f>
        <v>Bajo</v>
      </c>
    </row>
    <row r="1825" spans="1:32" x14ac:dyDescent="0.2">
      <c r="A1825" s="1">
        <v>376225</v>
      </c>
      <c r="B1825" t="s">
        <v>5431</v>
      </c>
      <c r="C1825" t="s">
        <v>4949</v>
      </c>
      <c r="D1825">
        <v>21</v>
      </c>
      <c r="E1825" s="46">
        <v>51159.400499999996</v>
      </c>
      <c r="F1825" s="44">
        <v>-3.6630284188828521E-2</v>
      </c>
      <c r="G1825" s="46"/>
      <c r="AF1825" t="str">
        <f>IF(AND(ISBLANK(A1825),ISBLANK(B1825),ISBLANK(E1825)),"Blanco",IF(AND(ISBLANK(A1825),NOT(ISBLANK(B1825))),"Titulo",IF(AND(NOT(ISBLANK(A1825)),NOT(ISBLANK(B1825)),ISBLANK(E1825),IFERROR(FIND("FF--",A1825)&gt;1,FALSE)),"F.Comercializacion",IF(AND(NOT(ISBLANK(A1825)),NOT(ISBLANK(B1825)),NOT(ISBLANK(E1825)),ISERROR(VLOOKUP(A1825,'ListaN68 02-02-2025'!$A$12:$E$13375,5,0))),"Nuevo",IF(AND(NOT(ISBLANK(A1825)),NOT(ISBLANK(B1825)),NOT(ISBLANK(E1825)),AND(E1825-VLOOKUP(A1825,'ListaN68 02-02-2025'!$A$12:$E$13375,5,0)&gt;=-2,E1825-VLOOKUP(A1825,'ListaN68 02-02-2025'!$A$12:$E$13375,5,0)&lt;=2)),"Igual",IF(AND(NOT(ISBLANK(A1825)),NOT(ISBLANK(B1825)),NOT(ISBLANK(E1825)),E1825-VLOOKUP(A1825,'ListaN68 02-02-2025'!$A$12:$E$13375,5,0)&gt;2),"Aumento",IF(AND(NOT(ISBLANK(A1825)),NOT(ISBLANK(B1825)),NOT(ISBLANK(E1825)),E1825-VLOOKUP(A1825,'ListaN68 02-02-2025'!$A$12:$E$13375,5,0)&lt;2),"Bajo","Error en codigo")))))))</f>
        <v>Bajo</v>
      </c>
    </row>
    <row r="1826" spans="1:32" x14ac:dyDescent="0.2">
      <c r="C1826"/>
      <c r="E1826" s="46"/>
      <c r="F1826" s="44"/>
      <c r="G1826" s="46"/>
      <c r="AF1826" t="str">
        <f>IF(AND(ISBLANK(A1826),ISBLANK(B1826),ISBLANK(E1826)),"Blanco",IF(AND(ISBLANK(A1826),NOT(ISBLANK(B1826))),"Titulo",IF(AND(NOT(ISBLANK(A1826)),NOT(ISBLANK(B1826)),ISBLANK(E1826),IFERROR(FIND("FF--",A1826)&gt;1,FALSE)),"F.Comercializacion",IF(AND(NOT(ISBLANK(A1826)),NOT(ISBLANK(B1826)),NOT(ISBLANK(E1826)),ISERROR(VLOOKUP(A1826,'ListaN68 02-02-2025'!$A$12:$E$13375,5,0))),"Nuevo",IF(AND(NOT(ISBLANK(A1826)),NOT(ISBLANK(B1826)),NOT(ISBLANK(E1826)),AND(E1826-VLOOKUP(A1826,'ListaN68 02-02-2025'!$A$12:$E$13375,5,0)&gt;=-2,E1826-VLOOKUP(A1826,'ListaN68 02-02-2025'!$A$12:$E$13375,5,0)&lt;=2)),"Igual",IF(AND(NOT(ISBLANK(A1826)),NOT(ISBLANK(B1826)),NOT(ISBLANK(E1826)),E1826-VLOOKUP(A1826,'ListaN68 02-02-2025'!$A$12:$E$13375,5,0)&gt;2),"Aumento",IF(AND(NOT(ISBLANK(A1826)),NOT(ISBLANK(B1826)),NOT(ISBLANK(E1826)),E1826-VLOOKUP(A1826,'ListaN68 02-02-2025'!$A$12:$E$13375,5,0)&lt;2),"Bajo","Error en codigo")))))))</f>
        <v>Blanco</v>
      </c>
    </row>
    <row r="1827" spans="1:32" x14ac:dyDescent="0.2">
      <c r="B1827" t="s">
        <v>2474</v>
      </c>
      <c r="C1827"/>
      <c r="E1827" s="46"/>
      <c r="F1827" s="44"/>
      <c r="G1827" s="46"/>
      <c r="AF1827" t="str">
        <f>IF(AND(ISBLANK(A1827),ISBLANK(B1827),ISBLANK(E1827)),"Blanco",IF(AND(ISBLANK(A1827),NOT(ISBLANK(B1827))),"Titulo",IF(AND(NOT(ISBLANK(A1827)),NOT(ISBLANK(B1827)),ISBLANK(E1827),IFERROR(FIND("FF--",A1827)&gt;1,FALSE)),"F.Comercializacion",IF(AND(NOT(ISBLANK(A1827)),NOT(ISBLANK(B1827)),NOT(ISBLANK(E1827)),ISERROR(VLOOKUP(A1827,'ListaN68 02-02-2025'!$A$12:$E$13375,5,0))),"Nuevo",IF(AND(NOT(ISBLANK(A1827)),NOT(ISBLANK(B1827)),NOT(ISBLANK(E1827)),AND(E1827-VLOOKUP(A1827,'ListaN68 02-02-2025'!$A$12:$E$13375,5,0)&gt;=-2,E1827-VLOOKUP(A1827,'ListaN68 02-02-2025'!$A$12:$E$13375,5,0)&lt;=2)),"Igual",IF(AND(NOT(ISBLANK(A1827)),NOT(ISBLANK(B1827)),NOT(ISBLANK(E1827)),E1827-VLOOKUP(A1827,'ListaN68 02-02-2025'!$A$12:$E$13375,5,0)&gt;2),"Aumento",IF(AND(NOT(ISBLANK(A1827)),NOT(ISBLANK(B1827)),NOT(ISBLANK(E1827)),E1827-VLOOKUP(A1827,'ListaN68 02-02-2025'!$A$12:$E$13375,5,0)&lt;2),"Bajo","Error en codigo")))))))</f>
        <v>Titulo</v>
      </c>
    </row>
    <row r="1828" spans="1:32" x14ac:dyDescent="0.2">
      <c r="C1828"/>
      <c r="E1828" s="46"/>
      <c r="F1828" s="44"/>
      <c r="G1828" s="46"/>
      <c r="AF1828" t="str">
        <f>IF(AND(ISBLANK(A1828),ISBLANK(B1828),ISBLANK(E1828)),"Blanco",IF(AND(ISBLANK(A1828),NOT(ISBLANK(B1828))),"Titulo",IF(AND(NOT(ISBLANK(A1828)),NOT(ISBLANK(B1828)),ISBLANK(E1828),IFERROR(FIND("FF--",A1828)&gt;1,FALSE)),"F.Comercializacion",IF(AND(NOT(ISBLANK(A1828)),NOT(ISBLANK(B1828)),NOT(ISBLANK(E1828)),ISERROR(VLOOKUP(A1828,'ListaN68 02-02-2025'!$A$12:$E$13375,5,0))),"Nuevo",IF(AND(NOT(ISBLANK(A1828)),NOT(ISBLANK(B1828)),NOT(ISBLANK(E1828)),AND(E1828-VLOOKUP(A1828,'ListaN68 02-02-2025'!$A$12:$E$13375,5,0)&gt;=-2,E1828-VLOOKUP(A1828,'ListaN68 02-02-2025'!$A$12:$E$13375,5,0)&lt;=2)),"Igual",IF(AND(NOT(ISBLANK(A1828)),NOT(ISBLANK(B1828)),NOT(ISBLANK(E1828)),E1828-VLOOKUP(A1828,'ListaN68 02-02-2025'!$A$12:$E$13375,5,0)&gt;2),"Aumento",IF(AND(NOT(ISBLANK(A1828)),NOT(ISBLANK(B1828)),NOT(ISBLANK(E1828)),E1828-VLOOKUP(A1828,'ListaN68 02-02-2025'!$A$12:$E$13375,5,0)&lt;2),"Bajo","Error en codigo")))))))</f>
        <v>Blanco</v>
      </c>
    </row>
    <row r="1829" spans="1:32" x14ac:dyDescent="0.2">
      <c r="A1829" s="1" t="s">
        <v>858</v>
      </c>
      <c r="B1829" t="s">
        <v>3701</v>
      </c>
      <c r="C1829" t="s">
        <v>4953</v>
      </c>
      <c r="D1829">
        <v>21</v>
      </c>
      <c r="E1829" s="46">
        <v>10091.443499999999</v>
      </c>
      <c r="F1829" s="44">
        <v>-6.8116186221872654E-3</v>
      </c>
      <c r="G1829" s="46"/>
      <c r="AF1829" t="str">
        <f>IF(AND(ISBLANK(A1829),ISBLANK(B1829),ISBLANK(E1829)),"Blanco",IF(AND(ISBLANK(A1829),NOT(ISBLANK(B1829))),"Titulo",IF(AND(NOT(ISBLANK(A1829)),NOT(ISBLANK(B1829)),ISBLANK(E1829),IFERROR(FIND("FF--",A1829)&gt;1,FALSE)),"F.Comercializacion",IF(AND(NOT(ISBLANK(A1829)),NOT(ISBLANK(B1829)),NOT(ISBLANK(E1829)),ISERROR(VLOOKUP(A1829,'ListaN68 02-02-2025'!$A$12:$E$13375,5,0))),"Nuevo",IF(AND(NOT(ISBLANK(A1829)),NOT(ISBLANK(B1829)),NOT(ISBLANK(E1829)),AND(E1829-VLOOKUP(A1829,'ListaN68 02-02-2025'!$A$12:$E$13375,5,0)&gt;=-2,E1829-VLOOKUP(A1829,'ListaN68 02-02-2025'!$A$12:$E$13375,5,0)&lt;=2)),"Igual",IF(AND(NOT(ISBLANK(A1829)),NOT(ISBLANK(B1829)),NOT(ISBLANK(E1829)),E1829-VLOOKUP(A1829,'ListaN68 02-02-2025'!$A$12:$E$13375,5,0)&gt;2),"Aumento",IF(AND(NOT(ISBLANK(A1829)),NOT(ISBLANK(B1829)),NOT(ISBLANK(E1829)),E1829-VLOOKUP(A1829,'ListaN68 02-02-2025'!$A$12:$E$13375,5,0)&lt;2),"Bajo","Error en codigo")))))))</f>
        <v>Bajo</v>
      </c>
    </row>
    <row r="1830" spans="1:32" x14ac:dyDescent="0.2">
      <c r="A1830" s="1" t="s">
        <v>859</v>
      </c>
      <c r="B1830" t="s">
        <v>3702</v>
      </c>
      <c r="C1830" t="s">
        <v>4965</v>
      </c>
      <c r="D1830">
        <v>21</v>
      </c>
      <c r="E1830" s="46">
        <v>16591.947</v>
      </c>
      <c r="F1830" s="44">
        <v>-6.8259385665528916E-3</v>
      </c>
      <c r="G1830" s="46"/>
      <c r="AF1830" t="str">
        <f>IF(AND(ISBLANK(A1830),ISBLANK(B1830),ISBLANK(E1830)),"Blanco",IF(AND(ISBLANK(A1830),NOT(ISBLANK(B1830))),"Titulo",IF(AND(NOT(ISBLANK(A1830)),NOT(ISBLANK(B1830)),ISBLANK(E1830),IFERROR(FIND("FF--",A1830)&gt;1,FALSE)),"F.Comercializacion",IF(AND(NOT(ISBLANK(A1830)),NOT(ISBLANK(B1830)),NOT(ISBLANK(E1830)),ISERROR(VLOOKUP(A1830,'ListaN68 02-02-2025'!$A$12:$E$13375,5,0))),"Nuevo",IF(AND(NOT(ISBLANK(A1830)),NOT(ISBLANK(B1830)),NOT(ISBLANK(E1830)),AND(E1830-VLOOKUP(A1830,'ListaN68 02-02-2025'!$A$12:$E$13375,5,0)&gt;=-2,E1830-VLOOKUP(A1830,'ListaN68 02-02-2025'!$A$12:$E$13375,5,0)&lt;=2)),"Igual",IF(AND(NOT(ISBLANK(A1830)),NOT(ISBLANK(B1830)),NOT(ISBLANK(E1830)),E1830-VLOOKUP(A1830,'ListaN68 02-02-2025'!$A$12:$E$13375,5,0)&gt;2),"Aumento",IF(AND(NOT(ISBLANK(A1830)),NOT(ISBLANK(B1830)),NOT(ISBLANK(E1830)),E1830-VLOOKUP(A1830,'ListaN68 02-02-2025'!$A$12:$E$13375,5,0)&lt;2),"Bajo","Error en codigo")))))))</f>
        <v>Bajo</v>
      </c>
    </row>
    <row r="1831" spans="1:32" x14ac:dyDescent="0.2">
      <c r="C1831"/>
      <c r="E1831" s="46"/>
      <c r="F1831" s="44"/>
      <c r="G1831" s="46"/>
      <c r="AF1831" t="str">
        <f>IF(AND(ISBLANK(A1831),ISBLANK(B1831),ISBLANK(E1831)),"Blanco",IF(AND(ISBLANK(A1831),NOT(ISBLANK(B1831))),"Titulo",IF(AND(NOT(ISBLANK(A1831)),NOT(ISBLANK(B1831)),ISBLANK(E1831),IFERROR(FIND("FF--",A1831)&gt;1,FALSE)),"F.Comercializacion",IF(AND(NOT(ISBLANK(A1831)),NOT(ISBLANK(B1831)),NOT(ISBLANK(E1831)),ISERROR(VLOOKUP(A1831,'ListaN68 02-02-2025'!$A$12:$E$13375,5,0))),"Nuevo",IF(AND(NOT(ISBLANK(A1831)),NOT(ISBLANK(B1831)),NOT(ISBLANK(E1831)),AND(E1831-VLOOKUP(A1831,'ListaN68 02-02-2025'!$A$12:$E$13375,5,0)&gt;=-2,E1831-VLOOKUP(A1831,'ListaN68 02-02-2025'!$A$12:$E$13375,5,0)&lt;=2)),"Igual",IF(AND(NOT(ISBLANK(A1831)),NOT(ISBLANK(B1831)),NOT(ISBLANK(E1831)),E1831-VLOOKUP(A1831,'ListaN68 02-02-2025'!$A$12:$E$13375,5,0)&gt;2),"Aumento",IF(AND(NOT(ISBLANK(A1831)),NOT(ISBLANK(B1831)),NOT(ISBLANK(E1831)),E1831-VLOOKUP(A1831,'ListaN68 02-02-2025'!$A$12:$E$13375,5,0)&lt;2),"Bajo","Error en codigo")))))))</f>
        <v>Blanco</v>
      </c>
    </row>
    <row r="1832" spans="1:32" x14ac:dyDescent="0.2">
      <c r="B1832" t="s">
        <v>2476</v>
      </c>
      <c r="C1832"/>
      <c r="E1832" s="46"/>
      <c r="F1832" s="44"/>
      <c r="G1832" s="46"/>
      <c r="AF1832" t="str">
        <f>IF(AND(ISBLANK(A1832),ISBLANK(B1832),ISBLANK(E1832)),"Blanco",IF(AND(ISBLANK(A1832),NOT(ISBLANK(B1832))),"Titulo",IF(AND(NOT(ISBLANK(A1832)),NOT(ISBLANK(B1832)),ISBLANK(E1832),IFERROR(FIND("FF--",A1832)&gt;1,FALSE)),"F.Comercializacion",IF(AND(NOT(ISBLANK(A1832)),NOT(ISBLANK(B1832)),NOT(ISBLANK(E1832)),ISERROR(VLOOKUP(A1832,'ListaN68 02-02-2025'!$A$12:$E$13375,5,0))),"Nuevo",IF(AND(NOT(ISBLANK(A1832)),NOT(ISBLANK(B1832)),NOT(ISBLANK(E1832)),AND(E1832-VLOOKUP(A1832,'ListaN68 02-02-2025'!$A$12:$E$13375,5,0)&gt;=-2,E1832-VLOOKUP(A1832,'ListaN68 02-02-2025'!$A$12:$E$13375,5,0)&lt;=2)),"Igual",IF(AND(NOT(ISBLANK(A1832)),NOT(ISBLANK(B1832)),NOT(ISBLANK(E1832)),E1832-VLOOKUP(A1832,'ListaN68 02-02-2025'!$A$12:$E$13375,5,0)&gt;2),"Aumento",IF(AND(NOT(ISBLANK(A1832)),NOT(ISBLANK(B1832)),NOT(ISBLANK(E1832)),E1832-VLOOKUP(A1832,'ListaN68 02-02-2025'!$A$12:$E$13375,5,0)&lt;2),"Bajo","Error en codigo")))))))</f>
        <v>Titulo</v>
      </c>
    </row>
    <row r="1833" spans="1:32" x14ac:dyDescent="0.2">
      <c r="C1833"/>
      <c r="E1833" s="46"/>
      <c r="F1833" s="44"/>
      <c r="G1833" s="46"/>
      <c r="AF1833" t="str">
        <f>IF(AND(ISBLANK(A1833),ISBLANK(B1833),ISBLANK(E1833)),"Blanco",IF(AND(ISBLANK(A1833),NOT(ISBLANK(B1833))),"Titulo",IF(AND(NOT(ISBLANK(A1833)),NOT(ISBLANK(B1833)),ISBLANK(E1833),IFERROR(FIND("FF--",A1833)&gt;1,FALSE)),"F.Comercializacion",IF(AND(NOT(ISBLANK(A1833)),NOT(ISBLANK(B1833)),NOT(ISBLANK(E1833)),ISERROR(VLOOKUP(A1833,'ListaN68 02-02-2025'!$A$12:$E$13375,5,0))),"Nuevo",IF(AND(NOT(ISBLANK(A1833)),NOT(ISBLANK(B1833)),NOT(ISBLANK(E1833)),AND(E1833-VLOOKUP(A1833,'ListaN68 02-02-2025'!$A$12:$E$13375,5,0)&gt;=-2,E1833-VLOOKUP(A1833,'ListaN68 02-02-2025'!$A$12:$E$13375,5,0)&lt;=2)),"Igual",IF(AND(NOT(ISBLANK(A1833)),NOT(ISBLANK(B1833)),NOT(ISBLANK(E1833)),E1833-VLOOKUP(A1833,'ListaN68 02-02-2025'!$A$12:$E$13375,5,0)&gt;2),"Aumento",IF(AND(NOT(ISBLANK(A1833)),NOT(ISBLANK(B1833)),NOT(ISBLANK(E1833)),E1833-VLOOKUP(A1833,'ListaN68 02-02-2025'!$A$12:$E$13375,5,0)&lt;2),"Bajo","Error en codigo")))))))</f>
        <v>Blanco</v>
      </c>
    </row>
    <row r="1834" spans="1:32" x14ac:dyDescent="0.2">
      <c r="A1834" s="1">
        <v>971141</v>
      </c>
      <c r="B1834" t="s">
        <v>2475</v>
      </c>
      <c r="C1834" t="s">
        <v>4964</v>
      </c>
      <c r="D1834">
        <v>21</v>
      </c>
      <c r="E1834" s="46">
        <v>18293.132999999998</v>
      </c>
      <c r="F1834" s="44">
        <v>-3.6595643519596655E-2</v>
      </c>
      <c r="G1834" s="46"/>
      <c r="AF1834" t="str">
        <f>IF(AND(ISBLANK(A1834),ISBLANK(B1834),ISBLANK(E1834)),"Blanco",IF(AND(ISBLANK(A1834),NOT(ISBLANK(B1834))),"Titulo",IF(AND(NOT(ISBLANK(A1834)),NOT(ISBLANK(B1834)),ISBLANK(E1834),IFERROR(FIND("FF--",A1834)&gt;1,FALSE)),"F.Comercializacion",IF(AND(NOT(ISBLANK(A1834)),NOT(ISBLANK(B1834)),NOT(ISBLANK(E1834)),ISERROR(VLOOKUP(A1834,'ListaN68 02-02-2025'!$A$12:$E$13375,5,0))),"Nuevo",IF(AND(NOT(ISBLANK(A1834)),NOT(ISBLANK(B1834)),NOT(ISBLANK(E1834)),AND(E1834-VLOOKUP(A1834,'ListaN68 02-02-2025'!$A$12:$E$13375,5,0)&gt;=-2,E1834-VLOOKUP(A1834,'ListaN68 02-02-2025'!$A$12:$E$13375,5,0)&lt;=2)),"Igual",IF(AND(NOT(ISBLANK(A1834)),NOT(ISBLANK(B1834)),NOT(ISBLANK(E1834)),E1834-VLOOKUP(A1834,'ListaN68 02-02-2025'!$A$12:$E$13375,5,0)&gt;2),"Aumento",IF(AND(NOT(ISBLANK(A1834)),NOT(ISBLANK(B1834)),NOT(ISBLANK(E1834)),E1834-VLOOKUP(A1834,'ListaN68 02-02-2025'!$A$12:$E$13375,5,0)&lt;2),"Bajo","Error en codigo")))))))</f>
        <v>Bajo</v>
      </c>
    </row>
    <row r="1835" spans="1:32" x14ac:dyDescent="0.2">
      <c r="C1835"/>
      <c r="E1835" s="46"/>
      <c r="F1835" s="44"/>
      <c r="G1835" s="46"/>
      <c r="AF1835" t="str">
        <f>IF(AND(ISBLANK(A1835),ISBLANK(B1835),ISBLANK(E1835)),"Blanco",IF(AND(ISBLANK(A1835),NOT(ISBLANK(B1835))),"Titulo",IF(AND(NOT(ISBLANK(A1835)),NOT(ISBLANK(B1835)),ISBLANK(E1835),IFERROR(FIND("FF--",A1835)&gt;1,FALSE)),"F.Comercializacion",IF(AND(NOT(ISBLANK(A1835)),NOT(ISBLANK(B1835)),NOT(ISBLANK(E1835)),ISERROR(VLOOKUP(A1835,'ListaN68 02-02-2025'!$A$12:$E$13375,5,0))),"Nuevo",IF(AND(NOT(ISBLANK(A1835)),NOT(ISBLANK(B1835)),NOT(ISBLANK(E1835)),AND(E1835-VLOOKUP(A1835,'ListaN68 02-02-2025'!$A$12:$E$13375,5,0)&gt;=-2,E1835-VLOOKUP(A1835,'ListaN68 02-02-2025'!$A$12:$E$13375,5,0)&lt;=2)),"Igual",IF(AND(NOT(ISBLANK(A1835)),NOT(ISBLANK(B1835)),NOT(ISBLANK(E1835)),E1835-VLOOKUP(A1835,'ListaN68 02-02-2025'!$A$12:$E$13375,5,0)&gt;2),"Aumento",IF(AND(NOT(ISBLANK(A1835)),NOT(ISBLANK(B1835)),NOT(ISBLANK(E1835)),E1835-VLOOKUP(A1835,'ListaN68 02-02-2025'!$A$12:$E$13375,5,0)&lt;2),"Bajo","Error en codigo")))))))</f>
        <v>Blanco</v>
      </c>
    </row>
    <row r="1836" spans="1:32" x14ac:dyDescent="0.2">
      <c r="B1836" t="s">
        <v>3192</v>
      </c>
      <c r="C1836"/>
      <c r="E1836" s="46"/>
      <c r="F1836" s="44"/>
      <c r="G1836" s="46"/>
      <c r="AF1836" t="str">
        <f>IF(AND(ISBLANK(A1836),ISBLANK(B1836),ISBLANK(E1836)),"Blanco",IF(AND(ISBLANK(A1836),NOT(ISBLANK(B1836))),"Titulo",IF(AND(NOT(ISBLANK(A1836)),NOT(ISBLANK(B1836)),ISBLANK(E1836),IFERROR(FIND("FF--",A1836)&gt;1,FALSE)),"F.Comercializacion",IF(AND(NOT(ISBLANK(A1836)),NOT(ISBLANK(B1836)),NOT(ISBLANK(E1836)),ISERROR(VLOOKUP(A1836,'ListaN68 02-02-2025'!$A$12:$E$13375,5,0))),"Nuevo",IF(AND(NOT(ISBLANK(A1836)),NOT(ISBLANK(B1836)),NOT(ISBLANK(E1836)),AND(E1836-VLOOKUP(A1836,'ListaN68 02-02-2025'!$A$12:$E$13375,5,0)&gt;=-2,E1836-VLOOKUP(A1836,'ListaN68 02-02-2025'!$A$12:$E$13375,5,0)&lt;=2)),"Igual",IF(AND(NOT(ISBLANK(A1836)),NOT(ISBLANK(B1836)),NOT(ISBLANK(E1836)),E1836-VLOOKUP(A1836,'ListaN68 02-02-2025'!$A$12:$E$13375,5,0)&gt;2),"Aumento",IF(AND(NOT(ISBLANK(A1836)),NOT(ISBLANK(B1836)),NOT(ISBLANK(E1836)),E1836-VLOOKUP(A1836,'ListaN68 02-02-2025'!$A$12:$E$13375,5,0)&lt;2),"Bajo","Error en codigo")))))))</f>
        <v>Titulo</v>
      </c>
    </row>
    <row r="1837" spans="1:32" x14ac:dyDescent="0.2">
      <c r="C1837"/>
      <c r="E1837" s="46"/>
      <c r="F1837" s="44"/>
      <c r="G1837" s="46"/>
      <c r="AF1837" t="str">
        <f>IF(AND(ISBLANK(A1837),ISBLANK(B1837),ISBLANK(E1837)),"Blanco",IF(AND(ISBLANK(A1837),NOT(ISBLANK(B1837))),"Titulo",IF(AND(NOT(ISBLANK(A1837)),NOT(ISBLANK(B1837)),ISBLANK(E1837),IFERROR(FIND("FF--",A1837)&gt;1,FALSE)),"F.Comercializacion",IF(AND(NOT(ISBLANK(A1837)),NOT(ISBLANK(B1837)),NOT(ISBLANK(E1837)),ISERROR(VLOOKUP(A1837,'ListaN68 02-02-2025'!$A$12:$E$13375,5,0))),"Nuevo",IF(AND(NOT(ISBLANK(A1837)),NOT(ISBLANK(B1837)),NOT(ISBLANK(E1837)),AND(E1837-VLOOKUP(A1837,'ListaN68 02-02-2025'!$A$12:$E$13375,5,0)&gt;=-2,E1837-VLOOKUP(A1837,'ListaN68 02-02-2025'!$A$12:$E$13375,5,0)&lt;=2)),"Igual",IF(AND(NOT(ISBLANK(A1837)),NOT(ISBLANK(B1837)),NOT(ISBLANK(E1837)),E1837-VLOOKUP(A1837,'ListaN68 02-02-2025'!$A$12:$E$13375,5,0)&gt;2),"Aumento",IF(AND(NOT(ISBLANK(A1837)),NOT(ISBLANK(B1837)),NOT(ISBLANK(E1837)),E1837-VLOOKUP(A1837,'ListaN68 02-02-2025'!$A$12:$E$13375,5,0)&lt;2),"Bajo","Error en codigo")))))))</f>
        <v>Blanco</v>
      </c>
    </row>
    <row r="1838" spans="1:32" x14ac:dyDescent="0.2">
      <c r="A1838" s="1">
        <v>7269</v>
      </c>
      <c r="B1838" t="s">
        <v>3193</v>
      </c>
      <c r="C1838" t="s">
        <v>4953</v>
      </c>
      <c r="D1838">
        <v>21</v>
      </c>
      <c r="E1838" s="46">
        <v>6801.1840000000002</v>
      </c>
      <c r="F1838" s="44"/>
      <c r="G1838" s="46"/>
      <c r="AF1838" t="str">
        <f>IF(AND(ISBLANK(A1838),ISBLANK(B1838),ISBLANK(E1838)),"Blanco",IF(AND(ISBLANK(A1838),NOT(ISBLANK(B1838))),"Titulo",IF(AND(NOT(ISBLANK(A1838)),NOT(ISBLANK(B1838)),ISBLANK(E1838),IFERROR(FIND("FF--",A1838)&gt;1,FALSE)),"F.Comercializacion",IF(AND(NOT(ISBLANK(A1838)),NOT(ISBLANK(B1838)),NOT(ISBLANK(E1838)),ISERROR(VLOOKUP(A1838,'ListaN68 02-02-2025'!$A$12:$E$13375,5,0))),"Nuevo",IF(AND(NOT(ISBLANK(A1838)),NOT(ISBLANK(B1838)),NOT(ISBLANK(E1838)),AND(E1838-VLOOKUP(A1838,'ListaN68 02-02-2025'!$A$12:$E$13375,5,0)&gt;=-2,E1838-VLOOKUP(A1838,'ListaN68 02-02-2025'!$A$12:$E$13375,5,0)&lt;=2)),"Igual",IF(AND(NOT(ISBLANK(A1838)),NOT(ISBLANK(B1838)),NOT(ISBLANK(E1838)),E1838-VLOOKUP(A1838,'ListaN68 02-02-2025'!$A$12:$E$13375,5,0)&gt;2),"Aumento",IF(AND(NOT(ISBLANK(A1838)),NOT(ISBLANK(B1838)),NOT(ISBLANK(E1838)),E1838-VLOOKUP(A1838,'ListaN68 02-02-2025'!$A$12:$E$13375,5,0)&lt;2),"Bajo","Error en codigo")))))))</f>
        <v>Igual</v>
      </c>
    </row>
    <row r="1839" spans="1:32" x14ac:dyDescent="0.2">
      <c r="C1839"/>
      <c r="E1839" s="46"/>
      <c r="F1839" s="44"/>
      <c r="G1839" s="46"/>
      <c r="AF1839" t="str">
        <f>IF(AND(ISBLANK(A1839),ISBLANK(B1839),ISBLANK(E1839)),"Blanco",IF(AND(ISBLANK(A1839),NOT(ISBLANK(B1839))),"Titulo",IF(AND(NOT(ISBLANK(A1839)),NOT(ISBLANK(B1839)),ISBLANK(E1839),IFERROR(FIND("FF--",A1839)&gt;1,FALSE)),"F.Comercializacion",IF(AND(NOT(ISBLANK(A1839)),NOT(ISBLANK(B1839)),NOT(ISBLANK(E1839)),ISERROR(VLOOKUP(A1839,'ListaN68 02-02-2025'!$A$12:$E$13375,5,0))),"Nuevo",IF(AND(NOT(ISBLANK(A1839)),NOT(ISBLANK(B1839)),NOT(ISBLANK(E1839)),AND(E1839-VLOOKUP(A1839,'ListaN68 02-02-2025'!$A$12:$E$13375,5,0)&gt;=-2,E1839-VLOOKUP(A1839,'ListaN68 02-02-2025'!$A$12:$E$13375,5,0)&lt;=2)),"Igual",IF(AND(NOT(ISBLANK(A1839)),NOT(ISBLANK(B1839)),NOT(ISBLANK(E1839)),E1839-VLOOKUP(A1839,'ListaN68 02-02-2025'!$A$12:$E$13375,5,0)&gt;2),"Aumento",IF(AND(NOT(ISBLANK(A1839)),NOT(ISBLANK(B1839)),NOT(ISBLANK(E1839)),E1839-VLOOKUP(A1839,'ListaN68 02-02-2025'!$A$12:$E$13375,5,0)&lt;2),"Bajo","Error en codigo")))))))</f>
        <v>Blanco</v>
      </c>
    </row>
    <row r="1840" spans="1:32" x14ac:dyDescent="0.2">
      <c r="B1840" t="s">
        <v>1643</v>
      </c>
      <c r="C1840"/>
      <c r="E1840" s="46"/>
      <c r="F1840" s="44"/>
      <c r="G1840" s="46"/>
      <c r="AF1840" t="str">
        <f>IF(AND(ISBLANK(A1840),ISBLANK(B1840),ISBLANK(E1840)),"Blanco",IF(AND(ISBLANK(A1840),NOT(ISBLANK(B1840))),"Titulo",IF(AND(NOT(ISBLANK(A1840)),NOT(ISBLANK(B1840)),ISBLANK(E1840),IFERROR(FIND("FF--",A1840)&gt;1,FALSE)),"F.Comercializacion",IF(AND(NOT(ISBLANK(A1840)),NOT(ISBLANK(B1840)),NOT(ISBLANK(E1840)),ISERROR(VLOOKUP(A1840,'ListaN68 02-02-2025'!$A$12:$E$13375,5,0))),"Nuevo",IF(AND(NOT(ISBLANK(A1840)),NOT(ISBLANK(B1840)),NOT(ISBLANK(E1840)),AND(E1840-VLOOKUP(A1840,'ListaN68 02-02-2025'!$A$12:$E$13375,5,0)&gt;=-2,E1840-VLOOKUP(A1840,'ListaN68 02-02-2025'!$A$12:$E$13375,5,0)&lt;=2)),"Igual",IF(AND(NOT(ISBLANK(A1840)),NOT(ISBLANK(B1840)),NOT(ISBLANK(E1840)),E1840-VLOOKUP(A1840,'ListaN68 02-02-2025'!$A$12:$E$13375,5,0)&gt;2),"Aumento",IF(AND(NOT(ISBLANK(A1840)),NOT(ISBLANK(B1840)),NOT(ISBLANK(E1840)),E1840-VLOOKUP(A1840,'ListaN68 02-02-2025'!$A$12:$E$13375,5,0)&lt;2),"Bajo","Error en codigo")))))))</f>
        <v>Titulo</v>
      </c>
    </row>
    <row r="1841" spans="1:32" x14ac:dyDescent="0.2">
      <c r="C1841"/>
      <c r="E1841" s="46"/>
      <c r="F1841" s="44"/>
      <c r="G1841" s="46"/>
      <c r="AF1841" t="str">
        <f>IF(AND(ISBLANK(A1841),ISBLANK(B1841),ISBLANK(E1841)),"Blanco",IF(AND(ISBLANK(A1841),NOT(ISBLANK(B1841))),"Titulo",IF(AND(NOT(ISBLANK(A1841)),NOT(ISBLANK(B1841)),ISBLANK(E1841),IFERROR(FIND("FF--",A1841)&gt;1,FALSE)),"F.Comercializacion",IF(AND(NOT(ISBLANK(A1841)),NOT(ISBLANK(B1841)),NOT(ISBLANK(E1841)),ISERROR(VLOOKUP(A1841,'ListaN68 02-02-2025'!$A$12:$E$13375,5,0))),"Nuevo",IF(AND(NOT(ISBLANK(A1841)),NOT(ISBLANK(B1841)),NOT(ISBLANK(E1841)),AND(E1841-VLOOKUP(A1841,'ListaN68 02-02-2025'!$A$12:$E$13375,5,0)&gt;=-2,E1841-VLOOKUP(A1841,'ListaN68 02-02-2025'!$A$12:$E$13375,5,0)&lt;=2)),"Igual",IF(AND(NOT(ISBLANK(A1841)),NOT(ISBLANK(B1841)),NOT(ISBLANK(E1841)),E1841-VLOOKUP(A1841,'ListaN68 02-02-2025'!$A$12:$E$13375,5,0)&gt;2),"Aumento",IF(AND(NOT(ISBLANK(A1841)),NOT(ISBLANK(B1841)),NOT(ISBLANK(E1841)),E1841-VLOOKUP(A1841,'ListaN68 02-02-2025'!$A$12:$E$13375,5,0)&lt;2),"Bajo","Error en codigo")))))))</f>
        <v>Blanco</v>
      </c>
    </row>
    <row r="1842" spans="1:32" x14ac:dyDescent="0.2">
      <c r="A1842" s="1" t="s">
        <v>6314</v>
      </c>
      <c r="B1842" t="s">
        <v>6315</v>
      </c>
      <c r="C1842" t="s">
        <v>4953</v>
      </c>
      <c r="D1842">
        <v>21</v>
      </c>
      <c r="E1842" s="46">
        <v>4046.6460000000002</v>
      </c>
      <c r="F1842" s="44">
        <v>-6.8259385665528916E-3</v>
      </c>
      <c r="G1842" s="46"/>
      <c r="AF1842" t="str">
        <f>IF(AND(ISBLANK(A1842),ISBLANK(B1842),ISBLANK(E1842)),"Blanco",IF(AND(ISBLANK(A1842),NOT(ISBLANK(B1842))),"Titulo",IF(AND(NOT(ISBLANK(A1842)),NOT(ISBLANK(B1842)),ISBLANK(E1842),IFERROR(FIND("FF--",A1842)&gt;1,FALSE)),"F.Comercializacion",IF(AND(NOT(ISBLANK(A1842)),NOT(ISBLANK(B1842)),NOT(ISBLANK(E1842)),ISERROR(VLOOKUP(A1842,'ListaN68 02-02-2025'!$A$12:$E$13375,5,0))),"Nuevo",IF(AND(NOT(ISBLANK(A1842)),NOT(ISBLANK(B1842)),NOT(ISBLANK(E1842)),AND(E1842-VLOOKUP(A1842,'ListaN68 02-02-2025'!$A$12:$E$13375,5,0)&gt;=-2,E1842-VLOOKUP(A1842,'ListaN68 02-02-2025'!$A$12:$E$13375,5,0)&lt;=2)),"Igual",IF(AND(NOT(ISBLANK(A1842)),NOT(ISBLANK(B1842)),NOT(ISBLANK(E1842)),E1842-VLOOKUP(A1842,'ListaN68 02-02-2025'!$A$12:$E$13375,5,0)&gt;2),"Aumento",IF(AND(NOT(ISBLANK(A1842)),NOT(ISBLANK(B1842)),NOT(ISBLANK(E1842)),E1842-VLOOKUP(A1842,'ListaN68 02-02-2025'!$A$12:$E$13375,5,0)&lt;2),"Bajo","Error en codigo")))))))</f>
        <v>Bajo</v>
      </c>
    </row>
    <row r="1843" spans="1:32" x14ac:dyDescent="0.2">
      <c r="A1843" s="1" t="s">
        <v>6393</v>
      </c>
      <c r="B1843" t="s">
        <v>6394</v>
      </c>
      <c r="C1843" t="s">
        <v>4953</v>
      </c>
      <c r="D1843">
        <v>21</v>
      </c>
      <c r="E1843" s="46">
        <v>3701.2290000000003</v>
      </c>
      <c r="F1843" s="44">
        <v>-6.8259385665527805E-3</v>
      </c>
      <c r="G1843" s="46"/>
      <c r="AF1843" t="str">
        <f>IF(AND(ISBLANK(A1843),ISBLANK(B1843),ISBLANK(E1843)),"Blanco",IF(AND(ISBLANK(A1843),NOT(ISBLANK(B1843))),"Titulo",IF(AND(NOT(ISBLANK(A1843)),NOT(ISBLANK(B1843)),ISBLANK(E1843),IFERROR(FIND("FF--",A1843)&gt;1,FALSE)),"F.Comercializacion",IF(AND(NOT(ISBLANK(A1843)),NOT(ISBLANK(B1843)),NOT(ISBLANK(E1843)),ISERROR(VLOOKUP(A1843,'ListaN68 02-02-2025'!$A$12:$E$13375,5,0))),"Nuevo",IF(AND(NOT(ISBLANK(A1843)),NOT(ISBLANK(B1843)),NOT(ISBLANK(E1843)),AND(E1843-VLOOKUP(A1843,'ListaN68 02-02-2025'!$A$12:$E$13375,5,0)&gt;=-2,E1843-VLOOKUP(A1843,'ListaN68 02-02-2025'!$A$12:$E$13375,5,0)&lt;=2)),"Igual",IF(AND(NOT(ISBLANK(A1843)),NOT(ISBLANK(B1843)),NOT(ISBLANK(E1843)),E1843-VLOOKUP(A1843,'ListaN68 02-02-2025'!$A$12:$E$13375,5,0)&gt;2),"Aumento",IF(AND(NOT(ISBLANK(A1843)),NOT(ISBLANK(B1843)),NOT(ISBLANK(E1843)),E1843-VLOOKUP(A1843,'ListaN68 02-02-2025'!$A$12:$E$13375,5,0)&lt;2),"Bajo","Error en codigo")))))))</f>
        <v>Bajo</v>
      </c>
    </row>
    <row r="1844" spans="1:32" x14ac:dyDescent="0.2">
      <c r="A1844" s="1" t="s">
        <v>6316</v>
      </c>
      <c r="B1844" t="s">
        <v>6317</v>
      </c>
      <c r="C1844" t="s">
        <v>4978</v>
      </c>
      <c r="D1844">
        <v>21</v>
      </c>
      <c r="E1844" s="46">
        <v>4783.7489999999998</v>
      </c>
      <c r="F1844" s="44">
        <v>-6.8259385665528916E-3</v>
      </c>
      <c r="G1844" s="46"/>
      <c r="AF1844" t="str">
        <f>IF(AND(ISBLANK(A1844),ISBLANK(B1844),ISBLANK(E1844)),"Blanco",IF(AND(ISBLANK(A1844),NOT(ISBLANK(B1844))),"Titulo",IF(AND(NOT(ISBLANK(A1844)),NOT(ISBLANK(B1844)),ISBLANK(E1844),IFERROR(FIND("FF--",A1844)&gt;1,FALSE)),"F.Comercializacion",IF(AND(NOT(ISBLANK(A1844)),NOT(ISBLANK(B1844)),NOT(ISBLANK(E1844)),ISERROR(VLOOKUP(A1844,'ListaN68 02-02-2025'!$A$12:$E$13375,5,0))),"Nuevo",IF(AND(NOT(ISBLANK(A1844)),NOT(ISBLANK(B1844)),NOT(ISBLANK(E1844)),AND(E1844-VLOOKUP(A1844,'ListaN68 02-02-2025'!$A$12:$E$13375,5,0)&gt;=-2,E1844-VLOOKUP(A1844,'ListaN68 02-02-2025'!$A$12:$E$13375,5,0)&lt;=2)),"Igual",IF(AND(NOT(ISBLANK(A1844)),NOT(ISBLANK(B1844)),NOT(ISBLANK(E1844)),E1844-VLOOKUP(A1844,'ListaN68 02-02-2025'!$A$12:$E$13375,5,0)&gt;2),"Aumento",IF(AND(NOT(ISBLANK(A1844)),NOT(ISBLANK(B1844)),NOT(ISBLANK(E1844)),E1844-VLOOKUP(A1844,'ListaN68 02-02-2025'!$A$12:$E$13375,5,0)&lt;2),"Bajo","Error en codigo")))))))</f>
        <v>Bajo</v>
      </c>
    </row>
    <row r="1845" spans="1:32" x14ac:dyDescent="0.2">
      <c r="A1845" s="1" t="s">
        <v>6395</v>
      </c>
      <c r="B1845" t="s">
        <v>6396</v>
      </c>
      <c r="C1845" t="s">
        <v>4953</v>
      </c>
      <c r="D1845">
        <v>21</v>
      </c>
      <c r="E1845" s="46">
        <v>4783.7489999999998</v>
      </c>
      <c r="F1845" s="44">
        <v>-6.8259385665528916E-3</v>
      </c>
      <c r="G1845" s="46"/>
      <c r="AF1845" t="str">
        <f>IF(AND(ISBLANK(A1845),ISBLANK(B1845),ISBLANK(E1845)),"Blanco",IF(AND(ISBLANK(A1845),NOT(ISBLANK(B1845))),"Titulo",IF(AND(NOT(ISBLANK(A1845)),NOT(ISBLANK(B1845)),ISBLANK(E1845),IFERROR(FIND("FF--",A1845)&gt;1,FALSE)),"F.Comercializacion",IF(AND(NOT(ISBLANK(A1845)),NOT(ISBLANK(B1845)),NOT(ISBLANK(E1845)),ISERROR(VLOOKUP(A1845,'ListaN68 02-02-2025'!$A$12:$E$13375,5,0))),"Nuevo",IF(AND(NOT(ISBLANK(A1845)),NOT(ISBLANK(B1845)),NOT(ISBLANK(E1845)),AND(E1845-VLOOKUP(A1845,'ListaN68 02-02-2025'!$A$12:$E$13375,5,0)&gt;=-2,E1845-VLOOKUP(A1845,'ListaN68 02-02-2025'!$A$12:$E$13375,5,0)&lt;=2)),"Igual",IF(AND(NOT(ISBLANK(A1845)),NOT(ISBLANK(B1845)),NOT(ISBLANK(E1845)),E1845-VLOOKUP(A1845,'ListaN68 02-02-2025'!$A$12:$E$13375,5,0)&gt;2),"Aumento",IF(AND(NOT(ISBLANK(A1845)),NOT(ISBLANK(B1845)),NOT(ISBLANK(E1845)),E1845-VLOOKUP(A1845,'ListaN68 02-02-2025'!$A$12:$E$13375,5,0)&lt;2),"Bajo","Error en codigo")))))))</f>
        <v>Bajo</v>
      </c>
    </row>
    <row r="1846" spans="1:32" x14ac:dyDescent="0.2">
      <c r="A1846" s="1" t="s">
        <v>6318</v>
      </c>
      <c r="B1846" t="s">
        <v>6319</v>
      </c>
      <c r="C1846" t="s">
        <v>4949</v>
      </c>
      <c r="D1846">
        <v>21</v>
      </c>
      <c r="E1846" s="46">
        <v>6337.1070000000009</v>
      </c>
      <c r="F1846" s="44">
        <v>-6.8259385665528916E-3</v>
      </c>
      <c r="G1846" s="46"/>
      <c r="AF1846" t="str">
        <f>IF(AND(ISBLANK(A1846),ISBLANK(B1846),ISBLANK(E1846)),"Blanco",IF(AND(ISBLANK(A1846),NOT(ISBLANK(B1846))),"Titulo",IF(AND(NOT(ISBLANK(A1846)),NOT(ISBLANK(B1846)),ISBLANK(E1846),IFERROR(FIND("FF--",A1846)&gt;1,FALSE)),"F.Comercializacion",IF(AND(NOT(ISBLANK(A1846)),NOT(ISBLANK(B1846)),NOT(ISBLANK(E1846)),ISERROR(VLOOKUP(A1846,'ListaN68 02-02-2025'!$A$12:$E$13375,5,0))),"Nuevo",IF(AND(NOT(ISBLANK(A1846)),NOT(ISBLANK(B1846)),NOT(ISBLANK(E1846)),AND(E1846-VLOOKUP(A1846,'ListaN68 02-02-2025'!$A$12:$E$13375,5,0)&gt;=-2,E1846-VLOOKUP(A1846,'ListaN68 02-02-2025'!$A$12:$E$13375,5,0)&lt;=2)),"Igual",IF(AND(NOT(ISBLANK(A1846)),NOT(ISBLANK(B1846)),NOT(ISBLANK(E1846)),E1846-VLOOKUP(A1846,'ListaN68 02-02-2025'!$A$12:$E$13375,5,0)&gt;2),"Aumento",IF(AND(NOT(ISBLANK(A1846)),NOT(ISBLANK(B1846)),NOT(ISBLANK(E1846)),E1846-VLOOKUP(A1846,'ListaN68 02-02-2025'!$A$12:$E$13375,5,0)&lt;2),"Bajo","Error en codigo")))))))</f>
        <v>Bajo</v>
      </c>
    </row>
    <row r="1847" spans="1:32" x14ac:dyDescent="0.2">
      <c r="A1847" s="1" t="s">
        <v>6397</v>
      </c>
      <c r="B1847" t="s">
        <v>6398</v>
      </c>
      <c r="C1847" t="s">
        <v>4949</v>
      </c>
      <c r="D1847">
        <v>21</v>
      </c>
      <c r="E1847" s="46">
        <v>5531.7644999999993</v>
      </c>
      <c r="F1847" s="44">
        <v>-6.8259385665528916E-3</v>
      </c>
      <c r="G1847" s="46"/>
      <c r="AF1847" t="str">
        <f>IF(AND(ISBLANK(A1847),ISBLANK(B1847),ISBLANK(E1847)),"Blanco",IF(AND(ISBLANK(A1847),NOT(ISBLANK(B1847))),"Titulo",IF(AND(NOT(ISBLANK(A1847)),NOT(ISBLANK(B1847)),ISBLANK(E1847),IFERROR(FIND("FF--",A1847)&gt;1,FALSE)),"F.Comercializacion",IF(AND(NOT(ISBLANK(A1847)),NOT(ISBLANK(B1847)),NOT(ISBLANK(E1847)),ISERROR(VLOOKUP(A1847,'ListaN68 02-02-2025'!$A$12:$E$13375,5,0))),"Nuevo",IF(AND(NOT(ISBLANK(A1847)),NOT(ISBLANK(B1847)),NOT(ISBLANK(E1847)),AND(E1847-VLOOKUP(A1847,'ListaN68 02-02-2025'!$A$12:$E$13375,5,0)&gt;=-2,E1847-VLOOKUP(A1847,'ListaN68 02-02-2025'!$A$12:$E$13375,5,0)&lt;=2)),"Igual",IF(AND(NOT(ISBLANK(A1847)),NOT(ISBLANK(B1847)),NOT(ISBLANK(E1847)),E1847-VLOOKUP(A1847,'ListaN68 02-02-2025'!$A$12:$E$13375,5,0)&gt;2),"Aumento",IF(AND(NOT(ISBLANK(A1847)),NOT(ISBLANK(B1847)),NOT(ISBLANK(E1847)),E1847-VLOOKUP(A1847,'ListaN68 02-02-2025'!$A$12:$E$13375,5,0)&lt;2),"Bajo","Error en codigo")))))))</f>
        <v>Bajo</v>
      </c>
    </row>
    <row r="1848" spans="1:32" x14ac:dyDescent="0.2">
      <c r="A1848" s="1" t="s">
        <v>6320</v>
      </c>
      <c r="B1848" t="s">
        <v>6321</v>
      </c>
      <c r="C1848" t="s">
        <v>4953</v>
      </c>
      <c r="D1848">
        <v>21</v>
      </c>
      <c r="E1848" s="46">
        <v>8464.3170000000009</v>
      </c>
      <c r="F1848" s="44">
        <v>-6.8259385665527805E-3</v>
      </c>
      <c r="G1848" s="46"/>
      <c r="AF1848" t="str">
        <f>IF(AND(ISBLANK(A1848),ISBLANK(B1848),ISBLANK(E1848)),"Blanco",IF(AND(ISBLANK(A1848),NOT(ISBLANK(B1848))),"Titulo",IF(AND(NOT(ISBLANK(A1848)),NOT(ISBLANK(B1848)),ISBLANK(E1848),IFERROR(FIND("FF--",A1848)&gt;1,FALSE)),"F.Comercializacion",IF(AND(NOT(ISBLANK(A1848)),NOT(ISBLANK(B1848)),NOT(ISBLANK(E1848)),ISERROR(VLOOKUP(A1848,'ListaN68 02-02-2025'!$A$12:$E$13375,5,0))),"Nuevo",IF(AND(NOT(ISBLANK(A1848)),NOT(ISBLANK(B1848)),NOT(ISBLANK(E1848)),AND(E1848-VLOOKUP(A1848,'ListaN68 02-02-2025'!$A$12:$E$13375,5,0)&gt;=-2,E1848-VLOOKUP(A1848,'ListaN68 02-02-2025'!$A$12:$E$13375,5,0)&lt;=2)),"Igual",IF(AND(NOT(ISBLANK(A1848)),NOT(ISBLANK(B1848)),NOT(ISBLANK(E1848)),E1848-VLOOKUP(A1848,'ListaN68 02-02-2025'!$A$12:$E$13375,5,0)&gt;2),"Aumento",IF(AND(NOT(ISBLANK(A1848)),NOT(ISBLANK(B1848)),NOT(ISBLANK(E1848)),E1848-VLOOKUP(A1848,'ListaN68 02-02-2025'!$A$12:$E$13375,5,0)&lt;2),"Bajo","Error en codigo")))))))</f>
        <v>Bajo</v>
      </c>
    </row>
    <row r="1849" spans="1:32" x14ac:dyDescent="0.2">
      <c r="A1849" s="1" t="s">
        <v>6399</v>
      </c>
      <c r="B1849" t="s">
        <v>6400</v>
      </c>
      <c r="C1849" t="s">
        <v>4953</v>
      </c>
      <c r="D1849">
        <v>21</v>
      </c>
      <c r="E1849" s="46">
        <v>8351.7000000000007</v>
      </c>
      <c r="F1849" s="44">
        <v>-6.8259385665528916E-3</v>
      </c>
      <c r="G1849" s="46"/>
      <c r="AF1849" t="str">
        <f>IF(AND(ISBLANK(A1849),ISBLANK(B1849),ISBLANK(E1849)),"Blanco",IF(AND(ISBLANK(A1849),NOT(ISBLANK(B1849))),"Titulo",IF(AND(NOT(ISBLANK(A1849)),NOT(ISBLANK(B1849)),ISBLANK(E1849),IFERROR(FIND("FF--",A1849)&gt;1,FALSE)),"F.Comercializacion",IF(AND(NOT(ISBLANK(A1849)),NOT(ISBLANK(B1849)),NOT(ISBLANK(E1849)),ISERROR(VLOOKUP(A1849,'ListaN68 02-02-2025'!$A$12:$E$13375,5,0))),"Nuevo",IF(AND(NOT(ISBLANK(A1849)),NOT(ISBLANK(B1849)),NOT(ISBLANK(E1849)),AND(E1849-VLOOKUP(A1849,'ListaN68 02-02-2025'!$A$12:$E$13375,5,0)&gt;=-2,E1849-VLOOKUP(A1849,'ListaN68 02-02-2025'!$A$12:$E$13375,5,0)&lt;=2)),"Igual",IF(AND(NOT(ISBLANK(A1849)),NOT(ISBLANK(B1849)),NOT(ISBLANK(E1849)),E1849-VLOOKUP(A1849,'ListaN68 02-02-2025'!$A$12:$E$13375,5,0)&gt;2),"Aumento",IF(AND(NOT(ISBLANK(A1849)),NOT(ISBLANK(B1849)),NOT(ISBLANK(E1849)),E1849-VLOOKUP(A1849,'ListaN68 02-02-2025'!$A$12:$E$13375,5,0)&lt;2),"Bajo","Error en codigo")))))))</f>
        <v>Bajo</v>
      </c>
    </row>
    <row r="1850" spans="1:32" x14ac:dyDescent="0.2">
      <c r="A1850" s="1" t="s">
        <v>861</v>
      </c>
      <c r="B1850" t="s">
        <v>6401</v>
      </c>
      <c r="C1850" t="s">
        <v>4964</v>
      </c>
      <c r="D1850">
        <v>21</v>
      </c>
      <c r="E1850" s="46">
        <v>15088.349999999999</v>
      </c>
      <c r="F1850" s="44">
        <v>-6.8259385665530026E-3</v>
      </c>
      <c r="G1850" s="46"/>
      <c r="AF1850" t="str">
        <f>IF(AND(ISBLANK(A1850),ISBLANK(B1850),ISBLANK(E1850)),"Blanco",IF(AND(ISBLANK(A1850),NOT(ISBLANK(B1850))),"Titulo",IF(AND(NOT(ISBLANK(A1850)),NOT(ISBLANK(B1850)),ISBLANK(E1850),IFERROR(FIND("FF--",A1850)&gt;1,FALSE)),"F.Comercializacion",IF(AND(NOT(ISBLANK(A1850)),NOT(ISBLANK(B1850)),NOT(ISBLANK(E1850)),ISERROR(VLOOKUP(A1850,'ListaN68 02-02-2025'!$A$12:$E$13375,5,0))),"Nuevo",IF(AND(NOT(ISBLANK(A1850)),NOT(ISBLANK(B1850)),NOT(ISBLANK(E1850)),AND(E1850-VLOOKUP(A1850,'ListaN68 02-02-2025'!$A$12:$E$13375,5,0)&gt;=-2,E1850-VLOOKUP(A1850,'ListaN68 02-02-2025'!$A$12:$E$13375,5,0)&lt;=2)),"Igual",IF(AND(NOT(ISBLANK(A1850)),NOT(ISBLANK(B1850)),NOT(ISBLANK(E1850)),E1850-VLOOKUP(A1850,'ListaN68 02-02-2025'!$A$12:$E$13375,5,0)&gt;2),"Aumento",IF(AND(NOT(ISBLANK(A1850)),NOT(ISBLANK(B1850)),NOT(ISBLANK(E1850)),E1850-VLOOKUP(A1850,'ListaN68 02-02-2025'!$A$12:$E$13375,5,0)&lt;2),"Bajo","Error en codigo")))))))</f>
        <v>Bajo</v>
      </c>
    </row>
    <row r="1851" spans="1:32" x14ac:dyDescent="0.2">
      <c r="A1851" s="1" t="s">
        <v>862</v>
      </c>
      <c r="B1851" t="s">
        <v>6402</v>
      </c>
      <c r="C1851" t="s">
        <v>5030</v>
      </c>
      <c r="D1851">
        <v>21</v>
      </c>
      <c r="E1851" s="46">
        <v>22078.461000000003</v>
      </c>
      <c r="F1851" s="44">
        <v>-6.8259385665527805E-3</v>
      </c>
      <c r="G1851" s="46"/>
      <c r="AF1851" t="str">
        <f>IF(AND(ISBLANK(A1851),ISBLANK(B1851),ISBLANK(E1851)),"Blanco",IF(AND(ISBLANK(A1851),NOT(ISBLANK(B1851))),"Titulo",IF(AND(NOT(ISBLANK(A1851)),NOT(ISBLANK(B1851)),ISBLANK(E1851),IFERROR(FIND("FF--",A1851)&gt;1,FALSE)),"F.Comercializacion",IF(AND(NOT(ISBLANK(A1851)),NOT(ISBLANK(B1851)),NOT(ISBLANK(E1851)),ISERROR(VLOOKUP(A1851,'ListaN68 02-02-2025'!$A$12:$E$13375,5,0))),"Nuevo",IF(AND(NOT(ISBLANK(A1851)),NOT(ISBLANK(B1851)),NOT(ISBLANK(E1851)),AND(E1851-VLOOKUP(A1851,'ListaN68 02-02-2025'!$A$12:$E$13375,5,0)&gt;=-2,E1851-VLOOKUP(A1851,'ListaN68 02-02-2025'!$A$12:$E$13375,5,0)&lt;=2)),"Igual",IF(AND(NOT(ISBLANK(A1851)),NOT(ISBLANK(B1851)),NOT(ISBLANK(E1851)),E1851-VLOOKUP(A1851,'ListaN68 02-02-2025'!$A$12:$E$13375,5,0)&gt;2),"Aumento",IF(AND(NOT(ISBLANK(A1851)),NOT(ISBLANK(B1851)),NOT(ISBLANK(E1851)),E1851-VLOOKUP(A1851,'ListaN68 02-02-2025'!$A$12:$E$13375,5,0)&lt;2),"Bajo","Error en codigo")))))))</f>
        <v>Bajo</v>
      </c>
    </row>
    <row r="1852" spans="1:32" x14ac:dyDescent="0.2">
      <c r="A1852" s="1" t="s">
        <v>863</v>
      </c>
      <c r="B1852" t="s">
        <v>6403</v>
      </c>
      <c r="C1852" t="s">
        <v>5049</v>
      </c>
      <c r="D1852">
        <v>21</v>
      </c>
      <c r="E1852" s="46">
        <v>33154.794000000002</v>
      </c>
      <c r="F1852" s="44">
        <v>-6.8259385665527805E-3</v>
      </c>
      <c r="G1852" s="46"/>
      <c r="AF1852" t="str">
        <f>IF(AND(ISBLANK(A1852),ISBLANK(B1852),ISBLANK(E1852)),"Blanco",IF(AND(ISBLANK(A1852),NOT(ISBLANK(B1852))),"Titulo",IF(AND(NOT(ISBLANK(A1852)),NOT(ISBLANK(B1852)),ISBLANK(E1852),IFERROR(FIND("FF--",A1852)&gt;1,FALSE)),"F.Comercializacion",IF(AND(NOT(ISBLANK(A1852)),NOT(ISBLANK(B1852)),NOT(ISBLANK(E1852)),ISERROR(VLOOKUP(A1852,'ListaN68 02-02-2025'!$A$12:$E$13375,5,0))),"Nuevo",IF(AND(NOT(ISBLANK(A1852)),NOT(ISBLANK(B1852)),NOT(ISBLANK(E1852)),AND(E1852-VLOOKUP(A1852,'ListaN68 02-02-2025'!$A$12:$E$13375,5,0)&gt;=-2,E1852-VLOOKUP(A1852,'ListaN68 02-02-2025'!$A$12:$E$13375,5,0)&lt;=2)),"Igual",IF(AND(NOT(ISBLANK(A1852)),NOT(ISBLANK(B1852)),NOT(ISBLANK(E1852)),E1852-VLOOKUP(A1852,'ListaN68 02-02-2025'!$A$12:$E$13375,5,0)&gt;2),"Aumento",IF(AND(NOT(ISBLANK(A1852)),NOT(ISBLANK(B1852)),NOT(ISBLANK(E1852)),E1852-VLOOKUP(A1852,'ListaN68 02-02-2025'!$A$12:$E$13375,5,0)&lt;2),"Bajo","Error en codigo")))))))</f>
        <v>Bajo</v>
      </c>
    </row>
    <row r="1853" spans="1:32" x14ac:dyDescent="0.2">
      <c r="A1853" s="1" t="s">
        <v>2617</v>
      </c>
      <c r="B1853" t="s">
        <v>6404</v>
      </c>
      <c r="C1853" t="s">
        <v>5049</v>
      </c>
      <c r="D1853">
        <v>21</v>
      </c>
      <c r="E1853" s="46">
        <v>45591.551999999996</v>
      </c>
      <c r="F1853" s="44">
        <v>-6.8259385665530026E-3</v>
      </c>
      <c r="G1853" s="46"/>
      <c r="AF1853" t="str">
        <f>IF(AND(ISBLANK(A1853),ISBLANK(B1853),ISBLANK(E1853)),"Blanco",IF(AND(ISBLANK(A1853),NOT(ISBLANK(B1853))),"Titulo",IF(AND(NOT(ISBLANK(A1853)),NOT(ISBLANK(B1853)),ISBLANK(E1853),IFERROR(FIND("FF--",A1853)&gt;1,FALSE)),"F.Comercializacion",IF(AND(NOT(ISBLANK(A1853)),NOT(ISBLANK(B1853)),NOT(ISBLANK(E1853)),ISERROR(VLOOKUP(A1853,'ListaN68 02-02-2025'!$A$12:$E$13375,5,0))),"Nuevo",IF(AND(NOT(ISBLANK(A1853)),NOT(ISBLANK(B1853)),NOT(ISBLANK(E1853)),AND(E1853-VLOOKUP(A1853,'ListaN68 02-02-2025'!$A$12:$E$13375,5,0)&gt;=-2,E1853-VLOOKUP(A1853,'ListaN68 02-02-2025'!$A$12:$E$13375,5,0)&lt;=2)),"Igual",IF(AND(NOT(ISBLANK(A1853)),NOT(ISBLANK(B1853)),NOT(ISBLANK(E1853)),E1853-VLOOKUP(A1853,'ListaN68 02-02-2025'!$A$12:$E$13375,5,0)&gt;2),"Aumento",IF(AND(NOT(ISBLANK(A1853)),NOT(ISBLANK(B1853)),NOT(ISBLANK(E1853)),E1853-VLOOKUP(A1853,'ListaN68 02-02-2025'!$A$12:$E$13375,5,0)&lt;2),"Bajo","Error en codigo")))))))</f>
        <v>Bajo</v>
      </c>
    </row>
    <row r="1854" spans="1:32" x14ac:dyDescent="0.2">
      <c r="A1854" s="1" t="s">
        <v>2618</v>
      </c>
      <c r="B1854" t="s">
        <v>6405</v>
      </c>
      <c r="C1854" t="s">
        <v>5049</v>
      </c>
      <c r="D1854">
        <v>21</v>
      </c>
      <c r="E1854" s="46">
        <v>58795.095000000001</v>
      </c>
      <c r="F1854" s="44">
        <v>-6.8259385665528916E-3</v>
      </c>
      <c r="G1854" s="46"/>
      <c r="AF1854" t="str">
        <f>IF(AND(ISBLANK(A1854),ISBLANK(B1854),ISBLANK(E1854)),"Blanco",IF(AND(ISBLANK(A1854),NOT(ISBLANK(B1854))),"Titulo",IF(AND(NOT(ISBLANK(A1854)),NOT(ISBLANK(B1854)),ISBLANK(E1854),IFERROR(FIND("FF--",A1854)&gt;1,FALSE)),"F.Comercializacion",IF(AND(NOT(ISBLANK(A1854)),NOT(ISBLANK(B1854)),NOT(ISBLANK(E1854)),ISERROR(VLOOKUP(A1854,'ListaN68 02-02-2025'!$A$12:$E$13375,5,0))),"Nuevo",IF(AND(NOT(ISBLANK(A1854)),NOT(ISBLANK(B1854)),NOT(ISBLANK(E1854)),AND(E1854-VLOOKUP(A1854,'ListaN68 02-02-2025'!$A$12:$E$13375,5,0)&gt;=-2,E1854-VLOOKUP(A1854,'ListaN68 02-02-2025'!$A$12:$E$13375,5,0)&lt;=2)),"Igual",IF(AND(NOT(ISBLANK(A1854)),NOT(ISBLANK(B1854)),NOT(ISBLANK(E1854)),E1854-VLOOKUP(A1854,'ListaN68 02-02-2025'!$A$12:$E$13375,5,0)&gt;2),"Aumento",IF(AND(NOT(ISBLANK(A1854)),NOT(ISBLANK(B1854)),NOT(ISBLANK(E1854)),E1854-VLOOKUP(A1854,'ListaN68 02-02-2025'!$A$12:$E$13375,5,0)&lt;2),"Bajo","Error en codigo")))))))</f>
        <v>Bajo</v>
      </c>
    </row>
    <row r="1855" spans="1:32" x14ac:dyDescent="0.2">
      <c r="A1855" s="1" t="s">
        <v>6547</v>
      </c>
      <c r="B1855" t="s">
        <v>6548</v>
      </c>
      <c r="C1855" t="s">
        <v>4949</v>
      </c>
      <c r="D1855">
        <v>21</v>
      </c>
      <c r="E1855" s="46">
        <v>7471.7160000000003</v>
      </c>
      <c r="F1855" s="44">
        <v>-6.8259385665528916E-3</v>
      </c>
      <c r="G1855" s="46"/>
      <c r="AF1855" t="str">
        <f>IF(AND(ISBLANK(A1855),ISBLANK(B1855),ISBLANK(E1855)),"Blanco",IF(AND(ISBLANK(A1855),NOT(ISBLANK(B1855))),"Titulo",IF(AND(NOT(ISBLANK(A1855)),NOT(ISBLANK(B1855)),ISBLANK(E1855),IFERROR(FIND("FF--",A1855)&gt;1,FALSE)),"F.Comercializacion",IF(AND(NOT(ISBLANK(A1855)),NOT(ISBLANK(B1855)),NOT(ISBLANK(E1855)),ISERROR(VLOOKUP(A1855,'ListaN68 02-02-2025'!$A$12:$E$13375,5,0))),"Nuevo",IF(AND(NOT(ISBLANK(A1855)),NOT(ISBLANK(B1855)),NOT(ISBLANK(E1855)),AND(E1855-VLOOKUP(A1855,'ListaN68 02-02-2025'!$A$12:$E$13375,5,0)&gt;=-2,E1855-VLOOKUP(A1855,'ListaN68 02-02-2025'!$A$12:$E$13375,5,0)&lt;=2)),"Igual",IF(AND(NOT(ISBLANK(A1855)),NOT(ISBLANK(B1855)),NOT(ISBLANK(E1855)),E1855-VLOOKUP(A1855,'ListaN68 02-02-2025'!$A$12:$E$13375,5,0)&gt;2),"Aumento",IF(AND(NOT(ISBLANK(A1855)),NOT(ISBLANK(B1855)),NOT(ISBLANK(E1855)),E1855-VLOOKUP(A1855,'ListaN68 02-02-2025'!$A$12:$E$13375,5,0)&lt;2),"Bajo","Error en codigo")))))))</f>
        <v>Bajo</v>
      </c>
    </row>
    <row r="1856" spans="1:32" x14ac:dyDescent="0.2">
      <c r="A1856" s="1" t="s">
        <v>6549</v>
      </c>
      <c r="B1856" t="s">
        <v>6550</v>
      </c>
      <c r="C1856" t="s">
        <v>4953</v>
      </c>
      <c r="D1856">
        <v>21</v>
      </c>
      <c r="E1856" s="46">
        <v>9565.7520000000004</v>
      </c>
      <c r="F1856" s="44">
        <v>-6.8259385665527805E-3</v>
      </c>
      <c r="G1856" s="46"/>
      <c r="AF1856" t="str">
        <f>IF(AND(ISBLANK(A1856),ISBLANK(B1856),ISBLANK(E1856)),"Blanco",IF(AND(ISBLANK(A1856),NOT(ISBLANK(B1856))),"Titulo",IF(AND(NOT(ISBLANK(A1856)),NOT(ISBLANK(B1856)),ISBLANK(E1856),IFERROR(FIND("FF--",A1856)&gt;1,FALSE)),"F.Comercializacion",IF(AND(NOT(ISBLANK(A1856)),NOT(ISBLANK(B1856)),NOT(ISBLANK(E1856)),ISERROR(VLOOKUP(A1856,'ListaN68 02-02-2025'!$A$12:$E$13375,5,0))),"Nuevo",IF(AND(NOT(ISBLANK(A1856)),NOT(ISBLANK(B1856)),NOT(ISBLANK(E1856)),AND(E1856-VLOOKUP(A1856,'ListaN68 02-02-2025'!$A$12:$E$13375,5,0)&gt;=-2,E1856-VLOOKUP(A1856,'ListaN68 02-02-2025'!$A$12:$E$13375,5,0)&lt;=2)),"Igual",IF(AND(NOT(ISBLANK(A1856)),NOT(ISBLANK(B1856)),NOT(ISBLANK(E1856)),E1856-VLOOKUP(A1856,'ListaN68 02-02-2025'!$A$12:$E$13375,5,0)&gt;2),"Aumento",IF(AND(NOT(ISBLANK(A1856)),NOT(ISBLANK(B1856)),NOT(ISBLANK(E1856)),E1856-VLOOKUP(A1856,'ListaN68 02-02-2025'!$A$12:$E$13375,5,0)&lt;2),"Bajo","Error en codigo")))))))</f>
        <v>Bajo</v>
      </c>
    </row>
    <row r="1857" spans="1:32" x14ac:dyDescent="0.2">
      <c r="A1857" s="1" t="s">
        <v>6570</v>
      </c>
      <c r="B1857" t="s">
        <v>6571</v>
      </c>
      <c r="C1857" t="s">
        <v>4965</v>
      </c>
      <c r="D1857">
        <v>21</v>
      </c>
      <c r="E1857" s="46">
        <v>12751.619999999999</v>
      </c>
      <c r="F1857" s="44">
        <v>-6.8259385665528916E-3</v>
      </c>
      <c r="G1857" s="46"/>
      <c r="AF1857" t="str">
        <f>IF(AND(ISBLANK(A1857),ISBLANK(B1857),ISBLANK(E1857)),"Blanco",IF(AND(ISBLANK(A1857),NOT(ISBLANK(B1857))),"Titulo",IF(AND(NOT(ISBLANK(A1857)),NOT(ISBLANK(B1857)),ISBLANK(E1857),IFERROR(FIND("FF--",A1857)&gt;1,FALSE)),"F.Comercializacion",IF(AND(NOT(ISBLANK(A1857)),NOT(ISBLANK(B1857)),NOT(ISBLANK(E1857)),ISERROR(VLOOKUP(A1857,'ListaN68 02-02-2025'!$A$12:$E$13375,5,0))),"Nuevo",IF(AND(NOT(ISBLANK(A1857)),NOT(ISBLANK(B1857)),NOT(ISBLANK(E1857)),AND(E1857-VLOOKUP(A1857,'ListaN68 02-02-2025'!$A$12:$E$13375,5,0)&gt;=-2,E1857-VLOOKUP(A1857,'ListaN68 02-02-2025'!$A$12:$E$13375,5,0)&lt;=2)),"Igual",IF(AND(NOT(ISBLANK(A1857)),NOT(ISBLANK(B1857)),NOT(ISBLANK(E1857)),E1857-VLOOKUP(A1857,'ListaN68 02-02-2025'!$A$12:$E$13375,5,0)&gt;2),"Aumento",IF(AND(NOT(ISBLANK(A1857)),NOT(ISBLANK(B1857)),NOT(ISBLANK(E1857)),E1857-VLOOKUP(A1857,'ListaN68 02-02-2025'!$A$12:$E$13375,5,0)&lt;2),"Bajo","Error en codigo")))))))</f>
        <v>Bajo</v>
      </c>
    </row>
    <row r="1858" spans="1:32" x14ac:dyDescent="0.2">
      <c r="A1858" s="1" t="s">
        <v>6572</v>
      </c>
      <c r="B1858" t="s">
        <v>6573</v>
      </c>
      <c r="C1858" t="s">
        <v>4964</v>
      </c>
      <c r="D1858">
        <v>21</v>
      </c>
      <c r="E1858" s="46">
        <v>17110.8</v>
      </c>
      <c r="F1858" s="44">
        <v>-6.8259385665530026E-3</v>
      </c>
      <c r="G1858" s="46"/>
      <c r="AF1858" t="str">
        <f>IF(AND(ISBLANK(A1858),ISBLANK(B1858),ISBLANK(E1858)),"Blanco",IF(AND(ISBLANK(A1858),NOT(ISBLANK(B1858))),"Titulo",IF(AND(NOT(ISBLANK(A1858)),NOT(ISBLANK(B1858)),ISBLANK(E1858),IFERROR(FIND("FF--",A1858)&gt;1,FALSE)),"F.Comercializacion",IF(AND(NOT(ISBLANK(A1858)),NOT(ISBLANK(B1858)),NOT(ISBLANK(E1858)),ISERROR(VLOOKUP(A1858,'ListaN68 02-02-2025'!$A$12:$E$13375,5,0))),"Nuevo",IF(AND(NOT(ISBLANK(A1858)),NOT(ISBLANK(B1858)),NOT(ISBLANK(E1858)),AND(E1858-VLOOKUP(A1858,'ListaN68 02-02-2025'!$A$12:$E$13375,5,0)&gt;=-2,E1858-VLOOKUP(A1858,'ListaN68 02-02-2025'!$A$12:$E$13375,5,0)&lt;=2)),"Igual",IF(AND(NOT(ISBLANK(A1858)),NOT(ISBLANK(B1858)),NOT(ISBLANK(E1858)),E1858-VLOOKUP(A1858,'ListaN68 02-02-2025'!$A$12:$E$13375,5,0)&gt;2),"Aumento",IF(AND(NOT(ISBLANK(A1858)),NOT(ISBLANK(B1858)),NOT(ISBLANK(E1858)),E1858-VLOOKUP(A1858,'ListaN68 02-02-2025'!$A$12:$E$13375,5,0)&lt;2),"Bajo","Error en codigo")))))))</f>
        <v>Bajo</v>
      </c>
    </row>
    <row r="1859" spans="1:32" x14ac:dyDescent="0.2">
      <c r="A1859" s="1" t="s">
        <v>6551</v>
      </c>
      <c r="B1859" t="s">
        <v>6552</v>
      </c>
      <c r="C1859" t="s">
        <v>4946</v>
      </c>
      <c r="D1859">
        <v>21</v>
      </c>
      <c r="E1859" s="46">
        <v>22378.482</v>
      </c>
      <c r="F1859" s="44">
        <v>-6.8259385665528916E-3</v>
      </c>
      <c r="G1859" s="46"/>
      <c r="AF1859" t="str">
        <f>IF(AND(ISBLANK(A1859),ISBLANK(B1859),ISBLANK(E1859)),"Blanco",IF(AND(ISBLANK(A1859),NOT(ISBLANK(B1859))),"Titulo",IF(AND(NOT(ISBLANK(A1859)),NOT(ISBLANK(B1859)),ISBLANK(E1859),IFERROR(FIND("FF--",A1859)&gt;1,FALSE)),"F.Comercializacion",IF(AND(NOT(ISBLANK(A1859)),NOT(ISBLANK(B1859)),NOT(ISBLANK(E1859)),ISERROR(VLOOKUP(A1859,'ListaN68 02-02-2025'!$A$12:$E$13375,5,0))),"Nuevo",IF(AND(NOT(ISBLANK(A1859)),NOT(ISBLANK(B1859)),NOT(ISBLANK(E1859)),AND(E1859-VLOOKUP(A1859,'ListaN68 02-02-2025'!$A$12:$E$13375,5,0)&gt;=-2,E1859-VLOOKUP(A1859,'ListaN68 02-02-2025'!$A$12:$E$13375,5,0)&lt;=2)),"Igual",IF(AND(NOT(ISBLANK(A1859)),NOT(ISBLANK(B1859)),NOT(ISBLANK(E1859)),E1859-VLOOKUP(A1859,'ListaN68 02-02-2025'!$A$12:$E$13375,5,0)&gt;2),"Aumento",IF(AND(NOT(ISBLANK(A1859)),NOT(ISBLANK(B1859)),NOT(ISBLANK(E1859)),E1859-VLOOKUP(A1859,'ListaN68 02-02-2025'!$A$12:$E$13375,5,0)&lt;2),"Bajo","Error en codigo")))))))</f>
        <v>Bajo</v>
      </c>
    </row>
    <row r="1860" spans="1:32" x14ac:dyDescent="0.2">
      <c r="C1860"/>
      <c r="E1860" s="46"/>
      <c r="F1860" s="44"/>
      <c r="G1860" s="46"/>
      <c r="AF1860" t="str">
        <f>IF(AND(ISBLANK(A1860),ISBLANK(B1860),ISBLANK(E1860)),"Blanco",IF(AND(ISBLANK(A1860),NOT(ISBLANK(B1860))),"Titulo",IF(AND(NOT(ISBLANK(A1860)),NOT(ISBLANK(B1860)),ISBLANK(E1860),IFERROR(FIND("FF--",A1860)&gt;1,FALSE)),"F.Comercializacion",IF(AND(NOT(ISBLANK(A1860)),NOT(ISBLANK(B1860)),NOT(ISBLANK(E1860)),ISERROR(VLOOKUP(A1860,'ListaN68 02-02-2025'!$A$12:$E$13375,5,0))),"Nuevo",IF(AND(NOT(ISBLANK(A1860)),NOT(ISBLANK(B1860)),NOT(ISBLANK(E1860)),AND(E1860-VLOOKUP(A1860,'ListaN68 02-02-2025'!$A$12:$E$13375,5,0)&gt;=-2,E1860-VLOOKUP(A1860,'ListaN68 02-02-2025'!$A$12:$E$13375,5,0)&lt;=2)),"Igual",IF(AND(NOT(ISBLANK(A1860)),NOT(ISBLANK(B1860)),NOT(ISBLANK(E1860)),E1860-VLOOKUP(A1860,'ListaN68 02-02-2025'!$A$12:$E$13375,5,0)&gt;2),"Aumento",IF(AND(NOT(ISBLANK(A1860)),NOT(ISBLANK(B1860)),NOT(ISBLANK(E1860)),E1860-VLOOKUP(A1860,'ListaN68 02-02-2025'!$A$12:$E$13375,5,0)&lt;2),"Bajo","Error en codigo")))))))</f>
        <v>Blanco</v>
      </c>
    </row>
    <row r="1861" spans="1:32" x14ac:dyDescent="0.2">
      <c r="B1861" t="s">
        <v>1644</v>
      </c>
      <c r="C1861"/>
      <c r="E1861" s="46"/>
      <c r="F1861" s="44"/>
      <c r="G1861" s="46"/>
      <c r="AF1861" t="str">
        <f>IF(AND(ISBLANK(A1861),ISBLANK(B1861),ISBLANK(E1861)),"Blanco",IF(AND(ISBLANK(A1861),NOT(ISBLANK(B1861))),"Titulo",IF(AND(NOT(ISBLANK(A1861)),NOT(ISBLANK(B1861)),ISBLANK(E1861),IFERROR(FIND("FF--",A1861)&gt;1,FALSE)),"F.Comercializacion",IF(AND(NOT(ISBLANK(A1861)),NOT(ISBLANK(B1861)),NOT(ISBLANK(E1861)),ISERROR(VLOOKUP(A1861,'ListaN68 02-02-2025'!$A$12:$E$13375,5,0))),"Nuevo",IF(AND(NOT(ISBLANK(A1861)),NOT(ISBLANK(B1861)),NOT(ISBLANK(E1861)),AND(E1861-VLOOKUP(A1861,'ListaN68 02-02-2025'!$A$12:$E$13375,5,0)&gt;=-2,E1861-VLOOKUP(A1861,'ListaN68 02-02-2025'!$A$12:$E$13375,5,0)&lt;=2)),"Igual",IF(AND(NOT(ISBLANK(A1861)),NOT(ISBLANK(B1861)),NOT(ISBLANK(E1861)),E1861-VLOOKUP(A1861,'ListaN68 02-02-2025'!$A$12:$E$13375,5,0)&gt;2),"Aumento",IF(AND(NOT(ISBLANK(A1861)),NOT(ISBLANK(B1861)),NOT(ISBLANK(E1861)),E1861-VLOOKUP(A1861,'ListaN68 02-02-2025'!$A$12:$E$13375,5,0)&lt;2),"Bajo","Error en codigo")))))))</f>
        <v>Titulo</v>
      </c>
    </row>
    <row r="1862" spans="1:32" x14ac:dyDescent="0.2">
      <c r="C1862"/>
      <c r="E1862" s="46"/>
      <c r="F1862" s="44"/>
      <c r="G1862" s="46"/>
      <c r="AF1862" t="str">
        <f>IF(AND(ISBLANK(A1862),ISBLANK(B1862),ISBLANK(E1862)),"Blanco",IF(AND(ISBLANK(A1862),NOT(ISBLANK(B1862))),"Titulo",IF(AND(NOT(ISBLANK(A1862)),NOT(ISBLANK(B1862)),ISBLANK(E1862),IFERROR(FIND("FF--",A1862)&gt;1,FALSE)),"F.Comercializacion",IF(AND(NOT(ISBLANK(A1862)),NOT(ISBLANK(B1862)),NOT(ISBLANK(E1862)),ISERROR(VLOOKUP(A1862,'ListaN68 02-02-2025'!$A$12:$E$13375,5,0))),"Nuevo",IF(AND(NOT(ISBLANK(A1862)),NOT(ISBLANK(B1862)),NOT(ISBLANK(E1862)),AND(E1862-VLOOKUP(A1862,'ListaN68 02-02-2025'!$A$12:$E$13375,5,0)&gt;=-2,E1862-VLOOKUP(A1862,'ListaN68 02-02-2025'!$A$12:$E$13375,5,0)&lt;=2)),"Igual",IF(AND(NOT(ISBLANK(A1862)),NOT(ISBLANK(B1862)),NOT(ISBLANK(E1862)),E1862-VLOOKUP(A1862,'ListaN68 02-02-2025'!$A$12:$E$13375,5,0)&gt;2),"Aumento",IF(AND(NOT(ISBLANK(A1862)),NOT(ISBLANK(B1862)),NOT(ISBLANK(E1862)),E1862-VLOOKUP(A1862,'ListaN68 02-02-2025'!$A$12:$E$13375,5,0)&lt;2),"Bajo","Error en codigo")))))))</f>
        <v>Blanco</v>
      </c>
    </row>
    <row r="1863" spans="1:32" x14ac:dyDescent="0.2">
      <c r="A1863" s="1" t="s">
        <v>2101</v>
      </c>
      <c r="B1863" t="s">
        <v>2102</v>
      </c>
      <c r="C1863" t="s">
        <v>5049</v>
      </c>
      <c r="D1863">
        <v>21</v>
      </c>
      <c r="E1863" s="46">
        <v>19828.008000000002</v>
      </c>
      <c r="F1863" s="44"/>
      <c r="G1863" s="46"/>
      <c r="AF1863" t="str">
        <f>IF(AND(ISBLANK(A1863),ISBLANK(B1863),ISBLANK(E1863)),"Blanco",IF(AND(ISBLANK(A1863),NOT(ISBLANK(B1863))),"Titulo",IF(AND(NOT(ISBLANK(A1863)),NOT(ISBLANK(B1863)),ISBLANK(E1863),IFERROR(FIND("FF--",A1863)&gt;1,FALSE)),"F.Comercializacion",IF(AND(NOT(ISBLANK(A1863)),NOT(ISBLANK(B1863)),NOT(ISBLANK(E1863)),ISERROR(VLOOKUP(A1863,'ListaN68 02-02-2025'!$A$12:$E$13375,5,0))),"Nuevo",IF(AND(NOT(ISBLANK(A1863)),NOT(ISBLANK(B1863)),NOT(ISBLANK(E1863)),AND(E1863-VLOOKUP(A1863,'ListaN68 02-02-2025'!$A$12:$E$13375,5,0)&gt;=-2,E1863-VLOOKUP(A1863,'ListaN68 02-02-2025'!$A$12:$E$13375,5,0)&lt;=2)),"Igual",IF(AND(NOT(ISBLANK(A1863)),NOT(ISBLANK(B1863)),NOT(ISBLANK(E1863)),E1863-VLOOKUP(A1863,'ListaN68 02-02-2025'!$A$12:$E$13375,5,0)&gt;2),"Aumento",IF(AND(NOT(ISBLANK(A1863)),NOT(ISBLANK(B1863)),NOT(ISBLANK(E1863)),E1863-VLOOKUP(A1863,'ListaN68 02-02-2025'!$A$12:$E$13375,5,0)&lt;2),"Bajo","Error en codigo")))))))</f>
        <v>Igual</v>
      </c>
    </row>
    <row r="1864" spans="1:32" x14ac:dyDescent="0.2">
      <c r="A1864" s="1" t="s">
        <v>1560</v>
      </c>
      <c r="B1864" t="s">
        <v>2542</v>
      </c>
      <c r="C1864" t="s">
        <v>4964</v>
      </c>
      <c r="D1864">
        <v>21</v>
      </c>
      <c r="E1864" s="46">
        <v>3145.0569999999998</v>
      </c>
      <c r="F1864" s="44"/>
      <c r="G1864" s="46"/>
      <c r="AF1864" t="str">
        <f>IF(AND(ISBLANK(A1864),ISBLANK(B1864),ISBLANK(E1864)),"Blanco",IF(AND(ISBLANK(A1864),NOT(ISBLANK(B1864))),"Titulo",IF(AND(NOT(ISBLANK(A1864)),NOT(ISBLANK(B1864)),ISBLANK(E1864),IFERROR(FIND("FF--",A1864)&gt;1,FALSE)),"F.Comercializacion",IF(AND(NOT(ISBLANK(A1864)),NOT(ISBLANK(B1864)),NOT(ISBLANK(E1864)),ISERROR(VLOOKUP(A1864,'ListaN68 02-02-2025'!$A$12:$E$13375,5,0))),"Nuevo",IF(AND(NOT(ISBLANK(A1864)),NOT(ISBLANK(B1864)),NOT(ISBLANK(E1864)),AND(E1864-VLOOKUP(A1864,'ListaN68 02-02-2025'!$A$12:$E$13375,5,0)&gt;=-2,E1864-VLOOKUP(A1864,'ListaN68 02-02-2025'!$A$12:$E$13375,5,0)&lt;=2)),"Igual",IF(AND(NOT(ISBLANK(A1864)),NOT(ISBLANK(B1864)),NOT(ISBLANK(E1864)),E1864-VLOOKUP(A1864,'ListaN68 02-02-2025'!$A$12:$E$13375,5,0)&gt;2),"Aumento",IF(AND(NOT(ISBLANK(A1864)),NOT(ISBLANK(B1864)),NOT(ISBLANK(E1864)),E1864-VLOOKUP(A1864,'ListaN68 02-02-2025'!$A$12:$E$13375,5,0)&lt;2),"Bajo","Error en codigo")))))))</f>
        <v>Igual</v>
      </c>
    </row>
    <row r="1865" spans="1:32" x14ac:dyDescent="0.2">
      <c r="A1865" s="1" t="s">
        <v>2103</v>
      </c>
      <c r="B1865" t="s">
        <v>2104</v>
      </c>
      <c r="C1865" t="s">
        <v>4964</v>
      </c>
      <c r="D1865">
        <v>21</v>
      </c>
      <c r="E1865" s="46">
        <v>3145.0569999999998</v>
      </c>
      <c r="F1865" s="44"/>
      <c r="G1865" s="46"/>
      <c r="AF1865" t="str">
        <f>IF(AND(ISBLANK(A1865),ISBLANK(B1865),ISBLANK(E1865)),"Blanco",IF(AND(ISBLANK(A1865),NOT(ISBLANK(B1865))),"Titulo",IF(AND(NOT(ISBLANK(A1865)),NOT(ISBLANK(B1865)),ISBLANK(E1865),IFERROR(FIND("FF--",A1865)&gt;1,FALSE)),"F.Comercializacion",IF(AND(NOT(ISBLANK(A1865)),NOT(ISBLANK(B1865)),NOT(ISBLANK(E1865)),ISERROR(VLOOKUP(A1865,'ListaN68 02-02-2025'!$A$12:$E$13375,5,0))),"Nuevo",IF(AND(NOT(ISBLANK(A1865)),NOT(ISBLANK(B1865)),NOT(ISBLANK(E1865)),AND(E1865-VLOOKUP(A1865,'ListaN68 02-02-2025'!$A$12:$E$13375,5,0)&gt;=-2,E1865-VLOOKUP(A1865,'ListaN68 02-02-2025'!$A$12:$E$13375,5,0)&lt;=2)),"Igual",IF(AND(NOT(ISBLANK(A1865)),NOT(ISBLANK(B1865)),NOT(ISBLANK(E1865)),E1865-VLOOKUP(A1865,'ListaN68 02-02-2025'!$A$12:$E$13375,5,0)&gt;2),"Aumento",IF(AND(NOT(ISBLANK(A1865)),NOT(ISBLANK(B1865)),NOT(ISBLANK(E1865)),E1865-VLOOKUP(A1865,'ListaN68 02-02-2025'!$A$12:$E$13375,5,0)&lt;2),"Bajo","Error en codigo")))))))</f>
        <v>Igual</v>
      </c>
    </row>
    <row r="1866" spans="1:32" x14ac:dyDescent="0.2">
      <c r="A1866" s="1" t="s">
        <v>1561</v>
      </c>
      <c r="B1866" t="s">
        <v>2543</v>
      </c>
      <c r="C1866" t="s">
        <v>4964</v>
      </c>
      <c r="D1866">
        <v>21</v>
      </c>
      <c r="E1866" s="46">
        <v>3508.7049999999999</v>
      </c>
      <c r="F1866" s="44"/>
      <c r="G1866" s="46"/>
      <c r="AF1866" t="str">
        <f>IF(AND(ISBLANK(A1866),ISBLANK(B1866),ISBLANK(E1866)),"Blanco",IF(AND(ISBLANK(A1866),NOT(ISBLANK(B1866))),"Titulo",IF(AND(NOT(ISBLANK(A1866)),NOT(ISBLANK(B1866)),ISBLANK(E1866),IFERROR(FIND("FF--",A1866)&gt;1,FALSE)),"F.Comercializacion",IF(AND(NOT(ISBLANK(A1866)),NOT(ISBLANK(B1866)),NOT(ISBLANK(E1866)),ISERROR(VLOOKUP(A1866,'ListaN68 02-02-2025'!$A$12:$E$13375,5,0))),"Nuevo",IF(AND(NOT(ISBLANK(A1866)),NOT(ISBLANK(B1866)),NOT(ISBLANK(E1866)),AND(E1866-VLOOKUP(A1866,'ListaN68 02-02-2025'!$A$12:$E$13375,5,0)&gt;=-2,E1866-VLOOKUP(A1866,'ListaN68 02-02-2025'!$A$12:$E$13375,5,0)&lt;=2)),"Igual",IF(AND(NOT(ISBLANK(A1866)),NOT(ISBLANK(B1866)),NOT(ISBLANK(E1866)),E1866-VLOOKUP(A1866,'ListaN68 02-02-2025'!$A$12:$E$13375,5,0)&gt;2),"Aumento",IF(AND(NOT(ISBLANK(A1866)),NOT(ISBLANK(B1866)),NOT(ISBLANK(E1866)),E1866-VLOOKUP(A1866,'ListaN68 02-02-2025'!$A$12:$E$13375,5,0)&lt;2),"Bajo","Error en codigo")))))))</f>
        <v>Igual</v>
      </c>
    </row>
    <row r="1867" spans="1:32" x14ac:dyDescent="0.2">
      <c r="A1867" s="1" t="s">
        <v>2105</v>
      </c>
      <c r="B1867" t="s">
        <v>2106</v>
      </c>
      <c r="C1867" t="s">
        <v>4964</v>
      </c>
      <c r="D1867">
        <v>21</v>
      </c>
      <c r="E1867" s="46">
        <v>3508.7049999999999</v>
      </c>
      <c r="F1867" s="44"/>
      <c r="G1867" s="46"/>
      <c r="AF1867" t="str">
        <f>IF(AND(ISBLANK(A1867),ISBLANK(B1867),ISBLANK(E1867)),"Blanco",IF(AND(ISBLANK(A1867),NOT(ISBLANK(B1867))),"Titulo",IF(AND(NOT(ISBLANK(A1867)),NOT(ISBLANK(B1867)),ISBLANK(E1867),IFERROR(FIND("FF--",A1867)&gt;1,FALSE)),"F.Comercializacion",IF(AND(NOT(ISBLANK(A1867)),NOT(ISBLANK(B1867)),NOT(ISBLANK(E1867)),ISERROR(VLOOKUP(A1867,'ListaN68 02-02-2025'!$A$12:$E$13375,5,0))),"Nuevo",IF(AND(NOT(ISBLANK(A1867)),NOT(ISBLANK(B1867)),NOT(ISBLANK(E1867)),AND(E1867-VLOOKUP(A1867,'ListaN68 02-02-2025'!$A$12:$E$13375,5,0)&gt;=-2,E1867-VLOOKUP(A1867,'ListaN68 02-02-2025'!$A$12:$E$13375,5,0)&lt;=2)),"Igual",IF(AND(NOT(ISBLANK(A1867)),NOT(ISBLANK(B1867)),NOT(ISBLANK(E1867)),E1867-VLOOKUP(A1867,'ListaN68 02-02-2025'!$A$12:$E$13375,5,0)&gt;2),"Aumento",IF(AND(NOT(ISBLANK(A1867)),NOT(ISBLANK(B1867)),NOT(ISBLANK(E1867)),E1867-VLOOKUP(A1867,'ListaN68 02-02-2025'!$A$12:$E$13375,5,0)&lt;2),"Bajo","Error en codigo")))))))</f>
        <v>Igual</v>
      </c>
    </row>
    <row r="1868" spans="1:32" x14ac:dyDescent="0.2">
      <c r="C1868"/>
      <c r="E1868" s="46"/>
      <c r="F1868" s="44"/>
      <c r="G1868" s="46"/>
      <c r="AF1868" t="str">
        <f>IF(AND(ISBLANK(A1868),ISBLANK(B1868),ISBLANK(E1868)),"Blanco",IF(AND(ISBLANK(A1868),NOT(ISBLANK(B1868))),"Titulo",IF(AND(NOT(ISBLANK(A1868)),NOT(ISBLANK(B1868)),ISBLANK(E1868),IFERROR(FIND("FF--",A1868)&gt;1,FALSE)),"F.Comercializacion",IF(AND(NOT(ISBLANK(A1868)),NOT(ISBLANK(B1868)),NOT(ISBLANK(E1868)),ISERROR(VLOOKUP(A1868,'ListaN68 02-02-2025'!$A$12:$E$13375,5,0))),"Nuevo",IF(AND(NOT(ISBLANK(A1868)),NOT(ISBLANK(B1868)),NOT(ISBLANK(E1868)),AND(E1868-VLOOKUP(A1868,'ListaN68 02-02-2025'!$A$12:$E$13375,5,0)&gt;=-2,E1868-VLOOKUP(A1868,'ListaN68 02-02-2025'!$A$12:$E$13375,5,0)&lt;=2)),"Igual",IF(AND(NOT(ISBLANK(A1868)),NOT(ISBLANK(B1868)),NOT(ISBLANK(E1868)),E1868-VLOOKUP(A1868,'ListaN68 02-02-2025'!$A$12:$E$13375,5,0)&gt;2),"Aumento",IF(AND(NOT(ISBLANK(A1868)),NOT(ISBLANK(B1868)),NOT(ISBLANK(E1868)),E1868-VLOOKUP(A1868,'ListaN68 02-02-2025'!$A$12:$E$13375,5,0)&lt;2),"Bajo","Error en codigo")))))))</f>
        <v>Blanco</v>
      </c>
    </row>
    <row r="1869" spans="1:32" x14ac:dyDescent="0.2">
      <c r="B1869" t="s">
        <v>2287</v>
      </c>
      <c r="C1869"/>
      <c r="E1869" s="46"/>
      <c r="F1869" s="44"/>
      <c r="G1869" s="46"/>
      <c r="AF1869" t="str">
        <f>IF(AND(ISBLANK(A1869),ISBLANK(B1869),ISBLANK(E1869)),"Blanco",IF(AND(ISBLANK(A1869),NOT(ISBLANK(B1869))),"Titulo",IF(AND(NOT(ISBLANK(A1869)),NOT(ISBLANK(B1869)),ISBLANK(E1869),IFERROR(FIND("FF--",A1869)&gt;1,FALSE)),"F.Comercializacion",IF(AND(NOT(ISBLANK(A1869)),NOT(ISBLANK(B1869)),NOT(ISBLANK(E1869)),ISERROR(VLOOKUP(A1869,'ListaN68 02-02-2025'!$A$12:$E$13375,5,0))),"Nuevo",IF(AND(NOT(ISBLANK(A1869)),NOT(ISBLANK(B1869)),NOT(ISBLANK(E1869)),AND(E1869-VLOOKUP(A1869,'ListaN68 02-02-2025'!$A$12:$E$13375,5,0)&gt;=-2,E1869-VLOOKUP(A1869,'ListaN68 02-02-2025'!$A$12:$E$13375,5,0)&lt;=2)),"Igual",IF(AND(NOT(ISBLANK(A1869)),NOT(ISBLANK(B1869)),NOT(ISBLANK(E1869)),E1869-VLOOKUP(A1869,'ListaN68 02-02-2025'!$A$12:$E$13375,5,0)&gt;2),"Aumento",IF(AND(NOT(ISBLANK(A1869)),NOT(ISBLANK(B1869)),NOT(ISBLANK(E1869)),E1869-VLOOKUP(A1869,'ListaN68 02-02-2025'!$A$12:$E$13375,5,0)&lt;2),"Bajo","Error en codigo")))))))</f>
        <v>Titulo</v>
      </c>
    </row>
    <row r="1870" spans="1:32" x14ac:dyDescent="0.2">
      <c r="C1870"/>
      <c r="E1870" s="46"/>
      <c r="F1870" s="44"/>
      <c r="G1870" s="46"/>
      <c r="AF1870" t="str">
        <f>IF(AND(ISBLANK(A1870),ISBLANK(B1870),ISBLANK(E1870)),"Blanco",IF(AND(ISBLANK(A1870),NOT(ISBLANK(B1870))),"Titulo",IF(AND(NOT(ISBLANK(A1870)),NOT(ISBLANK(B1870)),ISBLANK(E1870),IFERROR(FIND("FF--",A1870)&gt;1,FALSE)),"F.Comercializacion",IF(AND(NOT(ISBLANK(A1870)),NOT(ISBLANK(B1870)),NOT(ISBLANK(E1870)),ISERROR(VLOOKUP(A1870,'ListaN68 02-02-2025'!$A$12:$E$13375,5,0))),"Nuevo",IF(AND(NOT(ISBLANK(A1870)),NOT(ISBLANK(B1870)),NOT(ISBLANK(E1870)),AND(E1870-VLOOKUP(A1870,'ListaN68 02-02-2025'!$A$12:$E$13375,5,0)&gt;=-2,E1870-VLOOKUP(A1870,'ListaN68 02-02-2025'!$A$12:$E$13375,5,0)&lt;=2)),"Igual",IF(AND(NOT(ISBLANK(A1870)),NOT(ISBLANK(B1870)),NOT(ISBLANK(E1870)),E1870-VLOOKUP(A1870,'ListaN68 02-02-2025'!$A$12:$E$13375,5,0)&gt;2),"Aumento",IF(AND(NOT(ISBLANK(A1870)),NOT(ISBLANK(B1870)),NOT(ISBLANK(E1870)),E1870-VLOOKUP(A1870,'ListaN68 02-02-2025'!$A$12:$E$13375,5,0)&lt;2),"Bajo","Error en codigo")))))))</f>
        <v>Blanco</v>
      </c>
    </row>
    <row r="1871" spans="1:32" x14ac:dyDescent="0.2">
      <c r="A1871" s="1">
        <v>376720</v>
      </c>
      <c r="B1871" t="s">
        <v>3703</v>
      </c>
      <c r="C1871" t="s">
        <v>4964</v>
      </c>
      <c r="D1871">
        <v>21</v>
      </c>
      <c r="E1871" s="46">
        <v>3878.8845000000001</v>
      </c>
      <c r="F1871" s="44">
        <v>-3.6217701523213797E-2</v>
      </c>
      <c r="G1871" s="46"/>
      <c r="AF1871" t="str">
        <f>IF(AND(ISBLANK(A1871),ISBLANK(B1871),ISBLANK(E1871)),"Blanco",IF(AND(ISBLANK(A1871),NOT(ISBLANK(B1871))),"Titulo",IF(AND(NOT(ISBLANK(A1871)),NOT(ISBLANK(B1871)),ISBLANK(E1871),IFERROR(FIND("FF--",A1871)&gt;1,FALSE)),"F.Comercializacion",IF(AND(NOT(ISBLANK(A1871)),NOT(ISBLANK(B1871)),NOT(ISBLANK(E1871)),ISERROR(VLOOKUP(A1871,'ListaN68 02-02-2025'!$A$12:$E$13375,5,0))),"Nuevo",IF(AND(NOT(ISBLANK(A1871)),NOT(ISBLANK(B1871)),NOT(ISBLANK(E1871)),AND(E1871-VLOOKUP(A1871,'ListaN68 02-02-2025'!$A$12:$E$13375,5,0)&gt;=-2,E1871-VLOOKUP(A1871,'ListaN68 02-02-2025'!$A$12:$E$13375,5,0)&lt;=2)),"Igual",IF(AND(NOT(ISBLANK(A1871)),NOT(ISBLANK(B1871)),NOT(ISBLANK(E1871)),E1871-VLOOKUP(A1871,'ListaN68 02-02-2025'!$A$12:$E$13375,5,0)&gt;2),"Aumento",IF(AND(NOT(ISBLANK(A1871)),NOT(ISBLANK(B1871)),NOT(ISBLANK(E1871)),E1871-VLOOKUP(A1871,'ListaN68 02-02-2025'!$A$12:$E$13375,5,0)&lt;2),"Bajo","Error en codigo")))))))</f>
        <v>Bajo</v>
      </c>
    </row>
    <row r="1872" spans="1:32" x14ac:dyDescent="0.2">
      <c r="A1872" s="1">
        <v>376721</v>
      </c>
      <c r="B1872" t="s">
        <v>3704</v>
      </c>
      <c r="C1872" t="s">
        <v>4964</v>
      </c>
      <c r="D1872">
        <v>21</v>
      </c>
      <c r="E1872" s="46">
        <v>5119.7084999999997</v>
      </c>
      <c r="F1872" s="44">
        <v>-3.6693982588381302E-2</v>
      </c>
      <c r="G1872" s="46"/>
      <c r="AF1872" t="str">
        <f>IF(AND(ISBLANK(A1872),ISBLANK(B1872),ISBLANK(E1872)),"Blanco",IF(AND(ISBLANK(A1872),NOT(ISBLANK(B1872))),"Titulo",IF(AND(NOT(ISBLANK(A1872)),NOT(ISBLANK(B1872)),ISBLANK(E1872),IFERROR(FIND("FF--",A1872)&gt;1,FALSE)),"F.Comercializacion",IF(AND(NOT(ISBLANK(A1872)),NOT(ISBLANK(B1872)),NOT(ISBLANK(E1872)),ISERROR(VLOOKUP(A1872,'ListaN68 02-02-2025'!$A$12:$E$13375,5,0))),"Nuevo",IF(AND(NOT(ISBLANK(A1872)),NOT(ISBLANK(B1872)),NOT(ISBLANK(E1872)),AND(E1872-VLOOKUP(A1872,'ListaN68 02-02-2025'!$A$12:$E$13375,5,0)&gt;=-2,E1872-VLOOKUP(A1872,'ListaN68 02-02-2025'!$A$12:$E$13375,5,0)&lt;=2)),"Igual",IF(AND(NOT(ISBLANK(A1872)),NOT(ISBLANK(B1872)),NOT(ISBLANK(E1872)),E1872-VLOOKUP(A1872,'ListaN68 02-02-2025'!$A$12:$E$13375,5,0)&gt;2),"Aumento",IF(AND(NOT(ISBLANK(A1872)),NOT(ISBLANK(B1872)),NOT(ISBLANK(E1872)),E1872-VLOOKUP(A1872,'ListaN68 02-02-2025'!$A$12:$E$13375,5,0)&lt;2),"Bajo","Error en codigo")))))))</f>
        <v>Bajo</v>
      </c>
    </row>
    <row r="1873" spans="1:32" x14ac:dyDescent="0.2">
      <c r="A1873" s="1">
        <v>376722</v>
      </c>
      <c r="B1873" t="s">
        <v>3705</v>
      </c>
      <c r="C1873" t="s">
        <v>5020</v>
      </c>
      <c r="D1873">
        <v>21</v>
      </c>
      <c r="E1873" s="46">
        <v>5964.9179999999997</v>
      </c>
      <c r="F1873" s="44">
        <v>-3.6805359989458886E-2</v>
      </c>
      <c r="G1873" s="46"/>
      <c r="AF1873" t="str">
        <f>IF(AND(ISBLANK(A1873),ISBLANK(B1873),ISBLANK(E1873)),"Blanco",IF(AND(ISBLANK(A1873),NOT(ISBLANK(B1873))),"Titulo",IF(AND(NOT(ISBLANK(A1873)),NOT(ISBLANK(B1873)),ISBLANK(E1873),IFERROR(FIND("FF--",A1873)&gt;1,FALSE)),"F.Comercializacion",IF(AND(NOT(ISBLANK(A1873)),NOT(ISBLANK(B1873)),NOT(ISBLANK(E1873)),ISERROR(VLOOKUP(A1873,'ListaN68 02-02-2025'!$A$12:$E$13375,5,0))),"Nuevo",IF(AND(NOT(ISBLANK(A1873)),NOT(ISBLANK(B1873)),NOT(ISBLANK(E1873)),AND(E1873-VLOOKUP(A1873,'ListaN68 02-02-2025'!$A$12:$E$13375,5,0)&gt;=-2,E1873-VLOOKUP(A1873,'ListaN68 02-02-2025'!$A$12:$E$13375,5,0)&lt;=2)),"Igual",IF(AND(NOT(ISBLANK(A1873)),NOT(ISBLANK(B1873)),NOT(ISBLANK(E1873)),E1873-VLOOKUP(A1873,'ListaN68 02-02-2025'!$A$12:$E$13375,5,0)&gt;2),"Aumento",IF(AND(NOT(ISBLANK(A1873)),NOT(ISBLANK(B1873)),NOT(ISBLANK(E1873)),E1873-VLOOKUP(A1873,'ListaN68 02-02-2025'!$A$12:$E$13375,5,0)&lt;2),"Bajo","Error en codigo")))))))</f>
        <v>Bajo</v>
      </c>
    </row>
    <row r="1874" spans="1:32" x14ac:dyDescent="0.2">
      <c r="A1874" s="1">
        <v>376723</v>
      </c>
      <c r="B1874" t="s">
        <v>3706</v>
      </c>
      <c r="C1874" t="s">
        <v>5028</v>
      </c>
      <c r="D1874">
        <v>21</v>
      </c>
      <c r="E1874" s="46">
        <v>10406.3055</v>
      </c>
      <c r="F1874" s="44">
        <v>-3.6477550150815663E-2</v>
      </c>
      <c r="G1874" s="46"/>
      <c r="AF1874" t="str">
        <f>IF(AND(ISBLANK(A1874),ISBLANK(B1874),ISBLANK(E1874)),"Blanco",IF(AND(ISBLANK(A1874),NOT(ISBLANK(B1874))),"Titulo",IF(AND(NOT(ISBLANK(A1874)),NOT(ISBLANK(B1874)),ISBLANK(E1874),IFERROR(FIND("FF--",A1874)&gt;1,FALSE)),"F.Comercializacion",IF(AND(NOT(ISBLANK(A1874)),NOT(ISBLANK(B1874)),NOT(ISBLANK(E1874)),ISERROR(VLOOKUP(A1874,'ListaN68 02-02-2025'!$A$12:$E$13375,5,0))),"Nuevo",IF(AND(NOT(ISBLANK(A1874)),NOT(ISBLANK(B1874)),NOT(ISBLANK(E1874)),AND(E1874-VLOOKUP(A1874,'ListaN68 02-02-2025'!$A$12:$E$13375,5,0)&gt;=-2,E1874-VLOOKUP(A1874,'ListaN68 02-02-2025'!$A$12:$E$13375,5,0)&lt;=2)),"Igual",IF(AND(NOT(ISBLANK(A1874)),NOT(ISBLANK(B1874)),NOT(ISBLANK(E1874)),E1874-VLOOKUP(A1874,'ListaN68 02-02-2025'!$A$12:$E$13375,5,0)&gt;2),"Aumento",IF(AND(NOT(ISBLANK(A1874)),NOT(ISBLANK(B1874)),NOT(ISBLANK(E1874)),E1874-VLOOKUP(A1874,'ListaN68 02-02-2025'!$A$12:$E$13375,5,0)&lt;2),"Bajo","Error en codigo")))))))</f>
        <v>Bajo</v>
      </c>
    </row>
    <row r="1875" spans="1:32" x14ac:dyDescent="0.2">
      <c r="A1875" s="1">
        <v>376795</v>
      </c>
      <c r="B1875" t="s">
        <v>4827</v>
      </c>
      <c r="C1875" t="s">
        <v>4946</v>
      </c>
      <c r="D1875">
        <v>21</v>
      </c>
      <c r="E1875" s="46">
        <v>17173.365000000002</v>
      </c>
      <c r="F1875" s="44">
        <v>-3.6720809980937519E-2</v>
      </c>
      <c r="G1875" s="46"/>
      <c r="AF1875" t="str">
        <f>IF(AND(ISBLANK(A1875),ISBLANK(B1875),ISBLANK(E1875)),"Blanco",IF(AND(ISBLANK(A1875),NOT(ISBLANK(B1875))),"Titulo",IF(AND(NOT(ISBLANK(A1875)),NOT(ISBLANK(B1875)),ISBLANK(E1875),IFERROR(FIND("FF--",A1875)&gt;1,FALSE)),"F.Comercializacion",IF(AND(NOT(ISBLANK(A1875)),NOT(ISBLANK(B1875)),NOT(ISBLANK(E1875)),ISERROR(VLOOKUP(A1875,'ListaN68 02-02-2025'!$A$12:$E$13375,5,0))),"Nuevo",IF(AND(NOT(ISBLANK(A1875)),NOT(ISBLANK(B1875)),NOT(ISBLANK(E1875)),AND(E1875-VLOOKUP(A1875,'ListaN68 02-02-2025'!$A$12:$E$13375,5,0)&gt;=-2,E1875-VLOOKUP(A1875,'ListaN68 02-02-2025'!$A$12:$E$13375,5,0)&lt;=2)),"Igual",IF(AND(NOT(ISBLANK(A1875)),NOT(ISBLANK(B1875)),NOT(ISBLANK(E1875)),E1875-VLOOKUP(A1875,'ListaN68 02-02-2025'!$A$12:$E$13375,5,0)&gt;2),"Aumento",IF(AND(NOT(ISBLANK(A1875)),NOT(ISBLANK(B1875)),NOT(ISBLANK(E1875)),E1875-VLOOKUP(A1875,'ListaN68 02-02-2025'!$A$12:$E$13375,5,0)&lt;2),"Bajo","Error en codigo")))))))</f>
        <v>Bajo</v>
      </c>
    </row>
    <row r="1876" spans="1:32" x14ac:dyDescent="0.2">
      <c r="C1876"/>
      <c r="E1876" s="46"/>
      <c r="F1876" s="44"/>
      <c r="G1876" s="46"/>
      <c r="AF1876" t="str">
        <f>IF(AND(ISBLANK(A1876),ISBLANK(B1876),ISBLANK(E1876)),"Blanco",IF(AND(ISBLANK(A1876),NOT(ISBLANK(B1876))),"Titulo",IF(AND(NOT(ISBLANK(A1876)),NOT(ISBLANK(B1876)),ISBLANK(E1876),IFERROR(FIND("FF--",A1876)&gt;1,FALSE)),"F.Comercializacion",IF(AND(NOT(ISBLANK(A1876)),NOT(ISBLANK(B1876)),NOT(ISBLANK(E1876)),ISERROR(VLOOKUP(A1876,'ListaN68 02-02-2025'!$A$12:$E$13375,5,0))),"Nuevo",IF(AND(NOT(ISBLANK(A1876)),NOT(ISBLANK(B1876)),NOT(ISBLANK(E1876)),AND(E1876-VLOOKUP(A1876,'ListaN68 02-02-2025'!$A$12:$E$13375,5,0)&gt;=-2,E1876-VLOOKUP(A1876,'ListaN68 02-02-2025'!$A$12:$E$13375,5,0)&lt;=2)),"Igual",IF(AND(NOT(ISBLANK(A1876)),NOT(ISBLANK(B1876)),NOT(ISBLANK(E1876)),E1876-VLOOKUP(A1876,'ListaN68 02-02-2025'!$A$12:$E$13375,5,0)&gt;2),"Aumento",IF(AND(NOT(ISBLANK(A1876)),NOT(ISBLANK(B1876)),NOT(ISBLANK(E1876)),E1876-VLOOKUP(A1876,'ListaN68 02-02-2025'!$A$12:$E$13375,5,0)&lt;2),"Bajo","Error en codigo")))))))</f>
        <v>Blanco</v>
      </c>
    </row>
    <row r="1877" spans="1:32" x14ac:dyDescent="0.2">
      <c r="B1877" t="s">
        <v>864</v>
      </c>
      <c r="C1877"/>
      <c r="E1877" s="46"/>
      <c r="F1877" s="44"/>
      <c r="G1877" s="46"/>
      <c r="AF1877" t="str">
        <f>IF(AND(ISBLANK(A1877),ISBLANK(B1877),ISBLANK(E1877)),"Blanco",IF(AND(ISBLANK(A1877),NOT(ISBLANK(B1877))),"Titulo",IF(AND(NOT(ISBLANK(A1877)),NOT(ISBLANK(B1877)),ISBLANK(E1877),IFERROR(FIND("FF--",A1877)&gt;1,FALSE)),"F.Comercializacion",IF(AND(NOT(ISBLANK(A1877)),NOT(ISBLANK(B1877)),NOT(ISBLANK(E1877)),ISERROR(VLOOKUP(A1877,'ListaN68 02-02-2025'!$A$12:$E$13375,5,0))),"Nuevo",IF(AND(NOT(ISBLANK(A1877)),NOT(ISBLANK(B1877)),NOT(ISBLANK(E1877)),AND(E1877-VLOOKUP(A1877,'ListaN68 02-02-2025'!$A$12:$E$13375,5,0)&gt;=-2,E1877-VLOOKUP(A1877,'ListaN68 02-02-2025'!$A$12:$E$13375,5,0)&lt;=2)),"Igual",IF(AND(NOT(ISBLANK(A1877)),NOT(ISBLANK(B1877)),NOT(ISBLANK(E1877)),E1877-VLOOKUP(A1877,'ListaN68 02-02-2025'!$A$12:$E$13375,5,0)&gt;2),"Aumento",IF(AND(NOT(ISBLANK(A1877)),NOT(ISBLANK(B1877)),NOT(ISBLANK(E1877)),E1877-VLOOKUP(A1877,'ListaN68 02-02-2025'!$A$12:$E$13375,5,0)&lt;2),"Bajo","Error en codigo")))))))</f>
        <v>Titulo</v>
      </c>
    </row>
    <row r="1878" spans="1:32" x14ac:dyDescent="0.2">
      <c r="C1878"/>
      <c r="E1878" s="46"/>
      <c r="F1878" s="44"/>
      <c r="G1878" s="46"/>
      <c r="AF1878" t="str">
        <f>IF(AND(ISBLANK(A1878),ISBLANK(B1878),ISBLANK(E1878)),"Blanco",IF(AND(ISBLANK(A1878),NOT(ISBLANK(B1878))),"Titulo",IF(AND(NOT(ISBLANK(A1878)),NOT(ISBLANK(B1878)),ISBLANK(E1878),IFERROR(FIND("FF--",A1878)&gt;1,FALSE)),"F.Comercializacion",IF(AND(NOT(ISBLANK(A1878)),NOT(ISBLANK(B1878)),NOT(ISBLANK(E1878)),ISERROR(VLOOKUP(A1878,'ListaN68 02-02-2025'!$A$12:$E$13375,5,0))),"Nuevo",IF(AND(NOT(ISBLANK(A1878)),NOT(ISBLANK(B1878)),NOT(ISBLANK(E1878)),AND(E1878-VLOOKUP(A1878,'ListaN68 02-02-2025'!$A$12:$E$13375,5,0)&gt;=-2,E1878-VLOOKUP(A1878,'ListaN68 02-02-2025'!$A$12:$E$13375,5,0)&lt;=2)),"Igual",IF(AND(NOT(ISBLANK(A1878)),NOT(ISBLANK(B1878)),NOT(ISBLANK(E1878)),E1878-VLOOKUP(A1878,'ListaN68 02-02-2025'!$A$12:$E$13375,5,0)&gt;2),"Aumento",IF(AND(NOT(ISBLANK(A1878)),NOT(ISBLANK(B1878)),NOT(ISBLANK(E1878)),E1878-VLOOKUP(A1878,'ListaN68 02-02-2025'!$A$12:$E$13375,5,0)&lt;2),"Bajo","Error en codigo")))))))</f>
        <v>Blanco</v>
      </c>
    </row>
    <row r="1879" spans="1:32" x14ac:dyDescent="0.2">
      <c r="A1879" s="1" t="s">
        <v>1485</v>
      </c>
      <c r="B1879" t="s">
        <v>1486</v>
      </c>
      <c r="C1879" t="s">
        <v>4960</v>
      </c>
      <c r="D1879">
        <v>21</v>
      </c>
      <c r="E1879" s="46">
        <v>20381.931</v>
      </c>
      <c r="F1879" s="44">
        <v>-6.8259385665527805E-3</v>
      </c>
      <c r="G1879" s="46"/>
      <c r="AF1879" t="str">
        <f>IF(AND(ISBLANK(A1879),ISBLANK(B1879),ISBLANK(E1879)),"Blanco",IF(AND(ISBLANK(A1879),NOT(ISBLANK(B1879))),"Titulo",IF(AND(NOT(ISBLANK(A1879)),NOT(ISBLANK(B1879)),ISBLANK(E1879),IFERROR(FIND("FF--",A1879)&gt;1,FALSE)),"F.Comercializacion",IF(AND(NOT(ISBLANK(A1879)),NOT(ISBLANK(B1879)),NOT(ISBLANK(E1879)),ISERROR(VLOOKUP(A1879,'ListaN68 02-02-2025'!$A$12:$E$13375,5,0))),"Nuevo",IF(AND(NOT(ISBLANK(A1879)),NOT(ISBLANK(B1879)),NOT(ISBLANK(E1879)),AND(E1879-VLOOKUP(A1879,'ListaN68 02-02-2025'!$A$12:$E$13375,5,0)&gt;=-2,E1879-VLOOKUP(A1879,'ListaN68 02-02-2025'!$A$12:$E$13375,5,0)&lt;=2)),"Igual",IF(AND(NOT(ISBLANK(A1879)),NOT(ISBLANK(B1879)),NOT(ISBLANK(E1879)),E1879-VLOOKUP(A1879,'ListaN68 02-02-2025'!$A$12:$E$13375,5,0)&gt;2),"Aumento",IF(AND(NOT(ISBLANK(A1879)),NOT(ISBLANK(B1879)),NOT(ISBLANK(E1879)),E1879-VLOOKUP(A1879,'ListaN68 02-02-2025'!$A$12:$E$13375,5,0)&lt;2),"Bajo","Error en codigo")))))))</f>
        <v>Bajo</v>
      </c>
    </row>
    <row r="1880" spans="1:32" x14ac:dyDescent="0.2">
      <c r="A1880" s="1" t="s">
        <v>1483</v>
      </c>
      <c r="B1880" t="s">
        <v>1484</v>
      </c>
      <c r="C1880" t="s">
        <v>4960</v>
      </c>
      <c r="D1880">
        <v>21</v>
      </c>
      <c r="E1880" s="46">
        <v>32193.33</v>
      </c>
      <c r="F1880" s="44">
        <v>-6.8259385665528916E-3</v>
      </c>
      <c r="G1880" s="46"/>
      <c r="AF1880" t="str">
        <f>IF(AND(ISBLANK(A1880),ISBLANK(B1880),ISBLANK(E1880)),"Blanco",IF(AND(ISBLANK(A1880),NOT(ISBLANK(B1880))),"Titulo",IF(AND(NOT(ISBLANK(A1880)),NOT(ISBLANK(B1880)),ISBLANK(E1880),IFERROR(FIND("FF--",A1880)&gt;1,FALSE)),"F.Comercializacion",IF(AND(NOT(ISBLANK(A1880)),NOT(ISBLANK(B1880)),NOT(ISBLANK(E1880)),ISERROR(VLOOKUP(A1880,'ListaN68 02-02-2025'!$A$12:$E$13375,5,0))),"Nuevo",IF(AND(NOT(ISBLANK(A1880)),NOT(ISBLANK(B1880)),NOT(ISBLANK(E1880)),AND(E1880-VLOOKUP(A1880,'ListaN68 02-02-2025'!$A$12:$E$13375,5,0)&gt;=-2,E1880-VLOOKUP(A1880,'ListaN68 02-02-2025'!$A$12:$E$13375,5,0)&lt;=2)),"Igual",IF(AND(NOT(ISBLANK(A1880)),NOT(ISBLANK(B1880)),NOT(ISBLANK(E1880)),E1880-VLOOKUP(A1880,'ListaN68 02-02-2025'!$A$12:$E$13375,5,0)&gt;2),"Aumento",IF(AND(NOT(ISBLANK(A1880)),NOT(ISBLANK(B1880)),NOT(ISBLANK(E1880)),E1880-VLOOKUP(A1880,'ListaN68 02-02-2025'!$A$12:$E$13375,5,0)&lt;2),"Bajo","Error en codigo")))))))</f>
        <v>Bajo</v>
      </c>
    </row>
    <row r="1881" spans="1:32" x14ac:dyDescent="0.2">
      <c r="A1881" s="1" t="s">
        <v>6322</v>
      </c>
      <c r="B1881" t="s">
        <v>6323</v>
      </c>
      <c r="C1881" t="s">
        <v>4960</v>
      </c>
      <c r="D1881">
        <v>21</v>
      </c>
      <c r="E1881" s="46">
        <v>27240.510000000002</v>
      </c>
      <c r="F1881" s="44">
        <v>-6.8259385665528916E-3</v>
      </c>
      <c r="G1881" s="46"/>
      <c r="AF1881" t="str">
        <f>IF(AND(ISBLANK(A1881),ISBLANK(B1881),ISBLANK(E1881)),"Blanco",IF(AND(ISBLANK(A1881),NOT(ISBLANK(B1881))),"Titulo",IF(AND(NOT(ISBLANK(A1881)),NOT(ISBLANK(B1881)),ISBLANK(E1881),IFERROR(FIND("FF--",A1881)&gt;1,FALSE)),"F.Comercializacion",IF(AND(NOT(ISBLANK(A1881)),NOT(ISBLANK(B1881)),NOT(ISBLANK(E1881)),ISERROR(VLOOKUP(A1881,'ListaN68 02-02-2025'!$A$12:$E$13375,5,0))),"Nuevo",IF(AND(NOT(ISBLANK(A1881)),NOT(ISBLANK(B1881)),NOT(ISBLANK(E1881)),AND(E1881-VLOOKUP(A1881,'ListaN68 02-02-2025'!$A$12:$E$13375,5,0)&gt;=-2,E1881-VLOOKUP(A1881,'ListaN68 02-02-2025'!$A$12:$E$13375,5,0)&lt;=2)),"Igual",IF(AND(NOT(ISBLANK(A1881)),NOT(ISBLANK(B1881)),NOT(ISBLANK(E1881)),E1881-VLOOKUP(A1881,'ListaN68 02-02-2025'!$A$12:$E$13375,5,0)&gt;2),"Aumento",IF(AND(NOT(ISBLANK(A1881)),NOT(ISBLANK(B1881)),NOT(ISBLANK(E1881)),E1881-VLOOKUP(A1881,'ListaN68 02-02-2025'!$A$12:$E$13375,5,0)&lt;2),"Bajo","Error en codigo")))))))</f>
        <v>Bajo</v>
      </c>
    </row>
    <row r="1882" spans="1:32" x14ac:dyDescent="0.2">
      <c r="A1882" s="1" t="s">
        <v>5416</v>
      </c>
      <c r="B1882" t="s">
        <v>5417</v>
      </c>
      <c r="C1882" t="s">
        <v>4949</v>
      </c>
      <c r="D1882">
        <v>21</v>
      </c>
      <c r="E1882" s="46">
        <v>24764.1</v>
      </c>
      <c r="F1882" s="44">
        <v>-6.8259385665528916E-3</v>
      </c>
      <c r="G1882" s="46"/>
      <c r="AF1882" t="str">
        <f>IF(AND(ISBLANK(A1882),ISBLANK(B1882),ISBLANK(E1882)),"Blanco",IF(AND(ISBLANK(A1882),NOT(ISBLANK(B1882))),"Titulo",IF(AND(NOT(ISBLANK(A1882)),NOT(ISBLANK(B1882)),ISBLANK(E1882),IFERROR(FIND("FF--",A1882)&gt;1,FALSE)),"F.Comercializacion",IF(AND(NOT(ISBLANK(A1882)),NOT(ISBLANK(B1882)),NOT(ISBLANK(E1882)),ISERROR(VLOOKUP(A1882,'ListaN68 02-02-2025'!$A$12:$E$13375,5,0))),"Nuevo",IF(AND(NOT(ISBLANK(A1882)),NOT(ISBLANK(B1882)),NOT(ISBLANK(E1882)),AND(E1882-VLOOKUP(A1882,'ListaN68 02-02-2025'!$A$12:$E$13375,5,0)&gt;=-2,E1882-VLOOKUP(A1882,'ListaN68 02-02-2025'!$A$12:$E$13375,5,0)&lt;=2)),"Igual",IF(AND(NOT(ISBLANK(A1882)),NOT(ISBLANK(B1882)),NOT(ISBLANK(E1882)),E1882-VLOOKUP(A1882,'ListaN68 02-02-2025'!$A$12:$E$13375,5,0)&gt;2),"Aumento",IF(AND(NOT(ISBLANK(A1882)),NOT(ISBLANK(B1882)),NOT(ISBLANK(E1882)),E1882-VLOOKUP(A1882,'ListaN68 02-02-2025'!$A$12:$E$13375,5,0)&lt;2),"Bajo","Error en codigo")))))))</f>
        <v>Bajo</v>
      </c>
    </row>
    <row r="1883" spans="1:32" x14ac:dyDescent="0.2">
      <c r="A1883" s="1" t="s">
        <v>865</v>
      </c>
      <c r="B1883" t="s">
        <v>1505</v>
      </c>
      <c r="C1883" t="s">
        <v>4949</v>
      </c>
      <c r="D1883">
        <v>21</v>
      </c>
      <c r="E1883" s="46">
        <v>11762.9475</v>
      </c>
      <c r="F1883" s="44">
        <v>-6.8259385665528916E-3</v>
      </c>
      <c r="G1883" s="46"/>
      <c r="AF1883" t="str">
        <f>IF(AND(ISBLANK(A1883),ISBLANK(B1883),ISBLANK(E1883)),"Blanco",IF(AND(ISBLANK(A1883),NOT(ISBLANK(B1883))),"Titulo",IF(AND(NOT(ISBLANK(A1883)),NOT(ISBLANK(B1883)),ISBLANK(E1883),IFERROR(FIND("FF--",A1883)&gt;1,FALSE)),"F.Comercializacion",IF(AND(NOT(ISBLANK(A1883)),NOT(ISBLANK(B1883)),NOT(ISBLANK(E1883)),ISERROR(VLOOKUP(A1883,'ListaN68 02-02-2025'!$A$12:$E$13375,5,0))),"Nuevo",IF(AND(NOT(ISBLANK(A1883)),NOT(ISBLANK(B1883)),NOT(ISBLANK(E1883)),AND(E1883-VLOOKUP(A1883,'ListaN68 02-02-2025'!$A$12:$E$13375,5,0)&gt;=-2,E1883-VLOOKUP(A1883,'ListaN68 02-02-2025'!$A$12:$E$13375,5,0)&lt;=2)),"Igual",IF(AND(NOT(ISBLANK(A1883)),NOT(ISBLANK(B1883)),NOT(ISBLANK(E1883)),E1883-VLOOKUP(A1883,'ListaN68 02-02-2025'!$A$12:$E$13375,5,0)&gt;2),"Aumento",IF(AND(NOT(ISBLANK(A1883)),NOT(ISBLANK(B1883)),NOT(ISBLANK(E1883)),E1883-VLOOKUP(A1883,'ListaN68 02-02-2025'!$A$12:$E$13375,5,0)&lt;2),"Bajo","Error en codigo")))))))</f>
        <v>Bajo</v>
      </c>
    </row>
    <row r="1884" spans="1:32" x14ac:dyDescent="0.2">
      <c r="A1884" s="1" t="s">
        <v>866</v>
      </c>
      <c r="B1884" t="s">
        <v>867</v>
      </c>
      <c r="C1884" t="s">
        <v>4949</v>
      </c>
      <c r="D1884">
        <v>21</v>
      </c>
      <c r="E1884" s="46">
        <v>12424.827000000001</v>
      </c>
      <c r="F1884" s="44">
        <v>-6.8259385665528916E-3</v>
      </c>
      <c r="G1884" s="46"/>
      <c r="AF1884" t="str">
        <f>IF(AND(ISBLANK(A1884),ISBLANK(B1884),ISBLANK(E1884)),"Blanco",IF(AND(ISBLANK(A1884),NOT(ISBLANK(B1884))),"Titulo",IF(AND(NOT(ISBLANK(A1884)),NOT(ISBLANK(B1884)),ISBLANK(E1884),IFERROR(FIND("FF--",A1884)&gt;1,FALSE)),"F.Comercializacion",IF(AND(NOT(ISBLANK(A1884)),NOT(ISBLANK(B1884)),NOT(ISBLANK(E1884)),ISERROR(VLOOKUP(A1884,'ListaN68 02-02-2025'!$A$12:$E$13375,5,0))),"Nuevo",IF(AND(NOT(ISBLANK(A1884)),NOT(ISBLANK(B1884)),NOT(ISBLANK(E1884)),AND(E1884-VLOOKUP(A1884,'ListaN68 02-02-2025'!$A$12:$E$13375,5,0)&gt;=-2,E1884-VLOOKUP(A1884,'ListaN68 02-02-2025'!$A$12:$E$13375,5,0)&lt;=2)),"Igual",IF(AND(NOT(ISBLANK(A1884)),NOT(ISBLANK(B1884)),NOT(ISBLANK(E1884)),E1884-VLOOKUP(A1884,'ListaN68 02-02-2025'!$A$12:$E$13375,5,0)&gt;2),"Aumento",IF(AND(NOT(ISBLANK(A1884)),NOT(ISBLANK(B1884)),NOT(ISBLANK(E1884)),E1884-VLOOKUP(A1884,'ListaN68 02-02-2025'!$A$12:$E$13375,5,0)&lt;2),"Bajo","Error en codigo")))))))</f>
        <v>Bajo</v>
      </c>
    </row>
    <row r="1885" spans="1:32" x14ac:dyDescent="0.2">
      <c r="C1885"/>
      <c r="E1885" s="46"/>
      <c r="F1885" s="44"/>
      <c r="G1885" s="46"/>
      <c r="AF1885" t="str">
        <f>IF(AND(ISBLANK(A1885),ISBLANK(B1885),ISBLANK(E1885)),"Blanco",IF(AND(ISBLANK(A1885),NOT(ISBLANK(B1885))),"Titulo",IF(AND(NOT(ISBLANK(A1885)),NOT(ISBLANK(B1885)),ISBLANK(E1885),IFERROR(FIND("FF--",A1885)&gt;1,FALSE)),"F.Comercializacion",IF(AND(NOT(ISBLANK(A1885)),NOT(ISBLANK(B1885)),NOT(ISBLANK(E1885)),ISERROR(VLOOKUP(A1885,'ListaN68 02-02-2025'!$A$12:$E$13375,5,0))),"Nuevo",IF(AND(NOT(ISBLANK(A1885)),NOT(ISBLANK(B1885)),NOT(ISBLANK(E1885)),AND(E1885-VLOOKUP(A1885,'ListaN68 02-02-2025'!$A$12:$E$13375,5,0)&gt;=-2,E1885-VLOOKUP(A1885,'ListaN68 02-02-2025'!$A$12:$E$13375,5,0)&lt;=2)),"Igual",IF(AND(NOT(ISBLANK(A1885)),NOT(ISBLANK(B1885)),NOT(ISBLANK(E1885)),E1885-VLOOKUP(A1885,'ListaN68 02-02-2025'!$A$12:$E$13375,5,0)&gt;2),"Aumento",IF(AND(NOT(ISBLANK(A1885)),NOT(ISBLANK(B1885)),NOT(ISBLANK(E1885)),E1885-VLOOKUP(A1885,'ListaN68 02-02-2025'!$A$12:$E$13375,5,0)&lt;2),"Bajo","Error en codigo")))))))</f>
        <v>Blanco</v>
      </c>
    </row>
    <row r="1886" spans="1:32" x14ac:dyDescent="0.2">
      <c r="B1886" t="s">
        <v>870</v>
      </c>
      <c r="C1886"/>
      <c r="E1886" s="46"/>
      <c r="F1886" s="44"/>
      <c r="G1886" s="46"/>
      <c r="AF1886" t="str">
        <f>IF(AND(ISBLANK(A1886),ISBLANK(B1886),ISBLANK(E1886)),"Blanco",IF(AND(ISBLANK(A1886),NOT(ISBLANK(B1886))),"Titulo",IF(AND(NOT(ISBLANK(A1886)),NOT(ISBLANK(B1886)),ISBLANK(E1886),IFERROR(FIND("FF--",A1886)&gt;1,FALSE)),"F.Comercializacion",IF(AND(NOT(ISBLANK(A1886)),NOT(ISBLANK(B1886)),NOT(ISBLANK(E1886)),ISERROR(VLOOKUP(A1886,'ListaN68 02-02-2025'!$A$12:$E$13375,5,0))),"Nuevo",IF(AND(NOT(ISBLANK(A1886)),NOT(ISBLANK(B1886)),NOT(ISBLANK(E1886)),AND(E1886-VLOOKUP(A1886,'ListaN68 02-02-2025'!$A$12:$E$13375,5,0)&gt;=-2,E1886-VLOOKUP(A1886,'ListaN68 02-02-2025'!$A$12:$E$13375,5,0)&lt;=2)),"Igual",IF(AND(NOT(ISBLANK(A1886)),NOT(ISBLANK(B1886)),NOT(ISBLANK(E1886)),E1886-VLOOKUP(A1886,'ListaN68 02-02-2025'!$A$12:$E$13375,5,0)&gt;2),"Aumento",IF(AND(NOT(ISBLANK(A1886)),NOT(ISBLANK(B1886)),NOT(ISBLANK(E1886)),E1886-VLOOKUP(A1886,'ListaN68 02-02-2025'!$A$12:$E$13375,5,0)&lt;2),"Bajo","Error en codigo")))))))</f>
        <v>Titulo</v>
      </c>
    </row>
    <row r="1887" spans="1:32" x14ac:dyDescent="0.2">
      <c r="C1887"/>
      <c r="E1887" s="46"/>
      <c r="F1887" s="44"/>
      <c r="G1887" s="46"/>
      <c r="AF1887" t="str">
        <f>IF(AND(ISBLANK(A1887),ISBLANK(B1887),ISBLANK(E1887)),"Blanco",IF(AND(ISBLANK(A1887),NOT(ISBLANK(B1887))),"Titulo",IF(AND(NOT(ISBLANK(A1887)),NOT(ISBLANK(B1887)),ISBLANK(E1887),IFERROR(FIND("FF--",A1887)&gt;1,FALSE)),"F.Comercializacion",IF(AND(NOT(ISBLANK(A1887)),NOT(ISBLANK(B1887)),NOT(ISBLANK(E1887)),ISERROR(VLOOKUP(A1887,'ListaN68 02-02-2025'!$A$12:$E$13375,5,0))),"Nuevo",IF(AND(NOT(ISBLANK(A1887)),NOT(ISBLANK(B1887)),NOT(ISBLANK(E1887)),AND(E1887-VLOOKUP(A1887,'ListaN68 02-02-2025'!$A$12:$E$13375,5,0)&gt;=-2,E1887-VLOOKUP(A1887,'ListaN68 02-02-2025'!$A$12:$E$13375,5,0)&lt;=2)),"Igual",IF(AND(NOT(ISBLANK(A1887)),NOT(ISBLANK(B1887)),NOT(ISBLANK(E1887)),E1887-VLOOKUP(A1887,'ListaN68 02-02-2025'!$A$12:$E$13375,5,0)&gt;2),"Aumento",IF(AND(NOT(ISBLANK(A1887)),NOT(ISBLANK(B1887)),NOT(ISBLANK(E1887)),E1887-VLOOKUP(A1887,'ListaN68 02-02-2025'!$A$12:$E$13375,5,0)&lt;2),"Bajo","Error en codigo")))))))</f>
        <v>Blanco</v>
      </c>
    </row>
    <row r="1888" spans="1:32" x14ac:dyDescent="0.2">
      <c r="A1888" s="1" t="s">
        <v>1645</v>
      </c>
      <c r="B1888" t="s">
        <v>3707</v>
      </c>
      <c r="C1888" t="s">
        <v>5050</v>
      </c>
      <c r="D1888">
        <v>21</v>
      </c>
      <c r="E1888" s="46">
        <v>7033.1379999999999</v>
      </c>
      <c r="F1888" s="44"/>
      <c r="G1888" s="46"/>
      <c r="AF1888" t="str">
        <f>IF(AND(ISBLANK(A1888),ISBLANK(B1888),ISBLANK(E1888)),"Blanco",IF(AND(ISBLANK(A1888),NOT(ISBLANK(B1888))),"Titulo",IF(AND(NOT(ISBLANK(A1888)),NOT(ISBLANK(B1888)),ISBLANK(E1888),IFERROR(FIND("FF--",A1888)&gt;1,FALSE)),"F.Comercializacion",IF(AND(NOT(ISBLANK(A1888)),NOT(ISBLANK(B1888)),NOT(ISBLANK(E1888)),ISERROR(VLOOKUP(A1888,'ListaN68 02-02-2025'!$A$12:$E$13375,5,0))),"Nuevo",IF(AND(NOT(ISBLANK(A1888)),NOT(ISBLANK(B1888)),NOT(ISBLANK(E1888)),AND(E1888-VLOOKUP(A1888,'ListaN68 02-02-2025'!$A$12:$E$13375,5,0)&gt;=-2,E1888-VLOOKUP(A1888,'ListaN68 02-02-2025'!$A$12:$E$13375,5,0)&lt;=2)),"Igual",IF(AND(NOT(ISBLANK(A1888)),NOT(ISBLANK(B1888)),NOT(ISBLANK(E1888)),E1888-VLOOKUP(A1888,'ListaN68 02-02-2025'!$A$12:$E$13375,5,0)&gt;2),"Aumento",IF(AND(NOT(ISBLANK(A1888)),NOT(ISBLANK(B1888)),NOT(ISBLANK(E1888)),E1888-VLOOKUP(A1888,'ListaN68 02-02-2025'!$A$12:$E$13375,5,0)&lt;2),"Bajo","Error en codigo")))))))</f>
        <v>Igual</v>
      </c>
    </row>
    <row r="1889" spans="1:32" x14ac:dyDescent="0.2">
      <c r="A1889" s="1" t="s">
        <v>6437</v>
      </c>
      <c r="B1889" t="s">
        <v>6487</v>
      </c>
      <c r="C1889" t="s">
        <v>4951</v>
      </c>
      <c r="D1889">
        <v>21</v>
      </c>
      <c r="E1889" s="46">
        <v>4787.0954999999994</v>
      </c>
      <c r="F1889" s="44">
        <v>-6.8259385665528916E-3</v>
      </c>
      <c r="G1889" s="46"/>
      <c r="AF1889" t="str">
        <f>IF(AND(ISBLANK(A1889),ISBLANK(B1889),ISBLANK(E1889)),"Blanco",IF(AND(ISBLANK(A1889),NOT(ISBLANK(B1889))),"Titulo",IF(AND(NOT(ISBLANK(A1889)),NOT(ISBLANK(B1889)),ISBLANK(E1889),IFERROR(FIND("FF--",A1889)&gt;1,FALSE)),"F.Comercializacion",IF(AND(NOT(ISBLANK(A1889)),NOT(ISBLANK(B1889)),NOT(ISBLANK(E1889)),ISERROR(VLOOKUP(A1889,'ListaN68 02-02-2025'!$A$12:$E$13375,5,0))),"Nuevo",IF(AND(NOT(ISBLANK(A1889)),NOT(ISBLANK(B1889)),NOT(ISBLANK(E1889)),AND(E1889-VLOOKUP(A1889,'ListaN68 02-02-2025'!$A$12:$E$13375,5,0)&gt;=-2,E1889-VLOOKUP(A1889,'ListaN68 02-02-2025'!$A$12:$E$13375,5,0)&lt;=2)),"Igual",IF(AND(NOT(ISBLANK(A1889)),NOT(ISBLANK(B1889)),NOT(ISBLANK(E1889)),E1889-VLOOKUP(A1889,'ListaN68 02-02-2025'!$A$12:$E$13375,5,0)&gt;2),"Aumento",IF(AND(NOT(ISBLANK(A1889)),NOT(ISBLANK(B1889)),NOT(ISBLANK(E1889)),E1889-VLOOKUP(A1889,'ListaN68 02-02-2025'!$A$12:$E$13375,5,0)&lt;2),"Bajo","Error en codigo")))))))</f>
        <v>Bajo</v>
      </c>
    </row>
    <row r="1890" spans="1:32" x14ac:dyDescent="0.2">
      <c r="A1890" s="1" t="s">
        <v>6438</v>
      </c>
      <c r="B1890" t="s">
        <v>6439</v>
      </c>
      <c r="C1890" t="s">
        <v>4951</v>
      </c>
      <c r="D1890">
        <v>21</v>
      </c>
      <c r="E1890" s="46">
        <v>4988.7584999999999</v>
      </c>
      <c r="F1890" s="44">
        <v>-6.8259385665530026E-3</v>
      </c>
      <c r="G1890" s="46"/>
      <c r="AF1890" t="str">
        <f>IF(AND(ISBLANK(A1890),ISBLANK(B1890),ISBLANK(E1890)),"Blanco",IF(AND(ISBLANK(A1890),NOT(ISBLANK(B1890))),"Titulo",IF(AND(NOT(ISBLANK(A1890)),NOT(ISBLANK(B1890)),ISBLANK(E1890),IFERROR(FIND("FF--",A1890)&gt;1,FALSE)),"F.Comercializacion",IF(AND(NOT(ISBLANK(A1890)),NOT(ISBLANK(B1890)),NOT(ISBLANK(E1890)),ISERROR(VLOOKUP(A1890,'ListaN68 02-02-2025'!$A$12:$E$13375,5,0))),"Nuevo",IF(AND(NOT(ISBLANK(A1890)),NOT(ISBLANK(B1890)),NOT(ISBLANK(E1890)),AND(E1890-VLOOKUP(A1890,'ListaN68 02-02-2025'!$A$12:$E$13375,5,0)&gt;=-2,E1890-VLOOKUP(A1890,'ListaN68 02-02-2025'!$A$12:$E$13375,5,0)&lt;=2)),"Igual",IF(AND(NOT(ISBLANK(A1890)),NOT(ISBLANK(B1890)),NOT(ISBLANK(E1890)),E1890-VLOOKUP(A1890,'ListaN68 02-02-2025'!$A$12:$E$13375,5,0)&gt;2),"Aumento",IF(AND(NOT(ISBLANK(A1890)),NOT(ISBLANK(B1890)),NOT(ISBLANK(E1890)),E1890-VLOOKUP(A1890,'ListaN68 02-02-2025'!$A$12:$E$13375,5,0)&lt;2),"Bajo","Error en codigo")))))))</f>
        <v>Bajo</v>
      </c>
    </row>
    <row r="1891" spans="1:32" x14ac:dyDescent="0.2">
      <c r="A1891" s="1" t="s">
        <v>872</v>
      </c>
      <c r="B1891" t="s">
        <v>3709</v>
      </c>
      <c r="C1891" t="s">
        <v>5362</v>
      </c>
      <c r="D1891">
        <v>21</v>
      </c>
      <c r="E1891" s="46">
        <v>3991.95</v>
      </c>
      <c r="F1891" s="44"/>
      <c r="G1891" s="46"/>
      <c r="AF1891" t="str">
        <f>IF(AND(ISBLANK(A1891),ISBLANK(B1891),ISBLANK(E1891)),"Blanco",IF(AND(ISBLANK(A1891),NOT(ISBLANK(B1891))),"Titulo",IF(AND(NOT(ISBLANK(A1891)),NOT(ISBLANK(B1891)),ISBLANK(E1891),IFERROR(FIND("FF--",A1891)&gt;1,FALSE)),"F.Comercializacion",IF(AND(NOT(ISBLANK(A1891)),NOT(ISBLANK(B1891)),NOT(ISBLANK(E1891)),ISERROR(VLOOKUP(A1891,'ListaN68 02-02-2025'!$A$12:$E$13375,5,0))),"Nuevo",IF(AND(NOT(ISBLANK(A1891)),NOT(ISBLANK(B1891)),NOT(ISBLANK(E1891)),AND(E1891-VLOOKUP(A1891,'ListaN68 02-02-2025'!$A$12:$E$13375,5,0)&gt;=-2,E1891-VLOOKUP(A1891,'ListaN68 02-02-2025'!$A$12:$E$13375,5,0)&lt;=2)),"Igual",IF(AND(NOT(ISBLANK(A1891)),NOT(ISBLANK(B1891)),NOT(ISBLANK(E1891)),E1891-VLOOKUP(A1891,'ListaN68 02-02-2025'!$A$12:$E$13375,5,0)&gt;2),"Aumento",IF(AND(NOT(ISBLANK(A1891)),NOT(ISBLANK(B1891)),NOT(ISBLANK(E1891)),E1891-VLOOKUP(A1891,'ListaN68 02-02-2025'!$A$12:$E$13375,5,0)&lt;2),"Bajo","Error en codigo")))))))</f>
        <v>Igual</v>
      </c>
    </row>
    <row r="1892" spans="1:32" x14ac:dyDescent="0.2">
      <c r="A1892" s="1" t="s">
        <v>871</v>
      </c>
      <c r="B1892" t="s">
        <v>3708</v>
      </c>
      <c r="C1892" t="s">
        <v>5051</v>
      </c>
      <c r="D1892">
        <v>21</v>
      </c>
      <c r="E1892" s="46">
        <v>10337.001</v>
      </c>
      <c r="F1892" s="44"/>
      <c r="G1892" s="46"/>
      <c r="AF1892" t="str">
        <f>IF(AND(ISBLANK(A1892),ISBLANK(B1892),ISBLANK(E1892)),"Blanco",IF(AND(ISBLANK(A1892),NOT(ISBLANK(B1892))),"Titulo",IF(AND(NOT(ISBLANK(A1892)),NOT(ISBLANK(B1892)),ISBLANK(E1892),IFERROR(FIND("FF--",A1892)&gt;1,FALSE)),"F.Comercializacion",IF(AND(NOT(ISBLANK(A1892)),NOT(ISBLANK(B1892)),NOT(ISBLANK(E1892)),ISERROR(VLOOKUP(A1892,'ListaN68 02-02-2025'!$A$12:$E$13375,5,0))),"Nuevo",IF(AND(NOT(ISBLANK(A1892)),NOT(ISBLANK(B1892)),NOT(ISBLANK(E1892)),AND(E1892-VLOOKUP(A1892,'ListaN68 02-02-2025'!$A$12:$E$13375,5,0)&gt;=-2,E1892-VLOOKUP(A1892,'ListaN68 02-02-2025'!$A$12:$E$13375,5,0)&lt;=2)),"Igual",IF(AND(NOT(ISBLANK(A1892)),NOT(ISBLANK(B1892)),NOT(ISBLANK(E1892)),E1892-VLOOKUP(A1892,'ListaN68 02-02-2025'!$A$12:$E$13375,5,0)&gt;2),"Aumento",IF(AND(NOT(ISBLANK(A1892)),NOT(ISBLANK(B1892)),NOT(ISBLANK(E1892)),E1892-VLOOKUP(A1892,'ListaN68 02-02-2025'!$A$12:$E$13375,5,0)&lt;2),"Bajo","Error en codigo")))))))</f>
        <v>Igual</v>
      </c>
    </row>
    <row r="1893" spans="1:32" x14ac:dyDescent="0.2">
      <c r="C1893"/>
      <c r="E1893" s="46"/>
      <c r="F1893" s="44"/>
      <c r="G1893" s="46"/>
      <c r="AF1893" t="str">
        <f>IF(AND(ISBLANK(A1893),ISBLANK(B1893),ISBLANK(E1893)),"Blanco",IF(AND(ISBLANK(A1893),NOT(ISBLANK(B1893))),"Titulo",IF(AND(NOT(ISBLANK(A1893)),NOT(ISBLANK(B1893)),ISBLANK(E1893),IFERROR(FIND("FF--",A1893)&gt;1,FALSE)),"F.Comercializacion",IF(AND(NOT(ISBLANK(A1893)),NOT(ISBLANK(B1893)),NOT(ISBLANK(E1893)),ISERROR(VLOOKUP(A1893,'ListaN68 02-02-2025'!$A$12:$E$13375,5,0))),"Nuevo",IF(AND(NOT(ISBLANK(A1893)),NOT(ISBLANK(B1893)),NOT(ISBLANK(E1893)),AND(E1893-VLOOKUP(A1893,'ListaN68 02-02-2025'!$A$12:$E$13375,5,0)&gt;=-2,E1893-VLOOKUP(A1893,'ListaN68 02-02-2025'!$A$12:$E$13375,5,0)&lt;=2)),"Igual",IF(AND(NOT(ISBLANK(A1893)),NOT(ISBLANK(B1893)),NOT(ISBLANK(E1893)),E1893-VLOOKUP(A1893,'ListaN68 02-02-2025'!$A$12:$E$13375,5,0)&gt;2),"Aumento",IF(AND(NOT(ISBLANK(A1893)),NOT(ISBLANK(B1893)),NOT(ISBLANK(E1893)),E1893-VLOOKUP(A1893,'ListaN68 02-02-2025'!$A$12:$E$13375,5,0)&lt;2),"Bajo","Error en codigo")))))))</f>
        <v>Blanco</v>
      </c>
    </row>
    <row r="1894" spans="1:32" x14ac:dyDescent="0.2">
      <c r="B1894" t="s">
        <v>873</v>
      </c>
      <c r="C1894"/>
      <c r="E1894" s="46"/>
      <c r="F1894" s="44"/>
      <c r="G1894" s="46"/>
      <c r="AF1894" t="str">
        <f>IF(AND(ISBLANK(A1894),ISBLANK(B1894),ISBLANK(E1894)),"Blanco",IF(AND(ISBLANK(A1894),NOT(ISBLANK(B1894))),"Titulo",IF(AND(NOT(ISBLANK(A1894)),NOT(ISBLANK(B1894)),ISBLANK(E1894),IFERROR(FIND("FF--",A1894)&gt;1,FALSE)),"F.Comercializacion",IF(AND(NOT(ISBLANK(A1894)),NOT(ISBLANK(B1894)),NOT(ISBLANK(E1894)),ISERROR(VLOOKUP(A1894,'ListaN68 02-02-2025'!$A$12:$E$13375,5,0))),"Nuevo",IF(AND(NOT(ISBLANK(A1894)),NOT(ISBLANK(B1894)),NOT(ISBLANK(E1894)),AND(E1894-VLOOKUP(A1894,'ListaN68 02-02-2025'!$A$12:$E$13375,5,0)&gt;=-2,E1894-VLOOKUP(A1894,'ListaN68 02-02-2025'!$A$12:$E$13375,5,0)&lt;=2)),"Igual",IF(AND(NOT(ISBLANK(A1894)),NOT(ISBLANK(B1894)),NOT(ISBLANK(E1894)),E1894-VLOOKUP(A1894,'ListaN68 02-02-2025'!$A$12:$E$13375,5,0)&gt;2),"Aumento",IF(AND(NOT(ISBLANK(A1894)),NOT(ISBLANK(B1894)),NOT(ISBLANK(E1894)),E1894-VLOOKUP(A1894,'ListaN68 02-02-2025'!$A$12:$E$13375,5,0)&lt;2),"Bajo","Error en codigo")))))))</f>
        <v>Titulo</v>
      </c>
    </row>
    <row r="1895" spans="1:32" x14ac:dyDescent="0.2">
      <c r="C1895"/>
      <c r="E1895" s="46"/>
      <c r="F1895" s="44"/>
      <c r="G1895" s="46"/>
      <c r="AF1895" t="str">
        <f>IF(AND(ISBLANK(A1895),ISBLANK(B1895),ISBLANK(E1895)),"Blanco",IF(AND(ISBLANK(A1895),NOT(ISBLANK(B1895))),"Titulo",IF(AND(NOT(ISBLANK(A1895)),NOT(ISBLANK(B1895)),ISBLANK(E1895),IFERROR(FIND("FF--",A1895)&gt;1,FALSE)),"F.Comercializacion",IF(AND(NOT(ISBLANK(A1895)),NOT(ISBLANK(B1895)),NOT(ISBLANK(E1895)),ISERROR(VLOOKUP(A1895,'ListaN68 02-02-2025'!$A$12:$E$13375,5,0))),"Nuevo",IF(AND(NOT(ISBLANK(A1895)),NOT(ISBLANK(B1895)),NOT(ISBLANK(E1895)),AND(E1895-VLOOKUP(A1895,'ListaN68 02-02-2025'!$A$12:$E$13375,5,0)&gt;=-2,E1895-VLOOKUP(A1895,'ListaN68 02-02-2025'!$A$12:$E$13375,5,0)&lt;=2)),"Igual",IF(AND(NOT(ISBLANK(A1895)),NOT(ISBLANK(B1895)),NOT(ISBLANK(E1895)),E1895-VLOOKUP(A1895,'ListaN68 02-02-2025'!$A$12:$E$13375,5,0)&gt;2),"Aumento",IF(AND(NOT(ISBLANK(A1895)),NOT(ISBLANK(B1895)),NOT(ISBLANK(E1895)),E1895-VLOOKUP(A1895,'ListaN68 02-02-2025'!$A$12:$E$13375,5,0)&lt;2),"Bajo","Error en codigo")))))))</f>
        <v>Blanco</v>
      </c>
    </row>
    <row r="1896" spans="1:32" x14ac:dyDescent="0.2">
      <c r="A1896" s="1" t="s">
        <v>5301</v>
      </c>
      <c r="B1896" t="s">
        <v>5302</v>
      </c>
      <c r="C1896" t="s">
        <v>4961</v>
      </c>
      <c r="D1896">
        <v>21</v>
      </c>
      <c r="E1896" s="46">
        <v>10423.329</v>
      </c>
      <c r="F1896" s="44">
        <v>-6.8259385665530026E-3</v>
      </c>
      <c r="G1896" s="46"/>
      <c r="AF1896" t="str">
        <f>IF(AND(ISBLANK(A1896),ISBLANK(B1896),ISBLANK(E1896)),"Blanco",IF(AND(ISBLANK(A1896),NOT(ISBLANK(B1896))),"Titulo",IF(AND(NOT(ISBLANK(A1896)),NOT(ISBLANK(B1896)),ISBLANK(E1896),IFERROR(FIND("FF--",A1896)&gt;1,FALSE)),"F.Comercializacion",IF(AND(NOT(ISBLANK(A1896)),NOT(ISBLANK(B1896)),NOT(ISBLANK(E1896)),ISERROR(VLOOKUP(A1896,'ListaN68 02-02-2025'!$A$12:$E$13375,5,0))),"Nuevo",IF(AND(NOT(ISBLANK(A1896)),NOT(ISBLANK(B1896)),NOT(ISBLANK(E1896)),AND(E1896-VLOOKUP(A1896,'ListaN68 02-02-2025'!$A$12:$E$13375,5,0)&gt;=-2,E1896-VLOOKUP(A1896,'ListaN68 02-02-2025'!$A$12:$E$13375,5,0)&lt;=2)),"Igual",IF(AND(NOT(ISBLANK(A1896)),NOT(ISBLANK(B1896)),NOT(ISBLANK(E1896)),E1896-VLOOKUP(A1896,'ListaN68 02-02-2025'!$A$12:$E$13375,5,0)&gt;2),"Aumento",IF(AND(NOT(ISBLANK(A1896)),NOT(ISBLANK(B1896)),NOT(ISBLANK(E1896)),E1896-VLOOKUP(A1896,'ListaN68 02-02-2025'!$A$12:$E$13375,5,0)&lt;2),"Bajo","Error en codigo")))))))</f>
        <v>Bajo</v>
      </c>
    </row>
    <row r="1897" spans="1:32" x14ac:dyDescent="0.2">
      <c r="A1897" s="1" t="s">
        <v>1503</v>
      </c>
      <c r="B1897" t="s">
        <v>1504</v>
      </c>
      <c r="C1897" t="s">
        <v>4948</v>
      </c>
      <c r="D1897">
        <v>21</v>
      </c>
      <c r="E1897" s="46">
        <v>1080.9195</v>
      </c>
      <c r="F1897" s="44">
        <v>-6.8259385665530026E-3</v>
      </c>
      <c r="G1897" s="46"/>
      <c r="AF1897" t="str">
        <f>IF(AND(ISBLANK(A1897),ISBLANK(B1897),ISBLANK(E1897)),"Blanco",IF(AND(ISBLANK(A1897),NOT(ISBLANK(B1897))),"Titulo",IF(AND(NOT(ISBLANK(A1897)),NOT(ISBLANK(B1897)),ISBLANK(E1897),IFERROR(FIND("FF--",A1897)&gt;1,FALSE)),"F.Comercializacion",IF(AND(NOT(ISBLANK(A1897)),NOT(ISBLANK(B1897)),NOT(ISBLANK(E1897)),ISERROR(VLOOKUP(A1897,'ListaN68 02-02-2025'!$A$12:$E$13375,5,0))),"Nuevo",IF(AND(NOT(ISBLANK(A1897)),NOT(ISBLANK(B1897)),NOT(ISBLANK(E1897)),AND(E1897-VLOOKUP(A1897,'ListaN68 02-02-2025'!$A$12:$E$13375,5,0)&gt;=-2,E1897-VLOOKUP(A1897,'ListaN68 02-02-2025'!$A$12:$E$13375,5,0)&lt;=2)),"Igual",IF(AND(NOT(ISBLANK(A1897)),NOT(ISBLANK(B1897)),NOT(ISBLANK(E1897)),E1897-VLOOKUP(A1897,'ListaN68 02-02-2025'!$A$12:$E$13375,5,0)&gt;2),"Aumento",IF(AND(NOT(ISBLANK(A1897)),NOT(ISBLANK(B1897)),NOT(ISBLANK(E1897)),E1897-VLOOKUP(A1897,'ListaN68 02-02-2025'!$A$12:$E$13375,5,0)&lt;2),"Bajo","Error en codigo")))))))</f>
        <v>Bajo</v>
      </c>
    </row>
    <row r="1898" spans="1:32" x14ac:dyDescent="0.2">
      <c r="A1898" s="1" t="s">
        <v>2107</v>
      </c>
      <c r="B1898" t="s">
        <v>5300</v>
      </c>
      <c r="C1898" t="s">
        <v>4949</v>
      </c>
      <c r="D1898">
        <v>21</v>
      </c>
      <c r="E1898" s="46">
        <v>1133.4449999999999</v>
      </c>
      <c r="F1898" s="44"/>
      <c r="G1898" s="46"/>
      <c r="AF1898" t="str">
        <f>IF(AND(ISBLANK(A1898),ISBLANK(B1898),ISBLANK(E1898)),"Blanco",IF(AND(ISBLANK(A1898),NOT(ISBLANK(B1898))),"Titulo",IF(AND(NOT(ISBLANK(A1898)),NOT(ISBLANK(B1898)),ISBLANK(E1898),IFERROR(FIND("FF--",A1898)&gt;1,FALSE)),"F.Comercializacion",IF(AND(NOT(ISBLANK(A1898)),NOT(ISBLANK(B1898)),NOT(ISBLANK(E1898)),ISERROR(VLOOKUP(A1898,'ListaN68 02-02-2025'!$A$12:$E$13375,5,0))),"Nuevo",IF(AND(NOT(ISBLANK(A1898)),NOT(ISBLANK(B1898)),NOT(ISBLANK(E1898)),AND(E1898-VLOOKUP(A1898,'ListaN68 02-02-2025'!$A$12:$E$13375,5,0)&gt;=-2,E1898-VLOOKUP(A1898,'ListaN68 02-02-2025'!$A$12:$E$13375,5,0)&lt;=2)),"Igual",IF(AND(NOT(ISBLANK(A1898)),NOT(ISBLANK(B1898)),NOT(ISBLANK(E1898)),E1898-VLOOKUP(A1898,'ListaN68 02-02-2025'!$A$12:$E$13375,5,0)&gt;2),"Aumento",IF(AND(NOT(ISBLANK(A1898)),NOT(ISBLANK(B1898)),NOT(ISBLANK(E1898)),E1898-VLOOKUP(A1898,'ListaN68 02-02-2025'!$A$12:$E$13375,5,0)&lt;2),"Bajo","Error en codigo")))))))</f>
        <v>Igual</v>
      </c>
    </row>
    <row r="1899" spans="1:32" x14ac:dyDescent="0.2">
      <c r="A1899" s="1" t="s">
        <v>5154</v>
      </c>
      <c r="B1899" t="s">
        <v>5155</v>
      </c>
      <c r="C1899" t="s">
        <v>4950</v>
      </c>
      <c r="D1899">
        <v>21</v>
      </c>
      <c r="E1899" s="46">
        <v>937.00800000000004</v>
      </c>
      <c r="F1899" s="44"/>
      <c r="G1899" s="46"/>
      <c r="AF1899" t="str">
        <f>IF(AND(ISBLANK(A1899),ISBLANK(B1899),ISBLANK(E1899)),"Blanco",IF(AND(ISBLANK(A1899),NOT(ISBLANK(B1899))),"Titulo",IF(AND(NOT(ISBLANK(A1899)),NOT(ISBLANK(B1899)),ISBLANK(E1899),IFERROR(FIND("FF--",A1899)&gt;1,FALSE)),"F.Comercializacion",IF(AND(NOT(ISBLANK(A1899)),NOT(ISBLANK(B1899)),NOT(ISBLANK(E1899)),ISERROR(VLOOKUP(A1899,'ListaN68 02-02-2025'!$A$12:$E$13375,5,0))),"Nuevo",IF(AND(NOT(ISBLANK(A1899)),NOT(ISBLANK(B1899)),NOT(ISBLANK(E1899)),AND(E1899-VLOOKUP(A1899,'ListaN68 02-02-2025'!$A$12:$E$13375,5,0)&gt;=-2,E1899-VLOOKUP(A1899,'ListaN68 02-02-2025'!$A$12:$E$13375,5,0)&lt;=2)),"Igual",IF(AND(NOT(ISBLANK(A1899)),NOT(ISBLANK(B1899)),NOT(ISBLANK(E1899)),E1899-VLOOKUP(A1899,'ListaN68 02-02-2025'!$A$12:$E$13375,5,0)&gt;2),"Aumento",IF(AND(NOT(ISBLANK(A1899)),NOT(ISBLANK(B1899)),NOT(ISBLANK(E1899)),E1899-VLOOKUP(A1899,'ListaN68 02-02-2025'!$A$12:$E$13375,5,0)&lt;2),"Bajo","Error en codigo")))))))</f>
        <v>Igual</v>
      </c>
    </row>
    <row r="1900" spans="1:32" x14ac:dyDescent="0.2">
      <c r="A1900" s="1" t="s">
        <v>5156</v>
      </c>
      <c r="B1900" t="s">
        <v>5157</v>
      </c>
      <c r="C1900" t="s">
        <v>4950</v>
      </c>
      <c r="D1900">
        <v>21</v>
      </c>
      <c r="E1900" s="46">
        <v>937.00800000000004</v>
      </c>
      <c r="F1900" s="44"/>
      <c r="G1900" s="46"/>
      <c r="AF1900" t="str">
        <f>IF(AND(ISBLANK(A1900),ISBLANK(B1900),ISBLANK(E1900)),"Blanco",IF(AND(ISBLANK(A1900),NOT(ISBLANK(B1900))),"Titulo",IF(AND(NOT(ISBLANK(A1900)),NOT(ISBLANK(B1900)),ISBLANK(E1900),IFERROR(FIND("FF--",A1900)&gt;1,FALSE)),"F.Comercializacion",IF(AND(NOT(ISBLANK(A1900)),NOT(ISBLANK(B1900)),NOT(ISBLANK(E1900)),ISERROR(VLOOKUP(A1900,'ListaN68 02-02-2025'!$A$12:$E$13375,5,0))),"Nuevo",IF(AND(NOT(ISBLANK(A1900)),NOT(ISBLANK(B1900)),NOT(ISBLANK(E1900)),AND(E1900-VLOOKUP(A1900,'ListaN68 02-02-2025'!$A$12:$E$13375,5,0)&gt;=-2,E1900-VLOOKUP(A1900,'ListaN68 02-02-2025'!$A$12:$E$13375,5,0)&lt;=2)),"Igual",IF(AND(NOT(ISBLANK(A1900)),NOT(ISBLANK(B1900)),NOT(ISBLANK(E1900)),E1900-VLOOKUP(A1900,'ListaN68 02-02-2025'!$A$12:$E$13375,5,0)&gt;2),"Aumento",IF(AND(NOT(ISBLANK(A1900)),NOT(ISBLANK(B1900)),NOT(ISBLANK(E1900)),E1900-VLOOKUP(A1900,'ListaN68 02-02-2025'!$A$12:$E$13375,5,0)&lt;2),"Bajo","Error en codigo")))))))</f>
        <v>Igual</v>
      </c>
    </row>
    <row r="1901" spans="1:32" x14ac:dyDescent="0.2">
      <c r="A1901" s="1" t="s">
        <v>5929</v>
      </c>
      <c r="B1901" t="s">
        <v>5930</v>
      </c>
      <c r="C1901" t="s">
        <v>4961</v>
      </c>
      <c r="D1901">
        <v>21</v>
      </c>
      <c r="E1901" s="46">
        <v>2298.9</v>
      </c>
      <c r="F1901" s="44">
        <v>-6.8259385665527805E-3</v>
      </c>
      <c r="G1901" s="46"/>
      <c r="AF1901" t="str">
        <f>IF(AND(ISBLANK(A1901),ISBLANK(B1901),ISBLANK(E1901)),"Blanco",IF(AND(ISBLANK(A1901),NOT(ISBLANK(B1901))),"Titulo",IF(AND(NOT(ISBLANK(A1901)),NOT(ISBLANK(B1901)),ISBLANK(E1901),IFERROR(FIND("FF--",A1901)&gt;1,FALSE)),"F.Comercializacion",IF(AND(NOT(ISBLANK(A1901)),NOT(ISBLANK(B1901)),NOT(ISBLANK(E1901)),ISERROR(VLOOKUP(A1901,'ListaN68 02-02-2025'!$A$12:$E$13375,5,0))),"Nuevo",IF(AND(NOT(ISBLANK(A1901)),NOT(ISBLANK(B1901)),NOT(ISBLANK(E1901)),AND(E1901-VLOOKUP(A1901,'ListaN68 02-02-2025'!$A$12:$E$13375,5,0)&gt;=-2,E1901-VLOOKUP(A1901,'ListaN68 02-02-2025'!$A$12:$E$13375,5,0)&lt;=2)),"Igual",IF(AND(NOT(ISBLANK(A1901)),NOT(ISBLANK(B1901)),NOT(ISBLANK(E1901)),E1901-VLOOKUP(A1901,'ListaN68 02-02-2025'!$A$12:$E$13375,5,0)&gt;2),"Aumento",IF(AND(NOT(ISBLANK(A1901)),NOT(ISBLANK(B1901)),NOT(ISBLANK(E1901)),E1901-VLOOKUP(A1901,'ListaN68 02-02-2025'!$A$12:$E$13375,5,0)&lt;2),"Bajo","Error en codigo")))))))</f>
        <v>Bajo</v>
      </c>
    </row>
    <row r="1902" spans="1:32" x14ac:dyDescent="0.2">
      <c r="A1902" s="1" t="s">
        <v>2108</v>
      </c>
      <c r="B1902" t="s">
        <v>5303</v>
      </c>
      <c r="C1902" t="s">
        <v>4948</v>
      </c>
      <c r="D1902">
        <v>21</v>
      </c>
      <c r="E1902" s="46">
        <v>4112.683</v>
      </c>
      <c r="F1902" s="44"/>
      <c r="G1902" s="46"/>
      <c r="AF1902" t="str">
        <f>IF(AND(ISBLANK(A1902),ISBLANK(B1902),ISBLANK(E1902)),"Blanco",IF(AND(ISBLANK(A1902),NOT(ISBLANK(B1902))),"Titulo",IF(AND(NOT(ISBLANK(A1902)),NOT(ISBLANK(B1902)),ISBLANK(E1902),IFERROR(FIND("FF--",A1902)&gt;1,FALSE)),"F.Comercializacion",IF(AND(NOT(ISBLANK(A1902)),NOT(ISBLANK(B1902)),NOT(ISBLANK(E1902)),ISERROR(VLOOKUP(A1902,'ListaN68 02-02-2025'!$A$12:$E$13375,5,0))),"Nuevo",IF(AND(NOT(ISBLANK(A1902)),NOT(ISBLANK(B1902)),NOT(ISBLANK(E1902)),AND(E1902-VLOOKUP(A1902,'ListaN68 02-02-2025'!$A$12:$E$13375,5,0)&gt;=-2,E1902-VLOOKUP(A1902,'ListaN68 02-02-2025'!$A$12:$E$13375,5,0)&lt;=2)),"Igual",IF(AND(NOT(ISBLANK(A1902)),NOT(ISBLANK(B1902)),NOT(ISBLANK(E1902)),E1902-VLOOKUP(A1902,'ListaN68 02-02-2025'!$A$12:$E$13375,5,0)&gt;2),"Aumento",IF(AND(NOT(ISBLANK(A1902)),NOT(ISBLANK(B1902)),NOT(ISBLANK(E1902)),E1902-VLOOKUP(A1902,'ListaN68 02-02-2025'!$A$12:$E$13375,5,0)&lt;2),"Bajo","Error en codigo")))))))</f>
        <v>Igual</v>
      </c>
    </row>
    <row r="1903" spans="1:32" x14ac:dyDescent="0.2">
      <c r="A1903" s="1" t="s">
        <v>2109</v>
      </c>
      <c r="B1903" t="s">
        <v>5304</v>
      </c>
      <c r="C1903" t="s">
        <v>4948</v>
      </c>
      <c r="D1903">
        <v>21</v>
      </c>
      <c r="E1903" s="46">
        <v>3086.7150000000001</v>
      </c>
      <c r="F1903" s="44"/>
      <c r="G1903" s="46"/>
      <c r="AF1903" t="str">
        <f>IF(AND(ISBLANK(A1903),ISBLANK(B1903),ISBLANK(E1903)),"Blanco",IF(AND(ISBLANK(A1903),NOT(ISBLANK(B1903))),"Titulo",IF(AND(NOT(ISBLANK(A1903)),NOT(ISBLANK(B1903)),ISBLANK(E1903),IFERROR(FIND("FF--",A1903)&gt;1,FALSE)),"F.Comercializacion",IF(AND(NOT(ISBLANK(A1903)),NOT(ISBLANK(B1903)),NOT(ISBLANK(E1903)),ISERROR(VLOOKUP(A1903,'ListaN68 02-02-2025'!$A$12:$E$13375,5,0))),"Nuevo",IF(AND(NOT(ISBLANK(A1903)),NOT(ISBLANK(B1903)),NOT(ISBLANK(E1903)),AND(E1903-VLOOKUP(A1903,'ListaN68 02-02-2025'!$A$12:$E$13375,5,0)&gt;=-2,E1903-VLOOKUP(A1903,'ListaN68 02-02-2025'!$A$12:$E$13375,5,0)&lt;=2)),"Igual",IF(AND(NOT(ISBLANK(A1903)),NOT(ISBLANK(B1903)),NOT(ISBLANK(E1903)),E1903-VLOOKUP(A1903,'ListaN68 02-02-2025'!$A$12:$E$13375,5,0)&gt;2),"Aumento",IF(AND(NOT(ISBLANK(A1903)),NOT(ISBLANK(B1903)),NOT(ISBLANK(E1903)),E1903-VLOOKUP(A1903,'ListaN68 02-02-2025'!$A$12:$E$13375,5,0)&lt;2),"Bajo","Error en codigo")))))))</f>
        <v>Igual</v>
      </c>
    </row>
    <row r="1904" spans="1:32" x14ac:dyDescent="0.2">
      <c r="C1904"/>
      <c r="E1904" s="46"/>
      <c r="F1904" s="44"/>
      <c r="G1904" s="46"/>
      <c r="AF1904" t="str">
        <f>IF(AND(ISBLANK(A1904),ISBLANK(B1904),ISBLANK(E1904)),"Blanco",IF(AND(ISBLANK(A1904),NOT(ISBLANK(B1904))),"Titulo",IF(AND(NOT(ISBLANK(A1904)),NOT(ISBLANK(B1904)),ISBLANK(E1904),IFERROR(FIND("FF--",A1904)&gt;1,FALSE)),"F.Comercializacion",IF(AND(NOT(ISBLANK(A1904)),NOT(ISBLANK(B1904)),NOT(ISBLANK(E1904)),ISERROR(VLOOKUP(A1904,'ListaN68 02-02-2025'!$A$12:$E$13375,5,0))),"Nuevo",IF(AND(NOT(ISBLANK(A1904)),NOT(ISBLANK(B1904)),NOT(ISBLANK(E1904)),AND(E1904-VLOOKUP(A1904,'ListaN68 02-02-2025'!$A$12:$E$13375,5,0)&gt;=-2,E1904-VLOOKUP(A1904,'ListaN68 02-02-2025'!$A$12:$E$13375,5,0)&lt;=2)),"Igual",IF(AND(NOT(ISBLANK(A1904)),NOT(ISBLANK(B1904)),NOT(ISBLANK(E1904)),E1904-VLOOKUP(A1904,'ListaN68 02-02-2025'!$A$12:$E$13375,5,0)&gt;2),"Aumento",IF(AND(NOT(ISBLANK(A1904)),NOT(ISBLANK(B1904)),NOT(ISBLANK(E1904)),E1904-VLOOKUP(A1904,'ListaN68 02-02-2025'!$A$12:$E$13375,5,0)&lt;2),"Bajo","Error en codigo")))))))</f>
        <v>Blanco</v>
      </c>
    </row>
    <row r="1905" spans="1:32" x14ac:dyDescent="0.2">
      <c r="B1905" t="s">
        <v>4779</v>
      </c>
      <c r="C1905"/>
      <c r="E1905" s="46"/>
      <c r="F1905" s="44"/>
      <c r="G1905" s="46"/>
      <c r="AF1905" t="str">
        <f>IF(AND(ISBLANK(A1905),ISBLANK(B1905),ISBLANK(E1905)),"Blanco",IF(AND(ISBLANK(A1905),NOT(ISBLANK(B1905))),"Titulo",IF(AND(NOT(ISBLANK(A1905)),NOT(ISBLANK(B1905)),ISBLANK(E1905),IFERROR(FIND("FF--",A1905)&gt;1,FALSE)),"F.Comercializacion",IF(AND(NOT(ISBLANK(A1905)),NOT(ISBLANK(B1905)),NOT(ISBLANK(E1905)),ISERROR(VLOOKUP(A1905,'ListaN68 02-02-2025'!$A$12:$E$13375,5,0))),"Nuevo",IF(AND(NOT(ISBLANK(A1905)),NOT(ISBLANK(B1905)),NOT(ISBLANK(E1905)),AND(E1905-VLOOKUP(A1905,'ListaN68 02-02-2025'!$A$12:$E$13375,5,0)&gt;=-2,E1905-VLOOKUP(A1905,'ListaN68 02-02-2025'!$A$12:$E$13375,5,0)&lt;=2)),"Igual",IF(AND(NOT(ISBLANK(A1905)),NOT(ISBLANK(B1905)),NOT(ISBLANK(E1905)),E1905-VLOOKUP(A1905,'ListaN68 02-02-2025'!$A$12:$E$13375,5,0)&gt;2),"Aumento",IF(AND(NOT(ISBLANK(A1905)),NOT(ISBLANK(B1905)),NOT(ISBLANK(E1905)),E1905-VLOOKUP(A1905,'ListaN68 02-02-2025'!$A$12:$E$13375,5,0)&lt;2),"Bajo","Error en codigo")))))))</f>
        <v>Titulo</v>
      </c>
    </row>
    <row r="1906" spans="1:32" x14ac:dyDescent="0.2">
      <c r="C1906"/>
      <c r="E1906" s="46"/>
      <c r="F1906" s="44"/>
      <c r="G1906" s="46"/>
      <c r="AF1906" t="str">
        <f>IF(AND(ISBLANK(A1906),ISBLANK(B1906),ISBLANK(E1906)),"Blanco",IF(AND(ISBLANK(A1906),NOT(ISBLANK(B1906))),"Titulo",IF(AND(NOT(ISBLANK(A1906)),NOT(ISBLANK(B1906)),ISBLANK(E1906),IFERROR(FIND("FF--",A1906)&gt;1,FALSE)),"F.Comercializacion",IF(AND(NOT(ISBLANK(A1906)),NOT(ISBLANK(B1906)),NOT(ISBLANK(E1906)),ISERROR(VLOOKUP(A1906,'ListaN68 02-02-2025'!$A$12:$E$13375,5,0))),"Nuevo",IF(AND(NOT(ISBLANK(A1906)),NOT(ISBLANK(B1906)),NOT(ISBLANK(E1906)),AND(E1906-VLOOKUP(A1906,'ListaN68 02-02-2025'!$A$12:$E$13375,5,0)&gt;=-2,E1906-VLOOKUP(A1906,'ListaN68 02-02-2025'!$A$12:$E$13375,5,0)&lt;=2)),"Igual",IF(AND(NOT(ISBLANK(A1906)),NOT(ISBLANK(B1906)),NOT(ISBLANK(E1906)),E1906-VLOOKUP(A1906,'ListaN68 02-02-2025'!$A$12:$E$13375,5,0)&gt;2),"Aumento",IF(AND(NOT(ISBLANK(A1906)),NOT(ISBLANK(B1906)),NOT(ISBLANK(E1906)),E1906-VLOOKUP(A1906,'ListaN68 02-02-2025'!$A$12:$E$13375,5,0)&lt;2),"Bajo","Error en codigo")))))))</f>
        <v>Blanco</v>
      </c>
    </row>
    <row r="1907" spans="1:32" x14ac:dyDescent="0.2">
      <c r="A1907" s="1">
        <v>6839</v>
      </c>
      <c r="B1907" t="s">
        <v>4842</v>
      </c>
      <c r="C1907" t="s">
        <v>5052</v>
      </c>
      <c r="D1907">
        <v>21</v>
      </c>
      <c r="E1907" s="46">
        <v>5742.9380000000001</v>
      </c>
      <c r="F1907" s="44"/>
      <c r="G1907" s="46"/>
      <c r="AF1907" t="str">
        <f>IF(AND(ISBLANK(A1907),ISBLANK(B1907),ISBLANK(E1907)),"Blanco",IF(AND(ISBLANK(A1907),NOT(ISBLANK(B1907))),"Titulo",IF(AND(NOT(ISBLANK(A1907)),NOT(ISBLANK(B1907)),ISBLANK(E1907),IFERROR(FIND("FF--",A1907)&gt;1,FALSE)),"F.Comercializacion",IF(AND(NOT(ISBLANK(A1907)),NOT(ISBLANK(B1907)),NOT(ISBLANK(E1907)),ISERROR(VLOOKUP(A1907,'ListaN68 02-02-2025'!$A$12:$E$13375,5,0))),"Nuevo",IF(AND(NOT(ISBLANK(A1907)),NOT(ISBLANK(B1907)),NOT(ISBLANK(E1907)),AND(E1907-VLOOKUP(A1907,'ListaN68 02-02-2025'!$A$12:$E$13375,5,0)&gt;=-2,E1907-VLOOKUP(A1907,'ListaN68 02-02-2025'!$A$12:$E$13375,5,0)&lt;=2)),"Igual",IF(AND(NOT(ISBLANK(A1907)),NOT(ISBLANK(B1907)),NOT(ISBLANK(E1907)),E1907-VLOOKUP(A1907,'ListaN68 02-02-2025'!$A$12:$E$13375,5,0)&gt;2),"Aumento",IF(AND(NOT(ISBLANK(A1907)),NOT(ISBLANK(B1907)),NOT(ISBLANK(E1907)),E1907-VLOOKUP(A1907,'ListaN68 02-02-2025'!$A$12:$E$13375,5,0)&lt;2),"Bajo","Error en codigo")))))))</f>
        <v>Igual</v>
      </c>
    </row>
    <row r="1908" spans="1:32" x14ac:dyDescent="0.2">
      <c r="A1908" s="1" t="s">
        <v>5180</v>
      </c>
      <c r="B1908" t="s">
        <v>4780</v>
      </c>
      <c r="C1908" t="s">
        <v>4964</v>
      </c>
      <c r="D1908">
        <v>21</v>
      </c>
      <c r="E1908" s="46">
        <v>4146.75</v>
      </c>
      <c r="F1908" s="44">
        <v>-3.6573834211938716E-2</v>
      </c>
      <c r="G1908" s="46"/>
      <c r="AF1908" t="str">
        <f>IF(AND(ISBLANK(A1908),ISBLANK(B1908),ISBLANK(E1908)),"Blanco",IF(AND(ISBLANK(A1908),NOT(ISBLANK(B1908))),"Titulo",IF(AND(NOT(ISBLANK(A1908)),NOT(ISBLANK(B1908)),ISBLANK(E1908),IFERROR(FIND("FF--",A1908)&gt;1,FALSE)),"F.Comercializacion",IF(AND(NOT(ISBLANK(A1908)),NOT(ISBLANK(B1908)),NOT(ISBLANK(E1908)),ISERROR(VLOOKUP(A1908,'ListaN68 02-02-2025'!$A$12:$E$13375,5,0))),"Nuevo",IF(AND(NOT(ISBLANK(A1908)),NOT(ISBLANK(B1908)),NOT(ISBLANK(E1908)),AND(E1908-VLOOKUP(A1908,'ListaN68 02-02-2025'!$A$12:$E$13375,5,0)&gt;=-2,E1908-VLOOKUP(A1908,'ListaN68 02-02-2025'!$A$12:$E$13375,5,0)&lt;=2)),"Igual",IF(AND(NOT(ISBLANK(A1908)),NOT(ISBLANK(B1908)),NOT(ISBLANK(E1908)),E1908-VLOOKUP(A1908,'ListaN68 02-02-2025'!$A$12:$E$13375,5,0)&gt;2),"Aumento",IF(AND(NOT(ISBLANK(A1908)),NOT(ISBLANK(B1908)),NOT(ISBLANK(E1908)),E1908-VLOOKUP(A1908,'ListaN68 02-02-2025'!$A$12:$E$13375,5,0)&lt;2),"Bajo","Error en codigo")))))))</f>
        <v>Bajo</v>
      </c>
    </row>
    <row r="1909" spans="1:32" x14ac:dyDescent="0.2">
      <c r="A1909" s="1" t="s">
        <v>5181</v>
      </c>
      <c r="B1909" t="s">
        <v>4781</v>
      </c>
      <c r="C1909" t="s">
        <v>4964</v>
      </c>
      <c r="D1909">
        <v>21</v>
      </c>
      <c r="E1909" s="46">
        <v>4146.75</v>
      </c>
      <c r="F1909" s="44">
        <v>-3.6573834211938716E-2</v>
      </c>
      <c r="G1909" s="46"/>
      <c r="AF1909" t="str">
        <f>IF(AND(ISBLANK(A1909),ISBLANK(B1909),ISBLANK(E1909)),"Blanco",IF(AND(ISBLANK(A1909),NOT(ISBLANK(B1909))),"Titulo",IF(AND(NOT(ISBLANK(A1909)),NOT(ISBLANK(B1909)),ISBLANK(E1909),IFERROR(FIND("FF--",A1909)&gt;1,FALSE)),"F.Comercializacion",IF(AND(NOT(ISBLANK(A1909)),NOT(ISBLANK(B1909)),NOT(ISBLANK(E1909)),ISERROR(VLOOKUP(A1909,'ListaN68 02-02-2025'!$A$12:$E$13375,5,0))),"Nuevo",IF(AND(NOT(ISBLANK(A1909)),NOT(ISBLANK(B1909)),NOT(ISBLANK(E1909)),AND(E1909-VLOOKUP(A1909,'ListaN68 02-02-2025'!$A$12:$E$13375,5,0)&gt;=-2,E1909-VLOOKUP(A1909,'ListaN68 02-02-2025'!$A$12:$E$13375,5,0)&lt;=2)),"Igual",IF(AND(NOT(ISBLANK(A1909)),NOT(ISBLANK(B1909)),NOT(ISBLANK(E1909)),E1909-VLOOKUP(A1909,'ListaN68 02-02-2025'!$A$12:$E$13375,5,0)&gt;2),"Aumento",IF(AND(NOT(ISBLANK(A1909)),NOT(ISBLANK(B1909)),NOT(ISBLANK(E1909)),E1909-VLOOKUP(A1909,'ListaN68 02-02-2025'!$A$12:$E$13375,5,0)&lt;2),"Bajo","Error en codigo")))))))</f>
        <v>Bajo</v>
      </c>
    </row>
    <row r="1910" spans="1:32" x14ac:dyDescent="0.2">
      <c r="A1910" s="1" t="s">
        <v>5182</v>
      </c>
      <c r="B1910" t="s">
        <v>4782</v>
      </c>
      <c r="C1910" t="s">
        <v>4964</v>
      </c>
      <c r="D1910">
        <v>21</v>
      </c>
      <c r="E1910" s="46">
        <v>5595.93</v>
      </c>
      <c r="F1910" s="44">
        <v>-3.6876590954856958E-2</v>
      </c>
      <c r="G1910" s="46"/>
      <c r="AF1910" t="str">
        <f>IF(AND(ISBLANK(A1910),ISBLANK(B1910),ISBLANK(E1910)),"Blanco",IF(AND(ISBLANK(A1910),NOT(ISBLANK(B1910))),"Titulo",IF(AND(NOT(ISBLANK(A1910)),NOT(ISBLANK(B1910)),ISBLANK(E1910),IFERROR(FIND("FF--",A1910)&gt;1,FALSE)),"F.Comercializacion",IF(AND(NOT(ISBLANK(A1910)),NOT(ISBLANK(B1910)),NOT(ISBLANK(E1910)),ISERROR(VLOOKUP(A1910,'ListaN68 02-02-2025'!$A$12:$E$13375,5,0))),"Nuevo",IF(AND(NOT(ISBLANK(A1910)),NOT(ISBLANK(B1910)),NOT(ISBLANK(E1910)),AND(E1910-VLOOKUP(A1910,'ListaN68 02-02-2025'!$A$12:$E$13375,5,0)&gt;=-2,E1910-VLOOKUP(A1910,'ListaN68 02-02-2025'!$A$12:$E$13375,5,0)&lt;=2)),"Igual",IF(AND(NOT(ISBLANK(A1910)),NOT(ISBLANK(B1910)),NOT(ISBLANK(E1910)),E1910-VLOOKUP(A1910,'ListaN68 02-02-2025'!$A$12:$E$13375,5,0)&gt;2),"Aumento",IF(AND(NOT(ISBLANK(A1910)),NOT(ISBLANK(B1910)),NOT(ISBLANK(E1910)),E1910-VLOOKUP(A1910,'ListaN68 02-02-2025'!$A$12:$E$13375,5,0)&lt;2),"Bajo","Error en codigo")))))))</f>
        <v>Bajo</v>
      </c>
    </row>
    <row r="1911" spans="1:32" x14ac:dyDescent="0.2">
      <c r="A1911" s="1" t="s">
        <v>5183</v>
      </c>
      <c r="B1911" t="s">
        <v>4783</v>
      </c>
      <c r="C1911" t="s">
        <v>4964</v>
      </c>
      <c r="D1911">
        <v>21</v>
      </c>
      <c r="E1911" s="46">
        <v>5595.93</v>
      </c>
      <c r="F1911" s="44">
        <v>-3.6876590954856958E-2</v>
      </c>
      <c r="G1911" s="46"/>
      <c r="AF1911" t="str">
        <f>IF(AND(ISBLANK(A1911),ISBLANK(B1911),ISBLANK(E1911)),"Blanco",IF(AND(ISBLANK(A1911),NOT(ISBLANK(B1911))),"Titulo",IF(AND(NOT(ISBLANK(A1911)),NOT(ISBLANK(B1911)),ISBLANK(E1911),IFERROR(FIND("FF--",A1911)&gt;1,FALSE)),"F.Comercializacion",IF(AND(NOT(ISBLANK(A1911)),NOT(ISBLANK(B1911)),NOT(ISBLANK(E1911)),ISERROR(VLOOKUP(A1911,'ListaN68 02-02-2025'!$A$12:$E$13375,5,0))),"Nuevo",IF(AND(NOT(ISBLANK(A1911)),NOT(ISBLANK(B1911)),NOT(ISBLANK(E1911)),AND(E1911-VLOOKUP(A1911,'ListaN68 02-02-2025'!$A$12:$E$13375,5,0)&gt;=-2,E1911-VLOOKUP(A1911,'ListaN68 02-02-2025'!$A$12:$E$13375,5,0)&lt;=2)),"Igual",IF(AND(NOT(ISBLANK(A1911)),NOT(ISBLANK(B1911)),NOT(ISBLANK(E1911)),E1911-VLOOKUP(A1911,'ListaN68 02-02-2025'!$A$12:$E$13375,5,0)&gt;2),"Aumento",IF(AND(NOT(ISBLANK(A1911)),NOT(ISBLANK(B1911)),NOT(ISBLANK(E1911)),E1911-VLOOKUP(A1911,'ListaN68 02-02-2025'!$A$12:$E$13375,5,0)&lt;2),"Bajo","Error en codigo")))))))</f>
        <v>Bajo</v>
      </c>
    </row>
    <row r="1912" spans="1:32" x14ac:dyDescent="0.2">
      <c r="A1912" s="1" t="s">
        <v>5184</v>
      </c>
      <c r="B1912" t="s">
        <v>4784</v>
      </c>
      <c r="C1912" t="s">
        <v>4946</v>
      </c>
      <c r="D1912">
        <v>21</v>
      </c>
      <c r="E1912" s="46">
        <v>6727.9199999999992</v>
      </c>
      <c r="F1912" s="44">
        <v>-3.6416940816563326E-2</v>
      </c>
      <c r="G1912" s="46"/>
      <c r="AF1912" t="str">
        <f>IF(AND(ISBLANK(A1912),ISBLANK(B1912),ISBLANK(E1912)),"Blanco",IF(AND(ISBLANK(A1912),NOT(ISBLANK(B1912))),"Titulo",IF(AND(NOT(ISBLANK(A1912)),NOT(ISBLANK(B1912)),ISBLANK(E1912),IFERROR(FIND("FF--",A1912)&gt;1,FALSE)),"F.Comercializacion",IF(AND(NOT(ISBLANK(A1912)),NOT(ISBLANK(B1912)),NOT(ISBLANK(E1912)),ISERROR(VLOOKUP(A1912,'ListaN68 02-02-2025'!$A$12:$E$13375,5,0))),"Nuevo",IF(AND(NOT(ISBLANK(A1912)),NOT(ISBLANK(B1912)),NOT(ISBLANK(E1912)),AND(E1912-VLOOKUP(A1912,'ListaN68 02-02-2025'!$A$12:$E$13375,5,0)&gt;=-2,E1912-VLOOKUP(A1912,'ListaN68 02-02-2025'!$A$12:$E$13375,5,0)&lt;=2)),"Igual",IF(AND(NOT(ISBLANK(A1912)),NOT(ISBLANK(B1912)),NOT(ISBLANK(E1912)),E1912-VLOOKUP(A1912,'ListaN68 02-02-2025'!$A$12:$E$13375,5,0)&gt;2),"Aumento",IF(AND(NOT(ISBLANK(A1912)),NOT(ISBLANK(B1912)),NOT(ISBLANK(E1912)),E1912-VLOOKUP(A1912,'ListaN68 02-02-2025'!$A$12:$E$13375,5,0)&lt;2),"Bajo","Error en codigo")))))))</f>
        <v>Bajo</v>
      </c>
    </row>
    <row r="1913" spans="1:32" x14ac:dyDescent="0.2">
      <c r="A1913" s="1" t="s">
        <v>5185</v>
      </c>
      <c r="B1913" t="s">
        <v>4785</v>
      </c>
      <c r="C1913" t="s">
        <v>4946</v>
      </c>
      <c r="D1913">
        <v>21</v>
      </c>
      <c r="E1913" s="46">
        <v>6727.9199999999992</v>
      </c>
      <c r="F1913" s="44">
        <v>-3.6416940816563326E-2</v>
      </c>
      <c r="G1913" s="46"/>
      <c r="AF1913" t="str">
        <f>IF(AND(ISBLANK(A1913),ISBLANK(B1913),ISBLANK(E1913)),"Blanco",IF(AND(ISBLANK(A1913),NOT(ISBLANK(B1913))),"Titulo",IF(AND(NOT(ISBLANK(A1913)),NOT(ISBLANK(B1913)),ISBLANK(E1913),IFERROR(FIND("FF--",A1913)&gt;1,FALSE)),"F.Comercializacion",IF(AND(NOT(ISBLANK(A1913)),NOT(ISBLANK(B1913)),NOT(ISBLANK(E1913)),ISERROR(VLOOKUP(A1913,'ListaN68 02-02-2025'!$A$12:$E$13375,5,0))),"Nuevo",IF(AND(NOT(ISBLANK(A1913)),NOT(ISBLANK(B1913)),NOT(ISBLANK(E1913)),AND(E1913-VLOOKUP(A1913,'ListaN68 02-02-2025'!$A$12:$E$13375,5,0)&gt;=-2,E1913-VLOOKUP(A1913,'ListaN68 02-02-2025'!$A$12:$E$13375,5,0)&lt;=2)),"Igual",IF(AND(NOT(ISBLANK(A1913)),NOT(ISBLANK(B1913)),NOT(ISBLANK(E1913)),E1913-VLOOKUP(A1913,'ListaN68 02-02-2025'!$A$12:$E$13375,5,0)&gt;2),"Aumento",IF(AND(NOT(ISBLANK(A1913)),NOT(ISBLANK(B1913)),NOT(ISBLANK(E1913)),E1913-VLOOKUP(A1913,'ListaN68 02-02-2025'!$A$12:$E$13375,5,0)&lt;2),"Bajo","Error en codigo")))))))</f>
        <v>Bajo</v>
      </c>
    </row>
    <row r="1914" spans="1:32" x14ac:dyDescent="0.2">
      <c r="A1914" s="1" t="s">
        <v>5186</v>
      </c>
      <c r="B1914" t="s">
        <v>4786</v>
      </c>
      <c r="C1914" t="s">
        <v>4946</v>
      </c>
      <c r="D1914">
        <v>21</v>
      </c>
      <c r="E1914" s="46">
        <v>11369.37</v>
      </c>
      <c r="F1914" s="44">
        <v>-3.6660611216365879E-2</v>
      </c>
      <c r="G1914" s="46"/>
      <c r="AF1914" t="str">
        <f>IF(AND(ISBLANK(A1914),ISBLANK(B1914),ISBLANK(E1914)),"Blanco",IF(AND(ISBLANK(A1914),NOT(ISBLANK(B1914))),"Titulo",IF(AND(NOT(ISBLANK(A1914)),NOT(ISBLANK(B1914)),ISBLANK(E1914),IFERROR(FIND("FF--",A1914)&gt;1,FALSE)),"F.Comercializacion",IF(AND(NOT(ISBLANK(A1914)),NOT(ISBLANK(B1914)),NOT(ISBLANK(E1914)),ISERROR(VLOOKUP(A1914,'ListaN68 02-02-2025'!$A$12:$E$13375,5,0))),"Nuevo",IF(AND(NOT(ISBLANK(A1914)),NOT(ISBLANK(B1914)),NOT(ISBLANK(E1914)),AND(E1914-VLOOKUP(A1914,'ListaN68 02-02-2025'!$A$12:$E$13375,5,0)&gt;=-2,E1914-VLOOKUP(A1914,'ListaN68 02-02-2025'!$A$12:$E$13375,5,0)&lt;=2)),"Igual",IF(AND(NOT(ISBLANK(A1914)),NOT(ISBLANK(B1914)),NOT(ISBLANK(E1914)),E1914-VLOOKUP(A1914,'ListaN68 02-02-2025'!$A$12:$E$13375,5,0)&gt;2),"Aumento",IF(AND(NOT(ISBLANK(A1914)),NOT(ISBLANK(B1914)),NOT(ISBLANK(E1914)),E1914-VLOOKUP(A1914,'ListaN68 02-02-2025'!$A$12:$E$13375,5,0)&lt;2),"Bajo","Error en codigo")))))))</f>
        <v>Bajo</v>
      </c>
    </row>
    <row r="1915" spans="1:32" x14ac:dyDescent="0.2">
      <c r="A1915" s="1" t="s">
        <v>5187</v>
      </c>
      <c r="B1915" t="s">
        <v>4787</v>
      </c>
      <c r="C1915" t="s">
        <v>4946</v>
      </c>
      <c r="D1915">
        <v>21</v>
      </c>
      <c r="E1915" s="46">
        <v>11369.37</v>
      </c>
      <c r="F1915" s="44">
        <v>-3.6660611216365879E-2</v>
      </c>
      <c r="G1915" s="46"/>
      <c r="AF1915" t="str">
        <f>IF(AND(ISBLANK(A1915),ISBLANK(B1915),ISBLANK(E1915)),"Blanco",IF(AND(ISBLANK(A1915),NOT(ISBLANK(B1915))),"Titulo",IF(AND(NOT(ISBLANK(A1915)),NOT(ISBLANK(B1915)),ISBLANK(E1915),IFERROR(FIND("FF--",A1915)&gt;1,FALSE)),"F.Comercializacion",IF(AND(NOT(ISBLANK(A1915)),NOT(ISBLANK(B1915)),NOT(ISBLANK(E1915)),ISERROR(VLOOKUP(A1915,'ListaN68 02-02-2025'!$A$12:$E$13375,5,0))),"Nuevo",IF(AND(NOT(ISBLANK(A1915)),NOT(ISBLANK(B1915)),NOT(ISBLANK(E1915)),AND(E1915-VLOOKUP(A1915,'ListaN68 02-02-2025'!$A$12:$E$13375,5,0)&gt;=-2,E1915-VLOOKUP(A1915,'ListaN68 02-02-2025'!$A$12:$E$13375,5,0)&lt;=2)),"Igual",IF(AND(NOT(ISBLANK(A1915)),NOT(ISBLANK(B1915)),NOT(ISBLANK(E1915)),E1915-VLOOKUP(A1915,'ListaN68 02-02-2025'!$A$12:$E$13375,5,0)&gt;2),"Aumento",IF(AND(NOT(ISBLANK(A1915)),NOT(ISBLANK(B1915)),NOT(ISBLANK(E1915)),E1915-VLOOKUP(A1915,'ListaN68 02-02-2025'!$A$12:$E$13375,5,0)&lt;2),"Bajo","Error en codigo")))))))</f>
        <v>Bajo</v>
      </c>
    </row>
    <row r="1916" spans="1:32" x14ac:dyDescent="0.2">
      <c r="A1916" s="1" t="s">
        <v>5188</v>
      </c>
      <c r="B1916" t="s">
        <v>4788</v>
      </c>
      <c r="C1916" t="s">
        <v>4964</v>
      </c>
      <c r="D1916">
        <v>21</v>
      </c>
      <c r="E1916" s="46">
        <v>4347.54</v>
      </c>
      <c r="F1916" s="44">
        <v>-3.7117425190415387E-2</v>
      </c>
      <c r="G1916" s="46"/>
      <c r="AF1916" t="str">
        <f>IF(AND(ISBLANK(A1916),ISBLANK(B1916),ISBLANK(E1916)),"Blanco",IF(AND(ISBLANK(A1916),NOT(ISBLANK(B1916))),"Titulo",IF(AND(NOT(ISBLANK(A1916)),NOT(ISBLANK(B1916)),ISBLANK(E1916),IFERROR(FIND("FF--",A1916)&gt;1,FALSE)),"F.Comercializacion",IF(AND(NOT(ISBLANK(A1916)),NOT(ISBLANK(B1916)),NOT(ISBLANK(E1916)),ISERROR(VLOOKUP(A1916,'ListaN68 02-02-2025'!$A$12:$E$13375,5,0))),"Nuevo",IF(AND(NOT(ISBLANK(A1916)),NOT(ISBLANK(B1916)),NOT(ISBLANK(E1916)),AND(E1916-VLOOKUP(A1916,'ListaN68 02-02-2025'!$A$12:$E$13375,5,0)&gt;=-2,E1916-VLOOKUP(A1916,'ListaN68 02-02-2025'!$A$12:$E$13375,5,0)&lt;=2)),"Igual",IF(AND(NOT(ISBLANK(A1916)),NOT(ISBLANK(B1916)),NOT(ISBLANK(E1916)),E1916-VLOOKUP(A1916,'ListaN68 02-02-2025'!$A$12:$E$13375,5,0)&gt;2),"Aumento",IF(AND(NOT(ISBLANK(A1916)),NOT(ISBLANK(B1916)),NOT(ISBLANK(E1916)),E1916-VLOOKUP(A1916,'ListaN68 02-02-2025'!$A$12:$E$13375,5,0)&lt;2),"Bajo","Error en codigo")))))))</f>
        <v>Bajo</v>
      </c>
    </row>
    <row r="1917" spans="1:32" x14ac:dyDescent="0.2">
      <c r="A1917" s="1" t="s">
        <v>5189</v>
      </c>
      <c r="B1917" t="s">
        <v>4789</v>
      </c>
      <c r="C1917" t="s">
        <v>4964</v>
      </c>
      <c r="D1917">
        <v>21</v>
      </c>
      <c r="E1917" s="46">
        <v>4347.54</v>
      </c>
      <c r="F1917" s="44">
        <v>-3.7117425190415387E-2</v>
      </c>
      <c r="G1917" s="46"/>
      <c r="AF1917" t="str">
        <f>IF(AND(ISBLANK(A1917),ISBLANK(B1917),ISBLANK(E1917)),"Blanco",IF(AND(ISBLANK(A1917),NOT(ISBLANK(B1917))),"Titulo",IF(AND(NOT(ISBLANK(A1917)),NOT(ISBLANK(B1917)),ISBLANK(E1917),IFERROR(FIND("FF--",A1917)&gt;1,FALSE)),"F.Comercializacion",IF(AND(NOT(ISBLANK(A1917)),NOT(ISBLANK(B1917)),NOT(ISBLANK(E1917)),ISERROR(VLOOKUP(A1917,'ListaN68 02-02-2025'!$A$12:$E$13375,5,0))),"Nuevo",IF(AND(NOT(ISBLANK(A1917)),NOT(ISBLANK(B1917)),NOT(ISBLANK(E1917)),AND(E1917-VLOOKUP(A1917,'ListaN68 02-02-2025'!$A$12:$E$13375,5,0)&gt;=-2,E1917-VLOOKUP(A1917,'ListaN68 02-02-2025'!$A$12:$E$13375,5,0)&lt;=2)),"Igual",IF(AND(NOT(ISBLANK(A1917)),NOT(ISBLANK(B1917)),NOT(ISBLANK(E1917)),E1917-VLOOKUP(A1917,'ListaN68 02-02-2025'!$A$12:$E$13375,5,0)&gt;2),"Aumento",IF(AND(NOT(ISBLANK(A1917)),NOT(ISBLANK(B1917)),NOT(ISBLANK(E1917)),E1917-VLOOKUP(A1917,'ListaN68 02-02-2025'!$A$12:$E$13375,5,0)&lt;2),"Bajo","Error en codigo")))))))</f>
        <v>Bajo</v>
      </c>
    </row>
    <row r="1918" spans="1:32" x14ac:dyDescent="0.2">
      <c r="A1918" s="1" t="s">
        <v>5899</v>
      </c>
      <c r="B1918" t="s">
        <v>4790</v>
      </c>
      <c r="C1918" t="s">
        <v>4964</v>
      </c>
      <c r="D1918">
        <v>21</v>
      </c>
      <c r="E1918" s="46">
        <v>5959.68</v>
      </c>
      <c r="F1918" s="44">
        <v>-3.6465903450639714E-2</v>
      </c>
      <c r="G1918" s="46"/>
      <c r="AF1918" t="str">
        <f>IF(AND(ISBLANK(A1918),ISBLANK(B1918),ISBLANK(E1918)),"Blanco",IF(AND(ISBLANK(A1918),NOT(ISBLANK(B1918))),"Titulo",IF(AND(NOT(ISBLANK(A1918)),NOT(ISBLANK(B1918)),ISBLANK(E1918),IFERROR(FIND("FF--",A1918)&gt;1,FALSE)),"F.Comercializacion",IF(AND(NOT(ISBLANK(A1918)),NOT(ISBLANK(B1918)),NOT(ISBLANK(E1918)),ISERROR(VLOOKUP(A1918,'ListaN68 02-02-2025'!$A$12:$E$13375,5,0))),"Nuevo",IF(AND(NOT(ISBLANK(A1918)),NOT(ISBLANK(B1918)),NOT(ISBLANK(E1918)),AND(E1918-VLOOKUP(A1918,'ListaN68 02-02-2025'!$A$12:$E$13375,5,0)&gt;=-2,E1918-VLOOKUP(A1918,'ListaN68 02-02-2025'!$A$12:$E$13375,5,0)&lt;=2)),"Igual",IF(AND(NOT(ISBLANK(A1918)),NOT(ISBLANK(B1918)),NOT(ISBLANK(E1918)),E1918-VLOOKUP(A1918,'ListaN68 02-02-2025'!$A$12:$E$13375,5,0)&gt;2),"Aumento",IF(AND(NOT(ISBLANK(A1918)),NOT(ISBLANK(B1918)),NOT(ISBLANK(E1918)),E1918-VLOOKUP(A1918,'ListaN68 02-02-2025'!$A$12:$E$13375,5,0)&lt;2),"Bajo","Error en codigo")))))))</f>
        <v>Bajo</v>
      </c>
    </row>
    <row r="1919" spans="1:32" x14ac:dyDescent="0.2">
      <c r="A1919" s="1" t="s">
        <v>5900</v>
      </c>
      <c r="B1919" t="s">
        <v>4791</v>
      </c>
      <c r="C1919" t="s">
        <v>4964</v>
      </c>
      <c r="D1919">
        <v>21</v>
      </c>
      <c r="E1919" s="46">
        <v>5959.68</v>
      </c>
      <c r="F1919" s="44">
        <v>-3.6465903450639714E-2</v>
      </c>
      <c r="G1919" s="46"/>
      <c r="AF1919" t="str">
        <f>IF(AND(ISBLANK(A1919),ISBLANK(B1919),ISBLANK(E1919)),"Blanco",IF(AND(ISBLANK(A1919),NOT(ISBLANK(B1919))),"Titulo",IF(AND(NOT(ISBLANK(A1919)),NOT(ISBLANK(B1919)),ISBLANK(E1919),IFERROR(FIND("FF--",A1919)&gt;1,FALSE)),"F.Comercializacion",IF(AND(NOT(ISBLANK(A1919)),NOT(ISBLANK(B1919)),NOT(ISBLANK(E1919)),ISERROR(VLOOKUP(A1919,'ListaN68 02-02-2025'!$A$12:$E$13375,5,0))),"Nuevo",IF(AND(NOT(ISBLANK(A1919)),NOT(ISBLANK(B1919)),NOT(ISBLANK(E1919)),AND(E1919-VLOOKUP(A1919,'ListaN68 02-02-2025'!$A$12:$E$13375,5,0)&gt;=-2,E1919-VLOOKUP(A1919,'ListaN68 02-02-2025'!$A$12:$E$13375,5,0)&lt;=2)),"Igual",IF(AND(NOT(ISBLANK(A1919)),NOT(ISBLANK(B1919)),NOT(ISBLANK(E1919)),E1919-VLOOKUP(A1919,'ListaN68 02-02-2025'!$A$12:$E$13375,5,0)&gt;2),"Aumento",IF(AND(NOT(ISBLANK(A1919)),NOT(ISBLANK(B1919)),NOT(ISBLANK(E1919)),E1919-VLOOKUP(A1919,'ListaN68 02-02-2025'!$A$12:$E$13375,5,0)&lt;2),"Bajo","Error en codigo")))))))</f>
        <v>Bajo</v>
      </c>
    </row>
    <row r="1920" spans="1:32" x14ac:dyDescent="0.2">
      <c r="A1920" s="1" t="s">
        <v>5574</v>
      </c>
      <c r="B1920" t="s">
        <v>4792</v>
      </c>
      <c r="C1920" t="s">
        <v>4946</v>
      </c>
      <c r="D1920">
        <v>21</v>
      </c>
      <c r="E1920" s="46">
        <v>7542.72</v>
      </c>
      <c r="F1920" s="44">
        <v>-3.6561688908871681E-2</v>
      </c>
      <c r="G1920" s="46"/>
      <c r="AF1920" t="str">
        <f>IF(AND(ISBLANK(A1920),ISBLANK(B1920),ISBLANK(E1920)),"Blanco",IF(AND(ISBLANK(A1920),NOT(ISBLANK(B1920))),"Titulo",IF(AND(NOT(ISBLANK(A1920)),NOT(ISBLANK(B1920)),ISBLANK(E1920),IFERROR(FIND("FF--",A1920)&gt;1,FALSE)),"F.Comercializacion",IF(AND(NOT(ISBLANK(A1920)),NOT(ISBLANK(B1920)),NOT(ISBLANK(E1920)),ISERROR(VLOOKUP(A1920,'ListaN68 02-02-2025'!$A$12:$E$13375,5,0))),"Nuevo",IF(AND(NOT(ISBLANK(A1920)),NOT(ISBLANK(B1920)),NOT(ISBLANK(E1920)),AND(E1920-VLOOKUP(A1920,'ListaN68 02-02-2025'!$A$12:$E$13375,5,0)&gt;=-2,E1920-VLOOKUP(A1920,'ListaN68 02-02-2025'!$A$12:$E$13375,5,0)&lt;=2)),"Igual",IF(AND(NOT(ISBLANK(A1920)),NOT(ISBLANK(B1920)),NOT(ISBLANK(E1920)),E1920-VLOOKUP(A1920,'ListaN68 02-02-2025'!$A$12:$E$13375,5,0)&gt;2),"Aumento",IF(AND(NOT(ISBLANK(A1920)),NOT(ISBLANK(B1920)),NOT(ISBLANK(E1920)),E1920-VLOOKUP(A1920,'ListaN68 02-02-2025'!$A$12:$E$13375,5,0)&lt;2),"Bajo","Error en codigo")))))))</f>
        <v>Bajo</v>
      </c>
    </row>
    <row r="1921" spans="1:32" x14ac:dyDescent="0.2">
      <c r="A1921" s="1" t="s">
        <v>5422</v>
      </c>
      <c r="B1921" t="s">
        <v>4793</v>
      </c>
      <c r="C1921" t="s">
        <v>4946</v>
      </c>
      <c r="D1921">
        <v>21</v>
      </c>
      <c r="E1921" s="46">
        <v>7542.72</v>
      </c>
      <c r="F1921" s="44">
        <v>-3.6561688908871681E-2</v>
      </c>
      <c r="G1921" s="46"/>
      <c r="AF1921" t="str">
        <f>IF(AND(ISBLANK(A1921),ISBLANK(B1921),ISBLANK(E1921)),"Blanco",IF(AND(ISBLANK(A1921),NOT(ISBLANK(B1921))),"Titulo",IF(AND(NOT(ISBLANK(A1921)),NOT(ISBLANK(B1921)),ISBLANK(E1921),IFERROR(FIND("FF--",A1921)&gt;1,FALSE)),"F.Comercializacion",IF(AND(NOT(ISBLANK(A1921)),NOT(ISBLANK(B1921)),NOT(ISBLANK(E1921)),ISERROR(VLOOKUP(A1921,'ListaN68 02-02-2025'!$A$12:$E$13375,5,0))),"Nuevo",IF(AND(NOT(ISBLANK(A1921)),NOT(ISBLANK(B1921)),NOT(ISBLANK(E1921)),AND(E1921-VLOOKUP(A1921,'ListaN68 02-02-2025'!$A$12:$E$13375,5,0)&gt;=-2,E1921-VLOOKUP(A1921,'ListaN68 02-02-2025'!$A$12:$E$13375,5,0)&lt;=2)),"Igual",IF(AND(NOT(ISBLANK(A1921)),NOT(ISBLANK(B1921)),NOT(ISBLANK(E1921)),E1921-VLOOKUP(A1921,'ListaN68 02-02-2025'!$A$12:$E$13375,5,0)&gt;2),"Aumento",IF(AND(NOT(ISBLANK(A1921)),NOT(ISBLANK(B1921)),NOT(ISBLANK(E1921)),E1921-VLOOKUP(A1921,'ListaN68 02-02-2025'!$A$12:$E$13375,5,0)&lt;2),"Bajo","Error en codigo")))))))</f>
        <v>Bajo</v>
      </c>
    </row>
    <row r="1922" spans="1:32" x14ac:dyDescent="0.2">
      <c r="A1922" s="1" t="s">
        <v>5560</v>
      </c>
      <c r="B1922" t="s">
        <v>4794</v>
      </c>
      <c r="C1922" t="s">
        <v>4946</v>
      </c>
      <c r="D1922">
        <v>21</v>
      </c>
      <c r="E1922" s="46">
        <v>13074.630000000001</v>
      </c>
      <c r="F1922" s="44">
        <v>-3.6629737042210953E-2</v>
      </c>
      <c r="G1922" s="46"/>
      <c r="AF1922" t="str">
        <f>IF(AND(ISBLANK(A1922),ISBLANK(B1922),ISBLANK(E1922)),"Blanco",IF(AND(ISBLANK(A1922),NOT(ISBLANK(B1922))),"Titulo",IF(AND(NOT(ISBLANK(A1922)),NOT(ISBLANK(B1922)),ISBLANK(E1922),IFERROR(FIND("FF--",A1922)&gt;1,FALSE)),"F.Comercializacion",IF(AND(NOT(ISBLANK(A1922)),NOT(ISBLANK(B1922)),NOT(ISBLANK(E1922)),ISERROR(VLOOKUP(A1922,'ListaN68 02-02-2025'!$A$12:$E$13375,5,0))),"Nuevo",IF(AND(NOT(ISBLANK(A1922)),NOT(ISBLANK(B1922)),NOT(ISBLANK(E1922)),AND(E1922-VLOOKUP(A1922,'ListaN68 02-02-2025'!$A$12:$E$13375,5,0)&gt;=-2,E1922-VLOOKUP(A1922,'ListaN68 02-02-2025'!$A$12:$E$13375,5,0)&lt;=2)),"Igual",IF(AND(NOT(ISBLANK(A1922)),NOT(ISBLANK(B1922)),NOT(ISBLANK(E1922)),E1922-VLOOKUP(A1922,'ListaN68 02-02-2025'!$A$12:$E$13375,5,0)&gt;2),"Aumento",IF(AND(NOT(ISBLANK(A1922)),NOT(ISBLANK(B1922)),NOT(ISBLANK(E1922)),E1922-VLOOKUP(A1922,'ListaN68 02-02-2025'!$A$12:$E$13375,5,0)&lt;2),"Bajo","Error en codigo")))))))</f>
        <v>Bajo</v>
      </c>
    </row>
    <row r="1923" spans="1:32" x14ac:dyDescent="0.2">
      <c r="A1923" s="1" t="s">
        <v>5901</v>
      </c>
      <c r="B1923" t="s">
        <v>4795</v>
      </c>
      <c r="C1923" t="s">
        <v>4946</v>
      </c>
      <c r="D1923">
        <v>21</v>
      </c>
      <c r="E1923" s="46">
        <v>13074.630000000001</v>
      </c>
      <c r="F1923" s="44">
        <v>-3.6629737042210953E-2</v>
      </c>
      <c r="G1923" s="46"/>
      <c r="AF1923" t="str">
        <f>IF(AND(ISBLANK(A1923),ISBLANK(B1923),ISBLANK(E1923)),"Blanco",IF(AND(ISBLANK(A1923),NOT(ISBLANK(B1923))),"Titulo",IF(AND(NOT(ISBLANK(A1923)),NOT(ISBLANK(B1923)),ISBLANK(E1923),IFERROR(FIND("FF--",A1923)&gt;1,FALSE)),"F.Comercializacion",IF(AND(NOT(ISBLANK(A1923)),NOT(ISBLANK(B1923)),NOT(ISBLANK(E1923)),ISERROR(VLOOKUP(A1923,'ListaN68 02-02-2025'!$A$12:$E$13375,5,0))),"Nuevo",IF(AND(NOT(ISBLANK(A1923)),NOT(ISBLANK(B1923)),NOT(ISBLANK(E1923)),AND(E1923-VLOOKUP(A1923,'ListaN68 02-02-2025'!$A$12:$E$13375,5,0)&gt;=-2,E1923-VLOOKUP(A1923,'ListaN68 02-02-2025'!$A$12:$E$13375,5,0)&lt;=2)),"Igual",IF(AND(NOT(ISBLANK(A1923)),NOT(ISBLANK(B1923)),NOT(ISBLANK(E1923)),E1923-VLOOKUP(A1923,'ListaN68 02-02-2025'!$A$12:$E$13375,5,0)&gt;2),"Aumento",IF(AND(NOT(ISBLANK(A1923)),NOT(ISBLANK(B1923)),NOT(ISBLANK(E1923)),E1923-VLOOKUP(A1923,'ListaN68 02-02-2025'!$A$12:$E$13375,5,0)&lt;2),"Bajo","Error en codigo")))))))</f>
        <v>Bajo</v>
      </c>
    </row>
    <row r="1924" spans="1:32" x14ac:dyDescent="0.2">
      <c r="A1924" s="1" t="s">
        <v>4871</v>
      </c>
      <c r="B1924" t="s">
        <v>4919</v>
      </c>
      <c r="C1924" t="s">
        <v>4953</v>
      </c>
      <c r="D1924">
        <v>21</v>
      </c>
      <c r="E1924" s="46">
        <v>3830.2874999999999</v>
      </c>
      <c r="F1924" s="44">
        <v>-6.8259385665528916E-3</v>
      </c>
      <c r="G1924" s="46"/>
      <c r="AF1924" t="str">
        <f>IF(AND(ISBLANK(A1924),ISBLANK(B1924),ISBLANK(E1924)),"Blanco",IF(AND(ISBLANK(A1924),NOT(ISBLANK(B1924))),"Titulo",IF(AND(NOT(ISBLANK(A1924)),NOT(ISBLANK(B1924)),ISBLANK(E1924),IFERROR(FIND("FF--",A1924)&gt;1,FALSE)),"F.Comercializacion",IF(AND(NOT(ISBLANK(A1924)),NOT(ISBLANK(B1924)),NOT(ISBLANK(E1924)),ISERROR(VLOOKUP(A1924,'ListaN68 02-02-2025'!$A$12:$E$13375,5,0))),"Nuevo",IF(AND(NOT(ISBLANK(A1924)),NOT(ISBLANK(B1924)),NOT(ISBLANK(E1924)),AND(E1924-VLOOKUP(A1924,'ListaN68 02-02-2025'!$A$12:$E$13375,5,0)&gt;=-2,E1924-VLOOKUP(A1924,'ListaN68 02-02-2025'!$A$12:$E$13375,5,0)&lt;=2)),"Igual",IF(AND(NOT(ISBLANK(A1924)),NOT(ISBLANK(B1924)),NOT(ISBLANK(E1924)),E1924-VLOOKUP(A1924,'ListaN68 02-02-2025'!$A$12:$E$13375,5,0)&gt;2),"Aumento",IF(AND(NOT(ISBLANK(A1924)),NOT(ISBLANK(B1924)),NOT(ISBLANK(E1924)),E1924-VLOOKUP(A1924,'ListaN68 02-02-2025'!$A$12:$E$13375,5,0)&lt;2),"Bajo","Error en codigo")))))))</f>
        <v>Bajo</v>
      </c>
    </row>
    <row r="1925" spans="1:32" x14ac:dyDescent="0.2">
      <c r="A1925" s="1" t="s">
        <v>4872</v>
      </c>
      <c r="B1925" t="s">
        <v>4920</v>
      </c>
      <c r="C1925" t="s">
        <v>4965</v>
      </c>
      <c r="D1925">
        <v>21</v>
      </c>
      <c r="E1925" s="46">
        <v>5550.9705000000004</v>
      </c>
      <c r="F1925" s="44">
        <v>-6.8259385665528916E-3</v>
      </c>
      <c r="G1925" s="46"/>
      <c r="AF1925" t="str">
        <f>IF(AND(ISBLANK(A1925),ISBLANK(B1925),ISBLANK(E1925)),"Blanco",IF(AND(ISBLANK(A1925),NOT(ISBLANK(B1925))),"Titulo",IF(AND(NOT(ISBLANK(A1925)),NOT(ISBLANK(B1925)),ISBLANK(E1925),IFERROR(FIND("FF--",A1925)&gt;1,FALSE)),"F.Comercializacion",IF(AND(NOT(ISBLANK(A1925)),NOT(ISBLANK(B1925)),NOT(ISBLANK(E1925)),ISERROR(VLOOKUP(A1925,'ListaN68 02-02-2025'!$A$12:$E$13375,5,0))),"Nuevo",IF(AND(NOT(ISBLANK(A1925)),NOT(ISBLANK(B1925)),NOT(ISBLANK(E1925)),AND(E1925-VLOOKUP(A1925,'ListaN68 02-02-2025'!$A$12:$E$13375,5,0)&gt;=-2,E1925-VLOOKUP(A1925,'ListaN68 02-02-2025'!$A$12:$E$13375,5,0)&lt;=2)),"Igual",IF(AND(NOT(ISBLANK(A1925)),NOT(ISBLANK(B1925)),NOT(ISBLANK(E1925)),E1925-VLOOKUP(A1925,'ListaN68 02-02-2025'!$A$12:$E$13375,5,0)&gt;2),"Aumento",IF(AND(NOT(ISBLANK(A1925)),NOT(ISBLANK(B1925)),NOT(ISBLANK(E1925)),E1925-VLOOKUP(A1925,'ListaN68 02-02-2025'!$A$12:$E$13375,5,0)&lt;2),"Bajo","Error en codigo")))))))</f>
        <v>Bajo</v>
      </c>
    </row>
    <row r="1926" spans="1:32" x14ac:dyDescent="0.2">
      <c r="A1926" s="1" t="s">
        <v>4873</v>
      </c>
      <c r="B1926" t="s">
        <v>4921</v>
      </c>
      <c r="C1926" t="s">
        <v>4964</v>
      </c>
      <c r="D1926">
        <v>21</v>
      </c>
      <c r="E1926" s="46">
        <v>8540.5589999999993</v>
      </c>
      <c r="F1926" s="44">
        <v>-6.8259385665528916E-3</v>
      </c>
      <c r="G1926" s="46"/>
      <c r="AF1926" t="str">
        <f>IF(AND(ISBLANK(A1926),ISBLANK(B1926),ISBLANK(E1926)),"Blanco",IF(AND(ISBLANK(A1926),NOT(ISBLANK(B1926))),"Titulo",IF(AND(NOT(ISBLANK(A1926)),NOT(ISBLANK(B1926)),ISBLANK(E1926),IFERROR(FIND("FF--",A1926)&gt;1,FALSE)),"F.Comercializacion",IF(AND(NOT(ISBLANK(A1926)),NOT(ISBLANK(B1926)),NOT(ISBLANK(E1926)),ISERROR(VLOOKUP(A1926,'ListaN68 02-02-2025'!$A$12:$E$13375,5,0))),"Nuevo",IF(AND(NOT(ISBLANK(A1926)),NOT(ISBLANK(B1926)),NOT(ISBLANK(E1926)),AND(E1926-VLOOKUP(A1926,'ListaN68 02-02-2025'!$A$12:$E$13375,5,0)&gt;=-2,E1926-VLOOKUP(A1926,'ListaN68 02-02-2025'!$A$12:$E$13375,5,0)&lt;=2)),"Igual",IF(AND(NOT(ISBLANK(A1926)),NOT(ISBLANK(B1926)),NOT(ISBLANK(E1926)),E1926-VLOOKUP(A1926,'ListaN68 02-02-2025'!$A$12:$E$13375,5,0)&gt;2),"Aumento",IF(AND(NOT(ISBLANK(A1926)),NOT(ISBLANK(B1926)),NOT(ISBLANK(E1926)),E1926-VLOOKUP(A1926,'ListaN68 02-02-2025'!$A$12:$E$13375,5,0)&lt;2),"Bajo","Error en codigo")))))))</f>
        <v>Bajo</v>
      </c>
    </row>
    <row r="1927" spans="1:32" x14ac:dyDescent="0.2">
      <c r="A1927" s="1" t="s">
        <v>4874</v>
      </c>
      <c r="B1927" t="s">
        <v>4922</v>
      </c>
      <c r="C1927" t="s">
        <v>4953</v>
      </c>
      <c r="D1927">
        <v>21</v>
      </c>
      <c r="E1927" s="46">
        <v>2596.7384999999999</v>
      </c>
      <c r="F1927" s="44">
        <v>-6.8259385665530026E-3</v>
      </c>
      <c r="G1927" s="46"/>
      <c r="AF1927" t="str">
        <f>IF(AND(ISBLANK(A1927),ISBLANK(B1927),ISBLANK(E1927)),"Blanco",IF(AND(ISBLANK(A1927),NOT(ISBLANK(B1927))),"Titulo",IF(AND(NOT(ISBLANK(A1927)),NOT(ISBLANK(B1927)),ISBLANK(E1927),IFERROR(FIND("FF--",A1927)&gt;1,FALSE)),"F.Comercializacion",IF(AND(NOT(ISBLANK(A1927)),NOT(ISBLANK(B1927)),NOT(ISBLANK(E1927)),ISERROR(VLOOKUP(A1927,'ListaN68 02-02-2025'!$A$12:$E$13375,5,0))),"Nuevo",IF(AND(NOT(ISBLANK(A1927)),NOT(ISBLANK(B1927)),NOT(ISBLANK(E1927)),AND(E1927-VLOOKUP(A1927,'ListaN68 02-02-2025'!$A$12:$E$13375,5,0)&gt;=-2,E1927-VLOOKUP(A1927,'ListaN68 02-02-2025'!$A$12:$E$13375,5,0)&lt;=2)),"Igual",IF(AND(NOT(ISBLANK(A1927)),NOT(ISBLANK(B1927)),NOT(ISBLANK(E1927)),E1927-VLOOKUP(A1927,'ListaN68 02-02-2025'!$A$12:$E$13375,5,0)&gt;2),"Aumento",IF(AND(NOT(ISBLANK(A1927)),NOT(ISBLANK(B1927)),NOT(ISBLANK(E1927)),E1927-VLOOKUP(A1927,'ListaN68 02-02-2025'!$A$12:$E$13375,5,0)&lt;2),"Bajo","Error en codigo")))))))</f>
        <v>Bajo</v>
      </c>
    </row>
    <row r="1928" spans="1:32" x14ac:dyDescent="0.2">
      <c r="A1928" s="1" t="s">
        <v>4875</v>
      </c>
      <c r="B1928" t="s">
        <v>4923</v>
      </c>
      <c r="C1928" t="s">
        <v>4953</v>
      </c>
      <c r="D1928">
        <v>21</v>
      </c>
      <c r="E1928" s="46">
        <v>3669.2189999999996</v>
      </c>
      <c r="F1928" s="44">
        <v>-6.8259385665530026E-3</v>
      </c>
      <c r="G1928" s="46"/>
      <c r="AF1928" t="str">
        <f>IF(AND(ISBLANK(A1928),ISBLANK(B1928),ISBLANK(E1928)),"Blanco",IF(AND(ISBLANK(A1928),NOT(ISBLANK(B1928))),"Titulo",IF(AND(NOT(ISBLANK(A1928)),NOT(ISBLANK(B1928)),ISBLANK(E1928),IFERROR(FIND("FF--",A1928)&gt;1,FALSE)),"F.Comercializacion",IF(AND(NOT(ISBLANK(A1928)),NOT(ISBLANK(B1928)),NOT(ISBLANK(E1928)),ISERROR(VLOOKUP(A1928,'ListaN68 02-02-2025'!$A$12:$E$13375,5,0))),"Nuevo",IF(AND(NOT(ISBLANK(A1928)),NOT(ISBLANK(B1928)),NOT(ISBLANK(E1928)),AND(E1928-VLOOKUP(A1928,'ListaN68 02-02-2025'!$A$12:$E$13375,5,0)&gt;=-2,E1928-VLOOKUP(A1928,'ListaN68 02-02-2025'!$A$12:$E$13375,5,0)&lt;=2)),"Igual",IF(AND(NOT(ISBLANK(A1928)),NOT(ISBLANK(B1928)),NOT(ISBLANK(E1928)),E1928-VLOOKUP(A1928,'ListaN68 02-02-2025'!$A$12:$E$13375,5,0)&gt;2),"Aumento",IF(AND(NOT(ISBLANK(A1928)),NOT(ISBLANK(B1928)),NOT(ISBLANK(E1928)),E1928-VLOOKUP(A1928,'ListaN68 02-02-2025'!$A$12:$E$13375,5,0)&lt;2),"Bajo","Error en codigo")))))))</f>
        <v>Bajo</v>
      </c>
    </row>
    <row r="1929" spans="1:32" x14ac:dyDescent="0.2">
      <c r="A1929" s="1" t="s">
        <v>4876</v>
      </c>
      <c r="B1929" t="s">
        <v>4924</v>
      </c>
      <c r="C1929" t="s">
        <v>4965</v>
      </c>
      <c r="D1929">
        <v>21</v>
      </c>
      <c r="E1929" s="46">
        <v>5027.4614999999994</v>
      </c>
      <c r="F1929" s="44">
        <v>-6.7971942373844518E-3</v>
      </c>
      <c r="G1929" s="46"/>
      <c r="AF1929" t="str">
        <f>IF(AND(ISBLANK(A1929),ISBLANK(B1929),ISBLANK(E1929)),"Blanco",IF(AND(ISBLANK(A1929),NOT(ISBLANK(B1929))),"Titulo",IF(AND(NOT(ISBLANK(A1929)),NOT(ISBLANK(B1929)),ISBLANK(E1929),IFERROR(FIND("FF--",A1929)&gt;1,FALSE)),"F.Comercializacion",IF(AND(NOT(ISBLANK(A1929)),NOT(ISBLANK(B1929)),NOT(ISBLANK(E1929)),ISERROR(VLOOKUP(A1929,'ListaN68 02-02-2025'!$A$12:$E$13375,5,0))),"Nuevo",IF(AND(NOT(ISBLANK(A1929)),NOT(ISBLANK(B1929)),NOT(ISBLANK(E1929)),AND(E1929-VLOOKUP(A1929,'ListaN68 02-02-2025'!$A$12:$E$13375,5,0)&gt;=-2,E1929-VLOOKUP(A1929,'ListaN68 02-02-2025'!$A$12:$E$13375,5,0)&lt;=2)),"Igual",IF(AND(NOT(ISBLANK(A1929)),NOT(ISBLANK(B1929)),NOT(ISBLANK(E1929)),E1929-VLOOKUP(A1929,'ListaN68 02-02-2025'!$A$12:$E$13375,5,0)&gt;2),"Aumento",IF(AND(NOT(ISBLANK(A1929)),NOT(ISBLANK(B1929)),NOT(ISBLANK(E1929)),E1929-VLOOKUP(A1929,'ListaN68 02-02-2025'!$A$12:$E$13375,5,0)&lt;2),"Bajo","Error en codigo")))))))</f>
        <v>Bajo</v>
      </c>
    </row>
    <row r="1930" spans="1:32" x14ac:dyDescent="0.2">
      <c r="A1930" s="1" t="s">
        <v>4877</v>
      </c>
      <c r="B1930" t="s">
        <v>4925</v>
      </c>
      <c r="C1930" t="s">
        <v>4964</v>
      </c>
      <c r="D1930">
        <v>21</v>
      </c>
      <c r="E1930" s="46">
        <v>8375.5619999999999</v>
      </c>
      <c r="F1930" s="44">
        <v>-6.8259385665528916E-3</v>
      </c>
      <c r="G1930" s="46"/>
      <c r="AF1930" t="str">
        <f>IF(AND(ISBLANK(A1930),ISBLANK(B1930),ISBLANK(E1930)),"Blanco",IF(AND(ISBLANK(A1930),NOT(ISBLANK(B1930))),"Titulo",IF(AND(NOT(ISBLANK(A1930)),NOT(ISBLANK(B1930)),ISBLANK(E1930),IFERROR(FIND("FF--",A1930)&gt;1,FALSE)),"F.Comercializacion",IF(AND(NOT(ISBLANK(A1930)),NOT(ISBLANK(B1930)),NOT(ISBLANK(E1930)),ISERROR(VLOOKUP(A1930,'ListaN68 02-02-2025'!$A$12:$E$13375,5,0))),"Nuevo",IF(AND(NOT(ISBLANK(A1930)),NOT(ISBLANK(B1930)),NOT(ISBLANK(E1930)),AND(E1930-VLOOKUP(A1930,'ListaN68 02-02-2025'!$A$12:$E$13375,5,0)&gt;=-2,E1930-VLOOKUP(A1930,'ListaN68 02-02-2025'!$A$12:$E$13375,5,0)&lt;=2)),"Igual",IF(AND(NOT(ISBLANK(A1930)),NOT(ISBLANK(B1930)),NOT(ISBLANK(E1930)),E1930-VLOOKUP(A1930,'ListaN68 02-02-2025'!$A$12:$E$13375,5,0)&gt;2),"Aumento",IF(AND(NOT(ISBLANK(A1930)),NOT(ISBLANK(B1930)),NOT(ISBLANK(E1930)),E1930-VLOOKUP(A1930,'ListaN68 02-02-2025'!$A$12:$E$13375,5,0)&lt;2),"Bajo","Error en codigo")))))))</f>
        <v>Bajo</v>
      </c>
    </row>
    <row r="1931" spans="1:32" x14ac:dyDescent="0.2">
      <c r="A1931" s="1" t="s">
        <v>4878</v>
      </c>
      <c r="B1931" t="s">
        <v>4926</v>
      </c>
      <c r="C1931" t="s">
        <v>4953</v>
      </c>
      <c r="D1931">
        <v>21</v>
      </c>
      <c r="E1931" s="46">
        <v>2404.2420000000002</v>
      </c>
      <c r="F1931" s="44">
        <v>-6.8259385665528916E-3</v>
      </c>
      <c r="G1931" s="46"/>
      <c r="AF1931" t="str">
        <f>IF(AND(ISBLANK(A1931),ISBLANK(B1931),ISBLANK(E1931)),"Blanco",IF(AND(ISBLANK(A1931),NOT(ISBLANK(B1931))),"Titulo",IF(AND(NOT(ISBLANK(A1931)),NOT(ISBLANK(B1931)),ISBLANK(E1931),IFERROR(FIND("FF--",A1931)&gt;1,FALSE)),"F.Comercializacion",IF(AND(NOT(ISBLANK(A1931)),NOT(ISBLANK(B1931)),NOT(ISBLANK(E1931)),ISERROR(VLOOKUP(A1931,'ListaN68 02-02-2025'!$A$12:$E$13375,5,0))),"Nuevo",IF(AND(NOT(ISBLANK(A1931)),NOT(ISBLANK(B1931)),NOT(ISBLANK(E1931)),AND(E1931-VLOOKUP(A1931,'ListaN68 02-02-2025'!$A$12:$E$13375,5,0)&gt;=-2,E1931-VLOOKUP(A1931,'ListaN68 02-02-2025'!$A$12:$E$13375,5,0)&lt;=2)),"Igual",IF(AND(NOT(ISBLANK(A1931)),NOT(ISBLANK(B1931)),NOT(ISBLANK(E1931)),E1931-VLOOKUP(A1931,'ListaN68 02-02-2025'!$A$12:$E$13375,5,0)&gt;2),"Aumento",IF(AND(NOT(ISBLANK(A1931)),NOT(ISBLANK(B1931)),NOT(ISBLANK(E1931)),E1931-VLOOKUP(A1931,'ListaN68 02-02-2025'!$A$12:$E$13375,5,0)&lt;2),"Bajo","Error en codigo")))))))</f>
        <v>Bajo</v>
      </c>
    </row>
    <row r="1932" spans="1:32" x14ac:dyDescent="0.2">
      <c r="C1932"/>
      <c r="E1932" s="46"/>
      <c r="F1932" s="44"/>
      <c r="G1932" s="46"/>
      <c r="AF1932" t="str">
        <f>IF(AND(ISBLANK(A1932),ISBLANK(B1932),ISBLANK(E1932)),"Blanco",IF(AND(ISBLANK(A1932),NOT(ISBLANK(B1932))),"Titulo",IF(AND(NOT(ISBLANK(A1932)),NOT(ISBLANK(B1932)),ISBLANK(E1932),IFERROR(FIND("FF--",A1932)&gt;1,FALSE)),"F.Comercializacion",IF(AND(NOT(ISBLANK(A1932)),NOT(ISBLANK(B1932)),NOT(ISBLANK(E1932)),ISERROR(VLOOKUP(A1932,'ListaN68 02-02-2025'!$A$12:$E$13375,5,0))),"Nuevo",IF(AND(NOT(ISBLANK(A1932)),NOT(ISBLANK(B1932)),NOT(ISBLANK(E1932)),AND(E1932-VLOOKUP(A1932,'ListaN68 02-02-2025'!$A$12:$E$13375,5,0)&gt;=-2,E1932-VLOOKUP(A1932,'ListaN68 02-02-2025'!$A$12:$E$13375,5,0)&lt;=2)),"Igual",IF(AND(NOT(ISBLANK(A1932)),NOT(ISBLANK(B1932)),NOT(ISBLANK(E1932)),E1932-VLOOKUP(A1932,'ListaN68 02-02-2025'!$A$12:$E$13375,5,0)&gt;2),"Aumento",IF(AND(NOT(ISBLANK(A1932)),NOT(ISBLANK(B1932)),NOT(ISBLANK(E1932)),E1932-VLOOKUP(A1932,'ListaN68 02-02-2025'!$A$12:$E$13375,5,0)&lt;2),"Bajo","Error en codigo")))))))</f>
        <v>Blanco</v>
      </c>
    </row>
    <row r="1933" spans="1:32" x14ac:dyDescent="0.2">
      <c r="B1933" t="s">
        <v>4744</v>
      </c>
      <c r="C1933"/>
      <c r="E1933" s="46"/>
      <c r="F1933" s="44"/>
      <c r="G1933" s="46"/>
      <c r="AF1933" t="str">
        <f>IF(AND(ISBLANK(A1933),ISBLANK(B1933),ISBLANK(E1933)),"Blanco",IF(AND(ISBLANK(A1933),NOT(ISBLANK(B1933))),"Titulo",IF(AND(NOT(ISBLANK(A1933)),NOT(ISBLANK(B1933)),ISBLANK(E1933),IFERROR(FIND("FF--",A1933)&gt;1,FALSE)),"F.Comercializacion",IF(AND(NOT(ISBLANK(A1933)),NOT(ISBLANK(B1933)),NOT(ISBLANK(E1933)),ISERROR(VLOOKUP(A1933,'ListaN68 02-02-2025'!$A$12:$E$13375,5,0))),"Nuevo",IF(AND(NOT(ISBLANK(A1933)),NOT(ISBLANK(B1933)),NOT(ISBLANK(E1933)),AND(E1933-VLOOKUP(A1933,'ListaN68 02-02-2025'!$A$12:$E$13375,5,0)&gt;=-2,E1933-VLOOKUP(A1933,'ListaN68 02-02-2025'!$A$12:$E$13375,5,0)&lt;=2)),"Igual",IF(AND(NOT(ISBLANK(A1933)),NOT(ISBLANK(B1933)),NOT(ISBLANK(E1933)),E1933-VLOOKUP(A1933,'ListaN68 02-02-2025'!$A$12:$E$13375,5,0)&gt;2),"Aumento",IF(AND(NOT(ISBLANK(A1933)),NOT(ISBLANK(B1933)),NOT(ISBLANK(E1933)),E1933-VLOOKUP(A1933,'ListaN68 02-02-2025'!$A$12:$E$13375,5,0)&lt;2),"Bajo","Error en codigo")))))))</f>
        <v>Titulo</v>
      </c>
    </row>
    <row r="1934" spans="1:32" x14ac:dyDescent="0.2">
      <c r="C1934"/>
      <c r="E1934" s="46"/>
      <c r="F1934" s="44"/>
      <c r="G1934" s="46"/>
      <c r="AF1934" t="str">
        <f>IF(AND(ISBLANK(A1934),ISBLANK(B1934),ISBLANK(E1934)),"Blanco",IF(AND(ISBLANK(A1934),NOT(ISBLANK(B1934))),"Titulo",IF(AND(NOT(ISBLANK(A1934)),NOT(ISBLANK(B1934)),ISBLANK(E1934),IFERROR(FIND("FF--",A1934)&gt;1,FALSE)),"F.Comercializacion",IF(AND(NOT(ISBLANK(A1934)),NOT(ISBLANK(B1934)),NOT(ISBLANK(E1934)),ISERROR(VLOOKUP(A1934,'ListaN68 02-02-2025'!$A$12:$E$13375,5,0))),"Nuevo",IF(AND(NOT(ISBLANK(A1934)),NOT(ISBLANK(B1934)),NOT(ISBLANK(E1934)),AND(E1934-VLOOKUP(A1934,'ListaN68 02-02-2025'!$A$12:$E$13375,5,0)&gt;=-2,E1934-VLOOKUP(A1934,'ListaN68 02-02-2025'!$A$12:$E$13375,5,0)&lt;=2)),"Igual",IF(AND(NOT(ISBLANK(A1934)),NOT(ISBLANK(B1934)),NOT(ISBLANK(E1934)),E1934-VLOOKUP(A1934,'ListaN68 02-02-2025'!$A$12:$E$13375,5,0)&gt;2),"Aumento",IF(AND(NOT(ISBLANK(A1934)),NOT(ISBLANK(B1934)),NOT(ISBLANK(E1934)),E1934-VLOOKUP(A1934,'ListaN68 02-02-2025'!$A$12:$E$13375,5,0)&lt;2),"Bajo","Error en codigo")))))))</f>
        <v>Blanco</v>
      </c>
    </row>
    <row r="1935" spans="1:32" x14ac:dyDescent="0.2">
      <c r="A1935" s="1">
        <v>7086</v>
      </c>
      <c r="B1935" t="s">
        <v>4745</v>
      </c>
      <c r="C1935" t="s">
        <v>4946</v>
      </c>
      <c r="D1935">
        <v>21</v>
      </c>
      <c r="E1935" s="46">
        <v>33798.709000000003</v>
      </c>
      <c r="F1935" s="44"/>
      <c r="G1935" s="46"/>
      <c r="AF1935" t="str">
        <f>IF(AND(ISBLANK(A1935),ISBLANK(B1935),ISBLANK(E1935)),"Blanco",IF(AND(ISBLANK(A1935),NOT(ISBLANK(B1935))),"Titulo",IF(AND(NOT(ISBLANK(A1935)),NOT(ISBLANK(B1935)),ISBLANK(E1935),IFERROR(FIND("FF--",A1935)&gt;1,FALSE)),"F.Comercializacion",IF(AND(NOT(ISBLANK(A1935)),NOT(ISBLANK(B1935)),NOT(ISBLANK(E1935)),ISERROR(VLOOKUP(A1935,'ListaN68 02-02-2025'!$A$12:$E$13375,5,0))),"Nuevo",IF(AND(NOT(ISBLANK(A1935)),NOT(ISBLANK(B1935)),NOT(ISBLANK(E1935)),AND(E1935-VLOOKUP(A1935,'ListaN68 02-02-2025'!$A$12:$E$13375,5,0)&gt;=-2,E1935-VLOOKUP(A1935,'ListaN68 02-02-2025'!$A$12:$E$13375,5,0)&lt;=2)),"Igual",IF(AND(NOT(ISBLANK(A1935)),NOT(ISBLANK(B1935)),NOT(ISBLANK(E1935)),E1935-VLOOKUP(A1935,'ListaN68 02-02-2025'!$A$12:$E$13375,5,0)&gt;2),"Aumento",IF(AND(NOT(ISBLANK(A1935)),NOT(ISBLANK(B1935)),NOT(ISBLANK(E1935)),E1935-VLOOKUP(A1935,'ListaN68 02-02-2025'!$A$12:$E$13375,5,0)&lt;2),"Bajo","Error en codigo")))))))</f>
        <v>Igual</v>
      </c>
    </row>
    <row r="1936" spans="1:32" x14ac:dyDescent="0.2">
      <c r="A1936" s="1">
        <v>911567</v>
      </c>
      <c r="B1936" t="s">
        <v>5178</v>
      </c>
      <c r="C1936" t="s">
        <v>5030</v>
      </c>
      <c r="D1936">
        <v>21</v>
      </c>
      <c r="E1936" s="46">
        <v>33704.784</v>
      </c>
      <c r="F1936" s="44">
        <v>-3.6615629167269792E-2</v>
      </c>
      <c r="G1936" s="46"/>
      <c r="AF1936" t="str">
        <f>IF(AND(ISBLANK(A1936),ISBLANK(B1936),ISBLANK(E1936)),"Blanco",IF(AND(ISBLANK(A1936),NOT(ISBLANK(B1936))),"Titulo",IF(AND(NOT(ISBLANK(A1936)),NOT(ISBLANK(B1936)),ISBLANK(E1936),IFERROR(FIND("FF--",A1936)&gt;1,FALSE)),"F.Comercializacion",IF(AND(NOT(ISBLANK(A1936)),NOT(ISBLANK(B1936)),NOT(ISBLANK(E1936)),ISERROR(VLOOKUP(A1936,'ListaN68 02-02-2025'!$A$12:$E$13375,5,0))),"Nuevo",IF(AND(NOT(ISBLANK(A1936)),NOT(ISBLANK(B1936)),NOT(ISBLANK(E1936)),AND(E1936-VLOOKUP(A1936,'ListaN68 02-02-2025'!$A$12:$E$13375,5,0)&gt;=-2,E1936-VLOOKUP(A1936,'ListaN68 02-02-2025'!$A$12:$E$13375,5,0)&lt;=2)),"Igual",IF(AND(NOT(ISBLANK(A1936)),NOT(ISBLANK(B1936)),NOT(ISBLANK(E1936)),E1936-VLOOKUP(A1936,'ListaN68 02-02-2025'!$A$12:$E$13375,5,0)&gt;2),"Aumento",IF(AND(NOT(ISBLANK(A1936)),NOT(ISBLANK(B1936)),NOT(ISBLANK(E1936)),E1936-VLOOKUP(A1936,'ListaN68 02-02-2025'!$A$12:$E$13375,5,0)&lt;2),"Bajo","Error en codigo")))))))</f>
        <v>Bajo</v>
      </c>
    </row>
    <row r="1937" spans="1:32" x14ac:dyDescent="0.2">
      <c r="A1937" s="1">
        <v>911568</v>
      </c>
      <c r="B1937" t="s">
        <v>4828</v>
      </c>
      <c r="C1937" t="s">
        <v>5030</v>
      </c>
      <c r="D1937">
        <v>21</v>
      </c>
      <c r="E1937" s="46">
        <v>33704.784</v>
      </c>
      <c r="F1937" s="44">
        <v>-3.6615629167269792E-2</v>
      </c>
      <c r="G1937" s="46"/>
      <c r="AF1937" t="str">
        <f>IF(AND(ISBLANK(A1937),ISBLANK(B1937),ISBLANK(E1937)),"Blanco",IF(AND(ISBLANK(A1937),NOT(ISBLANK(B1937))),"Titulo",IF(AND(NOT(ISBLANK(A1937)),NOT(ISBLANK(B1937)),ISBLANK(E1937),IFERROR(FIND("FF--",A1937)&gt;1,FALSE)),"F.Comercializacion",IF(AND(NOT(ISBLANK(A1937)),NOT(ISBLANK(B1937)),NOT(ISBLANK(E1937)),ISERROR(VLOOKUP(A1937,'ListaN68 02-02-2025'!$A$12:$E$13375,5,0))),"Nuevo",IF(AND(NOT(ISBLANK(A1937)),NOT(ISBLANK(B1937)),NOT(ISBLANK(E1937)),AND(E1937-VLOOKUP(A1937,'ListaN68 02-02-2025'!$A$12:$E$13375,5,0)&gt;=-2,E1937-VLOOKUP(A1937,'ListaN68 02-02-2025'!$A$12:$E$13375,5,0)&lt;=2)),"Igual",IF(AND(NOT(ISBLANK(A1937)),NOT(ISBLANK(B1937)),NOT(ISBLANK(E1937)),E1937-VLOOKUP(A1937,'ListaN68 02-02-2025'!$A$12:$E$13375,5,0)&gt;2),"Aumento",IF(AND(NOT(ISBLANK(A1937)),NOT(ISBLANK(B1937)),NOT(ISBLANK(E1937)),E1937-VLOOKUP(A1937,'ListaN68 02-02-2025'!$A$12:$E$13375,5,0)&lt;2),"Bajo","Error en codigo")))))))</f>
        <v>Bajo</v>
      </c>
    </row>
    <row r="1938" spans="1:32" x14ac:dyDescent="0.2">
      <c r="A1938" s="1" t="s">
        <v>5190</v>
      </c>
      <c r="B1938" t="s">
        <v>4796</v>
      </c>
      <c r="C1938" t="s">
        <v>4964</v>
      </c>
      <c r="D1938">
        <v>21</v>
      </c>
      <c r="E1938" s="46">
        <v>3195.1800000000003</v>
      </c>
      <c r="F1938" s="44">
        <v>-3.6656254899359419E-2</v>
      </c>
      <c r="G1938" s="46"/>
      <c r="AF1938" t="str">
        <f>IF(AND(ISBLANK(A1938),ISBLANK(B1938),ISBLANK(E1938)),"Blanco",IF(AND(ISBLANK(A1938),NOT(ISBLANK(B1938))),"Titulo",IF(AND(NOT(ISBLANK(A1938)),NOT(ISBLANK(B1938)),ISBLANK(E1938),IFERROR(FIND("FF--",A1938)&gt;1,FALSE)),"F.Comercializacion",IF(AND(NOT(ISBLANK(A1938)),NOT(ISBLANK(B1938)),NOT(ISBLANK(E1938)),ISERROR(VLOOKUP(A1938,'ListaN68 02-02-2025'!$A$12:$E$13375,5,0))),"Nuevo",IF(AND(NOT(ISBLANK(A1938)),NOT(ISBLANK(B1938)),NOT(ISBLANK(E1938)),AND(E1938-VLOOKUP(A1938,'ListaN68 02-02-2025'!$A$12:$E$13375,5,0)&gt;=-2,E1938-VLOOKUP(A1938,'ListaN68 02-02-2025'!$A$12:$E$13375,5,0)&lt;=2)),"Igual",IF(AND(NOT(ISBLANK(A1938)),NOT(ISBLANK(B1938)),NOT(ISBLANK(E1938)),E1938-VLOOKUP(A1938,'ListaN68 02-02-2025'!$A$12:$E$13375,5,0)&gt;2),"Aumento",IF(AND(NOT(ISBLANK(A1938)),NOT(ISBLANK(B1938)),NOT(ISBLANK(E1938)),E1938-VLOOKUP(A1938,'ListaN68 02-02-2025'!$A$12:$E$13375,5,0)&lt;2),"Bajo","Error en codigo")))))))</f>
        <v>Bajo</v>
      </c>
    </row>
    <row r="1939" spans="1:32" x14ac:dyDescent="0.2">
      <c r="A1939" s="1" t="s">
        <v>5191</v>
      </c>
      <c r="B1939" t="s">
        <v>4797</v>
      </c>
      <c r="C1939" t="s">
        <v>4964</v>
      </c>
      <c r="D1939">
        <v>21</v>
      </c>
      <c r="E1939" s="46">
        <v>3195.1800000000003</v>
      </c>
      <c r="F1939" s="44">
        <v>-3.6656254899359419E-2</v>
      </c>
      <c r="G1939" s="46"/>
      <c r="AF1939" t="str">
        <f>IF(AND(ISBLANK(A1939),ISBLANK(B1939),ISBLANK(E1939)),"Blanco",IF(AND(ISBLANK(A1939),NOT(ISBLANK(B1939))),"Titulo",IF(AND(NOT(ISBLANK(A1939)),NOT(ISBLANK(B1939)),ISBLANK(E1939),IFERROR(FIND("FF--",A1939)&gt;1,FALSE)),"F.Comercializacion",IF(AND(NOT(ISBLANK(A1939)),NOT(ISBLANK(B1939)),NOT(ISBLANK(E1939)),ISERROR(VLOOKUP(A1939,'ListaN68 02-02-2025'!$A$12:$E$13375,5,0))),"Nuevo",IF(AND(NOT(ISBLANK(A1939)),NOT(ISBLANK(B1939)),NOT(ISBLANK(E1939)),AND(E1939-VLOOKUP(A1939,'ListaN68 02-02-2025'!$A$12:$E$13375,5,0)&gt;=-2,E1939-VLOOKUP(A1939,'ListaN68 02-02-2025'!$A$12:$E$13375,5,0)&lt;=2)),"Igual",IF(AND(NOT(ISBLANK(A1939)),NOT(ISBLANK(B1939)),NOT(ISBLANK(E1939)),E1939-VLOOKUP(A1939,'ListaN68 02-02-2025'!$A$12:$E$13375,5,0)&gt;2),"Aumento",IF(AND(NOT(ISBLANK(A1939)),NOT(ISBLANK(B1939)),NOT(ISBLANK(E1939)),E1939-VLOOKUP(A1939,'ListaN68 02-02-2025'!$A$12:$E$13375,5,0)&lt;2),"Bajo","Error en codigo")))))))</f>
        <v>Bajo</v>
      </c>
    </row>
    <row r="1940" spans="1:32" x14ac:dyDescent="0.2">
      <c r="A1940" s="1" t="s">
        <v>5192</v>
      </c>
      <c r="B1940" t="s">
        <v>4798</v>
      </c>
      <c r="C1940" t="s">
        <v>4964</v>
      </c>
      <c r="D1940">
        <v>21</v>
      </c>
      <c r="E1940" s="46">
        <v>4510.5</v>
      </c>
      <c r="F1940" s="44">
        <v>-3.6658451050160856E-2</v>
      </c>
      <c r="G1940" s="46"/>
      <c r="AF1940" t="str">
        <f>IF(AND(ISBLANK(A1940),ISBLANK(B1940),ISBLANK(E1940)),"Blanco",IF(AND(ISBLANK(A1940),NOT(ISBLANK(B1940))),"Titulo",IF(AND(NOT(ISBLANK(A1940)),NOT(ISBLANK(B1940)),ISBLANK(E1940),IFERROR(FIND("FF--",A1940)&gt;1,FALSE)),"F.Comercializacion",IF(AND(NOT(ISBLANK(A1940)),NOT(ISBLANK(B1940)),NOT(ISBLANK(E1940)),ISERROR(VLOOKUP(A1940,'ListaN68 02-02-2025'!$A$12:$E$13375,5,0))),"Nuevo",IF(AND(NOT(ISBLANK(A1940)),NOT(ISBLANK(B1940)),NOT(ISBLANK(E1940)),AND(E1940-VLOOKUP(A1940,'ListaN68 02-02-2025'!$A$12:$E$13375,5,0)&gt;=-2,E1940-VLOOKUP(A1940,'ListaN68 02-02-2025'!$A$12:$E$13375,5,0)&lt;=2)),"Igual",IF(AND(NOT(ISBLANK(A1940)),NOT(ISBLANK(B1940)),NOT(ISBLANK(E1940)),E1940-VLOOKUP(A1940,'ListaN68 02-02-2025'!$A$12:$E$13375,5,0)&gt;2),"Aumento",IF(AND(NOT(ISBLANK(A1940)),NOT(ISBLANK(B1940)),NOT(ISBLANK(E1940)),E1940-VLOOKUP(A1940,'ListaN68 02-02-2025'!$A$12:$E$13375,5,0)&lt;2),"Bajo","Error en codigo")))))))</f>
        <v>Bajo</v>
      </c>
    </row>
    <row r="1941" spans="1:32" x14ac:dyDescent="0.2">
      <c r="A1941" s="1" t="s">
        <v>5193</v>
      </c>
      <c r="B1941" t="s">
        <v>4799</v>
      </c>
      <c r="C1941" t="s">
        <v>4964</v>
      </c>
      <c r="D1941">
        <v>21</v>
      </c>
      <c r="E1941" s="46">
        <v>4510.5</v>
      </c>
      <c r="F1941" s="44">
        <v>-3.6658451050160856E-2</v>
      </c>
      <c r="G1941" s="46"/>
      <c r="AF1941" t="str">
        <f>IF(AND(ISBLANK(A1941),ISBLANK(B1941),ISBLANK(E1941)),"Blanco",IF(AND(ISBLANK(A1941),NOT(ISBLANK(B1941))),"Titulo",IF(AND(NOT(ISBLANK(A1941)),NOT(ISBLANK(B1941)),ISBLANK(E1941),IFERROR(FIND("FF--",A1941)&gt;1,FALSE)),"F.Comercializacion",IF(AND(NOT(ISBLANK(A1941)),NOT(ISBLANK(B1941)),NOT(ISBLANK(E1941)),ISERROR(VLOOKUP(A1941,'ListaN68 02-02-2025'!$A$12:$E$13375,5,0))),"Nuevo",IF(AND(NOT(ISBLANK(A1941)),NOT(ISBLANK(B1941)),NOT(ISBLANK(E1941)),AND(E1941-VLOOKUP(A1941,'ListaN68 02-02-2025'!$A$12:$E$13375,5,0)&gt;=-2,E1941-VLOOKUP(A1941,'ListaN68 02-02-2025'!$A$12:$E$13375,5,0)&lt;=2)),"Igual",IF(AND(NOT(ISBLANK(A1941)),NOT(ISBLANK(B1941)),NOT(ISBLANK(E1941)),E1941-VLOOKUP(A1941,'ListaN68 02-02-2025'!$A$12:$E$13375,5,0)&gt;2),"Aumento",IF(AND(NOT(ISBLANK(A1941)),NOT(ISBLANK(B1941)),NOT(ISBLANK(E1941)),E1941-VLOOKUP(A1941,'ListaN68 02-02-2025'!$A$12:$E$13375,5,0)&lt;2),"Bajo","Error en codigo")))))))</f>
        <v>Bajo</v>
      </c>
    </row>
    <row r="1942" spans="1:32" x14ac:dyDescent="0.2">
      <c r="A1942" s="1" t="s">
        <v>5194</v>
      </c>
      <c r="B1942" t="s">
        <v>4800</v>
      </c>
      <c r="C1942" t="s">
        <v>4964</v>
      </c>
      <c r="D1942">
        <v>21</v>
      </c>
      <c r="E1942" s="46">
        <v>5613.39</v>
      </c>
      <c r="F1942" s="44">
        <v>-3.6785940419748919E-2</v>
      </c>
      <c r="G1942" s="46"/>
      <c r="AF1942" t="str">
        <f>IF(AND(ISBLANK(A1942),ISBLANK(B1942),ISBLANK(E1942)),"Blanco",IF(AND(ISBLANK(A1942),NOT(ISBLANK(B1942))),"Titulo",IF(AND(NOT(ISBLANK(A1942)),NOT(ISBLANK(B1942)),ISBLANK(E1942),IFERROR(FIND("FF--",A1942)&gt;1,FALSE)),"F.Comercializacion",IF(AND(NOT(ISBLANK(A1942)),NOT(ISBLANK(B1942)),NOT(ISBLANK(E1942)),ISERROR(VLOOKUP(A1942,'ListaN68 02-02-2025'!$A$12:$E$13375,5,0))),"Nuevo",IF(AND(NOT(ISBLANK(A1942)),NOT(ISBLANK(B1942)),NOT(ISBLANK(E1942)),AND(E1942-VLOOKUP(A1942,'ListaN68 02-02-2025'!$A$12:$E$13375,5,0)&gt;=-2,E1942-VLOOKUP(A1942,'ListaN68 02-02-2025'!$A$12:$E$13375,5,0)&lt;=2)),"Igual",IF(AND(NOT(ISBLANK(A1942)),NOT(ISBLANK(B1942)),NOT(ISBLANK(E1942)),E1942-VLOOKUP(A1942,'ListaN68 02-02-2025'!$A$12:$E$13375,5,0)&gt;2),"Aumento",IF(AND(NOT(ISBLANK(A1942)),NOT(ISBLANK(B1942)),NOT(ISBLANK(E1942)),E1942-VLOOKUP(A1942,'ListaN68 02-02-2025'!$A$12:$E$13375,5,0)&lt;2),"Bajo","Error en codigo")))))))</f>
        <v>Bajo</v>
      </c>
    </row>
    <row r="1943" spans="1:32" x14ac:dyDescent="0.2">
      <c r="A1943" s="1" t="s">
        <v>5195</v>
      </c>
      <c r="B1943" t="s">
        <v>4801</v>
      </c>
      <c r="C1943" t="s">
        <v>4964</v>
      </c>
      <c r="D1943">
        <v>21</v>
      </c>
      <c r="E1943" s="46">
        <v>5613.39</v>
      </c>
      <c r="F1943" s="44">
        <v>-3.6785940419748919E-2</v>
      </c>
      <c r="G1943" s="46"/>
      <c r="AF1943" t="str">
        <f>IF(AND(ISBLANK(A1943),ISBLANK(B1943),ISBLANK(E1943)),"Blanco",IF(AND(ISBLANK(A1943),NOT(ISBLANK(B1943))),"Titulo",IF(AND(NOT(ISBLANK(A1943)),NOT(ISBLANK(B1943)),ISBLANK(E1943),IFERROR(FIND("FF--",A1943)&gt;1,FALSE)),"F.Comercializacion",IF(AND(NOT(ISBLANK(A1943)),NOT(ISBLANK(B1943)),NOT(ISBLANK(E1943)),ISERROR(VLOOKUP(A1943,'ListaN68 02-02-2025'!$A$12:$E$13375,5,0))),"Nuevo",IF(AND(NOT(ISBLANK(A1943)),NOT(ISBLANK(B1943)),NOT(ISBLANK(E1943)),AND(E1943-VLOOKUP(A1943,'ListaN68 02-02-2025'!$A$12:$E$13375,5,0)&gt;=-2,E1943-VLOOKUP(A1943,'ListaN68 02-02-2025'!$A$12:$E$13375,5,0)&lt;=2)),"Igual",IF(AND(NOT(ISBLANK(A1943)),NOT(ISBLANK(B1943)),NOT(ISBLANK(E1943)),E1943-VLOOKUP(A1943,'ListaN68 02-02-2025'!$A$12:$E$13375,5,0)&gt;2),"Aumento",IF(AND(NOT(ISBLANK(A1943)),NOT(ISBLANK(B1943)),NOT(ISBLANK(E1943)),E1943-VLOOKUP(A1943,'ListaN68 02-02-2025'!$A$12:$E$13375,5,0)&lt;2),"Bajo","Error en codigo")))))))</f>
        <v>Bajo</v>
      </c>
    </row>
    <row r="1944" spans="1:32" x14ac:dyDescent="0.2">
      <c r="A1944" s="1" t="s">
        <v>5196</v>
      </c>
      <c r="B1944" t="s">
        <v>4802</v>
      </c>
      <c r="C1944" t="s">
        <v>4946</v>
      </c>
      <c r="D1944">
        <v>21</v>
      </c>
      <c r="E1944" s="46">
        <v>10609.86</v>
      </c>
      <c r="F1944" s="44">
        <v>-3.6681929240130695E-2</v>
      </c>
      <c r="G1944" s="46"/>
      <c r="AF1944" t="str">
        <f>IF(AND(ISBLANK(A1944),ISBLANK(B1944),ISBLANK(E1944)),"Blanco",IF(AND(ISBLANK(A1944),NOT(ISBLANK(B1944))),"Titulo",IF(AND(NOT(ISBLANK(A1944)),NOT(ISBLANK(B1944)),ISBLANK(E1944),IFERROR(FIND("FF--",A1944)&gt;1,FALSE)),"F.Comercializacion",IF(AND(NOT(ISBLANK(A1944)),NOT(ISBLANK(B1944)),NOT(ISBLANK(E1944)),ISERROR(VLOOKUP(A1944,'ListaN68 02-02-2025'!$A$12:$E$13375,5,0))),"Nuevo",IF(AND(NOT(ISBLANK(A1944)),NOT(ISBLANK(B1944)),NOT(ISBLANK(E1944)),AND(E1944-VLOOKUP(A1944,'ListaN68 02-02-2025'!$A$12:$E$13375,5,0)&gt;=-2,E1944-VLOOKUP(A1944,'ListaN68 02-02-2025'!$A$12:$E$13375,5,0)&lt;=2)),"Igual",IF(AND(NOT(ISBLANK(A1944)),NOT(ISBLANK(B1944)),NOT(ISBLANK(E1944)),E1944-VLOOKUP(A1944,'ListaN68 02-02-2025'!$A$12:$E$13375,5,0)&gt;2),"Aumento",IF(AND(NOT(ISBLANK(A1944)),NOT(ISBLANK(B1944)),NOT(ISBLANK(E1944)),E1944-VLOOKUP(A1944,'ListaN68 02-02-2025'!$A$12:$E$13375,5,0)&lt;2),"Bajo","Error en codigo")))))))</f>
        <v>Bajo</v>
      </c>
    </row>
    <row r="1945" spans="1:32" x14ac:dyDescent="0.2">
      <c r="A1945" s="1" t="s">
        <v>5197</v>
      </c>
      <c r="B1945" t="s">
        <v>4803</v>
      </c>
      <c r="C1945" t="s">
        <v>4946</v>
      </c>
      <c r="D1945">
        <v>21</v>
      </c>
      <c r="E1945" s="46">
        <v>10609.86</v>
      </c>
      <c r="F1945" s="44">
        <v>-3.6681929240130695E-2</v>
      </c>
      <c r="G1945" s="46"/>
      <c r="AF1945" t="str">
        <f>IF(AND(ISBLANK(A1945),ISBLANK(B1945),ISBLANK(E1945)),"Blanco",IF(AND(ISBLANK(A1945),NOT(ISBLANK(B1945))),"Titulo",IF(AND(NOT(ISBLANK(A1945)),NOT(ISBLANK(B1945)),ISBLANK(E1945),IFERROR(FIND("FF--",A1945)&gt;1,FALSE)),"F.Comercializacion",IF(AND(NOT(ISBLANK(A1945)),NOT(ISBLANK(B1945)),NOT(ISBLANK(E1945)),ISERROR(VLOOKUP(A1945,'ListaN68 02-02-2025'!$A$12:$E$13375,5,0))),"Nuevo",IF(AND(NOT(ISBLANK(A1945)),NOT(ISBLANK(B1945)),NOT(ISBLANK(E1945)),AND(E1945-VLOOKUP(A1945,'ListaN68 02-02-2025'!$A$12:$E$13375,5,0)&gt;=-2,E1945-VLOOKUP(A1945,'ListaN68 02-02-2025'!$A$12:$E$13375,5,0)&lt;=2)),"Igual",IF(AND(NOT(ISBLANK(A1945)),NOT(ISBLANK(B1945)),NOT(ISBLANK(E1945)),E1945-VLOOKUP(A1945,'ListaN68 02-02-2025'!$A$12:$E$13375,5,0)&gt;2),"Aumento",IF(AND(NOT(ISBLANK(A1945)),NOT(ISBLANK(B1945)),NOT(ISBLANK(E1945)),E1945-VLOOKUP(A1945,'ListaN68 02-02-2025'!$A$12:$E$13375,5,0)&lt;2),"Bajo","Error en codigo")))))))</f>
        <v>Bajo</v>
      </c>
    </row>
    <row r="1946" spans="1:32" x14ac:dyDescent="0.2">
      <c r="A1946" s="1" t="s">
        <v>5198</v>
      </c>
      <c r="B1946" t="s">
        <v>4804</v>
      </c>
      <c r="C1946" t="s">
        <v>4964</v>
      </c>
      <c r="D1946">
        <v>21</v>
      </c>
      <c r="E1946" s="46">
        <v>3381.4199999999996</v>
      </c>
      <c r="F1946" s="44">
        <v>-3.6670902015304319E-2</v>
      </c>
      <c r="G1946" s="46"/>
      <c r="AF1946" t="str">
        <f>IF(AND(ISBLANK(A1946),ISBLANK(B1946),ISBLANK(E1946)),"Blanco",IF(AND(ISBLANK(A1946),NOT(ISBLANK(B1946))),"Titulo",IF(AND(NOT(ISBLANK(A1946)),NOT(ISBLANK(B1946)),ISBLANK(E1946),IFERROR(FIND("FF--",A1946)&gt;1,FALSE)),"F.Comercializacion",IF(AND(NOT(ISBLANK(A1946)),NOT(ISBLANK(B1946)),NOT(ISBLANK(E1946)),ISERROR(VLOOKUP(A1946,'ListaN68 02-02-2025'!$A$12:$E$13375,5,0))),"Nuevo",IF(AND(NOT(ISBLANK(A1946)),NOT(ISBLANK(B1946)),NOT(ISBLANK(E1946)),AND(E1946-VLOOKUP(A1946,'ListaN68 02-02-2025'!$A$12:$E$13375,5,0)&gt;=-2,E1946-VLOOKUP(A1946,'ListaN68 02-02-2025'!$A$12:$E$13375,5,0)&lt;=2)),"Igual",IF(AND(NOT(ISBLANK(A1946)),NOT(ISBLANK(B1946)),NOT(ISBLANK(E1946)),E1946-VLOOKUP(A1946,'ListaN68 02-02-2025'!$A$12:$E$13375,5,0)&gt;2),"Aumento",IF(AND(NOT(ISBLANK(A1946)),NOT(ISBLANK(B1946)),NOT(ISBLANK(E1946)),E1946-VLOOKUP(A1946,'ListaN68 02-02-2025'!$A$12:$E$13375,5,0)&lt;2),"Bajo","Error en codigo")))))))</f>
        <v>Bajo</v>
      </c>
    </row>
    <row r="1947" spans="1:32" x14ac:dyDescent="0.2">
      <c r="A1947" s="1" t="s">
        <v>5199</v>
      </c>
      <c r="B1947" t="s">
        <v>4805</v>
      </c>
      <c r="C1947" t="s">
        <v>4964</v>
      </c>
      <c r="D1947">
        <v>21</v>
      </c>
      <c r="E1947" s="46">
        <v>3381.4199999999996</v>
      </c>
      <c r="F1947" s="44">
        <v>-3.6670902015304319E-2</v>
      </c>
      <c r="G1947" s="46"/>
      <c r="AF1947" t="str">
        <f>IF(AND(ISBLANK(A1947),ISBLANK(B1947),ISBLANK(E1947)),"Blanco",IF(AND(ISBLANK(A1947),NOT(ISBLANK(B1947))),"Titulo",IF(AND(NOT(ISBLANK(A1947)),NOT(ISBLANK(B1947)),ISBLANK(E1947),IFERROR(FIND("FF--",A1947)&gt;1,FALSE)),"F.Comercializacion",IF(AND(NOT(ISBLANK(A1947)),NOT(ISBLANK(B1947)),NOT(ISBLANK(E1947)),ISERROR(VLOOKUP(A1947,'ListaN68 02-02-2025'!$A$12:$E$13375,5,0))),"Nuevo",IF(AND(NOT(ISBLANK(A1947)),NOT(ISBLANK(B1947)),NOT(ISBLANK(E1947)),AND(E1947-VLOOKUP(A1947,'ListaN68 02-02-2025'!$A$12:$E$13375,5,0)&gt;=-2,E1947-VLOOKUP(A1947,'ListaN68 02-02-2025'!$A$12:$E$13375,5,0)&lt;=2)),"Igual",IF(AND(NOT(ISBLANK(A1947)),NOT(ISBLANK(B1947)),NOT(ISBLANK(E1947)),E1947-VLOOKUP(A1947,'ListaN68 02-02-2025'!$A$12:$E$13375,5,0)&gt;2),"Aumento",IF(AND(NOT(ISBLANK(A1947)),NOT(ISBLANK(B1947)),NOT(ISBLANK(E1947)),E1947-VLOOKUP(A1947,'ListaN68 02-02-2025'!$A$12:$E$13375,5,0)&lt;2),"Bajo","Error en codigo")))))))</f>
        <v>Bajo</v>
      </c>
    </row>
    <row r="1948" spans="1:32" x14ac:dyDescent="0.2">
      <c r="A1948" s="1" t="s">
        <v>5200</v>
      </c>
      <c r="B1948" t="s">
        <v>4806</v>
      </c>
      <c r="C1948" t="s">
        <v>4964</v>
      </c>
      <c r="D1948">
        <v>21</v>
      </c>
      <c r="E1948" s="46">
        <v>4926.63</v>
      </c>
      <c r="F1948" s="44">
        <v>-3.6973833902161468E-2</v>
      </c>
      <c r="G1948" s="46"/>
      <c r="AF1948" t="str">
        <f>IF(AND(ISBLANK(A1948),ISBLANK(B1948),ISBLANK(E1948)),"Blanco",IF(AND(ISBLANK(A1948),NOT(ISBLANK(B1948))),"Titulo",IF(AND(NOT(ISBLANK(A1948)),NOT(ISBLANK(B1948)),ISBLANK(E1948),IFERROR(FIND("FF--",A1948)&gt;1,FALSE)),"F.Comercializacion",IF(AND(NOT(ISBLANK(A1948)),NOT(ISBLANK(B1948)),NOT(ISBLANK(E1948)),ISERROR(VLOOKUP(A1948,'ListaN68 02-02-2025'!$A$12:$E$13375,5,0))),"Nuevo",IF(AND(NOT(ISBLANK(A1948)),NOT(ISBLANK(B1948)),NOT(ISBLANK(E1948)),AND(E1948-VLOOKUP(A1948,'ListaN68 02-02-2025'!$A$12:$E$13375,5,0)&gt;=-2,E1948-VLOOKUP(A1948,'ListaN68 02-02-2025'!$A$12:$E$13375,5,0)&lt;=2)),"Igual",IF(AND(NOT(ISBLANK(A1948)),NOT(ISBLANK(B1948)),NOT(ISBLANK(E1948)),E1948-VLOOKUP(A1948,'ListaN68 02-02-2025'!$A$12:$E$13375,5,0)&gt;2),"Aumento",IF(AND(NOT(ISBLANK(A1948)),NOT(ISBLANK(B1948)),NOT(ISBLANK(E1948)),E1948-VLOOKUP(A1948,'ListaN68 02-02-2025'!$A$12:$E$13375,5,0)&lt;2),"Bajo","Error en codigo")))))))</f>
        <v>Bajo</v>
      </c>
    </row>
    <row r="1949" spans="1:32" x14ac:dyDescent="0.2">
      <c r="A1949" s="1" t="s">
        <v>5201</v>
      </c>
      <c r="B1949" t="s">
        <v>4807</v>
      </c>
      <c r="C1949" t="s">
        <v>4964</v>
      </c>
      <c r="D1949">
        <v>21</v>
      </c>
      <c r="E1949" s="46">
        <v>4926.63</v>
      </c>
      <c r="F1949" s="44">
        <v>-3.6973833902161468E-2</v>
      </c>
      <c r="G1949" s="46"/>
      <c r="AF1949" t="str">
        <f>IF(AND(ISBLANK(A1949),ISBLANK(B1949),ISBLANK(E1949)),"Blanco",IF(AND(ISBLANK(A1949),NOT(ISBLANK(B1949))),"Titulo",IF(AND(NOT(ISBLANK(A1949)),NOT(ISBLANK(B1949)),ISBLANK(E1949),IFERROR(FIND("FF--",A1949)&gt;1,FALSE)),"F.Comercializacion",IF(AND(NOT(ISBLANK(A1949)),NOT(ISBLANK(B1949)),NOT(ISBLANK(E1949)),ISERROR(VLOOKUP(A1949,'ListaN68 02-02-2025'!$A$12:$E$13375,5,0))),"Nuevo",IF(AND(NOT(ISBLANK(A1949)),NOT(ISBLANK(B1949)),NOT(ISBLANK(E1949)),AND(E1949-VLOOKUP(A1949,'ListaN68 02-02-2025'!$A$12:$E$13375,5,0)&gt;=-2,E1949-VLOOKUP(A1949,'ListaN68 02-02-2025'!$A$12:$E$13375,5,0)&lt;=2)),"Igual",IF(AND(NOT(ISBLANK(A1949)),NOT(ISBLANK(B1949)),NOT(ISBLANK(E1949)),E1949-VLOOKUP(A1949,'ListaN68 02-02-2025'!$A$12:$E$13375,5,0)&gt;2),"Aumento",IF(AND(NOT(ISBLANK(A1949)),NOT(ISBLANK(B1949)),NOT(ISBLANK(E1949)),E1949-VLOOKUP(A1949,'ListaN68 02-02-2025'!$A$12:$E$13375,5,0)&lt;2),"Bajo","Error en codigo")))))))</f>
        <v>Bajo</v>
      </c>
    </row>
    <row r="1950" spans="1:32" x14ac:dyDescent="0.2">
      <c r="A1950" s="1" t="s">
        <v>5902</v>
      </c>
      <c r="B1950" t="s">
        <v>4808</v>
      </c>
      <c r="C1950" t="s">
        <v>4964</v>
      </c>
      <c r="D1950">
        <v>21</v>
      </c>
      <c r="E1950" s="46">
        <v>6512.58</v>
      </c>
      <c r="F1950" s="44">
        <v>-3.6530754448177549E-2</v>
      </c>
      <c r="G1950" s="46"/>
      <c r="AF1950" t="str">
        <f>IF(AND(ISBLANK(A1950),ISBLANK(B1950),ISBLANK(E1950)),"Blanco",IF(AND(ISBLANK(A1950),NOT(ISBLANK(B1950))),"Titulo",IF(AND(NOT(ISBLANK(A1950)),NOT(ISBLANK(B1950)),ISBLANK(E1950),IFERROR(FIND("FF--",A1950)&gt;1,FALSE)),"F.Comercializacion",IF(AND(NOT(ISBLANK(A1950)),NOT(ISBLANK(B1950)),NOT(ISBLANK(E1950)),ISERROR(VLOOKUP(A1950,'ListaN68 02-02-2025'!$A$12:$E$13375,5,0))),"Nuevo",IF(AND(NOT(ISBLANK(A1950)),NOT(ISBLANK(B1950)),NOT(ISBLANK(E1950)),AND(E1950-VLOOKUP(A1950,'ListaN68 02-02-2025'!$A$12:$E$13375,5,0)&gt;=-2,E1950-VLOOKUP(A1950,'ListaN68 02-02-2025'!$A$12:$E$13375,5,0)&lt;=2)),"Igual",IF(AND(NOT(ISBLANK(A1950)),NOT(ISBLANK(B1950)),NOT(ISBLANK(E1950)),E1950-VLOOKUP(A1950,'ListaN68 02-02-2025'!$A$12:$E$13375,5,0)&gt;2),"Aumento",IF(AND(NOT(ISBLANK(A1950)),NOT(ISBLANK(B1950)),NOT(ISBLANK(E1950)),E1950-VLOOKUP(A1950,'ListaN68 02-02-2025'!$A$12:$E$13375,5,0)&lt;2),"Bajo","Error en codigo")))))))</f>
        <v>Bajo</v>
      </c>
    </row>
    <row r="1951" spans="1:32" x14ac:dyDescent="0.2">
      <c r="A1951" s="1" t="s">
        <v>5202</v>
      </c>
      <c r="B1951" t="s">
        <v>4809</v>
      </c>
      <c r="C1951" t="s">
        <v>4964</v>
      </c>
      <c r="D1951">
        <v>21</v>
      </c>
      <c r="E1951" s="46">
        <v>6512.58</v>
      </c>
      <c r="F1951" s="44">
        <v>-3.6530754448177549E-2</v>
      </c>
      <c r="G1951" s="46"/>
      <c r="AF1951" t="str">
        <f>IF(AND(ISBLANK(A1951),ISBLANK(B1951),ISBLANK(E1951)),"Blanco",IF(AND(ISBLANK(A1951),NOT(ISBLANK(B1951))),"Titulo",IF(AND(NOT(ISBLANK(A1951)),NOT(ISBLANK(B1951)),ISBLANK(E1951),IFERROR(FIND("FF--",A1951)&gt;1,FALSE)),"F.Comercializacion",IF(AND(NOT(ISBLANK(A1951)),NOT(ISBLANK(B1951)),NOT(ISBLANK(E1951)),ISERROR(VLOOKUP(A1951,'ListaN68 02-02-2025'!$A$12:$E$13375,5,0))),"Nuevo",IF(AND(NOT(ISBLANK(A1951)),NOT(ISBLANK(B1951)),NOT(ISBLANK(E1951)),AND(E1951-VLOOKUP(A1951,'ListaN68 02-02-2025'!$A$12:$E$13375,5,0)&gt;=-2,E1951-VLOOKUP(A1951,'ListaN68 02-02-2025'!$A$12:$E$13375,5,0)&lt;=2)),"Igual",IF(AND(NOT(ISBLANK(A1951)),NOT(ISBLANK(B1951)),NOT(ISBLANK(E1951)),E1951-VLOOKUP(A1951,'ListaN68 02-02-2025'!$A$12:$E$13375,5,0)&gt;2),"Aumento",IF(AND(NOT(ISBLANK(A1951)),NOT(ISBLANK(B1951)),NOT(ISBLANK(E1951)),E1951-VLOOKUP(A1951,'ListaN68 02-02-2025'!$A$12:$E$13375,5,0)&lt;2),"Bajo","Error en codigo")))))))</f>
        <v>Bajo</v>
      </c>
    </row>
    <row r="1952" spans="1:32" x14ac:dyDescent="0.2">
      <c r="A1952" s="1" t="s">
        <v>5203</v>
      </c>
      <c r="B1952" t="s">
        <v>4810</v>
      </c>
      <c r="C1952" t="s">
        <v>4946</v>
      </c>
      <c r="D1952">
        <v>21</v>
      </c>
      <c r="E1952" s="46">
        <v>11788.41</v>
      </c>
      <c r="F1952" s="44">
        <v>-3.6785223158512181E-2</v>
      </c>
      <c r="G1952" s="46"/>
      <c r="AF1952" t="str">
        <f>IF(AND(ISBLANK(A1952),ISBLANK(B1952),ISBLANK(E1952)),"Blanco",IF(AND(ISBLANK(A1952),NOT(ISBLANK(B1952))),"Titulo",IF(AND(NOT(ISBLANK(A1952)),NOT(ISBLANK(B1952)),ISBLANK(E1952),IFERROR(FIND("FF--",A1952)&gt;1,FALSE)),"F.Comercializacion",IF(AND(NOT(ISBLANK(A1952)),NOT(ISBLANK(B1952)),NOT(ISBLANK(E1952)),ISERROR(VLOOKUP(A1952,'ListaN68 02-02-2025'!$A$12:$E$13375,5,0))),"Nuevo",IF(AND(NOT(ISBLANK(A1952)),NOT(ISBLANK(B1952)),NOT(ISBLANK(E1952)),AND(E1952-VLOOKUP(A1952,'ListaN68 02-02-2025'!$A$12:$E$13375,5,0)&gt;=-2,E1952-VLOOKUP(A1952,'ListaN68 02-02-2025'!$A$12:$E$13375,5,0)&lt;=2)),"Igual",IF(AND(NOT(ISBLANK(A1952)),NOT(ISBLANK(B1952)),NOT(ISBLANK(E1952)),E1952-VLOOKUP(A1952,'ListaN68 02-02-2025'!$A$12:$E$13375,5,0)&gt;2),"Aumento",IF(AND(NOT(ISBLANK(A1952)),NOT(ISBLANK(B1952)),NOT(ISBLANK(E1952)),E1952-VLOOKUP(A1952,'ListaN68 02-02-2025'!$A$12:$E$13375,5,0)&lt;2),"Bajo","Error en codigo")))))))</f>
        <v>Bajo</v>
      </c>
    </row>
    <row r="1953" spans="1:32" x14ac:dyDescent="0.2">
      <c r="A1953" s="1" t="s">
        <v>5204</v>
      </c>
      <c r="B1953" t="s">
        <v>4811</v>
      </c>
      <c r="C1953" t="s">
        <v>4946</v>
      </c>
      <c r="D1953">
        <v>21</v>
      </c>
      <c r="E1953" s="46">
        <v>11788.41</v>
      </c>
      <c r="F1953" s="44">
        <v>-3.6785223158512181E-2</v>
      </c>
      <c r="G1953" s="46"/>
      <c r="AF1953" t="str">
        <f>IF(AND(ISBLANK(A1953),ISBLANK(B1953),ISBLANK(E1953)),"Blanco",IF(AND(ISBLANK(A1953),NOT(ISBLANK(B1953))),"Titulo",IF(AND(NOT(ISBLANK(A1953)),NOT(ISBLANK(B1953)),ISBLANK(E1953),IFERROR(FIND("FF--",A1953)&gt;1,FALSE)),"F.Comercializacion",IF(AND(NOT(ISBLANK(A1953)),NOT(ISBLANK(B1953)),NOT(ISBLANK(E1953)),ISERROR(VLOOKUP(A1953,'ListaN68 02-02-2025'!$A$12:$E$13375,5,0))),"Nuevo",IF(AND(NOT(ISBLANK(A1953)),NOT(ISBLANK(B1953)),NOT(ISBLANK(E1953)),AND(E1953-VLOOKUP(A1953,'ListaN68 02-02-2025'!$A$12:$E$13375,5,0)&gt;=-2,E1953-VLOOKUP(A1953,'ListaN68 02-02-2025'!$A$12:$E$13375,5,0)&lt;=2)),"Igual",IF(AND(NOT(ISBLANK(A1953)),NOT(ISBLANK(B1953)),NOT(ISBLANK(E1953)),E1953-VLOOKUP(A1953,'ListaN68 02-02-2025'!$A$12:$E$13375,5,0)&gt;2),"Aumento",IF(AND(NOT(ISBLANK(A1953)),NOT(ISBLANK(B1953)),NOT(ISBLANK(E1953)),E1953-VLOOKUP(A1953,'ListaN68 02-02-2025'!$A$12:$E$13375,5,0)&lt;2),"Bajo","Error en codigo")))))))</f>
        <v>Bajo</v>
      </c>
    </row>
    <row r="1954" spans="1:32" x14ac:dyDescent="0.2">
      <c r="A1954" s="1">
        <v>911867</v>
      </c>
      <c r="B1954" t="s">
        <v>5179</v>
      </c>
      <c r="C1954" t="s">
        <v>5030</v>
      </c>
      <c r="D1954">
        <v>21</v>
      </c>
      <c r="E1954" s="46">
        <v>39872.383500000004</v>
      </c>
      <c r="F1954" s="44">
        <v>-3.6681271818788885E-2</v>
      </c>
      <c r="G1954" s="46"/>
      <c r="AF1954" t="str">
        <f>IF(AND(ISBLANK(A1954),ISBLANK(B1954),ISBLANK(E1954)),"Blanco",IF(AND(ISBLANK(A1954),NOT(ISBLANK(B1954))),"Titulo",IF(AND(NOT(ISBLANK(A1954)),NOT(ISBLANK(B1954)),ISBLANK(E1954),IFERROR(FIND("FF--",A1954)&gt;1,FALSE)),"F.Comercializacion",IF(AND(NOT(ISBLANK(A1954)),NOT(ISBLANK(B1954)),NOT(ISBLANK(E1954)),ISERROR(VLOOKUP(A1954,'ListaN68 02-02-2025'!$A$12:$E$13375,5,0))),"Nuevo",IF(AND(NOT(ISBLANK(A1954)),NOT(ISBLANK(B1954)),NOT(ISBLANK(E1954)),AND(E1954-VLOOKUP(A1954,'ListaN68 02-02-2025'!$A$12:$E$13375,5,0)&gt;=-2,E1954-VLOOKUP(A1954,'ListaN68 02-02-2025'!$A$12:$E$13375,5,0)&lt;=2)),"Igual",IF(AND(NOT(ISBLANK(A1954)),NOT(ISBLANK(B1954)),NOT(ISBLANK(E1954)),E1954-VLOOKUP(A1954,'ListaN68 02-02-2025'!$A$12:$E$13375,5,0)&gt;2),"Aumento",IF(AND(NOT(ISBLANK(A1954)),NOT(ISBLANK(B1954)),NOT(ISBLANK(E1954)),E1954-VLOOKUP(A1954,'ListaN68 02-02-2025'!$A$12:$E$13375,5,0)&lt;2),"Bajo","Error en codigo")))))))</f>
        <v>Bajo</v>
      </c>
    </row>
    <row r="1955" spans="1:32" x14ac:dyDescent="0.2">
      <c r="A1955" s="1">
        <v>911868</v>
      </c>
      <c r="B1955" t="s">
        <v>4829</v>
      </c>
      <c r="C1955" t="s">
        <v>5030</v>
      </c>
      <c r="D1955">
        <v>21</v>
      </c>
      <c r="E1955" s="46">
        <v>39872.383500000004</v>
      </c>
      <c r="F1955" s="44">
        <v>-3.6681271818788885E-2</v>
      </c>
      <c r="G1955" s="46"/>
      <c r="AF1955" t="str">
        <f>IF(AND(ISBLANK(A1955),ISBLANK(B1955),ISBLANK(E1955)),"Blanco",IF(AND(ISBLANK(A1955),NOT(ISBLANK(B1955))),"Titulo",IF(AND(NOT(ISBLANK(A1955)),NOT(ISBLANK(B1955)),ISBLANK(E1955),IFERROR(FIND("FF--",A1955)&gt;1,FALSE)),"F.Comercializacion",IF(AND(NOT(ISBLANK(A1955)),NOT(ISBLANK(B1955)),NOT(ISBLANK(E1955)),ISERROR(VLOOKUP(A1955,'ListaN68 02-02-2025'!$A$12:$E$13375,5,0))),"Nuevo",IF(AND(NOT(ISBLANK(A1955)),NOT(ISBLANK(B1955)),NOT(ISBLANK(E1955)),AND(E1955-VLOOKUP(A1955,'ListaN68 02-02-2025'!$A$12:$E$13375,5,0)&gt;=-2,E1955-VLOOKUP(A1955,'ListaN68 02-02-2025'!$A$12:$E$13375,5,0)&lt;=2)),"Igual",IF(AND(NOT(ISBLANK(A1955)),NOT(ISBLANK(B1955)),NOT(ISBLANK(E1955)),E1955-VLOOKUP(A1955,'ListaN68 02-02-2025'!$A$12:$E$13375,5,0)&gt;2),"Aumento",IF(AND(NOT(ISBLANK(A1955)),NOT(ISBLANK(B1955)),NOT(ISBLANK(E1955)),E1955-VLOOKUP(A1955,'ListaN68 02-02-2025'!$A$12:$E$13375,5,0)&lt;2),"Bajo","Error en codigo")))))))</f>
        <v>Bajo</v>
      </c>
    </row>
    <row r="1956" spans="1:32" x14ac:dyDescent="0.2">
      <c r="A1956" s="1" t="s">
        <v>4879</v>
      </c>
      <c r="B1956" t="s">
        <v>4928</v>
      </c>
      <c r="C1956" t="s">
        <v>4953</v>
      </c>
      <c r="D1956">
        <v>21</v>
      </c>
      <c r="E1956" s="46">
        <v>3669.2189999999996</v>
      </c>
      <c r="F1956" s="44">
        <v>-6.8259385665530026E-3</v>
      </c>
      <c r="G1956" s="46"/>
      <c r="AF1956" t="str">
        <f>IF(AND(ISBLANK(A1956),ISBLANK(B1956),ISBLANK(E1956)),"Blanco",IF(AND(ISBLANK(A1956),NOT(ISBLANK(B1956))),"Titulo",IF(AND(NOT(ISBLANK(A1956)),NOT(ISBLANK(B1956)),ISBLANK(E1956),IFERROR(FIND("FF--",A1956)&gt;1,FALSE)),"F.Comercializacion",IF(AND(NOT(ISBLANK(A1956)),NOT(ISBLANK(B1956)),NOT(ISBLANK(E1956)),ISERROR(VLOOKUP(A1956,'ListaN68 02-02-2025'!$A$12:$E$13375,5,0))),"Nuevo",IF(AND(NOT(ISBLANK(A1956)),NOT(ISBLANK(B1956)),NOT(ISBLANK(E1956)),AND(E1956-VLOOKUP(A1956,'ListaN68 02-02-2025'!$A$12:$E$13375,5,0)&gt;=-2,E1956-VLOOKUP(A1956,'ListaN68 02-02-2025'!$A$12:$E$13375,5,0)&lt;=2)),"Igual",IF(AND(NOT(ISBLANK(A1956)),NOT(ISBLANK(B1956)),NOT(ISBLANK(E1956)),E1956-VLOOKUP(A1956,'ListaN68 02-02-2025'!$A$12:$E$13375,5,0)&gt;2),"Aumento",IF(AND(NOT(ISBLANK(A1956)),NOT(ISBLANK(B1956)),NOT(ISBLANK(E1956)),E1956-VLOOKUP(A1956,'ListaN68 02-02-2025'!$A$12:$E$13375,5,0)&lt;2),"Bajo","Error en codigo")))))))</f>
        <v>Bajo</v>
      </c>
    </row>
    <row r="1957" spans="1:32" x14ac:dyDescent="0.2">
      <c r="A1957" s="1" t="s">
        <v>4880</v>
      </c>
      <c r="B1957" t="s">
        <v>4929</v>
      </c>
      <c r="C1957" t="s">
        <v>4965</v>
      </c>
      <c r="D1957">
        <v>21</v>
      </c>
      <c r="E1957" s="46">
        <v>4997.7794999999996</v>
      </c>
      <c r="F1957" s="44">
        <v>-6.7970235187646555E-3</v>
      </c>
      <c r="G1957" s="46"/>
      <c r="AF1957" t="str">
        <f>IF(AND(ISBLANK(A1957),ISBLANK(B1957),ISBLANK(E1957)),"Blanco",IF(AND(ISBLANK(A1957),NOT(ISBLANK(B1957))),"Titulo",IF(AND(NOT(ISBLANK(A1957)),NOT(ISBLANK(B1957)),ISBLANK(E1957),IFERROR(FIND("FF--",A1957)&gt;1,FALSE)),"F.Comercializacion",IF(AND(NOT(ISBLANK(A1957)),NOT(ISBLANK(B1957)),NOT(ISBLANK(E1957)),ISERROR(VLOOKUP(A1957,'ListaN68 02-02-2025'!$A$12:$E$13375,5,0))),"Nuevo",IF(AND(NOT(ISBLANK(A1957)),NOT(ISBLANK(B1957)),NOT(ISBLANK(E1957)),AND(E1957-VLOOKUP(A1957,'ListaN68 02-02-2025'!$A$12:$E$13375,5,0)&gt;=-2,E1957-VLOOKUP(A1957,'ListaN68 02-02-2025'!$A$12:$E$13375,5,0)&lt;=2)),"Igual",IF(AND(NOT(ISBLANK(A1957)),NOT(ISBLANK(B1957)),NOT(ISBLANK(E1957)),E1957-VLOOKUP(A1957,'ListaN68 02-02-2025'!$A$12:$E$13375,5,0)&gt;2),"Aumento",IF(AND(NOT(ISBLANK(A1957)),NOT(ISBLANK(B1957)),NOT(ISBLANK(E1957)),E1957-VLOOKUP(A1957,'ListaN68 02-02-2025'!$A$12:$E$13375,5,0)&lt;2),"Bajo","Error en codigo")))))))</f>
        <v>Bajo</v>
      </c>
    </row>
    <row r="1958" spans="1:32" x14ac:dyDescent="0.2">
      <c r="A1958" s="1" t="s">
        <v>4881</v>
      </c>
      <c r="B1958" t="s">
        <v>4930</v>
      </c>
      <c r="C1958" t="s">
        <v>4964</v>
      </c>
      <c r="D1958">
        <v>21</v>
      </c>
      <c r="E1958" s="46">
        <v>8277.3495000000003</v>
      </c>
      <c r="F1958" s="44">
        <v>-6.8259385665530026E-3</v>
      </c>
      <c r="G1958" s="46"/>
      <c r="AF1958" t="str">
        <f>IF(AND(ISBLANK(A1958),ISBLANK(B1958),ISBLANK(E1958)),"Blanco",IF(AND(ISBLANK(A1958),NOT(ISBLANK(B1958))),"Titulo",IF(AND(NOT(ISBLANK(A1958)),NOT(ISBLANK(B1958)),ISBLANK(E1958),IFERROR(FIND("FF--",A1958)&gt;1,FALSE)),"F.Comercializacion",IF(AND(NOT(ISBLANK(A1958)),NOT(ISBLANK(B1958)),NOT(ISBLANK(E1958)),ISERROR(VLOOKUP(A1958,'ListaN68 02-02-2025'!$A$12:$E$13375,5,0))),"Nuevo",IF(AND(NOT(ISBLANK(A1958)),NOT(ISBLANK(B1958)),NOT(ISBLANK(E1958)),AND(E1958-VLOOKUP(A1958,'ListaN68 02-02-2025'!$A$12:$E$13375,5,0)&gt;=-2,E1958-VLOOKUP(A1958,'ListaN68 02-02-2025'!$A$12:$E$13375,5,0)&lt;=2)),"Igual",IF(AND(NOT(ISBLANK(A1958)),NOT(ISBLANK(B1958)),NOT(ISBLANK(E1958)),E1958-VLOOKUP(A1958,'ListaN68 02-02-2025'!$A$12:$E$13375,5,0)&gt;2),"Aumento",IF(AND(NOT(ISBLANK(A1958)),NOT(ISBLANK(B1958)),NOT(ISBLANK(E1958)),E1958-VLOOKUP(A1958,'ListaN68 02-02-2025'!$A$12:$E$13375,5,0)&lt;2),"Bajo","Error en codigo")))))))</f>
        <v>Bajo</v>
      </c>
    </row>
    <row r="1959" spans="1:32" x14ac:dyDescent="0.2">
      <c r="A1959" s="1" t="s">
        <v>4882</v>
      </c>
      <c r="B1959" t="s">
        <v>4931</v>
      </c>
      <c r="C1959" t="s">
        <v>4950</v>
      </c>
      <c r="D1959">
        <v>21</v>
      </c>
      <c r="E1959" s="46">
        <v>2404.2420000000002</v>
      </c>
      <c r="F1959" s="44">
        <v>-6.8259385665528916E-3</v>
      </c>
      <c r="G1959" s="46"/>
      <c r="AF1959" t="str">
        <f>IF(AND(ISBLANK(A1959),ISBLANK(B1959),ISBLANK(E1959)),"Blanco",IF(AND(ISBLANK(A1959),NOT(ISBLANK(B1959))),"Titulo",IF(AND(NOT(ISBLANK(A1959)),NOT(ISBLANK(B1959)),ISBLANK(E1959),IFERROR(FIND("FF--",A1959)&gt;1,FALSE)),"F.Comercializacion",IF(AND(NOT(ISBLANK(A1959)),NOT(ISBLANK(B1959)),NOT(ISBLANK(E1959)),ISERROR(VLOOKUP(A1959,'ListaN68 02-02-2025'!$A$12:$E$13375,5,0))),"Nuevo",IF(AND(NOT(ISBLANK(A1959)),NOT(ISBLANK(B1959)),NOT(ISBLANK(E1959)),AND(E1959-VLOOKUP(A1959,'ListaN68 02-02-2025'!$A$12:$E$13375,5,0)&gt;=-2,E1959-VLOOKUP(A1959,'ListaN68 02-02-2025'!$A$12:$E$13375,5,0)&lt;=2)),"Igual",IF(AND(NOT(ISBLANK(A1959)),NOT(ISBLANK(B1959)),NOT(ISBLANK(E1959)),E1959-VLOOKUP(A1959,'ListaN68 02-02-2025'!$A$12:$E$13375,5,0)&gt;2),"Aumento",IF(AND(NOT(ISBLANK(A1959)),NOT(ISBLANK(B1959)),NOT(ISBLANK(E1959)),E1959-VLOOKUP(A1959,'ListaN68 02-02-2025'!$A$12:$E$13375,5,0)&lt;2),"Bajo","Error en codigo")))))))</f>
        <v>Bajo</v>
      </c>
    </row>
    <row r="1960" spans="1:32" x14ac:dyDescent="0.2">
      <c r="A1960" s="1" t="s">
        <v>4883</v>
      </c>
      <c r="B1960" t="s">
        <v>4932</v>
      </c>
      <c r="C1960" t="s">
        <v>4953</v>
      </c>
      <c r="D1960">
        <v>21</v>
      </c>
      <c r="E1960" s="46">
        <v>3539.5785000000001</v>
      </c>
      <c r="F1960" s="44">
        <v>-6.8259385665530026E-3</v>
      </c>
      <c r="G1960" s="46"/>
      <c r="AF1960" t="str">
        <f>IF(AND(ISBLANK(A1960),ISBLANK(B1960),ISBLANK(E1960)),"Blanco",IF(AND(ISBLANK(A1960),NOT(ISBLANK(B1960))),"Titulo",IF(AND(NOT(ISBLANK(A1960)),NOT(ISBLANK(B1960)),ISBLANK(E1960),IFERROR(FIND("FF--",A1960)&gt;1,FALSE)),"F.Comercializacion",IF(AND(NOT(ISBLANK(A1960)),NOT(ISBLANK(B1960)),NOT(ISBLANK(E1960)),ISERROR(VLOOKUP(A1960,'ListaN68 02-02-2025'!$A$12:$E$13375,5,0))),"Nuevo",IF(AND(NOT(ISBLANK(A1960)),NOT(ISBLANK(B1960)),NOT(ISBLANK(E1960)),AND(E1960-VLOOKUP(A1960,'ListaN68 02-02-2025'!$A$12:$E$13375,5,0)&gt;=-2,E1960-VLOOKUP(A1960,'ListaN68 02-02-2025'!$A$12:$E$13375,5,0)&lt;=2)),"Igual",IF(AND(NOT(ISBLANK(A1960)),NOT(ISBLANK(B1960)),NOT(ISBLANK(E1960)),E1960-VLOOKUP(A1960,'ListaN68 02-02-2025'!$A$12:$E$13375,5,0)&gt;2),"Aumento",IF(AND(NOT(ISBLANK(A1960)),NOT(ISBLANK(B1960)),NOT(ISBLANK(E1960)),E1960-VLOOKUP(A1960,'ListaN68 02-02-2025'!$A$12:$E$13375,5,0)&lt;2),"Bajo","Error en codigo")))))))</f>
        <v>Bajo</v>
      </c>
    </row>
    <row r="1961" spans="1:32" x14ac:dyDescent="0.2">
      <c r="A1961" s="1" t="s">
        <v>4884</v>
      </c>
      <c r="B1961" t="s">
        <v>4933</v>
      </c>
      <c r="C1961" t="s">
        <v>4965</v>
      </c>
      <c r="D1961">
        <v>21</v>
      </c>
      <c r="E1961" s="46">
        <v>4752.7575000000006</v>
      </c>
      <c r="F1961" s="44">
        <v>-6.8563424746355128E-3</v>
      </c>
      <c r="G1961" s="46"/>
      <c r="AF1961" t="str">
        <f>IF(AND(ISBLANK(A1961),ISBLANK(B1961),ISBLANK(E1961)),"Blanco",IF(AND(ISBLANK(A1961),NOT(ISBLANK(B1961))),"Titulo",IF(AND(NOT(ISBLANK(A1961)),NOT(ISBLANK(B1961)),ISBLANK(E1961),IFERROR(FIND("FF--",A1961)&gt;1,FALSE)),"F.Comercializacion",IF(AND(NOT(ISBLANK(A1961)),NOT(ISBLANK(B1961)),NOT(ISBLANK(E1961)),ISERROR(VLOOKUP(A1961,'ListaN68 02-02-2025'!$A$12:$E$13375,5,0))),"Nuevo",IF(AND(NOT(ISBLANK(A1961)),NOT(ISBLANK(B1961)),NOT(ISBLANK(E1961)),AND(E1961-VLOOKUP(A1961,'ListaN68 02-02-2025'!$A$12:$E$13375,5,0)&gt;=-2,E1961-VLOOKUP(A1961,'ListaN68 02-02-2025'!$A$12:$E$13375,5,0)&lt;=2)),"Igual",IF(AND(NOT(ISBLANK(A1961)),NOT(ISBLANK(B1961)),NOT(ISBLANK(E1961)),E1961-VLOOKUP(A1961,'ListaN68 02-02-2025'!$A$12:$E$13375,5,0)&gt;2),"Aumento",IF(AND(NOT(ISBLANK(A1961)),NOT(ISBLANK(B1961)),NOT(ISBLANK(E1961)),E1961-VLOOKUP(A1961,'ListaN68 02-02-2025'!$A$12:$E$13375,5,0)&lt;2),"Bajo","Error en codigo")))))))</f>
        <v>Bajo</v>
      </c>
    </row>
    <row r="1962" spans="1:32" x14ac:dyDescent="0.2">
      <c r="A1962" s="1" t="s">
        <v>4885</v>
      </c>
      <c r="B1962" t="s">
        <v>4934</v>
      </c>
      <c r="C1962" t="s">
        <v>4964</v>
      </c>
      <c r="D1962">
        <v>21</v>
      </c>
      <c r="E1962" s="46">
        <v>8214.4935000000005</v>
      </c>
      <c r="F1962" s="44">
        <v>-6.8259385665526695E-3</v>
      </c>
      <c r="G1962" s="46"/>
      <c r="AF1962" t="str">
        <f>IF(AND(ISBLANK(A1962),ISBLANK(B1962),ISBLANK(E1962)),"Blanco",IF(AND(ISBLANK(A1962),NOT(ISBLANK(B1962))),"Titulo",IF(AND(NOT(ISBLANK(A1962)),NOT(ISBLANK(B1962)),ISBLANK(E1962),IFERROR(FIND("FF--",A1962)&gt;1,FALSE)),"F.Comercializacion",IF(AND(NOT(ISBLANK(A1962)),NOT(ISBLANK(B1962)),NOT(ISBLANK(E1962)),ISERROR(VLOOKUP(A1962,'ListaN68 02-02-2025'!$A$12:$E$13375,5,0))),"Nuevo",IF(AND(NOT(ISBLANK(A1962)),NOT(ISBLANK(B1962)),NOT(ISBLANK(E1962)),AND(E1962-VLOOKUP(A1962,'ListaN68 02-02-2025'!$A$12:$E$13375,5,0)&gt;=-2,E1962-VLOOKUP(A1962,'ListaN68 02-02-2025'!$A$12:$E$13375,5,0)&lt;=2)),"Igual",IF(AND(NOT(ISBLANK(A1962)),NOT(ISBLANK(B1962)),NOT(ISBLANK(E1962)),E1962-VLOOKUP(A1962,'ListaN68 02-02-2025'!$A$12:$E$13375,5,0)&gt;2),"Aumento",IF(AND(NOT(ISBLANK(A1962)),NOT(ISBLANK(B1962)),NOT(ISBLANK(E1962)),E1962-VLOOKUP(A1962,'ListaN68 02-02-2025'!$A$12:$E$13375,5,0)&lt;2),"Bajo","Error en codigo")))))))</f>
        <v>Bajo</v>
      </c>
    </row>
    <row r="1963" spans="1:32" x14ac:dyDescent="0.2">
      <c r="A1963" s="1" t="s">
        <v>4886</v>
      </c>
      <c r="B1963" t="s">
        <v>4935</v>
      </c>
      <c r="C1963" t="s">
        <v>4950</v>
      </c>
      <c r="D1963">
        <v>21</v>
      </c>
      <c r="E1963" s="46">
        <v>2306.0295000000001</v>
      </c>
      <c r="F1963" s="44">
        <v>-6.8259385665527805E-3</v>
      </c>
      <c r="G1963" s="46"/>
      <c r="AF1963" t="str">
        <f>IF(AND(ISBLANK(A1963),ISBLANK(B1963),ISBLANK(E1963)),"Blanco",IF(AND(ISBLANK(A1963),NOT(ISBLANK(B1963))),"Titulo",IF(AND(NOT(ISBLANK(A1963)),NOT(ISBLANK(B1963)),ISBLANK(E1963),IFERROR(FIND("FF--",A1963)&gt;1,FALSE)),"F.Comercializacion",IF(AND(NOT(ISBLANK(A1963)),NOT(ISBLANK(B1963)),NOT(ISBLANK(E1963)),ISERROR(VLOOKUP(A1963,'ListaN68 02-02-2025'!$A$12:$E$13375,5,0))),"Nuevo",IF(AND(NOT(ISBLANK(A1963)),NOT(ISBLANK(B1963)),NOT(ISBLANK(E1963)),AND(E1963-VLOOKUP(A1963,'ListaN68 02-02-2025'!$A$12:$E$13375,5,0)&gt;=-2,E1963-VLOOKUP(A1963,'ListaN68 02-02-2025'!$A$12:$E$13375,5,0)&lt;=2)),"Igual",IF(AND(NOT(ISBLANK(A1963)),NOT(ISBLANK(B1963)),NOT(ISBLANK(E1963)),E1963-VLOOKUP(A1963,'ListaN68 02-02-2025'!$A$12:$E$13375,5,0)&gt;2),"Aumento",IF(AND(NOT(ISBLANK(A1963)),NOT(ISBLANK(B1963)),NOT(ISBLANK(E1963)),E1963-VLOOKUP(A1963,'ListaN68 02-02-2025'!$A$12:$E$13375,5,0)&lt;2),"Bajo","Error en codigo")))))))</f>
        <v>Bajo</v>
      </c>
    </row>
    <row r="1964" spans="1:32" x14ac:dyDescent="0.2">
      <c r="A1964" s="1" t="s">
        <v>4887</v>
      </c>
      <c r="B1964" t="s">
        <v>4936</v>
      </c>
      <c r="C1964" t="s">
        <v>5001</v>
      </c>
      <c r="D1964">
        <v>21</v>
      </c>
      <c r="E1964" s="46">
        <v>34221.163500000002</v>
      </c>
      <c r="F1964" s="44">
        <v>-6.8259385665528916E-3</v>
      </c>
      <c r="G1964" s="46"/>
      <c r="AF1964" t="str">
        <f>IF(AND(ISBLANK(A1964),ISBLANK(B1964),ISBLANK(E1964)),"Blanco",IF(AND(ISBLANK(A1964),NOT(ISBLANK(B1964))),"Titulo",IF(AND(NOT(ISBLANK(A1964)),NOT(ISBLANK(B1964)),ISBLANK(E1964),IFERROR(FIND("FF--",A1964)&gt;1,FALSE)),"F.Comercializacion",IF(AND(NOT(ISBLANK(A1964)),NOT(ISBLANK(B1964)),NOT(ISBLANK(E1964)),ISERROR(VLOOKUP(A1964,'ListaN68 02-02-2025'!$A$12:$E$13375,5,0))),"Nuevo",IF(AND(NOT(ISBLANK(A1964)),NOT(ISBLANK(B1964)),NOT(ISBLANK(E1964)),AND(E1964-VLOOKUP(A1964,'ListaN68 02-02-2025'!$A$12:$E$13375,5,0)&gt;=-2,E1964-VLOOKUP(A1964,'ListaN68 02-02-2025'!$A$12:$E$13375,5,0)&lt;=2)),"Igual",IF(AND(NOT(ISBLANK(A1964)),NOT(ISBLANK(B1964)),NOT(ISBLANK(E1964)),E1964-VLOOKUP(A1964,'ListaN68 02-02-2025'!$A$12:$E$13375,5,0)&gt;2),"Aumento",IF(AND(NOT(ISBLANK(A1964)),NOT(ISBLANK(B1964)),NOT(ISBLANK(E1964)),E1964-VLOOKUP(A1964,'ListaN68 02-02-2025'!$A$12:$E$13375,5,0)&lt;2),"Bajo","Error en codigo")))))))</f>
        <v>Bajo</v>
      </c>
    </row>
    <row r="1965" spans="1:32" x14ac:dyDescent="0.2">
      <c r="A1965" s="1" t="s">
        <v>4843</v>
      </c>
      <c r="B1965" t="s">
        <v>4927</v>
      </c>
      <c r="C1965" t="s">
        <v>4946</v>
      </c>
      <c r="D1965">
        <v>21</v>
      </c>
      <c r="E1965" s="46">
        <v>27530.928000000004</v>
      </c>
      <c r="F1965" s="44">
        <v>-6.8259385665528916E-3</v>
      </c>
      <c r="G1965" s="46"/>
      <c r="AF1965" t="str">
        <f>IF(AND(ISBLANK(A1965),ISBLANK(B1965),ISBLANK(E1965)),"Blanco",IF(AND(ISBLANK(A1965),NOT(ISBLANK(B1965))),"Titulo",IF(AND(NOT(ISBLANK(A1965)),NOT(ISBLANK(B1965)),ISBLANK(E1965),IFERROR(FIND("FF--",A1965)&gt;1,FALSE)),"F.Comercializacion",IF(AND(NOT(ISBLANK(A1965)),NOT(ISBLANK(B1965)),NOT(ISBLANK(E1965)),ISERROR(VLOOKUP(A1965,'ListaN68 02-02-2025'!$A$12:$E$13375,5,0))),"Nuevo",IF(AND(NOT(ISBLANK(A1965)),NOT(ISBLANK(B1965)),NOT(ISBLANK(E1965)),AND(E1965-VLOOKUP(A1965,'ListaN68 02-02-2025'!$A$12:$E$13375,5,0)&gt;=-2,E1965-VLOOKUP(A1965,'ListaN68 02-02-2025'!$A$12:$E$13375,5,0)&lt;=2)),"Igual",IF(AND(NOT(ISBLANK(A1965)),NOT(ISBLANK(B1965)),NOT(ISBLANK(E1965)),E1965-VLOOKUP(A1965,'ListaN68 02-02-2025'!$A$12:$E$13375,5,0)&gt;2),"Aumento",IF(AND(NOT(ISBLANK(A1965)),NOT(ISBLANK(B1965)),NOT(ISBLANK(E1965)),E1965-VLOOKUP(A1965,'ListaN68 02-02-2025'!$A$12:$E$13375,5,0)&lt;2),"Bajo","Error en codigo")))))))</f>
        <v>Bajo</v>
      </c>
    </row>
    <row r="1966" spans="1:32" x14ac:dyDescent="0.2">
      <c r="C1966"/>
      <c r="E1966" s="46"/>
      <c r="F1966" s="44"/>
      <c r="G1966" s="46"/>
      <c r="AF1966" t="str">
        <f>IF(AND(ISBLANK(A1966),ISBLANK(B1966),ISBLANK(E1966)),"Blanco",IF(AND(ISBLANK(A1966),NOT(ISBLANK(B1966))),"Titulo",IF(AND(NOT(ISBLANK(A1966)),NOT(ISBLANK(B1966)),ISBLANK(E1966),IFERROR(FIND("FF--",A1966)&gt;1,FALSE)),"F.Comercializacion",IF(AND(NOT(ISBLANK(A1966)),NOT(ISBLANK(B1966)),NOT(ISBLANK(E1966)),ISERROR(VLOOKUP(A1966,'ListaN68 02-02-2025'!$A$12:$E$13375,5,0))),"Nuevo",IF(AND(NOT(ISBLANK(A1966)),NOT(ISBLANK(B1966)),NOT(ISBLANK(E1966)),AND(E1966-VLOOKUP(A1966,'ListaN68 02-02-2025'!$A$12:$E$13375,5,0)&gt;=-2,E1966-VLOOKUP(A1966,'ListaN68 02-02-2025'!$A$12:$E$13375,5,0)&lt;=2)),"Igual",IF(AND(NOT(ISBLANK(A1966)),NOT(ISBLANK(B1966)),NOT(ISBLANK(E1966)),E1966-VLOOKUP(A1966,'ListaN68 02-02-2025'!$A$12:$E$13375,5,0)&gt;2),"Aumento",IF(AND(NOT(ISBLANK(A1966)),NOT(ISBLANK(B1966)),NOT(ISBLANK(E1966)),E1966-VLOOKUP(A1966,'ListaN68 02-02-2025'!$A$12:$E$13375,5,0)&lt;2),"Bajo","Error en codigo")))))))</f>
        <v>Blanco</v>
      </c>
    </row>
    <row r="1967" spans="1:32" x14ac:dyDescent="0.2">
      <c r="B1967" t="s">
        <v>874</v>
      </c>
      <c r="C1967"/>
      <c r="E1967" s="46"/>
      <c r="F1967" s="44"/>
      <c r="G1967" s="46"/>
      <c r="AF1967" t="str">
        <f>IF(AND(ISBLANK(A1967),ISBLANK(B1967),ISBLANK(E1967)),"Blanco",IF(AND(ISBLANK(A1967),NOT(ISBLANK(B1967))),"Titulo",IF(AND(NOT(ISBLANK(A1967)),NOT(ISBLANK(B1967)),ISBLANK(E1967),IFERROR(FIND("FF--",A1967)&gt;1,FALSE)),"F.Comercializacion",IF(AND(NOT(ISBLANK(A1967)),NOT(ISBLANK(B1967)),NOT(ISBLANK(E1967)),ISERROR(VLOOKUP(A1967,'ListaN68 02-02-2025'!$A$12:$E$13375,5,0))),"Nuevo",IF(AND(NOT(ISBLANK(A1967)),NOT(ISBLANK(B1967)),NOT(ISBLANK(E1967)),AND(E1967-VLOOKUP(A1967,'ListaN68 02-02-2025'!$A$12:$E$13375,5,0)&gt;=-2,E1967-VLOOKUP(A1967,'ListaN68 02-02-2025'!$A$12:$E$13375,5,0)&lt;=2)),"Igual",IF(AND(NOT(ISBLANK(A1967)),NOT(ISBLANK(B1967)),NOT(ISBLANK(E1967)),E1967-VLOOKUP(A1967,'ListaN68 02-02-2025'!$A$12:$E$13375,5,0)&gt;2),"Aumento",IF(AND(NOT(ISBLANK(A1967)),NOT(ISBLANK(B1967)),NOT(ISBLANK(E1967)),E1967-VLOOKUP(A1967,'ListaN68 02-02-2025'!$A$12:$E$13375,5,0)&lt;2),"Bajo","Error en codigo")))))))</f>
        <v>Titulo</v>
      </c>
    </row>
    <row r="1968" spans="1:32" x14ac:dyDescent="0.2">
      <c r="C1968"/>
      <c r="E1968" s="46"/>
      <c r="F1968" s="44"/>
      <c r="G1968" s="46"/>
      <c r="AF1968" t="str">
        <f>IF(AND(ISBLANK(A1968),ISBLANK(B1968),ISBLANK(E1968)),"Blanco",IF(AND(ISBLANK(A1968),NOT(ISBLANK(B1968))),"Titulo",IF(AND(NOT(ISBLANK(A1968)),NOT(ISBLANK(B1968)),ISBLANK(E1968),IFERROR(FIND("FF--",A1968)&gt;1,FALSE)),"F.Comercializacion",IF(AND(NOT(ISBLANK(A1968)),NOT(ISBLANK(B1968)),NOT(ISBLANK(E1968)),ISERROR(VLOOKUP(A1968,'ListaN68 02-02-2025'!$A$12:$E$13375,5,0))),"Nuevo",IF(AND(NOT(ISBLANK(A1968)),NOT(ISBLANK(B1968)),NOT(ISBLANK(E1968)),AND(E1968-VLOOKUP(A1968,'ListaN68 02-02-2025'!$A$12:$E$13375,5,0)&gt;=-2,E1968-VLOOKUP(A1968,'ListaN68 02-02-2025'!$A$12:$E$13375,5,0)&lt;=2)),"Igual",IF(AND(NOT(ISBLANK(A1968)),NOT(ISBLANK(B1968)),NOT(ISBLANK(E1968)),E1968-VLOOKUP(A1968,'ListaN68 02-02-2025'!$A$12:$E$13375,5,0)&gt;2),"Aumento",IF(AND(NOT(ISBLANK(A1968)),NOT(ISBLANK(B1968)),NOT(ISBLANK(E1968)),E1968-VLOOKUP(A1968,'ListaN68 02-02-2025'!$A$12:$E$13375,5,0)&lt;2),"Bajo","Error en codigo")))))))</f>
        <v>Blanco</v>
      </c>
    </row>
    <row r="1969" spans="1:32" x14ac:dyDescent="0.2">
      <c r="A1969" s="1" t="s">
        <v>1913</v>
      </c>
      <c r="B1969" t="s">
        <v>4844</v>
      </c>
      <c r="C1969" t="s">
        <v>4949</v>
      </c>
      <c r="D1969">
        <v>21</v>
      </c>
      <c r="E1969" s="46">
        <v>3337.2</v>
      </c>
      <c r="F1969" s="44"/>
      <c r="G1969" s="46"/>
      <c r="AF1969" t="str">
        <f>IF(AND(ISBLANK(A1969),ISBLANK(B1969),ISBLANK(E1969)),"Blanco",IF(AND(ISBLANK(A1969),NOT(ISBLANK(B1969))),"Titulo",IF(AND(NOT(ISBLANK(A1969)),NOT(ISBLANK(B1969)),ISBLANK(E1969),IFERROR(FIND("FF--",A1969)&gt;1,FALSE)),"F.Comercializacion",IF(AND(NOT(ISBLANK(A1969)),NOT(ISBLANK(B1969)),NOT(ISBLANK(E1969)),ISERROR(VLOOKUP(A1969,'ListaN68 02-02-2025'!$A$12:$E$13375,5,0))),"Nuevo",IF(AND(NOT(ISBLANK(A1969)),NOT(ISBLANK(B1969)),NOT(ISBLANK(E1969)),AND(E1969-VLOOKUP(A1969,'ListaN68 02-02-2025'!$A$12:$E$13375,5,0)&gt;=-2,E1969-VLOOKUP(A1969,'ListaN68 02-02-2025'!$A$12:$E$13375,5,0)&lt;=2)),"Igual",IF(AND(NOT(ISBLANK(A1969)),NOT(ISBLANK(B1969)),NOT(ISBLANK(E1969)),E1969-VLOOKUP(A1969,'ListaN68 02-02-2025'!$A$12:$E$13375,5,0)&gt;2),"Aumento",IF(AND(NOT(ISBLANK(A1969)),NOT(ISBLANK(B1969)),NOT(ISBLANK(E1969)),E1969-VLOOKUP(A1969,'ListaN68 02-02-2025'!$A$12:$E$13375,5,0)&lt;2),"Bajo","Error en codigo")))))))</f>
        <v>Igual</v>
      </c>
    </row>
    <row r="1970" spans="1:32" x14ac:dyDescent="0.2">
      <c r="A1970" s="1" t="s">
        <v>1912</v>
      </c>
      <c r="B1970" t="s">
        <v>4029</v>
      </c>
      <c r="C1970" t="s">
        <v>4964</v>
      </c>
      <c r="D1970">
        <v>21</v>
      </c>
      <c r="E1970" s="46">
        <v>3504.6</v>
      </c>
      <c r="F1970" s="44"/>
      <c r="G1970" s="46"/>
      <c r="AF1970" t="str">
        <f>IF(AND(ISBLANK(A1970),ISBLANK(B1970),ISBLANK(E1970)),"Blanco",IF(AND(ISBLANK(A1970),NOT(ISBLANK(B1970))),"Titulo",IF(AND(NOT(ISBLANK(A1970)),NOT(ISBLANK(B1970)),ISBLANK(E1970),IFERROR(FIND("FF--",A1970)&gt;1,FALSE)),"F.Comercializacion",IF(AND(NOT(ISBLANK(A1970)),NOT(ISBLANK(B1970)),NOT(ISBLANK(E1970)),ISERROR(VLOOKUP(A1970,'ListaN68 02-02-2025'!$A$12:$E$13375,5,0))),"Nuevo",IF(AND(NOT(ISBLANK(A1970)),NOT(ISBLANK(B1970)),NOT(ISBLANK(E1970)),AND(E1970-VLOOKUP(A1970,'ListaN68 02-02-2025'!$A$12:$E$13375,5,0)&gt;=-2,E1970-VLOOKUP(A1970,'ListaN68 02-02-2025'!$A$12:$E$13375,5,0)&lt;=2)),"Igual",IF(AND(NOT(ISBLANK(A1970)),NOT(ISBLANK(B1970)),NOT(ISBLANK(E1970)),E1970-VLOOKUP(A1970,'ListaN68 02-02-2025'!$A$12:$E$13375,5,0)&gt;2),"Aumento",IF(AND(NOT(ISBLANK(A1970)),NOT(ISBLANK(B1970)),NOT(ISBLANK(E1970)),E1970-VLOOKUP(A1970,'ListaN68 02-02-2025'!$A$12:$E$13375,5,0)&lt;2),"Bajo","Error en codigo")))))))</f>
        <v>Igual</v>
      </c>
    </row>
    <row r="1971" spans="1:32" x14ac:dyDescent="0.2">
      <c r="A1971" s="1" t="s">
        <v>1911</v>
      </c>
      <c r="B1971" t="s">
        <v>4531</v>
      </c>
      <c r="C1971" t="s">
        <v>4964</v>
      </c>
      <c r="D1971">
        <v>21</v>
      </c>
      <c r="E1971" s="46">
        <v>3337.2</v>
      </c>
      <c r="F1971" s="44"/>
      <c r="G1971" s="46"/>
      <c r="AF1971" t="str">
        <f>IF(AND(ISBLANK(A1971),ISBLANK(B1971),ISBLANK(E1971)),"Blanco",IF(AND(ISBLANK(A1971),NOT(ISBLANK(B1971))),"Titulo",IF(AND(NOT(ISBLANK(A1971)),NOT(ISBLANK(B1971)),ISBLANK(E1971),IFERROR(FIND("FF--",A1971)&gt;1,FALSE)),"F.Comercializacion",IF(AND(NOT(ISBLANK(A1971)),NOT(ISBLANK(B1971)),NOT(ISBLANK(E1971)),ISERROR(VLOOKUP(A1971,'ListaN68 02-02-2025'!$A$12:$E$13375,5,0))),"Nuevo",IF(AND(NOT(ISBLANK(A1971)),NOT(ISBLANK(B1971)),NOT(ISBLANK(E1971)),AND(E1971-VLOOKUP(A1971,'ListaN68 02-02-2025'!$A$12:$E$13375,5,0)&gt;=-2,E1971-VLOOKUP(A1971,'ListaN68 02-02-2025'!$A$12:$E$13375,5,0)&lt;=2)),"Igual",IF(AND(NOT(ISBLANK(A1971)),NOT(ISBLANK(B1971)),NOT(ISBLANK(E1971)),E1971-VLOOKUP(A1971,'ListaN68 02-02-2025'!$A$12:$E$13375,5,0)&gt;2),"Aumento",IF(AND(NOT(ISBLANK(A1971)),NOT(ISBLANK(B1971)),NOT(ISBLANK(E1971)),E1971-VLOOKUP(A1971,'ListaN68 02-02-2025'!$A$12:$E$13375,5,0)&lt;2),"Bajo","Error en codigo")))))))</f>
        <v>Igual</v>
      </c>
    </row>
    <row r="1972" spans="1:32" x14ac:dyDescent="0.2">
      <c r="C1972"/>
      <c r="E1972" s="46"/>
      <c r="F1972" s="44"/>
      <c r="G1972" s="46"/>
      <c r="AF1972" t="str">
        <f>IF(AND(ISBLANK(A1972),ISBLANK(B1972),ISBLANK(E1972)),"Blanco",IF(AND(ISBLANK(A1972),NOT(ISBLANK(B1972))),"Titulo",IF(AND(NOT(ISBLANK(A1972)),NOT(ISBLANK(B1972)),ISBLANK(E1972),IFERROR(FIND("FF--",A1972)&gt;1,FALSE)),"F.Comercializacion",IF(AND(NOT(ISBLANK(A1972)),NOT(ISBLANK(B1972)),NOT(ISBLANK(E1972)),ISERROR(VLOOKUP(A1972,'ListaN68 02-02-2025'!$A$12:$E$13375,5,0))),"Nuevo",IF(AND(NOT(ISBLANK(A1972)),NOT(ISBLANK(B1972)),NOT(ISBLANK(E1972)),AND(E1972-VLOOKUP(A1972,'ListaN68 02-02-2025'!$A$12:$E$13375,5,0)&gt;=-2,E1972-VLOOKUP(A1972,'ListaN68 02-02-2025'!$A$12:$E$13375,5,0)&lt;=2)),"Igual",IF(AND(NOT(ISBLANK(A1972)),NOT(ISBLANK(B1972)),NOT(ISBLANK(E1972)),E1972-VLOOKUP(A1972,'ListaN68 02-02-2025'!$A$12:$E$13375,5,0)&gt;2),"Aumento",IF(AND(NOT(ISBLANK(A1972)),NOT(ISBLANK(B1972)),NOT(ISBLANK(E1972)),E1972-VLOOKUP(A1972,'ListaN68 02-02-2025'!$A$12:$E$13375,5,0)&lt;2),"Bajo","Error en codigo")))))))</f>
        <v>Blanco</v>
      </c>
    </row>
    <row r="1973" spans="1:32" x14ac:dyDescent="0.2">
      <c r="B1973" t="s">
        <v>6440</v>
      </c>
      <c r="C1973"/>
      <c r="E1973" s="46"/>
      <c r="F1973" s="44"/>
      <c r="G1973" s="46"/>
      <c r="AF1973" t="str">
        <f>IF(AND(ISBLANK(A1973),ISBLANK(B1973),ISBLANK(E1973)),"Blanco",IF(AND(ISBLANK(A1973),NOT(ISBLANK(B1973))),"Titulo",IF(AND(NOT(ISBLANK(A1973)),NOT(ISBLANK(B1973)),ISBLANK(E1973),IFERROR(FIND("FF--",A1973)&gt;1,FALSE)),"F.Comercializacion",IF(AND(NOT(ISBLANK(A1973)),NOT(ISBLANK(B1973)),NOT(ISBLANK(E1973)),ISERROR(VLOOKUP(A1973,'ListaN68 02-02-2025'!$A$12:$E$13375,5,0))),"Nuevo",IF(AND(NOT(ISBLANK(A1973)),NOT(ISBLANK(B1973)),NOT(ISBLANK(E1973)),AND(E1973-VLOOKUP(A1973,'ListaN68 02-02-2025'!$A$12:$E$13375,5,0)&gt;=-2,E1973-VLOOKUP(A1973,'ListaN68 02-02-2025'!$A$12:$E$13375,5,0)&lt;=2)),"Igual",IF(AND(NOT(ISBLANK(A1973)),NOT(ISBLANK(B1973)),NOT(ISBLANK(E1973)),E1973-VLOOKUP(A1973,'ListaN68 02-02-2025'!$A$12:$E$13375,5,0)&gt;2),"Aumento",IF(AND(NOT(ISBLANK(A1973)),NOT(ISBLANK(B1973)),NOT(ISBLANK(E1973)),E1973-VLOOKUP(A1973,'ListaN68 02-02-2025'!$A$12:$E$13375,5,0)&lt;2),"Bajo","Error en codigo")))))))</f>
        <v>Titulo</v>
      </c>
    </row>
    <row r="1974" spans="1:32" x14ac:dyDescent="0.2">
      <c r="C1974"/>
      <c r="E1974" s="46"/>
      <c r="F1974" s="44"/>
      <c r="G1974" s="46"/>
      <c r="AF1974" t="str">
        <f>IF(AND(ISBLANK(A1974),ISBLANK(B1974),ISBLANK(E1974)),"Blanco",IF(AND(ISBLANK(A1974),NOT(ISBLANK(B1974))),"Titulo",IF(AND(NOT(ISBLANK(A1974)),NOT(ISBLANK(B1974)),ISBLANK(E1974),IFERROR(FIND("FF--",A1974)&gt;1,FALSE)),"F.Comercializacion",IF(AND(NOT(ISBLANK(A1974)),NOT(ISBLANK(B1974)),NOT(ISBLANK(E1974)),ISERROR(VLOOKUP(A1974,'ListaN68 02-02-2025'!$A$12:$E$13375,5,0))),"Nuevo",IF(AND(NOT(ISBLANK(A1974)),NOT(ISBLANK(B1974)),NOT(ISBLANK(E1974)),AND(E1974-VLOOKUP(A1974,'ListaN68 02-02-2025'!$A$12:$E$13375,5,0)&gt;=-2,E1974-VLOOKUP(A1974,'ListaN68 02-02-2025'!$A$12:$E$13375,5,0)&lt;=2)),"Igual",IF(AND(NOT(ISBLANK(A1974)),NOT(ISBLANK(B1974)),NOT(ISBLANK(E1974)),E1974-VLOOKUP(A1974,'ListaN68 02-02-2025'!$A$12:$E$13375,5,0)&gt;2),"Aumento",IF(AND(NOT(ISBLANK(A1974)),NOT(ISBLANK(B1974)),NOT(ISBLANK(E1974)),E1974-VLOOKUP(A1974,'ListaN68 02-02-2025'!$A$12:$E$13375,5,0)&lt;2),"Bajo","Error en codigo")))))))</f>
        <v>Blanco</v>
      </c>
    </row>
    <row r="1975" spans="1:32" x14ac:dyDescent="0.2">
      <c r="A1975" s="1">
        <v>630119</v>
      </c>
      <c r="B1975" t="s">
        <v>6441</v>
      </c>
      <c r="C1975" t="s">
        <v>4968</v>
      </c>
      <c r="D1975">
        <v>21</v>
      </c>
      <c r="E1975" s="46">
        <v>3111.6629999999996</v>
      </c>
      <c r="F1975" s="44">
        <v>-3.682112834138862E-2</v>
      </c>
      <c r="G1975" s="46"/>
      <c r="AF1975" t="str">
        <f>IF(AND(ISBLANK(A1975),ISBLANK(B1975),ISBLANK(E1975)),"Blanco",IF(AND(ISBLANK(A1975),NOT(ISBLANK(B1975))),"Titulo",IF(AND(NOT(ISBLANK(A1975)),NOT(ISBLANK(B1975)),ISBLANK(E1975),IFERROR(FIND("FF--",A1975)&gt;1,FALSE)),"F.Comercializacion",IF(AND(NOT(ISBLANK(A1975)),NOT(ISBLANK(B1975)),NOT(ISBLANK(E1975)),ISERROR(VLOOKUP(A1975,'ListaN68 02-02-2025'!$A$12:$E$13375,5,0))),"Nuevo",IF(AND(NOT(ISBLANK(A1975)),NOT(ISBLANK(B1975)),NOT(ISBLANK(E1975)),AND(E1975-VLOOKUP(A1975,'ListaN68 02-02-2025'!$A$12:$E$13375,5,0)&gt;=-2,E1975-VLOOKUP(A1975,'ListaN68 02-02-2025'!$A$12:$E$13375,5,0)&lt;=2)),"Igual",IF(AND(NOT(ISBLANK(A1975)),NOT(ISBLANK(B1975)),NOT(ISBLANK(E1975)),E1975-VLOOKUP(A1975,'ListaN68 02-02-2025'!$A$12:$E$13375,5,0)&gt;2),"Aumento",IF(AND(NOT(ISBLANK(A1975)),NOT(ISBLANK(B1975)),NOT(ISBLANK(E1975)),E1975-VLOOKUP(A1975,'ListaN68 02-02-2025'!$A$12:$E$13375,5,0)&lt;2),"Bajo","Error en codigo")))))))</f>
        <v>Bajo</v>
      </c>
    </row>
    <row r="1976" spans="1:32" x14ac:dyDescent="0.2">
      <c r="A1976" s="1">
        <v>630121</v>
      </c>
      <c r="B1976" t="s">
        <v>6442</v>
      </c>
      <c r="C1976" t="s">
        <v>4968</v>
      </c>
      <c r="D1976">
        <v>21</v>
      </c>
      <c r="E1976" s="46">
        <v>4460.3024999999998</v>
      </c>
      <c r="F1976" s="44">
        <v>-3.6465888561227899E-2</v>
      </c>
      <c r="G1976" s="46"/>
      <c r="AF1976" t="str">
        <f>IF(AND(ISBLANK(A1976),ISBLANK(B1976),ISBLANK(E1976)),"Blanco",IF(AND(ISBLANK(A1976),NOT(ISBLANK(B1976))),"Titulo",IF(AND(NOT(ISBLANK(A1976)),NOT(ISBLANK(B1976)),ISBLANK(E1976),IFERROR(FIND("FF--",A1976)&gt;1,FALSE)),"F.Comercializacion",IF(AND(NOT(ISBLANK(A1976)),NOT(ISBLANK(B1976)),NOT(ISBLANK(E1976)),ISERROR(VLOOKUP(A1976,'ListaN68 02-02-2025'!$A$12:$E$13375,5,0))),"Nuevo",IF(AND(NOT(ISBLANK(A1976)),NOT(ISBLANK(B1976)),NOT(ISBLANK(E1976)),AND(E1976-VLOOKUP(A1976,'ListaN68 02-02-2025'!$A$12:$E$13375,5,0)&gt;=-2,E1976-VLOOKUP(A1976,'ListaN68 02-02-2025'!$A$12:$E$13375,5,0)&lt;=2)),"Igual",IF(AND(NOT(ISBLANK(A1976)),NOT(ISBLANK(B1976)),NOT(ISBLANK(E1976)),E1976-VLOOKUP(A1976,'ListaN68 02-02-2025'!$A$12:$E$13375,5,0)&gt;2),"Aumento",IF(AND(NOT(ISBLANK(A1976)),NOT(ISBLANK(B1976)),NOT(ISBLANK(E1976)),E1976-VLOOKUP(A1976,'ListaN68 02-02-2025'!$A$12:$E$13375,5,0)&lt;2),"Bajo","Error en codigo")))))))</f>
        <v>Bajo</v>
      </c>
    </row>
    <row r="1977" spans="1:32" x14ac:dyDescent="0.2">
      <c r="A1977" s="1">
        <v>630125</v>
      </c>
      <c r="B1977" t="s">
        <v>6443</v>
      </c>
      <c r="C1977" t="s">
        <v>4968</v>
      </c>
      <c r="D1977">
        <v>21</v>
      </c>
      <c r="E1977" s="46">
        <v>3216.5685000000003</v>
      </c>
      <c r="F1977" s="44">
        <v>-3.6675194098402142E-2</v>
      </c>
      <c r="G1977" s="46"/>
      <c r="AF1977" t="str">
        <f>IF(AND(ISBLANK(A1977),ISBLANK(B1977),ISBLANK(E1977)),"Blanco",IF(AND(ISBLANK(A1977),NOT(ISBLANK(B1977))),"Titulo",IF(AND(NOT(ISBLANK(A1977)),NOT(ISBLANK(B1977)),ISBLANK(E1977),IFERROR(FIND("FF--",A1977)&gt;1,FALSE)),"F.Comercializacion",IF(AND(NOT(ISBLANK(A1977)),NOT(ISBLANK(B1977)),NOT(ISBLANK(E1977)),ISERROR(VLOOKUP(A1977,'ListaN68 02-02-2025'!$A$12:$E$13375,5,0))),"Nuevo",IF(AND(NOT(ISBLANK(A1977)),NOT(ISBLANK(B1977)),NOT(ISBLANK(E1977)),AND(E1977-VLOOKUP(A1977,'ListaN68 02-02-2025'!$A$12:$E$13375,5,0)&gt;=-2,E1977-VLOOKUP(A1977,'ListaN68 02-02-2025'!$A$12:$E$13375,5,0)&lt;=2)),"Igual",IF(AND(NOT(ISBLANK(A1977)),NOT(ISBLANK(B1977)),NOT(ISBLANK(E1977)),E1977-VLOOKUP(A1977,'ListaN68 02-02-2025'!$A$12:$E$13375,5,0)&gt;2),"Aumento",IF(AND(NOT(ISBLANK(A1977)),NOT(ISBLANK(B1977)),NOT(ISBLANK(E1977)),E1977-VLOOKUP(A1977,'ListaN68 02-02-2025'!$A$12:$E$13375,5,0)&lt;2),"Bajo","Error en codigo")))))))</f>
        <v>Bajo</v>
      </c>
    </row>
    <row r="1978" spans="1:32" x14ac:dyDescent="0.2">
      <c r="A1978" s="1">
        <v>630127</v>
      </c>
      <c r="B1978" t="s">
        <v>6444</v>
      </c>
      <c r="C1978" t="s">
        <v>4968</v>
      </c>
      <c r="D1978">
        <v>21</v>
      </c>
      <c r="E1978" s="46">
        <v>4565.2079999999996</v>
      </c>
      <c r="F1978" s="44">
        <v>-3.6371162362055953E-2</v>
      </c>
      <c r="G1978" s="46"/>
      <c r="AF1978" t="str">
        <f>IF(AND(ISBLANK(A1978),ISBLANK(B1978),ISBLANK(E1978)),"Blanco",IF(AND(ISBLANK(A1978),NOT(ISBLANK(B1978))),"Titulo",IF(AND(NOT(ISBLANK(A1978)),NOT(ISBLANK(B1978)),ISBLANK(E1978),IFERROR(FIND("FF--",A1978)&gt;1,FALSE)),"F.Comercializacion",IF(AND(NOT(ISBLANK(A1978)),NOT(ISBLANK(B1978)),NOT(ISBLANK(E1978)),ISERROR(VLOOKUP(A1978,'ListaN68 02-02-2025'!$A$12:$E$13375,5,0))),"Nuevo",IF(AND(NOT(ISBLANK(A1978)),NOT(ISBLANK(B1978)),NOT(ISBLANK(E1978)),AND(E1978-VLOOKUP(A1978,'ListaN68 02-02-2025'!$A$12:$E$13375,5,0)&gt;=-2,E1978-VLOOKUP(A1978,'ListaN68 02-02-2025'!$A$12:$E$13375,5,0)&lt;=2)),"Igual",IF(AND(NOT(ISBLANK(A1978)),NOT(ISBLANK(B1978)),NOT(ISBLANK(E1978)),E1978-VLOOKUP(A1978,'ListaN68 02-02-2025'!$A$12:$E$13375,5,0)&gt;2),"Aumento",IF(AND(NOT(ISBLANK(A1978)),NOT(ISBLANK(B1978)),NOT(ISBLANK(E1978)),E1978-VLOOKUP(A1978,'ListaN68 02-02-2025'!$A$12:$E$13375,5,0)&lt;2),"Bajo","Error en codigo")))))))</f>
        <v>Bajo</v>
      </c>
    </row>
    <row r="1979" spans="1:32" x14ac:dyDescent="0.2">
      <c r="A1979" s="1">
        <v>630219</v>
      </c>
      <c r="B1979" t="s">
        <v>6445</v>
      </c>
      <c r="C1979" t="s">
        <v>4968</v>
      </c>
      <c r="D1979">
        <v>21</v>
      </c>
      <c r="E1979" s="46">
        <v>3009.3764999999999</v>
      </c>
      <c r="F1979" s="44">
        <v>-3.6138367463026233E-2</v>
      </c>
      <c r="G1979" s="46"/>
      <c r="AF1979" t="str">
        <f>IF(AND(ISBLANK(A1979),ISBLANK(B1979),ISBLANK(E1979)),"Blanco",IF(AND(ISBLANK(A1979),NOT(ISBLANK(B1979))),"Titulo",IF(AND(NOT(ISBLANK(A1979)),NOT(ISBLANK(B1979)),ISBLANK(E1979),IFERROR(FIND("FF--",A1979)&gt;1,FALSE)),"F.Comercializacion",IF(AND(NOT(ISBLANK(A1979)),NOT(ISBLANK(B1979)),NOT(ISBLANK(E1979)),ISERROR(VLOOKUP(A1979,'ListaN68 02-02-2025'!$A$12:$E$13375,5,0))),"Nuevo",IF(AND(NOT(ISBLANK(A1979)),NOT(ISBLANK(B1979)),NOT(ISBLANK(E1979)),AND(E1979-VLOOKUP(A1979,'ListaN68 02-02-2025'!$A$12:$E$13375,5,0)&gt;=-2,E1979-VLOOKUP(A1979,'ListaN68 02-02-2025'!$A$12:$E$13375,5,0)&lt;=2)),"Igual",IF(AND(NOT(ISBLANK(A1979)),NOT(ISBLANK(B1979)),NOT(ISBLANK(E1979)),E1979-VLOOKUP(A1979,'ListaN68 02-02-2025'!$A$12:$E$13375,5,0)&gt;2),"Aumento",IF(AND(NOT(ISBLANK(A1979)),NOT(ISBLANK(B1979)),NOT(ISBLANK(E1979)),E1979-VLOOKUP(A1979,'ListaN68 02-02-2025'!$A$12:$E$13375,5,0)&lt;2),"Bajo","Error en codigo")))))))</f>
        <v>Bajo</v>
      </c>
    </row>
    <row r="1980" spans="1:32" x14ac:dyDescent="0.2">
      <c r="A1980" s="1">
        <v>630221</v>
      </c>
      <c r="B1980" t="s">
        <v>6446</v>
      </c>
      <c r="C1980" t="s">
        <v>4968</v>
      </c>
      <c r="D1980">
        <v>21</v>
      </c>
      <c r="E1980" s="46">
        <v>4236.8145000000004</v>
      </c>
      <c r="F1980" s="44">
        <v>-3.6826900190483292E-2</v>
      </c>
      <c r="G1980" s="46"/>
      <c r="AF1980" t="str">
        <f>IF(AND(ISBLANK(A1980),ISBLANK(B1980),ISBLANK(E1980)),"Blanco",IF(AND(ISBLANK(A1980),NOT(ISBLANK(B1980))),"Titulo",IF(AND(NOT(ISBLANK(A1980)),NOT(ISBLANK(B1980)),ISBLANK(E1980),IFERROR(FIND("FF--",A1980)&gt;1,FALSE)),"F.Comercializacion",IF(AND(NOT(ISBLANK(A1980)),NOT(ISBLANK(B1980)),NOT(ISBLANK(E1980)),ISERROR(VLOOKUP(A1980,'ListaN68 02-02-2025'!$A$12:$E$13375,5,0))),"Nuevo",IF(AND(NOT(ISBLANK(A1980)),NOT(ISBLANK(B1980)),NOT(ISBLANK(E1980)),AND(E1980-VLOOKUP(A1980,'ListaN68 02-02-2025'!$A$12:$E$13375,5,0)&gt;=-2,E1980-VLOOKUP(A1980,'ListaN68 02-02-2025'!$A$12:$E$13375,5,0)&lt;=2)),"Igual",IF(AND(NOT(ISBLANK(A1980)),NOT(ISBLANK(B1980)),NOT(ISBLANK(E1980)),E1980-VLOOKUP(A1980,'ListaN68 02-02-2025'!$A$12:$E$13375,5,0)&gt;2),"Aumento",IF(AND(NOT(ISBLANK(A1980)),NOT(ISBLANK(B1980)),NOT(ISBLANK(E1980)),E1980-VLOOKUP(A1980,'ListaN68 02-02-2025'!$A$12:$E$13375,5,0)&lt;2),"Bajo","Error en codigo")))))))</f>
        <v>Bajo</v>
      </c>
    </row>
    <row r="1981" spans="1:32" x14ac:dyDescent="0.2">
      <c r="A1981" s="1">
        <v>630225</v>
      </c>
      <c r="B1981" t="s">
        <v>6447</v>
      </c>
      <c r="C1981" t="s">
        <v>4968</v>
      </c>
      <c r="D1981">
        <v>21</v>
      </c>
      <c r="E1981" s="46">
        <v>3111.6629999999996</v>
      </c>
      <c r="F1981" s="44">
        <v>-3.682112834138862E-2</v>
      </c>
      <c r="G1981" s="46"/>
      <c r="AF1981" t="str">
        <f>IF(AND(ISBLANK(A1981),ISBLANK(B1981),ISBLANK(E1981)),"Blanco",IF(AND(ISBLANK(A1981),NOT(ISBLANK(B1981))),"Titulo",IF(AND(NOT(ISBLANK(A1981)),NOT(ISBLANK(B1981)),ISBLANK(E1981),IFERROR(FIND("FF--",A1981)&gt;1,FALSE)),"F.Comercializacion",IF(AND(NOT(ISBLANK(A1981)),NOT(ISBLANK(B1981)),NOT(ISBLANK(E1981)),ISERROR(VLOOKUP(A1981,'ListaN68 02-02-2025'!$A$12:$E$13375,5,0))),"Nuevo",IF(AND(NOT(ISBLANK(A1981)),NOT(ISBLANK(B1981)),NOT(ISBLANK(E1981)),AND(E1981-VLOOKUP(A1981,'ListaN68 02-02-2025'!$A$12:$E$13375,5,0)&gt;=-2,E1981-VLOOKUP(A1981,'ListaN68 02-02-2025'!$A$12:$E$13375,5,0)&lt;=2)),"Igual",IF(AND(NOT(ISBLANK(A1981)),NOT(ISBLANK(B1981)),NOT(ISBLANK(E1981)),E1981-VLOOKUP(A1981,'ListaN68 02-02-2025'!$A$12:$E$13375,5,0)&gt;2),"Aumento",IF(AND(NOT(ISBLANK(A1981)),NOT(ISBLANK(B1981)),NOT(ISBLANK(E1981)),E1981-VLOOKUP(A1981,'ListaN68 02-02-2025'!$A$12:$E$13375,5,0)&lt;2),"Bajo","Error en codigo")))))))</f>
        <v>Bajo</v>
      </c>
    </row>
    <row r="1982" spans="1:32" x14ac:dyDescent="0.2">
      <c r="A1982" s="1">
        <v>630227</v>
      </c>
      <c r="B1982" t="s">
        <v>6448</v>
      </c>
      <c r="C1982" t="s">
        <v>4968</v>
      </c>
      <c r="D1982">
        <v>21</v>
      </c>
      <c r="E1982" s="46">
        <v>4355.2515000000003</v>
      </c>
      <c r="F1982" s="44">
        <v>-3.6597343285780903E-2</v>
      </c>
      <c r="G1982" s="46"/>
      <c r="AF1982" t="str">
        <f>IF(AND(ISBLANK(A1982),ISBLANK(B1982),ISBLANK(E1982)),"Blanco",IF(AND(ISBLANK(A1982),NOT(ISBLANK(B1982))),"Titulo",IF(AND(NOT(ISBLANK(A1982)),NOT(ISBLANK(B1982)),ISBLANK(E1982),IFERROR(FIND("FF--",A1982)&gt;1,FALSE)),"F.Comercializacion",IF(AND(NOT(ISBLANK(A1982)),NOT(ISBLANK(B1982)),NOT(ISBLANK(E1982)),ISERROR(VLOOKUP(A1982,'ListaN68 02-02-2025'!$A$12:$E$13375,5,0))),"Nuevo",IF(AND(NOT(ISBLANK(A1982)),NOT(ISBLANK(B1982)),NOT(ISBLANK(E1982)),AND(E1982-VLOOKUP(A1982,'ListaN68 02-02-2025'!$A$12:$E$13375,5,0)&gt;=-2,E1982-VLOOKUP(A1982,'ListaN68 02-02-2025'!$A$12:$E$13375,5,0)&lt;=2)),"Igual",IF(AND(NOT(ISBLANK(A1982)),NOT(ISBLANK(B1982)),NOT(ISBLANK(E1982)),E1982-VLOOKUP(A1982,'ListaN68 02-02-2025'!$A$12:$E$13375,5,0)&gt;2),"Aumento",IF(AND(NOT(ISBLANK(A1982)),NOT(ISBLANK(B1982)),NOT(ISBLANK(E1982)),E1982-VLOOKUP(A1982,'ListaN68 02-02-2025'!$A$12:$E$13375,5,0)&lt;2),"Bajo","Error en codigo")))))))</f>
        <v>Bajo</v>
      </c>
    </row>
    <row r="1983" spans="1:32" x14ac:dyDescent="0.2">
      <c r="A1983" s="1">
        <v>630301</v>
      </c>
      <c r="B1983" t="s">
        <v>6449</v>
      </c>
      <c r="C1983" t="s">
        <v>4968</v>
      </c>
      <c r="D1983">
        <v>21</v>
      </c>
      <c r="E1983" s="46">
        <v>9286.5375000000004</v>
      </c>
      <c r="F1983" s="44">
        <v>-3.6694813826062767E-2</v>
      </c>
      <c r="G1983" s="46"/>
      <c r="AF1983" t="str">
        <f>IF(AND(ISBLANK(A1983),ISBLANK(B1983),ISBLANK(E1983)),"Blanco",IF(AND(ISBLANK(A1983),NOT(ISBLANK(B1983))),"Titulo",IF(AND(NOT(ISBLANK(A1983)),NOT(ISBLANK(B1983)),ISBLANK(E1983),IFERROR(FIND("FF--",A1983)&gt;1,FALSE)),"F.Comercializacion",IF(AND(NOT(ISBLANK(A1983)),NOT(ISBLANK(B1983)),NOT(ISBLANK(E1983)),ISERROR(VLOOKUP(A1983,'ListaN68 02-02-2025'!$A$12:$E$13375,5,0))),"Nuevo",IF(AND(NOT(ISBLANK(A1983)),NOT(ISBLANK(B1983)),NOT(ISBLANK(E1983)),AND(E1983-VLOOKUP(A1983,'ListaN68 02-02-2025'!$A$12:$E$13375,5,0)&gt;=-2,E1983-VLOOKUP(A1983,'ListaN68 02-02-2025'!$A$12:$E$13375,5,0)&lt;=2)),"Igual",IF(AND(NOT(ISBLANK(A1983)),NOT(ISBLANK(B1983)),NOT(ISBLANK(E1983)),E1983-VLOOKUP(A1983,'ListaN68 02-02-2025'!$A$12:$E$13375,5,0)&gt;2),"Aumento",IF(AND(NOT(ISBLANK(A1983)),NOT(ISBLANK(B1983)),NOT(ISBLANK(E1983)),E1983-VLOOKUP(A1983,'ListaN68 02-02-2025'!$A$12:$E$13375,5,0)&lt;2),"Bajo","Error en codigo")))))))</f>
        <v>Bajo</v>
      </c>
    </row>
    <row r="1984" spans="1:32" x14ac:dyDescent="0.2">
      <c r="A1984" s="1">
        <v>630303</v>
      </c>
      <c r="B1984" t="s">
        <v>6450</v>
      </c>
      <c r="C1984" t="s">
        <v>4968</v>
      </c>
      <c r="D1984">
        <v>21</v>
      </c>
      <c r="E1984" s="46">
        <v>9286.5375000000004</v>
      </c>
      <c r="F1984" s="44">
        <v>-3.6694813826062767E-2</v>
      </c>
      <c r="G1984" s="46"/>
      <c r="AF1984" t="str">
        <f>IF(AND(ISBLANK(A1984),ISBLANK(B1984),ISBLANK(E1984)),"Blanco",IF(AND(ISBLANK(A1984),NOT(ISBLANK(B1984))),"Titulo",IF(AND(NOT(ISBLANK(A1984)),NOT(ISBLANK(B1984)),ISBLANK(E1984),IFERROR(FIND("FF--",A1984)&gt;1,FALSE)),"F.Comercializacion",IF(AND(NOT(ISBLANK(A1984)),NOT(ISBLANK(B1984)),NOT(ISBLANK(E1984)),ISERROR(VLOOKUP(A1984,'ListaN68 02-02-2025'!$A$12:$E$13375,5,0))),"Nuevo",IF(AND(NOT(ISBLANK(A1984)),NOT(ISBLANK(B1984)),NOT(ISBLANK(E1984)),AND(E1984-VLOOKUP(A1984,'ListaN68 02-02-2025'!$A$12:$E$13375,5,0)&gt;=-2,E1984-VLOOKUP(A1984,'ListaN68 02-02-2025'!$A$12:$E$13375,5,0)&lt;=2)),"Igual",IF(AND(NOT(ISBLANK(A1984)),NOT(ISBLANK(B1984)),NOT(ISBLANK(E1984)),E1984-VLOOKUP(A1984,'ListaN68 02-02-2025'!$A$12:$E$13375,5,0)&gt;2),"Aumento",IF(AND(NOT(ISBLANK(A1984)),NOT(ISBLANK(B1984)),NOT(ISBLANK(E1984)),E1984-VLOOKUP(A1984,'ListaN68 02-02-2025'!$A$12:$E$13375,5,0)&lt;2),"Bajo","Error en codigo")))))))</f>
        <v>Bajo</v>
      </c>
    </row>
    <row r="1985" spans="1:32" x14ac:dyDescent="0.2">
      <c r="A1985" s="1">
        <v>630311</v>
      </c>
      <c r="B1985" t="s">
        <v>6451</v>
      </c>
      <c r="C1985" t="s">
        <v>4968</v>
      </c>
      <c r="D1985">
        <v>21</v>
      </c>
      <c r="E1985" s="46">
        <v>9286.5375000000004</v>
      </c>
      <c r="F1985" s="44">
        <v>-3.6694813826062767E-2</v>
      </c>
      <c r="G1985" s="46"/>
      <c r="AF1985" t="str">
        <f>IF(AND(ISBLANK(A1985),ISBLANK(B1985),ISBLANK(E1985)),"Blanco",IF(AND(ISBLANK(A1985),NOT(ISBLANK(B1985))),"Titulo",IF(AND(NOT(ISBLANK(A1985)),NOT(ISBLANK(B1985)),ISBLANK(E1985),IFERROR(FIND("FF--",A1985)&gt;1,FALSE)),"F.Comercializacion",IF(AND(NOT(ISBLANK(A1985)),NOT(ISBLANK(B1985)),NOT(ISBLANK(E1985)),ISERROR(VLOOKUP(A1985,'ListaN68 02-02-2025'!$A$12:$E$13375,5,0))),"Nuevo",IF(AND(NOT(ISBLANK(A1985)),NOT(ISBLANK(B1985)),NOT(ISBLANK(E1985)),AND(E1985-VLOOKUP(A1985,'ListaN68 02-02-2025'!$A$12:$E$13375,5,0)&gt;=-2,E1985-VLOOKUP(A1985,'ListaN68 02-02-2025'!$A$12:$E$13375,5,0)&lt;=2)),"Igual",IF(AND(NOT(ISBLANK(A1985)),NOT(ISBLANK(B1985)),NOT(ISBLANK(E1985)),E1985-VLOOKUP(A1985,'ListaN68 02-02-2025'!$A$12:$E$13375,5,0)&gt;2),"Aumento",IF(AND(NOT(ISBLANK(A1985)),NOT(ISBLANK(B1985)),NOT(ISBLANK(E1985)),E1985-VLOOKUP(A1985,'ListaN68 02-02-2025'!$A$12:$E$13375,5,0)&lt;2),"Bajo","Error en codigo")))))))</f>
        <v>Bajo</v>
      </c>
    </row>
    <row r="1986" spans="1:32" x14ac:dyDescent="0.2">
      <c r="A1986" s="1">
        <v>630313</v>
      </c>
      <c r="B1986" t="s">
        <v>6452</v>
      </c>
      <c r="C1986" t="s">
        <v>4968</v>
      </c>
      <c r="D1986">
        <v>21</v>
      </c>
      <c r="E1986" s="46">
        <v>9286.5375000000004</v>
      </c>
      <c r="F1986" s="44">
        <v>-3.6694813826062767E-2</v>
      </c>
      <c r="G1986" s="46"/>
      <c r="AF1986" t="str">
        <f>IF(AND(ISBLANK(A1986),ISBLANK(B1986),ISBLANK(E1986)),"Blanco",IF(AND(ISBLANK(A1986),NOT(ISBLANK(B1986))),"Titulo",IF(AND(NOT(ISBLANK(A1986)),NOT(ISBLANK(B1986)),ISBLANK(E1986),IFERROR(FIND("FF--",A1986)&gt;1,FALSE)),"F.Comercializacion",IF(AND(NOT(ISBLANK(A1986)),NOT(ISBLANK(B1986)),NOT(ISBLANK(E1986)),ISERROR(VLOOKUP(A1986,'ListaN68 02-02-2025'!$A$12:$E$13375,5,0))),"Nuevo",IF(AND(NOT(ISBLANK(A1986)),NOT(ISBLANK(B1986)),NOT(ISBLANK(E1986)),AND(E1986-VLOOKUP(A1986,'ListaN68 02-02-2025'!$A$12:$E$13375,5,0)&gt;=-2,E1986-VLOOKUP(A1986,'ListaN68 02-02-2025'!$A$12:$E$13375,5,0)&lt;=2)),"Igual",IF(AND(NOT(ISBLANK(A1986)),NOT(ISBLANK(B1986)),NOT(ISBLANK(E1986)),E1986-VLOOKUP(A1986,'ListaN68 02-02-2025'!$A$12:$E$13375,5,0)&gt;2),"Aumento",IF(AND(NOT(ISBLANK(A1986)),NOT(ISBLANK(B1986)),NOT(ISBLANK(E1986)),E1986-VLOOKUP(A1986,'ListaN68 02-02-2025'!$A$12:$E$13375,5,0)&lt;2),"Bajo","Error en codigo")))))))</f>
        <v>Bajo</v>
      </c>
    </row>
    <row r="1987" spans="1:32" x14ac:dyDescent="0.2">
      <c r="C1987"/>
      <c r="E1987" s="46"/>
      <c r="F1987" s="44"/>
      <c r="G1987" s="46"/>
      <c r="AF1987" t="str">
        <f>IF(AND(ISBLANK(A1987),ISBLANK(B1987),ISBLANK(E1987)),"Blanco",IF(AND(ISBLANK(A1987),NOT(ISBLANK(B1987))),"Titulo",IF(AND(NOT(ISBLANK(A1987)),NOT(ISBLANK(B1987)),ISBLANK(E1987),IFERROR(FIND("FF--",A1987)&gt;1,FALSE)),"F.Comercializacion",IF(AND(NOT(ISBLANK(A1987)),NOT(ISBLANK(B1987)),NOT(ISBLANK(E1987)),ISERROR(VLOOKUP(A1987,'ListaN68 02-02-2025'!$A$12:$E$13375,5,0))),"Nuevo",IF(AND(NOT(ISBLANK(A1987)),NOT(ISBLANK(B1987)),NOT(ISBLANK(E1987)),AND(E1987-VLOOKUP(A1987,'ListaN68 02-02-2025'!$A$12:$E$13375,5,0)&gt;=-2,E1987-VLOOKUP(A1987,'ListaN68 02-02-2025'!$A$12:$E$13375,5,0)&lt;=2)),"Igual",IF(AND(NOT(ISBLANK(A1987)),NOT(ISBLANK(B1987)),NOT(ISBLANK(E1987)),E1987-VLOOKUP(A1987,'ListaN68 02-02-2025'!$A$12:$E$13375,5,0)&gt;2),"Aumento",IF(AND(NOT(ISBLANK(A1987)),NOT(ISBLANK(B1987)),NOT(ISBLANK(E1987)),E1987-VLOOKUP(A1987,'ListaN68 02-02-2025'!$A$12:$E$13375,5,0)&lt;2),"Bajo","Error en codigo")))))))</f>
        <v>Blanco</v>
      </c>
    </row>
    <row r="1988" spans="1:32" x14ac:dyDescent="0.2">
      <c r="B1988" t="s">
        <v>875</v>
      </c>
      <c r="C1988"/>
      <c r="E1988" s="46"/>
      <c r="F1988" s="44"/>
      <c r="G1988" s="46"/>
      <c r="AF1988" t="str">
        <f>IF(AND(ISBLANK(A1988),ISBLANK(B1988),ISBLANK(E1988)),"Blanco",IF(AND(ISBLANK(A1988),NOT(ISBLANK(B1988))),"Titulo",IF(AND(NOT(ISBLANK(A1988)),NOT(ISBLANK(B1988)),ISBLANK(E1988),IFERROR(FIND("FF--",A1988)&gt;1,FALSE)),"F.Comercializacion",IF(AND(NOT(ISBLANK(A1988)),NOT(ISBLANK(B1988)),NOT(ISBLANK(E1988)),ISERROR(VLOOKUP(A1988,'ListaN68 02-02-2025'!$A$12:$E$13375,5,0))),"Nuevo",IF(AND(NOT(ISBLANK(A1988)),NOT(ISBLANK(B1988)),NOT(ISBLANK(E1988)),AND(E1988-VLOOKUP(A1988,'ListaN68 02-02-2025'!$A$12:$E$13375,5,0)&gt;=-2,E1988-VLOOKUP(A1988,'ListaN68 02-02-2025'!$A$12:$E$13375,5,0)&lt;=2)),"Igual",IF(AND(NOT(ISBLANK(A1988)),NOT(ISBLANK(B1988)),NOT(ISBLANK(E1988)),E1988-VLOOKUP(A1988,'ListaN68 02-02-2025'!$A$12:$E$13375,5,0)&gt;2),"Aumento",IF(AND(NOT(ISBLANK(A1988)),NOT(ISBLANK(B1988)),NOT(ISBLANK(E1988)),E1988-VLOOKUP(A1988,'ListaN68 02-02-2025'!$A$12:$E$13375,5,0)&lt;2),"Bajo","Error en codigo")))))))</f>
        <v>Titulo</v>
      </c>
    </row>
    <row r="1989" spans="1:32" x14ac:dyDescent="0.2">
      <c r="C1989"/>
      <c r="E1989" s="46"/>
      <c r="F1989" s="44"/>
      <c r="G1989" s="46"/>
      <c r="AF1989" t="str">
        <f>IF(AND(ISBLANK(A1989),ISBLANK(B1989),ISBLANK(E1989)),"Blanco",IF(AND(ISBLANK(A1989),NOT(ISBLANK(B1989))),"Titulo",IF(AND(NOT(ISBLANK(A1989)),NOT(ISBLANK(B1989)),ISBLANK(E1989),IFERROR(FIND("FF--",A1989)&gt;1,FALSE)),"F.Comercializacion",IF(AND(NOT(ISBLANK(A1989)),NOT(ISBLANK(B1989)),NOT(ISBLANK(E1989)),ISERROR(VLOOKUP(A1989,'ListaN68 02-02-2025'!$A$12:$E$13375,5,0))),"Nuevo",IF(AND(NOT(ISBLANK(A1989)),NOT(ISBLANK(B1989)),NOT(ISBLANK(E1989)),AND(E1989-VLOOKUP(A1989,'ListaN68 02-02-2025'!$A$12:$E$13375,5,0)&gt;=-2,E1989-VLOOKUP(A1989,'ListaN68 02-02-2025'!$A$12:$E$13375,5,0)&lt;=2)),"Igual",IF(AND(NOT(ISBLANK(A1989)),NOT(ISBLANK(B1989)),NOT(ISBLANK(E1989)),E1989-VLOOKUP(A1989,'ListaN68 02-02-2025'!$A$12:$E$13375,5,0)&gt;2),"Aumento",IF(AND(NOT(ISBLANK(A1989)),NOT(ISBLANK(B1989)),NOT(ISBLANK(E1989)),E1989-VLOOKUP(A1989,'ListaN68 02-02-2025'!$A$12:$E$13375,5,0)&lt;2),"Bajo","Error en codigo")))))))</f>
        <v>Blanco</v>
      </c>
    </row>
    <row r="1990" spans="1:32" x14ac:dyDescent="0.2">
      <c r="A1990" s="1" t="s">
        <v>5931</v>
      </c>
      <c r="B1990" t="s">
        <v>6104</v>
      </c>
      <c r="C1990" t="s">
        <v>4947</v>
      </c>
      <c r="D1990">
        <v>21</v>
      </c>
      <c r="E1990" s="46">
        <v>6800</v>
      </c>
      <c r="F1990" s="44"/>
      <c r="G1990" s="46"/>
      <c r="AF1990" t="str">
        <f>IF(AND(ISBLANK(A1990),ISBLANK(B1990),ISBLANK(E1990)),"Blanco",IF(AND(ISBLANK(A1990),NOT(ISBLANK(B1990))),"Titulo",IF(AND(NOT(ISBLANK(A1990)),NOT(ISBLANK(B1990)),ISBLANK(E1990),IFERROR(FIND("FF--",A1990)&gt;1,FALSE)),"F.Comercializacion",IF(AND(NOT(ISBLANK(A1990)),NOT(ISBLANK(B1990)),NOT(ISBLANK(E1990)),ISERROR(VLOOKUP(A1990,'ListaN68 02-02-2025'!$A$12:$E$13375,5,0))),"Nuevo",IF(AND(NOT(ISBLANK(A1990)),NOT(ISBLANK(B1990)),NOT(ISBLANK(E1990)),AND(E1990-VLOOKUP(A1990,'ListaN68 02-02-2025'!$A$12:$E$13375,5,0)&gt;=-2,E1990-VLOOKUP(A1990,'ListaN68 02-02-2025'!$A$12:$E$13375,5,0)&lt;=2)),"Igual",IF(AND(NOT(ISBLANK(A1990)),NOT(ISBLANK(B1990)),NOT(ISBLANK(E1990)),E1990-VLOOKUP(A1990,'ListaN68 02-02-2025'!$A$12:$E$13375,5,0)&gt;2),"Aumento",IF(AND(NOT(ISBLANK(A1990)),NOT(ISBLANK(B1990)),NOT(ISBLANK(E1990)),E1990-VLOOKUP(A1990,'ListaN68 02-02-2025'!$A$12:$E$13375,5,0)&lt;2),"Bajo","Error en codigo")))))))</f>
        <v>Igual</v>
      </c>
    </row>
    <row r="1991" spans="1:32" x14ac:dyDescent="0.2">
      <c r="A1991" s="1" t="s">
        <v>876</v>
      </c>
      <c r="B1991" t="s">
        <v>1646</v>
      </c>
      <c r="C1991" t="s">
        <v>4947</v>
      </c>
      <c r="D1991">
        <v>21</v>
      </c>
      <c r="E1991" s="46">
        <v>35700</v>
      </c>
      <c r="F1991" s="44"/>
      <c r="G1991" s="46"/>
      <c r="AF1991" t="str">
        <f>IF(AND(ISBLANK(A1991),ISBLANK(B1991),ISBLANK(E1991)),"Blanco",IF(AND(ISBLANK(A1991),NOT(ISBLANK(B1991))),"Titulo",IF(AND(NOT(ISBLANK(A1991)),NOT(ISBLANK(B1991)),ISBLANK(E1991),IFERROR(FIND("FF--",A1991)&gt;1,FALSE)),"F.Comercializacion",IF(AND(NOT(ISBLANK(A1991)),NOT(ISBLANK(B1991)),NOT(ISBLANK(E1991)),ISERROR(VLOOKUP(A1991,'ListaN68 02-02-2025'!$A$12:$E$13375,5,0))),"Nuevo",IF(AND(NOT(ISBLANK(A1991)),NOT(ISBLANK(B1991)),NOT(ISBLANK(E1991)),AND(E1991-VLOOKUP(A1991,'ListaN68 02-02-2025'!$A$12:$E$13375,5,0)&gt;=-2,E1991-VLOOKUP(A1991,'ListaN68 02-02-2025'!$A$12:$E$13375,5,0)&lt;=2)),"Igual",IF(AND(NOT(ISBLANK(A1991)),NOT(ISBLANK(B1991)),NOT(ISBLANK(E1991)),E1991-VLOOKUP(A1991,'ListaN68 02-02-2025'!$A$12:$E$13375,5,0)&gt;2),"Aumento",IF(AND(NOT(ISBLANK(A1991)),NOT(ISBLANK(B1991)),NOT(ISBLANK(E1991)),E1991-VLOOKUP(A1991,'ListaN68 02-02-2025'!$A$12:$E$13375,5,0)&lt;2),"Bajo","Error en codigo")))))))</f>
        <v>Igual</v>
      </c>
    </row>
    <row r="1992" spans="1:32" x14ac:dyDescent="0.2">
      <c r="A1992" s="1" t="s">
        <v>4637</v>
      </c>
      <c r="B1992" t="s">
        <v>5327</v>
      </c>
      <c r="C1992" t="s">
        <v>4947</v>
      </c>
      <c r="D1992">
        <v>21</v>
      </c>
      <c r="E1992" s="46">
        <v>11900</v>
      </c>
      <c r="F1992" s="44"/>
      <c r="G1992" s="46"/>
      <c r="AF1992" t="str">
        <f>IF(AND(ISBLANK(A1992),ISBLANK(B1992),ISBLANK(E1992)),"Blanco",IF(AND(ISBLANK(A1992),NOT(ISBLANK(B1992))),"Titulo",IF(AND(NOT(ISBLANK(A1992)),NOT(ISBLANK(B1992)),ISBLANK(E1992),IFERROR(FIND("FF--",A1992)&gt;1,FALSE)),"F.Comercializacion",IF(AND(NOT(ISBLANK(A1992)),NOT(ISBLANK(B1992)),NOT(ISBLANK(E1992)),ISERROR(VLOOKUP(A1992,'ListaN68 02-02-2025'!$A$12:$E$13375,5,0))),"Nuevo",IF(AND(NOT(ISBLANK(A1992)),NOT(ISBLANK(B1992)),NOT(ISBLANK(E1992)),AND(E1992-VLOOKUP(A1992,'ListaN68 02-02-2025'!$A$12:$E$13375,5,0)&gt;=-2,E1992-VLOOKUP(A1992,'ListaN68 02-02-2025'!$A$12:$E$13375,5,0)&lt;=2)),"Igual",IF(AND(NOT(ISBLANK(A1992)),NOT(ISBLANK(B1992)),NOT(ISBLANK(E1992)),E1992-VLOOKUP(A1992,'ListaN68 02-02-2025'!$A$12:$E$13375,5,0)&gt;2),"Aumento",IF(AND(NOT(ISBLANK(A1992)),NOT(ISBLANK(B1992)),NOT(ISBLANK(E1992)),E1992-VLOOKUP(A1992,'ListaN68 02-02-2025'!$A$12:$E$13375,5,0)&lt;2),"Bajo","Error en codigo")))))))</f>
        <v>Igual</v>
      </c>
    </row>
    <row r="1993" spans="1:32" x14ac:dyDescent="0.2">
      <c r="A1993" s="1" t="s">
        <v>877</v>
      </c>
      <c r="B1993" t="s">
        <v>878</v>
      </c>
      <c r="C1993" t="s">
        <v>4947</v>
      </c>
      <c r="D1993">
        <v>21</v>
      </c>
      <c r="E1993" s="46">
        <v>35700</v>
      </c>
      <c r="F1993" s="44"/>
      <c r="G1993" s="46"/>
      <c r="AF1993" t="str">
        <f>IF(AND(ISBLANK(A1993),ISBLANK(B1993),ISBLANK(E1993)),"Blanco",IF(AND(ISBLANK(A1993),NOT(ISBLANK(B1993))),"Titulo",IF(AND(NOT(ISBLANK(A1993)),NOT(ISBLANK(B1993)),ISBLANK(E1993),IFERROR(FIND("FF--",A1993)&gt;1,FALSE)),"F.Comercializacion",IF(AND(NOT(ISBLANK(A1993)),NOT(ISBLANK(B1993)),NOT(ISBLANK(E1993)),ISERROR(VLOOKUP(A1993,'ListaN68 02-02-2025'!$A$12:$E$13375,5,0))),"Nuevo",IF(AND(NOT(ISBLANK(A1993)),NOT(ISBLANK(B1993)),NOT(ISBLANK(E1993)),AND(E1993-VLOOKUP(A1993,'ListaN68 02-02-2025'!$A$12:$E$13375,5,0)&gt;=-2,E1993-VLOOKUP(A1993,'ListaN68 02-02-2025'!$A$12:$E$13375,5,0)&lt;=2)),"Igual",IF(AND(NOT(ISBLANK(A1993)),NOT(ISBLANK(B1993)),NOT(ISBLANK(E1993)),E1993-VLOOKUP(A1993,'ListaN68 02-02-2025'!$A$12:$E$13375,5,0)&gt;2),"Aumento",IF(AND(NOT(ISBLANK(A1993)),NOT(ISBLANK(B1993)),NOT(ISBLANK(E1993)),E1993-VLOOKUP(A1993,'ListaN68 02-02-2025'!$A$12:$E$13375,5,0)&lt;2),"Bajo","Error en codigo")))))))</f>
        <v>Igual</v>
      </c>
    </row>
    <row r="1994" spans="1:32" x14ac:dyDescent="0.2">
      <c r="A1994" s="1" t="s">
        <v>879</v>
      </c>
      <c r="B1994" t="s">
        <v>880</v>
      </c>
      <c r="C1994" t="s">
        <v>4947</v>
      </c>
      <c r="D1994">
        <v>21</v>
      </c>
      <c r="E1994" s="46">
        <v>51047.6</v>
      </c>
      <c r="F1994" s="44"/>
      <c r="G1994" s="46"/>
      <c r="AF1994" t="str">
        <f>IF(AND(ISBLANK(A1994),ISBLANK(B1994),ISBLANK(E1994)),"Blanco",IF(AND(ISBLANK(A1994),NOT(ISBLANK(B1994))),"Titulo",IF(AND(NOT(ISBLANK(A1994)),NOT(ISBLANK(B1994)),ISBLANK(E1994),IFERROR(FIND("FF--",A1994)&gt;1,FALSE)),"F.Comercializacion",IF(AND(NOT(ISBLANK(A1994)),NOT(ISBLANK(B1994)),NOT(ISBLANK(E1994)),ISERROR(VLOOKUP(A1994,'ListaN68 02-02-2025'!$A$12:$E$13375,5,0))),"Nuevo",IF(AND(NOT(ISBLANK(A1994)),NOT(ISBLANK(B1994)),NOT(ISBLANK(E1994)),AND(E1994-VLOOKUP(A1994,'ListaN68 02-02-2025'!$A$12:$E$13375,5,0)&gt;=-2,E1994-VLOOKUP(A1994,'ListaN68 02-02-2025'!$A$12:$E$13375,5,0)&lt;=2)),"Igual",IF(AND(NOT(ISBLANK(A1994)),NOT(ISBLANK(B1994)),NOT(ISBLANK(E1994)),E1994-VLOOKUP(A1994,'ListaN68 02-02-2025'!$A$12:$E$13375,5,0)&gt;2),"Aumento",IF(AND(NOT(ISBLANK(A1994)),NOT(ISBLANK(B1994)),NOT(ISBLANK(E1994)),E1994-VLOOKUP(A1994,'ListaN68 02-02-2025'!$A$12:$E$13375,5,0)&lt;2),"Bajo","Error en codigo")))))))</f>
        <v>Igual</v>
      </c>
    </row>
    <row r="1995" spans="1:32" x14ac:dyDescent="0.2">
      <c r="A1995" s="1" t="s">
        <v>1509</v>
      </c>
      <c r="B1995" t="s">
        <v>1510</v>
      </c>
      <c r="C1995" t="s">
        <v>4947</v>
      </c>
      <c r="D1995">
        <v>21</v>
      </c>
      <c r="E1995" s="46">
        <v>51047.6</v>
      </c>
      <c r="F1995" s="44"/>
      <c r="G1995" s="46"/>
      <c r="AF1995" t="str">
        <f>IF(AND(ISBLANK(A1995),ISBLANK(B1995),ISBLANK(E1995)),"Blanco",IF(AND(ISBLANK(A1995),NOT(ISBLANK(B1995))),"Titulo",IF(AND(NOT(ISBLANK(A1995)),NOT(ISBLANK(B1995)),ISBLANK(E1995),IFERROR(FIND("FF--",A1995)&gt;1,FALSE)),"F.Comercializacion",IF(AND(NOT(ISBLANK(A1995)),NOT(ISBLANK(B1995)),NOT(ISBLANK(E1995)),ISERROR(VLOOKUP(A1995,'ListaN68 02-02-2025'!$A$12:$E$13375,5,0))),"Nuevo",IF(AND(NOT(ISBLANK(A1995)),NOT(ISBLANK(B1995)),NOT(ISBLANK(E1995)),AND(E1995-VLOOKUP(A1995,'ListaN68 02-02-2025'!$A$12:$E$13375,5,0)&gt;=-2,E1995-VLOOKUP(A1995,'ListaN68 02-02-2025'!$A$12:$E$13375,5,0)&lt;=2)),"Igual",IF(AND(NOT(ISBLANK(A1995)),NOT(ISBLANK(B1995)),NOT(ISBLANK(E1995)),E1995-VLOOKUP(A1995,'ListaN68 02-02-2025'!$A$12:$E$13375,5,0)&gt;2),"Aumento",IF(AND(NOT(ISBLANK(A1995)),NOT(ISBLANK(B1995)),NOT(ISBLANK(E1995)),E1995-VLOOKUP(A1995,'ListaN68 02-02-2025'!$A$12:$E$13375,5,0)&lt;2),"Bajo","Error en codigo")))))))</f>
        <v>Igual</v>
      </c>
    </row>
    <row r="1996" spans="1:32" x14ac:dyDescent="0.2">
      <c r="C1996"/>
      <c r="E1996" s="46"/>
      <c r="F1996" s="44"/>
      <c r="G1996" s="46"/>
      <c r="AF1996" t="str">
        <f>IF(AND(ISBLANK(A1996),ISBLANK(B1996),ISBLANK(E1996)),"Blanco",IF(AND(ISBLANK(A1996),NOT(ISBLANK(B1996))),"Titulo",IF(AND(NOT(ISBLANK(A1996)),NOT(ISBLANK(B1996)),ISBLANK(E1996),IFERROR(FIND("FF--",A1996)&gt;1,FALSE)),"F.Comercializacion",IF(AND(NOT(ISBLANK(A1996)),NOT(ISBLANK(B1996)),NOT(ISBLANK(E1996)),ISERROR(VLOOKUP(A1996,'ListaN68 02-02-2025'!$A$12:$E$13375,5,0))),"Nuevo",IF(AND(NOT(ISBLANK(A1996)),NOT(ISBLANK(B1996)),NOT(ISBLANK(E1996)),AND(E1996-VLOOKUP(A1996,'ListaN68 02-02-2025'!$A$12:$E$13375,5,0)&gt;=-2,E1996-VLOOKUP(A1996,'ListaN68 02-02-2025'!$A$12:$E$13375,5,0)&lt;=2)),"Igual",IF(AND(NOT(ISBLANK(A1996)),NOT(ISBLANK(B1996)),NOT(ISBLANK(E1996)),E1996-VLOOKUP(A1996,'ListaN68 02-02-2025'!$A$12:$E$13375,5,0)&gt;2),"Aumento",IF(AND(NOT(ISBLANK(A1996)),NOT(ISBLANK(B1996)),NOT(ISBLANK(E1996)),E1996-VLOOKUP(A1996,'ListaN68 02-02-2025'!$A$12:$E$13375,5,0)&lt;2),"Bajo","Error en codigo")))))))</f>
        <v>Blanco</v>
      </c>
    </row>
    <row r="1997" spans="1:32" x14ac:dyDescent="0.2">
      <c r="B1997" t="s">
        <v>2605</v>
      </c>
      <c r="C1997"/>
      <c r="E1997" s="46"/>
      <c r="F1997" s="44"/>
      <c r="G1997" s="46"/>
      <c r="AF1997" t="str">
        <f>IF(AND(ISBLANK(A1997),ISBLANK(B1997),ISBLANK(E1997)),"Blanco",IF(AND(ISBLANK(A1997),NOT(ISBLANK(B1997))),"Titulo",IF(AND(NOT(ISBLANK(A1997)),NOT(ISBLANK(B1997)),ISBLANK(E1997),IFERROR(FIND("FF--",A1997)&gt;1,FALSE)),"F.Comercializacion",IF(AND(NOT(ISBLANK(A1997)),NOT(ISBLANK(B1997)),NOT(ISBLANK(E1997)),ISERROR(VLOOKUP(A1997,'ListaN68 02-02-2025'!$A$12:$E$13375,5,0))),"Nuevo",IF(AND(NOT(ISBLANK(A1997)),NOT(ISBLANK(B1997)),NOT(ISBLANK(E1997)),AND(E1997-VLOOKUP(A1997,'ListaN68 02-02-2025'!$A$12:$E$13375,5,0)&gt;=-2,E1997-VLOOKUP(A1997,'ListaN68 02-02-2025'!$A$12:$E$13375,5,0)&lt;=2)),"Igual",IF(AND(NOT(ISBLANK(A1997)),NOT(ISBLANK(B1997)),NOT(ISBLANK(E1997)),E1997-VLOOKUP(A1997,'ListaN68 02-02-2025'!$A$12:$E$13375,5,0)&gt;2),"Aumento",IF(AND(NOT(ISBLANK(A1997)),NOT(ISBLANK(B1997)),NOT(ISBLANK(E1997)),E1997-VLOOKUP(A1997,'ListaN68 02-02-2025'!$A$12:$E$13375,5,0)&lt;2),"Bajo","Error en codigo")))))))</f>
        <v>Titulo</v>
      </c>
    </row>
    <row r="1998" spans="1:32" x14ac:dyDescent="0.2">
      <c r="C1998"/>
      <c r="E1998" s="46"/>
      <c r="F1998" s="44"/>
      <c r="G1998" s="46"/>
      <c r="AF1998" t="str">
        <f>IF(AND(ISBLANK(A1998),ISBLANK(B1998),ISBLANK(E1998)),"Blanco",IF(AND(ISBLANK(A1998),NOT(ISBLANK(B1998))),"Titulo",IF(AND(NOT(ISBLANK(A1998)),NOT(ISBLANK(B1998)),ISBLANK(E1998),IFERROR(FIND("FF--",A1998)&gt;1,FALSE)),"F.Comercializacion",IF(AND(NOT(ISBLANK(A1998)),NOT(ISBLANK(B1998)),NOT(ISBLANK(E1998)),ISERROR(VLOOKUP(A1998,'ListaN68 02-02-2025'!$A$12:$E$13375,5,0))),"Nuevo",IF(AND(NOT(ISBLANK(A1998)),NOT(ISBLANK(B1998)),NOT(ISBLANK(E1998)),AND(E1998-VLOOKUP(A1998,'ListaN68 02-02-2025'!$A$12:$E$13375,5,0)&gt;=-2,E1998-VLOOKUP(A1998,'ListaN68 02-02-2025'!$A$12:$E$13375,5,0)&lt;=2)),"Igual",IF(AND(NOT(ISBLANK(A1998)),NOT(ISBLANK(B1998)),NOT(ISBLANK(E1998)),E1998-VLOOKUP(A1998,'ListaN68 02-02-2025'!$A$12:$E$13375,5,0)&gt;2),"Aumento",IF(AND(NOT(ISBLANK(A1998)),NOT(ISBLANK(B1998)),NOT(ISBLANK(E1998)),E1998-VLOOKUP(A1998,'ListaN68 02-02-2025'!$A$12:$E$13375,5,0)&lt;2),"Bajo","Error en codigo")))))))</f>
        <v>Blanco</v>
      </c>
    </row>
    <row r="1999" spans="1:32" x14ac:dyDescent="0.2">
      <c r="A1999" s="1">
        <v>7381</v>
      </c>
      <c r="B1999" t="s">
        <v>2607</v>
      </c>
      <c r="C1999" t="s">
        <v>4964</v>
      </c>
      <c r="D1999">
        <v>21</v>
      </c>
      <c r="E1999" s="46">
        <v>30763.258000000002</v>
      </c>
      <c r="F1999" s="44"/>
      <c r="G1999" s="46"/>
      <c r="AF1999" t="str">
        <f>IF(AND(ISBLANK(A1999),ISBLANK(B1999),ISBLANK(E1999)),"Blanco",IF(AND(ISBLANK(A1999),NOT(ISBLANK(B1999))),"Titulo",IF(AND(NOT(ISBLANK(A1999)),NOT(ISBLANK(B1999)),ISBLANK(E1999),IFERROR(FIND("FF--",A1999)&gt;1,FALSE)),"F.Comercializacion",IF(AND(NOT(ISBLANK(A1999)),NOT(ISBLANK(B1999)),NOT(ISBLANK(E1999)),ISERROR(VLOOKUP(A1999,'ListaN68 02-02-2025'!$A$12:$E$13375,5,0))),"Nuevo",IF(AND(NOT(ISBLANK(A1999)),NOT(ISBLANK(B1999)),NOT(ISBLANK(E1999)),AND(E1999-VLOOKUP(A1999,'ListaN68 02-02-2025'!$A$12:$E$13375,5,0)&gt;=-2,E1999-VLOOKUP(A1999,'ListaN68 02-02-2025'!$A$12:$E$13375,5,0)&lt;=2)),"Igual",IF(AND(NOT(ISBLANK(A1999)),NOT(ISBLANK(B1999)),NOT(ISBLANK(E1999)),E1999-VLOOKUP(A1999,'ListaN68 02-02-2025'!$A$12:$E$13375,5,0)&gt;2),"Aumento",IF(AND(NOT(ISBLANK(A1999)),NOT(ISBLANK(B1999)),NOT(ISBLANK(E1999)),E1999-VLOOKUP(A1999,'ListaN68 02-02-2025'!$A$12:$E$13375,5,0)&lt;2),"Bajo","Error en codigo")))))))</f>
        <v>Igual</v>
      </c>
    </row>
    <row r="2000" spans="1:32" x14ac:dyDescent="0.2">
      <c r="A2000" s="1">
        <v>7382</v>
      </c>
      <c r="B2000" t="s">
        <v>2606</v>
      </c>
      <c r="C2000" t="s">
        <v>4946</v>
      </c>
      <c r="D2000">
        <v>21</v>
      </c>
      <c r="E2000" s="46">
        <v>48868.716</v>
      </c>
      <c r="F2000" s="44"/>
      <c r="G2000" s="46"/>
      <c r="AF2000" t="str">
        <f>IF(AND(ISBLANK(A2000),ISBLANK(B2000),ISBLANK(E2000)),"Blanco",IF(AND(ISBLANK(A2000),NOT(ISBLANK(B2000))),"Titulo",IF(AND(NOT(ISBLANK(A2000)),NOT(ISBLANK(B2000)),ISBLANK(E2000),IFERROR(FIND("FF--",A2000)&gt;1,FALSE)),"F.Comercializacion",IF(AND(NOT(ISBLANK(A2000)),NOT(ISBLANK(B2000)),NOT(ISBLANK(E2000)),ISERROR(VLOOKUP(A2000,'ListaN68 02-02-2025'!$A$12:$E$13375,5,0))),"Nuevo",IF(AND(NOT(ISBLANK(A2000)),NOT(ISBLANK(B2000)),NOT(ISBLANK(E2000)),AND(E2000-VLOOKUP(A2000,'ListaN68 02-02-2025'!$A$12:$E$13375,5,0)&gt;=-2,E2000-VLOOKUP(A2000,'ListaN68 02-02-2025'!$A$12:$E$13375,5,0)&lt;=2)),"Igual",IF(AND(NOT(ISBLANK(A2000)),NOT(ISBLANK(B2000)),NOT(ISBLANK(E2000)),E2000-VLOOKUP(A2000,'ListaN68 02-02-2025'!$A$12:$E$13375,5,0)&gt;2),"Aumento",IF(AND(NOT(ISBLANK(A2000)),NOT(ISBLANK(B2000)),NOT(ISBLANK(E2000)),E2000-VLOOKUP(A2000,'ListaN68 02-02-2025'!$A$12:$E$13375,5,0)&lt;2),"Bajo","Error en codigo")))))))</f>
        <v>Igual</v>
      </c>
    </row>
    <row r="2001" spans="1:32" x14ac:dyDescent="0.2">
      <c r="C2001"/>
      <c r="E2001" s="46"/>
      <c r="F2001" s="44"/>
      <c r="G2001" s="46"/>
      <c r="AF2001" t="str">
        <f>IF(AND(ISBLANK(A2001),ISBLANK(B2001),ISBLANK(E2001)),"Blanco",IF(AND(ISBLANK(A2001),NOT(ISBLANK(B2001))),"Titulo",IF(AND(NOT(ISBLANK(A2001)),NOT(ISBLANK(B2001)),ISBLANK(E2001),IFERROR(FIND("FF--",A2001)&gt;1,FALSE)),"F.Comercializacion",IF(AND(NOT(ISBLANK(A2001)),NOT(ISBLANK(B2001)),NOT(ISBLANK(E2001)),ISERROR(VLOOKUP(A2001,'ListaN68 02-02-2025'!$A$12:$E$13375,5,0))),"Nuevo",IF(AND(NOT(ISBLANK(A2001)),NOT(ISBLANK(B2001)),NOT(ISBLANK(E2001)),AND(E2001-VLOOKUP(A2001,'ListaN68 02-02-2025'!$A$12:$E$13375,5,0)&gt;=-2,E2001-VLOOKUP(A2001,'ListaN68 02-02-2025'!$A$12:$E$13375,5,0)&lt;=2)),"Igual",IF(AND(NOT(ISBLANK(A2001)),NOT(ISBLANK(B2001)),NOT(ISBLANK(E2001)),E2001-VLOOKUP(A2001,'ListaN68 02-02-2025'!$A$12:$E$13375,5,0)&gt;2),"Aumento",IF(AND(NOT(ISBLANK(A2001)),NOT(ISBLANK(B2001)),NOT(ISBLANK(E2001)),E2001-VLOOKUP(A2001,'ListaN68 02-02-2025'!$A$12:$E$13375,5,0)&lt;2),"Bajo","Error en codigo")))))))</f>
        <v>Blanco</v>
      </c>
    </row>
    <row r="2002" spans="1:32" x14ac:dyDescent="0.2">
      <c r="B2002" t="s">
        <v>881</v>
      </c>
      <c r="C2002"/>
      <c r="E2002" s="46"/>
      <c r="F2002" s="44"/>
      <c r="G2002" s="46"/>
      <c r="AF2002" t="str">
        <f>IF(AND(ISBLANK(A2002),ISBLANK(B2002),ISBLANK(E2002)),"Blanco",IF(AND(ISBLANK(A2002),NOT(ISBLANK(B2002))),"Titulo",IF(AND(NOT(ISBLANK(A2002)),NOT(ISBLANK(B2002)),ISBLANK(E2002),IFERROR(FIND("FF--",A2002)&gt;1,FALSE)),"F.Comercializacion",IF(AND(NOT(ISBLANK(A2002)),NOT(ISBLANK(B2002)),NOT(ISBLANK(E2002)),ISERROR(VLOOKUP(A2002,'ListaN68 02-02-2025'!$A$12:$E$13375,5,0))),"Nuevo",IF(AND(NOT(ISBLANK(A2002)),NOT(ISBLANK(B2002)),NOT(ISBLANK(E2002)),AND(E2002-VLOOKUP(A2002,'ListaN68 02-02-2025'!$A$12:$E$13375,5,0)&gt;=-2,E2002-VLOOKUP(A2002,'ListaN68 02-02-2025'!$A$12:$E$13375,5,0)&lt;=2)),"Igual",IF(AND(NOT(ISBLANK(A2002)),NOT(ISBLANK(B2002)),NOT(ISBLANK(E2002)),E2002-VLOOKUP(A2002,'ListaN68 02-02-2025'!$A$12:$E$13375,5,0)&gt;2),"Aumento",IF(AND(NOT(ISBLANK(A2002)),NOT(ISBLANK(B2002)),NOT(ISBLANK(E2002)),E2002-VLOOKUP(A2002,'ListaN68 02-02-2025'!$A$12:$E$13375,5,0)&lt;2),"Bajo","Error en codigo")))))))</f>
        <v>Titulo</v>
      </c>
    </row>
    <row r="2003" spans="1:32" x14ac:dyDescent="0.2">
      <c r="C2003"/>
      <c r="E2003" s="46"/>
      <c r="F2003" s="44"/>
      <c r="G2003" s="46"/>
      <c r="AF2003" t="str">
        <f>IF(AND(ISBLANK(A2003),ISBLANK(B2003),ISBLANK(E2003)),"Blanco",IF(AND(ISBLANK(A2003),NOT(ISBLANK(B2003))),"Titulo",IF(AND(NOT(ISBLANK(A2003)),NOT(ISBLANK(B2003)),ISBLANK(E2003),IFERROR(FIND("FF--",A2003)&gt;1,FALSE)),"F.Comercializacion",IF(AND(NOT(ISBLANK(A2003)),NOT(ISBLANK(B2003)),NOT(ISBLANK(E2003)),ISERROR(VLOOKUP(A2003,'ListaN68 02-02-2025'!$A$12:$E$13375,5,0))),"Nuevo",IF(AND(NOT(ISBLANK(A2003)),NOT(ISBLANK(B2003)),NOT(ISBLANK(E2003)),AND(E2003-VLOOKUP(A2003,'ListaN68 02-02-2025'!$A$12:$E$13375,5,0)&gt;=-2,E2003-VLOOKUP(A2003,'ListaN68 02-02-2025'!$A$12:$E$13375,5,0)&lt;=2)),"Igual",IF(AND(NOT(ISBLANK(A2003)),NOT(ISBLANK(B2003)),NOT(ISBLANK(E2003)),E2003-VLOOKUP(A2003,'ListaN68 02-02-2025'!$A$12:$E$13375,5,0)&gt;2),"Aumento",IF(AND(NOT(ISBLANK(A2003)),NOT(ISBLANK(B2003)),NOT(ISBLANK(E2003)),E2003-VLOOKUP(A2003,'ListaN68 02-02-2025'!$A$12:$E$13375,5,0)&lt;2),"Bajo","Error en codigo")))))))</f>
        <v>Blanco</v>
      </c>
    </row>
    <row r="2004" spans="1:32" x14ac:dyDescent="0.2">
      <c r="A2004" s="1">
        <v>944460</v>
      </c>
      <c r="B2004" t="s">
        <v>5932</v>
      </c>
      <c r="C2004" t="s">
        <v>4993</v>
      </c>
      <c r="D2004">
        <v>21</v>
      </c>
      <c r="E2004" s="46">
        <v>14504.859</v>
      </c>
      <c r="F2004" s="44"/>
      <c r="G2004" s="46"/>
      <c r="AF2004" t="str">
        <f>IF(AND(ISBLANK(A2004),ISBLANK(B2004),ISBLANK(E2004)),"Blanco",IF(AND(ISBLANK(A2004),NOT(ISBLANK(B2004))),"Titulo",IF(AND(NOT(ISBLANK(A2004)),NOT(ISBLANK(B2004)),ISBLANK(E2004),IFERROR(FIND("FF--",A2004)&gt;1,FALSE)),"F.Comercializacion",IF(AND(NOT(ISBLANK(A2004)),NOT(ISBLANK(B2004)),NOT(ISBLANK(E2004)),ISERROR(VLOOKUP(A2004,'ListaN68 02-02-2025'!$A$12:$E$13375,5,0))),"Nuevo",IF(AND(NOT(ISBLANK(A2004)),NOT(ISBLANK(B2004)),NOT(ISBLANK(E2004)),AND(E2004-VLOOKUP(A2004,'ListaN68 02-02-2025'!$A$12:$E$13375,5,0)&gt;=-2,E2004-VLOOKUP(A2004,'ListaN68 02-02-2025'!$A$12:$E$13375,5,0)&lt;=2)),"Igual",IF(AND(NOT(ISBLANK(A2004)),NOT(ISBLANK(B2004)),NOT(ISBLANK(E2004)),E2004-VLOOKUP(A2004,'ListaN68 02-02-2025'!$A$12:$E$13375,5,0)&gt;2),"Aumento",IF(AND(NOT(ISBLANK(A2004)),NOT(ISBLANK(B2004)),NOT(ISBLANK(E2004)),E2004-VLOOKUP(A2004,'ListaN68 02-02-2025'!$A$12:$E$13375,5,0)&lt;2),"Bajo","Error en codigo")))))))</f>
        <v>Igual</v>
      </c>
    </row>
    <row r="2005" spans="1:32" x14ac:dyDescent="0.2">
      <c r="A2005" s="1">
        <v>948220</v>
      </c>
      <c r="B2005" t="s">
        <v>5340</v>
      </c>
      <c r="C2005" t="s">
        <v>4993</v>
      </c>
      <c r="D2005">
        <v>21</v>
      </c>
      <c r="E2005" s="46">
        <v>4101.1019999999999</v>
      </c>
      <c r="F2005" s="44"/>
      <c r="G2005" s="46"/>
      <c r="AF2005" t="str">
        <f>IF(AND(ISBLANK(A2005),ISBLANK(B2005),ISBLANK(E2005)),"Blanco",IF(AND(ISBLANK(A2005),NOT(ISBLANK(B2005))),"Titulo",IF(AND(NOT(ISBLANK(A2005)),NOT(ISBLANK(B2005)),ISBLANK(E2005),IFERROR(FIND("FF--",A2005)&gt;1,FALSE)),"F.Comercializacion",IF(AND(NOT(ISBLANK(A2005)),NOT(ISBLANK(B2005)),NOT(ISBLANK(E2005)),ISERROR(VLOOKUP(A2005,'ListaN68 02-02-2025'!$A$12:$E$13375,5,0))),"Nuevo",IF(AND(NOT(ISBLANK(A2005)),NOT(ISBLANK(B2005)),NOT(ISBLANK(E2005)),AND(E2005-VLOOKUP(A2005,'ListaN68 02-02-2025'!$A$12:$E$13375,5,0)&gt;=-2,E2005-VLOOKUP(A2005,'ListaN68 02-02-2025'!$A$12:$E$13375,5,0)&lt;=2)),"Igual",IF(AND(NOT(ISBLANK(A2005)),NOT(ISBLANK(B2005)),NOT(ISBLANK(E2005)),E2005-VLOOKUP(A2005,'ListaN68 02-02-2025'!$A$12:$E$13375,5,0)&gt;2),"Aumento",IF(AND(NOT(ISBLANK(A2005)),NOT(ISBLANK(B2005)),NOT(ISBLANK(E2005)),E2005-VLOOKUP(A2005,'ListaN68 02-02-2025'!$A$12:$E$13375,5,0)&lt;2),"Bajo","Error en codigo")))))))</f>
        <v>Igual</v>
      </c>
    </row>
    <row r="2006" spans="1:32" x14ac:dyDescent="0.2">
      <c r="A2006" s="1">
        <v>948240</v>
      </c>
      <c r="B2006" t="s">
        <v>5341</v>
      </c>
      <c r="C2006" t="s">
        <v>4964</v>
      </c>
      <c r="D2006">
        <v>21</v>
      </c>
      <c r="E2006" s="46">
        <v>8287.2209999999995</v>
      </c>
      <c r="F2006" s="44"/>
      <c r="G2006" s="46"/>
      <c r="AF2006" t="str">
        <f>IF(AND(ISBLANK(A2006),ISBLANK(B2006),ISBLANK(E2006)),"Blanco",IF(AND(ISBLANK(A2006),NOT(ISBLANK(B2006))),"Titulo",IF(AND(NOT(ISBLANK(A2006)),NOT(ISBLANK(B2006)),ISBLANK(E2006),IFERROR(FIND("FF--",A2006)&gt;1,FALSE)),"F.Comercializacion",IF(AND(NOT(ISBLANK(A2006)),NOT(ISBLANK(B2006)),NOT(ISBLANK(E2006)),ISERROR(VLOOKUP(A2006,'ListaN68 02-02-2025'!$A$12:$E$13375,5,0))),"Nuevo",IF(AND(NOT(ISBLANK(A2006)),NOT(ISBLANK(B2006)),NOT(ISBLANK(E2006)),AND(E2006-VLOOKUP(A2006,'ListaN68 02-02-2025'!$A$12:$E$13375,5,0)&gt;=-2,E2006-VLOOKUP(A2006,'ListaN68 02-02-2025'!$A$12:$E$13375,5,0)&lt;=2)),"Igual",IF(AND(NOT(ISBLANK(A2006)),NOT(ISBLANK(B2006)),NOT(ISBLANK(E2006)),E2006-VLOOKUP(A2006,'ListaN68 02-02-2025'!$A$12:$E$13375,5,0)&gt;2),"Aumento",IF(AND(NOT(ISBLANK(A2006)),NOT(ISBLANK(B2006)),NOT(ISBLANK(E2006)),E2006-VLOOKUP(A2006,'ListaN68 02-02-2025'!$A$12:$E$13375,5,0)&lt;2),"Bajo","Error en codigo")))))))</f>
        <v>Igual</v>
      </c>
    </row>
    <row r="2007" spans="1:32" x14ac:dyDescent="0.2">
      <c r="A2007" s="1">
        <v>948320</v>
      </c>
      <c r="B2007" t="s">
        <v>5342</v>
      </c>
      <c r="C2007" t="s">
        <v>5031</v>
      </c>
      <c r="D2007">
        <v>21</v>
      </c>
      <c r="E2007" s="46">
        <v>11206.973</v>
      </c>
      <c r="F2007" s="44"/>
      <c r="G2007" s="46"/>
      <c r="AF2007" t="str">
        <f>IF(AND(ISBLANK(A2007),ISBLANK(B2007),ISBLANK(E2007)),"Blanco",IF(AND(ISBLANK(A2007),NOT(ISBLANK(B2007))),"Titulo",IF(AND(NOT(ISBLANK(A2007)),NOT(ISBLANK(B2007)),ISBLANK(E2007),IFERROR(FIND("FF--",A2007)&gt;1,FALSE)),"F.Comercializacion",IF(AND(NOT(ISBLANK(A2007)),NOT(ISBLANK(B2007)),NOT(ISBLANK(E2007)),ISERROR(VLOOKUP(A2007,'ListaN68 02-02-2025'!$A$12:$E$13375,5,0))),"Nuevo",IF(AND(NOT(ISBLANK(A2007)),NOT(ISBLANK(B2007)),NOT(ISBLANK(E2007)),AND(E2007-VLOOKUP(A2007,'ListaN68 02-02-2025'!$A$12:$E$13375,5,0)&gt;=-2,E2007-VLOOKUP(A2007,'ListaN68 02-02-2025'!$A$12:$E$13375,5,0)&lt;=2)),"Igual",IF(AND(NOT(ISBLANK(A2007)),NOT(ISBLANK(B2007)),NOT(ISBLANK(E2007)),E2007-VLOOKUP(A2007,'ListaN68 02-02-2025'!$A$12:$E$13375,5,0)&gt;2),"Aumento",IF(AND(NOT(ISBLANK(A2007)),NOT(ISBLANK(B2007)),NOT(ISBLANK(E2007)),E2007-VLOOKUP(A2007,'ListaN68 02-02-2025'!$A$12:$E$13375,5,0)&lt;2),"Bajo","Error en codigo")))))))</f>
        <v>Igual</v>
      </c>
    </row>
    <row r="2008" spans="1:32" x14ac:dyDescent="0.2">
      <c r="A2008" s="1">
        <v>949420</v>
      </c>
      <c r="B2008" t="s">
        <v>5343</v>
      </c>
      <c r="C2008" t="s">
        <v>4964</v>
      </c>
      <c r="D2008">
        <v>21</v>
      </c>
      <c r="E2008" s="46">
        <v>12964.406999999999</v>
      </c>
      <c r="F2008" s="44"/>
      <c r="G2008" s="46"/>
      <c r="AF2008" t="str">
        <f>IF(AND(ISBLANK(A2008),ISBLANK(B2008),ISBLANK(E2008)),"Blanco",IF(AND(ISBLANK(A2008),NOT(ISBLANK(B2008))),"Titulo",IF(AND(NOT(ISBLANK(A2008)),NOT(ISBLANK(B2008)),ISBLANK(E2008),IFERROR(FIND("FF--",A2008)&gt;1,FALSE)),"F.Comercializacion",IF(AND(NOT(ISBLANK(A2008)),NOT(ISBLANK(B2008)),NOT(ISBLANK(E2008)),ISERROR(VLOOKUP(A2008,'ListaN68 02-02-2025'!$A$12:$E$13375,5,0))),"Nuevo",IF(AND(NOT(ISBLANK(A2008)),NOT(ISBLANK(B2008)),NOT(ISBLANK(E2008)),AND(E2008-VLOOKUP(A2008,'ListaN68 02-02-2025'!$A$12:$E$13375,5,0)&gt;=-2,E2008-VLOOKUP(A2008,'ListaN68 02-02-2025'!$A$12:$E$13375,5,0)&lt;=2)),"Igual",IF(AND(NOT(ISBLANK(A2008)),NOT(ISBLANK(B2008)),NOT(ISBLANK(E2008)),E2008-VLOOKUP(A2008,'ListaN68 02-02-2025'!$A$12:$E$13375,5,0)&gt;2),"Aumento",IF(AND(NOT(ISBLANK(A2008)),NOT(ISBLANK(B2008)),NOT(ISBLANK(E2008)),E2008-VLOOKUP(A2008,'ListaN68 02-02-2025'!$A$12:$E$13375,5,0)&lt;2),"Bajo","Error en codigo")))))))</f>
        <v>Igual</v>
      </c>
    </row>
    <row r="2009" spans="1:32" x14ac:dyDescent="0.2">
      <c r="A2009" s="1" t="s">
        <v>5338</v>
      </c>
      <c r="B2009" t="s">
        <v>5339</v>
      </c>
      <c r="C2009" t="s">
        <v>4949</v>
      </c>
      <c r="D2009">
        <v>21</v>
      </c>
      <c r="E2009" s="46">
        <v>4726.75</v>
      </c>
      <c r="F2009" s="44"/>
      <c r="G2009" s="46"/>
      <c r="AF2009" t="str">
        <f>IF(AND(ISBLANK(A2009),ISBLANK(B2009),ISBLANK(E2009)),"Blanco",IF(AND(ISBLANK(A2009),NOT(ISBLANK(B2009))),"Titulo",IF(AND(NOT(ISBLANK(A2009)),NOT(ISBLANK(B2009)),ISBLANK(E2009),IFERROR(FIND("FF--",A2009)&gt;1,FALSE)),"F.Comercializacion",IF(AND(NOT(ISBLANK(A2009)),NOT(ISBLANK(B2009)),NOT(ISBLANK(E2009)),ISERROR(VLOOKUP(A2009,'ListaN68 02-02-2025'!$A$12:$E$13375,5,0))),"Nuevo",IF(AND(NOT(ISBLANK(A2009)),NOT(ISBLANK(B2009)),NOT(ISBLANK(E2009)),AND(E2009-VLOOKUP(A2009,'ListaN68 02-02-2025'!$A$12:$E$13375,5,0)&gt;=-2,E2009-VLOOKUP(A2009,'ListaN68 02-02-2025'!$A$12:$E$13375,5,0)&lt;=2)),"Igual",IF(AND(NOT(ISBLANK(A2009)),NOT(ISBLANK(B2009)),NOT(ISBLANK(E2009)),E2009-VLOOKUP(A2009,'ListaN68 02-02-2025'!$A$12:$E$13375,5,0)&gt;2),"Aumento",IF(AND(NOT(ISBLANK(A2009)),NOT(ISBLANK(B2009)),NOT(ISBLANK(E2009)),E2009-VLOOKUP(A2009,'ListaN68 02-02-2025'!$A$12:$E$13375,5,0)&lt;2),"Bajo","Error en codigo")))))))</f>
        <v>Igual</v>
      </c>
    </row>
    <row r="2010" spans="1:32" x14ac:dyDescent="0.2">
      <c r="C2010"/>
      <c r="E2010" s="46"/>
      <c r="F2010" s="44"/>
      <c r="G2010" s="46"/>
      <c r="AF2010" t="str">
        <f>IF(AND(ISBLANK(A2010),ISBLANK(B2010),ISBLANK(E2010)),"Blanco",IF(AND(ISBLANK(A2010),NOT(ISBLANK(B2010))),"Titulo",IF(AND(NOT(ISBLANK(A2010)),NOT(ISBLANK(B2010)),ISBLANK(E2010),IFERROR(FIND("FF--",A2010)&gt;1,FALSE)),"F.Comercializacion",IF(AND(NOT(ISBLANK(A2010)),NOT(ISBLANK(B2010)),NOT(ISBLANK(E2010)),ISERROR(VLOOKUP(A2010,'ListaN68 02-02-2025'!$A$12:$E$13375,5,0))),"Nuevo",IF(AND(NOT(ISBLANK(A2010)),NOT(ISBLANK(B2010)),NOT(ISBLANK(E2010)),AND(E2010-VLOOKUP(A2010,'ListaN68 02-02-2025'!$A$12:$E$13375,5,0)&gt;=-2,E2010-VLOOKUP(A2010,'ListaN68 02-02-2025'!$A$12:$E$13375,5,0)&lt;=2)),"Igual",IF(AND(NOT(ISBLANK(A2010)),NOT(ISBLANK(B2010)),NOT(ISBLANK(E2010)),E2010-VLOOKUP(A2010,'ListaN68 02-02-2025'!$A$12:$E$13375,5,0)&gt;2),"Aumento",IF(AND(NOT(ISBLANK(A2010)),NOT(ISBLANK(B2010)),NOT(ISBLANK(E2010)),E2010-VLOOKUP(A2010,'ListaN68 02-02-2025'!$A$12:$E$13375,5,0)&lt;2),"Bajo","Error en codigo")))))))</f>
        <v>Blanco</v>
      </c>
    </row>
    <row r="2011" spans="1:32" x14ac:dyDescent="0.2">
      <c r="B2011" t="s">
        <v>2544</v>
      </c>
      <c r="C2011"/>
      <c r="E2011" s="46"/>
      <c r="F2011" s="44"/>
      <c r="G2011" s="46"/>
      <c r="AF2011" t="str">
        <f>IF(AND(ISBLANK(A2011),ISBLANK(B2011),ISBLANK(E2011)),"Blanco",IF(AND(ISBLANK(A2011),NOT(ISBLANK(B2011))),"Titulo",IF(AND(NOT(ISBLANK(A2011)),NOT(ISBLANK(B2011)),ISBLANK(E2011),IFERROR(FIND("FF--",A2011)&gt;1,FALSE)),"F.Comercializacion",IF(AND(NOT(ISBLANK(A2011)),NOT(ISBLANK(B2011)),NOT(ISBLANK(E2011)),ISERROR(VLOOKUP(A2011,'ListaN68 02-02-2025'!$A$12:$E$13375,5,0))),"Nuevo",IF(AND(NOT(ISBLANK(A2011)),NOT(ISBLANK(B2011)),NOT(ISBLANK(E2011)),AND(E2011-VLOOKUP(A2011,'ListaN68 02-02-2025'!$A$12:$E$13375,5,0)&gt;=-2,E2011-VLOOKUP(A2011,'ListaN68 02-02-2025'!$A$12:$E$13375,5,0)&lt;=2)),"Igual",IF(AND(NOT(ISBLANK(A2011)),NOT(ISBLANK(B2011)),NOT(ISBLANK(E2011)),E2011-VLOOKUP(A2011,'ListaN68 02-02-2025'!$A$12:$E$13375,5,0)&gt;2),"Aumento",IF(AND(NOT(ISBLANK(A2011)),NOT(ISBLANK(B2011)),NOT(ISBLANK(E2011)),E2011-VLOOKUP(A2011,'ListaN68 02-02-2025'!$A$12:$E$13375,5,0)&lt;2),"Bajo","Error en codigo")))))))</f>
        <v>Titulo</v>
      </c>
    </row>
    <row r="2012" spans="1:32" x14ac:dyDescent="0.2">
      <c r="C2012"/>
      <c r="E2012" s="46"/>
      <c r="F2012" s="44"/>
      <c r="G2012" s="46"/>
      <c r="AF2012" t="str">
        <f>IF(AND(ISBLANK(A2012),ISBLANK(B2012),ISBLANK(E2012)),"Blanco",IF(AND(ISBLANK(A2012),NOT(ISBLANK(B2012))),"Titulo",IF(AND(NOT(ISBLANK(A2012)),NOT(ISBLANK(B2012)),ISBLANK(E2012),IFERROR(FIND("FF--",A2012)&gt;1,FALSE)),"F.Comercializacion",IF(AND(NOT(ISBLANK(A2012)),NOT(ISBLANK(B2012)),NOT(ISBLANK(E2012)),ISERROR(VLOOKUP(A2012,'ListaN68 02-02-2025'!$A$12:$E$13375,5,0))),"Nuevo",IF(AND(NOT(ISBLANK(A2012)),NOT(ISBLANK(B2012)),NOT(ISBLANK(E2012)),AND(E2012-VLOOKUP(A2012,'ListaN68 02-02-2025'!$A$12:$E$13375,5,0)&gt;=-2,E2012-VLOOKUP(A2012,'ListaN68 02-02-2025'!$A$12:$E$13375,5,0)&lt;=2)),"Igual",IF(AND(NOT(ISBLANK(A2012)),NOT(ISBLANK(B2012)),NOT(ISBLANK(E2012)),E2012-VLOOKUP(A2012,'ListaN68 02-02-2025'!$A$12:$E$13375,5,0)&gt;2),"Aumento",IF(AND(NOT(ISBLANK(A2012)),NOT(ISBLANK(B2012)),NOT(ISBLANK(E2012)),E2012-VLOOKUP(A2012,'ListaN68 02-02-2025'!$A$12:$E$13375,5,0)&lt;2),"Bajo","Error en codigo")))))))</f>
        <v>Blanco</v>
      </c>
    </row>
    <row r="2013" spans="1:32" x14ac:dyDescent="0.2">
      <c r="A2013" s="1" t="s">
        <v>5520</v>
      </c>
      <c r="B2013" t="s">
        <v>1752</v>
      </c>
      <c r="C2013" t="s">
        <v>4948</v>
      </c>
      <c r="D2013">
        <v>10.5</v>
      </c>
      <c r="E2013" s="46">
        <v>590.14800000000002</v>
      </c>
      <c r="F2013" s="44">
        <v>-6.8259385665530026E-3</v>
      </c>
      <c r="G2013" s="46"/>
      <c r="AF2013" t="str">
        <f>IF(AND(ISBLANK(A2013),ISBLANK(B2013),ISBLANK(E2013)),"Blanco",IF(AND(ISBLANK(A2013),NOT(ISBLANK(B2013))),"Titulo",IF(AND(NOT(ISBLANK(A2013)),NOT(ISBLANK(B2013)),ISBLANK(E2013),IFERROR(FIND("FF--",A2013)&gt;1,FALSE)),"F.Comercializacion",IF(AND(NOT(ISBLANK(A2013)),NOT(ISBLANK(B2013)),NOT(ISBLANK(E2013)),ISERROR(VLOOKUP(A2013,'ListaN68 02-02-2025'!$A$12:$E$13375,5,0))),"Nuevo",IF(AND(NOT(ISBLANK(A2013)),NOT(ISBLANK(B2013)),NOT(ISBLANK(E2013)),AND(E2013-VLOOKUP(A2013,'ListaN68 02-02-2025'!$A$12:$E$13375,5,0)&gt;=-2,E2013-VLOOKUP(A2013,'ListaN68 02-02-2025'!$A$12:$E$13375,5,0)&lt;=2)),"Igual",IF(AND(NOT(ISBLANK(A2013)),NOT(ISBLANK(B2013)),NOT(ISBLANK(E2013)),E2013-VLOOKUP(A2013,'ListaN68 02-02-2025'!$A$12:$E$13375,5,0)&gt;2),"Aumento",IF(AND(NOT(ISBLANK(A2013)),NOT(ISBLANK(B2013)),NOT(ISBLANK(E2013)),E2013-VLOOKUP(A2013,'ListaN68 02-02-2025'!$A$12:$E$13375,5,0)&lt;2),"Bajo","Error en codigo")))))))</f>
        <v>Bajo</v>
      </c>
    </row>
    <row r="2014" spans="1:32" x14ac:dyDescent="0.2">
      <c r="A2014" s="1" t="s">
        <v>4638</v>
      </c>
      <c r="B2014" t="s">
        <v>4639</v>
      </c>
      <c r="C2014" t="s">
        <v>4986</v>
      </c>
      <c r="D2014">
        <v>10.5</v>
      </c>
      <c r="E2014" s="46">
        <v>615.6105</v>
      </c>
      <c r="F2014" s="44">
        <v>-7.060620528139383E-3</v>
      </c>
      <c r="G2014" s="46"/>
      <c r="AF2014" t="str">
        <f>IF(AND(ISBLANK(A2014),ISBLANK(B2014),ISBLANK(E2014)),"Blanco",IF(AND(ISBLANK(A2014),NOT(ISBLANK(B2014))),"Titulo",IF(AND(NOT(ISBLANK(A2014)),NOT(ISBLANK(B2014)),ISBLANK(E2014),IFERROR(FIND("FF--",A2014)&gt;1,FALSE)),"F.Comercializacion",IF(AND(NOT(ISBLANK(A2014)),NOT(ISBLANK(B2014)),NOT(ISBLANK(E2014)),ISERROR(VLOOKUP(A2014,'ListaN68 02-02-2025'!$A$12:$E$13375,5,0))),"Nuevo",IF(AND(NOT(ISBLANK(A2014)),NOT(ISBLANK(B2014)),NOT(ISBLANK(E2014)),AND(E2014-VLOOKUP(A2014,'ListaN68 02-02-2025'!$A$12:$E$13375,5,0)&gt;=-2,E2014-VLOOKUP(A2014,'ListaN68 02-02-2025'!$A$12:$E$13375,5,0)&lt;=2)),"Igual",IF(AND(NOT(ISBLANK(A2014)),NOT(ISBLANK(B2014)),NOT(ISBLANK(E2014)),E2014-VLOOKUP(A2014,'ListaN68 02-02-2025'!$A$12:$E$13375,5,0)&gt;2),"Aumento",IF(AND(NOT(ISBLANK(A2014)),NOT(ISBLANK(B2014)),NOT(ISBLANK(E2014)),E2014-VLOOKUP(A2014,'ListaN68 02-02-2025'!$A$12:$E$13375,5,0)&lt;2),"Bajo","Error en codigo")))))))</f>
        <v>Bajo</v>
      </c>
    </row>
    <row r="2015" spans="1:32" x14ac:dyDescent="0.2">
      <c r="A2015" s="1" t="s">
        <v>4640</v>
      </c>
      <c r="B2015" t="s">
        <v>4641</v>
      </c>
      <c r="C2015" t="s">
        <v>4986</v>
      </c>
      <c r="D2015">
        <v>10.5</v>
      </c>
      <c r="E2015" s="46">
        <v>848.41049999999996</v>
      </c>
      <c r="F2015" s="44">
        <v>-6.6555828098747716E-3</v>
      </c>
      <c r="G2015" s="46"/>
      <c r="AF2015" t="str">
        <f>IF(AND(ISBLANK(A2015),ISBLANK(B2015),ISBLANK(E2015)),"Blanco",IF(AND(ISBLANK(A2015),NOT(ISBLANK(B2015))),"Titulo",IF(AND(NOT(ISBLANK(A2015)),NOT(ISBLANK(B2015)),ISBLANK(E2015),IFERROR(FIND("FF--",A2015)&gt;1,FALSE)),"F.Comercializacion",IF(AND(NOT(ISBLANK(A2015)),NOT(ISBLANK(B2015)),NOT(ISBLANK(E2015)),ISERROR(VLOOKUP(A2015,'ListaN68 02-02-2025'!$A$12:$E$13375,5,0))),"Nuevo",IF(AND(NOT(ISBLANK(A2015)),NOT(ISBLANK(B2015)),NOT(ISBLANK(E2015)),AND(E2015-VLOOKUP(A2015,'ListaN68 02-02-2025'!$A$12:$E$13375,5,0)&gt;=-2,E2015-VLOOKUP(A2015,'ListaN68 02-02-2025'!$A$12:$E$13375,5,0)&lt;=2)),"Igual",IF(AND(NOT(ISBLANK(A2015)),NOT(ISBLANK(B2015)),NOT(ISBLANK(E2015)),E2015-VLOOKUP(A2015,'ListaN68 02-02-2025'!$A$12:$E$13375,5,0)&gt;2),"Aumento",IF(AND(NOT(ISBLANK(A2015)),NOT(ISBLANK(B2015)),NOT(ISBLANK(E2015)),E2015-VLOOKUP(A2015,'ListaN68 02-02-2025'!$A$12:$E$13375,5,0)&lt;2),"Bajo","Error en codigo")))))))</f>
        <v>Bajo</v>
      </c>
    </row>
    <row r="2016" spans="1:32" x14ac:dyDescent="0.2">
      <c r="A2016" s="1" t="s">
        <v>4642</v>
      </c>
      <c r="B2016" t="s">
        <v>6488</v>
      </c>
      <c r="C2016" t="s">
        <v>5055</v>
      </c>
      <c r="D2016">
        <v>10.5</v>
      </c>
      <c r="E2016" s="46">
        <v>1072.335</v>
      </c>
      <c r="F2016" s="44">
        <v>-6.8259385665527805E-3</v>
      </c>
      <c r="G2016" s="46"/>
      <c r="AF2016" t="str">
        <f>IF(AND(ISBLANK(A2016),ISBLANK(B2016),ISBLANK(E2016)),"Blanco",IF(AND(ISBLANK(A2016),NOT(ISBLANK(B2016))),"Titulo",IF(AND(NOT(ISBLANK(A2016)),NOT(ISBLANK(B2016)),ISBLANK(E2016),IFERROR(FIND("FF--",A2016)&gt;1,FALSE)),"F.Comercializacion",IF(AND(NOT(ISBLANK(A2016)),NOT(ISBLANK(B2016)),NOT(ISBLANK(E2016)),ISERROR(VLOOKUP(A2016,'ListaN68 02-02-2025'!$A$12:$E$13375,5,0))),"Nuevo",IF(AND(NOT(ISBLANK(A2016)),NOT(ISBLANK(B2016)),NOT(ISBLANK(E2016)),AND(E2016-VLOOKUP(A2016,'ListaN68 02-02-2025'!$A$12:$E$13375,5,0)&gt;=-2,E2016-VLOOKUP(A2016,'ListaN68 02-02-2025'!$A$12:$E$13375,5,0)&lt;=2)),"Igual",IF(AND(NOT(ISBLANK(A2016)),NOT(ISBLANK(B2016)),NOT(ISBLANK(E2016)),E2016-VLOOKUP(A2016,'ListaN68 02-02-2025'!$A$12:$E$13375,5,0)&gt;2),"Aumento",IF(AND(NOT(ISBLANK(A2016)),NOT(ISBLANK(B2016)),NOT(ISBLANK(E2016)),E2016-VLOOKUP(A2016,'ListaN68 02-02-2025'!$A$12:$E$13375,5,0)&lt;2),"Bajo","Error en codigo")))))))</f>
        <v>Bajo</v>
      </c>
    </row>
    <row r="2017" spans="1:32" x14ac:dyDescent="0.2">
      <c r="A2017" s="1" t="s">
        <v>4643</v>
      </c>
      <c r="B2017" t="s">
        <v>4644</v>
      </c>
      <c r="C2017" t="s">
        <v>4986</v>
      </c>
      <c r="D2017">
        <v>10.5</v>
      </c>
      <c r="E2017" s="46">
        <v>1565.2890000000002</v>
      </c>
      <c r="F2017" s="44">
        <v>-6.8259385665527805E-3</v>
      </c>
      <c r="G2017" s="46"/>
      <c r="AF2017" t="str">
        <f>IF(AND(ISBLANK(A2017),ISBLANK(B2017),ISBLANK(E2017)),"Blanco",IF(AND(ISBLANK(A2017),NOT(ISBLANK(B2017))),"Titulo",IF(AND(NOT(ISBLANK(A2017)),NOT(ISBLANK(B2017)),ISBLANK(E2017),IFERROR(FIND("FF--",A2017)&gt;1,FALSE)),"F.Comercializacion",IF(AND(NOT(ISBLANK(A2017)),NOT(ISBLANK(B2017)),NOT(ISBLANK(E2017)),ISERROR(VLOOKUP(A2017,'ListaN68 02-02-2025'!$A$12:$E$13375,5,0))),"Nuevo",IF(AND(NOT(ISBLANK(A2017)),NOT(ISBLANK(B2017)),NOT(ISBLANK(E2017)),AND(E2017-VLOOKUP(A2017,'ListaN68 02-02-2025'!$A$12:$E$13375,5,0)&gt;=-2,E2017-VLOOKUP(A2017,'ListaN68 02-02-2025'!$A$12:$E$13375,5,0)&lt;=2)),"Igual",IF(AND(NOT(ISBLANK(A2017)),NOT(ISBLANK(B2017)),NOT(ISBLANK(E2017)),E2017-VLOOKUP(A2017,'ListaN68 02-02-2025'!$A$12:$E$13375,5,0)&gt;2),"Aumento",IF(AND(NOT(ISBLANK(A2017)),NOT(ISBLANK(B2017)),NOT(ISBLANK(E2017)),E2017-VLOOKUP(A2017,'ListaN68 02-02-2025'!$A$12:$E$13375,5,0)&lt;2),"Bajo","Error en codigo")))))))</f>
        <v>Bajo</v>
      </c>
    </row>
    <row r="2018" spans="1:32" x14ac:dyDescent="0.2">
      <c r="C2018"/>
      <c r="E2018" s="46"/>
      <c r="F2018" s="44"/>
      <c r="G2018" s="46"/>
      <c r="AF2018" t="str">
        <f>IF(AND(ISBLANK(A2018),ISBLANK(B2018),ISBLANK(E2018)),"Blanco",IF(AND(ISBLANK(A2018),NOT(ISBLANK(B2018))),"Titulo",IF(AND(NOT(ISBLANK(A2018)),NOT(ISBLANK(B2018)),ISBLANK(E2018),IFERROR(FIND("FF--",A2018)&gt;1,FALSE)),"F.Comercializacion",IF(AND(NOT(ISBLANK(A2018)),NOT(ISBLANK(B2018)),NOT(ISBLANK(E2018)),ISERROR(VLOOKUP(A2018,'ListaN68 02-02-2025'!$A$12:$E$13375,5,0))),"Nuevo",IF(AND(NOT(ISBLANK(A2018)),NOT(ISBLANK(B2018)),NOT(ISBLANK(E2018)),AND(E2018-VLOOKUP(A2018,'ListaN68 02-02-2025'!$A$12:$E$13375,5,0)&gt;=-2,E2018-VLOOKUP(A2018,'ListaN68 02-02-2025'!$A$12:$E$13375,5,0)&lt;=2)),"Igual",IF(AND(NOT(ISBLANK(A2018)),NOT(ISBLANK(B2018)),NOT(ISBLANK(E2018)),E2018-VLOOKUP(A2018,'ListaN68 02-02-2025'!$A$12:$E$13375,5,0)&gt;2),"Aumento",IF(AND(NOT(ISBLANK(A2018)),NOT(ISBLANK(B2018)),NOT(ISBLANK(E2018)),E2018-VLOOKUP(A2018,'ListaN68 02-02-2025'!$A$12:$E$13375,5,0)&lt;2),"Bajo","Error en codigo")))))))</f>
        <v>Blanco</v>
      </c>
    </row>
    <row r="2019" spans="1:32" x14ac:dyDescent="0.2">
      <c r="B2019" t="s">
        <v>2288</v>
      </c>
      <c r="C2019"/>
      <c r="E2019" s="46"/>
      <c r="F2019" s="44"/>
      <c r="G2019" s="46"/>
      <c r="AF2019" t="str">
        <f>IF(AND(ISBLANK(A2019),ISBLANK(B2019),ISBLANK(E2019)),"Blanco",IF(AND(ISBLANK(A2019),NOT(ISBLANK(B2019))),"Titulo",IF(AND(NOT(ISBLANK(A2019)),NOT(ISBLANK(B2019)),ISBLANK(E2019),IFERROR(FIND("FF--",A2019)&gt;1,FALSE)),"F.Comercializacion",IF(AND(NOT(ISBLANK(A2019)),NOT(ISBLANK(B2019)),NOT(ISBLANK(E2019)),ISERROR(VLOOKUP(A2019,'ListaN68 02-02-2025'!$A$12:$E$13375,5,0))),"Nuevo",IF(AND(NOT(ISBLANK(A2019)),NOT(ISBLANK(B2019)),NOT(ISBLANK(E2019)),AND(E2019-VLOOKUP(A2019,'ListaN68 02-02-2025'!$A$12:$E$13375,5,0)&gt;=-2,E2019-VLOOKUP(A2019,'ListaN68 02-02-2025'!$A$12:$E$13375,5,0)&lt;=2)),"Igual",IF(AND(NOT(ISBLANK(A2019)),NOT(ISBLANK(B2019)),NOT(ISBLANK(E2019)),E2019-VLOOKUP(A2019,'ListaN68 02-02-2025'!$A$12:$E$13375,5,0)&gt;2),"Aumento",IF(AND(NOT(ISBLANK(A2019)),NOT(ISBLANK(B2019)),NOT(ISBLANK(E2019)),E2019-VLOOKUP(A2019,'ListaN68 02-02-2025'!$A$12:$E$13375,5,0)&lt;2),"Bajo","Error en codigo")))))))</f>
        <v>Titulo</v>
      </c>
    </row>
    <row r="2020" spans="1:32" x14ac:dyDescent="0.2">
      <c r="C2020"/>
      <c r="E2020" s="46"/>
      <c r="F2020" s="44"/>
      <c r="G2020" s="46"/>
      <c r="AF2020" t="str">
        <f>IF(AND(ISBLANK(A2020),ISBLANK(B2020),ISBLANK(E2020)),"Blanco",IF(AND(ISBLANK(A2020),NOT(ISBLANK(B2020))),"Titulo",IF(AND(NOT(ISBLANK(A2020)),NOT(ISBLANK(B2020)),ISBLANK(E2020),IFERROR(FIND("FF--",A2020)&gt;1,FALSE)),"F.Comercializacion",IF(AND(NOT(ISBLANK(A2020)),NOT(ISBLANK(B2020)),NOT(ISBLANK(E2020)),ISERROR(VLOOKUP(A2020,'ListaN68 02-02-2025'!$A$12:$E$13375,5,0))),"Nuevo",IF(AND(NOT(ISBLANK(A2020)),NOT(ISBLANK(B2020)),NOT(ISBLANK(E2020)),AND(E2020-VLOOKUP(A2020,'ListaN68 02-02-2025'!$A$12:$E$13375,5,0)&gt;=-2,E2020-VLOOKUP(A2020,'ListaN68 02-02-2025'!$A$12:$E$13375,5,0)&lt;=2)),"Igual",IF(AND(NOT(ISBLANK(A2020)),NOT(ISBLANK(B2020)),NOT(ISBLANK(E2020)),E2020-VLOOKUP(A2020,'ListaN68 02-02-2025'!$A$12:$E$13375,5,0)&gt;2),"Aumento",IF(AND(NOT(ISBLANK(A2020)),NOT(ISBLANK(B2020)),NOT(ISBLANK(E2020)),E2020-VLOOKUP(A2020,'ListaN68 02-02-2025'!$A$12:$E$13375,5,0)&lt;2),"Bajo","Error en codigo")))))))</f>
        <v>Blanco</v>
      </c>
    </row>
    <row r="2021" spans="1:32" x14ac:dyDescent="0.2">
      <c r="A2021" s="1">
        <v>911525</v>
      </c>
      <c r="B2021" t="s">
        <v>2290</v>
      </c>
      <c r="C2021" t="s">
        <v>5053</v>
      </c>
      <c r="D2021">
        <v>10.5</v>
      </c>
      <c r="E2021" s="46">
        <v>796.75799999999992</v>
      </c>
      <c r="F2021" s="44">
        <v>-3.6047295212769281E-2</v>
      </c>
      <c r="G2021" s="46"/>
      <c r="AF2021" t="str">
        <f>IF(AND(ISBLANK(A2021),ISBLANK(B2021),ISBLANK(E2021)),"Blanco",IF(AND(ISBLANK(A2021),NOT(ISBLANK(B2021))),"Titulo",IF(AND(NOT(ISBLANK(A2021)),NOT(ISBLANK(B2021)),ISBLANK(E2021),IFERROR(FIND("FF--",A2021)&gt;1,FALSE)),"F.Comercializacion",IF(AND(NOT(ISBLANK(A2021)),NOT(ISBLANK(B2021)),NOT(ISBLANK(E2021)),ISERROR(VLOOKUP(A2021,'ListaN68 02-02-2025'!$A$12:$E$13375,5,0))),"Nuevo",IF(AND(NOT(ISBLANK(A2021)),NOT(ISBLANK(B2021)),NOT(ISBLANK(E2021)),AND(E2021-VLOOKUP(A2021,'ListaN68 02-02-2025'!$A$12:$E$13375,5,0)&gt;=-2,E2021-VLOOKUP(A2021,'ListaN68 02-02-2025'!$A$12:$E$13375,5,0)&lt;=2)),"Igual",IF(AND(NOT(ISBLANK(A2021)),NOT(ISBLANK(B2021)),NOT(ISBLANK(E2021)),E2021-VLOOKUP(A2021,'ListaN68 02-02-2025'!$A$12:$E$13375,5,0)&gt;2),"Aumento",IF(AND(NOT(ISBLANK(A2021)),NOT(ISBLANK(B2021)),NOT(ISBLANK(E2021)),E2021-VLOOKUP(A2021,'ListaN68 02-02-2025'!$A$12:$E$13375,5,0)&lt;2),"Bajo","Error en codigo")))))))</f>
        <v>Bajo</v>
      </c>
    </row>
    <row r="2022" spans="1:32" x14ac:dyDescent="0.2">
      <c r="A2022" s="1">
        <v>911527</v>
      </c>
      <c r="B2022" t="s">
        <v>2291</v>
      </c>
      <c r="C2022" t="s">
        <v>5053</v>
      </c>
      <c r="D2022">
        <v>10.5</v>
      </c>
      <c r="E2022" s="46">
        <v>847.82849999999996</v>
      </c>
      <c r="F2022" s="44">
        <v>-3.7387681973936049E-2</v>
      </c>
      <c r="G2022" s="46"/>
      <c r="AF2022" t="str">
        <f>IF(AND(ISBLANK(A2022),ISBLANK(B2022),ISBLANK(E2022)),"Blanco",IF(AND(ISBLANK(A2022),NOT(ISBLANK(B2022))),"Titulo",IF(AND(NOT(ISBLANK(A2022)),NOT(ISBLANK(B2022)),ISBLANK(E2022),IFERROR(FIND("FF--",A2022)&gt;1,FALSE)),"F.Comercializacion",IF(AND(NOT(ISBLANK(A2022)),NOT(ISBLANK(B2022)),NOT(ISBLANK(E2022)),ISERROR(VLOOKUP(A2022,'ListaN68 02-02-2025'!$A$12:$E$13375,5,0))),"Nuevo",IF(AND(NOT(ISBLANK(A2022)),NOT(ISBLANK(B2022)),NOT(ISBLANK(E2022)),AND(E2022-VLOOKUP(A2022,'ListaN68 02-02-2025'!$A$12:$E$13375,5,0)&gt;=-2,E2022-VLOOKUP(A2022,'ListaN68 02-02-2025'!$A$12:$E$13375,5,0)&lt;=2)),"Igual",IF(AND(NOT(ISBLANK(A2022)),NOT(ISBLANK(B2022)),NOT(ISBLANK(E2022)),E2022-VLOOKUP(A2022,'ListaN68 02-02-2025'!$A$12:$E$13375,5,0)&gt;2),"Aumento",IF(AND(NOT(ISBLANK(A2022)),NOT(ISBLANK(B2022)),NOT(ISBLANK(E2022)),E2022-VLOOKUP(A2022,'ListaN68 02-02-2025'!$A$12:$E$13375,5,0)&lt;2),"Bajo","Error en codigo")))))))</f>
        <v>Bajo</v>
      </c>
    </row>
    <row r="2023" spans="1:32" x14ac:dyDescent="0.2">
      <c r="A2023" s="1">
        <v>911529</v>
      </c>
      <c r="B2023" t="s">
        <v>2292</v>
      </c>
      <c r="C2023" t="s">
        <v>5053</v>
      </c>
      <c r="D2023">
        <v>10.5</v>
      </c>
      <c r="E2023" s="46">
        <v>861.36</v>
      </c>
      <c r="F2023" s="44">
        <v>-3.3915470968451045E-2</v>
      </c>
      <c r="G2023" s="46"/>
      <c r="AF2023" t="str">
        <f>IF(AND(ISBLANK(A2023),ISBLANK(B2023),ISBLANK(E2023)),"Blanco",IF(AND(ISBLANK(A2023),NOT(ISBLANK(B2023))),"Titulo",IF(AND(NOT(ISBLANK(A2023)),NOT(ISBLANK(B2023)),ISBLANK(E2023),IFERROR(FIND("FF--",A2023)&gt;1,FALSE)),"F.Comercializacion",IF(AND(NOT(ISBLANK(A2023)),NOT(ISBLANK(B2023)),NOT(ISBLANK(E2023)),ISERROR(VLOOKUP(A2023,'ListaN68 02-02-2025'!$A$12:$E$13375,5,0))),"Nuevo",IF(AND(NOT(ISBLANK(A2023)),NOT(ISBLANK(B2023)),NOT(ISBLANK(E2023)),AND(E2023-VLOOKUP(A2023,'ListaN68 02-02-2025'!$A$12:$E$13375,5,0)&gt;=-2,E2023-VLOOKUP(A2023,'ListaN68 02-02-2025'!$A$12:$E$13375,5,0)&lt;=2)),"Igual",IF(AND(NOT(ISBLANK(A2023)),NOT(ISBLANK(B2023)),NOT(ISBLANK(E2023)),E2023-VLOOKUP(A2023,'ListaN68 02-02-2025'!$A$12:$E$13375,5,0)&gt;2),"Aumento",IF(AND(NOT(ISBLANK(A2023)),NOT(ISBLANK(B2023)),NOT(ISBLANK(E2023)),E2023-VLOOKUP(A2023,'ListaN68 02-02-2025'!$A$12:$E$13375,5,0)&lt;2),"Bajo","Error en codigo")))))))</f>
        <v>Bajo</v>
      </c>
    </row>
    <row r="2024" spans="1:32" x14ac:dyDescent="0.2">
      <c r="A2024" s="1">
        <v>911591</v>
      </c>
      <c r="B2024" t="s">
        <v>2458</v>
      </c>
      <c r="C2024" t="s">
        <v>5054</v>
      </c>
      <c r="D2024">
        <v>10.5</v>
      </c>
      <c r="E2024" s="46">
        <v>1098.2340000000002</v>
      </c>
      <c r="F2024" s="44">
        <v>-3.7432227054486455E-2</v>
      </c>
      <c r="G2024" s="46"/>
      <c r="AF2024" t="str">
        <f>IF(AND(ISBLANK(A2024),ISBLANK(B2024),ISBLANK(E2024)),"Blanco",IF(AND(ISBLANK(A2024),NOT(ISBLANK(B2024))),"Titulo",IF(AND(NOT(ISBLANK(A2024)),NOT(ISBLANK(B2024)),ISBLANK(E2024),IFERROR(FIND("FF--",A2024)&gt;1,FALSE)),"F.Comercializacion",IF(AND(NOT(ISBLANK(A2024)),NOT(ISBLANK(B2024)),NOT(ISBLANK(E2024)),ISERROR(VLOOKUP(A2024,'ListaN68 02-02-2025'!$A$12:$E$13375,5,0))),"Nuevo",IF(AND(NOT(ISBLANK(A2024)),NOT(ISBLANK(B2024)),NOT(ISBLANK(E2024)),AND(E2024-VLOOKUP(A2024,'ListaN68 02-02-2025'!$A$12:$E$13375,5,0)&gt;=-2,E2024-VLOOKUP(A2024,'ListaN68 02-02-2025'!$A$12:$E$13375,5,0)&lt;=2)),"Igual",IF(AND(NOT(ISBLANK(A2024)),NOT(ISBLANK(B2024)),NOT(ISBLANK(E2024)),E2024-VLOOKUP(A2024,'ListaN68 02-02-2025'!$A$12:$E$13375,5,0)&gt;2),"Aumento",IF(AND(NOT(ISBLANK(A2024)),NOT(ISBLANK(B2024)),NOT(ISBLANK(E2024)),E2024-VLOOKUP(A2024,'ListaN68 02-02-2025'!$A$12:$E$13375,5,0)&lt;2),"Bajo","Error en codigo")))))))</f>
        <v>Bajo</v>
      </c>
    </row>
    <row r="2025" spans="1:32" x14ac:dyDescent="0.2">
      <c r="A2025" s="1">
        <v>911593</v>
      </c>
      <c r="B2025" t="s">
        <v>2289</v>
      </c>
      <c r="C2025" t="s">
        <v>5054</v>
      </c>
      <c r="D2025">
        <v>10.5</v>
      </c>
      <c r="E2025" s="46">
        <v>1577.3655000000001</v>
      </c>
      <c r="F2025" s="44">
        <v>-3.6423841059602613E-2</v>
      </c>
      <c r="G2025" s="46"/>
      <c r="AF2025" t="str">
        <f>IF(AND(ISBLANK(A2025),ISBLANK(B2025),ISBLANK(E2025)),"Blanco",IF(AND(ISBLANK(A2025),NOT(ISBLANK(B2025))),"Titulo",IF(AND(NOT(ISBLANK(A2025)),NOT(ISBLANK(B2025)),ISBLANK(E2025),IFERROR(FIND("FF--",A2025)&gt;1,FALSE)),"F.Comercializacion",IF(AND(NOT(ISBLANK(A2025)),NOT(ISBLANK(B2025)),NOT(ISBLANK(E2025)),ISERROR(VLOOKUP(A2025,'ListaN68 02-02-2025'!$A$12:$E$13375,5,0))),"Nuevo",IF(AND(NOT(ISBLANK(A2025)),NOT(ISBLANK(B2025)),NOT(ISBLANK(E2025)),AND(E2025-VLOOKUP(A2025,'ListaN68 02-02-2025'!$A$12:$E$13375,5,0)&gt;=-2,E2025-VLOOKUP(A2025,'ListaN68 02-02-2025'!$A$12:$E$13375,5,0)&lt;=2)),"Igual",IF(AND(NOT(ISBLANK(A2025)),NOT(ISBLANK(B2025)),NOT(ISBLANK(E2025)),E2025-VLOOKUP(A2025,'ListaN68 02-02-2025'!$A$12:$E$13375,5,0)&gt;2),"Aumento",IF(AND(NOT(ISBLANK(A2025)),NOT(ISBLANK(B2025)),NOT(ISBLANK(E2025)),E2025-VLOOKUP(A2025,'ListaN68 02-02-2025'!$A$12:$E$13375,5,0)&lt;2),"Bajo","Error en codigo")))))))</f>
        <v>Bajo</v>
      </c>
    </row>
    <row r="2026" spans="1:32" x14ac:dyDescent="0.2">
      <c r="C2026"/>
      <c r="E2026" s="46"/>
      <c r="F2026" s="44"/>
      <c r="G2026" s="46"/>
      <c r="AF2026" t="str">
        <f>IF(AND(ISBLANK(A2026),ISBLANK(B2026),ISBLANK(E2026)),"Blanco",IF(AND(ISBLANK(A2026),NOT(ISBLANK(B2026))),"Titulo",IF(AND(NOT(ISBLANK(A2026)),NOT(ISBLANK(B2026)),ISBLANK(E2026),IFERROR(FIND("FF--",A2026)&gt;1,FALSE)),"F.Comercializacion",IF(AND(NOT(ISBLANK(A2026)),NOT(ISBLANK(B2026)),NOT(ISBLANK(E2026)),ISERROR(VLOOKUP(A2026,'ListaN68 02-02-2025'!$A$12:$E$13375,5,0))),"Nuevo",IF(AND(NOT(ISBLANK(A2026)),NOT(ISBLANK(B2026)),NOT(ISBLANK(E2026)),AND(E2026-VLOOKUP(A2026,'ListaN68 02-02-2025'!$A$12:$E$13375,5,0)&gt;=-2,E2026-VLOOKUP(A2026,'ListaN68 02-02-2025'!$A$12:$E$13375,5,0)&lt;=2)),"Igual",IF(AND(NOT(ISBLANK(A2026)),NOT(ISBLANK(B2026)),NOT(ISBLANK(E2026)),E2026-VLOOKUP(A2026,'ListaN68 02-02-2025'!$A$12:$E$13375,5,0)&gt;2),"Aumento",IF(AND(NOT(ISBLANK(A2026)),NOT(ISBLANK(B2026)),NOT(ISBLANK(E2026)),E2026-VLOOKUP(A2026,'ListaN68 02-02-2025'!$A$12:$E$13375,5,0)&lt;2),"Bajo","Error en codigo")))))))</f>
        <v>Blanco</v>
      </c>
    </row>
    <row r="2027" spans="1:32" x14ac:dyDescent="0.2">
      <c r="B2027" t="s">
        <v>2293</v>
      </c>
      <c r="C2027"/>
      <c r="E2027" s="46"/>
      <c r="F2027" s="44"/>
      <c r="G2027" s="46"/>
      <c r="AF2027" t="str">
        <f>IF(AND(ISBLANK(A2027),ISBLANK(B2027),ISBLANK(E2027)),"Blanco",IF(AND(ISBLANK(A2027),NOT(ISBLANK(B2027))),"Titulo",IF(AND(NOT(ISBLANK(A2027)),NOT(ISBLANK(B2027)),ISBLANK(E2027),IFERROR(FIND("FF--",A2027)&gt;1,FALSE)),"F.Comercializacion",IF(AND(NOT(ISBLANK(A2027)),NOT(ISBLANK(B2027)),NOT(ISBLANK(E2027)),ISERROR(VLOOKUP(A2027,'ListaN68 02-02-2025'!$A$12:$E$13375,5,0))),"Nuevo",IF(AND(NOT(ISBLANK(A2027)),NOT(ISBLANK(B2027)),NOT(ISBLANK(E2027)),AND(E2027-VLOOKUP(A2027,'ListaN68 02-02-2025'!$A$12:$E$13375,5,0)&gt;=-2,E2027-VLOOKUP(A2027,'ListaN68 02-02-2025'!$A$12:$E$13375,5,0)&lt;=2)),"Igual",IF(AND(NOT(ISBLANK(A2027)),NOT(ISBLANK(B2027)),NOT(ISBLANK(E2027)),E2027-VLOOKUP(A2027,'ListaN68 02-02-2025'!$A$12:$E$13375,5,0)&gt;2),"Aumento",IF(AND(NOT(ISBLANK(A2027)),NOT(ISBLANK(B2027)),NOT(ISBLANK(E2027)),E2027-VLOOKUP(A2027,'ListaN68 02-02-2025'!$A$12:$E$13375,5,0)&lt;2),"Bajo","Error en codigo")))))))</f>
        <v>Titulo</v>
      </c>
    </row>
    <row r="2028" spans="1:32" x14ac:dyDescent="0.2">
      <c r="C2028"/>
      <c r="E2028" s="46"/>
      <c r="F2028" s="44"/>
      <c r="G2028" s="46"/>
      <c r="AF2028" t="str">
        <f>IF(AND(ISBLANK(A2028),ISBLANK(B2028),ISBLANK(E2028)),"Blanco",IF(AND(ISBLANK(A2028),NOT(ISBLANK(B2028))),"Titulo",IF(AND(NOT(ISBLANK(A2028)),NOT(ISBLANK(B2028)),ISBLANK(E2028),IFERROR(FIND("FF--",A2028)&gt;1,FALSE)),"F.Comercializacion",IF(AND(NOT(ISBLANK(A2028)),NOT(ISBLANK(B2028)),NOT(ISBLANK(E2028)),ISERROR(VLOOKUP(A2028,'ListaN68 02-02-2025'!$A$12:$E$13375,5,0))),"Nuevo",IF(AND(NOT(ISBLANK(A2028)),NOT(ISBLANK(B2028)),NOT(ISBLANK(E2028)),AND(E2028-VLOOKUP(A2028,'ListaN68 02-02-2025'!$A$12:$E$13375,5,0)&gt;=-2,E2028-VLOOKUP(A2028,'ListaN68 02-02-2025'!$A$12:$E$13375,5,0)&lt;=2)),"Igual",IF(AND(NOT(ISBLANK(A2028)),NOT(ISBLANK(B2028)),NOT(ISBLANK(E2028)),E2028-VLOOKUP(A2028,'ListaN68 02-02-2025'!$A$12:$E$13375,5,0)&gt;2),"Aumento",IF(AND(NOT(ISBLANK(A2028)),NOT(ISBLANK(B2028)),NOT(ISBLANK(E2028)),E2028-VLOOKUP(A2028,'ListaN68 02-02-2025'!$A$12:$E$13375,5,0)&lt;2),"Bajo","Error en codigo")))))))</f>
        <v>Blanco</v>
      </c>
    </row>
    <row r="2029" spans="1:32" x14ac:dyDescent="0.2">
      <c r="A2029" s="1">
        <v>911524</v>
      </c>
      <c r="B2029" t="s">
        <v>2295</v>
      </c>
      <c r="C2029" t="s">
        <v>5053</v>
      </c>
      <c r="D2029">
        <v>10.5</v>
      </c>
      <c r="E2029" s="46">
        <v>796.75799999999992</v>
      </c>
      <c r="F2029" s="44">
        <v>-3.6047295212769281E-2</v>
      </c>
      <c r="G2029" s="46"/>
      <c r="AF2029" t="str">
        <f>IF(AND(ISBLANK(A2029),ISBLANK(B2029),ISBLANK(E2029)),"Blanco",IF(AND(ISBLANK(A2029),NOT(ISBLANK(B2029))),"Titulo",IF(AND(NOT(ISBLANK(A2029)),NOT(ISBLANK(B2029)),ISBLANK(E2029),IFERROR(FIND("FF--",A2029)&gt;1,FALSE)),"F.Comercializacion",IF(AND(NOT(ISBLANK(A2029)),NOT(ISBLANK(B2029)),NOT(ISBLANK(E2029)),ISERROR(VLOOKUP(A2029,'ListaN68 02-02-2025'!$A$12:$E$13375,5,0))),"Nuevo",IF(AND(NOT(ISBLANK(A2029)),NOT(ISBLANK(B2029)),NOT(ISBLANK(E2029)),AND(E2029-VLOOKUP(A2029,'ListaN68 02-02-2025'!$A$12:$E$13375,5,0)&gt;=-2,E2029-VLOOKUP(A2029,'ListaN68 02-02-2025'!$A$12:$E$13375,5,0)&lt;=2)),"Igual",IF(AND(NOT(ISBLANK(A2029)),NOT(ISBLANK(B2029)),NOT(ISBLANK(E2029)),E2029-VLOOKUP(A2029,'ListaN68 02-02-2025'!$A$12:$E$13375,5,0)&gt;2),"Aumento",IF(AND(NOT(ISBLANK(A2029)),NOT(ISBLANK(B2029)),NOT(ISBLANK(E2029)),E2029-VLOOKUP(A2029,'ListaN68 02-02-2025'!$A$12:$E$13375,5,0)&lt;2),"Bajo","Error en codigo")))))))</f>
        <v>Bajo</v>
      </c>
    </row>
    <row r="2030" spans="1:32" x14ac:dyDescent="0.2">
      <c r="A2030" s="1">
        <v>911526</v>
      </c>
      <c r="B2030" t="s">
        <v>2296</v>
      </c>
      <c r="C2030" t="s">
        <v>5053</v>
      </c>
      <c r="D2030">
        <v>10.5</v>
      </c>
      <c r="E2030" s="46">
        <v>847.82849999999996</v>
      </c>
      <c r="F2030" s="44">
        <v>-3.7387681973936049E-2</v>
      </c>
      <c r="G2030" s="46"/>
      <c r="AF2030" t="str">
        <f>IF(AND(ISBLANK(A2030),ISBLANK(B2030),ISBLANK(E2030)),"Blanco",IF(AND(ISBLANK(A2030),NOT(ISBLANK(B2030))),"Titulo",IF(AND(NOT(ISBLANK(A2030)),NOT(ISBLANK(B2030)),ISBLANK(E2030),IFERROR(FIND("FF--",A2030)&gt;1,FALSE)),"F.Comercializacion",IF(AND(NOT(ISBLANK(A2030)),NOT(ISBLANK(B2030)),NOT(ISBLANK(E2030)),ISERROR(VLOOKUP(A2030,'ListaN68 02-02-2025'!$A$12:$E$13375,5,0))),"Nuevo",IF(AND(NOT(ISBLANK(A2030)),NOT(ISBLANK(B2030)),NOT(ISBLANK(E2030)),AND(E2030-VLOOKUP(A2030,'ListaN68 02-02-2025'!$A$12:$E$13375,5,0)&gt;=-2,E2030-VLOOKUP(A2030,'ListaN68 02-02-2025'!$A$12:$E$13375,5,0)&lt;=2)),"Igual",IF(AND(NOT(ISBLANK(A2030)),NOT(ISBLANK(B2030)),NOT(ISBLANK(E2030)),E2030-VLOOKUP(A2030,'ListaN68 02-02-2025'!$A$12:$E$13375,5,0)&gt;2),"Aumento",IF(AND(NOT(ISBLANK(A2030)),NOT(ISBLANK(B2030)),NOT(ISBLANK(E2030)),E2030-VLOOKUP(A2030,'ListaN68 02-02-2025'!$A$12:$E$13375,5,0)&lt;2),"Bajo","Error en codigo")))))))</f>
        <v>Bajo</v>
      </c>
    </row>
    <row r="2031" spans="1:32" x14ac:dyDescent="0.2">
      <c r="A2031" s="1">
        <v>911528</v>
      </c>
      <c r="B2031" t="s">
        <v>2297</v>
      </c>
      <c r="C2031" t="s">
        <v>5053</v>
      </c>
      <c r="D2031">
        <v>10.5</v>
      </c>
      <c r="E2031" s="46">
        <v>861.36</v>
      </c>
      <c r="F2031" s="44">
        <v>-3.3915470968451045E-2</v>
      </c>
      <c r="G2031" s="46"/>
      <c r="AF2031" t="str">
        <f>IF(AND(ISBLANK(A2031),ISBLANK(B2031),ISBLANK(E2031)),"Blanco",IF(AND(ISBLANK(A2031),NOT(ISBLANK(B2031))),"Titulo",IF(AND(NOT(ISBLANK(A2031)),NOT(ISBLANK(B2031)),ISBLANK(E2031),IFERROR(FIND("FF--",A2031)&gt;1,FALSE)),"F.Comercializacion",IF(AND(NOT(ISBLANK(A2031)),NOT(ISBLANK(B2031)),NOT(ISBLANK(E2031)),ISERROR(VLOOKUP(A2031,'ListaN68 02-02-2025'!$A$12:$E$13375,5,0))),"Nuevo",IF(AND(NOT(ISBLANK(A2031)),NOT(ISBLANK(B2031)),NOT(ISBLANK(E2031)),AND(E2031-VLOOKUP(A2031,'ListaN68 02-02-2025'!$A$12:$E$13375,5,0)&gt;=-2,E2031-VLOOKUP(A2031,'ListaN68 02-02-2025'!$A$12:$E$13375,5,0)&lt;=2)),"Igual",IF(AND(NOT(ISBLANK(A2031)),NOT(ISBLANK(B2031)),NOT(ISBLANK(E2031)),E2031-VLOOKUP(A2031,'ListaN68 02-02-2025'!$A$12:$E$13375,5,0)&gt;2),"Aumento",IF(AND(NOT(ISBLANK(A2031)),NOT(ISBLANK(B2031)),NOT(ISBLANK(E2031)),E2031-VLOOKUP(A2031,'ListaN68 02-02-2025'!$A$12:$E$13375,5,0)&lt;2),"Bajo","Error en codigo")))))))</f>
        <v>Bajo</v>
      </c>
    </row>
    <row r="2032" spans="1:32" x14ac:dyDescent="0.2">
      <c r="A2032" s="1">
        <v>911592</v>
      </c>
      <c r="B2032" t="s">
        <v>2294</v>
      </c>
      <c r="C2032" t="s">
        <v>5054</v>
      </c>
      <c r="D2032">
        <v>10.5</v>
      </c>
      <c r="E2032" s="46">
        <v>1577.3655000000001</v>
      </c>
      <c r="F2032" s="44">
        <v>-3.6423841059602613E-2</v>
      </c>
      <c r="G2032" s="46"/>
      <c r="AF2032" t="str">
        <f>IF(AND(ISBLANK(A2032),ISBLANK(B2032),ISBLANK(E2032)),"Blanco",IF(AND(ISBLANK(A2032),NOT(ISBLANK(B2032))),"Titulo",IF(AND(NOT(ISBLANK(A2032)),NOT(ISBLANK(B2032)),ISBLANK(E2032),IFERROR(FIND("FF--",A2032)&gt;1,FALSE)),"F.Comercializacion",IF(AND(NOT(ISBLANK(A2032)),NOT(ISBLANK(B2032)),NOT(ISBLANK(E2032)),ISERROR(VLOOKUP(A2032,'ListaN68 02-02-2025'!$A$12:$E$13375,5,0))),"Nuevo",IF(AND(NOT(ISBLANK(A2032)),NOT(ISBLANK(B2032)),NOT(ISBLANK(E2032)),AND(E2032-VLOOKUP(A2032,'ListaN68 02-02-2025'!$A$12:$E$13375,5,0)&gt;=-2,E2032-VLOOKUP(A2032,'ListaN68 02-02-2025'!$A$12:$E$13375,5,0)&lt;=2)),"Igual",IF(AND(NOT(ISBLANK(A2032)),NOT(ISBLANK(B2032)),NOT(ISBLANK(E2032)),E2032-VLOOKUP(A2032,'ListaN68 02-02-2025'!$A$12:$E$13375,5,0)&gt;2),"Aumento",IF(AND(NOT(ISBLANK(A2032)),NOT(ISBLANK(B2032)),NOT(ISBLANK(E2032)),E2032-VLOOKUP(A2032,'ListaN68 02-02-2025'!$A$12:$E$13375,5,0)&lt;2),"Bajo","Error en codigo")))))))</f>
        <v>Bajo</v>
      </c>
    </row>
    <row r="2033" spans="1:32" x14ac:dyDescent="0.2">
      <c r="C2033"/>
      <c r="E2033" s="46"/>
      <c r="F2033" s="44"/>
      <c r="G2033" s="46"/>
      <c r="AF2033" t="str">
        <f>IF(AND(ISBLANK(A2033),ISBLANK(B2033),ISBLANK(E2033)),"Blanco",IF(AND(ISBLANK(A2033),NOT(ISBLANK(B2033))),"Titulo",IF(AND(NOT(ISBLANK(A2033)),NOT(ISBLANK(B2033)),ISBLANK(E2033),IFERROR(FIND("FF--",A2033)&gt;1,FALSE)),"F.Comercializacion",IF(AND(NOT(ISBLANK(A2033)),NOT(ISBLANK(B2033)),NOT(ISBLANK(E2033)),ISERROR(VLOOKUP(A2033,'ListaN68 02-02-2025'!$A$12:$E$13375,5,0))),"Nuevo",IF(AND(NOT(ISBLANK(A2033)),NOT(ISBLANK(B2033)),NOT(ISBLANK(E2033)),AND(E2033-VLOOKUP(A2033,'ListaN68 02-02-2025'!$A$12:$E$13375,5,0)&gt;=-2,E2033-VLOOKUP(A2033,'ListaN68 02-02-2025'!$A$12:$E$13375,5,0)&lt;=2)),"Igual",IF(AND(NOT(ISBLANK(A2033)),NOT(ISBLANK(B2033)),NOT(ISBLANK(E2033)),E2033-VLOOKUP(A2033,'ListaN68 02-02-2025'!$A$12:$E$13375,5,0)&gt;2),"Aumento",IF(AND(NOT(ISBLANK(A2033)),NOT(ISBLANK(B2033)),NOT(ISBLANK(E2033)),E2033-VLOOKUP(A2033,'ListaN68 02-02-2025'!$A$12:$E$13375,5,0)&lt;2),"Bajo","Error en codigo")))))))</f>
        <v>Blanco</v>
      </c>
    </row>
    <row r="2034" spans="1:32" x14ac:dyDescent="0.2">
      <c r="B2034" t="s">
        <v>2824</v>
      </c>
      <c r="C2034"/>
      <c r="E2034" s="46"/>
      <c r="F2034" s="44"/>
      <c r="G2034" s="46"/>
      <c r="AF2034" t="str">
        <f>IF(AND(ISBLANK(A2034),ISBLANK(B2034),ISBLANK(E2034)),"Blanco",IF(AND(ISBLANK(A2034),NOT(ISBLANK(B2034))),"Titulo",IF(AND(NOT(ISBLANK(A2034)),NOT(ISBLANK(B2034)),ISBLANK(E2034),IFERROR(FIND("FF--",A2034)&gt;1,FALSE)),"F.Comercializacion",IF(AND(NOT(ISBLANK(A2034)),NOT(ISBLANK(B2034)),NOT(ISBLANK(E2034)),ISERROR(VLOOKUP(A2034,'ListaN68 02-02-2025'!$A$12:$E$13375,5,0))),"Nuevo",IF(AND(NOT(ISBLANK(A2034)),NOT(ISBLANK(B2034)),NOT(ISBLANK(E2034)),AND(E2034-VLOOKUP(A2034,'ListaN68 02-02-2025'!$A$12:$E$13375,5,0)&gt;=-2,E2034-VLOOKUP(A2034,'ListaN68 02-02-2025'!$A$12:$E$13375,5,0)&lt;=2)),"Igual",IF(AND(NOT(ISBLANK(A2034)),NOT(ISBLANK(B2034)),NOT(ISBLANK(E2034)),E2034-VLOOKUP(A2034,'ListaN68 02-02-2025'!$A$12:$E$13375,5,0)&gt;2),"Aumento",IF(AND(NOT(ISBLANK(A2034)),NOT(ISBLANK(B2034)),NOT(ISBLANK(E2034)),E2034-VLOOKUP(A2034,'ListaN68 02-02-2025'!$A$12:$E$13375,5,0)&lt;2),"Bajo","Error en codigo")))))))</f>
        <v>Titulo</v>
      </c>
    </row>
    <row r="2035" spans="1:32" x14ac:dyDescent="0.2">
      <c r="C2035"/>
      <c r="E2035" s="46"/>
      <c r="F2035" s="44"/>
      <c r="G2035" s="46"/>
      <c r="AF2035" t="str">
        <f>IF(AND(ISBLANK(A2035),ISBLANK(B2035),ISBLANK(E2035)),"Blanco",IF(AND(ISBLANK(A2035),NOT(ISBLANK(B2035))),"Titulo",IF(AND(NOT(ISBLANK(A2035)),NOT(ISBLANK(B2035)),ISBLANK(E2035),IFERROR(FIND("FF--",A2035)&gt;1,FALSE)),"F.Comercializacion",IF(AND(NOT(ISBLANK(A2035)),NOT(ISBLANK(B2035)),NOT(ISBLANK(E2035)),ISERROR(VLOOKUP(A2035,'ListaN68 02-02-2025'!$A$12:$E$13375,5,0))),"Nuevo",IF(AND(NOT(ISBLANK(A2035)),NOT(ISBLANK(B2035)),NOT(ISBLANK(E2035)),AND(E2035-VLOOKUP(A2035,'ListaN68 02-02-2025'!$A$12:$E$13375,5,0)&gt;=-2,E2035-VLOOKUP(A2035,'ListaN68 02-02-2025'!$A$12:$E$13375,5,0)&lt;=2)),"Igual",IF(AND(NOT(ISBLANK(A2035)),NOT(ISBLANK(B2035)),NOT(ISBLANK(E2035)),E2035-VLOOKUP(A2035,'ListaN68 02-02-2025'!$A$12:$E$13375,5,0)&gt;2),"Aumento",IF(AND(NOT(ISBLANK(A2035)),NOT(ISBLANK(B2035)),NOT(ISBLANK(E2035)),E2035-VLOOKUP(A2035,'ListaN68 02-02-2025'!$A$12:$E$13375,5,0)&lt;2),"Bajo","Error en codigo")))))))</f>
        <v>Blanco</v>
      </c>
    </row>
    <row r="2036" spans="1:32" x14ac:dyDescent="0.2">
      <c r="A2036" s="1" t="s">
        <v>5522</v>
      </c>
      <c r="B2036" t="s">
        <v>5269</v>
      </c>
      <c r="C2036" t="s">
        <v>4989</v>
      </c>
      <c r="D2036">
        <v>10.5</v>
      </c>
      <c r="E2036" s="46">
        <v>2880.9</v>
      </c>
      <c r="F2036" s="44">
        <v>-6.8259385665527805E-3</v>
      </c>
      <c r="G2036" s="46"/>
      <c r="AF2036" t="str">
        <f>IF(AND(ISBLANK(A2036),ISBLANK(B2036),ISBLANK(E2036)),"Blanco",IF(AND(ISBLANK(A2036),NOT(ISBLANK(B2036))),"Titulo",IF(AND(NOT(ISBLANK(A2036)),NOT(ISBLANK(B2036)),ISBLANK(E2036),IFERROR(FIND("FF--",A2036)&gt;1,FALSE)),"F.Comercializacion",IF(AND(NOT(ISBLANK(A2036)),NOT(ISBLANK(B2036)),NOT(ISBLANK(E2036)),ISERROR(VLOOKUP(A2036,'ListaN68 02-02-2025'!$A$12:$E$13375,5,0))),"Nuevo",IF(AND(NOT(ISBLANK(A2036)),NOT(ISBLANK(B2036)),NOT(ISBLANK(E2036)),AND(E2036-VLOOKUP(A2036,'ListaN68 02-02-2025'!$A$12:$E$13375,5,0)&gt;=-2,E2036-VLOOKUP(A2036,'ListaN68 02-02-2025'!$A$12:$E$13375,5,0)&lt;=2)),"Igual",IF(AND(NOT(ISBLANK(A2036)),NOT(ISBLANK(B2036)),NOT(ISBLANK(E2036)),E2036-VLOOKUP(A2036,'ListaN68 02-02-2025'!$A$12:$E$13375,5,0)&gt;2),"Aumento",IF(AND(NOT(ISBLANK(A2036)),NOT(ISBLANK(B2036)),NOT(ISBLANK(E2036)),E2036-VLOOKUP(A2036,'ListaN68 02-02-2025'!$A$12:$E$13375,5,0)&lt;2),"Bajo","Error en codigo")))))))</f>
        <v>Bajo</v>
      </c>
    </row>
    <row r="2037" spans="1:32" x14ac:dyDescent="0.2">
      <c r="A2037" s="1" t="s">
        <v>5523</v>
      </c>
      <c r="B2037" t="s">
        <v>4895</v>
      </c>
      <c r="C2037" t="s">
        <v>4983</v>
      </c>
      <c r="D2037">
        <v>10.5</v>
      </c>
      <c r="E2037" s="46">
        <v>3453.4425000000001</v>
      </c>
      <c r="F2037" s="44">
        <v>-6.8259385665527805E-3</v>
      </c>
      <c r="G2037" s="46"/>
      <c r="AF2037" t="str">
        <f>IF(AND(ISBLANK(A2037),ISBLANK(B2037),ISBLANK(E2037)),"Blanco",IF(AND(ISBLANK(A2037),NOT(ISBLANK(B2037))),"Titulo",IF(AND(NOT(ISBLANK(A2037)),NOT(ISBLANK(B2037)),ISBLANK(E2037),IFERROR(FIND("FF--",A2037)&gt;1,FALSE)),"F.Comercializacion",IF(AND(NOT(ISBLANK(A2037)),NOT(ISBLANK(B2037)),NOT(ISBLANK(E2037)),ISERROR(VLOOKUP(A2037,'ListaN68 02-02-2025'!$A$12:$E$13375,5,0))),"Nuevo",IF(AND(NOT(ISBLANK(A2037)),NOT(ISBLANK(B2037)),NOT(ISBLANK(E2037)),AND(E2037-VLOOKUP(A2037,'ListaN68 02-02-2025'!$A$12:$E$13375,5,0)&gt;=-2,E2037-VLOOKUP(A2037,'ListaN68 02-02-2025'!$A$12:$E$13375,5,0)&lt;=2)),"Igual",IF(AND(NOT(ISBLANK(A2037)),NOT(ISBLANK(B2037)),NOT(ISBLANK(E2037)),E2037-VLOOKUP(A2037,'ListaN68 02-02-2025'!$A$12:$E$13375,5,0)&gt;2),"Aumento",IF(AND(NOT(ISBLANK(A2037)),NOT(ISBLANK(B2037)),NOT(ISBLANK(E2037)),E2037-VLOOKUP(A2037,'ListaN68 02-02-2025'!$A$12:$E$13375,5,0)&lt;2),"Bajo","Error en codigo")))))))</f>
        <v>Bajo</v>
      </c>
    </row>
    <row r="2038" spans="1:32" x14ac:dyDescent="0.2">
      <c r="A2038" s="1" t="s">
        <v>5524</v>
      </c>
      <c r="B2038" t="s">
        <v>4937</v>
      </c>
      <c r="C2038" t="s">
        <v>4989</v>
      </c>
      <c r="D2038">
        <v>10.5</v>
      </c>
      <c r="E2038" s="46">
        <v>4993.5599999999995</v>
      </c>
      <c r="F2038" s="44">
        <v>-6.8259385665530026E-3</v>
      </c>
      <c r="G2038" s="46"/>
      <c r="AF2038" t="str">
        <f>IF(AND(ISBLANK(A2038),ISBLANK(B2038),ISBLANK(E2038)),"Blanco",IF(AND(ISBLANK(A2038),NOT(ISBLANK(B2038))),"Titulo",IF(AND(NOT(ISBLANK(A2038)),NOT(ISBLANK(B2038)),ISBLANK(E2038),IFERROR(FIND("FF--",A2038)&gt;1,FALSE)),"F.Comercializacion",IF(AND(NOT(ISBLANK(A2038)),NOT(ISBLANK(B2038)),NOT(ISBLANK(E2038)),ISERROR(VLOOKUP(A2038,'ListaN68 02-02-2025'!$A$12:$E$13375,5,0))),"Nuevo",IF(AND(NOT(ISBLANK(A2038)),NOT(ISBLANK(B2038)),NOT(ISBLANK(E2038)),AND(E2038-VLOOKUP(A2038,'ListaN68 02-02-2025'!$A$12:$E$13375,5,0)&gt;=-2,E2038-VLOOKUP(A2038,'ListaN68 02-02-2025'!$A$12:$E$13375,5,0)&lt;=2)),"Igual",IF(AND(NOT(ISBLANK(A2038)),NOT(ISBLANK(B2038)),NOT(ISBLANK(E2038)),E2038-VLOOKUP(A2038,'ListaN68 02-02-2025'!$A$12:$E$13375,5,0)&gt;2),"Aumento",IF(AND(NOT(ISBLANK(A2038)),NOT(ISBLANK(B2038)),NOT(ISBLANK(E2038)),E2038-VLOOKUP(A2038,'ListaN68 02-02-2025'!$A$12:$E$13375,5,0)&lt;2),"Bajo","Error en codigo")))))))</f>
        <v>Bajo</v>
      </c>
    </row>
    <row r="2039" spans="1:32" x14ac:dyDescent="0.2">
      <c r="A2039" s="1" t="s">
        <v>5525</v>
      </c>
      <c r="B2039" t="s">
        <v>4938</v>
      </c>
      <c r="C2039" t="s">
        <v>4983</v>
      </c>
      <c r="D2039">
        <v>10.5</v>
      </c>
      <c r="E2039" s="46">
        <v>6521.31</v>
      </c>
      <c r="F2039" s="44">
        <v>-6.8259385665528916E-3</v>
      </c>
      <c r="G2039" s="46"/>
      <c r="AF2039" t="str">
        <f>IF(AND(ISBLANK(A2039),ISBLANK(B2039),ISBLANK(E2039)),"Blanco",IF(AND(ISBLANK(A2039),NOT(ISBLANK(B2039))),"Titulo",IF(AND(NOT(ISBLANK(A2039)),NOT(ISBLANK(B2039)),ISBLANK(E2039),IFERROR(FIND("FF--",A2039)&gt;1,FALSE)),"F.Comercializacion",IF(AND(NOT(ISBLANK(A2039)),NOT(ISBLANK(B2039)),NOT(ISBLANK(E2039)),ISERROR(VLOOKUP(A2039,'ListaN68 02-02-2025'!$A$12:$E$13375,5,0))),"Nuevo",IF(AND(NOT(ISBLANK(A2039)),NOT(ISBLANK(B2039)),NOT(ISBLANK(E2039)),AND(E2039-VLOOKUP(A2039,'ListaN68 02-02-2025'!$A$12:$E$13375,5,0)&gt;=-2,E2039-VLOOKUP(A2039,'ListaN68 02-02-2025'!$A$12:$E$13375,5,0)&lt;=2)),"Igual",IF(AND(NOT(ISBLANK(A2039)),NOT(ISBLANK(B2039)),NOT(ISBLANK(E2039)),E2039-VLOOKUP(A2039,'ListaN68 02-02-2025'!$A$12:$E$13375,5,0)&gt;2),"Aumento",IF(AND(NOT(ISBLANK(A2039)),NOT(ISBLANK(B2039)),NOT(ISBLANK(E2039)),E2039-VLOOKUP(A2039,'ListaN68 02-02-2025'!$A$12:$E$13375,5,0)&lt;2),"Bajo","Error en codigo")))))))</f>
        <v>Bajo</v>
      </c>
    </row>
    <row r="2040" spans="1:32" x14ac:dyDescent="0.2">
      <c r="A2040" s="1" t="s">
        <v>889</v>
      </c>
      <c r="B2040" t="s">
        <v>5270</v>
      </c>
      <c r="C2040" t="s">
        <v>4964</v>
      </c>
      <c r="D2040">
        <v>10.5</v>
      </c>
      <c r="E2040" s="46">
        <v>13073.174999999999</v>
      </c>
      <c r="F2040" s="44">
        <v>-6.8259385665528916E-3</v>
      </c>
      <c r="G2040" s="46"/>
      <c r="AF2040" t="str">
        <f>IF(AND(ISBLANK(A2040),ISBLANK(B2040),ISBLANK(E2040)),"Blanco",IF(AND(ISBLANK(A2040),NOT(ISBLANK(B2040))),"Titulo",IF(AND(NOT(ISBLANK(A2040)),NOT(ISBLANK(B2040)),ISBLANK(E2040),IFERROR(FIND("FF--",A2040)&gt;1,FALSE)),"F.Comercializacion",IF(AND(NOT(ISBLANK(A2040)),NOT(ISBLANK(B2040)),NOT(ISBLANK(E2040)),ISERROR(VLOOKUP(A2040,'ListaN68 02-02-2025'!$A$12:$E$13375,5,0))),"Nuevo",IF(AND(NOT(ISBLANK(A2040)),NOT(ISBLANK(B2040)),NOT(ISBLANK(E2040)),AND(E2040-VLOOKUP(A2040,'ListaN68 02-02-2025'!$A$12:$E$13375,5,0)&gt;=-2,E2040-VLOOKUP(A2040,'ListaN68 02-02-2025'!$A$12:$E$13375,5,0)&lt;=2)),"Igual",IF(AND(NOT(ISBLANK(A2040)),NOT(ISBLANK(B2040)),NOT(ISBLANK(E2040)),E2040-VLOOKUP(A2040,'ListaN68 02-02-2025'!$A$12:$E$13375,5,0)&gt;2),"Aumento",IF(AND(NOT(ISBLANK(A2040)),NOT(ISBLANK(B2040)),NOT(ISBLANK(E2040)),E2040-VLOOKUP(A2040,'ListaN68 02-02-2025'!$A$12:$E$13375,5,0)&lt;2),"Bajo","Error en codigo")))))))</f>
        <v>Bajo</v>
      </c>
    </row>
    <row r="2041" spans="1:32" x14ac:dyDescent="0.2">
      <c r="A2041" s="1" t="s">
        <v>3971</v>
      </c>
      <c r="B2041" t="s">
        <v>3972</v>
      </c>
      <c r="C2041" t="s">
        <v>4964</v>
      </c>
      <c r="D2041">
        <v>10.5</v>
      </c>
      <c r="E2041" s="46">
        <v>28110.600000000002</v>
      </c>
      <c r="F2041" s="44">
        <v>-6.8259385665527805E-3</v>
      </c>
      <c r="G2041" s="46"/>
      <c r="AF2041" t="str">
        <f>IF(AND(ISBLANK(A2041),ISBLANK(B2041),ISBLANK(E2041)),"Blanco",IF(AND(ISBLANK(A2041),NOT(ISBLANK(B2041))),"Titulo",IF(AND(NOT(ISBLANK(A2041)),NOT(ISBLANK(B2041)),ISBLANK(E2041),IFERROR(FIND("FF--",A2041)&gt;1,FALSE)),"F.Comercializacion",IF(AND(NOT(ISBLANK(A2041)),NOT(ISBLANK(B2041)),NOT(ISBLANK(E2041)),ISERROR(VLOOKUP(A2041,'ListaN68 02-02-2025'!$A$12:$E$13375,5,0))),"Nuevo",IF(AND(NOT(ISBLANK(A2041)),NOT(ISBLANK(B2041)),NOT(ISBLANK(E2041)),AND(E2041-VLOOKUP(A2041,'ListaN68 02-02-2025'!$A$12:$E$13375,5,0)&gt;=-2,E2041-VLOOKUP(A2041,'ListaN68 02-02-2025'!$A$12:$E$13375,5,0)&lt;=2)),"Igual",IF(AND(NOT(ISBLANK(A2041)),NOT(ISBLANK(B2041)),NOT(ISBLANK(E2041)),E2041-VLOOKUP(A2041,'ListaN68 02-02-2025'!$A$12:$E$13375,5,0)&gt;2),"Aumento",IF(AND(NOT(ISBLANK(A2041)),NOT(ISBLANK(B2041)),NOT(ISBLANK(E2041)),E2041-VLOOKUP(A2041,'ListaN68 02-02-2025'!$A$12:$E$13375,5,0)&lt;2),"Bajo","Error en codigo")))))))</f>
        <v>Bajo</v>
      </c>
    </row>
    <row r="2042" spans="1:32" x14ac:dyDescent="0.2">
      <c r="A2042" s="1" t="s">
        <v>3973</v>
      </c>
      <c r="B2042" t="s">
        <v>3974</v>
      </c>
      <c r="C2042" t="s">
        <v>4964</v>
      </c>
      <c r="D2042">
        <v>10.5</v>
      </c>
      <c r="E2042" s="46">
        <v>37614.660000000003</v>
      </c>
      <c r="F2042" s="44">
        <v>-6.8259385665527805E-3</v>
      </c>
      <c r="G2042" s="46"/>
      <c r="AF2042" t="str">
        <f>IF(AND(ISBLANK(A2042),ISBLANK(B2042),ISBLANK(E2042)),"Blanco",IF(AND(ISBLANK(A2042),NOT(ISBLANK(B2042))),"Titulo",IF(AND(NOT(ISBLANK(A2042)),NOT(ISBLANK(B2042)),ISBLANK(E2042),IFERROR(FIND("FF--",A2042)&gt;1,FALSE)),"F.Comercializacion",IF(AND(NOT(ISBLANK(A2042)),NOT(ISBLANK(B2042)),NOT(ISBLANK(E2042)),ISERROR(VLOOKUP(A2042,'ListaN68 02-02-2025'!$A$12:$E$13375,5,0))),"Nuevo",IF(AND(NOT(ISBLANK(A2042)),NOT(ISBLANK(B2042)),NOT(ISBLANK(E2042)),AND(E2042-VLOOKUP(A2042,'ListaN68 02-02-2025'!$A$12:$E$13375,5,0)&gt;=-2,E2042-VLOOKUP(A2042,'ListaN68 02-02-2025'!$A$12:$E$13375,5,0)&lt;=2)),"Igual",IF(AND(NOT(ISBLANK(A2042)),NOT(ISBLANK(B2042)),NOT(ISBLANK(E2042)),E2042-VLOOKUP(A2042,'ListaN68 02-02-2025'!$A$12:$E$13375,5,0)&gt;2),"Aumento",IF(AND(NOT(ISBLANK(A2042)),NOT(ISBLANK(B2042)),NOT(ISBLANK(E2042)),E2042-VLOOKUP(A2042,'ListaN68 02-02-2025'!$A$12:$E$13375,5,0)&lt;2),"Bajo","Error en codigo")))))))</f>
        <v>Bajo</v>
      </c>
    </row>
    <row r="2043" spans="1:32" x14ac:dyDescent="0.2">
      <c r="A2043" s="1" t="s">
        <v>5521</v>
      </c>
      <c r="B2043" t="s">
        <v>4894</v>
      </c>
      <c r="C2043" t="s">
        <v>4994</v>
      </c>
      <c r="D2043">
        <v>10.5</v>
      </c>
      <c r="E2043" s="46">
        <v>1996.9875000000002</v>
      </c>
      <c r="F2043" s="44">
        <v>-6.8259385665528916E-3</v>
      </c>
      <c r="G2043" s="46"/>
      <c r="AF2043" t="str">
        <f>IF(AND(ISBLANK(A2043),ISBLANK(B2043),ISBLANK(E2043)),"Blanco",IF(AND(ISBLANK(A2043),NOT(ISBLANK(B2043))),"Titulo",IF(AND(NOT(ISBLANK(A2043)),NOT(ISBLANK(B2043)),ISBLANK(E2043),IFERROR(FIND("FF--",A2043)&gt;1,FALSE)),"F.Comercializacion",IF(AND(NOT(ISBLANK(A2043)),NOT(ISBLANK(B2043)),NOT(ISBLANK(E2043)),ISERROR(VLOOKUP(A2043,'ListaN68 02-02-2025'!$A$12:$E$13375,5,0))),"Nuevo",IF(AND(NOT(ISBLANK(A2043)),NOT(ISBLANK(B2043)),NOT(ISBLANK(E2043)),AND(E2043-VLOOKUP(A2043,'ListaN68 02-02-2025'!$A$12:$E$13375,5,0)&gt;=-2,E2043-VLOOKUP(A2043,'ListaN68 02-02-2025'!$A$12:$E$13375,5,0)&lt;=2)),"Igual",IF(AND(NOT(ISBLANK(A2043)),NOT(ISBLANK(B2043)),NOT(ISBLANK(E2043)),E2043-VLOOKUP(A2043,'ListaN68 02-02-2025'!$A$12:$E$13375,5,0)&gt;2),"Aumento",IF(AND(NOT(ISBLANK(A2043)),NOT(ISBLANK(B2043)),NOT(ISBLANK(E2043)),E2043-VLOOKUP(A2043,'ListaN68 02-02-2025'!$A$12:$E$13375,5,0)&lt;2),"Bajo","Error en codigo")))))))</f>
        <v>Bajo</v>
      </c>
    </row>
    <row r="2044" spans="1:32" x14ac:dyDescent="0.2">
      <c r="C2044"/>
      <c r="E2044" s="46"/>
      <c r="F2044" s="44"/>
      <c r="G2044" s="46"/>
      <c r="AF2044" t="str">
        <f>IF(AND(ISBLANK(A2044),ISBLANK(B2044),ISBLANK(E2044)),"Blanco",IF(AND(ISBLANK(A2044),NOT(ISBLANK(B2044))),"Titulo",IF(AND(NOT(ISBLANK(A2044)),NOT(ISBLANK(B2044)),ISBLANK(E2044),IFERROR(FIND("FF--",A2044)&gt;1,FALSE)),"F.Comercializacion",IF(AND(NOT(ISBLANK(A2044)),NOT(ISBLANK(B2044)),NOT(ISBLANK(E2044)),ISERROR(VLOOKUP(A2044,'ListaN68 02-02-2025'!$A$12:$E$13375,5,0))),"Nuevo",IF(AND(NOT(ISBLANK(A2044)),NOT(ISBLANK(B2044)),NOT(ISBLANK(E2044)),AND(E2044-VLOOKUP(A2044,'ListaN68 02-02-2025'!$A$12:$E$13375,5,0)&gt;=-2,E2044-VLOOKUP(A2044,'ListaN68 02-02-2025'!$A$12:$E$13375,5,0)&lt;=2)),"Igual",IF(AND(NOT(ISBLANK(A2044)),NOT(ISBLANK(B2044)),NOT(ISBLANK(E2044)),E2044-VLOOKUP(A2044,'ListaN68 02-02-2025'!$A$12:$E$13375,5,0)&gt;2),"Aumento",IF(AND(NOT(ISBLANK(A2044)),NOT(ISBLANK(B2044)),NOT(ISBLANK(E2044)),E2044-VLOOKUP(A2044,'ListaN68 02-02-2025'!$A$12:$E$13375,5,0)&lt;2),"Bajo","Error en codigo")))))))</f>
        <v>Blanco</v>
      </c>
    </row>
    <row r="2045" spans="1:32" x14ac:dyDescent="0.2">
      <c r="B2045" t="s">
        <v>2825</v>
      </c>
      <c r="C2045"/>
      <c r="E2045" s="46"/>
      <c r="F2045" s="44"/>
      <c r="G2045" s="46"/>
      <c r="AF2045" t="str">
        <f>IF(AND(ISBLANK(A2045),ISBLANK(B2045),ISBLANK(E2045)),"Blanco",IF(AND(ISBLANK(A2045),NOT(ISBLANK(B2045))),"Titulo",IF(AND(NOT(ISBLANK(A2045)),NOT(ISBLANK(B2045)),ISBLANK(E2045),IFERROR(FIND("FF--",A2045)&gt;1,FALSE)),"F.Comercializacion",IF(AND(NOT(ISBLANK(A2045)),NOT(ISBLANK(B2045)),NOT(ISBLANK(E2045)),ISERROR(VLOOKUP(A2045,'ListaN68 02-02-2025'!$A$12:$E$13375,5,0))),"Nuevo",IF(AND(NOT(ISBLANK(A2045)),NOT(ISBLANK(B2045)),NOT(ISBLANK(E2045)),AND(E2045-VLOOKUP(A2045,'ListaN68 02-02-2025'!$A$12:$E$13375,5,0)&gt;=-2,E2045-VLOOKUP(A2045,'ListaN68 02-02-2025'!$A$12:$E$13375,5,0)&lt;=2)),"Igual",IF(AND(NOT(ISBLANK(A2045)),NOT(ISBLANK(B2045)),NOT(ISBLANK(E2045)),E2045-VLOOKUP(A2045,'ListaN68 02-02-2025'!$A$12:$E$13375,5,0)&gt;2),"Aumento",IF(AND(NOT(ISBLANK(A2045)),NOT(ISBLANK(B2045)),NOT(ISBLANK(E2045)),E2045-VLOOKUP(A2045,'ListaN68 02-02-2025'!$A$12:$E$13375,5,0)&lt;2),"Bajo","Error en codigo")))))))</f>
        <v>Titulo</v>
      </c>
    </row>
    <row r="2046" spans="1:32" x14ac:dyDescent="0.2">
      <c r="C2046"/>
      <c r="E2046" s="46"/>
      <c r="F2046" s="44"/>
      <c r="G2046" s="46"/>
      <c r="AF2046" t="str">
        <f>IF(AND(ISBLANK(A2046),ISBLANK(B2046),ISBLANK(E2046)),"Blanco",IF(AND(ISBLANK(A2046),NOT(ISBLANK(B2046))),"Titulo",IF(AND(NOT(ISBLANK(A2046)),NOT(ISBLANK(B2046)),ISBLANK(E2046),IFERROR(FIND("FF--",A2046)&gt;1,FALSE)),"F.Comercializacion",IF(AND(NOT(ISBLANK(A2046)),NOT(ISBLANK(B2046)),NOT(ISBLANK(E2046)),ISERROR(VLOOKUP(A2046,'ListaN68 02-02-2025'!$A$12:$E$13375,5,0))),"Nuevo",IF(AND(NOT(ISBLANK(A2046)),NOT(ISBLANK(B2046)),NOT(ISBLANK(E2046)),AND(E2046-VLOOKUP(A2046,'ListaN68 02-02-2025'!$A$12:$E$13375,5,0)&gt;=-2,E2046-VLOOKUP(A2046,'ListaN68 02-02-2025'!$A$12:$E$13375,5,0)&lt;=2)),"Igual",IF(AND(NOT(ISBLANK(A2046)),NOT(ISBLANK(B2046)),NOT(ISBLANK(E2046)),E2046-VLOOKUP(A2046,'ListaN68 02-02-2025'!$A$12:$E$13375,5,0)&gt;2),"Aumento",IF(AND(NOT(ISBLANK(A2046)),NOT(ISBLANK(B2046)),NOT(ISBLANK(E2046)),E2046-VLOOKUP(A2046,'ListaN68 02-02-2025'!$A$12:$E$13375,5,0)&lt;2),"Bajo","Error en codigo")))))))</f>
        <v>Blanco</v>
      </c>
    </row>
    <row r="2047" spans="1:32" x14ac:dyDescent="0.2">
      <c r="A2047" s="1" t="s">
        <v>2048</v>
      </c>
      <c r="B2047" t="s">
        <v>2813</v>
      </c>
      <c r="C2047" t="s">
        <v>4947</v>
      </c>
      <c r="D2047">
        <v>10.5</v>
      </c>
      <c r="E2047" s="46">
        <v>88965.538499999995</v>
      </c>
      <c r="F2047" s="44">
        <v>-6.8259385665528916E-3</v>
      </c>
      <c r="G2047" s="46"/>
      <c r="AF2047" t="str">
        <f>IF(AND(ISBLANK(A2047),ISBLANK(B2047),ISBLANK(E2047)),"Blanco",IF(AND(ISBLANK(A2047),NOT(ISBLANK(B2047))),"Titulo",IF(AND(NOT(ISBLANK(A2047)),NOT(ISBLANK(B2047)),ISBLANK(E2047),IFERROR(FIND("FF--",A2047)&gt;1,FALSE)),"F.Comercializacion",IF(AND(NOT(ISBLANK(A2047)),NOT(ISBLANK(B2047)),NOT(ISBLANK(E2047)),ISERROR(VLOOKUP(A2047,'ListaN68 02-02-2025'!$A$12:$E$13375,5,0))),"Nuevo",IF(AND(NOT(ISBLANK(A2047)),NOT(ISBLANK(B2047)),NOT(ISBLANK(E2047)),AND(E2047-VLOOKUP(A2047,'ListaN68 02-02-2025'!$A$12:$E$13375,5,0)&gt;=-2,E2047-VLOOKUP(A2047,'ListaN68 02-02-2025'!$A$12:$E$13375,5,0)&lt;=2)),"Igual",IF(AND(NOT(ISBLANK(A2047)),NOT(ISBLANK(B2047)),NOT(ISBLANK(E2047)),E2047-VLOOKUP(A2047,'ListaN68 02-02-2025'!$A$12:$E$13375,5,0)&gt;2),"Aumento",IF(AND(NOT(ISBLANK(A2047)),NOT(ISBLANK(B2047)),NOT(ISBLANK(E2047)),E2047-VLOOKUP(A2047,'ListaN68 02-02-2025'!$A$12:$E$13375,5,0)&lt;2),"Bajo","Error en codigo")))))))</f>
        <v>Bajo</v>
      </c>
    </row>
    <row r="2048" spans="1:32" x14ac:dyDescent="0.2">
      <c r="A2048" s="1" t="s">
        <v>2049</v>
      </c>
      <c r="B2048" t="s">
        <v>2814</v>
      </c>
      <c r="C2048" t="s">
        <v>4947</v>
      </c>
      <c r="D2048">
        <v>10.5</v>
      </c>
      <c r="E2048" s="46">
        <v>123166.1865</v>
      </c>
      <c r="F2048" s="44">
        <v>-6.8259385665530026E-3</v>
      </c>
      <c r="G2048" s="46"/>
      <c r="AF2048" t="str">
        <f>IF(AND(ISBLANK(A2048),ISBLANK(B2048),ISBLANK(E2048)),"Blanco",IF(AND(ISBLANK(A2048),NOT(ISBLANK(B2048))),"Titulo",IF(AND(NOT(ISBLANK(A2048)),NOT(ISBLANK(B2048)),ISBLANK(E2048),IFERROR(FIND("FF--",A2048)&gt;1,FALSE)),"F.Comercializacion",IF(AND(NOT(ISBLANK(A2048)),NOT(ISBLANK(B2048)),NOT(ISBLANK(E2048)),ISERROR(VLOOKUP(A2048,'ListaN68 02-02-2025'!$A$12:$E$13375,5,0))),"Nuevo",IF(AND(NOT(ISBLANK(A2048)),NOT(ISBLANK(B2048)),NOT(ISBLANK(E2048)),AND(E2048-VLOOKUP(A2048,'ListaN68 02-02-2025'!$A$12:$E$13375,5,0)&gt;=-2,E2048-VLOOKUP(A2048,'ListaN68 02-02-2025'!$A$12:$E$13375,5,0)&lt;=2)),"Igual",IF(AND(NOT(ISBLANK(A2048)),NOT(ISBLANK(B2048)),NOT(ISBLANK(E2048)),E2048-VLOOKUP(A2048,'ListaN68 02-02-2025'!$A$12:$E$13375,5,0)&gt;2),"Aumento",IF(AND(NOT(ISBLANK(A2048)),NOT(ISBLANK(B2048)),NOT(ISBLANK(E2048)),E2048-VLOOKUP(A2048,'ListaN68 02-02-2025'!$A$12:$E$13375,5,0)&lt;2),"Bajo","Error en codigo")))))))</f>
        <v>Bajo</v>
      </c>
    </row>
    <row r="2049" spans="1:32" x14ac:dyDescent="0.2">
      <c r="C2049"/>
      <c r="E2049" s="46"/>
      <c r="F2049" s="44"/>
      <c r="G2049" s="46"/>
      <c r="AF2049" t="str">
        <f>IF(AND(ISBLANK(A2049),ISBLANK(B2049),ISBLANK(E2049)),"Blanco",IF(AND(ISBLANK(A2049),NOT(ISBLANK(B2049))),"Titulo",IF(AND(NOT(ISBLANK(A2049)),NOT(ISBLANK(B2049)),ISBLANK(E2049),IFERROR(FIND("FF--",A2049)&gt;1,FALSE)),"F.Comercializacion",IF(AND(NOT(ISBLANK(A2049)),NOT(ISBLANK(B2049)),NOT(ISBLANK(E2049)),ISERROR(VLOOKUP(A2049,'ListaN68 02-02-2025'!$A$12:$E$13375,5,0))),"Nuevo",IF(AND(NOT(ISBLANK(A2049)),NOT(ISBLANK(B2049)),NOT(ISBLANK(E2049)),AND(E2049-VLOOKUP(A2049,'ListaN68 02-02-2025'!$A$12:$E$13375,5,0)&gt;=-2,E2049-VLOOKUP(A2049,'ListaN68 02-02-2025'!$A$12:$E$13375,5,0)&lt;=2)),"Igual",IF(AND(NOT(ISBLANK(A2049)),NOT(ISBLANK(B2049)),NOT(ISBLANK(E2049)),E2049-VLOOKUP(A2049,'ListaN68 02-02-2025'!$A$12:$E$13375,5,0)&gt;2),"Aumento",IF(AND(NOT(ISBLANK(A2049)),NOT(ISBLANK(B2049)),NOT(ISBLANK(E2049)),E2049-VLOOKUP(A2049,'ListaN68 02-02-2025'!$A$12:$E$13375,5,0)&lt;2),"Bajo","Error en codigo")))))))</f>
        <v>Blanco</v>
      </c>
    </row>
    <row r="2050" spans="1:32" x14ac:dyDescent="0.2">
      <c r="B2050" t="s">
        <v>2826</v>
      </c>
      <c r="C2050"/>
      <c r="E2050" s="46"/>
      <c r="F2050" s="44"/>
      <c r="G2050" s="46"/>
      <c r="AF2050" t="str">
        <f>IF(AND(ISBLANK(A2050),ISBLANK(B2050),ISBLANK(E2050)),"Blanco",IF(AND(ISBLANK(A2050),NOT(ISBLANK(B2050))),"Titulo",IF(AND(NOT(ISBLANK(A2050)),NOT(ISBLANK(B2050)),ISBLANK(E2050),IFERROR(FIND("FF--",A2050)&gt;1,FALSE)),"F.Comercializacion",IF(AND(NOT(ISBLANK(A2050)),NOT(ISBLANK(B2050)),NOT(ISBLANK(E2050)),ISERROR(VLOOKUP(A2050,'ListaN68 02-02-2025'!$A$12:$E$13375,5,0))),"Nuevo",IF(AND(NOT(ISBLANK(A2050)),NOT(ISBLANK(B2050)),NOT(ISBLANK(E2050)),AND(E2050-VLOOKUP(A2050,'ListaN68 02-02-2025'!$A$12:$E$13375,5,0)&gt;=-2,E2050-VLOOKUP(A2050,'ListaN68 02-02-2025'!$A$12:$E$13375,5,0)&lt;=2)),"Igual",IF(AND(NOT(ISBLANK(A2050)),NOT(ISBLANK(B2050)),NOT(ISBLANK(E2050)),E2050-VLOOKUP(A2050,'ListaN68 02-02-2025'!$A$12:$E$13375,5,0)&gt;2),"Aumento",IF(AND(NOT(ISBLANK(A2050)),NOT(ISBLANK(B2050)),NOT(ISBLANK(E2050)),E2050-VLOOKUP(A2050,'ListaN68 02-02-2025'!$A$12:$E$13375,5,0)&lt;2),"Bajo","Error en codigo")))))))</f>
        <v>Titulo</v>
      </c>
    </row>
    <row r="2051" spans="1:32" x14ac:dyDescent="0.2">
      <c r="C2051"/>
      <c r="E2051" s="46"/>
      <c r="F2051" s="44"/>
      <c r="G2051" s="46"/>
      <c r="AF2051" t="str">
        <f>IF(AND(ISBLANK(A2051),ISBLANK(B2051),ISBLANK(E2051)),"Blanco",IF(AND(ISBLANK(A2051),NOT(ISBLANK(B2051))),"Titulo",IF(AND(NOT(ISBLANK(A2051)),NOT(ISBLANK(B2051)),ISBLANK(E2051),IFERROR(FIND("FF--",A2051)&gt;1,FALSE)),"F.Comercializacion",IF(AND(NOT(ISBLANK(A2051)),NOT(ISBLANK(B2051)),NOT(ISBLANK(E2051)),ISERROR(VLOOKUP(A2051,'ListaN68 02-02-2025'!$A$12:$E$13375,5,0))),"Nuevo",IF(AND(NOT(ISBLANK(A2051)),NOT(ISBLANK(B2051)),NOT(ISBLANK(E2051)),AND(E2051-VLOOKUP(A2051,'ListaN68 02-02-2025'!$A$12:$E$13375,5,0)&gt;=-2,E2051-VLOOKUP(A2051,'ListaN68 02-02-2025'!$A$12:$E$13375,5,0)&lt;=2)),"Igual",IF(AND(NOT(ISBLANK(A2051)),NOT(ISBLANK(B2051)),NOT(ISBLANK(E2051)),E2051-VLOOKUP(A2051,'ListaN68 02-02-2025'!$A$12:$E$13375,5,0)&gt;2),"Aumento",IF(AND(NOT(ISBLANK(A2051)),NOT(ISBLANK(B2051)),NOT(ISBLANK(E2051)),E2051-VLOOKUP(A2051,'ListaN68 02-02-2025'!$A$12:$E$13375,5,0)&lt;2),"Bajo","Error en codigo")))))))</f>
        <v>Blanco</v>
      </c>
    </row>
    <row r="2052" spans="1:32" x14ac:dyDescent="0.2">
      <c r="A2052" s="1">
        <v>911633</v>
      </c>
      <c r="B2052" t="s">
        <v>2816</v>
      </c>
      <c r="C2052" t="s">
        <v>4987</v>
      </c>
      <c r="D2052">
        <v>10.5</v>
      </c>
      <c r="E2052" s="46">
        <v>4026.8579999999997</v>
      </c>
      <c r="F2052" s="44">
        <v>-3.6453699154061825E-2</v>
      </c>
      <c r="G2052" s="46"/>
      <c r="AF2052" t="str">
        <f>IF(AND(ISBLANK(A2052),ISBLANK(B2052),ISBLANK(E2052)),"Blanco",IF(AND(ISBLANK(A2052),NOT(ISBLANK(B2052))),"Titulo",IF(AND(NOT(ISBLANK(A2052)),NOT(ISBLANK(B2052)),ISBLANK(E2052),IFERROR(FIND("FF--",A2052)&gt;1,FALSE)),"F.Comercializacion",IF(AND(NOT(ISBLANK(A2052)),NOT(ISBLANK(B2052)),NOT(ISBLANK(E2052)),ISERROR(VLOOKUP(A2052,'ListaN68 02-02-2025'!$A$12:$E$13375,5,0))),"Nuevo",IF(AND(NOT(ISBLANK(A2052)),NOT(ISBLANK(B2052)),NOT(ISBLANK(E2052)),AND(E2052-VLOOKUP(A2052,'ListaN68 02-02-2025'!$A$12:$E$13375,5,0)&gt;=-2,E2052-VLOOKUP(A2052,'ListaN68 02-02-2025'!$A$12:$E$13375,5,0)&lt;=2)),"Igual",IF(AND(NOT(ISBLANK(A2052)),NOT(ISBLANK(B2052)),NOT(ISBLANK(E2052)),E2052-VLOOKUP(A2052,'ListaN68 02-02-2025'!$A$12:$E$13375,5,0)&gt;2),"Aumento",IF(AND(NOT(ISBLANK(A2052)),NOT(ISBLANK(B2052)),NOT(ISBLANK(E2052)),E2052-VLOOKUP(A2052,'ListaN68 02-02-2025'!$A$12:$E$13375,5,0)&lt;2),"Bajo","Error en codigo")))))))</f>
        <v>Bajo</v>
      </c>
    </row>
    <row r="2053" spans="1:32" x14ac:dyDescent="0.2">
      <c r="A2053" s="1">
        <v>911635</v>
      </c>
      <c r="B2053" t="s">
        <v>2817</v>
      </c>
      <c r="C2053" t="s">
        <v>4987</v>
      </c>
      <c r="D2053">
        <v>10.5</v>
      </c>
      <c r="E2053" s="46">
        <v>5717.277</v>
      </c>
      <c r="F2053" s="44">
        <v>-3.6305275336678378E-2</v>
      </c>
      <c r="G2053" s="46"/>
      <c r="AF2053" t="str">
        <f>IF(AND(ISBLANK(A2053),ISBLANK(B2053),ISBLANK(E2053)),"Blanco",IF(AND(ISBLANK(A2053),NOT(ISBLANK(B2053))),"Titulo",IF(AND(NOT(ISBLANK(A2053)),NOT(ISBLANK(B2053)),ISBLANK(E2053),IFERROR(FIND("FF--",A2053)&gt;1,FALSE)),"F.Comercializacion",IF(AND(NOT(ISBLANK(A2053)),NOT(ISBLANK(B2053)),NOT(ISBLANK(E2053)),ISERROR(VLOOKUP(A2053,'ListaN68 02-02-2025'!$A$12:$E$13375,5,0))),"Nuevo",IF(AND(NOT(ISBLANK(A2053)),NOT(ISBLANK(B2053)),NOT(ISBLANK(E2053)),AND(E2053-VLOOKUP(A2053,'ListaN68 02-02-2025'!$A$12:$E$13375,5,0)&gt;=-2,E2053-VLOOKUP(A2053,'ListaN68 02-02-2025'!$A$12:$E$13375,5,0)&lt;=2)),"Igual",IF(AND(NOT(ISBLANK(A2053)),NOT(ISBLANK(B2053)),NOT(ISBLANK(E2053)),E2053-VLOOKUP(A2053,'ListaN68 02-02-2025'!$A$12:$E$13375,5,0)&gt;2),"Aumento",IF(AND(NOT(ISBLANK(A2053)),NOT(ISBLANK(B2053)),NOT(ISBLANK(E2053)),E2053-VLOOKUP(A2053,'ListaN68 02-02-2025'!$A$12:$E$13375,5,0)&lt;2),"Bajo","Error en codigo")))))))</f>
        <v>Bajo</v>
      </c>
    </row>
    <row r="2054" spans="1:32" x14ac:dyDescent="0.2">
      <c r="A2054" s="1">
        <v>911637</v>
      </c>
      <c r="B2054" t="s">
        <v>2818</v>
      </c>
      <c r="C2054" t="s">
        <v>4987</v>
      </c>
      <c r="D2054">
        <v>10.5</v>
      </c>
      <c r="E2054" s="46">
        <v>8231.3715000000011</v>
      </c>
      <c r="F2054" s="44">
        <v>-3.6742050789055347E-2</v>
      </c>
      <c r="G2054" s="46"/>
      <c r="AF2054" t="str">
        <f>IF(AND(ISBLANK(A2054),ISBLANK(B2054),ISBLANK(E2054)),"Blanco",IF(AND(ISBLANK(A2054),NOT(ISBLANK(B2054))),"Titulo",IF(AND(NOT(ISBLANK(A2054)),NOT(ISBLANK(B2054)),ISBLANK(E2054),IFERROR(FIND("FF--",A2054)&gt;1,FALSE)),"F.Comercializacion",IF(AND(NOT(ISBLANK(A2054)),NOT(ISBLANK(B2054)),NOT(ISBLANK(E2054)),ISERROR(VLOOKUP(A2054,'ListaN68 02-02-2025'!$A$12:$E$13375,5,0))),"Nuevo",IF(AND(NOT(ISBLANK(A2054)),NOT(ISBLANK(B2054)),NOT(ISBLANK(E2054)),AND(E2054-VLOOKUP(A2054,'ListaN68 02-02-2025'!$A$12:$E$13375,5,0)&gt;=-2,E2054-VLOOKUP(A2054,'ListaN68 02-02-2025'!$A$12:$E$13375,5,0)&lt;=2)),"Igual",IF(AND(NOT(ISBLANK(A2054)),NOT(ISBLANK(B2054)),NOT(ISBLANK(E2054)),E2054-VLOOKUP(A2054,'ListaN68 02-02-2025'!$A$12:$E$13375,5,0)&gt;2),"Aumento",IF(AND(NOT(ISBLANK(A2054)),NOT(ISBLANK(B2054)),NOT(ISBLANK(E2054)),E2054-VLOOKUP(A2054,'ListaN68 02-02-2025'!$A$12:$E$13375,5,0)&lt;2),"Bajo","Error en codigo")))))))</f>
        <v>Bajo</v>
      </c>
    </row>
    <row r="2055" spans="1:32" x14ac:dyDescent="0.2">
      <c r="A2055" s="1">
        <v>911631</v>
      </c>
      <c r="B2055" t="s">
        <v>2815</v>
      </c>
      <c r="C2055" t="s">
        <v>4987</v>
      </c>
      <c r="D2055">
        <v>10.5</v>
      </c>
      <c r="E2055" s="46">
        <v>2934.0075000000002</v>
      </c>
      <c r="F2055" s="44">
        <v>-3.6034128378635732E-2</v>
      </c>
      <c r="G2055" s="46"/>
      <c r="AF2055" t="str">
        <f>IF(AND(ISBLANK(A2055),ISBLANK(B2055),ISBLANK(E2055)),"Blanco",IF(AND(ISBLANK(A2055),NOT(ISBLANK(B2055))),"Titulo",IF(AND(NOT(ISBLANK(A2055)),NOT(ISBLANK(B2055)),ISBLANK(E2055),IFERROR(FIND("FF--",A2055)&gt;1,FALSE)),"F.Comercializacion",IF(AND(NOT(ISBLANK(A2055)),NOT(ISBLANK(B2055)),NOT(ISBLANK(E2055)),ISERROR(VLOOKUP(A2055,'ListaN68 02-02-2025'!$A$12:$E$13375,5,0))),"Nuevo",IF(AND(NOT(ISBLANK(A2055)),NOT(ISBLANK(B2055)),NOT(ISBLANK(E2055)),AND(E2055-VLOOKUP(A2055,'ListaN68 02-02-2025'!$A$12:$E$13375,5,0)&gt;=-2,E2055-VLOOKUP(A2055,'ListaN68 02-02-2025'!$A$12:$E$13375,5,0)&lt;=2)),"Igual",IF(AND(NOT(ISBLANK(A2055)),NOT(ISBLANK(B2055)),NOT(ISBLANK(E2055)),E2055-VLOOKUP(A2055,'ListaN68 02-02-2025'!$A$12:$E$13375,5,0)&gt;2),"Aumento",IF(AND(NOT(ISBLANK(A2055)),NOT(ISBLANK(B2055)),NOT(ISBLANK(E2055)),E2055-VLOOKUP(A2055,'ListaN68 02-02-2025'!$A$12:$E$13375,5,0)&lt;2),"Bajo","Error en codigo")))))))</f>
        <v>Bajo</v>
      </c>
    </row>
    <row r="2056" spans="1:32" x14ac:dyDescent="0.2">
      <c r="C2056"/>
      <c r="E2056" s="46"/>
      <c r="F2056" s="44"/>
      <c r="G2056" s="46"/>
      <c r="AF2056" t="str">
        <f>IF(AND(ISBLANK(A2056),ISBLANK(B2056),ISBLANK(E2056)),"Blanco",IF(AND(ISBLANK(A2056),NOT(ISBLANK(B2056))),"Titulo",IF(AND(NOT(ISBLANK(A2056)),NOT(ISBLANK(B2056)),ISBLANK(E2056),IFERROR(FIND("FF--",A2056)&gt;1,FALSE)),"F.Comercializacion",IF(AND(NOT(ISBLANK(A2056)),NOT(ISBLANK(B2056)),NOT(ISBLANK(E2056)),ISERROR(VLOOKUP(A2056,'ListaN68 02-02-2025'!$A$12:$E$13375,5,0))),"Nuevo",IF(AND(NOT(ISBLANK(A2056)),NOT(ISBLANK(B2056)),NOT(ISBLANK(E2056)),AND(E2056-VLOOKUP(A2056,'ListaN68 02-02-2025'!$A$12:$E$13375,5,0)&gt;=-2,E2056-VLOOKUP(A2056,'ListaN68 02-02-2025'!$A$12:$E$13375,5,0)&lt;=2)),"Igual",IF(AND(NOT(ISBLANK(A2056)),NOT(ISBLANK(B2056)),NOT(ISBLANK(E2056)),E2056-VLOOKUP(A2056,'ListaN68 02-02-2025'!$A$12:$E$13375,5,0)&gt;2),"Aumento",IF(AND(NOT(ISBLANK(A2056)),NOT(ISBLANK(B2056)),NOT(ISBLANK(E2056)),E2056-VLOOKUP(A2056,'ListaN68 02-02-2025'!$A$12:$E$13375,5,0)&lt;2),"Bajo","Error en codigo")))))))</f>
        <v>Blanco</v>
      </c>
    </row>
    <row r="2057" spans="1:32" x14ac:dyDescent="0.2">
      <c r="B2057" t="s">
        <v>2545</v>
      </c>
      <c r="C2057"/>
      <c r="E2057" s="46"/>
      <c r="F2057" s="44"/>
      <c r="G2057" s="46"/>
      <c r="AF2057" t="str">
        <f>IF(AND(ISBLANK(A2057),ISBLANK(B2057),ISBLANK(E2057)),"Blanco",IF(AND(ISBLANK(A2057),NOT(ISBLANK(B2057))),"Titulo",IF(AND(NOT(ISBLANK(A2057)),NOT(ISBLANK(B2057)),ISBLANK(E2057),IFERROR(FIND("FF--",A2057)&gt;1,FALSE)),"F.Comercializacion",IF(AND(NOT(ISBLANK(A2057)),NOT(ISBLANK(B2057)),NOT(ISBLANK(E2057)),ISERROR(VLOOKUP(A2057,'ListaN68 02-02-2025'!$A$12:$E$13375,5,0))),"Nuevo",IF(AND(NOT(ISBLANK(A2057)),NOT(ISBLANK(B2057)),NOT(ISBLANK(E2057)),AND(E2057-VLOOKUP(A2057,'ListaN68 02-02-2025'!$A$12:$E$13375,5,0)&gt;=-2,E2057-VLOOKUP(A2057,'ListaN68 02-02-2025'!$A$12:$E$13375,5,0)&lt;=2)),"Igual",IF(AND(NOT(ISBLANK(A2057)),NOT(ISBLANK(B2057)),NOT(ISBLANK(E2057)),E2057-VLOOKUP(A2057,'ListaN68 02-02-2025'!$A$12:$E$13375,5,0)&gt;2),"Aumento",IF(AND(NOT(ISBLANK(A2057)),NOT(ISBLANK(B2057)),NOT(ISBLANK(E2057)),E2057-VLOOKUP(A2057,'ListaN68 02-02-2025'!$A$12:$E$13375,5,0)&lt;2),"Bajo","Error en codigo")))))))</f>
        <v>Titulo</v>
      </c>
    </row>
    <row r="2058" spans="1:32" x14ac:dyDescent="0.2">
      <c r="C2058"/>
      <c r="E2058" s="46"/>
      <c r="F2058" s="44"/>
      <c r="G2058" s="46"/>
      <c r="AF2058" t="str">
        <f>IF(AND(ISBLANK(A2058),ISBLANK(B2058),ISBLANK(E2058)),"Blanco",IF(AND(ISBLANK(A2058),NOT(ISBLANK(B2058))),"Titulo",IF(AND(NOT(ISBLANK(A2058)),NOT(ISBLANK(B2058)),ISBLANK(E2058),IFERROR(FIND("FF--",A2058)&gt;1,FALSE)),"F.Comercializacion",IF(AND(NOT(ISBLANK(A2058)),NOT(ISBLANK(B2058)),NOT(ISBLANK(E2058)),ISERROR(VLOOKUP(A2058,'ListaN68 02-02-2025'!$A$12:$E$13375,5,0))),"Nuevo",IF(AND(NOT(ISBLANK(A2058)),NOT(ISBLANK(B2058)),NOT(ISBLANK(E2058)),AND(E2058-VLOOKUP(A2058,'ListaN68 02-02-2025'!$A$12:$E$13375,5,0)&gt;=-2,E2058-VLOOKUP(A2058,'ListaN68 02-02-2025'!$A$12:$E$13375,5,0)&lt;=2)),"Igual",IF(AND(NOT(ISBLANK(A2058)),NOT(ISBLANK(B2058)),NOT(ISBLANK(E2058)),E2058-VLOOKUP(A2058,'ListaN68 02-02-2025'!$A$12:$E$13375,5,0)&gt;2),"Aumento",IF(AND(NOT(ISBLANK(A2058)),NOT(ISBLANK(B2058)),NOT(ISBLANK(E2058)),E2058-VLOOKUP(A2058,'ListaN68 02-02-2025'!$A$12:$E$13375,5,0)&lt;2),"Bajo","Error en codigo")))))))</f>
        <v>Blanco</v>
      </c>
    </row>
    <row r="2059" spans="1:32" x14ac:dyDescent="0.2">
      <c r="A2059" s="1" t="s">
        <v>2112</v>
      </c>
      <c r="B2059" t="s">
        <v>2113</v>
      </c>
      <c r="C2059" t="s">
        <v>4949</v>
      </c>
      <c r="D2059">
        <v>10.5</v>
      </c>
      <c r="E2059" s="46">
        <v>745.22500000000002</v>
      </c>
      <c r="F2059" s="44"/>
      <c r="G2059" s="46"/>
      <c r="AF2059" t="str">
        <f>IF(AND(ISBLANK(A2059),ISBLANK(B2059),ISBLANK(E2059)),"Blanco",IF(AND(ISBLANK(A2059),NOT(ISBLANK(B2059))),"Titulo",IF(AND(NOT(ISBLANK(A2059)),NOT(ISBLANK(B2059)),ISBLANK(E2059),IFERROR(FIND("FF--",A2059)&gt;1,FALSE)),"F.Comercializacion",IF(AND(NOT(ISBLANK(A2059)),NOT(ISBLANK(B2059)),NOT(ISBLANK(E2059)),ISERROR(VLOOKUP(A2059,'ListaN68 02-02-2025'!$A$12:$E$13375,5,0))),"Nuevo",IF(AND(NOT(ISBLANK(A2059)),NOT(ISBLANK(B2059)),NOT(ISBLANK(E2059)),AND(E2059-VLOOKUP(A2059,'ListaN68 02-02-2025'!$A$12:$E$13375,5,0)&gt;=-2,E2059-VLOOKUP(A2059,'ListaN68 02-02-2025'!$A$12:$E$13375,5,0)&lt;=2)),"Igual",IF(AND(NOT(ISBLANK(A2059)),NOT(ISBLANK(B2059)),NOT(ISBLANK(E2059)),E2059-VLOOKUP(A2059,'ListaN68 02-02-2025'!$A$12:$E$13375,5,0)&gt;2),"Aumento",IF(AND(NOT(ISBLANK(A2059)),NOT(ISBLANK(B2059)),NOT(ISBLANK(E2059)),E2059-VLOOKUP(A2059,'ListaN68 02-02-2025'!$A$12:$E$13375,5,0)&lt;2),"Bajo","Error en codigo")))))))</f>
        <v>Igual</v>
      </c>
    </row>
    <row r="2060" spans="1:32" x14ac:dyDescent="0.2">
      <c r="C2060"/>
      <c r="E2060" s="46"/>
      <c r="F2060" s="44"/>
      <c r="G2060" s="46"/>
      <c r="AF2060" t="str">
        <f>IF(AND(ISBLANK(A2060),ISBLANK(B2060),ISBLANK(E2060)),"Blanco",IF(AND(ISBLANK(A2060),NOT(ISBLANK(B2060))),"Titulo",IF(AND(NOT(ISBLANK(A2060)),NOT(ISBLANK(B2060)),ISBLANK(E2060),IFERROR(FIND("FF--",A2060)&gt;1,FALSE)),"F.Comercializacion",IF(AND(NOT(ISBLANK(A2060)),NOT(ISBLANK(B2060)),NOT(ISBLANK(E2060)),ISERROR(VLOOKUP(A2060,'ListaN68 02-02-2025'!$A$12:$E$13375,5,0))),"Nuevo",IF(AND(NOT(ISBLANK(A2060)),NOT(ISBLANK(B2060)),NOT(ISBLANK(E2060)),AND(E2060-VLOOKUP(A2060,'ListaN68 02-02-2025'!$A$12:$E$13375,5,0)&gt;=-2,E2060-VLOOKUP(A2060,'ListaN68 02-02-2025'!$A$12:$E$13375,5,0)&lt;=2)),"Igual",IF(AND(NOT(ISBLANK(A2060)),NOT(ISBLANK(B2060)),NOT(ISBLANK(E2060)),E2060-VLOOKUP(A2060,'ListaN68 02-02-2025'!$A$12:$E$13375,5,0)&gt;2),"Aumento",IF(AND(NOT(ISBLANK(A2060)),NOT(ISBLANK(B2060)),NOT(ISBLANK(E2060)),E2060-VLOOKUP(A2060,'ListaN68 02-02-2025'!$A$12:$E$13375,5,0)&lt;2),"Bajo","Error en codigo")))))))</f>
        <v>Blanco</v>
      </c>
    </row>
    <row r="2061" spans="1:32" x14ac:dyDescent="0.2">
      <c r="B2061" t="s">
        <v>2546</v>
      </c>
      <c r="C2061"/>
      <c r="E2061" s="46"/>
      <c r="F2061" s="44"/>
      <c r="G2061" s="46"/>
      <c r="AF2061" t="str">
        <f>IF(AND(ISBLANK(A2061),ISBLANK(B2061),ISBLANK(E2061)),"Blanco",IF(AND(ISBLANK(A2061),NOT(ISBLANK(B2061))),"Titulo",IF(AND(NOT(ISBLANK(A2061)),NOT(ISBLANK(B2061)),ISBLANK(E2061),IFERROR(FIND("FF--",A2061)&gt;1,FALSE)),"F.Comercializacion",IF(AND(NOT(ISBLANK(A2061)),NOT(ISBLANK(B2061)),NOT(ISBLANK(E2061)),ISERROR(VLOOKUP(A2061,'ListaN68 02-02-2025'!$A$12:$E$13375,5,0))),"Nuevo",IF(AND(NOT(ISBLANK(A2061)),NOT(ISBLANK(B2061)),NOT(ISBLANK(E2061)),AND(E2061-VLOOKUP(A2061,'ListaN68 02-02-2025'!$A$12:$E$13375,5,0)&gt;=-2,E2061-VLOOKUP(A2061,'ListaN68 02-02-2025'!$A$12:$E$13375,5,0)&lt;=2)),"Igual",IF(AND(NOT(ISBLANK(A2061)),NOT(ISBLANK(B2061)),NOT(ISBLANK(E2061)),E2061-VLOOKUP(A2061,'ListaN68 02-02-2025'!$A$12:$E$13375,5,0)&gt;2),"Aumento",IF(AND(NOT(ISBLANK(A2061)),NOT(ISBLANK(B2061)),NOT(ISBLANK(E2061)),E2061-VLOOKUP(A2061,'ListaN68 02-02-2025'!$A$12:$E$13375,5,0)&lt;2),"Bajo","Error en codigo")))))))</f>
        <v>Titulo</v>
      </c>
    </row>
    <row r="2062" spans="1:32" x14ac:dyDescent="0.2">
      <c r="C2062"/>
      <c r="E2062" s="46"/>
      <c r="F2062" s="44"/>
      <c r="G2062" s="46"/>
      <c r="AF2062" t="str">
        <f>IF(AND(ISBLANK(A2062),ISBLANK(B2062),ISBLANK(E2062)),"Blanco",IF(AND(ISBLANK(A2062),NOT(ISBLANK(B2062))),"Titulo",IF(AND(NOT(ISBLANK(A2062)),NOT(ISBLANK(B2062)),ISBLANK(E2062),IFERROR(FIND("FF--",A2062)&gt;1,FALSE)),"F.Comercializacion",IF(AND(NOT(ISBLANK(A2062)),NOT(ISBLANK(B2062)),NOT(ISBLANK(E2062)),ISERROR(VLOOKUP(A2062,'ListaN68 02-02-2025'!$A$12:$E$13375,5,0))),"Nuevo",IF(AND(NOT(ISBLANK(A2062)),NOT(ISBLANK(B2062)),NOT(ISBLANK(E2062)),AND(E2062-VLOOKUP(A2062,'ListaN68 02-02-2025'!$A$12:$E$13375,5,0)&gt;=-2,E2062-VLOOKUP(A2062,'ListaN68 02-02-2025'!$A$12:$E$13375,5,0)&lt;=2)),"Igual",IF(AND(NOT(ISBLANK(A2062)),NOT(ISBLANK(B2062)),NOT(ISBLANK(E2062)),E2062-VLOOKUP(A2062,'ListaN68 02-02-2025'!$A$12:$E$13375,5,0)&gt;2),"Aumento",IF(AND(NOT(ISBLANK(A2062)),NOT(ISBLANK(B2062)),NOT(ISBLANK(E2062)),E2062-VLOOKUP(A2062,'ListaN68 02-02-2025'!$A$12:$E$13375,5,0)&lt;2),"Bajo","Error en codigo")))))))</f>
        <v>Blanco</v>
      </c>
    </row>
    <row r="2063" spans="1:32" x14ac:dyDescent="0.2">
      <c r="A2063" s="1">
        <v>811260</v>
      </c>
      <c r="B2063" t="s">
        <v>4030</v>
      </c>
      <c r="C2063" t="s">
        <v>4948</v>
      </c>
      <c r="D2063">
        <v>10.5</v>
      </c>
      <c r="E2063" s="46">
        <v>2380.8164999999999</v>
      </c>
      <c r="F2063" s="44">
        <v>-6.7652385261280923E-3</v>
      </c>
      <c r="G2063" s="46"/>
      <c r="AF2063" t="str">
        <f>IF(AND(ISBLANK(A2063),ISBLANK(B2063),ISBLANK(E2063)),"Blanco",IF(AND(ISBLANK(A2063),NOT(ISBLANK(B2063))),"Titulo",IF(AND(NOT(ISBLANK(A2063)),NOT(ISBLANK(B2063)),ISBLANK(E2063),IFERROR(FIND("FF--",A2063)&gt;1,FALSE)),"F.Comercializacion",IF(AND(NOT(ISBLANK(A2063)),NOT(ISBLANK(B2063)),NOT(ISBLANK(E2063)),ISERROR(VLOOKUP(A2063,'ListaN68 02-02-2025'!$A$12:$E$13375,5,0))),"Nuevo",IF(AND(NOT(ISBLANK(A2063)),NOT(ISBLANK(B2063)),NOT(ISBLANK(E2063)),AND(E2063-VLOOKUP(A2063,'ListaN68 02-02-2025'!$A$12:$E$13375,5,0)&gt;=-2,E2063-VLOOKUP(A2063,'ListaN68 02-02-2025'!$A$12:$E$13375,5,0)&lt;=2)),"Igual",IF(AND(NOT(ISBLANK(A2063)),NOT(ISBLANK(B2063)),NOT(ISBLANK(E2063)),E2063-VLOOKUP(A2063,'ListaN68 02-02-2025'!$A$12:$E$13375,5,0)&gt;2),"Aumento",IF(AND(NOT(ISBLANK(A2063)),NOT(ISBLANK(B2063)),NOT(ISBLANK(E2063)),E2063-VLOOKUP(A2063,'ListaN68 02-02-2025'!$A$12:$E$13375,5,0)&lt;2),"Bajo","Error en codigo")))))))</f>
        <v>Bajo</v>
      </c>
    </row>
    <row r="2064" spans="1:32" x14ac:dyDescent="0.2">
      <c r="A2064" s="1" t="s">
        <v>2110</v>
      </c>
      <c r="B2064" t="s">
        <v>2111</v>
      </c>
      <c r="C2064" t="s">
        <v>4949</v>
      </c>
      <c r="D2064">
        <v>10.5</v>
      </c>
      <c r="E2064" s="46">
        <v>745.22500000000002</v>
      </c>
      <c r="F2064" s="44"/>
      <c r="G2064" s="46"/>
      <c r="AF2064" t="str">
        <f>IF(AND(ISBLANK(A2064),ISBLANK(B2064),ISBLANK(E2064)),"Blanco",IF(AND(ISBLANK(A2064),NOT(ISBLANK(B2064))),"Titulo",IF(AND(NOT(ISBLANK(A2064)),NOT(ISBLANK(B2064)),ISBLANK(E2064),IFERROR(FIND("FF--",A2064)&gt;1,FALSE)),"F.Comercializacion",IF(AND(NOT(ISBLANK(A2064)),NOT(ISBLANK(B2064)),NOT(ISBLANK(E2064)),ISERROR(VLOOKUP(A2064,'ListaN68 02-02-2025'!$A$12:$E$13375,5,0))),"Nuevo",IF(AND(NOT(ISBLANK(A2064)),NOT(ISBLANK(B2064)),NOT(ISBLANK(E2064)),AND(E2064-VLOOKUP(A2064,'ListaN68 02-02-2025'!$A$12:$E$13375,5,0)&gt;=-2,E2064-VLOOKUP(A2064,'ListaN68 02-02-2025'!$A$12:$E$13375,5,0)&lt;=2)),"Igual",IF(AND(NOT(ISBLANK(A2064)),NOT(ISBLANK(B2064)),NOT(ISBLANK(E2064)),E2064-VLOOKUP(A2064,'ListaN68 02-02-2025'!$A$12:$E$13375,5,0)&gt;2),"Aumento",IF(AND(NOT(ISBLANK(A2064)),NOT(ISBLANK(B2064)),NOT(ISBLANK(E2064)),E2064-VLOOKUP(A2064,'ListaN68 02-02-2025'!$A$12:$E$13375,5,0)&lt;2),"Bajo","Error en codigo")))))))</f>
        <v>Igual</v>
      </c>
    </row>
    <row r="2065" spans="1:32" x14ac:dyDescent="0.2">
      <c r="C2065"/>
      <c r="E2065" s="46"/>
      <c r="F2065" s="44"/>
      <c r="G2065" s="46"/>
      <c r="AF2065" t="str">
        <f>IF(AND(ISBLANK(A2065),ISBLANK(B2065),ISBLANK(E2065)),"Blanco",IF(AND(ISBLANK(A2065),NOT(ISBLANK(B2065))),"Titulo",IF(AND(NOT(ISBLANK(A2065)),NOT(ISBLANK(B2065)),ISBLANK(E2065),IFERROR(FIND("FF--",A2065)&gt;1,FALSE)),"F.Comercializacion",IF(AND(NOT(ISBLANK(A2065)),NOT(ISBLANK(B2065)),NOT(ISBLANK(E2065)),ISERROR(VLOOKUP(A2065,'ListaN68 02-02-2025'!$A$12:$E$13375,5,0))),"Nuevo",IF(AND(NOT(ISBLANK(A2065)),NOT(ISBLANK(B2065)),NOT(ISBLANK(E2065)),AND(E2065-VLOOKUP(A2065,'ListaN68 02-02-2025'!$A$12:$E$13375,5,0)&gt;=-2,E2065-VLOOKUP(A2065,'ListaN68 02-02-2025'!$A$12:$E$13375,5,0)&lt;=2)),"Igual",IF(AND(NOT(ISBLANK(A2065)),NOT(ISBLANK(B2065)),NOT(ISBLANK(E2065)),E2065-VLOOKUP(A2065,'ListaN68 02-02-2025'!$A$12:$E$13375,5,0)&gt;2),"Aumento",IF(AND(NOT(ISBLANK(A2065)),NOT(ISBLANK(B2065)),NOT(ISBLANK(E2065)),E2065-VLOOKUP(A2065,'ListaN68 02-02-2025'!$A$12:$E$13375,5,0)&lt;2),"Bajo","Error en codigo")))))))</f>
        <v>Blanco</v>
      </c>
    </row>
    <row r="2066" spans="1:32" x14ac:dyDescent="0.2">
      <c r="B2066" t="s">
        <v>2459</v>
      </c>
      <c r="C2066"/>
      <c r="E2066" s="46"/>
      <c r="F2066" s="44"/>
      <c r="G2066" s="46"/>
      <c r="AF2066" t="str">
        <f>IF(AND(ISBLANK(A2066),ISBLANK(B2066),ISBLANK(E2066)),"Blanco",IF(AND(ISBLANK(A2066),NOT(ISBLANK(B2066))),"Titulo",IF(AND(NOT(ISBLANK(A2066)),NOT(ISBLANK(B2066)),ISBLANK(E2066),IFERROR(FIND("FF--",A2066)&gt;1,FALSE)),"F.Comercializacion",IF(AND(NOT(ISBLANK(A2066)),NOT(ISBLANK(B2066)),NOT(ISBLANK(E2066)),ISERROR(VLOOKUP(A2066,'ListaN68 02-02-2025'!$A$12:$E$13375,5,0))),"Nuevo",IF(AND(NOT(ISBLANK(A2066)),NOT(ISBLANK(B2066)),NOT(ISBLANK(E2066)),AND(E2066-VLOOKUP(A2066,'ListaN68 02-02-2025'!$A$12:$E$13375,5,0)&gt;=-2,E2066-VLOOKUP(A2066,'ListaN68 02-02-2025'!$A$12:$E$13375,5,0)&lt;=2)),"Igual",IF(AND(NOT(ISBLANK(A2066)),NOT(ISBLANK(B2066)),NOT(ISBLANK(E2066)),E2066-VLOOKUP(A2066,'ListaN68 02-02-2025'!$A$12:$E$13375,5,0)&gt;2),"Aumento",IF(AND(NOT(ISBLANK(A2066)),NOT(ISBLANK(B2066)),NOT(ISBLANK(E2066)),E2066-VLOOKUP(A2066,'ListaN68 02-02-2025'!$A$12:$E$13375,5,0)&lt;2),"Bajo","Error en codigo")))))))</f>
        <v>Titulo</v>
      </c>
    </row>
    <row r="2067" spans="1:32" x14ac:dyDescent="0.2">
      <c r="C2067"/>
      <c r="E2067" s="46"/>
      <c r="F2067" s="44"/>
      <c r="G2067" s="46"/>
      <c r="AF2067" t="str">
        <f>IF(AND(ISBLANK(A2067),ISBLANK(B2067),ISBLANK(E2067)),"Blanco",IF(AND(ISBLANK(A2067),NOT(ISBLANK(B2067))),"Titulo",IF(AND(NOT(ISBLANK(A2067)),NOT(ISBLANK(B2067)),ISBLANK(E2067),IFERROR(FIND("FF--",A2067)&gt;1,FALSE)),"F.Comercializacion",IF(AND(NOT(ISBLANK(A2067)),NOT(ISBLANK(B2067)),NOT(ISBLANK(E2067)),ISERROR(VLOOKUP(A2067,'ListaN68 02-02-2025'!$A$12:$E$13375,5,0))),"Nuevo",IF(AND(NOT(ISBLANK(A2067)),NOT(ISBLANK(B2067)),NOT(ISBLANK(E2067)),AND(E2067-VLOOKUP(A2067,'ListaN68 02-02-2025'!$A$12:$E$13375,5,0)&gt;=-2,E2067-VLOOKUP(A2067,'ListaN68 02-02-2025'!$A$12:$E$13375,5,0)&lt;=2)),"Igual",IF(AND(NOT(ISBLANK(A2067)),NOT(ISBLANK(B2067)),NOT(ISBLANK(E2067)),E2067-VLOOKUP(A2067,'ListaN68 02-02-2025'!$A$12:$E$13375,5,0)&gt;2),"Aumento",IF(AND(NOT(ISBLANK(A2067)),NOT(ISBLANK(B2067)),NOT(ISBLANK(E2067)),E2067-VLOOKUP(A2067,'ListaN68 02-02-2025'!$A$12:$E$13375,5,0)&lt;2),"Bajo","Error en codigo")))))))</f>
        <v>Blanco</v>
      </c>
    </row>
    <row r="2068" spans="1:32" x14ac:dyDescent="0.2">
      <c r="A2068" s="1">
        <v>911320</v>
      </c>
      <c r="B2068" t="s">
        <v>2463</v>
      </c>
      <c r="C2068" t="s">
        <v>5054</v>
      </c>
      <c r="D2068">
        <v>10.5</v>
      </c>
      <c r="E2068" s="46">
        <v>1348.6395</v>
      </c>
      <c r="F2068" s="44">
        <v>-3.5645257131089347E-2</v>
      </c>
      <c r="G2068" s="46"/>
      <c r="H2068" s="47"/>
      <c r="AF2068" t="str">
        <f>IF(AND(ISBLANK(A2068),ISBLANK(B2068),ISBLANK(E2068)),"Blanco",IF(AND(ISBLANK(A2068),NOT(ISBLANK(B2068))),"Titulo",IF(AND(NOT(ISBLANK(A2068)),NOT(ISBLANK(B2068)),ISBLANK(E2068),IFERROR(FIND("FF--",A2068)&gt;1,FALSE)),"F.Comercializacion",IF(AND(NOT(ISBLANK(A2068)),NOT(ISBLANK(B2068)),NOT(ISBLANK(E2068)),ISERROR(VLOOKUP(A2068,'ListaN68 02-02-2025'!$A$12:$E$13375,5,0))),"Nuevo",IF(AND(NOT(ISBLANK(A2068)),NOT(ISBLANK(B2068)),NOT(ISBLANK(E2068)),AND(E2068-VLOOKUP(A2068,'ListaN68 02-02-2025'!$A$12:$E$13375,5,0)&gt;=-2,E2068-VLOOKUP(A2068,'ListaN68 02-02-2025'!$A$12:$E$13375,5,0)&lt;=2)),"Igual",IF(AND(NOT(ISBLANK(A2068)),NOT(ISBLANK(B2068)),NOT(ISBLANK(E2068)),E2068-VLOOKUP(A2068,'ListaN68 02-02-2025'!$A$12:$E$13375,5,0)&gt;2),"Aumento",IF(AND(NOT(ISBLANK(A2068)),NOT(ISBLANK(B2068)),NOT(ISBLANK(E2068)),E2068-VLOOKUP(A2068,'ListaN68 02-02-2025'!$A$12:$E$13375,5,0)&lt;2),"Bajo","Error en codigo")))))))</f>
        <v>Bajo</v>
      </c>
    </row>
    <row r="2069" spans="1:32" x14ac:dyDescent="0.2">
      <c r="A2069" s="1">
        <v>911322</v>
      </c>
      <c r="B2069" t="s">
        <v>2462</v>
      </c>
      <c r="C2069" t="s">
        <v>5054</v>
      </c>
      <c r="D2069">
        <v>10.5</v>
      </c>
      <c r="E2069" s="46">
        <v>1348.6395</v>
      </c>
      <c r="F2069" s="44">
        <v>-3.5645257131089347E-2</v>
      </c>
      <c r="G2069" s="46"/>
      <c r="H2069" s="47"/>
      <c r="AF2069" t="str">
        <f>IF(AND(ISBLANK(A2069),ISBLANK(B2069),ISBLANK(E2069)),"Blanco",IF(AND(ISBLANK(A2069),NOT(ISBLANK(B2069))),"Titulo",IF(AND(NOT(ISBLANK(A2069)),NOT(ISBLANK(B2069)),ISBLANK(E2069),IFERROR(FIND("FF--",A2069)&gt;1,FALSE)),"F.Comercializacion",IF(AND(NOT(ISBLANK(A2069)),NOT(ISBLANK(B2069)),NOT(ISBLANK(E2069)),ISERROR(VLOOKUP(A2069,'ListaN68 02-02-2025'!$A$12:$E$13375,5,0))),"Nuevo",IF(AND(NOT(ISBLANK(A2069)),NOT(ISBLANK(B2069)),NOT(ISBLANK(E2069)),AND(E2069-VLOOKUP(A2069,'ListaN68 02-02-2025'!$A$12:$E$13375,5,0)&gt;=-2,E2069-VLOOKUP(A2069,'ListaN68 02-02-2025'!$A$12:$E$13375,5,0)&lt;=2)),"Igual",IF(AND(NOT(ISBLANK(A2069)),NOT(ISBLANK(B2069)),NOT(ISBLANK(E2069)),E2069-VLOOKUP(A2069,'ListaN68 02-02-2025'!$A$12:$E$13375,5,0)&gt;2),"Aumento",IF(AND(NOT(ISBLANK(A2069)),NOT(ISBLANK(B2069)),NOT(ISBLANK(E2069)),E2069-VLOOKUP(A2069,'ListaN68 02-02-2025'!$A$12:$E$13375,5,0)&lt;2),"Bajo","Error en codigo")))))))</f>
        <v>Bajo</v>
      </c>
    </row>
    <row r="2070" spans="1:32" x14ac:dyDescent="0.2">
      <c r="A2070" s="1">
        <v>911330</v>
      </c>
      <c r="B2070" t="s">
        <v>2461</v>
      </c>
      <c r="C2070" t="s">
        <v>5054</v>
      </c>
      <c r="D2070">
        <v>10.5</v>
      </c>
      <c r="E2070" s="46">
        <v>1348.6395</v>
      </c>
      <c r="F2070" s="44">
        <v>-3.5645257131089347E-2</v>
      </c>
      <c r="G2070" s="46"/>
      <c r="AF2070" t="str">
        <f>IF(AND(ISBLANK(A2070),ISBLANK(B2070),ISBLANK(E2070)),"Blanco",IF(AND(ISBLANK(A2070),NOT(ISBLANK(B2070))),"Titulo",IF(AND(NOT(ISBLANK(A2070)),NOT(ISBLANK(B2070)),ISBLANK(E2070),IFERROR(FIND("FF--",A2070)&gt;1,FALSE)),"F.Comercializacion",IF(AND(NOT(ISBLANK(A2070)),NOT(ISBLANK(B2070)),NOT(ISBLANK(E2070)),ISERROR(VLOOKUP(A2070,'ListaN68 02-02-2025'!$A$12:$E$13375,5,0))),"Nuevo",IF(AND(NOT(ISBLANK(A2070)),NOT(ISBLANK(B2070)),NOT(ISBLANK(E2070)),AND(E2070-VLOOKUP(A2070,'ListaN68 02-02-2025'!$A$12:$E$13375,5,0)&gt;=-2,E2070-VLOOKUP(A2070,'ListaN68 02-02-2025'!$A$12:$E$13375,5,0)&lt;=2)),"Igual",IF(AND(NOT(ISBLANK(A2070)),NOT(ISBLANK(B2070)),NOT(ISBLANK(E2070)),E2070-VLOOKUP(A2070,'ListaN68 02-02-2025'!$A$12:$E$13375,5,0)&gt;2),"Aumento",IF(AND(NOT(ISBLANK(A2070)),NOT(ISBLANK(B2070)),NOT(ISBLANK(E2070)),E2070-VLOOKUP(A2070,'ListaN68 02-02-2025'!$A$12:$E$13375,5,0)&lt;2),"Bajo","Error en codigo")))))))</f>
        <v>Bajo</v>
      </c>
    </row>
    <row r="2071" spans="1:32" x14ac:dyDescent="0.2">
      <c r="A2071" s="1">
        <v>911332</v>
      </c>
      <c r="B2071" t="s">
        <v>2460</v>
      </c>
      <c r="C2071" t="s">
        <v>5054</v>
      </c>
      <c r="D2071">
        <v>10.5</v>
      </c>
      <c r="E2071" s="46">
        <v>1348.6395</v>
      </c>
      <c r="F2071" s="44">
        <v>-3.5645257131089347E-2</v>
      </c>
      <c r="G2071" s="46"/>
      <c r="AF2071" t="str">
        <f>IF(AND(ISBLANK(A2071),ISBLANK(B2071),ISBLANK(E2071)),"Blanco",IF(AND(ISBLANK(A2071),NOT(ISBLANK(B2071))),"Titulo",IF(AND(NOT(ISBLANK(A2071)),NOT(ISBLANK(B2071)),ISBLANK(E2071),IFERROR(FIND("FF--",A2071)&gt;1,FALSE)),"F.Comercializacion",IF(AND(NOT(ISBLANK(A2071)),NOT(ISBLANK(B2071)),NOT(ISBLANK(E2071)),ISERROR(VLOOKUP(A2071,'ListaN68 02-02-2025'!$A$12:$E$13375,5,0))),"Nuevo",IF(AND(NOT(ISBLANK(A2071)),NOT(ISBLANK(B2071)),NOT(ISBLANK(E2071)),AND(E2071-VLOOKUP(A2071,'ListaN68 02-02-2025'!$A$12:$E$13375,5,0)&gt;=-2,E2071-VLOOKUP(A2071,'ListaN68 02-02-2025'!$A$12:$E$13375,5,0)&lt;=2)),"Igual",IF(AND(NOT(ISBLANK(A2071)),NOT(ISBLANK(B2071)),NOT(ISBLANK(E2071)),E2071-VLOOKUP(A2071,'ListaN68 02-02-2025'!$A$12:$E$13375,5,0)&gt;2),"Aumento",IF(AND(NOT(ISBLANK(A2071)),NOT(ISBLANK(B2071)),NOT(ISBLANK(E2071)),E2071-VLOOKUP(A2071,'ListaN68 02-02-2025'!$A$12:$E$13375,5,0)&lt;2),"Bajo","Error en codigo")))))))</f>
        <v>Bajo</v>
      </c>
    </row>
    <row r="2072" spans="1:32" x14ac:dyDescent="0.2">
      <c r="C2072"/>
      <c r="E2072" s="46"/>
      <c r="F2072" s="44"/>
      <c r="G2072" s="46"/>
      <c r="AF2072" t="str">
        <f>IF(AND(ISBLANK(A2072),ISBLANK(B2072),ISBLANK(E2072)),"Blanco",IF(AND(ISBLANK(A2072),NOT(ISBLANK(B2072))),"Titulo",IF(AND(NOT(ISBLANK(A2072)),NOT(ISBLANK(B2072)),ISBLANK(E2072),IFERROR(FIND("FF--",A2072)&gt;1,FALSE)),"F.Comercializacion",IF(AND(NOT(ISBLANK(A2072)),NOT(ISBLANK(B2072)),NOT(ISBLANK(E2072)),ISERROR(VLOOKUP(A2072,'ListaN68 02-02-2025'!$A$12:$E$13375,5,0))),"Nuevo",IF(AND(NOT(ISBLANK(A2072)),NOT(ISBLANK(B2072)),NOT(ISBLANK(E2072)),AND(E2072-VLOOKUP(A2072,'ListaN68 02-02-2025'!$A$12:$E$13375,5,0)&gt;=-2,E2072-VLOOKUP(A2072,'ListaN68 02-02-2025'!$A$12:$E$13375,5,0)&lt;=2)),"Igual",IF(AND(NOT(ISBLANK(A2072)),NOT(ISBLANK(B2072)),NOT(ISBLANK(E2072)),E2072-VLOOKUP(A2072,'ListaN68 02-02-2025'!$A$12:$E$13375,5,0)&gt;2),"Aumento",IF(AND(NOT(ISBLANK(A2072)),NOT(ISBLANK(B2072)),NOT(ISBLANK(E2072)),E2072-VLOOKUP(A2072,'ListaN68 02-02-2025'!$A$12:$E$13375,5,0)&lt;2),"Bajo","Error en codigo")))))))</f>
        <v>Blanco</v>
      </c>
    </row>
    <row r="2073" spans="1:32" x14ac:dyDescent="0.2">
      <c r="B2073" t="s">
        <v>2464</v>
      </c>
      <c r="C2073"/>
      <c r="E2073" s="46"/>
      <c r="F2073" s="44"/>
      <c r="G2073" s="46"/>
      <c r="AF2073" t="str">
        <f>IF(AND(ISBLANK(A2073),ISBLANK(B2073),ISBLANK(E2073)),"Blanco",IF(AND(ISBLANK(A2073),NOT(ISBLANK(B2073))),"Titulo",IF(AND(NOT(ISBLANK(A2073)),NOT(ISBLANK(B2073)),ISBLANK(E2073),IFERROR(FIND("FF--",A2073)&gt;1,FALSE)),"F.Comercializacion",IF(AND(NOT(ISBLANK(A2073)),NOT(ISBLANK(B2073)),NOT(ISBLANK(E2073)),ISERROR(VLOOKUP(A2073,'ListaN68 02-02-2025'!$A$12:$E$13375,5,0))),"Nuevo",IF(AND(NOT(ISBLANK(A2073)),NOT(ISBLANK(B2073)),NOT(ISBLANK(E2073)),AND(E2073-VLOOKUP(A2073,'ListaN68 02-02-2025'!$A$12:$E$13375,5,0)&gt;=-2,E2073-VLOOKUP(A2073,'ListaN68 02-02-2025'!$A$12:$E$13375,5,0)&lt;=2)),"Igual",IF(AND(NOT(ISBLANK(A2073)),NOT(ISBLANK(B2073)),NOT(ISBLANK(E2073)),E2073-VLOOKUP(A2073,'ListaN68 02-02-2025'!$A$12:$E$13375,5,0)&gt;2),"Aumento",IF(AND(NOT(ISBLANK(A2073)),NOT(ISBLANK(B2073)),NOT(ISBLANK(E2073)),E2073-VLOOKUP(A2073,'ListaN68 02-02-2025'!$A$12:$E$13375,5,0)&lt;2),"Bajo","Error en codigo")))))))</f>
        <v>Titulo</v>
      </c>
    </row>
    <row r="2074" spans="1:32" x14ac:dyDescent="0.2">
      <c r="C2074"/>
      <c r="E2074" s="46"/>
      <c r="F2074" s="44"/>
      <c r="G2074" s="46"/>
      <c r="AF2074" t="str">
        <f>IF(AND(ISBLANK(A2074),ISBLANK(B2074),ISBLANK(E2074)),"Blanco",IF(AND(ISBLANK(A2074),NOT(ISBLANK(B2074))),"Titulo",IF(AND(NOT(ISBLANK(A2074)),NOT(ISBLANK(B2074)),ISBLANK(E2074),IFERROR(FIND("FF--",A2074)&gt;1,FALSE)),"F.Comercializacion",IF(AND(NOT(ISBLANK(A2074)),NOT(ISBLANK(B2074)),NOT(ISBLANK(E2074)),ISERROR(VLOOKUP(A2074,'ListaN68 02-02-2025'!$A$12:$E$13375,5,0))),"Nuevo",IF(AND(NOT(ISBLANK(A2074)),NOT(ISBLANK(B2074)),NOT(ISBLANK(E2074)),AND(E2074-VLOOKUP(A2074,'ListaN68 02-02-2025'!$A$12:$E$13375,5,0)&gt;=-2,E2074-VLOOKUP(A2074,'ListaN68 02-02-2025'!$A$12:$E$13375,5,0)&lt;=2)),"Igual",IF(AND(NOT(ISBLANK(A2074)),NOT(ISBLANK(B2074)),NOT(ISBLANK(E2074)),E2074-VLOOKUP(A2074,'ListaN68 02-02-2025'!$A$12:$E$13375,5,0)&gt;2),"Aumento",IF(AND(NOT(ISBLANK(A2074)),NOT(ISBLANK(B2074)),NOT(ISBLANK(E2074)),E2074-VLOOKUP(A2074,'ListaN68 02-02-2025'!$A$12:$E$13375,5,0)&lt;2),"Bajo","Error en codigo")))))))</f>
        <v>Blanco</v>
      </c>
    </row>
    <row r="2075" spans="1:32" x14ac:dyDescent="0.2">
      <c r="A2075" s="1">
        <v>911331</v>
      </c>
      <c r="B2075" t="s">
        <v>2466</v>
      </c>
      <c r="C2075" t="s">
        <v>5054</v>
      </c>
      <c r="D2075">
        <v>10.5</v>
      </c>
      <c r="E2075" s="46">
        <v>1348.6395</v>
      </c>
      <c r="F2075" s="44">
        <v>-3.5645257131089347E-2</v>
      </c>
      <c r="G2075" s="46"/>
      <c r="AF2075" t="str">
        <f>IF(AND(ISBLANK(A2075),ISBLANK(B2075),ISBLANK(E2075)),"Blanco",IF(AND(ISBLANK(A2075),NOT(ISBLANK(B2075))),"Titulo",IF(AND(NOT(ISBLANK(A2075)),NOT(ISBLANK(B2075)),ISBLANK(E2075),IFERROR(FIND("FF--",A2075)&gt;1,FALSE)),"F.Comercializacion",IF(AND(NOT(ISBLANK(A2075)),NOT(ISBLANK(B2075)),NOT(ISBLANK(E2075)),ISERROR(VLOOKUP(A2075,'ListaN68 02-02-2025'!$A$12:$E$13375,5,0))),"Nuevo",IF(AND(NOT(ISBLANK(A2075)),NOT(ISBLANK(B2075)),NOT(ISBLANK(E2075)),AND(E2075-VLOOKUP(A2075,'ListaN68 02-02-2025'!$A$12:$E$13375,5,0)&gt;=-2,E2075-VLOOKUP(A2075,'ListaN68 02-02-2025'!$A$12:$E$13375,5,0)&lt;=2)),"Igual",IF(AND(NOT(ISBLANK(A2075)),NOT(ISBLANK(B2075)),NOT(ISBLANK(E2075)),E2075-VLOOKUP(A2075,'ListaN68 02-02-2025'!$A$12:$E$13375,5,0)&gt;2),"Aumento",IF(AND(NOT(ISBLANK(A2075)),NOT(ISBLANK(B2075)),NOT(ISBLANK(E2075)),E2075-VLOOKUP(A2075,'ListaN68 02-02-2025'!$A$12:$E$13375,5,0)&lt;2),"Bajo","Error en codigo")))))))</f>
        <v>Bajo</v>
      </c>
    </row>
    <row r="2076" spans="1:32" x14ac:dyDescent="0.2">
      <c r="A2076" s="1">
        <v>911333</v>
      </c>
      <c r="B2076" t="s">
        <v>2465</v>
      </c>
      <c r="C2076" t="s">
        <v>5054</v>
      </c>
      <c r="D2076">
        <v>10.5</v>
      </c>
      <c r="E2076" s="46">
        <v>1348.6395</v>
      </c>
      <c r="F2076" s="44">
        <v>-3.5645257131089347E-2</v>
      </c>
      <c r="G2076" s="46"/>
      <c r="AF2076" t="str">
        <f>IF(AND(ISBLANK(A2076),ISBLANK(B2076),ISBLANK(E2076)),"Blanco",IF(AND(ISBLANK(A2076),NOT(ISBLANK(B2076))),"Titulo",IF(AND(NOT(ISBLANK(A2076)),NOT(ISBLANK(B2076)),ISBLANK(E2076),IFERROR(FIND("FF--",A2076)&gt;1,FALSE)),"F.Comercializacion",IF(AND(NOT(ISBLANK(A2076)),NOT(ISBLANK(B2076)),NOT(ISBLANK(E2076)),ISERROR(VLOOKUP(A2076,'ListaN68 02-02-2025'!$A$12:$E$13375,5,0))),"Nuevo",IF(AND(NOT(ISBLANK(A2076)),NOT(ISBLANK(B2076)),NOT(ISBLANK(E2076)),AND(E2076-VLOOKUP(A2076,'ListaN68 02-02-2025'!$A$12:$E$13375,5,0)&gt;=-2,E2076-VLOOKUP(A2076,'ListaN68 02-02-2025'!$A$12:$E$13375,5,0)&lt;=2)),"Igual",IF(AND(NOT(ISBLANK(A2076)),NOT(ISBLANK(B2076)),NOT(ISBLANK(E2076)),E2076-VLOOKUP(A2076,'ListaN68 02-02-2025'!$A$12:$E$13375,5,0)&gt;2),"Aumento",IF(AND(NOT(ISBLANK(A2076)),NOT(ISBLANK(B2076)),NOT(ISBLANK(E2076)),E2076-VLOOKUP(A2076,'ListaN68 02-02-2025'!$A$12:$E$13375,5,0)&lt;2),"Bajo","Error en codigo")))))))</f>
        <v>Bajo</v>
      </c>
    </row>
    <row r="2077" spans="1:32" x14ac:dyDescent="0.2">
      <c r="C2077"/>
      <c r="E2077" s="46"/>
      <c r="F2077" s="44"/>
      <c r="G2077" s="46"/>
      <c r="AF2077" t="str">
        <f>IF(AND(ISBLANK(A2077),ISBLANK(B2077),ISBLANK(E2077)),"Blanco",IF(AND(ISBLANK(A2077),NOT(ISBLANK(B2077))),"Titulo",IF(AND(NOT(ISBLANK(A2077)),NOT(ISBLANK(B2077)),ISBLANK(E2077),IFERROR(FIND("FF--",A2077)&gt;1,FALSE)),"F.Comercializacion",IF(AND(NOT(ISBLANK(A2077)),NOT(ISBLANK(B2077)),NOT(ISBLANK(E2077)),ISERROR(VLOOKUP(A2077,'ListaN68 02-02-2025'!$A$12:$E$13375,5,0))),"Nuevo",IF(AND(NOT(ISBLANK(A2077)),NOT(ISBLANK(B2077)),NOT(ISBLANK(E2077)),AND(E2077-VLOOKUP(A2077,'ListaN68 02-02-2025'!$A$12:$E$13375,5,0)&gt;=-2,E2077-VLOOKUP(A2077,'ListaN68 02-02-2025'!$A$12:$E$13375,5,0)&lt;=2)),"Igual",IF(AND(NOT(ISBLANK(A2077)),NOT(ISBLANK(B2077)),NOT(ISBLANK(E2077)),E2077-VLOOKUP(A2077,'ListaN68 02-02-2025'!$A$12:$E$13375,5,0)&gt;2),"Aumento",IF(AND(NOT(ISBLANK(A2077)),NOT(ISBLANK(B2077)),NOT(ISBLANK(E2077)),E2077-VLOOKUP(A2077,'ListaN68 02-02-2025'!$A$12:$E$13375,5,0)&lt;2),"Bajo","Error en codigo")))))))</f>
        <v>Blanco</v>
      </c>
    </row>
    <row r="2078" spans="1:32" x14ac:dyDescent="0.2">
      <c r="B2078" t="s">
        <v>4845</v>
      </c>
      <c r="C2078"/>
      <c r="E2078" s="46"/>
      <c r="F2078" s="44"/>
      <c r="G2078" s="46"/>
      <c r="AF2078" t="str">
        <f>IF(AND(ISBLANK(A2078),ISBLANK(B2078),ISBLANK(E2078)),"Blanco",IF(AND(ISBLANK(A2078),NOT(ISBLANK(B2078))),"Titulo",IF(AND(NOT(ISBLANK(A2078)),NOT(ISBLANK(B2078)),ISBLANK(E2078),IFERROR(FIND("FF--",A2078)&gt;1,FALSE)),"F.Comercializacion",IF(AND(NOT(ISBLANK(A2078)),NOT(ISBLANK(B2078)),NOT(ISBLANK(E2078)),ISERROR(VLOOKUP(A2078,'ListaN68 02-02-2025'!$A$12:$E$13375,5,0))),"Nuevo",IF(AND(NOT(ISBLANK(A2078)),NOT(ISBLANK(B2078)),NOT(ISBLANK(E2078)),AND(E2078-VLOOKUP(A2078,'ListaN68 02-02-2025'!$A$12:$E$13375,5,0)&gt;=-2,E2078-VLOOKUP(A2078,'ListaN68 02-02-2025'!$A$12:$E$13375,5,0)&lt;=2)),"Igual",IF(AND(NOT(ISBLANK(A2078)),NOT(ISBLANK(B2078)),NOT(ISBLANK(E2078)),E2078-VLOOKUP(A2078,'ListaN68 02-02-2025'!$A$12:$E$13375,5,0)&gt;2),"Aumento",IF(AND(NOT(ISBLANK(A2078)),NOT(ISBLANK(B2078)),NOT(ISBLANK(E2078)),E2078-VLOOKUP(A2078,'ListaN68 02-02-2025'!$A$12:$E$13375,5,0)&lt;2),"Bajo","Error en codigo")))))))</f>
        <v>Titulo</v>
      </c>
    </row>
    <row r="2079" spans="1:32" x14ac:dyDescent="0.2">
      <c r="C2079"/>
      <c r="E2079" s="46"/>
      <c r="F2079" s="44"/>
      <c r="G2079" s="46"/>
      <c r="AF2079" t="str">
        <f>IF(AND(ISBLANK(A2079),ISBLANK(B2079),ISBLANK(E2079)),"Blanco",IF(AND(ISBLANK(A2079),NOT(ISBLANK(B2079))),"Titulo",IF(AND(NOT(ISBLANK(A2079)),NOT(ISBLANK(B2079)),ISBLANK(E2079),IFERROR(FIND("FF--",A2079)&gt;1,FALSE)),"F.Comercializacion",IF(AND(NOT(ISBLANK(A2079)),NOT(ISBLANK(B2079)),NOT(ISBLANK(E2079)),ISERROR(VLOOKUP(A2079,'ListaN68 02-02-2025'!$A$12:$E$13375,5,0))),"Nuevo",IF(AND(NOT(ISBLANK(A2079)),NOT(ISBLANK(B2079)),NOT(ISBLANK(E2079)),AND(E2079-VLOOKUP(A2079,'ListaN68 02-02-2025'!$A$12:$E$13375,5,0)&gt;=-2,E2079-VLOOKUP(A2079,'ListaN68 02-02-2025'!$A$12:$E$13375,5,0)&lt;=2)),"Igual",IF(AND(NOT(ISBLANK(A2079)),NOT(ISBLANK(B2079)),NOT(ISBLANK(E2079)),E2079-VLOOKUP(A2079,'ListaN68 02-02-2025'!$A$12:$E$13375,5,0)&gt;2),"Aumento",IF(AND(NOT(ISBLANK(A2079)),NOT(ISBLANK(B2079)),NOT(ISBLANK(E2079)),E2079-VLOOKUP(A2079,'ListaN68 02-02-2025'!$A$12:$E$13375,5,0)&lt;2),"Bajo","Error en codigo")))))))</f>
        <v>Blanco</v>
      </c>
    </row>
    <row r="2080" spans="1:32" x14ac:dyDescent="0.2">
      <c r="A2080" s="1" t="s">
        <v>4846</v>
      </c>
      <c r="B2080" t="s">
        <v>4847</v>
      </c>
      <c r="C2080" t="s">
        <v>4947</v>
      </c>
      <c r="D2080">
        <v>10.5</v>
      </c>
      <c r="E2080" s="46">
        <v>2703.5355</v>
      </c>
      <c r="F2080" s="44">
        <v>-6.8259385665530026E-3</v>
      </c>
      <c r="G2080" s="46"/>
      <c r="AF2080" t="str">
        <f>IF(AND(ISBLANK(A2080),ISBLANK(B2080),ISBLANK(E2080)),"Blanco",IF(AND(ISBLANK(A2080),NOT(ISBLANK(B2080))),"Titulo",IF(AND(NOT(ISBLANK(A2080)),NOT(ISBLANK(B2080)),ISBLANK(E2080),IFERROR(FIND("FF--",A2080)&gt;1,FALSE)),"F.Comercializacion",IF(AND(NOT(ISBLANK(A2080)),NOT(ISBLANK(B2080)),NOT(ISBLANK(E2080)),ISERROR(VLOOKUP(A2080,'ListaN68 02-02-2025'!$A$12:$E$13375,5,0))),"Nuevo",IF(AND(NOT(ISBLANK(A2080)),NOT(ISBLANK(B2080)),NOT(ISBLANK(E2080)),AND(E2080-VLOOKUP(A2080,'ListaN68 02-02-2025'!$A$12:$E$13375,5,0)&gt;=-2,E2080-VLOOKUP(A2080,'ListaN68 02-02-2025'!$A$12:$E$13375,5,0)&lt;=2)),"Igual",IF(AND(NOT(ISBLANK(A2080)),NOT(ISBLANK(B2080)),NOT(ISBLANK(E2080)),E2080-VLOOKUP(A2080,'ListaN68 02-02-2025'!$A$12:$E$13375,5,0)&gt;2),"Aumento",IF(AND(NOT(ISBLANK(A2080)),NOT(ISBLANK(B2080)),NOT(ISBLANK(E2080)),E2080-VLOOKUP(A2080,'ListaN68 02-02-2025'!$A$12:$E$13375,5,0)&lt;2),"Bajo","Error en codigo")))))))</f>
        <v>Bajo</v>
      </c>
    </row>
    <row r="2081" spans="1:32" x14ac:dyDescent="0.2">
      <c r="A2081" s="1" t="s">
        <v>4848</v>
      </c>
      <c r="B2081" t="s">
        <v>4849</v>
      </c>
      <c r="C2081" t="s">
        <v>4947</v>
      </c>
      <c r="D2081">
        <v>10.5</v>
      </c>
      <c r="E2081" s="46">
        <v>2703.5355</v>
      </c>
      <c r="F2081" s="44">
        <v>-6.8259385665530026E-3</v>
      </c>
      <c r="G2081" s="46"/>
      <c r="AF2081" t="str">
        <f>IF(AND(ISBLANK(A2081),ISBLANK(B2081),ISBLANK(E2081)),"Blanco",IF(AND(ISBLANK(A2081),NOT(ISBLANK(B2081))),"Titulo",IF(AND(NOT(ISBLANK(A2081)),NOT(ISBLANK(B2081)),ISBLANK(E2081),IFERROR(FIND("FF--",A2081)&gt;1,FALSE)),"F.Comercializacion",IF(AND(NOT(ISBLANK(A2081)),NOT(ISBLANK(B2081)),NOT(ISBLANK(E2081)),ISERROR(VLOOKUP(A2081,'ListaN68 02-02-2025'!$A$12:$E$13375,5,0))),"Nuevo",IF(AND(NOT(ISBLANK(A2081)),NOT(ISBLANK(B2081)),NOT(ISBLANK(E2081)),AND(E2081-VLOOKUP(A2081,'ListaN68 02-02-2025'!$A$12:$E$13375,5,0)&gt;=-2,E2081-VLOOKUP(A2081,'ListaN68 02-02-2025'!$A$12:$E$13375,5,0)&lt;=2)),"Igual",IF(AND(NOT(ISBLANK(A2081)),NOT(ISBLANK(B2081)),NOT(ISBLANK(E2081)),E2081-VLOOKUP(A2081,'ListaN68 02-02-2025'!$A$12:$E$13375,5,0)&gt;2),"Aumento",IF(AND(NOT(ISBLANK(A2081)),NOT(ISBLANK(B2081)),NOT(ISBLANK(E2081)),E2081-VLOOKUP(A2081,'ListaN68 02-02-2025'!$A$12:$E$13375,5,0)&lt;2),"Bajo","Error en codigo")))))))</f>
        <v>Bajo</v>
      </c>
    </row>
    <row r="2082" spans="1:32" x14ac:dyDescent="0.2">
      <c r="C2082"/>
      <c r="E2082" s="46"/>
      <c r="F2082" s="44"/>
      <c r="G2082" s="46"/>
      <c r="AF2082" t="str">
        <f>IF(AND(ISBLANK(A2082),ISBLANK(B2082),ISBLANK(E2082)),"Blanco",IF(AND(ISBLANK(A2082),NOT(ISBLANK(B2082))),"Titulo",IF(AND(NOT(ISBLANK(A2082)),NOT(ISBLANK(B2082)),ISBLANK(E2082),IFERROR(FIND("FF--",A2082)&gt;1,FALSE)),"F.Comercializacion",IF(AND(NOT(ISBLANK(A2082)),NOT(ISBLANK(B2082)),NOT(ISBLANK(E2082)),ISERROR(VLOOKUP(A2082,'ListaN68 02-02-2025'!$A$12:$E$13375,5,0))),"Nuevo",IF(AND(NOT(ISBLANK(A2082)),NOT(ISBLANK(B2082)),NOT(ISBLANK(E2082)),AND(E2082-VLOOKUP(A2082,'ListaN68 02-02-2025'!$A$12:$E$13375,5,0)&gt;=-2,E2082-VLOOKUP(A2082,'ListaN68 02-02-2025'!$A$12:$E$13375,5,0)&lt;=2)),"Igual",IF(AND(NOT(ISBLANK(A2082)),NOT(ISBLANK(B2082)),NOT(ISBLANK(E2082)),E2082-VLOOKUP(A2082,'ListaN68 02-02-2025'!$A$12:$E$13375,5,0)&gt;2),"Aumento",IF(AND(NOT(ISBLANK(A2082)),NOT(ISBLANK(B2082)),NOT(ISBLANK(E2082)),E2082-VLOOKUP(A2082,'ListaN68 02-02-2025'!$A$12:$E$13375,5,0)&lt;2),"Bajo","Error en codigo")))))))</f>
        <v>Blanco</v>
      </c>
    </row>
    <row r="2083" spans="1:32" x14ac:dyDescent="0.2">
      <c r="B2083" t="s">
        <v>2547</v>
      </c>
      <c r="C2083"/>
      <c r="E2083" s="46"/>
      <c r="F2083" s="44"/>
      <c r="G2083" s="46"/>
      <c r="AF2083" t="str">
        <f>IF(AND(ISBLANK(A2083),ISBLANK(B2083),ISBLANK(E2083)),"Blanco",IF(AND(ISBLANK(A2083),NOT(ISBLANK(B2083))),"Titulo",IF(AND(NOT(ISBLANK(A2083)),NOT(ISBLANK(B2083)),ISBLANK(E2083),IFERROR(FIND("FF--",A2083)&gt;1,FALSE)),"F.Comercializacion",IF(AND(NOT(ISBLANK(A2083)),NOT(ISBLANK(B2083)),NOT(ISBLANK(E2083)),ISERROR(VLOOKUP(A2083,'ListaN68 02-02-2025'!$A$12:$E$13375,5,0))),"Nuevo",IF(AND(NOT(ISBLANK(A2083)),NOT(ISBLANK(B2083)),NOT(ISBLANK(E2083)),AND(E2083-VLOOKUP(A2083,'ListaN68 02-02-2025'!$A$12:$E$13375,5,0)&gt;=-2,E2083-VLOOKUP(A2083,'ListaN68 02-02-2025'!$A$12:$E$13375,5,0)&lt;=2)),"Igual",IF(AND(NOT(ISBLANK(A2083)),NOT(ISBLANK(B2083)),NOT(ISBLANK(E2083)),E2083-VLOOKUP(A2083,'ListaN68 02-02-2025'!$A$12:$E$13375,5,0)&gt;2),"Aumento",IF(AND(NOT(ISBLANK(A2083)),NOT(ISBLANK(B2083)),NOT(ISBLANK(E2083)),E2083-VLOOKUP(A2083,'ListaN68 02-02-2025'!$A$12:$E$13375,5,0)&lt;2),"Bajo","Error en codigo")))))))</f>
        <v>Titulo</v>
      </c>
    </row>
    <row r="2084" spans="1:32" x14ac:dyDescent="0.2">
      <c r="C2084"/>
      <c r="E2084" s="46"/>
      <c r="F2084" s="44"/>
      <c r="G2084" s="46"/>
      <c r="AF2084" t="str">
        <f>IF(AND(ISBLANK(A2084),ISBLANK(B2084),ISBLANK(E2084)),"Blanco",IF(AND(ISBLANK(A2084),NOT(ISBLANK(B2084))),"Titulo",IF(AND(NOT(ISBLANK(A2084)),NOT(ISBLANK(B2084)),ISBLANK(E2084),IFERROR(FIND("FF--",A2084)&gt;1,FALSE)),"F.Comercializacion",IF(AND(NOT(ISBLANK(A2084)),NOT(ISBLANK(B2084)),NOT(ISBLANK(E2084)),ISERROR(VLOOKUP(A2084,'ListaN68 02-02-2025'!$A$12:$E$13375,5,0))),"Nuevo",IF(AND(NOT(ISBLANK(A2084)),NOT(ISBLANK(B2084)),NOT(ISBLANK(E2084)),AND(E2084-VLOOKUP(A2084,'ListaN68 02-02-2025'!$A$12:$E$13375,5,0)&gt;=-2,E2084-VLOOKUP(A2084,'ListaN68 02-02-2025'!$A$12:$E$13375,5,0)&lt;=2)),"Igual",IF(AND(NOT(ISBLANK(A2084)),NOT(ISBLANK(B2084)),NOT(ISBLANK(E2084)),E2084-VLOOKUP(A2084,'ListaN68 02-02-2025'!$A$12:$E$13375,5,0)&gt;2),"Aumento",IF(AND(NOT(ISBLANK(A2084)),NOT(ISBLANK(B2084)),NOT(ISBLANK(E2084)),E2084-VLOOKUP(A2084,'ListaN68 02-02-2025'!$A$12:$E$13375,5,0)&lt;2),"Bajo","Error en codigo")))))))</f>
        <v>Blanco</v>
      </c>
    </row>
    <row r="2085" spans="1:32" x14ac:dyDescent="0.2">
      <c r="A2085" s="1">
        <v>811175</v>
      </c>
      <c r="B2085" t="s">
        <v>2600</v>
      </c>
      <c r="C2085" t="s">
        <v>4949</v>
      </c>
      <c r="D2085">
        <v>21</v>
      </c>
      <c r="E2085" s="46">
        <v>659.55149999999992</v>
      </c>
      <c r="F2085" s="44">
        <v>-6.6067915980108083E-3</v>
      </c>
      <c r="G2085" s="46"/>
      <c r="AF2085" t="str">
        <f>IF(AND(ISBLANK(A2085),ISBLANK(B2085),ISBLANK(E2085)),"Blanco",IF(AND(ISBLANK(A2085),NOT(ISBLANK(B2085))),"Titulo",IF(AND(NOT(ISBLANK(A2085)),NOT(ISBLANK(B2085)),ISBLANK(E2085),IFERROR(FIND("FF--",A2085)&gt;1,FALSE)),"F.Comercializacion",IF(AND(NOT(ISBLANK(A2085)),NOT(ISBLANK(B2085)),NOT(ISBLANK(E2085)),ISERROR(VLOOKUP(A2085,'ListaN68 02-02-2025'!$A$12:$E$13375,5,0))),"Nuevo",IF(AND(NOT(ISBLANK(A2085)),NOT(ISBLANK(B2085)),NOT(ISBLANK(E2085)),AND(E2085-VLOOKUP(A2085,'ListaN68 02-02-2025'!$A$12:$E$13375,5,0)&gt;=-2,E2085-VLOOKUP(A2085,'ListaN68 02-02-2025'!$A$12:$E$13375,5,0)&lt;=2)),"Igual",IF(AND(NOT(ISBLANK(A2085)),NOT(ISBLANK(B2085)),NOT(ISBLANK(E2085)),E2085-VLOOKUP(A2085,'ListaN68 02-02-2025'!$A$12:$E$13375,5,0)&gt;2),"Aumento",IF(AND(NOT(ISBLANK(A2085)),NOT(ISBLANK(B2085)),NOT(ISBLANK(E2085)),E2085-VLOOKUP(A2085,'ListaN68 02-02-2025'!$A$12:$E$13375,5,0)&lt;2),"Bajo","Error en codigo")))))))</f>
        <v>Bajo</v>
      </c>
    </row>
    <row r="2086" spans="1:32" x14ac:dyDescent="0.2">
      <c r="A2086" s="1">
        <v>811176</v>
      </c>
      <c r="B2086" t="s">
        <v>4031</v>
      </c>
      <c r="C2086" t="s">
        <v>4949</v>
      </c>
      <c r="D2086">
        <v>10.5</v>
      </c>
      <c r="E2086" s="46">
        <v>659.55149999999992</v>
      </c>
      <c r="F2086" s="44">
        <v>-6.6067915980108083E-3</v>
      </c>
      <c r="G2086" s="46"/>
      <c r="AF2086" t="str">
        <f>IF(AND(ISBLANK(A2086),ISBLANK(B2086),ISBLANK(E2086)),"Blanco",IF(AND(ISBLANK(A2086),NOT(ISBLANK(B2086))),"Titulo",IF(AND(NOT(ISBLANK(A2086)),NOT(ISBLANK(B2086)),ISBLANK(E2086),IFERROR(FIND("FF--",A2086)&gt;1,FALSE)),"F.Comercializacion",IF(AND(NOT(ISBLANK(A2086)),NOT(ISBLANK(B2086)),NOT(ISBLANK(E2086)),ISERROR(VLOOKUP(A2086,'ListaN68 02-02-2025'!$A$12:$E$13375,5,0))),"Nuevo",IF(AND(NOT(ISBLANK(A2086)),NOT(ISBLANK(B2086)),NOT(ISBLANK(E2086)),AND(E2086-VLOOKUP(A2086,'ListaN68 02-02-2025'!$A$12:$E$13375,5,0)&gt;=-2,E2086-VLOOKUP(A2086,'ListaN68 02-02-2025'!$A$12:$E$13375,5,0)&lt;=2)),"Igual",IF(AND(NOT(ISBLANK(A2086)),NOT(ISBLANK(B2086)),NOT(ISBLANK(E2086)),E2086-VLOOKUP(A2086,'ListaN68 02-02-2025'!$A$12:$E$13375,5,0)&gt;2),"Aumento",IF(AND(NOT(ISBLANK(A2086)),NOT(ISBLANK(B2086)),NOT(ISBLANK(E2086)),E2086-VLOOKUP(A2086,'ListaN68 02-02-2025'!$A$12:$E$13375,5,0)&lt;2),"Bajo","Error en codigo")))))))</f>
        <v>Bajo</v>
      </c>
    </row>
    <row r="2087" spans="1:32" x14ac:dyDescent="0.2">
      <c r="A2087" s="1" t="s">
        <v>2589</v>
      </c>
      <c r="B2087" t="s">
        <v>2590</v>
      </c>
      <c r="C2087" t="s">
        <v>4949</v>
      </c>
      <c r="D2087">
        <v>21</v>
      </c>
      <c r="E2087" s="46">
        <v>659.55149999999992</v>
      </c>
      <c r="F2087" s="44">
        <v>-6.6067915980108083E-3</v>
      </c>
      <c r="G2087" s="46"/>
      <c r="AF2087" t="str">
        <f>IF(AND(ISBLANK(A2087),ISBLANK(B2087),ISBLANK(E2087)),"Blanco",IF(AND(ISBLANK(A2087),NOT(ISBLANK(B2087))),"Titulo",IF(AND(NOT(ISBLANK(A2087)),NOT(ISBLANK(B2087)),ISBLANK(E2087),IFERROR(FIND("FF--",A2087)&gt;1,FALSE)),"F.Comercializacion",IF(AND(NOT(ISBLANK(A2087)),NOT(ISBLANK(B2087)),NOT(ISBLANK(E2087)),ISERROR(VLOOKUP(A2087,'ListaN68 02-02-2025'!$A$12:$E$13375,5,0))),"Nuevo",IF(AND(NOT(ISBLANK(A2087)),NOT(ISBLANK(B2087)),NOT(ISBLANK(E2087)),AND(E2087-VLOOKUP(A2087,'ListaN68 02-02-2025'!$A$12:$E$13375,5,0)&gt;=-2,E2087-VLOOKUP(A2087,'ListaN68 02-02-2025'!$A$12:$E$13375,5,0)&lt;=2)),"Igual",IF(AND(NOT(ISBLANK(A2087)),NOT(ISBLANK(B2087)),NOT(ISBLANK(E2087)),E2087-VLOOKUP(A2087,'ListaN68 02-02-2025'!$A$12:$E$13375,5,0)&gt;2),"Aumento",IF(AND(NOT(ISBLANK(A2087)),NOT(ISBLANK(B2087)),NOT(ISBLANK(E2087)),E2087-VLOOKUP(A2087,'ListaN68 02-02-2025'!$A$12:$E$13375,5,0)&lt;2),"Bajo","Error en codigo")))))))</f>
        <v>Bajo</v>
      </c>
    </row>
    <row r="2088" spans="1:32" x14ac:dyDescent="0.2">
      <c r="A2088" s="1" t="s">
        <v>2827</v>
      </c>
      <c r="B2088" t="s">
        <v>2819</v>
      </c>
      <c r="C2088" t="s">
        <v>4949</v>
      </c>
      <c r="D2088">
        <v>21</v>
      </c>
      <c r="E2088" s="46">
        <v>830.07749999999999</v>
      </c>
      <c r="F2088" s="44">
        <v>-6.8259385665530026E-3</v>
      </c>
      <c r="G2088" s="46"/>
      <c r="AF2088" t="str">
        <f>IF(AND(ISBLANK(A2088),ISBLANK(B2088),ISBLANK(E2088)),"Blanco",IF(AND(ISBLANK(A2088),NOT(ISBLANK(B2088))),"Titulo",IF(AND(NOT(ISBLANK(A2088)),NOT(ISBLANK(B2088)),ISBLANK(E2088),IFERROR(FIND("FF--",A2088)&gt;1,FALSE)),"F.Comercializacion",IF(AND(NOT(ISBLANK(A2088)),NOT(ISBLANK(B2088)),NOT(ISBLANK(E2088)),ISERROR(VLOOKUP(A2088,'ListaN68 02-02-2025'!$A$12:$E$13375,5,0))),"Nuevo",IF(AND(NOT(ISBLANK(A2088)),NOT(ISBLANK(B2088)),NOT(ISBLANK(E2088)),AND(E2088-VLOOKUP(A2088,'ListaN68 02-02-2025'!$A$12:$E$13375,5,0)&gt;=-2,E2088-VLOOKUP(A2088,'ListaN68 02-02-2025'!$A$12:$E$13375,5,0)&lt;=2)),"Igual",IF(AND(NOT(ISBLANK(A2088)),NOT(ISBLANK(B2088)),NOT(ISBLANK(E2088)),E2088-VLOOKUP(A2088,'ListaN68 02-02-2025'!$A$12:$E$13375,5,0)&gt;2),"Aumento",IF(AND(NOT(ISBLANK(A2088)),NOT(ISBLANK(B2088)),NOT(ISBLANK(E2088)),E2088-VLOOKUP(A2088,'ListaN68 02-02-2025'!$A$12:$E$13375,5,0)&lt;2),"Bajo","Error en codigo")))))))</f>
        <v>Bajo</v>
      </c>
    </row>
    <row r="2089" spans="1:32" x14ac:dyDescent="0.2">
      <c r="A2089" s="1" t="s">
        <v>2591</v>
      </c>
      <c r="B2089" t="s">
        <v>2592</v>
      </c>
      <c r="C2089" t="s">
        <v>4949</v>
      </c>
      <c r="D2089">
        <v>21</v>
      </c>
      <c r="E2089" s="46">
        <v>1105.0725</v>
      </c>
      <c r="F2089" s="44">
        <v>-6.8259385665528916E-3</v>
      </c>
      <c r="G2089" s="46"/>
      <c r="AF2089" t="str">
        <f>IF(AND(ISBLANK(A2089),ISBLANK(B2089),ISBLANK(E2089)),"Blanco",IF(AND(ISBLANK(A2089),NOT(ISBLANK(B2089))),"Titulo",IF(AND(NOT(ISBLANK(A2089)),NOT(ISBLANK(B2089)),ISBLANK(E2089),IFERROR(FIND("FF--",A2089)&gt;1,FALSE)),"F.Comercializacion",IF(AND(NOT(ISBLANK(A2089)),NOT(ISBLANK(B2089)),NOT(ISBLANK(E2089)),ISERROR(VLOOKUP(A2089,'ListaN68 02-02-2025'!$A$12:$E$13375,5,0))),"Nuevo",IF(AND(NOT(ISBLANK(A2089)),NOT(ISBLANK(B2089)),NOT(ISBLANK(E2089)),AND(E2089-VLOOKUP(A2089,'ListaN68 02-02-2025'!$A$12:$E$13375,5,0)&gt;=-2,E2089-VLOOKUP(A2089,'ListaN68 02-02-2025'!$A$12:$E$13375,5,0)&lt;=2)),"Igual",IF(AND(NOT(ISBLANK(A2089)),NOT(ISBLANK(B2089)),NOT(ISBLANK(E2089)),E2089-VLOOKUP(A2089,'ListaN68 02-02-2025'!$A$12:$E$13375,5,0)&gt;2),"Aumento",IF(AND(NOT(ISBLANK(A2089)),NOT(ISBLANK(B2089)),NOT(ISBLANK(E2089)),E2089-VLOOKUP(A2089,'ListaN68 02-02-2025'!$A$12:$E$13375,5,0)&lt;2),"Bajo","Error en codigo")))))))</f>
        <v>Bajo</v>
      </c>
    </row>
    <row r="2090" spans="1:32" x14ac:dyDescent="0.2">
      <c r="A2090" s="1" t="s">
        <v>5418</v>
      </c>
      <c r="B2090" t="s">
        <v>5419</v>
      </c>
      <c r="C2090" t="s">
        <v>5561</v>
      </c>
      <c r="D2090">
        <v>21</v>
      </c>
      <c r="E2090" s="46">
        <v>690.10649999999998</v>
      </c>
      <c r="F2090" s="44">
        <v>-6.6164965460059344E-3</v>
      </c>
      <c r="G2090" s="46"/>
      <c r="AF2090" t="str">
        <f>IF(AND(ISBLANK(A2090),ISBLANK(B2090),ISBLANK(E2090)),"Blanco",IF(AND(ISBLANK(A2090),NOT(ISBLANK(B2090))),"Titulo",IF(AND(NOT(ISBLANK(A2090)),NOT(ISBLANK(B2090)),ISBLANK(E2090),IFERROR(FIND("FF--",A2090)&gt;1,FALSE)),"F.Comercializacion",IF(AND(NOT(ISBLANK(A2090)),NOT(ISBLANK(B2090)),NOT(ISBLANK(E2090)),ISERROR(VLOOKUP(A2090,'ListaN68 02-02-2025'!$A$12:$E$13375,5,0))),"Nuevo",IF(AND(NOT(ISBLANK(A2090)),NOT(ISBLANK(B2090)),NOT(ISBLANK(E2090)),AND(E2090-VLOOKUP(A2090,'ListaN68 02-02-2025'!$A$12:$E$13375,5,0)&gt;=-2,E2090-VLOOKUP(A2090,'ListaN68 02-02-2025'!$A$12:$E$13375,5,0)&lt;=2)),"Igual",IF(AND(NOT(ISBLANK(A2090)),NOT(ISBLANK(B2090)),NOT(ISBLANK(E2090)),E2090-VLOOKUP(A2090,'ListaN68 02-02-2025'!$A$12:$E$13375,5,0)&gt;2),"Aumento",IF(AND(NOT(ISBLANK(A2090)),NOT(ISBLANK(B2090)),NOT(ISBLANK(E2090)),E2090-VLOOKUP(A2090,'ListaN68 02-02-2025'!$A$12:$E$13375,5,0)&lt;2),"Bajo","Error en codigo")))))))</f>
        <v>Bajo</v>
      </c>
    </row>
    <row r="2091" spans="1:32" x14ac:dyDescent="0.2">
      <c r="A2091" s="1" t="s">
        <v>6149</v>
      </c>
      <c r="B2091" t="s">
        <v>6497</v>
      </c>
      <c r="C2091" t="s">
        <v>5561</v>
      </c>
      <c r="D2091">
        <v>21</v>
      </c>
      <c r="E2091" s="46">
        <v>784.245</v>
      </c>
      <c r="F2091" s="44">
        <v>-6.8259385665530026E-3</v>
      </c>
      <c r="G2091" s="46"/>
      <c r="AF2091" t="str">
        <f>IF(AND(ISBLANK(A2091),ISBLANK(B2091),ISBLANK(E2091)),"Blanco",IF(AND(ISBLANK(A2091),NOT(ISBLANK(B2091))),"Titulo",IF(AND(NOT(ISBLANK(A2091)),NOT(ISBLANK(B2091)),ISBLANK(E2091),IFERROR(FIND("FF--",A2091)&gt;1,FALSE)),"F.Comercializacion",IF(AND(NOT(ISBLANK(A2091)),NOT(ISBLANK(B2091)),NOT(ISBLANK(E2091)),ISERROR(VLOOKUP(A2091,'ListaN68 02-02-2025'!$A$12:$E$13375,5,0))),"Nuevo",IF(AND(NOT(ISBLANK(A2091)),NOT(ISBLANK(B2091)),NOT(ISBLANK(E2091)),AND(E2091-VLOOKUP(A2091,'ListaN68 02-02-2025'!$A$12:$E$13375,5,0)&gt;=-2,E2091-VLOOKUP(A2091,'ListaN68 02-02-2025'!$A$12:$E$13375,5,0)&lt;=2)),"Igual",IF(AND(NOT(ISBLANK(A2091)),NOT(ISBLANK(B2091)),NOT(ISBLANK(E2091)),E2091-VLOOKUP(A2091,'ListaN68 02-02-2025'!$A$12:$E$13375,5,0)&gt;2),"Aumento",IF(AND(NOT(ISBLANK(A2091)),NOT(ISBLANK(B2091)),NOT(ISBLANK(E2091)),E2091-VLOOKUP(A2091,'ListaN68 02-02-2025'!$A$12:$E$13375,5,0)&lt;2),"Bajo","Error en codigo")))))))</f>
        <v>Bajo</v>
      </c>
    </row>
    <row r="2092" spans="1:32" x14ac:dyDescent="0.2">
      <c r="C2092"/>
      <c r="E2092" s="46"/>
      <c r="F2092" s="44"/>
      <c r="G2092" s="46"/>
      <c r="AF2092" t="str">
        <f>IF(AND(ISBLANK(A2092),ISBLANK(B2092),ISBLANK(E2092)),"Blanco",IF(AND(ISBLANK(A2092),NOT(ISBLANK(B2092))),"Titulo",IF(AND(NOT(ISBLANK(A2092)),NOT(ISBLANK(B2092)),ISBLANK(E2092),IFERROR(FIND("FF--",A2092)&gt;1,FALSE)),"F.Comercializacion",IF(AND(NOT(ISBLANK(A2092)),NOT(ISBLANK(B2092)),NOT(ISBLANK(E2092)),ISERROR(VLOOKUP(A2092,'ListaN68 02-02-2025'!$A$12:$E$13375,5,0))),"Nuevo",IF(AND(NOT(ISBLANK(A2092)),NOT(ISBLANK(B2092)),NOT(ISBLANK(E2092)),AND(E2092-VLOOKUP(A2092,'ListaN68 02-02-2025'!$A$12:$E$13375,5,0)&gt;=-2,E2092-VLOOKUP(A2092,'ListaN68 02-02-2025'!$A$12:$E$13375,5,0)&lt;=2)),"Igual",IF(AND(NOT(ISBLANK(A2092)),NOT(ISBLANK(B2092)),NOT(ISBLANK(E2092)),E2092-VLOOKUP(A2092,'ListaN68 02-02-2025'!$A$12:$E$13375,5,0)&gt;2),"Aumento",IF(AND(NOT(ISBLANK(A2092)),NOT(ISBLANK(B2092)),NOT(ISBLANK(E2092)),E2092-VLOOKUP(A2092,'ListaN68 02-02-2025'!$A$12:$E$13375,5,0)&lt;2),"Bajo","Error en codigo")))))))</f>
        <v>Blanco</v>
      </c>
    </row>
    <row r="2093" spans="1:32" x14ac:dyDescent="0.2">
      <c r="B2093" t="s">
        <v>884</v>
      </c>
      <c r="C2093"/>
      <c r="E2093" s="46"/>
      <c r="F2093" s="44"/>
      <c r="G2093" s="46"/>
      <c r="AF2093" t="str">
        <f>IF(AND(ISBLANK(A2093),ISBLANK(B2093),ISBLANK(E2093)),"Blanco",IF(AND(ISBLANK(A2093),NOT(ISBLANK(B2093))),"Titulo",IF(AND(NOT(ISBLANK(A2093)),NOT(ISBLANK(B2093)),ISBLANK(E2093),IFERROR(FIND("FF--",A2093)&gt;1,FALSE)),"F.Comercializacion",IF(AND(NOT(ISBLANK(A2093)),NOT(ISBLANK(B2093)),NOT(ISBLANK(E2093)),ISERROR(VLOOKUP(A2093,'ListaN68 02-02-2025'!$A$12:$E$13375,5,0))),"Nuevo",IF(AND(NOT(ISBLANK(A2093)),NOT(ISBLANK(B2093)),NOT(ISBLANK(E2093)),AND(E2093-VLOOKUP(A2093,'ListaN68 02-02-2025'!$A$12:$E$13375,5,0)&gt;=-2,E2093-VLOOKUP(A2093,'ListaN68 02-02-2025'!$A$12:$E$13375,5,0)&lt;=2)),"Igual",IF(AND(NOT(ISBLANK(A2093)),NOT(ISBLANK(B2093)),NOT(ISBLANK(E2093)),E2093-VLOOKUP(A2093,'ListaN68 02-02-2025'!$A$12:$E$13375,5,0)&gt;2),"Aumento",IF(AND(NOT(ISBLANK(A2093)),NOT(ISBLANK(B2093)),NOT(ISBLANK(E2093)),E2093-VLOOKUP(A2093,'ListaN68 02-02-2025'!$A$12:$E$13375,5,0)&lt;2),"Bajo","Error en codigo")))))))</f>
        <v>Titulo</v>
      </c>
    </row>
    <row r="2094" spans="1:32" x14ac:dyDescent="0.2">
      <c r="C2094"/>
      <c r="E2094" s="46"/>
      <c r="F2094" s="44"/>
      <c r="G2094" s="46"/>
      <c r="AF2094" t="str">
        <f>IF(AND(ISBLANK(A2094),ISBLANK(B2094),ISBLANK(E2094)),"Blanco",IF(AND(ISBLANK(A2094),NOT(ISBLANK(B2094))),"Titulo",IF(AND(NOT(ISBLANK(A2094)),NOT(ISBLANK(B2094)),ISBLANK(E2094),IFERROR(FIND("FF--",A2094)&gt;1,FALSE)),"F.Comercializacion",IF(AND(NOT(ISBLANK(A2094)),NOT(ISBLANK(B2094)),NOT(ISBLANK(E2094)),ISERROR(VLOOKUP(A2094,'ListaN68 02-02-2025'!$A$12:$E$13375,5,0))),"Nuevo",IF(AND(NOT(ISBLANK(A2094)),NOT(ISBLANK(B2094)),NOT(ISBLANK(E2094)),AND(E2094-VLOOKUP(A2094,'ListaN68 02-02-2025'!$A$12:$E$13375,5,0)&gt;=-2,E2094-VLOOKUP(A2094,'ListaN68 02-02-2025'!$A$12:$E$13375,5,0)&lt;=2)),"Igual",IF(AND(NOT(ISBLANK(A2094)),NOT(ISBLANK(B2094)),NOT(ISBLANK(E2094)),E2094-VLOOKUP(A2094,'ListaN68 02-02-2025'!$A$12:$E$13375,5,0)&gt;2),"Aumento",IF(AND(NOT(ISBLANK(A2094)),NOT(ISBLANK(B2094)),NOT(ISBLANK(E2094)),E2094-VLOOKUP(A2094,'ListaN68 02-02-2025'!$A$12:$E$13375,5,0)&lt;2),"Bajo","Error en codigo")))))))</f>
        <v>Blanco</v>
      </c>
    </row>
    <row r="2095" spans="1:32" x14ac:dyDescent="0.2">
      <c r="A2095" s="1" t="s">
        <v>6324</v>
      </c>
      <c r="B2095" t="s">
        <v>6325</v>
      </c>
      <c r="C2095" t="s">
        <v>4948</v>
      </c>
      <c r="D2095">
        <v>10.5</v>
      </c>
      <c r="E2095" s="46">
        <v>6595.3694999999998</v>
      </c>
      <c r="F2095" s="44">
        <v>-6.8040277374531444E-3</v>
      </c>
      <c r="G2095" s="46"/>
      <c r="AF2095" t="str">
        <f>IF(AND(ISBLANK(A2095),ISBLANK(B2095),ISBLANK(E2095)),"Blanco",IF(AND(ISBLANK(A2095),NOT(ISBLANK(B2095))),"Titulo",IF(AND(NOT(ISBLANK(A2095)),NOT(ISBLANK(B2095)),ISBLANK(E2095),IFERROR(FIND("FF--",A2095)&gt;1,FALSE)),"F.Comercializacion",IF(AND(NOT(ISBLANK(A2095)),NOT(ISBLANK(B2095)),NOT(ISBLANK(E2095)),ISERROR(VLOOKUP(A2095,'ListaN68 02-02-2025'!$A$12:$E$13375,5,0))),"Nuevo",IF(AND(NOT(ISBLANK(A2095)),NOT(ISBLANK(B2095)),NOT(ISBLANK(E2095)),AND(E2095-VLOOKUP(A2095,'ListaN68 02-02-2025'!$A$12:$E$13375,5,0)&gt;=-2,E2095-VLOOKUP(A2095,'ListaN68 02-02-2025'!$A$12:$E$13375,5,0)&lt;=2)),"Igual",IF(AND(NOT(ISBLANK(A2095)),NOT(ISBLANK(B2095)),NOT(ISBLANK(E2095)),E2095-VLOOKUP(A2095,'ListaN68 02-02-2025'!$A$12:$E$13375,5,0)&gt;2),"Aumento",IF(AND(NOT(ISBLANK(A2095)),NOT(ISBLANK(B2095)),NOT(ISBLANK(E2095)),E2095-VLOOKUP(A2095,'ListaN68 02-02-2025'!$A$12:$E$13375,5,0)&lt;2),"Bajo","Error en codigo")))))))</f>
        <v>Bajo</v>
      </c>
    </row>
    <row r="2096" spans="1:32" x14ac:dyDescent="0.2">
      <c r="C2096"/>
      <c r="E2096" s="46"/>
      <c r="F2096" s="44"/>
      <c r="G2096" s="46"/>
      <c r="AF2096" t="str">
        <f>IF(AND(ISBLANK(A2096),ISBLANK(B2096),ISBLANK(E2096)),"Blanco",IF(AND(ISBLANK(A2096),NOT(ISBLANK(B2096))),"Titulo",IF(AND(NOT(ISBLANK(A2096)),NOT(ISBLANK(B2096)),ISBLANK(E2096),IFERROR(FIND("FF--",A2096)&gt;1,FALSE)),"F.Comercializacion",IF(AND(NOT(ISBLANK(A2096)),NOT(ISBLANK(B2096)),NOT(ISBLANK(E2096)),ISERROR(VLOOKUP(A2096,'ListaN68 02-02-2025'!$A$12:$E$13375,5,0))),"Nuevo",IF(AND(NOT(ISBLANK(A2096)),NOT(ISBLANK(B2096)),NOT(ISBLANK(E2096)),AND(E2096-VLOOKUP(A2096,'ListaN68 02-02-2025'!$A$12:$E$13375,5,0)&gt;=-2,E2096-VLOOKUP(A2096,'ListaN68 02-02-2025'!$A$12:$E$13375,5,0)&lt;=2)),"Igual",IF(AND(NOT(ISBLANK(A2096)),NOT(ISBLANK(B2096)),NOT(ISBLANK(E2096)),E2096-VLOOKUP(A2096,'ListaN68 02-02-2025'!$A$12:$E$13375,5,0)&gt;2),"Aumento",IF(AND(NOT(ISBLANK(A2096)),NOT(ISBLANK(B2096)),NOT(ISBLANK(E2096)),E2096-VLOOKUP(A2096,'ListaN68 02-02-2025'!$A$12:$E$13375,5,0)&lt;2),"Bajo","Error en codigo")))))))</f>
        <v>Blanco</v>
      </c>
    </row>
    <row r="2097" spans="1:32" x14ac:dyDescent="0.2">
      <c r="B2097" t="s">
        <v>890</v>
      </c>
      <c r="C2097"/>
      <c r="E2097" s="46"/>
      <c r="F2097" s="44"/>
      <c r="G2097" s="46"/>
      <c r="AF2097" t="str">
        <f>IF(AND(ISBLANK(A2097),ISBLANK(B2097),ISBLANK(E2097)),"Blanco",IF(AND(ISBLANK(A2097),NOT(ISBLANK(B2097))),"Titulo",IF(AND(NOT(ISBLANK(A2097)),NOT(ISBLANK(B2097)),ISBLANK(E2097),IFERROR(FIND("FF--",A2097)&gt;1,FALSE)),"F.Comercializacion",IF(AND(NOT(ISBLANK(A2097)),NOT(ISBLANK(B2097)),NOT(ISBLANK(E2097)),ISERROR(VLOOKUP(A2097,'ListaN68 02-02-2025'!$A$12:$E$13375,5,0))),"Nuevo",IF(AND(NOT(ISBLANK(A2097)),NOT(ISBLANK(B2097)),NOT(ISBLANK(E2097)),AND(E2097-VLOOKUP(A2097,'ListaN68 02-02-2025'!$A$12:$E$13375,5,0)&gt;=-2,E2097-VLOOKUP(A2097,'ListaN68 02-02-2025'!$A$12:$E$13375,5,0)&lt;=2)),"Igual",IF(AND(NOT(ISBLANK(A2097)),NOT(ISBLANK(B2097)),NOT(ISBLANK(E2097)),E2097-VLOOKUP(A2097,'ListaN68 02-02-2025'!$A$12:$E$13375,5,0)&gt;2),"Aumento",IF(AND(NOT(ISBLANK(A2097)),NOT(ISBLANK(B2097)),NOT(ISBLANK(E2097)),E2097-VLOOKUP(A2097,'ListaN68 02-02-2025'!$A$12:$E$13375,5,0)&lt;2),"Bajo","Error en codigo")))))))</f>
        <v>Titulo</v>
      </c>
    </row>
    <row r="2098" spans="1:32" x14ac:dyDescent="0.2">
      <c r="C2098"/>
      <c r="E2098" s="46"/>
      <c r="F2098" s="44"/>
      <c r="G2098" s="46"/>
      <c r="AF2098" t="str">
        <f>IF(AND(ISBLANK(A2098),ISBLANK(B2098),ISBLANK(E2098)),"Blanco",IF(AND(ISBLANK(A2098),NOT(ISBLANK(B2098))),"Titulo",IF(AND(NOT(ISBLANK(A2098)),NOT(ISBLANK(B2098)),ISBLANK(E2098),IFERROR(FIND("FF--",A2098)&gt;1,FALSE)),"F.Comercializacion",IF(AND(NOT(ISBLANK(A2098)),NOT(ISBLANK(B2098)),NOT(ISBLANK(E2098)),ISERROR(VLOOKUP(A2098,'ListaN68 02-02-2025'!$A$12:$E$13375,5,0))),"Nuevo",IF(AND(NOT(ISBLANK(A2098)),NOT(ISBLANK(B2098)),NOT(ISBLANK(E2098)),AND(E2098-VLOOKUP(A2098,'ListaN68 02-02-2025'!$A$12:$E$13375,5,0)&gt;=-2,E2098-VLOOKUP(A2098,'ListaN68 02-02-2025'!$A$12:$E$13375,5,0)&lt;=2)),"Igual",IF(AND(NOT(ISBLANK(A2098)),NOT(ISBLANK(B2098)),NOT(ISBLANK(E2098)),E2098-VLOOKUP(A2098,'ListaN68 02-02-2025'!$A$12:$E$13375,5,0)&gt;2),"Aumento",IF(AND(NOT(ISBLANK(A2098)),NOT(ISBLANK(B2098)),NOT(ISBLANK(E2098)),E2098-VLOOKUP(A2098,'ListaN68 02-02-2025'!$A$12:$E$13375,5,0)&lt;2),"Bajo","Error en codigo")))))))</f>
        <v>Blanco</v>
      </c>
    </row>
    <row r="2099" spans="1:32" x14ac:dyDescent="0.2">
      <c r="A2099" s="1" t="s">
        <v>2116</v>
      </c>
      <c r="B2099" t="s">
        <v>2117</v>
      </c>
      <c r="C2099" t="s">
        <v>4993</v>
      </c>
      <c r="D2099">
        <v>10.5</v>
      </c>
      <c r="E2099" s="46">
        <v>3217.0509999999999</v>
      </c>
      <c r="F2099" s="44"/>
      <c r="G2099" s="46"/>
      <c r="AF2099" t="str">
        <f>IF(AND(ISBLANK(A2099),ISBLANK(B2099),ISBLANK(E2099)),"Blanco",IF(AND(ISBLANK(A2099),NOT(ISBLANK(B2099))),"Titulo",IF(AND(NOT(ISBLANK(A2099)),NOT(ISBLANK(B2099)),ISBLANK(E2099),IFERROR(FIND("FF--",A2099)&gt;1,FALSE)),"F.Comercializacion",IF(AND(NOT(ISBLANK(A2099)),NOT(ISBLANK(B2099)),NOT(ISBLANK(E2099)),ISERROR(VLOOKUP(A2099,'ListaN68 02-02-2025'!$A$12:$E$13375,5,0))),"Nuevo",IF(AND(NOT(ISBLANK(A2099)),NOT(ISBLANK(B2099)),NOT(ISBLANK(E2099)),AND(E2099-VLOOKUP(A2099,'ListaN68 02-02-2025'!$A$12:$E$13375,5,0)&gt;=-2,E2099-VLOOKUP(A2099,'ListaN68 02-02-2025'!$A$12:$E$13375,5,0)&lt;=2)),"Igual",IF(AND(NOT(ISBLANK(A2099)),NOT(ISBLANK(B2099)),NOT(ISBLANK(E2099)),E2099-VLOOKUP(A2099,'ListaN68 02-02-2025'!$A$12:$E$13375,5,0)&gt;2),"Aumento",IF(AND(NOT(ISBLANK(A2099)),NOT(ISBLANK(B2099)),NOT(ISBLANK(E2099)),E2099-VLOOKUP(A2099,'ListaN68 02-02-2025'!$A$12:$E$13375,5,0)&lt;2),"Bajo","Error en codigo")))))))</f>
        <v>Igual</v>
      </c>
    </row>
    <row r="2100" spans="1:32" x14ac:dyDescent="0.2">
      <c r="A2100" s="1" t="s">
        <v>2114</v>
      </c>
      <c r="B2100" t="s">
        <v>2115</v>
      </c>
      <c r="C2100" t="s">
        <v>4993</v>
      </c>
      <c r="D2100">
        <v>10.5</v>
      </c>
      <c r="E2100" s="46">
        <v>3217.0509999999999</v>
      </c>
      <c r="F2100" s="44"/>
      <c r="G2100" s="46"/>
      <c r="AF2100" t="str">
        <f>IF(AND(ISBLANK(A2100),ISBLANK(B2100),ISBLANK(E2100)),"Blanco",IF(AND(ISBLANK(A2100),NOT(ISBLANK(B2100))),"Titulo",IF(AND(NOT(ISBLANK(A2100)),NOT(ISBLANK(B2100)),ISBLANK(E2100),IFERROR(FIND("FF--",A2100)&gt;1,FALSE)),"F.Comercializacion",IF(AND(NOT(ISBLANK(A2100)),NOT(ISBLANK(B2100)),NOT(ISBLANK(E2100)),ISERROR(VLOOKUP(A2100,'ListaN68 02-02-2025'!$A$12:$E$13375,5,0))),"Nuevo",IF(AND(NOT(ISBLANK(A2100)),NOT(ISBLANK(B2100)),NOT(ISBLANK(E2100)),AND(E2100-VLOOKUP(A2100,'ListaN68 02-02-2025'!$A$12:$E$13375,5,0)&gt;=-2,E2100-VLOOKUP(A2100,'ListaN68 02-02-2025'!$A$12:$E$13375,5,0)&lt;=2)),"Igual",IF(AND(NOT(ISBLANK(A2100)),NOT(ISBLANK(B2100)),NOT(ISBLANK(E2100)),E2100-VLOOKUP(A2100,'ListaN68 02-02-2025'!$A$12:$E$13375,5,0)&gt;2),"Aumento",IF(AND(NOT(ISBLANK(A2100)),NOT(ISBLANK(B2100)),NOT(ISBLANK(E2100)),E2100-VLOOKUP(A2100,'ListaN68 02-02-2025'!$A$12:$E$13375,5,0)&lt;2),"Bajo","Error en codigo")))))))</f>
        <v>Igual</v>
      </c>
    </row>
    <row r="2101" spans="1:32" x14ac:dyDescent="0.2">
      <c r="A2101" s="1" t="s">
        <v>4850</v>
      </c>
      <c r="B2101" t="s">
        <v>4851</v>
      </c>
      <c r="C2101" t="s">
        <v>4947</v>
      </c>
      <c r="D2101">
        <v>21</v>
      </c>
      <c r="E2101" s="46">
        <v>3870.3</v>
      </c>
      <c r="F2101" s="44">
        <v>-6.8259385665528916E-3</v>
      </c>
      <c r="G2101" s="46"/>
      <c r="AF2101" t="str">
        <f>IF(AND(ISBLANK(A2101),ISBLANK(B2101),ISBLANK(E2101)),"Blanco",IF(AND(ISBLANK(A2101),NOT(ISBLANK(B2101))),"Titulo",IF(AND(NOT(ISBLANK(A2101)),NOT(ISBLANK(B2101)),ISBLANK(E2101),IFERROR(FIND("FF--",A2101)&gt;1,FALSE)),"F.Comercializacion",IF(AND(NOT(ISBLANK(A2101)),NOT(ISBLANK(B2101)),NOT(ISBLANK(E2101)),ISERROR(VLOOKUP(A2101,'ListaN68 02-02-2025'!$A$12:$E$13375,5,0))),"Nuevo",IF(AND(NOT(ISBLANK(A2101)),NOT(ISBLANK(B2101)),NOT(ISBLANK(E2101)),AND(E2101-VLOOKUP(A2101,'ListaN68 02-02-2025'!$A$12:$E$13375,5,0)&gt;=-2,E2101-VLOOKUP(A2101,'ListaN68 02-02-2025'!$A$12:$E$13375,5,0)&lt;=2)),"Igual",IF(AND(NOT(ISBLANK(A2101)),NOT(ISBLANK(B2101)),NOT(ISBLANK(E2101)),E2101-VLOOKUP(A2101,'ListaN68 02-02-2025'!$A$12:$E$13375,5,0)&gt;2),"Aumento",IF(AND(NOT(ISBLANK(A2101)),NOT(ISBLANK(B2101)),NOT(ISBLANK(E2101)),E2101-VLOOKUP(A2101,'ListaN68 02-02-2025'!$A$12:$E$13375,5,0)&lt;2),"Bajo","Error en codigo")))))))</f>
        <v>Bajo</v>
      </c>
    </row>
    <row r="2102" spans="1:32" x14ac:dyDescent="0.2">
      <c r="A2102" s="1" t="s">
        <v>1809</v>
      </c>
      <c r="B2102" t="s">
        <v>1810</v>
      </c>
      <c r="C2102" t="s">
        <v>4947</v>
      </c>
      <c r="D2102">
        <v>10.5</v>
      </c>
      <c r="E2102" s="46">
        <v>3682.3140000000003</v>
      </c>
      <c r="F2102" s="44">
        <v>-6.8259385665528916E-3</v>
      </c>
      <c r="G2102" s="46"/>
      <c r="AF2102" t="str">
        <f>IF(AND(ISBLANK(A2102),ISBLANK(B2102),ISBLANK(E2102)),"Blanco",IF(AND(ISBLANK(A2102),NOT(ISBLANK(B2102))),"Titulo",IF(AND(NOT(ISBLANK(A2102)),NOT(ISBLANK(B2102)),ISBLANK(E2102),IFERROR(FIND("FF--",A2102)&gt;1,FALSE)),"F.Comercializacion",IF(AND(NOT(ISBLANK(A2102)),NOT(ISBLANK(B2102)),NOT(ISBLANK(E2102)),ISERROR(VLOOKUP(A2102,'ListaN68 02-02-2025'!$A$12:$E$13375,5,0))),"Nuevo",IF(AND(NOT(ISBLANK(A2102)),NOT(ISBLANK(B2102)),NOT(ISBLANK(E2102)),AND(E2102-VLOOKUP(A2102,'ListaN68 02-02-2025'!$A$12:$E$13375,5,0)&gt;=-2,E2102-VLOOKUP(A2102,'ListaN68 02-02-2025'!$A$12:$E$13375,5,0)&lt;=2)),"Igual",IF(AND(NOT(ISBLANK(A2102)),NOT(ISBLANK(B2102)),NOT(ISBLANK(E2102)),E2102-VLOOKUP(A2102,'ListaN68 02-02-2025'!$A$12:$E$13375,5,0)&gt;2),"Aumento",IF(AND(NOT(ISBLANK(A2102)),NOT(ISBLANK(B2102)),NOT(ISBLANK(E2102)),E2102-VLOOKUP(A2102,'ListaN68 02-02-2025'!$A$12:$E$13375,5,0)&lt;2),"Bajo","Error en codigo")))))))</f>
        <v>Bajo</v>
      </c>
    </row>
    <row r="2103" spans="1:32" x14ac:dyDescent="0.2">
      <c r="A2103" s="1" t="s">
        <v>891</v>
      </c>
      <c r="B2103" t="s">
        <v>892</v>
      </c>
      <c r="C2103" t="s">
        <v>4947</v>
      </c>
      <c r="D2103">
        <v>21</v>
      </c>
      <c r="E2103" s="46">
        <v>6467.4750000000004</v>
      </c>
      <c r="F2103" s="44">
        <v>-6.8259385665528916E-3</v>
      </c>
      <c r="G2103" s="46"/>
      <c r="AF2103" t="str">
        <f>IF(AND(ISBLANK(A2103),ISBLANK(B2103),ISBLANK(E2103)),"Blanco",IF(AND(ISBLANK(A2103),NOT(ISBLANK(B2103))),"Titulo",IF(AND(NOT(ISBLANK(A2103)),NOT(ISBLANK(B2103)),ISBLANK(E2103),IFERROR(FIND("FF--",A2103)&gt;1,FALSE)),"F.Comercializacion",IF(AND(NOT(ISBLANK(A2103)),NOT(ISBLANK(B2103)),NOT(ISBLANK(E2103)),ISERROR(VLOOKUP(A2103,'ListaN68 02-02-2025'!$A$12:$E$13375,5,0))),"Nuevo",IF(AND(NOT(ISBLANK(A2103)),NOT(ISBLANK(B2103)),NOT(ISBLANK(E2103)),AND(E2103-VLOOKUP(A2103,'ListaN68 02-02-2025'!$A$12:$E$13375,5,0)&gt;=-2,E2103-VLOOKUP(A2103,'ListaN68 02-02-2025'!$A$12:$E$13375,5,0)&lt;=2)),"Igual",IF(AND(NOT(ISBLANK(A2103)),NOT(ISBLANK(B2103)),NOT(ISBLANK(E2103)),E2103-VLOOKUP(A2103,'ListaN68 02-02-2025'!$A$12:$E$13375,5,0)&gt;2),"Aumento",IF(AND(NOT(ISBLANK(A2103)),NOT(ISBLANK(B2103)),NOT(ISBLANK(E2103)),E2103-VLOOKUP(A2103,'ListaN68 02-02-2025'!$A$12:$E$13375,5,0)&lt;2),"Bajo","Error en codigo")))))))</f>
        <v>Bajo</v>
      </c>
    </row>
    <row r="2104" spans="1:32" x14ac:dyDescent="0.2">
      <c r="C2104"/>
      <c r="E2104" s="46"/>
      <c r="F2104" s="44"/>
      <c r="G2104" s="46"/>
      <c r="AF2104" t="str">
        <f>IF(AND(ISBLANK(A2104),ISBLANK(B2104),ISBLANK(E2104)),"Blanco",IF(AND(ISBLANK(A2104),NOT(ISBLANK(B2104))),"Titulo",IF(AND(NOT(ISBLANK(A2104)),NOT(ISBLANK(B2104)),ISBLANK(E2104),IFERROR(FIND("FF--",A2104)&gt;1,FALSE)),"F.Comercializacion",IF(AND(NOT(ISBLANK(A2104)),NOT(ISBLANK(B2104)),NOT(ISBLANK(E2104)),ISERROR(VLOOKUP(A2104,'ListaN68 02-02-2025'!$A$12:$E$13375,5,0))),"Nuevo",IF(AND(NOT(ISBLANK(A2104)),NOT(ISBLANK(B2104)),NOT(ISBLANK(E2104)),AND(E2104-VLOOKUP(A2104,'ListaN68 02-02-2025'!$A$12:$E$13375,5,0)&gt;=-2,E2104-VLOOKUP(A2104,'ListaN68 02-02-2025'!$A$12:$E$13375,5,0)&lt;=2)),"Igual",IF(AND(NOT(ISBLANK(A2104)),NOT(ISBLANK(B2104)),NOT(ISBLANK(E2104)),E2104-VLOOKUP(A2104,'ListaN68 02-02-2025'!$A$12:$E$13375,5,0)&gt;2),"Aumento",IF(AND(NOT(ISBLANK(A2104)),NOT(ISBLANK(B2104)),NOT(ISBLANK(E2104)),E2104-VLOOKUP(A2104,'ListaN68 02-02-2025'!$A$12:$E$13375,5,0)&lt;2),"Bajo","Error en codigo")))))))</f>
        <v>Blanco</v>
      </c>
    </row>
    <row r="2105" spans="1:32" x14ac:dyDescent="0.2">
      <c r="B2105" t="s">
        <v>2548</v>
      </c>
      <c r="C2105"/>
      <c r="E2105" s="46"/>
      <c r="F2105" s="44"/>
      <c r="G2105" s="46"/>
      <c r="AF2105" t="str">
        <f>IF(AND(ISBLANK(A2105),ISBLANK(B2105),ISBLANK(E2105)),"Blanco",IF(AND(ISBLANK(A2105),NOT(ISBLANK(B2105))),"Titulo",IF(AND(NOT(ISBLANK(A2105)),NOT(ISBLANK(B2105)),ISBLANK(E2105),IFERROR(FIND("FF--",A2105)&gt;1,FALSE)),"F.Comercializacion",IF(AND(NOT(ISBLANK(A2105)),NOT(ISBLANK(B2105)),NOT(ISBLANK(E2105)),ISERROR(VLOOKUP(A2105,'ListaN68 02-02-2025'!$A$12:$E$13375,5,0))),"Nuevo",IF(AND(NOT(ISBLANK(A2105)),NOT(ISBLANK(B2105)),NOT(ISBLANK(E2105)),AND(E2105-VLOOKUP(A2105,'ListaN68 02-02-2025'!$A$12:$E$13375,5,0)&gt;=-2,E2105-VLOOKUP(A2105,'ListaN68 02-02-2025'!$A$12:$E$13375,5,0)&lt;=2)),"Igual",IF(AND(NOT(ISBLANK(A2105)),NOT(ISBLANK(B2105)),NOT(ISBLANK(E2105)),E2105-VLOOKUP(A2105,'ListaN68 02-02-2025'!$A$12:$E$13375,5,0)&gt;2),"Aumento",IF(AND(NOT(ISBLANK(A2105)),NOT(ISBLANK(B2105)),NOT(ISBLANK(E2105)),E2105-VLOOKUP(A2105,'ListaN68 02-02-2025'!$A$12:$E$13375,5,0)&lt;2),"Bajo","Error en codigo")))))))</f>
        <v>Titulo</v>
      </c>
    </row>
    <row r="2106" spans="1:32" x14ac:dyDescent="0.2">
      <c r="C2106"/>
      <c r="E2106" s="46"/>
      <c r="F2106" s="44"/>
      <c r="G2106" s="46"/>
      <c r="AF2106" t="str">
        <f>IF(AND(ISBLANK(A2106),ISBLANK(B2106),ISBLANK(E2106)),"Blanco",IF(AND(ISBLANK(A2106),NOT(ISBLANK(B2106))),"Titulo",IF(AND(NOT(ISBLANK(A2106)),NOT(ISBLANK(B2106)),ISBLANK(E2106),IFERROR(FIND("FF--",A2106)&gt;1,FALSE)),"F.Comercializacion",IF(AND(NOT(ISBLANK(A2106)),NOT(ISBLANK(B2106)),NOT(ISBLANK(E2106)),ISERROR(VLOOKUP(A2106,'ListaN68 02-02-2025'!$A$12:$E$13375,5,0))),"Nuevo",IF(AND(NOT(ISBLANK(A2106)),NOT(ISBLANK(B2106)),NOT(ISBLANK(E2106)),AND(E2106-VLOOKUP(A2106,'ListaN68 02-02-2025'!$A$12:$E$13375,5,0)&gt;=-2,E2106-VLOOKUP(A2106,'ListaN68 02-02-2025'!$A$12:$E$13375,5,0)&lt;=2)),"Igual",IF(AND(NOT(ISBLANK(A2106)),NOT(ISBLANK(B2106)),NOT(ISBLANK(E2106)),E2106-VLOOKUP(A2106,'ListaN68 02-02-2025'!$A$12:$E$13375,5,0)&gt;2),"Aumento",IF(AND(NOT(ISBLANK(A2106)),NOT(ISBLANK(B2106)),NOT(ISBLANK(E2106)),E2106-VLOOKUP(A2106,'ListaN68 02-02-2025'!$A$12:$E$13375,5,0)&lt;2),"Bajo","Error en codigo")))))))</f>
        <v>Blanco</v>
      </c>
    </row>
    <row r="2107" spans="1:32" x14ac:dyDescent="0.2">
      <c r="A2107" s="1">
        <v>911220</v>
      </c>
      <c r="B2107" t="s">
        <v>4015</v>
      </c>
      <c r="C2107" t="s">
        <v>4946</v>
      </c>
      <c r="D2107">
        <v>10.5</v>
      </c>
      <c r="E2107" s="46">
        <v>882.89400000000001</v>
      </c>
      <c r="F2107" s="44">
        <v>-3.620978653795659E-2</v>
      </c>
      <c r="G2107" s="46"/>
      <c r="AF2107" t="str">
        <f>IF(AND(ISBLANK(A2107),ISBLANK(B2107),ISBLANK(E2107)),"Blanco",IF(AND(ISBLANK(A2107),NOT(ISBLANK(B2107))),"Titulo",IF(AND(NOT(ISBLANK(A2107)),NOT(ISBLANK(B2107)),ISBLANK(E2107),IFERROR(FIND("FF--",A2107)&gt;1,FALSE)),"F.Comercializacion",IF(AND(NOT(ISBLANK(A2107)),NOT(ISBLANK(B2107)),NOT(ISBLANK(E2107)),ISERROR(VLOOKUP(A2107,'ListaN68 02-02-2025'!$A$12:$E$13375,5,0))),"Nuevo",IF(AND(NOT(ISBLANK(A2107)),NOT(ISBLANK(B2107)),NOT(ISBLANK(E2107)),AND(E2107-VLOOKUP(A2107,'ListaN68 02-02-2025'!$A$12:$E$13375,5,0)&gt;=-2,E2107-VLOOKUP(A2107,'ListaN68 02-02-2025'!$A$12:$E$13375,5,0)&lt;=2)),"Igual",IF(AND(NOT(ISBLANK(A2107)),NOT(ISBLANK(B2107)),NOT(ISBLANK(E2107)),E2107-VLOOKUP(A2107,'ListaN68 02-02-2025'!$A$12:$E$13375,5,0)&gt;2),"Aumento",IF(AND(NOT(ISBLANK(A2107)),NOT(ISBLANK(B2107)),NOT(ISBLANK(E2107)),E2107-VLOOKUP(A2107,'ListaN68 02-02-2025'!$A$12:$E$13375,5,0)&lt;2),"Bajo","Error en codigo")))))))</f>
        <v>Bajo</v>
      </c>
    </row>
    <row r="2108" spans="1:32" x14ac:dyDescent="0.2">
      <c r="A2108" s="1">
        <v>911221</v>
      </c>
      <c r="B2108" t="s">
        <v>4830</v>
      </c>
      <c r="C2108" t="s">
        <v>5053</v>
      </c>
      <c r="D2108">
        <v>10.5</v>
      </c>
      <c r="E2108" s="46">
        <v>882.89400000000001</v>
      </c>
      <c r="F2108" s="44">
        <v>-3.620978653795659E-2</v>
      </c>
      <c r="G2108" s="46"/>
      <c r="AF2108" t="str">
        <f>IF(AND(ISBLANK(A2108),ISBLANK(B2108),ISBLANK(E2108)),"Blanco",IF(AND(ISBLANK(A2108),NOT(ISBLANK(B2108))),"Titulo",IF(AND(NOT(ISBLANK(A2108)),NOT(ISBLANK(B2108)),ISBLANK(E2108),IFERROR(FIND("FF--",A2108)&gt;1,FALSE)),"F.Comercializacion",IF(AND(NOT(ISBLANK(A2108)),NOT(ISBLANK(B2108)),NOT(ISBLANK(E2108)),ISERROR(VLOOKUP(A2108,'ListaN68 02-02-2025'!$A$12:$E$13375,5,0))),"Nuevo",IF(AND(NOT(ISBLANK(A2108)),NOT(ISBLANK(B2108)),NOT(ISBLANK(E2108)),AND(E2108-VLOOKUP(A2108,'ListaN68 02-02-2025'!$A$12:$E$13375,5,0)&gt;=-2,E2108-VLOOKUP(A2108,'ListaN68 02-02-2025'!$A$12:$E$13375,5,0)&lt;=2)),"Igual",IF(AND(NOT(ISBLANK(A2108)),NOT(ISBLANK(B2108)),NOT(ISBLANK(E2108)),E2108-VLOOKUP(A2108,'ListaN68 02-02-2025'!$A$12:$E$13375,5,0)&gt;2),"Aumento",IF(AND(NOT(ISBLANK(A2108)),NOT(ISBLANK(B2108)),NOT(ISBLANK(E2108)),E2108-VLOOKUP(A2108,'ListaN68 02-02-2025'!$A$12:$E$13375,5,0)&lt;2),"Bajo","Error en codigo")))))))</f>
        <v>Bajo</v>
      </c>
    </row>
    <row r="2109" spans="1:32" x14ac:dyDescent="0.2">
      <c r="A2109" s="1" t="s">
        <v>4096</v>
      </c>
      <c r="B2109" t="s">
        <v>4097</v>
      </c>
      <c r="C2109" t="s">
        <v>5054</v>
      </c>
      <c r="D2109">
        <v>10.5</v>
      </c>
      <c r="E2109" s="46">
        <v>797.82299999999998</v>
      </c>
      <c r="F2109" s="44"/>
      <c r="G2109" s="46"/>
      <c r="AF2109" t="str">
        <f>IF(AND(ISBLANK(A2109),ISBLANK(B2109),ISBLANK(E2109)),"Blanco",IF(AND(ISBLANK(A2109),NOT(ISBLANK(B2109))),"Titulo",IF(AND(NOT(ISBLANK(A2109)),NOT(ISBLANK(B2109)),ISBLANK(E2109),IFERROR(FIND("FF--",A2109)&gt;1,FALSE)),"F.Comercializacion",IF(AND(NOT(ISBLANK(A2109)),NOT(ISBLANK(B2109)),NOT(ISBLANK(E2109)),ISERROR(VLOOKUP(A2109,'ListaN68 02-02-2025'!$A$12:$E$13375,5,0))),"Nuevo",IF(AND(NOT(ISBLANK(A2109)),NOT(ISBLANK(B2109)),NOT(ISBLANK(E2109)),AND(E2109-VLOOKUP(A2109,'ListaN68 02-02-2025'!$A$12:$E$13375,5,0)&gt;=-2,E2109-VLOOKUP(A2109,'ListaN68 02-02-2025'!$A$12:$E$13375,5,0)&lt;=2)),"Igual",IF(AND(NOT(ISBLANK(A2109)),NOT(ISBLANK(B2109)),NOT(ISBLANK(E2109)),E2109-VLOOKUP(A2109,'ListaN68 02-02-2025'!$A$12:$E$13375,5,0)&gt;2),"Aumento",IF(AND(NOT(ISBLANK(A2109)),NOT(ISBLANK(B2109)),NOT(ISBLANK(E2109)),E2109-VLOOKUP(A2109,'ListaN68 02-02-2025'!$A$12:$E$13375,5,0)&lt;2),"Bajo","Error en codigo")))))))</f>
        <v>Igual</v>
      </c>
    </row>
    <row r="2110" spans="1:32" x14ac:dyDescent="0.2">
      <c r="A2110" s="1" t="s">
        <v>6453</v>
      </c>
      <c r="B2110" t="s">
        <v>6454</v>
      </c>
      <c r="C2110" t="s">
        <v>4948</v>
      </c>
      <c r="D2110">
        <v>21</v>
      </c>
      <c r="E2110" s="46">
        <v>870.08999999999992</v>
      </c>
      <c r="F2110" s="44">
        <v>-6.8259385665528916E-3</v>
      </c>
      <c r="G2110" s="46"/>
      <c r="AF2110" t="str">
        <f>IF(AND(ISBLANK(A2110),ISBLANK(B2110),ISBLANK(E2110)),"Blanco",IF(AND(ISBLANK(A2110),NOT(ISBLANK(B2110))),"Titulo",IF(AND(NOT(ISBLANK(A2110)),NOT(ISBLANK(B2110)),ISBLANK(E2110),IFERROR(FIND("FF--",A2110)&gt;1,FALSE)),"F.Comercializacion",IF(AND(NOT(ISBLANK(A2110)),NOT(ISBLANK(B2110)),NOT(ISBLANK(E2110)),ISERROR(VLOOKUP(A2110,'ListaN68 02-02-2025'!$A$12:$E$13375,5,0))),"Nuevo",IF(AND(NOT(ISBLANK(A2110)),NOT(ISBLANK(B2110)),NOT(ISBLANK(E2110)),AND(E2110-VLOOKUP(A2110,'ListaN68 02-02-2025'!$A$12:$E$13375,5,0)&gt;=-2,E2110-VLOOKUP(A2110,'ListaN68 02-02-2025'!$A$12:$E$13375,5,0)&lt;=2)),"Igual",IF(AND(NOT(ISBLANK(A2110)),NOT(ISBLANK(B2110)),NOT(ISBLANK(E2110)),E2110-VLOOKUP(A2110,'ListaN68 02-02-2025'!$A$12:$E$13375,5,0)&gt;2),"Aumento",IF(AND(NOT(ISBLANK(A2110)),NOT(ISBLANK(B2110)),NOT(ISBLANK(E2110)),E2110-VLOOKUP(A2110,'ListaN68 02-02-2025'!$A$12:$E$13375,5,0)&lt;2),"Bajo","Error en codigo")))))))</f>
        <v>Bajo</v>
      </c>
    </row>
    <row r="2111" spans="1:32" x14ac:dyDescent="0.2">
      <c r="A2111" s="1" t="s">
        <v>6455</v>
      </c>
      <c r="B2111" t="s">
        <v>6456</v>
      </c>
      <c r="C2111" t="s">
        <v>4948</v>
      </c>
      <c r="D2111">
        <v>21</v>
      </c>
      <c r="E2111" s="46">
        <v>870.08999999999992</v>
      </c>
      <c r="F2111" s="44">
        <v>-6.8259385665528916E-3</v>
      </c>
      <c r="G2111" s="46"/>
      <c r="AF2111" t="str">
        <f>IF(AND(ISBLANK(A2111),ISBLANK(B2111),ISBLANK(E2111)),"Blanco",IF(AND(ISBLANK(A2111),NOT(ISBLANK(B2111))),"Titulo",IF(AND(NOT(ISBLANK(A2111)),NOT(ISBLANK(B2111)),ISBLANK(E2111),IFERROR(FIND("FF--",A2111)&gt;1,FALSE)),"F.Comercializacion",IF(AND(NOT(ISBLANK(A2111)),NOT(ISBLANK(B2111)),NOT(ISBLANK(E2111)),ISERROR(VLOOKUP(A2111,'ListaN68 02-02-2025'!$A$12:$E$13375,5,0))),"Nuevo",IF(AND(NOT(ISBLANK(A2111)),NOT(ISBLANK(B2111)),NOT(ISBLANK(E2111)),AND(E2111-VLOOKUP(A2111,'ListaN68 02-02-2025'!$A$12:$E$13375,5,0)&gt;=-2,E2111-VLOOKUP(A2111,'ListaN68 02-02-2025'!$A$12:$E$13375,5,0)&lt;=2)),"Igual",IF(AND(NOT(ISBLANK(A2111)),NOT(ISBLANK(B2111)),NOT(ISBLANK(E2111)),E2111-VLOOKUP(A2111,'ListaN68 02-02-2025'!$A$12:$E$13375,5,0)&gt;2),"Aumento",IF(AND(NOT(ISBLANK(A2111)),NOT(ISBLANK(B2111)),NOT(ISBLANK(E2111)),E2111-VLOOKUP(A2111,'ListaN68 02-02-2025'!$A$12:$E$13375,5,0)&lt;2),"Bajo","Error en codigo")))))))</f>
        <v>Bajo</v>
      </c>
    </row>
    <row r="2112" spans="1:32" x14ac:dyDescent="0.2">
      <c r="C2112"/>
      <c r="E2112" s="46"/>
      <c r="F2112" s="44"/>
      <c r="G2112" s="46"/>
      <c r="AF2112" t="str">
        <f>IF(AND(ISBLANK(A2112),ISBLANK(B2112),ISBLANK(E2112)),"Blanco",IF(AND(ISBLANK(A2112),NOT(ISBLANK(B2112))),"Titulo",IF(AND(NOT(ISBLANK(A2112)),NOT(ISBLANK(B2112)),ISBLANK(E2112),IFERROR(FIND("FF--",A2112)&gt;1,FALSE)),"F.Comercializacion",IF(AND(NOT(ISBLANK(A2112)),NOT(ISBLANK(B2112)),NOT(ISBLANK(E2112)),ISERROR(VLOOKUP(A2112,'ListaN68 02-02-2025'!$A$12:$E$13375,5,0))),"Nuevo",IF(AND(NOT(ISBLANK(A2112)),NOT(ISBLANK(B2112)),NOT(ISBLANK(E2112)),AND(E2112-VLOOKUP(A2112,'ListaN68 02-02-2025'!$A$12:$E$13375,5,0)&gt;=-2,E2112-VLOOKUP(A2112,'ListaN68 02-02-2025'!$A$12:$E$13375,5,0)&lt;=2)),"Igual",IF(AND(NOT(ISBLANK(A2112)),NOT(ISBLANK(B2112)),NOT(ISBLANK(E2112)),E2112-VLOOKUP(A2112,'ListaN68 02-02-2025'!$A$12:$E$13375,5,0)&gt;2),"Aumento",IF(AND(NOT(ISBLANK(A2112)),NOT(ISBLANK(B2112)),NOT(ISBLANK(E2112)),E2112-VLOOKUP(A2112,'ListaN68 02-02-2025'!$A$12:$E$13375,5,0)&lt;2),"Bajo","Error en codigo")))))))</f>
        <v>Blanco</v>
      </c>
    </row>
    <row r="2113" spans="1:32" x14ac:dyDescent="0.2">
      <c r="B2113" t="s">
        <v>2549</v>
      </c>
      <c r="C2113"/>
      <c r="E2113" s="46"/>
      <c r="F2113" s="44"/>
      <c r="G2113" s="46"/>
      <c r="AF2113" t="str">
        <f>IF(AND(ISBLANK(A2113),ISBLANK(B2113),ISBLANK(E2113)),"Blanco",IF(AND(ISBLANK(A2113),NOT(ISBLANK(B2113))),"Titulo",IF(AND(NOT(ISBLANK(A2113)),NOT(ISBLANK(B2113)),ISBLANK(E2113),IFERROR(FIND("FF--",A2113)&gt;1,FALSE)),"F.Comercializacion",IF(AND(NOT(ISBLANK(A2113)),NOT(ISBLANK(B2113)),NOT(ISBLANK(E2113)),ISERROR(VLOOKUP(A2113,'ListaN68 02-02-2025'!$A$12:$E$13375,5,0))),"Nuevo",IF(AND(NOT(ISBLANK(A2113)),NOT(ISBLANK(B2113)),NOT(ISBLANK(E2113)),AND(E2113-VLOOKUP(A2113,'ListaN68 02-02-2025'!$A$12:$E$13375,5,0)&gt;=-2,E2113-VLOOKUP(A2113,'ListaN68 02-02-2025'!$A$12:$E$13375,5,0)&lt;=2)),"Igual",IF(AND(NOT(ISBLANK(A2113)),NOT(ISBLANK(B2113)),NOT(ISBLANK(E2113)),E2113-VLOOKUP(A2113,'ListaN68 02-02-2025'!$A$12:$E$13375,5,0)&gt;2),"Aumento",IF(AND(NOT(ISBLANK(A2113)),NOT(ISBLANK(B2113)),NOT(ISBLANK(E2113)),E2113-VLOOKUP(A2113,'ListaN68 02-02-2025'!$A$12:$E$13375,5,0)&lt;2),"Bajo","Error en codigo")))))))</f>
        <v>Titulo</v>
      </c>
    </row>
    <row r="2114" spans="1:32" x14ac:dyDescent="0.2">
      <c r="C2114"/>
      <c r="E2114" s="46"/>
      <c r="F2114" s="44"/>
      <c r="G2114" s="46"/>
      <c r="AF2114" t="str">
        <f>IF(AND(ISBLANK(A2114),ISBLANK(B2114),ISBLANK(E2114)),"Blanco",IF(AND(ISBLANK(A2114),NOT(ISBLANK(B2114))),"Titulo",IF(AND(NOT(ISBLANK(A2114)),NOT(ISBLANK(B2114)),ISBLANK(E2114),IFERROR(FIND("FF--",A2114)&gt;1,FALSE)),"F.Comercializacion",IF(AND(NOT(ISBLANK(A2114)),NOT(ISBLANK(B2114)),NOT(ISBLANK(E2114)),ISERROR(VLOOKUP(A2114,'ListaN68 02-02-2025'!$A$12:$E$13375,5,0))),"Nuevo",IF(AND(NOT(ISBLANK(A2114)),NOT(ISBLANK(B2114)),NOT(ISBLANK(E2114)),AND(E2114-VLOOKUP(A2114,'ListaN68 02-02-2025'!$A$12:$E$13375,5,0)&gt;=-2,E2114-VLOOKUP(A2114,'ListaN68 02-02-2025'!$A$12:$E$13375,5,0)&lt;=2)),"Igual",IF(AND(NOT(ISBLANK(A2114)),NOT(ISBLANK(B2114)),NOT(ISBLANK(E2114)),E2114-VLOOKUP(A2114,'ListaN68 02-02-2025'!$A$12:$E$13375,5,0)&gt;2),"Aumento",IF(AND(NOT(ISBLANK(A2114)),NOT(ISBLANK(B2114)),NOT(ISBLANK(E2114)),E2114-VLOOKUP(A2114,'ListaN68 02-02-2025'!$A$12:$E$13375,5,0)&lt;2),"Bajo","Error en codigo")))))))</f>
        <v>Blanco</v>
      </c>
    </row>
    <row r="2115" spans="1:32" x14ac:dyDescent="0.2">
      <c r="A2115" s="1" t="s">
        <v>3194</v>
      </c>
      <c r="B2115" t="s">
        <v>3195</v>
      </c>
      <c r="C2115" t="s">
        <v>4947</v>
      </c>
      <c r="D2115">
        <v>10.5</v>
      </c>
      <c r="E2115" s="46">
        <v>7573.5659999999998</v>
      </c>
      <c r="F2115" s="44">
        <v>-6.8259385665528916E-3</v>
      </c>
      <c r="G2115" s="46"/>
      <c r="AF2115" t="str">
        <f>IF(AND(ISBLANK(A2115),ISBLANK(B2115),ISBLANK(E2115)),"Blanco",IF(AND(ISBLANK(A2115),NOT(ISBLANK(B2115))),"Titulo",IF(AND(NOT(ISBLANK(A2115)),NOT(ISBLANK(B2115)),ISBLANK(E2115),IFERROR(FIND("FF--",A2115)&gt;1,FALSE)),"F.Comercializacion",IF(AND(NOT(ISBLANK(A2115)),NOT(ISBLANK(B2115)),NOT(ISBLANK(E2115)),ISERROR(VLOOKUP(A2115,'ListaN68 02-02-2025'!$A$12:$E$13375,5,0))),"Nuevo",IF(AND(NOT(ISBLANK(A2115)),NOT(ISBLANK(B2115)),NOT(ISBLANK(E2115)),AND(E2115-VLOOKUP(A2115,'ListaN68 02-02-2025'!$A$12:$E$13375,5,0)&gt;=-2,E2115-VLOOKUP(A2115,'ListaN68 02-02-2025'!$A$12:$E$13375,5,0)&lt;=2)),"Igual",IF(AND(NOT(ISBLANK(A2115)),NOT(ISBLANK(B2115)),NOT(ISBLANK(E2115)),E2115-VLOOKUP(A2115,'ListaN68 02-02-2025'!$A$12:$E$13375,5,0)&gt;2),"Aumento",IF(AND(NOT(ISBLANK(A2115)),NOT(ISBLANK(B2115)),NOT(ISBLANK(E2115)),E2115-VLOOKUP(A2115,'ListaN68 02-02-2025'!$A$12:$E$13375,5,0)&lt;2),"Bajo","Error en codigo")))))))</f>
        <v>Bajo</v>
      </c>
    </row>
    <row r="2116" spans="1:32" x14ac:dyDescent="0.2">
      <c r="A2116" s="1" t="s">
        <v>6208</v>
      </c>
      <c r="B2116" t="s">
        <v>6209</v>
      </c>
      <c r="C2116" t="s">
        <v>5713</v>
      </c>
      <c r="D2116">
        <v>10.5</v>
      </c>
      <c r="E2116" s="46">
        <v>2275.62</v>
      </c>
      <c r="F2116" s="44">
        <v>-6.8259385665530026E-3</v>
      </c>
      <c r="G2116" s="46"/>
      <c r="AF2116" t="str">
        <f>IF(AND(ISBLANK(A2116),ISBLANK(B2116),ISBLANK(E2116)),"Blanco",IF(AND(ISBLANK(A2116),NOT(ISBLANK(B2116))),"Titulo",IF(AND(NOT(ISBLANK(A2116)),NOT(ISBLANK(B2116)),ISBLANK(E2116),IFERROR(FIND("FF--",A2116)&gt;1,FALSE)),"F.Comercializacion",IF(AND(NOT(ISBLANK(A2116)),NOT(ISBLANK(B2116)),NOT(ISBLANK(E2116)),ISERROR(VLOOKUP(A2116,'ListaN68 02-02-2025'!$A$12:$E$13375,5,0))),"Nuevo",IF(AND(NOT(ISBLANK(A2116)),NOT(ISBLANK(B2116)),NOT(ISBLANK(E2116)),AND(E2116-VLOOKUP(A2116,'ListaN68 02-02-2025'!$A$12:$E$13375,5,0)&gt;=-2,E2116-VLOOKUP(A2116,'ListaN68 02-02-2025'!$A$12:$E$13375,5,0)&lt;=2)),"Igual",IF(AND(NOT(ISBLANK(A2116)),NOT(ISBLANK(B2116)),NOT(ISBLANK(E2116)),E2116-VLOOKUP(A2116,'ListaN68 02-02-2025'!$A$12:$E$13375,5,0)&gt;2),"Aumento",IF(AND(NOT(ISBLANK(A2116)),NOT(ISBLANK(B2116)),NOT(ISBLANK(E2116)),E2116-VLOOKUP(A2116,'ListaN68 02-02-2025'!$A$12:$E$13375,5,0)&lt;2),"Bajo","Error en codigo")))))))</f>
        <v>Bajo</v>
      </c>
    </row>
    <row r="2117" spans="1:32" x14ac:dyDescent="0.2">
      <c r="A2117" s="1" t="s">
        <v>6210</v>
      </c>
      <c r="B2117" t="s">
        <v>6211</v>
      </c>
      <c r="C2117" t="s">
        <v>5713</v>
      </c>
      <c r="D2117">
        <v>10.5</v>
      </c>
      <c r="E2117" s="46">
        <v>2275.62</v>
      </c>
      <c r="F2117" s="44">
        <v>-6.8259385665530026E-3</v>
      </c>
      <c r="G2117" s="46"/>
      <c r="AF2117" t="str">
        <f>IF(AND(ISBLANK(A2117),ISBLANK(B2117),ISBLANK(E2117)),"Blanco",IF(AND(ISBLANK(A2117),NOT(ISBLANK(B2117))),"Titulo",IF(AND(NOT(ISBLANK(A2117)),NOT(ISBLANK(B2117)),ISBLANK(E2117),IFERROR(FIND("FF--",A2117)&gt;1,FALSE)),"F.Comercializacion",IF(AND(NOT(ISBLANK(A2117)),NOT(ISBLANK(B2117)),NOT(ISBLANK(E2117)),ISERROR(VLOOKUP(A2117,'ListaN68 02-02-2025'!$A$12:$E$13375,5,0))),"Nuevo",IF(AND(NOT(ISBLANK(A2117)),NOT(ISBLANK(B2117)),NOT(ISBLANK(E2117)),AND(E2117-VLOOKUP(A2117,'ListaN68 02-02-2025'!$A$12:$E$13375,5,0)&gt;=-2,E2117-VLOOKUP(A2117,'ListaN68 02-02-2025'!$A$12:$E$13375,5,0)&lt;=2)),"Igual",IF(AND(NOT(ISBLANK(A2117)),NOT(ISBLANK(B2117)),NOT(ISBLANK(E2117)),E2117-VLOOKUP(A2117,'ListaN68 02-02-2025'!$A$12:$E$13375,5,0)&gt;2),"Aumento",IF(AND(NOT(ISBLANK(A2117)),NOT(ISBLANK(B2117)),NOT(ISBLANK(E2117)),E2117-VLOOKUP(A2117,'ListaN68 02-02-2025'!$A$12:$E$13375,5,0)&lt;2),"Bajo","Error en codigo")))))))</f>
        <v>Bajo</v>
      </c>
    </row>
    <row r="2118" spans="1:32" x14ac:dyDescent="0.2">
      <c r="C2118"/>
      <c r="E2118" s="46"/>
      <c r="F2118" s="44"/>
      <c r="G2118" s="46"/>
      <c r="AF2118" t="str">
        <f>IF(AND(ISBLANK(A2118),ISBLANK(B2118),ISBLANK(E2118)),"Blanco",IF(AND(ISBLANK(A2118),NOT(ISBLANK(B2118))),"Titulo",IF(AND(NOT(ISBLANK(A2118)),NOT(ISBLANK(B2118)),ISBLANK(E2118),IFERROR(FIND("FF--",A2118)&gt;1,FALSE)),"F.Comercializacion",IF(AND(NOT(ISBLANK(A2118)),NOT(ISBLANK(B2118)),NOT(ISBLANK(E2118)),ISERROR(VLOOKUP(A2118,'ListaN68 02-02-2025'!$A$12:$E$13375,5,0))),"Nuevo",IF(AND(NOT(ISBLANK(A2118)),NOT(ISBLANK(B2118)),NOT(ISBLANK(E2118)),AND(E2118-VLOOKUP(A2118,'ListaN68 02-02-2025'!$A$12:$E$13375,5,0)&gt;=-2,E2118-VLOOKUP(A2118,'ListaN68 02-02-2025'!$A$12:$E$13375,5,0)&lt;=2)),"Igual",IF(AND(NOT(ISBLANK(A2118)),NOT(ISBLANK(B2118)),NOT(ISBLANK(E2118)),E2118-VLOOKUP(A2118,'ListaN68 02-02-2025'!$A$12:$E$13375,5,0)&gt;2),"Aumento",IF(AND(NOT(ISBLANK(A2118)),NOT(ISBLANK(B2118)),NOT(ISBLANK(E2118)),E2118-VLOOKUP(A2118,'ListaN68 02-02-2025'!$A$12:$E$13375,5,0)&lt;2),"Bajo","Error en codigo")))))))</f>
        <v>Blanco</v>
      </c>
    </row>
    <row r="2119" spans="1:32" x14ac:dyDescent="0.2">
      <c r="B2119" t="s">
        <v>4351</v>
      </c>
      <c r="C2119"/>
      <c r="E2119" s="46"/>
      <c r="F2119" s="44"/>
      <c r="G2119" s="46"/>
      <c r="AF2119" t="str">
        <f>IF(AND(ISBLANK(A2119),ISBLANK(B2119),ISBLANK(E2119)),"Blanco",IF(AND(ISBLANK(A2119),NOT(ISBLANK(B2119))),"Titulo",IF(AND(NOT(ISBLANK(A2119)),NOT(ISBLANK(B2119)),ISBLANK(E2119),IFERROR(FIND("FF--",A2119)&gt;1,FALSE)),"F.Comercializacion",IF(AND(NOT(ISBLANK(A2119)),NOT(ISBLANK(B2119)),NOT(ISBLANK(E2119)),ISERROR(VLOOKUP(A2119,'ListaN68 02-02-2025'!$A$12:$E$13375,5,0))),"Nuevo",IF(AND(NOT(ISBLANK(A2119)),NOT(ISBLANK(B2119)),NOT(ISBLANK(E2119)),AND(E2119-VLOOKUP(A2119,'ListaN68 02-02-2025'!$A$12:$E$13375,5,0)&gt;=-2,E2119-VLOOKUP(A2119,'ListaN68 02-02-2025'!$A$12:$E$13375,5,0)&lt;=2)),"Igual",IF(AND(NOT(ISBLANK(A2119)),NOT(ISBLANK(B2119)),NOT(ISBLANK(E2119)),E2119-VLOOKUP(A2119,'ListaN68 02-02-2025'!$A$12:$E$13375,5,0)&gt;2),"Aumento",IF(AND(NOT(ISBLANK(A2119)),NOT(ISBLANK(B2119)),NOT(ISBLANK(E2119)),E2119-VLOOKUP(A2119,'ListaN68 02-02-2025'!$A$12:$E$13375,5,0)&lt;2),"Bajo","Error en codigo")))))))</f>
        <v>Titulo</v>
      </c>
    </row>
    <row r="2120" spans="1:32" x14ac:dyDescent="0.2">
      <c r="C2120"/>
      <c r="E2120" s="46"/>
      <c r="F2120" s="44"/>
      <c r="G2120" s="46"/>
      <c r="AF2120" t="str">
        <f>IF(AND(ISBLANK(A2120),ISBLANK(B2120),ISBLANK(E2120)),"Blanco",IF(AND(ISBLANK(A2120),NOT(ISBLANK(B2120))),"Titulo",IF(AND(NOT(ISBLANK(A2120)),NOT(ISBLANK(B2120)),ISBLANK(E2120),IFERROR(FIND("FF--",A2120)&gt;1,FALSE)),"F.Comercializacion",IF(AND(NOT(ISBLANK(A2120)),NOT(ISBLANK(B2120)),NOT(ISBLANK(E2120)),ISERROR(VLOOKUP(A2120,'ListaN68 02-02-2025'!$A$12:$E$13375,5,0))),"Nuevo",IF(AND(NOT(ISBLANK(A2120)),NOT(ISBLANK(B2120)),NOT(ISBLANK(E2120)),AND(E2120-VLOOKUP(A2120,'ListaN68 02-02-2025'!$A$12:$E$13375,5,0)&gt;=-2,E2120-VLOOKUP(A2120,'ListaN68 02-02-2025'!$A$12:$E$13375,5,0)&lt;=2)),"Igual",IF(AND(NOT(ISBLANK(A2120)),NOT(ISBLANK(B2120)),NOT(ISBLANK(E2120)),E2120-VLOOKUP(A2120,'ListaN68 02-02-2025'!$A$12:$E$13375,5,0)&gt;2),"Aumento",IF(AND(NOT(ISBLANK(A2120)),NOT(ISBLANK(B2120)),NOT(ISBLANK(E2120)),E2120-VLOOKUP(A2120,'ListaN68 02-02-2025'!$A$12:$E$13375,5,0)&lt;2),"Bajo","Error en codigo")))))))</f>
        <v>Blanco</v>
      </c>
    </row>
    <row r="2121" spans="1:32" x14ac:dyDescent="0.2">
      <c r="A2121" s="1" t="s">
        <v>6524</v>
      </c>
      <c r="B2121" t="s">
        <v>6525</v>
      </c>
      <c r="C2121" t="s">
        <v>4964</v>
      </c>
      <c r="D2121">
        <v>10.5</v>
      </c>
      <c r="E2121" s="46">
        <v>27271.7925</v>
      </c>
      <c r="F2121" s="44">
        <v>-6.8259385665530026E-3</v>
      </c>
      <c r="G2121" s="46"/>
      <c r="AF2121" t="str">
        <f>IF(AND(ISBLANK(A2121),ISBLANK(B2121),ISBLANK(E2121)),"Blanco",IF(AND(ISBLANK(A2121),NOT(ISBLANK(B2121))),"Titulo",IF(AND(NOT(ISBLANK(A2121)),NOT(ISBLANK(B2121)),ISBLANK(E2121),IFERROR(FIND("FF--",A2121)&gt;1,FALSE)),"F.Comercializacion",IF(AND(NOT(ISBLANK(A2121)),NOT(ISBLANK(B2121)),NOT(ISBLANK(E2121)),ISERROR(VLOOKUP(A2121,'ListaN68 02-02-2025'!$A$12:$E$13375,5,0))),"Nuevo",IF(AND(NOT(ISBLANK(A2121)),NOT(ISBLANK(B2121)),NOT(ISBLANK(E2121)),AND(E2121-VLOOKUP(A2121,'ListaN68 02-02-2025'!$A$12:$E$13375,5,0)&gt;=-2,E2121-VLOOKUP(A2121,'ListaN68 02-02-2025'!$A$12:$E$13375,5,0)&lt;=2)),"Igual",IF(AND(NOT(ISBLANK(A2121)),NOT(ISBLANK(B2121)),NOT(ISBLANK(E2121)),E2121-VLOOKUP(A2121,'ListaN68 02-02-2025'!$A$12:$E$13375,5,0)&gt;2),"Aumento",IF(AND(NOT(ISBLANK(A2121)),NOT(ISBLANK(B2121)),NOT(ISBLANK(E2121)),E2121-VLOOKUP(A2121,'ListaN68 02-02-2025'!$A$12:$E$13375,5,0)&lt;2),"Bajo","Error en codigo")))))))</f>
        <v>Bajo</v>
      </c>
    </row>
    <row r="2122" spans="1:32" x14ac:dyDescent="0.2">
      <c r="A2122" s="1" t="s">
        <v>6526</v>
      </c>
      <c r="B2122" t="s">
        <v>6527</v>
      </c>
      <c r="C2122" t="s">
        <v>4964</v>
      </c>
      <c r="D2122">
        <v>10.5</v>
      </c>
      <c r="E2122" s="46">
        <v>27271.7925</v>
      </c>
      <c r="F2122" s="44">
        <v>-6.8259385665530026E-3</v>
      </c>
      <c r="G2122" s="46"/>
      <c r="AF2122" t="str">
        <f>IF(AND(ISBLANK(A2122),ISBLANK(B2122),ISBLANK(E2122)),"Blanco",IF(AND(ISBLANK(A2122),NOT(ISBLANK(B2122))),"Titulo",IF(AND(NOT(ISBLANK(A2122)),NOT(ISBLANK(B2122)),ISBLANK(E2122),IFERROR(FIND("FF--",A2122)&gt;1,FALSE)),"F.Comercializacion",IF(AND(NOT(ISBLANK(A2122)),NOT(ISBLANK(B2122)),NOT(ISBLANK(E2122)),ISERROR(VLOOKUP(A2122,'ListaN68 02-02-2025'!$A$12:$E$13375,5,0))),"Nuevo",IF(AND(NOT(ISBLANK(A2122)),NOT(ISBLANK(B2122)),NOT(ISBLANK(E2122)),AND(E2122-VLOOKUP(A2122,'ListaN68 02-02-2025'!$A$12:$E$13375,5,0)&gt;=-2,E2122-VLOOKUP(A2122,'ListaN68 02-02-2025'!$A$12:$E$13375,5,0)&lt;=2)),"Igual",IF(AND(NOT(ISBLANK(A2122)),NOT(ISBLANK(B2122)),NOT(ISBLANK(E2122)),E2122-VLOOKUP(A2122,'ListaN68 02-02-2025'!$A$12:$E$13375,5,0)&gt;2),"Aumento",IF(AND(NOT(ISBLANK(A2122)),NOT(ISBLANK(B2122)),NOT(ISBLANK(E2122)),E2122-VLOOKUP(A2122,'ListaN68 02-02-2025'!$A$12:$E$13375,5,0)&lt;2),"Bajo","Error en codigo")))))))</f>
        <v>Bajo</v>
      </c>
    </row>
    <row r="2123" spans="1:32" x14ac:dyDescent="0.2">
      <c r="A2123" s="1" t="s">
        <v>6528</v>
      </c>
      <c r="B2123" t="s">
        <v>6529</v>
      </c>
      <c r="C2123" t="s">
        <v>4964</v>
      </c>
      <c r="D2123">
        <v>10.5</v>
      </c>
      <c r="E2123" s="46">
        <v>40308.738000000005</v>
      </c>
      <c r="F2123" s="44">
        <v>-6.8259385665528916E-3</v>
      </c>
      <c r="G2123" s="46"/>
      <c r="AF2123" t="str">
        <f>IF(AND(ISBLANK(A2123),ISBLANK(B2123),ISBLANK(E2123)),"Blanco",IF(AND(ISBLANK(A2123),NOT(ISBLANK(B2123))),"Titulo",IF(AND(NOT(ISBLANK(A2123)),NOT(ISBLANK(B2123)),ISBLANK(E2123),IFERROR(FIND("FF--",A2123)&gt;1,FALSE)),"F.Comercializacion",IF(AND(NOT(ISBLANK(A2123)),NOT(ISBLANK(B2123)),NOT(ISBLANK(E2123)),ISERROR(VLOOKUP(A2123,'ListaN68 02-02-2025'!$A$12:$E$13375,5,0))),"Nuevo",IF(AND(NOT(ISBLANK(A2123)),NOT(ISBLANK(B2123)),NOT(ISBLANK(E2123)),AND(E2123-VLOOKUP(A2123,'ListaN68 02-02-2025'!$A$12:$E$13375,5,0)&gt;=-2,E2123-VLOOKUP(A2123,'ListaN68 02-02-2025'!$A$12:$E$13375,5,0)&lt;=2)),"Igual",IF(AND(NOT(ISBLANK(A2123)),NOT(ISBLANK(B2123)),NOT(ISBLANK(E2123)),E2123-VLOOKUP(A2123,'ListaN68 02-02-2025'!$A$12:$E$13375,5,0)&gt;2),"Aumento",IF(AND(NOT(ISBLANK(A2123)),NOT(ISBLANK(B2123)),NOT(ISBLANK(E2123)),E2123-VLOOKUP(A2123,'ListaN68 02-02-2025'!$A$12:$E$13375,5,0)&lt;2),"Bajo","Error en codigo")))))))</f>
        <v>Bajo</v>
      </c>
    </row>
    <row r="2124" spans="1:32" x14ac:dyDescent="0.2">
      <c r="A2124" s="1" t="s">
        <v>6530</v>
      </c>
      <c r="B2124" t="s">
        <v>6531</v>
      </c>
      <c r="C2124" t="s">
        <v>4964</v>
      </c>
      <c r="D2124">
        <v>10.5</v>
      </c>
      <c r="E2124" s="46">
        <v>40308.738000000005</v>
      </c>
      <c r="F2124" s="44">
        <v>-6.8259385665528916E-3</v>
      </c>
      <c r="G2124" s="46"/>
      <c r="AF2124" t="str">
        <f>IF(AND(ISBLANK(A2124),ISBLANK(B2124),ISBLANK(E2124)),"Blanco",IF(AND(ISBLANK(A2124),NOT(ISBLANK(B2124))),"Titulo",IF(AND(NOT(ISBLANK(A2124)),NOT(ISBLANK(B2124)),ISBLANK(E2124),IFERROR(FIND("FF--",A2124)&gt;1,FALSE)),"F.Comercializacion",IF(AND(NOT(ISBLANK(A2124)),NOT(ISBLANK(B2124)),NOT(ISBLANK(E2124)),ISERROR(VLOOKUP(A2124,'ListaN68 02-02-2025'!$A$12:$E$13375,5,0))),"Nuevo",IF(AND(NOT(ISBLANK(A2124)),NOT(ISBLANK(B2124)),NOT(ISBLANK(E2124)),AND(E2124-VLOOKUP(A2124,'ListaN68 02-02-2025'!$A$12:$E$13375,5,0)&gt;=-2,E2124-VLOOKUP(A2124,'ListaN68 02-02-2025'!$A$12:$E$13375,5,0)&lt;=2)),"Igual",IF(AND(NOT(ISBLANK(A2124)),NOT(ISBLANK(B2124)),NOT(ISBLANK(E2124)),E2124-VLOOKUP(A2124,'ListaN68 02-02-2025'!$A$12:$E$13375,5,0)&gt;2),"Aumento",IF(AND(NOT(ISBLANK(A2124)),NOT(ISBLANK(B2124)),NOT(ISBLANK(E2124)),E2124-VLOOKUP(A2124,'ListaN68 02-02-2025'!$A$12:$E$13375,5,0)&lt;2),"Bajo","Error en codigo")))))))</f>
        <v>Bajo</v>
      </c>
    </row>
    <row r="2125" spans="1:32" x14ac:dyDescent="0.2">
      <c r="C2125"/>
      <c r="E2125" s="46"/>
      <c r="F2125" s="44"/>
      <c r="G2125" s="46"/>
      <c r="AF2125" t="str">
        <f>IF(AND(ISBLANK(A2125),ISBLANK(B2125),ISBLANK(E2125)),"Blanco",IF(AND(ISBLANK(A2125),NOT(ISBLANK(B2125))),"Titulo",IF(AND(NOT(ISBLANK(A2125)),NOT(ISBLANK(B2125)),ISBLANK(E2125),IFERROR(FIND("FF--",A2125)&gt;1,FALSE)),"F.Comercializacion",IF(AND(NOT(ISBLANK(A2125)),NOT(ISBLANK(B2125)),NOT(ISBLANK(E2125)),ISERROR(VLOOKUP(A2125,'ListaN68 02-02-2025'!$A$12:$E$13375,5,0))),"Nuevo",IF(AND(NOT(ISBLANK(A2125)),NOT(ISBLANK(B2125)),NOT(ISBLANK(E2125)),AND(E2125-VLOOKUP(A2125,'ListaN68 02-02-2025'!$A$12:$E$13375,5,0)&gt;=-2,E2125-VLOOKUP(A2125,'ListaN68 02-02-2025'!$A$12:$E$13375,5,0)&lt;=2)),"Igual",IF(AND(NOT(ISBLANK(A2125)),NOT(ISBLANK(B2125)),NOT(ISBLANK(E2125)),E2125-VLOOKUP(A2125,'ListaN68 02-02-2025'!$A$12:$E$13375,5,0)&gt;2),"Aumento",IF(AND(NOT(ISBLANK(A2125)),NOT(ISBLANK(B2125)),NOT(ISBLANK(E2125)),E2125-VLOOKUP(A2125,'ListaN68 02-02-2025'!$A$12:$E$13375,5,0)&lt;2),"Bajo","Error en codigo")))))))</f>
        <v>Blanco</v>
      </c>
    </row>
    <row r="2126" spans="1:32" x14ac:dyDescent="0.2">
      <c r="B2126" t="s">
        <v>2550</v>
      </c>
      <c r="C2126"/>
      <c r="E2126" s="46"/>
      <c r="F2126" s="44"/>
      <c r="G2126" s="46"/>
      <c r="AF2126" t="str">
        <f>IF(AND(ISBLANK(A2126),ISBLANK(B2126),ISBLANK(E2126)),"Blanco",IF(AND(ISBLANK(A2126),NOT(ISBLANK(B2126))),"Titulo",IF(AND(NOT(ISBLANK(A2126)),NOT(ISBLANK(B2126)),ISBLANK(E2126),IFERROR(FIND("FF--",A2126)&gt;1,FALSE)),"F.Comercializacion",IF(AND(NOT(ISBLANK(A2126)),NOT(ISBLANK(B2126)),NOT(ISBLANK(E2126)),ISERROR(VLOOKUP(A2126,'ListaN68 02-02-2025'!$A$12:$E$13375,5,0))),"Nuevo",IF(AND(NOT(ISBLANK(A2126)),NOT(ISBLANK(B2126)),NOT(ISBLANK(E2126)),AND(E2126-VLOOKUP(A2126,'ListaN68 02-02-2025'!$A$12:$E$13375,5,0)&gt;=-2,E2126-VLOOKUP(A2126,'ListaN68 02-02-2025'!$A$12:$E$13375,5,0)&lt;=2)),"Igual",IF(AND(NOT(ISBLANK(A2126)),NOT(ISBLANK(B2126)),NOT(ISBLANK(E2126)),E2126-VLOOKUP(A2126,'ListaN68 02-02-2025'!$A$12:$E$13375,5,0)&gt;2),"Aumento",IF(AND(NOT(ISBLANK(A2126)),NOT(ISBLANK(B2126)),NOT(ISBLANK(E2126)),E2126-VLOOKUP(A2126,'ListaN68 02-02-2025'!$A$12:$E$13375,5,0)&lt;2),"Bajo","Error en codigo")))))))</f>
        <v>Titulo</v>
      </c>
    </row>
    <row r="2127" spans="1:32" x14ac:dyDescent="0.2">
      <c r="C2127"/>
      <c r="E2127" s="46"/>
      <c r="F2127" s="44"/>
      <c r="G2127" s="46"/>
      <c r="AF2127" t="str">
        <f>IF(AND(ISBLANK(A2127),ISBLANK(B2127),ISBLANK(E2127)),"Blanco",IF(AND(ISBLANK(A2127),NOT(ISBLANK(B2127))),"Titulo",IF(AND(NOT(ISBLANK(A2127)),NOT(ISBLANK(B2127)),ISBLANK(E2127),IFERROR(FIND("FF--",A2127)&gt;1,FALSE)),"F.Comercializacion",IF(AND(NOT(ISBLANK(A2127)),NOT(ISBLANK(B2127)),NOT(ISBLANK(E2127)),ISERROR(VLOOKUP(A2127,'ListaN68 02-02-2025'!$A$12:$E$13375,5,0))),"Nuevo",IF(AND(NOT(ISBLANK(A2127)),NOT(ISBLANK(B2127)),NOT(ISBLANK(E2127)),AND(E2127-VLOOKUP(A2127,'ListaN68 02-02-2025'!$A$12:$E$13375,5,0)&gt;=-2,E2127-VLOOKUP(A2127,'ListaN68 02-02-2025'!$A$12:$E$13375,5,0)&lt;=2)),"Igual",IF(AND(NOT(ISBLANK(A2127)),NOT(ISBLANK(B2127)),NOT(ISBLANK(E2127)),E2127-VLOOKUP(A2127,'ListaN68 02-02-2025'!$A$12:$E$13375,5,0)&gt;2),"Aumento",IF(AND(NOT(ISBLANK(A2127)),NOT(ISBLANK(B2127)),NOT(ISBLANK(E2127)),E2127-VLOOKUP(A2127,'ListaN68 02-02-2025'!$A$12:$E$13375,5,0)&lt;2),"Bajo","Error en codigo")))))))</f>
        <v>Blanco</v>
      </c>
    </row>
    <row r="2128" spans="1:32" x14ac:dyDescent="0.2">
      <c r="A2128" s="1" t="s">
        <v>886</v>
      </c>
      <c r="B2128" t="s">
        <v>887</v>
      </c>
      <c r="C2128" t="s">
        <v>4949</v>
      </c>
      <c r="D2128">
        <v>21</v>
      </c>
      <c r="E2128" s="46">
        <v>30374.58</v>
      </c>
      <c r="F2128" s="44">
        <v>-6.8259385665528916E-3</v>
      </c>
      <c r="G2128" s="46"/>
      <c r="AF2128" t="str">
        <f>IF(AND(ISBLANK(A2128),ISBLANK(B2128),ISBLANK(E2128)),"Blanco",IF(AND(ISBLANK(A2128),NOT(ISBLANK(B2128))),"Titulo",IF(AND(NOT(ISBLANK(A2128)),NOT(ISBLANK(B2128)),ISBLANK(E2128),IFERROR(FIND("FF--",A2128)&gt;1,FALSE)),"F.Comercializacion",IF(AND(NOT(ISBLANK(A2128)),NOT(ISBLANK(B2128)),NOT(ISBLANK(E2128)),ISERROR(VLOOKUP(A2128,'ListaN68 02-02-2025'!$A$12:$E$13375,5,0))),"Nuevo",IF(AND(NOT(ISBLANK(A2128)),NOT(ISBLANK(B2128)),NOT(ISBLANK(E2128)),AND(E2128-VLOOKUP(A2128,'ListaN68 02-02-2025'!$A$12:$E$13375,5,0)&gt;=-2,E2128-VLOOKUP(A2128,'ListaN68 02-02-2025'!$A$12:$E$13375,5,0)&lt;=2)),"Igual",IF(AND(NOT(ISBLANK(A2128)),NOT(ISBLANK(B2128)),NOT(ISBLANK(E2128)),E2128-VLOOKUP(A2128,'ListaN68 02-02-2025'!$A$12:$E$13375,5,0)&gt;2),"Aumento",IF(AND(NOT(ISBLANK(A2128)),NOT(ISBLANK(B2128)),NOT(ISBLANK(E2128)),E2128-VLOOKUP(A2128,'ListaN68 02-02-2025'!$A$12:$E$13375,5,0)&lt;2),"Bajo","Error en codigo")))))))</f>
        <v>Bajo</v>
      </c>
    </row>
    <row r="2129" spans="1:32" x14ac:dyDescent="0.2">
      <c r="C2129"/>
      <c r="E2129" s="46"/>
      <c r="F2129" s="44"/>
      <c r="G2129" s="46"/>
      <c r="AF2129" t="str">
        <f>IF(AND(ISBLANK(A2129),ISBLANK(B2129),ISBLANK(E2129)),"Blanco",IF(AND(ISBLANK(A2129),NOT(ISBLANK(B2129))),"Titulo",IF(AND(NOT(ISBLANK(A2129)),NOT(ISBLANK(B2129)),ISBLANK(E2129),IFERROR(FIND("FF--",A2129)&gt;1,FALSE)),"F.Comercializacion",IF(AND(NOT(ISBLANK(A2129)),NOT(ISBLANK(B2129)),NOT(ISBLANK(E2129)),ISERROR(VLOOKUP(A2129,'ListaN68 02-02-2025'!$A$12:$E$13375,5,0))),"Nuevo",IF(AND(NOT(ISBLANK(A2129)),NOT(ISBLANK(B2129)),NOT(ISBLANK(E2129)),AND(E2129-VLOOKUP(A2129,'ListaN68 02-02-2025'!$A$12:$E$13375,5,0)&gt;=-2,E2129-VLOOKUP(A2129,'ListaN68 02-02-2025'!$A$12:$E$13375,5,0)&lt;=2)),"Igual",IF(AND(NOT(ISBLANK(A2129)),NOT(ISBLANK(B2129)),NOT(ISBLANK(E2129)),E2129-VLOOKUP(A2129,'ListaN68 02-02-2025'!$A$12:$E$13375,5,0)&gt;2),"Aumento",IF(AND(NOT(ISBLANK(A2129)),NOT(ISBLANK(B2129)),NOT(ISBLANK(E2129)),E2129-VLOOKUP(A2129,'ListaN68 02-02-2025'!$A$12:$E$13375,5,0)&lt;2),"Bajo","Error en codigo")))))))</f>
        <v>Blanco</v>
      </c>
    </row>
    <row r="2130" spans="1:32" x14ac:dyDescent="0.2">
      <c r="B2130" t="s">
        <v>2551</v>
      </c>
      <c r="C2130"/>
      <c r="E2130" s="46"/>
      <c r="F2130" s="44"/>
      <c r="G2130" s="46"/>
      <c r="AF2130" t="str">
        <f>IF(AND(ISBLANK(A2130),ISBLANK(B2130),ISBLANK(E2130)),"Blanco",IF(AND(ISBLANK(A2130),NOT(ISBLANK(B2130))),"Titulo",IF(AND(NOT(ISBLANK(A2130)),NOT(ISBLANK(B2130)),ISBLANK(E2130),IFERROR(FIND("FF--",A2130)&gt;1,FALSE)),"F.Comercializacion",IF(AND(NOT(ISBLANK(A2130)),NOT(ISBLANK(B2130)),NOT(ISBLANK(E2130)),ISERROR(VLOOKUP(A2130,'ListaN68 02-02-2025'!$A$12:$E$13375,5,0))),"Nuevo",IF(AND(NOT(ISBLANK(A2130)),NOT(ISBLANK(B2130)),NOT(ISBLANK(E2130)),AND(E2130-VLOOKUP(A2130,'ListaN68 02-02-2025'!$A$12:$E$13375,5,0)&gt;=-2,E2130-VLOOKUP(A2130,'ListaN68 02-02-2025'!$A$12:$E$13375,5,0)&lt;=2)),"Igual",IF(AND(NOT(ISBLANK(A2130)),NOT(ISBLANK(B2130)),NOT(ISBLANK(E2130)),E2130-VLOOKUP(A2130,'ListaN68 02-02-2025'!$A$12:$E$13375,5,0)&gt;2),"Aumento",IF(AND(NOT(ISBLANK(A2130)),NOT(ISBLANK(B2130)),NOT(ISBLANK(E2130)),E2130-VLOOKUP(A2130,'ListaN68 02-02-2025'!$A$12:$E$13375,5,0)&lt;2),"Bajo","Error en codigo")))))))</f>
        <v>Titulo</v>
      </c>
    </row>
    <row r="2131" spans="1:32" x14ac:dyDescent="0.2">
      <c r="C2131"/>
      <c r="E2131" s="46"/>
      <c r="F2131" s="44"/>
      <c r="G2131" s="46"/>
      <c r="AF2131" t="str">
        <f>IF(AND(ISBLANK(A2131),ISBLANK(B2131),ISBLANK(E2131)),"Blanco",IF(AND(ISBLANK(A2131),NOT(ISBLANK(B2131))),"Titulo",IF(AND(NOT(ISBLANK(A2131)),NOT(ISBLANK(B2131)),ISBLANK(E2131),IFERROR(FIND("FF--",A2131)&gt;1,FALSE)),"F.Comercializacion",IF(AND(NOT(ISBLANK(A2131)),NOT(ISBLANK(B2131)),NOT(ISBLANK(E2131)),ISERROR(VLOOKUP(A2131,'ListaN68 02-02-2025'!$A$12:$E$13375,5,0))),"Nuevo",IF(AND(NOT(ISBLANK(A2131)),NOT(ISBLANK(B2131)),NOT(ISBLANK(E2131)),AND(E2131-VLOOKUP(A2131,'ListaN68 02-02-2025'!$A$12:$E$13375,5,0)&gt;=-2,E2131-VLOOKUP(A2131,'ListaN68 02-02-2025'!$A$12:$E$13375,5,0)&lt;=2)),"Igual",IF(AND(NOT(ISBLANK(A2131)),NOT(ISBLANK(B2131)),NOT(ISBLANK(E2131)),E2131-VLOOKUP(A2131,'ListaN68 02-02-2025'!$A$12:$E$13375,5,0)&gt;2),"Aumento",IF(AND(NOT(ISBLANK(A2131)),NOT(ISBLANK(B2131)),NOT(ISBLANK(E2131)),E2131-VLOOKUP(A2131,'ListaN68 02-02-2025'!$A$12:$E$13375,5,0)&lt;2),"Bajo","Error en codigo")))))))</f>
        <v>Blanco</v>
      </c>
    </row>
    <row r="2132" spans="1:32" x14ac:dyDescent="0.2">
      <c r="A2132" s="1" t="s">
        <v>869</v>
      </c>
      <c r="B2132" t="s">
        <v>1751</v>
      </c>
      <c r="C2132" t="s">
        <v>4980</v>
      </c>
      <c r="D2132">
        <v>10.5</v>
      </c>
      <c r="E2132" s="46">
        <v>7964.67</v>
      </c>
      <c r="F2132" s="44">
        <v>-6.8259385665528916E-3</v>
      </c>
      <c r="G2132" s="46"/>
      <c r="AF2132" t="str">
        <f>IF(AND(ISBLANK(A2132),ISBLANK(B2132),ISBLANK(E2132)),"Blanco",IF(AND(ISBLANK(A2132),NOT(ISBLANK(B2132))),"Titulo",IF(AND(NOT(ISBLANK(A2132)),NOT(ISBLANK(B2132)),ISBLANK(E2132),IFERROR(FIND("FF--",A2132)&gt;1,FALSE)),"F.Comercializacion",IF(AND(NOT(ISBLANK(A2132)),NOT(ISBLANK(B2132)),NOT(ISBLANK(E2132)),ISERROR(VLOOKUP(A2132,'ListaN68 02-02-2025'!$A$12:$E$13375,5,0))),"Nuevo",IF(AND(NOT(ISBLANK(A2132)),NOT(ISBLANK(B2132)),NOT(ISBLANK(E2132)),AND(E2132-VLOOKUP(A2132,'ListaN68 02-02-2025'!$A$12:$E$13375,5,0)&gt;=-2,E2132-VLOOKUP(A2132,'ListaN68 02-02-2025'!$A$12:$E$13375,5,0)&lt;=2)),"Igual",IF(AND(NOT(ISBLANK(A2132)),NOT(ISBLANK(B2132)),NOT(ISBLANK(E2132)),E2132-VLOOKUP(A2132,'ListaN68 02-02-2025'!$A$12:$E$13375,5,0)&gt;2),"Aumento",IF(AND(NOT(ISBLANK(A2132)),NOT(ISBLANK(B2132)),NOT(ISBLANK(E2132)),E2132-VLOOKUP(A2132,'ListaN68 02-02-2025'!$A$12:$E$13375,5,0)&lt;2),"Bajo","Error en codigo")))))))</f>
        <v>Bajo</v>
      </c>
    </row>
    <row r="2133" spans="1:32" x14ac:dyDescent="0.2">
      <c r="C2133"/>
      <c r="E2133" s="46"/>
      <c r="F2133" s="44"/>
      <c r="G2133" s="46"/>
      <c r="AF2133" t="str">
        <f>IF(AND(ISBLANK(A2133),ISBLANK(B2133),ISBLANK(E2133)),"Blanco",IF(AND(ISBLANK(A2133),NOT(ISBLANK(B2133))),"Titulo",IF(AND(NOT(ISBLANK(A2133)),NOT(ISBLANK(B2133)),ISBLANK(E2133),IFERROR(FIND("FF--",A2133)&gt;1,FALSE)),"F.Comercializacion",IF(AND(NOT(ISBLANK(A2133)),NOT(ISBLANK(B2133)),NOT(ISBLANK(E2133)),ISERROR(VLOOKUP(A2133,'ListaN68 02-02-2025'!$A$12:$E$13375,5,0))),"Nuevo",IF(AND(NOT(ISBLANK(A2133)),NOT(ISBLANK(B2133)),NOT(ISBLANK(E2133)),AND(E2133-VLOOKUP(A2133,'ListaN68 02-02-2025'!$A$12:$E$13375,5,0)&gt;=-2,E2133-VLOOKUP(A2133,'ListaN68 02-02-2025'!$A$12:$E$13375,5,0)&lt;=2)),"Igual",IF(AND(NOT(ISBLANK(A2133)),NOT(ISBLANK(B2133)),NOT(ISBLANK(E2133)),E2133-VLOOKUP(A2133,'ListaN68 02-02-2025'!$A$12:$E$13375,5,0)&gt;2),"Aumento",IF(AND(NOT(ISBLANK(A2133)),NOT(ISBLANK(B2133)),NOT(ISBLANK(E2133)),E2133-VLOOKUP(A2133,'ListaN68 02-02-2025'!$A$12:$E$13375,5,0)&lt;2),"Bajo","Error en codigo")))))))</f>
        <v>Blanco</v>
      </c>
    </row>
    <row r="2134" spans="1:32" x14ac:dyDescent="0.2">
      <c r="B2134" t="s">
        <v>2455</v>
      </c>
      <c r="C2134"/>
      <c r="E2134" s="46"/>
      <c r="F2134" s="44"/>
      <c r="G2134" s="46"/>
      <c r="AF2134" t="str">
        <f>IF(AND(ISBLANK(A2134),ISBLANK(B2134),ISBLANK(E2134)),"Blanco",IF(AND(ISBLANK(A2134),NOT(ISBLANK(B2134))),"Titulo",IF(AND(NOT(ISBLANK(A2134)),NOT(ISBLANK(B2134)),ISBLANK(E2134),IFERROR(FIND("FF--",A2134)&gt;1,FALSE)),"F.Comercializacion",IF(AND(NOT(ISBLANK(A2134)),NOT(ISBLANK(B2134)),NOT(ISBLANK(E2134)),ISERROR(VLOOKUP(A2134,'ListaN68 02-02-2025'!$A$12:$E$13375,5,0))),"Nuevo",IF(AND(NOT(ISBLANK(A2134)),NOT(ISBLANK(B2134)),NOT(ISBLANK(E2134)),AND(E2134-VLOOKUP(A2134,'ListaN68 02-02-2025'!$A$12:$E$13375,5,0)&gt;=-2,E2134-VLOOKUP(A2134,'ListaN68 02-02-2025'!$A$12:$E$13375,5,0)&lt;=2)),"Igual",IF(AND(NOT(ISBLANK(A2134)),NOT(ISBLANK(B2134)),NOT(ISBLANK(E2134)),E2134-VLOOKUP(A2134,'ListaN68 02-02-2025'!$A$12:$E$13375,5,0)&gt;2),"Aumento",IF(AND(NOT(ISBLANK(A2134)),NOT(ISBLANK(B2134)),NOT(ISBLANK(E2134)),E2134-VLOOKUP(A2134,'ListaN68 02-02-2025'!$A$12:$E$13375,5,0)&lt;2),"Bajo","Error en codigo")))))))</f>
        <v>Titulo</v>
      </c>
    </row>
    <row r="2135" spans="1:32" x14ac:dyDescent="0.2">
      <c r="C2135"/>
      <c r="E2135" s="46"/>
      <c r="F2135" s="44"/>
      <c r="G2135" s="46"/>
      <c r="AF2135" t="str">
        <f>IF(AND(ISBLANK(A2135),ISBLANK(B2135),ISBLANK(E2135)),"Blanco",IF(AND(ISBLANK(A2135),NOT(ISBLANK(B2135))),"Titulo",IF(AND(NOT(ISBLANK(A2135)),NOT(ISBLANK(B2135)),ISBLANK(E2135),IFERROR(FIND("FF--",A2135)&gt;1,FALSE)),"F.Comercializacion",IF(AND(NOT(ISBLANK(A2135)),NOT(ISBLANK(B2135)),NOT(ISBLANK(E2135)),ISERROR(VLOOKUP(A2135,'ListaN68 02-02-2025'!$A$12:$E$13375,5,0))),"Nuevo",IF(AND(NOT(ISBLANK(A2135)),NOT(ISBLANK(B2135)),NOT(ISBLANK(E2135)),AND(E2135-VLOOKUP(A2135,'ListaN68 02-02-2025'!$A$12:$E$13375,5,0)&gt;=-2,E2135-VLOOKUP(A2135,'ListaN68 02-02-2025'!$A$12:$E$13375,5,0)&lt;=2)),"Igual",IF(AND(NOT(ISBLANK(A2135)),NOT(ISBLANK(B2135)),NOT(ISBLANK(E2135)),E2135-VLOOKUP(A2135,'ListaN68 02-02-2025'!$A$12:$E$13375,5,0)&gt;2),"Aumento",IF(AND(NOT(ISBLANK(A2135)),NOT(ISBLANK(B2135)),NOT(ISBLANK(E2135)),E2135-VLOOKUP(A2135,'ListaN68 02-02-2025'!$A$12:$E$13375,5,0)&lt;2),"Bajo","Error en codigo")))))))</f>
        <v>Blanco</v>
      </c>
    </row>
    <row r="2136" spans="1:32" x14ac:dyDescent="0.2">
      <c r="A2136" s="1">
        <v>911271</v>
      </c>
      <c r="B2136" t="s">
        <v>2456</v>
      </c>
      <c r="C2136" t="s">
        <v>5054</v>
      </c>
      <c r="D2136">
        <v>10.5</v>
      </c>
      <c r="E2136" s="46">
        <v>8890.7775000000001</v>
      </c>
      <c r="F2136" s="44">
        <v>-3.6577644401022513E-2</v>
      </c>
      <c r="G2136" s="46"/>
      <c r="AF2136" t="str">
        <f>IF(AND(ISBLANK(A2136),ISBLANK(B2136),ISBLANK(E2136)),"Blanco",IF(AND(ISBLANK(A2136),NOT(ISBLANK(B2136))),"Titulo",IF(AND(NOT(ISBLANK(A2136)),NOT(ISBLANK(B2136)),ISBLANK(E2136),IFERROR(FIND("FF--",A2136)&gt;1,FALSE)),"F.Comercializacion",IF(AND(NOT(ISBLANK(A2136)),NOT(ISBLANK(B2136)),NOT(ISBLANK(E2136)),ISERROR(VLOOKUP(A2136,'ListaN68 02-02-2025'!$A$12:$E$13375,5,0))),"Nuevo",IF(AND(NOT(ISBLANK(A2136)),NOT(ISBLANK(B2136)),NOT(ISBLANK(E2136)),AND(E2136-VLOOKUP(A2136,'ListaN68 02-02-2025'!$A$12:$E$13375,5,0)&gt;=-2,E2136-VLOOKUP(A2136,'ListaN68 02-02-2025'!$A$12:$E$13375,5,0)&lt;=2)),"Igual",IF(AND(NOT(ISBLANK(A2136)),NOT(ISBLANK(B2136)),NOT(ISBLANK(E2136)),E2136-VLOOKUP(A2136,'ListaN68 02-02-2025'!$A$12:$E$13375,5,0)&gt;2),"Aumento",IF(AND(NOT(ISBLANK(A2136)),NOT(ISBLANK(B2136)),NOT(ISBLANK(E2136)),E2136-VLOOKUP(A2136,'ListaN68 02-02-2025'!$A$12:$E$13375,5,0)&lt;2),"Bajo","Error en codigo")))))))</f>
        <v>Bajo</v>
      </c>
    </row>
    <row r="2137" spans="1:32" x14ac:dyDescent="0.2">
      <c r="A2137" s="1">
        <v>911275</v>
      </c>
      <c r="B2137" t="s">
        <v>2457</v>
      </c>
      <c r="C2137" t="s">
        <v>4948</v>
      </c>
      <c r="D2137">
        <v>10.5</v>
      </c>
      <c r="E2137" s="46">
        <v>9754.902</v>
      </c>
      <c r="F2137" s="44">
        <v>-3.6599893299033126E-2</v>
      </c>
      <c r="G2137" s="46"/>
      <c r="AF2137" t="str">
        <f>IF(AND(ISBLANK(A2137),ISBLANK(B2137),ISBLANK(E2137)),"Blanco",IF(AND(ISBLANK(A2137),NOT(ISBLANK(B2137))),"Titulo",IF(AND(NOT(ISBLANK(A2137)),NOT(ISBLANK(B2137)),ISBLANK(E2137),IFERROR(FIND("FF--",A2137)&gt;1,FALSE)),"F.Comercializacion",IF(AND(NOT(ISBLANK(A2137)),NOT(ISBLANK(B2137)),NOT(ISBLANK(E2137)),ISERROR(VLOOKUP(A2137,'ListaN68 02-02-2025'!$A$12:$E$13375,5,0))),"Nuevo",IF(AND(NOT(ISBLANK(A2137)),NOT(ISBLANK(B2137)),NOT(ISBLANK(E2137)),AND(E2137-VLOOKUP(A2137,'ListaN68 02-02-2025'!$A$12:$E$13375,5,0)&gt;=-2,E2137-VLOOKUP(A2137,'ListaN68 02-02-2025'!$A$12:$E$13375,5,0)&lt;=2)),"Igual",IF(AND(NOT(ISBLANK(A2137)),NOT(ISBLANK(B2137)),NOT(ISBLANK(E2137)),E2137-VLOOKUP(A2137,'ListaN68 02-02-2025'!$A$12:$E$13375,5,0)&gt;2),"Aumento",IF(AND(NOT(ISBLANK(A2137)),NOT(ISBLANK(B2137)),NOT(ISBLANK(E2137)),E2137-VLOOKUP(A2137,'ListaN68 02-02-2025'!$A$12:$E$13375,5,0)&lt;2),"Bajo","Error en codigo")))))))</f>
        <v>Bajo</v>
      </c>
    </row>
    <row r="2138" spans="1:32" x14ac:dyDescent="0.2">
      <c r="C2138"/>
      <c r="E2138" s="46"/>
      <c r="F2138" s="44"/>
      <c r="G2138" s="46"/>
      <c r="AF2138" t="str">
        <f>IF(AND(ISBLANK(A2138),ISBLANK(B2138),ISBLANK(E2138)),"Blanco",IF(AND(ISBLANK(A2138),NOT(ISBLANK(B2138))),"Titulo",IF(AND(NOT(ISBLANK(A2138)),NOT(ISBLANK(B2138)),ISBLANK(E2138),IFERROR(FIND("FF--",A2138)&gt;1,FALSE)),"F.Comercializacion",IF(AND(NOT(ISBLANK(A2138)),NOT(ISBLANK(B2138)),NOT(ISBLANK(E2138)),ISERROR(VLOOKUP(A2138,'ListaN68 02-02-2025'!$A$12:$E$13375,5,0))),"Nuevo",IF(AND(NOT(ISBLANK(A2138)),NOT(ISBLANK(B2138)),NOT(ISBLANK(E2138)),AND(E2138-VLOOKUP(A2138,'ListaN68 02-02-2025'!$A$12:$E$13375,5,0)&gt;=-2,E2138-VLOOKUP(A2138,'ListaN68 02-02-2025'!$A$12:$E$13375,5,0)&lt;=2)),"Igual",IF(AND(NOT(ISBLANK(A2138)),NOT(ISBLANK(B2138)),NOT(ISBLANK(E2138)),E2138-VLOOKUP(A2138,'ListaN68 02-02-2025'!$A$12:$E$13375,5,0)&gt;2),"Aumento",IF(AND(NOT(ISBLANK(A2138)),NOT(ISBLANK(B2138)),NOT(ISBLANK(E2138)),E2138-VLOOKUP(A2138,'ListaN68 02-02-2025'!$A$12:$E$13375,5,0)&lt;2),"Bajo","Error en codigo")))))))</f>
        <v>Blanco</v>
      </c>
    </row>
    <row r="2139" spans="1:32" x14ac:dyDescent="0.2">
      <c r="B2139" t="s">
        <v>5562</v>
      </c>
      <c r="C2139"/>
      <c r="E2139" s="46"/>
      <c r="F2139" s="44"/>
      <c r="G2139" s="46"/>
      <c r="AF2139" t="str">
        <f>IF(AND(ISBLANK(A2139),ISBLANK(B2139),ISBLANK(E2139)),"Blanco",IF(AND(ISBLANK(A2139),NOT(ISBLANK(B2139))),"Titulo",IF(AND(NOT(ISBLANK(A2139)),NOT(ISBLANK(B2139)),ISBLANK(E2139),IFERROR(FIND("FF--",A2139)&gt;1,FALSE)),"F.Comercializacion",IF(AND(NOT(ISBLANK(A2139)),NOT(ISBLANK(B2139)),NOT(ISBLANK(E2139)),ISERROR(VLOOKUP(A2139,'ListaN68 02-02-2025'!$A$12:$E$13375,5,0))),"Nuevo",IF(AND(NOT(ISBLANK(A2139)),NOT(ISBLANK(B2139)),NOT(ISBLANK(E2139)),AND(E2139-VLOOKUP(A2139,'ListaN68 02-02-2025'!$A$12:$E$13375,5,0)&gt;=-2,E2139-VLOOKUP(A2139,'ListaN68 02-02-2025'!$A$12:$E$13375,5,0)&lt;=2)),"Igual",IF(AND(NOT(ISBLANK(A2139)),NOT(ISBLANK(B2139)),NOT(ISBLANK(E2139)),E2139-VLOOKUP(A2139,'ListaN68 02-02-2025'!$A$12:$E$13375,5,0)&gt;2),"Aumento",IF(AND(NOT(ISBLANK(A2139)),NOT(ISBLANK(B2139)),NOT(ISBLANK(E2139)),E2139-VLOOKUP(A2139,'ListaN68 02-02-2025'!$A$12:$E$13375,5,0)&lt;2),"Bajo","Error en codigo")))))))</f>
        <v>Titulo</v>
      </c>
    </row>
    <row r="2140" spans="1:32" x14ac:dyDescent="0.2">
      <c r="C2140"/>
      <c r="E2140" s="46"/>
      <c r="F2140" s="44"/>
      <c r="G2140" s="46"/>
      <c r="AF2140" t="str">
        <f>IF(AND(ISBLANK(A2140),ISBLANK(B2140),ISBLANK(E2140)),"Blanco",IF(AND(ISBLANK(A2140),NOT(ISBLANK(B2140))),"Titulo",IF(AND(NOT(ISBLANK(A2140)),NOT(ISBLANK(B2140)),ISBLANK(E2140),IFERROR(FIND("FF--",A2140)&gt;1,FALSE)),"F.Comercializacion",IF(AND(NOT(ISBLANK(A2140)),NOT(ISBLANK(B2140)),NOT(ISBLANK(E2140)),ISERROR(VLOOKUP(A2140,'ListaN68 02-02-2025'!$A$12:$E$13375,5,0))),"Nuevo",IF(AND(NOT(ISBLANK(A2140)),NOT(ISBLANK(B2140)),NOT(ISBLANK(E2140)),AND(E2140-VLOOKUP(A2140,'ListaN68 02-02-2025'!$A$12:$E$13375,5,0)&gt;=-2,E2140-VLOOKUP(A2140,'ListaN68 02-02-2025'!$A$12:$E$13375,5,0)&lt;=2)),"Igual",IF(AND(NOT(ISBLANK(A2140)),NOT(ISBLANK(B2140)),NOT(ISBLANK(E2140)),E2140-VLOOKUP(A2140,'ListaN68 02-02-2025'!$A$12:$E$13375,5,0)&gt;2),"Aumento",IF(AND(NOT(ISBLANK(A2140)),NOT(ISBLANK(B2140)),NOT(ISBLANK(E2140)),E2140-VLOOKUP(A2140,'ListaN68 02-02-2025'!$A$12:$E$13375,5,0)&lt;2),"Bajo","Error en codigo")))))))</f>
        <v>Blanco</v>
      </c>
    </row>
    <row r="2141" spans="1:32" x14ac:dyDescent="0.2">
      <c r="A2141" s="1" t="s">
        <v>5563</v>
      </c>
      <c r="B2141" t="s">
        <v>5564</v>
      </c>
      <c r="C2141" t="s">
        <v>5028</v>
      </c>
      <c r="D2141">
        <v>21</v>
      </c>
      <c r="E2141" s="46">
        <v>10003.5</v>
      </c>
      <c r="F2141" s="44"/>
      <c r="G2141" s="46"/>
      <c r="AF2141" t="str">
        <f>IF(AND(ISBLANK(A2141),ISBLANK(B2141),ISBLANK(E2141)),"Blanco",IF(AND(ISBLANK(A2141),NOT(ISBLANK(B2141))),"Titulo",IF(AND(NOT(ISBLANK(A2141)),NOT(ISBLANK(B2141)),ISBLANK(E2141),IFERROR(FIND("FF--",A2141)&gt;1,FALSE)),"F.Comercializacion",IF(AND(NOT(ISBLANK(A2141)),NOT(ISBLANK(B2141)),NOT(ISBLANK(E2141)),ISERROR(VLOOKUP(A2141,'ListaN68 02-02-2025'!$A$12:$E$13375,5,0))),"Nuevo",IF(AND(NOT(ISBLANK(A2141)),NOT(ISBLANK(B2141)),NOT(ISBLANK(E2141)),AND(E2141-VLOOKUP(A2141,'ListaN68 02-02-2025'!$A$12:$E$13375,5,0)&gt;=-2,E2141-VLOOKUP(A2141,'ListaN68 02-02-2025'!$A$12:$E$13375,5,0)&lt;=2)),"Igual",IF(AND(NOT(ISBLANK(A2141)),NOT(ISBLANK(B2141)),NOT(ISBLANK(E2141)),E2141-VLOOKUP(A2141,'ListaN68 02-02-2025'!$A$12:$E$13375,5,0)&gt;2),"Aumento",IF(AND(NOT(ISBLANK(A2141)),NOT(ISBLANK(B2141)),NOT(ISBLANK(E2141)),E2141-VLOOKUP(A2141,'ListaN68 02-02-2025'!$A$12:$E$13375,5,0)&lt;2),"Bajo","Error en codigo")))))))</f>
        <v>Igual</v>
      </c>
    </row>
    <row r="2142" spans="1:32" x14ac:dyDescent="0.2">
      <c r="C2142"/>
      <c r="E2142" s="46"/>
      <c r="F2142" s="44"/>
      <c r="G2142" s="46"/>
      <c r="AF2142" t="str">
        <f>IF(AND(ISBLANK(A2142),ISBLANK(B2142),ISBLANK(E2142)),"Blanco",IF(AND(ISBLANK(A2142),NOT(ISBLANK(B2142))),"Titulo",IF(AND(NOT(ISBLANK(A2142)),NOT(ISBLANK(B2142)),ISBLANK(E2142),IFERROR(FIND("FF--",A2142)&gt;1,FALSE)),"F.Comercializacion",IF(AND(NOT(ISBLANK(A2142)),NOT(ISBLANK(B2142)),NOT(ISBLANK(E2142)),ISERROR(VLOOKUP(A2142,'ListaN68 02-02-2025'!$A$12:$E$13375,5,0))),"Nuevo",IF(AND(NOT(ISBLANK(A2142)),NOT(ISBLANK(B2142)),NOT(ISBLANK(E2142)),AND(E2142-VLOOKUP(A2142,'ListaN68 02-02-2025'!$A$12:$E$13375,5,0)&gt;=-2,E2142-VLOOKUP(A2142,'ListaN68 02-02-2025'!$A$12:$E$13375,5,0)&lt;=2)),"Igual",IF(AND(NOT(ISBLANK(A2142)),NOT(ISBLANK(B2142)),NOT(ISBLANK(E2142)),E2142-VLOOKUP(A2142,'ListaN68 02-02-2025'!$A$12:$E$13375,5,0)&gt;2),"Aumento",IF(AND(NOT(ISBLANK(A2142)),NOT(ISBLANK(B2142)),NOT(ISBLANK(E2142)),E2142-VLOOKUP(A2142,'ListaN68 02-02-2025'!$A$12:$E$13375,5,0)&lt;2),"Bajo","Error en codigo")))))))</f>
        <v>Blanco</v>
      </c>
    </row>
    <row r="2143" spans="1:32" x14ac:dyDescent="0.2">
      <c r="B2143" t="s">
        <v>5568</v>
      </c>
      <c r="C2143"/>
      <c r="E2143" s="46"/>
      <c r="F2143" s="44"/>
      <c r="G2143" s="46"/>
      <c r="AF2143" t="str">
        <f>IF(AND(ISBLANK(A2143),ISBLANK(B2143),ISBLANK(E2143)),"Blanco",IF(AND(ISBLANK(A2143),NOT(ISBLANK(B2143))),"Titulo",IF(AND(NOT(ISBLANK(A2143)),NOT(ISBLANK(B2143)),ISBLANK(E2143),IFERROR(FIND("FF--",A2143)&gt;1,FALSE)),"F.Comercializacion",IF(AND(NOT(ISBLANK(A2143)),NOT(ISBLANK(B2143)),NOT(ISBLANK(E2143)),ISERROR(VLOOKUP(A2143,'ListaN68 02-02-2025'!$A$12:$E$13375,5,0))),"Nuevo",IF(AND(NOT(ISBLANK(A2143)),NOT(ISBLANK(B2143)),NOT(ISBLANK(E2143)),AND(E2143-VLOOKUP(A2143,'ListaN68 02-02-2025'!$A$12:$E$13375,5,0)&gt;=-2,E2143-VLOOKUP(A2143,'ListaN68 02-02-2025'!$A$12:$E$13375,5,0)&lt;=2)),"Igual",IF(AND(NOT(ISBLANK(A2143)),NOT(ISBLANK(B2143)),NOT(ISBLANK(E2143)),E2143-VLOOKUP(A2143,'ListaN68 02-02-2025'!$A$12:$E$13375,5,0)&gt;2),"Aumento",IF(AND(NOT(ISBLANK(A2143)),NOT(ISBLANK(B2143)),NOT(ISBLANK(E2143)),E2143-VLOOKUP(A2143,'ListaN68 02-02-2025'!$A$12:$E$13375,5,0)&lt;2),"Bajo","Error en codigo")))))))</f>
        <v>Titulo</v>
      </c>
    </row>
    <row r="2144" spans="1:32" x14ac:dyDescent="0.2">
      <c r="C2144"/>
      <c r="E2144" s="46"/>
      <c r="F2144" s="44"/>
      <c r="G2144" s="46"/>
      <c r="AF2144" t="str">
        <f>IF(AND(ISBLANK(A2144),ISBLANK(B2144),ISBLANK(E2144)),"Blanco",IF(AND(ISBLANK(A2144),NOT(ISBLANK(B2144))),"Titulo",IF(AND(NOT(ISBLANK(A2144)),NOT(ISBLANK(B2144)),ISBLANK(E2144),IFERROR(FIND("FF--",A2144)&gt;1,FALSE)),"F.Comercializacion",IF(AND(NOT(ISBLANK(A2144)),NOT(ISBLANK(B2144)),NOT(ISBLANK(E2144)),ISERROR(VLOOKUP(A2144,'ListaN68 02-02-2025'!$A$12:$E$13375,5,0))),"Nuevo",IF(AND(NOT(ISBLANK(A2144)),NOT(ISBLANK(B2144)),NOT(ISBLANK(E2144)),AND(E2144-VLOOKUP(A2144,'ListaN68 02-02-2025'!$A$12:$E$13375,5,0)&gt;=-2,E2144-VLOOKUP(A2144,'ListaN68 02-02-2025'!$A$12:$E$13375,5,0)&lt;=2)),"Igual",IF(AND(NOT(ISBLANK(A2144)),NOT(ISBLANK(B2144)),NOT(ISBLANK(E2144)),E2144-VLOOKUP(A2144,'ListaN68 02-02-2025'!$A$12:$E$13375,5,0)&gt;2),"Aumento",IF(AND(NOT(ISBLANK(A2144)),NOT(ISBLANK(B2144)),NOT(ISBLANK(E2144)),E2144-VLOOKUP(A2144,'ListaN68 02-02-2025'!$A$12:$E$13375,5,0)&lt;2),"Bajo","Error en codigo")))))))</f>
        <v>Blanco</v>
      </c>
    </row>
    <row r="2145" spans="1:32" x14ac:dyDescent="0.2">
      <c r="A2145" s="1">
        <v>630400</v>
      </c>
      <c r="B2145" t="s">
        <v>5569</v>
      </c>
      <c r="C2145" t="s">
        <v>4949</v>
      </c>
      <c r="D2145">
        <v>21</v>
      </c>
      <c r="E2145" s="46">
        <v>11517.925499999999</v>
      </c>
      <c r="F2145" s="44">
        <v>-3.6558846660297184E-2</v>
      </c>
      <c r="G2145" s="46"/>
      <c r="AF2145" t="str">
        <f>IF(AND(ISBLANK(A2145),ISBLANK(B2145),ISBLANK(E2145)),"Blanco",IF(AND(ISBLANK(A2145),NOT(ISBLANK(B2145))),"Titulo",IF(AND(NOT(ISBLANK(A2145)),NOT(ISBLANK(B2145)),ISBLANK(E2145),IFERROR(FIND("FF--",A2145)&gt;1,FALSE)),"F.Comercializacion",IF(AND(NOT(ISBLANK(A2145)),NOT(ISBLANK(B2145)),NOT(ISBLANK(E2145)),ISERROR(VLOOKUP(A2145,'ListaN68 02-02-2025'!$A$12:$E$13375,5,0))),"Nuevo",IF(AND(NOT(ISBLANK(A2145)),NOT(ISBLANK(B2145)),NOT(ISBLANK(E2145)),AND(E2145-VLOOKUP(A2145,'ListaN68 02-02-2025'!$A$12:$E$13375,5,0)&gt;=-2,E2145-VLOOKUP(A2145,'ListaN68 02-02-2025'!$A$12:$E$13375,5,0)&lt;=2)),"Igual",IF(AND(NOT(ISBLANK(A2145)),NOT(ISBLANK(B2145)),NOT(ISBLANK(E2145)),E2145-VLOOKUP(A2145,'ListaN68 02-02-2025'!$A$12:$E$13375,5,0)&gt;2),"Aumento",IF(AND(NOT(ISBLANK(A2145)),NOT(ISBLANK(B2145)),NOT(ISBLANK(E2145)),E2145-VLOOKUP(A2145,'ListaN68 02-02-2025'!$A$12:$E$13375,5,0)&lt;2),"Bajo","Error en codigo")))))))</f>
        <v>Bajo</v>
      </c>
    </row>
    <row r="2146" spans="1:32" x14ac:dyDescent="0.2">
      <c r="A2146" s="1">
        <v>630401</v>
      </c>
      <c r="B2146" t="s">
        <v>5570</v>
      </c>
      <c r="C2146" t="s">
        <v>4949</v>
      </c>
      <c r="D2146">
        <v>21</v>
      </c>
      <c r="E2146" s="46">
        <v>11517.925499999999</v>
      </c>
      <c r="F2146" s="44">
        <v>-3.6558846660297184E-2</v>
      </c>
      <c r="G2146" s="46"/>
      <c r="AF2146" t="str">
        <f>IF(AND(ISBLANK(A2146),ISBLANK(B2146),ISBLANK(E2146)),"Blanco",IF(AND(ISBLANK(A2146),NOT(ISBLANK(B2146))),"Titulo",IF(AND(NOT(ISBLANK(A2146)),NOT(ISBLANK(B2146)),ISBLANK(E2146),IFERROR(FIND("FF--",A2146)&gt;1,FALSE)),"F.Comercializacion",IF(AND(NOT(ISBLANK(A2146)),NOT(ISBLANK(B2146)),NOT(ISBLANK(E2146)),ISERROR(VLOOKUP(A2146,'ListaN68 02-02-2025'!$A$12:$E$13375,5,0))),"Nuevo",IF(AND(NOT(ISBLANK(A2146)),NOT(ISBLANK(B2146)),NOT(ISBLANK(E2146)),AND(E2146-VLOOKUP(A2146,'ListaN68 02-02-2025'!$A$12:$E$13375,5,0)&gt;=-2,E2146-VLOOKUP(A2146,'ListaN68 02-02-2025'!$A$12:$E$13375,5,0)&lt;=2)),"Igual",IF(AND(NOT(ISBLANK(A2146)),NOT(ISBLANK(B2146)),NOT(ISBLANK(E2146)),E2146-VLOOKUP(A2146,'ListaN68 02-02-2025'!$A$12:$E$13375,5,0)&gt;2),"Aumento",IF(AND(NOT(ISBLANK(A2146)),NOT(ISBLANK(B2146)),NOT(ISBLANK(E2146)),E2146-VLOOKUP(A2146,'ListaN68 02-02-2025'!$A$12:$E$13375,5,0)&lt;2),"Bajo","Error en codigo")))))))</f>
        <v>Bajo</v>
      </c>
    </row>
    <row r="2147" spans="1:32" x14ac:dyDescent="0.2">
      <c r="A2147" s="1">
        <v>630402</v>
      </c>
      <c r="B2147" t="s">
        <v>5571</v>
      </c>
      <c r="C2147" t="s">
        <v>4949</v>
      </c>
      <c r="D2147">
        <v>21</v>
      </c>
      <c r="E2147" s="46">
        <v>15620.1525</v>
      </c>
      <c r="F2147" s="44">
        <v>-3.6549275166149808E-2</v>
      </c>
      <c r="G2147" s="46"/>
      <c r="AF2147" t="str">
        <f>IF(AND(ISBLANK(A2147),ISBLANK(B2147),ISBLANK(E2147)),"Blanco",IF(AND(ISBLANK(A2147),NOT(ISBLANK(B2147))),"Titulo",IF(AND(NOT(ISBLANK(A2147)),NOT(ISBLANK(B2147)),ISBLANK(E2147),IFERROR(FIND("FF--",A2147)&gt;1,FALSE)),"F.Comercializacion",IF(AND(NOT(ISBLANK(A2147)),NOT(ISBLANK(B2147)),NOT(ISBLANK(E2147)),ISERROR(VLOOKUP(A2147,'ListaN68 02-02-2025'!$A$12:$E$13375,5,0))),"Nuevo",IF(AND(NOT(ISBLANK(A2147)),NOT(ISBLANK(B2147)),NOT(ISBLANK(E2147)),AND(E2147-VLOOKUP(A2147,'ListaN68 02-02-2025'!$A$12:$E$13375,5,0)&gt;=-2,E2147-VLOOKUP(A2147,'ListaN68 02-02-2025'!$A$12:$E$13375,5,0)&lt;=2)),"Igual",IF(AND(NOT(ISBLANK(A2147)),NOT(ISBLANK(B2147)),NOT(ISBLANK(E2147)),E2147-VLOOKUP(A2147,'ListaN68 02-02-2025'!$A$12:$E$13375,5,0)&gt;2),"Aumento",IF(AND(NOT(ISBLANK(A2147)),NOT(ISBLANK(B2147)),NOT(ISBLANK(E2147)),E2147-VLOOKUP(A2147,'ListaN68 02-02-2025'!$A$12:$E$13375,5,0)&lt;2),"Bajo","Error en codigo")))))))</f>
        <v>Bajo</v>
      </c>
    </row>
    <row r="2148" spans="1:32" x14ac:dyDescent="0.2">
      <c r="A2148" s="1">
        <v>630403</v>
      </c>
      <c r="B2148" t="s">
        <v>5572</v>
      </c>
      <c r="C2148" t="s">
        <v>4949</v>
      </c>
      <c r="D2148">
        <v>21</v>
      </c>
      <c r="E2148" s="46">
        <v>15620.1525</v>
      </c>
      <c r="F2148" s="44">
        <v>-3.6549275166149808E-2</v>
      </c>
      <c r="G2148" s="46"/>
      <c r="AF2148" t="str">
        <f>IF(AND(ISBLANK(A2148),ISBLANK(B2148),ISBLANK(E2148)),"Blanco",IF(AND(ISBLANK(A2148),NOT(ISBLANK(B2148))),"Titulo",IF(AND(NOT(ISBLANK(A2148)),NOT(ISBLANK(B2148)),ISBLANK(E2148),IFERROR(FIND("FF--",A2148)&gt;1,FALSE)),"F.Comercializacion",IF(AND(NOT(ISBLANK(A2148)),NOT(ISBLANK(B2148)),NOT(ISBLANK(E2148)),ISERROR(VLOOKUP(A2148,'ListaN68 02-02-2025'!$A$12:$E$13375,5,0))),"Nuevo",IF(AND(NOT(ISBLANK(A2148)),NOT(ISBLANK(B2148)),NOT(ISBLANK(E2148)),AND(E2148-VLOOKUP(A2148,'ListaN68 02-02-2025'!$A$12:$E$13375,5,0)&gt;=-2,E2148-VLOOKUP(A2148,'ListaN68 02-02-2025'!$A$12:$E$13375,5,0)&lt;=2)),"Igual",IF(AND(NOT(ISBLANK(A2148)),NOT(ISBLANK(B2148)),NOT(ISBLANK(E2148)),E2148-VLOOKUP(A2148,'ListaN68 02-02-2025'!$A$12:$E$13375,5,0)&gt;2),"Aumento",IF(AND(NOT(ISBLANK(A2148)),NOT(ISBLANK(B2148)),NOT(ISBLANK(E2148)),E2148-VLOOKUP(A2148,'ListaN68 02-02-2025'!$A$12:$E$13375,5,0)&lt;2),"Bajo","Error en codigo")))))))</f>
        <v>Bajo</v>
      </c>
    </row>
    <row r="2149" spans="1:32" x14ac:dyDescent="0.2">
      <c r="C2149"/>
      <c r="E2149" s="46"/>
      <c r="F2149" s="44"/>
      <c r="G2149" s="46"/>
      <c r="AF2149" t="str">
        <f>IF(AND(ISBLANK(A2149),ISBLANK(B2149),ISBLANK(E2149)),"Blanco",IF(AND(ISBLANK(A2149),NOT(ISBLANK(B2149))),"Titulo",IF(AND(NOT(ISBLANK(A2149)),NOT(ISBLANK(B2149)),ISBLANK(E2149),IFERROR(FIND("FF--",A2149)&gt;1,FALSE)),"F.Comercializacion",IF(AND(NOT(ISBLANK(A2149)),NOT(ISBLANK(B2149)),NOT(ISBLANK(E2149)),ISERROR(VLOOKUP(A2149,'ListaN68 02-02-2025'!$A$12:$E$13375,5,0))),"Nuevo",IF(AND(NOT(ISBLANK(A2149)),NOT(ISBLANK(B2149)),NOT(ISBLANK(E2149)),AND(E2149-VLOOKUP(A2149,'ListaN68 02-02-2025'!$A$12:$E$13375,5,0)&gt;=-2,E2149-VLOOKUP(A2149,'ListaN68 02-02-2025'!$A$12:$E$13375,5,0)&lt;=2)),"Igual",IF(AND(NOT(ISBLANK(A2149)),NOT(ISBLANK(B2149)),NOT(ISBLANK(E2149)),E2149-VLOOKUP(A2149,'ListaN68 02-02-2025'!$A$12:$E$13375,5,0)&gt;2),"Aumento",IF(AND(NOT(ISBLANK(A2149)),NOT(ISBLANK(B2149)),NOT(ISBLANK(E2149)),E2149-VLOOKUP(A2149,'ListaN68 02-02-2025'!$A$12:$E$13375,5,0)&lt;2),"Bajo","Error en codigo")))))))</f>
        <v>Blanco</v>
      </c>
    </row>
    <row r="2150" spans="1:32" x14ac:dyDescent="0.2">
      <c r="B2150" t="s">
        <v>893</v>
      </c>
      <c r="C2150"/>
      <c r="E2150" s="46"/>
      <c r="F2150" s="44"/>
      <c r="G2150" s="46"/>
      <c r="AF2150" t="str">
        <f>IF(AND(ISBLANK(A2150),ISBLANK(B2150),ISBLANK(E2150)),"Blanco",IF(AND(ISBLANK(A2150),NOT(ISBLANK(B2150))),"Titulo",IF(AND(NOT(ISBLANK(A2150)),NOT(ISBLANK(B2150)),ISBLANK(E2150),IFERROR(FIND("FF--",A2150)&gt;1,FALSE)),"F.Comercializacion",IF(AND(NOT(ISBLANK(A2150)),NOT(ISBLANK(B2150)),NOT(ISBLANK(E2150)),ISERROR(VLOOKUP(A2150,'ListaN68 02-02-2025'!$A$12:$E$13375,5,0))),"Nuevo",IF(AND(NOT(ISBLANK(A2150)),NOT(ISBLANK(B2150)),NOT(ISBLANK(E2150)),AND(E2150-VLOOKUP(A2150,'ListaN68 02-02-2025'!$A$12:$E$13375,5,0)&gt;=-2,E2150-VLOOKUP(A2150,'ListaN68 02-02-2025'!$A$12:$E$13375,5,0)&lt;=2)),"Igual",IF(AND(NOT(ISBLANK(A2150)),NOT(ISBLANK(B2150)),NOT(ISBLANK(E2150)),E2150-VLOOKUP(A2150,'ListaN68 02-02-2025'!$A$12:$E$13375,5,0)&gt;2),"Aumento",IF(AND(NOT(ISBLANK(A2150)),NOT(ISBLANK(B2150)),NOT(ISBLANK(E2150)),E2150-VLOOKUP(A2150,'ListaN68 02-02-2025'!$A$12:$E$13375,5,0)&lt;2),"Bajo","Error en codigo")))))))</f>
        <v>Titulo</v>
      </c>
    </row>
    <row r="2151" spans="1:32" x14ac:dyDescent="0.2">
      <c r="C2151"/>
      <c r="E2151" s="46"/>
      <c r="F2151" s="44"/>
      <c r="G2151" s="46"/>
      <c r="AF2151" t="str">
        <f>IF(AND(ISBLANK(A2151),ISBLANK(B2151),ISBLANK(E2151)),"Blanco",IF(AND(ISBLANK(A2151),NOT(ISBLANK(B2151))),"Titulo",IF(AND(NOT(ISBLANK(A2151)),NOT(ISBLANK(B2151)),ISBLANK(E2151),IFERROR(FIND("FF--",A2151)&gt;1,FALSE)),"F.Comercializacion",IF(AND(NOT(ISBLANK(A2151)),NOT(ISBLANK(B2151)),NOT(ISBLANK(E2151)),ISERROR(VLOOKUP(A2151,'ListaN68 02-02-2025'!$A$12:$E$13375,5,0))),"Nuevo",IF(AND(NOT(ISBLANK(A2151)),NOT(ISBLANK(B2151)),NOT(ISBLANK(E2151)),AND(E2151-VLOOKUP(A2151,'ListaN68 02-02-2025'!$A$12:$E$13375,5,0)&gt;=-2,E2151-VLOOKUP(A2151,'ListaN68 02-02-2025'!$A$12:$E$13375,5,0)&lt;=2)),"Igual",IF(AND(NOT(ISBLANK(A2151)),NOT(ISBLANK(B2151)),NOT(ISBLANK(E2151)),E2151-VLOOKUP(A2151,'ListaN68 02-02-2025'!$A$12:$E$13375,5,0)&gt;2),"Aumento",IF(AND(NOT(ISBLANK(A2151)),NOT(ISBLANK(B2151)),NOT(ISBLANK(E2151)),E2151-VLOOKUP(A2151,'ListaN68 02-02-2025'!$A$12:$E$13375,5,0)&lt;2),"Bajo","Error en codigo")))))))</f>
        <v>Blanco</v>
      </c>
    </row>
    <row r="2152" spans="1:32" x14ac:dyDescent="0.2">
      <c r="A2152" s="1" t="s">
        <v>1952</v>
      </c>
      <c r="B2152" t="s">
        <v>1953</v>
      </c>
      <c r="C2152" t="s">
        <v>4979</v>
      </c>
      <c r="D2152">
        <v>21</v>
      </c>
      <c r="E2152" s="46">
        <v>46504.724000000002</v>
      </c>
      <c r="F2152" s="44"/>
      <c r="G2152" s="46"/>
      <c r="AF2152" t="str">
        <f>IF(AND(ISBLANK(A2152),ISBLANK(B2152),ISBLANK(E2152)),"Blanco",IF(AND(ISBLANK(A2152),NOT(ISBLANK(B2152))),"Titulo",IF(AND(NOT(ISBLANK(A2152)),NOT(ISBLANK(B2152)),ISBLANK(E2152),IFERROR(FIND("FF--",A2152)&gt;1,FALSE)),"F.Comercializacion",IF(AND(NOT(ISBLANK(A2152)),NOT(ISBLANK(B2152)),NOT(ISBLANK(E2152)),ISERROR(VLOOKUP(A2152,'ListaN68 02-02-2025'!$A$12:$E$13375,5,0))),"Nuevo",IF(AND(NOT(ISBLANK(A2152)),NOT(ISBLANK(B2152)),NOT(ISBLANK(E2152)),AND(E2152-VLOOKUP(A2152,'ListaN68 02-02-2025'!$A$12:$E$13375,5,0)&gt;=-2,E2152-VLOOKUP(A2152,'ListaN68 02-02-2025'!$A$12:$E$13375,5,0)&lt;=2)),"Igual",IF(AND(NOT(ISBLANK(A2152)),NOT(ISBLANK(B2152)),NOT(ISBLANK(E2152)),E2152-VLOOKUP(A2152,'ListaN68 02-02-2025'!$A$12:$E$13375,5,0)&gt;2),"Aumento",IF(AND(NOT(ISBLANK(A2152)),NOT(ISBLANK(B2152)),NOT(ISBLANK(E2152)),E2152-VLOOKUP(A2152,'ListaN68 02-02-2025'!$A$12:$E$13375,5,0)&lt;2),"Bajo","Error en codigo")))))))</f>
        <v>Igual</v>
      </c>
    </row>
    <row r="2153" spans="1:32" x14ac:dyDescent="0.2">
      <c r="A2153" s="1" t="s">
        <v>894</v>
      </c>
      <c r="B2153" t="s">
        <v>1647</v>
      </c>
      <c r="C2153" t="s">
        <v>5056</v>
      </c>
      <c r="D2153">
        <v>21</v>
      </c>
      <c r="E2153" s="46">
        <v>8882.5</v>
      </c>
      <c r="F2153" s="44"/>
      <c r="G2153" s="46"/>
      <c r="AF2153" t="str">
        <f>IF(AND(ISBLANK(A2153),ISBLANK(B2153),ISBLANK(E2153)),"Blanco",IF(AND(ISBLANK(A2153),NOT(ISBLANK(B2153))),"Titulo",IF(AND(NOT(ISBLANK(A2153)),NOT(ISBLANK(B2153)),ISBLANK(E2153),IFERROR(FIND("FF--",A2153)&gt;1,FALSE)),"F.Comercializacion",IF(AND(NOT(ISBLANK(A2153)),NOT(ISBLANK(B2153)),NOT(ISBLANK(E2153)),ISERROR(VLOOKUP(A2153,'ListaN68 02-02-2025'!$A$12:$E$13375,5,0))),"Nuevo",IF(AND(NOT(ISBLANK(A2153)),NOT(ISBLANK(B2153)),NOT(ISBLANK(E2153)),AND(E2153-VLOOKUP(A2153,'ListaN68 02-02-2025'!$A$12:$E$13375,5,0)&gt;=-2,E2153-VLOOKUP(A2153,'ListaN68 02-02-2025'!$A$12:$E$13375,5,0)&lt;=2)),"Igual",IF(AND(NOT(ISBLANK(A2153)),NOT(ISBLANK(B2153)),NOT(ISBLANK(E2153)),E2153-VLOOKUP(A2153,'ListaN68 02-02-2025'!$A$12:$E$13375,5,0)&gt;2),"Aumento",IF(AND(NOT(ISBLANK(A2153)),NOT(ISBLANK(B2153)),NOT(ISBLANK(E2153)),E2153-VLOOKUP(A2153,'ListaN68 02-02-2025'!$A$12:$E$13375,5,0)&lt;2),"Bajo","Error en codigo")))))))</f>
        <v>Igual</v>
      </c>
    </row>
    <row r="2154" spans="1:32" x14ac:dyDescent="0.2">
      <c r="A2154" s="1" t="s">
        <v>895</v>
      </c>
      <c r="B2154" t="s">
        <v>1524</v>
      </c>
      <c r="C2154" t="s">
        <v>5056</v>
      </c>
      <c r="D2154">
        <v>21</v>
      </c>
      <c r="E2154" s="46">
        <v>11628</v>
      </c>
      <c r="F2154" s="44"/>
      <c r="G2154" s="46"/>
      <c r="AF2154" t="str">
        <f>IF(AND(ISBLANK(A2154),ISBLANK(B2154),ISBLANK(E2154)),"Blanco",IF(AND(ISBLANK(A2154),NOT(ISBLANK(B2154))),"Titulo",IF(AND(NOT(ISBLANK(A2154)),NOT(ISBLANK(B2154)),ISBLANK(E2154),IFERROR(FIND("FF--",A2154)&gt;1,FALSE)),"F.Comercializacion",IF(AND(NOT(ISBLANK(A2154)),NOT(ISBLANK(B2154)),NOT(ISBLANK(E2154)),ISERROR(VLOOKUP(A2154,'ListaN68 02-02-2025'!$A$12:$E$13375,5,0))),"Nuevo",IF(AND(NOT(ISBLANK(A2154)),NOT(ISBLANK(B2154)),NOT(ISBLANK(E2154)),AND(E2154-VLOOKUP(A2154,'ListaN68 02-02-2025'!$A$12:$E$13375,5,0)&gt;=-2,E2154-VLOOKUP(A2154,'ListaN68 02-02-2025'!$A$12:$E$13375,5,0)&lt;=2)),"Igual",IF(AND(NOT(ISBLANK(A2154)),NOT(ISBLANK(B2154)),NOT(ISBLANK(E2154)),E2154-VLOOKUP(A2154,'ListaN68 02-02-2025'!$A$12:$E$13375,5,0)&gt;2),"Aumento",IF(AND(NOT(ISBLANK(A2154)),NOT(ISBLANK(B2154)),NOT(ISBLANK(E2154)),E2154-VLOOKUP(A2154,'ListaN68 02-02-2025'!$A$12:$E$13375,5,0)&lt;2),"Bajo","Error en codigo")))))))</f>
        <v>Igual</v>
      </c>
    </row>
    <row r="2155" spans="1:32" x14ac:dyDescent="0.2">
      <c r="C2155"/>
      <c r="E2155" s="46"/>
      <c r="F2155" s="44"/>
      <c r="G2155" s="46"/>
      <c r="AF2155" t="str">
        <f>IF(AND(ISBLANK(A2155),ISBLANK(B2155),ISBLANK(E2155)),"Blanco",IF(AND(ISBLANK(A2155),NOT(ISBLANK(B2155))),"Titulo",IF(AND(NOT(ISBLANK(A2155)),NOT(ISBLANK(B2155)),ISBLANK(E2155),IFERROR(FIND("FF--",A2155)&gt;1,FALSE)),"F.Comercializacion",IF(AND(NOT(ISBLANK(A2155)),NOT(ISBLANK(B2155)),NOT(ISBLANK(E2155)),ISERROR(VLOOKUP(A2155,'ListaN68 02-02-2025'!$A$12:$E$13375,5,0))),"Nuevo",IF(AND(NOT(ISBLANK(A2155)),NOT(ISBLANK(B2155)),NOT(ISBLANK(E2155)),AND(E2155-VLOOKUP(A2155,'ListaN68 02-02-2025'!$A$12:$E$13375,5,0)&gt;=-2,E2155-VLOOKUP(A2155,'ListaN68 02-02-2025'!$A$12:$E$13375,5,0)&lt;=2)),"Igual",IF(AND(NOT(ISBLANK(A2155)),NOT(ISBLANK(B2155)),NOT(ISBLANK(E2155)),E2155-VLOOKUP(A2155,'ListaN68 02-02-2025'!$A$12:$E$13375,5,0)&gt;2),"Aumento",IF(AND(NOT(ISBLANK(A2155)),NOT(ISBLANK(B2155)),NOT(ISBLANK(E2155)),E2155-VLOOKUP(A2155,'ListaN68 02-02-2025'!$A$12:$E$13375,5,0)&lt;2),"Bajo","Error en codigo")))))))</f>
        <v>Blanco</v>
      </c>
    </row>
    <row r="2156" spans="1:32" x14ac:dyDescent="0.2">
      <c r="B2156" t="s">
        <v>896</v>
      </c>
      <c r="C2156"/>
      <c r="E2156" s="46"/>
      <c r="F2156" s="44"/>
      <c r="G2156" s="46"/>
      <c r="AF2156" t="str">
        <f>IF(AND(ISBLANK(A2156),ISBLANK(B2156),ISBLANK(E2156)),"Blanco",IF(AND(ISBLANK(A2156),NOT(ISBLANK(B2156))),"Titulo",IF(AND(NOT(ISBLANK(A2156)),NOT(ISBLANK(B2156)),ISBLANK(E2156),IFERROR(FIND("FF--",A2156)&gt;1,FALSE)),"F.Comercializacion",IF(AND(NOT(ISBLANK(A2156)),NOT(ISBLANK(B2156)),NOT(ISBLANK(E2156)),ISERROR(VLOOKUP(A2156,'ListaN68 02-02-2025'!$A$12:$E$13375,5,0))),"Nuevo",IF(AND(NOT(ISBLANK(A2156)),NOT(ISBLANK(B2156)),NOT(ISBLANK(E2156)),AND(E2156-VLOOKUP(A2156,'ListaN68 02-02-2025'!$A$12:$E$13375,5,0)&gt;=-2,E2156-VLOOKUP(A2156,'ListaN68 02-02-2025'!$A$12:$E$13375,5,0)&lt;=2)),"Igual",IF(AND(NOT(ISBLANK(A2156)),NOT(ISBLANK(B2156)),NOT(ISBLANK(E2156)),E2156-VLOOKUP(A2156,'ListaN68 02-02-2025'!$A$12:$E$13375,5,0)&gt;2),"Aumento",IF(AND(NOT(ISBLANK(A2156)),NOT(ISBLANK(B2156)),NOT(ISBLANK(E2156)),E2156-VLOOKUP(A2156,'ListaN68 02-02-2025'!$A$12:$E$13375,5,0)&lt;2),"Bajo","Error en codigo")))))))</f>
        <v>Titulo</v>
      </c>
    </row>
    <row r="2157" spans="1:32" x14ac:dyDescent="0.2">
      <c r="C2157"/>
      <c r="E2157" s="46"/>
      <c r="F2157" s="44"/>
      <c r="G2157" s="46"/>
      <c r="AF2157" t="str">
        <f>IF(AND(ISBLANK(A2157),ISBLANK(B2157),ISBLANK(E2157)),"Blanco",IF(AND(ISBLANK(A2157),NOT(ISBLANK(B2157))),"Titulo",IF(AND(NOT(ISBLANK(A2157)),NOT(ISBLANK(B2157)),ISBLANK(E2157),IFERROR(FIND("FF--",A2157)&gt;1,FALSE)),"F.Comercializacion",IF(AND(NOT(ISBLANK(A2157)),NOT(ISBLANK(B2157)),NOT(ISBLANK(E2157)),ISERROR(VLOOKUP(A2157,'ListaN68 02-02-2025'!$A$12:$E$13375,5,0))),"Nuevo",IF(AND(NOT(ISBLANK(A2157)),NOT(ISBLANK(B2157)),NOT(ISBLANK(E2157)),AND(E2157-VLOOKUP(A2157,'ListaN68 02-02-2025'!$A$12:$E$13375,5,0)&gt;=-2,E2157-VLOOKUP(A2157,'ListaN68 02-02-2025'!$A$12:$E$13375,5,0)&lt;=2)),"Igual",IF(AND(NOT(ISBLANK(A2157)),NOT(ISBLANK(B2157)),NOT(ISBLANK(E2157)),E2157-VLOOKUP(A2157,'ListaN68 02-02-2025'!$A$12:$E$13375,5,0)&gt;2),"Aumento",IF(AND(NOT(ISBLANK(A2157)),NOT(ISBLANK(B2157)),NOT(ISBLANK(E2157)),E2157-VLOOKUP(A2157,'ListaN68 02-02-2025'!$A$12:$E$13375,5,0)&lt;2),"Bajo","Error en codigo")))))))</f>
        <v>Blanco</v>
      </c>
    </row>
    <row r="2158" spans="1:32" x14ac:dyDescent="0.2">
      <c r="A2158" s="1" t="s">
        <v>901</v>
      </c>
      <c r="B2158" t="s">
        <v>902</v>
      </c>
      <c r="C2158" t="s">
        <v>5057</v>
      </c>
      <c r="D2158">
        <v>21</v>
      </c>
      <c r="E2158" s="46">
        <v>3.1459999999999999</v>
      </c>
      <c r="F2158" s="44"/>
      <c r="G2158" s="46"/>
      <c r="AF2158" t="str">
        <f>IF(AND(ISBLANK(A2158),ISBLANK(B2158),ISBLANK(E2158)),"Blanco",IF(AND(ISBLANK(A2158),NOT(ISBLANK(B2158))),"Titulo",IF(AND(NOT(ISBLANK(A2158)),NOT(ISBLANK(B2158)),ISBLANK(E2158),IFERROR(FIND("FF--",A2158)&gt;1,FALSE)),"F.Comercializacion",IF(AND(NOT(ISBLANK(A2158)),NOT(ISBLANK(B2158)),NOT(ISBLANK(E2158)),ISERROR(VLOOKUP(A2158,'ListaN68 02-02-2025'!$A$12:$E$13375,5,0))),"Nuevo",IF(AND(NOT(ISBLANK(A2158)),NOT(ISBLANK(B2158)),NOT(ISBLANK(E2158)),AND(E2158-VLOOKUP(A2158,'ListaN68 02-02-2025'!$A$12:$E$13375,5,0)&gt;=-2,E2158-VLOOKUP(A2158,'ListaN68 02-02-2025'!$A$12:$E$13375,5,0)&lt;=2)),"Igual",IF(AND(NOT(ISBLANK(A2158)),NOT(ISBLANK(B2158)),NOT(ISBLANK(E2158)),E2158-VLOOKUP(A2158,'ListaN68 02-02-2025'!$A$12:$E$13375,5,0)&gt;2),"Aumento",IF(AND(NOT(ISBLANK(A2158)),NOT(ISBLANK(B2158)),NOT(ISBLANK(E2158)),E2158-VLOOKUP(A2158,'ListaN68 02-02-2025'!$A$12:$E$13375,5,0)&lt;2),"Bajo","Error en codigo")))))))</f>
        <v>Igual</v>
      </c>
    </row>
    <row r="2159" spans="1:32" x14ac:dyDescent="0.2">
      <c r="A2159" s="1" t="s">
        <v>903</v>
      </c>
      <c r="B2159" t="s">
        <v>904</v>
      </c>
      <c r="C2159" t="s">
        <v>4948</v>
      </c>
      <c r="D2159">
        <v>21</v>
      </c>
      <c r="E2159" s="46">
        <v>406.18099999999998</v>
      </c>
      <c r="F2159" s="44"/>
      <c r="G2159" s="46"/>
      <c r="AF2159" t="str">
        <f>IF(AND(ISBLANK(A2159),ISBLANK(B2159),ISBLANK(E2159)),"Blanco",IF(AND(ISBLANK(A2159),NOT(ISBLANK(B2159))),"Titulo",IF(AND(NOT(ISBLANK(A2159)),NOT(ISBLANK(B2159)),ISBLANK(E2159),IFERROR(FIND("FF--",A2159)&gt;1,FALSE)),"F.Comercializacion",IF(AND(NOT(ISBLANK(A2159)),NOT(ISBLANK(B2159)),NOT(ISBLANK(E2159)),ISERROR(VLOOKUP(A2159,'ListaN68 02-02-2025'!$A$12:$E$13375,5,0))),"Nuevo",IF(AND(NOT(ISBLANK(A2159)),NOT(ISBLANK(B2159)),NOT(ISBLANK(E2159)),AND(E2159-VLOOKUP(A2159,'ListaN68 02-02-2025'!$A$12:$E$13375,5,0)&gt;=-2,E2159-VLOOKUP(A2159,'ListaN68 02-02-2025'!$A$12:$E$13375,5,0)&lt;=2)),"Igual",IF(AND(NOT(ISBLANK(A2159)),NOT(ISBLANK(B2159)),NOT(ISBLANK(E2159)),E2159-VLOOKUP(A2159,'ListaN68 02-02-2025'!$A$12:$E$13375,5,0)&gt;2),"Aumento",IF(AND(NOT(ISBLANK(A2159)),NOT(ISBLANK(B2159)),NOT(ISBLANK(E2159)),E2159-VLOOKUP(A2159,'ListaN68 02-02-2025'!$A$12:$E$13375,5,0)&lt;2),"Bajo","Error en codigo")))))))</f>
        <v>Igual</v>
      </c>
    </row>
    <row r="2160" spans="1:32" x14ac:dyDescent="0.2">
      <c r="A2160" s="1" t="s">
        <v>899</v>
      </c>
      <c r="B2160" t="s">
        <v>3710</v>
      </c>
      <c r="C2160" t="s">
        <v>4948</v>
      </c>
      <c r="D2160">
        <v>21</v>
      </c>
      <c r="E2160" s="46">
        <v>48</v>
      </c>
      <c r="F2160" s="44"/>
      <c r="G2160" s="46"/>
      <c r="AF2160" t="str">
        <f>IF(AND(ISBLANK(A2160),ISBLANK(B2160),ISBLANK(E2160)),"Blanco",IF(AND(ISBLANK(A2160),NOT(ISBLANK(B2160))),"Titulo",IF(AND(NOT(ISBLANK(A2160)),NOT(ISBLANK(B2160)),ISBLANK(E2160),IFERROR(FIND("FF--",A2160)&gt;1,FALSE)),"F.Comercializacion",IF(AND(NOT(ISBLANK(A2160)),NOT(ISBLANK(B2160)),NOT(ISBLANK(E2160)),ISERROR(VLOOKUP(A2160,'ListaN68 02-02-2025'!$A$12:$E$13375,5,0))),"Nuevo",IF(AND(NOT(ISBLANK(A2160)),NOT(ISBLANK(B2160)),NOT(ISBLANK(E2160)),AND(E2160-VLOOKUP(A2160,'ListaN68 02-02-2025'!$A$12:$E$13375,5,0)&gt;=-2,E2160-VLOOKUP(A2160,'ListaN68 02-02-2025'!$A$12:$E$13375,5,0)&lt;=2)),"Igual",IF(AND(NOT(ISBLANK(A2160)),NOT(ISBLANK(B2160)),NOT(ISBLANK(E2160)),E2160-VLOOKUP(A2160,'ListaN68 02-02-2025'!$A$12:$E$13375,5,0)&gt;2),"Aumento",IF(AND(NOT(ISBLANK(A2160)),NOT(ISBLANK(B2160)),NOT(ISBLANK(E2160)),E2160-VLOOKUP(A2160,'ListaN68 02-02-2025'!$A$12:$E$13375,5,0)&lt;2),"Bajo","Error en codigo")))))))</f>
        <v>Igual</v>
      </c>
    </row>
    <row r="2161" spans="1:32" x14ac:dyDescent="0.2">
      <c r="A2161" s="1" t="s">
        <v>900</v>
      </c>
      <c r="B2161" t="s">
        <v>3711</v>
      </c>
      <c r="C2161" t="s">
        <v>4948</v>
      </c>
      <c r="D2161">
        <v>21</v>
      </c>
      <c r="E2161" s="46">
        <v>44</v>
      </c>
      <c r="F2161" s="44"/>
      <c r="G2161" s="46"/>
      <c r="AF2161" t="str">
        <f>IF(AND(ISBLANK(A2161),ISBLANK(B2161),ISBLANK(E2161)),"Blanco",IF(AND(ISBLANK(A2161),NOT(ISBLANK(B2161))),"Titulo",IF(AND(NOT(ISBLANK(A2161)),NOT(ISBLANK(B2161)),ISBLANK(E2161),IFERROR(FIND("FF--",A2161)&gt;1,FALSE)),"F.Comercializacion",IF(AND(NOT(ISBLANK(A2161)),NOT(ISBLANK(B2161)),NOT(ISBLANK(E2161)),ISERROR(VLOOKUP(A2161,'ListaN68 02-02-2025'!$A$12:$E$13375,5,0))),"Nuevo",IF(AND(NOT(ISBLANK(A2161)),NOT(ISBLANK(B2161)),NOT(ISBLANK(E2161)),AND(E2161-VLOOKUP(A2161,'ListaN68 02-02-2025'!$A$12:$E$13375,5,0)&gt;=-2,E2161-VLOOKUP(A2161,'ListaN68 02-02-2025'!$A$12:$E$13375,5,0)&lt;=2)),"Igual",IF(AND(NOT(ISBLANK(A2161)),NOT(ISBLANK(B2161)),NOT(ISBLANK(E2161)),E2161-VLOOKUP(A2161,'ListaN68 02-02-2025'!$A$12:$E$13375,5,0)&gt;2),"Aumento",IF(AND(NOT(ISBLANK(A2161)),NOT(ISBLANK(B2161)),NOT(ISBLANK(E2161)),E2161-VLOOKUP(A2161,'ListaN68 02-02-2025'!$A$12:$E$13375,5,0)&lt;2),"Bajo","Error en codigo")))))))</f>
        <v>Igual</v>
      </c>
    </row>
    <row r="2162" spans="1:32" x14ac:dyDescent="0.2">
      <c r="A2162" s="1" t="s">
        <v>897</v>
      </c>
      <c r="B2162" t="s">
        <v>898</v>
      </c>
      <c r="C2162" t="s">
        <v>4948</v>
      </c>
      <c r="D2162">
        <v>21</v>
      </c>
      <c r="E2162" s="46">
        <v>48</v>
      </c>
      <c r="F2162" s="44"/>
      <c r="G2162" s="46"/>
      <c r="AF2162" t="str">
        <f>IF(AND(ISBLANK(A2162),ISBLANK(B2162),ISBLANK(E2162)),"Blanco",IF(AND(ISBLANK(A2162),NOT(ISBLANK(B2162))),"Titulo",IF(AND(NOT(ISBLANK(A2162)),NOT(ISBLANK(B2162)),ISBLANK(E2162),IFERROR(FIND("FF--",A2162)&gt;1,FALSE)),"F.Comercializacion",IF(AND(NOT(ISBLANK(A2162)),NOT(ISBLANK(B2162)),NOT(ISBLANK(E2162)),ISERROR(VLOOKUP(A2162,'ListaN68 02-02-2025'!$A$12:$E$13375,5,0))),"Nuevo",IF(AND(NOT(ISBLANK(A2162)),NOT(ISBLANK(B2162)),NOT(ISBLANK(E2162)),AND(E2162-VLOOKUP(A2162,'ListaN68 02-02-2025'!$A$12:$E$13375,5,0)&gt;=-2,E2162-VLOOKUP(A2162,'ListaN68 02-02-2025'!$A$12:$E$13375,5,0)&lt;=2)),"Igual",IF(AND(NOT(ISBLANK(A2162)),NOT(ISBLANK(B2162)),NOT(ISBLANK(E2162)),E2162-VLOOKUP(A2162,'ListaN68 02-02-2025'!$A$12:$E$13375,5,0)&gt;2),"Aumento",IF(AND(NOT(ISBLANK(A2162)),NOT(ISBLANK(B2162)),NOT(ISBLANK(E2162)),E2162-VLOOKUP(A2162,'ListaN68 02-02-2025'!$A$12:$E$13375,5,0)&lt;2),"Bajo","Error en codigo")))))))</f>
        <v>Igual</v>
      </c>
    </row>
    <row r="2163" spans="1:32" x14ac:dyDescent="0.2">
      <c r="A2163" s="1" t="s">
        <v>905</v>
      </c>
      <c r="B2163" t="s">
        <v>906</v>
      </c>
      <c r="C2163" t="s">
        <v>4948</v>
      </c>
      <c r="D2163">
        <v>21</v>
      </c>
      <c r="E2163" s="46">
        <v>184</v>
      </c>
      <c r="F2163" s="44"/>
      <c r="G2163" s="46"/>
      <c r="AF2163" t="str">
        <f>IF(AND(ISBLANK(A2163),ISBLANK(B2163),ISBLANK(E2163)),"Blanco",IF(AND(ISBLANK(A2163),NOT(ISBLANK(B2163))),"Titulo",IF(AND(NOT(ISBLANK(A2163)),NOT(ISBLANK(B2163)),ISBLANK(E2163),IFERROR(FIND("FF--",A2163)&gt;1,FALSE)),"F.Comercializacion",IF(AND(NOT(ISBLANK(A2163)),NOT(ISBLANK(B2163)),NOT(ISBLANK(E2163)),ISERROR(VLOOKUP(A2163,'ListaN68 02-02-2025'!$A$12:$E$13375,5,0))),"Nuevo",IF(AND(NOT(ISBLANK(A2163)),NOT(ISBLANK(B2163)),NOT(ISBLANK(E2163)),AND(E2163-VLOOKUP(A2163,'ListaN68 02-02-2025'!$A$12:$E$13375,5,0)&gt;=-2,E2163-VLOOKUP(A2163,'ListaN68 02-02-2025'!$A$12:$E$13375,5,0)&lt;=2)),"Igual",IF(AND(NOT(ISBLANK(A2163)),NOT(ISBLANK(B2163)),NOT(ISBLANK(E2163)),E2163-VLOOKUP(A2163,'ListaN68 02-02-2025'!$A$12:$E$13375,5,0)&gt;2),"Aumento",IF(AND(NOT(ISBLANK(A2163)),NOT(ISBLANK(B2163)),NOT(ISBLANK(E2163)),E2163-VLOOKUP(A2163,'ListaN68 02-02-2025'!$A$12:$E$13375,5,0)&lt;2),"Bajo","Error en codigo")))))))</f>
        <v>Igual</v>
      </c>
    </row>
    <row r="2164" spans="1:32" x14ac:dyDescent="0.2">
      <c r="A2164" s="1" t="s">
        <v>907</v>
      </c>
      <c r="B2164" t="s">
        <v>908</v>
      </c>
      <c r="C2164" t="s">
        <v>4947</v>
      </c>
      <c r="D2164">
        <v>21</v>
      </c>
      <c r="E2164" s="46">
        <v>268</v>
      </c>
      <c r="F2164" s="44"/>
      <c r="G2164" s="46"/>
      <c r="AF2164" t="str">
        <f>IF(AND(ISBLANK(A2164),ISBLANK(B2164),ISBLANK(E2164)),"Blanco",IF(AND(ISBLANK(A2164),NOT(ISBLANK(B2164))),"Titulo",IF(AND(NOT(ISBLANK(A2164)),NOT(ISBLANK(B2164)),ISBLANK(E2164),IFERROR(FIND("FF--",A2164)&gt;1,FALSE)),"F.Comercializacion",IF(AND(NOT(ISBLANK(A2164)),NOT(ISBLANK(B2164)),NOT(ISBLANK(E2164)),ISERROR(VLOOKUP(A2164,'ListaN68 02-02-2025'!$A$12:$E$13375,5,0))),"Nuevo",IF(AND(NOT(ISBLANK(A2164)),NOT(ISBLANK(B2164)),NOT(ISBLANK(E2164)),AND(E2164-VLOOKUP(A2164,'ListaN68 02-02-2025'!$A$12:$E$13375,5,0)&gt;=-2,E2164-VLOOKUP(A2164,'ListaN68 02-02-2025'!$A$12:$E$13375,5,0)&lt;=2)),"Igual",IF(AND(NOT(ISBLANK(A2164)),NOT(ISBLANK(B2164)),NOT(ISBLANK(E2164)),E2164-VLOOKUP(A2164,'ListaN68 02-02-2025'!$A$12:$E$13375,5,0)&gt;2),"Aumento",IF(AND(NOT(ISBLANK(A2164)),NOT(ISBLANK(B2164)),NOT(ISBLANK(E2164)),E2164-VLOOKUP(A2164,'ListaN68 02-02-2025'!$A$12:$E$13375,5,0)&lt;2),"Bajo","Error en codigo")))))))</f>
        <v>Igual</v>
      </c>
    </row>
    <row r="2165" spans="1:32" x14ac:dyDescent="0.2">
      <c r="A2165" s="1" t="s">
        <v>909</v>
      </c>
      <c r="B2165" t="s">
        <v>910</v>
      </c>
      <c r="C2165" t="s">
        <v>5058</v>
      </c>
      <c r="D2165">
        <v>21</v>
      </c>
      <c r="E2165" s="46">
        <v>102.96</v>
      </c>
      <c r="F2165" s="44"/>
      <c r="G2165" s="46"/>
      <c r="AF2165" t="str">
        <f>IF(AND(ISBLANK(A2165),ISBLANK(B2165),ISBLANK(E2165)),"Blanco",IF(AND(ISBLANK(A2165),NOT(ISBLANK(B2165))),"Titulo",IF(AND(NOT(ISBLANK(A2165)),NOT(ISBLANK(B2165)),ISBLANK(E2165),IFERROR(FIND("FF--",A2165)&gt;1,FALSE)),"F.Comercializacion",IF(AND(NOT(ISBLANK(A2165)),NOT(ISBLANK(B2165)),NOT(ISBLANK(E2165)),ISERROR(VLOOKUP(A2165,'ListaN68 02-02-2025'!$A$12:$E$13375,5,0))),"Nuevo",IF(AND(NOT(ISBLANK(A2165)),NOT(ISBLANK(B2165)),NOT(ISBLANK(E2165)),AND(E2165-VLOOKUP(A2165,'ListaN68 02-02-2025'!$A$12:$E$13375,5,0)&gt;=-2,E2165-VLOOKUP(A2165,'ListaN68 02-02-2025'!$A$12:$E$13375,5,0)&lt;=2)),"Igual",IF(AND(NOT(ISBLANK(A2165)),NOT(ISBLANK(B2165)),NOT(ISBLANK(E2165)),E2165-VLOOKUP(A2165,'ListaN68 02-02-2025'!$A$12:$E$13375,5,0)&gt;2),"Aumento",IF(AND(NOT(ISBLANK(A2165)),NOT(ISBLANK(B2165)),NOT(ISBLANK(E2165)),E2165-VLOOKUP(A2165,'ListaN68 02-02-2025'!$A$12:$E$13375,5,0)&lt;2),"Bajo","Error en codigo")))))))</f>
        <v>Igual</v>
      </c>
    </row>
    <row r="2166" spans="1:32" x14ac:dyDescent="0.2">
      <c r="C2166"/>
      <c r="E2166" s="46"/>
      <c r="F2166" s="44"/>
      <c r="G2166" s="46"/>
      <c r="AF2166" t="str">
        <f>IF(AND(ISBLANK(A2166),ISBLANK(B2166),ISBLANK(E2166)),"Blanco",IF(AND(ISBLANK(A2166),NOT(ISBLANK(B2166))),"Titulo",IF(AND(NOT(ISBLANK(A2166)),NOT(ISBLANK(B2166)),ISBLANK(E2166),IFERROR(FIND("FF--",A2166)&gt;1,FALSE)),"F.Comercializacion",IF(AND(NOT(ISBLANK(A2166)),NOT(ISBLANK(B2166)),NOT(ISBLANK(E2166)),ISERROR(VLOOKUP(A2166,'ListaN68 02-02-2025'!$A$12:$E$13375,5,0))),"Nuevo",IF(AND(NOT(ISBLANK(A2166)),NOT(ISBLANK(B2166)),NOT(ISBLANK(E2166)),AND(E2166-VLOOKUP(A2166,'ListaN68 02-02-2025'!$A$12:$E$13375,5,0)&gt;=-2,E2166-VLOOKUP(A2166,'ListaN68 02-02-2025'!$A$12:$E$13375,5,0)&lt;=2)),"Igual",IF(AND(NOT(ISBLANK(A2166)),NOT(ISBLANK(B2166)),NOT(ISBLANK(E2166)),E2166-VLOOKUP(A2166,'ListaN68 02-02-2025'!$A$12:$E$13375,5,0)&gt;2),"Aumento",IF(AND(NOT(ISBLANK(A2166)),NOT(ISBLANK(B2166)),NOT(ISBLANK(E2166)),E2166-VLOOKUP(A2166,'ListaN68 02-02-2025'!$A$12:$E$13375,5,0)&lt;2),"Bajo","Error en codigo")))))))</f>
        <v>Blanco</v>
      </c>
    </row>
    <row r="2167" spans="1:32" x14ac:dyDescent="0.2">
      <c r="B2167" t="s">
        <v>911</v>
      </c>
      <c r="C2167"/>
      <c r="E2167" s="46"/>
      <c r="F2167" s="44"/>
      <c r="G2167" s="46"/>
      <c r="AF2167" t="str">
        <f>IF(AND(ISBLANK(A2167),ISBLANK(B2167),ISBLANK(E2167)),"Blanco",IF(AND(ISBLANK(A2167),NOT(ISBLANK(B2167))),"Titulo",IF(AND(NOT(ISBLANK(A2167)),NOT(ISBLANK(B2167)),ISBLANK(E2167),IFERROR(FIND("FF--",A2167)&gt;1,FALSE)),"F.Comercializacion",IF(AND(NOT(ISBLANK(A2167)),NOT(ISBLANK(B2167)),NOT(ISBLANK(E2167)),ISERROR(VLOOKUP(A2167,'ListaN68 02-02-2025'!$A$12:$E$13375,5,0))),"Nuevo",IF(AND(NOT(ISBLANK(A2167)),NOT(ISBLANK(B2167)),NOT(ISBLANK(E2167)),AND(E2167-VLOOKUP(A2167,'ListaN68 02-02-2025'!$A$12:$E$13375,5,0)&gt;=-2,E2167-VLOOKUP(A2167,'ListaN68 02-02-2025'!$A$12:$E$13375,5,0)&lt;=2)),"Igual",IF(AND(NOT(ISBLANK(A2167)),NOT(ISBLANK(B2167)),NOT(ISBLANK(E2167)),E2167-VLOOKUP(A2167,'ListaN68 02-02-2025'!$A$12:$E$13375,5,0)&gt;2),"Aumento",IF(AND(NOT(ISBLANK(A2167)),NOT(ISBLANK(B2167)),NOT(ISBLANK(E2167)),E2167-VLOOKUP(A2167,'ListaN68 02-02-2025'!$A$12:$E$13375,5,0)&lt;2),"Bajo","Error en codigo")))))))</f>
        <v>Titulo</v>
      </c>
    </row>
    <row r="2168" spans="1:32" x14ac:dyDescent="0.2">
      <c r="C2168"/>
      <c r="E2168" s="46"/>
      <c r="F2168" s="44"/>
      <c r="G2168" s="46"/>
      <c r="AF2168" t="str">
        <f>IF(AND(ISBLANK(A2168),ISBLANK(B2168),ISBLANK(E2168)),"Blanco",IF(AND(ISBLANK(A2168),NOT(ISBLANK(B2168))),"Titulo",IF(AND(NOT(ISBLANK(A2168)),NOT(ISBLANK(B2168)),ISBLANK(E2168),IFERROR(FIND("FF--",A2168)&gt;1,FALSE)),"F.Comercializacion",IF(AND(NOT(ISBLANK(A2168)),NOT(ISBLANK(B2168)),NOT(ISBLANK(E2168)),ISERROR(VLOOKUP(A2168,'ListaN68 02-02-2025'!$A$12:$E$13375,5,0))),"Nuevo",IF(AND(NOT(ISBLANK(A2168)),NOT(ISBLANK(B2168)),NOT(ISBLANK(E2168)),AND(E2168-VLOOKUP(A2168,'ListaN68 02-02-2025'!$A$12:$E$13375,5,0)&gt;=-2,E2168-VLOOKUP(A2168,'ListaN68 02-02-2025'!$A$12:$E$13375,5,0)&lt;=2)),"Igual",IF(AND(NOT(ISBLANK(A2168)),NOT(ISBLANK(B2168)),NOT(ISBLANK(E2168)),E2168-VLOOKUP(A2168,'ListaN68 02-02-2025'!$A$12:$E$13375,5,0)&gt;2),"Aumento",IF(AND(NOT(ISBLANK(A2168)),NOT(ISBLANK(B2168)),NOT(ISBLANK(E2168)),E2168-VLOOKUP(A2168,'ListaN68 02-02-2025'!$A$12:$E$13375,5,0)&lt;2),"Bajo","Error en codigo")))))))</f>
        <v>Blanco</v>
      </c>
    </row>
    <row r="2169" spans="1:32" x14ac:dyDescent="0.2">
      <c r="A2169" s="1" t="s">
        <v>914</v>
      </c>
      <c r="B2169" t="s">
        <v>915</v>
      </c>
      <c r="C2169" t="s">
        <v>5054</v>
      </c>
      <c r="D2169">
        <v>21</v>
      </c>
      <c r="E2169" s="46">
        <v>5330.308</v>
      </c>
      <c r="F2169" s="44"/>
      <c r="G2169" s="46"/>
      <c r="AF2169" t="str">
        <f>IF(AND(ISBLANK(A2169),ISBLANK(B2169),ISBLANK(E2169)),"Blanco",IF(AND(ISBLANK(A2169),NOT(ISBLANK(B2169))),"Titulo",IF(AND(NOT(ISBLANK(A2169)),NOT(ISBLANK(B2169)),ISBLANK(E2169),IFERROR(FIND("FF--",A2169)&gt;1,FALSE)),"F.Comercializacion",IF(AND(NOT(ISBLANK(A2169)),NOT(ISBLANK(B2169)),NOT(ISBLANK(E2169)),ISERROR(VLOOKUP(A2169,'ListaN68 02-02-2025'!$A$12:$E$13375,5,0))),"Nuevo",IF(AND(NOT(ISBLANK(A2169)),NOT(ISBLANK(B2169)),NOT(ISBLANK(E2169)),AND(E2169-VLOOKUP(A2169,'ListaN68 02-02-2025'!$A$12:$E$13375,5,0)&gt;=-2,E2169-VLOOKUP(A2169,'ListaN68 02-02-2025'!$A$12:$E$13375,5,0)&lt;=2)),"Igual",IF(AND(NOT(ISBLANK(A2169)),NOT(ISBLANK(B2169)),NOT(ISBLANK(E2169)),E2169-VLOOKUP(A2169,'ListaN68 02-02-2025'!$A$12:$E$13375,5,0)&gt;2),"Aumento",IF(AND(NOT(ISBLANK(A2169)),NOT(ISBLANK(B2169)),NOT(ISBLANK(E2169)),E2169-VLOOKUP(A2169,'ListaN68 02-02-2025'!$A$12:$E$13375,5,0)&lt;2),"Bajo","Error en codigo")))))))</f>
        <v>Igual</v>
      </c>
    </row>
    <row r="2170" spans="1:32" x14ac:dyDescent="0.2">
      <c r="A2170" s="1" t="s">
        <v>912</v>
      </c>
      <c r="B2170" t="s">
        <v>913</v>
      </c>
      <c r="C2170" t="s">
        <v>5363</v>
      </c>
      <c r="D2170">
        <v>21</v>
      </c>
      <c r="E2170" s="46">
        <v>2028.4159999999999</v>
      </c>
      <c r="F2170" s="44"/>
      <c r="G2170" s="46"/>
      <c r="AF2170" t="str">
        <f>IF(AND(ISBLANK(A2170),ISBLANK(B2170),ISBLANK(E2170)),"Blanco",IF(AND(ISBLANK(A2170),NOT(ISBLANK(B2170))),"Titulo",IF(AND(NOT(ISBLANK(A2170)),NOT(ISBLANK(B2170)),ISBLANK(E2170),IFERROR(FIND("FF--",A2170)&gt;1,FALSE)),"F.Comercializacion",IF(AND(NOT(ISBLANK(A2170)),NOT(ISBLANK(B2170)),NOT(ISBLANK(E2170)),ISERROR(VLOOKUP(A2170,'ListaN68 02-02-2025'!$A$12:$E$13375,5,0))),"Nuevo",IF(AND(NOT(ISBLANK(A2170)),NOT(ISBLANK(B2170)),NOT(ISBLANK(E2170)),AND(E2170-VLOOKUP(A2170,'ListaN68 02-02-2025'!$A$12:$E$13375,5,0)&gt;=-2,E2170-VLOOKUP(A2170,'ListaN68 02-02-2025'!$A$12:$E$13375,5,0)&lt;=2)),"Igual",IF(AND(NOT(ISBLANK(A2170)),NOT(ISBLANK(B2170)),NOT(ISBLANK(E2170)),E2170-VLOOKUP(A2170,'ListaN68 02-02-2025'!$A$12:$E$13375,5,0)&gt;2),"Aumento",IF(AND(NOT(ISBLANK(A2170)),NOT(ISBLANK(B2170)),NOT(ISBLANK(E2170)),E2170-VLOOKUP(A2170,'ListaN68 02-02-2025'!$A$12:$E$13375,5,0)&lt;2),"Bajo","Error en codigo")))))))</f>
        <v>Igual</v>
      </c>
    </row>
    <row r="2171" spans="1:32" x14ac:dyDescent="0.2">
      <c r="A2171" s="1" t="s">
        <v>916</v>
      </c>
      <c r="B2171" t="s">
        <v>917</v>
      </c>
      <c r="C2171" t="s">
        <v>4948</v>
      </c>
      <c r="D2171">
        <v>21</v>
      </c>
      <c r="E2171" s="46">
        <v>9428.1090000000004</v>
      </c>
      <c r="F2171" s="44">
        <v>-6.8259385665527805E-3</v>
      </c>
      <c r="G2171" s="46"/>
      <c r="AF2171" t="str">
        <f>IF(AND(ISBLANK(A2171),ISBLANK(B2171),ISBLANK(E2171)),"Blanco",IF(AND(ISBLANK(A2171),NOT(ISBLANK(B2171))),"Titulo",IF(AND(NOT(ISBLANK(A2171)),NOT(ISBLANK(B2171)),ISBLANK(E2171),IFERROR(FIND("FF--",A2171)&gt;1,FALSE)),"F.Comercializacion",IF(AND(NOT(ISBLANK(A2171)),NOT(ISBLANK(B2171)),NOT(ISBLANK(E2171)),ISERROR(VLOOKUP(A2171,'ListaN68 02-02-2025'!$A$12:$E$13375,5,0))),"Nuevo",IF(AND(NOT(ISBLANK(A2171)),NOT(ISBLANK(B2171)),NOT(ISBLANK(E2171)),AND(E2171-VLOOKUP(A2171,'ListaN68 02-02-2025'!$A$12:$E$13375,5,0)&gt;=-2,E2171-VLOOKUP(A2171,'ListaN68 02-02-2025'!$A$12:$E$13375,5,0)&lt;=2)),"Igual",IF(AND(NOT(ISBLANK(A2171)),NOT(ISBLANK(B2171)),NOT(ISBLANK(E2171)),E2171-VLOOKUP(A2171,'ListaN68 02-02-2025'!$A$12:$E$13375,5,0)&gt;2),"Aumento",IF(AND(NOT(ISBLANK(A2171)),NOT(ISBLANK(B2171)),NOT(ISBLANK(E2171)),E2171-VLOOKUP(A2171,'ListaN68 02-02-2025'!$A$12:$E$13375,5,0)&lt;2),"Bajo","Error en codigo")))))))</f>
        <v>Bajo</v>
      </c>
    </row>
    <row r="2172" spans="1:32" x14ac:dyDescent="0.2">
      <c r="C2172"/>
      <c r="E2172" s="46"/>
      <c r="F2172" s="44"/>
      <c r="G2172" s="46"/>
      <c r="AF2172" t="str">
        <f>IF(AND(ISBLANK(A2172),ISBLANK(B2172),ISBLANK(E2172)),"Blanco",IF(AND(ISBLANK(A2172),NOT(ISBLANK(B2172))),"Titulo",IF(AND(NOT(ISBLANK(A2172)),NOT(ISBLANK(B2172)),ISBLANK(E2172),IFERROR(FIND("FF--",A2172)&gt;1,FALSE)),"F.Comercializacion",IF(AND(NOT(ISBLANK(A2172)),NOT(ISBLANK(B2172)),NOT(ISBLANK(E2172)),ISERROR(VLOOKUP(A2172,'ListaN68 02-02-2025'!$A$12:$E$13375,5,0))),"Nuevo",IF(AND(NOT(ISBLANK(A2172)),NOT(ISBLANK(B2172)),NOT(ISBLANK(E2172)),AND(E2172-VLOOKUP(A2172,'ListaN68 02-02-2025'!$A$12:$E$13375,5,0)&gt;=-2,E2172-VLOOKUP(A2172,'ListaN68 02-02-2025'!$A$12:$E$13375,5,0)&lt;=2)),"Igual",IF(AND(NOT(ISBLANK(A2172)),NOT(ISBLANK(B2172)),NOT(ISBLANK(E2172)),E2172-VLOOKUP(A2172,'ListaN68 02-02-2025'!$A$12:$E$13375,5,0)&gt;2),"Aumento",IF(AND(NOT(ISBLANK(A2172)),NOT(ISBLANK(B2172)),NOT(ISBLANK(E2172)),E2172-VLOOKUP(A2172,'ListaN68 02-02-2025'!$A$12:$E$13375,5,0)&lt;2),"Bajo","Error en codigo")))))))</f>
        <v>Blanco</v>
      </c>
    </row>
    <row r="2173" spans="1:32" x14ac:dyDescent="0.2">
      <c r="B2173" t="s">
        <v>4577</v>
      </c>
      <c r="C2173"/>
      <c r="E2173" s="46"/>
      <c r="F2173" s="44"/>
      <c r="G2173" s="46"/>
      <c r="AF2173" t="str">
        <f>IF(AND(ISBLANK(A2173),ISBLANK(B2173),ISBLANK(E2173)),"Blanco",IF(AND(ISBLANK(A2173),NOT(ISBLANK(B2173))),"Titulo",IF(AND(NOT(ISBLANK(A2173)),NOT(ISBLANK(B2173)),ISBLANK(E2173),IFERROR(FIND("FF--",A2173)&gt;1,FALSE)),"F.Comercializacion",IF(AND(NOT(ISBLANK(A2173)),NOT(ISBLANK(B2173)),NOT(ISBLANK(E2173)),ISERROR(VLOOKUP(A2173,'ListaN68 02-02-2025'!$A$12:$E$13375,5,0))),"Nuevo",IF(AND(NOT(ISBLANK(A2173)),NOT(ISBLANK(B2173)),NOT(ISBLANK(E2173)),AND(E2173-VLOOKUP(A2173,'ListaN68 02-02-2025'!$A$12:$E$13375,5,0)&gt;=-2,E2173-VLOOKUP(A2173,'ListaN68 02-02-2025'!$A$12:$E$13375,5,0)&lt;=2)),"Igual",IF(AND(NOT(ISBLANK(A2173)),NOT(ISBLANK(B2173)),NOT(ISBLANK(E2173)),E2173-VLOOKUP(A2173,'ListaN68 02-02-2025'!$A$12:$E$13375,5,0)&gt;2),"Aumento",IF(AND(NOT(ISBLANK(A2173)),NOT(ISBLANK(B2173)),NOT(ISBLANK(E2173)),E2173-VLOOKUP(A2173,'ListaN68 02-02-2025'!$A$12:$E$13375,5,0)&lt;2),"Bajo","Error en codigo")))))))</f>
        <v>Titulo</v>
      </c>
    </row>
    <row r="2174" spans="1:32" x14ac:dyDescent="0.2">
      <c r="C2174"/>
      <c r="E2174" s="46"/>
      <c r="F2174" s="44"/>
      <c r="G2174" s="46"/>
      <c r="AF2174" t="str">
        <f>IF(AND(ISBLANK(A2174),ISBLANK(B2174),ISBLANK(E2174)),"Blanco",IF(AND(ISBLANK(A2174),NOT(ISBLANK(B2174))),"Titulo",IF(AND(NOT(ISBLANK(A2174)),NOT(ISBLANK(B2174)),ISBLANK(E2174),IFERROR(FIND("FF--",A2174)&gt;1,FALSE)),"F.Comercializacion",IF(AND(NOT(ISBLANK(A2174)),NOT(ISBLANK(B2174)),NOT(ISBLANK(E2174)),ISERROR(VLOOKUP(A2174,'ListaN68 02-02-2025'!$A$12:$E$13375,5,0))),"Nuevo",IF(AND(NOT(ISBLANK(A2174)),NOT(ISBLANK(B2174)),NOT(ISBLANK(E2174)),AND(E2174-VLOOKUP(A2174,'ListaN68 02-02-2025'!$A$12:$E$13375,5,0)&gt;=-2,E2174-VLOOKUP(A2174,'ListaN68 02-02-2025'!$A$12:$E$13375,5,0)&lt;=2)),"Igual",IF(AND(NOT(ISBLANK(A2174)),NOT(ISBLANK(B2174)),NOT(ISBLANK(E2174)),E2174-VLOOKUP(A2174,'ListaN68 02-02-2025'!$A$12:$E$13375,5,0)&gt;2),"Aumento",IF(AND(NOT(ISBLANK(A2174)),NOT(ISBLANK(B2174)),NOT(ISBLANK(E2174)),E2174-VLOOKUP(A2174,'ListaN68 02-02-2025'!$A$12:$E$13375,5,0)&lt;2),"Bajo","Error en codigo")))))))</f>
        <v>Blanco</v>
      </c>
    </row>
    <row r="2175" spans="1:32" x14ac:dyDescent="0.2">
      <c r="A2175" s="1" t="s">
        <v>4580</v>
      </c>
      <c r="B2175" t="s">
        <v>4581</v>
      </c>
      <c r="C2175" t="s">
        <v>4961</v>
      </c>
      <c r="D2175">
        <v>21</v>
      </c>
      <c r="E2175" s="46">
        <v>1404.5115000000001</v>
      </c>
      <c r="F2175" s="44">
        <v>-6.7230403007599859E-3</v>
      </c>
      <c r="G2175" s="46"/>
      <c r="AF2175" t="str">
        <f>IF(AND(ISBLANK(A2175),ISBLANK(B2175),ISBLANK(E2175)),"Blanco",IF(AND(ISBLANK(A2175),NOT(ISBLANK(B2175))),"Titulo",IF(AND(NOT(ISBLANK(A2175)),NOT(ISBLANK(B2175)),ISBLANK(E2175),IFERROR(FIND("FF--",A2175)&gt;1,FALSE)),"F.Comercializacion",IF(AND(NOT(ISBLANK(A2175)),NOT(ISBLANK(B2175)),NOT(ISBLANK(E2175)),ISERROR(VLOOKUP(A2175,'ListaN68 02-02-2025'!$A$12:$E$13375,5,0))),"Nuevo",IF(AND(NOT(ISBLANK(A2175)),NOT(ISBLANK(B2175)),NOT(ISBLANK(E2175)),AND(E2175-VLOOKUP(A2175,'ListaN68 02-02-2025'!$A$12:$E$13375,5,0)&gt;=-2,E2175-VLOOKUP(A2175,'ListaN68 02-02-2025'!$A$12:$E$13375,5,0)&lt;=2)),"Igual",IF(AND(NOT(ISBLANK(A2175)),NOT(ISBLANK(B2175)),NOT(ISBLANK(E2175)),E2175-VLOOKUP(A2175,'ListaN68 02-02-2025'!$A$12:$E$13375,5,0)&gt;2),"Aumento",IF(AND(NOT(ISBLANK(A2175)),NOT(ISBLANK(B2175)),NOT(ISBLANK(E2175)),E2175-VLOOKUP(A2175,'ListaN68 02-02-2025'!$A$12:$E$13375,5,0)&lt;2),"Bajo","Error en codigo")))))))</f>
        <v>Bajo</v>
      </c>
    </row>
    <row r="2176" spans="1:32" x14ac:dyDescent="0.2">
      <c r="A2176" s="1" t="s">
        <v>4578</v>
      </c>
      <c r="B2176" t="s">
        <v>4579</v>
      </c>
      <c r="C2176" t="s">
        <v>4961</v>
      </c>
      <c r="D2176">
        <v>21</v>
      </c>
      <c r="E2176" s="46">
        <v>1634.2559999999999</v>
      </c>
      <c r="F2176" s="44">
        <v>-6.8259385665530026E-3</v>
      </c>
      <c r="G2176" s="46"/>
      <c r="AF2176" t="str">
        <f>IF(AND(ISBLANK(A2176),ISBLANK(B2176),ISBLANK(E2176)),"Blanco",IF(AND(ISBLANK(A2176),NOT(ISBLANK(B2176))),"Titulo",IF(AND(NOT(ISBLANK(A2176)),NOT(ISBLANK(B2176)),ISBLANK(E2176),IFERROR(FIND("FF--",A2176)&gt;1,FALSE)),"F.Comercializacion",IF(AND(NOT(ISBLANK(A2176)),NOT(ISBLANK(B2176)),NOT(ISBLANK(E2176)),ISERROR(VLOOKUP(A2176,'ListaN68 02-02-2025'!$A$12:$E$13375,5,0))),"Nuevo",IF(AND(NOT(ISBLANK(A2176)),NOT(ISBLANK(B2176)),NOT(ISBLANK(E2176)),AND(E2176-VLOOKUP(A2176,'ListaN68 02-02-2025'!$A$12:$E$13375,5,0)&gt;=-2,E2176-VLOOKUP(A2176,'ListaN68 02-02-2025'!$A$12:$E$13375,5,0)&lt;=2)),"Igual",IF(AND(NOT(ISBLANK(A2176)),NOT(ISBLANK(B2176)),NOT(ISBLANK(E2176)),E2176-VLOOKUP(A2176,'ListaN68 02-02-2025'!$A$12:$E$13375,5,0)&gt;2),"Aumento",IF(AND(NOT(ISBLANK(A2176)),NOT(ISBLANK(B2176)),NOT(ISBLANK(E2176)),E2176-VLOOKUP(A2176,'ListaN68 02-02-2025'!$A$12:$E$13375,5,0)&lt;2),"Bajo","Error en codigo")))))))</f>
        <v>Bajo</v>
      </c>
    </row>
    <row r="2177" spans="1:32" x14ac:dyDescent="0.2">
      <c r="A2177" s="1" t="s">
        <v>4584</v>
      </c>
      <c r="B2177" t="s">
        <v>4585</v>
      </c>
      <c r="C2177" t="s">
        <v>4961</v>
      </c>
      <c r="D2177">
        <v>21</v>
      </c>
      <c r="E2177" s="46">
        <v>1761.8595</v>
      </c>
      <c r="F2177" s="44">
        <v>-6.9079512883888361E-3</v>
      </c>
      <c r="G2177" s="46"/>
      <c r="AF2177" t="str">
        <f>IF(AND(ISBLANK(A2177),ISBLANK(B2177),ISBLANK(E2177)),"Blanco",IF(AND(ISBLANK(A2177),NOT(ISBLANK(B2177))),"Titulo",IF(AND(NOT(ISBLANK(A2177)),NOT(ISBLANK(B2177)),ISBLANK(E2177),IFERROR(FIND("FF--",A2177)&gt;1,FALSE)),"F.Comercializacion",IF(AND(NOT(ISBLANK(A2177)),NOT(ISBLANK(B2177)),NOT(ISBLANK(E2177)),ISERROR(VLOOKUP(A2177,'ListaN68 02-02-2025'!$A$12:$E$13375,5,0))),"Nuevo",IF(AND(NOT(ISBLANK(A2177)),NOT(ISBLANK(B2177)),NOT(ISBLANK(E2177)),AND(E2177-VLOOKUP(A2177,'ListaN68 02-02-2025'!$A$12:$E$13375,5,0)&gt;=-2,E2177-VLOOKUP(A2177,'ListaN68 02-02-2025'!$A$12:$E$13375,5,0)&lt;=2)),"Igual",IF(AND(NOT(ISBLANK(A2177)),NOT(ISBLANK(B2177)),NOT(ISBLANK(E2177)),E2177-VLOOKUP(A2177,'ListaN68 02-02-2025'!$A$12:$E$13375,5,0)&gt;2),"Aumento",IF(AND(NOT(ISBLANK(A2177)),NOT(ISBLANK(B2177)),NOT(ISBLANK(E2177)),E2177-VLOOKUP(A2177,'ListaN68 02-02-2025'!$A$12:$E$13375,5,0)&lt;2),"Bajo","Error en codigo")))))))</f>
        <v>Bajo</v>
      </c>
    </row>
    <row r="2178" spans="1:32" x14ac:dyDescent="0.2">
      <c r="A2178" s="1" t="s">
        <v>4582</v>
      </c>
      <c r="B2178" t="s">
        <v>4583</v>
      </c>
      <c r="C2178" t="s">
        <v>4961</v>
      </c>
      <c r="D2178">
        <v>21</v>
      </c>
      <c r="E2178" s="46">
        <v>1838.538</v>
      </c>
      <c r="F2178" s="44">
        <v>-6.8259385665528916E-3</v>
      </c>
      <c r="G2178" s="46"/>
      <c r="AF2178" t="str">
        <f>IF(AND(ISBLANK(A2178),ISBLANK(B2178),ISBLANK(E2178)),"Blanco",IF(AND(ISBLANK(A2178),NOT(ISBLANK(B2178))),"Titulo",IF(AND(NOT(ISBLANK(A2178)),NOT(ISBLANK(B2178)),ISBLANK(E2178),IFERROR(FIND("FF--",A2178)&gt;1,FALSE)),"F.Comercializacion",IF(AND(NOT(ISBLANK(A2178)),NOT(ISBLANK(B2178)),NOT(ISBLANK(E2178)),ISERROR(VLOOKUP(A2178,'ListaN68 02-02-2025'!$A$12:$E$13375,5,0))),"Nuevo",IF(AND(NOT(ISBLANK(A2178)),NOT(ISBLANK(B2178)),NOT(ISBLANK(E2178)),AND(E2178-VLOOKUP(A2178,'ListaN68 02-02-2025'!$A$12:$E$13375,5,0)&gt;=-2,E2178-VLOOKUP(A2178,'ListaN68 02-02-2025'!$A$12:$E$13375,5,0)&lt;=2)),"Igual",IF(AND(NOT(ISBLANK(A2178)),NOT(ISBLANK(B2178)),NOT(ISBLANK(E2178)),E2178-VLOOKUP(A2178,'ListaN68 02-02-2025'!$A$12:$E$13375,5,0)&gt;2),"Aumento",IF(AND(NOT(ISBLANK(A2178)),NOT(ISBLANK(B2178)),NOT(ISBLANK(E2178)),E2178-VLOOKUP(A2178,'ListaN68 02-02-2025'!$A$12:$E$13375,5,0)&lt;2),"Bajo","Error en codigo")))))))</f>
        <v>Bajo</v>
      </c>
    </row>
    <row r="2179" spans="1:32" x14ac:dyDescent="0.2">
      <c r="A2179" s="1" t="s">
        <v>4586</v>
      </c>
      <c r="B2179" t="s">
        <v>4587</v>
      </c>
      <c r="C2179" t="s">
        <v>4961</v>
      </c>
      <c r="D2179">
        <v>21</v>
      </c>
      <c r="E2179" s="46">
        <v>2553.5249999999996</v>
      </c>
      <c r="F2179" s="44">
        <v>-6.8259385665530026E-3</v>
      </c>
      <c r="G2179" s="46"/>
      <c r="AF2179" t="str">
        <f>IF(AND(ISBLANK(A2179),ISBLANK(B2179),ISBLANK(E2179)),"Blanco",IF(AND(ISBLANK(A2179),NOT(ISBLANK(B2179))),"Titulo",IF(AND(NOT(ISBLANK(A2179)),NOT(ISBLANK(B2179)),ISBLANK(E2179),IFERROR(FIND("FF--",A2179)&gt;1,FALSE)),"F.Comercializacion",IF(AND(NOT(ISBLANK(A2179)),NOT(ISBLANK(B2179)),NOT(ISBLANK(E2179)),ISERROR(VLOOKUP(A2179,'ListaN68 02-02-2025'!$A$12:$E$13375,5,0))),"Nuevo",IF(AND(NOT(ISBLANK(A2179)),NOT(ISBLANK(B2179)),NOT(ISBLANK(E2179)),AND(E2179-VLOOKUP(A2179,'ListaN68 02-02-2025'!$A$12:$E$13375,5,0)&gt;=-2,E2179-VLOOKUP(A2179,'ListaN68 02-02-2025'!$A$12:$E$13375,5,0)&lt;=2)),"Igual",IF(AND(NOT(ISBLANK(A2179)),NOT(ISBLANK(B2179)),NOT(ISBLANK(E2179)),E2179-VLOOKUP(A2179,'ListaN68 02-02-2025'!$A$12:$E$13375,5,0)&gt;2),"Aumento",IF(AND(NOT(ISBLANK(A2179)),NOT(ISBLANK(B2179)),NOT(ISBLANK(E2179)),E2179-VLOOKUP(A2179,'ListaN68 02-02-2025'!$A$12:$E$13375,5,0)&lt;2),"Bajo","Error en codigo")))))))</f>
        <v>Bajo</v>
      </c>
    </row>
    <row r="2180" spans="1:32" x14ac:dyDescent="0.2">
      <c r="A2180" s="1" t="s">
        <v>4588</v>
      </c>
      <c r="B2180" t="s">
        <v>4589</v>
      </c>
      <c r="C2180" t="s">
        <v>4961</v>
      </c>
      <c r="D2180">
        <v>21</v>
      </c>
      <c r="E2180" s="46">
        <v>3038.7674999999999</v>
      </c>
      <c r="F2180" s="44">
        <v>-6.7783818694913123E-3</v>
      </c>
      <c r="G2180" s="46"/>
      <c r="AF2180" t="str">
        <f>IF(AND(ISBLANK(A2180),ISBLANK(B2180),ISBLANK(E2180)),"Blanco",IF(AND(ISBLANK(A2180),NOT(ISBLANK(B2180))),"Titulo",IF(AND(NOT(ISBLANK(A2180)),NOT(ISBLANK(B2180)),ISBLANK(E2180),IFERROR(FIND("FF--",A2180)&gt;1,FALSE)),"F.Comercializacion",IF(AND(NOT(ISBLANK(A2180)),NOT(ISBLANK(B2180)),NOT(ISBLANK(E2180)),ISERROR(VLOOKUP(A2180,'ListaN68 02-02-2025'!$A$12:$E$13375,5,0))),"Nuevo",IF(AND(NOT(ISBLANK(A2180)),NOT(ISBLANK(B2180)),NOT(ISBLANK(E2180)),AND(E2180-VLOOKUP(A2180,'ListaN68 02-02-2025'!$A$12:$E$13375,5,0)&gt;=-2,E2180-VLOOKUP(A2180,'ListaN68 02-02-2025'!$A$12:$E$13375,5,0)&lt;=2)),"Igual",IF(AND(NOT(ISBLANK(A2180)),NOT(ISBLANK(B2180)),NOT(ISBLANK(E2180)),E2180-VLOOKUP(A2180,'ListaN68 02-02-2025'!$A$12:$E$13375,5,0)&gt;2),"Aumento",IF(AND(NOT(ISBLANK(A2180)),NOT(ISBLANK(B2180)),NOT(ISBLANK(E2180)),E2180-VLOOKUP(A2180,'ListaN68 02-02-2025'!$A$12:$E$13375,5,0)&lt;2),"Bajo","Error en codigo")))))))</f>
        <v>Bajo</v>
      </c>
    </row>
    <row r="2181" spans="1:32" x14ac:dyDescent="0.2">
      <c r="C2181"/>
      <c r="E2181" s="46"/>
      <c r="F2181" s="44"/>
      <c r="G2181" s="46"/>
      <c r="AF2181" t="str">
        <f>IF(AND(ISBLANK(A2181),ISBLANK(B2181),ISBLANK(E2181)),"Blanco",IF(AND(ISBLANK(A2181),NOT(ISBLANK(B2181))),"Titulo",IF(AND(NOT(ISBLANK(A2181)),NOT(ISBLANK(B2181)),ISBLANK(E2181),IFERROR(FIND("FF--",A2181)&gt;1,FALSE)),"F.Comercializacion",IF(AND(NOT(ISBLANK(A2181)),NOT(ISBLANK(B2181)),NOT(ISBLANK(E2181)),ISERROR(VLOOKUP(A2181,'ListaN68 02-02-2025'!$A$12:$E$13375,5,0))),"Nuevo",IF(AND(NOT(ISBLANK(A2181)),NOT(ISBLANK(B2181)),NOT(ISBLANK(E2181)),AND(E2181-VLOOKUP(A2181,'ListaN68 02-02-2025'!$A$12:$E$13375,5,0)&gt;=-2,E2181-VLOOKUP(A2181,'ListaN68 02-02-2025'!$A$12:$E$13375,5,0)&lt;=2)),"Igual",IF(AND(NOT(ISBLANK(A2181)),NOT(ISBLANK(B2181)),NOT(ISBLANK(E2181)),E2181-VLOOKUP(A2181,'ListaN68 02-02-2025'!$A$12:$E$13375,5,0)&gt;2),"Aumento",IF(AND(NOT(ISBLANK(A2181)),NOT(ISBLANK(B2181)),NOT(ISBLANK(E2181)),E2181-VLOOKUP(A2181,'ListaN68 02-02-2025'!$A$12:$E$13375,5,0)&lt;2),"Bajo","Error en codigo")))))))</f>
        <v>Blanco</v>
      </c>
    </row>
    <row r="2182" spans="1:32" x14ac:dyDescent="0.2">
      <c r="B2182" t="s">
        <v>4590</v>
      </c>
      <c r="C2182"/>
      <c r="E2182" s="46"/>
      <c r="F2182" s="44"/>
      <c r="G2182" s="46"/>
      <c r="AF2182" t="str">
        <f>IF(AND(ISBLANK(A2182),ISBLANK(B2182),ISBLANK(E2182)),"Blanco",IF(AND(ISBLANK(A2182),NOT(ISBLANK(B2182))),"Titulo",IF(AND(NOT(ISBLANK(A2182)),NOT(ISBLANK(B2182)),ISBLANK(E2182),IFERROR(FIND("FF--",A2182)&gt;1,FALSE)),"F.Comercializacion",IF(AND(NOT(ISBLANK(A2182)),NOT(ISBLANK(B2182)),NOT(ISBLANK(E2182)),ISERROR(VLOOKUP(A2182,'ListaN68 02-02-2025'!$A$12:$E$13375,5,0))),"Nuevo",IF(AND(NOT(ISBLANK(A2182)),NOT(ISBLANK(B2182)),NOT(ISBLANK(E2182)),AND(E2182-VLOOKUP(A2182,'ListaN68 02-02-2025'!$A$12:$E$13375,5,0)&gt;=-2,E2182-VLOOKUP(A2182,'ListaN68 02-02-2025'!$A$12:$E$13375,5,0)&lt;=2)),"Igual",IF(AND(NOT(ISBLANK(A2182)),NOT(ISBLANK(B2182)),NOT(ISBLANK(E2182)),E2182-VLOOKUP(A2182,'ListaN68 02-02-2025'!$A$12:$E$13375,5,0)&gt;2),"Aumento",IF(AND(NOT(ISBLANK(A2182)),NOT(ISBLANK(B2182)),NOT(ISBLANK(E2182)),E2182-VLOOKUP(A2182,'ListaN68 02-02-2025'!$A$12:$E$13375,5,0)&lt;2),"Bajo","Error en codigo")))))))</f>
        <v>Titulo</v>
      </c>
    </row>
    <row r="2183" spans="1:32" x14ac:dyDescent="0.2">
      <c r="C2183"/>
      <c r="E2183" s="46"/>
      <c r="F2183" s="44"/>
      <c r="G2183" s="46"/>
      <c r="AF2183" t="str">
        <f>IF(AND(ISBLANK(A2183),ISBLANK(B2183),ISBLANK(E2183)),"Blanco",IF(AND(ISBLANK(A2183),NOT(ISBLANK(B2183))),"Titulo",IF(AND(NOT(ISBLANK(A2183)),NOT(ISBLANK(B2183)),ISBLANK(E2183),IFERROR(FIND("FF--",A2183)&gt;1,FALSE)),"F.Comercializacion",IF(AND(NOT(ISBLANK(A2183)),NOT(ISBLANK(B2183)),NOT(ISBLANK(E2183)),ISERROR(VLOOKUP(A2183,'ListaN68 02-02-2025'!$A$12:$E$13375,5,0))),"Nuevo",IF(AND(NOT(ISBLANK(A2183)),NOT(ISBLANK(B2183)),NOT(ISBLANK(E2183)),AND(E2183-VLOOKUP(A2183,'ListaN68 02-02-2025'!$A$12:$E$13375,5,0)&gt;=-2,E2183-VLOOKUP(A2183,'ListaN68 02-02-2025'!$A$12:$E$13375,5,0)&lt;=2)),"Igual",IF(AND(NOT(ISBLANK(A2183)),NOT(ISBLANK(B2183)),NOT(ISBLANK(E2183)),E2183-VLOOKUP(A2183,'ListaN68 02-02-2025'!$A$12:$E$13375,5,0)&gt;2),"Aumento",IF(AND(NOT(ISBLANK(A2183)),NOT(ISBLANK(B2183)),NOT(ISBLANK(E2183)),E2183-VLOOKUP(A2183,'ListaN68 02-02-2025'!$A$12:$E$13375,5,0)&lt;2),"Bajo","Error en codigo")))))))</f>
        <v>Blanco</v>
      </c>
    </row>
    <row r="2184" spans="1:32" x14ac:dyDescent="0.2">
      <c r="A2184" s="1" t="s">
        <v>5938</v>
      </c>
      <c r="B2184" t="s">
        <v>5939</v>
      </c>
      <c r="C2184" t="s">
        <v>4961</v>
      </c>
      <c r="D2184">
        <v>21</v>
      </c>
      <c r="E2184" s="46">
        <v>3787.3650000000002</v>
      </c>
      <c r="F2184" s="44">
        <v>-6.8259385665530026E-3</v>
      </c>
      <c r="G2184" s="46"/>
      <c r="AF2184" t="str">
        <f>IF(AND(ISBLANK(A2184),ISBLANK(B2184),ISBLANK(E2184)),"Blanco",IF(AND(ISBLANK(A2184),NOT(ISBLANK(B2184))),"Titulo",IF(AND(NOT(ISBLANK(A2184)),NOT(ISBLANK(B2184)),ISBLANK(E2184),IFERROR(FIND("FF--",A2184)&gt;1,FALSE)),"F.Comercializacion",IF(AND(NOT(ISBLANK(A2184)),NOT(ISBLANK(B2184)),NOT(ISBLANK(E2184)),ISERROR(VLOOKUP(A2184,'ListaN68 02-02-2025'!$A$12:$E$13375,5,0))),"Nuevo",IF(AND(NOT(ISBLANK(A2184)),NOT(ISBLANK(B2184)),NOT(ISBLANK(E2184)),AND(E2184-VLOOKUP(A2184,'ListaN68 02-02-2025'!$A$12:$E$13375,5,0)&gt;=-2,E2184-VLOOKUP(A2184,'ListaN68 02-02-2025'!$A$12:$E$13375,5,0)&lt;=2)),"Igual",IF(AND(NOT(ISBLANK(A2184)),NOT(ISBLANK(B2184)),NOT(ISBLANK(E2184)),E2184-VLOOKUP(A2184,'ListaN68 02-02-2025'!$A$12:$E$13375,5,0)&gt;2),"Aumento",IF(AND(NOT(ISBLANK(A2184)),NOT(ISBLANK(B2184)),NOT(ISBLANK(E2184)),E2184-VLOOKUP(A2184,'ListaN68 02-02-2025'!$A$12:$E$13375,5,0)&lt;2),"Bajo","Error en codigo")))))))</f>
        <v>Bajo</v>
      </c>
    </row>
    <row r="2185" spans="1:32" x14ac:dyDescent="0.2">
      <c r="A2185" s="1" t="s">
        <v>5940</v>
      </c>
      <c r="B2185" t="s">
        <v>5941</v>
      </c>
      <c r="C2185" t="s">
        <v>4961</v>
      </c>
      <c r="D2185">
        <v>21</v>
      </c>
      <c r="E2185" s="46">
        <v>4699.6499999999996</v>
      </c>
      <c r="F2185" s="44">
        <v>-6.8259385665528916E-3</v>
      </c>
      <c r="G2185" s="46"/>
      <c r="AF2185" t="str">
        <f>IF(AND(ISBLANK(A2185),ISBLANK(B2185),ISBLANK(E2185)),"Blanco",IF(AND(ISBLANK(A2185),NOT(ISBLANK(B2185))),"Titulo",IF(AND(NOT(ISBLANK(A2185)),NOT(ISBLANK(B2185)),ISBLANK(E2185),IFERROR(FIND("FF--",A2185)&gt;1,FALSE)),"F.Comercializacion",IF(AND(NOT(ISBLANK(A2185)),NOT(ISBLANK(B2185)),NOT(ISBLANK(E2185)),ISERROR(VLOOKUP(A2185,'ListaN68 02-02-2025'!$A$12:$E$13375,5,0))),"Nuevo",IF(AND(NOT(ISBLANK(A2185)),NOT(ISBLANK(B2185)),NOT(ISBLANK(E2185)),AND(E2185-VLOOKUP(A2185,'ListaN68 02-02-2025'!$A$12:$E$13375,5,0)&gt;=-2,E2185-VLOOKUP(A2185,'ListaN68 02-02-2025'!$A$12:$E$13375,5,0)&lt;=2)),"Igual",IF(AND(NOT(ISBLANK(A2185)),NOT(ISBLANK(B2185)),NOT(ISBLANK(E2185)),E2185-VLOOKUP(A2185,'ListaN68 02-02-2025'!$A$12:$E$13375,5,0)&gt;2),"Aumento",IF(AND(NOT(ISBLANK(A2185)),NOT(ISBLANK(B2185)),NOT(ISBLANK(E2185)),E2185-VLOOKUP(A2185,'ListaN68 02-02-2025'!$A$12:$E$13375,5,0)&lt;2),"Bajo","Error en codigo")))))))</f>
        <v>Bajo</v>
      </c>
    </row>
    <row r="2186" spans="1:32" x14ac:dyDescent="0.2">
      <c r="A2186" s="1" t="s">
        <v>5942</v>
      </c>
      <c r="B2186" t="s">
        <v>5943</v>
      </c>
      <c r="C2186" t="s">
        <v>4961</v>
      </c>
      <c r="D2186">
        <v>21</v>
      </c>
      <c r="E2186" s="46">
        <v>6220.1250000000009</v>
      </c>
      <c r="F2186" s="44">
        <v>-6.8259385665528916E-3</v>
      </c>
      <c r="G2186" s="46"/>
      <c r="AF2186" t="str">
        <f>IF(AND(ISBLANK(A2186),ISBLANK(B2186),ISBLANK(E2186)),"Blanco",IF(AND(ISBLANK(A2186),NOT(ISBLANK(B2186))),"Titulo",IF(AND(NOT(ISBLANK(A2186)),NOT(ISBLANK(B2186)),ISBLANK(E2186),IFERROR(FIND("FF--",A2186)&gt;1,FALSE)),"F.Comercializacion",IF(AND(NOT(ISBLANK(A2186)),NOT(ISBLANK(B2186)),NOT(ISBLANK(E2186)),ISERROR(VLOOKUP(A2186,'ListaN68 02-02-2025'!$A$12:$E$13375,5,0))),"Nuevo",IF(AND(NOT(ISBLANK(A2186)),NOT(ISBLANK(B2186)),NOT(ISBLANK(E2186)),AND(E2186-VLOOKUP(A2186,'ListaN68 02-02-2025'!$A$12:$E$13375,5,0)&gt;=-2,E2186-VLOOKUP(A2186,'ListaN68 02-02-2025'!$A$12:$E$13375,5,0)&lt;=2)),"Igual",IF(AND(NOT(ISBLANK(A2186)),NOT(ISBLANK(B2186)),NOT(ISBLANK(E2186)),E2186-VLOOKUP(A2186,'ListaN68 02-02-2025'!$A$12:$E$13375,5,0)&gt;2),"Aumento",IF(AND(NOT(ISBLANK(A2186)),NOT(ISBLANK(B2186)),NOT(ISBLANK(E2186)),E2186-VLOOKUP(A2186,'ListaN68 02-02-2025'!$A$12:$E$13375,5,0)&lt;2),"Bajo","Error en codigo")))))))</f>
        <v>Bajo</v>
      </c>
    </row>
    <row r="2187" spans="1:32" x14ac:dyDescent="0.2">
      <c r="A2187" s="1" t="s">
        <v>5944</v>
      </c>
      <c r="B2187" t="s">
        <v>5945</v>
      </c>
      <c r="C2187" t="s">
        <v>4961</v>
      </c>
      <c r="D2187">
        <v>21</v>
      </c>
      <c r="E2187" s="46">
        <v>5833.0950000000003</v>
      </c>
      <c r="F2187" s="44">
        <v>-6.8259385665528916E-3</v>
      </c>
      <c r="G2187" s="46"/>
      <c r="AF2187" t="str">
        <f>IF(AND(ISBLANK(A2187),ISBLANK(B2187),ISBLANK(E2187)),"Blanco",IF(AND(ISBLANK(A2187),NOT(ISBLANK(B2187))),"Titulo",IF(AND(NOT(ISBLANK(A2187)),NOT(ISBLANK(B2187)),ISBLANK(E2187),IFERROR(FIND("FF--",A2187)&gt;1,FALSE)),"F.Comercializacion",IF(AND(NOT(ISBLANK(A2187)),NOT(ISBLANK(B2187)),NOT(ISBLANK(E2187)),ISERROR(VLOOKUP(A2187,'ListaN68 02-02-2025'!$A$12:$E$13375,5,0))),"Nuevo",IF(AND(NOT(ISBLANK(A2187)),NOT(ISBLANK(B2187)),NOT(ISBLANK(E2187)),AND(E2187-VLOOKUP(A2187,'ListaN68 02-02-2025'!$A$12:$E$13375,5,0)&gt;=-2,E2187-VLOOKUP(A2187,'ListaN68 02-02-2025'!$A$12:$E$13375,5,0)&lt;=2)),"Igual",IF(AND(NOT(ISBLANK(A2187)),NOT(ISBLANK(B2187)),NOT(ISBLANK(E2187)),E2187-VLOOKUP(A2187,'ListaN68 02-02-2025'!$A$12:$E$13375,5,0)&gt;2),"Aumento",IF(AND(NOT(ISBLANK(A2187)),NOT(ISBLANK(B2187)),NOT(ISBLANK(E2187)),E2187-VLOOKUP(A2187,'ListaN68 02-02-2025'!$A$12:$E$13375,5,0)&lt;2),"Bajo","Error en codigo")))))))</f>
        <v>Bajo</v>
      </c>
    </row>
    <row r="2188" spans="1:32" x14ac:dyDescent="0.2">
      <c r="A2188" s="1" t="s">
        <v>5946</v>
      </c>
      <c r="B2188" t="s">
        <v>5947</v>
      </c>
      <c r="C2188" t="s">
        <v>4961</v>
      </c>
      <c r="D2188">
        <v>21</v>
      </c>
      <c r="E2188" s="46">
        <v>7215.3449999999993</v>
      </c>
      <c r="F2188" s="44">
        <v>-6.8259385665528916E-3</v>
      </c>
      <c r="G2188" s="46"/>
      <c r="AF2188" t="str">
        <f>IF(AND(ISBLANK(A2188),ISBLANK(B2188),ISBLANK(E2188)),"Blanco",IF(AND(ISBLANK(A2188),NOT(ISBLANK(B2188))),"Titulo",IF(AND(NOT(ISBLANK(A2188)),NOT(ISBLANK(B2188)),ISBLANK(E2188),IFERROR(FIND("FF--",A2188)&gt;1,FALSE)),"F.Comercializacion",IF(AND(NOT(ISBLANK(A2188)),NOT(ISBLANK(B2188)),NOT(ISBLANK(E2188)),ISERROR(VLOOKUP(A2188,'ListaN68 02-02-2025'!$A$12:$E$13375,5,0))),"Nuevo",IF(AND(NOT(ISBLANK(A2188)),NOT(ISBLANK(B2188)),NOT(ISBLANK(E2188)),AND(E2188-VLOOKUP(A2188,'ListaN68 02-02-2025'!$A$12:$E$13375,5,0)&gt;=-2,E2188-VLOOKUP(A2188,'ListaN68 02-02-2025'!$A$12:$E$13375,5,0)&lt;=2)),"Igual",IF(AND(NOT(ISBLANK(A2188)),NOT(ISBLANK(B2188)),NOT(ISBLANK(E2188)),E2188-VLOOKUP(A2188,'ListaN68 02-02-2025'!$A$12:$E$13375,5,0)&gt;2),"Aumento",IF(AND(NOT(ISBLANK(A2188)),NOT(ISBLANK(B2188)),NOT(ISBLANK(E2188)),E2188-VLOOKUP(A2188,'ListaN68 02-02-2025'!$A$12:$E$13375,5,0)&lt;2),"Bajo","Error en codigo")))))))</f>
        <v>Bajo</v>
      </c>
    </row>
    <row r="2189" spans="1:32" x14ac:dyDescent="0.2">
      <c r="A2189" s="1" t="s">
        <v>5948</v>
      </c>
      <c r="B2189" t="s">
        <v>5949</v>
      </c>
      <c r="C2189" t="s">
        <v>4961</v>
      </c>
      <c r="D2189">
        <v>21</v>
      </c>
      <c r="E2189" s="46">
        <v>7574.7300000000005</v>
      </c>
      <c r="F2189" s="44">
        <v>-6.8259385665530026E-3</v>
      </c>
      <c r="G2189" s="46"/>
      <c r="AF2189" t="str">
        <f>IF(AND(ISBLANK(A2189),ISBLANK(B2189),ISBLANK(E2189)),"Blanco",IF(AND(ISBLANK(A2189),NOT(ISBLANK(B2189))),"Titulo",IF(AND(NOT(ISBLANK(A2189)),NOT(ISBLANK(B2189)),ISBLANK(E2189),IFERROR(FIND("FF--",A2189)&gt;1,FALSE)),"F.Comercializacion",IF(AND(NOT(ISBLANK(A2189)),NOT(ISBLANK(B2189)),NOT(ISBLANK(E2189)),ISERROR(VLOOKUP(A2189,'ListaN68 02-02-2025'!$A$12:$E$13375,5,0))),"Nuevo",IF(AND(NOT(ISBLANK(A2189)),NOT(ISBLANK(B2189)),NOT(ISBLANK(E2189)),AND(E2189-VLOOKUP(A2189,'ListaN68 02-02-2025'!$A$12:$E$13375,5,0)&gt;=-2,E2189-VLOOKUP(A2189,'ListaN68 02-02-2025'!$A$12:$E$13375,5,0)&lt;=2)),"Igual",IF(AND(NOT(ISBLANK(A2189)),NOT(ISBLANK(B2189)),NOT(ISBLANK(E2189)),E2189-VLOOKUP(A2189,'ListaN68 02-02-2025'!$A$12:$E$13375,5,0)&gt;2),"Aumento",IF(AND(NOT(ISBLANK(A2189)),NOT(ISBLANK(B2189)),NOT(ISBLANK(E2189)),E2189-VLOOKUP(A2189,'ListaN68 02-02-2025'!$A$12:$E$13375,5,0)&lt;2),"Bajo","Error en codigo")))))))</f>
        <v>Bajo</v>
      </c>
    </row>
    <row r="2190" spans="1:32" x14ac:dyDescent="0.2">
      <c r="A2190" s="1" t="s">
        <v>5950</v>
      </c>
      <c r="B2190" t="s">
        <v>5951</v>
      </c>
      <c r="C2190" t="s">
        <v>4961</v>
      </c>
      <c r="D2190">
        <v>21</v>
      </c>
      <c r="E2190" s="46">
        <v>8376.4349999999995</v>
      </c>
      <c r="F2190" s="44">
        <v>-6.8259385665528916E-3</v>
      </c>
      <c r="G2190" s="46"/>
      <c r="AF2190" t="str">
        <f>IF(AND(ISBLANK(A2190),ISBLANK(B2190),ISBLANK(E2190)),"Blanco",IF(AND(ISBLANK(A2190),NOT(ISBLANK(B2190))),"Titulo",IF(AND(NOT(ISBLANK(A2190)),NOT(ISBLANK(B2190)),ISBLANK(E2190),IFERROR(FIND("FF--",A2190)&gt;1,FALSE)),"F.Comercializacion",IF(AND(NOT(ISBLANK(A2190)),NOT(ISBLANK(B2190)),NOT(ISBLANK(E2190)),ISERROR(VLOOKUP(A2190,'ListaN68 02-02-2025'!$A$12:$E$13375,5,0))),"Nuevo",IF(AND(NOT(ISBLANK(A2190)),NOT(ISBLANK(B2190)),NOT(ISBLANK(E2190)),AND(E2190-VLOOKUP(A2190,'ListaN68 02-02-2025'!$A$12:$E$13375,5,0)&gt;=-2,E2190-VLOOKUP(A2190,'ListaN68 02-02-2025'!$A$12:$E$13375,5,0)&lt;=2)),"Igual",IF(AND(NOT(ISBLANK(A2190)),NOT(ISBLANK(B2190)),NOT(ISBLANK(E2190)),E2190-VLOOKUP(A2190,'ListaN68 02-02-2025'!$A$12:$E$13375,5,0)&gt;2),"Aumento",IF(AND(NOT(ISBLANK(A2190)),NOT(ISBLANK(B2190)),NOT(ISBLANK(E2190)),E2190-VLOOKUP(A2190,'ListaN68 02-02-2025'!$A$12:$E$13375,5,0)&lt;2),"Bajo","Error en codigo")))))))</f>
        <v>Bajo</v>
      </c>
    </row>
    <row r="2191" spans="1:32" x14ac:dyDescent="0.2">
      <c r="A2191" s="1" t="s">
        <v>5952</v>
      </c>
      <c r="B2191" t="s">
        <v>5953</v>
      </c>
      <c r="C2191" t="s">
        <v>4961</v>
      </c>
      <c r="D2191">
        <v>21</v>
      </c>
      <c r="E2191" s="46">
        <v>12495.539999999999</v>
      </c>
      <c r="F2191" s="44">
        <v>-6.8259385665528916E-3</v>
      </c>
      <c r="G2191" s="46"/>
      <c r="AF2191" t="str">
        <f>IF(AND(ISBLANK(A2191),ISBLANK(B2191),ISBLANK(E2191)),"Blanco",IF(AND(ISBLANK(A2191),NOT(ISBLANK(B2191))),"Titulo",IF(AND(NOT(ISBLANK(A2191)),NOT(ISBLANK(B2191)),ISBLANK(E2191),IFERROR(FIND("FF--",A2191)&gt;1,FALSE)),"F.Comercializacion",IF(AND(NOT(ISBLANK(A2191)),NOT(ISBLANK(B2191)),NOT(ISBLANK(E2191)),ISERROR(VLOOKUP(A2191,'ListaN68 02-02-2025'!$A$12:$E$13375,5,0))),"Nuevo",IF(AND(NOT(ISBLANK(A2191)),NOT(ISBLANK(B2191)),NOT(ISBLANK(E2191)),AND(E2191-VLOOKUP(A2191,'ListaN68 02-02-2025'!$A$12:$E$13375,5,0)&gt;=-2,E2191-VLOOKUP(A2191,'ListaN68 02-02-2025'!$A$12:$E$13375,5,0)&lt;=2)),"Igual",IF(AND(NOT(ISBLANK(A2191)),NOT(ISBLANK(B2191)),NOT(ISBLANK(E2191)),E2191-VLOOKUP(A2191,'ListaN68 02-02-2025'!$A$12:$E$13375,5,0)&gt;2),"Aumento",IF(AND(NOT(ISBLANK(A2191)),NOT(ISBLANK(B2191)),NOT(ISBLANK(E2191)),E2191-VLOOKUP(A2191,'ListaN68 02-02-2025'!$A$12:$E$13375,5,0)&lt;2),"Bajo","Error en codigo")))))))</f>
        <v>Bajo</v>
      </c>
    </row>
    <row r="2192" spans="1:32" x14ac:dyDescent="0.2">
      <c r="A2192" s="1" t="s">
        <v>4610</v>
      </c>
      <c r="B2192" t="s">
        <v>4611</v>
      </c>
      <c r="C2192" t="s">
        <v>4993</v>
      </c>
      <c r="D2192">
        <v>21</v>
      </c>
      <c r="E2192" s="46">
        <v>6482.0250000000005</v>
      </c>
      <c r="F2192" s="44"/>
      <c r="G2192" s="46"/>
      <c r="AF2192" t="str">
        <f>IF(AND(ISBLANK(A2192),ISBLANK(B2192),ISBLANK(E2192)),"Blanco",IF(AND(ISBLANK(A2192),NOT(ISBLANK(B2192))),"Titulo",IF(AND(NOT(ISBLANK(A2192)),NOT(ISBLANK(B2192)),ISBLANK(E2192),IFERROR(FIND("FF--",A2192)&gt;1,FALSE)),"F.Comercializacion",IF(AND(NOT(ISBLANK(A2192)),NOT(ISBLANK(B2192)),NOT(ISBLANK(E2192)),ISERROR(VLOOKUP(A2192,'ListaN68 02-02-2025'!$A$12:$E$13375,5,0))),"Nuevo",IF(AND(NOT(ISBLANK(A2192)),NOT(ISBLANK(B2192)),NOT(ISBLANK(E2192)),AND(E2192-VLOOKUP(A2192,'ListaN68 02-02-2025'!$A$12:$E$13375,5,0)&gt;=-2,E2192-VLOOKUP(A2192,'ListaN68 02-02-2025'!$A$12:$E$13375,5,0)&lt;=2)),"Igual",IF(AND(NOT(ISBLANK(A2192)),NOT(ISBLANK(B2192)),NOT(ISBLANK(E2192)),E2192-VLOOKUP(A2192,'ListaN68 02-02-2025'!$A$12:$E$13375,5,0)&gt;2),"Aumento",IF(AND(NOT(ISBLANK(A2192)),NOT(ISBLANK(B2192)),NOT(ISBLANK(E2192)),E2192-VLOOKUP(A2192,'ListaN68 02-02-2025'!$A$12:$E$13375,5,0)&lt;2),"Bajo","Error en codigo")))))))</f>
        <v>Nuevo</v>
      </c>
    </row>
    <row r="2193" spans="1:32" x14ac:dyDescent="0.2">
      <c r="A2193" s="1" t="s">
        <v>6574</v>
      </c>
      <c r="B2193" t="s">
        <v>4612</v>
      </c>
      <c r="C2193" t="s">
        <v>4993</v>
      </c>
      <c r="D2193">
        <v>21</v>
      </c>
      <c r="E2193" s="46">
        <v>4367.4440000000004</v>
      </c>
      <c r="F2193" s="44"/>
      <c r="G2193" s="46"/>
      <c r="AF2193" t="str">
        <f>IF(AND(ISBLANK(A2193),ISBLANK(B2193),ISBLANK(E2193)),"Blanco",IF(AND(ISBLANK(A2193),NOT(ISBLANK(B2193))),"Titulo",IF(AND(NOT(ISBLANK(A2193)),NOT(ISBLANK(B2193)),ISBLANK(E2193),IFERROR(FIND("FF--",A2193)&gt;1,FALSE)),"F.Comercializacion",IF(AND(NOT(ISBLANK(A2193)),NOT(ISBLANK(B2193)),NOT(ISBLANK(E2193)),ISERROR(VLOOKUP(A2193,'ListaN68 02-02-2025'!$A$12:$E$13375,5,0))),"Nuevo",IF(AND(NOT(ISBLANK(A2193)),NOT(ISBLANK(B2193)),NOT(ISBLANK(E2193)),AND(E2193-VLOOKUP(A2193,'ListaN68 02-02-2025'!$A$12:$E$13375,5,0)&gt;=-2,E2193-VLOOKUP(A2193,'ListaN68 02-02-2025'!$A$12:$E$13375,5,0)&lt;=2)),"Igual",IF(AND(NOT(ISBLANK(A2193)),NOT(ISBLANK(B2193)),NOT(ISBLANK(E2193)),E2193-VLOOKUP(A2193,'ListaN68 02-02-2025'!$A$12:$E$13375,5,0)&gt;2),"Aumento",IF(AND(NOT(ISBLANK(A2193)),NOT(ISBLANK(B2193)),NOT(ISBLANK(E2193)),E2193-VLOOKUP(A2193,'ListaN68 02-02-2025'!$A$12:$E$13375,5,0)&lt;2),"Bajo","Error en codigo")))))))</f>
        <v>Igual</v>
      </c>
    </row>
    <row r="2194" spans="1:32" x14ac:dyDescent="0.2">
      <c r="A2194" s="1" t="s">
        <v>4613</v>
      </c>
      <c r="B2194" t="s">
        <v>4614</v>
      </c>
      <c r="C2194" t="s">
        <v>4993</v>
      </c>
      <c r="D2194">
        <v>21</v>
      </c>
      <c r="E2194" s="46">
        <v>7348.9139999999998</v>
      </c>
      <c r="F2194" s="44"/>
      <c r="G2194" s="46"/>
      <c r="AF2194" t="str">
        <f>IF(AND(ISBLANK(A2194),ISBLANK(B2194),ISBLANK(E2194)),"Blanco",IF(AND(ISBLANK(A2194),NOT(ISBLANK(B2194))),"Titulo",IF(AND(NOT(ISBLANK(A2194)),NOT(ISBLANK(B2194)),ISBLANK(E2194),IFERROR(FIND("FF--",A2194)&gt;1,FALSE)),"F.Comercializacion",IF(AND(NOT(ISBLANK(A2194)),NOT(ISBLANK(B2194)),NOT(ISBLANK(E2194)),ISERROR(VLOOKUP(A2194,'ListaN68 02-02-2025'!$A$12:$E$13375,5,0))),"Nuevo",IF(AND(NOT(ISBLANK(A2194)),NOT(ISBLANK(B2194)),NOT(ISBLANK(E2194)),AND(E2194-VLOOKUP(A2194,'ListaN68 02-02-2025'!$A$12:$E$13375,5,0)&gt;=-2,E2194-VLOOKUP(A2194,'ListaN68 02-02-2025'!$A$12:$E$13375,5,0)&lt;=2)),"Igual",IF(AND(NOT(ISBLANK(A2194)),NOT(ISBLANK(B2194)),NOT(ISBLANK(E2194)),E2194-VLOOKUP(A2194,'ListaN68 02-02-2025'!$A$12:$E$13375,5,0)&gt;2),"Aumento",IF(AND(NOT(ISBLANK(A2194)),NOT(ISBLANK(B2194)),NOT(ISBLANK(E2194)),E2194-VLOOKUP(A2194,'ListaN68 02-02-2025'!$A$12:$E$13375,5,0)&lt;2),"Bajo","Error en codigo")))))))</f>
        <v>Nuevo</v>
      </c>
    </row>
    <row r="2195" spans="1:32" x14ac:dyDescent="0.2">
      <c r="A2195" s="1" t="s">
        <v>6575</v>
      </c>
      <c r="B2195" t="s">
        <v>4591</v>
      </c>
      <c r="C2195" t="s">
        <v>4993</v>
      </c>
      <c r="D2195">
        <v>21</v>
      </c>
      <c r="E2195" s="46">
        <v>4727.0330000000004</v>
      </c>
      <c r="F2195" s="44"/>
      <c r="G2195" s="46"/>
      <c r="AF2195" t="str">
        <f>IF(AND(ISBLANK(A2195),ISBLANK(B2195),ISBLANK(E2195)),"Blanco",IF(AND(ISBLANK(A2195),NOT(ISBLANK(B2195))),"Titulo",IF(AND(NOT(ISBLANK(A2195)),NOT(ISBLANK(B2195)),ISBLANK(E2195),IFERROR(FIND("FF--",A2195)&gt;1,FALSE)),"F.Comercializacion",IF(AND(NOT(ISBLANK(A2195)),NOT(ISBLANK(B2195)),NOT(ISBLANK(E2195)),ISERROR(VLOOKUP(A2195,'ListaN68 02-02-2025'!$A$12:$E$13375,5,0))),"Nuevo",IF(AND(NOT(ISBLANK(A2195)),NOT(ISBLANK(B2195)),NOT(ISBLANK(E2195)),AND(E2195-VLOOKUP(A2195,'ListaN68 02-02-2025'!$A$12:$E$13375,5,0)&gt;=-2,E2195-VLOOKUP(A2195,'ListaN68 02-02-2025'!$A$12:$E$13375,5,0)&lt;=2)),"Igual",IF(AND(NOT(ISBLANK(A2195)),NOT(ISBLANK(B2195)),NOT(ISBLANK(E2195)),E2195-VLOOKUP(A2195,'ListaN68 02-02-2025'!$A$12:$E$13375,5,0)&gt;2),"Aumento",IF(AND(NOT(ISBLANK(A2195)),NOT(ISBLANK(B2195)),NOT(ISBLANK(E2195)),E2195-VLOOKUP(A2195,'ListaN68 02-02-2025'!$A$12:$E$13375,5,0)&lt;2),"Bajo","Error en codigo")))))))</f>
        <v>Igual</v>
      </c>
    </row>
    <row r="2196" spans="1:32" x14ac:dyDescent="0.2">
      <c r="A2196" s="1" t="s">
        <v>6576</v>
      </c>
      <c r="B2196" t="s">
        <v>4592</v>
      </c>
      <c r="C2196" t="s">
        <v>4993</v>
      </c>
      <c r="D2196">
        <v>21</v>
      </c>
      <c r="E2196" s="46">
        <v>5013.8140000000003</v>
      </c>
      <c r="F2196" s="44"/>
      <c r="G2196" s="46"/>
      <c r="AF2196" t="str">
        <f>IF(AND(ISBLANK(A2196),ISBLANK(B2196),ISBLANK(E2196)),"Blanco",IF(AND(ISBLANK(A2196),NOT(ISBLANK(B2196))),"Titulo",IF(AND(NOT(ISBLANK(A2196)),NOT(ISBLANK(B2196)),ISBLANK(E2196),IFERROR(FIND("FF--",A2196)&gt;1,FALSE)),"F.Comercializacion",IF(AND(NOT(ISBLANK(A2196)),NOT(ISBLANK(B2196)),NOT(ISBLANK(E2196)),ISERROR(VLOOKUP(A2196,'ListaN68 02-02-2025'!$A$12:$E$13375,5,0))),"Nuevo",IF(AND(NOT(ISBLANK(A2196)),NOT(ISBLANK(B2196)),NOT(ISBLANK(E2196)),AND(E2196-VLOOKUP(A2196,'ListaN68 02-02-2025'!$A$12:$E$13375,5,0)&gt;=-2,E2196-VLOOKUP(A2196,'ListaN68 02-02-2025'!$A$12:$E$13375,5,0)&lt;=2)),"Igual",IF(AND(NOT(ISBLANK(A2196)),NOT(ISBLANK(B2196)),NOT(ISBLANK(E2196)),E2196-VLOOKUP(A2196,'ListaN68 02-02-2025'!$A$12:$E$13375,5,0)&gt;2),"Aumento",IF(AND(NOT(ISBLANK(A2196)),NOT(ISBLANK(B2196)),NOT(ISBLANK(E2196)),E2196-VLOOKUP(A2196,'ListaN68 02-02-2025'!$A$12:$E$13375,5,0)&lt;2),"Bajo","Error en codigo")))))))</f>
        <v>Igual</v>
      </c>
    </row>
    <row r="2197" spans="1:32" x14ac:dyDescent="0.2">
      <c r="A2197" s="1" t="s">
        <v>6577</v>
      </c>
      <c r="B2197" t="s">
        <v>4593</v>
      </c>
      <c r="C2197" t="s">
        <v>4993</v>
      </c>
      <c r="D2197">
        <v>21</v>
      </c>
      <c r="E2197" s="46">
        <v>5399.33</v>
      </c>
      <c r="F2197" s="44"/>
      <c r="G2197" s="46"/>
      <c r="AF2197" t="str">
        <f>IF(AND(ISBLANK(A2197),ISBLANK(B2197),ISBLANK(E2197)),"Blanco",IF(AND(ISBLANK(A2197),NOT(ISBLANK(B2197))),"Titulo",IF(AND(NOT(ISBLANK(A2197)),NOT(ISBLANK(B2197)),ISBLANK(E2197),IFERROR(FIND("FF--",A2197)&gt;1,FALSE)),"F.Comercializacion",IF(AND(NOT(ISBLANK(A2197)),NOT(ISBLANK(B2197)),NOT(ISBLANK(E2197)),ISERROR(VLOOKUP(A2197,'ListaN68 02-02-2025'!$A$12:$E$13375,5,0))),"Nuevo",IF(AND(NOT(ISBLANK(A2197)),NOT(ISBLANK(B2197)),NOT(ISBLANK(E2197)),AND(E2197-VLOOKUP(A2197,'ListaN68 02-02-2025'!$A$12:$E$13375,5,0)&gt;=-2,E2197-VLOOKUP(A2197,'ListaN68 02-02-2025'!$A$12:$E$13375,5,0)&lt;=2)),"Igual",IF(AND(NOT(ISBLANK(A2197)),NOT(ISBLANK(B2197)),NOT(ISBLANK(E2197)),E2197-VLOOKUP(A2197,'ListaN68 02-02-2025'!$A$12:$E$13375,5,0)&gt;2),"Aumento",IF(AND(NOT(ISBLANK(A2197)),NOT(ISBLANK(B2197)),NOT(ISBLANK(E2197)),E2197-VLOOKUP(A2197,'ListaN68 02-02-2025'!$A$12:$E$13375,5,0)&lt;2),"Bajo","Error en codigo")))))))</f>
        <v>Igual</v>
      </c>
    </row>
    <row r="2198" spans="1:32" x14ac:dyDescent="0.2">
      <c r="A2198" s="1" t="s">
        <v>6578</v>
      </c>
      <c r="B2198" t="s">
        <v>4594</v>
      </c>
      <c r="C2198" t="s">
        <v>4993</v>
      </c>
      <c r="D2198">
        <v>21</v>
      </c>
      <c r="E2198" s="46">
        <v>5694.23</v>
      </c>
      <c r="F2198" s="44"/>
      <c r="G2198" s="46"/>
      <c r="AF2198" t="str">
        <f>IF(AND(ISBLANK(A2198),ISBLANK(B2198),ISBLANK(E2198)),"Blanco",IF(AND(ISBLANK(A2198),NOT(ISBLANK(B2198))),"Titulo",IF(AND(NOT(ISBLANK(A2198)),NOT(ISBLANK(B2198)),ISBLANK(E2198),IFERROR(FIND("FF--",A2198)&gt;1,FALSE)),"F.Comercializacion",IF(AND(NOT(ISBLANK(A2198)),NOT(ISBLANK(B2198)),NOT(ISBLANK(E2198)),ISERROR(VLOOKUP(A2198,'ListaN68 02-02-2025'!$A$12:$E$13375,5,0))),"Nuevo",IF(AND(NOT(ISBLANK(A2198)),NOT(ISBLANK(B2198)),NOT(ISBLANK(E2198)),AND(E2198-VLOOKUP(A2198,'ListaN68 02-02-2025'!$A$12:$E$13375,5,0)&gt;=-2,E2198-VLOOKUP(A2198,'ListaN68 02-02-2025'!$A$12:$E$13375,5,0)&lt;=2)),"Igual",IF(AND(NOT(ISBLANK(A2198)),NOT(ISBLANK(B2198)),NOT(ISBLANK(E2198)),E2198-VLOOKUP(A2198,'ListaN68 02-02-2025'!$A$12:$E$13375,5,0)&gt;2),"Aumento",IF(AND(NOT(ISBLANK(A2198)),NOT(ISBLANK(B2198)),NOT(ISBLANK(E2198)),E2198-VLOOKUP(A2198,'ListaN68 02-02-2025'!$A$12:$E$13375,5,0)&lt;2),"Bajo","Error en codigo")))))))</f>
        <v>Igual</v>
      </c>
    </row>
    <row r="2199" spans="1:32" x14ac:dyDescent="0.2">
      <c r="A2199" s="1" t="s">
        <v>6579</v>
      </c>
      <c r="B2199" t="s">
        <v>4595</v>
      </c>
      <c r="C2199" t="s">
        <v>4993</v>
      </c>
      <c r="D2199">
        <v>21</v>
      </c>
      <c r="E2199" s="46">
        <v>6002.2240000000002</v>
      </c>
      <c r="F2199" s="44"/>
      <c r="G2199" s="46"/>
      <c r="AF2199" t="str">
        <f>IF(AND(ISBLANK(A2199),ISBLANK(B2199),ISBLANK(E2199)),"Blanco",IF(AND(ISBLANK(A2199),NOT(ISBLANK(B2199))),"Titulo",IF(AND(NOT(ISBLANK(A2199)),NOT(ISBLANK(B2199)),ISBLANK(E2199),IFERROR(FIND("FF--",A2199)&gt;1,FALSE)),"F.Comercializacion",IF(AND(NOT(ISBLANK(A2199)),NOT(ISBLANK(B2199)),NOT(ISBLANK(E2199)),ISERROR(VLOOKUP(A2199,'ListaN68 02-02-2025'!$A$12:$E$13375,5,0))),"Nuevo",IF(AND(NOT(ISBLANK(A2199)),NOT(ISBLANK(B2199)),NOT(ISBLANK(E2199)),AND(E2199-VLOOKUP(A2199,'ListaN68 02-02-2025'!$A$12:$E$13375,5,0)&gt;=-2,E2199-VLOOKUP(A2199,'ListaN68 02-02-2025'!$A$12:$E$13375,5,0)&lt;=2)),"Igual",IF(AND(NOT(ISBLANK(A2199)),NOT(ISBLANK(B2199)),NOT(ISBLANK(E2199)),E2199-VLOOKUP(A2199,'ListaN68 02-02-2025'!$A$12:$E$13375,5,0)&gt;2),"Aumento",IF(AND(NOT(ISBLANK(A2199)),NOT(ISBLANK(B2199)),NOT(ISBLANK(E2199)),E2199-VLOOKUP(A2199,'ListaN68 02-02-2025'!$A$12:$E$13375,5,0)&lt;2),"Bajo","Error en codigo")))))))</f>
        <v>Igual</v>
      </c>
    </row>
    <row r="2200" spans="1:32" x14ac:dyDescent="0.2">
      <c r="A2200" s="1" t="s">
        <v>6580</v>
      </c>
      <c r="B2200" t="s">
        <v>4596</v>
      </c>
      <c r="C2200" t="s">
        <v>4993</v>
      </c>
      <c r="D2200">
        <v>21</v>
      </c>
      <c r="E2200" s="46">
        <v>6342.17</v>
      </c>
      <c r="F2200" s="44"/>
      <c r="G2200" s="46"/>
      <c r="AF2200" t="str">
        <f>IF(AND(ISBLANK(A2200),ISBLANK(B2200),ISBLANK(E2200)),"Blanco",IF(AND(ISBLANK(A2200),NOT(ISBLANK(B2200))),"Titulo",IF(AND(NOT(ISBLANK(A2200)),NOT(ISBLANK(B2200)),ISBLANK(E2200),IFERROR(FIND("FF--",A2200)&gt;1,FALSE)),"F.Comercializacion",IF(AND(NOT(ISBLANK(A2200)),NOT(ISBLANK(B2200)),NOT(ISBLANK(E2200)),ISERROR(VLOOKUP(A2200,'ListaN68 02-02-2025'!$A$12:$E$13375,5,0))),"Nuevo",IF(AND(NOT(ISBLANK(A2200)),NOT(ISBLANK(B2200)),NOT(ISBLANK(E2200)),AND(E2200-VLOOKUP(A2200,'ListaN68 02-02-2025'!$A$12:$E$13375,5,0)&gt;=-2,E2200-VLOOKUP(A2200,'ListaN68 02-02-2025'!$A$12:$E$13375,5,0)&lt;=2)),"Igual",IF(AND(NOT(ISBLANK(A2200)),NOT(ISBLANK(B2200)),NOT(ISBLANK(E2200)),E2200-VLOOKUP(A2200,'ListaN68 02-02-2025'!$A$12:$E$13375,5,0)&gt;2),"Aumento",IF(AND(NOT(ISBLANK(A2200)),NOT(ISBLANK(B2200)),NOT(ISBLANK(E2200)),E2200-VLOOKUP(A2200,'ListaN68 02-02-2025'!$A$12:$E$13375,5,0)&lt;2),"Bajo","Error en codigo")))))))</f>
        <v>Igual</v>
      </c>
    </row>
    <row r="2201" spans="1:32" x14ac:dyDescent="0.2">
      <c r="A2201" s="1" t="s">
        <v>6581</v>
      </c>
      <c r="B2201" t="s">
        <v>4597</v>
      </c>
      <c r="C2201" t="s">
        <v>4993</v>
      </c>
      <c r="D2201">
        <v>21</v>
      </c>
      <c r="E2201" s="46">
        <v>6698.616</v>
      </c>
      <c r="F2201" s="44"/>
      <c r="G2201" s="46"/>
      <c r="AF2201" t="str">
        <f>IF(AND(ISBLANK(A2201),ISBLANK(B2201),ISBLANK(E2201)),"Blanco",IF(AND(ISBLANK(A2201),NOT(ISBLANK(B2201))),"Titulo",IF(AND(NOT(ISBLANK(A2201)),NOT(ISBLANK(B2201)),ISBLANK(E2201),IFERROR(FIND("FF--",A2201)&gt;1,FALSE)),"F.Comercializacion",IF(AND(NOT(ISBLANK(A2201)),NOT(ISBLANK(B2201)),NOT(ISBLANK(E2201)),ISERROR(VLOOKUP(A2201,'ListaN68 02-02-2025'!$A$12:$E$13375,5,0))),"Nuevo",IF(AND(NOT(ISBLANK(A2201)),NOT(ISBLANK(B2201)),NOT(ISBLANK(E2201)),AND(E2201-VLOOKUP(A2201,'ListaN68 02-02-2025'!$A$12:$E$13375,5,0)&gt;=-2,E2201-VLOOKUP(A2201,'ListaN68 02-02-2025'!$A$12:$E$13375,5,0)&lt;=2)),"Igual",IF(AND(NOT(ISBLANK(A2201)),NOT(ISBLANK(B2201)),NOT(ISBLANK(E2201)),E2201-VLOOKUP(A2201,'ListaN68 02-02-2025'!$A$12:$E$13375,5,0)&gt;2),"Aumento",IF(AND(NOT(ISBLANK(A2201)),NOT(ISBLANK(B2201)),NOT(ISBLANK(E2201)),E2201-VLOOKUP(A2201,'ListaN68 02-02-2025'!$A$12:$E$13375,5,0)&lt;2),"Bajo","Error en codigo")))))))</f>
        <v>Igual</v>
      </c>
    </row>
    <row r="2202" spans="1:32" x14ac:dyDescent="0.2">
      <c r="A2202" s="1" t="s">
        <v>6582</v>
      </c>
      <c r="B2202" t="s">
        <v>4598</v>
      </c>
      <c r="C2202" t="s">
        <v>4993</v>
      </c>
      <c r="D2202">
        <v>21</v>
      </c>
      <c r="E2202" s="46">
        <v>7392.1279999999997</v>
      </c>
      <c r="F2202" s="44"/>
      <c r="G2202" s="46"/>
      <c r="AF2202" t="str">
        <f>IF(AND(ISBLANK(A2202),ISBLANK(B2202),ISBLANK(E2202)),"Blanco",IF(AND(ISBLANK(A2202),NOT(ISBLANK(B2202))),"Titulo",IF(AND(NOT(ISBLANK(A2202)),NOT(ISBLANK(B2202)),ISBLANK(E2202),IFERROR(FIND("FF--",A2202)&gt;1,FALSE)),"F.Comercializacion",IF(AND(NOT(ISBLANK(A2202)),NOT(ISBLANK(B2202)),NOT(ISBLANK(E2202)),ISERROR(VLOOKUP(A2202,'ListaN68 02-02-2025'!$A$12:$E$13375,5,0))),"Nuevo",IF(AND(NOT(ISBLANK(A2202)),NOT(ISBLANK(B2202)),NOT(ISBLANK(E2202)),AND(E2202-VLOOKUP(A2202,'ListaN68 02-02-2025'!$A$12:$E$13375,5,0)&gt;=-2,E2202-VLOOKUP(A2202,'ListaN68 02-02-2025'!$A$12:$E$13375,5,0)&lt;=2)),"Igual",IF(AND(NOT(ISBLANK(A2202)),NOT(ISBLANK(B2202)),NOT(ISBLANK(E2202)),E2202-VLOOKUP(A2202,'ListaN68 02-02-2025'!$A$12:$E$13375,5,0)&gt;2),"Aumento",IF(AND(NOT(ISBLANK(A2202)),NOT(ISBLANK(B2202)),NOT(ISBLANK(E2202)),E2202-VLOOKUP(A2202,'ListaN68 02-02-2025'!$A$12:$E$13375,5,0)&lt;2),"Bajo","Error en codigo")))))))</f>
        <v>Igual</v>
      </c>
    </row>
    <row r="2203" spans="1:32" x14ac:dyDescent="0.2">
      <c r="A2203" s="1" t="s">
        <v>6583</v>
      </c>
      <c r="B2203" t="s">
        <v>4599</v>
      </c>
      <c r="C2203" t="s">
        <v>4993</v>
      </c>
      <c r="D2203">
        <v>21</v>
      </c>
      <c r="E2203" s="46">
        <v>7907.2849999999999</v>
      </c>
      <c r="F2203" s="44"/>
      <c r="G2203" s="46"/>
      <c r="AF2203" t="str">
        <f>IF(AND(ISBLANK(A2203),ISBLANK(B2203),ISBLANK(E2203)),"Blanco",IF(AND(ISBLANK(A2203),NOT(ISBLANK(B2203))),"Titulo",IF(AND(NOT(ISBLANK(A2203)),NOT(ISBLANK(B2203)),ISBLANK(E2203),IFERROR(FIND("FF--",A2203)&gt;1,FALSE)),"F.Comercializacion",IF(AND(NOT(ISBLANK(A2203)),NOT(ISBLANK(B2203)),NOT(ISBLANK(E2203)),ISERROR(VLOOKUP(A2203,'ListaN68 02-02-2025'!$A$12:$E$13375,5,0))),"Nuevo",IF(AND(NOT(ISBLANK(A2203)),NOT(ISBLANK(B2203)),NOT(ISBLANK(E2203)),AND(E2203-VLOOKUP(A2203,'ListaN68 02-02-2025'!$A$12:$E$13375,5,0)&gt;=-2,E2203-VLOOKUP(A2203,'ListaN68 02-02-2025'!$A$12:$E$13375,5,0)&lt;=2)),"Igual",IF(AND(NOT(ISBLANK(A2203)),NOT(ISBLANK(B2203)),NOT(ISBLANK(E2203)),E2203-VLOOKUP(A2203,'ListaN68 02-02-2025'!$A$12:$E$13375,5,0)&gt;2),"Aumento",IF(AND(NOT(ISBLANK(A2203)),NOT(ISBLANK(B2203)),NOT(ISBLANK(E2203)),E2203-VLOOKUP(A2203,'ListaN68 02-02-2025'!$A$12:$E$13375,5,0)&lt;2),"Bajo","Error en codigo")))))))</f>
        <v>Igual</v>
      </c>
    </row>
    <row r="2204" spans="1:32" x14ac:dyDescent="0.2">
      <c r="A2204" s="1" t="s">
        <v>4600</v>
      </c>
      <c r="B2204" t="s">
        <v>4601</v>
      </c>
      <c r="C2204" t="s">
        <v>4993</v>
      </c>
      <c r="D2204">
        <v>21</v>
      </c>
      <c r="E2204" s="46">
        <v>10046.484</v>
      </c>
      <c r="F2204" s="44"/>
      <c r="G2204" s="46"/>
      <c r="AF2204" t="str">
        <f>IF(AND(ISBLANK(A2204),ISBLANK(B2204),ISBLANK(E2204)),"Blanco",IF(AND(ISBLANK(A2204),NOT(ISBLANK(B2204))),"Titulo",IF(AND(NOT(ISBLANK(A2204)),NOT(ISBLANK(B2204)),ISBLANK(E2204),IFERROR(FIND("FF--",A2204)&gt;1,FALSE)),"F.Comercializacion",IF(AND(NOT(ISBLANK(A2204)),NOT(ISBLANK(B2204)),NOT(ISBLANK(E2204)),ISERROR(VLOOKUP(A2204,'ListaN68 02-02-2025'!$A$12:$E$13375,5,0))),"Nuevo",IF(AND(NOT(ISBLANK(A2204)),NOT(ISBLANK(B2204)),NOT(ISBLANK(E2204)),AND(E2204-VLOOKUP(A2204,'ListaN68 02-02-2025'!$A$12:$E$13375,5,0)&gt;=-2,E2204-VLOOKUP(A2204,'ListaN68 02-02-2025'!$A$12:$E$13375,5,0)&lt;=2)),"Igual",IF(AND(NOT(ISBLANK(A2204)),NOT(ISBLANK(B2204)),NOT(ISBLANK(E2204)),E2204-VLOOKUP(A2204,'ListaN68 02-02-2025'!$A$12:$E$13375,5,0)&gt;2),"Aumento",IF(AND(NOT(ISBLANK(A2204)),NOT(ISBLANK(B2204)),NOT(ISBLANK(E2204)),E2204-VLOOKUP(A2204,'ListaN68 02-02-2025'!$A$12:$E$13375,5,0)&lt;2),"Bajo","Error en codigo")))))))</f>
        <v>Nuevo</v>
      </c>
    </row>
    <row r="2205" spans="1:32" x14ac:dyDescent="0.2">
      <c r="A2205" s="1" t="s">
        <v>4602</v>
      </c>
      <c r="B2205" t="s">
        <v>4603</v>
      </c>
      <c r="C2205" t="s">
        <v>4993</v>
      </c>
      <c r="D2205">
        <v>21</v>
      </c>
      <c r="E2205" s="46">
        <v>8508.3449999999993</v>
      </c>
      <c r="F2205" s="44"/>
      <c r="G2205" s="46"/>
      <c r="AF2205" t="str">
        <f>IF(AND(ISBLANK(A2205),ISBLANK(B2205),ISBLANK(E2205)),"Blanco",IF(AND(ISBLANK(A2205),NOT(ISBLANK(B2205))),"Titulo",IF(AND(NOT(ISBLANK(A2205)),NOT(ISBLANK(B2205)),ISBLANK(E2205),IFERROR(FIND("FF--",A2205)&gt;1,FALSE)),"F.Comercializacion",IF(AND(NOT(ISBLANK(A2205)),NOT(ISBLANK(B2205)),NOT(ISBLANK(E2205)),ISERROR(VLOOKUP(A2205,'ListaN68 02-02-2025'!$A$12:$E$13375,5,0))),"Nuevo",IF(AND(NOT(ISBLANK(A2205)),NOT(ISBLANK(B2205)),NOT(ISBLANK(E2205)),AND(E2205-VLOOKUP(A2205,'ListaN68 02-02-2025'!$A$12:$E$13375,5,0)&gt;=-2,E2205-VLOOKUP(A2205,'ListaN68 02-02-2025'!$A$12:$E$13375,5,0)&lt;=2)),"Igual",IF(AND(NOT(ISBLANK(A2205)),NOT(ISBLANK(B2205)),NOT(ISBLANK(E2205)),E2205-VLOOKUP(A2205,'ListaN68 02-02-2025'!$A$12:$E$13375,5,0)&gt;2),"Aumento",IF(AND(NOT(ISBLANK(A2205)),NOT(ISBLANK(B2205)),NOT(ISBLANK(E2205)),E2205-VLOOKUP(A2205,'ListaN68 02-02-2025'!$A$12:$E$13375,5,0)&lt;2),"Bajo","Error en codigo")))))))</f>
        <v>Igual</v>
      </c>
    </row>
    <row r="2206" spans="1:32" x14ac:dyDescent="0.2">
      <c r="A2206" s="1" t="s">
        <v>4604</v>
      </c>
      <c r="B2206" t="s">
        <v>4605</v>
      </c>
      <c r="C2206" t="s">
        <v>4993</v>
      </c>
      <c r="D2206">
        <v>21</v>
      </c>
      <c r="E2206" s="46">
        <v>9250.3080000000009</v>
      </c>
      <c r="F2206" s="44"/>
      <c r="G2206" s="46"/>
      <c r="AF2206" t="str">
        <f>IF(AND(ISBLANK(A2206),ISBLANK(B2206),ISBLANK(E2206)),"Blanco",IF(AND(ISBLANK(A2206),NOT(ISBLANK(B2206))),"Titulo",IF(AND(NOT(ISBLANK(A2206)),NOT(ISBLANK(B2206)),ISBLANK(E2206),IFERROR(FIND("FF--",A2206)&gt;1,FALSE)),"F.Comercializacion",IF(AND(NOT(ISBLANK(A2206)),NOT(ISBLANK(B2206)),NOT(ISBLANK(E2206)),ISERROR(VLOOKUP(A2206,'ListaN68 02-02-2025'!$A$12:$E$13375,5,0))),"Nuevo",IF(AND(NOT(ISBLANK(A2206)),NOT(ISBLANK(B2206)),NOT(ISBLANK(E2206)),AND(E2206-VLOOKUP(A2206,'ListaN68 02-02-2025'!$A$12:$E$13375,5,0)&gt;=-2,E2206-VLOOKUP(A2206,'ListaN68 02-02-2025'!$A$12:$E$13375,5,0)&lt;=2)),"Igual",IF(AND(NOT(ISBLANK(A2206)),NOT(ISBLANK(B2206)),NOT(ISBLANK(E2206)),E2206-VLOOKUP(A2206,'ListaN68 02-02-2025'!$A$12:$E$13375,5,0)&gt;2),"Aumento",IF(AND(NOT(ISBLANK(A2206)),NOT(ISBLANK(B2206)),NOT(ISBLANK(E2206)),E2206-VLOOKUP(A2206,'ListaN68 02-02-2025'!$A$12:$E$13375,5,0)&lt;2),"Bajo","Error en codigo")))))))</f>
        <v>Igual</v>
      </c>
    </row>
    <row r="2207" spans="1:32" x14ac:dyDescent="0.2">
      <c r="A2207" s="1" t="s">
        <v>4606</v>
      </c>
      <c r="B2207" t="s">
        <v>4607</v>
      </c>
      <c r="C2207" t="s">
        <v>4993</v>
      </c>
      <c r="D2207">
        <v>21</v>
      </c>
      <c r="E2207" s="46">
        <v>9958.2240000000002</v>
      </c>
      <c r="F2207" s="44"/>
      <c r="G2207" s="46"/>
      <c r="AF2207" t="str">
        <f>IF(AND(ISBLANK(A2207),ISBLANK(B2207),ISBLANK(E2207)),"Blanco",IF(AND(ISBLANK(A2207),NOT(ISBLANK(B2207))),"Titulo",IF(AND(NOT(ISBLANK(A2207)),NOT(ISBLANK(B2207)),ISBLANK(E2207),IFERROR(FIND("FF--",A2207)&gt;1,FALSE)),"F.Comercializacion",IF(AND(NOT(ISBLANK(A2207)),NOT(ISBLANK(B2207)),NOT(ISBLANK(E2207)),ISERROR(VLOOKUP(A2207,'ListaN68 02-02-2025'!$A$12:$E$13375,5,0))),"Nuevo",IF(AND(NOT(ISBLANK(A2207)),NOT(ISBLANK(B2207)),NOT(ISBLANK(E2207)),AND(E2207-VLOOKUP(A2207,'ListaN68 02-02-2025'!$A$12:$E$13375,5,0)&gt;=-2,E2207-VLOOKUP(A2207,'ListaN68 02-02-2025'!$A$12:$E$13375,5,0)&lt;=2)),"Igual",IF(AND(NOT(ISBLANK(A2207)),NOT(ISBLANK(B2207)),NOT(ISBLANK(E2207)),E2207-VLOOKUP(A2207,'ListaN68 02-02-2025'!$A$12:$E$13375,5,0)&gt;2),"Aumento",IF(AND(NOT(ISBLANK(A2207)),NOT(ISBLANK(B2207)),NOT(ISBLANK(E2207)),E2207-VLOOKUP(A2207,'ListaN68 02-02-2025'!$A$12:$E$13375,5,0)&lt;2),"Bajo","Error en codigo")))))))</f>
        <v>Igual</v>
      </c>
    </row>
    <row r="2208" spans="1:32" x14ac:dyDescent="0.2">
      <c r="A2208" s="1" t="s">
        <v>6584</v>
      </c>
      <c r="B2208" t="s">
        <v>4608</v>
      </c>
      <c r="C2208" t="s">
        <v>4993</v>
      </c>
      <c r="D2208">
        <v>21</v>
      </c>
      <c r="E2208" s="46">
        <v>10687.091</v>
      </c>
      <c r="F2208" s="44"/>
      <c r="G2208" s="46"/>
      <c r="AF2208" t="str">
        <f>IF(AND(ISBLANK(A2208),ISBLANK(B2208),ISBLANK(E2208)),"Blanco",IF(AND(ISBLANK(A2208),NOT(ISBLANK(B2208))),"Titulo",IF(AND(NOT(ISBLANK(A2208)),NOT(ISBLANK(B2208)),ISBLANK(E2208),IFERROR(FIND("FF--",A2208)&gt;1,FALSE)),"F.Comercializacion",IF(AND(NOT(ISBLANK(A2208)),NOT(ISBLANK(B2208)),NOT(ISBLANK(E2208)),ISERROR(VLOOKUP(A2208,'ListaN68 02-02-2025'!$A$12:$E$13375,5,0))),"Nuevo",IF(AND(NOT(ISBLANK(A2208)),NOT(ISBLANK(B2208)),NOT(ISBLANK(E2208)),AND(E2208-VLOOKUP(A2208,'ListaN68 02-02-2025'!$A$12:$E$13375,5,0)&gt;=-2,E2208-VLOOKUP(A2208,'ListaN68 02-02-2025'!$A$12:$E$13375,5,0)&lt;=2)),"Igual",IF(AND(NOT(ISBLANK(A2208)),NOT(ISBLANK(B2208)),NOT(ISBLANK(E2208)),E2208-VLOOKUP(A2208,'ListaN68 02-02-2025'!$A$12:$E$13375,5,0)&gt;2),"Aumento",IF(AND(NOT(ISBLANK(A2208)),NOT(ISBLANK(B2208)),NOT(ISBLANK(E2208)),E2208-VLOOKUP(A2208,'ListaN68 02-02-2025'!$A$12:$E$13375,5,0)&lt;2),"Bajo","Error en codigo")))))))</f>
        <v>Igual</v>
      </c>
    </row>
    <row r="2209" spans="1:32" x14ac:dyDescent="0.2">
      <c r="A2209" s="1" t="s">
        <v>6585</v>
      </c>
      <c r="B2209" t="s">
        <v>4609</v>
      </c>
      <c r="C2209" t="s">
        <v>4993</v>
      </c>
      <c r="D2209">
        <v>21</v>
      </c>
      <c r="E2209" s="46">
        <v>11035.418</v>
      </c>
      <c r="F2209" s="44"/>
      <c r="G2209" s="46"/>
      <c r="AF2209" t="str">
        <f>IF(AND(ISBLANK(A2209),ISBLANK(B2209),ISBLANK(E2209)),"Blanco",IF(AND(ISBLANK(A2209),NOT(ISBLANK(B2209))),"Titulo",IF(AND(NOT(ISBLANK(A2209)),NOT(ISBLANK(B2209)),ISBLANK(E2209),IFERROR(FIND("FF--",A2209)&gt;1,FALSE)),"F.Comercializacion",IF(AND(NOT(ISBLANK(A2209)),NOT(ISBLANK(B2209)),NOT(ISBLANK(E2209)),ISERROR(VLOOKUP(A2209,'ListaN68 02-02-2025'!$A$12:$E$13375,5,0))),"Nuevo",IF(AND(NOT(ISBLANK(A2209)),NOT(ISBLANK(B2209)),NOT(ISBLANK(E2209)),AND(E2209-VLOOKUP(A2209,'ListaN68 02-02-2025'!$A$12:$E$13375,5,0)&gt;=-2,E2209-VLOOKUP(A2209,'ListaN68 02-02-2025'!$A$12:$E$13375,5,0)&lt;=2)),"Igual",IF(AND(NOT(ISBLANK(A2209)),NOT(ISBLANK(B2209)),NOT(ISBLANK(E2209)),E2209-VLOOKUP(A2209,'ListaN68 02-02-2025'!$A$12:$E$13375,5,0)&gt;2),"Aumento",IF(AND(NOT(ISBLANK(A2209)),NOT(ISBLANK(B2209)),NOT(ISBLANK(E2209)),E2209-VLOOKUP(A2209,'ListaN68 02-02-2025'!$A$12:$E$13375,5,0)&lt;2),"Bajo","Error en codigo")))))))</f>
        <v>Igual</v>
      </c>
    </row>
    <row r="2210" spans="1:32" x14ac:dyDescent="0.2">
      <c r="C2210"/>
      <c r="E2210" s="46"/>
      <c r="F2210" s="44"/>
      <c r="G2210" s="46"/>
      <c r="AF2210" t="str">
        <f>IF(AND(ISBLANK(A2210),ISBLANK(B2210),ISBLANK(E2210)),"Blanco",IF(AND(ISBLANK(A2210),NOT(ISBLANK(B2210))),"Titulo",IF(AND(NOT(ISBLANK(A2210)),NOT(ISBLANK(B2210)),ISBLANK(E2210),IFERROR(FIND("FF--",A2210)&gt;1,FALSE)),"F.Comercializacion",IF(AND(NOT(ISBLANK(A2210)),NOT(ISBLANK(B2210)),NOT(ISBLANK(E2210)),ISERROR(VLOOKUP(A2210,'ListaN68 02-02-2025'!$A$12:$E$13375,5,0))),"Nuevo",IF(AND(NOT(ISBLANK(A2210)),NOT(ISBLANK(B2210)),NOT(ISBLANK(E2210)),AND(E2210-VLOOKUP(A2210,'ListaN68 02-02-2025'!$A$12:$E$13375,5,0)&gt;=-2,E2210-VLOOKUP(A2210,'ListaN68 02-02-2025'!$A$12:$E$13375,5,0)&lt;=2)),"Igual",IF(AND(NOT(ISBLANK(A2210)),NOT(ISBLANK(B2210)),NOT(ISBLANK(E2210)),E2210-VLOOKUP(A2210,'ListaN68 02-02-2025'!$A$12:$E$13375,5,0)&gt;2),"Aumento",IF(AND(NOT(ISBLANK(A2210)),NOT(ISBLANK(B2210)),NOT(ISBLANK(E2210)),E2210-VLOOKUP(A2210,'ListaN68 02-02-2025'!$A$12:$E$13375,5,0)&lt;2),"Bajo","Error en codigo")))))))</f>
        <v>Blanco</v>
      </c>
    </row>
    <row r="2211" spans="1:32" x14ac:dyDescent="0.2">
      <c r="B2211" t="s">
        <v>4615</v>
      </c>
      <c r="C2211"/>
      <c r="E2211" s="46"/>
      <c r="F2211" s="44"/>
      <c r="G2211" s="46"/>
      <c r="AF2211" t="str">
        <f>IF(AND(ISBLANK(A2211),ISBLANK(B2211),ISBLANK(E2211)),"Blanco",IF(AND(ISBLANK(A2211),NOT(ISBLANK(B2211))),"Titulo",IF(AND(NOT(ISBLANK(A2211)),NOT(ISBLANK(B2211)),ISBLANK(E2211),IFERROR(FIND("FF--",A2211)&gt;1,FALSE)),"F.Comercializacion",IF(AND(NOT(ISBLANK(A2211)),NOT(ISBLANK(B2211)),NOT(ISBLANK(E2211)),ISERROR(VLOOKUP(A2211,'ListaN68 02-02-2025'!$A$12:$E$13375,5,0))),"Nuevo",IF(AND(NOT(ISBLANK(A2211)),NOT(ISBLANK(B2211)),NOT(ISBLANK(E2211)),AND(E2211-VLOOKUP(A2211,'ListaN68 02-02-2025'!$A$12:$E$13375,5,0)&gt;=-2,E2211-VLOOKUP(A2211,'ListaN68 02-02-2025'!$A$12:$E$13375,5,0)&lt;=2)),"Igual",IF(AND(NOT(ISBLANK(A2211)),NOT(ISBLANK(B2211)),NOT(ISBLANK(E2211)),E2211-VLOOKUP(A2211,'ListaN68 02-02-2025'!$A$12:$E$13375,5,0)&gt;2),"Aumento",IF(AND(NOT(ISBLANK(A2211)),NOT(ISBLANK(B2211)),NOT(ISBLANK(E2211)),E2211-VLOOKUP(A2211,'ListaN68 02-02-2025'!$A$12:$E$13375,5,0)&lt;2),"Bajo","Error en codigo")))))))</f>
        <v>Titulo</v>
      </c>
    </row>
    <row r="2212" spans="1:32" x14ac:dyDescent="0.2">
      <c r="C2212"/>
      <c r="E2212" s="46"/>
      <c r="F2212" s="44"/>
      <c r="G2212" s="46"/>
      <c r="AF2212" t="str">
        <f>IF(AND(ISBLANK(A2212),ISBLANK(B2212),ISBLANK(E2212)),"Blanco",IF(AND(ISBLANK(A2212),NOT(ISBLANK(B2212))),"Titulo",IF(AND(NOT(ISBLANK(A2212)),NOT(ISBLANK(B2212)),ISBLANK(E2212),IFERROR(FIND("FF--",A2212)&gt;1,FALSE)),"F.Comercializacion",IF(AND(NOT(ISBLANK(A2212)),NOT(ISBLANK(B2212)),NOT(ISBLANK(E2212)),ISERROR(VLOOKUP(A2212,'ListaN68 02-02-2025'!$A$12:$E$13375,5,0))),"Nuevo",IF(AND(NOT(ISBLANK(A2212)),NOT(ISBLANK(B2212)),NOT(ISBLANK(E2212)),AND(E2212-VLOOKUP(A2212,'ListaN68 02-02-2025'!$A$12:$E$13375,5,0)&gt;=-2,E2212-VLOOKUP(A2212,'ListaN68 02-02-2025'!$A$12:$E$13375,5,0)&lt;=2)),"Igual",IF(AND(NOT(ISBLANK(A2212)),NOT(ISBLANK(B2212)),NOT(ISBLANK(E2212)),E2212-VLOOKUP(A2212,'ListaN68 02-02-2025'!$A$12:$E$13375,5,0)&gt;2),"Aumento",IF(AND(NOT(ISBLANK(A2212)),NOT(ISBLANK(B2212)),NOT(ISBLANK(E2212)),E2212-VLOOKUP(A2212,'ListaN68 02-02-2025'!$A$12:$E$13375,5,0)&lt;2),"Bajo","Error en codigo")))))))</f>
        <v>Blanco</v>
      </c>
    </row>
    <row r="2213" spans="1:32" x14ac:dyDescent="0.2">
      <c r="A2213" s="1" t="s">
        <v>6586</v>
      </c>
      <c r="B2213" t="s">
        <v>4621</v>
      </c>
      <c r="C2213" t="s">
        <v>4948</v>
      </c>
      <c r="D2213">
        <v>21</v>
      </c>
      <c r="E2213" s="46">
        <v>1744.2540000000001</v>
      </c>
      <c r="F2213" s="44">
        <v>-6.8259385665528916E-3</v>
      </c>
      <c r="G2213" s="46"/>
      <c r="AF2213" t="str">
        <f>IF(AND(ISBLANK(A2213),ISBLANK(B2213),ISBLANK(E2213)),"Blanco",IF(AND(ISBLANK(A2213),NOT(ISBLANK(B2213))),"Titulo",IF(AND(NOT(ISBLANK(A2213)),NOT(ISBLANK(B2213)),ISBLANK(E2213),IFERROR(FIND("FF--",A2213)&gt;1,FALSE)),"F.Comercializacion",IF(AND(NOT(ISBLANK(A2213)),NOT(ISBLANK(B2213)),NOT(ISBLANK(E2213)),ISERROR(VLOOKUP(A2213,'ListaN68 02-02-2025'!$A$12:$E$13375,5,0))),"Nuevo",IF(AND(NOT(ISBLANK(A2213)),NOT(ISBLANK(B2213)),NOT(ISBLANK(E2213)),AND(E2213-VLOOKUP(A2213,'ListaN68 02-02-2025'!$A$12:$E$13375,5,0)&gt;=-2,E2213-VLOOKUP(A2213,'ListaN68 02-02-2025'!$A$12:$E$13375,5,0)&lt;=2)),"Igual",IF(AND(NOT(ISBLANK(A2213)),NOT(ISBLANK(B2213)),NOT(ISBLANK(E2213)),E2213-VLOOKUP(A2213,'ListaN68 02-02-2025'!$A$12:$E$13375,5,0)&gt;2),"Aumento",IF(AND(NOT(ISBLANK(A2213)),NOT(ISBLANK(B2213)),NOT(ISBLANK(E2213)),E2213-VLOOKUP(A2213,'ListaN68 02-02-2025'!$A$12:$E$13375,5,0)&lt;2),"Bajo","Error en codigo")))))))</f>
        <v>Bajo</v>
      </c>
    </row>
    <row r="2214" spans="1:32" x14ac:dyDescent="0.2">
      <c r="A2214" s="1" t="s">
        <v>6587</v>
      </c>
      <c r="B2214" t="s">
        <v>4629</v>
      </c>
      <c r="C2214" t="s">
        <v>4948</v>
      </c>
      <c r="D2214">
        <v>21</v>
      </c>
      <c r="E2214" s="46">
        <v>1838.538</v>
      </c>
      <c r="F2214" s="44">
        <v>-6.8259385665528916E-3</v>
      </c>
      <c r="G2214" s="46"/>
      <c r="AF2214" t="str">
        <f>IF(AND(ISBLANK(A2214),ISBLANK(B2214),ISBLANK(E2214)),"Blanco",IF(AND(ISBLANK(A2214),NOT(ISBLANK(B2214))),"Titulo",IF(AND(NOT(ISBLANK(A2214)),NOT(ISBLANK(B2214)),ISBLANK(E2214),IFERROR(FIND("FF--",A2214)&gt;1,FALSE)),"F.Comercializacion",IF(AND(NOT(ISBLANK(A2214)),NOT(ISBLANK(B2214)),NOT(ISBLANK(E2214)),ISERROR(VLOOKUP(A2214,'ListaN68 02-02-2025'!$A$12:$E$13375,5,0))),"Nuevo",IF(AND(NOT(ISBLANK(A2214)),NOT(ISBLANK(B2214)),NOT(ISBLANK(E2214)),AND(E2214-VLOOKUP(A2214,'ListaN68 02-02-2025'!$A$12:$E$13375,5,0)&gt;=-2,E2214-VLOOKUP(A2214,'ListaN68 02-02-2025'!$A$12:$E$13375,5,0)&lt;=2)),"Igual",IF(AND(NOT(ISBLANK(A2214)),NOT(ISBLANK(B2214)),NOT(ISBLANK(E2214)),E2214-VLOOKUP(A2214,'ListaN68 02-02-2025'!$A$12:$E$13375,5,0)&gt;2),"Aumento",IF(AND(NOT(ISBLANK(A2214)),NOT(ISBLANK(B2214)),NOT(ISBLANK(E2214)),E2214-VLOOKUP(A2214,'ListaN68 02-02-2025'!$A$12:$E$13375,5,0)&lt;2),"Bajo","Error en codigo")))))))</f>
        <v>Bajo</v>
      </c>
    </row>
    <row r="2215" spans="1:32" x14ac:dyDescent="0.2">
      <c r="A2215" s="1" t="s">
        <v>6588</v>
      </c>
      <c r="B2215" t="s">
        <v>4632</v>
      </c>
      <c r="C2215" t="s">
        <v>4948</v>
      </c>
      <c r="D2215">
        <v>21</v>
      </c>
      <c r="E2215" s="46">
        <v>1909.251</v>
      </c>
      <c r="F2215" s="44">
        <v>-6.8259385665528916E-3</v>
      </c>
      <c r="G2215" s="46"/>
      <c r="AF2215" t="str">
        <f>IF(AND(ISBLANK(A2215),ISBLANK(B2215),ISBLANK(E2215)),"Blanco",IF(AND(ISBLANK(A2215),NOT(ISBLANK(B2215))),"Titulo",IF(AND(NOT(ISBLANK(A2215)),NOT(ISBLANK(B2215)),ISBLANK(E2215),IFERROR(FIND("FF--",A2215)&gt;1,FALSE)),"F.Comercializacion",IF(AND(NOT(ISBLANK(A2215)),NOT(ISBLANK(B2215)),NOT(ISBLANK(E2215)),ISERROR(VLOOKUP(A2215,'ListaN68 02-02-2025'!$A$12:$E$13375,5,0))),"Nuevo",IF(AND(NOT(ISBLANK(A2215)),NOT(ISBLANK(B2215)),NOT(ISBLANK(E2215)),AND(E2215-VLOOKUP(A2215,'ListaN68 02-02-2025'!$A$12:$E$13375,5,0)&gt;=-2,E2215-VLOOKUP(A2215,'ListaN68 02-02-2025'!$A$12:$E$13375,5,0)&lt;=2)),"Igual",IF(AND(NOT(ISBLANK(A2215)),NOT(ISBLANK(B2215)),NOT(ISBLANK(E2215)),E2215-VLOOKUP(A2215,'ListaN68 02-02-2025'!$A$12:$E$13375,5,0)&gt;2),"Aumento",IF(AND(NOT(ISBLANK(A2215)),NOT(ISBLANK(B2215)),NOT(ISBLANK(E2215)),E2215-VLOOKUP(A2215,'ListaN68 02-02-2025'!$A$12:$E$13375,5,0)&lt;2),"Bajo","Error en codigo")))))))</f>
        <v>Bajo</v>
      </c>
    </row>
    <row r="2216" spans="1:32" x14ac:dyDescent="0.2">
      <c r="A2216" s="1" t="s">
        <v>6589</v>
      </c>
      <c r="B2216" t="s">
        <v>4634</v>
      </c>
      <c r="C2216" t="s">
        <v>4948</v>
      </c>
      <c r="D2216">
        <v>21</v>
      </c>
      <c r="E2216" s="46">
        <v>2309.9579999999996</v>
      </c>
      <c r="F2216" s="44">
        <v>-6.8259385665530026E-3</v>
      </c>
      <c r="G2216" s="46"/>
      <c r="AF2216" t="str">
        <f>IF(AND(ISBLANK(A2216),ISBLANK(B2216),ISBLANK(E2216)),"Blanco",IF(AND(ISBLANK(A2216),NOT(ISBLANK(B2216))),"Titulo",IF(AND(NOT(ISBLANK(A2216)),NOT(ISBLANK(B2216)),ISBLANK(E2216),IFERROR(FIND("FF--",A2216)&gt;1,FALSE)),"F.Comercializacion",IF(AND(NOT(ISBLANK(A2216)),NOT(ISBLANK(B2216)),NOT(ISBLANK(E2216)),ISERROR(VLOOKUP(A2216,'ListaN68 02-02-2025'!$A$12:$E$13375,5,0))),"Nuevo",IF(AND(NOT(ISBLANK(A2216)),NOT(ISBLANK(B2216)),NOT(ISBLANK(E2216)),AND(E2216-VLOOKUP(A2216,'ListaN68 02-02-2025'!$A$12:$E$13375,5,0)&gt;=-2,E2216-VLOOKUP(A2216,'ListaN68 02-02-2025'!$A$12:$E$13375,5,0)&lt;=2)),"Igual",IF(AND(NOT(ISBLANK(A2216)),NOT(ISBLANK(B2216)),NOT(ISBLANK(E2216)),E2216-VLOOKUP(A2216,'ListaN68 02-02-2025'!$A$12:$E$13375,5,0)&gt;2),"Aumento",IF(AND(NOT(ISBLANK(A2216)),NOT(ISBLANK(B2216)),NOT(ISBLANK(E2216)),E2216-VLOOKUP(A2216,'ListaN68 02-02-2025'!$A$12:$E$13375,5,0)&lt;2),"Bajo","Error en codigo")))))))</f>
        <v>Bajo</v>
      </c>
    </row>
    <row r="2217" spans="1:32" x14ac:dyDescent="0.2">
      <c r="A2217" s="1" t="s">
        <v>6590</v>
      </c>
      <c r="B2217" t="s">
        <v>4635</v>
      </c>
      <c r="C2217" t="s">
        <v>4948</v>
      </c>
      <c r="D2217">
        <v>21</v>
      </c>
      <c r="E2217" s="46">
        <v>2710.665</v>
      </c>
      <c r="F2217" s="44">
        <v>-6.8259385665528916E-3</v>
      </c>
      <c r="G2217" s="46"/>
      <c r="AF2217" t="str">
        <f>IF(AND(ISBLANK(A2217),ISBLANK(B2217),ISBLANK(E2217)),"Blanco",IF(AND(ISBLANK(A2217),NOT(ISBLANK(B2217))),"Titulo",IF(AND(NOT(ISBLANK(A2217)),NOT(ISBLANK(B2217)),ISBLANK(E2217),IFERROR(FIND("FF--",A2217)&gt;1,FALSE)),"F.Comercializacion",IF(AND(NOT(ISBLANK(A2217)),NOT(ISBLANK(B2217)),NOT(ISBLANK(E2217)),ISERROR(VLOOKUP(A2217,'ListaN68 02-02-2025'!$A$12:$E$13375,5,0))),"Nuevo",IF(AND(NOT(ISBLANK(A2217)),NOT(ISBLANK(B2217)),NOT(ISBLANK(E2217)),AND(E2217-VLOOKUP(A2217,'ListaN68 02-02-2025'!$A$12:$E$13375,5,0)&gt;=-2,E2217-VLOOKUP(A2217,'ListaN68 02-02-2025'!$A$12:$E$13375,5,0)&lt;=2)),"Igual",IF(AND(NOT(ISBLANK(A2217)),NOT(ISBLANK(B2217)),NOT(ISBLANK(E2217)),E2217-VLOOKUP(A2217,'ListaN68 02-02-2025'!$A$12:$E$13375,5,0)&gt;2),"Aumento",IF(AND(NOT(ISBLANK(A2217)),NOT(ISBLANK(B2217)),NOT(ISBLANK(E2217)),E2217-VLOOKUP(A2217,'ListaN68 02-02-2025'!$A$12:$E$13375,5,0)&lt;2),"Bajo","Error en codigo")))))))</f>
        <v>Bajo</v>
      </c>
    </row>
    <row r="2218" spans="1:32" x14ac:dyDescent="0.2">
      <c r="A2218" s="1" t="s">
        <v>6591</v>
      </c>
      <c r="B2218" t="s">
        <v>4616</v>
      </c>
      <c r="C2218" t="s">
        <v>4948</v>
      </c>
      <c r="D2218">
        <v>21</v>
      </c>
      <c r="E2218" s="46">
        <v>2969.9459999999999</v>
      </c>
      <c r="F2218" s="44">
        <v>-6.8259385665528916E-3</v>
      </c>
      <c r="G2218" s="46"/>
      <c r="AF2218" t="str">
        <f>IF(AND(ISBLANK(A2218),ISBLANK(B2218),ISBLANK(E2218)),"Blanco",IF(AND(ISBLANK(A2218),NOT(ISBLANK(B2218))),"Titulo",IF(AND(NOT(ISBLANK(A2218)),NOT(ISBLANK(B2218)),ISBLANK(E2218),IFERROR(FIND("FF--",A2218)&gt;1,FALSE)),"F.Comercializacion",IF(AND(NOT(ISBLANK(A2218)),NOT(ISBLANK(B2218)),NOT(ISBLANK(E2218)),ISERROR(VLOOKUP(A2218,'ListaN68 02-02-2025'!$A$12:$E$13375,5,0))),"Nuevo",IF(AND(NOT(ISBLANK(A2218)),NOT(ISBLANK(B2218)),NOT(ISBLANK(E2218)),AND(E2218-VLOOKUP(A2218,'ListaN68 02-02-2025'!$A$12:$E$13375,5,0)&gt;=-2,E2218-VLOOKUP(A2218,'ListaN68 02-02-2025'!$A$12:$E$13375,5,0)&lt;=2)),"Igual",IF(AND(NOT(ISBLANK(A2218)),NOT(ISBLANK(B2218)),NOT(ISBLANK(E2218)),E2218-VLOOKUP(A2218,'ListaN68 02-02-2025'!$A$12:$E$13375,5,0)&gt;2),"Aumento",IF(AND(NOT(ISBLANK(A2218)),NOT(ISBLANK(B2218)),NOT(ISBLANK(E2218)),E2218-VLOOKUP(A2218,'ListaN68 02-02-2025'!$A$12:$E$13375,5,0)&lt;2),"Bajo","Error en codigo")))))))</f>
        <v>Bajo</v>
      </c>
    </row>
    <row r="2219" spans="1:32" x14ac:dyDescent="0.2">
      <c r="A2219" s="1" t="s">
        <v>6592</v>
      </c>
      <c r="B2219" t="s">
        <v>4617</v>
      </c>
      <c r="C2219" t="s">
        <v>4948</v>
      </c>
      <c r="D2219">
        <v>21</v>
      </c>
      <c r="E2219" s="46">
        <v>3205.6559999999999</v>
      </c>
      <c r="F2219" s="44">
        <v>-6.8259385665527805E-3</v>
      </c>
      <c r="G2219" s="46"/>
      <c r="AF2219" t="str">
        <f>IF(AND(ISBLANK(A2219),ISBLANK(B2219),ISBLANK(E2219)),"Blanco",IF(AND(ISBLANK(A2219),NOT(ISBLANK(B2219))),"Titulo",IF(AND(NOT(ISBLANK(A2219)),NOT(ISBLANK(B2219)),ISBLANK(E2219),IFERROR(FIND("FF--",A2219)&gt;1,FALSE)),"F.Comercializacion",IF(AND(NOT(ISBLANK(A2219)),NOT(ISBLANK(B2219)),NOT(ISBLANK(E2219)),ISERROR(VLOOKUP(A2219,'ListaN68 02-02-2025'!$A$12:$E$13375,5,0))),"Nuevo",IF(AND(NOT(ISBLANK(A2219)),NOT(ISBLANK(B2219)),NOT(ISBLANK(E2219)),AND(E2219-VLOOKUP(A2219,'ListaN68 02-02-2025'!$A$12:$E$13375,5,0)&gt;=-2,E2219-VLOOKUP(A2219,'ListaN68 02-02-2025'!$A$12:$E$13375,5,0)&lt;=2)),"Igual",IF(AND(NOT(ISBLANK(A2219)),NOT(ISBLANK(B2219)),NOT(ISBLANK(E2219)),E2219-VLOOKUP(A2219,'ListaN68 02-02-2025'!$A$12:$E$13375,5,0)&gt;2),"Aumento",IF(AND(NOT(ISBLANK(A2219)),NOT(ISBLANK(B2219)),NOT(ISBLANK(E2219)),E2219-VLOOKUP(A2219,'ListaN68 02-02-2025'!$A$12:$E$13375,5,0)&lt;2),"Bajo","Error en codigo")))))))</f>
        <v>Bajo</v>
      </c>
    </row>
    <row r="2220" spans="1:32" x14ac:dyDescent="0.2">
      <c r="A2220" s="1" t="s">
        <v>6593</v>
      </c>
      <c r="B2220" t="s">
        <v>4618</v>
      </c>
      <c r="C2220" t="s">
        <v>4948</v>
      </c>
      <c r="D2220">
        <v>21</v>
      </c>
      <c r="E2220" s="46">
        <v>3559.221</v>
      </c>
      <c r="F2220" s="44">
        <v>-6.8259385665530026E-3</v>
      </c>
      <c r="G2220" s="46"/>
      <c r="AF2220" t="str">
        <f>IF(AND(ISBLANK(A2220),ISBLANK(B2220),ISBLANK(E2220)),"Blanco",IF(AND(ISBLANK(A2220),NOT(ISBLANK(B2220))),"Titulo",IF(AND(NOT(ISBLANK(A2220)),NOT(ISBLANK(B2220)),ISBLANK(E2220),IFERROR(FIND("FF--",A2220)&gt;1,FALSE)),"F.Comercializacion",IF(AND(NOT(ISBLANK(A2220)),NOT(ISBLANK(B2220)),NOT(ISBLANK(E2220)),ISERROR(VLOOKUP(A2220,'ListaN68 02-02-2025'!$A$12:$E$13375,5,0))),"Nuevo",IF(AND(NOT(ISBLANK(A2220)),NOT(ISBLANK(B2220)),NOT(ISBLANK(E2220)),AND(E2220-VLOOKUP(A2220,'ListaN68 02-02-2025'!$A$12:$E$13375,5,0)&gt;=-2,E2220-VLOOKUP(A2220,'ListaN68 02-02-2025'!$A$12:$E$13375,5,0)&lt;=2)),"Igual",IF(AND(NOT(ISBLANK(A2220)),NOT(ISBLANK(B2220)),NOT(ISBLANK(E2220)),E2220-VLOOKUP(A2220,'ListaN68 02-02-2025'!$A$12:$E$13375,5,0)&gt;2),"Aumento",IF(AND(NOT(ISBLANK(A2220)),NOT(ISBLANK(B2220)),NOT(ISBLANK(E2220)),E2220-VLOOKUP(A2220,'ListaN68 02-02-2025'!$A$12:$E$13375,5,0)&lt;2),"Bajo","Error en codigo")))))))</f>
        <v>Bajo</v>
      </c>
    </row>
    <row r="2221" spans="1:32" x14ac:dyDescent="0.2">
      <c r="A2221" s="1" t="s">
        <v>6594</v>
      </c>
      <c r="B2221" t="s">
        <v>4619</v>
      </c>
      <c r="C2221" t="s">
        <v>4948</v>
      </c>
      <c r="D2221">
        <v>21</v>
      </c>
      <c r="E2221" s="46">
        <v>4337.0639999999994</v>
      </c>
      <c r="F2221" s="44">
        <v>-6.8259385665531136E-3</v>
      </c>
      <c r="G2221" s="46"/>
      <c r="AF2221" t="str">
        <f>IF(AND(ISBLANK(A2221),ISBLANK(B2221),ISBLANK(E2221)),"Blanco",IF(AND(ISBLANK(A2221),NOT(ISBLANK(B2221))),"Titulo",IF(AND(NOT(ISBLANK(A2221)),NOT(ISBLANK(B2221)),ISBLANK(E2221),IFERROR(FIND("FF--",A2221)&gt;1,FALSE)),"F.Comercializacion",IF(AND(NOT(ISBLANK(A2221)),NOT(ISBLANK(B2221)),NOT(ISBLANK(E2221)),ISERROR(VLOOKUP(A2221,'ListaN68 02-02-2025'!$A$12:$E$13375,5,0))),"Nuevo",IF(AND(NOT(ISBLANK(A2221)),NOT(ISBLANK(B2221)),NOT(ISBLANK(E2221)),AND(E2221-VLOOKUP(A2221,'ListaN68 02-02-2025'!$A$12:$E$13375,5,0)&gt;=-2,E2221-VLOOKUP(A2221,'ListaN68 02-02-2025'!$A$12:$E$13375,5,0)&lt;=2)),"Igual",IF(AND(NOT(ISBLANK(A2221)),NOT(ISBLANK(B2221)),NOT(ISBLANK(E2221)),E2221-VLOOKUP(A2221,'ListaN68 02-02-2025'!$A$12:$E$13375,5,0)&gt;2),"Aumento",IF(AND(NOT(ISBLANK(A2221)),NOT(ISBLANK(B2221)),NOT(ISBLANK(E2221)),E2221-VLOOKUP(A2221,'ListaN68 02-02-2025'!$A$12:$E$13375,5,0)&lt;2),"Bajo","Error en codigo")))))))</f>
        <v>Bajo</v>
      </c>
    </row>
    <row r="2222" spans="1:32" x14ac:dyDescent="0.2">
      <c r="A2222" s="1" t="s">
        <v>6595</v>
      </c>
      <c r="B2222" t="s">
        <v>4620</v>
      </c>
      <c r="C2222" t="s">
        <v>4948</v>
      </c>
      <c r="D2222">
        <v>21</v>
      </c>
      <c r="E2222" s="46">
        <v>4502.0609999999997</v>
      </c>
      <c r="F2222" s="44">
        <v>-6.8259385665528916E-3</v>
      </c>
      <c r="G2222" s="46"/>
      <c r="AF2222" t="str">
        <f>IF(AND(ISBLANK(A2222),ISBLANK(B2222),ISBLANK(E2222)),"Blanco",IF(AND(ISBLANK(A2222),NOT(ISBLANK(B2222))),"Titulo",IF(AND(NOT(ISBLANK(A2222)),NOT(ISBLANK(B2222)),ISBLANK(E2222),IFERROR(FIND("FF--",A2222)&gt;1,FALSE)),"F.Comercializacion",IF(AND(NOT(ISBLANK(A2222)),NOT(ISBLANK(B2222)),NOT(ISBLANK(E2222)),ISERROR(VLOOKUP(A2222,'ListaN68 02-02-2025'!$A$12:$E$13375,5,0))),"Nuevo",IF(AND(NOT(ISBLANK(A2222)),NOT(ISBLANK(B2222)),NOT(ISBLANK(E2222)),AND(E2222-VLOOKUP(A2222,'ListaN68 02-02-2025'!$A$12:$E$13375,5,0)&gt;=-2,E2222-VLOOKUP(A2222,'ListaN68 02-02-2025'!$A$12:$E$13375,5,0)&lt;=2)),"Igual",IF(AND(NOT(ISBLANK(A2222)),NOT(ISBLANK(B2222)),NOT(ISBLANK(E2222)),E2222-VLOOKUP(A2222,'ListaN68 02-02-2025'!$A$12:$E$13375,5,0)&gt;2),"Aumento",IF(AND(NOT(ISBLANK(A2222)),NOT(ISBLANK(B2222)),NOT(ISBLANK(E2222)),E2222-VLOOKUP(A2222,'ListaN68 02-02-2025'!$A$12:$E$13375,5,0)&lt;2),"Bajo","Error en codigo")))))))</f>
        <v>Bajo</v>
      </c>
    </row>
    <row r="2223" spans="1:32" x14ac:dyDescent="0.2">
      <c r="A2223" s="1" t="s">
        <v>6596</v>
      </c>
      <c r="B2223" t="s">
        <v>4622</v>
      </c>
      <c r="C2223" t="s">
        <v>4948</v>
      </c>
      <c r="D2223">
        <v>21</v>
      </c>
      <c r="E2223" s="46">
        <v>4855.6260000000002</v>
      </c>
      <c r="F2223" s="44">
        <v>-6.8259385665530026E-3</v>
      </c>
      <c r="G2223" s="46"/>
      <c r="AF2223" t="str">
        <f>IF(AND(ISBLANK(A2223),ISBLANK(B2223),ISBLANK(E2223)),"Blanco",IF(AND(ISBLANK(A2223),NOT(ISBLANK(B2223))),"Titulo",IF(AND(NOT(ISBLANK(A2223)),NOT(ISBLANK(B2223)),ISBLANK(E2223),IFERROR(FIND("FF--",A2223)&gt;1,FALSE)),"F.Comercializacion",IF(AND(NOT(ISBLANK(A2223)),NOT(ISBLANK(B2223)),NOT(ISBLANK(E2223)),ISERROR(VLOOKUP(A2223,'ListaN68 02-02-2025'!$A$12:$E$13375,5,0))),"Nuevo",IF(AND(NOT(ISBLANK(A2223)),NOT(ISBLANK(B2223)),NOT(ISBLANK(E2223)),AND(E2223-VLOOKUP(A2223,'ListaN68 02-02-2025'!$A$12:$E$13375,5,0)&gt;=-2,E2223-VLOOKUP(A2223,'ListaN68 02-02-2025'!$A$12:$E$13375,5,0)&lt;=2)),"Igual",IF(AND(NOT(ISBLANK(A2223)),NOT(ISBLANK(B2223)),NOT(ISBLANK(E2223)),E2223-VLOOKUP(A2223,'ListaN68 02-02-2025'!$A$12:$E$13375,5,0)&gt;2),"Aumento",IF(AND(NOT(ISBLANK(A2223)),NOT(ISBLANK(B2223)),NOT(ISBLANK(E2223)),E2223-VLOOKUP(A2223,'ListaN68 02-02-2025'!$A$12:$E$13375,5,0)&lt;2),"Bajo","Error en codigo")))))))</f>
        <v>Bajo</v>
      </c>
    </row>
    <row r="2224" spans="1:32" x14ac:dyDescent="0.2">
      <c r="A2224" s="1" t="s">
        <v>6597</v>
      </c>
      <c r="B2224" t="s">
        <v>4623</v>
      </c>
      <c r="C2224" t="s">
        <v>4948</v>
      </c>
      <c r="D2224">
        <v>21</v>
      </c>
      <c r="E2224" s="46">
        <v>5185.62</v>
      </c>
      <c r="F2224" s="44">
        <v>-6.8259385665530026E-3</v>
      </c>
      <c r="G2224" s="46"/>
      <c r="AF2224" t="str">
        <f>IF(AND(ISBLANK(A2224),ISBLANK(B2224),ISBLANK(E2224)),"Blanco",IF(AND(ISBLANK(A2224),NOT(ISBLANK(B2224))),"Titulo",IF(AND(NOT(ISBLANK(A2224)),NOT(ISBLANK(B2224)),ISBLANK(E2224),IFERROR(FIND("FF--",A2224)&gt;1,FALSE)),"F.Comercializacion",IF(AND(NOT(ISBLANK(A2224)),NOT(ISBLANK(B2224)),NOT(ISBLANK(E2224)),ISERROR(VLOOKUP(A2224,'ListaN68 02-02-2025'!$A$12:$E$13375,5,0))),"Nuevo",IF(AND(NOT(ISBLANK(A2224)),NOT(ISBLANK(B2224)),NOT(ISBLANK(E2224)),AND(E2224-VLOOKUP(A2224,'ListaN68 02-02-2025'!$A$12:$E$13375,5,0)&gt;=-2,E2224-VLOOKUP(A2224,'ListaN68 02-02-2025'!$A$12:$E$13375,5,0)&lt;=2)),"Igual",IF(AND(NOT(ISBLANK(A2224)),NOT(ISBLANK(B2224)),NOT(ISBLANK(E2224)),E2224-VLOOKUP(A2224,'ListaN68 02-02-2025'!$A$12:$E$13375,5,0)&gt;2),"Aumento",IF(AND(NOT(ISBLANK(A2224)),NOT(ISBLANK(B2224)),NOT(ISBLANK(E2224)),E2224-VLOOKUP(A2224,'ListaN68 02-02-2025'!$A$12:$E$13375,5,0)&lt;2),"Bajo","Error en codigo")))))))</f>
        <v>Bajo</v>
      </c>
    </row>
    <row r="2225" spans="1:32" x14ac:dyDescent="0.2">
      <c r="A2225" s="1" t="s">
        <v>6598</v>
      </c>
      <c r="B2225" t="s">
        <v>4624</v>
      </c>
      <c r="C2225" t="s">
        <v>4948</v>
      </c>
      <c r="D2225">
        <v>21</v>
      </c>
      <c r="E2225" s="46">
        <v>5987.0339999999997</v>
      </c>
      <c r="F2225" s="44">
        <v>-6.8259385665528916E-3</v>
      </c>
      <c r="G2225" s="46"/>
      <c r="AF2225" t="str">
        <f>IF(AND(ISBLANK(A2225),ISBLANK(B2225),ISBLANK(E2225)),"Blanco",IF(AND(ISBLANK(A2225),NOT(ISBLANK(B2225))),"Titulo",IF(AND(NOT(ISBLANK(A2225)),NOT(ISBLANK(B2225)),ISBLANK(E2225),IFERROR(FIND("FF--",A2225)&gt;1,FALSE)),"F.Comercializacion",IF(AND(NOT(ISBLANK(A2225)),NOT(ISBLANK(B2225)),NOT(ISBLANK(E2225)),ISERROR(VLOOKUP(A2225,'ListaN68 02-02-2025'!$A$12:$E$13375,5,0))),"Nuevo",IF(AND(NOT(ISBLANK(A2225)),NOT(ISBLANK(B2225)),NOT(ISBLANK(E2225)),AND(E2225-VLOOKUP(A2225,'ListaN68 02-02-2025'!$A$12:$E$13375,5,0)&gt;=-2,E2225-VLOOKUP(A2225,'ListaN68 02-02-2025'!$A$12:$E$13375,5,0)&lt;=2)),"Igual",IF(AND(NOT(ISBLANK(A2225)),NOT(ISBLANK(B2225)),NOT(ISBLANK(E2225)),E2225-VLOOKUP(A2225,'ListaN68 02-02-2025'!$A$12:$E$13375,5,0)&gt;2),"Aumento",IF(AND(NOT(ISBLANK(A2225)),NOT(ISBLANK(B2225)),NOT(ISBLANK(E2225)),E2225-VLOOKUP(A2225,'ListaN68 02-02-2025'!$A$12:$E$13375,5,0)&lt;2),"Bajo","Error en codigo")))))))</f>
        <v>Bajo</v>
      </c>
    </row>
    <row r="2226" spans="1:32" x14ac:dyDescent="0.2">
      <c r="A2226" s="1" t="s">
        <v>6599</v>
      </c>
      <c r="B2226" t="s">
        <v>4625</v>
      </c>
      <c r="C2226" t="s">
        <v>4948</v>
      </c>
      <c r="D2226">
        <v>21</v>
      </c>
      <c r="E2226" s="46">
        <v>6387.741</v>
      </c>
      <c r="F2226" s="44">
        <v>-6.8259385665528916E-3</v>
      </c>
      <c r="G2226" s="46"/>
      <c r="AF2226" t="str">
        <f>IF(AND(ISBLANK(A2226),ISBLANK(B2226),ISBLANK(E2226)),"Blanco",IF(AND(ISBLANK(A2226),NOT(ISBLANK(B2226))),"Titulo",IF(AND(NOT(ISBLANK(A2226)),NOT(ISBLANK(B2226)),ISBLANK(E2226),IFERROR(FIND("FF--",A2226)&gt;1,FALSE)),"F.Comercializacion",IF(AND(NOT(ISBLANK(A2226)),NOT(ISBLANK(B2226)),NOT(ISBLANK(E2226)),ISERROR(VLOOKUP(A2226,'ListaN68 02-02-2025'!$A$12:$E$13375,5,0))),"Nuevo",IF(AND(NOT(ISBLANK(A2226)),NOT(ISBLANK(B2226)),NOT(ISBLANK(E2226)),AND(E2226-VLOOKUP(A2226,'ListaN68 02-02-2025'!$A$12:$E$13375,5,0)&gt;=-2,E2226-VLOOKUP(A2226,'ListaN68 02-02-2025'!$A$12:$E$13375,5,0)&lt;=2)),"Igual",IF(AND(NOT(ISBLANK(A2226)),NOT(ISBLANK(B2226)),NOT(ISBLANK(E2226)),E2226-VLOOKUP(A2226,'ListaN68 02-02-2025'!$A$12:$E$13375,5,0)&gt;2),"Aumento",IF(AND(NOT(ISBLANK(A2226)),NOT(ISBLANK(B2226)),NOT(ISBLANK(E2226)),E2226-VLOOKUP(A2226,'ListaN68 02-02-2025'!$A$12:$E$13375,5,0)&lt;2),"Bajo","Error en codigo")))))))</f>
        <v>Bajo</v>
      </c>
    </row>
    <row r="2227" spans="1:32" x14ac:dyDescent="0.2">
      <c r="A2227" s="1" t="s">
        <v>6600</v>
      </c>
      <c r="B2227" t="s">
        <v>4626</v>
      </c>
      <c r="C2227" t="s">
        <v>4948</v>
      </c>
      <c r="D2227">
        <v>21</v>
      </c>
      <c r="E2227" s="46">
        <v>7094.8710000000001</v>
      </c>
      <c r="F2227" s="44">
        <v>-6.8259385665528916E-3</v>
      </c>
      <c r="G2227" s="46"/>
      <c r="AF2227" t="str">
        <f>IF(AND(ISBLANK(A2227),ISBLANK(B2227),ISBLANK(E2227)),"Blanco",IF(AND(ISBLANK(A2227),NOT(ISBLANK(B2227))),"Titulo",IF(AND(NOT(ISBLANK(A2227)),NOT(ISBLANK(B2227)),ISBLANK(E2227),IFERROR(FIND("FF--",A2227)&gt;1,FALSE)),"F.Comercializacion",IF(AND(NOT(ISBLANK(A2227)),NOT(ISBLANK(B2227)),NOT(ISBLANK(E2227)),ISERROR(VLOOKUP(A2227,'ListaN68 02-02-2025'!$A$12:$E$13375,5,0))),"Nuevo",IF(AND(NOT(ISBLANK(A2227)),NOT(ISBLANK(B2227)),NOT(ISBLANK(E2227)),AND(E2227-VLOOKUP(A2227,'ListaN68 02-02-2025'!$A$12:$E$13375,5,0)&gt;=-2,E2227-VLOOKUP(A2227,'ListaN68 02-02-2025'!$A$12:$E$13375,5,0)&lt;=2)),"Igual",IF(AND(NOT(ISBLANK(A2227)),NOT(ISBLANK(B2227)),NOT(ISBLANK(E2227)),E2227-VLOOKUP(A2227,'ListaN68 02-02-2025'!$A$12:$E$13375,5,0)&gt;2),"Aumento",IF(AND(NOT(ISBLANK(A2227)),NOT(ISBLANK(B2227)),NOT(ISBLANK(E2227)),E2227-VLOOKUP(A2227,'ListaN68 02-02-2025'!$A$12:$E$13375,5,0)&lt;2),"Bajo","Error en codigo")))))))</f>
        <v>Bajo</v>
      </c>
    </row>
    <row r="2228" spans="1:32" x14ac:dyDescent="0.2">
      <c r="A2228" s="1" t="s">
        <v>6601</v>
      </c>
      <c r="B2228" t="s">
        <v>4627</v>
      </c>
      <c r="C2228" t="s">
        <v>4948</v>
      </c>
      <c r="D2228">
        <v>21</v>
      </c>
      <c r="E2228" s="46">
        <v>7424.8649999999998</v>
      </c>
      <c r="F2228" s="44">
        <v>-6.8259385665528916E-3</v>
      </c>
      <c r="G2228" s="46"/>
      <c r="AF2228" t="str">
        <f>IF(AND(ISBLANK(A2228),ISBLANK(B2228),ISBLANK(E2228)),"Blanco",IF(AND(ISBLANK(A2228),NOT(ISBLANK(B2228))),"Titulo",IF(AND(NOT(ISBLANK(A2228)),NOT(ISBLANK(B2228)),ISBLANK(E2228),IFERROR(FIND("FF--",A2228)&gt;1,FALSE)),"F.Comercializacion",IF(AND(NOT(ISBLANK(A2228)),NOT(ISBLANK(B2228)),NOT(ISBLANK(E2228)),ISERROR(VLOOKUP(A2228,'ListaN68 02-02-2025'!$A$12:$E$13375,5,0))),"Nuevo",IF(AND(NOT(ISBLANK(A2228)),NOT(ISBLANK(B2228)),NOT(ISBLANK(E2228)),AND(E2228-VLOOKUP(A2228,'ListaN68 02-02-2025'!$A$12:$E$13375,5,0)&gt;=-2,E2228-VLOOKUP(A2228,'ListaN68 02-02-2025'!$A$12:$E$13375,5,0)&lt;=2)),"Igual",IF(AND(NOT(ISBLANK(A2228)),NOT(ISBLANK(B2228)),NOT(ISBLANK(E2228)),E2228-VLOOKUP(A2228,'ListaN68 02-02-2025'!$A$12:$E$13375,5,0)&gt;2),"Aumento",IF(AND(NOT(ISBLANK(A2228)),NOT(ISBLANK(B2228)),NOT(ISBLANK(E2228)),E2228-VLOOKUP(A2228,'ListaN68 02-02-2025'!$A$12:$E$13375,5,0)&lt;2),"Bajo","Error en codigo")))))))</f>
        <v>Bajo</v>
      </c>
    </row>
    <row r="2229" spans="1:32" x14ac:dyDescent="0.2">
      <c r="A2229" s="1" t="s">
        <v>6602</v>
      </c>
      <c r="B2229" t="s">
        <v>4628</v>
      </c>
      <c r="C2229" t="s">
        <v>4948</v>
      </c>
      <c r="D2229">
        <v>21</v>
      </c>
      <c r="E2229" s="46">
        <v>7754.8589999999995</v>
      </c>
      <c r="F2229" s="44">
        <v>-6.8259385665528916E-3</v>
      </c>
      <c r="G2229" s="46"/>
      <c r="AF2229" t="str">
        <f>IF(AND(ISBLANK(A2229),ISBLANK(B2229),ISBLANK(E2229)),"Blanco",IF(AND(ISBLANK(A2229),NOT(ISBLANK(B2229))),"Titulo",IF(AND(NOT(ISBLANK(A2229)),NOT(ISBLANK(B2229)),ISBLANK(E2229),IFERROR(FIND("FF--",A2229)&gt;1,FALSE)),"F.Comercializacion",IF(AND(NOT(ISBLANK(A2229)),NOT(ISBLANK(B2229)),NOT(ISBLANK(E2229)),ISERROR(VLOOKUP(A2229,'ListaN68 02-02-2025'!$A$12:$E$13375,5,0))),"Nuevo",IF(AND(NOT(ISBLANK(A2229)),NOT(ISBLANK(B2229)),NOT(ISBLANK(E2229)),AND(E2229-VLOOKUP(A2229,'ListaN68 02-02-2025'!$A$12:$E$13375,5,0)&gt;=-2,E2229-VLOOKUP(A2229,'ListaN68 02-02-2025'!$A$12:$E$13375,5,0)&lt;=2)),"Igual",IF(AND(NOT(ISBLANK(A2229)),NOT(ISBLANK(B2229)),NOT(ISBLANK(E2229)),E2229-VLOOKUP(A2229,'ListaN68 02-02-2025'!$A$12:$E$13375,5,0)&gt;2),"Aumento",IF(AND(NOT(ISBLANK(A2229)),NOT(ISBLANK(B2229)),NOT(ISBLANK(E2229)),E2229-VLOOKUP(A2229,'ListaN68 02-02-2025'!$A$12:$E$13375,5,0)&lt;2),"Bajo","Error en codigo")))))))</f>
        <v>Bajo</v>
      </c>
    </row>
    <row r="2230" spans="1:32" x14ac:dyDescent="0.2">
      <c r="A2230" s="1" t="s">
        <v>6603</v>
      </c>
      <c r="B2230" t="s">
        <v>4630</v>
      </c>
      <c r="C2230" t="s">
        <v>4948</v>
      </c>
      <c r="D2230">
        <v>21</v>
      </c>
      <c r="E2230" s="46">
        <v>8744.8410000000003</v>
      </c>
      <c r="F2230" s="44">
        <v>-6.8259385665530026E-3</v>
      </c>
      <c r="G2230" s="46"/>
      <c r="AF2230" t="str">
        <f>IF(AND(ISBLANK(A2230),ISBLANK(B2230),ISBLANK(E2230)),"Blanco",IF(AND(ISBLANK(A2230),NOT(ISBLANK(B2230))),"Titulo",IF(AND(NOT(ISBLANK(A2230)),NOT(ISBLANK(B2230)),ISBLANK(E2230),IFERROR(FIND("FF--",A2230)&gt;1,FALSE)),"F.Comercializacion",IF(AND(NOT(ISBLANK(A2230)),NOT(ISBLANK(B2230)),NOT(ISBLANK(E2230)),ISERROR(VLOOKUP(A2230,'ListaN68 02-02-2025'!$A$12:$E$13375,5,0))),"Nuevo",IF(AND(NOT(ISBLANK(A2230)),NOT(ISBLANK(B2230)),NOT(ISBLANK(E2230)),AND(E2230-VLOOKUP(A2230,'ListaN68 02-02-2025'!$A$12:$E$13375,5,0)&gt;=-2,E2230-VLOOKUP(A2230,'ListaN68 02-02-2025'!$A$12:$E$13375,5,0)&lt;=2)),"Igual",IF(AND(NOT(ISBLANK(A2230)),NOT(ISBLANK(B2230)),NOT(ISBLANK(E2230)),E2230-VLOOKUP(A2230,'ListaN68 02-02-2025'!$A$12:$E$13375,5,0)&gt;2),"Aumento",IF(AND(NOT(ISBLANK(A2230)),NOT(ISBLANK(B2230)),NOT(ISBLANK(E2230)),E2230-VLOOKUP(A2230,'ListaN68 02-02-2025'!$A$12:$E$13375,5,0)&lt;2),"Bajo","Error en codigo")))))))</f>
        <v>Bajo</v>
      </c>
    </row>
    <row r="2231" spans="1:32" x14ac:dyDescent="0.2">
      <c r="A2231" s="1" t="s">
        <v>6604</v>
      </c>
      <c r="B2231" t="s">
        <v>4631</v>
      </c>
      <c r="C2231" t="s">
        <v>4948</v>
      </c>
      <c r="D2231">
        <v>21</v>
      </c>
      <c r="E2231" s="46">
        <v>9640.5390000000007</v>
      </c>
      <c r="F2231" s="44">
        <v>-6.8259385665528916E-3</v>
      </c>
      <c r="G2231" s="46"/>
      <c r="AF2231" t="str">
        <f>IF(AND(ISBLANK(A2231),ISBLANK(B2231),ISBLANK(E2231)),"Blanco",IF(AND(ISBLANK(A2231),NOT(ISBLANK(B2231))),"Titulo",IF(AND(NOT(ISBLANK(A2231)),NOT(ISBLANK(B2231)),ISBLANK(E2231),IFERROR(FIND("FF--",A2231)&gt;1,FALSE)),"F.Comercializacion",IF(AND(NOT(ISBLANK(A2231)),NOT(ISBLANK(B2231)),NOT(ISBLANK(E2231)),ISERROR(VLOOKUP(A2231,'ListaN68 02-02-2025'!$A$12:$E$13375,5,0))),"Nuevo",IF(AND(NOT(ISBLANK(A2231)),NOT(ISBLANK(B2231)),NOT(ISBLANK(E2231)),AND(E2231-VLOOKUP(A2231,'ListaN68 02-02-2025'!$A$12:$E$13375,5,0)&gt;=-2,E2231-VLOOKUP(A2231,'ListaN68 02-02-2025'!$A$12:$E$13375,5,0)&lt;=2)),"Igual",IF(AND(NOT(ISBLANK(A2231)),NOT(ISBLANK(B2231)),NOT(ISBLANK(E2231)),E2231-VLOOKUP(A2231,'ListaN68 02-02-2025'!$A$12:$E$13375,5,0)&gt;2),"Aumento",IF(AND(NOT(ISBLANK(A2231)),NOT(ISBLANK(B2231)),NOT(ISBLANK(E2231)),E2231-VLOOKUP(A2231,'ListaN68 02-02-2025'!$A$12:$E$13375,5,0)&lt;2),"Bajo","Error en codigo")))))))</f>
        <v>Bajo</v>
      </c>
    </row>
    <row r="2232" spans="1:32" x14ac:dyDescent="0.2">
      <c r="A2232" s="1" t="s">
        <v>6605</v>
      </c>
      <c r="B2232" t="s">
        <v>4633</v>
      </c>
      <c r="C2232" t="s">
        <v>4948</v>
      </c>
      <c r="D2232">
        <v>21</v>
      </c>
      <c r="E2232" s="46">
        <v>10819.089</v>
      </c>
      <c r="F2232" s="44">
        <v>-6.8259385665528916E-3</v>
      </c>
      <c r="G2232" s="46"/>
      <c r="AF2232" t="str">
        <f>IF(AND(ISBLANK(A2232),ISBLANK(B2232),ISBLANK(E2232)),"Blanco",IF(AND(ISBLANK(A2232),NOT(ISBLANK(B2232))),"Titulo",IF(AND(NOT(ISBLANK(A2232)),NOT(ISBLANK(B2232)),ISBLANK(E2232),IFERROR(FIND("FF--",A2232)&gt;1,FALSE)),"F.Comercializacion",IF(AND(NOT(ISBLANK(A2232)),NOT(ISBLANK(B2232)),NOT(ISBLANK(E2232)),ISERROR(VLOOKUP(A2232,'ListaN68 02-02-2025'!$A$12:$E$13375,5,0))),"Nuevo",IF(AND(NOT(ISBLANK(A2232)),NOT(ISBLANK(B2232)),NOT(ISBLANK(E2232)),AND(E2232-VLOOKUP(A2232,'ListaN68 02-02-2025'!$A$12:$E$13375,5,0)&gt;=-2,E2232-VLOOKUP(A2232,'ListaN68 02-02-2025'!$A$12:$E$13375,5,0)&lt;=2)),"Igual",IF(AND(NOT(ISBLANK(A2232)),NOT(ISBLANK(B2232)),NOT(ISBLANK(E2232)),E2232-VLOOKUP(A2232,'ListaN68 02-02-2025'!$A$12:$E$13375,5,0)&gt;2),"Aumento",IF(AND(NOT(ISBLANK(A2232)),NOT(ISBLANK(B2232)),NOT(ISBLANK(E2232)),E2232-VLOOKUP(A2232,'ListaN68 02-02-2025'!$A$12:$E$13375,5,0)&lt;2),"Bajo","Error en codigo")))))))</f>
        <v>Bajo</v>
      </c>
    </row>
    <row r="2233" spans="1:32" x14ac:dyDescent="0.2">
      <c r="C2233"/>
      <c r="E2233" s="46"/>
      <c r="F2233" s="44"/>
      <c r="G2233" s="46"/>
      <c r="AF2233" t="str">
        <f>IF(AND(ISBLANK(A2233),ISBLANK(B2233),ISBLANK(E2233)),"Blanco",IF(AND(ISBLANK(A2233),NOT(ISBLANK(B2233))),"Titulo",IF(AND(NOT(ISBLANK(A2233)),NOT(ISBLANK(B2233)),ISBLANK(E2233),IFERROR(FIND("FF--",A2233)&gt;1,FALSE)),"F.Comercializacion",IF(AND(NOT(ISBLANK(A2233)),NOT(ISBLANK(B2233)),NOT(ISBLANK(E2233)),ISERROR(VLOOKUP(A2233,'ListaN68 02-02-2025'!$A$12:$E$13375,5,0))),"Nuevo",IF(AND(NOT(ISBLANK(A2233)),NOT(ISBLANK(B2233)),NOT(ISBLANK(E2233)),AND(E2233-VLOOKUP(A2233,'ListaN68 02-02-2025'!$A$12:$E$13375,5,0)&gt;=-2,E2233-VLOOKUP(A2233,'ListaN68 02-02-2025'!$A$12:$E$13375,5,0)&lt;=2)),"Igual",IF(AND(NOT(ISBLANK(A2233)),NOT(ISBLANK(B2233)),NOT(ISBLANK(E2233)),E2233-VLOOKUP(A2233,'ListaN68 02-02-2025'!$A$12:$E$13375,5,0)&gt;2),"Aumento",IF(AND(NOT(ISBLANK(A2233)),NOT(ISBLANK(B2233)),NOT(ISBLANK(E2233)),E2233-VLOOKUP(A2233,'ListaN68 02-02-2025'!$A$12:$E$13375,5,0)&lt;2),"Bajo","Error en codigo")))))))</f>
        <v>Blanco</v>
      </c>
    </row>
    <row r="2234" spans="1:32" x14ac:dyDescent="0.2">
      <c r="B2234" t="s">
        <v>918</v>
      </c>
      <c r="C2234"/>
      <c r="E2234" s="46"/>
      <c r="F2234" s="44"/>
      <c r="G2234" s="46"/>
      <c r="AF2234" t="str">
        <f>IF(AND(ISBLANK(A2234),ISBLANK(B2234),ISBLANK(E2234)),"Blanco",IF(AND(ISBLANK(A2234),NOT(ISBLANK(B2234))),"Titulo",IF(AND(NOT(ISBLANK(A2234)),NOT(ISBLANK(B2234)),ISBLANK(E2234),IFERROR(FIND("FF--",A2234)&gt;1,FALSE)),"F.Comercializacion",IF(AND(NOT(ISBLANK(A2234)),NOT(ISBLANK(B2234)),NOT(ISBLANK(E2234)),ISERROR(VLOOKUP(A2234,'ListaN68 02-02-2025'!$A$12:$E$13375,5,0))),"Nuevo",IF(AND(NOT(ISBLANK(A2234)),NOT(ISBLANK(B2234)),NOT(ISBLANK(E2234)),AND(E2234-VLOOKUP(A2234,'ListaN68 02-02-2025'!$A$12:$E$13375,5,0)&gt;=-2,E2234-VLOOKUP(A2234,'ListaN68 02-02-2025'!$A$12:$E$13375,5,0)&lt;=2)),"Igual",IF(AND(NOT(ISBLANK(A2234)),NOT(ISBLANK(B2234)),NOT(ISBLANK(E2234)),E2234-VLOOKUP(A2234,'ListaN68 02-02-2025'!$A$12:$E$13375,5,0)&gt;2),"Aumento",IF(AND(NOT(ISBLANK(A2234)),NOT(ISBLANK(B2234)),NOT(ISBLANK(E2234)),E2234-VLOOKUP(A2234,'ListaN68 02-02-2025'!$A$12:$E$13375,5,0)&lt;2),"Bajo","Error en codigo")))))))</f>
        <v>Titulo</v>
      </c>
    </row>
    <row r="2235" spans="1:32" x14ac:dyDescent="0.2">
      <c r="C2235"/>
      <c r="E2235" s="46"/>
      <c r="F2235" s="44"/>
      <c r="G2235" s="46"/>
      <c r="AF2235" t="str">
        <f>IF(AND(ISBLANK(A2235),ISBLANK(B2235),ISBLANK(E2235)),"Blanco",IF(AND(ISBLANK(A2235),NOT(ISBLANK(B2235))),"Titulo",IF(AND(NOT(ISBLANK(A2235)),NOT(ISBLANK(B2235)),ISBLANK(E2235),IFERROR(FIND("FF--",A2235)&gt;1,FALSE)),"F.Comercializacion",IF(AND(NOT(ISBLANK(A2235)),NOT(ISBLANK(B2235)),NOT(ISBLANK(E2235)),ISERROR(VLOOKUP(A2235,'ListaN68 02-02-2025'!$A$12:$E$13375,5,0))),"Nuevo",IF(AND(NOT(ISBLANK(A2235)),NOT(ISBLANK(B2235)),NOT(ISBLANK(E2235)),AND(E2235-VLOOKUP(A2235,'ListaN68 02-02-2025'!$A$12:$E$13375,5,0)&gt;=-2,E2235-VLOOKUP(A2235,'ListaN68 02-02-2025'!$A$12:$E$13375,5,0)&lt;=2)),"Igual",IF(AND(NOT(ISBLANK(A2235)),NOT(ISBLANK(B2235)),NOT(ISBLANK(E2235)),E2235-VLOOKUP(A2235,'ListaN68 02-02-2025'!$A$12:$E$13375,5,0)&gt;2),"Aumento",IF(AND(NOT(ISBLANK(A2235)),NOT(ISBLANK(B2235)),NOT(ISBLANK(E2235)),E2235-VLOOKUP(A2235,'ListaN68 02-02-2025'!$A$12:$E$13375,5,0)&lt;2),"Bajo","Error en codigo")))))))</f>
        <v>Blanco</v>
      </c>
    </row>
    <row r="2236" spans="1:32" x14ac:dyDescent="0.2">
      <c r="A2236" s="1" t="s">
        <v>919</v>
      </c>
      <c r="B2236" t="s">
        <v>920</v>
      </c>
      <c r="C2236" t="s">
        <v>5015</v>
      </c>
      <c r="D2236">
        <v>21</v>
      </c>
      <c r="E2236" s="46">
        <v>2916</v>
      </c>
      <c r="F2236" s="44"/>
      <c r="G2236" s="46"/>
      <c r="AF2236" t="str">
        <f>IF(AND(ISBLANK(A2236),ISBLANK(B2236),ISBLANK(E2236)),"Blanco",IF(AND(ISBLANK(A2236),NOT(ISBLANK(B2236))),"Titulo",IF(AND(NOT(ISBLANK(A2236)),NOT(ISBLANK(B2236)),ISBLANK(E2236),IFERROR(FIND("FF--",A2236)&gt;1,FALSE)),"F.Comercializacion",IF(AND(NOT(ISBLANK(A2236)),NOT(ISBLANK(B2236)),NOT(ISBLANK(E2236)),ISERROR(VLOOKUP(A2236,'ListaN68 02-02-2025'!$A$12:$E$13375,5,0))),"Nuevo",IF(AND(NOT(ISBLANK(A2236)),NOT(ISBLANK(B2236)),NOT(ISBLANK(E2236)),AND(E2236-VLOOKUP(A2236,'ListaN68 02-02-2025'!$A$12:$E$13375,5,0)&gt;=-2,E2236-VLOOKUP(A2236,'ListaN68 02-02-2025'!$A$12:$E$13375,5,0)&lt;=2)),"Igual",IF(AND(NOT(ISBLANK(A2236)),NOT(ISBLANK(B2236)),NOT(ISBLANK(E2236)),E2236-VLOOKUP(A2236,'ListaN68 02-02-2025'!$A$12:$E$13375,5,0)&gt;2),"Aumento",IF(AND(NOT(ISBLANK(A2236)),NOT(ISBLANK(B2236)),NOT(ISBLANK(E2236)),E2236-VLOOKUP(A2236,'ListaN68 02-02-2025'!$A$12:$E$13375,5,0)&lt;2),"Bajo","Error en codigo")))))))</f>
        <v>Igual</v>
      </c>
    </row>
    <row r="2237" spans="1:32" x14ac:dyDescent="0.2">
      <c r="A2237" s="1" t="s">
        <v>4149</v>
      </c>
      <c r="B2237" t="s">
        <v>4150</v>
      </c>
      <c r="C2237" t="s">
        <v>4955</v>
      </c>
      <c r="D2237">
        <v>21</v>
      </c>
      <c r="E2237" s="46">
        <v>2916</v>
      </c>
      <c r="F2237" s="44"/>
      <c r="G2237" s="46"/>
      <c r="AF2237" t="str">
        <f>IF(AND(ISBLANK(A2237),ISBLANK(B2237),ISBLANK(E2237)),"Blanco",IF(AND(ISBLANK(A2237),NOT(ISBLANK(B2237))),"Titulo",IF(AND(NOT(ISBLANK(A2237)),NOT(ISBLANK(B2237)),ISBLANK(E2237),IFERROR(FIND("FF--",A2237)&gt;1,FALSE)),"F.Comercializacion",IF(AND(NOT(ISBLANK(A2237)),NOT(ISBLANK(B2237)),NOT(ISBLANK(E2237)),ISERROR(VLOOKUP(A2237,'ListaN68 02-02-2025'!$A$12:$E$13375,5,0))),"Nuevo",IF(AND(NOT(ISBLANK(A2237)),NOT(ISBLANK(B2237)),NOT(ISBLANK(E2237)),AND(E2237-VLOOKUP(A2237,'ListaN68 02-02-2025'!$A$12:$E$13375,5,0)&gt;=-2,E2237-VLOOKUP(A2237,'ListaN68 02-02-2025'!$A$12:$E$13375,5,0)&lt;=2)),"Igual",IF(AND(NOT(ISBLANK(A2237)),NOT(ISBLANK(B2237)),NOT(ISBLANK(E2237)),E2237-VLOOKUP(A2237,'ListaN68 02-02-2025'!$A$12:$E$13375,5,0)&gt;2),"Aumento",IF(AND(NOT(ISBLANK(A2237)),NOT(ISBLANK(B2237)),NOT(ISBLANK(E2237)),E2237-VLOOKUP(A2237,'ListaN68 02-02-2025'!$A$12:$E$13375,5,0)&lt;2),"Bajo","Error en codigo")))))))</f>
        <v>Igual</v>
      </c>
    </row>
    <row r="2238" spans="1:32" x14ac:dyDescent="0.2">
      <c r="A2238" s="1" t="s">
        <v>921</v>
      </c>
      <c r="B2238" t="s">
        <v>3712</v>
      </c>
      <c r="C2238" t="s">
        <v>5015</v>
      </c>
      <c r="D2238">
        <v>21</v>
      </c>
      <c r="E2238" s="46">
        <v>1890</v>
      </c>
      <c r="F2238" s="44"/>
      <c r="G2238" s="46"/>
      <c r="AF2238" t="str">
        <f>IF(AND(ISBLANK(A2238),ISBLANK(B2238),ISBLANK(E2238)),"Blanco",IF(AND(ISBLANK(A2238),NOT(ISBLANK(B2238))),"Titulo",IF(AND(NOT(ISBLANK(A2238)),NOT(ISBLANK(B2238)),ISBLANK(E2238),IFERROR(FIND("FF--",A2238)&gt;1,FALSE)),"F.Comercializacion",IF(AND(NOT(ISBLANK(A2238)),NOT(ISBLANK(B2238)),NOT(ISBLANK(E2238)),ISERROR(VLOOKUP(A2238,'ListaN68 02-02-2025'!$A$12:$E$13375,5,0))),"Nuevo",IF(AND(NOT(ISBLANK(A2238)),NOT(ISBLANK(B2238)),NOT(ISBLANK(E2238)),AND(E2238-VLOOKUP(A2238,'ListaN68 02-02-2025'!$A$12:$E$13375,5,0)&gt;=-2,E2238-VLOOKUP(A2238,'ListaN68 02-02-2025'!$A$12:$E$13375,5,0)&lt;=2)),"Igual",IF(AND(NOT(ISBLANK(A2238)),NOT(ISBLANK(B2238)),NOT(ISBLANK(E2238)),E2238-VLOOKUP(A2238,'ListaN68 02-02-2025'!$A$12:$E$13375,5,0)&gt;2),"Aumento",IF(AND(NOT(ISBLANK(A2238)),NOT(ISBLANK(B2238)),NOT(ISBLANK(E2238)),E2238-VLOOKUP(A2238,'ListaN68 02-02-2025'!$A$12:$E$13375,5,0)&lt;2),"Bajo","Error en codigo")))))))</f>
        <v>Igual</v>
      </c>
    </row>
    <row r="2239" spans="1:32" x14ac:dyDescent="0.2">
      <c r="C2239"/>
      <c r="E2239" s="46"/>
      <c r="F2239" s="44"/>
      <c r="G2239" s="46"/>
      <c r="AF2239" t="str">
        <f>IF(AND(ISBLANK(A2239),ISBLANK(B2239),ISBLANK(E2239)),"Blanco",IF(AND(ISBLANK(A2239),NOT(ISBLANK(B2239))),"Titulo",IF(AND(NOT(ISBLANK(A2239)),NOT(ISBLANK(B2239)),ISBLANK(E2239),IFERROR(FIND("FF--",A2239)&gt;1,FALSE)),"F.Comercializacion",IF(AND(NOT(ISBLANK(A2239)),NOT(ISBLANK(B2239)),NOT(ISBLANK(E2239)),ISERROR(VLOOKUP(A2239,'ListaN68 02-02-2025'!$A$12:$E$13375,5,0))),"Nuevo",IF(AND(NOT(ISBLANK(A2239)),NOT(ISBLANK(B2239)),NOT(ISBLANK(E2239)),AND(E2239-VLOOKUP(A2239,'ListaN68 02-02-2025'!$A$12:$E$13375,5,0)&gt;=-2,E2239-VLOOKUP(A2239,'ListaN68 02-02-2025'!$A$12:$E$13375,5,0)&lt;=2)),"Igual",IF(AND(NOT(ISBLANK(A2239)),NOT(ISBLANK(B2239)),NOT(ISBLANK(E2239)),E2239-VLOOKUP(A2239,'ListaN68 02-02-2025'!$A$12:$E$13375,5,0)&gt;2),"Aumento",IF(AND(NOT(ISBLANK(A2239)),NOT(ISBLANK(B2239)),NOT(ISBLANK(E2239)),E2239-VLOOKUP(A2239,'ListaN68 02-02-2025'!$A$12:$E$13375,5,0)&lt;2),"Bajo","Error en codigo")))))))</f>
        <v>Blanco</v>
      </c>
    </row>
    <row r="2240" spans="1:32" x14ac:dyDescent="0.2">
      <c r="B2240" t="s">
        <v>922</v>
      </c>
      <c r="C2240"/>
      <c r="E2240" s="46"/>
      <c r="F2240" s="44"/>
      <c r="G2240" s="46"/>
      <c r="AF2240" t="str">
        <f>IF(AND(ISBLANK(A2240),ISBLANK(B2240),ISBLANK(E2240)),"Blanco",IF(AND(ISBLANK(A2240),NOT(ISBLANK(B2240))),"Titulo",IF(AND(NOT(ISBLANK(A2240)),NOT(ISBLANK(B2240)),ISBLANK(E2240),IFERROR(FIND("FF--",A2240)&gt;1,FALSE)),"F.Comercializacion",IF(AND(NOT(ISBLANK(A2240)),NOT(ISBLANK(B2240)),NOT(ISBLANK(E2240)),ISERROR(VLOOKUP(A2240,'ListaN68 02-02-2025'!$A$12:$E$13375,5,0))),"Nuevo",IF(AND(NOT(ISBLANK(A2240)),NOT(ISBLANK(B2240)),NOT(ISBLANK(E2240)),AND(E2240-VLOOKUP(A2240,'ListaN68 02-02-2025'!$A$12:$E$13375,5,0)&gt;=-2,E2240-VLOOKUP(A2240,'ListaN68 02-02-2025'!$A$12:$E$13375,5,0)&lt;=2)),"Igual",IF(AND(NOT(ISBLANK(A2240)),NOT(ISBLANK(B2240)),NOT(ISBLANK(E2240)),E2240-VLOOKUP(A2240,'ListaN68 02-02-2025'!$A$12:$E$13375,5,0)&gt;2),"Aumento",IF(AND(NOT(ISBLANK(A2240)),NOT(ISBLANK(B2240)),NOT(ISBLANK(E2240)),E2240-VLOOKUP(A2240,'ListaN68 02-02-2025'!$A$12:$E$13375,5,0)&lt;2),"Bajo","Error en codigo")))))))</f>
        <v>Titulo</v>
      </c>
    </row>
    <row r="2241" spans="1:32" x14ac:dyDescent="0.2">
      <c r="C2241"/>
      <c r="E2241" s="46"/>
      <c r="F2241" s="44"/>
      <c r="G2241" s="46"/>
      <c r="AF2241" t="str">
        <f>IF(AND(ISBLANK(A2241),ISBLANK(B2241),ISBLANK(E2241)),"Blanco",IF(AND(ISBLANK(A2241),NOT(ISBLANK(B2241))),"Titulo",IF(AND(NOT(ISBLANK(A2241)),NOT(ISBLANK(B2241)),ISBLANK(E2241),IFERROR(FIND("FF--",A2241)&gt;1,FALSE)),"F.Comercializacion",IF(AND(NOT(ISBLANK(A2241)),NOT(ISBLANK(B2241)),NOT(ISBLANK(E2241)),ISERROR(VLOOKUP(A2241,'ListaN68 02-02-2025'!$A$12:$E$13375,5,0))),"Nuevo",IF(AND(NOT(ISBLANK(A2241)),NOT(ISBLANK(B2241)),NOT(ISBLANK(E2241)),AND(E2241-VLOOKUP(A2241,'ListaN68 02-02-2025'!$A$12:$E$13375,5,0)&gt;=-2,E2241-VLOOKUP(A2241,'ListaN68 02-02-2025'!$A$12:$E$13375,5,0)&lt;=2)),"Igual",IF(AND(NOT(ISBLANK(A2241)),NOT(ISBLANK(B2241)),NOT(ISBLANK(E2241)),E2241-VLOOKUP(A2241,'ListaN68 02-02-2025'!$A$12:$E$13375,5,0)&gt;2),"Aumento",IF(AND(NOT(ISBLANK(A2241)),NOT(ISBLANK(B2241)),NOT(ISBLANK(E2241)),E2241-VLOOKUP(A2241,'ListaN68 02-02-2025'!$A$12:$E$13375,5,0)&lt;2),"Bajo","Error en codigo")))))))</f>
        <v>Blanco</v>
      </c>
    </row>
    <row r="2242" spans="1:32" x14ac:dyDescent="0.2">
      <c r="A2242" s="1" t="s">
        <v>923</v>
      </c>
      <c r="B2242" t="s">
        <v>924</v>
      </c>
      <c r="C2242" t="s">
        <v>5054</v>
      </c>
      <c r="D2242">
        <v>21</v>
      </c>
      <c r="E2242" s="46">
        <v>592.476</v>
      </c>
      <c r="F2242" s="44">
        <v>-6.8259385665528916E-3</v>
      </c>
      <c r="G2242" s="46"/>
      <c r="AF2242" t="str">
        <f>IF(AND(ISBLANK(A2242),ISBLANK(B2242),ISBLANK(E2242)),"Blanco",IF(AND(ISBLANK(A2242),NOT(ISBLANK(B2242))),"Titulo",IF(AND(NOT(ISBLANK(A2242)),NOT(ISBLANK(B2242)),ISBLANK(E2242),IFERROR(FIND("FF--",A2242)&gt;1,FALSE)),"F.Comercializacion",IF(AND(NOT(ISBLANK(A2242)),NOT(ISBLANK(B2242)),NOT(ISBLANK(E2242)),ISERROR(VLOOKUP(A2242,'ListaN68 02-02-2025'!$A$12:$E$13375,5,0))),"Nuevo",IF(AND(NOT(ISBLANK(A2242)),NOT(ISBLANK(B2242)),NOT(ISBLANK(E2242)),AND(E2242-VLOOKUP(A2242,'ListaN68 02-02-2025'!$A$12:$E$13375,5,0)&gt;=-2,E2242-VLOOKUP(A2242,'ListaN68 02-02-2025'!$A$12:$E$13375,5,0)&lt;=2)),"Igual",IF(AND(NOT(ISBLANK(A2242)),NOT(ISBLANK(B2242)),NOT(ISBLANK(E2242)),E2242-VLOOKUP(A2242,'ListaN68 02-02-2025'!$A$12:$E$13375,5,0)&gt;2),"Aumento",IF(AND(NOT(ISBLANK(A2242)),NOT(ISBLANK(B2242)),NOT(ISBLANK(E2242)),E2242-VLOOKUP(A2242,'ListaN68 02-02-2025'!$A$12:$E$13375,5,0)&lt;2),"Bajo","Error en codigo")))))))</f>
        <v>Bajo</v>
      </c>
    </row>
    <row r="2243" spans="1:32" x14ac:dyDescent="0.2">
      <c r="A2243" s="1" t="s">
        <v>925</v>
      </c>
      <c r="B2243" t="s">
        <v>926</v>
      </c>
      <c r="C2243" t="s">
        <v>5054</v>
      </c>
      <c r="D2243">
        <v>21</v>
      </c>
      <c r="E2243" s="46">
        <v>814.94550000000004</v>
      </c>
      <c r="F2243" s="44">
        <v>-6.8259385665528916E-3</v>
      </c>
      <c r="G2243" s="46"/>
      <c r="AF2243" t="str">
        <f>IF(AND(ISBLANK(A2243),ISBLANK(B2243),ISBLANK(E2243)),"Blanco",IF(AND(ISBLANK(A2243),NOT(ISBLANK(B2243))),"Titulo",IF(AND(NOT(ISBLANK(A2243)),NOT(ISBLANK(B2243)),ISBLANK(E2243),IFERROR(FIND("FF--",A2243)&gt;1,FALSE)),"F.Comercializacion",IF(AND(NOT(ISBLANK(A2243)),NOT(ISBLANK(B2243)),NOT(ISBLANK(E2243)),ISERROR(VLOOKUP(A2243,'ListaN68 02-02-2025'!$A$12:$E$13375,5,0))),"Nuevo",IF(AND(NOT(ISBLANK(A2243)),NOT(ISBLANK(B2243)),NOT(ISBLANK(E2243)),AND(E2243-VLOOKUP(A2243,'ListaN68 02-02-2025'!$A$12:$E$13375,5,0)&gt;=-2,E2243-VLOOKUP(A2243,'ListaN68 02-02-2025'!$A$12:$E$13375,5,0)&lt;=2)),"Igual",IF(AND(NOT(ISBLANK(A2243)),NOT(ISBLANK(B2243)),NOT(ISBLANK(E2243)),E2243-VLOOKUP(A2243,'ListaN68 02-02-2025'!$A$12:$E$13375,5,0)&gt;2),"Aumento",IF(AND(NOT(ISBLANK(A2243)),NOT(ISBLANK(B2243)),NOT(ISBLANK(E2243)),E2243-VLOOKUP(A2243,'ListaN68 02-02-2025'!$A$12:$E$13375,5,0)&lt;2),"Bajo","Error en codigo")))))))</f>
        <v>Bajo</v>
      </c>
    </row>
    <row r="2244" spans="1:32" x14ac:dyDescent="0.2">
      <c r="A2244" s="1" t="s">
        <v>927</v>
      </c>
      <c r="B2244" t="s">
        <v>928</v>
      </c>
      <c r="C2244" t="s">
        <v>5054</v>
      </c>
      <c r="D2244">
        <v>21</v>
      </c>
      <c r="E2244" s="46">
        <v>851.75700000000006</v>
      </c>
      <c r="F2244" s="44">
        <v>-6.8259385665527805E-3</v>
      </c>
      <c r="G2244" s="46"/>
      <c r="AF2244" t="str">
        <f>IF(AND(ISBLANK(A2244),ISBLANK(B2244),ISBLANK(E2244)),"Blanco",IF(AND(ISBLANK(A2244),NOT(ISBLANK(B2244))),"Titulo",IF(AND(NOT(ISBLANK(A2244)),NOT(ISBLANK(B2244)),ISBLANK(E2244),IFERROR(FIND("FF--",A2244)&gt;1,FALSE)),"F.Comercializacion",IF(AND(NOT(ISBLANK(A2244)),NOT(ISBLANK(B2244)),NOT(ISBLANK(E2244)),ISERROR(VLOOKUP(A2244,'ListaN68 02-02-2025'!$A$12:$E$13375,5,0))),"Nuevo",IF(AND(NOT(ISBLANK(A2244)),NOT(ISBLANK(B2244)),NOT(ISBLANK(E2244)),AND(E2244-VLOOKUP(A2244,'ListaN68 02-02-2025'!$A$12:$E$13375,5,0)&gt;=-2,E2244-VLOOKUP(A2244,'ListaN68 02-02-2025'!$A$12:$E$13375,5,0)&lt;=2)),"Igual",IF(AND(NOT(ISBLANK(A2244)),NOT(ISBLANK(B2244)),NOT(ISBLANK(E2244)),E2244-VLOOKUP(A2244,'ListaN68 02-02-2025'!$A$12:$E$13375,5,0)&gt;2),"Aumento",IF(AND(NOT(ISBLANK(A2244)),NOT(ISBLANK(B2244)),NOT(ISBLANK(E2244)),E2244-VLOOKUP(A2244,'ListaN68 02-02-2025'!$A$12:$E$13375,5,0)&lt;2),"Bajo","Error en codigo")))))))</f>
        <v>Bajo</v>
      </c>
    </row>
    <row r="2245" spans="1:32" x14ac:dyDescent="0.2">
      <c r="A2245" s="1" t="s">
        <v>929</v>
      </c>
      <c r="B2245" t="s">
        <v>930</v>
      </c>
      <c r="C2245" t="s">
        <v>5054</v>
      </c>
      <c r="D2245">
        <v>21</v>
      </c>
      <c r="E2245" s="46">
        <v>1037.124</v>
      </c>
      <c r="F2245" s="44">
        <v>-6.8259385665527805E-3</v>
      </c>
      <c r="G2245" s="46"/>
      <c r="AF2245" t="str">
        <f>IF(AND(ISBLANK(A2245),ISBLANK(B2245),ISBLANK(E2245)),"Blanco",IF(AND(ISBLANK(A2245),NOT(ISBLANK(B2245))),"Titulo",IF(AND(NOT(ISBLANK(A2245)),NOT(ISBLANK(B2245)),ISBLANK(E2245),IFERROR(FIND("FF--",A2245)&gt;1,FALSE)),"F.Comercializacion",IF(AND(NOT(ISBLANK(A2245)),NOT(ISBLANK(B2245)),NOT(ISBLANK(E2245)),ISERROR(VLOOKUP(A2245,'ListaN68 02-02-2025'!$A$12:$E$13375,5,0))),"Nuevo",IF(AND(NOT(ISBLANK(A2245)),NOT(ISBLANK(B2245)),NOT(ISBLANK(E2245)),AND(E2245-VLOOKUP(A2245,'ListaN68 02-02-2025'!$A$12:$E$13375,5,0)&gt;=-2,E2245-VLOOKUP(A2245,'ListaN68 02-02-2025'!$A$12:$E$13375,5,0)&lt;=2)),"Igual",IF(AND(NOT(ISBLANK(A2245)),NOT(ISBLANK(B2245)),NOT(ISBLANK(E2245)),E2245-VLOOKUP(A2245,'ListaN68 02-02-2025'!$A$12:$E$13375,5,0)&gt;2),"Aumento",IF(AND(NOT(ISBLANK(A2245)),NOT(ISBLANK(B2245)),NOT(ISBLANK(E2245)),E2245-VLOOKUP(A2245,'ListaN68 02-02-2025'!$A$12:$E$13375,5,0)&lt;2),"Bajo","Error en codigo")))))))</f>
        <v>Bajo</v>
      </c>
    </row>
    <row r="2246" spans="1:32" x14ac:dyDescent="0.2">
      <c r="A2246" s="1" t="s">
        <v>931</v>
      </c>
      <c r="B2246" t="s">
        <v>932</v>
      </c>
      <c r="C2246" t="s">
        <v>5054</v>
      </c>
      <c r="D2246">
        <v>21</v>
      </c>
      <c r="E2246" s="46">
        <v>1296.405</v>
      </c>
      <c r="F2246" s="44">
        <v>-6.8259385665530026E-3</v>
      </c>
      <c r="G2246" s="46"/>
      <c r="AF2246" t="str">
        <f>IF(AND(ISBLANK(A2246),ISBLANK(B2246),ISBLANK(E2246)),"Blanco",IF(AND(ISBLANK(A2246),NOT(ISBLANK(B2246))),"Titulo",IF(AND(NOT(ISBLANK(A2246)),NOT(ISBLANK(B2246)),ISBLANK(E2246),IFERROR(FIND("FF--",A2246)&gt;1,FALSE)),"F.Comercializacion",IF(AND(NOT(ISBLANK(A2246)),NOT(ISBLANK(B2246)),NOT(ISBLANK(E2246)),ISERROR(VLOOKUP(A2246,'ListaN68 02-02-2025'!$A$12:$E$13375,5,0))),"Nuevo",IF(AND(NOT(ISBLANK(A2246)),NOT(ISBLANK(B2246)),NOT(ISBLANK(E2246)),AND(E2246-VLOOKUP(A2246,'ListaN68 02-02-2025'!$A$12:$E$13375,5,0)&gt;=-2,E2246-VLOOKUP(A2246,'ListaN68 02-02-2025'!$A$12:$E$13375,5,0)&lt;=2)),"Igual",IF(AND(NOT(ISBLANK(A2246)),NOT(ISBLANK(B2246)),NOT(ISBLANK(E2246)),E2246-VLOOKUP(A2246,'ListaN68 02-02-2025'!$A$12:$E$13375,5,0)&gt;2),"Aumento",IF(AND(NOT(ISBLANK(A2246)),NOT(ISBLANK(B2246)),NOT(ISBLANK(E2246)),E2246-VLOOKUP(A2246,'ListaN68 02-02-2025'!$A$12:$E$13375,5,0)&lt;2),"Bajo","Error en codigo")))))))</f>
        <v>Bajo</v>
      </c>
    </row>
    <row r="2247" spans="1:32" x14ac:dyDescent="0.2">
      <c r="C2247"/>
      <c r="E2247" s="46"/>
      <c r="F2247" s="44"/>
      <c r="G2247" s="46"/>
      <c r="AF2247" t="str">
        <f>IF(AND(ISBLANK(A2247),ISBLANK(B2247),ISBLANK(E2247)),"Blanco",IF(AND(ISBLANK(A2247),NOT(ISBLANK(B2247))),"Titulo",IF(AND(NOT(ISBLANK(A2247)),NOT(ISBLANK(B2247)),ISBLANK(E2247),IFERROR(FIND("FF--",A2247)&gt;1,FALSE)),"F.Comercializacion",IF(AND(NOT(ISBLANK(A2247)),NOT(ISBLANK(B2247)),NOT(ISBLANK(E2247)),ISERROR(VLOOKUP(A2247,'ListaN68 02-02-2025'!$A$12:$E$13375,5,0))),"Nuevo",IF(AND(NOT(ISBLANK(A2247)),NOT(ISBLANK(B2247)),NOT(ISBLANK(E2247)),AND(E2247-VLOOKUP(A2247,'ListaN68 02-02-2025'!$A$12:$E$13375,5,0)&gt;=-2,E2247-VLOOKUP(A2247,'ListaN68 02-02-2025'!$A$12:$E$13375,5,0)&lt;=2)),"Igual",IF(AND(NOT(ISBLANK(A2247)),NOT(ISBLANK(B2247)),NOT(ISBLANK(E2247)),E2247-VLOOKUP(A2247,'ListaN68 02-02-2025'!$A$12:$E$13375,5,0)&gt;2),"Aumento",IF(AND(NOT(ISBLANK(A2247)),NOT(ISBLANK(B2247)),NOT(ISBLANK(E2247)),E2247-VLOOKUP(A2247,'ListaN68 02-02-2025'!$A$12:$E$13375,5,0)&lt;2),"Bajo","Error en codigo")))))))</f>
        <v>Blanco</v>
      </c>
    </row>
    <row r="2248" spans="1:32" x14ac:dyDescent="0.2">
      <c r="B2248" t="s">
        <v>933</v>
      </c>
      <c r="C2248"/>
      <c r="E2248" s="46"/>
      <c r="F2248" s="44"/>
      <c r="G2248" s="46"/>
      <c r="AF2248" t="str">
        <f>IF(AND(ISBLANK(A2248),ISBLANK(B2248),ISBLANK(E2248)),"Blanco",IF(AND(ISBLANK(A2248),NOT(ISBLANK(B2248))),"Titulo",IF(AND(NOT(ISBLANK(A2248)),NOT(ISBLANK(B2248)),ISBLANK(E2248),IFERROR(FIND("FF--",A2248)&gt;1,FALSE)),"F.Comercializacion",IF(AND(NOT(ISBLANK(A2248)),NOT(ISBLANK(B2248)),NOT(ISBLANK(E2248)),ISERROR(VLOOKUP(A2248,'ListaN68 02-02-2025'!$A$12:$E$13375,5,0))),"Nuevo",IF(AND(NOT(ISBLANK(A2248)),NOT(ISBLANK(B2248)),NOT(ISBLANK(E2248)),AND(E2248-VLOOKUP(A2248,'ListaN68 02-02-2025'!$A$12:$E$13375,5,0)&gt;=-2,E2248-VLOOKUP(A2248,'ListaN68 02-02-2025'!$A$12:$E$13375,5,0)&lt;=2)),"Igual",IF(AND(NOT(ISBLANK(A2248)),NOT(ISBLANK(B2248)),NOT(ISBLANK(E2248)),E2248-VLOOKUP(A2248,'ListaN68 02-02-2025'!$A$12:$E$13375,5,0)&gt;2),"Aumento",IF(AND(NOT(ISBLANK(A2248)),NOT(ISBLANK(B2248)),NOT(ISBLANK(E2248)),E2248-VLOOKUP(A2248,'ListaN68 02-02-2025'!$A$12:$E$13375,5,0)&lt;2),"Bajo","Error en codigo")))))))</f>
        <v>Titulo</v>
      </c>
    </row>
    <row r="2249" spans="1:32" x14ac:dyDescent="0.2">
      <c r="C2249"/>
      <c r="E2249" s="46"/>
      <c r="F2249" s="44"/>
      <c r="G2249" s="46"/>
      <c r="AF2249" t="str">
        <f>IF(AND(ISBLANK(A2249),ISBLANK(B2249),ISBLANK(E2249)),"Blanco",IF(AND(ISBLANK(A2249),NOT(ISBLANK(B2249))),"Titulo",IF(AND(NOT(ISBLANK(A2249)),NOT(ISBLANK(B2249)),ISBLANK(E2249),IFERROR(FIND("FF--",A2249)&gt;1,FALSE)),"F.Comercializacion",IF(AND(NOT(ISBLANK(A2249)),NOT(ISBLANK(B2249)),NOT(ISBLANK(E2249)),ISERROR(VLOOKUP(A2249,'ListaN68 02-02-2025'!$A$12:$E$13375,5,0))),"Nuevo",IF(AND(NOT(ISBLANK(A2249)),NOT(ISBLANK(B2249)),NOT(ISBLANK(E2249)),AND(E2249-VLOOKUP(A2249,'ListaN68 02-02-2025'!$A$12:$E$13375,5,0)&gt;=-2,E2249-VLOOKUP(A2249,'ListaN68 02-02-2025'!$A$12:$E$13375,5,0)&lt;=2)),"Igual",IF(AND(NOT(ISBLANK(A2249)),NOT(ISBLANK(B2249)),NOT(ISBLANK(E2249)),E2249-VLOOKUP(A2249,'ListaN68 02-02-2025'!$A$12:$E$13375,5,0)&gt;2),"Aumento",IF(AND(NOT(ISBLANK(A2249)),NOT(ISBLANK(B2249)),NOT(ISBLANK(E2249)),E2249-VLOOKUP(A2249,'ListaN68 02-02-2025'!$A$12:$E$13375,5,0)&lt;2),"Bajo","Error en codigo")))))))</f>
        <v>Blanco</v>
      </c>
    </row>
    <row r="2250" spans="1:32" x14ac:dyDescent="0.2">
      <c r="A2250" s="1" t="s">
        <v>934</v>
      </c>
      <c r="B2250" t="s">
        <v>5296</v>
      </c>
      <c r="C2250" t="s">
        <v>4947</v>
      </c>
      <c r="D2250">
        <v>21</v>
      </c>
      <c r="E2250" s="46">
        <v>21250</v>
      </c>
      <c r="F2250" s="44"/>
      <c r="G2250" s="46"/>
      <c r="AF2250" t="str">
        <f>IF(AND(ISBLANK(A2250),ISBLANK(B2250),ISBLANK(E2250)),"Blanco",IF(AND(ISBLANK(A2250),NOT(ISBLANK(B2250))),"Titulo",IF(AND(NOT(ISBLANK(A2250)),NOT(ISBLANK(B2250)),ISBLANK(E2250),IFERROR(FIND("FF--",A2250)&gt;1,FALSE)),"F.Comercializacion",IF(AND(NOT(ISBLANK(A2250)),NOT(ISBLANK(B2250)),NOT(ISBLANK(E2250)),ISERROR(VLOOKUP(A2250,'ListaN68 02-02-2025'!$A$12:$E$13375,5,0))),"Nuevo",IF(AND(NOT(ISBLANK(A2250)),NOT(ISBLANK(B2250)),NOT(ISBLANK(E2250)),AND(E2250-VLOOKUP(A2250,'ListaN68 02-02-2025'!$A$12:$E$13375,5,0)&gt;=-2,E2250-VLOOKUP(A2250,'ListaN68 02-02-2025'!$A$12:$E$13375,5,0)&lt;=2)),"Igual",IF(AND(NOT(ISBLANK(A2250)),NOT(ISBLANK(B2250)),NOT(ISBLANK(E2250)),E2250-VLOOKUP(A2250,'ListaN68 02-02-2025'!$A$12:$E$13375,5,0)&gt;2),"Aumento",IF(AND(NOT(ISBLANK(A2250)),NOT(ISBLANK(B2250)),NOT(ISBLANK(E2250)),E2250-VLOOKUP(A2250,'ListaN68 02-02-2025'!$A$12:$E$13375,5,0)&lt;2),"Bajo","Error en codigo")))))))</f>
        <v>Igual</v>
      </c>
    </row>
    <row r="2251" spans="1:32" x14ac:dyDescent="0.2">
      <c r="A2251" s="1" t="s">
        <v>2202</v>
      </c>
      <c r="B2251" t="s">
        <v>2236</v>
      </c>
      <c r="C2251" t="s">
        <v>4947</v>
      </c>
      <c r="D2251">
        <v>21</v>
      </c>
      <c r="E2251" s="46">
        <v>51000</v>
      </c>
      <c r="F2251" s="44"/>
      <c r="G2251" s="46"/>
      <c r="AF2251" t="str">
        <f>IF(AND(ISBLANK(A2251),ISBLANK(B2251),ISBLANK(E2251)),"Blanco",IF(AND(ISBLANK(A2251),NOT(ISBLANK(B2251))),"Titulo",IF(AND(NOT(ISBLANK(A2251)),NOT(ISBLANK(B2251)),ISBLANK(E2251),IFERROR(FIND("FF--",A2251)&gt;1,FALSE)),"F.Comercializacion",IF(AND(NOT(ISBLANK(A2251)),NOT(ISBLANK(B2251)),NOT(ISBLANK(E2251)),ISERROR(VLOOKUP(A2251,'ListaN68 02-02-2025'!$A$12:$E$13375,5,0))),"Nuevo",IF(AND(NOT(ISBLANK(A2251)),NOT(ISBLANK(B2251)),NOT(ISBLANK(E2251)),AND(E2251-VLOOKUP(A2251,'ListaN68 02-02-2025'!$A$12:$E$13375,5,0)&gt;=-2,E2251-VLOOKUP(A2251,'ListaN68 02-02-2025'!$A$12:$E$13375,5,0)&lt;=2)),"Igual",IF(AND(NOT(ISBLANK(A2251)),NOT(ISBLANK(B2251)),NOT(ISBLANK(E2251)),E2251-VLOOKUP(A2251,'ListaN68 02-02-2025'!$A$12:$E$13375,5,0)&gt;2),"Aumento",IF(AND(NOT(ISBLANK(A2251)),NOT(ISBLANK(B2251)),NOT(ISBLANK(E2251)),E2251-VLOOKUP(A2251,'ListaN68 02-02-2025'!$A$12:$E$13375,5,0)&lt;2),"Bajo","Error en codigo")))))))</f>
        <v>Igual</v>
      </c>
    </row>
    <row r="2252" spans="1:32" x14ac:dyDescent="0.2">
      <c r="A2252" s="1" t="s">
        <v>2203</v>
      </c>
      <c r="B2252" t="s">
        <v>2237</v>
      </c>
      <c r="C2252" t="s">
        <v>4947</v>
      </c>
      <c r="D2252">
        <v>21</v>
      </c>
      <c r="E2252" s="46">
        <v>51000</v>
      </c>
      <c r="F2252" s="44"/>
      <c r="G2252" s="46"/>
      <c r="AF2252" t="str">
        <f>IF(AND(ISBLANK(A2252),ISBLANK(B2252),ISBLANK(E2252)),"Blanco",IF(AND(ISBLANK(A2252),NOT(ISBLANK(B2252))),"Titulo",IF(AND(NOT(ISBLANK(A2252)),NOT(ISBLANK(B2252)),ISBLANK(E2252),IFERROR(FIND("FF--",A2252)&gt;1,FALSE)),"F.Comercializacion",IF(AND(NOT(ISBLANK(A2252)),NOT(ISBLANK(B2252)),NOT(ISBLANK(E2252)),ISERROR(VLOOKUP(A2252,'ListaN68 02-02-2025'!$A$12:$E$13375,5,0))),"Nuevo",IF(AND(NOT(ISBLANK(A2252)),NOT(ISBLANK(B2252)),NOT(ISBLANK(E2252)),AND(E2252-VLOOKUP(A2252,'ListaN68 02-02-2025'!$A$12:$E$13375,5,0)&gt;=-2,E2252-VLOOKUP(A2252,'ListaN68 02-02-2025'!$A$12:$E$13375,5,0)&lt;=2)),"Igual",IF(AND(NOT(ISBLANK(A2252)),NOT(ISBLANK(B2252)),NOT(ISBLANK(E2252)),E2252-VLOOKUP(A2252,'ListaN68 02-02-2025'!$A$12:$E$13375,5,0)&gt;2),"Aumento",IF(AND(NOT(ISBLANK(A2252)),NOT(ISBLANK(B2252)),NOT(ISBLANK(E2252)),E2252-VLOOKUP(A2252,'ListaN68 02-02-2025'!$A$12:$E$13375,5,0)&lt;2),"Bajo","Error en codigo")))))))</f>
        <v>Igual</v>
      </c>
    </row>
    <row r="2253" spans="1:32" x14ac:dyDescent="0.2">
      <c r="A2253" s="1" t="s">
        <v>2204</v>
      </c>
      <c r="B2253" t="s">
        <v>2238</v>
      </c>
      <c r="C2253" t="s">
        <v>4947</v>
      </c>
      <c r="D2253">
        <v>21</v>
      </c>
      <c r="E2253" s="46">
        <v>51000</v>
      </c>
      <c r="F2253" s="44"/>
      <c r="G2253" s="46"/>
      <c r="AF2253" t="str">
        <f>IF(AND(ISBLANK(A2253),ISBLANK(B2253),ISBLANK(E2253)),"Blanco",IF(AND(ISBLANK(A2253),NOT(ISBLANK(B2253))),"Titulo",IF(AND(NOT(ISBLANK(A2253)),NOT(ISBLANK(B2253)),ISBLANK(E2253),IFERROR(FIND("FF--",A2253)&gt;1,FALSE)),"F.Comercializacion",IF(AND(NOT(ISBLANK(A2253)),NOT(ISBLANK(B2253)),NOT(ISBLANK(E2253)),ISERROR(VLOOKUP(A2253,'ListaN68 02-02-2025'!$A$12:$E$13375,5,0))),"Nuevo",IF(AND(NOT(ISBLANK(A2253)),NOT(ISBLANK(B2253)),NOT(ISBLANK(E2253)),AND(E2253-VLOOKUP(A2253,'ListaN68 02-02-2025'!$A$12:$E$13375,5,0)&gt;=-2,E2253-VLOOKUP(A2253,'ListaN68 02-02-2025'!$A$12:$E$13375,5,0)&lt;=2)),"Igual",IF(AND(NOT(ISBLANK(A2253)),NOT(ISBLANK(B2253)),NOT(ISBLANK(E2253)),E2253-VLOOKUP(A2253,'ListaN68 02-02-2025'!$A$12:$E$13375,5,0)&gt;2),"Aumento",IF(AND(NOT(ISBLANK(A2253)),NOT(ISBLANK(B2253)),NOT(ISBLANK(E2253)),E2253-VLOOKUP(A2253,'ListaN68 02-02-2025'!$A$12:$E$13375,5,0)&lt;2),"Bajo","Error en codigo")))))))</f>
        <v>Igual</v>
      </c>
    </row>
    <row r="2254" spans="1:32" x14ac:dyDescent="0.2">
      <c r="A2254" s="1" t="s">
        <v>935</v>
      </c>
      <c r="B2254" t="s">
        <v>1648</v>
      </c>
      <c r="C2254" t="s">
        <v>4966</v>
      </c>
      <c r="D2254">
        <v>21</v>
      </c>
      <c r="E2254" s="46">
        <v>15345</v>
      </c>
      <c r="F2254" s="44"/>
      <c r="G2254" s="46"/>
      <c r="AF2254" t="str">
        <f>IF(AND(ISBLANK(A2254),ISBLANK(B2254),ISBLANK(E2254)),"Blanco",IF(AND(ISBLANK(A2254),NOT(ISBLANK(B2254))),"Titulo",IF(AND(NOT(ISBLANK(A2254)),NOT(ISBLANK(B2254)),ISBLANK(E2254),IFERROR(FIND("FF--",A2254)&gt;1,FALSE)),"F.Comercializacion",IF(AND(NOT(ISBLANK(A2254)),NOT(ISBLANK(B2254)),NOT(ISBLANK(E2254)),ISERROR(VLOOKUP(A2254,'ListaN68 02-02-2025'!$A$12:$E$13375,5,0))),"Nuevo",IF(AND(NOT(ISBLANK(A2254)),NOT(ISBLANK(B2254)),NOT(ISBLANK(E2254)),AND(E2254-VLOOKUP(A2254,'ListaN68 02-02-2025'!$A$12:$E$13375,5,0)&gt;=-2,E2254-VLOOKUP(A2254,'ListaN68 02-02-2025'!$A$12:$E$13375,5,0)&lt;=2)),"Igual",IF(AND(NOT(ISBLANK(A2254)),NOT(ISBLANK(B2254)),NOT(ISBLANK(E2254)),E2254-VLOOKUP(A2254,'ListaN68 02-02-2025'!$A$12:$E$13375,5,0)&gt;2),"Aumento",IF(AND(NOT(ISBLANK(A2254)),NOT(ISBLANK(B2254)),NOT(ISBLANK(E2254)),E2254-VLOOKUP(A2254,'ListaN68 02-02-2025'!$A$12:$E$13375,5,0)&lt;2),"Bajo","Error en codigo")))))))</f>
        <v>Igual</v>
      </c>
    </row>
    <row r="2255" spans="1:32" x14ac:dyDescent="0.2">
      <c r="A2255" s="1" t="s">
        <v>936</v>
      </c>
      <c r="B2255" t="s">
        <v>937</v>
      </c>
      <c r="C2255" t="s">
        <v>4946</v>
      </c>
      <c r="D2255">
        <v>21</v>
      </c>
      <c r="E2255" s="46">
        <v>15345</v>
      </c>
      <c r="F2255" s="44"/>
      <c r="G2255" s="46"/>
      <c r="AF2255" t="str">
        <f>IF(AND(ISBLANK(A2255),ISBLANK(B2255),ISBLANK(E2255)),"Blanco",IF(AND(ISBLANK(A2255),NOT(ISBLANK(B2255))),"Titulo",IF(AND(NOT(ISBLANK(A2255)),NOT(ISBLANK(B2255)),ISBLANK(E2255),IFERROR(FIND("FF--",A2255)&gt;1,FALSE)),"F.Comercializacion",IF(AND(NOT(ISBLANK(A2255)),NOT(ISBLANK(B2255)),NOT(ISBLANK(E2255)),ISERROR(VLOOKUP(A2255,'ListaN68 02-02-2025'!$A$12:$E$13375,5,0))),"Nuevo",IF(AND(NOT(ISBLANK(A2255)),NOT(ISBLANK(B2255)),NOT(ISBLANK(E2255)),AND(E2255-VLOOKUP(A2255,'ListaN68 02-02-2025'!$A$12:$E$13375,5,0)&gt;=-2,E2255-VLOOKUP(A2255,'ListaN68 02-02-2025'!$A$12:$E$13375,5,0)&lt;=2)),"Igual",IF(AND(NOT(ISBLANK(A2255)),NOT(ISBLANK(B2255)),NOT(ISBLANK(E2255)),E2255-VLOOKUP(A2255,'ListaN68 02-02-2025'!$A$12:$E$13375,5,0)&gt;2),"Aumento",IF(AND(NOT(ISBLANK(A2255)),NOT(ISBLANK(B2255)),NOT(ISBLANK(E2255)),E2255-VLOOKUP(A2255,'ListaN68 02-02-2025'!$A$12:$E$13375,5,0)&lt;2),"Bajo","Error en codigo")))))))</f>
        <v>Igual</v>
      </c>
    </row>
    <row r="2256" spans="1:32" x14ac:dyDescent="0.2">
      <c r="A2256" s="1" t="s">
        <v>938</v>
      </c>
      <c r="B2256" t="s">
        <v>939</v>
      </c>
      <c r="C2256" t="s">
        <v>5364</v>
      </c>
      <c r="D2256">
        <v>21</v>
      </c>
      <c r="E2256" s="46">
        <v>2269.8000000000002</v>
      </c>
      <c r="F2256" s="44">
        <v>-6.8259385665528916E-3</v>
      </c>
      <c r="G2256" s="46"/>
      <c r="AF2256" t="str">
        <f>IF(AND(ISBLANK(A2256),ISBLANK(B2256),ISBLANK(E2256)),"Blanco",IF(AND(ISBLANK(A2256),NOT(ISBLANK(B2256))),"Titulo",IF(AND(NOT(ISBLANK(A2256)),NOT(ISBLANK(B2256)),ISBLANK(E2256),IFERROR(FIND("FF--",A2256)&gt;1,FALSE)),"F.Comercializacion",IF(AND(NOT(ISBLANK(A2256)),NOT(ISBLANK(B2256)),NOT(ISBLANK(E2256)),ISERROR(VLOOKUP(A2256,'ListaN68 02-02-2025'!$A$12:$E$13375,5,0))),"Nuevo",IF(AND(NOT(ISBLANK(A2256)),NOT(ISBLANK(B2256)),NOT(ISBLANK(E2256)),AND(E2256-VLOOKUP(A2256,'ListaN68 02-02-2025'!$A$12:$E$13375,5,0)&gt;=-2,E2256-VLOOKUP(A2256,'ListaN68 02-02-2025'!$A$12:$E$13375,5,0)&lt;=2)),"Igual",IF(AND(NOT(ISBLANK(A2256)),NOT(ISBLANK(B2256)),NOT(ISBLANK(E2256)),E2256-VLOOKUP(A2256,'ListaN68 02-02-2025'!$A$12:$E$13375,5,0)&gt;2),"Aumento",IF(AND(NOT(ISBLANK(A2256)),NOT(ISBLANK(B2256)),NOT(ISBLANK(E2256)),E2256-VLOOKUP(A2256,'ListaN68 02-02-2025'!$A$12:$E$13375,5,0)&lt;2),"Bajo","Error en codigo")))))))</f>
        <v>Bajo</v>
      </c>
    </row>
    <row r="2257" spans="1:32" x14ac:dyDescent="0.2">
      <c r="A2257" s="1" t="s">
        <v>940</v>
      </c>
      <c r="B2257" t="s">
        <v>1649</v>
      </c>
      <c r="C2257" t="s">
        <v>5364</v>
      </c>
      <c r="D2257">
        <v>21</v>
      </c>
      <c r="E2257" s="46">
        <v>2269.8000000000002</v>
      </c>
      <c r="F2257" s="44">
        <v>-6.8259385665528916E-3</v>
      </c>
      <c r="G2257" s="46"/>
      <c r="AF2257" t="str">
        <f>IF(AND(ISBLANK(A2257),ISBLANK(B2257),ISBLANK(E2257)),"Blanco",IF(AND(ISBLANK(A2257),NOT(ISBLANK(B2257))),"Titulo",IF(AND(NOT(ISBLANK(A2257)),NOT(ISBLANK(B2257)),ISBLANK(E2257),IFERROR(FIND("FF--",A2257)&gt;1,FALSE)),"F.Comercializacion",IF(AND(NOT(ISBLANK(A2257)),NOT(ISBLANK(B2257)),NOT(ISBLANK(E2257)),ISERROR(VLOOKUP(A2257,'ListaN68 02-02-2025'!$A$12:$E$13375,5,0))),"Nuevo",IF(AND(NOT(ISBLANK(A2257)),NOT(ISBLANK(B2257)),NOT(ISBLANK(E2257)),AND(E2257-VLOOKUP(A2257,'ListaN68 02-02-2025'!$A$12:$E$13375,5,0)&gt;=-2,E2257-VLOOKUP(A2257,'ListaN68 02-02-2025'!$A$12:$E$13375,5,0)&lt;=2)),"Igual",IF(AND(NOT(ISBLANK(A2257)),NOT(ISBLANK(B2257)),NOT(ISBLANK(E2257)),E2257-VLOOKUP(A2257,'ListaN68 02-02-2025'!$A$12:$E$13375,5,0)&gt;2),"Aumento",IF(AND(NOT(ISBLANK(A2257)),NOT(ISBLANK(B2257)),NOT(ISBLANK(E2257)),E2257-VLOOKUP(A2257,'ListaN68 02-02-2025'!$A$12:$E$13375,5,0)&lt;2),"Bajo","Error en codigo")))))))</f>
        <v>Bajo</v>
      </c>
    </row>
    <row r="2258" spans="1:32" x14ac:dyDescent="0.2">
      <c r="C2258"/>
      <c r="E2258" s="46"/>
      <c r="F2258" s="44"/>
      <c r="G2258" s="46"/>
      <c r="AF2258" t="str">
        <f>IF(AND(ISBLANK(A2258),ISBLANK(B2258),ISBLANK(E2258)),"Blanco",IF(AND(ISBLANK(A2258),NOT(ISBLANK(B2258))),"Titulo",IF(AND(NOT(ISBLANK(A2258)),NOT(ISBLANK(B2258)),ISBLANK(E2258),IFERROR(FIND("FF--",A2258)&gt;1,FALSE)),"F.Comercializacion",IF(AND(NOT(ISBLANK(A2258)),NOT(ISBLANK(B2258)),NOT(ISBLANK(E2258)),ISERROR(VLOOKUP(A2258,'ListaN68 02-02-2025'!$A$12:$E$13375,5,0))),"Nuevo",IF(AND(NOT(ISBLANK(A2258)),NOT(ISBLANK(B2258)),NOT(ISBLANK(E2258)),AND(E2258-VLOOKUP(A2258,'ListaN68 02-02-2025'!$A$12:$E$13375,5,0)&gt;=-2,E2258-VLOOKUP(A2258,'ListaN68 02-02-2025'!$A$12:$E$13375,5,0)&lt;=2)),"Igual",IF(AND(NOT(ISBLANK(A2258)),NOT(ISBLANK(B2258)),NOT(ISBLANK(E2258)),E2258-VLOOKUP(A2258,'ListaN68 02-02-2025'!$A$12:$E$13375,5,0)&gt;2),"Aumento",IF(AND(NOT(ISBLANK(A2258)),NOT(ISBLANK(B2258)),NOT(ISBLANK(E2258)),E2258-VLOOKUP(A2258,'ListaN68 02-02-2025'!$A$12:$E$13375,5,0)&lt;2),"Bajo","Error en codigo")))))))</f>
        <v>Blanco</v>
      </c>
    </row>
    <row r="2259" spans="1:32" x14ac:dyDescent="0.2">
      <c r="B2259" t="s">
        <v>941</v>
      </c>
      <c r="C2259"/>
      <c r="E2259" s="46"/>
      <c r="F2259" s="44"/>
      <c r="G2259" s="46"/>
      <c r="AF2259" t="str">
        <f>IF(AND(ISBLANK(A2259),ISBLANK(B2259),ISBLANK(E2259)),"Blanco",IF(AND(ISBLANK(A2259),NOT(ISBLANK(B2259))),"Titulo",IF(AND(NOT(ISBLANK(A2259)),NOT(ISBLANK(B2259)),ISBLANK(E2259),IFERROR(FIND("FF--",A2259)&gt;1,FALSE)),"F.Comercializacion",IF(AND(NOT(ISBLANK(A2259)),NOT(ISBLANK(B2259)),NOT(ISBLANK(E2259)),ISERROR(VLOOKUP(A2259,'ListaN68 02-02-2025'!$A$12:$E$13375,5,0))),"Nuevo",IF(AND(NOT(ISBLANK(A2259)),NOT(ISBLANK(B2259)),NOT(ISBLANK(E2259)),AND(E2259-VLOOKUP(A2259,'ListaN68 02-02-2025'!$A$12:$E$13375,5,0)&gt;=-2,E2259-VLOOKUP(A2259,'ListaN68 02-02-2025'!$A$12:$E$13375,5,0)&lt;=2)),"Igual",IF(AND(NOT(ISBLANK(A2259)),NOT(ISBLANK(B2259)),NOT(ISBLANK(E2259)),E2259-VLOOKUP(A2259,'ListaN68 02-02-2025'!$A$12:$E$13375,5,0)&gt;2),"Aumento",IF(AND(NOT(ISBLANK(A2259)),NOT(ISBLANK(B2259)),NOT(ISBLANK(E2259)),E2259-VLOOKUP(A2259,'ListaN68 02-02-2025'!$A$12:$E$13375,5,0)&lt;2),"Bajo","Error en codigo")))))))</f>
        <v>Titulo</v>
      </c>
    </row>
    <row r="2260" spans="1:32" x14ac:dyDescent="0.2">
      <c r="C2260"/>
      <c r="E2260" s="46"/>
      <c r="F2260" s="44"/>
      <c r="G2260" s="46"/>
      <c r="AF2260" t="str">
        <f>IF(AND(ISBLANK(A2260),ISBLANK(B2260),ISBLANK(E2260)),"Blanco",IF(AND(ISBLANK(A2260),NOT(ISBLANK(B2260))),"Titulo",IF(AND(NOT(ISBLANK(A2260)),NOT(ISBLANK(B2260)),ISBLANK(E2260),IFERROR(FIND("FF--",A2260)&gt;1,FALSE)),"F.Comercializacion",IF(AND(NOT(ISBLANK(A2260)),NOT(ISBLANK(B2260)),NOT(ISBLANK(E2260)),ISERROR(VLOOKUP(A2260,'ListaN68 02-02-2025'!$A$12:$E$13375,5,0))),"Nuevo",IF(AND(NOT(ISBLANK(A2260)),NOT(ISBLANK(B2260)),NOT(ISBLANK(E2260)),AND(E2260-VLOOKUP(A2260,'ListaN68 02-02-2025'!$A$12:$E$13375,5,0)&gt;=-2,E2260-VLOOKUP(A2260,'ListaN68 02-02-2025'!$A$12:$E$13375,5,0)&lt;=2)),"Igual",IF(AND(NOT(ISBLANK(A2260)),NOT(ISBLANK(B2260)),NOT(ISBLANK(E2260)),E2260-VLOOKUP(A2260,'ListaN68 02-02-2025'!$A$12:$E$13375,5,0)&gt;2),"Aumento",IF(AND(NOT(ISBLANK(A2260)),NOT(ISBLANK(B2260)),NOT(ISBLANK(E2260)),E2260-VLOOKUP(A2260,'ListaN68 02-02-2025'!$A$12:$E$13375,5,0)&lt;2),"Bajo","Error en codigo")))))))</f>
        <v>Blanco</v>
      </c>
    </row>
    <row r="2261" spans="1:32" x14ac:dyDescent="0.2">
      <c r="A2261" s="1" t="s">
        <v>2595</v>
      </c>
      <c r="B2261" t="s">
        <v>2596</v>
      </c>
      <c r="C2261" t="s">
        <v>5001</v>
      </c>
      <c r="D2261">
        <v>21</v>
      </c>
      <c r="E2261" s="46">
        <v>43851.5</v>
      </c>
      <c r="F2261" s="44"/>
      <c r="G2261" s="46"/>
      <c r="AF2261" t="str">
        <f>IF(AND(ISBLANK(A2261),ISBLANK(B2261),ISBLANK(E2261)),"Blanco",IF(AND(ISBLANK(A2261),NOT(ISBLANK(B2261))),"Titulo",IF(AND(NOT(ISBLANK(A2261)),NOT(ISBLANK(B2261)),ISBLANK(E2261),IFERROR(FIND("FF--",A2261)&gt;1,FALSE)),"F.Comercializacion",IF(AND(NOT(ISBLANK(A2261)),NOT(ISBLANK(B2261)),NOT(ISBLANK(E2261)),ISERROR(VLOOKUP(A2261,'ListaN68 02-02-2025'!$A$12:$E$13375,5,0))),"Nuevo",IF(AND(NOT(ISBLANK(A2261)),NOT(ISBLANK(B2261)),NOT(ISBLANK(E2261)),AND(E2261-VLOOKUP(A2261,'ListaN68 02-02-2025'!$A$12:$E$13375,5,0)&gt;=-2,E2261-VLOOKUP(A2261,'ListaN68 02-02-2025'!$A$12:$E$13375,5,0)&lt;=2)),"Igual",IF(AND(NOT(ISBLANK(A2261)),NOT(ISBLANK(B2261)),NOT(ISBLANK(E2261)),E2261-VLOOKUP(A2261,'ListaN68 02-02-2025'!$A$12:$E$13375,5,0)&gt;2),"Aumento",IF(AND(NOT(ISBLANK(A2261)),NOT(ISBLANK(B2261)),NOT(ISBLANK(E2261)),E2261-VLOOKUP(A2261,'ListaN68 02-02-2025'!$A$12:$E$13375,5,0)&lt;2),"Bajo","Error en codigo")))))))</f>
        <v>Igual</v>
      </c>
    </row>
    <row r="2262" spans="1:32" x14ac:dyDescent="0.2">
      <c r="A2262" s="1" t="s">
        <v>3975</v>
      </c>
      <c r="B2262" t="s">
        <v>3976</v>
      </c>
      <c r="C2262" t="s">
        <v>5001</v>
      </c>
      <c r="D2262">
        <v>21</v>
      </c>
      <c r="E2262" s="46">
        <v>43851.5</v>
      </c>
      <c r="F2262" s="44"/>
      <c r="G2262" s="46"/>
      <c r="AF2262" t="str">
        <f>IF(AND(ISBLANK(A2262),ISBLANK(B2262),ISBLANK(E2262)),"Blanco",IF(AND(ISBLANK(A2262),NOT(ISBLANK(B2262))),"Titulo",IF(AND(NOT(ISBLANK(A2262)),NOT(ISBLANK(B2262)),ISBLANK(E2262),IFERROR(FIND("FF--",A2262)&gt;1,FALSE)),"F.Comercializacion",IF(AND(NOT(ISBLANK(A2262)),NOT(ISBLANK(B2262)),NOT(ISBLANK(E2262)),ISERROR(VLOOKUP(A2262,'ListaN68 02-02-2025'!$A$12:$E$13375,5,0))),"Nuevo",IF(AND(NOT(ISBLANK(A2262)),NOT(ISBLANK(B2262)),NOT(ISBLANK(E2262)),AND(E2262-VLOOKUP(A2262,'ListaN68 02-02-2025'!$A$12:$E$13375,5,0)&gt;=-2,E2262-VLOOKUP(A2262,'ListaN68 02-02-2025'!$A$12:$E$13375,5,0)&lt;=2)),"Igual",IF(AND(NOT(ISBLANK(A2262)),NOT(ISBLANK(B2262)),NOT(ISBLANK(E2262)),E2262-VLOOKUP(A2262,'ListaN68 02-02-2025'!$A$12:$E$13375,5,0)&gt;2),"Aumento",IF(AND(NOT(ISBLANK(A2262)),NOT(ISBLANK(B2262)),NOT(ISBLANK(E2262)),E2262-VLOOKUP(A2262,'ListaN68 02-02-2025'!$A$12:$E$13375,5,0)&lt;2),"Bajo","Error en codigo")))))))</f>
        <v>Igual</v>
      </c>
    </row>
    <row r="2263" spans="1:32" x14ac:dyDescent="0.2">
      <c r="A2263" s="1" t="s">
        <v>5423</v>
      </c>
      <c r="B2263" t="s">
        <v>5424</v>
      </c>
      <c r="C2263" t="s">
        <v>5049</v>
      </c>
      <c r="D2263">
        <v>21</v>
      </c>
      <c r="E2263" s="46">
        <v>50813</v>
      </c>
      <c r="F2263" s="44"/>
      <c r="G2263" s="46"/>
      <c r="AF2263" t="str">
        <f>IF(AND(ISBLANK(A2263),ISBLANK(B2263),ISBLANK(E2263)),"Blanco",IF(AND(ISBLANK(A2263),NOT(ISBLANK(B2263))),"Titulo",IF(AND(NOT(ISBLANK(A2263)),NOT(ISBLANK(B2263)),ISBLANK(E2263),IFERROR(FIND("FF--",A2263)&gt;1,FALSE)),"F.Comercializacion",IF(AND(NOT(ISBLANK(A2263)),NOT(ISBLANK(B2263)),NOT(ISBLANK(E2263)),ISERROR(VLOOKUP(A2263,'ListaN68 02-02-2025'!$A$12:$E$13375,5,0))),"Nuevo",IF(AND(NOT(ISBLANK(A2263)),NOT(ISBLANK(B2263)),NOT(ISBLANK(E2263)),AND(E2263-VLOOKUP(A2263,'ListaN68 02-02-2025'!$A$12:$E$13375,5,0)&gt;=-2,E2263-VLOOKUP(A2263,'ListaN68 02-02-2025'!$A$12:$E$13375,5,0)&lt;=2)),"Igual",IF(AND(NOT(ISBLANK(A2263)),NOT(ISBLANK(B2263)),NOT(ISBLANK(E2263)),E2263-VLOOKUP(A2263,'ListaN68 02-02-2025'!$A$12:$E$13375,5,0)&gt;2),"Aumento",IF(AND(NOT(ISBLANK(A2263)),NOT(ISBLANK(B2263)),NOT(ISBLANK(E2263)),E2263-VLOOKUP(A2263,'ListaN68 02-02-2025'!$A$12:$E$13375,5,0)&lt;2),"Bajo","Error en codigo")))))))</f>
        <v>Igual</v>
      </c>
    </row>
    <row r="2264" spans="1:32" x14ac:dyDescent="0.2">
      <c r="A2264" s="1" t="s">
        <v>4018</v>
      </c>
      <c r="B2264" t="s">
        <v>4019</v>
      </c>
      <c r="C2264" t="s">
        <v>5049</v>
      </c>
      <c r="D2264">
        <v>21</v>
      </c>
      <c r="E2264" s="46">
        <v>50813</v>
      </c>
      <c r="F2264" s="44"/>
      <c r="G2264" s="46"/>
      <c r="AF2264" t="str">
        <f>IF(AND(ISBLANK(A2264),ISBLANK(B2264),ISBLANK(E2264)),"Blanco",IF(AND(ISBLANK(A2264),NOT(ISBLANK(B2264))),"Titulo",IF(AND(NOT(ISBLANK(A2264)),NOT(ISBLANK(B2264)),ISBLANK(E2264),IFERROR(FIND("FF--",A2264)&gt;1,FALSE)),"F.Comercializacion",IF(AND(NOT(ISBLANK(A2264)),NOT(ISBLANK(B2264)),NOT(ISBLANK(E2264)),ISERROR(VLOOKUP(A2264,'ListaN68 02-02-2025'!$A$12:$E$13375,5,0))),"Nuevo",IF(AND(NOT(ISBLANK(A2264)),NOT(ISBLANK(B2264)),NOT(ISBLANK(E2264)),AND(E2264-VLOOKUP(A2264,'ListaN68 02-02-2025'!$A$12:$E$13375,5,0)&gt;=-2,E2264-VLOOKUP(A2264,'ListaN68 02-02-2025'!$A$12:$E$13375,5,0)&lt;=2)),"Igual",IF(AND(NOT(ISBLANK(A2264)),NOT(ISBLANK(B2264)),NOT(ISBLANK(E2264)),E2264-VLOOKUP(A2264,'ListaN68 02-02-2025'!$A$12:$E$13375,5,0)&gt;2),"Aumento",IF(AND(NOT(ISBLANK(A2264)),NOT(ISBLANK(B2264)),NOT(ISBLANK(E2264)),E2264-VLOOKUP(A2264,'ListaN68 02-02-2025'!$A$12:$E$13375,5,0)&lt;2),"Bajo","Error en codigo")))))))</f>
        <v>Igual</v>
      </c>
    </row>
    <row r="2265" spans="1:32" x14ac:dyDescent="0.2">
      <c r="A2265" s="1" t="s">
        <v>4016</v>
      </c>
      <c r="B2265" t="s">
        <v>4017</v>
      </c>
      <c r="C2265" t="s">
        <v>5049</v>
      </c>
      <c r="D2265">
        <v>21</v>
      </c>
      <c r="E2265" s="46">
        <v>50813</v>
      </c>
      <c r="F2265" s="44"/>
      <c r="G2265" s="46"/>
      <c r="AF2265" t="str">
        <f>IF(AND(ISBLANK(A2265),ISBLANK(B2265),ISBLANK(E2265)),"Blanco",IF(AND(ISBLANK(A2265),NOT(ISBLANK(B2265))),"Titulo",IF(AND(NOT(ISBLANK(A2265)),NOT(ISBLANK(B2265)),ISBLANK(E2265),IFERROR(FIND("FF--",A2265)&gt;1,FALSE)),"F.Comercializacion",IF(AND(NOT(ISBLANK(A2265)),NOT(ISBLANK(B2265)),NOT(ISBLANK(E2265)),ISERROR(VLOOKUP(A2265,'ListaN68 02-02-2025'!$A$12:$E$13375,5,0))),"Nuevo",IF(AND(NOT(ISBLANK(A2265)),NOT(ISBLANK(B2265)),NOT(ISBLANK(E2265)),AND(E2265-VLOOKUP(A2265,'ListaN68 02-02-2025'!$A$12:$E$13375,5,0)&gt;=-2,E2265-VLOOKUP(A2265,'ListaN68 02-02-2025'!$A$12:$E$13375,5,0)&lt;=2)),"Igual",IF(AND(NOT(ISBLANK(A2265)),NOT(ISBLANK(B2265)),NOT(ISBLANK(E2265)),E2265-VLOOKUP(A2265,'ListaN68 02-02-2025'!$A$12:$E$13375,5,0)&gt;2),"Aumento",IF(AND(NOT(ISBLANK(A2265)),NOT(ISBLANK(B2265)),NOT(ISBLANK(E2265)),E2265-VLOOKUP(A2265,'ListaN68 02-02-2025'!$A$12:$E$13375,5,0)&lt;2),"Bajo","Error en codigo")))))))</f>
        <v>Igual</v>
      </c>
    </row>
    <row r="2266" spans="1:32" x14ac:dyDescent="0.2">
      <c r="A2266" s="1" t="s">
        <v>942</v>
      </c>
      <c r="B2266" t="s">
        <v>3713</v>
      </c>
      <c r="C2266" t="s">
        <v>4946</v>
      </c>
      <c r="D2266">
        <v>21</v>
      </c>
      <c r="E2266" s="46">
        <v>21762.125</v>
      </c>
      <c r="F2266" s="44"/>
      <c r="G2266" s="46"/>
      <c r="AF2266" t="str">
        <f>IF(AND(ISBLANK(A2266),ISBLANK(B2266),ISBLANK(E2266)),"Blanco",IF(AND(ISBLANK(A2266),NOT(ISBLANK(B2266))),"Titulo",IF(AND(NOT(ISBLANK(A2266)),NOT(ISBLANK(B2266)),ISBLANK(E2266),IFERROR(FIND("FF--",A2266)&gt;1,FALSE)),"F.Comercializacion",IF(AND(NOT(ISBLANK(A2266)),NOT(ISBLANK(B2266)),NOT(ISBLANK(E2266)),ISERROR(VLOOKUP(A2266,'ListaN68 02-02-2025'!$A$12:$E$13375,5,0))),"Nuevo",IF(AND(NOT(ISBLANK(A2266)),NOT(ISBLANK(B2266)),NOT(ISBLANK(E2266)),AND(E2266-VLOOKUP(A2266,'ListaN68 02-02-2025'!$A$12:$E$13375,5,0)&gt;=-2,E2266-VLOOKUP(A2266,'ListaN68 02-02-2025'!$A$12:$E$13375,5,0)&lt;=2)),"Igual",IF(AND(NOT(ISBLANK(A2266)),NOT(ISBLANK(B2266)),NOT(ISBLANK(E2266)),E2266-VLOOKUP(A2266,'ListaN68 02-02-2025'!$A$12:$E$13375,5,0)&gt;2),"Aumento",IF(AND(NOT(ISBLANK(A2266)),NOT(ISBLANK(B2266)),NOT(ISBLANK(E2266)),E2266-VLOOKUP(A2266,'ListaN68 02-02-2025'!$A$12:$E$13375,5,0)&lt;2),"Bajo","Error en codigo")))))))</f>
        <v>Igual</v>
      </c>
    </row>
    <row r="2267" spans="1:32" x14ac:dyDescent="0.2">
      <c r="A2267" s="1" t="s">
        <v>943</v>
      </c>
      <c r="B2267" t="s">
        <v>3714</v>
      </c>
      <c r="C2267" t="s">
        <v>4962</v>
      </c>
      <c r="D2267">
        <v>21</v>
      </c>
      <c r="E2267" s="46">
        <v>34034</v>
      </c>
      <c r="F2267" s="44"/>
      <c r="G2267" s="46"/>
      <c r="AF2267" t="str">
        <f>IF(AND(ISBLANK(A2267),ISBLANK(B2267),ISBLANK(E2267)),"Blanco",IF(AND(ISBLANK(A2267),NOT(ISBLANK(B2267))),"Titulo",IF(AND(NOT(ISBLANK(A2267)),NOT(ISBLANK(B2267)),ISBLANK(E2267),IFERROR(FIND("FF--",A2267)&gt;1,FALSE)),"F.Comercializacion",IF(AND(NOT(ISBLANK(A2267)),NOT(ISBLANK(B2267)),NOT(ISBLANK(E2267)),ISERROR(VLOOKUP(A2267,'ListaN68 02-02-2025'!$A$12:$E$13375,5,0))),"Nuevo",IF(AND(NOT(ISBLANK(A2267)),NOT(ISBLANK(B2267)),NOT(ISBLANK(E2267)),AND(E2267-VLOOKUP(A2267,'ListaN68 02-02-2025'!$A$12:$E$13375,5,0)&gt;=-2,E2267-VLOOKUP(A2267,'ListaN68 02-02-2025'!$A$12:$E$13375,5,0)&lt;=2)),"Igual",IF(AND(NOT(ISBLANK(A2267)),NOT(ISBLANK(B2267)),NOT(ISBLANK(E2267)),E2267-VLOOKUP(A2267,'ListaN68 02-02-2025'!$A$12:$E$13375,5,0)&gt;2),"Aumento",IF(AND(NOT(ISBLANK(A2267)),NOT(ISBLANK(B2267)),NOT(ISBLANK(E2267)),E2267-VLOOKUP(A2267,'ListaN68 02-02-2025'!$A$12:$E$13375,5,0)&lt;2),"Bajo","Error en codigo")))))))</f>
        <v>Igual</v>
      </c>
    </row>
    <row r="2268" spans="1:32" x14ac:dyDescent="0.2">
      <c r="A2268" s="1" t="s">
        <v>944</v>
      </c>
      <c r="B2268" t="s">
        <v>3715</v>
      </c>
      <c r="C2268" t="s">
        <v>5030</v>
      </c>
      <c r="D2268">
        <v>21</v>
      </c>
      <c r="E2268" s="46">
        <v>17255</v>
      </c>
      <c r="F2268" s="44"/>
      <c r="G2268" s="46"/>
      <c r="AF2268" t="str">
        <f>IF(AND(ISBLANK(A2268),ISBLANK(B2268),ISBLANK(E2268)),"Blanco",IF(AND(ISBLANK(A2268),NOT(ISBLANK(B2268))),"Titulo",IF(AND(NOT(ISBLANK(A2268)),NOT(ISBLANK(B2268)),ISBLANK(E2268),IFERROR(FIND("FF--",A2268)&gt;1,FALSE)),"F.Comercializacion",IF(AND(NOT(ISBLANK(A2268)),NOT(ISBLANK(B2268)),NOT(ISBLANK(E2268)),ISERROR(VLOOKUP(A2268,'ListaN68 02-02-2025'!$A$12:$E$13375,5,0))),"Nuevo",IF(AND(NOT(ISBLANK(A2268)),NOT(ISBLANK(B2268)),NOT(ISBLANK(E2268)),AND(E2268-VLOOKUP(A2268,'ListaN68 02-02-2025'!$A$12:$E$13375,5,0)&gt;=-2,E2268-VLOOKUP(A2268,'ListaN68 02-02-2025'!$A$12:$E$13375,5,0)&lt;=2)),"Igual",IF(AND(NOT(ISBLANK(A2268)),NOT(ISBLANK(B2268)),NOT(ISBLANK(E2268)),E2268-VLOOKUP(A2268,'ListaN68 02-02-2025'!$A$12:$E$13375,5,0)&gt;2),"Aumento",IF(AND(NOT(ISBLANK(A2268)),NOT(ISBLANK(B2268)),NOT(ISBLANK(E2268)),E2268-VLOOKUP(A2268,'ListaN68 02-02-2025'!$A$12:$E$13375,5,0)&lt;2),"Bajo","Error en codigo")))))))</f>
        <v>Igual</v>
      </c>
    </row>
    <row r="2269" spans="1:32" x14ac:dyDescent="0.2">
      <c r="A2269" s="1" t="s">
        <v>2118</v>
      </c>
      <c r="B2269" t="s">
        <v>3716</v>
      </c>
      <c r="C2269" t="s">
        <v>5030</v>
      </c>
      <c r="D2269">
        <v>21</v>
      </c>
      <c r="E2269" s="46">
        <v>25525.5</v>
      </c>
      <c r="F2269" s="44"/>
      <c r="G2269" s="46"/>
      <c r="AF2269" t="str">
        <f>IF(AND(ISBLANK(A2269),ISBLANK(B2269),ISBLANK(E2269)),"Blanco",IF(AND(ISBLANK(A2269),NOT(ISBLANK(B2269))),"Titulo",IF(AND(NOT(ISBLANK(A2269)),NOT(ISBLANK(B2269)),ISBLANK(E2269),IFERROR(FIND("FF--",A2269)&gt;1,FALSE)),"F.Comercializacion",IF(AND(NOT(ISBLANK(A2269)),NOT(ISBLANK(B2269)),NOT(ISBLANK(E2269)),ISERROR(VLOOKUP(A2269,'ListaN68 02-02-2025'!$A$12:$E$13375,5,0))),"Nuevo",IF(AND(NOT(ISBLANK(A2269)),NOT(ISBLANK(B2269)),NOT(ISBLANK(E2269)),AND(E2269-VLOOKUP(A2269,'ListaN68 02-02-2025'!$A$12:$E$13375,5,0)&gt;=-2,E2269-VLOOKUP(A2269,'ListaN68 02-02-2025'!$A$12:$E$13375,5,0)&lt;=2)),"Igual",IF(AND(NOT(ISBLANK(A2269)),NOT(ISBLANK(B2269)),NOT(ISBLANK(E2269)),E2269-VLOOKUP(A2269,'ListaN68 02-02-2025'!$A$12:$E$13375,5,0)&gt;2),"Aumento",IF(AND(NOT(ISBLANK(A2269)),NOT(ISBLANK(B2269)),NOT(ISBLANK(E2269)),E2269-VLOOKUP(A2269,'ListaN68 02-02-2025'!$A$12:$E$13375,5,0)&lt;2),"Bajo","Error en codigo")))))))</f>
        <v>Igual</v>
      </c>
    </row>
    <row r="2270" spans="1:32" x14ac:dyDescent="0.2">
      <c r="C2270"/>
      <c r="E2270" s="46"/>
      <c r="F2270" s="44"/>
      <c r="G2270" s="46"/>
      <c r="AF2270" t="str">
        <f>IF(AND(ISBLANK(A2270),ISBLANK(B2270),ISBLANK(E2270)),"Blanco",IF(AND(ISBLANK(A2270),NOT(ISBLANK(B2270))),"Titulo",IF(AND(NOT(ISBLANK(A2270)),NOT(ISBLANK(B2270)),ISBLANK(E2270),IFERROR(FIND("FF--",A2270)&gt;1,FALSE)),"F.Comercializacion",IF(AND(NOT(ISBLANK(A2270)),NOT(ISBLANK(B2270)),NOT(ISBLANK(E2270)),ISERROR(VLOOKUP(A2270,'ListaN68 02-02-2025'!$A$12:$E$13375,5,0))),"Nuevo",IF(AND(NOT(ISBLANK(A2270)),NOT(ISBLANK(B2270)),NOT(ISBLANK(E2270)),AND(E2270-VLOOKUP(A2270,'ListaN68 02-02-2025'!$A$12:$E$13375,5,0)&gt;=-2,E2270-VLOOKUP(A2270,'ListaN68 02-02-2025'!$A$12:$E$13375,5,0)&lt;=2)),"Igual",IF(AND(NOT(ISBLANK(A2270)),NOT(ISBLANK(B2270)),NOT(ISBLANK(E2270)),E2270-VLOOKUP(A2270,'ListaN68 02-02-2025'!$A$12:$E$13375,5,0)&gt;2),"Aumento",IF(AND(NOT(ISBLANK(A2270)),NOT(ISBLANK(B2270)),NOT(ISBLANK(E2270)),E2270-VLOOKUP(A2270,'ListaN68 02-02-2025'!$A$12:$E$13375,5,0)&lt;2),"Bajo","Error en codigo")))))))</f>
        <v>Blanco</v>
      </c>
    </row>
    <row r="2271" spans="1:32" x14ac:dyDescent="0.2">
      <c r="B2271" t="s">
        <v>945</v>
      </c>
      <c r="C2271"/>
      <c r="E2271" s="46"/>
      <c r="F2271" s="44"/>
      <c r="G2271" s="46"/>
      <c r="AF2271" t="str">
        <f>IF(AND(ISBLANK(A2271),ISBLANK(B2271),ISBLANK(E2271)),"Blanco",IF(AND(ISBLANK(A2271),NOT(ISBLANK(B2271))),"Titulo",IF(AND(NOT(ISBLANK(A2271)),NOT(ISBLANK(B2271)),ISBLANK(E2271),IFERROR(FIND("FF--",A2271)&gt;1,FALSE)),"F.Comercializacion",IF(AND(NOT(ISBLANK(A2271)),NOT(ISBLANK(B2271)),NOT(ISBLANK(E2271)),ISERROR(VLOOKUP(A2271,'ListaN68 02-02-2025'!$A$12:$E$13375,5,0))),"Nuevo",IF(AND(NOT(ISBLANK(A2271)),NOT(ISBLANK(B2271)),NOT(ISBLANK(E2271)),AND(E2271-VLOOKUP(A2271,'ListaN68 02-02-2025'!$A$12:$E$13375,5,0)&gt;=-2,E2271-VLOOKUP(A2271,'ListaN68 02-02-2025'!$A$12:$E$13375,5,0)&lt;=2)),"Igual",IF(AND(NOT(ISBLANK(A2271)),NOT(ISBLANK(B2271)),NOT(ISBLANK(E2271)),E2271-VLOOKUP(A2271,'ListaN68 02-02-2025'!$A$12:$E$13375,5,0)&gt;2),"Aumento",IF(AND(NOT(ISBLANK(A2271)),NOT(ISBLANK(B2271)),NOT(ISBLANK(E2271)),E2271-VLOOKUP(A2271,'ListaN68 02-02-2025'!$A$12:$E$13375,5,0)&lt;2),"Bajo","Error en codigo")))))))</f>
        <v>Titulo</v>
      </c>
    </row>
    <row r="2272" spans="1:32" x14ac:dyDescent="0.2">
      <c r="C2272"/>
      <c r="E2272" s="46"/>
      <c r="F2272" s="44"/>
      <c r="G2272" s="46"/>
      <c r="AF2272" t="str">
        <f>IF(AND(ISBLANK(A2272),ISBLANK(B2272),ISBLANK(E2272)),"Blanco",IF(AND(ISBLANK(A2272),NOT(ISBLANK(B2272))),"Titulo",IF(AND(NOT(ISBLANK(A2272)),NOT(ISBLANK(B2272)),ISBLANK(E2272),IFERROR(FIND("FF--",A2272)&gt;1,FALSE)),"F.Comercializacion",IF(AND(NOT(ISBLANK(A2272)),NOT(ISBLANK(B2272)),NOT(ISBLANK(E2272)),ISERROR(VLOOKUP(A2272,'ListaN68 02-02-2025'!$A$12:$E$13375,5,0))),"Nuevo",IF(AND(NOT(ISBLANK(A2272)),NOT(ISBLANK(B2272)),NOT(ISBLANK(E2272)),AND(E2272-VLOOKUP(A2272,'ListaN68 02-02-2025'!$A$12:$E$13375,5,0)&gt;=-2,E2272-VLOOKUP(A2272,'ListaN68 02-02-2025'!$A$12:$E$13375,5,0)&lt;=2)),"Igual",IF(AND(NOT(ISBLANK(A2272)),NOT(ISBLANK(B2272)),NOT(ISBLANK(E2272)),E2272-VLOOKUP(A2272,'ListaN68 02-02-2025'!$A$12:$E$13375,5,0)&gt;2),"Aumento",IF(AND(NOT(ISBLANK(A2272)),NOT(ISBLANK(B2272)),NOT(ISBLANK(E2272)),E2272-VLOOKUP(A2272,'ListaN68 02-02-2025'!$A$12:$E$13375,5,0)&lt;2),"Bajo","Error en codigo")))))))</f>
        <v>Blanco</v>
      </c>
    </row>
    <row r="2273" spans="1:32" x14ac:dyDescent="0.2">
      <c r="A2273" s="1" t="s">
        <v>2239</v>
      </c>
      <c r="B2273" t="s">
        <v>2240</v>
      </c>
      <c r="C2273" t="s">
        <v>4946</v>
      </c>
      <c r="D2273">
        <v>21</v>
      </c>
      <c r="E2273" s="46">
        <v>216431.25</v>
      </c>
      <c r="F2273" s="44"/>
      <c r="G2273" s="46"/>
      <c r="AF2273" t="str">
        <f>IF(AND(ISBLANK(A2273),ISBLANK(B2273),ISBLANK(E2273)),"Blanco",IF(AND(ISBLANK(A2273),NOT(ISBLANK(B2273))),"Titulo",IF(AND(NOT(ISBLANK(A2273)),NOT(ISBLANK(B2273)),ISBLANK(E2273),IFERROR(FIND("FF--",A2273)&gt;1,FALSE)),"F.Comercializacion",IF(AND(NOT(ISBLANK(A2273)),NOT(ISBLANK(B2273)),NOT(ISBLANK(E2273)),ISERROR(VLOOKUP(A2273,'ListaN68 02-02-2025'!$A$12:$E$13375,5,0))),"Nuevo",IF(AND(NOT(ISBLANK(A2273)),NOT(ISBLANK(B2273)),NOT(ISBLANK(E2273)),AND(E2273-VLOOKUP(A2273,'ListaN68 02-02-2025'!$A$12:$E$13375,5,0)&gt;=-2,E2273-VLOOKUP(A2273,'ListaN68 02-02-2025'!$A$12:$E$13375,5,0)&lt;=2)),"Igual",IF(AND(NOT(ISBLANK(A2273)),NOT(ISBLANK(B2273)),NOT(ISBLANK(E2273)),E2273-VLOOKUP(A2273,'ListaN68 02-02-2025'!$A$12:$E$13375,5,0)&gt;2),"Aumento",IF(AND(NOT(ISBLANK(A2273)),NOT(ISBLANK(B2273)),NOT(ISBLANK(E2273)),E2273-VLOOKUP(A2273,'ListaN68 02-02-2025'!$A$12:$E$13375,5,0)&lt;2),"Bajo","Error en codigo")))))))</f>
        <v>Igual</v>
      </c>
    </row>
    <row r="2274" spans="1:32" x14ac:dyDescent="0.2">
      <c r="A2274" s="1" t="s">
        <v>953</v>
      </c>
      <c r="B2274" t="s">
        <v>954</v>
      </c>
      <c r="C2274" t="s">
        <v>4946</v>
      </c>
      <c r="D2274">
        <v>21</v>
      </c>
      <c r="E2274" s="46">
        <v>209811.875</v>
      </c>
      <c r="F2274" s="44"/>
      <c r="G2274" s="46"/>
      <c r="AF2274" t="str">
        <f>IF(AND(ISBLANK(A2274),ISBLANK(B2274),ISBLANK(E2274)),"Blanco",IF(AND(ISBLANK(A2274),NOT(ISBLANK(B2274))),"Titulo",IF(AND(NOT(ISBLANK(A2274)),NOT(ISBLANK(B2274)),ISBLANK(E2274),IFERROR(FIND("FF--",A2274)&gt;1,FALSE)),"F.Comercializacion",IF(AND(NOT(ISBLANK(A2274)),NOT(ISBLANK(B2274)),NOT(ISBLANK(E2274)),ISERROR(VLOOKUP(A2274,'ListaN68 02-02-2025'!$A$12:$E$13375,5,0))),"Nuevo",IF(AND(NOT(ISBLANK(A2274)),NOT(ISBLANK(B2274)),NOT(ISBLANK(E2274)),AND(E2274-VLOOKUP(A2274,'ListaN68 02-02-2025'!$A$12:$E$13375,5,0)&gt;=-2,E2274-VLOOKUP(A2274,'ListaN68 02-02-2025'!$A$12:$E$13375,5,0)&lt;=2)),"Igual",IF(AND(NOT(ISBLANK(A2274)),NOT(ISBLANK(B2274)),NOT(ISBLANK(E2274)),E2274-VLOOKUP(A2274,'ListaN68 02-02-2025'!$A$12:$E$13375,5,0)&gt;2),"Aumento",IF(AND(NOT(ISBLANK(A2274)),NOT(ISBLANK(B2274)),NOT(ISBLANK(E2274)),E2274-VLOOKUP(A2274,'ListaN68 02-02-2025'!$A$12:$E$13375,5,0)&lt;2),"Bajo","Error en codigo")))))))</f>
        <v>Igual</v>
      </c>
    </row>
    <row r="2275" spans="1:32" x14ac:dyDescent="0.2">
      <c r="A2275" s="1" t="s">
        <v>955</v>
      </c>
      <c r="B2275" t="s">
        <v>956</v>
      </c>
      <c r="C2275" t="s">
        <v>4946</v>
      </c>
      <c r="D2275">
        <v>21</v>
      </c>
      <c r="E2275" s="46">
        <v>209811.875</v>
      </c>
      <c r="F2275" s="44"/>
      <c r="G2275" s="46"/>
      <c r="AF2275" t="str">
        <f>IF(AND(ISBLANK(A2275),ISBLANK(B2275),ISBLANK(E2275)),"Blanco",IF(AND(ISBLANK(A2275),NOT(ISBLANK(B2275))),"Titulo",IF(AND(NOT(ISBLANK(A2275)),NOT(ISBLANK(B2275)),ISBLANK(E2275),IFERROR(FIND("FF--",A2275)&gt;1,FALSE)),"F.Comercializacion",IF(AND(NOT(ISBLANK(A2275)),NOT(ISBLANK(B2275)),NOT(ISBLANK(E2275)),ISERROR(VLOOKUP(A2275,'ListaN68 02-02-2025'!$A$12:$E$13375,5,0))),"Nuevo",IF(AND(NOT(ISBLANK(A2275)),NOT(ISBLANK(B2275)),NOT(ISBLANK(E2275)),AND(E2275-VLOOKUP(A2275,'ListaN68 02-02-2025'!$A$12:$E$13375,5,0)&gt;=-2,E2275-VLOOKUP(A2275,'ListaN68 02-02-2025'!$A$12:$E$13375,5,0)&lt;=2)),"Igual",IF(AND(NOT(ISBLANK(A2275)),NOT(ISBLANK(B2275)),NOT(ISBLANK(E2275)),E2275-VLOOKUP(A2275,'ListaN68 02-02-2025'!$A$12:$E$13375,5,0)&gt;2),"Aumento",IF(AND(NOT(ISBLANK(A2275)),NOT(ISBLANK(B2275)),NOT(ISBLANK(E2275)),E2275-VLOOKUP(A2275,'ListaN68 02-02-2025'!$A$12:$E$13375,5,0)&lt;2),"Bajo","Error en codigo")))))))</f>
        <v>Igual</v>
      </c>
    </row>
    <row r="2276" spans="1:32" x14ac:dyDescent="0.2">
      <c r="A2276" s="1">
        <v>204003</v>
      </c>
      <c r="B2276" t="s">
        <v>960</v>
      </c>
      <c r="C2276" t="s">
        <v>4961</v>
      </c>
      <c r="D2276">
        <v>21</v>
      </c>
      <c r="E2276" s="46">
        <v>15321.25</v>
      </c>
      <c r="F2276" s="44"/>
      <c r="G2276" s="46"/>
      <c r="AF2276" t="str">
        <f>IF(AND(ISBLANK(A2276),ISBLANK(B2276),ISBLANK(E2276)),"Blanco",IF(AND(ISBLANK(A2276),NOT(ISBLANK(B2276))),"Titulo",IF(AND(NOT(ISBLANK(A2276)),NOT(ISBLANK(B2276)),ISBLANK(E2276),IFERROR(FIND("FF--",A2276)&gt;1,FALSE)),"F.Comercializacion",IF(AND(NOT(ISBLANK(A2276)),NOT(ISBLANK(B2276)),NOT(ISBLANK(E2276)),ISERROR(VLOOKUP(A2276,'ListaN68 02-02-2025'!$A$12:$E$13375,5,0))),"Nuevo",IF(AND(NOT(ISBLANK(A2276)),NOT(ISBLANK(B2276)),NOT(ISBLANK(E2276)),AND(E2276-VLOOKUP(A2276,'ListaN68 02-02-2025'!$A$12:$E$13375,5,0)&gt;=-2,E2276-VLOOKUP(A2276,'ListaN68 02-02-2025'!$A$12:$E$13375,5,0)&lt;=2)),"Igual",IF(AND(NOT(ISBLANK(A2276)),NOT(ISBLANK(B2276)),NOT(ISBLANK(E2276)),E2276-VLOOKUP(A2276,'ListaN68 02-02-2025'!$A$12:$E$13375,5,0)&gt;2),"Aumento",IF(AND(NOT(ISBLANK(A2276)),NOT(ISBLANK(B2276)),NOT(ISBLANK(E2276)),E2276-VLOOKUP(A2276,'ListaN68 02-02-2025'!$A$12:$E$13375,5,0)&lt;2),"Bajo","Error en codigo")))))))</f>
        <v>Igual</v>
      </c>
    </row>
    <row r="2277" spans="1:32" x14ac:dyDescent="0.2">
      <c r="A2277" s="1">
        <v>560230</v>
      </c>
      <c r="B2277" t="s">
        <v>4395</v>
      </c>
      <c r="C2277" t="s">
        <v>4979</v>
      </c>
      <c r="D2277">
        <v>10.5</v>
      </c>
      <c r="E2277" s="46">
        <v>9609.25</v>
      </c>
      <c r="F2277" s="44"/>
      <c r="G2277" s="46"/>
      <c r="AF2277" t="str">
        <f>IF(AND(ISBLANK(A2277),ISBLANK(B2277),ISBLANK(E2277)),"Blanco",IF(AND(ISBLANK(A2277),NOT(ISBLANK(B2277))),"Titulo",IF(AND(NOT(ISBLANK(A2277)),NOT(ISBLANK(B2277)),ISBLANK(E2277),IFERROR(FIND("FF--",A2277)&gt;1,FALSE)),"F.Comercializacion",IF(AND(NOT(ISBLANK(A2277)),NOT(ISBLANK(B2277)),NOT(ISBLANK(E2277)),ISERROR(VLOOKUP(A2277,'ListaN68 02-02-2025'!$A$12:$E$13375,5,0))),"Nuevo",IF(AND(NOT(ISBLANK(A2277)),NOT(ISBLANK(B2277)),NOT(ISBLANK(E2277)),AND(E2277-VLOOKUP(A2277,'ListaN68 02-02-2025'!$A$12:$E$13375,5,0)&gt;=-2,E2277-VLOOKUP(A2277,'ListaN68 02-02-2025'!$A$12:$E$13375,5,0)&lt;=2)),"Igual",IF(AND(NOT(ISBLANK(A2277)),NOT(ISBLANK(B2277)),NOT(ISBLANK(E2277)),E2277-VLOOKUP(A2277,'ListaN68 02-02-2025'!$A$12:$E$13375,5,0)&gt;2),"Aumento",IF(AND(NOT(ISBLANK(A2277)),NOT(ISBLANK(B2277)),NOT(ISBLANK(E2277)),E2277-VLOOKUP(A2277,'ListaN68 02-02-2025'!$A$12:$E$13375,5,0)&lt;2),"Bajo","Error en codigo")))))))</f>
        <v>Igual</v>
      </c>
    </row>
    <row r="2278" spans="1:32" x14ac:dyDescent="0.2">
      <c r="A2278" s="1">
        <v>560450</v>
      </c>
      <c r="B2278" t="s">
        <v>4396</v>
      </c>
      <c r="C2278" t="s">
        <v>5028</v>
      </c>
      <c r="D2278">
        <v>10.5</v>
      </c>
      <c r="E2278" s="46">
        <v>15697.8</v>
      </c>
      <c r="F2278" s="44"/>
      <c r="G2278" s="46"/>
      <c r="AF2278" t="str">
        <f>IF(AND(ISBLANK(A2278),ISBLANK(B2278),ISBLANK(E2278)),"Blanco",IF(AND(ISBLANK(A2278),NOT(ISBLANK(B2278))),"Titulo",IF(AND(NOT(ISBLANK(A2278)),NOT(ISBLANK(B2278)),ISBLANK(E2278),IFERROR(FIND("FF--",A2278)&gt;1,FALSE)),"F.Comercializacion",IF(AND(NOT(ISBLANK(A2278)),NOT(ISBLANK(B2278)),NOT(ISBLANK(E2278)),ISERROR(VLOOKUP(A2278,'ListaN68 02-02-2025'!$A$12:$E$13375,5,0))),"Nuevo",IF(AND(NOT(ISBLANK(A2278)),NOT(ISBLANK(B2278)),NOT(ISBLANK(E2278)),AND(E2278-VLOOKUP(A2278,'ListaN68 02-02-2025'!$A$12:$E$13375,5,0)&gt;=-2,E2278-VLOOKUP(A2278,'ListaN68 02-02-2025'!$A$12:$E$13375,5,0)&lt;=2)),"Igual",IF(AND(NOT(ISBLANK(A2278)),NOT(ISBLANK(B2278)),NOT(ISBLANK(E2278)),E2278-VLOOKUP(A2278,'ListaN68 02-02-2025'!$A$12:$E$13375,5,0)&gt;2),"Aumento",IF(AND(NOT(ISBLANK(A2278)),NOT(ISBLANK(B2278)),NOT(ISBLANK(E2278)),E2278-VLOOKUP(A2278,'ListaN68 02-02-2025'!$A$12:$E$13375,5,0)&lt;2),"Bajo","Error en codigo")))))))</f>
        <v>Igual</v>
      </c>
    </row>
    <row r="2279" spans="1:32" x14ac:dyDescent="0.2">
      <c r="A2279" s="1">
        <v>8100</v>
      </c>
      <c r="B2279" t="s">
        <v>3720</v>
      </c>
      <c r="C2279" t="s">
        <v>5030</v>
      </c>
      <c r="D2279">
        <v>21</v>
      </c>
      <c r="E2279" s="46">
        <v>85263.475999999995</v>
      </c>
      <c r="F2279" s="44"/>
      <c r="G2279" s="46"/>
      <c r="AF2279" t="str">
        <f>IF(AND(ISBLANK(A2279),ISBLANK(B2279),ISBLANK(E2279)),"Blanco",IF(AND(ISBLANK(A2279),NOT(ISBLANK(B2279))),"Titulo",IF(AND(NOT(ISBLANK(A2279)),NOT(ISBLANK(B2279)),ISBLANK(E2279),IFERROR(FIND("FF--",A2279)&gt;1,FALSE)),"F.Comercializacion",IF(AND(NOT(ISBLANK(A2279)),NOT(ISBLANK(B2279)),NOT(ISBLANK(E2279)),ISERROR(VLOOKUP(A2279,'ListaN68 02-02-2025'!$A$12:$E$13375,5,0))),"Nuevo",IF(AND(NOT(ISBLANK(A2279)),NOT(ISBLANK(B2279)),NOT(ISBLANK(E2279)),AND(E2279-VLOOKUP(A2279,'ListaN68 02-02-2025'!$A$12:$E$13375,5,0)&gt;=-2,E2279-VLOOKUP(A2279,'ListaN68 02-02-2025'!$A$12:$E$13375,5,0)&lt;=2)),"Igual",IF(AND(NOT(ISBLANK(A2279)),NOT(ISBLANK(B2279)),NOT(ISBLANK(E2279)),E2279-VLOOKUP(A2279,'ListaN68 02-02-2025'!$A$12:$E$13375,5,0)&gt;2),"Aumento",IF(AND(NOT(ISBLANK(A2279)),NOT(ISBLANK(B2279)),NOT(ISBLANK(E2279)),E2279-VLOOKUP(A2279,'ListaN68 02-02-2025'!$A$12:$E$13375,5,0)&lt;2),"Bajo","Error en codigo")))))))</f>
        <v>Igual</v>
      </c>
    </row>
    <row r="2280" spans="1:32" x14ac:dyDescent="0.2">
      <c r="A2280" s="1">
        <v>8202</v>
      </c>
      <c r="B2280" t="s">
        <v>3725</v>
      </c>
      <c r="C2280" t="s">
        <v>5030</v>
      </c>
      <c r="D2280">
        <v>21</v>
      </c>
      <c r="E2280" s="46">
        <v>138878.31299999999</v>
      </c>
      <c r="F2280" s="44"/>
      <c r="G2280" s="46"/>
      <c r="AF2280" t="str">
        <f>IF(AND(ISBLANK(A2280),ISBLANK(B2280),ISBLANK(E2280)),"Blanco",IF(AND(ISBLANK(A2280),NOT(ISBLANK(B2280))),"Titulo",IF(AND(NOT(ISBLANK(A2280)),NOT(ISBLANK(B2280)),ISBLANK(E2280),IFERROR(FIND("FF--",A2280)&gt;1,FALSE)),"F.Comercializacion",IF(AND(NOT(ISBLANK(A2280)),NOT(ISBLANK(B2280)),NOT(ISBLANK(E2280)),ISERROR(VLOOKUP(A2280,'ListaN68 02-02-2025'!$A$12:$E$13375,5,0))),"Nuevo",IF(AND(NOT(ISBLANK(A2280)),NOT(ISBLANK(B2280)),NOT(ISBLANK(E2280)),AND(E2280-VLOOKUP(A2280,'ListaN68 02-02-2025'!$A$12:$E$13375,5,0)&gt;=-2,E2280-VLOOKUP(A2280,'ListaN68 02-02-2025'!$A$12:$E$13375,5,0)&lt;=2)),"Igual",IF(AND(NOT(ISBLANK(A2280)),NOT(ISBLANK(B2280)),NOT(ISBLANK(E2280)),E2280-VLOOKUP(A2280,'ListaN68 02-02-2025'!$A$12:$E$13375,5,0)&gt;2),"Aumento",IF(AND(NOT(ISBLANK(A2280)),NOT(ISBLANK(B2280)),NOT(ISBLANK(E2280)),E2280-VLOOKUP(A2280,'ListaN68 02-02-2025'!$A$12:$E$13375,5,0)&lt;2),"Bajo","Error en codigo")))))))</f>
        <v>Igual</v>
      </c>
    </row>
    <row r="2281" spans="1:32" x14ac:dyDescent="0.2">
      <c r="A2281" s="1">
        <v>8203</v>
      </c>
      <c r="B2281" t="s">
        <v>3726</v>
      </c>
      <c r="C2281" t="s">
        <v>5030</v>
      </c>
      <c r="D2281">
        <v>21</v>
      </c>
      <c r="E2281" s="46">
        <v>138878.31299999999</v>
      </c>
      <c r="F2281" s="44"/>
      <c r="G2281" s="46"/>
      <c r="AF2281" t="str">
        <f>IF(AND(ISBLANK(A2281),ISBLANK(B2281),ISBLANK(E2281)),"Blanco",IF(AND(ISBLANK(A2281),NOT(ISBLANK(B2281))),"Titulo",IF(AND(NOT(ISBLANK(A2281)),NOT(ISBLANK(B2281)),ISBLANK(E2281),IFERROR(FIND("FF--",A2281)&gt;1,FALSE)),"F.Comercializacion",IF(AND(NOT(ISBLANK(A2281)),NOT(ISBLANK(B2281)),NOT(ISBLANK(E2281)),ISERROR(VLOOKUP(A2281,'ListaN68 02-02-2025'!$A$12:$E$13375,5,0))),"Nuevo",IF(AND(NOT(ISBLANK(A2281)),NOT(ISBLANK(B2281)),NOT(ISBLANK(E2281)),AND(E2281-VLOOKUP(A2281,'ListaN68 02-02-2025'!$A$12:$E$13375,5,0)&gt;=-2,E2281-VLOOKUP(A2281,'ListaN68 02-02-2025'!$A$12:$E$13375,5,0)&lt;=2)),"Igual",IF(AND(NOT(ISBLANK(A2281)),NOT(ISBLANK(B2281)),NOT(ISBLANK(E2281)),E2281-VLOOKUP(A2281,'ListaN68 02-02-2025'!$A$12:$E$13375,5,0)&gt;2),"Aumento",IF(AND(NOT(ISBLANK(A2281)),NOT(ISBLANK(B2281)),NOT(ISBLANK(E2281)),E2281-VLOOKUP(A2281,'ListaN68 02-02-2025'!$A$12:$E$13375,5,0)&lt;2),"Bajo","Error en codigo")))))))</f>
        <v>Igual</v>
      </c>
    </row>
    <row r="2282" spans="1:32" x14ac:dyDescent="0.2">
      <c r="A2282" s="1" t="s">
        <v>962</v>
      </c>
      <c r="B2282" t="s">
        <v>963</v>
      </c>
      <c r="C2282" t="s">
        <v>4981</v>
      </c>
      <c r="D2282">
        <v>21</v>
      </c>
      <c r="E2282" s="46">
        <v>16198.875</v>
      </c>
      <c r="F2282" s="44"/>
      <c r="G2282" s="46"/>
      <c r="AF2282" t="str">
        <f>IF(AND(ISBLANK(A2282),ISBLANK(B2282),ISBLANK(E2282)),"Blanco",IF(AND(ISBLANK(A2282),NOT(ISBLANK(B2282))),"Titulo",IF(AND(NOT(ISBLANK(A2282)),NOT(ISBLANK(B2282)),ISBLANK(E2282),IFERROR(FIND("FF--",A2282)&gt;1,FALSE)),"F.Comercializacion",IF(AND(NOT(ISBLANK(A2282)),NOT(ISBLANK(B2282)),NOT(ISBLANK(E2282)),ISERROR(VLOOKUP(A2282,'ListaN68 02-02-2025'!$A$12:$E$13375,5,0))),"Nuevo",IF(AND(NOT(ISBLANK(A2282)),NOT(ISBLANK(B2282)),NOT(ISBLANK(E2282)),AND(E2282-VLOOKUP(A2282,'ListaN68 02-02-2025'!$A$12:$E$13375,5,0)&gt;=-2,E2282-VLOOKUP(A2282,'ListaN68 02-02-2025'!$A$12:$E$13375,5,0)&lt;=2)),"Igual",IF(AND(NOT(ISBLANK(A2282)),NOT(ISBLANK(B2282)),NOT(ISBLANK(E2282)),E2282-VLOOKUP(A2282,'ListaN68 02-02-2025'!$A$12:$E$13375,5,0)&gt;2),"Aumento",IF(AND(NOT(ISBLANK(A2282)),NOT(ISBLANK(B2282)),NOT(ISBLANK(E2282)),E2282-VLOOKUP(A2282,'ListaN68 02-02-2025'!$A$12:$E$13375,5,0)&lt;2),"Bajo","Error en codigo")))))))</f>
        <v>Igual</v>
      </c>
    </row>
    <row r="2283" spans="1:32" x14ac:dyDescent="0.2">
      <c r="A2283" s="1" t="s">
        <v>961</v>
      </c>
      <c r="B2283" t="s">
        <v>3732</v>
      </c>
      <c r="C2283" t="s">
        <v>4979</v>
      </c>
      <c r="D2283">
        <v>21</v>
      </c>
      <c r="E2283" s="46">
        <v>10724.875</v>
      </c>
      <c r="F2283" s="44"/>
      <c r="G2283" s="46"/>
      <c r="AF2283" t="str">
        <f>IF(AND(ISBLANK(A2283),ISBLANK(B2283),ISBLANK(E2283)),"Blanco",IF(AND(ISBLANK(A2283),NOT(ISBLANK(B2283))),"Titulo",IF(AND(NOT(ISBLANK(A2283)),NOT(ISBLANK(B2283)),ISBLANK(E2283),IFERROR(FIND("FF--",A2283)&gt;1,FALSE)),"F.Comercializacion",IF(AND(NOT(ISBLANK(A2283)),NOT(ISBLANK(B2283)),NOT(ISBLANK(E2283)),ISERROR(VLOOKUP(A2283,'ListaN68 02-02-2025'!$A$12:$E$13375,5,0))),"Nuevo",IF(AND(NOT(ISBLANK(A2283)),NOT(ISBLANK(B2283)),NOT(ISBLANK(E2283)),AND(E2283-VLOOKUP(A2283,'ListaN68 02-02-2025'!$A$12:$E$13375,5,0)&gt;=-2,E2283-VLOOKUP(A2283,'ListaN68 02-02-2025'!$A$12:$E$13375,5,0)&lt;=2)),"Igual",IF(AND(NOT(ISBLANK(A2283)),NOT(ISBLANK(B2283)),NOT(ISBLANK(E2283)),E2283-VLOOKUP(A2283,'ListaN68 02-02-2025'!$A$12:$E$13375,5,0)&gt;2),"Aumento",IF(AND(NOT(ISBLANK(A2283)),NOT(ISBLANK(B2283)),NOT(ISBLANK(E2283)),E2283-VLOOKUP(A2283,'ListaN68 02-02-2025'!$A$12:$E$13375,5,0)&lt;2),"Bajo","Error en codigo")))))))</f>
        <v>Igual</v>
      </c>
    </row>
    <row r="2284" spans="1:32" x14ac:dyDescent="0.2">
      <c r="A2284" s="1" t="s">
        <v>958</v>
      </c>
      <c r="B2284" t="s">
        <v>959</v>
      </c>
      <c r="C2284" t="s">
        <v>5030</v>
      </c>
      <c r="D2284">
        <v>21</v>
      </c>
      <c r="E2284" s="46">
        <v>37540.309499999996</v>
      </c>
      <c r="F2284" s="44">
        <v>-6.8259385665530026E-3</v>
      </c>
      <c r="G2284" s="46"/>
      <c r="AF2284" t="str">
        <f>IF(AND(ISBLANK(A2284),ISBLANK(B2284),ISBLANK(E2284)),"Blanco",IF(AND(ISBLANK(A2284),NOT(ISBLANK(B2284))),"Titulo",IF(AND(NOT(ISBLANK(A2284)),NOT(ISBLANK(B2284)),ISBLANK(E2284),IFERROR(FIND("FF--",A2284)&gt;1,FALSE)),"F.Comercializacion",IF(AND(NOT(ISBLANK(A2284)),NOT(ISBLANK(B2284)),NOT(ISBLANK(E2284)),ISERROR(VLOOKUP(A2284,'ListaN68 02-02-2025'!$A$12:$E$13375,5,0))),"Nuevo",IF(AND(NOT(ISBLANK(A2284)),NOT(ISBLANK(B2284)),NOT(ISBLANK(E2284)),AND(E2284-VLOOKUP(A2284,'ListaN68 02-02-2025'!$A$12:$E$13375,5,0)&gt;=-2,E2284-VLOOKUP(A2284,'ListaN68 02-02-2025'!$A$12:$E$13375,5,0)&lt;=2)),"Igual",IF(AND(NOT(ISBLANK(A2284)),NOT(ISBLANK(B2284)),NOT(ISBLANK(E2284)),E2284-VLOOKUP(A2284,'ListaN68 02-02-2025'!$A$12:$E$13375,5,0)&gt;2),"Aumento",IF(AND(NOT(ISBLANK(A2284)),NOT(ISBLANK(B2284)),NOT(ISBLANK(E2284)),E2284-VLOOKUP(A2284,'ListaN68 02-02-2025'!$A$12:$E$13375,5,0)&lt;2),"Bajo","Error en codigo")))))))</f>
        <v>Bajo</v>
      </c>
    </row>
    <row r="2285" spans="1:32" x14ac:dyDescent="0.2">
      <c r="A2285" s="1" t="s">
        <v>949</v>
      </c>
      <c r="B2285" t="s">
        <v>3721</v>
      </c>
      <c r="C2285" t="s">
        <v>4964</v>
      </c>
      <c r="D2285">
        <v>21</v>
      </c>
      <c r="E2285" s="46">
        <v>47005</v>
      </c>
      <c r="F2285" s="44"/>
      <c r="G2285" s="46"/>
      <c r="AF2285" t="str">
        <f>IF(AND(ISBLANK(A2285),ISBLANK(B2285),ISBLANK(E2285)),"Blanco",IF(AND(ISBLANK(A2285),NOT(ISBLANK(B2285))),"Titulo",IF(AND(NOT(ISBLANK(A2285)),NOT(ISBLANK(B2285)),ISBLANK(E2285),IFERROR(FIND("FF--",A2285)&gt;1,FALSE)),"F.Comercializacion",IF(AND(NOT(ISBLANK(A2285)),NOT(ISBLANK(B2285)),NOT(ISBLANK(E2285)),ISERROR(VLOOKUP(A2285,'ListaN68 02-02-2025'!$A$12:$E$13375,5,0))),"Nuevo",IF(AND(NOT(ISBLANK(A2285)),NOT(ISBLANK(B2285)),NOT(ISBLANK(E2285)),AND(E2285-VLOOKUP(A2285,'ListaN68 02-02-2025'!$A$12:$E$13375,5,0)&gt;=-2,E2285-VLOOKUP(A2285,'ListaN68 02-02-2025'!$A$12:$E$13375,5,0)&lt;=2)),"Igual",IF(AND(NOT(ISBLANK(A2285)),NOT(ISBLANK(B2285)),NOT(ISBLANK(E2285)),E2285-VLOOKUP(A2285,'ListaN68 02-02-2025'!$A$12:$E$13375,5,0)&gt;2),"Aumento",IF(AND(NOT(ISBLANK(A2285)),NOT(ISBLANK(B2285)),NOT(ISBLANK(E2285)),E2285-VLOOKUP(A2285,'ListaN68 02-02-2025'!$A$12:$E$13375,5,0)&lt;2),"Bajo","Error en codigo")))))))</f>
        <v>Igual</v>
      </c>
    </row>
    <row r="2286" spans="1:32" x14ac:dyDescent="0.2">
      <c r="A2286" s="1" t="s">
        <v>947</v>
      </c>
      <c r="B2286" t="s">
        <v>3718</v>
      </c>
      <c r="C2286" t="s">
        <v>4949</v>
      </c>
      <c r="D2286">
        <v>21</v>
      </c>
      <c r="E2286" s="46">
        <v>24543.75</v>
      </c>
      <c r="F2286" s="44"/>
      <c r="G2286" s="46"/>
      <c r="AF2286" t="str">
        <f>IF(AND(ISBLANK(A2286),ISBLANK(B2286),ISBLANK(E2286)),"Blanco",IF(AND(ISBLANK(A2286),NOT(ISBLANK(B2286))),"Titulo",IF(AND(NOT(ISBLANK(A2286)),NOT(ISBLANK(B2286)),ISBLANK(E2286),IFERROR(FIND("FF--",A2286)&gt;1,FALSE)),"F.Comercializacion",IF(AND(NOT(ISBLANK(A2286)),NOT(ISBLANK(B2286)),NOT(ISBLANK(E2286)),ISERROR(VLOOKUP(A2286,'ListaN68 02-02-2025'!$A$12:$E$13375,5,0))),"Nuevo",IF(AND(NOT(ISBLANK(A2286)),NOT(ISBLANK(B2286)),NOT(ISBLANK(E2286)),AND(E2286-VLOOKUP(A2286,'ListaN68 02-02-2025'!$A$12:$E$13375,5,0)&gt;=-2,E2286-VLOOKUP(A2286,'ListaN68 02-02-2025'!$A$12:$E$13375,5,0)&lt;=2)),"Igual",IF(AND(NOT(ISBLANK(A2286)),NOT(ISBLANK(B2286)),NOT(ISBLANK(E2286)),E2286-VLOOKUP(A2286,'ListaN68 02-02-2025'!$A$12:$E$13375,5,0)&gt;2),"Aumento",IF(AND(NOT(ISBLANK(A2286)),NOT(ISBLANK(B2286)),NOT(ISBLANK(E2286)),E2286-VLOOKUP(A2286,'ListaN68 02-02-2025'!$A$12:$E$13375,5,0)&lt;2),"Bajo","Error en codigo")))))))</f>
        <v>Igual</v>
      </c>
    </row>
    <row r="2287" spans="1:32" x14ac:dyDescent="0.2">
      <c r="A2287" s="1" t="s">
        <v>951</v>
      </c>
      <c r="B2287" t="s">
        <v>3723</v>
      </c>
      <c r="C2287" t="s">
        <v>4978</v>
      </c>
      <c r="D2287">
        <v>21</v>
      </c>
      <c r="E2287" s="46">
        <v>35700</v>
      </c>
      <c r="F2287" s="44"/>
      <c r="G2287" s="46"/>
      <c r="AF2287" t="str">
        <f>IF(AND(ISBLANK(A2287),ISBLANK(B2287),ISBLANK(E2287)),"Blanco",IF(AND(ISBLANK(A2287),NOT(ISBLANK(B2287))),"Titulo",IF(AND(NOT(ISBLANK(A2287)),NOT(ISBLANK(B2287)),ISBLANK(E2287),IFERROR(FIND("FF--",A2287)&gt;1,FALSE)),"F.Comercializacion",IF(AND(NOT(ISBLANK(A2287)),NOT(ISBLANK(B2287)),NOT(ISBLANK(E2287)),ISERROR(VLOOKUP(A2287,'ListaN68 02-02-2025'!$A$12:$E$13375,5,0))),"Nuevo",IF(AND(NOT(ISBLANK(A2287)),NOT(ISBLANK(B2287)),NOT(ISBLANK(E2287)),AND(E2287-VLOOKUP(A2287,'ListaN68 02-02-2025'!$A$12:$E$13375,5,0)&gt;=-2,E2287-VLOOKUP(A2287,'ListaN68 02-02-2025'!$A$12:$E$13375,5,0)&lt;=2)),"Igual",IF(AND(NOT(ISBLANK(A2287)),NOT(ISBLANK(B2287)),NOT(ISBLANK(E2287)),E2287-VLOOKUP(A2287,'ListaN68 02-02-2025'!$A$12:$E$13375,5,0)&gt;2),"Aumento",IF(AND(NOT(ISBLANK(A2287)),NOT(ISBLANK(B2287)),NOT(ISBLANK(E2287)),E2287-VLOOKUP(A2287,'ListaN68 02-02-2025'!$A$12:$E$13375,5,0)&lt;2),"Bajo","Error en codigo")))))))</f>
        <v>Igual</v>
      </c>
    </row>
    <row r="2288" spans="1:32" x14ac:dyDescent="0.2">
      <c r="A2288" s="1" t="s">
        <v>2055</v>
      </c>
      <c r="B2288" t="s">
        <v>3727</v>
      </c>
      <c r="C2288" t="s">
        <v>4946</v>
      </c>
      <c r="D2288">
        <v>21</v>
      </c>
      <c r="E2288" s="46">
        <v>94456.25</v>
      </c>
      <c r="F2288" s="44"/>
      <c r="G2288" s="46"/>
      <c r="AF2288" t="str">
        <f>IF(AND(ISBLANK(A2288),ISBLANK(B2288),ISBLANK(E2288)),"Blanco",IF(AND(ISBLANK(A2288),NOT(ISBLANK(B2288))),"Titulo",IF(AND(NOT(ISBLANK(A2288)),NOT(ISBLANK(B2288)),ISBLANK(E2288),IFERROR(FIND("FF--",A2288)&gt;1,FALSE)),"F.Comercializacion",IF(AND(NOT(ISBLANK(A2288)),NOT(ISBLANK(B2288)),NOT(ISBLANK(E2288)),ISERROR(VLOOKUP(A2288,'ListaN68 02-02-2025'!$A$12:$E$13375,5,0))),"Nuevo",IF(AND(NOT(ISBLANK(A2288)),NOT(ISBLANK(B2288)),NOT(ISBLANK(E2288)),AND(E2288-VLOOKUP(A2288,'ListaN68 02-02-2025'!$A$12:$E$13375,5,0)&gt;=-2,E2288-VLOOKUP(A2288,'ListaN68 02-02-2025'!$A$12:$E$13375,5,0)&lt;=2)),"Igual",IF(AND(NOT(ISBLANK(A2288)),NOT(ISBLANK(B2288)),NOT(ISBLANK(E2288)),E2288-VLOOKUP(A2288,'ListaN68 02-02-2025'!$A$12:$E$13375,5,0)&gt;2),"Aumento",IF(AND(NOT(ISBLANK(A2288)),NOT(ISBLANK(B2288)),NOT(ISBLANK(E2288)),E2288-VLOOKUP(A2288,'ListaN68 02-02-2025'!$A$12:$E$13375,5,0)&lt;2),"Bajo","Error en codigo")))))))</f>
        <v>Igual</v>
      </c>
    </row>
    <row r="2289" spans="1:32" x14ac:dyDescent="0.2">
      <c r="A2289" s="1" t="s">
        <v>2054</v>
      </c>
      <c r="B2289" t="s">
        <v>3729</v>
      </c>
      <c r="C2289" t="s">
        <v>4961</v>
      </c>
      <c r="D2289">
        <v>21</v>
      </c>
      <c r="E2289" s="46">
        <v>83495.285999999993</v>
      </c>
      <c r="F2289" s="44"/>
      <c r="G2289" s="46"/>
      <c r="AF2289" t="str">
        <f>IF(AND(ISBLANK(A2289),ISBLANK(B2289),ISBLANK(E2289)),"Blanco",IF(AND(ISBLANK(A2289),NOT(ISBLANK(B2289))),"Titulo",IF(AND(NOT(ISBLANK(A2289)),NOT(ISBLANK(B2289)),ISBLANK(E2289),IFERROR(FIND("FF--",A2289)&gt;1,FALSE)),"F.Comercializacion",IF(AND(NOT(ISBLANK(A2289)),NOT(ISBLANK(B2289)),NOT(ISBLANK(E2289)),ISERROR(VLOOKUP(A2289,'ListaN68 02-02-2025'!$A$12:$E$13375,5,0))),"Nuevo",IF(AND(NOT(ISBLANK(A2289)),NOT(ISBLANK(B2289)),NOT(ISBLANK(E2289)),AND(E2289-VLOOKUP(A2289,'ListaN68 02-02-2025'!$A$12:$E$13375,5,0)&gt;=-2,E2289-VLOOKUP(A2289,'ListaN68 02-02-2025'!$A$12:$E$13375,5,0)&lt;=2)),"Igual",IF(AND(NOT(ISBLANK(A2289)),NOT(ISBLANK(B2289)),NOT(ISBLANK(E2289)),E2289-VLOOKUP(A2289,'ListaN68 02-02-2025'!$A$12:$E$13375,5,0)&gt;2),"Aumento",IF(AND(NOT(ISBLANK(A2289)),NOT(ISBLANK(B2289)),NOT(ISBLANK(E2289)),E2289-VLOOKUP(A2289,'ListaN68 02-02-2025'!$A$12:$E$13375,5,0)&lt;2),"Bajo","Error en codigo")))))))</f>
        <v>Igual</v>
      </c>
    </row>
    <row r="2290" spans="1:32" x14ac:dyDescent="0.2">
      <c r="A2290" s="1" t="s">
        <v>948</v>
      </c>
      <c r="B2290" t="s">
        <v>3719</v>
      </c>
      <c r="C2290" t="s">
        <v>4964</v>
      </c>
      <c r="D2290">
        <v>21</v>
      </c>
      <c r="E2290" s="46">
        <v>24543.75</v>
      </c>
      <c r="F2290" s="44"/>
      <c r="G2290" s="46"/>
      <c r="AF2290" t="str">
        <f>IF(AND(ISBLANK(A2290),ISBLANK(B2290),ISBLANK(E2290)),"Blanco",IF(AND(ISBLANK(A2290),NOT(ISBLANK(B2290))),"Titulo",IF(AND(NOT(ISBLANK(A2290)),NOT(ISBLANK(B2290)),ISBLANK(E2290),IFERROR(FIND("FF--",A2290)&gt;1,FALSE)),"F.Comercializacion",IF(AND(NOT(ISBLANK(A2290)),NOT(ISBLANK(B2290)),NOT(ISBLANK(E2290)),ISERROR(VLOOKUP(A2290,'ListaN68 02-02-2025'!$A$12:$E$13375,5,0))),"Nuevo",IF(AND(NOT(ISBLANK(A2290)),NOT(ISBLANK(B2290)),NOT(ISBLANK(E2290)),AND(E2290-VLOOKUP(A2290,'ListaN68 02-02-2025'!$A$12:$E$13375,5,0)&gt;=-2,E2290-VLOOKUP(A2290,'ListaN68 02-02-2025'!$A$12:$E$13375,5,0)&lt;=2)),"Igual",IF(AND(NOT(ISBLANK(A2290)),NOT(ISBLANK(B2290)),NOT(ISBLANK(E2290)),E2290-VLOOKUP(A2290,'ListaN68 02-02-2025'!$A$12:$E$13375,5,0)&gt;2),"Aumento",IF(AND(NOT(ISBLANK(A2290)),NOT(ISBLANK(B2290)),NOT(ISBLANK(E2290)),E2290-VLOOKUP(A2290,'ListaN68 02-02-2025'!$A$12:$E$13375,5,0)&lt;2),"Bajo","Error en codigo")))))))</f>
        <v>Igual</v>
      </c>
    </row>
    <row r="2291" spans="1:32" x14ac:dyDescent="0.2">
      <c r="A2291" s="1" t="s">
        <v>952</v>
      </c>
      <c r="B2291" t="s">
        <v>3724</v>
      </c>
      <c r="C2291" t="s">
        <v>4965</v>
      </c>
      <c r="D2291">
        <v>21</v>
      </c>
      <c r="E2291" s="46">
        <v>35700</v>
      </c>
      <c r="F2291" s="44"/>
      <c r="G2291" s="46"/>
      <c r="AF2291" t="str">
        <f>IF(AND(ISBLANK(A2291),ISBLANK(B2291),ISBLANK(E2291)),"Blanco",IF(AND(ISBLANK(A2291),NOT(ISBLANK(B2291))),"Titulo",IF(AND(NOT(ISBLANK(A2291)),NOT(ISBLANK(B2291)),ISBLANK(E2291),IFERROR(FIND("FF--",A2291)&gt;1,FALSE)),"F.Comercializacion",IF(AND(NOT(ISBLANK(A2291)),NOT(ISBLANK(B2291)),NOT(ISBLANK(E2291)),ISERROR(VLOOKUP(A2291,'ListaN68 02-02-2025'!$A$12:$E$13375,5,0))),"Nuevo",IF(AND(NOT(ISBLANK(A2291)),NOT(ISBLANK(B2291)),NOT(ISBLANK(E2291)),AND(E2291-VLOOKUP(A2291,'ListaN68 02-02-2025'!$A$12:$E$13375,5,0)&gt;=-2,E2291-VLOOKUP(A2291,'ListaN68 02-02-2025'!$A$12:$E$13375,5,0)&lt;=2)),"Igual",IF(AND(NOT(ISBLANK(A2291)),NOT(ISBLANK(B2291)),NOT(ISBLANK(E2291)),E2291-VLOOKUP(A2291,'ListaN68 02-02-2025'!$A$12:$E$13375,5,0)&gt;2),"Aumento",IF(AND(NOT(ISBLANK(A2291)),NOT(ISBLANK(B2291)),NOT(ISBLANK(E2291)),E2291-VLOOKUP(A2291,'ListaN68 02-02-2025'!$A$12:$E$13375,5,0)&lt;2),"Bajo","Error en codigo")))))))</f>
        <v>Igual</v>
      </c>
    </row>
    <row r="2292" spans="1:32" x14ac:dyDescent="0.2">
      <c r="A2292" s="1" t="s">
        <v>2057</v>
      </c>
      <c r="B2292" t="s">
        <v>3728</v>
      </c>
      <c r="C2292" t="s">
        <v>4946</v>
      </c>
      <c r="D2292">
        <v>21</v>
      </c>
      <c r="E2292" s="46">
        <v>94456.25</v>
      </c>
      <c r="F2292" s="44"/>
      <c r="G2292" s="46"/>
      <c r="AF2292" t="str">
        <f>IF(AND(ISBLANK(A2292),ISBLANK(B2292),ISBLANK(E2292)),"Blanco",IF(AND(ISBLANK(A2292),NOT(ISBLANK(B2292))),"Titulo",IF(AND(NOT(ISBLANK(A2292)),NOT(ISBLANK(B2292)),ISBLANK(E2292),IFERROR(FIND("FF--",A2292)&gt;1,FALSE)),"F.Comercializacion",IF(AND(NOT(ISBLANK(A2292)),NOT(ISBLANK(B2292)),NOT(ISBLANK(E2292)),ISERROR(VLOOKUP(A2292,'ListaN68 02-02-2025'!$A$12:$E$13375,5,0))),"Nuevo",IF(AND(NOT(ISBLANK(A2292)),NOT(ISBLANK(B2292)),NOT(ISBLANK(E2292)),AND(E2292-VLOOKUP(A2292,'ListaN68 02-02-2025'!$A$12:$E$13375,5,0)&gt;=-2,E2292-VLOOKUP(A2292,'ListaN68 02-02-2025'!$A$12:$E$13375,5,0)&lt;=2)),"Igual",IF(AND(NOT(ISBLANK(A2292)),NOT(ISBLANK(B2292)),NOT(ISBLANK(E2292)),E2292-VLOOKUP(A2292,'ListaN68 02-02-2025'!$A$12:$E$13375,5,0)&gt;2),"Aumento",IF(AND(NOT(ISBLANK(A2292)),NOT(ISBLANK(B2292)),NOT(ISBLANK(E2292)),E2292-VLOOKUP(A2292,'ListaN68 02-02-2025'!$A$12:$E$13375,5,0)&lt;2),"Bajo","Error en codigo")))))))</f>
        <v>Igual</v>
      </c>
    </row>
    <row r="2293" spans="1:32" x14ac:dyDescent="0.2">
      <c r="A2293" s="1" t="s">
        <v>2056</v>
      </c>
      <c r="B2293" t="s">
        <v>3730</v>
      </c>
      <c r="C2293" t="s">
        <v>4961</v>
      </c>
      <c r="D2293">
        <v>21</v>
      </c>
      <c r="E2293" s="46">
        <v>83495.285999999993</v>
      </c>
      <c r="F2293" s="44"/>
      <c r="G2293" s="46"/>
      <c r="AF2293" t="str">
        <f>IF(AND(ISBLANK(A2293),ISBLANK(B2293),ISBLANK(E2293)),"Blanco",IF(AND(ISBLANK(A2293),NOT(ISBLANK(B2293))),"Titulo",IF(AND(NOT(ISBLANK(A2293)),NOT(ISBLANK(B2293)),ISBLANK(E2293),IFERROR(FIND("FF--",A2293)&gt;1,FALSE)),"F.Comercializacion",IF(AND(NOT(ISBLANK(A2293)),NOT(ISBLANK(B2293)),NOT(ISBLANK(E2293)),ISERROR(VLOOKUP(A2293,'ListaN68 02-02-2025'!$A$12:$E$13375,5,0))),"Nuevo",IF(AND(NOT(ISBLANK(A2293)),NOT(ISBLANK(B2293)),NOT(ISBLANK(E2293)),AND(E2293-VLOOKUP(A2293,'ListaN68 02-02-2025'!$A$12:$E$13375,5,0)&gt;=-2,E2293-VLOOKUP(A2293,'ListaN68 02-02-2025'!$A$12:$E$13375,5,0)&lt;=2)),"Igual",IF(AND(NOT(ISBLANK(A2293)),NOT(ISBLANK(B2293)),NOT(ISBLANK(E2293)),E2293-VLOOKUP(A2293,'ListaN68 02-02-2025'!$A$12:$E$13375,5,0)&gt;2),"Aumento",IF(AND(NOT(ISBLANK(A2293)),NOT(ISBLANK(B2293)),NOT(ISBLANK(E2293)),E2293-VLOOKUP(A2293,'ListaN68 02-02-2025'!$A$12:$E$13375,5,0)&lt;2),"Bajo","Error en codigo")))))))</f>
        <v>Igual</v>
      </c>
    </row>
    <row r="2294" spans="1:32" x14ac:dyDescent="0.2">
      <c r="A2294" s="1" t="s">
        <v>950</v>
      </c>
      <c r="B2294" t="s">
        <v>3722</v>
      </c>
      <c r="C2294" t="s">
        <v>4964</v>
      </c>
      <c r="D2294">
        <v>21</v>
      </c>
      <c r="E2294" s="46">
        <v>47005</v>
      </c>
      <c r="F2294" s="44"/>
      <c r="G2294" s="46"/>
      <c r="AF2294" t="str">
        <f>IF(AND(ISBLANK(A2294),ISBLANK(B2294),ISBLANK(E2294)),"Blanco",IF(AND(ISBLANK(A2294),NOT(ISBLANK(B2294))),"Titulo",IF(AND(NOT(ISBLANK(A2294)),NOT(ISBLANK(B2294)),ISBLANK(E2294),IFERROR(FIND("FF--",A2294)&gt;1,FALSE)),"F.Comercializacion",IF(AND(NOT(ISBLANK(A2294)),NOT(ISBLANK(B2294)),NOT(ISBLANK(E2294)),ISERROR(VLOOKUP(A2294,'ListaN68 02-02-2025'!$A$12:$E$13375,5,0))),"Nuevo",IF(AND(NOT(ISBLANK(A2294)),NOT(ISBLANK(B2294)),NOT(ISBLANK(E2294)),AND(E2294-VLOOKUP(A2294,'ListaN68 02-02-2025'!$A$12:$E$13375,5,0)&gt;=-2,E2294-VLOOKUP(A2294,'ListaN68 02-02-2025'!$A$12:$E$13375,5,0)&lt;=2)),"Igual",IF(AND(NOT(ISBLANK(A2294)),NOT(ISBLANK(B2294)),NOT(ISBLANK(E2294)),E2294-VLOOKUP(A2294,'ListaN68 02-02-2025'!$A$12:$E$13375,5,0)&gt;2),"Aumento",IF(AND(NOT(ISBLANK(A2294)),NOT(ISBLANK(B2294)),NOT(ISBLANK(E2294)),E2294-VLOOKUP(A2294,'ListaN68 02-02-2025'!$A$12:$E$13375,5,0)&lt;2),"Bajo","Error en codigo")))))))</f>
        <v>Igual</v>
      </c>
    </row>
    <row r="2295" spans="1:32" x14ac:dyDescent="0.2">
      <c r="A2295" s="1" t="s">
        <v>946</v>
      </c>
      <c r="B2295" t="s">
        <v>3717</v>
      </c>
      <c r="C2295" t="s">
        <v>5277</v>
      </c>
      <c r="D2295">
        <v>10.5</v>
      </c>
      <c r="E2295" s="46">
        <v>2695.3875000000003</v>
      </c>
      <c r="F2295" s="44">
        <v>-6.8259385665527805E-3</v>
      </c>
      <c r="G2295" s="46"/>
      <c r="AF2295" t="str">
        <f>IF(AND(ISBLANK(A2295),ISBLANK(B2295),ISBLANK(E2295)),"Blanco",IF(AND(ISBLANK(A2295),NOT(ISBLANK(B2295))),"Titulo",IF(AND(NOT(ISBLANK(A2295)),NOT(ISBLANK(B2295)),ISBLANK(E2295),IFERROR(FIND("FF--",A2295)&gt;1,FALSE)),"F.Comercializacion",IF(AND(NOT(ISBLANK(A2295)),NOT(ISBLANK(B2295)),NOT(ISBLANK(E2295)),ISERROR(VLOOKUP(A2295,'ListaN68 02-02-2025'!$A$12:$E$13375,5,0))),"Nuevo",IF(AND(NOT(ISBLANK(A2295)),NOT(ISBLANK(B2295)),NOT(ISBLANK(E2295)),AND(E2295-VLOOKUP(A2295,'ListaN68 02-02-2025'!$A$12:$E$13375,5,0)&gt;=-2,E2295-VLOOKUP(A2295,'ListaN68 02-02-2025'!$A$12:$E$13375,5,0)&lt;=2)),"Igual",IF(AND(NOT(ISBLANK(A2295)),NOT(ISBLANK(B2295)),NOT(ISBLANK(E2295)),E2295-VLOOKUP(A2295,'ListaN68 02-02-2025'!$A$12:$E$13375,5,0)&gt;2),"Aumento",IF(AND(NOT(ISBLANK(A2295)),NOT(ISBLANK(B2295)),NOT(ISBLANK(E2295)),E2295-VLOOKUP(A2295,'ListaN68 02-02-2025'!$A$12:$E$13375,5,0)&lt;2),"Bajo","Error en codigo")))))))</f>
        <v>Bajo</v>
      </c>
    </row>
    <row r="2296" spans="1:32" x14ac:dyDescent="0.2">
      <c r="A2296" s="1" t="s">
        <v>957</v>
      </c>
      <c r="B2296" t="s">
        <v>3731</v>
      </c>
      <c r="C2296" t="s">
        <v>5030</v>
      </c>
      <c r="D2296">
        <v>21</v>
      </c>
      <c r="E2296" s="46">
        <v>43925.140500000001</v>
      </c>
      <c r="F2296" s="44">
        <v>-6.8259385665527805E-3</v>
      </c>
      <c r="G2296" s="46"/>
      <c r="AF2296" t="str">
        <f>IF(AND(ISBLANK(A2296),ISBLANK(B2296),ISBLANK(E2296)),"Blanco",IF(AND(ISBLANK(A2296),NOT(ISBLANK(B2296))),"Titulo",IF(AND(NOT(ISBLANK(A2296)),NOT(ISBLANK(B2296)),ISBLANK(E2296),IFERROR(FIND("FF--",A2296)&gt;1,FALSE)),"F.Comercializacion",IF(AND(NOT(ISBLANK(A2296)),NOT(ISBLANK(B2296)),NOT(ISBLANK(E2296)),ISERROR(VLOOKUP(A2296,'ListaN68 02-02-2025'!$A$12:$E$13375,5,0))),"Nuevo",IF(AND(NOT(ISBLANK(A2296)),NOT(ISBLANK(B2296)),NOT(ISBLANK(E2296)),AND(E2296-VLOOKUP(A2296,'ListaN68 02-02-2025'!$A$12:$E$13375,5,0)&gt;=-2,E2296-VLOOKUP(A2296,'ListaN68 02-02-2025'!$A$12:$E$13375,5,0)&lt;=2)),"Igual",IF(AND(NOT(ISBLANK(A2296)),NOT(ISBLANK(B2296)),NOT(ISBLANK(E2296)),E2296-VLOOKUP(A2296,'ListaN68 02-02-2025'!$A$12:$E$13375,5,0)&gt;2),"Aumento",IF(AND(NOT(ISBLANK(A2296)),NOT(ISBLANK(B2296)),NOT(ISBLANK(E2296)),E2296-VLOOKUP(A2296,'ListaN68 02-02-2025'!$A$12:$E$13375,5,0)&lt;2),"Bajo","Error en codigo")))))))</f>
        <v>Bajo</v>
      </c>
    </row>
    <row r="2297" spans="1:32" x14ac:dyDescent="0.2">
      <c r="A2297" s="1" t="s">
        <v>5398</v>
      </c>
      <c r="B2297" t="s">
        <v>5399</v>
      </c>
      <c r="C2297" t="s">
        <v>5030</v>
      </c>
      <c r="D2297">
        <v>21</v>
      </c>
      <c r="E2297" s="46">
        <v>29882.6</v>
      </c>
      <c r="F2297" s="44"/>
      <c r="G2297" s="46"/>
      <c r="AF2297" t="str">
        <f>IF(AND(ISBLANK(A2297),ISBLANK(B2297),ISBLANK(E2297)),"Blanco",IF(AND(ISBLANK(A2297),NOT(ISBLANK(B2297))),"Titulo",IF(AND(NOT(ISBLANK(A2297)),NOT(ISBLANK(B2297)),ISBLANK(E2297),IFERROR(FIND("FF--",A2297)&gt;1,FALSE)),"F.Comercializacion",IF(AND(NOT(ISBLANK(A2297)),NOT(ISBLANK(B2297)),NOT(ISBLANK(E2297)),ISERROR(VLOOKUP(A2297,'ListaN68 02-02-2025'!$A$12:$E$13375,5,0))),"Nuevo",IF(AND(NOT(ISBLANK(A2297)),NOT(ISBLANK(B2297)),NOT(ISBLANK(E2297)),AND(E2297-VLOOKUP(A2297,'ListaN68 02-02-2025'!$A$12:$E$13375,5,0)&gt;=-2,E2297-VLOOKUP(A2297,'ListaN68 02-02-2025'!$A$12:$E$13375,5,0)&lt;=2)),"Igual",IF(AND(NOT(ISBLANK(A2297)),NOT(ISBLANK(B2297)),NOT(ISBLANK(E2297)),E2297-VLOOKUP(A2297,'ListaN68 02-02-2025'!$A$12:$E$13375,5,0)&gt;2),"Aumento",IF(AND(NOT(ISBLANK(A2297)),NOT(ISBLANK(B2297)),NOT(ISBLANK(E2297)),E2297-VLOOKUP(A2297,'ListaN68 02-02-2025'!$A$12:$E$13375,5,0)&lt;2),"Bajo","Error en codigo")))))))</f>
        <v>Igual</v>
      </c>
    </row>
    <row r="2298" spans="1:32" x14ac:dyDescent="0.2">
      <c r="A2298" s="1" t="s">
        <v>5400</v>
      </c>
      <c r="B2298" t="s">
        <v>5401</v>
      </c>
      <c r="C2298" t="s">
        <v>5030</v>
      </c>
      <c r="D2298">
        <v>21</v>
      </c>
      <c r="E2298" s="46">
        <v>44693.85</v>
      </c>
      <c r="F2298" s="44"/>
      <c r="G2298" s="46"/>
      <c r="AF2298" t="str">
        <f>IF(AND(ISBLANK(A2298),ISBLANK(B2298),ISBLANK(E2298)),"Blanco",IF(AND(ISBLANK(A2298),NOT(ISBLANK(B2298))),"Titulo",IF(AND(NOT(ISBLANK(A2298)),NOT(ISBLANK(B2298)),ISBLANK(E2298),IFERROR(FIND("FF--",A2298)&gt;1,FALSE)),"F.Comercializacion",IF(AND(NOT(ISBLANK(A2298)),NOT(ISBLANK(B2298)),NOT(ISBLANK(E2298)),ISERROR(VLOOKUP(A2298,'ListaN68 02-02-2025'!$A$12:$E$13375,5,0))),"Nuevo",IF(AND(NOT(ISBLANK(A2298)),NOT(ISBLANK(B2298)),NOT(ISBLANK(E2298)),AND(E2298-VLOOKUP(A2298,'ListaN68 02-02-2025'!$A$12:$E$13375,5,0)&gt;=-2,E2298-VLOOKUP(A2298,'ListaN68 02-02-2025'!$A$12:$E$13375,5,0)&lt;=2)),"Igual",IF(AND(NOT(ISBLANK(A2298)),NOT(ISBLANK(B2298)),NOT(ISBLANK(E2298)),E2298-VLOOKUP(A2298,'ListaN68 02-02-2025'!$A$12:$E$13375,5,0)&gt;2),"Aumento",IF(AND(NOT(ISBLANK(A2298)),NOT(ISBLANK(B2298)),NOT(ISBLANK(E2298)),E2298-VLOOKUP(A2298,'ListaN68 02-02-2025'!$A$12:$E$13375,5,0)&lt;2),"Bajo","Error en codigo")))))))</f>
        <v>Igual</v>
      </c>
    </row>
    <row r="2299" spans="1:32" x14ac:dyDescent="0.2">
      <c r="C2299"/>
      <c r="E2299" s="46"/>
      <c r="F2299" s="44"/>
      <c r="G2299" s="46"/>
      <c r="AF2299" t="str">
        <f>IF(AND(ISBLANK(A2299),ISBLANK(B2299),ISBLANK(E2299)),"Blanco",IF(AND(ISBLANK(A2299),NOT(ISBLANK(B2299))),"Titulo",IF(AND(NOT(ISBLANK(A2299)),NOT(ISBLANK(B2299)),ISBLANK(E2299),IFERROR(FIND("FF--",A2299)&gt;1,FALSE)),"F.Comercializacion",IF(AND(NOT(ISBLANK(A2299)),NOT(ISBLANK(B2299)),NOT(ISBLANK(E2299)),ISERROR(VLOOKUP(A2299,'ListaN68 02-02-2025'!$A$12:$E$13375,5,0))),"Nuevo",IF(AND(NOT(ISBLANK(A2299)),NOT(ISBLANK(B2299)),NOT(ISBLANK(E2299)),AND(E2299-VLOOKUP(A2299,'ListaN68 02-02-2025'!$A$12:$E$13375,5,0)&gt;=-2,E2299-VLOOKUP(A2299,'ListaN68 02-02-2025'!$A$12:$E$13375,5,0)&lt;=2)),"Igual",IF(AND(NOT(ISBLANK(A2299)),NOT(ISBLANK(B2299)),NOT(ISBLANK(E2299)),E2299-VLOOKUP(A2299,'ListaN68 02-02-2025'!$A$12:$E$13375,5,0)&gt;2),"Aumento",IF(AND(NOT(ISBLANK(A2299)),NOT(ISBLANK(B2299)),NOT(ISBLANK(E2299)),E2299-VLOOKUP(A2299,'ListaN68 02-02-2025'!$A$12:$E$13375,5,0)&lt;2),"Bajo","Error en codigo")))))))</f>
        <v>Blanco</v>
      </c>
    </row>
    <row r="2300" spans="1:32" x14ac:dyDescent="0.2">
      <c r="B2300" t="s">
        <v>964</v>
      </c>
      <c r="C2300"/>
      <c r="E2300" s="46"/>
      <c r="F2300" s="44"/>
      <c r="G2300" s="46"/>
      <c r="AF2300" t="str">
        <f>IF(AND(ISBLANK(A2300),ISBLANK(B2300),ISBLANK(E2300)),"Blanco",IF(AND(ISBLANK(A2300),NOT(ISBLANK(B2300))),"Titulo",IF(AND(NOT(ISBLANK(A2300)),NOT(ISBLANK(B2300)),ISBLANK(E2300),IFERROR(FIND("FF--",A2300)&gt;1,FALSE)),"F.Comercializacion",IF(AND(NOT(ISBLANK(A2300)),NOT(ISBLANK(B2300)),NOT(ISBLANK(E2300)),ISERROR(VLOOKUP(A2300,'ListaN68 02-02-2025'!$A$12:$E$13375,5,0))),"Nuevo",IF(AND(NOT(ISBLANK(A2300)),NOT(ISBLANK(B2300)),NOT(ISBLANK(E2300)),AND(E2300-VLOOKUP(A2300,'ListaN68 02-02-2025'!$A$12:$E$13375,5,0)&gt;=-2,E2300-VLOOKUP(A2300,'ListaN68 02-02-2025'!$A$12:$E$13375,5,0)&lt;=2)),"Igual",IF(AND(NOT(ISBLANK(A2300)),NOT(ISBLANK(B2300)),NOT(ISBLANK(E2300)),E2300-VLOOKUP(A2300,'ListaN68 02-02-2025'!$A$12:$E$13375,5,0)&gt;2),"Aumento",IF(AND(NOT(ISBLANK(A2300)),NOT(ISBLANK(B2300)),NOT(ISBLANK(E2300)),E2300-VLOOKUP(A2300,'ListaN68 02-02-2025'!$A$12:$E$13375,5,0)&lt;2),"Bajo","Error en codigo")))))))</f>
        <v>Titulo</v>
      </c>
    </row>
    <row r="2301" spans="1:32" x14ac:dyDescent="0.2">
      <c r="C2301"/>
      <c r="E2301" s="46"/>
      <c r="F2301" s="44"/>
      <c r="G2301" s="46"/>
      <c r="AF2301" t="str">
        <f>IF(AND(ISBLANK(A2301),ISBLANK(B2301),ISBLANK(E2301)),"Blanco",IF(AND(ISBLANK(A2301),NOT(ISBLANK(B2301))),"Titulo",IF(AND(NOT(ISBLANK(A2301)),NOT(ISBLANK(B2301)),ISBLANK(E2301),IFERROR(FIND("FF--",A2301)&gt;1,FALSE)),"F.Comercializacion",IF(AND(NOT(ISBLANK(A2301)),NOT(ISBLANK(B2301)),NOT(ISBLANK(E2301)),ISERROR(VLOOKUP(A2301,'ListaN68 02-02-2025'!$A$12:$E$13375,5,0))),"Nuevo",IF(AND(NOT(ISBLANK(A2301)),NOT(ISBLANK(B2301)),NOT(ISBLANK(E2301)),AND(E2301-VLOOKUP(A2301,'ListaN68 02-02-2025'!$A$12:$E$13375,5,0)&gt;=-2,E2301-VLOOKUP(A2301,'ListaN68 02-02-2025'!$A$12:$E$13375,5,0)&lt;=2)),"Igual",IF(AND(NOT(ISBLANK(A2301)),NOT(ISBLANK(B2301)),NOT(ISBLANK(E2301)),E2301-VLOOKUP(A2301,'ListaN68 02-02-2025'!$A$12:$E$13375,5,0)&gt;2),"Aumento",IF(AND(NOT(ISBLANK(A2301)),NOT(ISBLANK(B2301)),NOT(ISBLANK(E2301)),E2301-VLOOKUP(A2301,'ListaN68 02-02-2025'!$A$12:$E$13375,5,0)&lt;2),"Bajo","Error en codigo")))))))</f>
        <v>Blanco</v>
      </c>
    </row>
    <row r="2302" spans="1:32" x14ac:dyDescent="0.2">
      <c r="A2302" s="1" t="s">
        <v>4852</v>
      </c>
      <c r="B2302" t="s">
        <v>6505</v>
      </c>
      <c r="C2302" t="s">
        <v>4946</v>
      </c>
      <c r="D2302">
        <v>21</v>
      </c>
      <c r="E2302" s="46">
        <v>6275.415</v>
      </c>
      <c r="F2302" s="44">
        <v>-1.186626829009052E-2</v>
      </c>
      <c r="G2302" s="46"/>
      <c r="AF2302" t="str">
        <f>IF(AND(ISBLANK(A2302),ISBLANK(B2302),ISBLANK(E2302)),"Blanco",IF(AND(ISBLANK(A2302),NOT(ISBLANK(B2302))),"Titulo",IF(AND(NOT(ISBLANK(A2302)),NOT(ISBLANK(B2302)),ISBLANK(E2302),IFERROR(FIND("FF--",A2302)&gt;1,FALSE)),"F.Comercializacion",IF(AND(NOT(ISBLANK(A2302)),NOT(ISBLANK(B2302)),NOT(ISBLANK(E2302)),ISERROR(VLOOKUP(A2302,'ListaN68 02-02-2025'!$A$12:$E$13375,5,0))),"Nuevo",IF(AND(NOT(ISBLANK(A2302)),NOT(ISBLANK(B2302)),NOT(ISBLANK(E2302)),AND(E2302-VLOOKUP(A2302,'ListaN68 02-02-2025'!$A$12:$E$13375,5,0)&gt;=-2,E2302-VLOOKUP(A2302,'ListaN68 02-02-2025'!$A$12:$E$13375,5,0)&lt;=2)),"Igual",IF(AND(NOT(ISBLANK(A2302)),NOT(ISBLANK(B2302)),NOT(ISBLANK(E2302)),E2302-VLOOKUP(A2302,'ListaN68 02-02-2025'!$A$12:$E$13375,5,0)&gt;2),"Aumento",IF(AND(NOT(ISBLANK(A2302)),NOT(ISBLANK(B2302)),NOT(ISBLANK(E2302)),E2302-VLOOKUP(A2302,'ListaN68 02-02-2025'!$A$12:$E$13375,5,0)&lt;2),"Bajo","Error en codigo")))))))</f>
        <v>Bajo</v>
      </c>
    </row>
    <row r="2303" spans="1:32" x14ac:dyDescent="0.2">
      <c r="A2303" s="1" t="s">
        <v>4645</v>
      </c>
      <c r="B2303" t="s">
        <v>6506</v>
      </c>
      <c r="C2303" t="s">
        <v>4948</v>
      </c>
      <c r="D2303">
        <v>21</v>
      </c>
      <c r="E2303" s="46">
        <v>4937.7599999999993</v>
      </c>
      <c r="F2303" s="44">
        <v>-1.7064846416382284E-2</v>
      </c>
      <c r="G2303" s="46"/>
      <c r="AF2303" t="str">
        <f>IF(AND(ISBLANK(A2303),ISBLANK(B2303),ISBLANK(E2303)),"Blanco",IF(AND(ISBLANK(A2303),NOT(ISBLANK(B2303))),"Titulo",IF(AND(NOT(ISBLANK(A2303)),NOT(ISBLANK(B2303)),ISBLANK(E2303),IFERROR(FIND("FF--",A2303)&gt;1,FALSE)),"F.Comercializacion",IF(AND(NOT(ISBLANK(A2303)),NOT(ISBLANK(B2303)),NOT(ISBLANK(E2303)),ISERROR(VLOOKUP(A2303,'ListaN68 02-02-2025'!$A$12:$E$13375,5,0))),"Nuevo",IF(AND(NOT(ISBLANK(A2303)),NOT(ISBLANK(B2303)),NOT(ISBLANK(E2303)),AND(E2303-VLOOKUP(A2303,'ListaN68 02-02-2025'!$A$12:$E$13375,5,0)&gt;=-2,E2303-VLOOKUP(A2303,'ListaN68 02-02-2025'!$A$12:$E$13375,5,0)&lt;=2)),"Igual",IF(AND(NOT(ISBLANK(A2303)),NOT(ISBLANK(B2303)),NOT(ISBLANK(E2303)),E2303-VLOOKUP(A2303,'ListaN68 02-02-2025'!$A$12:$E$13375,5,0)&gt;2),"Aumento",IF(AND(NOT(ISBLANK(A2303)),NOT(ISBLANK(B2303)),NOT(ISBLANK(E2303)),E2303-VLOOKUP(A2303,'ListaN68 02-02-2025'!$A$12:$E$13375,5,0)&lt;2),"Bajo","Error en codigo")))))))</f>
        <v>Bajo</v>
      </c>
    </row>
    <row r="2304" spans="1:32" x14ac:dyDescent="0.2">
      <c r="A2304" s="1" t="s">
        <v>4646</v>
      </c>
      <c r="B2304" t="s">
        <v>4647</v>
      </c>
      <c r="C2304" t="s">
        <v>4946</v>
      </c>
      <c r="D2304">
        <v>21</v>
      </c>
      <c r="E2304" s="46">
        <v>6559.14</v>
      </c>
      <c r="F2304" s="44">
        <v>-1.3826284374013342E-2</v>
      </c>
      <c r="G2304" s="46"/>
      <c r="AF2304" t="str">
        <f>IF(AND(ISBLANK(A2304),ISBLANK(B2304),ISBLANK(E2304)),"Blanco",IF(AND(ISBLANK(A2304),NOT(ISBLANK(B2304))),"Titulo",IF(AND(NOT(ISBLANK(A2304)),NOT(ISBLANK(B2304)),ISBLANK(E2304),IFERROR(FIND("FF--",A2304)&gt;1,FALSE)),"F.Comercializacion",IF(AND(NOT(ISBLANK(A2304)),NOT(ISBLANK(B2304)),NOT(ISBLANK(E2304)),ISERROR(VLOOKUP(A2304,'ListaN68 02-02-2025'!$A$12:$E$13375,5,0))),"Nuevo",IF(AND(NOT(ISBLANK(A2304)),NOT(ISBLANK(B2304)),NOT(ISBLANK(E2304)),AND(E2304-VLOOKUP(A2304,'ListaN68 02-02-2025'!$A$12:$E$13375,5,0)&gt;=-2,E2304-VLOOKUP(A2304,'ListaN68 02-02-2025'!$A$12:$E$13375,5,0)&lt;=2)),"Igual",IF(AND(NOT(ISBLANK(A2304)),NOT(ISBLANK(B2304)),NOT(ISBLANK(E2304)),E2304-VLOOKUP(A2304,'ListaN68 02-02-2025'!$A$12:$E$13375,5,0)&gt;2),"Aumento",IF(AND(NOT(ISBLANK(A2304)),NOT(ISBLANK(B2304)),NOT(ISBLANK(E2304)),E2304-VLOOKUP(A2304,'ListaN68 02-02-2025'!$A$12:$E$13375,5,0)&lt;2),"Bajo","Error en codigo")))))))</f>
        <v>Bajo</v>
      </c>
    </row>
    <row r="2305" spans="1:32" x14ac:dyDescent="0.2">
      <c r="A2305" s="1" t="s">
        <v>4648</v>
      </c>
      <c r="B2305" t="s">
        <v>4649</v>
      </c>
      <c r="C2305" t="s">
        <v>4946</v>
      </c>
      <c r="D2305">
        <v>21</v>
      </c>
      <c r="E2305" s="46">
        <v>6983.8545000000004</v>
      </c>
      <c r="F2305" s="44">
        <v>-1.3015284166790209E-2</v>
      </c>
      <c r="G2305" s="46"/>
      <c r="AF2305" t="str">
        <f>IF(AND(ISBLANK(A2305),ISBLANK(B2305),ISBLANK(E2305)),"Blanco",IF(AND(ISBLANK(A2305),NOT(ISBLANK(B2305))),"Titulo",IF(AND(NOT(ISBLANK(A2305)),NOT(ISBLANK(B2305)),ISBLANK(E2305),IFERROR(FIND("FF--",A2305)&gt;1,FALSE)),"F.Comercializacion",IF(AND(NOT(ISBLANK(A2305)),NOT(ISBLANK(B2305)),NOT(ISBLANK(E2305)),ISERROR(VLOOKUP(A2305,'ListaN68 02-02-2025'!$A$12:$E$13375,5,0))),"Nuevo",IF(AND(NOT(ISBLANK(A2305)),NOT(ISBLANK(B2305)),NOT(ISBLANK(E2305)),AND(E2305-VLOOKUP(A2305,'ListaN68 02-02-2025'!$A$12:$E$13375,5,0)&gt;=-2,E2305-VLOOKUP(A2305,'ListaN68 02-02-2025'!$A$12:$E$13375,5,0)&lt;=2)),"Igual",IF(AND(NOT(ISBLANK(A2305)),NOT(ISBLANK(B2305)),NOT(ISBLANK(E2305)),E2305-VLOOKUP(A2305,'ListaN68 02-02-2025'!$A$12:$E$13375,5,0)&gt;2),"Aumento",IF(AND(NOT(ISBLANK(A2305)),NOT(ISBLANK(B2305)),NOT(ISBLANK(E2305)),E2305-VLOOKUP(A2305,'ListaN68 02-02-2025'!$A$12:$E$13375,5,0)&lt;2),"Bajo","Error en codigo")))))))</f>
        <v>Bajo</v>
      </c>
    </row>
    <row r="2306" spans="1:32" x14ac:dyDescent="0.2">
      <c r="A2306" s="1" t="s">
        <v>969</v>
      </c>
      <c r="B2306" t="s">
        <v>3733</v>
      </c>
      <c r="C2306" t="s">
        <v>4946</v>
      </c>
      <c r="D2306">
        <v>21</v>
      </c>
      <c r="E2306" s="46">
        <v>7408.86</v>
      </c>
      <c r="F2306" s="44">
        <v>-1.2218774010876898E-2</v>
      </c>
      <c r="G2306" s="46"/>
      <c r="AF2306" t="str">
        <f>IF(AND(ISBLANK(A2306),ISBLANK(B2306),ISBLANK(E2306)),"Blanco",IF(AND(ISBLANK(A2306),NOT(ISBLANK(B2306))),"Titulo",IF(AND(NOT(ISBLANK(A2306)),NOT(ISBLANK(B2306)),ISBLANK(E2306),IFERROR(FIND("FF--",A2306)&gt;1,FALSE)),"F.Comercializacion",IF(AND(NOT(ISBLANK(A2306)),NOT(ISBLANK(B2306)),NOT(ISBLANK(E2306)),ISERROR(VLOOKUP(A2306,'ListaN68 02-02-2025'!$A$12:$E$13375,5,0))),"Nuevo",IF(AND(NOT(ISBLANK(A2306)),NOT(ISBLANK(B2306)),NOT(ISBLANK(E2306)),AND(E2306-VLOOKUP(A2306,'ListaN68 02-02-2025'!$A$12:$E$13375,5,0)&gt;=-2,E2306-VLOOKUP(A2306,'ListaN68 02-02-2025'!$A$12:$E$13375,5,0)&lt;=2)),"Igual",IF(AND(NOT(ISBLANK(A2306)),NOT(ISBLANK(B2306)),NOT(ISBLANK(E2306)),E2306-VLOOKUP(A2306,'ListaN68 02-02-2025'!$A$12:$E$13375,5,0)&gt;2),"Aumento",IF(AND(NOT(ISBLANK(A2306)),NOT(ISBLANK(B2306)),NOT(ISBLANK(E2306)),E2306-VLOOKUP(A2306,'ListaN68 02-02-2025'!$A$12:$E$13375,5,0)&lt;2),"Bajo","Error en codigo")))))))</f>
        <v>Bajo</v>
      </c>
    </row>
    <row r="2307" spans="1:32" x14ac:dyDescent="0.2">
      <c r="A2307" s="1" t="s">
        <v>965</v>
      </c>
      <c r="B2307" t="s">
        <v>966</v>
      </c>
      <c r="C2307" t="s">
        <v>4959</v>
      </c>
      <c r="D2307">
        <v>21</v>
      </c>
      <c r="E2307" s="46">
        <v>6062.915</v>
      </c>
      <c r="F2307" s="44"/>
      <c r="G2307" s="46"/>
      <c r="AF2307" t="str">
        <f>IF(AND(ISBLANK(A2307),ISBLANK(B2307),ISBLANK(E2307)),"Blanco",IF(AND(ISBLANK(A2307),NOT(ISBLANK(B2307))),"Titulo",IF(AND(NOT(ISBLANK(A2307)),NOT(ISBLANK(B2307)),ISBLANK(E2307),IFERROR(FIND("FF--",A2307)&gt;1,FALSE)),"F.Comercializacion",IF(AND(NOT(ISBLANK(A2307)),NOT(ISBLANK(B2307)),NOT(ISBLANK(E2307)),ISERROR(VLOOKUP(A2307,'ListaN68 02-02-2025'!$A$12:$E$13375,5,0))),"Nuevo",IF(AND(NOT(ISBLANK(A2307)),NOT(ISBLANK(B2307)),NOT(ISBLANK(E2307)),AND(E2307-VLOOKUP(A2307,'ListaN68 02-02-2025'!$A$12:$E$13375,5,0)&gt;=-2,E2307-VLOOKUP(A2307,'ListaN68 02-02-2025'!$A$12:$E$13375,5,0)&lt;=2)),"Igual",IF(AND(NOT(ISBLANK(A2307)),NOT(ISBLANK(B2307)),NOT(ISBLANK(E2307)),E2307-VLOOKUP(A2307,'ListaN68 02-02-2025'!$A$12:$E$13375,5,0)&gt;2),"Aumento",IF(AND(NOT(ISBLANK(A2307)),NOT(ISBLANK(B2307)),NOT(ISBLANK(E2307)),E2307-VLOOKUP(A2307,'ListaN68 02-02-2025'!$A$12:$E$13375,5,0)&lt;2),"Bajo","Error en codigo")))))))</f>
        <v>Igual</v>
      </c>
    </row>
    <row r="2308" spans="1:32" x14ac:dyDescent="0.2">
      <c r="A2308" s="1" t="s">
        <v>967</v>
      </c>
      <c r="B2308" t="s">
        <v>968</v>
      </c>
      <c r="C2308" t="s">
        <v>4947</v>
      </c>
      <c r="D2308">
        <v>21</v>
      </c>
      <c r="E2308" s="46">
        <v>4054.451</v>
      </c>
      <c r="F2308" s="44"/>
      <c r="G2308" s="46"/>
      <c r="AF2308" t="str">
        <f>IF(AND(ISBLANK(A2308),ISBLANK(B2308),ISBLANK(E2308)),"Blanco",IF(AND(ISBLANK(A2308),NOT(ISBLANK(B2308))),"Titulo",IF(AND(NOT(ISBLANK(A2308)),NOT(ISBLANK(B2308)),ISBLANK(E2308),IFERROR(FIND("FF--",A2308)&gt;1,FALSE)),"F.Comercializacion",IF(AND(NOT(ISBLANK(A2308)),NOT(ISBLANK(B2308)),NOT(ISBLANK(E2308)),ISERROR(VLOOKUP(A2308,'ListaN68 02-02-2025'!$A$12:$E$13375,5,0))),"Nuevo",IF(AND(NOT(ISBLANK(A2308)),NOT(ISBLANK(B2308)),NOT(ISBLANK(E2308)),AND(E2308-VLOOKUP(A2308,'ListaN68 02-02-2025'!$A$12:$E$13375,5,0)&gt;=-2,E2308-VLOOKUP(A2308,'ListaN68 02-02-2025'!$A$12:$E$13375,5,0)&lt;=2)),"Igual",IF(AND(NOT(ISBLANK(A2308)),NOT(ISBLANK(B2308)),NOT(ISBLANK(E2308)),E2308-VLOOKUP(A2308,'ListaN68 02-02-2025'!$A$12:$E$13375,5,0)&gt;2),"Aumento",IF(AND(NOT(ISBLANK(A2308)),NOT(ISBLANK(B2308)),NOT(ISBLANK(E2308)),E2308-VLOOKUP(A2308,'ListaN68 02-02-2025'!$A$12:$E$13375,5,0)&lt;2),"Bajo","Error en codigo")))))))</f>
        <v>Igual</v>
      </c>
    </row>
    <row r="2309" spans="1:32" x14ac:dyDescent="0.2">
      <c r="C2309"/>
      <c r="E2309" s="46"/>
      <c r="F2309" s="44"/>
      <c r="G2309" s="46"/>
      <c r="AF2309" t="str">
        <f>IF(AND(ISBLANK(A2309),ISBLANK(B2309),ISBLANK(E2309)),"Blanco",IF(AND(ISBLANK(A2309),NOT(ISBLANK(B2309))),"Titulo",IF(AND(NOT(ISBLANK(A2309)),NOT(ISBLANK(B2309)),ISBLANK(E2309),IFERROR(FIND("FF--",A2309)&gt;1,FALSE)),"F.Comercializacion",IF(AND(NOT(ISBLANK(A2309)),NOT(ISBLANK(B2309)),NOT(ISBLANK(E2309)),ISERROR(VLOOKUP(A2309,'ListaN68 02-02-2025'!$A$12:$E$13375,5,0))),"Nuevo",IF(AND(NOT(ISBLANK(A2309)),NOT(ISBLANK(B2309)),NOT(ISBLANK(E2309)),AND(E2309-VLOOKUP(A2309,'ListaN68 02-02-2025'!$A$12:$E$13375,5,0)&gt;=-2,E2309-VLOOKUP(A2309,'ListaN68 02-02-2025'!$A$12:$E$13375,5,0)&lt;=2)),"Igual",IF(AND(NOT(ISBLANK(A2309)),NOT(ISBLANK(B2309)),NOT(ISBLANK(E2309)),E2309-VLOOKUP(A2309,'ListaN68 02-02-2025'!$A$12:$E$13375,5,0)&gt;2),"Aumento",IF(AND(NOT(ISBLANK(A2309)),NOT(ISBLANK(B2309)),NOT(ISBLANK(E2309)),E2309-VLOOKUP(A2309,'ListaN68 02-02-2025'!$A$12:$E$13375,5,0)&lt;2),"Bajo","Error en codigo")))))))</f>
        <v>Blanco</v>
      </c>
    </row>
    <row r="2310" spans="1:32" x14ac:dyDescent="0.2">
      <c r="B2310" t="s">
        <v>970</v>
      </c>
      <c r="C2310"/>
      <c r="E2310" s="46"/>
      <c r="F2310" s="44"/>
      <c r="G2310" s="46"/>
      <c r="AF2310" t="str">
        <f>IF(AND(ISBLANK(A2310),ISBLANK(B2310),ISBLANK(E2310)),"Blanco",IF(AND(ISBLANK(A2310),NOT(ISBLANK(B2310))),"Titulo",IF(AND(NOT(ISBLANK(A2310)),NOT(ISBLANK(B2310)),ISBLANK(E2310),IFERROR(FIND("FF--",A2310)&gt;1,FALSE)),"F.Comercializacion",IF(AND(NOT(ISBLANK(A2310)),NOT(ISBLANK(B2310)),NOT(ISBLANK(E2310)),ISERROR(VLOOKUP(A2310,'ListaN68 02-02-2025'!$A$12:$E$13375,5,0))),"Nuevo",IF(AND(NOT(ISBLANK(A2310)),NOT(ISBLANK(B2310)),NOT(ISBLANK(E2310)),AND(E2310-VLOOKUP(A2310,'ListaN68 02-02-2025'!$A$12:$E$13375,5,0)&gt;=-2,E2310-VLOOKUP(A2310,'ListaN68 02-02-2025'!$A$12:$E$13375,5,0)&lt;=2)),"Igual",IF(AND(NOT(ISBLANK(A2310)),NOT(ISBLANK(B2310)),NOT(ISBLANK(E2310)),E2310-VLOOKUP(A2310,'ListaN68 02-02-2025'!$A$12:$E$13375,5,0)&gt;2),"Aumento",IF(AND(NOT(ISBLANK(A2310)),NOT(ISBLANK(B2310)),NOT(ISBLANK(E2310)),E2310-VLOOKUP(A2310,'ListaN68 02-02-2025'!$A$12:$E$13375,5,0)&lt;2),"Bajo","Error en codigo")))))))</f>
        <v>Titulo</v>
      </c>
    </row>
    <row r="2311" spans="1:32" x14ac:dyDescent="0.2">
      <c r="C2311"/>
      <c r="E2311" s="46"/>
      <c r="F2311" s="44"/>
      <c r="G2311" s="46"/>
      <c r="AF2311" t="str">
        <f>IF(AND(ISBLANK(A2311),ISBLANK(B2311),ISBLANK(E2311)),"Blanco",IF(AND(ISBLANK(A2311),NOT(ISBLANK(B2311))),"Titulo",IF(AND(NOT(ISBLANK(A2311)),NOT(ISBLANK(B2311)),ISBLANK(E2311),IFERROR(FIND("FF--",A2311)&gt;1,FALSE)),"F.Comercializacion",IF(AND(NOT(ISBLANK(A2311)),NOT(ISBLANK(B2311)),NOT(ISBLANK(E2311)),ISERROR(VLOOKUP(A2311,'ListaN68 02-02-2025'!$A$12:$E$13375,5,0))),"Nuevo",IF(AND(NOT(ISBLANK(A2311)),NOT(ISBLANK(B2311)),NOT(ISBLANK(E2311)),AND(E2311-VLOOKUP(A2311,'ListaN68 02-02-2025'!$A$12:$E$13375,5,0)&gt;=-2,E2311-VLOOKUP(A2311,'ListaN68 02-02-2025'!$A$12:$E$13375,5,0)&lt;=2)),"Igual",IF(AND(NOT(ISBLANK(A2311)),NOT(ISBLANK(B2311)),NOT(ISBLANK(E2311)),E2311-VLOOKUP(A2311,'ListaN68 02-02-2025'!$A$12:$E$13375,5,0)&gt;2),"Aumento",IF(AND(NOT(ISBLANK(A2311)),NOT(ISBLANK(B2311)),NOT(ISBLANK(E2311)),E2311-VLOOKUP(A2311,'ListaN68 02-02-2025'!$A$12:$E$13375,5,0)&lt;2),"Bajo","Error en codigo")))))))</f>
        <v>Blanco</v>
      </c>
    </row>
    <row r="2312" spans="1:32" x14ac:dyDescent="0.2">
      <c r="A2312" s="1" t="s">
        <v>975</v>
      </c>
      <c r="B2312" t="s">
        <v>2627</v>
      </c>
      <c r="C2312" t="s">
        <v>4946</v>
      </c>
      <c r="D2312">
        <v>21</v>
      </c>
      <c r="E2312" s="46">
        <v>16702.769</v>
      </c>
      <c r="F2312" s="44"/>
      <c r="G2312" s="46"/>
      <c r="AF2312" t="str">
        <f>IF(AND(ISBLANK(A2312),ISBLANK(B2312),ISBLANK(E2312)),"Blanco",IF(AND(ISBLANK(A2312),NOT(ISBLANK(B2312))),"Titulo",IF(AND(NOT(ISBLANK(A2312)),NOT(ISBLANK(B2312)),ISBLANK(E2312),IFERROR(FIND("FF--",A2312)&gt;1,FALSE)),"F.Comercializacion",IF(AND(NOT(ISBLANK(A2312)),NOT(ISBLANK(B2312)),NOT(ISBLANK(E2312)),ISERROR(VLOOKUP(A2312,'ListaN68 02-02-2025'!$A$12:$E$13375,5,0))),"Nuevo",IF(AND(NOT(ISBLANK(A2312)),NOT(ISBLANK(B2312)),NOT(ISBLANK(E2312)),AND(E2312-VLOOKUP(A2312,'ListaN68 02-02-2025'!$A$12:$E$13375,5,0)&gt;=-2,E2312-VLOOKUP(A2312,'ListaN68 02-02-2025'!$A$12:$E$13375,5,0)&lt;=2)),"Igual",IF(AND(NOT(ISBLANK(A2312)),NOT(ISBLANK(B2312)),NOT(ISBLANK(E2312)),E2312-VLOOKUP(A2312,'ListaN68 02-02-2025'!$A$12:$E$13375,5,0)&gt;2),"Aumento",IF(AND(NOT(ISBLANK(A2312)),NOT(ISBLANK(B2312)),NOT(ISBLANK(E2312)),E2312-VLOOKUP(A2312,'ListaN68 02-02-2025'!$A$12:$E$13375,5,0)&lt;2),"Bajo","Error en codigo")))))))</f>
        <v>Igual</v>
      </c>
    </row>
    <row r="2313" spans="1:32" x14ac:dyDescent="0.2">
      <c r="A2313" s="1" t="s">
        <v>977</v>
      </c>
      <c r="B2313" t="s">
        <v>2629</v>
      </c>
      <c r="C2313" t="s">
        <v>4946</v>
      </c>
      <c r="D2313">
        <v>21</v>
      </c>
      <c r="E2313" s="46">
        <v>16702.769</v>
      </c>
      <c r="F2313" s="44"/>
      <c r="G2313" s="46"/>
      <c r="AF2313" t="str">
        <f>IF(AND(ISBLANK(A2313),ISBLANK(B2313),ISBLANK(E2313)),"Blanco",IF(AND(ISBLANK(A2313),NOT(ISBLANK(B2313))),"Titulo",IF(AND(NOT(ISBLANK(A2313)),NOT(ISBLANK(B2313)),ISBLANK(E2313),IFERROR(FIND("FF--",A2313)&gt;1,FALSE)),"F.Comercializacion",IF(AND(NOT(ISBLANK(A2313)),NOT(ISBLANK(B2313)),NOT(ISBLANK(E2313)),ISERROR(VLOOKUP(A2313,'ListaN68 02-02-2025'!$A$12:$E$13375,5,0))),"Nuevo",IF(AND(NOT(ISBLANK(A2313)),NOT(ISBLANK(B2313)),NOT(ISBLANK(E2313)),AND(E2313-VLOOKUP(A2313,'ListaN68 02-02-2025'!$A$12:$E$13375,5,0)&gt;=-2,E2313-VLOOKUP(A2313,'ListaN68 02-02-2025'!$A$12:$E$13375,5,0)&lt;=2)),"Igual",IF(AND(NOT(ISBLANK(A2313)),NOT(ISBLANK(B2313)),NOT(ISBLANK(E2313)),E2313-VLOOKUP(A2313,'ListaN68 02-02-2025'!$A$12:$E$13375,5,0)&gt;2),"Aumento",IF(AND(NOT(ISBLANK(A2313)),NOT(ISBLANK(B2313)),NOT(ISBLANK(E2313)),E2313-VLOOKUP(A2313,'ListaN68 02-02-2025'!$A$12:$E$13375,5,0)&lt;2),"Bajo","Error en codigo")))))))</f>
        <v>Igual</v>
      </c>
    </row>
    <row r="2314" spans="1:32" x14ac:dyDescent="0.2">
      <c r="A2314" s="1" t="s">
        <v>971</v>
      </c>
      <c r="B2314" t="s">
        <v>2623</v>
      </c>
      <c r="C2314" t="s">
        <v>4946</v>
      </c>
      <c r="D2314">
        <v>21</v>
      </c>
      <c r="E2314" s="46">
        <v>18060.493999999999</v>
      </c>
      <c r="F2314" s="44"/>
      <c r="G2314" s="46"/>
      <c r="AF2314" t="str">
        <f>IF(AND(ISBLANK(A2314),ISBLANK(B2314),ISBLANK(E2314)),"Blanco",IF(AND(ISBLANK(A2314),NOT(ISBLANK(B2314))),"Titulo",IF(AND(NOT(ISBLANK(A2314)),NOT(ISBLANK(B2314)),ISBLANK(E2314),IFERROR(FIND("FF--",A2314)&gt;1,FALSE)),"F.Comercializacion",IF(AND(NOT(ISBLANK(A2314)),NOT(ISBLANK(B2314)),NOT(ISBLANK(E2314)),ISERROR(VLOOKUP(A2314,'ListaN68 02-02-2025'!$A$12:$E$13375,5,0))),"Nuevo",IF(AND(NOT(ISBLANK(A2314)),NOT(ISBLANK(B2314)),NOT(ISBLANK(E2314)),AND(E2314-VLOOKUP(A2314,'ListaN68 02-02-2025'!$A$12:$E$13375,5,0)&gt;=-2,E2314-VLOOKUP(A2314,'ListaN68 02-02-2025'!$A$12:$E$13375,5,0)&lt;=2)),"Igual",IF(AND(NOT(ISBLANK(A2314)),NOT(ISBLANK(B2314)),NOT(ISBLANK(E2314)),E2314-VLOOKUP(A2314,'ListaN68 02-02-2025'!$A$12:$E$13375,5,0)&gt;2),"Aumento",IF(AND(NOT(ISBLANK(A2314)),NOT(ISBLANK(B2314)),NOT(ISBLANK(E2314)),E2314-VLOOKUP(A2314,'ListaN68 02-02-2025'!$A$12:$E$13375,5,0)&lt;2),"Bajo","Error en codigo")))))))</f>
        <v>Igual</v>
      </c>
    </row>
    <row r="2315" spans="1:32" x14ac:dyDescent="0.2">
      <c r="A2315" s="1" t="s">
        <v>972</v>
      </c>
      <c r="B2315" t="s">
        <v>2624</v>
      </c>
      <c r="C2315" t="s">
        <v>4946</v>
      </c>
      <c r="D2315">
        <v>21</v>
      </c>
      <c r="E2315" s="46">
        <v>18060.493999999999</v>
      </c>
      <c r="F2315" s="44"/>
      <c r="G2315" s="46"/>
      <c r="AF2315" t="str">
        <f>IF(AND(ISBLANK(A2315),ISBLANK(B2315),ISBLANK(E2315)),"Blanco",IF(AND(ISBLANK(A2315),NOT(ISBLANK(B2315))),"Titulo",IF(AND(NOT(ISBLANK(A2315)),NOT(ISBLANK(B2315)),ISBLANK(E2315),IFERROR(FIND("FF--",A2315)&gt;1,FALSE)),"F.Comercializacion",IF(AND(NOT(ISBLANK(A2315)),NOT(ISBLANK(B2315)),NOT(ISBLANK(E2315)),ISERROR(VLOOKUP(A2315,'ListaN68 02-02-2025'!$A$12:$E$13375,5,0))),"Nuevo",IF(AND(NOT(ISBLANK(A2315)),NOT(ISBLANK(B2315)),NOT(ISBLANK(E2315)),AND(E2315-VLOOKUP(A2315,'ListaN68 02-02-2025'!$A$12:$E$13375,5,0)&gt;=-2,E2315-VLOOKUP(A2315,'ListaN68 02-02-2025'!$A$12:$E$13375,5,0)&lt;=2)),"Igual",IF(AND(NOT(ISBLANK(A2315)),NOT(ISBLANK(B2315)),NOT(ISBLANK(E2315)),E2315-VLOOKUP(A2315,'ListaN68 02-02-2025'!$A$12:$E$13375,5,0)&gt;2),"Aumento",IF(AND(NOT(ISBLANK(A2315)),NOT(ISBLANK(B2315)),NOT(ISBLANK(E2315)),E2315-VLOOKUP(A2315,'ListaN68 02-02-2025'!$A$12:$E$13375,5,0)&lt;2),"Bajo","Error en codigo")))))))</f>
        <v>Igual</v>
      </c>
    </row>
    <row r="2316" spans="1:32" x14ac:dyDescent="0.2">
      <c r="A2316" s="1" t="s">
        <v>973</v>
      </c>
      <c r="B2316" t="s">
        <v>2625</v>
      </c>
      <c r="C2316" t="s">
        <v>4946</v>
      </c>
      <c r="D2316">
        <v>21</v>
      </c>
      <c r="E2316" s="46">
        <v>14080.036</v>
      </c>
      <c r="F2316" s="44"/>
      <c r="G2316" s="46"/>
      <c r="AF2316" t="str">
        <f>IF(AND(ISBLANK(A2316),ISBLANK(B2316),ISBLANK(E2316)),"Blanco",IF(AND(ISBLANK(A2316),NOT(ISBLANK(B2316))),"Titulo",IF(AND(NOT(ISBLANK(A2316)),NOT(ISBLANK(B2316)),ISBLANK(E2316),IFERROR(FIND("FF--",A2316)&gt;1,FALSE)),"F.Comercializacion",IF(AND(NOT(ISBLANK(A2316)),NOT(ISBLANK(B2316)),NOT(ISBLANK(E2316)),ISERROR(VLOOKUP(A2316,'ListaN68 02-02-2025'!$A$12:$E$13375,5,0))),"Nuevo",IF(AND(NOT(ISBLANK(A2316)),NOT(ISBLANK(B2316)),NOT(ISBLANK(E2316)),AND(E2316-VLOOKUP(A2316,'ListaN68 02-02-2025'!$A$12:$E$13375,5,0)&gt;=-2,E2316-VLOOKUP(A2316,'ListaN68 02-02-2025'!$A$12:$E$13375,5,0)&lt;=2)),"Igual",IF(AND(NOT(ISBLANK(A2316)),NOT(ISBLANK(B2316)),NOT(ISBLANK(E2316)),E2316-VLOOKUP(A2316,'ListaN68 02-02-2025'!$A$12:$E$13375,5,0)&gt;2),"Aumento",IF(AND(NOT(ISBLANK(A2316)),NOT(ISBLANK(B2316)),NOT(ISBLANK(E2316)),E2316-VLOOKUP(A2316,'ListaN68 02-02-2025'!$A$12:$E$13375,5,0)&lt;2),"Bajo","Error en codigo")))))))</f>
        <v>Igual</v>
      </c>
    </row>
    <row r="2317" spans="1:32" x14ac:dyDescent="0.2">
      <c r="A2317" s="1" t="s">
        <v>974</v>
      </c>
      <c r="B2317" t="s">
        <v>2626</v>
      </c>
      <c r="C2317" t="s">
        <v>4946</v>
      </c>
      <c r="D2317">
        <v>21</v>
      </c>
      <c r="E2317" s="46">
        <v>18948.406999999999</v>
      </c>
      <c r="F2317" s="44"/>
      <c r="G2317" s="46"/>
      <c r="AF2317" t="str">
        <f>IF(AND(ISBLANK(A2317),ISBLANK(B2317),ISBLANK(E2317)),"Blanco",IF(AND(ISBLANK(A2317),NOT(ISBLANK(B2317))),"Titulo",IF(AND(NOT(ISBLANK(A2317)),NOT(ISBLANK(B2317)),ISBLANK(E2317),IFERROR(FIND("FF--",A2317)&gt;1,FALSE)),"F.Comercializacion",IF(AND(NOT(ISBLANK(A2317)),NOT(ISBLANK(B2317)),NOT(ISBLANK(E2317)),ISERROR(VLOOKUP(A2317,'ListaN68 02-02-2025'!$A$12:$E$13375,5,0))),"Nuevo",IF(AND(NOT(ISBLANK(A2317)),NOT(ISBLANK(B2317)),NOT(ISBLANK(E2317)),AND(E2317-VLOOKUP(A2317,'ListaN68 02-02-2025'!$A$12:$E$13375,5,0)&gt;=-2,E2317-VLOOKUP(A2317,'ListaN68 02-02-2025'!$A$12:$E$13375,5,0)&lt;=2)),"Igual",IF(AND(NOT(ISBLANK(A2317)),NOT(ISBLANK(B2317)),NOT(ISBLANK(E2317)),E2317-VLOOKUP(A2317,'ListaN68 02-02-2025'!$A$12:$E$13375,5,0)&gt;2),"Aumento",IF(AND(NOT(ISBLANK(A2317)),NOT(ISBLANK(B2317)),NOT(ISBLANK(E2317)),E2317-VLOOKUP(A2317,'ListaN68 02-02-2025'!$A$12:$E$13375,5,0)&lt;2),"Bajo","Error en codigo")))))))</f>
        <v>Igual</v>
      </c>
    </row>
    <row r="2318" spans="1:32" x14ac:dyDescent="0.2">
      <c r="A2318" s="1" t="s">
        <v>976</v>
      </c>
      <c r="B2318" t="s">
        <v>2628</v>
      </c>
      <c r="C2318" t="s">
        <v>4946</v>
      </c>
      <c r="D2318">
        <v>21</v>
      </c>
      <c r="E2318" s="46">
        <v>18948.406999999999</v>
      </c>
      <c r="F2318" s="44"/>
      <c r="G2318" s="46"/>
      <c r="AF2318" t="str">
        <f>IF(AND(ISBLANK(A2318),ISBLANK(B2318),ISBLANK(E2318)),"Blanco",IF(AND(ISBLANK(A2318),NOT(ISBLANK(B2318))),"Titulo",IF(AND(NOT(ISBLANK(A2318)),NOT(ISBLANK(B2318)),ISBLANK(E2318),IFERROR(FIND("FF--",A2318)&gt;1,FALSE)),"F.Comercializacion",IF(AND(NOT(ISBLANK(A2318)),NOT(ISBLANK(B2318)),NOT(ISBLANK(E2318)),ISERROR(VLOOKUP(A2318,'ListaN68 02-02-2025'!$A$12:$E$13375,5,0))),"Nuevo",IF(AND(NOT(ISBLANK(A2318)),NOT(ISBLANK(B2318)),NOT(ISBLANK(E2318)),AND(E2318-VLOOKUP(A2318,'ListaN68 02-02-2025'!$A$12:$E$13375,5,0)&gt;=-2,E2318-VLOOKUP(A2318,'ListaN68 02-02-2025'!$A$12:$E$13375,5,0)&lt;=2)),"Igual",IF(AND(NOT(ISBLANK(A2318)),NOT(ISBLANK(B2318)),NOT(ISBLANK(E2318)),E2318-VLOOKUP(A2318,'ListaN68 02-02-2025'!$A$12:$E$13375,5,0)&gt;2),"Aumento",IF(AND(NOT(ISBLANK(A2318)),NOT(ISBLANK(B2318)),NOT(ISBLANK(E2318)),E2318-VLOOKUP(A2318,'ListaN68 02-02-2025'!$A$12:$E$13375,5,0)&lt;2),"Bajo","Error en codigo")))))))</f>
        <v>Igual</v>
      </c>
    </row>
    <row r="2319" spans="1:32" x14ac:dyDescent="0.2">
      <c r="A2319" s="1" t="s">
        <v>978</v>
      </c>
      <c r="B2319" t="s">
        <v>2630</v>
      </c>
      <c r="C2319" t="s">
        <v>4946</v>
      </c>
      <c r="D2319">
        <v>21</v>
      </c>
      <c r="E2319" s="46">
        <v>14469.611000000001</v>
      </c>
      <c r="F2319" s="44"/>
      <c r="G2319" s="46"/>
      <c r="AF2319" t="str">
        <f>IF(AND(ISBLANK(A2319),ISBLANK(B2319),ISBLANK(E2319)),"Blanco",IF(AND(ISBLANK(A2319),NOT(ISBLANK(B2319))),"Titulo",IF(AND(NOT(ISBLANK(A2319)),NOT(ISBLANK(B2319)),ISBLANK(E2319),IFERROR(FIND("FF--",A2319)&gt;1,FALSE)),"F.Comercializacion",IF(AND(NOT(ISBLANK(A2319)),NOT(ISBLANK(B2319)),NOT(ISBLANK(E2319)),ISERROR(VLOOKUP(A2319,'ListaN68 02-02-2025'!$A$12:$E$13375,5,0))),"Nuevo",IF(AND(NOT(ISBLANK(A2319)),NOT(ISBLANK(B2319)),NOT(ISBLANK(E2319)),AND(E2319-VLOOKUP(A2319,'ListaN68 02-02-2025'!$A$12:$E$13375,5,0)&gt;=-2,E2319-VLOOKUP(A2319,'ListaN68 02-02-2025'!$A$12:$E$13375,5,0)&lt;=2)),"Igual",IF(AND(NOT(ISBLANK(A2319)),NOT(ISBLANK(B2319)),NOT(ISBLANK(E2319)),E2319-VLOOKUP(A2319,'ListaN68 02-02-2025'!$A$12:$E$13375,5,0)&gt;2),"Aumento",IF(AND(NOT(ISBLANK(A2319)),NOT(ISBLANK(B2319)),NOT(ISBLANK(E2319)),E2319-VLOOKUP(A2319,'ListaN68 02-02-2025'!$A$12:$E$13375,5,0)&lt;2),"Bajo","Error en codigo")))))))</f>
        <v>Igual</v>
      </c>
    </row>
    <row r="2320" spans="1:32" x14ac:dyDescent="0.2">
      <c r="A2320" s="1" t="s">
        <v>979</v>
      </c>
      <c r="B2320" t="s">
        <v>2631</v>
      </c>
      <c r="C2320" t="s">
        <v>4946</v>
      </c>
      <c r="D2320">
        <v>21</v>
      </c>
      <c r="E2320" s="46">
        <v>20622.607</v>
      </c>
      <c r="F2320" s="44"/>
      <c r="G2320" s="46"/>
      <c r="AF2320" t="str">
        <f>IF(AND(ISBLANK(A2320),ISBLANK(B2320),ISBLANK(E2320)),"Blanco",IF(AND(ISBLANK(A2320),NOT(ISBLANK(B2320))),"Titulo",IF(AND(NOT(ISBLANK(A2320)),NOT(ISBLANK(B2320)),ISBLANK(E2320),IFERROR(FIND("FF--",A2320)&gt;1,FALSE)),"F.Comercializacion",IF(AND(NOT(ISBLANK(A2320)),NOT(ISBLANK(B2320)),NOT(ISBLANK(E2320)),ISERROR(VLOOKUP(A2320,'ListaN68 02-02-2025'!$A$12:$E$13375,5,0))),"Nuevo",IF(AND(NOT(ISBLANK(A2320)),NOT(ISBLANK(B2320)),NOT(ISBLANK(E2320)),AND(E2320-VLOOKUP(A2320,'ListaN68 02-02-2025'!$A$12:$E$13375,5,0)&gt;=-2,E2320-VLOOKUP(A2320,'ListaN68 02-02-2025'!$A$12:$E$13375,5,0)&lt;=2)),"Igual",IF(AND(NOT(ISBLANK(A2320)),NOT(ISBLANK(B2320)),NOT(ISBLANK(E2320)),E2320-VLOOKUP(A2320,'ListaN68 02-02-2025'!$A$12:$E$13375,5,0)&gt;2),"Aumento",IF(AND(NOT(ISBLANK(A2320)),NOT(ISBLANK(B2320)),NOT(ISBLANK(E2320)),E2320-VLOOKUP(A2320,'ListaN68 02-02-2025'!$A$12:$E$13375,5,0)&lt;2),"Bajo","Error en codigo")))))))</f>
        <v>Igual</v>
      </c>
    </row>
    <row r="2321" spans="1:32" x14ac:dyDescent="0.2">
      <c r="A2321" s="1" t="s">
        <v>980</v>
      </c>
      <c r="B2321" t="s">
        <v>2632</v>
      </c>
      <c r="C2321" t="s">
        <v>4946</v>
      </c>
      <c r="D2321">
        <v>21</v>
      </c>
      <c r="E2321" s="46">
        <v>20622.607</v>
      </c>
      <c r="F2321" s="44"/>
      <c r="G2321" s="46"/>
      <c r="AF2321" t="str">
        <f>IF(AND(ISBLANK(A2321),ISBLANK(B2321),ISBLANK(E2321)),"Blanco",IF(AND(ISBLANK(A2321),NOT(ISBLANK(B2321))),"Titulo",IF(AND(NOT(ISBLANK(A2321)),NOT(ISBLANK(B2321)),ISBLANK(E2321),IFERROR(FIND("FF--",A2321)&gt;1,FALSE)),"F.Comercializacion",IF(AND(NOT(ISBLANK(A2321)),NOT(ISBLANK(B2321)),NOT(ISBLANK(E2321)),ISERROR(VLOOKUP(A2321,'ListaN68 02-02-2025'!$A$12:$E$13375,5,0))),"Nuevo",IF(AND(NOT(ISBLANK(A2321)),NOT(ISBLANK(B2321)),NOT(ISBLANK(E2321)),AND(E2321-VLOOKUP(A2321,'ListaN68 02-02-2025'!$A$12:$E$13375,5,0)&gt;=-2,E2321-VLOOKUP(A2321,'ListaN68 02-02-2025'!$A$12:$E$13375,5,0)&lt;=2)),"Igual",IF(AND(NOT(ISBLANK(A2321)),NOT(ISBLANK(B2321)),NOT(ISBLANK(E2321)),E2321-VLOOKUP(A2321,'ListaN68 02-02-2025'!$A$12:$E$13375,5,0)&gt;2),"Aumento",IF(AND(NOT(ISBLANK(A2321)),NOT(ISBLANK(B2321)),NOT(ISBLANK(E2321)),E2321-VLOOKUP(A2321,'ListaN68 02-02-2025'!$A$12:$E$13375,5,0)&lt;2),"Bajo","Error en codigo")))))))</f>
        <v>Igual</v>
      </c>
    </row>
    <row r="2322" spans="1:32" x14ac:dyDescent="0.2">
      <c r="A2322" s="1" t="s">
        <v>981</v>
      </c>
      <c r="B2322" t="s">
        <v>2633</v>
      </c>
      <c r="C2322" t="s">
        <v>4946</v>
      </c>
      <c r="D2322">
        <v>21</v>
      </c>
      <c r="E2322" s="46">
        <v>15648.147999999999</v>
      </c>
      <c r="F2322" s="44"/>
      <c r="G2322" s="46"/>
      <c r="AF2322" t="str">
        <f>IF(AND(ISBLANK(A2322),ISBLANK(B2322),ISBLANK(E2322)),"Blanco",IF(AND(ISBLANK(A2322),NOT(ISBLANK(B2322))),"Titulo",IF(AND(NOT(ISBLANK(A2322)),NOT(ISBLANK(B2322)),ISBLANK(E2322),IFERROR(FIND("FF--",A2322)&gt;1,FALSE)),"F.Comercializacion",IF(AND(NOT(ISBLANK(A2322)),NOT(ISBLANK(B2322)),NOT(ISBLANK(E2322)),ISERROR(VLOOKUP(A2322,'ListaN68 02-02-2025'!$A$12:$E$13375,5,0))),"Nuevo",IF(AND(NOT(ISBLANK(A2322)),NOT(ISBLANK(B2322)),NOT(ISBLANK(E2322)),AND(E2322-VLOOKUP(A2322,'ListaN68 02-02-2025'!$A$12:$E$13375,5,0)&gt;=-2,E2322-VLOOKUP(A2322,'ListaN68 02-02-2025'!$A$12:$E$13375,5,0)&lt;=2)),"Igual",IF(AND(NOT(ISBLANK(A2322)),NOT(ISBLANK(B2322)),NOT(ISBLANK(E2322)),E2322-VLOOKUP(A2322,'ListaN68 02-02-2025'!$A$12:$E$13375,5,0)&gt;2),"Aumento",IF(AND(NOT(ISBLANK(A2322)),NOT(ISBLANK(B2322)),NOT(ISBLANK(E2322)),E2322-VLOOKUP(A2322,'ListaN68 02-02-2025'!$A$12:$E$13375,5,0)&lt;2),"Bajo","Error en codigo")))))))</f>
        <v>Igual</v>
      </c>
    </row>
    <row r="2323" spans="1:32" x14ac:dyDescent="0.2">
      <c r="A2323" s="1" t="s">
        <v>982</v>
      </c>
      <c r="B2323" t="s">
        <v>983</v>
      </c>
      <c r="C2323" t="s">
        <v>4946</v>
      </c>
      <c r="D2323">
        <v>21</v>
      </c>
      <c r="E2323" s="46">
        <v>21493.582999999999</v>
      </c>
      <c r="F2323" s="44"/>
      <c r="G2323" s="46"/>
      <c r="AF2323" t="str">
        <f>IF(AND(ISBLANK(A2323),ISBLANK(B2323),ISBLANK(E2323)),"Blanco",IF(AND(ISBLANK(A2323),NOT(ISBLANK(B2323))),"Titulo",IF(AND(NOT(ISBLANK(A2323)),NOT(ISBLANK(B2323)),ISBLANK(E2323),IFERROR(FIND("FF--",A2323)&gt;1,FALSE)),"F.Comercializacion",IF(AND(NOT(ISBLANK(A2323)),NOT(ISBLANK(B2323)),NOT(ISBLANK(E2323)),ISERROR(VLOOKUP(A2323,'ListaN68 02-02-2025'!$A$12:$E$13375,5,0))),"Nuevo",IF(AND(NOT(ISBLANK(A2323)),NOT(ISBLANK(B2323)),NOT(ISBLANK(E2323)),AND(E2323-VLOOKUP(A2323,'ListaN68 02-02-2025'!$A$12:$E$13375,5,0)&gt;=-2,E2323-VLOOKUP(A2323,'ListaN68 02-02-2025'!$A$12:$E$13375,5,0)&lt;=2)),"Igual",IF(AND(NOT(ISBLANK(A2323)),NOT(ISBLANK(B2323)),NOT(ISBLANK(E2323)),E2323-VLOOKUP(A2323,'ListaN68 02-02-2025'!$A$12:$E$13375,5,0)&gt;2),"Aumento",IF(AND(NOT(ISBLANK(A2323)),NOT(ISBLANK(B2323)),NOT(ISBLANK(E2323)),E2323-VLOOKUP(A2323,'ListaN68 02-02-2025'!$A$12:$E$13375,5,0)&lt;2),"Bajo","Error en codigo")))))))</f>
        <v>Igual</v>
      </c>
    </row>
    <row r="2324" spans="1:32" x14ac:dyDescent="0.2">
      <c r="A2324" s="1" t="s">
        <v>984</v>
      </c>
      <c r="B2324" t="s">
        <v>2634</v>
      </c>
      <c r="C2324" t="s">
        <v>4946</v>
      </c>
      <c r="D2324">
        <v>21</v>
      </c>
      <c r="E2324" s="46">
        <v>27895.3</v>
      </c>
      <c r="F2324" s="44"/>
      <c r="G2324" s="46"/>
      <c r="AF2324" t="str">
        <f>IF(AND(ISBLANK(A2324),ISBLANK(B2324),ISBLANK(E2324)),"Blanco",IF(AND(ISBLANK(A2324),NOT(ISBLANK(B2324))),"Titulo",IF(AND(NOT(ISBLANK(A2324)),NOT(ISBLANK(B2324)),ISBLANK(E2324),IFERROR(FIND("FF--",A2324)&gt;1,FALSE)),"F.Comercializacion",IF(AND(NOT(ISBLANK(A2324)),NOT(ISBLANK(B2324)),NOT(ISBLANK(E2324)),ISERROR(VLOOKUP(A2324,'ListaN68 02-02-2025'!$A$12:$E$13375,5,0))),"Nuevo",IF(AND(NOT(ISBLANK(A2324)),NOT(ISBLANK(B2324)),NOT(ISBLANK(E2324)),AND(E2324-VLOOKUP(A2324,'ListaN68 02-02-2025'!$A$12:$E$13375,5,0)&gt;=-2,E2324-VLOOKUP(A2324,'ListaN68 02-02-2025'!$A$12:$E$13375,5,0)&lt;=2)),"Igual",IF(AND(NOT(ISBLANK(A2324)),NOT(ISBLANK(B2324)),NOT(ISBLANK(E2324)),E2324-VLOOKUP(A2324,'ListaN68 02-02-2025'!$A$12:$E$13375,5,0)&gt;2),"Aumento",IF(AND(NOT(ISBLANK(A2324)),NOT(ISBLANK(B2324)),NOT(ISBLANK(E2324)),E2324-VLOOKUP(A2324,'ListaN68 02-02-2025'!$A$12:$E$13375,5,0)&lt;2),"Bajo","Error en codigo")))))))</f>
        <v>Igual</v>
      </c>
    </row>
    <row r="2325" spans="1:32" x14ac:dyDescent="0.2">
      <c r="A2325" s="1" t="s">
        <v>985</v>
      </c>
      <c r="B2325" t="s">
        <v>2635</v>
      </c>
      <c r="C2325" t="s">
        <v>4946</v>
      </c>
      <c r="D2325">
        <v>21</v>
      </c>
      <c r="E2325" s="46">
        <v>27895.3</v>
      </c>
      <c r="F2325" s="44"/>
      <c r="G2325" s="46"/>
      <c r="AF2325" t="str">
        <f>IF(AND(ISBLANK(A2325),ISBLANK(B2325),ISBLANK(E2325)),"Blanco",IF(AND(ISBLANK(A2325),NOT(ISBLANK(B2325))),"Titulo",IF(AND(NOT(ISBLANK(A2325)),NOT(ISBLANK(B2325)),ISBLANK(E2325),IFERROR(FIND("FF--",A2325)&gt;1,FALSE)),"F.Comercializacion",IF(AND(NOT(ISBLANK(A2325)),NOT(ISBLANK(B2325)),NOT(ISBLANK(E2325)),ISERROR(VLOOKUP(A2325,'ListaN68 02-02-2025'!$A$12:$E$13375,5,0))),"Nuevo",IF(AND(NOT(ISBLANK(A2325)),NOT(ISBLANK(B2325)),NOT(ISBLANK(E2325)),AND(E2325-VLOOKUP(A2325,'ListaN68 02-02-2025'!$A$12:$E$13375,5,0)&gt;=-2,E2325-VLOOKUP(A2325,'ListaN68 02-02-2025'!$A$12:$E$13375,5,0)&lt;=2)),"Igual",IF(AND(NOT(ISBLANK(A2325)),NOT(ISBLANK(B2325)),NOT(ISBLANK(E2325)),E2325-VLOOKUP(A2325,'ListaN68 02-02-2025'!$A$12:$E$13375,5,0)&gt;2),"Aumento",IF(AND(NOT(ISBLANK(A2325)),NOT(ISBLANK(B2325)),NOT(ISBLANK(E2325)),E2325-VLOOKUP(A2325,'ListaN68 02-02-2025'!$A$12:$E$13375,5,0)&lt;2),"Bajo","Error en codigo")))))))</f>
        <v>Igual</v>
      </c>
    </row>
    <row r="2326" spans="1:32" x14ac:dyDescent="0.2">
      <c r="C2326"/>
      <c r="E2326" s="46"/>
      <c r="F2326" s="44"/>
      <c r="G2326" s="46"/>
      <c r="AF2326" t="str">
        <f>IF(AND(ISBLANK(A2326),ISBLANK(B2326),ISBLANK(E2326)),"Blanco",IF(AND(ISBLANK(A2326),NOT(ISBLANK(B2326))),"Titulo",IF(AND(NOT(ISBLANK(A2326)),NOT(ISBLANK(B2326)),ISBLANK(E2326),IFERROR(FIND("FF--",A2326)&gt;1,FALSE)),"F.Comercializacion",IF(AND(NOT(ISBLANK(A2326)),NOT(ISBLANK(B2326)),NOT(ISBLANK(E2326)),ISERROR(VLOOKUP(A2326,'ListaN68 02-02-2025'!$A$12:$E$13375,5,0))),"Nuevo",IF(AND(NOT(ISBLANK(A2326)),NOT(ISBLANK(B2326)),NOT(ISBLANK(E2326)),AND(E2326-VLOOKUP(A2326,'ListaN68 02-02-2025'!$A$12:$E$13375,5,0)&gt;=-2,E2326-VLOOKUP(A2326,'ListaN68 02-02-2025'!$A$12:$E$13375,5,0)&lt;=2)),"Igual",IF(AND(NOT(ISBLANK(A2326)),NOT(ISBLANK(B2326)),NOT(ISBLANK(E2326)),E2326-VLOOKUP(A2326,'ListaN68 02-02-2025'!$A$12:$E$13375,5,0)&gt;2),"Aumento",IF(AND(NOT(ISBLANK(A2326)),NOT(ISBLANK(B2326)),NOT(ISBLANK(E2326)),E2326-VLOOKUP(A2326,'ListaN68 02-02-2025'!$A$12:$E$13375,5,0)&lt;2),"Bajo","Error en codigo")))))))</f>
        <v>Blanco</v>
      </c>
    </row>
    <row r="2327" spans="1:32" x14ac:dyDescent="0.2">
      <c r="B2327" t="s">
        <v>986</v>
      </c>
      <c r="C2327"/>
      <c r="E2327" s="46"/>
      <c r="F2327" s="44"/>
      <c r="G2327" s="46"/>
      <c r="AF2327" t="str">
        <f>IF(AND(ISBLANK(A2327),ISBLANK(B2327),ISBLANK(E2327)),"Blanco",IF(AND(ISBLANK(A2327),NOT(ISBLANK(B2327))),"Titulo",IF(AND(NOT(ISBLANK(A2327)),NOT(ISBLANK(B2327)),ISBLANK(E2327),IFERROR(FIND("FF--",A2327)&gt;1,FALSE)),"F.Comercializacion",IF(AND(NOT(ISBLANK(A2327)),NOT(ISBLANK(B2327)),NOT(ISBLANK(E2327)),ISERROR(VLOOKUP(A2327,'ListaN68 02-02-2025'!$A$12:$E$13375,5,0))),"Nuevo",IF(AND(NOT(ISBLANK(A2327)),NOT(ISBLANK(B2327)),NOT(ISBLANK(E2327)),AND(E2327-VLOOKUP(A2327,'ListaN68 02-02-2025'!$A$12:$E$13375,5,0)&gt;=-2,E2327-VLOOKUP(A2327,'ListaN68 02-02-2025'!$A$12:$E$13375,5,0)&lt;=2)),"Igual",IF(AND(NOT(ISBLANK(A2327)),NOT(ISBLANK(B2327)),NOT(ISBLANK(E2327)),E2327-VLOOKUP(A2327,'ListaN68 02-02-2025'!$A$12:$E$13375,5,0)&gt;2),"Aumento",IF(AND(NOT(ISBLANK(A2327)),NOT(ISBLANK(B2327)),NOT(ISBLANK(E2327)),E2327-VLOOKUP(A2327,'ListaN68 02-02-2025'!$A$12:$E$13375,5,0)&lt;2),"Bajo","Error en codigo")))))))</f>
        <v>Titulo</v>
      </c>
    </row>
    <row r="2328" spans="1:32" x14ac:dyDescent="0.2">
      <c r="C2328"/>
      <c r="E2328" s="46"/>
      <c r="F2328" s="44"/>
      <c r="G2328" s="46"/>
      <c r="AF2328" t="str">
        <f>IF(AND(ISBLANK(A2328),ISBLANK(B2328),ISBLANK(E2328)),"Blanco",IF(AND(ISBLANK(A2328),NOT(ISBLANK(B2328))),"Titulo",IF(AND(NOT(ISBLANK(A2328)),NOT(ISBLANK(B2328)),ISBLANK(E2328),IFERROR(FIND("FF--",A2328)&gt;1,FALSE)),"F.Comercializacion",IF(AND(NOT(ISBLANK(A2328)),NOT(ISBLANK(B2328)),NOT(ISBLANK(E2328)),ISERROR(VLOOKUP(A2328,'ListaN68 02-02-2025'!$A$12:$E$13375,5,0))),"Nuevo",IF(AND(NOT(ISBLANK(A2328)),NOT(ISBLANK(B2328)),NOT(ISBLANK(E2328)),AND(E2328-VLOOKUP(A2328,'ListaN68 02-02-2025'!$A$12:$E$13375,5,0)&gt;=-2,E2328-VLOOKUP(A2328,'ListaN68 02-02-2025'!$A$12:$E$13375,5,0)&lt;=2)),"Igual",IF(AND(NOT(ISBLANK(A2328)),NOT(ISBLANK(B2328)),NOT(ISBLANK(E2328)),E2328-VLOOKUP(A2328,'ListaN68 02-02-2025'!$A$12:$E$13375,5,0)&gt;2),"Aumento",IF(AND(NOT(ISBLANK(A2328)),NOT(ISBLANK(B2328)),NOT(ISBLANK(E2328)),E2328-VLOOKUP(A2328,'ListaN68 02-02-2025'!$A$12:$E$13375,5,0)&lt;2),"Bajo","Error en codigo")))))))</f>
        <v>Blanco</v>
      </c>
    </row>
    <row r="2329" spans="1:32" x14ac:dyDescent="0.2">
      <c r="A2329" s="1">
        <v>561300</v>
      </c>
      <c r="B2329" t="s">
        <v>4397</v>
      </c>
      <c r="C2329" t="s">
        <v>4948</v>
      </c>
      <c r="D2329">
        <v>10.5</v>
      </c>
      <c r="E2329" s="46">
        <v>17670</v>
      </c>
      <c r="F2329" s="44"/>
      <c r="G2329" s="46"/>
      <c r="AF2329" t="str">
        <f>IF(AND(ISBLANK(A2329),ISBLANK(B2329),ISBLANK(E2329)),"Blanco",IF(AND(ISBLANK(A2329),NOT(ISBLANK(B2329))),"Titulo",IF(AND(NOT(ISBLANK(A2329)),NOT(ISBLANK(B2329)),ISBLANK(E2329),IFERROR(FIND("FF--",A2329)&gt;1,FALSE)),"F.Comercializacion",IF(AND(NOT(ISBLANK(A2329)),NOT(ISBLANK(B2329)),NOT(ISBLANK(E2329)),ISERROR(VLOOKUP(A2329,'ListaN68 02-02-2025'!$A$12:$E$13375,5,0))),"Nuevo",IF(AND(NOT(ISBLANK(A2329)),NOT(ISBLANK(B2329)),NOT(ISBLANK(E2329)),AND(E2329-VLOOKUP(A2329,'ListaN68 02-02-2025'!$A$12:$E$13375,5,0)&gt;=-2,E2329-VLOOKUP(A2329,'ListaN68 02-02-2025'!$A$12:$E$13375,5,0)&lt;=2)),"Igual",IF(AND(NOT(ISBLANK(A2329)),NOT(ISBLANK(B2329)),NOT(ISBLANK(E2329)),E2329-VLOOKUP(A2329,'ListaN68 02-02-2025'!$A$12:$E$13375,5,0)&gt;2),"Aumento",IF(AND(NOT(ISBLANK(A2329)),NOT(ISBLANK(B2329)),NOT(ISBLANK(E2329)),E2329-VLOOKUP(A2329,'ListaN68 02-02-2025'!$A$12:$E$13375,5,0)&lt;2),"Bajo","Error en codigo")))))))</f>
        <v>Igual</v>
      </c>
    </row>
    <row r="2330" spans="1:32" x14ac:dyDescent="0.2">
      <c r="A2330" s="1" t="s">
        <v>1811</v>
      </c>
      <c r="B2330" t="s">
        <v>1812</v>
      </c>
      <c r="C2330" t="s">
        <v>4965</v>
      </c>
      <c r="D2330">
        <v>21</v>
      </c>
      <c r="E2330" s="46">
        <v>8234</v>
      </c>
      <c r="F2330" s="44"/>
      <c r="G2330" s="46"/>
      <c r="AF2330" t="str">
        <f>IF(AND(ISBLANK(A2330),ISBLANK(B2330),ISBLANK(E2330)),"Blanco",IF(AND(ISBLANK(A2330),NOT(ISBLANK(B2330))),"Titulo",IF(AND(NOT(ISBLANK(A2330)),NOT(ISBLANK(B2330)),ISBLANK(E2330),IFERROR(FIND("FF--",A2330)&gt;1,FALSE)),"F.Comercializacion",IF(AND(NOT(ISBLANK(A2330)),NOT(ISBLANK(B2330)),NOT(ISBLANK(E2330)),ISERROR(VLOOKUP(A2330,'ListaN68 02-02-2025'!$A$12:$E$13375,5,0))),"Nuevo",IF(AND(NOT(ISBLANK(A2330)),NOT(ISBLANK(B2330)),NOT(ISBLANK(E2330)),AND(E2330-VLOOKUP(A2330,'ListaN68 02-02-2025'!$A$12:$E$13375,5,0)&gt;=-2,E2330-VLOOKUP(A2330,'ListaN68 02-02-2025'!$A$12:$E$13375,5,0)&lt;=2)),"Igual",IF(AND(NOT(ISBLANK(A2330)),NOT(ISBLANK(B2330)),NOT(ISBLANK(E2330)),E2330-VLOOKUP(A2330,'ListaN68 02-02-2025'!$A$12:$E$13375,5,0)&gt;2),"Aumento",IF(AND(NOT(ISBLANK(A2330)),NOT(ISBLANK(B2330)),NOT(ISBLANK(E2330)),E2330-VLOOKUP(A2330,'ListaN68 02-02-2025'!$A$12:$E$13375,5,0)&lt;2),"Bajo","Error en codigo")))))))</f>
        <v>Igual</v>
      </c>
    </row>
    <row r="2331" spans="1:32" x14ac:dyDescent="0.2">
      <c r="A2331" s="1" t="s">
        <v>4650</v>
      </c>
      <c r="B2331" t="s">
        <v>6532</v>
      </c>
      <c r="C2331" t="s">
        <v>4978</v>
      </c>
      <c r="D2331">
        <v>21</v>
      </c>
      <c r="E2331" s="46">
        <v>11856.3</v>
      </c>
      <c r="F2331" s="44"/>
      <c r="G2331" s="46"/>
      <c r="AF2331" t="str">
        <f>IF(AND(ISBLANK(A2331),ISBLANK(B2331),ISBLANK(E2331)),"Blanco",IF(AND(ISBLANK(A2331),NOT(ISBLANK(B2331))),"Titulo",IF(AND(NOT(ISBLANK(A2331)),NOT(ISBLANK(B2331)),ISBLANK(E2331),IFERROR(FIND("FF--",A2331)&gt;1,FALSE)),"F.Comercializacion",IF(AND(NOT(ISBLANK(A2331)),NOT(ISBLANK(B2331)),NOT(ISBLANK(E2331)),ISERROR(VLOOKUP(A2331,'ListaN68 02-02-2025'!$A$12:$E$13375,5,0))),"Nuevo",IF(AND(NOT(ISBLANK(A2331)),NOT(ISBLANK(B2331)),NOT(ISBLANK(E2331)),AND(E2331-VLOOKUP(A2331,'ListaN68 02-02-2025'!$A$12:$E$13375,5,0)&gt;=-2,E2331-VLOOKUP(A2331,'ListaN68 02-02-2025'!$A$12:$E$13375,5,0)&lt;=2)),"Igual",IF(AND(NOT(ISBLANK(A2331)),NOT(ISBLANK(B2331)),NOT(ISBLANK(E2331)),E2331-VLOOKUP(A2331,'ListaN68 02-02-2025'!$A$12:$E$13375,5,0)&gt;2),"Aumento",IF(AND(NOT(ISBLANK(A2331)),NOT(ISBLANK(B2331)),NOT(ISBLANK(E2331)),E2331-VLOOKUP(A2331,'ListaN68 02-02-2025'!$A$12:$E$13375,5,0)&lt;2),"Bajo","Error en codigo")))))))</f>
        <v>Igual</v>
      </c>
    </row>
    <row r="2332" spans="1:32" x14ac:dyDescent="0.2">
      <c r="A2332" s="1" t="s">
        <v>4651</v>
      </c>
      <c r="B2332" t="s">
        <v>4652</v>
      </c>
      <c r="C2332" t="s">
        <v>4978</v>
      </c>
      <c r="D2332">
        <v>21</v>
      </c>
      <c r="E2332" s="46">
        <v>10806.505999999999</v>
      </c>
      <c r="F2332" s="44"/>
      <c r="G2332" s="46"/>
      <c r="AF2332" t="str">
        <f>IF(AND(ISBLANK(A2332),ISBLANK(B2332),ISBLANK(E2332)),"Blanco",IF(AND(ISBLANK(A2332),NOT(ISBLANK(B2332))),"Titulo",IF(AND(NOT(ISBLANK(A2332)),NOT(ISBLANK(B2332)),ISBLANK(E2332),IFERROR(FIND("FF--",A2332)&gt;1,FALSE)),"F.Comercializacion",IF(AND(NOT(ISBLANK(A2332)),NOT(ISBLANK(B2332)),NOT(ISBLANK(E2332)),ISERROR(VLOOKUP(A2332,'ListaN68 02-02-2025'!$A$12:$E$13375,5,0))),"Nuevo",IF(AND(NOT(ISBLANK(A2332)),NOT(ISBLANK(B2332)),NOT(ISBLANK(E2332)),AND(E2332-VLOOKUP(A2332,'ListaN68 02-02-2025'!$A$12:$E$13375,5,0)&gt;=-2,E2332-VLOOKUP(A2332,'ListaN68 02-02-2025'!$A$12:$E$13375,5,0)&lt;=2)),"Igual",IF(AND(NOT(ISBLANK(A2332)),NOT(ISBLANK(B2332)),NOT(ISBLANK(E2332)),E2332-VLOOKUP(A2332,'ListaN68 02-02-2025'!$A$12:$E$13375,5,0)&gt;2),"Aumento",IF(AND(NOT(ISBLANK(A2332)),NOT(ISBLANK(B2332)),NOT(ISBLANK(E2332)),E2332-VLOOKUP(A2332,'ListaN68 02-02-2025'!$A$12:$E$13375,5,0)&lt;2),"Bajo","Error en codigo")))))))</f>
        <v>Igual</v>
      </c>
    </row>
    <row r="2333" spans="1:32" x14ac:dyDescent="0.2">
      <c r="A2333" s="1" t="s">
        <v>4653</v>
      </c>
      <c r="B2333" t="s">
        <v>4654</v>
      </c>
      <c r="C2333" t="s">
        <v>4946</v>
      </c>
      <c r="D2333">
        <v>21</v>
      </c>
      <c r="E2333" s="46">
        <v>13126.695</v>
      </c>
      <c r="F2333" s="44"/>
      <c r="G2333" s="46"/>
      <c r="AF2333" t="str">
        <f>IF(AND(ISBLANK(A2333),ISBLANK(B2333),ISBLANK(E2333)),"Blanco",IF(AND(ISBLANK(A2333),NOT(ISBLANK(B2333))),"Titulo",IF(AND(NOT(ISBLANK(A2333)),NOT(ISBLANK(B2333)),ISBLANK(E2333),IFERROR(FIND("FF--",A2333)&gt;1,FALSE)),"F.Comercializacion",IF(AND(NOT(ISBLANK(A2333)),NOT(ISBLANK(B2333)),NOT(ISBLANK(E2333)),ISERROR(VLOOKUP(A2333,'ListaN68 02-02-2025'!$A$12:$E$13375,5,0))),"Nuevo",IF(AND(NOT(ISBLANK(A2333)),NOT(ISBLANK(B2333)),NOT(ISBLANK(E2333)),AND(E2333-VLOOKUP(A2333,'ListaN68 02-02-2025'!$A$12:$E$13375,5,0)&gt;=-2,E2333-VLOOKUP(A2333,'ListaN68 02-02-2025'!$A$12:$E$13375,5,0)&lt;=2)),"Igual",IF(AND(NOT(ISBLANK(A2333)),NOT(ISBLANK(B2333)),NOT(ISBLANK(E2333)),E2333-VLOOKUP(A2333,'ListaN68 02-02-2025'!$A$12:$E$13375,5,0)&gt;2),"Aumento",IF(AND(NOT(ISBLANK(A2333)),NOT(ISBLANK(B2333)),NOT(ISBLANK(E2333)),E2333-VLOOKUP(A2333,'ListaN68 02-02-2025'!$A$12:$E$13375,5,0)&lt;2),"Bajo","Error en codigo")))))))</f>
        <v>Igual</v>
      </c>
    </row>
    <row r="2334" spans="1:32" x14ac:dyDescent="0.2">
      <c r="C2334"/>
      <c r="E2334" s="46"/>
      <c r="F2334" s="44"/>
      <c r="G2334" s="46"/>
      <c r="AF2334" t="str">
        <f>IF(AND(ISBLANK(A2334),ISBLANK(B2334),ISBLANK(E2334)),"Blanco",IF(AND(ISBLANK(A2334),NOT(ISBLANK(B2334))),"Titulo",IF(AND(NOT(ISBLANK(A2334)),NOT(ISBLANK(B2334)),ISBLANK(E2334),IFERROR(FIND("FF--",A2334)&gt;1,FALSE)),"F.Comercializacion",IF(AND(NOT(ISBLANK(A2334)),NOT(ISBLANK(B2334)),NOT(ISBLANK(E2334)),ISERROR(VLOOKUP(A2334,'ListaN68 02-02-2025'!$A$12:$E$13375,5,0))),"Nuevo",IF(AND(NOT(ISBLANK(A2334)),NOT(ISBLANK(B2334)),NOT(ISBLANK(E2334)),AND(E2334-VLOOKUP(A2334,'ListaN68 02-02-2025'!$A$12:$E$13375,5,0)&gt;=-2,E2334-VLOOKUP(A2334,'ListaN68 02-02-2025'!$A$12:$E$13375,5,0)&lt;=2)),"Igual",IF(AND(NOT(ISBLANK(A2334)),NOT(ISBLANK(B2334)),NOT(ISBLANK(E2334)),E2334-VLOOKUP(A2334,'ListaN68 02-02-2025'!$A$12:$E$13375,5,0)&gt;2),"Aumento",IF(AND(NOT(ISBLANK(A2334)),NOT(ISBLANK(B2334)),NOT(ISBLANK(E2334)),E2334-VLOOKUP(A2334,'ListaN68 02-02-2025'!$A$12:$E$13375,5,0)&lt;2),"Bajo","Error en codigo")))))))</f>
        <v>Blanco</v>
      </c>
    </row>
    <row r="2335" spans="1:32" x14ac:dyDescent="0.2">
      <c r="B2335" t="s">
        <v>987</v>
      </c>
      <c r="C2335"/>
      <c r="E2335" s="46"/>
      <c r="F2335" s="44"/>
      <c r="G2335" s="46"/>
      <c r="AF2335" t="str">
        <f>IF(AND(ISBLANK(A2335),ISBLANK(B2335),ISBLANK(E2335)),"Blanco",IF(AND(ISBLANK(A2335),NOT(ISBLANK(B2335))),"Titulo",IF(AND(NOT(ISBLANK(A2335)),NOT(ISBLANK(B2335)),ISBLANK(E2335),IFERROR(FIND("FF--",A2335)&gt;1,FALSE)),"F.Comercializacion",IF(AND(NOT(ISBLANK(A2335)),NOT(ISBLANK(B2335)),NOT(ISBLANK(E2335)),ISERROR(VLOOKUP(A2335,'ListaN68 02-02-2025'!$A$12:$E$13375,5,0))),"Nuevo",IF(AND(NOT(ISBLANK(A2335)),NOT(ISBLANK(B2335)),NOT(ISBLANK(E2335)),AND(E2335-VLOOKUP(A2335,'ListaN68 02-02-2025'!$A$12:$E$13375,5,0)&gt;=-2,E2335-VLOOKUP(A2335,'ListaN68 02-02-2025'!$A$12:$E$13375,5,0)&lt;=2)),"Igual",IF(AND(NOT(ISBLANK(A2335)),NOT(ISBLANK(B2335)),NOT(ISBLANK(E2335)),E2335-VLOOKUP(A2335,'ListaN68 02-02-2025'!$A$12:$E$13375,5,0)&gt;2),"Aumento",IF(AND(NOT(ISBLANK(A2335)),NOT(ISBLANK(B2335)),NOT(ISBLANK(E2335)),E2335-VLOOKUP(A2335,'ListaN68 02-02-2025'!$A$12:$E$13375,5,0)&lt;2),"Bajo","Error en codigo")))))))</f>
        <v>Titulo</v>
      </c>
    </row>
    <row r="2336" spans="1:32" x14ac:dyDescent="0.2">
      <c r="C2336"/>
      <c r="E2336" s="46"/>
      <c r="F2336" s="44"/>
      <c r="G2336" s="46"/>
      <c r="AF2336" t="str">
        <f>IF(AND(ISBLANK(A2336),ISBLANK(B2336),ISBLANK(E2336)),"Blanco",IF(AND(ISBLANK(A2336),NOT(ISBLANK(B2336))),"Titulo",IF(AND(NOT(ISBLANK(A2336)),NOT(ISBLANK(B2336)),ISBLANK(E2336),IFERROR(FIND("FF--",A2336)&gt;1,FALSE)),"F.Comercializacion",IF(AND(NOT(ISBLANK(A2336)),NOT(ISBLANK(B2336)),NOT(ISBLANK(E2336)),ISERROR(VLOOKUP(A2336,'ListaN68 02-02-2025'!$A$12:$E$13375,5,0))),"Nuevo",IF(AND(NOT(ISBLANK(A2336)),NOT(ISBLANK(B2336)),NOT(ISBLANK(E2336)),AND(E2336-VLOOKUP(A2336,'ListaN68 02-02-2025'!$A$12:$E$13375,5,0)&gt;=-2,E2336-VLOOKUP(A2336,'ListaN68 02-02-2025'!$A$12:$E$13375,5,0)&lt;=2)),"Igual",IF(AND(NOT(ISBLANK(A2336)),NOT(ISBLANK(B2336)),NOT(ISBLANK(E2336)),E2336-VLOOKUP(A2336,'ListaN68 02-02-2025'!$A$12:$E$13375,5,0)&gt;2),"Aumento",IF(AND(NOT(ISBLANK(A2336)),NOT(ISBLANK(B2336)),NOT(ISBLANK(E2336)),E2336-VLOOKUP(A2336,'ListaN68 02-02-2025'!$A$12:$E$13375,5,0)&lt;2),"Bajo","Error en codigo")))))))</f>
        <v>Blanco</v>
      </c>
    </row>
    <row r="2337" spans="1:32" x14ac:dyDescent="0.2">
      <c r="A2337" s="1" t="s">
        <v>1004</v>
      </c>
      <c r="B2337" t="s">
        <v>1005</v>
      </c>
      <c r="C2337" t="s">
        <v>4959</v>
      </c>
      <c r="D2337">
        <v>21</v>
      </c>
      <c r="E2337" s="46">
        <v>1019.873</v>
      </c>
      <c r="F2337" s="44"/>
      <c r="G2337" s="46"/>
      <c r="AF2337" t="str">
        <f>IF(AND(ISBLANK(A2337),ISBLANK(B2337),ISBLANK(E2337)),"Blanco",IF(AND(ISBLANK(A2337),NOT(ISBLANK(B2337))),"Titulo",IF(AND(NOT(ISBLANK(A2337)),NOT(ISBLANK(B2337)),ISBLANK(E2337),IFERROR(FIND("FF--",A2337)&gt;1,FALSE)),"F.Comercializacion",IF(AND(NOT(ISBLANK(A2337)),NOT(ISBLANK(B2337)),NOT(ISBLANK(E2337)),ISERROR(VLOOKUP(A2337,'ListaN68 02-02-2025'!$A$12:$E$13375,5,0))),"Nuevo",IF(AND(NOT(ISBLANK(A2337)),NOT(ISBLANK(B2337)),NOT(ISBLANK(E2337)),AND(E2337-VLOOKUP(A2337,'ListaN68 02-02-2025'!$A$12:$E$13375,5,0)&gt;=-2,E2337-VLOOKUP(A2337,'ListaN68 02-02-2025'!$A$12:$E$13375,5,0)&lt;=2)),"Igual",IF(AND(NOT(ISBLANK(A2337)),NOT(ISBLANK(B2337)),NOT(ISBLANK(E2337)),E2337-VLOOKUP(A2337,'ListaN68 02-02-2025'!$A$12:$E$13375,5,0)&gt;2),"Aumento",IF(AND(NOT(ISBLANK(A2337)),NOT(ISBLANK(B2337)),NOT(ISBLANK(E2337)),E2337-VLOOKUP(A2337,'ListaN68 02-02-2025'!$A$12:$E$13375,5,0)&lt;2),"Bajo","Error en codigo")))))))</f>
        <v>Igual</v>
      </c>
    </row>
    <row r="2338" spans="1:32" x14ac:dyDescent="0.2">
      <c r="A2338" s="1" t="s">
        <v>4746</v>
      </c>
      <c r="B2338" t="s">
        <v>1006</v>
      </c>
      <c r="C2338" t="s">
        <v>4947</v>
      </c>
      <c r="D2338">
        <v>21</v>
      </c>
      <c r="E2338" s="46">
        <v>563.04</v>
      </c>
      <c r="F2338" s="44">
        <v>-1.7064846416382395E-2</v>
      </c>
      <c r="G2338" s="46"/>
      <c r="AF2338" t="str">
        <f>IF(AND(ISBLANK(A2338),ISBLANK(B2338),ISBLANK(E2338)),"Blanco",IF(AND(ISBLANK(A2338),NOT(ISBLANK(B2338))),"Titulo",IF(AND(NOT(ISBLANK(A2338)),NOT(ISBLANK(B2338)),ISBLANK(E2338),IFERROR(FIND("FF--",A2338)&gt;1,FALSE)),"F.Comercializacion",IF(AND(NOT(ISBLANK(A2338)),NOT(ISBLANK(B2338)),NOT(ISBLANK(E2338)),ISERROR(VLOOKUP(A2338,'ListaN68 02-02-2025'!$A$12:$E$13375,5,0))),"Nuevo",IF(AND(NOT(ISBLANK(A2338)),NOT(ISBLANK(B2338)),NOT(ISBLANK(E2338)),AND(E2338-VLOOKUP(A2338,'ListaN68 02-02-2025'!$A$12:$E$13375,5,0)&gt;=-2,E2338-VLOOKUP(A2338,'ListaN68 02-02-2025'!$A$12:$E$13375,5,0)&lt;=2)),"Igual",IF(AND(NOT(ISBLANK(A2338)),NOT(ISBLANK(B2338)),NOT(ISBLANK(E2338)),E2338-VLOOKUP(A2338,'ListaN68 02-02-2025'!$A$12:$E$13375,5,0)&gt;2),"Aumento",IF(AND(NOT(ISBLANK(A2338)),NOT(ISBLANK(B2338)),NOT(ISBLANK(E2338)),E2338-VLOOKUP(A2338,'ListaN68 02-02-2025'!$A$12:$E$13375,5,0)&lt;2),"Bajo","Error en codigo")))))))</f>
        <v>Bajo</v>
      </c>
    </row>
    <row r="2339" spans="1:32" x14ac:dyDescent="0.2">
      <c r="A2339" s="1" t="s">
        <v>988</v>
      </c>
      <c r="B2339" t="s">
        <v>989</v>
      </c>
      <c r="C2339" t="s">
        <v>4949</v>
      </c>
      <c r="D2339">
        <v>21</v>
      </c>
      <c r="E2339" s="46">
        <v>1058.1869999999999</v>
      </c>
      <c r="F2339" s="44"/>
      <c r="G2339" s="46"/>
      <c r="AF2339" t="str">
        <f>IF(AND(ISBLANK(A2339),ISBLANK(B2339),ISBLANK(E2339)),"Blanco",IF(AND(ISBLANK(A2339),NOT(ISBLANK(B2339))),"Titulo",IF(AND(NOT(ISBLANK(A2339)),NOT(ISBLANK(B2339)),ISBLANK(E2339),IFERROR(FIND("FF--",A2339)&gt;1,FALSE)),"F.Comercializacion",IF(AND(NOT(ISBLANK(A2339)),NOT(ISBLANK(B2339)),NOT(ISBLANK(E2339)),ISERROR(VLOOKUP(A2339,'ListaN68 02-02-2025'!$A$12:$E$13375,5,0))),"Nuevo",IF(AND(NOT(ISBLANK(A2339)),NOT(ISBLANK(B2339)),NOT(ISBLANK(E2339)),AND(E2339-VLOOKUP(A2339,'ListaN68 02-02-2025'!$A$12:$E$13375,5,0)&gt;=-2,E2339-VLOOKUP(A2339,'ListaN68 02-02-2025'!$A$12:$E$13375,5,0)&lt;=2)),"Igual",IF(AND(NOT(ISBLANK(A2339)),NOT(ISBLANK(B2339)),NOT(ISBLANK(E2339)),E2339-VLOOKUP(A2339,'ListaN68 02-02-2025'!$A$12:$E$13375,5,0)&gt;2),"Aumento",IF(AND(NOT(ISBLANK(A2339)),NOT(ISBLANK(B2339)),NOT(ISBLANK(E2339)),E2339-VLOOKUP(A2339,'ListaN68 02-02-2025'!$A$12:$E$13375,5,0)&lt;2),"Bajo","Error en codigo")))))))</f>
        <v>Igual</v>
      </c>
    </row>
    <row r="2340" spans="1:32" x14ac:dyDescent="0.2">
      <c r="A2340" s="1" t="s">
        <v>990</v>
      </c>
      <c r="B2340" t="s">
        <v>991</v>
      </c>
      <c r="C2340" t="s">
        <v>4949</v>
      </c>
      <c r="D2340">
        <v>21</v>
      </c>
      <c r="E2340" s="46">
        <v>1058.1869999999999</v>
      </c>
      <c r="F2340" s="44"/>
      <c r="G2340" s="46"/>
      <c r="AF2340" t="str">
        <f>IF(AND(ISBLANK(A2340),ISBLANK(B2340),ISBLANK(E2340)),"Blanco",IF(AND(ISBLANK(A2340),NOT(ISBLANK(B2340))),"Titulo",IF(AND(NOT(ISBLANK(A2340)),NOT(ISBLANK(B2340)),ISBLANK(E2340),IFERROR(FIND("FF--",A2340)&gt;1,FALSE)),"F.Comercializacion",IF(AND(NOT(ISBLANK(A2340)),NOT(ISBLANK(B2340)),NOT(ISBLANK(E2340)),ISERROR(VLOOKUP(A2340,'ListaN68 02-02-2025'!$A$12:$E$13375,5,0))),"Nuevo",IF(AND(NOT(ISBLANK(A2340)),NOT(ISBLANK(B2340)),NOT(ISBLANK(E2340)),AND(E2340-VLOOKUP(A2340,'ListaN68 02-02-2025'!$A$12:$E$13375,5,0)&gt;=-2,E2340-VLOOKUP(A2340,'ListaN68 02-02-2025'!$A$12:$E$13375,5,0)&lt;=2)),"Igual",IF(AND(NOT(ISBLANK(A2340)),NOT(ISBLANK(B2340)),NOT(ISBLANK(E2340)),E2340-VLOOKUP(A2340,'ListaN68 02-02-2025'!$A$12:$E$13375,5,0)&gt;2),"Aumento",IF(AND(NOT(ISBLANK(A2340)),NOT(ISBLANK(B2340)),NOT(ISBLANK(E2340)),E2340-VLOOKUP(A2340,'ListaN68 02-02-2025'!$A$12:$E$13375,5,0)&lt;2),"Bajo","Error en codigo")))))))</f>
        <v>Igual</v>
      </c>
    </row>
    <row r="2341" spans="1:32" x14ac:dyDescent="0.2">
      <c r="A2341" s="1" t="s">
        <v>992</v>
      </c>
      <c r="B2341" t="s">
        <v>993</v>
      </c>
      <c r="C2341" t="s">
        <v>4964</v>
      </c>
      <c r="D2341">
        <v>21</v>
      </c>
      <c r="E2341" s="46">
        <v>796.09100000000001</v>
      </c>
      <c r="F2341" s="44"/>
      <c r="G2341" s="46"/>
      <c r="AF2341" t="str">
        <f>IF(AND(ISBLANK(A2341),ISBLANK(B2341),ISBLANK(E2341)),"Blanco",IF(AND(ISBLANK(A2341),NOT(ISBLANK(B2341))),"Titulo",IF(AND(NOT(ISBLANK(A2341)),NOT(ISBLANK(B2341)),ISBLANK(E2341),IFERROR(FIND("FF--",A2341)&gt;1,FALSE)),"F.Comercializacion",IF(AND(NOT(ISBLANK(A2341)),NOT(ISBLANK(B2341)),NOT(ISBLANK(E2341)),ISERROR(VLOOKUP(A2341,'ListaN68 02-02-2025'!$A$12:$E$13375,5,0))),"Nuevo",IF(AND(NOT(ISBLANK(A2341)),NOT(ISBLANK(B2341)),NOT(ISBLANK(E2341)),AND(E2341-VLOOKUP(A2341,'ListaN68 02-02-2025'!$A$12:$E$13375,5,0)&gt;=-2,E2341-VLOOKUP(A2341,'ListaN68 02-02-2025'!$A$12:$E$13375,5,0)&lt;=2)),"Igual",IF(AND(NOT(ISBLANK(A2341)),NOT(ISBLANK(B2341)),NOT(ISBLANK(E2341)),E2341-VLOOKUP(A2341,'ListaN68 02-02-2025'!$A$12:$E$13375,5,0)&gt;2),"Aumento",IF(AND(NOT(ISBLANK(A2341)),NOT(ISBLANK(B2341)),NOT(ISBLANK(E2341)),E2341-VLOOKUP(A2341,'ListaN68 02-02-2025'!$A$12:$E$13375,5,0)&lt;2),"Bajo","Error en codigo")))))))</f>
        <v>Igual</v>
      </c>
    </row>
    <row r="2342" spans="1:32" x14ac:dyDescent="0.2">
      <c r="A2342" s="1" t="s">
        <v>994</v>
      </c>
      <c r="B2342" t="s">
        <v>995</v>
      </c>
      <c r="C2342" t="s">
        <v>4947</v>
      </c>
      <c r="D2342">
        <v>21</v>
      </c>
      <c r="E2342" s="46">
        <v>796.09100000000001</v>
      </c>
      <c r="F2342" s="44"/>
      <c r="G2342" s="46"/>
      <c r="AF2342" t="str">
        <f>IF(AND(ISBLANK(A2342),ISBLANK(B2342),ISBLANK(E2342)),"Blanco",IF(AND(ISBLANK(A2342),NOT(ISBLANK(B2342))),"Titulo",IF(AND(NOT(ISBLANK(A2342)),NOT(ISBLANK(B2342)),ISBLANK(E2342),IFERROR(FIND("FF--",A2342)&gt;1,FALSE)),"F.Comercializacion",IF(AND(NOT(ISBLANK(A2342)),NOT(ISBLANK(B2342)),NOT(ISBLANK(E2342)),ISERROR(VLOOKUP(A2342,'ListaN68 02-02-2025'!$A$12:$E$13375,5,0))),"Nuevo",IF(AND(NOT(ISBLANK(A2342)),NOT(ISBLANK(B2342)),NOT(ISBLANK(E2342)),AND(E2342-VLOOKUP(A2342,'ListaN68 02-02-2025'!$A$12:$E$13375,5,0)&gt;=-2,E2342-VLOOKUP(A2342,'ListaN68 02-02-2025'!$A$12:$E$13375,5,0)&lt;=2)),"Igual",IF(AND(NOT(ISBLANK(A2342)),NOT(ISBLANK(B2342)),NOT(ISBLANK(E2342)),E2342-VLOOKUP(A2342,'ListaN68 02-02-2025'!$A$12:$E$13375,5,0)&gt;2),"Aumento",IF(AND(NOT(ISBLANK(A2342)),NOT(ISBLANK(B2342)),NOT(ISBLANK(E2342)),E2342-VLOOKUP(A2342,'ListaN68 02-02-2025'!$A$12:$E$13375,5,0)&lt;2),"Bajo","Error en codigo")))))))</f>
        <v>Igual</v>
      </c>
    </row>
    <row r="2343" spans="1:32" x14ac:dyDescent="0.2">
      <c r="A2343" s="1" t="s">
        <v>996</v>
      </c>
      <c r="B2343" t="s">
        <v>997</v>
      </c>
      <c r="C2343" t="s">
        <v>5059</v>
      </c>
      <c r="D2343">
        <v>21</v>
      </c>
      <c r="E2343" s="46">
        <v>82</v>
      </c>
      <c r="F2343" s="44"/>
      <c r="G2343" s="46"/>
      <c r="AF2343" t="str">
        <f>IF(AND(ISBLANK(A2343),ISBLANK(B2343),ISBLANK(E2343)),"Blanco",IF(AND(ISBLANK(A2343),NOT(ISBLANK(B2343))),"Titulo",IF(AND(NOT(ISBLANK(A2343)),NOT(ISBLANK(B2343)),ISBLANK(E2343),IFERROR(FIND("FF--",A2343)&gt;1,FALSE)),"F.Comercializacion",IF(AND(NOT(ISBLANK(A2343)),NOT(ISBLANK(B2343)),NOT(ISBLANK(E2343)),ISERROR(VLOOKUP(A2343,'ListaN68 02-02-2025'!$A$12:$E$13375,5,0))),"Nuevo",IF(AND(NOT(ISBLANK(A2343)),NOT(ISBLANK(B2343)),NOT(ISBLANK(E2343)),AND(E2343-VLOOKUP(A2343,'ListaN68 02-02-2025'!$A$12:$E$13375,5,0)&gt;=-2,E2343-VLOOKUP(A2343,'ListaN68 02-02-2025'!$A$12:$E$13375,5,0)&lt;=2)),"Igual",IF(AND(NOT(ISBLANK(A2343)),NOT(ISBLANK(B2343)),NOT(ISBLANK(E2343)),E2343-VLOOKUP(A2343,'ListaN68 02-02-2025'!$A$12:$E$13375,5,0)&gt;2),"Aumento",IF(AND(NOT(ISBLANK(A2343)),NOT(ISBLANK(B2343)),NOT(ISBLANK(E2343)),E2343-VLOOKUP(A2343,'ListaN68 02-02-2025'!$A$12:$E$13375,5,0)&lt;2),"Bajo","Error en codigo")))))))</f>
        <v>Igual</v>
      </c>
    </row>
    <row r="2344" spans="1:32" x14ac:dyDescent="0.2">
      <c r="A2344" s="1" t="s">
        <v>4020</v>
      </c>
      <c r="B2344" t="s">
        <v>4021</v>
      </c>
      <c r="C2344" t="s">
        <v>5060</v>
      </c>
      <c r="D2344">
        <v>21</v>
      </c>
      <c r="E2344" s="46">
        <v>60</v>
      </c>
      <c r="F2344" s="44"/>
      <c r="G2344" s="46"/>
      <c r="AF2344" t="str">
        <f>IF(AND(ISBLANK(A2344),ISBLANK(B2344),ISBLANK(E2344)),"Blanco",IF(AND(ISBLANK(A2344),NOT(ISBLANK(B2344))),"Titulo",IF(AND(NOT(ISBLANK(A2344)),NOT(ISBLANK(B2344)),ISBLANK(E2344),IFERROR(FIND("FF--",A2344)&gt;1,FALSE)),"F.Comercializacion",IF(AND(NOT(ISBLANK(A2344)),NOT(ISBLANK(B2344)),NOT(ISBLANK(E2344)),ISERROR(VLOOKUP(A2344,'ListaN68 02-02-2025'!$A$12:$E$13375,5,0))),"Nuevo",IF(AND(NOT(ISBLANK(A2344)),NOT(ISBLANK(B2344)),NOT(ISBLANK(E2344)),AND(E2344-VLOOKUP(A2344,'ListaN68 02-02-2025'!$A$12:$E$13375,5,0)&gt;=-2,E2344-VLOOKUP(A2344,'ListaN68 02-02-2025'!$A$12:$E$13375,5,0)&lt;=2)),"Igual",IF(AND(NOT(ISBLANK(A2344)),NOT(ISBLANK(B2344)),NOT(ISBLANK(E2344)),E2344-VLOOKUP(A2344,'ListaN68 02-02-2025'!$A$12:$E$13375,5,0)&gt;2),"Aumento",IF(AND(NOT(ISBLANK(A2344)),NOT(ISBLANK(B2344)),NOT(ISBLANK(E2344)),E2344-VLOOKUP(A2344,'ListaN68 02-02-2025'!$A$12:$E$13375,5,0)&lt;2),"Bajo","Error en codigo")))))))</f>
        <v>Igual</v>
      </c>
    </row>
    <row r="2345" spans="1:32" x14ac:dyDescent="0.2">
      <c r="A2345" s="1" t="s">
        <v>998</v>
      </c>
      <c r="B2345" t="s">
        <v>999</v>
      </c>
      <c r="C2345" t="s">
        <v>5062</v>
      </c>
      <c r="D2345">
        <v>21</v>
      </c>
      <c r="E2345" s="46">
        <v>24.986000000000001</v>
      </c>
      <c r="F2345" s="44"/>
      <c r="G2345" s="46"/>
      <c r="AF2345" t="str">
        <f>IF(AND(ISBLANK(A2345),ISBLANK(B2345),ISBLANK(E2345)),"Blanco",IF(AND(ISBLANK(A2345),NOT(ISBLANK(B2345))),"Titulo",IF(AND(NOT(ISBLANK(A2345)),NOT(ISBLANK(B2345)),ISBLANK(E2345),IFERROR(FIND("FF--",A2345)&gt;1,FALSE)),"F.Comercializacion",IF(AND(NOT(ISBLANK(A2345)),NOT(ISBLANK(B2345)),NOT(ISBLANK(E2345)),ISERROR(VLOOKUP(A2345,'ListaN68 02-02-2025'!$A$12:$E$13375,5,0))),"Nuevo",IF(AND(NOT(ISBLANK(A2345)),NOT(ISBLANK(B2345)),NOT(ISBLANK(E2345)),AND(E2345-VLOOKUP(A2345,'ListaN68 02-02-2025'!$A$12:$E$13375,5,0)&gt;=-2,E2345-VLOOKUP(A2345,'ListaN68 02-02-2025'!$A$12:$E$13375,5,0)&lt;=2)),"Igual",IF(AND(NOT(ISBLANK(A2345)),NOT(ISBLANK(B2345)),NOT(ISBLANK(E2345)),E2345-VLOOKUP(A2345,'ListaN68 02-02-2025'!$A$12:$E$13375,5,0)&gt;2),"Aumento",IF(AND(NOT(ISBLANK(A2345)),NOT(ISBLANK(B2345)),NOT(ISBLANK(E2345)),E2345-VLOOKUP(A2345,'ListaN68 02-02-2025'!$A$12:$E$13375,5,0)&lt;2),"Bajo","Error en codigo")))))))</f>
        <v>Igual</v>
      </c>
    </row>
    <row r="2346" spans="1:32" x14ac:dyDescent="0.2">
      <c r="A2346" s="1" t="s">
        <v>1000</v>
      </c>
      <c r="B2346" t="s">
        <v>1001</v>
      </c>
      <c r="C2346" t="s">
        <v>5061</v>
      </c>
      <c r="D2346">
        <v>21</v>
      </c>
      <c r="E2346" s="46">
        <v>30.224</v>
      </c>
      <c r="F2346" s="44"/>
      <c r="G2346" s="46"/>
      <c r="AF2346" t="str">
        <f>IF(AND(ISBLANK(A2346),ISBLANK(B2346),ISBLANK(E2346)),"Blanco",IF(AND(ISBLANK(A2346),NOT(ISBLANK(B2346))),"Titulo",IF(AND(NOT(ISBLANK(A2346)),NOT(ISBLANK(B2346)),ISBLANK(E2346),IFERROR(FIND("FF--",A2346)&gt;1,FALSE)),"F.Comercializacion",IF(AND(NOT(ISBLANK(A2346)),NOT(ISBLANK(B2346)),NOT(ISBLANK(E2346)),ISERROR(VLOOKUP(A2346,'ListaN68 02-02-2025'!$A$12:$E$13375,5,0))),"Nuevo",IF(AND(NOT(ISBLANK(A2346)),NOT(ISBLANK(B2346)),NOT(ISBLANK(E2346)),AND(E2346-VLOOKUP(A2346,'ListaN68 02-02-2025'!$A$12:$E$13375,5,0)&gt;=-2,E2346-VLOOKUP(A2346,'ListaN68 02-02-2025'!$A$12:$E$13375,5,0)&lt;=2)),"Igual",IF(AND(NOT(ISBLANK(A2346)),NOT(ISBLANK(B2346)),NOT(ISBLANK(E2346)),E2346-VLOOKUP(A2346,'ListaN68 02-02-2025'!$A$12:$E$13375,5,0)&gt;2),"Aumento",IF(AND(NOT(ISBLANK(A2346)),NOT(ISBLANK(B2346)),NOT(ISBLANK(E2346)),E2346-VLOOKUP(A2346,'ListaN68 02-02-2025'!$A$12:$E$13375,5,0)&lt;2),"Bajo","Error en codigo")))))))</f>
        <v>Igual</v>
      </c>
    </row>
    <row r="2347" spans="1:32" x14ac:dyDescent="0.2">
      <c r="A2347" s="1" t="s">
        <v>1002</v>
      </c>
      <c r="B2347" t="s">
        <v>1003</v>
      </c>
      <c r="C2347" t="s">
        <v>5061</v>
      </c>
      <c r="D2347">
        <v>21</v>
      </c>
      <c r="E2347" s="46">
        <v>37.776000000000003</v>
      </c>
      <c r="F2347" s="44"/>
      <c r="G2347" s="46"/>
      <c r="AF2347" t="str">
        <f>IF(AND(ISBLANK(A2347),ISBLANK(B2347),ISBLANK(E2347)),"Blanco",IF(AND(ISBLANK(A2347),NOT(ISBLANK(B2347))),"Titulo",IF(AND(NOT(ISBLANK(A2347)),NOT(ISBLANK(B2347)),ISBLANK(E2347),IFERROR(FIND("FF--",A2347)&gt;1,FALSE)),"F.Comercializacion",IF(AND(NOT(ISBLANK(A2347)),NOT(ISBLANK(B2347)),NOT(ISBLANK(E2347)),ISERROR(VLOOKUP(A2347,'ListaN68 02-02-2025'!$A$12:$E$13375,5,0))),"Nuevo",IF(AND(NOT(ISBLANK(A2347)),NOT(ISBLANK(B2347)),NOT(ISBLANK(E2347)),AND(E2347-VLOOKUP(A2347,'ListaN68 02-02-2025'!$A$12:$E$13375,5,0)&gt;=-2,E2347-VLOOKUP(A2347,'ListaN68 02-02-2025'!$A$12:$E$13375,5,0)&lt;=2)),"Igual",IF(AND(NOT(ISBLANK(A2347)),NOT(ISBLANK(B2347)),NOT(ISBLANK(E2347)),E2347-VLOOKUP(A2347,'ListaN68 02-02-2025'!$A$12:$E$13375,5,0)&gt;2),"Aumento",IF(AND(NOT(ISBLANK(A2347)),NOT(ISBLANK(B2347)),NOT(ISBLANK(E2347)),E2347-VLOOKUP(A2347,'ListaN68 02-02-2025'!$A$12:$E$13375,5,0)&lt;2),"Bajo","Error en codigo")))))))</f>
        <v>Igual</v>
      </c>
    </row>
    <row r="2348" spans="1:32" x14ac:dyDescent="0.2">
      <c r="C2348"/>
      <c r="E2348" s="46"/>
      <c r="F2348" s="44"/>
      <c r="G2348" s="46"/>
      <c r="AF2348" t="str">
        <f>IF(AND(ISBLANK(A2348),ISBLANK(B2348),ISBLANK(E2348)),"Blanco",IF(AND(ISBLANK(A2348),NOT(ISBLANK(B2348))),"Titulo",IF(AND(NOT(ISBLANK(A2348)),NOT(ISBLANK(B2348)),ISBLANK(E2348),IFERROR(FIND("FF--",A2348)&gt;1,FALSE)),"F.Comercializacion",IF(AND(NOT(ISBLANK(A2348)),NOT(ISBLANK(B2348)),NOT(ISBLANK(E2348)),ISERROR(VLOOKUP(A2348,'ListaN68 02-02-2025'!$A$12:$E$13375,5,0))),"Nuevo",IF(AND(NOT(ISBLANK(A2348)),NOT(ISBLANK(B2348)),NOT(ISBLANK(E2348)),AND(E2348-VLOOKUP(A2348,'ListaN68 02-02-2025'!$A$12:$E$13375,5,0)&gt;=-2,E2348-VLOOKUP(A2348,'ListaN68 02-02-2025'!$A$12:$E$13375,5,0)&lt;=2)),"Igual",IF(AND(NOT(ISBLANK(A2348)),NOT(ISBLANK(B2348)),NOT(ISBLANK(E2348)),E2348-VLOOKUP(A2348,'ListaN68 02-02-2025'!$A$12:$E$13375,5,0)&gt;2),"Aumento",IF(AND(NOT(ISBLANK(A2348)),NOT(ISBLANK(B2348)),NOT(ISBLANK(E2348)),E2348-VLOOKUP(A2348,'ListaN68 02-02-2025'!$A$12:$E$13375,5,0)&lt;2),"Bajo","Error en codigo")))))))</f>
        <v>Blanco</v>
      </c>
    </row>
    <row r="2349" spans="1:32" x14ac:dyDescent="0.2">
      <c r="B2349" t="s">
        <v>1007</v>
      </c>
      <c r="C2349"/>
      <c r="E2349" s="46"/>
      <c r="F2349" s="44"/>
      <c r="G2349" s="46"/>
      <c r="AF2349" t="str">
        <f>IF(AND(ISBLANK(A2349),ISBLANK(B2349),ISBLANK(E2349)),"Blanco",IF(AND(ISBLANK(A2349),NOT(ISBLANK(B2349))),"Titulo",IF(AND(NOT(ISBLANK(A2349)),NOT(ISBLANK(B2349)),ISBLANK(E2349),IFERROR(FIND("FF--",A2349)&gt;1,FALSE)),"F.Comercializacion",IF(AND(NOT(ISBLANK(A2349)),NOT(ISBLANK(B2349)),NOT(ISBLANK(E2349)),ISERROR(VLOOKUP(A2349,'ListaN68 02-02-2025'!$A$12:$E$13375,5,0))),"Nuevo",IF(AND(NOT(ISBLANK(A2349)),NOT(ISBLANK(B2349)),NOT(ISBLANK(E2349)),AND(E2349-VLOOKUP(A2349,'ListaN68 02-02-2025'!$A$12:$E$13375,5,0)&gt;=-2,E2349-VLOOKUP(A2349,'ListaN68 02-02-2025'!$A$12:$E$13375,5,0)&lt;=2)),"Igual",IF(AND(NOT(ISBLANK(A2349)),NOT(ISBLANK(B2349)),NOT(ISBLANK(E2349)),E2349-VLOOKUP(A2349,'ListaN68 02-02-2025'!$A$12:$E$13375,5,0)&gt;2),"Aumento",IF(AND(NOT(ISBLANK(A2349)),NOT(ISBLANK(B2349)),NOT(ISBLANK(E2349)),E2349-VLOOKUP(A2349,'ListaN68 02-02-2025'!$A$12:$E$13375,5,0)&lt;2),"Bajo","Error en codigo")))))))</f>
        <v>Titulo</v>
      </c>
    </row>
    <row r="2350" spans="1:32" x14ac:dyDescent="0.2">
      <c r="C2350"/>
      <c r="E2350" s="46"/>
      <c r="F2350" s="44"/>
      <c r="G2350" s="46"/>
      <c r="AF2350" t="str">
        <f>IF(AND(ISBLANK(A2350),ISBLANK(B2350),ISBLANK(E2350)),"Blanco",IF(AND(ISBLANK(A2350),NOT(ISBLANK(B2350))),"Titulo",IF(AND(NOT(ISBLANK(A2350)),NOT(ISBLANK(B2350)),ISBLANK(E2350),IFERROR(FIND("FF--",A2350)&gt;1,FALSE)),"F.Comercializacion",IF(AND(NOT(ISBLANK(A2350)),NOT(ISBLANK(B2350)),NOT(ISBLANK(E2350)),ISERROR(VLOOKUP(A2350,'ListaN68 02-02-2025'!$A$12:$E$13375,5,0))),"Nuevo",IF(AND(NOT(ISBLANK(A2350)),NOT(ISBLANK(B2350)),NOT(ISBLANK(E2350)),AND(E2350-VLOOKUP(A2350,'ListaN68 02-02-2025'!$A$12:$E$13375,5,0)&gt;=-2,E2350-VLOOKUP(A2350,'ListaN68 02-02-2025'!$A$12:$E$13375,5,0)&lt;=2)),"Igual",IF(AND(NOT(ISBLANK(A2350)),NOT(ISBLANK(B2350)),NOT(ISBLANK(E2350)),E2350-VLOOKUP(A2350,'ListaN68 02-02-2025'!$A$12:$E$13375,5,0)&gt;2),"Aumento",IF(AND(NOT(ISBLANK(A2350)),NOT(ISBLANK(B2350)),NOT(ISBLANK(E2350)),E2350-VLOOKUP(A2350,'ListaN68 02-02-2025'!$A$12:$E$13375,5,0)&lt;2),"Bajo","Error en codigo")))))))</f>
        <v>Blanco</v>
      </c>
    </row>
    <row r="2351" spans="1:32" x14ac:dyDescent="0.2">
      <c r="A2351" s="1" t="s">
        <v>4352</v>
      </c>
      <c r="B2351" t="s">
        <v>3734</v>
      </c>
      <c r="C2351" t="s">
        <v>4947</v>
      </c>
      <c r="D2351">
        <v>21</v>
      </c>
      <c r="E2351" s="46">
        <v>449.84</v>
      </c>
      <c r="F2351" s="44"/>
      <c r="G2351" s="46"/>
      <c r="AF2351" t="str">
        <f>IF(AND(ISBLANK(A2351),ISBLANK(B2351),ISBLANK(E2351)),"Blanco",IF(AND(ISBLANK(A2351),NOT(ISBLANK(B2351))),"Titulo",IF(AND(NOT(ISBLANK(A2351)),NOT(ISBLANK(B2351)),ISBLANK(E2351),IFERROR(FIND("FF--",A2351)&gt;1,FALSE)),"F.Comercializacion",IF(AND(NOT(ISBLANK(A2351)),NOT(ISBLANK(B2351)),NOT(ISBLANK(E2351)),ISERROR(VLOOKUP(A2351,'ListaN68 02-02-2025'!$A$12:$E$13375,5,0))),"Nuevo",IF(AND(NOT(ISBLANK(A2351)),NOT(ISBLANK(B2351)),NOT(ISBLANK(E2351)),AND(E2351-VLOOKUP(A2351,'ListaN68 02-02-2025'!$A$12:$E$13375,5,0)&gt;=-2,E2351-VLOOKUP(A2351,'ListaN68 02-02-2025'!$A$12:$E$13375,5,0)&lt;=2)),"Igual",IF(AND(NOT(ISBLANK(A2351)),NOT(ISBLANK(B2351)),NOT(ISBLANK(E2351)),E2351-VLOOKUP(A2351,'ListaN68 02-02-2025'!$A$12:$E$13375,5,0)&gt;2),"Aumento",IF(AND(NOT(ISBLANK(A2351)),NOT(ISBLANK(B2351)),NOT(ISBLANK(E2351)),E2351-VLOOKUP(A2351,'ListaN68 02-02-2025'!$A$12:$E$13375,5,0)&lt;2),"Bajo","Error en codigo")))))))</f>
        <v>Igual</v>
      </c>
    </row>
    <row r="2352" spans="1:32" x14ac:dyDescent="0.2">
      <c r="A2352" s="1" t="s">
        <v>1008</v>
      </c>
      <c r="B2352" t="s">
        <v>3735</v>
      </c>
      <c r="C2352" t="s">
        <v>4947</v>
      </c>
      <c r="D2352">
        <v>21</v>
      </c>
      <c r="E2352" s="46">
        <v>34165.874000000003</v>
      </c>
      <c r="F2352" s="44"/>
      <c r="G2352" s="46"/>
      <c r="AF2352" t="str">
        <f>IF(AND(ISBLANK(A2352),ISBLANK(B2352),ISBLANK(E2352)),"Blanco",IF(AND(ISBLANK(A2352),NOT(ISBLANK(B2352))),"Titulo",IF(AND(NOT(ISBLANK(A2352)),NOT(ISBLANK(B2352)),ISBLANK(E2352),IFERROR(FIND("FF--",A2352)&gt;1,FALSE)),"F.Comercializacion",IF(AND(NOT(ISBLANK(A2352)),NOT(ISBLANK(B2352)),NOT(ISBLANK(E2352)),ISERROR(VLOOKUP(A2352,'ListaN68 02-02-2025'!$A$12:$E$13375,5,0))),"Nuevo",IF(AND(NOT(ISBLANK(A2352)),NOT(ISBLANK(B2352)),NOT(ISBLANK(E2352)),AND(E2352-VLOOKUP(A2352,'ListaN68 02-02-2025'!$A$12:$E$13375,5,0)&gt;=-2,E2352-VLOOKUP(A2352,'ListaN68 02-02-2025'!$A$12:$E$13375,5,0)&lt;=2)),"Igual",IF(AND(NOT(ISBLANK(A2352)),NOT(ISBLANK(B2352)),NOT(ISBLANK(E2352)),E2352-VLOOKUP(A2352,'ListaN68 02-02-2025'!$A$12:$E$13375,5,0)&gt;2),"Aumento",IF(AND(NOT(ISBLANK(A2352)),NOT(ISBLANK(B2352)),NOT(ISBLANK(E2352)),E2352-VLOOKUP(A2352,'ListaN68 02-02-2025'!$A$12:$E$13375,5,0)&lt;2),"Bajo","Error en codigo")))))))</f>
        <v>Igual</v>
      </c>
    </row>
    <row r="2353" spans="1:32" x14ac:dyDescent="0.2">
      <c r="C2353"/>
      <c r="E2353" s="46"/>
      <c r="F2353" s="44"/>
      <c r="G2353" s="46"/>
      <c r="AF2353" t="str">
        <f>IF(AND(ISBLANK(A2353),ISBLANK(B2353),ISBLANK(E2353)),"Blanco",IF(AND(ISBLANK(A2353),NOT(ISBLANK(B2353))),"Titulo",IF(AND(NOT(ISBLANK(A2353)),NOT(ISBLANK(B2353)),ISBLANK(E2353),IFERROR(FIND("FF--",A2353)&gt;1,FALSE)),"F.Comercializacion",IF(AND(NOT(ISBLANK(A2353)),NOT(ISBLANK(B2353)),NOT(ISBLANK(E2353)),ISERROR(VLOOKUP(A2353,'ListaN68 02-02-2025'!$A$12:$E$13375,5,0))),"Nuevo",IF(AND(NOT(ISBLANK(A2353)),NOT(ISBLANK(B2353)),NOT(ISBLANK(E2353)),AND(E2353-VLOOKUP(A2353,'ListaN68 02-02-2025'!$A$12:$E$13375,5,0)&gt;=-2,E2353-VLOOKUP(A2353,'ListaN68 02-02-2025'!$A$12:$E$13375,5,0)&lt;=2)),"Igual",IF(AND(NOT(ISBLANK(A2353)),NOT(ISBLANK(B2353)),NOT(ISBLANK(E2353)),E2353-VLOOKUP(A2353,'ListaN68 02-02-2025'!$A$12:$E$13375,5,0)&gt;2),"Aumento",IF(AND(NOT(ISBLANK(A2353)),NOT(ISBLANK(B2353)),NOT(ISBLANK(E2353)),E2353-VLOOKUP(A2353,'ListaN68 02-02-2025'!$A$12:$E$13375,5,0)&lt;2),"Bajo","Error en codigo")))))))</f>
        <v>Blanco</v>
      </c>
    </row>
    <row r="2354" spans="1:32" x14ac:dyDescent="0.2">
      <c r="B2354" t="s">
        <v>1010</v>
      </c>
      <c r="C2354"/>
      <c r="E2354" s="46"/>
      <c r="F2354" s="44"/>
      <c r="G2354" s="46"/>
      <c r="AF2354" t="str">
        <f>IF(AND(ISBLANK(A2354),ISBLANK(B2354),ISBLANK(E2354)),"Blanco",IF(AND(ISBLANK(A2354),NOT(ISBLANK(B2354))),"Titulo",IF(AND(NOT(ISBLANK(A2354)),NOT(ISBLANK(B2354)),ISBLANK(E2354),IFERROR(FIND("FF--",A2354)&gt;1,FALSE)),"F.Comercializacion",IF(AND(NOT(ISBLANK(A2354)),NOT(ISBLANK(B2354)),NOT(ISBLANK(E2354)),ISERROR(VLOOKUP(A2354,'ListaN68 02-02-2025'!$A$12:$E$13375,5,0))),"Nuevo",IF(AND(NOT(ISBLANK(A2354)),NOT(ISBLANK(B2354)),NOT(ISBLANK(E2354)),AND(E2354-VLOOKUP(A2354,'ListaN68 02-02-2025'!$A$12:$E$13375,5,0)&gt;=-2,E2354-VLOOKUP(A2354,'ListaN68 02-02-2025'!$A$12:$E$13375,5,0)&lt;=2)),"Igual",IF(AND(NOT(ISBLANK(A2354)),NOT(ISBLANK(B2354)),NOT(ISBLANK(E2354)),E2354-VLOOKUP(A2354,'ListaN68 02-02-2025'!$A$12:$E$13375,5,0)&gt;2),"Aumento",IF(AND(NOT(ISBLANK(A2354)),NOT(ISBLANK(B2354)),NOT(ISBLANK(E2354)),E2354-VLOOKUP(A2354,'ListaN68 02-02-2025'!$A$12:$E$13375,5,0)&lt;2),"Bajo","Error en codigo")))))))</f>
        <v>Titulo</v>
      </c>
    </row>
    <row r="2355" spans="1:32" x14ac:dyDescent="0.2">
      <c r="C2355"/>
      <c r="E2355" s="46"/>
      <c r="F2355" s="44"/>
      <c r="G2355" s="46"/>
      <c r="AF2355" t="str">
        <f>IF(AND(ISBLANK(A2355),ISBLANK(B2355),ISBLANK(E2355)),"Blanco",IF(AND(ISBLANK(A2355),NOT(ISBLANK(B2355))),"Titulo",IF(AND(NOT(ISBLANK(A2355)),NOT(ISBLANK(B2355)),ISBLANK(E2355),IFERROR(FIND("FF--",A2355)&gt;1,FALSE)),"F.Comercializacion",IF(AND(NOT(ISBLANK(A2355)),NOT(ISBLANK(B2355)),NOT(ISBLANK(E2355)),ISERROR(VLOOKUP(A2355,'ListaN68 02-02-2025'!$A$12:$E$13375,5,0))),"Nuevo",IF(AND(NOT(ISBLANK(A2355)),NOT(ISBLANK(B2355)),NOT(ISBLANK(E2355)),AND(E2355-VLOOKUP(A2355,'ListaN68 02-02-2025'!$A$12:$E$13375,5,0)&gt;=-2,E2355-VLOOKUP(A2355,'ListaN68 02-02-2025'!$A$12:$E$13375,5,0)&lt;=2)),"Igual",IF(AND(NOT(ISBLANK(A2355)),NOT(ISBLANK(B2355)),NOT(ISBLANK(E2355)),E2355-VLOOKUP(A2355,'ListaN68 02-02-2025'!$A$12:$E$13375,5,0)&gt;2),"Aumento",IF(AND(NOT(ISBLANK(A2355)),NOT(ISBLANK(B2355)),NOT(ISBLANK(E2355)),E2355-VLOOKUP(A2355,'ListaN68 02-02-2025'!$A$12:$E$13375,5,0)&lt;2),"Bajo","Error en codigo")))))))</f>
        <v>Blanco</v>
      </c>
    </row>
    <row r="2356" spans="1:32" x14ac:dyDescent="0.2">
      <c r="A2356" s="1" t="s">
        <v>1016</v>
      </c>
      <c r="B2356" t="s">
        <v>3736</v>
      </c>
      <c r="C2356" t="s">
        <v>5063</v>
      </c>
      <c r="D2356">
        <v>21</v>
      </c>
      <c r="E2356" s="46">
        <v>13094.689</v>
      </c>
      <c r="F2356" s="44"/>
      <c r="G2356" s="46"/>
      <c r="AF2356" t="str">
        <f>IF(AND(ISBLANK(A2356),ISBLANK(B2356),ISBLANK(E2356)),"Blanco",IF(AND(ISBLANK(A2356),NOT(ISBLANK(B2356))),"Titulo",IF(AND(NOT(ISBLANK(A2356)),NOT(ISBLANK(B2356)),ISBLANK(E2356),IFERROR(FIND("FF--",A2356)&gt;1,FALSE)),"F.Comercializacion",IF(AND(NOT(ISBLANK(A2356)),NOT(ISBLANK(B2356)),NOT(ISBLANK(E2356)),ISERROR(VLOOKUP(A2356,'ListaN68 02-02-2025'!$A$12:$E$13375,5,0))),"Nuevo",IF(AND(NOT(ISBLANK(A2356)),NOT(ISBLANK(B2356)),NOT(ISBLANK(E2356)),AND(E2356-VLOOKUP(A2356,'ListaN68 02-02-2025'!$A$12:$E$13375,5,0)&gt;=-2,E2356-VLOOKUP(A2356,'ListaN68 02-02-2025'!$A$12:$E$13375,5,0)&lt;=2)),"Igual",IF(AND(NOT(ISBLANK(A2356)),NOT(ISBLANK(B2356)),NOT(ISBLANK(E2356)),E2356-VLOOKUP(A2356,'ListaN68 02-02-2025'!$A$12:$E$13375,5,0)&gt;2),"Aumento",IF(AND(NOT(ISBLANK(A2356)),NOT(ISBLANK(B2356)),NOT(ISBLANK(E2356)),E2356-VLOOKUP(A2356,'ListaN68 02-02-2025'!$A$12:$E$13375,5,0)&lt;2),"Bajo","Error en codigo")))))))</f>
        <v>Igual</v>
      </c>
    </row>
    <row r="2357" spans="1:32" x14ac:dyDescent="0.2">
      <c r="A2357" s="1" t="s">
        <v>1017</v>
      </c>
      <c r="B2357" t="s">
        <v>3737</v>
      </c>
      <c r="C2357" t="s">
        <v>5365</v>
      </c>
      <c r="D2357">
        <v>21</v>
      </c>
      <c r="E2357" s="46">
        <v>18928.053</v>
      </c>
      <c r="F2357" s="44"/>
      <c r="G2357" s="46"/>
      <c r="AF2357" t="str">
        <f>IF(AND(ISBLANK(A2357),ISBLANK(B2357),ISBLANK(E2357)),"Blanco",IF(AND(ISBLANK(A2357),NOT(ISBLANK(B2357))),"Titulo",IF(AND(NOT(ISBLANK(A2357)),NOT(ISBLANK(B2357)),ISBLANK(E2357),IFERROR(FIND("FF--",A2357)&gt;1,FALSE)),"F.Comercializacion",IF(AND(NOT(ISBLANK(A2357)),NOT(ISBLANK(B2357)),NOT(ISBLANK(E2357)),ISERROR(VLOOKUP(A2357,'ListaN68 02-02-2025'!$A$12:$E$13375,5,0))),"Nuevo",IF(AND(NOT(ISBLANK(A2357)),NOT(ISBLANK(B2357)),NOT(ISBLANK(E2357)),AND(E2357-VLOOKUP(A2357,'ListaN68 02-02-2025'!$A$12:$E$13375,5,0)&gt;=-2,E2357-VLOOKUP(A2357,'ListaN68 02-02-2025'!$A$12:$E$13375,5,0)&lt;=2)),"Igual",IF(AND(NOT(ISBLANK(A2357)),NOT(ISBLANK(B2357)),NOT(ISBLANK(E2357)),E2357-VLOOKUP(A2357,'ListaN68 02-02-2025'!$A$12:$E$13375,5,0)&gt;2),"Aumento",IF(AND(NOT(ISBLANK(A2357)),NOT(ISBLANK(B2357)),NOT(ISBLANK(E2357)),E2357-VLOOKUP(A2357,'ListaN68 02-02-2025'!$A$12:$E$13375,5,0)&lt;2),"Bajo","Error en codigo")))))))</f>
        <v>Igual</v>
      </c>
    </row>
    <row r="2358" spans="1:32" x14ac:dyDescent="0.2">
      <c r="A2358" s="1" t="s">
        <v>1018</v>
      </c>
      <c r="B2358" t="s">
        <v>1019</v>
      </c>
      <c r="C2358" t="s">
        <v>5366</v>
      </c>
      <c r="D2358">
        <v>21</v>
      </c>
      <c r="E2358" s="46">
        <v>88448.861000000004</v>
      </c>
      <c r="F2358" s="44"/>
      <c r="G2358" s="46"/>
      <c r="AF2358" t="str">
        <f>IF(AND(ISBLANK(A2358),ISBLANK(B2358),ISBLANK(E2358)),"Blanco",IF(AND(ISBLANK(A2358),NOT(ISBLANK(B2358))),"Titulo",IF(AND(NOT(ISBLANK(A2358)),NOT(ISBLANK(B2358)),ISBLANK(E2358),IFERROR(FIND("FF--",A2358)&gt;1,FALSE)),"F.Comercializacion",IF(AND(NOT(ISBLANK(A2358)),NOT(ISBLANK(B2358)),NOT(ISBLANK(E2358)),ISERROR(VLOOKUP(A2358,'ListaN68 02-02-2025'!$A$12:$E$13375,5,0))),"Nuevo",IF(AND(NOT(ISBLANK(A2358)),NOT(ISBLANK(B2358)),NOT(ISBLANK(E2358)),AND(E2358-VLOOKUP(A2358,'ListaN68 02-02-2025'!$A$12:$E$13375,5,0)&gt;=-2,E2358-VLOOKUP(A2358,'ListaN68 02-02-2025'!$A$12:$E$13375,5,0)&lt;=2)),"Igual",IF(AND(NOT(ISBLANK(A2358)),NOT(ISBLANK(B2358)),NOT(ISBLANK(E2358)),E2358-VLOOKUP(A2358,'ListaN68 02-02-2025'!$A$12:$E$13375,5,0)&gt;2),"Aumento",IF(AND(NOT(ISBLANK(A2358)),NOT(ISBLANK(B2358)),NOT(ISBLANK(E2358)),E2358-VLOOKUP(A2358,'ListaN68 02-02-2025'!$A$12:$E$13375,5,0)&lt;2),"Bajo","Error en codigo")))))))</f>
        <v>Igual</v>
      </c>
    </row>
    <row r="2359" spans="1:32" x14ac:dyDescent="0.2">
      <c r="A2359" s="1" t="s">
        <v>1011</v>
      </c>
      <c r="B2359" t="s">
        <v>3738</v>
      </c>
      <c r="C2359" t="s">
        <v>5367</v>
      </c>
      <c r="D2359">
        <v>21</v>
      </c>
      <c r="E2359" s="46">
        <v>24823.948</v>
      </c>
      <c r="F2359" s="44"/>
      <c r="G2359" s="46"/>
      <c r="AF2359" t="str">
        <f>IF(AND(ISBLANK(A2359),ISBLANK(B2359),ISBLANK(E2359)),"Blanco",IF(AND(ISBLANK(A2359),NOT(ISBLANK(B2359))),"Titulo",IF(AND(NOT(ISBLANK(A2359)),NOT(ISBLANK(B2359)),ISBLANK(E2359),IFERROR(FIND("FF--",A2359)&gt;1,FALSE)),"F.Comercializacion",IF(AND(NOT(ISBLANK(A2359)),NOT(ISBLANK(B2359)),NOT(ISBLANK(E2359)),ISERROR(VLOOKUP(A2359,'ListaN68 02-02-2025'!$A$12:$E$13375,5,0))),"Nuevo",IF(AND(NOT(ISBLANK(A2359)),NOT(ISBLANK(B2359)),NOT(ISBLANK(E2359)),AND(E2359-VLOOKUP(A2359,'ListaN68 02-02-2025'!$A$12:$E$13375,5,0)&gt;=-2,E2359-VLOOKUP(A2359,'ListaN68 02-02-2025'!$A$12:$E$13375,5,0)&lt;=2)),"Igual",IF(AND(NOT(ISBLANK(A2359)),NOT(ISBLANK(B2359)),NOT(ISBLANK(E2359)),E2359-VLOOKUP(A2359,'ListaN68 02-02-2025'!$A$12:$E$13375,5,0)&gt;2),"Aumento",IF(AND(NOT(ISBLANK(A2359)),NOT(ISBLANK(B2359)),NOT(ISBLANK(E2359)),E2359-VLOOKUP(A2359,'ListaN68 02-02-2025'!$A$12:$E$13375,5,0)&lt;2),"Bajo","Error en codigo")))))))</f>
        <v>Igual</v>
      </c>
    </row>
    <row r="2360" spans="1:32" x14ac:dyDescent="0.2">
      <c r="A2360" s="1" t="s">
        <v>1012</v>
      </c>
      <c r="B2360" t="s">
        <v>3739</v>
      </c>
      <c r="C2360" t="s">
        <v>5368</v>
      </c>
      <c r="D2360">
        <v>21</v>
      </c>
      <c r="E2360" s="46">
        <v>37786.434999999998</v>
      </c>
      <c r="F2360" s="44"/>
      <c r="G2360" s="46"/>
      <c r="AF2360" t="str">
        <f>IF(AND(ISBLANK(A2360),ISBLANK(B2360),ISBLANK(E2360)),"Blanco",IF(AND(ISBLANK(A2360),NOT(ISBLANK(B2360))),"Titulo",IF(AND(NOT(ISBLANK(A2360)),NOT(ISBLANK(B2360)),ISBLANK(E2360),IFERROR(FIND("FF--",A2360)&gt;1,FALSE)),"F.Comercializacion",IF(AND(NOT(ISBLANK(A2360)),NOT(ISBLANK(B2360)),NOT(ISBLANK(E2360)),ISERROR(VLOOKUP(A2360,'ListaN68 02-02-2025'!$A$12:$E$13375,5,0))),"Nuevo",IF(AND(NOT(ISBLANK(A2360)),NOT(ISBLANK(B2360)),NOT(ISBLANK(E2360)),AND(E2360-VLOOKUP(A2360,'ListaN68 02-02-2025'!$A$12:$E$13375,5,0)&gt;=-2,E2360-VLOOKUP(A2360,'ListaN68 02-02-2025'!$A$12:$E$13375,5,0)&lt;=2)),"Igual",IF(AND(NOT(ISBLANK(A2360)),NOT(ISBLANK(B2360)),NOT(ISBLANK(E2360)),E2360-VLOOKUP(A2360,'ListaN68 02-02-2025'!$A$12:$E$13375,5,0)&gt;2),"Aumento",IF(AND(NOT(ISBLANK(A2360)),NOT(ISBLANK(B2360)),NOT(ISBLANK(E2360)),E2360-VLOOKUP(A2360,'ListaN68 02-02-2025'!$A$12:$E$13375,5,0)&lt;2),"Bajo","Error en codigo")))))))</f>
        <v>Igual</v>
      </c>
    </row>
    <row r="2361" spans="1:32" x14ac:dyDescent="0.2">
      <c r="A2361" s="1" t="s">
        <v>1013</v>
      </c>
      <c r="B2361" t="s">
        <v>3740</v>
      </c>
      <c r="C2361" t="s">
        <v>5368</v>
      </c>
      <c r="D2361">
        <v>21</v>
      </c>
      <c r="E2361" s="46">
        <v>43623.517999999996</v>
      </c>
      <c r="F2361" s="44"/>
      <c r="G2361" s="46"/>
      <c r="AF2361" t="str">
        <f>IF(AND(ISBLANK(A2361),ISBLANK(B2361),ISBLANK(E2361)),"Blanco",IF(AND(ISBLANK(A2361),NOT(ISBLANK(B2361))),"Titulo",IF(AND(NOT(ISBLANK(A2361)),NOT(ISBLANK(B2361)),ISBLANK(E2361),IFERROR(FIND("FF--",A2361)&gt;1,FALSE)),"F.Comercializacion",IF(AND(NOT(ISBLANK(A2361)),NOT(ISBLANK(B2361)),NOT(ISBLANK(E2361)),ISERROR(VLOOKUP(A2361,'ListaN68 02-02-2025'!$A$12:$E$13375,5,0))),"Nuevo",IF(AND(NOT(ISBLANK(A2361)),NOT(ISBLANK(B2361)),NOT(ISBLANK(E2361)),AND(E2361-VLOOKUP(A2361,'ListaN68 02-02-2025'!$A$12:$E$13375,5,0)&gt;=-2,E2361-VLOOKUP(A2361,'ListaN68 02-02-2025'!$A$12:$E$13375,5,0)&lt;=2)),"Igual",IF(AND(NOT(ISBLANK(A2361)),NOT(ISBLANK(B2361)),NOT(ISBLANK(E2361)),E2361-VLOOKUP(A2361,'ListaN68 02-02-2025'!$A$12:$E$13375,5,0)&gt;2),"Aumento",IF(AND(NOT(ISBLANK(A2361)),NOT(ISBLANK(B2361)),NOT(ISBLANK(E2361)),E2361-VLOOKUP(A2361,'ListaN68 02-02-2025'!$A$12:$E$13375,5,0)&lt;2),"Bajo","Error en codigo")))))))</f>
        <v>Igual</v>
      </c>
    </row>
    <row r="2362" spans="1:32" x14ac:dyDescent="0.2">
      <c r="A2362" s="1" t="s">
        <v>1014</v>
      </c>
      <c r="B2362" t="s">
        <v>3741</v>
      </c>
      <c r="C2362" t="s">
        <v>5063</v>
      </c>
      <c r="D2362">
        <v>21</v>
      </c>
      <c r="E2362" s="46">
        <v>52095.205000000002</v>
      </c>
      <c r="F2362" s="44"/>
      <c r="G2362" s="46"/>
      <c r="AF2362" t="str">
        <f>IF(AND(ISBLANK(A2362),ISBLANK(B2362),ISBLANK(E2362)),"Blanco",IF(AND(ISBLANK(A2362),NOT(ISBLANK(B2362))),"Titulo",IF(AND(NOT(ISBLANK(A2362)),NOT(ISBLANK(B2362)),ISBLANK(E2362),IFERROR(FIND("FF--",A2362)&gt;1,FALSE)),"F.Comercializacion",IF(AND(NOT(ISBLANK(A2362)),NOT(ISBLANK(B2362)),NOT(ISBLANK(E2362)),ISERROR(VLOOKUP(A2362,'ListaN68 02-02-2025'!$A$12:$E$13375,5,0))),"Nuevo",IF(AND(NOT(ISBLANK(A2362)),NOT(ISBLANK(B2362)),NOT(ISBLANK(E2362)),AND(E2362-VLOOKUP(A2362,'ListaN68 02-02-2025'!$A$12:$E$13375,5,0)&gt;=-2,E2362-VLOOKUP(A2362,'ListaN68 02-02-2025'!$A$12:$E$13375,5,0)&lt;=2)),"Igual",IF(AND(NOT(ISBLANK(A2362)),NOT(ISBLANK(B2362)),NOT(ISBLANK(E2362)),E2362-VLOOKUP(A2362,'ListaN68 02-02-2025'!$A$12:$E$13375,5,0)&gt;2),"Aumento",IF(AND(NOT(ISBLANK(A2362)),NOT(ISBLANK(B2362)),NOT(ISBLANK(E2362)),E2362-VLOOKUP(A2362,'ListaN68 02-02-2025'!$A$12:$E$13375,5,0)&lt;2),"Bajo","Error en codigo")))))))</f>
        <v>Igual</v>
      </c>
    </row>
    <row r="2363" spans="1:32" x14ac:dyDescent="0.2">
      <c r="A2363" s="1" t="s">
        <v>1015</v>
      </c>
      <c r="B2363" t="s">
        <v>3742</v>
      </c>
      <c r="C2363" t="s">
        <v>5063</v>
      </c>
      <c r="D2363">
        <v>21</v>
      </c>
      <c r="E2363" s="46">
        <v>52095.131000000001</v>
      </c>
      <c r="F2363" s="44"/>
      <c r="G2363" s="46"/>
      <c r="AF2363" t="str">
        <f>IF(AND(ISBLANK(A2363),ISBLANK(B2363),ISBLANK(E2363)),"Blanco",IF(AND(ISBLANK(A2363),NOT(ISBLANK(B2363))),"Titulo",IF(AND(NOT(ISBLANK(A2363)),NOT(ISBLANK(B2363)),ISBLANK(E2363),IFERROR(FIND("FF--",A2363)&gt;1,FALSE)),"F.Comercializacion",IF(AND(NOT(ISBLANK(A2363)),NOT(ISBLANK(B2363)),NOT(ISBLANK(E2363)),ISERROR(VLOOKUP(A2363,'ListaN68 02-02-2025'!$A$12:$E$13375,5,0))),"Nuevo",IF(AND(NOT(ISBLANK(A2363)),NOT(ISBLANK(B2363)),NOT(ISBLANK(E2363)),AND(E2363-VLOOKUP(A2363,'ListaN68 02-02-2025'!$A$12:$E$13375,5,0)&gt;=-2,E2363-VLOOKUP(A2363,'ListaN68 02-02-2025'!$A$12:$E$13375,5,0)&lt;=2)),"Igual",IF(AND(NOT(ISBLANK(A2363)),NOT(ISBLANK(B2363)),NOT(ISBLANK(E2363)),E2363-VLOOKUP(A2363,'ListaN68 02-02-2025'!$A$12:$E$13375,5,0)&gt;2),"Aumento",IF(AND(NOT(ISBLANK(A2363)),NOT(ISBLANK(B2363)),NOT(ISBLANK(E2363)),E2363-VLOOKUP(A2363,'ListaN68 02-02-2025'!$A$12:$E$13375,5,0)&lt;2),"Bajo","Error en codigo")))))))</f>
        <v>Igual</v>
      </c>
    </row>
    <row r="2364" spans="1:32" x14ac:dyDescent="0.2">
      <c r="C2364"/>
      <c r="E2364" s="46"/>
      <c r="F2364" s="44"/>
      <c r="G2364" s="46"/>
      <c r="AF2364" t="str">
        <f>IF(AND(ISBLANK(A2364),ISBLANK(B2364),ISBLANK(E2364)),"Blanco",IF(AND(ISBLANK(A2364),NOT(ISBLANK(B2364))),"Titulo",IF(AND(NOT(ISBLANK(A2364)),NOT(ISBLANK(B2364)),ISBLANK(E2364),IFERROR(FIND("FF--",A2364)&gt;1,FALSE)),"F.Comercializacion",IF(AND(NOT(ISBLANK(A2364)),NOT(ISBLANK(B2364)),NOT(ISBLANK(E2364)),ISERROR(VLOOKUP(A2364,'ListaN68 02-02-2025'!$A$12:$E$13375,5,0))),"Nuevo",IF(AND(NOT(ISBLANK(A2364)),NOT(ISBLANK(B2364)),NOT(ISBLANK(E2364)),AND(E2364-VLOOKUP(A2364,'ListaN68 02-02-2025'!$A$12:$E$13375,5,0)&gt;=-2,E2364-VLOOKUP(A2364,'ListaN68 02-02-2025'!$A$12:$E$13375,5,0)&lt;=2)),"Igual",IF(AND(NOT(ISBLANK(A2364)),NOT(ISBLANK(B2364)),NOT(ISBLANK(E2364)),E2364-VLOOKUP(A2364,'ListaN68 02-02-2025'!$A$12:$E$13375,5,0)&gt;2),"Aumento",IF(AND(NOT(ISBLANK(A2364)),NOT(ISBLANK(B2364)),NOT(ISBLANK(E2364)),E2364-VLOOKUP(A2364,'ListaN68 02-02-2025'!$A$12:$E$13375,5,0)&lt;2),"Bajo","Error en codigo")))))))</f>
        <v>Blanco</v>
      </c>
    </row>
    <row r="2365" spans="1:32" x14ac:dyDescent="0.2">
      <c r="B2365" t="s">
        <v>1020</v>
      </c>
      <c r="C2365"/>
      <c r="E2365" s="46"/>
      <c r="F2365" s="44"/>
      <c r="G2365" s="46"/>
      <c r="AF2365" t="str">
        <f>IF(AND(ISBLANK(A2365),ISBLANK(B2365),ISBLANK(E2365)),"Blanco",IF(AND(ISBLANK(A2365),NOT(ISBLANK(B2365))),"Titulo",IF(AND(NOT(ISBLANK(A2365)),NOT(ISBLANK(B2365)),ISBLANK(E2365),IFERROR(FIND("FF--",A2365)&gt;1,FALSE)),"F.Comercializacion",IF(AND(NOT(ISBLANK(A2365)),NOT(ISBLANK(B2365)),NOT(ISBLANK(E2365)),ISERROR(VLOOKUP(A2365,'ListaN68 02-02-2025'!$A$12:$E$13375,5,0))),"Nuevo",IF(AND(NOT(ISBLANK(A2365)),NOT(ISBLANK(B2365)),NOT(ISBLANK(E2365)),AND(E2365-VLOOKUP(A2365,'ListaN68 02-02-2025'!$A$12:$E$13375,5,0)&gt;=-2,E2365-VLOOKUP(A2365,'ListaN68 02-02-2025'!$A$12:$E$13375,5,0)&lt;=2)),"Igual",IF(AND(NOT(ISBLANK(A2365)),NOT(ISBLANK(B2365)),NOT(ISBLANK(E2365)),E2365-VLOOKUP(A2365,'ListaN68 02-02-2025'!$A$12:$E$13375,5,0)&gt;2),"Aumento",IF(AND(NOT(ISBLANK(A2365)),NOT(ISBLANK(B2365)),NOT(ISBLANK(E2365)),E2365-VLOOKUP(A2365,'ListaN68 02-02-2025'!$A$12:$E$13375,5,0)&lt;2),"Bajo","Error en codigo")))))))</f>
        <v>Titulo</v>
      </c>
    </row>
    <row r="2366" spans="1:32" x14ac:dyDescent="0.2">
      <c r="C2366"/>
      <c r="E2366" s="46"/>
      <c r="F2366" s="44"/>
      <c r="G2366" s="46"/>
      <c r="AF2366" t="str">
        <f>IF(AND(ISBLANK(A2366),ISBLANK(B2366),ISBLANK(E2366)),"Blanco",IF(AND(ISBLANK(A2366),NOT(ISBLANK(B2366))),"Titulo",IF(AND(NOT(ISBLANK(A2366)),NOT(ISBLANK(B2366)),ISBLANK(E2366),IFERROR(FIND("FF--",A2366)&gt;1,FALSE)),"F.Comercializacion",IF(AND(NOT(ISBLANK(A2366)),NOT(ISBLANK(B2366)),NOT(ISBLANK(E2366)),ISERROR(VLOOKUP(A2366,'ListaN68 02-02-2025'!$A$12:$E$13375,5,0))),"Nuevo",IF(AND(NOT(ISBLANK(A2366)),NOT(ISBLANK(B2366)),NOT(ISBLANK(E2366)),AND(E2366-VLOOKUP(A2366,'ListaN68 02-02-2025'!$A$12:$E$13375,5,0)&gt;=-2,E2366-VLOOKUP(A2366,'ListaN68 02-02-2025'!$A$12:$E$13375,5,0)&lt;=2)),"Igual",IF(AND(NOT(ISBLANK(A2366)),NOT(ISBLANK(B2366)),NOT(ISBLANK(E2366)),E2366-VLOOKUP(A2366,'ListaN68 02-02-2025'!$A$12:$E$13375,5,0)&gt;2),"Aumento",IF(AND(NOT(ISBLANK(A2366)),NOT(ISBLANK(B2366)),NOT(ISBLANK(E2366)),E2366-VLOOKUP(A2366,'ListaN68 02-02-2025'!$A$12:$E$13375,5,0)&lt;2),"Bajo","Error en codigo")))))))</f>
        <v>Blanco</v>
      </c>
    </row>
    <row r="2367" spans="1:32" x14ac:dyDescent="0.2">
      <c r="A2367" s="1" t="s">
        <v>1027</v>
      </c>
      <c r="B2367" t="s">
        <v>3748</v>
      </c>
      <c r="C2367" t="s">
        <v>4947</v>
      </c>
      <c r="D2367">
        <v>21</v>
      </c>
      <c r="E2367" s="46">
        <v>9047.8209999999999</v>
      </c>
      <c r="F2367" s="44"/>
      <c r="G2367" s="46"/>
      <c r="AF2367" t="str">
        <f>IF(AND(ISBLANK(A2367),ISBLANK(B2367),ISBLANK(E2367)),"Blanco",IF(AND(ISBLANK(A2367),NOT(ISBLANK(B2367))),"Titulo",IF(AND(NOT(ISBLANK(A2367)),NOT(ISBLANK(B2367)),ISBLANK(E2367),IFERROR(FIND("FF--",A2367)&gt;1,FALSE)),"F.Comercializacion",IF(AND(NOT(ISBLANK(A2367)),NOT(ISBLANK(B2367)),NOT(ISBLANK(E2367)),ISERROR(VLOOKUP(A2367,'ListaN68 02-02-2025'!$A$12:$E$13375,5,0))),"Nuevo",IF(AND(NOT(ISBLANK(A2367)),NOT(ISBLANK(B2367)),NOT(ISBLANK(E2367)),AND(E2367-VLOOKUP(A2367,'ListaN68 02-02-2025'!$A$12:$E$13375,5,0)&gt;=-2,E2367-VLOOKUP(A2367,'ListaN68 02-02-2025'!$A$12:$E$13375,5,0)&lt;=2)),"Igual",IF(AND(NOT(ISBLANK(A2367)),NOT(ISBLANK(B2367)),NOT(ISBLANK(E2367)),E2367-VLOOKUP(A2367,'ListaN68 02-02-2025'!$A$12:$E$13375,5,0)&gt;2),"Aumento",IF(AND(NOT(ISBLANK(A2367)),NOT(ISBLANK(B2367)),NOT(ISBLANK(E2367)),E2367-VLOOKUP(A2367,'ListaN68 02-02-2025'!$A$12:$E$13375,5,0)&lt;2),"Bajo","Error en codigo")))))))</f>
        <v>Igual</v>
      </c>
    </row>
    <row r="2368" spans="1:32" x14ac:dyDescent="0.2">
      <c r="A2368" s="1" t="s">
        <v>1028</v>
      </c>
      <c r="B2368" t="s">
        <v>3749</v>
      </c>
      <c r="C2368" t="s">
        <v>4947</v>
      </c>
      <c r="D2368">
        <v>21</v>
      </c>
      <c r="E2368" s="46">
        <v>11678.736000000001</v>
      </c>
      <c r="F2368" s="44"/>
      <c r="G2368" s="46"/>
      <c r="AF2368" t="str">
        <f>IF(AND(ISBLANK(A2368),ISBLANK(B2368),ISBLANK(E2368)),"Blanco",IF(AND(ISBLANK(A2368),NOT(ISBLANK(B2368))),"Titulo",IF(AND(NOT(ISBLANK(A2368)),NOT(ISBLANK(B2368)),ISBLANK(E2368),IFERROR(FIND("FF--",A2368)&gt;1,FALSE)),"F.Comercializacion",IF(AND(NOT(ISBLANK(A2368)),NOT(ISBLANK(B2368)),NOT(ISBLANK(E2368)),ISERROR(VLOOKUP(A2368,'ListaN68 02-02-2025'!$A$12:$E$13375,5,0))),"Nuevo",IF(AND(NOT(ISBLANK(A2368)),NOT(ISBLANK(B2368)),NOT(ISBLANK(E2368)),AND(E2368-VLOOKUP(A2368,'ListaN68 02-02-2025'!$A$12:$E$13375,5,0)&gt;=-2,E2368-VLOOKUP(A2368,'ListaN68 02-02-2025'!$A$12:$E$13375,5,0)&lt;=2)),"Igual",IF(AND(NOT(ISBLANK(A2368)),NOT(ISBLANK(B2368)),NOT(ISBLANK(E2368)),E2368-VLOOKUP(A2368,'ListaN68 02-02-2025'!$A$12:$E$13375,5,0)&gt;2),"Aumento",IF(AND(NOT(ISBLANK(A2368)),NOT(ISBLANK(B2368)),NOT(ISBLANK(E2368)),E2368-VLOOKUP(A2368,'ListaN68 02-02-2025'!$A$12:$E$13375,5,0)&lt;2),"Bajo","Error en codigo")))))))</f>
        <v>Igual</v>
      </c>
    </row>
    <row r="2369" spans="1:32" x14ac:dyDescent="0.2">
      <c r="A2369" s="1" t="s">
        <v>1021</v>
      </c>
      <c r="B2369" t="s">
        <v>3750</v>
      </c>
      <c r="C2369" t="s">
        <v>4947</v>
      </c>
      <c r="D2369">
        <v>21</v>
      </c>
      <c r="E2369" s="46">
        <v>19217.523000000001</v>
      </c>
      <c r="F2369" s="44"/>
      <c r="G2369" s="46"/>
      <c r="AF2369" t="str">
        <f>IF(AND(ISBLANK(A2369),ISBLANK(B2369),ISBLANK(E2369)),"Blanco",IF(AND(ISBLANK(A2369),NOT(ISBLANK(B2369))),"Titulo",IF(AND(NOT(ISBLANK(A2369)),NOT(ISBLANK(B2369)),ISBLANK(E2369),IFERROR(FIND("FF--",A2369)&gt;1,FALSE)),"F.Comercializacion",IF(AND(NOT(ISBLANK(A2369)),NOT(ISBLANK(B2369)),NOT(ISBLANK(E2369)),ISERROR(VLOOKUP(A2369,'ListaN68 02-02-2025'!$A$12:$E$13375,5,0))),"Nuevo",IF(AND(NOT(ISBLANK(A2369)),NOT(ISBLANK(B2369)),NOT(ISBLANK(E2369)),AND(E2369-VLOOKUP(A2369,'ListaN68 02-02-2025'!$A$12:$E$13375,5,0)&gt;=-2,E2369-VLOOKUP(A2369,'ListaN68 02-02-2025'!$A$12:$E$13375,5,0)&lt;=2)),"Igual",IF(AND(NOT(ISBLANK(A2369)),NOT(ISBLANK(B2369)),NOT(ISBLANK(E2369)),E2369-VLOOKUP(A2369,'ListaN68 02-02-2025'!$A$12:$E$13375,5,0)&gt;2),"Aumento",IF(AND(NOT(ISBLANK(A2369)),NOT(ISBLANK(B2369)),NOT(ISBLANK(E2369)),E2369-VLOOKUP(A2369,'ListaN68 02-02-2025'!$A$12:$E$13375,5,0)&lt;2),"Bajo","Error en codigo")))))))</f>
        <v>Igual</v>
      </c>
    </row>
    <row r="2370" spans="1:32" x14ac:dyDescent="0.2">
      <c r="A2370" s="1" t="s">
        <v>1022</v>
      </c>
      <c r="B2370" t="s">
        <v>3743</v>
      </c>
      <c r="C2370" t="s">
        <v>4947</v>
      </c>
      <c r="D2370">
        <v>21</v>
      </c>
      <c r="E2370" s="46">
        <v>11576.098</v>
      </c>
      <c r="F2370" s="44"/>
      <c r="G2370" s="46"/>
      <c r="AF2370" t="str">
        <f>IF(AND(ISBLANK(A2370),ISBLANK(B2370),ISBLANK(E2370)),"Blanco",IF(AND(ISBLANK(A2370),NOT(ISBLANK(B2370))),"Titulo",IF(AND(NOT(ISBLANK(A2370)),NOT(ISBLANK(B2370)),ISBLANK(E2370),IFERROR(FIND("FF--",A2370)&gt;1,FALSE)),"F.Comercializacion",IF(AND(NOT(ISBLANK(A2370)),NOT(ISBLANK(B2370)),NOT(ISBLANK(E2370)),ISERROR(VLOOKUP(A2370,'ListaN68 02-02-2025'!$A$12:$E$13375,5,0))),"Nuevo",IF(AND(NOT(ISBLANK(A2370)),NOT(ISBLANK(B2370)),NOT(ISBLANK(E2370)),AND(E2370-VLOOKUP(A2370,'ListaN68 02-02-2025'!$A$12:$E$13375,5,0)&gt;=-2,E2370-VLOOKUP(A2370,'ListaN68 02-02-2025'!$A$12:$E$13375,5,0)&lt;=2)),"Igual",IF(AND(NOT(ISBLANK(A2370)),NOT(ISBLANK(B2370)),NOT(ISBLANK(E2370)),E2370-VLOOKUP(A2370,'ListaN68 02-02-2025'!$A$12:$E$13375,5,0)&gt;2),"Aumento",IF(AND(NOT(ISBLANK(A2370)),NOT(ISBLANK(B2370)),NOT(ISBLANK(E2370)),E2370-VLOOKUP(A2370,'ListaN68 02-02-2025'!$A$12:$E$13375,5,0)&lt;2),"Bajo","Error en codigo")))))))</f>
        <v>Igual</v>
      </c>
    </row>
    <row r="2371" spans="1:32" x14ac:dyDescent="0.2">
      <c r="A2371" s="1" t="s">
        <v>1023</v>
      </c>
      <c r="B2371" t="s">
        <v>3746</v>
      </c>
      <c r="C2371" t="s">
        <v>4947</v>
      </c>
      <c r="D2371">
        <v>21</v>
      </c>
      <c r="E2371" s="46">
        <v>13415.737999999999</v>
      </c>
      <c r="F2371" s="44"/>
      <c r="G2371" s="46"/>
      <c r="AF2371" t="str">
        <f>IF(AND(ISBLANK(A2371),ISBLANK(B2371),ISBLANK(E2371)),"Blanco",IF(AND(ISBLANK(A2371),NOT(ISBLANK(B2371))),"Titulo",IF(AND(NOT(ISBLANK(A2371)),NOT(ISBLANK(B2371)),ISBLANK(E2371),IFERROR(FIND("FF--",A2371)&gt;1,FALSE)),"F.Comercializacion",IF(AND(NOT(ISBLANK(A2371)),NOT(ISBLANK(B2371)),NOT(ISBLANK(E2371)),ISERROR(VLOOKUP(A2371,'ListaN68 02-02-2025'!$A$12:$E$13375,5,0))),"Nuevo",IF(AND(NOT(ISBLANK(A2371)),NOT(ISBLANK(B2371)),NOT(ISBLANK(E2371)),AND(E2371-VLOOKUP(A2371,'ListaN68 02-02-2025'!$A$12:$E$13375,5,0)&gt;=-2,E2371-VLOOKUP(A2371,'ListaN68 02-02-2025'!$A$12:$E$13375,5,0)&lt;=2)),"Igual",IF(AND(NOT(ISBLANK(A2371)),NOT(ISBLANK(B2371)),NOT(ISBLANK(E2371)),E2371-VLOOKUP(A2371,'ListaN68 02-02-2025'!$A$12:$E$13375,5,0)&gt;2),"Aumento",IF(AND(NOT(ISBLANK(A2371)),NOT(ISBLANK(B2371)),NOT(ISBLANK(E2371)),E2371-VLOOKUP(A2371,'ListaN68 02-02-2025'!$A$12:$E$13375,5,0)&lt;2),"Bajo","Error en codigo")))))))</f>
        <v>Igual</v>
      </c>
    </row>
    <row r="2372" spans="1:32" x14ac:dyDescent="0.2">
      <c r="A2372" s="1" t="s">
        <v>1024</v>
      </c>
      <c r="B2372" t="s">
        <v>3747</v>
      </c>
      <c r="C2372" t="s">
        <v>4947</v>
      </c>
      <c r="D2372">
        <v>21</v>
      </c>
      <c r="E2372" s="46">
        <v>22054.312999999998</v>
      </c>
      <c r="F2372" s="44"/>
      <c r="G2372" s="46"/>
      <c r="AF2372" t="str">
        <f>IF(AND(ISBLANK(A2372),ISBLANK(B2372),ISBLANK(E2372)),"Blanco",IF(AND(ISBLANK(A2372),NOT(ISBLANK(B2372))),"Titulo",IF(AND(NOT(ISBLANK(A2372)),NOT(ISBLANK(B2372)),ISBLANK(E2372),IFERROR(FIND("FF--",A2372)&gt;1,FALSE)),"F.Comercializacion",IF(AND(NOT(ISBLANK(A2372)),NOT(ISBLANK(B2372)),NOT(ISBLANK(E2372)),ISERROR(VLOOKUP(A2372,'ListaN68 02-02-2025'!$A$12:$E$13375,5,0))),"Nuevo",IF(AND(NOT(ISBLANK(A2372)),NOT(ISBLANK(B2372)),NOT(ISBLANK(E2372)),AND(E2372-VLOOKUP(A2372,'ListaN68 02-02-2025'!$A$12:$E$13375,5,0)&gt;=-2,E2372-VLOOKUP(A2372,'ListaN68 02-02-2025'!$A$12:$E$13375,5,0)&lt;=2)),"Igual",IF(AND(NOT(ISBLANK(A2372)),NOT(ISBLANK(B2372)),NOT(ISBLANK(E2372)),E2372-VLOOKUP(A2372,'ListaN68 02-02-2025'!$A$12:$E$13375,5,0)&gt;2),"Aumento",IF(AND(NOT(ISBLANK(A2372)),NOT(ISBLANK(B2372)),NOT(ISBLANK(E2372)),E2372-VLOOKUP(A2372,'ListaN68 02-02-2025'!$A$12:$E$13375,5,0)&lt;2),"Bajo","Error en codigo")))))))</f>
        <v>Igual</v>
      </c>
    </row>
    <row r="2373" spans="1:32" x14ac:dyDescent="0.2">
      <c r="A2373" s="1" t="s">
        <v>1025</v>
      </c>
      <c r="B2373" t="s">
        <v>3744</v>
      </c>
      <c r="C2373" t="s">
        <v>4947</v>
      </c>
      <c r="D2373">
        <v>21</v>
      </c>
      <c r="E2373" s="46">
        <v>24736.442999999999</v>
      </c>
      <c r="F2373" s="44"/>
      <c r="G2373" s="46"/>
      <c r="AF2373" t="str">
        <f>IF(AND(ISBLANK(A2373),ISBLANK(B2373),ISBLANK(E2373)),"Blanco",IF(AND(ISBLANK(A2373),NOT(ISBLANK(B2373))),"Titulo",IF(AND(NOT(ISBLANK(A2373)),NOT(ISBLANK(B2373)),ISBLANK(E2373),IFERROR(FIND("FF--",A2373)&gt;1,FALSE)),"F.Comercializacion",IF(AND(NOT(ISBLANK(A2373)),NOT(ISBLANK(B2373)),NOT(ISBLANK(E2373)),ISERROR(VLOOKUP(A2373,'ListaN68 02-02-2025'!$A$12:$E$13375,5,0))),"Nuevo",IF(AND(NOT(ISBLANK(A2373)),NOT(ISBLANK(B2373)),NOT(ISBLANK(E2373)),AND(E2373-VLOOKUP(A2373,'ListaN68 02-02-2025'!$A$12:$E$13375,5,0)&gt;=-2,E2373-VLOOKUP(A2373,'ListaN68 02-02-2025'!$A$12:$E$13375,5,0)&lt;=2)),"Igual",IF(AND(NOT(ISBLANK(A2373)),NOT(ISBLANK(B2373)),NOT(ISBLANK(E2373)),E2373-VLOOKUP(A2373,'ListaN68 02-02-2025'!$A$12:$E$13375,5,0)&gt;2),"Aumento",IF(AND(NOT(ISBLANK(A2373)),NOT(ISBLANK(B2373)),NOT(ISBLANK(E2373)),E2373-VLOOKUP(A2373,'ListaN68 02-02-2025'!$A$12:$E$13375,5,0)&lt;2),"Bajo","Error en codigo")))))))</f>
        <v>Igual</v>
      </c>
    </row>
    <row r="2374" spans="1:32" x14ac:dyDescent="0.2">
      <c r="A2374" s="1" t="s">
        <v>1026</v>
      </c>
      <c r="B2374" t="s">
        <v>3745</v>
      </c>
      <c r="C2374" t="s">
        <v>4947</v>
      </c>
      <c r="D2374">
        <v>21</v>
      </c>
      <c r="E2374" s="46">
        <v>51032.713000000003</v>
      </c>
      <c r="F2374" s="44"/>
      <c r="G2374" s="46"/>
      <c r="AF2374" t="str">
        <f>IF(AND(ISBLANK(A2374),ISBLANK(B2374),ISBLANK(E2374)),"Blanco",IF(AND(ISBLANK(A2374),NOT(ISBLANK(B2374))),"Titulo",IF(AND(NOT(ISBLANK(A2374)),NOT(ISBLANK(B2374)),ISBLANK(E2374),IFERROR(FIND("FF--",A2374)&gt;1,FALSE)),"F.Comercializacion",IF(AND(NOT(ISBLANK(A2374)),NOT(ISBLANK(B2374)),NOT(ISBLANK(E2374)),ISERROR(VLOOKUP(A2374,'ListaN68 02-02-2025'!$A$12:$E$13375,5,0))),"Nuevo",IF(AND(NOT(ISBLANK(A2374)),NOT(ISBLANK(B2374)),NOT(ISBLANK(E2374)),AND(E2374-VLOOKUP(A2374,'ListaN68 02-02-2025'!$A$12:$E$13375,5,0)&gt;=-2,E2374-VLOOKUP(A2374,'ListaN68 02-02-2025'!$A$12:$E$13375,5,0)&lt;=2)),"Igual",IF(AND(NOT(ISBLANK(A2374)),NOT(ISBLANK(B2374)),NOT(ISBLANK(E2374)),E2374-VLOOKUP(A2374,'ListaN68 02-02-2025'!$A$12:$E$13375,5,0)&gt;2),"Aumento",IF(AND(NOT(ISBLANK(A2374)),NOT(ISBLANK(B2374)),NOT(ISBLANK(E2374)),E2374-VLOOKUP(A2374,'ListaN68 02-02-2025'!$A$12:$E$13375,5,0)&lt;2),"Bajo","Error en codigo")))))))</f>
        <v>Igual</v>
      </c>
    </row>
    <row r="2375" spans="1:32" x14ac:dyDescent="0.2">
      <c r="A2375" s="1" t="s">
        <v>3403</v>
      </c>
      <c r="B2375" t="s">
        <v>3404</v>
      </c>
      <c r="C2375" t="s">
        <v>5565</v>
      </c>
      <c r="D2375">
        <v>21</v>
      </c>
      <c r="E2375" s="46">
        <v>27138.76</v>
      </c>
      <c r="F2375" s="44"/>
      <c r="G2375" s="46"/>
      <c r="AF2375" t="str">
        <f>IF(AND(ISBLANK(A2375),ISBLANK(B2375),ISBLANK(E2375)),"Blanco",IF(AND(ISBLANK(A2375),NOT(ISBLANK(B2375))),"Titulo",IF(AND(NOT(ISBLANK(A2375)),NOT(ISBLANK(B2375)),ISBLANK(E2375),IFERROR(FIND("FF--",A2375)&gt;1,FALSE)),"F.Comercializacion",IF(AND(NOT(ISBLANK(A2375)),NOT(ISBLANK(B2375)),NOT(ISBLANK(E2375)),ISERROR(VLOOKUP(A2375,'ListaN68 02-02-2025'!$A$12:$E$13375,5,0))),"Nuevo",IF(AND(NOT(ISBLANK(A2375)),NOT(ISBLANK(B2375)),NOT(ISBLANK(E2375)),AND(E2375-VLOOKUP(A2375,'ListaN68 02-02-2025'!$A$12:$E$13375,5,0)&gt;=-2,E2375-VLOOKUP(A2375,'ListaN68 02-02-2025'!$A$12:$E$13375,5,0)&lt;=2)),"Igual",IF(AND(NOT(ISBLANK(A2375)),NOT(ISBLANK(B2375)),NOT(ISBLANK(E2375)),E2375-VLOOKUP(A2375,'ListaN68 02-02-2025'!$A$12:$E$13375,5,0)&gt;2),"Aumento",IF(AND(NOT(ISBLANK(A2375)),NOT(ISBLANK(B2375)),NOT(ISBLANK(E2375)),E2375-VLOOKUP(A2375,'ListaN68 02-02-2025'!$A$12:$E$13375,5,0)&lt;2),"Bajo","Error en codigo")))))))</f>
        <v>Igual</v>
      </c>
    </row>
    <row r="2376" spans="1:32" x14ac:dyDescent="0.2">
      <c r="C2376"/>
      <c r="E2376" s="46"/>
      <c r="F2376" s="44"/>
      <c r="G2376" s="46"/>
      <c r="AF2376" t="str">
        <f>IF(AND(ISBLANK(A2376),ISBLANK(B2376),ISBLANK(E2376)),"Blanco",IF(AND(ISBLANK(A2376),NOT(ISBLANK(B2376))),"Titulo",IF(AND(NOT(ISBLANK(A2376)),NOT(ISBLANK(B2376)),ISBLANK(E2376),IFERROR(FIND("FF--",A2376)&gt;1,FALSE)),"F.Comercializacion",IF(AND(NOT(ISBLANK(A2376)),NOT(ISBLANK(B2376)),NOT(ISBLANK(E2376)),ISERROR(VLOOKUP(A2376,'ListaN68 02-02-2025'!$A$12:$E$13375,5,0))),"Nuevo",IF(AND(NOT(ISBLANK(A2376)),NOT(ISBLANK(B2376)),NOT(ISBLANK(E2376)),AND(E2376-VLOOKUP(A2376,'ListaN68 02-02-2025'!$A$12:$E$13375,5,0)&gt;=-2,E2376-VLOOKUP(A2376,'ListaN68 02-02-2025'!$A$12:$E$13375,5,0)&lt;=2)),"Igual",IF(AND(NOT(ISBLANK(A2376)),NOT(ISBLANK(B2376)),NOT(ISBLANK(E2376)),E2376-VLOOKUP(A2376,'ListaN68 02-02-2025'!$A$12:$E$13375,5,0)&gt;2),"Aumento",IF(AND(NOT(ISBLANK(A2376)),NOT(ISBLANK(B2376)),NOT(ISBLANK(E2376)),E2376-VLOOKUP(A2376,'ListaN68 02-02-2025'!$A$12:$E$13375,5,0)&lt;2),"Bajo","Error en codigo")))))))</f>
        <v>Blanco</v>
      </c>
    </row>
    <row r="2377" spans="1:32" x14ac:dyDescent="0.2">
      <c r="B2377" t="s">
        <v>1029</v>
      </c>
      <c r="C2377"/>
      <c r="E2377" s="46"/>
      <c r="F2377" s="44"/>
      <c r="G2377" s="46"/>
      <c r="AF2377" t="str">
        <f>IF(AND(ISBLANK(A2377),ISBLANK(B2377),ISBLANK(E2377)),"Blanco",IF(AND(ISBLANK(A2377),NOT(ISBLANK(B2377))),"Titulo",IF(AND(NOT(ISBLANK(A2377)),NOT(ISBLANK(B2377)),ISBLANK(E2377),IFERROR(FIND("FF--",A2377)&gt;1,FALSE)),"F.Comercializacion",IF(AND(NOT(ISBLANK(A2377)),NOT(ISBLANK(B2377)),NOT(ISBLANK(E2377)),ISERROR(VLOOKUP(A2377,'ListaN68 02-02-2025'!$A$12:$E$13375,5,0))),"Nuevo",IF(AND(NOT(ISBLANK(A2377)),NOT(ISBLANK(B2377)),NOT(ISBLANK(E2377)),AND(E2377-VLOOKUP(A2377,'ListaN68 02-02-2025'!$A$12:$E$13375,5,0)&gt;=-2,E2377-VLOOKUP(A2377,'ListaN68 02-02-2025'!$A$12:$E$13375,5,0)&lt;=2)),"Igual",IF(AND(NOT(ISBLANK(A2377)),NOT(ISBLANK(B2377)),NOT(ISBLANK(E2377)),E2377-VLOOKUP(A2377,'ListaN68 02-02-2025'!$A$12:$E$13375,5,0)&gt;2),"Aumento",IF(AND(NOT(ISBLANK(A2377)),NOT(ISBLANK(B2377)),NOT(ISBLANK(E2377)),E2377-VLOOKUP(A2377,'ListaN68 02-02-2025'!$A$12:$E$13375,5,0)&lt;2),"Bajo","Error en codigo")))))))</f>
        <v>Titulo</v>
      </c>
    </row>
    <row r="2378" spans="1:32" x14ac:dyDescent="0.2">
      <c r="C2378"/>
      <c r="E2378" s="46"/>
      <c r="F2378" s="44"/>
      <c r="G2378" s="46"/>
      <c r="AF2378" t="str">
        <f>IF(AND(ISBLANK(A2378),ISBLANK(B2378),ISBLANK(E2378)),"Blanco",IF(AND(ISBLANK(A2378),NOT(ISBLANK(B2378))),"Titulo",IF(AND(NOT(ISBLANK(A2378)),NOT(ISBLANK(B2378)),ISBLANK(E2378),IFERROR(FIND("FF--",A2378)&gt;1,FALSE)),"F.Comercializacion",IF(AND(NOT(ISBLANK(A2378)),NOT(ISBLANK(B2378)),NOT(ISBLANK(E2378)),ISERROR(VLOOKUP(A2378,'ListaN68 02-02-2025'!$A$12:$E$13375,5,0))),"Nuevo",IF(AND(NOT(ISBLANK(A2378)),NOT(ISBLANK(B2378)),NOT(ISBLANK(E2378)),AND(E2378-VLOOKUP(A2378,'ListaN68 02-02-2025'!$A$12:$E$13375,5,0)&gt;=-2,E2378-VLOOKUP(A2378,'ListaN68 02-02-2025'!$A$12:$E$13375,5,0)&lt;=2)),"Igual",IF(AND(NOT(ISBLANK(A2378)),NOT(ISBLANK(B2378)),NOT(ISBLANK(E2378)),E2378-VLOOKUP(A2378,'ListaN68 02-02-2025'!$A$12:$E$13375,5,0)&gt;2),"Aumento",IF(AND(NOT(ISBLANK(A2378)),NOT(ISBLANK(B2378)),NOT(ISBLANK(E2378)),E2378-VLOOKUP(A2378,'ListaN68 02-02-2025'!$A$12:$E$13375,5,0)&lt;2),"Bajo","Error en codigo")))))))</f>
        <v>Blanco</v>
      </c>
    </row>
    <row r="2379" spans="1:32" x14ac:dyDescent="0.2">
      <c r="A2379" s="1" t="s">
        <v>1030</v>
      </c>
      <c r="B2379" t="s">
        <v>3751</v>
      </c>
      <c r="C2379" t="s">
        <v>5063</v>
      </c>
      <c r="D2379">
        <v>21</v>
      </c>
      <c r="E2379" s="46">
        <v>36964.462</v>
      </c>
      <c r="F2379" s="44"/>
      <c r="G2379" s="46"/>
      <c r="AF2379" t="str">
        <f>IF(AND(ISBLANK(A2379),ISBLANK(B2379),ISBLANK(E2379)),"Blanco",IF(AND(ISBLANK(A2379),NOT(ISBLANK(B2379))),"Titulo",IF(AND(NOT(ISBLANK(A2379)),NOT(ISBLANK(B2379)),ISBLANK(E2379),IFERROR(FIND("FF--",A2379)&gt;1,FALSE)),"F.Comercializacion",IF(AND(NOT(ISBLANK(A2379)),NOT(ISBLANK(B2379)),NOT(ISBLANK(E2379)),ISERROR(VLOOKUP(A2379,'ListaN68 02-02-2025'!$A$12:$E$13375,5,0))),"Nuevo",IF(AND(NOT(ISBLANK(A2379)),NOT(ISBLANK(B2379)),NOT(ISBLANK(E2379)),AND(E2379-VLOOKUP(A2379,'ListaN68 02-02-2025'!$A$12:$E$13375,5,0)&gt;=-2,E2379-VLOOKUP(A2379,'ListaN68 02-02-2025'!$A$12:$E$13375,5,0)&lt;=2)),"Igual",IF(AND(NOT(ISBLANK(A2379)),NOT(ISBLANK(B2379)),NOT(ISBLANK(E2379)),E2379-VLOOKUP(A2379,'ListaN68 02-02-2025'!$A$12:$E$13375,5,0)&gt;2),"Aumento",IF(AND(NOT(ISBLANK(A2379)),NOT(ISBLANK(B2379)),NOT(ISBLANK(E2379)),E2379-VLOOKUP(A2379,'ListaN68 02-02-2025'!$A$12:$E$13375,5,0)&lt;2),"Bajo","Error en codigo")))))))</f>
        <v>Igual</v>
      </c>
    </row>
    <row r="2380" spans="1:32" x14ac:dyDescent="0.2">
      <c r="A2380" s="1" t="s">
        <v>1031</v>
      </c>
      <c r="B2380" t="s">
        <v>3752</v>
      </c>
      <c r="C2380" t="s">
        <v>5369</v>
      </c>
      <c r="D2380">
        <v>21</v>
      </c>
      <c r="E2380" s="46">
        <v>46140.906000000003</v>
      </c>
      <c r="F2380" s="44"/>
      <c r="G2380" s="46"/>
      <c r="AF2380" t="str">
        <f>IF(AND(ISBLANK(A2380),ISBLANK(B2380),ISBLANK(E2380)),"Blanco",IF(AND(ISBLANK(A2380),NOT(ISBLANK(B2380))),"Titulo",IF(AND(NOT(ISBLANK(A2380)),NOT(ISBLANK(B2380)),ISBLANK(E2380),IFERROR(FIND("FF--",A2380)&gt;1,FALSE)),"F.Comercializacion",IF(AND(NOT(ISBLANK(A2380)),NOT(ISBLANK(B2380)),NOT(ISBLANK(E2380)),ISERROR(VLOOKUP(A2380,'ListaN68 02-02-2025'!$A$12:$E$13375,5,0))),"Nuevo",IF(AND(NOT(ISBLANK(A2380)),NOT(ISBLANK(B2380)),NOT(ISBLANK(E2380)),AND(E2380-VLOOKUP(A2380,'ListaN68 02-02-2025'!$A$12:$E$13375,5,0)&gt;=-2,E2380-VLOOKUP(A2380,'ListaN68 02-02-2025'!$A$12:$E$13375,5,0)&lt;=2)),"Igual",IF(AND(NOT(ISBLANK(A2380)),NOT(ISBLANK(B2380)),NOT(ISBLANK(E2380)),E2380-VLOOKUP(A2380,'ListaN68 02-02-2025'!$A$12:$E$13375,5,0)&gt;2),"Aumento",IF(AND(NOT(ISBLANK(A2380)),NOT(ISBLANK(B2380)),NOT(ISBLANK(E2380)),E2380-VLOOKUP(A2380,'ListaN68 02-02-2025'!$A$12:$E$13375,5,0)&lt;2),"Bajo","Error en codigo")))))))</f>
        <v>Igual</v>
      </c>
    </row>
    <row r="2381" spans="1:32" x14ac:dyDescent="0.2">
      <c r="A2381" s="1" t="s">
        <v>1032</v>
      </c>
      <c r="B2381" t="s">
        <v>3753</v>
      </c>
      <c r="C2381" t="s">
        <v>5370</v>
      </c>
      <c r="D2381">
        <v>21</v>
      </c>
      <c r="E2381" s="46">
        <v>63481.677000000003</v>
      </c>
      <c r="F2381" s="44"/>
      <c r="G2381" s="46"/>
      <c r="AF2381" t="str">
        <f>IF(AND(ISBLANK(A2381),ISBLANK(B2381),ISBLANK(E2381)),"Blanco",IF(AND(ISBLANK(A2381),NOT(ISBLANK(B2381))),"Titulo",IF(AND(NOT(ISBLANK(A2381)),NOT(ISBLANK(B2381)),ISBLANK(E2381),IFERROR(FIND("FF--",A2381)&gt;1,FALSE)),"F.Comercializacion",IF(AND(NOT(ISBLANK(A2381)),NOT(ISBLANK(B2381)),NOT(ISBLANK(E2381)),ISERROR(VLOOKUP(A2381,'ListaN68 02-02-2025'!$A$12:$E$13375,5,0))),"Nuevo",IF(AND(NOT(ISBLANK(A2381)),NOT(ISBLANK(B2381)),NOT(ISBLANK(E2381)),AND(E2381-VLOOKUP(A2381,'ListaN68 02-02-2025'!$A$12:$E$13375,5,0)&gt;=-2,E2381-VLOOKUP(A2381,'ListaN68 02-02-2025'!$A$12:$E$13375,5,0)&lt;=2)),"Igual",IF(AND(NOT(ISBLANK(A2381)),NOT(ISBLANK(B2381)),NOT(ISBLANK(E2381)),E2381-VLOOKUP(A2381,'ListaN68 02-02-2025'!$A$12:$E$13375,5,0)&gt;2),"Aumento",IF(AND(NOT(ISBLANK(A2381)),NOT(ISBLANK(B2381)),NOT(ISBLANK(E2381)),E2381-VLOOKUP(A2381,'ListaN68 02-02-2025'!$A$12:$E$13375,5,0)&lt;2),"Bajo","Error en codigo")))))))</f>
        <v>Igual</v>
      </c>
    </row>
    <row r="2382" spans="1:32" x14ac:dyDescent="0.2">
      <c r="A2382" s="1" t="s">
        <v>1033</v>
      </c>
      <c r="B2382" t="s">
        <v>3754</v>
      </c>
      <c r="C2382" t="s">
        <v>5063</v>
      </c>
      <c r="D2382">
        <v>21</v>
      </c>
      <c r="E2382" s="46">
        <v>69666.782000000007</v>
      </c>
      <c r="F2382" s="44"/>
      <c r="G2382" s="46"/>
      <c r="AF2382" t="str">
        <f>IF(AND(ISBLANK(A2382),ISBLANK(B2382),ISBLANK(E2382)),"Blanco",IF(AND(ISBLANK(A2382),NOT(ISBLANK(B2382))),"Titulo",IF(AND(NOT(ISBLANK(A2382)),NOT(ISBLANK(B2382)),ISBLANK(E2382),IFERROR(FIND("FF--",A2382)&gt;1,FALSE)),"F.Comercializacion",IF(AND(NOT(ISBLANK(A2382)),NOT(ISBLANK(B2382)),NOT(ISBLANK(E2382)),ISERROR(VLOOKUP(A2382,'ListaN68 02-02-2025'!$A$12:$E$13375,5,0))),"Nuevo",IF(AND(NOT(ISBLANK(A2382)),NOT(ISBLANK(B2382)),NOT(ISBLANK(E2382)),AND(E2382-VLOOKUP(A2382,'ListaN68 02-02-2025'!$A$12:$E$13375,5,0)&gt;=-2,E2382-VLOOKUP(A2382,'ListaN68 02-02-2025'!$A$12:$E$13375,5,0)&lt;=2)),"Igual",IF(AND(NOT(ISBLANK(A2382)),NOT(ISBLANK(B2382)),NOT(ISBLANK(E2382)),E2382-VLOOKUP(A2382,'ListaN68 02-02-2025'!$A$12:$E$13375,5,0)&gt;2),"Aumento",IF(AND(NOT(ISBLANK(A2382)),NOT(ISBLANK(B2382)),NOT(ISBLANK(E2382)),E2382-VLOOKUP(A2382,'ListaN68 02-02-2025'!$A$12:$E$13375,5,0)&lt;2),"Bajo","Error en codigo")))))))</f>
        <v>Igual</v>
      </c>
    </row>
    <row r="2383" spans="1:32" x14ac:dyDescent="0.2">
      <c r="A2383" s="1" t="s">
        <v>1034</v>
      </c>
      <c r="B2383" t="s">
        <v>3755</v>
      </c>
      <c r="C2383" t="s">
        <v>5063</v>
      </c>
      <c r="D2383">
        <v>21</v>
      </c>
      <c r="E2383" s="46">
        <v>54479.54</v>
      </c>
      <c r="F2383" s="44"/>
      <c r="G2383" s="46"/>
      <c r="AF2383" t="str">
        <f>IF(AND(ISBLANK(A2383),ISBLANK(B2383),ISBLANK(E2383)),"Blanco",IF(AND(ISBLANK(A2383),NOT(ISBLANK(B2383))),"Titulo",IF(AND(NOT(ISBLANK(A2383)),NOT(ISBLANK(B2383)),ISBLANK(E2383),IFERROR(FIND("FF--",A2383)&gt;1,FALSE)),"F.Comercializacion",IF(AND(NOT(ISBLANK(A2383)),NOT(ISBLANK(B2383)),NOT(ISBLANK(E2383)),ISERROR(VLOOKUP(A2383,'ListaN68 02-02-2025'!$A$12:$E$13375,5,0))),"Nuevo",IF(AND(NOT(ISBLANK(A2383)),NOT(ISBLANK(B2383)),NOT(ISBLANK(E2383)),AND(E2383-VLOOKUP(A2383,'ListaN68 02-02-2025'!$A$12:$E$13375,5,0)&gt;=-2,E2383-VLOOKUP(A2383,'ListaN68 02-02-2025'!$A$12:$E$13375,5,0)&lt;=2)),"Igual",IF(AND(NOT(ISBLANK(A2383)),NOT(ISBLANK(B2383)),NOT(ISBLANK(E2383)),E2383-VLOOKUP(A2383,'ListaN68 02-02-2025'!$A$12:$E$13375,5,0)&gt;2),"Aumento",IF(AND(NOT(ISBLANK(A2383)),NOT(ISBLANK(B2383)),NOT(ISBLANK(E2383)),E2383-VLOOKUP(A2383,'ListaN68 02-02-2025'!$A$12:$E$13375,5,0)&lt;2),"Bajo","Error en codigo")))))))</f>
        <v>Igual</v>
      </c>
    </row>
    <row r="2384" spans="1:32" x14ac:dyDescent="0.2">
      <c r="A2384" s="1" t="s">
        <v>1035</v>
      </c>
      <c r="B2384" t="s">
        <v>3756</v>
      </c>
      <c r="C2384" t="s">
        <v>5063</v>
      </c>
      <c r="D2384">
        <v>21</v>
      </c>
      <c r="E2384" s="46">
        <v>102470.33500000001</v>
      </c>
      <c r="F2384" s="44"/>
      <c r="G2384" s="46"/>
      <c r="AF2384" t="str">
        <f>IF(AND(ISBLANK(A2384),ISBLANK(B2384),ISBLANK(E2384)),"Blanco",IF(AND(ISBLANK(A2384),NOT(ISBLANK(B2384))),"Titulo",IF(AND(NOT(ISBLANK(A2384)),NOT(ISBLANK(B2384)),ISBLANK(E2384),IFERROR(FIND("FF--",A2384)&gt;1,FALSE)),"F.Comercializacion",IF(AND(NOT(ISBLANK(A2384)),NOT(ISBLANK(B2384)),NOT(ISBLANK(E2384)),ISERROR(VLOOKUP(A2384,'ListaN68 02-02-2025'!$A$12:$E$13375,5,0))),"Nuevo",IF(AND(NOT(ISBLANK(A2384)),NOT(ISBLANK(B2384)),NOT(ISBLANK(E2384)),AND(E2384-VLOOKUP(A2384,'ListaN68 02-02-2025'!$A$12:$E$13375,5,0)&gt;=-2,E2384-VLOOKUP(A2384,'ListaN68 02-02-2025'!$A$12:$E$13375,5,0)&lt;=2)),"Igual",IF(AND(NOT(ISBLANK(A2384)),NOT(ISBLANK(B2384)),NOT(ISBLANK(E2384)),E2384-VLOOKUP(A2384,'ListaN68 02-02-2025'!$A$12:$E$13375,5,0)&gt;2),"Aumento",IF(AND(NOT(ISBLANK(A2384)),NOT(ISBLANK(B2384)),NOT(ISBLANK(E2384)),E2384-VLOOKUP(A2384,'ListaN68 02-02-2025'!$A$12:$E$13375,5,0)&lt;2),"Bajo","Error en codigo")))))))</f>
        <v>Igual</v>
      </c>
    </row>
    <row r="2385" spans="1:32" x14ac:dyDescent="0.2">
      <c r="A2385" s="1" t="s">
        <v>1036</v>
      </c>
      <c r="B2385" t="s">
        <v>6620</v>
      </c>
      <c r="C2385" t="s">
        <v>4947</v>
      </c>
      <c r="D2385">
        <v>21</v>
      </c>
      <c r="E2385" s="46">
        <v>160088.36300000001</v>
      </c>
      <c r="F2385" s="44"/>
      <c r="G2385" s="46"/>
      <c r="AF2385" t="str">
        <f>IF(AND(ISBLANK(A2385),ISBLANK(B2385),ISBLANK(E2385)),"Blanco",IF(AND(ISBLANK(A2385),NOT(ISBLANK(B2385))),"Titulo",IF(AND(NOT(ISBLANK(A2385)),NOT(ISBLANK(B2385)),ISBLANK(E2385),IFERROR(FIND("FF--",A2385)&gt;1,FALSE)),"F.Comercializacion",IF(AND(NOT(ISBLANK(A2385)),NOT(ISBLANK(B2385)),NOT(ISBLANK(E2385)),ISERROR(VLOOKUP(A2385,'ListaN68 02-02-2025'!$A$12:$E$13375,5,0))),"Nuevo",IF(AND(NOT(ISBLANK(A2385)),NOT(ISBLANK(B2385)),NOT(ISBLANK(E2385)),AND(E2385-VLOOKUP(A2385,'ListaN68 02-02-2025'!$A$12:$E$13375,5,0)&gt;=-2,E2385-VLOOKUP(A2385,'ListaN68 02-02-2025'!$A$12:$E$13375,5,0)&lt;=2)),"Igual",IF(AND(NOT(ISBLANK(A2385)),NOT(ISBLANK(B2385)),NOT(ISBLANK(E2385)),E2385-VLOOKUP(A2385,'ListaN68 02-02-2025'!$A$12:$E$13375,5,0)&gt;2),"Aumento",IF(AND(NOT(ISBLANK(A2385)),NOT(ISBLANK(B2385)),NOT(ISBLANK(E2385)),E2385-VLOOKUP(A2385,'ListaN68 02-02-2025'!$A$12:$E$13375,5,0)&lt;2),"Bajo","Error en codigo")))))))</f>
        <v>Igual</v>
      </c>
    </row>
    <row r="2386" spans="1:32" x14ac:dyDescent="0.2">
      <c r="C2386"/>
      <c r="E2386" s="46"/>
      <c r="F2386" s="44"/>
      <c r="G2386" s="46"/>
      <c r="AF2386" t="str">
        <f>IF(AND(ISBLANK(A2386),ISBLANK(B2386),ISBLANK(E2386)),"Blanco",IF(AND(ISBLANK(A2386),NOT(ISBLANK(B2386))),"Titulo",IF(AND(NOT(ISBLANK(A2386)),NOT(ISBLANK(B2386)),ISBLANK(E2386),IFERROR(FIND("FF--",A2386)&gt;1,FALSE)),"F.Comercializacion",IF(AND(NOT(ISBLANK(A2386)),NOT(ISBLANK(B2386)),NOT(ISBLANK(E2386)),ISERROR(VLOOKUP(A2386,'ListaN68 02-02-2025'!$A$12:$E$13375,5,0))),"Nuevo",IF(AND(NOT(ISBLANK(A2386)),NOT(ISBLANK(B2386)),NOT(ISBLANK(E2386)),AND(E2386-VLOOKUP(A2386,'ListaN68 02-02-2025'!$A$12:$E$13375,5,0)&gt;=-2,E2386-VLOOKUP(A2386,'ListaN68 02-02-2025'!$A$12:$E$13375,5,0)&lt;=2)),"Igual",IF(AND(NOT(ISBLANK(A2386)),NOT(ISBLANK(B2386)),NOT(ISBLANK(E2386)),E2386-VLOOKUP(A2386,'ListaN68 02-02-2025'!$A$12:$E$13375,5,0)&gt;2),"Aumento",IF(AND(NOT(ISBLANK(A2386)),NOT(ISBLANK(B2386)),NOT(ISBLANK(E2386)),E2386-VLOOKUP(A2386,'ListaN68 02-02-2025'!$A$12:$E$13375,5,0)&lt;2),"Bajo","Error en codigo")))))))</f>
        <v>Blanco</v>
      </c>
    </row>
    <row r="2387" spans="1:32" x14ac:dyDescent="0.2">
      <c r="B2387" t="s">
        <v>2218</v>
      </c>
      <c r="C2387"/>
      <c r="E2387" s="46"/>
      <c r="F2387" s="44"/>
      <c r="G2387" s="46"/>
      <c r="AF2387" t="str">
        <f>IF(AND(ISBLANK(A2387),ISBLANK(B2387),ISBLANK(E2387)),"Blanco",IF(AND(ISBLANK(A2387),NOT(ISBLANK(B2387))),"Titulo",IF(AND(NOT(ISBLANK(A2387)),NOT(ISBLANK(B2387)),ISBLANK(E2387),IFERROR(FIND("FF--",A2387)&gt;1,FALSE)),"F.Comercializacion",IF(AND(NOT(ISBLANK(A2387)),NOT(ISBLANK(B2387)),NOT(ISBLANK(E2387)),ISERROR(VLOOKUP(A2387,'ListaN68 02-02-2025'!$A$12:$E$13375,5,0))),"Nuevo",IF(AND(NOT(ISBLANK(A2387)),NOT(ISBLANK(B2387)),NOT(ISBLANK(E2387)),AND(E2387-VLOOKUP(A2387,'ListaN68 02-02-2025'!$A$12:$E$13375,5,0)&gt;=-2,E2387-VLOOKUP(A2387,'ListaN68 02-02-2025'!$A$12:$E$13375,5,0)&lt;=2)),"Igual",IF(AND(NOT(ISBLANK(A2387)),NOT(ISBLANK(B2387)),NOT(ISBLANK(E2387)),E2387-VLOOKUP(A2387,'ListaN68 02-02-2025'!$A$12:$E$13375,5,0)&gt;2),"Aumento",IF(AND(NOT(ISBLANK(A2387)),NOT(ISBLANK(B2387)),NOT(ISBLANK(E2387)),E2387-VLOOKUP(A2387,'ListaN68 02-02-2025'!$A$12:$E$13375,5,0)&lt;2),"Bajo","Error en codigo")))))))</f>
        <v>Titulo</v>
      </c>
    </row>
    <row r="2388" spans="1:32" x14ac:dyDescent="0.2">
      <c r="C2388"/>
      <c r="E2388" s="46"/>
      <c r="F2388" s="44"/>
      <c r="G2388" s="46"/>
      <c r="AF2388" t="str">
        <f>IF(AND(ISBLANK(A2388),ISBLANK(B2388),ISBLANK(E2388)),"Blanco",IF(AND(ISBLANK(A2388),NOT(ISBLANK(B2388))),"Titulo",IF(AND(NOT(ISBLANK(A2388)),NOT(ISBLANK(B2388)),ISBLANK(E2388),IFERROR(FIND("FF--",A2388)&gt;1,FALSE)),"F.Comercializacion",IF(AND(NOT(ISBLANK(A2388)),NOT(ISBLANK(B2388)),NOT(ISBLANK(E2388)),ISERROR(VLOOKUP(A2388,'ListaN68 02-02-2025'!$A$12:$E$13375,5,0))),"Nuevo",IF(AND(NOT(ISBLANK(A2388)),NOT(ISBLANK(B2388)),NOT(ISBLANK(E2388)),AND(E2388-VLOOKUP(A2388,'ListaN68 02-02-2025'!$A$12:$E$13375,5,0)&gt;=-2,E2388-VLOOKUP(A2388,'ListaN68 02-02-2025'!$A$12:$E$13375,5,0)&lt;=2)),"Igual",IF(AND(NOT(ISBLANK(A2388)),NOT(ISBLANK(B2388)),NOT(ISBLANK(E2388)),E2388-VLOOKUP(A2388,'ListaN68 02-02-2025'!$A$12:$E$13375,5,0)&gt;2),"Aumento",IF(AND(NOT(ISBLANK(A2388)),NOT(ISBLANK(B2388)),NOT(ISBLANK(E2388)),E2388-VLOOKUP(A2388,'ListaN68 02-02-2025'!$A$12:$E$13375,5,0)&lt;2),"Bajo","Error en codigo")))))))</f>
        <v>Blanco</v>
      </c>
    </row>
    <row r="2389" spans="1:32" x14ac:dyDescent="0.2">
      <c r="A2389" s="1" t="s">
        <v>2219</v>
      </c>
      <c r="B2389" t="s">
        <v>2637</v>
      </c>
      <c r="C2389" t="s">
        <v>4947</v>
      </c>
      <c r="D2389">
        <v>21</v>
      </c>
      <c r="E2389" s="46">
        <v>32056.638999999999</v>
      </c>
      <c r="F2389" s="44"/>
      <c r="G2389" s="46"/>
      <c r="AF2389" t="str">
        <f>IF(AND(ISBLANK(A2389),ISBLANK(B2389),ISBLANK(E2389)),"Blanco",IF(AND(ISBLANK(A2389),NOT(ISBLANK(B2389))),"Titulo",IF(AND(NOT(ISBLANK(A2389)),NOT(ISBLANK(B2389)),ISBLANK(E2389),IFERROR(FIND("FF--",A2389)&gt;1,FALSE)),"F.Comercializacion",IF(AND(NOT(ISBLANK(A2389)),NOT(ISBLANK(B2389)),NOT(ISBLANK(E2389)),ISERROR(VLOOKUP(A2389,'ListaN68 02-02-2025'!$A$12:$E$13375,5,0))),"Nuevo",IF(AND(NOT(ISBLANK(A2389)),NOT(ISBLANK(B2389)),NOT(ISBLANK(E2389)),AND(E2389-VLOOKUP(A2389,'ListaN68 02-02-2025'!$A$12:$E$13375,5,0)&gt;=-2,E2389-VLOOKUP(A2389,'ListaN68 02-02-2025'!$A$12:$E$13375,5,0)&lt;=2)),"Igual",IF(AND(NOT(ISBLANK(A2389)),NOT(ISBLANK(B2389)),NOT(ISBLANK(E2389)),E2389-VLOOKUP(A2389,'ListaN68 02-02-2025'!$A$12:$E$13375,5,0)&gt;2),"Aumento",IF(AND(NOT(ISBLANK(A2389)),NOT(ISBLANK(B2389)),NOT(ISBLANK(E2389)),E2389-VLOOKUP(A2389,'ListaN68 02-02-2025'!$A$12:$E$13375,5,0)&lt;2),"Bajo","Error en codigo")))))))</f>
        <v>Igual</v>
      </c>
    </row>
    <row r="2390" spans="1:32" x14ac:dyDescent="0.2">
      <c r="A2390" s="1" t="s">
        <v>2220</v>
      </c>
      <c r="B2390" t="s">
        <v>2638</v>
      </c>
      <c r="C2390" t="s">
        <v>4947</v>
      </c>
      <c r="D2390">
        <v>21</v>
      </c>
      <c r="E2390" s="46">
        <v>64113.334000000003</v>
      </c>
      <c r="F2390" s="44"/>
      <c r="G2390" s="46"/>
      <c r="AF2390" t="str">
        <f>IF(AND(ISBLANK(A2390),ISBLANK(B2390),ISBLANK(E2390)),"Blanco",IF(AND(ISBLANK(A2390),NOT(ISBLANK(B2390))),"Titulo",IF(AND(NOT(ISBLANK(A2390)),NOT(ISBLANK(B2390)),ISBLANK(E2390),IFERROR(FIND("FF--",A2390)&gt;1,FALSE)),"F.Comercializacion",IF(AND(NOT(ISBLANK(A2390)),NOT(ISBLANK(B2390)),NOT(ISBLANK(E2390)),ISERROR(VLOOKUP(A2390,'ListaN68 02-02-2025'!$A$12:$E$13375,5,0))),"Nuevo",IF(AND(NOT(ISBLANK(A2390)),NOT(ISBLANK(B2390)),NOT(ISBLANK(E2390)),AND(E2390-VLOOKUP(A2390,'ListaN68 02-02-2025'!$A$12:$E$13375,5,0)&gt;=-2,E2390-VLOOKUP(A2390,'ListaN68 02-02-2025'!$A$12:$E$13375,5,0)&lt;=2)),"Igual",IF(AND(NOT(ISBLANK(A2390)),NOT(ISBLANK(B2390)),NOT(ISBLANK(E2390)),E2390-VLOOKUP(A2390,'ListaN68 02-02-2025'!$A$12:$E$13375,5,0)&gt;2),"Aumento",IF(AND(NOT(ISBLANK(A2390)),NOT(ISBLANK(B2390)),NOT(ISBLANK(E2390)),E2390-VLOOKUP(A2390,'ListaN68 02-02-2025'!$A$12:$E$13375,5,0)&lt;2),"Bajo","Error en codigo")))))))</f>
        <v>Igual</v>
      </c>
    </row>
    <row r="2391" spans="1:32" x14ac:dyDescent="0.2">
      <c r="A2391" s="1" t="s">
        <v>2221</v>
      </c>
      <c r="B2391" t="s">
        <v>2639</v>
      </c>
      <c r="C2391" t="s">
        <v>4947</v>
      </c>
      <c r="D2391">
        <v>21</v>
      </c>
      <c r="E2391" s="46">
        <v>35179.968000000001</v>
      </c>
      <c r="F2391" s="44"/>
      <c r="G2391" s="46"/>
      <c r="AF2391" t="str">
        <f>IF(AND(ISBLANK(A2391),ISBLANK(B2391),ISBLANK(E2391)),"Blanco",IF(AND(ISBLANK(A2391),NOT(ISBLANK(B2391))),"Titulo",IF(AND(NOT(ISBLANK(A2391)),NOT(ISBLANK(B2391)),ISBLANK(E2391),IFERROR(FIND("FF--",A2391)&gt;1,FALSE)),"F.Comercializacion",IF(AND(NOT(ISBLANK(A2391)),NOT(ISBLANK(B2391)),NOT(ISBLANK(E2391)),ISERROR(VLOOKUP(A2391,'ListaN68 02-02-2025'!$A$12:$E$13375,5,0))),"Nuevo",IF(AND(NOT(ISBLANK(A2391)),NOT(ISBLANK(B2391)),NOT(ISBLANK(E2391)),AND(E2391-VLOOKUP(A2391,'ListaN68 02-02-2025'!$A$12:$E$13375,5,0)&gt;=-2,E2391-VLOOKUP(A2391,'ListaN68 02-02-2025'!$A$12:$E$13375,5,0)&lt;=2)),"Igual",IF(AND(NOT(ISBLANK(A2391)),NOT(ISBLANK(B2391)),NOT(ISBLANK(E2391)),E2391-VLOOKUP(A2391,'ListaN68 02-02-2025'!$A$12:$E$13375,5,0)&gt;2),"Aumento",IF(AND(NOT(ISBLANK(A2391)),NOT(ISBLANK(B2391)),NOT(ISBLANK(E2391)),E2391-VLOOKUP(A2391,'ListaN68 02-02-2025'!$A$12:$E$13375,5,0)&lt;2),"Bajo","Error en codigo")))))))</f>
        <v>Igual</v>
      </c>
    </row>
    <row r="2392" spans="1:32" x14ac:dyDescent="0.2">
      <c r="A2392" s="1" t="s">
        <v>2222</v>
      </c>
      <c r="B2392" t="s">
        <v>2640</v>
      </c>
      <c r="C2392" t="s">
        <v>4947</v>
      </c>
      <c r="D2392">
        <v>21</v>
      </c>
      <c r="E2392" s="46">
        <v>70359.947</v>
      </c>
      <c r="F2392" s="44"/>
      <c r="G2392" s="46"/>
      <c r="AF2392" t="str">
        <f>IF(AND(ISBLANK(A2392),ISBLANK(B2392),ISBLANK(E2392)),"Blanco",IF(AND(ISBLANK(A2392),NOT(ISBLANK(B2392))),"Titulo",IF(AND(NOT(ISBLANK(A2392)),NOT(ISBLANK(B2392)),ISBLANK(E2392),IFERROR(FIND("FF--",A2392)&gt;1,FALSE)),"F.Comercializacion",IF(AND(NOT(ISBLANK(A2392)),NOT(ISBLANK(B2392)),NOT(ISBLANK(E2392)),ISERROR(VLOOKUP(A2392,'ListaN68 02-02-2025'!$A$12:$E$13375,5,0))),"Nuevo",IF(AND(NOT(ISBLANK(A2392)),NOT(ISBLANK(B2392)),NOT(ISBLANK(E2392)),AND(E2392-VLOOKUP(A2392,'ListaN68 02-02-2025'!$A$12:$E$13375,5,0)&gt;=-2,E2392-VLOOKUP(A2392,'ListaN68 02-02-2025'!$A$12:$E$13375,5,0)&lt;=2)),"Igual",IF(AND(NOT(ISBLANK(A2392)),NOT(ISBLANK(B2392)),NOT(ISBLANK(E2392)),E2392-VLOOKUP(A2392,'ListaN68 02-02-2025'!$A$12:$E$13375,5,0)&gt;2),"Aumento",IF(AND(NOT(ISBLANK(A2392)),NOT(ISBLANK(B2392)),NOT(ISBLANK(E2392)),E2392-VLOOKUP(A2392,'ListaN68 02-02-2025'!$A$12:$E$13375,5,0)&lt;2),"Bajo","Error en codigo")))))))</f>
        <v>Igual</v>
      </c>
    </row>
    <row r="2393" spans="1:32" x14ac:dyDescent="0.2">
      <c r="A2393" s="1" t="s">
        <v>2223</v>
      </c>
      <c r="B2393" t="s">
        <v>2641</v>
      </c>
      <c r="C2393" t="s">
        <v>4947</v>
      </c>
      <c r="D2393">
        <v>21</v>
      </c>
      <c r="E2393" s="46">
        <v>55021.667999999998</v>
      </c>
      <c r="F2393" s="44"/>
      <c r="G2393" s="46"/>
      <c r="AF2393" t="str">
        <f>IF(AND(ISBLANK(A2393),ISBLANK(B2393),ISBLANK(E2393)),"Blanco",IF(AND(ISBLANK(A2393),NOT(ISBLANK(B2393))),"Titulo",IF(AND(NOT(ISBLANK(A2393)),NOT(ISBLANK(B2393)),ISBLANK(E2393),IFERROR(FIND("FF--",A2393)&gt;1,FALSE)),"F.Comercializacion",IF(AND(NOT(ISBLANK(A2393)),NOT(ISBLANK(B2393)),NOT(ISBLANK(E2393)),ISERROR(VLOOKUP(A2393,'ListaN68 02-02-2025'!$A$12:$E$13375,5,0))),"Nuevo",IF(AND(NOT(ISBLANK(A2393)),NOT(ISBLANK(B2393)),NOT(ISBLANK(E2393)),AND(E2393-VLOOKUP(A2393,'ListaN68 02-02-2025'!$A$12:$E$13375,5,0)&gt;=-2,E2393-VLOOKUP(A2393,'ListaN68 02-02-2025'!$A$12:$E$13375,5,0)&lt;=2)),"Igual",IF(AND(NOT(ISBLANK(A2393)),NOT(ISBLANK(B2393)),NOT(ISBLANK(E2393)),E2393-VLOOKUP(A2393,'ListaN68 02-02-2025'!$A$12:$E$13375,5,0)&gt;2),"Aumento",IF(AND(NOT(ISBLANK(A2393)),NOT(ISBLANK(B2393)),NOT(ISBLANK(E2393)),E2393-VLOOKUP(A2393,'ListaN68 02-02-2025'!$A$12:$E$13375,5,0)&lt;2),"Bajo","Error en codigo")))))))</f>
        <v>Igual</v>
      </c>
    </row>
    <row r="2394" spans="1:32" x14ac:dyDescent="0.2">
      <c r="A2394" s="1" t="s">
        <v>2224</v>
      </c>
      <c r="B2394" t="s">
        <v>2642</v>
      </c>
      <c r="C2394" t="s">
        <v>4947</v>
      </c>
      <c r="D2394">
        <v>21</v>
      </c>
      <c r="E2394" s="46">
        <v>110043.19500000001</v>
      </c>
      <c r="F2394" s="44"/>
      <c r="G2394" s="46"/>
      <c r="AF2394" t="str">
        <f>IF(AND(ISBLANK(A2394),ISBLANK(B2394),ISBLANK(E2394)),"Blanco",IF(AND(ISBLANK(A2394),NOT(ISBLANK(B2394))),"Titulo",IF(AND(NOT(ISBLANK(A2394)),NOT(ISBLANK(B2394)),ISBLANK(E2394),IFERROR(FIND("FF--",A2394)&gt;1,FALSE)),"F.Comercializacion",IF(AND(NOT(ISBLANK(A2394)),NOT(ISBLANK(B2394)),NOT(ISBLANK(E2394)),ISERROR(VLOOKUP(A2394,'ListaN68 02-02-2025'!$A$12:$E$13375,5,0))),"Nuevo",IF(AND(NOT(ISBLANK(A2394)),NOT(ISBLANK(B2394)),NOT(ISBLANK(E2394)),AND(E2394-VLOOKUP(A2394,'ListaN68 02-02-2025'!$A$12:$E$13375,5,0)&gt;=-2,E2394-VLOOKUP(A2394,'ListaN68 02-02-2025'!$A$12:$E$13375,5,0)&lt;=2)),"Igual",IF(AND(NOT(ISBLANK(A2394)),NOT(ISBLANK(B2394)),NOT(ISBLANK(E2394)),E2394-VLOOKUP(A2394,'ListaN68 02-02-2025'!$A$12:$E$13375,5,0)&gt;2),"Aumento",IF(AND(NOT(ISBLANK(A2394)),NOT(ISBLANK(B2394)),NOT(ISBLANK(E2394)),E2394-VLOOKUP(A2394,'ListaN68 02-02-2025'!$A$12:$E$13375,5,0)&lt;2),"Bajo","Error en codigo")))))))</f>
        <v>Igual</v>
      </c>
    </row>
    <row r="2395" spans="1:32" x14ac:dyDescent="0.2">
      <c r="A2395" s="1" t="s">
        <v>2225</v>
      </c>
      <c r="B2395" t="s">
        <v>2643</v>
      </c>
      <c r="C2395" t="s">
        <v>4947</v>
      </c>
      <c r="D2395">
        <v>21</v>
      </c>
      <c r="E2395" s="46">
        <v>103490.352</v>
      </c>
      <c r="F2395" s="44"/>
      <c r="G2395" s="46"/>
      <c r="AF2395" t="str">
        <f>IF(AND(ISBLANK(A2395),ISBLANK(B2395),ISBLANK(E2395)),"Blanco",IF(AND(ISBLANK(A2395),NOT(ISBLANK(B2395))),"Titulo",IF(AND(NOT(ISBLANK(A2395)),NOT(ISBLANK(B2395)),ISBLANK(E2395),IFERROR(FIND("FF--",A2395)&gt;1,FALSE)),"F.Comercializacion",IF(AND(NOT(ISBLANK(A2395)),NOT(ISBLANK(B2395)),NOT(ISBLANK(E2395)),ISERROR(VLOOKUP(A2395,'ListaN68 02-02-2025'!$A$12:$E$13375,5,0))),"Nuevo",IF(AND(NOT(ISBLANK(A2395)),NOT(ISBLANK(B2395)),NOT(ISBLANK(E2395)),AND(E2395-VLOOKUP(A2395,'ListaN68 02-02-2025'!$A$12:$E$13375,5,0)&gt;=-2,E2395-VLOOKUP(A2395,'ListaN68 02-02-2025'!$A$12:$E$13375,5,0)&lt;=2)),"Igual",IF(AND(NOT(ISBLANK(A2395)),NOT(ISBLANK(B2395)),NOT(ISBLANK(E2395)),E2395-VLOOKUP(A2395,'ListaN68 02-02-2025'!$A$12:$E$13375,5,0)&gt;2),"Aumento",IF(AND(NOT(ISBLANK(A2395)),NOT(ISBLANK(B2395)),NOT(ISBLANK(E2395)),E2395-VLOOKUP(A2395,'ListaN68 02-02-2025'!$A$12:$E$13375,5,0)&lt;2),"Bajo","Error en codigo")))))))</f>
        <v>Igual</v>
      </c>
    </row>
    <row r="2396" spans="1:32" x14ac:dyDescent="0.2">
      <c r="A2396" s="1" t="s">
        <v>2226</v>
      </c>
      <c r="B2396" t="s">
        <v>2644</v>
      </c>
      <c r="C2396" t="s">
        <v>4947</v>
      </c>
      <c r="D2396">
        <v>21</v>
      </c>
      <c r="E2396" s="46">
        <v>206980.70300000001</v>
      </c>
      <c r="F2396" s="44"/>
      <c r="G2396" s="46"/>
      <c r="AF2396" t="str">
        <f>IF(AND(ISBLANK(A2396),ISBLANK(B2396),ISBLANK(E2396)),"Blanco",IF(AND(ISBLANK(A2396),NOT(ISBLANK(B2396))),"Titulo",IF(AND(NOT(ISBLANK(A2396)),NOT(ISBLANK(B2396)),ISBLANK(E2396),IFERROR(FIND("FF--",A2396)&gt;1,FALSE)),"F.Comercializacion",IF(AND(NOT(ISBLANK(A2396)),NOT(ISBLANK(B2396)),NOT(ISBLANK(E2396)),ISERROR(VLOOKUP(A2396,'ListaN68 02-02-2025'!$A$12:$E$13375,5,0))),"Nuevo",IF(AND(NOT(ISBLANK(A2396)),NOT(ISBLANK(B2396)),NOT(ISBLANK(E2396)),AND(E2396-VLOOKUP(A2396,'ListaN68 02-02-2025'!$A$12:$E$13375,5,0)&gt;=-2,E2396-VLOOKUP(A2396,'ListaN68 02-02-2025'!$A$12:$E$13375,5,0)&lt;=2)),"Igual",IF(AND(NOT(ISBLANK(A2396)),NOT(ISBLANK(B2396)),NOT(ISBLANK(E2396)),E2396-VLOOKUP(A2396,'ListaN68 02-02-2025'!$A$12:$E$13375,5,0)&gt;2),"Aumento",IF(AND(NOT(ISBLANK(A2396)),NOT(ISBLANK(B2396)),NOT(ISBLANK(E2396)),E2396-VLOOKUP(A2396,'ListaN68 02-02-2025'!$A$12:$E$13375,5,0)&lt;2),"Bajo","Error en codigo")))))))</f>
        <v>Igual</v>
      </c>
    </row>
    <row r="2397" spans="1:32" x14ac:dyDescent="0.2">
      <c r="A2397" s="1" t="s">
        <v>2227</v>
      </c>
      <c r="B2397" t="s">
        <v>2645</v>
      </c>
      <c r="C2397" t="s">
        <v>4947</v>
      </c>
      <c r="D2397">
        <v>21</v>
      </c>
      <c r="E2397" s="46">
        <v>18666.147000000001</v>
      </c>
      <c r="F2397" s="44"/>
      <c r="G2397" s="46"/>
      <c r="AF2397" t="str">
        <f>IF(AND(ISBLANK(A2397),ISBLANK(B2397),ISBLANK(E2397)),"Blanco",IF(AND(ISBLANK(A2397),NOT(ISBLANK(B2397))),"Titulo",IF(AND(NOT(ISBLANK(A2397)),NOT(ISBLANK(B2397)),ISBLANK(E2397),IFERROR(FIND("FF--",A2397)&gt;1,FALSE)),"F.Comercializacion",IF(AND(NOT(ISBLANK(A2397)),NOT(ISBLANK(B2397)),NOT(ISBLANK(E2397)),ISERROR(VLOOKUP(A2397,'ListaN68 02-02-2025'!$A$12:$E$13375,5,0))),"Nuevo",IF(AND(NOT(ISBLANK(A2397)),NOT(ISBLANK(B2397)),NOT(ISBLANK(E2397)),AND(E2397-VLOOKUP(A2397,'ListaN68 02-02-2025'!$A$12:$E$13375,5,0)&gt;=-2,E2397-VLOOKUP(A2397,'ListaN68 02-02-2025'!$A$12:$E$13375,5,0)&lt;=2)),"Igual",IF(AND(NOT(ISBLANK(A2397)),NOT(ISBLANK(B2397)),NOT(ISBLANK(E2397)),E2397-VLOOKUP(A2397,'ListaN68 02-02-2025'!$A$12:$E$13375,5,0)&gt;2),"Aumento",IF(AND(NOT(ISBLANK(A2397)),NOT(ISBLANK(B2397)),NOT(ISBLANK(E2397)),E2397-VLOOKUP(A2397,'ListaN68 02-02-2025'!$A$12:$E$13375,5,0)&lt;2),"Bajo","Error en codigo")))))))</f>
        <v>Igual</v>
      </c>
    </row>
    <row r="2398" spans="1:32" x14ac:dyDescent="0.2">
      <c r="A2398" s="1" t="s">
        <v>1009</v>
      </c>
      <c r="B2398" t="s">
        <v>2636</v>
      </c>
      <c r="C2398" t="s">
        <v>4947</v>
      </c>
      <c r="D2398">
        <v>21</v>
      </c>
      <c r="E2398" s="46">
        <v>38808.36</v>
      </c>
      <c r="F2398" s="44"/>
      <c r="G2398" s="46"/>
      <c r="AF2398" t="str">
        <f>IF(AND(ISBLANK(A2398),ISBLANK(B2398),ISBLANK(E2398)),"Blanco",IF(AND(ISBLANK(A2398),NOT(ISBLANK(B2398))),"Titulo",IF(AND(NOT(ISBLANK(A2398)),NOT(ISBLANK(B2398)),ISBLANK(E2398),IFERROR(FIND("FF--",A2398)&gt;1,FALSE)),"F.Comercializacion",IF(AND(NOT(ISBLANK(A2398)),NOT(ISBLANK(B2398)),NOT(ISBLANK(E2398)),ISERROR(VLOOKUP(A2398,'ListaN68 02-02-2025'!$A$12:$E$13375,5,0))),"Nuevo",IF(AND(NOT(ISBLANK(A2398)),NOT(ISBLANK(B2398)),NOT(ISBLANK(E2398)),AND(E2398-VLOOKUP(A2398,'ListaN68 02-02-2025'!$A$12:$E$13375,5,0)&gt;=-2,E2398-VLOOKUP(A2398,'ListaN68 02-02-2025'!$A$12:$E$13375,5,0)&lt;=2)),"Igual",IF(AND(NOT(ISBLANK(A2398)),NOT(ISBLANK(B2398)),NOT(ISBLANK(E2398)),E2398-VLOOKUP(A2398,'ListaN68 02-02-2025'!$A$12:$E$13375,5,0)&gt;2),"Aumento",IF(AND(NOT(ISBLANK(A2398)),NOT(ISBLANK(B2398)),NOT(ISBLANK(E2398)),E2398-VLOOKUP(A2398,'ListaN68 02-02-2025'!$A$12:$E$13375,5,0)&lt;2),"Bajo","Error en codigo")))))))</f>
        <v>Igual</v>
      </c>
    </row>
    <row r="2399" spans="1:32" x14ac:dyDescent="0.2">
      <c r="A2399" s="1" t="s">
        <v>2228</v>
      </c>
      <c r="B2399" t="s">
        <v>2646</v>
      </c>
      <c r="C2399" t="s">
        <v>4947</v>
      </c>
      <c r="D2399">
        <v>21</v>
      </c>
      <c r="E2399" s="46">
        <v>23300.069</v>
      </c>
      <c r="F2399" s="44"/>
      <c r="G2399" s="46"/>
      <c r="AF2399" t="str">
        <f>IF(AND(ISBLANK(A2399),ISBLANK(B2399),ISBLANK(E2399)),"Blanco",IF(AND(ISBLANK(A2399),NOT(ISBLANK(B2399))),"Titulo",IF(AND(NOT(ISBLANK(A2399)),NOT(ISBLANK(B2399)),ISBLANK(E2399),IFERROR(FIND("FF--",A2399)&gt;1,FALSE)),"F.Comercializacion",IF(AND(NOT(ISBLANK(A2399)),NOT(ISBLANK(B2399)),NOT(ISBLANK(E2399)),ISERROR(VLOOKUP(A2399,'ListaN68 02-02-2025'!$A$12:$E$13375,5,0))),"Nuevo",IF(AND(NOT(ISBLANK(A2399)),NOT(ISBLANK(B2399)),NOT(ISBLANK(E2399)),AND(E2399-VLOOKUP(A2399,'ListaN68 02-02-2025'!$A$12:$E$13375,5,0)&gt;=-2,E2399-VLOOKUP(A2399,'ListaN68 02-02-2025'!$A$12:$E$13375,5,0)&lt;=2)),"Igual",IF(AND(NOT(ISBLANK(A2399)),NOT(ISBLANK(B2399)),NOT(ISBLANK(E2399)),E2399-VLOOKUP(A2399,'ListaN68 02-02-2025'!$A$12:$E$13375,5,0)&gt;2),"Aumento",IF(AND(NOT(ISBLANK(A2399)),NOT(ISBLANK(B2399)),NOT(ISBLANK(E2399)),E2399-VLOOKUP(A2399,'ListaN68 02-02-2025'!$A$12:$E$13375,5,0)&lt;2),"Bajo","Error en codigo")))))))</f>
        <v>Igual</v>
      </c>
    </row>
    <row r="2400" spans="1:32" x14ac:dyDescent="0.2">
      <c r="A2400" s="1" t="s">
        <v>2229</v>
      </c>
      <c r="B2400" t="s">
        <v>2647</v>
      </c>
      <c r="C2400" t="s">
        <v>4947</v>
      </c>
      <c r="D2400">
        <v>21</v>
      </c>
      <c r="E2400" s="46">
        <v>46599.947999999997</v>
      </c>
      <c r="F2400" s="44"/>
      <c r="G2400" s="46"/>
      <c r="AF2400" t="str">
        <f>IF(AND(ISBLANK(A2400),ISBLANK(B2400),ISBLANK(E2400)),"Blanco",IF(AND(ISBLANK(A2400),NOT(ISBLANK(B2400))),"Titulo",IF(AND(NOT(ISBLANK(A2400)),NOT(ISBLANK(B2400)),ISBLANK(E2400),IFERROR(FIND("FF--",A2400)&gt;1,FALSE)),"F.Comercializacion",IF(AND(NOT(ISBLANK(A2400)),NOT(ISBLANK(B2400)),NOT(ISBLANK(E2400)),ISERROR(VLOOKUP(A2400,'ListaN68 02-02-2025'!$A$12:$E$13375,5,0))),"Nuevo",IF(AND(NOT(ISBLANK(A2400)),NOT(ISBLANK(B2400)),NOT(ISBLANK(E2400)),AND(E2400-VLOOKUP(A2400,'ListaN68 02-02-2025'!$A$12:$E$13375,5,0)&gt;=-2,E2400-VLOOKUP(A2400,'ListaN68 02-02-2025'!$A$12:$E$13375,5,0)&lt;=2)),"Igual",IF(AND(NOT(ISBLANK(A2400)),NOT(ISBLANK(B2400)),NOT(ISBLANK(E2400)),E2400-VLOOKUP(A2400,'ListaN68 02-02-2025'!$A$12:$E$13375,5,0)&gt;2),"Aumento",IF(AND(NOT(ISBLANK(A2400)),NOT(ISBLANK(B2400)),NOT(ISBLANK(E2400)),E2400-VLOOKUP(A2400,'ListaN68 02-02-2025'!$A$12:$E$13375,5,0)&lt;2),"Bajo","Error en codigo")))))))</f>
        <v>Igual</v>
      </c>
    </row>
    <row r="2401" spans="1:32" x14ac:dyDescent="0.2">
      <c r="C2401"/>
      <c r="E2401" s="46"/>
      <c r="F2401" s="44"/>
      <c r="G2401" s="46"/>
      <c r="AF2401" t="str">
        <f>IF(AND(ISBLANK(A2401),ISBLANK(B2401),ISBLANK(E2401)),"Blanco",IF(AND(ISBLANK(A2401),NOT(ISBLANK(B2401))),"Titulo",IF(AND(NOT(ISBLANK(A2401)),NOT(ISBLANK(B2401)),ISBLANK(E2401),IFERROR(FIND("FF--",A2401)&gt;1,FALSE)),"F.Comercializacion",IF(AND(NOT(ISBLANK(A2401)),NOT(ISBLANK(B2401)),NOT(ISBLANK(E2401)),ISERROR(VLOOKUP(A2401,'ListaN68 02-02-2025'!$A$12:$E$13375,5,0))),"Nuevo",IF(AND(NOT(ISBLANK(A2401)),NOT(ISBLANK(B2401)),NOT(ISBLANK(E2401)),AND(E2401-VLOOKUP(A2401,'ListaN68 02-02-2025'!$A$12:$E$13375,5,0)&gt;=-2,E2401-VLOOKUP(A2401,'ListaN68 02-02-2025'!$A$12:$E$13375,5,0)&lt;=2)),"Igual",IF(AND(NOT(ISBLANK(A2401)),NOT(ISBLANK(B2401)),NOT(ISBLANK(E2401)),E2401-VLOOKUP(A2401,'ListaN68 02-02-2025'!$A$12:$E$13375,5,0)&gt;2),"Aumento",IF(AND(NOT(ISBLANK(A2401)),NOT(ISBLANK(B2401)),NOT(ISBLANK(E2401)),E2401-VLOOKUP(A2401,'ListaN68 02-02-2025'!$A$12:$E$13375,5,0)&lt;2),"Bajo","Error en codigo")))))))</f>
        <v>Blanco</v>
      </c>
    </row>
    <row r="2402" spans="1:32" x14ac:dyDescent="0.2">
      <c r="B2402" t="s">
        <v>1037</v>
      </c>
      <c r="C2402"/>
      <c r="E2402" s="46"/>
      <c r="F2402" s="44"/>
      <c r="G2402" s="46"/>
      <c r="AF2402" t="str">
        <f>IF(AND(ISBLANK(A2402),ISBLANK(B2402),ISBLANK(E2402)),"Blanco",IF(AND(ISBLANK(A2402),NOT(ISBLANK(B2402))),"Titulo",IF(AND(NOT(ISBLANK(A2402)),NOT(ISBLANK(B2402)),ISBLANK(E2402),IFERROR(FIND("FF--",A2402)&gt;1,FALSE)),"F.Comercializacion",IF(AND(NOT(ISBLANK(A2402)),NOT(ISBLANK(B2402)),NOT(ISBLANK(E2402)),ISERROR(VLOOKUP(A2402,'ListaN68 02-02-2025'!$A$12:$E$13375,5,0))),"Nuevo",IF(AND(NOT(ISBLANK(A2402)),NOT(ISBLANK(B2402)),NOT(ISBLANK(E2402)),AND(E2402-VLOOKUP(A2402,'ListaN68 02-02-2025'!$A$12:$E$13375,5,0)&gt;=-2,E2402-VLOOKUP(A2402,'ListaN68 02-02-2025'!$A$12:$E$13375,5,0)&lt;=2)),"Igual",IF(AND(NOT(ISBLANK(A2402)),NOT(ISBLANK(B2402)),NOT(ISBLANK(E2402)),E2402-VLOOKUP(A2402,'ListaN68 02-02-2025'!$A$12:$E$13375,5,0)&gt;2),"Aumento",IF(AND(NOT(ISBLANK(A2402)),NOT(ISBLANK(B2402)),NOT(ISBLANK(E2402)),E2402-VLOOKUP(A2402,'ListaN68 02-02-2025'!$A$12:$E$13375,5,0)&lt;2),"Bajo","Error en codigo")))))))</f>
        <v>Titulo</v>
      </c>
    </row>
    <row r="2403" spans="1:32" x14ac:dyDescent="0.2">
      <c r="C2403"/>
      <c r="E2403" s="46"/>
      <c r="F2403" s="44"/>
      <c r="G2403" s="46"/>
      <c r="AF2403" t="str">
        <f>IF(AND(ISBLANK(A2403),ISBLANK(B2403),ISBLANK(E2403)),"Blanco",IF(AND(ISBLANK(A2403),NOT(ISBLANK(B2403))),"Titulo",IF(AND(NOT(ISBLANK(A2403)),NOT(ISBLANK(B2403)),ISBLANK(E2403),IFERROR(FIND("FF--",A2403)&gt;1,FALSE)),"F.Comercializacion",IF(AND(NOT(ISBLANK(A2403)),NOT(ISBLANK(B2403)),NOT(ISBLANK(E2403)),ISERROR(VLOOKUP(A2403,'ListaN68 02-02-2025'!$A$12:$E$13375,5,0))),"Nuevo",IF(AND(NOT(ISBLANK(A2403)),NOT(ISBLANK(B2403)),NOT(ISBLANK(E2403)),AND(E2403-VLOOKUP(A2403,'ListaN68 02-02-2025'!$A$12:$E$13375,5,0)&gt;=-2,E2403-VLOOKUP(A2403,'ListaN68 02-02-2025'!$A$12:$E$13375,5,0)&lt;=2)),"Igual",IF(AND(NOT(ISBLANK(A2403)),NOT(ISBLANK(B2403)),NOT(ISBLANK(E2403)),E2403-VLOOKUP(A2403,'ListaN68 02-02-2025'!$A$12:$E$13375,5,0)&gt;2),"Aumento",IF(AND(NOT(ISBLANK(A2403)),NOT(ISBLANK(B2403)),NOT(ISBLANK(E2403)),E2403-VLOOKUP(A2403,'ListaN68 02-02-2025'!$A$12:$E$13375,5,0)&lt;2),"Bajo","Error en codigo")))))))</f>
        <v>Blanco</v>
      </c>
    </row>
    <row r="2404" spans="1:32" x14ac:dyDescent="0.2">
      <c r="A2404" s="1" t="s">
        <v>2091</v>
      </c>
      <c r="B2404" t="s">
        <v>1040</v>
      </c>
      <c r="C2404" t="s">
        <v>5371</v>
      </c>
      <c r="D2404">
        <v>21</v>
      </c>
      <c r="E2404" s="46">
        <v>6630.3819999999996</v>
      </c>
      <c r="F2404" s="44"/>
      <c r="G2404" s="46"/>
      <c r="AF2404" t="str">
        <f>IF(AND(ISBLANK(A2404),ISBLANK(B2404),ISBLANK(E2404)),"Blanco",IF(AND(ISBLANK(A2404),NOT(ISBLANK(B2404))),"Titulo",IF(AND(NOT(ISBLANK(A2404)),NOT(ISBLANK(B2404)),ISBLANK(E2404),IFERROR(FIND("FF--",A2404)&gt;1,FALSE)),"F.Comercializacion",IF(AND(NOT(ISBLANK(A2404)),NOT(ISBLANK(B2404)),NOT(ISBLANK(E2404)),ISERROR(VLOOKUP(A2404,'ListaN68 02-02-2025'!$A$12:$E$13375,5,0))),"Nuevo",IF(AND(NOT(ISBLANK(A2404)),NOT(ISBLANK(B2404)),NOT(ISBLANK(E2404)),AND(E2404-VLOOKUP(A2404,'ListaN68 02-02-2025'!$A$12:$E$13375,5,0)&gt;=-2,E2404-VLOOKUP(A2404,'ListaN68 02-02-2025'!$A$12:$E$13375,5,0)&lt;=2)),"Igual",IF(AND(NOT(ISBLANK(A2404)),NOT(ISBLANK(B2404)),NOT(ISBLANK(E2404)),E2404-VLOOKUP(A2404,'ListaN68 02-02-2025'!$A$12:$E$13375,5,0)&gt;2),"Aumento",IF(AND(NOT(ISBLANK(A2404)),NOT(ISBLANK(B2404)),NOT(ISBLANK(E2404)),E2404-VLOOKUP(A2404,'ListaN68 02-02-2025'!$A$12:$E$13375,5,0)&lt;2),"Bajo","Error en codigo")))))))</f>
        <v>Igual</v>
      </c>
    </row>
    <row r="2405" spans="1:32" x14ac:dyDescent="0.2">
      <c r="A2405" s="1" t="s">
        <v>2085</v>
      </c>
      <c r="B2405" t="s">
        <v>1041</v>
      </c>
      <c r="C2405" t="s">
        <v>4961</v>
      </c>
      <c r="D2405">
        <v>21</v>
      </c>
      <c r="E2405" s="46">
        <v>11050.661</v>
      </c>
      <c r="F2405" s="44"/>
      <c r="G2405" s="46"/>
      <c r="AF2405" t="str">
        <f>IF(AND(ISBLANK(A2405),ISBLANK(B2405),ISBLANK(E2405)),"Blanco",IF(AND(ISBLANK(A2405),NOT(ISBLANK(B2405))),"Titulo",IF(AND(NOT(ISBLANK(A2405)),NOT(ISBLANK(B2405)),ISBLANK(E2405),IFERROR(FIND("FF--",A2405)&gt;1,FALSE)),"F.Comercializacion",IF(AND(NOT(ISBLANK(A2405)),NOT(ISBLANK(B2405)),NOT(ISBLANK(E2405)),ISERROR(VLOOKUP(A2405,'ListaN68 02-02-2025'!$A$12:$E$13375,5,0))),"Nuevo",IF(AND(NOT(ISBLANK(A2405)),NOT(ISBLANK(B2405)),NOT(ISBLANK(E2405)),AND(E2405-VLOOKUP(A2405,'ListaN68 02-02-2025'!$A$12:$E$13375,5,0)&gt;=-2,E2405-VLOOKUP(A2405,'ListaN68 02-02-2025'!$A$12:$E$13375,5,0)&lt;=2)),"Igual",IF(AND(NOT(ISBLANK(A2405)),NOT(ISBLANK(B2405)),NOT(ISBLANK(E2405)),E2405-VLOOKUP(A2405,'ListaN68 02-02-2025'!$A$12:$E$13375,5,0)&gt;2),"Aumento",IF(AND(NOT(ISBLANK(A2405)),NOT(ISBLANK(B2405)),NOT(ISBLANK(E2405)),E2405-VLOOKUP(A2405,'ListaN68 02-02-2025'!$A$12:$E$13375,5,0)&lt;2),"Bajo","Error en codigo")))))))</f>
        <v>Igual</v>
      </c>
    </row>
    <row r="2406" spans="1:32" x14ac:dyDescent="0.2">
      <c r="A2406" s="1" t="s">
        <v>1039</v>
      </c>
      <c r="B2406" t="s">
        <v>1042</v>
      </c>
      <c r="C2406" t="s">
        <v>5372</v>
      </c>
      <c r="D2406">
        <v>21</v>
      </c>
      <c r="E2406" s="46">
        <v>22101.358</v>
      </c>
      <c r="F2406" s="44"/>
      <c r="G2406" s="46"/>
      <c r="AF2406" t="str">
        <f>IF(AND(ISBLANK(A2406),ISBLANK(B2406),ISBLANK(E2406)),"Blanco",IF(AND(ISBLANK(A2406),NOT(ISBLANK(B2406))),"Titulo",IF(AND(NOT(ISBLANK(A2406)),NOT(ISBLANK(B2406)),ISBLANK(E2406),IFERROR(FIND("FF--",A2406)&gt;1,FALSE)),"F.Comercializacion",IF(AND(NOT(ISBLANK(A2406)),NOT(ISBLANK(B2406)),NOT(ISBLANK(E2406)),ISERROR(VLOOKUP(A2406,'ListaN68 02-02-2025'!$A$12:$E$13375,5,0))),"Nuevo",IF(AND(NOT(ISBLANK(A2406)),NOT(ISBLANK(B2406)),NOT(ISBLANK(E2406)),AND(E2406-VLOOKUP(A2406,'ListaN68 02-02-2025'!$A$12:$E$13375,5,0)&gt;=-2,E2406-VLOOKUP(A2406,'ListaN68 02-02-2025'!$A$12:$E$13375,5,0)&lt;=2)),"Igual",IF(AND(NOT(ISBLANK(A2406)),NOT(ISBLANK(B2406)),NOT(ISBLANK(E2406)),E2406-VLOOKUP(A2406,'ListaN68 02-02-2025'!$A$12:$E$13375,5,0)&gt;2),"Aumento",IF(AND(NOT(ISBLANK(A2406)),NOT(ISBLANK(B2406)),NOT(ISBLANK(E2406)),E2406-VLOOKUP(A2406,'ListaN68 02-02-2025'!$A$12:$E$13375,5,0)&lt;2),"Bajo","Error en codigo")))))))</f>
        <v>Igual</v>
      </c>
    </row>
    <row r="2407" spans="1:32" x14ac:dyDescent="0.2">
      <c r="A2407" s="1" t="s">
        <v>2092</v>
      </c>
      <c r="B2407" t="s">
        <v>1044</v>
      </c>
      <c r="C2407" t="s">
        <v>4961</v>
      </c>
      <c r="D2407">
        <v>21</v>
      </c>
      <c r="E2407" s="46">
        <v>13260.819</v>
      </c>
      <c r="F2407" s="44"/>
      <c r="G2407" s="46"/>
      <c r="AF2407" t="str">
        <f>IF(AND(ISBLANK(A2407),ISBLANK(B2407),ISBLANK(E2407)),"Blanco",IF(AND(ISBLANK(A2407),NOT(ISBLANK(B2407))),"Titulo",IF(AND(NOT(ISBLANK(A2407)),NOT(ISBLANK(B2407)),ISBLANK(E2407),IFERROR(FIND("FF--",A2407)&gt;1,FALSE)),"F.Comercializacion",IF(AND(NOT(ISBLANK(A2407)),NOT(ISBLANK(B2407)),NOT(ISBLANK(E2407)),ISERROR(VLOOKUP(A2407,'ListaN68 02-02-2025'!$A$12:$E$13375,5,0))),"Nuevo",IF(AND(NOT(ISBLANK(A2407)),NOT(ISBLANK(B2407)),NOT(ISBLANK(E2407)),AND(E2407-VLOOKUP(A2407,'ListaN68 02-02-2025'!$A$12:$E$13375,5,0)&gt;=-2,E2407-VLOOKUP(A2407,'ListaN68 02-02-2025'!$A$12:$E$13375,5,0)&lt;=2)),"Igual",IF(AND(NOT(ISBLANK(A2407)),NOT(ISBLANK(B2407)),NOT(ISBLANK(E2407)),E2407-VLOOKUP(A2407,'ListaN68 02-02-2025'!$A$12:$E$13375,5,0)&gt;2),"Aumento",IF(AND(NOT(ISBLANK(A2407)),NOT(ISBLANK(B2407)),NOT(ISBLANK(E2407)),E2407-VLOOKUP(A2407,'ListaN68 02-02-2025'!$A$12:$E$13375,5,0)&lt;2),"Bajo","Error en codigo")))))))</f>
        <v>Igual</v>
      </c>
    </row>
    <row r="2408" spans="1:32" x14ac:dyDescent="0.2">
      <c r="A2408" s="1" t="s">
        <v>2086</v>
      </c>
      <c r="B2408" t="s">
        <v>1045</v>
      </c>
      <c r="C2408" t="s">
        <v>4961</v>
      </c>
      <c r="D2408">
        <v>21</v>
      </c>
      <c r="E2408" s="46">
        <v>22101.358</v>
      </c>
      <c r="F2408" s="44"/>
      <c r="G2408" s="46"/>
      <c r="AF2408" t="str">
        <f>IF(AND(ISBLANK(A2408),ISBLANK(B2408),ISBLANK(E2408)),"Blanco",IF(AND(ISBLANK(A2408),NOT(ISBLANK(B2408))),"Titulo",IF(AND(NOT(ISBLANK(A2408)),NOT(ISBLANK(B2408)),ISBLANK(E2408),IFERROR(FIND("FF--",A2408)&gt;1,FALSE)),"F.Comercializacion",IF(AND(NOT(ISBLANK(A2408)),NOT(ISBLANK(B2408)),NOT(ISBLANK(E2408)),ISERROR(VLOOKUP(A2408,'ListaN68 02-02-2025'!$A$12:$E$13375,5,0))),"Nuevo",IF(AND(NOT(ISBLANK(A2408)),NOT(ISBLANK(B2408)),NOT(ISBLANK(E2408)),AND(E2408-VLOOKUP(A2408,'ListaN68 02-02-2025'!$A$12:$E$13375,5,0)&gt;=-2,E2408-VLOOKUP(A2408,'ListaN68 02-02-2025'!$A$12:$E$13375,5,0)&lt;=2)),"Igual",IF(AND(NOT(ISBLANK(A2408)),NOT(ISBLANK(B2408)),NOT(ISBLANK(E2408)),E2408-VLOOKUP(A2408,'ListaN68 02-02-2025'!$A$12:$E$13375,5,0)&gt;2),"Aumento",IF(AND(NOT(ISBLANK(A2408)),NOT(ISBLANK(B2408)),NOT(ISBLANK(E2408)),E2408-VLOOKUP(A2408,'ListaN68 02-02-2025'!$A$12:$E$13375,5,0)&lt;2),"Bajo","Error en codigo")))))))</f>
        <v>Igual</v>
      </c>
    </row>
    <row r="2409" spans="1:32" x14ac:dyDescent="0.2">
      <c r="A2409" s="1" t="s">
        <v>1043</v>
      </c>
      <c r="B2409" t="s">
        <v>1046</v>
      </c>
      <c r="C2409" t="s">
        <v>4961</v>
      </c>
      <c r="D2409">
        <v>21</v>
      </c>
      <c r="E2409" s="46">
        <v>44202.678999999996</v>
      </c>
      <c r="F2409" s="44"/>
      <c r="G2409" s="46"/>
      <c r="AF2409" t="str">
        <f>IF(AND(ISBLANK(A2409),ISBLANK(B2409),ISBLANK(E2409)),"Blanco",IF(AND(ISBLANK(A2409),NOT(ISBLANK(B2409))),"Titulo",IF(AND(NOT(ISBLANK(A2409)),NOT(ISBLANK(B2409)),ISBLANK(E2409),IFERROR(FIND("FF--",A2409)&gt;1,FALSE)),"F.Comercializacion",IF(AND(NOT(ISBLANK(A2409)),NOT(ISBLANK(B2409)),NOT(ISBLANK(E2409)),ISERROR(VLOOKUP(A2409,'ListaN68 02-02-2025'!$A$12:$E$13375,5,0))),"Nuevo",IF(AND(NOT(ISBLANK(A2409)),NOT(ISBLANK(B2409)),NOT(ISBLANK(E2409)),AND(E2409-VLOOKUP(A2409,'ListaN68 02-02-2025'!$A$12:$E$13375,5,0)&gt;=-2,E2409-VLOOKUP(A2409,'ListaN68 02-02-2025'!$A$12:$E$13375,5,0)&lt;=2)),"Igual",IF(AND(NOT(ISBLANK(A2409)),NOT(ISBLANK(B2409)),NOT(ISBLANK(E2409)),E2409-VLOOKUP(A2409,'ListaN68 02-02-2025'!$A$12:$E$13375,5,0)&gt;2),"Aumento",IF(AND(NOT(ISBLANK(A2409)),NOT(ISBLANK(B2409)),NOT(ISBLANK(E2409)),E2409-VLOOKUP(A2409,'ListaN68 02-02-2025'!$A$12:$E$13375,5,0)&lt;2),"Bajo","Error en codigo")))))))</f>
        <v>Igual</v>
      </c>
    </row>
    <row r="2410" spans="1:32" x14ac:dyDescent="0.2">
      <c r="A2410" s="1" t="s">
        <v>2093</v>
      </c>
      <c r="B2410" t="s">
        <v>3758</v>
      </c>
      <c r="C2410" t="s">
        <v>4961</v>
      </c>
      <c r="D2410">
        <v>21</v>
      </c>
      <c r="E2410" s="46">
        <v>19891.219000000001</v>
      </c>
      <c r="F2410" s="44"/>
      <c r="G2410" s="46"/>
      <c r="AF2410" t="str">
        <f>IF(AND(ISBLANK(A2410),ISBLANK(B2410),ISBLANK(E2410)),"Blanco",IF(AND(ISBLANK(A2410),NOT(ISBLANK(B2410))),"Titulo",IF(AND(NOT(ISBLANK(A2410)),NOT(ISBLANK(B2410)),ISBLANK(E2410),IFERROR(FIND("FF--",A2410)&gt;1,FALSE)),"F.Comercializacion",IF(AND(NOT(ISBLANK(A2410)),NOT(ISBLANK(B2410)),NOT(ISBLANK(E2410)),ISERROR(VLOOKUP(A2410,'ListaN68 02-02-2025'!$A$12:$E$13375,5,0))),"Nuevo",IF(AND(NOT(ISBLANK(A2410)),NOT(ISBLANK(B2410)),NOT(ISBLANK(E2410)),AND(E2410-VLOOKUP(A2410,'ListaN68 02-02-2025'!$A$12:$E$13375,5,0)&gt;=-2,E2410-VLOOKUP(A2410,'ListaN68 02-02-2025'!$A$12:$E$13375,5,0)&lt;=2)),"Igual",IF(AND(NOT(ISBLANK(A2410)),NOT(ISBLANK(B2410)),NOT(ISBLANK(E2410)),E2410-VLOOKUP(A2410,'ListaN68 02-02-2025'!$A$12:$E$13375,5,0)&gt;2),"Aumento",IF(AND(NOT(ISBLANK(A2410)),NOT(ISBLANK(B2410)),NOT(ISBLANK(E2410)),E2410-VLOOKUP(A2410,'ListaN68 02-02-2025'!$A$12:$E$13375,5,0)&lt;2),"Bajo","Error en codigo")))))))</f>
        <v>Igual</v>
      </c>
    </row>
    <row r="2411" spans="1:32" x14ac:dyDescent="0.2">
      <c r="A2411" s="1" t="s">
        <v>1038</v>
      </c>
      <c r="B2411" t="s">
        <v>3759</v>
      </c>
      <c r="C2411" t="s">
        <v>4961</v>
      </c>
      <c r="D2411">
        <v>21</v>
      </c>
      <c r="E2411" s="46">
        <v>33152.019</v>
      </c>
      <c r="F2411" s="44"/>
      <c r="G2411" s="46"/>
      <c r="AF2411" t="str">
        <f>IF(AND(ISBLANK(A2411),ISBLANK(B2411),ISBLANK(E2411)),"Blanco",IF(AND(ISBLANK(A2411),NOT(ISBLANK(B2411))),"Titulo",IF(AND(NOT(ISBLANK(A2411)),NOT(ISBLANK(B2411)),ISBLANK(E2411),IFERROR(FIND("FF--",A2411)&gt;1,FALSE)),"F.Comercializacion",IF(AND(NOT(ISBLANK(A2411)),NOT(ISBLANK(B2411)),NOT(ISBLANK(E2411)),ISERROR(VLOOKUP(A2411,'ListaN68 02-02-2025'!$A$12:$E$13375,5,0))),"Nuevo",IF(AND(NOT(ISBLANK(A2411)),NOT(ISBLANK(B2411)),NOT(ISBLANK(E2411)),AND(E2411-VLOOKUP(A2411,'ListaN68 02-02-2025'!$A$12:$E$13375,5,0)&gt;=-2,E2411-VLOOKUP(A2411,'ListaN68 02-02-2025'!$A$12:$E$13375,5,0)&lt;=2)),"Igual",IF(AND(NOT(ISBLANK(A2411)),NOT(ISBLANK(B2411)),NOT(ISBLANK(E2411)),E2411-VLOOKUP(A2411,'ListaN68 02-02-2025'!$A$12:$E$13375,5,0)&gt;2),"Aumento",IF(AND(NOT(ISBLANK(A2411)),NOT(ISBLANK(B2411)),NOT(ISBLANK(E2411)),E2411-VLOOKUP(A2411,'ListaN68 02-02-2025'!$A$12:$E$13375,5,0)&lt;2),"Bajo","Error en codigo")))))))</f>
        <v>Igual</v>
      </c>
    </row>
    <row r="2412" spans="1:32" x14ac:dyDescent="0.2">
      <c r="A2412" s="1" t="s">
        <v>2087</v>
      </c>
      <c r="B2412" t="s">
        <v>3760</v>
      </c>
      <c r="C2412" t="s">
        <v>4961</v>
      </c>
      <c r="D2412">
        <v>21</v>
      </c>
      <c r="E2412" s="46">
        <v>66304.036999999997</v>
      </c>
      <c r="F2412" s="44"/>
      <c r="G2412" s="46"/>
      <c r="AF2412" t="str">
        <f>IF(AND(ISBLANK(A2412),ISBLANK(B2412),ISBLANK(E2412)),"Blanco",IF(AND(ISBLANK(A2412),NOT(ISBLANK(B2412))),"Titulo",IF(AND(NOT(ISBLANK(A2412)),NOT(ISBLANK(B2412)),ISBLANK(E2412),IFERROR(FIND("FF--",A2412)&gt;1,FALSE)),"F.Comercializacion",IF(AND(NOT(ISBLANK(A2412)),NOT(ISBLANK(B2412)),NOT(ISBLANK(E2412)),ISERROR(VLOOKUP(A2412,'ListaN68 02-02-2025'!$A$12:$E$13375,5,0))),"Nuevo",IF(AND(NOT(ISBLANK(A2412)),NOT(ISBLANK(B2412)),NOT(ISBLANK(E2412)),AND(E2412-VLOOKUP(A2412,'ListaN68 02-02-2025'!$A$12:$E$13375,5,0)&gt;=-2,E2412-VLOOKUP(A2412,'ListaN68 02-02-2025'!$A$12:$E$13375,5,0)&lt;=2)),"Igual",IF(AND(NOT(ISBLANK(A2412)),NOT(ISBLANK(B2412)),NOT(ISBLANK(E2412)),E2412-VLOOKUP(A2412,'ListaN68 02-02-2025'!$A$12:$E$13375,5,0)&gt;2),"Aumento",IF(AND(NOT(ISBLANK(A2412)),NOT(ISBLANK(B2412)),NOT(ISBLANK(E2412)),E2412-VLOOKUP(A2412,'ListaN68 02-02-2025'!$A$12:$E$13375,5,0)&lt;2),"Bajo","Error en codigo")))))))</f>
        <v>Igual</v>
      </c>
    </row>
    <row r="2413" spans="1:32" x14ac:dyDescent="0.2">
      <c r="C2413"/>
      <c r="E2413" s="46"/>
      <c r="F2413" s="44"/>
      <c r="G2413" s="46"/>
      <c r="AF2413" t="str">
        <f>IF(AND(ISBLANK(A2413),ISBLANK(B2413),ISBLANK(E2413)),"Blanco",IF(AND(ISBLANK(A2413),NOT(ISBLANK(B2413))),"Titulo",IF(AND(NOT(ISBLANK(A2413)),NOT(ISBLANK(B2413)),ISBLANK(E2413),IFERROR(FIND("FF--",A2413)&gt;1,FALSE)),"F.Comercializacion",IF(AND(NOT(ISBLANK(A2413)),NOT(ISBLANK(B2413)),NOT(ISBLANK(E2413)),ISERROR(VLOOKUP(A2413,'ListaN68 02-02-2025'!$A$12:$E$13375,5,0))),"Nuevo",IF(AND(NOT(ISBLANK(A2413)),NOT(ISBLANK(B2413)),NOT(ISBLANK(E2413)),AND(E2413-VLOOKUP(A2413,'ListaN68 02-02-2025'!$A$12:$E$13375,5,0)&gt;=-2,E2413-VLOOKUP(A2413,'ListaN68 02-02-2025'!$A$12:$E$13375,5,0)&lt;=2)),"Igual",IF(AND(NOT(ISBLANK(A2413)),NOT(ISBLANK(B2413)),NOT(ISBLANK(E2413)),E2413-VLOOKUP(A2413,'ListaN68 02-02-2025'!$A$12:$E$13375,5,0)&gt;2),"Aumento",IF(AND(NOT(ISBLANK(A2413)),NOT(ISBLANK(B2413)),NOT(ISBLANK(E2413)),E2413-VLOOKUP(A2413,'ListaN68 02-02-2025'!$A$12:$E$13375,5,0)&lt;2),"Bajo","Error en codigo")))))))</f>
        <v>Blanco</v>
      </c>
    </row>
    <row r="2414" spans="1:32" x14ac:dyDescent="0.2">
      <c r="B2414" t="s">
        <v>1923</v>
      </c>
      <c r="C2414"/>
      <c r="E2414" s="46"/>
      <c r="F2414" s="44"/>
      <c r="G2414" s="46"/>
      <c r="AF2414" t="str">
        <f>IF(AND(ISBLANK(A2414),ISBLANK(B2414),ISBLANK(E2414)),"Blanco",IF(AND(ISBLANK(A2414),NOT(ISBLANK(B2414))),"Titulo",IF(AND(NOT(ISBLANK(A2414)),NOT(ISBLANK(B2414)),ISBLANK(E2414),IFERROR(FIND("FF--",A2414)&gt;1,FALSE)),"F.Comercializacion",IF(AND(NOT(ISBLANK(A2414)),NOT(ISBLANK(B2414)),NOT(ISBLANK(E2414)),ISERROR(VLOOKUP(A2414,'ListaN68 02-02-2025'!$A$12:$E$13375,5,0))),"Nuevo",IF(AND(NOT(ISBLANK(A2414)),NOT(ISBLANK(B2414)),NOT(ISBLANK(E2414)),AND(E2414-VLOOKUP(A2414,'ListaN68 02-02-2025'!$A$12:$E$13375,5,0)&gt;=-2,E2414-VLOOKUP(A2414,'ListaN68 02-02-2025'!$A$12:$E$13375,5,0)&lt;=2)),"Igual",IF(AND(NOT(ISBLANK(A2414)),NOT(ISBLANK(B2414)),NOT(ISBLANK(E2414)),E2414-VLOOKUP(A2414,'ListaN68 02-02-2025'!$A$12:$E$13375,5,0)&gt;2),"Aumento",IF(AND(NOT(ISBLANK(A2414)),NOT(ISBLANK(B2414)),NOT(ISBLANK(E2414)),E2414-VLOOKUP(A2414,'ListaN68 02-02-2025'!$A$12:$E$13375,5,0)&lt;2),"Bajo","Error en codigo")))))))</f>
        <v>Titulo</v>
      </c>
    </row>
    <row r="2415" spans="1:32" x14ac:dyDescent="0.2">
      <c r="C2415"/>
      <c r="E2415" s="46"/>
      <c r="F2415" s="44"/>
      <c r="G2415" s="46"/>
      <c r="AF2415" t="str">
        <f>IF(AND(ISBLANK(A2415),ISBLANK(B2415),ISBLANK(E2415)),"Blanco",IF(AND(ISBLANK(A2415),NOT(ISBLANK(B2415))),"Titulo",IF(AND(NOT(ISBLANK(A2415)),NOT(ISBLANK(B2415)),ISBLANK(E2415),IFERROR(FIND("FF--",A2415)&gt;1,FALSE)),"F.Comercializacion",IF(AND(NOT(ISBLANK(A2415)),NOT(ISBLANK(B2415)),NOT(ISBLANK(E2415)),ISERROR(VLOOKUP(A2415,'ListaN68 02-02-2025'!$A$12:$E$13375,5,0))),"Nuevo",IF(AND(NOT(ISBLANK(A2415)),NOT(ISBLANK(B2415)),NOT(ISBLANK(E2415)),AND(E2415-VLOOKUP(A2415,'ListaN68 02-02-2025'!$A$12:$E$13375,5,0)&gt;=-2,E2415-VLOOKUP(A2415,'ListaN68 02-02-2025'!$A$12:$E$13375,5,0)&lt;=2)),"Igual",IF(AND(NOT(ISBLANK(A2415)),NOT(ISBLANK(B2415)),NOT(ISBLANK(E2415)),E2415-VLOOKUP(A2415,'ListaN68 02-02-2025'!$A$12:$E$13375,5,0)&gt;2),"Aumento",IF(AND(NOT(ISBLANK(A2415)),NOT(ISBLANK(B2415)),NOT(ISBLANK(E2415)),E2415-VLOOKUP(A2415,'ListaN68 02-02-2025'!$A$12:$E$13375,5,0)&lt;2),"Bajo","Error en codigo")))))))</f>
        <v>Blanco</v>
      </c>
    </row>
    <row r="2416" spans="1:32" x14ac:dyDescent="0.2">
      <c r="A2416" s="1" t="s">
        <v>4700</v>
      </c>
      <c r="B2416" t="s">
        <v>4701</v>
      </c>
      <c r="C2416" t="s">
        <v>5053</v>
      </c>
      <c r="D2416">
        <v>21</v>
      </c>
      <c r="E2416" s="46">
        <v>7017.9759999999997</v>
      </c>
      <c r="F2416" s="44"/>
      <c r="G2416" s="46"/>
      <c r="AF2416" t="str">
        <f>IF(AND(ISBLANK(A2416),ISBLANK(B2416),ISBLANK(E2416)),"Blanco",IF(AND(ISBLANK(A2416),NOT(ISBLANK(B2416))),"Titulo",IF(AND(NOT(ISBLANK(A2416)),NOT(ISBLANK(B2416)),ISBLANK(E2416),IFERROR(FIND("FF--",A2416)&gt;1,FALSE)),"F.Comercializacion",IF(AND(NOT(ISBLANK(A2416)),NOT(ISBLANK(B2416)),NOT(ISBLANK(E2416)),ISERROR(VLOOKUP(A2416,'ListaN68 02-02-2025'!$A$12:$E$13375,5,0))),"Nuevo",IF(AND(NOT(ISBLANK(A2416)),NOT(ISBLANK(B2416)),NOT(ISBLANK(E2416)),AND(E2416-VLOOKUP(A2416,'ListaN68 02-02-2025'!$A$12:$E$13375,5,0)&gt;=-2,E2416-VLOOKUP(A2416,'ListaN68 02-02-2025'!$A$12:$E$13375,5,0)&lt;=2)),"Igual",IF(AND(NOT(ISBLANK(A2416)),NOT(ISBLANK(B2416)),NOT(ISBLANK(E2416)),E2416-VLOOKUP(A2416,'ListaN68 02-02-2025'!$A$12:$E$13375,5,0)&gt;2),"Aumento",IF(AND(NOT(ISBLANK(A2416)),NOT(ISBLANK(B2416)),NOT(ISBLANK(E2416)),E2416-VLOOKUP(A2416,'ListaN68 02-02-2025'!$A$12:$E$13375,5,0)&lt;2),"Bajo","Error en codigo")))))))</f>
        <v>Igual</v>
      </c>
    </row>
    <row r="2417" spans="1:32" x14ac:dyDescent="0.2">
      <c r="A2417" s="1" t="s">
        <v>4542</v>
      </c>
      <c r="B2417" t="s">
        <v>4543</v>
      </c>
      <c r="C2417" t="s">
        <v>5066</v>
      </c>
      <c r="D2417">
        <v>21</v>
      </c>
      <c r="E2417" s="46">
        <v>2238.4920000000002</v>
      </c>
      <c r="F2417" s="44"/>
      <c r="G2417" s="46"/>
      <c r="AF2417" t="str">
        <f>IF(AND(ISBLANK(A2417),ISBLANK(B2417),ISBLANK(E2417)),"Blanco",IF(AND(ISBLANK(A2417),NOT(ISBLANK(B2417))),"Titulo",IF(AND(NOT(ISBLANK(A2417)),NOT(ISBLANK(B2417)),ISBLANK(E2417),IFERROR(FIND("FF--",A2417)&gt;1,FALSE)),"F.Comercializacion",IF(AND(NOT(ISBLANK(A2417)),NOT(ISBLANK(B2417)),NOT(ISBLANK(E2417)),ISERROR(VLOOKUP(A2417,'ListaN68 02-02-2025'!$A$12:$E$13375,5,0))),"Nuevo",IF(AND(NOT(ISBLANK(A2417)),NOT(ISBLANK(B2417)),NOT(ISBLANK(E2417)),AND(E2417-VLOOKUP(A2417,'ListaN68 02-02-2025'!$A$12:$E$13375,5,0)&gt;=-2,E2417-VLOOKUP(A2417,'ListaN68 02-02-2025'!$A$12:$E$13375,5,0)&lt;=2)),"Igual",IF(AND(NOT(ISBLANK(A2417)),NOT(ISBLANK(B2417)),NOT(ISBLANK(E2417)),E2417-VLOOKUP(A2417,'ListaN68 02-02-2025'!$A$12:$E$13375,5,0)&gt;2),"Aumento",IF(AND(NOT(ISBLANK(A2417)),NOT(ISBLANK(B2417)),NOT(ISBLANK(E2417)),E2417-VLOOKUP(A2417,'ListaN68 02-02-2025'!$A$12:$E$13375,5,0)&lt;2),"Bajo","Error en codigo")))))))</f>
        <v>Igual</v>
      </c>
    </row>
    <row r="2418" spans="1:32" x14ac:dyDescent="0.2">
      <c r="A2418" s="1" t="s">
        <v>4532</v>
      </c>
      <c r="B2418" t="s">
        <v>4533</v>
      </c>
      <c r="C2418" t="s">
        <v>5065</v>
      </c>
      <c r="D2418">
        <v>21</v>
      </c>
      <c r="E2418" s="46">
        <v>1814.9939999999999</v>
      </c>
      <c r="F2418" s="44"/>
      <c r="G2418" s="46"/>
      <c r="AF2418" t="str">
        <f>IF(AND(ISBLANK(A2418),ISBLANK(B2418),ISBLANK(E2418)),"Blanco",IF(AND(ISBLANK(A2418),NOT(ISBLANK(B2418))),"Titulo",IF(AND(NOT(ISBLANK(A2418)),NOT(ISBLANK(B2418)),ISBLANK(E2418),IFERROR(FIND("FF--",A2418)&gt;1,FALSE)),"F.Comercializacion",IF(AND(NOT(ISBLANK(A2418)),NOT(ISBLANK(B2418)),NOT(ISBLANK(E2418)),ISERROR(VLOOKUP(A2418,'ListaN68 02-02-2025'!$A$12:$E$13375,5,0))),"Nuevo",IF(AND(NOT(ISBLANK(A2418)),NOT(ISBLANK(B2418)),NOT(ISBLANK(E2418)),AND(E2418-VLOOKUP(A2418,'ListaN68 02-02-2025'!$A$12:$E$13375,5,0)&gt;=-2,E2418-VLOOKUP(A2418,'ListaN68 02-02-2025'!$A$12:$E$13375,5,0)&lt;=2)),"Igual",IF(AND(NOT(ISBLANK(A2418)),NOT(ISBLANK(B2418)),NOT(ISBLANK(E2418)),E2418-VLOOKUP(A2418,'ListaN68 02-02-2025'!$A$12:$E$13375,5,0)&gt;2),"Aumento",IF(AND(NOT(ISBLANK(A2418)),NOT(ISBLANK(B2418)),NOT(ISBLANK(E2418)),E2418-VLOOKUP(A2418,'ListaN68 02-02-2025'!$A$12:$E$13375,5,0)&lt;2),"Bajo","Error en codigo")))))))</f>
        <v>Igual</v>
      </c>
    </row>
    <row r="2419" spans="1:32" x14ac:dyDescent="0.2">
      <c r="A2419" s="1" t="s">
        <v>4544</v>
      </c>
      <c r="B2419" t="s">
        <v>4545</v>
      </c>
      <c r="C2419" t="s">
        <v>5065</v>
      </c>
      <c r="D2419">
        <v>21</v>
      </c>
      <c r="E2419" s="46">
        <v>1119.2460000000001</v>
      </c>
      <c r="F2419" s="44"/>
      <c r="G2419" s="46"/>
      <c r="AF2419" t="str">
        <f>IF(AND(ISBLANK(A2419),ISBLANK(B2419),ISBLANK(E2419)),"Blanco",IF(AND(ISBLANK(A2419),NOT(ISBLANK(B2419))),"Titulo",IF(AND(NOT(ISBLANK(A2419)),NOT(ISBLANK(B2419)),ISBLANK(E2419),IFERROR(FIND("FF--",A2419)&gt;1,FALSE)),"F.Comercializacion",IF(AND(NOT(ISBLANK(A2419)),NOT(ISBLANK(B2419)),NOT(ISBLANK(E2419)),ISERROR(VLOOKUP(A2419,'ListaN68 02-02-2025'!$A$12:$E$13375,5,0))),"Nuevo",IF(AND(NOT(ISBLANK(A2419)),NOT(ISBLANK(B2419)),NOT(ISBLANK(E2419)),AND(E2419-VLOOKUP(A2419,'ListaN68 02-02-2025'!$A$12:$E$13375,5,0)&gt;=-2,E2419-VLOOKUP(A2419,'ListaN68 02-02-2025'!$A$12:$E$13375,5,0)&lt;=2)),"Igual",IF(AND(NOT(ISBLANK(A2419)),NOT(ISBLANK(B2419)),NOT(ISBLANK(E2419)),E2419-VLOOKUP(A2419,'ListaN68 02-02-2025'!$A$12:$E$13375,5,0)&gt;2),"Aumento",IF(AND(NOT(ISBLANK(A2419)),NOT(ISBLANK(B2419)),NOT(ISBLANK(E2419)),E2419-VLOOKUP(A2419,'ListaN68 02-02-2025'!$A$12:$E$13375,5,0)&lt;2),"Bajo","Error en codigo")))))))</f>
        <v>Igual</v>
      </c>
    </row>
    <row r="2420" spans="1:32" x14ac:dyDescent="0.2">
      <c r="A2420" s="1" t="s">
        <v>4550</v>
      </c>
      <c r="B2420" t="s">
        <v>4670</v>
      </c>
      <c r="C2420" t="s">
        <v>5065</v>
      </c>
      <c r="D2420">
        <v>21</v>
      </c>
      <c r="E2420" s="46">
        <v>1255.3699999999999</v>
      </c>
      <c r="F2420" s="44"/>
      <c r="G2420" s="46"/>
      <c r="AF2420" t="str">
        <f>IF(AND(ISBLANK(A2420),ISBLANK(B2420),ISBLANK(E2420)),"Blanco",IF(AND(ISBLANK(A2420),NOT(ISBLANK(B2420))),"Titulo",IF(AND(NOT(ISBLANK(A2420)),NOT(ISBLANK(B2420)),ISBLANK(E2420),IFERROR(FIND("FF--",A2420)&gt;1,FALSE)),"F.Comercializacion",IF(AND(NOT(ISBLANK(A2420)),NOT(ISBLANK(B2420)),NOT(ISBLANK(E2420)),ISERROR(VLOOKUP(A2420,'ListaN68 02-02-2025'!$A$12:$E$13375,5,0))),"Nuevo",IF(AND(NOT(ISBLANK(A2420)),NOT(ISBLANK(B2420)),NOT(ISBLANK(E2420)),AND(E2420-VLOOKUP(A2420,'ListaN68 02-02-2025'!$A$12:$E$13375,5,0)&gt;=-2,E2420-VLOOKUP(A2420,'ListaN68 02-02-2025'!$A$12:$E$13375,5,0)&lt;=2)),"Igual",IF(AND(NOT(ISBLANK(A2420)),NOT(ISBLANK(B2420)),NOT(ISBLANK(E2420)),E2420-VLOOKUP(A2420,'ListaN68 02-02-2025'!$A$12:$E$13375,5,0)&gt;2),"Aumento",IF(AND(NOT(ISBLANK(A2420)),NOT(ISBLANK(B2420)),NOT(ISBLANK(E2420)),E2420-VLOOKUP(A2420,'ListaN68 02-02-2025'!$A$12:$E$13375,5,0)&lt;2),"Bajo","Error en codigo")))))))</f>
        <v>Igual</v>
      </c>
    </row>
    <row r="2421" spans="1:32" x14ac:dyDescent="0.2">
      <c r="A2421" s="1" t="s">
        <v>4551</v>
      </c>
      <c r="B2421" t="s">
        <v>4671</v>
      </c>
      <c r="C2421" t="s">
        <v>5065</v>
      </c>
      <c r="D2421">
        <v>21</v>
      </c>
      <c r="E2421" s="46">
        <v>1391.4960000000001</v>
      </c>
      <c r="F2421" s="44"/>
      <c r="G2421" s="46"/>
      <c r="AF2421" t="str">
        <f>IF(AND(ISBLANK(A2421),ISBLANK(B2421),ISBLANK(E2421)),"Blanco",IF(AND(ISBLANK(A2421),NOT(ISBLANK(B2421))),"Titulo",IF(AND(NOT(ISBLANK(A2421)),NOT(ISBLANK(B2421)),ISBLANK(E2421),IFERROR(FIND("FF--",A2421)&gt;1,FALSE)),"F.Comercializacion",IF(AND(NOT(ISBLANK(A2421)),NOT(ISBLANK(B2421)),NOT(ISBLANK(E2421)),ISERROR(VLOOKUP(A2421,'ListaN68 02-02-2025'!$A$12:$E$13375,5,0))),"Nuevo",IF(AND(NOT(ISBLANK(A2421)),NOT(ISBLANK(B2421)),NOT(ISBLANK(E2421)),AND(E2421-VLOOKUP(A2421,'ListaN68 02-02-2025'!$A$12:$E$13375,5,0)&gt;=-2,E2421-VLOOKUP(A2421,'ListaN68 02-02-2025'!$A$12:$E$13375,5,0)&lt;=2)),"Igual",IF(AND(NOT(ISBLANK(A2421)),NOT(ISBLANK(B2421)),NOT(ISBLANK(E2421)),E2421-VLOOKUP(A2421,'ListaN68 02-02-2025'!$A$12:$E$13375,5,0)&gt;2),"Aumento",IF(AND(NOT(ISBLANK(A2421)),NOT(ISBLANK(B2421)),NOT(ISBLANK(E2421)),E2421-VLOOKUP(A2421,'ListaN68 02-02-2025'!$A$12:$E$13375,5,0)&lt;2),"Bajo","Error en codigo")))))))</f>
        <v>Igual</v>
      </c>
    </row>
    <row r="2422" spans="1:32" x14ac:dyDescent="0.2">
      <c r="A2422" s="1" t="s">
        <v>4534</v>
      </c>
      <c r="B2422" t="s">
        <v>4535</v>
      </c>
      <c r="C2422" t="s">
        <v>5065</v>
      </c>
      <c r="D2422">
        <v>21</v>
      </c>
      <c r="E2422" s="46">
        <v>1890.6179999999999</v>
      </c>
      <c r="F2422" s="44"/>
      <c r="G2422" s="46"/>
      <c r="AF2422" t="str">
        <f>IF(AND(ISBLANK(A2422),ISBLANK(B2422),ISBLANK(E2422)),"Blanco",IF(AND(ISBLANK(A2422),NOT(ISBLANK(B2422))),"Titulo",IF(AND(NOT(ISBLANK(A2422)),NOT(ISBLANK(B2422)),ISBLANK(E2422),IFERROR(FIND("FF--",A2422)&gt;1,FALSE)),"F.Comercializacion",IF(AND(NOT(ISBLANK(A2422)),NOT(ISBLANK(B2422)),NOT(ISBLANK(E2422)),ISERROR(VLOOKUP(A2422,'ListaN68 02-02-2025'!$A$12:$E$13375,5,0))),"Nuevo",IF(AND(NOT(ISBLANK(A2422)),NOT(ISBLANK(B2422)),NOT(ISBLANK(E2422)),AND(E2422-VLOOKUP(A2422,'ListaN68 02-02-2025'!$A$12:$E$13375,5,0)&gt;=-2,E2422-VLOOKUP(A2422,'ListaN68 02-02-2025'!$A$12:$E$13375,5,0)&lt;=2)),"Igual",IF(AND(NOT(ISBLANK(A2422)),NOT(ISBLANK(B2422)),NOT(ISBLANK(E2422)),E2422-VLOOKUP(A2422,'ListaN68 02-02-2025'!$A$12:$E$13375,5,0)&gt;2),"Aumento",IF(AND(NOT(ISBLANK(A2422)),NOT(ISBLANK(B2422)),NOT(ISBLANK(E2422)),E2422-VLOOKUP(A2422,'ListaN68 02-02-2025'!$A$12:$E$13375,5,0)&lt;2),"Bajo","Error en codigo")))))))</f>
        <v>Igual</v>
      </c>
    </row>
    <row r="2423" spans="1:32" x14ac:dyDescent="0.2">
      <c r="A2423" s="1" t="s">
        <v>4548</v>
      </c>
      <c r="B2423" t="s">
        <v>4549</v>
      </c>
      <c r="C2423" t="s">
        <v>5065</v>
      </c>
      <c r="D2423">
        <v>21</v>
      </c>
      <c r="E2423" s="46">
        <v>1179.7460000000001</v>
      </c>
      <c r="F2423" s="44"/>
      <c r="G2423" s="46"/>
      <c r="AF2423" t="str">
        <f>IF(AND(ISBLANK(A2423),ISBLANK(B2423),ISBLANK(E2423)),"Blanco",IF(AND(ISBLANK(A2423),NOT(ISBLANK(B2423))),"Titulo",IF(AND(NOT(ISBLANK(A2423)),NOT(ISBLANK(B2423)),ISBLANK(E2423),IFERROR(FIND("FF--",A2423)&gt;1,FALSE)),"F.Comercializacion",IF(AND(NOT(ISBLANK(A2423)),NOT(ISBLANK(B2423)),NOT(ISBLANK(E2423)),ISERROR(VLOOKUP(A2423,'ListaN68 02-02-2025'!$A$12:$E$13375,5,0))),"Nuevo",IF(AND(NOT(ISBLANK(A2423)),NOT(ISBLANK(B2423)),NOT(ISBLANK(E2423)),AND(E2423-VLOOKUP(A2423,'ListaN68 02-02-2025'!$A$12:$E$13375,5,0)&gt;=-2,E2423-VLOOKUP(A2423,'ListaN68 02-02-2025'!$A$12:$E$13375,5,0)&lt;=2)),"Igual",IF(AND(NOT(ISBLANK(A2423)),NOT(ISBLANK(B2423)),NOT(ISBLANK(E2423)),E2423-VLOOKUP(A2423,'ListaN68 02-02-2025'!$A$12:$E$13375,5,0)&gt;2),"Aumento",IF(AND(NOT(ISBLANK(A2423)),NOT(ISBLANK(B2423)),NOT(ISBLANK(E2423)),E2423-VLOOKUP(A2423,'ListaN68 02-02-2025'!$A$12:$E$13375,5,0)&lt;2),"Bajo","Error en codigo")))))))</f>
        <v>Igual</v>
      </c>
    </row>
    <row r="2424" spans="1:32" x14ac:dyDescent="0.2">
      <c r="A2424" s="1" t="s">
        <v>4546</v>
      </c>
      <c r="B2424" t="s">
        <v>4547</v>
      </c>
      <c r="C2424" t="s">
        <v>5065</v>
      </c>
      <c r="D2424">
        <v>21</v>
      </c>
      <c r="E2424" s="46">
        <v>1391.4960000000001</v>
      </c>
      <c r="F2424" s="44"/>
      <c r="G2424" s="46"/>
      <c r="AF2424" t="str">
        <f>IF(AND(ISBLANK(A2424),ISBLANK(B2424),ISBLANK(E2424)),"Blanco",IF(AND(ISBLANK(A2424),NOT(ISBLANK(B2424))),"Titulo",IF(AND(NOT(ISBLANK(A2424)),NOT(ISBLANK(B2424)),ISBLANK(E2424),IFERROR(FIND("FF--",A2424)&gt;1,FALSE)),"F.Comercializacion",IF(AND(NOT(ISBLANK(A2424)),NOT(ISBLANK(B2424)),NOT(ISBLANK(E2424)),ISERROR(VLOOKUP(A2424,'ListaN68 02-02-2025'!$A$12:$E$13375,5,0))),"Nuevo",IF(AND(NOT(ISBLANK(A2424)),NOT(ISBLANK(B2424)),NOT(ISBLANK(E2424)),AND(E2424-VLOOKUP(A2424,'ListaN68 02-02-2025'!$A$12:$E$13375,5,0)&gt;=-2,E2424-VLOOKUP(A2424,'ListaN68 02-02-2025'!$A$12:$E$13375,5,0)&lt;=2)),"Igual",IF(AND(NOT(ISBLANK(A2424)),NOT(ISBLANK(B2424)),NOT(ISBLANK(E2424)),E2424-VLOOKUP(A2424,'ListaN68 02-02-2025'!$A$12:$E$13375,5,0)&gt;2),"Aumento",IF(AND(NOT(ISBLANK(A2424)),NOT(ISBLANK(B2424)),NOT(ISBLANK(E2424)),E2424-VLOOKUP(A2424,'ListaN68 02-02-2025'!$A$12:$E$13375,5,0)&lt;2),"Bajo","Error en codigo")))))))</f>
        <v>Igual</v>
      </c>
    </row>
    <row r="2425" spans="1:32" x14ac:dyDescent="0.2">
      <c r="A2425" s="1" t="s">
        <v>4536</v>
      </c>
      <c r="B2425" t="s">
        <v>4537</v>
      </c>
      <c r="C2425" t="s">
        <v>5054</v>
      </c>
      <c r="D2425">
        <v>21</v>
      </c>
      <c r="E2425" s="46">
        <v>3629.9879999999998</v>
      </c>
      <c r="F2425" s="44"/>
      <c r="G2425" s="46"/>
      <c r="AF2425" t="str">
        <f>IF(AND(ISBLANK(A2425),ISBLANK(B2425),ISBLANK(E2425)),"Blanco",IF(AND(ISBLANK(A2425),NOT(ISBLANK(B2425))),"Titulo",IF(AND(NOT(ISBLANK(A2425)),NOT(ISBLANK(B2425)),ISBLANK(E2425),IFERROR(FIND("FF--",A2425)&gt;1,FALSE)),"F.Comercializacion",IF(AND(NOT(ISBLANK(A2425)),NOT(ISBLANK(B2425)),NOT(ISBLANK(E2425)),ISERROR(VLOOKUP(A2425,'ListaN68 02-02-2025'!$A$12:$E$13375,5,0))),"Nuevo",IF(AND(NOT(ISBLANK(A2425)),NOT(ISBLANK(B2425)),NOT(ISBLANK(E2425)),AND(E2425-VLOOKUP(A2425,'ListaN68 02-02-2025'!$A$12:$E$13375,5,0)&gt;=-2,E2425-VLOOKUP(A2425,'ListaN68 02-02-2025'!$A$12:$E$13375,5,0)&lt;=2)),"Igual",IF(AND(NOT(ISBLANK(A2425)),NOT(ISBLANK(B2425)),NOT(ISBLANK(E2425)),E2425-VLOOKUP(A2425,'ListaN68 02-02-2025'!$A$12:$E$13375,5,0)&gt;2),"Aumento",IF(AND(NOT(ISBLANK(A2425)),NOT(ISBLANK(B2425)),NOT(ISBLANK(E2425)),E2425-VLOOKUP(A2425,'ListaN68 02-02-2025'!$A$12:$E$13375,5,0)&lt;2),"Bajo","Error en codigo")))))))</f>
        <v>Igual</v>
      </c>
    </row>
    <row r="2426" spans="1:32" x14ac:dyDescent="0.2">
      <c r="A2426" s="1" t="s">
        <v>4540</v>
      </c>
      <c r="B2426" t="s">
        <v>4541</v>
      </c>
      <c r="C2426" t="s">
        <v>5054</v>
      </c>
      <c r="D2426">
        <v>21</v>
      </c>
      <c r="E2426" s="46">
        <v>4915.6080000000002</v>
      </c>
      <c r="F2426" s="44"/>
      <c r="G2426" s="46"/>
      <c r="AF2426" t="str">
        <f>IF(AND(ISBLANK(A2426),ISBLANK(B2426),ISBLANK(E2426)),"Blanco",IF(AND(ISBLANK(A2426),NOT(ISBLANK(B2426))),"Titulo",IF(AND(NOT(ISBLANK(A2426)),NOT(ISBLANK(B2426)),ISBLANK(E2426),IFERROR(FIND("FF--",A2426)&gt;1,FALSE)),"F.Comercializacion",IF(AND(NOT(ISBLANK(A2426)),NOT(ISBLANK(B2426)),NOT(ISBLANK(E2426)),ISERROR(VLOOKUP(A2426,'ListaN68 02-02-2025'!$A$12:$E$13375,5,0))),"Nuevo",IF(AND(NOT(ISBLANK(A2426)),NOT(ISBLANK(B2426)),NOT(ISBLANK(E2426)),AND(E2426-VLOOKUP(A2426,'ListaN68 02-02-2025'!$A$12:$E$13375,5,0)&gt;=-2,E2426-VLOOKUP(A2426,'ListaN68 02-02-2025'!$A$12:$E$13375,5,0)&lt;=2)),"Igual",IF(AND(NOT(ISBLANK(A2426)),NOT(ISBLANK(B2426)),NOT(ISBLANK(E2426)),E2426-VLOOKUP(A2426,'ListaN68 02-02-2025'!$A$12:$E$13375,5,0)&gt;2),"Aumento",IF(AND(NOT(ISBLANK(A2426)),NOT(ISBLANK(B2426)),NOT(ISBLANK(E2426)),E2426-VLOOKUP(A2426,'ListaN68 02-02-2025'!$A$12:$E$13375,5,0)&lt;2),"Bajo","Error en codigo")))))))</f>
        <v>Igual</v>
      </c>
    </row>
    <row r="2427" spans="1:32" x14ac:dyDescent="0.2">
      <c r="A2427" s="1" t="s">
        <v>4538</v>
      </c>
      <c r="B2427" t="s">
        <v>4539</v>
      </c>
      <c r="C2427" t="s">
        <v>5054</v>
      </c>
      <c r="D2427">
        <v>21</v>
      </c>
      <c r="E2427" s="46">
        <v>9679.9680000000008</v>
      </c>
      <c r="F2427" s="44"/>
      <c r="G2427" s="46"/>
      <c r="AF2427" t="str">
        <f>IF(AND(ISBLANK(A2427),ISBLANK(B2427),ISBLANK(E2427)),"Blanco",IF(AND(ISBLANK(A2427),NOT(ISBLANK(B2427))),"Titulo",IF(AND(NOT(ISBLANK(A2427)),NOT(ISBLANK(B2427)),ISBLANK(E2427),IFERROR(FIND("FF--",A2427)&gt;1,FALSE)),"F.Comercializacion",IF(AND(NOT(ISBLANK(A2427)),NOT(ISBLANK(B2427)),NOT(ISBLANK(E2427)),ISERROR(VLOOKUP(A2427,'ListaN68 02-02-2025'!$A$12:$E$13375,5,0))),"Nuevo",IF(AND(NOT(ISBLANK(A2427)),NOT(ISBLANK(B2427)),NOT(ISBLANK(E2427)),AND(E2427-VLOOKUP(A2427,'ListaN68 02-02-2025'!$A$12:$E$13375,5,0)&gt;=-2,E2427-VLOOKUP(A2427,'ListaN68 02-02-2025'!$A$12:$E$13375,5,0)&lt;=2)),"Igual",IF(AND(NOT(ISBLANK(A2427)),NOT(ISBLANK(B2427)),NOT(ISBLANK(E2427)),E2427-VLOOKUP(A2427,'ListaN68 02-02-2025'!$A$12:$E$13375,5,0)&gt;2),"Aumento",IF(AND(NOT(ISBLANK(A2427)),NOT(ISBLANK(B2427)),NOT(ISBLANK(E2427)),E2427-VLOOKUP(A2427,'ListaN68 02-02-2025'!$A$12:$E$13375,5,0)&lt;2),"Bajo","Error en codigo")))))))</f>
        <v>Igual</v>
      </c>
    </row>
    <row r="2428" spans="1:32" x14ac:dyDescent="0.2">
      <c r="C2428"/>
      <c r="E2428" s="46"/>
      <c r="F2428" s="44"/>
      <c r="G2428" s="46"/>
      <c r="AF2428" t="str">
        <f>IF(AND(ISBLANK(A2428),ISBLANK(B2428),ISBLANK(E2428)),"Blanco",IF(AND(ISBLANK(A2428),NOT(ISBLANK(B2428))),"Titulo",IF(AND(NOT(ISBLANK(A2428)),NOT(ISBLANK(B2428)),ISBLANK(E2428),IFERROR(FIND("FF--",A2428)&gt;1,FALSE)),"F.Comercializacion",IF(AND(NOT(ISBLANK(A2428)),NOT(ISBLANK(B2428)),NOT(ISBLANK(E2428)),ISERROR(VLOOKUP(A2428,'ListaN68 02-02-2025'!$A$12:$E$13375,5,0))),"Nuevo",IF(AND(NOT(ISBLANK(A2428)),NOT(ISBLANK(B2428)),NOT(ISBLANK(E2428)),AND(E2428-VLOOKUP(A2428,'ListaN68 02-02-2025'!$A$12:$E$13375,5,0)&gt;=-2,E2428-VLOOKUP(A2428,'ListaN68 02-02-2025'!$A$12:$E$13375,5,0)&lt;=2)),"Igual",IF(AND(NOT(ISBLANK(A2428)),NOT(ISBLANK(B2428)),NOT(ISBLANK(E2428)),E2428-VLOOKUP(A2428,'ListaN68 02-02-2025'!$A$12:$E$13375,5,0)&gt;2),"Aumento",IF(AND(NOT(ISBLANK(A2428)),NOT(ISBLANK(B2428)),NOT(ISBLANK(E2428)),E2428-VLOOKUP(A2428,'ListaN68 02-02-2025'!$A$12:$E$13375,5,0)&lt;2),"Bajo","Error en codigo")))))))</f>
        <v>Blanco</v>
      </c>
    </row>
    <row r="2429" spans="1:32" x14ac:dyDescent="0.2">
      <c r="B2429" t="s">
        <v>4747</v>
      </c>
      <c r="C2429"/>
      <c r="E2429" s="46"/>
      <c r="F2429" s="44"/>
      <c r="G2429" s="46"/>
      <c r="AF2429" t="str">
        <f>IF(AND(ISBLANK(A2429),ISBLANK(B2429),ISBLANK(E2429)),"Blanco",IF(AND(ISBLANK(A2429),NOT(ISBLANK(B2429))),"Titulo",IF(AND(NOT(ISBLANK(A2429)),NOT(ISBLANK(B2429)),ISBLANK(E2429),IFERROR(FIND("FF--",A2429)&gt;1,FALSE)),"F.Comercializacion",IF(AND(NOT(ISBLANK(A2429)),NOT(ISBLANK(B2429)),NOT(ISBLANK(E2429)),ISERROR(VLOOKUP(A2429,'ListaN68 02-02-2025'!$A$12:$E$13375,5,0))),"Nuevo",IF(AND(NOT(ISBLANK(A2429)),NOT(ISBLANK(B2429)),NOT(ISBLANK(E2429)),AND(E2429-VLOOKUP(A2429,'ListaN68 02-02-2025'!$A$12:$E$13375,5,0)&gt;=-2,E2429-VLOOKUP(A2429,'ListaN68 02-02-2025'!$A$12:$E$13375,5,0)&lt;=2)),"Igual",IF(AND(NOT(ISBLANK(A2429)),NOT(ISBLANK(B2429)),NOT(ISBLANK(E2429)),E2429-VLOOKUP(A2429,'ListaN68 02-02-2025'!$A$12:$E$13375,5,0)&gt;2),"Aumento",IF(AND(NOT(ISBLANK(A2429)),NOT(ISBLANK(B2429)),NOT(ISBLANK(E2429)),E2429-VLOOKUP(A2429,'ListaN68 02-02-2025'!$A$12:$E$13375,5,0)&lt;2),"Bajo","Error en codigo")))))))</f>
        <v>Titulo</v>
      </c>
    </row>
    <row r="2430" spans="1:32" x14ac:dyDescent="0.2">
      <c r="C2430"/>
      <c r="E2430" s="46"/>
      <c r="F2430" s="44"/>
      <c r="G2430" s="46"/>
      <c r="AF2430" t="str">
        <f>IF(AND(ISBLANK(A2430),ISBLANK(B2430),ISBLANK(E2430)),"Blanco",IF(AND(ISBLANK(A2430),NOT(ISBLANK(B2430))),"Titulo",IF(AND(NOT(ISBLANK(A2430)),NOT(ISBLANK(B2430)),ISBLANK(E2430),IFERROR(FIND("FF--",A2430)&gt;1,FALSE)),"F.Comercializacion",IF(AND(NOT(ISBLANK(A2430)),NOT(ISBLANK(B2430)),NOT(ISBLANK(E2430)),ISERROR(VLOOKUP(A2430,'ListaN68 02-02-2025'!$A$12:$E$13375,5,0))),"Nuevo",IF(AND(NOT(ISBLANK(A2430)),NOT(ISBLANK(B2430)),NOT(ISBLANK(E2430)),AND(E2430-VLOOKUP(A2430,'ListaN68 02-02-2025'!$A$12:$E$13375,5,0)&gt;=-2,E2430-VLOOKUP(A2430,'ListaN68 02-02-2025'!$A$12:$E$13375,5,0)&lt;=2)),"Igual",IF(AND(NOT(ISBLANK(A2430)),NOT(ISBLANK(B2430)),NOT(ISBLANK(E2430)),E2430-VLOOKUP(A2430,'ListaN68 02-02-2025'!$A$12:$E$13375,5,0)&gt;2),"Aumento",IF(AND(NOT(ISBLANK(A2430)),NOT(ISBLANK(B2430)),NOT(ISBLANK(E2430)),E2430-VLOOKUP(A2430,'ListaN68 02-02-2025'!$A$12:$E$13375,5,0)&lt;2),"Bajo","Error en codigo")))))))</f>
        <v>Blanco</v>
      </c>
    </row>
    <row r="2431" spans="1:32" x14ac:dyDescent="0.2">
      <c r="A2431" s="1" t="s">
        <v>6556</v>
      </c>
      <c r="B2431" t="s">
        <v>6557</v>
      </c>
      <c r="C2431" t="s">
        <v>4949</v>
      </c>
      <c r="D2431">
        <v>21</v>
      </c>
      <c r="E2431" s="46">
        <v>8044.6</v>
      </c>
      <c r="F2431" s="44"/>
      <c r="G2431" s="46"/>
      <c r="AF2431" t="str">
        <f>IF(AND(ISBLANK(A2431),ISBLANK(B2431),ISBLANK(E2431)),"Blanco",IF(AND(ISBLANK(A2431),NOT(ISBLANK(B2431))),"Titulo",IF(AND(NOT(ISBLANK(A2431)),NOT(ISBLANK(B2431)),ISBLANK(E2431),IFERROR(FIND("FF--",A2431)&gt;1,FALSE)),"F.Comercializacion",IF(AND(NOT(ISBLANK(A2431)),NOT(ISBLANK(B2431)),NOT(ISBLANK(E2431)),ISERROR(VLOOKUP(A2431,'ListaN68 02-02-2025'!$A$12:$E$13375,5,0))),"Nuevo",IF(AND(NOT(ISBLANK(A2431)),NOT(ISBLANK(B2431)),NOT(ISBLANK(E2431)),AND(E2431-VLOOKUP(A2431,'ListaN68 02-02-2025'!$A$12:$E$13375,5,0)&gt;=-2,E2431-VLOOKUP(A2431,'ListaN68 02-02-2025'!$A$12:$E$13375,5,0)&lt;=2)),"Igual",IF(AND(NOT(ISBLANK(A2431)),NOT(ISBLANK(B2431)),NOT(ISBLANK(E2431)),E2431-VLOOKUP(A2431,'ListaN68 02-02-2025'!$A$12:$E$13375,5,0)&gt;2),"Aumento",IF(AND(NOT(ISBLANK(A2431)),NOT(ISBLANK(B2431)),NOT(ISBLANK(E2431)),E2431-VLOOKUP(A2431,'ListaN68 02-02-2025'!$A$12:$E$13375,5,0)&lt;2),"Bajo","Error en codigo")))))))</f>
        <v>Igual</v>
      </c>
    </row>
    <row r="2432" spans="1:32" x14ac:dyDescent="0.2">
      <c r="A2432" s="1" t="s">
        <v>4748</v>
      </c>
      <c r="B2432" t="s">
        <v>4749</v>
      </c>
      <c r="C2432" t="s">
        <v>4949</v>
      </c>
      <c r="D2432">
        <v>21</v>
      </c>
      <c r="E2432" s="46">
        <v>3135</v>
      </c>
      <c r="F2432" s="44"/>
      <c r="G2432" s="46"/>
      <c r="AF2432" t="str">
        <f>IF(AND(ISBLANK(A2432),ISBLANK(B2432),ISBLANK(E2432)),"Blanco",IF(AND(ISBLANK(A2432),NOT(ISBLANK(B2432))),"Titulo",IF(AND(NOT(ISBLANK(A2432)),NOT(ISBLANK(B2432)),ISBLANK(E2432),IFERROR(FIND("FF--",A2432)&gt;1,FALSE)),"F.Comercializacion",IF(AND(NOT(ISBLANK(A2432)),NOT(ISBLANK(B2432)),NOT(ISBLANK(E2432)),ISERROR(VLOOKUP(A2432,'ListaN68 02-02-2025'!$A$12:$E$13375,5,0))),"Nuevo",IF(AND(NOT(ISBLANK(A2432)),NOT(ISBLANK(B2432)),NOT(ISBLANK(E2432)),AND(E2432-VLOOKUP(A2432,'ListaN68 02-02-2025'!$A$12:$E$13375,5,0)&gt;=-2,E2432-VLOOKUP(A2432,'ListaN68 02-02-2025'!$A$12:$E$13375,5,0)&lt;=2)),"Igual",IF(AND(NOT(ISBLANK(A2432)),NOT(ISBLANK(B2432)),NOT(ISBLANK(E2432)),E2432-VLOOKUP(A2432,'ListaN68 02-02-2025'!$A$12:$E$13375,5,0)&gt;2),"Aumento",IF(AND(NOT(ISBLANK(A2432)),NOT(ISBLANK(B2432)),NOT(ISBLANK(E2432)),E2432-VLOOKUP(A2432,'ListaN68 02-02-2025'!$A$12:$E$13375,5,0)&lt;2),"Bajo","Error en codigo")))))))</f>
        <v>Igual</v>
      </c>
    </row>
    <row r="2433" spans="1:32" x14ac:dyDescent="0.2">
      <c r="A2433" s="1" t="s">
        <v>4750</v>
      </c>
      <c r="B2433" t="s">
        <v>4751</v>
      </c>
      <c r="C2433" t="s">
        <v>4964</v>
      </c>
      <c r="D2433">
        <v>21</v>
      </c>
      <c r="E2433" s="46">
        <v>2470</v>
      </c>
      <c r="F2433" s="44"/>
      <c r="G2433" s="46"/>
      <c r="AF2433" t="str">
        <f>IF(AND(ISBLANK(A2433),ISBLANK(B2433),ISBLANK(E2433)),"Blanco",IF(AND(ISBLANK(A2433),NOT(ISBLANK(B2433))),"Titulo",IF(AND(NOT(ISBLANK(A2433)),NOT(ISBLANK(B2433)),ISBLANK(E2433),IFERROR(FIND("FF--",A2433)&gt;1,FALSE)),"F.Comercializacion",IF(AND(NOT(ISBLANK(A2433)),NOT(ISBLANK(B2433)),NOT(ISBLANK(E2433)),ISERROR(VLOOKUP(A2433,'ListaN68 02-02-2025'!$A$12:$E$13375,5,0))),"Nuevo",IF(AND(NOT(ISBLANK(A2433)),NOT(ISBLANK(B2433)),NOT(ISBLANK(E2433)),AND(E2433-VLOOKUP(A2433,'ListaN68 02-02-2025'!$A$12:$E$13375,5,0)&gt;=-2,E2433-VLOOKUP(A2433,'ListaN68 02-02-2025'!$A$12:$E$13375,5,0)&lt;=2)),"Igual",IF(AND(NOT(ISBLANK(A2433)),NOT(ISBLANK(B2433)),NOT(ISBLANK(E2433)),E2433-VLOOKUP(A2433,'ListaN68 02-02-2025'!$A$12:$E$13375,5,0)&gt;2),"Aumento",IF(AND(NOT(ISBLANK(A2433)),NOT(ISBLANK(B2433)),NOT(ISBLANK(E2433)),E2433-VLOOKUP(A2433,'ListaN68 02-02-2025'!$A$12:$E$13375,5,0)&lt;2),"Bajo","Error en codigo")))))))</f>
        <v>Igual</v>
      </c>
    </row>
    <row r="2434" spans="1:32" x14ac:dyDescent="0.2">
      <c r="C2434"/>
      <c r="E2434" s="46"/>
      <c r="F2434" s="44"/>
      <c r="G2434" s="46"/>
      <c r="AF2434" t="str">
        <f>IF(AND(ISBLANK(A2434),ISBLANK(B2434),ISBLANK(E2434)),"Blanco",IF(AND(ISBLANK(A2434),NOT(ISBLANK(B2434))),"Titulo",IF(AND(NOT(ISBLANK(A2434)),NOT(ISBLANK(B2434)),ISBLANK(E2434),IFERROR(FIND("FF--",A2434)&gt;1,FALSE)),"F.Comercializacion",IF(AND(NOT(ISBLANK(A2434)),NOT(ISBLANK(B2434)),NOT(ISBLANK(E2434)),ISERROR(VLOOKUP(A2434,'ListaN68 02-02-2025'!$A$12:$E$13375,5,0))),"Nuevo",IF(AND(NOT(ISBLANK(A2434)),NOT(ISBLANK(B2434)),NOT(ISBLANK(E2434)),AND(E2434-VLOOKUP(A2434,'ListaN68 02-02-2025'!$A$12:$E$13375,5,0)&gt;=-2,E2434-VLOOKUP(A2434,'ListaN68 02-02-2025'!$A$12:$E$13375,5,0)&lt;=2)),"Igual",IF(AND(NOT(ISBLANK(A2434)),NOT(ISBLANK(B2434)),NOT(ISBLANK(E2434)),E2434-VLOOKUP(A2434,'ListaN68 02-02-2025'!$A$12:$E$13375,5,0)&gt;2),"Aumento",IF(AND(NOT(ISBLANK(A2434)),NOT(ISBLANK(B2434)),NOT(ISBLANK(E2434)),E2434-VLOOKUP(A2434,'ListaN68 02-02-2025'!$A$12:$E$13375,5,0)&lt;2),"Bajo","Error en codigo")))))))</f>
        <v>Blanco</v>
      </c>
    </row>
    <row r="2435" spans="1:32" x14ac:dyDescent="0.2">
      <c r="B2435" t="s">
        <v>1047</v>
      </c>
      <c r="C2435"/>
      <c r="E2435" s="46"/>
      <c r="F2435" s="44"/>
      <c r="G2435" s="46"/>
      <c r="AF2435" t="str">
        <f>IF(AND(ISBLANK(A2435),ISBLANK(B2435),ISBLANK(E2435)),"Blanco",IF(AND(ISBLANK(A2435),NOT(ISBLANK(B2435))),"Titulo",IF(AND(NOT(ISBLANK(A2435)),NOT(ISBLANK(B2435)),ISBLANK(E2435),IFERROR(FIND("FF--",A2435)&gt;1,FALSE)),"F.Comercializacion",IF(AND(NOT(ISBLANK(A2435)),NOT(ISBLANK(B2435)),NOT(ISBLANK(E2435)),ISERROR(VLOOKUP(A2435,'ListaN68 02-02-2025'!$A$12:$E$13375,5,0))),"Nuevo",IF(AND(NOT(ISBLANK(A2435)),NOT(ISBLANK(B2435)),NOT(ISBLANK(E2435)),AND(E2435-VLOOKUP(A2435,'ListaN68 02-02-2025'!$A$12:$E$13375,5,0)&gt;=-2,E2435-VLOOKUP(A2435,'ListaN68 02-02-2025'!$A$12:$E$13375,5,0)&lt;=2)),"Igual",IF(AND(NOT(ISBLANK(A2435)),NOT(ISBLANK(B2435)),NOT(ISBLANK(E2435)),E2435-VLOOKUP(A2435,'ListaN68 02-02-2025'!$A$12:$E$13375,5,0)&gt;2),"Aumento",IF(AND(NOT(ISBLANK(A2435)),NOT(ISBLANK(B2435)),NOT(ISBLANK(E2435)),E2435-VLOOKUP(A2435,'ListaN68 02-02-2025'!$A$12:$E$13375,5,0)&lt;2),"Bajo","Error en codigo")))))))</f>
        <v>Titulo</v>
      </c>
    </row>
    <row r="2436" spans="1:32" x14ac:dyDescent="0.2">
      <c r="C2436"/>
      <c r="E2436" s="46"/>
      <c r="F2436" s="44"/>
      <c r="G2436" s="46"/>
      <c r="AF2436" t="str">
        <f>IF(AND(ISBLANK(A2436),ISBLANK(B2436),ISBLANK(E2436)),"Blanco",IF(AND(ISBLANK(A2436),NOT(ISBLANK(B2436))),"Titulo",IF(AND(NOT(ISBLANK(A2436)),NOT(ISBLANK(B2436)),ISBLANK(E2436),IFERROR(FIND("FF--",A2436)&gt;1,FALSE)),"F.Comercializacion",IF(AND(NOT(ISBLANK(A2436)),NOT(ISBLANK(B2436)),NOT(ISBLANK(E2436)),ISERROR(VLOOKUP(A2436,'ListaN68 02-02-2025'!$A$12:$E$13375,5,0))),"Nuevo",IF(AND(NOT(ISBLANK(A2436)),NOT(ISBLANK(B2436)),NOT(ISBLANK(E2436)),AND(E2436-VLOOKUP(A2436,'ListaN68 02-02-2025'!$A$12:$E$13375,5,0)&gt;=-2,E2436-VLOOKUP(A2436,'ListaN68 02-02-2025'!$A$12:$E$13375,5,0)&lt;=2)),"Igual",IF(AND(NOT(ISBLANK(A2436)),NOT(ISBLANK(B2436)),NOT(ISBLANK(E2436)),E2436-VLOOKUP(A2436,'ListaN68 02-02-2025'!$A$12:$E$13375,5,0)&gt;2),"Aumento",IF(AND(NOT(ISBLANK(A2436)),NOT(ISBLANK(B2436)),NOT(ISBLANK(E2436)),E2436-VLOOKUP(A2436,'ListaN68 02-02-2025'!$A$12:$E$13375,5,0)&lt;2),"Bajo","Error en codigo")))))))</f>
        <v>Blanco</v>
      </c>
    </row>
    <row r="2437" spans="1:32" x14ac:dyDescent="0.2">
      <c r="A2437" s="1" t="s">
        <v>2094</v>
      </c>
      <c r="B2437" t="s">
        <v>1050</v>
      </c>
      <c r="C2437" t="s">
        <v>4947</v>
      </c>
      <c r="D2437">
        <v>21</v>
      </c>
      <c r="E2437" s="46">
        <v>8675.61</v>
      </c>
      <c r="F2437" s="44"/>
      <c r="G2437" s="46"/>
      <c r="AF2437" t="str">
        <f>IF(AND(ISBLANK(A2437),ISBLANK(B2437),ISBLANK(E2437)),"Blanco",IF(AND(ISBLANK(A2437),NOT(ISBLANK(B2437))),"Titulo",IF(AND(NOT(ISBLANK(A2437)),NOT(ISBLANK(B2437)),ISBLANK(E2437),IFERROR(FIND("FF--",A2437)&gt;1,FALSE)),"F.Comercializacion",IF(AND(NOT(ISBLANK(A2437)),NOT(ISBLANK(B2437)),NOT(ISBLANK(E2437)),ISERROR(VLOOKUP(A2437,'ListaN68 02-02-2025'!$A$12:$E$13375,5,0))),"Nuevo",IF(AND(NOT(ISBLANK(A2437)),NOT(ISBLANK(B2437)),NOT(ISBLANK(E2437)),AND(E2437-VLOOKUP(A2437,'ListaN68 02-02-2025'!$A$12:$E$13375,5,0)&gt;=-2,E2437-VLOOKUP(A2437,'ListaN68 02-02-2025'!$A$12:$E$13375,5,0)&lt;=2)),"Igual",IF(AND(NOT(ISBLANK(A2437)),NOT(ISBLANK(B2437)),NOT(ISBLANK(E2437)),E2437-VLOOKUP(A2437,'ListaN68 02-02-2025'!$A$12:$E$13375,5,0)&gt;2),"Aumento",IF(AND(NOT(ISBLANK(A2437)),NOT(ISBLANK(B2437)),NOT(ISBLANK(E2437)),E2437-VLOOKUP(A2437,'ListaN68 02-02-2025'!$A$12:$E$13375,5,0)&lt;2),"Bajo","Error en codigo")))))))</f>
        <v>Igual</v>
      </c>
    </row>
    <row r="2438" spans="1:32" x14ac:dyDescent="0.2">
      <c r="A2438" s="1" t="s">
        <v>2088</v>
      </c>
      <c r="B2438" t="s">
        <v>1051</v>
      </c>
      <c r="C2438" t="s">
        <v>4947</v>
      </c>
      <c r="D2438">
        <v>21</v>
      </c>
      <c r="E2438" s="46">
        <v>14459.351000000001</v>
      </c>
      <c r="F2438" s="44"/>
      <c r="G2438" s="46"/>
      <c r="AF2438" t="str">
        <f>IF(AND(ISBLANK(A2438),ISBLANK(B2438),ISBLANK(E2438)),"Blanco",IF(AND(ISBLANK(A2438),NOT(ISBLANK(B2438))),"Titulo",IF(AND(NOT(ISBLANK(A2438)),NOT(ISBLANK(B2438)),ISBLANK(E2438),IFERROR(FIND("FF--",A2438)&gt;1,FALSE)),"F.Comercializacion",IF(AND(NOT(ISBLANK(A2438)),NOT(ISBLANK(B2438)),NOT(ISBLANK(E2438)),ISERROR(VLOOKUP(A2438,'ListaN68 02-02-2025'!$A$12:$E$13375,5,0))),"Nuevo",IF(AND(NOT(ISBLANK(A2438)),NOT(ISBLANK(B2438)),NOT(ISBLANK(E2438)),AND(E2438-VLOOKUP(A2438,'ListaN68 02-02-2025'!$A$12:$E$13375,5,0)&gt;=-2,E2438-VLOOKUP(A2438,'ListaN68 02-02-2025'!$A$12:$E$13375,5,0)&lt;=2)),"Igual",IF(AND(NOT(ISBLANK(A2438)),NOT(ISBLANK(B2438)),NOT(ISBLANK(E2438)),E2438-VLOOKUP(A2438,'ListaN68 02-02-2025'!$A$12:$E$13375,5,0)&gt;2),"Aumento",IF(AND(NOT(ISBLANK(A2438)),NOT(ISBLANK(B2438)),NOT(ISBLANK(E2438)),E2438-VLOOKUP(A2438,'ListaN68 02-02-2025'!$A$12:$E$13375,5,0)&lt;2),"Bajo","Error en codigo")))))))</f>
        <v>Igual</v>
      </c>
    </row>
    <row r="2439" spans="1:32" x14ac:dyDescent="0.2">
      <c r="A2439" s="1" t="s">
        <v>1049</v>
      </c>
      <c r="B2439" t="s">
        <v>1052</v>
      </c>
      <c r="C2439" t="s">
        <v>4947</v>
      </c>
      <c r="D2439">
        <v>21</v>
      </c>
      <c r="E2439" s="46">
        <v>28918.703000000001</v>
      </c>
      <c r="F2439" s="44"/>
      <c r="G2439" s="46"/>
      <c r="AF2439" t="str">
        <f>IF(AND(ISBLANK(A2439),ISBLANK(B2439),ISBLANK(E2439)),"Blanco",IF(AND(ISBLANK(A2439),NOT(ISBLANK(B2439))),"Titulo",IF(AND(NOT(ISBLANK(A2439)),NOT(ISBLANK(B2439)),ISBLANK(E2439),IFERROR(FIND("FF--",A2439)&gt;1,FALSE)),"F.Comercializacion",IF(AND(NOT(ISBLANK(A2439)),NOT(ISBLANK(B2439)),NOT(ISBLANK(E2439)),ISERROR(VLOOKUP(A2439,'ListaN68 02-02-2025'!$A$12:$E$13375,5,0))),"Nuevo",IF(AND(NOT(ISBLANK(A2439)),NOT(ISBLANK(B2439)),NOT(ISBLANK(E2439)),AND(E2439-VLOOKUP(A2439,'ListaN68 02-02-2025'!$A$12:$E$13375,5,0)&gt;=-2,E2439-VLOOKUP(A2439,'ListaN68 02-02-2025'!$A$12:$E$13375,5,0)&lt;=2)),"Igual",IF(AND(NOT(ISBLANK(A2439)),NOT(ISBLANK(B2439)),NOT(ISBLANK(E2439)),E2439-VLOOKUP(A2439,'ListaN68 02-02-2025'!$A$12:$E$13375,5,0)&gt;2),"Aumento",IF(AND(NOT(ISBLANK(A2439)),NOT(ISBLANK(B2439)),NOT(ISBLANK(E2439)),E2439-VLOOKUP(A2439,'ListaN68 02-02-2025'!$A$12:$E$13375,5,0)&lt;2),"Bajo","Error en codigo")))))))</f>
        <v>Igual</v>
      </c>
    </row>
    <row r="2440" spans="1:32" x14ac:dyDescent="0.2">
      <c r="A2440" s="1" t="s">
        <v>2095</v>
      </c>
      <c r="B2440" t="s">
        <v>1054</v>
      </c>
      <c r="C2440" t="s">
        <v>4947</v>
      </c>
      <c r="D2440">
        <v>21</v>
      </c>
      <c r="E2440" s="46">
        <v>17351.221000000001</v>
      </c>
      <c r="F2440" s="44"/>
      <c r="G2440" s="46"/>
      <c r="AF2440" t="str">
        <f>IF(AND(ISBLANK(A2440),ISBLANK(B2440),ISBLANK(E2440)),"Blanco",IF(AND(ISBLANK(A2440),NOT(ISBLANK(B2440))),"Titulo",IF(AND(NOT(ISBLANK(A2440)),NOT(ISBLANK(B2440)),ISBLANK(E2440),IFERROR(FIND("FF--",A2440)&gt;1,FALSE)),"F.Comercializacion",IF(AND(NOT(ISBLANK(A2440)),NOT(ISBLANK(B2440)),NOT(ISBLANK(E2440)),ISERROR(VLOOKUP(A2440,'ListaN68 02-02-2025'!$A$12:$E$13375,5,0))),"Nuevo",IF(AND(NOT(ISBLANK(A2440)),NOT(ISBLANK(B2440)),NOT(ISBLANK(E2440)),AND(E2440-VLOOKUP(A2440,'ListaN68 02-02-2025'!$A$12:$E$13375,5,0)&gt;=-2,E2440-VLOOKUP(A2440,'ListaN68 02-02-2025'!$A$12:$E$13375,5,0)&lt;=2)),"Igual",IF(AND(NOT(ISBLANK(A2440)),NOT(ISBLANK(B2440)),NOT(ISBLANK(E2440)),E2440-VLOOKUP(A2440,'ListaN68 02-02-2025'!$A$12:$E$13375,5,0)&gt;2),"Aumento",IF(AND(NOT(ISBLANK(A2440)),NOT(ISBLANK(B2440)),NOT(ISBLANK(E2440)),E2440-VLOOKUP(A2440,'ListaN68 02-02-2025'!$A$12:$E$13375,5,0)&lt;2),"Bajo","Error en codigo")))))))</f>
        <v>Igual</v>
      </c>
    </row>
    <row r="2441" spans="1:32" x14ac:dyDescent="0.2">
      <c r="A2441" s="1" t="s">
        <v>2089</v>
      </c>
      <c r="B2441" t="s">
        <v>1055</v>
      </c>
      <c r="C2441" t="s">
        <v>4947</v>
      </c>
      <c r="D2441">
        <v>21</v>
      </c>
      <c r="E2441" s="46">
        <v>28918.703000000001</v>
      </c>
      <c r="F2441" s="44"/>
      <c r="G2441" s="46"/>
      <c r="AF2441" t="str">
        <f>IF(AND(ISBLANK(A2441),ISBLANK(B2441),ISBLANK(E2441)),"Blanco",IF(AND(ISBLANK(A2441),NOT(ISBLANK(B2441))),"Titulo",IF(AND(NOT(ISBLANK(A2441)),NOT(ISBLANK(B2441)),ISBLANK(E2441),IFERROR(FIND("FF--",A2441)&gt;1,FALSE)),"F.Comercializacion",IF(AND(NOT(ISBLANK(A2441)),NOT(ISBLANK(B2441)),NOT(ISBLANK(E2441)),ISERROR(VLOOKUP(A2441,'ListaN68 02-02-2025'!$A$12:$E$13375,5,0))),"Nuevo",IF(AND(NOT(ISBLANK(A2441)),NOT(ISBLANK(B2441)),NOT(ISBLANK(E2441)),AND(E2441-VLOOKUP(A2441,'ListaN68 02-02-2025'!$A$12:$E$13375,5,0)&gt;=-2,E2441-VLOOKUP(A2441,'ListaN68 02-02-2025'!$A$12:$E$13375,5,0)&lt;=2)),"Igual",IF(AND(NOT(ISBLANK(A2441)),NOT(ISBLANK(B2441)),NOT(ISBLANK(E2441)),E2441-VLOOKUP(A2441,'ListaN68 02-02-2025'!$A$12:$E$13375,5,0)&gt;2),"Aumento",IF(AND(NOT(ISBLANK(A2441)),NOT(ISBLANK(B2441)),NOT(ISBLANK(E2441)),E2441-VLOOKUP(A2441,'ListaN68 02-02-2025'!$A$12:$E$13375,5,0)&lt;2),"Bajo","Error en codigo")))))))</f>
        <v>Igual</v>
      </c>
    </row>
    <row r="2442" spans="1:32" x14ac:dyDescent="0.2">
      <c r="A2442" s="1" t="s">
        <v>1053</v>
      </c>
      <c r="B2442" t="s">
        <v>1056</v>
      </c>
      <c r="C2442" t="s">
        <v>4947</v>
      </c>
      <c r="D2442">
        <v>21</v>
      </c>
      <c r="E2442" s="46">
        <v>57837.404000000002</v>
      </c>
      <c r="F2442" s="44"/>
      <c r="G2442" s="46"/>
      <c r="AF2442" t="str">
        <f>IF(AND(ISBLANK(A2442),ISBLANK(B2442),ISBLANK(E2442)),"Blanco",IF(AND(ISBLANK(A2442),NOT(ISBLANK(B2442))),"Titulo",IF(AND(NOT(ISBLANK(A2442)),NOT(ISBLANK(B2442)),ISBLANK(E2442),IFERROR(FIND("FF--",A2442)&gt;1,FALSE)),"F.Comercializacion",IF(AND(NOT(ISBLANK(A2442)),NOT(ISBLANK(B2442)),NOT(ISBLANK(E2442)),ISERROR(VLOOKUP(A2442,'ListaN68 02-02-2025'!$A$12:$E$13375,5,0))),"Nuevo",IF(AND(NOT(ISBLANK(A2442)),NOT(ISBLANK(B2442)),NOT(ISBLANK(E2442)),AND(E2442-VLOOKUP(A2442,'ListaN68 02-02-2025'!$A$12:$E$13375,5,0)&gt;=-2,E2442-VLOOKUP(A2442,'ListaN68 02-02-2025'!$A$12:$E$13375,5,0)&lt;=2)),"Igual",IF(AND(NOT(ISBLANK(A2442)),NOT(ISBLANK(B2442)),NOT(ISBLANK(E2442)),E2442-VLOOKUP(A2442,'ListaN68 02-02-2025'!$A$12:$E$13375,5,0)&gt;2),"Aumento",IF(AND(NOT(ISBLANK(A2442)),NOT(ISBLANK(B2442)),NOT(ISBLANK(E2442)),E2442-VLOOKUP(A2442,'ListaN68 02-02-2025'!$A$12:$E$13375,5,0)&lt;2),"Bajo","Error en codigo")))))))</f>
        <v>Igual</v>
      </c>
    </row>
    <row r="2443" spans="1:32" x14ac:dyDescent="0.2">
      <c r="A2443" s="1" t="s">
        <v>2096</v>
      </c>
      <c r="B2443" t="s">
        <v>3761</v>
      </c>
      <c r="C2443" t="s">
        <v>4947</v>
      </c>
      <c r="D2443">
        <v>21</v>
      </c>
      <c r="E2443" s="46">
        <v>26026.830999999998</v>
      </c>
      <c r="F2443" s="44"/>
      <c r="G2443" s="46"/>
      <c r="AF2443" t="str">
        <f>IF(AND(ISBLANK(A2443),ISBLANK(B2443),ISBLANK(E2443)),"Blanco",IF(AND(ISBLANK(A2443),NOT(ISBLANK(B2443))),"Titulo",IF(AND(NOT(ISBLANK(A2443)),NOT(ISBLANK(B2443)),ISBLANK(E2443),IFERROR(FIND("FF--",A2443)&gt;1,FALSE)),"F.Comercializacion",IF(AND(NOT(ISBLANK(A2443)),NOT(ISBLANK(B2443)),NOT(ISBLANK(E2443)),ISERROR(VLOOKUP(A2443,'ListaN68 02-02-2025'!$A$12:$E$13375,5,0))),"Nuevo",IF(AND(NOT(ISBLANK(A2443)),NOT(ISBLANK(B2443)),NOT(ISBLANK(E2443)),AND(E2443-VLOOKUP(A2443,'ListaN68 02-02-2025'!$A$12:$E$13375,5,0)&gt;=-2,E2443-VLOOKUP(A2443,'ListaN68 02-02-2025'!$A$12:$E$13375,5,0)&lt;=2)),"Igual",IF(AND(NOT(ISBLANK(A2443)),NOT(ISBLANK(B2443)),NOT(ISBLANK(E2443)),E2443-VLOOKUP(A2443,'ListaN68 02-02-2025'!$A$12:$E$13375,5,0)&gt;2),"Aumento",IF(AND(NOT(ISBLANK(A2443)),NOT(ISBLANK(B2443)),NOT(ISBLANK(E2443)),E2443-VLOOKUP(A2443,'ListaN68 02-02-2025'!$A$12:$E$13375,5,0)&lt;2),"Bajo","Error en codigo")))))))</f>
        <v>Igual</v>
      </c>
    </row>
    <row r="2444" spans="1:32" x14ac:dyDescent="0.2">
      <c r="A2444" s="1" t="s">
        <v>1048</v>
      </c>
      <c r="B2444" t="s">
        <v>3762</v>
      </c>
      <c r="C2444" t="s">
        <v>4947</v>
      </c>
      <c r="D2444">
        <v>21</v>
      </c>
      <c r="E2444" s="46">
        <v>43378.053999999996</v>
      </c>
      <c r="F2444" s="44"/>
      <c r="G2444" s="46"/>
      <c r="AF2444" t="str">
        <f>IF(AND(ISBLANK(A2444),ISBLANK(B2444),ISBLANK(E2444)),"Blanco",IF(AND(ISBLANK(A2444),NOT(ISBLANK(B2444))),"Titulo",IF(AND(NOT(ISBLANK(A2444)),NOT(ISBLANK(B2444)),ISBLANK(E2444),IFERROR(FIND("FF--",A2444)&gt;1,FALSE)),"F.Comercializacion",IF(AND(NOT(ISBLANK(A2444)),NOT(ISBLANK(B2444)),NOT(ISBLANK(E2444)),ISERROR(VLOOKUP(A2444,'ListaN68 02-02-2025'!$A$12:$E$13375,5,0))),"Nuevo",IF(AND(NOT(ISBLANK(A2444)),NOT(ISBLANK(B2444)),NOT(ISBLANK(E2444)),AND(E2444-VLOOKUP(A2444,'ListaN68 02-02-2025'!$A$12:$E$13375,5,0)&gt;=-2,E2444-VLOOKUP(A2444,'ListaN68 02-02-2025'!$A$12:$E$13375,5,0)&lt;=2)),"Igual",IF(AND(NOT(ISBLANK(A2444)),NOT(ISBLANK(B2444)),NOT(ISBLANK(E2444)),E2444-VLOOKUP(A2444,'ListaN68 02-02-2025'!$A$12:$E$13375,5,0)&gt;2),"Aumento",IF(AND(NOT(ISBLANK(A2444)),NOT(ISBLANK(B2444)),NOT(ISBLANK(E2444)),E2444-VLOOKUP(A2444,'ListaN68 02-02-2025'!$A$12:$E$13375,5,0)&lt;2),"Bajo","Error en codigo")))))))</f>
        <v>Igual</v>
      </c>
    </row>
    <row r="2445" spans="1:32" x14ac:dyDescent="0.2">
      <c r="A2445" s="1" t="s">
        <v>2090</v>
      </c>
      <c r="B2445" t="s">
        <v>3763</v>
      </c>
      <c r="C2445" t="s">
        <v>4947</v>
      </c>
      <c r="D2445">
        <v>21</v>
      </c>
      <c r="E2445" s="46">
        <v>86756.106</v>
      </c>
      <c r="F2445" s="44"/>
      <c r="G2445" s="46"/>
      <c r="AF2445" t="str">
        <f>IF(AND(ISBLANK(A2445),ISBLANK(B2445),ISBLANK(E2445)),"Blanco",IF(AND(ISBLANK(A2445),NOT(ISBLANK(B2445))),"Titulo",IF(AND(NOT(ISBLANK(A2445)),NOT(ISBLANK(B2445)),ISBLANK(E2445),IFERROR(FIND("FF--",A2445)&gt;1,FALSE)),"F.Comercializacion",IF(AND(NOT(ISBLANK(A2445)),NOT(ISBLANK(B2445)),NOT(ISBLANK(E2445)),ISERROR(VLOOKUP(A2445,'ListaN68 02-02-2025'!$A$12:$E$13375,5,0))),"Nuevo",IF(AND(NOT(ISBLANK(A2445)),NOT(ISBLANK(B2445)),NOT(ISBLANK(E2445)),AND(E2445-VLOOKUP(A2445,'ListaN68 02-02-2025'!$A$12:$E$13375,5,0)&gt;=-2,E2445-VLOOKUP(A2445,'ListaN68 02-02-2025'!$A$12:$E$13375,5,0)&lt;=2)),"Igual",IF(AND(NOT(ISBLANK(A2445)),NOT(ISBLANK(B2445)),NOT(ISBLANK(E2445)),E2445-VLOOKUP(A2445,'ListaN68 02-02-2025'!$A$12:$E$13375,5,0)&gt;2),"Aumento",IF(AND(NOT(ISBLANK(A2445)),NOT(ISBLANK(B2445)),NOT(ISBLANK(E2445)),E2445-VLOOKUP(A2445,'ListaN68 02-02-2025'!$A$12:$E$13375,5,0)&lt;2),"Bajo","Error en codigo")))))))</f>
        <v>Igual</v>
      </c>
    </row>
    <row r="2446" spans="1:32" x14ac:dyDescent="0.2">
      <c r="C2446"/>
      <c r="E2446" s="46"/>
      <c r="F2446" s="44"/>
      <c r="G2446" s="46"/>
      <c r="AF2446" t="str">
        <f>IF(AND(ISBLANK(A2446),ISBLANK(B2446),ISBLANK(E2446)),"Blanco",IF(AND(ISBLANK(A2446),NOT(ISBLANK(B2446))),"Titulo",IF(AND(NOT(ISBLANK(A2446)),NOT(ISBLANK(B2446)),ISBLANK(E2446),IFERROR(FIND("FF--",A2446)&gt;1,FALSE)),"F.Comercializacion",IF(AND(NOT(ISBLANK(A2446)),NOT(ISBLANK(B2446)),NOT(ISBLANK(E2446)),ISERROR(VLOOKUP(A2446,'ListaN68 02-02-2025'!$A$12:$E$13375,5,0))),"Nuevo",IF(AND(NOT(ISBLANK(A2446)),NOT(ISBLANK(B2446)),NOT(ISBLANK(E2446)),AND(E2446-VLOOKUP(A2446,'ListaN68 02-02-2025'!$A$12:$E$13375,5,0)&gt;=-2,E2446-VLOOKUP(A2446,'ListaN68 02-02-2025'!$A$12:$E$13375,5,0)&lt;=2)),"Igual",IF(AND(NOT(ISBLANK(A2446)),NOT(ISBLANK(B2446)),NOT(ISBLANK(E2446)),E2446-VLOOKUP(A2446,'ListaN68 02-02-2025'!$A$12:$E$13375,5,0)&gt;2),"Aumento",IF(AND(NOT(ISBLANK(A2446)),NOT(ISBLANK(B2446)),NOT(ISBLANK(E2446)),E2446-VLOOKUP(A2446,'ListaN68 02-02-2025'!$A$12:$E$13375,5,0)&lt;2),"Bajo","Error en codigo")))))))</f>
        <v>Blanco</v>
      </c>
    </row>
    <row r="2447" spans="1:32" x14ac:dyDescent="0.2">
      <c r="B2447" t="s">
        <v>1057</v>
      </c>
      <c r="C2447"/>
      <c r="E2447" s="46"/>
      <c r="F2447" s="44"/>
      <c r="G2447" s="46"/>
      <c r="AF2447" t="str">
        <f>IF(AND(ISBLANK(A2447),ISBLANK(B2447),ISBLANK(E2447)),"Blanco",IF(AND(ISBLANK(A2447),NOT(ISBLANK(B2447))),"Titulo",IF(AND(NOT(ISBLANK(A2447)),NOT(ISBLANK(B2447)),ISBLANK(E2447),IFERROR(FIND("FF--",A2447)&gt;1,FALSE)),"F.Comercializacion",IF(AND(NOT(ISBLANK(A2447)),NOT(ISBLANK(B2447)),NOT(ISBLANK(E2447)),ISERROR(VLOOKUP(A2447,'ListaN68 02-02-2025'!$A$12:$E$13375,5,0))),"Nuevo",IF(AND(NOT(ISBLANK(A2447)),NOT(ISBLANK(B2447)),NOT(ISBLANK(E2447)),AND(E2447-VLOOKUP(A2447,'ListaN68 02-02-2025'!$A$12:$E$13375,5,0)&gt;=-2,E2447-VLOOKUP(A2447,'ListaN68 02-02-2025'!$A$12:$E$13375,5,0)&lt;=2)),"Igual",IF(AND(NOT(ISBLANK(A2447)),NOT(ISBLANK(B2447)),NOT(ISBLANK(E2447)),E2447-VLOOKUP(A2447,'ListaN68 02-02-2025'!$A$12:$E$13375,5,0)&gt;2),"Aumento",IF(AND(NOT(ISBLANK(A2447)),NOT(ISBLANK(B2447)),NOT(ISBLANK(E2447)),E2447-VLOOKUP(A2447,'ListaN68 02-02-2025'!$A$12:$E$13375,5,0)&lt;2),"Bajo","Error en codigo")))))))</f>
        <v>Titulo</v>
      </c>
    </row>
    <row r="2448" spans="1:32" x14ac:dyDescent="0.2">
      <c r="C2448"/>
      <c r="E2448" s="46"/>
      <c r="F2448" s="44"/>
      <c r="G2448" s="46"/>
      <c r="AF2448" t="str">
        <f>IF(AND(ISBLANK(A2448),ISBLANK(B2448),ISBLANK(E2448)),"Blanco",IF(AND(ISBLANK(A2448),NOT(ISBLANK(B2448))),"Titulo",IF(AND(NOT(ISBLANK(A2448)),NOT(ISBLANK(B2448)),ISBLANK(E2448),IFERROR(FIND("FF--",A2448)&gt;1,FALSE)),"F.Comercializacion",IF(AND(NOT(ISBLANK(A2448)),NOT(ISBLANK(B2448)),NOT(ISBLANK(E2448)),ISERROR(VLOOKUP(A2448,'ListaN68 02-02-2025'!$A$12:$E$13375,5,0))),"Nuevo",IF(AND(NOT(ISBLANK(A2448)),NOT(ISBLANK(B2448)),NOT(ISBLANK(E2448)),AND(E2448-VLOOKUP(A2448,'ListaN68 02-02-2025'!$A$12:$E$13375,5,0)&gt;=-2,E2448-VLOOKUP(A2448,'ListaN68 02-02-2025'!$A$12:$E$13375,5,0)&lt;=2)),"Igual",IF(AND(NOT(ISBLANK(A2448)),NOT(ISBLANK(B2448)),NOT(ISBLANK(E2448)),E2448-VLOOKUP(A2448,'ListaN68 02-02-2025'!$A$12:$E$13375,5,0)&gt;2),"Aumento",IF(AND(NOT(ISBLANK(A2448)),NOT(ISBLANK(B2448)),NOT(ISBLANK(E2448)),E2448-VLOOKUP(A2448,'ListaN68 02-02-2025'!$A$12:$E$13375,5,0)&lt;2),"Bajo","Error en codigo")))))))</f>
        <v>Blanco</v>
      </c>
    </row>
    <row r="2449" spans="1:32" x14ac:dyDescent="0.2">
      <c r="A2449" s="1" t="s">
        <v>1822</v>
      </c>
      <c r="B2449" t="s">
        <v>1059</v>
      </c>
      <c r="C2449" t="s">
        <v>4961</v>
      </c>
      <c r="D2449">
        <v>21</v>
      </c>
      <c r="E2449" s="46">
        <v>13420.825000000001</v>
      </c>
      <c r="F2449" s="44"/>
      <c r="G2449" s="46"/>
      <c r="AF2449" t="str">
        <f>IF(AND(ISBLANK(A2449),ISBLANK(B2449),ISBLANK(E2449)),"Blanco",IF(AND(ISBLANK(A2449),NOT(ISBLANK(B2449))),"Titulo",IF(AND(NOT(ISBLANK(A2449)),NOT(ISBLANK(B2449)),ISBLANK(E2449),IFERROR(FIND("FF--",A2449)&gt;1,FALSE)),"F.Comercializacion",IF(AND(NOT(ISBLANK(A2449)),NOT(ISBLANK(B2449)),NOT(ISBLANK(E2449)),ISERROR(VLOOKUP(A2449,'ListaN68 02-02-2025'!$A$12:$E$13375,5,0))),"Nuevo",IF(AND(NOT(ISBLANK(A2449)),NOT(ISBLANK(B2449)),NOT(ISBLANK(E2449)),AND(E2449-VLOOKUP(A2449,'ListaN68 02-02-2025'!$A$12:$E$13375,5,0)&gt;=-2,E2449-VLOOKUP(A2449,'ListaN68 02-02-2025'!$A$12:$E$13375,5,0)&lt;=2)),"Igual",IF(AND(NOT(ISBLANK(A2449)),NOT(ISBLANK(B2449)),NOT(ISBLANK(E2449)),E2449-VLOOKUP(A2449,'ListaN68 02-02-2025'!$A$12:$E$13375,5,0)&gt;2),"Aumento",IF(AND(NOT(ISBLANK(A2449)),NOT(ISBLANK(B2449)),NOT(ISBLANK(E2449)),E2449-VLOOKUP(A2449,'ListaN68 02-02-2025'!$A$12:$E$13375,5,0)&lt;2),"Bajo","Error en codigo")))))))</f>
        <v>Igual</v>
      </c>
    </row>
    <row r="2450" spans="1:32" x14ac:dyDescent="0.2">
      <c r="A2450" s="1" t="s">
        <v>1823</v>
      </c>
      <c r="B2450" t="s">
        <v>1060</v>
      </c>
      <c r="C2450" t="s">
        <v>4961</v>
      </c>
      <c r="D2450">
        <v>21</v>
      </c>
      <c r="E2450" s="46">
        <v>22368.128000000001</v>
      </c>
      <c r="F2450" s="44"/>
      <c r="G2450" s="46"/>
      <c r="AF2450" t="str">
        <f>IF(AND(ISBLANK(A2450),ISBLANK(B2450),ISBLANK(E2450)),"Blanco",IF(AND(ISBLANK(A2450),NOT(ISBLANK(B2450))),"Titulo",IF(AND(NOT(ISBLANK(A2450)),NOT(ISBLANK(B2450)),ISBLANK(E2450),IFERROR(FIND("FF--",A2450)&gt;1,FALSE)),"F.Comercializacion",IF(AND(NOT(ISBLANK(A2450)),NOT(ISBLANK(B2450)),NOT(ISBLANK(E2450)),ISERROR(VLOOKUP(A2450,'ListaN68 02-02-2025'!$A$12:$E$13375,5,0))),"Nuevo",IF(AND(NOT(ISBLANK(A2450)),NOT(ISBLANK(B2450)),NOT(ISBLANK(E2450)),AND(E2450-VLOOKUP(A2450,'ListaN68 02-02-2025'!$A$12:$E$13375,5,0)&gt;=-2,E2450-VLOOKUP(A2450,'ListaN68 02-02-2025'!$A$12:$E$13375,5,0)&lt;=2)),"Igual",IF(AND(NOT(ISBLANK(A2450)),NOT(ISBLANK(B2450)),NOT(ISBLANK(E2450)),E2450-VLOOKUP(A2450,'ListaN68 02-02-2025'!$A$12:$E$13375,5,0)&gt;2),"Aumento",IF(AND(NOT(ISBLANK(A2450)),NOT(ISBLANK(B2450)),NOT(ISBLANK(E2450)),E2450-VLOOKUP(A2450,'ListaN68 02-02-2025'!$A$12:$E$13375,5,0)&lt;2),"Bajo","Error en codigo")))))))</f>
        <v>Igual</v>
      </c>
    </row>
    <row r="2451" spans="1:32" x14ac:dyDescent="0.2">
      <c r="A2451" s="1" t="s">
        <v>1824</v>
      </c>
      <c r="B2451" t="s">
        <v>1061</v>
      </c>
      <c r="C2451" t="s">
        <v>4961</v>
      </c>
      <c r="D2451">
        <v>21</v>
      </c>
      <c r="E2451" s="46">
        <v>44736.182000000001</v>
      </c>
      <c r="F2451" s="44"/>
      <c r="G2451" s="46"/>
      <c r="AF2451" t="str">
        <f>IF(AND(ISBLANK(A2451),ISBLANK(B2451),ISBLANK(E2451)),"Blanco",IF(AND(ISBLANK(A2451),NOT(ISBLANK(B2451))),"Titulo",IF(AND(NOT(ISBLANK(A2451)),NOT(ISBLANK(B2451)),ISBLANK(E2451),IFERROR(FIND("FF--",A2451)&gt;1,FALSE)),"F.Comercializacion",IF(AND(NOT(ISBLANK(A2451)),NOT(ISBLANK(B2451)),NOT(ISBLANK(E2451)),ISERROR(VLOOKUP(A2451,'ListaN68 02-02-2025'!$A$12:$E$13375,5,0))),"Nuevo",IF(AND(NOT(ISBLANK(A2451)),NOT(ISBLANK(B2451)),NOT(ISBLANK(E2451)),AND(E2451-VLOOKUP(A2451,'ListaN68 02-02-2025'!$A$12:$E$13375,5,0)&gt;=-2,E2451-VLOOKUP(A2451,'ListaN68 02-02-2025'!$A$12:$E$13375,5,0)&lt;=2)),"Igual",IF(AND(NOT(ISBLANK(A2451)),NOT(ISBLANK(B2451)),NOT(ISBLANK(E2451)),E2451-VLOOKUP(A2451,'ListaN68 02-02-2025'!$A$12:$E$13375,5,0)&gt;2),"Aumento",IF(AND(NOT(ISBLANK(A2451)),NOT(ISBLANK(B2451)),NOT(ISBLANK(E2451)),E2451-VLOOKUP(A2451,'ListaN68 02-02-2025'!$A$12:$E$13375,5,0)&lt;2),"Bajo","Error en codigo")))))))</f>
        <v>Igual</v>
      </c>
    </row>
    <row r="2452" spans="1:32" x14ac:dyDescent="0.2">
      <c r="A2452" s="1" t="s">
        <v>1825</v>
      </c>
      <c r="B2452" t="s">
        <v>1063</v>
      </c>
      <c r="C2452" t="s">
        <v>4961</v>
      </c>
      <c r="D2452">
        <v>21</v>
      </c>
      <c r="E2452" s="46">
        <v>26841.705999999998</v>
      </c>
      <c r="F2452" s="44"/>
      <c r="G2452" s="46"/>
      <c r="AF2452" t="str">
        <f>IF(AND(ISBLANK(A2452),ISBLANK(B2452),ISBLANK(E2452)),"Blanco",IF(AND(ISBLANK(A2452),NOT(ISBLANK(B2452))),"Titulo",IF(AND(NOT(ISBLANK(A2452)),NOT(ISBLANK(B2452)),ISBLANK(E2452),IFERROR(FIND("FF--",A2452)&gt;1,FALSE)),"F.Comercializacion",IF(AND(NOT(ISBLANK(A2452)),NOT(ISBLANK(B2452)),NOT(ISBLANK(E2452)),ISERROR(VLOOKUP(A2452,'ListaN68 02-02-2025'!$A$12:$E$13375,5,0))),"Nuevo",IF(AND(NOT(ISBLANK(A2452)),NOT(ISBLANK(B2452)),NOT(ISBLANK(E2452)),AND(E2452-VLOOKUP(A2452,'ListaN68 02-02-2025'!$A$12:$E$13375,5,0)&gt;=-2,E2452-VLOOKUP(A2452,'ListaN68 02-02-2025'!$A$12:$E$13375,5,0)&lt;=2)),"Igual",IF(AND(NOT(ISBLANK(A2452)),NOT(ISBLANK(B2452)),NOT(ISBLANK(E2452)),E2452-VLOOKUP(A2452,'ListaN68 02-02-2025'!$A$12:$E$13375,5,0)&gt;2),"Aumento",IF(AND(NOT(ISBLANK(A2452)),NOT(ISBLANK(B2452)),NOT(ISBLANK(E2452)),E2452-VLOOKUP(A2452,'ListaN68 02-02-2025'!$A$12:$E$13375,5,0)&lt;2),"Bajo","Error en codigo")))))))</f>
        <v>Igual</v>
      </c>
    </row>
    <row r="2453" spans="1:32" x14ac:dyDescent="0.2">
      <c r="A2453" s="1" t="s">
        <v>1062</v>
      </c>
      <c r="B2453" t="s">
        <v>1064</v>
      </c>
      <c r="C2453" t="s">
        <v>4961</v>
      </c>
      <c r="D2453">
        <v>21</v>
      </c>
      <c r="E2453" s="46">
        <v>44736.182000000001</v>
      </c>
      <c r="F2453" s="44"/>
      <c r="G2453" s="46"/>
      <c r="AF2453" t="str">
        <f>IF(AND(ISBLANK(A2453),ISBLANK(B2453),ISBLANK(E2453)),"Blanco",IF(AND(ISBLANK(A2453),NOT(ISBLANK(B2453))),"Titulo",IF(AND(NOT(ISBLANK(A2453)),NOT(ISBLANK(B2453)),ISBLANK(E2453),IFERROR(FIND("FF--",A2453)&gt;1,FALSE)),"F.Comercializacion",IF(AND(NOT(ISBLANK(A2453)),NOT(ISBLANK(B2453)),NOT(ISBLANK(E2453)),ISERROR(VLOOKUP(A2453,'ListaN68 02-02-2025'!$A$12:$E$13375,5,0))),"Nuevo",IF(AND(NOT(ISBLANK(A2453)),NOT(ISBLANK(B2453)),NOT(ISBLANK(E2453)),AND(E2453-VLOOKUP(A2453,'ListaN68 02-02-2025'!$A$12:$E$13375,5,0)&gt;=-2,E2453-VLOOKUP(A2453,'ListaN68 02-02-2025'!$A$12:$E$13375,5,0)&lt;=2)),"Igual",IF(AND(NOT(ISBLANK(A2453)),NOT(ISBLANK(B2453)),NOT(ISBLANK(E2453)),E2453-VLOOKUP(A2453,'ListaN68 02-02-2025'!$A$12:$E$13375,5,0)&gt;2),"Aumento",IF(AND(NOT(ISBLANK(A2453)),NOT(ISBLANK(B2453)),NOT(ISBLANK(E2453)),E2453-VLOOKUP(A2453,'ListaN68 02-02-2025'!$A$12:$E$13375,5,0)&lt;2),"Bajo","Error en codigo")))))))</f>
        <v>Igual</v>
      </c>
    </row>
    <row r="2454" spans="1:32" x14ac:dyDescent="0.2">
      <c r="A2454" s="1" t="s">
        <v>1826</v>
      </c>
      <c r="B2454" t="s">
        <v>1065</v>
      </c>
      <c r="C2454" t="s">
        <v>4961</v>
      </c>
      <c r="D2454">
        <v>21</v>
      </c>
      <c r="E2454" s="46">
        <v>89472.346000000005</v>
      </c>
      <c r="F2454" s="44"/>
      <c r="G2454" s="46"/>
      <c r="AF2454" t="str">
        <f>IF(AND(ISBLANK(A2454),ISBLANK(B2454),ISBLANK(E2454)),"Blanco",IF(AND(ISBLANK(A2454),NOT(ISBLANK(B2454))),"Titulo",IF(AND(NOT(ISBLANK(A2454)),NOT(ISBLANK(B2454)),ISBLANK(E2454),IFERROR(FIND("FF--",A2454)&gt;1,FALSE)),"F.Comercializacion",IF(AND(NOT(ISBLANK(A2454)),NOT(ISBLANK(B2454)),NOT(ISBLANK(E2454)),ISERROR(VLOOKUP(A2454,'ListaN68 02-02-2025'!$A$12:$E$13375,5,0))),"Nuevo",IF(AND(NOT(ISBLANK(A2454)),NOT(ISBLANK(B2454)),NOT(ISBLANK(E2454)),AND(E2454-VLOOKUP(A2454,'ListaN68 02-02-2025'!$A$12:$E$13375,5,0)&gt;=-2,E2454-VLOOKUP(A2454,'ListaN68 02-02-2025'!$A$12:$E$13375,5,0)&lt;=2)),"Igual",IF(AND(NOT(ISBLANK(A2454)),NOT(ISBLANK(B2454)),NOT(ISBLANK(E2454)),E2454-VLOOKUP(A2454,'ListaN68 02-02-2025'!$A$12:$E$13375,5,0)&gt;2),"Aumento",IF(AND(NOT(ISBLANK(A2454)),NOT(ISBLANK(B2454)),NOT(ISBLANK(E2454)),E2454-VLOOKUP(A2454,'ListaN68 02-02-2025'!$A$12:$E$13375,5,0)&lt;2),"Bajo","Error en codigo")))))))</f>
        <v>Igual</v>
      </c>
    </row>
    <row r="2455" spans="1:32" x14ac:dyDescent="0.2">
      <c r="A2455" s="1" t="s">
        <v>1827</v>
      </c>
      <c r="B2455" t="s">
        <v>3764</v>
      </c>
      <c r="C2455" t="s">
        <v>4961</v>
      </c>
      <c r="D2455">
        <v>21</v>
      </c>
      <c r="E2455" s="46">
        <v>40262.548999999999</v>
      </c>
      <c r="F2455" s="44"/>
      <c r="G2455" s="46"/>
      <c r="AF2455" t="str">
        <f>IF(AND(ISBLANK(A2455),ISBLANK(B2455),ISBLANK(E2455)),"Blanco",IF(AND(ISBLANK(A2455),NOT(ISBLANK(B2455))),"Titulo",IF(AND(NOT(ISBLANK(A2455)),NOT(ISBLANK(B2455)),ISBLANK(E2455),IFERROR(FIND("FF--",A2455)&gt;1,FALSE)),"F.Comercializacion",IF(AND(NOT(ISBLANK(A2455)),NOT(ISBLANK(B2455)),NOT(ISBLANK(E2455)),ISERROR(VLOOKUP(A2455,'ListaN68 02-02-2025'!$A$12:$E$13375,5,0))),"Nuevo",IF(AND(NOT(ISBLANK(A2455)),NOT(ISBLANK(B2455)),NOT(ISBLANK(E2455)),AND(E2455-VLOOKUP(A2455,'ListaN68 02-02-2025'!$A$12:$E$13375,5,0)&gt;=-2,E2455-VLOOKUP(A2455,'ListaN68 02-02-2025'!$A$12:$E$13375,5,0)&lt;=2)),"Igual",IF(AND(NOT(ISBLANK(A2455)),NOT(ISBLANK(B2455)),NOT(ISBLANK(E2455)),E2455-VLOOKUP(A2455,'ListaN68 02-02-2025'!$A$12:$E$13375,5,0)&gt;2),"Aumento",IF(AND(NOT(ISBLANK(A2455)),NOT(ISBLANK(B2455)),NOT(ISBLANK(E2455)),E2455-VLOOKUP(A2455,'ListaN68 02-02-2025'!$A$12:$E$13375,5,0)&lt;2),"Bajo","Error en codigo")))))))</f>
        <v>Igual</v>
      </c>
    </row>
    <row r="2456" spans="1:32" x14ac:dyDescent="0.2">
      <c r="A2456" s="1" t="s">
        <v>1058</v>
      </c>
      <c r="B2456" t="s">
        <v>3765</v>
      </c>
      <c r="C2456" t="s">
        <v>4961</v>
      </c>
      <c r="D2456">
        <v>21</v>
      </c>
      <c r="E2456" s="46">
        <v>67104.255000000005</v>
      </c>
      <c r="F2456" s="44"/>
      <c r="G2456" s="46"/>
      <c r="AF2456" t="str">
        <f>IF(AND(ISBLANK(A2456),ISBLANK(B2456),ISBLANK(E2456)),"Blanco",IF(AND(ISBLANK(A2456),NOT(ISBLANK(B2456))),"Titulo",IF(AND(NOT(ISBLANK(A2456)),NOT(ISBLANK(B2456)),ISBLANK(E2456),IFERROR(FIND("FF--",A2456)&gt;1,FALSE)),"F.Comercializacion",IF(AND(NOT(ISBLANK(A2456)),NOT(ISBLANK(B2456)),NOT(ISBLANK(E2456)),ISERROR(VLOOKUP(A2456,'ListaN68 02-02-2025'!$A$12:$E$13375,5,0))),"Nuevo",IF(AND(NOT(ISBLANK(A2456)),NOT(ISBLANK(B2456)),NOT(ISBLANK(E2456)),AND(E2456-VLOOKUP(A2456,'ListaN68 02-02-2025'!$A$12:$E$13375,5,0)&gt;=-2,E2456-VLOOKUP(A2456,'ListaN68 02-02-2025'!$A$12:$E$13375,5,0)&lt;=2)),"Igual",IF(AND(NOT(ISBLANK(A2456)),NOT(ISBLANK(B2456)),NOT(ISBLANK(E2456)),E2456-VLOOKUP(A2456,'ListaN68 02-02-2025'!$A$12:$E$13375,5,0)&gt;2),"Aumento",IF(AND(NOT(ISBLANK(A2456)),NOT(ISBLANK(B2456)),NOT(ISBLANK(E2456)),E2456-VLOOKUP(A2456,'ListaN68 02-02-2025'!$A$12:$E$13375,5,0)&lt;2),"Bajo","Error en codigo")))))))</f>
        <v>Igual</v>
      </c>
    </row>
    <row r="2457" spans="1:32" x14ac:dyDescent="0.2">
      <c r="A2457" s="1" t="s">
        <v>1828</v>
      </c>
      <c r="B2457" t="s">
        <v>3766</v>
      </c>
      <c r="C2457" t="s">
        <v>4961</v>
      </c>
      <c r="D2457">
        <v>21</v>
      </c>
      <c r="E2457" s="46">
        <v>134208.50899999999</v>
      </c>
      <c r="F2457" s="44"/>
      <c r="G2457" s="46"/>
      <c r="AF2457" t="str">
        <f>IF(AND(ISBLANK(A2457),ISBLANK(B2457),ISBLANK(E2457)),"Blanco",IF(AND(ISBLANK(A2457),NOT(ISBLANK(B2457))),"Titulo",IF(AND(NOT(ISBLANK(A2457)),NOT(ISBLANK(B2457)),ISBLANK(E2457),IFERROR(FIND("FF--",A2457)&gt;1,FALSE)),"F.Comercializacion",IF(AND(NOT(ISBLANK(A2457)),NOT(ISBLANK(B2457)),NOT(ISBLANK(E2457)),ISERROR(VLOOKUP(A2457,'ListaN68 02-02-2025'!$A$12:$E$13375,5,0))),"Nuevo",IF(AND(NOT(ISBLANK(A2457)),NOT(ISBLANK(B2457)),NOT(ISBLANK(E2457)),AND(E2457-VLOOKUP(A2457,'ListaN68 02-02-2025'!$A$12:$E$13375,5,0)&gt;=-2,E2457-VLOOKUP(A2457,'ListaN68 02-02-2025'!$A$12:$E$13375,5,0)&lt;=2)),"Igual",IF(AND(NOT(ISBLANK(A2457)),NOT(ISBLANK(B2457)),NOT(ISBLANK(E2457)),E2457-VLOOKUP(A2457,'ListaN68 02-02-2025'!$A$12:$E$13375,5,0)&gt;2),"Aumento",IF(AND(NOT(ISBLANK(A2457)),NOT(ISBLANK(B2457)),NOT(ISBLANK(E2457)),E2457-VLOOKUP(A2457,'ListaN68 02-02-2025'!$A$12:$E$13375,5,0)&lt;2),"Bajo","Error en codigo")))))))</f>
        <v>Igual</v>
      </c>
    </row>
    <row r="2458" spans="1:32" x14ac:dyDescent="0.2">
      <c r="C2458"/>
      <c r="E2458" s="46"/>
      <c r="F2458" s="44"/>
      <c r="G2458" s="46"/>
      <c r="AF2458" t="str">
        <f>IF(AND(ISBLANK(A2458),ISBLANK(B2458),ISBLANK(E2458)),"Blanco",IF(AND(ISBLANK(A2458),NOT(ISBLANK(B2458))),"Titulo",IF(AND(NOT(ISBLANK(A2458)),NOT(ISBLANK(B2458)),ISBLANK(E2458),IFERROR(FIND("FF--",A2458)&gt;1,FALSE)),"F.Comercializacion",IF(AND(NOT(ISBLANK(A2458)),NOT(ISBLANK(B2458)),NOT(ISBLANK(E2458)),ISERROR(VLOOKUP(A2458,'ListaN68 02-02-2025'!$A$12:$E$13375,5,0))),"Nuevo",IF(AND(NOT(ISBLANK(A2458)),NOT(ISBLANK(B2458)),NOT(ISBLANK(E2458)),AND(E2458-VLOOKUP(A2458,'ListaN68 02-02-2025'!$A$12:$E$13375,5,0)&gt;=-2,E2458-VLOOKUP(A2458,'ListaN68 02-02-2025'!$A$12:$E$13375,5,0)&lt;=2)),"Igual",IF(AND(NOT(ISBLANK(A2458)),NOT(ISBLANK(B2458)),NOT(ISBLANK(E2458)),E2458-VLOOKUP(A2458,'ListaN68 02-02-2025'!$A$12:$E$13375,5,0)&gt;2),"Aumento",IF(AND(NOT(ISBLANK(A2458)),NOT(ISBLANK(B2458)),NOT(ISBLANK(E2458)),E2458-VLOOKUP(A2458,'ListaN68 02-02-2025'!$A$12:$E$13375,5,0)&lt;2),"Bajo","Error en codigo")))))))</f>
        <v>Blanco</v>
      </c>
    </row>
    <row r="2459" spans="1:32" x14ac:dyDescent="0.2">
      <c r="B2459" t="s">
        <v>1066</v>
      </c>
      <c r="C2459"/>
      <c r="E2459" s="46"/>
      <c r="F2459" s="44"/>
      <c r="G2459" s="46"/>
      <c r="AF2459" t="str">
        <f>IF(AND(ISBLANK(A2459),ISBLANK(B2459),ISBLANK(E2459)),"Blanco",IF(AND(ISBLANK(A2459),NOT(ISBLANK(B2459))),"Titulo",IF(AND(NOT(ISBLANK(A2459)),NOT(ISBLANK(B2459)),ISBLANK(E2459),IFERROR(FIND("FF--",A2459)&gt;1,FALSE)),"F.Comercializacion",IF(AND(NOT(ISBLANK(A2459)),NOT(ISBLANK(B2459)),NOT(ISBLANK(E2459)),ISERROR(VLOOKUP(A2459,'ListaN68 02-02-2025'!$A$12:$E$13375,5,0))),"Nuevo",IF(AND(NOT(ISBLANK(A2459)),NOT(ISBLANK(B2459)),NOT(ISBLANK(E2459)),AND(E2459-VLOOKUP(A2459,'ListaN68 02-02-2025'!$A$12:$E$13375,5,0)&gt;=-2,E2459-VLOOKUP(A2459,'ListaN68 02-02-2025'!$A$12:$E$13375,5,0)&lt;=2)),"Igual",IF(AND(NOT(ISBLANK(A2459)),NOT(ISBLANK(B2459)),NOT(ISBLANK(E2459)),E2459-VLOOKUP(A2459,'ListaN68 02-02-2025'!$A$12:$E$13375,5,0)&gt;2),"Aumento",IF(AND(NOT(ISBLANK(A2459)),NOT(ISBLANK(B2459)),NOT(ISBLANK(E2459)),E2459-VLOOKUP(A2459,'ListaN68 02-02-2025'!$A$12:$E$13375,5,0)&lt;2),"Bajo","Error en codigo")))))))</f>
        <v>Titulo</v>
      </c>
    </row>
    <row r="2460" spans="1:32" x14ac:dyDescent="0.2">
      <c r="C2460"/>
      <c r="E2460" s="46"/>
      <c r="F2460" s="44"/>
      <c r="G2460" s="46"/>
      <c r="AF2460" t="str">
        <f>IF(AND(ISBLANK(A2460),ISBLANK(B2460),ISBLANK(E2460)),"Blanco",IF(AND(ISBLANK(A2460),NOT(ISBLANK(B2460))),"Titulo",IF(AND(NOT(ISBLANK(A2460)),NOT(ISBLANK(B2460)),ISBLANK(E2460),IFERROR(FIND("FF--",A2460)&gt;1,FALSE)),"F.Comercializacion",IF(AND(NOT(ISBLANK(A2460)),NOT(ISBLANK(B2460)),NOT(ISBLANK(E2460)),ISERROR(VLOOKUP(A2460,'ListaN68 02-02-2025'!$A$12:$E$13375,5,0))),"Nuevo",IF(AND(NOT(ISBLANK(A2460)),NOT(ISBLANK(B2460)),NOT(ISBLANK(E2460)),AND(E2460-VLOOKUP(A2460,'ListaN68 02-02-2025'!$A$12:$E$13375,5,0)&gt;=-2,E2460-VLOOKUP(A2460,'ListaN68 02-02-2025'!$A$12:$E$13375,5,0)&lt;=2)),"Igual",IF(AND(NOT(ISBLANK(A2460)),NOT(ISBLANK(B2460)),NOT(ISBLANK(E2460)),E2460-VLOOKUP(A2460,'ListaN68 02-02-2025'!$A$12:$E$13375,5,0)&gt;2),"Aumento",IF(AND(NOT(ISBLANK(A2460)),NOT(ISBLANK(B2460)),NOT(ISBLANK(E2460)),E2460-VLOOKUP(A2460,'ListaN68 02-02-2025'!$A$12:$E$13375,5,0)&lt;2),"Bajo","Error en codigo")))))))</f>
        <v>Blanco</v>
      </c>
    </row>
    <row r="2461" spans="1:32" x14ac:dyDescent="0.2">
      <c r="A2461" s="1" t="s">
        <v>1067</v>
      </c>
      <c r="B2461" t="s">
        <v>1068</v>
      </c>
      <c r="C2461" t="s">
        <v>4947</v>
      </c>
      <c r="D2461">
        <v>21</v>
      </c>
      <c r="E2461" s="46">
        <v>29.428000000000001</v>
      </c>
      <c r="F2461" s="44">
        <v>4.0005654509471356E-2</v>
      </c>
      <c r="G2461" s="46"/>
      <c r="AF2461" t="str">
        <f>IF(AND(ISBLANK(A2461),ISBLANK(B2461),ISBLANK(E2461)),"Blanco",IF(AND(ISBLANK(A2461),NOT(ISBLANK(B2461))),"Titulo",IF(AND(NOT(ISBLANK(A2461)),NOT(ISBLANK(B2461)),ISBLANK(E2461),IFERROR(FIND("FF--",A2461)&gt;1,FALSE)),"F.Comercializacion",IF(AND(NOT(ISBLANK(A2461)),NOT(ISBLANK(B2461)),NOT(ISBLANK(E2461)),ISERROR(VLOOKUP(A2461,'ListaN68 02-02-2025'!$A$12:$E$13375,5,0))),"Nuevo",IF(AND(NOT(ISBLANK(A2461)),NOT(ISBLANK(B2461)),NOT(ISBLANK(E2461)),AND(E2461-VLOOKUP(A2461,'ListaN68 02-02-2025'!$A$12:$E$13375,5,0)&gt;=-2,E2461-VLOOKUP(A2461,'ListaN68 02-02-2025'!$A$12:$E$13375,5,0)&lt;=2)),"Igual",IF(AND(NOT(ISBLANK(A2461)),NOT(ISBLANK(B2461)),NOT(ISBLANK(E2461)),E2461-VLOOKUP(A2461,'ListaN68 02-02-2025'!$A$12:$E$13375,5,0)&gt;2),"Aumento",IF(AND(NOT(ISBLANK(A2461)),NOT(ISBLANK(B2461)),NOT(ISBLANK(E2461)),E2461-VLOOKUP(A2461,'ListaN68 02-02-2025'!$A$12:$E$13375,5,0)&lt;2),"Bajo","Error en codigo")))))))</f>
        <v>Igual</v>
      </c>
    </row>
    <row r="2462" spans="1:32" x14ac:dyDescent="0.2">
      <c r="A2462" s="1" t="s">
        <v>1069</v>
      </c>
      <c r="B2462" t="s">
        <v>3767</v>
      </c>
      <c r="C2462" t="s">
        <v>4952</v>
      </c>
      <c r="D2462">
        <v>21</v>
      </c>
      <c r="E2462" s="46">
        <v>514.58600000000001</v>
      </c>
      <c r="F2462" s="44"/>
      <c r="G2462" s="46"/>
      <c r="AF2462" t="str">
        <f>IF(AND(ISBLANK(A2462),ISBLANK(B2462),ISBLANK(E2462)),"Blanco",IF(AND(ISBLANK(A2462),NOT(ISBLANK(B2462))),"Titulo",IF(AND(NOT(ISBLANK(A2462)),NOT(ISBLANK(B2462)),ISBLANK(E2462),IFERROR(FIND("FF--",A2462)&gt;1,FALSE)),"F.Comercializacion",IF(AND(NOT(ISBLANK(A2462)),NOT(ISBLANK(B2462)),NOT(ISBLANK(E2462)),ISERROR(VLOOKUP(A2462,'ListaN68 02-02-2025'!$A$12:$E$13375,5,0))),"Nuevo",IF(AND(NOT(ISBLANK(A2462)),NOT(ISBLANK(B2462)),NOT(ISBLANK(E2462)),AND(E2462-VLOOKUP(A2462,'ListaN68 02-02-2025'!$A$12:$E$13375,5,0)&gt;=-2,E2462-VLOOKUP(A2462,'ListaN68 02-02-2025'!$A$12:$E$13375,5,0)&lt;=2)),"Igual",IF(AND(NOT(ISBLANK(A2462)),NOT(ISBLANK(B2462)),NOT(ISBLANK(E2462)),E2462-VLOOKUP(A2462,'ListaN68 02-02-2025'!$A$12:$E$13375,5,0)&gt;2),"Aumento",IF(AND(NOT(ISBLANK(A2462)),NOT(ISBLANK(B2462)),NOT(ISBLANK(E2462)),E2462-VLOOKUP(A2462,'ListaN68 02-02-2025'!$A$12:$E$13375,5,0)&lt;2),"Bajo","Error en codigo")))))))</f>
        <v>Igual</v>
      </c>
    </row>
    <row r="2463" spans="1:32" x14ac:dyDescent="0.2">
      <c r="C2463"/>
      <c r="E2463" s="46"/>
      <c r="F2463" s="44"/>
      <c r="G2463" s="46"/>
      <c r="AF2463" t="str">
        <f>IF(AND(ISBLANK(A2463),ISBLANK(B2463),ISBLANK(E2463)),"Blanco",IF(AND(ISBLANK(A2463),NOT(ISBLANK(B2463))),"Titulo",IF(AND(NOT(ISBLANK(A2463)),NOT(ISBLANK(B2463)),ISBLANK(E2463),IFERROR(FIND("FF--",A2463)&gt;1,FALSE)),"F.Comercializacion",IF(AND(NOT(ISBLANK(A2463)),NOT(ISBLANK(B2463)),NOT(ISBLANK(E2463)),ISERROR(VLOOKUP(A2463,'ListaN68 02-02-2025'!$A$12:$E$13375,5,0))),"Nuevo",IF(AND(NOT(ISBLANK(A2463)),NOT(ISBLANK(B2463)),NOT(ISBLANK(E2463)),AND(E2463-VLOOKUP(A2463,'ListaN68 02-02-2025'!$A$12:$E$13375,5,0)&gt;=-2,E2463-VLOOKUP(A2463,'ListaN68 02-02-2025'!$A$12:$E$13375,5,0)&lt;=2)),"Igual",IF(AND(NOT(ISBLANK(A2463)),NOT(ISBLANK(B2463)),NOT(ISBLANK(E2463)),E2463-VLOOKUP(A2463,'ListaN68 02-02-2025'!$A$12:$E$13375,5,0)&gt;2),"Aumento",IF(AND(NOT(ISBLANK(A2463)),NOT(ISBLANK(B2463)),NOT(ISBLANK(E2463)),E2463-VLOOKUP(A2463,'ListaN68 02-02-2025'!$A$12:$E$13375,5,0)&lt;2),"Bajo","Error en codigo")))))))</f>
        <v>Blanco</v>
      </c>
    </row>
    <row r="2464" spans="1:32" x14ac:dyDescent="0.2">
      <c r="B2464" t="s">
        <v>1070</v>
      </c>
      <c r="C2464"/>
      <c r="E2464" s="46"/>
      <c r="F2464" s="44"/>
      <c r="G2464" s="46"/>
      <c r="AF2464" t="str">
        <f>IF(AND(ISBLANK(A2464),ISBLANK(B2464),ISBLANK(E2464)),"Blanco",IF(AND(ISBLANK(A2464),NOT(ISBLANK(B2464))),"Titulo",IF(AND(NOT(ISBLANK(A2464)),NOT(ISBLANK(B2464)),ISBLANK(E2464),IFERROR(FIND("FF--",A2464)&gt;1,FALSE)),"F.Comercializacion",IF(AND(NOT(ISBLANK(A2464)),NOT(ISBLANK(B2464)),NOT(ISBLANK(E2464)),ISERROR(VLOOKUP(A2464,'ListaN68 02-02-2025'!$A$12:$E$13375,5,0))),"Nuevo",IF(AND(NOT(ISBLANK(A2464)),NOT(ISBLANK(B2464)),NOT(ISBLANK(E2464)),AND(E2464-VLOOKUP(A2464,'ListaN68 02-02-2025'!$A$12:$E$13375,5,0)&gt;=-2,E2464-VLOOKUP(A2464,'ListaN68 02-02-2025'!$A$12:$E$13375,5,0)&lt;=2)),"Igual",IF(AND(NOT(ISBLANK(A2464)),NOT(ISBLANK(B2464)),NOT(ISBLANK(E2464)),E2464-VLOOKUP(A2464,'ListaN68 02-02-2025'!$A$12:$E$13375,5,0)&gt;2),"Aumento",IF(AND(NOT(ISBLANK(A2464)),NOT(ISBLANK(B2464)),NOT(ISBLANK(E2464)),E2464-VLOOKUP(A2464,'ListaN68 02-02-2025'!$A$12:$E$13375,5,0)&lt;2),"Bajo","Error en codigo")))))))</f>
        <v>Titulo</v>
      </c>
    </row>
    <row r="2465" spans="1:32" x14ac:dyDescent="0.2">
      <c r="C2465"/>
      <c r="E2465" s="46"/>
      <c r="F2465" s="44"/>
      <c r="G2465" s="46"/>
      <c r="AF2465" t="str">
        <f>IF(AND(ISBLANK(A2465),ISBLANK(B2465),ISBLANK(E2465)),"Blanco",IF(AND(ISBLANK(A2465),NOT(ISBLANK(B2465))),"Titulo",IF(AND(NOT(ISBLANK(A2465)),NOT(ISBLANK(B2465)),ISBLANK(E2465),IFERROR(FIND("FF--",A2465)&gt;1,FALSE)),"F.Comercializacion",IF(AND(NOT(ISBLANK(A2465)),NOT(ISBLANK(B2465)),NOT(ISBLANK(E2465)),ISERROR(VLOOKUP(A2465,'ListaN68 02-02-2025'!$A$12:$E$13375,5,0))),"Nuevo",IF(AND(NOT(ISBLANK(A2465)),NOT(ISBLANK(B2465)),NOT(ISBLANK(E2465)),AND(E2465-VLOOKUP(A2465,'ListaN68 02-02-2025'!$A$12:$E$13375,5,0)&gt;=-2,E2465-VLOOKUP(A2465,'ListaN68 02-02-2025'!$A$12:$E$13375,5,0)&lt;=2)),"Igual",IF(AND(NOT(ISBLANK(A2465)),NOT(ISBLANK(B2465)),NOT(ISBLANK(E2465)),E2465-VLOOKUP(A2465,'ListaN68 02-02-2025'!$A$12:$E$13375,5,0)&gt;2),"Aumento",IF(AND(NOT(ISBLANK(A2465)),NOT(ISBLANK(B2465)),NOT(ISBLANK(E2465)),E2465-VLOOKUP(A2465,'ListaN68 02-02-2025'!$A$12:$E$13375,5,0)&lt;2),"Bajo","Error en codigo")))))))</f>
        <v>Blanco</v>
      </c>
    </row>
    <row r="2466" spans="1:32" x14ac:dyDescent="0.2">
      <c r="A2466" s="1" t="s">
        <v>1073</v>
      </c>
      <c r="B2466" t="s">
        <v>3768</v>
      </c>
      <c r="C2466" t="s">
        <v>4947</v>
      </c>
      <c r="D2466">
        <v>21</v>
      </c>
      <c r="E2466" s="46">
        <v>25436.309999999998</v>
      </c>
      <c r="F2466" s="44">
        <v>-6.8259385665528916E-3</v>
      </c>
      <c r="G2466" s="46"/>
      <c r="AF2466" t="str">
        <f>IF(AND(ISBLANK(A2466),ISBLANK(B2466),ISBLANK(E2466)),"Blanco",IF(AND(ISBLANK(A2466),NOT(ISBLANK(B2466))),"Titulo",IF(AND(NOT(ISBLANK(A2466)),NOT(ISBLANK(B2466)),ISBLANK(E2466),IFERROR(FIND("FF--",A2466)&gt;1,FALSE)),"F.Comercializacion",IF(AND(NOT(ISBLANK(A2466)),NOT(ISBLANK(B2466)),NOT(ISBLANK(E2466)),ISERROR(VLOOKUP(A2466,'ListaN68 02-02-2025'!$A$12:$E$13375,5,0))),"Nuevo",IF(AND(NOT(ISBLANK(A2466)),NOT(ISBLANK(B2466)),NOT(ISBLANK(E2466)),AND(E2466-VLOOKUP(A2466,'ListaN68 02-02-2025'!$A$12:$E$13375,5,0)&gt;=-2,E2466-VLOOKUP(A2466,'ListaN68 02-02-2025'!$A$12:$E$13375,5,0)&lt;=2)),"Igual",IF(AND(NOT(ISBLANK(A2466)),NOT(ISBLANK(B2466)),NOT(ISBLANK(E2466)),E2466-VLOOKUP(A2466,'ListaN68 02-02-2025'!$A$12:$E$13375,5,0)&gt;2),"Aumento",IF(AND(NOT(ISBLANK(A2466)),NOT(ISBLANK(B2466)),NOT(ISBLANK(E2466)),E2466-VLOOKUP(A2466,'ListaN68 02-02-2025'!$A$12:$E$13375,5,0)&lt;2),"Bajo","Error en codigo")))))))</f>
        <v>Bajo</v>
      </c>
    </row>
    <row r="2467" spans="1:32" x14ac:dyDescent="0.2">
      <c r="A2467" s="1" t="s">
        <v>1072</v>
      </c>
      <c r="B2467" t="s">
        <v>3770</v>
      </c>
      <c r="C2467" t="s">
        <v>4947</v>
      </c>
      <c r="D2467">
        <v>21</v>
      </c>
      <c r="E2467" s="46">
        <v>27132.84</v>
      </c>
      <c r="F2467" s="44">
        <v>-6.8259385665528916E-3</v>
      </c>
      <c r="G2467" s="46"/>
      <c r="AF2467" t="str">
        <f>IF(AND(ISBLANK(A2467),ISBLANK(B2467),ISBLANK(E2467)),"Blanco",IF(AND(ISBLANK(A2467),NOT(ISBLANK(B2467))),"Titulo",IF(AND(NOT(ISBLANK(A2467)),NOT(ISBLANK(B2467)),ISBLANK(E2467),IFERROR(FIND("FF--",A2467)&gt;1,FALSE)),"F.Comercializacion",IF(AND(NOT(ISBLANK(A2467)),NOT(ISBLANK(B2467)),NOT(ISBLANK(E2467)),ISERROR(VLOOKUP(A2467,'ListaN68 02-02-2025'!$A$12:$E$13375,5,0))),"Nuevo",IF(AND(NOT(ISBLANK(A2467)),NOT(ISBLANK(B2467)),NOT(ISBLANK(E2467)),AND(E2467-VLOOKUP(A2467,'ListaN68 02-02-2025'!$A$12:$E$13375,5,0)&gt;=-2,E2467-VLOOKUP(A2467,'ListaN68 02-02-2025'!$A$12:$E$13375,5,0)&lt;=2)),"Igual",IF(AND(NOT(ISBLANK(A2467)),NOT(ISBLANK(B2467)),NOT(ISBLANK(E2467)),E2467-VLOOKUP(A2467,'ListaN68 02-02-2025'!$A$12:$E$13375,5,0)&gt;2),"Aumento",IF(AND(NOT(ISBLANK(A2467)),NOT(ISBLANK(B2467)),NOT(ISBLANK(E2467)),E2467-VLOOKUP(A2467,'ListaN68 02-02-2025'!$A$12:$E$13375,5,0)&lt;2),"Bajo","Error en codigo")))))))</f>
        <v>Bajo</v>
      </c>
    </row>
    <row r="2468" spans="1:32" x14ac:dyDescent="0.2">
      <c r="A2468" s="1" t="s">
        <v>1071</v>
      </c>
      <c r="B2468" t="s">
        <v>3769</v>
      </c>
      <c r="C2468" t="s">
        <v>4947</v>
      </c>
      <c r="D2468">
        <v>21</v>
      </c>
      <c r="E2468" s="46">
        <v>35612.58</v>
      </c>
      <c r="F2468" s="44">
        <v>-6.8259385665527805E-3</v>
      </c>
      <c r="G2468" s="46"/>
      <c r="AF2468" t="str">
        <f>IF(AND(ISBLANK(A2468),ISBLANK(B2468),ISBLANK(E2468)),"Blanco",IF(AND(ISBLANK(A2468),NOT(ISBLANK(B2468))),"Titulo",IF(AND(NOT(ISBLANK(A2468)),NOT(ISBLANK(B2468)),ISBLANK(E2468),IFERROR(FIND("FF--",A2468)&gt;1,FALSE)),"F.Comercializacion",IF(AND(NOT(ISBLANK(A2468)),NOT(ISBLANK(B2468)),NOT(ISBLANK(E2468)),ISERROR(VLOOKUP(A2468,'ListaN68 02-02-2025'!$A$12:$E$13375,5,0))),"Nuevo",IF(AND(NOT(ISBLANK(A2468)),NOT(ISBLANK(B2468)),NOT(ISBLANK(E2468)),AND(E2468-VLOOKUP(A2468,'ListaN68 02-02-2025'!$A$12:$E$13375,5,0)&gt;=-2,E2468-VLOOKUP(A2468,'ListaN68 02-02-2025'!$A$12:$E$13375,5,0)&lt;=2)),"Igual",IF(AND(NOT(ISBLANK(A2468)),NOT(ISBLANK(B2468)),NOT(ISBLANK(E2468)),E2468-VLOOKUP(A2468,'ListaN68 02-02-2025'!$A$12:$E$13375,5,0)&gt;2),"Aumento",IF(AND(NOT(ISBLANK(A2468)),NOT(ISBLANK(B2468)),NOT(ISBLANK(E2468)),E2468-VLOOKUP(A2468,'ListaN68 02-02-2025'!$A$12:$E$13375,5,0)&lt;2),"Bajo","Error en codigo")))))))</f>
        <v>Bajo</v>
      </c>
    </row>
    <row r="2469" spans="1:32" x14ac:dyDescent="0.2">
      <c r="A2469" s="1" t="s">
        <v>1074</v>
      </c>
      <c r="B2469" t="s">
        <v>3771</v>
      </c>
      <c r="C2469" t="s">
        <v>4947</v>
      </c>
      <c r="D2469">
        <v>21</v>
      </c>
      <c r="E2469" s="46">
        <v>47482.47</v>
      </c>
      <c r="F2469" s="44">
        <v>-6.8259385665527805E-3</v>
      </c>
      <c r="G2469" s="46"/>
      <c r="AF2469" t="str">
        <f>IF(AND(ISBLANK(A2469),ISBLANK(B2469),ISBLANK(E2469)),"Blanco",IF(AND(ISBLANK(A2469),NOT(ISBLANK(B2469))),"Titulo",IF(AND(NOT(ISBLANK(A2469)),NOT(ISBLANK(B2469)),ISBLANK(E2469),IFERROR(FIND("FF--",A2469)&gt;1,FALSE)),"F.Comercializacion",IF(AND(NOT(ISBLANK(A2469)),NOT(ISBLANK(B2469)),NOT(ISBLANK(E2469)),ISERROR(VLOOKUP(A2469,'ListaN68 02-02-2025'!$A$12:$E$13375,5,0))),"Nuevo",IF(AND(NOT(ISBLANK(A2469)),NOT(ISBLANK(B2469)),NOT(ISBLANK(E2469)),AND(E2469-VLOOKUP(A2469,'ListaN68 02-02-2025'!$A$12:$E$13375,5,0)&gt;=-2,E2469-VLOOKUP(A2469,'ListaN68 02-02-2025'!$A$12:$E$13375,5,0)&lt;=2)),"Igual",IF(AND(NOT(ISBLANK(A2469)),NOT(ISBLANK(B2469)),NOT(ISBLANK(E2469)),E2469-VLOOKUP(A2469,'ListaN68 02-02-2025'!$A$12:$E$13375,5,0)&gt;2),"Aumento",IF(AND(NOT(ISBLANK(A2469)),NOT(ISBLANK(B2469)),NOT(ISBLANK(E2469)),E2469-VLOOKUP(A2469,'ListaN68 02-02-2025'!$A$12:$E$13375,5,0)&lt;2),"Bajo","Error en codigo")))))))</f>
        <v>Bajo</v>
      </c>
    </row>
    <row r="2470" spans="1:32" x14ac:dyDescent="0.2">
      <c r="C2470"/>
      <c r="E2470" s="46"/>
      <c r="F2470" s="44"/>
      <c r="G2470" s="46"/>
      <c r="AF2470" t="str">
        <f>IF(AND(ISBLANK(A2470),ISBLANK(B2470),ISBLANK(E2470)),"Blanco",IF(AND(ISBLANK(A2470),NOT(ISBLANK(B2470))),"Titulo",IF(AND(NOT(ISBLANK(A2470)),NOT(ISBLANK(B2470)),ISBLANK(E2470),IFERROR(FIND("FF--",A2470)&gt;1,FALSE)),"F.Comercializacion",IF(AND(NOT(ISBLANK(A2470)),NOT(ISBLANK(B2470)),NOT(ISBLANK(E2470)),ISERROR(VLOOKUP(A2470,'ListaN68 02-02-2025'!$A$12:$E$13375,5,0))),"Nuevo",IF(AND(NOT(ISBLANK(A2470)),NOT(ISBLANK(B2470)),NOT(ISBLANK(E2470)),AND(E2470-VLOOKUP(A2470,'ListaN68 02-02-2025'!$A$12:$E$13375,5,0)&gt;=-2,E2470-VLOOKUP(A2470,'ListaN68 02-02-2025'!$A$12:$E$13375,5,0)&lt;=2)),"Igual",IF(AND(NOT(ISBLANK(A2470)),NOT(ISBLANK(B2470)),NOT(ISBLANK(E2470)),E2470-VLOOKUP(A2470,'ListaN68 02-02-2025'!$A$12:$E$13375,5,0)&gt;2),"Aumento",IF(AND(NOT(ISBLANK(A2470)),NOT(ISBLANK(B2470)),NOT(ISBLANK(E2470)),E2470-VLOOKUP(A2470,'ListaN68 02-02-2025'!$A$12:$E$13375,5,0)&lt;2),"Bajo","Error en codigo")))))))</f>
        <v>Blanco</v>
      </c>
    </row>
    <row r="2471" spans="1:32" x14ac:dyDescent="0.2">
      <c r="B2471" t="s">
        <v>5573</v>
      </c>
      <c r="C2471"/>
      <c r="E2471" s="46"/>
      <c r="F2471" s="44"/>
      <c r="G2471" s="46"/>
      <c r="AF2471" t="str">
        <f>IF(AND(ISBLANK(A2471),ISBLANK(B2471),ISBLANK(E2471)),"Blanco",IF(AND(ISBLANK(A2471),NOT(ISBLANK(B2471))),"Titulo",IF(AND(NOT(ISBLANK(A2471)),NOT(ISBLANK(B2471)),ISBLANK(E2471),IFERROR(FIND("FF--",A2471)&gt;1,FALSE)),"F.Comercializacion",IF(AND(NOT(ISBLANK(A2471)),NOT(ISBLANK(B2471)),NOT(ISBLANK(E2471)),ISERROR(VLOOKUP(A2471,'ListaN68 02-02-2025'!$A$12:$E$13375,5,0))),"Nuevo",IF(AND(NOT(ISBLANK(A2471)),NOT(ISBLANK(B2471)),NOT(ISBLANK(E2471)),AND(E2471-VLOOKUP(A2471,'ListaN68 02-02-2025'!$A$12:$E$13375,5,0)&gt;=-2,E2471-VLOOKUP(A2471,'ListaN68 02-02-2025'!$A$12:$E$13375,5,0)&lt;=2)),"Igual",IF(AND(NOT(ISBLANK(A2471)),NOT(ISBLANK(B2471)),NOT(ISBLANK(E2471)),E2471-VLOOKUP(A2471,'ListaN68 02-02-2025'!$A$12:$E$13375,5,0)&gt;2),"Aumento",IF(AND(NOT(ISBLANK(A2471)),NOT(ISBLANK(B2471)),NOT(ISBLANK(E2471)),E2471-VLOOKUP(A2471,'ListaN68 02-02-2025'!$A$12:$E$13375,5,0)&lt;2),"Bajo","Error en codigo")))))))</f>
        <v>Titulo</v>
      </c>
    </row>
    <row r="2472" spans="1:32" x14ac:dyDescent="0.2">
      <c r="C2472"/>
      <c r="E2472" s="46"/>
      <c r="F2472" s="44"/>
      <c r="G2472" s="46"/>
      <c r="AF2472" t="str">
        <f>IF(AND(ISBLANK(A2472),ISBLANK(B2472),ISBLANK(E2472)),"Blanco",IF(AND(ISBLANK(A2472),NOT(ISBLANK(B2472))),"Titulo",IF(AND(NOT(ISBLANK(A2472)),NOT(ISBLANK(B2472)),ISBLANK(E2472),IFERROR(FIND("FF--",A2472)&gt;1,FALSE)),"F.Comercializacion",IF(AND(NOT(ISBLANK(A2472)),NOT(ISBLANK(B2472)),NOT(ISBLANK(E2472)),ISERROR(VLOOKUP(A2472,'ListaN68 02-02-2025'!$A$12:$E$13375,5,0))),"Nuevo",IF(AND(NOT(ISBLANK(A2472)),NOT(ISBLANK(B2472)),NOT(ISBLANK(E2472)),AND(E2472-VLOOKUP(A2472,'ListaN68 02-02-2025'!$A$12:$E$13375,5,0)&gt;=-2,E2472-VLOOKUP(A2472,'ListaN68 02-02-2025'!$A$12:$E$13375,5,0)&lt;=2)),"Igual",IF(AND(NOT(ISBLANK(A2472)),NOT(ISBLANK(B2472)),NOT(ISBLANK(E2472)),E2472-VLOOKUP(A2472,'ListaN68 02-02-2025'!$A$12:$E$13375,5,0)&gt;2),"Aumento",IF(AND(NOT(ISBLANK(A2472)),NOT(ISBLANK(B2472)),NOT(ISBLANK(E2472)),E2472-VLOOKUP(A2472,'ListaN68 02-02-2025'!$A$12:$E$13375,5,0)&lt;2),"Bajo","Error en codigo")))))))</f>
        <v>Blanco</v>
      </c>
    </row>
    <row r="2473" spans="1:32" x14ac:dyDescent="0.2">
      <c r="A2473" s="1" t="s">
        <v>5575</v>
      </c>
      <c r="B2473" t="s">
        <v>5576</v>
      </c>
      <c r="C2473" t="s">
        <v>5565</v>
      </c>
      <c r="D2473">
        <v>21</v>
      </c>
      <c r="E2473" s="46">
        <v>33529.699999999997</v>
      </c>
      <c r="F2473" s="44"/>
      <c r="G2473" s="46"/>
      <c r="AF2473" t="str">
        <f>IF(AND(ISBLANK(A2473),ISBLANK(B2473),ISBLANK(E2473)),"Blanco",IF(AND(ISBLANK(A2473),NOT(ISBLANK(B2473))),"Titulo",IF(AND(NOT(ISBLANK(A2473)),NOT(ISBLANK(B2473)),ISBLANK(E2473),IFERROR(FIND("FF--",A2473)&gt;1,FALSE)),"F.Comercializacion",IF(AND(NOT(ISBLANK(A2473)),NOT(ISBLANK(B2473)),NOT(ISBLANK(E2473)),ISERROR(VLOOKUP(A2473,'ListaN68 02-02-2025'!$A$12:$E$13375,5,0))),"Nuevo",IF(AND(NOT(ISBLANK(A2473)),NOT(ISBLANK(B2473)),NOT(ISBLANK(E2473)),AND(E2473-VLOOKUP(A2473,'ListaN68 02-02-2025'!$A$12:$E$13375,5,0)&gt;=-2,E2473-VLOOKUP(A2473,'ListaN68 02-02-2025'!$A$12:$E$13375,5,0)&lt;=2)),"Igual",IF(AND(NOT(ISBLANK(A2473)),NOT(ISBLANK(B2473)),NOT(ISBLANK(E2473)),E2473-VLOOKUP(A2473,'ListaN68 02-02-2025'!$A$12:$E$13375,5,0)&gt;2),"Aumento",IF(AND(NOT(ISBLANK(A2473)),NOT(ISBLANK(B2473)),NOT(ISBLANK(E2473)),E2473-VLOOKUP(A2473,'ListaN68 02-02-2025'!$A$12:$E$13375,5,0)&lt;2),"Bajo","Error en codigo")))))))</f>
        <v>Igual</v>
      </c>
    </row>
    <row r="2474" spans="1:32" x14ac:dyDescent="0.2">
      <c r="A2474" s="1" t="s">
        <v>5577</v>
      </c>
      <c r="B2474" t="s">
        <v>5578</v>
      </c>
      <c r="C2474" t="s">
        <v>5565</v>
      </c>
      <c r="D2474">
        <v>21</v>
      </c>
      <c r="E2474" s="46">
        <v>27738.85</v>
      </c>
      <c r="F2474" s="44"/>
      <c r="G2474" s="46"/>
      <c r="AF2474" t="str">
        <f>IF(AND(ISBLANK(A2474),ISBLANK(B2474),ISBLANK(E2474)),"Blanco",IF(AND(ISBLANK(A2474),NOT(ISBLANK(B2474))),"Titulo",IF(AND(NOT(ISBLANK(A2474)),NOT(ISBLANK(B2474)),ISBLANK(E2474),IFERROR(FIND("FF--",A2474)&gt;1,FALSE)),"F.Comercializacion",IF(AND(NOT(ISBLANK(A2474)),NOT(ISBLANK(B2474)),NOT(ISBLANK(E2474)),ISERROR(VLOOKUP(A2474,'ListaN68 02-02-2025'!$A$12:$E$13375,5,0))),"Nuevo",IF(AND(NOT(ISBLANK(A2474)),NOT(ISBLANK(B2474)),NOT(ISBLANK(E2474)),AND(E2474-VLOOKUP(A2474,'ListaN68 02-02-2025'!$A$12:$E$13375,5,0)&gt;=-2,E2474-VLOOKUP(A2474,'ListaN68 02-02-2025'!$A$12:$E$13375,5,0)&lt;=2)),"Igual",IF(AND(NOT(ISBLANK(A2474)),NOT(ISBLANK(B2474)),NOT(ISBLANK(E2474)),E2474-VLOOKUP(A2474,'ListaN68 02-02-2025'!$A$12:$E$13375,5,0)&gt;2),"Aumento",IF(AND(NOT(ISBLANK(A2474)),NOT(ISBLANK(B2474)),NOT(ISBLANK(E2474)),E2474-VLOOKUP(A2474,'ListaN68 02-02-2025'!$A$12:$E$13375,5,0)&lt;2),"Bajo","Error en codigo")))))))</f>
        <v>Igual</v>
      </c>
    </row>
    <row r="2475" spans="1:32" x14ac:dyDescent="0.2">
      <c r="C2475"/>
      <c r="E2475" s="46"/>
      <c r="F2475" s="44"/>
      <c r="G2475" s="46"/>
      <c r="AF2475" t="str">
        <f>IF(AND(ISBLANK(A2475),ISBLANK(B2475),ISBLANK(E2475)),"Blanco",IF(AND(ISBLANK(A2475),NOT(ISBLANK(B2475))),"Titulo",IF(AND(NOT(ISBLANK(A2475)),NOT(ISBLANK(B2475)),ISBLANK(E2475),IFERROR(FIND("FF--",A2475)&gt;1,FALSE)),"F.Comercializacion",IF(AND(NOT(ISBLANK(A2475)),NOT(ISBLANK(B2475)),NOT(ISBLANK(E2475)),ISERROR(VLOOKUP(A2475,'ListaN68 02-02-2025'!$A$12:$E$13375,5,0))),"Nuevo",IF(AND(NOT(ISBLANK(A2475)),NOT(ISBLANK(B2475)),NOT(ISBLANK(E2475)),AND(E2475-VLOOKUP(A2475,'ListaN68 02-02-2025'!$A$12:$E$13375,5,0)&gt;=-2,E2475-VLOOKUP(A2475,'ListaN68 02-02-2025'!$A$12:$E$13375,5,0)&lt;=2)),"Igual",IF(AND(NOT(ISBLANK(A2475)),NOT(ISBLANK(B2475)),NOT(ISBLANK(E2475)),E2475-VLOOKUP(A2475,'ListaN68 02-02-2025'!$A$12:$E$13375,5,0)&gt;2),"Aumento",IF(AND(NOT(ISBLANK(A2475)),NOT(ISBLANK(B2475)),NOT(ISBLANK(E2475)),E2475-VLOOKUP(A2475,'ListaN68 02-02-2025'!$A$12:$E$13375,5,0)&lt;2),"Bajo","Error en codigo")))))))</f>
        <v>Blanco</v>
      </c>
    </row>
    <row r="2476" spans="1:32" x14ac:dyDescent="0.2">
      <c r="B2476" t="s">
        <v>1075</v>
      </c>
      <c r="C2476"/>
      <c r="E2476" s="46"/>
      <c r="F2476" s="44"/>
      <c r="G2476" s="46"/>
      <c r="AF2476" t="str">
        <f>IF(AND(ISBLANK(A2476),ISBLANK(B2476),ISBLANK(E2476)),"Blanco",IF(AND(ISBLANK(A2476),NOT(ISBLANK(B2476))),"Titulo",IF(AND(NOT(ISBLANK(A2476)),NOT(ISBLANK(B2476)),ISBLANK(E2476),IFERROR(FIND("FF--",A2476)&gt;1,FALSE)),"F.Comercializacion",IF(AND(NOT(ISBLANK(A2476)),NOT(ISBLANK(B2476)),NOT(ISBLANK(E2476)),ISERROR(VLOOKUP(A2476,'ListaN68 02-02-2025'!$A$12:$E$13375,5,0))),"Nuevo",IF(AND(NOT(ISBLANK(A2476)),NOT(ISBLANK(B2476)),NOT(ISBLANK(E2476)),AND(E2476-VLOOKUP(A2476,'ListaN68 02-02-2025'!$A$12:$E$13375,5,0)&gt;=-2,E2476-VLOOKUP(A2476,'ListaN68 02-02-2025'!$A$12:$E$13375,5,0)&lt;=2)),"Igual",IF(AND(NOT(ISBLANK(A2476)),NOT(ISBLANK(B2476)),NOT(ISBLANK(E2476)),E2476-VLOOKUP(A2476,'ListaN68 02-02-2025'!$A$12:$E$13375,5,0)&gt;2),"Aumento",IF(AND(NOT(ISBLANK(A2476)),NOT(ISBLANK(B2476)),NOT(ISBLANK(E2476)),E2476-VLOOKUP(A2476,'ListaN68 02-02-2025'!$A$12:$E$13375,5,0)&lt;2),"Bajo","Error en codigo")))))))</f>
        <v>Titulo</v>
      </c>
    </row>
    <row r="2477" spans="1:32" x14ac:dyDescent="0.2">
      <c r="C2477"/>
      <c r="E2477" s="46"/>
      <c r="F2477" s="44"/>
      <c r="G2477" s="46"/>
      <c r="AF2477" t="str">
        <f>IF(AND(ISBLANK(A2477),ISBLANK(B2477),ISBLANK(E2477)),"Blanco",IF(AND(ISBLANK(A2477),NOT(ISBLANK(B2477))),"Titulo",IF(AND(NOT(ISBLANK(A2477)),NOT(ISBLANK(B2477)),ISBLANK(E2477),IFERROR(FIND("FF--",A2477)&gt;1,FALSE)),"F.Comercializacion",IF(AND(NOT(ISBLANK(A2477)),NOT(ISBLANK(B2477)),NOT(ISBLANK(E2477)),ISERROR(VLOOKUP(A2477,'ListaN68 02-02-2025'!$A$12:$E$13375,5,0))),"Nuevo",IF(AND(NOT(ISBLANK(A2477)),NOT(ISBLANK(B2477)),NOT(ISBLANK(E2477)),AND(E2477-VLOOKUP(A2477,'ListaN68 02-02-2025'!$A$12:$E$13375,5,0)&gt;=-2,E2477-VLOOKUP(A2477,'ListaN68 02-02-2025'!$A$12:$E$13375,5,0)&lt;=2)),"Igual",IF(AND(NOT(ISBLANK(A2477)),NOT(ISBLANK(B2477)),NOT(ISBLANK(E2477)),E2477-VLOOKUP(A2477,'ListaN68 02-02-2025'!$A$12:$E$13375,5,0)&gt;2),"Aumento",IF(AND(NOT(ISBLANK(A2477)),NOT(ISBLANK(B2477)),NOT(ISBLANK(E2477)),E2477-VLOOKUP(A2477,'ListaN68 02-02-2025'!$A$12:$E$13375,5,0)&lt;2),"Bajo","Error en codigo")))))))</f>
        <v>Blanco</v>
      </c>
    </row>
    <row r="2478" spans="1:32" x14ac:dyDescent="0.2">
      <c r="A2478" s="1" t="s">
        <v>4812</v>
      </c>
      <c r="B2478" t="s">
        <v>4813</v>
      </c>
      <c r="C2478" t="s">
        <v>5373</v>
      </c>
      <c r="D2478">
        <v>21</v>
      </c>
      <c r="E2478" s="46">
        <v>90.563000000000002</v>
      </c>
      <c r="F2478" s="44"/>
      <c r="G2478" s="46"/>
      <c r="AF2478" t="str">
        <f>IF(AND(ISBLANK(A2478),ISBLANK(B2478),ISBLANK(E2478)),"Blanco",IF(AND(ISBLANK(A2478),NOT(ISBLANK(B2478))),"Titulo",IF(AND(NOT(ISBLANK(A2478)),NOT(ISBLANK(B2478)),ISBLANK(E2478),IFERROR(FIND("FF--",A2478)&gt;1,FALSE)),"F.Comercializacion",IF(AND(NOT(ISBLANK(A2478)),NOT(ISBLANK(B2478)),NOT(ISBLANK(E2478)),ISERROR(VLOOKUP(A2478,'ListaN68 02-02-2025'!$A$12:$E$13375,5,0))),"Nuevo",IF(AND(NOT(ISBLANK(A2478)),NOT(ISBLANK(B2478)),NOT(ISBLANK(E2478)),AND(E2478-VLOOKUP(A2478,'ListaN68 02-02-2025'!$A$12:$E$13375,5,0)&gt;=-2,E2478-VLOOKUP(A2478,'ListaN68 02-02-2025'!$A$12:$E$13375,5,0)&lt;=2)),"Igual",IF(AND(NOT(ISBLANK(A2478)),NOT(ISBLANK(B2478)),NOT(ISBLANK(E2478)),E2478-VLOOKUP(A2478,'ListaN68 02-02-2025'!$A$12:$E$13375,5,0)&gt;2),"Aumento",IF(AND(NOT(ISBLANK(A2478)),NOT(ISBLANK(B2478)),NOT(ISBLANK(E2478)),E2478-VLOOKUP(A2478,'ListaN68 02-02-2025'!$A$12:$E$13375,5,0)&lt;2),"Bajo","Error en codigo")))))))</f>
        <v>Igual</v>
      </c>
    </row>
    <row r="2479" spans="1:32" x14ac:dyDescent="0.2">
      <c r="A2479" s="1" t="s">
        <v>1076</v>
      </c>
      <c r="B2479" t="s">
        <v>1077</v>
      </c>
      <c r="C2479" t="s">
        <v>5042</v>
      </c>
      <c r="D2479">
        <v>21</v>
      </c>
      <c r="E2479" s="46">
        <v>80.5</v>
      </c>
      <c r="F2479" s="44"/>
      <c r="G2479" s="46"/>
      <c r="H2479" s="14"/>
      <c r="AF2479" t="str">
        <f>IF(AND(ISBLANK(A2479),ISBLANK(B2479),ISBLANK(E2479)),"Blanco",IF(AND(ISBLANK(A2479),NOT(ISBLANK(B2479))),"Titulo",IF(AND(NOT(ISBLANK(A2479)),NOT(ISBLANK(B2479)),ISBLANK(E2479),IFERROR(FIND("FF--",A2479)&gt;1,FALSE)),"F.Comercializacion",IF(AND(NOT(ISBLANK(A2479)),NOT(ISBLANK(B2479)),NOT(ISBLANK(E2479)),ISERROR(VLOOKUP(A2479,'ListaN68 02-02-2025'!$A$12:$E$13375,5,0))),"Nuevo",IF(AND(NOT(ISBLANK(A2479)),NOT(ISBLANK(B2479)),NOT(ISBLANK(E2479)),AND(E2479-VLOOKUP(A2479,'ListaN68 02-02-2025'!$A$12:$E$13375,5,0)&gt;=-2,E2479-VLOOKUP(A2479,'ListaN68 02-02-2025'!$A$12:$E$13375,5,0)&lt;=2)),"Igual",IF(AND(NOT(ISBLANK(A2479)),NOT(ISBLANK(B2479)),NOT(ISBLANK(E2479)),E2479-VLOOKUP(A2479,'ListaN68 02-02-2025'!$A$12:$E$13375,5,0)&gt;2),"Aumento",IF(AND(NOT(ISBLANK(A2479)),NOT(ISBLANK(B2479)),NOT(ISBLANK(E2479)),E2479-VLOOKUP(A2479,'ListaN68 02-02-2025'!$A$12:$E$13375,5,0)&lt;2),"Bajo","Error en codigo")))))))</f>
        <v>Igual</v>
      </c>
    </row>
    <row r="2480" spans="1:32" x14ac:dyDescent="0.2">
      <c r="A2480" s="1" t="s">
        <v>4098</v>
      </c>
      <c r="B2480" t="s">
        <v>4099</v>
      </c>
      <c r="C2480" t="s">
        <v>4961</v>
      </c>
      <c r="D2480">
        <v>21</v>
      </c>
      <c r="E2480" s="46">
        <v>71709.529500000004</v>
      </c>
      <c r="F2480" s="44">
        <v>-6.8259385665528916E-3</v>
      </c>
      <c r="G2480" s="46"/>
      <c r="AF2480" t="str">
        <f>IF(AND(ISBLANK(A2480),ISBLANK(B2480),ISBLANK(E2480)),"Blanco",IF(AND(ISBLANK(A2480),NOT(ISBLANK(B2480))),"Titulo",IF(AND(NOT(ISBLANK(A2480)),NOT(ISBLANK(B2480)),ISBLANK(E2480),IFERROR(FIND("FF--",A2480)&gt;1,FALSE)),"F.Comercializacion",IF(AND(NOT(ISBLANK(A2480)),NOT(ISBLANK(B2480)),NOT(ISBLANK(E2480)),ISERROR(VLOOKUP(A2480,'ListaN68 02-02-2025'!$A$12:$E$13375,5,0))),"Nuevo",IF(AND(NOT(ISBLANK(A2480)),NOT(ISBLANK(B2480)),NOT(ISBLANK(E2480)),AND(E2480-VLOOKUP(A2480,'ListaN68 02-02-2025'!$A$12:$E$13375,5,0)&gt;=-2,E2480-VLOOKUP(A2480,'ListaN68 02-02-2025'!$A$12:$E$13375,5,0)&lt;=2)),"Igual",IF(AND(NOT(ISBLANK(A2480)),NOT(ISBLANK(B2480)),NOT(ISBLANK(E2480)),E2480-VLOOKUP(A2480,'ListaN68 02-02-2025'!$A$12:$E$13375,5,0)&gt;2),"Aumento",IF(AND(NOT(ISBLANK(A2480)),NOT(ISBLANK(B2480)),NOT(ISBLANK(E2480)),E2480-VLOOKUP(A2480,'ListaN68 02-02-2025'!$A$12:$E$13375,5,0)&lt;2),"Bajo","Error en codigo")))))))</f>
        <v>Bajo</v>
      </c>
    </row>
    <row r="2481" spans="1:32" x14ac:dyDescent="0.2">
      <c r="A2481" s="1" t="s">
        <v>1079</v>
      </c>
      <c r="B2481" t="s">
        <v>1651</v>
      </c>
      <c r="C2481" t="s">
        <v>4961</v>
      </c>
      <c r="D2481">
        <v>21</v>
      </c>
      <c r="E2481" s="46">
        <v>71724.807000000001</v>
      </c>
      <c r="F2481" s="44">
        <v>-6.8259385665528916E-3</v>
      </c>
      <c r="G2481" s="46"/>
      <c r="AF2481" t="str">
        <f>IF(AND(ISBLANK(A2481),ISBLANK(B2481),ISBLANK(E2481)),"Blanco",IF(AND(ISBLANK(A2481),NOT(ISBLANK(B2481))),"Titulo",IF(AND(NOT(ISBLANK(A2481)),NOT(ISBLANK(B2481)),ISBLANK(E2481),IFERROR(FIND("FF--",A2481)&gt;1,FALSE)),"F.Comercializacion",IF(AND(NOT(ISBLANK(A2481)),NOT(ISBLANK(B2481)),NOT(ISBLANK(E2481)),ISERROR(VLOOKUP(A2481,'ListaN68 02-02-2025'!$A$12:$E$13375,5,0))),"Nuevo",IF(AND(NOT(ISBLANK(A2481)),NOT(ISBLANK(B2481)),NOT(ISBLANK(E2481)),AND(E2481-VLOOKUP(A2481,'ListaN68 02-02-2025'!$A$12:$E$13375,5,0)&gt;=-2,E2481-VLOOKUP(A2481,'ListaN68 02-02-2025'!$A$12:$E$13375,5,0)&lt;=2)),"Igual",IF(AND(NOT(ISBLANK(A2481)),NOT(ISBLANK(B2481)),NOT(ISBLANK(E2481)),E2481-VLOOKUP(A2481,'ListaN68 02-02-2025'!$A$12:$E$13375,5,0)&gt;2),"Aumento",IF(AND(NOT(ISBLANK(A2481)),NOT(ISBLANK(B2481)),NOT(ISBLANK(E2481)),E2481-VLOOKUP(A2481,'ListaN68 02-02-2025'!$A$12:$E$13375,5,0)&lt;2),"Bajo","Error en codigo")))))))</f>
        <v>Bajo</v>
      </c>
    </row>
    <row r="2482" spans="1:32" x14ac:dyDescent="0.2">
      <c r="A2482" s="1" t="s">
        <v>4100</v>
      </c>
      <c r="B2482" t="s">
        <v>4101</v>
      </c>
      <c r="C2482" t="s">
        <v>4961</v>
      </c>
      <c r="D2482">
        <v>21</v>
      </c>
      <c r="E2482" s="46">
        <v>75124.269</v>
      </c>
      <c r="F2482" s="44">
        <v>-6.8259385665528916E-3</v>
      </c>
      <c r="G2482" s="46"/>
      <c r="AF2482" t="str">
        <f>IF(AND(ISBLANK(A2482),ISBLANK(B2482),ISBLANK(E2482)),"Blanco",IF(AND(ISBLANK(A2482),NOT(ISBLANK(B2482))),"Titulo",IF(AND(NOT(ISBLANK(A2482)),NOT(ISBLANK(B2482)),ISBLANK(E2482),IFERROR(FIND("FF--",A2482)&gt;1,FALSE)),"F.Comercializacion",IF(AND(NOT(ISBLANK(A2482)),NOT(ISBLANK(B2482)),NOT(ISBLANK(E2482)),ISERROR(VLOOKUP(A2482,'ListaN68 02-02-2025'!$A$12:$E$13375,5,0))),"Nuevo",IF(AND(NOT(ISBLANK(A2482)),NOT(ISBLANK(B2482)),NOT(ISBLANK(E2482)),AND(E2482-VLOOKUP(A2482,'ListaN68 02-02-2025'!$A$12:$E$13375,5,0)&gt;=-2,E2482-VLOOKUP(A2482,'ListaN68 02-02-2025'!$A$12:$E$13375,5,0)&lt;=2)),"Igual",IF(AND(NOT(ISBLANK(A2482)),NOT(ISBLANK(B2482)),NOT(ISBLANK(E2482)),E2482-VLOOKUP(A2482,'ListaN68 02-02-2025'!$A$12:$E$13375,5,0)&gt;2),"Aumento",IF(AND(NOT(ISBLANK(A2482)),NOT(ISBLANK(B2482)),NOT(ISBLANK(E2482)),E2482-VLOOKUP(A2482,'ListaN68 02-02-2025'!$A$12:$E$13375,5,0)&lt;2),"Bajo","Error en codigo")))))))</f>
        <v>Bajo</v>
      </c>
    </row>
    <row r="2483" spans="1:32" x14ac:dyDescent="0.2">
      <c r="A2483" s="1" t="s">
        <v>1083</v>
      </c>
      <c r="B2483" t="s">
        <v>1650</v>
      </c>
      <c r="C2483" t="s">
        <v>4961</v>
      </c>
      <c r="D2483">
        <v>21</v>
      </c>
      <c r="E2483" s="46">
        <v>68309.34</v>
      </c>
      <c r="F2483" s="44">
        <v>-6.8259385665530026E-3</v>
      </c>
      <c r="G2483" s="46"/>
      <c r="AF2483" t="str">
        <f>IF(AND(ISBLANK(A2483),ISBLANK(B2483),ISBLANK(E2483)),"Blanco",IF(AND(ISBLANK(A2483),NOT(ISBLANK(B2483))),"Titulo",IF(AND(NOT(ISBLANK(A2483)),NOT(ISBLANK(B2483)),ISBLANK(E2483),IFERROR(FIND("FF--",A2483)&gt;1,FALSE)),"F.Comercializacion",IF(AND(NOT(ISBLANK(A2483)),NOT(ISBLANK(B2483)),NOT(ISBLANK(E2483)),ISERROR(VLOOKUP(A2483,'ListaN68 02-02-2025'!$A$12:$E$13375,5,0))),"Nuevo",IF(AND(NOT(ISBLANK(A2483)),NOT(ISBLANK(B2483)),NOT(ISBLANK(E2483)),AND(E2483-VLOOKUP(A2483,'ListaN68 02-02-2025'!$A$12:$E$13375,5,0)&gt;=-2,E2483-VLOOKUP(A2483,'ListaN68 02-02-2025'!$A$12:$E$13375,5,0)&lt;=2)),"Igual",IF(AND(NOT(ISBLANK(A2483)),NOT(ISBLANK(B2483)),NOT(ISBLANK(E2483)),E2483-VLOOKUP(A2483,'ListaN68 02-02-2025'!$A$12:$E$13375,5,0)&gt;2),"Aumento",IF(AND(NOT(ISBLANK(A2483)),NOT(ISBLANK(B2483)),NOT(ISBLANK(E2483)),E2483-VLOOKUP(A2483,'ListaN68 02-02-2025'!$A$12:$E$13375,5,0)&lt;2),"Bajo","Error en codigo")))))))</f>
        <v>Bajo</v>
      </c>
    </row>
    <row r="2484" spans="1:32" x14ac:dyDescent="0.2">
      <c r="A2484" s="1" t="s">
        <v>4102</v>
      </c>
      <c r="B2484" t="s">
        <v>4103</v>
      </c>
      <c r="C2484" t="s">
        <v>4961</v>
      </c>
      <c r="D2484">
        <v>21</v>
      </c>
      <c r="E2484" s="46">
        <v>75124.269</v>
      </c>
      <c r="F2484" s="44">
        <v>-6.8259385665528916E-3</v>
      </c>
      <c r="G2484" s="46"/>
      <c r="AF2484" t="str">
        <f>IF(AND(ISBLANK(A2484),ISBLANK(B2484),ISBLANK(E2484)),"Blanco",IF(AND(ISBLANK(A2484),NOT(ISBLANK(B2484))),"Titulo",IF(AND(NOT(ISBLANK(A2484)),NOT(ISBLANK(B2484)),ISBLANK(E2484),IFERROR(FIND("FF--",A2484)&gt;1,FALSE)),"F.Comercializacion",IF(AND(NOT(ISBLANK(A2484)),NOT(ISBLANK(B2484)),NOT(ISBLANK(E2484)),ISERROR(VLOOKUP(A2484,'ListaN68 02-02-2025'!$A$12:$E$13375,5,0))),"Nuevo",IF(AND(NOT(ISBLANK(A2484)),NOT(ISBLANK(B2484)),NOT(ISBLANK(E2484)),AND(E2484-VLOOKUP(A2484,'ListaN68 02-02-2025'!$A$12:$E$13375,5,0)&gt;=-2,E2484-VLOOKUP(A2484,'ListaN68 02-02-2025'!$A$12:$E$13375,5,0)&lt;=2)),"Igual",IF(AND(NOT(ISBLANK(A2484)),NOT(ISBLANK(B2484)),NOT(ISBLANK(E2484)),E2484-VLOOKUP(A2484,'ListaN68 02-02-2025'!$A$12:$E$13375,5,0)&gt;2),"Aumento",IF(AND(NOT(ISBLANK(A2484)),NOT(ISBLANK(B2484)),NOT(ISBLANK(E2484)),E2484-VLOOKUP(A2484,'ListaN68 02-02-2025'!$A$12:$E$13375,5,0)&lt;2),"Bajo","Error en codigo")))))))</f>
        <v>Bajo</v>
      </c>
    </row>
    <row r="2485" spans="1:32" x14ac:dyDescent="0.2">
      <c r="A2485" s="1" t="s">
        <v>1085</v>
      </c>
      <c r="B2485" t="s">
        <v>1652</v>
      </c>
      <c r="C2485" t="s">
        <v>4961</v>
      </c>
      <c r="D2485">
        <v>21</v>
      </c>
      <c r="E2485" s="46">
        <v>71724.807000000001</v>
      </c>
      <c r="F2485" s="44">
        <v>-6.8259385665528916E-3</v>
      </c>
      <c r="G2485" s="46"/>
      <c r="AF2485" t="str">
        <f>IF(AND(ISBLANK(A2485),ISBLANK(B2485),ISBLANK(E2485)),"Blanco",IF(AND(ISBLANK(A2485),NOT(ISBLANK(B2485))),"Titulo",IF(AND(NOT(ISBLANK(A2485)),NOT(ISBLANK(B2485)),ISBLANK(E2485),IFERROR(FIND("FF--",A2485)&gt;1,FALSE)),"F.Comercializacion",IF(AND(NOT(ISBLANK(A2485)),NOT(ISBLANK(B2485)),NOT(ISBLANK(E2485)),ISERROR(VLOOKUP(A2485,'ListaN68 02-02-2025'!$A$12:$E$13375,5,0))),"Nuevo",IF(AND(NOT(ISBLANK(A2485)),NOT(ISBLANK(B2485)),NOT(ISBLANK(E2485)),AND(E2485-VLOOKUP(A2485,'ListaN68 02-02-2025'!$A$12:$E$13375,5,0)&gt;=-2,E2485-VLOOKUP(A2485,'ListaN68 02-02-2025'!$A$12:$E$13375,5,0)&lt;=2)),"Igual",IF(AND(NOT(ISBLANK(A2485)),NOT(ISBLANK(B2485)),NOT(ISBLANK(E2485)),E2485-VLOOKUP(A2485,'ListaN68 02-02-2025'!$A$12:$E$13375,5,0)&gt;2),"Aumento",IF(AND(NOT(ISBLANK(A2485)),NOT(ISBLANK(B2485)),NOT(ISBLANK(E2485)),E2485-VLOOKUP(A2485,'ListaN68 02-02-2025'!$A$12:$E$13375,5,0)&lt;2),"Bajo","Error en codigo")))))))</f>
        <v>Bajo</v>
      </c>
    </row>
    <row r="2486" spans="1:32" x14ac:dyDescent="0.2">
      <c r="A2486" s="1" t="s">
        <v>1087</v>
      </c>
      <c r="B2486" t="s">
        <v>1753</v>
      </c>
      <c r="C2486" t="s">
        <v>4961</v>
      </c>
      <c r="D2486">
        <v>21</v>
      </c>
      <c r="E2486" s="46">
        <v>71724.807000000001</v>
      </c>
      <c r="F2486" s="44">
        <v>-6.8259385665528916E-3</v>
      </c>
      <c r="G2486" s="46"/>
      <c r="AF2486" t="str">
        <f>IF(AND(ISBLANK(A2486),ISBLANK(B2486),ISBLANK(E2486)),"Blanco",IF(AND(ISBLANK(A2486),NOT(ISBLANK(B2486))),"Titulo",IF(AND(NOT(ISBLANK(A2486)),NOT(ISBLANK(B2486)),ISBLANK(E2486),IFERROR(FIND("FF--",A2486)&gt;1,FALSE)),"F.Comercializacion",IF(AND(NOT(ISBLANK(A2486)),NOT(ISBLANK(B2486)),NOT(ISBLANK(E2486)),ISERROR(VLOOKUP(A2486,'ListaN68 02-02-2025'!$A$12:$E$13375,5,0))),"Nuevo",IF(AND(NOT(ISBLANK(A2486)),NOT(ISBLANK(B2486)),NOT(ISBLANK(E2486)),AND(E2486-VLOOKUP(A2486,'ListaN68 02-02-2025'!$A$12:$E$13375,5,0)&gt;=-2,E2486-VLOOKUP(A2486,'ListaN68 02-02-2025'!$A$12:$E$13375,5,0)&lt;=2)),"Igual",IF(AND(NOT(ISBLANK(A2486)),NOT(ISBLANK(B2486)),NOT(ISBLANK(E2486)),E2486-VLOOKUP(A2486,'ListaN68 02-02-2025'!$A$12:$E$13375,5,0)&gt;2),"Aumento",IF(AND(NOT(ISBLANK(A2486)),NOT(ISBLANK(B2486)),NOT(ISBLANK(E2486)),E2486-VLOOKUP(A2486,'ListaN68 02-02-2025'!$A$12:$E$13375,5,0)&lt;2),"Bajo","Error en codigo")))))))</f>
        <v>Bajo</v>
      </c>
    </row>
    <row r="2487" spans="1:32" x14ac:dyDescent="0.2">
      <c r="A2487" s="1" t="s">
        <v>1078</v>
      </c>
      <c r="B2487" t="s">
        <v>4123</v>
      </c>
      <c r="C2487" t="s">
        <v>4961</v>
      </c>
      <c r="D2487">
        <v>21</v>
      </c>
      <c r="E2487" s="46">
        <v>143425.16999999998</v>
      </c>
      <c r="F2487" s="44">
        <v>-6.8259385665530026E-3</v>
      </c>
      <c r="G2487" s="46"/>
      <c r="AF2487" t="str">
        <f>IF(AND(ISBLANK(A2487),ISBLANK(B2487),ISBLANK(E2487)),"Blanco",IF(AND(ISBLANK(A2487),NOT(ISBLANK(B2487))),"Titulo",IF(AND(NOT(ISBLANK(A2487)),NOT(ISBLANK(B2487)),ISBLANK(E2487),IFERROR(FIND("FF--",A2487)&gt;1,FALSE)),"F.Comercializacion",IF(AND(NOT(ISBLANK(A2487)),NOT(ISBLANK(B2487)),NOT(ISBLANK(E2487)),ISERROR(VLOOKUP(A2487,'ListaN68 02-02-2025'!$A$12:$E$13375,5,0))),"Nuevo",IF(AND(NOT(ISBLANK(A2487)),NOT(ISBLANK(B2487)),NOT(ISBLANK(E2487)),AND(E2487-VLOOKUP(A2487,'ListaN68 02-02-2025'!$A$12:$E$13375,5,0)&gt;=-2,E2487-VLOOKUP(A2487,'ListaN68 02-02-2025'!$A$12:$E$13375,5,0)&lt;=2)),"Igual",IF(AND(NOT(ISBLANK(A2487)),NOT(ISBLANK(B2487)),NOT(ISBLANK(E2487)),E2487-VLOOKUP(A2487,'ListaN68 02-02-2025'!$A$12:$E$13375,5,0)&gt;2),"Aumento",IF(AND(NOT(ISBLANK(A2487)),NOT(ISBLANK(B2487)),NOT(ISBLANK(E2487)),E2487-VLOOKUP(A2487,'ListaN68 02-02-2025'!$A$12:$E$13375,5,0)&lt;2),"Bajo","Error en codigo")))))))</f>
        <v>Bajo</v>
      </c>
    </row>
    <row r="2488" spans="1:32" x14ac:dyDescent="0.2">
      <c r="A2488" s="1" t="s">
        <v>1080</v>
      </c>
      <c r="B2488" t="s">
        <v>1654</v>
      </c>
      <c r="C2488" t="s">
        <v>4961</v>
      </c>
      <c r="D2488">
        <v>21</v>
      </c>
      <c r="E2488" s="46">
        <v>143425.16999999998</v>
      </c>
      <c r="F2488" s="44">
        <v>-6.8259385665530026E-3</v>
      </c>
      <c r="G2488" s="46"/>
      <c r="AF2488" t="str">
        <f>IF(AND(ISBLANK(A2488),ISBLANK(B2488),ISBLANK(E2488)),"Blanco",IF(AND(ISBLANK(A2488),NOT(ISBLANK(B2488))),"Titulo",IF(AND(NOT(ISBLANK(A2488)),NOT(ISBLANK(B2488)),ISBLANK(E2488),IFERROR(FIND("FF--",A2488)&gt;1,FALSE)),"F.Comercializacion",IF(AND(NOT(ISBLANK(A2488)),NOT(ISBLANK(B2488)),NOT(ISBLANK(E2488)),ISERROR(VLOOKUP(A2488,'ListaN68 02-02-2025'!$A$12:$E$13375,5,0))),"Nuevo",IF(AND(NOT(ISBLANK(A2488)),NOT(ISBLANK(B2488)),NOT(ISBLANK(E2488)),AND(E2488-VLOOKUP(A2488,'ListaN68 02-02-2025'!$A$12:$E$13375,5,0)&gt;=-2,E2488-VLOOKUP(A2488,'ListaN68 02-02-2025'!$A$12:$E$13375,5,0)&lt;=2)),"Igual",IF(AND(NOT(ISBLANK(A2488)),NOT(ISBLANK(B2488)),NOT(ISBLANK(E2488)),E2488-VLOOKUP(A2488,'ListaN68 02-02-2025'!$A$12:$E$13375,5,0)&gt;2),"Aumento",IF(AND(NOT(ISBLANK(A2488)),NOT(ISBLANK(B2488)),NOT(ISBLANK(E2488)),E2488-VLOOKUP(A2488,'ListaN68 02-02-2025'!$A$12:$E$13375,5,0)&lt;2),"Bajo","Error en codigo")))))))</f>
        <v>Bajo</v>
      </c>
    </row>
    <row r="2489" spans="1:32" x14ac:dyDescent="0.2">
      <c r="A2489" s="1" t="s">
        <v>4104</v>
      </c>
      <c r="B2489" t="s">
        <v>4105</v>
      </c>
      <c r="C2489" t="s">
        <v>4961</v>
      </c>
      <c r="D2489">
        <v>21</v>
      </c>
      <c r="E2489" s="46">
        <v>150245.337</v>
      </c>
      <c r="F2489" s="44">
        <v>-6.8259385665528916E-3</v>
      </c>
      <c r="G2489" s="46"/>
      <c r="AF2489" t="str">
        <f>IF(AND(ISBLANK(A2489),ISBLANK(B2489),ISBLANK(E2489)),"Blanco",IF(AND(ISBLANK(A2489),NOT(ISBLANK(B2489))),"Titulo",IF(AND(NOT(ISBLANK(A2489)),NOT(ISBLANK(B2489)),ISBLANK(E2489),IFERROR(FIND("FF--",A2489)&gt;1,FALSE)),"F.Comercializacion",IF(AND(NOT(ISBLANK(A2489)),NOT(ISBLANK(B2489)),NOT(ISBLANK(E2489)),ISERROR(VLOOKUP(A2489,'ListaN68 02-02-2025'!$A$12:$E$13375,5,0))),"Nuevo",IF(AND(NOT(ISBLANK(A2489)),NOT(ISBLANK(B2489)),NOT(ISBLANK(E2489)),AND(E2489-VLOOKUP(A2489,'ListaN68 02-02-2025'!$A$12:$E$13375,5,0)&gt;=-2,E2489-VLOOKUP(A2489,'ListaN68 02-02-2025'!$A$12:$E$13375,5,0)&lt;=2)),"Igual",IF(AND(NOT(ISBLANK(A2489)),NOT(ISBLANK(B2489)),NOT(ISBLANK(E2489)),E2489-VLOOKUP(A2489,'ListaN68 02-02-2025'!$A$12:$E$13375,5,0)&gt;2),"Aumento",IF(AND(NOT(ISBLANK(A2489)),NOT(ISBLANK(B2489)),NOT(ISBLANK(E2489)),E2489-VLOOKUP(A2489,'ListaN68 02-02-2025'!$A$12:$E$13375,5,0)&lt;2),"Bajo","Error en codigo")))))))</f>
        <v>Bajo</v>
      </c>
    </row>
    <row r="2490" spans="1:32" x14ac:dyDescent="0.2">
      <c r="A2490" s="1" t="s">
        <v>1081</v>
      </c>
      <c r="B2490" t="s">
        <v>1082</v>
      </c>
      <c r="C2490" t="s">
        <v>4961</v>
      </c>
      <c r="D2490">
        <v>21</v>
      </c>
      <c r="E2490" s="46">
        <v>150254.94</v>
      </c>
      <c r="F2490" s="44">
        <v>-6.8259385665528916E-3</v>
      </c>
      <c r="G2490" s="46"/>
      <c r="AF2490" t="str">
        <f>IF(AND(ISBLANK(A2490),ISBLANK(B2490),ISBLANK(E2490)),"Blanco",IF(AND(ISBLANK(A2490),NOT(ISBLANK(B2490))),"Titulo",IF(AND(NOT(ISBLANK(A2490)),NOT(ISBLANK(B2490)),ISBLANK(E2490),IFERROR(FIND("FF--",A2490)&gt;1,FALSE)),"F.Comercializacion",IF(AND(NOT(ISBLANK(A2490)),NOT(ISBLANK(B2490)),NOT(ISBLANK(E2490)),ISERROR(VLOOKUP(A2490,'ListaN68 02-02-2025'!$A$12:$E$13375,5,0))),"Nuevo",IF(AND(NOT(ISBLANK(A2490)),NOT(ISBLANK(B2490)),NOT(ISBLANK(E2490)),AND(E2490-VLOOKUP(A2490,'ListaN68 02-02-2025'!$A$12:$E$13375,5,0)&gt;=-2,E2490-VLOOKUP(A2490,'ListaN68 02-02-2025'!$A$12:$E$13375,5,0)&lt;=2)),"Igual",IF(AND(NOT(ISBLANK(A2490)),NOT(ISBLANK(B2490)),NOT(ISBLANK(E2490)),E2490-VLOOKUP(A2490,'ListaN68 02-02-2025'!$A$12:$E$13375,5,0)&gt;2),"Aumento",IF(AND(NOT(ISBLANK(A2490)),NOT(ISBLANK(B2490)),NOT(ISBLANK(E2490)),E2490-VLOOKUP(A2490,'ListaN68 02-02-2025'!$A$12:$E$13375,5,0)&lt;2),"Bajo","Error en codigo")))))))</f>
        <v>Bajo</v>
      </c>
    </row>
    <row r="2491" spans="1:32" x14ac:dyDescent="0.2">
      <c r="A2491" s="1" t="s">
        <v>1084</v>
      </c>
      <c r="B2491" t="s">
        <v>1653</v>
      </c>
      <c r="C2491" t="s">
        <v>4961</v>
      </c>
      <c r="D2491">
        <v>21</v>
      </c>
      <c r="E2491" s="46">
        <v>136595.4</v>
      </c>
      <c r="F2491" s="44">
        <v>-6.8259385665527805E-3</v>
      </c>
      <c r="G2491" s="46"/>
      <c r="AF2491" t="str">
        <f>IF(AND(ISBLANK(A2491),ISBLANK(B2491),ISBLANK(E2491)),"Blanco",IF(AND(ISBLANK(A2491),NOT(ISBLANK(B2491))),"Titulo",IF(AND(NOT(ISBLANK(A2491)),NOT(ISBLANK(B2491)),ISBLANK(E2491),IFERROR(FIND("FF--",A2491)&gt;1,FALSE)),"F.Comercializacion",IF(AND(NOT(ISBLANK(A2491)),NOT(ISBLANK(B2491)),NOT(ISBLANK(E2491)),ISERROR(VLOOKUP(A2491,'ListaN68 02-02-2025'!$A$12:$E$13375,5,0))),"Nuevo",IF(AND(NOT(ISBLANK(A2491)),NOT(ISBLANK(B2491)),NOT(ISBLANK(E2491)),AND(E2491-VLOOKUP(A2491,'ListaN68 02-02-2025'!$A$12:$E$13375,5,0)&gt;=-2,E2491-VLOOKUP(A2491,'ListaN68 02-02-2025'!$A$12:$E$13375,5,0)&lt;=2)),"Igual",IF(AND(NOT(ISBLANK(A2491)),NOT(ISBLANK(B2491)),NOT(ISBLANK(E2491)),E2491-VLOOKUP(A2491,'ListaN68 02-02-2025'!$A$12:$E$13375,5,0)&gt;2),"Aumento",IF(AND(NOT(ISBLANK(A2491)),NOT(ISBLANK(B2491)),NOT(ISBLANK(E2491)),E2491-VLOOKUP(A2491,'ListaN68 02-02-2025'!$A$12:$E$13375,5,0)&lt;2),"Bajo","Error en codigo")))))))</f>
        <v>Bajo</v>
      </c>
    </row>
    <row r="2492" spans="1:32" x14ac:dyDescent="0.2">
      <c r="A2492" s="1" t="s">
        <v>1086</v>
      </c>
      <c r="B2492" t="s">
        <v>1655</v>
      </c>
      <c r="C2492" t="s">
        <v>4961</v>
      </c>
      <c r="D2492">
        <v>21</v>
      </c>
      <c r="E2492" s="46">
        <v>143425.16999999998</v>
      </c>
      <c r="F2492" s="44">
        <v>-6.8259385665530026E-3</v>
      </c>
      <c r="G2492" s="46"/>
      <c r="AF2492" t="str">
        <f>IF(AND(ISBLANK(A2492),ISBLANK(B2492),ISBLANK(E2492)),"Blanco",IF(AND(ISBLANK(A2492),NOT(ISBLANK(B2492))),"Titulo",IF(AND(NOT(ISBLANK(A2492)),NOT(ISBLANK(B2492)),ISBLANK(E2492),IFERROR(FIND("FF--",A2492)&gt;1,FALSE)),"F.Comercializacion",IF(AND(NOT(ISBLANK(A2492)),NOT(ISBLANK(B2492)),NOT(ISBLANK(E2492)),ISERROR(VLOOKUP(A2492,'ListaN68 02-02-2025'!$A$12:$E$13375,5,0))),"Nuevo",IF(AND(NOT(ISBLANK(A2492)),NOT(ISBLANK(B2492)),NOT(ISBLANK(E2492)),AND(E2492-VLOOKUP(A2492,'ListaN68 02-02-2025'!$A$12:$E$13375,5,0)&gt;=-2,E2492-VLOOKUP(A2492,'ListaN68 02-02-2025'!$A$12:$E$13375,5,0)&lt;=2)),"Igual",IF(AND(NOT(ISBLANK(A2492)),NOT(ISBLANK(B2492)),NOT(ISBLANK(E2492)),E2492-VLOOKUP(A2492,'ListaN68 02-02-2025'!$A$12:$E$13375,5,0)&gt;2),"Aumento",IF(AND(NOT(ISBLANK(A2492)),NOT(ISBLANK(B2492)),NOT(ISBLANK(E2492)),E2492-VLOOKUP(A2492,'ListaN68 02-02-2025'!$A$12:$E$13375,5,0)&lt;2),"Bajo","Error en codigo")))))))</f>
        <v>Bajo</v>
      </c>
    </row>
    <row r="2493" spans="1:32" x14ac:dyDescent="0.2">
      <c r="A2493" s="1" t="s">
        <v>1088</v>
      </c>
      <c r="B2493" t="s">
        <v>1656</v>
      </c>
      <c r="C2493" t="s">
        <v>4961</v>
      </c>
      <c r="D2493">
        <v>21</v>
      </c>
      <c r="E2493" s="46">
        <v>143425.16999999998</v>
      </c>
      <c r="F2493" s="44">
        <v>-6.8259385665530026E-3</v>
      </c>
      <c r="G2493" s="46"/>
      <c r="AF2493" t="str">
        <f>IF(AND(ISBLANK(A2493),ISBLANK(B2493),ISBLANK(E2493)),"Blanco",IF(AND(ISBLANK(A2493),NOT(ISBLANK(B2493))),"Titulo",IF(AND(NOT(ISBLANK(A2493)),NOT(ISBLANK(B2493)),ISBLANK(E2493),IFERROR(FIND("FF--",A2493)&gt;1,FALSE)),"F.Comercializacion",IF(AND(NOT(ISBLANK(A2493)),NOT(ISBLANK(B2493)),NOT(ISBLANK(E2493)),ISERROR(VLOOKUP(A2493,'ListaN68 02-02-2025'!$A$12:$E$13375,5,0))),"Nuevo",IF(AND(NOT(ISBLANK(A2493)),NOT(ISBLANK(B2493)),NOT(ISBLANK(E2493)),AND(E2493-VLOOKUP(A2493,'ListaN68 02-02-2025'!$A$12:$E$13375,5,0)&gt;=-2,E2493-VLOOKUP(A2493,'ListaN68 02-02-2025'!$A$12:$E$13375,5,0)&lt;=2)),"Igual",IF(AND(NOT(ISBLANK(A2493)),NOT(ISBLANK(B2493)),NOT(ISBLANK(E2493)),E2493-VLOOKUP(A2493,'ListaN68 02-02-2025'!$A$12:$E$13375,5,0)&gt;2),"Aumento",IF(AND(NOT(ISBLANK(A2493)),NOT(ISBLANK(B2493)),NOT(ISBLANK(E2493)),E2493-VLOOKUP(A2493,'ListaN68 02-02-2025'!$A$12:$E$13375,5,0)&lt;2),"Bajo","Error en codigo")))))))</f>
        <v>Bajo</v>
      </c>
    </row>
    <row r="2494" spans="1:32" x14ac:dyDescent="0.2">
      <c r="C2494"/>
      <c r="E2494" s="46"/>
      <c r="F2494" s="44"/>
      <c r="G2494" s="46"/>
      <c r="AF2494" t="str">
        <f>IF(AND(ISBLANK(A2494),ISBLANK(B2494),ISBLANK(E2494)),"Blanco",IF(AND(ISBLANK(A2494),NOT(ISBLANK(B2494))),"Titulo",IF(AND(NOT(ISBLANK(A2494)),NOT(ISBLANK(B2494)),ISBLANK(E2494),IFERROR(FIND("FF--",A2494)&gt;1,FALSE)),"F.Comercializacion",IF(AND(NOT(ISBLANK(A2494)),NOT(ISBLANK(B2494)),NOT(ISBLANK(E2494)),ISERROR(VLOOKUP(A2494,'ListaN68 02-02-2025'!$A$12:$E$13375,5,0))),"Nuevo",IF(AND(NOT(ISBLANK(A2494)),NOT(ISBLANK(B2494)),NOT(ISBLANK(E2494)),AND(E2494-VLOOKUP(A2494,'ListaN68 02-02-2025'!$A$12:$E$13375,5,0)&gt;=-2,E2494-VLOOKUP(A2494,'ListaN68 02-02-2025'!$A$12:$E$13375,5,0)&lt;=2)),"Igual",IF(AND(NOT(ISBLANK(A2494)),NOT(ISBLANK(B2494)),NOT(ISBLANK(E2494)),E2494-VLOOKUP(A2494,'ListaN68 02-02-2025'!$A$12:$E$13375,5,0)&gt;2),"Aumento",IF(AND(NOT(ISBLANK(A2494)),NOT(ISBLANK(B2494)),NOT(ISBLANK(E2494)),E2494-VLOOKUP(A2494,'ListaN68 02-02-2025'!$A$12:$E$13375,5,0)&lt;2),"Bajo","Error en codigo")))))))</f>
        <v>Blanco</v>
      </c>
    </row>
    <row r="2495" spans="1:32" x14ac:dyDescent="0.2">
      <c r="B2495" t="s">
        <v>1089</v>
      </c>
      <c r="C2495"/>
      <c r="E2495" s="46"/>
      <c r="F2495" s="44"/>
      <c r="G2495" s="46"/>
      <c r="AF2495" t="str">
        <f>IF(AND(ISBLANK(A2495),ISBLANK(B2495),ISBLANK(E2495)),"Blanco",IF(AND(ISBLANK(A2495),NOT(ISBLANK(B2495))),"Titulo",IF(AND(NOT(ISBLANK(A2495)),NOT(ISBLANK(B2495)),ISBLANK(E2495),IFERROR(FIND("FF--",A2495)&gt;1,FALSE)),"F.Comercializacion",IF(AND(NOT(ISBLANK(A2495)),NOT(ISBLANK(B2495)),NOT(ISBLANK(E2495)),ISERROR(VLOOKUP(A2495,'ListaN68 02-02-2025'!$A$12:$E$13375,5,0))),"Nuevo",IF(AND(NOT(ISBLANK(A2495)),NOT(ISBLANK(B2495)),NOT(ISBLANK(E2495)),AND(E2495-VLOOKUP(A2495,'ListaN68 02-02-2025'!$A$12:$E$13375,5,0)&gt;=-2,E2495-VLOOKUP(A2495,'ListaN68 02-02-2025'!$A$12:$E$13375,5,0)&lt;=2)),"Igual",IF(AND(NOT(ISBLANK(A2495)),NOT(ISBLANK(B2495)),NOT(ISBLANK(E2495)),E2495-VLOOKUP(A2495,'ListaN68 02-02-2025'!$A$12:$E$13375,5,0)&gt;2),"Aumento",IF(AND(NOT(ISBLANK(A2495)),NOT(ISBLANK(B2495)),NOT(ISBLANK(E2495)),E2495-VLOOKUP(A2495,'ListaN68 02-02-2025'!$A$12:$E$13375,5,0)&lt;2),"Bajo","Error en codigo")))))))</f>
        <v>Titulo</v>
      </c>
    </row>
    <row r="2496" spans="1:32" x14ac:dyDescent="0.2">
      <c r="C2496"/>
      <c r="E2496" s="46"/>
      <c r="F2496" s="44"/>
      <c r="G2496" s="46"/>
      <c r="AF2496" t="str">
        <f>IF(AND(ISBLANK(A2496),ISBLANK(B2496),ISBLANK(E2496)),"Blanco",IF(AND(ISBLANK(A2496),NOT(ISBLANK(B2496))),"Titulo",IF(AND(NOT(ISBLANK(A2496)),NOT(ISBLANK(B2496)),ISBLANK(E2496),IFERROR(FIND("FF--",A2496)&gt;1,FALSE)),"F.Comercializacion",IF(AND(NOT(ISBLANK(A2496)),NOT(ISBLANK(B2496)),NOT(ISBLANK(E2496)),ISERROR(VLOOKUP(A2496,'ListaN68 02-02-2025'!$A$12:$E$13375,5,0))),"Nuevo",IF(AND(NOT(ISBLANK(A2496)),NOT(ISBLANK(B2496)),NOT(ISBLANK(E2496)),AND(E2496-VLOOKUP(A2496,'ListaN68 02-02-2025'!$A$12:$E$13375,5,0)&gt;=-2,E2496-VLOOKUP(A2496,'ListaN68 02-02-2025'!$A$12:$E$13375,5,0)&lt;=2)),"Igual",IF(AND(NOT(ISBLANK(A2496)),NOT(ISBLANK(B2496)),NOT(ISBLANK(E2496)),E2496-VLOOKUP(A2496,'ListaN68 02-02-2025'!$A$12:$E$13375,5,0)&gt;2),"Aumento",IF(AND(NOT(ISBLANK(A2496)),NOT(ISBLANK(B2496)),NOT(ISBLANK(E2496)),E2496-VLOOKUP(A2496,'ListaN68 02-02-2025'!$A$12:$E$13375,5,0)&lt;2),"Bajo","Error en codigo")))))))</f>
        <v>Blanco</v>
      </c>
    </row>
    <row r="2497" spans="1:32" x14ac:dyDescent="0.2">
      <c r="A2497" s="1" t="s">
        <v>1090</v>
      </c>
      <c r="B2497" t="s">
        <v>1091</v>
      </c>
      <c r="C2497" t="s">
        <v>4961</v>
      </c>
      <c r="D2497">
        <v>21</v>
      </c>
      <c r="E2497" s="46">
        <v>319864.28999999998</v>
      </c>
      <c r="F2497" s="44">
        <v>-6.8259385665528916E-3</v>
      </c>
      <c r="G2497" s="46"/>
      <c r="AF2497" t="str">
        <f>IF(AND(ISBLANK(A2497),ISBLANK(B2497),ISBLANK(E2497)),"Blanco",IF(AND(ISBLANK(A2497),NOT(ISBLANK(B2497))),"Titulo",IF(AND(NOT(ISBLANK(A2497)),NOT(ISBLANK(B2497)),ISBLANK(E2497),IFERROR(FIND("FF--",A2497)&gt;1,FALSE)),"F.Comercializacion",IF(AND(NOT(ISBLANK(A2497)),NOT(ISBLANK(B2497)),NOT(ISBLANK(E2497)),ISERROR(VLOOKUP(A2497,'ListaN68 02-02-2025'!$A$12:$E$13375,5,0))),"Nuevo",IF(AND(NOT(ISBLANK(A2497)),NOT(ISBLANK(B2497)),NOT(ISBLANK(E2497)),AND(E2497-VLOOKUP(A2497,'ListaN68 02-02-2025'!$A$12:$E$13375,5,0)&gt;=-2,E2497-VLOOKUP(A2497,'ListaN68 02-02-2025'!$A$12:$E$13375,5,0)&lt;=2)),"Igual",IF(AND(NOT(ISBLANK(A2497)),NOT(ISBLANK(B2497)),NOT(ISBLANK(E2497)),E2497-VLOOKUP(A2497,'ListaN68 02-02-2025'!$A$12:$E$13375,5,0)&gt;2),"Aumento",IF(AND(NOT(ISBLANK(A2497)),NOT(ISBLANK(B2497)),NOT(ISBLANK(E2497)),E2497-VLOOKUP(A2497,'ListaN68 02-02-2025'!$A$12:$E$13375,5,0)&lt;2),"Bajo","Error en codigo")))))))</f>
        <v>Bajo</v>
      </c>
    </row>
    <row r="2498" spans="1:32" x14ac:dyDescent="0.2">
      <c r="A2498" s="1" t="s">
        <v>1092</v>
      </c>
      <c r="B2498" t="s">
        <v>1093</v>
      </c>
      <c r="C2498" t="s">
        <v>4961</v>
      </c>
      <c r="D2498">
        <v>21</v>
      </c>
      <c r="E2498" s="46">
        <v>335857.50450000004</v>
      </c>
      <c r="F2498" s="44">
        <v>-6.8259385665528916E-3</v>
      </c>
      <c r="G2498" s="46"/>
      <c r="AF2498" t="str">
        <f>IF(AND(ISBLANK(A2498),ISBLANK(B2498),ISBLANK(E2498)),"Blanco",IF(AND(ISBLANK(A2498),NOT(ISBLANK(B2498))),"Titulo",IF(AND(NOT(ISBLANK(A2498)),NOT(ISBLANK(B2498)),ISBLANK(E2498),IFERROR(FIND("FF--",A2498)&gt;1,FALSE)),"F.Comercializacion",IF(AND(NOT(ISBLANK(A2498)),NOT(ISBLANK(B2498)),NOT(ISBLANK(E2498)),ISERROR(VLOOKUP(A2498,'ListaN68 02-02-2025'!$A$12:$E$13375,5,0))),"Nuevo",IF(AND(NOT(ISBLANK(A2498)),NOT(ISBLANK(B2498)),NOT(ISBLANK(E2498)),AND(E2498-VLOOKUP(A2498,'ListaN68 02-02-2025'!$A$12:$E$13375,5,0)&gt;=-2,E2498-VLOOKUP(A2498,'ListaN68 02-02-2025'!$A$12:$E$13375,5,0)&lt;=2)),"Igual",IF(AND(NOT(ISBLANK(A2498)),NOT(ISBLANK(B2498)),NOT(ISBLANK(E2498)),E2498-VLOOKUP(A2498,'ListaN68 02-02-2025'!$A$12:$E$13375,5,0)&gt;2),"Aumento",IF(AND(NOT(ISBLANK(A2498)),NOT(ISBLANK(B2498)),NOT(ISBLANK(E2498)),E2498-VLOOKUP(A2498,'ListaN68 02-02-2025'!$A$12:$E$13375,5,0)&lt;2),"Bajo","Error en codigo")))))))</f>
        <v>Bajo</v>
      </c>
    </row>
    <row r="2499" spans="1:32" x14ac:dyDescent="0.2">
      <c r="C2499"/>
      <c r="E2499" s="46"/>
      <c r="F2499" s="44"/>
      <c r="G2499" s="46"/>
      <c r="AF2499" t="str">
        <f>IF(AND(ISBLANK(A2499),ISBLANK(B2499),ISBLANK(E2499)),"Blanco",IF(AND(ISBLANK(A2499),NOT(ISBLANK(B2499))),"Titulo",IF(AND(NOT(ISBLANK(A2499)),NOT(ISBLANK(B2499)),ISBLANK(E2499),IFERROR(FIND("FF--",A2499)&gt;1,FALSE)),"F.Comercializacion",IF(AND(NOT(ISBLANK(A2499)),NOT(ISBLANK(B2499)),NOT(ISBLANK(E2499)),ISERROR(VLOOKUP(A2499,'ListaN68 02-02-2025'!$A$12:$E$13375,5,0))),"Nuevo",IF(AND(NOT(ISBLANK(A2499)),NOT(ISBLANK(B2499)),NOT(ISBLANK(E2499)),AND(E2499-VLOOKUP(A2499,'ListaN68 02-02-2025'!$A$12:$E$13375,5,0)&gt;=-2,E2499-VLOOKUP(A2499,'ListaN68 02-02-2025'!$A$12:$E$13375,5,0)&lt;=2)),"Igual",IF(AND(NOT(ISBLANK(A2499)),NOT(ISBLANK(B2499)),NOT(ISBLANK(E2499)),E2499-VLOOKUP(A2499,'ListaN68 02-02-2025'!$A$12:$E$13375,5,0)&gt;2),"Aumento",IF(AND(NOT(ISBLANK(A2499)),NOT(ISBLANK(B2499)),NOT(ISBLANK(E2499)),E2499-VLOOKUP(A2499,'ListaN68 02-02-2025'!$A$12:$E$13375,5,0)&lt;2),"Bajo","Error en codigo")))))))</f>
        <v>Blanco</v>
      </c>
    </row>
    <row r="2500" spans="1:32" x14ac:dyDescent="0.2">
      <c r="B2500" t="s">
        <v>1094</v>
      </c>
      <c r="C2500"/>
      <c r="E2500" s="46"/>
      <c r="F2500" s="44"/>
      <c r="G2500" s="46"/>
      <c r="AF2500" t="str">
        <f>IF(AND(ISBLANK(A2500),ISBLANK(B2500),ISBLANK(E2500)),"Blanco",IF(AND(ISBLANK(A2500),NOT(ISBLANK(B2500))),"Titulo",IF(AND(NOT(ISBLANK(A2500)),NOT(ISBLANK(B2500)),ISBLANK(E2500),IFERROR(FIND("FF--",A2500)&gt;1,FALSE)),"F.Comercializacion",IF(AND(NOT(ISBLANK(A2500)),NOT(ISBLANK(B2500)),NOT(ISBLANK(E2500)),ISERROR(VLOOKUP(A2500,'ListaN68 02-02-2025'!$A$12:$E$13375,5,0))),"Nuevo",IF(AND(NOT(ISBLANK(A2500)),NOT(ISBLANK(B2500)),NOT(ISBLANK(E2500)),AND(E2500-VLOOKUP(A2500,'ListaN68 02-02-2025'!$A$12:$E$13375,5,0)&gt;=-2,E2500-VLOOKUP(A2500,'ListaN68 02-02-2025'!$A$12:$E$13375,5,0)&lt;=2)),"Igual",IF(AND(NOT(ISBLANK(A2500)),NOT(ISBLANK(B2500)),NOT(ISBLANK(E2500)),E2500-VLOOKUP(A2500,'ListaN68 02-02-2025'!$A$12:$E$13375,5,0)&gt;2),"Aumento",IF(AND(NOT(ISBLANK(A2500)),NOT(ISBLANK(B2500)),NOT(ISBLANK(E2500)),E2500-VLOOKUP(A2500,'ListaN68 02-02-2025'!$A$12:$E$13375,5,0)&lt;2),"Bajo","Error en codigo")))))))</f>
        <v>Titulo</v>
      </c>
    </row>
    <row r="2501" spans="1:32" x14ac:dyDescent="0.2">
      <c r="C2501"/>
      <c r="E2501" s="46"/>
      <c r="F2501" s="44"/>
      <c r="G2501" s="46"/>
      <c r="AF2501" t="str">
        <f>IF(AND(ISBLANK(A2501),ISBLANK(B2501),ISBLANK(E2501)),"Blanco",IF(AND(ISBLANK(A2501),NOT(ISBLANK(B2501))),"Titulo",IF(AND(NOT(ISBLANK(A2501)),NOT(ISBLANK(B2501)),ISBLANK(E2501),IFERROR(FIND("FF--",A2501)&gt;1,FALSE)),"F.Comercializacion",IF(AND(NOT(ISBLANK(A2501)),NOT(ISBLANK(B2501)),NOT(ISBLANK(E2501)),ISERROR(VLOOKUP(A2501,'ListaN68 02-02-2025'!$A$12:$E$13375,5,0))),"Nuevo",IF(AND(NOT(ISBLANK(A2501)),NOT(ISBLANK(B2501)),NOT(ISBLANK(E2501)),AND(E2501-VLOOKUP(A2501,'ListaN68 02-02-2025'!$A$12:$E$13375,5,0)&gt;=-2,E2501-VLOOKUP(A2501,'ListaN68 02-02-2025'!$A$12:$E$13375,5,0)&lt;=2)),"Igual",IF(AND(NOT(ISBLANK(A2501)),NOT(ISBLANK(B2501)),NOT(ISBLANK(E2501)),E2501-VLOOKUP(A2501,'ListaN68 02-02-2025'!$A$12:$E$13375,5,0)&gt;2),"Aumento",IF(AND(NOT(ISBLANK(A2501)),NOT(ISBLANK(B2501)),NOT(ISBLANK(E2501)),E2501-VLOOKUP(A2501,'ListaN68 02-02-2025'!$A$12:$E$13375,5,0)&lt;2),"Bajo","Error en codigo")))))))</f>
        <v>Blanco</v>
      </c>
    </row>
    <row r="2502" spans="1:32" x14ac:dyDescent="0.2">
      <c r="A2502" s="1" t="s">
        <v>1096</v>
      </c>
      <c r="B2502" t="s">
        <v>1658</v>
      </c>
      <c r="C2502" t="s">
        <v>4961</v>
      </c>
      <c r="D2502">
        <v>21</v>
      </c>
      <c r="E2502" s="46">
        <v>120796.137</v>
      </c>
      <c r="F2502" s="44">
        <v>-6.8259385665528916E-3</v>
      </c>
      <c r="G2502" s="46"/>
      <c r="AF2502" t="str">
        <f>IF(AND(ISBLANK(A2502),ISBLANK(B2502),ISBLANK(E2502)),"Blanco",IF(AND(ISBLANK(A2502),NOT(ISBLANK(B2502))),"Titulo",IF(AND(NOT(ISBLANK(A2502)),NOT(ISBLANK(B2502)),ISBLANK(E2502),IFERROR(FIND("FF--",A2502)&gt;1,FALSE)),"F.Comercializacion",IF(AND(NOT(ISBLANK(A2502)),NOT(ISBLANK(B2502)),NOT(ISBLANK(E2502)),ISERROR(VLOOKUP(A2502,'ListaN68 02-02-2025'!$A$12:$E$13375,5,0))),"Nuevo",IF(AND(NOT(ISBLANK(A2502)),NOT(ISBLANK(B2502)),NOT(ISBLANK(E2502)),AND(E2502-VLOOKUP(A2502,'ListaN68 02-02-2025'!$A$12:$E$13375,5,0)&gt;=-2,E2502-VLOOKUP(A2502,'ListaN68 02-02-2025'!$A$12:$E$13375,5,0)&lt;=2)),"Igual",IF(AND(NOT(ISBLANK(A2502)),NOT(ISBLANK(B2502)),NOT(ISBLANK(E2502)),E2502-VLOOKUP(A2502,'ListaN68 02-02-2025'!$A$12:$E$13375,5,0)&gt;2),"Aumento",IF(AND(NOT(ISBLANK(A2502)),NOT(ISBLANK(B2502)),NOT(ISBLANK(E2502)),E2502-VLOOKUP(A2502,'ListaN68 02-02-2025'!$A$12:$E$13375,5,0)&lt;2),"Bajo","Error en codigo")))))))</f>
        <v>Bajo</v>
      </c>
    </row>
    <row r="2503" spans="1:32" x14ac:dyDescent="0.2">
      <c r="A2503" s="1" t="s">
        <v>4106</v>
      </c>
      <c r="B2503" t="s">
        <v>4107</v>
      </c>
      <c r="C2503" t="s">
        <v>4961</v>
      </c>
      <c r="D2503">
        <v>21</v>
      </c>
      <c r="E2503" s="46">
        <v>126548.334</v>
      </c>
      <c r="F2503" s="44">
        <v>-6.8259385665530026E-3</v>
      </c>
      <c r="G2503" s="46"/>
      <c r="AF2503" t="str">
        <f>IF(AND(ISBLANK(A2503),ISBLANK(B2503),ISBLANK(E2503)),"Blanco",IF(AND(ISBLANK(A2503),NOT(ISBLANK(B2503))),"Titulo",IF(AND(NOT(ISBLANK(A2503)),NOT(ISBLANK(B2503)),ISBLANK(E2503),IFERROR(FIND("FF--",A2503)&gt;1,FALSE)),"F.Comercializacion",IF(AND(NOT(ISBLANK(A2503)),NOT(ISBLANK(B2503)),NOT(ISBLANK(E2503)),ISERROR(VLOOKUP(A2503,'ListaN68 02-02-2025'!$A$12:$E$13375,5,0))),"Nuevo",IF(AND(NOT(ISBLANK(A2503)),NOT(ISBLANK(B2503)),NOT(ISBLANK(E2503)),AND(E2503-VLOOKUP(A2503,'ListaN68 02-02-2025'!$A$12:$E$13375,5,0)&gt;=-2,E2503-VLOOKUP(A2503,'ListaN68 02-02-2025'!$A$12:$E$13375,5,0)&lt;=2)),"Igual",IF(AND(NOT(ISBLANK(A2503)),NOT(ISBLANK(B2503)),NOT(ISBLANK(E2503)),E2503-VLOOKUP(A2503,'ListaN68 02-02-2025'!$A$12:$E$13375,5,0)&gt;2),"Aumento",IF(AND(NOT(ISBLANK(A2503)),NOT(ISBLANK(B2503)),NOT(ISBLANK(E2503)),E2503-VLOOKUP(A2503,'ListaN68 02-02-2025'!$A$12:$E$13375,5,0)&lt;2),"Bajo","Error en codigo")))))))</f>
        <v>Bajo</v>
      </c>
    </row>
    <row r="2504" spans="1:32" x14ac:dyDescent="0.2">
      <c r="A2504" s="1" t="s">
        <v>1103</v>
      </c>
      <c r="B2504" t="s">
        <v>1657</v>
      </c>
      <c r="C2504" t="s">
        <v>4961</v>
      </c>
      <c r="D2504">
        <v>21</v>
      </c>
      <c r="E2504" s="46">
        <v>115043.94</v>
      </c>
      <c r="F2504" s="44">
        <v>-6.8259385665528916E-3</v>
      </c>
      <c r="G2504" s="46"/>
      <c r="AF2504" t="str">
        <f>IF(AND(ISBLANK(A2504),ISBLANK(B2504),ISBLANK(E2504)),"Blanco",IF(AND(ISBLANK(A2504),NOT(ISBLANK(B2504))),"Titulo",IF(AND(NOT(ISBLANK(A2504)),NOT(ISBLANK(B2504)),ISBLANK(E2504),IFERROR(FIND("FF--",A2504)&gt;1,FALSE)),"F.Comercializacion",IF(AND(NOT(ISBLANK(A2504)),NOT(ISBLANK(B2504)),NOT(ISBLANK(E2504)),ISERROR(VLOOKUP(A2504,'ListaN68 02-02-2025'!$A$12:$E$13375,5,0))),"Nuevo",IF(AND(NOT(ISBLANK(A2504)),NOT(ISBLANK(B2504)),NOT(ISBLANK(E2504)),AND(E2504-VLOOKUP(A2504,'ListaN68 02-02-2025'!$A$12:$E$13375,5,0)&gt;=-2,E2504-VLOOKUP(A2504,'ListaN68 02-02-2025'!$A$12:$E$13375,5,0)&lt;=2)),"Igual",IF(AND(NOT(ISBLANK(A2504)),NOT(ISBLANK(B2504)),NOT(ISBLANK(E2504)),E2504-VLOOKUP(A2504,'ListaN68 02-02-2025'!$A$12:$E$13375,5,0)&gt;2),"Aumento",IF(AND(NOT(ISBLANK(A2504)),NOT(ISBLANK(B2504)),NOT(ISBLANK(E2504)),E2504-VLOOKUP(A2504,'ListaN68 02-02-2025'!$A$12:$E$13375,5,0)&lt;2),"Bajo","Error en codigo")))))))</f>
        <v>Bajo</v>
      </c>
    </row>
    <row r="2505" spans="1:32" x14ac:dyDescent="0.2">
      <c r="A2505" s="1" t="s">
        <v>1105</v>
      </c>
      <c r="B2505" t="s">
        <v>1106</v>
      </c>
      <c r="C2505" t="s">
        <v>4961</v>
      </c>
      <c r="D2505">
        <v>21</v>
      </c>
      <c r="E2505" s="46">
        <v>126548.334</v>
      </c>
      <c r="F2505" s="44">
        <v>-6.8259385665530026E-3</v>
      </c>
      <c r="G2505" s="46"/>
      <c r="AF2505" t="str">
        <f>IF(AND(ISBLANK(A2505),ISBLANK(B2505),ISBLANK(E2505)),"Blanco",IF(AND(ISBLANK(A2505),NOT(ISBLANK(B2505))),"Titulo",IF(AND(NOT(ISBLANK(A2505)),NOT(ISBLANK(B2505)),ISBLANK(E2505),IFERROR(FIND("FF--",A2505)&gt;1,FALSE)),"F.Comercializacion",IF(AND(NOT(ISBLANK(A2505)),NOT(ISBLANK(B2505)),NOT(ISBLANK(E2505)),ISERROR(VLOOKUP(A2505,'ListaN68 02-02-2025'!$A$12:$E$13375,5,0))),"Nuevo",IF(AND(NOT(ISBLANK(A2505)),NOT(ISBLANK(B2505)),NOT(ISBLANK(E2505)),AND(E2505-VLOOKUP(A2505,'ListaN68 02-02-2025'!$A$12:$E$13375,5,0)&gt;=-2,E2505-VLOOKUP(A2505,'ListaN68 02-02-2025'!$A$12:$E$13375,5,0)&lt;=2)),"Igual",IF(AND(NOT(ISBLANK(A2505)),NOT(ISBLANK(B2505)),NOT(ISBLANK(E2505)),E2505-VLOOKUP(A2505,'ListaN68 02-02-2025'!$A$12:$E$13375,5,0)&gt;2),"Aumento",IF(AND(NOT(ISBLANK(A2505)),NOT(ISBLANK(B2505)),NOT(ISBLANK(E2505)),E2505-VLOOKUP(A2505,'ListaN68 02-02-2025'!$A$12:$E$13375,5,0)&lt;2),"Bajo","Error en codigo")))))))</f>
        <v>Bajo</v>
      </c>
    </row>
    <row r="2506" spans="1:32" x14ac:dyDescent="0.2">
      <c r="A2506" s="1" t="s">
        <v>1109</v>
      </c>
      <c r="B2506" t="s">
        <v>1110</v>
      </c>
      <c r="C2506" t="s">
        <v>4961</v>
      </c>
      <c r="D2506">
        <v>21</v>
      </c>
      <c r="E2506" s="46">
        <v>120796.137</v>
      </c>
      <c r="F2506" s="44">
        <v>-6.8259385665528916E-3</v>
      </c>
      <c r="G2506" s="46"/>
      <c r="AF2506" t="str">
        <f>IF(AND(ISBLANK(A2506),ISBLANK(B2506),ISBLANK(E2506)),"Blanco",IF(AND(ISBLANK(A2506),NOT(ISBLANK(B2506))),"Titulo",IF(AND(NOT(ISBLANK(A2506)),NOT(ISBLANK(B2506)),ISBLANK(E2506),IFERROR(FIND("FF--",A2506)&gt;1,FALSE)),"F.Comercializacion",IF(AND(NOT(ISBLANK(A2506)),NOT(ISBLANK(B2506)),NOT(ISBLANK(E2506)),ISERROR(VLOOKUP(A2506,'ListaN68 02-02-2025'!$A$12:$E$13375,5,0))),"Nuevo",IF(AND(NOT(ISBLANK(A2506)),NOT(ISBLANK(B2506)),NOT(ISBLANK(E2506)),AND(E2506-VLOOKUP(A2506,'ListaN68 02-02-2025'!$A$12:$E$13375,5,0)&gt;=-2,E2506-VLOOKUP(A2506,'ListaN68 02-02-2025'!$A$12:$E$13375,5,0)&lt;=2)),"Igual",IF(AND(NOT(ISBLANK(A2506)),NOT(ISBLANK(B2506)),NOT(ISBLANK(E2506)),E2506-VLOOKUP(A2506,'ListaN68 02-02-2025'!$A$12:$E$13375,5,0)&gt;2),"Aumento",IF(AND(NOT(ISBLANK(A2506)),NOT(ISBLANK(B2506)),NOT(ISBLANK(E2506)),E2506-VLOOKUP(A2506,'ListaN68 02-02-2025'!$A$12:$E$13375,5,0)&lt;2),"Bajo","Error en codigo")))))))</f>
        <v>Bajo</v>
      </c>
    </row>
    <row r="2507" spans="1:32" x14ac:dyDescent="0.2">
      <c r="A2507" s="1" t="s">
        <v>1097</v>
      </c>
      <c r="B2507" t="s">
        <v>1660</v>
      </c>
      <c r="C2507" t="s">
        <v>4961</v>
      </c>
      <c r="D2507">
        <v>21</v>
      </c>
      <c r="E2507" s="46">
        <v>241586.163</v>
      </c>
      <c r="F2507" s="44">
        <v>-6.8259385665528916E-3</v>
      </c>
      <c r="G2507" s="46"/>
      <c r="AF2507" t="str">
        <f>IF(AND(ISBLANK(A2507),ISBLANK(B2507),ISBLANK(E2507)),"Blanco",IF(AND(ISBLANK(A2507),NOT(ISBLANK(B2507))),"Titulo",IF(AND(NOT(ISBLANK(A2507)),NOT(ISBLANK(B2507)),ISBLANK(E2507),IFERROR(FIND("FF--",A2507)&gt;1,FALSE)),"F.Comercializacion",IF(AND(NOT(ISBLANK(A2507)),NOT(ISBLANK(B2507)),NOT(ISBLANK(E2507)),ISERROR(VLOOKUP(A2507,'ListaN68 02-02-2025'!$A$12:$E$13375,5,0))),"Nuevo",IF(AND(NOT(ISBLANK(A2507)),NOT(ISBLANK(B2507)),NOT(ISBLANK(E2507)),AND(E2507-VLOOKUP(A2507,'ListaN68 02-02-2025'!$A$12:$E$13375,5,0)&gt;=-2,E2507-VLOOKUP(A2507,'ListaN68 02-02-2025'!$A$12:$E$13375,5,0)&lt;=2)),"Igual",IF(AND(NOT(ISBLANK(A2507)),NOT(ISBLANK(B2507)),NOT(ISBLANK(E2507)),E2507-VLOOKUP(A2507,'ListaN68 02-02-2025'!$A$12:$E$13375,5,0)&gt;2),"Aumento",IF(AND(NOT(ISBLANK(A2507)),NOT(ISBLANK(B2507)),NOT(ISBLANK(E2507)),E2507-VLOOKUP(A2507,'ListaN68 02-02-2025'!$A$12:$E$13375,5,0)&lt;2),"Bajo","Error en codigo")))))))</f>
        <v>Bajo</v>
      </c>
    </row>
    <row r="2508" spans="1:32" x14ac:dyDescent="0.2">
      <c r="A2508" s="1" t="s">
        <v>1095</v>
      </c>
      <c r="B2508" t="s">
        <v>1663</v>
      </c>
      <c r="C2508" t="s">
        <v>4961</v>
      </c>
      <c r="D2508">
        <v>21</v>
      </c>
      <c r="E2508" s="46">
        <v>241586.163</v>
      </c>
      <c r="F2508" s="44">
        <v>-6.8259385665528916E-3</v>
      </c>
      <c r="G2508" s="46"/>
      <c r="AF2508" t="str">
        <f>IF(AND(ISBLANK(A2508),ISBLANK(B2508),ISBLANK(E2508)),"Blanco",IF(AND(ISBLANK(A2508),NOT(ISBLANK(B2508))),"Titulo",IF(AND(NOT(ISBLANK(A2508)),NOT(ISBLANK(B2508)),ISBLANK(E2508),IFERROR(FIND("FF--",A2508)&gt;1,FALSE)),"F.Comercializacion",IF(AND(NOT(ISBLANK(A2508)),NOT(ISBLANK(B2508)),NOT(ISBLANK(E2508)),ISERROR(VLOOKUP(A2508,'ListaN68 02-02-2025'!$A$12:$E$13375,5,0))),"Nuevo",IF(AND(NOT(ISBLANK(A2508)),NOT(ISBLANK(B2508)),NOT(ISBLANK(E2508)),AND(E2508-VLOOKUP(A2508,'ListaN68 02-02-2025'!$A$12:$E$13375,5,0)&gt;=-2,E2508-VLOOKUP(A2508,'ListaN68 02-02-2025'!$A$12:$E$13375,5,0)&lt;=2)),"Igual",IF(AND(NOT(ISBLANK(A2508)),NOT(ISBLANK(B2508)),NOT(ISBLANK(E2508)),E2508-VLOOKUP(A2508,'ListaN68 02-02-2025'!$A$12:$E$13375,5,0)&gt;2),"Aumento",IF(AND(NOT(ISBLANK(A2508)),NOT(ISBLANK(B2508)),NOT(ISBLANK(E2508)),E2508-VLOOKUP(A2508,'ListaN68 02-02-2025'!$A$12:$E$13375,5,0)&lt;2),"Bajo","Error en codigo")))))))</f>
        <v>Bajo</v>
      </c>
    </row>
    <row r="2509" spans="1:32" x14ac:dyDescent="0.2">
      <c r="A2509" s="1" t="s">
        <v>1098</v>
      </c>
      <c r="B2509" t="s">
        <v>1662</v>
      </c>
      <c r="C2509" t="s">
        <v>4961</v>
      </c>
      <c r="D2509">
        <v>21</v>
      </c>
      <c r="E2509" s="46">
        <v>253090.266</v>
      </c>
      <c r="F2509" s="44">
        <v>-6.8259385665528916E-3</v>
      </c>
      <c r="G2509" s="46"/>
      <c r="AF2509" t="str">
        <f>IF(AND(ISBLANK(A2509),ISBLANK(B2509),ISBLANK(E2509)),"Blanco",IF(AND(ISBLANK(A2509),NOT(ISBLANK(B2509))),"Titulo",IF(AND(NOT(ISBLANK(A2509)),NOT(ISBLANK(B2509)),ISBLANK(E2509),IFERROR(FIND("FF--",A2509)&gt;1,FALSE)),"F.Comercializacion",IF(AND(NOT(ISBLANK(A2509)),NOT(ISBLANK(B2509)),NOT(ISBLANK(E2509)),ISERROR(VLOOKUP(A2509,'ListaN68 02-02-2025'!$A$12:$E$13375,5,0))),"Nuevo",IF(AND(NOT(ISBLANK(A2509)),NOT(ISBLANK(B2509)),NOT(ISBLANK(E2509)),AND(E2509-VLOOKUP(A2509,'ListaN68 02-02-2025'!$A$12:$E$13375,5,0)&gt;=-2,E2509-VLOOKUP(A2509,'ListaN68 02-02-2025'!$A$12:$E$13375,5,0)&lt;=2)),"Igual",IF(AND(NOT(ISBLANK(A2509)),NOT(ISBLANK(B2509)),NOT(ISBLANK(E2509)),E2509-VLOOKUP(A2509,'ListaN68 02-02-2025'!$A$12:$E$13375,5,0)&gt;2),"Aumento",IF(AND(NOT(ISBLANK(A2509)),NOT(ISBLANK(B2509)),NOT(ISBLANK(E2509)),E2509-VLOOKUP(A2509,'ListaN68 02-02-2025'!$A$12:$E$13375,5,0)&lt;2),"Bajo","Error en codigo")))))))</f>
        <v>Bajo</v>
      </c>
    </row>
    <row r="2510" spans="1:32" x14ac:dyDescent="0.2">
      <c r="A2510" s="1" t="s">
        <v>1099</v>
      </c>
      <c r="B2510" t="s">
        <v>1664</v>
      </c>
      <c r="C2510" t="s">
        <v>4961</v>
      </c>
      <c r="D2510">
        <v>21</v>
      </c>
      <c r="E2510" s="46">
        <v>241586.163</v>
      </c>
      <c r="F2510" s="44">
        <v>-6.8259385665528916E-3</v>
      </c>
      <c r="G2510" s="46"/>
      <c r="AF2510" t="str">
        <f>IF(AND(ISBLANK(A2510),ISBLANK(B2510),ISBLANK(E2510)),"Blanco",IF(AND(ISBLANK(A2510),NOT(ISBLANK(B2510))),"Titulo",IF(AND(NOT(ISBLANK(A2510)),NOT(ISBLANK(B2510)),ISBLANK(E2510),IFERROR(FIND("FF--",A2510)&gt;1,FALSE)),"F.Comercializacion",IF(AND(NOT(ISBLANK(A2510)),NOT(ISBLANK(B2510)),NOT(ISBLANK(E2510)),ISERROR(VLOOKUP(A2510,'ListaN68 02-02-2025'!$A$12:$E$13375,5,0))),"Nuevo",IF(AND(NOT(ISBLANK(A2510)),NOT(ISBLANK(B2510)),NOT(ISBLANK(E2510)),AND(E2510-VLOOKUP(A2510,'ListaN68 02-02-2025'!$A$12:$E$13375,5,0)&gt;=-2,E2510-VLOOKUP(A2510,'ListaN68 02-02-2025'!$A$12:$E$13375,5,0)&lt;=2)),"Igual",IF(AND(NOT(ISBLANK(A2510)),NOT(ISBLANK(B2510)),NOT(ISBLANK(E2510)),E2510-VLOOKUP(A2510,'ListaN68 02-02-2025'!$A$12:$E$13375,5,0)&gt;2),"Aumento",IF(AND(NOT(ISBLANK(A2510)),NOT(ISBLANK(B2510)),NOT(ISBLANK(E2510)),E2510-VLOOKUP(A2510,'ListaN68 02-02-2025'!$A$12:$E$13375,5,0)&lt;2),"Bajo","Error en codigo")))))))</f>
        <v>Bajo</v>
      </c>
    </row>
    <row r="2511" spans="1:32" x14ac:dyDescent="0.2">
      <c r="A2511" s="1" t="s">
        <v>1100</v>
      </c>
      <c r="B2511" t="s">
        <v>1101</v>
      </c>
      <c r="C2511" t="s">
        <v>4961</v>
      </c>
      <c r="D2511">
        <v>21</v>
      </c>
      <c r="E2511" s="46">
        <v>253090.266</v>
      </c>
      <c r="F2511" s="44">
        <v>-6.8259385665528916E-3</v>
      </c>
      <c r="G2511" s="46"/>
      <c r="AF2511" t="str">
        <f>IF(AND(ISBLANK(A2511),ISBLANK(B2511),ISBLANK(E2511)),"Blanco",IF(AND(ISBLANK(A2511),NOT(ISBLANK(B2511))),"Titulo",IF(AND(NOT(ISBLANK(A2511)),NOT(ISBLANK(B2511)),ISBLANK(E2511),IFERROR(FIND("FF--",A2511)&gt;1,FALSE)),"F.Comercializacion",IF(AND(NOT(ISBLANK(A2511)),NOT(ISBLANK(B2511)),NOT(ISBLANK(E2511)),ISERROR(VLOOKUP(A2511,'ListaN68 02-02-2025'!$A$12:$E$13375,5,0))),"Nuevo",IF(AND(NOT(ISBLANK(A2511)),NOT(ISBLANK(B2511)),NOT(ISBLANK(E2511)),AND(E2511-VLOOKUP(A2511,'ListaN68 02-02-2025'!$A$12:$E$13375,5,0)&gt;=-2,E2511-VLOOKUP(A2511,'ListaN68 02-02-2025'!$A$12:$E$13375,5,0)&lt;=2)),"Igual",IF(AND(NOT(ISBLANK(A2511)),NOT(ISBLANK(B2511)),NOT(ISBLANK(E2511)),E2511-VLOOKUP(A2511,'ListaN68 02-02-2025'!$A$12:$E$13375,5,0)&gt;2),"Aumento",IF(AND(NOT(ISBLANK(A2511)),NOT(ISBLANK(B2511)),NOT(ISBLANK(E2511)),E2511-VLOOKUP(A2511,'ListaN68 02-02-2025'!$A$12:$E$13375,5,0)&lt;2),"Bajo","Error en codigo")))))))</f>
        <v>Bajo</v>
      </c>
    </row>
    <row r="2512" spans="1:32" x14ac:dyDescent="0.2">
      <c r="A2512" s="1" t="s">
        <v>1102</v>
      </c>
      <c r="B2512" t="s">
        <v>1661</v>
      </c>
      <c r="C2512" t="s">
        <v>4961</v>
      </c>
      <c r="D2512">
        <v>21</v>
      </c>
      <c r="E2512" s="46">
        <v>253090.266</v>
      </c>
      <c r="F2512" s="44">
        <v>-6.8259385665528916E-3</v>
      </c>
      <c r="G2512" s="46"/>
      <c r="AF2512" t="str">
        <f>IF(AND(ISBLANK(A2512),ISBLANK(B2512),ISBLANK(E2512)),"Blanco",IF(AND(ISBLANK(A2512),NOT(ISBLANK(B2512))),"Titulo",IF(AND(NOT(ISBLANK(A2512)),NOT(ISBLANK(B2512)),ISBLANK(E2512),IFERROR(FIND("FF--",A2512)&gt;1,FALSE)),"F.Comercializacion",IF(AND(NOT(ISBLANK(A2512)),NOT(ISBLANK(B2512)),NOT(ISBLANK(E2512)),ISERROR(VLOOKUP(A2512,'ListaN68 02-02-2025'!$A$12:$E$13375,5,0))),"Nuevo",IF(AND(NOT(ISBLANK(A2512)),NOT(ISBLANK(B2512)),NOT(ISBLANK(E2512)),AND(E2512-VLOOKUP(A2512,'ListaN68 02-02-2025'!$A$12:$E$13375,5,0)&gt;=-2,E2512-VLOOKUP(A2512,'ListaN68 02-02-2025'!$A$12:$E$13375,5,0)&lt;=2)),"Igual",IF(AND(NOT(ISBLANK(A2512)),NOT(ISBLANK(B2512)),NOT(ISBLANK(E2512)),E2512-VLOOKUP(A2512,'ListaN68 02-02-2025'!$A$12:$E$13375,5,0)&gt;2),"Aumento",IF(AND(NOT(ISBLANK(A2512)),NOT(ISBLANK(B2512)),NOT(ISBLANK(E2512)),E2512-VLOOKUP(A2512,'ListaN68 02-02-2025'!$A$12:$E$13375,5,0)&lt;2),"Bajo","Error en codigo")))))))</f>
        <v>Bajo</v>
      </c>
    </row>
    <row r="2513" spans="1:32" x14ac:dyDescent="0.2">
      <c r="A2513" s="1" t="s">
        <v>1104</v>
      </c>
      <c r="B2513" t="s">
        <v>1659</v>
      </c>
      <c r="C2513" t="s">
        <v>4961</v>
      </c>
      <c r="D2513">
        <v>21</v>
      </c>
      <c r="E2513" s="46">
        <v>230082.06</v>
      </c>
      <c r="F2513" s="44">
        <v>-6.8259385665528916E-3</v>
      </c>
      <c r="G2513" s="46"/>
      <c r="AF2513" t="str">
        <f>IF(AND(ISBLANK(A2513),ISBLANK(B2513),ISBLANK(E2513)),"Blanco",IF(AND(ISBLANK(A2513),NOT(ISBLANK(B2513))),"Titulo",IF(AND(NOT(ISBLANK(A2513)),NOT(ISBLANK(B2513)),ISBLANK(E2513),IFERROR(FIND("FF--",A2513)&gt;1,FALSE)),"F.Comercializacion",IF(AND(NOT(ISBLANK(A2513)),NOT(ISBLANK(B2513)),NOT(ISBLANK(E2513)),ISERROR(VLOOKUP(A2513,'ListaN68 02-02-2025'!$A$12:$E$13375,5,0))),"Nuevo",IF(AND(NOT(ISBLANK(A2513)),NOT(ISBLANK(B2513)),NOT(ISBLANK(E2513)),AND(E2513-VLOOKUP(A2513,'ListaN68 02-02-2025'!$A$12:$E$13375,5,0)&gt;=-2,E2513-VLOOKUP(A2513,'ListaN68 02-02-2025'!$A$12:$E$13375,5,0)&lt;=2)),"Igual",IF(AND(NOT(ISBLANK(A2513)),NOT(ISBLANK(B2513)),NOT(ISBLANK(E2513)),E2513-VLOOKUP(A2513,'ListaN68 02-02-2025'!$A$12:$E$13375,5,0)&gt;2),"Aumento",IF(AND(NOT(ISBLANK(A2513)),NOT(ISBLANK(B2513)),NOT(ISBLANK(E2513)),E2513-VLOOKUP(A2513,'ListaN68 02-02-2025'!$A$12:$E$13375,5,0)&lt;2),"Bajo","Error en codigo")))))))</f>
        <v>Bajo</v>
      </c>
    </row>
    <row r="2514" spans="1:32" x14ac:dyDescent="0.2">
      <c r="A2514" s="1" t="s">
        <v>1107</v>
      </c>
      <c r="B2514" t="s">
        <v>1108</v>
      </c>
      <c r="C2514" t="s">
        <v>4961</v>
      </c>
      <c r="D2514">
        <v>21</v>
      </c>
      <c r="E2514" s="46">
        <v>253090.266</v>
      </c>
      <c r="F2514" s="44">
        <v>-6.8259385665528916E-3</v>
      </c>
      <c r="G2514" s="46"/>
      <c r="AF2514" t="str">
        <f>IF(AND(ISBLANK(A2514),ISBLANK(B2514),ISBLANK(E2514)),"Blanco",IF(AND(ISBLANK(A2514),NOT(ISBLANK(B2514))),"Titulo",IF(AND(NOT(ISBLANK(A2514)),NOT(ISBLANK(B2514)),ISBLANK(E2514),IFERROR(FIND("FF--",A2514)&gt;1,FALSE)),"F.Comercializacion",IF(AND(NOT(ISBLANK(A2514)),NOT(ISBLANK(B2514)),NOT(ISBLANK(E2514)),ISERROR(VLOOKUP(A2514,'ListaN68 02-02-2025'!$A$12:$E$13375,5,0))),"Nuevo",IF(AND(NOT(ISBLANK(A2514)),NOT(ISBLANK(B2514)),NOT(ISBLANK(E2514)),AND(E2514-VLOOKUP(A2514,'ListaN68 02-02-2025'!$A$12:$E$13375,5,0)&gt;=-2,E2514-VLOOKUP(A2514,'ListaN68 02-02-2025'!$A$12:$E$13375,5,0)&lt;=2)),"Igual",IF(AND(NOT(ISBLANK(A2514)),NOT(ISBLANK(B2514)),NOT(ISBLANK(E2514)),E2514-VLOOKUP(A2514,'ListaN68 02-02-2025'!$A$12:$E$13375,5,0)&gt;2),"Aumento",IF(AND(NOT(ISBLANK(A2514)),NOT(ISBLANK(B2514)),NOT(ISBLANK(E2514)),E2514-VLOOKUP(A2514,'ListaN68 02-02-2025'!$A$12:$E$13375,5,0)&lt;2),"Bajo","Error en codigo")))))))</f>
        <v>Bajo</v>
      </c>
    </row>
    <row r="2515" spans="1:32" x14ac:dyDescent="0.2">
      <c r="A2515" s="1" t="s">
        <v>1111</v>
      </c>
      <c r="B2515" t="s">
        <v>1112</v>
      </c>
      <c r="C2515" t="s">
        <v>4961</v>
      </c>
      <c r="D2515">
        <v>21</v>
      </c>
      <c r="E2515" s="46">
        <v>241586.163</v>
      </c>
      <c r="F2515" s="44">
        <v>-6.8259385665528916E-3</v>
      </c>
      <c r="G2515" s="46"/>
      <c r="AF2515" t="str">
        <f>IF(AND(ISBLANK(A2515),ISBLANK(B2515),ISBLANK(E2515)),"Blanco",IF(AND(ISBLANK(A2515),NOT(ISBLANK(B2515))),"Titulo",IF(AND(NOT(ISBLANK(A2515)),NOT(ISBLANK(B2515)),ISBLANK(E2515),IFERROR(FIND("FF--",A2515)&gt;1,FALSE)),"F.Comercializacion",IF(AND(NOT(ISBLANK(A2515)),NOT(ISBLANK(B2515)),NOT(ISBLANK(E2515)),ISERROR(VLOOKUP(A2515,'ListaN68 02-02-2025'!$A$12:$E$13375,5,0))),"Nuevo",IF(AND(NOT(ISBLANK(A2515)),NOT(ISBLANK(B2515)),NOT(ISBLANK(E2515)),AND(E2515-VLOOKUP(A2515,'ListaN68 02-02-2025'!$A$12:$E$13375,5,0)&gt;=-2,E2515-VLOOKUP(A2515,'ListaN68 02-02-2025'!$A$12:$E$13375,5,0)&lt;=2)),"Igual",IF(AND(NOT(ISBLANK(A2515)),NOT(ISBLANK(B2515)),NOT(ISBLANK(E2515)),E2515-VLOOKUP(A2515,'ListaN68 02-02-2025'!$A$12:$E$13375,5,0)&gt;2),"Aumento",IF(AND(NOT(ISBLANK(A2515)),NOT(ISBLANK(B2515)),NOT(ISBLANK(E2515)),E2515-VLOOKUP(A2515,'ListaN68 02-02-2025'!$A$12:$E$13375,5,0)&lt;2),"Bajo","Error en codigo")))))))</f>
        <v>Bajo</v>
      </c>
    </row>
    <row r="2516" spans="1:32" x14ac:dyDescent="0.2">
      <c r="C2516"/>
      <c r="E2516" s="46"/>
      <c r="F2516" s="44"/>
      <c r="G2516" s="46"/>
      <c r="AF2516" t="str">
        <f>IF(AND(ISBLANK(A2516),ISBLANK(B2516),ISBLANK(E2516)),"Blanco",IF(AND(ISBLANK(A2516),NOT(ISBLANK(B2516))),"Titulo",IF(AND(NOT(ISBLANK(A2516)),NOT(ISBLANK(B2516)),ISBLANK(E2516),IFERROR(FIND("FF--",A2516)&gt;1,FALSE)),"F.Comercializacion",IF(AND(NOT(ISBLANK(A2516)),NOT(ISBLANK(B2516)),NOT(ISBLANK(E2516)),ISERROR(VLOOKUP(A2516,'ListaN68 02-02-2025'!$A$12:$E$13375,5,0))),"Nuevo",IF(AND(NOT(ISBLANK(A2516)),NOT(ISBLANK(B2516)),NOT(ISBLANK(E2516)),AND(E2516-VLOOKUP(A2516,'ListaN68 02-02-2025'!$A$12:$E$13375,5,0)&gt;=-2,E2516-VLOOKUP(A2516,'ListaN68 02-02-2025'!$A$12:$E$13375,5,0)&lt;=2)),"Igual",IF(AND(NOT(ISBLANK(A2516)),NOT(ISBLANK(B2516)),NOT(ISBLANK(E2516)),E2516-VLOOKUP(A2516,'ListaN68 02-02-2025'!$A$12:$E$13375,5,0)&gt;2),"Aumento",IF(AND(NOT(ISBLANK(A2516)),NOT(ISBLANK(B2516)),NOT(ISBLANK(E2516)),E2516-VLOOKUP(A2516,'ListaN68 02-02-2025'!$A$12:$E$13375,5,0)&lt;2),"Bajo","Error en codigo")))))))</f>
        <v>Blanco</v>
      </c>
    </row>
    <row r="2517" spans="1:32" x14ac:dyDescent="0.2">
      <c r="B2517" t="s">
        <v>1113</v>
      </c>
      <c r="C2517"/>
      <c r="E2517" s="46"/>
      <c r="F2517" s="44"/>
      <c r="G2517" s="46"/>
      <c r="AF2517" t="str">
        <f>IF(AND(ISBLANK(A2517),ISBLANK(B2517),ISBLANK(E2517)),"Blanco",IF(AND(ISBLANK(A2517),NOT(ISBLANK(B2517))),"Titulo",IF(AND(NOT(ISBLANK(A2517)),NOT(ISBLANK(B2517)),ISBLANK(E2517),IFERROR(FIND("FF--",A2517)&gt;1,FALSE)),"F.Comercializacion",IF(AND(NOT(ISBLANK(A2517)),NOT(ISBLANK(B2517)),NOT(ISBLANK(E2517)),ISERROR(VLOOKUP(A2517,'ListaN68 02-02-2025'!$A$12:$E$13375,5,0))),"Nuevo",IF(AND(NOT(ISBLANK(A2517)),NOT(ISBLANK(B2517)),NOT(ISBLANK(E2517)),AND(E2517-VLOOKUP(A2517,'ListaN68 02-02-2025'!$A$12:$E$13375,5,0)&gt;=-2,E2517-VLOOKUP(A2517,'ListaN68 02-02-2025'!$A$12:$E$13375,5,0)&lt;=2)),"Igual",IF(AND(NOT(ISBLANK(A2517)),NOT(ISBLANK(B2517)),NOT(ISBLANK(E2517)),E2517-VLOOKUP(A2517,'ListaN68 02-02-2025'!$A$12:$E$13375,5,0)&gt;2),"Aumento",IF(AND(NOT(ISBLANK(A2517)),NOT(ISBLANK(B2517)),NOT(ISBLANK(E2517)),E2517-VLOOKUP(A2517,'ListaN68 02-02-2025'!$A$12:$E$13375,5,0)&lt;2),"Bajo","Error en codigo")))))))</f>
        <v>Titulo</v>
      </c>
    </row>
    <row r="2518" spans="1:32" x14ac:dyDescent="0.2">
      <c r="C2518"/>
      <c r="E2518" s="46"/>
      <c r="F2518" s="44"/>
      <c r="G2518" s="46"/>
      <c r="AF2518" t="str">
        <f>IF(AND(ISBLANK(A2518),ISBLANK(B2518),ISBLANK(E2518)),"Blanco",IF(AND(ISBLANK(A2518),NOT(ISBLANK(B2518))),"Titulo",IF(AND(NOT(ISBLANK(A2518)),NOT(ISBLANK(B2518)),ISBLANK(E2518),IFERROR(FIND("FF--",A2518)&gt;1,FALSE)),"F.Comercializacion",IF(AND(NOT(ISBLANK(A2518)),NOT(ISBLANK(B2518)),NOT(ISBLANK(E2518)),ISERROR(VLOOKUP(A2518,'ListaN68 02-02-2025'!$A$12:$E$13375,5,0))),"Nuevo",IF(AND(NOT(ISBLANK(A2518)),NOT(ISBLANK(B2518)),NOT(ISBLANK(E2518)),AND(E2518-VLOOKUP(A2518,'ListaN68 02-02-2025'!$A$12:$E$13375,5,0)&gt;=-2,E2518-VLOOKUP(A2518,'ListaN68 02-02-2025'!$A$12:$E$13375,5,0)&lt;=2)),"Igual",IF(AND(NOT(ISBLANK(A2518)),NOT(ISBLANK(B2518)),NOT(ISBLANK(E2518)),E2518-VLOOKUP(A2518,'ListaN68 02-02-2025'!$A$12:$E$13375,5,0)&gt;2),"Aumento",IF(AND(NOT(ISBLANK(A2518)),NOT(ISBLANK(B2518)),NOT(ISBLANK(E2518)),E2518-VLOOKUP(A2518,'ListaN68 02-02-2025'!$A$12:$E$13375,5,0)&lt;2),"Bajo","Error en codigo")))))))</f>
        <v>Blanco</v>
      </c>
    </row>
    <row r="2519" spans="1:32" x14ac:dyDescent="0.2">
      <c r="A2519" s="1" t="s">
        <v>2208</v>
      </c>
      <c r="B2519" t="s">
        <v>3772</v>
      </c>
      <c r="C2519" t="s">
        <v>4961</v>
      </c>
      <c r="D2519">
        <v>21</v>
      </c>
      <c r="E2519" s="46">
        <v>122220</v>
      </c>
      <c r="F2519" s="44">
        <v>-6.8259385665528916E-3</v>
      </c>
      <c r="G2519" s="46"/>
      <c r="AF2519" t="str">
        <f>IF(AND(ISBLANK(A2519),ISBLANK(B2519),ISBLANK(E2519)),"Blanco",IF(AND(ISBLANK(A2519),NOT(ISBLANK(B2519))),"Titulo",IF(AND(NOT(ISBLANK(A2519)),NOT(ISBLANK(B2519)),ISBLANK(E2519),IFERROR(FIND("FF--",A2519)&gt;1,FALSE)),"F.Comercializacion",IF(AND(NOT(ISBLANK(A2519)),NOT(ISBLANK(B2519)),NOT(ISBLANK(E2519)),ISERROR(VLOOKUP(A2519,'ListaN68 02-02-2025'!$A$12:$E$13375,5,0))),"Nuevo",IF(AND(NOT(ISBLANK(A2519)),NOT(ISBLANK(B2519)),NOT(ISBLANK(E2519)),AND(E2519-VLOOKUP(A2519,'ListaN68 02-02-2025'!$A$12:$E$13375,5,0)&gt;=-2,E2519-VLOOKUP(A2519,'ListaN68 02-02-2025'!$A$12:$E$13375,5,0)&lt;=2)),"Igual",IF(AND(NOT(ISBLANK(A2519)),NOT(ISBLANK(B2519)),NOT(ISBLANK(E2519)),E2519-VLOOKUP(A2519,'ListaN68 02-02-2025'!$A$12:$E$13375,5,0)&gt;2),"Aumento",IF(AND(NOT(ISBLANK(A2519)),NOT(ISBLANK(B2519)),NOT(ISBLANK(E2519)),E2519-VLOOKUP(A2519,'ListaN68 02-02-2025'!$A$12:$E$13375,5,0)&lt;2),"Bajo","Error en codigo")))))))</f>
        <v>Bajo</v>
      </c>
    </row>
    <row r="2520" spans="1:32" x14ac:dyDescent="0.2">
      <c r="A2520" s="1" t="s">
        <v>2209</v>
      </c>
      <c r="B2520" t="s">
        <v>3773</v>
      </c>
      <c r="C2520" t="s">
        <v>4961</v>
      </c>
      <c r="D2520">
        <v>21</v>
      </c>
      <c r="E2520" s="46">
        <v>146664</v>
      </c>
      <c r="F2520" s="44">
        <v>-6.8259385665528916E-3</v>
      </c>
      <c r="G2520" s="46"/>
      <c r="AF2520" t="str">
        <f>IF(AND(ISBLANK(A2520),ISBLANK(B2520),ISBLANK(E2520)),"Blanco",IF(AND(ISBLANK(A2520),NOT(ISBLANK(B2520))),"Titulo",IF(AND(NOT(ISBLANK(A2520)),NOT(ISBLANK(B2520)),ISBLANK(E2520),IFERROR(FIND("FF--",A2520)&gt;1,FALSE)),"F.Comercializacion",IF(AND(NOT(ISBLANK(A2520)),NOT(ISBLANK(B2520)),NOT(ISBLANK(E2520)),ISERROR(VLOOKUP(A2520,'ListaN68 02-02-2025'!$A$12:$E$13375,5,0))),"Nuevo",IF(AND(NOT(ISBLANK(A2520)),NOT(ISBLANK(B2520)),NOT(ISBLANK(E2520)),AND(E2520-VLOOKUP(A2520,'ListaN68 02-02-2025'!$A$12:$E$13375,5,0)&gt;=-2,E2520-VLOOKUP(A2520,'ListaN68 02-02-2025'!$A$12:$E$13375,5,0)&lt;=2)),"Igual",IF(AND(NOT(ISBLANK(A2520)),NOT(ISBLANK(B2520)),NOT(ISBLANK(E2520)),E2520-VLOOKUP(A2520,'ListaN68 02-02-2025'!$A$12:$E$13375,5,0)&gt;2),"Aumento",IF(AND(NOT(ISBLANK(A2520)),NOT(ISBLANK(B2520)),NOT(ISBLANK(E2520)),E2520-VLOOKUP(A2520,'ListaN68 02-02-2025'!$A$12:$E$13375,5,0)&lt;2),"Bajo","Error en codigo")))))))</f>
        <v>Bajo</v>
      </c>
    </row>
    <row r="2521" spans="1:32" x14ac:dyDescent="0.2">
      <c r="A2521" s="1" t="s">
        <v>4853</v>
      </c>
      <c r="B2521" t="s">
        <v>4854</v>
      </c>
      <c r="C2521" t="s">
        <v>4961</v>
      </c>
      <c r="D2521">
        <v>21</v>
      </c>
      <c r="E2521" s="46">
        <v>1382.25</v>
      </c>
      <c r="F2521" s="44">
        <v>-6.8259385665528916E-3</v>
      </c>
      <c r="G2521" s="46"/>
      <c r="AF2521" t="str">
        <f>IF(AND(ISBLANK(A2521),ISBLANK(B2521),ISBLANK(E2521)),"Blanco",IF(AND(ISBLANK(A2521),NOT(ISBLANK(B2521))),"Titulo",IF(AND(NOT(ISBLANK(A2521)),NOT(ISBLANK(B2521)),ISBLANK(E2521),IFERROR(FIND("FF--",A2521)&gt;1,FALSE)),"F.Comercializacion",IF(AND(NOT(ISBLANK(A2521)),NOT(ISBLANK(B2521)),NOT(ISBLANK(E2521)),ISERROR(VLOOKUP(A2521,'ListaN68 02-02-2025'!$A$12:$E$13375,5,0))),"Nuevo",IF(AND(NOT(ISBLANK(A2521)),NOT(ISBLANK(B2521)),NOT(ISBLANK(E2521)),AND(E2521-VLOOKUP(A2521,'ListaN68 02-02-2025'!$A$12:$E$13375,5,0)&gt;=-2,E2521-VLOOKUP(A2521,'ListaN68 02-02-2025'!$A$12:$E$13375,5,0)&lt;=2)),"Igual",IF(AND(NOT(ISBLANK(A2521)),NOT(ISBLANK(B2521)),NOT(ISBLANK(E2521)),E2521-VLOOKUP(A2521,'ListaN68 02-02-2025'!$A$12:$E$13375,5,0)&gt;2),"Aumento",IF(AND(NOT(ISBLANK(A2521)),NOT(ISBLANK(B2521)),NOT(ISBLANK(E2521)),E2521-VLOOKUP(A2521,'ListaN68 02-02-2025'!$A$12:$E$13375,5,0)&lt;2),"Bajo","Error en codigo")))))))</f>
        <v>Bajo</v>
      </c>
    </row>
    <row r="2522" spans="1:32" x14ac:dyDescent="0.2">
      <c r="A2522" s="1" t="s">
        <v>1114</v>
      </c>
      <c r="B2522" t="s">
        <v>2619</v>
      </c>
      <c r="C2522" t="s">
        <v>4959</v>
      </c>
      <c r="D2522">
        <v>21</v>
      </c>
      <c r="E2522" s="46">
        <v>188848.524</v>
      </c>
      <c r="F2522" s="44">
        <v>-6.8259385665527805E-3</v>
      </c>
      <c r="G2522" s="46"/>
      <c r="AF2522" t="str">
        <f>IF(AND(ISBLANK(A2522),ISBLANK(B2522),ISBLANK(E2522)),"Blanco",IF(AND(ISBLANK(A2522),NOT(ISBLANK(B2522))),"Titulo",IF(AND(NOT(ISBLANK(A2522)),NOT(ISBLANK(B2522)),ISBLANK(E2522),IFERROR(FIND("FF--",A2522)&gt;1,FALSE)),"F.Comercializacion",IF(AND(NOT(ISBLANK(A2522)),NOT(ISBLANK(B2522)),NOT(ISBLANK(E2522)),ISERROR(VLOOKUP(A2522,'ListaN68 02-02-2025'!$A$12:$E$13375,5,0))),"Nuevo",IF(AND(NOT(ISBLANK(A2522)),NOT(ISBLANK(B2522)),NOT(ISBLANK(E2522)),AND(E2522-VLOOKUP(A2522,'ListaN68 02-02-2025'!$A$12:$E$13375,5,0)&gt;=-2,E2522-VLOOKUP(A2522,'ListaN68 02-02-2025'!$A$12:$E$13375,5,0)&lt;=2)),"Igual",IF(AND(NOT(ISBLANK(A2522)),NOT(ISBLANK(B2522)),NOT(ISBLANK(E2522)),E2522-VLOOKUP(A2522,'ListaN68 02-02-2025'!$A$12:$E$13375,5,0)&gt;2),"Aumento",IF(AND(NOT(ISBLANK(A2522)),NOT(ISBLANK(B2522)),NOT(ISBLANK(E2522)),E2522-VLOOKUP(A2522,'ListaN68 02-02-2025'!$A$12:$E$13375,5,0)&lt;2),"Bajo","Error en codigo")))))))</f>
        <v>Bajo</v>
      </c>
    </row>
    <row r="2523" spans="1:32" x14ac:dyDescent="0.2">
      <c r="C2523"/>
      <c r="E2523" s="46"/>
      <c r="F2523" s="44"/>
      <c r="G2523" s="46"/>
      <c r="AF2523" t="str">
        <f>IF(AND(ISBLANK(A2523),ISBLANK(B2523),ISBLANK(E2523)),"Blanco",IF(AND(ISBLANK(A2523),NOT(ISBLANK(B2523))),"Titulo",IF(AND(NOT(ISBLANK(A2523)),NOT(ISBLANK(B2523)),ISBLANK(E2523),IFERROR(FIND("FF--",A2523)&gt;1,FALSE)),"F.Comercializacion",IF(AND(NOT(ISBLANK(A2523)),NOT(ISBLANK(B2523)),NOT(ISBLANK(E2523)),ISERROR(VLOOKUP(A2523,'ListaN68 02-02-2025'!$A$12:$E$13375,5,0))),"Nuevo",IF(AND(NOT(ISBLANK(A2523)),NOT(ISBLANK(B2523)),NOT(ISBLANK(E2523)),AND(E2523-VLOOKUP(A2523,'ListaN68 02-02-2025'!$A$12:$E$13375,5,0)&gt;=-2,E2523-VLOOKUP(A2523,'ListaN68 02-02-2025'!$A$12:$E$13375,5,0)&lt;=2)),"Igual",IF(AND(NOT(ISBLANK(A2523)),NOT(ISBLANK(B2523)),NOT(ISBLANK(E2523)),E2523-VLOOKUP(A2523,'ListaN68 02-02-2025'!$A$12:$E$13375,5,0)&gt;2),"Aumento",IF(AND(NOT(ISBLANK(A2523)),NOT(ISBLANK(B2523)),NOT(ISBLANK(E2523)),E2523-VLOOKUP(A2523,'ListaN68 02-02-2025'!$A$12:$E$13375,5,0)&lt;2),"Bajo","Error en codigo")))))))</f>
        <v>Blanco</v>
      </c>
    </row>
    <row r="2524" spans="1:32" x14ac:dyDescent="0.2">
      <c r="B2524" t="s">
        <v>1487</v>
      </c>
      <c r="C2524"/>
      <c r="E2524" s="46"/>
      <c r="F2524" s="44"/>
      <c r="G2524" s="46"/>
      <c r="AF2524" t="str">
        <f>IF(AND(ISBLANK(A2524),ISBLANK(B2524),ISBLANK(E2524)),"Blanco",IF(AND(ISBLANK(A2524),NOT(ISBLANK(B2524))),"Titulo",IF(AND(NOT(ISBLANK(A2524)),NOT(ISBLANK(B2524)),ISBLANK(E2524),IFERROR(FIND("FF--",A2524)&gt;1,FALSE)),"F.Comercializacion",IF(AND(NOT(ISBLANK(A2524)),NOT(ISBLANK(B2524)),NOT(ISBLANK(E2524)),ISERROR(VLOOKUP(A2524,'ListaN68 02-02-2025'!$A$12:$E$13375,5,0))),"Nuevo",IF(AND(NOT(ISBLANK(A2524)),NOT(ISBLANK(B2524)),NOT(ISBLANK(E2524)),AND(E2524-VLOOKUP(A2524,'ListaN68 02-02-2025'!$A$12:$E$13375,5,0)&gt;=-2,E2524-VLOOKUP(A2524,'ListaN68 02-02-2025'!$A$12:$E$13375,5,0)&lt;=2)),"Igual",IF(AND(NOT(ISBLANK(A2524)),NOT(ISBLANK(B2524)),NOT(ISBLANK(E2524)),E2524-VLOOKUP(A2524,'ListaN68 02-02-2025'!$A$12:$E$13375,5,0)&gt;2),"Aumento",IF(AND(NOT(ISBLANK(A2524)),NOT(ISBLANK(B2524)),NOT(ISBLANK(E2524)),E2524-VLOOKUP(A2524,'ListaN68 02-02-2025'!$A$12:$E$13375,5,0)&lt;2),"Bajo","Error en codigo")))))))</f>
        <v>Titulo</v>
      </c>
    </row>
    <row r="2525" spans="1:32" x14ac:dyDescent="0.2">
      <c r="C2525"/>
      <c r="E2525" s="46"/>
      <c r="F2525" s="44"/>
      <c r="G2525" s="46"/>
      <c r="AF2525" t="str">
        <f>IF(AND(ISBLANK(A2525),ISBLANK(B2525),ISBLANK(E2525)),"Blanco",IF(AND(ISBLANK(A2525),NOT(ISBLANK(B2525))),"Titulo",IF(AND(NOT(ISBLANK(A2525)),NOT(ISBLANK(B2525)),ISBLANK(E2525),IFERROR(FIND("FF--",A2525)&gt;1,FALSE)),"F.Comercializacion",IF(AND(NOT(ISBLANK(A2525)),NOT(ISBLANK(B2525)),NOT(ISBLANK(E2525)),ISERROR(VLOOKUP(A2525,'ListaN68 02-02-2025'!$A$12:$E$13375,5,0))),"Nuevo",IF(AND(NOT(ISBLANK(A2525)),NOT(ISBLANK(B2525)),NOT(ISBLANK(E2525)),AND(E2525-VLOOKUP(A2525,'ListaN68 02-02-2025'!$A$12:$E$13375,5,0)&gt;=-2,E2525-VLOOKUP(A2525,'ListaN68 02-02-2025'!$A$12:$E$13375,5,0)&lt;=2)),"Igual",IF(AND(NOT(ISBLANK(A2525)),NOT(ISBLANK(B2525)),NOT(ISBLANK(E2525)),E2525-VLOOKUP(A2525,'ListaN68 02-02-2025'!$A$12:$E$13375,5,0)&gt;2),"Aumento",IF(AND(NOT(ISBLANK(A2525)),NOT(ISBLANK(B2525)),NOT(ISBLANK(E2525)),E2525-VLOOKUP(A2525,'ListaN68 02-02-2025'!$A$12:$E$13375,5,0)&lt;2),"Bajo","Error en codigo")))))))</f>
        <v>Blanco</v>
      </c>
    </row>
    <row r="2526" spans="1:32" x14ac:dyDescent="0.2">
      <c r="A2526" s="1" t="s">
        <v>5508</v>
      </c>
      <c r="B2526" t="s">
        <v>4353</v>
      </c>
      <c r="C2526" t="s">
        <v>4961</v>
      </c>
      <c r="D2526">
        <v>21</v>
      </c>
      <c r="E2526" s="46">
        <v>74395.459499999997</v>
      </c>
      <c r="F2526" s="44">
        <v>-6.8259385665527805E-3</v>
      </c>
      <c r="G2526" s="46"/>
      <c r="AF2526" t="str">
        <f>IF(AND(ISBLANK(A2526),ISBLANK(B2526),ISBLANK(E2526)),"Blanco",IF(AND(ISBLANK(A2526),NOT(ISBLANK(B2526))),"Titulo",IF(AND(NOT(ISBLANK(A2526)),NOT(ISBLANK(B2526)),ISBLANK(E2526),IFERROR(FIND("FF--",A2526)&gt;1,FALSE)),"F.Comercializacion",IF(AND(NOT(ISBLANK(A2526)),NOT(ISBLANK(B2526)),NOT(ISBLANK(E2526)),ISERROR(VLOOKUP(A2526,'ListaN68 02-02-2025'!$A$12:$E$13375,5,0))),"Nuevo",IF(AND(NOT(ISBLANK(A2526)),NOT(ISBLANK(B2526)),NOT(ISBLANK(E2526)),AND(E2526-VLOOKUP(A2526,'ListaN68 02-02-2025'!$A$12:$E$13375,5,0)&gt;=-2,E2526-VLOOKUP(A2526,'ListaN68 02-02-2025'!$A$12:$E$13375,5,0)&lt;=2)),"Igual",IF(AND(NOT(ISBLANK(A2526)),NOT(ISBLANK(B2526)),NOT(ISBLANK(E2526)),E2526-VLOOKUP(A2526,'ListaN68 02-02-2025'!$A$12:$E$13375,5,0)&gt;2),"Aumento",IF(AND(NOT(ISBLANK(A2526)),NOT(ISBLANK(B2526)),NOT(ISBLANK(E2526)),E2526-VLOOKUP(A2526,'ListaN68 02-02-2025'!$A$12:$E$13375,5,0)&lt;2),"Bajo","Error en codigo")))))))</f>
        <v>Bajo</v>
      </c>
    </row>
    <row r="2527" spans="1:32" x14ac:dyDescent="0.2">
      <c r="A2527" s="1" t="s">
        <v>1488</v>
      </c>
      <c r="B2527" t="s">
        <v>4354</v>
      </c>
      <c r="C2527" t="s">
        <v>4961</v>
      </c>
      <c r="D2527">
        <v>21</v>
      </c>
      <c r="E2527" s="46">
        <v>129268.01999999999</v>
      </c>
      <c r="F2527" s="44">
        <v>-6.8259385665528916E-3</v>
      </c>
      <c r="G2527" s="46"/>
      <c r="AF2527" t="str">
        <f>IF(AND(ISBLANK(A2527),ISBLANK(B2527),ISBLANK(E2527)),"Blanco",IF(AND(ISBLANK(A2527),NOT(ISBLANK(B2527))),"Titulo",IF(AND(NOT(ISBLANK(A2527)),NOT(ISBLANK(B2527)),ISBLANK(E2527),IFERROR(FIND("FF--",A2527)&gt;1,FALSE)),"F.Comercializacion",IF(AND(NOT(ISBLANK(A2527)),NOT(ISBLANK(B2527)),NOT(ISBLANK(E2527)),ISERROR(VLOOKUP(A2527,'ListaN68 02-02-2025'!$A$12:$E$13375,5,0))),"Nuevo",IF(AND(NOT(ISBLANK(A2527)),NOT(ISBLANK(B2527)),NOT(ISBLANK(E2527)),AND(E2527-VLOOKUP(A2527,'ListaN68 02-02-2025'!$A$12:$E$13375,5,0)&gt;=-2,E2527-VLOOKUP(A2527,'ListaN68 02-02-2025'!$A$12:$E$13375,5,0)&lt;=2)),"Igual",IF(AND(NOT(ISBLANK(A2527)),NOT(ISBLANK(B2527)),NOT(ISBLANK(E2527)),E2527-VLOOKUP(A2527,'ListaN68 02-02-2025'!$A$12:$E$13375,5,0)&gt;2),"Aumento",IF(AND(NOT(ISBLANK(A2527)),NOT(ISBLANK(B2527)),NOT(ISBLANK(E2527)),E2527-VLOOKUP(A2527,'ListaN68 02-02-2025'!$A$12:$E$13375,5,0)&lt;2),"Bajo","Error en codigo")))))))</f>
        <v>Bajo</v>
      </c>
    </row>
    <row r="2528" spans="1:32" x14ac:dyDescent="0.2">
      <c r="A2528" s="1" t="s">
        <v>6326</v>
      </c>
      <c r="B2528" t="s">
        <v>6327</v>
      </c>
      <c r="C2528" t="s">
        <v>4961</v>
      </c>
      <c r="D2528">
        <v>21</v>
      </c>
      <c r="E2528" s="46">
        <v>121997.38499999999</v>
      </c>
      <c r="F2528" s="44">
        <v>-6.8259385665528916E-3</v>
      </c>
      <c r="G2528" s="46"/>
      <c r="AF2528" t="str">
        <f>IF(AND(ISBLANK(A2528),ISBLANK(B2528),ISBLANK(E2528)),"Blanco",IF(AND(ISBLANK(A2528),NOT(ISBLANK(B2528))),"Titulo",IF(AND(NOT(ISBLANK(A2528)),NOT(ISBLANK(B2528)),ISBLANK(E2528),IFERROR(FIND("FF--",A2528)&gt;1,FALSE)),"F.Comercializacion",IF(AND(NOT(ISBLANK(A2528)),NOT(ISBLANK(B2528)),NOT(ISBLANK(E2528)),ISERROR(VLOOKUP(A2528,'ListaN68 02-02-2025'!$A$12:$E$13375,5,0))),"Nuevo",IF(AND(NOT(ISBLANK(A2528)),NOT(ISBLANK(B2528)),NOT(ISBLANK(E2528)),AND(E2528-VLOOKUP(A2528,'ListaN68 02-02-2025'!$A$12:$E$13375,5,0)&gt;=-2,E2528-VLOOKUP(A2528,'ListaN68 02-02-2025'!$A$12:$E$13375,5,0)&lt;=2)),"Igual",IF(AND(NOT(ISBLANK(A2528)),NOT(ISBLANK(B2528)),NOT(ISBLANK(E2528)),E2528-VLOOKUP(A2528,'ListaN68 02-02-2025'!$A$12:$E$13375,5,0)&gt;2),"Aumento",IF(AND(NOT(ISBLANK(A2528)),NOT(ISBLANK(B2528)),NOT(ISBLANK(E2528)),E2528-VLOOKUP(A2528,'ListaN68 02-02-2025'!$A$12:$E$13375,5,0)&lt;2),"Bajo","Error en codigo")))))))</f>
        <v>Bajo</v>
      </c>
    </row>
    <row r="2529" spans="1:32" x14ac:dyDescent="0.2">
      <c r="A2529" s="1" t="s">
        <v>6328</v>
      </c>
      <c r="B2529" t="s">
        <v>6329</v>
      </c>
      <c r="C2529" t="s">
        <v>4961</v>
      </c>
      <c r="D2529">
        <v>21</v>
      </c>
      <c r="E2529" s="46">
        <v>144915.09</v>
      </c>
      <c r="F2529" s="44">
        <v>-6.8259385665530026E-3</v>
      </c>
      <c r="G2529" s="46"/>
      <c r="AF2529" t="str">
        <f>IF(AND(ISBLANK(A2529),ISBLANK(B2529),ISBLANK(E2529)),"Blanco",IF(AND(ISBLANK(A2529),NOT(ISBLANK(B2529))),"Titulo",IF(AND(NOT(ISBLANK(A2529)),NOT(ISBLANK(B2529)),ISBLANK(E2529),IFERROR(FIND("FF--",A2529)&gt;1,FALSE)),"F.Comercializacion",IF(AND(NOT(ISBLANK(A2529)),NOT(ISBLANK(B2529)),NOT(ISBLANK(E2529)),ISERROR(VLOOKUP(A2529,'ListaN68 02-02-2025'!$A$12:$E$13375,5,0))),"Nuevo",IF(AND(NOT(ISBLANK(A2529)),NOT(ISBLANK(B2529)),NOT(ISBLANK(E2529)),AND(E2529-VLOOKUP(A2529,'ListaN68 02-02-2025'!$A$12:$E$13375,5,0)&gt;=-2,E2529-VLOOKUP(A2529,'ListaN68 02-02-2025'!$A$12:$E$13375,5,0)&lt;=2)),"Igual",IF(AND(NOT(ISBLANK(A2529)),NOT(ISBLANK(B2529)),NOT(ISBLANK(E2529)),E2529-VLOOKUP(A2529,'ListaN68 02-02-2025'!$A$12:$E$13375,5,0)&gt;2),"Aumento",IF(AND(NOT(ISBLANK(A2529)),NOT(ISBLANK(B2529)),NOT(ISBLANK(E2529)),E2529-VLOOKUP(A2529,'ListaN68 02-02-2025'!$A$12:$E$13375,5,0)&lt;2),"Bajo","Error en codigo")))))))</f>
        <v>Bajo</v>
      </c>
    </row>
    <row r="2530" spans="1:32" x14ac:dyDescent="0.2">
      <c r="A2530" s="1" t="s">
        <v>6330</v>
      </c>
      <c r="B2530" t="s">
        <v>6331</v>
      </c>
      <c r="C2530" t="s">
        <v>4961</v>
      </c>
      <c r="D2530">
        <v>21</v>
      </c>
      <c r="E2530" s="46">
        <v>163105.5</v>
      </c>
      <c r="F2530" s="44">
        <v>-6.8259385665528916E-3</v>
      </c>
      <c r="G2530" s="46"/>
      <c r="AF2530" t="str">
        <f>IF(AND(ISBLANK(A2530),ISBLANK(B2530),ISBLANK(E2530)),"Blanco",IF(AND(ISBLANK(A2530),NOT(ISBLANK(B2530))),"Titulo",IF(AND(NOT(ISBLANK(A2530)),NOT(ISBLANK(B2530)),ISBLANK(E2530),IFERROR(FIND("FF--",A2530)&gt;1,FALSE)),"F.Comercializacion",IF(AND(NOT(ISBLANK(A2530)),NOT(ISBLANK(B2530)),NOT(ISBLANK(E2530)),ISERROR(VLOOKUP(A2530,'ListaN68 02-02-2025'!$A$12:$E$13375,5,0))),"Nuevo",IF(AND(NOT(ISBLANK(A2530)),NOT(ISBLANK(B2530)),NOT(ISBLANK(E2530)),AND(E2530-VLOOKUP(A2530,'ListaN68 02-02-2025'!$A$12:$E$13375,5,0)&gt;=-2,E2530-VLOOKUP(A2530,'ListaN68 02-02-2025'!$A$12:$E$13375,5,0)&lt;=2)),"Igual",IF(AND(NOT(ISBLANK(A2530)),NOT(ISBLANK(B2530)),NOT(ISBLANK(E2530)),E2530-VLOOKUP(A2530,'ListaN68 02-02-2025'!$A$12:$E$13375,5,0)&gt;2),"Aumento",IF(AND(NOT(ISBLANK(A2530)),NOT(ISBLANK(B2530)),NOT(ISBLANK(E2530)),E2530-VLOOKUP(A2530,'ListaN68 02-02-2025'!$A$12:$E$13375,5,0)&lt;2),"Bajo","Error en codigo")))))))</f>
        <v>Bajo</v>
      </c>
    </row>
    <row r="2531" spans="1:32" x14ac:dyDescent="0.2">
      <c r="A2531" s="1" t="s">
        <v>6332</v>
      </c>
      <c r="B2531" t="s">
        <v>6333</v>
      </c>
      <c r="C2531" t="s">
        <v>4961</v>
      </c>
      <c r="D2531">
        <v>21</v>
      </c>
      <c r="E2531" s="46">
        <v>204213.61500000002</v>
      </c>
      <c r="F2531" s="44">
        <v>-6.8259385665528916E-3</v>
      </c>
      <c r="G2531" s="46"/>
      <c r="AF2531" t="str">
        <f>IF(AND(ISBLANK(A2531),ISBLANK(B2531),ISBLANK(E2531)),"Blanco",IF(AND(ISBLANK(A2531),NOT(ISBLANK(B2531))),"Titulo",IF(AND(NOT(ISBLANK(A2531)),NOT(ISBLANK(B2531)),ISBLANK(E2531),IFERROR(FIND("FF--",A2531)&gt;1,FALSE)),"F.Comercializacion",IF(AND(NOT(ISBLANK(A2531)),NOT(ISBLANK(B2531)),NOT(ISBLANK(E2531)),ISERROR(VLOOKUP(A2531,'ListaN68 02-02-2025'!$A$12:$E$13375,5,0))),"Nuevo",IF(AND(NOT(ISBLANK(A2531)),NOT(ISBLANK(B2531)),NOT(ISBLANK(E2531)),AND(E2531-VLOOKUP(A2531,'ListaN68 02-02-2025'!$A$12:$E$13375,5,0)&gt;=-2,E2531-VLOOKUP(A2531,'ListaN68 02-02-2025'!$A$12:$E$13375,5,0)&lt;=2)),"Igual",IF(AND(NOT(ISBLANK(A2531)),NOT(ISBLANK(B2531)),NOT(ISBLANK(E2531)),E2531-VLOOKUP(A2531,'ListaN68 02-02-2025'!$A$12:$E$13375,5,0)&gt;2),"Aumento",IF(AND(NOT(ISBLANK(A2531)),NOT(ISBLANK(B2531)),NOT(ISBLANK(E2531)),E2531-VLOOKUP(A2531,'ListaN68 02-02-2025'!$A$12:$E$13375,5,0)&lt;2),"Bajo","Error en codigo")))))))</f>
        <v>Bajo</v>
      </c>
    </row>
    <row r="2532" spans="1:32" x14ac:dyDescent="0.2">
      <c r="C2532"/>
      <c r="E2532" s="46"/>
      <c r="F2532" s="44"/>
      <c r="G2532" s="46"/>
      <c r="AF2532" t="str">
        <f>IF(AND(ISBLANK(A2532),ISBLANK(B2532),ISBLANK(E2532)),"Blanco",IF(AND(ISBLANK(A2532),NOT(ISBLANK(B2532))),"Titulo",IF(AND(NOT(ISBLANK(A2532)),NOT(ISBLANK(B2532)),ISBLANK(E2532),IFERROR(FIND("FF--",A2532)&gt;1,FALSE)),"F.Comercializacion",IF(AND(NOT(ISBLANK(A2532)),NOT(ISBLANK(B2532)),NOT(ISBLANK(E2532)),ISERROR(VLOOKUP(A2532,'ListaN68 02-02-2025'!$A$12:$E$13375,5,0))),"Nuevo",IF(AND(NOT(ISBLANK(A2532)),NOT(ISBLANK(B2532)),NOT(ISBLANK(E2532)),AND(E2532-VLOOKUP(A2532,'ListaN68 02-02-2025'!$A$12:$E$13375,5,0)&gt;=-2,E2532-VLOOKUP(A2532,'ListaN68 02-02-2025'!$A$12:$E$13375,5,0)&lt;=2)),"Igual",IF(AND(NOT(ISBLANK(A2532)),NOT(ISBLANK(B2532)),NOT(ISBLANK(E2532)),E2532-VLOOKUP(A2532,'ListaN68 02-02-2025'!$A$12:$E$13375,5,0)&gt;2),"Aumento",IF(AND(NOT(ISBLANK(A2532)),NOT(ISBLANK(B2532)),NOT(ISBLANK(E2532)),E2532-VLOOKUP(A2532,'ListaN68 02-02-2025'!$A$12:$E$13375,5,0)&lt;2),"Bajo","Error en codigo")))))))</f>
        <v>Blanco</v>
      </c>
    </row>
    <row r="2533" spans="1:32" x14ac:dyDescent="0.2">
      <c r="B2533" t="s">
        <v>1489</v>
      </c>
      <c r="C2533"/>
      <c r="E2533" s="46"/>
      <c r="F2533" s="44"/>
      <c r="G2533" s="46"/>
      <c r="AF2533" t="str">
        <f>IF(AND(ISBLANK(A2533),ISBLANK(B2533),ISBLANK(E2533)),"Blanco",IF(AND(ISBLANK(A2533),NOT(ISBLANK(B2533))),"Titulo",IF(AND(NOT(ISBLANK(A2533)),NOT(ISBLANK(B2533)),ISBLANK(E2533),IFERROR(FIND("FF--",A2533)&gt;1,FALSE)),"F.Comercializacion",IF(AND(NOT(ISBLANK(A2533)),NOT(ISBLANK(B2533)),NOT(ISBLANK(E2533)),ISERROR(VLOOKUP(A2533,'ListaN68 02-02-2025'!$A$12:$E$13375,5,0))),"Nuevo",IF(AND(NOT(ISBLANK(A2533)),NOT(ISBLANK(B2533)),NOT(ISBLANK(E2533)),AND(E2533-VLOOKUP(A2533,'ListaN68 02-02-2025'!$A$12:$E$13375,5,0)&gt;=-2,E2533-VLOOKUP(A2533,'ListaN68 02-02-2025'!$A$12:$E$13375,5,0)&lt;=2)),"Igual",IF(AND(NOT(ISBLANK(A2533)),NOT(ISBLANK(B2533)),NOT(ISBLANK(E2533)),E2533-VLOOKUP(A2533,'ListaN68 02-02-2025'!$A$12:$E$13375,5,0)&gt;2),"Aumento",IF(AND(NOT(ISBLANK(A2533)),NOT(ISBLANK(B2533)),NOT(ISBLANK(E2533)),E2533-VLOOKUP(A2533,'ListaN68 02-02-2025'!$A$12:$E$13375,5,0)&lt;2),"Bajo","Error en codigo")))))))</f>
        <v>Titulo</v>
      </c>
    </row>
    <row r="2534" spans="1:32" x14ac:dyDescent="0.2">
      <c r="C2534"/>
      <c r="E2534" s="46"/>
      <c r="F2534" s="44"/>
      <c r="G2534" s="46"/>
      <c r="AF2534" t="str">
        <f>IF(AND(ISBLANK(A2534),ISBLANK(B2534),ISBLANK(E2534)),"Blanco",IF(AND(ISBLANK(A2534),NOT(ISBLANK(B2534))),"Titulo",IF(AND(NOT(ISBLANK(A2534)),NOT(ISBLANK(B2534)),ISBLANK(E2534),IFERROR(FIND("FF--",A2534)&gt;1,FALSE)),"F.Comercializacion",IF(AND(NOT(ISBLANK(A2534)),NOT(ISBLANK(B2534)),NOT(ISBLANK(E2534)),ISERROR(VLOOKUP(A2534,'ListaN68 02-02-2025'!$A$12:$E$13375,5,0))),"Nuevo",IF(AND(NOT(ISBLANK(A2534)),NOT(ISBLANK(B2534)),NOT(ISBLANK(E2534)),AND(E2534-VLOOKUP(A2534,'ListaN68 02-02-2025'!$A$12:$E$13375,5,0)&gt;=-2,E2534-VLOOKUP(A2534,'ListaN68 02-02-2025'!$A$12:$E$13375,5,0)&lt;=2)),"Igual",IF(AND(NOT(ISBLANK(A2534)),NOT(ISBLANK(B2534)),NOT(ISBLANK(E2534)),E2534-VLOOKUP(A2534,'ListaN68 02-02-2025'!$A$12:$E$13375,5,0)&gt;2),"Aumento",IF(AND(NOT(ISBLANK(A2534)),NOT(ISBLANK(B2534)),NOT(ISBLANK(E2534)),E2534-VLOOKUP(A2534,'ListaN68 02-02-2025'!$A$12:$E$13375,5,0)&lt;2),"Bajo","Error en codigo")))))))</f>
        <v>Blanco</v>
      </c>
    </row>
    <row r="2535" spans="1:32" x14ac:dyDescent="0.2">
      <c r="A2535" s="1" t="s">
        <v>1490</v>
      </c>
      <c r="B2535" t="s">
        <v>4355</v>
      </c>
      <c r="C2535" t="s">
        <v>4961</v>
      </c>
      <c r="D2535">
        <v>21</v>
      </c>
      <c r="E2535" s="46">
        <v>88599.460500000001</v>
      </c>
      <c r="F2535" s="44">
        <v>-6.8259385665528916E-3</v>
      </c>
      <c r="G2535" s="46"/>
      <c r="AF2535" t="str">
        <f>IF(AND(ISBLANK(A2535),ISBLANK(B2535),ISBLANK(E2535)),"Blanco",IF(AND(ISBLANK(A2535),NOT(ISBLANK(B2535))),"Titulo",IF(AND(NOT(ISBLANK(A2535)),NOT(ISBLANK(B2535)),ISBLANK(E2535),IFERROR(FIND("FF--",A2535)&gt;1,FALSE)),"F.Comercializacion",IF(AND(NOT(ISBLANK(A2535)),NOT(ISBLANK(B2535)),NOT(ISBLANK(E2535)),ISERROR(VLOOKUP(A2535,'ListaN68 02-02-2025'!$A$12:$E$13375,5,0))),"Nuevo",IF(AND(NOT(ISBLANK(A2535)),NOT(ISBLANK(B2535)),NOT(ISBLANK(E2535)),AND(E2535-VLOOKUP(A2535,'ListaN68 02-02-2025'!$A$12:$E$13375,5,0)&gt;=-2,E2535-VLOOKUP(A2535,'ListaN68 02-02-2025'!$A$12:$E$13375,5,0)&lt;=2)),"Igual",IF(AND(NOT(ISBLANK(A2535)),NOT(ISBLANK(B2535)),NOT(ISBLANK(E2535)),E2535-VLOOKUP(A2535,'ListaN68 02-02-2025'!$A$12:$E$13375,5,0)&gt;2),"Aumento",IF(AND(NOT(ISBLANK(A2535)),NOT(ISBLANK(B2535)),NOT(ISBLANK(E2535)),E2535-VLOOKUP(A2535,'ListaN68 02-02-2025'!$A$12:$E$13375,5,0)&lt;2),"Bajo","Error en codigo")))))))</f>
        <v>Bajo</v>
      </c>
    </row>
    <row r="2536" spans="1:32" x14ac:dyDescent="0.2">
      <c r="A2536" s="1" t="s">
        <v>1491</v>
      </c>
      <c r="B2536" t="s">
        <v>4356</v>
      </c>
      <c r="C2536" t="s">
        <v>4961</v>
      </c>
      <c r="D2536">
        <v>21</v>
      </c>
      <c r="E2536" s="46">
        <v>87902.806499999992</v>
      </c>
      <c r="F2536" s="44">
        <v>-6.8259385665530026E-3</v>
      </c>
      <c r="G2536" s="46"/>
      <c r="AF2536" t="str">
        <f>IF(AND(ISBLANK(A2536),ISBLANK(B2536),ISBLANK(E2536)),"Blanco",IF(AND(ISBLANK(A2536),NOT(ISBLANK(B2536))),"Titulo",IF(AND(NOT(ISBLANK(A2536)),NOT(ISBLANK(B2536)),ISBLANK(E2536),IFERROR(FIND("FF--",A2536)&gt;1,FALSE)),"F.Comercializacion",IF(AND(NOT(ISBLANK(A2536)),NOT(ISBLANK(B2536)),NOT(ISBLANK(E2536)),ISERROR(VLOOKUP(A2536,'ListaN68 02-02-2025'!$A$12:$E$13375,5,0))),"Nuevo",IF(AND(NOT(ISBLANK(A2536)),NOT(ISBLANK(B2536)),NOT(ISBLANK(E2536)),AND(E2536-VLOOKUP(A2536,'ListaN68 02-02-2025'!$A$12:$E$13375,5,0)&gt;=-2,E2536-VLOOKUP(A2536,'ListaN68 02-02-2025'!$A$12:$E$13375,5,0)&lt;=2)),"Igual",IF(AND(NOT(ISBLANK(A2536)),NOT(ISBLANK(B2536)),NOT(ISBLANK(E2536)),E2536-VLOOKUP(A2536,'ListaN68 02-02-2025'!$A$12:$E$13375,5,0)&gt;2),"Aumento",IF(AND(NOT(ISBLANK(A2536)),NOT(ISBLANK(B2536)),NOT(ISBLANK(E2536)),E2536-VLOOKUP(A2536,'ListaN68 02-02-2025'!$A$12:$E$13375,5,0)&lt;2),"Bajo","Error en codigo")))))))</f>
        <v>Bajo</v>
      </c>
    </row>
    <row r="2537" spans="1:32" x14ac:dyDescent="0.2">
      <c r="C2537"/>
      <c r="E2537" s="46"/>
      <c r="F2537" s="44"/>
      <c r="G2537" s="46"/>
      <c r="AF2537" t="str">
        <f>IF(AND(ISBLANK(A2537),ISBLANK(B2537),ISBLANK(E2537)),"Blanco",IF(AND(ISBLANK(A2537),NOT(ISBLANK(B2537))),"Titulo",IF(AND(NOT(ISBLANK(A2537)),NOT(ISBLANK(B2537)),ISBLANK(E2537),IFERROR(FIND("FF--",A2537)&gt;1,FALSE)),"F.Comercializacion",IF(AND(NOT(ISBLANK(A2537)),NOT(ISBLANK(B2537)),NOT(ISBLANK(E2537)),ISERROR(VLOOKUP(A2537,'ListaN68 02-02-2025'!$A$12:$E$13375,5,0))),"Nuevo",IF(AND(NOT(ISBLANK(A2537)),NOT(ISBLANK(B2537)),NOT(ISBLANK(E2537)),AND(E2537-VLOOKUP(A2537,'ListaN68 02-02-2025'!$A$12:$E$13375,5,0)&gt;=-2,E2537-VLOOKUP(A2537,'ListaN68 02-02-2025'!$A$12:$E$13375,5,0)&lt;=2)),"Igual",IF(AND(NOT(ISBLANK(A2537)),NOT(ISBLANK(B2537)),NOT(ISBLANK(E2537)),E2537-VLOOKUP(A2537,'ListaN68 02-02-2025'!$A$12:$E$13375,5,0)&gt;2),"Aumento",IF(AND(NOT(ISBLANK(A2537)),NOT(ISBLANK(B2537)),NOT(ISBLANK(E2537)),E2537-VLOOKUP(A2537,'ListaN68 02-02-2025'!$A$12:$E$13375,5,0)&lt;2),"Bajo","Error en codigo")))))))</f>
        <v>Blanco</v>
      </c>
    </row>
    <row r="2538" spans="1:32" x14ac:dyDescent="0.2">
      <c r="B2538" t="s">
        <v>2913</v>
      </c>
      <c r="C2538"/>
      <c r="E2538" s="46"/>
      <c r="F2538" s="44"/>
      <c r="G2538" s="46"/>
      <c r="AF2538" t="str">
        <f>IF(AND(ISBLANK(A2538),ISBLANK(B2538),ISBLANK(E2538)),"Blanco",IF(AND(ISBLANK(A2538),NOT(ISBLANK(B2538))),"Titulo",IF(AND(NOT(ISBLANK(A2538)),NOT(ISBLANK(B2538)),ISBLANK(E2538),IFERROR(FIND("FF--",A2538)&gt;1,FALSE)),"F.Comercializacion",IF(AND(NOT(ISBLANK(A2538)),NOT(ISBLANK(B2538)),NOT(ISBLANK(E2538)),ISERROR(VLOOKUP(A2538,'ListaN68 02-02-2025'!$A$12:$E$13375,5,0))),"Nuevo",IF(AND(NOT(ISBLANK(A2538)),NOT(ISBLANK(B2538)),NOT(ISBLANK(E2538)),AND(E2538-VLOOKUP(A2538,'ListaN68 02-02-2025'!$A$12:$E$13375,5,0)&gt;=-2,E2538-VLOOKUP(A2538,'ListaN68 02-02-2025'!$A$12:$E$13375,5,0)&lt;=2)),"Igual",IF(AND(NOT(ISBLANK(A2538)),NOT(ISBLANK(B2538)),NOT(ISBLANK(E2538)),E2538-VLOOKUP(A2538,'ListaN68 02-02-2025'!$A$12:$E$13375,5,0)&gt;2),"Aumento",IF(AND(NOT(ISBLANK(A2538)),NOT(ISBLANK(B2538)),NOT(ISBLANK(E2538)),E2538-VLOOKUP(A2538,'ListaN68 02-02-2025'!$A$12:$E$13375,5,0)&lt;2),"Bajo","Error en codigo")))))))</f>
        <v>Titulo</v>
      </c>
    </row>
    <row r="2539" spans="1:32" x14ac:dyDescent="0.2">
      <c r="C2539"/>
      <c r="E2539" s="46"/>
      <c r="F2539" s="44"/>
      <c r="G2539" s="46"/>
      <c r="AF2539" t="str">
        <f>IF(AND(ISBLANK(A2539),ISBLANK(B2539),ISBLANK(E2539)),"Blanco",IF(AND(ISBLANK(A2539),NOT(ISBLANK(B2539))),"Titulo",IF(AND(NOT(ISBLANK(A2539)),NOT(ISBLANK(B2539)),ISBLANK(E2539),IFERROR(FIND("FF--",A2539)&gt;1,FALSE)),"F.Comercializacion",IF(AND(NOT(ISBLANK(A2539)),NOT(ISBLANK(B2539)),NOT(ISBLANK(E2539)),ISERROR(VLOOKUP(A2539,'ListaN68 02-02-2025'!$A$12:$E$13375,5,0))),"Nuevo",IF(AND(NOT(ISBLANK(A2539)),NOT(ISBLANK(B2539)),NOT(ISBLANK(E2539)),AND(E2539-VLOOKUP(A2539,'ListaN68 02-02-2025'!$A$12:$E$13375,5,0)&gt;=-2,E2539-VLOOKUP(A2539,'ListaN68 02-02-2025'!$A$12:$E$13375,5,0)&lt;=2)),"Igual",IF(AND(NOT(ISBLANK(A2539)),NOT(ISBLANK(B2539)),NOT(ISBLANK(E2539)),E2539-VLOOKUP(A2539,'ListaN68 02-02-2025'!$A$12:$E$13375,5,0)&gt;2),"Aumento",IF(AND(NOT(ISBLANK(A2539)),NOT(ISBLANK(B2539)),NOT(ISBLANK(E2539)),E2539-VLOOKUP(A2539,'ListaN68 02-02-2025'!$A$12:$E$13375,5,0)&lt;2),"Bajo","Error en codigo")))))))</f>
        <v>Blanco</v>
      </c>
    </row>
    <row r="2540" spans="1:32" x14ac:dyDescent="0.2">
      <c r="A2540" s="1" t="s">
        <v>3784</v>
      </c>
      <c r="B2540" t="s">
        <v>2923</v>
      </c>
      <c r="C2540" t="s">
        <v>4959</v>
      </c>
      <c r="D2540">
        <v>21</v>
      </c>
      <c r="E2540" s="46">
        <v>106391.25</v>
      </c>
      <c r="F2540" s="44"/>
      <c r="G2540" s="46"/>
      <c r="AF2540" t="str">
        <f>IF(AND(ISBLANK(A2540),ISBLANK(B2540),ISBLANK(E2540)),"Blanco",IF(AND(ISBLANK(A2540),NOT(ISBLANK(B2540))),"Titulo",IF(AND(NOT(ISBLANK(A2540)),NOT(ISBLANK(B2540)),ISBLANK(E2540),IFERROR(FIND("FF--",A2540)&gt;1,FALSE)),"F.Comercializacion",IF(AND(NOT(ISBLANK(A2540)),NOT(ISBLANK(B2540)),NOT(ISBLANK(E2540)),ISERROR(VLOOKUP(A2540,'ListaN68 02-02-2025'!$A$12:$E$13375,5,0))),"Nuevo",IF(AND(NOT(ISBLANK(A2540)),NOT(ISBLANK(B2540)),NOT(ISBLANK(E2540)),AND(E2540-VLOOKUP(A2540,'ListaN68 02-02-2025'!$A$12:$E$13375,5,0)&gt;=-2,E2540-VLOOKUP(A2540,'ListaN68 02-02-2025'!$A$12:$E$13375,5,0)&lt;=2)),"Igual",IF(AND(NOT(ISBLANK(A2540)),NOT(ISBLANK(B2540)),NOT(ISBLANK(E2540)),E2540-VLOOKUP(A2540,'ListaN68 02-02-2025'!$A$12:$E$13375,5,0)&gt;2),"Aumento",IF(AND(NOT(ISBLANK(A2540)),NOT(ISBLANK(B2540)),NOT(ISBLANK(E2540)),E2540-VLOOKUP(A2540,'ListaN68 02-02-2025'!$A$12:$E$13375,5,0)&lt;2),"Bajo","Error en codigo")))))))</f>
        <v>Igual</v>
      </c>
    </row>
    <row r="2541" spans="1:32" x14ac:dyDescent="0.2">
      <c r="A2541" s="1" t="s">
        <v>2924</v>
      </c>
      <c r="B2541" t="s">
        <v>3783</v>
      </c>
      <c r="C2541" t="s">
        <v>4959</v>
      </c>
      <c r="D2541">
        <v>21</v>
      </c>
      <c r="E2541" s="46">
        <v>123480</v>
      </c>
      <c r="F2541" s="44"/>
      <c r="G2541" s="46"/>
      <c r="AF2541" t="str">
        <f>IF(AND(ISBLANK(A2541),ISBLANK(B2541),ISBLANK(E2541)),"Blanco",IF(AND(ISBLANK(A2541),NOT(ISBLANK(B2541))),"Titulo",IF(AND(NOT(ISBLANK(A2541)),NOT(ISBLANK(B2541)),ISBLANK(E2541),IFERROR(FIND("FF--",A2541)&gt;1,FALSE)),"F.Comercializacion",IF(AND(NOT(ISBLANK(A2541)),NOT(ISBLANK(B2541)),NOT(ISBLANK(E2541)),ISERROR(VLOOKUP(A2541,'ListaN68 02-02-2025'!$A$12:$E$13375,5,0))),"Nuevo",IF(AND(NOT(ISBLANK(A2541)),NOT(ISBLANK(B2541)),NOT(ISBLANK(E2541)),AND(E2541-VLOOKUP(A2541,'ListaN68 02-02-2025'!$A$12:$E$13375,5,0)&gt;=-2,E2541-VLOOKUP(A2541,'ListaN68 02-02-2025'!$A$12:$E$13375,5,0)&lt;=2)),"Igual",IF(AND(NOT(ISBLANK(A2541)),NOT(ISBLANK(B2541)),NOT(ISBLANK(E2541)),E2541-VLOOKUP(A2541,'ListaN68 02-02-2025'!$A$12:$E$13375,5,0)&gt;2),"Aumento",IF(AND(NOT(ISBLANK(A2541)),NOT(ISBLANK(B2541)),NOT(ISBLANK(E2541)),E2541-VLOOKUP(A2541,'ListaN68 02-02-2025'!$A$12:$E$13375,5,0)&lt;2),"Bajo","Error en codigo")))))))</f>
        <v>Igual</v>
      </c>
    </row>
    <row r="2542" spans="1:32" x14ac:dyDescent="0.2">
      <c r="A2542" s="1" t="s">
        <v>2914</v>
      </c>
      <c r="B2542" t="s">
        <v>3774</v>
      </c>
      <c r="C2542" t="s">
        <v>4959</v>
      </c>
      <c r="D2542">
        <v>21</v>
      </c>
      <c r="E2542" s="46">
        <v>106706.25</v>
      </c>
      <c r="F2542" s="44"/>
      <c r="G2542" s="46"/>
      <c r="AF2542" t="str">
        <f>IF(AND(ISBLANK(A2542),ISBLANK(B2542),ISBLANK(E2542)),"Blanco",IF(AND(ISBLANK(A2542),NOT(ISBLANK(B2542))),"Titulo",IF(AND(NOT(ISBLANK(A2542)),NOT(ISBLANK(B2542)),ISBLANK(E2542),IFERROR(FIND("FF--",A2542)&gt;1,FALSE)),"F.Comercializacion",IF(AND(NOT(ISBLANK(A2542)),NOT(ISBLANK(B2542)),NOT(ISBLANK(E2542)),ISERROR(VLOOKUP(A2542,'ListaN68 02-02-2025'!$A$12:$E$13375,5,0))),"Nuevo",IF(AND(NOT(ISBLANK(A2542)),NOT(ISBLANK(B2542)),NOT(ISBLANK(E2542)),AND(E2542-VLOOKUP(A2542,'ListaN68 02-02-2025'!$A$12:$E$13375,5,0)&gt;=-2,E2542-VLOOKUP(A2542,'ListaN68 02-02-2025'!$A$12:$E$13375,5,0)&lt;=2)),"Igual",IF(AND(NOT(ISBLANK(A2542)),NOT(ISBLANK(B2542)),NOT(ISBLANK(E2542)),E2542-VLOOKUP(A2542,'ListaN68 02-02-2025'!$A$12:$E$13375,5,0)&gt;2),"Aumento",IF(AND(NOT(ISBLANK(A2542)),NOT(ISBLANK(B2542)),NOT(ISBLANK(E2542)),E2542-VLOOKUP(A2542,'ListaN68 02-02-2025'!$A$12:$E$13375,5,0)&lt;2),"Bajo","Error en codigo")))))))</f>
        <v>Igual</v>
      </c>
    </row>
    <row r="2543" spans="1:32" x14ac:dyDescent="0.2">
      <c r="A2543" s="1" t="s">
        <v>2915</v>
      </c>
      <c r="B2543" t="s">
        <v>3775</v>
      </c>
      <c r="C2543" t="s">
        <v>4959</v>
      </c>
      <c r="D2543">
        <v>21</v>
      </c>
      <c r="E2543" s="46">
        <v>123480</v>
      </c>
      <c r="F2543" s="44"/>
      <c r="G2543" s="46"/>
      <c r="AF2543" t="str">
        <f>IF(AND(ISBLANK(A2543),ISBLANK(B2543),ISBLANK(E2543)),"Blanco",IF(AND(ISBLANK(A2543),NOT(ISBLANK(B2543))),"Titulo",IF(AND(NOT(ISBLANK(A2543)),NOT(ISBLANK(B2543)),ISBLANK(E2543),IFERROR(FIND("FF--",A2543)&gt;1,FALSE)),"F.Comercializacion",IF(AND(NOT(ISBLANK(A2543)),NOT(ISBLANK(B2543)),NOT(ISBLANK(E2543)),ISERROR(VLOOKUP(A2543,'ListaN68 02-02-2025'!$A$12:$E$13375,5,0))),"Nuevo",IF(AND(NOT(ISBLANK(A2543)),NOT(ISBLANK(B2543)),NOT(ISBLANK(E2543)),AND(E2543-VLOOKUP(A2543,'ListaN68 02-02-2025'!$A$12:$E$13375,5,0)&gt;=-2,E2543-VLOOKUP(A2543,'ListaN68 02-02-2025'!$A$12:$E$13375,5,0)&lt;=2)),"Igual",IF(AND(NOT(ISBLANK(A2543)),NOT(ISBLANK(B2543)),NOT(ISBLANK(E2543)),E2543-VLOOKUP(A2543,'ListaN68 02-02-2025'!$A$12:$E$13375,5,0)&gt;2),"Aumento",IF(AND(NOT(ISBLANK(A2543)),NOT(ISBLANK(B2543)),NOT(ISBLANK(E2543)),E2543-VLOOKUP(A2543,'ListaN68 02-02-2025'!$A$12:$E$13375,5,0)&lt;2),"Bajo","Error en codigo")))))))</f>
        <v>Igual</v>
      </c>
    </row>
    <row r="2544" spans="1:32" x14ac:dyDescent="0.2">
      <c r="A2544" s="1" t="s">
        <v>2918</v>
      </c>
      <c r="B2544" t="s">
        <v>3778</v>
      </c>
      <c r="C2544" t="s">
        <v>4959</v>
      </c>
      <c r="D2544">
        <v>21</v>
      </c>
      <c r="E2544" s="46">
        <v>102900</v>
      </c>
      <c r="F2544" s="44"/>
      <c r="G2544" s="46"/>
      <c r="AF2544" t="str">
        <f>IF(AND(ISBLANK(A2544),ISBLANK(B2544),ISBLANK(E2544)),"Blanco",IF(AND(ISBLANK(A2544),NOT(ISBLANK(B2544))),"Titulo",IF(AND(NOT(ISBLANK(A2544)),NOT(ISBLANK(B2544)),ISBLANK(E2544),IFERROR(FIND("FF--",A2544)&gt;1,FALSE)),"F.Comercializacion",IF(AND(NOT(ISBLANK(A2544)),NOT(ISBLANK(B2544)),NOT(ISBLANK(E2544)),ISERROR(VLOOKUP(A2544,'ListaN68 02-02-2025'!$A$12:$E$13375,5,0))),"Nuevo",IF(AND(NOT(ISBLANK(A2544)),NOT(ISBLANK(B2544)),NOT(ISBLANK(E2544)),AND(E2544-VLOOKUP(A2544,'ListaN68 02-02-2025'!$A$12:$E$13375,5,0)&gt;=-2,E2544-VLOOKUP(A2544,'ListaN68 02-02-2025'!$A$12:$E$13375,5,0)&lt;=2)),"Igual",IF(AND(NOT(ISBLANK(A2544)),NOT(ISBLANK(B2544)),NOT(ISBLANK(E2544)),E2544-VLOOKUP(A2544,'ListaN68 02-02-2025'!$A$12:$E$13375,5,0)&gt;2),"Aumento",IF(AND(NOT(ISBLANK(A2544)),NOT(ISBLANK(B2544)),NOT(ISBLANK(E2544)),E2544-VLOOKUP(A2544,'ListaN68 02-02-2025'!$A$12:$E$13375,5,0)&lt;2),"Bajo","Error en codigo")))))))</f>
        <v>Igual</v>
      </c>
    </row>
    <row r="2545" spans="1:32" x14ac:dyDescent="0.2">
      <c r="A2545" s="1" t="s">
        <v>2919</v>
      </c>
      <c r="B2545" t="s">
        <v>3779</v>
      </c>
      <c r="C2545" t="s">
        <v>4959</v>
      </c>
      <c r="D2545">
        <v>21</v>
      </c>
      <c r="E2545" s="46">
        <v>88659.375</v>
      </c>
      <c r="F2545" s="44"/>
      <c r="G2545" s="46"/>
      <c r="AF2545" t="str">
        <f>IF(AND(ISBLANK(A2545),ISBLANK(B2545),ISBLANK(E2545)),"Blanco",IF(AND(ISBLANK(A2545),NOT(ISBLANK(B2545))),"Titulo",IF(AND(NOT(ISBLANK(A2545)),NOT(ISBLANK(B2545)),ISBLANK(E2545),IFERROR(FIND("FF--",A2545)&gt;1,FALSE)),"F.Comercializacion",IF(AND(NOT(ISBLANK(A2545)),NOT(ISBLANK(B2545)),NOT(ISBLANK(E2545)),ISERROR(VLOOKUP(A2545,'ListaN68 02-02-2025'!$A$12:$E$13375,5,0))),"Nuevo",IF(AND(NOT(ISBLANK(A2545)),NOT(ISBLANK(B2545)),NOT(ISBLANK(E2545)),AND(E2545-VLOOKUP(A2545,'ListaN68 02-02-2025'!$A$12:$E$13375,5,0)&gt;=-2,E2545-VLOOKUP(A2545,'ListaN68 02-02-2025'!$A$12:$E$13375,5,0)&lt;=2)),"Igual",IF(AND(NOT(ISBLANK(A2545)),NOT(ISBLANK(B2545)),NOT(ISBLANK(E2545)),E2545-VLOOKUP(A2545,'ListaN68 02-02-2025'!$A$12:$E$13375,5,0)&gt;2),"Aumento",IF(AND(NOT(ISBLANK(A2545)),NOT(ISBLANK(B2545)),NOT(ISBLANK(E2545)),E2545-VLOOKUP(A2545,'ListaN68 02-02-2025'!$A$12:$E$13375,5,0)&lt;2),"Bajo","Error en codigo")))))))</f>
        <v>Igual</v>
      </c>
    </row>
    <row r="2546" spans="1:32" x14ac:dyDescent="0.2">
      <c r="A2546" s="1" t="s">
        <v>2920</v>
      </c>
      <c r="B2546" t="s">
        <v>3780</v>
      </c>
      <c r="C2546" t="s">
        <v>4959</v>
      </c>
      <c r="D2546">
        <v>21</v>
      </c>
      <c r="E2546" s="46">
        <v>102900</v>
      </c>
      <c r="F2546" s="44"/>
      <c r="G2546" s="46"/>
      <c r="AF2546" t="str">
        <f>IF(AND(ISBLANK(A2546),ISBLANK(B2546),ISBLANK(E2546)),"Blanco",IF(AND(ISBLANK(A2546),NOT(ISBLANK(B2546))),"Titulo",IF(AND(NOT(ISBLANK(A2546)),NOT(ISBLANK(B2546)),ISBLANK(E2546),IFERROR(FIND("FF--",A2546)&gt;1,FALSE)),"F.Comercializacion",IF(AND(NOT(ISBLANK(A2546)),NOT(ISBLANK(B2546)),NOT(ISBLANK(E2546)),ISERROR(VLOOKUP(A2546,'ListaN68 02-02-2025'!$A$12:$E$13375,5,0))),"Nuevo",IF(AND(NOT(ISBLANK(A2546)),NOT(ISBLANK(B2546)),NOT(ISBLANK(E2546)),AND(E2546-VLOOKUP(A2546,'ListaN68 02-02-2025'!$A$12:$E$13375,5,0)&gt;=-2,E2546-VLOOKUP(A2546,'ListaN68 02-02-2025'!$A$12:$E$13375,5,0)&lt;=2)),"Igual",IF(AND(NOT(ISBLANK(A2546)),NOT(ISBLANK(B2546)),NOT(ISBLANK(E2546)),E2546-VLOOKUP(A2546,'ListaN68 02-02-2025'!$A$12:$E$13375,5,0)&gt;2),"Aumento",IF(AND(NOT(ISBLANK(A2546)),NOT(ISBLANK(B2546)),NOT(ISBLANK(E2546)),E2546-VLOOKUP(A2546,'ListaN68 02-02-2025'!$A$12:$E$13375,5,0)&lt;2),"Bajo","Error en codigo")))))))</f>
        <v>Igual</v>
      </c>
    </row>
    <row r="2547" spans="1:32" x14ac:dyDescent="0.2">
      <c r="A2547" s="1" t="s">
        <v>2916</v>
      </c>
      <c r="B2547" t="s">
        <v>3776</v>
      </c>
      <c r="C2547" t="s">
        <v>4959</v>
      </c>
      <c r="D2547">
        <v>21</v>
      </c>
      <c r="E2547" s="46">
        <v>106391.25</v>
      </c>
      <c r="F2547" s="44"/>
      <c r="G2547" s="46"/>
      <c r="AF2547" t="str">
        <f>IF(AND(ISBLANK(A2547),ISBLANK(B2547),ISBLANK(E2547)),"Blanco",IF(AND(ISBLANK(A2547),NOT(ISBLANK(B2547))),"Titulo",IF(AND(NOT(ISBLANK(A2547)),NOT(ISBLANK(B2547)),ISBLANK(E2547),IFERROR(FIND("FF--",A2547)&gt;1,FALSE)),"F.Comercializacion",IF(AND(NOT(ISBLANK(A2547)),NOT(ISBLANK(B2547)),NOT(ISBLANK(E2547)),ISERROR(VLOOKUP(A2547,'ListaN68 02-02-2025'!$A$12:$E$13375,5,0))),"Nuevo",IF(AND(NOT(ISBLANK(A2547)),NOT(ISBLANK(B2547)),NOT(ISBLANK(E2547)),AND(E2547-VLOOKUP(A2547,'ListaN68 02-02-2025'!$A$12:$E$13375,5,0)&gt;=-2,E2547-VLOOKUP(A2547,'ListaN68 02-02-2025'!$A$12:$E$13375,5,0)&lt;=2)),"Igual",IF(AND(NOT(ISBLANK(A2547)),NOT(ISBLANK(B2547)),NOT(ISBLANK(E2547)),E2547-VLOOKUP(A2547,'ListaN68 02-02-2025'!$A$12:$E$13375,5,0)&gt;2),"Aumento",IF(AND(NOT(ISBLANK(A2547)),NOT(ISBLANK(B2547)),NOT(ISBLANK(E2547)),E2547-VLOOKUP(A2547,'ListaN68 02-02-2025'!$A$12:$E$13375,5,0)&lt;2),"Bajo","Error en codigo")))))))</f>
        <v>Igual</v>
      </c>
    </row>
    <row r="2548" spans="1:32" x14ac:dyDescent="0.2">
      <c r="A2548" s="1" t="s">
        <v>2917</v>
      </c>
      <c r="B2548" t="s">
        <v>3777</v>
      </c>
      <c r="C2548" t="s">
        <v>4959</v>
      </c>
      <c r="D2548">
        <v>21</v>
      </c>
      <c r="E2548" s="46">
        <v>123480</v>
      </c>
      <c r="F2548" s="44"/>
      <c r="G2548" s="46"/>
      <c r="AF2548" t="str">
        <f>IF(AND(ISBLANK(A2548),ISBLANK(B2548),ISBLANK(E2548)),"Blanco",IF(AND(ISBLANK(A2548),NOT(ISBLANK(B2548))),"Titulo",IF(AND(NOT(ISBLANK(A2548)),NOT(ISBLANK(B2548)),ISBLANK(E2548),IFERROR(FIND("FF--",A2548)&gt;1,FALSE)),"F.Comercializacion",IF(AND(NOT(ISBLANK(A2548)),NOT(ISBLANK(B2548)),NOT(ISBLANK(E2548)),ISERROR(VLOOKUP(A2548,'ListaN68 02-02-2025'!$A$12:$E$13375,5,0))),"Nuevo",IF(AND(NOT(ISBLANK(A2548)),NOT(ISBLANK(B2548)),NOT(ISBLANK(E2548)),AND(E2548-VLOOKUP(A2548,'ListaN68 02-02-2025'!$A$12:$E$13375,5,0)&gt;=-2,E2548-VLOOKUP(A2548,'ListaN68 02-02-2025'!$A$12:$E$13375,5,0)&lt;=2)),"Igual",IF(AND(NOT(ISBLANK(A2548)),NOT(ISBLANK(B2548)),NOT(ISBLANK(E2548)),E2548-VLOOKUP(A2548,'ListaN68 02-02-2025'!$A$12:$E$13375,5,0)&gt;2),"Aumento",IF(AND(NOT(ISBLANK(A2548)),NOT(ISBLANK(B2548)),NOT(ISBLANK(E2548)),E2548-VLOOKUP(A2548,'ListaN68 02-02-2025'!$A$12:$E$13375,5,0)&lt;2),"Bajo","Error en codigo")))))))</f>
        <v>Igual</v>
      </c>
    </row>
    <row r="2549" spans="1:32" x14ac:dyDescent="0.2">
      <c r="A2549" s="1" t="s">
        <v>2921</v>
      </c>
      <c r="B2549" t="s">
        <v>3781</v>
      </c>
      <c r="C2549" t="s">
        <v>4959</v>
      </c>
      <c r="D2549">
        <v>21</v>
      </c>
      <c r="E2549" s="46">
        <v>106391.25</v>
      </c>
      <c r="F2549" s="44"/>
      <c r="G2549" s="46"/>
      <c r="AF2549" t="str">
        <f>IF(AND(ISBLANK(A2549),ISBLANK(B2549),ISBLANK(E2549)),"Blanco",IF(AND(ISBLANK(A2549),NOT(ISBLANK(B2549))),"Titulo",IF(AND(NOT(ISBLANK(A2549)),NOT(ISBLANK(B2549)),ISBLANK(E2549),IFERROR(FIND("FF--",A2549)&gt;1,FALSE)),"F.Comercializacion",IF(AND(NOT(ISBLANK(A2549)),NOT(ISBLANK(B2549)),NOT(ISBLANK(E2549)),ISERROR(VLOOKUP(A2549,'ListaN68 02-02-2025'!$A$12:$E$13375,5,0))),"Nuevo",IF(AND(NOT(ISBLANK(A2549)),NOT(ISBLANK(B2549)),NOT(ISBLANK(E2549)),AND(E2549-VLOOKUP(A2549,'ListaN68 02-02-2025'!$A$12:$E$13375,5,0)&gt;=-2,E2549-VLOOKUP(A2549,'ListaN68 02-02-2025'!$A$12:$E$13375,5,0)&lt;=2)),"Igual",IF(AND(NOT(ISBLANK(A2549)),NOT(ISBLANK(B2549)),NOT(ISBLANK(E2549)),E2549-VLOOKUP(A2549,'ListaN68 02-02-2025'!$A$12:$E$13375,5,0)&gt;2),"Aumento",IF(AND(NOT(ISBLANK(A2549)),NOT(ISBLANK(B2549)),NOT(ISBLANK(E2549)),E2549-VLOOKUP(A2549,'ListaN68 02-02-2025'!$A$12:$E$13375,5,0)&lt;2),"Bajo","Error en codigo")))))))</f>
        <v>Igual</v>
      </c>
    </row>
    <row r="2550" spans="1:32" x14ac:dyDescent="0.2">
      <c r="A2550" s="1" t="s">
        <v>2922</v>
      </c>
      <c r="B2550" t="s">
        <v>3782</v>
      </c>
      <c r="C2550" t="s">
        <v>4959</v>
      </c>
      <c r="D2550">
        <v>21</v>
      </c>
      <c r="E2550" s="46">
        <v>123480</v>
      </c>
      <c r="F2550" s="44"/>
      <c r="G2550" s="46"/>
      <c r="AF2550" t="str">
        <f>IF(AND(ISBLANK(A2550),ISBLANK(B2550),ISBLANK(E2550)),"Blanco",IF(AND(ISBLANK(A2550),NOT(ISBLANK(B2550))),"Titulo",IF(AND(NOT(ISBLANK(A2550)),NOT(ISBLANK(B2550)),ISBLANK(E2550),IFERROR(FIND("FF--",A2550)&gt;1,FALSE)),"F.Comercializacion",IF(AND(NOT(ISBLANK(A2550)),NOT(ISBLANK(B2550)),NOT(ISBLANK(E2550)),ISERROR(VLOOKUP(A2550,'ListaN68 02-02-2025'!$A$12:$E$13375,5,0))),"Nuevo",IF(AND(NOT(ISBLANK(A2550)),NOT(ISBLANK(B2550)),NOT(ISBLANK(E2550)),AND(E2550-VLOOKUP(A2550,'ListaN68 02-02-2025'!$A$12:$E$13375,5,0)&gt;=-2,E2550-VLOOKUP(A2550,'ListaN68 02-02-2025'!$A$12:$E$13375,5,0)&lt;=2)),"Igual",IF(AND(NOT(ISBLANK(A2550)),NOT(ISBLANK(B2550)),NOT(ISBLANK(E2550)),E2550-VLOOKUP(A2550,'ListaN68 02-02-2025'!$A$12:$E$13375,5,0)&gt;2),"Aumento",IF(AND(NOT(ISBLANK(A2550)),NOT(ISBLANK(B2550)),NOT(ISBLANK(E2550)),E2550-VLOOKUP(A2550,'ListaN68 02-02-2025'!$A$12:$E$13375,5,0)&lt;2),"Bajo","Error en codigo")))))))</f>
        <v>Igual</v>
      </c>
    </row>
    <row r="2551" spans="1:32" x14ac:dyDescent="0.2">
      <c r="C2551"/>
      <c r="E2551" s="46"/>
      <c r="F2551" s="44"/>
      <c r="G2551" s="46"/>
      <c r="AF2551" t="str">
        <f>IF(AND(ISBLANK(A2551),ISBLANK(B2551),ISBLANK(E2551)),"Blanco",IF(AND(ISBLANK(A2551),NOT(ISBLANK(B2551))),"Titulo",IF(AND(NOT(ISBLANK(A2551)),NOT(ISBLANK(B2551)),ISBLANK(E2551),IFERROR(FIND("FF--",A2551)&gt;1,FALSE)),"F.Comercializacion",IF(AND(NOT(ISBLANK(A2551)),NOT(ISBLANK(B2551)),NOT(ISBLANK(E2551)),ISERROR(VLOOKUP(A2551,'ListaN68 02-02-2025'!$A$12:$E$13375,5,0))),"Nuevo",IF(AND(NOT(ISBLANK(A2551)),NOT(ISBLANK(B2551)),NOT(ISBLANK(E2551)),AND(E2551-VLOOKUP(A2551,'ListaN68 02-02-2025'!$A$12:$E$13375,5,0)&gt;=-2,E2551-VLOOKUP(A2551,'ListaN68 02-02-2025'!$A$12:$E$13375,5,0)&lt;=2)),"Igual",IF(AND(NOT(ISBLANK(A2551)),NOT(ISBLANK(B2551)),NOT(ISBLANK(E2551)),E2551-VLOOKUP(A2551,'ListaN68 02-02-2025'!$A$12:$E$13375,5,0)&gt;2),"Aumento",IF(AND(NOT(ISBLANK(A2551)),NOT(ISBLANK(B2551)),NOT(ISBLANK(E2551)),E2551-VLOOKUP(A2551,'ListaN68 02-02-2025'!$A$12:$E$13375,5,0)&lt;2),"Bajo","Error en codigo")))))))</f>
        <v>Blanco</v>
      </c>
    </row>
    <row r="2552" spans="1:32" x14ac:dyDescent="0.2">
      <c r="B2552" t="s">
        <v>4357</v>
      </c>
      <c r="C2552"/>
      <c r="E2552" s="46"/>
      <c r="F2552" s="44"/>
      <c r="G2552" s="46"/>
      <c r="AF2552" t="str">
        <f>IF(AND(ISBLANK(A2552),ISBLANK(B2552),ISBLANK(E2552)),"Blanco",IF(AND(ISBLANK(A2552),NOT(ISBLANK(B2552))),"Titulo",IF(AND(NOT(ISBLANK(A2552)),NOT(ISBLANK(B2552)),ISBLANK(E2552),IFERROR(FIND("FF--",A2552)&gt;1,FALSE)),"F.Comercializacion",IF(AND(NOT(ISBLANK(A2552)),NOT(ISBLANK(B2552)),NOT(ISBLANK(E2552)),ISERROR(VLOOKUP(A2552,'ListaN68 02-02-2025'!$A$12:$E$13375,5,0))),"Nuevo",IF(AND(NOT(ISBLANK(A2552)),NOT(ISBLANK(B2552)),NOT(ISBLANK(E2552)),AND(E2552-VLOOKUP(A2552,'ListaN68 02-02-2025'!$A$12:$E$13375,5,0)&gt;=-2,E2552-VLOOKUP(A2552,'ListaN68 02-02-2025'!$A$12:$E$13375,5,0)&lt;=2)),"Igual",IF(AND(NOT(ISBLANK(A2552)),NOT(ISBLANK(B2552)),NOT(ISBLANK(E2552)),E2552-VLOOKUP(A2552,'ListaN68 02-02-2025'!$A$12:$E$13375,5,0)&gt;2),"Aumento",IF(AND(NOT(ISBLANK(A2552)),NOT(ISBLANK(B2552)),NOT(ISBLANK(E2552)),E2552-VLOOKUP(A2552,'ListaN68 02-02-2025'!$A$12:$E$13375,5,0)&lt;2),"Bajo","Error en codigo")))))))</f>
        <v>Titulo</v>
      </c>
    </row>
    <row r="2553" spans="1:32" x14ac:dyDescent="0.2">
      <c r="C2553"/>
      <c r="E2553" s="46"/>
      <c r="F2553" s="44"/>
      <c r="G2553" s="46"/>
      <c r="AF2553" t="str">
        <f>IF(AND(ISBLANK(A2553),ISBLANK(B2553),ISBLANK(E2553)),"Blanco",IF(AND(ISBLANK(A2553),NOT(ISBLANK(B2553))),"Titulo",IF(AND(NOT(ISBLANK(A2553)),NOT(ISBLANK(B2553)),ISBLANK(E2553),IFERROR(FIND("FF--",A2553)&gt;1,FALSE)),"F.Comercializacion",IF(AND(NOT(ISBLANK(A2553)),NOT(ISBLANK(B2553)),NOT(ISBLANK(E2553)),ISERROR(VLOOKUP(A2553,'ListaN68 02-02-2025'!$A$12:$E$13375,5,0))),"Nuevo",IF(AND(NOT(ISBLANK(A2553)),NOT(ISBLANK(B2553)),NOT(ISBLANK(E2553)),AND(E2553-VLOOKUP(A2553,'ListaN68 02-02-2025'!$A$12:$E$13375,5,0)&gt;=-2,E2553-VLOOKUP(A2553,'ListaN68 02-02-2025'!$A$12:$E$13375,5,0)&lt;=2)),"Igual",IF(AND(NOT(ISBLANK(A2553)),NOT(ISBLANK(B2553)),NOT(ISBLANK(E2553)),E2553-VLOOKUP(A2553,'ListaN68 02-02-2025'!$A$12:$E$13375,5,0)&gt;2),"Aumento",IF(AND(NOT(ISBLANK(A2553)),NOT(ISBLANK(B2553)),NOT(ISBLANK(E2553)),E2553-VLOOKUP(A2553,'ListaN68 02-02-2025'!$A$12:$E$13375,5,0)&lt;2),"Bajo","Error en codigo")))))))</f>
        <v>Blanco</v>
      </c>
    </row>
    <row r="2554" spans="1:32" x14ac:dyDescent="0.2">
      <c r="A2554" s="1" t="s">
        <v>2925</v>
      </c>
      <c r="B2554" t="s">
        <v>3785</v>
      </c>
      <c r="C2554" t="s">
        <v>4959</v>
      </c>
      <c r="D2554">
        <v>21</v>
      </c>
      <c r="E2554" s="46">
        <v>119437.5</v>
      </c>
      <c r="F2554" s="44"/>
      <c r="G2554" s="46"/>
      <c r="AF2554" t="str">
        <f>IF(AND(ISBLANK(A2554),ISBLANK(B2554),ISBLANK(E2554)),"Blanco",IF(AND(ISBLANK(A2554),NOT(ISBLANK(B2554))),"Titulo",IF(AND(NOT(ISBLANK(A2554)),NOT(ISBLANK(B2554)),ISBLANK(E2554),IFERROR(FIND("FF--",A2554)&gt;1,FALSE)),"F.Comercializacion",IF(AND(NOT(ISBLANK(A2554)),NOT(ISBLANK(B2554)),NOT(ISBLANK(E2554)),ISERROR(VLOOKUP(A2554,'ListaN68 02-02-2025'!$A$12:$E$13375,5,0))),"Nuevo",IF(AND(NOT(ISBLANK(A2554)),NOT(ISBLANK(B2554)),NOT(ISBLANK(E2554)),AND(E2554-VLOOKUP(A2554,'ListaN68 02-02-2025'!$A$12:$E$13375,5,0)&gt;=-2,E2554-VLOOKUP(A2554,'ListaN68 02-02-2025'!$A$12:$E$13375,5,0)&lt;=2)),"Igual",IF(AND(NOT(ISBLANK(A2554)),NOT(ISBLANK(B2554)),NOT(ISBLANK(E2554)),E2554-VLOOKUP(A2554,'ListaN68 02-02-2025'!$A$12:$E$13375,5,0)&gt;2),"Aumento",IF(AND(NOT(ISBLANK(A2554)),NOT(ISBLANK(B2554)),NOT(ISBLANK(E2554)),E2554-VLOOKUP(A2554,'ListaN68 02-02-2025'!$A$12:$E$13375,5,0)&lt;2),"Bajo","Error en codigo")))))))</f>
        <v>Igual</v>
      </c>
    </row>
    <row r="2555" spans="1:32" x14ac:dyDescent="0.2">
      <c r="A2555" s="1" t="s">
        <v>2926</v>
      </c>
      <c r="B2555" t="s">
        <v>3786</v>
      </c>
      <c r="C2555" t="s">
        <v>4959</v>
      </c>
      <c r="D2555">
        <v>21</v>
      </c>
      <c r="E2555" s="46">
        <v>119437.5</v>
      </c>
      <c r="F2555" s="44"/>
      <c r="G2555" s="46"/>
      <c r="AF2555" t="str">
        <f>IF(AND(ISBLANK(A2555),ISBLANK(B2555),ISBLANK(E2555)),"Blanco",IF(AND(ISBLANK(A2555),NOT(ISBLANK(B2555))),"Titulo",IF(AND(NOT(ISBLANK(A2555)),NOT(ISBLANK(B2555)),ISBLANK(E2555),IFERROR(FIND("FF--",A2555)&gt;1,FALSE)),"F.Comercializacion",IF(AND(NOT(ISBLANK(A2555)),NOT(ISBLANK(B2555)),NOT(ISBLANK(E2555)),ISERROR(VLOOKUP(A2555,'ListaN68 02-02-2025'!$A$12:$E$13375,5,0))),"Nuevo",IF(AND(NOT(ISBLANK(A2555)),NOT(ISBLANK(B2555)),NOT(ISBLANK(E2555)),AND(E2555-VLOOKUP(A2555,'ListaN68 02-02-2025'!$A$12:$E$13375,5,0)&gt;=-2,E2555-VLOOKUP(A2555,'ListaN68 02-02-2025'!$A$12:$E$13375,5,0)&lt;=2)),"Igual",IF(AND(NOT(ISBLANK(A2555)),NOT(ISBLANK(B2555)),NOT(ISBLANK(E2555)),E2555-VLOOKUP(A2555,'ListaN68 02-02-2025'!$A$12:$E$13375,5,0)&gt;2),"Aumento",IF(AND(NOT(ISBLANK(A2555)),NOT(ISBLANK(B2555)),NOT(ISBLANK(E2555)),E2555-VLOOKUP(A2555,'ListaN68 02-02-2025'!$A$12:$E$13375,5,0)&lt;2),"Bajo","Error en codigo")))))))</f>
        <v>Igual</v>
      </c>
    </row>
    <row r="2556" spans="1:32" x14ac:dyDescent="0.2">
      <c r="A2556" s="1" t="s">
        <v>2927</v>
      </c>
      <c r="B2556" t="s">
        <v>3787</v>
      </c>
      <c r="C2556" t="s">
        <v>4959</v>
      </c>
      <c r="D2556">
        <v>21</v>
      </c>
      <c r="E2556" s="46">
        <v>119437.5</v>
      </c>
      <c r="F2556" s="44"/>
      <c r="G2556" s="46"/>
      <c r="AF2556" t="str">
        <f>IF(AND(ISBLANK(A2556),ISBLANK(B2556),ISBLANK(E2556)),"Blanco",IF(AND(ISBLANK(A2556),NOT(ISBLANK(B2556))),"Titulo",IF(AND(NOT(ISBLANK(A2556)),NOT(ISBLANK(B2556)),ISBLANK(E2556),IFERROR(FIND("FF--",A2556)&gt;1,FALSE)),"F.Comercializacion",IF(AND(NOT(ISBLANK(A2556)),NOT(ISBLANK(B2556)),NOT(ISBLANK(E2556)),ISERROR(VLOOKUP(A2556,'ListaN68 02-02-2025'!$A$12:$E$13375,5,0))),"Nuevo",IF(AND(NOT(ISBLANK(A2556)),NOT(ISBLANK(B2556)),NOT(ISBLANK(E2556)),AND(E2556-VLOOKUP(A2556,'ListaN68 02-02-2025'!$A$12:$E$13375,5,0)&gt;=-2,E2556-VLOOKUP(A2556,'ListaN68 02-02-2025'!$A$12:$E$13375,5,0)&lt;=2)),"Igual",IF(AND(NOT(ISBLANK(A2556)),NOT(ISBLANK(B2556)),NOT(ISBLANK(E2556)),E2556-VLOOKUP(A2556,'ListaN68 02-02-2025'!$A$12:$E$13375,5,0)&gt;2),"Aumento",IF(AND(NOT(ISBLANK(A2556)),NOT(ISBLANK(B2556)),NOT(ISBLANK(E2556)),E2556-VLOOKUP(A2556,'ListaN68 02-02-2025'!$A$12:$E$13375,5,0)&lt;2),"Bajo","Error en codigo")))))))</f>
        <v>Igual</v>
      </c>
    </row>
    <row r="2557" spans="1:32" x14ac:dyDescent="0.2">
      <c r="A2557" s="1" t="s">
        <v>2928</v>
      </c>
      <c r="B2557" t="s">
        <v>3788</v>
      </c>
      <c r="C2557" t="s">
        <v>4959</v>
      </c>
      <c r="D2557">
        <v>21</v>
      </c>
      <c r="E2557" s="46">
        <v>119437.5</v>
      </c>
      <c r="F2557" s="44"/>
      <c r="G2557" s="46"/>
      <c r="AF2557" t="str">
        <f>IF(AND(ISBLANK(A2557),ISBLANK(B2557),ISBLANK(E2557)),"Blanco",IF(AND(ISBLANK(A2557),NOT(ISBLANK(B2557))),"Titulo",IF(AND(NOT(ISBLANK(A2557)),NOT(ISBLANK(B2557)),ISBLANK(E2557),IFERROR(FIND("FF--",A2557)&gt;1,FALSE)),"F.Comercializacion",IF(AND(NOT(ISBLANK(A2557)),NOT(ISBLANK(B2557)),NOT(ISBLANK(E2557)),ISERROR(VLOOKUP(A2557,'ListaN68 02-02-2025'!$A$12:$E$13375,5,0))),"Nuevo",IF(AND(NOT(ISBLANK(A2557)),NOT(ISBLANK(B2557)),NOT(ISBLANK(E2557)),AND(E2557-VLOOKUP(A2557,'ListaN68 02-02-2025'!$A$12:$E$13375,5,0)&gt;=-2,E2557-VLOOKUP(A2557,'ListaN68 02-02-2025'!$A$12:$E$13375,5,0)&lt;=2)),"Igual",IF(AND(NOT(ISBLANK(A2557)),NOT(ISBLANK(B2557)),NOT(ISBLANK(E2557)),E2557-VLOOKUP(A2557,'ListaN68 02-02-2025'!$A$12:$E$13375,5,0)&gt;2),"Aumento",IF(AND(NOT(ISBLANK(A2557)),NOT(ISBLANK(B2557)),NOT(ISBLANK(E2557)),E2557-VLOOKUP(A2557,'ListaN68 02-02-2025'!$A$12:$E$13375,5,0)&lt;2),"Bajo","Error en codigo")))))))</f>
        <v>Igual</v>
      </c>
    </row>
    <row r="2558" spans="1:32" x14ac:dyDescent="0.2">
      <c r="A2558" s="1" t="s">
        <v>2929</v>
      </c>
      <c r="B2558" t="s">
        <v>3789</v>
      </c>
      <c r="C2558" t="s">
        <v>4959</v>
      </c>
      <c r="D2558">
        <v>21</v>
      </c>
      <c r="E2558" s="46">
        <v>119437.5</v>
      </c>
      <c r="F2558" s="44"/>
      <c r="G2558" s="46"/>
      <c r="AF2558" t="str">
        <f>IF(AND(ISBLANK(A2558),ISBLANK(B2558),ISBLANK(E2558)),"Blanco",IF(AND(ISBLANK(A2558),NOT(ISBLANK(B2558))),"Titulo",IF(AND(NOT(ISBLANK(A2558)),NOT(ISBLANK(B2558)),ISBLANK(E2558),IFERROR(FIND("FF--",A2558)&gt;1,FALSE)),"F.Comercializacion",IF(AND(NOT(ISBLANK(A2558)),NOT(ISBLANK(B2558)),NOT(ISBLANK(E2558)),ISERROR(VLOOKUP(A2558,'ListaN68 02-02-2025'!$A$12:$E$13375,5,0))),"Nuevo",IF(AND(NOT(ISBLANK(A2558)),NOT(ISBLANK(B2558)),NOT(ISBLANK(E2558)),AND(E2558-VLOOKUP(A2558,'ListaN68 02-02-2025'!$A$12:$E$13375,5,0)&gt;=-2,E2558-VLOOKUP(A2558,'ListaN68 02-02-2025'!$A$12:$E$13375,5,0)&lt;=2)),"Igual",IF(AND(NOT(ISBLANK(A2558)),NOT(ISBLANK(B2558)),NOT(ISBLANK(E2558)),E2558-VLOOKUP(A2558,'ListaN68 02-02-2025'!$A$12:$E$13375,5,0)&gt;2),"Aumento",IF(AND(NOT(ISBLANK(A2558)),NOT(ISBLANK(B2558)),NOT(ISBLANK(E2558)),E2558-VLOOKUP(A2558,'ListaN68 02-02-2025'!$A$12:$E$13375,5,0)&lt;2),"Bajo","Error en codigo")))))))</f>
        <v>Igual</v>
      </c>
    </row>
    <row r="2559" spans="1:32" x14ac:dyDescent="0.2">
      <c r="A2559" s="1" t="s">
        <v>2930</v>
      </c>
      <c r="B2559" t="s">
        <v>3790</v>
      </c>
      <c r="C2559" t="s">
        <v>4959</v>
      </c>
      <c r="D2559">
        <v>21</v>
      </c>
      <c r="E2559" s="46">
        <v>119437.5</v>
      </c>
      <c r="F2559" s="44"/>
      <c r="G2559" s="46"/>
      <c r="AF2559" t="str">
        <f>IF(AND(ISBLANK(A2559),ISBLANK(B2559),ISBLANK(E2559)),"Blanco",IF(AND(ISBLANK(A2559),NOT(ISBLANK(B2559))),"Titulo",IF(AND(NOT(ISBLANK(A2559)),NOT(ISBLANK(B2559)),ISBLANK(E2559),IFERROR(FIND("FF--",A2559)&gt;1,FALSE)),"F.Comercializacion",IF(AND(NOT(ISBLANK(A2559)),NOT(ISBLANK(B2559)),NOT(ISBLANK(E2559)),ISERROR(VLOOKUP(A2559,'ListaN68 02-02-2025'!$A$12:$E$13375,5,0))),"Nuevo",IF(AND(NOT(ISBLANK(A2559)),NOT(ISBLANK(B2559)),NOT(ISBLANK(E2559)),AND(E2559-VLOOKUP(A2559,'ListaN68 02-02-2025'!$A$12:$E$13375,5,0)&gt;=-2,E2559-VLOOKUP(A2559,'ListaN68 02-02-2025'!$A$12:$E$13375,5,0)&lt;=2)),"Igual",IF(AND(NOT(ISBLANK(A2559)),NOT(ISBLANK(B2559)),NOT(ISBLANK(E2559)),E2559-VLOOKUP(A2559,'ListaN68 02-02-2025'!$A$12:$E$13375,5,0)&gt;2),"Aumento",IF(AND(NOT(ISBLANK(A2559)),NOT(ISBLANK(B2559)),NOT(ISBLANK(E2559)),E2559-VLOOKUP(A2559,'ListaN68 02-02-2025'!$A$12:$E$13375,5,0)&lt;2),"Bajo","Error en codigo")))))))</f>
        <v>Igual</v>
      </c>
    </row>
    <row r="2560" spans="1:32" x14ac:dyDescent="0.2">
      <c r="C2560"/>
      <c r="E2560" s="46"/>
      <c r="F2560" s="44"/>
      <c r="G2560" s="46"/>
      <c r="AF2560" t="str">
        <f>IF(AND(ISBLANK(A2560),ISBLANK(B2560),ISBLANK(E2560)),"Blanco",IF(AND(ISBLANK(A2560),NOT(ISBLANK(B2560))),"Titulo",IF(AND(NOT(ISBLANK(A2560)),NOT(ISBLANK(B2560)),ISBLANK(E2560),IFERROR(FIND("FF--",A2560)&gt;1,FALSE)),"F.Comercializacion",IF(AND(NOT(ISBLANK(A2560)),NOT(ISBLANK(B2560)),NOT(ISBLANK(E2560)),ISERROR(VLOOKUP(A2560,'ListaN68 02-02-2025'!$A$12:$E$13375,5,0))),"Nuevo",IF(AND(NOT(ISBLANK(A2560)),NOT(ISBLANK(B2560)),NOT(ISBLANK(E2560)),AND(E2560-VLOOKUP(A2560,'ListaN68 02-02-2025'!$A$12:$E$13375,5,0)&gt;=-2,E2560-VLOOKUP(A2560,'ListaN68 02-02-2025'!$A$12:$E$13375,5,0)&lt;=2)),"Igual",IF(AND(NOT(ISBLANK(A2560)),NOT(ISBLANK(B2560)),NOT(ISBLANK(E2560)),E2560-VLOOKUP(A2560,'ListaN68 02-02-2025'!$A$12:$E$13375,5,0)&gt;2),"Aumento",IF(AND(NOT(ISBLANK(A2560)),NOT(ISBLANK(B2560)),NOT(ISBLANK(E2560)),E2560-VLOOKUP(A2560,'ListaN68 02-02-2025'!$A$12:$E$13375,5,0)&lt;2),"Bajo","Error en codigo")))))))</f>
        <v>Blanco</v>
      </c>
    </row>
    <row r="2561" spans="1:32" x14ac:dyDescent="0.2">
      <c r="B2561" t="s">
        <v>4552</v>
      </c>
      <c r="C2561"/>
      <c r="E2561" s="46"/>
      <c r="F2561" s="44"/>
      <c r="G2561" s="46"/>
      <c r="AF2561" t="str">
        <f>IF(AND(ISBLANK(A2561),ISBLANK(B2561),ISBLANK(E2561)),"Blanco",IF(AND(ISBLANK(A2561),NOT(ISBLANK(B2561))),"Titulo",IF(AND(NOT(ISBLANK(A2561)),NOT(ISBLANK(B2561)),ISBLANK(E2561),IFERROR(FIND("FF--",A2561)&gt;1,FALSE)),"F.Comercializacion",IF(AND(NOT(ISBLANK(A2561)),NOT(ISBLANK(B2561)),NOT(ISBLANK(E2561)),ISERROR(VLOOKUP(A2561,'ListaN68 02-02-2025'!$A$12:$E$13375,5,0))),"Nuevo",IF(AND(NOT(ISBLANK(A2561)),NOT(ISBLANK(B2561)),NOT(ISBLANK(E2561)),AND(E2561-VLOOKUP(A2561,'ListaN68 02-02-2025'!$A$12:$E$13375,5,0)&gt;=-2,E2561-VLOOKUP(A2561,'ListaN68 02-02-2025'!$A$12:$E$13375,5,0)&lt;=2)),"Igual",IF(AND(NOT(ISBLANK(A2561)),NOT(ISBLANK(B2561)),NOT(ISBLANK(E2561)),E2561-VLOOKUP(A2561,'ListaN68 02-02-2025'!$A$12:$E$13375,5,0)&gt;2),"Aumento",IF(AND(NOT(ISBLANK(A2561)),NOT(ISBLANK(B2561)),NOT(ISBLANK(E2561)),E2561-VLOOKUP(A2561,'ListaN68 02-02-2025'!$A$12:$E$13375,5,0)&lt;2),"Bajo","Error en codigo")))))))</f>
        <v>Titulo</v>
      </c>
    </row>
    <row r="2562" spans="1:32" x14ac:dyDescent="0.2">
      <c r="C2562"/>
      <c r="E2562" s="46"/>
      <c r="F2562" s="44"/>
      <c r="G2562" s="46"/>
      <c r="AF2562" t="str">
        <f>IF(AND(ISBLANK(A2562),ISBLANK(B2562),ISBLANK(E2562)),"Blanco",IF(AND(ISBLANK(A2562),NOT(ISBLANK(B2562))),"Titulo",IF(AND(NOT(ISBLANK(A2562)),NOT(ISBLANK(B2562)),ISBLANK(E2562),IFERROR(FIND("FF--",A2562)&gt;1,FALSE)),"F.Comercializacion",IF(AND(NOT(ISBLANK(A2562)),NOT(ISBLANK(B2562)),NOT(ISBLANK(E2562)),ISERROR(VLOOKUP(A2562,'ListaN68 02-02-2025'!$A$12:$E$13375,5,0))),"Nuevo",IF(AND(NOT(ISBLANK(A2562)),NOT(ISBLANK(B2562)),NOT(ISBLANK(E2562)),AND(E2562-VLOOKUP(A2562,'ListaN68 02-02-2025'!$A$12:$E$13375,5,0)&gt;=-2,E2562-VLOOKUP(A2562,'ListaN68 02-02-2025'!$A$12:$E$13375,5,0)&lt;=2)),"Igual",IF(AND(NOT(ISBLANK(A2562)),NOT(ISBLANK(B2562)),NOT(ISBLANK(E2562)),E2562-VLOOKUP(A2562,'ListaN68 02-02-2025'!$A$12:$E$13375,5,0)&gt;2),"Aumento",IF(AND(NOT(ISBLANK(A2562)),NOT(ISBLANK(B2562)),NOT(ISBLANK(E2562)),E2562-VLOOKUP(A2562,'ListaN68 02-02-2025'!$A$12:$E$13375,5,0)&lt;2),"Bajo","Error en codigo")))))))</f>
        <v>Blanco</v>
      </c>
    </row>
    <row r="2563" spans="1:32" x14ac:dyDescent="0.2">
      <c r="A2563" s="1" t="s">
        <v>4553</v>
      </c>
      <c r="B2563" t="s">
        <v>4554</v>
      </c>
      <c r="C2563" t="s">
        <v>4959</v>
      </c>
      <c r="D2563">
        <v>21</v>
      </c>
      <c r="E2563" s="46">
        <v>61655</v>
      </c>
      <c r="F2563" s="44"/>
      <c r="G2563" s="46"/>
      <c r="AF2563" t="str">
        <f>IF(AND(ISBLANK(A2563),ISBLANK(B2563),ISBLANK(E2563)),"Blanco",IF(AND(ISBLANK(A2563),NOT(ISBLANK(B2563))),"Titulo",IF(AND(NOT(ISBLANK(A2563)),NOT(ISBLANK(B2563)),ISBLANK(E2563),IFERROR(FIND("FF--",A2563)&gt;1,FALSE)),"F.Comercializacion",IF(AND(NOT(ISBLANK(A2563)),NOT(ISBLANK(B2563)),NOT(ISBLANK(E2563)),ISERROR(VLOOKUP(A2563,'ListaN68 02-02-2025'!$A$12:$E$13375,5,0))),"Nuevo",IF(AND(NOT(ISBLANK(A2563)),NOT(ISBLANK(B2563)),NOT(ISBLANK(E2563)),AND(E2563-VLOOKUP(A2563,'ListaN68 02-02-2025'!$A$12:$E$13375,5,0)&gt;=-2,E2563-VLOOKUP(A2563,'ListaN68 02-02-2025'!$A$12:$E$13375,5,0)&lt;=2)),"Igual",IF(AND(NOT(ISBLANK(A2563)),NOT(ISBLANK(B2563)),NOT(ISBLANK(E2563)),E2563-VLOOKUP(A2563,'ListaN68 02-02-2025'!$A$12:$E$13375,5,0)&gt;2),"Aumento",IF(AND(NOT(ISBLANK(A2563)),NOT(ISBLANK(B2563)),NOT(ISBLANK(E2563)),E2563-VLOOKUP(A2563,'ListaN68 02-02-2025'!$A$12:$E$13375,5,0)&lt;2),"Bajo","Error en codigo")))))))</f>
        <v>Igual</v>
      </c>
    </row>
    <row r="2564" spans="1:32" x14ac:dyDescent="0.2">
      <c r="A2564" s="1" t="s">
        <v>4555</v>
      </c>
      <c r="B2564" t="s">
        <v>4556</v>
      </c>
      <c r="C2564" t="s">
        <v>4959</v>
      </c>
      <c r="D2564">
        <v>21</v>
      </c>
      <c r="E2564" s="46">
        <v>61655</v>
      </c>
      <c r="F2564" s="44"/>
      <c r="G2564" s="46"/>
      <c r="AF2564" t="str">
        <f>IF(AND(ISBLANK(A2564),ISBLANK(B2564),ISBLANK(E2564)),"Blanco",IF(AND(ISBLANK(A2564),NOT(ISBLANK(B2564))),"Titulo",IF(AND(NOT(ISBLANK(A2564)),NOT(ISBLANK(B2564)),ISBLANK(E2564),IFERROR(FIND("FF--",A2564)&gt;1,FALSE)),"F.Comercializacion",IF(AND(NOT(ISBLANK(A2564)),NOT(ISBLANK(B2564)),NOT(ISBLANK(E2564)),ISERROR(VLOOKUP(A2564,'ListaN68 02-02-2025'!$A$12:$E$13375,5,0))),"Nuevo",IF(AND(NOT(ISBLANK(A2564)),NOT(ISBLANK(B2564)),NOT(ISBLANK(E2564)),AND(E2564-VLOOKUP(A2564,'ListaN68 02-02-2025'!$A$12:$E$13375,5,0)&gt;=-2,E2564-VLOOKUP(A2564,'ListaN68 02-02-2025'!$A$12:$E$13375,5,0)&lt;=2)),"Igual",IF(AND(NOT(ISBLANK(A2564)),NOT(ISBLANK(B2564)),NOT(ISBLANK(E2564)),E2564-VLOOKUP(A2564,'ListaN68 02-02-2025'!$A$12:$E$13375,5,0)&gt;2),"Aumento",IF(AND(NOT(ISBLANK(A2564)),NOT(ISBLANK(B2564)),NOT(ISBLANK(E2564)),E2564-VLOOKUP(A2564,'ListaN68 02-02-2025'!$A$12:$E$13375,5,0)&lt;2),"Bajo","Error en codigo")))))))</f>
        <v>Igual</v>
      </c>
    </row>
    <row r="2565" spans="1:32" x14ac:dyDescent="0.2">
      <c r="A2565" s="1" t="s">
        <v>4557</v>
      </c>
      <c r="B2565" t="s">
        <v>4558</v>
      </c>
      <c r="C2565" t="s">
        <v>4959</v>
      </c>
      <c r="D2565">
        <v>21</v>
      </c>
      <c r="E2565" s="46">
        <v>61655</v>
      </c>
      <c r="F2565" s="44"/>
      <c r="G2565" s="46"/>
      <c r="AF2565" t="str">
        <f>IF(AND(ISBLANK(A2565),ISBLANK(B2565),ISBLANK(E2565)),"Blanco",IF(AND(ISBLANK(A2565),NOT(ISBLANK(B2565))),"Titulo",IF(AND(NOT(ISBLANK(A2565)),NOT(ISBLANK(B2565)),ISBLANK(E2565),IFERROR(FIND("FF--",A2565)&gt;1,FALSE)),"F.Comercializacion",IF(AND(NOT(ISBLANK(A2565)),NOT(ISBLANK(B2565)),NOT(ISBLANK(E2565)),ISERROR(VLOOKUP(A2565,'ListaN68 02-02-2025'!$A$12:$E$13375,5,0))),"Nuevo",IF(AND(NOT(ISBLANK(A2565)),NOT(ISBLANK(B2565)),NOT(ISBLANK(E2565)),AND(E2565-VLOOKUP(A2565,'ListaN68 02-02-2025'!$A$12:$E$13375,5,0)&gt;=-2,E2565-VLOOKUP(A2565,'ListaN68 02-02-2025'!$A$12:$E$13375,5,0)&lt;=2)),"Igual",IF(AND(NOT(ISBLANK(A2565)),NOT(ISBLANK(B2565)),NOT(ISBLANK(E2565)),E2565-VLOOKUP(A2565,'ListaN68 02-02-2025'!$A$12:$E$13375,5,0)&gt;2),"Aumento",IF(AND(NOT(ISBLANK(A2565)),NOT(ISBLANK(B2565)),NOT(ISBLANK(E2565)),E2565-VLOOKUP(A2565,'ListaN68 02-02-2025'!$A$12:$E$13375,5,0)&lt;2),"Bajo","Error en codigo")))))))</f>
        <v>Igual</v>
      </c>
    </row>
    <row r="2566" spans="1:32" x14ac:dyDescent="0.2">
      <c r="A2566" s="1" t="s">
        <v>4559</v>
      </c>
      <c r="B2566" t="s">
        <v>4560</v>
      </c>
      <c r="C2566" t="s">
        <v>4959</v>
      </c>
      <c r="D2566">
        <v>21</v>
      </c>
      <c r="E2566" s="46">
        <v>61655</v>
      </c>
      <c r="F2566" s="44"/>
      <c r="G2566" s="46"/>
      <c r="AF2566" t="str">
        <f>IF(AND(ISBLANK(A2566),ISBLANK(B2566),ISBLANK(E2566)),"Blanco",IF(AND(ISBLANK(A2566),NOT(ISBLANK(B2566))),"Titulo",IF(AND(NOT(ISBLANK(A2566)),NOT(ISBLANK(B2566)),ISBLANK(E2566),IFERROR(FIND("FF--",A2566)&gt;1,FALSE)),"F.Comercializacion",IF(AND(NOT(ISBLANK(A2566)),NOT(ISBLANK(B2566)),NOT(ISBLANK(E2566)),ISERROR(VLOOKUP(A2566,'ListaN68 02-02-2025'!$A$12:$E$13375,5,0))),"Nuevo",IF(AND(NOT(ISBLANK(A2566)),NOT(ISBLANK(B2566)),NOT(ISBLANK(E2566)),AND(E2566-VLOOKUP(A2566,'ListaN68 02-02-2025'!$A$12:$E$13375,5,0)&gt;=-2,E2566-VLOOKUP(A2566,'ListaN68 02-02-2025'!$A$12:$E$13375,5,0)&lt;=2)),"Igual",IF(AND(NOT(ISBLANK(A2566)),NOT(ISBLANK(B2566)),NOT(ISBLANK(E2566)),E2566-VLOOKUP(A2566,'ListaN68 02-02-2025'!$A$12:$E$13375,5,0)&gt;2),"Aumento",IF(AND(NOT(ISBLANK(A2566)),NOT(ISBLANK(B2566)),NOT(ISBLANK(E2566)),E2566-VLOOKUP(A2566,'ListaN68 02-02-2025'!$A$12:$E$13375,5,0)&lt;2),"Bajo","Error en codigo")))))))</f>
        <v>Igual</v>
      </c>
    </row>
    <row r="2567" spans="1:32" x14ac:dyDescent="0.2">
      <c r="A2567" s="1" t="s">
        <v>4561</v>
      </c>
      <c r="B2567" t="s">
        <v>4562</v>
      </c>
      <c r="C2567" t="s">
        <v>4959</v>
      </c>
      <c r="D2567">
        <v>21</v>
      </c>
      <c r="E2567" s="46">
        <v>93670</v>
      </c>
      <c r="F2567" s="44"/>
      <c r="G2567" s="46"/>
      <c r="AF2567" t="str">
        <f>IF(AND(ISBLANK(A2567),ISBLANK(B2567),ISBLANK(E2567)),"Blanco",IF(AND(ISBLANK(A2567),NOT(ISBLANK(B2567))),"Titulo",IF(AND(NOT(ISBLANK(A2567)),NOT(ISBLANK(B2567)),ISBLANK(E2567),IFERROR(FIND("FF--",A2567)&gt;1,FALSE)),"F.Comercializacion",IF(AND(NOT(ISBLANK(A2567)),NOT(ISBLANK(B2567)),NOT(ISBLANK(E2567)),ISERROR(VLOOKUP(A2567,'ListaN68 02-02-2025'!$A$12:$E$13375,5,0))),"Nuevo",IF(AND(NOT(ISBLANK(A2567)),NOT(ISBLANK(B2567)),NOT(ISBLANK(E2567)),AND(E2567-VLOOKUP(A2567,'ListaN68 02-02-2025'!$A$12:$E$13375,5,0)&gt;=-2,E2567-VLOOKUP(A2567,'ListaN68 02-02-2025'!$A$12:$E$13375,5,0)&lt;=2)),"Igual",IF(AND(NOT(ISBLANK(A2567)),NOT(ISBLANK(B2567)),NOT(ISBLANK(E2567)),E2567-VLOOKUP(A2567,'ListaN68 02-02-2025'!$A$12:$E$13375,5,0)&gt;2),"Aumento",IF(AND(NOT(ISBLANK(A2567)),NOT(ISBLANK(B2567)),NOT(ISBLANK(E2567)),E2567-VLOOKUP(A2567,'ListaN68 02-02-2025'!$A$12:$E$13375,5,0)&lt;2),"Bajo","Error en codigo")))))))</f>
        <v>Igual</v>
      </c>
    </row>
    <row r="2568" spans="1:32" x14ac:dyDescent="0.2">
      <c r="A2568" s="1" t="s">
        <v>4563</v>
      </c>
      <c r="B2568" t="s">
        <v>4564</v>
      </c>
      <c r="C2568" t="s">
        <v>4959</v>
      </c>
      <c r="D2568">
        <v>21</v>
      </c>
      <c r="E2568" s="46">
        <v>93670</v>
      </c>
      <c r="F2568" s="44"/>
      <c r="G2568" s="46"/>
      <c r="AF2568" t="str">
        <f>IF(AND(ISBLANK(A2568),ISBLANK(B2568),ISBLANK(E2568)),"Blanco",IF(AND(ISBLANK(A2568),NOT(ISBLANK(B2568))),"Titulo",IF(AND(NOT(ISBLANK(A2568)),NOT(ISBLANK(B2568)),ISBLANK(E2568),IFERROR(FIND("FF--",A2568)&gt;1,FALSE)),"F.Comercializacion",IF(AND(NOT(ISBLANK(A2568)),NOT(ISBLANK(B2568)),NOT(ISBLANK(E2568)),ISERROR(VLOOKUP(A2568,'ListaN68 02-02-2025'!$A$12:$E$13375,5,0))),"Nuevo",IF(AND(NOT(ISBLANK(A2568)),NOT(ISBLANK(B2568)),NOT(ISBLANK(E2568)),AND(E2568-VLOOKUP(A2568,'ListaN68 02-02-2025'!$A$12:$E$13375,5,0)&gt;=-2,E2568-VLOOKUP(A2568,'ListaN68 02-02-2025'!$A$12:$E$13375,5,0)&lt;=2)),"Igual",IF(AND(NOT(ISBLANK(A2568)),NOT(ISBLANK(B2568)),NOT(ISBLANK(E2568)),E2568-VLOOKUP(A2568,'ListaN68 02-02-2025'!$A$12:$E$13375,5,0)&gt;2),"Aumento",IF(AND(NOT(ISBLANK(A2568)),NOT(ISBLANK(B2568)),NOT(ISBLANK(E2568)),E2568-VLOOKUP(A2568,'ListaN68 02-02-2025'!$A$12:$E$13375,5,0)&lt;2),"Bajo","Error en codigo")))))))</f>
        <v>Igual</v>
      </c>
    </row>
    <row r="2569" spans="1:32" x14ac:dyDescent="0.2">
      <c r="A2569" s="1" t="s">
        <v>4565</v>
      </c>
      <c r="B2569" t="s">
        <v>4566</v>
      </c>
      <c r="C2569" t="s">
        <v>4959</v>
      </c>
      <c r="D2569">
        <v>21</v>
      </c>
      <c r="E2569" s="46">
        <v>93670</v>
      </c>
      <c r="F2569" s="44"/>
      <c r="G2569" s="46"/>
      <c r="AF2569" t="str">
        <f>IF(AND(ISBLANK(A2569),ISBLANK(B2569),ISBLANK(E2569)),"Blanco",IF(AND(ISBLANK(A2569),NOT(ISBLANK(B2569))),"Titulo",IF(AND(NOT(ISBLANK(A2569)),NOT(ISBLANK(B2569)),ISBLANK(E2569),IFERROR(FIND("FF--",A2569)&gt;1,FALSE)),"F.Comercializacion",IF(AND(NOT(ISBLANK(A2569)),NOT(ISBLANK(B2569)),NOT(ISBLANK(E2569)),ISERROR(VLOOKUP(A2569,'ListaN68 02-02-2025'!$A$12:$E$13375,5,0))),"Nuevo",IF(AND(NOT(ISBLANK(A2569)),NOT(ISBLANK(B2569)),NOT(ISBLANK(E2569)),AND(E2569-VLOOKUP(A2569,'ListaN68 02-02-2025'!$A$12:$E$13375,5,0)&gt;=-2,E2569-VLOOKUP(A2569,'ListaN68 02-02-2025'!$A$12:$E$13375,5,0)&lt;=2)),"Igual",IF(AND(NOT(ISBLANK(A2569)),NOT(ISBLANK(B2569)),NOT(ISBLANK(E2569)),E2569-VLOOKUP(A2569,'ListaN68 02-02-2025'!$A$12:$E$13375,5,0)&gt;2),"Aumento",IF(AND(NOT(ISBLANK(A2569)),NOT(ISBLANK(B2569)),NOT(ISBLANK(E2569)),E2569-VLOOKUP(A2569,'ListaN68 02-02-2025'!$A$12:$E$13375,5,0)&lt;2),"Bajo","Error en codigo")))))))</f>
        <v>Igual</v>
      </c>
    </row>
    <row r="2570" spans="1:32" x14ac:dyDescent="0.2">
      <c r="A2570" s="1" t="s">
        <v>4567</v>
      </c>
      <c r="B2570" t="s">
        <v>4568</v>
      </c>
      <c r="C2570" t="s">
        <v>4959</v>
      </c>
      <c r="D2570">
        <v>21</v>
      </c>
      <c r="E2570" s="46">
        <v>93670</v>
      </c>
      <c r="F2570" s="44"/>
      <c r="G2570" s="46"/>
      <c r="AF2570" t="str">
        <f>IF(AND(ISBLANK(A2570),ISBLANK(B2570),ISBLANK(E2570)),"Blanco",IF(AND(ISBLANK(A2570),NOT(ISBLANK(B2570))),"Titulo",IF(AND(NOT(ISBLANK(A2570)),NOT(ISBLANK(B2570)),ISBLANK(E2570),IFERROR(FIND("FF--",A2570)&gt;1,FALSE)),"F.Comercializacion",IF(AND(NOT(ISBLANK(A2570)),NOT(ISBLANK(B2570)),NOT(ISBLANK(E2570)),ISERROR(VLOOKUP(A2570,'ListaN68 02-02-2025'!$A$12:$E$13375,5,0))),"Nuevo",IF(AND(NOT(ISBLANK(A2570)),NOT(ISBLANK(B2570)),NOT(ISBLANK(E2570)),AND(E2570-VLOOKUP(A2570,'ListaN68 02-02-2025'!$A$12:$E$13375,5,0)&gt;=-2,E2570-VLOOKUP(A2570,'ListaN68 02-02-2025'!$A$12:$E$13375,5,0)&lt;=2)),"Igual",IF(AND(NOT(ISBLANK(A2570)),NOT(ISBLANK(B2570)),NOT(ISBLANK(E2570)),E2570-VLOOKUP(A2570,'ListaN68 02-02-2025'!$A$12:$E$13375,5,0)&gt;2),"Aumento",IF(AND(NOT(ISBLANK(A2570)),NOT(ISBLANK(B2570)),NOT(ISBLANK(E2570)),E2570-VLOOKUP(A2570,'ListaN68 02-02-2025'!$A$12:$E$13375,5,0)&lt;2),"Bajo","Error en codigo")))))))</f>
        <v>Igual</v>
      </c>
    </row>
    <row r="2571" spans="1:32" x14ac:dyDescent="0.2">
      <c r="C2571"/>
      <c r="E2571" s="46"/>
      <c r="F2571" s="44"/>
      <c r="G2571" s="46"/>
      <c r="AF2571" t="str">
        <f>IF(AND(ISBLANK(A2571),ISBLANK(B2571),ISBLANK(E2571)),"Blanco",IF(AND(ISBLANK(A2571),NOT(ISBLANK(B2571))),"Titulo",IF(AND(NOT(ISBLANK(A2571)),NOT(ISBLANK(B2571)),ISBLANK(E2571),IFERROR(FIND("FF--",A2571)&gt;1,FALSE)),"F.Comercializacion",IF(AND(NOT(ISBLANK(A2571)),NOT(ISBLANK(B2571)),NOT(ISBLANK(E2571)),ISERROR(VLOOKUP(A2571,'ListaN68 02-02-2025'!$A$12:$E$13375,5,0))),"Nuevo",IF(AND(NOT(ISBLANK(A2571)),NOT(ISBLANK(B2571)),NOT(ISBLANK(E2571)),AND(E2571-VLOOKUP(A2571,'ListaN68 02-02-2025'!$A$12:$E$13375,5,0)&gt;=-2,E2571-VLOOKUP(A2571,'ListaN68 02-02-2025'!$A$12:$E$13375,5,0)&lt;=2)),"Igual",IF(AND(NOT(ISBLANK(A2571)),NOT(ISBLANK(B2571)),NOT(ISBLANK(E2571)),E2571-VLOOKUP(A2571,'ListaN68 02-02-2025'!$A$12:$E$13375,5,0)&gt;2),"Aumento",IF(AND(NOT(ISBLANK(A2571)),NOT(ISBLANK(B2571)),NOT(ISBLANK(E2571)),E2571-VLOOKUP(A2571,'ListaN68 02-02-2025'!$A$12:$E$13375,5,0)&lt;2),"Bajo","Error en codigo")))))))</f>
        <v>Blanco</v>
      </c>
    </row>
    <row r="2572" spans="1:32" x14ac:dyDescent="0.2">
      <c r="B2572" t="s">
        <v>5432</v>
      </c>
      <c r="C2572"/>
      <c r="E2572" s="46"/>
      <c r="F2572" s="44"/>
      <c r="G2572" s="46"/>
      <c r="AF2572" t="str">
        <f>IF(AND(ISBLANK(A2572),ISBLANK(B2572),ISBLANK(E2572)),"Blanco",IF(AND(ISBLANK(A2572),NOT(ISBLANK(B2572))),"Titulo",IF(AND(NOT(ISBLANK(A2572)),NOT(ISBLANK(B2572)),ISBLANK(E2572),IFERROR(FIND("FF--",A2572)&gt;1,FALSE)),"F.Comercializacion",IF(AND(NOT(ISBLANK(A2572)),NOT(ISBLANK(B2572)),NOT(ISBLANK(E2572)),ISERROR(VLOOKUP(A2572,'ListaN68 02-02-2025'!$A$12:$E$13375,5,0))),"Nuevo",IF(AND(NOT(ISBLANK(A2572)),NOT(ISBLANK(B2572)),NOT(ISBLANK(E2572)),AND(E2572-VLOOKUP(A2572,'ListaN68 02-02-2025'!$A$12:$E$13375,5,0)&gt;=-2,E2572-VLOOKUP(A2572,'ListaN68 02-02-2025'!$A$12:$E$13375,5,0)&lt;=2)),"Igual",IF(AND(NOT(ISBLANK(A2572)),NOT(ISBLANK(B2572)),NOT(ISBLANK(E2572)),E2572-VLOOKUP(A2572,'ListaN68 02-02-2025'!$A$12:$E$13375,5,0)&gt;2),"Aumento",IF(AND(NOT(ISBLANK(A2572)),NOT(ISBLANK(B2572)),NOT(ISBLANK(E2572)),E2572-VLOOKUP(A2572,'ListaN68 02-02-2025'!$A$12:$E$13375,5,0)&lt;2),"Bajo","Error en codigo")))))))</f>
        <v>Titulo</v>
      </c>
    </row>
    <row r="2573" spans="1:32" x14ac:dyDescent="0.2">
      <c r="C2573"/>
      <c r="E2573" s="46"/>
      <c r="F2573" s="44"/>
      <c r="G2573" s="46"/>
      <c r="AF2573" t="str">
        <f>IF(AND(ISBLANK(A2573),ISBLANK(B2573),ISBLANK(E2573)),"Blanco",IF(AND(ISBLANK(A2573),NOT(ISBLANK(B2573))),"Titulo",IF(AND(NOT(ISBLANK(A2573)),NOT(ISBLANK(B2573)),ISBLANK(E2573),IFERROR(FIND("FF--",A2573)&gt;1,FALSE)),"F.Comercializacion",IF(AND(NOT(ISBLANK(A2573)),NOT(ISBLANK(B2573)),NOT(ISBLANK(E2573)),ISERROR(VLOOKUP(A2573,'ListaN68 02-02-2025'!$A$12:$E$13375,5,0))),"Nuevo",IF(AND(NOT(ISBLANK(A2573)),NOT(ISBLANK(B2573)),NOT(ISBLANK(E2573)),AND(E2573-VLOOKUP(A2573,'ListaN68 02-02-2025'!$A$12:$E$13375,5,0)&gt;=-2,E2573-VLOOKUP(A2573,'ListaN68 02-02-2025'!$A$12:$E$13375,5,0)&lt;=2)),"Igual",IF(AND(NOT(ISBLANK(A2573)),NOT(ISBLANK(B2573)),NOT(ISBLANK(E2573)),E2573-VLOOKUP(A2573,'ListaN68 02-02-2025'!$A$12:$E$13375,5,0)&gt;2),"Aumento",IF(AND(NOT(ISBLANK(A2573)),NOT(ISBLANK(B2573)),NOT(ISBLANK(E2573)),E2573-VLOOKUP(A2573,'ListaN68 02-02-2025'!$A$12:$E$13375,5,0)&lt;2),"Bajo","Error en codigo")))))))</f>
        <v>Blanco</v>
      </c>
    </row>
    <row r="2574" spans="1:32" x14ac:dyDescent="0.2">
      <c r="A2574" s="1" t="s">
        <v>5433</v>
      </c>
      <c r="B2574" t="s">
        <v>5434</v>
      </c>
      <c r="C2574" t="s">
        <v>5031</v>
      </c>
      <c r="D2574">
        <v>21</v>
      </c>
      <c r="E2574" s="46">
        <v>10169.272999999999</v>
      </c>
      <c r="F2574" s="44"/>
      <c r="G2574" s="46"/>
      <c r="AF2574" t="str">
        <f>IF(AND(ISBLANK(A2574),ISBLANK(B2574),ISBLANK(E2574)),"Blanco",IF(AND(ISBLANK(A2574),NOT(ISBLANK(B2574))),"Titulo",IF(AND(NOT(ISBLANK(A2574)),NOT(ISBLANK(B2574)),ISBLANK(E2574),IFERROR(FIND("FF--",A2574)&gt;1,FALSE)),"F.Comercializacion",IF(AND(NOT(ISBLANK(A2574)),NOT(ISBLANK(B2574)),NOT(ISBLANK(E2574)),ISERROR(VLOOKUP(A2574,'ListaN68 02-02-2025'!$A$12:$E$13375,5,0))),"Nuevo",IF(AND(NOT(ISBLANK(A2574)),NOT(ISBLANK(B2574)),NOT(ISBLANK(E2574)),AND(E2574-VLOOKUP(A2574,'ListaN68 02-02-2025'!$A$12:$E$13375,5,0)&gt;=-2,E2574-VLOOKUP(A2574,'ListaN68 02-02-2025'!$A$12:$E$13375,5,0)&lt;=2)),"Igual",IF(AND(NOT(ISBLANK(A2574)),NOT(ISBLANK(B2574)),NOT(ISBLANK(E2574)),E2574-VLOOKUP(A2574,'ListaN68 02-02-2025'!$A$12:$E$13375,5,0)&gt;2),"Aumento",IF(AND(NOT(ISBLANK(A2574)),NOT(ISBLANK(B2574)),NOT(ISBLANK(E2574)),E2574-VLOOKUP(A2574,'ListaN68 02-02-2025'!$A$12:$E$13375,5,0)&lt;2),"Bajo","Error en codigo")))))))</f>
        <v>Igual</v>
      </c>
    </row>
    <row r="2575" spans="1:32" x14ac:dyDescent="0.2">
      <c r="A2575" s="1" t="s">
        <v>5435</v>
      </c>
      <c r="B2575" t="s">
        <v>5436</v>
      </c>
      <c r="C2575" t="s">
        <v>5030</v>
      </c>
      <c r="D2575">
        <v>21</v>
      </c>
      <c r="E2575" s="46">
        <v>25423.422999999999</v>
      </c>
      <c r="F2575" s="44"/>
      <c r="G2575" s="46"/>
      <c r="AF2575" t="str">
        <f>IF(AND(ISBLANK(A2575),ISBLANK(B2575),ISBLANK(E2575)),"Blanco",IF(AND(ISBLANK(A2575),NOT(ISBLANK(B2575))),"Titulo",IF(AND(NOT(ISBLANK(A2575)),NOT(ISBLANK(B2575)),ISBLANK(E2575),IFERROR(FIND("FF--",A2575)&gt;1,FALSE)),"F.Comercializacion",IF(AND(NOT(ISBLANK(A2575)),NOT(ISBLANK(B2575)),NOT(ISBLANK(E2575)),ISERROR(VLOOKUP(A2575,'ListaN68 02-02-2025'!$A$12:$E$13375,5,0))),"Nuevo",IF(AND(NOT(ISBLANK(A2575)),NOT(ISBLANK(B2575)),NOT(ISBLANK(E2575)),AND(E2575-VLOOKUP(A2575,'ListaN68 02-02-2025'!$A$12:$E$13375,5,0)&gt;=-2,E2575-VLOOKUP(A2575,'ListaN68 02-02-2025'!$A$12:$E$13375,5,0)&lt;=2)),"Igual",IF(AND(NOT(ISBLANK(A2575)),NOT(ISBLANK(B2575)),NOT(ISBLANK(E2575)),E2575-VLOOKUP(A2575,'ListaN68 02-02-2025'!$A$12:$E$13375,5,0)&gt;2),"Aumento",IF(AND(NOT(ISBLANK(A2575)),NOT(ISBLANK(B2575)),NOT(ISBLANK(E2575)),E2575-VLOOKUP(A2575,'ListaN68 02-02-2025'!$A$12:$E$13375,5,0)&lt;2),"Bajo","Error en codigo")))))))</f>
        <v>Igual</v>
      </c>
    </row>
    <row r="2576" spans="1:32" x14ac:dyDescent="0.2">
      <c r="A2576" s="1" t="s">
        <v>5437</v>
      </c>
      <c r="B2576" t="s">
        <v>5438</v>
      </c>
      <c r="C2576" t="s">
        <v>5028</v>
      </c>
      <c r="D2576">
        <v>21</v>
      </c>
      <c r="E2576" s="46">
        <v>15253.857</v>
      </c>
      <c r="F2576" s="44"/>
      <c r="G2576" s="46"/>
      <c r="AF2576" t="str">
        <f>IF(AND(ISBLANK(A2576),ISBLANK(B2576),ISBLANK(E2576)),"Blanco",IF(AND(ISBLANK(A2576),NOT(ISBLANK(B2576))),"Titulo",IF(AND(NOT(ISBLANK(A2576)),NOT(ISBLANK(B2576)),ISBLANK(E2576),IFERROR(FIND("FF--",A2576)&gt;1,FALSE)),"F.Comercializacion",IF(AND(NOT(ISBLANK(A2576)),NOT(ISBLANK(B2576)),NOT(ISBLANK(E2576)),ISERROR(VLOOKUP(A2576,'ListaN68 02-02-2025'!$A$12:$E$13375,5,0))),"Nuevo",IF(AND(NOT(ISBLANK(A2576)),NOT(ISBLANK(B2576)),NOT(ISBLANK(E2576)),AND(E2576-VLOOKUP(A2576,'ListaN68 02-02-2025'!$A$12:$E$13375,5,0)&gt;=-2,E2576-VLOOKUP(A2576,'ListaN68 02-02-2025'!$A$12:$E$13375,5,0)&lt;=2)),"Igual",IF(AND(NOT(ISBLANK(A2576)),NOT(ISBLANK(B2576)),NOT(ISBLANK(E2576)),E2576-VLOOKUP(A2576,'ListaN68 02-02-2025'!$A$12:$E$13375,5,0)&gt;2),"Aumento",IF(AND(NOT(ISBLANK(A2576)),NOT(ISBLANK(B2576)),NOT(ISBLANK(E2576)),E2576-VLOOKUP(A2576,'ListaN68 02-02-2025'!$A$12:$E$13375,5,0)&lt;2),"Bajo","Error en codigo")))))))</f>
        <v>Igual</v>
      </c>
    </row>
    <row r="2577" spans="1:32" x14ac:dyDescent="0.2">
      <c r="A2577" s="1" t="s">
        <v>5439</v>
      </c>
      <c r="B2577" t="s">
        <v>5440</v>
      </c>
      <c r="C2577" t="s">
        <v>5030</v>
      </c>
      <c r="D2577">
        <v>21</v>
      </c>
      <c r="E2577" s="46">
        <v>23324.714</v>
      </c>
      <c r="F2577" s="44"/>
      <c r="G2577" s="46"/>
      <c r="AF2577" t="str">
        <f>IF(AND(ISBLANK(A2577),ISBLANK(B2577),ISBLANK(E2577)),"Blanco",IF(AND(ISBLANK(A2577),NOT(ISBLANK(B2577))),"Titulo",IF(AND(NOT(ISBLANK(A2577)),NOT(ISBLANK(B2577)),ISBLANK(E2577),IFERROR(FIND("FF--",A2577)&gt;1,FALSE)),"F.Comercializacion",IF(AND(NOT(ISBLANK(A2577)),NOT(ISBLANK(B2577)),NOT(ISBLANK(E2577)),ISERROR(VLOOKUP(A2577,'ListaN68 02-02-2025'!$A$12:$E$13375,5,0))),"Nuevo",IF(AND(NOT(ISBLANK(A2577)),NOT(ISBLANK(B2577)),NOT(ISBLANK(E2577)),AND(E2577-VLOOKUP(A2577,'ListaN68 02-02-2025'!$A$12:$E$13375,5,0)&gt;=-2,E2577-VLOOKUP(A2577,'ListaN68 02-02-2025'!$A$12:$E$13375,5,0)&lt;=2)),"Igual",IF(AND(NOT(ISBLANK(A2577)),NOT(ISBLANK(B2577)),NOT(ISBLANK(E2577)),E2577-VLOOKUP(A2577,'ListaN68 02-02-2025'!$A$12:$E$13375,5,0)&gt;2),"Aumento",IF(AND(NOT(ISBLANK(A2577)),NOT(ISBLANK(B2577)),NOT(ISBLANK(E2577)),E2577-VLOOKUP(A2577,'ListaN68 02-02-2025'!$A$12:$E$13375,5,0)&lt;2),"Bajo","Error en codigo")))))))</f>
        <v>Igual</v>
      </c>
    </row>
    <row r="2578" spans="1:32" x14ac:dyDescent="0.2">
      <c r="A2578" s="1" t="s">
        <v>5441</v>
      </c>
      <c r="B2578" t="s">
        <v>5442</v>
      </c>
      <c r="C2578" t="s">
        <v>5049</v>
      </c>
      <c r="D2578">
        <v>21</v>
      </c>
      <c r="E2578" s="46">
        <v>34987.228000000003</v>
      </c>
      <c r="F2578" s="44"/>
      <c r="G2578" s="46"/>
      <c r="AF2578" t="str">
        <f>IF(AND(ISBLANK(A2578),ISBLANK(B2578),ISBLANK(E2578)),"Blanco",IF(AND(ISBLANK(A2578),NOT(ISBLANK(B2578))),"Titulo",IF(AND(NOT(ISBLANK(A2578)),NOT(ISBLANK(B2578)),ISBLANK(E2578),IFERROR(FIND("FF--",A2578)&gt;1,FALSE)),"F.Comercializacion",IF(AND(NOT(ISBLANK(A2578)),NOT(ISBLANK(B2578)),NOT(ISBLANK(E2578)),ISERROR(VLOOKUP(A2578,'ListaN68 02-02-2025'!$A$12:$E$13375,5,0))),"Nuevo",IF(AND(NOT(ISBLANK(A2578)),NOT(ISBLANK(B2578)),NOT(ISBLANK(E2578)),AND(E2578-VLOOKUP(A2578,'ListaN68 02-02-2025'!$A$12:$E$13375,5,0)&gt;=-2,E2578-VLOOKUP(A2578,'ListaN68 02-02-2025'!$A$12:$E$13375,5,0)&lt;=2)),"Igual",IF(AND(NOT(ISBLANK(A2578)),NOT(ISBLANK(B2578)),NOT(ISBLANK(E2578)),E2578-VLOOKUP(A2578,'ListaN68 02-02-2025'!$A$12:$E$13375,5,0)&gt;2),"Aumento",IF(AND(NOT(ISBLANK(A2578)),NOT(ISBLANK(B2578)),NOT(ISBLANK(E2578)),E2578-VLOOKUP(A2578,'ListaN68 02-02-2025'!$A$12:$E$13375,5,0)&lt;2),"Bajo","Error en codigo")))))))</f>
        <v>Igual</v>
      </c>
    </row>
    <row r="2579" spans="1:32" x14ac:dyDescent="0.2">
      <c r="A2579" s="1" t="s">
        <v>5443</v>
      </c>
      <c r="B2579" t="s">
        <v>5444</v>
      </c>
      <c r="C2579" t="s">
        <v>5005</v>
      </c>
      <c r="D2579">
        <v>21</v>
      </c>
      <c r="E2579" s="46">
        <v>58311.934000000001</v>
      </c>
      <c r="F2579" s="44"/>
      <c r="G2579" s="46"/>
      <c r="AF2579" t="str">
        <f>IF(AND(ISBLANK(A2579),ISBLANK(B2579),ISBLANK(E2579)),"Blanco",IF(AND(ISBLANK(A2579),NOT(ISBLANK(B2579))),"Titulo",IF(AND(NOT(ISBLANK(A2579)),NOT(ISBLANK(B2579)),ISBLANK(E2579),IFERROR(FIND("FF--",A2579)&gt;1,FALSE)),"F.Comercializacion",IF(AND(NOT(ISBLANK(A2579)),NOT(ISBLANK(B2579)),NOT(ISBLANK(E2579)),ISERROR(VLOOKUP(A2579,'ListaN68 02-02-2025'!$A$12:$E$13375,5,0))),"Nuevo",IF(AND(NOT(ISBLANK(A2579)),NOT(ISBLANK(B2579)),NOT(ISBLANK(E2579)),AND(E2579-VLOOKUP(A2579,'ListaN68 02-02-2025'!$A$12:$E$13375,5,0)&gt;=-2,E2579-VLOOKUP(A2579,'ListaN68 02-02-2025'!$A$12:$E$13375,5,0)&lt;=2)),"Igual",IF(AND(NOT(ISBLANK(A2579)),NOT(ISBLANK(B2579)),NOT(ISBLANK(E2579)),E2579-VLOOKUP(A2579,'ListaN68 02-02-2025'!$A$12:$E$13375,5,0)&gt;2),"Aumento",IF(AND(NOT(ISBLANK(A2579)),NOT(ISBLANK(B2579)),NOT(ISBLANK(E2579)),E2579-VLOOKUP(A2579,'ListaN68 02-02-2025'!$A$12:$E$13375,5,0)&lt;2),"Bajo","Error en codigo")))))))</f>
        <v>Igual</v>
      </c>
    </row>
    <row r="2580" spans="1:32" x14ac:dyDescent="0.2">
      <c r="A2580" s="1" t="s">
        <v>5445</v>
      </c>
      <c r="B2580" t="s">
        <v>5446</v>
      </c>
      <c r="C2580" t="s">
        <v>4961</v>
      </c>
      <c r="D2580">
        <v>21</v>
      </c>
      <c r="E2580" s="46">
        <v>50846.156000000003</v>
      </c>
      <c r="F2580" s="44"/>
      <c r="G2580" s="46"/>
      <c r="AF2580" t="str">
        <f>IF(AND(ISBLANK(A2580),ISBLANK(B2580),ISBLANK(E2580)),"Blanco",IF(AND(ISBLANK(A2580),NOT(ISBLANK(B2580))),"Titulo",IF(AND(NOT(ISBLANK(A2580)),NOT(ISBLANK(B2580)),ISBLANK(E2580),IFERROR(FIND("FF--",A2580)&gt;1,FALSE)),"F.Comercializacion",IF(AND(NOT(ISBLANK(A2580)),NOT(ISBLANK(B2580)),NOT(ISBLANK(E2580)),ISERROR(VLOOKUP(A2580,'ListaN68 02-02-2025'!$A$12:$E$13375,5,0))),"Nuevo",IF(AND(NOT(ISBLANK(A2580)),NOT(ISBLANK(B2580)),NOT(ISBLANK(E2580)),AND(E2580-VLOOKUP(A2580,'ListaN68 02-02-2025'!$A$12:$E$13375,5,0)&gt;=-2,E2580-VLOOKUP(A2580,'ListaN68 02-02-2025'!$A$12:$E$13375,5,0)&lt;=2)),"Igual",IF(AND(NOT(ISBLANK(A2580)),NOT(ISBLANK(B2580)),NOT(ISBLANK(E2580)),E2580-VLOOKUP(A2580,'ListaN68 02-02-2025'!$A$12:$E$13375,5,0)&gt;2),"Aumento",IF(AND(NOT(ISBLANK(A2580)),NOT(ISBLANK(B2580)),NOT(ISBLANK(E2580)),E2580-VLOOKUP(A2580,'ListaN68 02-02-2025'!$A$12:$E$13375,5,0)&lt;2),"Bajo","Error en codigo")))))))</f>
        <v>Igual</v>
      </c>
    </row>
    <row r="2581" spans="1:32" x14ac:dyDescent="0.2">
      <c r="C2581"/>
      <c r="E2581" s="46"/>
      <c r="F2581" s="44"/>
      <c r="G2581" s="46"/>
      <c r="AF2581" t="str">
        <f>IF(AND(ISBLANK(A2581),ISBLANK(B2581),ISBLANK(E2581)),"Blanco",IF(AND(ISBLANK(A2581),NOT(ISBLANK(B2581))),"Titulo",IF(AND(NOT(ISBLANK(A2581)),NOT(ISBLANK(B2581)),ISBLANK(E2581),IFERROR(FIND("FF--",A2581)&gt;1,FALSE)),"F.Comercializacion",IF(AND(NOT(ISBLANK(A2581)),NOT(ISBLANK(B2581)),NOT(ISBLANK(E2581)),ISERROR(VLOOKUP(A2581,'ListaN68 02-02-2025'!$A$12:$E$13375,5,0))),"Nuevo",IF(AND(NOT(ISBLANK(A2581)),NOT(ISBLANK(B2581)),NOT(ISBLANK(E2581)),AND(E2581-VLOOKUP(A2581,'ListaN68 02-02-2025'!$A$12:$E$13375,5,0)&gt;=-2,E2581-VLOOKUP(A2581,'ListaN68 02-02-2025'!$A$12:$E$13375,5,0)&lt;=2)),"Igual",IF(AND(NOT(ISBLANK(A2581)),NOT(ISBLANK(B2581)),NOT(ISBLANK(E2581)),E2581-VLOOKUP(A2581,'ListaN68 02-02-2025'!$A$12:$E$13375,5,0)&gt;2),"Aumento",IF(AND(NOT(ISBLANK(A2581)),NOT(ISBLANK(B2581)),NOT(ISBLANK(E2581)),E2581-VLOOKUP(A2581,'ListaN68 02-02-2025'!$A$12:$E$13375,5,0)&lt;2),"Bajo","Error en codigo")))))))</f>
        <v>Blanco</v>
      </c>
    </row>
    <row r="2582" spans="1:32" x14ac:dyDescent="0.2">
      <c r="B2582" t="s">
        <v>5607</v>
      </c>
      <c r="C2582"/>
      <c r="E2582" s="46"/>
      <c r="F2582" s="44"/>
      <c r="G2582" s="46"/>
      <c r="AF2582" t="str">
        <f>IF(AND(ISBLANK(A2582),ISBLANK(B2582),ISBLANK(E2582)),"Blanco",IF(AND(ISBLANK(A2582),NOT(ISBLANK(B2582))),"Titulo",IF(AND(NOT(ISBLANK(A2582)),NOT(ISBLANK(B2582)),ISBLANK(E2582),IFERROR(FIND("FF--",A2582)&gt;1,FALSE)),"F.Comercializacion",IF(AND(NOT(ISBLANK(A2582)),NOT(ISBLANK(B2582)),NOT(ISBLANK(E2582)),ISERROR(VLOOKUP(A2582,'ListaN68 02-02-2025'!$A$12:$E$13375,5,0))),"Nuevo",IF(AND(NOT(ISBLANK(A2582)),NOT(ISBLANK(B2582)),NOT(ISBLANK(E2582)),AND(E2582-VLOOKUP(A2582,'ListaN68 02-02-2025'!$A$12:$E$13375,5,0)&gt;=-2,E2582-VLOOKUP(A2582,'ListaN68 02-02-2025'!$A$12:$E$13375,5,0)&lt;=2)),"Igual",IF(AND(NOT(ISBLANK(A2582)),NOT(ISBLANK(B2582)),NOT(ISBLANK(E2582)),E2582-VLOOKUP(A2582,'ListaN68 02-02-2025'!$A$12:$E$13375,5,0)&gt;2),"Aumento",IF(AND(NOT(ISBLANK(A2582)),NOT(ISBLANK(B2582)),NOT(ISBLANK(E2582)),E2582-VLOOKUP(A2582,'ListaN68 02-02-2025'!$A$12:$E$13375,5,0)&lt;2),"Bajo","Error en codigo")))))))</f>
        <v>Titulo</v>
      </c>
    </row>
    <row r="2583" spans="1:32" x14ac:dyDescent="0.2">
      <c r="C2583"/>
      <c r="E2583" s="46"/>
      <c r="F2583" s="44"/>
      <c r="G2583" s="46"/>
      <c r="AF2583" t="str">
        <f>IF(AND(ISBLANK(A2583),ISBLANK(B2583),ISBLANK(E2583)),"Blanco",IF(AND(ISBLANK(A2583),NOT(ISBLANK(B2583))),"Titulo",IF(AND(NOT(ISBLANK(A2583)),NOT(ISBLANK(B2583)),ISBLANK(E2583),IFERROR(FIND("FF--",A2583)&gt;1,FALSE)),"F.Comercializacion",IF(AND(NOT(ISBLANK(A2583)),NOT(ISBLANK(B2583)),NOT(ISBLANK(E2583)),ISERROR(VLOOKUP(A2583,'ListaN68 02-02-2025'!$A$12:$E$13375,5,0))),"Nuevo",IF(AND(NOT(ISBLANK(A2583)),NOT(ISBLANK(B2583)),NOT(ISBLANK(E2583)),AND(E2583-VLOOKUP(A2583,'ListaN68 02-02-2025'!$A$12:$E$13375,5,0)&gt;=-2,E2583-VLOOKUP(A2583,'ListaN68 02-02-2025'!$A$12:$E$13375,5,0)&lt;=2)),"Igual",IF(AND(NOT(ISBLANK(A2583)),NOT(ISBLANK(B2583)),NOT(ISBLANK(E2583)),E2583-VLOOKUP(A2583,'ListaN68 02-02-2025'!$A$12:$E$13375,5,0)&gt;2),"Aumento",IF(AND(NOT(ISBLANK(A2583)),NOT(ISBLANK(B2583)),NOT(ISBLANK(E2583)),E2583-VLOOKUP(A2583,'ListaN68 02-02-2025'!$A$12:$E$13375,5,0)&lt;2),"Bajo","Error en codigo")))))))</f>
        <v>Blanco</v>
      </c>
    </row>
    <row r="2584" spans="1:32" x14ac:dyDescent="0.2">
      <c r="A2584" s="1">
        <v>6140</v>
      </c>
      <c r="B2584" t="s">
        <v>5608</v>
      </c>
      <c r="C2584" t="s">
        <v>5030</v>
      </c>
      <c r="D2584">
        <v>21</v>
      </c>
      <c r="E2584" s="46">
        <v>43556.190999999999</v>
      </c>
      <c r="F2584" s="44"/>
      <c r="G2584" s="46"/>
      <c r="AF2584" t="str">
        <f>IF(AND(ISBLANK(A2584),ISBLANK(B2584),ISBLANK(E2584)),"Blanco",IF(AND(ISBLANK(A2584),NOT(ISBLANK(B2584))),"Titulo",IF(AND(NOT(ISBLANK(A2584)),NOT(ISBLANK(B2584)),ISBLANK(E2584),IFERROR(FIND("FF--",A2584)&gt;1,FALSE)),"F.Comercializacion",IF(AND(NOT(ISBLANK(A2584)),NOT(ISBLANK(B2584)),NOT(ISBLANK(E2584)),ISERROR(VLOOKUP(A2584,'ListaN68 02-02-2025'!$A$12:$E$13375,5,0))),"Nuevo",IF(AND(NOT(ISBLANK(A2584)),NOT(ISBLANK(B2584)),NOT(ISBLANK(E2584)),AND(E2584-VLOOKUP(A2584,'ListaN68 02-02-2025'!$A$12:$E$13375,5,0)&gt;=-2,E2584-VLOOKUP(A2584,'ListaN68 02-02-2025'!$A$12:$E$13375,5,0)&lt;=2)),"Igual",IF(AND(NOT(ISBLANK(A2584)),NOT(ISBLANK(B2584)),NOT(ISBLANK(E2584)),E2584-VLOOKUP(A2584,'ListaN68 02-02-2025'!$A$12:$E$13375,5,0)&gt;2),"Aumento",IF(AND(NOT(ISBLANK(A2584)),NOT(ISBLANK(B2584)),NOT(ISBLANK(E2584)),E2584-VLOOKUP(A2584,'ListaN68 02-02-2025'!$A$12:$E$13375,5,0)&lt;2),"Bajo","Error en codigo")))))))</f>
        <v>Igual</v>
      </c>
    </row>
    <row r="2585" spans="1:32" x14ac:dyDescent="0.2">
      <c r="A2585" s="1" t="s">
        <v>5609</v>
      </c>
      <c r="B2585" t="s">
        <v>5610</v>
      </c>
      <c r="C2585" t="s">
        <v>4962</v>
      </c>
      <c r="D2585">
        <v>21</v>
      </c>
      <c r="E2585" s="46">
        <v>115709.317</v>
      </c>
      <c r="F2585" s="44"/>
      <c r="G2585" s="46"/>
      <c r="AF2585" t="str">
        <f>IF(AND(ISBLANK(A2585),ISBLANK(B2585),ISBLANK(E2585)),"Blanco",IF(AND(ISBLANK(A2585),NOT(ISBLANK(B2585))),"Titulo",IF(AND(NOT(ISBLANK(A2585)),NOT(ISBLANK(B2585)),ISBLANK(E2585),IFERROR(FIND("FF--",A2585)&gt;1,FALSE)),"F.Comercializacion",IF(AND(NOT(ISBLANK(A2585)),NOT(ISBLANK(B2585)),NOT(ISBLANK(E2585)),ISERROR(VLOOKUP(A2585,'ListaN68 02-02-2025'!$A$12:$E$13375,5,0))),"Nuevo",IF(AND(NOT(ISBLANK(A2585)),NOT(ISBLANK(B2585)),NOT(ISBLANK(E2585)),AND(E2585-VLOOKUP(A2585,'ListaN68 02-02-2025'!$A$12:$E$13375,5,0)&gt;=-2,E2585-VLOOKUP(A2585,'ListaN68 02-02-2025'!$A$12:$E$13375,5,0)&lt;=2)),"Igual",IF(AND(NOT(ISBLANK(A2585)),NOT(ISBLANK(B2585)),NOT(ISBLANK(E2585)),E2585-VLOOKUP(A2585,'ListaN68 02-02-2025'!$A$12:$E$13375,5,0)&gt;2),"Aumento",IF(AND(NOT(ISBLANK(A2585)),NOT(ISBLANK(B2585)),NOT(ISBLANK(E2585)),E2585-VLOOKUP(A2585,'ListaN68 02-02-2025'!$A$12:$E$13375,5,0)&lt;2),"Bajo","Error en codigo")))))))</f>
        <v>Igual</v>
      </c>
    </row>
    <row r="2586" spans="1:32" x14ac:dyDescent="0.2">
      <c r="A2586" s="1" t="s">
        <v>5611</v>
      </c>
      <c r="B2586" t="s">
        <v>5612</v>
      </c>
      <c r="C2586" t="s">
        <v>4962</v>
      </c>
      <c r="D2586">
        <v>21</v>
      </c>
      <c r="E2586" s="46">
        <v>95089.214000000007</v>
      </c>
      <c r="F2586" s="44"/>
      <c r="G2586" s="46"/>
      <c r="AF2586" t="str">
        <f>IF(AND(ISBLANK(A2586),ISBLANK(B2586),ISBLANK(E2586)),"Blanco",IF(AND(ISBLANK(A2586),NOT(ISBLANK(B2586))),"Titulo",IF(AND(NOT(ISBLANK(A2586)),NOT(ISBLANK(B2586)),ISBLANK(E2586),IFERROR(FIND("FF--",A2586)&gt;1,FALSE)),"F.Comercializacion",IF(AND(NOT(ISBLANK(A2586)),NOT(ISBLANK(B2586)),NOT(ISBLANK(E2586)),ISERROR(VLOOKUP(A2586,'ListaN68 02-02-2025'!$A$12:$E$13375,5,0))),"Nuevo",IF(AND(NOT(ISBLANK(A2586)),NOT(ISBLANK(B2586)),NOT(ISBLANK(E2586)),AND(E2586-VLOOKUP(A2586,'ListaN68 02-02-2025'!$A$12:$E$13375,5,0)&gt;=-2,E2586-VLOOKUP(A2586,'ListaN68 02-02-2025'!$A$12:$E$13375,5,0)&lt;=2)),"Igual",IF(AND(NOT(ISBLANK(A2586)),NOT(ISBLANK(B2586)),NOT(ISBLANK(E2586)),E2586-VLOOKUP(A2586,'ListaN68 02-02-2025'!$A$12:$E$13375,5,0)&gt;2),"Aumento",IF(AND(NOT(ISBLANK(A2586)),NOT(ISBLANK(B2586)),NOT(ISBLANK(E2586)),E2586-VLOOKUP(A2586,'ListaN68 02-02-2025'!$A$12:$E$13375,5,0)&lt;2),"Bajo","Error en codigo")))))))</f>
        <v>Igual</v>
      </c>
    </row>
    <row r="2587" spans="1:32" x14ac:dyDescent="0.2">
      <c r="A2587" s="1" t="s">
        <v>5613</v>
      </c>
      <c r="B2587" t="s">
        <v>5614</v>
      </c>
      <c r="C2587" t="s">
        <v>4962</v>
      </c>
      <c r="D2587">
        <v>21</v>
      </c>
      <c r="E2587" s="46">
        <v>113158.186</v>
      </c>
      <c r="F2587" s="44"/>
      <c r="G2587" s="46"/>
      <c r="AF2587" t="str">
        <f>IF(AND(ISBLANK(A2587),ISBLANK(B2587),ISBLANK(E2587)),"Blanco",IF(AND(ISBLANK(A2587),NOT(ISBLANK(B2587))),"Titulo",IF(AND(NOT(ISBLANK(A2587)),NOT(ISBLANK(B2587)),ISBLANK(E2587),IFERROR(FIND("FF--",A2587)&gt;1,FALSE)),"F.Comercializacion",IF(AND(NOT(ISBLANK(A2587)),NOT(ISBLANK(B2587)),NOT(ISBLANK(E2587)),ISERROR(VLOOKUP(A2587,'ListaN68 02-02-2025'!$A$12:$E$13375,5,0))),"Nuevo",IF(AND(NOT(ISBLANK(A2587)),NOT(ISBLANK(B2587)),NOT(ISBLANK(E2587)),AND(E2587-VLOOKUP(A2587,'ListaN68 02-02-2025'!$A$12:$E$13375,5,0)&gt;=-2,E2587-VLOOKUP(A2587,'ListaN68 02-02-2025'!$A$12:$E$13375,5,0)&lt;=2)),"Igual",IF(AND(NOT(ISBLANK(A2587)),NOT(ISBLANK(B2587)),NOT(ISBLANK(E2587)),E2587-VLOOKUP(A2587,'ListaN68 02-02-2025'!$A$12:$E$13375,5,0)&gt;2),"Aumento",IF(AND(NOT(ISBLANK(A2587)),NOT(ISBLANK(B2587)),NOT(ISBLANK(E2587)),E2587-VLOOKUP(A2587,'ListaN68 02-02-2025'!$A$12:$E$13375,5,0)&lt;2),"Bajo","Error en codigo")))))))</f>
        <v>Igual</v>
      </c>
    </row>
    <row r="2588" spans="1:32" x14ac:dyDescent="0.2">
      <c r="A2588" s="1" t="s">
        <v>5615</v>
      </c>
      <c r="B2588" t="s">
        <v>5616</v>
      </c>
      <c r="C2588" t="s">
        <v>4962</v>
      </c>
      <c r="D2588">
        <v>21</v>
      </c>
      <c r="E2588" s="46">
        <v>146051.356</v>
      </c>
      <c r="F2588" s="44"/>
      <c r="G2588" s="46"/>
      <c r="AF2588" t="str">
        <f>IF(AND(ISBLANK(A2588),ISBLANK(B2588),ISBLANK(E2588)),"Blanco",IF(AND(ISBLANK(A2588),NOT(ISBLANK(B2588))),"Titulo",IF(AND(NOT(ISBLANK(A2588)),NOT(ISBLANK(B2588)),ISBLANK(E2588),IFERROR(FIND("FF--",A2588)&gt;1,FALSE)),"F.Comercializacion",IF(AND(NOT(ISBLANK(A2588)),NOT(ISBLANK(B2588)),NOT(ISBLANK(E2588)),ISERROR(VLOOKUP(A2588,'ListaN68 02-02-2025'!$A$12:$E$13375,5,0))),"Nuevo",IF(AND(NOT(ISBLANK(A2588)),NOT(ISBLANK(B2588)),NOT(ISBLANK(E2588)),AND(E2588-VLOOKUP(A2588,'ListaN68 02-02-2025'!$A$12:$E$13375,5,0)&gt;=-2,E2588-VLOOKUP(A2588,'ListaN68 02-02-2025'!$A$12:$E$13375,5,0)&lt;=2)),"Igual",IF(AND(NOT(ISBLANK(A2588)),NOT(ISBLANK(B2588)),NOT(ISBLANK(E2588)),E2588-VLOOKUP(A2588,'ListaN68 02-02-2025'!$A$12:$E$13375,5,0)&gt;2),"Aumento",IF(AND(NOT(ISBLANK(A2588)),NOT(ISBLANK(B2588)),NOT(ISBLANK(E2588)),E2588-VLOOKUP(A2588,'ListaN68 02-02-2025'!$A$12:$E$13375,5,0)&lt;2),"Bajo","Error en codigo")))))))</f>
        <v>Igual</v>
      </c>
    </row>
    <row r="2589" spans="1:32" x14ac:dyDescent="0.2">
      <c r="A2589" s="1" t="s">
        <v>5617</v>
      </c>
      <c r="B2589" t="s">
        <v>5618</v>
      </c>
      <c r="C2589" t="s">
        <v>4962</v>
      </c>
      <c r="D2589">
        <v>21</v>
      </c>
      <c r="E2589" s="46">
        <v>77956.7</v>
      </c>
      <c r="F2589" s="44"/>
      <c r="G2589" s="46"/>
      <c r="AF2589" t="str">
        <f>IF(AND(ISBLANK(A2589),ISBLANK(B2589),ISBLANK(E2589)),"Blanco",IF(AND(ISBLANK(A2589),NOT(ISBLANK(B2589))),"Titulo",IF(AND(NOT(ISBLANK(A2589)),NOT(ISBLANK(B2589)),ISBLANK(E2589),IFERROR(FIND("FF--",A2589)&gt;1,FALSE)),"F.Comercializacion",IF(AND(NOT(ISBLANK(A2589)),NOT(ISBLANK(B2589)),NOT(ISBLANK(E2589)),ISERROR(VLOOKUP(A2589,'ListaN68 02-02-2025'!$A$12:$E$13375,5,0))),"Nuevo",IF(AND(NOT(ISBLANK(A2589)),NOT(ISBLANK(B2589)),NOT(ISBLANK(E2589)),AND(E2589-VLOOKUP(A2589,'ListaN68 02-02-2025'!$A$12:$E$13375,5,0)&gt;=-2,E2589-VLOOKUP(A2589,'ListaN68 02-02-2025'!$A$12:$E$13375,5,0)&lt;=2)),"Igual",IF(AND(NOT(ISBLANK(A2589)),NOT(ISBLANK(B2589)),NOT(ISBLANK(E2589)),E2589-VLOOKUP(A2589,'ListaN68 02-02-2025'!$A$12:$E$13375,5,0)&gt;2),"Aumento",IF(AND(NOT(ISBLANK(A2589)),NOT(ISBLANK(B2589)),NOT(ISBLANK(E2589)),E2589-VLOOKUP(A2589,'ListaN68 02-02-2025'!$A$12:$E$13375,5,0)&lt;2),"Bajo","Error en codigo")))))))</f>
        <v>Igual</v>
      </c>
    </row>
    <row r="2590" spans="1:32" x14ac:dyDescent="0.2">
      <c r="C2590"/>
      <c r="E2590" s="46"/>
      <c r="F2590" s="44"/>
      <c r="G2590" s="46"/>
      <c r="AF2590" t="str">
        <f>IF(AND(ISBLANK(A2590),ISBLANK(B2590),ISBLANK(E2590)),"Blanco",IF(AND(ISBLANK(A2590),NOT(ISBLANK(B2590))),"Titulo",IF(AND(NOT(ISBLANK(A2590)),NOT(ISBLANK(B2590)),ISBLANK(E2590),IFERROR(FIND("FF--",A2590)&gt;1,FALSE)),"F.Comercializacion",IF(AND(NOT(ISBLANK(A2590)),NOT(ISBLANK(B2590)),NOT(ISBLANK(E2590)),ISERROR(VLOOKUP(A2590,'ListaN68 02-02-2025'!$A$12:$E$13375,5,0))),"Nuevo",IF(AND(NOT(ISBLANK(A2590)),NOT(ISBLANK(B2590)),NOT(ISBLANK(E2590)),AND(E2590-VLOOKUP(A2590,'ListaN68 02-02-2025'!$A$12:$E$13375,5,0)&gt;=-2,E2590-VLOOKUP(A2590,'ListaN68 02-02-2025'!$A$12:$E$13375,5,0)&lt;=2)),"Igual",IF(AND(NOT(ISBLANK(A2590)),NOT(ISBLANK(B2590)),NOT(ISBLANK(E2590)),E2590-VLOOKUP(A2590,'ListaN68 02-02-2025'!$A$12:$E$13375,5,0)&gt;2),"Aumento",IF(AND(NOT(ISBLANK(A2590)),NOT(ISBLANK(B2590)),NOT(ISBLANK(E2590)),E2590-VLOOKUP(A2590,'ListaN68 02-02-2025'!$A$12:$E$13375,5,0)&lt;2),"Bajo","Error en codigo")))))))</f>
        <v>Blanco</v>
      </c>
    </row>
    <row r="2591" spans="1:32" x14ac:dyDescent="0.2">
      <c r="B2591" t="s">
        <v>5619</v>
      </c>
      <c r="C2591"/>
      <c r="E2591" s="46"/>
      <c r="F2591" s="44"/>
      <c r="G2591" s="46"/>
      <c r="AF2591" t="str">
        <f>IF(AND(ISBLANK(A2591),ISBLANK(B2591),ISBLANK(E2591)),"Blanco",IF(AND(ISBLANK(A2591),NOT(ISBLANK(B2591))),"Titulo",IF(AND(NOT(ISBLANK(A2591)),NOT(ISBLANK(B2591)),ISBLANK(E2591),IFERROR(FIND("FF--",A2591)&gt;1,FALSE)),"F.Comercializacion",IF(AND(NOT(ISBLANK(A2591)),NOT(ISBLANK(B2591)),NOT(ISBLANK(E2591)),ISERROR(VLOOKUP(A2591,'ListaN68 02-02-2025'!$A$12:$E$13375,5,0))),"Nuevo",IF(AND(NOT(ISBLANK(A2591)),NOT(ISBLANK(B2591)),NOT(ISBLANK(E2591)),AND(E2591-VLOOKUP(A2591,'ListaN68 02-02-2025'!$A$12:$E$13375,5,0)&gt;=-2,E2591-VLOOKUP(A2591,'ListaN68 02-02-2025'!$A$12:$E$13375,5,0)&lt;=2)),"Igual",IF(AND(NOT(ISBLANK(A2591)),NOT(ISBLANK(B2591)),NOT(ISBLANK(E2591)),E2591-VLOOKUP(A2591,'ListaN68 02-02-2025'!$A$12:$E$13375,5,0)&gt;2),"Aumento",IF(AND(NOT(ISBLANK(A2591)),NOT(ISBLANK(B2591)),NOT(ISBLANK(E2591)),E2591-VLOOKUP(A2591,'ListaN68 02-02-2025'!$A$12:$E$13375,5,0)&lt;2),"Bajo","Error en codigo")))))))</f>
        <v>Titulo</v>
      </c>
    </row>
    <row r="2592" spans="1:32" x14ac:dyDescent="0.2">
      <c r="C2592"/>
      <c r="E2592" s="46"/>
      <c r="F2592" s="44"/>
      <c r="G2592" s="46"/>
      <c r="AF2592" t="str">
        <f>IF(AND(ISBLANK(A2592),ISBLANK(B2592),ISBLANK(E2592)),"Blanco",IF(AND(ISBLANK(A2592),NOT(ISBLANK(B2592))),"Titulo",IF(AND(NOT(ISBLANK(A2592)),NOT(ISBLANK(B2592)),ISBLANK(E2592),IFERROR(FIND("FF--",A2592)&gt;1,FALSE)),"F.Comercializacion",IF(AND(NOT(ISBLANK(A2592)),NOT(ISBLANK(B2592)),NOT(ISBLANK(E2592)),ISERROR(VLOOKUP(A2592,'ListaN68 02-02-2025'!$A$12:$E$13375,5,0))),"Nuevo",IF(AND(NOT(ISBLANK(A2592)),NOT(ISBLANK(B2592)),NOT(ISBLANK(E2592)),AND(E2592-VLOOKUP(A2592,'ListaN68 02-02-2025'!$A$12:$E$13375,5,0)&gt;=-2,E2592-VLOOKUP(A2592,'ListaN68 02-02-2025'!$A$12:$E$13375,5,0)&lt;=2)),"Igual",IF(AND(NOT(ISBLANK(A2592)),NOT(ISBLANK(B2592)),NOT(ISBLANK(E2592)),E2592-VLOOKUP(A2592,'ListaN68 02-02-2025'!$A$12:$E$13375,5,0)&gt;2),"Aumento",IF(AND(NOT(ISBLANK(A2592)),NOT(ISBLANK(B2592)),NOT(ISBLANK(E2592)),E2592-VLOOKUP(A2592,'ListaN68 02-02-2025'!$A$12:$E$13375,5,0)&lt;2),"Bajo","Error en codigo")))))))</f>
        <v>Blanco</v>
      </c>
    </row>
    <row r="2593" spans="1:32" x14ac:dyDescent="0.2">
      <c r="A2593" s="1">
        <v>6141</v>
      </c>
      <c r="B2593" t="s">
        <v>5620</v>
      </c>
      <c r="C2593" t="s">
        <v>4961</v>
      </c>
      <c r="D2593">
        <v>21</v>
      </c>
      <c r="E2593" s="46">
        <v>8308.0509999999995</v>
      </c>
      <c r="F2593" s="44"/>
      <c r="G2593" s="46"/>
      <c r="AF2593" t="str">
        <f>IF(AND(ISBLANK(A2593),ISBLANK(B2593),ISBLANK(E2593)),"Blanco",IF(AND(ISBLANK(A2593),NOT(ISBLANK(B2593))),"Titulo",IF(AND(NOT(ISBLANK(A2593)),NOT(ISBLANK(B2593)),ISBLANK(E2593),IFERROR(FIND("FF--",A2593)&gt;1,FALSE)),"F.Comercializacion",IF(AND(NOT(ISBLANK(A2593)),NOT(ISBLANK(B2593)),NOT(ISBLANK(E2593)),ISERROR(VLOOKUP(A2593,'ListaN68 02-02-2025'!$A$12:$E$13375,5,0))),"Nuevo",IF(AND(NOT(ISBLANK(A2593)),NOT(ISBLANK(B2593)),NOT(ISBLANK(E2593)),AND(E2593-VLOOKUP(A2593,'ListaN68 02-02-2025'!$A$12:$E$13375,5,0)&gt;=-2,E2593-VLOOKUP(A2593,'ListaN68 02-02-2025'!$A$12:$E$13375,5,0)&lt;=2)),"Igual",IF(AND(NOT(ISBLANK(A2593)),NOT(ISBLANK(B2593)),NOT(ISBLANK(E2593)),E2593-VLOOKUP(A2593,'ListaN68 02-02-2025'!$A$12:$E$13375,5,0)&gt;2),"Aumento",IF(AND(NOT(ISBLANK(A2593)),NOT(ISBLANK(B2593)),NOT(ISBLANK(E2593)),E2593-VLOOKUP(A2593,'ListaN68 02-02-2025'!$A$12:$E$13375,5,0)&lt;2),"Bajo","Error en codigo")))))))</f>
        <v>Igual</v>
      </c>
    </row>
    <row r="2594" spans="1:32" x14ac:dyDescent="0.2">
      <c r="A2594" s="1">
        <v>6143</v>
      </c>
      <c r="B2594" t="s">
        <v>5621</v>
      </c>
      <c r="C2594" t="s">
        <v>4961</v>
      </c>
      <c r="D2594">
        <v>21</v>
      </c>
      <c r="E2594" s="46">
        <v>22277.857</v>
      </c>
      <c r="F2594" s="44"/>
      <c r="G2594" s="46"/>
      <c r="AF2594" t="str">
        <f>IF(AND(ISBLANK(A2594),ISBLANK(B2594),ISBLANK(E2594)),"Blanco",IF(AND(ISBLANK(A2594),NOT(ISBLANK(B2594))),"Titulo",IF(AND(NOT(ISBLANK(A2594)),NOT(ISBLANK(B2594)),ISBLANK(E2594),IFERROR(FIND("FF--",A2594)&gt;1,FALSE)),"F.Comercializacion",IF(AND(NOT(ISBLANK(A2594)),NOT(ISBLANK(B2594)),NOT(ISBLANK(E2594)),ISERROR(VLOOKUP(A2594,'ListaN68 02-02-2025'!$A$12:$E$13375,5,0))),"Nuevo",IF(AND(NOT(ISBLANK(A2594)),NOT(ISBLANK(B2594)),NOT(ISBLANK(E2594)),AND(E2594-VLOOKUP(A2594,'ListaN68 02-02-2025'!$A$12:$E$13375,5,0)&gt;=-2,E2594-VLOOKUP(A2594,'ListaN68 02-02-2025'!$A$12:$E$13375,5,0)&lt;=2)),"Igual",IF(AND(NOT(ISBLANK(A2594)),NOT(ISBLANK(B2594)),NOT(ISBLANK(E2594)),E2594-VLOOKUP(A2594,'ListaN68 02-02-2025'!$A$12:$E$13375,5,0)&gt;2),"Aumento",IF(AND(NOT(ISBLANK(A2594)),NOT(ISBLANK(B2594)),NOT(ISBLANK(E2594)),E2594-VLOOKUP(A2594,'ListaN68 02-02-2025'!$A$12:$E$13375,5,0)&lt;2),"Bajo","Error en codigo")))))))</f>
        <v>Igual</v>
      </c>
    </row>
    <row r="2595" spans="1:32" x14ac:dyDescent="0.2">
      <c r="A2595" s="1">
        <v>6144</v>
      </c>
      <c r="B2595" t="s">
        <v>5622</v>
      </c>
      <c r="C2595" t="s">
        <v>5030</v>
      </c>
      <c r="D2595">
        <v>21</v>
      </c>
      <c r="E2595" s="46">
        <v>10579.603999999999</v>
      </c>
      <c r="F2595" s="44"/>
      <c r="G2595" s="46"/>
      <c r="AF2595" t="str">
        <f>IF(AND(ISBLANK(A2595),ISBLANK(B2595),ISBLANK(E2595)),"Blanco",IF(AND(ISBLANK(A2595),NOT(ISBLANK(B2595))),"Titulo",IF(AND(NOT(ISBLANK(A2595)),NOT(ISBLANK(B2595)),ISBLANK(E2595),IFERROR(FIND("FF--",A2595)&gt;1,FALSE)),"F.Comercializacion",IF(AND(NOT(ISBLANK(A2595)),NOT(ISBLANK(B2595)),NOT(ISBLANK(E2595)),ISERROR(VLOOKUP(A2595,'ListaN68 02-02-2025'!$A$12:$E$13375,5,0))),"Nuevo",IF(AND(NOT(ISBLANK(A2595)),NOT(ISBLANK(B2595)),NOT(ISBLANK(E2595)),AND(E2595-VLOOKUP(A2595,'ListaN68 02-02-2025'!$A$12:$E$13375,5,0)&gt;=-2,E2595-VLOOKUP(A2595,'ListaN68 02-02-2025'!$A$12:$E$13375,5,0)&lt;=2)),"Igual",IF(AND(NOT(ISBLANK(A2595)),NOT(ISBLANK(B2595)),NOT(ISBLANK(E2595)),E2595-VLOOKUP(A2595,'ListaN68 02-02-2025'!$A$12:$E$13375,5,0)&gt;2),"Aumento",IF(AND(NOT(ISBLANK(A2595)),NOT(ISBLANK(B2595)),NOT(ISBLANK(E2595)),E2595-VLOOKUP(A2595,'ListaN68 02-02-2025'!$A$12:$E$13375,5,0)&lt;2),"Bajo","Error en codigo")))))))</f>
        <v>Igual</v>
      </c>
    </row>
    <row r="2596" spans="1:32" x14ac:dyDescent="0.2">
      <c r="A2596" s="1">
        <v>6145</v>
      </c>
      <c r="B2596" t="s">
        <v>5623</v>
      </c>
      <c r="C2596" t="s">
        <v>4961</v>
      </c>
      <c r="D2596">
        <v>21</v>
      </c>
      <c r="E2596" s="46">
        <v>33308.682999999997</v>
      </c>
      <c r="F2596" s="44"/>
      <c r="G2596" s="46"/>
      <c r="AF2596" t="str">
        <f>IF(AND(ISBLANK(A2596),ISBLANK(B2596),ISBLANK(E2596)),"Blanco",IF(AND(ISBLANK(A2596),NOT(ISBLANK(B2596))),"Titulo",IF(AND(NOT(ISBLANK(A2596)),NOT(ISBLANK(B2596)),ISBLANK(E2596),IFERROR(FIND("FF--",A2596)&gt;1,FALSE)),"F.Comercializacion",IF(AND(NOT(ISBLANK(A2596)),NOT(ISBLANK(B2596)),NOT(ISBLANK(E2596)),ISERROR(VLOOKUP(A2596,'ListaN68 02-02-2025'!$A$12:$E$13375,5,0))),"Nuevo",IF(AND(NOT(ISBLANK(A2596)),NOT(ISBLANK(B2596)),NOT(ISBLANK(E2596)),AND(E2596-VLOOKUP(A2596,'ListaN68 02-02-2025'!$A$12:$E$13375,5,0)&gt;=-2,E2596-VLOOKUP(A2596,'ListaN68 02-02-2025'!$A$12:$E$13375,5,0)&lt;=2)),"Igual",IF(AND(NOT(ISBLANK(A2596)),NOT(ISBLANK(B2596)),NOT(ISBLANK(E2596)),E2596-VLOOKUP(A2596,'ListaN68 02-02-2025'!$A$12:$E$13375,5,0)&gt;2),"Aumento",IF(AND(NOT(ISBLANK(A2596)),NOT(ISBLANK(B2596)),NOT(ISBLANK(E2596)),E2596-VLOOKUP(A2596,'ListaN68 02-02-2025'!$A$12:$E$13375,5,0)&lt;2),"Bajo","Error en codigo")))))))</f>
        <v>Igual</v>
      </c>
    </row>
    <row r="2597" spans="1:32" x14ac:dyDescent="0.2">
      <c r="A2597" s="1">
        <v>6148</v>
      </c>
      <c r="B2597" t="s">
        <v>5624</v>
      </c>
      <c r="C2597" t="s">
        <v>4961</v>
      </c>
      <c r="D2597">
        <v>21</v>
      </c>
      <c r="E2597" s="46">
        <v>50020.159</v>
      </c>
      <c r="F2597" s="44"/>
      <c r="G2597" s="46"/>
      <c r="AF2597" t="str">
        <f>IF(AND(ISBLANK(A2597),ISBLANK(B2597),ISBLANK(E2597)),"Blanco",IF(AND(ISBLANK(A2597),NOT(ISBLANK(B2597))),"Titulo",IF(AND(NOT(ISBLANK(A2597)),NOT(ISBLANK(B2597)),ISBLANK(E2597),IFERROR(FIND("FF--",A2597)&gt;1,FALSE)),"F.Comercializacion",IF(AND(NOT(ISBLANK(A2597)),NOT(ISBLANK(B2597)),NOT(ISBLANK(E2597)),ISERROR(VLOOKUP(A2597,'ListaN68 02-02-2025'!$A$12:$E$13375,5,0))),"Nuevo",IF(AND(NOT(ISBLANK(A2597)),NOT(ISBLANK(B2597)),NOT(ISBLANK(E2597)),AND(E2597-VLOOKUP(A2597,'ListaN68 02-02-2025'!$A$12:$E$13375,5,0)&gt;=-2,E2597-VLOOKUP(A2597,'ListaN68 02-02-2025'!$A$12:$E$13375,5,0)&lt;=2)),"Igual",IF(AND(NOT(ISBLANK(A2597)),NOT(ISBLANK(B2597)),NOT(ISBLANK(E2597)),E2597-VLOOKUP(A2597,'ListaN68 02-02-2025'!$A$12:$E$13375,5,0)&gt;2),"Aumento",IF(AND(NOT(ISBLANK(A2597)),NOT(ISBLANK(B2597)),NOT(ISBLANK(E2597)),E2597-VLOOKUP(A2597,'ListaN68 02-02-2025'!$A$12:$E$13375,5,0)&lt;2),"Bajo","Error en codigo")))))))</f>
        <v>Igual</v>
      </c>
    </row>
    <row r="2598" spans="1:32" x14ac:dyDescent="0.2">
      <c r="A2598" s="1">
        <v>6149</v>
      </c>
      <c r="B2598" t="s">
        <v>5625</v>
      </c>
      <c r="C2598" t="s">
        <v>4961</v>
      </c>
      <c r="D2598">
        <v>21</v>
      </c>
      <c r="E2598" s="46">
        <v>19318.278999999999</v>
      </c>
      <c r="F2598" s="44"/>
      <c r="G2598" s="46"/>
      <c r="AF2598" t="str">
        <f>IF(AND(ISBLANK(A2598),ISBLANK(B2598),ISBLANK(E2598)),"Blanco",IF(AND(ISBLANK(A2598),NOT(ISBLANK(B2598))),"Titulo",IF(AND(NOT(ISBLANK(A2598)),NOT(ISBLANK(B2598)),ISBLANK(E2598),IFERROR(FIND("FF--",A2598)&gt;1,FALSE)),"F.Comercializacion",IF(AND(NOT(ISBLANK(A2598)),NOT(ISBLANK(B2598)),NOT(ISBLANK(E2598)),ISERROR(VLOOKUP(A2598,'ListaN68 02-02-2025'!$A$12:$E$13375,5,0))),"Nuevo",IF(AND(NOT(ISBLANK(A2598)),NOT(ISBLANK(B2598)),NOT(ISBLANK(E2598)),AND(E2598-VLOOKUP(A2598,'ListaN68 02-02-2025'!$A$12:$E$13375,5,0)&gt;=-2,E2598-VLOOKUP(A2598,'ListaN68 02-02-2025'!$A$12:$E$13375,5,0)&lt;=2)),"Igual",IF(AND(NOT(ISBLANK(A2598)),NOT(ISBLANK(B2598)),NOT(ISBLANK(E2598)),E2598-VLOOKUP(A2598,'ListaN68 02-02-2025'!$A$12:$E$13375,5,0)&gt;2),"Aumento",IF(AND(NOT(ISBLANK(A2598)),NOT(ISBLANK(B2598)),NOT(ISBLANK(E2598)),E2598-VLOOKUP(A2598,'ListaN68 02-02-2025'!$A$12:$E$13375,5,0)&lt;2),"Bajo","Error en codigo")))))))</f>
        <v>Igual</v>
      </c>
    </row>
    <row r="2599" spans="1:32" x14ac:dyDescent="0.2">
      <c r="A2599" s="1">
        <v>6163</v>
      </c>
      <c r="B2599" t="s">
        <v>5626</v>
      </c>
      <c r="C2599" t="s">
        <v>4961</v>
      </c>
      <c r="D2599">
        <v>21</v>
      </c>
      <c r="E2599" s="46">
        <v>18665.439999999999</v>
      </c>
      <c r="F2599" s="44"/>
      <c r="G2599" s="46"/>
      <c r="AF2599" t="str">
        <f>IF(AND(ISBLANK(A2599),ISBLANK(B2599),ISBLANK(E2599)),"Blanco",IF(AND(ISBLANK(A2599),NOT(ISBLANK(B2599))),"Titulo",IF(AND(NOT(ISBLANK(A2599)),NOT(ISBLANK(B2599)),ISBLANK(E2599),IFERROR(FIND("FF--",A2599)&gt;1,FALSE)),"F.Comercializacion",IF(AND(NOT(ISBLANK(A2599)),NOT(ISBLANK(B2599)),NOT(ISBLANK(E2599)),ISERROR(VLOOKUP(A2599,'ListaN68 02-02-2025'!$A$12:$E$13375,5,0))),"Nuevo",IF(AND(NOT(ISBLANK(A2599)),NOT(ISBLANK(B2599)),NOT(ISBLANK(E2599)),AND(E2599-VLOOKUP(A2599,'ListaN68 02-02-2025'!$A$12:$E$13375,5,0)&gt;=-2,E2599-VLOOKUP(A2599,'ListaN68 02-02-2025'!$A$12:$E$13375,5,0)&lt;=2)),"Igual",IF(AND(NOT(ISBLANK(A2599)),NOT(ISBLANK(B2599)),NOT(ISBLANK(E2599)),E2599-VLOOKUP(A2599,'ListaN68 02-02-2025'!$A$12:$E$13375,5,0)&gt;2),"Aumento",IF(AND(NOT(ISBLANK(A2599)),NOT(ISBLANK(B2599)),NOT(ISBLANK(E2599)),E2599-VLOOKUP(A2599,'ListaN68 02-02-2025'!$A$12:$E$13375,5,0)&lt;2),"Bajo","Error en codigo")))))))</f>
        <v>Igual</v>
      </c>
    </row>
    <row r="2600" spans="1:32" x14ac:dyDescent="0.2">
      <c r="A2600" s="1">
        <v>6165</v>
      </c>
      <c r="B2600" t="s">
        <v>5627</v>
      </c>
      <c r="C2600" t="s">
        <v>4961</v>
      </c>
      <c r="D2600">
        <v>21</v>
      </c>
      <c r="E2600" s="46">
        <v>26077.546999999999</v>
      </c>
      <c r="F2600" s="44"/>
      <c r="G2600" s="46"/>
      <c r="AF2600" t="str">
        <f>IF(AND(ISBLANK(A2600),ISBLANK(B2600),ISBLANK(E2600)),"Blanco",IF(AND(ISBLANK(A2600),NOT(ISBLANK(B2600))),"Titulo",IF(AND(NOT(ISBLANK(A2600)),NOT(ISBLANK(B2600)),ISBLANK(E2600),IFERROR(FIND("FF--",A2600)&gt;1,FALSE)),"F.Comercializacion",IF(AND(NOT(ISBLANK(A2600)),NOT(ISBLANK(B2600)),NOT(ISBLANK(E2600)),ISERROR(VLOOKUP(A2600,'ListaN68 02-02-2025'!$A$12:$E$13375,5,0))),"Nuevo",IF(AND(NOT(ISBLANK(A2600)),NOT(ISBLANK(B2600)),NOT(ISBLANK(E2600)),AND(E2600-VLOOKUP(A2600,'ListaN68 02-02-2025'!$A$12:$E$13375,5,0)&gt;=-2,E2600-VLOOKUP(A2600,'ListaN68 02-02-2025'!$A$12:$E$13375,5,0)&lt;=2)),"Igual",IF(AND(NOT(ISBLANK(A2600)),NOT(ISBLANK(B2600)),NOT(ISBLANK(E2600)),E2600-VLOOKUP(A2600,'ListaN68 02-02-2025'!$A$12:$E$13375,5,0)&gt;2),"Aumento",IF(AND(NOT(ISBLANK(A2600)),NOT(ISBLANK(B2600)),NOT(ISBLANK(E2600)),E2600-VLOOKUP(A2600,'ListaN68 02-02-2025'!$A$12:$E$13375,5,0)&lt;2),"Bajo","Error en codigo")))))))</f>
        <v>Igual</v>
      </c>
    </row>
    <row r="2601" spans="1:32" x14ac:dyDescent="0.2">
      <c r="A2601" s="1">
        <v>6170</v>
      </c>
      <c r="B2601" t="s">
        <v>5628</v>
      </c>
      <c r="C2601" t="s">
        <v>4961</v>
      </c>
      <c r="D2601">
        <v>21</v>
      </c>
      <c r="E2601" s="46">
        <v>38315.375999999997</v>
      </c>
      <c r="F2601" s="44"/>
      <c r="G2601" s="46"/>
      <c r="AF2601" t="str">
        <f>IF(AND(ISBLANK(A2601),ISBLANK(B2601),ISBLANK(E2601)),"Blanco",IF(AND(ISBLANK(A2601),NOT(ISBLANK(B2601))),"Titulo",IF(AND(NOT(ISBLANK(A2601)),NOT(ISBLANK(B2601)),ISBLANK(E2601),IFERROR(FIND("FF--",A2601)&gt;1,FALSE)),"F.Comercializacion",IF(AND(NOT(ISBLANK(A2601)),NOT(ISBLANK(B2601)),NOT(ISBLANK(E2601)),ISERROR(VLOOKUP(A2601,'ListaN68 02-02-2025'!$A$12:$E$13375,5,0))),"Nuevo",IF(AND(NOT(ISBLANK(A2601)),NOT(ISBLANK(B2601)),NOT(ISBLANK(E2601)),AND(E2601-VLOOKUP(A2601,'ListaN68 02-02-2025'!$A$12:$E$13375,5,0)&gt;=-2,E2601-VLOOKUP(A2601,'ListaN68 02-02-2025'!$A$12:$E$13375,5,0)&lt;=2)),"Igual",IF(AND(NOT(ISBLANK(A2601)),NOT(ISBLANK(B2601)),NOT(ISBLANK(E2601)),E2601-VLOOKUP(A2601,'ListaN68 02-02-2025'!$A$12:$E$13375,5,0)&gt;2),"Aumento",IF(AND(NOT(ISBLANK(A2601)),NOT(ISBLANK(B2601)),NOT(ISBLANK(E2601)),E2601-VLOOKUP(A2601,'ListaN68 02-02-2025'!$A$12:$E$13375,5,0)&lt;2),"Bajo","Error en codigo")))))))</f>
        <v>Igual</v>
      </c>
    </row>
    <row r="2602" spans="1:32" x14ac:dyDescent="0.2">
      <c r="A2602" s="1">
        <v>6171</v>
      </c>
      <c r="B2602" t="s">
        <v>5629</v>
      </c>
      <c r="C2602" t="s">
        <v>4961</v>
      </c>
      <c r="D2602">
        <v>21</v>
      </c>
      <c r="E2602" s="46">
        <v>12197.655000000001</v>
      </c>
      <c r="F2602" s="44"/>
      <c r="G2602" s="46"/>
      <c r="AF2602" t="str">
        <f>IF(AND(ISBLANK(A2602),ISBLANK(B2602),ISBLANK(E2602)),"Blanco",IF(AND(ISBLANK(A2602),NOT(ISBLANK(B2602))),"Titulo",IF(AND(NOT(ISBLANK(A2602)),NOT(ISBLANK(B2602)),ISBLANK(E2602),IFERROR(FIND("FF--",A2602)&gt;1,FALSE)),"F.Comercializacion",IF(AND(NOT(ISBLANK(A2602)),NOT(ISBLANK(B2602)),NOT(ISBLANK(E2602)),ISERROR(VLOOKUP(A2602,'ListaN68 02-02-2025'!$A$12:$E$13375,5,0))),"Nuevo",IF(AND(NOT(ISBLANK(A2602)),NOT(ISBLANK(B2602)),NOT(ISBLANK(E2602)),AND(E2602-VLOOKUP(A2602,'ListaN68 02-02-2025'!$A$12:$E$13375,5,0)&gt;=-2,E2602-VLOOKUP(A2602,'ListaN68 02-02-2025'!$A$12:$E$13375,5,0)&lt;=2)),"Igual",IF(AND(NOT(ISBLANK(A2602)),NOT(ISBLANK(B2602)),NOT(ISBLANK(E2602)),E2602-VLOOKUP(A2602,'ListaN68 02-02-2025'!$A$12:$E$13375,5,0)&gt;2),"Aumento",IF(AND(NOT(ISBLANK(A2602)),NOT(ISBLANK(B2602)),NOT(ISBLANK(E2602)),E2602-VLOOKUP(A2602,'ListaN68 02-02-2025'!$A$12:$E$13375,5,0)&lt;2),"Bajo","Error en codigo")))))))</f>
        <v>Igual</v>
      </c>
    </row>
    <row r="2603" spans="1:32" x14ac:dyDescent="0.2">
      <c r="A2603" s="1">
        <v>6178</v>
      </c>
      <c r="B2603" t="s">
        <v>6558</v>
      </c>
      <c r="C2603" t="s">
        <v>5030</v>
      </c>
      <c r="D2603">
        <v>21</v>
      </c>
      <c r="E2603" s="46">
        <v>12337.591</v>
      </c>
      <c r="F2603" s="44"/>
      <c r="G2603" s="46"/>
      <c r="AF2603" t="str">
        <f>IF(AND(ISBLANK(A2603),ISBLANK(B2603),ISBLANK(E2603)),"Blanco",IF(AND(ISBLANK(A2603),NOT(ISBLANK(B2603))),"Titulo",IF(AND(NOT(ISBLANK(A2603)),NOT(ISBLANK(B2603)),ISBLANK(E2603),IFERROR(FIND("FF--",A2603)&gt;1,FALSE)),"F.Comercializacion",IF(AND(NOT(ISBLANK(A2603)),NOT(ISBLANK(B2603)),NOT(ISBLANK(E2603)),ISERROR(VLOOKUP(A2603,'ListaN68 02-02-2025'!$A$12:$E$13375,5,0))),"Nuevo",IF(AND(NOT(ISBLANK(A2603)),NOT(ISBLANK(B2603)),NOT(ISBLANK(E2603)),AND(E2603-VLOOKUP(A2603,'ListaN68 02-02-2025'!$A$12:$E$13375,5,0)&gt;=-2,E2603-VLOOKUP(A2603,'ListaN68 02-02-2025'!$A$12:$E$13375,5,0)&lt;=2)),"Igual",IF(AND(NOT(ISBLANK(A2603)),NOT(ISBLANK(B2603)),NOT(ISBLANK(E2603)),E2603-VLOOKUP(A2603,'ListaN68 02-02-2025'!$A$12:$E$13375,5,0)&gt;2),"Aumento",IF(AND(NOT(ISBLANK(A2603)),NOT(ISBLANK(B2603)),NOT(ISBLANK(E2603)),E2603-VLOOKUP(A2603,'ListaN68 02-02-2025'!$A$12:$E$13375,5,0)&lt;2),"Bajo","Error en codigo")))))))</f>
        <v>Igual</v>
      </c>
    </row>
    <row r="2604" spans="1:32" x14ac:dyDescent="0.2">
      <c r="A2604" s="1">
        <v>6180</v>
      </c>
      <c r="B2604" t="s">
        <v>6559</v>
      </c>
      <c r="C2604" t="s">
        <v>5030</v>
      </c>
      <c r="D2604">
        <v>21</v>
      </c>
      <c r="E2604" s="46">
        <v>19660.041000000001</v>
      </c>
      <c r="F2604" s="44"/>
      <c r="G2604" s="46"/>
      <c r="AF2604" t="str">
        <f>IF(AND(ISBLANK(A2604),ISBLANK(B2604),ISBLANK(E2604)),"Blanco",IF(AND(ISBLANK(A2604),NOT(ISBLANK(B2604))),"Titulo",IF(AND(NOT(ISBLANK(A2604)),NOT(ISBLANK(B2604)),ISBLANK(E2604),IFERROR(FIND("FF--",A2604)&gt;1,FALSE)),"F.Comercializacion",IF(AND(NOT(ISBLANK(A2604)),NOT(ISBLANK(B2604)),NOT(ISBLANK(E2604)),ISERROR(VLOOKUP(A2604,'ListaN68 02-02-2025'!$A$12:$E$13375,5,0))),"Nuevo",IF(AND(NOT(ISBLANK(A2604)),NOT(ISBLANK(B2604)),NOT(ISBLANK(E2604)),AND(E2604-VLOOKUP(A2604,'ListaN68 02-02-2025'!$A$12:$E$13375,5,0)&gt;=-2,E2604-VLOOKUP(A2604,'ListaN68 02-02-2025'!$A$12:$E$13375,5,0)&lt;=2)),"Igual",IF(AND(NOT(ISBLANK(A2604)),NOT(ISBLANK(B2604)),NOT(ISBLANK(E2604)),E2604-VLOOKUP(A2604,'ListaN68 02-02-2025'!$A$12:$E$13375,5,0)&gt;2),"Aumento",IF(AND(NOT(ISBLANK(A2604)),NOT(ISBLANK(B2604)),NOT(ISBLANK(E2604)),E2604-VLOOKUP(A2604,'ListaN68 02-02-2025'!$A$12:$E$13375,5,0)&lt;2),"Bajo","Error en codigo")))))))</f>
        <v>Igual</v>
      </c>
    </row>
    <row r="2605" spans="1:32" x14ac:dyDescent="0.2">
      <c r="A2605" s="1">
        <v>6182</v>
      </c>
      <c r="B2605" t="s">
        <v>6560</v>
      </c>
      <c r="C2605" t="s">
        <v>5030</v>
      </c>
      <c r="D2605">
        <v>21</v>
      </c>
      <c r="E2605" s="46">
        <v>24801.127</v>
      </c>
      <c r="F2605" s="44"/>
      <c r="G2605" s="46"/>
      <c r="AF2605" t="str">
        <f>IF(AND(ISBLANK(A2605),ISBLANK(B2605),ISBLANK(E2605)),"Blanco",IF(AND(ISBLANK(A2605),NOT(ISBLANK(B2605))),"Titulo",IF(AND(NOT(ISBLANK(A2605)),NOT(ISBLANK(B2605)),ISBLANK(E2605),IFERROR(FIND("FF--",A2605)&gt;1,FALSE)),"F.Comercializacion",IF(AND(NOT(ISBLANK(A2605)),NOT(ISBLANK(B2605)),NOT(ISBLANK(E2605)),ISERROR(VLOOKUP(A2605,'ListaN68 02-02-2025'!$A$12:$E$13375,5,0))),"Nuevo",IF(AND(NOT(ISBLANK(A2605)),NOT(ISBLANK(B2605)),NOT(ISBLANK(E2605)),AND(E2605-VLOOKUP(A2605,'ListaN68 02-02-2025'!$A$12:$E$13375,5,0)&gt;=-2,E2605-VLOOKUP(A2605,'ListaN68 02-02-2025'!$A$12:$E$13375,5,0)&lt;=2)),"Igual",IF(AND(NOT(ISBLANK(A2605)),NOT(ISBLANK(B2605)),NOT(ISBLANK(E2605)),E2605-VLOOKUP(A2605,'ListaN68 02-02-2025'!$A$12:$E$13375,5,0)&gt;2),"Aumento",IF(AND(NOT(ISBLANK(A2605)),NOT(ISBLANK(B2605)),NOT(ISBLANK(E2605)),E2605-VLOOKUP(A2605,'ListaN68 02-02-2025'!$A$12:$E$13375,5,0)&lt;2),"Bajo","Error en codigo")))))))</f>
        <v>Igual</v>
      </c>
    </row>
    <row r="2606" spans="1:32" x14ac:dyDescent="0.2">
      <c r="A2606" s="1">
        <v>6184</v>
      </c>
      <c r="B2606" t="s">
        <v>6561</v>
      </c>
      <c r="C2606" t="s">
        <v>5030</v>
      </c>
      <c r="D2606">
        <v>21</v>
      </c>
      <c r="E2606" s="46">
        <v>36626.057999999997</v>
      </c>
      <c r="F2606" s="44"/>
      <c r="G2606" s="46"/>
      <c r="AF2606" t="str">
        <f>IF(AND(ISBLANK(A2606),ISBLANK(B2606),ISBLANK(E2606)),"Blanco",IF(AND(ISBLANK(A2606),NOT(ISBLANK(B2606))),"Titulo",IF(AND(NOT(ISBLANK(A2606)),NOT(ISBLANK(B2606)),ISBLANK(E2606),IFERROR(FIND("FF--",A2606)&gt;1,FALSE)),"F.Comercializacion",IF(AND(NOT(ISBLANK(A2606)),NOT(ISBLANK(B2606)),NOT(ISBLANK(E2606)),ISERROR(VLOOKUP(A2606,'ListaN68 02-02-2025'!$A$12:$E$13375,5,0))),"Nuevo",IF(AND(NOT(ISBLANK(A2606)),NOT(ISBLANK(B2606)),NOT(ISBLANK(E2606)),AND(E2606-VLOOKUP(A2606,'ListaN68 02-02-2025'!$A$12:$E$13375,5,0)&gt;=-2,E2606-VLOOKUP(A2606,'ListaN68 02-02-2025'!$A$12:$E$13375,5,0)&lt;=2)),"Igual",IF(AND(NOT(ISBLANK(A2606)),NOT(ISBLANK(B2606)),NOT(ISBLANK(E2606)),E2606-VLOOKUP(A2606,'ListaN68 02-02-2025'!$A$12:$E$13375,5,0)&gt;2),"Aumento",IF(AND(NOT(ISBLANK(A2606)),NOT(ISBLANK(B2606)),NOT(ISBLANK(E2606)),E2606-VLOOKUP(A2606,'ListaN68 02-02-2025'!$A$12:$E$13375,5,0)&lt;2),"Bajo","Error en codigo")))))))</f>
        <v>Igual</v>
      </c>
    </row>
    <row r="2607" spans="1:32" x14ac:dyDescent="0.2">
      <c r="A2607" s="1" t="s">
        <v>5630</v>
      </c>
      <c r="B2607" t="s">
        <v>5631</v>
      </c>
      <c r="C2607" t="s">
        <v>4961</v>
      </c>
      <c r="D2607">
        <v>21</v>
      </c>
      <c r="E2607" s="46">
        <v>31972.451000000001</v>
      </c>
      <c r="F2607" s="44"/>
      <c r="G2607" s="46"/>
      <c r="AF2607" t="str">
        <f>IF(AND(ISBLANK(A2607),ISBLANK(B2607),ISBLANK(E2607)),"Blanco",IF(AND(ISBLANK(A2607),NOT(ISBLANK(B2607))),"Titulo",IF(AND(NOT(ISBLANK(A2607)),NOT(ISBLANK(B2607)),ISBLANK(E2607),IFERROR(FIND("FF--",A2607)&gt;1,FALSE)),"F.Comercializacion",IF(AND(NOT(ISBLANK(A2607)),NOT(ISBLANK(B2607)),NOT(ISBLANK(E2607)),ISERROR(VLOOKUP(A2607,'ListaN68 02-02-2025'!$A$12:$E$13375,5,0))),"Nuevo",IF(AND(NOT(ISBLANK(A2607)),NOT(ISBLANK(B2607)),NOT(ISBLANK(E2607)),AND(E2607-VLOOKUP(A2607,'ListaN68 02-02-2025'!$A$12:$E$13375,5,0)&gt;=-2,E2607-VLOOKUP(A2607,'ListaN68 02-02-2025'!$A$12:$E$13375,5,0)&lt;=2)),"Igual",IF(AND(NOT(ISBLANK(A2607)),NOT(ISBLANK(B2607)),NOT(ISBLANK(E2607)),E2607-VLOOKUP(A2607,'ListaN68 02-02-2025'!$A$12:$E$13375,5,0)&gt;2),"Aumento",IF(AND(NOT(ISBLANK(A2607)),NOT(ISBLANK(B2607)),NOT(ISBLANK(E2607)),E2607-VLOOKUP(A2607,'ListaN68 02-02-2025'!$A$12:$E$13375,5,0)&lt;2),"Bajo","Error en codigo")))))))</f>
        <v>Igual</v>
      </c>
    </row>
    <row r="2608" spans="1:32" x14ac:dyDescent="0.2">
      <c r="A2608" s="1" t="s">
        <v>6562</v>
      </c>
      <c r="B2608" t="s">
        <v>6563</v>
      </c>
      <c r="C2608" t="s">
        <v>5030</v>
      </c>
      <c r="D2608">
        <v>21</v>
      </c>
      <c r="E2608" s="46">
        <v>82081.145000000004</v>
      </c>
      <c r="F2608" s="44"/>
      <c r="G2608" s="46"/>
      <c r="AF2608" t="str">
        <f>IF(AND(ISBLANK(A2608),ISBLANK(B2608),ISBLANK(E2608)),"Blanco",IF(AND(ISBLANK(A2608),NOT(ISBLANK(B2608))),"Titulo",IF(AND(NOT(ISBLANK(A2608)),NOT(ISBLANK(B2608)),ISBLANK(E2608),IFERROR(FIND("FF--",A2608)&gt;1,FALSE)),"F.Comercializacion",IF(AND(NOT(ISBLANK(A2608)),NOT(ISBLANK(B2608)),NOT(ISBLANK(E2608)),ISERROR(VLOOKUP(A2608,'ListaN68 02-02-2025'!$A$12:$E$13375,5,0))),"Nuevo",IF(AND(NOT(ISBLANK(A2608)),NOT(ISBLANK(B2608)),NOT(ISBLANK(E2608)),AND(E2608-VLOOKUP(A2608,'ListaN68 02-02-2025'!$A$12:$E$13375,5,0)&gt;=-2,E2608-VLOOKUP(A2608,'ListaN68 02-02-2025'!$A$12:$E$13375,5,0)&lt;=2)),"Igual",IF(AND(NOT(ISBLANK(A2608)),NOT(ISBLANK(B2608)),NOT(ISBLANK(E2608)),E2608-VLOOKUP(A2608,'ListaN68 02-02-2025'!$A$12:$E$13375,5,0)&gt;2),"Aumento",IF(AND(NOT(ISBLANK(A2608)),NOT(ISBLANK(B2608)),NOT(ISBLANK(E2608)),E2608-VLOOKUP(A2608,'ListaN68 02-02-2025'!$A$12:$E$13375,5,0)&lt;2),"Bajo","Error en codigo")))))))</f>
        <v>Igual</v>
      </c>
    </row>
    <row r="2609" spans="1:32" x14ac:dyDescent="0.2">
      <c r="C2609"/>
      <c r="E2609" s="46"/>
      <c r="F2609" s="44"/>
      <c r="G2609" s="46"/>
      <c r="AF2609" t="str">
        <f>IF(AND(ISBLANK(A2609),ISBLANK(B2609),ISBLANK(E2609)),"Blanco",IF(AND(ISBLANK(A2609),NOT(ISBLANK(B2609))),"Titulo",IF(AND(NOT(ISBLANK(A2609)),NOT(ISBLANK(B2609)),ISBLANK(E2609),IFERROR(FIND("FF--",A2609)&gt;1,FALSE)),"F.Comercializacion",IF(AND(NOT(ISBLANK(A2609)),NOT(ISBLANK(B2609)),NOT(ISBLANK(E2609)),ISERROR(VLOOKUP(A2609,'ListaN68 02-02-2025'!$A$12:$E$13375,5,0))),"Nuevo",IF(AND(NOT(ISBLANK(A2609)),NOT(ISBLANK(B2609)),NOT(ISBLANK(E2609)),AND(E2609-VLOOKUP(A2609,'ListaN68 02-02-2025'!$A$12:$E$13375,5,0)&gt;=-2,E2609-VLOOKUP(A2609,'ListaN68 02-02-2025'!$A$12:$E$13375,5,0)&lt;=2)),"Igual",IF(AND(NOT(ISBLANK(A2609)),NOT(ISBLANK(B2609)),NOT(ISBLANK(E2609)),E2609-VLOOKUP(A2609,'ListaN68 02-02-2025'!$A$12:$E$13375,5,0)&gt;2),"Aumento",IF(AND(NOT(ISBLANK(A2609)),NOT(ISBLANK(B2609)),NOT(ISBLANK(E2609)),E2609-VLOOKUP(A2609,'ListaN68 02-02-2025'!$A$12:$E$13375,5,0)&lt;2),"Bajo","Error en codigo")))))))</f>
        <v>Blanco</v>
      </c>
    </row>
    <row r="2610" spans="1:32" x14ac:dyDescent="0.2">
      <c r="B2610" t="s">
        <v>5967</v>
      </c>
      <c r="C2610"/>
      <c r="E2610" s="46"/>
      <c r="F2610" s="44"/>
      <c r="G2610" s="46"/>
      <c r="AF2610" t="str">
        <f>IF(AND(ISBLANK(A2610),ISBLANK(B2610),ISBLANK(E2610)),"Blanco",IF(AND(ISBLANK(A2610),NOT(ISBLANK(B2610))),"Titulo",IF(AND(NOT(ISBLANK(A2610)),NOT(ISBLANK(B2610)),ISBLANK(E2610),IFERROR(FIND("FF--",A2610)&gt;1,FALSE)),"F.Comercializacion",IF(AND(NOT(ISBLANK(A2610)),NOT(ISBLANK(B2610)),NOT(ISBLANK(E2610)),ISERROR(VLOOKUP(A2610,'ListaN68 02-02-2025'!$A$12:$E$13375,5,0))),"Nuevo",IF(AND(NOT(ISBLANK(A2610)),NOT(ISBLANK(B2610)),NOT(ISBLANK(E2610)),AND(E2610-VLOOKUP(A2610,'ListaN68 02-02-2025'!$A$12:$E$13375,5,0)&gt;=-2,E2610-VLOOKUP(A2610,'ListaN68 02-02-2025'!$A$12:$E$13375,5,0)&lt;=2)),"Igual",IF(AND(NOT(ISBLANK(A2610)),NOT(ISBLANK(B2610)),NOT(ISBLANK(E2610)),E2610-VLOOKUP(A2610,'ListaN68 02-02-2025'!$A$12:$E$13375,5,0)&gt;2),"Aumento",IF(AND(NOT(ISBLANK(A2610)),NOT(ISBLANK(B2610)),NOT(ISBLANK(E2610)),E2610-VLOOKUP(A2610,'ListaN68 02-02-2025'!$A$12:$E$13375,5,0)&lt;2),"Bajo","Error en codigo")))))))</f>
        <v>Titulo</v>
      </c>
    </row>
    <row r="2611" spans="1:32" x14ac:dyDescent="0.2">
      <c r="C2611"/>
      <c r="E2611" s="46"/>
      <c r="F2611" s="44"/>
      <c r="G2611" s="46"/>
      <c r="AF2611" t="str">
        <f>IF(AND(ISBLANK(A2611),ISBLANK(B2611),ISBLANK(E2611)),"Blanco",IF(AND(ISBLANK(A2611),NOT(ISBLANK(B2611))),"Titulo",IF(AND(NOT(ISBLANK(A2611)),NOT(ISBLANK(B2611)),ISBLANK(E2611),IFERROR(FIND("FF--",A2611)&gt;1,FALSE)),"F.Comercializacion",IF(AND(NOT(ISBLANK(A2611)),NOT(ISBLANK(B2611)),NOT(ISBLANK(E2611)),ISERROR(VLOOKUP(A2611,'ListaN68 02-02-2025'!$A$12:$E$13375,5,0))),"Nuevo",IF(AND(NOT(ISBLANK(A2611)),NOT(ISBLANK(B2611)),NOT(ISBLANK(E2611)),AND(E2611-VLOOKUP(A2611,'ListaN68 02-02-2025'!$A$12:$E$13375,5,0)&gt;=-2,E2611-VLOOKUP(A2611,'ListaN68 02-02-2025'!$A$12:$E$13375,5,0)&lt;=2)),"Igual",IF(AND(NOT(ISBLANK(A2611)),NOT(ISBLANK(B2611)),NOT(ISBLANK(E2611)),E2611-VLOOKUP(A2611,'ListaN68 02-02-2025'!$A$12:$E$13375,5,0)&gt;2),"Aumento",IF(AND(NOT(ISBLANK(A2611)),NOT(ISBLANK(B2611)),NOT(ISBLANK(E2611)),E2611-VLOOKUP(A2611,'ListaN68 02-02-2025'!$A$12:$E$13375,5,0)&lt;2),"Bajo","Error en codigo")))))))</f>
        <v>Blanco</v>
      </c>
    </row>
    <row r="2612" spans="1:32" x14ac:dyDescent="0.2">
      <c r="A2612" s="1" t="s">
        <v>5968</v>
      </c>
      <c r="B2612" t="s">
        <v>5969</v>
      </c>
      <c r="C2612" t="s">
        <v>5028</v>
      </c>
      <c r="D2612">
        <v>21</v>
      </c>
      <c r="E2612" s="46">
        <v>1900</v>
      </c>
      <c r="F2612" s="44"/>
      <c r="G2612" s="46"/>
      <c r="AF2612" t="str">
        <f>IF(AND(ISBLANK(A2612),ISBLANK(B2612),ISBLANK(E2612)),"Blanco",IF(AND(ISBLANK(A2612),NOT(ISBLANK(B2612))),"Titulo",IF(AND(NOT(ISBLANK(A2612)),NOT(ISBLANK(B2612)),ISBLANK(E2612),IFERROR(FIND("FF--",A2612)&gt;1,FALSE)),"F.Comercializacion",IF(AND(NOT(ISBLANK(A2612)),NOT(ISBLANK(B2612)),NOT(ISBLANK(E2612)),ISERROR(VLOOKUP(A2612,'ListaN68 02-02-2025'!$A$12:$E$13375,5,0))),"Nuevo",IF(AND(NOT(ISBLANK(A2612)),NOT(ISBLANK(B2612)),NOT(ISBLANK(E2612)),AND(E2612-VLOOKUP(A2612,'ListaN68 02-02-2025'!$A$12:$E$13375,5,0)&gt;=-2,E2612-VLOOKUP(A2612,'ListaN68 02-02-2025'!$A$12:$E$13375,5,0)&lt;=2)),"Igual",IF(AND(NOT(ISBLANK(A2612)),NOT(ISBLANK(B2612)),NOT(ISBLANK(E2612)),E2612-VLOOKUP(A2612,'ListaN68 02-02-2025'!$A$12:$E$13375,5,0)&gt;2),"Aumento",IF(AND(NOT(ISBLANK(A2612)),NOT(ISBLANK(B2612)),NOT(ISBLANK(E2612)),E2612-VLOOKUP(A2612,'ListaN68 02-02-2025'!$A$12:$E$13375,5,0)&lt;2),"Bajo","Error en codigo")))))))</f>
        <v>Igual</v>
      </c>
    </row>
    <row r="2613" spans="1:32" x14ac:dyDescent="0.2">
      <c r="C2613"/>
      <c r="E2613" s="46"/>
      <c r="F2613" s="44"/>
      <c r="G2613" s="46"/>
      <c r="AF2613" t="str">
        <f>IF(AND(ISBLANK(A2613),ISBLANK(B2613),ISBLANK(E2613)),"Blanco",IF(AND(ISBLANK(A2613),NOT(ISBLANK(B2613))),"Titulo",IF(AND(NOT(ISBLANK(A2613)),NOT(ISBLANK(B2613)),ISBLANK(E2613),IFERROR(FIND("FF--",A2613)&gt;1,FALSE)),"F.Comercializacion",IF(AND(NOT(ISBLANK(A2613)),NOT(ISBLANK(B2613)),NOT(ISBLANK(E2613)),ISERROR(VLOOKUP(A2613,'ListaN68 02-02-2025'!$A$12:$E$13375,5,0))),"Nuevo",IF(AND(NOT(ISBLANK(A2613)),NOT(ISBLANK(B2613)),NOT(ISBLANK(E2613)),AND(E2613-VLOOKUP(A2613,'ListaN68 02-02-2025'!$A$12:$E$13375,5,0)&gt;=-2,E2613-VLOOKUP(A2613,'ListaN68 02-02-2025'!$A$12:$E$13375,5,0)&lt;=2)),"Igual",IF(AND(NOT(ISBLANK(A2613)),NOT(ISBLANK(B2613)),NOT(ISBLANK(E2613)),E2613-VLOOKUP(A2613,'ListaN68 02-02-2025'!$A$12:$E$13375,5,0)&gt;2),"Aumento",IF(AND(NOT(ISBLANK(A2613)),NOT(ISBLANK(B2613)),NOT(ISBLANK(E2613)),E2613-VLOOKUP(A2613,'ListaN68 02-02-2025'!$A$12:$E$13375,5,0)&lt;2),"Bajo","Error en codigo")))))))</f>
        <v>Blanco</v>
      </c>
    </row>
    <row r="2614" spans="1:32" x14ac:dyDescent="0.2">
      <c r="B2614" t="s">
        <v>1813</v>
      </c>
      <c r="C2614"/>
      <c r="E2614" s="46"/>
      <c r="F2614" s="44"/>
      <c r="G2614" s="46"/>
      <c r="AF2614" t="str">
        <f>IF(AND(ISBLANK(A2614),ISBLANK(B2614),ISBLANK(E2614)),"Blanco",IF(AND(ISBLANK(A2614),NOT(ISBLANK(B2614))),"Titulo",IF(AND(NOT(ISBLANK(A2614)),NOT(ISBLANK(B2614)),ISBLANK(E2614),IFERROR(FIND("FF--",A2614)&gt;1,FALSE)),"F.Comercializacion",IF(AND(NOT(ISBLANK(A2614)),NOT(ISBLANK(B2614)),NOT(ISBLANK(E2614)),ISERROR(VLOOKUP(A2614,'ListaN68 02-02-2025'!$A$12:$E$13375,5,0))),"Nuevo",IF(AND(NOT(ISBLANK(A2614)),NOT(ISBLANK(B2614)),NOT(ISBLANK(E2614)),AND(E2614-VLOOKUP(A2614,'ListaN68 02-02-2025'!$A$12:$E$13375,5,0)&gt;=-2,E2614-VLOOKUP(A2614,'ListaN68 02-02-2025'!$A$12:$E$13375,5,0)&lt;=2)),"Igual",IF(AND(NOT(ISBLANK(A2614)),NOT(ISBLANK(B2614)),NOT(ISBLANK(E2614)),E2614-VLOOKUP(A2614,'ListaN68 02-02-2025'!$A$12:$E$13375,5,0)&gt;2),"Aumento",IF(AND(NOT(ISBLANK(A2614)),NOT(ISBLANK(B2614)),NOT(ISBLANK(E2614)),E2614-VLOOKUP(A2614,'ListaN68 02-02-2025'!$A$12:$E$13375,5,0)&lt;2),"Bajo","Error en codigo")))))))</f>
        <v>Titulo</v>
      </c>
    </row>
    <row r="2615" spans="1:32" x14ac:dyDescent="0.2">
      <c r="C2615"/>
      <c r="E2615" s="46"/>
      <c r="F2615" s="44"/>
      <c r="G2615" s="46"/>
      <c r="AF2615" t="str">
        <f>IF(AND(ISBLANK(A2615),ISBLANK(B2615),ISBLANK(E2615)),"Blanco",IF(AND(ISBLANK(A2615),NOT(ISBLANK(B2615))),"Titulo",IF(AND(NOT(ISBLANK(A2615)),NOT(ISBLANK(B2615)),ISBLANK(E2615),IFERROR(FIND("FF--",A2615)&gt;1,FALSE)),"F.Comercializacion",IF(AND(NOT(ISBLANK(A2615)),NOT(ISBLANK(B2615)),NOT(ISBLANK(E2615)),ISERROR(VLOOKUP(A2615,'ListaN68 02-02-2025'!$A$12:$E$13375,5,0))),"Nuevo",IF(AND(NOT(ISBLANK(A2615)),NOT(ISBLANK(B2615)),NOT(ISBLANK(E2615)),AND(E2615-VLOOKUP(A2615,'ListaN68 02-02-2025'!$A$12:$E$13375,5,0)&gt;=-2,E2615-VLOOKUP(A2615,'ListaN68 02-02-2025'!$A$12:$E$13375,5,0)&lt;=2)),"Igual",IF(AND(NOT(ISBLANK(A2615)),NOT(ISBLANK(B2615)),NOT(ISBLANK(E2615)),E2615-VLOOKUP(A2615,'ListaN68 02-02-2025'!$A$12:$E$13375,5,0)&gt;2),"Aumento",IF(AND(NOT(ISBLANK(A2615)),NOT(ISBLANK(B2615)),NOT(ISBLANK(E2615)),E2615-VLOOKUP(A2615,'ListaN68 02-02-2025'!$A$12:$E$13375,5,0)&lt;2),"Bajo","Error en codigo")))))))</f>
        <v>Blanco</v>
      </c>
    </row>
    <row r="2616" spans="1:32" x14ac:dyDescent="0.2">
      <c r="A2616" s="1">
        <v>6004</v>
      </c>
      <c r="B2616" t="s">
        <v>5632</v>
      </c>
      <c r="C2616" t="s">
        <v>5029</v>
      </c>
      <c r="D2616">
        <v>21</v>
      </c>
      <c r="E2616" s="46">
        <v>64424.014000000003</v>
      </c>
      <c r="F2616" s="44"/>
      <c r="G2616" s="46"/>
      <c r="AF2616" t="str">
        <f>IF(AND(ISBLANK(A2616),ISBLANK(B2616),ISBLANK(E2616)),"Blanco",IF(AND(ISBLANK(A2616),NOT(ISBLANK(B2616))),"Titulo",IF(AND(NOT(ISBLANK(A2616)),NOT(ISBLANK(B2616)),ISBLANK(E2616),IFERROR(FIND("FF--",A2616)&gt;1,FALSE)),"F.Comercializacion",IF(AND(NOT(ISBLANK(A2616)),NOT(ISBLANK(B2616)),NOT(ISBLANK(E2616)),ISERROR(VLOOKUP(A2616,'ListaN68 02-02-2025'!$A$12:$E$13375,5,0))),"Nuevo",IF(AND(NOT(ISBLANK(A2616)),NOT(ISBLANK(B2616)),NOT(ISBLANK(E2616)),AND(E2616-VLOOKUP(A2616,'ListaN68 02-02-2025'!$A$12:$E$13375,5,0)&gt;=-2,E2616-VLOOKUP(A2616,'ListaN68 02-02-2025'!$A$12:$E$13375,5,0)&lt;=2)),"Igual",IF(AND(NOT(ISBLANK(A2616)),NOT(ISBLANK(B2616)),NOT(ISBLANK(E2616)),E2616-VLOOKUP(A2616,'ListaN68 02-02-2025'!$A$12:$E$13375,5,0)&gt;2),"Aumento",IF(AND(NOT(ISBLANK(A2616)),NOT(ISBLANK(B2616)),NOT(ISBLANK(E2616)),E2616-VLOOKUP(A2616,'ListaN68 02-02-2025'!$A$12:$E$13375,5,0)&lt;2),"Bajo","Error en codigo")))))))</f>
        <v>Igual</v>
      </c>
    </row>
    <row r="2617" spans="1:32" x14ac:dyDescent="0.2">
      <c r="A2617" s="1" t="s">
        <v>1814</v>
      </c>
      <c r="B2617" t="s">
        <v>1815</v>
      </c>
      <c r="C2617" t="s">
        <v>4946</v>
      </c>
      <c r="D2617">
        <v>21</v>
      </c>
      <c r="E2617" s="46">
        <v>37470.125</v>
      </c>
      <c r="F2617" s="44"/>
      <c r="G2617" s="46"/>
      <c r="AF2617" t="str">
        <f>IF(AND(ISBLANK(A2617),ISBLANK(B2617),ISBLANK(E2617)),"Blanco",IF(AND(ISBLANK(A2617),NOT(ISBLANK(B2617))),"Titulo",IF(AND(NOT(ISBLANK(A2617)),NOT(ISBLANK(B2617)),ISBLANK(E2617),IFERROR(FIND("FF--",A2617)&gt;1,FALSE)),"F.Comercializacion",IF(AND(NOT(ISBLANK(A2617)),NOT(ISBLANK(B2617)),NOT(ISBLANK(E2617)),ISERROR(VLOOKUP(A2617,'ListaN68 02-02-2025'!$A$12:$E$13375,5,0))),"Nuevo",IF(AND(NOT(ISBLANK(A2617)),NOT(ISBLANK(B2617)),NOT(ISBLANK(E2617)),AND(E2617-VLOOKUP(A2617,'ListaN68 02-02-2025'!$A$12:$E$13375,5,0)&gt;=-2,E2617-VLOOKUP(A2617,'ListaN68 02-02-2025'!$A$12:$E$13375,5,0)&lt;=2)),"Igual",IF(AND(NOT(ISBLANK(A2617)),NOT(ISBLANK(B2617)),NOT(ISBLANK(E2617)),E2617-VLOOKUP(A2617,'ListaN68 02-02-2025'!$A$12:$E$13375,5,0)&gt;2),"Aumento",IF(AND(NOT(ISBLANK(A2617)),NOT(ISBLANK(B2617)),NOT(ISBLANK(E2617)),E2617-VLOOKUP(A2617,'ListaN68 02-02-2025'!$A$12:$E$13375,5,0)&lt;2),"Bajo","Error en codigo")))))))</f>
        <v>Igual</v>
      </c>
    </row>
    <row r="2618" spans="1:32" x14ac:dyDescent="0.2">
      <c r="A2618" s="1" t="s">
        <v>1817</v>
      </c>
      <c r="B2618" t="s">
        <v>1818</v>
      </c>
      <c r="C2618" t="s">
        <v>4965</v>
      </c>
      <c r="D2618">
        <v>21</v>
      </c>
      <c r="E2618" s="46">
        <v>34286.875</v>
      </c>
      <c r="F2618" s="44"/>
      <c r="G2618" s="46"/>
      <c r="AF2618" t="str">
        <f>IF(AND(ISBLANK(A2618),ISBLANK(B2618),ISBLANK(E2618)),"Blanco",IF(AND(ISBLANK(A2618),NOT(ISBLANK(B2618))),"Titulo",IF(AND(NOT(ISBLANK(A2618)),NOT(ISBLANK(B2618)),ISBLANK(E2618),IFERROR(FIND("FF--",A2618)&gt;1,FALSE)),"F.Comercializacion",IF(AND(NOT(ISBLANK(A2618)),NOT(ISBLANK(B2618)),NOT(ISBLANK(E2618)),ISERROR(VLOOKUP(A2618,'ListaN68 02-02-2025'!$A$12:$E$13375,5,0))),"Nuevo",IF(AND(NOT(ISBLANK(A2618)),NOT(ISBLANK(B2618)),NOT(ISBLANK(E2618)),AND(E2618-VLOOKUP(A2618,'ListaN68 02-02-2025'!$A$12:$E$13375,5,0)&gt;=-2,E2618-VLOOKUP(A2618,'ListaN68 02-02-2025'!$A$12:$E$13375,5,0)&lt;=2)),"Igual",IF(AND(NOT(ISBLANK(A2618)),NOT(ISBLANK(B2618)),NOT(ISBLANK(E2618)),E2618-VLOOKUP(A2618,'ListaN68 02-02-2025'!$A$12:$E$13375,5,0)&gt;2),"Aumento",IF(AND(NOT(ISBLANK(A2618)),NOT(ISBLANK(B2618)),NOT(ISBLANK(E2618)),E2618-VLOOKUP(A2618,'ListaN68 02-02-2025'!$A$12:$E$13375,5,0)&lt;2),"Bajo","Error en codigo")))))))</f>
        <v>Igual</v>
      </c>
    </row>
    <row r="2619" spans="1:32" x14ac:dyDescent="0.2">
      <c r="A2619" s="1" t="s">
        <v>1816</v>
      </c>
      <c r="B2619" t="s">
        <v>3791</v>
      </c>
      <c r="C2619" t="s">
        <v>4965</v>
      </c>
      <c r="D2619">
        <v>21</v>
      </c>
      <c r="E2619" s="46">
        <v>34584.375</v>
      </c>
      <c r="F2619" s="44"/>
      <c r="G2619" s="46"/>
      <c r="AF2619" t="str">
        <f>IF(AND(ISBLANK(A2619),ISBLANK(B2619),ISBLANK(E2619)),"Blanco",IF(AND(ISBLANK(A2619),NOT(ISBLANK(B2619))),"Titulo",IF(AND(NOT(ISBLANK(A2619)),NOT(ISBLANK(B2619)),ISBLANK(E2619),IFERROR(FIND("FF--",A2619)&gt;1,FALSE)),"F.Comercializacion",IF(AND(NOT(ISBLANK(A2619)),NOT(ISBLANK(B2619)),NOT(ISBLANK(E2619)),ISERROR(VLOOKUP(A2619,'ListaN68 02-02-2025'!$A$12:$E$13375,5,0))),"Nuevo",IF(AND(NOT(ISBLANK(A2619)),NOT(ISBLANK(B2619)),NOT(ISBLANK(E2619)),AND(E2619-VLOOKUP(A2619,'ListaN68 02-02-2025'!$A$12:$E$13375,5,0)&gt;=-2,E2619-VLOOKUP(A2619,'ListaN68 02-02-2025'!$A$12:$E$13375,5,0)&lt;=2)),"Igual",IF(AND(NOT(ISBLANK(A2619)),NOT(ISBLANK(B2619)),NOT(ISBLANK(E2619)),E2619-VLOOKUP(A2619,'ListaN68 02-02-2025'!$A$12:$E$13375,5,0)&gt;2),"Aumento",IF(AND(NOT(ISBLANK(A2619)),NOT(ISBLANK(B2619)),NOT(ISBLANK(E2619)),E2619-VLOOKUP(A2619,'ListaN68 02-02-2025'!$A$12:$E$13375,5,0)&lt;2),"Bajo","Error en codigo")))))))</f>
        <v>Igual</v>
      </c>
    </row>
    <row r="2620" spans="1:32" x14ac:dyDescent="0.2">
      <c r="C2620"/>
      <c r="E2620" s="46"/>
      <c r="F2620" s="44"/>
      <c r="G2620" s="46"/>
      <c r="AF2620" t="str">
        <f>IF(AND(ISBLANK(A2620),ISBLANK(B2620),ISBLANK(E2620)),"Blanco",IF(AND(ISBLANK(A2620),NOT(ISBLANK(B2620))),"Titulo",IF(AND(NOT(ISBLANK(A2620)),NOT(ISBLANK(B2620)),ISBLANK(E2620),IFERROR(FIND("FF--",A2620)&gt;1,FALSE)),"F.Comercializacion",IF(AND(NOT(ISBLANK(A2620)),NOT(ISBLANK(B2620)),NOT(ISBLANK(E2620)),ISERROR(VLOOKUP(A2620,'ListaN68 02-02-2025'!$A$12:$E$13375,5,0))),"Nuevo",IF(AND(NOT(ISBLANK(A2620)),NOT(ISBLANK(B2620)),NOT(ISBLANK(E2620)),AND(E2620-VLOOKUP(A2620,'ListaN68 02-02-2025'!$A$12:$E$13375,5,0)&gt;=-2,E2620-VLOOKUP(A2620,'ListaN68 02-02-2025'!$A$12:$E$13375,5,0)&lt;=2)),"Igual",IF(AND(NOT(ISBLANK(A2620)),NOT(ISBLANK(B2620)),NOT(ISBLANK(E2620)),E2620-VLOOKUP(A2620,'ListaN68 02-02-2025'!$A$12:$E$13375,5,0)&gt;2),"Aumento",IF(AND(NOT(ISBLANK(A2620)),NOT(ISBLANK(B2620)),NOT(ISBLANK(E2620)),E2620-VLOOKUP(A2620,'ListaN68 02-02-2025'!$A$12:$E$13375,5,0)&lt;2),"Bajo","Error en codigo")))))))</f>
        <v>Blanco</v>
      </c>
    </row>
    <row r="2621" spans="1:32" x14ac:dyDescent="0.2">
      <c r="B2621" t="s">
        <v>2608</v>
      </c>
      <c r="C2621"/>
      <c r="E2621" s="46"/>
      <c r="F2621" s="44"/>
      <c r="G2621" s="46"/>
      <c r="AF2621" t="str">
        <f>IF(AND(ISBLANK(A2621),ISBLANK(B2621),ISBLANK(E2621)),"Blanco",IF(AND(ISBLANK(A2621),NOT(ISBLANK(B2621))),"Titulo",IF(AND(NOT(ISBLANK(A2621)),NOT(ISBLANK(B2621)),ISBLANK(E2621),IFERROR(FIND("FF--",A2621)&gt;1,FALSE)),"F.Comercializacion",IF(AND(NOT(ISBLANK(A2621)),NOT(ISBLANK(B2621)),NOT(ISBLANK(E2621)),ISERROR(VLOOKUP(A2621,'ListaN68 02-02-2025'!$A$12:$E$13375,5,0))),"Nuevo",IF(AND(NOT(ISBLANK(A2621)),NOT(ISBLANK(B2621)),NOT(ISBLANK(E2621)),AND(E2621-VLOOKUP(A2621,'ListaN68 02-02-2025'!$A$12:$E$13375,5,0)&gt;=-2,E2621-VLOOKUP(A2621,'ListaN68 02-02-2025'!$A$12:$E$13375,5,0)&lt;=2)),"Igual",IF(AND(NOT(ISBLANK(A2621)),NOT(ISBLANK(B2621)),NOT(ISBLANK(E2621)),E2621-VLOOKUP(A2621,'ListaN68 02-02-2025'!$A$12:$E$13375,5,0)&gt;2),"Aumento",IF(AND(NOT(ISBLANK(A2621)),NOT(ISBLANK(B2621)),NOT(ISBLANK(E2621)),E2621-VLOOKUP(A2621,'ListaN68 02-02-2025'!$A$12:$E$13375,5,0)&lt;2),"Bajo","Error en codigo")))))))</f>
        <v>Titulo</v>
      </c>
    </row>
    <row r="2622" spans="1:32" x14ac:dyDescent="0.2">
      <c r="C2622"/>
      <c r="E2622" s="46"/>
      <c r="F2622" s="44"/>
      <c r="G2622" s="46"/>
      <c r="AF2622" t="str">
        <f>IF(AND(ISBLANK(A2622),ISBLANK(B2622),ISBLANK(E2622)),"Blanco",IF(AND(ISBLANK(A2622),NOT(ISBLANK(B2622))),"Titulo",IF(AND(NOT(ISBLANK(A2622)),NOT(ISBLANK(B2622)),ISBLANK(E2622),IFERROR(FIND("FF--",A2622)&gt;1,FALSE)),"F.Comercializacion",IF(AND(NOT(ISBLANK(A2622)),NOT(ISBLANK(B2622)),NOT(ISBLANK(E2622)),ISERROR(VLOOKUP(A2622,'ListaN68 02-02-2025'!$A$12:$E$13375,5,0))),"Nuevo",IF(AND(NOT(ISBLANK(A2622)),NOT(ISBLANK(B2622)),NOT(ISBLANK(E2622)),AND(E2622-VLOOKUP(A2622,'ListaN68 02-02-2025'!$A$12:$E$13375,5,0)&gt;=-2,E2622-VLOOKUP(A2622,'ListaN68 02-02-2025'!$A$12:$E$13375,5,0)&lt;=2)),"Igual",IF(AND(NOT(ISBLANK(A2622)),NOT(ISBLANK(B2622)),NOT(ISBLANK(E2622)),E2622-VLOOKUP(A2622,'ListaN68 02-02-2025'!$A$12:$E$13375,5,0)&gt;2),"Aumento",IF(AND(NOT(ISBLANK(A2622)),NOT(ISBLANK(B2622)),NOT(ISBLANK(E2622)),E2622-VLOOKUP(A2622,'ListaN68 02-02-2025'!$A$12:$E$13375,5,0)&lt;2),"Bajo","Error en codigo")))))))</f>
        <v>Blanco</v>
      </c>
    </row>
    <row r="2623" spans="1:32" x14ac:dyDescent="0.2">
      <c r="A2623" s="1" t="s">
        <v>2195</v>
      </c>
      <c r="B2623" t="s">
        <v>3792</v>
      </c>
      <c r="C2623" t="s">
        <v>5068</v>
      </c>
      <c r="D2623">
        <v>21</v>
      </c>
      <c r="E2623" s="46">
        <v>569.73400000000004</v>
      </c>
      <c r="F2623" s="44"/>
      <c r="G2623" s="46"/>
      <c r="AF2623" t="str">
        <f>IF(AND(ISBLANK(A2623),ISBLANK(B2623),ISBLANK(E2623)),"Blanco",IF(AND(ISBLANK(A2623),NOT(ISBLANK(B2623))),"Titulo",IF(AND(NOT(ISBLANK(A2623)),NOT(ISBLANK(B2623)),ISBLANK(E2623),IFERROR(FIND("FF--",A2623)&gt;1,FALSE)),"F.Comercializacion",IF(AND(NOT(ISBLANK(A2623)),NOT(ISBLANK(B2623)),NOT(ISBLANK(E2623)),ISERROR(VLOOKUP(A2623,'ListaN68 02-02-2025'!$A$12:$E$13375,5,0))),"Nuevo",IF(AND(NOT(ISBLANK(A2623)),NOT(ISBLANK(B2623)),NOT(ISBLANK(E2623)),AND(E2623-VLOOKUP(A2623,'ListaN68 02-02-2025'!$A$12:$E$13375,5,0)&gt;=-2,E2623-VLOOKUP(A2623,'ListaN68 02-02-2025'!$A$12:$E$13375,5,0)&lt;=2)),"Igual",IF(AND(NOT(ISBLANK(A2623)),NOT(ISBLANK(B2623)),NOT(ISBLANK(E2623)),E2623-VLOOKUP(A2623,'ListaN68 02-02-2025'!$A$12:$E$13375,5,0)&gt;2),"Aumento",IF(AND(NOT(ISBLANK(A2623)),NOT(ISBLANK(B2623)),NOT(ISBLANK(E2623)),E2623-VLOOKUP(A2623,'ListaN68 02-02-2025'!$A$12:$E$13375,5,0)&lt;2),"Bajo","Error en codigo")))))))</f>
        <v>Igual</v>
      </c>
    </row>
    <row r="2624" spans="1:32" x14ac:dyDescent="0.2">
      <c r="C2624"/>
      <c r="E2624" s="46"/>
      <c r="F2624" s="44"/>
      <c r="G2624" s="46"/>
      <c r="AF2624" t="str">
        <f>IF(AND(ISBLANK(A2624),ISBLANK(B2624),ISBLANK(E2624)),"Blanco",IF(AND(ISBLANK(A2624),NOT(ISBLANK(B2624))),"Titulo",IF(AND(NOT(ISBLANK(A2624)),NOT(ISBLANK(B2624)),ISBLANK(E2624),IFERROR(FIND("FF--",A2624)&gt;1,FALSE)),"F.Comercializacion",IF(AND(NOT(ISBLANK(A2624)),NOT(ISBLANK(B2624)),NOT(ISBLANK(E2624)),ISERROR(VLOOKUP(A2624,'ListaN68 02-02-2025'!$A$12:$E$13375,5,0))),"Nuevo",IF(AND(NOT(ISBLANK(A2624)),NOT(ISBLANK(B2624)),NOT(ISBLANK(E2624)),AND(E2624-VLOOKUP(A2624,'ListaN68 02-02-2025'!$A$12:$E$13375,5,0)&gt;=-2,E2624-VLOOKUP(A2624,'ListaN68 02-02-2025'!$A$12:$E$13375,5,0)&lt;=2)),"Igual",IF(AND(NOT(ISBLANK(A2624)),NOT(ISBLANK(B2624)),NOT(ISBLANK(E2624)),E2624-VLOOKUP(A2624,'ListaN68 02-02-2025'!$A$12:$E$13375,5,0)&gt;2),"Aumento",IF(AND(NOT(ISBLANK(A2624)),NOT(ISBLANK(B2624)),NOT(ISBLANK(E2624)),E2624-VLOOKUP(A2624,'ListaN68 02-02-2025'!$A$12:$E$13375,5,0)&lt;2),"Bajo","Error en codigo")))))))</f>
        <v>Blanco</v>
      </c>
    </row>
    <row r="2625" spans="1:32" x14ac:dyDescent="0.2">
      <c r="B2625" t="s">
        <v>1117</v>
      </c>
      <c r="C2625"/>
      <c r="E2625" s="46"/>
      <c r="F2625" s="44"/>
      <c r="G2625" s="46"/>
      <c r="AF2625" t="str">
        <f>IF(AND(ISBLANK(A2625),ISBLANK(B2625),ISBLANK(E2625)),"Blanco",IF(AND(ISBLANK(A2625),NOT(ISBLANK(B2625))),"Titulo",IF(AND(NOT(ISBLANK(A2625)),NOT(ISBLANK(B2625)),ISBLANK(E2625),IFERROR(FIND("FF--",A2625)&gt;1,FALSE)),"F.Comercializacion",IF(AND(NOT(ISBLANK(A2625)),NOT(ISBLANK(B2625)),NOT(ISBLANK(E2625)),ISERROR(VLOOKUP(A2625,'ListaN68 02-02-2025'!$A$12:$E$13375,5,0))),"Nuevo",IF(AND(NOT(ISBLANK(A2625)),NOT(ISBLANK(B2625)),NOT(ISBLANK(E2625)),AND(E2625-VLOOKUP(A2625,'ListaN68 02-02-2025'!$A$12:$E$13375,5,0)&gt;=-2,E2625-VLOOKUP(A2625,'ListaN68 02-02-2025'!$A$12:$E$13375,5,0)&lt;=2)),"Igual",IF(AND(NOT(ISBLANK(A2625)),NOT(ISBLANK(B2625)),NOT(ISBLANK(E2625)),E2625-VLOOKUP(A2625,'ListaN68 02-02-2025'!$A$12:$E$13375,5,0)&gt;2),"Aumento",IF(AND(NOT(ISBLANK(A2625)),NOT(ISBLANK(B2625)),NOT(ISBLANK(E2625)),E2625-VLOOKUP(A2625,'ListaN68 02-02-2025'!$A$12:$E$13375,5,0)&lt;2),"Bajo","Error en codigo")))))))</f>
        <v>Titulo</v>
      </c>
    </row>
    <row r="2626" spans="1:32" x14ac:dyDescent="0.2">
      <c r="C2626"/>
      <c r="E2626" s="46"/>
      <c r="F2626" s="44"/>
      <c r="G2626" s="46"/>
      <c r="AF2626" t="str">
        <f>IF(AND(ISBLANK(A2626),ISBLANK(B2626),ISBLANK(E2626)),"Blanco",IF(AND(ISBLANK(A2626),NOT(ISBLANK(B2626))),"Titulo",IF(AND(NOT(ISBLANK(A2626)),NOT(ISBLANK(B2626)),ISBLANK(E2626),IFERROR(FIND("FF--",A2626)&gt;1,FALSE)),"F.Comercializacion",IF(AND(NOT(ISBLANK(A2626)),NOT(ISBLANK(B2626)),NOT(ISBLANK(E2626)),ISERROR(VLOOKUP(A2626,'ListaN68 02-02-2025'!$A$12:$E$13375,5,0))),"Nuevo",IF(AND(NOT(ISBLANK(A2626)),NOT(ISBLANK(B2626)),NOT(ISBLANK(E2626)),AND(E2626-VLOOKUP(A2626,'ListaN68 02-02-2025'!$A$12:$E$13375,5,0)&gt;=-2,E2626-VLOOKUP(A2626,'ListaN68 02-02-2025'!$A$12:$E$13375,5,0)&lt;=2)),"Igual",IF(AND(NOT(ISBLANK(A2626)),NOT(ISBLANK(B2626)),NOT(ISBLANK(E2626)),E2626-VLOOKUP(A2626,'ListaN68 02-02-2025'!$A$12:$E$13375,5,0)&gt;2),"Aumento",IF(AND(NOT(ISBLANK(A2626)),NOT(ISBLANK(B2626)),NOT(ISBLANK(E2626)),E2626-VLOOKUP(A2626,'ListaN68 02-02-2025'!$A$12:$E$13375,5,0)&lt;2),"Bajo","Error en codigo")))))))</f>
        <v>Blanco</v>
      </c>
    </row>
    <row r="2627" spans="1:32" x14ac:dyDescent="0.2">
      <c r="A2627" s="1" t="s">
        <v>1118</v>
      </c>
      <c r="B2627" t="s">
        <v>1119</v>
      </c>
      <c r="C2627" t="s">
        <v>4947</v>
      </c>
      <c r="D2627">
        <v>21</v>
      </c>
      <c r="E2627" s="46">
        <v>91091.438999999998</v>
      </c>
      <c r="F2627" s="44">
        <v>-6.8259385665530026E-3</v>
      </c>
      <c r="G2627" s="46"/>
      <c r="AF2627" t="str">
        <f>IF(AND(ISBLANK(A2627),ISBLANK(B2627),ISBLANK(E2627)),"Blanco",IF(AND(ISBLANK(A2627),NOT(ISBLANK(B2627))),"Titulo",IF(AND(NOT(ISBLANK(A2627)),NOT(ISBLANK(B2627)),ISBLANK(E2627),IFERROR(FIND("FF--",A2627)&gt;1,FALSE)),"F.Comercializacion",IF(AND(NOT(ISBLANK(A2627)),NOT(ISBLANK(B2627)),NOT(ISBLANK(E2627)),ISERROR(VLOOKUP(A2627,'ListaN68 02-02-2025'!$A$12:$E$13375,5,0))),"Nuevo",IF(AND(NOT(ISBLANK(A2627)),NOT(ISBLANK(B2627)),NOT(ISBLANK(E2627)),AND(E2627-VLOOKUP(A2627,'ListaN68 02-02-2025'!$A$12:$E$13375,5,0)&gt;=-2,E2627-VLOOKUP(A2627,'ListaN68 02-02-2025'!$A$12:$E$13375,5,0)&lt;=2)),"Igual",IF(AND(NOT(ISBLANK(A2627)),NOT(ISBLANK(B2627)),NOT(ISBLANK(E2627)),E2627-VLOOKUP(A2627,'ListaN68 02-02-2025'!$A$12:$E$13375,5,0)&gt;2),"Aumento",IF(AND(NOT(ISBLANK(A2627)),NOT(ISBLANK(B2627)),NOT(ISBLANK(E2627)),E2627-VLOOKUP(A2627,'ListaN68 02-02-2025'!$A$12:$E$13375,5,0)&lt;2),"Bajo","Error en codigo")))))))</f>
        <v>Bajo</v>
      </c>
    </row>
    <row r="2628" spans="1:32" x14ac:dyDescent="0.2">
      <c r="A2628" s="1" t="s">
        <v>1120</v>
      </c>
      <c r="B2628" t="s">
        <v>1121</v>
      </c>
      <c r="C2628" t="s">
        <v>4947</v>
      </c>
      <c r="D2628">
        <v>21</v>
      </c>
      <c r="E2628" s="46">
        <v>91091.438999999998</v>
      </c>
      <c r="F2628" s="44">
        <v>-6.8259385665530026E-3</v>
      </c>
      <c r="G2628" s="46"/>
      <c r="AF2628" t="str">
        <f>IF(AND(ISBLANK(A2628),ISBLANK(B2628),ISBLANK(E2628)),"Blanco",IF(AND(ISBLANK(A2628),NOT(ISBLANK(B2628))),"Titulo",IF(AND(NOT(ISBLANK(A2628)),NOT(ISBLANK(B2628)),ISBLANK(E2628),IFERROR(FIND("FF--",A2628)&gt;1,FALSE)),"F.Comercializacion",IF(AND(NOT(ISBLANK(A2628)),NOT(ISBLANK(B2628)),NOT(ISBLANK(E2628)),ISERROR(VLOOKUP(A2628,'ListaN68 02-02-2025'!$A$12:$E$13375,5,0))),"Nuevo",IF(AND(NOT(ISBLANK(A2628)),NOT(ISBLANK(B2628)),NOT(ISBLANK(E2628)),AND(E2628-VLOOKUP(A2628,'ListaN68 02-02-2025'!$A$12:$E$13375,5,0)&gt;=-2,E2628-VLOOKUP(A2628,'ListaN68 02-02-2025'!$A$12:$E$13375,5,0)&lt;=2)),"Igual",IF(AND(NOT(ISBLANK(A2628)),NOT(ISBLANK(B2628)),NOT(ISBLANK(E2628)),E2628-VLOOKUP(A2628,'ListaN68 02-02-2025'!$A$12:$E$13375,5,0)&gt;2),"Aumento",IF(AND(NOT(ISBLANK(A2628)),NOT(ISBLANK(B2628)),NOT(ISBLANK(E2628)),E2628-VLOOKUP(A2628,'ListaN68 02-02-2025'!$A$12:$E$13375,5,0)&lt;2),"Bajo","Error en codigo")))))))</f>
        <v>Bajo</v>
      </c>
    </row>
    <row r="2629" spans="1:32" x14ac:dyDescent="0.2">
      <c r="A2629" s="1" t="s">
        <v>1122</v>
      </c>
      <c r="B2629" t="s">
        <v>1123</v>
      </c>
      <c r="C2629" t="s">
        <v>4947</v>
      </c>
      <c r="D2629">
        <v>21</v>
      </c>
      <c r="E2629" s="46">
        <v>136638.46799999999</v>
      </c>
      <c r="F2629" s="44">
        <v>-6.8259385665527805E-3</v>
      </c>
      <c r="G2629" s="46"/>
      <c r="AF2629" t="str">
        <f>IF(AND(ISBLANK(A2629),ISBLANK(B2629),ISBLANK(E2629)),"Blanco",IF(AND(ISBLANK(A2629),NOT(ISBLANK(B2629))),"Titulo",IF(AND(NOT(ISBLANK(A2629)),NOT(ISBLANK(B2629)),ISBLANK(E2629),IFERROR(FIND("FF--",A2629)&gt;1,FALSE)),"F.Comercializacion",IF(AND(NOT(ISBLANK(A2629)),NOT(ISBLANK(B2629)),NOT(ISBLANK(E2629)),ISERROR(VLOOKUP(A2629,'ListaN68 02-02-2025'!$A$12:$E$13375,5,0))),"Nuevo",IF(AND(NOT(ISBLANK(A2629)),NOT(ISBLANK(B2629)),NOT(ISBLANK(E2629)),AND(E2629-VLOOKUP(A2629,'ListaN68 02-02-2025'!$A$12:$E$13375,5,0)&gt;=-2,E2629-VLOOKUP(A2629,'ListaN68 02-02-2025'!$A$12:$E$13375,5,0)&lt;=2)),"Igual",IF(AND(NOT(ISBLANK(A2629)),NOT(ISBLANK(B2629)),NOT(ISBLANK(E2629)),E2629-VLOOKUP(A2629,'ListaN68 02-02-2025'!$A$12:$E$13375,5,0)&gt;2),"Aumento",IF(AND(NOT(ISBLANK(A2629)),NOT(ISBLANK(B2629)),NOT(ISBLANK(E2629)),E2629-VLOOKUP(A2629,'ListaN68 02-02-2025'!$A$12:$E$13375,5,0)&lt;2),"Bajo","Error en codigo")))))))</f>
        <v>Bajo</v>
      </c>
    </row>
    <row r="2630" spans="1:32" x14ac:dyDescent="0.2">
      <c r="A2630" s="1" t="s">
        <v>1124</v>
      </c>
      <c r="B2630" t="s">
        <v>1125</v>
      </c>
      <c r="C2630" t="s">
        <v>4947</v>
      </c>
      <c r="D2630">
        <v>21</v>
      </c>
      <c r="E2630" s="46">
        <v>136638.46799999999</v>
      </c>
      <c r="F2630" s="44">
        <v>-6.8259385665527805E-3</v>
      </c>
      <c r="G2630" s="46"/>
      <c r="AF2630" t="str">
        <f>IF(AND(ISBLANK(A2630),ISBLANK(B2630),ISBLANK(E2630)),"Blanco",IF(AND(ISBLANK(A2630),NOT(ISBLANK(B2630))),"Titulo",IF(AND(NOT(ISBLANK(A2630)),NOT(ISBLANK(B2630)),ISBLANK(E2630),IFERROR(FIND("FF--",A2630)&gt;1,FALSE)),"F.Comercializacion",IF(AND(NOT(ISBLANK(A2630)),NOT(ISBLANK(B2630)),NOT(ISBLANK(E2630)),ISERROR(VLOOKUP(A2630,'ListaN68 02-02-2025'!$A$12:$E$13375,5,0))),"Nuevo",IF(AND(NOT(ISBLANK(A2630)),NOT(ISBLANK(B2630)),NOT(ISBLANK(E2630)),AND(E2630-VLOOKUP(A2630,'ListaN68 02-02-2025'!$A$12:$E$13375,5,0)&gt;=-2,E2630-VLOOKUP(A2630,'ListaN68 02-02-2025'!$A$12:$E$13375,5,0)&lt;=2)),"Igual",IF(AND(NOT(ISBLANK(A2630)),NOT(ISBLANK(B2630)),NOT(ISBLANK(E2630)),E2630-VLOOKUP(A2630,'ListaN68 02-02-2025'!$A$12:$E$13375,5,0)&gt;2),"Aumento",IF(AND(NOT(ISBLANK(A2630)),NOT(ISBLANK(B2630)),NOT(ISBLANK(E2630)),E2630-VLOOKUP(A2630,'ListaN68 02-02-2025'!$A$12:$E$13375,5,0)&lt;2),"Bajo","Error en codigo")))))))</f>
        <v>Bajo</v>
      </c>
    </row>
    <row r="2631" spans="1:32" x14ac:dyDescent="0.2">
      <c r="A2631" s="1" t="s">
        <v>1126</v>
      </c>
      <c r="B2631" t="s">
        <v>4704</v>
      </c>
      <c r="C2631" t="s">
        <v>4947</v>
      </c>
      <c r="D2631">
        <v>21</v>
      </c>
      <c r="E2631" s="46">
        <v>182185.497</v>
      </c>
      <c r="F2631" s="44">
        <v>-6.8259385665528916E-3</v>
      </c>
      <c r="G2631" s="46"/>
      <c r="AF2631" t="str">
        <f>IF(AND(ISBLANK(A2631),ISBLANK(B2631),ISBLANK(E2631)),"Blanco",IF(AND(ISBLANK(A2631),NOT(ISBLANK(B2631))),"Titulo",IF(AND(NOT(ISBLANK(A2631)),NOT(ISBLANK(B2631)),ISBLANK(E2631),IFERROR(FIND("FF--",A2631)&gt;1,FALSE)),"F.Comercializacion",IF(AND(NOT(ISBLANK(A2631)),NOT(ISBLANK(B2631)),NOT(ISBLANK(E2631)),ISERROR(VLOOKUP(A2631,'ListaN68 02-02-2025'!$A$12:$E$13375,5,0))),"Nuevo",IF(AND(NOT(ISBLANK(A2631)),NOT(ISBLANK(B2631)),NOT(ISBLANK(E2631)),AND(E2631-VLOOKUP(A2631,'ListaN68 02-02-2025'!$A$12:$E$13375,5,0)&gt;=-2,E2631-VLOOKUP(A2631,'ListaN68 02-02-2025'!$A$12:$E$13375,5,0)&lt;=2)),"Igual",IF(AND(NOT(ISBLANK(A2631)),NOT(ISBLANK(B2631)),NOT(ISBLANK(E2631)),E2631-VLOOKUP(A2631,'ListaN68 02-02-2025'!$A$12:$E$13375,5,0)&gt;2),"Aumento",IF(AND(NOT(ISBLANK(A2631)),NOT(ISBLANK(B2631)),NOT(ISBLANK(E2631)),E2631-VLOOKUP(A2631,'ListaN68 02-02-2025'!$A$12:$E$13375,5,0)&lt;2),"Bajo","Error en codigo")))))))</f>
        <v>Bajo</v>
      </c>
    </row>
    <row r="2632" spans="1:32" x14ac:dyDescent="0.2">
      <c r="A2632" s="1" t="s">
        <v>1127</v>
      </c>
      <c r="B2632" t="s">
        <v>1128</v>
      </c>
      <c r="C2632" t="s">
        <v>4947</v>
      </c>
      <c r="D2632">
        <v>21</v>
      </c>
      <c r="E2632" s="46">
        <v>182185.497</v>
      </c>
      <c r="F2632" s="44">
        <v>-6.8259385665528916E-3</v>
      </c>
      <c r="G2632" s="46"/>
      <c r="AF2632" t="str">
        <f>IF(AND(ISBLANK(A2632),ISBLANK(B2632),ISBLANK(E2632)),"Blanco",IF(AND(ISBLANK(A2632),NOT(ISBLANK(B2632))),"Titulo",IF(AND(NOT(ISBLANK(A2632)),NOT(ISBLANK(B2632)),ISBLANK(E2632),IFERROR(FIND("FF--",A2632)&gt;1,FALSE)),"F.Comercializacion",IF(AND(NOT(ISBLANK(A2632)),NOT(ISBLANK(B2632)),NOT(ISBLANK(E2632)),ISERROR(VLOOKUP(A2632,'ListaN68 02-02-2025'!$A$12:$E$13375,5,0))),"Nuevo",IF(AND(NOT(ISBLANK(A2632)),NOT(ISBLANK(B2632)),NOT(ISBLANK(E2632)),AND(E2632-VLOOKUP(A2632,'ListaN68 02-02-2025'!$A$12:$E$13375,5,0)&gt;=-2,E2632-VLOOKUP(A2632,'ListaN68 02-02-2025'!$A$12:$E$13375,5,0)&lt;=2)),"Igual",IF(AND(NOT(ISBLANK(A2632)),NOT(ISBLANK(B2632)),NOT(ISBLANK(E2632)),E2632-VLOOKUP(A2632,'ListaN68 02-02-2025'!$A$12:$E$13375,5,0)&gt;2),"Aumento",IF(AND(NOT(ISBLANK(A2632)),NOT(ISBLANK(B2632)),NOT(ISBLANK(E2632)),E2632-VLOOKUP(A2632,'ListaN68 02-02-2025'!$A$12:$E$13375,5,0)&lt;2),"Bajo","Error en codigo")))))))</f>
        <v>Bajo</v>
      </c>
    </row>
    <row r="2633" spans="1:32" x14ac:dyDescent="0.2">
      <c r="C2633"/>
      <c r="E2633" s="46"/>
      <c r="F2633" s="44"/>
      <c r="G2633" s="46"/>
      <c r="AF2633" t="str">
        <f>IF(AND(ISBLANK(A2633),ISBLANK(B2633),ISBLANK(E2633)),"Blanco",IF(AND(ISBLANK(A2633),NOT(ISBLANK(B2633))),"Titulo",IF(AND(NOT(ISBLANK(A2633)),NOT(ISBLANK(B2633)),ISBLANK(E2633),IFERROR(FIND("FF--",A2633)&gt;1,FALSE)),"F.Comercializacion",IF(AND(NOT(ISBLANK(A2633)),NOT(ISBLANK(B2633)),NOT(ISBLANK(E2633)),ISERROR(VLOOKUP(A2633,'ListaN68 02-02-2025'!$A$12:$E$13375,5,0))),"Nuevo",IF(AND(NOT(ISBLANK(A2633)),NOT(ISBLANK(B2633)),NOT(ISBLANK(E2633)),AND(E2633-VLOOKUP(A2633,'ListaN68 02-02-2025'!$A$12:$E$13375,5,0)&gt;=-2,E2633-VLOOKUP(A2633,'ListaN68 02-02-2025'!$A$12:$E$13375,5,0)&lt;=2)),"Igual",IF(AND(NOT(ISBLANK(A2633)),NOT(ISBLANK(B2633)),NOT(ISBLANK(E2633)),E2633-VLOOKUP(A2633,'ListaN68 02-02-2025'!$A$12:$E$13375,5,0)&gt;2),"Aumento",IF(AND(NOT(ISBLANK(A2633)),NOT(ISBLANK(B2633)),NOT(ISBLANK(E2633)),E2633-VLOOKUP(A2633,'ListaN68 02-02-2025'!$A$12:$E$13375,5,0)&lt;2),"Bajo","Error en codigo")))))))</f>
        <v>Blanco</v>
      </c>
    </row>
    <row r="2634" spans="1:32" x14ac:dyDescent="0.2">
      <c r="B2634" t="s">
        <v>1129</v>
      </c>
      <c r="C2634"/>
      <c r="E2634" s="46"/>
      <c r="F2634" s="44"/>
      <c r="G2634" s="46"/>
      <c r="AF2634" t="str">
        <f>IF(AND(ISBLANK(A2634),ISBLANK(B2634),ISBLANK(E2634)),"Blanco",IF(AND(ISBLANK(A2634),NOT(ISBLANK(B2634))),"Titulo",IF(AND(NOT(ISBLANK(A2634)),NOT(ISBLANK(B2634)),ISBLANK(E2634),IFERROR(FIND("FF--",A2634)&gt;1,FALSE)),"F.Comercializacion",IF(AND(NOT(ISBLANK(A2634)),NOT(ISBLANK(B2634)),NOT(ISBLANK(E2634)),ISERROR(VLOOKUP(A2634,'ListaN68 02-02-2025'!$A$12:$E$13375,5,0))),"Nuevo",IF(AND(NOT(ISBLANK(A2634)),NOT(ISBLANK(B2634)),NOT(ISBLANK(E2634)),AND(E2634-VLOOKUP(A2634,'ListaN68 02-02-2025'!$A$12:$E$13375,5,0)&gt;=-2,E2634-VLOOKUP(A2634,'ListaN68 02-02-2025'!$A$12:$E$13375,5,0)&lt;=2)),"Igual",IF(AND(NOT(ISBLANK(A2634)),NOT(ISBLANK(B2634)),NOT(ISBLANK(E2634)),E2634-VLOOKUP(A2634,'ListaN68 02-02-2025'!$A$12:$E$13375,5,0)&gt;2),"Aumento",IF(AND(NOT(ISBLANK(A2634)),NOT(ISBLANK(B2634)),NOT(ISBLANK(E2634)),E2634-VLOOKUP(A2634,'ListaN68 02-02-2025'!$A$12:$E$13375,5,0)&lt;2),"Bajo","Error en codigo")))))))</f>
        <v>Titulo</v>
      </c>
    </row>
    <row r="2635" spans="1:32" x14ac:dyDescent="0.2">
      <c r="C2635"/>
      <c r="E2635" s="46"/>
      <c r="F2635" s="44"/>
      <c r="G2635" s="46"/>
      <c r="AF2635" t="str">
        <f>IF(AND(ISBLANK(A2635),ISBLANK(B2635),ISBLANK(E2635)),"Blanco",IF(AND(ISBLANK(A2635),NOT(ISBLANK(B2635))),"Titulo",IF(AND(NOT(ISBLANK(A2635)),NOT(ISBLANK(B2635)),ISBLANK(E2635),IFERROR(FIND("FF--",A2635)&gt;1,FALSE)),"F.Comercializacion",IF(AND(NOT(ISBLANK(A2635)),NOT(ISBLANK(B2635)),NOT(ISBLANK(E2635)),ISERROR(VLOOKUP(A2635,'ListaN68 02-02-2025'!$A$12:$E$13375,5,0))),"Nuevo",IF(AND(NOT(ISBLANK(A2635)),NOT(ISBLANK(B2635)),NOT(ISBLANK(E2635)),AND(E2635-VLOOKUP(A2635,'ListaN68 02-02-2025'!$A$12:$E$13375,5,0)&gt;=-2,E2635-VLOOKUP(A2635,'ListaN68 02-02-2025'!$A$12:$E$13375,5,0)&lt;=2)),"Igual",IF(AND(NOT(ISBLANK(A2635)),NOT(ISBLANK(B2635)),NOT(ISBLANK(E2635)),E2635-VLOOKUP(A2635,'ListaN68 02-02-2025'!$A$12:$E$13375,5,0)&gt;2),"Aumento",IF(AND(NOT(ISBLANK(A2635)),NOT(ISBLANK(B2635)),NOT(ISBLANK(E2635)),E2635-VLOOKUP(A2635,'ListaN68 02-02-2025'!$A$12:$E$13375,5,0)&lt;2),"Bajo","Error en codigo")))))))</f>
        <v>Blanco</v>
      </c>
    </row>
    <row r="2636" spans="1:32" x14ac:dyDescent="0.2">
      <c r="A2636" s="1" t="s">
        <v>1130</v>
      </c>
      <c r="B2636" t="s">
        <v>1131</v>
      </c>
      <c r="C2636" t="s">
        <v>4947</v>
      </c>
      <c r="D2636">
        <v>21</v>
      </c>
      <c r="E2636" s="46">
        <v>29908.736000000001</v>
      </c>
      <c r="F2636" s="44"/>
      <c r="G2636" s="46"/>
      <c r="AF2636" t="str">
        <f>IF(AND(ISBLANK(A2636),ISBLANK(B2636),ISBLANK(E2636)),"Blanco",IF(AND(ISBLANK(A2636),NOT(ISBLANK(B2636))),"Titulo",IF(AND(NOT(ISBLANK(A2636)),NOT(ISBLANK(B2636)),ISBLANK(E2636),IFERROR(FIND("FF--",A2636)&gt;1,FALSE)),"F.Comercializacion",IF(AND(NOT(ISBLANK(A2636)),NOT(ISBLANK(B2636)),NOT(ISBLANK(E2636)),ISERROR(VLOOKUP(A2636,'ListaN68 02-02-2025'!$A$12:$E$13375,5,0))),"Nuevo",IF(AND(NOT(ISBLANK(A2636)),NOT(ISBLANK(B2636)),NOT(ISBLANK(E2636)),AND(E2636-VLOOKUP(A2636,'ListaN68 02-02-2025'!$A$12:$E$13375,5,0)&gt;=-2,E2636-VLOOKUP(A2636,'ListaN68 02-02-2025'!$A$12:$E$13375,5,0)&lt;=2)),"Igual",IF(AND(NOT(ISBLANK(A2636)),NOT(ISBLANK(B2636)),NOT(ISBLANK(E2636)),E2636-VLOOKUP(A2636,'ListaN68 02-02-2025'!$A$12:$E$13375,5,0)&gt;2),"Aumento",IF(AND(NOT(ISBLANK(A2636)),NOT(ISBLANK(B2636)),NOT(ISBLANK(E2636)),E2636-VLOOKUP(A2636,'ListaN68 02-02-2025'!$A$12:$E$13375,5,0)&lt;2),"Bajo","Error en codigo")))))))</f>
        <v>Igual</v>
      </c>
    </row>
    <row r="2637" spans="1:32" x14ac:dyDescent="0.2">
      <c r="A2637" s="1" t="s">
        <v>1132</v>
      </c>
      <c r="B2637" t="s">
        <v>1133</v>
      </c>
      <c r="C2637" t="s">
        <v>4947</v>
      </c>
      <c r="D2637">
        <v>21</v>
      </c>
      <c r="E2637" s="46">
        <v>29908.736000000001</v>
      </c>
      <c r="F2637" s="44"/>
      <c r="G2637" s="46"/>
      <c r="AF2637" t="str">
        <f>IF(AND(ISBLANK(A2637),ISBLANK(B2637),ISBLANK(E2637)),"Blanco",IF(AND(ISBLANK(A2637),NOT(ISBLANK(B2637))),"Titulo",IF(AND(NOT(ISBLANK(A2637)),NOT(ISBLANK(B2637)),ISBLANK(E2637),IFERROR(FIND("FF--",A2637)&gt;1,FALSE)),"F.Comercializacion",IF(AND(NOT(ISBLANK(A2637)),NOT(ISBLANK(B2637)),NOT(ISBLANK(E2637)),ISERROR(VLOOKUP(A2637,'ListaN68 02-02-2025'!$A$12:$E$13375,5,0))),"Nuevo",IF(AND(NOT(ISBLANK(A2637)),NOT(ISBLANK(B2637)),NOT(ISBLANK(E2637)),AND(E2637-VLOOKUP(A2637,'ListaN68 02-02-2025'!$A$12:$E$13375,5,0)&gt;=-2,E2637-VLOOKUP(A2637,'ListaN68 02-02-2025'!$A$12:$E$13375,5,0)&lt;=2)),"Igual",IF(AND(NOT(ISBLANK(A2637)),NOT(ISBLANK(B2637)),NOT(ISBLANK(E2637)),E2637-VLOOKUP(A2637,'ListaN68 02-02-2025'!$A$12:$E$13375,5,0)&gt;2),"Aumento",IF(AND(NOT(ISBLANK(A2637)),NOT(ISBLANK(B2637)),NOT(ISBLANK(E2637)),E2637-VLOOKUP(A2637,'ListaN68 02-02-2025'!$A$12:$E$13375,5,0)&lt;2),"Bajo","Error en codigo")))))))</f>
        <v>Igual</v>
      </c>
    </row>
    <row r="2638" spans="1:32" x14ac:dyDescent="0.2">
      <c r="A2638" s="1" t="s">
        <v>1134</v>
      </c>
      <c r="B2638" t="s">
        <v>1135</v>
      </c>
      <c r="C2638" t="s">
        <v>4947</v>
      </c>
      <c r="D2638">
        <v>21</v>
      </c>
      <c r="E2638" s="46">
        <v>44863.103999999999</v>
      </c>
      <c r="F2638" s="44"/>
      <c r="G2638" s="46"/>
      <c r="AF2638" t="str">
        <f>IF(AND(ISBLANK(A2638),ISBLANK(B2638),ISBLANK(E2638)),"Blanco",IF(AND(ISBLANK(A2638),NOT(ISBLANK(B2638))),"Titulo",IF(AND(NOT(ISBLANK(A2638)),NOT(ISBLANK(B2638)),ISBLANK(E2638),IFERROR(FIND("FF--",A2638)&gt;1,FALSE)),"F.Comercializacion",IF(AND(NOT(ISBLANK(A2638)),NOT(ISBLANK(B2638)),NOT(ISBLANK(E2638)),ISERROR(VLOOKUP(A2638,'ListaN68 02-02-2025'!$A$12:$E$13375,5,0))),"Nuevo",IF(AND(NOT(ISBLANK(A2638)),NOT(ISBLANK(B2638)),NOT(ISBLANK(E2638)),AND(E2638-VLOOKUP(A2638,'ListaN68 02-02-2025'!$A$12:$E$13375,5,0)&gt;=-2,E2638-VLOOKUP(A2638,'ListaN68 02-02-2025'!$A$12:$E$13375,5,0)&lt;=2)),"Igual",IF(AND(NOT(ISBLANK(A2638)),NOT(ISBLANK(B2638)),NOT(ISBLANK(E2638)),E2638-VLOOKUP(A2638,'ListaN68 02-02-2025'!$A$12:$E$13375,5,0)&gt;2),"Aumento",IF(AND(NOT(ISBLANK(A2638)),NOT(ISBLANK(B2638)),NOT(ISBLANK(E2638)),E2638-VLOOKUP(A2638,'ListaN68 02-02-2025'!$A$12:$E$13375,5,0)&lt;2),"Bajo","Error en codigo")))))))</f>
        <v>Igual</v>
      </c>
    </row>
    <row r="2639" spans="1:32" x14ac:dyDescent="0.2">
      <c r="A2639" s="1" t="s">
        <v>1136</v>
      </c>
      <c r="B2639" t="s">
        <v>1137</v>
      </c>
      <c r="C2639" t="s">
        <v>4947</v>
      </c>
      <c r="D2639">
        <v>21</v>
      </c>
      <c r="E2639" s="46">
        <v>44863.103999999999</v>
      </c>
      <c r="F2639" s="44"/>
      <c r="G2639" s="46"/>
      <c r="AF2639" t="str">
        <f>IF(AND(ISBLANK(A2639),ISBLANK(B2639),ISBLANK(E2639)),"Blanco",IF(AND(ISBLANK(A2639),NOT(ISBLANK(B2639))),"Titulo",IF(AND(NOT(ISBLANK(A2639)),NOT(ISBLANK(B2639)),ISBLANK(E2639),IFERROR(FIND("FF--",A2639)&gt;1,FALSE)),"F.Comercializacion",IF(AND(NOT(ISBLANK(A2639)),NOT(ISBLANK(B2639)),NOT(ISBLANK(E2639)),ISERROR(VLOOKUP(A2639,'ListaN68 02-02-2025'!$A$12:$E$13375,5,0))),"Nuevo",IF(AND(NOT(ISBLANK(A2639)),NOT(ISBLANK(B2639)),NOT(ISBLANK(E2639)),AND(E2639-VLOOKUP(A2639,'ListaN68 02-02-2025'!$A$12:$E$13375,5,0)&gt;=-2,E2639-VLOOKUP(A2639,'ListaN68 02-02-2025'!$A$12:$E$13375,5,0)&lt;=2)),"Igual",IF(AND(NOT(ISBLANK(A2639)),NOT(ISBLANK(B2639)),NOT(ISBLANK(E2639)),E2639-VLOOKUP(A2639,'ListaN68 02-02-2025'!$A$12:$E$13375,5,0)&gt;2),"Aumento",IF(AND(NOT(ISBLANK(A2639)),NOT(ISBLANK(B2639)),NOT(ISBLANK(E2639)),E2639-VLOOKUP(A2639,'ListaN68 02-02-2025'!$A$12:$E$13375,5,0)&lt;2),"Bajo","Error en codigo")))))))</f>
        <v>Igual</v>
      </c>
    </row>
    <row r="2640" spans="1:32" x14ac:dyDescent="0.2">
      <c r="A2640" s="1" t="s">
        <v>1138</v>
      </c>
      <c r="B2640" t="s">
        <v>1139</v>
      </c>
      <c r="C2640" t="s">
        <v>4947</v>
      </c>
      <c r="D2640">
        <v>21</v>
      </c>
      <c r="E2640" s="46">
        <v>59817.472000000002</v>
      </c>
      <c r="F2640" s="44"/>
      <c r="G2640" s="46"/>
      <c r="AF2640" t="str">
        <f>IF(AND(ISBLANK(A2640),ISBLANK(B2640),ISBLANK(E2640)),"Blanco",IF(AND(ISBLANK(A2640),NOT(ISBLANK(B2640))),"Titulo",IF(AND(NOT(ISBLANK(A2640)),NOT(ISBLANK(B2640)),ISBLANK(E2640),IFERROR(FIND("FF--",A2640)&gt;1,FALSE)),"F.Comercializacion",IF(AND(NOT(ISBLANK(A2640)),NOT(ISBLANK(B2640)),NOT(ISBLANK(E2640)),ISERROR(VLOOKUP(A2640,'ListaN68 02-02-2025'!$A$12:$E$13375,5,0))),"Nuevo",IF(AND(NOT(ISBLANK(A2640)),NOT(ISBLANK(B2640)),NOT(ISBLANK(E2640)),AND(E2640-VLOOKUP(A2640,'ListaN68 02-02-2025'!$A$12:$E$13375,5,0)&gt;=-2,E2640-VLOOKUP(A2640,'ListaN68 02-02-2025'!$A$12:$E$13375,5,0)&lt;=2)),"Igual",IF(AND(NOT(ISBLANK(A2640)),NOT(ISBLANK(B2640)),NOT(ISBLANK(E2640)),E2640-VLOOKUP(A2640,'ListaN68 02-02-2025'!$A$12:$E$13375,5,0)&gt;2),"Aumento",IF(AND(NOT(ISBLANK(A2640)),NOT(ISBLANK(B2640)),NOT(ISBLANK(E2640)),E2640-VLOOKUP(A2640,'ListaN68 02-02-2025'!$A$12:$E$13375,5,0)&lt;2),"Bajo","Error en codigo")))))))</f>
        <v>Igual</v>
      </c>
    </row>
    <row r="2641" spans="1:32" x14ac:dyDescent="0.2">
      <c r="A2641" s="1" t="s">
        <v>1140</v>
      </c>
      <c r="B2641" t="s">
        <v>1141</v>
      </c>
      <c r="C2641" t="s">
        <v>4947</v>
      </c>
      <c r="D2641">
        <v>21</v>
      </c>
      <c r="E2641" s="46">
        <v>59817.472000000002</v>
      </c>
      <c r="F2641" s="44"/>
      <c r="G2641" s="46"/>
      <c r="AF2641" t="str">
        <f>IF(AND(ISBLANK(A2641),ISBLANK(B2641),ISBLANK(E2641)),"Blanco",IF(AND(ISBLANK(A2641),NOT(ISBLANK(B2641))),"Titulo",IF(AND(NOT(ISBLANK(A2641)),NOT(ISBLANK(B2641)),ISBLANK(E2641),IFERROR(FIND("FF--",A2641)&gt;1,FALSE)),"F.Comercializacion",IF(AND(NOT(ISBLANK(A2641)),NOT(ISBLANK(B2641)),NOT(ISBLANK(E2641)),ISERROR(VLOOKUP(A2641,'ListaN68 02-02-2025'!$A$12:$E$13375,5,0))),"Nuevo",IF(AND(NOT(ISBLANK(A2641)),NOT(ISBLANK(B2641)),NOT(ISBLANK(E2641)),AND(E2641-VLOOKUP(A2641,'ListaN68 02-02-2025'!$A$12:$E$13375,5,0)&gt;=-2,E2641-VLOOKUP(A2641,'ListaN68 02-02-2025'!$A$12:$E$13375,5,0)&lt;=2)),"Igual",IF(AND(NOT(ISBLANK(A2641)),NOT(ISBLANK(B2641)),NOT(ISBLANK(E2641)),E2641-VLOOKUP(A2641,'ListaN68 02-02-2025'!$A$12:$E$13375,5,0)&gt;2),"Aumento",IF(AND(NOT(ISBLANK(A2641)),NOT(ISBLANK(B2641)),NOT(ISBLANK(E2641)),E2641-VLOOKUP(A2641,'ListaN68 02-02-2025'!$A$12:$E$13375,5,0)&lt;2),"Bajo","Error en codigo")))))))</f>
        <v>Igual</v>
      </c>
    </row>
    <row r="2642" spans="1:32" x14ac:dyDescent="0.2">
      <c r="A2642" s="1" t="s">
        <v>1142</v>
      </c>
      <c r="B2642" t="s">
        <v>1143</v>
      </c>
      <c r="C2642" t="s">
        <v>4947</v>
      </c>
      <c r="D2642">
        <v>21</v>
      </c>
      <c r="E2642" s="46">
        <v>101532.288</v>
      </c>
      <c r="F2642" s="44"/>
      <c r="G2642" s="46"/>
      <c r="AF2642" t="str">
        <f>IF(AND(ISBLANK(A2642),ISBLANK(B2642),ISBLANK(E2642)),"Blanco",IF(AND(ISBLANK(A2642),NOT(ISBLANK(B2642))),"Titulo",IF(AND(NOT(ISBLANK(A2642)),NOT(ISBLANK(B2642)),ISBLANK(E2642),IFERROR(FIND("FF--",A2642)&gt;1,FALSE)),"F.Comercializacion",IF(AND(NOT(ISBLANK(A2642)),NOT(ISBLANK(B2642)),NOT(ISBLANK(E2642)),ISERROR(VLOOKUP(A2642,'ListaN68 02-02-2025'!$A$12:$E$13375,5,0))),"Nuevo",IF(AND(NOT(ISBLANK(A2642)),NOT(ISBLANK(B2642)),NOT(ISBLANK(E2642)),AND(E2642-VLOOKUP(A2642,'ListaN68 02-02-2025'!$A$12:$E$13375,5,0)&gt;=-2,E2642-VLOOKUP(A2642,'ListaN68 02-02-2025'!$A$12:$E$13375,5,0)&lt;=2)),"Igual",IF(AND(NOT(ISBLANK(A2642)),NOT(ISBLANK(B2642)),NOT(ISBLANK(E2642)),E2642-VLOOKUP(A2642,'ListaN68 02-02-2025'!$A$12:$E$13375,5,0)&gt;2),"Aumento",IF(AND(NOT(ISBLANK(A2642)),NOT(ISBLANK(B2642)),NOT(ISBLANK(E2642)),E2642-VLOOKUP(A2642,'ListaN68 02-02-2025'!$A$12:$E$13375,5,0)&lt;2),"Bajo","Error en codigo")))))))</f>
        <v>Igual</v>
      </c>
    </row>
    <row r="2643" spans="1:32" x14ac:dyDescent="0.2">
      <c r="C2643"/>
      <c r="E2643" s="46"/>
      <c r="F2643" s="44"/>
      <c r="G2643" s="46"/>
      <c r="AF2643" t="str">
        <f>IF(AND(ISBLANK(A2643),ISBLANK(B2643),ISBLANK(E2643)),"Blanco",IF(AND(ISBLANK(A2643),NOT(ISBLANK(B2643))),"Titulo",IF(AND(NOT(ISBLANK(A2643)),NOT(ISBLANK(B2643)),ISBLANK(E2643),IFERROR(FIND("FF--",A2643)&gt;1,FALSE)),"F.Comercializacion",IF(AND(NOT(ISBLANK(A2643)),NOT(ISBLANK(B2643)),NOT(ISBLANK(E2643)),ISERROR(VLOOKUP(A2643,'ListaN68 02-02-2025'!$A$12:$E$13375,5,0))),"Nuevo",IF(AND(NOT(ISBLANK(A2643)),NOT(ISBLANK(B2643)),NOT(ISBLANK(E2643)),AND(E2643-VLOOKUP(A2643,'ListaN68 02-02-2025'!$A$12:$E$13375,5,0)&gt;=-2,E2643-VLOOKUP(A2643,'ListaN68 02-02-2025'!$A$12:$E$13375,5,0)&lt;=2)),"Igual",IF(AND(NOT(ISBLANK(A2643)),NOT(ISBLANK(B2643)),NOT(ISBLANK(E2643)),E2643-VLOOKUP(A2643,'ListaN68 02-02-2025'!$A$12:$E$13375,5,0)&gt;2),"Aumento",IF(AND(NOT(ISBLANK(A2643)),NOT(ISBLANK(B2643)),NOT(ISBLANK(E2643)),E2643-VLOOKUP(A2643,'ListaN68 02-02-2025'!$A$12:$E$13375,5,0)&lt;2),"Bajo","Error en codigo")))))))</f>
        <v>Blanco</v>
      </c>
    </row>
    <row r="2644" spans="1:32" x14ac:dyDescent="0.2">
      <c r="B2644" t="s">
        <v>1665</v>
      </c>
      <c r="C2644"/>
      <c r="E2644" s="46"/>
      <c r="F2644" s="44"/>
      <c r="G2644" s="46"/>
      <c r="AF2644" t="str">
        <f>IF(AND(ISBLANK(A2644),ISBLANK(B2644),ISBLANK(E2644)),"Blanco",IF(AND(ISBLANK(A2644),NOT(ISBLANK(B2644))),"Titulo",IF(AND(NOT(ISBLANK(A2644)),NOT(ISBLANK(B2644)),ISBLANK(E2644),IFERROR(FIND("FF--",A2644)&gt;1,FALSE)),"F.Comercializacion",IF(AND(NOT(ISBLANK(A2644)),NOT(ISBLANK(B2644)),NOT(ISBLANK(E2644)),ISERROR(VLOOKUP(A2644,'ListaN68 02-02-2025'!$A$12:$E$13375,5,0))),"Nuevo",IF(AND(NOT(ISBLANK(A2644)),NOT(ISBLANK(B2644)),NOT(ISBLANK(E2644)),AND(E2644-VLOOKUP(A2644,'ListaN68 02-02-2025'!$A$12:$E$13375,5,0)&gt;=-2,E2644-VLOOKUP(A2644,'ListaN68 02-02-2025'!$A$12:$E$13375,5,0)&lt;=2)),"Igual",IF(AND(NOT(ISBLANK(A2644)),NOT(ISBLANK(B2644)),NOT(ISBLANK(E2644)),E2644-VLOOKUP(A2644,'ListaN68 02-02-2025'!$A$12:$E$13375,5,0)&gt;2),"Aumento",IF(AND(NOT(ISBLANK(A2644)),NOT(ISBLANK(B2644)),NOT(ISBLANK(E2644)),E2644-VLOOKUP(A2644,'ListaN68 02-02-2025'!$A$12:$E$13375,5,0)&lt;2),"Bajo","Error en codigo")))))))</f>
        <v>Titulo</v>
      </c>
    </row>
    <row r="2645" spans="1:32" x14ac:dyDescent="0.2">
      <c r="C2645"/>
      <c r="E2645" s="46"/>
      <c r="F2645" s="44"/>
      <c r="G2645" s="46"/>
      <c r="AF2645" t="str">
        <f>IF(AND(ISBLANK(A2645),ISBLANK(B2645),ISBLANK(E2645)),"Blanco",IF(AND(ISBLANK(A2645),NOT(ISBLANK(B2645))),"Titulo",IF(AND(NOT(ISBLANK(A2645)),NOT(ISBLANK(B2645)),ISBLANK(E2645),IFERROR(FIND("FF--",A2645)&gt;1,FALSE)),"F.Comercializacion",IF(AND(NOT(ISBLANK(A2645)),NOT(ISBLANK(B2645)),NOT(ISBLANK(E2645)),ISERROR(VLOOKUP(A2645,'ListaN68 02-02-2025'!$A$12:$E$13375,5,0))),"Nuevo",IF(AND(NOT(ISBLANK(A2645)),NOT(ISBLANK(B2645)),NOT(ISBLANK(E2645)),AND(E2645-VLOOKUP(A2645,'ListaN68 02-02-2025'!$A$12:$E$13375,5,0)&gt;=-2,E2645-VLOOKUP(A2645,'ListaN68 02-02-2025'!$A$12:$E$13375,5,0)&lt;=2)),"Igual",IF(AND(NOT(ISBLANK(A2645)),NOT(ISBLANK(B2645)),NOT(ISBLANK(E2645)),E2645-VLOOKUP(A2645,'ListaN68 02-02-2025'!$A$12:$E$13375,5,0)&gt;2),"Aumento",IF(AND(NOT(ISBLANK(A2645)),NOT(ISBLANK(B2645)),NOT(ISBLANK(E2645)),E2645-VLOOKUP(A2645,'ListaN68 02-02-2025'!$A$12:$E$13375,5,0)&lt;2),"Bajo","Error en codigo")))))))</f>
        <v>Blanco</v>
      </c>
    </row>
    <row r="2646" spans="1:32" x14ac:dyDescent="0.2">
      <c r="A2646" s="1" t="s">
        <v>1145</v>
      </c>
      <c r="B2646" t="s">
        <v>3802</v>
      </c>
      <c r="C2646" t="s">
        <v>4956</v>
      </c>
      <c r="D2646">
        <v>21</v>
      </c>
      <c r="E2646" s="46">
        <v>843.46349999999995</v>
      </c>
      <c r="F2646" s="44">
        <v>-6.8259385665528916E-3</v>
      </c>
      <c r="G2646" s="46"/>
      <c r="AF2646" t="str">
        <f>IF(AND(ISBLANK(A2646),ISBLANK(B2646),ISBLANK(E2646)),"Blanco",IF(AND(ISBLANK(A2646),NOT(ISBLANK(B2646))),"Titulo",IF(AND(NOT(ISBLANK(A2646)),NOT(ISBLANK(B2646)),ISBLANK(E2646),IFERROR(FIND("FF--",A2646)&gt;1,FALSE)),"F.Comercializacion",IF(AND(NOT(ISBLANK(A2646)),NOT(ISBLANK(B2646)),NOT(ISBLANK(E2646)),ISERROR(VLOOKUP(A2646,'ListaN68 02-02-2025'!$A$12:$E$13375,5,0))),"Nuevo",IF(AND(NOT(ISBLANK(A2646)),NOT(ISBLANK(B2646)),NOT(ISBLANK(E2646)),AND(E2646-VLOOKUP(A2646,'ListaN68 02-02-2025'!$A$12:$E$13375,5,0)&gt;=-2,E2646-VLOOKUP(A2646,'ListaN68 02-02-2025'!$A$12:$E$13375,5,0)&lt;=2)),"Igual",IF(AND(NOT(ISBLANK(A2646)),NOT(ISBLANK(B2646)),NOT(ISBLANK(E2646)),E2646-VLOOKUP(A2646,'ListaN68 02-02-2025'!$A$12:$E$13375,5,0)&gt;2),"Aumento",IF(AND(NOT(ISBLANK(A2646)),NOT(ISBLANK(B2646)),NOT(ISBLANK(E2646)),E2646-VLOOKUP(A2646,'ListaN68 02-02-2025'!$A$12:$E$13375,5,0)&lt;2),"Bajo","Error en codigo")))))))</f>
        <v>Bajo</v>
      </c>
    </row>
    <row r="2647" spans="1:32" x14ac:dyDescent="0.2">
      <c r="A2647" s="1" t="s">
        <v>1152</v>
      </c>
      <c r="B2647" t="s">
        <v>3793</v>
      </c>
      <c r="C2647" t="s">
        <v>4956</v>
      </c>
      <c r="D2647">
        <v>21</v>
      </c>
      <c r="E2647" s="46">
        <v>843.46349999999995</v>
      </c>
      <c r="F2647" s="44">
        <v>-6.8259385665528916E-3</v>
      </c>
      <c r="G2647" s="46"/>
      <c r="AF2647" t="str">
        <f>IF(AND(ISBLANK(A2647),ISBLANK(B2647),ISBLANK(E2647)),"Blanco",IF(AND(ISBLANK(A2647),NOT(ISBLANK(B2647))),"Titulo",IF(AND(NOT(ISBLANK(A2647)),NOT(ISBLANK(B2647)),ISBLANK(E2647),IFERROR(FIND("FF--",A2647)&gt;1,FALSE)),"F.Comercializacion",IF(AND(NOT(ISBLANK(A2647)),NOT(ISBLANK(B2647)),NOT(ISBLANK(E2647)),ISERROR(VLOOKUP(A2647,'ListaN68 02-02-2025'!$A$12:$E$13375,5,0))),"Nuevo",IF(AND(NOT(ISBLANK(A2647)),NOT(ISBLANK(B2647)),NOT(ISBLANK(E2647)),AND(E2647-VLOOKUP(A2647,'ListaN68 02-02-2025'!$A$12:$E$13375,5,0)&gt;=-2,E2647-VLOOKUP(A2647,'ListaN68 02-02-2025'!$A$12:$E$13375,5,0)&lt;=2)),"Igual",IF(AND(NOT(ISBLANK(A2647)),NOT(ISBLANK(B2647)),NOT(ISBLANK(E2647)),E2647-VLOOKUP(A2647,'ListaN68 02-02-2025'!$A$12:$E$13375,5,0)&gt;2),"Aumento",IF(AND(NOT(ISBLANK(A2647)),NOT(ISBLANK(B2647)),NOT(ISBLANK(E2647)),E2647-VLOOKUP(A2647,'ListaN68 02-02-2025'!$A$12:$E$13375,5,0)&lt;2),"Bajo","Error en codigo")))))))</f>
        <v>Bajo</v>
      </c>
    </row>
    <row r="2648" spans="1:32" x14ac:dyDescent="0.2">
      <c r="A2648" s="1" t="s">
        <v>1146</v>
      </c>
      <c r="B2648" t="s">
        <v>3803</v>
      </c>
      <c r="C2648" t="s">
        <v>4948</v>
      </c>
      <c r="D2648">
        <v>21</v>
      </c>
      <c r="E2648" s="46">
        <v>2191.5210000000002</v>
      </c>
      <c r="F2648" s="44">
        <v>-6.8259385665528916E-3</v>
      </c>
      <c r="G2648" s="46"/>
      <c r="AF2648" t="str">
        <f>IF(AND(ISBLANK(A2648),ISBLANK(B2648),ISBLANK(E2648)),"Blanco",IF(AND(ISBLANK(A2648),NOT(ISBLANK(B2648))),"Titulo",IF(AND(NOT(ISBLANK(A2648)),NOT(ISBLANK(B2648)),ISBLANK(E2648),IFERROR(FIND("FF--",A2648)&gt;1,FALSE)),"F.Comercializacion",IF(AND(NOT(ISBLANK(A2648)),NOT(ISBLANK(B2648)),NOT(ISBLANK(E2648)),ISERROR(VLOOKUP(A2648,'ListaN68 02-02-2025'!$A$12:$E$13375,5,0))),"Nuevo",IF(AND(NOT(ISBLANK(A2648)),NOT(ISBLANK(B2648)),NOT(ISBLANK(E2648)),AND(E2648-VLOOKUP(A2648,'ListaN68 02-02-2025'!$A$12:$E$13375,5,0)&gt;=-2,E2648-VLOOKUP(A2648,'ListaN68 02-02-2025'!$A$12:$E$13375,5,0)&lt;=2)),"Igual",IF(AND(NOT(ISBLANK(A2648)),NOT(ISBLANK(B2648)),NOT(ISBLANK(E2648)),E2648-VLOOKUP(A2648,'ListaN68 02-02-2025'!$A$12:$E$13375,5,0)&gt;2),"Aumento",IF(AND(NOT(ISBLANK(A2648)),NOT(ISBLANK(B2648)),NOT(ISBLANK(E2648)),E2648-VLOOKUP(A2648,'ListaN68 02-02-2025'!$A$12:$E$13375,5,0)&lt;2),"Bajo","Error en codigo")))))))</f>
        <v>Bajo</v>
      </c>
    </row>
    <row r="2649" spans="1:32" x14ac:dyDescent="0.2">
      <c r="A2649" s="1" t="s">
        <v>1974</v>
      </c>
      <c r="B2649" t="s">
        <v>3804</v>
      </c>
      <c r="C2649" t="s">
        <v>4951</v>
      </c>
      <c r="D2649">
        <v>21</v>
      </c>
      <c r="E2649" s="46">
        <v>3470.3204999999998</v>
      </c>
      <c r="F2649" s="44">
        <v>-6.8259385665528916E-3</v>
      </c>
      <c r="G2649" s="46"/>
      <c r="AF2649" t="str">
        <f>IF(AND(ISBLANK(A2649),ISBLANK(B2649),ISBLANK(E2649)),"Blanco",IF(AND(ISBLANK(A2649),NOT(ISBLANK(B2649))),"Titulo",IF(AND(NOT(ISBLANK(A2649)),NOT(ISBLANK(B2649)),ISBLANK(E2649),IFERROR(FIND("FF--",A2649)&gt;1,FALSE)),"F.Comercializacion",IF(AND(NOT(ISBLANK(A2649)),NOT(ISBLANK(B2649)),NOT(ISBLANK(E2649)),ISERROR(VLOOKUP(A2649,'ListaN68 02-02-2025'!$A$12:$E$13375,5,0))),"Nuevo",IF(AND(NOT(ISBLANK(A2649)),NOT(ISBLANK(B2649)),NOT(ISBLANK(E2649)),AND(E2649-VLOOKUP(A2649,'ListaN68 02-02-2025'!$A$12:$E$13375,5,0)&gt;=-2,E2649-VLOOKUP(A2649,'ListaN68 02-02-2025'!$A$12:$E$13375,5,0)&lt;=2)),"Igual",IF(AND(NOT(ISBLANK(A2649)),NOT(ISBLANK(B2649)),NOT(ISBLANK(E2649)),E2649-VLOOKUP(A2649,'ListaN68 02-02-2025'!$A$12:$E$13375,5,0)&gt;2),"Aumento",IF(AND(NOT(ISBLANK(A2649)),NOT(ISBLANK(B2649)),NOT(ISBLANK(E2649)),E2649-VLOOKUP(A2649,'ListaN68 02-02-2025'!$A$12:$E$13375,5,0)&lt;2),"Bajo","Error en codigo")))))))</f>
        <v>Bajo</v>
      </c>
    </row>
    <row r="2650" spans="1:32" x14ac:dyDescent="0.2">
      <c r="A2650" s="1" t="s">
        <v>1153</v>
      </c>
      <c r="B2650" t="s">
        <v>1667</v>
      </c>
      <c r="C2650" t="s">
        <v>4948</v>
      </c>
      <c r="D2650">
        <v>21</v>
      </c>
      <c r="E2650" s="46">
        <v>2191.5210000000002</v>
      </c>
      <c r="F2650" s="44">
        <v>-6.8259385665528916E-3</v>
      </c>
      <c r="G2650" s="46"/>
      <c r="AF2650" t="str">
        <f>IF(AND(ISBLANK(A2650),ISBLANK(B2650),ISBLANK(E2650)),"Blanco",IF(AND(ISBLANK(A2650),NOT(ISBLANK(B2650))),"Titulo",IF(AND(NOT(ISBLANK(A2650)),NOT(ISBLANK(B2650)),ISBLANK(E2650),IFERROR(FIND("FF--",A2650)&gt;1,FALSE)),"F.Comercializacion",IF(AND(NOT(ISBLANK(A2650)),NOT(ISBLANK(B2650)),NOT(ISBLANK(E2650)),ISERROR(VLOOKUP(A2650,'ListaN68 02-02-2025'!$A$12:$E$13375,5,0))),"Nuevo",IF(AND(NOT(ISBLANK(A2650)),NOT(ISBLANK(B2650)),NOT(ISBLANK(E2650)),AND(E2650-VLOOKUP(A2650,'ListaN68 02-02-2025'!$A$12:$E$13375,5,0)&gt;=-2,E2650-VLOOKUP(A2650,'ListaN68 02-02-2025'!$A$12:$E$13375,5,0)&lt;=2)),"Igual",IF(AND(NOT(ISBLANK(A2650)),NOT(ISBLANK(B2650)),NOT(ISBLANK(E2650)),E2650-VLOOKUP(A2650,'ListaN68 02-02-2025'!$A$12:$E$13375,5,0)&gt;2),"Aumento",IF(AND(NOT(ISBLANK(A2650)),NOT(ISBLANK(B2650)),NOT(ISBLANK(E2650)),E2650-VLOOKUP(A2650,'ListaN68 02-02-2025'!$A$12:$E$13375,5,0)&lt;2),"Bajo","Error en codigo")))))))</f>
        <v>Bajo</v>
      </c>
    </row>
    <row r="2651" spans="1:32" x14ac:dyDescent="0.2">
      <c r="A2651" s="1" t="s">
        <v>1147</v>
      </c>
      <c r="B2651" t="s">
        <v>3805</v>
      </c>
      <c r="C2651" t="s">
        <v>4948</v>
      </c>
      <c r="D2651">
        <v>21</v>
      </c>
      <c r="E2651" s="46">
        <v>3512.3700000000003</v>
      </c>
      <c r="F2651" s="44">
        <v>-6.8259385665528916E-3</v>
      </c>
      <c r="G2651" s="46"/>
      <c r="AF2651" t="str">
        <f>IF(AND(ISBLANK(A2651),ISBLANK(B2651),ISBLANK(E2651)),"Blanco",IF(AND(ISBLANK(A2651),NOT(ISBLANK(B2651))),"Titulo",IF(AND(NOT(ISBLANK(A2651)),NOT(ISBLANK(B2651)),ISBLANK(E2651),IFERROR(FIND("FF--",A2651)&gt;1,FALSE)),"F.Comercializacion",IF(AND(NOT(ISBLANK(A2651)),NOT(ISBLANK(B2651)),NOT(ISBLANK(E2651)),ISERROR(VLOOKUP(A2651,'ListaN68 02-02-2025'!$A$12:$E$13375,5,0))),"Nuevo",IF(AND(NOT(ISBLANK(A2651)),NOT(ISBLANK(B2651)),NOT(ISBLANK(E2651)),AND(E2651-VLOOKUP(A2651,'ListaN68 02-02-2025'!$A$12:$E$13375,5,0)&gt;=-2,E2651-VLOOKUP(A2651,'ListaN68 02-02-2025'!$A$12:$E$13375,5,0)&lt;=2)),"Igual",IF(AND(NOT(ISBLANK(A2651)),NOT(ISBLANK(B2651)),NOT(ISBLANK(E2651)),E2651-VLOOKUP(A2651,'ListaN68 02-02-2025'!$A$12:$E$13375,5,0)&gt;2),"Aumento",IF(AND(NOT(ISBLANK(A2651)),NOT(ISBLANK(B2651)),NOT(ISBLANK(E2651)),E2651-VLOOKUP(A2651,'ListaN68 02-02-2025'!$A$12:$E$13375,5,0)&lt;2),"Bajo","Error en codigo")))))))</f>
        <v>Bajo</v>
      </c>
    </row>
    <row r="2652" spans="1:32" x14ac:dyDescent="0.2">
      <c r="A2652" s="1" t="s">
        <v>1154</v>
      </c>
      <c r="B2652" t="s">
        <v>3794</v>
      </c>
      <c r="C2652" t="s">
        <v>4948</v>
      </c>
      <c r="D2652">
        <v>21</v>
      </c>
      <c r="E2652" s="46">
        <v>3512.3700000000003</v>
      </c>
      <c r="F2652" s="44">
        <v>-6.8259385665528916E-3</v>
      </c>
      <c r="G2652" s="46"/>
      <c r="AF2652" t="str">
        <f>IF(AND(ISBLANK(A2652),ISBLANK(B2652),ISBLANK(E2652)),"Blanco",IF(AND(ISBLANK(A2652),NOT(ISBLANK(B2652))),"Titulo",IF(AND(NOT(ISBLANK(A2652)),NOT(ISBLANK(B2652)),ISBLANK(E2652),IFERROR(FIND("FF--",A2652)&gt;1,FALSE)),"F.Comercializacion",IF(AND(NOT(ISBLANK(A2652)),NOT(ISBLANK(B2652)),NOT(ISBLANK(E2652)),ISERROR(VLOOKUP(A2652,'ListaN68 02-02-2025'!$A$12:$E$13375,5,0))),"Nuevo",IF(AND(NOT(ISBLANK(A2652)),NOT(ISBLANK(B2652)),NOT(ISBLANK(E2652)),AND(E2652-VLOOKUP(A2652,'ListaN68 02-02-2025'!$A$12:$E$13375,5,0)&gt;=-2,E2652-VLOOKUP(A2652,'ListaN68 02-02-2025'!$A$12:$E$13375,5,0)&lt;=2)),"Igual",IF(AND(NOT(ISBLANK(A2652)),NOT(ISBLANK(B2652)),NOT(ISBLANK(E2652)),E2652-VLOOKUP(A2652,'ListaN68 02-02-2025'!$A$12:$E$13375,5,0)&gt;2),"Aumento",IF(AND(NOT(ISBLANK(A2652)),NOT(ISBLANK(B2652)),NOT(ISBLANK(E2652)),E2652-VLOOKUP(A2652,'ListaN68 02-02-2025'!$A$12:$E$13375,5,0)&lt;2),"Bajo","Error en codigo")))))))</f>
        <v>Bajo</v>
      </c>
    </row>
    <row r="2653" spans="1:32" x14ac:dyDescent="0.2">
      <c r="A2653" s="1" t="s">
        <v>1148</v>
      </c>
      <c r="B2653" t="s">
        <v>3806</v>
      </c>
      <c r="C2653" t="s">
        <v>4948</v>
      </c>
      <c r="D2653">
        <v>21</v>
      </c>
      <c r="E2653" s="46">
        <v>4439.9324999999999</v>
      </c>
      <c r="F2653" s="44">
        <v>-6.8259385665530026E-3</v>
      </c>
      <c r="G2653" s="46"/>
      <c r="AF2653" t="str">
        <f>IF(AND(ISBLANK(A2653),ISBLANK(B2653),ISBLANK(E2653)),"Blanco",IF(AND(ISBLANK(A2653),NOT(ISBLANK(B2653))),"Titulo",IF(AND(NOT(ISBLANK(A2653)),NOT(ISBLANK(B2653)),ISBLANK(E2653),IFERROR(FIND("FF--",A2653)&gt;1,FALSE)),"F.Comercializacion",IF(AND(NOT(ISBLANK(A2653)),NOT(ISBLANK(B2653)),NOT(ISBLANK(E2653)),ISERROR(VLOOKUP(A2653,'ListaN68 02-02-2025'!$A$12:$E$13375,5,0))),"Nuevo",IF(AND(NOT(ISBLANK(A2653)),NOT(ISBLANK(B2653)),NOT(ISBLANK(E2653)),AND(E2653-VLOOKUP(A2653,'ListaN68 02-02-2025'!$A$12:$E$13375,5,0)&gt;=-2,E2653-VLOOKUP(A2653,'ListaN68 02-02-2025'!$A$12:$E$13375,5,0)&lt;=2)),"Igual",IF(AND(NOT(ISBLANK(A2653)),NOT(ISBLANK(B2653)),NOT(ISBLANK(E2653)),E2653-VLOOKUP(A2653,'ListaN68 02-02-2025'!$A$12:$E$13375,5,0)&gt;2),"Aumento",IF(AND(NOT(ISBLANK(A2653)),NOT(ISBLANK(B2653)),NOT(ISBLANK(E2653)),E2653-VLOOKUP(A2653,'ListaN68 02-02-2025'!$A$12:$E$13375,5,0)&lt;2),"Bajo","Error en codigo")))))))</f>
        <v>Bajo</v>
      </c>
    </row>
    <row r="2654" spans="1:32" x14ac:dyDescent="0.2">
      <c r="A2654" s="1" t="s">
        <v>1155</v>
      </c>
      <c r="B2654" t="s">
        <v>3795</v>
      </c>
      <c r="C2654" t="s">
        <v>4948</v>
      </c>
      <c r="D2654">
        <v>21</v>
      </c>
      <c r="E2654" s="46">
        <v>4439.9324999999999</v>
      </c>
      <c r="F2654" s="44">
        <v>-6.8259385665530026E-3</v>
      </c>
      <c r="G2654" s="46"/>
      <c r="AF2654" t="str">
        <f>IF(AND(ISBLANK(A2654),ISBLANK(B2654),ISBLANK(E2654)),"Blanco",IF(AND(ISBLANK(A2654),NOT(ISBLANK(B2654))),"Titulo",IF(AND(NOT(ISBLANK(A2654)),NOT(ISBLANK(B2654)),ISBLANK(E2654),IFERROR(FIND("FF--",A2654)&gt;1,FALSE)),"F.Comercializacion",IF(AND(NOT(ISBLANK(A2654)),NOT(ISBLANK(B2654)),NOT(ISBLANK(E2654)),ISERROR(VLOOKUP(A2654,'ListaN68 02-02-2025'!$A$12:$E$13375,5,0))),"Nuevo",IF(AND(NOT(ISBLANK(A2654)),NOT(ISBLANK(B2654)),NOT(ISBLANK(E2654)),AND(E2654-VLOOKUP(A2654,'ListaN68 02-02-2025'!$A$12:$E$13375,5,0)&gt;=-2,E2654-VLOOKUP(A2654,'ListaN68 02-02-2025'!$A$12:$E$13375,5,0)&lt;=2)),"Igual",IF(AND(NOT(ISBLANK(A2654)),NOT(ISBLANK(B2654)),NOT(ISBLANK(E2654)),E2654-VLOOKUP(A2654,'ListaN68 02-02-2025'!$A$12:$E$13375,5,0)&gt;2),"Aumento",IF(AND(NOT(ISBLANK(A2654)),NOT(ISBLANK(B2654)),NOT(ISBLANK(E2654)),E2654-VLOOKUP(A2654,'ListaN68 02-02-2025'!$A$12:$E$13375,5,0)&lt;2),"Bajo","Error en codigo")))))))</f>
        <v>Bajo</v>
      </c>
    </row>
    <row r="2655" spans="1:32" x14ac:dyDescent="0.2">
      <c r="A2655" s="1" t="s">
        <v>1149</v>
      </c>
      <c r="B2655" t="s">
        <v>3807</v>
      </c>
      <c r="C2655" t="s">
        <v>4948</v>
      </c>
      <c r="D2655">
        <v>21</v>
      </c>
      <c r="E2655" s="46">
        <v>6040.2869999999994</v>
      </c>
      <c r="F2655" s="44">
        <v>-6.8259385665528916E-3</v>
      </c>
      <c r="G2655" s="46"/>
      <c r="AF2655" t="str">
        <f>IF(AND(ISBLANK(A2655),ISBLANK(B2655),ISBLANK(E2655)),"Blanco",IF(AND(ISBLANK(A2655),NOT(ISBLANK(B2655))),"Titulo",IF(AND(NOT(ISBLANK(A2655)),NOT(ISBLANK(B2655)),ISBLANK(E2655),IFERROR(FIND("FF--",A2655)&gt;1,FALSE)),"F.Comercializacion",IF(AND(NOT(ISBLANK(A2655)),NOT(ISBLANK(B2655)),NOT(ISBLANK(E2655)),ISERROR(VLOOKUP(A2655,'ListaN68 02-02-2025'!$A$12:$E$13375,5,0))),"Nuevo",IF(AND(NOT(ISBLANK(A2655)),NOT(ISBLANK(B2655)),NOT(ISBLANK(E2655)),AND(E2655-VLOOKUP(A2655,'ListaN68 02-02-2025'!$A$12:$E$13375,5,0)&gt;=-2,E2655-VLOOKUP(A2655,'ListaN68 02-02-2025'!$A$12:$E$13375,5,0)&lt;=2)),"Igual",IF(AND(NOT(ISBLANK(A2655)),NOT(ISBLANK(B2655)),NOT(ISBLANK(E2655)),E2655-VLOOKUP(A2655,'ListaN68 02-02-2025'!$A$12:$E$13375,5,0)&gt;2),"Aumento",IF(AND(NOT(ISBLANK(A2655)),NOT(ISBLANK(B2655)),NOT(ISBLANK(E2655)),E2655-VLOOKUP(A2655,'ListaN68 02-02-2025'!$A$12:$E$13375,5,0)&lt;2),"Bajo","Error en codigo")))))))</f>
        <v>Bajo</v>
      </c>
    </row>
    <row r="2656" spans="1:32" x14ac:dyDescent="0.2">
      <c r="A2656" s="1" t="s">
        <v>1156</v>
      </c>
      <c r="B2656" t="s">
        <v>3796</v>
      </c>
      <c r="C2656" t="s">
        <v>4948</v>
      </c>
      <c r="D2656">
        <v>21</v>
      </c>
      <c r="E2656" s="46">
        <v>6040.2869999999994</v>
      </c>
      <c r="F2656" s="44">
        <v>-6.8259385665528916E-3</v>
      </c>
      <c r="G2656" s="46"/>
      <c r="AF2656" t="str">
        <f>IF(AND(ISBLANK(A2656),ISBLANK(B2656),ISBLANK(E2656)),"Blanco",IF(AND(ISBLANK(A2656),NOT(ISBLANK(B2656))),"Titulo",IF(AND(NOT(ISBLANK(A2656)),NOT(ISBLANK(B2656)),ISBLANK(E2656),IFERROR(FIND("FF--",A2656)&gt;1,FALSE)),"F.Comercializacion",IF(AND(NOT(ISBLANK(A2656)),NOT(ISBLANK(B2656)),NOT(ISBLANK(E2656)),ISERROR(VLOOKUP(A2656,'ListaN68 02-02-2025'!$A$12:$E$13375,5,0))),"Nuevo",IF(AND(NOT(ISBLANK(A2656)),NOT(ISBLANK(B2656)),NOT(ISBLANK(E2656)),AND(E2656-VLOOKUP(A2656,'ListaN68 02-02-2025'!$A$12:$E$13375,5,0)&gt;=-2,E2656-VLOOKUP(A2656,'ListaN68 02-02-2025'!$A$12:$E$13375,5,0)&lt;=2)),"Igual",IF(AND(NOT(ISBLANK(A2656)),NOT(ISBLANK(B2656)),NOT(ISBLANK(E2656)),E2656-VLOOKUP(A2656,'ListaN68 02-02-2025'!$A$12:$E$13375,5,0)&gt;2),"Aumento",IF(AND(NOT(ISBLANK(A2656)),NOT(ISBLANK(B2656)),NOT(ISBLANK(E2656)),E2656-VLOOKUP(A2656,'ListaN68 02-02-2025'!$A$12:$E$13375,5,0)&lt;2),"Bajo","Error en codigo")))))))</f>
        <v>Bajo</v>
      </c>
    </row>
    <row r="2657" spans="1:32" x14ac:dyDescent="0.2">
      <c r="A2657" s="1" t="s">
        <v>1150</v>
      </c>
      <c r="B2657" t="s">
        <v>3808</v>
      </c>
      <c r="C2657" t="s">
        <v>4978</v>
      </c>
      <c r="D2657">
        <v>21</v>
      </c>
      <c r="E2657" s="46">
        <v>8189.7585000000008</v>
      </c>
      <c r="F2657" s="44">
        <v>-6.8259385665527805E-3</v>
      </c>
      <c r="G2657" s="46"/>
      <c r="AF2657" t="str">
        <f>IF(AND(ISBLANK(A2657),ISBLANK(B2657),ISBLANK(E2657)),"Blanco",IF(AND(ISBLANK(A2657),NOT(ISBLANK(B2657))),"Titulo",IF(AND(NOT(ISBLANK(A2657)),NOT(ISBLANK(B2657)),ISBLANK(E2657),IFERROR(FIND("FF--",A2657)&gt;1,FALSE)),"F.Comercializacion",IF(AND(NOT(ISBLANK(A2657)),NOT(ISBLANK(B2657)),NOT(ISBLANK(E2657)),ISERROR(VLOOKUP(A2657,'ListaN68 02-02-2025'!$A$12:$E$13375,5,0))),"Nuevo",IF(AND(NOT(ISBLANK(A2657)),NOT(ISBLANK(B2657)),NOT(ISBLANK(E2657)),AND(E2657-VLOOKUP(A2657,'ListaN68 02-02-2025'!$A$12:$E$13375,5,0)&gt;=-2,E2657-VLOOKUP(A2657,'ListaN68 02-02-2025'!$A$12:$E$13375,5,0)&lt;=2)),"Igual",IF(AND(NOT(ISBLANK(A2657)),NOT(ISBLANK(B2657)),NOT(ISBLANK(E2657)),E2657-VLOOKUP(A2657,'ListaN68 02-02-2025'!$A$12:$E$13375,5,0)&gt;2),"Aumento",IF(AND(NOT(ISBLANK(A2657)),NOT(ISBLANK(B2657)),NOT(ISBLANK(E2657)),E2657-VLOOKUP(A2657,'ListaN68 02-02-2025'!$A$12:$E$13375,5,0)&lt;2),"Bajo","Error en codigo")))))))</f>
        <v>Bajo</v>
      </c>
    </row>
    <row r="2658" spans="1:32" x14ac:dyDescent="0.2">
      <c r="A2658" s="1" t="s">
        <v>1157</v>
      </c>
      <c r="B2658" t="s">
        <v>3797</v>
      </c>
      <c r="C2658" t="s">
        <v>4978</v>
      </c>
      <c r="D2658">
        <v>21</v>
      </c>
      <c r="E2658" s="46">
        <v>8189.7585000000008</v>
      </c>
      <c r="F2658" s="44">
        <v>-6.8259385665527805E-3</v>
      </c>
      <c r="G2658" s="46"/>
      <c r="AF2658" t="str">
        <f>IF(AND(ISBLANK(A2658),ISBLANK(B2658),ISBLANK(E2658)),"Blanco",IF(AND(ISBLANK(A2658),NOT(ISBLANK(B2658))),"Titulo",IF(AND(NOT(ISBLANK(A2658)),NOT(ISBLANK(B2658)),ISBLANK(E2658),IFERROR(FIND("FF--",A2658)&gt;1,FALSE)),"F.Comercializacion",IF(AND(NOT(ISBLANK(A2658)),NOT(ISBLANK(B2658)),NOT(ISBLANK(E2658)),ISERROR(VLOOKUP(A2658,'ListaN68 02-02-2025'!$A$12:$E$13375,5,0))),"Nuevo",IF(AND(NOT(ISBLANK(A2658)),NOT(ISBLANK(B2658)),NOT(ISBLANK(E2658)),AND(E2658-VLOOKUP(A2658,'ListaN68 02-02-2025'!$A$12:$E$13375,5,0)&gt;=-2,E2658-VLOOKUP(A2658,'ListaN68 02-02-2025'!$A$12:$E$13375,5,0)&lt;=2)),"Igual",IF(AND(NOT(ISBLANK(A2658)),NOT(ISBLANK(B2658)),NOT(ISBLANK(E2658)),E2658-VLOOKUP(A2658,'ListaN68 02-02-2025'!$A$12:$E$13375,5,0)&gt;2),"Aumento",IF(AND(NOT(ISBLANK(A2658)),NOT(ISBLANK(B2658)),NOT(ISBLANK(E2658)),E2658-VLOOKUP(A2658,'ListaN68 02-02-2025'!$A$12:$E$13375,5,0)&lt;2),"Bajo","Error en codigo")))))))</f>
        <v>Bajo</v>
      </c>
    </row>
    <row r="2659" spans="1:32" x14ac:dyDescent="0.2">
      <c r="A2659" s="1" t="s">
        <v>2211</v>
      </c>
      <c r="B2659" t="s">
        <v>3809</v>
      </c>
      <c r="C2659" t="s">
        <v>4953</v>
      </c>
      <c r="D2659">
        <v>21</v>
      </c>
      <c r="E2659" s="46">
        <v>10198.2405</v>
      </c>
      <c r="F2659" s="44">
        <v>-6.8259385665528916E-3</v>
      </c>
      <c r="G2659" s="46"/>
      <c r="AF2659" t="str">
        <f>IF(AND(ISBLANK(A2659),ISBLANK(B2659),ISBLANK(E2659)),"Blanco",IF(AND(ISBLANK(A2659),NOT(ISBLANK(B2659))),"Titulo",IF(AND(NOT(ISBLANK(A2659)),NOT(ISBLANK(B2659)),ISBLANK(E2659),IFERROR(FIND("FF--",A2659)&gt;1,FALSE)),"F.Comercializacion",IF(AND(NOT(ISBLANK(A2659)),NOT(ISBLANK(B2659)),NOT(ISBLANK(E2659)),ISERROR(VLOOKUP(A2659,'ListaN68 02-02-2025'!$A$12:$E$13375,5,0))),"Nuevo",IF(AND(NOT(ISBLANK(A2659)),NOT(ISBLANK(B2659)),NOT(ISBLANK(E2659)),AND(E2659-VLOOKUP(A2659,'ListaN68 02-02-2025'!$A$12:$E$13375,5,0)&gt;=-2,E2659-VLOOKUP(A2659,'ListaN68 02-02-2025'!$A$12:$E$13375,5,0)&lt;=2)),"Igual",IF(AND(NOT(ISBLANK(A2659)),NOT(ISBLANK(B2659)),NOT(ISBLANK(E2659)),E2659-VLOOKUP(A2659,'ListaN68 02-02-2025'!$A$12:$E$13375,5,0)&gt;2),"Aumento",IF(AND(NOT(ISBLANK(A2659)),NOT(ISBLANK(B2659)),NOT(ISBLANK(E2659)),E2659-VLOOKUP(A2659,'ListaN68 02-02-2025'!$A$12:$E$13375,5,0)&lt;2),"Bajo","Error en codigo")))))))</f>
        <v>Bajo</v>
      </c>
    </row>
    <row r="2660" spans="1:32" x14ac:dyDescent="0.2">
      <c r="A2660" s="1" t="s">
        <v>1165</v>
      </c>
      <c r="B2660" t="s">
        <v>3810</v>
      </c>
      <c r="C2660" t="s">
        <v>4953</v>
      </c>
      <c r="D2660">
        <v>21</v>
      </c>
      <c r="E2660" s="46">
        <v>10198.2405</v>
      </c>
      <c r="F2660" s="44">
        <v>-6.8259385665528916E-3</v>
      </c>
      <c r="G2660" s="46"/>
      <c r="AF2660" t="str">
        <f>IF(AND(ISBLANK(A2660),ISBLANK(B2660),ISBLANK(E2660)),"Blanco",IF(AND(ISBLANK(A2660),NOT(ISBLANK(B2660))),"Titulo",IF(AND(NOT(ISBLANK(A2660)),NOT(ISBLANK(B2660)),ISBLANK(E2660),IFERROR(FIND("FF--",A2660)&gt;1,FALSE)),"F.Comercializacion",IF(AND(NOT(ISBLANK(A2660)),NOT(ISBLANK(B2660)),NOT(ISBLANK(E2660)),ISERROR(VLOOKUP(A2660,'ListaN68 02-02-2025'!$A$12:$E$13375,5,0))),"Nuevo",IF(AND(NOT(ISBLANK(A2660)),NOT(ISBLANK(B2660)),NOT(ISBLANK(E2660)),AND(E2660-VLOOKUP(A2660,'ListaN68 02-02-2025'!$A$12:$E$13375,5,0)&gt;=-2,E2660-VLOOKUP(A2660,'ListaN68 02-02-2025'!$A$12:$E$13375,5,0)&lt;=2)),"Igual",IF(AND(NOT(ISBLANK(A2660)),NOT(ISBLANK(B2660)),NOT(ISBLANK(E2660)),E2660-VLOOKUP(A2660,'ListaN68 02-02-2025'!$A$12:$E$13375,5,0)&gt;2),"Aumento",IF(AND(NOT(ISBLANK(A2660)),NOT(ISBLANK(B2660)),NOT(ISBLANK(E2660)),E2660-VLOOKUP(A2660,'ListaN68 02-02-2025'!$A$12:$E$13375,5,0)&lt;2),"Bajo","Error en codigo")))))))</f>
        <v>Bajo</v>
      </c>
    </row>
    <row r="2661" spans="1:32" x14ac:dyDescent="0.2">
      <c r="A2661" s="1" t="s">
        <v>1158</v>
      </c>
      <c r="B2661" t="s">
        <v>3798</v>
      </c>
      <c r="C2661" t="s">
        <v>4953</v>
      </c>
      <c r="D2661">
        <v>21</v>
      </c>
      <c r="E2661" s="46">
        <v>10198.2405</v>
      </c>
      <c r="F2661" s="44">
        <v>-6.8259385665528916E-3</v>
      </c>
      <c r="G2661" s="46"/>
      <c r="AF2661" t="str">
        <f>IF(AND(ISBLANK(A2661),ISBLANK(B2661),ISBLANK(E2661)),"Blanco",IF(AND(ISBLANK(A2661),NOT(ISBLANK(B2661))),"Titulo",IF(AND(NOT(ISBLANK(A2661)),NOT(ISBLANK(B2661)),ISBLANK(E2661),IFERROR(FIND("FF--",A2661)&gt;1,FALSE)),"F.Comercializacion",IF(AND(NOT(ISBLANK(A2661)),NOT(ISBLANK(B2661)),NOT(ISBLANK(E2661)),ISERROR(VLOOKUP(A2661,'ListaN68 02-02-2025'!$A$12:$E$13375,5,0))),"Nuevo",IF(AND(NOT(ISBLANK(A2661)),NOT(ISBLANK(B2661)),NOT(ISBLANK(E2661)),AND(E2661-VLOOKUP(A2661,'ListaN68 02-02-2025'!$A$12:$E$13375,5,0)&gt;=-2,E2661-VLOOKUP(A2661,'ListaN68 02-02-2025'!$A$12:$E$13375,5,0)&lt;=2)),"Igual",IF(AND(NOT(ISBLANK(A2661)),NOT(ISBLANK(B2661)),NOT(ISBLANK(E2661)),E2661-VLOOKUP(A2661,'ListaN68 02-02-2025'!$A$12:$E$13375,5,0)&gt;2),"Aumento",IF(AND(NOT(ISBLANK(A2661)),NOT(ISBLANK(B2661)),NOT(ISBLANK(E2661)),E2661-VLOOKUP(A2661,'ListaN68 02-02-2025'!$A$12:$E$13375,5,0)&lt;2),"Bajo","Error en codigo")))))))</f>
        <v>Bajo</v>
      </c>
    </row>
    <row r="2662" spans="1:32" x14ac:dyDescent="0.2">
      <c r="A2662" s="1" t="s">
        <v>1151</v>
      </c>
      <c r="B2662" t="s">
        <v>1666</v>
      </c>
      <c r="C2662" t="s">
        <v>4978</v>
      </c>
      <c r="D2662">
        <v>21</v>
      </c>
      <c r="E2662" s="46">
        <v>9804.9539999999997</v>
      </c>
      <c r="F2662" s="44">
        <v>-6.8259385665530026E-3</v>
      </c>
      <c r="G2662" s="46"/>
      <c r="AF2662" t="str">
        <f>IF(AND(ISBLANK(A2662),ISBLANK(B2662),ISBLANK(E2662)),"Blanco",IF(AND(ISBLANK(A2662),NOT(ISBLANK(B2662))),"Titulo",IF(AND(NOT(ISBLANK(A2662)),NOT(ISBLANK(B2662)),ISBLANK(E2662),IFERROR(FIND("FF--",A2662)&gt;1,FALSE)),"F.Comercializacion",IF(AND(NOT(ISBLANK(A2662)),NOT(ISBLANK(B2662)),NOT(ISBLANK(E2662)),ISERROR(VLOOKUP(A2662,'ListaN68 02-02-2025'!$A$12:$E$13375,5,0))),"Nuevo",IF(AND(NOT(ISBLANK(A2662)),NOT(ISBLANK(B2662)),NOT(ISBLANK(E2662)),AND(E2662-VLOOKUP(A2662,'ListaN68 02-02-2025'!$A$12:$E$13375,5,0)&gt;=-2,E2662-VLOOKUP(A2662,'ListaN68 02-02-2025'!$A$12:$E$13375,5,0)&lt;=2)),"Igual",IF(AND(NOT(ISBLANK(A2662)),NOT(ISBLANK(B2662)),NOT(ISBLANK(E2662)),E2662-VLOOKUP(A2662,'ListaN68 02-02-2025'!$A$12:$E$13375,5,0)&gt;2),"Aumento",IF(AND(NOT(ISBLANK(A2662)),NOT(ISBLANK(B2662)),NOT(ISBLANK(E2662)),E2662-VLOOKUP(A2662,'ListaN68 02-02-2025'!$A$12:$E$13375,5,0)&lt;2),"Bajo","Error en codigo")))))))</f>
        <v>Bajo</v>
      </c>
    </row>
    <row r="2663" spans="1:32" x14ac:dyDescent="0.2">
      <c r="A2663" s="1" t="s">
        <v>1159</v>
      </c>
      <c r="B2663" t="s">
        <v>1668</v>
      </c>
      <c r="C2663" t="s">
        <v>4978</v>
      </c>
      <c r="D2663">
        <v>21</v>
      </c>
      <c r="E2663" s="46">
        <v>9804.9539999999997</v>
      </c>
      <c r="F2663" s="44">
        <v>-6.8259385665530026E-3</v>
      </c>
      <c r="G2663" s="46"/>
      <c r="AF2663" t="str">
        <f>IF(AND(ISBLANK(A2663),ISBLANK(B2663),ISBLANK(E2663)),"Blanco",IF(AND(ISBLANK(A2663),NOT(ISBLANK(B2663))),"Titulo",IF(AND(NOT(ISBLANK(A2663)),NOT(ISBLANK(B2663)),ISBLANK(E2663),IFERROR(FIND("FF--",A2663)&gt;1,FALSE)),"F.Comercializacion",IF(AND(NOT(ISBLANK(A2663)),NOT(ISBLANK(B2663)),NOT(ISBLANK(E2663)),ISERROR(VLOOKUP(A2663,'ListaN68 02-02-2025'!$A$12:$E$13375,5,0))),"Nuevo",IF(AND(NOT(ISBLANK(A2663)),NOT(ISBLANK(B2663)),NOT(ISBLANK(E2663)),AND(E2663-VLOOKUP(A2663,'ListaN68 02-02-2025'!$A$12:$E$13375,5,0)&gt;=-2,E2663-VLOOKUP(A2663,'ListaN68 02-02-2025'!$A$12:$E$13375,5,0)&lt;=2)),"Igual",IF(AND(NOT(ISBLANK(A2663)),NOT(ISBLANK(B2663)),NOT(ISBLANK(E2663)),E2663-VLOOKUP(A2663,'ListaN68 02-02-2025'!$A$12:$E$13375,5,0)&gt;2),"Aumento",IF(AND(NOT(ISBLANK(A2663)),NOT(ISBLANK(B2663)),NOT(ISBLANK(E2663)),E2663-VLOOKUP(A2663,'ListaN68 02-02-2025'!$A$12:$E$13375,5,0)&lt;2),"Bajo","Error en codigo")))))))</f>
        <v>Bajo</v>
      </c>
    </row>
    <row r="2664" spans="1:32" x14ac:dyDescent="0.2">
      <c r="A2664" s="1" t="s">
        <v>1160</v>
      </c>
      <c r="B2664" t="s">
        <v>1669</v>
      </c>
      <c r="C2664" t="s">
        <v>4953</v>
      </c>
      <c r="D2664">
        <v>21</v>
      </c>
      <c r="E2664" s="46">
        <v>13206.0165</v>
      </c>
      <c r="F2664" s="44">
        <v>-6.8259385665530026E-3</v>
      </c>
      <c r="G2664" s="46"/>
      <c r="AF2664" t="str">
        <f>IF(AND(ISBLANK(A2664),ISBLANK(B2664),ISBLANK(E2664)),"Blanco",IF(AND(ISBLANK(A2664),NOT(ISBLANK(B2664))),"Titulo",IF(AND(NOT(ISBLANK(A2664)),NOT(ISBLANK(B2664)),ISBLANK(E2664),IFERROR(FIND("FF--",A2664)&gt;1,FALSE)),"F.Comercializacion",IF(AND(NOT(ISBLANK(A2664)),NOT(ISBLANK(B2664)),NOT(ISBLANK(E2664)),ISERROR(VLOOKUP(A2664,'ListaN68 02-02-2025'!$A$12:$E$13375,5,0))),"Nuevo",IF(AND(NOT(ISBLANK(A2664)),NOT(ISBLANK(B2664)),NOT(ISBLANK(E2664)),AND(E2664-VLOOKUP(A2664,'ListaN68 02-02-2025'!$A$12:$E$13375,5,0)&gt;=-2,E2664-VLOOKUP(A2664,'ListaN68 02-02-2025'!$A$12:$E$13375,5,0)&lt;=2)),"Igual",IF(AND(NOT(ISBLANK(A2664)),NOT(ISBLANK(B2664)),NOT(ISBLANK(E2664)),E2664-VLOOKUP(A2664,'ListaN68 02-02-2025'!$A$12:$E$13375,5,0)&gt;2),"Aumento",IF(AND(NOT(ISBLANK(A2664)),NOT(ISBLANK(B2664)),NOT(ISBLANK(E2664)),E2664-VLOOKUP(A2664,'ListaN68 02-02-2025'!$A$12:$E$13375,5,0)&lt;2),"Bajo","Error en codigo")))))))</f>
        <v>Bajo</v>
      </c>
    </row>
    <row r="2665" spans="1:32" x14ac:dyDescent="0.2">
      <c r="A2665" s="1" t="s">
        <v>1161</v>
      </c>
      <c r="B2665" t="s">
        <v>3799</v>
      </c>
      <c r="C2665" t="s">
        <v>4953</v>
      </c>
      <c r="D2665">
        <v>21</v>
      </c>
      <c r="E2665" s="46">
        <v>16493.297999999999</v>
      </c>
      <c r="F2665" s="44">
        <v>-6.8259385665528916E-3</v>
      </c>
      <c r="G2665" s="46"/>
      <c r="AF2665" t="str">
        <f>IF(AND(ISBLANK(A2665),ISBLANK(B2665),ISBLANK(E2665)),"Blanco",IF(AND(ISBLANK(A2665),NOT(ISBLANK(B2665))),"Titulo",IF(AND(NOT(ISBLANK(A2665)),NOT(ISBLANK(B2665)),ISBLANK(E2665),IFERROR(FIND("FF--",A2665)&gt;1,FALSE)),"F.Comercializacion",IF(AND(NOT(ISBLANK(A2665)),NOT(ISBLANK(B2665)),NOT(ISBLANK(E2665)),ISERROR(VLOOKUP(A2665,'ListaN68 02-02-2025'!$A$12:$E$13375,5,0))),"Nuevo",IF(AND(NOT(ISBLANK(A2665)),NOT(ISBLANK(B2665)),NOT(ISBLANK(E2665)),AND(E2665-VLOOKUP(A2665,'ListaN68 02-02-2025'!$A$12:$E$13375,5,0)&gt;=-2,E2665-VLOOKUP(A2665,'ListaN68 02-02-2025'!$A$12:$E$13375,5,0)&lt;=2)),"Igual",IF(AND(NOT(ISBLANK(A2665)),NOT(ISBLANK(B2665)),NOT(ISBLANK(E2665)),E2665-VLOOKUP(A2665,'ListaN68 02-02-2025'!$A$12:$E$13375,5,0)&gt;2),"Aumento",IF(AND(NOT(ISBLANK(A2665)),NOT(ISBLANK(B2665)),NOT(ISBLANK(E2665)),E2665-VLOOKUP(A2665,'ListaN68 02-02-2025'!$A$12:$E$13375,5,0)&lt;2),"Bajo","Error en codigo")))))))</f>
        <v>Bajo</v>
      </c>
    </row>
    <row r="2666" spans="1:32" x14ac:dyDescent="0.2">
      <c r="A2666" s="1" t="s">
        <v>1162</v>
      </c>
      <c r="B2666" t="s">
        <v>3800</v>
      </c>
      <c r="C2666" t="s">
        <v>4964</v>
      </c>
      <c r="D2666">
        <v>21</v>
      </c>
      <c r="E2666" s="46">
        <v>19372.451999999997</v>
      </c>
      <c r="F2666" s="44">
        <v>-6.8259385665528916E-3</v>
      </c>
      <c r="G2666" s="46"/>
      <c r="AF2666" t="str">
        <f>IF(AND(ISBLANK(A2666),ISBLANK(B2666),ISBLANK(E2666)),"Blanco",IF(AND(ISBLANK(A2666),NOT(ISBLANK(B2666))),"Titulo",IF(AND(NOT(ISBLANK(A2666)),NOT(ISBLANK(B2666)),ISBLANK(E2666),IFERROR(FIND("FF--",A2666)&gt;1,FALSE)),"F.Comercializacion",IF(AND(NOT(ISBLANK(A2666)),NOT(ISBLANK(B2666)),NOT(ISBLANK(E2666)),ISERROR(VLOOKUP(A2666,'ListaN68 02-02-2025'!$A$12:$E$13375,5,0))),"Nuevo",IF(AND(NOT(ISBLANK(A2666)),NOT(ISBLANK(B2666)),NOT(ISBLANK(E2666)),AND(E2666-VLOOKUP(A2666,'ListaN68 02-02-2025'!$A$12:$E$13375,5,0)&gt;=-2,E2666-VLOOKUP(A2666,'ListaN68 02-02-2025'!$A$12:$E$13375,5,0)&lt;=2)),"Igual",IF(AND(NOT(ISBLANK(A2666)),NOT(ISBLANK(B2666)),NOT(ISBLANK(E2666)),E2666-VLOOKUP(A2666,'ListaN68 02-02-2025'!$A$12:$E$13375,5,0)&gt;2),"Aumento",IF(AND(NOT(ISBLANK(A2666)),NOT(ISBLANK(B2666)),NOT(ISBLANK(E2666)),E2666-VLOOKUP(A2666,'ListaN68 02-02-2025'!$A$12:$E$13375,5,0)&lt;2),"Bajo","Error en codigo")))))))</f>
        <v>Bajo</v>
      </c>
    </row>
    <row r="2667" spans="1:32" x14ac:dyDescent="0.2">
      <c r="A2667" s="1" t="s">
        <v>1163</v>
      </c>
      <c r="B2667" t="s">
        <v>3801</v>
      </c>
      <c r="C2667" t="s">
        <v>4946</v>
      </c>
      <c r="D2667">
        <v>21</v>
      </c>
      <c r="E2667" s="46">
        <v>26634.647999999997</v>
      </c>
      <c r="F2667" s="44">
        <v>-6.8259385665528916E-3</v>
      </c>
      <c r="G2667" s="46"/>
      <c r="AF2667" t="str">
        <f>IF(AND(ISBLANK(A2667),ISBLANK(B2667),ISBLANK(E2667)),"Blanco",IF(AND(ISBLANK(A2667),NOT(ISBLANK(B2667))),"Titulo",IF(AND(NOT(ISBLANK(A2667)),NOT(ISBLANK(B2667)),ISBLANK(E2667),IFERROR(FIND("FF--",A2667)&gt;1,FALSE)),"F.Comercializacion",IF(AND(NOT(ISBLANK(A2667)),NOT(ISBLANK(B2667)),NOT(ISBLANK(E2667)),ISERROR(VLOOKUP(A2667,'ListaN68 02-02-2025'!$A$12:$E$13375,5,0))),"Nuevo",IF(AND(NOT(ISBLANK(A2667)),NOT(ISBLANK(B2667)),NOT(ISBLANK(E2667)),AND(E2667-VLOOKUP(A2667,'ListaN68 02-02-2025'!$A$12:$E$13375,5,0)&gt;=-2,E2667-VLOOKUP(A2667,'ListaN68 02-02-2025'!$A$12:$E$13375,5,0)&lt;=2)),"Igual",IF(AND(NOT(ISBLANK(A2667)),NOT(ISBLANK(B2667)),NOT(ISBLANK(E2667)),E2667-VLOOKUP(A2667,'ListaN68 02-02-2025'!$A$12:$E$13375,5,0)&gt;2),"Aumento",IF(AND(NOT(ISBLANK(A2667)),NOT(ISBLANK(B2667)),NOT(ISBLANK(E2667)),E2667-VLOOKUP(A2667,'ListaN68 02-02-2025'!$A$12:$E$13375,5,0)&lt;2),"Bajo","Error en codigo")))))))</f>
        <v>Bajo</v>
      </c>
    </row>
    <row r="2668" spans="1:32" x14ac:dyDescent="0.2">
      <c r="A2668" s="1" t="s">
        <v>1164</v>
      </c>
      <c r="B2668" t="s">
        <v>1670</v>
      </c>
      <c r="C2668" t="s">
        <v>4946</v>
      </c>
      <c r="D2668">
        <v>21</v>
      </c>
      <c r="E2668" s="46">
        <v>29333.236499999999</v>
      </c>
      <c r="F2668" s="44">
        <v>-6.8259385665528916E-3</v>
      </c>
      <c r="G2668" s="46"/>
      <c r="AF2668" t="str">
        <f>IF(AND(ISBLANK(A2668),ISBLANK(B2668),ISBLANK(E2668)),"Blanco",IF(AND(ISBLANK(A2668),NOT(ISBLANK(B2668))),"Titulo",IF(AND(NOT(ISBLANK(A2668)),NOT(ISBLANK(B2668)),ISBLANK(E2668),IFERROR(FIND("FF--",A2668)&gt;1,FALSE)),"F.Comercializacion",IF(AND(NOT(ISBLANK(A2668)),NOT(ISBLANK(B2668)),NOT(ISBLANK(E2668)),ISERROR(VLOOKUP(A2668,'ListaN68 02-02-2025'!$A$12:$E$13375,5,0))),"Nuevo",IF(AND(NOT(ISBLANK(A2668)),NOT(ISBLANK(B2668)),NOT(ISBLANK(E2668)),AND(E2668-VLOOKUP(A2668,'ListaN68 02-02-2025'!$A$12:$E$13375,5,0)&gt;=-2,E2668-VLOOKUP(A2668,'ListaN68 02-02-2025'!$A$12:$E$13375,5,0)&lt;=2)),"Igual",IF(AND(NOT(ISBLANK(A2668)),NOT(ISBLANK(B2668)),NOT(ISBLANK(E2668)),E2668-VLOOKUP(A2668,'ListaN68 02-02-2025'!$A$12:$E$13375,5,0)&gt;2),"Aumento",IF(AND(NOT(ISBLANK(A2668)),NOT(ISBLANK(B2668)),NOT(ISBLANK(E2668)),E2668-VLOOKUP(A2668,'ListaN68 02-02-2025'!$A$12:$E$13375,5,0)&lt;2),"Bajo","Error en codigo")))))))</f>
        <v>Bajo</v>
      </c>
    </row>
    <row r="2669" spans="1:32" x14ac:dyDescent="0.2">
      <c r="C2669"/>
      <c r="E2669" s="46"/>
      <c r="F2669" s="44"/>
      <c r="G2669" s="46"/>
      <c r="AF2669" t="str">
        <f>IF(AND(ISBLANK(A2669),ISBLANK(B2669),ISBLANK(E2669)),"Blanco",IF(AND(ISBLANK(A2669),NOT(ISBLANK(B2669))),"Titulo",IF(AND(NOT(ISBLANK(A2669)),NOT(ISBLANK(B2669)),ISBLANK(E2669),IFERROR(FIND("FF--",A2669)&gt;1,FALSE)),"F.Comercializacion",IF(AND(NOT(ISBLANK(A2669)),NOT(ISBLANK(B2669)),NOT(ISBLANK(E2669)),ISERROR(VLOOKUP(A2669,'ListaN68 02-02-2025'!$A$12:$E$13375,5,0))),"Nuevo",IF(AND(NOT(ISBLANK(A2669)),NOT(ISBLANK(B2669)),NOT(ISBLANK(E2669)),AND(E2669-VLOOKUP(A2669,'ListaN68 02-02-2025'!$A$12:$E$13375,5,0)&gt;=-2,E2669-VLOOKUP(A2669,'ListaN68 02-02-2025'!$A$12:$E$13375,5,0)&lt;=2)),"Igual",IF(AND(NOT(ISBLANK(A2669)),NOT(ISBLANK(B2669)),NOT(ISBLANK(E2669)),E2669-VLOOKUP(A2669,'ListaN68 02-02-2025'!$A$12:$E$13375,5,0)&gt;2),"Aumento",IF(AND(NOT(ISBLANK(A2669)),NOT(ISBLANK(B2669)),NOT(ISBLANK(E2669)),E2669-VLOOKUP(A2669,'ListaN68 02-02-2025'!$A$12:$E$13375,5,0)&lt;2),"Bajo","Error en codigo")))))))</f>
        <v>Blanco</v>
      </c>
    </row>
    <row r="2670" spans="1:32" x14ac:dyDescent="0.2">
      <c r="B2670" t="s">
        <v>2552</v>
      </c>
      <c r="C2670"/>
      <c r="E2670" s="46"/>
      <c r="F2670" s="44"/>
      <c r="G2670" s="46"/>
      <c r="AF2670" t="str">
        <f>IF(AND(ISBLANK(A2670),ISBLANK(B2670),ISBLANK(E2670)),"Blanco",IF(AND(ISBLANK(A2670),NOT(ISBLANK(B2670))),"Titulo",IF(AND(NOT(ISBLANK(A2670)),NOT(ISBLANK(B2670)),ISBLANK(E2670),IFERROR(FIND("FF--",A2670)&gt;1,FALSE)),"F.Comercializacion",IF(AND(NOT(ISBLANK(A2670)),NOT(ISBLANK(B2670)),NOT(ISBLANK(E2670)),ISERROR(VLOOKUP(A2670,'ListaN68 02-02-2025'!$A$12:$E$13375,5,0))),"Nuevo",IF(AND(NOT(ISBLANK(A2670)),NOT(ISBLANK(B2670)),NOT(ISBLANK(E2670)),AND(E2670-VLOOKUP(A2670,'ListaN68 02-02-2025'!$A$12:$E$13375,5,0)&gt;=-2,E2670-VLOOKUP(A2670,'ListaN68 02-02-2025'!$A$12:$E$13375,5,0)&lt;=2)),"Igual",IF(AND(NOT(ISBLANK(A2670)),NOT(ISBLANK(B2670)),NOT(ISBLANK(E2670)),E2670-VLOOKUP(A2670,'ListaN68 02-02-2025'!$A$12:$E$13375,5,0)&gt;2),"Aumento",IF(AND(NOT(ISBLANK(A2670)),NOT(ISBLANK(B2670)),NOT(ISBLANK(E2670)),E2670-VLOOKUP(A2670,'ListaN68 02-02-2025'!$A$12:$E$13375,5,0)&lt;2),"Bajo","Error en codigo")))))))</f>
        <v>Titulo</v>
      </c>
    </row>
    <row r="2671" spans="1:32" x14ac:dyDescent="0.2">
      <c r="C2671"/>
      <c r="E2671" s="46"/>
      <c r="F2671" s="44"/>
      <c r="G2671" s="46"/>
      <c r="AF2671" t="str">
        <f>IF(AND(ISBLANK(A2671),ISBLANK(B2671),ISBLANK(E2671)),"Blanco",IF(AND(ISBLANK(A2671),NOT(ISBLANK(B2671))),"Titulo",IF(AND(NOT(ISBLANK(A2671)),NOT(ISBLANK(B2671)),ISBLANK(E2671),IFERROR(FIND("FF--",A2671)&gt;1,FALSE)),"F.Comercializacion",IF(AND(NOT(ISBLANK(A2671)),NOT(ISBLANK(B2671)),NOT(ISBLANK(E2671)),ISERROR(VLOOKUP(A2671,'ListaN68 02-02-2025'!$A$12:$E$13375,5,0))),"Nuevo",IF(AND(NOT(ISBLANK(A2671)),NOT(ISBLANK(B2671)),NOT(ISBLANK(E2671)),AND(E2671-VLOOKUP(A2671,'ListaN68 02-02-2025'!$A$12:$E$13375,5,0)&gt;=-2,E2671-VLOOKUP(A2671,'ListaN68 02-02-2025'!$A$12:$E$13375,5,0)&lt;=2)),"Igual",IF(AND(NOT(ISBLANK(A2671)),NOT(ISBLANK(B2671)),NOT(ISBLANK(E2671)),E2671-VLOOKUP(A2671,'ListaN68 02-02-2025'!$A$12:$E$13375,5,0)&gt;2),"Aumento",IF(AND(NOT(ISBLANK(A2671)),NOT(ISBLANK(B2671)),NOT(ISBLANK(E2671)),E2671-VLOOKUP(A2671,'ListaN68 02-02-2025'!$A$12:$E$13375,5,0)&lt;2),"Bajo","Error en codigo")))))))</f>
        <v>Blanco</v>
      </c>
    </row>
    <row r="2672" spans="1:32" x14ac:dyDescent="0.2">
      <c r="A2672" s="1" t="s">
        <v>1586</v>
      </c>
      <c r="B2672" t="s">
        <v>3815</v>
      </c>
      <c r="C2672" t="s">
        <v>4948</v>
      </c>
      <c r="D2672">
        <v>21</v>
      </c>
      <c r="E2672" s="46">
        <v>967.13849999999991</v>
      </c>
      <c r="F2672" s="44">
        <v>-6.8259385665530026E-3</v>
      </c>
      <c r="G2672" s="46"/>
      <c r="AF2672" t="str">
        <f>IF(AND(ISBLANK(A2672),ISBLANK(B2672),ISBLANK(E2672)),"Blanco",IF(AND(ISBLANK(A2672),NOT(ISBLANK(B2672))),"Titulo",IF(AND(NOT(ISBLANK(A2672)),NOT(ISBLANK(B2672)),ISBLANK(E2672),IFERROR(FIND("FF--",A2672)&gt;1,FALSE)),"F.Comercializacion",IF(AND(NOT(ISBLANK(A2672)),NOT(ISBLANK(B2672)),NOT(ISBLANK(E2672)),ISERROR(VLOOKUP(A2672,'ListaN68 02-02-2025'!$A$12:$E$13375,5,0))),"Nuevo",IF(AND(NOT(ISBLANK(A2672)),NOT(ISBLANK(B2672)),NOT(ISBLANK(E2672)),AND(E2672-VLOOKUP(A2672,'ListaN68 02-02-2025'!$A$12:$E$13375,5,0)&gt;=-2,E2672-VLOOKUP(A2672,'ListaN68 02-02-2025'!$A$12:$E$13375,5,0)&lt;=2)),"Igual",IF(AND(NOT(ISBLANK(A2672)),NOT(ISBLANK(B2672)),NOT(ISBLANK(E2672)),E2672-VLOOKUP(A2672,'ListaN68 02-02-2025'!$A$12:$E$13375,5,0)&gt;2),"Aumento",IF(AND(NOT(ISBLANK(A2672)),NOT(ISBLANK(B2672)),NOT(ISBLANK(E2672)),E2672-VLOOKUP(A2672,'ListaN68 02-02-2025'!$A$12:$E$13375,5,0)&lt;2),"Bajo","Error en codigo")))))))</f>
        <v>Bajo</v>
      </c>
    </row>
    <row r="2673" spans="1:32" x14ac:dyDescent="0.2">
      <c r="A2673" s="1" t="s">
        <v>1587</v>
      </c>
      <c r="B2673" t="s">
        <v>3811</v>
      </c>
      <c r="C2673" t="s">
        <v>4948</v>
      </c>
      <c r="D2673">
        <v>21</v>
      </c>
      <c r="E2673" s="46">
        <v>967.13849999999991</v>
      </c>
      <c r="F2673" s="44">
        <v>-6.8259385665530026E-3</v>
      </c>
      <c r="G2673" s="46"/>
      <c r="AF2673" t="str">
        <f>IF(AND(ISBLANK(A2673),ISBLANK(B2673),ISBLANK(E2673)),"Blanco",IF(AND(ISBLANK(A2673),NOT(ISBLANK(B2673))),"Titulo",IF(AND(NOT(ISBLANK(A2673)),NOT(ISBLANK(B2673)),ISBLANK(E2673),IFERROR(FIND("FF--",A2673)&gt;1,FALSE)),"F.Comercializacion",IF(AND(NOT(ISBLANK(A2673)),NOT(ISBLANK(B2673)),NOT(ISBLANK(E2673)),ISERROR(VLOOKUP(A2673,'ListaN68 02-02-2025'!$A$12:$E$13375,5,0))),"Nuevo",IF(AND(NOT(ISBLANK(A2673)),NOT(ISBLANK(B2673)),NOT(ISBLANK(E2673)),AND(E2673-VLOOKUP(A2673,'ListaN68 02-02-2025'!$A$12:$E$13375,5,0)&gt;=-2,E2673-VLOOKUP(A2673,'ListaN68 02-02-2025'!$A$12:$E$13375,5,0)&lt;=2)),"Igual",IF(AND(NOT(ISBLANK(A2673)),NOT(ISBLANK(B2673)),NOT(ISBLANK(E2673)),E2673-VLOOKUP(A2673,'ListaN68 02-02-2025'!$A$12:$E$13375,5,0)&gt;2),"Aumento",IF(AND(NOT(ISBLANK(A2673)),NOT(ISBLANK(B2673)),NOT(ISBLANK(E2673)),E2673-VLOOKUP(A2673,'ListaN68 02-02-2025'!$A$12:$E$13375,5,0)&lt;2),"Bajo","Error en codigo")))))))</f>
        <v>Bajo</v>
      </c>
    </row>
    <row r="2674" spans="1:32" x14ac:dyDescent="0.2">
      <c r="A2674" s="1" t="s">
        <v>1591</v>
      </c>
      <c r="B2674" t="s">
        <v>3816</v>
      </c>
      <c r="C2674" t="s">
        <v>4948</v>
      </c>
      <c r="D2674">
        <v>21</v>
      </c>
      <c r="E2674" s="46">
        <v>4756.1040000000003</v>
      </c>
      <c r="F2674" s="44">
        <v>-6.8259385665528916E-3</v>
      </c>
      <c r="G2674" s="46"/>
      <c r="AF2674" t="str">
        <f>IF(AND(ISBLANK(A2674),ISBLANK(B2674),ISBLANK(E2674)),"Blanco",IF(AND(ISBLANK(A2674),NOT(ISBLANK(B2674))),"Titulo",IF(AND(NOT(ISBLANK(A2674)),NOT(ISBLANK(B2674)),ISBLANK(E2674),IFERROR(FIND("FF--",A2674)&gt;1,FALSE)),"F.Comercializacion",IF(AND(NOT(ISBLANK(A2674)),NOT(ISBLANK(B2674)),NOT(ISBLANK(E2674)),ISERROR(VLOOKUP(A2674,'ListaN68 02-02-2025'!$A$12:$E$13375,5,0))),"Nuevo",IF(AND(NOT(ISBLANK(A2674)),NOT(ISBLANK(B2674)),NOT(ISBLANK(E2674)),AND(E2674-VLOOKUP(A2674,'ListaN68 02-02-2025'!$A$12:$E$13375,5,0)&gt;=-2,E2674-VLOOKUP(A2674,'ListaN68 02-02-2025'!$A$12:$E$13375,5,0)&lt;=2)),"Igual",IF(AND(NOT(ISBLANK(A2674)),NOT(ISBLANK(B2674)),NOT(ISBLANK(E2674)),E2674-VLOOKUP(A2674,'ListaN68 02-02-2025'!$A$12:$E$13375,5,0)&gt;2),"Aumento",IF(AND(NOT(ISBLANK(A2674)),NOT(ISBLANK(B2674)),NOT(ISBLANK(E2674)),E2674-VLOOKUP(A2674,'ListaN68 02-02-2025'!$A$12:$E$13375,5,0)&lt;2),"Bajo","Error en codigo")))))))</f>
        <v>Bajo</v>
      </c>
    </row>
    <row r="2675" spans="1:32" x14ac:dyDescent="0.2">
      <c r="A2675" s="1" t="s">
        <v>1592</v>
      </c>
      <c r="B2675" t="s">
        <v>3812</v>
      </c>
      <c r="C2675" t="s">
        <v>4948</v>
      </c>
      <c r="D2675">
        <v>21</v>
      </c>
      <c r="E2675" s="46">
        <v>4756.1040000000003</v>
      </c>
      <c r="F2675" s="44">
        <v>-6.8259385665528916E-3</v>
      </c>
      <c r="G2675" s="46"/>
      <c r="AF2675" t="str">
        <f>IF(AND(ISBLANK(A2675),ISBLANK(B2675),ISBLANK(E2675)),"Blanco",IF(AND(ISBLANK(A2675),NOT(ISBLANK(B2675))),"Titulo",IF(AND(NOT(ISBLANK(A2675)),NOT(ISBLANK(B2675)),ISBLANK(E2675),IFERROR(FIND("FF--",A2675)&gt;1,FALSE)),"F.Comercializacion",IF(AND(NOT(ISBLANK(A2675)),NOT(ISBLANK(B2675)),NOT(ISBLANK(E2675)),ISERROR(VLOOKUP(A2675,'ListaN68 02-02-2025'!$A$12:$E$13375,5,0))),"Nuevo",IF(AND(NOT(ISBLANK(A2675)),NOT(ISBLANK(B2675)),NOT(ISBLANK(E2675)),AND(E2675-VLOOKUP(A2675,'ListaN68 02-02-2025'!$A$12:$E$13375,5,0)&gt;=-2,E2675-VLOOKUP(A2675,'ListaN68 02-02-2025'!$A$12:$E$13375,5,0)&lt;=2)),"Igual",IF(AND(NOT(ISBLANK(A2675)),NOT(ISBLANK(B2675)),NOT(ISBLANK(E2675)),E2675-VLOOKUP(A2675,'ListaN68 02-02-2025'!$A$12:$E$13375,5,0)&gt;2),"Aumento",IF(AND(NOT(ISBLANK(A2675)),NOT(ISBLANK(B2675)),NOT(ISBLANK(E2675)),E2675-VLOOKUP(A2675,'ListaN68 02-02-2025'!$A$12:$E$13375,5,0)&lt;2),"Bajo","Error en codigo")))))))</f>
        <v>Bajo</v>
      </c>
    </row>
    <row r="2676" spans="1:32" x14ac:dyDescent="0.2">
      <c r="A2676" s="1" t="s">
        <v>1593</v>
      </c>
      <c r="B2676" t="s">
        <v>3817</v>
      </c>
      <c r="C2676" t="s">
        <v>4948</v>
      </c>
      <c r="D2676">
        <v>21</v>
      </c>
      <c r="E2676" s="46">
        <v>5837.0235000000002</v>
      </c>
      <c r="F2676" s="44">
        <v>-6.8259385665528916E-3</v>
      </c>
      <c r="G2676" s="46"/>
      <c r="AF2676" t="str">
        <f>IF(AND(ISBLANK(A2676),ISBLANK(B2676),ISBLANK(E2676)),"Blanco",IF(AND(ISBLANK(A2676),NOT(ISBLANK(B2676))),"Titulo",IF(AND(NOT(ISBLANK(A2676)),NOT(ISBLANK(B2676)),ISBLANK(E2676),IFERROR(FIND("FF--",A2676)&gt;1,FALSE)),"F.Comercializacion",IF(AND(NOT(ISBLANK(A2676)),NOT(ISBLANK(B2676)),NOT(ISBLANK(E2676)),ISERROR(VLOOKUP(A2676,'ListaN68 02-02-2025'!$A$12:$E$13375,5,0))),"Nuevo",IF(AND(NOT(ISBLANK(A2676)),NOT(ISBLANK(B2676)),NOT(ISBLANK(E2676)),AND(E2676-VLOOKUP(A2676,'ListaN68 02-02-2025'!$A$12:$E$13375,5,0)&gt;=-2,E2676-VLOOKUP(A2676,'ListaN68 02-02-2025'!$A$12:$E$13375,5,0)&lt;=2)),"Igual",IF(AND(NOT(ISBLANK(A2676)),NOT(ISBLANK(B2676)),NOT(ISBLANK(E2676)),E2676-VLOOKUP(A2676,'ListaN68 02-02-2025'!$A$12:$E$13375,5,0)&gt;2),"Aumento",IF(AND(NOT(ISBLANK(A2676)),NOT(ISBLANK(B2676)),NOT(ISBLANK(E2676)),E2676-VLOOKUP(A2676,'ListaN68 02-02-2025'!$A$12:$E$13375,5,0)&lt;2),"Bajo","Error en codigo")))))))</f>
        <v>Bajo</v>
      </c>
    </row>
    <row r="2677" spans="1:32" x14ac:dyDescent="0.2">
      <c r="A2677" s="1" t="s">
        <v>1594</v>
      </c>
      <c r="B2677" t="s">
        <v>3818</v>
      </c>
      <c r="C2677" t="s">
        <v>4948</v>
      </c>
      <c r="D2677">
        <v>21</v>
      </c>
      <c r="E2677" s="46">
        <v>7941.9719999999998</v>
      </c>
      <c r="F2677" s="44">
        <v>-6.8259385665530026E-3</v>
      </c>
      <c r="G2677" s="46"/>
      <c r="AF2677" t="str">
        <f>IF(AND(ISBLANK(A2677),ISBLANK(B2677),ISBLANK(E2677)),"Blanco",IF(AND(ISBLANK(A2677),NOT(ISBLANK(B2677))),"Titulo",IF(AND(NOT(ISBLANK(A2677)),NOT(ISBLANK(B2677)),ISBLANK(E2677),IFERROR(FIND("FF--",A2677)&gt;1,FALSE)),"F.Comercializacion",IF(AND(NOT(ISBLANK(A2677)),NOT(ISBLANK(B2677)),NOT(ISBLANK(E2677)),ISERROR(VLOOKUP(A2677,'ListaN68 02-02-2025'!$A$12:$E$13375,5,0))),"Nuevo",IF(AND(NOT(ISBLANK(A2677)),NOT(ISBLANK(B2677)),NOT(ISBLANK(E2677)),AND(E2677-VLOOKUP(A2677,'ListaN68 02-02-2025'!$A$12:$E$13375,5,0)&gt;=-2,E2677-VLOOKUP(A2677,'ListaN68 02-02-2025'!$A$12:$E$13375,5,0)&lt;=2)),"Igual",IF(AND(NOT(ISBLANK(A2677)),NOT(ISBLANK(B2677)),NOT(ISBLANK(E2677)),E2677-VLOOKUP(A2677,'ListaN68 02-02-2025'!$A$12:$E$13375,5,0)&gt;2),"Aumento",IF(AND(NOT(ISBLANK(A2677)),NOT(ISBLANK(B2677)),NOT(ISBLANK(E2677)),E2677-VLOOKUP(A2677,'ListaN68 02-02-2025'!$A$12:$E$13375,5,0)&lt;2),"Bajo","Error en codigo")))))))</f>
        <v>Bajo</v>
      </c>
    </row>
    <row r="2678" spans="1:32" x14ac:dyDescent="0.2">
      <c r="A2678" s="1" t="s">
        <v>1595</v>
      </c>
      <c r="B2678" t="s">
        <v>3813</v>
      </c>
      <c r="C2678" t="s">
        <v>4948</v>
      </c>
      <c r="D2678">
        <v>21</v>
      </c>
      <c r="E2678" s="46">
        <v>7941.9719999999998</v>
      </c>
      <c r="F2678" s="44">
        <v>-6.8259385665530026E-3</v>
      </c>
      <c r="G2678" s="46"/>
      <c r="AF2678" t="str">
        <f>IF(AND(ISBLANK(A2678),ISBLANK(B2678),ISBLANK(E2678)),"Blanco",IF(AND(ISBLANK(A2678),NOT(ISBLANK(B2678))),"Titulo",IF(AND(NOT(ISBLANK(A2678)),NOT(ISBLANK(B2678)),ISBLANK(E2678),IFERROR(FIND("FF--",A2678)&gt;1,FALSE)),"F.Comercializacion",IF(AND(NOT(ISBLANK(A2678)),NOT(ISBLANK(B2678)),NOT(ISBLANK(E2678)),ISERROR(VLOOKUP(A2678,'ListaN68 02-02-2025'!$A$12:$E$13375,5,0))),"Nuevo",IF(AND(NOT(ISBLANK(A2678)),NOT(ISBLANK(B2678)),NOT(ISBLANK(E2678)),AND(E2678-VLOOKUP(A2678,'ListaN68 02-02-2025'!$A$12:$E$13375,5,0)&gt;=-2,E2678-VLOOKUP(A2678,'ListaN68 02-02-2025'!$A$12:$E$13375,5,0)&lt;=2)),"Igual",IF(AND(NOT(ISBLANK(A2678)),NOT(ISBLANK(B2678)),NOT(ISBLANK(E2678)),E2678-VLOOKUP(A2678,'ListaN68 02-02-2025'!$A$12:$E$13375,5,0)&gt;2),"Aumento",IF(AND(NOT(ISBLANK(A2678)),NOT(ISBLANK(B2678)),NOT(ISBLANK(E2678)),E2678-VLOOKUP(A2678,'ListaN68 02-02-2025'!$A$12:$E$13375,5,0)&lt;2),"Bajo","Error en codigo")))))))</f>
        <v>Bajo</v>
      </c>
    </row>
    <row r="2679" spans="1:32" x14ac:dyDescent="0.2">
      <c r="A2679" s="1" t="s">
        <v>1596</v>
      </c>
      <c r="B2679" t="s">
        <v>3819</v>
      </c>
      <c r="C2679" t="s">
        <v>4948</v>
      </c>
      <c r="D2679">
        <v>21</v>
      </c>
      <c r="E2679" s="46">
        <v>8125.4475000000002</v>
      </c>
      <c r="F2679" s="44">
        <v>-6.8259385665528916E-3</v>
      </c>
      <c r="G2679" s="46"/>
      <c r="AF2679" t="str">
        <f>IF(AND(ISBLANK(A2679),ISBLANK(B2679),ISBLANK(E2679)),"Blanco",IF(AND(ISBLANK(A2679),NOT(ISBLANK(B2679))),"Titulo",IF(AND(NOT(ISBLANK(A2679)),NOT(ISBLANK(B2679)),ISBLANK(E2679),IFERROR(FIND("FF--",A2679)&gt;1,FALSE)),"F.Comercializacion",IF(AND(NOT(ISBLANK(A2679)),NOT(ISBLANK(B2679)),NOT(ISBLANK(E2679)),ISERROR(VLOOKUP(A2679,'ListaN68 02-02-2025'!$A$12:$E$13375,5,0))),"Nuevo",IF(AND(NOT(ISBLANK(A2679)),NOT(ISBLANK(B2679)),NOT(ISBLANK(E2679)),AND(E2679-VLOOKUP(A2679,'ListaN68 02-02-2025'!$A$12:$E$13375,5,0)&gt;=-2,E2679-VLOOKUP(A2679,'ListaN68 02-02-2025'!$A$12:$E$13375,5,0)&lt;=2)),"Igual",IF(AND(NOT(ISBLANK(A2679)),NOT(ISBLANK(B2679)),NOT(ISBLANK(E2679)),E2679-VLOOKUP(A2679,'ListaN68 02-02-2025'!$A$12:$E$13375,5,0)&gt;2),"Aumento",IF(AND(NOT(ISBLANK(A2679)),NOT(ISBLANK(B2679)),NOT(ISBLANK(E2679)),E2679-VLOOKUP(A2679,'ListaN68 02-02-2025'!$A$12:$E$13375,5,0)&lt;2),"Bajo","Error en codigo")))))))</f>
        <v>Bajo</v>
      </c>
    </row>
    <row r="2680" spans="1:32" x14ac:dyDescent="0.2">
      <c r="A2680" s="1" t="s">
        <v>1597</v>
      </c>
      <c r="B2680" t="s">
        <v>3814</v>
      </c>
      <c r="C2680" t="s">
        <v>4948</v>
      </c>
      <c r="D2680">
        <v>21</v>
      </c>
      <c r="E2680" s="46">
        <v>8125.4475000000002</v>
      </c>
      <c r="F2680" s="44">
        <v>-6.8259385665528916E-3</v>
      </c>
      <c r="G2680" s="46"/>
      <c r="AF2680" t="str">
        <f>IF(AND(ISBLANK(A2680),ISBLANK(B2680),ISBLANK(E2680)),"Blanco",IF(AND(ISBLANK(A2680),NOT(ISBLANK(B2680))),"Titulo",IF(AND(NOT(ISBLANK(A2680)),NOT(ISBLANK(B2680)),ISBLANK(E2680),IFERROR(FIND("FF--",A2680)&gt;1,FALSE)),"F.Comercializacion",IF(AND(NOT(ISBLANK(A2680)),NOT(ISBLANK(B2680)),NOT(ISBLANK(E2680)),ISERROR(VLOOKUP(A2680,'ListaN68 02-02-2025'!$A$12:$E$13375,5,0))),"Nuevo",IF(AND(NOT(ISBLANK(A2680)),NOT(ISBLANK(B2680)),NOT(ISBLANK(E2680)),AND(E2680-VLOOKUP(A2680,'ListaN68 02-02-2025'!$A$12:$E$13375,5,0)&gt;=-2,E2680-VLOOKUP(A2680,'ListaN68 02-02-2025'!$A$12:$E$13375,5,0)&lt;=2)),"Igual",IF(AND(NOT(ISBLANK(A2680)),NOT(ISBLANK(B2680)),NOT(ISBLANK(E2680)),E2680-VLOOKUP(A2680,'ListaN68 02-02-2025'!$A$12:$E$13375,5,0)&gt;2),"Aumento",IF(AND(NOT(ISBLANK(A2680)),NOT(ISBLANK(B2680)),NOT(ISBLANK(E2680)),E2680-VLOOKUP(A2680,'ListaN68 02-02-2025'!$A$12:$E$13375,5,0)&lt;2),"Bajo","Error en codigo")))))))</f>
        <v>Bajo</v>
      </c>
    </row>
    <row r="2681" spans="1:32" x14ac:dyDescent="0.2">
      <c r="A2681" s="1" t="s">
        <v>1975</v>
      </c>
      <c r="B2681" t="s">
        <v>2241</v>
      </c>
      <c r="C2681" t="s">
        <v>4948</v>
      </c>
      <c r="D2681">
        <v>21</v>
      </c>
      <c r="E2681" s="46">
        <v>10779.512999999999</v>
      </c>
      <c r="F2681" s="44">
        <v>-6.8259385665530026E-3</v>
      </c>
      <c r="G2681" s="46"/>
      <c r="AF2681" t="str">
        <f>IF(AND(ISBLANK(A2681),ISBLANK(B2681),ISBLANK(E2681)),"Blanco",IF(AND(ISBLANK(A2681),NOT(ISBLANK(B2681))),"Titulo",IF(AND(NOT(ISBLANK(A2681)),NOT(ISBLANK(B2681)),ISBLANK(E2681),IFERROR(FIND("FF--",A2681)&gt;1,FALSE)),"F.Comercializacion",IF(AND(NOT(ISBLANK(A2681)),NOT(ISBLANK(B2681)),NOT(ISBLANK(E2681)),ISERROR(VLOOKUP(A2681,'ListaN68 02-02-2025'!$A$12:$E$13375,5,0))),"Nuevo",IF(AND(NOT(ISBLANK(A2681)),NOT(ISBLANK(B2681)),NOT(ISBLANK(E2681)),AND(E2681-VLOOKUP(A2681,'ListaN68 02-02-2025'!$A$12:$E$13375,5,0)&gt;=-2,E2681-VLOOKUP(A2681,'ListaN68 02-02-2025'!$A$12:$E$13375,5,0)&lt;=2)),"Igual",IF(AND(NOT(ISBLANK(A2681)),NOT(ISBLANK(B2681)),NOT(ISBLANK(E2681)),E2681-VLOOKUP(A2681,'ListaN68 02-02-2025'!$A$12:$E$13375,5,0)&gt;2),"Aumento",IF(AND(NOT(ISBLANK(A2681)),NOT(ISBLANK(B2681)),NOT(ISBLANK(E2681)),E2681-VLOOKUP(A2681,'ListaN68 02-02-2025'!$A$12:$E$13375,5,0)&lt;2),"Bajo","Error en codigo")))))))</f>
        <v>Bajo</v>
      </c>
    </row>
    <row r="2682" spans="1:32" x14ac:dyDescent="0.2">
      <c r="A2682" s="1" t="s">
        <v>1977</v>
      </c>
      <c r="B2682" t="s">
        <v>2242</v>
      </c>
      <c r="C2682" t="s">
        <v>4948</v>
      </c>
      <c r="D2682">
        <v>21</v>
      </c>
      <c r="E2682" s="46">
        <v>11877.746999999999</v>
      </c>
      <c r="F2682" s="44">
        <v>-6.8259385665528916E-3</v>
      </c>
      <c r="G2682" s="46"/>
      <c r="AF2682" t="str">
        <f>IF(AND(ISBLANK(A2682),ISBLANK(B2682),ISBLANK(E2682)),"Blanco",IF(AND(ISBLANK(A2682),NOT(ISBLANK(B2682))),"Titulo",IF(AND(NOT(ISBLANK(A2682)),NOT(ISBLANK(B2682)),ISBLANK(E2682),IFERROR(FIND("FF--",A2682)&gt;1,FALSE)),"F.Comercializacion",IF(AND(NOT(ISBLANK(A2682)),NOT(ISBLANK(B2682)),NOT(ISBLANK(E2682)),ISERROR(VLOOKUP(A2682,'ListaN68 02-02-2025'!$A$12:$E$13375,5,0))),"Nuevo",IF(AND(NOT(ISBLANK(A2682)),NOT(ISBLANK(B2682)),NOT(ISBLANK(E2682)),AND(E2682-VLOOKUP(A2682,'ListaN68 02-02-2025'!$A$12:$E$13375,5,0)&gt;=-2,E2682-VLOOKUP(A2682,'ListaN68 02-02-2025'!$A$12:$E$13375,5,0)&lt;=2)),"Igual",IF(AND(NOT(ISBLANK(A2682)),NOT(ISBLANK(B2682)),NOT(ISBLANK(E2682)),E2682-VLOOKUP(A2682,'ListaN68 02-02-2025'!$A$12:$E$13375,5,0)&gt;2),"Aumento",IF(AND(NOT(ISBLANK(A2682)),NOT(ISBLANK(B2682)),NOT(ISBLANK(E2682)),E2682-VLOOKUP(A2682,'ListaN68 02-02-2025'!$A$12:$E$13375,5,0)&lt;2),"Bajo","Error en codigo")))))))</f>
        <v>Bajo</v>
      </c>
    </row>
    <row r="2683" spans="1:32" x14ac:dyDescent="0.2">
      <c r="A2683" s="1" t="s">
        <v>1979</v>
      </c>
      <c r="B2683" t="s">
        <v>2243</v>
      </c>
      <c r="C2683" t="s">
        <v>4948</v>
      </c>
      <c r="D2683">
        <v>21</v>
      </c>
      <c r="E2683" s="46">
        <v>12971.034</v>
      </c>
      <c r="F2683" s="44">
        <v>-6.8259385665528916E-3</v>
      </c>
      <c r="G2683" s="46"/>
      <c r="AF2683" t="str">
        <f>IF(AND(ISBLANK(A2683),ISBLANK(B2683),ISBLANK(E2683)),"Blanco",IF(AND(ISBLANK(A2683),NOT(ISBLANK(B2683))),"Titulo",IF(AND(NOT(ISBLANK(A2683)),NOT(ISBLANK(B2683)),ISBLANK(E2683),IFERROR(FIND("FF--",A2683)&gt;1,FALSE)),"F.Comercializacion",IF(AND(NOT(ISBLANK(A2683)),NOT(ISBLANK(B2683)),NOT(ISBLANK(E2683)),ISERROR(VLOOKUP(A2683,'ListaN68 02-02-2025'!$A$12:$E$13375,5,0))),"Nuevo",IF(AND(NOT(ISBLANK(A2683)),NOT(ISBLANK(B2683)),NOT(ISBLANK(E2683)),AND(E2683-VLOOKUP(A2683,'ListaN68 02-02-2025'!$A$12:$E$13375,5,0)&gt;=-2,E2683-VLOOKUP(A2683,'ListaN68 02-02-2025'!$A$12:$E$13375,5,0)&lt;=2)),"Igual",IF(AND(NOT(ISBLANK(A2683)),NOT(ISBLANK(B2683)),NOT(ISBLANK(E2683)),E2683-VLOOKUP(A2683,'ListaN68 02-02-2025'!$A$12:$E$13375,5,0)&gt;2),"Aumento",IF(AND(NOT(ISBLANK(A2683)),NOT(ISBLANK(B2683)),NOT(ISBLANK(E2683)),E2683-VLOOKUP(A2683,'ListaN68 02-02-2025'!$A$12:$E$13375,5,0)&lt;2),"Bajo","Error en codigo")))))))</f>
        <v>Bajo</v>
      </c>
    </row>
    <row r="2684" spans="1:32" x14ac:dyDescent="0.2">
      <c r="A2684" s="1" t="s">
        <v>1976</v>
      </c>
      <c r="B2684" t="s">
        <v>2244</v>
      </c>
      <c r="C2684" t="s">
        <v>4948</v>
      </c>
      <c r="D2684">
        <v>21</v>
      </c>
      <c r="E2684" s="46">
        <v>10779.512999999999</v>
      </c>
      <c r="F2684" s="44">
        <v>-6.8259385665530026E-3</v>
      </c>
      <c r="G2684" s="46"/>
      <c r="AF2684" t="str">
        <f>IF(AND(ISBLANK(A2684),ISBLANK(B2684),ISBLANK(E2684)),"Blanco",IF(AND(ISBLANK(A2684),NOT(ISBLANK(B2684))),"Titulo",IF(AND(NOT(ISBLANK(A2684)),NOT(ISBLANK(B2684)),ISBLANK(E2684),IFERROR(FIND("FF--",A2684)&gt;1,FALSE)),"F.Comercializacion",IF(AND(NOT(ISBLANK(A2684)),NOT(ISBLANK(B2684)),NOT(ISBLANK(E2684)),ISERROR(VLOOKUP(A2684,'ListaN68 02-02-2025'!$A$12:$E$13375,5,0))),"Nuevo",IF(AND(NOT(ISBLANK(A2684)),NOT(ISBLANK(B2684)),NOT(ISBLANK(E2684)),AND(E2684-VLOOKUP(A2684,'ListaN68 02-02-2025'!$A$12:$E$13375,5,0)&gt;=-2,E2684-VLOOKUP(A2684,'ListaN68 02-02-2025'!$A$12:$E$13375,5,0)&lt;=2)),"Igual",IF(AND(NOT(ISBLANK(A2684)),NOT(ISBLANK(B2684)),NOT(ISBLANK(E2684)),E2684-VLOOKUP(A2684,'ListaN68 02-02-2025'!$A$12:$E$13375,5,0)&gt;2),"Aumento",IF(AND(NOT(ISBLANK(A2684)),NOT(ISBLANK(B2684)),NOT(ISBLANK(E2684)),E2684-VLOOKUP(A2684,'ListaN68 02-02-2025'!$A$12:$E$13375,5,0)&lt;2),"Bajo","Error en codigo")))))))</f>
        <v>Bajo</v>
      </c>
    </row>
    <row r="2685" spans="1:32" x14ac:dyDescent="0.2">
      <c r="A2685" s="1" t="s">
        <v>1978</v>
      </c>
      <c r="B2685" t="s">
        <v>2245</v>
      </c>
      <c r="C2685" t="s">
        <v>4948</v>
      </c>
      <c r="D2685">
        <v>21</v>
      </c>
      <c r="E2685" s="46">
        <v>11877.746999999999</v>
      </c>
      <c r="F2685" s="44">
        <v>-6.8259385665528916E-3</v>
      </c>
      <c r="G2685" s="46"/>
      <c r="AF2685" t="str">
        <f>IF(AND(ISBLANK(A2685),ISBLANK(B2685),ISBLANK(E2685)),"Blanco",IF(AND(ISBLANK(A2685),NOT(ISBLANK(B2685))),"Titulo",IF(AND(NOT(ISBLANK(A2685)),NOT(ISBLANK(B2685)),ISBLANK(E2685),IFERROR(FIND("FF--",A2685)&gt;1,FALSE)),"F.Comercializacion",IF(AND(NOT(ISBLANK(A2685)),NOT(ISBLANK(B2685)),NOT(ISBLANK(E2685)),ISERROR(VLOOKUP(A2685,'ListaN68 02-02-2025'!$A$12:$E$13375,5,0))),"Nuevo",IF(AND(NOT(ISBLANK(A2685)),NOT(ISBLANK(B2685)),NOT(ISBLANK(E2685)),AND(E2685-VLOOKUP(A2685,'ListaN68 02-02-2025'!$A$12:$E$13375,5,0)&gt;=-2,E2685-VLOOKUP(A2685,'ListaN68 02-02-2025'!$A$12:$E$13375,5,0)&lt;=2)),"Igual",IF(AND(NOT(ISBLANK(A2685)),NOT(ISBLANK(B2685)),NOT(ISBLANK(E2685)),E2685-VLOOKUP(A2685,'ListaN68 02-02-2025'!$A$12:$E$13375,5,0)&gt;2),"Aumento",IF(AND(NOT(ISBLANK(A2685)),NOT(ISBLANK(B2685)),NOT(ISBLANK(E2685)),E2685-VLOOKUP(A2685,'ListaN68 02-02-2025'!$A$12:$E$13375,5,0)&lt;2),"Bajo","Error en codigo")))))))</f>
        <v>Bajo</v>
      </c>
    </row>
    <row r="2686" spans="1:32" x14ac:dyDescent="0.2">
      <c r="A2686" s="1" t="s">
        <v>1980</v>
      </c>
      <c r="B2686" t="s">
        <v>2246</v>
      </c>
      <c r="C2686" t="s">
        <v>4948</v>
      </c>
      <c r="D2686">
        <v>21</v>
      </c>
      <c r="E2686" s="46">
        <v>12971.034</v>
      </c>
      <c r="F2686" s="44">
        <v>-6.8259385665528916E-3</v>
      </c>
      <c r="G2686" s="46"/>
      <c r="AF2686" t="str">
        <f>IF(AND(ISBLANK(A2686),ISBLANK(B2686),ISBLANK(E2686)),"Blanco",IF(AND(ISBLANK(A2686),NOT(ISBLANK(B2686))),"Titulo",IF(AND(NOT(ISBLANK(A2686)),NOT(ISBLANK(B2686)),ISBLANK(E2686),IFERROR(FIND("FF--",A2686)&gt;1,FALSE)),"F.Comercializacion",IF(AND(NOT(ISBLANK(A2686)),NOT(ISBLANK(B2686)),NOT(ISBLANK(E2686)),ISERROR(VLOOKUP(A2686,'ListaN68 02-02-2025'!$A$12:$E$13375,5,0))),"Nuevo",IF(AND(NOT(ISBLANK(A2686)),NOT(ISBLANK(B2686)),NOT(ISBLANK(E2686)),AND(E2686-VLOOKUP(A2686,'ListaN68 02-02-2025'!$A$12:$E$13375,5,0)&gt;=-2,E2686-VLOOKUP(A2686,'ListaN68 02-02-2025'!$A$12:$E$13375,5,0)&lt;=2)),"Igual",IF(AND(NOT(ISBLANK(A2686)),NOT(ISBLANK(B2686)),NOT(ISBLANK(E2686)),E2686-VLOOKUP(A2686,'ListaN68 02-02-2025'!$A$12:$E$13375,5,0)&gt;2),"Aumento",IF(AND(NOT(ISBLANK(A2686)),NOT(ISBLANK(B2686)),NOT(ISBLANK(E2686)),E2686-VLOOKUP(A2686,'ListaN68 02-02-2025'!$A$12:$E$13375,5,0)&lt;2),"Bajo","Error en codigo")))))))</f>
        <v>Bajo</v>
      </c>
    </row>
    <row r="2687" spans="1:32" x14ac:dyDescent="0.2">
      <c r="A2687" s="1" t="s">
        <v>6241</v>
      </c>
      <c r="B2687" t="s">
        <v>6406</v>
      </c>
      <c r="C2687" t="s">
        <v>5120</v>
      </c>
      <c r="D2687">
        <v>21</v>
      </c>
      <c r="E2687" s="46">
        <v>1018.71</v>
      </c>
      <c r="F2687" s="44"/>
      <c r="G2687" s="46"/>
      <c r="AF2687" t="str">
        <f>IF(AND(ISBLANK(A2687),ISBLANK(B2687),ISBLANK(E2687)),"Blanco",IF(AND(ISBLANK(A2687),NOT(ISBLANK(B2687))),"Titulo",IF(AND(NOT(ISBLANK(A2687)),NOT(ISBLANK(B2687)),ISBLANK(E2687),IFERROR(FIND("FF--",A2687)&gt;1,FALSE)),"F.Comercializacion",IF(AND(NOT(ISBLANK(A2687)),NOT(ISBLANK(B2687)),NOT(ISBLANK(E2687)),ISERROR(VLOOKUP(A2687,'ListaN68 02-02-2025'!$A$12:$E$13375,5,0))),"Nuevo",IF(AND(NOT(ISBLANK(A2687)),NOT(ISBLANK(B2687)),NOT(ISBLANK(E2687)),AND(E2687-VLOOKUP(A2687,'ListaN68 02-02-2025'!$A$12:$E$13375,5,0)&gt;=-2,E2687-VLOOKUP(A2687,'ListaN68 02-02-2025'!$A$12:$E$13375,5,0)&lt;=2)),"Igual",IF(AND(NOT(ISBLANK(A2687)),NOT(ISBLANK(B2687)),NOT(ISBLANK(E2687)),E2687-VLOOKUP(A2687,'ListaN68 02-02-2025'!$A$12:$E$13375,5,0)&gt;2),"Aumento",IF(AND(NOT(ISBLANK(A2687)),NOT(ISBLANK(B2687)),NOT(ISBLANK(E2687)),E2687-VLOOKUP(A2687,'ListaN68 02-02-2025'!$A$12:$E$13375,5,0)&lt;2),"Bajo","Error en codigo")))))))</f>
        <v>Igual</v>
      </c>
    </row>
    <row r="2688" spans="1:32" x14ac:dyDescent="0.2">
      <c r="A2688" s="1" t="s">
        <v>6242</v>
      </c>
      <c r="B2688" t="s">
        <v>6407</v>
      </c>
      <c r="C2688" t="s">
        <v>4948</v>
      </c>
      <c r="D2688">
        <v>21</v>
      </c>
      <c r="E2688" s="46">
        <v>1044.6980000000001</v>
      </c>
      <c r="F2688" s="44"/>
      <c r="G2688" s="46"/>
      <c r="AF2688" t="str">
        <f>IF(AND(ISBLANK(A2688),ISBLANK(B2688),ISBLANK(E2688)),"Blanco",IF(AND(ISBLANK(A2688),NOT(ISBLANK(B2688))),"Titulo",IF(AND(NOT(ISBLANK(A2688)),NOT(ISBLANK(B2688)),ISBLANK(E2688),IFERROR(FIND("FF--",A2688)&gt;1,FALSE)),"F.Comercializacion",IF(AND(NOT(ISBLANK(A2688)),NOT(ISBLANK(B2688)),NOT(ISBLANK(E2688)),ISERROR(VLOOKUP(A2688,'ListaN68 02-02-2025'!$A$12:$E$13375,5,0))),"Nuevo",IF(AND(NOT(ISBLANK(A2688)),NOT(ISBLANK(B2688)),NOT(ISBLANK(E2688)),AND(E2688-VLOOKUP(A2688,'ListaN68 02-02-2025'!$A$12:$E$13375,5,0)&gt;=-2,E2688-VLOOKUP(A2688,'ListaN68 02-02-2025'!$A$12:$E$13375,5,0)&lt;=2)),"Igual",IF(AND(NOT(ISBLANK(A2688)),NOT(ISBLANK(B2688)),NOT(ISBLANK(E2688)),E2688-VLOOKUP(A2688,'ListaN68 02-02-2025'!$A$12:$E$13375,5,0)&gt;2),"Aumento",IF(AND(NOT(ISBLANK(A2688)),NOT(ISBLANK(B2688)),NOT(ISBLANK(E2688)),E2688-VLOOKUP(A2688,'ListaN68 02-02-2025'!$A$12:$E$13375,5,0)&lt;2),"Bajo","Error en codigo")))))))</f>
        <v>Igual</v>
      </c>
    </row>
    <row r="2689" spans="1:32" x14ac:dyDescent="0.2">
      <c r="A2689" s="1" t="s">
        <v>6243</v>
      </c>
      <c r="B2689" t="s">
        <v>6408</v>
      </c>
      <c r="C2689" t="s">
        <v>5120</v>
      </c>
      <c r="D2689">
        <v>21</v>
      </c>
      <c r="E2689" s="46">
        <v>1920.24</v>
      </c>
      <c r="F2689" s="44"/>
      <c r="G2689" s="46"/>
      <c r="AF2689" t="str">
        <f>IF(AND(ISBLANK(A2689),ISBLANK(B2689),ISBLANK(E2689)),"Blanco",IF(AND(ISBLANK(A2689),NOT(ISBLANK(B2689))),"Titulo",IF(AND(NOT(ISBLANK(A2689)),NOT(ISBLANK(B2689)),ISBLANK(E2689),IFERROR(FIND("FF--",A2689)&gt;1,FALSE)),"F.Comercializacion",IF(AND(NOT(ISBLANK(A2689)),NOT(ISBLANK(B2689)),NOT(ISBLANK(E2689)),ISERROR(VLOOKUP(A2689,'ListaN68 02-02-2025'!$A$12:$E$13375,5,0))),"Nuevo",IF(AND(NOT(ISBLANK(A2689)),NOT(ISBLANK(B2689)),NOT(ISBLANK(E2689)),AND(E2689-VLOOKUP(A2689,'ListaN68 02-02-2025'!$A$12:$E$13375,5,0)&gt;=-2,E2689-VLOOKUP(A2689,'ListaN68 02-02-2025'!$A$12:$E$13375,5,0)&lt;=2)),"Igual",IF(AND(NOT(ISBLANK(A2689)),NOT(ISBLANK(B2689)),NOT(ISBLANK(E2689)),E2689-VLOOKUP(A2689,'ListaN68 02-02-2025'!$A$12:$E$13375,5,0)&gt;2),"Aumento",IF(AND(NOT(ISBLANK(A2689)),NOT(ISBLANK(B2689)),NOT(ISBLANK(E2689)),E2689-VLOOKUP(A2689,'ListaN68 02-02-2025'!$A$12:$E$13375,5,0)&lt;2),"Bajo","Error en codigo")))))))</f>
        <v>Igual</v>
      </c>
    </row>
    <row r="2690" spans="1:32" x14ac:dyDescent="0.2">
      <c r="A2690" s="1" t="s">
        <v>6244</v>
      </c>
      <c r="B2690" t="s">
        <v>6409</v>
      </c>
      <c r="C2690" t="s">
        <v>4978</v>
      </c>
      <c r="D2690">
        <v>21</v>
      </c>
      <c r="E2690" s="46">
        <v>2357.7750000000001</v>
      </c>
      <c r="F2690" s="44"/>
      <c r="G2690" s="46"/>
      <c r="AF2690" t="str">
        <f>IF(AND(ISBLANK(A2690),ISBLANK(B2690),ISBLANK(E2690)),"Blanco",IF(AND(ISBLANK(A2690),NOT(ISBLANK(B2690))),"Titulo",IF(AND(NOT(ISBLANK(A2690)),NOT(ISBLANK(B2690)),ISBLANK(E2690),IFERROR(FIND("FF--",A2690)&gt;1,FALSE)),"F.Comercializacion",IF(AND(NOT(ISBLANK(A2690)),NOT(ISBLANK(B2690)),NOT(ISBLANK(E2690)),ISERROR(VLOOKUP(A2690,'ListaN68 02-02-2025'!$A$12:$E$13375,5,0))),"Nuevo",IF(AND(NOT(ISBLANK(A2690)),NOT(ISBLANK(B2690)),NOT(ISBLANK(E2690)),AND(E2690-VLOOKUP(A2690,'ListaN68 02-02-2025'!$A$12:$E$13375,5,0)&gt;=-2,E2690-VLOOKUP(A2690,'ListaN68 02-02-2025'!$A$12:$E$13375,5,0)&lt;=2)),"Igual",IF(AND(NOT(ISBLANK(A2690)),NOT(ISBLANK(B2690)),NOT(ISBLANK(E2690)),E2690-VLOOKUP(A2690,'ListaN68 02-02-2025'!$A$12:$E$13375,5,0)&gt;2),"Aumento",IF(AND(NOT(ISBLANK(A2690)),NOT(ISBLANK(B2690)),NOT(ISBLANK(E2690)),E2690-VLOOKUP(A2690,'ListaN68 02-02-2025'!$A$12:$E$13375,5,0)&lt;2),"Bajo","Error en codigo")))))))</f>
        <v>Igual</v>
      </c>
    </row>
    <row r="2691" spans="1:32" x14ac:dyDescent="0.2">
      <c r="A2691" s="1" t="s">
        <v>6245</v>
      </c>
      <c r="B2691" t="s">
        <v>6410</v>
      </c>
      <c r="C2691" t="s">
        <v>4949</v>
      </c>
      <c r="D2691">
        <v>21</v>
      </c>
      <c r="E2691" s="46">
        <v>3520.125</v>
      </c>
      <c r="F2691" s="44"/>
      <c r="G2691" s="46"/>
      <c r="AF2691" t="str">
        <f>IF(AND(ISBLANK(A2691),ISBLANK(B2691),ISBLANK(E2691)),"Blanco",IF(AND(ISBLANK(A2691),NOT(ISBLANK(B2691))),"Titulo",IF(AND(NOT(ISBLANK(A2691)),NOT(ISBLANK(B2691)),ISBLANK(E2691),IFERROR(FIND("FF--",A2691)&gt;1,FALSE)),"F.Comercializacion",IF(AND(NOT(ISBLANK(A2691)),NOT(ISBLANK(B2691)),NOT(ISBLANK(E2691)),ISERROR(VLOOKUP(A2691,'ListaN68 02-02-2025'!$A$12:$E$13375,5,0))),"Nuevo",IF(AND(NOT(ISBLANK(A2691)),NOT(ISBLANK(B2691)),NOT(ISBLANK(E2691)),AND(E2691-VLOOKUP(A2691,'ListaN68 02-02-2025'!$A$12:$E$13375,5,0)&gt;=-2,E2691-VLOOKUP(A2691,'ListaN68 02-02-2025'!$A$12:$E$13375,5,0)&lt;=2)),"Igual",IF(AND(NOT(ISBLANK(A2691)),NOT(ISBLANK(B2691)),NOT(ISBLANK(E2691)),E2691-VLOOKUP(A2691,'ListaN68 02-02-2025'!$A$12:$E$13375,5,0)&gt;2),"Aumento",IF(AND(NOT(ISBLANK(A2691)),NOT(ISBLANK(B2691)),NOT(ISBLANK(E2691)),E2691-VLOOKUP(A2691,'ListaN68 02-02-2025'!$A$12:$E$13375,5,0)&lt;2),"Bajo","Error en codigo")))))))</f>
        <v>Igual</v>
      </c>
    </row>
    <row r="2692" spans="1:32" x14ac:dyDescent="0.2">
      <c r="C2692"/>
      <c r="E2692" s="46"/>
      <c r="F2692" s="44"/>
      <c r="G2692" s="46"/>
      <c r="AF2692" t="str">
        <f>IF(AND(ISBLANK(A2692),ISBLANK(B2692),ISBLANK(E2692)),"Blanco",IF(AND(ISBLANK(A2692),NOT(ISBLANK(B2692))),"Titulo",IF(AND(NOT(ISBLANK(A2692)),NOT(ISBLANK(B2692)),ISBLANK(E2692),IFERROR(FIND("FF--",A2692)&gt;1,FALSE)),"F.Comercializacion",IF(AND(NOT(ISBLANK(A2692)),NOT(ISBLANK(B2692)),NOT(ISBLANK(E2692)),ISERROR(VLOOKUP(A2692,'ListaN68 02-02-2025'!$A$12:$E$13375,5,0))),"Nuevo",IF(AND(NOT(ISBLANK(A2692)),NOT(ISBLANK(B2692)),NOT(ISBLANK(E2692)),AND(E2692-VLOOKUP(A2692,'ListaN68 02-02-2025'!$A$12:$E$13375,5,0)&gt;=-2,E2692-VLOOKUP(A2692,'ListaN68 02-02-2025'!$A$12:$E$13375,5,0)&lt;=2)),"Igual",IF(AND(NOT(ISBLANK(A2692)),NOT(ISBLANK(B2692)),NOT(ISBLANK(E2692)),E2692-VLOOKUP(A2692,'ListaN68 02-02-2025'!$A$12:$E$13375,5,0)&gt;2),"Aumento",IF(AND(NOT(ISBLANK(A2692)),NOT(ISBLANK(B2692)),NOT(ISBLANK(E2692)),E2692-VLOOKUP(A2692,'ListaN68 02-02-2025'!$A$12:$E$13375,5,0)&lt;2),"Bajo","Error en codigo")))))))</f>
        <v>Blanco</v>
      </c>
    </row>
    <row r="2693" spans="1:32" x14ac:dyDescent="0.2">
      <c r="B2693" t="s">
        <v>2553</v>
      </c>
      <c r="C2693"/>
      <c r="E2693" s="46"/>
      <c r="F2693" s="44"/>
      <c r="G2693" s="46"/>
      <c r="AF2693" t="str">
        <f>IF(AND(ISBLANK(A2693),ISBLANK(B2693),ISBLANK(E2693)),"Blanco",IF(AND(ISBLANK(A2693),NOT(ISBLANK(B2693))),"Titulo",IF(AND(NOT(ISBLANK(A2693)),NOT(ISBLANK(B2693)),ISBLANK(E2693),IFERROR(FIND("FF--",A2693)&gt;1,FALSE)),"F.Comercializacion",IF(AND(NOT(ISBLANK(A2693)),NOT(ISBLANK(B2693)),NOT(ISBLANK(E2693)),ISERROR(VLOOKUP(A2693,'ListaN68 02-02-2025'!$A$12:$E$13375,5,0))),"Nuevo",IF(AND(NOT(ISBLANK(A2693)),NOT(ISBLANK(B2693)),NOT(ISBLANK(E2693)),AND(E2693-VLOOKUP(A2693,'ListaN68 02-02-2025'!$A$12:$E$13375,5,0)&gt;=-2,E2693-VLOOKUP(A2693,'ListaN68 02-02-2025'!$A$12:$E$13375,5,0)&lt;=2)),"Igual",IF(AND(NOT(ISBLANK(A2693)),NOT(ISBLANK(B2693)),NOT(ISBLANK(E2693)),E2693-VLOOKUP(A2693,'ListaN68 02-02-2025'!$A$12:$E$13375,5,0)&gt;2),"Aumento",IF(AND(NOT(ISBLANK(A2693)),NOT(ISBLANK(B2693)),NOT(ISBLANK(E2693)),E2693-VLOOKUP(A2693,'ListaN68 02-02-2025'!$A$12:$E$13375,5,0)&lt;2),"Bajo","Error en codigo")))))))</f>
        <v>Titulo</v>
      </c>
    </row>
    <row r="2694" spans="1:32" x14ac:dyDescent="0.2">
      <c r="C2694"/>
      <c r="E2694" s="46"/>
      <c r="F2694" s="44"/>
      <c r="G2694" s="46"/>
      <c r="AF2694" t="str">
        <f>IF(AND(ISBLANK(A2694),ISBLANK(B2694),ISBLANK(E2694)),"Blanco",IF(AND(ISBLANK(A2694),NOT(ISBLANK(B2694))),"Titulo",IF(AND(NOT(ISBLANK(A2694)),NOT(ISBLANK(B2694)),ISBLANK(E2694),IFERROR(FIND("FF--",A2694)&gt;1,FALSE)),"F.Comercializacion",IF(AND(NOT(ISBLANK(A2694)),NOT(ISBLANK(B2694)),NOT(ISBLANK(E2694)),ISERROR(VLOOKUP(A2694,'ListaN68 02-02-2025'!$A$12:$E$13375,5,0))),"Nuevo",IF(AND(NOT(ISBLANK(A2694)),NOT(ISBLANK(B2694)),NOT(ISBLANK(E2694)),AND(E2694-VLOOKUP(A2694,'ListaN68 02-02-2025'!$A$12:$E$13375,5,0)&gt;=-2,E2694-VLOOKUP(A2694,'ListaN68 02-02-2025'!$A$12:$E$13375,5,0)&lt;=2)),"Igual",IF(AND(NOT(ISBLANK(A2694)),NOT(ISBLANK(B2694)),NOT(ISBLANK(E2694)),E2694-VLOOKUP(A2694,'ListaN68 02-02-2025'!$A$12:$E$13375,5,0)&gt;2),"Aumento",IF(AND(NOT(ISBLANK(A2694)),NOT(ISBLANK(B2694)),NOT(ISBLANK(E2694)),E2694-VLOOKUP(A2694,'ListaN68 02-02-2025'!$A$12:$E$13375,5,0)&lt;2),"Bajo","Error en codigo")))))))</f>
        <v>Blanco</v>
      </c>
    </row>
    <row r="2695" spans="1:32" x14ac:dyDescent="0.2">
      <c r="A2695" s="1" t="s">
        <v>5461</v>
      </c>
      <c r="B2695" t="s">
        <v>2648</v>
      </c>
      <c r="C2695" t="s">
        <v>5069</v>
      </c>
      <c r="D2695">
        <v>21</v>
      </c>
      <c r="E2695" s="46">
        <v>552.46349999999995</v>
      </c>
      <c r="F2695" s="44">
        <v>-7.0874377928388244E-3</v>
      </c>
      <c r="G2695" s="46"/>
      <c r="AF2695" t="str">
        <f>IF(AND(ISBLANK(A2695),ISBLANK(B2695),ISBLANK(E2695)),"Blanco",IF(AND(ISBLANK(A2695),NOT(ISBLANK(B2695))),"Titulo",IF(AND(NOT(ISBLANK(A2695)),NOT(ISBLANK(B2695)),ISBLANK(E2695),IFERROR(FIND("FF--",A2695)&gt;1,FALSE)),"F.Comercializacion",IF(AND(NOT(ISBLANK(A2695)),NOT(ISBLANK(B2695)),NOT(ISBLANK(E2695)),ISERROR(VLOOKUP(A2695,'ListaN68 02-02-2025'!$A$12:$E$13375,5,0))),"Nuevo",IF(AND(NOT(ISBLANK(A2695)),NOT(ISBLANK(B2695)),NOT(ISBLANK(E2695)),AND(E2695-VLOOKUP(A2695,'ListaN68 02-02-2025'!$A$12:$E$13375,5,0)&gt;=-2,E2695-VLOOKUP(A2695,'ListaN68 02-02-2025'!$A$12:$E$13375,5,0)&lt;=2)),"Igual",IF(AND(NOT(ISBLANK(A2695)),NOT(ISBLANK(B2695)),NOT(ISBLANK(E2695)),E2695-VLOOKUP(A2695,'ListaN68 02-02-2025'!$A$12:$E$13375,5,0)&gt;2),"Aumento",IF(AND(NOT(ISBLANK(A2695)),NOT(ISBLANK(B2695)),NOT(ISBLANK(E2695)),E2695-VLOOKUP(A2695,'ListaN68 02-02-2025'!$A$12:$E$13375,5,0)&lt;2),"Bajo","Error en codigo")))))))</f>
        <v>Bajo</v>
      </c>
    </row>
    <row r="2696" spans="1:32" x14ac:dyDescent="0.2">
      <c r="A2696" s="1" t="s">
        <v>5462</v>
      </c>
      <c r="B2696" t="s">
        <v>2649</v>
      </c>
      <c r="C2696" t="s">
        <v>5069</v>
      </c>
      <c r="D2696">
        <v>21</v>
      </c>
      <c r="E2696" s="46">
        <v>552.46349999999995</v>
      </c>
      <c r="F2696" s="44">
        <v>-7.0874377928388244E-3</v>
      </c>
      <c r="G2696" s="46"/>
      <c r="AF2696" t="str">
        <f>IF(AND(ISBLANK(A2696),ISBLANK(B2696),ISBLANK(E2696)),"Blanco",IF(AND(ISBLANK(A2696),NOT(ISBLANK(B2696))),"Titulo",IF(AND(NOT(ISBLANK(A2696)),NOT(ISBLANK(B2696)),ISBLANK(E2696),IFERROR(FIND("FF--",A2696)&gt;1,FALSE)),"F.Comercializacion",IF(AND(NOT(ISBLANK(A2696)),NOT(ISBLANK(B2696)),NOT(ISBLANK(E2696)),ISERROR(VLOOKUP(A2696,'ListaN68 02-02-2025'!$A$12:$E$13375,5,0))),"Nuevo",IF(AND(NOT(ISBLANK(A2696)),NOT(ISBLANK(B2696)),NOT(ISBLANK(E2696)),AND(E2696-VLOOKUP(A2696,'ListaN68 02-02-2025'!$A$12:$E$13375,5,0)&gt;=-2,E2696-VLOOKUP(A2696,'ListaN68 02-02-2025'!$A$12:$E$13375,5,0)&lt;=2)),"Igual",IF(AND(NOT(ISBLANK(A2696)),NOT(ISBLANK(B2696)),NOT(ISBLANK(E2696)),E2696-VLOOKUP(A2696,'ListaN68 02-02-2025'!$A$12:$E$13375,5,0)&gt;2),"Aumento",IF(AND(NOT(ISBLANK(A2696)),NOT(ISBLANK(B2696)),NOT(ISBLANK(E2696)),E2696-VLOOKUP(A2696,'ListaN68 02-02-2025'!$A$12:$E$13375,5,0)&lt;2),"Bajo","Error en codigo")))))))</f>
        <v>Bajo</v>
      </c>
    </row>
    <row r="2697" spans="1:32" x14ac:dyDescent="0.2">
      <c r="A2697" s="1" t="s">
        <v>5463</v>
      </c>
      <c r="B2697" t="s">
        <v>2650</v>
      </c>
      <c r="C2697" t="s">
        <v>5069</v>
      </c>
      <c r="D2697">
        <v>21</v>
      </c>
      <c r="E2697" s="46">
        <v>552.46349999999995</v>
      </c>
      <c r="F2697" s="44">
        <v>-7.0874377928388244E-3</v>
      </c>
      <c r="G2697" s="46"/>
      <c r="AF2697" t="str">
        <f>IF(AND(ISBLANK(A2697),ISBLANK(B2697),ISBLANK(E2697)),"Blanco",IF(AND(ISBLANK(A2697),NOT(ISBLANK(B2697))),"Titulo",IF(AND(NOT(ISBLANK(A2697)),NOT(ISBLANK(B2697)),ISBLANK(E2697),IFERROR(FIND("FF--",A2697)&gt;1,FALSE)),"F.Comercializacion",IF(AND(NOT(ISBLANK(A2697)),NOT(ISBLANK(B2697)),NOT(ISBLANK(E2697)),ISERROR(VLOOKUP(A2697,'ListaN68 02-02-2025'!$A$12:$E$13375,5,0))),"Nuevo",IF(AND(NOT(ISBLANK(A2697)),NOT(ISBLANK(B2697)),NOT(ISBLANK(E2697)),AND(E2697-VLOOKUP(A2697,'ListaN68 02-02-2025'!$A$12:$E$13375,5,0)&gt;=-2,E2697-VLOOKUP(A2697,'ListaN68 02-02-2025'!$A$12:$E$13375,5,0)&lt;=2)),"Igual",IF(AND(NOT(ISBLANK(A2697)),NOT(ISBLANK(B2697)),NOT(ISBLANK(E2697)),E2697-VLOOKUP(A2697,'ListaN68 02-02-2025'!$A$12:$E$13375,5,0)&gt;2),"Aumento",IF(AND(NOT(ISBLANK(A2697)),NOT(ISBLANK(B2697)),NOT(ISBLANK(E2697)),E2697-VLOOKUP(A2697,'ListaN68 02-02-2025'!$A$12:$E$13375,5,0)&lt;2),"Bajo","Error en codigo")))))))</f>
        <v>Bajo</v>
      </c>
    </row>
    <row r="2698" spans="1:32" x14ac:dyDescent="0.2">
      <c r="A2698" s="1" t="s">
        <v>5464</v>
      </c>
      <c r="B2698" t="s">
        <v>2651</v>
      </c>
      <c r="C2698" t="s">
        <v>5069</v>
      </c>
      <c r="D2698">
        <v>21</v>
      </c>
      <c r="E2698" s="46">
        <v>552.46349999999995</v>
      </c>
      <c r="F2698" s="44">
        <v>-7.0874377928388244E-3</v>
      </c>
      <c r="G2698" s="46"/>
      <c r="AF2698" t="str">
        <f>IF(AND(ISBLANK(A2698),ISBLANK(B2698),ISBLANK(E2698)),"Blanco",IF(AND(ISBLANK(A2698),NOT(ISBLANK(B2698))),"Titulo",IF(AND(NOT(ISBLANK(A2698)),NOT(ISBLANK(B2698)),ISBLANK(E2698),IFERROR(FIND("FF--",A2698)&gt;1,FALSE)),"F.Comercializacion",IF(AND(NOT(ISBLANK(A2698)),NOT(ISBLANK(B2698)),NOT(ISBLANK(E2698)),ISERROR(VLOOKUP(A2698,'ListaN68 02-02-2025'!$A$12:$E$13375,5,0))),"Nuevo",IF(AND(NOT(ISBLANK(A2698)),NOT(ISBLANK(B2698)),NOT(ISBLANK(E2698)),AND(E2698-VLOOKUP(A2698,'ListaN68 02-02-2025'!$A$12:$E$13375,5,0)&gt;=-2,E2698-VLOOKUP(A2698,'ListaN68 02-02-2025'!$A$12:$E$13375,5,0)&lt;=2)),"Igual",IF(AND(NOT(ISBLANK(A2698)),NOT(ISBLANK(B2698)),NOT(ISBLANK(E2698)),E2698-VLOOKUP(A2698,'ListaN68 02-02-2025'!$A$12:$E$13375,5,0)&gt;2),"Aumento",IF(AND(NOT(ISBLANK(A2698)),NOT(ISBLANK(B2698)),NOT(ISBLANK(E2698)),E2698-VLOOKUP(A2698,'ListaN68 02-02-2025'!$A$12:$E$13375,5,0)&lt;2),"Bajo","Error en codigo")))))))</f>
        <v>Bajo</v>
      </c>
    </row>
    <row r="2699" spans="1:32" x14ac:dyDescent="0.2">
      <c r="A2699" s="1" t="s">
        <v>5465</v>
      </c>
      <c r="B2699" t="s">
        <v>2652</v>
      </c>
      <c r="C2699" t="s">
        <v>5069</v>
      </c>
      <c r="D2699">
        <v>21</v>
      </c>
      <c r="E2699" s="46">
        <v>552.46349999999995</v>
      </c>
      <c r="F2699" s="44">
        <v>-7.0874377928388244E-3</v>
      </c>
      <c r="G2699" s="46"/>
      <c r="AF2699" t="str">
        <f>IF(AND(ISBLANK(A2699),ISBLANK(B2699),ISBLANK(E2699)),"Blanco",IF(AND(ISBLANK(A2699),NOT(ISBLANK(B2699))),"Titulo",IF(AND(NOT(ISBLANK(A2699)),NOT(ISBLANK(B2699)),ISBLANK(E2699),IFERROR(FIND("FF--",A2699)&gt;1,FALSE)),"F.Comercializacion",IF(AND(NOT(ISBLANK(A2699)),NOT(ISBLANK(B2699)),NOT(ISBLANK(E2699)),ISERROR(VLOOKUP(A2699,'ListaN68 02-02-2025'!$A$12:$E$13375,5,0))),"Nuevo",IF(AND(NOT(ISBLANK(A2699)),NOT(ISBLANK(B2699)),NOT(ISBLANK(E2699)),AND(E2699-VLOOKUP(A2699,'ListaN68 02-02-2025'!$A$12:$E$13375,5,0)&gt;=-2,E2699-VLOOKUP(A2699,'ListaN68 02-02-2025'!$A$12:$E$13375,5,0)&lt;=2)),"Igual",IF(AND(NOT(ISBLANK(A2699)),NOT(ISBLANK(B2699)),NOT(ISBLANK(E2699)),E2699-VLOOKUP(A2699,'ListaN68 02-02-2025'!$A$12:$E$13375,5,0)&gt;2),"Aumento",IF(AND(NOT(ISBLANK(A2699)),NOT(ISBLANK(B2699)),NOT(ISBLANK(E2699)),E2699-VLOOKUP(A2699,'ListaN68 02-02-2025'!$A$12:$E$13375,5,0)&lt;2),"Bajo","Error en codigo")))))))</f>
        <v>Bajo</v>
      </c>
    </row>
    <row r="2700" spans="1:32" x14ac:dyDescent="0.2">
      <c r="A2700" s="1" t="s">
        <v>5466</v>
      </c>
      <c r="B2700" t="s">
        <v>2653</v>
      </c>
      <c r="C2700" t="s">
        <v>5069</v>
      </c>
      <c r="D2700">
        <v>21</v>
      </c>
      <c r="E2700" s="46">
        <v>552.46349999999995</v>
      </c>
      <c r="F2700" s="44">
        <v>-7.0874377928388244E-3</v>
      </c>
      <c r="G2700" s="46"/>
      <c r="AF2700" t="str">
        <f>IF(AND(ISBLANK(A2700),ISBLANK(B2700),ISBLANK(E2700)),"Blanco",IF(AND(ISBLANK(A2700),NOT(ISBLANK(B2700))),"Titulo",IF(AND(NOT(ISBLANK(A2700)),NOT(ISBLANK(B2700)),ISBLANK(E2700),IFERROR(FIND("FF--",A2700)&gt;1,FALSE)),"F.Comercializacion",IF(AND(NOT(ISBLANK(A2700)),NOT(ISBLANK(B2700)),NOT(ISBLANK(E2700)),ISERROR(VLOOKUP(A2700,'ListaN68 02-02-2025'!$A$12:$E$13375,5,0))),"Nuevo",IF(AND(NOT(ISBLANK(A2700)),NOT(ISBLANK(B2700)),NOT(ISBLANK(E2700)),AND(E2700-VLOOKUP(A2700,'ListaN68 02-02-2025'!$A$12:$E$13375,5,0)&gt;=-2,E2700-VLOOKUP(A2700,'ListaN68 02-02-2025'!$A$12:$E$13375,5,0)&lt;=2)),"Igual",IF(AND(NOT(ISBLANK(A2700)),NOT(ISBLANK(B2700)),NOT(ISBLANK(E2700)),E2700-VLOOKUP(A2700,'ListaN68 02-02-2025'!$A$12:$E$13375,5,0)&gt;2),"Aumento",IF(AND(NOT(ISBLANK(A2700)),NOT(ISBLANK(B2700)),NOT(ISBLANK(E2700)),E2700-VLOOKUP(A2700,'ListaN68 02-02-2025'!$A$12:$E$13375,5,0)&lt;2),"Bajo","Error en codigo")))))))</f>
        <v>Bajo</v>
      </c>
    </row>
    <row r="2701" spans="1:32" x14ac:dyDescent="0.2">
      <c r="A2701" s="1" t="s">
        <v>5467</v>
      </c>
      <c r="B2701" t="s">
        <v>2654</v>
      </c>
      <c r="C2701" t="s">
        <v>5069</v>
      </c>
      <c r="D2701">
        <v>21</v>
      </c>
      <c r="E2701" s="46">
        <v>552.46349999999995</v>
      </c>
      <c r="F2701" s="44">
        <v>-7.0874377928388244E-3</v>
      </c>
      <c r="G2701" s="46"/>
      <c r="AF2701" t="str">
        <f>IF(AND(ISBLANK(A2701),ISBLANK(B2701),ISBLANK(E2701)),"Blanco",IF(AND(ISBLANK(A2701),NOT(ISBLANK(B2701))),"Titulo",IF(AND(NOT(ISBLANK(A2701)),NOT(ISBLANK(B2701)),ISBLANK(E2701),IFERROR(FIND("FF--",A2701)&gt;1,FALSE)),"F.Comercializacion",IF(AND(NOT(ISBLANK(A2701)),NOT(ISBLANK(B2701)),NOT(ISBLANK(E2701)),ISERROR(VLOOKUP(A2701,'ListaN68 02-02-2025'!$A$12:$E$13375,5,0))),"Nuevo",IF(AND(NOT(ISBLANK(A2701)),NOT(ISBLANK(B2701)),NOT(ISBLANK(E2701)),AND(E2701-VLOOKUP(A2701,'ListaN68 02-02-2025'!$A$12:$E$13375,5,0)&gt;=-2,E2701-VLOOKUP(A2701,'ListaN68 02-02-2025'!$A$12:$E$13375,5,0)&lt;=2)),"Igual",IF(AND(NOT(ISBLANK(A2701)),NOT(ISBLANK(B2701)),NOT(ISBLANK(E2701)),E2701-VLOOKUP(A2701,'ListaN68 02-02-2025'!$A$12:$E$13375,5,0)&gt;2),"Aumento",IF(AND(NOT(ISBLANK(A2701)),NOT(ISBLANK(B2701)),NOT(ISBLANK(E2701)),E2701-VLOOKUP(A2701,'ListaN68 02-02-2025'!$A$12:$E$13375,5,0)&lt;2),"Bajo","Error en codigo")))))))</f>
        <v>Bajo</v>
      </c>
    </row>
    <row r="2702" spans="1:32" x14ac:dyDescent="0.2">
      <c r="A2702" s="1" t="s">
        <v>5468</v>
      </c>
      <c r="B2702" t="s">
        <v>2655</v>
      </c>
      <c r="C2702" t="s">
        <v>5069</v>
      </c>
      <c r="D2702">
        <v>21</v>
      </c>
      <c r="E2702" s="46">
        <v>552.46349999999995</v>
      </c>
      <c r="F2702" s="44">
        <v>-7.0874377928388244E-3</v>
      </c>
      <c r="G2702" s="46"/>
      <c r="AF2702" t="str">
        <f>IF(AND(ISBLANK(A2702),ISBLANK(B2702),ISBLANK(E2702)),"Blanco",IF(AND(ISBLANK(A2702),NOT(ISBLANK(B2702))),"Titulo",IF(AND(NOT(ISBLANK(A2702)),NOT(ISBLANK(B2702)),ISBLANK(E2702),IFERROR(FIND("FF--",A2702)&gt;1,FALSE)),"F.Comercializacion",IF(AND(NOT(ISBLANK(A2702)),NOT(ISBLANK(B2702)),NOT(ISBLANK(E2702)),ISERROR(VLOOKUP(A2702,'ListaN68 02-02-2025'!$A$12:$E$13375,5,0))),"Nuevo",IF(AND(NOT(ISBLANK(A2702)),NOT(ISBLANK(B2702)),NOT(ISBLANK(E2702)),AND(E2702-VLOOKUP(A2702,'ListaN68 02-02-2025'!$A$12:$E$13375,5,0)&gt;=-2,E2702-VLOOKUP(A2702,'ListaN68 02-02-2025'!$A$12:$E$13375,5,0)&lt;=2)),"Igual",IF(AND(NOT(ISBLANK(A2702)),NOT(ISBLANK(B2702)),NOT(ISBLANK(E2702)),E2702-VLOOKUP(A2702,'ListaN68 02-02-2025'!$A$12:$E$13375,5,0)&gt;2),"Aumento",IF(AND(NOT(ISBLANK(A2702)),NOT(ISBLANK(B2702)),NOT(ISBLANK(E2702)),E2702-VLOOKUP(A2702,'ListaN68 02-02-2025'!$A$12:$E$13375,5,0)&lt;2),"Bajo","Error en codigo")))))))</f>
        <v>Bajo</v>
      </c>
    </row>
    <row r="2703" spans="1:32" x14ac:dyDescent="0.2">
      <c r="A2703" s="1" t="s">
        <v>5469</v>
      </c>
      <c r="B2703" t="s">
        <v>2664</v>
      </c>
      <c r="C2703" t="s">
        <v>5069</v>
      </c>
      <c r="D2703">
        <v>21</v>
      </c>
      <c r="E2703" s="46">
        <v>552.46349999999995</v>
      </c>
      <c r="F2703" s="44">
        <v>-7.0874377928388244E-3</v>
      </c>
      <c r="G2703" s="46"/>
      <c r="AF2703" t="str">
        <f>IF(AND(ISBLANK(A2703),ISBLANK(B2703),ISBLANK(E2703)),"Blanco",IF(AND(ISBLANK(A2703),NOT(ISBLANK(B2703))),"Titulo",IF(AND(NOT(ISBLANK(A2703)),NOT(ISBLANK(B2703)),ISBLANK(E2703),IFERROR(FIND("FF--",A2703)&gt;1,FALSE)),"F.Comercializacion",IF(AND(NOT(ISBLANK(A2703)),NOT(ISBLANK(B2703)),NOT(ISBLANK(E2703)),ISERROR(VLOOKUP(A2703,'ListaN68 02-02-2025'!$A$12:$E$13375,5,0))),"Nuevo",IF(AND(NOT(ISBLANK(A2703)),NOT(ISBLANK(B2703)),NOT(ISBLANK(E2703)),AND(E2703-VLOOKUP(A2703,'ListaN68 02-02-2025'!$A$12:$E$13375,5,0)&gt;=-2,E2703-VLOOKUP(A2703,'ListaN68 02-02-2025'!$A$12:$E$13375,5,0)&lt;=2)),"Igual",IF(AND(NOT(ISBLANK(A2703)),NOT(ISBLANK(B2703)),NOT(ISBLANK(E2703)),E2703-VLOOKUP(A2703,'ListaN68 02-02-2025'!$A$12:$E$13375,5,0)&gt;2),"Aumento",IF(AND(NOT(ISBLANK(A2703)),NOT(ISBLANK(B2703)),NOT(ISBLANK(E2703)),E2703-VLOOKUP(A2703,'ListaN68 02-02-2025'!$A$12:$E$13375,5,0)&lt;2),"Bajo","Error en codigo")))))))</f>
        <v>Bajo</v>
      </c>
    </row>
    <row r="2704" spans="1:32" x14ac:dyDescent="0.2">
      <c r="A2704" s="1" t="s">
        <v>5470</v>
      </c>
      <c r="B2704" t="s">
        <v>2656</v>
      </c>
      <c r="C2704" t="s">
        <v>5069</v>
      </c>
      <c r="D2704">
        <v>21</v>
      </c>
      <c r="E2704" s="46">
        <v>552.46349999999995</v>
      </c>
      <c r="F2704" s="44">
        <v>-7.0874377928388244E-3</v>
      </c>
      <c r="G2704" s="46"/>
      <c r="AF2704" t="str">
        <f>IF(AND(ISBLANK(A2704),ISBLANK(B2704),ISBLANK(E2704)),"Blanco",IF(AND(ISBLANK(A2704),NOT(ISBLANK(B2704))),"Titulo",IF(AND(NOT(ISBLANK(A2704)),NOT(ISBLANK(B2704)),ISBLANK(E2704),IFERROR(FIND("FF--",A2704)&gt;1,FALSE)),"F.Comercializacion",IF(AND(NOT(ISBLANK(A2704)),NOT(ISBLANK(B2704)),NOT(ISBLANK(E2704)),ISERROR(VLOOKUP(A2704,'ListaN68 02-02-2025'!$A$12:$E$13375,5,0))),"Nuevo",IF(AND(NOT(ISBLANK(A2704)),NOT(ISBLANK(B2704)),NOT(ISBLANK(E2704)),AND(E2704-VLOOKUP(A2704,'ListaN68 02-02-2025'!$A$12:$E$13375,5,0)&gt;=-2,E2704-VLOOKUP(A2704,'ListaN68 02-02-2025'!$A$12:$E$13375,5,0)&lt;=2)),"Igual",IF(AND(NOT(ISBLANK(A2704)),NOT(ISBLANK(B2704)),NOT(ISBLANK(E2704)),E2704-VLOOKUP(A2704,'ListaN68 02-02-2025'!$A$12:$E$13375,5,0)&gt;2),"Aumento",IF(AND(NOT(ISBLANK(A2704)),NOT(ISBLANK(B2704)),NOT(ISBLANK(E2704)),E2704-VLOOKUP(A2704,'ListaN68 02-02-2025'!$A$12:$E$13375,5,0)&lt;2),"Bajo","Error en codigo")))))))</f>
        <v>Bajo</v>
      </c>
    </row>
    <row r="2705" spans="1:32" x14ac:dyDescent="0.2">
      <c r="A2705" s="1" t="s">
        <v>5471</v>
      </c>
      <c r="B2705" t="s">
        <v>2657</v>
      </c>
      <c r="C2705" t="s">
        <v>5069</v>
      </c>
      <c r="D2705">
        <v>21</v>
      </c>
      <c r="E2705" s="46">
        <v>552.46349999999995</v>
      </c>
      <c r="F2705" s="44">
        <v>-7.0874377928388244E-3</v>
      </c>
      <c r="G2705" s="46"/>
      <c r="AF2705" t="str">
        <f>IF(AND(ISBLANK(A2705),ISBLANK(B2705),ISBLANK(E2705)),"Blanco",IF(AND(ISBLANK(A2705),NOT(ISBLANK(B2705))),"Titulo",IF(AND(NOT(ISBLANK(A2705)),NOT(ISBLANK(B2705)),ISBLANK(E2705),IFERROR(FIND("FF--",A2705)&gt;1,FALSE)),"F.Comercializacion",IF(AND(NOT(ISBLANK(A2705)),NOT(ISBLANK(B2705)),NOT(ISBLANK(E2705)),ISERROR(VLOOKUP(A2705,'ListaN68 02-02-2025'!$A$12:$E$13375,5,0))),"Nuevo",IF(AND(NOT(ISBLANK(A2705)),NOT(ISBLANK(B2705)),NOT(ISBLANK(E2705)),AND(E2705-VLOOKUP(A2705,'ListaN68 02-02-2025'!$A$12:$E$13375,5,0)&gt;=-2,E2705-VLOOKUP(A2705,'ListaN68 02-02-2025'!$A$12:$E$13375,5,0)&lt;=2)),"Igual",IF(AND(NOT(ISBLANK(A2705)),NOT(ISBLANK(B2705)),NOT(ISBLANK(E2705)),E2705-VLOOKUP(A2705,'ListaN68 02-02-2025'!$A$12:$E$13375,5,0)&gt;2),"Aumento",IF(AND(NOT(ISBLANK(A2705)),NOT(ISBLANK(B2705)),NOT(ISBLANK(E2705)),E2705-VLOOKUP(A2705,'ListaN68 02-02-2025'!$A$12:$E$13375,5,0)&lt;2),"Bajo","Error en codigo")))))))</f>
        <v>Bajo</v>
      </c>
    </row>
    <row r="2706" spans="1:32" x14ac:dyDescent="0.2">
      <c r="A2706" s="1" t="s">
        <v>5472</v>
      </c>
      <c r="B2706" t="s">
        <v>2658</v>
      </c>
      <c r="C2706" t="s">
        <v>5069</v>
      </c>
      <c r="D2706">
        <v>21</v>
      </c>
      <c r="E2706" s="46">
        <v>552.46349999999995</v>
      </c>
      <c r="F2706" s="44">
        <v>-7.0874377928388244E-3</v>
      </c>
      <c r="G2706" s="46"/>
      <c r="AF2706" t="str">
        <f>IF(AND(ISBLANK(A2706),ISBLANK(B2706),ISBLANK(E2706)),"Blanco",IF(AND(ISBLANK(A2706),NOT(ISBLANK(B2706))),"Titulo",IF(AND(NOT(ISBLANK(A2706)),NOT(ISBLANK(B2706)),ISBLANK(E2706),IFERROR(FIND("FF--",A2706)&gt;1,FALSE)),"F.Comercializacion",IF(AND(NOT(ISBLANK(A2706)),NOT(ISBLANK(B2706)),NOT(ISBLANK(E2706)),ISERROR(VLOOKUP(A2706,'ListaN68 02-02-2025'!$A$12:$E$13375,5,0))),"Nuevo",IF(AND(NOT(ISBLANK(A2706)),NOT(ISBLANK(B2706)),NOT(ISBLANK(E2706)),AND(E2706-VLOOKUP(A2706,'ListaN68 02-02-2025'!$A$12:$E$13375,5,0)&gt;=-2,E2706-VLOOKUP(A2706,'ListaN68 02-02-2025'!$A$12:$E$13375,5,0)&lt;=2)),"Igual",IF(AND(NOT(ISBLANK(A2706)),NOT(ISBLANK(B2706)),NOT(ISBLANK(E2706)),E2706-VLOOKUP(A2706,'ListaN68 02-02-2025'!$A$12:$E$13375,5,0)&gt;2),"Aumento",IF(AND(NOT(ISBLANK(A2706)),NOT(ISBLANK(B2706)),NOT(ISBLANK(E2706)),E2706-VLOOKUP(A2706,'ListaN68 02-02-2025'!$A$12:$E$13375,5,0)&lt;2),"Bajo","Error en codigo")))))))</f>
        <v>Bajo</v>
      </c>
    </row>
    <row r="2707" spans="1:32" x14ac:dyDescent="0.2">
      <c r="A2707" s="1" t="s">
        <v>5473</v>
      </c>
      <c r="B2707" t="s">
        <v>2665</v>
      </c>
      <c r="C2707" t="s">
        <v>5069</v>
      </c>
      <c r="D2707">
        <v>21</v>
      </c>
      <c r="E2707" s="46">
        <v>552.46349999999995</v>
      </c>
      <c r="F2707" s="44">
        <v>-7.0874377928388244E-3</v>
      </c>
      <c r="G2707" s="46"/>
      <c r="AF2707" t="str">
        <f>IF(AND(ISBLANK(A2707),ISBLANK(B2707),ISBLANK(E2707)),"Blanco",IF(AND(ISBLANK(A2707),NOT(ISBLANK(B2707))),"Titulo",IF(AND(NOT(ISBLANK(A2707)),NOT(ISBLANK(B2707)),ISBLANK(E2707),IFERROR(FIND("FF--",A2707)&gt;1,FALSE)),"F.Comercializacion",IF(AND(NOT(ISBLANK(A2707)),NOT(ISBLANK(B2707)),NOT(ISBLANK(E2707)),ISERROR(VLOOKUP(A2707,'ListaN68 02-02-2025'!$A$12:$E$13375,5,0))),"Nuevo",IF(AND(NOT(ISBLANK(A2707)),NOT(ISBLANK(B2707)),NOT(ISBLANK(E2707)),AND(E2707-VLOOKUP(A2707,'ListaN68 02-02-2025'!$A$12:$E$13375,5,0)&gt;=-2,E2707-VLOOKUP(A2707,'ListaN68 02-02-2025'!$A$12:$E$13375,5,0)&lt;=2)),"Igual",IF(AND(NOT(ISBLANK(A2707)),NOT(ISBLANK(B2707)),NOT(ISBLANK(E2707)),E2707-VLOOKUP(A2707,'ListaN68 02-02-2025'!$A$12:$E$13375,5,0)&gt;2),"Aumento",IF(AND(NOT(ISBLANK(A2707)),NOT(ISBLANK(B2707)),NOT(ISBLANK(E2707)),E2707-VLOOKUP(A2707,'ListaN68 02-02-2025'!$A$12:$E$13375,5,0)&lt;2),"Bajo","Error en codigo")))))))</f>
        <v>Bajo</v>
      </c>
    </row>
    <row r="2708" spans="1:32" x14ac:dyDescent="0.2">
      <c r="A2708" s="1" t="s">
        <v>5474</v>
      </c>
      <c r="B2708" t="s">
        <v>2659</v>
      </c>
      <c r="C2708" t="s">
        <v>5069</v>
      </c>
      <c r="D2708">
        <v>21</v>
      </c>
      <c r="E2708" s="46">
        <v>552.46349999999995</v>
      </c>
      <c r="F2708" s="44">
        <v>-7.0874377928388244E-3</v>
      </c>
      <c r="G2708" s="46"/>
      <c r="AF2708" t="str">
        <f>IF(AND(ISBLANK(A2708),ISBLANK(B2708),ISBLANK(E2708)),"Blanco",IF(AND(ISBLANK(A2708),NOT(ISBLANK(B2708))),"Titulo",IF(AND(NOT(ISBLANK(A2708)),NOT(ISBLANK(B2708)),ISBLANK(E2708),IFERROR(FIND("FF--",A2708)&gt;1,FALSE)),"F.Comercializacion",IF(AND(NOT(ISBLANK(A2708)),NOT(ISBLANK(B2708)),NOT(ISBLANK(E2708)),ISERROR(VLOOKUP(A2708,'ListaN68 02-02-2025'!$A$12:$E$13375,5,0))),"Nuevo",IF(AND(NOT(ISBLANK(A2708)),NOT(ISBLANK(B2708)),NOT(ISBLANK(E2708)),AND(E2708-VLOOKUP(A2708,'ListaN68 02-02-2025'!$A$12:$E$13375,5,0)&gt;=-2,E2708-VLOOKUP(A2708,'ListaN68 02-02-2025'!$A$12:$E$13375,5,0)&lt;=2)),"Igual",IF(AND(NOT(ISBLANK(A2708)),NOT(ISBLANK(B2708)),NOT(ISBLANK(E2708)),E2708-VLOOKUP(A2708,'ListaN68 02-02-2025'!$A$12:$E$13375,5,0)&gt;2),"Aumento",IF(AND(NOT(ISBLANK(A2708)),NOT(ISBLANK(B2708)),NOT(ISBLANK(E2708)),E2708-VLOOKUP(A2708,'ListaN68 02-02-2025'!$A$12:$E$13375,5,0)&lt;2),"Bajo","Error en codigo")))))))</f>
        <v>Bajo</v>
      </c>
    </row>
    <row r="2709" spans="1:32" x14ac:dyDescent="0.2">
      <c r="A2709" s="1" t="s">
        <v>5475</v>
      </c>
      <c r="B2709" t="s">
        <v>2666</v>
      </c>
      <c r="C2709" t="s">
        <v>5069</v>
      </c>
      <c r="D2709">
        <v>21</v>
      </c>
      <c r="E2709" s="46">
        <v>552.46349999999995</v>
      </c>
      <c r="F2709" s="44">
        <v>-7.0874377928388244E-3</v>
      </c>
      <c r="G2709" s="46"/>
      <c r="AF2709" t="str">
        <f>IF(AND(ISBLANK(A2709),ISBLANK(B2709),ISBLANK(E2709)),"Blanco",IF(AND(ISBLANK(A2709),NOT(ISBLANK(B2709))),"Titulo",IF(AND(NOT(ISBLANK(A2709)),NOT(ISBLANK(B2709)),ISBLANK(E2709),IFERROR(FIND("FF--",A2709)&gt;1,FALSE)),"F.Comercializacion",IF(AND(NOT(ISBLANK(A2709)),NOT(ISBLANK(B2709)),NOT(ISBLANK(E2709)),ISERROR(VLOOKUP(A2709,'ListaN68 02-02-2025'!$A$12:$E$13375,5,0))),"Nuevo",IF(AND(NOT(ISBLANK(A2709)),NOT(ISBLANK(B2709)),NOT(ISBLANK(E2709)),AND(E2709-VLOOKUP(A2709,'ListaN68 02-02-2025'!$A$12:$E$13375,5,0)&gt;=-2,E2709-VLOOKUP(A2709,'ListaN68 02-02-2025'!$A$12:$E$13375,5,0)&lt;=2)),"Igual",IF(AND(NOT(ISBLANK(A2709)),NOT(ISBLANK(B2709)),NOT(ISBLANK(E2709)),E2709-VLOOKUP(A2709,'ListaN68 02-02-2025'!$A$12:$E$13375,5,0)&gt;2),"Aumento",IF(AND(NOT(ISBLANK(A2709)),NOT(ISBLANK(B2709)),NOT(ISBLANK(E2709)),E2709-VLOOKUP(A2709,'ListaN68 02-02-2025'!$A$12:$E$13375,5,0)&lt;2),"Bajo","Error en codigo")))))))</f>
        <v>Bajo</v>
      </c>
    </row>
    <row r="2710" spans="1:32" x14ac:dyDescent="0.2">
      <c r="A2710" s="1" t="s">
        <v>1989</v>
      </c>
      <c r="B2710" t="s">
        <v>2660</v>
      </c>
      <c r="C2710" t="s">
        <v>5069</v>
      </c>
      <c r="D2710">
        <v>21</v>
      </c>
      <c r="E2710" s="46">
        <v>590.73</v>
      </c>
      <c r="F2710" s="44">
        <v>-6.8259385665530026E-3</v>
      </c>
      <c r="G2710" s="46"/>
      <c r="AF2710" t="str">
        <f>IF(AND(ISBLANK(A2710),ISBLANK(B2710),ISBLANK(E2710)),"Blanco",IF(AND(ISBLANK(A2710),NOT(ISBLANK(B2710))),"Titulo",IF(AND(NOT(ISBLANK(A2710)),NOT(ISBLANK(B2710)),ISBLANK(E2710),IFERROR(FIND("FF--",A2710)&gt;1,FALSE)),"F.Comercializacion",IF(AND(NOT(ISBLANK(A2710)),NOT(ISBLANK(B2710)),NOT(ISBLANK(E2710)),ISERROR(VLOOKUP(A2710,'ListaN68 02-02-2025'!$A$12:$E$13375,5,0))),"Nuevo",IF(AND(NOT(ISBLANK(A2710)),NOT(ISBLANK(B2710)),NOT(ISBLANK(E2710)),AND(E2710-VLOOKUP(A2710,'ListaN68 02-02-2025'!$A$12:$E$13375,5,0)&gt;=-2,E2710-VLOOKUP(A2710,'ListaN68 02-02-2025'!$A$12:$E$13375,5,0)&lt;=2)),"Igual",IF(AND(NOT(ISBLANK(A2710)),NOT(ISBLANK(B2710)),NOT(ISBLANK(E2710)),E2710-VLOOKUP(A2710,'ListaN68 02-02-2025'!$A$12:$E$13375,5,0)&gt;2),"Aumento",IF(AND(NOT(ISBLANK(A2710)),NOT(ISBLANK(B2710)),NOT(ISBLANK(E2710)),E2710-VLOOKUP(A2710,'ListaN68 02-02-2025'!$A$12:$E$13375,5,0)&lt;2),"Bajo","Error en codigo")))))))</f>
        <v>Bajo</v>
      </c>
    </row>
    <row r="2711" spans="1:32" x14ac:dyDescent="0.2">
      <c r="A2711" s="1" t="s">
        <v>1990</v>
      </c>
      <c r="B2711" t="s">
        <v>2661</v>
      </c>
      <c r="C2711" t="s">
        <v>5069</v>
      </c>
      <c r="D2711">
        <v>21</v>
      </c>
      <c r="E2711" s="46">
        <v>590.73</v>
      </c>
      <c r="F2711" s="44">
        <v>-6.8259385665530026E-3</v>
      </c>
      <c r="G2711" s="46"/>
      <c r="AF2711" t="str">
        <f>IF(AND(ISBLANK(A2711),ISBLANK(B2711),ISBLANK(E2711)),"Blanco",IF(AND(ISBLANK(A2711),NOT(ISBLANK(B2711))),"Titulo",IF(AND(NOT(ISBLANK(A2711)),NOT(ISBLANK(B2711)),ISBLANK(E2711),IFERROR(FIND("FF--",A2711)&gt;1,FALSE)),"F.Comercializacion",IF(AND(NOT(ISBLANK(A2711)),NOT(ISBLANK(B2711)),NOT(ISBLANK(E2711)),ISERROR(VLOOKUP(A2711,'ListaN68 02-02-2025'!$A$12:$E$13375,5,0))),"Nuevo",IF(AND(NOT(ISBLANK(A2711)),NOT(ISBLANK(B2711)),NOT(ISBLANK(E2711)),AND(E2711-VLOOKUP(A2711,'ListaN68 02-02-2025'!$A$12:$E$13375,5,0)&gt;=-2,E2711-VLOOKUP(A2711,'ListaN68 02-02-2025'!$A$12:$E$13375,5,0)&lt;=2)),"Igual",IF(AND(NOT(ISBLANK(A2711)),NOT(ISBLANK(B2711)),NOT(ISBLANK(E2711)),E2711-VLOOKUP(A2711,'ListaN68 02-02-2025'!$A$12:$E$13375,5,0)&gt;2),"Aumento",IF(AND(NOT(ISBLANK(A2711)),NOT(ISBLANK(B2711)),NOT(ISBLANK(E2711)),E2711-VLOOKUP(A2711,'ListaN68 02-02-2025'!$A$12:$E$13375,5,0)&lt;2),"Bajo","Error en codigo")))))))</f>
        <v>Bajo</v>
      </c>
    </row>
    <row r="2712" spans="1:32" x14ac:dyDescent="0.2">
      <c r="A2712" s="1" t="s">
        <v>1991</v>
      </c>
      <c r="B2712" t="s">
        <v>2662</v>
      </c>
      <c r="C2712" t="s">
        <v>5069</v>
      </c>
      <c r="D2712">
        <v>21</v>
      </c>
      <c r="E2712" s="46">
        <v>590.73</v>
      </c>
      <c r="F2712" s="44">
        <v>-6.8259385665530026E-3</v>
      </c>
      <c r="G2712" s="46"/>
      <c r="AF2712" t="str">
        <f>IF(AND(ISBLANK(A2712),ISBLANK(B2712),ISBLANK(E2712)),"Blanco",IF(AND(ISBLANK(A2712),NOT(ISBLANK(B2712))),"Titulo",IF(AND(NOT(ISBLANK(A2712)),NOT(ISBLANK(B2712)),ISBLANK(E2712),IFERROR(FIND("FF--",A2712)&gt;1,FALSE)),"F.Comercializacion",IF(AND(NOT(ISBLANK(A2712)),NOT(ISBLANK(B2712)),NOT(ISBLANK(E2712)),ISERROR(VLOOKUP(A2712,'ListaN68 02-02-2025'!$A$12:$E$13375,5,0))),"Nuevo",IF(AND(NOT(ISBLANK(A2712)),NOT(ISBLANK(B2712)),NOT(ISBLANK(E2712)),AND(E2712-VLOOKUP(A2712,'ListaN68 02-02-2025'!$A$12:$E$13375,5,0)&gt;=-2,E2712-VLOOKUP(A2712,'ListaN68 02-02-2025'!$A$12:$E$13375,5,0)&lt;=2)),"Igual",IF(AND(NOT(ISBLANK(A2712)),NOT(ISBLANK(B2712)),NOT(ISBLANK(E2712)),E2712-VLOOKUP(A2712,'ListaN68 02-02-2025'!$A$12:$E$13375,5,0)&gt;2),"Aumento",IF(AND(NOT(ISBLANK(A2712)),NOT(ISBLANK(B2712)),NOT(ISBLANK(E2712)),E2712-VLOOKUP(A2712,'ListaN68 02-02-2025'!$A$12:$E$13375,5,0)&lt;2),"Bajo","Error en codigo")))))))</f>
        <v>Bajo</v>
      </c>
    </row>
    <row r="2713" spans="1:32" x14ac:dyDescent="0.2">
      <c r="A2713" s="1" t="s">
        <v>1992</v>
      </c>
      <c r="B2713" t="s">
        <v>2663</v>
      </c>
      <c r="C2713" t="s">
        <v>5069</v>
      </c>
      <c r="D2713">
        <v>21</v>
      </c>
      <c r="E2713" s="46">
        <v>590.73</v>
      </c>
      <c r="F2713" s="44">
        <v>-6.8259385665530026E-3</v>
      </c>
      <c r="G2713" s="46"/>
      <c r="AF2713" t="str">
        <f>IF(AND(ISBLANK(A2713),ISBLANK(B2713),ISBLANK(E2713)),"Blanco",IF(AND(ISBLANK(A2713),NOT(ISBLANK(B2713))),"Titulo",IF(AND(NOT(ISBLANK(A2713)),NOT(ISBLANK(B2713)),ISBLANK(E2713),IFERROR(FIND("FF--",A2713)&gt;1,FALSE)),"F.Comercializacion",IF(AND(NOT(ISBLANK(A2713)),NOT(ISBLANK(B2713)),NOT(ISBLANK(E2713)),ISERROR(VLOOKUP(A2713,'ListaN68 02-02-2025'!$A$12:$E$13375,5,0))),"Nuevo",IF(AND(NOT(ISBLANK(A2713)),NOT(ISBLANK(B2713)),NOT(ISBLANK(E2713)),AND(E2713-VLOOKUP(A2713,'ListaN68 02-02-2025'!$A$12:$E$13375,5,0)&gt;=-2,E2713-VLOOKUP(A2713,'ListaN68 02-02-2025'!$A$12:$E$13375,5,0)&lt;=2)),"Igual",IF(AND(NOT(ISBLANK(A2713)),NOT(ISBLANK(B2713)),NOT(ISBLANK(E2713)),E2713-VLOOKUP(A2713,'ListaN68 02-02-2025'!$A$12:$E$13375,5,0)&gt;2),"Aumento",IF(AND(NOT(ISBLANK(A2713)),NOT(ISBLANK(B2713)),NOT(ISBLANK(E2713)),E2713-VLOOKUP(A2713,'ListaN68 02-02-2025'!$A$12:$E$13375,5,0)&lt;2),"Bajo","Error en codigo")))))))</f>
        <v>Bajo</v>
      </c>
    </row>
    <row r="2714" spans="1:32" x14ac:dyDescent="0.2">
      <c r="C2714"/>
      <c r="E2714" s="46"/>
      <c r="F2714" s="44"/>
      <c r="G2714" s="46"/>
      <c r="AF2714" t="str">
        <f>IF(AND(ISBLANK(A2714),ISBLANK(B2714),ISBLANK(E2714)),"Blanco",IF(AND(ISBLANK(A2714),NOT(ISBLANK(B2714))),"Titulo",IF(AND(NOT(ISBLANK(A2714)),NOT(ISBLANK(B2714)),ISBLANK(E2714),IFERROR(FIND("FF--",A2714)&gt;1,FALSE)),"F.Comercializacion",IF(AND(NOT(ISBLANK(A2714)),NOT(ISBLANK(B2714)),NOT(ISBLANK(E2714)),ISERROR(VLOOKUP(A2714,'ListaN68 02-02-2025'!$A$12:$E$13375,5,0))),"Nuevo",IF(AND(NOT(ISBLANK(A2714)),NOT(ISBLANK(B2714)),NOT(ISBLANK(E2714)),AND(E2714-VLOOKUP(A2714,'ListaN68 02-02-2025'!$A$12:$E$13375,5,0)&gt;=-2,E2714-VLOOKUP(A2714,'ListaN68 02-02-2025'!$A$12:$E$13375,5,0)&lt;=2)),"Igual",IF(AND(NOT(ISBLANK(A2714)),NOT(ISBLANK(B2714)),NOT(ISBLANK(E2714)),E2714-VLOOKUP(A2714,'ListaN68 02-02-2025'!$A$12:$E$13375,5,0)&gt;2),"Aumento",IF(AND(NOT(ISBLANK(A2714)),NOT(ISBLANK(B2714)),NOT(ISBLANK(E2714)),E2714-VLOOKUP(A2714,'ListaN68 02-02-2025'!$A$12:$E$13375,5,0)&lt;2),"Bajo","Error en codigo")))))))</f>
        <v>Blanco</v>
      </c>
    </row>
    <row r="2715" spans="1:32" x14ac:dyDescent="0.2">
      <c r="B2715" t="s">
        <v>2554</v>
      </c>
      <c r="C2715"/>
      <c r="E2715" s="46"/>
      <c r="F2715" s="44"/>
      <c r="G2715" s="46"/>
      <c r="AF2715" t="str">
        <f>IF(AND(ISBLANK(A2715),ISBLANK(B2715),ISBLANK(E2715)),"Blanco",IF(AND(ISBLANK(A2715),NOT(ISBLANK(B2715))),"Titulo",IF(AND(NOT(ISBLANK(A2715)),NOT(ISBLANK(B2715)),ISBLANK(E2715),IFERROR(FIND("FF--",A2715)&gt;1,FALSE)),"F.Comercializacion",IF(AND(NOT(ISBLANK(A2715)),NOT(ISBLANK(B2715)),NOT(ISBLANK(E2715)),ISERROR(VLOOKUP(A2715,'ListaN68 02-02-2025'!$A$12:$E$13375,5,0))),"Nuevo",IF(AND(NOT(ISBLANK(A2715)),NOT(ISBLANK(B2715)),NOT(ISBLANK(E2715)),AND(E2715-VLOOKUP(A2715,'ListaN68 02-02-2025'!$A$12:$E$13375,5,0)&gt;=-2,E2715-VLOOKUP(A2715,'ListaN68 02-02-2025'!$A$12:$E$13375,5,0)&lt;=2)),"Igual",IF(AND(NOT(ISBLANK(A2715)),NOT(ISBLANK(B2715)),NOT(ISBLANK(E2715)),E2715-VLOOKUP(A2715,'ListaN68 02-02-2025'!$A$12:$E$13375,5,0)&gt;2),"Aumento",IF(AND(NOT(ISBLANK(A2715)),NOT(ISBLANK(B2715)),NOT(ISBLANK(E2715)),E2715-VLOOKUP(A2715,'ListaN68 02-02-2025'!$A$12:$E$13375,5,0)&lt;2),"Bajo","Error en codigo")))))))</f>
        <v>Titulo</v>
      </c>
    </row>
    <row r="2716" spans="1:32" x14ac:dyDescent="0.2">
      <c r="C2716"/>
      <c r="E2716" s="46"/>
      <c r="F2716" s="44"/>
      <c r="G2716" s="46"/>
      <c r="AF2716" t="str">
        <f>IF(AND(ISBLANK(A2716),ISBLANK(B2716),ISBLANK(E2716)),"Blanco",IF(AND(ISBLANK(A2716),NOT(ISBLANK(B2716))),"Titulo",IF(AND(NOT(ISBLANK(A2716)),NOT(ISBLANK(B2716)),ISBLANK(E2716),IFERROR(FIND("FF--",A2716)&gt;1,FALSE)),"F.Comercializacion",IF(AND(NOT(ISBLANK(A2716)),NOT(ISBLANK(B2716)),NOT(ISBLANK(E2716)),ISERROR(VLOOKUP(A2716,'ListaN68 02-02-2025'!$A$12:$E$13375,5,0))),"Nuevo",IF(AND(NOT(ISBLANK(A2716)),NOT(ISBLANK(B2716)),NOT(ISBLANK(E2716)),AND(E2716-VLOOKUP(A2716,'ListaN68 02-02-2025'!$A$12:$E$13375,5,0)&gt;=-2,E2716-VLOOKUP(A2716,'ListaN68 02-02-2025'!$A$12:$E$13375,5,0)&lt;=2)),"Igual",IF(AND(NOT(ISBLANK(A2716)),NOT(ISBLANK(B2716)),NOT(ISBLANK(E2716)),E2716-VLOOKUP(A2716,'ListaN68 02-02-2025'!$A$12:$E$13375,5,0)&gt;2),"Aumento",IF(AND(NOT(ISBLANK(A2716)),NOT(ISBLANK(B2716)),NOT(ISBLANK(E2716)),E2716-VLOOKUP(A2716,'ListaN68 02-02-2025'!$A$12:$E$13375,5,0)&lt;2),"Bajo","Error en codigo")))))))</f>
        <v>Blanco</v>
      </c>
    </row>
    <row r="2717" spans="1:32" x14ac:dyDescent="0.2">
      <c r="A2717" s="1" t="s">
        <v>5526</v>
      </c>
      <c r="B2717" t="s">
        <v>2668</v>
      </c>
      <c r="C2717" t="s">
        <v>5070</v>
      </c>
      <c r="D2717">
        <v>21</v>
      </c>
      <c r="E2717" s="46">
        <v>733.32</v>
      </c>
      <c r="F2717" s="44">
        <v>-6.8259385665528916E-3</v>
      </c>
      <c r="G2717" s="46"/>
      <c r="AF2717" t="str">
        <f>IF(AND(ISBLANK(A2717),ISBLANK(B2717),ISBLANK(E2717)),"Blanco",IF(AND(ISBLANK(A2717),NOT(ISBLANK(B2717))),"Titulo",IF(AND(NOT(ISBLANK(A2717)),NOT(ISBLANK(B2717)),ISBLANK(E2717),IFERROR(FIND("FF--",A2717)&gt;1,FALSE)),"F.Comercializacion",IF(AND(NOT(ISBLANK(A2717)),NOT(ISBLANK(B2717)),NOT(ISBLANK(E2717)),ISERROR(VLOOKUP(A2717,'ListaN68 02-02-2025'!$A$12:$E$13375,5,0))),"Nuevo",IF(AND(NOT(ISBLANK(A2717)),NOT(ISBLANK(B2717)),NOT(ISBLANK(E2717)),AND(E2717-VLOOKUP(A2717,'ListaN68 02-02-2025'!$A$12:$E$13375,5,0)&gt;=-2,E2717-VLOOKUP(A2717,'ListaN68 02-02-2025'!$A$12:$E$13375,5,0)&lt;=2)),"Igual",IF(AND(NOT(ISBLANK(A2717)),NOT(ISBLANK(B2717)),NOT(ISBLANK(E2717)),E2717-VLOOKUP(A2717,'ListaN68 02-02-2025'!$A$12:$E$13375,5,0)&gt;2),"Aumento",IF(AND(NOT(ISBLANK(A2717)),NOT(ISBLANK(B2717)),NOT(ISBLANK(E2717)),E2717-VLOOKUP(A2717,'ListaN68 02-02-2025'!$A$12:$E$13375,5,0)&lt;2),"Bajo","Error en codigo")))))))</f>
        <v>Bajo</v>
      </c>
    </row>
    <row r="2718" spans="1:32" x14ac:dyDescent="0.2">
      <c r="A2718" s="1" t="s">
        <v>5527</v>
      </c>
      <c r="B2718" t="s">
        <v>2669</v>
      </c>
      <c r="C2718" t="s">
        <v>5070</v>
      </c>
      <c r="D2718">
        <v>21</v>
      </c>
      <c r="E2718" s="46">
        <v>733.32</v>
      </c>
      <c r="F2718" s="44">
        <v>-6.8259385665528916E-3</v>
      </c>
      <c r="G2718" s="46"/>
      <c r="AF2718" t="str">
        <f>IF(AND(ISBLANK(A2718),ISBLANK(B2718),ISBLANK(E2718)),"Blanco",IF(AND(ISBLANK(A2718),NOT(ISBLANK(B2718))),"Titulo",IF(AND(NOT(ISBLANK(A2718)),NOT(ISBLANK(B2718)),ISBLANK(E2718),IFERROR(FIND("FF--",A2718)&gt;1,FALSE)),"F.Comercializacion",IF(AND(NOT(ISBLANK(A2718)),NOT(ISBLANK(B2718)),NOT(ISBLANK(E2718)),ISERROR(VLOOKUP(A2718,'ListaN68 02-02-2025'!$A$12:$E$13375,5,0))),"Nuevo",IF(AND(NOT(ISBLANK(A2718)),NOT(ISBLANK(B2718)),NOT(ISBLANK(E2718)),AND(E2718-VLOOKUP(A2718,'ListaN68 02-02-2025'!$A$12:$E$13375,5,0)&gt;=-2,E2718-VLOOKUP(A2718,'ListaN68 02-02-2025'!$A$12:$E$13375,5,0)&lt;=2)),"Igual",IF(AND(NOT(ISBLANK(A2718)),NOT(ISBLANK(B2718)),NOT(ISBLANK(E2718)),E2718-VLOOKUP(A2718,'ListaN68 02-02-2025'!$A$12:$E$13375,5,0)&gt;2),"Aumento",IF(AND(NOT(ISBLANK(A2718)),NOT(ISBLANK(B2718)),NOT(ISBLANK(E2718)),E2718-VLOOKUP(A2718,'ListaN68 02-02-2025'!$A$12:$E$13375,5,0)&lt;2),"Bajo","Error en codigo")))))))</f>
        <v>Bajo</v>
      </c>
    </row>
    <row r="2719" spans="1:32" x14ac:dyDescent="0.2">
      <c r="A2719" s="1" t="s">
        <v>2230</v>
      </c>
      <c r="B2719" t="s">
        <v>2670</v>
      </c>
      <c r="C2719" t="s">
        <v>5070</v>
      </c>
      <c r="D2719">
        <v>21</v>
      </c>
      <c r="E2719" s="46">
        <v>733.32</v>
      </c>
      <c r="F2719" s="44">
        <v>-6.8259385665528916E-3</v>
      </c>
      <c r="G2719" s="46"/>
      <c r="AF2719" t="str">
        <f>IF(AND(ISBLANK(A2719),ISBLANK(B2719),ISBLANK(E2719)),"Blanco",IF(AND(ISBLANK(A2719),NOT(ISBLANK(B2719))),"Titulo",IF(AND(NOT(ISBLANK(A2719)),NOT(ISBLANK(B2719)),ISBLANK(E2719),IFERROR(FIND("FF--",A2719)&gt;1,FALSE)),"F.Comercializacion",IF(AND(NOT(ISBLANK(A2719)),NOT(ISBLANK(B2719)),NOT(ISBLANK(E2719)),ISERROR(VLOOKUP(A2719,'ListaN68 02-02-2025'!$A$12:$E$13375,5,0))),"Nuevo",IF(AND(NOT(ISBLANK(A2719)),NOT(ISBLANK(B2719)),NOT(ISBLANK(E2719)),AND(E2719-VLOOKUP(A2719,'ListaN68 02-02-2025'!$A$12:$E$13375,5,0)&gt;=-2,E2719-VLOOKUP(A2719,'ListaN68 02-02-2025'!$A$12:$E$13375,5,0)&lt;=2)),"Igual",IF(AND(NOT(ISBLANK(A2719)),NOT(ISBLANK(B2719)),NOT(ISBLANK(E2719)),E2719-VLOOKUP(A2719,'ListaN68 02-02-2025'!$A$12:$E$13375,5,0)&gt;2),"Aumento",IF(AND(NOT(ISBLANK(A2719)),NOT(ISBLANK(B2719)),NOT(ISBLANK(E2719)),E2719-VLOOKUP(A2719,'ListaN68 02-02-2025'!$A$12:$E$13375,5,0)&lt;2),"Bajo","Error en codigo")))))))</f>
        <v>Bajo</v>
      </c>
    </row>
    <row r="2720" spans="1:32" x14ac:dyDescent="0.2">
      <c r="A2720" s="1" t="s">
        <v>2210</v>
      </c>
      <c r="B2720" t="s">
        <v>2667</v>
      </c>
      <c r="C2720" t="s">
        <v>5070</v>
      </c>
      <c r="D2720">
        <v>21</v>
      </c>
      <c r="E2720" s="46">
        <v>733.32</v>
      </c>
      <c r="F2720" s="44">
        <v>-6.8259385665528916E-3</v>
      </c>
      <c r="G2720" s="46"/>
      <c r="AF2720" t="str">
        <f>IF(AND(ISBLANK(A2720),ISBLANK(B2720),ISBLANK(E2720)),"Blanco",IF(AND(ISBLANK(A2720),NOT(ISBLANK(B2720))),"Titulo",IF(AND(NOT(ISBLANK(A2720)),NOT(ISBLANK(B2720)),ISBLANK(E2720),IFERROR(FIND("FF--",A2720)&gt;1,FALSE)),"F.Comercializacion",IF(AND(NOT(ISBLANK(A2720)),NOT(ISBLANK(B2720)),NOT(ISBLANK(E2720)),ISERROR(VLOOKUP(A2720,'ListaN68 02-02-2025'!$A$12:$E$13375,5,0))),"Nuevo",IF(AND(NOT(ISBLANK(A2720)),NOT(ISBLANK(B2720)),NOT(ISBLANK(E2720)),AND(E2720-VLOOKUP(A2720,'ListaN68 02-02-2025'!$A$12:$E$13375,5,0)&gt;=-2,E2720-VLOOKUP(A2720,'ListaN68 02-02-2025'!$A$12:$E$13375,5,0)&lt;=2)),"Igual",IF(AND(NOT(ISBLANK(A2720)),NOT(ISBLANK(B2720)),NOT(ISBLANK(E2720)),E2720-VLOOKUP(A2720,'ListaN68 02-02-2025'!$A$12:$E$13375,5,0)&gt;2),"Aumento",IF(AND(NOT(ISBLANK(A2720)),NOT(ISBLANK(B2720)),NOT(ISBLANK(E2720)),E2720-VLOOKUP(A2720,'ListaN68 02-02-2025'!$A$12:$E$13375,5,0)&lt;2),"Bajo","Error en codigo")))))))</f>
        <v>Bajo</v>
      </c>
    </row>
    <row r="2721" spans="1:32" x14ac:dyDescent="0.2">
      <c r="A2721" s="1" t="s">
        <v>2231</v>
      </c>
      <c r="B2721" t="s">
        <v>2671</v>
      </c>
      <c r="C2721" t="s">
        <v>5070</v>
      </c>
      <c r="D2721">
        <v>21</v>
      </c>
      <c r="E2721" s="46">
        <v>733.32</v>
      </c>
      <c r="F2721" s="44">
        <v>-6.8259385665528916E-3</v>
      </c>
      <c r="G2721" s="46"/>
      <c r="AF2721" t="str">
        <f>IF(AND(ISBLANK(A2721),ISBLANK(B2721),ISBLANK(E2721)),"Blanco",IF(AND(ISBLANK(A2721),NOT(ISBLANK(B2721))),"Titulo",IF(AND(NOT(ISBLANK(A2721)),NOT(ISBLANK(B2721)),ISBLANK(E2721),IFERROR(FIND("FF--",A2721)&gt;1,FALSE)),"F.Comercializacion",IF(AND(NOT(ISBLANK(A2721)),NOT(ISBLANK(B2721)),NOT(ISBLANK(E2721)),ISERROR(VLOOKUP(A2721,'ListaN68 02-02-2025'!$A$12:$E$13375,5,0))),"Nuevo",IF(AND(NOT(ISBLANK(A2721)),NOT(ISBLANK(B2721)),NOT(ISBLANK(E2721)),AND(E2721-VLOOKUP(A2721,'ListaN68 02-02-2025'!$A$12:$E$13375,5,0)&gt;=-2,E2721-VLOOKUP(A2721,'ListaN68 02-02-2025'!$A$12:$E$13375,5,0)&lt;=2)),"Igual",IF(AND(NOT(ISBLANK(A2721)),NOT(ISBLANK(B2721)),NOT(ISBLANK(E2721)),E2721-VLOOKUP(A2721,'ListaN68 02-02-2025'!$A$12:$E$13375,5,0)&gt;2),"Aumento",IF(AND(NOT(ISBLANK(A2721)),NOT(ISBLANK(B2721)),NOT(ISBLANK(E2721)),E2721-VLOOKUP(A2721,'ListaN68 02-02-2025'!$A$12:$E$13375,5,0)&lt;2),"Bajo","Error en codigo")))))))</f>
        <v>Bajo</v>
      </c>
    </row>
    <row r="2722" spans="1:32" x14ac:dyDescent="0.2">
      <c r="A2722" s="1" t="s">
        <v>2232</v>
      </c>
      <c r="B2722" t="s">
        <v>2672</v>
      </c>
      <c r="C2722" t="s">
        <v>5070</v>
      </c>
      <c r="D2722">
        <v>21</v>
      </c>
      <c r="E2722" s="46">
        <v>733.32</v>
      </c>
      <c r="F2722" s="44">
        <v>-6.8259385665528916E-3</v>
      </c>
      <c r="G2722" s="46"/>
      <c r="AF2722" t="str">
        <f>IF(AND(ISBLANK(A2722),ISBLANK(B2722),ISBLANK(E2722)),"Blanco",IF(AND(ISBLANK(A2722),NOT(ISBLANK(B2722))),"Titulo",IF(AND(NOT(ISBLANK(A2722)),NOT(ISBLANK(B2722)),ISBLANK(E2722),IFERROR(FIND("FF--",A2722)&gt;1,FALSE)),"F.Comercializacion",IF(AND(NOT(ISBLANK(A2722)),NOT(ISBLANK(B2722)),NOT(ISBLANK(E2722)),ISERROR(VLOOKUP(A2722,'ListaN68 02-02-2025'!$A$12:$E$13375,5,0))),"Nuevo",IF(AND(NOT(ISBLANK(A2722)),NOT(ISBLANK(B2722)),NOT(ISBLANK(E2722)),AND(E2722-VLOOKUP(A2722,'ListaN68 02-02-2025'!$A$12:$E$13375,5,0)&gt;=-2,E2722-VLOOKUP(A2722,'ListaN68 02-02-2025'!$A$12:$E$13375,5,0)&lt;=2)),"Igual",IF(AND(NOT(ISBLANK(A2722)),NOT(ISBLANK(B2722)),NOT(ISBLANK(E2722)),E2722-VLOOKUP(A2722,'ListaN68 02-02-2025'!$A$12:$E$13375,5,0)&gt;2),"Aumento",IF(AND(NOT(ISBLANK(A2722)),NOT(ISBLANK(B2722)),NOT(ISBLANK(E2722)),E2722-VLOOKUP(A2722,'ListaN68 02-02-2025'!$A$12:$E$13375,5,0)&lt;2),"Bajo","Error en codigo")))))))</f>
        <v>Bajo</v>
      </c>
    </row>
    <row r="2723" spans="1:32" x14ac:dyDescent="0.2">
      <c r="A2723" s="1" t="s">
        <v>2233</v>
      </c>
      <c r="B2723" t="s">
        <v>2673</v>
      </c>
      <c r="C2723" t="s">
        <v>5070</v>
      </c>
      <c r="D2723">
        <v>21</v>
      </c>
      <c r="E2723" s="46">
        <v>733.32</v>
      </c>
      <c r="F2723" s="44">
        <v>-6.8259385665528916E-3</v>
      </c>
      <c r="G2723" s="46"/>
      <c r="AF2723" t="str">
        <f>IF(AND(ISBLANK(A2723),ISBLANK(B2723),ISBLANK(E2723)),"Blanco",IF(AND(ISBLANK(A2723),NOT(ISBLANK(B2723))),"Titulo",IF(AND(NOT(ISBLANK(A2723)),NOT(ISBLANK(B2723)),ISBLANK(E2723),IFERROR(FIND("FF--",A2723)&gt;1,FALSE)),"F.Comercializacion",IF(AND(NOT(ISBLANK(A2723)),NOT(ISBLANK(B2723)),NOT(ISBLANK(E2723)),ISERROR(VLOOKUP(A2723,'ListaN68 02-02-2025'!$A$12:$E$13375,5,0))),"Nuevo",IF(AND(NOT(ISBLANK(A2723)),NOT(ISBLANK(B2723)),NOT(ISBLANK(E2723)),AND(E2723-VLOOKUP(A2723,'ListaN68 02-02-2025'!$A$12:$E$13375,5,0)&gt;=-2,E2723-VLOOKUP(A2723,'ListaN68 02-02-2025'!$A$12:$E$13375,5,0)&lt;=2)),"Igual",IF(AND(NOT(ISBLANK(A2723)),NOT(ISBLANK(B2723)),NOT(ISBLANK(E2723)),E2723-VLOOKUP(A2723,'ListaN68 02-02-2025'!$A$12:$E$13375,5,0)&gt;2),"Aumento",IF(AND(NOT(ISBLANK(A2723)),NOT(ISBLANK(B2723)),NOT(ISBLANK(E2723)),E2723-VLOOKUP(A2723,'ListaN68 02-02-2025'!$A$12:$E$13375,5,0)&lt;2),"Bajo","Error en codigo")))))))</f>
        <v>Bajo</v>
      </c>
    </row>
    <row r="2724" spans="1:32" x14ac:dyDescent="0.2">
      <c r="A2724" s="1" t="s">
        <v>2234</v>
      </c>
      <c r="B2724" t="s">
        <v>2674</v>
      </c>
      <c r="C2724" t="s">
        <v>5070</v>
      </c>
      <c r="D2724">
        <v>21</v>
      </c>
      <c r="E2724" s="46">
        <v>733.32</v>
      </c>
      <c r="F2724" s="44">
        <v>-6.8259385665528916E-3</v>
      </c>
      <c r="G2724" s="46"/>
      <c r="AF2724" t="str">
        <f>IF(AND(ISBLANK(A2724),ISBLANK(B2724),ISBLANK(E2724)),"Blanco",IF(AND(ISBLANK(A2724),NOT(ISBLANK(B2724))),"Titulo",IF(AND(NOT(ISBLANK(A2724)),NOT(ISBLANK(B2724)),ISBLANK(E2724),IFERROR(FIND("FF--",A2724)&gt;1,FALSE)),"F.Comercializacion",IF(AND(NOT(ISBLANK(A2724)),NOT(ISBLANK(B2724)),NOT(ISBLANK(E2724)),ISERROR(VLOOKUP(A2724,'ListaN68 02-02-2025'!$A$12:$E$13375,5,0))),"Nuevo",IF(AND(NOT(ISBLANK(A2724)),NOT(ISBLANK(B2724)),NOT(ISBLANK(E2724)),AND(E2724-VLOOKUP(A2724,'ListaN68 02-02-2025'!$A$12:$E$13375,5,0)&gt;=-2,E2724-VLOOKUP(A2724,'ListaN68 02-02-2025'!$A$12:$E$13375,5,0)&lt;=2)),"Igual",IF(AND(NOT(ISBLANK(A2724)),NOT(ISBLANK(B2724)),NOT(ISBLANK(E2724)),E2724-VLOOKUP(A2724,'ListaN68 02-02-2025'!$A$12:$E$13375,5,0)&gt;2),"Aumento",IF(AND(NOT(ISBLANK(A2724)),NOT(ISBLANK(B2724)),NOT(ISBLANK(E2724)),E2724-VLOOKUP(A2724,'ListaN68 02-02-2025'!$A$12:$E$13375,5,0)&lt;2),"Bajo","Error en codigo")))))))</f>
        <v>Bajo</v>
      </c>
    </row>
    <row r="2725" spans="1:32" x14ac:dyDescent="0.2">
      <c r="C2725"/>
      <c r="E2725" s="46"/>
      <c r="F2725" s="44"/>
      <c r="G2725" s="46"/>
      <c r="AF2725" t="str">
        <f>IF(AND(ISBLANK(A2725),ISBLANK(B2725),ISBLANK(E2725)),"Blanco",IF(AND(ISBLANK(A2725),NOT(ISBLANK(B2725))),"Titulo",IF(AND(NOT(ISBLANK(A2725)),NOT(ISBLANK(B2725)),ISBLANK(E2725),IFERROR(FIND("FF--",A2725)&gt;1,FALSE)),"F.Comercializacion",IF(AND(NOT(ISBLANK(A2725)),NOT(ISBLANK(B2725)),NOT(ISBLANK(E2725)),ISERROR(VLOOKUP(A2725,'ListaN68 02-02-2025'!$A$12:$E$13375,5,0))),"Nuevo",IF(AND(NOT(ISBLANK(A2725)),NOT(ISBLANK(B2725)),NOT(ISBLANK(E2725)),AND(E2725-VLOOKUP(A2725,'ListaN68 02-02-2025'!$A$12:$E$13375,5,0)&gt;=-2,E2725-VLOOKUP(A2725,'ListaN68 02-02-2025'!$A$12:$E$13375,5,0)&lt;=2)),"Igual",IF(AND(NOT(ISBLANK(A2725)),NOT(ISBLANK(B2725)),NOT(ISBLANK(E2725)),E2725-VLOOKUP(A2725,'ListaN68 02-02-2025'!$A$12:$E$13375,5,0)&gt;2),"Aumento",IF(AND(NOT(ISBLANK(A2725)),NOT(ISBLANK(B2725)),NOT(ISBLANK(E2725)),E2725-VLOOKUP(A2725,'ListaN68 02-02-2025'!$A$12:$E$13375,5,0)&lt;2),"Bajo","Error en codigo")))))))</f>
        <v>Blanco</v>
      </c>
    </row>
    <row r="2726" spans="1:32" x14ac:dyDescent="0.2">
      <c r="B2726" t="s">
        <v>2555</v>
      </c>
      <c r="C2726"/>
      <c r="E2726" s="46"/>
      <c r="F2726" s="44"/>
      <c r="G2726" s="46"/>
      <c r="AF2726" t="str">
        <f>IF(AND(ISBLANK(A2726),ISBLANK(B2726),ISBLANK(E2726)),"Blanco",IF(AND(ISBLANK(A2726),NOT(ISBLANK(B2726))),"Titulo",IF(AND(NOT(ISBLANK(A2726)),NOT(ISBLANK(B2726)),ISBLANK(E2726),IFERROR(FIND("FF--",A2726)&gt;1,FALSE)),"F.Comercializacion",IF(AND(NOT(ISBLANK(A2726)),NOT(ISBLANK(B2726)),NOT(ISBLANK(E2726)),ISERROR(VLOOKUP(A2726,'ListaN68 02-02-2025'!$A$12:$E$13375,5,0))),"Nuevo",IF(AND(NOT(ISBLANK(A2726)),NOT(ISBLANK(B2726)),NOT(ISBLANK(E2726)),AND(E2726-VLOOKUP(A2726,'ListaN68 02-02-2025'!$A$12:$E$13375,5,0)&gt;=-2,E2726-VLOOKUP(A2726,'ListaN68 02-02-2025'!$A$12:$E$13375,5,0)&lt;=2)),"Igual",IF(AND(NOT(ISBLANK(A2726)),NOT(ISBLANK(B2726)),NOT(ISBLANK(E2726)),E2726-VLOOKUP(A2726,'ListaN68 02-02-2025'!$A$12:$E$13375,5,0)&gt;2),"Aumento",IF(AND(NOT(ISBLANK(A2726)),NOT(ISBLANK(B2726)),NOT(ISBLANK(E2726)),E2726-VLOOKUP(A2726,'ListaN68 02-02-2025'!$A$12:$E$13375,5,0)&lt;2),"Bajo","Error en codigo")))))))</f>
        <v>Titulo</v>
      </c>
    </row>
    <row r="2727" spans="1:32" x14ac:dyDescent="0.2">
      <c r="C2727"/>
      <c r="E2727" s="46"/>
      <c r="F2727" s="44"/>
      <c r="G2727" s="46"/>
      <c r="AF2727" t="str">
        <f>IF(AND(ISBLANK(A2727),ISBLANK(B2727),ISBLANK(E2727)),"Blanco",IF(AND(ISBLANK(A2727),NOT(ISBLANK(B2727))),"Titulo",IF(AND(NOT(ISBLANK(A2727)),NOT(ISBLANK(B2727)),ISBLANK(E2727),IFERROR(FIND("FF--",A2727)&gt;1,FALSE)),"F.Comercializacion",IF(AND(NOT(ISBLANK(A2727)),NOT(ISBLANK(B2727)),NOT(ISBLANK(E2727)),ISERROR(VLOOKUP(A2727,'ListaN68 02-02-2025'!$A$12:$E$13375,5,0))),"Nuevo",IF(AND(NOT(ISBLANK(A2727)),NOT(ISBLANK(B2727)),NOT(ISBLANK(E2727)),AND(E2727-VLOOKUP(A2727,'ListaN68 02-02-2025'!$A$12:$E$13375,5,0)&gt;=-2,E2727-VLOOKUP(A2727,'ListaN68 02-02-2025'!$A$12:$E$13375,5,0)&lt;=2)),"Igual",IF(AND(NOT(ISBLANK(A2727)),NOT(ISBLANK(B2727)),NOT(ISBLANK(E2727)),E2727-VLOOKUP(A2727,'ListaN68 02-02-2025'!$A$12:$E$13375,5,0)&gt;2),"Aumento",IF(AND(NOT(ISBLANK(A2727)),NOT(ISBLANK(B2727)),NOT(ISBLANK(E2727)),E2727-VLOOKUP(A2727,'ListaN68 02-02-2025'!$A$12:$E$13375,5,0)&lt;2),"Bajo","Error en codigo")))))))</f>
        <v>Blanco</v>
      </c>
    </row>
    <row r="2728" spans="1:32" x14ac:dyDescent="0.2">
      <c r="A2728" s="1" t="s">
        <v>5528</v>
      </c>
      <c r="B2728" t="s">
        <v>2679</v>
      </c>
      <c r="C2728" t="s">
        <v>5069</v>
      </c>
      <c r="D2728">
        <v>21</v>
      </c>
      <c r="E2728" s="46">
        <v>341.19749999999999</v>
      </c>
      <c r="F2728" s="44">
        <v>-6.8259385665527805E-3</v>
      </c>
      <c r="G2728" s="46"/>
      <c r="AF2728" t="str">
        <f>IF(AND(ISBLANK(A2728),ISBLANK(B2728),ISBLANK(E2728)),"Blanco",IF(AND(ISBLANK(A2728),NOT(ISBLANK(B2728))),"Titulo",IF(AND(NOT(ISBLANK(A2728)),NOT(ISBLANK(B2728)),ISBLANK(E2728),IFERROR(FIND("FF--",A2728)&gt;1,FALSE)),"F.Comercializacion",IF(AND(NOT(ISBLANK(A2728)),NOT(ISBLANK(B2728)),NOT(ISBLANK(E2728)),ISERROR(VLOOKUP(A2728,'ListaN68 02-02-2025'!$A$12:$E$13375,5,0))),"Nuevo",IF(AND(NOT(ISBLANK(A2728)),NOT(ISBLANK(B2728)),NOT(ISBLANK(E2728)),AND(E2728-VLOOKUP(A2728,'ListaN68 02-02-2025'!$A$12:$E$13375,5,0)&gt;=-2,E2728-VLOOKUP(A2728,'ListaN68 02-02-2025'!$A$12:$E$13375,5,0)&lt;=2)),"Igual",IF(AND(NOT(ISBLANK(A2728)),NOT(ISBLANK(B2728)),NOT(ISBLANK(E2728)),E2728-VLOOKUP(A2728,'ListaN68 02-02-2025'!$A$12:$E$13375,5,0)&gt;2),"Aumento",IF(AND(NOT(ISBLANK(A2728)),NOT(ISBLANK(B2728)),NOT(ISBLANK(E2728)),E2728-VLOOKUP(A2728,'ListaN68 02-02-2025'!$A$12:$E$13375,5,0)&lt;2),"Bajo","Error en codigo")))))))</f>
        <v>Bajo</v>
      </c>
    </row>
    <row r="2729" spans="1:32" x14ac:dyDescent="0.2">
      <c r="A2729" s="1" t="s">
        <v>5529</v>
      </c>
      <c r="B2729" t="s">
        <v>2680</v>
      </c>
      <c r="C2729" t="s">
        <v>5069</v>
      </c>
      <c r="D2729">
        <v>21</v>
      </c>
      <c r="E2729" s="46">
        <v>341.19749999999999</v>
      </c>
      <c r="F2729" s="44">
        <v>-6.8259385665527805E-3</v>
      </c>
      <c r="G2729" s="46"/>
      <c r="AF2729" t="str">
        <f>IF(AND(ISBLANK(A2729),ISBLANK(B2729),ISBLANK(E2729)),"Blanco",IF(AND(ISBLANK(A2729),NOT(ISBLANK(B2729))),"Titulo",IF(AND(NOT(ISBLANK(A2729)),NOT(ISBLANK(B2729)),ISBLANK(E2729),IFERROR(FIND("FF--",A2729)&gt;1,FALSE)),"F.Comercializacion",IF(AND(NOT(ISBLANK(A2729)),NOT(ISBLANK(B2729)),NOT(ISBLANK(E2729)),ISERROR(VLOOKUP(A2729,'ListaN68 02-02-2025'!$A$12:$E$13375,5,0))),"Nuevo",IF(AND(NOT(ISBLANK(A2729)),NOT(ISBLANK(B2729)),NOT(ISBLANK(E2729)),AND(E2729-VLOOKUP(A2729,'ListaN68 02-02-2025'!$A$12:$E$13375,5,0)&gt;=-2,E2729-VLOOKUP(A2729,'ListaN68 02-02-2025'!$A$12:$E$13375,5,0)&lt;=2)),"Igual",IF(AND(NOT(ISBLANK(A2729)),NOT(ISBLANK(B2729)),NOT(ISBLANK(E2729)),E2729-VLOOKUP(A2729,'ListaN68 02-02-2025'!$A$12:$E$13375,5,0)&gt;2),"Aumento",IF(AND(NOT(ISBLANK(A2729)),NOT(ISBLANK(B2729)),NOT(ISBLANK(E2729)),E2729-VLOOKUP(A2729,'ListaN68 02-02-2025'!$A$12:$E$13375,5,0)&lt;2),"Bajo","Error en codigo")))))))</f>
        <v>Bajo</v>
      </c>
    </row>
    <row r="2730" spans="1:32" x14ac:dyDescent="0.2">
      <c r="A2730" s="1" t="s">
        <v>2050</v>
      </c>
      <c r="B2730" t="s">
        <v>2675</v>
      </c>
      <c r="C2730" t="s">
        <v>5069</v>
      </c>
      <c r="D2730">
        <v>21</v>
      </c>
      <c r="E2730" s="46">
        <v>341.19749999999999</v>
      </c>
      <c r="F2730" s="44">
        <v>-6.8259385665527805E-3</v>
      </c>
      <c r="G2730" s="46"/>
      <c r="AF2730" t="str">
        <f>IF(AND(ISBLANK(A2730),ISBLANK(B2730),ISBLANK(E2730)),"Blanco",IF(AND(ISBLANK(A2730),NOT(ISBLANK(B2730))),"Titulo",IF(AND(NOT(ISBLANK(A2730)),NOT(ISBLANK(B2730)),ISBLANK(E2730),IFERROR(FIND("FF--",A2730)&gt;1,FALSE)),"F.Comercializacion",IF(AND(NOT(ISBLANK(A2730)),NOT(ISBLANK(B2730)),NOT(ISBLANK(E2730)),ISERROR(VLOOKUP(A2730,'ListaN68 02-02-2025'!$A$12:$E$13375,5,0))),"Nuevo",IF(AND(NOT(ISBLANK(A2730)),NOT(ISBLANK(B2730)),NOT(ISBLANK(E2730)),AND(E2730-VLOOKUP(A2730,'ListaN68 02-02-2025'!$A$12:$E$13375,5,0)&gt;=-2,E2730-VLOOKUP(A2730,'ListaN68 02-02-2025'!$A$12:$E$13375,5,0)&lt;=2)),"Igual",IF(AND(NOT(ISBLANK(A2730)),NOT(ISBLANK(B2730)),NOT(ISBLANK(E2730)),E2730-VLOOKUP(A2730,'ListaN68 02-02-2025'!$A$12:$E$13375,5,0)&gt;2),"Aumento",IF(AND(NOT(ISBLANK(A2730)),NOT(ISBLANK(B2730)),NOT(ISBLANK(E2730)),E2730-VLOOKUP(A2730,'ListaN68 02-02-2025'!$A$12:$E$13375,5,0)&lt;2),"Bajo","Error en codigo")))))))</f>
        <v>Bajo</v>
      </c>
    </row>
    <row r="2731" spans="1:32" x14ac:dyDescent="0.2">
      <c r="A2731" s="1" t="s">
        <v>2051</v>
      </c>
      <c r="B2731" t="s">
        <v>2676</v>
      </c>
      <c r="C2731" t="s">
        <v>5069</v>
      </c>
      <c r="D2731">
        <v>21</v>
      </c>
      <c r="E2731" s="46">
        <v>341.19749999999999</v>
      </c>
      <c r="F2731" s="44">
        <v>-6.8259385665527805E-3</v>
      </c>
      <c r="G2731" s="46"/>
      <c r="AF2731" t="str">
        <f>IF(AND(ISBLANK(A2731),ISBLANK(B2731),ISBLANK(E2731)),"Blanco",IF(AND(ISBLANK(A2731),NOT(ISBLANK(B2731))),"Titulo",IF(AND(NOT(ISBLANK(A2731)),NOT(ISBLANK(B2731)),ISBLANK(E2731),IFERROR(FIND("FF--",A2731)&gt;1,FALSE)),"F.Comercializacion",IF(AND(NOT(ISBLANK(A2731)),NOT(ISBLANK(B2731)),NOT(ISBLANK(E2731)),ISERROR(VLOOKUP(A2731,'ListaN68 02-02-2025'!$A$12:$E$13375,5,0))),"Nuevo",IF(AND(NOT(ISBLANK(A2731)),NOT(ISBLANK(B2731)),NOT(ISBLANK(E2731)),AND(E2731-VLOOKUP(A2731,'ListaN68 02-02-2025'!$A$12:$E$13375,5,0)&gt;=-2,E2731-VLOOKUP(A2731,'ListaN68 02-02-2025'!$A$12:$E$13375,5,0)&lt;=2)),"Igual",IF(AND(NOT(ISBLANK(A2731)),NOT(ISBLANK(B2731)),NOT(ISBLANK(E2731)),E2731-VLOOKUP(A2731,'ListaN68 02-02-2025'!$A$12:$E$13375,5,0)&gt;2),"Aumento",IF(AND(NOT(ISBLANK(A2731)),NOT(ISBLANK(B2731)),NOT(ISBLANK(E2731)),E2731-VLOOKUP(A2731,'ListaN68 02-02-2025'!$A$12:$E$13375,5,0)&lt;2),"Bajo","Error en codigo")))))))</f>
        <v>Bajo</v>
      </c>
    </row>
    <row r="2732" spans="1:32" x14ac:dyDescent="0.2">
      <c r="A2732" s="1" t="s">
        <v>2052</v>
      </c>
      <c r="B2732" t="s">
        <v>2677</v>
      </c>
      <c r="C2732" t="s">
        <v>5069</v>
      </c>
      <c r="D2732">
        <v>21</v>
      </c>
      <c r="E2732" s="46">
        <v>341.19749999999999</v>
      </c>
      <c r="F2732" s="44">
        <v>-6.8259385665527805E-3</v>
      </c>
      <c r="G2732" s="46"/>
      <c r="AF2732" t="str">
        <f>IF(AND(ISBLANK(A2732),ISBLANK(B2732),ISBLANK(E2732)),"Blanco",IF(AND(ISBLANK(A2732),NOT(ISBLANK(B2732))),"Titulo",IF(AND(NOT(ISBLANK(A2732)),NOT(ISBLANK(B2732)),ISBLANK(E2732),IFERROR(FIND("FF--",A2732)&gt;1,FALSE)),"F.Comercializacion",IF(AND(NOT(ISBLANK(A2732)),NOT(ISBLANK(B2732)),NOT(ISBLANK(E2732)),ISERROR(VLOOKUP(A2732,'ListaN68 02-02-2025'!$A$12:$E$13375,5,0))),"Nuevo",IF(AND(NOT(ISBLANK(A2732)),NOT(ISBLANK(B2732)),NOT(ISBLANK(E2732)),AND(E2732-VLOOKUP(A2732,'ListaN68 02-02-2025'!$A$12:$E$13375,5,0)&gt;=-2,E2732-VLOOKUP(A2732,'ListaN68 02-02-2025'!$A$12:$E$13375,5,0)&lt;=2)),"Igual",IF(AND(NOT(ISBLANK(A2732)),NOT(ISBLANK(B2732)),NOT(ISBLANK(E2732)),E2732-VLOOKUP(A2732,'ListaN68 02-02-2025'!$A$12:$E$13375,5,0)&gt;2),"Aumento",IF(AND(NOT(ISBLANK(A2732)),NOT(ISBLANK(B2732)),NOT(ISBLANK(E2732)),E2732-VLOOKUP(A2732,'ListaN68 02-02-2025'!$A$12:$E$13375,5,0)&lt;2),"Bajo","Error en codigo")))))))</f>
        <v>Bajo</v>
      </c>
    </row>
    <row r="2733" spans="1:32" x14ac:dyDescent="0.2">
      <c r="A2733" s="1" t="s">
        <v>2053</v>
      </c>
      <c r="B2733" t="s">
        <v>2678</v>
      </c>
      <c r="C2733" t="s">
        <v>5069</v>
      </c>
      <c r="D2733">
        <v>21</v>
      </c>
      <c r="E2733" s="46">
        <v>341.19749999999999</v>
      </c>
      <c r="F2733" s="44">
        <v>-6.8259385665527805E-3</v>
      </c>
      <c r="G2733" s="46"/>
      <c r="AF2733" t="str">
        <f>IF(AND(ISBLANK(A2733),ISBLANK(B2733),ISBLANK(E2733)),"Blanco",IF(AND(ISBLANK(A2733),NOT(ISBLANK(B2733))),"Titulo",IF(AND(NOT(ISBLANK(A2733)),NOT(ISBLANK(B2733)),ISBLANK(E2733),IFERROR(FIND("FF--",A2733)&gt;1,FALSE)),"F.Comercializacion",IF(AND(NOT(ISBLANK(A2733)),NOT(ISBLANK(B2733)),NOT(ISBLANK(E2733)),ISERROR(VLOOKUP(A2733,'ListaN68 02-02-2025'!$A$12:$E$13375,5,0))),"Nuevo",IF(AND(NOT(ISBLANK(A2733)),NOT(ISBLANK(B2733)),NOT(ISBLANK(E2733)),AND(E2733-VLOOKUP(A2733,'ListaN68 02-02-2025'!$A$12:$E$13375,5,0)&gt;=-2,E2733-VLOOKUP(A2733,'ListaN68 02-02-2025'!$A$12:$E$13375,5,0)&lt;=2)),"Igual",IF(AND(NOT(ISBLANK(A2733)),NOT(ISBLANK(B2733)),NOT(ISBLANK(E2733)),E2733-VLOOKUP(A2733,'ListaN68 02-02-2025'!$A$12:$E$13375,5,0)&gt;2),"Aumento",IF(AND(NOT(ISBLANK(A2733)),NOT(ISBLANK(B2733)),NOT(ISBLANK(E2733)),E2733-VLOOKUP(A2733,'ListaN68 02-02-2025'!$A$12:$E$13375,5,0)&lt;2),"Bajo","Error en codigo")))))))</f>
        <v>Bajo</v>
      </c>
    </row>
    <row r="2734" spans="1:32" x14ac:dyDescent="0.2">
      <c r="C2734"/>
      <c r="E2734" s="46"/>
      <c r="F2734" s="44"/>
      <c r="G2734" s="46"/>
      <c r="AF2734" t="str">
        <f>IF(AND(ISBLANK(A2734),ISBLANK(B2734),ISBLANK(E2734)),"Blanco",IF(AND(ISBLANK(A2734),NOT(ISBLANK(B2734))),"Titulo",IF(AND(NOT(ISBLANK(A2734)),NOT(ISBLANK(B2734)),ISBLANK(E2734),IFERROR(FIND("FF--",A2734)&gt;1,FALSE)),"F.Comercializacion",IF(AND(NOT(ISBLANK(A2734)),NOT(ISBLANK(B2734)),NOT(ISBLANK(E2734)),ISERROR(VLOOKUP(A2734,'ListaN68 02-02-2025'!$A$12:$E$13375,5,0))),"Nuevo",IF(AND(NOT(ISBLANK(A2734)),NOT(ISBLANK(B2734)),NOT(ISBLANK(E2734)),AND(E2734-VLOOKUP(A2734,'ListaN68 02-02-2025'!$A$12:$E$13375,5,0)&gt;=-2,E2734-VLOOKUP(A2734,'ListaN68 02-02-2025'!$A$12:$E$13375,5,0)&lt;=2)),"Igual",IF(AND(NOT(ISBLANK(A2734)),NOT(ISBLANK(B2734)),NOT(ISBLANK(E2734)),E2734-VLOOKUP(A2734,'ListaN68 02-02-2025'!$A$12:$E$13375,5,0)&gt;2),"Aumento",IF(AND(NOT(ISBLANK(A2734)),NOT(ISBLANK(B2734)),NOT(ISBLANK(E2734)),E2734-VLOOKUP(A2734,'ListaN68 02-02-2025'!$A$12:$E$13375,5,0)&lt;2),"Bajo","Error en codigo")))))))</f>
        <v>Blanco</v>
      </c>
    </row>
    <row r="2735" spans="1:32" x14ac:dyDescent="0.2">
      <c r="B2735" t="s">
        <v>2556</v>
      </c>
      <c r="C2735"/>
      <c r="E2735" s="46"/>
      <c r="F2735" s="44"/>
      <c r="G2735" s="46"/>
      <c r="AF2735" t="str">
        <f>IF(AND(ISBLANK(A2735),ISBLANK(B2735),ISBLANK(E2735)),"Blanco",IF(AND(ISBLANK(A2735),NOT(ISBLANK(B2735))),"Titulo",IF(AND(NOT(ISBLANK(A2735)),NOT(ISBLANK(B2735)),ISBLANK(E2735),IFERROR(FIND("FF--",A2735)&gt;1,FALSE)),"F.Comercializacion",IF(AND(NOT(ISBLANK(A2735)),NOT(ISBLANK(B2735)),NOT(ISBLANK(E2735)),ISERROR(VLOOKUP(A2735,'ListaN68 02-02-2025'!$A$12:$E$13375,5,0))),"Nuevo",IF(AND(NOT(ISBLANK(A2735)),NOT(ISBLANK(B2735)),NOT(ISBLANK(E2735)),AND(E2735-VLOOKUP(A2735,'ListaN68 02-02-2025'!$A$12:$E$13375,5,0)&gt;=-2,E2735-VLOOKUP(A2735,'ListaN68 02-02-2025'!$A$12:$E$13375,5,0)&lt;=2)),"Igual",IF(AND(NOT(ISBLANK(A2735)),NOT(ISBLANK(B2735)),NOT(ISBLANK(E2735)),E2735-VLOOKUP(A2735,'ListaN68 02-02-2025'!$A$12:$E$13375,5,0)&gt;2),"Aumento",IF(AND(NOT(ISBLANK(A2735)),NOT(ISBLANK(B2735)),NOT(ISBLANK(E2735)),E2735-VLOOKUP(A2735,'ListaN68 02-02-2025'!$A$12:$E$13375,5,0)&lt;2),"Bajo","Error en codigo")))))))</f>
        <v>Titulo</v>
      </c>
    </row>
    <row r="2736" spans="1:32" x14ac:dyDescent="0.2">
      <c r="C2736"/>
      <c r="E2736" s="46"/>
      <c r="F2736" s="44"/>
      <c r="G2736" s="46"/>
      <c r="AF2736" t="str">
        <f>IF(AND(ISBLANK(A2736),ISBLANK(B2736),ISBLANK(E2736)),"Blanco",IF(AND(ISBLANK(A2736),NOT(ISBLANK(B2736))),"Titulo",IF(AND(NOT(ISBLANK(A2736)),NOT(ISBLANK(B2736)),ISBLANK(E2736),IFERROR(FIND("FF--",A2736)&gt;1,FALSE)),"F.Comercializacion",IF(AND(NOT(ISBLANK(A2736)),NOT(ISBLANK(B2736)),NOT(ISBLANK(E2736)),ISERROR(VLOOKUP(A2736,'ListaN68 02-02-2025'!$A$12:$E$13375,5,0))),"Nuevo",IF(AND(NOT(ISBLANK(A2736)),NOT(ISBLANK(B2736)),NOT(ISBLANK(E2736)),AND(E2736-VLOOKUP(A2736,'ListaN68 02-02-2025'!$A$12:$E$13375,5,0)&gt;=-2,E2736-VLOOKUP(A2736,'ListaN68 02-02-2025'!$A$12:$E$13375,5,0)&lt;=2)),"Igual",IF(AND(NOT(ISBLANK(A2736)),NOT(ISBLANK(B2736)),NOT(ISBLANK(E2736)),E2736-VLOOKUP(A2736,'ListaN68 02-02-2025'!$A$12:$E$13375,5,0)&gt;2),"Aumento",IF(AND(NOT(ISBLANK(A2736)),NOT(ISBLANK(B2736)),NOT(ISBLANK(E2736)),E2736-VLOOKUP(A2736,'ListaN68 02-02-2025'!$A$12:$E$13375,5,0)&lt;2),"Bajo","Error en codigo")))))))</f>
        <v>Blanco</v>
      </c>
    </row>
    <row r="2737" spans="1:32" x14ac:dyDescent="0.2">
      <c r="A2737" s="1" t="s">
        <v>5530</v>
      </c>
      <c r="B2737" t="s">
        <v>2681</v>
      </c>
      <c r="C2737" t="s">
        <v>5069</v>
      </c>
      <c r="D2737">
        <v>21</v>
      </c>
      <c r="E2737" s="46">
        <v>636.5625</v>
      </c>
      <c r="F2737" s="44">
        <v>-6.8259385665528916E-3</v>
      </c>
      <c r="G2737" s="46"/>
      <c r="AF2737" t="str">
        <f>IF(AND(ISBLANK(A2737),ISBLANK(B2737),ISBLANK(E2737)),"Blanco",IF(AND(ISBLANK(A2737),NOT(ISBLANK(B2737))),"Titulo",IF(AND(NOT(ISBLANK(A2737)),NOT(ISBLANK(B2737)),ISBLANK(E2737),IFERROR(FIND("FF--",A2737)&gt;1,FALSE)),"F.Comercializacion",IF(AND(NOT(ISBLANK(A2737)),NOT(ISBLANK(B2737)),NOT(ISBLANK(E2737)),ISERROR(VLOOKUP(A2737,'ListaN68 02-02-2025'!$A$12:$E$13375,5,0))),"Nuevo",IF(AND(NOT(ISBLANK(A2737)),NOT(ISBLANK(B2737)),NOT(ISBLANK(E2737)),AND(E2737-VLOOKUP(A2737,'ListaN68 02-02-2025'!$A$12:$E$13375,5,0)&gt;=-2,E2737-VLOOKUP(A2737,'ListaN68 02-02-2025'!$A$12:$E$13375,5,0)&lt;=2)),"Igual",IF(AND(NOT(ISBLANK(A2737)),NOT(ISBLANK(B2737)),NOT(ISBLANK(E2737)),E2737-VLOOKUP(A2737,'ListaN68 02-02-2025'!$A$12:$E$13375,5,0)&gt;2),"Aumento",IF(AND(NOT(ISBLANK(A2737)),NOT(ISBLANK(B2737)),NOT(ISBLANK(E2737)),E2737-VLOOKUP(A2737,'ListaN68 02-02-2025'!$A$12:$E$13375,5,0)&lt;2),"Bajo","Error en codigo")))))))</f>
        <v>Bajo</v>
      </c>
    </row>
    <row r="2738" spans="1:32" x14ac:dyDescent="0.2">
      <c r="A2738" s="1" t="s">
        <v>1993</v>
      </c>
      <c r="B2738" t="s">
        <v>2682</v>
      </c>
      <c r="C2738" t="s">
        <v>5069</v>
      </c>
      <c r="D2738">
        <v>21</v>
      </c>
      <c r="E2738" s="46">
        <v>636.5625</v>
      </c>
      <c r="F2738" s="44">
        <v>-6.8259385665528916E-3</v>
      </c>
      <c r="G2738" s="46"/>
      <c r="AF2738" t="str">
        <f>IF(AND(ISBLANK(A2738),ISBLANK(B2738),ISBLANK(E2738)),"Blanco",IF(AND(ISBLANK(A2738),NOT(ISBLANK(B2738))),"Titulo",IF(AND(NOT(ISBLANK(A2738)),NOT(ISBLANK(B2738)),ISBLANK(E2738),IFERROR(FIND("FF--",A2738)&gt;1,FALSE)),"F.Comercializacion",IF(AND(NOT(ISBLANK(A2738)),NOT(ISBLANK(B2738)),NOT(ISBLANK(E2738)),ISERROR(VLOOKUP(A2738,'ListaN68 02-02-2025'!$A$12:$E$13375,5,0))),"Nuevo",IF(AND(NOT(ISBLANK(A2738)),NOT(ISBLANK(B2738)),NOT(ISBLANK(E2738)),AND(E2738-VLOOKUP(A2738,'ListaN68 02-02-2025'!$A$12:$E$13375,5,0)&gt;=-2,E2738-VLOOKUP(A2738,'ListaN68 02-02-2025'!$A$12:$E$13375,5,0)&lt;=2)),"Igual",IF(AND(NOT(ISBLANK(A2738)),NOT(ISBLANK(B2738)),NOT(ISBLANK(E2738)),E2738-VLOOKUP(A2738,'ListaN68 02-02-2025'!$A$12:$E$13375,5,0)&gt;2),"Aumento",IF(AND(NOT(ISBLANK(A2738)),NOT(ISBLANK(B2738)),NOT(ISBLANK(E2738)),E2738-VLOOKUP(A2738,'ListaN68 02-02-2025'!$A$12:$E$13375,5,0)&lt;2),"Bajo","Error en codigo")))))))</f>
        <v>Bajo</v>
      </c>
    </row>
    <row r="2739" spans="1:32" x14ac:dyDescent="0.2">
      <c r="A2739" s="1" t="s">
        <v>1994</v>
      </c>
      <c r="B2739" t="s">
        <v>2683</v>
      </c>
      <c r="C2739" t="s">
        <v>5069</v>
      </c>
      <c r="D2739">
        <v>21</v>
      </c>
      <c r="E2739" s="46">
        <v>636.5625</v>
      </c>
      <c r="F2739" s="44">
        <v>-6.8259385665528916E-3</v>
      </c>
      <c r="G2739" s="46"/>
      <c r="AF2739" t="str">
        <f>IF(AND(ISBLANK(A2739),ISBLANK(B2739),ISBLANK(E2739)),"Blanco",IF(AND(ISBLANK(A2739),NOT(ISBLANK(B2739))),"Titulo",IF(AND(NOT(ISBLANK(A2739)),NOT(ISBLANK(B2739)),ISBLANK(E2739),IFERROR(FIND("FF--",A2739)&gt;1,FALSE)),"F.Comercializacion",IF(AND(NOT(ISBLANK(A2739)),NOT(ISBLANK(B2739)),NOT(ISBLANK(E2739)),ISERROR(VLOOKUP(A2739,'ListaN68 02-02-2025'!$A$12:$E$13375,5,0))),"Nuevo",IF(AND(NOT(ISBLANK(A2739)),NOT(ISBLANK(B2739)),NOT(ISBLANK(E2739)),AND(E2739-VLOOKUP(A2739,'ListaN68 02-02-2025'!$A$12:$E$13375,5,0)&gt;=-2,E2739-VLOOKUP(A2739,'ListaN68 02-02-2025'!$A$12:$E$13375,5,0)&lt;=2)),"Igual",IF(AND(NOT(ISBLANK(A2739)),NOT(ISBLANK(B2739)),NOT(ISBLANK(E2739)),E2739-VLOOKUP(A2739,'ListaN68 02-02-2025'!$A$12:$E$13375,5,0)&gt;2),"Aumento",IF(AND(NOT(ISBLANK(A2739)),NOT(ISBLANK(B2739)),NOT(ISBLANK(E2739)),E2739-VLOOKUP(A2739,'ListaN68 02-02-2025'!$A$12:$E$13375,5,0)&lt;2),"Bajo","Error en codigo")))))))</f>
        <v>Bajo</v>
      </c>
    </row>
    <row r="2740" spans="1:32" x14ac:dyDescent="0.2">
      <c r="A2740" s="1" t="s">
        <v>1995</v>
      </c>
      <c r="B2740" t="s">
        <v>2684</v>
      </c>
      <c r="C2740" t="s">
        <v>5069</v>
      </c>
      <c r="D2740">
        <v>21</v>
      </c>
      <c r="E2740" s="46">
        <v>636.5625</v>
      </c>
      <c r="F2740" s="44">
        <v>-6.8259385665528916E-3</v>
      </c>
      <c r="G2740" s="46"/>
      <c r="AF2740" t="str">
        <f>IF(AND(ISBLANK(A2740),ISBLANK(B2740),ISBLANK(E2740)),"Blanco",IF(AND(ISBLANK(A2740),NOT(ISBLANK(B2740))),"Titulo",IF(AND(NOT(ISBLANK(A2740)),NOT(ISBLANK(B2740)),ISBLANK(E2740),IFERROR(FIND("FF--",A2740)&gt;1,FALSE)),"F.Comercializacion",IF(AND(NOT(ISBLANK(A2740)),NOT(ISBLANK(B2740)),NOT(ISBLANK(E2740)),ISERROR(VLOOKUP(A2740,'ListaN68 02-02-2025'!$A$12:$E$13375,5,0))),"Nuevo",IF(AND(NOT(ISBLANK(A2740)),NOT(ISBLANK(B2740)),NOT(ISBLANK(E2740)),AND(E2740-VLOOKUP(A2740,'ListaN68 02-02-2025'!$A$12:$E$13375,5,0)&gt;=-2,E2740-VLOOKUP(A2740,'ListaN68 02-02-2025'!$A$12:$E$13375,5,0)&lt;=2)),"Igual",IF(AND(NOT(ISBLANK(A2740)),NOT(ISBLANK(B2740)),NOT(ISBLANK(E2740)),E2740-VLOOKUP(A2740,'ListaN68 02-02-2025'!$A$12:$E$13375,5,0)&gt;2),"Aumento",IF(AND(NOT(ISBLANK(A2740)),NOT(ISBLANK(B2740)),NOT(ISBLANK(E2740)),E2740-VLOOKUP(A2740,'ListaN68 02-02-2025'!$A$12:$E$13375,5,0)&lt;2),"Bajo","Error en codigo")))))))</f>
        <v>Bajo</v>
      </c>
    </row>
    <row r="2741" spans="1:32" x14ac:dyDescent="0.2">
      <c r="A2741" s="1" t="s">
        <v>1996</v>
      </c>
      <c r="B2741" t="s">
        <v>2685</v>
      </c>
      <c r="C2741" t="s">
        <v>5069</v>
      </c>
      <c r="D2741">
        <v>21</v>
      </c>
      <c r="E2741" s="46">
        <v>636.5625</v>
      </c>
      <c r="F2741" s="44">
        <v>-6.8259385665528916E-3</v>
      </c>
      <c r="G2741" s="46"/>
      <c r="AF2741" t="str">
        <f>IF(AND(ISBLANK(A2741),ISBLANK(B2741),ISBLANK(E2741)),"Blanco",IF(AND(ISBLANK(A2741),NOT(ISBLANK(B2741))),"Titulo",IF(AND(NOT(ISBLANK(A2741)),NOT(ISBLANK(B2741)),ISBLANK(E2741),IFERROR(FIND("FF--",A2741)&gt;1,FALSE)),"F.Comercializacion",IF(AND(NOT(ISBLANK(A2741)),NOT(ISBLANK(B2741)),NOT(ISBLANK(E2741)),ISERROR(VLOOKUP(A2741,'ListaN68 02-02-2025'!$A$12:$E$13375,5,0))),"Nuevo",IF(AND(NOT(ISBLANK(A2741)),NOT(ISBLANK(B2741)),NOT(ISBLANK(E2741)),AND(E2741-VLOOKUP(A2741,'ListaN68 02-02-2025'!$A$12:$E$13375,5,0)&gt;=-2,E2741-VLOOKUP(A2741,'ListaN68 02-02-2025'!$A$12:$E$13375,5,0)&lt;=2)),"Igual",IF(AND(NOT(ISBLANK(A2741)),NOT(ISBLANK(B2741)),NOT(ISBLANK(E2741)),E2741-VLOOKUP(A2741,'ListaN68 02-02-2025'!$A$12:$E$13375,5,0)&gt;2),"Aumento",IF(AND(NOT(ISBLANK(A2741)),NOT(ISBLANK(B2741)),NOT(ISBLANK(E2741)),E2741-VLOOKUP(A2741,'ListaN68 02-02-2025'!$A$12:$E$13375,5,0)&lt;2),"Bajo","Error en codigo")))))))</f>
        <v>Bajo</v>
      </c>
    </row>
    <row r="2742" spans="1:32" x14ac:dyDescent="0.2">
      <c r="A2742" s="1" t="s">
        <v>1997</v>
      </c>
      <c r="B2742" t="s">
        <v>2686</v>
      </c>
      <c r="C2742" t="s">
        <v>5069</v>
      </c>
      <c r="D2742">
        <v>21</v>
      </c>
      <c r="E2742" s="46">
        <v>636.5625</v>
      </c>
      <c r="F2742" s="44">
        <v>-6.8259385665528916E-3</v>
      </c>
      <c r="G2742" s="46"/>
      <c r="AF2742" t="str">
        <f>IF(AND(ISBLANK(A2742),ISBLANK(B2742),ISBLANK(E2742)),"Blanco",IF(AND(ISBLANK(A2742),NOT(ISBLANK(B2742))),"Titulo",IF(AND(NOT(ISBLANK(A2742)),NOT(ISBLANK(B2742)),ISBLANK(E2742),IFERROR(FIND("FF--",A2742)&gt;1,FALSE)),"F.Comercializacion",IF(AND(NOT(ISBLANK(A2742)),NOT(ISBLANK(B2742)),NOT(ISBLANK(E2742)),ISERROR(VLOOKUP(A2742,'ListaN68 02-02-2025'!$A$12:$E$13375,5,0))),"Nuevo",IF(AND(NOT(ISBLANK(A2742)),NOT(ISBLANK(B2742)),NOT(ISBLANK(E2742)),AND(E2742-VLOOKUP(A2742,'ListaN68 02-02-2025'!$A$12:$E$13375,5,0)&gt;=-2,E2742-VLOOKUP(A2742,'ListaN68 02-02-2025'!$A$12:$E$13375,5,0)&lt;=2)),"Igual",IF(AND(NOT(ISBLANK(A2742)),NOT(ISBLANK(B2742)),NOT(ISBLANK(E2742)),E2742-VLOOKUP(A2742,'ListaN68 02-02-2025'!$A$12:$E$13375,5,0)&gt;2),"Aumento",IF(AND(NOT(ISBLANK(A2742)),NOT(ISBLANK(B2742)),NOT(ISBLANK(E2742)),E2742-VLOOKUP(A2742,'ListaN68 02-02-2025'!$A$12:$E$13375,5,0)&lt;2),"Bajo","Error en codigo")))))))</f>
        <v>Bajo</v>
      </c>
    </row>
    <row r="2743" spans="1:32" x14ac:dyDescent="0.2">
      <c r="A2743" s="1" t="s">
        <v>1998</v>
      </c>
      <c r="B2743" t="s">
        <v>2687</v>
      </c>
      <c r="C2743" t="s">
        <v>5069</v>
      </c>
      <c r="D2743">
        <v>21</v>
      </c>
      <c r="E2743" s="46">
        <v>636.5625</v>
      </c>
      <c r="F2743" s="44">
        <v>-6.8259385665528916E-3</v>
      </c>
      <c r="G2743" s="46"/>
      <c r="AF2743" t="str">
        <f>IF(AND(ISBLANK(A2743),ISBLANK(B2743),ISBLANK(E2743)),"Blanco",IF(AND(ISBLANK(A2743),NOT(ISBLANK(B2743))),"Titulo",IF(AND(NOT(ISBLANK(A2743)),NOT(ISBLANK(B2743)),ISBLANK(E2743),IFERROR(FIND("FF--",A2743)&gt;1,FALSE)),"F.Comercializacion",IF(AND(NOT(ISBLANK(A2743)),NOT(ISBLANK(B2743)),NOT(ISBLANK(E2743)),ISERROR(VLOOKUP(A2743,'ListaN68 02-02-2025'!$A$12:$E$13375,5,0))),"Nuevo",IF(AND(NOT(ISBLANK(A2743)),NOT(ISBLANK(B2743)),NOT(ISBLANK(E2743)),AND(E2743-VLOOKUP(A2743,'ListaN68 02-02-2025'!$A$12:$E$13375,5,0)&gt;=-2,E2743-VLOOKUP(A2743,'ListaN68 02-02-2025'!$A$12:$E$13375,5,0)&lt;=2)),"Igual",IF(AND(NOT(ISBLANK(A2743)),NOT(ISBLANK(B2743)),NOT(ISBLANK(E2743)),E2743-VLOOKUP(A2743,'ListaN68 02-02-2025'!$A$12:$E$13375,5,0)&gt;2),"Aumento",IF(AND(NOT(ISBLANK(A2743)),NOT(ISBLANK(B2743)),NOT(ISBLANK(E2743)),E2743-VLOOKUP(A2743,'ListaN68 02-02-2025'!$A$12:$E$13375,5,0)&lt;2),"Bajo","Error en codigo")))))))</f>
        <v>Bajo</v>
      </c>
    </row>
    <row r="2744" spans="1:32" x14ac:dyDescent="0.2">
      <c r="A2744" s="1" t="s">
        <v>1999</v>
      </c>
      <c r="B2744" t="s">
        <v>2688</v>
      </c>
      <c r="C2744" t="s">
        <v>5069</v>
      </c>
      <c r="D2744">
        <v>21</v>
      </c>
      <c r="E2744" s="46">
        <v>636.5625</v>
      </c>
      <c r="F2744" s="44">
        <v>-6.8259385665528916E-3</v>
      </c>
      <c r="G2744" s="46"/>
      <c r="AF2744" t="str">
        <f>IF(AND(ISBLANK(A2744),ISBLANK(B2744),ISBLANK(E2744)),"Blanco",IF(AND(ISBLANK(A2744),NOT(ISBLANK(B2744))),"Titulo",IF(AND(NOT(ISBLANK(A2744)),NOT(ISBLANK(B2744)),ISBLANK(E2744),IFERROR(FIND("FF--",A2744)&gt;1,FALSE)),"F.Comercializacion",IF(AND(NOT(ISBLANK(A2744)),NOT(ISBLANK(B2744)),NOT(ISBLANK(E2744)),ISERROR(VLOOKUP(A2744,'ListaN68 02-02-2025'!$A$12:$E$13375,5,0))),"Nuevo",IF(AND(NOT(ISBLANK(A2744)),NOT(ISBLANK(B2744)),NOT(ISBLANK(E2744)),AND(E2744-VLOOKUP(A2744,'ListaN68 02-02-2025'!$A$12:$E$13375,5,0)&gt;=-2,E2744-VLOOKUP(A2744,'ListaN68 02-02-2025'!$A$12:$E$13375,5,0)&lt;=2)),"Igual",IF(AND(NOT(ISBLANK(A2744)),NOT(ISBLANK(B2744)),NOT(ISBLANK(E2744)),E2744-VLOOKUP(A2744,'ListaN68 02-02-2025'!$A$12:$E$13375,5,0)&gt;2),"Aumento",IF(AND(NOT(ISBLANK(A2744)),NOT(ISBLANK(B2744)),NOT(ISBLANK(E2744)),E2744-VLOOKUP(A2744,'ListaN68 02-02-2025'!$A$12:$E$13375,5,0)&lt;2),"Bajo","Error en codigo")))))))</f>
        <v>Bajo</v>
      </c>
    </row>
    <row r="2745" spans="1:32" x14ac:dyDescent="0.2">
      <c r="A2745" s="1" t="s">
        <v>2000</v>
      </c>
      <c r="B2745" t="s">
        <v>2689</v>
      </c>
      <c r="C2745" t="s">
        <v>5069</v>
      </c>
      <c r="D2745">
        <v>21</v>
      </c>
      <c r="E2745" s="46">
        <v>636.5625</v>
      </c>
      <c r="F2745" s="44">
        <v>-6.8259385665528916E-3</v>
      </c>
      <c r="G2745" s="46"/>
      <c r="AF2745" t="str">
        <f>IF(AND(ISBLANK(A2745),ISBLANK(B2745),ISBLANK(E2745)),"Blanco",IF(AND(ISBLANK(A2745),NOT(ISBLANK(B2745))),"Titulo",IF(AND(NOT(ISBLANK(A2745)),NOT(ISBLANK(B2745)),ISBLANK(E2745),IFERROR(FIND("FF--",A2745)&gt;1,FALSE)),"F.Comercializacion",IF(AND(NOT(ISBLANK(A2745)),NOT(ISBLANK(B2745)),NOT(ISBLANK(E2745)),ISERROR(VLOOKUP(A2745,'ListaN68 02-02-2025'!$A$12:$E$13375,5,0))),"Nuevo",IF(AND(NOT(ISBLANK(A2745)),NOT(ISBLANK(B2745)),NOT(ISBLANK(E2745)),AND(E2745-VLOOKUP(A2745,'ListaN68 02-02-2025'!$A$12:$E$13375,5,0)&gt;=-2,E2745-VLOOKUP(A2745,'ListaN68 02-02-2025'!$A$12:$E$13375,5,0)&lt;=2)),"Igual",IF(AND(NOT(ISBLANK(A2745)),NOT(ISBLANK(B2745)),NOT(ISBLANK(E2745)),E2745-VLOOKUP(A2745,'ListaN68 02-02-2025'!$A$12:$E$13375,5,0)&gt;2),"Aumento",IF(AND(NOT(ISBLANK(A2745)),NOT(ISBLANK(B2745)),NOT(ISBLANK(E2745)),E2745-VLOOKUP(A2745,'ListaN68 02-02-2025'!$A$12:$E$13375,5,0)&lt;2),"Bajo","Error en codigo")))))))</f>
        <v>Bajo</v>
      </c>
    </row>
    <row r="2746" spans="1:32" x14ac:dyDescent="0.2">
      <c r="A2746" s="1" t="s">
        <v>2001</v>
      </c>
      <c r="B2746" t="s">
        <v>2690</v>
      </c>
      <c r="C2746" t="s">
        <v>5069</v>
      </c>
      <c r="D2746">
        <v>21</v>
      </c>
      <c r="E2746" s="46">
        <v>636.5625</v>
      </c>
      <c r="F2746" s="44">
        <v>-6.8259385665528916E-3</v>
      </c>
      <c r="G2746" s="46"/>
      <c r="AF2746" t="str">
        <f>IF(AND(ISBLANK(A2746),ISBLANK(B2746),ISBLANK(E2746)),"Blanco",IF(AND(ISBLANK(A2746),NOT(ISBLANK(B2746))),"Titulo",IF(AND(NOT(ISBLANK(A2746)),NOT(ISBLANK(B2746)),ISBLANK(E2746),IFERROR(FIND("FF--",A2746)&gt;1,FALSE)),"F.Comercializacion",IF(AND(NOT(ISBLANK(A2746)),NOT(ISBLANK(B2746)),NOT(ISBLANK(E2746)),ISERROR(VLOOKUP(A2746,'ListaN68 02-02-2025'!$A$12:$E$13375,5,0))),"Nuevo",IF(AND(NOT(ISBLANK(A2746)),NOT(ISBLANK(B2746)),NOT(ISBLANK(E2746)),AND(E2746-VLOOKUP(A2746,'ListaN68 02-02-2025'!$A$12:$E$13375,5,0)&gt;=-2,E2746-VLOOKUP(A2746,'ListaN68 02-02-2025'!$A$12:$E$13375,5,0)&lt;=2)),"Igual",IF(AND(NOT(ISBLANK(A2746)),NOT(ISBLANK(B2746)),NOT(ISBLANK(E2746)),E2746-VLOOKUP(A2746,'ListaN68 02-02-2025'!$A$12:$E$13375,5,0)&gt;2),"Aumento",IF(AND(NOT(ISBLANK(A2746)),NOT(ISBLANK(B2746)),NOT(ISBLANK(E2746)),E2746-VLOOKUP(A2746,'ListaN68 02-02-2025'!$A$12:$E$13375,5,0)&lt;2),"Bajo","Error en codigo")))))))</f>
        <v>Bajo</v>
      </c>
    </row>
    <row r="2747" spans="1:32" x14ac:dyDescent="0.2">
      <c r="C2747"/>
      <c r="E2747" s="46"/>
      <c r="F2747" s="44"/>
      <c r="G2747" s="46"/>
      <c r="AF2747" t="str">
        <f>IF(AND(ISBLANK(A2747),ISBLANK(B2747),ISBLANK(E2747)),"Blanco",IF(AND(ISBLANK(A2747),NOT(ISBLANK(B2747))),"Titulo",IF(AND(NOT(ISBLANK(A2747)),NOT(ISBLANK(B2747)),ISBLANK(E2747),IFERROR(FIND("FF--",A2747)&gt;1,FALSE)),"F.Comercializacion",IF(AND(NOT(ISBLANK(A2747)),NOT(ISBLANK(B2747)),NOT(ISBLANK(E2747)),ISERROR(VLOOKUP(A2747,'ListaN68 02-02-2025'!$A$12:$E$13375,5,0))),"Nuevo",IF(AND(NOT(ISBLANK(A2747)),NOT(ISBLANK(B2747)),NOT(ISBLANK(E2747)),AND(E2747-VLOOKUP(A2747,'ListaN68 02-02-2025'!$A$12:$E$13375,5,0)&gt;=-2,E2747-VLOOKUP(A2747,'ListaN68 02-02-2025'!$A$12:$E$13375,5,0)&lt;=2)),"Igual",IF(AND(NOT(ISBLANK(A2747)),NOT(ISBLANK(B2747)),NOT(ISBLANK(E2747)),E2747-VLOOKUP(A2747,'ListaN68 02-02-2025'!$A$12:$E$13375,5,0)&gt;2),"Aumento",IF(AND(NOT(ISBLANK(A2747)),NOT(ISBLANK(B2747)),NOT(ISBLANK(E2747)),E2747-VLOOKUP(A2747,'ListaN68 02-02-2025'!$A$12:$E$13375,5,0)&lt;2),"Bajo","Error en codigo")))))))</f>
        <v>Blanco</v>
      </c>
    </row>
    <row r="2748" spans="1:32" x14ac:dyDescent="0.2">
      <c r="B2748" t="s">
        <v>4358</v>
      </c>
      <c r="C2748"/>
      <c r="E2748" s="46"/>
      <c r="F2748" s="44"/>
      <c r="G2748" s="46"/>
      <c r="AF2748" t="str">
        <f>IF(AND(ISBLANK(A2748),ISBLANK(B2748),ISBLANK(E2748)),"Blanco",IF(AND(ISBLANK(A2748),NOT(ISBLANK(B2748))),"Titulo",IF(AND(NOT(ISBLANK(A2748)),NOT(ISBLANK(B2748)),ISBLANK(E2748),IFERROR(FIND("FF--",A2748)&gt;1,FALSE)),"F.Comercializacion",IF(AND(NOT(ISBLANK(A2748)),NOT(ISBLANK(B2748)),NOT(ISBLANK(E2748)),ISERROR(VLOOKUP(A2748,'ListaN68 02-02-2025'!$A$12:$E$13375,5,0))),"Nuevo",IF(AND(NOT(ISBLANK(A2748)),NOT(ISBLANK(B2748)),NOT(ISBLANK(E2748)),AND(E2748-VLOOKUP(A2748,'ListaN68 02-02-2025'!$A$12:$E$13375,5,0)&gt;=-2,E2748-VLOOKUP(A2748,'ListaN68 02-02-2025'!$A$12:$E$13375,5,0)&lt;=2)),"Igual",IF(AND(NOT(ISBLANK(A2748)),NOT(ISBLANK(B2748)),NOT(ISBLANK(E2748)),E2748-VLOOKUP(A2748,'ListaN68 02-02-2025'!$A$12:$E$13375,5,0)&gt;2),"Aumento",IF(AND(NOT(ISBLANK(A2748)),NOT(ISBLANK(B2748)),NOT(ISBLANK(E2748)),E2748-VLOOKUP(A2748,'ListaN68 02-02-2025'!$A$12:$E$13375,5,0)&lt;2),"Bajo","Error en codigo")))))))</f>
        <v>Titulo</v>
      </c>
    </row>
    <row r="2749" spans="1:32" x14ac:dyDescent="0.2">
      <c r="C2749"/>
      <c r="E2749" s="46"/>
      <c r="F2749" s="44"/>
      <c r="G2749" s="46"/>
      <c r="AF2749" t="str">
        <f>IF(AND(ISBLANK(A2749),ISBLANK(B2749),ISBLANK(E2749)),"Blanco",IF(AND(ISBLANK(A2749),NOT(ISBLANK(B2749))),"Titulo",IF(AND(NOT(ISBLANK(A2749)),NOT(ISBLANK(B2749)),ISBLANK(E2749),IFERROR(FIND("FF--",A2749)&gt;1,FALSE)),"F.Comercializacion",IF(AND(NOT(ISBLANK(A2749)),NOT(ISBLANK(B2749)),NOT(ISBLANK(E2749)),ISERROR(VLOOKUP(A2749,'ListaN68 02-02-2025'!$A$12:$E$13375,5,0))),"Nuevo",IF(AND(NOT(ISBLANK(A2749)),NOT(ISBLANK(B2749)),NOT(ISBLANK(E2749)),AND(E2749-VLOOKUP(A2749,'ListaN68 02-02-2025'!$A$12:$E$13375,5,0)&gt;=-2,E2749-VLOOKUP(A2749,'ListaN68 02-02-2025'!$A$12:$E$13375,5,0)&lt;=2)),"Igual",IF(AND(NOT(ISBLANK(A2749)),NOT(ISBLANK(B2749)),NOT(ISBLANK(E2749)),E2749-VLOOKUP(A2749,'ListaN68 02-02-2025'!$A$12:$E$13375,5,0)&gt;2),"Aumento",IF(AND(NOT(ISBLANK(A2749)),NOT(ISBLANK(B2749)),NOT(ISBLANK(E2749)),E2749-VLOOKUP(A2749,'ListaN68 02-02-2025'!$A$12:$E$13375,5,0)&lt;2),"Bajo","Error en codigo")))))))</f>
        <v>Blanco</v>
      </c>
    </row>
    <row r="2750" spans="1:32" x14ac:dyDescent="0.2">
      <c r="A2750" s="1" t="s">
        <v>2299</v>
      </c>
      <c r="B2750" t="s">
        <v>2300</v>
      </c>
      <c r="C2750" t="s">
        <v>4987</v>
      </c>
      <c r="D2750">
        <v>21</v>
      </c>
      <c r="E2750" s="46">
        <v>3880.8</v>
      </c>
      <c r="F2750" s="44"/>
      <c r="G2750" s="46"/>
      <c r="AF2750" t="str">
        <f>IF(AND(ISBLANK(A2750),ISBLANK(B2750),ISBLANK(E2750)),"Blanco",IF(AND(ISBLANK(A2750),NOT(ISBLANK(B2750))),"Titulo",IF(AND(NOT(ISBLANK(A2750)),NOT(ISBLANK(B2750)),ISBLANK(E2750),IFERROR(FIND("FF--",A2750)&gt;1,FALSE)),"F.Comercializacion",IF(AND(NOT(ISBLANK(A2750)),NOT(ISBLANK(B2750)),NOT(ISBLANK(E2750)),ISERROR(VLOOKUP(A2750,'ListaN68 02-02-2025'!$A$12:$E$13375,5,0))),"Nuevo",IF(AND(NOT(ISBLANK(A2750)),NOT(ISBLANK(B2750)),NOT(ISBLANK(E2750)),AND(E2750-VLOOKUP(A2750,'ListaN68 02-02-2025'!$A$12:$E$13375,5,0)&gt;=-2,E2750-VLOOKUP(A2750,'ListaN68 02-02-2025'!$A$12:$E$13375,5,0)&lt;=2)),"Igual",IF(AND(NOT(ISBLANK(A2750)),NOT(ISBLANK(B2750)),NOT(ISBLANK(E2750)),E2750-VLOOKUP(A2750,'ListaN68 02-02-2025'!$A$12:$E$13375,5,0)&gt;2),"Aumento",IF(AND(NOT(ISBLANK(A2750)),NOT(ISBLANK(B2750)),NOT(ISBLANK(E2750)),E2750-VLOOKUP(A2750,'ListaN68 02-02-2025'!$A$12:$E$13375,5,0)&lt;2),"Bajo","Error en codigo")))))))</f>
        <v>Igual</v>
      </c>
    </row>
    <row r="2751" spans="1:32" x14ac:dyDescent="0.2">
      <c r="A2751" s="1" t="s">
        <v>2301</v>
      </c>
      <c r="B2751" t="s">
        <v>2302</v>
      </c>
      <c r="C2751" t="s">
        <v>4987</v>
      </c>
      <c r="D2751">
        <v>21</v>
      </c>
      <c r="E2751" s="46">
        <v>5433.12</v>
      </c>
      <c r="F2751" s="44"/>
      <c r="G2751" s="46"/>
      <c r="AF2751" t="str">
        <f>IF(AND(ISBLANK(A2751),ISBLANK(B2751),ISBLANK(E2751)),"Blanco",IF(AND(ISBLANK(A2751),NOT(ISBLANK(B2751))),"Titulo",IF(AND(NOT(ISBLANK(A2751)),NOT(ISBLANK(B2751)),ISBLANK(E2751),IFERROR(FIND("FF--",A2751)&gt;1,FALSE)),"F.Comercializacion",IF(AND(NOT(ISBLANK(A2751)),NOT(ISBLANK(B2751)),NOT(ISBLANK(E2751)),ISERROR(VLOOKUP(A2751,'ListaN68 02-02-2025'!$A$12:$E$13375,5,0))),"Nuevo",IF(AND(NOT(ISBLANK(A2751)),NOT(ISBLANK(B2751)),NOT(ISBLANK(E2751)),AND(E2751-VLOOKUP(A2751,'ListaN68 02-02-2025'!$A$12:$E$13375,5,0)&gt;=-2,E2751-VLOOKUP(A2751,'ListaN68 02-02-2025'!$A$12:$E$13375,5,0)&lt;=2)),"Igual",IF(AND(NOT(ISBLANK(A2751)),NOT(ISBLANK(B2751)),NOT(ISBLANK(E2751)),E2751-VLOOKUP(A2751,'ListaN68 02-02-2025'!$A$12:$E$13375,5,0)&gt;2),"Aumento",IF(AND(NOT(ISBLANK(A2751)),NOT(ISBLANK(B2751)),NOT(ISBLANK(E2751)),E2751-VLOOKUP(A2751,'ListaN68 02-02-2025'!$A$12:$E$13375,5,0)&lt;2),"Bajo","Error en codigo")))))))</f>
        <v>Igual</v>
      </c>
    </row>
    <row r="2752" spans="1:32" x14ac:dyDescent="0.2">
      <c r="A2752" s="1" t="s">
        <v>2321</v>
      </c>
      <c r="B2752" t="s">
        <v>2322</v>
      </c>
      <c r="C2752" t="s">
        <v>4947</v>
      </c>
      <c r="D2752">
        <v>21</v>
      </c>
      <c r="E2752" s="46">
        <v>4402.6099999999997</v>
      </c>
      <c r="F2752" s="44"/>
      <c r="G2752" s="46"/>
      <c r="AF2752" t="str">
        <f>IF(AND(ISBLANK(A2752),ISBLANK(B2752),ISBLANK(E2752)),"Blanco",IF(AND(ISBLANK(A2752),NOT(ISBLANK(B2752))),"Titulo",IF(AND(NOT(ISBLANK(A2752)),NOT(ISBLANK(B2752)),ISBLANK(E2752),IFERROR(FIND("FF--",A2752)&gt;1,FALSE)),"F.Comercializacion",IF(AND(NOT(ISBLANK(A2752)),NOT(ISBLANK(B2752)),NOT(ISBLANK(E2752)),ISERROR(VLOOKUP(A2752,'ListaN68 02-02-2025'!$A$12:$E$13375,5,0))),"Nuevo",IF(AND(NOT(ISBLANK(A2752)),NOT(ISBLANK(B2752)),NOT(ISBLANK(E2752)),AND(E2752-VLOOKUP(A2752,'ListaN68 02-02-2025'!$A$12:$E$13375,5,0)&gt;=-2,E2752-VLOOKUP(A2752,'ListaN68 02-02-2025'!$A$12:$E$13375,5,0)&lt;=2)),"Igual",IF(AND(NOT(ISBLANK(A2752)),NOT(ISBLANK(B2752)),NOT(ISBLANK(E2752)),E2752-VLOOKUP(A2752,'ListaN68 02-02-2025'!$A$12:$E$13375,5,0)&gt;2),"Aumento",IF(AND(NOT(ISBLANK(A2752)),NOT(ISBLANK(B2752)),NOT(ISBLANK(E2752)),E2752-VLOOKUP(A2752,'ListaN68 02-02-2025'!$A$12:$E$13375,5,0)&lt;2),"Bajo","Error en codigo")))))))</f>
        <v>Igual</v>
      </c>
    </row>
    <row r="2753" spans="1:32" x14ac:dyDescent="0.2">
      <c r="A2753" s="1" t="s">
        <v>2325</v>
      </c>
      <c r="B2753" t="s">
        <v>2326</v>
      </c>
      <c r="C2753" t="s">
        <v>4947</v>
      </c>
      <c r="D2753">
        <v>21</v>
      </c>
      <c r="E2753" s="46">
        <v>4627.2340000000004</v>
      </c>
      <c r="F2753" s="44"/>
      <c r="G2753" s="46"/>
      <c r="AF2753" t="str">
        <f>IF(AND(ISBLANK(A2753),ISBLANK(B2753),ISBLANK(E2753)),"Blanco",IF(AND(ISBLANK(A2753),NOT(ISBLANK(B2753))),"Titulo",IF(AND(NOT(ISBLANK(A2753)),NOT(ISBLANK(B2753)),ISBLANK(E2753),IFERROR(FIND("FF--",A2753)&gt;1,FALSE)),"F.Comercializacion",IF(AND(NOT(ISBLANK(A2753)),NOT(ISBLANK(B2753)),NOT(ISBLANK(E2753)),ISERROR(VLOOKUP(A2753,'ListaN68 02-02-2025'!$A$12:$E$13375,5,0))),"Nuevo",IF(AND(NOT(ISBLANK(A2753)),NOT(ISBLANK(B2753)),NOT(ISBLANK(E2753)),AND(E2753-VLOOKUP(A2753,'ListaN68 02-02-2025'!$A$12:$E$13375,5,0)&gt;=-2,E2753-VLOOKUP(A2753,'ListaN68 02-02-2025'!$A$12:$E$13375,5,0)&lt;=2)),"Igual",IF(AND(NOT(ISBLANK(A2753)),NOT(ISBLANK(B2753)),NOT(ISBLANK(E2753)),E2753-VLOOKUP(A2753,'ListaN68 02-02-2025'!$A$12:$E$13375,5,0)&gt;2),"Aumento",IF(AND(NOT(ISBLANK(A2753)),NOT(ISBLANK(B2753)),NOT(ISBLANK(E2753)),E2753-VLOOKUP(A2753,'ListaN68 02-02-2025'!$A$12:$E$13375,5,0)&lt;2),"Bajo","Error en codigo")))))))</f>
        <v>Igual</v>
      </c>
    </row>
    <row r="2754" spans="1:32" x14ac:dyDescent="0.2">
      <c r="A2754" s="1" t="s">
        <v>2327</v>
      </c>
      <c r="B2754" t="s">
        <v>2328</v>
      </c>
      <c r="C2754" t="s">
        <v>4947</v>
      </c>
      <c r="D2754">
        <v>21</v>
      </c>
      <c r="E2754" s="46">
        <v>4941.7060000000001</v>
      </c>
      <c r="F2754" s="44"/>
      <c r="G2754" s="46"/>
      <c r="AF2754" t="str">
        <f>IF(AND(ISBLANK(A2754),ISBLANK(B2754),ISBLANK(E2754)),"Blanco",IF(AND(ISBLANK(A2754),NOT(ISBLANK(B2754))),"Titulo",IF(AND(NOT(ISBLANK(A2754)),NOT(ISBLANK(B2754)),ISBLANK(E2754),IFERROR(FIND("FF--",A2754)&gt;1,FALSE)),"F.Comercializacion",IF(AND(NOT(ISBLANK(A2754)),NOT(ISBLANK(B2754)),NOT(ISBLANK(E2754)),ISERROR(VLOOKUP(A2754,'ListaN68 02-02-2025'!$A$12:$E$13375,5,0))),"Nuevo",IF(AND(NOT(ISBLANK(A2754)),NOT(ISBLANK(B2754)),NOT(ISBLANK(E2754)),AND(E2754-VLOOKUP(A2754,'ListaN68 02-02-2025'!$A$12:$E$13375,5,0)&gt;=-2,E2754-VLOOKUP(A2754,'ListaN68 02-02-2025'!$A$12:$E$13375,5,0)&lt;=2)),"Igual",IF(AND(NOT(ISBLANK(A2754)),NOT(ISBLANK(B2754)),NOT(ISBLANK(E2754)),E2754-VLOOKUP(A2754,'ListaN68 02-02-2025'!$A$12:$E$13375,5,0)&gt;2),"Aumento",IF(AND(NOT(ISBLANK(A2754)),NOT(ISBLANK(B2754)),NOT(ISBLANK(E2754)),E2754-VLOOKUP(A2754,'ListaN68 02-02-2025'!$A$12:$E$13375,5,0)&lt;2),"Bajo","Error en codigo")))))))</f>
        <v>Igual</v>
      </c>
    </row>
    <row r="2755" spans="1:32" x14ac:dyDescent="0.2">
      <c r="A2755" s="1" t="s">
        <v>2329</v>
      </c>
      <c r="B2755" t="s">
        <v>2330</v>
      </c>
      <c r="C2755" t="s">
        <v>4947</v>
      </c>
      <c r="D2755">
        <v>21</v>
      </c>
      <c r="E2755" s="46">
        <v>5166.33</v>
      </c>
      <c r="F2755" s="44"/>
      <c r="G2755" s="46"/>
      <c r="AF2755" t="str">
        <f>IF(AND(ISBLANK(A2755),ISBLANK(B2755),ISBLANK(E2755)),"Blanco",IF(AND(ISBLANK(A2755),NOT(ISBLANK(B2755))),"Titulo",IF(AND(NOT(ISBLANK(A2755)),NOT(ISBLANK(B2755)),ISBLANK(E2755),IFERROR(FIND("FF--",A2755)&gt;1,FALSE)),"F.Comercializacion",IF(AND(NOT(ISBLANK(A2755)),NOT(ISBLANK(B2755)),NOT(ISBLANK(E2755)),ISERROR(VLOOKUP(A2755,'ListaN68 02-02-2025'!$A$12:$E$13375,5,0))),"Nuevo",IF(AND(NOT(ISBLANK(A2755)),NOT(ISBLANK(B2755)),NOT(ISBLANK(E2755)),AND(E2755-VLOOKUP(A2755,'ListaN68 02-02-2025'!$A$12:$E$13375,5,0)&gt;=-2,E2755-VLOOKUP(A2755,'ListaN68 02-02-2025'!$A$12:$E$13375,5,0)&lt;=2)),"Igual",IF(AND(NOT(ISBLANK(A2755)),NOT(ISBLANK(B2755)),NOT(ISBLANK(E2755)),E2755-VLOOKUP(A2755,'ListaN68 02-02-2025'!$A$12:$E$13375,5,0)&gt;2),"Aumento",IF(AND(NOT(ISBLANK(A2755)),NOT(ISBLANK(B2755)),NOT(ISBLANK(E2755)),E2755-VLOOKUP(A2755,'ListaN68 02-02-2025'!$A$12:$E$13375,5,0)&lt;2),"Bajo","Error en codigo")))))))</f>
        <v>Igual</v>
      </c>
    </row>
    <row r="2756" spans="1:32" x14ac:dyDescent="0.2">
      <c r="A2756" s="1" t="s">
        <v>2331</v>
      </c>
      <c r="B2756" t="s">
        <v>2332</v>
      </c>
      <c r="C2756" t="s">
        <v>4947</v>
      </c>
      <c r="D2756">
        <v>21</v>
      </c>
      <c r="E2756" s="46">
        <v>5750.35</v>
      </c>
      <c r="F2756" s="44"/>
      <c r="G2756" s="46"/>
      <c r="AF2756" t="str">
        <f>IF(AND(ISBLANK(A2756),ISBLANK(B2756),ISBLANK(E2756)),"Blanco",IF(AND(ISBLANK(A2756),NOT(ISBLANK(B2756))),"Titulo",IF(AND(NOT(ISBLANK(A2756)),NOT(ISBLANK(B2756)),ISBLANK(E2756),IFERROR(FIND("FF--",A2756)&gt;1,FALSE)),"F.Comercializacion",IF(AND(NOT(ISBLANK(A2756)),NOT(ISBLANK(B2756)),NOT(ISBLANK(E2756)),ISERROR(VLOOKUP(A2756,'ListaN68 02-02-2025'!$A$12:$E$13375,5,0))),"Nuevo",IF(AND(NOT(ISBLANK(A2756)),NOT(ISBLANK(B2756)),NOT(ISBLANK(E2756)),AND(E2756-VLOOKUP(A2756,'ListaN68 02-02-2025'!$A$12:$E$13375,5,0)&gt;=-2,E2756-VLOOKUP(A2756,'ListaN68 02-02-2025'!$A$12:$E$13375,5,0)&lt;=2)),"Igual",IF(AND(NOT(ISBLANK(A2756)),NOT(ISBLANK(B2756)),NOT(ISBLANK(E2756)),E2756-VLOOKUP(A2756,'ListaN68 02-02-2025'!$A$12:$E$13375,5,0)&gt;2),"Aumento",IF(AND(NOT(ISBLANK(A2756)),NOT(ISBLANK(B2756)),NOT(ISBLANK(E2756)),E2756-VLOOKUP(A2756,'ListaN68 02-02-2025'!$A$12:$E$13375,5,0)&lt;2),"Bajo","Error en codigo")))))))</f>
        <v>Igual</v>
      </c>
    </row>
    <row r="2757" spans="1:32" x14ac:dyDescent="0.2">
      <c r="A2757" s="1" t="s">
        <v>2333</v>
      </c>
      <c r="B2757" t="s">
        <v>2334</v>
      </c>
      <c r="C2757" t="s">
        <v>4947</v>
      </c>
      <c r="D2757">
        <v>21</v>
      </c>
      <c r="E2757" s="46">
        <v>5974.9719999999998</v>
      </c>
      <c r="F2757" s="44"/>
      <c r="G2757" s="46"/>
      <c r="AF2757" t="str">
        <f>IF(AND(ISBLANK(A2757),ISBLANK(B2757),ISBLANK(E2757)),"Blanco",IF(AND(ISBLANK(A2757),NOT(ISBLANK(B2757))),"Titulo",IF(AND(NOT(ISBLANK(A2757)),NOT(ISBLANK(B2757)),ISBLANK(E2757),IFERROR(FIND("FF--",A2757)&gt;1,FALSE)),"F.Comercializacion",IF(AND(NOT(ISBLANK(A2757)),NOT(ISBLANK(B2757)),NOT(ISBLANK(E2757)),ISERROR(VLOOKUP(A2757,'ListaN68 02-02-2025'!$A$12:$E$13375,5,0))),"Nuevo",IF(AND(NOT(ISBLANK(A2757)),NOT(ISBLANK(B2757)),NOT(ISBLANK(E2757)),AND(E2757-VLOOKUP(A2757,'ListaN68 02-02-2025'!$A$12:$E$13375,5,0)&gt;=-2,E2757-VLOOKUP(A2757,'ListaN68 02-02-2025'!$A$12:$E$13375,5,0)&lt;=2)),"Igual",IF(AND(NOT(ISBLANK(A2757)),NOT(ISBLANK(B2757)),NOT(ISBLANK(E2757)),E2757-VLOOKUP(A2757,'ListaN68 02-02-2025'!$A$12:$E$13375,5,0)&gt;2),"Aumento",IF(AND(NOT(ISBLANK(A2757)),NOT(ISBLANK(B2757)),NOT(ISBLANK(E2757)),E2757-VLOOKUP(A2757,'ListaN68 02-02-2025'!$A$12:$E$13375,5,0)&lt;2),"Bajo","Error en codigo")))))))</f>
        <v>Igual</v>
      </c>
    </row>
    <row r="2758" spans="1:32" x14ac:dyDescent="0.2">
      <c r="A2758" s="1" t="s">
        <v>2335</v>
      </c>
      <c r="B2758" t="s">
        <v>2336</v>
      </c>
      <c r="C2758" t="s">
        <v>4947</v>
      </c>
      <c r="D2758">
        <v>21</v>
      </c>
      <c r="E2758" s="46">
        <v>6244.52</v>
      </c>
      <c r="F2758" s="44"/>
      <c r="G2758" s="46"/>
      <c r="AF2758" t="str">
        <f>IF(AND(ISBLANK(A2758),ISBLANK(B2758),ISBLANK(E2758)),"Blanco",IF(AND(ISBLANK(A2758),NOT(ISBLANK(B2758))),"Titulo",IF(AND(NOT(ISBLANK(A2758)),NOT(ISBLANK(B2758)),ISBLANK(E2758),IFERROR(FIND("FF--",A2758)&gt;1,FALSE)),"F.Comercializacion",IF(AND(NOT(ISBLANK(A2758)),NOT(ISBLANK(B2758)),NOT(ISBLANK(E2758)),ISERROR(VLOOKUP(A2758,'ListaN68 02-02-2025'!$A$12:$E$13375,5,0))),"Nuevo",IF(AND(NOT(ISBLANK(A2758)),NOT(ISBLANK(B2758)),NOT(ISBLANK(E2758)),AND(E2758-VLOOKUP(A2758,'ListaN68 02-02-2025'!$A$12:$E$13375,5,0)&gt;=-2,E2758-VLOOKUP(A2758,'ListaN68 02-02-2025'!$A$12:$E$13375,5,0)&lt;=2)),"Igual",IF(AND(NOT(ISBLANK(A2758)),NOT(ISBLANK(B2758)),NOT(ISBLANK(E2758)),E2758-VLOOKUP(A2758,'ListaN68 02-02-2025'!$A$12:$E$13375,5,0)&gt;2),"Aumento",IF(AND(NOT(ISBLANK(A2758)),NOT(ISBLANK(B2758)),NOT(ISBLANK(E2758)),E2758-VLOOKUP(A2758,'ListaN68 02-02-2025'!$A$12:$E$13375,5,0)&lt;2),"Bajo","Error en codigo")))))))</f>
        <v>Igual</v>
      </c>
    </row>
    <row r="2759" spans="1:32" x14ac:dyDescent="0.2">
      <c r="A2759" s="1" t="s">
        <v>2337</v>
      </c>
      <c r="B2759" t="s">
        <v>2338</v>
      </c>
      <c r="C2759" t="s">
        <v>4947</v>
      </c>
      <c r="D2759">
        <v>21</v>
      </c>
      <c r="E2759" s="46">
        <v>6558.9920000000002</v>
      </c>
      <c r="F2759" s="44"/>
      <c r="G2759" s="46"/>
      <c r="AF2759" t="str">
        <f>IF(AND(ISBLANK(A2759),ISBLANK(B2759),ISBLANK(E2759)),"Blanco",IF(AND(ISBLANK(A2759),NOT(ISBLANK(B2759))),"Titulo",IF(AND(NOT(ISBLANK(A2759)),NOT(ISBLANK(B2759)),ISBLANK(E2759),IFERROR(FIND("FF--",A2759)&gt;1,FALSE)),"F.Comercializacion",IF(AND(NOT(ISBLANK(A2759)),NOT(ISBLANK(B2759)),NOT(ISBLANK(E2759)),ISERROR(VLOOKUP(A2759,'ListaN68 02-02-2025'!$A$12:$E$13375,5,0))),"Nuevo",IF(AND(NOT(ISBLANK(A2759)),NOT(ISBLANK(B2759)),NOT(ISBLANK(E2759)),AND(E2759-VLOOKUP(A2759,'ListaN68 02-02-2025'!$A$12:$E$13375,5,0)&gt;=-2,E2759-VLOOKUP(A2759,'ListaN68 02-02-2025'!$A$12:$E$13375,5,0)&lt;=2)),"Igual",IF(AND(NOT(ISBLANK(A2759)),NOT(ISBLANK(B2759)),NOT(ISBLANK(E2759)),E2759-VLOOKUP(A2759,'ListaN68 02-02-2025'!$A$12:$E$13375,5,0)&gt;2),"Aumento",IF(AND(NOT(ISBLANK(A2759)),NOT(ISBLANK(B2759)),NOT(ISBLANK(E2759)),E2759-VLOOKUP(A2759,'ListaN68 02-02-2025'!$A$12:$E$13375,5,0)&lt;2),"Bajo","Error en codigo")))))))</f>
        <v>Igual</v>
      </c>
    </row>
    <row r="2760" spans="1:32" x14ac:dyDescent="0.2">
      <c r="A2760" s="1" t="s">
        <v>2339</v>
      </c>
      <c r="B2760" t="s">
        <v>2340</v>
      </c>
      <c r="C2760" t="s">
        <v>4947</v>
      </c>
      <c r="D2760">
        <v>21</v>
      </c>
      <c r="E2760" s="46">
        <v>7187.9359999999997</v>
      </c>
      <c r="F2760" s="44"/>
      <c r="G2760" s="46"/>
      <c r="AF2760" t="str">
        <f>IF(AND(ISBLANK(A2760),ISBLANK(B2760),ISBLANK(E2760)),"Blanco",IF(AND(ISBLANK(A2760),NOT(ISBLANK(B2760))),"Titulo",IF(AND(NOT(ISBLANK(A2760)),NOT(ISBLANK(B2760)),ISBLANK(E2760),IFERROR(FIND("FF--",A2760)&gt;1,FALSE)),"F.Comercializacion",IF(AND(NOT(ISBLANK(A2760)),NOT(ISBLANK(B2760)),NOT(ISBLANK(E2760)),ISERROR(VLOOKUP(A2760,'ListaN68 02-02-2025'!$A$12:$E$13375,5,0))),"Nuevo",IF(AND(NOT(ISBLANK(A2760)),NOT(ISBLANK(B2760)),NOT(ISBLANK(E2760)),AND(E2760-VLOOKUP(A2760,'ListaN68 02-02-2025'!$A$12:$E$13375,5,0)&gt;=-2,E2760-VLOOKUP(A2760,'ListaN68 02-02-2025'!$A$12:$E$13375,5,0)&lt;=2)),"Igual",IF(AND(NOT(ISBLANK(A2760)),NOT(ISBLANK(B2760)),NOT(ISBLANK(E2760)),E2760-VLOOKUP(A2760,'ListaN68 02-02-2025'!$A$12:$E$13375,5,0)&gt;2),"Aumento",IF(AND(NOT(ISBLANK(A2760)),NOT(ISBLANK(B2760)),NOT(ISBLANK(E2760)),E2760-VLOOKUP(A2760,'ListaN68 02-02-2025'!$A$12:$E$13375,5,0)&lt;2),"Bajo","Error en codigo")))))))</f>
        <v>Igual</v>
      </c>
    </row>
    <row r="2761" spans="1:32" x14ac:dyDescent="0.2">
      <c r="A2761" s="1" t="s">
        <v>2341</v>
      </c>
      <c r="B2761" t="s">
        <v>2342</v>
      </c>
      <c r="C2761" t="s">
        <v>4947</v>
      </c>
      <c r="D2761">
        <v>21</v>
      </c>
      <c r="E2761" s="46">
        <v>7322.71</v>
      </c>
      <c r="F2761" s="44"/>
      <c r="G2761" s="46"/>
      <c r="AF2761" t="str">
        <f>IF(AND(ISBLANK(A2761),ISBLANK(B2761),ISBLANK(E2761)),"Blanco",IF(AND(ISBLANK(A2761),NOT(ISBLANK(B2761))),"Titulo",IF(AND(NOT(ISBLANK(A2761)),NOT(ISBLANK(B2761)),ISBLANK(E2761),IFERROR(FIND("FF--",A2761)&gt;1,FALSE)),"F.Comercializacion",IF(AND(NOT(ISBLANK(A2761)),NOT(ISBLANK(B2761)),NOT(ISBLANK(E2761)),ISERROR(VLOOKUP(A2761,'ListaN68 02-02-2025'!$A$12:$E$13375,5,0))),"Nuevo",IF(AND(NOT(ISBLANK(A2761)),NOT(ISBLANK(B2761)),NOT(ISBLANK(E2761)),AND(E2761-VLOOKUP(A2761,'ListaN68 02-02-2025'!$A$12:$E$13375,5,0)&gt;=-2,E2761-VLOOKUP(A2761,'ListaN68 02-02-2025'!$A$12:$E$13375,5,0)&lt;=2)),"Igual",IF(AND(NOT(ISBLANK(A2761)),NOT(ISBLANK(B2761)),NOT(ISBLANK(E2761)),E2761-VLOOKUP(A2761,'ListaN68 02-02-2025'!$A$12:$E$13375,5,0)&gt;2),"Aumento",IF(AND(NOT(ISBLANK(A2761)),NOT(ISBLANK(B2761)),NOT(ISBLANK(E2761)),E2761-VLOOKUP(A2761,'ListaN68 02-02-2025'!$A$12:$E$13375,5,0)&lt;2),"Bajo","Error en codigo")))))))</f>
        <v>Igual</v>
      </c>
    </row>
    <row r="2762" spans="1:32" x14ac:dyDescent="0.2">
      <c r="A2762" s="1" t="s">
        <v>2343</v>
      </c>
      <c r="B2762" t="s">
        <v>2344</v>
      </c>
      <c r="C2762" t="s">
        <v>4947</v>
      </c>
      <c r="D2762">
        <v>21</v>
      </c>
      <c r="E2762" s="46">
        <v>7906.73</v>
      </c>
      <c r="F2762" s="44"/>
      <c r="G2762" s="46"/>
      <c r="AF2762" t="str">
        <f>IF(AND(ISBLANK(A2762),ISBLANK(B2762),ISBLANK(E2762)),"Blanco",IF(AND(ISBLANK(A2762),NOT(ISBLANK(B2762))),"Titulo",IF(AND(NOT(ISBLANK(A2762)),NOT(ISBLANK(B2762)),ISBLANK(E2762),IFERROR(FIND("FF--",A2762)&gt;1,FALSE)),"F.Comercializacion",IF(AND(NOT(ISBLANK(A2762)),NOT(ISBLANK(B2762)),NOT(ISBLANK(E2762)),ISERROR(VLOOKUP(A2762,'ListaN68 02-02-2025'!$A$12:$E$13375,5,0))),"Nuevo",IF(AND(NOT(ISBLANK(A2762)),NOT(ISBLANK(B2762)),NOT(ISBLANK(E2762)),AND(E2762-VLOOKUP(A2762,'ListaN68 02-02-2025'!$A$12:$E$13375,5,0)&gt;=-2,E2762-VLOOKUP(A2762,'ListaN68 02-02-2025'!$A$12:$E$13375,5,0)&lt;=2)),"Igual",IF(AND(NOT(ISBLANK(A2762)),NOT(ISBLANK(B2762)),NOT(ISBLANK(E2762)),E2762-VLOOKUP(A2762,'ListaN68 02-02-2025'!$A$12:$E$13375,5,0)&gt;2),"Aumento",IF(AND(NOT(ISBLANK(A2762)),NOT(ISBLANK(B2762)),NOT(ISBLANK(E2762)),E2762-VLOOKUP(A2762,'ListaN68 02-02-2025'!$A$12:$E$13375,5,0)&lt;2),"Bajo","Error en codigo")))))))</f>
        <v>Igual</v>
      </c>
    </row>
    <row r="2763" spans="1:32" x14ac:dyDescent="0.2">
      <c r="A2763" s="1" t="s">
        <v>2345</v>
      </c>
      <c r="B2763" t="s">
        <v>2346</v>
      </c>
      <c r="C2763" t="s">
        <v>4947</v>
      </c>
      <c r="D2763">
        <v>21</v>
      </c>
      <c r="E2763" s="46">
        <v>8445.8259999999991</v>
      </c>
      <c r="F2763" s="44"/>
      <c r="G2763" s="46"/>
      <c r="AF2763" t="str">
        <f>IF(AND(ISBLANK(A2763),ISBLANK(B2763),ISBLANK(E2763)),"Blanco",IF(AND(ISBLANK(A2763),NOT(ISBLANK(B2763))),"Titulo",IF(AND(NOT(ISBLANK(A2763)),NOT(ISBLANK(B2763)),ISBLANK(E2763),IFERROR(FIND("FF--",A2763)&gt;1,FALSE)),"F.Comercializacion",IF(AND(NOT(ISBLANK(A2763)),NOT(ISBLANK(B2763)),NOT(ISBLANK(E2763)),ISERROR(VLOOKUP(A2763,'ListaN68 02-02-2025'!$A$12:$E$13375,5,0))),"Nuevo",IF(AND(NOT(ISBLANK(A2763)),NOT(ISBLANK(B2763)),NOT(ISBLANK(E2763)),AND(E2763-VLOOKUP(A2763,'ListaN68 02-02-2025'!$A$12:$E$13375,5,0)&gt;=-2,E2763-VLOOKUP(A2763,'ListaN68 02-02-2025'!$A$12:$E$13375,5,0)&lt;=2)),"Igual",IF(AND(NOT(ISBLANK(A2763)),NOT(ISBLANK(B2763)),NOT(ISBLANK(E2763)),E2763-VLOOKUP(A2763,'ListaN68 02-02-2025'!$A$12:$E$13375,5,0)&gt;2),"Aumento",IF(AND(NOT(ISBLANK(A2763)),NOT(ISBLANK(B2763)),NOT(ISBLANK(E2763)),E2763-VLOOKUP(A2763,'ListaN68 02-02-2025'!$A$12:$E$13375,5,0)&lt;2),"Bajo","Error en codigo")))))))</f>
        <v>Igual</v>
      </c>
    </row>
    <row r="2764" spans="1:32" x14ac:dyDescent="0.2">
      <c r="A2764" s="1" t="s">
        <v>2347</v>
      </c>
      <c r="B2764" t="s">
        <v>2348</v>
      </c>
      <c r="C2764" t="s">
        <v>4947</v>
      </c>
      <c r="D2764">
        <v>21</v>
      </c>
      <c r="E2764" s="46">
        <v>8580.598</v>
      </c>
      <c r="F2764" s="44"/>
      <c r="G2764" s="46"/>
      <c r="AF2764" t="str">
        <f>IF(AND(ISBLANK(A2764),ISBLANK(B2764),ISBLANK(E2764)),"Blanco",IF(AND(ISBLANK(A2764),NOT(ISBLANK(B2764))),"Titulo",IF(AND(NOT(ISBLANK(A2764)),NOT(ISBLANK(B2764)),ISBLANK(E2764),IFERROR(FIND("FF--",A2764)&gt;1,FALSE)),"F.Comercializacion",IF(AND(NOT(ISBLANK(A2764)),NOT(ISBLANK(B2764)),NOT(ISBLANK(E2764)),ISERROR(VLOOKUP(A2764,'ListaN68 02-02-2025'!$A$12:$E$13375,5,0))),"Nuevo",IF(AND(NOT(ISBLANK(A2764)),NOT(ISBLANK(B2764)),NOT(ISBLANK(E2764)),AND(E2764-VLOOKUP(A2764,'ListaN68 02-02-2025'!$A$12:$E$13375,5,0)&gt;=-2,E2764-VLOOKUP(A2764,'ListaN68 02-02-2025'!$A$12:$E$13375,5,0)&lt;=2)),"Igual",IF(AND(NOT(ISBLANK(A2764)),NOT(ISBLANK(B2764)),NOT(ISBLANK(E2764)),E2764-VLOOKUP(A2764,'ListaN68 02-02-2025'!$A$12:$E$13375,5,0)&gt;2),"Aumento",IF(AND(NOT(ISBLANK(A2764)),NOT(ISBLANK(B2764)),NOT(ISBLANK(E2764)),E2764-VLOOKUP(A2764,'ListaN68 02-02-2025'!$A$12:$E$13375,5,0)&lt;2),"Bajo","Error en codigo")))))))</f>
        <v>Igual</v>
      </c>
    </row>
    <row r="2765" spans="1:32" x14ac:dyDescent="0.2">
      <c r="A2765" s="1" t="s">
        <v>2349</v>
      </c>
      <c r="B2765" t="s">
        <v>2350</v>
      </c>
      <c r="C2765" t="s">
        <v>4947</v>
      </c>
      <c r="D2765">
        <v>21</v>
      </c>
      <c r="E2765" s="46">
        <v>9164.6180000000004</v>
      </c>
      <c r="F2765" s="44"/>
      <c r="G2765" s="46"/>
      <c r="AF2765" t="str">
        <f>IF(AND(ISBLANK(A2765),ISBLANK(B2765),ISBLANK(E2765)),"Blanco",IF(AND(ISBLANK(A2765),NOT(ISBLANK(B2765))),"Titulo",IF(AND(NOT(ISBLANK(A2765)),NOT(ISBLANK(B2765)),ISBLANK(E2765),IFERROR(FIND("FF--",A2765)&gt;1,FALSE)),"F.Comercializacion",IF(AND(NOT(ISBLANK(A2765)),NOT(ISBLANK(B2765)),NOT(ISBLANK(E2765)),ISERROR(VLOOKUP(A2765,'ListaN68 02-02-2025'!$A$12:$E$13375,5,0))),"Nuevo",IF(AND(NOT(ISBLANK(A2765)),NOT(ISBLANK(B2765)),NOT(ISBLANK(E2765)),AND(E2765-VLOOKUP(A2765,'ListaN68 02-02-2025'!$A$12:$E$13375,5,0)&gt;=-2,E2765-VLOOKUP(A2765,'ListaN68 02-02-2025'!$A$12:$E$13375,5,0)&lt;=2)),"Igual",IF(AND(NOT(ISBLANK(A2765)),NOT(ISBLANK(B2765)),NOT(ISBLANK(E2765)),E2765-VLOOKUP(A2765,'ListaN68 02-02-2025'!$A$12:$E$13375,5,0)&gt;2),"Aumento",IF(AND(NOT(ISBLANK(A2765)),NOT(ISBLANK(B2765)),NOT(ISBLANK(E2765)),E2765-VLOOKUP(A2765,'ListaN68 02-02-2025'!$A$12:$E$13375,5,0)&lt;2),"Bajo","Error en codigo")))))))</f>
        <v>Igual</v>
      </c>
    </row>
    <row r="2766" spans="1:32" x14ac:dyDescent="0.2">
      <c r="A2766" s="1" t="s">
        <v>2351</v>
      </c>
      <c r="B2766" t="s">
        <v>2352</v>
      </c>
      <c r="C2766" t="s">
        <v>4947</v>
      </c>
      <c r="D2766">
        <v>21</v>
      </c>
      <c r="E2766" s="46">
        <v>9479.09</v>
      </c>
      <c r="F2766" s="44"/>
      <c r="G2766" s="46"/>
      <c r="AF2766" t="str">
        <f>IF(AND(ISBLANK(A2766),ISBLANK(B2766),ISBLANK(E2766)),"Blanco",IF(AND(ISBLANK(A2766),NOT(ISBLANK(B2766))),"Titulo",IF(AND(NOT(ISBLANK(A2766)),NOT(ISBLANK(B2766)),ISBLANK(E2766),IFERROR(FIND("FF--",A2766)&gt;1,FALSE)),"F.Comercializacion",IF(AND(NOT(ISBLANK(A2766)),NOT(ISBLANK(B2766)),NOT(ISBLANK(E2766)),ISERROR(VLOOKUP(A2766,'ListaN68 02-02-2025'!$A$12:$E$13375,5,0))),"Nuevo",IF(AND(NOT(ISBLANK(A2766)),NOT(ISBLANK(B2766)),NOT(ISBLANK(E2766)),AND(E2766-VLOOKUP(A2766,'ListaN68 02-02-2025'!$A$12:$E$13375,5,0)&gt;=-2,E2766-VLOOKUP(A2766,'ListaN68 02-02-2025'!$A$12:$E$13375,5,0)&lt;=2)),"Igual",IF(AND(NOT(ISBLANK(A2766)),NOT(ISBLANK(B2766)),NOT(ISBLANK(E2766)),E2766-VLOOKUP(A2766,'ListaN68 02-02-2025'!$A$12:$E$13375,5,0)&gt;2),"Aumento",IF(AND(NOT(ISBLANK(A2766)),NOT(ISBLANK(B2766)),NOT(ISBLANK(E2766)),E2766-VLOOKUP(A2766,'ListaN68 02-02-2025'!$A$12:$E$13375,5,0)&lt;2),"Bajo","Error en codigo")))))))</f>
        <v>Igual</v>
      </c>
    </row>
    <row r="2767" spans="1:32" x14ac:dyDescent="0.2">
      <c r="A2767" s="1" t="s">
        <v>2353</v>
      </c>
      <c r="B2767" t="s">
        <v>2354</v>
      </c>
      <c r="C2767" t="s">
        <v>4947</v>
      </c>
      <c r="D2767">
        <v>21</v>
      </c>
      <c r="E2767" s="46">
        <v>9973.2620000000006</v>
      </c>
      <c r="F2767" s="44"/>
      <c r="G2767" s="46"/>
      <c r="AF2767" t="str">
        <f>IF(AND(ISBLANK(A2767),ISBLANK(B2767),ISBLANK(E2767)),"Blanco",IF(AND(ISBLANK(A2767),NOT(ISBLANK(B2767))),"Titulo",IF(AND(NOT(ISBLANK(A2767)),NOT(ISBLANK(B2767)),ISBLANK(E2767),IFERROR(FIND("FF--",A2767)&gt;1,FALSE)),"F.Comercializacion",IF(AND(NOT(ISBLANK(A2767)),NOT(ISBLANK(B2767)),NOT(ISBLANK(E2767)),ISERROR(VLOOKUP(A2767,'ListaN68 02-02-2025'!$A$12:$E$13375,5,0))),"Nuevo",IF(AND(NOT(ISBLANK(A2767)),NOT(ISBLANK(B2767)),NOT(ISBLANK(E2767)),AND(E2767-VLOOKUP(A2767,'ListaN68 02-02-2025'!$A$12:$E$13375,5,0)&gt;=-2,E2767-VLOOKUP(A2767,'ListaN68 02-02-2025'!$A$12:$E$13375,5,0)&lt;=2)),"Igual",IF(AND(NOT(ISBLANK(A2767)),NOT(ISBLANK(B2767)),NOT(ISBLANK(E2767)),E2767-VLOOKUP(A2767,'ListaN68 02-02-2025'!$A$12:$E$13375,5,0)&gt;2),"Aumento",IF(AND(NOT(ISBLANK(A2767)),NOT(ISBLANK(B2767)),NOT(ISBLANK(E2767)),E2767-VLOOKUP(A2767,'ListaN68 02-02-2025'!$A$12:$E$13375,5,0)&lt;2),"Bajo","Error en codigo")))))))</f>
        <v>Igual</v>
      </c>
    </row>
    <row r="2768" spans="1:32" x14ac:dyDescent="0.2">
      <c r="A2768" s="1" t="s">
        <v>2355</v>
      </c>
      <c r="B2768" t="s">
        <v>2356</v>
      </c>
      <c r="C2768" t="s">
        <v>4947</v>
      </c>
      <c r="D2768">
        <v>21</v>
      </c>
      <c r="E2768" s="46">
        <v>10692.056</v>
      </c>
      <c r="F2768" s="44"/>
      <c r="G2768" s="46"/>
      <c r="AF2768" t="str">
        <f>IF(AND(ISBLANK(A2768),ISBLANK(B2768),ISBLANK(E2768)),"Blanco",IF(AND(ISBLANK(A2768),NOT(ISBLANK(B2768))),"Titulo",IF(AND(NOT(ISBLANK(A2768)),NOT(ISBLANK(B2768)),ISBLANK(E2768),IFERROR(FIND("FF--",A2768)&gt;1,FALSE)),"F.Comercializacion",IF(AND(NOT(ISBLANK(A2768)),NOT(ISBLANK(B2768)),NOT(ISBLANK(E2768)),ISERROR(VLOOKUP(A2768,'ListaN68 02-02-2025'!$A$12:$E$13375,5,0))),"Nuevo",IF(AND(NOT(ISBLANK(A2768)),NOT(ISBLANK(B2768)),NOT(ISBLANK(E2768)),AND(E2768-VLOOKUP(A2768,'ListaN68 02-02-2025'!$A$12:$E$13375,5,0)&gt;=-2,E2768-VLOOKUP(A2768,'ListaN68 02-02-2025'!$A$12:$E$13375,5,0)&lt;=2)),"Igual",IF(AND(NOT(ISBLANK(A2768)),NOT(ISBLANK(B2768)),NOT(ISBLANK(E2768)),E2768-VLOOKUP(A2768,'ListaN68 02-02-2025'!$A$12:$E$13375,5,0)&gt;2),"Aumento",IF(AND(NOT(ISBLANK(A2768)),NOT(ISBLANK(B2768)),NOT(ISBLANK(E2768)),E2768-VLOOKUP(A2768,'ListaN68 02-02-2025'!$A$12:$E$13375,5,0)&lt;2),"Bajo","Error en codigo")))))))</f>
        <v>Igual</v>
      </c>
    </row>
    <row r="2769" spans="1:32" x14ac:dyDescent="0.2">
      <c r="A2769" s="1" t="s">
        <v>2357</v>
      </c>
      <c r="B2769" t="s">
        <v>2358</v>
      </c>
      <c r="C2769" t="s">
        <v>4947</v>
      </c>
      <c r="D2769">
        <v>21</v>
      </c>
      <c r="E2769" s="46">
        <v>10826.828</v>
      </c>
      <c r="F2769" s="44"/>
      <c r="G2769" s="46"/>
      <c r="AF2769" t="str">
        <f>IF(AND(ISBLANK(A2769),ISBLANK(B2769),ISBLANK(E2769)),"Blanco",IF(AND(ISBLANK(A2769),NOT(ISBLANK(B2769))),"Titulo",IF(AND(NOT(ISBLANK(A2769)),NOT(ISBLANK(B2769)),ISBLANK(E2769),IFERROR(FIND("FF--",A2769)&gt;1,FALSE)),"F.Comercializacion",IF(AND(NOT(ISBLANK(A2769)),NOT(ISBLANK(B2769)),NOT(ISBLANK(E2769)),ISERROR(VLOOKUP(A2769,'ListaN68 02-02-2025'!$A$12:$E$13375,5,0))),"Nuevo",IF(AND(NOT(ISBLANK(A2769)),NOT(ISBLANK(B2769)),NOT(ISBLANK(E2769)),AND(E2769-VLOOKUP(A2769,'ListaN68 02-02-2025'!$A$12:$E$13375,5,0)&gt;=-2,E2769-VLOOKUP(A2769,'ListaN68 02-02-2025'!$A$12:$E$13375,5,0)&lt;=2)),"Igual",IF(AND(NOT(ISBLANK(A2769)),NOT(ISBLANK(B2769)),NOT(ISBLANK(E2769)),E2769-VLOOKUP(A2769,'ListaN68 02-02-2025'!$A$12:$E$13375,5,0)&gt;2),"Aumento",IF(AND(NOT(ISBLANK(A2769)),NOT(ISBLANK(B2769)),NOT(ISBLANK(E2769)),E2769-VLOOKUP(A2769,'ListaN68 02-02-2025'!$A$12:$E$13375,5,0)&lt;2),"Bajo","Error en codigo")))))))</f>
        <v>Igual</v>
      </c>
    </row>
    <row r="2770" spans="1:32" x14ac:dyDescent="0.2">
      <c r="A2770" s="1" t="s">
        <v>2359</v>
      </c>
      <c r="B2770" t="s">
        <v>2360</v>
      </c>
      <c r="C2770" t="s">
        <v>4947</v>
      </c>
      <c r="D2770">
        <v>21</v>
      </c>
      <c r="E2770" s="46">
        <v>11410.848</v>
      </c>
      <c r="F2770" s="44"/>
      <c r="G2770" s="46"/>
      <c r="AF2770" t="str">
        <f>IF(AND(ISBLANK(A2770),ISBLANK(B2770),ISBLANK(E2770)),"Blanco",IF(AND(ISBLANK(A2770),NOT(ISBLANK(B2770))),"Titulo",IF(AND(NOT(ISBLANK(A2770)),NOT(ISBLANK(B2770)),ISBLANK(E2770),IFERROR(FIND("FF--",A2770)&gt;1,FALSE)),"F.Comercializacion",IF(AND(NOT(ISBLANK(A2770)),NOT(ISBLANK(B2770)),NOT(ISBLANK(E2770)),ISERROR(VLOOKUP(A2770,'ListaN68 02-02-2025'!$A$12:$E$13375,5,0))),"Nuevo",IF(AND(NOT(ISBLANK(A2770)),NOT(ISBLANK(B2770)),NOT(ISBLANK(E2770)),AND(E2770-VLOOKUP(A2770,'ListaN68 02-02-2025'!$A$12:$E$13375,5,0)&gt;=-2,E2770-VLOOKUP(A2770,'ListaN68 02-02-2025'!$A$12:$E$13375,5,0)&lt;=2)),"Igual",IF(AND(NOT(ISBLANK(A2770)),NOT(ISBLANK(B2770)),NOT(ISBLANK(E2770)),E2770-VLOOKUP(A2770,'ListaN68 02-02-2025'!$A$12:$E$13375,5,0)&gt;2),"Aumento",IF(AND(NOT(ISBLANK(A2770)),NOT(ISBLANK(B2770)),NOT(ISBLANK(E2770)),E2770-VLOOKUP(A2770,'ListaN68 02-02-2025'!$A$12:$E$13375,5,0)&lt;2),"Bajo","Error en codigo")))))))</f>
        <v>Igual</v>
      </c>
    </row>
    <row r="2771" spans="1:32" x14ac:dyDescent="0.2">
      <c r="A2771" s="1" t="s">
        <v>2361</v>
      </c>
      <c r="B2771" t="s">
        <v>2362</v>
      </c>
      <c r="C2771" t="s">
        <v>4947</v>
      </c>
      <c r="D2771">
        <v>21</v>
      </c>
      <c r="E2771" s="46">
        <v>11590.548000000001</v>
      </c>
      <c r="F2771" s="44"/>
      <c r="G2771" s="46"/>
      <c r="AF2771" t="str">
        <f>IF(AND(ISBLANK(A2771),ISBLANK(B2771),ISBLANK(E2771)),"Blanco",IF(AND(ISBLANK(A2771),NOT(ISBLANK(B2771))),"Titulo",IF(AND(NOT(ISBLANK(A2771)),NOT(ISBLANK(B2771)),ISBLANK(E2771),IFERROR(FIND("FF--",A2771)&gt;1,FALSE)),"F.Comercializacion",IF(AND(NOT(ISBLANK(A2771)),NOT(ISBLANK(B2771)),NOT(ISBLANK(E2771)),ISERROR(VLOOKUP(A2771,'ListaN68 02-02-2025'!$A$12:$E$13375,5,0))),"Nuevo",IF(AND(NOT(ISBLANK(A2771)),NOT(ISBLANK(B2771)),NOT(ISBLANK(E2771)),AND(E2771-VLOOKUP(A2771,'ListaN68 02-02-2025'!$A$12:$E$13375,5,0)&gt;=-2,E2771-VLOOKUP(A2771,'ListaN68 02-02-2025'!$A$12:$E$13375,5,0)&lt;=2)),"Igual",IF(AND(NOT(ISBLANK(A2771)),NOT(ISBLANK(B2771)),NOT(ISBLANK(E2771)),E2771-VLOOKUP(A2771,'ListaN68 02-02-2025'!$A$12:$E$13375,5,0)&gt;2),"Aumento",IF(AND(NOT(ISBLANK(A2771)),NOT(ISBLANK(B2771)),NOT(ISBLANK(E2771)),E2771-VLOOKUP(A2771,'ListaN68 02-02-2025'!$A$12:$E$13375,5,0)&lt;2),"Bajo","Error en codigo")))))))</f>
        <v>Igual</v>
      </c>
    </row>
    <row r="2772" spans="1:32" x14ac:dyDescent="0.2">
      <c r="A2772" s="1" t="s">
        <v>2363</v>
      </c>
      <c r="B2772" t="s">
        <v>2364</v>
      </c>
      <c r="C2772" t="s">
        <v>4947</v>
      </c>
      <c r="D2772">
        <v>21</v>
      </c>
      <c r="E2772" s="46">
        <v>14780.194</v>
      </c>
      <c r="F2772" s="44"/>
      <c r="G2772" s="46"/>
      <c r="AF2772" t="str">
        <f>IF(AND(ISBLANK(A2772),ISBLANK(B2772),ISBLANK(E2772)),"Blanco",IF(AND(ISBLANK(A2772),NOT(ISBLANK(B2772))),"Titulo",IF(AND(NOT(ISBLANK(A2772)),NOT(ISBLANK(B2772)),ISBLANK(E2772),IFERROR(FIND("FF--",A2772)&gt;1,FALSE)),"F.Comercializacion",IF(AND(NOT(ISBLANK(A2772)),NOT(ISBLANK(B2772)),NOT(ISBLANK(E2772)),ISERROR(VLOOKUP(A2772,'ListaN68 02-02-2025'!$A$12:$E$13375,5,0))),"Nuevo",IF(AND(NOT(ISBLANK(A2772)),NOT(ISBLANK(B2772)),NOT(ISBLANK(E2772)),AND(E2772-VLOOKUP(A2772,'ListaN68 02-02-2025'!$A$12:$E$13375,5,0)&gt;=-2,E2772-VLOOKUP(A2772,'ListaN68 02-02-2025'!$A$12:$E$13375,5,0)&lt;=2)),"Igual",IF(AND(NOT(ISBLANK(A2772)),NOT(ISBLANK(B2772)),NOT(ISBLANK(E2772)),E2772-VLOOKUP(A2772,'ListaN68 02-02-2025'!$A$12:$E$13375,5,0)&gt;2),"Aumento",IF(AND(NOT(ISBLANK(A2772)),NOT(ISBLANK(B2772)),NOT(ISBLANK(E2772)),E2772-VLOOKUP(A2772,'ListaN68 02-02-2025'!$A$12:$E$13375,5,0)&lt;2),"Bajo","Error en codigo")))))))</f>
        <v>Igual</v>
      </c>
    </row>
    <row r="2773" spans="1:32" x14ac:dyDescent="0.2">
      <c r="A2773" s="1" t="s">
        <v>2365</v>
      </c>
      <c r="B2773" t="s">
        <v>2366</v>
      </c>
      <c r="C2773" t="s">
        <v>4947</v>
      </c>
      <c r="D2773">
        <v>21</v>
      </c>
      <c r="E2773" s="46">
        <v>14914.968000000001</v>
      </c>
      <c r="F2773" s="44"/>
      <c r="G2773" s="46"/>
      <c r="AF2773" t="str">
        <f>IF(AND(ISBLANK(A2773),ISBLANK(B2773),ISBLANK(E2773)),"Blanco",IF(AND(ISBLANK(A2773),NOT(ISBLANK(B2773))),"Titulo",IF(AND(NOT(ISBLANK(A2773)),NOT(ISBLANK(B2773)),ISBLANK(E2773),IFERROR(FIND("FF--",A2773)&gt;1,FALSE)),"F.Comercializacion",IF(AND(NOT(ISBLANK(A2773)),NOT(ISBLANK(B2773)),NOT(ISBLANK(E2773)),ISERROR(VLOOKUP(A2773,'ListaN68 02-02-2025'!$A$12:$E$13375,5,0))),"Nuevo",IF(AND(NOT(ISBLANK(A2773)),NOT(ISBLANK(B2773)),NOT(ISBLANK(E2773)),AND(E2773-VLOOKUP(A2773,'ListaN68 02-02-2025'!$A$12:$E$13375,5,0)&gt;=-2,E2773-VLOOKUP(A2773,'ListaN68 02-02-2025'!$A$12:$E$13375,5,0)&lt;=2)),"Igual",IF(AND(NOT(ISBLANK(A2773)),NOT(ISBLANK(B2773)),NOT(ISBLANK(E2773)),E2773-VLOOKUP(A2773,'ListaN68 02-02-2025'!$A$12:$E$13375,5,0)&gt;2),"Aumento",IF(AND(NOT(ISBLANK(A2773)),NOT(ISBLANK(B2773)),NOT(ISBLANK(E2773)),E2773-VLOOKUP(A2773,'ListaN68 02-02-2025'!$A$12:$E$13375,5,0)&lt;2),"Bajo","Error en codigo")))))))</f>
        <v>Igual</v>
      </c>
    </row>
    <row r="2774" spans="1:32" x14ac:dyDescent="0.2">
      <c r="A2774" s="1" t="s">
        <v>2367</v>
      </c>
      <c r="B2774" t="s">
        <v>2368</v>
      </c>
      <c r="C2774" t="s">
        <v>4947</v>
      </c>
      <c r="D2774">
        <v>21</v>
      </c>
      <c r="E2774" s="46">
        <v>12758.585999999999</v>
      </c>
      <c r="F2774" s="44"/>
      <c r="G2774" s="46"/>
      <c r="AF2774" t="str">
        <f>IF(AND(ISBLANK(A2774),ISBLANK(B2774),ISBLANK(E2774)),"Blanco",IF(AND(ISBLANK(A2774),NOT(ISBLANK(B2774))),"Titulo",IF(AND(NOT(ISBLANK(A2774)),NOT(ISBLANK(B2774)),ISBLANK(E2774),IFERROR(FIND("FF--",A2774)&gt;1,FALSE)),"F.Comercializacion",IF(AND(NOT(ISBLANK(A2774)),NOT(ISBLANK(B2774)),NOT(ISBLANK(E2774)),ISERROR(VLOOKUP(A2774,'ListaN68 02-02-2025'!$A$12:$E$13375,5,0))),"Nuevo",IF(AND(NOT(ISBLANK(A2774)),NOT(ISBLANK(B2774)),NOT(ISBLANK(E2774)),AND(E2774-VLOOKUP(A2774,'ListaN68 02-02-2025'!$A$12:$E$13375,5,0)&gt;=-2,E2774-VLOOKUP(A2774,'ListaN68 02-02-2025'!$A$12:$E$13375,5,0)&lt;=2)),"Igual",IF(AND(NOT(ISBLANK(A2774)),NOT(ISBLANK(B2774)),NOT(ISBLANK(E2774)),E2774-VLOOKUP(A2774,'ListaN68 02-02-2025'!$A$12:$E$13375,5,0)&gt;2),"Aumento",IF(AND(NOT(ISBLANK(A2774)),NOT(ISBLANK(B2774)),NOT(ISBLANK(E2774)),E2774-VLOOKUP(A2774,'ListaN68 02-02-2025'!$A$12:$E$13375,5,0)&lt;2),"Bajo","Error en codigo")))))))</f>
        <v>Igual</v>
      </c>
    </row>
    <row r="2775" spans="1:32" x14ac:dyDescent="0.2">
      <c r="A2775" s="1" t="s">
        <v>2369</v>
      </c>
      <c r="B2775" t="s">
        <v>2370</v>
      </c>
      <c r="C2775" t="s">
        <v>4947</v>
      </c>
      <c r="D2775">
        <v>21</v>
      </c>
      <c r="E2775" s="46">
        <v>13073.058000000001</v>
      </c>
      <c r="F2775" s="44"/>
      <c r="G2775" s="46"/>
      <c r="AF2775" t="str">
        <f>IF(AND(ISBLANK(A2775),ISBLANK(B2775),ISBLANK(E2775)),"Blanco",IF(AND(ISBLANK(A2775),NOT(ISBLANK(B2775))),"Titulo",IF(AND(NOT(ISBLANK(A2775)),NOT(ISBLANK(B2775)),ISBLANK(E2775),IFERROR(FIND("FF--",A2775)&gt;1,FALSE)),"F.Comercializacion",IF(AND(NOT(ISBLANK(A2775)),NOT(ISBLANK(B2775)),NOT(ISBLANK(E2775)),ISERROR(VLOOKUP(A2775,'ListaN68 02-02-2025'!$A$12:$E$13375,5,0))),"Nuevo",IF(AND(NOT(ISBLANK(A2775)),NOT(ISBLANK(B2775)),NOT(ISBLANK(E2775)),AND(E2775-VLOOKUP(A2775,'ListaN68 02-02-2025'!$A$12:$E$13375,5,0)&gt;=-2,E2775-VLOOKUP(A2775,'ListaN68 02-02-2025'!$A$12:$E$13375,5,0)&lt;=2)),"Igual",IF(AND(NOT(ISBLANK(A2775)),NOT(ISBLANK(B2775)),NOT(ISBLANK(E2775)),E2775-VLOOKUP(A2775,'ListaN68 02-02-2025'!$A$12:$E$13375,5,0)&gt;2),"Aumento",IF(AND(NOT(ISBLANK(A2775)),NOT(ISBLANK(B2775)),NOT(ISBLANK(E2775)),E2775-VLOOKUP(A2775,'ListaN68 02-02-2025'!$A$12:$E$13375,5,0)&lt;2),"Bajo","Error en codigo")))))))</f>
        <v>Igual</v>
      </c>
    </row>
    <row r="2776" spans="1:32" x14ac:dyDescent="0.2">
      <c r="A2776" s="1" t="s">
        <v>2371</v>
      </c>
      <c r="B2776" t="s">
        <v>2372</v>
      </c>
      <c r="C2776" t="s">
        <v>4947</v>
      </c>
      <c r="D2776">
        <v>21</v>
      </c>
      <c r="E2776" s="46">
        <v>13567.23</v>
      </c>
      <c r="F2776" s="44"/>
      <c r="G2776" s="46"/>
      <c r="AF2776" t="str">
        <f>IF(AND(ISBLANK(A2776),ISBLANK(B2776),ISBLANK(E2776)),"Blanco",IF(AND(ISBLANK(A2776),NOT(ISBLANK(B2776))),"Titulo",IF(AND(NOT(ISBLANK(A2776)),NOT(ISBLANK(B2776)),ISBLANK(E2776),IFERROR(FIND("FF--",A2776)&gt;1,FALSE)),"F.Comercializacion",IF(AND(NOT(ISBLANK(A2776)),NOT(ISBLANK(B2776)),NOT(ISBLANK(E2776)),ISERROR(VLOOKUP(A2776,'ListaN68 02-02-2025'!$A$12:$E$13375,5,0))),"Nuevo",IF(AND(NOT(ISBLANK(A2776)),NOT(ISBLANK(B2776)),NOT(ISBLANK(E2776)),AND(E2776-VLOOKUP(A2776,'ListaN68 02-02-2025'!$A$12:$E$13375,5,0)&gt;=-2,E2776-VLOOKUP(A2776,'ListaN68 02-02-2025'!$A$12:$E$13375,5,0)&lt;=2)),"Igual",IF(AND(NOT(ISBLANK(A2776)),NOT(ISBLANK(B2776)),NOT(ISBLANK(E2776)),E2776-VLOOKUP(A2776,'ListaN68 02-02-2025'!$A$12:$E$13375,5,0)&gt;2),"Aumento",IF(AND(NOT(ISBLANK(A2776)),NOT(ISBLANK(B2776)),NOT(ISBLANK(E2776)),E2776-VLOOKUP(A2776,'ListaN68 02-02-2025'!$A$12:$E$13375,5,0)&lt;2),"Bajo","Error en codigo")))))))</f>
        <v>Igual</v>
      </c>
    </row>
    <row r="2777" spans="1:32" x14ac:dyDescent="0.2">
      <c r="A2777" s="1" t="s">
        <v>2373</v>
      </c>
      <c r="B2777" t="s">
        <v>2374</v>
      </c>
      <c r="C2777" t="s">
        <v>4947</v>
      </c>
      <c r="D2777">
        <v>21</v>
      </c>
      <c r="E2777" s="46">
        <v>14061.4</v>
      </c>
      <c r="F2777" s="44"/>
      <c r="G2777" s="46"/>
      <c r="AF2777" t="str">
        <f>IF(AND(ISBLANK(A2777),ISBLANK(B2777),ISBLANK(E2777)),"Blanco",IF(AND(ISBLANK(A2777),NOT(ISBLANK(B2777))),"Titulo",IF(AND(NOT(ISBLANK(A2777)),NOT(ISBLANK(B2777)),ISBLANK(E2777),IFERROR(FIND("FF--",A2777)&gt;1,FALSE)),"F.Comercializacion",IF(AND(NOT(ISBLANK(A2777)),NOT(ISBLANK(B2777)),NOT(ISBLANK(E2777)),ISERROR(VLOOKUP(A2777,'ListaN68 02-02-2025'!$A$12:$E$13375,5,0))),"Nuevo",IF(AND(NOT(ISBLANK(A2777)),NOT(ISBLANK(B2777)),NOT(ISBLANK(E2777)),AND(E2777-VLOOKUP(A2777,'ListaN68 02-02-2025'!$A$12:$E$13375,5,0)&gt;=-2,E2777-VLOOKUP(A2777,'ListaN68 02-02-2025'!$A$12:$E$13375,5,0)&lt;=2)),"Igual",IF(AND(NOT(ISBLANK(A2777)),NOT(ISBLANK(B2777)),NOT(ISBLANK(E2777)),E2777-VLOOKUP(A2777,'ListaN68 02-02-2025'!$A$12:$E$13375,5,0)&gt;2),"Aumento",IF(AND(NOT(ISBLANK(A2777)),NOT(ISBLANK(B2777)),NOT(ISBLANK(E2777)),E2777-VLOOKUP(A2777,'ListaN68 02-02-2025'!$A$12:$E$13375,5,0)&lt;2),"Bajo","Error en codigo")))))))</f>
        <v>Igual</v>
      </c>
    </row>
    <row r="2778" spans="1:32" x14ac:dyDescent="0.2">
      <c r="A2778" s="1" t="s">
        <v>2375</v>
      </c>
      <c r="B2778" t="s">
        <v>2376</v>
      </c>
      <c r="C2778" t="s">
        <v>4947</v>
      </c>
      <c r="D2778">
        <v>21</v>
      </c>
      <c r="E2778" s="46">
        <v>14286.023999999999</v>
      </c>
      <c r="F2778" s="44"/>
      <c r="G2778" s="46"/>
      <c r="AF2778" t="str">
        <f>IF(AND(ISBLANK(A2778),ISBLANK(B2778),ISBLANK(E2778)),"Blanco",IF(AND(ISBLANK(A2778),NOT(ISBLANK(B2778))),"Titulo",IF(AND(NOT(ISBLANK(A2778)),NOT(ISBLANK(B2778)),ISBLANK(E2778),IFERROR(FIND("FF--",A2778)&gt;1,FALSE)),"F.Comercializacion",IF(AND(NOT(ISBLANK(A2778)),NOT(ISBLANK(B2778)),NOT(ISBLANK(E2778)),ISERROR(VLOOKUP(A2778,'ListaN68 02-02-2025'!$A$12:$E$13375,5,0))),"Nuevo",IF(AND(NOT(ISBLANK(A2778)),NOT(ISBLANK(B2778)),NOT(ISBLANK(E2778)),AND(E2778-VLOOKUP(A2778,'ListaN68 02-02-2025'!$A$12:$E$13375,5,0)&gt;=-2,E2778-VLOOKUP(A2778,'ListaN68 02-02-2025'!$A$12:$E$13375,5,0)&lt;=2)),"Igual",IF(AND(NOT(ISBLANK(A2778)),NOT(ISBLANK(B2778)),NOT(ISBLANK(E2778)),E2778-VLOOKUP(A2778,'ListaN68 02-02-2025'!$A$12:$E$13375,5,0)&gt;2),"Aumento",IF(AND(NOT(ISBLANK(A2778)),NOT(ISBLANK(B2778)),NOT(ISBLANK(E2778)),E2778-VLOOKUP(A2778,'ListaN68 02-02-2025'!$A$12:$E$13375,5,0)&lt;2),"Bajo","Error en codigo")))))))</f>
        <v>Igual</v>
      </c>
    </row>
    <row r="2779" spans="1:32" x14ac:dyDescent="0.2">
      <c r="A2779" s="1" t="s">
        <v>2377</v>
      </c>
      <c r="B2779" t="s">
        <v>2378</v>
      </c>
      <c r="C2779" t="s">
        <v>4947</v>
      </c>
      <c r="D2779">
        <v>21</v>
      </c>
      <c r="E2779" s="46">
        <v>14600.495999999999</v>
      </c>
      <c r="F2779" s="44"/>
      <c r="G2779" s="46"/>
      <c r="AF2779" t="str">
        <f>IF(AND(ISBLANK(A2779),ISBLANK(B2779),ISBLANK(E2779)),"Blanco",IF(AND(ISBLANK(A2779),NOT(ISBLANK(B2779))),"Titulo",IF(AND(NOT(ISBLANK(A2779)),NOT(ISBLANK(B2779)),ISBLANK(E2779),IFERROR(FIND("FF--",A2779)&gt;1,FALSE)),"F.Comercializacion",IF(AND(NOT(ISBLANK(A2779)),NOT(ISBLANK(B2779)),NOT(ISBLANK(E2779)),ISERROR(VLOOKUP(A2779,'ListaN68 02-02-2025'!$A$12:$E$13375,5,0))),"Nuevo",IF(AND(NOT(ISBLANK(A2779)),NOT(ISBLANK(B2779)),NOT(ISBLANK(E2779)),AND(E2779-VLOOKUP(A2779,'ListaN68 02-02-2025'!$A$12:$E$13375,5,0)&gt;=-2,E2779-VLOOKUP(A2779,'ListaN68 02-02-2025'!$A$12:$E$13375,5,0)&lt;=2)),"Igual",IF(AND(NOT(ISBLANK(A2779)),NOT(ISBLANK(B2779)),NOT(ISBLANK(E2779)),E2779-VLOOKUP(A2779,'ListaN68 02-02-2025'!$A$12:$E$13375,5,0)&gt;2),"Aumento",IF(AND(NOT(ISBLANK(A2779)),NOT(ISBLANK(B2779)),NOT(ISBLANK(E2779)),E2779-VLOOKUP(A2779,'ListaN68 02-02-2025'!$A$12:$E$13375,5,0)&lt;2),"Bajo","Error en codigo")))))))</f>
        <v>Igual</v>
      </c>
    </row>
    <row r="2780" spans="1:32" x14ac:dyDescent="0.2">
      <c r="A2780" s="1" t="s">
        <v>2379</v>
      </c>
      <c r="B2780" t="s">
        <v>2380</v>
      </c>
      <c r="C2780" t="s">
        <v>4947</v>
      </c>
      <c r="D2780">
        <v>21</v>
      </c>
      <c r="E2780" s="46">
        <v>15094.665999999999</v>
      </c>
      <c r="F2780" s="44"/>
      <c r="G2780" s="46"/>
      <c r="AF2780" t="str">
        <f>IF(AND(ISBLANK(A2780),ISBLANK(B2780),ISBLANK(E2780)),"Blanco",IF(AND(ISBLANK(A2780),NOT(ISBLANK(B2780))),"Titulo",IF(AND(NOT(ISBLANK(A2780)),NOT(ISBLANK(B2780)),ISBLANK(E2780),IFERROR(FIND("FF--",A2780)&gt;1,FALSE)),"F.Comercializacion",IF(AND(NOT(ISBLANK(A2780)),NOT(ISBLANK(B2780)),NOT(ISBLANK(E2780)),ISERROR(VLOOKUP(A2780,'ListaN68 02-02-2025'!$A$12:$E$13375,5,0))),"Nuevo",IF(AND(NOT(ISBLANK(A2780)),NOT(ISBLANK(B2780)),NOT(ISBLANK(E2780)),AND(E2780-VLOOKUP(A2780,'ListaN68 02-02-2025'!$A$12:$E$13375,5,0)&gt;=-2,E2780-VLOOKUP(A2780,'ListaN68 02-02-2025'!$A$12:$E$13375,5,0)&lt;=2)),"Igual",IF(AND(NOT(ISBLANK(A2780)),NOT(ISBLANK(B2780)),NOT(ISBLANK(E2780)),E2780-VLOOKUP(A2780,'ListaN68 02-02-2025'!$A$12:$E$13375,5,0)&gt;2),"Aumento",IF(AND(NOT(ISBLANK(A2780)),NOT(ISBLANK(B2780)),NOT(ISBLANK(E2780)),E2780-VLOOKUP(A2780,'ListaN68 02-02-2025'!$A$12:$E$13375,5,0)&lt;2),"Bajo","Error en codigo")))))))</f>
        <v>Igual</v>
      </c>
    </row>
    <row r="2781" spans="1:32" x14ac:dyDescent="0.2">
      <c r="A2781" s="1" t="s">
        <v>2381</v>
      </c>
      <c r="B2781" t="s">
        <v>2382</v>
      </c>
      <c r="C2781" t="s">
        <v>4947</v>
      </c>
      <c r="D2781">
        <v>21</v>
      </c>
      <c r="E2781" s="46">
        <v>16127.932000000001</v>
      </c>
      <c r="F2781" s="44"/>
      <c r="G2781" s="46"/>
      <c r="AF2781" t="str">
        <f>IF(AND(ISBLANK(A2781),ISBLANK(B2781),ISBLANK(E2781)),"Blanco",IF(AND(ISBLANK(A2781),NOT(ISBLANK(B2781))),"Titulo",IF(AND(NOT(ISBLANK(A2781)),NOT(ISBLANK(B2781)),ISBLANK(E2781),IFERROR(FIND("FF--",A2781)&gt;1,FALSE)),"F.Comercializacion",IF(AND(NOT(ISBLANK(A2781)),NOT(ISBLANK(B2781)),NOT(ISBLANK(E2781)),ISERROR(VLOOKUP(A2781,'ListaN68 02-02-2025'!$A$12:$E$13375,5,0))),"Nuevo",IF(AND(NOT(ISBLANK(A2781)),NOT(ISBLANK(B2781)),NOT(ISBLANK(E2781)),AND(E2781-VLOOKUP(A2781,'ListaN68 02-02-2025'!$A$12:$E$13375,5,0)&gt;=-2,E2781-VLOOKUP(A2781,'ListaN68 02-02-2025'!$A$12:$E$13375,5,0)&lt;=2)),"Igual",IF(AND(NOT(ISBLANK(A2781)),NOT(ISBLANK(B2781)),NOT(ISBLANK(E2781)),E2781-VLOOKUP(A2781,'ListaN68 02-02-2025'!$A$12:$E$13375,5,0)&gt;2),"Aumento",IF(AND(NOT(ISBLANK(A2781)),NOT(ISBLANK(B2781)),NOT(ISBLANK(E2781)),E2781-VLOOKUP(A2781,'ListaN68 02-02-2025'!$A$12:$E$13375,5,0)&lt;2),"Bajo","Error en codigo")))))))</f>
        <v>Igual</v>
      </c>
    </row>
    <row r="2782" spans="1:32" x14ac:dyDescent="0.2">
      <c r="A2782" s="1" t="s">
        <v>2383</v>
      </c>
      <c r="B2782" t="s">
        <v>2384</v>
      </c>
      <c r="C2782" t="s">
        <v>4947</v>
      </c>
      <c r="D2782">
        <v>21</v>
      </c>
      <c r="E2782" s="46">
        <v>16711.952000000001</v>
      </c>
      <c r="F2782" s="44"/>
      <c r="G2782" s="46"/>
      <c r="AF2782" t="str">
        <f>IF(AND(ISBLANK(A2782),ISBLANK(B2782),ISBLANK(E2782)),"Blanco",IF(AND(ISBLANK(A2782),NOT(ISBLANK(B2782))),"Titulo",IF(AND(NOT(ISBLANK(A2782)),NOT(ISBLANK(B2782)),ISBLANK(E2782),IFERROR(FIND("FF--",A2782)&gt;1,FALSE)),"F.Comercializacion",IF(AND(NOT(ISBLANK(A2782)),NOT(ISBLANK(B2782)),NOT(ISBLANK(E2782)),ISERROR(VLOOKUP(A2782,'ListaN68 02-02-2025'!$A$12:$E$13375,5,0))),"Nuevo",IF(AND(NOT(ISBLANK(A2782)),NOT(ISBLANK(B2782)),NOT(ISBLANK(E2782)),AND(E2782-VLOOKUP(A2782,'ListaN68 02-02-2025'!$A$12:$E$13375,5,0)&gt;=-2,E2782-VLOOKUP(A2782,'ListaN68 02-02-2025'!$A$12:$E$13375,5,0)&lt;=2)),"Igual",IF(AND(NOT(ISBLANK(A2782)),NOT(ISBLANK(B2782)),NOT(ISBLANK(E2782)),E2782-VLOOKUP(A2782,'ListaN68 02-02-2025'!$A$12:$E$13375,5,0)&gt;2),"Aumento",IF(AND(NOT(ISBLANK(A2782)),NOT(ISBLANK(B2782)),NOT(ISBLANK(E2782)),E2782-VLOOKUP(A2782,'ListaN68 02-02-2025'!$A$12:$E$13375,5,0)&lt;2),"Bajo","Error en codigo")))))))</f>
        <v>Igual</v>
      </c>
    </row>
    <row r="2783" spans="1:32" x14ac:dyDescent="0.2">
      <c r="A2783" s="1" t="s">
        <v>2385</v>
      </c>
      <c r="B2783" t="s">
        <v>2386</v>
      </c>
      <c r="C2783" t="s">
        <v>4947</v>
      </c>
      <c r="D2783">
        <v>21</v>
      </c>
      <c r="E2783" s="46">
        <v>16936.574000000001</v>
      </c>
      <c r="F2783" s="44"/>
      <c r="G2783" s="46"/>
      <c r="AF2783" t="str">
        <f>IF(AND(ISBLANK(A2783),ISBLANK(B2783),ISBLANK(E2783)),"Blanco",IF(AND(ISBLANK(A2783),NOT(ISBLANK(B2783))),"Titulo",IF(AND(NOT(ISBLANK(A2783)),NOT(ISBLANK(B2783)),ISBLANK(E2783),IFERROR(FIND("FF--",A2783)&gt;1,FALSE)),"F.Comercializacion",IF(AND(NOT(ISBLANK(A2783)),NOT(ISBLANK(B2783)),NOT(ISBLANK(E2783)),ISERROR(VLOOKUP(A2783,'ListaN68 02-02-2025'!$A$12:$E$13375,5,0))),"Nuevo",IF(AND(NOT(ISBLANK(A2783)),NOT(ISBLANK(B2783)),NOT(ISBLANK(E2783)),AND(E2783-VLOOKUP(A2783,'ListaN68 02-02-2025'!$A$12:$E$13375,5,0)&gt;=-2,E2783-VLOOKUP(A2783,'ListaN68 02-02-2025'!$A$12:$E$13375,5,0)&lt;=2)),"Igual",IF(AND(NOT(ISBLANK(A2783)),NOT(ISBLANK(B2783)),NOT(ISBLANK(E2783)),E2783-VLOOKUP(A2783,'ListaN68 02-02-2025'!$A$12:$E$13375,5,0)&gt;2),"Aumento",IF(AND(NOT(ISBLANK(A2783)),NOT(ISBLANK(B2783)),NOT(ISBLANK(E2783)),E2783-VLOOKUP(A2783,'ListaN68 02-02-2025'!$A$12:$E$13375,5,0)&lt;2),"Bajo","Error en codigo")))))))</f>
        <v>Igual</v>
      </c>
    </row>
    <row r="2784" spans="1:32" x14ac:dyDescent="0.2">
      <c r="A2784" s="1" t="s">
        <v>2387</v>
      </c>
      <c r="B2784" t="s">
        <v>2388</v>
      </c>
      <c r="C2784" t="s">
        <v>4947</v>
      </c>
      <c r="D2784">
        <v>21</v>
      </c>
      <c r="E2784" s="46">
        <v>18194.464</v>
      </c>
      <c r="F2784" s="44"/>
      <c r="G2784" s="46"/>
      <c r="AF2784" t="str">
        <f>IF(AND(ISBLANK(A2784),ISBLANK(B2784),ISBLANK(E2784)),"Blanco",IF(AND(ISBLANK(A2784),NOT(ISBLANK(B2784))),"Titulo",IF(AND(NOT(ISBLANK(A2784)),NOT(ISBLANK(B2784)),ISBLANK(E2784),IFERROR(FIND("FF--",A2784)&gt;1,FALSE)),"F.Comercializacion",IF(AND(NOT(ISBLANK(A2784)),NOT(ISBLANK(B2784)),NOT(ISBLANK(E2784)),ISERROR(VLOOKUP(A2784,'ListaN68 02-02-2025'!$A$12:$E$13375,5,0))),"Nuevo",IF(AND(NOT(ISBLANK(A2784)),NOT(ISBLANK(B2784)),NOT(ISBLANK(E2784)),AND(E2784-VLOOKUP(A2784,'ListaN68 02-02-2025'!$A$12:$E$13375,5,0)&gt;=-2,E2784-VLOOKUP(A2784,'ListaN68 02-02-2025'!$A$12:$E$13375,5,0)&lt;=2)),"Igual",IF(AND(NOT(ISBLANK(A2784)),NOT(ISBLANK(B2784)),NOT(ISBLANK(E2784)),E2784-VLOOKUP(A2784,'ListaN68 02-02-2025'!$A$12:$E$13375,5,0)&gt;2),"Aumento",IF(AND(NOT(ISBLANK(A2784)),NOT(ISBLANK(B2784)),NOT(ISBLANK(E2784)),E2784-VLOOKUP(A2784,'ListaN68 02-02-2025'!$A$12:$E$13375,5,0)&lt;2),"Bajo","Error en codigo")))))))</f>
        <v>Igual</v>
      </c>
    </row>
    <row r="2785" spans="1:32" x14ac:dyDescent="0.2">
      <c r="A2785" s="1" t="s">
        <v>2389</v>
      </c>
      <c r="B2785" t="s">
        <v>2390</v>
      </c>
      <c r="C2785" t="s">
        <v>4947</v>
      </c>
      <c r="D2785">
        <v>21</v>
      </c>
      <c r="E2785" s="46">
        <v>18464.011999999999</v>
      </c>
      <c r="F2785" s="44"/>
      <c r="G2785" s="46"/>
      <c r="AF2785" t="str">
        <f>IF(AND(ISBLANK(A2785),ISBLANK(B2785),ISBLANK(E2785)),"Blanco",IF(AND(ISBLANK(A2785),NOT(ISBLANK(B2785))),"Titulo",IF(AND(NOT(ISBLANK(A2785)),NOT(ISBLANK(B2785)),ISBLANK(E2785),IFERROR(FIND("FF--",A2785)&gt;1,FALSE)),"F.Comercializacion",IF(AND(NOT(ISBLANK(A2785)),NOT(ISBLANK(B2785)),NOT(ISBLANK(E2785)),ISERROR(VLOOKUP(A2785,'ListaN68 02-02-2025'!$A$12:$E$13375,5,0))),"Nuevo",IF(AND(NOT(ISBLANK(A2785)),NOT(ISBLANK(B2785)),NOT(ISBLANK(E2785)),AND(E2785-VLOOKUP(A2785,'ListaN68 02-02-2025'!$A$12:$E$13375,5,0)&gt;=-2,E2785-VLOOKUP(A2785,'ListaN68 02-02-2025'!$A$12:$E$13375,5,0)&lt;=2)),"Igual",IF(AND(NOT(ISBLANK(A2785)),NOT(ISBLANK(B2785)),NOT(ISBLANK(E2785)),E2785-VLOOKUP(A2785,'ListaN68 02-02-2025'!$A$12:$E$13375,5,0)&gt;2),"Aumento",IF(AND(NOT(ISBLANK(A2785)),NOT(ISBLANK(B2785)),NOT(ISBLANK(E2785)),E2785-VLOOKUP(A2785,'ListaN68 02-02-2025'!$A$12:$E$13375,5,0)&lt;2),"Bajo","Error en codigo")))))))</f>
        <v>Igual</v>
      </c>
    </row>
    <row r="2786" spans="1:32" x14ac:dyDescent="0.2">
      <c r="A2786" s="1" t="s">
        <v>2391</v>
      </c>
      <c r="B2786" t="s">
        <v>2392</v>
      </c>
      <c r="C2786" t="s">
        <v>4947</v>
      </c>
      <c r="D2786">
        <v>21</v>
      </c>
      <c r="E2786" s="46">
        <v>19003.106</v>
      </c>
      <c r="F2786" s="44"/>
      <c r="G2786" s="46"/>
      <c r="AF2786" t="str">
        <f>IF(AND(ISBLANK(A2786),ISBLANK(B2786),ISBLANK(E2786)),"Blanco",IF(AND(ISBLANK(A2786),NOT(ISBLANK(B2786))),"Titulo",IF(AND(NOT(ISBLANK(A2786)),NOT(ISBLANK(B2786)),ISBLANK(E2786),IFERROR(FIND("FF--",A2786)&gt;1,FALSE)),"F.Comercializacion",IF(AND(NOT(ISBLANK(A2786)),NOT(ISBLANK(B2786)),NOT(ISBLANK(E2786)),ISERROR(VLOOKUP(A2786,'ListaN68 02-02-2025'!$A$12:$E$13375,5,0))),"Nuevo",IF(AND(NOT(ISBLANK(A2786)),NOT(ISBLANK(B2786)),NOT(ISBLANK(E2786)),AND(E2786-VLOOKUP(A2786,'ListaN68 02-02-2025'!$A$12:$E$13375,5,0)&gt;=-2,E2786-VLOOKUP(A2786,'ListaN68 02-02-2025'!$A$12:$E$13375,5,0)&lt;=2)),"Igual",IF(AND(NOT(ISBLANK(A2786)),NOT(ISBLANK(B2786)),NOT(ISBLANK(E2786)),E2786-VLOOKUP(A2786,'ListaN68 02-02-2025'!$A$12:$E$13375,5,0)&gt;2),"Aumento",IF(AND(NOT(ISBLANK(A2786)),NOT(ISBLANK(B2786)),NOT(ISBLANK(E2786)),E2786-VLOOKUP(A2786,'ListaN68 02-02-2025'!$A$12:$E$13375,5,0)&lt;2),"Bajo","Error en codigo")))))))</f>
        <v>Igual</v>
      </c>
    </row>
    <row r="2787" spans="1:32" x14ac:dyDescent="0.2">
      <c r="A2787" s="1" t="s">
        <v>2393</v>
      </c>
      <c r="B2787" t="s">
        <v>2394</v>
      </c>
      <c r="C2787" t="s">
        <v>4947</v>
      </c>
      <c r="D2787">
        <v>21</v>
      </c>
      <c r="E2787" s="46">
        <v>19587.126</v>
      </c>
      <c r="F2787" s="44"/>
      <c r="G2787" s="46"/>
      <c r="AF2787" t="str">
        <f>IF(AND(ISBLANK(A2787),ISBLANK(B2787),ISBLANK(E2787)),"Blanco",IF(AND(ISBLANK(A2787),NOT(ISBLANK(B2787))),"Titulo",IF(AND(NOT(ISBLANK(A2787)),NOT(ISBLANK(B2787)),ISBLANK(E2787),IFERROR(FIND("FF--",A2787)&gt;1,FALSE)),"F.Comercializacion",IF(AND(NOT(ISBLANK(A2787)),NOT(ISBLANK(B2787)),NOT(ISBLANK(E2787)),ISERROR(VLOOKUP(A2787,'ListaN68 02-02-2025'!$A$12:$E$13375,5,0))),"Nuevo",IF(AND(NOT(ISBLANK(A2787)),NOT(ISBLANK(B2787)),NOT(ISBLANK(E2787)),AND(E2787-VLOOKUP(A2787,'ListaN68 02-02-2025'!$A$12:$E$13375,5,0)&gt;=-2,E2787-VLOOKUP(A2787,'ListaN68 02-02-2025'!$A$12:$E$13375,5,0)&lt;=2)),"Igual",IF(AND(NOT(ISBLANK(A2787)),NOT(ISBLANK(B2787)),NOT(ISBLANK(E2787)),E2787-VLOOKUP(A2787,'ListaN68 02-02-2025'!$A$12:$E$13375,5,0)&gt;2),"Aumento",IF(AND(NOT(ISBLANK(A2787)),NOT(ISBLANK(B2787)),NOT(ISBLANK(E2787)),E2787-VLOOKUP(A2787,'ListaN68 02-02-2025'!$A$12:$E$13375,5,0)&lt;2),"Bajo","Error en codigo")))))))</f>
        <v>Igual</v>
      </c>
    </row>
    <row r="2788" spans="1:32" x14ac:dyDescent="0.2">
      <c r="A2788" s="1" t="s">
        <v>2395</v>
      </c>
      <c r="B2788" t="s">
        <v>2396</v>
      </c>
      <c r="C2788" t="s">
        <v>4947</v>
      </c>
      <c r="D2788">
        <v>21</v>
      </c>
      <c r="E2788" s="46">
        <v>20575.468000000001</v>
      </c>
      <c r="F2788" s="44"/>
      <c r="G2788" s="46"/>
      <c r="AF2788" t="str">
        <f>IF(AND(ISBLANK(A2788),ISBLANK(B2788),ISBLANK(E2788)),"Blanco",IF(AND(ISBLANK(A2788),NOT(ISBLANK(B2788))),"Titulo",IF(AND(NOT(ISBLANK(A2788)),NOT(ISBLANK(B2788)),ISBLANK(E2788),IFERROR(FIND("FF--",A2788)&gt;1,FALSE)),"F.Comercializacion",IF(AND(NOT(ISBLANK(A2788)),NOT(ISBLANK(B2788)),NOT(ISBLANK(E2788)),ISERROR(VLOOKUP(A2788,'ListaN68 02-02-2025'!$A$12:$E$13375,5,0))),"Nuevo",IF(AND(NOT(ISBLANK(A2788)),NOT(ISBLANK(B2788)),NOT(ISBLANK(E2788)),AND(E2788-VLOOKUP(A2788,'ListaN68 02-02-2025'!$A$12:$E$13375,5,0)&gt;=-2,E2788-VLOOKUP(A2788,'ListaN68 02-02-2025'!$A$12:$E$13375,5,0)&lt;=2)),"Igual",IF(AND(NOT(ISBLANK(A2788)),NOT(ISBLANK(B2788)),NOT(ISBLANK(E2788)),E2788-VLOOKUP(A2788,'ListaN68 02-02-2025'!$A$12:$E$13375,5,0)&gt;2),"Aumento",IF(AND(NOT(ISBLANK(A2788)),NOT(ISBLANK(B2788)),NOT(ISBLANK(E2788)),E2788-VLOOKUP(A2788,'ListaN68 02-02-2025'!$A$12:$E$13375,5,0)&lt;2),"Bajo","Error en codigo")))))))</f>
        <v>Igual</v>
      </c>
    </row>
    <row r="2789" spans="1:32" x14ac:dyDescent="0.2">
      <c r="A2789" s="1" t="s">
        <v>2397</v>
      </c>
      <c r="B2789" t="s">
        <v>2398</v>
      </c>
      <c r="C2789" t="s">
        <v>4947</v>
      </c>
      <c r="D2789">
        <v>21</v>
      </c>
      <c r="E2789" s="46">
        <v>21114.562000000002</v>
      </c>
      <c r="F2789" s="44"/>
      <c r="G2789" s="46"/>
      <c r="AF2789" t="str">
        <f>IF(AND(ISBLANK(A2789),ISBLANK(B2789),ISBLANK(E2789)),"Blanco",IF(AND(ISBLANK(A2789),NOT(ISBLANK(B2789))),"Titulo",IF(AND(NOT(ISBLANK(A2789)),NOT(ISBLANK(B2789)),ISBLANK(E2789),IFERROR(FIND("FF--",A2789)&gt;1,FALSE)),"F.Comercializacion",IF(AND(NOT(ISBLANK(A2789)),NOT(ISBLANK(B2789)),NOT(ISBLANK(E2789)),ISERROR(VLOOKUP(A2789,'ListaN68 02-02-2025'!$A$12:$E$13375,5,0))),"Nuevo",IF(AND(NOT(ISBLANK(A2789)),NOT(ISBLANK(B2789)),NOT(ISBLANK(E2789)),AND(E2789-VLOOKUP(A2789,'ListaN68 02-02-2025'!$A$12:$E$13375,5,0)&gt;=-2,E2789-VLOOKUP(A2789,'ListaN68 02-02-2025'!$A$12:$E$13375,5,0)&lt;=2)),"Igual",IF(AND(NOT(ISBLANK(A2789)),NOT(ISBLANK(B2789)),NOT(ISBLANK(E2789)),E2789-VLOOKUP(A2789,'ListaN68 02-02-2025'!$A$12:$E$13375,5,0)&gt;2),"Aumento",IF(AND(NOT(ISBLANK(A2789)),NOT(ISBLANK(B2789)),NOT(ISBLANK(E2789)),E2789-VLOOKUP(A2789,'ListaN68 02-02-2025'!$A$12:$E$13375,5,0)&lt;2),"Bajo","Error en codigo")))))))</f>
        <v>Igual</v>
      </c>
    </row>
    <row r="2790" spans="1:32" x14ac:dyDescent="0.2">
      <c r="A2790" s="1" t="s">
        <v>2399</v>
      </c>
      <c r="B2790" t="s">
        <v>2400</v>
      </c>
      <c r="C2790" t="s">
        <v>4947</v>
      </c>
      <c r="D2790">
        <v>21</v>
      </c>
      <c r="E2790" s="46">
        <v>21159.488000000001</v>
      </c>
      <c r="F2790" s="44"/>
      <c r="G2790" s="46"/>
      <c r="AF2790" t="str">
        <f>IF(AND(ISBLANK(A2790),ISBLANK(B2790),ISBLANK(E2790)),"Blanco",IF(AND(ISBLANK(A2790),NOT(ISBLANK(B2790))),"Titulo",IF(AND(NOT(ISBLANK(A2790)),NOT(ISBLANK(B2790)),ISBLANK(E2790),IFERROR(FIND("FF--",A2790)&gt;1,FALSE)),"F.Comercializacion",IF(AND(NOT(ISBLANK(A2790)),NOT(ISBLANK(B2790)),NOT(ISBLANK(E2790)),ISERROR(VLOOKUP(A2790,'ListaN68 02-02-2025'!$A$12:$E$13375,5,0))),"Nuevo",IF(AND(NOT(ISBLANK(A2790)),NOT(ISBLANK(B2790)),NOT(ISBLANK(E2790)),AND(E2790-VLOOKUP(A2790,'ListaN68 02-02-2025'!$A$12:$E$13375,5,0)&gt;=-2,E2790-VLOOKUP(A2790,'ListaN68 02-02-2025'!$A$12:$E$13375,5,0)&lt;=2)),"Igual",IF(AND(NOT(ISBLANK(A2790)),NOT(ISBLANK(B2790)),NOT(ISBLANK(E2790)),E2790-VLOOKUP(A2790,'ListaN68 02-02-2025'!$A$12:$E$13375,5,0)&gt;2),"Aumento",IF(AND(NOT(ISBLANK(A2790)),NOT(ISBLANK(B2790)),NOT(ISBLANK(E2790)),E2790-VLOOKUP(A2790,'ListaN68 02-02-2025'!$A$12:$E$13375,5,0)&lt;2),"Bajo","Error en codigo")))))))</f>
        <v>Igual</v>
      </c>
    </row>
    <row r="2791" spans="1:32" x14ac:dyDescent="0.2">
      <c r="A2791" s="1" t="s">
        <v>2401</v>
      </c>
      <c r="B2791" t="s">
        <v>2402</v>
      </c>
      <c r="C2791" t="s">
        <v>4947</v>
      </c>
      <c r="D2791">
        <v>21</v>
      </c>
      <c r="E2791" s="46">
        <v>22057.98</v>
      </c>
      <c r="F2791" s="44"/>
      <c r="G2791" s="46"/>
      <c r="AF2791" t="str">
        <f>IF(AND(ISBLANK(A2791),ISBLANK(B2791),ISBLANK(E2791)),"Blanco",IF(AND(ISBLANK(A2791),NOT(ISBLANK(B2791))),"Titulo",IF(AND(NOT(ISBLANK(A2791)),NOT(ISBLANK(B2791)),ISBLANK(E2791),IFERROR(FIND("FF--",A2791)&gt;1,FALSE)),"F.Comercializacion",IF(AND(NOT(ISBLANK(A2791)),NOT(ISBLANK(B2791)),NOT(ISBLANK(E2791)),ISERROR(VLOOKUP(A2791,'ListaN68 02-02-2025'!$A$12:$E$13375,5,0))),"Nuevo",IF(AND(NOT(ISBLANK(A2791)),NOT(ISBLANK(B2791)),NOT(ISBLANK(E2791)),AND(E2791-VLOOKUP(A2791,'ListaN68 02-02-2025'!$A$12:$E$13375,5,0)&gt;=-2,E2791-VLOOKUP(A2791,'ListaN68 02-02-2025'!$A$12:$E$13375,5,0)&lt;=2)),"Igual",IF(AND(NOT(ISBLANK(A2791)),NOT(ISBLANK(B2791)),NOT(ISBLANK(E2791)),E2791-VLOOKUP(A2791,'ListaN68 02-02-2025'!$A$12:$E$13375,5,0)&gt;2),"Aumento",IF(AND(NOT(ISBLANK(A2791)),NOT(ISBLANK(B2791)),NOT(ISBLANK(E2791)),E2791-VLOOKUP(A2791,'ListaN68 02-02-2025'!$A$12:$E$13375,5,0)&lt;2),"Bajo","Error en codigo")))))))</f>
        <v>Igual</v>
      </c>
    </row>
    <row r="2792" spans="1:32" x14ac:dyDescent="0.2">
      <c r="A2792" s="1" t="s">
        <v>2403</v>
      </c>
      <c r="B2792" t="s">
        <v>2404</v>
      </c>
      <c r="C2792" t="s">
        <v>4947</v>
      </c>
      <c r="D2792">
        <v>21</v>
      </c>
      <c r="E2792" s="46">
        <v>23091.245999999999</v>
      </c>
      <c r="F2792" s="44"/>
      <c r="G2792" s="46"/>
      <c r="AF2792" t="str">
        <f>IF(AND(ISBLANK(A2792),ISBLANK(B2792),ISBLANK(E2792)),"Blanco",IF(AND(ISBLANK(A2792),NOT(ISBLANK(B2792))),"Titulo",IF(AND(NOT(ISBLANK(A2792)),NOT(ISBLANK(B2792)),ISBLANK(E2792),IFERROR(FIND("FF--",A2792)&gt;1,FALSE)),"F.Comercializacion",IF(AND(NOT(ISBLANK(A2792)),NOT(ISBLANK(B2792)),NOT(ISBLANK(E2792)),ISERROR(VLOOKUP(A2792,'ListaN68 02-02-2025'!$A$12:$E$13375,5,0))),"Nuevo",IF(AND(NOT(ISBLANK(A2792)),NOT(ISBLANK(B2792)),NOT(ISBLANK(E2792)),AND(E2792-VLOOKUP(A2792,'ListaN68 02-02-2025'!$A$12:$E$13375,5,0)&gt;=-2,E2792-VLOOKUP(A2792,'ListaN68 02-02-2025'!$A$12:$E$13375,5,0)&lt;=2)),"Igual",IF(AND(NOT(ISBLANK(A2792)),NOT(ISBLANK(B2792)),NOT(ISBLANK(E2792)),E2792-VLOOKUP(A2792,'ListaN68 02-02-2025'!$A$12:$E$13375,5,0)&gt;2),"Aumento",IF(AND(NOT(ISBLANK(A2792)),NOT(ISBLANK(B2792)),NOT(ISBLANK(E2792)),E2792-VLOOKUP(A2792,'ListaN68 02-02-2025'!$A$12:$E$13375,5,0)&lt;2),"Bajo","Error en codigo")))))))</f>
        <v>Igual</v>
      </c>
    </row>
    <row r="2793" spans="1:32" x14ac:dyDescent="0.2">
      <c r="A2793" s="1" t="s">
        <v>2405</v>
      </c>
      <c r="B2793" t="s">
        <v>2406</v>
      </c>
      <c r="C2793" t="s">
        <v>4947</v>
      </c>
      <c r="D2793">
        <v>21</v>
      </c>
      <c r="E2793" s="46">
        <v>23899.887999999999</v>
      </c>
      <c r="F2793" s="44"/>
      <c r="G2793" s="46"/>
      <c r="AF2793" t="str">
        <f>IF(AND(ISBLANK(A2793),ISBLANK(B2793),ISBLANK(E2793)),"Blanco",IF(AND(ISBLANK(A2793),NOT(ISBLANK(B2793))),"Titulo",IF(AND(NOT(ISBLANK(A2793)),NOT(ISBLANK(B2793)),ISBLANK(E2793),IFERROR(FIND("FF--",A2793)&gt;1,FALSE)),"F.Comercializacion",IF(AND(NOT(ISBLANK(A2793)),NOT(ISBLANK(B2793)),NOT(ISBLANK(E2793)),ISERROR(VLOOKUP(A2793,'ListaN68 02-02-2025'!$A$12:$E$13375,5,0))),"Nuevo",IF(AND(NOT(ISBLANK(A2793)),NOT(ISBLANK(B2793)),NOT(ISBLANK(E2793)),AND(E2793-VLOOKUP(A2793,'ListaN68 02-02-2025'!$A$12:$E$13375,5,0)&gt;=-2,E2793-VLOOKUP(A2793,'ListaN68 02-02-2025'!$A$12:$E$13375,5,0)&lt;=2)),"Igual",IF(AND(NOT(ISBLANK(A2793)),NOT(ISBLANK(B2793)),NOT(ISBLANK(E2793)),E2793-VLOOKUP(A2793,'ListaN68 02-02-2025'!$A$12:$E$13375,5,0)&gt;2),"Aumento",IF(AND(NOT(ISBLANK(A2793)),NOT(ISBLANK(B2793)),NOT(ISBLANK(E2793)),E2793-VLOOKUP(A2793,'ListaN68 02-02-2025'!$A$12:$E$13375,5,0)&lt;2),"Bajo","Error en codigo")))))))</f>
        <v>Igual</v>
      </c>
    </row>
    <row r="2794" spans="1:32" x14ac:dyDescent="0.2">
      <c r="A2794" s="1" t="s">
        <v>2407</v>
      </c>
      <c r="B2794" t="s">
        <v>2408</v>
      </c>
      <c r="C2794" t="s">
        <v>4947</v>
      </c>
      <c r="D2794">
        <v>21</v>
      </c>
      <c r="E2794" s="46">
        <v>24708.53</v>
      </c>
      <c r="F2794" s="44"/>
      <c r="G2794" s="46"/>
      <c r="AF2794" t="str">
        <f>IF(AND(ISBLANK(A2794),ISBLANK(B2794),ISBLANK(E2794)),"Blanco",IF(AND(ISBLANK(A2794),NOT(ISBLANK(B2794))),"Titulo",IF(AND(NOT(ISBLANK(A2794)),NOT(ISBLANK(B2794)),ISBLANK(E2794),IFERROR(FIND("FF--",A2794)&gt;1,FALSE)),"F.Comercializacion",IF(AND(NOT(ISBLANK(A2794)),NOT(ISBLANK(B2794)),NOT(ISBLANK(E2794)),ISERROR(VLOOKUP(A2794,'ListaN68 02-02-2025'!$A$12:$E$13375,5,0))),"Nuevo",IF(AND(NOT(ISBLANK(A2794)),NOT(ISBLANK(B2794)),NOT(ISBLANK(E2794)),AND(E2794-VLOOKUP(A2794,'ListaN68 02-02-2025'!$A$12:$E$13375,5,0)&gt;=-2,E2794-VLOOKUP(A2794,'ListaN68 02-02-2025'!$A$12:$E$13375,5,0)&lt;=2)),"Igual",IF(AND(NOT(ISBLANK(A2794)),NOT(ISBLANK(B2794)),NOT(ISBLANK(E2794)),E2794-VLOOKUP(A2794,'ListaN68 02-02-2025'!$A$12:$E$13375,5,0)&gt;2),"Aumento",IF(AND(NOT(ISBLANK(A2794)),NOT(ISBLANK(B2794)),NOT(ISBLANK(E2794)),E2794-VLOOKUP(A2794,'ListaN68 02-02-2025'!$A$12:$E$13375,5,0)&lt;2),"Bajo","Error en codigo")))))))</f>
        <v>Igual</v>
      </c>
    </row>
    <row r="2795" spans="1:32" x14ac:dyDescent="0.2">
      <c r="A2795" s="1" t="s">
        <v>2409</v>
      </c>
      <c r="B2795" t="s">
        <v>2410</v>
      </c>
      <c r="C2795" t="s">
        <v>4947</v>
      </c>
      <c r="D2795">
        <v>21</v>
      </c>
      <c r="E2795" s="46">
        <v>25831.646000000001</v>
      </c>
      <c r="F2795" s="44"/>
      <c r="G2795" s="46"/>
      <c r="AF2795" t="str">
        <f>IF(AND(ISBLANK(A2795),ISBLANK(B2795),ISBLANK(E2795)),"Blanco",IF(AND(ISBLANK(A2795),NOT(ISBLANK(B2795))),"Titulo",IF(AND(NOT(ISBLANK(A2795)),NOT(ISBLANK(B2795)),ISBLANK(E2795),IFERROR(FIND("FF--",A2795)&gt;1,FALSE)),"F.Comercializacion",IF(AND(NOT(ISBLANK(A2795)),NOT(ISBLANK(B2795)),NOT(ISBLANK(E2795)),ISERROR(VLOOKUP(A2795,'ListaN68 02-02-2025'!$A$12:$E$13375,5,0))),"Nuevo",IF(AND(NOT(ISBLANK(A2795)),NOT(ISBLANK(B2795)),NOT(ISBLANK(E2795)),AND(E2795-VLOOKUP(A2795,'ListaN68 02-02-2025'!$A$12:$E$13375,5,0)&gt;=-2,E2795-VLOOKUP(A2795,'ListaN68 02-02-2025'!$A$12:$E$13375,5,0)&lt;=2)),"Igual",IF(AND(NOT(ISBLANK(A2795)),NOT(ISBLANK(B2795)),NOT(ISBLANK(E2795)),E2795-VLOOKUP(A2795,'ListaN68 02-02-2025'!$A$12:$E$13375,5,0)&gt;2),"Aumento",IF(AND(NOT(ISBLANK(A2795)),NOT(ISBLANK(B2795)),NOT(ISBLANK(E2795)),E2795-VLOOKUP(A2795,'ListaN68 02-02-2025'!$A$12:$E$13375,5,0)&lt;2),"Bajo","Error en codigo")))))))</f>
        <v>Igual</v>
      </c>
    </row>
    <row r="2796" spans="1:32" x14ac:dyDescent="0.2">
      <c r="A2796" s="1" t="s">
        <v>2411</v>
      </c>
      <c r="B2796" t="s">
        <v>2412</v>
      </c>
      <c r="C2796" t="s">
        <v>4947</v>
      </c>
      <c r="D2796">
        <v>21</v>
      </c>
      <c r="E2796" s="46">
        <v>26909.835999999999</v>
      </c>
      <c r="F2796" s="44"/>
      <c r="G2796" s="46"/>
      <c r="AF2796" t="str">
        <f>IF(AND(ISBLANK(A2796),ISBLANK(B2796),ISBLANK(E2796)),"Blanco",IF(AND(ISBLANK(A2796),NOT(ISBLANK(B2796))),"Titulo",IF(AND(NOT(ISBLANK(A2796)),NOT(ISBLANK(B2796)),ISBLANK(E2796),IFERROR(FIND("FF--",A2796)&gt;1,FALSE)),"F.Comercializacion",IF(AND(NOT(ISBLANK(A2796)),NOT(ISBLANK(B2796)),NOT(ISBLANK(E2796)),ISERROR(VLOOKUP(A2796,'ListaN68 02-02-2025'!$A$12:$E$13375,5,0))),"Nuevo",IF(AND(NOT(ISBLANK(A2796)),NOT(ISBLANK(B2796)),NOT(ISBLANK(E2796)),AND(E2796-VLOOKUP(A2796,'ListaN68 02-02-2025'!$A$12:$E$13375,5,0)&gt;=-2,E2796-VLOOKUP(A2796,'ListaN68 02-02-2025'!$A$12:$E$13375,5,0)&lt;=2)),"Igual",IF(AND(NOT(ISBLANK(A2796)),NOT(ISBLANK(B2796)),NOT(ISBLANK(E2796)),E2796-VLOOKUP(A2796,'ListaN68 02-02-2025'!$A$12:$E$13375,5,0)&gt;2),"Aumento",IF(AND(NOT(ISBLANK(A2796)),NOT(ISBLANK(B2796)),NOT(ISBLANK(E2796)),E2796-VLOOKUP(A2796,'ListaN68 02-02-2025'!$A$12:$E$13375,5,0)&lt;2),"Bajo","Error en codigo")))))))</f>
        <v>Igual</v>
      </c>
    </row>
    <row r="2797" spans="1:32" x14ac:dyDescent="0.2">
      <c r="A2797" s="1" t="s">
        <v>2413</v>
      </c>
      <c r="B2797" t="s">
        <v>2414</v>
      </c>
      <c r="C2797" t="s">
        <v>4947</v>
      </c>
      <c r="D2797">
        <v>21</v>
      </c>
      <c r="E2797" s="46">
        <v>27538.78</v>
      </c>
      <c r="F2797" s="44"/>
      <c r="G2797" s="46"/>
      <c r="AF2797" t="str">
        <f>IF(AND(ISBLANK(A2797),ISBLANK(B2797),ISBLANK(E2797)),"Blanco",IF(AND(ISBLANK(A2797),NOT(ISBLANK(B2797))),"Titulo",IF(AND(NOT(ISBLANK(A2797)),NOT(ISBLANK(B2797)),ISBLANK(E2797),IFERROR(FIND("FF--",A2797)&gt;1,FALSE)),"F.Comercializacion",IF(AND(NOT(ISBLANK(A2797)),NOT(ISBLANK(B2797)),NOT(ISBLANK(E2797)),ISERROR(VLOOKUP(A2797,'ListaN68 02-02-2025'!$A$12:$E$13375,5,0))),"Nuevo",IF(AND(NOT(ISBLANK(A2797)),NOT(ISBLANK(B2797)),NOT(ISBLANK(E2797)),AND(E2797-VLOOKUP(A2797,'ListaN68 02-02-2025'!$A$12:$E$13375,5,0)&gt;=-2,E2797-VLOOKUP(A2797,'ListaN68 02-02-2025'!$A$12:$E$13375,5,0)&lt;=2)),"Igual",IF(AND(NOT(ISBLANK(A2797)),NOT(ISBLANK(B2797)),NOT(ISBLANK(E2797)),E2797-VLOOKUP(A2797,'ListaN68 02-02-2025'!$A$12:$E$13375,5,0)&gt;2),"Aumento",IF(AND(NOT(ISBLANK(A2797)),NOT(ISBLANK(B2797)),NOT(ISBLANK(E2797)),E2797-VLOOKUP(A2797,'ListaN68 02-02-2025'!$A$12:$E$13375,5,0)&lt;2),"Bajo","Error en codigo")))))))</f>
        <v>Igual</v>
      </c>
    </row>
    <row r="2798" spans="1:32" x14ac:dyDescent="0.2">
      <c r="A2798" s="1" t="s">
        <v>2303</v>
      </c>
      <c r="B2798" t="s">
        <v>2304</v>
      </c>
      <c r="C2798" t="s">
        <v>4947</v>
      </c>
      <c r="D2798">
        <v>21</v>
      </c>
      <c r="E2798" s="46">
        <v>29290.84</v>
      </c>
      <c r="F2798" s="44"/>
      <c r="G2798" s="46"/>
      <c r="AF2798" t="str">
        <f>IF(AND(ISBLANK(A2798),ISBLANK(B2798),ISBLANK(E2798)),"Blanco",IF(AND(ISBLANK(A2798),NOT(ISBLANK(B2798))),"Titulo",IF(AND(NOT(ISBLANK(A2798)),NOT(ISBLANK(B2798)),ISBLANK(E2798),IFERROR(FIND("FF--",A2798)&gt;1,FALSE)),"F.Comercializacion",IF(AND(NOT(ISBLANK(A2798)),NOT(ISBLANK(B2798)),NOT(ISBLANK(E2798)),ISERROR(VLOOKUP(A2798,'ListaN68 02-02-2025'!$A$12:$E$13375,5,0))),"Nuevo",IF(AND(NOT(ISBLANK(A2798)),NOT(ISBLANK(B2798)),NOT(ISBLANK(E2798)),AND(E2798-VLOOKUP(A2798,'ListaN68 02-02-2025'!$A$12:$E$13375,5,0)&gt;=-2,E2798-VLOOKUP(A2798,'ListaN68 02-02-2025'!$A$12:$E$13375,5,0)&lt;=2)),"Igual",IF(AND(NOT(ISBLANK(A2798)),NOT(ISBLANK(B2798)),NOT(ISBLANK(E2798)),E2798-VLOOKUP(A2798,'ListaN68 02-02-2025'!$A$12:$E$13375,5,0)&gt;2),"Aumento",IF(AND(NOT(ISBLANK(A2798)),NOT(ISBLANK(B2798)),NOT(ISBLANK(E2798)),E2798-VLOOKUP(A2798,'ListaN68 02-02-2025'!$A$12:$E$13375,5,0)&lt;2),"Bajo","Error en codigo")))))))</f>
        <v>Igual</v>
      </c>
    </row>
    <row r="2799" spans="1:32" x14ac:dyDescent="0.2">
      <c r="A2799" s="1" t="s">
        <v>2305</v>
      </c>
      <c r="B2799" t="s">
        <v>2306</v>
      </c>
      <c r="C2799" t="s">
        <v>4947</v>
      </c>
      <c r="D2799">
        <v>21</v>
      </c>
      <c r="E2799" s="46">
        <v>28751.743999999999</v>
      </c>
      <c r="F2799" s="44"/>
      <c r="G2799" s="46"/>
      <c r="AF2799" t="str">
        <f>IF(AND(ISBLANK(A2799),ISBLANK(B2799),ISBLANK(E2799)),"Blanco",IF(AND(ISBLANK(A2799),NOT(ISBLANK(B2799))),"Titulo",IF(AND(NOT(ISBLANK(A2799)),NOT(ISBLANK(B2799)),ISBLANK(E2799),IFERROR(FIND("FF--",A2799)&gt;1,FALSE)),"F.Comercializacion",IF(AND(NOT(ISBLANK(A2799)),NOT(ISBLANK(B2799)),NOT(ISBLANK(E2799)),ISERROR(VLOOKUP(A2799,'ListaN68 02-02-2025'!$A$12:$E$13375,5,0))),"Nuevo",IF(AND(NOT(ISBLANK(A2799)),NOT(ISBLANK(B2799)),NOT(ISBLANK(E2799)),AND(E2799-VLOOKUP(A2799,'ListaN68 02-02-2025'!$A$12:$E$13375,5,0)&gt;=-2,E2799-VLOOKUP(A2799,'ListaN68 02-02-2025'!$A$12:$E$13375,5,0)&lt;=2)),"Igual",IF(AND(NOT(ISBLANK(A2799)),NOT(ISBLANK(B2799)),NOT(ISBLANK(E2799)),E2799-VLOOKUP(A2799,'ListaN68 02-02-2025'!$A$12:$E$13375,5,0)&gt;2),"Aumento",IF(AND(NOT(ISBLANK(A2799)),NOT(ISBLANK(B2799)),NOT(ISBLANK(E2799)),E2799-VLOOKUP(A2799,'ListaN68 02-02-2025'!$A$12:$E$13375,5,0)&lt;2),"Bajo","Error en codigo")))))))</f>
        <v>Igual</v>
      </c>
    </row>
    <row r="2800" spans="1:32" x14ac:dyDescent="0.2">
      <c r="A2800" s="1" t="s">
        <v>2307</v>
      </c>
      <c r="B2800" t="s">
        <v>2308</v>
      </c>
      <c r="C2800" t="s">
        <v>4947</v>
      </c>
      <c r="D2800">
        <v>21</v>
      </c>
      <c r="E2800" s="46">
        <v>29695.162</v>
      </c>
      <c r="F2800" s="44"/>
      <c r="G2800" s="46"/>
      <c r="AF2800" t="str">
        <f>IF(AND(ISBLANK(A2800),ISBLANK(B2800),ISBLANK(E2800)),"Blanco",IF(AND(ISBLANK(A2800),NOT(ISBLANK(B2800))),"Titulo",IF(AND(NOT(ISBLANK(A2800)),NOT(ISBLANK(B2800)),ISBLANK(E2800),IFERROR(FIND("FF--",A2800)&gt;1,FALSE)),"F.Comercializacion",IF(AND(NOT(ISBLANK(A2800)),NOT(ISBLANK(B2800)),NOT(ISBLANK(E2800)),ISERROR(VLOOKUP(A2800,'ListaN68 02-02-2025'!$A$12:$E$13375,5,0))),"Nuevo",IF(AND(NOT(ISBLANK(A2800)),NOT(ISBLANK(B2800)),NOT(ISBLANK(E2800)),AND(E2800-VLOOKUP(A2800,'ListaN68 02-02-2025'!$A$12:$E$13375,5,0)&gt;=-2,E2800-VLOOKUP(A2800,'ListaN68 02-02-2025'!$A$12:$E$13375,5,0)&lt;=2)),"Igual",IF(AND(NOT(ISBLANK(A2800)),NOT(ISBLANK(B2800)),NOT(ISBLANK(E2800)),E2800-VLOOKUP(A2800,'ListaN68 02-02-2025'!$A$12:$E$13375,5,0)&gt;2),"Aumento",IF(AND(NOT(ISBLANK(A2800)),NOT(ISBLANK(B2800)),NOT(ISBLANK(E2800)),E2800-VLOOKUP(A2800,'ListaN68 02-02-2025'!$A$12:$E$13375,5,0)&lt;2),"Bajo","Error en codigo")))))))</f>
        <v>Igual</v>
      </c>
    </row>
    <row r="2801" spans="1:32" x14ac:dyDescent="0.2">
      <c r="A2801" s="1" t="s">
        <v>2309</v>
      </c>
      <c r="B2801" t="s">
        <v>2310</v>
      </c>
      <c r="C2801" t="s">
        <v>4947</v>
      </c>
      <c r="D2801">
        <v>21</v>
      </c>
      <c r="E2801" s="46">
        <v>30234.256000000001</v>
      </c>
      <c r="F2801" s="44"/>
      <c r="G2801" s="46"/>
      <c r="AF2801" t="str">
        <f>IF(AND(ISBLANK(A2801),ISBLANK(B2801),ISBLANK(E2801)),"Blanco",IF(AND(ISBLANK(A2801),NOT(ISBLANK(B2801))),"Titulo",IF(AND(NOT(ISBLANK(A2801)),NOT(ISBLANK(B2801)),ISBLANK(E2801),IFERROR(FIND("FF--",A2801)&gt;1,FALSE)),"F.Comercializacion",IF(AND(NOT(ISBLANK(A2801)),NOT(ISBLANK(B2801)),NOT(ISBLANK(E2801)),ISERROR(VLOOKUP(A2801,'ListaN68 02-02-2025'!$A$12:$E$13375,5,0))),"Nuevo",IF(AND(NOT(ISBLANK(A2801)),NOT(ISBLANK(B2801)),NOT(ISBLANK(E2801)),AND(E2801-VLOOKUP(A2801,'ListaN68 02-02-2025'!$A$12:$E$13375,5,0)&gt;=-2,E2801-VLOOKUP(A2801,'ListaN68 02-02-2025'!$A$12:$E$13375,5,0)&lt;=2)),"Igual",IF(AND(NOT(ISBLANK(A2801)),NOT(ISBLANK(B2801)),NOT(ISBLANK(E2801)),E2801-VLOOKUP(A2801,'ListaN68 02-02-2025'!$A$12:$E$13375,5,0)&gt;2),"Aumento",IF(AND(NOT(ISBLANK(A2801)),NOT(ISBLANK(B2801)),NOT(ISBLANK(E2801)),E2801-VLOOKUP(A2801,'ListaN68 02-02-2025'!$A$12:$E$13375,5,0)&lt;2),"Bajo","Error en codigo")))))))</f>
        <v>Igual</v>
      </c>
    </row>
    <row r="2802" spans="1:32" x14ac:dyDescent="0.2">
      <c r="A2802" s="1" t="s">
        <v>2311</v>
      </c>
      <c r="B2802" t="s">
        <v>2312</v>
      </c>
      <c r="C2802" t="s">
        <v>4947</v>
      </c>
      <c r="D2802">
        <v>21</v>
      </c>
      <c r="E2802" s="46">
        <v>30908.126</v>
      </c>
      <c r="F2802" s="44"/>
      <c r="G2802" s="46"/>
      <c r="AF2802" t="str">
        <f>IF(AND(ISBLANK(A2802),ISBLANK(B2802),ISBLANK(E2802)),"Blanco",IF(AND(ISBLANK(A2802),NOT(ISBLANK(B2802))),"Titulo",IF(AND(NOT(ISBLANK(A2802)),NOT(ISBLANK(B2802)),ISBLANK(E2802),IFERROR(FIND("FF--",A2802)&gt;1,FALSE)),"F.Comercializacion",IF(AND(NOT(ISBLANK(A2802)),NOT(ISBLANK(B2802)),NOT(ISBLANK(E2802)),ISERROR(VLOOKUP(A2802,'ListaN68 02-02-2025'!$A$12:$E$13375,5,0))),"Nuevo",IF(AND(NOT(ISBLANK(A2802)),NOT(ISBLANK(B2802)),NOT(ISBLANK(E2802)),AND(E2802-VLOOKUP(A2802,'ListaN68 02-02-2025'!$A$12:$E$13375,5,0)&gt;=-2,E2802-VLOOKUP(A2802,'ListaN68 02-02-2025'!$A$12:$E$13375,5,0)&lt;=2)),"Igual",IF(AND(NOT(ISBLANK(A2802)),NOT(ISBLANK(B2802)),NOT(ISBLANK(E2802)),E2802-VLOOKUP(A2802,'ListaN68 02-02-2025'!$A$12:$E$13375,5,0)&gt;2),"Aumento",IF(AND(NOT(ISBLANK(A2802)),NOT(ISBLANK(B2802)),NOT(ISBLANK(E2802)),E2802-VLOOKUP(A2802,'ListaN68 02-02-2025'!$A$12:$E$13375,5,0)&lt;2),"Bajo","Error en codigo")))))))</f>
        <v>Igual</v>
      </c>
    </row>
    <row r="2803" spans="1:32" x14ac:dyDescent="0.2">
      <c r="A2803" s="1" t="s">
        <v>2313</v>
      </c>
      <c r="B2803" t="s">
        <v>2314</v>
      </c>
      <c r="C2803" t="s">
        <v>4947</v>
      </c>
      <c r="D2803">
        <v>21</v>
      </c>
      <c r="E2803" s="46">
        <v>33064.506000000001</v>
      </c>
      <c r="F2803" s="44"/>
      <c r="G2803" s="46"/>
      <c r="AF2803" t="str">
        <f>IF(AND(ISBLANK(A2803),ISBLANK(B2803),ISBLANK(E2803)),"Blanco",IF(AND(ISBLANK(A2803),NOT(ISBLANK(B2803))),"Titulo",IF(AND(NOT(ISBLANK(A2803)),NOT(ISBLANK(B2803)),ISBLANK(E2803),IFERROR(FIND("FF--",A2803)&gt;1,FALSE)),"F.Comercializacion",IF(AND(NOT(ISBLANK(A2803)),NOT(ISBLANK(B2803)),NOT(ISBLANK(E2803)),ISERROR(VLOOKUP(A2803,'ListaN68 02-02-2025'!$A$12:$E$13375,5,0))),"Nuevo",IF(AND(NOT(ISBLANK(A2803)),NOT(ISBLANK(B2803)),NOT(ISBLANK(E2803)),AND(E2803-VLOOKUP(A2803,'ListaN68 02-02-2025'!$A$12:$E$13375,5,0)&gt;=-2,E2803-VLOOKUP(A2803,'ListaN68 02-02-2025'!$A$12:$E$13375,5,0)&lt;=2)),"Igual",IF(AND(NOT(ISBLANK(A2803)),NOT(ISBLANK(B2803)),NOT(ISBLANK(E2803)),E2803-VLOOKUP(A2803,'ListaN68 02-02-2025'!$A$12:$E$13375,5,0)&gt;2),"Aumento",IF(AND(NOT(ISBLANK(A2803)),NOT(ISBLANK(B2803)),NOT(ISBLANK(E2803)),E2803-VLOOKUP(A2803,'ListaN68 02-02-2025'!$A$12:$E$13375,5,0)&lt;2),"Bajo","Error en codigo")))))))</f>
        <v>Igual</v>
      </c>
    </row>
    <row r="2804" spans="1:32" x14ac:dyDescent="0.2">
      <c r="A2804" s="1" t="s">
        <v>2315</v>
      </c>
      <c r="B2804" t="s">
        <v>2316</v>
      </c>
      <c r="C2804" t="s">
        <v>4947</v>
      </c>
      <c r="D2804">
        <v>21</v>
      </c>
      <c r="E2804" s="46">
        <v>34861.49</v>
      </c>
      <c r="F2804" s="44"/>
      <c r="G2804" s="46"/>
      <c r="AF2804" t="str">
        <f>IF(AND(ISBLANK(A2804),ISBLANK(B2804),ISBLANK(E2804)),"Blanco",IF(AND(ISBLANK(A2804),NOT(ISBLANK(B2804))),"Titulo",IF(AND(NOT(ISBLANK(A2804)),NOT(ISBLANK(B2804)),ISBLANK(E2804),IFERROR(FIND("FF--",A2804)&gt;1,FALSE)),"F.Comercializacion",IF(AND(NOT(ISBLANK(A2804)),NOT(ISBLANK(B2804)),NOT(ISBLANK(E2804)),ISERROR(VLOOKUP(A2804,'ListaN68 02-02-2025'!$A$12:$E$13375,5,0))),"Nuevo",IF(AND(NOT(ISBLANK(A2804)),NOT(ISBLANK(B2804)),NOT(ISBLANK(E2804)),AND(E2804-VLOOKUP(A2804,'ListaN68 02-02-2025'!$A$12:$E$13375,5,0)&gt;=-2,E2804-VLOOKUP(A2804,'ListaN68 02-02-2025'!$A$12:$E$13375,5,0)&lt;=2)),"Igual",IF(AND(NOT(ISBLANK(A2804)),NOT(ISBLANK(B2804)),NOT(ISBLANK(E2804)),E2804-VLOOKUP(A2804,'ListaN68 02-02-2025'!$A$12:$E$13375,5,0)&gt;2),"Aumento",IF(AND(NOT(ISBLANK(A2804)),NOT(ISBLANK(B2804)),NOT(ISBLANK(E2804)),E2804-VLOOKUP(A2804,'ListaN68 02-02-2025'!$A$12:$E$13375,5,0)&lt;2),"Bajo","Error en codigo")))))))</f>
        <v>Igual</v>
      </c>
    </row>
    <row r="2805" spans="1:32" x14ac:dyDescent="0.2">
      <c r="A2805" s="1" t="s">
        <v>2317</v>
      </c>
      <c r="B2805" t="s">
        <v>2318</v>
      </c>
      <c r="C2805" t="s">
        <v>4947</v>
      </c>
      <c r="D2805">
        <v>21</v>
      </c>
      <c r="E2805" s="46">
        <v>36254.154000000002</v>
      </c>
      <c r="F2805" s="44"/>
      <c r="G2805" s="46"/>
      <c r="AF2805" t="str">
        <f>IF(AND(ISBLANK(A2805),ISBLANK(B2805),ISBLANK(E2805)),"Blanco",IF(AND(ISBLANK(A2805),NOT(ISBLANK(B2805))),"Titulo",IF(AND(NOT(ISBLANK(A2805)),NOT(ISBLANK(B2805)),ISBLANK(E2805),IFERROR(FIND("FF--",A2805)&gt;1,FALSE)),"F.Comercializacion",IF(AND(NOT(ISBLANK(A2805)),NOT(ISBLANK(B2805)),NOT(ISBLANK(E2805)),ISERROR(VLOOKUP(A2805,'ListaN68 02-02-2025'!$A$12:$E$13375,5,0))),"Nuevo",IF(AND(NOT(ISBLANK(A2805)),NOT(ISBLANK(B2805)),NOT(ISBLANK(E2805)),AND(E2805-VLOOKUP(A2805,'ListaN68 02-02-2025'!$A$12:$E$13375,5,0)&gt;=-2,E2805-VLOOKUP(A2805,'ListaN68 02-02-2025'!$A$12:$E$13375,5,0)&lt;=2)),"Igual",IF(AND(NOT(ISBLANK(A2805)),NOT(ISBLANK(B2805)),NOT(ISBLANK(E2805)),E2805-VLOOKUP(A2805,'ListaN68 02-02-2025'!$A$12:$E$13375,5,0)&gt;2),"Aumento",IF(AND(NOT(ISBLANK(A2805)),NOT(ISBLANK(B2805)),NOT(ISBLANK(E2805)),E2805-VLOOKUP(A2805,'ListaN68 02-02-2025'!$A$12:$E$13375,5,0)&lt;2),"Bajo","Error en codigo")))))))</f>
        <v>Igual</v>
      </c>
    </row>
    <row r="2806" spans="1:32" x14ac:dyDescent="0.2">
      <c r="A2806" s="1" t="s">
        <v>2319</v>
      </c>
      <c r="B2806" t="s">
        <v>2320</v>
      </c>
      <c r="C2806" t="s">
        <v>4947</v>
      </c>
      <c r="D2806">
        <v>21</v>
      </c>
      <c r="E2806" s="46">
        <v>41106.01</v>
      </c>
      <c r="F2806" s="44"/>
      <c r="G2806" s="46"/>
      <c r="AF2806" t="str">
        <f>IF(AND(ISBLANK(A2806),ISBLANK(B2806),ISBLANK(E2806)),"Blanco",IF(AND(ISBLANK(A2806),NOT(ISBLANK(B2806))),"Titulo",IF(AND(NOT(ISBLANK(A2806)),NOT(ISBLANK(B2806)),ISBLANK(E2806),IFERROR(FIND("FF--",A2806)&gt;1,FALSE)),"F.Comercializacion",IF(AND(NOT(ISBLANK(A2806)),NOT(ISBLANK(B2806)),NOT(ISBLANK(E2806)),ISERROR(VLOOKUP(A2806,'ListaN68 02-02-2025'!$A$12:$E$13375,5,0))),"Nuevo",IF(AND(NOT(ISBLANK(A2806)),NOT(ISBLANK(B2806)),NOT(ISBLANK(E2806)),AND(E2806-VLOOKUP(A2806,'ListaN68 02-02-2025'!$A$12:$E$13375,5,0)&gt;=-2,E2806-VLOOKUP(A2806,'ListaN68 02-02-2025'!$A$12:$E$13375,5,0)&lt;=2)),"Igual",IF(AND(NOT(ISBLANK(A2806)),NOT(ISBLANK(B2806)),NOT(ISBLANK(E2806)),E2806-VLOOKUP(A2806,'ListaN68 02-02-2025'!$A$12:$E$13375,5,0)&gt;2),"Aumento",IF(AND(NOT(ISBLANK(A2806)),NOT(ISBLANK(B2806)),NOT(ISBLANK(E2806)),E2806-VLOOKUP(A2806,'ListaN68 02-02-2025'!$A$12:$E$13375,5,0)&lt;2),"Bajo","Error en codigo")))))))</f>
        <v>Igual</v>
      </c>
    </row>
    <row r="2807" spans="1:32" x14ac:dyDescent="0.2">
      <c r="A2807" s="1" t="s">
        <v>2323</v>
      </c>
      <c r="B2807" t="s">
        <v>2324</v>
      </c>
      <c r="C2807" t="s">
        <v>4947</v>
      </c>
      <c r="D2807">
        <v>21</v>
      </c>
      <c r="E2807" s="46">
        <v>44026.11</v>
      </c>
      <c r="F2807" s="44"/>
      <c r="G2807" s="46"/>
      <c r="AF2807" t="str">
        <f>IF(AND(ISBLANK(A2807),ISBLANK(B2807),ISBLANK(E2807)),"Blanco",IF(AND(ISBLANK(A2807),NOT(ISBLANK(B2807))),"Titulo",IF(AND(NOT(ISBLANK(A2807)),NOT(ISBLANK(B2807)),ISBLANK(E2807),IFERROR(FIND("FF--",A2807)&gt;1,FALSE)),"F.Comercializacion",IF(AND(NOT(ISBLANK(A2807)),NOT(ISBLANK(B2807)),NOT(ISBLANK(E2807)),ISERROR(VLOOKUP(A2807,'ListaN68 02-02-2025'!$A$12:$E$13375,5,0))),"Nuevo",IF(AND(NOT(ISBLANK(A2807)),NOT(ISBLANK(B2807)),NOT(ISBLANK(E2807)),AND(E2807-VLOOKUP(A2807,'ListaN68 02-02-2025'!$A$12:$E$13375,5,0)&gt;=-2,E2807-VLOOKUP(A2807,'ListaN68 02-02-2025'!$A$12:$E$13375,5,0)&lt;=2)),"Igual",IF(AND(NOT(ISBLANK(A2807)),NOT(ISBLANK(B2807)),NOT(ISBLANK(E2807)),E2807-VLOOKUP(A2807,'ListaN68 02-02-2025'!$A$12:$E$13375,5,0)&gt;2),"Aumento",IF(AND(NOT(ISBLANK(A2807)),NOT(ISBLANK(B2807)),NOT(ISBLANK(E2807)),E2807-VLOOKUP(A2807,'ListaN68 02-02-2025'!$A$12:$E$13375,5,0)&lt;2),"Bajo","Error en codigo")))))))</f>
        <v>Igual</v>
      </c>
    </row>
    <row r="2808" spans="1:32" x14ac:dyDescent="0.2">
      <c r="A2808" s="1" t="s">
        <v>2415</v>
      </c>
      <c r="B2808" t="s">
        <v>2416</v>
      </c>
      <c r="C2808" t="s">
        <v>5278</v>
      </c>
      <c r="D2808">
        <v>21</v>
      </c>
      <c r="E2808" s="46">
        <v>12159.68</v>
      </c>
      <c r="F2808" s="44"/>
      <c r="G2808" s="46"/>
      <c r="AF2808" t="str">
        <f>IF(AND(ISBLANK(A2808),ISBLANK(B2808),ISBLANK(E2808)),"Blanco",IF(AND(ISBLANK(A2808),NOT(ISBLANK(B2808))),"Titulo",IF(AND(NOT(ISBLANK(A2808)),NOT(ISBLANK(B2808)),ISBLANK(E2808),IFERROR(FIND("FF--",A2808)&gt;1,FALSE)),"F.Comercializacion",IF(AND(NOT(ISBLANK(A2808)),NOT(ISBLANK(B2808)),NOT(ISBLANK(E2808)),ISERROR(VLOOKUP(A2808,'ListaN68 02-02-2025'!$A$12:$E$13375,5,0))),"Nuevo",IF(AND(NOT(ISBLANK(A2808)),NOT(ISBLANK(B2808)),NOT(ISBLANK(E2808)),AND(E2808-VLOOKUP(A2808,'ListaN68 02-02-2025'!$A$12:$E$13375,5,0)&gt;=-2,E2808-VLOOKUP(A2808,'ListaN68 02-02-2025'!$A$12:$E$13375,5,0)&lt;=2)),"Igual",IF(AND(NOT(ISBLANK(A2808)),NOT(ISBLANK(B2808)),NOT(ISBLANK(E2808)),E2808-VLOOKUP(A2808,'ListaN68 02-02-2025'!$A$12:$E$13375,5,0)&gt;2),"Aumento",IF(AND(NOT(ISBLANK(A2808)),NOT(ISBLANK(B2808)),NOT(ISBLANK(E2808)),E2808-VLOOKUP(A2808,'ListaN68 02-02-2025'!$A$12:$E$13375,5,0)&lt;2),"Bajo","Error en codigo")))))))</f>
        <v>Igual</v>
      </c>
    </row>
    <row r="2809" spans="1:32" x14ac:dyDescent="0.2">
      <c r="A2809" s="1" t="s">
        <v>2417</v>
      </c>
      <c r="B2809" t="s">
        <v>2418</v>
      </c>
      <c r="C2809" t="s">
        <v>5278</v>
      </c>
      <c r="D2809">
        <v>21</v>
      </c>
      <c r="E2809" s="46">
        <v>15974.48</v>
      </c>
      <c r="F2809" s="44"/>
      <c r="G2809" s="46"/>
      <c r="AF2809" t="str">
        <f>IF(AND(ISBLANK(A2809),ISBLANK(B2809),ISBLANK(E2809)),"Blanco",IF(AND(ISBLANK(A2809),NOT(ISBLANK(B2809))),"Titulo",IF(AND(NOT(ISBLANK(A2809)),NOT(ISBLANK(B2809)),ISBLANK(E2809),IFERROR(FIND("FF--",A2809)&gt;1,FALSE)),"F.Comercializacion",IF(AND(NOT(ISBLANK(A2809)),NOT(ISBLANK(B2809)),NOT(ISBLANK(E2809)),ISERROR(VLOOKUP(A2809,'ListaN68 02-02-2025'!$A$12:$E$13375,5,0))),"Nuevo",IF(AND(NOT(ISBLANK(A2809)),NOT(ISBLANK(B2809)),NOT(ISBLANK(E2809)),AND(E2809-VLOOKUP(A2809,'ListaN68 02-02-2025'!$A$12:$E$13375,5,0)&gt;=-2,E2809-VLOOKUP(A2809,'ListaN68 02-02-2025'!$A$12:$E$13375,5,0)&lt;=2)),"Igual",IF(AND(NOT(ISBLANK(A2809)),NOT(ISBLANK(B2809)),NOT(ISBLANK(E2809)),E2809-VLOOKUP(A2809,'ListaN68 02-02-2025'!$A$12:$E$13375,5,0)&gt;2),"Aumento",IF(AND(NOT(ISBLANK(A2809)),NOT(ISBLANK(B2809)),NOT(ISBLANK(E2809)),E2809-VLOOKUP(A2809,'ListaN68 02-02-2025'!$A$12:$E$13375,5,0)&lt;2),"Bajo","Error en codigo")))))))</f>
        <v>Igual</v>
      </c>
    </row>
    <row r="2810" spans="1:32" x14ac:dyDescent="0.2">
      <c r="A2810" s="1" t="s">
        <v>2419</v>
      </c>
      <c r="B2810" t="s">
        <v>2420</v>
      </c>
      <c r="C2810" t="s">
        <v>5278</v>
      </c>
      <c r="D2810">
        <v>21</v>
      </c>
      <c r="E2810" s="46">
        <v>15974.48</v>
      </c>
      <c r="F2810" s="44"/>
      <c r="G2810" s="46"/>
      <c r="AF2810" t="str">
        <f>IF(AND(ISBLANK(A2810),ISBLANK(B2810),ISBLANK(E2810)),"Blanco",IF(AND(ISBLANK(A2810),NOT(ISBLANK(B2810))),"Titulo",IF(AND(NOT(ISBLANK(A2810)),NOT(ISBLANK(B2810)),ISBLANK(E2810),IFERROR(FIND("FF--",A2810)&gt;1,FALSE)),"F.Comercializacion",IF(AND(NOT(ISBLANK(A2810)),NOT(ISBLANK(B2810)),NOT(ISBLANK(E2810)),ISERROR(VLOOKUP(A2810,'ListaN68 02-02-2025'!$A$12:$E$13375,5,0))),"Nuevo",IF(AND(NOT(ISBLANK(A2810)),NOT(ISBLANK(B2810)),NOT(ISBLANK(E2810)),AND(E2810-VLOOKUP(A2810,'ListaN68 02-02-2025'!$A$12:$E$13375,5,0)&gt;=-2,E2810-VLOOKUP(A2810,'ListaN68 02-02-2025'!$A$12:$E$13375,5,0)&lt;=2)),"Igual",IF(AND(NOT(ISBLANK(A2810)),NOT(ISBLANK(B2810)),NOT(ISBLANK(E2810)),E2810-VLOOKUP(A2810,'ListaN68 02-02-2025'!$A$12:$E$13375,5,0)&gt;2),"Aumento",IF(AND(NOT(ISBLANK(A2810)),NOT(ISBLANK(B2810)),NOT(ISBLANK(E2810)),E2810-VLOOKUP(A2810,'ListaN68 02-02-2025'!$A$12:$E$13375,5,0)&lt;2),"Bajo","Error en codigo")))))))</f>
        <v>Igual</v>
      </c>
    </row>
    <row r="2811" spans="1:32" x14ac:dyDescent="0.2">
      <c r="C2811"/>
      <c r="E2811" s="46"/>
      <c r="F2811" s="44"/>
      <c r="G2811" s="46"/>
      <c r="AF2811" t="str">
        <f>IF(AND(ISBLANK(A2811),ISBLANK(B2811),ISBLANK(E2811)),"Blanco",IF(AND(ISBLANK(A2811),NOT(ISBLANK(B2811))),"Titulo",IF(AND(NOT(ISBLANK(A2811)),NOT(ISBLANK(B2811)),ISBLANK(E2811),IFERROR(FIND("FF--",A2811)&gt;1,FALSE)),"F.Comercializacion",IF(AND(NOT(ISBLANK(A2811)),NOT(ISBLANK(B2811)),NOT(ISBLANK(E2811)),ISERROR(VLOOKUP(A2811,'ListaN68 02-02-2025'!$A$12:$E$13375,5,0))),"Nuevo",IF(AND(NOT(ISBLANK(A2811)),NOT(ISBLANK(B2811)),NOT(ISBLANK(E2811)),AND(E2811-VLOOKUP(A2811,'ListaN68 02-02-2025'!$A$12:$E$13375,5,0)&gt;=-2,E2811-VLOOKUP(A2811,'ListaN68 02-02-2025'!$A$12:$E$13375,5,0)&lt;=2)),"Igual",IF(AND(NOT(ISBLANK(A2811)),NOT(ISBLANK(B2811)),NOT(ISBLANK(E2811)),E2811-VLOOKUP(A2811,'ListaN68 02-02-2025'!$A$12:$E$13375,5,0)&gt;2),"Aumento",IF(AND(NOT(ISBLANK(A2811)),NOT(ISBLANK(B2811)),NOT(ISBLANK(E2811)),E2811-VLOOKUP(A2811,'ListaN68 02-02-2025'!$A$12:$E$13375,5,0)&lt;2),"Bajo","Error en codigo")))))))</f>
        <v>Blanco</v>
      </c>
    </row>
    <row r="2812" spans="1:32" x14ac:dyDescent="0.2">
      <c r="B2812" t="s">
        <v>2557</v>
      </c>
      <c r="C2812"/>
      <c r="E2812" s="46"/>
      <c r="F2812" s="44"/>
      <c r="G2812" s="46"/>
      <c r="AF2812" t="str">
        <f>IF(AND(ISBLANK(A2812),ISBLANK(B2812),ISBLANK(E2812)),"Blanco",IF(AND(ISBLANK(A2812),NOT(ISBLANK(B2812))),"Titulo",IF(AND(NOT(ISBLANK(A2812)),NOT(ISBLANK(B2812)),ISBLANK(E2812),IFERROR(FIND("FF--",A2812)&gt;1,FALSE)),"F.Comercializacion",IF(AND(NOT(ISBLANK(A2812)),NOT(ISBLANK(B2812)),NOT(ISBLANK(E2812)),ISERROR(VLOOKUP(A2812,'ListaN68 02-02-2025'!$A$12:$E$13375,5,0))),"Nuevo",IF(AND(NOT(ISBLANK(A2812)),NOT(ISBLANK(B2812)),NOT(ISBLANK(E2812)),AND(E2812-VLOOKUP(A2812,'ListaN68 02-02-2025'!$A$12:$E$13375,5,0)&gt;=-2,E2812-VLOOKUP(A2812,'ListaN68 02-02-2025'!$A$12:$E$13375,5,0)&lt;=2)),"Igual",IF(AND(NOT(ISBLANK(A2812)),NOT(ISBLANK(B2812)),NOT(ISBLANK(E2812)),E2812-VLOOKUP(A2812,'ListaN68 02-02-2025'!$A$12:$E$13375,5,0)&gt;2),"Aumento",IF(AND(NOT(ISBLANK(A2812)),NOT(ISBLANK(B2812)),NOT(ISBLANK(E2812)),E2812-VLOOKUP(A2812,'ListaN68 02-02-2025'!$A$12:$E$13375,5,0)&lt;2),"Bajo","Error en codigo")))))))</f>
        <v>Titulo</v>
      </c>
    </row>
    <row r="2813" spans="1:32" x14ac:dyDescent="0.2">
      <c r="C2813"/>
      <c r="E2813" s="46"/>
      <c r="F2813" s="44"/>
      <c r="G2813" s="46"/>
      <c r="AF2813" t="str">
        <f>IF(AND(ISBLANK(A2813),ISBLANK(B2813),ISBLANK(E2813)),"Blanco",IF(AND(ISBLANK(A2813),NOT(ISBLANK(B2813))),"Titulo",IF(AND(NOT(ISBLANK(A2813)),NOT(ISBLANK(B2813)),ISBLANK(E2813),IFERROR(FIND("FF--",A2813)&gt;1,FALSE)),"F.Comercializacion",IF(AND(NOT(ISBLANK(A2813)),NOT(ISBLANK(B2813)),NOT(ISBLANK(E2813)),ISERROR(VLOOKUP(A2813,'ListaN68 02-02-2025'!$A$12:$E$13375,5,0))),"Nuevo",IF(AND(NOT(ISBLANK(A2813)),NOT(ISBLANK(B2813)),NOT(ISBLANK(E2813)),AND(E2813-VLOOKUP(A2813,'ListaN68 02-02-2025'!$A$12:$E$13375,5,0)&gt;=-2,E2813-VLOOKUP(A2813,'ListaN68 02-02-2025'!$A$12:$E$13375,5,0)&lt;=2)),"Igual",IF(AND(NOT(ISBLANK(A2813)),NOT(ISBLANK(B2813)),NOT(ISBLANK(E2813)),E2813-VLOOKUP(A2813,'ListaN68 02-02-2025'!$A$12:$E$13375,5,0)&gt;2),"Aumento",IF(AND(NOT(ISBLANK(A2813)),NOT(ISBLANK(B2813)),NOT(ISBLANK(E2813)),E2813-VLOOKUP(A2813,'ListaN68 02-02-2025'!$A$12:$E$13375,5,0)&lt;2),"Bajo","Error en codigo")))))))</f>
        <v>Blanco</v>
      </c>
    </row>
    <row r="2814" spans="1:32" x14ac:dyDescent="0.2">
      <c r="A2814" s="1" t="s">
        <v>2268</v>
      </c>
      <c r="B2814" t="s">
        <v>2269</v>
      </c>
      <c r="C2814" t="s">
        <v>5071</v>
      </c>
      <c r="D2814">
        <v>21</v>
      </c>
      <c r="E2814" s="46">
        <v>2706.328</v>
      </c>
      <c r="F2814" s="44"/>
      <c r="G2814" s="46"/>
      <c r="AF2814" t="str">
        <f>IF(AND(ISBLANK(A2814),ISBLANK(B2814),ISBLANK(E2814)),"Blanco",IF(AND(ISBLANK(A2814),NOT(ISBLANK(B2814))),"Titulo",IF(AND(NOT(ISBLANK(A2814)),NOT(ISBLANK(B2814)),ISBLANK(E2814),IFERROR(FIND("FF--",A2814)&gt;1,FALSE)),"F.Comercializacion",IF(AND(NOT(ISBLANK(A2814)),NOT(ISBLANK(B2814)),NOT(ISBLANK(E2814)),ISERROR(VLOOKUP(A2814,'ListaN68 02-02-2025'!$A$12:$E$13375,5,0))),"Nuevo",IF(AND(NOT(ISBLANK(A2814)),NOT(ISBLANK(B2814)),NOT(ISBLANK(E2814)),AND(E2814-VLOOKUP(A2814,'ListaN68 02-02-2025'!$A$12:$E$13375,5,0)&gt;=-2,E2814-VLOOKUP(A2814,'ListaN68 02-02-2025'!$A$12:$E$13375,5,0)&lt;=2)),"Igual",IF(AND(NOT(ISBLANK(A2814)),NOT(ISBLANK(B2814)),NOT(ISBLANK(E2814)),E2814-VLOOKUP(A2814,'ListaN68 02-02-2025'!$A$12:$E$13375,5,0)&gt;2),"Aumento",IF(AND(NOT(ISBLANK(A2814)),NOT(ISBLANK(B2814)),NOT(ISBLANK(E2814)),E2814-VLOOKUP(A2814,'ListaN68 02-02-2025'!$A$12:$E$13375,5,0)&lt;2),"Bajo","Error en codigo")))))))</f>
        <v>Igual</v>
      </c>
    </row>
    <row r="2815" spans="1:32" x14ac:dyDescent="0.2">
      <c r="A2815" s="1" t="s">
        <v>2272</v>
      </c>
      <c r="B2815" t="s">
        <v>2273</v>
      </c>
      <c r="C2815" t="s">
        <v>5071</v>
      </c>
      <c r="D2815">
        <v>21</v>
      </c>
      <c r="E2815" s="46">
        <v>3101</v>
      </c>
      <c r="F2815" s="44"/>
      <c r="G2815" s="46"/>
      <c r="AF2815" t="str">
        <f>IF(AND(ISBLANK(A2815),ISBLANK(B2815),ISBLANK(E2815)),"Blanco",IF(AND(ISBLANK(A2815),NOT(ISBLANK(B2815))),"Titulo",IF(AND(NOT(ISBLANK(A2815)),NOT(ISBLANK(B2815)),ISBLANK(E2815),IFERROR(FIND("FF--",A2815)&gt;1,FALSE)),"F.Comercializacion",IF(AND(NOT(ISBLANK(A2815)),NOT(ISBLANK(B2815)),NOT(ISBLANK(E2815)),ISERROR(VLOOKUP(A2815,'ListaN68 02-02-2025'!$A$12:$E$13375,5,0))),"Nuevo",IF(AND(NOT(ISBLANK(A2815)),NOT(ISBLANK(B2815)),NOT(ISBLANK(E2815)),AND(E2815-VLOOKUP(A2815,'ListaN68 02-02-2025'!$A$12:$E$13375,5,0)&gt;=-2,E2815-VLOOKUP(A2815,'ListaN68 02-02-2025'!$A$12:$E$13375,5,0)&lt;=2)),"Igual",IF(AND(NOT(ISBLANK(A2815)),NOT(ISBLANK(B2815)),NOT(ISBLANK(E2815)),E2815-VLOOKUP(A2815,'ListaN68 02-02-2025'!$A$12:$E$13375,5,0)&gt;2),"Aumento",IF(AND(NOT(ISBLANK(A2815)),NOT(ISBLANK(B2815)),NOT(ISBLANK(E2815)),E2815-VLOOKUP(A2815,'ListaN68 02-02-2025'!$A$12:$E$13375,5,0)&lt;2),"Bajo","Error en codigo")))))))</f>
        <v>Igual</v>
      </c>
    </row>
    <row r="2816" spans="1:32" x14ac:dyDescent="0.2">
      <c r="A2816" s="1" t="s">
        <v>2278</v>
      </c>
      <c r="B2816" t="s">
        <v>2279</v>
      </c>
      <c r="C2816" t="s">
        <v>5071</v>
      </c>
      <c r="D2816">
        <v>21</v>
      </c>
      <c r="E2816" s="46">
        <v>4115.8739999999998</v>
      </c>
      <c r="F2816" s="44"/>
      <c r="G2816" s="46"/>
      <c r="AF2816" t="str">
        <f>IF(AND(ISBLANK(A2816),ISBLANK(B2816),ISBLANK(E2816)),"Blanco",IF(AND(ISBLANK(A2816),NOT(ISBLANK(B2816))),"Titulo",IF(AND(NOT(ISBLANK(A2816)),NOT(ISBLANK(B2816)),ISBLANK(E2816),IFERROR(FIND("FF--",A2816)&gt;1,FALSE)),"F.Comercializacion",IF(AND(NOT(ISBLANK(A2816)),NOT(ISBLANK(B2816)),NOT(ISBLANK(E2816)),ISERROR(VLOOKUP(A2816,'ListaN68 02-02-2025'!$A$12:$E$13375,5,0))),"Nuevo",IF(AND(NOT(ISBLANK(A2816)),NOT(ISBLANK(B2816)),NOT(ISBLANK(E2816)),AND(E2816-VLOOKUP(A2816,'ListaN68 02-02-2025'!$A$12:$E$13375,5,0)&gt;=-2,E2816-VLOOKUP(A2816,'ListaN68 02-02-2025'!$A$12:$E$13375,5,0)&lt;=2)),"Igual",IF(AND(NOT(ISBLANK(A2816)),NOT(ISBLANK(B2816)),NOT(ISBLANK(E2816)),E2816-VLOOKUP(A2816,'ListaN68 02-02-2025'!$A$12:$E$13375,5,0)&gt;2),"Aumento",IF(AND(NOT(ISBLANK(A2816)),NOT(ISBLANK(B2816)),NOT(ISBLANK(E2816)),E2816-VLOOKUP(A2816,'ListaN68 02-02-2025'!$A$12:$E$13375,5,0)&lt;2),"Bajo","Error en codigo")))))))</f>
        <v>Igual</v>
      </c>
    </row>
    <row r="2817" spans="1:32" x14ac:dyDescent="0.2">
      <c r="A2817" s="1" t="s">
        <v>2250</v>
      </c>
      <c r="B2817" t="s">
        <v>2251</v>
      </c>
      <c r="C2817" t="s">
        <v>5071</v>
      </c>
      <c r="D2817">
        <v>21</v>
      </c>
      <c r="E2817" s="46">
        <v>4961.6019999999999</v>
      </c>
      <c r="F2817" s="44"/>
      <c r="G2817" s="46"/>
      <c r="AF2817" t="str">
        <f>IF(AND(ISBLANK(A2817),ISBLANK(B2817),ISBLANK(E2817)),"Blanco",IF(AND(ISBLANK(A2817),NOT(ISBLANK(B2817))),"Titulo",IF(AND(NOT(ISBLANK(A2817)),NOT(ISBLANK(B2817)),ISBLANK(E2817),IFERROR(FIND("FF--",A2817)&gt;1,FALSE)),"F.Comercializacion",IF(AND(NOT(ISBLANK(A2817)),NOT(ISBLANK(B2817)),NOT(ISBLANK(E2817)),ISERROR(VLOOKUP(A2817,'ListaN68 02-02-2025'!$A$12:$E$13375,5,0))),"Nuevo",IF(AND(NOT(ISBLANK(A2817)),NOT(ISBLANK(B2817)),NOT(ISBLANK(E2817)),AND(E2817-VLOOKUP(A2817,'ListaN68 02-02-2025'!$A$12:$E$13375,5,0)&gt;=-2,E2817-VLOOKUP(A2817,'ListaN68 02-02-2025'!$A$12:$E$13375,5,0)&lt;=2)),"Igual",IF(AND(NOT(ISBLANK(A2817)),NOT(ISBLANK(B2817)),NOT(ISBLANK(E2817)),E2817-VLOOKUP(A2817,'ListaN68 02-02-2025'!$A$12:$E$13375,5,0)&gt;2),"Aumento",IF(AND(NOT(ISBLANK(A2817)),NOT(ISBLANK(B2817)),NOT(ISBLANK(E2817)),E2817-VLOOKUP(A2817,'ListaN68 02-02-2025'!$A$12:$E$13375,5,0)&lt;2),"Bajo","Error en codigo")))))))</f>
        <v>Igual</v>
      </c>
    </row>
    <row r="2818" spans="1:32" x14ac:dyDescent="0.2">
      <c r="A2818" s="1" t="s">
        <v>2248</v>
      </c>
      <c r="B2818" t="s">
        <v>2249</v>
      </c>
      <c r="C2818" t="s">
        <v>4961</v>
      </c>
      <c r="D2818">
        <v>21</v>
      </c>
      <c r="E2818" s="46">
        <v>49221.34</v>
      </c>
      <c r="F2818" s="44"/>
      <c r="G2818" s="46"/>
      <c r="AF2818" t="str">
        <f>IF(AND(ISBLANK(A2818),ISBLANK(B2818),ISBLANK(E2818)),"Blanco",IF(AND(ISBLANK(A2818),NOT(ISBLANK(B2818))),"Titulo",IF(AND(NOT(ISBLANK(A2818)),NOT(ISBLANK(B2818)),ISBLANK(E2818),IFERROR(FIND("FF--",A2818)&gt;1,FALSE)),"F.Comercializacion",IF(AND(NOT(ISBLANK(A2818)),NOT(ISBLANK(B2818)),NOT(ISBLANK(E2818)),ISERROR(VLOOKUP(A2818,'ListaN68 02-02-2025'!$A$12:$E$13375,5,0))),"Nuevo",IF(AND(NOT(ISBLANK(A2818)),NOT(ISBLANK(B2818)),NOT(ISBLANK(E2818)),AND(E2818-VLOOKUP(A2818,'ListaN68 02-02-2025'!$A$12:$E$13375,5,0)&gt;=-2,E2818-VLOOKUP(A2818,'ListaN68 02-02-2025'!$A$12:$E$13375,5,0)&lt;=2)),"Igual",IF(AND(NOT(ISBLANK(A2818)),NOT(ISBLANK(B2818)),NOT(ISBLANK(E2818)),E2818-VLOOKUP(A2818,'ListaN68 02-02-2025'!$A$12:$E$13375,5,0)&gt;2),"Aumento",IF(AND(NOT(ISBLANK(A2818)),NOT(ISBLANK(B2818)),NOT(ISBLANK(E2818)),E2818-VLOOKUP(A2818,'ListaN68 02-02-2025'!$A$12:$E$13375,5,0)&lt;2),"Bajo","Error en codigo")))))))</f>
        <v>Igual</v>
      </c>
    </row>
    <row r="2819" spans="1:32" x14ac:dyDescent="0.2">
      <c r="A2819" s="1" t="s">
        <v>2252</v>
      </c>
      <c r="B2819" t="s">
        <v>2253</v>
      </c>
      <c r="C2819" t="s">
        <v>5071</v>
      </c>
      <c r="D2819">
        <v>21</v>
      </c>
      <c r="E2819" s="46">
        <v>5863.71</v>
      </c>
      <c r="F2819" s="44"/>
      <c r="G2819" s="46"/>
      <c r="AF2819" t="str">
        <f>IF(AND(ISBLANK(A2819),ISBLANK(B2819),ISBLANK(E2819)),"Blanco",IF(AND(ISBLANK(A2819),NOT(ISBLANK(B2819))),"Titulo",IF(AND(NOT(ISBLANK(A2819)),NOT(ISBLANK(B2819)),ISBLANK(E2819),IFERROR(FIND("FF--",A2819)&gt;1,FALSE)),"F.Comercializacion",IF(AND(NOT(ISBLANK(A2819)),NOT(ISBLANK(B2819)),NOT(ISBLANK(E2819)),ISERROR(VLOOKUP(A2819,'ListaN68 02-02-2025'!$A$12:$E$13375,5,0))),"Nuevo",IF(AND(NOT(ISBLANK(A2819)),NOT(ISBLANK(B2819)),NOT(ISBLANK(E2819)),AND(E2819-VLOOKUP(A2819,'ListaN68 02-02-2025'!$A$12:$E$13375,5,0)&gt;=-2,E2819-VLOOKUP(A2819,'ListaN68 02-02-2025'!$A$12:$E$13375,5,0)&lt;=2)),"Igual",IF(AND(NOT(ISBLANK(A2819)),NOT(ISBLANK(B2819)),NOT(ISBLANK(E2819)),E2819-VLOOKUP(A2819,'ListaN68 02-02-2025'!$A$12:$E$13375,5,0)&gt;2),"Aumento",IF(AND(NOT(ISBLANK(A2819)),NOT(ISBLANK(B2819)),NOT(ISBLANK(E2819)),E2819-VLOOKUP(A2819,'ListaN68 02-02-2025'!$A$12:$E$13375,5,0)&lt;2),"Bajo","Error en codigo")))))))</f>
        <v>Igual</v>
      </c>
    </row>
    <row r="2820" spans="1:32" x14ac:dyDescent="0.2">
      <c r="A2820" s="1" t="s">
        <v>2254</v>
      </c>
      <c r="B2820" t="s">
        <v>2255</v>
      </c>
      <c r="C2820" t="s">
        <v>4961</v>
      </c>
      <c r="D2820">
        <v>21</v>
      </c>
      <c r="E2820" s="46">
        <v>9472.1479999999992</v>
      </c>
      <c r="F2820" s="44"/>
      <c r="G2820" s="46"/>
      <c r="AF2820" t="str">
        <f>IF(AND(ISBLANK(A2820),ISBLANK(B2820),ISBLANK(E2820)),"Blanco",IF(AND(ISBLANK(A2820),NOT(ISBLANK(B2820))),"Titulo",IF(AND(NOT(ISBLANK(A2820)),NOT(ISBLANK(B2820)),ISBLANK(E2820),IFERROR(FIND("FF--",A2820)&gt;1,FALSE)),"F.Comercializacion",IF(AND(NOT(ISBLANK(A2820)),NOT(ISBLANK(B2820)),NOT(ISBLANK(E2820)),ISERROR(VLOOKUP(A2820,'ListaN68 02-02-2025'!$A$12:$E$13375,5,0))),"Nuevo",IF(AND(NOT(ISBLANK(A2820)),NOT(ISBLANK(B2820)),NOT(ISBLANK(E2820)),AND(E2820-VLOOKUP(A2820,'ListaN68 02-02-2025'!$A$12:$E$13375,5,0)&gt;=-2,E2820-VLOOKUP(A2820,'ListaN68 02-02-2025'!$A$12:$E$13375,5,0)&lt;=2)),"Igual",IF(AND(NOT(ISBLANK(A2820)),NOT(ISBLANK(B2820)),NOT(ISBLANK(E2820)),E2820-VLOOKUP(A2820,'ListaN68 02-02-2025'!$A$12:$E$13375,5,0)&gt;2),"Aumento",IF(AND(NOT(ISBLANK(A2820)),NOT(ISBLANK(B2820)),NOT(ISBLANK(E2820)),E2820-VLOOKUP(A2820,'ListaN68 02-02-2025'!$A$12:$E$13375,5,0)&lt;2),"Bajo","Error en codigo")))))))</f>
        <v>Igual</v>
      </c>
    </row>
    <row r="2821" spans="1:32" x14ac:dyDescent="0.2">
      <c r="A2821" s="1" t="s">
        <v>2256</v>
      </c>
      <c r="B2821" t="s">
        <v>2257</v>
      </c>
      <c r="C2821" t="s">
        <v>4961</v>
      </c>
      <c r="D2821">
        <v>21</v>
      </c>
      <c r="E2821" s="46">
        <v>11783.802</v>
      </c>
      <c r="F2821" s="44"/>
      <c r="G2821" s="46"/>
      <c r="AF2821" t="str">
        <f>IF(AND(ISBLANK(A2821),ISBLANK(B2821),ISBLANK(E2821)),"Blanco",IF(AND(ISBLANK(A2821),NOT(ISBLANK(B2821))),"Titulo",IF(AND(NOT(ISBLANK(A2821)),NOT(ISBLANK(B2821)),ISBLANK(E2821),IFERROR(FIND("FF--",A2821)&gt;1,FALSE)),"F.Comercializacion",IF(AND(NOT(ISBLANK(A2821)),NOT(ISBLANK(B2821)),NOT(ISBLANK(E2821)),ISERROR(VLOOKUP(A2821,'ListaN68 02-02-2025'!$A$12:$E$13375,5,0))),"Nuevo",IF(AND(NOT(ISBLANK(A2821)),NOT(ISBLANK(B2821)),NOT(ISBLANK(E2821)),AND(E2821-VLOOKUP(A2821,'ListaN68 02-02-2025'!$A$12:$E$13375,5,0)&gt;=-2,E2821-VLOOKUP(A2821,'ListaN68 02-02-2025'!$A$12:$E$13375,5,0)&lt;=2)),"Igual",IF(AND(NOT(ISBLANK(A2821)),NOT(ISBLANK(B2821)),NOT(ISBLANK(E2821)),E2821-VLOOKUP(A2821,'ListaN68 02-02-2025'!$A$12:$E$13375,5,0)&gt;2),"Aumento",IF(AND(NOT(ISBLANK(A2821)),NOT(ISBLANK(B2821)),NOT(ISBLANK(E2821)),E2821-VLOOKUP(A2821,'ListaN68 02-02-2025'!$A$12:$E$13375,5,0)&lt;2),"Bajo","Error en codigo")))))))</f>
        <v>Igual</v>
      </c>
    </row>
    <row r="2822" spans="1:32" x14ac:dyDescent="0.2">
      <c r="A2822" s="1" t="s">
        <v>2258</v>
      </c>
      <c r="B2822" t="s">
        <v>2259</v>
      </c>
      <c r="C2822" t="s">
        <v>4961</v>
      </c>
      <c r="D2822">
        <v>21</v>
      </c>
      <c r="E2822" s="46">
        <v>13982.694</v>
      </c>
      <c r="F2822" s="44"/>
      <c r="G2822" s="46"/>
      <c r="AF2822" t="str">
        <f>IF(AND(ISBLANK(A2822),ISBLANK(B2822),ISBLANK(E2822)),"Blanco",IF(AND(ISBLANK(A2822),NOT(ISBLANK(B2822))),"Titulo",IF(AND(NOT(ISBLANK(A2822)),NOT(ISBLANK(B2822)),ISBLANK(E2822),IFERROR(FIND("FF--",A2822)&gt;1,FALSE)),"F.Comercializacion",IF(AND(NOT(ISBLANK(A2822)),NOT(ISBLANK(B2822)),NOT(ISBLANK(E2822)),ISERROR(VLOOKUP(A2822,'ListaN68 02-02-2025'!$A$12:$E$13375,5,0))),"Nuevo",IF(AND(NOT(ISBLANK(A2822)),NOT(ISBLANK(B2822)),NOT(ISBLANK(E2822)),AND(E2822-VLOOKUP(A2822,'ListaN68 02-02-2025'!$A$12:$E$13375,5,0)&gt;=-2,E2822-VLOOKUP(A2822,'ListaN68 02-02-2025'!$A$12:$E$13375,5,0)&lt;=2)),"Igual",IF(AND(NOT(ISBLANK(A2822)),NOT(ISBLANK(B2822)),NOT(ISBLANK(E2822)),E2822-VLOOKUP(A2822,'ListaN68 02-02-2025'!$A$12:$E$13375,5,0)&gt;2),"Aumento",IF(AND(NOT(ISBLANK(A2822)),NOT(ISBLANK(B2822)),NOT(ISBLANK(E2822)),E2822-VLOOKUP(A2822,'ListaN68 02-02-2025'!$A$12:$E$13375,5,0)&lt;2),"Bajo","Error en codigo")))))))</f>
        <v>Igual</v>
      </c>
    </row>
    <row r="2823" spans="1:32" x14ac:dyDescent="0.2">
      <c r="A2823" s="1" t="s">
        <v>2260</v>
      </c>
      <c r="B2823" t="s">
        <v>2261</v>
      </c>
      <c r="C2823" t="s">
        <v>4961</v>
      </c>
      <c r="D2823">
        <v>21</v>
      </c>
      <c r="E2823" s="46">
        <v>16294.35</v>
      </c>
      <c r="F2823" s="44"/>
      <c r="G2823" s="46"/>
      <c r="AF2823" t="str">
        <f>IF(AND(ISBLANK(A2823),ISBLANK(B2823),ISBLANK(E2823)),"Blanco",IF(AND(ISBLANK(A2823),NOT(ISBLANK(B2823))),"Titulo",IF(AND(NOT(ISBLANK(A2823)),NOT(ISBLANK(B2823)),ISBLANK(E2823),IFERROR(FIND("FF--",A2823)&gt;1,FALSE)),"F.Comercializacion",IF(AND(NOT(ISBLANK(A2823)),NOT(ISBLANK(B2823)),NOT(ISBLANK(E2823)),ISERROR(VLOOKUP(A2823,'ListaN68 02-02-2025'!$A$12:$E$13375,5,0))),"Nuevo",IF(AND(NOT(ISBLANK(A2823)),NOT(ISBLANK(B2823)),NOT(ISBLANK(E2823)),AND(E2823-VLOOKUP(A2823,'ListaN68 02-02-2025'!$A$12:$E$13375,5,0)&gt;=-2,E2823-VLOOKUP(A2823,'ListaN68 02-02-2025'!$A$12:$E$13375,5,0)&lt;=2)),"Igual",IF(AND(NOT(ISBLANK(A2823)),NOT(ISBLANK(B2823)),NOT(ISBLANK(E2823)),E2823-VLOOKUP(A2823,'ListaN68 02-02-2025'!$A$12:$E$13375,5,0)&gt;2),"Aumento",IF(AND(NOT(ISBLANK(A2823)),NOT(ISBLANK(B2823)),NOT(ISBLANK(E2823)),E2823-VLOOKUP(A2823,'ListaN68 02-02-2025'!$A$12:$E$13375,5,0)&lt;2),"Bajo","Error en codigo")))))))</f>
        <v>Igual</v>
      </c>
    </row>
    <row r="2824" spans="1:32" x14ac:dyDescent="0.2">
      <c r="A2824" s="1" t="s">
        <v>2262</v>
      </c>
      <c r="B2824" t="s">
        <v>2263</v>
      </c>
      <c r="C2824" t="s">
        <v>4961</v>
      </c>
      <c r="D2824">
        <v>21</v>
      </c>
      <c r="E2824" s="46">
        <v>18493.240000000002</v>
      </c>
      <c r="F2824" s="44"/>
      <c r="G2824" s="46"/>
      <c r="AF2824" t="str">
        <f>IF(AND(ISBLANK(A2824),ISBLANK(B2824),ISBLANK(E2824)),"Blanco",IF(AND(ISBLANK(A2824),NOT(ISBLANK(B2824))),"Titulo",IF(AND(NOT(ISBLANK(A2824)),NOT(ISBLANK(B2824)),ISBLANK(E2824),IFERROR(FIND("FF--",A2824)&gt;1,FALSE)),"F.Comercializacion",IF(AND(NOT(ISBLANK(A2824)),NOT(ISBLANK(B2824)),NOT(ISBLANK(E2824)),ISERROR(VLOOKUP(A2824,'ListaN68 02-02-2025'!$A$12:$E$13375,5,0))),"Nuevo",IF(AND(NOT(ISBLANK(A2824)),NOT(ISBLANK(B2824)),NOT(ISBLANK(E2824)),AND(E2824-VLOOKUP(A2824,'ListaN68 02-02-2025'!$A$12:$E$13375,5,0)&gt;=-2,E2824-VLOOKUP(A2824,'ListaN68 02-02-2025'!$A$12:$E$13375,5,0)&lt;=2)),"Igual",IF(AND(NOT(ISBLANK(A2824)),NOT(ISBLANK(B2824)),NOT(ISBLANK(E2824)),E2824-VLOOKUP(A2824,'ListaN68 02-02-2025'!$A$12:$E$13375,5,0)&gt;2),"Aumento",IF(AND(NOT(ISBLANK(A2824)),NOT(ISBLANK(B2824)),NOT(ISBLANK(E2824)),E2824-VLOOKUP(A2824,'ListaN68 02-02-2025'!$A$12:$E$13375,5,0)&lt;2),"Bajo","Error en codigo")))))))</f>
        <v>Igual</v>
      </c>
    </row>
    <row r="2825" spans="1:32" x14ac:dyDescent="0.2">
      <c r="A2825" s="1" t="s">
        <v>2264</v>
      </c>
      <c r="B2825" t="s">
        <v>2265</v>
      </c>
      <c r="C2825" t="s">
        <v>4961</v>
      </c>
      <c r="D2825">
        <v>21</v>
      </c>
      <c r="E2825" s="46">
        <v>20748.513999999999</v>
      </c>
      <c r="F2825" s="44"/>
      <c r="G2825" s="46"/>
      <c r="AF2825" t="str">
        <f>IF(AND(ISBLANK(A2825),ISBLANK(B2825),ISBLANK(E2825)),"Blanco",IF(AND(ISBLANK(A2825),NOT(ISBLANK(B2825))),"Titulo",IF(AND(NOT(ISBLANK(A2825)),NOT(ISBLANK(B2825)),ISBLANK(E2825),IFERROR(FIND("FF--",A2825)&gt;1,FALSE)),"F.Comercializacion",IF(AND(NOT(ISBLANK(A2825)),NOT(ISBLANK(B2825)),NOT(ISBLANK(E2825)),ISERROR(VLOOKUP(A2825,'ListaN68 02-02-2025'!$A$12:$E$13375,5,0))),"Nuevo",IF(AND(NOT(ISBLANK(A2825)),NOT(ISBLANK(B2825)),NOT(ISBLANK(E2825)),AND(E2825-VLOOKUP(A2825,'ListaN68 02-02-2025'!$A$12:$E$13375,5,0)&gt;=-2,E2825-VLOOKUP(A2825,'ListaN68 02-02-2025'!$A$12:$E$13375,5,0)&lt;=2)),"Igual",IF(AND(NOT(ISBLANK(A2825)),NOT(ISBLANK(B2825)),NOT(ISBLANK(E2825)),E2825-VLOOKUP(A2825,'ListaN68 02-02-2025'!$A$12:$E$13375,5,0)&gt;2),"Aumento",IF(AND(NOT(ISBLANK(A2825)),NOT(ISBLANK(B2825)),NOT(ISBLANK(E2825)),E2825-VLOOKUP(A2825,'ListaN68 02-02-2025'!$A$12:$E$13375,5,0)&lt;2),"Bajo","Error en codigo")))))))</f>
        <v>Igual</v>
      </c>
    </row>
    <row r="2826" spans="1:32" x14ac:dyDescent="0.2">
      <c r="A2826" s="1" t="s">
        <v>2266</v>
      </c>
      <c r="B2826" t="s">
        <v>2267</v>
      </c>
      <c r="C2826" t="s">
        <v>4961</v>
      </c>
      <c r="D2826">
        <v>21</v>
      </c>
      <c r="E2826" s="46">
        <v>26104.788</v>
      </c>
      <c r="F2826" s="44"/>
      <c r="G2826" s="46"/>
      <c r="AF2826" t="str">
        <f>IF(AND(ISBLANK(A2826),ISBLANK(B2826),ISBLANK(E2826)),"Blanco",IF(AND(ISBLANK(A2826),NOT(ISBLANK(B2826))),"Titulo",IF(AND(NOT(ISBLANK(A2826)),NOT(ISBLANK(B2826)),ISBLANK(E2826),IFERROR(FIND("FF--",A2826)&gt;1,FALSE)),"F.Comercializacion",IF(AND(NOT(ISBLANK(A2826)),NOT(ISBLANK(B2826)),NOT(ISBLANK(E2826)),ISERROR(VLOOKUP(A2826,'ListaN68 02-02-2025'!$A$12:$E$13375,5,0))),"Nuevo",IF(AND(NOT(ISBLANK(A2826)),NOT(ISBLANK(B2826)),NOT(ISBLANK(E2826)),AND(E2826-VLOOKUP(A2826,'ListaN68 02-02-2025'!$A$12:$E$13375,5,0)&gt;=-2,E2826-VLOOKUP(A2826,'ListaN68 02-02-2025'!$A$12:$E$13375,5,0)&lt;=2)),"Igual",IF(AND(NOT(ISBLANK(A2826)),NOT(ISBLANK(B2826)),NOT(ISBLANK(E2826)),E2826-VLOOKUP(A2826,'ListaN68 02-02-2025'!$A$12:$E$13375,5,0)&gt;2),"Aumento",IF(AND(NOT(ISBLANK(A2826)),NOT(ISBLANK(B2826)),NOT(ISBLANK(E2826)),E2826-VLOOKUP(A2826,'ListaN68 02-02-2025'!$A$12:$E$13375,5,0)&lt;2),"Bajo","Error en codigo")))))))</f>
        <v>Igual</v>
      </c>
    </row>
    <row r="2827" spans="1:32" x14ac:dyDescent="0.2">
      <c r="A2827" s="1" t="s">
        <v>2270</v>
      </c>
      <c r="B2827" t="s">
        <v>2271</v>
      </c>
      <c r="C2827" t="s">
        <v>4961</v>
      </c>
      <c r="D2827">
        <v>21</v>
      </c>
      <c r="E2827" s="46">
        <v>30840.862000000001</v>
      </c>
      <c r="F2827" s="44"/>
      <c r="G2827" s="46"/>
      <c r="AF2827" t="str">
        <f>IF(AND(ISBLANK(A2827),ISBLANK(B2827),ISBLANK(E2827)),"Blanco",IF(AND(ISBLANK(A2827),NOT(ISBLANK(B2827))),"Titulo",IF(AND(NOT(ISBLANK(A2827)),NOT(ISBLANK(B2827)),ISBLANK(E2827),IFERROR(FIND("FF--",A2827)&gt;1,FALSE)),"F.Comercializacion",IF(AND(NOT(ISBLANK(A2827)),NOT(ISBLANK(B2827)),NOT(ISBLANK(E2827)),ISERROR(VLOOKUP(A2827,'ListaN68 02-02-2025'!$A$12:$E$13375,5,0))),"Nuevo",IF(AND(NOT(ISBLANK(A2827)),NOT(ISBLANK(B2827)),NOT(ISBLANK(E2827)),AND(E2827-VLOOKUP(A2827,'ListaN68 02-02-2025'!$A$12:$E$13375,5,0)&gt;=-2,E2827-VLOOKUP(A2827,'ListaN68 02-02-2025'!$A$12:$E$13375,5,0)&lt;=2)),"Igual",IF(AND(NOT(ISBLANK(A2827)),NOT(ISBLANK(B2827)),NOT(ISBLANK(E2827)),E2827-VLOOKUP(A2827,'ListaN68 02-02-2025'!$A$12:$E$13375,5,0)&gt;2),"Aumento",IF(AND(NOT(ISBLANK(A2827)),NOT(ISBLANK(B2827)),NOT(ISBLANK(E2827)),E2827-VLOOKUP(A2827,'ListaN68 02-02-2025'!$A$12:$E$13375,5,0)&lt;2),"Bajo","Error en codigo")))))))</f>
        <v>Igual</v>
      </c>
    </row>
    <row r="2828" spans="1:32" x14ac:dyDescent="0.2">
      <c r="A2828" s="1" t="s">
        <v>2274</v>
      </c>
      <c r="B2828" t="s">
        <v>2275</v>
      </c>
      <c r="C2828" t="s">
        <v>4961</v>
      </c>
      <c r="D2828">
        <v>21</v>
      </c>
      <c r="E2828" s="46">
        <v>36479.046000000002</v>
      </c>
      <c r="F2828" s="44"/>
      <c r="G2828" s="46"/>
      <c r="AF2828" t="str">
        <f>IF(AND(ISBLANK(A2828),ISBLANK(B2828),ISBLANK(E2828)),"Blanco",IF(AND(ISBLANK(A2828),NOT(ISBLANK(B2828))),"Titulo",IF(AND(NOT(ISBLANK(A2828)),NOT(ISBLANK(B2828)),ISBLANK(E2828),IFERROR(FIND("FF--",A2828)&gt;1,FALSE)),"F.Comercializacion",IF(AND(NOT(ISBLANK(A2828)),NOT(ISBLANK(B2828)),NOT(ISBLANK(E2828)),ISERROR(VLOOKUP(A2828,'ListaN68 02-02-2025'!$A$12:$E$13375,5,0))),"Nuevo",IF(AND(NOT(ISBLANK(A2828)),NOT(ISBLANK(B2828)),NOT(ISBLANK(E2828)),AND(E2828-VLOOKUP(A2828,'ListaN68 02-02-2025'!$A$12:$E$13375,5,0)&gt;=-2,E2828-VLOOKUP(A2828,'ListaN68 02-02-2025'!$A$12:$E$13375,5,0)&lt;=2)),"Igual",IF(AND(NOT(ISBLANK(A2828)),NOT(ISBLANK(B2828)),NOT(ISBLANK(E2828)),E2828-VLOOKUP(A2828,'ListaN68 02-02-2025'!$A$12:$E$13375,5,0)&gt;2),"Aumento",IF(AND(NOT(ISBLANK(A2828)),NOT(ISBLANK(B2828)),NOT(ISBLANK(E2828)),E2828-VLOOKUP(A2828,'ListaN68 02-02-2025'!$A$12:$E$13375,5,0)&lt;2),"Bajo","Error en codigo")))))))</f>
        <v>Igual</v>
      </c>
    </row>
    <row r="2829" spans="1:32" x14ac:dyDescent="0.2">
      <c r="A2829" s="1" t="s">
        <v>2276</v>
      </c>
      <c r="B2829" t="s">
        <v>2277</v>
      </c>
      <c r="C2829" t="s">
        <v>4961</v>
      </c>
      <c r="D2829">
        <v>21</v>
      </c>
      <c r="E2829" s="46">
        <v>40933.21</v>
      </c>
      <c r="F2829" s="44"/>
      <c r="G2829" s="46"/>
      <c r="AF2829" t="str">
        <f>IF(AND(ISBLANK(A2829),ISBLANK(B2829),ISBLANK(E2829)),"Blanco",IF(AND(ISBLANK(A2829),NOT(ISBLANK(B2829))),"Titulo",IF(AND(NOT(ISBLANK(A2829)),NOT(ISBLANK(B2829)),ISBLANK(E2829),IFERROR(FIND("FF--",A2829)&gt;1,FALSE)),"F.Comercializacion",IF(AND(NOT(ISBLANK(A2829)),NOT(ISBLANK(B2829)),NOT(ISBLANK(E2829)),ISERROR(VLOOKUP(A2829,'ListaN68 02-02-2025'!$A$12:$E$13375,5,0))),"Nuevo",IF(AND(NOT(ISBLANK(A2829)),NOT(ISBLANK(B2829)),NOT(ISBLANK(E2829)),AND(E2829-VLOOKUP(A2829,'ListaN68 02-02-2025'!$A$12:$E$13375,5,0)&gt;=-2,E2829-VLOOKUP(A2829,'ListaN68 02-02-2025'!$A$12:$E$13375,5,0)&lt;=2)),"Igual",IF(AND(NOT(ISBLANK(A2829)),NOT(ISBLANK(B2829)),NOT(ISBLANK(E2829)),E2829-VLOOKUP(A2829,'ListaN68 02-02-2025'!$A$12:$E$13375,5,0)&gt;2),"Aumento",IF(AND(NOT(ISBLANK(A2829)),NOT(ISBLANK(B2829)),NOT(ISBLANK(E2829)),E2829-VLOOKUP(A2829,'ListaN68 02-02-2025'!$A$12:$E$13375,5,0)&lt;2),"Bajo","Error en codigo")))))))</f>
        <v>Igual</v>
      </c>
    </row>
    <row r="2830" spans="1:32" x14ac:dyDescent="0.2">
      <c r="A2830" s="1" t="s">
        <v>2280</v>
      </c>
      <c r="B2830" t="s">
        <v>2281</v>
      </c>
      <c r="C2830" t="s">
        <v>4961</v>
      </c>
      <c r="D2830">
        <v>21</v>
      </c>
      <c r="E2830" s="46">
        <v>43188.483999999997</v>
      </c>
      <c r="F2830" s="44"/>
      <c r="G2830" s="46"/>
      <c r="AF2830" t="str">
        <f>IF(AND(ISBLANK(A2830),ISBLANK(B2830),ISBLANK(E2830)),"Blanco",IF(AND(ISBLANK(A2830),NOT(ISBLANK(B2830))),"Titulo",IF(AND(NOT(ISBLANK(A2830)),NOT(ISBLANK(B2830)),ISBLANK(E2830),IFERROR(FIND("FF--",A2830)&gt;1,FALSE)),"F.Comercializacion",IF(AND(NOT(ISBLANK(A2830)),NOT(ISBLANK(B2830)),NOT(ISBLANK(E2830)),ISERROR(VLOOKUP(A2830,'ListaN68 02-02-2025'!$A$12:$E$13375,5,0))),"Nuevo",IF(AND(NOT(ISBLANK(A2830)),NOT(ISBLANK(B2830)),NOT(ISBLANK(E2830)),AND(E2830-VLOOKUP(A2830,'ListaN68 02-02-2025'!$A$12:$E$13375,5,0)&gt;=-2,E2830-VLOOKUP(A2830,'ListaN68 02-02-2025'!$A$12:$E$13375,5,0)&lt;=2)),"Igual",IF(AND(NOT(ISBLANK(A2830)),NOT(ISBLANK(B2830)),NOT(ISBLANK(E2830)),E2830-VLOOKUP(A2830,'ListaN68 02-02-2025'!$A$12:$E$13375,5,0)&gt;2),"Aumento",IF(AND(NOT(ISBLANK(A2830)),NOT(ISBLANK(B2830)),NOT(ISBLANK(E2830)),E2830-VLOOKUP(A2830,'ListaN68 02-02-2025'!$A$12:$E$13375,5,0)&lt;2),"Bajo","Error en codigo")))))))</f>
        <v>Igual</v>
      </c>
    </row>
    <row r="2831" spans="1:32" x14ac:dyDescent="0.2">
      <c r="C2831"/>
      <c r="E2831" s="46"/>
      <c r="F2831" s="44"/>
      <c r="G2831" s="46"/>
      <c r="AF2831" t="str">
        <f>IF(AND(ISBLANK(A2831),ISBLANK(B2831),ISBLANK(E2831)),"Blanco",IF(AND(ISBLANK(A2831),NOT(ISBLANK(B2831))),"Titulo",IF(AND(NOT(ISBLANK(A2831)),NOT(ISBLANK(B2831)),ISBLANK(E2831),IFERROR(FIND("FF--",A2831)&gt;1,FALSE)),"F.Comercializacion",IF(AND(NOT(ISBLANK(A2831)),NOT(ISBLANK(B2831)),NOT(ISBLANK(E2831)),ISERROR(VLOOKUP(A2831,'ListaN68 02-02-2025'!$A$12:$E$13375,5,0))),"Nuevo",IF(AND(NOT(ISBLANK(A2831)),NOT(ISBLANK(B2831)),NOT(ISBLANK(E2831)),AND(E2831-VLOOKUP(A2831,'ListaN68 02-02-2025'!$A$12:$E$13375,5,0)&gt;=-2,E2831-VLOOKUP(A2831,'ListaN68 02-02-2025'!$A$12:$E$13375,5,0)&lt;=2)),"Igual",IF(AND(NOT(ISBLANK(A2831)),NOT(ISBLANK(B2831)),NOT(ISBLANK(E2831)),E2831-VLOOKUP(A2831,'ListaN68 02-02-2025'!$A$12:$E$13375,5,0)&gt;2),"Aumento",IF(AND(NOT(ISBLANK(A2831)),NOT(ISBLANK(B2831)),NOT(ISBLANK(E2831)),E2831-VLOOKUP(A2831,'ListaN68 02-02-2025'!$A$12:$E$13375,5,0)&lt;2),"Bajo","Error en codigo")))))))</f>
        <v>Blanco</v>
      </c>
    </row>
    <row r="2832" spans="1:32" x14ac:dyDescent="0.2">
      <c r="B2832" t="s">
        <v>2558</v>
      </c>
      <c r="C2832"/>
      <c r="E2832" s="46"/>
      <c r="F2832" s="44"/>
      <c r="G2832" s="46"/>
      <c r="AF2832" t="str">
        <f>IF(AND(ISBLANK(A2832),ISBLANK(B2832),ISBLANK(E2832)),"Blanco",IF(AND(ISBLANK(A2832),NOT(ISBLANK(B2832))),"Titulo",IF(AND(NOT(ISBLANK(A2832)),NOT(ISBLANK(B2832)),ISBLANK(E2832),IFERROR(FIND("FF--",A2832)&gt;1,FALSE)),"F.Comercializacion",IF(AND(NOT(ISBLANK(A2832)),NOT(ISBLANK(B2832)),NOT(ISBLANK(E2832)),ISERROR(VLOOKUP(A2832,'ListaN68 02-02-2025'!$A$12:$E$13375,5,0))),"Nuevo",IF(AND(NOT(ISBLANK(A2832)),NOT(ISBLANK(B2832)),NOT(ISBLANK(E2832)),AND(E2832-VLOOKUP(A2832,'ListaN68 02-02-2025'!$A$12:$E$13375,5,0)&gt;=-2,E2832-VLOOKUP(A2832,'ListaN68 02-02-2025'!$A$12:$E$13375,5,0)&lt;=2)),"Igual",IF(AND(NOT(ISBLANK(A2832)),NOT(ISBLANK(B2832)),NOT(ISBLANK(E2832)),E2832-VLOOKUP(A2832,'ListaN68 02-02-2025'!$A$12:$E$13375,5,0)&gt;2),"Aumento",IF(AND(NOT(ISBLANK(A2832)),NOT(ISBLANK(B2832)),NOT(ISBLANK(E2832)),E2832-VLOOKUP(A2832,'ListaN68 02-02-2025'!$A$12:$E$13375,5,0)&lt;2),"Bajo","Error en codigo")))))))</f>
        <v>Titulo</v>
      </c>
    </row>
    <row r="2833" spans="1:32" x14ac:dyDescent="0.2">
      <c r="C2833"/>
      <c r="E2833" s="46"/>
      <c r="F2833" s="44"/>
      <c r="G2833" s="46"/>
      <c r="AF2833" t="str">
        <f>IF(AND(ISBLANK(A2833),ISBLANK(B2833),ISBLANK(E2833)),"Blanco",IF(AND(ISBLANK(A2833),NOT(ISBLANK(B2833))),"Titulo",IF(AND(NOT(ISBLANK(A2833)),NOT(ISBLANK(B2833)),ISBLANK(E2833),IFERROR(FIND("FF--",A2833)&gt;1,FALSE)),"F.Comercializacion",IF(AND(NOT(ISBLANK(A2833)),NOT(ISBLANK(B2833)),NOT(ISBLANK(E2833)),ISERROR(VLOOKUP(A2833,'ListaN68 02-02-2025'!$A$12:$E$13375,5,0))),"Nuevo",IF(AND(NOT(ISBLANK(A2833)),NOT(ISBLANK(B2833)),NOT(ISBLANK(E2833)),AND(E2833-VLOOKUP(A2833,'ListaN68 02-02-2025'!$A$12:$E$13375,5,0)&gt;=-2,E2833-VLOOKUP(A2833,'ListaN68 02-02-2025'!$A$12:$E$13375,5,0)&lt;=2)),"Igual",IF(AND(NOT(ISBLANK(A2833)),NOT(ISBLANK(B2833)),NOT(ISBLANK(E2833)),E2833-VLOOKUP(A2833,'ListaN68 02-02-2025'!$A$12:$E$13375,5,0)&gt;2),"Aumento",IF(AND(NOT(ISBLANK(A2833)),NOT(ISBLANK(B2833)),NOT(ISBLANK(E2833)),E2833-VLOOKUP(A2833,'ListaN68 02-02-2025'!$A$12:$E$13375,5,0)&lt;2),"Bajo","Error en codigo")))))))</f>
        <v>Blanco</v>
      </c>
    </row>
    <row r="2834" spans="1:32" x14ac:dyDescent="0.2">
      <c r="A2834" s="1" t="s">
        <v>4814</v>
      </c>
      <c r="B2834" t="s">
        <v>4815</v>
      </c>
      <c r="C2834" t="s">
        <v>5072</v>
      </c>
      <c r="D2834">
        <v>21</v>
      </c>
      <c r="E2834" s="46">
        <v>2133.4879999999998</v>
      </c>
      <c r="F2834" s="44"/>
      <c r="G2834" s="46"/>
      <c r="AF2834" t="str">
        <f>IF(AND(ISBLANK(A2834),ISBLANK(B2834),ISBLANK(E2834)),"Blanco",IF(AND(ISBLANK(A2834),NOT(ISBLANK(B2834))),"Titulo",IF(AND(NOT(ISBLANK(A2834)),NOT(ISBLANK(B2834)),ISBLANK(E2834),IFERROR(FIND("FF--",A2834)&gt;1,FALSE)),"F.Comercializacion",IF(AND(NOT(ISBLANK(A2834)),NOT(ISBLANK(B2834)),NOT(ISBLANK(E2834)),ISERROR(VLOOKUP(A2834,'ListaN68 02-02-2025'!$A$12:$E$13375,5,0))),"Nuevo",IF(AND(NOT(ISBLANK(A2834)),NOT(ISBLANK(B2834)),NOT(ISBLANK(E2834)),AND(E2834-VLOOKUP(A2834,'ListaN68 02-02-2025'!$A$12:$E$13375,5,0)&gt;=-2,E2834-VLOOKUP(A2834,'ListaN68 02-02-2025'!$A$12:$E$13375,5,0)&lt;=2)),"Igual",IF(AND(NOT(ISBLANK(A2834)),NOT(ISBLANK(B2834)),NOT(ISBLANK(E2834)),E2834-VLOOKUP(A2834,'ListaN68 02-02-2025'!$A$12:$E$13375,5,0)&gt;2),"Aumento",IF(AND(NOT(ISBLANK(A2834)),NOT(ISBLANK(B2834)),NOT(ISBLANK(E2834)),E2834-VLOOKUP(A2834,'ListaN68 02-02-2025'!$A$12:$E$13375,5,0)&lt;2),"Bajo","Error en codigo")))))))</f>
        <v>Igual</v>
      </c>
    </row>
    <row r="2835" spans="1:32" x14ac:dyDescent="0.2">
      <c r="A2835" s="1" t="s">
        <v>4816</v>
      </c>
      <c r="B2835" t="s">
        <v>4817</v>
      </c>
      <c r="C2835" t="s">
        <v>5072</v>
      </c>
      <c r="D2835">
        <v>21</v>
      </c>
      <c r="E2835" s="46">
        <v>2133.4879999999998</v>
      </c>
      <c r="F2835" s="44"/>
      <c r="G2835" s="46"/>
      <c r="AF2835" t="str">
        <f>IF(AND(ISBLANK(A2835),ISBLANK(B2835),ISBLANK(E2835)),"Blanco",IF(AND(ISBLANK(A2835),NOT(ISBLANK(B2835))),"Titulo",IF(AND(NOT(ISBLANK(A2835)),NOT(ISBLANK(B2835)),ISBLANK(E2835),IFERROR(FIND("FF--",A2835)&gt;1,FALSE)),"F.Comercializacion",IF(AND(NOT(ISBLANK(A2835)),NOT(ISBLANK(B2835)),NOT(ISBLANK(E2835)),ISERROR(VLOOKUP(A2835,'ListaN68 02-02-2025'!$A$12:$E$13375,5,0))),"Nuevo",IF(AND(NOT(ISBLANK(A2835)),NOT(ISBLANK(B2835)),NOT(ISBLANK(E2835)),AND(E2835-VLOOKUP(A2835,'ListaN68 02-02-2025'!$A$12:$E$13375,5,0)&gt;=-2,E2835-VLOOKUP(A2835,'ListaN68 02-02-2025'!$A$12:$E$13375,5,0)&lt;=2)),"Igual",IF(AND(NOT(ISBLANK(A2835)),NOT(ISBLANK(B2835)),NOT(ISBLANK(E2835)),E2835-VLOOKUP(A2835,'ListaN68 02-02-2025'!$A$12:$E$13375,5,0)&gt;2),"Aumento",IF(AND(NOT(ISBLANK(A2835)),NOT(ISBLANK(B2835)),NOT(ISBLANK(E2835)),E2835-VLOOKUP(A2835,'ListaN68 02-02-2025'!$A$12:$E$13375,5,0)&lt;2),"Bajo","Error en codigo")))))))</f>
        <v>Igual</v>
      </c>
    </row>
    <row r="2836" spans="1:32" x14ac:dyDescent="0.2">
      <c r="A2836" s="1" t="s">
        <v>4818</v>
      </c>
      <c r="B2836" t="s">
        <v>4819</v>
      </c>
      <c r="C2836" t="s">
        <v>5072</v>
      </c>
      <c r="D2836">
        <v>21</v>
      </c>
      <c r="E2836" s="46">
        <v>2133.4879999999998</v>
      </c>
      <c r="F2836" s="44"/>
      <c r="G2836" s="46"/>
      <c r="AF2836" t="str">
        <f>IF(AND(ISBLANK(A2836),ISBLANK(B2836),ISBLANK(E2836)),"Blanco",IF(AND(ISBLANK(A2836),NOT(ISBLANK(B2836))),"Titulo",IF(AND(NOT(ISBLANK(A2836)),NOT(ISBLANK(B2836)),ISBLANK(E2836),IFERROR(FIND("FF--",A2836)&gt;1,FALSE)),"F.Comercializacion",IF(AND(NOT(ISBLANK(A2836)),NOT(ISBLANK(B2836)),NOT(ISBLANK(E2836)),ISERROR(VLOOKUP(A2836,'ListaN68 02-02-2025'!$A$12:$E$13375,5,0))),"Nuevo",IF(AND(NOT(ISBLANK(A2836)),NOT(ISBLANK(B2836)),NOT(ISBLANK(E2836)),AND(E2836-VLOOKUP(A2836,'ListaN68 02-02-2025'!$A$12:$E$13375,5,0)&gt;=-2,E2836-VLOOKUP(A2836,'ListaN68 02-02-2025'!$A$12:$E$13375,5,0)&lt;=2)),"Igual",IF(AND(NOT(ISBLANK(A2836)),NOT(ISBLANK(B2836)),NOT(ISBLANK(E2836)),E2836-VLOOKUP(A2836,'ListaN68 02-02-2025'!$A$12:$E$13375,5,0)&gt;2),"Aumento",IF(AND(NOT(ISBLANK(A2836)),NOT(ISBLANK(B2836)),NOT(ISBLANK(E2836)),E2836-VLOOKUP(A2836,'ListaN68 02-02-2025'!$A$12:$E$13375,5,0)&lt;2),"Bajo","Error en codigo")))))))</f>
        <v>Igual</v>
      </c>
    </row>
    <row r="2837" spans="1:32" x14ac:dyDescent="0.2">
      <c r="A2837" s="1" t="s">
        <v>2045</v>
      </c>
      <c r="B2837" t="s">
        <v>2046</v>
      </c>
      <c r="C2837" t="s">
        <v>5034</v>
      </c>
      <c r="D2837">
        <v>21</v>
      </c>
      <c r="E2837" s="46">
        <v>943.98099999999999</v>
      </c>
      <c r="F2837" s="44"/>
      <c r="G2837" s="46"/>
      <c r="AF2837" t="str">
        <f>IF(AND(ISBLANK(A2837),ISBLANK(B2837),ISBLANK(E2837)),"Blanco",IF(AND(ISBLANK(A2837),NOT(ISBLANK(B2837))),"Titulo",IF(AND(NOT(ISBLANK(A2837)),NOT(ISBLANK(B2837)),ISBLANK(E2837),IFERROR(FIND("FF--",A2837)&gt;1,FALSE)),"F.Comercializacion",IF(AND(NOT(ISBLANK(A2837)),NOT(ISBLANK(B2837)),NOT(ISBLANK(E2837)),ISERROR(VLOOKUP(A2837,'ListaN68 02-02-2025'!$A$12:$E$13375,5,0))),"Nuevo",IF(AND(NOT(ISBLANK(A2837)),NOT(ISBLANK(B2837)),NOT(ISBLANK(E2837)),AND(E2837-VLOOKUP(A2837,'ListaN68 02-02-2025'!$A$12:$E$13375,5,0)&gt;=-2,E2837-VLOOKUP(A2837,'ListaN68 02-02-2025'!$A$12:$E$13375,5,0)&lt;=2)),"Igual",IF(AND(NOT(ISBLANK(A2837)),NOT(ISBLANK(B2837)),NOT(ISBLANK(E2837)),E2837-VLOOKUP(A2837,'ListaN68 02-02-2025'!$A$12:$E$13375,5,0)&gt;2),"Aumento",IF(AND(NOT(ISBLANK(A2837)),NOT(ISBLANK(B2837)),NOT(ISBLANK(E2837)),E2837-VLOOKUP(A2837,'ListaN68 02-02-2025'!$A$12:$E$13375,5,0)&lt;2),"Bajo","Error en codigo")))))))</f>
        <v>Igual</v>
      </c>
    </row>
    <row r="2838" spans="1:32" x14ac:dyDescent="0.2">
      <c r="A2838" s="1" t="s">
        <v>2039</v>
      </c>
      <c r="B2838" t="s">
        <v>2040</v>
      </c>
      <c r="C2838" t="s">
        <v>5072</v>
      </c>
      <c r="D2838">
        <v>21</v>
      </c>
      <c r="E2838" s="46">
        <v>1866.8040000000001</v>
      </c>
      <c r="F2838" s="44"/>
      <c r="G2838" s="46"/>
      <c r="AF2838" t="str">
        <f>IF(AND(ISBLANK(A2838),ISBLANK(B2838),ISBLANK(E2838)),"Blanco",IF(AND(ISBLANK(A2838),NOT(ISBLANK(B2838))),"Titulo",IF(AND(NOT(ISBLANK(A2838)),NOT(ISBLANK(B2838)),ISBLANK(E2838),IFERROR(FIND("FF--",A2838)&gt;1,FALSE)),"F.Comercializacion",IF(AND(NOT(ISBLANK(A2838)),NOT(ISBLANK(B2838)),NOT(ISBLANK(E2838)),ISERROR(VLOOKUP(A2838,'ListaN68 02-02-2025'!$A$12:$E$13375,5,0))),"Nuevo",IF(AND(NOT(ISBLANK(A2838)),NOT(ISBLANK(B2838)),NOT(ISBLANK(E2838)),AND(E2838-VLOOKUP(A2838,'ListaN68 02-02-2025'!$A$12:$E$13375,5,0)&gt;=-2,E2838-VLOOKUP(A2838,'ListaN68 02-02-2025'!$A$12:$E$13375,5,0)&lt;=2)),"Igual",IF(AND(NOT(ISBLANK(A2838)),NOT(ISBLANK(B2838)),NOT(ISBLANK(E2838)),E2838-VLOOKUP(A2838,'ListaN68 02-02-2025'!$A$12:$E$13375,5,0)&gt;2),"Aumento",IF(AND(NOT(ISBLANK(A2838)),NOT(ISBLANK(B2838)),NOT(ISBLANK(E2838)),E2838-VLOOKUP(A2838,'ListaN68 02-02-2025'!$A$12:$E$13375,5,0)&lt;2),"Bajo","Error en codigo")))))))</f>
        <v>Igual</v>
      </c>
    </row>
    <row r="2839" spans="1:32" x14ac:dyDescent="0.2">
      <c r="A2839" s="1" t="s">
        <v>2041</v>
      </c>
      <c r="B2839" t="s">
        <v>2042</v>
      </c>
      <c r="C2839" t="s">
        <v>5072</v>
      </c>
      <c r="D2839">
        <v>21</v>
      </c>
      <c r="E2839" s="46">
        <v>1866.8040000000001</v>
      </c>
      <c r="F2839" s="44"/>
      <c r="G2839" s="46"/>
      <c r="AF2839" t="str">
        <f>IF(AND(ISBLANK(A2839),ISBLANK(B2839),ISBLANK(E2839)),"Blanco",IF(AND(ISBLANK(A2839),NOT(ISBLANK(B2839))),"Titulo",IF(AND(NOT(ISBLANK(A2839)),NOT(ISBLANK(B2839)),ISBLANK(E2839),IFERROR(FIND("FF--",A2839)&gt;1,FALSE)),"F.Comercializacion",IF(AND(NOT(ISBLANK(A2839)),NOT(ISBLANK(B2839)),NOT(ISBLANK(E2839)),ISERROR(VLOOKUP(A2839,'ListaN68 02-02-2025'!$A$12:$E$13375,5,0))),"Nuevo",IF(AND(NOT(ISBLANK(A2839)),NOT(ISBLANK(B2839)),NOT(ISBLANK(E2839)),AND(E2839-VLOOKUP(A2839,'ListaN68 02-02-2025'!$A$12:$E$13375,5,0)&gt;=-2,E2839-VLOOKUP(A2839,'ListaN68 02-02-2025'!$A$12:$E$13375,5,0)&lt;=2)),"Igual",IF(AND(NOT(ISBLANK(A2839)),NOT(ISBLANK(B2839)),NOT(ISBLANK(E2839)),E2839-VLOOKUP(A2839,'ListaN68 02-02-2025'!$A$12:$E$13375,5,0)&gt;2),"Aumento",IF(AND(NOT(ISBLANK(A2839)),NOT(ISBLANK(B2839)),NOT(ISBLANK(E2839)),E2839-VLOOKUP(A2839,'ListaN68 02-02-2025'!$A$12:$E$13375,5,0)&lt;2),"Bajo","Error en codigo")))))))</f>
        <v>Igual</v>
      </c>
    </row>
    <row r="2840" spans="1:32" x14ac:dyDescent="0.2">
      <c r="A2840" s="1" t="s">
        <v>2043</v>
      </c>
      <c r="B2840" t="s">
        <v>2044</v>
      </c>
      <c r="C2840" t="s">
        <v>5072</v>
      </c>
      <c r="D2840">
        <v>21</v>
      </c>
      <c r="E2840" s="46">
        <v>1866.8040000000001</v>
      </c>
      <c r="F2840" s="44"/>
      <c r="G2840" s="46"/>
      <c r="AF2840" t="str">
        <f>IF(AND(ISBLANK(A2840),ISBLANK(B2840),ISBLANK(E2840)),"Blanco",IF(AND(ISBLANK(A2840),NOT(ISBLANK(B2840))),"Titulo",IF(AND(NOT(ISBLANK(A2840)),NOT(ISBLANK(B2840)),ISBLANK(E2840),IFERROR(FIND("FF--",A2840)&gt;1,FALSE)),"F.Comercializacion",IF(AND(NOT(ISBLANK(A2840)),NOT(ISBLANK(B2840)),NOT(ISBLANK(E2840)),ISERROR(VLOOKUP(A2840,'ListaN68 02-02-2025'!$A$12:$E$13375,5,0))),"Nuevo",IF(AND(NOT(ISBLANK(A2840)),NOT(ISBLANK(B2840)),NOT(ISBLANK(E2840)),AND(E2840-VLOOKUP(A2840,'ListaN68 02-02-2025'!$A$12:$E$13375,5,0)&gt;=-2,E2840-VLOOKUP(A2840,'ListaN68 02-02-2025'!$A$12:$E$13375,5,0)&lt;=2)),"Igual",IF(AND(NOT(ISBLANK(A2840)),NOT(ISBLANK(B2840)),NOT(ISBLANK(E2840)),E2840-VLOOKUP(A2840,'ListaN68 02-02-2025'!$A$12:$E$13375,5,0)&gt;2),"Aumento",IF(AND(NOT(ISBLANK(A2840)),NOT(ISBLANK(B2840)),NOT(ISBLANK(E2840)),E2840-VLOOKUP(A2840,'ListaN68 02-02-2025'!$A$12:$E$13375,5,0)&lt;2),"Bajo","Error en codigo")))))))</f>
        <v>Igual</v>
      </c>
    </row>
    <row r="2841" spans="1:32" x14ac:dyDescent="0.2">
      <c r="C2841"/>
      <c r="E2841" s="46"/>
      <c r="F2841" s="44"/>
      <c r="G2841" s="46"/>
      <c r="AF2841" t="str">
        <f>IF(AND(ISBLANK(A2841),ISBLANK(B2841),ISBLANK(E2841)),"Blanco",IF(AND(ISBLANK(A2841),NOT(ISBLANK(B2841))),"Titulo",IF(AND(NOT(ISBLANK(A2841)),NOT(ISBLANK(B2841)),ISBLANK(E2841),IFERROR(FIND("FF--",A2841)&gt;1,FALSE)),"F.Comercializacion",IF(AND(NOT(ISBLANK(A2841)),NOT(ISBLANK(B2841)),NOT(ISBLANK(E2841)),ISERROR(VLOOKUP(A2841,'ListaN68 02-02-2025'!$A$12:$E$13375,5,0))),"Nuevo",IF(AND(NOT(ISBLANK(A2841)),NOT(ISBLANK(B2841)),NOT(ISBLANK(E2841)),AND(E2841-VLOOKUP(A2841,'ListaN68 02-02-2025'!$A$12:$E$13375,5,0)&gt;=-2,E2841-VLOOKUP(A2841,'ListaN68 02-02-2025'!$A$12:$E$13375,5,0)&lt;=2)),"Igual",IF(AND(NOT(ISBLANK(A2841)),NOT(ISBLANK(B2841)),NOT(ISBLANK(E2841)),E2841-VLOOKUP(A2841,'ListaN68 02-02-2025'!$A$12:$E$13375,5,0)&gt;2),"Aumento",IF(AND(NOT(ISBLANK(A2841)),NOT(ISBLANK(B2841)),NOT(ISBLANK(E2841)),E2841-VLOOKUP(A2841,'ListaN68 02-02-2025'!$A$12:$E$13375,5,0)&lt;2),"Bajo","Error en codigo")))))))</f>
        <v>Blanco</v>
      </c>
    </row>
    <row r="2842" spans="1:32" x14ac:dyDescent="0.2">
      <c r="B2842" t="s">
        <v>2559</v>
      </c>
      <c r="C2842"/>
      <c r="E2842" s="46"/>
      <c r="F2842" s="44"/>
      <c r="G2842" s="46"/>
      <c r="AF2842" t="str">
        <f>IF(AND(ISBLANK(A2842),ISBLANK(B2842),ISBLANK(E2842)),"Blanco",IF(AND(ISBLANK(A2842),NOT(ISBLANK(B2842))),"Titulo",IF(AND(NOT(ISBLANK(A2842)),NOT(ISBLANK(B2842)),ISBLANK(E2842),IFERROR(FIND("FF--",A2842)&gt;1,FALSE)),"F.Comercializacion",IF(AND(NOT(ISBLANK(A2842)),NOT(ISBLANK(B2842)),NOT(ISBLANK(E2842)),ISERROR(VLOOKUP(A2842,'ListaN68 02-02-2025'!$A$12:$E$13375,5,0))),"Nuevo",IF(AND(NOT(ISBLANK(A2842)),NOT(ISBLANK(B2842)),NOT(ISBLANK(E2842)),AND(E2842-VLOOKUP(A2842,'ListaN68 02-02-2025'!$A$12:$E$13375,5,0)&gt;=-2,E2842-VLOOKUP(A2842,'ListaN68 02-02-2025'!$A$12:$E$13375,5,0)&lt;=2)),"Igual",IF(AND(NOT(ISBLANK(A2842)),NOT(ISBLANK(B2842)),NOT(ISBLANK(E2842)),E2842-VLOOKUP(A2842,'ListaN68 02-02-2025'!$A$12:$E$13375,5,0)&gt;2),"Aumento",IF(AND(NOT(ISBLANK(A2842)),NOT(ISBLANK(B2842)),NOT(ISBLANK(E2842)),E2842-VLOOKUP(A2842,'ListaN68 02-02-2025'!$A$12:$E$13375,5,0)&lt;2),"Bajo","Error en codigo")))))))</f>
        <v>Titulo</v>
      </c>
    </row>
    <row r="2843" spans="1:32" x14ac:dyDescent="0.2">
      <c r="C2843"/>
      <c r="E2843" s="46"/>
      <c r="F2843" s="44"/>
      <c r="G2843" s="46"/>
      <c r="AF2843" t="str">
        <f>IF(AND(ISBLANK(A2843),ISBLANK(B2843),ISBLANK(E2843)),"Blanco",IF(AND(ISBLANK(A2843),NOT(ISBLANK(B2843))),"Titulo",IF(AND(NOT(ISBLANK(A2843)),NOT(ISBLANK(B2843)),ISBLANK(E2843),IFERROR(FIND("FF--",A2843)&gt;1,FALSE)),"F.Comercializacion",IF(AND(NOT(ISBLANK(A2843)),NOT(ISBLANK(B2843)),NOT(ISBLANK(E2843)),ISERROR(VLOOKUP(A2843,'ListaN68 02-02-2025'!$A$12:$E$13375,5,0))),"Nuevo",IF(AND(NOT(ISBLANK(A2843)),NOT(ISBLANK(B2843)),NOT(ISBLANK(E2843)),AND(E2843-VLOOKUP(A2843,'ListaN68 02-02-2025'!$A$12:$E$13375,5,0)&gt;=-2,E2843-VLOOKUP(A2843,'ListaN68 02-02-2025'!$A$12:$E$13375,5,0)&lt;=2)),"Igual",IF(AND(NOT(ISBLANK(A2843)),NOT(ISBLANK(B2843)),NOT(ISBLANK(E2843)),E2843-VLOOKUP(A2843,'ListaN68 02-02-2025'!$A$12:$E$13375,5,0)&gt;2),"Aumento",IF(AND(NOT(ISBLANK(A2843)),NOT(ISBLANK(B2843)),NOT(ISBLANK(E2843)),E2843-VLOOKUP(A2843,'ListaN68 02-02-2025'!$A$12:$E$13375,5,0)&lt;2),"Bajo","Error en codigo")))))))</f>
        <v>Blanco</v>
      </c>
    </row>
    <row r="2844" spans="1:32" x14ac:dyDescent="0.2">
      <c r="A2844" s="1" t="s">
        <v>2282</v>
      </c>
      <c r="B2844" t="s">
        <v>2285</v>
      </c>
      <c r="C2844" t="s">
        <v>5027</v>
      </c>
      <c r="D2844">
        <v>21</v>
      </c>
      <c r="E2844" s="46">
        <v>20391.632000000001</v>
      </c>
      <c r="F2844" s="44"/>
      <c r="G2844" s="46"/>
      <c r="AF2844" t="str">
        <f>IF(AND(ISBLANK(A2844),ISBLANK(B2844),ISBLANK(E2844)),"Blanco",IF(AND(ISBLANK(A2844),NOT(ISBLANK(B2844))),"Titulo",IF(AND(NOT(ISBLANK(A2844)),NOT(ISBLANK(B2844)),ISBLANK(E2844),IFERROR(FIND("FF--",A2844)&gt;1,FALSE)),"F.Comercializacion",IF(AND(NOT(ISBLANK(A2844)),NOT(ISBLANK(B2844)),NOT(ISBLANK(E2844)),ISERROR(VLOOKUP(A2844,'ListaN68 02-02-2025'!$A$12:$E$13375,5,0))),"Nuevo",IF(AND(NOT(ISBLANK(A2844)),NOT(ISBLANK(B2844)),NOT(ISBLANK(E2844)),AND(E2844-VLOOKUP(A2844,'ListaN68 02-02-2025'!$A$12:$E$13375,5,0)&gt;=-2,E2844-VLOOKUP(A2844,'ListaN68 02-02-2025'!$A$12:$E$13375,5,0)&lt;=2)),"Igual",IF(AND(NOT(ISBLANK(A2844)),NOT(ISBLANK(B2844)),NOT(ISBLANK(E2844)),E2844-VLOOKUP(A2844,'ListaN68 02-02-2025'!$A$12:$E$13375,5,0)&gt;2),"Aumento",IF(AND(NOT(ISBLANK(A2844)),NOT(ISBLANK(B2844)),NOT(ISBLANK(E2844)),E2844-VLOOKUP(A2844,'ListaN68 02-02-2025'!$A$12:$E$13375,5,0)&lt;2),"Bajo","Error en codigo")))))))</f>
        <v>Igual</v>
      </c>
    </row>
    <row r="2845" spans="1:32" x14ac:dyDescent="0.2">
      <c r="C2845"/>
      <c r="E2845" s="46"/>
      <c r="F2845" s="44"/>
      <c r="G2845" s="46"/>
      <c r="AF2845" t="str">
        <f>IF(AND(ISBLANK(A2845),ISBLANK(B2845),ISBLANK(E2845)),"Blanco",IF(AND(ISBLANK(A2845),NOT(ISBLANK(B2845))),"Titulo",IF(AND(NOT(ISBLANK(A2845)),NOT(ISBLANK(B2845)),ISBLANK(E2845),IFERROR(FIND("FF--",A2845)&gt;1,FALSE)),"F.Comercializacion",IF(AND(NOT(ISBLANK(A2845)),NOT(ISBLANK(B2845)),NOT(ISBLANK(E2845)),ISERROR(VLOOKUP(A2845,'ListaN68 02-02-2025'!$A$12:$E$13375,5,0))),"Nuevo",IF(AND(NOT(ISBLANK(A2845)),NOT(ISBLANK(B2845)),NOT(ISBLANK(E2845)),AND(E2845-VLOOKUP(A2845,'ListaN68 02-02-2025'!$A$12:$E$13375,5,0)&gt;=-2,E2845-VLOOKUP(A2845,'ListaN68 02-02-2025'!$A$12:$E$13375,5,0)&lt;=2)),"Igual",IF(AND(NOT(ISBLANK(A2845)),NOT(ISBLANK(B2845)),NOT(ISBLANK(E2845)),E2845-VLOOKUP(A2845,'ListaN68 02-02-2025'!$A$12:$E$13375,5,0)&gt;2),"Aumento",IF(AND(NOT(ISBLANK(A2845)),NOT(ISBLANK(B2845)),NOT(ISBLANK(E2845)),E2845-VLOOKUP(A2845,'ListaN68 02-02-2025'!$A$12:$E$13375,5,0)&lt;2),"Bajo","Error en codigo")))))))</f>
        <v>Blanco</v>
      </c>
    </row>
    <row r="2846" spans="1:32" x14ac:dyDescent="0.2">
      <c r="B2846" t="s">
        <v>2828</v>
      </c>
      <c r="C2846"/>
      <c r="E2846" s="46"/>
      <c r="F2846" s="44"/>
      <c r="G2846" s="46"/>
      <c r="AF2846" t="str">
        <f>IF(AND(ISBLANK(A2846),ISBLANK(B2846),ISBLANK(E2846)),"Blanco",IF(AND(ISBLANK(A2846),NOT(ISBLANK(B2846))),"Titulo",IF(AND(NOT(ISBLANK(A2846)),NOT(ISBLANK(B2846)),ISBLANK(E2846),IFERROR(FIND("FF--",A2846)&gt;1,FALSE)),"F.Comercializacion",IF(AND(NOT(ISBLANK(A2846)),NOT(ISBLANK(B2846)),NOT(ISBLANK(E2846)),ISERROR(VLOOKUP(A2846,'ListaN68 02-02-2025'!$A$12:$E$13375,5,0))),"Nuevo",IF(AND(NOT(ISBLANK(A2846)),NOT(ISBLANK(B2846)),NOT(ISBLANK(E2846)),AND(E2846-VLOOKUP(A2846,'ListaN68 02-02-2025'!$A$12:$E$13375,5,0)&gt;=-2,E2846-VLOOKUP(A2846,'ListaN68 02-02-2025'!$A$12:$E$13375,5,0)&lt;=2)),"Igual",IF(AND(NOT(ISBLANK(A2846)),NOT(ISBLANK(B2846)),NOT(ISBLANK(E2846)),E2846-VLOOKUP(A2846,'ListaN68 02-02-2025'!$A$12:$E$13375,5,0)&gt;2),"Aumento",IF(AND(NOT(ISBLANK(A2846)),NOT(ISBLANK(B2846)),NOT(ISBLANK(E2846)),E2846-VLOOKUP(A2846,'ListaN68 02-02-2025'!$A$12:$E$13375,5,0)&lt;2),"Bajo","Error en codigo")))))))</f>
        <v>Titulo</v>
      </c>
    </row>
    <row r="2847" spans="1:32" x14ac:dyDescent="0.2">
      <c r="C2847"/>
      <c r="E2847" s="46"/>
      <c r="F2847" s="44"/>
      <c r="G2847" s="46"/>
      <c r="AF2847" t="str">
        <f>IF(AND(ISBLANK(A2847),ISBLANK(B2847),ISBLANK(E2847)),"Blanco",IF(AND(ISBLANK(A2847),NOT(ISBLANK(B2847))),"Titulo",IF(AND(NOT(ISBLANK(A2847)),NOT(ISBLANK(B2847)),ISBLANK(E2847),IFERROR(FIND("FF--",A2847)&gt;1,FALSE)),"F.Comercializacion",IF(AND(NOT(ISBLANK(A2847)),NOT(ISBLANK(B2847)),NOT(ISBLANK(E2847)),ISERROR(VLOOKUP(A2847,'ListaN68 02-02-2025'!$A$12:$E$13375,5,0))),"Nuevo",IF(AND(NOT(ISBLANK(A2847)),NOT(ISBLANK(B2847)),NOT(ISBLANK(E2847)),AND(E2847-VLOOKUP(A2847,'ListaN68 02-02-2025'!$A$12:$E$13375,5,0)&gt;=-2,E2847-VLOOKUP(A2847,'ListaN68 02-02-2025'!$A$12:$E$13375,5,0)&lt;=2)),"Igual",IF(AND(NOT(ISBLANK(A2847)),NOT(ISBLANK(B2847)),NOT(ISBLANK(E2847)),E2847-VLOOKUP(A2847,'ListaN68 02-02-2025'!$A$12:$E$13375,5,0)&gt;2),"Aumento",IF(AND(NOT(ISBLANK(A2847)),NOT(ISBLANK(B2847)),NOT(ISBLANK(E2847)),E2847-VLOOKUP(A2847,'ListaN68 02-02-2025'!$A$12:$E$13375,5,0)&lt;2),"Bajo","Error en codigo")))))))</f>
        <v>Blanco</v>
      </c>
    </row>
    <row r="2848" spans="1:32" x14ac:dyDescent="0.2">
      <c r="A2848" s="1" t="s">
        <v>2031</v>
      </c>
      <c r="B2848" t="s">
        <v>3820</v>
      </c>
      <c r="C2848" t="s">
        <v>5034</v>
      </c>
      <c r="D2848">
        <v>21</v>
      </c>
      <c r="E2848" s="46">
        <v>446.5</v>
      </c>
      <c r="F2848" s="44"/>
      <c r="G2848" s="46"/>
      <c r="AF2848" t="str">
        <f>IF(AND(ISBLANK(A2848),ISBLANK(B2848),ISBLANK(E2848)),"Blanco",IF(AND(ISBLANK(A2848),NOT(ISBLANK(B2848))),"Titulo",IF(AND(NOT(ISBLANK(A2848)),NOT(ISBLANK(B2848)),ISBLANK(E2848),IFERROR(FIND("FF--",A2848)&gt;1,FALSE)),"F.Comercializacion",IF(AND(NOT(ISBLANK(A2848)),NOT(ISBLANK(B2848)),NOT(ISBLANK(E2848)),ISERROR(VLOOKUP(A2848,'ListaN68 02-02-2025'!$A$12:$E$13375,5,0))),"Nuevo",IF(AND(NOT(ISBLANK(A2848)),NOT(ISBLANK(B2848)),NOT(ISBLANK(E2848)),AND(E2848-VLOOKUP(A2848,'ListaN68 02-02-2025'!$A$12:$E$13375,5,0)&gt;=-2,E2848-VLOOKUP(A2848,'ListaN68 02-02-2025'!$A$12:$E$13375,5,0)&lt;=2)),"Igual",IF(AND(NOT(ISBLANK(A2848)),NOT(ISBLANK(B2848)),NOT(ISBLANK(E2848)),E2848-VLOOKUP(A2848,'ListaN68 02-02-2025'!$A$12:$E$13375,5,0)&gt;2),"Aumento",IF(AND(NOT(ISBLANK(A2848)),NOT(ISBLANK(B2848)),NOT(ISBLANK(E2848)),E2848-VLOOKUP(A2848,'ListaN68 02-02-2025'!$A$12:$E$13375,5,0)&lt;2),"Bajo","Error en codigo")))))))</f>
        <v>Igual</v>
      </c>
    </row>
    <row r="2849" spans="1:32" x14ac:dyDescent="0.2">
      <c r="A2849" s="1" t="s">
        <v>2032</v>
      </c>
      <c r="B2849" t="s">
        <v>3821</v>
      </c>
      <c r="C2849" t="s">
        <v>5034</v>
      </c>
      <c r="D2849">
        <v>21</v>
      </c>
      <c r="E2849" s="46">
        <v>446.5</v>
      </c>
      <c r="F2849" s="44"/>
      <c r="G2849" s="46"/>
      <c r="AF2849" t="str">
        <f>IF(AND(ISBLANK(A2849),ISBLANK(B2849),ISBLANK(E2849)),"Blanco",IF(AND(ISBLANK(A2849),NOT(ISBLANK(B2849))),"Titulo",IF(AND(NOT(ISBLANK(A2849)),NOT(ISBLANK(B2849)),ISBLANK(E2849),IFERROR(FIND("FF--",A2849)&gt;1,FALSE)),"F.Comercializacion",IF(AND(NOT(ISBLANK(A2849)),NOT(ISBLANK(B2849)),NOT(ISBLANK(E2849)),ISERROR(VLOOKUP(A2849,'ListaN68 02-02-2025'!$A$12:$E$13375,5,0))),"Nuevo",IF(AND(NOT(ISBLANK(A2849)),NOT(ISBLANK(B2849)),NOT(ISBLANK(E2849)),AND(E2849-VLOOKUP(A2849,'ListaN68 02-02-2025'!$A$12:$E$13375,5,0)&gt;=-2,E2849-VLOOKUP(A2849,'ListaN68 02-02-2025'!$A$12:$E$13375,5,0)&lt;=2)),"Igual",IF(AND(NOT(ISBLANK(A2849)),NOT(ISBLANK(B2849)),NOT(ISBLANK(E2849)),E2849-VLOOKUP(A2849,'ListaN68 02-02-2025'!$A$12:$E$13375,5,0)&gt;2),"Aumento",IF(AND(NOT(ISBLANK(A2849)),NOT(ISBLANK(B2849)),NOT(ISBLANK(E2849)),E2849-VLOOKUP(A2849,'ListaN68 02-02-2025'!$A$12:$E$13375,5,0)&lt;2),"Bajo","Error en codigo")))))))</f>
        <v>Igual</v>
      </c>
    </row>
    <row r="2850" spans="1:32" x14ac:dyDescent="0.2">
      <c r="A2850" s="1" t="s">
        <v>2033</v>
      </c>
      <c r="B2850" t="s">
        <v>3822</v>
      </c>
      <c r="C2850" t="s">
        <v>5034</v>
      </c>
      <c r="D2850">
        <v>21</v>
      </c>
      <c r="E2850" s="46">
        <v>446.5</v>
      </c>
      <c r="F2850" s="44"/>
      <c r="G2850" s="46"/>
      <c r="AF2850" t="str">
        <f>IF(AND(ISBLANK(A2850),ISBLANK(B2850),ISBLANK(E2850)),"Blanco",IF(AND(ISBLANK(A2850),NOT(ISBLANK(B2850))),"Titulo",IF(AND(NOT(ISBLANK(A2850)),NOT(ISBLANK(B2850)),ISBLANK(E2850),IFERROR(FIND("FF--",A2850)&gt;1,FALSE)),"F.Comercializacion",IF(AND(NOT(ISBLANK(A2850)),NOT(ISBLANK(B2850)),NOT(ISBLANK(E2850)),ISERROR(VLOOKUP(A2850,'ListaN68 02-02-2025'!$A$12:$E$13375,5,0))),"Nuevo",IF(AND(NOT(ISBLANK(A2850)),NOT(ISBLANK(B2850)),NOT(ISBLANK(E2850)),AND(E2850-VLOOKUP(A2850,'ListaN68 02-02-2025'!$A$12:$E$13375,5,0)&gt;=-2,E2850-VLOOKUP(A2850,'ListaN68 02-02-2025'!$A$12:$E$13375,5,0)&lt;=2)),"Igual",IF(AND(NOT(ISBLANK(A2850)),NOT(ISBLANK(B2850)),NOT(ISBLANK(E2850)),E2850-VLOOKUP(A2850,'ListaN68 02-02-2025'!$A$12:$E$13375,5,0)&gt;2),"Aumento",IF(AND(NOT(ISBLANK(A2850)),NOT(ISBLANK(B2850)),NOT(ISBLANK(E2850)),E2850-VLOOKUP(A2850,'ListaN68 02-02-2025'!$A$12:$E$13375,5,0)&lt;2),"Bajo","Error en codigo")))))))</f>
        <v>Igual</v>
      </c>
    </row>
    <row r="2851" spans="1:32" x14ac:dyDescent="0.2">
      <c r="A2851" s="1" t="s">
        <v>2034</v>
      </c>
      <c r="B2851" t="s">
        <v>3823</v>
      </c>
      <c r="C2851" t="s">
        <v>4949</v>
      </c>
      <c r="D2851">
        <v>21</v>
      </c>
      <c r="E2851" s="46">
        <v>1684.32</v>
      </c>
      <c r="F2851" s="44"/>
      <c r="G2851" s="46"/>
      <c r="AF2851" t="str">
        <f>IF(AND(ISBLANK(A2851),ISBLANK(B2851),ISBLANK(E2851)),"Blanco",IF(AND(ISBLANK(A2851),NOT(ISBLANK(B2851))),"Titulo",IF(AND(NOT(ISBLANK(A2851)),NOT(ISBLANK(B2851)),ISBLANK(E2851),IFERROR(FIND("FF--",A2851)&gt;1,FALSE)),"F.Comercializacion",IF(AND(NOT(ISBLANK(A2851)),NOT(ISBLANK(B2851)),NOT(ISBLANK(E2851)),ISERROR(VLOOKUP(A2851,'ListaN68 02-02-2025'!$A$12:$E$13375,5,0))),"Nuevo",IF(AND(NOT(ISBLANK(A2851)),NOT(ISBLANK(B2851)),NOT(ISBLANK(E2851)),AND(E2851-VLOOKUP(A2851,'ListaN68 02-02-2025'!$A$12:$E$13375,5,0)&gt;=-2,E2851-VLOOKUP(A2851,'ListaN68 02-02-2025'!$A$12:$E$13375,5,0)&lt;=2)),"Igual",IF(AND(NOT(ISBLANK(A2851)),NOT(ISBLANK(B2851)),NOT(ISBLANK(E2851)),E2851-VLOOKUP(A2851,'ListaN68 02-02-2025'!$A$12:$E$13375,5,0)&gt;2),"Aumento",IF(AND(NOT(ISBLANK(A2851)),NOT(ISBLANK(B2851)),NOT(ISBLANK(E2851)),E2851-VLOOKUP(A2851,'ListaN68 02-02-2025'!$A$12:$E$13375,5,0)&lt;2),"Bajo","Error en codigo")))))))</f>
        <v>Igual</v>
      </c>
    </row>
    <row r="2852" spans="1:32" x14ac:dyDescent="0.2">
      <c r="A2852" s="1" t="s">
        <v>2035</v>
      </c>
      <c r="B2852" t="s">
        <v>3824</v>
      </c>
      <c r="C2852" t="s">
        <v>4949</v>
      </c>
      <c r="D2852">
        <v>21</v>
      </c>
      <c r="E2852" s="46">
        <v>2564.7600000000002</v>
      </c>
      <c r="F2852" s="44"/>
      <c r="G2852" s="46"/>
      <c r="AF2852" t="str">
        <f>IF(AND(ISBLANK(A2852),ISBLANK(B2852),ISBLANK(E2852)),"Blanco",IF(AND(ISBLANK(A2852),NOT(ISBLANK(B2852))),"Titulo",IF(AND(NOT(ISBLANK(A2852)),NOT(ISBLANK(B2852)),ISBLANK(E2852),IFERROR(FIND("FF--",A2852)&gt;1,FALSE)),"F.Comercializacion",IF(AND(NOT(ISBLANK(A2852)),NOT(ISBLANK(B2852)),NOT(ISBLANK(E2852)),ISERROR(VLOOKUP(A2852,'ListaN68 02-02-2025'!$A$12:$E$13375,5,0))),"Nuevo",IF(AND(NOT(ISBLANK(A2852)),NOT(ISBLANK(B2852)),NOT(ISBLANK(E2852)),AND(E2852-VLOOKUP(A2852,'ListaN68 02-02-2025'!$A$12:$E$13375,5,0)&gt;=-2,E2852-VLOOKUP(A2852,'ListaN68 02-02-2025'!$A$12:$E$13375,5,0)&lt;=2)),"Igual",IF(AND(NOT(ISBLANK(A2852)),NOT(ISBLANK(B2852)),NOT(ISBLANK(E2852)),E2852-VLOOKUP(A2852,'ListaN68 02-02-2025'!$A$12:$E$13375,5,0)&gt;2),"Aumento",IF(AND(NOT(ISBLANK(A2852)),NOT(ISBLANK(B2852)),NOT(ISBLANK(E2852)),E2852-VLOOKUP(A2852,'ListaN68 02-02-2025'!$A$12:$E$13375,5,0)&lt;2),"Bajo","Error en codigo")))))))</f>
        <v>Igual</v>
      </c>
    </row>
    <row r="2853" spans="1:32" x14ac:dyDescent="0.2">
      <c r="C2853"/>
      <c r="E2853" s="46"/>
      <c r="F2853" s="44"/>
      <c r="G2853" s="46"/>
      <c r="AF2853" t="str">
        <f>IF(AND(ISBLANK(A2853),ISBLANK(B2853),ISBLANK(E2853)),"Blanco",IF(AND(ISBLANK(A2853),NOT(ISBLANK(B2853))),"Titulo",IF(AND(NOT(ISBLANK(A2853)),NOT(ISBLANK(B2853)),ISBLANK(E2853),IFERROR(FIND("FF--",A2853)&gt;1,FALSE)),"F.Comercializacion",IF(AND(NOT(ISBLANK(A2853)),NOT(ISBLANK(B2853)),NOT(ISBLANK(E2853)),ISERROR(VLOOKUP(A2853,'ListaN68 02-02-2025'!$A$12:$E$13375,5,0))),"Nuevo",IF(AND(NOT(ISBLANK(A2853)),NOT(ISBLANK(B2853)),NOT(ISBLANK(E2853)),AND(E2853-VLOOKUP(A2853,'ListaN68 02-02-2025'!$A$12:$E$13375,5,0)&gt;=-2,E2853-VLOOKUP(A2853,'ListaN68 02-02-2025'!$A$12:$E$13375,5,0)&lt;=2)),"Igual",IF(AND(NOT(ISBLANK(A2853)),NOT(ISBLANK(B2853)),NOT(ISBLANK(E2853)),E2853-VLOOKUP(A2853,'ListaN68 02-02-2025'!$A$12:$E$13375,5,0)&gt;2),"Aumento",IF(AND(NOT(ISBLANK(A2853)),NOT(ISBLANK(B2853)),NOT(ISBLANK(E2853)),E2853-VLOOKUP(A2853,'ListaN68 02-02-2025'!$A$12:$E$13375,5,0)&lt;2),"Bajo","Error en codigo")))))))</f>
        <v>Blanco</v>
      </c>
    </row>
    <row r="2854" spans="1:32" x14ac:dyDescent="0.2">
      <c r="B2854" t="s">
        <v>2829</v>
      </c>
      <c r="C2854"/>
      <c r="E2854" s="46"/>
      <c r="F2854" s="44"/>
      <c r="G2854" s="46"/>
      <c r="AF2854" t="str">
        <f>IF(AND(ISBLANK(A2854),ISBLANK(B2854),ISBLANK(E2854)),"Blanco",IF(AND(ISBLANK(A2854),NOT(ISBLANK(B2854))),"Titulo",IF(AND(NOT(ISBLANK(A2854)),NOT(ISBLANK(B2854)),ISBLANK(E2854),IFERROR(FIND("FF--",A2854)&gt;1,FALSE)),"F.Comercializacion",IF(AND(NOT(ISBLANK(A2854)),NOT(ISBLANK(B2854)),NOT(ISBLANK(E2854)),ISERROR(VLOOKUP(A2854,'ListaN68 02-02-2025'!$A$12:$E$13375,5,0))),"Nuevo",IF(AND(NOT(ISBLANK(A2854)),NOT(ISBLANK(B2854)),NOT(ISBLANK(E2854)),AND(E2854-VLOOKUP(A2854,'ListaN68 02-02-2025'!$A$12:$E$13375,5,0)&gt;=-2,E2854-VLOOKUP(A2854,'ListaN68 02-02-2025'!$A$12:$E$13375,5,0)&lt;=2)),"Igual",IF(AND(NOT(ISBLANK(A2854)),NOT(ISBLANK(B2854)),NOT(ISBLANK(E2854)),E2854-VLOOKUP(A2854,'ListaN68 02-02-2025'!$A$12:$E$13375,5,0)&gt;2),"Aumento",IF(AND(NOT(ISBLANK(A2854)),NOT(ISBLANK(B2854)),NOT(ISBLANK(E2854)),E2854-VLOOKUP(A2854,'ListaN68 02-02-2025'!$A$12:$E$13375,5,0)&lt;2),"Bajo","Error en codigo")))))))</f>
        <v>Titulo</v>
      </c>
    </row>
    <row r="2855" spans="1:32" x14ac:dyDescent="0.2">
      <c r="C2855"/>
      <c r="E2855" s="46"/>
      <c r="F2855" s="44"/>
      <c r="G2855" s="46"/>
      <c r="AF2855" t="str">
        <f>IF(AND(ISBLANK(A2855),ISBLANK(B2855),ISBLANK(E2855)),"Blanco",IF(AND(ISBLANK(A2855),NOT(ISBLANK(B2855))),"Titulo",IF(AND(NOT(ISBLANK(A2855)),NOT(ISBLANK(B2855)),ISBLANK(E2855),IFERROR(FIND("FF--",A2855)&gt;1,FALSE)),"F.Comercializacion",IF(AND(NOT(ISBLANK(A2855)),NOT(ISBLANK(B2855)),NOT(ISBLANK(E2855)),ISERROR(VLOOKUP(A2855,'ListaN68 02-02-2025'!$A$12:$E$13375,5,0))),"Nuevo",IF(AND(NOT(ISBLANK(A2855)),NOT(ISBLANK(B2855)),NOT(ISBLANK(E2855)),AND(E2855-VLOOKUP(A2855,'ListaN68 02-02-2025'!$A$12:$E$13375,5,0)&gt;=-2,E2855-VLOOKUP(A2855,'ListaN68 02-02-2025'!$A$12:$E$13375,5,0)&lt;=2)),"Igual",IF(AND(NOT(ISBLANK(A2855)),NOT(ISBLANK(B2855)),NOT(ISBLANK(E2855)),E2855-VLOOKUP(A2855,'ListaN68 02-02-2025'!$A$12:$E$13375,5,0)&gt;2),"Aumento",IF(AND(NOT(ISBLANK(A2855)),NOT(ISBLANK(B2855)),NOT(ISBLANK(E2855)),E2855-VLOOKUP(A2855,'ListaN68 02-02-2025'!$A$12:$E$13375,5,0)&lt;2),"Bajo","Error en codigo")))))))</f>
        <v>Blanco</v>
      </c>
    </row>
    <row r="2856" spans="1:32" x14ac:dyDescent="0.2">
      <c r="A2856" s="1" t="s">
        <v>2477</v>
      </c>
      <c r="B2856" t="s">
        <v>3825</v>
      </c>
      <c r="C2856" t="s">
        <v>4993</v>
      </c>
      <c r="D2856">
        <v>21</v>
      </c>
      <c r="E2856" s="46">
        <v>5206.08</v>
      </c>
      <c r="F2856" s="44"/>
      <c r="G2856" s="46"/>
      <c r="AF2856" t="str">
        <f>IF(AND(ISBLANK(A2856),ISBLANK(B2856),ISBLANK(E2856)),"Blanco",IF(AND(ISBLANK(A2856),NOT(ISBLANK(B2856))),"Titulo",IF(AND(NOT(ISBLANK(A2856)),NOT(ISBLANK(B2856)),ISBLANK(E2856),IFERROR(FIND("FF--",A2856)&gt;1,FALSE)),"F.Comercializacion",IF(AND(NOT(ISBLANK(A2856)),NOT(ISBLANK(B2856)),NOT(ISBLANK(E2856)),ISERROR(VLOOKUP(A2856,'ListaN68 02-02-2025'!$A$12:$E$13375,5,0))),"Nuevo",IF(AND(NOT(ISBLANK(A2856)),NOT(ISBLANK(B2856)),NOT(ISBLANK(E2856)),AND(E2856-VLOOKUP(A2856,'ListaN68 02-02-2025'!$A$12:$E$13375,5,0)&gt;=-2,E2856-VLOOKUP(A2856,'ListaN68 02-02-2025'!$A$12:$E$13375,5,0)&lt;=2)),"Igual",IF(AND(NOT(ISBLANK(A2856)),NOT(ISBLANK(B2856)),NOT(ISBLANK(E2856)),E2856-VLOOKUP(A2856,'ListaN68 02-02-2025'!$A$12:$E$13375,5,0)&gt;2),"Aumento",IF(AND(NOT(ISBLANK(A2856)),NOT(ISBLANK(B2856)),NOT(ISBLANK(E2856)),E2856-VLOOKUP(A2856,'ListaN68 02-02-2025'!$A$12:$E$13375,5,0)&lt;2),"Bajo","Error en codigo")))))))</f>
        <v>Igual</v>
      </c>
    </row>
    <row r="2857" spans="1:32" x14ac:dyDescent="0.2">
      <c r="A2857" s="1" t="s">
        <v>2478</v>
      </c>
      <c r="B2857" t="s">
        <v>3826</v>
      </c>
      <c r="C2857" t="s">
        <v>4993</v>
      </c>
      <c r="D2857">
        <v>21</v>
      </c>
      <c r="E2857" s="46">
        <v>6507.6</v>
      </c>
      <c r="F2857" s="44"/>
      <c r="G2857" s="46"/>
      <c r="AF2857" t="str">
        <f>IF(AND(ISBLANK(A2857),ISBLANK(B2857),ISBLANK(E2857)),"Blanco",IF(AND(ISBLANK(A2857),NOT(ISBLANK(B2857))),"Titulo",IF(AND(NOT(ISBLANK(A2857)),NOT(ISBLANK(B2857)),ISBLANK(E2857),IFERROR(FIND("FF--",A2857)&gt;1,FALSE)),"F.Comercializacion",IF(AND(NOT(ISBLANK(A2857)),NOT(ISBLANK(B2857)),NOT(ISBLANK(E2857)),ISERROR(VLOOKUP(A2857,'ListaN68 02-02-2025'!$A$12:$E$13375,5,0))),"Nuevo",IF(AND(NOT(ISBLANK(A2857)),NOT(ISBLANK(B2857)),NOT(ISBLANK(E2857)),AND(E2857-VLOOKUP(A2857,'ListaN68 02-02-2025'!$A$12:$E$13375,5,0)&gt;=-2,E2857-VLOOKUP(A2857,'ListaN68 02-02-2025'!$A$12:$E$13375,5,0)&lt;=2)),"Igual",IF(AND(NOT(ISBLANK(A2857)),NOT(ISBLANK(B2857)),NOT(ISBLANK(E2857)),E2857-VLOOKUP(A2857,'ListaN68 02-02-2025'!$A$12:$E$13375,5,0)&gt;2),"Aumento",IF(AND(NOT(ISBLANK(A2857)),NOT(ISBLANK(B2857)),NOT(ISBLANK(E2857)),E2857-VLOOKUP(A2857,'ListaN68 02-02-2025'!$A$12:$E$13375,5,0)&lt;2),"Bajo","Error en codigo")))))))</f>
        <v>Igual</v>
      </c>
    </row>
    <row r="2858" spans="1:32" x14ac:dyDescent="0.2">
      <c r="A2858" s="1" t="s">
        <v>2479</v>
      </c>
      <c r="B2858" t="s">
        <v>3827</v>
      </c>
      <c r="C2858" t="s">
        <v>4993</v>
      </c>
      <c r="D2858">
        <v>21</v>
      </c>
      <c r="E2858" s="46">
        <v>7847.4</v>
      </c>
      <c r="F2858" s="44"/>
      <c r="G2858" s="46"/>
      <c r="AF2858" t="str">
        <f>IF(AND(ISBLANK(A2858),ISBLANK(B2858),ISBLANK(E2858)),"Blanco",IF(AND(ISBLANK(A2858),NOT(ISBLANK(B2858))),"Titulo",IF(AND(NOT(ISBLANK(A2858)),NOT(ISBLANK(B2858)),ISBLANK(E2858),IFERROR(FIND("FF--",A2858)&gt;1,FALSE)),"F.Comercializacion",IF(AND(NOT(ISBLANK(A2858)),NOT(ISBLANK(B2858)),NOT(ISBLANK(E2858)),ISERROR(VLOOKUP(A2858,'ListaN68 02-02-2025'!$A$12:$E$13375,5,0))),"Nuevo",IF(AND(NOT(ISBLANK(A2858)),NOT(ISBLANK(B2858)),NOT(ISBLANK(E2858)),AND(E2858-VLOOKUP(A2858,'ListaN68 02-02-2025'!$A$12:$E$13375,5,0)&gt;=-2,E2858-VLOOKUP(A2858,'ListaN68 02-02-2025'!$A$12:$E$13375,5,0)&lt;=2)),"Igual",IF(AND(NOT(ISBLANK(A2858)),NOT(ISBLANK(B2858)),NOT(ISBLANK(E2858)),E2858-VLOOKUP(A2858,'ListaN68 02-02-2025'!$A$12:$E$13375,5,0)&gt;2),"Aumento",IF(AND(NOT(ISBLANK(A2858)),NOT(ISBLANK(B2858)),NOT(ISBLANK(E2858)),E2858-VLOOKUP(A2858,'ListaN68 02-02-2025'!$A$12:$E$13375,5,0)&lt;2),"Bajo","Error en codigo")))))))</f>
        <v>Igual</v>
      </c>
    </row>
    <row r="2859" spans="1:32" x14ac:dyDescent="0.2">
      <c r="C2859"/>
      <c r="E2859" s="46"/>
      <c r="F2859" s="44"/>
      <c r="G2859" s="46"/>
      <c r="AF2859" t="str">
        <f>IF(AND(ISBLANK(A2859),ISBLANK(B2859),ISBLANK(E2859)),"Blanco",IF(AND(ISBLANK(A2859),NOT(ISBLANK(B2859))),"Titulo",IF(AND(NOT(ISBLANK(A2859)),NOT(ISBLANK(B2859)),ISBLANK(E2859),IFERROR(FIND("FF--",A2859)&gt;1,FALSE)),"F.Comercializacion",IF(AND(NOT(ISBLANK(A2859)),NOT(ISBLANK(B2859)),NOT(ISBLANK(E2859)),ISERROR(VLOOKUP(A2859,'ListaN68 02-02-2025'!$A$12:$E$13375,5,0))),"Nuevo",IF(AND(NOT(ISBLANK(A2859)),NOT(ISBLANK(B2859)),NOT(ISBLANK(E2859)),AND(E2859-VLOOKUP(A2859,'ListaN68 02-02-2025'!$A$12:$E$13375,5,0)&gt;=-2,E2859-VLOOKUP(A2859,'ListaN68 02-02-2025'!$A$12:$E$13375,5,0)&lt;=2)),"Igual",IF(AND(NOT(ISBLANK(A2859)),NOT(ISBLANK(B2859)),NOT(ISBLANK(E2859)),E2859-VLOOKUP(A2859,'ListaN68 02-02-2025'!$A$12:$E$13375,5,0)&gt;2),"Aumento",IF(AND(NOT(ISBLANK(A2859)),NOT(ISBLANK(B2859)),NOT(ISBLANK(E2859)),E2859-VLOOKUP(A2859,'ListaN68 02-02-2025'!$A$12:$E$13375,5,0)&lt;2),"Bajo","Error en codigo")))))))</f>
        <v>Blanco</v>
      </c>
    </row>
    <row r="2860" spans="1:32" x14ac:dyDescent="0.2">
      <c r="B2860" t="s">
        <v>2830</v>
      </c>
      <c r="C2860"/>
      <c r="E2860" s="46"/>
      <c r="F2860" s="44"/>
      <c r="G2860" s="46"/>
      <c r="AF2860" t="str">
        <f>IF(AND(ISBLANK(A2860),ISBLANK(B2860),ISBLANK(E2860)),"Blanco",IF(AND(ISBLANK(A2860),NOT(ISBLANK(B2860))),"Titulo",IF(AND(NOT(ISBLANK(A2860)),NOT(ISBLANK(B2860)),ISBLANK(E2860),IFERROR(FIND("FF--",A2860)&gt;1,FALSE)),"F.Comercializacion",IF(AND(NOT(ISBLANK(A2860)),NOT(ISBLANK(B2860)),NOT(ISBLANK(E2860)),ISERROR(VLOOKUP(A2860,'ListaN68 02-02-2025'!$A$12:$E$13375,5,0))),"Nuevo",IF(AND(NOT(ISBLANK(A2860)),NOT(ISBLANK(B2860)),NOT(ISBLANK(E2860)),AND(E2860-VLOOKUP(A2860,'ListaN68 02-02-2025'!$A$12:$E$13375,5,0)&gt;=-2,E2860-VLOOKUP(A2860,'ListaN68 02-02-2025'!$A$12:$E$13375,5,0)&lt;=2)),"Igual",IF(AND(NOT(ISBLANK(A2860)),NOT(ISBLANK(B2860)),NOT(ISBLANK(E2860)),E2860-VLOOKUP(A2860,'ListaN68 02-02-2025'!$A$12:$E$13375,5,0)&gt;2),"Aumento",IF(AND(NOT(ISBLANK(A2860)),NOT(ISBLANK(B2860)),NOT(ISBLANK(E2860)),E2860-VLOOKUP(A2860,'ListaN68 02-02-2025'!$A$12:$E$13375,5,0)&lt;2),"Bajo","Error en codigo")))))))</f>
        <v>Titulo</v>
      </c>
    </row>
    <row r="2861" spans="1:32" x14ac:dyDescent="0.2">
      <c r="C2861"/>
      <c r="E2861" s="46"/>
      <c r="F2861" s="44"/>
      <c r="G2861" s="46"/>
      <c r="AF2861" t="str">
        <f>IF(AND(ISBLANK(A2861),ISBLANK(B2861),ISBLANK(E2861)),"Blanco",IF(AND(ISBLANK(A2861),NOT(ISBLANK(B2861))),"Titulo",IF(AND(NOT(ISBLANK(A2861)),NOT(ISBLANK(B2861)),ISBLANK(E2861),IFERROR(FIND("FF--",A2861)&gt;1,FALSE)),"F.Comercializacion",IF(AND(NOT(ISBLANK(A2861)),NOT(ISBLANK(B2861)),NOT(ISBLANK(E2861)),ISERROR(VLOOKUP(A2861,'ListaN68 02-02-2025'!$A$12:$E$13375,5,0))),"Nuevo",IF(AND(NOT(ISBLANK(A2861)),NOT(ISBLANK(B2861)),NOT(ISBLANK(E2861)),AND(E2861-VLOOKUP(A2861,'ListaN68 02-02-2025'!$A$12:$E$13375,5,0)&gt;=-2,E2861-VLOOKUP(A2861,'ListaN68 02-02-2025'!$A$12:$E$13375,5,0)&lt;=2)),"Igual",IF(AND(NOT(ISBLANK(A2861)),NOT(ISBLANK(B2861)),NOT(ISBLANK(E2861)),E2861-VLOOKUP(A2861,'ListaN68 02-02-2025'!$A$12:$E$13375,5,0)&gt;2),"Aumento",IF(AND(NOT(ISBLANK(A2861)),NOT(ISBLANK(B2861)),NOT(ISBLANK(E2861)),E2861-VLOOKUP(A2861,'ListaN68 02-02-2025'!$A$12:$E$13375,5,0)&lt;2),"Bajo","Error en codigo")))))))</f>
        <v>Blanco</v>
      </c>
    </row>
    <row r="2862" spans="1:32" x14ac:dyDescent="0.2">
      <c r="A2862" s="1" t="s">
        <v>2036</v>
      </c>
      <c r="B2862" t="s">
        <v>3828</v>
      </c>
      <c r="C2862" t="s">
        <v>4993</v>
      </c>
      <c r="D2862">
        <v>21</v>
      </c>
      <c r="E2862" s="46">
        <v>1454.64</v>
      </c>
      <c r="F2862" s="44"/>
      <c r="G2862" s="46"/>
      <c r="AF2862" t="str">
        <f>IF(AND(ISBLANK(A2862),ISBLANK(B2862),ISBLANK(E2862)),"Blanco",IF(AND(ISBLANK(A2862),NOT(ISBLANK(B2862))),"Titulo",IF(AND(NOT(ISBLANK(A2862)),NOT(ISBLANK(B2862)),ISBLANK(E2862),IFERROR(FIND("FF--",A2862)&gt;1,FALSE)),"F.Comercializacion",IF(AND(NOT(ISBLANK(A2862)),NOT(ISBLANK(B2862)),NOT(ISBLANK(E2862)),ISERROR(VLOOKUP(A2862,'ListaN68 02-02-2025'!$A$12:$E$13375,5,0))),"Nuevo",IF(AND(NOT(ISBLANK(A2862)),NOT(ISBLANK(B2862)),NOT(ISBLANK(E2862)),AND(E2862-VLOOKUP(A2862,'ListaN68 02-02-2025'!$A$12:$E$13375,5,0)&gt;=-2,E2862-VLOOKUP(A2862,'ListaN68 02-02-2025'!$A$12:$E$13375,5,0)&lt;=2)),"Igual",IF(AND(NOT(ISBLANK(A2862)),NOT(ISBLANK(B2862)),NOT(ISBLANK(E2862)),E2862-VLOOKUP(A2862,'ListaN68 02-02-2025'!$A$12:$E$13375,5,0)&gt;2),"Aumento",IF(AND(NOT(ISBLANK(A2862)),NOT(ISBLANK(B2862)),NOT(ISBLANK(E2862)),E2862-VLOOKUP(A2862,'ListaN68 02-02-2025'!$A$12:$E$13375,5,0)&lt;2),"Bajo","Error en codigo")))))))</f>
        <v>Igual</v>
      </c>
    </row>
    <row r="2863" spans="1:32" x14ac:dyDescent="0.2">
      <c r="A2863" s="1" t="s">
        <v>2037</v>
      </c>
      <c r="B2863" t="s">
        <v>3829</v>
      </c>
      <c r="C2863" t="s">
        <v>4993</v>
      </c>
      <c r="D2863">
        <v>21</v>
      </c>
      <c r="E2863" s="46">
        <v>3292.08</v>
      </c>
      <c r="F2863" s="44"/>
      <c r="G2863" s="46"/>
      <c r="AF2863" t="str">
        <f>IF(AND(ISBLANK(A2863),ISBLANK(B2863),ISBLANK(E2863)),"Blanco",IF(AND(ISBLANK(A2863),NOT(ISBLANK(B2863))),"Titulo",IF(AND(NOT(ISBLANK(A2863)),NOT(ISBLANK(B2863)),ISBLANK(E2863),IFERROR(FIND("FF--",A2863)&gt;1,FALSE)),"F.Comercializacion",IF(AND(NOT(ISBLANK(A2863)),NOT(ISBLANK(B2863)),NOT(ISBLANK(E2863)),ISERROR(VLOOKUP(A2863,'ListaN68 02-02-2025'!$A$12:$E$13375,5,0))),"Nuevo",IF(AND(NOT(ISBLANK(A2863)),NOT(ISBLANK(B2863)),NOT(ISBLANK(E2863)),AND(E2863-VLOOKUP(A2863,'ListaN68 02-02-2025'!$A$12:$E$13375,5,0)&gt;=-2,E2863-VLOOKUP(A2863,'ListaN68 02-02-2025'!$A$12:$E$13375,5,0)&lt;=2)),"Igual",IF(AND(NOT(ISBLANK(A2863)),NOT(ISBLANK(B2863)),NOT(ISBLANK(E2863)),E2863-VLOOKUP(A2863,'ListaN68 02-02-2025'!$A$12:$E$13375,5,0)&gt;2),"Aumento",IF(AND(NOT(ISBLANK(A2863)),NOT(ISBLANK(B2863)),NOT(ISBLANK(E2863)),E2863-VLOOKUP(A2863,'ListaN68 02-02-2025'!$A$12:$E$13375,5,0)&lt;2),"Bajo","Error en codigo")))))))</f>
        <v>Igual</v>
      </c>
    </row>
    <row r="2864" spans="1:32" x14ac:dyDescent="0.2">
      <c r="A2864" s="1" t="s">
        <v>2038</v>
      </c>
      <c r="B2864" t="s">
        <v>3830</v>
      </c>
      <c r="C2864" t="s">
        <v>4993</v>
      </c>
      <c r="D2864">
        <v>21</v>
      </c>
      <c r="E2864" s="46">
        <v>5320.92</v>
      </c>
      <c r="F2864" s="44"/>
      <c r="G2864" s="46"/>
      <c r="AF2864" t="str">
        <f>IF(AND(ISBLANK(A2864),ISBLANK(B2864),ISBLANK(E2864)),"Blanco",IF(AND(ISBLANK(A2864),NOT(ISBLANK(B2864))),"Titulo",IF(AND(NOT(ISBLANK(A2864)),NOT(ISBLANK(B2864)),ISBLANK(E2864),IFERROR(FIND("FF--",A2864)&gt;1,FALSE)),"F.Comercializacion",IF(AND(NOT(ISBLANK(A2864)),NOT(ISBLANK(B2864)),NOT(ISBLANK(E2864)),ISERROR(VLOOKUP(A2864,'ListaN68 02-02-2025'!$A$12:$E$13375,5,0))),"Nuevo",IF(AND(NOT(ISBLANK(A2864)),NOT(ISBLANK(B2864)),NOT(ISBLANK(E2864)),AND(E2864-VLOOKUP(A2864,'ListaN68 02-02-2025'!$A$12:$E$13375,5,0)&gt;=-2,E2864-VLOOKUP(A2864,'ListaN68 02-02-2025'!$A$12:$E$13375,5,0)&lt;=2)),"Igual",IF(AND(NOT(ISBLANK(A2864)),NOT(ISBLANK(B2864)),NOT(ISBLANK(E2864)),E2864-VLOOKUP(A2864,'ListaN68 02-02-2025'!$A$12:$E$13375,5,0)&gt;2),"Aumento",IF(AND(NOT(ISBLANK(A2864)),NOT(ISBLANK(B2864)),NOT(ISBLANK(E2864)),E2864-VLOOKUP(A2864,'ListaN68 02-02-2025'!$A$12:$E$13375,5,0)&lt;2),"Bajo","Error en codigo")))))))</f>
        <v>Igual</v>
      </c>
    </row>
    <row r="2865" spans="1:32" x14ac:dyDescent="0.2">
      <c r="C2865"/>
      <c r="E2865" s="46"/>
      <c r="F2865" s="44"/>
      <c r="G2865" s="46"/>
      <c r="AF2865" t="str">
        <f>IF(AND(ISBLANK(A2865),ISBLANK(B2865),ISBLANK(E2865)),"Blanco",IF(AND(ISBLANK(A2865),NOT(ISBLANK(B2865))),"Titulo",IF(AND(NOT(ISBLANK(A2865)),NOT(ISBLANK(B2865)),ISBLANK(E2865),IFERROR(FIND("FF--",A2865)&gt;1,FALSE)),"F.Comercializacion",IF(AND(NOT(ISBLANK(A2865)),NOT(ISBLANK(B2865)),NOT(ISBLANK(E2865)),ISERROR(VLOOKUP(A2865,'ListaN68 02-02-2025'!$A$12:$E$13375,5,0))),"Nuevo",IF(AND(NOT(ISBLANK(A2865)),NOT(ISBLANK(B2865)),NOT(ISBLANK(E2865)),AND(E2865-VLOOKUP(A2865,'ListaN68 02-02-2025'!$A$12:$E$13375,5,0)&gt;=-2,E2865-VLOOKUP(A2865,'ListaN68 02-02-2025'!$A$12:$E$13375,5,0)&lt;=2)),"Igual",IF(AND(NOT(ISBLANK(A2865)),NOT(ISBLANK(B2865)),NOT(ISBLANK(E2865)),E2865-VLOOKUP(A2865,'ListaN68 02-02-2025'!$A$12:$E$13375,5,0)&gt;2),"Aumento",IF(AND(NOT(ISBLANK(A2865)),NOT(ISBLANK(B2865)),NOT(ISBLANK(E2865)),E2865-VLOOKUP(A2865,'ListaN68 02-02-2025'!$A$12:$E$13375,5,0)&lt;2),"Bajo","Error en codigo")))))))</f>
        <v>Blanco</v>
      </c>
    </row>
    <row r="2866" spans="1:32" x14ac:dyDescent="0.2">
      <c r="B2866" t="s">
        <v>2831</v>
      </c>
      <c r="C2866"/>
      <c r="E2866" s="46"/>
      <c r="F2866" s="44"/>
      <c r="G2866" s="46"/>
      <c r="AF2866" t="str">
        <f>IF(AND(ISBLANK(A2866),ISBLANK(B2866),ISBLANK(E2866)),"Blanco",IF(AND(ISBLANK(A2866),NOT(ISBLANK(B2866))),"Titulo",IF(AND(NOT(ISBLANK(A2866)),NOT(ISBLANK(B2866)),ISBLANK(E2866),IFERROR(FIND("FF--",A2866)&gt;1,FALSE)),"F.Comercializacion",IF(AND(NOT(ISBLANK(A2866)),NOT(ISBLANK(B2866)),NOT(ISBLANK(E2866)),ISERROR(VLOOKUP(A2866,'ListaN68 02-02-2025'!$A$12:$E$13375,5,0))),"Nuevo",IF(AND(NOT(ISBLANK(A2866)),NOT(ISBLANK(B2866)),NOT(ISBLANK(E2866)),AND(E2866-VLOOKUP(A2866,'ListaN68 02-02-2025'!$A$12:$E$13375,5,0)&gt;=-2,E2866-VLOOKUP(A2866,'ListaN68 02-02-2025'!$A$12:$E$13375,5,0)&lt;=2)),"Igual",IF(AND(NOT(ISBLANK(A2866)),NOT(ISBLANK(B2866)),NOT(ISBLANK(E2866)),E2866-VLOOKUP(A2866,'ListaN68 02-02-2025'!$A$12:$E$13375,5,0)&gt;2),"Aumento",IF(AND(NOT(ISBLANK(A2866)),NOT(ISBLANK(B2866)),NOT(ISBLANK(E2866)),E2866-VLOOKUP(A2866,'ListaN68 02-02-2025'!$A$12:$E$13375,5,0)&lt;2),"Bajo","Error en codigo")))))))</f>
        <v>Titulo</v>
      </c>
    </row>
    <row r="2867" spans="1:32" x14ac:dyDescent="0.2">
      <c r="C2867"/>
      <c r="E2867" s="46"/>
      <c r="F2867" s="44"/>
      <c r="G2867" s="46"/>
      <c r="AF2867" t="str">
        <f>IF(AND(ISBLANK(A2867),ISBLANK(B2867),ISBLANK(E2867)),"Blanco",IF(AND(ISBLANK(A2867),NOT(ISBLANK(B2867))),"Titulo",IF(AND(NOT(ISBLANK(A2867)),NOT(ISBLANK(B2867)),ISBLANK(E2867),IFERROR(FIND("FF--",A2867)&gt;1,FALSE)),"F.Comercializacion",IF(AND(NOT(ISBLANK(A2867)),NOT(ISBLANK(B2867)),NOT(ISBLANK(E2867)),ISERROR(VLOOKUP(A2867,'ListaN68 02-02-2025'!$A$12:$E$13375,5,0))),"Nuevo",IF(AND(NOT(ISBLANK(A2867)),NOT(ISBLANK(B2867)),NOT(ISBLANK(E2867)),AND(E2867-VLOOKUP(A2867,'ListaN68 02-02-2025'!$A$12:$E$13375,5,0)&gt;=-2,E2867-VLOOKUP(A2867,'ListaN68 02-02-2025'!$A$12:$E$13375,5,0)&lt;=2)),"Igual",IF(AND(NOT(ISBLANK(A2867)),NOT(ISBLANK(B2867)),NOT(ISBLANK(E2867)),E2867-VLOOKUP(A2867,'ListaN68 02-02-2025'!$A$12:$E$13375,5,0)&gt;2),"Aumento",IF(AND(NOT(ISBLANK(A2867)),NOT(ISBLANK(B2867)),NOT(ISBLANK(E2867)),E2867-VLOOKUP(A2867,'ListaN68 02-02-2025'!$A$12:$E$13375,5,0)&lt;2),"Bajo","Error en codigo")))))))</f>
        <v>Blanco</v>
      </c>
    </row>
    <row r="2868" spans="1:32" x14ac:dyDescent="0.2">
      <c r="A2868" s="1" t="s">
        <v>2026</v>
      </c>
      <c r="B2868" t="s">
        <v>3831</v>
      </c>
      <c r="C2868" t="s">
        <v>4946</v>
      </c>
      <c r="D2868">
        <v>21</v>
      </c>
      <c r="E2868" s="46">
        <v>10254.14</v>
      </c>
      <c r="F2868" s="44"/>
      <c r="G2868" s="46"/>
      <c r="AF2868" t="str">
        <f>IF(AND(ISBLANK(A2868),ISBLANK(B2868),ISBLANK(E2868)),"Blanco",IF(AND(ISBLANK(A2868),NOT(ISBLANK(B2868))),"Titulo",IF(AND(NOT(ISBLANK(A2868)),NOT(ISBLANK(B2868)),ISBLANK(E2868),IFERROR(FIND("FF--",A2868)&gt;1,FALSE)),"F.Comercializacion",IF(AND(NOT(ISBLANK(A2868)),NOT(ISBLANK(B2868)),NOT(ISBLANK(E2868)),ISERROR(VLOOKUP(A2868,'ListaN68 02-02-2025'!$A$12:$E$13375,5,0))),"Nuevo",IF(AND(NOT(ISBLANK(A2868)),NOT(ISBLANK(B2868)),NOT(ISBLANK(E2868)),AND(E2868-VLOOKUP(A2868,'ListaN68 02-02-2025'!$A$12:$E$13375,5,0)&gt;=-2,E2868-VLOOKUP(A2868,'ListaN68 02-02-2025'!$A$12:$E$13375,5,0)&lt;=2)),"Igual",IF(AND(NOT(ISBLANK(A2868)),NOT(ISBLANK(B2868)),NOT(ISBLANK(E2868)),E2868-VLOOKUP(A2868,'ListaN68 02-02-2025'!$A$12:$E$13375,5,0)&gt;2),"Aumento",IF(AND(NOT(ISBLANK(A2868)),NOT(ISBLANK(B2868)),NOT(ISBLANK(E2868)),E2868-VLOOKUP(A2868,'ListaN68 02-02-2025'!$A$12:$E$13375,5,0)&lt;2),"Bajo","Error en codigo")))))))</f>
        <v>Igual</v>
      </c>
    </row>
    <row r="2869" spans="1:32" x14ac:dyDescent="0.2">
      <c r="A2869" s="1" t="s">
        <v>2027</v>
      </c>
      <c r="B2869" t="s">
        <v>3832</v>
      </c>
      <c r="C2869" t="s">
        <v>4946</v>
      </c>
      <c r="D2869">
        <v>21</v>
      </c>
      <c r="E2869" s="46">
        <v>14885.1</v>
      </c>
      <c r="F2869" s="44"/>
      <c r="G2869" s="46"/>
      <c r="AF2869" t="str">
        <f>IF(AND(ISBLANK(A2869),ISBLANK(B2869),ISBLANK(E2869)),"Blanco",IF(AND(ISBLANK(A2869),NOT(ISBLANK(B2869))),"Titulo",IF(AND(NOT(ISBLANK(A2869)),NOT(ISBLANK(B2869)),ISBLANK(E2869),IFERROR(FIND("FF--",A2869)&gt;1,FALSE)),"F.Comercializacion",IF(AND(NOT(ISBLANK(A2869)),NOT(ISBLANK(B2869)),NOT(ISBLANK(E2869)),ISERROR(VLOOKUP(A2869,'ListaN68 02-02-2025'!$A$12:$E$13375,5,0))),"Nuevo",IF(AND(NOT(ISBLANK(A2869)),NOT(ISBLANK(B2869)),NOT(ISBLANK(E2869)),AND(E2869-VLOOKUP(A2869,'ListaN68 02-02-2025'!$A$12:$E$13375,5,0)&gt;=-2,E2869-VLOOKUP(A2869,'ListaN68 02-02-2025'!$A$12:$E$13375,5,0)&lt;=2)),"Igual",IF(AND(NOT(ISBLANK(A2869)),NOT(ISBLANK(B2869)),NOT(ISBLANK(E2869)),E2869-VLOOKUP(A2869,'ListaN68 02-02-2025'!$A$12:$E$13375,5,0)&gt;2),"Aumento",IF(AND(NOT(ISBLANK(A2869)),NOT(ISBLANK(B2869)),NOT(ISBLANK(E2869)),E2869-VLOOKUP(A2869,'ListaN68 02-02-2025'!$A$12:$E$13375,5,0)&lt;2),"Bajo","Error en codigo")))))))</f>
        <v>Igual</v>
      </c>
    </row>
    <row r="2870" spans="1:32" x14ac:dyDescent="0.2">
      <c r="A2870" s="1" t="s">
        <v>2028</v>
      </c>
      <c r="B2870" t="s">
        <v>3833</v>
      </c>
      <c r="C2870" t="s">
        <v>4946</v>
      </c>
      <c r="D2870">
        <v>21</v>
      </c>
      <c r="E2870" s="46">
        <v>14355.86</v>
      </c>
      <c r="F2870" s="44"/>
      <c r="G2870" s="46"/>
      <c r="AF2870" t="str">
        <f>IF(AND(ISBLANK(A2870),ISBLANK(B2870),ISBLANK(E2870)),"Blanco",IF(AND(ISBLANK(A2870),NOT(ISBLANK(B2870))),"Titulo",IF(AND(NOT(ISBLANK(A2870)),NOT(ISBLANK(B2870)),ISBLANK(E2870),IFERROR(FIND("FF--",A2870)&gt;1,FALSE)),"F.Comercializacion",IF(AND(NOT(ISBLANK(A2870)),NOT(ISBLANK(B2870)),NOT(ISBLANK(E2870)),ISERROR(VLOOKUP(A2870,'ListaN68 02-02-2025'!$A$12:$E$13375,5,0))),"Nuevo",IF(AND(NOT(ISBLANK(A2870)),NOT(ISBLANK(B2870)),NOT(ISBLANK(E2870)),AND(E2870-VLOOKUP(A2870,'ListaN68 02-02-2025'!$A$12:$E$13375,5,0)&gt;=-2,E2870-VLOOKUP(A2870,'ListaN68 02-02-2025'!$A$12:$E$13375,5,0)&lt;=2)),"Igual",IF(AND(NOT(ISBLANK(A2870)),NOT(ISBLANK(B2870)),NOT(ISBLANK(E2870)),E2870-VLOOKUP(A2870,'ListaN68 02-02-2025'!$A$12:$E$13375,5,0)&gt;2),"Aumento",IF(AND(NOT(ISBLANK(A2870)),NOT(ISBLANK(B2870)),NOT(ISBLANK(E2870)),E2870-VLOOKUP(A2870,'ListaN68 02-02-2025'!$A$12:$E$13375,5,0)&lt;2),"Bajo","Error en codigo")))))))</f>
        <v>Igual</v>
      </c>
    </row>
    <row r="2871" spans="1:32" x14ac:dyDescent="0.2">
      <c r="A2871" s="1" t="s">
        <v>2029</v>
      </c>
      <c r="B2871" t="s">
        <v>3834</v>
      </c>
      <c r="C2871" t="s">
        <v>4946</v>
      </c>
      <c r="D2871">
        <v>21</v>
      </c>
      <c r="E2871" s="46">
        <v>11814.84</v>
      </c>
      <c r="F2871" s="44"/>
      <c r="G2871" s="46"/>
      <c r="AF2871" t="str">
        <f>IF(AND(ISBLANK(A2871),ISBLANK(B2871),ISBLANK(E2871)),"Blanco",IF(AND(ISBLANK(A2871),NOT(ISBLANK(B2871))),"Titulo",IF(AND(NOT(ISBLANK(A2871)),NOT(ISBLANK(B2871)),ISBLANK(E2871),IFERROR(FIND("FF--",A2871)&gt;1,FALSE)),"F.Comercializacion",IF(AND(NOT(ISBLANK(A2871)),NOT(ISBLANK(B2871)),NOT(ISBLANK(E2871)),ISERROR(VLOOKUP(A2871,'ListaN68 02-02-2025'!$A$12:$E$13375,5,0))),"Nuevo",IF(AND(NOT(ISBLANK(A2871)),NOT(ISBLANK(B2871)),NOT(ISBLANK(E2871)),AND(E2871-VLOOKUP(A2871,'ListaN68 02-02-2025'!$A$12:$E$13375,5,0)&gt;=-2,E2871-VLOOKUP(A2871,'ListaN68 02-02-2025'!$A$12:$E$13375,5,0)&lt;=2)),"Igual",IF(AND(NOT(ISBLANK(A2871)),NOT(ISBLANK(B2871)),NOT(ISBLANK(E2871)),E2871-VLOOKUP(A2871,'ListaN68 02-02-2025'!$A$12:$E$13375,5,0)&gt;2),"Aumento",IF(AND(NOT(ISBLANK(A2871)),NOT(ISBLANK(B2871)),NOT(ISBLANK(E2871)),E2871-VLOOKUP(A2871,'ListaN68 02-02-2025'!$A$12:$E$13375,5,0)&lt;2),"Bajo","Error en codigo")))))))</f>
        <v>Igual</v>
      </c>
    </row>
    <row r="2872" spans="1:32" x14ac:dyDescent="0.2">
      <c r="C2872"/>
      <c r="E2872" s="46"/>
      <c r="F2872" s="44"/>
      <c r="G2872" s="46"/>
      <c r="AF2872" t="str">
        <f>IF(AND(ISBLANK(A2872),ISBLANK(B2872),ISBLANK(E2872)),"Blanco",IF(AND(ISBLANK(A2872),NOT(ISBLANK(B2872))),"Titulo",IF(AND(NOT(ISBLANK(A2872)),NOT(ISBLANK(B2872)),ISBLANK(E2872),IFERROR(FIND("FF--",A2872)&gt;1,FALSE)),"F.Comercializacion",IF(AND(NOT(ISBLANK(A2872)),NOT(ISBLANK(B2872)),NOT(ISBLANK(E2872)),ISERROR(VLOOKUP(A2872,'ListaN68 02-02-2025'!$A$12:$E$13375,5,0))),"Nuevo",IF(AND(NOT(ISBLANK(A2872)),NOT(ISBLANK(B2872)),NOT(ISBLANK(E2872)),AND(E2872-VLOOKUP(A2872,'ListaN68 02-02-2025'!$A$12:$E$13375,5,0)&gt;=-2,E2872-VLOOKUP(A2872,'ListaN68 02-02-2025'!$A$12:$E$13375,5,0)&lt;=2)),"Igual",IF(AND(NOT(ISBLANK(A2872)),NOT(ISBLANK(B2872)),NOT(ISBLANK(E2872)),E2872-VLOOKUP(A2872,'ListaN68 02-02-2025'!$A$12:$E$13375,5,0)&gt;2),"Aumento",IF(AND(NOT(ISBLANK(A2872)),NOT(ISBLANK(B2872)),NOT(ISBLANK(E2872)),E2872-VLOOKUP(A2872,'ListaN68 02-02-2025'!$A$12:$E$13375,5,0)&lt;2),"Bajo","Error en codigo")))))))</f>
        <v>Blanco</v>
      </c>
    </row>
    <row r="2873" spans="1:32" x14ac:dyDescent="0.2">
      <c r="B2873" t="s">
        <v>2832</v>
      </c>
      <c r="C2873"/>
      <c r="E2873" s="46"/>
      <c r="F2873" s="44"/>
      <c r="G2873" s="46"/>
      <c r="AF2873" t="str">
        <f>IF(AND(ISBLANK(A2873),ISBLANK(B2873),ISBLANK(E2873)),"Blanco",IF(AND(ISBLANK(A2873),NOT(ISBLANK(B2873))),"Titulo",IF(AND(NOT(ISBLANK(A2873)),NOT(ISBLANK(B2873)),ISBLANK(E2873),IFERROR(FIND("FF--",A2873)&gt;1,FALSE)),"F.Comercializacion",IF(AND(NOT(ISBLANK(A2873)),NOT(ISBLANK(B2873)),NOT(ISBLANK(E2873)),ISERROR(VLOOKUP(A2873,'ListaN68 02-02-2025'!$A$12:$E$13375,5,0))),"Nuevo",IF(AND(NOT(ISBLANK(A2873)),NOT(ISBLANK(B2873)),NOT(ISBLANK(E2873)),AND(E2873-VLOOKUP(A2873,'ListaN68 02-02-2025'!$A$12:$E$13375,5,0)&gt;=-2,E2873-VLOOKUP(A2873,'ListaN68 02-02-2025'!$A$12:$E$13375,5,0)&lt;=2)),"Igual",IF(AND(NOT(ISBLANK(A2873)),NOT(ISBLANK(B2873)),NOT(ISBLANK(E2873)),E2873-VLOOKUP(A2873,'ListaN68 02-02-2025'!$A$12:$E$13375,5,0)&gt;2),"Aumento",IF(AND(NOT(ISBLANK(A2873)),NOT(ISBLANK(B2873)),NOT(ISBLANK(E2873)),E2873-VLOOKUP(A2873,'ListaN68 02-02-2025'!$A$12:$E$13375,5,0)&lt;2),"Bajo","Error en codigo")))))))</f>
        <v>Titulo</v>
      </c>
    </row>
    <row r="2874" spans="1:32" x14ac:dyDescent="0.2">
      <c r="C2874"/>
      <c r="E2874" s="46"/>
      <c r="F2874" s="44"/>
      <c r="G2874" s="46"/>
      <c r="AF2874" t="str">
        <f>IF(AND(ISBLANK(A2874),ISBLANK(B2874),ISBLANK(E2874)),"Blanco",IF(AND(ISBLANK(A2874),NOT(ISBLANK(B2874))),"Titulo",IF(AND(NOT(ISBLANK(A2874)),NOT(ISBLANK(B2874)),ISBLANK(E2874),IFERROR(FIND("FF--",A2874)&gt;1,FALSE)),"F.Comercializacion",IF(AND(NOT(ISBLANK(A2874)),NOT(ISBLANK(B2874)),NOT(ISBLANK(E2874)),ISERROR(VLOOKUP(A2874,'ListaN68 02-02-2025'!$A$12:$E$13375,5,0))),"Nuevo",IF(AND(NOT(ISBLANK(A2874)),NOT(ISBLANK(B2874)),NOT(ISBLANK(E2874)),AND(E2874-VLOOKUP(A2874,'ListaN68 02-02-2025'!$A$12:$E$13375,5,0)&gt;=-2,E2874-VLOOKUP(A2874,'ListaN68 02-02-2025'!$A$12:$E$13375,5,0)&lt;=2)),"Igual",IF(AND(NOT(ISBLANK(A2874)),NOT(ISBLANK(B2874)),NOT(ISBLANK(E2874)),E2874-VLOOKUP(A2874,'ListaN68 02-02-2025'!$A$12:$E$13375,5,0)&gt;2),"Aumento",IF(AND(NOT(ISBLANK(A2874)),NOT(ISBLANK(B2874)),NOT(ISBLANK(E2874)),E2874-VLOOKUP(A2874,'ListaN68 02-02-2025'!$A$12:$E$13375,5,0)&lt;2),"Bajo","Error en codigo")))))))</f>
        <v>Blanco</v>
      </c>
    </row>
    <row r="2875" spans="1:32" x14ac:dyDescent="0.2">
      <c r="A2875" s="1" t="s">
        <v>5531</v>
      </c>
      <c r="B2875" t="s">
        <v>3835</v>
      </c>
      <c r="C2875" t="s">
        <v>4964</v>
      </c>
      <c r="D2875">
        <v>21</v>
      </c>
      <c r="E2875" s="46">
        <v>1881</v>
      </c>
      <c r="F2875" s="44"/>
      <c r="G2875" s="46"/>
      <c r="AF2875" t="str">
        <f>IF(AND(ISBLANK(A2875),ISBLANK(B2875),ISBLANK(E2875)),"Blanco",IF(AND(ISBLANK(A2875),NOT(ISBLANK(B2875))),"Titulo",IF(AND(NOT(ISBLANK(A2875)),NOT(ISBLANK(B2875)),ISBLANK(E2875),IFERROR(FIND("FF--",A2875)&gt;1,FALSE)),"F.Comercializacion",IF(AND(NOT(ISBLANK(A2875)),NOT(ISBLANK(B2875)),NOT(ISBLANK(E2875)),ISERROR(VLOOKUP(A2875,'ListaN68 02-02-2025'!$A$12:$E$13375,5,0))),"Nuevo",IF(AND(NOT(ISBLANK(A2875)),NOT(ISBLANK(B2875)),NOT(ISBLANK(E2875)),AND(E2875-VLOOKUP(A2875,'ListaN68 02-02-2025'!$A$12:$E$13375,5,0)&gt;=-2,E2875-VLOOKUP(A2875,'ListaN68 02-02-2025'!$A$12:$E$13375,5,0)&lt;=2)),"Igual",IF(AND(NOT(ISBLANK(A2875)),NOT(ISBLANK(B2875)),NOT(ISBLANK(E2875)),E2875-VLOOKUP(A2875,'ListaN68 02-02-2025'!$A$12:$E$13375,5,0)&gt;2),"Aumento",IF(AND(NOT(ISBLANK(A2875)),NOT(ISBLANK(B2875)),NOT(ISBLANK(E2875)),E2875-VLOOKUP(A2875,'ListaN68 02-02-2025'!$A$12:$E$13375,5,0)&lt;2),"Bajo","Error en codigo")))))))</f>
        <v>Igual</v>
      </c>
    </row>
    <row r="2876" spans="1:32" x14ac:dyDescent="0.2">
      <c r="A2876" s="1" t="s">
        <v>5532</v>
      </c>
      <c r="B2876" t="s">
        <v>3836</v>
      </c>
      <c r="C2876" t="s">
        <v>4964</v>
      </c>
      <c r="D2876">
        <v>21</v>
      </c>
      <c r="E2876" s="46">
        <v>1881</v>
      </c>
      <c r="F2876" s="44"/>
      <c r="G2876" s="46"/>
      <c r="AF2876" t="str">
        <f>IF(AND(ISBLANK(A2876),ISBLANK(B2876),ISBLANK(E2876)),"Blanco",IF(AND(ISBLANK(A2876),NOT(ISBLANK(B2876))),"Titulo",IF(AND(NOT(ISBLANK(A2876)),NOT(ISBLANK(B2876)),ISBLANK(E2876),IFERROR(FIND("FF--",A2876)&gt;1,FALSE)),"F.Comercializacion",IF(AND(NOT(ISBLANK(A2876)),NOT(ISBLANK(B2876)),NOT(ISBLANK(E2876)),ISERROR(VLOOKUP(A2876,'ListaN68 02-02-2025'!$A$12:$E$13375,5,0))),"Nuevo",IF(AND(NOT(ISBLANK(A2876)),NOT(ISBLANK(B2876)),NOT(ISBLANK(E2876)),AND(E2876-VLOOKUP(A2876,'ListaN68 02-02-2025'!$A$12:$E$13375,5,0)&gt;=-2,E2876-VLOOKUP(A2876,'ListaN68 02-02-2025'!$A$12:$E$13375,5,0)&lt;=2)),"Igual",IF(AND(NOT(ISBLANK(A2876)),NOT(ISBLANK(B2876)),NOT(ISBLANK(E2876)),E2876-VLOOKUP(A2876,'ListaN68 02-02-2025'!$A$12:$E$13375,5,0)&gt;2),"Aumento",IF(AND(NOT(ISBLANK(A2876)),NOT(ISBLANK(B2876)),NOT(ISBLANK(E2876)),E2876-VLOOKUP(A2876,'ListaN68 02-02-2025'!$A$12:$E$13375,5,0)&lt;2),"Bajo","Error en codigo")))))))</f>
        <v>Igual</v>
      </c>
    </row>
    <row r="2877" spans="1:32" x14ac:dyDescent="0.2">
      <c r="A2877" s="1" t="s">
        <v>5533</v>
      </c>
      <c r="B2877" t="s">
        <v>3837</v>
      </c>
      <c r="C2877" t="s">
        <v>4993</v>
      </c>
      <c r="D2877">
        <v>21</v>
      </c>
      <c r="E2877" s="46">
        <v>1881</v>
      </c>
      <c r="F2877" s="44"/>
      <c r="G2877" s="46"/>
      <c r="AF2877" t="str">
        <f>IF(AND(ISBLANK(A2877),ISBLANK(B2877),ISBLANK(E2877)),"Blanco",IF(AND(ISBLANK(A2877),NOT(ISBLANK(B2877))),"Titulo",IF(AND(NOT(ISBLANK(A2877)),NOT(ISBLANK(B2877)),ISBLANK(E2877),IFERROR(FIND("FF--",A2877)&gt;1,FALSE)),"F.Comercializacion",IF(AND(NOT(ISBLANK(A2877)),NOT(ISBLANK(B2877)),NOT(ISBLANK(E2877)),ISERROR(VLOOKUP(A2877,'ListaN68 02-02-2025'!$A$12:$E$13375,5,0))),"Nuevo",IF(AND(NOT(ISBLANK(A2877)),NOT(ISBLANK(B2877)),NOT(ISBLANK(E2877)),AND(E2877-VLOOKUP(A2877,'ListaN68 02-02-2025'!$A$12:$E$13375,5,0)&gt;=-2,E2877-VLOOKUP(A2877,'ListaN68 02-02-2025'!$A$12:$E$13375,5,0)&lt;=2)),"Igual",IF(AND(NOT(ISBLANK(A2877)),NOT(ISBLANK(B2877)),NOT(ISBLANK(E2877)),E2877-VLOOKUP(A2877,'ListaN68 02-02-2025'!$A$12:$E$13375,5,0)&gt;2),"Aumento",IF(AND(NOT(ISBLANK(A2877)),NOT(ISBLANK(B2877)),NOT(ISBLANK(E2877)),E2877-VLOOKUP(A2877,'ListaN68 02-02-2025'!$A$12:$E$13375,5,0)&lt;2),"Bajo","Error en codigo")))))))</f>
        <v>Igual</v>
      </c>
    </row>
    <row r="2878" spans="1:32" x14ac:dyDescent="0.2">
      <c r="A2878" s="1" t="s">
        <v>2030</v>
      </c>
      <c r="B2878" t="s">
        <v>3838</v>
      </c>
      <c r="C2878" t="s">
        <v>4964</v>
      </c>
      <c r="D2878">
        <v>21</v>
      </c>
      <c r="E2878" s="46">
        <v>1881</v>
      </c>
      <c r="F2878" s="44"/>
      <c r="G2878" s="46"/>
      <c r="AF2878" t="str">
        <f>IF(AND(ISBLANK(A2878),ISBLANK(B2878),ISBLANK(E2878)),"Blanco",IF(AND(ISBLANK(A2878),NOT(ISBLANK(B2878))),"Titulo",IF(AND(NOT(ISBLANK(A2878)),NOT(ISBLANK(B2878)),ISBLANK(E2878),IFERROR(FIND("FF--",A2878)&gt;1,FALSE)),"F.Comercializacion",IF(AND(NOT(ISBLANK(A2878)),NOT(ISBLANK(B2878)),NOT(ISBLANK(E2878)),ISERROR(VLOOKUP(A2878,'ListaN68 02-02-2025'!$A$12:$E$13375,5,0))),"Nuevo",IF(AND(NOT(ISBLANK(A2878)),NOT(ISBLANK(B2878)),NOT(ISBLANK(E2878)),AND(E2878-VLOOKUP(A2878,'ListaN68 02-02-2025'!$A$12:$E$13375,5,0)&gt;=-2,E2878-VLOOKUP(A2878,'ListaN68 02-02-2025'!$A$12:$E$13375,5,0)&lt;=2)),"Igual",IF(AND(NOT(ISBLANK(A2878)),NOT(ISBLANK(B2878)),NOT(ISBLANK(E2878)),E2878-VLOOKUP(A2878,'ListaN68 02-02-2025'!$A$12:$E$13375,5,0)&gt;2),"Aumento",IF(AND(NOT(ISBLANK(A2878)),NOT(ISBLANK(B2878)),NOT(ISBLANK(E2878)),E2878-VLOOKUP(A2878,'ListaN68 02-02-2025'!$A$12:$E$13375,5,0)&lt;2),"Bajo","Error en codigo")))))))</f>
        <v>Igual</v>
      </c>
    </row>
    <row r="2879" spans="1:32" x14ac:dyDescent="0.2">
      <c r="A2879" s="1" t="s">
        <v>5534</v>
      </c>
      <c r="B2879" t="s">
        <v>3839</v>
      </c>
      <c r="C2879" t="s">
        <v>4964</v>
      </c>
      <c r="D2879">
        <v>21</v>
      </c>
      <c r="E2879" s="46">
        <v>4785</v>
      </c>
      <c r="F2879" s="44"/>
      <c r="G2879" s="46"/>
      <c r="AF2879" t="str">
        <f>IF(AND(ISBLANK(A2879),ISBLANK(B2879),ISBLANK(E2879)),"Blanco",IF(AND(ISBLANK(A2879),NOT(ISBLANK(B2879))),"Titulo",IF(AND(NOT(ISBLANK(A2879)),NOT(ISBLANK(B2879)),ISBLANK(E2879),IFERROR(FIND("FF--",A2879)&gt;1,FALSE)),"F.Comercializacion",IF(AND(NOT(ISBLANK(A2879)),NOT(ISBLANK(B2879)),NOT(ISBLANK(E2879)),ISERROR(VLOOKUP(A2879,'ListaN68 02-02-2025'!$A$12:$E$13375,5,0))),"Nuevo",IF(AND(NOT(ISBLANK(A2879)),NOT(ISBLANK(B2879)),NOT(ISBLANK(E2879)),AND(E2879-VLOOKUP(A2879,'ListaN68 02-02-2025'!$A$12:$E$13375,5,0)&gt;=-2,E2879-VLOOKUP(A2879,'ListaN68 02-02-2025'!$A$12:$E$13375,5,0)&lt;=2)),"Igual",IF(AND(NOT(ISBLANK(A2879)),NOT(ISBLANK(B2879)),NOT(ISBLANK(E2879)),E2879-VLOOKUP(A2879,'ListaN68 02-02-2025'!$A$12:$E$13375,5,0)&gt;2),"Aumento",IF(AND(NOT(ISBLANK(A2879)),NOT(ISBLANK(B2879)),NOT(ISBLANK(E2879)),E2879-VLOOKUP(A2879,'ListaN68 02-02-2025'!$A$12:$E$13375,5,0)&lt;2),"Bajo","Error en codigo")))))))</f>
        <v>Igual</v>
      </c>
    </row>
    <row r="2880" spans="1:32" x14ac:dyDescent="0.2">
      <c r="A2880" s="1" t="s">
        <v>5535</v>
      </c>
      <c r="B2880" t="s">
        <v>3840</v>
      </c>
      <c r="C2880" t="s">
        <v>4964</v>
      </c>
      <c r="D2880">
        <v>21</v>
      </c>
      <c r="E2880" s="46">
        <v>4785</v>
      </c>
      <c r="F2880" s="44"/>
      <c r="G2880" s="46"/>
      <c r="AF2880" t="str">
        <f>IF(AND(ISBLANK(A2880),ISBLANK(B2880),ISBLANK(E2880)),"Blanco",IF(AND(ISBLANK(A2880),NOT(ISBLANK(B2880))),"Titulo",IF(AND(NOT(ISBLANK(A2880)),NOT(ISBLANK(B2880)),ISBLANK(E2880),IFERROR(FIND("FF--",A2880)&gt;1,FALSE)),"F.Comercializacion",IF(AND(NOT(ISBLANK(A2880)),NOT(ISBLANK(B2880)),NOT(ISBLANK(E2880)),ISERROR(VLOOKUP(A2880,'ListaN68 02-02-2025'!$A$12:$E$13375,5,0))),"Nuevo",IF(AND(NOT(ISBLANK(A2880)),NOT(ISBLANK(B2880)),NOT(ISBLANK(E2880)),AND(E2880-VLOOKUP(A2880,'ListaN68 02-02-2025'!$A$12:$E$13375,5,0)&gt;=-2,E2880-VLOOKUP(A2880,'ListaN68 02-02-2025'!$A$12:$E$13375,5,0)&lt;=2)),"Igual",IF(AND(NOT(ISBLANK(A2880)),NOT(ISBLANK(B2880)),NOT(ISBLANK(E2880)),E2880-VLOOKUP(A2880,'ListaN68 02-02-2025'!$A$12:$E$13375,5,0)&gt;2),"Aumento",IF(AND(NOT(ISBLANK(A2880)),NOT(ISBLANK(B2880)),NOT(ISBLANK(E2880)),E2880-VLOOKUP(A2880,'ListaN68 02-02-2025'!$A$12:$E$13375,5,0)&lt;2),"Bajo","Error en codigo")))))))</f>
        <v>Igual</v>
      </c>
    </row>
    <row r="2881" spans="1:32" x14ac:dyDescent="0.2">
      <c r="A2881" s="1" t="s">
        <v>5536</v>
      </c>
      <c r="B2881" t="s">
        <v>3841</v>
      </c>
      <c r="C2881" t="s">
        <v>4964</v>
      </c>
      <c r="D2881">
        <v>21</v>
      </c>
      <c r="E2881" s="46">
        <v>4785</v>
      </c>
      <c r="F2881" s="44"/>
      <c r="G2881" s="46"/>
      <c r="AF2881" t="str">
        <f>IF(AND(ISBLANK(A2881),ISBLANK(B2881),ISBLANK(E2881)),"Blanco",IF(AND(ISBLANK(A2881),NOT(ISBLANK(B2881))),"Titulo",IF(AND(NOT(ISBLANK(A2881)),NOT(ISBLANK(B2881)),ISBLANK(E2881),IFERROR(FIND("FF--",A2881)&gt;1,FALSE)),"F.Comercializacion",IF(AND(NOT(ISBLANK(A2881)),NOT(ISBLANK(B2881)),NOT(ISBLANK(E2881)),ISERROR(VLOOKUP(A2881,'ListaN68 02-02-2025'!$A$12:$E$13375,5,0))),"Nuevo",IF(AND(NOT(ISBLANK(A2881)),NOT(ISBLANK(B2881)),NOT(ISBLANK(E2881)),AND(E2881-VLOOKUP(A2881,'ListaN68 02-02-2025'!$A$12:$E$13375,5,0)&gt;=-2,E2881-VLOOKUP(A2881,'ListaN68 02-02-2025'!$A$12:$E$13375,5,0)&lt;=2)),"Igual",IF(AND(NOT(ISBLANK(A2881)),NOT(ISBLANK(B2881)),NOT(ISBLANK(E2881)),E2881-VLOOKUP(A2881,'ListaN68 02-02-2025'!$A$12:$E$13375,5,0)&gt;2),"Aumento",IF(AND(NOT(ISBLANK(A2881)),NOT(ISBLANK(B2881)),NOT(ISBLANK(E2881)),E2881-VLOOKUP(A2881,'ListaN68 02-02-2025'!$A$12:$E$13375,5,0)&lt;2),"Bajo","Error en codigo")))))))</f>
        <v>Igual</v>
      </c>
    </row>
    <row r="2882" spans="1:32" x14ac:dyDescent="0.2">
      <c r="A2882" s="1" t="s">
        <v>2247</v>
      </c>
      <c r="B2882" t="s">
        <v>3842</v>
      </c>
      <c r="C2882" t="s">
        <v>4964</v>
      </c>
      <c r="D2882">
        <v>21</v>
      </c>
      <c r="E2882" s="46">
        <v>4785</v>
      </c>
      <c r="F2882" s="44"/>
      <c r="G2882" s="46"/>
      <c r="AF2882" t="str">
        <f>IF(AND(ISBLANK(A2882),ISBLANK(B2882),ISBLANK(E2882)),"Blanco",IF(AND(ISBLANK(A2882),NOT(ISBLANK(B2882))),"Titulo",IF(AND(NOT(ISBLANK(A2882)),NOT(ISBLANK(B2882)),ISBLANK(E2882),IFERROR(FIND("FF--",A2882)&gt;1,FALSE)),"F.Comercializacion",IF(AND(NOT(ISBLANK(A2882)),NOT(ISBLANK(B2882)),NOT(ISBLANK(E2882)),ISERROR(VLOOKUP(A2882,'ListaN68 02-02-2025'!$A$12:$E$13375,5,0))),"Nuevo",IF(AND(NOT(ISBLANK(A2882)),NOT(ISBLANK(B2882)),NOT(ISBLANK(E2882)),AND(E2882-VLOOKUP(A2882,'ListaN68 02-02-2025'!$A$12:$E$13375,5,0)&gt;=-2,E2882-VLOOKUP(A2882,'ListaN68 02-02-2025'!$A$12:$E$13375,5,0)&lt;=2)),"Igual",IF(AND(NOT(ISBLANK(A2882)),NOT(ISBLANK(B2882)),NOT(ISBLANK(E2882)),E2882-VLOOKUP(A2882,'ListaN68 02-02-2025'!$A$12:$E$13375,5,0)&gt;2),"Aumento",IF(AND(NOT(ISBLANK(A2882)),NOT(ISBLANK(B2882)),NOT(ISBLANK(E2882)),E2882-VLOOKUP(A2882,'ListaN68 02-02-2025'!$A$12:$E$13375,5,0)&lt;2),"Bajo","Error en codigo")))))))</f>
        <v>Igual</v>
      </c>
    </row>
    <row r="2883" spans="1:32" x14ac:dyDescent="0.2">
      <c r="C2883"/>
      <c r="E2883" s="46"/>
      <c r="F2883" s="44"/>
      <c r="G2883" s="46"/>
      <c r="AF2883" t="str">
        <f>IF(AND(ISBLANK(A2883),ISBLANK(B2883),ISBLANK(E2883)),"Blanco",IF(AND(ISBLANK(A2883),NOT(ISBLANK(B2883))),"Titulo",IF(AND(NOT(ISBLANK(A2883)),NOT(ISBLANK(B2883)),ISBLANK(E2883),IFERROR(FIND("FF--",A2883)&gt;1,FALSE)),"F.Comercializacion",IF(AND(NOT(ISBLANK(A2883)),NOT(ISBLANK(B2883)),NOT(ISBLANK(E2883)),ISERROR(VLOOKUP(A2883,'ListaN68 02-02-2025'!$A$12:$E$13375,5,0))),"Nuevo",IF(AND(NOT(ISBLANK(A2883)),NOT(ISBLANK(B2883)),NOT(ISBLANK(E2883)),AND(E2883-VLOOKUP(A2883,'ListaN68 02-02-2025'!$A$12:$E$13375,5,0)&gt;=-2,E2883-VLOOKUP(A2883,'ListaN68 02-02-2025'!$A$12:$E$13375,5,0)&lt;=2)),"Igual",IF(AND(NOT(ISBLANK(A2883)),NOT(ISBLANK(B2883)),NOT(ISBLANK(E2883)),E2883-VLOOKUP(A2883,'ListaN68 02-02-2025'!$A$12:$E$13375,5,0)&gt;2),"Aumento",IF(AND(NOT(ISBLANK(A2883)),NOT(ISBLANK(B2883)),NOT(ISBLANK(E2883)),E2883-VLOOKUP(A2883,'ListaN68 02-02-2025'!$A$12:$E$13375,5,0)&lt;2),"Bajo","Error en codigo")))))))</f>
        <v>Blanco</v>
      </c>
    </row>
    <row r="2884" spans="1:32" x14ac:dyDescent="0.2">
      <c r="B2884" t="s">
        <v>2833</v>
      </c>
      <c r="C2884"/>
      <c r="E2884" s="46"/>
      <c r="F2884" s="44"/>
      <c r="G2884" s="46"/>
      <c r="AF2884" t="str">
        <f>IF(AND(ISBLANK(A2884),ISBLANK(B2884),ISBLANK(E2884)),"Blanco",IF(AND(ISBLANK(A2884),NOT(ISBLANK(B2884))),"Titulo",IF(AND(NOT(ISBLANK(A2884)),NOT(ISBLANK(B2884)),ISBLANK(E2884),IFERROR(FIND("FF--",A2884)&gt;1,FALSE)),"F.Comercializacion",IF(AND(NOT(ISBLANK(A2884)),NOT(ISBLANK(B2884)),NOT(ISBLANK(E2884)),ISERROR(VLOOKUP(A2884,'ListaN68 02-02-2025'!$A$12:$E$13375,5,0))),"Nuevo",IF(AND(NOT(ISBLANK(A2884)),NOT(ISBLANK(B2884)),NOT(ISBLANK(E2884)),AND(E2884-VLOOKUP(A2884,'ListaN68 02-02-2025'!$A$12:$E$13375,5,0)&gt;=-2,E2884-VLOOKUP(A2884,'ListaN68 02-02-2025'!$A$12:$E$13375,5,0)&lt;=2)),"Igual",IF(AND(NOT(ISBLANK(A2884)),NOT(ISBLANK(B2884)),NOT(ISBLANK(E2884)),E2884-VLOOKUP(A2884,'ListaN68 02-02-2025'!$A$12:$E$13375,5,0)&gt;2),"Aumento",IF(AND(NOT(ISBLANK(A2884)),NOT(ISBLANK(B2884)),NOT(ISBLANK(E2884)),E2884-VLOOKUP(A2884,'ListaN68 02-02-2025'!$A$12:$E$13375,5,0)&lt;2),"Bajo","Error en codigo")))))))</f>
        <v>Titulo</v>
      </c>
    </row>
    <row r="2885" spans="1:32" x14ac:dyDescent="0.2">
      <c r="C2885"/>
      <c r="E2885" s="46"/>
      <c r="F2885" s="44"/>
      <c r="G2885" s="46"/>
      <c r="AF2885" t="str">
        <f>IF(AND(ISBLANK(A2885),ISBLANK(B2885),ISBLANK(E2885)),"Blanco",IF(AND(ISBLANK(A2885),NOT(ISBLANK(B2885))),"Titulo",IF(AND(NOT(ISBLANK(A2885)),NOT(ISBLANK(B2885)),ISBLANK(E2885),IFERROR(FIND("FF--",A2885)&gt;1,FALSE)),"F.Comercializacion",IF(AND(NOT(ISBLANK(A2885)),NOT(ISBLANK(B2885)),NOT(ISBLANK(E2885)),ISERROR(VLOOKUP(A2885,'ListaN68 02-02-2025'!$A$12:$E$13375,5,0))),"Nuevo",IF(AND(NOT(ISBLANK(A2885)),NOT(ISBLANK(B2885)),NOT(ISBLANK(E2885)),AND(E2885-VLOOKUP(A2885,'ListaN68 02-02-2025'!$A$12:$E$13375,5,0)&gt;=-2,E2885-VLOOKUP(A2885,'ListaN68 02-02-2025'!$A$12:$E$13375,5,0)&lt;=2)),"Igual",IF(AND(NOT(ISBLANK(A2885)),NOT(ISBLANK(B2885)),NOT(ISBLANK(E2885)),E2885-VLOOKUP(A2885,'ListaN68 02-02-2025'!$A$12:$E$13375,5,0)&gt;2),"Aumento",IF(AND(NOT(ISBLANK(A2885)),NOT(ISBLANK(B2885)),NOT(ISBLANK(E2885)),E2885-VLOOKUP(A2885,'ListaN68 02-02-2025'!$A$12:$E$13375,5,0)&lt;2),"Bajo","Error en codigo")))))))</f>
        <v>Blanco</v>
      </c>
    </row>
    <row r="2886" spans="1:32" x14ac:dyDescent="0.2">
      <c r="A2886" s="1" t="s">
        <v>2834</v>
      </c>
      <c r="B2886" t="s">
        <v>3843</v>
      </c>
      <c r="C2886" t="s">
        <v>5080</v>
      </c>
      <c r="D2886">
        <v>21</v>
      </c>
      <c r="E2886" s="46">
        <v>10520.77</v>
      </c>
      <c r="F2886" s="44"/>
      <c r="G2886" s="46"/>
      <c r="AF2886" t="str">
        <f>IF(AND(ISBLANK(A2886),ISBLANK(B2886),ISBLANK(E2886)),"Blanco",IF(AND(ISBLANK(A2886),NOT(ISBLANK(B2886))),"Titulo",IF(AND(NOT(ISBLANK(A2886)),NOT(ISBLANK(B2886)),ISBLANK(E2886),IFERROR(FIND("FF--",A2886)&gt;1,FALSE)),"F.Comercializacion",IF(AND(NOT(ISBLANK(A2886)),NOT(ISBLANK(B2886)),NOT(ISBLANK(E2886)),ISERROR(VLOOKUP(A2886,'ListaN68 02-02-2025'!$A$12:$E$13375,5,0))),"Nuevo",IF(AND(NOT(ISBLANK(A2886)),NOT(ISBLANK(B2886)),NOT(ISBLANK(E2886)),AND(E2886-VLOOKUP(A2886,'ListaN68 02-02-2025'!$A$12:$E$13375,5,0)&gt;=-2,E2886-VLOOKUP(A2886,'ListaN68 02-02-2025'!$A$12:$E$13375,5,0)&lt;=2)),"Igual",IF(AND(NOT(ISBLANK(A2886)),NOT(ISBLANK(B2886)),NOT(ISBLANK(E2886)),E2886-VLOOKUP(A2886,'ListaN68 02-02-2025'!$A$12:$E$13375,5,0)&gt;2),"Aumento",IF(AND(NOT(ISBLANK(A2886)),NOT(ISBLANK(B2886)),NOT(ISBLANK(E2886)),E2886-VLOOKUP(A2886,'ListaN68 02-02-2025'!$A$12:$E$13375,5,0)&lt;2),"Bajo","Error en codigo")))))))</f>
        <v>Igual</v>
      </c>
    </row>
    <row r="2887" spans="1:32" x14ac:dyDescent="0.2">
      <c r="A2887" s="1" t="s">
        <v>2835</v>
      </c>
      <c r="B2887" t="s">
        <v>3844</v>
      </c>
      <c r="C2887" t="s">
        <v>5073</v>
      </c>
      <c r="D2887">
        <v>21</v>
      </c>
      <c r="E2887" s="46">
        <v>23137.437999999998</v>
      </c>
      <c r="F2887" s="44"/>
      <c r="G2887" s="46"/>
      <c r="AF2887" t="str">
        <f>IF(AND(ISBLANK(A2887),ISBLANK(B2887),ISBLANK(E2887)),"Blanco",IF(AND(ISBLANK(A2887),NOT(ISBLANK(B2887))),"Titulo",IF(AND(NOT(ISBLANK(A2887)),NOT(ISBLANK(B2887)),ISBLANK(E2887),IFERROR(FIND("FF--",A2887)&gt;1,FALSE)),"F.Comercializacion",IF(AND(NOT(ISBLANK(A2887)),NOT(ISBLANK(B2887)),NOT(ISBLANK(E2887)),ISERROR(VLOOKUP(A2887,'ListaN68 02-02-2025'!$A$12:$E$13375,5,0))),"Nuevo",IF(AND(NOT(ISBLANK(A2887)),NOT(ISBLANK(B2887)),NOT(ISBLANK(E2887)),AND(E2887-VLOOKUP(A2887,'ListaN68 02-02-2025'!$A$12:$E$13375,5,0)&gt;=-2,E2887-VLOOKUP(A2887,'ListaN68 02-02-2025'!$A$12:$E$13375,5,0)&lt;=2)),"Igual",IF(AND(NOT(ISBLANK(A2887)),NOT(ISBLANK(B2887)),NOT(ISBLANK(E2887)),E2887-VLOOKUP(A2887,'ListaN68 02-02-2025'!$A$12:$E$13375,5,0)&gt;2),"Aumento",IF(AND(NOT(ISBLANK(A2887)),NOT(ISBLANK(B2887)),NOT(ISBLANK(E2887)),E2887-VLOOKUP(A2887,'ListaN68 02-02-2025'!$A$12:$E$13375,5,0)&lt;2),"Bajo","Error en codigo")))))))</f>
        <v>Igual</v>
      </c>
    </row>
    <row r="2888" spans="1:32" x14ac:dyDescent="0.2">
      <c r="C2888"/>
      <c r="E2888" s="46"/>
      <c r="F2888" s="44"/>
      <c r="G2888" s="46"/>
      <c r="AF2888" t="str">
        <f>IF(AND(ISBLANK(A2888),ISBLANK(B2888),ISBLANK(E2888)),"Blanco",IF(AND(ISBLANK(A2888),NOT(ISBLANK(B2888))),"Titulo",IF(AND(NOT(ISBLANK(A2888)),NOT(ISBLANK(B2888)),ISBLANK(E2888),IFERROR(FIND("FF--",A2888)&gt;1,FALSE)),"F.Comercializacion",IF(AND(NOT(ISBLANK(A2888)),NOT(ISBLANK(B2888)),NOT(ISBLANK(E2888)),ISERROR(VLOOKUP(A2888,'ListaN68 02-02-2025'!$A$12:$E$13375,5,0))),"Nuevo",IF(AND(NOT(ISBLANK(A2888)),NOT(ISBLANK(B2888)),NOT(ISBLANK(E2888)),AND(E2888-VLOOKUP(A2888,'ListaN68 02-02-2025'!$A$12:$E$13375,5,0)&gt;=-2,E2888-VLOOKUP(A2888,'ListaN68 02-02-2025'!$A$12:$E$13375,5,0)&lt;=2)),"Igual",IF(AND(NOT(ISBLANK(A2888)),NOT(ISBLANK(B2888)),NOT(ISBLANK(E2888)),E2888-VLOOKUP(A2888,'ListaN68 02-02-2025'!$A$12:$E$13375,5,0)&gt;2),"Aumento",IF(AND(NOT(ISBLANK(A2888)),NOT(ISBLANK(B2888)),NOT(ISBLANK(E2888)),E2888-VLOOKUP(A2888,'ListaN68 02-02-2025'!$A$12:$E$13375,5,0)&lt;2),"Bajo","Error en codigo")))))))</f>
        <v>Blanco</v>
      </c>
    </row>
    <row r="2889" spans="1:32" x14ac:dyDescent="0.2">
      <c r="B2889" t="s">
        <v>2836</v>
      </c>
      <c r="C2889"/>
      <c r="E2889" s="46"/>
      <c r="F2889" s="44"/>
      <c r="G2889" s="46"/>
      <c r="AF2889" t="str">
        <f>IF(AND(ISBLANK(A2889),ISBLANK(B2889),ISBLANK(E2889)),"Blanco",IF(AND(ISBLANK(A2889),NOT(ISBLANK(B2889))),"Titulo",IF(AND(NOT(ISBLANK(A2889)),NOT(ISBLANK(B2889)),ISBLANK(E2889),IFERROR(FIND("FF--",A2889)&gt;1,FALSE)),"F.Comercializacion",IF(AND(NOT(ISBLANK(A2889)),NOT(ISBLANK(B2889)),NOT(ISBLANK(E2889)),ISERROR(VLOOKUP(A2889,'ListaN68 02-02-2025'!$A$12:$E$13375,5,0))),"Nuevo",IF(AND(NOT(ISBLANK(A2889)),NOT(ISBLANK(B2889)),NOT(ISBLANK(E2889)),AND(E2889-VLOOKUP(A2889,'ListaN68 02-02-2025'!$A$12:$E$13375,5,0)&gt;=-2,E2889-VLOOKUP(A2889,'ListaN68 02-02-2025'!$A$12:$E$13375,5,0)&lt;=2)),"Igual",IF(AND(NOT(ISBLANK(A2889)),NOT(ISBLANK(B2889)),NOT(ISBLANK(E2889)),E2889-VLOOKUP(A2889,'ListaN68 02-02-2025'!$A$12:$E$13375,5,0)&gt;2),"Aumento",IF(AND(NOT(ISBLANK(A2889)),NOT(ISBLANK(B2889)),NOT(ISBLANK(E2889)),E2889-VLOOKUP(A2889,'ListaN68 02-02-2025'!$A$12:$E$13375,5,0)&lt;2),"Bajo","Error en codigo")))))))</f>
        <v>Titulo</v>
      </c>
    </row>
    <row r="2890" spans="1:32" x14ac:dyDescent="0.2">
      <c r="C2890"/>
      <c r="E2890" s="46"/>
      <c r="F2890" s="44"/>
      <c r="G2890" s="46"/>
      <c r="AF2890" t="str">
        <f>IF(AND(ISBLANK(A2890),ISBLANK(B2890),ISBLANK(E2890)),"Blanco",IF(AND(ISBLANK(A2890),NOT(ISBLANK(B2890))),"Titulo",IF(AND(NOT(ISBLANK(A2890)),NOT(ISBLANK(B2890)),ISBLANK(E2890),IFERROR(FIND("FF--",A2890)&gt;1,FALSE)),"F.Comercializacion",IF(AND(NOT(ISBLANK(A2890)),NOT(ISBLANK(B2890)),NOT(ISBLANK(E2890)),ISERROR(VLOOKUP(A2890,'ListaN68 02-02-2025'!$A$12:$E$13375,5,0))),"Nuevo",IF(AND(NOT(ISBLANK(A2890)),NOT(ISBLANK(B2890)),NOT(ISBLANK(E2890)),AND(E2890-VLOOKUP(A2890,'ListaN68 02-02-2025'!$A$12:$E$13375,5,0)&gt;=-2,E2890-VLOOKUP(A2890,'ListaN68 02-02-2025'!$A$12:$E$13375,5,0)&lt;=2)),"Igual",IF(AND(NOT(ISBLANK(A2890)),NOT(ISBLANK(B2890)),NOT(ISBLANK(E2890)),E2890-VLOOKUP(A2890,'ListaN68 02-02-2025'!$A$12:$E$13375,5,0)&gt;2),"Aumento",IF(AND(NOT(ISBLANK(A2890)),NOT(ISBLANK(B2890)),NOT(ISBLANK(E2890)),E2890-VLOOKUP(A2890,'ListaN68 02-02-2025'!$A$12:$E$13375,5,0)&lt;2),"Bajo","Error en codigo")))))))</f>
        <v>Blanco</v>
      </c>
    </row>
    <row r="2891" spans="1:32" x14ac:dyDescent="0.2">
      <c r="A2891" s="1" t="s">
        <v>2837</v>
      </c>
      <c r="B2891" t="s">
        <v>2838</v>
      </c>
      <c r="C2891" t="s">
        <v>4948</v>
      </c>
      <c r="D2891">
        <v>21</v>
      </c>
      <c r="E2891" s="46">
        <v>4113.7139999999999</v>
      </c>
      <c r="F2891" s="44"/>
      <c r="G2891" s="46"/>
      <c r="AF2891" t="str">
        <f>IF(AND(ISBLANK(A2891),ISBLANK(B2891),ISBLANK(E2891)),"Blanco",IF(AND(ISBLANK(A2891),NOT(ISBLANK(B2891))),"Titulo",IF(AND(NOT(ISBLANK(A2891)),NOT(ISBLANK(B2891)),ISBLANK(E2891),IFERROR(FIND("FF--",A2891)&gt;1,FALSE)),"F.Comercializacion",IF(AND(NOT(ISBLANK(A2891)),NOT(ISBLANK(B2891)),NOT(ISBLANK(E2891)),ISERROR(VLOOKUP(A2891,'ListaN68 02-02-2025'!$A$12:$E$13375,5,0))),"Nuevo",IF(AND(NOT(ISBLANK(A2891)),NOT(ISBLANK(B2891)),NOT(ISBLANK(E2891)),AND(E2891-VLOOKUP(A2891,'ListaN68 02-02-2025'!$A$12:$E$13375,5,0)&gt;=-2,E2891-VLOOKUP(A2891,'ListaN68 02-02-2025'!$A$12:$E$13375,5,0)&lt;=2)),"Igual",IF(AND(NOT(ISBLANK(A2891)),NOT(ISBLANK(B2891)),NOT(ISBLANK(E2891)),E2891-VLOOKUP(A2891,'ListaN68 02-02-2025'!$A$12:$E$13375,5,0)&gt;2),"Aumento",IF(AND(NOT(ISBLANK(A2891)),NOT(ISBLANK(B2891)),NOT(ISBLANK(E2891)),E2891-VLOOKUP(A2891,'ListaN68 02-02-2025'!$A$12:$E$13375,5,0)&lt;2),"Bajo","Error en codigo")))))))</f>
        <v>Igual</v>
      </c>
    </row>
    <row r="2892" spans="1:32" x14ac:dyDescent="0.2">
      <c r="A2892" s="1" t="s">
        <v>2839</v>
      </c>
      <c r="B2892" t="s">
        <v>2840</v>
      </c>
      <c r="C2892" t="s">
        <v>4949</v>
      </c>
      <c r="D2892">
        <v>21</v>
      </c>
      <c r="E2892" s="46">
        <v>10351.75</v>
      </c>
      <c r="F2892" s="44"/>
      <c r="G2892" s="46"/>
      <c r="AF2892" t="str">
        <f>IF(AND(ISBLANK(A2892),ISBLANK(B2892),ISBLANK(E2892)),"Blanco",IF(AND(ISBLANK(A2892),NOT(ISBLANK(B2892))),"Titulo",IF(AND(NOT(ISBLANK(A2892)),NOT(ISBLANK(B2892)),ISBLANK(E2892),IFERROR(FIND("FF--",A2892)&gt;1,FALSE)),"F.Comercializacion",IF(AND(NOT(ISBLANK(A2892)),NOT(ISBLANK(B2892)),NOT(ISBLANK(E2892)),ISERROR(VLOOKUP(A2892,'ListaN68 02-02-2025'!$A$12:$E$13375,5,0))),"Nuevo",IF(AND(NOT(ISBLANK(A2892)),NOT(ISBLANK(B2892)),NOT(ISBLANK(E2892)),AND(E2892-VLOOKUP(A2892,'ListaN68 02-02-2025'!$A$12:$E$13375,5,0)&gt;=-2,E2892-VLOOKUP(A2892,'ListaN68 02-02-2025'!$A$12:$E$13375,5,0)&lt;=2)),"Igual",IF(AND(NOT(ISBLANK(A2892)),NOT(ISBLANK(B2892)),NOT(ISBLANK(E2892)),E2892-VLOOKUP(A2892,'ListaN68 02-02-2025'!$A$12:$E$13375,5,0)&gt;2),"Aumento",IF(AND(NOT(ISBLANK(A2892)),NOT(ISBLANK(B2892)),NOT(ISBLANK(E2892)),E2892-VLOOKUP(A2892,'ListaN68 02-02-2025'!$A$12:$E$13375,5,0)&lt;2),"Bajo","Error en codigo")))))))</f>
        <v>Igual</v>
      </c>
    </row>
    <row r="2893" spans="1:32" x14ac:dyDescent="0.2">
      <c r="A2893" s="1" t="s">
        <v>2841</v>
      </c>
      <c r="B2893" t="s">
        <v>2842</v>
      </c>
      <c r="C2893" t="s">
        <v>4993</v>
      </c>
      <c r="D2893">
        <v>21</v>
      </c>
      <c r="E2893" s="46">
        <v>16259.49</v>
      </c>
      <c r="F2893" s="44"/>
      <c r="G2893" s="46"/>
      <c r="AF2893" t="str">
        <f>IF(AND(ISBLANK(A2893),ISBLANK(B2893),ISBLANK(E2893)),"Blanco",IF(AND(ISBLANK(A2893),NOT(ISBLANK(B2893))),"Titulo",IF(AND(NOT(ISBLANK(A2893)),NOT(ISBLANK(B2893)),ISBLANK(E2893),IFERROR(FIND("FF--",A2893)&gt;1,FALSE)),"F.Comercializacion",IF(AND(NOT(ISBLANK(A2893)),NOT(ISBLANK(B2893)),NOT(ISBLANK(E2893)),ISERROR(VLOOKUP(A2893,'ListaN68 02-02-2025'!$A$12:$E$13375,5,0))),"Nuevo",IF(AND(NOT(ISBLANK(A2893)),NOT(ISBLANK(B2893)),NOT(ISBLANK(E2893)),AND(E2893-VLOOKUP(A2893,'ListaN68 02-02-2025'!$A$12:$E$13375,5,0)&gt;=-2,E2893-VLOOKUP(A2893,'ListaN68 02-02-2025'!$A$12:$E$13375,5,0)&lt;=2)),"Igual",IF(AND(NOT(ISBLANK(A2893)),NOT(ISBLANK(B2893)),NOT(ISBLANK(E2893)),E2893-VLOOKUP(A2893,'ListaN68 02-02-2025'!$A$12:$E$13375,5,0)&gt;2),"Aumento",IF(AND(NOT(ISBLANK(A2893)),NOT(ISBLANK(B2893)),NOT(ISBLANK(E2893)),E2893-VLOOKUP(A2893,'ListaN68 02-02-2025'!$A$12:$E$13375,5,0)&lt;2),"Bajo","Error en codigo")))))))</f>
        <v>Igual</v>
      </c>
    </row>
    <row r="2894" spans="1:32" x14ac:dyDescent="0.2">
      <c r="A2894" s="1" t="s">
        <v>2843</v>
      </c>
      <c r="B2894" t="s">
        <v>2844</v>
      </c>
      <c r="C2894" t="s">
        <v>4948</v>
      </c>
      <c r="D2894">
        <v>21</v>
      </c>
      <c r="E2894" s="46">
        <v>4194.4480000000003</v>
      </c>
      <c r="F2894" s="44"/>
      <c r="G2894" s="46"/>
      <c r="AF2894" t="str">
        <f>IF(AND(ISBLANK(A2894),ISBLANK(B2894),ISBLANK(E2894)),"Blanco",IF(AND(ISBLANK(A2894),NOT(ISBLANK(B2894))),"Titulo",IF(AND(NOT(ISBLANK(A2894)),NOT(ISBLANK(B2894)),ISBLANK(E2894),IFERROR(FIND("FF--",A2894)&gt;1,FALSE)),"F.Comercializacion",IF(AND(NOT(ISBLANK(A2894)),NOT(ISBLANK(B2894)),NOT(ISBLANK(E2894)),ISERROR(VLOOKUP(A2894,'ListaN68 02-02-2025'!$A$12:$E$13375,5,0))),"Nuevo",IF(AND(NOT(ISBLANK(A2894)),NOT(ISBLANK(B2894)),NOT(ISBLANK(E2894)),AND(E2894-VLOOKUP(A2894,'ListaN68 02-02-2025'!$A$12:$E$13375,5,0)&gt;=-2,E2894-VLOOKUP(A2894,'ListaN68 02-02-2025'!$A$12:$E$13375,5,0)&lt;=2)),"Igual",IF(AND(NOT(ISBLANK(A2894)),NOT(ISBLANK(B2894)),NOT(ISBLANK(E2894)),E2894-VLOOKUP(A2894,'ListaN68 02-02-2025'!$A$12:$E$13375,5,0)&gt;2),"Aumento",IF(AND(NOT(ISBLANK(A2894)),NOT(ISBLANK(B2894)),NOT(ISBLANK(E2894)),E2894-VLOOKUP(A2894,'ListaN68 02-02-2025'!$A$12:$E$13375,5,0)&lt;2),"Bajo","Error en codigo")))))))</f>
        <v>Igual</v>
      </c>
    </row>
    <row r="2895" spans="1:32" x14ac:dyDescent="0.2">
      <c r="A2895" s="1" t="s">
        <v>2845</v>
      </c>
      <c r="B2895" t="s">
        <v>2846</v>
      </c>
      <c r="C2895" t="s">
        <v>4949</v>
      </c>
      <c r="D2895">
        <v>21</v>
      </c>
      <c r="E2895" s="46">
        <v>11121.912</v>
      </c>
      <c r="F2895" s="44"/>
      <c r="G2895" s="46"/>
      <c r="AF2895" t="str">
        <f>IF(AND(ISBLANK(A2895),ISBLANK(B2895),ISBLANK(E2895)),"Blanco",IF(AND(ISBLANK(A2895),NOT(ISBLANK(B2895))),"Titulo",IF(AND(NOT(ISBLANK(A2895)),NOT(ISBLANK(B2895)),ISBLANK(E2895),IFERROR(FIND("FF--",A2895)&gt;1,FALSE)),"F.Comercializacion",IF(AND(NOT(ISBLANK(A2895)),NOT(ISBLANK(B2895)),NOT(ISBLANK(E2895)),ISERROR(VLOOKUP(A2895,'ListaN68 02-02-2025'!$A$12:$E$13375,5,0))),"Nuevo",IF(AND(NOT(ISBLANK(A2895)),NOT(ISBLANK(B2895)),NOT(ISBLANK(E2895)),AND(E2895-VLOOKUP(A2895,'ListaN68 02-02-2025'!$A$12:$E$13375,5,0)&gt;=-2,E2895-VLOOKUP(A2895,'ListaN68 02-02-2025'!$A$12:$E$13375,5,0)&lt;=2)),"Igual",IF(AND(NOT(ISBLANK(A2895)),NOT(ISBLANK(B2895)),NOT(ISBLANK(E2895)),E2895-VLOOKUP(A2895,'ListaN68 02-02-2025'!$A$12:$E$13375,5,0)&gt;2),"Aumento",IF(AND(NOT(ISBLANK(A2895)),NOT(ISBLANK(B2895)),NOT(ISBLANK(E2895)),E2895-VLOOKUP(A2895,'ListaN68 02-02-2025'!$A$12:$E$13375,5,0)&lt;2),"Bajo","Error en codigo")))))))</f>
        <v>Igual</v>
      </c>
    </row>
    <row r="2896" spans="1:32" x14ac:dyDescent="0.2">
      <c r="A2896" s="1" t="s">
        <v>2847</v>
      </c>
      <c r="B2896" t="s">
        <v>2848</v>
      </c>
      <c r="C2896" t="s">
        <v>4993</v>
      </c>
      <c r="D2896">
        <v>21</v>
      </c>
      <c r="E2896" s="46">
        <v>16579.326000000001</v>
      </c>
      <c r="F2896" s="44"/>
      <c r="G2896" s="46"/>
      <c r="AF2896" t="str">
        <f>IF(AND(ISBLANK(A2896),ISBLANK(B2896),ISBLANK(E2896)),"Blanco",IF(AND(ISBLANK(A2896),NOT(ISBLANK(B2896))),"Titulo",IF(AND(NOT(ISBLANK(A2896)),NOT(ISBLANK(B2896)),ISBLANK(E2896),IFERROR(FIND("FF--",A2896)&gt;1,FALSE)),"F.Comercializacion",IF(AND(NOT(ISBLANK(A2896)),NOT(ISBLANK(B2896)),NOT(ISBLANK(E2896)),ISERROR(VLOOKUP(A2896,'ListaN68 02-02-2025'!$A$12:$E$13375,5,0))),"Nuevo",IF(AND(NOT(ISBLANK(A2896)),NOT(ISBLANK(B2896)),NOT(ISBLANK(E2896)),AND(E2896-VLOOKUP(A2896,'ListaN68 02-02-2025'!$A$12:$E$13375,5,0)&gt;=-2,E2896-VLOOKUP(A2896,'ListaN68 02-02-2025'!$A$12:$E$13375,5,0)&lt;=2)),"Igual",IF(AND(NOT(ISBLANK(A2896)),NOT(ISBLANK(B2896)),NOT(ISBLANK(E2896)),E2896-VLOOKUP(A2896,'ListaN68 02-02-2025'!$A$12:$E$13375,5,0)&gt;2),"Aumento",IF(AND(NOT(ISBLANK(A2896)),NOT(ISBLANK(B2896)),NOT(ISBLANK(E2896)),E2896-VLOOKUP(A2896,'ListaN68 02-02-2025'!$A$12:$E$13375,5,0)&lt;2),"Bajo","Error en codigo")))))))</f>
        <v>Igual</v>
      </c>
    </row>
    <row r="2897" spans="1:32" x14ac:dyDescent="0.2">
      <c r="C2897"/>
      <c r="E2897" s="46"/>
      <c r="F2897" s="44"/>
      <c r="G2897" s="46"/>
      <c r="AF2897" t="str">
        <f>IF(AND(ISBLANK(A2897),ISBLANK(B2897),ISBLANK(E2897)),"Blanco",IF(AND(ISBLANK(A2897),NOT(ISBLANK(B2897))),"Titulo",IF(AND(NOT(ISBLANK(A2897)),NOT(ISBLANK(B2897)),ISBLANK(E2897),IFERROR(FIND("FF--",A2897)&gt;1,FALSE)),"F.Comercializacion",IF(AND(NOT(ISBLANK(A2897)),NOT(ISBLANK(B2897)),NOT(ISBLANK(E2897)),ISERROR(VLOOKUP(A2897,'ListaN68 02-02-2025'!$A$12:$E$13375,5,0))),"Nuevo",IF(AND(NOT(ISBLANK(A2897)),NOT(ISBLANK(B2897)),NOT(ISBLANK(E2897)),AND(E2897-VLOOKUP(A2897,'ListaN68 02-02-2025'!$A$12:$E$13375,5,0)&gt;=-2,E2897-VLOOKUP(A2897,'ListaN68 02-02-2025'!$A$12:$E$13375,5,0)&lt;=2)),"Igual",IF(AND(NOT(ISBLANK(A2897)),NOT(ISBLANK(B2897)),NOT(ISBLANK(E2897)),E2897-VLOOKUP(A2897,'ListaN68 02-02-2025'!$A$12:$E$13375,5,0)&gt;2),"Aumento",IF(AND(NOT(ISBLANK(A2897)),NOT(ISBLANK(B2897)),NOT(ISBLANK(E2897)),E2897-VLOOKUP(A2897,'ListaN68 02-02-2025'!$A$12:$E$13375,5,0)&lt;2),"Bajo","Error en codigo")))))))</f>
        <v>Blanco</v>
      </c>
    </row>
    <row r="2898" spans="1:32" x14ac:dyDescent="0.2">
      <c r="B2898" t="s">
        <v>2849</v>
      </c>
      <c r="C2898"/>
      <c r="E2898" s="46"/>
      <c r="F2898" s="44"/>
      <c r="G2898" s="46"/>
      <c r="AF2898" t="str">
        <f>IF(AND(ISBLANK(A2898),ISBLANK(B2898),ISBLANK(E2898)),"Blanco",IF(AND(ISBLANK(A2898),NOT(ISBLANK(B2898))),"Titulo",IF(AND(NOT(ISBLANK(A2898)),NOT(ISBLANK(B2898)),ISBLANK(E2898),IFERROR(FIND("FF--",A2898)&gt;1,FALSE)),"F.Comercializacion",IF(AND(NOT(ISBLANK(A2898)),NOT(ISBLANK(B2898)),NOT(ISBLANK(E2898)),ISERROR(VLOOKUP(A2898,'ListaN68 02-02-2025'!$A$12:$E$13375,5,0))),"Nuevo",IF(AND(NOT(ISBLANK(A2898)),NOT(ISBLANK(B2898)),NOT(ISBLANK(E2898)),AND(E2898-VLOOKUP(A2898,'ListaN68 02-02-2025'!$A$12:$E$13375,5,0)&gt;=-2,E2898-VLOOKUP(A2898,'ListaN68 02-02-2025'!$A$12:$E$13375,5,0)&lt;=2)),"Igual",IF(AND(NOT(ISBLANK(A2898)),NOT(ISBLANK(B2898)),NOT(ISBLANK(E2898)),E2898-VLOOKUP(A2898,'ListaN68 02-02-2025'!$A$12:$E$13375,5,0)&gt;2),"Aumento",IF(AND(NOT(ISBLANK(A2898)),NOT(ISBLANK(B2898)),NOT(ISBLANK(E2898)),E2898-VLOOKUP(A2898,'ListaN68 02-02-2025'!$A$12:$E$13375,5,0)&lt;2),"Bajo","Error en codigo")))))))</f>
        <v>Titulo</v>
      </c>
    </row>
    <row r="2899" spans="1:32" x14ac:dyDescent="0.2">
      <c r="C2899"/>
      <c r="E2899" s="46"/>
      <c r="F2899" s="44"/>
      <c r="G2899" s="46"/>
      <c r="AF2899" t="str">
        <f>IF(AND(ISBLANK(A2899),ISBLANK(B2899),ISBLANK(E2899)),"Blanco",IF(AND(ISBLANK(A2899),NOT(ISBLANK(B2899))),"Titulo",IF(AND(NOT(ISBLANK(A2899)),NOT(ISBLANK(B2899)),ISBLANK(E2899),IFERROR(FIND("FF--",A2899)&gt;1,FALSE)),"F.Comercializacion",IF(AND(NOT(ISBLANK(A2899)),NOT(ISBLANK(B2899)),NOT(ISBLANK(E2899)),ISERROR(VLOOKUP(A2899,'ListaN68 02-02-2025'!$A$12:$E$13375,5,0))),"Nuevo",IF(AND(NOT(ISBLANK(A2899)),NOT(ISBLANK(B2899)),NOT(ISBLANK(E2899)),AND(E2899-VLOOKUP(A2899,'ListaN68 02-02-2025'!$A$12:$E$13375,5,0)&gt;=-2,E2899-VLOOKUP(A2899,'ListaN68 02-02-2025'!$A$12:$E$13375,5,0)&lt;=2)),"Igual",IF(AND(NOT(ISBLANK(A2899)),NOT(ISBLANK(B2899)),NOT(ISBLANK(E2899)),E2899-VLOOKUP(A2899,'ListaN68 02-02-2025'!$A$12:$E$13375,5,0)&gt;2),"Aumento",IF(AND(NOT(ISBLANK(A2899)),NOT(ISBLANK(B2899)),NOT(ISBLANK(E2899)),E2899-VLOOKUP(A2899,'ListaN68 02-02-2025'!$A$12:$E$13375,5,0)&lt;2),"Bajo","Error en codigo")))))))</f>
        <v>Blanco</v>
      </c>
    </row>
    <row r="2900" spans="1:32" x14ac:dyDescent="0.2">
      <c r="A2900" s="1" t="s">
        <v>2850</v>
      </c>
      <c r="B2900" t="s">
        <v>3848</v>
      </c>
      <c r="C2900" t="s">
        <v>5374</v>
      </c>
      <c r="D2900">
        <v>21</v>
      </c>
      <c r="E2900" s="46">
        <v>1276.1030000000001</v>
      </c>
      <c r="F2900" s="44"/>
      <c r="G2900" s="46"/>
      <c r="AF2900" t="str">
        <f>IF(AND(ISBLANK(A2900),ISBLANK(B2900),ISBLANK(E2900)),"Blanco",IF(AND(ISBLANK(A2900),NOT(ISBLANK(B2900))),"Titulo",IF(AND(NOT(ISBLANK(A2900)),NOT(ISBLANK(B2900)),ISBLANK(E2900),IFERROR(FIND("FF--",A2900)&gt;1,FALSE)),"F.Comercializacion",IF(AND(NOT(ISBLANK(A2900)),NOT(ISBLANK(B2900)),NOT(ISBLANK(E2900)),ISERROR(VLOOKUP(A2900,'ListaN68 02-02-2025'!$A$12:$E$13375,5,0))),"Nuevo",IF(AND(NOT(ISBLANK(A2900)),NOT(ISBLANK(B2900)),NOT(ISBLANK(E2900)),AND(E2900-VLOOKUP(A2900,'ListaN68 02-02-2025'!$A$12:$E$13375,5,0)&gt;=-2,E2900-VLOOKUP(A2900,'ListaN68 02-02-2025'!$A$12:$E$13375,5,0)&lt;=2)),"Igual",IF(AND(NOT(ISBLANK(A2900)),NOT(ISBLANK(B2900)),NOT(ISBLANK(E2900)),E2900-VLOOKUP(A2900,'ListaN68 02-02-2025'!$A$12:$E$13375,5,0)&gt;2),"Aumento",IF(AND(NOT(ISBLANK(A2900)),NOT(ISBLANK(B2900)),NOT(ISBLANK(E2900)),E2900-VLOOKUP(A2900,'ListaN68 02-02-2025'!$A$12:$E$13375,5,0)&lt;2),"Bajo","Error en codigo")))))))</f>
        <v>Igual</v>
      </c>
    </row>
    <row r="2901" spans="1:32" x14ac:dyDescent="0.2">
      <c r="A2901" s="1" t="s">
        <v>2851</v>
      </c>
      <c r="B2901" t="s">
        <v>3849</v>
      </c>
      <c r="C2901" t="s">
        <v>5032</v>
      </c>
      <c r="D2901">
        <v>21</v>
      </c>
      <c r="E2901" s="46">
        <v>1276.1030000000001</v>
      </c>
      <c r="F2901" s="44"/>
      <c r="G2901" s="46"/>
      <c r="AF2901" t="str">
        <f>IF(AND(ISBLANK(A2901),ISBLANK(B2901),ISBLANK(E2901)),"Blanco",IF(AND(ISBLANK(A2901),NOT(ISBLANK(B2901))),"Titulo",IF(AND(NOT(ISBLANK(A2901)),NOT(ISBLANK(B2901)),ISBLANK(E2901),IFERROR(FIND("FF--",A2901)&gt;1,FALSE)),"F.Comercializacion",IF(AND(NOT(ISBLANK(A2901)),NOT(ISBLANK(B2901)),NOT(ISBLANK(E2901)),ISERROR(VLOOKUP(A2901,'ListaN68 02-02-2025'!$A$12:$E$13375,5,0))),"Nuevo",IF(AND(NOT(ISBLANK(A2901)),NOT(ISBLANK(B2901)),NOT(ISBLANK(E2901)),AND(E2901-VLOOKUP(A2901,'ListaN68 02-02-2025'!$A$12:$E$13375,5,0)&gt;=-2,E2901-VLOOKUP(A2901,'ListaN68 02-02-2025'!$A$12:$E$13375,5,0)&lt;=2)),"Igual",IF(AND(NOT(ISBLANK(A2901)),NOT(ISBLANK(B2901)),NOT(ISBLANK(E2901)),E2901-VLOOKUP(A2901,'ListaN68 02-02-2025'!$A$12:$E$13375,5,0)&gt;2),"Aumento",IF(AND(NOT(ISBLANK(A2901)),NOT(ISBLANK(B2901)),NOT(ISBLANK(E2901)),E2901-VLOOKUP(A2901,'ListaN68 02-02-2025'!$A$12:$E$13375,5,0)&lt;2),"Bajo","Error en codigo")))))))</f>
        <v>Igual</v>
      </c>
    </row>
    <row r="2902" spans="1:32" x14ac:dyDescent="0.2">
      <c r="A2902" s="1" t="s">
        <v>2852</v>
      </c>
      <c r="B2902" t="s">
        <v>3845</v>
      </c>
      <c r="C2902" t="s">
        <v>5374</v>
      </c>
      <c r="D2902">
        <v>21</v>
      </c>
      <c r="E2902" s="46">
        <v>1276.1030000000001</v>
      </c>
      <c r="F2902" s="44"/>
      <c r="G2902" s="46"/>
      <c r="AF2902" t="str">
        <f>IF(AND(ISBLANK(A2902),ISBLANK(B2902),ISBLANK(E2902)),"Blanco",IF(AND(ISBLANK(A2902),NOT(ISBLANK(B2902))),"Titulo",IF(AND(NOT(ISBLANK(A2902)),NOT(ISBLANK(B2902)),ISBLANK(E2902),IFERROR(FIND("FF--",A2902)&gt;1,FALSE)),"F.Comercializacion",IF(AND(NOT(ISBLANK(A2902)),NOT(ISBLANK(B2902)),NOT(ISBLANK(E2902)),ISERROR(VLOOKUP(A2902,'ListaN68 02-02-2025'!$A$12:$E$13375,5,0))),"Nuevo",IF(AND(NOT(ISBLANK(A2902)),NOT(ISBLANK(B2902)),NOT(ISBLANK(E2902)),AND(E2902-VLOOKUP(A2902,'ListaN68 02-02-2025'!$A$12:$E$13375,5,0)&gt;=-2,E2902-VLOOKUP(A2902,'ListaN68 02-02-2025'!$A$12:$E$13375,5,0)&lt;=2)),"Igual",IF(AND(NOT(ISBLANK(A2902)),NOT(ISBLANK(B2902)),NOT(ISBLANK(E2902)),E2902-VLOOKUP(A2902,'ListaN68 02-02-2025'!$A$12:$E$13375,5,0)&gt;2),"Aumento",IF(AND(NOT(ISBLANK(A2902)),NOT(ISBLANK(B2902)),NOT(ISBLANK(E2902)),E2902-VLOOKUP(A2902,'ListaN68 02-02-2025'!$A$12:$E$13375,5,0)&lt;2),"Bajo","Error en codigo")))))))</f>
        <v>Igual</v>
      </c>
    </row>
    <row r="2903" spans="1:32" x14ac:dyDescent="0.2">
      <c r="A2903" s="1" t="s">
        <v>2853</v>
      </c>
      <c r="B2903" t="s">
        <v>3846</v>
      </c>
      <c r="C2903" t="s">
        <v>5374</v>
      </c>
      <c r="D2903">
        <v>21</v>
      </c>
      <c r="E2903" s="46">
        <v>1276.1030000000001</v>
      </c>
      <c r="F2903" s="44"/>
      <c r="G2903" s="46"/>
      <c r="AF2903" t="str">
        <f>IF(AND(ISBLANK(A2903),ISBLANK(B2903),ISBLANK(E2903)),"Blanco",IF(AND(ISBLANK(A2903),NOT(ISBLANK(B2903))),"Titulo",IF(AND(NOT(ISBLANK(A2903)),NOT(ISBLANK(B2903)),ISBLANK(E2903),IFERROR(FIND("FF--",A2903)&gt;1,FALSE)),"F.Comercializacion",IF(AND(NOT(ISBLANK(A2903)),NOT(ISBLANK(B2903)),NOT(ISBLANK(E2903)),ISERROR(VLOOKUP(A2903,'ListaN68 02-02-2025'!$A$12:$E$13375,5,0))),"Nuevo",IF(AND(NOT(ISBLANK(A2903)),NOT(ISBLANK(B2903)),NOT(ISBLANK(E2903)),AND(E2903-VLOOKUP(A2903,'ListaN68 02-02-2025'!$A$12:$E$13375,5,0)&gt;=-2,E2903-VLOOKUP(A2903,'ListaN68 02-02-2025'!$A$12:$E$13375,5,0)&lt;=2)),"Igual",IF(AND(NOT(ISBLANK(A2903)),NOT(ISBLANK(B2903)),NOT(ISBLANK(E2903)),E2903-VLOOKUP(A2903,'ListaN68 02-02-2025'!$A$12:$E$13375,5,0)&gt;2),"Aumento",IF(AND(NOT(ISBLANK(A2903)),NOT(ISBLANK(B2903)),NOT(ISBLANK(E2903)),E2903-VLOOKUP(A2903,'ListaN68 02-02-2025'!$A$12:$E$13375,5,0)&lt;2),"Bajo","Error en codigo")))))))</f>
        <v>Igual</v>
      </c>
    </row>
    <row r="2904" spans="1:32" x14ac:dyDescent="0.2">
      <c r="A2904" s="1" t="s">
        <v>2854</v>
      </c>
      <c r="B2904" t="s">
        <v>3847</v>
      </c>
      <c r="C2904" t="s">
        <v>5374</v>
      </c>
      <c r="D2904">
        <v>21</v>
      </c>
      <c r="E2904" s="46">
        <v>1276.1030000000001</v>
      </c>
      <c r="F2904" s="44"/>
      <c r="G2904" s="46"/>
      <c r="AF2904" t="str">
        <f>IF(AND(ISBLANK(A2904),ISBLANK(B2904),ISBLANK(E2904)),"Blanco",IF(AND(ISBLANK(A2904),NOT(ISBLANK(B2904))),"Titulo",IF(AND(NOT(ISBLANK(A2904)),NOT(ISBLANK(B2904)),ISBLANK(E2904),IFERROR(FIND("FF--",A2904)&gt;1,FALSE)),"F.Comercializacion",IF(AND(NOT(ISBLANK(A2904)),NOT(ISBLANK(B2904)),NOT(ISBLANK(E2904)),ISERROR(VLOOKUP(A2904,'ListaN68 02-02-2025'!$A$12:$E$13375,5,0))),"Nuevo",IF(AND(NOT(ISBLANK(A2904)),NOT(ISBLANK(B2904)),NOT(ISBLANK(E2904)),AND(E2904-VLOOKUP(A2904,'ListaN68 02-02-2025'!$A$12:$E$13375,5,0)&gt;=-2,E2904-VLOOKUP(A2904,'ListaN68 02-02-2025'!$A$12:$E$13375,5,0)&lt;=2)),"Igual",IF(AND(NOT(ISBLANK(A2904)),NOT(ISBLANK(B2904)),NOT(ISBLANK(E2904)),E2904-VLOOKUP(A2904,'ListaN68 02-02-2025'!$A$12:$E$13375,5,0)&gt;2),"Aumento",IF(AND(NOT(ISBLANK(A2904)),NOT(ISBLANK(B2904)),NOT(ISBLANK(E2904)),E2904-VLOOKUP(A2904,'ListaN68 02-02-2025'!$A$12:$E$13375,5,0)&lt;2),"Bajo","Error en codigo")))))))</f>
        <v>Igual</v>
      </c>
    </row>
    <row r="2905" spans="1:32" x14ac:dyDescent="0.2">
      <c r="C2905"/>
      <c r="E2905" s="46"/>
      <c r="F2905" s="44"/>
      <c r="G2905" s="46"/>
      <c r="AF2905" t="str">
        <f>IF(AND(ISBLANK(A2905),ISBLANK(B2905),ISBLANK(E2905)),"Blanco",IF(AND(ISBLANK(A2905),NOT(ISBLANK(B2905))),"Titulo",IF(AND(NOT(ISBLANK(A2905)),NOT(ISBLANK(B2905)),ISBLANK(E2905),IFERROR(FIND("FF--",A2905)&gt;1,FALSE)),"F.Comercializacion",IF(AND(NOT(ISBLANK(A2905)),NOT(ISBLANK(B2905)),NOT(ISBLANK(E2905)),ISERROR(VLOOKUP(A2905,'ListaN68 02-02-2025'!$A$12:$E$13375,5,0))),"Nuevo",IF(AND(NOT(ISBLANK(A2905)),NOT(ISBLANK(B2905)),NOT(ISBLANK(E2905)),AND(E2905-VLOOKUP(A2905,'ListaN68 02-02-2025'!$A$12:$E$13375,5,0)&gt;=-2,E2905-VLOOKUP(A2905,'ListaN68 02-02-2025'!$A$12:$E$13375,5,0)&lt;=2)),"Igual",IF(AND(NOT(ISBLANK(A2905)),NOT(ISBLANK(B2905)),NOT(ISBLANK(E2905)),E2905-VLOOKUP(A2905,'ListaN68 02-02-2025'!$A$12:$E$13375,5,0)&gt;2),"Aumento",IF(AND(NOT(ISBLANK(A2905)),NOT(ISBLANK(B2905)),NOT(ISBLANK(E2905)),E2905-VLOOKUP(A2905,'ListaN68 02-02-2025'!$A$12:$E$13375,5,0)&lt;2),"Bajo","Error en codigo")))))))</f>
        <v>Blanco</v>
      </c>
    </row>
    <row r="2906" spans="1:32" x14ac:dyDescent="0.2">
      <c r="B2906" t="s">
        <v>2855</v>
      </c>
      <c r="C2906"/>
      <c r="E2906" s="46"/>
      <c r="F2906" s="44"/>
      <c r="G2906" s="46"/>
      <c r="AF2906" t="str">
        <f>IF(AND(ISBLANK(A2906),ISBLANK(B2906),ISBLANK(E2906)),"Blanco",IF(AND(ISBLANK(A2906),NOT(ISBLANK(B2906))),"Titulo",IF(AND(NOT(ISBLANK(A2906)),NOT(ISBLANK(B2906)),ISBLANK(E2906),IFERROR(FIND("FF--",A2906)&gt;1,FALSE)),"F.Comercializacion",IF(AND(NOT(ISBLANK(A2906)),NOT(ISBLANK(B2906)),NOT(ISBLANK(E2906)),ISERROR(VLOOKUP(A2906,'ListaN68 02-02-2025'!$A$12:$E$13375,5,0))),"Nuevo",IF(AND(NOT(ISBLANK(A2906)),NOT(ISBLANK(B2906)),NOT(ISBLANK(E2906)),AND(E2906-VLOOKUP(A2906,'ListaN68 02-02-2025'!$A$12:$E$13375,5,0)&gt;=-2,E2906-VLOOKUP(A2906,'ListaN68 02-02-2025'!$A$12:$E$13375,5,0)&lt;=2)),"Igual",IF(AND(NOT(ISBLANK(A2906)),NOT(ISBLANK(B2906)),NOT(ISBLANK(E2906)),E2906-VLOOKUP(A2906,'ListaN68 02-02-2025'!$A$12:$E$13375,5,0)&gt;2),"Aumento",IF(AND(NOT(ISBLANK(A2906)),NOT(ISBLANK(B2906)),NOT(ISBLANK(E2906)),E2906-VLOOKUP(A2906,'ListaN68 02-02-2025'!$A$12:$E$13375,5,0)&lt;2),"Bajo","Error en codigo")))))))</f>
        <v>Titulo</v>
      </c>
    </row>
    <row r="2907" spans="1:32" x14ac:dyDescent="0.2">
      <c r="C2907"/>
      <c r="E2907" s="46"/>
      <c r="F2907" s="44"/>
      <c r="G2907" s="46"/>
      <c r="AF2907" t="str">
        <f>IF(AND(ISBLANK(A2907),ISBLANK(B2907),ISBLANK(E2907)),"Blanco",IF(AND(ISBLANK(A2907),NOT(ISBLANK(B2907))),"Titulo",IF(AND(NOT(ISBLANK(A2907)),NOT(ISBLANK(B2907)),ISBLANK(E2907),IFERROR(FIND("FF--",A2907)&gt;1,FALSE)),"F.Comercializacion",IF(AND(NOT(ISBLANK(A2907)),NOT(ISBLANK(B2907)),NOT(ISBLANK(E2907)),ISERROR(VLOOKUP(A2907,'ListaN68 02-02-2025'!$A$12:$E$13375,5,0))),"Nuevo",IF(AND(NOT(ISBLANK(A2907)),NOT(ISBLANK(B2907)),NOT(ISBLANK(E2907)),AND(E2907-VLOOKUP(A2907,'ListaN68 02-02-2025'!$A$12:$E$13375,5,0)&gt;=-2,E2907-VLOOKUP(A2907,'ListaN68 02-02-2025'!$A$12:$E$13375,5,0)&lt;=2)),"Igual",IF(AND(NOT(ISBLANK(A2907)),NOT(ISBLANK(B2907)),NOT(ISBLANK(E2907)),E2907-VLOOKUP(A2907,'ListaN68 02-02-2025'!$A$12:$E$13375,5,0)&gt;2),"Aumento",IF(AND(NOT(ISBLANK(A2907)),NOT(ISBLANK(B2907)),NOT(ISBLANK(E2907)),E2907-VLOOKUP(A2907,'ListaN68 02-02-2025'!$A$12:$E$13375,5,0)&lt;2),"Bajo","Error en codigo")))))))</f>
        <v>Blanco</v>
      </c>
    </row>
    <row r="2908" spans="1:32" x14ac:dyDescent="0.2">
      <c r="A2908" s="1" t="s">
        <v>2856</v>
      </c>
      <c r="B2908" t="s">
        <v>4001</v>
      </c>
      <c r="C2908" t="s">
        <v>5054</v>
      </c>
      <c r="D2908">
        <v>21</v>
      </c>
      <c r="E2908" s="46">
        <v>8700.7080000000005</v>
      </c>
      <c r="F2908" s="44"/>
      <c r="G2908" s="46"/>
      <c r="AF2908" t="str">
        <f>IF(AND(ISBLANK(A2908),ISBLANK(B2908),ISBLANK(E2908)),"Blanco",IF(AND(ISBLANK(A2908),NOT(ISBLANK(B2908))),"Titulo",IF(AND(NOT(ISBLANK(A2908)),NOT(ISBLANK(B2908)),ISBLANK(E2908),IFERROR(FIND("FF--",A2908)&gt;1,FALSE)),"F.Comercializacion",IF(AND(NOT(ISBLANK(A2908)),NOT(ISBLANK(B2908)),NOT(ISBLANK(E2908)),ISERROR(VLOOKUP(A2908,'ListaN68 02-02-2025'!$A$12:$E$13375,5,0))),"Nuevo",IF(AND(NOT(ISBLANK(A2908)),NOT(ISBLANK(B2908)),NOT(ISBLANK(E2908)),AND(E2908-VLOOKUP(A2908,'ListaN68 02-02-2025'!$A$12:$E$13375,5,0)&gt;=-2,E2908-VLOOKUP(A2908,'ListaN68 02-02-2025'!$A$12:$E$13375,5,0)&lt;=2)),"Igual",IF(AND(NOT(ISBLANK(A2908)),NOT(ISBLANK(B2908)),NOT(ISBLANK(E2908)),E2908-VLOOKUP(A2908,'ListaN68 02-02-2025'!$A$12:$E$13375,5,0)&gt;2),"Aumento",IF(AND(NOT(ISBLANK(A2908)),NOT(ISBLANK(B2908)),NOT(ISBLANK(E2908)),E2908-VLOOKUP(A2908,'ListaN68 02-02-2025'!$A$12:$E$13375,5,0)&lt;2),"Bajo","Error en codigo")))))))</f>
        <v>Igual</v>
      </c>
    </row>
    <row r="2909" spans="1:32" x14ac:dyDescent="0.2">
      <c r="A2909" s="1" t="s">
        <v>2857</v>
      </c>
      <c r="B2909" t="s">
        <v>3850</v>
      </c>
      <c r="C2909" t="s">
        <v>5054</v>
      </c>
      <c r="D2909">
        <v>21</v>
      </c>
      <c r="E2909" s="46">
        <v>10601.974</v>
      </c>
      <c r="F2909" s="44"/>
      <c r="G2909" s="46"/>
      <c r="AF2909" t="str">
        <f>IF(AND(ISBLANK(A2909),ISBLANK(B2909),ISBLANK(E2909)),"Blanco",IF(AND(ISBLANK(A2909),NOT(ISBLANK(B2909))),"Titulo",IF(AND(NOT(ISBLANK(A2909)),NOT(ISBLANK(B2909)),ISBLANK(E2909),IFERROR(FIND("FF--",A2909)&gt;1,FALSE)),"F.Comercializacion",IF(AND(NOT(ISBLANK(A2909)),NOT(ISBLANK(B2909)),NOT(ISBLANK(E2909)),ISERROR(VLOOKUP(A2909,'ListaN68 02-02-2025'!$A$12:$E$13375,5,0))),"Nuevo",IF(AND(NOT(ISBLANK(A2909)),NOT(ISBLANK(B2909)),NOT(ISBLANK(E2909)),AND(E2909-VLOOKUP(A2909,'ListaN68 02-02-2025'!$A$12:$E$13375,5,0)&gt;=-2,E2909-VLOOKUP(A2909,'ListaN68 02-02-2025'!$A$12:$E$13375,5,0)&lt;=2)),"Igual",IF(AND(NOT(ISBLANK(A2909)),NOT(ISBLANK(B2909)),NOT(ISBLANK(E2909)),E2909-VLOOKUP(A2909,'ListaN68 02-02-2025'!$A$12:$E$13375,5,0)&gt;2),"Aumento",IF(AND(NOT(ISBLANK(A2909)),NOT(ISBLANK(B2909)),NOT(ISBLANK(E2909)),E2909-VLOOKUP(A2909,'ListaN68 02-02-2025'!$A$12:$E$13375,5,0)&lt;2),"Bajo","Error en codigo")))))))</f>
        <v>Igual</v>
      </c>
    </row>
    <row r="2910" spans="1:32" x14ac:dyDescent="0.2">
      <c r="A2910" s="1" t="s">
        <v>2858</v>
      </c>
      <c r="B2910" t="s">
        <v>3851</v>
      </c>
      <c r="C2910" t="s">
        <v>4946</v>
      </c>
      <c r="D2910">
        <v>21</v>
      </c>
      <c r="E2910" s="46">
        <v>25232.052</v>
      </c>
      <c r="F2910" s="44"/>
      <c r="G2910" s="46"/>
      <c r="AF2910" t="str">
        <f>IF(AND(ISBLANK(A2910),ISBLANK(B2910),ISBLANK(E2910)),"Blanco",IF(AND(ISBLANK(A2910),NOT(ISBLANK(B2910))),"Titulo",IF(AND(NOT(ISBLANK(A2910)),NOT(ISBLANK(B2910)),ISBLANK(E2910),IFERROR(FIND("FF--",A2910)&gt;1,FALSE)),"F.Comercializacion",IF(AND(NOT(ISBLANK(A2910)),NOT(ISBLANK(B2910)),NOT(ISBLANK(E2910)),ISERROR(VLOOKUP(A2910,'ListaN68 02-02-2025'!$A$12:$E$13375,5,0))),"Nuevo",IF(AND(NOT(ISBLANK(A2910)),NOT(ISBLANK(B2910)),NOT(ISBLANK(E2910)),AND(E2910-VLOOKUP(A2910,'ListaN68 02-02-2025'!$A$12:$E$13375,5,0)&gt;=-2,E2910-VLOOKUP(A2910,'ListaN68 02-02-2025'!$A$12:$E$13375,5,0)&lt;=2)),"Igual",IF(AND(NOT(ISBLANK(A2910)),NOT(ISBLANK(B2910)),NOT(ISBLANK(E2910)),E2910-VLOOKUP(A2910,'ListaN68 02-02-2025'!$A$12:$E$13375,5,0)&gt;2),"Aumento",IF(AND(NOT(ISBLANK(A2910)),NOT(ISBLANK(B2910)),NOT(ISBLANK(E2910)),E2910-VLOOKUP(A2910,'ListaN68 02-02-2025'!$A$12:$E$13375,5,0)&lt;2),"Bajo","Error en codigo")))))))</f>
        <v>Igual</v>
      </c>
    </row>
    <row r="2911" spans="1:32" x14ac:dyDescent="0.2">
      <c r="A2911" s="1" t="s">
        <v>2859</v>
      </c>
      <c r="B2911" t="s">
        <v>3852</v>
      </c>
      <c r="C2911" t="s">
        <v>4946</v>
      </c>
      <c r="D2911">
        <v>21</v>
      </c>
      <c r="E2911" s="46">
        <v>33546.061999999998</v>
      </c>
      <c r="F2911" s="44"/>
      <c r="G2911" s="46"/>
      <c r="AF2911" t="str">
        <f>IF(AND(ISBLANK(A2911),ISBLANK(B2911),ISBLANK(E2911)),"Blanco",IF(AND(ISBLANK(A2911),NOT(ISBLANK(B2911))),"Titulo",IF(AND(NOT(ISBLANK(A2911)),NOT(ISBLANK(B2911)),ISBLANK(E2911),IFERROR(FIND("FF--",A2911)&gt;1,FALSE)),"F.Comercializacion",IF(AND(NOT(ISBLANK(A2911)),NOT(ISBLANK(B2911)),NOT(ISBLANK(E2911)),ISERROR(VLOOKUP(A2911,'ListaN68 02-02-2025'!$A$12:$E$13375,5,0))),"Nuevo",IF(AND(NOT(ISBLANK(A2911)),NOT(ISBLANK(B2911)),NOT(ISBLANK(E2911)),AND(E2911-VLOOKUP(A2911,'ListaN68 02-02-2025'!$A$12:$E$13375,5,0)&gt;=-2,E2911-VLOOKUP(A2911,'ListaN68 02-02-2025'!$A$12:$E$13375,5,0)&lt;=2)),"Igual",IF(AND(NOT(ISBLANK(A2911)),NOT(ISBLANK(B2911)),NOT(ISBLANK(E2911)),E2911-VLOOKUP(A2911,'ListaN68 02-02-2025'!$A$12:$E$13375,5,0)&gt;2),"Aumento",IF(AND(NOT(ISBLANK(A2911)),NOT(ISBLANK(B2911)),NOT(ISBLANK(E2911)),E2911-VLOOKUP(A2911,'ListaN68 02-02-2025'!$A$12:$E$13375,5,0)&lt;2),"Bajo","Error en codigo")))))))</f>
        <v>Igual</v>
      </c>
    </row>
    <row r="2912" spans="1:32" x14ac:dyDescent="0.2">
      <c r="A2912" s="1" t="s">
        <v>2860</v>
      </c>
      <c r="B2912" t="s">
        <v>3853</v>
      </c>
      <c r="C2912" t="s">
        <v>4946</v>
      </c>
      <c r="D2912">
        <v>21</v>
      </c>
      <c r="E2912" s="46">
        <v>134622.92000000001</v>
      </c>
      <c r="F2912" s="44"/>
      <c r="G2912" s="46"/>
      <c r="AF2912" t="str">
        <f>IF(AND(ISBLANK(A2912),ISBLANK(B2912),ISBLANK(E2912)),"Blanco",IF(AND(ISBLANK(A2912),NOT(ISBLANK(B2912))),"Titulo",IF(AND(NOT(ISBLANK(A2912)),NOT(ISBLANK(B2912)),ISBLANK(E2912),IFERROR(FIND("FF--",A2912)&gt;1,FALSE)),"F.Comercializacion",IF(AND(NOT(ISBLANK(A2912)),NOT(ISBLANK(B2912)),NOT(ISBLANK(E2912)),ISERROR(VLOOKUP(A2912,'ListaN68 02-02-2025'!$A$12:$E$13375,5,0))),"Nuevo",IF(AND(NOT(ISBLANK(A2912)),NOT(ISBLANK(B2912)),NOT(ISBLANK(E2912)),AND(E2912-VLOOKUP(A2912,'ListaN68 02-02-2025'!$A$12:$E$13375,5,0)&gt;=-2,E2912-VLOOKUP(A2912,'ListaN68 02-02-2025'!$A$12:$E$13375,5,0)&lt;=2)),"Igual",IF(AND(NOT(ISBLANK(A2912)),NOT(ISBLANK(B2912)),NOT(ISBLANK(E2912)),E2912-VLOOKUP(A2912,'ListaN68 02-02-2025'!$A$12:$E$13375,5,0)&gt;2),"Aumento",IF(AND(NOT(ISBLANK(A2912)),NOT(ISBLANK(B2912)),NOT(ISBLANK(E2912)),E2912-VLOOKUP(A2912,'ListaN68 02-02-2025'!$A$12:$E$13375,5,0)&lt;2),"Bajo","Error en codigo")))))))</f>
        <v>Igual</v>
      </c>
    </row>
    <row r="2913" spans="1:32" x14ac:dyDescent="0.2">
      <c r="C2913"/>
      <c r="E2913" s="46"/>
      <c r="F2913" s="44"/>
      <c r="G2913" s="46"/>
      <c r="AF2913" t="str">
        <f>IF(AND(ISBLANK(A2913),ISBLANK(B2913),ISBLANK(E2913)),"Blanco",IF(AND(ISBLANK(A2913),NOT(ISBLANK(B2913))),"Titulo",IF(AND(NOT(ISBLANK(A2913)),NOT(ISBLANK(B2913)),ISBLANK(E2913),IFERROR(FIND("FF--",A2913)&gt;1,FALSE)),"F.Comercializacion",IF(AND(NOT(ISBLANK(A2913)),NOT(ISBLANK(B2913)),NOT(ISBLANK(E2913)),ISERROR(VLOOKUP(A2913,'ListaN68 02-02-2025'!$A$12:$E$13375,5,0))),"Nuevo",IF(AND(NOT(ISBLANK(A2913)),NOT(ISBLANK(B2913)),NOT(ISBLANK(E2913)),AND(E2913-VLOOKUP(A2913,'ListaN68 02-02-2025'!$A$12:$E$13375,5,0)&gt;=-2,E2913-VLOOKUP(A2913,'ListaN68 02-02-2025'!$A$12:$E$13375,5,0)&lt;=2)),"Igual",IF(AND(NOT(ISBLANK(A2913)),NOT(ISBLANK(B2913)),NOT(ISBLANK(E2913)),E2913-VLOOKUP(A2913,'ListaN68 02-02-2025'!$A$12:$E$13375,5,0)&gt;2),"Aumento",IF(AND(NOT(ISBLANK(A2913)),NOT(ISBLANK(B2913)),NOT(ISBLANK(E2913)),E2913-VLOOKUP(A2913,'ListaN68 02-02-2025'!$A$12:$E$13375,5,0)&lt;2),"Bajo","Error en codigo")))))))</f>
        <v>Blanco</v>
      </c>
    </row>
    <row r="2914" spans="1:32" x14ac:dyDescent="0.2">
      <c r="B2914" t="s">
        <v>2861</v>
      </c>
      <c r="C2914"/>
      <c r="E2914" s="46"/>
      <c r="F2914" s="44"/>
      <c r="G2914" s="46"/>
      <c r="AF2914" t="str">
        <f>IF(AND(ISBLANK(A2914),ISBLANK(B2914),ISBLANK(E2914)),"Blanco",IF(AND(ISBLANK(A2914),NOT(ISBLANK(B2914))),"Titulo",IF(AND(NOT(ISBLANK(A2914)),NOT(ISBLANK(B2914)),ISBLANK(E2914),IFERROR(FIND("FF--",A2914)&gt;1,FALSE)),"F.Comercializacion",IF(AND(NOT(ISBLANK(A2914)),NOT(ISBLANK(B2914)),NOT(ISBLANK(E2914)),ISERROR(VLOOKUP(A2914,'ListaN68 02-02-2025'!$A$12:$E$13375,5,0))),"Nuevo",IF(AND(NOT(ISBLANK(A2914)),NOT(ISBLANK(B2914)),NOT(ISBLANK(E2914)),AND(E2914-VLOOKUP(A2914,'ListaN68 02-02-2025'!$A$12:$E$13375,5,0)&gt;=-2,E2914-VLOOKUP(A2914,'ListaN68 02-02-2025'!$A$12:$E$13375,5,0)&lt;=2)),"Igual",IF(AND(NOT(ISBLANK(A2914)),NOT(ISBLANK(B2914)),NOT(ISBLANK(E2914)),E2914-VLOOKUP(A2914,'ListaN68 02-02-2025'!$A$12:$E$13375,5,0)&gt;2),"Aumento",IF(AND(NOT(ISBLANK(A2914)),NOT(ISBLANK(B2914)),NOT(ISBLANK(E2914)),E2914-VLOOKUP(A2914,'ListaN68 02-02-2025'!$A$12:$E$13375,5,0)&lt;2),"Bajo","Error en codigo")))))))</f>
        <v>Titulo</v>
      </c>
    </row>
    <row r="2915" spans="1:32" x14ac:dyDescent="0.2">
      <c r="C2915"/>
      <c r="E2915" s="46"/>
      <c r="F2915" s="44"/>
      <c r="G2915" s="46"/>
      <c r="AF2915" t="str">
        <f>IF(AND(ISBLANK(A2915),ISBLANK(B2915),ISBLANK(E2915)),"Blanco",IF(AND(ISBLANK(A2915),NOT(ISBLANK(B2915))),"Titulo",IF(AND(NOT(ISBLANK(A2915)),NOT(ISBLANK(B2915)),ISBLANK(E2915),IFERROR(FIND("FF--",A2915)&gt;1,FALSE)),"F.Comercializacion",IF(AND(NOT(ISBLANK(A2915)),NOT(ISBLANK(B2915)),NOT(ISBLANK(E2915)),ISERROR(VLOOKUP(A2915,'ListaN68 02-02-2025'!$A$12:$E$13375,5,0))),"Nuevo",IF(AND(NOT(ISBLANK(A2915)),NOT(ISBLANK(B2915)),NOT(ISBLANK(E2915)),AND(E2915-VLOOKUP(A2915,'ListaN68 02-02-2025'!$A$12:$E$13375,5,0)&gt;=-2,E2915-VLOOKUP(A2915,'ListaN68 02-02-2025'!$A$12:$E$13375,5,0)&lt;=2)),"Igual",IF(AND(NOT(ISBLANK(A2915)),NOT(ISBLANK(B2915)),NOT(ISBLANK(E2915)),E2915-VLOOKUP(A2915,'ListaN68 02-02-2025'!$A$12:$E$13375,5,0)&gt;2),"Aumento",IF(AND(NOT(ISBLANK(A2915)),NOT(ISBLANK(B2915)),NOT(ISBLANK(E2915)),E2915-VLOOKUP(A2915,'ListaN68 02-02-2025'!$A$12:$E$13375,5,0)&lt;2),"Bajo","Error en codigo")))))))</f>
        <v>Blanco</v>
      </c>
    </row>
    <row r="2916" spans="1:32" x14ac:dyDescent="0.2">
      <c r="A2916" s="1" t="s">
        <v>2862</v>
      </c>
      <c r="B2916" t="s">
        <v>3854</v>
      </c>
      <c r="C2916" t="s">
        <v>4948</v>
      </c>
      <c r="D2916">
        <v>21</v>
      </c>
      <c r="E2916" s="46">
        <v>9667.4539999999997</v>
      </c>
      <c r="F2916" s="44"/>
      <c r="G2916" s="46"/>
      <c r="AF2916" t="str">
        <f>IF(AND(ISBLANK(A2916),ISBLANK(B2916),ISBLANK(E2916)),"Blanco",IF(AND(ISBLANK(A2916),NOT(ISBLANK(B2916))),"Titulo",IF(AND(NOT(ISBLANK(A2916)),NOT(ISBLANK(B2916)),ISBLANK(E2916),IFERROR(FIND("FF--",A2916)&gt;1,FALSE)),"F.Comercializacion",IF(AND(NOT(ISBLANK(A2916)),NOT(ISBLANK(B2916)),NOT(ISBLANK(E2916)),ISERROR(VLOOKUP(A2916,'ListaN68 02-02-2025'!$A$12:$E$13375,5,0))),"Nuevo",IF(AND(NOT(ISBLANK(A2916)),NOT(ISBLANK(B2916)),NOT(ISBLANK(E2916)),AND(E2916-VLOOKUP(A2916,'ListaN68 02-02-2025'!$A$12:$E$13375,5,0)&gt;=-2,E2916-VLOOKUP(A2916,'ListaN68 02-02-2025'!$A$12:$E$13375,5,0)&lt;=2)),"Igual",IF(AND(NOT(ISBLANK(A2916)),NOT(ISBLANK(B2916)),NOT(ISBLANK(E2916)),E2916-VLOOKUP(A2916,'ListaN68 02-02-2025'!$A$12:$E$13375,5,0)&gt;2),"Aumento",IF(AND(NOT(ISBLANK(A2916)),NOT(ISBLANK(B2916)),NOT(ISBLANK(E2916)),E2916-VLOOKUP(A2916,'ListaN68 02-02-2025'!$A$12:$E$13375,5,0)&lt;2),"Bajo","Error en codigo")))))))</f>
        <v>Igual</v>
      </c>
    </row>
    <row r="2917" spans="1:32" x14ac:dyDescent="0.2">
      <c r="A2917" s="1" t="s">
        <v>4151</v>
      </c>
      <c r="B2917" t="s">
        <v>5297</v>
      </c>
      <c r="C2917" t="s">
        <v>4948</v>
      </c>
      <c r="D2917">
        <v>21</v>
      </c>
      <c r="E2917" s="46">
        <v>4479.2539999999999</v>
      </c>
      <c r="F2917" s="44"/>
      <c r="G2917" s="46"/>
      <c r="AF2917" t="str">
        <f>IF(AND(ISBLANK(A2917),ISBLANK(B2917),ISBLANK(E2917)),"Blanco",IF(AND(ISBLANK(A2917),NOT(ISBLANK(B2917))),"Titulo",IF(AND(NOT(ISBLANK(A2917)),NOT(ISBLANK(B2917)),ISBLANK(E2917),IFERROR(FIND("FF--",A2917)&gt;1,FALSE)),"F.Comercializacion",IF(AND(NOT(ISBLANK(A2917)),NOT(ISBLANK(B2917)),NOT(ISBLANK(E2917)),ISERROR(VLOOKUP(A2917,'ListaN68 02-02-2025'!$A$12:$E$13375,5,0))),"Nuevo",IF(AND(NOT(ISBLANK(A2917)),NOT(ISBLANK(B2917)),NOT(ISBLANK(E2917)),AND(E2917-VLOOKUP(A2917,'ListaN68 02-02-2025'!$A$12:$E$13375,5,0)&gt;=-2,E2917-VLOOKUP(A2917,'ListaN68 02-02-2025'!$A$12:$E$13375,5,0)&lt;=2)),"Igual",IF(AND(NOT(ISBLANK(A2917)),NOT(ISBLANK(B2917)),NOT(ISBLANK(E2917)),E2917-VLOOKUP(A2917,'ListaN68 02-02-2025'!$A$12:$E$13375,5,0)&gt;2),"Aumento",IF(AND(NOT(ISBLANK(A2917)),NOT(ISBLANK(B2917)),NOT(ISBLANK(E2917)),E2917-VLOOKUP(A2917,'ListaN68 02-02-2025'!$A$12:$E$13375,5,0)&lt;2),"Bajo","Error en codigo")))))))</f>
        <v>Igual</v>
      </c>
    </row>
    <row r="2918" spans="1:32" x14ac:dyDescent="0.2">
      <c r="C2918"/>
      <c r="E2918" s="46"/>
      <c r="F2918" s="44"/>
      <c r="G2918" s="46"/>
      <c r="AF2918" t="str">
        <f>IF(AND(ISBLANK(A2918),ISBLANK(B2918),ISBLANK(E2918)),"Blanco",IF(AND(ISBLANK(A2918),NOT(ISBLANK(B2918))),"Titulo",IF(AND(NOT(ISBLANK(A2918)),NOT(ISBLANK(B2918)),ISBLANK(E2918),IFERROR(FIND("FF--",A2918)&gt;1,FALSE)),"F.Comercializacion",IF(AND(NOT(ISBLANK(A2918)),NOT(ISBLANK(B2918)),NOT(ISBLANK(E2918)),ISERROR(VLOOKUP(A2918,'ListaN68 02-02-2025'!$A$12:$E$13375,5,0))),"Nuevo",IF(AND(NOT(ISBLANK(A2918)),NOT(ISBLANK(B2918)),NOT(ISBLANK(E2918)),AND(E2918-VLOOKUP(A2918,'ListaN68 02-02-2025'!$A$12:$E$13375,5,0)&gt;=-2,E2918-VLOOKUP(A2918,'ListaN68 02-02-2025'!$A$12:$E$13375,5,0)&lt;=2)),"Igual",IF(AND(NOT(ISBLANK(A2918)),NOT(ISBLANK(B2918)),NOT(ISBLANK(E2918)),E2918-VLOOKUP(A2918,'ListaN68 02-02-2025'!$A$12:$E$13375,5,0)&gt;2),"Aumento",IF(AND(NOT(ISBLANK(A2918)),NOT(ISBLANK(B2918)),NOT(ISBLANK(E2918)),E2918-VLOOKUP(A2918,'ListaN68 02-02-2025'!$A$12:$E$13375,5,0)&lt;2),"Bajo","Error en codigo")))))))</f>
        <v>Blanco</v>
      </c>
    </row>
    <row r="2919" spans="1:32" x14ac:dyDescent="0.2">
      <c r="B2919" t="s">
        <v>5205</v>
      </c>
      <c r="C2919"/>
      <c r="E2919" s="46"/>
      <c r="F2919" s="44"/>
      <c r="G2919" s="46"/>
      <c r="AF2919" t="str">
        <f>IF(AND(ISBLANK(A2919),ISBLANK(B2919),ISBLANK(E2919)),"Blanco",IF(AND(ISBLANK(A2919),NOT(ISBLANK(B2919))),"Titulo",IF(AND(NOT(ISBLANK(A2919)),NOT(ISBLANK(B2919)),ISBLANK(E2919),IFERROR(FIND("FF--",A2919)&gt;1,FALSE)),"F.Comercializacion",IF(AND(NOT(ISBLANK(A2919)),NOT(ISBLANK(B2919)),NOT(ISBLANK(E2919)),ISERROR(VLOOKUP(A2919,'ListaN68 02-02-2025'!$A$12:$E$13375,5,0))),"Nuevo",IF(AND(NOT(ISBLANK(A2919)),NOT(ISBLANK(B2919)),NOT(ISBLANK(E2919)),AND(E2919-VLOOKUP(A2919,'ListaN68 02-02-2025'!$A$12:$E$13375,5,0)&gt;=-2,E2919-VLOOKUP(A2919,'ListaN68 02-02-2025'!$A$12:$E$13375,5,0)&lt;=2)),"Igual",IF(AND(NOT(ISBLANK(A2919)),NOT(ISBLANK(B2919)),NOT(ISBLANK(E2919)),E2919-VLOOKUP(A2919,'ListaN68 02-02-2025'!$A$12:$E$13375,5,0)&gt;2),"Aumento",IF(AND(NOT(ISBLANK(A2919)),NOT(ISBLANK(B2919)),NOT(ISBLANK(E2919)),E2919-VLOOKUP(A2919,'ListaN68 02-02-2025'!$A$12:$E$13375,5,0)&lt;2),"Bajo","Error en codigo")))))))</f>
        <v>Titulo</v>
      </c>
    </row>
    <row r="2920" spans="1:32" x14ac:dyDescent="0.2">
      <c r="C2920"/>
      <c r="E2920" s="46"/>
      <c r="F2920" s="44"/>
      <c r="G2920" s="46"/>
      <c r="I2920" s="4"/>
      <c r="AF2920" t="str">
        <f>IF(AND(ISBLANK(A2920),ISBLANK(B2920),ISBLANK(E2920)),"Blanco",IF(AND(ISBLANK(A2920),NOT(ISBLANK(B2920))),"Titulo",IF(AND(NOT(ISBLANK(A2920)),NOT(ISBLANK(B2920)),ISBLANK(E2920),IFERROR(FIND("FF--",A2920)&gt;1,FALSE)),"F.Comercializacion",IF(AND(NOT(ISBLANK(A2920)),NOT(ISBLANK(B2920)),NOT(ISBLANK(E2920)),ISERROR(VLOOKUP(A2920,'ListaN68 02-02-2025'!$A$12:$E$13375,5,0))),"Nuevo",IF(AND(NOT(ISBLANK(A2920)),NOT(ISBLANK(B2920)),NOT(ISBLANK(E2920)),AND(E2920-VLOOKUP(A2920,'ListaN68 02-02-2025'!$A$12:$E$13375,5,0)&gt;=-2,E2920-VLOOKUP(A2920,'ListaN68 02-02-2025'!$A$12:$E$13375,5,0)&lt;=2)),"Igual",IF(AND(NOT(ISBLANK(A2920)),NOT(ISBLANK(B2920)),NOT(ISBLANK(E2920)),E2920-VLOOKUP(A2920,'ListaN68 02-02-2025'!$A$12:$E$13375,5,0)&gt;2),"Aumento",IF(AND(NOT(ISBLANK(A2920)),NOT(ISBLANK(B2920)),NOT(ISBLANK(E2920)),E2920-VLOOKUP(A2920,'ListaN68 02-02-2025'!$A$12:$E$13375,5,0)&lt;2),"Bajo","Error en codigo")))))))</f>
        <v>Blanco</v>
      </c>
    </row>
    <row r="2921" spans="1:32" x14ac:dyDescent="0.2">
      <c r="A2921" s="1" t="s">
        <v>5476</v>
      </c>
      <c r="B2921" t="s">
        <v>5208</v>
      </c>
      <c r="C2921" t="s">
        <v>5072</v>
      </c>
      <c r="D2921">
        <v>21</v>
      </c>
      <c r="E2921" s="46">
        <v>364.18650000000002</v>
      </c>
      <c r="F2921" s="44">
        <v>-6.4289865036296634E-3</v>
      </c>
      <c r="G2921" s="46"/>
      <c r="AF2921" t="str">
        <f>IF(AND(ISBLANK(A2921),ISBLANK(B2921),ISBLANK(E2921)),"Blanco",IF(AND(ISBLANK(A2921),NOT(ISBLANK(B2921))),"Titulo",IF(AND(NOT(ISBLANK(A2921)),NOT(ISBLANK(B2921)),ISBLANK(E2921),IFERROR(FIND("FF--",A2921)&gt;1,FALSE)),"F.Comercializacion",IF(AND(NOT(ISBLANK(A2921)),NOT(ISBLANK(B2921)),NOT(ISBLANK(E2921)),ISERROR(VLOOKUP(A2921,'ListaN68 02-02-2025'!$A$12:$E$13375,5,0))),"Nuevo",IF(AND(NOT(ISBLANK(A2921)),NOT(ISBLANK(B2921)),NOT(ISBLANK(E2921)),AND(E2921-VLOOKUP(A2921,'ListaN68 02-02-2025'!$A$12:$E$13375,5,0)&gt;=-2,E2921-VLOOKUP(A2921,'ListaN68 02-02-2025'!$A$12:$E$13375,5,0)&lt;=2)),"Igual",IF(AND(NOT(ISBLANK(A2921)),NOT(ISBLANK(B2921)),NOT(ISBLANK(E2921)),E2921-VLOOKUP(A2921,'ListaN68 02-02-2025'!$A$12:$E$13375,5,0)&gt;2),"Aumento",IF(AND(NOT(ISBLANK(A2921)),NOT(ISBLANK(B2921)),NOT(ISBLANK(E2921)),E2921-VLOOKUP(A2921,'ListaN68 02-02-2025'!$A$12:$E$13375,5,0)&lt;2),"Bajo","Error en codigo")))))))</f>
        <v>Bajo</v>
      </c>
    </row>
    <row r="2922" spans="1:32" x14ac:dyDescent="0.2">
      <c r="A2922" s="1" t="s">
        <v>5477</v>
      </c>
      <c r="B2922" t="s">
        <v>5209</v>
      </c>
      <c r="C2922" t="s">
        <v>5034</v>
      </c>
      <c r="D2922">
        <v>21</v>
      </c>
      <c r="E2922" s="46">
        <v>364.18650000000002</v>
      </c>
      <c r="F2922" s="44">
        <v>-6.4289865036296634E-3</v>
      </c>
      <c r="G2922" s="46"/>
      <c r="AF2922" t="str">
        <f>IF(AND(ISBLANK(A2922),ISBLANK(B2922),ISBLANK(E2922)),"Blanco",IF(AND(ISBLANK(A2922),NOT(ISBLANK(B2922))),"Titulo",IF(AND(NOT(ISBLANK(A2922)),NOT(ISBLANK(B2922)),ISBLANK(E2922),IFERROR(FIND("FF--",A2922)&gt;1,FALSE)),"F.Comercializacion",IF(AND(NOT(ISBLANK(A2922)),NOT(ISBLANK(B2922)),NOT(ISBLANK(E2922)),ISERROR(VLOOKUP(A2922,'ListaN68 02-02-2025'!$A$12:$E$13375,5,0))),"Nuevo",IF(AND(NOT(ISBLANK(A2922)),NOT(ISBLANK(B2922)),NOT(ISBLANK(E2922)),AND(E2922-VLOOKUP(A2922,'ListaN68 02-02-2025'!$A$12:$E$13375,5,0)&gt;=-2,E2922-VLOOKUP(A2922,'ListaN68 02-02-2025'!$A$12:$E$13375,5,0)&lt;=2)),"Igual",IF(AND(NOT(ISBLANK(A2922)),NOT(ISBLANK(B2922)),NOT(ISBLANK(E2922)),E2922-VLOOKUP(A2922,'ListaN68 02-02-2025'!$A$12:$E$13375,5,0)&gt;2),"Aumento",IF(AND(NOT(ISBLANK(A2922)),NOT(ISBLANK(B2922)),NOT(ISBLANK(E2922)),E2922-VLOOKUP(A2922,'ListaN68 02-02-2025'!$A$12:$E$13375,5,0)&lt;2),"Bajo","Error en codigo")))))))</f>
        <v>Bajo</v>
      </c>
    </row>
    <row r="2923" spans="1:32" x14ac:dyDescent="0.2">
      <c r="A2923" s="1" t="s">
        <v>5478</v>
      </c>
      <c r="B2923" t="s">
        <v>5210</v>
      </c>
      <c r="C2923" t="s">
        <v>5034</v>
      </c>
      <c r="D2923">
        <v>21</v>
      </c>
      <c r="E2923" s="46">
        <v>364.18650000000002</v>
      </c>
      <c r="F2923" s="44">
        <v>-6.4289865036296634E-3</v>
      </c>
      <c r="G2923" s="46"/>
      <c r="AF2923" t="str">
        <f>IF(AND(ISBLANK(A2923),ISBLANK(B2923),ISBLANK(E2923)),"Blanco",IF(AND(ISBLANK(A2923),NOT(ISBLANK(B2923))),"Titulo",IF(AND(NOT(ISBLANK(A2923)),NOT(ISBLANK(B2923)),ISBLANK(E2923),IFERROR(FIND("FF--",A2923)&gt;1,FALSE)),"F.Comercializacion",IF(AND(NOT(ISBLANK(A2923)),NOT(ISBLANK(B2923)),NOT(ISBLANK(E2923)),ISERROR(VLOOKUP(A2923,'ListaN68 02-02-2025'!$A$12:$E$13375,5,0))),"Nuevo",IF(AND(NOT(ISBLANK(A2923)),NOT(ISBLANK(B2923)),NOT(ISBLANK(E2923)),AND(E2923-VLOOKUP(A2923,'ListaN68 02-02-2025'!$A$12:$E$13375,5,0)&gt;=-2,E2923-VLOOKUP(A2923,'ListaN68 02-02-2025'!$A$12:$E$13375,5,0)&lt;=2)),"Igual",IF(AND(NOT(ISBLANK(A2923)),NOT(ISBLANK(B2923)),NOT(ISBLANK(E2923)),E2923-VLOOKUP(A2923,'ListaN68 02-02-2025'!$A$12:$E$13375,5,0)&gt;2),"Aumento",IF(AND(NOT(ISBLANK(A2923)),NOT(ISBLANK(B2923)),NOT(ISBLANK(E2923)),E2923-VLOOKUP(A2923,'ListaN68 02-02-2025'!$A$12:$E$13375,5,0)&lt;2),"Bajo","Error en codigo")))))))</f>
        <v>Bajo</v>
      </c>
    </row>
    <row r="2924" spans="1:32" x14ac:dyDescent="0.2">
      <c r="A2924" s="1" t="s">
        <v>5479</v>
      </c>
      <c r="B2924" t="s">
        <v>5206</v>
      </c>
      <c r="C2924" t="s">
        <v>5034</v>
      </c>
      <c r="D2924">
        <v>21</v>
      </c>
      <c r="E2924" s="46">
        <v>364.18650000000002</v>
      </c>
      <c r="F2924" s="44">
        <v>-6.4289865036296634E-3</v>
      </c>
      <c r="G2924" s="46"/>
      <c r="AF2924" t="str">
        <f>IF(AND(ISBLANK(A2924),ISBLANK(B2924),ISBLANK(E2924)),"Blanco",IF(AND(ISBLANK(A2924),NOT(ISBLANK(B2924))),"Titulo",IF(AND(NOT(ISBLANK(A2924)),NOT(ISBLANK(B2924)),ISBLANK(E2924),IFERROR(FIND("FF--",A2924)&gt;1,FALSE)),"F.Comercializacion",IF(AND(NOT(ISBLANK(A2924)),NOT(ISBLANK(B2924)),NOT(ISBLANK(E2924)),ISERROR(VLOOKUP(A2924,'ListaN68 02-02-2025'!$A$12:$E$13375,5,0))),"Nuevo",IF(AND(NOT(ISBLANK(A2924)),NOT(ISBLANK(B2924)),NOT(ISBLANK(E2924)),AND(E2924-VLOOKUP(A2924,'ListaN68 02-02-2025'!$A$12:$E$13375,5,0)&gt;=-2,E2924-VLOOKUP(A2924,'ListaN68 02-02-2025'!$A$12:$E$13375,5,0)&lt;=2)),"Igual",IF(AND(NOT(ISBLANK(A2924)),NOT(ISBLANK(B2924)),NOT(ISBLANK(E2924)),E2924-VLOOKUP(A2924,'ListaN68 02-02-2025'!$A$12:$E$13375,5,0)&gt;2),"Aumento",IF(AND(NOT(ISBLANK(A2924)),NOT(ISBLANK(B2924)),NOT(ISBLANK(E2924)),E2924-VLOOKUP(A2924,'ListaN68 02-02-2025'!$A$12:$E$13375,5,0)&lt;2),"Bajo","Error en codigo")))))))</f>
        <v>Bajo</v>
      </c>
    </row>
    <row r="2925" spans="1:32" x14ac:dyDescent="0.2">
      <c r="A2925" s="1" t="s">
        <v>5480</v>
      </c>
      <c r="B2925" t="s">
        <v>5207</v>
      </c>
      <c r="C2925" t="s">
        <v>5034</v>
      </c>
      <c r="D2925">
        <v>21</v>
      </c>
      <c r="E2925" s="46">
        <v>364.18650000000002</v>
      </c>
      <c r="F2925" s="44">
        <v>-6.4289865036296634E-3</v>
      </c>
      <c r="G2925" s="46"/>
      <c r="AF2925" t="str">
        <f>IF(AND(ISBLANK(A2925),ISBLANK(B2925),ISBLANK(E2925)),"Blanco",IF(AND(ISBLANK(A2925),NOT(ISBLANK(B2925))),"Titulo",IF(AND(NOT(ISBLANK(A2925)),NOT(ISBLANK(B2925)),ISBLANK(E2925),IFERROR(FIND("FF--",A2925)&gt;1,FALSE)),"F.Comercializacion",IF(AND(NOT(ISBLANK(A2925)),NOT(ISBLANK(B2925)),NOT(ISBLANK(E2925)),ISERROR(VLOOKUP(A2925,'ListaN68 02-02-2025'!$A$12:$E$13375,5,0))),"Nuevo",IF(AND(NOT(ISBLANK(A2925)),NOT(ISBLANK(B2925)),NOT(ISBLANK(E2925)),AND(E2925-VLOOKUP(A2925,'ListaN68 02-02-2025'!$A$12:$E$13375,5,0)&gt;=-2,E2925-VLOOKUP(A2925,'ListaN68 02-02-2025'!$A$12:$E$13375,5,0)&lt;=2)),"Igual",IF(AND(NOT(ISBLANK(A2925)),NOT(ISBLANK(B2925)),NOT(ISBLANK(E2925)),E2925-VLOOKUP(A2925,'ListaN68 02-02-2025'!$A$12:$E$13375,5,0)&gt;2),"Aumento",IF(AND(NOT(ISBLANK(A2925)),NOT(ISBLANK(B2925)),NOT(ISBLANK(E2925)),E2925-VLOOKUP(A2925,'ListaN68 02-02-2025'!$A$12:$E$13375,5,0)&lt;2),"Bajo","Error en codigo")))))))</f>
        <v>Bajo</v>
      </c>
    </row>
    <row r="2926" spans="1:32" x14ac:dyDescent="0.2">
      <c r="A2926" s="1" t="s">
        <v>5481</v>
      </c>
      <c r="B2926" t="s">
        <v>5225</v>
      </c>
      <c r="C2926" t="s">
        <v>5072</v>
      </c>
      <c r="D2926">
        <v>21</v>
      </c>
      <c r="E2926" s="46">
        <v>493.97250000000003</v>
      </c>
      <c r="F2926" s="44">
        <v>-6.8259385665528916E-3</v>
      </c>
      <c r="G2926" s="46"/>
      <c r="AF2926" t="str">
        <f>IF(AND(ISBLANK(A2926),ISBLANK(B2926),ISBLANK(E2926)),"Blanco",IF(AND(ISBLANK(A2926),NOT(ISBLANK(B2926))),"Titulo",IF(AND(NOT(ISBLANK(A2926)),NOT(ISBLANK(B2926)),ISBLANK(E2926),IFERROR(FIND("FF--",A2926)&gt;1,FALSE)),"F.Comercializacion",IF(AND(NOT(ISBLANK(A2926)),NOT(ISBLANK(B2926)),NOT(ISBLANK(E2926)),ISERROR(VLOOKUP(A2926,'ListaN68 02-02-2025'!$A$12:$E$13375,5,0))),"Nuevo",IF(AND(NOT(ISBLANK(A2926)),NOT(ISBLANK(B2926)),NOT(ISBLANK(E2926)),AND(E2926-VLOOKUP(A2926,'ListaN68 02-02-2025'!$A$12:$E$13375,5,0)&gt;=-2,E2926-VLOOKUP(A2926,'ListaN68 02-02-2025'!$A$12:$E$13375,5,0)&lt;=2)),"Igual",IF(AND(NOT(ISBLANK(A2926)),NOT(ISBLANK(B2926)),NOT(ISBLANK(E2926)),E2926-VLOOKUP(A2926,'ListaN68 02-02-2025'!$A$12:$E$13375,5,0)&gt;2),"Aumento",IF(AND(NOT(ISBLANK(A2926)),NOT(ISBLANK(B2926)),NOT(ISBLANK(E2926)),E2926-VLOOKUP(A2926,'ListaN68 02-02-2025'!$A$12:$E$13375,5,0)&lt;2),"Bajo","Error en codigo")))))))</f>
        <v>Bajo</v>
      </c>
    </row>
    <row r="2927" spans="1:32" x14ac:dyDescent="0.2">
      <c r="A2927" s="1" t="s">
        <v>5482</v>
      </c>
      <c r="B2927" t="s">
        <v>5228</v>
      </c>
      <c r="C2927" t="s">
        <v>5034</v>
      </c>
      <c r="D2927">
        <v>21</v>
      </c>
      <c r="E2927" s="46">
        <v>493.97250000000003</v>
      </c>
      <c r="F2927" s="44">
        <v>-6.8259385665528916E-3</v>
      </c>
      <c r="G2927" s="46"/>
      <c r="AF2927" t="str">
        <f>IF(AND(ISBLANK(A2927),ISBLANK(B2927),ISBLANK(E2927)),"Blanco",IF(AND(ISBLANK(A2927),NOT(ISBLANK(B2927))),"Titulo",IF(AND(NOT(ISBLANK(A2927)),NOT(ISBLANK(B2927)),ISBLANK(E2927),IFERROR(FIND("FF--",A2927)&gt;1,FALSE)),"F.Comercializacion",IF(AND(NOT(ISBLANK(A2927)),NOT(ISBLANK(B2927)),NOT(ISBLANK(E2927)),ISERROR(VLOOKUP(A2927,'ListaN68 02-02-2025'!$A$12:$E$13375,5,0))),"Nuevo",IF(AND(NOT(ISBLANK(A2927)),NOT(ISBLANK(B2927)),NOT(ISBLANK(E2927)),AND(E2927-VLOOKUP(A2927,'ListaN68 02-02-2025'!$A$12:$E$13375,5,0)&gt;=-2,E2927-VLOOKUP(A2927,'ListaN68 02-02-2025'!$A$12:$E$13375,5,0)&lt;=2)),"Igual",IF(AND(NOT(ISBLANK(A2927)),NOT(ISBLANK(B2927)),NOT(ISBLANK(E2927)),E2927-VLOOKUP(A2927,'ListaN68 02-02-2025'!$A$12:$E$13375,5,0)&gt;2),"Aumento",IF(AND(NOT(ISBLANK(A2927)),NOT(ISBLANK(B2927)),NOT(ISBLANK(E2927)),E2927-VLOOKUP(A2927,'ListaN68 02-02-2025'!$A$12:$E$13375,5,0)&lt;2),"Bajo","Error en codigo")))))))</f>
        <v>Bajo</v>
      </c>
    </row>
    <row r="2928" spans="1:32" x14ac:dyDescent="0.2">
      <c r="A2928" s="1" t="s">
        <v>5483</v>
      </c>
      <c r="B2928" t="s">
        <v>5230</v>
      </c>
      <c r="C2928" t="s">
        <v>5034</v>
      </c>
      <c r="D2928">
        <v>21</v>
      </c>
      <c r="E2928" s="46">
        <v>493.97250000000003</v>
      </c>
      <c r="F2928" s="44">
        <v>-6.8259385665528916E-3</v>
      </c>
      <c r="G2928" s="46"/>
      <c r="AF2928" t="str">
        <f>IF(AND(ISBLANK(A2928),ISBLANK(B2928),ISBLANK(E2928)),"Blanco",IF(AND(ISBLANK(A2928),NOT(ISBLANK(B2928))),"Titulo",IF(AND(NOT(ISBLANK(A2928)),NOT(ISBLANK(B2928)),ISBLANK(E2928),IFERROR(FIND("FF--",A2928)&gt;1,FALSE)),"F.Comercializacion",IF(AND(NOT(ISBLANK(A2928)),NOT(ISBLANK(B2928)),NOT(ISBLANK(E2928)),ISERROR(VLOOKUP(A2928,'ListaN68 02-02-2025'!$A$12:$E$13375,5,0))),"Nuevo",IF(AND(NOT(ISBLANK(A2928)),NOT(ISBLANK(B2928)),NOT(ISBLANK(E2928)),AND(E2928-VLOOKUP(A2928,'ListaN68 02-02-2025'!$A$12:$E$13375,5,0)&gt;=-2,E2928-VLOOKUP(A2928,'ListaN68 02-02-2025'!$A$12:$E$13375,5,0)&lt;=2)),"Igual",IF(AND(NOT(ISBLANK(A2928)),NOT(ISBLANK(B2928)),NOT(ISBLANK(E2928)),E2928-VLOOKUP(A2928,'ListaN68 02-02-2025'!$A$12:$E$13375,5,0)&gt;2),"Aumento",IF(AND(NOT(ISBLANK(A2928)),NOT(ISBLANK(B2928)),NOT(ISBLANK(E2928)),E2928-VLOOKUP(A2928,'ListaN68 02-02-2025'!$A$12:$E$13375,5,0)&lt;2),"Bajo","Error en codigo")))))))</f>
        <v>Bajo</v>
      </c>
    </row>
    <row r="2929" spans="1:32" x14ac:dyDescent="0.2">
      <c r="A2929" s="1" t="s">
        <v>5484</v>
      </c>
      <c r="B2929" t="s">
        <v>5213</v>
      </c>
      <c r="C2929" t="s">
        <v>5034</v>
      </c>
      <c r="D2929">
        <v>21</v>
      </c>
      <c r="E2929" s="46">
        <v>493.97250000000003</v>
      </c>
      <c r="F2929" s="44">
        <v>-6.8259385665528916E-3</v>
      </c>
      <c r="G2929" s="46"/>
      <c r="AF2929" t="str">
        <f>IF(AND(ISBLANK(A2929),ISBLANK(B2929),ISBLANK(E2929)),"Blanco",IF(AND(ISBLANK(A2929),NOT(ISBLANK(B2929))),"Titulo",IF(AND(NOT(ISBLANK(A2929)),NOT(ISBLANK(B2929)),ISBLANK(E2929),IFERROR(FIND("FF--",A2929)&gt;1,FALSE)),"F.Comercializacion",IF(AND(NOT(ISBLANK(A2929)),NOT(ISBLANK(B2929)),NOT(ISBLANK(E2929)),ISERROR(VLOOKUP(A2929,'ListaN68 02-02-2025'!$A$12:$E$13375,5,0))),"Nuevo",IF(AND(NOT(ISBLANK(A2929)),NOT(ISBLANK(B2929)),NOT(ISBLANK(E2929)),AND(E2929-VLOOKUP(A2929,'ListaN68 02-02-2025'!$A$12:$E$13375,5,0)&gt;=-2,E2929-VLOOKUP(A2929,'ListaN68 02-02-2025'!$A$12:$E$13375,5,0)&lt;=2)),"Igual",IF(AND(NOT(ISBLANK(A2929)),NOT(ISBLANK(B2929)),NOT(ISBLANK(E2929)),E2929-VLOOKUP(A2929,'ListaN68 02-02-2025'!$A$12:$E$13375,5,0)&gt;2),"Aumento",IF(AND(NOT(ISBLANK(A2929)),NOT(ISBLANK(B2929)),NOT(ISBLANK(E2929)),E2929-VLOOKUP(A2929,'ListaN68 02-02-2025'!$A$12:$E$13375,5,0)&lt;2),"Bajo","Error en codigo")))))))</f>
        <v>Bajo</v>
      </c>
    </row>
    <row r="2930" spans="1:32" x14ac:dyDescent="0.2">
      <c r="A2930" s="1" t="s">
        <v>5485</v>
      </c>
      <c r="B2930" t="s">
        <v>5214</v>
      </c>
      <c r="C2930" t="s">
        <v>5034</v>
      </c>
      <c r="D2930">
        <v>21</v>
      </c>
      <c r="E2930" s="46">
        <v>493.97250000000003</v>
      </c>
      <c r="F2930" s="44">
        <v>-6.8259385665528916E-3</v>
      </c>
      <c r="G2930" s="46"/>
      <c r="AF2930" t="str">
        <f>IF(AND(ISBLANK(A2930),ISBLANK(B2930),ISBLANK(E2930)),"Blanco",IF(AND(ISBLANK(A2930),NOT(ISBLANK(B2930))),"Titulo",IF(AND(NOT(ISBLANK(A2930)),NOT(ISBLANK(B2930)),ISBLANK(E2930),IFERROR(FIND("FF--",A2930)&gt;1,FALSE)),"F.Comercializacion",IF(AND(NOT(ISBLANK(A2930)),NOT(ISBLANK(B2930)),NOT(ISBLANK(E2930)),ISERROR(VLOOKUP(A2930,'ListaN68 02-02-2025'!$A$12:$E$13375,5,0))),"Nuevo",IF(AND(NOT(ISBLANK(A2930)),NOT(ISBLANK(B2930)),NOT(ISBLANK(E2930)),AND(E2930-VLOOKUP(A2930,'ListaN68 02-02-2025'!$A$12:$E$13375,5,0)&gt;=-2,E2930-VLOOKUP(A2930,'ListaN68 02-02-2025'!$A$12:$E$13375,5,0)&lt;=2)),"Igual",IF(AND(NOT(ISBLANK(A2930)),NOT(ISBLANK(B2930)),NOT(ISBLANK(E2930)),E2930-VLOOKUP(A2930,'ListaN68 02-02-2025'!$A$12:$E$13375,5,0)&gt;2),"Aumento",IF(AND(NOT(ISBLANK(A2930)),NOT(ISBLANK(B2930)),NOT(ISBLANK(E2930)),E2930-VLOOKUP(A2930,'ListaN68 02-02-2025'!$A$12:$E$13375,5,0)&lt;2),"Bajo","Error en codigo")))))))</f>
        <v>Bajo</v>
      </c>
    </row>
    <row r="2931" spans="1:32" x14ac:dyDescent="0.2">
      <c r="A2931" s="1" t="s">
        <v>5486</v>
      </c>
      <c r="B2931" t="s">
        <v>5217</v>
      </c>
      <c r="C2931" t="s">
        <v>5034</v>
      </c>
      <c r="D2931">
        <v>21</v>
      </c>
      <c r="E2931" s="46">
        <v>493.97250000000003</v>
      </c>
      <c r="F2931" s="44">
        <v>-6.8259385665528916E-3</v>
      </c>
      <c r="G2931" s="46"/>
      <c r="AF2931" t="str">
        <f>IF(AND(ISBLANK(A2931),ISBLANK(B2931),ISBLANK(E2931)),"Blanco",IF(AND(ISBLANK(A2931),NOT(ISBLANK(B2931))),"Titulo",IF(AND(NOT(ISBLANK(A2931)),NOT(ISBLANK(B2931)),ISBLANK(E2931),IFERROR(FIND("FF--",A2931)&gt;1,FALSE)),"F.Comercializacion",IF(AND(NOT(ISBLANK(A2931)),NOT(ISBLANK(B2931)),NOT(ISBLANK(E2931)),ISERROR(VLOOKUP(A2931,'ListaN68 02-02-2025'!$A$12:$E$13375,5,0))),"Nuevo",IF(AND(NOT(ISBLANK(A2931)),NOT(ISBLANK(B2931)),NOT(ISBLANK(E2931)),AND(E2931-VLOOKUP(A2931,'ListaN68 02-02-2025'!$A$12:$E$13375,5,0)&gt;=-2,E2931-VLOOKUP(A2931,'ListaN68 02-02-2025'!$A$12:$E$13375,5,0)&lt;=2)),"Igual",IF(AND(NOT(ISBLANK(A2931)),NOT(ISBLANK(B2931)),NOT(ISBLANK(E2931)),E2931-VLOOKUP(A2931,'ListaN68 02-02-2025'!$A$12:$E$13375,5,0)&gt;2),"Aumento",IF(AND(NOT(ISBLANK(A2931)),NOT(ISBLANK(B2931)),NOT(ISBLANK(E2931)),E2931-VLOOKUP(A2931,'ListaN68 02-02-2025'!$A$12:$E$13375,5,0)&lt;2),"Bajo","Error en codigo")))))))</f>
        <v>Bajo</v>
      </c>
    </row>
    <row r="2932" spans="1:32" x14ac:dyDescent="0.2">
      <c r="A2932" s="1" t="s">
        <v>5487</v>
      </c>
      <c r="B2932" t="s">
        <v>5220</v>
      </c>
      <c r="C2932" t="s">
        <v>5034</v>
      </c>
      <c r="D2932">
        <v>21</v>
      </c>
      <c r="E2932" s="46">
        <v>493.97250000000003</v>
      </c>
      <c r="F2932" s="44">
        <v>-6.8259385665528916E-3</v>
      </c>
      <c r="G2932" s="46"/>
      <c r="AF2932" t="str">
        <f>IF(AND(ISBLANK(A2932),ISBLANK(B2932),ISBLANK(E2932)),"Blanco",IF(AND(ISBLANK(A2932),NOT(ISBLANK(B2932))),"Titulo",IF(AND(NOT(ISBLANK(A2932)),NOT(ISBLANK(B2932)),ISBLANK(E2932),IFERROR(FIND("FF--",A2932)&gt;1,FALSE)),"F.Comercializacion",IF(AND(NOT(ISBLANK(A2932)),NOT(ISBLANK(B2932)),NOT(ISBLANK(E2932)),ISERROR(VLOOKUP(A2932,'ListaN68 02-02-2025'!$A$12:$E$13375,5,0))),"Nuevo",IF(AND(NOT(ISBLANK(A2932)),NOT(ISBLANK(B2932)),NOT(ISBLANK(E2932)),AND(E2932-VLOOKUP(A2932,'ListaN68 02-02-2025'!$A$12:$E$13375,5,0)&gt;=-2,E2932-VLOOKUP(A2932,'ListaN68 02-02-2025'!$A$12:$E$13375,5,0)&lt;=2)),"Igual",IF(AND(NOT(ISBLANK(A2932)),NOT(ISBLANK(B2932)),NOT(ISBLANK(E2932)),E2932-VLOOKUP(A2932,'ListaN68 02-02-2025'!$A$12:$E$13375,5,0)&gt;2),"Aumento",IF(AND(NOT(ISBLANK(A2932)),NOT(ISBLANK(B2932)),NOT(ISBLANK(E2932)),E2932-VLOOKUP(A2932,'ListaN68 02-02-2025'!$A$12:$E$13375,5,0)&lt;2),"Bajo","Error en codigo")))))))</f>
        <v>Bajo</v>
      </c>
    </row>
    <row r="2933" spans="1:32" x14ac:dyDescent="0.2">
      <c r="A2933" s="1" t="s">
        <v>5488</v>
      </c>
      <c r="B2933" t="s">
        <v>5221</v>
      </c>
      <c r="C2933" t="s">
        <v>5034</v>
      </c>
      <c r="D2933">
        <v>21</v>
      </c>
      <c r="E2933" s="46">
        <v>493.97250000000003</v>
      </c>
      <c r="F2933" s="44">
        <v>-6.8259385665528916E-3</v>
      </c>
      <c r="G2933" s="46"/>
      <c r="AF2933" t="str">
        <f>IF(AND(ISBLANK(A2933),ISBLANK(B2933),ISBLANK(E2933)),"Blanco",IF(AND(ISBLANK(A2933),NOT(ISBLANK(B2933))),"Titulo",IF(AND(NOT(ISBLANK(A2933)),NOT(ISBLANK(B2933)),ISBLANK(E2933),IFERROR(FIND("FF--",A2933)&gt;1,FALSE)),"F.Comercializacion",IF(AND(NOT(ISBLANK(A2933)),NOT(ISBLANK(B2933)),NOT(ISBLANK(E2933)),ISERROR(VLOOKUP(A2933,'ListaN68 02-02-2025'!$A$12:$E$13375,5,0))),"Nuevo",IF(AND(NOT(ISBLANK(A2933)),NOT(ISBLANK(B2933)),NOT(ISBLANK(E2933)),AND(E2933-VLOOKUP(A2933,'ListaN68 02-02-2025'!$A$12:$E$13375,5,0)&gt;=-2,E2933-VLOOKUP(A2933,'ListaN68 02-02-2025'!$A$12:$E$13375,5,0)&lt;=2)),"Igual",IF(AND(NOT(ISBLANK(A2933)),NOT(ISBLANK(B2933)),NOT(ISBLANK(E2933)),E2933-VLOOKUP(A2933,'ListaN68 02-02-2025'!$A$12:$E$13375,5,0)&gt;2),"Aumento",IF(AND(NOT(ISBLANK(A2933)),NOT(ISBLANK(B2933)),NOT(ISBLANK(E2933)),E2933-VLOOKUP(A2933,'ListaN68 02-02-2025'!$A$12:$E$13375,5,0)&lt;2),"Bajo","Error en codigo")))))))</f>
        <v>Bajo</v>
      </c>
    </row>
    <row r="2934" spans="1:32" x14ac:dyDescent="0.2">
      <c r="A2934" s="1" t="s">
        <v>5489</v>
      </c>
      <c r="B2934" t="s">
        <v>5224</v>
      </c>
      <c r="C2934" t="s">
        <v>5034</v>
      </c>
      <c r="D2934">
        <v>21</v>
      </c>
      <c r="E2934" s="46">
        <v>493.97250000000003</v>
      </c>
      <c r="F2934" s="44">
        <v>-6.8259385665528916E-3</v>
      </c>
      <c r="G2934" s="46"/>
      <c r="AF2934" t="str">
        <f>IF(AND(ISBLANK(A2934),ISBLANK(B2934),ISBLANK(E2934)),"Blanco",IF(AND(ISBLANK(A2934),NOT(ISBLANK(B2934))),"Titulo",IF(AND(NOT(ISBLANK(A2934)),NOT(ISBLANK(B2934)),ISBLANK(E2934),IFERROR(FIND("FF--",A2934)&gt;1,FALSE)),"F.Comercializacion",IF(AND(NOT(ISBLANK(A2934)),NOT(ISBLANK(B2934)),NOT(ISBLANK(E2934)),ISERROR(VLOOKUP(A2934,'ListaN68 02-02-2025'!$A$12:$E$13375,5,0))),"Nuevo",IF(AND(NOT(ISBLANK(A2934)),NOT(ISBLANK(B2934)),NOT(ISBLANK(E2934)),AND(E2934-VLOOKUP(A2934,'ListaN68 02-02-2025'!$A$12:$E$13375,5,0)&gt;=-2,E2934-VLOOKUP(A2934,'ListaN68 02-02-2025'!$A$12:$E$13375,5,0)&lt;=2)),"Igual",IF(AND(NOT(ISBLANK(A2934)),NOT(ISBLANK(B2934)),NOT(ISBLANK(E2934)),E2934-VLOOKUP(A2934,'ListaN68 02-02-2025'!$A$12:$E$13375,5,0)&gt;2),"Aumento",IF(AND(NOT(ISBLANK(A2934)),NOT(ISBLANK(B2934)),NOT(ISBLANK(E2934)),E2934-VLOOKUP(A2934,'ListaN68 02-02-2025'!$A$12:$E$13375,5,0)&lt;2),"Bajo","Error en codigo")))))))</f>
        <v>Bajo</v>
      </c>
    </row>
    <row r="2935" spans="1:32" x14ac:dyDescent="0.2">
      <c r="A2935" s="1" t="s">
        <v>5490</v>
      </c>
      <c r="B2935" t="s">
        <v>5226</v>
      </c>
      <c r="C2935" t="s">
        <v>5034</v>
      </c>
      <c r="D2935">
        <v>21</v>
      </c>
      <c r="E2935" s="46">
        <v>493.97250000000003</v>
      </c>
      <c r="F2935" s="44">
        <v>-6.8259385665528916E-3</v>
      </c>
      <c r="G2935" s="46"/>
      <c r="AF2935" t="str">
        <f>IF(AND(ISBLANK(A2935),ISBLANK(B2935),ISBLANK(E2935)),"Blanco",IF(AND(ISBLANK(A2935),NOT(ISBLANK(B2935))),"Titulo",IF(AND(NOT(ISBLANK(A2935)),NOT(ISBLANK(B2935)),ISBLANK(E2935),IFERROR(FIND("FF--",A2935)&gt;1,FALSE)),"F.Comercializacion",IF(AND(NOT(ISBLANK(A2935)),NOT(ISBLANK(B2935)),NOT(ISBLANK(E2935)),ISERROR(VLOOKUP(A2935,'ListaN68 02-02-2025'!$A$12:$E$13375,5,0))),"Nuevo",IF(AND(NOT(ISBLANK(A2935)),NOT(ISBLANK(B2935)),NOT(ISBLANK(E2935)),AND(E2935-VLOOKUP(A2935,'ListaN68 02-02-2025'!$A$12:$E$13375,5,0)&gt;=-2,E2935-VLOOKUP(A2935,'ListaN68 02-02-2025'!$A$12:$E$13375,5,0)&lt;=2)),"Igual",IF(AND(NOT(ISBLANK(A2935)),NOT(ISBLANK(B2935)),NOT(ISBLANK(E2935)),E2935-VLOOKUP(A2935,'ListaN68 02-02-2025'!$A$12:$E$13375,5,0)&gt;2),"Aumento",IF(AND(NOT(ISBLANK(A2935)),NOT(ISBLANK(B2935)),NOT(ISBLANK(E2935)),E2935-VLOOKUP(A2935,'ListaN68 02-02-2025'!$A$12:$E$13375,5,0)&lt;2),"Bajo","Error en codigo")))))))</f>
        <v>Bajo</v>
      </c>
    </row>
    <row r="2936" spans="1:32" x14ac:dyDescent="0.2">
      <c r="A2936" s="1" t="s">
        <v>5491</v>
      </c>
      <c r="B2936" t="s">
        <v>5227</v>
      </c>
      <c r="C2936" t="s">
        <v>5034</v>
      </c>
      <c r="D2936">
        <v>21</v>
      </c>
      <c r="E2936" s="46">
        <v>493.97250000000003</v>
      </c>
      <c r="F2936" s="44">
        <v>-6.8259385665528916E-3</v>
      </c>
      <c r="G2936" s="46"/>
      <c r="AF2936" t="str">
        <f>IF(AND(ISBLANK(A2936),ISBLANK(B2936),ISBLANK(E2936)),"Blanco",IF(AND(ISBLANK(A2936),NOT(ISBLANK(B2936))),"Titulo",IF(AND(NOT(ISBLANK(A2936)),NOT(ISBLANK(B2936)),ISBLANK(E2936),IFERROR(FIND("FF--",A2936)&gt;1,FALSE)),"F.Comercializacion",IF(AND(NOT(ISBLANK(A2936)),NOT(ISBLANK(B2936)),NOT(ISBLANK(E2936)),ISERROR(VLOOKUP(A2936,'ListaN68 02-02-2025'!$A$12:$E$13375,5,0))),"Nuevo",IF(AND(NOT(ISBLANK(A2936)),NOT(ISBLANK(B2936)),NOT(ISBLANK(E2936)),AND(E2936-VLOOKUP(A2936,'ListaN68 02-02-2025'!$A$12:$E$13375,5,0)&gt;=-2,E2936-VLOOKUP(A2936,'ListaN68 02-02-2025'!$A$12:$E$13375,5,0)&lt;=2)),"Igual",IF(AND(NOT(ISBLANK(A2936)),NOT(ISBLANK(B2936)),NOT(ISBLANK(E2936)),E2936-VLOOKUP(A2936,'ListaN68 02-02-2025'!$A$12:$E$13375,5,0)&gt;2),"Aumento",IF(AND(NOT(ISBLANK(A2936)),NOT(ISBLANK(B2936)),NOT(ISBLANK(E2936)),E2936-VLOOKUP(A2936,'ListaN68 02-02-2025'!$A$12:$E$13375,5,0)&lt;2),"Bajo","Error en codigo")))))))</f>
        <v>Bajo</v>
      </c>
    </row>
    <row r="2937" spans="1:32" x14ac:dyDescent="0.2">
      <c r="A2937" s="1" t="s">
        <v>5492</v>
      </c>
      <c r="B2937" t="s">
        <v>5229</v>
      </c>
      <c r="C2937" t="s">
        <v>5034</v>
      </c>
      <c r="D2937">
        <v>21</v>
      </c>
      <c r="E2937" s="46">
        <v>493.97250000000003</v>
      </c>
      <c r="F2937" s="44">
        <v>-6.8259385665528916E-3</v>
      </c>
      <c r="G2937" s="46"/>
      <c r="AF2937" t="str">
        <f>IF(AND(ISBLANK(A2937),ISBLANK(B2937),ISBLANK(E2937)),"Blanco",IF(AND(ISBLANK(A2937),NOT(ISBLANK(B2937))),"Titulo",IF(AND(NOT(ISBLANK(A2937)),NOT(ISBLANK(B2937)),ISBLANK(E2937),IFERROR(FIND("FF--",A2937)&gt;1,FALSE)),"F.Comercializacion",IF(AND(NOT(ISBLANK(A2937)),NOT(ISBLANK(B2937)),NOT(ISBLANK(E2937)),ISERROR(VLOOKUP(A2937,'ListaN68 02-02-2025'!$A$12:$E$13375,5,0))),"Nuevo",IF(AND(NOT(ISBLANK(A2937)),NOT(ISBLANK(B2937)),NOT(ISBLANK(E2937)),AND(E2937-VLOOKUP(A2937,'ListaN68 02-02-2025'!$A$12:$E$13375,5,0)&gt;=-2,E2937-VLOOKUP(A2937,'ListaN68 02-02-2025'!$A$12:$E$13375,5,0)&lt;=2)),"Igual",IF(AND(NOT(ISBLANK(A2937)),NOT(ISBLANK(B2937)),NOT(ISBLANK(E2937)),E2937-VLOOKUP(A2937,'ListaN68 02-02-2025'!$A$12:$E$13375,5,0)&gt;2),"Aumento",IF(AND(NOT(ISBLANK(A2937)),NOT(ISBLANK(B2937)),NOT(ISBLANK(E2937)),E2937-VLOOKUP(A2937,'ListaN68 02-02-2025'!$A$12:$E$13375,5,0)&lt;2),"Bajo","Error en codigo")))))))</f>
        <v>Bajo</v>
      </c>
    </row>
    <row r="2938" spans="1:32" x14ac:dyDescent="0.2">
      <c r="A2938" s="1" t="s">
        <v>5211</v>
      </c>
      <c r="B2938" t="s">
        <v>5212</v>
      </c>
      <c r="C2938" t="s">
        <v>5034</v>
      </c>
      <c r="D2938">
        <v>21</v>
      </c>
      <c r="E2938" s="46">
        <v>493.97250000000003</v>
      </c>
      <c r="F2938" s="44">
        <v>-6.8259385665528916E-3</v>
      </c>
      <c r="G2938" s="46"/>
      <c r="AF2938" t="str">
        <f>IF(AND(ISBLANK(A2938),ISBLANK(B2938),ISBLANK(E2938)),"Blanco",IF(AND(ISBLANK(A2938),NOT(ISBLANK(B2938))),"Titulo",IF(AND(NOT(ISBLANK(A2938)),NOT(ISBLANK(B2938)),ISBLANK(E2938),IFERROR(FIND("FF--",A2938)&gt;1,FALSE)),"F.Comercializacion",IF(AND(NOT(ISBLANK(A2938)),NOT(ISBLANK(B2938)),NOT(ISBLANK(E2938)),ISERROR(VLOOKUP(A2938,'ListaN68 02-02-2025'!$A$12:$E$13375,5,0))),"Nuevo",IF(AND(NOT(ISBLANK(A2938)),NOT(ISBLANK(B2938)),NOT(ISBLANK(E2938)),AND(E2938-VLOOKUP(A2938,'ListaN68 02-02-2025'!$A$12:$E$13375,5,0)&gt;=-2,E2938-VLOOKUP(A2938,'ListaN68 02-02-2025'!$A$12:$E$13375,5,0)&lt;=2)),"Igual",IF(AND(NOT(ISBLANK(A2938)),NOT(ISBLANK(B2938)),NOT(ISBLANK(E2938)),E2938-VLOOKUP(A2938,'ListaN68 02-02-2025'!$A$12:$E$13375,5,0)&gt;2),"Aumento",IF(AND(NOT(ISBLANK(A2938)),NOT(ISBLANK(B2938)),NOT(ISBLANK(E2938)),E2938-VLOOKUP(A2938,'ListaN68 02-02-2025'!$A$12:$E$13375,5,0)&lt;2),"Bajo","Error en codigo")))))))</f>
        <v>Bajo</v>
      </c>
    </row>
    <row r="2939" spans="1:32" x14ac:dyDescent="0.2">
      <c r="A2939" s="1" t="s">
        <v>5215</v>
      </c>
      <c r="B2939" t="s">
        <v>5216</v>
      </c>
      <c r="C2939" t="s">
        <v>5034</v>
      </c>
      <c r="D2939">
        <v>21</v>
      </c>
      <c r="E2939" s="46">
        <v>493.97250000000003</v>
      </c>
      <c r="F2939" s="44">
        <v>-6.8259385665528916E-3</v>
      </c>
      <c r="G2939" s="46"/>
      <c r="AF2939" t="str">
        <f>IF(AND(ISBLANK(A2939),ISBLANK(B2939),ISBLANK(E2939)),"Blanco",IF(AND(ISBLANK(A2939),NOT(ISBLANK(B2939))),"Titulo",IF(AND(NOT(ISBLANK(A2939)),NOT(ISBLANK(B2939)),ISBLANK(E2939),IFERROR(FIND("FF--",A2939)&gt;1,FALSE)),"F.Comercializacion",IF(AND(NOT(ISBLANK(A2939)),NOT(ISBLANK(B2939)),NOT(ISBLANK(E2939)),ISERROR(VLOOKUP(A2939,'ListaN68 02-02-2025'!$A$12:$E$13375,5,0))),"Nuevo",IF(AND(NOT(ISBLANK(A2939)),NOT(ISBLANK(B2939)),NOT(ISBLANK(E2939)),AND(E2939-VLOOKUP(A2939,'ListaN68 02-02-2025'!$A$12:$E$13375,5,0)&gt;=-2,E2939-VLOOKUP(A2939,'ListaN68 02-02-2025'!$A$12:$E$13375,5,0)&lt;=2)),"Igual",IF(AND(NOT(ISBLANK(A2939)),NOT(ISBLANK(B2939)),NOT(ISBLANK(E2939)),E2939-VLOOKUP(A2939,'ListaN68 02-02-2025'!$A$12:$E$13375,5,0)&gt;2),"Aumento",IF(AND(NOT(ISBLANK(A2939)),NOT(ISBLANK(B2939)),NOT(ISBLANK(E2939)),E2939-VLOOKUP(A2939,'ListaN68 02-02-2025'!$A$12:$E$13375,5,0)&lt;2),"Bajo","Error en codigo")))))))</f>
        <v>Bajo</v>
      </c>
    </row>
    <row r="2940" spans="1:32" x14ac:dyDescent="0.2">
      <c r="A2940" s="1" t="s">
        <v>5218</v>
      </c>
      <c r="B2940" t="s">
        <v>5219</v>
      </c>
      <c r="C2940" t="s">
        <v>5034</v>
      </c>
      <c r="D2940">
        <v>21</v>
      </c>
      <c r="E2940" s="46">
        <v>493.97250000000003</v>
      </c>
      <c r="F2940" s="44">
        <v>-6.8259385665528916E-3</v>
      </c>
      <c r="G2940" s="46"/>
      <c r="AF2940" t="str">
        <f>IF(AND(ISBLANK(A2940),ISBLANK(B2940),ISBLANK(E2940)),"Blanco",IF(AND(ISBLANK(A2940),NOT(ISBLANK(B2940))),"Titulo",IF(AND(NOT(ISBLANK(A2940)),NOT(ISBLANK(B2940)),ISBLANK(E2940),IFERROR(FIND("FF--",A2940)&gt;1,FALSE)),"F.Comercializacion",IF(AND(NOT(ISBLANK(A2940)),NOT(ISBLANK(B2940)),NOT(ISBLANK(E2940)),ISERROR(VLOOKUP(A2940,'ListaN68 02-02-2025'!$A$12:$E$13375,5,0))),"Nuevo",IF(AND(NOT(ISBLANK(A2940)),NOT(ISBLANK(B2940)),NOT(ISBLANK(E2940)),AND(E2940-VLOOKUP(A2940,'ListaN68 02-02-2025'!$A$12:$E$13375,5,0)&gt;=-2,E2940-VLOOKUP(A2940,'ListaN68 02-02-2025'!$A$12:$E$13375,5,0)&lt;=2)),"Igual",IF(AND(NOT(ISBLANK(A2940)),NOT(ISBLANK(B2940)),NOT(ISBLANK(E2940)),E2940-VLOOKUP(A2940,'ListaN68 02-02-2025'!$A$12:$E$13375,5,0)&gt;2),"Aumento",IF(AND(NOT(ISBLANK(A2940)),NOT(ISBLANK(B2940)),NOT(ISBLANK(E2940)),E2940-VLOOKUP(A2940,'ListaN68 02-02-2025'!$A$12:$E$13375,5,0)&lt;2),"Bajo","Error en codigo")))))))</f>
        <v>Bajo</v>
      </c>
    </row>
    <row r="2941" spans="1:32" x14ac:dyDescent="0.2">
      <c r="A2941" s="1" t="s">
        <v>5222</v>
      </c>
      <c r="B2941" t="s">
        <v>5223</v>
      </c>
      <c r="C2941" t="s">
        <v>5034</v>
      </c>
      <c r="D2941">
        <v>21</v>
      </c>
      <c r="E2941" s="46">
        <v>493.97250000000003</v>
      </c>
      <c r="F2941" s="44">
        <v>-6.8259385665528916E-3</v>
      </c>
      <c r="G2941" s="46"/>
      <c r="AF2941" t="str">
        <f>IF(AND(ISBLANK(A2941),ISBLANK(B2941),ISBLANK(E2941)),"Blanco",IF(AND(ISBLANK(A2941),NOT(ISBLANK(B2941))),"Titulo",IF(AND(NOT(ISBLANK(A2941)),NOT(ISBLANK(B2941)),ISBLANK(E2941),IFERROR(FIND("FF--",A2941)&gt;1,FALSE)),"F.Comercializacion",IF(AND(NOT(ISBLANK(A2941)),NOT(ISBLANK(B2941)),NOT(ISBLANK(E2941)),ISERROR(VLOOKUP(A2941,'ListaN68 02-02-2025'!$A$12:$E$13375,5,0))),"Nuevo",IF(AND(NOT(ISBLANK(A2941)),NOT(ISBLANK(B2941)),NOT(ISBLANK(E2941)),AND(E2941-VLOOKUP(A2941,'ListaN68 02-02-2025'!$A$12:$E$13375,5,0)&gt;=-2,E2941-VLOOKUP(A2941,'ListaN68 02-02-2025'!$A$12:$E$13375,5,0)&lt;=2)),"Igual",IF(AND(NOT(ISBLANK(A2941)),NOT(ISBLANK(B2941)),NOT(ISBLANK(E2941)),E2941-VLOOKUP(A2941,'ListaN68 02-02-2025'!$A$12:$E$13375,5,0)&gt;2),"Aumento",IF(AND(NOT(ISBLANK(A2941)),NOT(ISBLANK(B2941)),NOT(ISBLANK(E2941)),E2941-VLOOKUP(A2941,'ListaN68 02-02-2025'!$A$12:$E$13375,5,0)&lt;2),"Bajo","Error en codigo")))))))</f>
        <v>Bajo</v>
      </c>
    </row>
    <row r="2942" spans="1:32" x14ac:dyDescent="0.2">
      <c r="C2942"/>
      <c r="E2942" s="46"/>
      <c r="F2942" s="44"/>
      <c r="G2942" s="46"/>
      <c r="AF2942" t="str">
        <f>IF(AND(ISBLANK(A2942),ISBLANK(B2942),ISBLANK(E2942)),"Blanco",IF(AND(ISBLANK(A2942),NOT(ISBLANK(B2942))),"Titulo",IF(AND(NOT(ISBLANK(A2942)),NOT(ISBLANK(B2942)),ISBLANK(E2942),IFERROR(FIND("FF--",A2942)&gt;1,FALSE)),"F.Comercializacion",IF(AND(NOT(ISBLANK(A2942)),NOT(ISBLANK(B2942)),NOT(ISBLANK(E2942)),ISERROR(VLOOKUP(A2942,'ListaN68 02-02-2025'!$A$12:$E$13375,5,0))),"Nuevo",IF(AND(NOT(ISBLANK(A2942)),NOT(ISBLANK(B2942)),NOT(ISBLANK(E2942)),AND(E2942-VLOOKUP(A2942,'ListaN68 02-02-2025'!$A$12:$E$13375,5,0)&gt;=-2,E2942-VLOOKUP(A2942,'ListaN68 02-02-2025'!$A$12:$E$13375,5,0)&lt;=2)),"Igual",IF(AND(NOT(ISBLANK(A2942)),NOT(ISBLANK(B2942)),NOT(ISBLANK(E2942)),E2942-VLOOKUP(A2942,'ListaN68 02-02-2025'!$A$12:$E$13375,5,0)&gt;2),"Aumento",IF(AND(NOT(ISBLANK(A2942)),NOT(ISBLANK(B2942)),NOT(ISBLANK(E2942)),E2942-VLOOKUP(A2942,'ListaN68 02-02-2025'!$A$12:$E$13375,5,0)&lt;2),"Bajo","Error en codigo")))))))</f>
        <v>Blanco</v>
      </c>
    </row>
    <row r="2943" spans="1:32" x14ac:dyDescent="0.2">
      <c r="B2943" t="s">
        <v>5243</v>
      </c>
      <c r="C2943"/>
      <c r="E2943" s="46"/>
      <c r="F2943" s="44"/>
      <c r="G2943" s="46"/>
      <c r="AF2943" t="str">
        <f>IF(AND(ISBLANK(A2943),ISBLANK(B2943),ISBLANK(E2943)),"Blanco",IF(AND(ISBLANK(A2943),NOT(ISBLANK(B2943))),"Titulo",IF(AND(NOT(ISBLANK(A2943)),NOT(ISBLANK(B2943)),ISBLANK(E2943),IFERROR(FIND("FF--",A2943)&gt;1,FALSE)),"F.Comercializacion",IF(AND(NOT(ISBLANK(A2943)),NOT(ISBLANK(B2943)),NOT(ISBLANK(E2943)),ISERROR(VLOOKUP(A2943,'ListaN68 02-02-2025'!$A$12:$E$13375,5,0))),"Nuevo",IF(AND(NOT(ISBLANK(A2943)),NOT(ISBLANK(B2943)),NOT(ISBLANK(E2943)),AND(E2943-VLOOKUP(A2943,'ListaN68 02-02-2025'!$A$12:$E$13375,5,0)&gt;=-2,E2943-VLOOKUP(A2943,'ListaN68 02-02-2025'!$A$12:$E$13375,5,0)&lt;=2)),"Igual",IF(AND(NOT(ISBLANK(A2943)),NOT(ISBLANK(B2943)),NOT(ISBLANK(E2943)),E2943-VLOOKUP(A2943,'ListaN68 02-02-2025'!$A$12:$E$13375,5,0)&gt;2),"Aumento",IF(AND(NOT(ISBLANK(A2943)),NOT(ISBLANK(B2943)),NOT(ISBLANK(E2943)),E2943-VLOOKUP(A2943,'ListaN68 02-02-2025'!$A$12:$E$13375,5,0)&lt;2),"Bajo","Error en codigo")))))))</f>
        <v>Titulo</v>
      </c>
    </row>
    <row r="2944" spans="1:32" x14ac:dyDescent="0.2">
      <c r="C2944"/>
      <c r="E2944" s="46"/>
      <c r="F2944" s="44"/>
      <c r="G2944" s="46"/>
      <c r="AF2944" t="str">
        <f>IF(AND(ISBLANK(A2944),ISBLANK(B2944),ISBLANK(E2944)),"Blanco",IF(AND(ISBLANK(A2944),NOT(ISBLANK(B2944))),"Titulo",IF(AND(NOT(ISBLANK(A2944)),NOT(ISBLANK(B2944)),ISBLANK(E2944),IFERROR(FIND("FF--",A2944)&gt;1,FALSE)),"F.Comercializacion",IF(AND(NOT(ISBLANK(A2944)),NOT(ISBLANK(B2944)),NOT(ISBLANK(E2944)),ISERROR(VLOOKUP(A2944,'ListaN68 02-02-2025'!$A$12:$E$13375,5,0))),"Nuevo",IF(AND(NOT(ISBLANK(A2944)),NOT(ISBLANK(B2944)),NOT(ISBLANK(E2944)),AND(E2944-VLOOKUP(A2944,'ListaN68 02-02-2025'!$A$12:$E$13375,5,0)&gt;=-2,E2944-VLOOKUP(A2944,'ListaN68 02-02-2025'!$A$12:$E$13375,5,0)&lt;=2)),"Igual",IF(AND(NOT(ISBLANK(A2944)),NOT(ISBLANK(B2944)),NOT(ISBLANK(E2944)),E2944-VLOOKUP(A2944,'ListaN68 02-02-2025'!$A$12:$E$13375,5,0)&gt;2),"Aumento",IF(AND(NOT(ISBLANK(A2944)),NOT(ISBLANK(B2944)),NOT(ISBLANK(E2944)),E2944-VLOOKUP(A2944,'ListaN68 02-02-2025'!$A$12:$E$13375,5,0)&lt;2),"Bajo","Error en codigo")))))))</f>
        <v>Blanco</v>
      </c>
    </row>
    <row r="2945" spans="1:32" x14ac:dyDescent="0.2">
      <c r="A2945" s="1" t="s">
        <v>4179</v>
      </c>
      <c r="B2945" t="s">
        <v>4180</v>
      </c>
      <c r="C2945" t="s">
        <v>5375</v>
      </c>
      <c r="D2945">
        <v>21</v>
      </c>
      <c r="E2945" s="46">
        <v>8304.1214999999993</v>
      </c>
      <c r="F2945" s="44">
        <v>-6.8085364418433159E-3</v>
      </c>
      <c r="G2945" s="46"/>
      <c r="AF2945" t="str">
        <f>IF(AND(ISBLANK(A2945),ISBLANK(B2945),ISBLANK(E2945)),"Blanco",IF(AND(ISBLANK(A2945),NOT(ISBLANK(B2945))),"Titulo",IF(AND(NOT(ISBLANK(A2945)),NOT(ISBLANK(B2945)),ISBLANK(E2945),IFERROR(FIND("FF--",A2945)&gt;1,FALSE)),"F.Comercializacion",IF(AND(NOT(ISBLANK(A2945)),NOT(ISBLANK(B2945)),NOT(ISBLANK(E2945)),ISERROR(VLOOKUP(A2945,'ListaN68 02-02-2025'!$A$12:$E$13375,5,0))),"Nuevo",IF(AND(NOT(ISBLANK(A2945)),NOT(ISBLANK(B2945)),NOT(ISBLANK(E2945)),AND(E2945-VLOOKUP(A2945,'ListaN68 02-02-2025'!$A$12:$E$13375,5,0)&gt;=-2,E2945-VLOOKUP(A2945,'ListaN68 02-02-2025'!$A$12:$E$13375,5,0)&lt;=2)),"Igual",IF(AND(NOT(ISBLANK(A2945)),NOT(ISBLANK(B2945)),NOT(ISBLANK(E2945)),E2945-VLOOKUP(A2945,'ListaN68 02-02-2025'!$A$12:$E$13375,5,0)&gt;2),"Aumento",IF(AND(NOT(ISBLANK(A2945)),NOT(ISBLANK(B2945)),NOT(ISBLANK(E2945)),E2945-VLOOKUP(A2945,'ListaN68 02-02-2025'!$A$12:$E$13375,5,0)&lt;2),"Bajo","Error en codigo")))))))</f>
        <v>Bajo</v>
      </c>
    </row>
    <row r="2946" spans="1:32" x14ac:dyDescent="0.2">
      <c r="A2946" s="1" t="s">
        <v>4181</v>
      </c>
      <c r="B2946" t="s">
        <v>4182</v>
      </c>
      <c r="C2946" t="s">
        <v>5375</v>
      </c>
      <c r="D2946">
        <v>21</v>
      </c>
      <c r="E2946" s="46">
        <v>6559.8674999999994</v>
      </c>
      <c r="F2946" s="44">
        <v>-6.8039091534255469E-3</v>
      </c>
      <c r="G2946" s="46"/>
      <c r="AF2946" t="str">
        <f>IF(AND(ISBLANK(A2946),ISBLANK(B2946),ISBLANK(E2946)),"Blanco",IF(AND(ISBLANK(A2946),NOT(ISBLANK(B2946))),"Titulo",IF(AND(NOT(ISBLANK(A2946)),NOT(ISBLANK(B2946)),ISBLANK(E2946),IFERROR(FIND("FF--",A2946)&gt;1,FALSE)),"F.Comercializacion",IF(AND(NOT(ISBLANK(A2946)),NOT(ISBLANK(B2946)),NOT(ISBLANK(E2946)),ISERROR(VLOOKUP(A2946,'ListaN68 02-02-2025'!$A$12:$E$13375,5,0))),"Nuevo",IF(AND(NOT(ISBLANK(A2946)),NOT(ISBLANK(B2946)),NOT(ISBLANK(E2946)),AND(E2946-VLOOKUP(A2946,'ListaN68 02-02-2025'!$A$12:$E$13375,5,0)&gt;=-2,E2946-VLOOKUP(A2946,'ListaN68 02-02-2025'!$A$12:$E$13375,5,0)&lt;=2)),"Igual",IF(AND(NOT(ISBLANK(A2946)),NOT(ISBLANK(B2946)),NOT(ISBLANK(E2946)),E2946-VLOOKUP(A2946,'ListaN68 02-02-2025'!$A$12:$E$13375,5,0)&gt;2),"Aumento",IF(AND(NOT(ISBLANK(A2946)),NOT(ISBLANK(B2946)),NOT(ISBLANK(E2946)),E2946-VLOOKUP(A2946,'ListaN68 02-02-2025'!$A$12:$E$13375,5,0)&lt;2),"Bajo","Error en codigo")))))))</f>
        <v>Bajo</v>
      </c>
    </row>
    <row r="2947" spans="1:32" x14ac:dyDescent="0.2">
      <c r="A2947" s="1" t="s">
        <v>5344</v>
      </c>
      <c r="B2947" t="s">
        <v>5345</v>
      </c>
      <c r="C2947" t="s">
        <v>5376</v>
      </c>
      <c r="D2947">
        <v>21</v>
      </c>
      <c r="E2947" s="46">
        <v>2325.672</v>
      </c>
      <c r="F2947" s="44">
        <v>-6.8259385665528916E-3</v>
      </c>
      <c r="G2947" s="46"/>
      <c r="AF2947" t="str">
        <f>IF(AND(ISBLANK(A2947),ISBLANK(B2947),ISBLANK(E2947)),"Blanco",IF(AND(ISBLANK(A2947),NOT(ISBLANK(B2947))),"Titulo",IF(AND(NOT(ISBLANK(A2947)),NOT(ISBLANK(B2947)),ISBLANK(E2947),IFERROR(FIND("FF--",A2947)&gt;1,FALSE)),"F.Comercializacion",IF(AND(NOT(ISBLANK(A2947)),NOT(ISBLANK(B2947)),NOT(ISBLANK(E2947)),ISERROR(VLOOKUP(A2947,'ListaN68 02-02-2025'!$A$12:$E$13375,5,0))),"Nuevo",IF(AND(NOT(ISBLANK(A2947)),NOT(ISBLANK(B2947)),NOT(ISBLANK(E2947)),AND(E2947-VLOOKUP(A2947,'ListaN68 02-02-2025'!$A$12:$E$13375,5,0)&gt;=-2,E2947-VLOOKUP(A2947,'ListaN68 02-02-2025'!$A$12:$E$13375,5,0)&lt;=2)),"Igual",IF(AND(NOT(ISBLANK(A2947)),NOT(ISBLANK(B2947)),NOT(ISBLANK(E2947)),E2947-VLOOKUP(A2947,'ListaN68 02-02-2025'!$A$12:$E$13375,5,0)&gt;2),"Aumento",IF(AND(NOT(ISBLANK(A2947)),NOT(ISBLANK(B2947)),NOT(ISBLANK(E2947)),E2947-VLOOKUP(A2947,'ListaN68 02-02-2025'!$A$12:$E$13375,5,0)&lt;2),"Bajo","Error en codigo")))))))</f>
        <v>Bajo</v>
      </c>
    </row>
    <row r="2948" spans="1:32" x14ac:dyDescent="0.2">
      <c r="A2948" s="1" t="s">
        <v>5244</v>
      </c>
      <c r="B2948" t="s">
        <v>5245</v>
      </c>
      <c r="C2948" t="s">
        <v>5377</v>
      </c>
      <c r="D2948">
        <v>21</v>
      </c>
      <c r="E2948" s="46">
        <v>6051.0540000000001</v>
      </c>
      <c r="F2948" s="44">
        <v>-6.8259385665530026E-3</v>
      </c>
      <c r="G2948" s="46"/>
      <c r="AF2948" t="str">
        <f>IF(AND(ISBLANK(A2948),ISBLANK(B2948),ISBLANK(E2948)),"Blanco",IF(AND(ISBLANK(A2948),NOT(ISBLANK(B2948))),"Titulo",IF(AND(NOT(ISBLANK(A2948)),NOT(ISBLANK(B2948)),ISBLANK(E2948),IFERROR(FIND("FF--",A2948)&gt;1,FALSE)),"F.Comercializacion",IF(AND(NOT(ISBLANK(A2948)),NOT(ISBLANK(B2948)),NOT(ISBLANK(E2948)),ISERROR(VLOOKUP(A2948,'ListaN68 02-02-2025'!$A$12:$E$13375,5,0))),"Nuevo",IF(AND(NOT(ISBLANK(A2948)),NOT(ISBLANK(B2948)),NOT(ISBLANK(E2948)),AND(E2948-VLOOKUP(A2948,'ListaN68 02-02-2025'!$A$12:$E$13375,5,0)&gt;=-2,E2948-VLOOKUP(A2948,'ListaN68 02-02-2025'!$A$12:$E$13375,5,0)&lt;=2)),"Igual",IF(AND(NOT(ISBLANK(A2948)),NOT(ISBLANK(B2948)),NOT(ISBLANK(E2948)),E2948-VLOOKUP(A2948,'ListaN68 02-02-2025'!$A$12:$E$13375,5,0)&gt;2),"Aumento",IF(AND(NOT(ISBLANK(A2948)),NOT(ISBLANK(B2948)),NOT(ISBLANK(E2948)),E2948-VLOOKUP(A2948,'ListaN68 02-02-2025'!$A$12:$E$13375,5,0)&lt;2),"Bajo","Error en codigo")))))))</f>
        <v>Bajo</v>
      </c>
    </row>
    <row r="2949" spans="1:32" x14ac:dyDescent="0.2">
      <c r="C2949"/>
      <c r="E2949" s="46"/>
      <c r="F2949" s="44"/>
      <c r="G2949" s="46"/>
      <c r="AF2949" t="str">
        <f>IF(AND(ISBLANK(A2949),ISBLANK(B2949),ISBLANK(E2949)),"Blanco",IF(AND(ISBLANK(A2949),NOT(ISBLANK(B2949))),"Titulo",IF(AND(NOT(ISBLANK(A2949)),NOT(ISBLANK(B2949)),ISBLANK(E2949),IFERROR(FIND("FF--",A2949)&gt;1,FALSE)),"F.Comercializacion",IF(AND(NOT(ISBLANK(A2949)),NOT(ISBLANK(B2949)),NOT(ISBLANK(E2949)),ISERROR(VLOOKUP(A2949,'ListaN68 02-02-2025'!$A$12:$E$13375,5,0))),"Nuevo",IF(AND(NOT(ISBLANK(A2949)),NOT(ISBLANK(B2949)),NOT(ISBLANK(E2949)),AND(E2949-VLOOKUP(A2949,'ListaN68 02-02-2025'!$A$12:$E$13375,5,0)&gt;=-2,E2949-VLOOKUP(A2949,'ListaN68 02-02-2025'!$A$12:$E$13375,5,0)&lt;=2)),"Igual",IF(AND(NOT(ISBLANK(A2949)),NOT(ISBLANK(B2949)),NOT(ISBLANK(E2949)),E2949-VLOOKUP(A2949,'ListaN68 02-02-2025'!$A$12:$E$13375,5,0)&gt;2),"Aumento",IF(AND(NOT(ISBLANK(A2949)),NOT(ISBLANK(B2949)),NOT(ISBLANK(E2949)),E2949-VLOOKUP(A2949,'ListaN68 02-02-2025'!$A$12:$E$13375,5,0)&lt;2),"Bajo","Error en codigo")))))))</f>
        <v>Blanco</v>
      </c>
    </row>
    <row r="2950" spans="1:32" x14ac:dyDescent="0.2">
      <c r="B2950" t="s">
        <v>2560</v>
      </c>
      <c r="C2950"/>
      <c r="E2950" s="46"/>
      <c r="F2950" s="44"/>
      <c r="G2950" s="46"/>
      <c r="AF2950" t="str">
        <f>IF(AND(ISBLANK(A2950),ISBLANK(B2950),ISBLANK(E2950)),"Blanco",IF(AND(ISBLANK(A2950),NOT(ISBLANK(B2950))),"Titulo",IF(AND(NOT(ISBLANK(A2950)),NOT(ISBLANK(B2950)),ISBLANK(E2950),IFERROR(FIND("FF--",A2950)&gt;1,FALSE)),"F.Comercializacion",IF(AND(NOT(ISBLANK(A2950)),NOT(ISBLANK(B2950)),NOT(ISBLANK(E2950)),ISERROR(VLOOKUP(A2950,'ListaN68 02-02-2025'!$A$12:$E$13375,5,0))),"Nuevo",IF(AND(NOT(ISBLANK(A2950)),NOT(ISBLANK(B2950)),NOT(ISBLANK(E2950)),AND(E2950-VLOOKUP(A2950,'ListaN68 02-02-2025'!$A$12:$E$13375,5,0)&gt;=-2,E2950-VLOOKUP(A2950,'ListaN68 02-02-2025'!$A$12:$E$13375,5,0)&lt;=2)),"Igual",IF(AND(NOT(ISBLANK(A2950)),NOT(ISBLANK(B2950)),NOT(ISBLANK(E2950)),E2950-VLOOKUP(A2950,'ListaN68 02-02-2025'!$A$12:$E$13375,5,0)&gt;2),"Aumento",IF(AND(NOT(ISBLANK(A2950)),NOT(ISBLANK(B2950)),NOT(ISBLANK(E2950)),E2950-VLOOKUP(A2950,'ListaN68 02-02-2025'!$A$12:$E$13375,5,0)&lt;2),"Bajo","Error en codigo")))))))</f>
        <v>Titulo</v>
      </c>
    </row>
    <row r="2951" spans="1:32" x14ac:dyDescent="0.2">
      <c r="C2951"/>
      <c r="E2951" s="46"/>
      <c r="F2951" s="44"/>
      <c r="G2951" s="46"/>
      <c r="AF2951" t="str">
        <f>IF(AND(ISBLANK(A2951),ISBLANK(B2951),ISBLANK(E2951)),"Blanco",IF(AND(ISBLANK(A2951),NOT(ISBLANK(B2951))),"Titulo",IF(AND(NOT(ISBLANK(A2951)),NOT(ISBLANK(B2951)),ISBLANK(E2951),IFERROR(FIND("FF--",A2951)&gt;1,FALSE)),"F.Comercializacion",IF(AND(NOT(ISBLANK(A2951)),NOT(ISBLANK(B2951)),NOT(ISBLANK(E2951)),ISERROR(VLOOKUP(A2951,'ListaN68 02-02-2025'!$A$12:$E$13375,5,0))),"Nuevo",IF(AND(NOT(ISBLANK(A2951)),NOT(ISBLANK(B2951)),NOT(ISBLANK(E2951)),AND(E2951-VLOOKUP(A2951,'ListaN68 02-02-2025'!$A$12:$E$13375,5,0)&gt;=-2,E2951-VLOOKUP(A2951,'ListaN68 02-02-2025'!$A$12:$E$13375,5,0)&lt;=2)),"Igual",IF(AND(NOT(ISBLANK(A2951)),NOT(ISBLANK(B2951)),NOT(ISBLANK(E2951)),E2951-VLOOKUP(A2951,'ListaN68 02-02-2025'!$A$12:$E$13375,5,0)&gt;2),"Aumento",IF(AND(NOT(ISBLANK(A2951)),NOT(ISBLANK(B2951)),NOT(ISBLANK(E2951)),E2951-VLOOKUP(A2951,'ListaN68 02-02-2025'!$A$12:$E$13375,5,0)&lt;2),"Bajo","Error en codigo")))))))</f>
        <v>Blanco</v>
      </c>
    </row>
    <row r="2952" spans="1:32" x14ac:dyDescent="0.2">
      <c r="A2952" s="1">
        <v>1320</v>
      </c>
      <c r="B2952" t="s">
        <v>3855</v>
      </c>
      <c r="C2952" t="s">
        <v>5039</v>
      </c>
      <c r="D2952">
        <v>21</v>
      </c>
      <c r="E2952" s="46">
        <v>2554.3980000000001</v>
      </c>
      <c r="F2952" s="44">
        <v>-8.3188571001975409E-2</v>
      </c>
      <c r="G2952" s="46"/>
      <c r="AF2952" t="str">
        <f>IF(AND(ISBLANK(A2952),ISBLANK(B2952),ISBLANK(E2952)),"Blanco",IF(AND(ISBLANK(A2952),NOT(ISBLANK(B2952))),"Titulo",IF(AND(NOT(ISBLANK(A2952)),NOT(ISBLANK(B2952)),ISBLANK(E2952),IFERROR(FIND("FF--",A2952)&gt;1,FALSE)),"F.Comercializacion",IF(AND(NOT(ISBLANK(A2952)),NOT(ISBLANK(B2952)),NOT(ISBLANK(E2952)),ISERROR(VLOOKUP(A2952,'ListaN68 02-02-2025'!$A$12:$E$13375,5,0))),"Nuevo",IF(AND(NOT(ISBLANK(A2952)),NOT(ISBLANK(B2952)),NOT(ISBLANK(E2952)),AND(E2952-VLOOKUP(A2952,'ListaN68 02-02-2025'!$A$12:$E$13375,5,0)&gt;=-2,E2952-VLOOKUP(A2952,'ListaN68 02-02-2025'!$A$12:$E$13375,5,0)&lt;=2)),"Igual",IF(AND(NOT(ISBLANK(A2952)),NOT(ISBLANK(B2952)),NOT(ISBLANK(E2952)),E2952-VLOOKUP(A2952,'ListaN68 02-02-2025'!$A$12:$E$13375,5,0)&gt;2),"Aumento",IF(AND(NOT(ISBLANK(A2952)),NOT(ISBLANK(B2952)),NOT(ISBLANK(E2952)),E2952-VLOOKUP(A2952,'ListaN68 02-02-2025'!$A$12:$E$13375,5,0)&lt;2),"Bajo","Error en codigo")))))))</f>
        <v>Bajo</v>
      </c>
    </row>
    <row r="2953" spans="1:32" x14ac:dyDescent="0.2">
      <c r="A2953" s="1">
        <v>1325</v>
      </c>
      <c r="B2953" t="s">
        <v>3856</v>
      </c>
      <c r="C2953" t="s">
        <v>5039</v>
      </c>
      <c r="D2953">
        <v>21</v>
      </c>
      <c r="E2953" s="46">
        <v>2691.8955000000001</v>
      </c>
      <c r="F2953" s="44">
        <v>-5.2782506620575376E-2</v>
      </c>
      <c r="G2953" s="46"/>
      <c r="AF2953" t="str">
        <f>IF(AND(ISBLANK(A2953),ISBLANK(B2953),ISBLANK(E2953)),"Blanco",IF(AND(ISBLANK(A2953),NOT(ISBLANK(B2953))),"Titulo",IF(AND(NOT(ISBLANK(A2953)),NOT(ISBLANK(B2953)),ISBLANK(E2953),IFERROR(FIND("FF--",A2953)&gt;1,FALSE)),"F.Comercializacion",IF(AND(NOT(ISBLANK(A2953)),NOT(ISBLANK(B2953)),NOT(ISBLANK(E2953)),ISERROR(VLOOKUP(A2953,'ListaN68 02-02-2025'!$A$12:$E$13375,5,0))),"Nuevo",IF(AND(NOT(ISBLANK(A2953)),NOT(ISBLANK(B2953)),NOT(ISBLANK(E2953)),AND(E2953-VLOOKUP(A2953,'ListaN68 02-02-2025'!$A$12:$E$13375,5,0)&gt;=-2,E2953-VLOOKUP(A2953,'ListaN68 02-02-2025'!$A$12:$E$13375,5,0)&lt;=2)),"Igual",IF(AND(NOT(ISBLANK(A2953)),NOT(ISBLANK(B2953)),NOT(ISBLANK(E2953)),E2953-VLOOKUP(A2953,'ListaN68 02-02-2025'!$A$12:$E$13375,5,0)&gt;2),"Aumento",IF(AND(NOT(ISBLANK(A2953)),NOT(ISBLANK(B2953)),NOT(ISBLANK(E2953)),E2953-VLOOKUP(A2953,'ListaN68 02-02-2025'!$A$12:$E$13375,5,0)&lt;2),"Bajo","Error en codigo")))))))</f>
        <v>Bajo</v>
      </c>
    </row>
    <row r="2954" spans="1:32" x14ac:dyDescent="0.2">
      <c r="A2954" s="1">
        <v>1330</v>
      </c>
      <c r="B2954" t="s">
        <v>3857</v>
      </c>
      <c r="C2954" t="s">
        <v>5039</v>
      </c>
      <c r="D2954">
        <v>21</v>
      </c>
      <c r="E2954" s="46">
        <v>2850.7815000000001</v>
      </c>
      <c r="F2954" s="44">
        <v>-1.0729943623594695E-2</v>
      </c>
      <c r="G2954" s="46"/>
      <c r="AF2954" t="str">
        <f>IF(AND(ISBLANK(A2954),ISBLANK(B2954),ISBLANK(E2954)),"Blanco",IF(AND(ISBLANK(A2954),NOT(ISBLANK(B2954))),"Titulo",IF(AND(NOT(ISBLANK(A2954)),NOT(ISBLANK(B2954)),ISBLANK(E2954),IFERROR(FIND("FF--",A2954)&gt;1,FALSE)),"F.Comercializacion",IF(AND(NOT(ISBLANK(A2954)),NOT(ISBLANK(B2954)),NOT(ISBLANK(E2954)),ISERROR(VLOOKUP(A2954,'ListaN68 02-02-2025'!$A$12:$E$13375,5,0))),"Nuevo",IF(AND(NOT(ISBLANK(A2954)),NOT(ISBLANK(B2954)),NOT(ISBLANK(E2954)),AND(E2954-VLOOKUP(A2954,'ListaN68 02-02-2025'!$A$12:$E$13375,5,0)&gt;=-2,E2954-VLOOKUP(A2954,'ListaN68 02-02-2025'!$A$12:$E$13375,5,0)&lt;=2)),"Igual",IF(AND(NOT(ISBLANK(A2954)),NOT(ISBLANK(B2954)),NOT(ISBLANK(E2954)),E2954-VLOOKUP(A2954,'ListaN68 02-02-2025'!$A$12:$E$13375,5,0)&gt;2),"Aumento",IF(AND(NOT(ISBLANK(A2954)),NOT(ISBLANK(B2954)),NOT(ISBLANK(E2954)),E2954-VLOOKUP(A2954,'ListaN68 02-02-2025'!$A$12:$E$13375,5,0)&lt;2),"Bajo","Error en codigo")))))))</f>
        <v>Bajo</v>
      </c>
    </row>
    <row r="2955" spans="1:32" x14ac:dyDescent="0.2">
      <c r="A2955" s="1">
        <v>1335</v>
      </c>
      <c r="B2955" t="s">
        <v>3858</v>
      </c>
      <c r="C2955" t="s">
        <v>5039</v>
      </c>
      <c r="D2955">
        <v>21</v>
      </c>
      <c r="E2955" s="46">
        <v>2988.279</v>
      </c>
      <c r="F2955" s="44">
        <v>1.4562777170802121E-2</v>
      </c>
      <c r="G2955" s="46"/>
      <c r="AF2955" t="str">
        <f>IF(AND(ISBLANK(A2955),ISBLANK(B2955),ISBLANK(E2955)),"Blanco",IF(AND(ISBLANK(A2955),NOT(ISBLANK(B2955))),"Titulo",IF(AND(NOT(ISBLANK(A2955)),NOT(ISBLANK(B2955)),ISBLANK(E2955),IFERROR(FIND("FF--",A2955)&gt;1,FALSE)),"F.Comercializacion",IF(AND(NOT(ISBLANK(A2955)),NOT(ISBLANK(B2955)),NOT(ISBLANK(E2955)),ISERROR(VLOOKUP(A2955,'ListaN68 02-02-2025'!$A$12:$E$13375,5,0))),"Nuevo",IF(AND(NOT(ISBLANK(A2955)),NOT(ISBLANK(B2955)),NOT(ISBLANK(E2955)),AND(E2955-VLOOKUP(A2955,'ListaN68 02-02-2025'!$A$12:$E$13375,5,0)&gt;=-2,E2955-VLOOKUP(A2955,'ListaN68 02-02-2025'!$A$12:$E$13375,5,0)&lt;=2)),"Igual",IF(AND(NOT(ISBLANK(A2955)),NOT(ISBLANK(B2955)),NOT(ISBLANK(E2955)),E2955-VLOOKUP(A2955,'ListaN68 02-02-2025'!$A$12:$E$13375,5,0)&gt;2),"Aumento",IF(AND(NOT(ISBLANK(A2955)),NOT(ISBLANK(B2955)),NOT(ISBLANK(E2955)),E2955-VLOOKUP(A2955,'ListaN68 02-02-2025'!$A$12:$E$13375,5,0)&lt;2),"Bajo","Error en codigo")))))))</f>
        <v>Aumento</v>
      </c>
    </row>
    <row r="2956" spans="1:32" x14ac:dyDescent="0.2">
      <c r="A2956" s="1">
        <v>1340</v>
      </c>
      <c r="B2956" t="s">
        <v>3859</v>
      </c>
      <c r="C2956" t="s">
        <v>5039</v>
      </c>
      <c r="D2956">
        <v>21</v>
      </c>
      <c r="E2956" s="46">
        <v>3128.8319999999999</v>
      </c>
      <c r="F2956" s="44">
        <v>3.9800336981193452E-2</v>
      </c>
      <c r="G2956" s="46"/>
      <c r="AF2956" t="str">
        <f>IF(AND(ISBLANK(A2956),ISBLANK(B2956),ISBLANK(E2956)),"Blanco",IF(AND(ISBLANK(A2956),NOT(ISBLANK(B2956))),"Titulo",IF(AND(NOT(ISBLANK(A2956)),NOT(ISBLANK(B2956)),ISBLANK(E2956),IFERROR(FIND("FF--",A2956)&gt;1,FALSE)),"F.Comercializacion",IF(AND(NOT(ISBLANK(A2956)),NOT(ISBLANK(B2956)),NOT(ISBLANK(E2956)),ISERROR(VLOOKUP(A2956,'ListaN68 02-02-2025'!$A$12:$E$13375,5,0))),"Nuevo",IF(AND(NOT(ISBLANK(A2956)),NOT(ISBLANK(B2956)),NOT(ISBLANK(E2956)),AND(E2956-VLOOKUP(A2956,'ListaN68 02-02-2025'!$A$12:$E$13375,5,0)&gt;=-2,E2956-VLOOKUP(A2956,'ListaN68 02-02-2025'!$A$12:$E$13375,5,0)&lt;=2)),"Igual",IF(AND(NOT(ISBLANK(A2956)),NOT(ISBLANK(B2956)),NOT(ISBLANK(E2956)),E2956-VLOOKUP(A2956,'ListaN68 02-02-2025'!$A$12:$E$13375,5,0)&gt;2),"Aumento",IF(AND(NOT(ISBLANK(A2956)),NOT(ISBLANK(B2956)),NOT(ISBLANK(E2956)),E2956-VLOOKUP(A2956,'ListaN68 02-02-2025'!$A$12:$E$13375,5,0)&lt;2),"Bajo","Error en codigo")))))))</f>
        <v>Aumento</v>
      </c>
    </row>
    <row r="2957" spans="1:32" x14ac:dyDescent="0.2">
      <c r="A2957" s="1">
        <v>1345</v>
      </c>
      <c r="B2957" t="s">
        <v>3860</v>
      </c>
      <c r="C2957" t="s">
        <v>5363</v>
      </c>
      <c r="D2957">
        <v>21</v>
      </c>
      <c r="E2957" s="46">
        <v>3266.3294999999998</v>
      </c>
      <c r="F2957" s="44">
        <v>-1.0572268344747893E-2</v>
      </c>
      <c r="G2957" s="46"/>
      <c r="AF2957" t="str">
        <f>IF(AND(ISBLANK(A2957),ISBLANK(B2957),ISBLANK(E2957)),"Blanco",IF(AND(ISBLANK(A2957),NOT(ISBLANK(B2957))),"Titulo",IF(AND(NOT(ISBLANK(A2957)),NOT(ISBLANK(B2957)),ISBLANK(E2957),IFERROR(FIND("FF--",A2957)&gt;1,FALSE)),"F.Comercializacion",IF(AND(NOT(ISBLANK(A2957)),NOT(ISBLANK(B2957)),NOT(ISBLANK(E2957)),ISERROR(VLOOKUP(A2957,'ListaN68 02-02-2025'!$A$12:$E$13375,5,0))),"Nuevo",IF(AND(NOT(ISBLANK(A2957)),NOT(ISBLANK(B2957)),NOT(ISBLANK(E2957)),AND(E2957-VLOOKUP(A2957,'ListaN68 02-02-2025'!$A$12:$E$13375,5,0)&gt;=-2,E2957-VLOOKUP(A2957,'ListaN68 02-02-2025'!$A$12:$E$13375,5,0)&lt;=2)),"Igual",IF(AND(NOT(ISBLANK(A2957)),NOT(ISBLANK(B2957)),NOT(ISBLANK(E2957)),E2957-VLOOKUP(A2957,'ListaN68 02-02-2025'!$A$12:$E$13375,5,0)&gt;2),"Aumento",IF(AND(NOT(ISBLANK(A2957)),NOT(ISBLANK(B2957)),NOT(ISBLANK(E2957)),E2957-VLOOKUP(A2957,'ListaN68 02-02-2025'!$A$12:$E$13375,5,0)&lt;2),"Bajo","Error en codigo")))))))</f>
        <v>Bajo</v>
      </c>
    </row>
    <row r="2958" spans="1:32" x14ac:dyDescent="0.2">
      <c r="A2958" s="1">
        <v>1350</v>
      </c>
      <c r="B2958" t="s">
        <v>3861</v>
      </c>
      <c r="C2958" t="s">
        <v>5039</v>
      </c>
      <c r="D2958">
        <v>21</v>
      </c>
      <c r="E2958" s="46">
        <v>3406.8824999999997</v>
      </c>
      <c r="F2958" s="44">
        <v>-1.3886388384124704E-2</v>
      </c>
      <c r="G2958" s="46"/>
      <c r="AF2958" t="str">
        <f>IF(AND(ISBLANK(A2958),ISBLANK(B2958),ISBLANK(E2958)),"Blanco",IF(AND(ISBLANK(A2958),NOT(ISBLANK(B2958))),"Titulo",IF(AND(NOT(ISBLANK(A2958)),NOT(ISBLANK(B2958)),ISBLANK(E2958),IFERROR(FIND("FF--",A2958)&gt;1,FALSE)),"F.Comercializacion",IF(AND(NOT(ISBLANK(A2958)),NOT(ISBLANK(B2958)),NOT(ISBLANK(E2958)),ISERROR(VLOOKUP(A2958,'ListaN68 02-02-2025'!$A$12:$E$13375,5,0))),"Nuevo",IF(AND(NOT(ISBLANK(A2958)),NOT(ISBLANK(B2958)),NOT(ISBLANK(E2958)),AND(E2958-VLOOKUP(A2958,'ListaN68 02-02-2025'!$A$12:$E$13375,5,0)&gt;=-2,E2958-VLOOKUP(A2958,'ListaN68 02-02-2025'!$A$12:$E$13375,5,0)&lt;=2)),"Igual",IF(AND(NOT(ISBLANK(A2958)),NOT(ISBLANK(B2958)),NOT(ISBLANK(E2958)),E2958-VLOOKUP(A2958,'ListaN68 02-02-2025'!$A$12:$E$13375,5,0)&gt;2),"Aumento",IF(AND(NOT(ISBLANK(A2958)),NOT(ISBLANK(B2958)),NOT(ISBLANK(E2958)),E2958-VLOOKUP(A2958,'ListaN68 02-02-2025'!$A$12:$E$13375,5,0)&lt;2),"Bajo","Error en codigo")))))))</f>
        <v>Bajo</v>
      </c>
    </row>
    <row r="2959" spans="1:32" x14ac:dyDescent="0.2">
      <c r="A2959" s="1">
        <v>1380</v>
      </c>
      <c r="B2959" t="s">
        <v>3862</v>
      </c>
      <c r="C2959" t="s">
        <v>4946</v>
      </c>
      <c r="D2959">
        <v>21</v>
      </c>
      <c r="E2959" s="46">
        <v>5524.6710000000003</v>
      </c>
      <c r="F2959" s="44"/>
      <c r="G2959" s="46"/>
      <c r="AF2959" t="str">
        <f>IF(AND(ISBLANK(A2959),ISBLANK(B2959),ISBLANK(E2959)),"Blanco",IF(AND(ISBLANK(A2959),NOT(ISBLANK(B2959))),"Titulo",IF(AND(NOT(ISBLANK(A2959)),NOT(ISBLANK(B2959)),ISBLANK(E2959),IFERROR(FIND("FF--",A2959)&gt;1,FALSE)),"F.Comercializacion",IF(AND(NOT(ISBLANK(A2959)),NOT(ISBLANK(B2959)),NOT(ISBLANK(E2959)),ISERROR(VLOOKUP(A2959,'ListaN68 02-02-2025'!$A$12:$E$13375,5,0))),"Nuevo",IF(AND(NOT(ISBLANK(A2959)),NOT(ISBLANK(B2959)),NOT(ISBLANK(E2959)),AND(E2959-VLOOKUP(A2959,'ListaN68 02-02-2025'!$A$12:$E$13375,5,0)&gt;=-2,E2959-VLOOKUP(A2959,'ListaN68 02-02-2025'!$A$12:$E$13375,5,0)&lt;=2)),"Igual",IF(AND(NOT(ISBLANK(A2959)),NOT(ISBLANK(B2959)),NOT(ISBLANK(E2959)),E2959-VLOOKUP(A2959,'ListaN68 02-02-2025'!$A$12:$E$13375,5,0)&gt;2),"Aumento",IF(AND(NOT(ISBLANK(A2959)),NOT(ISBLANK(B2959)),NOT(ISBLANK(E2959)),E2959-VLOOKUP(A2959,'ListaN68 02-02-2025'!$A$12:$E$13375,5,0)&lt;2),"Bajo","Error en codigo")))))))</f>
        <v>Igual</v>
      </c>
    </row>
    <row r="2960" spans="1:32" x14ac:dyDescent="0.2">
      <c r="A2960" s="1">
        <v>800</v>
      </c>
      <c r="B2960" t="s">
        <v>3863</v>
      </c>
      <c r="C2960" t="s">
        <v>4946</v>
      </c>
      <c r="D2960">
        <v>21</v>
      </c>
      <c r="E2960" s="46">
        <v>6373.1710000000003</v>
      </c>
      <c r="F2960" s="44"/>
      <c r="G2960" s="46"/>
      <c r="AF2960" t="str">
        <f>IF(AND(ISBLANK(A2960),ISBLANK(B2960),ISBLANK(E2960)),"Blanco",IF(AND(ISBLANK(A2960),NOT(ISBLANK(B2960))),"Titulo",IF(AND(NOT(ISBLANK(A2960)),NOT(ISBLANK(B2960)),ISBLANK(E2960),IFERROR(FIND("FF--",A2960)&gt;1,FALSE)),"F.Comercializacion",IF(AND(NOT(ISBLANK(A2960)),NOT(ISBLANK(B2960)),NOT(ISBLANK(E2960)),ISERROR(VLOOKUP(A2960,'ListaN68 02-02-2025'!$A$12:$E$13375,5,0))),"Nuevo",IF(AND(NOT(ISBLANK(A2960)),NOT(ISBLANK(B2960)),NOT(ISBLANK(E2960)),AND(E2960-VLOOKUP(A2960,'ListaN68 02-02-2025'!$A$12:$E$13375,5,0)&gt;=-2,E2960-VLOOKUP(A2960,'ListaN68 02-02-2025'!$A$12:$E$13375,5,0)&lt;=2)),"Igual",IF(AND(NOT(ISBLANK(A2960)),NOT(ISBLANK(B2960)),NOT(ISBLANK(E2960)),E2960-VLOOKUP(A2960,'ListaN68 02-02-2025'!$A$12:$E$13375,5,0)&gt;2),"Aumento",IF(AND(NOT(ISBLANK(A2960)),NOT(ISBLANK(B2960)),NOT(ISBLANK(E2960)),E2960-VLOOKUP(A2960,'ListaN68 02-02-2025'!$A$12:$E$13375,5,0)&lt;2),"Bajo","Error en codigo")))))))</f>
        <v>Igual</v>
      </c>
    </row>
    <row r="2961" spans="1:32" x14ac:dyDescent="0.2">
      <c r="A2961" s="1">
        <v>820</v>
      </c>
      <c r="B2961" t="s">
        <v>3864</v>
      </c>
      <c r="C2961" t="s">
        <v>4946</v>
      </c>
      <c r="D2961">
        <v>21</v>
      </c>
      <c r="E2961" s="46">
        <v>7096.2780000000002</v>
      </c>
      <c r="F2961" s="44"/>
      <c r="G2961" s="46"/>
      <c r="AF2961" t="str">
        <f>IF(AND(ISBLANK(A2961),ISBLANK(B2961),ISBLANK(E2961)),"Blanco",IF(AND(ISBLANK(A2961),NOT(ISBLANK(B2961))),"Titulo",IF(AND(NOT(ISBLANK(A2961)),NOT(ISBLANK(B2961)),ISBLANK(E2961),IFERROR(FIND("FF--",A2961)&gt;1,FALSE)),"F.Comercializacion",IF(AND(NOT(ISBLANK(A2961)),NOT(ISBLANK(B2961)),NOT(ISBLANK(E2961)),ISERROR(VLOOKUP(A2961,'ListaN68 02-02-2025'!$A$12:$E$13375,5,0))),"Nuevo",IF(AND(NOT(ISBLANK(A2961)),NOT(ISBLANK(B2961)),NOT(ISBLANK(E2961)),AND(E2961-VLOOKUP(A2961,'ListaN68 02-02-2025'!$A$12:$E$13375,5,0)&gt;=-2,E2961-VLOOKUP(A2961,'ListaN68 02-02-2025'!$A$12:$E$13375,5,0)&lt;=2)),"Igual",IF(AND(NOT(ISBLANK(A2961)),NOT(ISBLANK(B2961)),NOT(ISBLANK(E2961)),E2961-VLOOKUP(A2961,'ListaN68 02-02-2025'!$A$12:$E$13375,5,0)&gt;2),"Aumento",IF(AND(NOT(ISBLANK(A2961)),NOT(ISBLANK(B2961)),NOT(ISBLANK(E2961)),E2961-VLOOKUP(A2961,'ListaN68 02-02-2025'!$A$12:$E$13375,5,0)&lt;2),"Bajo","Error en codigo")))))))</f>
        <v>Igual</v>
      </c>
    </row>
    <row r="2962" spans="1:32" x14ac:dyDescent="0.2">
      <c r="A2962" s="1">
        <v>850</v>
      </c>
      <c r="B2962" t="s">
        <v>3865</v>
      </c>
      <c r="C2962" t="s">
        <v>4946</v>
      </c>
      <c r="D2962">
        <v>21</v>
      </c>
      <c r="E2962" s="46">
        <v>8079.7079999999996</v>
      </c>
      <c r="F2962" s="44"/>
      <c r="G2962" s="46"/>
      <c r="AF2962" t="str">
        <f>IF(AND(ISBLANK(A2962),ISBLANK(B2962),ISBLANK(E2962)),"Blanco",IF(AND(ISBLANK(A2962),NOT(ISBLANK(B2962))),"Titulo",IF(AND(NOT(ISBLANK(A2962)),NOT(ISBLANK(B2962)),ISBLANK(E2962),IFERROR(FIND("FF--",A2962)&gt;1,FALSE)),"F.Comercializacion",IF(AND(NOT(ISBLANK(A2962)),NOT(ISBLANK(B2962)),NOT(ISBLANK(E2962)),ISERROR(VLOOKUP(A2962,'ListaN68 02-02-2025'!$A$12:$E$13375,5,0))),"Nuevo",IF(AND(NOT(ISBLANK(A2962)),NOT(ISBLANK(B2962)),NOT(ISBLANK(E2962)),AND(E2962-VLOOKUP(A2962,'ListaN68 02-02-2025'!$A$12:$E$13375,5,0)&gt;=-2,E2962-VLOOKUP(A2962,'ListaN68 02-02-2025'!$A$12:$E$13375,5,0)&lt;=2)),"Igual",IF(AND(NOT(ISBLANK(A2962)),NOT(ISBLANK(B2962)),NOT(ISBLANK(E2962)),E2962-VLOOKUP(A2962,'ListaN68 02-02-2025'!$A$12:$E$13375,5,0)&gt;2),"Aumento",IF(AND(NOT(ISBLANK(A2962)),NOT(ISBLANK(B2962)),NOT(ISBLANK(E2962)),E2962-VLOOKUP(A2962,'ListaN68 02-02-2025'!$A$12:$E$13375,5,0)&lt;2),"Bajo","Error en codigo")))))))</f>
        <v>Igual</v>
      </c>
    </row>
    <row r="2963" spans="1:32" x14ac:dyDescent="0.2">
      <c r="C2963"/>
      <c r="E2963" s="46"/>
      <c r="F2963" s="44"/>
      <c r="G2963" s="46"/>
      <c r="AF2963" t="str">
        <f>IF(AND(ISBLANK(A2963),ISBLANK(B2963),ISBLANK(E2963)),"Blanco",IF(AND(ISBLANK(A2963),NOT(ISBLANK(B2963))),"Titulo",IF(AND(NOT(ISBLANK(A2963)),NOT(ISBLANK(B2963)),ISBLANK(E2963),IFERROR(FIND("FF--",A2963)&gt;1,FALSE)),"F.Comercializacion",IF(AND(NOT(ISBLANK(A2963)),NOT(ISBLANK(B2963)),NOT(ISBLANK(E2963)),ISERROR(VLOOKUP(A2963,'ListaN68 02-02-2025'!$A$12:$E$13375,5,0))),"Nuevo",IF(AND(NOT(ISBLANK(A2963)),NOT(ISBLANK(B2963)),NOT(ISBLANK(E2963)),AND(E2963-VLOOKUP(A2963,'ListaN68 02-02-2025'!$A$12:$E$13375,5,0)&gt;=-2,E2963-VLOOKUP(A2963,'ListaN68 02-02-2025'!$A$12:$E$13375,5,0)&lt;=2)),"Igual",IF(AND(NOT(ISBLANK(A2963)),NOT(ISBLANK(B2963)),NOT(ISBLANK(E2963)),E2963-VLOOKUP(A2963,'ListaN68 02-02-2025'!$A$12:$E$13375,5,0)&gt;2),"Aumento",IF(AND(NOT(ISBLANK(A2963)),NOT(ISBLANK(B2963)),NOT(ISBLANK(E2963)),E2963-VLOOKUP(A2963,'ListaN68 02-02-2025'!$A$12:$E$13375,5,0)&lt;2),"Bajo","Error en codigo")))))))</f>
        <v>Blanco</v>
      </c>
    </row>
    <row r="2964" spans="1:32" x14ac:dyDescent="0.2">
      <c r="B2964" t="s">
        <v>5566</v>
      </c>
      <c r="C2964"/>
      <c r="E2964" s="46"/>
      <c r="F2964" s="44"/>
      <c r="G2964" s="46"/>
      <c r="AF2964" t="str">
        <f>IF(AND(ISBLANK(A2964),ISBLANK(B2964),ISBLANK(E2964)),"Blanco",IF(AND(ISBLANK(A2964),NOT(ISBLANK(B2964))),"Titulo",IF(AND(NOT(ISBLANK(A2964)),NOT(ISBLANK(B2964)),ISBLANK(E2964),IFERROR(FIND("FF--",A2964)&gt;1,FALSE)),"F.Comercializacion",IF(AND(NOT(ISBLANK(A2964)),NOT(ISBLANK(B2964)),NOT(ISBLANK(E2964)),ISERROR(VLOOKUP(A2964,'ListaN68 02-02-2025'!$A$12:$E$13375,5,0))),"Nuevo",IF(AND(NOT(ISBLANK(A2964)),NOT(ISBLANK(B2964)),NOT(ISBLANK(E2964)),AND(E2964-VLOOKUP(A2964,'ListaN68 02-02-2025'!$A$12:$E$13375,5,0)&gt;=-2,E2964-VLOOKUP(A2964,'ListaN68 02-02-2025'!$A$12:$E$13375,5,0)&lt;=2)),"Igual",IF(AND(NOT(ISBLANK(A2964)),NOT(ISBLANK(B2964)),NOT(ISBLANK(E2964)),E2964-VLOOKUP(A2964,'ListaN68 02-02-2025'!$A$12:$E$13375,5,0)&gt;2),"Aumento",IF(AND(NOT(ISBLANK(A2964)),NOT(ISBLANK(B2964)),NOT(ISBLANK(E2964)),E2964-VLOOKUP(A2964,'ListaN68 02-02-2025'!$A$12:$E$13375,5,0)&lt;2),"Bajo","Error en codigo")))))))</f>
        <v>Titulo</v>
      </c>
    </row>
    <row r="2965" spans="1:32" x14ac:dyDescent="0.2">
      <c r="C2965"/>
      <c r="E2965" s="46"/>
      <c r="F2965" s="44"/>
      <c r="G2965" s="46"/>
      <c r="AF2965" t="str">
        <f>IF(AND(ISBLANK(A2965),ISBLANK(B2965),ISBLANK(E2965)),"Blanco",IF(AND(ISBLANK(A2965),NOT(ISBLANK(B2965))),"Titulo",IF(AND(NOT(ISBLANK(A2965)),NOT(ISBLANK(B2965)),ISBLANK(E2965),IFERROR(FIND("FF--",A2965)&gt;1,FALSE)),"F.Comercializacion",IF(AND(NOT(ISBLANK(A2965)),NOT(ISBLANK(B2965)),NOT(ISBLANK(E2965)),ISERROR(VLOOKUP(A2965,'ListaN68 02-02-2025'!$A$12:$E$13375,5,0))),"Nuevo",IF(AND(NOT(ISBLANK(A2965)),NOT(ISBLANK(B2965)),NOT(ISBLANK(E2965)),AND(E2965-VLOOKUP(A2965,'ListaN68 02-02-2025'!$A$12:$E$13375,5,0)&gt;=-2,E2965-VLOOKUP(A2965,'ListaN68 02-02-2025'!$A$12:$E$13375,5,0)&lt;=2)),"Igual",IF(AND(NOT(ISBLANK(A2965)),NOT(ISBLANK(B2965)),NOT(ISBLANK(E2965)),E2965-VLOOKUP(A2965,'ListaN68 02-02-2025'!$A$12:$E$13375,5,0)&gt;2),"Aumento",IF(AND(NOT(ISBLANK(A2965)),NOT(ISBLANK(B2965)),NOT(ISBLANK(E2965)),E2965-VLOOKUP(A2965,'ListaN68 02-02-2025'!$A$12:$E$13375,5,0)&lt;2),"Bajo","Error en codigo")))))))</f>
        <v>Blanco</v>
      </c>
    </row>
    <row r="2966" spans="1:32" x14ac:dyDescent="0.2">
      <c r="A2966" s="1" t="s">
        <v>1167</v>
      </c>
      <c r="B2966" t="s">
        <v>3866</v>
      </c>
      <c r="C2966" t="s">
        <v>4946</v>
      </c>
      <c r="D2966">
        <v>21</v>
      </c>
      <c r="E2966" s="46">
        <v>773.11800000000005</v>
      </c>
      <c r="F2966" s="44"/>
      <c r="G2966" s="46"/>
      <c r="AF2966" t="str">
        <f>IF(AND(ISBLANK(A2966),ISBLANK(B2966),ISBLANK(E2966)),"Blanco",IF(AND(ISBLANK(A2966),NOT(ISBLANK(B2966))),"Titulo",IF(AND(NOT(ISBLANK(A2966)),NOT(ISBLANK(B2966)),ISBLANK(E2966),IFERROR(FIND("FF--",A2966)&gt;1,FALSE)),"F.Comercializacion",IF(AND(NOT(ISBLANK(A2966)),NOT(ISBLANK(B2966)),NOT(ISBLANK(E2966)),ISERROR(VLOOKUP(A2966,'ListaN68 02-02-2025'!$A$12:$E$13375,5,0))),"Nuevo",IF(AND(NOT(ISBLANK(A2966)),NOT(ISBLANK(B2966)),NOT(ISBLANK(E2966)),AND(E2966-VLOOKUP(A2966,'ListaN68 02-02-2025'!$A$12:$E$13375,5,0)&gt;=-2,E2966-VLOOKUP(A2966,'ListaN68 02-02-2025'!$A$12:$E$13375,5,0)&lt;=2)),"Igual",IF(AND(NOT(ISBLANK(A2966)),NOT(ISBLANK(B2966)),NOT(ISBLANK(E2966)),E2966-VLOOKUP(A2966,'ListaN68 02-02-2025'!$A$12:$E$13375,5,0)&gt;2),"Aumento",IF(AND(NOT(ISBLANK(A2966)),NOT(ISBLANK(B2966)),NOT(ISBLANK(E2966)),E2966-VLOOKUP(A2966,'ListaN68 02-02-2025'!$A$12:$E$13375,5,0)&lt;2),"Bajo","Error en codigo")))))))</f>
        <v>Igual</v>
      </c>
    </row>
    <row r="2967" spans="1:32" x14ac:dyDescent="0.2">
      <c r="A2967" s="1" t="s">
        <v>1168</v>
      </c>
      <c r="B2967" t="s">
        <v>3867</v>
      </c>
      <c r="C2967" t="s">
        <v>4946</v>
      </c>
      <c r="D2967">
        <v>21</v>
      </c>
      <c r="E2967" s="46">
        <v>932.31</v>
      </c>
      <c r="F2967" s="44"/>
      <c r="G2967" s="46"/>
      <c r="AF2967" t="str">
        <f>IF(AND(ISBLANK(A2967),ISBLANK(B2967),ISBLANK(E2967)),"Blanco",IF(AND(ISBLANK(A2967),NOT(ISBLANK(B2967))),"Titulo",IF(AND(NOT(ISBLANK(A2967)),NOT(ISBLANK(B2967)),ISBLANK(E2967),IFERROR(FIND("FF--",A2967)&gt;1,FALSE)),"F.Comercializacion",IF(AND(NOT(ISBLANK(A2967)),NOT(ISBLANK(B2967)),NOT(ISBLANK(E2967)),ISERROR(VLOOKUP(A2967,'ListaN68 02-02-2025'!$A$12:$E$13375,5,0))),"Nuevo",IF(AND(NOT(ISBLANK(A2967)),NOT(ISBLANK(B2967)),NOT(ISBLANK(E2967)),AND(E2967-VLOOKUP(A2967,'ListaN68 02-02-2025'!$A$12:$E$13375,5,0)&gt;=-2,E2967-VLOOKUP(A2967,'ListaN68 02-02-2025'!$A$12:$E$13375,5,0)&lt;=2)),"Igual",IF(AND(NOT(ISBLANK(A2967)),NOT(ISBLANK(B2967)),NOT(ISBLANK(E2967)),E2967-VLOOKUP(A2967,'ListaN68 02-02-2025'!$A$12:$E$13375,5,0)&gt;2),"Aumento",IF(AND(NOT(ISBLANK(A2967)),NOT(ISBLANK(B2967)),NOT(ISBLANK(E2967)),E2967-VLOOKUP(A2967,'ListaN68 02-02-2025'!$A$12:$E$13375,5,0)&lt;2),"Bajo","Error en codigo")))))))</f>
        <v>Igual</v>
      </c>
    </row>
    <row r="2968" spans="1:32" x14ac:dyDescent="0.2">
      <c r="A2968" s="1" t="s">
        <v>1169</v>
      </c>
      <c r="B2968" t="s">
        <v>3868</v>
      </c>
      <c r="C2968" t="s">
        <v>4946</v>
      </c>
      <c r="D2968">
        <v>21</v>
      </c>
      <c r="E2968" s="46">
        <v>1080.0719999999999</v>
      </c>
      <c r="F2968" s="44"/>
      <c r="G2968" s="46"/>
      <c r="AF2968" t="str">
        <f>IF(AND(ISBLANK(A2968),ISBLANK(B2968),ISBLANK(E2968)),"Blanco",IF(AND(ISBLANK(A2968),NOT(ISBLANK(B2968))),"Titulo",IF(AND(NOT(ISBLANK(A2968)),NOT(ISBLANK(B2968)),ISBLANK(E2968),IFERROR(FIND("FF--",A2968)&gt;1,FALSE)),"F.Comercializacion",IF(AND(NOT(ISBLANK(A2968)),NOT(ISBLANK(B2968)),NOT(ISBLANK(E2968)),ISERROR(VLOOKUP(A2968,'ListaN68 02-02-2025'!$A$12:$E$13375,5,0))),"Nuevo",IF(AND(NOT(ISBLANK(A2968)),NOT(ISBLANK(B2968)),NOT(ISBLANK(E2968)),AND(E2968-VLOOKUP(A2968,'ListaN68 02-02-2025'!$A$12:$E$13375,5,0)&gt;=-2,E2968-VLOOKUP(A2968,'ListaN68 02-02-2025'!$A$12:$E$13375,5,0)&lt;=2)),"Igual",IF(AND(NOT(ISBLANK(A2968)),NOT(ISBLANK(B2968)),NOT(ISBLANK(E2968)),E2968-VLOOKUP(A2968,'ListaN68 02-02-2025'!$A$12:$E$13375,5,0)&gt;2),"Aumento",IF(AND(NOT(ISBLANK(A2968)),NOT(ISBLANK(B2968)),NOT(ISBLANK(E2968)),E2968-VLOOKUP(A2968,'ListaN68 02-02-2025'!$A$12:$E$13375,5,0)&lt;2),"Bajo","Error en codigo")))))))</f>
        <v>Igual</v>
      </c>
    </row>
    <row r="2969" spans="1:32" x14ac:dyDescent="0.2">
      <c r="A2969" s="1" t="s">
        <v>1170</v>
      </c>
      <c r="B2969" t="s">
        <v>3869</v>
      </c>
      <c r="C2969" t="s">
        <v>4946</v>
      </c>
      <c r="D2969">
        <v>21</v>
      </c>
      <c r="E2969" s="46">
        <v>1178.2080000000001</v>
      </c>
      <c r="F2969" s="44"/>
      <c r="G2969" s="46"/>
      <c r="AF2969" t="str">
        <f>IF(AND(ISBLANK(A2969),ISBLANK(B2969),ISBLANK(E2969)),"Blanco",IF(AND(ISBLANK(A2969),NOT(ISBLANK(B2969))),"Titulo",IF(AND(NOT(ISBLANK(A2969)),NOT(ISBLANK(B2969)),ISBLANK(E2969),IFERROR(FIND("FF--",A2969)&gt;1,FALSE)),"F.Comercializacion",IF(AND(NOT(ISBLANK(A2969)),NOT(ISBLANK(B2969)),NOT(ISBLANK(E2969)),ISERROR(VLOOKUP(A2969,'ListaN68 02-02-2025'!$A$12:$E$13375,5,0))),"Nuevo",IF(AND(NOT(ISBLANK(A2969)),NOT(ISBLANK(B2969)),NOT(ISBLANK(E2969)),AND(E2969-VLOOKUP(A2969,'ListaN68 02-02-2025'!$A$12:$E$13375,5,0)&gt;=-2,E2969-VLOOKUP(A2969,'ListaN68 02-02-2025'!$A$12:$E$13375,5,0)&lt;=2)),"Igual",IF(AND(NOT(ISBLANK(A2969)),NOT(ISBLANK(B2969)),NOT(ISBLANK(E2969)),E2969-VLOOKUP(A2969,'ListaN68 02-02-2025'!$A$12:$E$13375,5,0)&gt;2),"Aumento",IF(AND(NOT(ISBLANK(A2969)),NOT(ISBLANK(B2969)),NOT(ISBLANK(E2969)),E2969-VLOOKUP(A2969,'ListaN68 02-02-2025'!$A$12:$E$13375,5,0)&lt;2),"Bajo","Error en codigo")))))))</f>
        <v>Igual</v>
      </c>
    </row>
    <row r="2970" spans="1:32" x14ac:dyDescent="0.2">
      <c r="C2970"/>
      <c r="E2970" s="46"/>
      <c r="F2970" s="44"/>
      <c r="G2970" s="46"/>
      <c r="AF2970" t="str">
        <f>IF(AND(ISBLANK(A2970),ISBLANK(B2970),ISBLANK(E2970)),"Blanco",IF(AND(ISBLANK(A2970),NOT(ISBLANK(B2970))),"Titulo",IF(AND(NOT(ISBLANK(A2970)),NOT(ISBLANK(B2970)),ISBLANK(E2970),IFERROR(FIND("FF--",A2970)&gt;1,FALSE)),"F.Comercializacion",IF(AND(NOT(ISBLANK(A2970)),NOT(ISBLANK(B2970)),NOT(ISBLANK(E2970)),ISERROR(VLOOKUP(A2970,'ListaN68 02-02-2025'!$A$12:$E$13375,5,0))),"Nuevo",IF(AND(NOT(ISBLANK(A2970)),NOT(ISBLANK(B2970)),NOT(ISBLANK(E2970)),AND(E2970-VLOOKUP(A2970,'ListaN68 02-02-2025'!$A$12:$E$13375,5,0)&gt;=-2,E2970-VLOOKUP(A2970,'ListaN68 02-02-2025'!$A$12:$E$13375,5,0)&lt;=2)),"Igual",IF(AND(NOT(ISBLANK(A2970)),NOT(ISBLANK(B2970)),NOT(ISBLANK(E2970)),E2970-VLOOKUP(A2970,'ListaN68 02-02-2025'!$A$12:$E$13375,5,0)&gt;2),"Aumento",IF(AND(NOT(ISBLANK(A2970)),NOT(ISBLANK(B2970)),NOT(ISBLANK(E2970)),E2970-VLOOKUP(A2970,'ListaN68 02-02-2025'!$A$12:$E$13375,5,0)&lt;2),"Bajo","Error en codigo")))))))</f>
        <v>Blanco</v>
      </c>
    </row>
    <row r="2971" spans="1:32" x14ac:dyDescent="0.2">
      <c r="B2971" t="s">
        <v>1171</v>
      </c>
      <c r="C2971"/>
      <c r="E2971" s="46"/>
      <c r="F2971" s="44"/>
      <c r="G2971" s="46"/>
      <c r="AF2971" t="str">
        <f>IF(AND(ISBLANK(A2971),ISBLANK(B2971),ISBLANK(E2971)),"Blanco",IF(AND(ISBLANK(A2971),NOT(ISBLANK(B2971))),"Titulo",IF(AND(NOT(ISBLANK(A2971)),NOT(ISBLANK(B2971)),ISBLANK(E2971),IFERROR(FIND("FF--",A2971)&gt;1,FALSE)),"F.Comercializacion",IF(AND(NOT(ISBLANK(A2971)),NOT(ISBLANK(B2971)),NOT(ISBLANK(E2971)),ISERROR(VLOOKUP(A2971,'ListaN68 02-02-2025'!$A$12:$E$13375,5,0))),"Nuevo",IF(AND(NOT(ISBLANK(A2971)),NOT(ISBLANK(B2971)),NOT(ISBLANK(E2971)),AND(E2971-VLOOKUP(A2971,'ListaN68 02-02-2025'!$A$12:$E$13375,5,0)&gt;=-2,E2971-VLOOKUP(A2971,'ListaN68 02-02-2025'!$A$12:$E$13375,5,0)&lt;=2)),"Igual",IF(AND(NOT(ISBLANK(A2971)),NOT(ISBLANK(B2971)),NOT(ISBLANK(E2971)),E2971-VLOOKUP(A2971,'ListaN68 02-02-2025'!$A$12:$E$13375,5,0)&gt;2),"Aumento",IF(AND(NOT(ISBLANK(A2971)),NOT(ISBLANK(B2971)),NOT(ISBLANK(E2971)),E2971-VLOOKUP(A2971,'ListaN68 02-02-2025'!$A$12:$E$13375,5,0)&lt;2),"Bajo","Error en codigo")))))))</f>
        <v>Titulo</v>
      </c>
    </row>
    <row r="2972" spans="1:32" x14ac:dyDescent="0.2">
      <c r="C2972"/>
      <c r="E2972" s="46"/>
      <c r="F2972" s="44"/>
      <c r="G2972" s="46"/>
      <c r="AF2972" t="str">
        <f>IF(AND(ISBLANK(A2972),ISBLANK(B2972),ISBLANK(E2972)),"Blanco",IF(AND(ISBLANK(A2972),NOT(ISBLANK(B2972))),"Titulo",IF(AND(NOT(ISBLANK(A2972)),NOT(ISBLANK(B2972)),ISBLANK(E2972),IFERROR(FIND("FF--",A2972)&gt;1,FALSE)),"F.Comercializacion",IF(AND(NOT(ISBLANK(A2972)),NOT(ISBLANK(B2972)),NOT(ISBLANK(E2972)),ISERROR(VLOOKUP(A2972,'ListaN68 02-02-2025'!$A$12:$E$13375,5,0))),"Nuevo",IF(AND(NOT(ISBLANK(A2972)),NOT(ISBLANK(B2972)),NOT(ISBLANK(E2972)),AND(E2972-VLOOKUP(A2972,'ListaN68 02-02-2025'!$A$12:$E$13375,5,0)&gt;=-2,E2972-VLOOKUP(A2972,'ListaN68 02-02-2025'!$A$12:$E$13375,5,0)&lt;=2)),"Igual",IF(AND(NOT(ISBLANK(A2972)),NOT(ISBLANK(B2972)),NOT(ISBLANK(E2972)),E2972-VLOOKUP(A2972,'ListaN68 02-02-2025'!$A$12:$E$13375,5,0)&gt;2),"Aumento",IF(AND(NOT(ISBLANK(A2972)),NOT(ISBLANK(B2972)),NOT(ISBLANK(E2972)),E2972-VLOOKUP(A2972,'ListaN68 02-02-2025'!$A$12:$E$13375,5,0)&lt;2),"Bajo","Error en codigo")))))))</f>
        <v>Blanco</v>
      </c>
    </row>
    <row r="2973" spans="1:32" x14ac:dyDescent="0.2">
      <c r="A2973" s="1">
        <v>1140</v>
      </c>
      <c r="B2973" t="s">
        <v>3870</v>
      </c>
      <c r="C2973" t="s">
        <v>4951</v>
      </c>
      <c r="D2973">
        <v>21</v>
      </c>
      <c r="E2973" s="46">
        <v>3350.5740000000001</v>
      </c>
      <c r="F2973" s="44">
        <v>-6.8259385665528916E-3</v>
      </c>
      <c r="G2973" s="46"/>
      <c r="AF2973" t="str">
        <f>IF(AND(ISBLANK(A2973),ISBLANK(B2973),ISBLANK(E2973)),"Blanco",IF(AND(ISBLANK(A2973),NOT(ISBLANK(B2973))),"Titulo",IF(AND(NOT(ISBLANK(A2973)),NOT(ISBLANK(B2973)),ISBLANK(E2973),IFERROR(FIND("FF--",A2973)&gt;1,FALSE)),"F.Comercializacion",IF(AND(NOT(ISBLANK(A2973)),NOT(ISBLANK(B2973)),NOT(ISBLANK(E2973)),ISERROR(VLOOKUP(A2973,'ListaN68 02-02-2025'!$A$12:$E$13375,5,0))),"Nuevo",IF(AND(NOT(ISBLANK(A2973)),NOT(ISBLANK(B2973)),NOT(ISBLANK(E2973)),AND(E2973-VLOOKUP(A2973,'ListaN68 02-02-2025'!$A$12:$E$13375,5,0)&gt;=-2,E2973-VLOOKUP(A2973,'ListaN68 02-02-2025'!$A$12:$E$13375,5,0)&lt;=2)),"Igual",IF(AND(NOT(ISBLANK(A2973)),NOT(ISBLANK(B2973)),NOT(ISBLANK(E2973)),E2973-VLOOKUP(A2973,'ListaN68 02-02-2025'!$A$12:$E$13375,5,0)&gt;2),"Aumento",IF(AND(NOT(ISBLANK(A2973)),NOT(ISBLANK(B2973)),NOT(ISBLANK(E2973)),E2973-VLOOKUP(A2973,'ListaN68 02-02-2025'!$A$12:$E$13375,5,0)&lt;2),"Bajo","Error en codigo")))))))</f>
        <v>Bajo</v>
      </c>
    </row>
    <row r="2974" spans="1:32" x14ac:dyDescent="0.2">
      <c r="C2974"/>
      <c r="E2974" s="46"/>
      <c r="F2974" s="44"/>
      <c r="G2974" s="46"/>
      <c r="AF2974" t="str">
        <f>IF(AND(ISBLANK(A2974),ISBLANK(B2974),ISBLANK(E2974)),"Blanco",IF(AND(ISBLANK(A2974),NOT(ISBLANK(B2974))),"Titulo",IF(AND(NOT(ISBLANK(A2974)),NOT(ISBLANK(B2974)),ISBLANK(E2974),IFERROR(FIND("FF--",A2974)&gt;1,FALSE)),"F.Comercializacion",IF(AND(NOT(ISBLANK(A2974)),NOT(ISBLANK(B2974)),NOT(ISBLANK(E2974)),ISERROR(VLOOKUP(A2974,'ListaN68 02-02-2025'!$A$12:$E$13375,5,0))),"Nuevo",IF(AND(NOT(ISBLANK(A2974)),NOT(ISBLANK(B2974)),NOT(ISBLANK(E2974)),AND(E2974-VLOOKUP(A2974,'ListaN68 02-02-2025'!$A$12:$E$13375,5,0)&gt;=-2,E2974-VLOOKUP(A2974,'ListaN68 02-02-2025'!$A$12:$E$13375,5,0)&lt;=2)),"Igual",IF(AND(NOT(ISBLANK(A2974)),NOT(ISBLANK(B2974)),NOT(ISBLANK(E2974)),E2974-VLOOKUP(A2974,'ListaN68 02-02-2025'!$A$12:$E$13375,5,0)&gt;2),"Aumento",IF(AND(NOT(ISBLANK(A2974)),NOT(ISBLANK(B2974)),NOT(ISBLANK(E2974)),E2974-VLOOKUP(A2974,'ListaN68 02-02-2025'!$A$12:$E$13375,5,0)&lt;2),"Bajo","Error en codigo")))))))</f>
        <v>Blanco</v>
      </c>
    </row>
    <row r="2975" spans="1:32" x14ac:dyDescent="0.2">
      <c r="B2975" t="s">
        <v>1172</v>
      </c>
      <c r="C2975"/>
      <c r="E2975" s="46"/>
      <c r="F2975" s="44"/>
      <c r="G2975" s="46"/>
      <c r="AF2975" t="str">
        <f>IF(AND(ISBLANK(A2975),ISBLANK(B2975),ISBLANK(E2975)),"Blanco",IF(AND(ISBLANK(A2975),NOT(ISBLANK(B2975))),"Titulo",IF(AND(NOT(ISBLANK(A2975)),NOT(ISBLANK(B2975)),ISBLANK(E2975),IFERROR(FIND("FF--",A2975)&gt;1,FALSE)),"F.Comercializacion",IF(AND(NOT(ISBLANK(A2975)),NOT(ISBLANK(B2975)),NOT(ISBLANK(E2975)),ISERROR(VLOOKUP(A2975,'ListaN68 02-02-2025'!$A$12:$E$13375,5,0))),"Nuevo",IF(AND(NOT(ISBLANK(A2975)),NOT(ISBLANK(B2975)),NOT(ISBLANK(E2975)),AND(E2975-VLOOKUP(A2975,'ListaN68 02-02-2025'!$A$12:$E$13375,5,0)&gt;=-2,E2975-VLOOKUP(A2975,'ListaN68 02-02-2025'!$A$12:$E$13375,5,0)&lt;=2)),"Igual",IF(AND(NOT(ISBLANK(A2975)),NOT(ISBLANK(B2975)),NOT(ISBLANK(E2975)),E2975-VLOOKUP(A2975,'ListaN68 02-02-2025'!$A$12:$E$13375,5,0)&gt;2),"Aumento",IF(AND(NOT(ISBLANK(A2975)),NOT(ISBLANK(B2975)),NOT(ISBLANK(E2975)),E2975-VLOOKUP(A2975,'ListaN68 02-02-2025'!$A$12:$E$13375,5,0)&lt;2),"Bajo","Error en codigo")))))))</f>
        <v>Titulo</v>
      </c>
    </row>
    <row r="2976" spans="1:32" x14ac:dyDescent="0.2">
      <c r="C2976"/>
      <c r="E2976" s="46"/>
      <c r="F2976" s="44"/>
      <c r="G2976" s="46"/>
      <c r="AF2976" t="str">
        <f>IF(AND(ISBLANK(A2976),ISBLANK(B2976),ISBLANK(E2976)),"Blanco",IF(AND(ISBLANK(A2976),NOT(ISBLANK(B2976))),"Titulo",IF(AND(NOT(ISBLANK(A2976)),NOT(ISBLANK(B2976)),ISBLANK(E2976),IFERROR(FIND("FF--",A2976)&gt;1,FALSE)),"F.Comercializacion",IF(AND(NOT(ISBLANK(A2976)),NOT(ISBLANK(B2976)),NOT(ISBLANK(E2976)),ISERROR(VLOOKUP(A2976,'ListaN68 02-02-2025'!$A$12:$E$13375,5,0))),"Nuevo",IF(AND(NOT(ISBLANK(A2976)),NOT(ISBLANK(B2976)),NOT(ISBLANK(E2976)),AND(E2976-VLOOKUP(A2976,'ListaN68 02-02-2025'!$A$12:$E$13375,5,0)&gt;=-2,E2976-VLOOKUP(A2976,'ListaN68 02-02-2025'!$A$12:$E$13375,5,0)&lt;=2)),"Igual",IF(AND(NOT(ISBLANK(A2976)),NOT(ISBLANK(B2976)),NOT(ISBLANK(E2976)),E2976-VLOOKUP(A2976,'ListaN68 02-02-2025'!$A$12:$E$13375,5,0)&gt;2),"Aumento",IF(AND(NOT(ISBLANK(A2976)),NOT(ISBLANK(B2976)),NOT(ISBLANK(E2976)),E2976-VLOOKUP(A2976,'ListaN68 02-02-2025'!$A$12:$E$13375,5,0)&lt;2),"Bajo","Error en codigo")))))))</f>
        <v>Blanco</v>
      </c>
    </row>
    <row r="2977" spans="1:32" x14ac:dyDescent="0.2">
      <c r="A2977" s="1" t="s">
        <v>1173</v>
      </c>
      <c r="B2977" t="s">
        <v>3871</v>
      </c>
      <c r="C2977" t="s">
        <v>5054</v>
      </c>
      <c r="D2977">
        <v>21</v>
      </c>
      <c r="E2977" s="46">
        <v>6336.75</v>
      </c>
      <c r="F2977" s="44"/>
      <c r="G2977" s="46"/>
      <c r="AF2977" t="str">
        <f>IF(AND(ISBLANK(A2977),ISBLANK(B2977),ISBLANK(E2977)),"Blanco",IF(AND(ISBLANK(A2977),NOT(ISBLANK(B2977))),"Titulo",IF(AND(NOT(ISBLANK(A2977)),NOT(ISBLANK(B2977)),ISBLANK(E2977),IFERROR(FIND("FF--",A2977)&gt;1,FALSE)),"F.Comercializacion",IF(AND(NOT(ISBLANK(A2977)),NOT(ISBLANK(B2977)),NOT(ISBLANK(E2977)),ISERROR(VLOOKUP(A2977,'ListaN68 02-02-2025'!$A$12:$E$13375,5,0))),"Nuevo",IF(AND(NOT(ISBLANK(A2977)),NOT(ISBLANK(B2977)),NOT(ISBLANK(E2977)),AND(E2977-VLOOKUP(A2977,'ListaN68 02-02-2025'!$A$12:$E$13375,5,0)&gt;=-2,E2977-VLOOKUP(A2977,'ListaN68 02-02-2025'!$A$12:$E$13375,5,0)&lt;=2)),"Igual",IF(AND(NOT(ISBLANK(A2977)),NOT(ISBLANK(B2977)),NOT(ISBLANK(E2977)),E2977-VLOOKUP(A2977,'ListaN68 02-02-2025'!$A$12:$E$13375,5,0)&gt;2),"Aumento",IF(AND(NOT(ISBLANK(A2977)),NOT(ISBLANK(B2977)),NOT(ISBLANK(E2977)),E2977-VLOOKUP(A2977,'ListaN68 02-02-2025'!$A$12:$E$13375,5,0)&lt;2),"Bajo","Error en codigo")))))))</f>
        <v>Igual</v>
      </c>
    </row>
    <row r="2978" spans="1:32" x14ac:dyDescent="0.2">
      <c r="A2978" s="1" t="s">
        <v>1174</v>
      </c>
      <c r="B2978" t="s">
        <v>3872</v>
      </c>
      <c r="C2978" t="s">
        <v>5054</v>
      </c>
      <c r="D2978">
        <v>21</v>
      </c>
      <c r="E2978" s="46">
        <v>6713.4380000000001</v>
      </c>
      <c r="F2978" s="44"/>
      <c r="G2978" s="46"/>
      <c r="AF2978" t="str">
        <f>IF(AND(ISBLANK(A2978),ISBLANK(B2978),ISBLANK(E2978)),"Blanco",IF(AND(ISBLANK(A2978),NOT(ISBLANK(B2978))),"Titulo",IF(AND(NOT(ISBLANK(A2978)),NOT(ISBLANK(B2978)),ISBLANK(E2978),IFERROR(FIND("FF--",A2978)&gt;1,FALSE)),"F.Comercializacion",IF(AND(NOT(ISBLANK(A2978)),NOT(ISBLANK(B2978)),NOT(ISBLANK(E2978)),ISERROR(VLOOKUP(A2978,'ListaN68 02-02-2025'!$A$12:$E$13375,5,0))),"Nuevo",IF(AND(NOT(ISBLANK(A2978)),NOT(ISBLANK(B2978)),NOT(ISBLANK(E2978)),AND(E2978-VLOOKUP(A2978,'ListaN68 02-02-2025'!$A$12:$E$13375,5,0)&gt;=-2,E2978-VLOOKUP(A2978,'ListaN68 02-02-2025'!$A$12:$E$13375,5,0)&lt;=2)),"Igual",IF(AND(NOT(ISBLANK(A2978)),NOT(ISBLANK(B2978)),NOT(ISBLANK(E2978)),E2978-VLOOKUP(A2978,'ListaN68 02-02-2025'!$A$12:$E$13375,5,0)&gt;2),"Aumento",IF(AND(NOT(ISBLANK(A2978)),NOT(ISBLANK(B2978)),NOT(ISBLANK(E2978)),E2978-VLOOKUP(A2978,'ListaN68 02-02-2025'!$A$12:$E$13375,5,0)&lt;2),"Bajo","Error en codigo")))))))</f>
        <v>Igual</v>
      </c>
    </row>
    <row r="2979" spans="1:32" x14ac:dyDescent="0.2">
      <c r="A2979" s="1" t="s">
        <v>1175</v>
      </c>
      <c r="B2979" t="s">
        <v>3873</v>
      </c>
      <c r="C2979" t="s">
        <v>5054</v>
      </c>
      <c r="D2979">
        <v>21</v>
      </c>
      <c r="E2979" s="46">
        <v>7089.39</v>
      </c>
      <c r="F2979" s="44"/>
      <c r="G2979" s="46"/>
      <c r="AF2979" t="str">
        <f>IF(AND(ISBLANK(A2979),ISBLANK(B2979),ISBLANK(E2979)),"Blanco",IF(AND(ISBLANK(A2979),NOT(ISBLANK(B2979))),"Titulo",IF(AND(NOT(ISBLANK(A2979)),NOT(ISBLANK(B2979)),ISBLANK(E2979),IFERROR(FIND("FF--",A2979)&gt;1,FALSE)),"F.Comercializacion",IF(AND(NOT(ISBLANK(A2979)),NOT(ISBLANK(B2979)),NOT(ISBLANK(E2979)),ISERROR(VLOOKUP(A2979,'ListaN68 02-02-2025'!$A$12:$E$13375,5,0))),"Nuevo",IF(AND(NOT(ISBLANK(A2979)),NOT(ISBLANK(B2979)),NOT(ISBLANK(E2979)),AND(E2979-VLOOKUP(A2979,'ListaN68 02-02-2025'!$A$12:$E$13375,5,0)&gt;=-2,E2979-VLOOKUP(A2979,'ListaN68 02-02-2025'!$A$12:$E$13375,5,0)&lt;=2)),"Igual",IF(AND(NOT(ISBLANK(A2979)),NOT(ISBLANK(B2979)),NOT(ISBLANK(E2979)),E2979-VLOOKUP(A2979,'ListaN68 02-02-2025'!$A$12:$E$13375,5,0)&gt;2),"Aumento",IF(AND(NOT(ISBLANK(A2979)),NOT(ISBLANK(B2979)),NOT(ISBLANK(E2979)),E2979-VLOOKUP(A2979,'ListaN68 02-02-2025'!$A$12:$E$13375,5,0)&lt;2),"Bajo","Error en codigo")))))))</f>
        <v>Igual</v>
      </c>
    </row>
    <row r="2980" spans="1:32" x14ac:dyDescent="0.2">
      <c r="A2980" s="1" t="s">
        <v>1176</v>
      </c>
      <c r="B2980" t="s">
        <v>3874</v>
      </c>
      <c r="C2980" t="s">
        <v>5054</v>
      </c>
      <c r="D2980">
        <v>21</v>
      </c>
      <c r="E2980" s="46">
        <v>7653.3280000000004</v>
      </c>
      <c r="F2980" s="44"/>
      <c r="G2980" s="46"/>
      <c r="AF2980" t="str">
        <f>IF(AND(ISBLANK(A2980),ISBLANK(B2980),ISBLANK(E2980)),"Blanco",IF(AND(ISBLANK(A2980),NOT(ISBLANK(B2980))),"Titulo",IF(AND(NOT(ISBLANK(A2980)),NOT(ISBLANK(B2980)),ISBLANK(E2980),IFERROR(FIND("FF--",A2980)&gt;1,FALSE)),"F.Comercializacion",IF(AND(NOT(ISBLANK(A2980)),NOT(ISBLANK(B2980)),NOT(ISBLANK(E2980)),ISERROR(VLOOKUP(A2980,'ListaN68 02-02-2025'!$A$12:$E$13375,5,0))),"Nuevo",IF(AND(NOT(ISBLANK(A2980)),NOT(ISBLANK(B2980)),NOT(ISBLANK(E2980)),AND(E2980-VLOOKUP(A2980,'ListaN68 02-02-2025'!$A$12:$E$13375,5,0)&gt;=-2,E2980-VLOOKUP(A2980,'ListaN68 02-02-2025'!$A$12:$E$13375,5,0)&lt;=2)),"Igual",IF(AND(NOT(ISBLANK(A2980)),NOT(ISBLANK(B2980)),NOT(ISBLANK(E2980)),E2980-VLOOKUP(A2980,'ListaN68 02-02-2025'!$A$12:$E$13375,5,0)&gt;2),"Aumento",IF(AND(NOT(ISBLANK(A2980)),NOT(ISBLANK(B2980)),NOT(ISBLANK(E2980)),E2980-VLOOKUP(A2980,'ListaN68 02-02-2025'!$A$12:$E$13375,5,0)&lt;2),"Bajo","Error en codigo")))))))</f>
        <v>Igual</v>
      </c>
    </row>
    <row r="2981" spans="1:32" x14ac:dyDescent="0.2">
      <c r="A2981" s="1" t="s">
        <v>1177</v>
      </c>
      <c r="B2981" t="s">
        <v>3875</v>
      </c>
      <c r="C2981" t="s">
        <v>5054</v>
      </c>
      <c r="D2981">
        <v>21</v>
      </c>
      <c r="E2981" s="46">
        <v>8217.2479999999996</v>
      </c>
      <c r="F2981" s="44"/>
      <c r="G2981" s="46"/>
      <c r="AF2981" t="str">
        <f>IF(AND(ISBLANK(A2981),ISBLANK(B2981),ISBLANK(E2981)),"Blanco",IF(AND(ISBLANK(A2981),NOT(ISBLANK(B2981))),"Titulo",IF(AND(NOT(ISBLANK(A2981)),NOT(ISBLANK(B2981)),ISBLANK(E2981),IFERROR(FIND("FF--",A2981)&gt;1,FALSE)),"F.Comercializacion",IF(AND(NOT(ISBLANK(A2981)),NOT(ISBLANK(B2981)),NOT(ISBLANK(E2981)),ISERROR(VLOOKUP(A2981,'ListaN68 02-02-2025'!$A$12:$E$13375,5,0))),"Nuevo",IF(AND(NOT(ISBLANK(A2981)),NOT(ISBLANK(B2981)),NOT(ISBLANK(E2981)),AND(E2981-VLOOKUP(A2981,'ListaN68 02-02-2025'!$A$12:$E$13375,5,0)&gt;=-2,E2981-VLOOKUP(A2981,'ListaN68 02-02-2025'!$A$12:$E$13375,5,0)&lt;=2)),"Igual",IF(AND(NOT(ISBLANK(A2981)),NOT(ISBLANK(B2981)),NOT(ISBLANK(E2981)),E2981-VLOOKUP(A2981,'ListaN68 02-02-2025'!$A$12:$E$13375,5,0)&gt;2),"Aumento",IF(AND(NOT(ISBLANK(A2981)),NOT(ISBLANK(B2981)),NOT(ISBLANK(E2981)),E2981-VLOOKUP(A2981,'ListaN68 02-02-2025'!$A$12:$E$13375,5,0)&lt;2),"Bajo","Error en codigo")))))))</f>
        <v>Igual</v>
      </c>
    </row>
    <row r="2982" spans="1:32" x14ac:dyDescent="0.2">
      <c r="A2982" s="1" t="s">
        <v>1178</v>
      </c>
      <c r="B2982" t="s">
        <v>3876</v>
      </c>
      <c r="C2982" t="s">
        <v>5054</v>
      </c>
      <c r="D2982">
        <v>21</v>
      </c>
      <c r="E2982" s="46">
        <v>8969.1530000000002</v>
      </c>
      <c r="F2982" s="44"/>
      <c r="G2982" s="46"/>
      <c r="AF2982" t="str">
        <f>IF(AND(ISBLANK(A2982),ISBLANK(B2982),ISBLANK(E2982)),"Blanco",IF(AND(ISBLANK(A2982),NOT(ISBLANK(B2982))),"Titulo",IF(AND(NOT(ISBLANK(A2982)),NOT(ISBLANK(B2982)),ISBLANK(E2982),IFERROR(FIND("FF--",A2982)&gt;1,FALSE)),"F.Comercializacion",IF(AND(NOT(ISBLANK(A2982)),NOT(ISBLANK(B2982)),NOT(ISBLANK(E2982)),ISERROR(VLOOKUP(A2982,'ListaN68 02-02-2025'!$A$12:$E$13375,5,0))),"Nuevo",IF(AND(NOT(ISBLANK(A2982)),NOT(ISBLANK(B2982)),NOT(ISBLANK(E2982)),AND(E2982-VLOOKUP(A2982,'ListaN68 02-02-2025'!$A$12:$E$13375,5,0)&gt;=-2,E2982-VLOOKUP(A2982,'ListaN68 02-02-2025'!$A$12:$E$13375,5,0)&lt;=2)),"Igual",IF(AND(NOT(ISBLANK(A2982)),NOT(ISBLANK(B2982)),NOT(ISBLANK(E2982)),E2982-VLOOKUP(A2982,'ListaN68 02-02-2025'!$A$12:$E$13375,5,0)&gt;2),"Aumento",IF(AND(NOT(ISBLANK(A2982)),NOT(ISBLANK(B2982)),NOT(ISBLANK(E2982)),E2982-VLOOKUP(A2982,'ListaN68 02-02-2025'!$A$12:$E$13375,5,0)&lt;2),"Bajo","Error en codigo")))))))</f>
        <v>Igual</v>
      </c>
    </row>
    <row r="2983" spans="1:32" x14ac:dyDescent="0.2">
      <c r="A2983" s="1" t="s">
        <v>1179</v>
      </c>
      <c r="B2983" t="s">
        <v>3877</v>
      </c>
      <c r="C2983" t="s">
        <v>5054</v>
      </c>
      <c r="D2983">
        <v>21</v>
      </c>
      <c r="E2983" s="46">
        <v>9721.0580000000009</v>
      </c>
      <c r="F2983" s="44"/>
      <c r="G2983" s="46"/>
      <c r="AF2983" t="str">
        <f>IF(AND(ISBLANK(A2983),ISBLANK(B2983),ISBLANK(E2983)),"Blanco",IF(AND(ISBLANK(A2983),NOT(ISBLANK(B2983))),"Titulo",IF(AND(NOT(ISBLANK(A2983)),NOT(ISBLANK(B2983)),ISBLANK(E2983),IFERROR(FIND("FF--",A2983)&gt;1,FALSE)),"F.Comercializacion",IF(AND(NOT(ISBLANK(A2983)),NOT(ISBLANK(B2983)),NOT(ISBLANK(E2983)),ISERROR(VLOOKUP(A2983,'ListaN68 02-02-2025'!$A$12:$E$13375,5,0))),"Nuevo",IF(AND(NOT(ISBLANK(A2983)),NOT(ISBLANK(B2983)),NOT(ISBLANK(E2983)),AND(E2983-VLOOKUP(A2983,'ListaN68 02-02-2025'!$A$12:$E$13375,5,0)&gt;=-2,E2983-VLOOKUP(A2983,'ListaN68 02-02-2025'!$A$12:$E$13375,5,0)&lt;=2)),"Igual",IF(AND(NOT(ISBLANK(A2983)),NOT(ISBLANK(B2983)),NOT(ISBLANK(E2983)),E2983-VLOOKUP(A2983,'ListaN68 02-02-2025'!$A$12:$E$13375,5,0)&gt;2),"Aumento",IF(AND(NOT(ISBLANK(A2983)),NOT(ISBLANK(B2983)),NOT(ISBLANK(E2983)),E2983-VLOOKUP(A2983,'ListaN68 02-02-2025'!$A$12:$E$13375,5,0)&lt;2),"Bajo","Error en codigo")))))))</f>
        <v>Igual</v>
      </c>
    </row>
    <row r="2984" spans="1:32" x14ac:dyDescent="0.2">
      <c r="C2984"/>
      <c r="E2984" s="46"/>
      <c r="F2984" s="44"/>
      <c r="G2984" s="46"/>
      <c r="AF2984" t="str">
        <f>IF(AND(ISBLANK(A2984),ISBLANK(B2984),ISBLANK(E2984)),"Blanco",IF(AND(ISBLANK(A2984),NOT(ISBLANK(B2984))),"Titulo",IF(AND(NOT(ISBLANK(A2984)),NOT(ISBLANK(B2984)),ISBLANK(E2984),IFERROR(FIND("FF--",A2984)&gt;1,FALSE)),"F.Comercializacion",IF(AND(NOT(ISBLANK(A2984)),NOT(ISBLANK(B2984)),NOT(ISBLANK(E2984)),ISERROR(VLOOKUP(A2984,'ListaN68 02-02-2025'!$A$12:$E$13375,5,0))),"Nuevo",IF(AND(NOT(ISBLANK(A2984)),NOT(ISBLANK(B2984)),NOT(ISBLANK(E2984)),AND(E2984-VLOOKUP(A2984,'ListaN68 02-02-2025'!$A$12:$E$13375,5,0)&gt;=-2,E2984-VLOOKUP(A2984,'ListaN68 02-02-2025'!$A$12:$E$13375,5,0)&lt;=2)),"Igual",IF(AND(NOT(ISBLANK(A2984)),NOT(ISBLANK(B2984)),NOT(ISBLANK(E2984)),E2984-VLOOKUP(A2984,'ListaN68 02-02-2025'!$A$12:$E$13375,5,0)&gt;2),"Aumento",IF(AND(NOT(ISBLANK(A2984)),NOT(ISBLANK(B2984)),NOT(ISBLANK(E2984)),E2984-VLOOKUP(A2984,'ListaN68 02-02-2025'!$A$12:$E$13375,5,0)&lt;2),"Bajo","Error en codigo")))))))</f>
        <v>Blanco</v>
      </c>
    </row>
    <row r="2985" spans="1:32" x14ac:dyDescent="0.2">
      <c r="B2985" t="s">
        <v>2561</v>
      </c>
      <c r="C2985"/>
      <c r="E2985" s="46"/>
      <c r="F2985" s="44"/>
      <c r="G2985" s="46"/>
      <c r="AF2985" t="str">
        <f>IF(AND(ISBLANK(A2985),ISBLANK(B2985),ISBLANK(E2985)),"Blanco",IF(AND(ISBLANK(A2985),NOT(ISBLANK(B2985))),"Titulo",IF(AND(NOT(ISBLANK(A2985)),NOT(ISBLANK(B2985)),ISBLANK(E2985),IFERROR(FIND("FF--",A2985)&gt;1,FALSE)),"F.Comercializacion",IF(AND(NOT(ISBLANK(A2985)),NOT(ISBLANK(B2985)),NOT(ISBLANK(E2985)),ISERROR(VLOOKUP(A2985,'ListaN68 02-02-2025'!$A$12:$E$13375,5,0))),"Nuevo",IF(AND(NOT(ISBLANK(A2985)),NOT(ISBLANK(B2985)),NOT(ISBLANK(E2985)),AND(E2985-VLOOKUP(A2985,'ListaN68 02-02-2025'!$A$12:$E$13375,5,0)&gt;=-2,E2985-VLOOKUP(A2985,'ListaN68 02-02-2025'!$A$12:$E$13375,5,0)&lt;=2)),"Igual",IF(AND(NOT(ISBLANK(A2985)),NOT(ISBLANK(B2985)),NOT(ISBLANK(E2985)),E2985-VLOOKUP(A2985,'ListaN68 02-02-2025'!$A$12:$E$13375,5,0)&gt;2),"Aumento",IF(AND(NOT(ISBLANK(A2985)),NOT(ISBLANK(B2985)),NOT(ISBLANK(E2985)),E2985-VLOOKUP(A2985,'ListaN68 02-02-2025'!$A$12:$E$13375,5,0)&lt;2),"Bajo","Error en codigo")))))))</f>
        <v>Titulo</v>
      </c>
    </row>
    <row r="2986" spans="1:32" x14ac:dyDescent="0.2">
      <c r="C2986"/>
      <c r="E2986" s="46"/>
      <c r="F2986" s="44"/>
      <c r="G2986" s="46"/>
      <c r="AF2986" t="str">
        <f>IF(AND(ISBLANK(A2986),ISBLANK(B2986),ISBLANK(E2986)),"Blanco",IF(AND(ISBLANK(A2986),NOT(ISBLANK(B2986))),"Titulo",IF(AND(NOT(ISBLANK(A2986)),NOT(ISBLANK(B2986)),ISBLANK(E2986),IFERROR(FIND("FF--",A2986)&gt;1,FALSE)),"F.Comercializacion",IF(AND(NOT(ISBLANK(A2986)),NOT(ISBLANK(B2986)),NOT(ISBLANK(E2986)),ISERROR(VLOOKUP(A2986,'ListaN68 02-02-2025'!$A$12:$E$13375,5,0))),"Nuevo",IF(AND(NOT(ISBLANK(A2986)),NOT(ISBLANK(B2986)),NOT(ISBLANK(E2986)),AND(E2986-VLOOKUP(A2986,'ListaN68 02-02-2025'!$A$12:$E$13375,5,0)&gt;=-2,E2986-VLOOKUP(A2986,'ListaN68 02-02-2025'!$A$12:$E$13375,5,0)&lt;=2)),"Igual",IF(AND(NOT(ISBLANK(A2986)),NOT(ISBLANK(B2986)),NOT(ISBLANK(E2986)),E2986-VLOOKUP(A2986,'ListaN68 02-02-2025'!$A$12:$E$13375,5,0)&gt;2),"Aumento",IF(AND(NOT(ISBLANK(A2986)),NOT(ISBLANK(B2986)),NOT(ISBLANK(E2986)),E2986-VLOOKUP(A2986,'ListaN68 02-02-2025'!$A$12:$E$13375,5,0)&lt;2),"Bajo","Error en codigo")))))))</f>
        <v>Blanco</v>
      </c>
    </row>
    <row r="2987" spans="1:32" x14ac:dyDescent="0.2">
      <c r="A2987" s="1">
        <v>920</v>
      </c>
      <c r="B2987" t="s">
        <v>3878</v>
      </c>
      <c r="C2987" t="s">
        <v>5054</v>
      </c>
      <c r="D2987">
        <v>21</v>
      </c>
      <c r="E2987" s="46">
        <v>4592.4165000000003</v>
      </c>
      <c r="F2987" s="44">
        <v>-1.8876685778890456E-2</v>
      </c>
      <c r="G2987" s="46"/>
      <c r="AF2987" t="str">
        <f>IF(AND(ISBLANK(A2987),ISBLANK(B2987),ISBLANK(E2987)),"Blanco",IF(AND(ISBLANK(A2987),NOT(ISBLANK(B2987))),"Titulo",IF(AND(NOT(ISBLANK(A2987)),NOT(ISBLANK(B2987)),ISBLANK(E2987),IFERROR(FIND("FF--",A2987)&gt;1,FALSE)),"F.Comercializacion",IF(AND(NOT(ISBLANK(A2987)),NOT(ISBLANK(B2987)),NOT(ISBLANK(E2987)),ISERROR(VLOOKUP(A2987,'ListaN68 02-02-2025'!$A$12:$E$13375,5,0))),"Nuevo",IF(AND(NOT(ISBLANK(A2987)),NOT(ISBLANK(B2987)),NOT(ISBLANK(E2987)),AND(E2987-VLOOKUP(A2987,'ListaN68 02-02-2025'!$A$12:$E$13375,5,0)&gt;=-2,E2987-VLOOKUP(A2987,'ListaN68 02-02-2025'!$A$12:$E$13375,5,0)&lt;=2)),"Igual",IF(AND(NOT(ISBLANK(A2987)),NOT(ISBLANK(B2987)),NOT(ISBLANK(E2987)),E2987-VLOOKUP(A2987,'ListaN68 02-02-2025'!$A$12:$E$13375,5,0)&gt;2),"Aumento",IF(AND(NOT(ISBLANK(A2987)),NOT(ISBLANK(B2987)),NOT(ISBLANK(E2987)),E2987-VLOOKUP(A2987,'ListaN68 02-02-2025'!$A$12:$E$13375,5,0)&lt;2),"Bajo","Error en codigo")))))))</f>
        <v>Bajo</v>
      </c>
    </row>
    <row r="2988" spans="1:32" x14ac:dyDescent="0.2">
      <c r="A2988" s="1">
        <v>925</v>
      </c>
      <c r="B2988" t="s">
        <v>3879</v>
      </c>
      <c r="C2988" t="s">
        <v>5054</v>
      </c>
      <c r="D2988">
        <v>21</v>
      </c>
      <c r="E2988" s="46">
        <v>4812.4125000000004</v>
      </c>
      <c r="F2988" s="44"/>
      <c r="G2988" s="46"/>
      <c r="AF2988" t="str">
        <f>IF(AND(ISBLANK(A2988),ISBLANK(B2988),ISBLANK(E2988)),"Blanco",IF(AND(ISBLANK(A2988),NOT(ISBLANK(B2988))),"Titulo",IF(AND(NOT(ISBLANK(A2988)),NOT(ISBLANK(B2988)),ISBLANK(E2988),IFERROR(FIND("FF--",A2988)&gt;1,FALSE)),"F.Comercializacion",IF(AND(NOT(ISBLANK(A2988)),NOT(ISBLANK(B2988)),NOT(ISBLANK(E2988)),ISERROR(VLOOKUP(A2988,'ListaN68 02-02-2025'!$A$12:$E$13375,5,0))),"Nuevo",IF(AND(NOT(ISBLANK(A2988)),NOT(ISBLANK(B2988)),NOT(ISBLANK(E2988)),AND(E2988-VLOOKUP(A2988,'ListaN68 02-02-2025'!$A$12:$E$13375,5,0)&gt;=-2,E2988-VLOOKUP(A2988,'ListaN68 02-02-2025'!$A$12:$E$13375,5,0)&lt;=2)),"Igual",IF(AND(NOT(ISBLANK(A2988)),NOT(ISBLANK(B2988)),NOT(ISBLANK(E2988)),E2988-VLOOKUP(A2988,'ListaN68 02-02-2025'!$A$12:$E$13375,5,0)&gt;2),"Aumento",IF(AND(NOT(ISBLANK(A2988)),NOT(ISBLANK(B2988)),NOT(ISBLANK(E2988)),E2988-VLOOKUP(A2988,'ListaN68 02-02-2025'!$A$12:$E$13375,5,0)&lt;2),"Bajo","Error en codigo")))))))</f>
        <v>Aumento</v>
      </c>
    </row>
    <row r="2989" spans="1:32" x14ac:dyDescent="0.2">
      <c r="A2989" s="1">
        <v>930</v>
      </c>
      <c r="B2989" t="s">
        <v>3880</v>
      </c>
      <c r="C2989" t="s">
        <v>5054</v>
      </c>
      <c r="D2989">
        <v>21</v>
      </c>
      <c r="E2989" s="46">
        <v>5007.9645</v>
      </c>
      <c r="F2989" s="44">
        <v>1.4680245810463344E-2</v>
      </c>
      <c r="G2989" s="46"/>
      <c r="AF2989" t="str">
        <f>IF(AND(ISBLANK(A2989),ISBLANK(B2989),ISBLANK(E2989)),"Blanco",IF(AND(ISBLANK(A2989),NOT(ISBLANK(B2989))),"Titulo",IF(AND(NOT(ISBLANK(A2989)),NOT(ISBLANK(B2989)),ISBLANK(E2989),IFERROR(FIND("FF--",A2989)&gt;1,FALSE)),"F.Comercializacion",IF(AND(NOT(ISBLANK(A2989)),NOT(ISBLANK(B2989)),NOT(ISBLANK(E2989)),ISERROR(VLOOKUP(A2989,'ListaN68 02-02-2025'!$A$12:$E$13375,5,0))),"Nuevo",IF(AND(NOT(ISBLANK(A2989)),NOT(ISBLANK(B2989)),NOT(ISBLANK(E2989)),AND(E2989-VLOOKUP(A2989,'ListaN68 02-02-2025'!$A$12:$E$13375,5,0)&gt;=-2,E2989-VLOOKUP(A2989,'ListaN68 02-02-2025'!$A$12:$E$13375,5,0)&lt;=2)),"Igual",IF(AND(NOT(ISBLANK(A2989)),NOT(ISBLANK(B2989)),NOT(ISBLANK(E2989)),E2989-VLOOKUP(A2989,'ListaN68 02-02-2025'!$A$12:$E$13375,5,0)&gt;2),"Aumento",IF(AND(NOT(ISBLANK(A2989)),NOT(ISBLANK(B2989)),NOT(ISBLANK(E2989)),E2989-VLOOKUP(A2989,'ListaN68 02-02-2025'!$A$12:$E$13375,5,0)&lt;2),"Bajo","Error en codigo")))))))</f>
        <v>Aumento</v>
      </c>
    </row>
    <row r="2990" spans="1:32" x14ac:dyDescent="0.2">
      <c r="A2990" s="1">
        <v>935</v>
      </c>
      <c r="B2990" t="s">
        <v>3881</v>
      </c>
      <c r="C2990" t="s">
        <v>5054</v>
      </c>
      <c r="D2990">
        <v>21</v>
      </c>
      <c r="E2990" s="46">
        <v>5227.9605000000001</v>
      </c>
      <c r="F2990" s="44">
        <v>-2.8494519352022407E-2</v>
      </c>
      <c r="G2990" s="46"/>
      <c r="AF2990" t="str">
        <f>IF(AND(ISBLANK(A2990),ISBLANK(B2990),ISBLANK(E2990)),"Blanco",IF(AND(ISBLANK(A2990),NOT(ISBLANK(B2990))),"Titulo",IF(AND(NOT(ISBLANK(A2990)),NOT(ISBLANK(B2990)),ISBLANK(E2990),IFERROR(FIND("FF--",A2990)&gt;1,FALSE)),"F.Comercializacion",IF(AND(NOT(ISBLANK(A2990)),NOT(ISBLANK(B2990)),NOT(ISBLANK(E2990)),ISERROR(VLOOKUP(A2990,'ListaN68 02-02-2025'!$A$12:$E$13375,5,0))),"Nuevo",IF(AND(NOT(ISBLANK(A2990)),NOT(ISBLANK(B2990)),NOT(ISBLANK(E2990)),AND(E2990-VLOOKUP(A2990,'ListaN68 02-02-2025'!$A$12:$E$13375,5,0)&gt;=-2,E2990-VLOOKUP(A2990,'ListaN68 02-02-2025'!$A$12:$E$13375,5,0)&lt;=2)),"Igual",IF(AND(NOT(ISBLANK(A2990)),NOT(ISBLANK(B2990)),NOT(ISBLANK(E2990)),E2990-VLOOKUP(A2990,'ListaN68 02-02-2025'!$A$12:$E$13375,5,0)&gt;2),"Aumento",IF(AND(NOT(ISBLANK(A2990)),NOT(ISBLANK(B2990)),NOT(ISBLANK(E2990)),E2990-VLOOKUP(A2990,'ListaN68 02-02-2025'!$A$12:$E$13375,5,0)&lt;2),"Bajo","Error en codigo")))))))</f>
        <v>Bajo</v>
      </c>
    </row>
    <row r="2991" spans="1:32" x14ac:dyDescent="0.2">
      <c r="A2991" s="1">
        <v>940</v>
      </c>
      <c r="B2991" t="s">
        <v>3882</v>
      </c>
      <c r="C2991" t="s">
        <v>5054</v>
      </c>
      <c r="D2991">
        <v>21</v>
      </c>
      <c r="E2991" s="46">
        <v>5444.9009999999998</v>
      </c>
      <c r="F2991" s="44">
        <v>-5.8287430817568486E-3</v>
      </c>
      <c r="G2991" s="46"/>
      <c r="AF2991" t="str">
        <f>IF(AND(ISBLANK(A2991),ISBLANK(B2991),ISBLANK(E2991)),"Blanco",IF(AND(ISBLANK(A2991),NOT(ISBLANK(B2991))),"Titulo",IF(AND(NOT(ISBLANK(A2991)),NOT(ISBLANK(B2991)),ISBLANK(E2991),IFERROR(FIND("FF--",A2991)&gt;1,FALSE)),"F.Comercializacion",IF(AND(NOT(ISBLANK(A2991)),NOT(ISBLANK(B2991)),NOT(ISBLANK(E2991)),ISERROR(VLOOKUP(A2991,'ListaN68 02-02-2025'!$A$12:$E$13375,5,0))),"Nuevo",IF(AND(NOT(ISBLANK(A2991)),NOT(ISBLANK(B2991)),NOT(ISBLANK(E2991)),AND(E2991-VLOOKUP(A2991,'ListaN68 02-02-2025'!$A$12:$E$13375,5,0)&gt;=-2,E2991-VLOOKUP(A2991,'ListaN68 02-02-2025'!$A$12:$E$13375,5,0)&lt;=2)),"Igual",IF(AND(NOT(ISBLANK(A2991)),NOT(ISBLANK(B2991)),NOT(ISBLANK(E2991)),E2991-VLOOKUP(A2991,'ListaN68 02-02-2025'!$A$12:$E$13375,5,0)&gt;2),"Aumento",IF(AND(NOT(ISBLANK(A2991)),NOT(ISBLANK(B2991)),NOT(ISBLANK(E2991)),E2991-VLOOKUP(A2991,'ListaN68 02-02-2025'!$A$12:$E$13375,5,0)&lt;2),"Bajo","Error en codigo")))))))</f>
        <v>Bajo</v>
      </c>
    </row>
    <row r="2992" spans="1:32" x14ac:dyDescent="0.2">
      <c r="A2992" s="1">
        <v>950</v>
      </c>
      <c r="B2992" t="s">
        <v>3883</v>
      </c>
      <c r="C2992" t="s">
        <v>5054</v>
      </c>
      <c r="D2992">
        <v>21</v>
      </c>
      <c r="E2992" s="46">
        <v>5860.4489999999996</v>
      </c>
      <c r="F2992" s="44">
        <v>-4.6384626424577635E-2</v>
      </c>
      <c r="G2992" s="46"/>
      <c r="AF2992" t="str">
        <f>IF(AND(ISBLANK(A2992),ISBLANK(B2992),ISBLANK(E2992)),"Blanco",IF(AND(ISBLANK(A2992),NOT(ISBLANK(B2992))),"Titulo",IF(AND(NOT(ISBLANK(A2992)),NOT(ISBLANK(B2992)),ISBLANK(E2992),IFERROR(FIND("FF--",A2992)&gt;1,FALSE)),"F.Comercializacion",IF(AND(NOT(ISBLANK(A2992)),NOT(ISBLANK(B2992)),NOT(ISBLANK(E2992)),ISERROR(VLOOKUP(A2992,'ListaN68 02-02-2025'!$A$12:$E$13375,5,0))),"Nuevo",IF(AND(NOT(ISBLANK(A2992)),NOT(ISBLANK(B2992)),NOT(ISBLANK(E2992)),AND(E2992-VLOOKUP(A2992,'ListaN68 02-02-2025'!$A$12:$E$13375,5,0)&gt;=-2,E2992-VLOOKUP(A2992,'ListaN68 02-02-2025'!$A$12:$E$13375,5,0)&lt;=2)),"Igual",IF(AND(NOT(ISBLANK(A2992)),NOT(ISBLANK(B2992)),NOT(ISBLANK(E2992)),E2992-VLOOKUP(A2992,'ListaN68 02-02-2025'!$A$12:$E$13375,5,0)&gt;2),"Aumento",IF(AND(NOT(ISBLANK(A2992)),NOT(ISBLANK(B2992)),NOT(ISBLANK(E2992)),E2992-VLOOKUP(A2992,'ListaN68 02-02-2025'!$A$12:$E$13375,5,0)&lt;2),"Bajo","Error en codigo")))))))</f>
        <v>Bajo</v>
      </c>
    </row>
    <row r="2993" spans="1:32" x14ac:dyDescent="0.2">
      <c r="C2993"/>
      <c r="E2993" s="46"/>
      <c r="F2993" s="44"/>
      <c r="G2993" s="46"/>
      <c r="AF2993" t="str">
        <f>IF(AND(ISBLANK(A2993),ISBLANK(B2993),ISBLANK(E2993)),"Blanco",IF(AND(ISBLANK(A2993),NOT(ISBLANK(B2993))),"Titulo",IF(AND(NOT(ISBLANK(A2993)),NOT(ISBLANK(B2993)),ISBLANK(E2993),IFERROR(FIND("FF--",A2993)&gt;1,FALSE)),"F.Comercializacion",IF(AND(NOT(ISBLANK(A2993)),NOT(ISBLANK(B2993)),NOT(ISBLANK(E2993)),ISERROR(VLOOKUP(A2993,'ListaN68 02-02-2025'!$A$12:$E$13375,5,0))),"Nuevo",IF(AND(NOT(ISBLANK(A2993)),NOT(ISBLANK(B2993)),NOT(ISBLANK(E2993)),AND(E2993-VLOOKUP(A2993,'ListaN68 02-02-2025'!$A$12:$E$13375,5,0)&gt;=-2,E2993-VLOOKUP(A2993,'ListaN68 02-02-2025'!$A$12:$E$13375,5,0)&lt;=2)),"Igual",IF(AND(NOT(ISBLANK(A2993)),NOT(ISBLANK(B2993)),NOT(ISBLANK(E2993)),E2993-VLOOKUP(A2993,'ListaN68 02-02-2025'!$A$12:$E$13375,5,0)&gt;2),"Aumento",IF(AND(NOT(ISBLANK(A2993)),NOT(ISBLANK(B2993)),NOT(ISBLANK(E2993)),E2993-VLOOKUP(A2993,'ListaN68 02-02-2025'!$A$12:$E$13375,5,0)&lt;2),"Bajo","Error en codigo")))))))</f>
        <v>Blanco</v>
      </c>
    </row>
    <row r="2994" spans="1:32" x14ac:dyDescent="0.2">
      <c r="B2994" t="s">
        <v>1902</v>
      </c>
      <c r="C2994"/>
      <c r="E2994" s="46"/>
      <c r="F2994" s="44"/>
      <c r="G2994" s="46"/>
      <c r="AF2994" t="str">
        <f>IF(AND(ISBLANK(A2994),ISBLANK(B2994),ISBLANK(E2994)),"Blanco",IF(AND(ISBLANK(A2994),NOT(ISBLANK(B2994))),"Titulo",IF(AND(NOT(ISBLANK(A2994)),NOT(ISBLANK(B2994)),ISBLANK(E2994),IFERROR(FIND("FF--",A2994)&gt;1,FALSE)),"F.Comercializacion",IF(AND(NOT(ISBLANK(A2994)),NOT(ISBLANK(B2994)),NOT(ISBLANK(E2994)),ISERROR(VLOOKUP(A2994,'ListaN68 02-02-2025'!$A$12:$E$13375,5,0))),"Nuevo",IF(AND(NOT(ISBLANK(A2994)),NOT(ISBLANK(B2994)),NOT(ISBLANK(E2994)),AND(E2994-VLOOKUP(A2994,'ListaN68 02-02-2025'!$A$12:$E$13375,5,0)&gt;=-2,E2994-VLOOKUP(A2994,'ListaN68 02-02-2025'!$A$12:$E$13375,5,0)&lt;=2)),"Igual",IF(AND(NOT(ISBLANK(A2994)),NOT(ISBLANK(B2994)),NOT(ISBLANK(E2994)),E2994-VLOOKUP(A2994,'ListaN68 02-02-2025'!$A$12:$E$13375,5,0)&gt;2),"Aumento",IF(AND(NOT(ISBLANK(A2994)),NOT(ISBLANK(B2994)),NOT(ISBLANK(E2994)),E2994-VLOOKUP(A2994,'ListaN68 02-02-2025'!$A$12:$E$13375,5,0)&lt;2),"Bajo","Error en codigo")))))))</f>
        <v>Titulo</v>
      </c>
    </row>
    <row r="2995" spans="1:32" x14ac:dyDescent="0.2">
      <c r="C2995"/>
      <c r="E2995" s="46"/>
      <c r="F2995" s="44"/>
      <c r="G2995" s="46"/>
      <c r="AF2995" t="str">
        <f>IF(AND(ISBLANK(A2995),ISBLANK(B2995),ISBLANK(E2995)),"Blanco",IF(AND(ISBLANK(A2995),NOT(ISBLANK(B2995))),"Titulo",IF(AND(NOT(ISBLANK(A2995)),NOT(ISBLANK(B2995)),ISBLANK(E2995),IFERROR(FIND("FF--",A2995)&gt;1,FALSE)),"F.Comercializacion",IF(AND(NOT(ISBLANK(A2995)),NOT(ISBLANK(B2995)),NOT(ISBLANK(E2995)),ISERROR(VLOOKUP(A2995,'ListaN68 02-02-2025'!$A$12:$E$13375,5,0))),"Nuevo",IF(AND(NOT(ISBLANK(A2995)),NOT(ISBLANK(B2995)),NOT(ISBLANK(E2995)),AND(E2995-VLOOKUP(A2995,'ListaN68 02-02-2025'!$A$12:$E$13375,5,0)&gt;=-2,E2995-VLOOKUP(A2995,'ListaN68 02-02-2025'!$A$12:$E$13375,5,0)&lt;=2)),"Igual",IF(AND(NOT(ISBLANK(A2995)),NOT(ISBLANK(B2995)),NOT(ISBLANK(E2995)),E2995-VLOOKUP(A2995,'ListaN68 02-02-2025'!$A$12:$E$13375,5,0)&gt;2),"Aumento",IF(AND(NOT(ISBLANK(A2995)),NOT(ISBLANK(B2995)),NOT(ISBLANK(E2995)),E2995-VLOOKUP(A2995,'ListaN68 02-02-2025'!$A$12:$E$13375,5,0)&lt;2),"Bajo","Error en codigo")))))))</f>
        <v>Blanco</v>
      </c>
    </row>
    <row r="2996" spans="1:32" x14ac:dyDescent="0.2">
      <c r="A2996" s="1" t="s">
        <v>1903</v>
      </c>
      <c r="B2996" t="s">
        <v>3884</v>
      </c>
      <c r="C2996" t="s">
        <v>4946</v>
      </c>
      <c r="D2996">
        <v>21</v>
      </c>
      <c r="E2996" s="46">
        <v>2189.252</v>
      </c>
      <c r="F2996" s="44"/>
      <c r="G2996" s="46"/>
      <c r="AF2996" t="str">
        <f>IF(AND(ISBLANK(A2996),ISBLANK(B2996),ISBLANK(E2996)),"Blanco",IF(AND(ISBLANK(A2996),NOT(ISBLANK(B2996))),"Titulo",IF(AND(NOT(ISBLANK(A2996)),NOT(ISBLANK(B2996)),ISBLANK(E2996),IFERROR(FIND("FF--",A2996)&gt;1,FALSE)),"F.Comercializacion",IF(AND(NOT(ISBLANK(A2996)),NOT(ISBLANK(B2996)),NOT(ISBLANK(E2996)),ISERROR(VLOOKUP(A2996,'ListaN68 02-02-2025'!$A$12:$E$13375,5,0))),"Nuevo",IF(AND(NOT(ISBLANK(A2996)),NOT(ISBLANK(B2996)),NOT(ISBLANK(E2996)),AND(E2996-VLOOKUP(A2996,'ListaN68 02-02-2025'!$A$12:$E$13375,5,0)&gt;=-2,E2996-VLOOKUP(A2996,'ListaN68 02-02-2025'!$A$12:$E$13375,5,0)&lt;=2)),"Igual",IF(AND(NOT(ISBLANK(A2996)),NOT(ISBLANK(B2996)),NOT(ISBLANK(E2996)),E2996-VLOOKUP(A2996,'ListaN68 02-02-2025'!$A$12:$E$13375,5,0)&gt;2),"Aumento",IF(AND(NOT(ISBLANK(A2996)),NOT(ISBLANK(B2996)),NOT(ISBLANK(E2996)),E2996-VLOOKUP(A2996,'ListaN68 02-02-2025'!$A$12:$E$13375,5,0)&lt;2),"Bajo","Error en codigo")))))))</f>
        <v>Igual</v>
      </c>
    </row>
    <row r="2997" spans="1:32" x14ac:dyDescent="0.2">
      <c r="A2997" s="1" t="s">
        <v>1904</v>
      </c>
      <c r="B2997" t="s">
        <v>3885</v>
      </c>
      <c r="C2997" t="s">
        <v>5378</v>
      </c>
      <c r="D2997">
        <v>21</v>
      </c>
      <c r="E2997" s="46">
        <v>2265.4740000000002</v>
      </c>
      <c r="F2997" s="44"/>
      <c r="G2997" s="46"/>
      <c r="AF2997" t="str">
        <f>IF(AND(ISBLANK(A2997),ISBLANK(B2997),ISBLANK(E2997)),"Blanco",IF(AND(ISBLANK(A2997),NOT(ISBLANK(B2997))),"Titulo",IF(AND(NOT(ISBLANK(A2997)),NOT(ISBLANK(B2997)),ISBLANK(E2997),IFERROR(FIND("FF--",A2997)&gt;1,FALSE)),"F.Comercializacion",IF(AND(NOT(ISBLANK(A2997)),NOT(ISBLANK(B2997)),NOT(ISBLANK(E2997)),ISERROR(VLOOKUP(A2997,'ListaN68 02-02-2025'!$A$12:$E$13375,5,0))),"Nuevo",IF(AND(NOT(ISBLANK(A2997)),NOT(ISBLANK(B2997)),NOT(ISBLANK(E2997)),AND(E2997-VLOOKUP(A2997,'ListaN68 02-02-2025'!$A$12:$E$13375,5,0)&gt;=-2,E2997-VLOOKUP(A2997,'ListaN68 02-02-2025'!$A$12:$E$13375,5,0)&lt;=2)),"Igual",IF(AND(NOT(ISBLANK(A2997)),NOT(ISBLANK(B2997)),NOT(ISBLANK(E2997)),E2997-VLOOKUP(A2997,'ListaN68 02-02-2025'!$A$12:$E$13375,5,0)&gt;2),"Aumento",IF(AND(NOT(ISBLANK(A2997)),NOT(ISBLANK(B2997)),NOT(ISBLANK(E2997)),E2997-VLOOKUP(A2997,'ListaN68 02-02-2025'!$A$12:$E$13375,5,0)&lt;2),"Bajo","Error en codigo")))))))</f>
        <v>Igual</v>
      </c>
    </row>
    <row r="2998" spans="1:32" x14ac:dyDescent="0.2">
      <c r="A2998" s="1" t="s">
        <v>1905</v>
      </c>
      <c r="B2998" t="s">
        <v>3886</v>
      </c>
      <c r="C2998" t="s">
        <v>5378</v>
      </c>
      <c r="D2998">
        <v>21</v>
      </c>
      <c r="E2998" s="46">
        <v>2340.8490000000002</v>
      </c>
      <c r="F2998" s="44"/>
      <c r="G2998" s="46"/>
      <c r="AF2998" t="str">
        <f>IF(AND(ISBLANK(A2998),ISBLANK(B2998),ISBLANK(E2998)),"Blanco",IF(AND(ISBLANK(A2998),NOT(ISBLANK(B2998))),"Titulo",IF(AND(NOT(ISBLANK(A2998)),NOT(ISBLANK(B2998)),ISBLANK(E2998),IFERROR(FIND("FF--",A2998)&gt;1,FALSE)),"F.Comercializacion",IF(AND(NOT(ISBLANK(A2998)),NOT(ISBLANK(B2998)),NOT(ISBLANK(E2998)),ISERROR(VLOOKUP(A2998,'ListaN68 02-02-2025'!$A$12:$E$13375,5,0))),"Nuevo",IF(AND(NOT(ISBLANK(A2998)),NOT(ISBLANK(B2998)),NOT(ISBLANK(E2998)),AND(E2998-VLOOKUP(A2998,'ListaN68 02-02-2025'!$A$12:$E$13375,5,0)&gt;=-2,E2998-VLOOKUP(A2998,'ListaN68 02-02-2025'!$A$12:$E$13375,5,0)&lt;=2)),"Igual",IF(AND(NOT(ISBLANK(A2998)),NOT(ISBLANK(B2998)),NOT(ISBLANK(E2998)),E2998-VLOOKUP(A2998,'ListaN68 02-02-2025'!$A$12:$E$13375,5,0)&gt;2),"Aumento",IF(AND(NOT(ISBLANK(A2998)),NOT(ISBLANK(B2998)),NOT(ISBLANK(E2998)),E2998-VLOOKUP(A2998,'ListaN68 02-02-2025'!$A$12:$E$13375,5,0)&lt;2),"Bajo","Error en codigo")))))))</f>
        <v>Igual</v>
      </c>
    </row>
    <row r="2999" spans="1:32" x14ac:dyDescent="0.2">
      <c r="A2999" s="1" t="s">
        <v>1906</v>
      </c>
      <c r="B2999" t="s">
        <v>3887</v>
      </c>
      <c r="C2999" t="s">
        <v>5378</v>
      </c>
      <c r="D2999">
        <v>21</v>
      </c>
      <c r="E2999" s="46">
        <v>2419.61</v>
      </c>
      <c r="F2999" s="44"/>
      <c r="G2999" s="46"/>
      <c r="AF2999" t="str">
        <f>IF(AND(ISBLANK(A2999),ISBLANK(B2999),ISBLANK(E2999)),"Blanco",IF(AND(ISBLANK(A2999),NOT(ISBLANK(B2999))),"Titulo",IF(AND(NOT(ISBLANK(A2999)),NOT(ISBLANK(B2999)),ISBLANK(E2999),IFERROR(FIND("FF--",A2999)&gt;1,FALSE)),"F.Comercializacion",IF(AND(NOT(ISBLANK(A2999)),NOT(ISBLANK(B2999)),NOT(ISBLANK(E2999)),ISERROR(VLOOKUP(A2999,'ListaN68 02-02-2025'!$A$12:$E$13375,5,0))),"Nuevo",IF(AND(NOT(ISBLANK(A2999)),NOT(ISBLANK(B2999)),NOT(ISBLANK(E2999)),AND(E2999-VLOOKUP(A2999,'ListaN68 02-02-2025'!$A$12:$E$13375,5,0)&gt;=-2,E2999-VLOOKUP(A2999,'ListaN68 02-02-2025'!$A$12:$E$13375,5,0)&lt;=2)),"Igual",IF(AND(NOT(ISBLANK(A2999)),NOT(ISBLANK(B2999)),NOT(ISBLANK(E2999)),E2999-VLOOKUP(A2999,'ListaN68 02-02-2025'!$A$12:$E$13375,5,0)&gt;2),"Aumento",IF(AND(NOT(ISBLANK(A2999)),NOT(ISBLANK(B2999)),NOT(ISBLANK(E2999)),E2999-VLOOKUP(A2999,'ListaN68 02-02-2025'!$A$12:$E$13375,5,0)&lt;2),"Bajo","Error en codigo")))))))</f>
        <v>Igual</v>
      </c>
    </row>
    <row r="3000" spans="1:32" x14ac:dyDescent="0.2">
      <c r="A3000" s="1" t="s">
        <v>1907</v>
      </c>
      <c r="B3000" t="s">
        <v>3888</v>
      </c>
      <c r="C3000" t="s">
        <v>5054</v>
      </c>
      <c r="D3000">
        <v>21</v>
      </c>
      <c r="E3000" s="46">
        <v>2495.8310000000001</v>
      </c>
      <c r="F3000" s="44"/>
      <c r="G3000" s="46"/>
      <c r="AF3000" t="str">
        <f>IF(AND(ISBLANK(A3000),ISBLANK(B3000),ISBLANK(E3000)),"Blanco",IF(AND(ISBLANK(A3000),NOT(ISBLANK(B3000))),"Titulo",IF(AND(NOT(ISBLANK(A3000)),NOT(ISBLANK(B3000)),ISBLANK(E3000),IFERROR(FIND("FF--",A3000)&gt;1,FALSE)),"F.Comercializacion",IF(AND(NOT(ISBLANK(A3000)),NOT(ISBLANK(B3000)),NOT(ISBLANK(E3000)),ISERROR(VLOOKUP(A3000,'ListaN68 02-02-2025'!$A$12:$E$13375,5,0))),"Nuevo",IF(AND(NOT(ISBLANK(A3000)),NOT(ISBLANK(B3000)),NOT(ISBLANK(E3000)),AND(E3000-VLOOKUP(A3000,'ListaN68 02-02-2025'!$A$12:$E$13375,5,0)&gt;=-2,E3000-VLOOKUP(A3000,'ListaN68 02-02-2025'!$A$12:$E$13375,5,0)&lt;=2)),"Igual",IF(AND(NOT(ISBLANK(A3000)),NOT(ISBLANK(B3000)),NOT(ISBLANK(E3000)),E3000-VLOOKUP(A3000,'ListaN68 02-02-2025'!$A$12:$E$13375,5,0)&gt;2),"Aumento",IF(AND(NOT(ISBLANK(A3000)),NOT(ISBLANK(B3000)),NOT(ISBLANK(E3000)),E3000-VLOOKUP(A3000,'ListaN68 02-02-2025'!$A$12:$E$13375,5,0)&lt;2),"Bajo","Error en codigo")))))))</f>
        <v>Igual</v>
      </c>
    </row>
    <row r="3001" spans="1:32" x14ac:dyDescent="0.2">
      <c r="A3001" s="1" t="s">
        <v>1908</v>
      </c>
      <c r="B3001" t="s">
        <v>3889</v>
      </c>
      <c r="C3001" t="s">
        <v>5379</v>
      </c>
      <c r="D3001">
        <v>21</v>
      </c>
      <c r="E3001" s="46">
        <v>2649.1219999999998</v>
      </c>
      <c r="F3001" s="44"/>
      <c r="G3001" s="46"/>
      <c r="AF3001" t="str">
        <f>IF(AND(ISBLANK(A3001),ISBLANK(B3001),ISBLANK(E3001)),"Blanco",IF(AND(ISBLANK(A3001),NOT(ISBLANK(B3001))),"Titulo",IF(AND(NOT(ISBLANK(A3001)),NOT(ISBLANK(B3001)),ISBLANK(E3001),IFERROR(FIND("FF--",A3001)&gt;1,FALSE)),"F.Comercializacion",IF(AND(NOT(ISBLANK(A3001)),NOT(ISBLANK(B3001)),NOT(ISBLANK(E3001)),ISERROR(VLOOKUP(A3001,'ListaN68 02-02-2025'!$A$12:$E$13375,5,0))),"Nuevo",IF(AND(NOT(ISBLANK(A3001)),NOT(ISBLANK(B3001)),NOT(ISBLANK(E3001)),AND(E3001-VLOOKUP(A3001,'ListaN68 02-02-2025'!$A$12:$E$13375,5,0)&gt;=-2,E3001-VLOOKUP(A3001,'ListaN68 02-02-2025'!$A$12:$E$13375,5,0)&lt;=2)),"Igual",IF(AND(NOT(ISBLANK(A3001)),NOT(ISBLANK(B3001)),NOT(ISBLANK(E3001)),E3001-VLOOKUP(A3001,'ListaN68 02-02-2025'!$A$12:$E$13375,5,0)&gt;2),"Aumento",IF(AND(NOT(ISBLANK(A3001)),NOT(ISBLANK(B3001)),NOT(ISBLANK(E3001)),E3001-VLOOKUP(A3001,'ListaN68 02-02-2025'!$A$12:$E$13375,5,0)&lt;2),"Bajo","Error en codigo")))))))</f>
        <v>Igual</v>
      </c>
    </row>
    <row r="3002" spans="1:32" x14ac:dyDescent="0.2">
      <c r="A3002" s="1" t="s">
        <v>1909</v>
      </c>
      <c r="B3002" t="s">
        <v>3890</v>
      </c>
      <c r="C3002" t="s">
        <v>5379</v>
      </c>
      <c r="D3002">
        <v>21</v>
      </c>
      <c r="E3002" s="46">
        <v>2802.413</v>
      </c>
      <c r="F3002" s="44"/>
      <c r="G3002" s="46"/>
      <c r="AF3002" t="str">
        <f>IF(AND(ISBLANK(A3002),ISBLANK(B3002),ISBLANK(E3002)),"Blanco",IF(AND(ISBLANK(A3002),NOT(ISBLANK(B3002))),"Titulo",IF(AND(NOT(ISBLANK(A3002)),NOT(ISBLANK(B3002)),ISBLANK(E3002),IFERROR(FIND("FF--",A3002)&gt;1,FALSE)),"F.Comercializacion",IF(AND(NOT(ISBLANK(A3002)),NOT(ISBLANK(B3002)),NOT(ISBLANK(E3002)),ISERROR(VLOOKUP(A3002,'ListaN68 02-02-2025'!$A$12:$E$13375,5,0))),"Nuevo",IF(AND(NOT(ISBLANK(A3002)),NOT(ISBLANK(B3002)),NOT(ISBLANK(E3002)),AND(E3002-VLOOKUP(A3002,'ListaN68 02-02-2025'!$A$12:$E$13375,5,0)&gt;=-2,E3002-VLOOKUP(A3002,'ListaN68 02-02-2025'!$A$12:$E$13375,5,0)&lt;=2)),"Igual",IF(AND(NOT(ISBLANK(A3002)),NOT(ISBLANK(B3002)),NOT(ISBLANK(E3002)),E3002-VLOOKUP(A3002,'ListaN68 02-02-2025'!$A$12:$E$13375,5,0)&gt;2),"Aumento",IF(AND(NOT(ISBLANK(A3002)),NOT(ISBLANK(B3002)),NOT(ISBLANK(E3002)),E3002-VLOOKUP(A3002,'ListaN68 02-02-2025'!$A$12:$E$13375,5,0)&lt;2),"Bajo","Error en codigo")))))))</f>
        <v>Igual</v>
      </c>
    </row>
    <row r="3003" spans="1:32" x14ac:dyDescent="0.2">
      <c r="C3003"/>
      <c r="E3003" s="46"/>
      <c r="F3003" s="44"/>
      <c r="G3003" s="46"/>
      <c r="AF3003" t="str">
        <f>IF(AND(ISBLANK(A3003),ISBLANK(B3003),ISBLANK(E3003)),"Blanco",IF(AND(ISBLANK(A3003),NOT(ISBLANK(B3003))),"Titulo",IF(AND(NOT(ISBLANK(A3003)),NOT(ISBLANK(B3003)),ISBLANK(E3003),IFERROR(FIND("FF--",A3003)&gt;1,FALSE)),"F.Comercializacion",IF(AND(NOT(ISBLANK(A3003)),NOT(ISBLANK(B3003)),NOT(ISBLANK(E3003)),ISERROR(VLOOKUP(A3003,'ListaN68 02-02-2025'!$A$12:$E$13375,5,0))),"Nuevo",IF(AND(NOT(ISBLANK(A3003)),NOT(ISBLANK(B3003)),NOT(ISBLANK(E3003)),AND(E3003-VLOOKUP(A3003,'ListaN68 02-02-2025'!$A$12:$E$13375,5,0)&gt;=-2,E3003-VLOOKUP(A3003,'ListaN68 02-02-2025'!$A$12:$E$13375,5,0)&lt;=2)),"Igual",IF(AND(NOT(ISBLANK(A3003)),NOT(ISBLANK(B3003)),NOT(ISBLANK(E3003)),E3003-VLOOKUP(A3003,'ListaN68 02-02-2025'!$A$12:$E$13375,5,0)&gt;2),"Aumento",IF(AND(NOT(ISBLANK(A3003)),NOT(ISBLANK(B3003)),NOT(ISBLANK(E3003)),E3003-VLOOKUP(A3003,'ListaN68 02-02-2025'!$A$12:$E$13375,5,0)&lt;2),"Bajo","Error en codigo")))))))</f>
        <v>Blanco</v>
      </c>
    </row>
    <row r="3004" spans="1:32" x14ac:dyDescent="0.2">
      <c r="B3004" t="s">
        <v>1180</v>
      </c>
      <c r="C3004"/>
      <c r="E3004" s="46"/>
      <c r="F3004" s="44"/>
      <c r="G3004" s="46"/>
      <c r="AF3004" t="str">
        <f>IF(AND(ISBLANK(A3004),ISBLANK(B3004),ISBLANK(E3004)),"Blanco",IF(AND(ISBLANK(A3004),NOT(ISBLANK(B3004))),"Titulo",IF(AND(NOT(ISBLANK(A3004)),NOT(ISBLANK(B3004)),ISBLANK(E3004),IFERROR(FIND("FF--",A3004)&gt;1,FALSE)),"F.Comercializacion",IF(AND(NOT(ISBLANK(A3004)),NOT(ISBLANK(B3004)),NOT(ISBLANK(E3004)),ISERROR(VLOOKUP(A3004,'ListaN68 02-02-2025'!$A$12:$E$13375,5,0))),"Nuevo",IF(AND(NOT(ISBLANK(A3004)),NOT(ISBLANK(B3004)),NOT(ISBLANK(E3004)),AND(E3004-VLOOKUP(A3004,'ListaN68 02-02-2025'!$A$12:$E$13375,5,0)&gt;=-2,E3004-VLOOKUP(A3004,'ListaN68 02-02-2025'!$A$12:$E$13375,5,0)&lt;=2)),"Igual",IF(AND(NOT(ISBLANK(A3004)),NOT(ISBLANK(B3004)),NOT(ISBLANK(E3004)),E3004-VLOOKUP(A3004,'ListaN68 02-02-2025'!$A$12:$E$13375,5,0)&gt;2),"Aumento",IF(AND(NOT(ISBLANK(A3004)),NOT(ISBLANK(B3004)),NOT(ISBLANK(E3004)),E3004-VLOOKUP(A3004,'ListaN68 02-02-2025'!$A$12:$E$13375,5,0)&lt;2),"Bajo","Error en codigo")))))))</f>
        <v>Titulo</v>
      </c>
    </row>
    <row r="3005" spans="1:32" x14ac:dyDescent="0.2">
      <c r="C3005"/>
      <c r="E3005" s="46"/>
      <c r="F3005" s="44"/>
      <c r="G3005" s="46"/>
      <c r="AF3005" t="str">
        <f>IF(AND(ISBLANK(A3005),ISBLANK(B3005),ISBLANK(E3005)),"Blanco",IF(AND(ISBLANK(A3005),NOT(ISBLANK(B3005))),"Titulo",IF(AND(NOT(ISBLANK(A3005)),NOT(ISBLANK(B3005)),ISBLANK(E3005),IFERROR(FIND("FF--",A3005)&gt;1,FALSE)),"F.Comercializacion",IF(AND(NOT(ISBLANK(A3005)),NOT(ISBLANK(B3005)),NOT(ISBLANK(E3005)),ISERROR(VLOOKUP(A3005,'ListaN68 02-02-2025'!$A$12:$E$13375,5,0))),"Nuevo",IF(AND(NOT(ISBLANK(A3005)),NOT(ISBLANK(B3005)),NOT(ISBLANK(E3005)),AND(E3005-VLOOKUP(A3005,'ListaN68 02-02-2025'!$A$12:$E$13375,5,0)&gt;=-2,E3005-VLOOKUP(A3005,'ListaN68 02-02-2025'!$A$12:$E$13375,5,0)&lt;=2)),"Igual",IF(AND(NOT(ISBLANK(A3005)),NOT(ISBLANK(B3005)),NOT(ISBLANK(E3005)),E3005-VLOOKUP(A3005,'ListaN68 02-02-2025'!$A$12:$E$13375,5,0)&gt;2),"Aumento",IF(AND(NOT(ISBLANK(A3005)),NOT(ISBLANK(B3005)),NOT(ISBLANK(E3005)),E3005-VLOOKUP(A3005,'ListaN68 02-02-2025'!$A$12:$E$13375,5,0)&lt;2),"Bajo","Error en codigo")))))))</f>
        <v>Blanco</v>
      </c>
    </row>
    <row r="3006" spans="1:32" x14ac:dyDescent="0.2">
      <c r="A3006" s="1" t="s">
        <v>1181</v>
      </c>
      <c r="B3006" t="s">
        <v>3891</v>
      </c>
      <c r="C3006" t="s">
        <v>4946</v>
      </c>
      <c r="D3006">
        <v>21</v>
      </c>
      <c r="E3006" s="46">
        <v>7465.3429999999998</v>
      </c>
      <c r="F3006" s="44"/>
      <c r="G3006" s="46"/>
      <c r="AF3006" t="str">
        <f>IF(AND(ISBLANK(A3006),ISBLANK(B3006),ISBLANK(E3006)),"Blanco",IF(AND(ISBLANK(A3006),NOT(ISBLANK(B3006))),"Titulo",IF(AND(NOT(ISBLANK(A3006)),NOT(ISBLANK(B3006)),ISBLANK(E3006),IFERROR(FIND("FF--",A3006)&gt;1,FALSE)),"F.Comercializacion",IF(AND(NOT(ISBLANK(A3006)),NOT(ISBLANK(B3006)),NOT(ISBLANK(E3006)),ISERROR(VLOOKUP(A3006,'ListaN68 02-02-2025'!$A$12:$E$13375,5,0))),"Nuevo",IF(AND(NOT(ISBLANK(A3006)),NOT(ISBLANK(B3006)),NOT(ISBLANK(E3006)),AND(E3006-VLOOKUP(A3006,'ListaN68 02-02-2025'!$A$12:$E$13375,5,0)&gt;=-2,E3006-VLOOKUP(A3006,'ListaN68 02-02-2025'!$A$12:$E$13375,5,0)&lt;=2)),"Igual",IF(AND(NOT(ISBLANK(A3006)),NOT(ISBLANK(B3006)),NOT(ISBLANK(E3006)),E3006-VLOOKUP(A3006,'ListaN68 02-02-2025'!$A$12:$E$13375,5,0)&gt;2),"Aumento",IF(AND(NOT(ISBLANK(A3006)),NOT(ISBLANK(B3006)),NOT(ISBLANK(E3006)),E3006-VLOOKUP(A3006,'ListaN68 02-02-2025'!$A$12:$E$13375,5,0)&lt;2),"Bajo","Error en codigo")))))))</f>
        <v>Igual</v>
      </c>
    </row>
    <row r="3007" spans="1:32" x14ac:dyDescent="0.2">
      <c r="A3007" s="1" t="s">
        <v>1182</v>
      </c>
      <c r="B3007" t="s">
        <v>3892</v>
      </c>
      <c r="C3007" t="s">
        <v>4946</v>
      </c>
      <c r="D3007">
        <v>21</v>
      </c>
      <c r="E3007" s="46">
        <v>7841.2950000000001</v>
      </c>
      <c r="F3007" s="44"/>
      <c r="G3007" s="46"/>
      <c r="AF3007" t="str">
        <f>IF(AND(ISBLANK(A3007),ISBLANK(B3007),ISBLANK(E3007)),"Blanco",IF(AND(ISBLANK(A3007),NOT(ISBLANK(B3007))),"Titulo",IF(AND(NOT(ISBLANK(A3007)),NOT(ISBLANK(B3007)),ISBLANK(E3007),IFERROR(FIND("FF--",A3007)&gt;1,FALSE)),"F.Comercializacion",IF(AND(NOT(ISBLANK(A3007)),NOT(ISBLANK(B3007)),NOT(ISBLANK(E3007)),ISERROR(VLOOKUP(A3007,'ListaN68 02-02-2025'!$A$12:$E$13375,5,0))),"Nuevo",IF(AND(NOT(ISBLANK(A3007)),NOT(ISBLANK(B3007)),NOT(ISBLANK(E3007)),AND(E3007-VLOOKUP(A3007,'ListaN68 02-02-2025'!$A$12:$E$13375,5,0)&gt;=-2,E3007-VLOOKUP(A3007,'ListaN68 02-02-2025'!$A$12:$E$13375,5,0)&lt;=2)),"Igual",IF(AND(NOT(ISBLANK(A3007)),NOT(ISBLANK(B3007)),NOT(ISBLANK(E3007)),E3007-VLOOKUP(A3007,'ListaN68 02-02-2025'!$A$12:$E$13375,5,0)&gt;2),"Aumento",IF(AND(NOT(ISBLANK(A3007)),NOT(ISBLANK(B3007)),NOT(ISBLANK(E3007)),E3007-VLOOKUP(A3007,'ListaN68 02-02-2025'!$A$12:$E$13375,5,0)&lt;2),"Bajo","Error en codigo")))))))</f>
        <v>Igual</v>
      </c>
    </row>
    <row r="3008" spans="1:32" x14ac:dyDescent="0.2">
      <c r="A3008" s="1" t="s">
        <v>1183</v>
      </c>
      <c r="B3008" t="s">
        <v>3893</v>
      </c>
      <c r="C3008" t="s">
        <v>4948</v>
      </c>
      <c r="D3008">
        <v>21</v>
      </c>
      <c r="E3008" s="46">
        <v>8432.0779999999995</v>
      </c>
      <c r="F3008" s="44"/>
      <c r="G3008" s="46"/>
      <c r="AF3008" t="str">
        <f>IF(AND(ISBLANK(A3008),ISBLANK(B3008),ISBLANK(E3008)),"Blanco",IF(AND(ISBLANK(A3008),NOT(ISBLANK(B3008))),"Titulo",IF(AND(NOT(ISBLANK(A3008)),NOT(ISBLANK(B3008)),ISBLANK(E3008),IFERROR(FIND("FF--",A3008)&gt;1,FALSE)),"F.Comercializacion",IF(AND(NOT(ISBLANK(A3008)),NOT(ISBLANK(B3008)),NOT(ISBLANK(E3008)),ISERROR(VLOOKUP(A3008,'ListaN68 02-02-2025'!$A$12:$E$13375,5,0))),"Nuevo",IF(AND(NOT(ISBLANK(A3008)),NOT(ISBLANK(B3008)),NOT(ISBLANK(E3008)),AND(E3008-VLOOKUP(A3008,'ListaN68 02-02-2025'!$A$12:$E$13375,5,0)&gt;=-2,E3008-VLOOKUP(A3008,'ListaN68 02-02-2025'!$A$12:$E$13375,5,0)&lt;=2)),"Igual",IF(AND(NOT(ISBLANK(A3008)),NOT(ISBLANK(B3008)),NOT(ISBLANK(E3008)),E3008-VLOOKUP(A3008,'ListaN68 02-02-2025'!$A$12:$E$13375,5,0)&gt;2),"Aumento",IF(AND(NOT(ISBLANK(A3008)),NOT(ISBLANK(B3008)),NOT(ISBLANK(E3008)),E3008-VLOOKUP(A3008,'ListaN68 02-02-2025'!$A$12:$E$13375,5,0)&lt;2),"Bajo","Error en codigo")))))))</f>
        <v>Igual</v>
      </c>
    </row>
    <row r="3009" spans="1:32" x14ac:dyDescent="0.2">
      <c r="A3009" s="1" t="s">
        <v>1184</v>
      </c>
      <c r="B3009" t="s">
        <v>3894</v>
      </c>
      <c r="C3009" t="s">
        <v>4946</v>
      </c>
      <c r="D3009">
        <v>21</v>
      </c>
      <c r="E3009" s="46">
        <v>9183.9830000000002</v>
      </c>
      <c r="F3009" s="44"/>
      <c r="G3009" s="46"/>
      <c r="AF3009" t="str">
        <f>IF(AND(ISBLANK(A3009),ISBLANK(B3009),ISBLANK(E3009)),"Blanco",IF(AND(ISBLANK(A3009),NOT(ISBLANK(B3009))),"Titulo",IF(AND(NOT(ISBLANK(A3009)),NOT(ISBLANK(B3009)),ISBLANK(E3009),IFERROR(FIND("FF--",A3009)&gt;1,FALSE)),"F.Comercializacion",IF(AND(NOT(ISBLANK(A3009)),NOT(ISBLANK(B3009)),NOT(ISBLANK(E3009)),ISERROR(VLOOKUP(A3009,'ListaN68 02-02-2025'!$A$12:$E$13375,5,0))),"Nuevo",IF(AND(NOT(ISBLANK(A3009)),NOT(ISBLANK(B3009)),NOT(ISBLANK(E3009)),AND(E3009-VLOOKUP(A3009,'ListaN68 02-02-2025'!$A$12:$E$13375,5,0)&gt;=-2,E3009-VLOOKUP(A3009,'ListaN68 02-02-2025'!$A$12:$E$13375,5,0)&lt;=2)),"Igual",IF(AND(NOT(ISBLANK(A3009)),NOT(ISBLANK(B3009)),NOT(ISBLANK(E3009)),E3009-VLOOKUP(A3009,'ListaN68 02-02-2025'!$A$12:$E$13375,5,0)&gt;2),"Aumento",IF(AND(NOT(ISBLANK(A3009)),NOT(ISBLANK(B3009)),NOT(ISBLANK(E3009)),E3009-VLOOKUP(A3009,'ListaN68 02-02-2025'!$A$12:$E$13375,5,0)&lt;2),"Bajo","Error en codigo")))))))</f>
        <v>Igual</v>
      </c>
    </row>
    <row r="3010" spans="1:32" x14ac:dyDescent="0.2">
      <c r="A3010" s="1" t="s">
        <v>1185</v>
      </c>
      <c r="B3010" t="s">
        <v>3895</v>
      </c>
      <c r="C3010" t="s">
        <v>4948</v>
      </c>
      <c r="D3010">
        <v>21</v>
      </c>
      <c r="E3010" s="46">
        <v>10097.01</v>
      </c>
      <c r="F3010" s="44"/>
      <c r="G3010" s="46"/>
      <c r="AF3010" t="str">
        <f>IF(AND(ISBLANK(A3010),ISBLANK(B3010),ISBLANK(E3010)),"Blanco",IF(AND(ISBLANK(A3010),NOT(ISBLANK(B3010))),"Titulo",IF(AND(NOT(ISBLANK(A3010)),NOT(ISBLANK(B3010)),ISBLANK(E3010),IFERROR(FIND("FF--",A3010)&gt;1,FALSE)),"F.Comercializacion",IF(AND(NOT(ISBLANK(A3010)),NOT(ISBLANK(B3010)),NOT(ISBLANK(E3010)),ISERROR(VLOOKUP(A3010,'ListaN68 02-02-2025'!$A$12:$E$13375,5,0))),"Nuevo",IF(AND(NOT(ISBLANK(A3010)),NOT(ISBLANK(B3010)),NOT(ISBLANK(E3010)),AND(E3010-VLOOKUP(A3010,'ListaN68 02-02-2025'!$A$12:$E$13375,5,0)&gt;=-2,E3010-VLOOKUP(A3010,'ListaN68 02-02-2025'!$A$12:$E$13375,5,0)&lt;=2)),"Igual",IF(AND(NOT(ISBLANK(A3010)),NOT(ISBLANK(B3010)),NOT(ISBLANK(E3010)),E3010-VLOOKUP(A3010,'ListaN68 02-02-2025'!$A$12:$E$13375,5,0)&gt;2),"Aumento",IF(AND(NOT(ISBLANK(A3010)),NOT(ISBLANK(B3010)),NOT(ISBLANK(E3010)),E3010-VLOOKUP(A3010,'ListaN68 02-02-2025'!$A$12:$E$13375,5,0)&lt;2),"Bajo","Error en codigo")))))))</f>
        <v>Igual</v>
      </c>
    </row>
    <row r="3011" spans="1:32" x14ac:dyDescent="0.2">
      <c r="A3011" s="1" t="s">
        <v>1186</v>
      </c>
      <c r="B3011" t="s">
        <v>3896</v>
      </c>
      <c r="C3011" t="s">
        <v>4946</v>
      </c>
      <c r="D3011">
        <v>21</v>
      </c>
      <c r="E3011" s="46">
        <v>12621.263000000001</v>
      </c>
      <c r="F3011" s="44"/>
      <c r="G3011" s="46"/>
      <c r="AF3011" t="str">
        <f>IF(AND(ISBLANK(A3011),ISBLANK(B3011),ISBLANK(E3011)),"Blanco",IF(AND(ISBLANK(A3011),NOT(ISBLANK(B3011))),"Titulo",IF(AND(NOT(ISBLANK(A3011)),NOT(ISBLANK(B3011)),ISBLANK(E3011),IFERROR(FIND("FF--",A3011)&gt;1,FALSE)),"F.Comercializacion",IF(AND(NOT(ISBLANK(A3011)),NOT(ISBLANK(B3011)),NOT(ISBLANK(E3011)),ISERROR(VLOOKUP(A3011,'ListaN68 02-02-2025'!$A$12:$E$13375,5,0))),"Nuevo",IF(AND(NOT(ISBLANK(A3011)),NOT(ISBLANK(B3011)),NOT(ISBLANK(E3011)),AND(E3011-VLOOKUP(A3011,'ListaN68 02-02-2025'!$A$12:$E$13375,5,0)&gt;=-2,E3011-VLOOKUP(A3011,'ListaN68 02-02-2025'!$A$12:$E$13375,5,0)&lt;=2)),"Igual",IF(AND(NOT(ISBLANK(A3011)),NOT(ISBLANK(B3011)),NOT(ISBLANK(E3011)),E3011-VLOOKUP(A3011,'ListaN68 02-02-2025'!$A$12:$E$13375,5,0)&gt;2),"Aumento",IF(AND(NOT(ISBLANK(A3011)),NOT(ISBLANK(B3011)),NOT(ISBLANK(E3011)),E3011-VLOOKUP(A3011,'ListaN68 02-02-2025'!$A$12:$E$13375,5,0)&lt;2),"Bajo","Error en codigo")))))))</f>
        <v>Igual</v>
      </c>
    </row>
    <row r="3012" spans="1:32" x14ac:dyDescent="0.2">
      <c r="C3012"/>
      <c r="E3012" s="46"/>
      <c r="F3012" s="44"/>
      <c r="G3012" s="46"/>
      <c r="AF3012" t="str">
        <f>IF(AND(ISBLANK(A3012),ISBLANK(B3012),ISBLANK(E3012)),"Blanco",IF(AND(ISBLANK(A3012),NOT(ISBLANK(B3012))),"Titulo",IF(AND(NOT(ISBLANK(A3012)),NOT(ISBLANK(B3012)),ISBLANK(E3012),IFERROR(FIND("FF--",A3012)&gt;1,FALSE)),"F.Comercializacion",IF(AND(NOT(ISBLANK(A3012)),NOT(ISBLANK(B3012)),NOT(ISBLANK(E3012)),ISERROR(VLOOKUP(A3012,'ListaN68 02-02-2025'!$A$12:$E$13375,5,0))),"Nuevo",IF(AND(NOT(ISBLANK(A3012)),NOT(ISBLANK(B3012)),NOT(ISBLANK(E3012)),AND(E3012-VLOOKUP(A3012,'ListaN68 02-02-2025'!$A$12:$E$13375,5,0)&gt;=-2,E3012-VLOOKUP(A3012,'ListaN68 02-02-2025'!$A$12:$E$13375,5,0)&lt;=2)),"Igual",IF(AND(NOT(ISBLANK(A3012)),NOT(ISBLANK(B3012)),NOT(ISBLANK(E3012)),E3012-VLOOKUP(A3012,'ListaN68 02-02-2025'!$A$12:$E$13375,5,0)&gt;2),"Aumento",IF(AND(NOT(ISBLANK(A3012)),NOT(ISBLANK(B3012)),NOT(ISBLANK(E3012)),E3012-VLOOKUP(A3012,'ListaN68 02-02-2025'!$A$12:$E$13375,5,0)&lt;2),"Bajo","Error en codigo")))))))</f>
        <v>Blanco</v>
      </c>
    </row>
    <row r="3013" spans="1:32" x14ac:dyDescent="0.2">
      <c r="B3013" t="s">
        <v>1187</v>
      </c>
      <c r="C3013"/>
      <c r="E3013" s="46"/>
      <c r="F3013" s="44"/>
      <c r="G3013" s="46"/>
      <c r="AF3013" t="str">
        <f>IF(AND(ISBLANK(A3013),ISBLANK(B3013),ISBLANK(E3013)),"Blanco",IF(AND(ISBLANK(A3013),NOT(ISBLANK(B3013))),"Titulo",IF(AND(NOT(ISBLANK(A3013)),NOT(ISBLANK(B3013)),ISBLANK(E3013),IFERROR(FIND("FF--",A3013)&gt;1,FALSE)),"F.Comercializacion",IF(AND(NOT(ISBLANK(A3013)),NOT(ISBLANK(B3013)),NOT(ISBLANK(E3013)),ISERROR(VLOOKUP(A3013,'ListaN68 02-02-2025'!$A$12:$E$13375,5,0))),"Nuevo",IF(AND(NOT(ISBLANK(A3013)),NOT(ISBLANK(B3013)),NOT(ISBLANK(E3013)),AND(E3013-VLOOKUP(A3013,'ListaN68 02-02-2025'!$A$12:$E$13375,5,0)&gt;=-2,E3013-VLOOKUP(A3013,'ListaN68 02-02-2025'!$A$12:$E$13375,5,0)&lt;=2)),"Igual",IF(AND(NOT(ISBLANK(A3013)),NOT(ISBLANK(B3013)),NOT(ISBLANK(E3013)),E3013-VLOOKUP(A3013,'ListaN68 02-02-2025'!$A$12:$E$13375,5,0)&gt;2),"Aumento",IF(AND(NOT(ISBLANK(A3013)),NOT(ISBLANK(B3013)),NOT(ISBLANK(E3013)),E3013-VLOOKUP(A3013,'ListaN68 02-02-2025'!$A$12:$E$13375,5,0)&lt;2),"Bajo","Error en codigo")))))))</f>
        <v>Titulo</v>
      </c>
    </row>
    <row r="3014" spans="1:32" x14ac:dyDescent="0.2">
      <c r="C3014"/>
      <c r="E3014" s="46"/>
      <c r="F3014" s="44"/>
      <c r="G3014" s="46"/>
      <c r="AF3014" t="str">
        <f>IF(AND(ISBLANK(A3014),ISBLANK(B3014),ISBLANK(E3014)),"Blanco",IF(AND(ISBLANK(A3014),NOT(ISBLANK(B3014))),"Titulo",IF(AND(NOT(ISBLANK(A3014)),NOT(ISBLANK(B3014)),ISBLANK(E3014),IFERROR(FIND("FF--",A3014)&gt;1,FALSE)),"F.Comercializacion",IF(AND(NOT(ISBLANK(A3014)),NOT(ISBLANK(B3014)),NOT(ISBLANK(E3014)),ISERROR(VLOOKUP(A3014,'ListaN68 02-02-2025'!$A$12:$E$13375,5,0))),"Nuevo",IF(AND(NOT(ISBLANK(A3014)),NOT(ISBLANK(B3014)),NOT(ISBLANK(E3014)),AND(E3014-VLOOKUP(A3014,'ListaN68 02-02-2025'!$A$12:$E$13375,5,0)&gt;=-2,E3014-VLOOKUP(A3014,'ListaN68 02-02-2025'!$A$12:$E$13375,5,0)&lt;=2)),"Igual",IF(AND(NOT(ISBLANK(A3014)),NOT(ISBLANK(B3014)),NOT(ISBLANK(E3014)),E3014-VLOOKUP(A3014,'ListaN68 02-02-2025'!$A$12:$E$13375,5,0)&gt;2),"Aumento",IF(AND(NOT(ISBLANK(A3014)),NOT(ISBLANK(B3014)),NOT(ISBLANK(E3014)),E3014-VLOOKUP(A3014,'ListaN68 02-02-2025'!$A$12:$E$13375,5,0)&lt;2),"Bajo","Error en codigo")))))))</f>
        <v>Blanco</v>
      </c>
    </row>
    <row r="3015" spans="1:32" x14ac:dyDescent="0.2">
      <c r="A3015" s="1" t="s">
        <v>2009</v>
      </c>
      <c r="B3015" t="s">
        <v>1950</v>
      </c>
      <c r="C3015" t="s">
        <v>4951</v>
      </c>
      <c r="D3015">
        <v>21</v>
      </c>
      <c r="E3015" s="46">
        <v>1023.048</v>
      </c>
      <c r="F3015" s="44"/>
      <c r="G3015" s="46"/>
      <c r="AF3015" t="str">
        <f>IF(AND(ISBLANK(A3015),ISBLANK(B3015),ISBLANK(E3015)),"Blanco",IF(AND(ISBLANK(A3015),NOT(ISBLANK(B3015))),"Titulo",IF(AND(NOT(ISBLANK(A3015)),NOT(ISBLANK(B3015)),ISBLANK(E3015),IFERROR(FIND("FF--",A3015)&gt;1,FALSE)),"F.Comercializacion",IF(AND(NOT(ISBLANK(A3015)),NOT(ISBLANK(B3015)),NOT(ISBLANK(E3015)),ISERROR(VLOOKUP(A3015,'ListaN68 02-02-2025'!$A$12:$E$13375,5,0))),"Nuevo",IF(AND(NOT(ISBLANK(A3015)),NOT(ISBLANK(B3015)),NOT(ISBLANK(E3015)),AND(E3015-VLOOKUP(A3015,'ListaN68 02-02-2025'!$A$12:$E$13375,5,0)&gt;=-2,E3015-VLOOKUP(A3015,'ListaN68 02-02-2025'!$A$12:$E$13375,5,0)&lt;=2)),"Igual",IF(AND(NOT(ISBLANK(A3015)),NOT(ISBLANK(B3015)),NOT(ISBLANK(E3015)),E3015-VLOOKUP(A3015,'ListaN68 02-02-2025'!$A$12:$E$13375,5,0)&gt;2),"Aumento",IF(AND(NOT(ISBLANK(A3015)),NOT(ISBLANK(B3015)),NOT(ISBLANK(E3015)),E3015-VLOOKUP(A3015,'ListaN68 02-02-2025'!$A$12:$E$13375,5,0)&lt;2),"Bajo","Error en codigo")))))))</f>
        <v>Igual</v>
      </c>
    </row>
    <row r="3016" spans="1:32" x14ac:dyDescent="0.2">
      <c r="A3016" s="1" t="s">
        <v>1188</v>
      </c>
      <c r="B3016" t="s">
        <v>1189</v>
      </c>
      <c r="C3016" t="s">
        <v>4995</v>
      </c>
      <c r="D3016">
        <v>21</v>
      </c>
      <c r="E3016" s="46">
        <v>1299.154</v>
      </c>
      <c r="F3016" s="44">
        <v>7.9365052989794238E-2</v>
      </c>
      <c r="G3016" s="46"/>
      <c r="AF3016" t="str">
        <f>IF(AND(ISBLANK(A3016),ISBLANK(B3016),ISBLANK(E3016)),"Blanco",IF(AND(ISBLANK(A3016),NOT(ISBLANK(B3016))),"Titulo",IF(AND(NOT(ISBLANK(A3016)),NOT(ISBLANK(B3016)),ISBLANK(E3016),IFERROR(FIND("FF--",A3016)&gt;1,FALSE)),"F.Comercializacion",IF(AND(NOT(ISBLANK(A3016)),NOT(ISBLANK(B3016)),NOT(ISBLANK(E3016)),ISERROR(VLOOKUP(A3016,'ListaN68 02-02-2025'!$A$12:$E$13375,5,0))),"Nuevo",IF(AND(NOT(ISBLANK(A3016)),NOT(ISBLANK(B3016)),NOT(ISBLANK(E3016)),AND(E3016-VLOOKUP(A3016,'ListaN68 02-02-2025'!$A$12:$E$13375,5,0)&gt;=-2,E3016-VLOOKUP(A3016,'ListaN68 02-02-2025'!$A$12:$E$13375,5,0)&lt;=2)),"Igual",IF(AND(NOT(ISBLANK(A3016)),NOT(ISBLANK(B3016)),NOT(ISBLANK(E3016)),E3016-VLOOKUP(A3016,'ListaN68 02-02-2025'!$A$12:$E$13375,5,0)&gt;2),"Aumento",IF(AND(NOT(ISBLANK(A3016)),NOT(ISBLANK(B3016)),NOT(ISBLANK(E3016)),E3016-VLOOKUP(A3016,'ListaN68 02-02-2025'!$A$12:$E$13375,5,0)&lt;2),"Bajo","Error en codigo")))))))</f>
        <v>Aumento</v>
      </c>
    </row>
    <row r="3017" spans="1:32" x14ac:dyDescent="0.2">
      <c r="A3017" s="1" t="s">
        <v>1190</v>
      </c>
      <c r="B3017" t="s">
        <v>1191</v>
      </c>
      <c r="C3017" t="s">
        <v>4995</v>
      </c>
      <c r="D3017">
        <v>21</v>
      </c>
      <c r="E3017" s="46">
        <v>1512.4960000000001</v>
      </c>
      <c r="F3017" s="44"/>
      <c r="G3017" s="46"/>
      <c r="AF3017" t="str">
        <f>IF(AND(ISBLANK(A3017),ISBLANK(B3017),ISBLANK(E3017)),"Blanco",IF(AND(ISBLANK(A3017),NOT(ISBLANK(B3017))),"Titulo",IF(AND(NOT(ISBLANK(A3017)),NOT(ISBLANK(B3017)),ISBLANK(E3017),IFERROR(FIND("FF--",A3017)&gt;1,FALSE)),"F.Comercializacion",IF(AND(NOT(ISBLANK(A3017)),NOT(ISBLANK(B3017)),NOT(ISBLANK(E3017)),ISERROR(VLOOKUP(A3017,'ListaN68 02-02-2025'!$A$12:$E$13375,5,0))),"Nuevo",IF(AND(NOT(ISBLANK(A3017)),NOT(ISBLANK(B3017)),NOT(ISBLANK(E3017)),AND(E3017-VLOOKUP(A3017,'ListaN68 02-02-2025'!$A$12:$E$13375,5,0)&gt;=-2,E3017-VLOOKUP(A3017,'ListaN68 02-02-2025'!$A$12:$E$13375,5,0)&lt;=2)),"Igual",IF(AND(NOT(ISBLANK(A3017)),NOT(ISBLANK(B3017)),NOT(ISBLANK(E3017)),E3017-VLOOKUP(A3017,'ListaN68 02-02-2025'!$A$12:$E$13375,5,0)&gt;2),"Aumento",IF(AND(NOT(ISBLANK(A3017)),NOT(ISBLANK(B3017)),NOT(ISBLANK(E3017)),E3017-VLOOKUP(A3017,'ListaN68 02-02-2025'!$A$12:$E$13375,5,0)&lt;2),"Bajo","Error en codigo")))))))</f>
        <v>Igual</v>
      </c>
    </row>
    <row r="3018" spans="1:32" x14ac:dyDescent="0.2">
      <c r="C3018"/>
      <c r="E3018" s="46"/>
      <c r="F3018" s="44"/>
      <c r="G3018" s="46"/>
      <c r="AF3018" t="str">
        <f>IF(AND(ISBLANK(A3018),ISBLANK(B3018),ISBLANK(E3018)),"Blanco",IF(AND(ISBLANK(A3018),NOT(ISBLANK(B3018))),"Titulo",IF(AND(NOT(ISBLANK(A3018)),NOT(ISBLANK(B3018)),ISBLANK(E3018),IFERROR(FIND("FF--",A3018)&gt;1,FALSE)),"F.Comercializacion",IF(AND(NOT(ISBLANK(A3018)),NOT(ISBLANK(B3018)),NOT(ISBLANK(E3018)),ISERROR(VLOOKUP(A3018,'ListaN68 02-02-2025'!$A$12:$E$13375,5,0))),"Nuevo",IF(AND(NOT(ISBLANK(A3018)),NOT(ISBLANK(B3018)),NOT(ISBLANK(E3018)),AND(E3018-VLOOKUP(A3018,'ListaN68 02-02-2025'!$A$12:$E$13375,5,0)&gt;=-2,E3018-VLOOKUP(A3018,'ListaN68 02-02-2025'!$A$12:$E$13375,5,0)&lt;=2)),"Igual",IF(AND(NOT(ISBLANK(A3018)),NOT(ISBLANK(B3018)),NOT(ISBLANK(E3018)),E3018-VLOOKUP(A3018,'ListaN68 02-02-2025'!$A$12:$E$13375,5,0)&gt;2),"Aumento",IF(AND(NOT(ISBLANK(A3018)),NOT(ISBLANK(B3018)),NOT(ISBLANK(E3018)),E3018-VLOOKUP(A3018,'ListaN68 02-02-2025'!$A$12:$E$13375,5,0)&lt;2),"Bajo","Error en codigo")))))))</f>
        <v>Blanco</v>
      </c>
    </row>
    <row r="3019" spans="1:32" x14ac:dyDescent="0.2">
      <c r="B3019" t="s">
        <v>1192</v>
      </c>
      <c r="C3019"/>
      <c r="E3019" s="46"/>
      <c r="F3019" s="44"/>
      <c r="G3019" s="46"/>
      <c r="AF3019" t="str">
        <f>IF(AND(ISBLANK(A3019),ISBLANK(B3019),ISBLANK(E3019)),"Blanco",IF(AND(ISBLANK(A3019),NOT(ISBLANK(B3019))),"Titulo",IF(AND(NOT(ISBLANK(A3019)),NOT(ISBLANK(B3019)),ISBLANK(E3019),IFERROR(FIND("FF--",A3019)&gt;1,FALSE)),"F.Comercializacion",IF(AND(NOT(ISBLANK(A3019)),NOT(ISBLANK(B3019)),NOT(ISBLANK(E3019)),ISERROR(VLOOKUP(A3019,'ListaN68 02-02-2025'!$A$12:$E$13375,5,0))),"Nuevo",IF(AND(NOT(ISBLANK(A3019)),NOT(ISBLANK(B3019)),NOT(ISBLANK(E3019)),AND(E3019-VLOOKUP(A3019,'ListaN68 02-02-2025'!$A$12:$E$13375,5,0)&gt;=-2,E3019-VLOOKUP(A3019,'ListaN68 02-02-2025'!$A$12:$E$13375,5,0)&lt;=2)),"Igual",IF(AND(NOT(ISBLANK(A3019)),NOT(ISBLANK(B3019)),NOT(ISBLANK(E3019)),E3019-VLOOKUP(A3019,'ListaN68 02-02-2025'!$A$12:$E$13375,5,0)&gt;2),"Aumento",IF(AND(NOT(ISBLANK(A3019)),NOT(ISBLANK(B3019)),NOT(ISBLANK(E3019)),E3019-VLOOKUP(A3019,'ListaN68 02-02-2025'!$A$12:$E$13375,5,0)&lt;2),"Bajo","Error en codigo")))))))</f>
        <v>Titulo</v>
      </c>
    </row>
    <row r="3020" spans="1:32" x14ac:dyDescent="0.2">
      <c r="C3020"/>
      <c r="E3020" s="46"/>
      <c r="F3020" s="44"/>
      <c r="G3020" s="46"/>
      <c r="AF3020" t="str">
        <f>IF(AND(ISBLANK(A3020),ISBLANK(B3020),ISBLANK(E3020)),"Blanco",IF(AND(ISBLANK(A3020),NOT(ISBLANK(B3020))),"Titulo",IF(AND(NOT(ISBLANK(A3020)),NOT(ISBLANK(B3020)),ISBLANK(E3020),IFERROR(FIND("FF--",A3020)&gt;1,FALSE)),"F.Comercializacion",IF(AND(NOT(ISBLANK(A3020)),NOT(ISBLANK(B3020)),NOT(ISBLANK(E3020)),ISERROR(VLOOKUP(A3020,'ListaN68 02-02-2025'!$A$12:$E$13375,5,0))),"Nuevo",IF(AND(NOT(ISBLANK(A3020)),NOT(ISBLANK(B3020)),NOT(ISBLANK(E3020)),AND(E3020-VLOOKUP(A3020,'ListaN68 02-02-2025'!$A$12:$E$13375,5,0)&gt;=-2,E3020-VLOOKUP(A3020,'ListaN68 02-02-2025'!$A$12:$E$13375,5,0)&lt;=2)),"Igual",IF(AND(NOT(ISBLANK(A3020)),NOT(ISBLANK(B3020)),NOT(ISBLANK(E3020)),E3020-VLOOKUP(A3020,'ListaN68 02-02-2025'!$A$12:$E$13375,5,0)&gt;2),"Aumento",IF(AND(NOT(ISBLANK(A3020)),NOT(ISBLANK(B3020)),NOT(ISBLANK(E3020)),E3020-VLOOKUP(A3020,'ListaN68 02-02-2025'!$A$12:$E$13375,5,0)&lt;2),"Bajo","Error en codigo")))))))</f>
        <v>Blanco</v>
      </c>
    </row>
    <row r="3021" spans="1:32" x14ac:dyDescent="0.2">
      <c r="A3021" s="1" t="s">
        <v>1195</v>
      </c>
      <c r="B3021" t="s">
        <v>1196</v>
      </c>
      <c r="C3021" t="s">
        <v>5075</v>
      </c>
      <c r="D3021">
        <v>21</v>
      </c>
      <c r="E3021" s="46">
        <v>8240.9745000000003</v>
      </c>
      <c r="F3021" s="44">
        <v>-6.8259385665527805E-3</v>
      </c>
      <c r="G3021" s="46"/>
      <c r="AF3021" t="str">
        <f>IF(AND(ISBLANK(A3021),ISBLANK(B3021),ISBLANK(E3021)),"Blanco",IF(AND(ISBLANK(A3021),NOT(ISBLANK(B3021))),"Titulo",IF(AND(NOT(ISBLANK(A3021)),NOT(ISBLANK(B3021)),ISBLANK(E3021),IFERROR(FIND("FF--",A3021)&gt;1,FALSE)),"F.Comercializacion",IF(AND(NOT(ISBLANK(A3021)),NOT(ISBLANK(B3021)),NOT(ISBLANK(E3021)),ISERROR(VLOOKUP(A3021,'ListaN68 02-02-2025'!$A$12:$E$13375,5,0))),"Nuevo",IF(AND(NOT(ISBLANK(A3021)),NOT(ISBLANK(B3021)),NOT(ISBLANK(E3021)),AND(E3021-VLOOKUP(A3021,'ListaN68 02-02-2025'!$A$12:$E$13375,5,0)&gt;=-2,E3021-VLOOKUP(A3021,'ListaN68 02-02-2025'!$A$12:$E$13375,5,0)&lt;=2)),"Igual",IF(AND(NOT(ISBLANK(A3021)),NOT(ISBLANK(B3021)),NOT(ISBLANK(E3021)),E3021-VLOOKUP(A3021,'ListaN68 02-02-2025'!$A$12:$E$13375,5,0)&gt;2),"Aumento",IF(AND(NOT(ISBLANK(A3021)),NOT(ISBLANK(B3021)),NOT(ISBLANK(E3021)),E3021-VLOOKUP(A3021,'ListaN68 02-02-2025'!$A$12:$E$13375,5,0)&lt;2),"Bajo","Error en codigo")))))))</f>
        <v>Bajo</v>
      </c>
    </row>
    <row r="3022" spans="1:32" x14ac:dyDescent="0.2">
      <c r="A3022" s="1" t="s">
        <v>1197</v>
      </c>
      <c r="B3022" t="s">
        <v>1198</v>
      </c>
      <c r="C3022" t="s">
        <v>5074</v>
      </c>
      <c r="D3022">
        <v>21</v>
      </c>
      <c r="E3022" s="46">
        <v>4015.7999999999997</v>
      </c>
      <c r="F3022" s="44">
        <v>-2.9873461755881237E-2</v>
      </c>
      <c r="G3022" s="46"/>
      <c r="AF3022" t="str">
        <f>IF(AND(ISBLANK(A3022),ISBLANK(B3022),ISBLANK(E3022)),"Blanco",IF(AND(ISBLANK(A3022),NOT(ISBLANK(B3022))),"Titulo",IF(AND(NOT(ISBLANK(A3022)),NOT(ISBLANK(B3022)),ISBLANK(E3022),IFERROR(FIND("FF--",A3022)&gt;1,FALSE)),"F.Comercializacion",IF(AND(NOT(ISBLANK(A3022)),NOT(ISBLANK(B3022)),NOT(ISBLANK(E3022)),ISERROR(VLOOKUP(A3022,'ListaN68 02-02-2025'!$A$12:$E$13375,5,0))),"Nuevo",IF(AND(NOT(ISBLANK(A3022)),NOT(ISBLANK(B3022)),NOT(ISBLANK(E3022)),AND(E3022-VLOOKUP(A3022,'ListaN68 02-02-2025'!$A$12:$E$13375,5,0)&gt;=-2,E3022-VLOOKUP(A3022,'ListaN68 02-02-2025'!$A$12:$E$13375,5,0)&lt;=2)),"Igual",IF(AND(NOT(ISBLANK(A3022)),NOT(ISBLANK(B3022)),NOT(ISBLANK(E3022)),E3022-VLOOKUP(A3022,'ListaN68 02-02-2025'!$A$12:$E$13375,5,0)&gt;2),"Aumento",IF(AND(NOT(ISBLANK(A3022)),NOT(ISBLANK(B3022)),NOT(ISBLANK(E3022)),E3022-VLOOKUP(A3022,'ListaN68 02-02-2025'!$A$12:$E$13375,5,0)&lt;2),"Bajo","Error en codigo")))))))</f>
        <v>Bajo</v>
      </c>
    </row>
    <row r="3023" spans="1:32" x14ac:dyDescent="0.2">
      <c r="A3023" s="1" t="s">
        <v>6606</v>
      </c>
      <c r="B3023" t="s">
        <v>6607</v>
      </c>
      <c r="C3023" t="s">
        <v>5074</v>
      </c>
      <c r="D3023">
        <v>21</v>
      </c>
      <c r="E3023" s="46">
        <v>2650.3</v>
      </c>
      <c r="F3023" s="44"/>
      <c r="G3023" s="46"/>
      <c r="AF3023" t="str">
        <f>IF(AND(ISBLANK(A3023),ISBLANK(B3023),ISBLANK(E3023)),"Blanco",IF(AND(ISBLANK(A3023),NOT(ISBLANK(B3023))),"Titulo",IF(AND(NOT(ISBLANK(A3023)),NOT(ISBLANK(B3023)),ISBLANK(E3023),IFERROR(FIND("FF--",A3023)&gt;1,FALSE)),"F.Comercializacion",IF(AND(NOT(ISBLANK(A3023)),NOT(ISBLANK(B3023)),NOT(ISBLANK(E3023)),ISERROR(VLOOKUP(A3023,'ListaN68 02-02-2025'!$A$12:$E$13375,5,0))),"Nuevo",IF(AND(NOT(ISBLANK(A3023)),NOT(ISBLANK(B3023)),NOT(ISBLANK(E3023)),AND(E3023-VLOOKUP(A3023,'ListaN68 02-02-2025'!$A$12:$E$13375,5,0)&gt;=-2,E3023-VLOOKUP(A3023,'ListaN68 02-02-2025'!$A$12:$E$13375,5,0)&lt;=2)),"Igual",IF(AND(NOT(ISBLANK(A3023)),NOT(ISBLANK(B3023)),NOT(ISBLANK(E3023)),E3023-VLOOKUP(A3023,'ListaN68 02-02-2025'!$A$12:$E$13375,5,0)&gt;2),"Aumento",IF(AND(NOT(ISBLANK(A3023)),NOT(ISBLANK(B3023)),NOT(ISBLANK(E3023)),E3023-VLOOKUP(A3023,'ListaN68 02-02-2025'!$A$12:$E$13375,5,0)&lt;2),"Bajo","Error en codigo")))))))</f>
        <v>Igual</v>
      </c>
    </row>
    <row r="3024" spans="1:32" x14ac:dyDescent="0.2">
      <c r="A3024" s="1" t="s">
        <v>1199</v>
      </c>
      <c r="B3024" t="s">
        <v>1200</v>
      </c>
      <c r="C3024" t="s">
        <v>5054</v>
      </c>
      <c r="D3024">
        <v>21</v>
      </c>
      <c r="E3024" s="46">
        <v>5808.36</v>
      </c>
      <c r="F3024" s="44">
        <v>-5.2405823166523868E-2</v>
      </c>
      <c r="G3024" s="46"/>
      <c r="AF3024" t="str">
        <f>IF(AND(ISBLANK(A3024),ISBLANK(B3024),ISBLANK(E3024)),"Blanco",IF(AND(ISBLANK(A3024),NOT(ISBLANK(B3024))),"Titulo",IF(AND(NOT(ISBLANK(A3024)),NOT(ISBLANK(B3024)),ISBLANK(E3024),IFERROR(FIND("FF--",A3024)&gt;1,FALSE)),"F.Comercializacion",IF(AND(NOT(ISBLANK(A3024)),NOT(ISBLANK(B3024)),NOT(ISBLANK(E3024)),ISERROR(VLOOKUP(A3024,'ListaN68 02-02-2025'!$A$12:$E$13375,5,0))),"Nuevo",IF(AND(NOT(ISBLANK(A3024)),NOT(ISBLANK(B3024)),NOT(ISBLANK(E3024)),AND(E3024-VLOOKUP(A3024,'ListaN68 02-02-2025'!$A$12:$E$13375,5,0)&gt;=-2,E3024-VLOOKUP(A3024,'ListaN68 02-02-2025'!$A$12:$E$13375,5,0)&lt;=2)),"Igual",IF(AND(NOT(ISBLANK(A3024)),NOT(ISBLANK(B3024)),NOT(ISBLANK(E3024)),E3024-VLOOKUP(A3024,'ListaN68 02-02-2025'!$A$12:$E$13375,5,0)&gt;2),"Aumento",IF(AND(NOT(ISBLANK(A3024)),NOT(ISBLANK(B3024)),NOT(ISBLANK(E3024)),E3024-VLOOKUP(A3024,'ListaN68 02-02-2025'!$A$12:$E$13375,5,0)&lt;2),"Bajo","Error en codigo")))))))</f>
        <v>Bajo</v>
      </c>
    </row>
    <row r="3025" spans="1:32" x14ac:dyDescent="0.2">
      <c r="A3025" s="1" t="s">
        <v>5493</v>
      </c>
      <c r="B3025" t="s">
        <v>5494</v>
      </c>
      <c r="C3025" t="s">
        <v>5054</v>
      </c>
      <c r="D3025">
        <v>21</v>
      </c>
      <c r="E3025" s="46">
        <v>4861.3999999999996</v>
      </c>
      <c r="F3025" s="44"/>
      <c r="G3025" s="46"/>
      <c r="AF3025" t="str">
        <f>IF(AND(ISBLANK(A3025),ISBLANK(B3025),ISBLANK(E3025)),"Blanco",IF(AND(ISBLANK(A3025),NOT(ISBLANK(B3025))),"Titulo",IF(AND(NOT(ISBLANK(A3025)),NOT(ISBLANK(B3025)),ISBLANK(E3025),IFERROR(FIND("FF--",A3025)&gt;1,FALSE)),"F.Comercializacion",IF(AND(NOT(ISBLANK(A3025)),NOT(ISBLANK(B3025)),NOT(ISBLANK(E3025)),ISERROR(VLOOKUP(A3025,'ListaN68 02-02-2025'!$A$12:$E$13375,5,0))),"Nuevo",IF(AND(NOT(ISBLANK(A3025)),NOT(ISBLANK(B3025)),NOT(ISBLANK(E3025)),AND(E3025-VLOOKUP(A3025,'ListaN68 02-02-2025'!$A$12:$E$13375,5,0)&gt;=-2,E3025-VLOOKUP(A3025,'ListaN68 02-02-2025'!$A$12:$E$13375,5,0)&lt;=2)),"Igual",IF(AND(NOT(ISBLANK(A3025)),NOT(ISBLANK(B3025)),NOT(ISBLANK(E3025)),E3025-VLOOKUP(A3025,'ListaN68 02-02-2025'!$A$12:$E$13375,5,0)&gt;2),"Aumento",IF(AND(NOT(ISBLANK(A3025)),NOT(ISBLANK(B3025)),NOT(ISBLANK(E3025)),E3025-VLOOKUP(A3025,'ListaN68 02-02-2025'!$A$12:$E$13375,5,0)&lt;2),"Bajo","Error en codigo")))))))</f>
        <v>Igual</v>
      </c>
    </row>
    <row r="3026" spans="1:32" x14ac:dyDescent="0.2">
      <c r="A3026" s="1" t="s">
        <v>1194</v>
      </c>
      <c r="B3026" t="s">
        <v>2691</v>
      </c>
      <c r="C3026" t="s">
        <v>5054</v>
      </c>
      <c r="D3026">
        <v>21</v>
      </c>
      <c r="E3026" s="46">
        <v>10353.779999999999</v>
      </c>
      <c r="F3026" s="44">
        <v>-6.8259385665528916E-3</v>
      </c>
      <c r="G3026" s="46"/>
      <c r="AF3026" t="str">
        <f>IF(AND(ISBLANK(A3026),ISBLANK(B3026),ISBLANK(E3026)),"Blanco",IF(AND(ISBLANK(A3026),NOT(ISBLANK(B3026))),"Titulo",IF(AND(NOT(ISBLANK(A3026)),NOT(ISBLANK(B3026)),ISBLANK(E3026),IFERROR(FIND("FF--",A3026)&gt;1,FALSE)),"F.Comercializacion",IF(AND(NOT(ISBLANK(A3026)),NOT(ISBLANK(B3026)),NOT(ISBLANK(E3026)),ISERROR(VLOOKUP(A3026,'ListaN68 02-02-2025'!$A$12:$E$13375,5,0))),"Nuevo",IF(AND(NOT(ISBLANK(A3026)),NOT(ISBLANK(B3026)),NOT(ISBLANK(E3026)),AND(E3026-VLOOKUP(A3026,'ListaN68 02-02-2025'!$A$12:$E$13375,5,0)&gt;=-2,E3026-VLOOKUP(A3026,'ListaN68 02-02-2025'!$A$12:$E$13375,5,0)&lt;=2)),"Igual",IF(AND(NOT(ISBLANK(A3026)),NOT(ISBLANK(B3026)),NOT(ISBLANK(E3026)),E3026-VLOOKUP(A3026,'ListaN68 02-02-2025'!$A$12:$E$13375,5,0)&gt;2),"Aumento",IF(AND(NOT(ISBLANK(A3026)),NOT(ISBLANK(B3026)),NOT(ISBLANK(E3026)),E3026-VLOOKUP(A3026,'ListaN68 02-02-2025'!$A$12:$E$13375,5,0)&lt;2),"Bajo","Error en codigo")))))))</f>
        <v>Bajo</v>
      </c>
    </row>
    <row r="3027" spans="1:32" x14ac:dyDescent="0.2">
      <c r="A3027" s="1" t="s">
        <v>1193</v>
      </c>
      <c r="B3027" t="s">
        <v>2692</v>
      </c>
      <c r="C3027" t="s">
        <v>5054</v>
      </c>
      <c r="D3027">
        <v>21</v>
      </c>
      <c r="E3027" s="46">
        <v>10013.31</v>
      </c>
      <c r="F3027" s="44">
        <v>-6.8259385665528916E-3</v>
      </c>
      <c r="G3027" s="46"/>
      <c r="AF3027" t="str">
        <f>IF(AND(ISBLANK(A3027),ISBLANK(B3027),ISBLANK(E3027)),"Blanco",IF(AND(ISBLANK(A3027),NOT(ISBLANK(B3027))),"Titulo",IF(AND(NOT(ISBLANK(A3027)),NOT(ISBLANK(B3027)),ISBLANK(E3027),IFERROR(FIND("FF--",A3027)&gt;1,FALSE)),"F.Comercializacion",IF(AND(NOT(ISBLANK(A3027)),NOT(ISBLANK(B3027)),NOT(ISBLANK(E3027)),ISERROR(VLOOKUP(A3027,'ListaN68 02-02-2025'!$A$12:$E$13375,5,0))),"Nuevo",IF(AND(NOT(ISBLANK(A3027)),NOT(ISBLANK(B3027)),NOT(ISBLANK(E3027)),AND(E3027-VLOOKUP(A3027,'ListaN68 02-02-2025'!$A$12:$E$13375,5,0)&gt;=-2,E3027-VLOOKUP(A3027,'ListaN68 02-02-2025'!$A$12:$E$13375,5,0)&lt;=2)),"Igual",IF(AND(NOT(ISBLANK(A3027)),NOT(ISBLANK(B3027)),NOT(ISBLANK(E3027)),E3027-VLOOKUP(A3027,'ListaN68 02-02-2025'!$A$12:$E$13375,5,0)&gt;2),"Aumento",IF(AND(NOT(ISBLANK(A3027)),NOT(ISBLANK(B3027)),NOT(ISBLANK(E3027)),E3027-VLOOKUP(A3027,'ListaN68 02-02-2025'!$A$12:$E$13375,5,0)&lt;2),"Bajo","Error en codigo")))))))</f>
        <v>Bajo</v>
      </c>
    </row>
    <row r="3028" spans="1:32" x14ac:dyDescent="0.2">
      <c r="A3028" s="1" t="s">
        <v>1201</v>
      </c>
      <c r="B3028" t="s">
        <v>1202</v>
      </c>
      <c r="C3028" t="s">
        <v>5076</v>
      </c>
      <c r="D3028">
        <v>21</v>
      </c>
      <c r="E3028" s="46">
        <v>1456.7719999999999</v>
      </c>
      <c r="F3028" s="44"/>
      <c r="G3028" s="46"/>
      <c r="AF3028" t="str">
        <f>IF(AND(ISBLANK(A3028),ISBLANK(B3028),ISBLANK(E3028)),"Blanco",IF(AND(ISBLANK(A3028),NOT(ISBLANK(B3028))),"Titulo",IF(AND(NOT(ISBLANK(A3028)),NOT(ISBLANK(B3028)),ISBLANK(E3028),IFERROR(FIND("FF--",A3028)&gt;1,FALSE)),"F.Comercializacion",IF(AND(NOT(ISBLANK(A3028)),NOT(ISBLANK(B3028)),NOT(ISBLANK(E3028)),ISERROR(VLOOKUP(A3028,'ListaN68 02-02-2025'!$A$12:$E$13375,5,0))),"Nuevo",IF(AND(NOT(ISBLANK(A3028)),NOT(ISBLANK(B3028)),NOT(ISBLANK(E3028)),AND(E3028-VLOOKUP(A3028,'ListaN68 02-02-2025'!$A$12:$E$13375,5,0)&gt;=-2,E3028-VLOOKUP(A3028,'ListaN68 02-02-2025'!$A$12:$E$13375,5,0)&lt;=2)),"Igual",IF(AND(NOT(ISBLANK(A3028)),NOT(ISBLANK(B3028)),NOT(ISBLANK(E3028)),E3028-VLOOKUP(A3028,'ListaN68 02-02-2025'!$A$12:$E$13375,5,0)&gt;2),"Aumento",IF(AND(NOT(ISBLANK(A3028)),NOT(ISBLANK(B3028)),NOT(ISBLANK(E3028)),E3028-VLOOKUP(A3028,'ListaN68 02-02-2025'!$A$12:$E$13375,5,0)&lt;2),"Bajo","Error en codigo")))))))</f>
        <v>Igual</v>
      </c>
    </row>
    <row r="3029" spans="1:32" x14ac:dyDescent="0.2">
      <c r="A3029" s="1" t="s">
        <v>1203</v>
      </c>
      <c r="B3029" t="s">
        <v>1204</v>
      </c>
      <c r="C3029" t="s">
        <v>5077</v>
      </c>
      <c r="D3029">
        <v>21</v>
      </c>
      <c r="E3029" s="46">
        <v>1764.046</v>
      </c>
      <c r="F3029" s="44"/>
      <c r="G3029" s="46"/>
      <c r="AF3029" t="str">
        <f>IF(AND(ISBLANK(A3029),ISBLANK(B3029),ISBLANK(E3029)),"Blanco",IF(AND(ISBLANK(A3029),NOT(ISBLANK(B3029))),"Titulo",IF(AND(NOT(ISBLANK(A3029)),NOT(ISBLANK(B3029)),ISBLANK(E3029),IFERROR(FIND("FF--",A3029)&gt;1,FALSE)),"F.Comercializacion",IF(AND(NOT(ISBLANK(A3029)),NOT(ISBLANK(B3029)),NOT(ISBLANK(E3029)),ISERROR(VLOOKUP(A3029,'ListaN68 02-02-2025'!$A$12:$E$13375,5,0))),"Nuevo",IF(AND(NOT(ISBLANK(A3029)),NOT(ISBLANK(B3029)),NOT(ISBLANK(E3029)),AND(E3029-VLOOKUP(A3029,'ListaN68 02-02-2025'!$A$12:$E$13375,5,0)&gt;=-2,E3029-VLOOKUP(A3029,'ListaN68 02-02-2025'!$A$12:$E$13375,5,0)&lt;=2)),"Igual",IF(AND(NOT(ISBLANK(A3029)),NOT(ISBLANK(B3029)),NOT(ISBLANK(E3029)),E3029-VLOOKUP(A3029,'ListaN68 02-02-2025'!$A$12:$E$13375,5,0)&gt;2),"Aumento",IF(AND(NOT(ISBLANK(A3029)),NOT(ISBLANK(B3029)),NOT(ISBLANK(E3029)),E3029-VLOOKUP(A3029,'ListaN68 02-02-2025'!$A$12:$E$13375,5,0)&lt;2),"Bajo","Error en codigo")))))))</f>
        <v>Igual</v>
      </c>
    </row>
    <row r="3030" spans="1:32" x14ac:dyDescent="0.2">
      <c r="C3030"/>
      <c r="E3030" s="46"/>
      <c r="F3030" s="44"/>
      <c r="G3030" s="46"/>
      <c r="AF3030" t="str">
        <f>IF(AND(ISBLANK(A3030),ISBLANK(B3030),ISBLANK(E3030)),"Blanco",IF(AND(ISBLANK(A3030),NOT(ISBLANK(B3030))),"Titulo",IF(AND(NOT(ISBLANK(A3030)),NOT(ISBLANK(B3030)),ISBLANK(E3030),IFERROR(FIND("FF--",A3030)&gt;1,FALSE)),"F.Comercializacion",IF(AND(NOT(ISBLANK(A3030)),NOT(ISBLANK(B3030)),NOT(ISBLANK(E3030)),ISERROR(VLOOKUP(A3030,'ListaN68 02-02-2025'!$A$12:$E$13375,5,0))),"Nuevo",IF(AND(NOT(ISBLANK(A3030)),NOT(ISBLANK(B3030)),NOT(ISBLANK(E3030)),AND(E3030-VLOOKUP(A3030,'ListaN68 02-02-2025'!$A$12:$E$13375,5,0)&gt;=-2,E3030-VLOOKUP(A3030,'ListaN68 02-02-2025'!$A$12:$E$13375,5,0)&lt;=2)),"Igual",IF(AND(NOT(ISBLANK(A3030)),NOT(ISBLANK(B3030)),NOT(ISBLANK(E3030)),E3030-VLOOKUP(A3030,'ListaN68 02-02-2025'!$A$12:$E$13375,5,0)&gt;2),"Aumento",IF(AND(NOT(ISBLANK(A3030)),NOT(ISBLANK(B3030)),NOT(ISBLANK(E3030)),E3030-VLOOKUP(A3030,'ListaN68 02-02-2025'!$A$12:$E$13375,5,0)&lt;2),"Bajo","Error en codigo")))))))</f>
        <v>Blanco</v>
      </c>
    </row>
    <row r="3031" spans="1:32" x14ac:dyDescent="0.2">
      <c r="B3031" t="s">
        <v>1839</v>
      </c>
      <c r="C3031"/>
      <c r="E3031" s="46"/>
      <c r="F3031" s="44"/>
      <c r="G3031" s="46"/>
      <c r="AF3031" t="str">
        <f>IF(AND(ISBLANK(A3031),ISBLANK(B3031),ISBLANK(E3031)),"Blanco",IF(AND(ISBLANK(A3031),NOT(ISBLANK(B3031))),"Titulo",IF(AND(NOT(ISBLANK(A3031)),NOT(ISBLANK(B3031)),ISBLANK(E3031),IFERROR(FIND("FF--",A3031)&gt;1,FALSE)),"F.Comercializacion",IF(AND(NOT(ISBLANK(A3031)),NOT(ISBLANK(B3031)),NOT(ISBLANK(E3031)),ISERROR(VLOOKUP(A3031,'ListaN68 02-02-2025'!$A$12:$E$13375,5,0))),"Nuevo",IF(AND(NOT(ISBLANK(A3031)),NOT(ISBLANK(B3031)),NOT(ISBLANK(E3031)),AND(E3031-VLOOKUP(A3031,'ListaN68 02-02-2025'!$A$12:$E$13375,5,0)&gt;=-2,E3031-VLOOKUP(A3031,'ListaN68 02-02-2025'!$A$12:$E$13375,5,0)&lt;=2)),"Igual",IF(AND(NOT(ISBLANK(A3031)),NOT(ISBLANK(B3031)),NOT(ISBLANK(E3031)),E3031-VLOOKUP(A3031,'ListaN68 02-02-2025'!$A$12:$E$13375,5,0)&gt;2),"Aumento",IF(AND(NOT(ISBLANK(A3031)),NOT(ISBLANK(B3031)),NOT(ISBLANK(E3031)),E3031-VLOOKUP(A3031,'ListaN68 02-02-2025'!$A$12:$E$13375,5,0)&lt;2),"Bajo","Error en codigo")))))))</f>
        <v>Titulo</v>
      </c>
    </row>
    <row r="3032" spans="1:32" x14ac:dyDescent="0.2">
      <c r="C3032"/>
      <c r="E3032" s="46"/>
      <c r="F3032" s="44"/>
      <c r="G3032" s="46"/>
      <c r="AF3032" t="str">
        <f>IF(AND(ISBLANK(A3032),ISBLANK(B3032),ISBLANK(E3032)),"Blanco",IF(AND(ISBLANK(A3032),NOT(ISBLANK(B3032))),"Titulo",IF(AND(NOT(ISBLANK(A3032)),NOT(ISBLANK(B3032)),ISBLANK(E3032),IFERROR(FIND("FF--",A3032)&gt;1,FALSE)),"F.Comercializacion",IF(AND(NOT(ISBLANK(A3032)),NOT(ISBLANK(B3032)),NOT(ISBLANK(E3032)),ISERROR(VLOOKUP(A3032,'ListaN68 02-02-2025'!$A$12:$E$13375,5,0))),"Nuevo",IF(AND(NOT(ISBLANK(A3032)),NOT(ISBLANK(B3032)),NOT(ISBLANK(E3032)),AND(E3032-VLOOKUP(A3032,'ListaN68 02-02-2025'!$A$12:$E$13375,5,0)&gt;=-2,E3032-VLOOKUP(A3032,'ListaN68 02-02-2025'!$A$12:$E$13375,5,0)&lt;=2)),"Igual",IF(AND(NOT(ISBLANK(A3032)),NOT(ISBLANK(B3032)),NOT(ISBLANK(E3032)),E3032-VLOOKUP(A3032,'ListaN68 02-02-2025'!$A$12:$E$13375,5,0)&gt;2),"Aumento",IF(AND(NOT(ISBLANK(A3032)),NOT(ISBLANK(B3032)),NOT(ISBLANK(E3032)),E3032-VLOOKUP(A3032,'ListaN68 02-02-2025'!$A$12:$E$13375,5,0)&lt;2),"Bajo","Error en codigo")))))))</f>
        <v>Blanco</v>
      </c>
    </row>
    <row r="3033" spans="1:32" x14ac:dyDescent="0.2">
      <c r="A3033" s="1">
        <v>7073</v>
      </c>
      <c r="B3033" t="s">
        <v>2002</v>
      </c>
      <c r="C3033" t="s">
        <v>5028</v>
      </c>
      <c r="D3033">
        <v>21</v>
      </c>
      <c r="E3033" s="46">
        <v>92393.797999999995</v>
      </c>
      <c r="F3033" s="44"/>
      <c r="G3033" s="46"/>
      <c r="AF3033" t="str">
        <f>IF(AND(ISBLANK(A3033),ISBLANK(B3033),ISBLANK(E3033)),"Blanco",IF(AND(ISBLANK(A3033),NOT(ISBLANK(B3033))),"Titulo",IF(AND(NOT(ISBLANK(A3033)),NOT(ISBLANK(B3033)),ISBLANK(E3033),IFERROR(FIND("FF--",A3033)&gt;1,FALSE)),"F.Comercializacion",IF(AND(NOT(ISBLANK(A3033)),NOT(ISBLANK(B3033)),NOT(ISBLANK(E3033)),ISERROR(VLOOKUP(A3033,'ListaN68 02-02-2025'!$A$12:$E$13375,5,0))),"Nuevo",IF(AND(NOT(ISBLANK(A3033)),NOT(ISBLANK(B3033)),NOT(ISBLANK(E3033)),AND(E3033-VLOOKUP(A3033,'ListaN68 02-02-2025'!$A$12:$E$13375,5,0)&gt;=-2,E3033-VLOOKUP(A3033,'ListaN68 02-02-2025'!$A$12:$E$13375,5,0)&lt;=2)),"Igual",IF(AND(NOT(ISBLANK(A3033)),NOT(ISBLANK(B3033)),NOT(ISBLANK(E3033)),E3033-VLOOKUP(A3033,'ListaN68 02-02-2025'!$A$12:$E$13375,5,0)&gt;2),"Aumento",IF(AND(NOT(ISBLANK(A3033)),NOT(ISBLANK(B3033)),NOT(ISBLANK(E3033)),E3033-VLOOKUP(A3033,'ListaN68 02-02-2025'!$A$12:$E$13375,5,0)&lt;2),"Bajo","Error en codigo")))))))</f>
        <v>Igual</v>
      </c>
    </row>
    <row r="3034" spans="1:32" x14ac:dyDescent="0.2">
      <c r="A3034" s="1">
        <v>7074</v>
      </c>
      <c r="B3034" t="s">
        <v>1843</v>
      </c>
      <c r="C3034" t="s">
        <v>5028</v>
      </c>
      <c r="D3034">
        <v>21</v>
      </c>
      <c r="E3034" s="46">
        <v>92664.11</v>
      </c>
      <c r="F3034" s="44"/>
      <c r="G3034" s="46"/>
      <c r="AF3034" t="str">
        <f>IF(AND(ISBLANK(A3034),ISBLANK(B3034),ISBLANK(E3034)),"Blanco",IF(AND(ISBLANK(A3034),NOT(ISBLANK(B3034))),"Titulo",IF(AND(NOT(ISBLANK(A3034)),NOT(ISBLANK(B3034)),ISBLANK(E3034),IFERROR(FIND("FF--",A3034)&gt;1,FALSE)),"F.Comercializacion",IF(AND(NOT(ISBLANK(A3034)),NOT(ISBLANK(B3034)),NOT(ISBLANK(E3034)),ISERROR(VLOOKUP(A3034,'ListaN68 02-02-2025'!$A$12:$E$13375,5,0))),"Nuevo",IF(AND(NOT(ISBLANK(A3034)),NOT(ISBLANK(B3034)),NOT(ISBLANK(E3034)),AND(E3034-VLOOKUP(A3034,'ListaN68 02-02-2025'!$A$12:$E$13375,5,0)&gt;=-2,E3034-VLOOKUP(A3034,'ListaN68 02-02-2025'!$A$12:$E$13375,5,0)&lt;=2)),"Igual",IF(AND(NOT(ISBLANK(A3034)),NOT(ISBLANK(B3034)),NOT(ISBLANK(E3034)),E3034-VLOOKUP(A3034,'ListaN68 02-02-2025'!$A$12:$E$13375,5,0)&gt;2),"Aumento",IF(AND(NOT(ISBLANK(A3034)),NOT(ISBLANK(B3034)),NOT(ISBLANK(E3034)),E3034-VLOOKUP(A3034,'ListaN68 02-02-2025'!$A$12:$E$13375,5,0)&lt;2),"Bajo","Error en codigo")))))))</f>
        <v>Igual</v>
      </c>
    </row>
    <row r="3035" spans="1:32" x14ac:dyDescent="0.2">
      <c r="A3035" s="1">
        <v>7083</v>
      </c>
      <c r="B3035" t="s">
        <v>1846</v>
      </c>
      <c r="C3035" t="s">
        <v>5028</v>
      </c>
      <c r="D3035">
        <v>21</v>
      </c>
      <c r="E3035" s="46">
        <v>87489.941999999995</v>
      </c>
      <c r="F3035" s="44"/>
      <c r="G3035" s="46"/>
      <c r="AF3035" t="str">
        <f>IF(AND(ISBLANK(A3035),ISBLANK(B3035),ISBLANK(E3035)),"Blanco",IF(AND(ISBLANK(A3035),NOT(ISBLANK(B3035))),"Titulo",IF(AND(NOT(ISBLANK(A3035)),NOT(ISBLANK(B3035)),ISBLANK(E3035),IFERROR(FIND("FF--",A3035)&gt;1,FALSE)),"F.Comercializacion",IF(AND(NOT(ISBLANK(A3035)),NOT(ISBLANK(B3035)),NOT(ISBLANK(E3035)),ISERROR(VLOOKUP(A3035,'ListaN68 02-02-2025'!$A$12:$E$13375,5,0))),"Nuevo",IF(AND(NOT(ISBLANK(A3035)),NOT(ISBLANK(B3035)),NOT(ISBLANK(E3035)),AND(E3035-VLOOKUP(A3035,'ListaN68 02-02-2025'!$A$12:$E$13375,5,0)&gt;=-2,E3035-VLOOKUP(A3035,'ListaN68 02-02-2025'!$A$12:$E$13375,5,0)&lt;=2)),"Igual",IF(AND(NOT(ISBLANK(A3035)),NOT(ISBLANK(B3035)),NOT(ISBLANK(E3035)),E3035-VLOOKUP(A3035,'ListaN68 02-02-2025'!$A$12:$E$13375,5,0)&gt;2),"Aumento",IF(AND(NOT(ISBLANK(A3035)),NOT(ISBLANK(B3035)),NOT(ISBLANK(E3035)),E3035-VLOOKUP(A3035,'ListaN68 02-02-2025'!$A$12:$E$13375,5,0)&lt;2),"Bajo","Error en codigo")))))))</f>
        <v>Igual</v>
      </c>
    </row>
    <row r="3036" spans="1:32" x14ac:dyDescent="0.2">
      <c r="A3036" s="1">
        <v>7273</v>
      </c>
      <c r="B3036" t="s">
        <v>1844</v>
      </c>
      <c r="C3036" t="s">
        <v>4964</v>
      </c>
      <c r="D3036">
        <v>21</v>
      </c>
      <c r="E3036" s="46">
        <v>38996.245999999999</v>
      </c>
      <c r="F3036" s="44"/>
      <c r="G3036" s="46"/>
      <c r="AF3036" t="str">
        <f>IF(AND(ISBLANK(A3036),ISBLANK(B3036),ISBLANK(E3036)),"Blanco",IF(AND(ISBLANK(A3036),NOT(ISBLANK(B3036))),"Titulo",IF(AND(NOT(ISBLANK(A3036)),NOT(ISBLANK(B3036)),ISBLANK(E3036),IFERROR(FIND("FF--",A3036)&gt;1,FALSE)),"F.Comercializacion",IF(AND(NOT(ISBLANK(A3036)),NOT(ISBLANK(B3036)),NOT(ISBLANK(E3036)),ISERROR(VLOOKUP(A3036,'ListaN68 02-02-2025'!$A$12:$E$13375,5,0))),"Nuevo",IF(AND(NOT(ISBLANK(A3036)),NOT(ISBLANK(B3036)),NOT(ISBLANK(E3036)),AND(E3036-VLOOKUP(A3036,'ListaN68 02-02-2025'!$A$12:$E$13375,5,0)&gt;=-2,E3036-VLOOKUP(A3036,'ListaN68 02-02-2025'!$A$12:$E$13375,5,0)&lt;=2)),"Igual",IF(AND(NOT(ISBLANK(A3036)),NOT(ISBLANK(B3036)),NOT(ISBLANK(E3036)),E3036-VLOOKUP(A3036,'ListaN68 02-02-2025'!$A$12:$E$13375,5,0)&gt;2),"Aumento",IF(AND(NOT(ISBLANK(A3036)),NOT(ISBLANK(B3036)),NOT(ISBLANK(E3036)),E3036-VLOOKUP(A3036,'ListaN68 02-02-2025'!$A$12:$E$13375,5,0)&lt;2),"Bajo","Error en codigo")))))))</f>
        <v>Igual</v>
      </c>
    </row>
    <row r="3037" spans="1:32" x14ac:dyDescent="0.2">
      <c r="A3037" s="1">
        <v>7274</v>
      </c>
      <c r="B3037" t="s">
        <v>1845</v>
      </c>
      <c r="C3037" t="s">
        <v>4964</v>
      </c>
      <c r="D3037">
        <v>21</v>
      </c>
      <c r="E3037" s="46">
        <v>42409.14</v>
      </c>
      <c r="F3037" s="44"/>
      <c r="G3037" s="46"/>
      <c r="AF3037" t="str">
        <f>IF(AND(ISBLANK(A3037),ISBLANK(B3037),ISBLANK(E3037)),"Blanco",IF(AND(ISBLANK(A3037),NOT(ISBLANK(B3037))),"Titulo",IF(AND(NOT(ISBLANK(A3037)),NOT(ISBLANK(B3037)),ISBLANK(E3037),IFERROR(FIND("FF--",A3037)&gt;1,FALSE)),"F.Comercializacion",IF(AND(NOT(ISBLANK(A3037)),NOT(ISBLANK(B3037)),NOT(ISBLANK(E3037)),ISERROR(VLOOKUP(A3037,'ListaN68 02-02-2025'!$A$12:$E$13375,5,0))),"Nuevo",IF(AND(NOT(ISBLANK(A3037)),NOT(ISBLANK(B3037)),NOT(ISBLANK(E3037)),AND(E3037-VLOOKUP(A3037,'ListaN68 02-02-2025'!$A$12:$E$13375,5,0)&gt;=-2,E3037-VLOOKUP(A3037,'ListaN68 02-02-2025'!$A$12:$E$13375,5,0)&lt;=2)),"Igual",IF(AND(NOT(ISBLANK(A3037)),NOT(ISBLANK(B3037)),NOT(ISBLANK(E3037)),E3037-VLOOKUP(A3037,'ListaN68 02-02-2025'!$A$12:$E$13375,5,0)&gt;2),"Aumento",IF(AND(NOT(ISBLANK(A3037)),NOT(ISBLANK(B3037)),NOT(ISBLANK(E3037)),E3037-VLOOKUP(A3037,'ListaN68 02-02-2025'!$A$12:$E$13375,5,0)&lt;2),"Bajo","Error en codigo")))))))</f>
        <v>Igual</v>
      </c>
    </row>
    <row r="3038" spans="1:32" x14ac:dyDescent="0.2">
      <c r="A3038" s="1">
        <v>7592</v>
      </c>
      <c r="B3038" t="s">
        <v>3977</v>
      </c>
      <c r="C3038" t="s">
        <v>4965</v>
      </c>
      <c r="D3038">
        <v>21</v>
      </c>
      <c r="E3038" s="46">
        <v>31686.788</v>
      </c>
      <c r="F3038" s="44"/>
      <c r="G3038" s="46"/>
      <c r="AF3038" t="str">
        <f>IF(AND(ISBLANK(A3038),ISBLANK(B3038),ISBLANK(E3038)),"Blanco",IF(AND(ISBLANK(A3038),NOT(ISBLANK(B3038))),"Titulo",IF(AND(NOT(ISBLANK(A3038)),NOT(ISBLANK(B3038)),ISBLANK(E3038),IFERROR(FIND("FF--",A3038)&gt;1,FALSE)),"F.Comercializacion",IF(AND(NOT(ISBLANK(A3038)),NOT(ISBLANK(B3038)),NOT(ISBLANK(E3038)),ISERROR(VLOOKUP(A3038,'ListaN68 02-02-2025'!$A$12:$E$13375,5,0))),"Nuevo",IF(AND(NOT(ISBLANK(A3038)),NOT(ISBLANK(B3038)),NOT(ISBLANK(E3038)),AND(E3038-VLOOKUP(A3038,'ListaN68 02-02-2025'!$A$12:$E$13375,5,0)&gt;=-2,E3038-VLOOKUP(A3038,'ListaN68 02-02-2025'!$A$12:$E$13375,5,0)&lt;=2)),"Igual",IF(AND(NOT(ISBLANK(A3038)),NOT(ISBLANK(B3038)),NOT(ISBLANK(E3038)),E3038-VLOOKUP(A3038,'ListaN68 02-02-2025'!$A$12:$E$13375,5,0)&gt;2),"Aumento",IF(AND(NOT(ISBLANK(A3038)),NOT(ISBLANK(B3038)),NOT(ISBLANK(E3038)),E3038-VLOOKUP(A3038,'ListaN68 02-02-2025'!$A$12:$E$13375,5,0)&lt;2),"Bajo","Error en codigo")))))))</f>
        <v>Igual</v>
      </c>
    </row>
    <row r="3039" spans="1:32" x14ac:dyDescent="0.2">
      <c r="A3039" s="1">
        <v>8568</v>
      </c>
      <c r="B3039" t="s">
        <v>1841</v>
      </c>
      <c r="C3039" t="s">
        <v>4980</v>
      </c>
      <c r="D3039">
        <v>21</v>
      </c>
      <c r="E3039" s="46">
        <v>17504.79</v>
      </c>
      <c r="F3039" s="44"/>
      <c r="G3039" s="46"/>
      <c r="AF3039" t="str">
        <f>IF(AND(ISBLANK(A3039),ISBLANK(B3039),ISBLANK(E3039)),"Blanco",IF(AND(ISBLANK(A3039),NOT(ISBLANK(B3039))),"Titulo",IF(AND(NOT(ISBLANK(A3039)),NOT(ISBLANK(B3039)),ISBLANK(E3039),IFERROR(FIND("FF--",A3039)&gt;1,FALSE)),"F.Comercializacion",IF(AND(NOT(ISBLANK(A3039)),NOT(ISBLANK(B3039)),NOT(ISBLANK(E3039)),ISERROR(VLOOKUP(A3039,'ListaN68 02-02-2025'!$A$12:$E$13375,5,0))),"Nuevo",IF(AND(NOT(ISBLANK(A3039)),NOT(ISBLANK(B3039)),NOT(ISBLANK(E3039)),AND(E3039-VLOOKUP(A3039,'ListaN68 02-02-2025'!$A$12:$E$13375,5,0)&gt;=-2,E3039-VLOOKUP(A3039,'ListaN68 02-02-2025'!$A$12:$E$13375,5,0)&lt;=2)),"Igual",IF(AND(NOT(ISBLANK(A3039)),NOT(ISBLANK(B3039)),NOT(ISBLANK(E3039)),E3039-VLOOKUP(A3039,'ListaN68 02-02-2025'!$A$12:$E$13375,5,0)&gt;2),"Aumento",IF(AND(NOT(ISBLANK(A3039)),NOT(ISBLANK(B3039)),NOT(ISBLANK(E3039)),E3039-VLOOKUP(A3039,'ListaN68 02-02-2025'!$A$12:$E$13375,5,0)&lt;2),"Bajo","Error en codigo")))))))</f>
        <v>Igual</v>
      </c>
    </row>
    <row r="3040" spans="1:32" x14ac:dyDescent="0.2">
      <c r="A3040" s="1">
        <v>9020</v>
      </c>
      <c r="B3040" t="s">
        <v>1840</v>
      </c>
      <c r="C3040" t="s">
        <v>4980</v>
      </c>
      <c r="D3040">
        <v>21</v>
      </c>
      <c r="E3040" s="46">
        <v>19782.035</v>
      </c>
      <c r="F3040" s="44"/>
      <c r="G3040" s="46"/>
      <c r="AF3040" t="str">
        <f>IF(AND(ISBLANK(A3040),ISBLANK(B3040),ISBLANK(E3040)),"Blanco",IF(AND(ISBLANK(A3040),NOT(ISBLANK(B3040))),"Titulo",IF(AND(NOT(ISBLANK(A3040)),NOT(ISBLANK(B3040)),ISBLANK(E3040),IFERROR(FIND("FF--",A3040)&gt;1,FALSE)),"F.Comercializacion",IF(AND(NOT(ISBLANK(A3040)),NOT(ISBLANK(B3040)),NOT(ISBLANK(E3040)),ISERROR(VLOOKUP(A3040,'ListaN68 02-02-2025'!$A$12:$E$13375,5,0))),"Nuevo",IF(AND(NOT(ISBLANK(A3040)),NOT(ISBLANK(B3040)),NOT(ISBLANK(E3040)),AND(E3040-VLOOKUP(A3040,'ListaN68 02-02-2025'!$A$12:$E$13375,5,0)&gt;=-2,E3040-VLOOKUP(A3040,'ListaN68 02-02-2025'!$A$12:$E$13375,5,0)&lt;=2)),"Igual",IF(AND(NOT(ISBLANK(A3040)),NOT(ISBLANK(B3040)),NOT(ISBLANK(E3040)),E3040-VLOOKUP(A3040,'ListaN68 02-02-2025'!$A$12:$E$13375,5,0)&gt;2),"Aumento",IF(AND(NOT(ISBLANK(A3040)),NOT(ISBLANK(B3040)),NOT(ISBLANK(E3040)),E3040-VLOOKUP(A3040,'ListaN68 02-02-2025'!$A$12:$E$13375,5,0)&lt;2),"Bajo","Error en codigo")))))))</f>
        <v>Igual</v>
      </c>
    </row>
    <row r="3041" spans="1:32" x14ac:dyDescent="0.2">
      <c r="A3041" s="1">
        <v>9036</v>
      </c>
      <c r="B3041" t="s">
        <v>1842</v>
      </c>
      <c r="C3041" t="s">
        <v>4964</v>
      </c>
      <c r="D3041">
        <v>21</v>
      </c>
      <c r="E3041" s="46">
        <v>28634.309000000001</v>
      </c>
      <c r="F3041" s="44"/>
      <c r="G3041" s="46"/>
      <c r="AF3041" t="str">
        <f>IF(AND(ISBLANK(A3041),ISBLANK(B3041),ISBLANK(E3041)),"Blanco",IF(AND(ISBLANK(A3041),NOT(ISBLANK(B3041))),"Titulo",IF(AND(NOT(ISBLANK(A3041)),NOT(ISBLANK(B3041)),ISBLANK(E3041),IFERROR(FIND("FF--",A3041)&gt;1,FALSE)),"F.Comercializacion",IF(AND(NOT(ISBLANK(A3041)),NOT(ISBLANK(B3041)),NOT(ISBLANK(E3041)),ISERROR(VLOOKUP(A3041,'ListaN68 02-02-2025'!$A$12:$E$13375,5,0))),"Nuevo",IF(AND(NOT(ISBLANK(A3041)),NOT(ISBLANK(B3041)),NOT(ISBLANK(E3041)),AND(E3041-VLOOKUP(A3041,'ListaN68 02-02-2025'!$A$12:$E$13375,5,0)&gt;=-2,E3041-VLOOKUP(A3041,'ListaN68 02-02-2025'!$A$12:$E$13375,5,0)&lt;=2)),"Igual",IF(AND(NOT(ISBLANK(A3041)),NOT(ISBLANK(B3041)),NOT(ISBLANK(E3041)),E3041-VLOOKUP(A3041,'ListaN68 02-02-2025'!$A$12:$E$13375,5,0)&gt;2),"Aumento",IF(AND(NOT(ISBLANK(A3041)),NOT(ISBLANK(B3041)),NOT(ISBLANK(E3041)),E3041-VLOOKUP(A3041,'ListaN68 02-02-2025'!$A$12:$E$13375,5,0)&lt;2),"Bajo","Error en codigo")))))))</f>
        <v>Igual</v>
      </c>
    </row>
    <row r="3042" spans="1:32" x14ac:dyDescent="0.2">
      <c r="C3042"/>
      <c r="E3042" s="46"/>
      <c r="F3042" s="44"/>
      <c r="G3042" s="46"/>
      <c r="AF3042" t="str">
        <f>IF(AND(ISBLANK(A3042),ISBLANK(B3042),ISBLANK(E3042)),"Blanco",IF(AND(ISBLANK(A3042),NOT(ISBLANK(B3042))),"Titulo",IF(AND(NOT(ISBLANK(A3042)),NOT(ISBLANK(B3042)),ISBLANK(E3042),IFERROR(FIND("FF--",A3042)&gt;1,FALSE)),"F.Comercializacion",IF(AND(NOT(ISBLANK(A3042)),NOT(ISBLANK(B3042)),NOT(ISBLANK(E3042)),ISERROR(VLOOKUP(A3042,'ListaN68 02-02-2025'!$A$12:$E$13375,5,0))),"Nuevo",IF(AND(NOT(ISBLANK(A3042)),NOT(ISBLANK(B3042)),NOT(ISBLANK(E3042)),AND(E3042-VLOOKUP(A3042,'ListaN68 02-02-2025'!$A$12:$E$13375,5,0)&gt;=-2,E3042-VLOOKUP(A3042,'ListaN68 02-02-2025'!$A$12:$E$13375,5,0)&lt;=2)),"Igual",IF(AND(NOT(ISBLANK(A3042)),NOT(ISBLANK(B3042)),NOT(ISBLANK(E3042)),E3042-VLOOKUP(A3042,'ListaN68 02-02-2025'!$A$12:$E$13375,5,0)&gt;2),"Aumento",IF(AND(NOT(ISBLANK(A3042)),NOT(ISBLANK(B3042)),NOT(ISBLANK(E3042)),E3042-VLOOKUP(A3042,'ListaN68 02-02-2025'!$A$12:$E$13375,5,0)&lt;2),"Bajo","Error en codigo")))))))</f>
        <v>Blanco</v>
      </c>
    </row>
    <row r="3043" spans="1:32" x14ac:dyDescent="0.2">
      <c r="B3043" t="s">
        <v>1205</v>
      </c>
      <c r="C3043"/>
      <c r="E3043" s="46"/>
      <c r="F3043" s="44"/>
      <c r="G3043" s="46"/>
      <c r="AF3043" t="str">
        <f>IF(AND(ISBLANK(A3043),ISBLANK(B3043),ISBLANK(E3043)),"Blanco",IF(AND(ISBLANK(A3043),NOT(ISBLANK(B3043))),"Titulo",IF(AND(NOT(ISBLANK(A3043)),NOT(ISBLANK(B3043)),ISBLANK(E3043),IFERROR(FIND("FF--",A3043)&gt;1,FALSE)),"F.Comercializacion",IF(AND(NOT(ISBLANK(A3043)),NOT(ISBLANK(B3043)),NOT(ISBLANK(E3043)),ISERROR(VLOOKUP(A3043,'ListaN68 02-02-2025'!$A$12:$E$13375,5,0))),"Nuevo",IF(AND(NOT(ISBLANK(A3043)),NOT(ISBLANK(B3043)),NOT(ISBLANK(E3043)),AND(E3043-VLOOKUP(A3043,'ListaN68 02-02-2025'!$A$12:$E$13375,5,0)&gt;=-2,E3043-VLOOKUP(A3043,'ListaN68 02-02-2025'!$A$12:$E$13375,5,0)&lt;=2)),"Igual",IF(AND(NOT(ISBLANK(A3043)),NOT(ISBLANK(B3043)),NOT(ISBLANK(E3043)),E3043-VLOOKUP(A3043,'ListaN68 02-02-2025'!$A$12:$E$13375,5,0)&gt;2),"Aumento",IF(AND(NOT(ISBLANK(A3043)),NOT(ISBLANK(B3043)),NOT(ISBLANK(E3043)),E3043-VLOOKUP(A3043,'ListaN68 02-02-2025'!$A$12:$E$13375,5,0)&lt;2),"Bajo","Error en codigo")))))))</f>
        <v>Titulo</v>
      </c>
    </row>
    <row r="3044" spans="1:32" x14ac:dyDescent="0.2">
      <c r="C3044"/>
      <c r="E3044" s="46"/>
      <c r="F3044" s="44"/>
      <c r="G3044" s="46"/>
      <c r="AF3044" t="str">
        <f>IF(AND(ISBLANK(A3044),ISBLANK(B3044),ISBLANK(E3044)),"Blanco",IF(AND(ISBLANK(A3044),NOT(ISBLANK(B3044))),"Titulo",IF(AND(NOT(ISBLANK(A3044)),NOT(ISBLANK(B3044)),ISBLANK(E3044),IFERROR(FIND("FF--",A3044)&gt;1,FALSE)),"F.Comercializacion",IF(AND(NOT(ISBLANK(A3044)),NOT(ISBLANK(B3044)),NOT(ISBLANK(E3044)),ISERROR(VLOOKUP(A3044,'ListaN68 02-02-2025'!$A$12:$E$13375,5,0))),"Nuevo",IF(AND(NOT(ISBLANK(A3044)),NOT(ISBLANK(B3044)),NOT(ISBLANK(E3044)),AND(E3044-VLOOKUP(A3044,'ListaN68 02-02-2025'!$A$12:$E$13375,5,0)&gt;=-2,E3044-VLOOKUP(A3044,'ListaN68 02-02-2025'!$A$12:$E$13375,5,0)&lt;=2)),"Igual",IF(AND(NOT(ISBLANK(A3044)),NOT(ISBLANK(B3044)),NOT(ISBLANK(E3044)),E3044-VLOOKUP(A3044,'ListaN68 02-02-2025'!$A$12:$E$13375,5,0)&gt;2),"Aumento",IF(AND(NOT(ISBLANK(A3044)),NOT(ISBLANK(B3044)),NOT(ISBLANK(E3044)),E3044-VLOOKUP(A3044,'ListaN68 02-02-2025'!$A$12:$E$13375,5,0)&lt;2),"Bajo","Error en codigo")))))))</f>
        <v>Blanco</v>
      </c>
    </row>
    <row r="3045" spans="1:32" x14ac:dyDescent="0.2">
      <c r="A3045" s="1" t="s">
        <v>2047</v>
      </c>
      <c r="B3045" t="s">
        <v>4002</v>
      </c>
      <c r="C3045" t="s">
        <v>5039</v>
      </c>
      <c r="D3045">
        <v>21</v>
      </c>
      <c r="E3045" s="46">
        <v>5921.85</v>
      </c>
      <c r="F3045" s="44">
        <v>4.5446380456260149E-2</v>
      </c>
      <c r="G3045" s="46"/>
      <c r="AF3045" t="str">
        <f>IF(AND(ISBLANK(A3045),ISBLANK(B3045),ISBLANK(E3045)),"Blanco",IF(AND(ISBLANK(A3045),NOT(ISBLANK(B3045))),"Titulo",IF(AND(NOT(ISBLANK(A3045)),NOT(ISBLANK(B3045)),ISBLANK(E3045),IFERROR(FIND("FF--",A3045)&gt;1,FALSE)),"F.Comercializacion",IF(AND(NOT(ISBLANK(A3045)),NOT(ISBLANK(B3045)),NOT(ISBLANK(E3045)),ISERROR(VLOOKUP(A3045,'ListaN68 02-02-2025'!$A$12:$E$13375,5,0))),"Nuevo",IF(AND(NOT(ISBLANK(A3045)),NOT(ISBLANK(B3045)),NOT(ISBLANK(E3045)),AND(E3045-VLOOKUP(A3045,'ListaN68 02-02-2025'!$A$12:$E$13375,5,0)&gt;=-2,E3045-VLOOKUP(A3045,'ListaN68 02-02-2025'!$A$12:$E$13375,5,0)&lt;=2)),"Igual",IF(AND(NOT(ISBLANK(A3045)),NOT(ISBLANK(B3045)),NOT(ISBLANK(E3045)),E3045-VLOOKUP(A3045,'ListaN68 02-02-2025'!$A$12:$E$13375,5,0)&gt;2),"Aumento",IF(AND(NOT(ISBLANK(A3045)),NOT(ISBLANK(B3045)),NOT(ISBLANK(E3045)),E3045-VLOOKUP(A3045,'ListaN68 02-02-2025'!$A$12:$E$13375,5,0)&lt;2),"Bajo","Error en codigo")))))))</f>
        <v>Aumento</v>
      </c>
    </row>
    <row r="3046" spans="1:32" x14ac:dyDescent="0.2">
      <c r="A3046" s="1" t="s">
        <v>1206</v>
      </c>
      <c r="B3046" t="s">
        <v>1207</v>
      </c>
      <c r="C3046" t="s">
        <v>5054</v>
      </c>
      <c r="D3046">
        <v>21</v>
      </c>
      <c r="E3046" s="46">
        <v>8220.75</v>
      </c>
      <c r="F3046" s="44">
        <v>-6.8259385665528916E-3</v>
      </c>
      <c r="G3046" s="46"/>
      <c r="AF3046" t="str">
        <f>IF(AND(ISBLANK(A3046),ISBLANK(B3046),ISBLANK(E3046)),"Blanco",IF(AND(ISBLANK(A3046),NOT(ISBLANK(B3046))),"Titulo",IF(AND(NOT(ISBLANK(A3046)),NOT(ISBLANK(B3046)),ISBLANK(E3046),IFERROR(FIND("FF--",A3046)&gt;1,FALSE)),"F.Comercializacion",IF(AND(NOT(ISBLANK(A3046)),NOT(ISBLANK(B3046)),NOT(ISBLANK(E3046)),ISERROR(VLOOKUP(A3046,'ListaN68 02-02-2025'!$A$12:$E$13375,5,0))),"Nuevo",IF(AND(NOT(ISBLANK(A3046)),NOT(ISBLANK(B3046)),NOT(ISBLANK(E3046)),AND(E3046-VLOOKUP(A3046,'ListaN68 02-02-2025'!$A$12:$E$13375,5,0)&gt;=-2,E3046-VLOOKUP(A3046,'ListaN68 02-02-2025'!$A$12:$E$13375,5,0)&lt;=2)),"Igual",IF(AND(NOT(ISBLANK(A3046)),NOT(ISBLANK(B3046)),NOT(ISBLANK(E3046)),E3046-VLOOKUP(A3046,'ListaN68 02-02-2025'!$A$12:$E$13375,5,0)&gt;2),"Aumento",IF(AND(NOT(ISBLANK(A3046)),NOT(ISBLANK(B3046)),NOT(ISBLANK(E3046)),E3046-VLOOKUP(A3046,'ListaN68 02-02-2025'!$A$12:$E$13375,5,0)&lt;2),"Bajo","Error en codigo")))))))</f>
        <v>Bajo</v>
      </c>
    </row>
    <row r="3047" spans="1:32" x14ac:dyDescent="0.2">
      <c r="A3047" s="1" t="s">
        <v>1208</v>
      </c>
      <c r="B3047" t="s">
        <v>1209</v>
      </c>
      <c r="C3047" t="s">
        <v>6608</v>
      </c>
      <c r="D3047">
        <v>21</v>
      </c>
      <c r="E3047" s="46">
        <v>3468.72</v>
      </c>
      <c r="F3047" s="44">
        <v>-6.0901996712214856E-2</v>
      </c>
      <c r="G3047" s="46"/>
      <c r="AF3047" t="str">
        <f>IF(AND(ISBLANK(A3047),ISBLANK(B3047),ISBLANK(E3047)),"Blanco",IF(AND(ISBLANK(A3047),NOT(ISBLANK(B3047))),"Titulo",IF(AND(NOT(ISBLANK(A3047)),NOT(ISBLANK(B3047)),ISBLANK(E3047),IFERROR(FIND("FF--",A3047)&gt;1,FALSE)),"F.Comercializacion",IF(AND(NOT(ISBLANK(A3047)),NOT(ISBLANK(B3047)),NOT(ISBLANK(E3047)),ISERROR(VLOOKUP(A3047,'ListaN68 02-02-2025'!$A$12:$E$13375,5,0))),"Nuevo",IF(AND(NOT(ISBLANK(A3047)),NOT(ISBLANK(B3047)),NOT(ISBLANK(E3047)),AND(E3047-VLOOKUP(A3047,'ListaN68 02-02-2025'!$A$12:$E$13375,5,0)&gt;=-2,E3047-VLOOKUP(A3047,'ListaN68 02-02-2025'!$A$12:$E$13375,5,0)&lt;=2)),"Igual",IF(AND(NOT(ISBLANK(A3047)),NOT(ISBLANK(B3047)),NOT(ISBLANK(E3047)),E3047-VLOOKUP(A3047,'ListaN68 02-02-2025'!$A$12:$E$13375,5,0)&gt;2),"Aumento",IF(AND(NOT(ISBLANK(A3047)),NOT(ISBLANK(B3047)),NOT(ISBLANK(E3047)),E3047-VLOOKUP(A3047,'ListaN68 02-02-2025'!$A$12:$E$13375,5,0)&lt;2),"Bajo","Error en codigo")))))))</f>
        <v>Bajo</v>
      </c>
    </row>
    <row r="3048" spans="1:32" x14ac:dyDescent="0.2">
      <c r="A3048" s="1" t="s">
        <v>1210</v>
      </c>
      <c r="B3048" t="s">
        <v>1211</v>
      </c>
      <c r="C3048" t="s">
        <v>5054</v>
      </c>
      <c r="D3048">
        <v>21</v>
      </c>
      <c r="E3048" s="46">
        <v>4731.66</v>
      </c>
      <c r="F3048" s="44">
        <v>-7.1262012436404842E-2</v>
      </c>
      <c r="G3048" s="46"/>
      <c r="AF3048" t="str">
        <f>IF(AND(ISBLANK(A3048),ISBLANK(B3048),ISBLANK(E3048)),"Blanco",IF(AND(ISBLANK(A3048),NOT(ISBLANK(B3048))),"Titulo",IF(AND(NOT(ISBLANK(A3048)),NOT(ISBLANK(B3048)),ISBLANK(E3048),IFERROR(FIND("FF--",A3048)&gt;1,FALSE)),"F.Comercializacion",IF(AND(NOT(ISBLANK(A3048)),NOT(ISBLANK(B3048)),NOT(ISBLANK(E3048)),ISERROR(VLOOKUP(A3048,'ListaN68 02-02-2025'!$A$12:$E$13375,5,0))),"Nuevo",IF(AND(NOT(ISBLANK(A3048)),NOT(ISBLANK(B3048)),NOT(ISBLANK(E3048)),AND(E3048-VLOOKUP(A3048,'ListaN68 02-02-2025'!$A$12:$E$13375,5,0)&gt;=-2,E3048-VLOOKUP(A3048,'ListaN68 02-02-2025'!$A$12:$E$13375,5,0)&lt;=2)),"Igual",IF(AND(NOT(ISBLANK(A3048)),NOT(ISBLANK(B3048)),NOT(ISBLANK(E3048)),E3048-VLOOKUP(A3048,'ListaN68 02-02-2025'!$A$12:$E$13375,5,0)&gt;2),"Aumento",IF(AND(NOT(ISBLANK(A3048)),NOT(ISBLANK(B3048)),NOT(ISBLANK(E3048)),E3048-VLOOKUP(A3048,'ListaN68 02-02-2025'!$A$12:$E$13375,5,0)&lt;2),"Bajo","Error en codigo")))))))</f>
        <v>Bajo</v>
      </c>
    </row>
    <row r="3049" spans="1:32" x14ac:dyDescent="0.2">
      <c r="C3049"/>
      <c r="E3049" s="46"/>
      <c r="F3049" s="44"/>
      <c r="G3049" s="46"/>
      <c r="AF3049" t="str">
        <f>IF(AND(ISBLANK(A3049),ISBLANK(B3049),ISBLANK(E3049)),"Blanco",IF(AND(ISBLANK(A3049),NOT(ISBLANK(B3049))),"Titulo",IF(AND(NOT(ISBLANK(A3049)),NOT(ISBLANK(B3049)),ISBLANK(E3049),IFERROR(FIND("FF--",A3049)&gt;1,FALSE)),"F.Comercializacion",IF(AND(NOT(ISBLANK(A3049)),NOT(ISBLANK(B3049)),NOT(ISBLANK(E3049)),ISERROR(VLOOKUP(A3049,'ListaN68 02-02-2025'!$A$12:$E$13375,5,0))),"Nuevo",IF(AND(NOT(ISBLANK(A3049)),NOT(ISBLANK(B3049)),NOT(ISBLANK(E3049)),AND(E3049-VLOOKUP(A3049,'ListaN68 02-02-2025'!$A$12:$E$13375,5,0)&gt;=-2,E3049-VLOOKUP(A3049,'ListaN68 02-02-2025'!$A$12:$E$13375,5,0)&lt;=2)),"Igual",IF(AND(NOT(ISBLANK(A3049)),NOT(ISBLANK(B3049)),NOT(ISBLANK(E3049)),E3049-VLOOKUP(A3049,'ListaN68 02-02-2025'!$A$12:$E$13375,5,0)&gt;2),"Aumento",IF(AND(NOT(ISBLANK(A3049)),NOT(ISBLANK(B3049)),NOT(ISBLANK(E3049)),E3049-VLOOKUP(A3049,'ListaN68 02-02-2025'!$A$12:$E$13375,5,0)&lt;2),"Bajo","Error en codigo")))))))</f>
        <v>Blanco</v>
      </c>
    </row>
    <row r="3050" spans="1:32" x14ac:dyDescent="0.2">
      <c r="B3050" t="s">
        <v>1212</v>
      </c>
      <c r="C3050"/>
      <c r="E3050" s="46"/>
      <c r="F3050" s="44"/>
      <c r="G3050" s="46"/>
      <c r="AF3050" t="str">
        <f>IF(AND(ISBLANK(A3050),ISBLANK(B3050),ISBLANK(E3050)),"Blanco",IF(AND(ISBLANK(A3050),NOT(ISBLANK(B3050))),"Titulo",IF(AND(NOT(ISBLANK(A3050)),NOT(ISBLANK(B3050)),ISBLANK(E3050),IFERROR(FIND("FF--",A3050)&gt;1,FALSE)),"F.Comercializacion",IF(AND(NOT(ISBLANK(A3050)),NOT(ISBLANK(B3050)),NOT(ISBLANK(E3050)),ISERROR(VLOOKUP(A3050,'ListaN68 02-02-2025'!$A$12:$E$13375,5,0))),"Nuevo",IF(AND(NOT(ISBLANK(A3050)),NOT(ISBLANK(B3050)),NOT(ISBLANK(E3050)),AND(E3050-VLOOKUP(A3050,'ListaN68 02-02-2025'!$A$12:$E$13375,5,0)&gt;=-2,E3050-VLOOKUP(A3050,'ListaN68 02-02-2025'!$A$12:$E$13375,5,0)&lt;=2)),"Igual",IF(AND(NOT(ISBLANK(A3050)),NOT(ISBLANK(B3050)),NOT(ISBLANK(E3050)),E3050-VLOOKUP(A3050,'ListaN68 02-02-2025'!$A$12:$E$13375,5,0)&gt;2),"Aumento",IF(AND(NOT(ISBLANK(A3050)),NOT(ISBLANK(B3050)),NOT(ISBLANK(E3050)),E3050-VLOOKUP(A3050,'ListaN68 02-02-2025'!$A$12:$E$13375,5,0)&lt;2),"Bajo","Error en codigo")))))))</f>
        <v>Titulo</v>
      </c>
    </row>
    <row r="3051" spans="1:32" x14ac:dyDescent="0.2">
      <c r="C3051"/>
      <c r="E3051" s="46"/>
      <c r="F3051" s="44"/>
      <c r="G3051" s="46"/>
      <c r="AF3051" t="str">
        <f>IF(AND(ISBLANK(A3051),ISBLANK(B3051),ISBLANK(E3051)),"Blanco",IF(AND(ISBLANK(A3051),NOT(ISBLANK(B3051))),"Titulo",IF(AND(NOT(ISBLANK(A3051)),NOT(ISBLANK(B3051)),ISBLANK(E3051),IFERROR(FIND("FF--",A3051)&gt;1,FALSE)),"F.Comercializacion",IF(AND(NOT(ISBLANK(A3051)),NOT(ISBLANK(B3051)),NOT(ISBLANK(E3051)),ISERROR(VLOOKUP(A3051,'ListaN68 02-02-2025'!$A$12:$E$13375,5,0))),"Nuevo",IF(AND(NOT(ISBLANK(A3051)),NOT(ISBLANK(B3051)),NOT(ISBLANK(E3051)),AND(E3051-VLOOKUP(A3051,'ListaN68 02-02-2025'!$A$12:$E$13375,5,0)&gt;=-2,E3051-VLOOKUP(A3051,'ListaN68 02-02-2025'!$A$12:$E$13375,5,0)&lt;=2)),"Igual",IF(AND(NOT(ISBLANK(A3051)),NOT(ISBLANK(B3051)),NOT(ISBLANK(E3051)),E3051-VLOOKUP(A3051,'ListaN68 02-02-2025'!$A$12:$E$13375,5,0)&gt;2),"Aumento",IF(AND(NOT(ISBLANK(A3051)),NOT(ISBLANK(B3051)),NOT(ISBLANK(E3051)),E3051-VLOOKUP(A3051,'ListaN68 02-02-2025'!$A$12:$E$13375,5,0)&lt;2),"Bajo","Error en codigo")))))))</f>
        <v>Blanco</v>
      </c>
    </row>
    <row r="3052" spans="1:32" x14ac:dyDescent="0.2">
      <c r="A3052" s="1" t="s">
        <v>3196</v>
      </c>
      <c r="B3052" t="s">
        <v>3197</v>
      </c>
      <c r="C3052" t="s">
        <v>5565</v>
      </c>
      <c r="D3052">
        <v>21</v>
      </c>
      <c r="E3052" s="46">
        <v>27266.263499999997</v>
      </c>
      <c r="F3052" s="44">
        <v>-6.8259385665528916E-3</v>
      </c>
      <c r="G3052" s="46"/>
      <c r="AF3052" t="str">
        <f>IF(AND(ISBLANK(A3052),ISBLANK(B3052),ISBLANK(E3052)),"Blanco",IF(AND(ISBLANK(A3052),NOT(ISBLANK(B3052))),"Titulo",IF(AND(NOT(ISBLANK(A3052)),NOT(ISBLANK(B3052)),ISBLANK(E3052),IFERROR(FIND("FF--",A3052)&gt;1,FALSE)),"F.Comercializacion",IF(AND(NOT(ISBLANK(A3052)),NOT(ISBLANK(B3052)),NOT(ISBLANK(E3052)),ISERROR(VLOOKUP(A3052,'ListaN68 02-02-2025'!$A$12:$E$13375,5,0))),"Nuevo",IF(AND(NOT(ISBLANK(A3052)),NOT(ISBLANK(B3052)),NOT(ISBLANK(E3052)),AND(E3052-VLOOKUP(A3052,'ListaN68 02-02-2025'!$A$12:$E$13375,5,0)&gt;=-2,E3052-VLOOKUP(A3052,'ListaN68 02-02-2025'!$A$12:$E$13375,5,0)&lt;=2)),"Igual",IF(AND(NOT(ISBLANK(A3052)),NOT(ISBLANK(B3052)),NOT(ISBLANK(E3052)),E3052-VLOOKUP(A3052,'ListaN68 02-02-2025'!$A$12:$E$13375,5,0)&gt;2),"Aumento",IF(AND(NOT(ISBLANK(A3052)),NOT(ISBLANK(B3052)),NOT(ISBLANK(E3052)),E3052-VLOOKUP(A3052,'ListaN68 02-02-2025'!$A$12:$E$13375,5,0)&lt;2),"Bajo","Error en codigo")))))))</f>
        <v>Bajo</v>
      </c>
    </row>
    <row r="3053" spans="1:32" x14ac:dyDescent="0.2">
      <c r="A3053" s="1" t="s">
        <v>3198</v>
      </c>
      <c r="B3053" t="s">
        <v>3199</v>
      </c>
      <c r="C3053" t="s">
        <v>5565</v>
      </c>
      <c r="D3053">
        <v>21</v>
      </c>
      <c r="E3053" s="46">
        <v>37171.466999999997</v>
      </c>
      <c r="F3053" s="44">
        <v>-6.8259385665530026E-3</v>
      </c>
      <c r="G3053" s="46"/>
      <c r="AF3053" t="str">
        <f>IF(AND(ISBLANK(A3053),ISBLANK(B3053),ISBLANK(E3053)),"Blanco",IF(AND(ISBLANK(A3053),NOT(ISBLANK(B3053))),"Titulo",IF(AND(NOT(ISBLANK(A3053)),NOT(ISBLANK(B3053)),ISBLANK(E3053),IFERROR(FIND("FF--",A3053)&gt;1,FALSE)),"F.Comercializacion",IF(AND(NOT(ISBLANK(A3053)),NOT(ISBLANK(B3053)),NOT(ISBLANK(E3053)),ISERROR(VLOOKUP(A3053,'ListaN68 02-02-2025'!$A$12:$E$13375,5,0))),"Nuevo",IF(AND(NOT(ISBLANK(A3053)),NOT(ISBLANK(B3053)),NOT(ISBLANK(E3053)),AND(E3053-VLOOKUP(A3053,'ListaN68 02-02-2025'!$A$12:$E$13375,5,0)&gt;=-2,E3053-VLOOKUP(A3053,'ListaN68 02-02-2025'!$A$12:$E$13375,5,0)&lt;=2)),"Igual",IF(AND(NOT(ISBLANK(A3053)),NOT(ISBLANK(B3053)),NOT(ISBLANK(E3053)),E3053-VLOOKUP(A3053,'ListaN68 02-02-2025'!$A$12:$E$13375,5,0)&gt;2),"Aumento",IF(AND(NOT(ISBLANK(A3053)),NOT(ISBLANK(B3053)),NOT(ISBLANK(E3053)),E3053-VLOOKUP(A3053,'ListaN68 02-02-2025'!$A$12:$E$13375,5,0)&lt;2),"Bajo","Error en codigo")))))))</f>
        <v>Bajo</v>
      </c>
    </row>
    <row r="3054" spans="1:32" x14ac:dyDescent="0.2">
      <c r="A3054" s="1" t="s">
        <v>1215</v>
      </c>
      <c r="B3054" t="s">
        <v>1216</v>
      </c>
      <c r="C3054" t="s">
        <v>5078</v>
      </c>
      <c r="D3054">
        <v>21</v>
      </c>
      <c r="E3054" s="46">
        <v>59492.04</v>
      </c>
      <c r="F3054" s="44">
        <v>-6.8259385665528916E-3</v>
      </c>
      <c r="G3054" s="46"/>
      <c r="AF3054" t="str">
        <f>IF(AND(ISBLANK(A3054),ISBLANK(B3054),ISBLANK(E3054)),"Blanco",IF(AND(ISBLANK(A3054),NOT(ISBLANK(B3054))),"Titulo",IF(AND(NOT(ISBLANK(A3054)),NOT(ISBLANK(B3054)),ISBLANK(E3054),IFERROR(FIND("FF--",A3054)&gt;1,FALSE)),"F.Comercializacion",IF(AND(NOT(ISBLANK(A3054)),NOT(ISBLANK(B3054)),NOT(ISBLANK(E3054)),ISERROR(VLOOKUP(A3054,'ListaN68 02-02-2025'!$A$12:$E$13375,5,0))),"Nuevo",IF(AND(NOT(ISBLANK(A3054)),NOT(ISBLANK(B3054)),NOT(ISBLANK(E3054)),AND(E3054-VLOOKUP(A3054,'ListaN68 02-02-2025'!$A$12:$E$13375,5,0)&gt;=-2,E3054-VLOOKUP(A3054,'ListaN68 02-02-2025'!$A$12:$E$13375,5,0)&lt;=2)),"Igual",IF(AND(NOT(ISBLANK(A3054)),NOT(ISBLANK(B3054)),NOT(ISBLANK(E3054)),E3054-VLOOKUP(A3054,'ListaN68 02-02-2025'!$A$12:$E$13375,5,0)&gt;2),"Aumento",IF(AND(NOT(ISBLANK(A3054)),NOT(ISBLANK(B3054)),NOT(ISBLANK(E3054)),E3054-VLOOKUP(A3054,'ListaN68 02-02-2025'!$A$12:$E$13375,5,0)&lt;2),"Bajo","Error en codigo")))))))</f>
        <v>Bajo</v>
      </c>
    </row>
    <row r="3055" spans="1:32" x14ac:dyDescent="0.2">
      <c r="A3055" s="1" t="s">
        <v>1213</v>
      </c>
      <c r="B3055" t="s">
        <v>1214</v>
      </c>
      <c r="C3055" t="s">
        <v>4946</v>
      </c>
      <c r="D3055">
        <v>21</v>
      </c>
      <c r="E3055" s="46">
        <v>133423.06350000002</v>
      </c>
      <c r="F3055" s="44">
        <v>-6.8259385665528916E-3</v>
      </c>
      <c r="G3055" s="46"/>
      <c r="AF3055" t="str">
        <f>IF(AND(ISBLANK(A3055),ISBLANK(B3055),ISBLANK(E3055)),"Blanco",IF(AND(ISBLANK(A3055),NOT(ISBLANK(B3055))),"Titulo",IF(AND(NOT(ISBLANK(A3055)),NOT(ISBLANK(B3055)),ISBLANK(E3055),IFERROR(FIND("FF--",A3055)&gt;1,FALSE)),"F.Comercializacion",IF(AND(NOT(ISBLANK(A3055)),NOT(ISBLANK(B3055)),NOT(ISBLANK(E3055)),ISERROR(VLOOKUP(A3055,'ListaN68 02-02-2025'!$A$12:$E$13375,5,0))),"Nuevo",IF(AND(NOT(ISBLANK(A3055)),NOT(ISBLANK(B3055)),NOT(ISBLANK(E3055)),AND(E3055-VLOOKUP(A3055,'ListaN68 02-02-2025'!$A$12:$E$13375,5,0)&gt;=-2,E3055-VLOOKUP(A3055,'ListaN68 02-02-2025'!$A$12:$E$13375,5,0)&lt;=2)),"Igual",IF(AND(NOT(ISBLANK(A3055)),NOT(ISBLANK(B3055)),NOT(ISBLANK(E3055)),E3055-VLOOKUP(A3055,'ListaN68 02-02-2025'!$A$12:$E$13375,5,0)&gt;2),"Aumento",IF(AND(NOT(ISBLANK(A3055)),NOT(ISBLANK(B3055)),NOT(ISBLANK(E3055)),E3055-VLOOKUP(A3055,'ListaN68 02-02-2025'!$A$12:$E$13375,5,0)&lt;2),"Bajo","Error en codigo")))))))</f>
        <v>Bajo</v>
      </c>
    </row>
    <row r="3056" spans="1:32" x14ac:dyDescent="0.2">
      <c r="C3056"/>
      <c r="E3056" s="46"/>
      <c r="F3056" s="44"/>
      <c r="G3056" s="46"/>
      <c r="AF3056" t="str">
        <f>IF(AND(ISBLANK(A3056),ISBLANK(B3056),ISBLANK(E3056)),"Blanco",IF(AND(ISBLANK(A3056),NOT(ISBLANK(B3056))),"Titulo",IF(AND(NOT(ISBLANK(A3056)),NOT(ISBLANK(B3056)),ISBLANK(E3056),IFERROR(FIND("FF--",A3056)&gt;1,FALSE)),"F.Comercializacion",IF(AND(NOT(ISBLANK(A3056)),NOT(ISBLANK(B3056)),NOT(ISBLANK(E3056)),ISERROR(VLOOKUP(A3056,'ListaN68 02-02-2025'!$A$12:$E$13375,5,0))),"Nuevo",IF(AND(NOT(ISBLANK(A3056)),NOT(ISBLANK(B3056)),NOT(ISBLANK(E3056)),AND(E3056-VLOOKUP(A3056,'ListaN68 02-02-2025'!$A$12:$E$13375,5,0)&gt;=-2,E3056-VLOOKUP(A3056,'ListaN68 02-02-2025'!$A$12:$E$13375,5,0)&lt;=2)),"Igual",IF(AND(NOT(ISBLANK(A3056)),NOT(ISBLANK(B3056)),NOT(ISBLANK(E3056)),E3056-VLOOKUP(A3056,'ListaN68 02-02-2025'!$A$12:$E$13375,5,0)&gt;2),"Aumento",IF(AND(NOT(ISBLANK(A3056)),NOT(ISBLANK(B3056)),NOT(ISBLANK(E3056)),E3056-VLOOKUP(A3056,'ListaN68 02-02-2025'!$A$12:$E$13375,5,0)&lt;2),"Bajo","Error en codigo")))))))</f>
        <v>Blanco</v>
      </c>
    </row>
    <row r="3057" spans="1:32" x14ac:dyDescent="0.2">
      <c r="B3057" t="s">
        <v>1217</v>
      </c>
      <c r="C3057"/>
      <c r="E3057" s="46"/>
      <c r="F3057" s="44"/>
      <c r="G3057" s="46"/>
      <c r="AF3057" t="str">
        <f>IF(AND(ISBLANK(A3057),ISBLANK(B3057),ISBLANK(E3057)),"Blanco",IF(AND(ISBLANK(A3057),NOT(ISBLANK(B3057))),"Titulo",IF(AND(NOT(ISBLANK(A3057)),NOT(ISBLANK(B3057)),ISBLANK(E3057),IFERROR(FIND("FF--",A3057)&gt;1,FALSE)),"F.Comercializacion",IF(AND(NOT(ISBLANK(A3057)),NOT(ISBLANK(B3057)),NOT(ISBLANK(E3057)),ISERROR(VLOOKUP(A3057,'ListaN68 02-02-2025'!$A$12:$E$13375,5,0))),"Nuevo",IF(AND(NOT(ISBLANK(A3057)),NOT(ISBLANK(B3057)),NOT(ISBLANK(E3057)),AND(E3057-VLOOKUP(A3057,'ListaN68 02-02-2025'!$A$12:$E$13375,5,0)&gt;=-2,E3057-VLOOKUP(A3057,'ListaN68 02-02-2025'!$A$12:$E$13375,5,0)&lt;=2)),"Igual",IF(AND(NOT(ISBLANK(A3057)),NOT(ISBLANK(B3057)),NOT(ISBLANK(E3057)),E3057-VLOOKUP(A3057,'ListaN68 02-02-2025'!$A$12:$E$13375,5,0)&gt;2),"Aumento",IF(AND(NOT(ISBLANK(A3057)),NOT(ISBLANK(B3057)),NOT(ISBLANK(E3057)),E3057-VLOOKUP(A3057,'ListaN68 02-02-2025'!$A$12:$E$13375,5,0)&lt;2),"Bajo","Error en codigo")))))))</f>
        <v>Titulo</v>
      </c>
    </row>
    <row r="3058" spans="1:32" x14ac:dyDescent="0.2">
      <c r="C3058"/>
      <c r="E3058" s="46"/>
      <c r="F3058" s="44"/>
      <c r="G3058" s="46"/>
      <c r="AF3058" t="str">
        <f>IF(AND(ISBLANK(A3058),ISBLANK(B3058),ISBLANK(E3058)),"Blanco",IF(AND(ISBLANK(A3058),NOT(ISBLANK(B3058))),"Titulo",IF(AND(NOT(ISBLANK(A3058)),NOT(ISBLANK(B3058)),ISBLANK(E3058),IFERROR(FIND("FF--",A3058)&gt;1,FALSE)),"F.Comercializacion",IF(AND(NOT(ISBLANK(A3058)),NOT(ISBLANK(B3058)),NOT(ISBLANK(E3058)),ISERROR(VLOOKUP(A3058,'ListaN68 02-02-2025'!$A$12:$E$13375,5,0))),"Nuevo",IF(AND(NOT(ISBLANK(A3058)),NOT(ISBLANK(B3058)),NOT(ISBLANK(E3058)),AND(E3058-VLOOKUP(A3058,'ListaN68 02-02-2025'!$A$12:$E$13375,5,0)&gt;=-2,E3058-VLOOKUP(A3058,'ListaN68 02-02-2025'!$A$12:$E$13375,5,0)&lt;=2)),"Igual",IF(AND(NOT(ISBLANK(A3058)),NOT(ISBLANK(B3058)),NOT(ISBLANK(E3058)),E3058-VLOOKUP(A3058,'ListaN68 02-02-2025'!$A$12:$E$13375,5,0)&gt;2),"Aumento",IF(AND(NOT(ISBLANK(A3058)),NOT(ISBLANK(B3058)),NOT(ISBLANK(E3058)),E3058-VLOOKUP(A3058,'ListaN68 02-02-2025'!$A$12:$E$13375,5,0)&lt;2),"Bajo","Error en codigo")))))))</f>
        <v>Blanco</v>
      </c>
    </row>
    <row r="3059" spans="1:32" x14ac:dyDescent="0.2">
      <c r="A3059" s="1" t="s">
        <v>1218</v>
      </c>
      <c r="B3059" t="s">
        <v>1673</v>
      </c>
      <c r="C3059" t="s">
        <v>5080</v>
      </c>
      <c r="D3059">
        <v>21</v>
      </c>
      <c r="E3059" s="46">
        <v>3263.806</v>
      </c>
      <c r="F3059" s="44">
        <v>5.1282034763943551E-2</v>
      </c>
      <c r="G3059" s="46"/>
      <c r="AF3059" t="str">
        <f>IF(AND(ISBLANK(A3059),ISBLANK(B3059),ISBLANK(E3059)),"Blanco",IF(AND(ISBLANK(A3059),NOT(ISBLANK(B3059))),"Titulo",IF(AND(NOT(ISBLANK(A3059)),NOT(ISBLANK(B3059)),ISBLANK(E3059),IFERROR(FIND("FF--",A3059)&gt;1,FALSE)),"F.Comercializacion",IF(AND(NOT(ISBLANK(A3059)),NOT(ISBLANK(B3059)),NOT(ISBLANK(E3059)),ISERROR(VLOOKUP(A3059,'ListaN68 02-02-2025'!$A$12:$E$13375,5,0))),"Nuevo",IF(AND(NOT(ISBLANK(A3059)),NOT(ISBLANK(B3059)),NOT(ISBLANK(E3059)),AND(E3059-VLOOKUP(A3059,'ListaN68 02-02-2025'!$A$12:$E$13375,5,0)&gt;=-2,E3059-VLOOKUP(A3059,'ListaN68 02-02-2025'!$A$12:$E$13375,5,0)&lt;=2)),"Igual",IF(AND(NOT(ISBLANK(A3059)),NOT(ISBLANK(B3059)),NOT(ISBLANK(E3059)),E3059-VLOOKUP(A3059,'ListaN68 02-02-2025'!$A$12:$E$13375,5,0)&gt;2),"Aumento",IF(AND(NOT(ISBLANK(A3059)),NOT(ISBLANK(B3059)),NOT(ISBLANK(E3059)),E3059-VLOOKUP(A3059,'ListaN68 02-02-2025'!$A$12:$E$13375,5,0)&lt;2),"Bajo","Error en codigo")))))))</f>
        <v>Aumento</v>
      </c>
    </row>
    <row r="3060" spans="1:32" x14ac:dyDescent="0.2">
      <c r="A3060" s="1" t="s">
        <v>1219</v>
      </c>
      <c r="B3060" t="s">
        <v>1671</v>
      </c>
      <c r="C3060" t="s">
        <v>5079</v>
      </c>
      <c r="D3060">
        <v>21</v>
      </c>
      <c r="E3060" s="46">
        <v>1385.1279999999999</v>
      </c>
      <c r="F3060" s="44">
        <v>4.8192734614558086E-2</v>
      </c>
      <c r="G3060" s="46"/>
      <c r="AF3060" t="str">
        <f>IF(AND(ISBLANK(A3060),ISBLANK(B3060),ISBLANK(E3060)),"Blanco",IF(AND(ISBLANK(A3060),NOT(ISBLANK(B3060))),"Titulo",IF(AND(NOT(ISBLANK(A3060)),NOT(ISBLANK(B3060)),ISBLANK(E3060),IFERROR(FIND("FF--",A3060)&gt;1,FALSE)),"F.Comercializacion",IF(AND(NOT(ISBLANK(A3060)),NOT(ISBLANK(B3060)),NOT(ISBLANK(E3060)),ISERROR(VLOOKUP(A3060,'ListaN68 02-02-2025'!$A$12:$E$13375,5,0))),"Nuevo",IF(AND(NOT(ISBLANK(A3060)),NOT(ISBLANK(B3060)),NOT(ISBLANK(E3060)),AND(E3060-VLOOKUP(A3060,'ListaN68 02-02-2025'!$A$12:$E$13375,5,0)&gt;=-2,E3060-VLOOKUP(A3060,'ListaN68 02-02-2025'!$A$12:$E$13375,5,0)&lt;=2)),"Igual",IF(AND(NOT(ISBLANK(A3060)),NOT(ISBLANK(B3060)),NOT(ISBLANK(E3060)),E3060-VLOOKUP(A3060,'ListaN68 02-02-2025'!$A$12:$E$13375,5,0)&gt;2),"Aumento",IF(AND(NOT(ISBLANK(A3060)),NOT(ISBLANK(B3060)),NOT(ISBLANK(E3060)),E3060-VLOOKUP(A3060,'ListaN68 02-02-2025'!$A$12:$E$13375,5,0)&lt;2),"Bajo","Error en codigo")))))))</f>
        <v>Aumento</v>
      </c>
    </row>
    <row r="3061" spans="1:32" x14ac:dyDescent="0.2">
      <c r="A3061" s="1" t="s">
        <v>1223</v>
      </c>
      <c r="B3061" t="s">
        <v>1674</v>
      </c>
      <c r="C3061" t="s">
        <v>5082</v>
      </c>
      <c r="D3061">
        <v>21</v>
      </c>
      <c r="E3061" s="46">
        <v>6002.2179999999998</v>
      </c>
      <c r="F3061" s="44">
        <v>3.2876706671260081E-2</v>
      </c>
      <c r="G3061" s="46"/>
      <c r="AF3061" t="str">
        <f>IF(AND(ISBLANK(A3061),ISBLANK(B3061),ISBLANK(E3061)),"Blanco",IF(AND(ISBLANK(A3061),NOT(ISBLANK(B3061))),"Titulo",IF(AND(NOT(ISBLANK(A3061)),NOT(ISBLANK(B3061)),ISBLANK(E3061),IFERROR(FIND("FF--",A3061)&gt;1,FALSE)),"F.Comercializacion",IF(AND(NOT(ISBLANK(A3061)),NOT(ISBLANK(B3061)),NOT(ISBLANK(E3061)),ISERROR(VLOOKUP(A3061,'ListaN68 02-02-2025'!$A$12:$E$13375,5,0))),"Nuevo",IF(AND(NOT(ISBLANK(A3061)),NOT(ISBLANK(B3061)),NOT(ISBLANK(E3061)),AND(E3061-VLOOKUP(A3061,'ListaN68 02-02-2025'!$A$12:$E$13375,5,0)&gt;=-2,E3061-VLOOKUP(A3061,'ListaN68 02-02-2025'!$A$12:$E$13375,5,0)&lt;=2)),"Igual",IF(AND(NOT(ISBLANK(A3061)),NOT(ISBLANK(B3061)),NOT(ISBLANK(E3061)),E3061-VLOOKUP(A3061,'ListaN68 02-02-2025'!$A$12:$E$13375,5,0)&gt;2),"Aumento",IF(AND(NOT(ISBLANK(A3061)),NOT(ISBLANK(B3061)),NOT(ISBLANK(E3061)),E3061-VLOOKUP(A3061,'ListaN68 02-02-2025'!$A$12:$E$13375,5,0)&lt;2),"Bajo","Error en codigo")))))))</f>
        <v>Aumento</v>
      </c>
    </row>
    <row r="3062" spans="1:32" x14ac:dyDescent="0.2">
      <c r="A3062" s="1" t="s">
        <v>1224</v>
      </c>
      <c r="B3062" t="s">
        <v>1675</v>
      </c>
      <c r="C3062" t="s">
        <v>5081</v>
      </c>
      <c r="D3062">
        <v>21</v>
      </c>
      <c r="E3062" s="46">
        <v>7960.5</v>
      </c>
      <c r="F3062" s="44">
        <v>5.2631439755974174E-2</v>
      </c>
      <c r="G3062" s="46"/>
      <c r="AF3062" t="str">
        <f>IF(AND(ISBLANK(A3062),ISBLANK(B3062),ISBLANK(E3062)),"Blanco",IF(AND(ISBLANK(A3062),NOT(ISBLANK(B3062))),"Titulo",IF(AND(NOT(ISBLANK(A3062)),NOT(ISBLANK(B3062)),ISBLANK(E3062),IFERROR(FIND("FF--",A3062)&gt;1,FALSE)),"F.Comercializacion",IF(AND(NOT(ISBLANK(A3062)),NOT(ISBLANK(B3062)),NOT(ISBLANK(E3062)),ISERROR(VLOOKUP(A3062,'ListaN68 02-02-2025'!$A$12:$E$13375,5,0))),"Nuevo",IF(AND(NOT(ISBLANK(A3062)),NOT(ISBLANK(B3062)),NOT(ISBLANK(E3062)),AND(E3062-VLOOKUP(A3062,'ListaN68 02-02-2025'!$A$12:$E$13375,5,0)&gt;=-2,E3062-VLOOKUP(A3062,'ListaN68 02-02-2025'!$A$12:$E$13375,5,0)&lt;=2)),"Igual",IF(AND(NOT(ISBLANK(A3062)),NOT(ISBLANK(B3062)),NOT(ISBLANK(E3062)),E3062-VLOOKUP(A3062,'ListaN68 02-02-2025'!$A$12:$E$13375,5,0)&gt;2),"Aumento",IF(AND(NOT(ISBLANK(A3062)),NOT(ISBLANK(B3062)),NOT(ISBLANK(E3062)),E3062-VLOOKUP(A3062,'ListaN68 02-02-2025'!$A$12:$E$13375,5,0)&lt;2),"Bajo","Error en codigo")))))))</f>
        <v>Aumento</v>
      </c>
    </row>
    <row r="3063" spans="1:32" x14ac:dyDescent="0.2">
      <c r="A3063" s="1" t="s">
        <v>1225</v>
      </c>
      <c r="B3063" t="s">
        <v>1676</v>
      </c>
      <c r="C3063" t="s">
        <v>5083</v>
      </c>
      <c r="D3063">
        <v>21</v>
      </c>
      <c r="E3063" s="46">
        <v>12497.986000000001</v>
      </c>
      <c r="F3063" s="44">
        <v>9.790208930175881E-2</v>
      </c>
      <c r="G3063" s="46"/>
      <c r="AF3063" t="str">
        <f>IF(AND(ISBLANK(A3063),ISBLANK(B3063),ISBLANK(E3063)),"Blanco",IF(AND(ISBLANK(A3063),NOT(ISBLANK(B3063))),"Titulo",IF(AND(NOT(ISBLANK(A3063)),NOT(ISBLANK(B3063)),ISBLANK(E3063),IFERROR(FIND("FF--",A3063)&gt;1,FALSE)),"F.Comercializacion",IF(AND(NOT(ISBLANK(A3063)),NOT(ISBLANK(B3063)),NOT(ISBLANK(E3063)),ISERROR(VLOOKUP(A3063,'ListaN68 02-02-2025'!$A$12:$E$13375,5,0))),"Nuevo",IF(AND(NOT(ISBLANK(A3063)),NOT(ISBLANK(B3063)),NOT(ISBLANK(E3063)),AND(E3063-VLOOKUP(A3063,'ListaN68 02-02-2025'!$A$12:$E$13375,5,0)&gt;=-2,E3063-VLOOKUP(A3063,'ListaN68 02-02-2025'!$A$12:$E$13375,5,0)&lt;=2)),"Igual",IF(AND(NOT(ISBLANK(A3063)),NOT(ISBLANK(B3063)),NOT(ISBLANK(E3063)),E3063-VLOOKUP(A3063,'ListaN68 02-02-2025'!$A$12:$E$13375,5,0)&gt;2),"Aumento",IF(AND(NOT(ISBLANK(A3063)),NOT(ISBLANK(B3063)),NOT(ISBLANK(E3063)),E3063-VLOOKUP(A3063,'ListaN68 02-02-2025'!$A$12:$E$13375,5,0)&lt;2),"Bajo","Error en codigo")))))))</f>
        <v>Aumento</v>
      </c>
    </row>
    <row r="3064" spans="1:32" x14ac:dyDescent="0.2">
      <c r="A3064" s="1" t="s">
        <v>1220</v>
      </c>
      <c r="B3064" t="s">
        <v>1677</v>
      </c>
      <c r="C3064" t="s">
        <v>5028</v>
      </c>
      <c r="D3064">
        <v>21</v>
      </c>
      <c r="E3064" s="46">
        <v>32638.05</v>
      </c>
      <c r="F3064" s="44"/>
      <c r="G3064" s="46"/>
      <c r="AF3064" t="str">
        <f>IF(AND(ISBLANK(A3064),ISBLANK(B3064),ISBLANK(E3064)),"Blanco",IF(AND(ISBLANK(A3064),NOT(ISBLANK(B3064))),"Titulo",IF(AND(NOT(ISBLANK(A3064)),NOT(ISBLANK(B3064)),ISBLANK(E3064),IFERROR(FIND("FF--",A3064)&gt;1,FALSE)),"F.Comercializacion",IF(AND(NOT(ISBLANK(A3064)),NOT(ISBLANK(B3064)),NOT(ISBLANK(E3064)),ISERROR(VLOOKUP(A3064,'ListaN68 02-02-2025'!$A$12:$E$13375,5,0))),"Nuevo",IF(AND(NOT(ISBLANK(A3064)),NOT(ISBLANK(B3064)),NOT(ISBLANK(E3064)),AND(E3064-VLOOKUP(A3064,'ListaN68 02-02-2025'!$A$12:$E$13375,5,0)&gt;=-2,E3064-VLOOKUP(A3064,'ListaN68 02-02-2025'!$A$12:$E$13375,5,0)&lt;=2)),"Igual",IF(AND(NOT(ISBLANK(A3064)),NOT(ISBLANK(B3064)),NOT(ISBLANK(E3064)),E3064-VLOOKUP(A3064,'ListaN68 02-02-2025'!$A$12:$E$13375,5,0)&gt;2),"Aumento",IF(AND(NOT(ISBLANK(A3064)),NOT(ISBLANK(B3064)),NOT(ISBLANK(E3064)),E3064-VLOOKUP(A3064,'ListaN68 02-02-2025'!$A$12:$E$13375,5,0)&lt;2),"Bajo","Error en codigo")))))))</f>
        <v>Igual</v>
      </c>
    </row>
    <row r="3065" spans="1:32" x14ac:dyDescent="0.2">
      <c r="A3065" s="1" t="s">
        <v>1221</v>
      </c>
      <c r="B3065" t="s">
        <v>1678</v>
      </c>
      <c r="C3065" t="s">
        <v>5001</v>
      </c>
      <c r="D3065">
        <v>21</v>
      </c>
      <c r="E3065" s="46">
        <v>45772.875999999997</v>
      </c>
      <c r="F3065" s="44"/>
      <c r="G3065" s="46"/>
      <c r="AF3065" t="str">
        <f>IF(AND(ISBLANK(A3065),ISBLANK(B3065),ISBLANK(E3065)),"Blanco",IF(AND(ISBLANK(A3065),NOT(ISBLANK(B3065))),"Titulo",IF(AND(NOT(ISBLANK(A3065)),NOT(ISBLANK(B3065)),ISBLANK(E3065),IFERROR(FIND("FF--",A3065)&gt;1,FALSE)),"F.Comercializacion",IF(AND(NOT(ISBLANK(A3065)),NOT(ISBLANK(B3065)),NOT(ISBLANK(E3065)),ISERROR(VLOOKUP(A3065,'ListaN68 02-02-2025'!$A$12:$E$13375,5,0))),"Nuevo",IF(AND(NOT(ISBLANK(A3065)),NOT(ISBLANK(B3065)),NOT(ISBLANK(E3065)),AND(E3065-VLOOKUP(A3065,'ListaN68 02-02-2025'!$A$12:$E$13375,5,0)&gt;=-2,E3065-VLOOKUP(A3065,'ListaN68 02-02-2025'!$A$12:$E$13375,5,0)&lt;=2)),"Igual",IF(AND(NOT(ISBLANK(A3065)),NOT(ISBLANK(B3065)),NOT(ISBLANK(E3065)),E3065-VLOOKUP(A3065,'ListaN68 02-02-2025'!$A$12:$E$13375,5,0)&gt;2),"Aumento",IF(AND(NOT(ISBLANK(A3065)),NOT(ISBLANK(B3065)),NOT(ISBLANK(E3065)),E3065-VLOOKUP(A3065,'ListaN68 02-02-2025'!$A$12:$E$13375,5,0)&lt;2),"Bajo","Error en codigo")))))))</f>
        <v>Igual</v>
      </c>
    </row>
    <row r="3066" spans="1:32" x14ac:dyDescent="0.2">
      <c r="A3066" s="1" t="s">
        <v>1222</v>
      </c>
      <c r="B3066" t="s">
        <v>1672</v>
      </c>
      <c r="C3066" t="s">
        <v>5380</v>
      </c>
      <c r="D3066">
        <v>21</v>
      </c>
      <c r="E3066" s="46">
        <v>1916.8879999999999</v>
      </c>
      <c r="F3066" s="44">
        <v>7.1174393133354164E-2</v>
      </c>
      <c r="G3066" s="46"/>
      <c r="AF3066" t="str">
        <f>IF(AND(ISBLANK(A3066),ISBLANK(B3066),ISBLANK(E3066)),"Blanco",IF(AND(ISBLANK(A3066),NOT(ISBLANK(B3066))),"Titulo",IF(AND(NOT(ISBLANK(A3066)),NOT(ISBLANK(B3066)),ISBLANK(E3066),IFERROR(FIND("FF--",A3066)&gt;1,FALSE)),"F.Comercializacion",IF(AND(NOT(ISBLANK(A3066)),NOT(ISBLANK(B3066)),NOT(ISBLANK(E3066)),ISERROR(VLOOKUP(A3066,'ListaN68 02-02-2025'!$A$12:$E$13375,5,0))),"Nuevo",IF(AND(NOT(ISBLANK(A3066)),NOT(ISBLANK(B3066)),NOT(ISBLANK(E3066)),AND(E3066-VLOOKUP(A3066,'ListaN68 02-02-2025'!$A$12:$E$13375,5,0)&gt;=-2,E3066-VLOOKUP(A3066,'ListaN68 02-02-2025'!$A$12:$E$13375,5,0)&lt;=2)),"Igual",IF(AND(NOT(ISBLANK(A3066)),NOT(ISBLANK(B3066)),NOT(ISBLANK(E3066)),E3066-VLOOKUP(A3066,'ListaN68 02-02-2025'!$A$12:$E$13375,5,0)&gt;2),"Aumento",IF(AND(NOT(ISBLANK(A3066)),NOT(ISBLANK(B3066)),NOT(ISBLANK(E3066)),E3066-VLOOKUP(A3066,'ListaN68 02-02-2025'!$A$12:$E$13375,5,0)&lt;2),"Bajo","Error en codigo")))))))</f>
        <v>Aumento</v>
      </c>
    </row>
    <row r="3067" spans="1:32" x14ac:dyDescent="0.2">
      <c r="A3067" s="1" t="s">
        <v>3200</v>
      </c>
      <c r="B3067" t="s">
        <v>3201</v>
      </c>
      <c r="C3067" t="s">
        <v>4961</v>
      </c>
      <c r="D3067">
        <v>21</v>
      </c>
      <c r="E3067" s="46">
        <v>98949.016000000003</v>
      </c>
      <c r="F3067" s="44"/>
      <c r="G3067" s="46"/>
      <c r="AF3067" t="str">
        <f>IF(AND(ISBLANK(A3067),ISBLANK(B3067),ISBLANK(E3067)),"Blanco",IF(AND(ISBLANK(A3067),NOT(ISBLANK(B3067))),"Titulo",IF(AND(NOT(ISBLANK(A3067)),NOT(ISBLANK(B3067)),ISBLANK(E3067),IFERROR(FIND("FF--",A3067)&gt;1,FALSE)),"F.Comercializacion",IF(AND(NOT(ISBLANK(A3067)),NOT(ISBLANK(B3067)),NOT(ISBLANK(E3067)),ISERROR(VLOOKUP(A3067,'ListaN68 02-02-2025'!$A$12:$E$13375,5,0))),"Nuevo",IF(AND(NOT(ISBLANK(A3067)),NOT(ISBLANK(B3067)),NOT(ISBLANK(E3067)),AND(E3067-VLOOKUP(A3067,'ListaN68 02-02-2025'!$A$12:$E$13375,5,0)&gt;=-2,E3067-VLOOKUP(A3067,'ListaN68 02-02-2025'!$A$12:$E$13375,5,0)&lt;=2)),"Igual",IF(AND(NOT(ISBLANK(A3067)),NOT(ISBLANK(B3067)),NOT(ISBLANK(E3067)),E3067-VLOOKUP(A3067,'ListaN68 02-02-2025'!$A$12:$E$13375,5,0)&gt;2),"Aumento",IF(AND(NOT(ISBLANK(A3067)),NOT(ISBLANK(B3067)),NOT(ISBLANK(E3067)),E3067-VLOOKUP(A3067,'ListaN68 02-02-2025'!$A$12:$E$13375,5,0)&lt;2),"Bajo","Error en codigo")))))))</f>
        <v>Igual</v>
      </c>
    </row>
    <row r="3068" spans="1:32" x14ac:dyDescent="0.2">
      <c r="C3068"/>
      <c r="E3068" s="46"/>
      <c r="F3068" s="44"/>
      <c r="G3068" s="46"/>
      <c r="AF3068" t="str">
        <f>IF(AND(ISBLANK(A3068),ISBLANK(B3068),ISBLANK(E3068)),"Blanco",IF(AND(ISBLANK(A3068),NOT(ISBLANK(B3068))),"Titulo",IF(AND(NOT(ISBLANK(A3068)),NOT(ISBLANK(B3068)),ISBLANK(E3068),IFERROR(FIND("FF--",A3068)&gt;1,FALSE)),"F.Comercializacion",IF(AND(NOT(ISBLANK(A3068)),NOT(ISBLANK(B3068)),NOT(ISBLANK(E3068)),ISERROR(VLOOKUP(A3068,'ListaN68 02-02-2025'!$A$12:$E$13375,5,0))),"Nuevo",IF(AND(NOT(ISBLANK(A3068)),NOT(ISBLANK(B3068)),NOT(ISBLANK(E3068)),AND(E3068-VLOOKUP(A3068,'ListaN68 02-02-2025'!$A$12:$E$13375,5,0)&gt;=-2,E3068-VLOOKUP(A3068,'ListaN68 02-02-2025'!$A$12:$E$13375,5,0)&lt;=2)),"Igual",IF(AND(NOT(ISBLANK(A3068)),NOT(ISBLANK(B3068)),NOT(ISBLANK(E3068)),E3068-VLOOKUP(A3068,'ListaN68 02-02-2025'!$A$12:$E$13375,5,0)&gt;2),"Aumento",IF(AND(NOT(ISBLANK(A3068)),NOT(ISBLANK(B3068)),NOT(ISBLANK(E3068)),E3068-VLOOKUP(A3068,'ListaN68 02-02-2025'!$A$12:$E$13375,5,0)&lt;2),"Bajo","Error en codigo")))))))</f>
        <v>Blanco</v>
      </c>
    </row>
    <row r="3069" spans="1:32" x14ac:dyDescent="0.2">
      <c r="B3069" t="s">
        <v>1226</v>
      </c>
      <c r="C3069"/>
      <c r="E3069" s="46"/>
      <c r="F3069" s="44"/>
      <c r="G3069" s="46"/>
      <c r="AF3069" t="str">
        <f>IF(AND(ISBLANK(A3069),ISBLANK(B3069),ISBLANK(E3069)),"Blanco",IF(AND(ISBLANK(A3069),NOT(ISBLANK(B3069))),"Titulo",IF(AND(NOT(ISBLANK(A3069)),NOT(ISBLANK(B3069)),ISBLANK(E3069),IFERROR(FIND("FF--",A3069)&gt;1,FALSE)),"F.Comercializacion",IF(AND(NOT(ISBLANK(A3069)),NOT(ISBLANK(B3069)),NOT(ISBLANK(E3069)),ISERROR(VLOOKUP(A3069,'ListaN68 02-02-2025'!$A$12:$E$13375,5,0))),"Nuevo",IF(AND(NOT(ISBLANK(A3069)),NOT(ISBLANK(B3069)),NOT(ISBLANK(E3069)),AND(E3069-VLOOKUP(A3069,'ListaN68 02-02-2025'!$A$12:$E$13375,5,0)&gt;=-2,E3069-VLOOKUP(A3069,'ListaN68 02-02-2025'!$A$12:$E$13375,5,0)&lt;=2)),"Igual",IF(AND(NOT(ISBLANK(A3069)),NOT(ISBLANK(B3069)),NOT(ISBLANK(E3069)),E3069-VLOOKUP(A3069,'ListaN68 02-02-2025'!$A$12:$E$13375,5,0)&gt;2),"Aumento",IF(AND(NOT(ISBLANK(A3069)),NOT(ISBLANK(B3069)),NOT(ISBLANK(E3069)),E3069-VLOOKUP(A3069,'ListaN68 02-02-2025'!$A$12:$E$13375,5,0)&lt;2),"Bajo","Error en codigo")))))))</f>
        <v>Titulo</v>
      </c>
    </row>
    <row r="3070" spans="1:32" x14ac:dyDescent="0.2">
      <c r="C3070"/>
      <c r="E3070" s="46"/>
      <c r="F3070" s="44"/>
      <c r="G3070" s="46"/>
      <c r="AF3070" t="str">
        <f>IF(AND(ISBLANK(A3070),ISBLANK(B3070),ISBLANK(E3070)),"Blanco",IF(AND(ISBLANK(A3070),NOT(ISBLANK(B3070))),"Titulo",IF(AND(NOT(ISBLANK(A3070)),NOT(ISBLANK(B3070)),ISBLANK(E3070),IFERROR(FIND("FF--",A3070)&gt;1,FALSE)),"F.Comercializacion",IF(AND(NOT(ISBLANK(A3070)),NOT(ISBLANK(B3070)),NOT(ISBLANK(E3070)),ISERROR(VLOOKUP(A3070,'ListaN68 02-02-2025'!$A$12:$E$13375,5,0))),"Nuevo",IF(AND(NOT(ISBLANK(A3070)),NOT(ISBLANK(B3070)),NOT(ISBLANK(E3070)),AND(E3070-VLOOKUP(A3070,'ListaN68 02-02-2025'!$A$12:$E$13375,5,0)&gt;=-2,E3070-VLOOKUP(A3070,'ListaN68 02-02-2025'!$A$12:$E$13375,5,0)&lt;=2)),"Igual",IF(AND(NOT(ISBLANK(A3070)),NOT(ISBLANK(B3070)),NOT(ISBLANK(E3070)),E3070-VLOOKUP(A3070,'ListaN68 02-02-2025'!$A$12:$E$13375,5,0)&gt;2),"Aumento",IF(AND(NOT(ISBLANK(A3070)),NOT(ISBLANK(B3070)),NOT(ISBLANK(E3070)),E3070-VLOOKUP(A3070,'ListaN68 02-02-2025'!$A$12:$E$13375,5,0)&lt;2),"Bajo","Error en codigo")))))))</f>
        <v>Blanco</v>
      </c>
    </row>
    <row r="3071" spans="1:32" x14ac:dyDescent="0.2">
      <c r="A3071" s="1" t="s">
        <v>1227</v>
      </c>
      <c r="B3071" t="s">
        <v>3387</v>
      </c>
      <c r="C3071" t="s">
        <v>5084</v>
      </c>
      <c r="D3071">
        <v>21</v>
      </c>
      <c r="E3071" s="46">
        <v>1990.126</v>
      </c>
      <c r="F3071" s="44"/>
      <c r="G3071" s="46"/>
      <c r="AF3071" t="str">
        <f>IF(AND(ISBLANK(A3071),ISBLANK(B3071),ISBLANK(E3071)),"Blanco",IF(AND(ISBLANK(A3071),NOT(ISBLANK(B3071))),"Titulo",IF(AND(NOT(ISBLANK(A3071)),NOT(ISBLANK(B3071)),ISBLANK(E3071),IFERROR(FIND("FF--",A3071)&gt;1,FALSE)),"F.Comercializacion",IF(AND(NOT(ISBLANK(A3071)),NOT(ISBLANK(B3071)),NOT(ISBLANK(E3071)),ISERROR(VLOOKUP(A3071,'ListaN68 02-02-2025'!$A$12:$E$13375,5,0))),"Nuevo",IF(AND(NOT(ISBLANK(A3071)),NOT(ISBLANK(B3071)),NOT(ISBLANK(E3071)),AND(E3071-VLOOKUP(A3071,'ListaN68 02-02-2025'!$A$12:$E$13375,5,0)&gt;=-2,E3071-VLOOKUP(A3071,'ListaN68 02-02-2025'!$A$12:$E$13375,5,0)&lt;=2)),"Igual",IF(AND(NOT(ISBLANK(A3071)),NOT(ISBLANK(B3071)),NOT(ISBLANK(E3071)),E3071-VLOOKUP(A3071,'ListaN68 02-02-2025'!$A$12:$E$13375,5,0)&gt;2),"Aumento",IF(AND(NOT(ISBLANK(A3071)),NOT(ISBLANK(B3071)),NOT(ISBLANK(E3071)),E3071-VLOOKUP(A3071,'ListaN68 02-02-2025'!$A$12:$E$13375,5,0)&lt;2),"Bajo","Error en codigo")))))))</f>
        <v>Igual</v>
      </c>
    </row>
    <row r="3072" spans="1:32" x14ac:dyDescent="0.2">
      <c r="A3072" s="1" t="s">
        <v>1228</v>
      </c>
      <c r="B3072" t="s">
        <v>3388</v>
      </c>
      <c r="C3072" t="s">
        <v>5085</v>
      </c>
      <c r="D3072">
        <v>21</v>
      </c>
      <c r="E3072" s="46">
        <v>3056.8319999999999</v>
      </c>
      <c r="F3072" s="44"/>
      <c r="G3072" s="46"/>
      <c r="AF3072" t="str">
        <f>IF(AND(ISBLANK(A3072),ISBLANK(B3072),ISBLANK(E3072)),"Blanco",IF(AND(ISBLANK(A3072),NOT(ISBLANK(B3072))),"Titulo",IF(AND(NOT(ISBLANK(A3072)),NOT(ISBLANK(B3072)),ISBLANK(E3072),IFERROR(FIND("FF--",A3072)&gt;1,FALSE)),"F.Comercializacion",IF(AND(NOT(ISBLANK(A3072)),NOT(ISBLANK(B3072)),NOT(ISBLANK(E3072)),ISERROR(VLOOKUP(A3072,'ListaN68 02-02-2025'!$A$12:$E$13375,5,0))),"Nuevo",IF(AND(NOT(ISBLANK(A3072)),NOT(ISBLANK(B3072)),NOT(ISBLANK(E3072)),AND(E3072-VLOOKUP(A3072,'ListaN68 02-02-2025'!$A$12:$E$13375,5,0)&gt;=-2,E3072-VLOOKUP(A3072,'ListaN68 02-02-2025'!$A$12:$E$13375,5,0)&lt;=2)),"Igual",IF(AND(NOT(ISBLANK(A3072)),NOT(ISBLANK(B3072)),NOT(ISBLANK(E3072)),E3072-VLOOKUP(A3072,'ListaN68 02-02-2025'!$A$12:$E$13375,5,0)&gt;2),"Aumento",IF(AND(NOT(ISBLANK(A3072)),NOT(ISBLANK(B3072)),NOT(ISBLANK(E3072)),E3072-VLOOKUP(A3072,'ListaN68 02-02-2025'!$A$12:$E$13375,5,0)&lt;2),"Bajo","Error en codigo")))))))</f>
        <v>Igual</v>
      </c>
    </row>
    <row r="3073" spans="1:32" x14ac:dyDescent="0.2">
      <c r="A3073" s="1" t="s">
        <v>1229</v>
      </c>
      <c r="B3073" t="s">
        <v>3389</v>
      </c>
      <c r="C3073" t="s">
        <v>5073</v>
      </c>
      <c r="D3073">
        <v>21</v>
      </c>
      <c r="E3073" s="46">
        <v>4521.5640000000003</v>
      </c>
      <c r="F3073" s="44"/>
      <c r="G3073" s="46"/>
      <c r="AF3073" t="str">
        <f>IF(AND(ISBLANK(A3073),ISBLANK(B3073),ISBLANK(E3073)),"Blanco",IF(AND(ISBLANK(A3073),NOT(ISBLANK(B3073))),"Titulo",IF(AND(NOT(ISBLANK(A3073)),NOT(ISBLANK(B3073)),ISBLANK(E3073),IFERROR(FIND("FF--",A3073)&gt;1,FALSE)),"F.Comercializacion",IF(AND(NOT(ISBLANK(A3073)),NOT(ISBLANK(B3073)),NOT(ISBLANK(E3073)),ISERROR(VLOOKUP(A3073,'ListaN68 02-02-2025'!$A$12:$E$13375,5,0))),"Nuevo",IF(AND(NOT(ISBLANK(A3073)),NOT(ISBLANK(B3073)),NOT(ISBLANK(E3073)),AND(E3073-VLOOKUP(A3073,'ListaN68 02-02-2025'!$A$12:$E$13375,5,0)&gt;=-2,E3073-VLOOKUP(A3073,'ListaN68 02-02-2025'!$A$12:$E$13375,5,0)&lt;=2)),"Igual",IF(AND(NOT(ISBLANK(A3073)),NOT(ISBLANK(B3073)),NOT(ISBLANK(E3073)),E3073-VLOOKUP(A3073,'ListaN68 02-02-2025'!$A$12:$E$13375,5,0)&gt;2),"Aumento",IF(AND(NOT(ISBLANK(A3073)),NOT(ISBLANK(B3073)),NOT(ISBLANK(E3073)),E3073-VLOOKUP(A3073,'ListaN68 02-02-2025'!$A$12:$E$13375,5,0)&lt;2),"Bajo","Error en codigo")))))))</f>
        <v>Igual</v>
      </c>
    </row>
    <row r="3074" spans="1:32" x14ac:dyDescent="0.2">
      <c r="A3074" s="1" t="s">
        <v>3390</v>
      </c>
      <c r="B3074" t="s">
        <v>3391</v>
      </c>
      <c r="C3074" t="s">
        <v>5381</v>
      </c>
      <c r="D3074">
        <v>21</v>
      </c>
      <c r="E3074" s="46">
        <v>8384.7284999999993</v>
      </c>
      <c r="F3074" s="44">
        <v>-6.8259385665530026E-3</v>
      </c>
      <c r="G3074" s="46"/>
      <c r="AF3074" t="str">
        <f>IF(AND(ISBLANK(A3074),ISBLANK(B3074),ISBLANK(E3074)),"Blanco",IF(AND(ISBLANK(A3074),NOT(ISBLANK(B3074))),"Titulo",IF(AND(NOT(ISBLANK(A3074)),NOT(ISBLANK(B3074)),ISBLANK(E3074),IFERROR(FIND("FF--",A3074)&gt;1,FALSE)),"F.Comercializacion",IF(AND(NOT(ISBLANK(A3074)),NOT(ISBLANK(B3074)),NOT(ISBLANK(E3074)),ISERROR(VLOOKUP(A3074,'ListaN68 02-02-2025'!$A$12:$E$13375,5,0))),"Nuevo",IF(AND(NOT(ISBLANK(A3074)),NOT(ISBLANK(B3074)),NOT(ISBLANK(E3074)),AND(E3074-VLOOKUP(A3074,'ListaN68 02-02-2025'!$A$12:$E$13375,5,0)&gt;=-2,E3074-VLOOKUP(A3074,'ListaN68 02-02-2025'!$A$12:$E$13375,5,0)&lt;=2)),"Igual",IF(AND(NOT(ISBLANK(A3074)),NOT(ISBLANK(B3074)),NOT(ISBLANK(E3074)),E3074-VLOOKUP(A3074,'ListaN68 02-02-2025'!$A$12:$E$13375,5,0)&gt;2),"Aumento",IF(AND(NOT(ISBLANK(A3074)),NOT(ISBLANK(B3074)),NOT(ISBLANK(E3074)),E3074-VLOOKUP(A3074,'ListaN68 02-02-2025'!$A$12:$E$13375,5,0)&lt;2),"Bajo","Error en codigo")))))))</f>
        <v>Bajo</v>
      </c>
    </row>
    <row r="3075" spans="1:32" x14ac:dyDescent="0.2">
      <c r="A3075" s="1" t="s">
        <v>3392</v>
      </c>
      <c r="B3075" t="s">
        <v>3393</v>
      </c>
      <c r="C3075" t="s">
        <v>5381</v>
      </c>
      <c r="D3075">
        <v>21</v>
      </c>
      <c r="E3075" s="46">
        <v>10784.3145</v>
      </c>
      <c r="F3075" s="44">
        <v>-6.8259385665530026E-3</v>
      </c>
      <c r="G3075" s="46"/>
      <c r="AF3075" t="str">
        <f>IF(AND(ISBLANK(A3075),ISBLANK(B3075),ISBLANK(E3075)),"Blanco",IF(AND(ISBLANK(A3075),NOT(ISBLANK(B3075))),"Titulo",IF(AND(NOT(ISBLANK(A3075)),NOT(ISBLANK(B3075)),ISBLANK(E3075),IFERROR(FIND("FF--",A3075)&gt;1,FALSE)),"F.Comercializacion",IF(AND(NOT(ISBLANK(A3075)),NOT(ISBLANK(B3075)),NOT(ISBLANK(E3075)),ISERROR(VLOOKUP(A3075,'ListaN68 02-02-2025'!$A$12:$E$13375,5,0))),"Nuevo",IF(AND(NOT(ISBLANK(A3075)),NOT(ISBLANK(B3075)),NOT(ISBLANK(E3075)),AND(E3075-VLOOKUP(A3075,'ListaN68 02-02-2025'!$A$12:$E$13375,5,0)&gt;=-2,E3075-VLOOKUP(A3075,'ListaN68 02-02-2025'!$A$12:$E$13375,5,0)&lt;=2)),"Igual",IF(AND(NOT(ISBLANK(A3075)),NOT(ISBLANK(B3075)),NOT(ISBLANK(E3075)),E3075-VLOOKUP(A3075,'ListaN68 02-02-2025'!$A$12:$E$13375,5,0)&gt;2),"Aumento",IF(AND(NOT(ISBLANK(A3075)),NOT(ISBLANK(B3075)),NOT(ISBLANK(E3075)),E3075-VLOOKUP(A3075,'ListaN68 02-02-2025'!$A$12:$E$13375,5,0)&lt;2),"Bajo","Error en codigo")))))))</f>
        <v>Bajo</v>
      </c>
    </row>
    <row r="3076" spans="1:32" x14ac:dyDescent="0.2">
      <c r="A3076" s="1" t="s">
        <v>3394</v>
      </c>
      <c r="B3076" t="s">
        <v>3395</v>
      </c>
      <c r="C3076" t="s">
        <v>5085</v>
      </c>
      <c r="D3076">
        <v>21</v>
      </c>
      <c r="E3076" s="46">
        <v>14814.9555</v>
      </c>
      <c r="F3076" s="44">
        <v>-6.8259385665528916E-3</v>
      </c>
      <c r="G3076" s="46"/>
      <c r="AF3076" t="str">
        <f>IF(AND(ISBLANK(A3076),ISBLANK(B3076),ISBLANK(E3076)),"Blanco",IF(AND(ISBLANK(A3076),NOT(ISBLANK(B3076))),"Titulo",IF(AND(NOT(ISBLANK(A3076)),NOT(ISBLANK(B3076)),ISBLANK(E3076),IFERROR(FIND("FF--",A3076)&gt;1,FALSE)),"F.Comercializacion",IF(AND(NOT(ISBLANK(A3076)),NOT(ISBLANK(B3076)),NOT(ISBLANK(E3076)),ISERROR(VLOOKUP(A3076,'ListaN68 02-02-2025'!$A$12:$E$13375,5,0))),"Nuevo",IF(AND(NOT(ISBLANK(A3076)),NOT(ISBLANK(B3076)),NOT(ISBLANK(E3076)),AND(E3076-VLOOKUP(A3076,'ListaN68 02-02-2025'!$A$12:$E$13375,5,0)&gt;=-2,E3076-VLOOKUP(A3076,'ListaN68 02-02-2025'!$A$12:$E$13375,5,0)&lt;=2)),"Igual",IF(AND(NOT(ISBLANK(A3076)),NOT(ISBLANK(B3076)),NOT(ISBLANK(E3076)),E3076-VLOOKUP(A3076,'ListaN68 02-02-2025'!$A$12:$E$13375,5,0)&gt;2),"Aumento",IF(AND(NOT(ISBLANK(A3076)),NOT(ISBLANK(B3076)),NOT(ISBLANK(E3076)),E3076-VLOOKUP(A3076,'ListaN68 02-02-2025'!$A$12:$E$13375,5,0)&lt;2),"Bajo","Error en codigo")))))))</f>
        <v>Bajo</v>
      </c>
    </row>
    <row r="3077" spans="1:32" x14ac:dyDescent="0.2">
      <c r="A3077" s="1" t="s">
        <v>3396</v>
      </c>
      <c r="B3077" t="s">
        <v>3397</v>
      </c>
      <c r="C3077" t="s">
        <v>5382</v>
      </c>
      <c r="D3077">
        <v>21</v>
      </c>
      <c r="E3077" s="46">
        <v>36759.556499999999</v>
      </c>
      <c r="F3077" s="44">
        <v>-6.8259385665527805E-3</v>
      </c>
      <c r="G3077" s="46"/>
      <c r="AF3077" t="str">
        <f>IF(AND(ISBLANK(A3077),ISBLANK(B3077),ISBLANK(E3077)),"Blanco",IF(AND(ISBLANK(A3077),NOT(ISBLANK(B3077))),"Titulo",IF(AND(NOT(ISBLANK(A3077)),NOT(ISBLANK(B3077)),ISBLANK(E3077),IFERROR(FIND("FF--",A3077)&gt;1,FALSE)),"F.Comercializacion",IF(AND(NOT(ISBLANK(A3077)),NOT(ISBLANK(B3077)),NOT(ISBLANK(E3077)),ISERROR(VLOOKUP(A3077,'ListaN68 02-02-2025'!$A$12:$E$13375,5,0))),"Nuevo",IF(AND(NOT(ISBLANK(A3077)),NOT(ISBLANK(B3077)),NOT(ISBLANK(E3077)),AND(E3077-VLOOKUP(A3077,'ListaN68 02-02-2025'!$A$12:$E$13375,5,0)&gt;=-2,E3077-VLOOKUP(A3077,'ListaN68 02-02-2025'!$A$12:$E$13375,5,0)&lt;=2)),"Igual",IF(AND(NOT(ISBLANK(A3077)),NOT(ISBLANK(B3077)),NOT(ISBLANK(E3077)),E3077-VLOOKUP(A3077,'ListaN68 02-02-2025'!$A$12:$E$13375,5,0)&gt;2),"Aumento",IF(AND(NOT(ISBLANK(A3077)),NOT(ISBLANK(B3077)),NOT(ISBLANK(E3077)),E3077-VLOOKUP(A3077,'ListaN68 02-02-2025'!$A$12:$E$13375,5,0)&lt;2),"Bajo","Error en codigo")))))))</f>
        <v>Bajo</v>
      </c>
    </row>
    <row r="3078" spans="1:32" x14ac:dyDescent="0.2">
      <c r="C3078"/>
      <c r="E3078" s="46"/>
      <c r="F3078" s="44"/>
      <c r="G3078" s="46"/>
      <c r="AF3078" t="str">
        <f>IF(AND(ISBLANK(A3078),ISBLANK(B3078),ISBLANK(E3078)),"Blanco",IF(AND(ISBLANK(A3078),NOT(ISBLANK(B3078))),"Titulo",IF(AND(NOT(ISBLANK(A3078)),NOT(ISBLANK(B3078)),ISBLANK(E3078),IFERROR(FIND("FF--",A3078)&gt;1,FALSE)),"F.Comercializacion",IF(AND(NOT(ISBLANK(A3078)),NOT(ISBLANK(B3078)),NOT(ISBLANK(E3078)),ISERROR(VLOOKUP(A3078,'ListaN68 02-02-2025'!$A$12:$E$13375,5,0))),"Nuevo",IF(AND(NOT(ISBLANK(A3078)),NOT(ISBLANK(B3078)),NOT(ISBLANK(E3078)),AND(E3078-VLOOKUP(A3078,'ListaN68 02-02-2025'!$A$12:$E$13375,5,0)&gt;=-2,E3078-VLOOKUP(A3078,'ListaN68 02-02-2025'!$A$12:$E$13375,5,0)&lt;=2)),"Igual",IF(AND(NOT(ISBLANK(A3078)),NOT(ISBLANK(B3078)),NOT(ISBLANK(E3078)),E3078-VLOOKUP(A3078,'ListaN68 02-02-2025'!$A$12:$E$13375,5,0)&gt;2),"Aumento",IF(AND(NOT(ISBLANK(A3078)),NOT(ISBLANK(B3078)),NOT(ISBLANK(E3078)),E3078-VLOOKUP(A3078,'ListaN68 02-02-2025'!$A$12:$E$13375,5,0)&lt;2),"Bajo","Error en codigo")))))))</f>
        <v>Blanco</v>
      </c>
    </row>
    <row r="3079" spans="1:32" x14ac:dyDescent="0.2">
      <c r="B3079" t="s">
        <v>1231</v>
      </c>
      <c r="C3079"/>
      <c r="E3079" s="46"/>
      <c r="F3079" s="44"/>
      <c r="G3079" s="46"/>
      <c r="AF3079" t="str">
        <f>IF(AND(ISBLANK(A3079),ISBLANK(B3079),ISBLANK(E3079)),"Blanco",IF(AND(ISBLANK(A3079),NOT(ISBLANK(B3079))),"Titulo",IF(AND(NOT(ISBLANK(A3079)),NOT(ISBLANK(B3079)),ISBLANK(E3079),IFERROR(FIND("FF--",A3079)&gt;1,FALSE)),"F.Comercializacion",IF(AND(NOT(ISBLANK(A3079)),NOT(ISBLANK(B3079)),NOT(ISBLANK(E3079)),ISERROR(VLOOKUP(A3079,'ListaN68 02-02-2025'!$A$12:$E$13375,5,0))),"Nuevo",IF(AND(NOT(ISBLANK(A3079)),NOT(ISBLANK(B3079)),NOT(ISBLANK(E3079)),AND(E3079-VLOOKUP(A3079,'ListaN68 02-02-2025'!$A$12:$E$13375,5,0)&gt;=-2,E3079-VLOOKUP(A3079,'ListaN68 02-02-2025'!$A$12:$E$13375,5,0)&lt;=2)),"Igual",IF(AND(NOT(ISBLANK(A3079)),NOT(ISBLANK(B3079)),NOT(ISBLANK(E3079)),E3079-VLOOKUP(A3079,'ListaN68 02-02-2025'!$A$12:$E$13375,5,0)&gt;2),"Aumento",IF(AND(NOT(ISBLANK(A3079)),NOT(ISBLANK(B3079)),NOT(ISBLANK(E3079)),E3079-VLOOKUP(A3079,'ListaN68 02-02-2025'!$A$12:$E$13375,5,0)&lt;2),"Bajo","Error en codigo")))))))</f>
        <v>Titulo</v>
      </c>
    </row>
    <row r="3080" spans="1:32" x14ac:dyDescent="0.2">
      <c r="C3080"/>
      <c r="E3080" s="46"/>
      <c r="F3080" s="44"/>
      <c r="G3080" s="46"/>
      <c r="AF3080" t="str">
        <f>IF(AND(ISBLANK(A3080),ISBLANK(B3080),ISBLANK(E3080)),"Blanco",IF(AND(ISBLANK(A3080),NOT(ISBLANK(B3080))),"Titulo",IF(AND(NOT(ISBLANK(A3080)),NOT(ISBLANK(B3080)),ISBLANK(E3080),IFERROR(FIND("FF--",A3080)&gt;1,FALSE)),"F.Comercializacion",IF(AND(NOT(ISBLANK(A3080)),NOT(ISBLANK(B3080)),NOT(ISBLANK(E3080)),ISERROR(VLOOKUP(A3080,'ListaN68 02-02-2025'!$A$12:$E$13375,5,0))),"Nuevo",IF(AND(NOT(ISBLANK(A3080)),NOT(ISBLANK(B3080)),NOT(ISBLANK(E3080)),AND(E3080-VLOOKUP(A3080,'ListaN68 02-02-2025'!$A$12:$E$13375,5,0)&gt;=-2,E3080-VLOOKUP(A3080,'ListaN68 02-02-2025'!$A$12:$E$13375,5,0)&lt;=2)),"Igual",IF(AND(NOT(ISBLANK(A3080)),NOT(ISBLANK(B3080)),NOT(ISBLANK(E3080)),E3080-VLOOKUP(A3080,'ListaN68 02-02-2025'!$A$12:$E$13375,5,0)&gt;2),"Aumento",IF(AND(NOT(ISBLANK(A3080)),NOT(ISBLANK(B3080)),NOT(ISBLANK(E3080)),E3080-VLOOKUP(A3080,'ListaN68 02-02-2025'!$A$12:$E$13375,5,0)&lt;2),"Bajo","Error en codigo")))))))</f>
        <v>Blanco</v>
      </c>
    </row>
    <row r="3081" spans="1:32" x14ac:dyDescent="0.2">
      <c r="A3081" s="1">
        <v>2146</v>
      </c>
      <c r="B3081" t="s">
        <v>4109</v>
      </c>
      <c r="C3081" t="s">
        <v>4949</v>
      </c>
      <c r="D3081">
        <v>21</v>
      </c>
      <c r="E3081" s="46">
        <v>8247.8989999999994</v>
      </c>
      <c r="F3081" s="44"/>
      <c r="G3081" s="46"/>
      <c r="AF3081" t="str">
        <f>IF(AND(ISBLANK(A3081),ISBLANK(B3081),ISBLANK(E3081)),"Blanco",IF(AND(ISBLANK(A3081),NOT(ISBLANK(B3081))),"Titulo",IF(AND(NOT(ISBLANK(A3081)),NOT(ISBLANK(B3081)),ISBLANK(E3081),IFERROR(FIND("FF--",A3081)&gt;1,FALSE)),"F.Comercializacion",IF(AND(NOT(ISBLANK(A3081)),NOT(ISBLANK(B3081)),NOT(ISBLANK(E3081)),ISERROR(VLOOKUP(A3081,'ListaN68 02-02-2025'!$A$12:$E$13375,5,0))),"Nuevo",IF(AND(NOT(ISBLANK(A3081)),NOT(ISBLANK(B3081)),NOT(ISBLANK(E3081)),AND(E3081-VLOOKUP(A3081,'ListaN68 02-02-2025'!$A$12:$E$13375,5,0)&gt;=-2,E3081-VLOOKUP(A3081,'ListaN68 02-02-2025'!$A$12:$E$13375,5,0)&lt;=2)),"Igual",IF(AND(NOT(ISBLANK(A3081)),NOT(ISBLANK(B3081)),NOT(ISBLANK(E3081)),E3081-VLOOKUP(A3081,'ListaN68 02-02-2025'!$A$12:$E$13375,5,0)&gt;2),"Aumento",IF(AND(NOT(ISBLANK(A3081)),NOT(ISBLANK(B3081)),NOT(ISBLANK(E3081)),E3081-VLOOKUP(A3081,'ListaN68 02-02-2025'!$A$12:$E$13375,5,0)&lt;2),"Bajo","Error en codigo")))))))</f>
        <v>Igual</v>
      </c>
    </row>
    <row r="3082" spans="1:32" x14ac:dyDescent="0.2">
      <c r="A3082" s="1">
        <v>2222</v>
      </c>
      <c r="B3082" t="s">
        <v>4111</v>
      </c>
      <c r="C3082" t="s">
        <v>4949</v>
      </c>
      <c r="D3082">
        <v>21</v>
      </c>
      <c r="E3082" s="46">
        <v>10245.482</v>
      </c>
      <c r="F3082" s="44"/>
      <c r="G3082" s="46"/>
      <c r="AF3082" t="str">
        <f>IF(AND(ISBLANK(A3082),ISBLANK(B3082),ISBLANK(E3082)),"Blanco",IF(AND(ISBLANK(A3082),NOT(ISBLANK(B3082))),"Titulo",IF(AND(NOT(ISBLANK(A3082)),NOT(ISBLANK(B3082)),ISBLANK(E3082),IFERROR(FIND("FF--",A3082)&gt;1,FALSE)),"F.Comercializacion",IF(AND(NOT(ISBLANK(A3082)),NOT(ISBLANK(B3082)),NOT(ISBLANK(E3082)),ISERROR(VLOOKUP(A3082,'ListaN68 02-02-2025'!$A$12:$E$13375,5,0))),"Nuevo",IF(AND(NOT(ISBLANK(A3082)),NOT(ISBLANK(B3082)),NOT(ISBLANK(E3082)),AND(E3082-VLOOKUP(A3082,'ListaN68 02-02-2025'!$A$12:$E$13375,5,0)&gt;=-2,E3082-VLOOKUP(A3082,'ListaN68 02-02-2025'!$A$12:$E$13375,5,0)&lt;=2)),"Igual",IF(AND(NOT(ISBLANK(A3082)),NOT(ISBLANK(B3082)),NOT(ISBLANK(E3082)),E3082-VLOOKUP(A3082,'ListaN68 02-02-2025'!$A$12:$E$13375,5,0)&gt;2),"Aumento",IF(AND(NOT(ISBLANK(A3082)),NOT(ISBLANK(B3082)),NOT(ISBLANK(E3082)),E3082-VLOOKUP(A3082,'ListaN68 02-02-2025'!$A$12:$E$13375,5,0)&lt;2),"Bajo","Error en codigo")))))))</f>
        <v>Igual</v>
      </c>
    </row>
    <row r="3083" spans="1:32" x14ac:dyDescent="0.2">
      <c r="A3083" s="1">
        <v>2225</v>
      </c>
      <c r="B3083" t="s">
        <v>4110</v>
      </c>
      <c r="C3083" t="s">
        <v>4949</v>
      </c>
      <c r="D3083">
        <v>21</v>
      </c>
      <c r="E3083" s="46">
        <v>8374.5540000000001</v>
      </c>
      <c r="F3083" s="44"/>
      <c r="G3083" s="46"/>
      <c r="AF3083" t="str">
        <f>IF(AND(ISBLANK(A3083),ISBLANK(B3083),ISBLANK(E3083)),"Blanco",IF(AND(ISBLANK(A3083),NOT(ISBLANK(B3083))),"Titulo",IF(AND(NOT(ISBLANK(A3083)),NOT(ISBLANK(B3083)),ISBLANK(E3083),IFERROR(FIND("FF--",A3083)&gt;1,FALSE)),"F.Comercializacion",IF(AND(NOT(ISBLANK(A3083)),NOT(ISBLANK(B3083)),NOT(ISBLANK(E3083)),ISERROR(VLOOKUP(A3083,'ListaN68 02-02-2025'!$A$12:$E$13375,5,0))),"Nuevo",IF(AND(NOT(ISBLANK(A3083)),NOT(ISBLANK(B3083)),NOT(ISBLANK(E3083)),AND(E3083-VLOOKUP(A3083,'ListaN68 02-02-2025'!$A$12:$E$13375,5,0)&gt;=-2,E3083-VLOOKUP(A3083,'ListaN68 02-02-2025'!$A$12:$E$13375,5,0)&lt;=2)),"Igual",IF(AND(NOT(ISBLANK(A3083)),NOT(ISBLANK(B3083)),NOT(ISBLANK(E3083)),E3083-VLOOKUP(A3083,'ListaN68 02-02-2025'!$A$12:$E$13375,5,0)&gt;2),"Aumento",IF(AND(NOT(ISBLANK(A3083)),NOT(ISBLANK(B3083)),NOT(ISBLANK(E3083)),E3083-VLOOKUP(A3083,'ListaN68 02-02-2025'!$A$12:$E$13375,5,0)&lt;2),"Bajo","Error en codigo")))))))</f>
        <v>Igual</v>
      </c>
    </row>
    <row r="3084" spans="1:32" x14ac:dyDescent="0.2">
      <c r="A3084" s="1">
        <v>7219</v>
      </c>
      <c r="B3084" t="s">
        <v>4112</v>
      </c>
      <c r="C3084" t="s">
        <v>4949</v>
      </c>
      <c r="D3084">
        <v>21</v>
      </c>
      <c r="E3084" s="46">
        <v>11348.829</v>
      </c>
      <c r="F3084" s="44"/>
      <c r="G3084" s="46"/>
      <c r="AF3084" t="str">
        <f>IF(AND(ISBLANK(A3084),ISBLANK(B3084),ISBLANK(E3084)),"Blanco",IF(AND(ISBLANK(A3084),NOT(ISBLANK(B3084))),"Titulo",IF(AND(NOT(ISBLANK(A3084)),NOT(ISBLANK(B3084)),ISBLANK(E3084),IFERROR(FIND("FF--",A3084)&gt;1,FALSE)),"F.Comercializacion",IF(AND(NOT(ISBLANK(A3084)),NOT(ISBLANK(B3084)),NOT(ISBLANK(E3084)),ISERROR(VLOOKUP(A3084,'ListaN68 02-02-2025'!$A$12:$E$13375,5,0))),"Nuevo",IF(AND(NOT(ISBLANK(A3084)),NOT(ISBLANK(B3084)),NOT(ISBLANK(E3084)),AND(E3084-VLOOKUP(A3084,'ListaN68 02-02-2025'!$A$12:$E$13375,5,0)&gt;=-2,E3084-VLOOKUP(A3084,'ListaN68 02-02-2025'!$A$12:$E$13375,5,0)&lt;=2)),"Igual",IF(AND(NOT(ISBLANK(A3084)),NOT(ISBLANK(B3084)),NOT(ISBLANK(E3084)),E3084-VLOOKUP(A3084,'ListaN68 02-02-2025'!$A$12:$E$13375,5,0)&gt;2),"Aumento",IF(AND(NOT(ISBLANK(A3084)),NOT(ISBLANK(B3084)),NOT(ISBLANK(E3084)),E3084-VLOOKUP(A3084,'ListaN68 02-02-2025'!$A$12:$E$13375,5,0)&lt;2),"Bajo","Error en codigo")))))))</f>
        <v>Igual</v>
      </c>
    </row>
    <row r="3085" spans="1:32" x14ac:dyDescent="0.2">
      <c r="A3085" s="1">
        <v>8560</v>
      </c>
      <c r="B3085" t="s">
        <v>4113</v>
      </c>
      <c r="C3085" t="s">
        <v>4949</v>
      </c>
      <c r="D3085">
        <v>21</v>
      </c>
      <c r="E3085" s="46">
        <v>9636.8559999999998</v>
      </c>
      <c r="F3085" s="44"/>
      <c r="G3085" s="46"/>
      <c r="AF3085" t="str">
        <f>IF(AND(ISBLANK(A3085),ISBLANK(B3085),ISBLANK(E3085)),"Blanco",IF(AND(ISBLANK(A3085),NOT(ISBLANK(B3085))),"Titulo",IF(AND(NOT(ISBLANK(A3085)),NOT(ISBLANK(B3085)),ISBLANK(E3085),IFERROR(FIND("FF--",A3085)&gt;1,FALSE)),"F.Comercializacion",IF(AND(NOT(ISBLANK(A3085)),NOT(ISBLANK(B3085)),NOT(ISBLANK(E3085)),ISERROR(VLOOKUP(A3085,'ListaN68 02-02-2025'!$A$12:$E$13375,5,0))),"Nuevo",IF(AND(NOT(ISBLANK(A3085)),NOT(ISBLANK(B3085)),NOT(ISBLANK(E3085)),AND(E3085-VLOOKUP(A3085,'ListaN68 02-02-2025'!$A$12:$E$13375,5,0)&gt;=-2,E3085-VLOOKUP(A3085,'ListaN68 02-02-2025'!$A$12:$E$13375,5,0)&lt;=2)),"Igual",IF(AND(NOT(ISBLANK(A3085)),NOT(ISBLANK(B3085)),NOT(ISBLANK(E3085)),E3085-VLOOKUP(A3085,'ListaN68 02-02-2025'!$A$12:$E$13375,5,0)&gt;2),"Aumento",IF(AND(NOT(ISBLANK(A3085)),NOT(ISBLANK(B3085)),NOT(ISBLANK(E3085)),E3085-VLOOKUP(A3085,'ListaN68 02-02-2025'!$A$12:$E$13375,5,0)&lt;2),"Bajo","Error en codigo")))))))</f>
        <v>Igual</v>
      </c>
    </row>
    <row r="3086" spans="1:32" x14ac:dyDescent="0.2">
      <c r="A3086" s="1">
        <v>9307</v>
      </c>
      <c r="B3086" t="s">
        <v>5088</v>
      </c>
      <c r="C3086" t="s">
        <v>4962</v>
      </c>
      <c r="D3086">
        <v>21</v>
      </c>
      <c r="E3086" s="46">
        <v>139327.679</v>
      </c>
      <c r="F3086" s="44"/>
      <c r="G3086" s="46"/>
      <c r="AF3086" t="str">
        <f>IF(AND(ISBLANK(A3086),ISBLANK(B3086),ISBLANK(E3086)),"Blanco",IF(AND(ISBLANK(A3086),NOT(ISBLANK(B3086))),"Titulo",IF(AND(NOT(ISBLANK(A3086)),NOT(ISBLANK(B3086)),ISBLANK(E3086),IFERROR(FIND("FF--",A3086)&gt;1,FALSE)),"F.Comercializacion",IF(AND(NOT(ISBLANK(A3086)),NOT(ISBLANK(B3086)),NOT(ISBLANK(E3086)),ISERROR(VLOOKUP(A3086,'ListaN68 02-02-2025'!$A$12:$E$13375,5,0))),"Nuevo",IF(AND(NOT(ISBLANK(A3086)),NOT(ISBLANK(B3086)),NOT(ISBLANK(E3086)),AND(E3086-VLOOKUP(A3086,'ListaN68 02-02-2025'!$A$12:$E$13375,5,0)&gt;=-2,E3086-VLOOKUP(A3086,'ListaN68 02-02-2025'!$A$12:$E$13375,5,0)&lt;=2)),"Igual",IF(AND(NOT(ISBLANK(A3086)),NOT(ISBLANK(B3086)),NOT(ISBLANK(E3086)),E3086-VLOOKUP(A3086,'ListaN68 02-02-2025'!$A$12:$E$13375,5,0)&gt;2),"Aumento",IF(AND(NOT(ISBLANK(A3086)),NOT(ISBLANK(B3086)),NOT(ISBLANK(E3086)),E3086-VLOOKUP(A3086,'ListaN68 02-02-2025'!$A$12:$E$13375,5,0)&lt;2),"Bajo","Error en codigo")))))))</f>
        <v>Igual</v>
      </c>
    </row>
    <row r="3087" spans="1:32" x14ac:dyDescent="0.2">
      <c r="A3087" s="1">
        <v>9378</v>
      </c>
      <c r="B3087" t="s">
        <v>4108</v>
      </c>
      <c r="C3087" t="s">
        <v>4949</v>
      </c>
      <c r="D3087">
        <v>21</v>
      </c>
      <c r="E3087" s="46">
        <v>9793.2630000000008</v>
      </c>
      <c r="F3087" s="44"/>
      <c r="G3087" s="46"/>
      <c r="AF3087" t="str">
        <f>IF(AND(ISBLANK(A3087),ISBLANK(B3087),ISBLANK(E3087)),"Blanco",IF(AND(ISBLANK(A3087),NOT(ISBLANK(B3087))),"Titulo",IF(AND(NOT(ISBLANK(A3087)),NOT(ISBLANK(B3087)),ISBLANK(E3087),IFERROR(FIND("FF--",A3087)&gt;1,FALSE)),"F.Comercializacion",IF(AND(NOT(ISBLANK(A3087)),NOT(ISBLANK(B3087)),NOT(ISBLANK(E3087)),ISERROR(VLOOKUP(A3087,'ListaN68 02-02-2025'!$A$12:$E$13375,5,0))),"Nuevo",IF(AND(NOT(ISBLANK(A3087)),NOT(ISBLANK(B3087)),NOT(ISBLANK(E3087)),AND(E3087-VLOOKUP(A3087,'ListaN68 02-02-2025'!$A$12:$E$13375,5,0)&gt;=-2,E3087-VLOOKUP(A3087,'ListaN68 02-02-2025'!$A$12:$E$13375,5,0)&lt;=2)),"Igual",IF(AND(NOT(ISBLANK(A3087)),NOT(ISBLANK(B3087)),NOT(ISBLANK(E3087)),E3087-VLOOKUP(A3087,'ListaN68 02-02-2025'!$A$12:$E$13375,5,0)&gt;2),"Aumento",IF(AND(NOT(ISBLANK(A3087)),NOT(ISBLANK(B3087)),NOT(ISBLANK(E3087)),E3087-VLOOKUP(A3087,'ListaN68 02-02-2025'!$A$12:$E$13375,5,0)&lt;2),"Bajo","Error en codigo")))))))</f>
        <v>Igual</v>
      </c>
    </row>
    <row r="3088" spans="1:32" x14ac:dyDescent="0.2">
      <c r="A3088" s="1" t="s">
        <v>1232</v>
      </c>
      <c r="B3088" t="s">
        <v>1233</v>
      </c>
      <c r="C3088" t="s">
        <v>5087</v>
      </c>
      <c r="D3088">
        <v>21</v>
      </c>
      <c r="E3088" s="46">
        <v>15602.58</v>
      </c>
      <c r="F3088" s="44">
        <v>7.4561403508772051E-2</v>
      </c>
      <c r="G3088" s="46"/>
      <c r="AF3088" t="str">
        <f>IF(AND(ISBLANK(A3088),ISBLANK(B3088),ISBLANK(E3088)),"Blanco",IF(AND(ISBLANK(A3088),NOT(ISBLANK(B3088))),"Titulo",IF(AND(NOT(ISBLANK(A3088)),NOT(ISBLANK(B3088)),ISBLANK(E3088),IFERROR(FIND("FF--",A3088)&gt;1,FALSE)),"F.Comercializacion",IF(AND(NOT(ISBLANK(A3088)),NOT(ISBLANK(B3088)),NOT(ISBLANK(E3088)),ISERROR(VLOOKUP(A3088,'ListaN68 02-02-2025'!$A$12:$E$13375,5,0))),"Nuevo",IF(AND(NOT(ISBLANK(A3088)),NOT(ISBLANK(B3088)),NOT(ISBLANK(E3088)),AND(E3088-VLOOKUP(A3088,'ListaN68 02-02-2025'!$A$12:$E$13375,5,0)&gt;=-2,E3088-VLOOKUP(A3088,'ListaN68 02-02-2025'!$A$12:$E$13375,5,0)&lt;=2)),"Igual",IF(AND(NOT(ISBLANK(A3088)),NOT(ISBLANK(B3088)),NOT(ISBLANK(E3088)),E3088-VLOOKUP(A3088,'ListaN68 02-02-2025'!$A$12:$E$13375,5,0)&gt;2),"Aumento",IF(AND(NOT(ISBLANK(A3088)),NOT(ISBLANK(B3088)),NOT(ISBLANK(E3088)),E3088-VLOOKUP(A3088,'ListaN68 02-02-2025'!$A$12:$E$13375,5,0)&lt;2),"Bajo","Error en codigo")))))))</f>
        <v>Aumento</v>
      </c>
    </row>
    <row r="3089" spans="1:32" x14ac:dyDescent="0.2">
      <c r="A3089" s="1" t="s">
        <v>2012</v>
      </c>
      <c r="B3089" t="s">
        <v>1960</v>
      </c>
      <c r="C3089" t="s">
        <v>4951</v>
      </c>
      <c r="D3089">
        <v>21</v>
      </c>
      <c r="E3089" s="46">
        <v>1139.444</v>
      </c>
      <c r="F3089" s="44"/>
      <c r="G3089" s="46"/>
      <c r="AF3089" t="str">
        <f>IF(AND(ISBLANK(A3089),ISBLANK(B3089),ISBLANK(E3089)),"Blanco",IF(AND(ISBLANK(A3089),NOT(ISBLANK(B3089))),"Titulo",IF(AND(NOT(ISBLANK(A3089)),NOT(ISBLANK(B3089)),ISBLANK(E3089),IFERROR(FIND("FF--",A3089)&gt;1,FALSE)),"F.Comercializacion",IF(AND(NOT(ISBLANK(A3089)),NOT(ISBLANK(B3089)),NOT(ISBLANK(E3089)),ISERROR(VLOOKUP(A3089,'ListaN68 02-02-2025'!$A$12:$E$13375,5,0))),"Nuevo",IF(AND(NOT(ISBLANK(A3089)),NOT(ISBLANK(B3089)),NOT(ISBLANK(E3089)),AND(E3089-VLOOKUP(A3089,'ListaN68 02-02-2025'!$A$12:$E$13375,5,0)&gt;=-2,E3089-VLOOKUP(A3089,'ListaN68 02-02-2025'!$A$12:$E$13375,5,0)&lt;=2)),"Igual",IF(AND(NOT(ISBLANK(A3089)),NOT(ISBLANK(B3089)),NOT(ISBLANK(E3089)),E3089-VLOOKUP(A3089,'ListaN68 02-02-2025'!$A$12:$E$13375,5,0)&gt;2),"Aumento",IF(AND(NOT(ISBLANK(A3089)),NOT(ISBLANK(B3089)),NOT(ISBLANK(E3089)),E3089-VLOOKUP(A3089,'ListaN68 02-02-2025'!$A$12:$E$13375,5,0)&lt;2),"Bajo","Error en codigo")))))))</f>
        <v>Igual</v>
      </c>
    </row>
    <row r="3090" spans="1:32" x14ac:dyDescent="0.2">
      <c r="A3090" s="1" t="s">
        <v>2011</v>
      </c>
      <c r="B3090" t="s">
        <v>1959</v>
      </c>
      <c r="C3090" t="s">
        <v>4949</v>
      </c>
      <c r="D3090">
        <v>21</v>
      </c>
      <c r="E3090" s="46">
        <v>1393.2719999999999</v>
      </c>
      <c r="F3090" s="44"/>
      <c r="G3090" s="46"/>
      <c r="AF3090" t="str">
        <f>IF(AND(ISBLANK(A3090),ISBLANK(B3090),ISBLANK(E3090)),"Blanco",IF(AND(ISBLANK(A3090),NOT(ISBLANK(B3090))),"Titulo",IF(AND(NOT(ISBLANK(A3090)),NOT(ISBLANK(B3090)),ISBLANK(E3090),IFERROR(FIND("FF--",A3090)&gt;1,FALSE)),"F.Comercializacion",IF(AND(NOT(ISBLANK(A3090)),NOT(ISBLANK(B3090)),NOT(ISBLANK(E3090)),ISERROR(VLOOKUP(A3090,'ListaN68 02-02-2025'!$A$12:$E$13375,5,0))),"Nuevo",IF(AND(NOT(ISBLANK(A3090)),NOT(ISBLANK(B3090)),NOT(ISBLANK(E3090)),AND(E3090-VLOOKUP(A3090,'ListaN68 02-02-2025'!$A$12:$E$13375,5,0)&gt;=-2,E3090-VLOOKUP(A3090,'ListaN68 02-02-2025'!$A$12:$E$13375,5,0)&lt;=2)),"Igual",IF(AND(NOT(ISBLANK(A3090)),NOT(ISBLANK(B3090)),NOT(ISBLANK(E3090)),E3090-VLOOKUP(A3090,'ListaN68 02-02-2025'!$A$12:$E$13375,5,0)&gt;2),"Aumento",IF(AND(NOT(ISBLANK(A3090)),NOT(ISBLANK(B3090)),NOT(ISBLANK(E3090)),E3090-VLOOKUP(A3090,'ListaN68 02-02-2025'!$A$12:$E$13375,5,0)&lt;2),"Bajo","Error en codigo")))))))</f>
        <v>Igual</v>
      </c>
    </row>
    <row r="3091" spans="1:32" x14ac:dyDescent="0.2">
      <c r="A3091" s="1" t="s">
        <v>2010</v>
      </c>
      <c r="B3091" t="s">
        <v>1951</v>
      </c>
      <c r="C3091" t="s">
        <v>4995</v>
      </c>
      <c r="D3091">
        <v>21</v>
      </c>
      <c r="E3091" s="46">
        <v>1942.127</v>
      </c>
      <c r="F3091" s="44"/>
      <c r="G3091" s="46"/>
      <c r="AF3091" t="str">
        <f>IF(AND(ISBLANK(A3091),ISBLANK(B3091),ISBLANK(E3091)),"Blanco",IF(AND(ISBLANK(A3091),NOT(ISBLANK(B3091))),"Titulo",IF(AND(NOT(ISBLANK(A3091)),NOT(ISBLANK(B3091)),ISBLANK(E3091),IFERROR(FIND("FF--",A3091)&gt;1,FALSE)),"F.Comercializacion",IF(AND(NOT(ISBLANK(A3091)),NOT(ISBLANK(B3091)),NOT(ISBLANK(E3091)),ISERROR(VLOOKUP(A3091,'ListaN68 02-02-2025'!$A$12:$E$13375,5,0))),"Nuevo",IF(AND(NOT(ISBLANK(A3091)),NOT(ISBLANK(B3091)),NOT(ISBLANK(E3091)),AND(E3091-VLOOKUP(A3091,'ListaN68 02-02-2025'!$A$12:$E$13375,5,0)&gt;=-2,E3091-VLOOKUP(A3091,'ListaN68 02-02-2025'!$A$12:$E$13375,5,0)&lt;=2)),"Igual",IF(AND(NOT(ISBLANK(A3091)),NOT(ISBLANK(B3091)),NOT(ISBLANK(E3091)),E3091-VLOOKUP(A3091,'ListaN68 02-02-2025'!$A$12:$E$13375,5,0)&gt;2),"Aumento",IF(AND(NOT(ISBLANK(A3091)),NOT(ISBLANK(B3091)),NOT(ISBLANK(E3091)),E3091-VLOOKUP(A3091,'ListaN68 02-02-2025'!$A$12:$E$13375,5,0)&lt;2),"Bajo","Error en codigo")))))))</f>
        <v>Igual</v>
      </c>
    </row>
    <row r="3092" spans="1:32" x14ac:dyDescent="0.2">
      <c r="A3092" s="1" t="s">
        <v>2013</v>
      </c>
      <c r="B3092" t="s">
        <v>1961</v>
      </c>
      <c r="C3092" t="s">
        <v>4949</v>
      </c>
      <c r="D3092">
        <v>21</v>
      </c>
      <c r="E3092" s="46">
        <v>1205.3</v>
      </c>
      <c r="F3092" s="44"/>
      <c r="G3092" s="46"/>
      <c r="AF3092" t="str">
        <f>IF(AND(ISBLANK(A3092),ISBLANK(B3092),ISBLANK(E3092)),"Blanco",IF(AND(ISBLANK(A3092),NOT(ISBLANK(B3092))),"Titulo",IF(AND(NOT(ISBLANK(A3092)),NOT(ISBLANK(B3092)),ISBLANK(E3092),IFERROR(FIND("FF--",A3092)&gt;1,FALSE)),"F.Comercializacion",IF(AND(NOT(ISBLANK(A3092)),NOT(ISBLANK(B3092)),NOT(ISBLANK(E3092)),ISERROR(VLOOKUP(A3092,'ListaN68 02-02-2025'!$A$12:$E$13375,5,0))),"Nuevo",IF(AND(NOT(ISBLANK(A3092)),NOT(ISBLANK(B3092)),NOT(ISBLANK(E3092)),AND(E3092-VLOOKUP(A3092,'ListaN68 02-02-2025'!$A$12:$E$13375,5,0)&gt;=-2,E3092-VLOOKUP(A3092,'ListaN68 02-02-2025'!$A$12:$E$13375,5,0)&lt;=2)),"Igual",IF(AND(NOT(ISBLANK(A3092)),NOT(ISBLANK(B3092)),NOT(ISBLANK(E3092)),E3092-VLOOKUP(A3092,'ListaN68 02-02-2025'!$A$12:$E$13375,5,0)&gt;2),"Aumento",IF(AND(NOT(ISBLANK(A3092)),NOT(ISBLANK(B3092)),NOT(ISBLANK(E3092)),E3092-VLOOKUP(A3092,'ListaN68 02-02-2025'!$A$12:$E$13375,5,0)&lt;2),"Bajo","Error en codigo")))))))</f>
        <v>Igual</v>
      </c>
    </row>
    <row r="3093" spans="1:32" x14ac:dyDescent="0.2">
      <c r="A3093" s="1" t="s">
        <v>2014</v>
      </c>
      <c r="B3093" t="s">
        <v>1962</v>
      </c>
      <c r="C3093" t="s">
        <v>4949</v>
      </c>
      <c r="D3093">
        <v>21</v>
      </c>
      <c r="E3093" s="46">
        <v>4371.1779999999999</v>
      </c>
      <c r="F3093" s="44"/>
      <c r="G3093" s="46"/>
      <c r="AF3093" t="str">
        <f>IF(AND(ISBLANK(A3093),ISBLANK(B3093),ISBLANK(E3093)),"Blanco",IF(AND(ISBLANK(A3093),NOT(ISBLANK(B3093))),"Titulo",IF(AND(NOT(ISBLANK(A3093)),NOT(ISBLANK(B3093)),ISBLANK(E3093),IFERROR(FIND("FF--",A3093)&gt;1,FALSE)),"F.Comercializacion",IF(AND(NOT(ISBLANK(A3093)),NOT(ISBLANK(B3093)),NOT(ISBLANK(E3093)),ISERROR(VLOOKUP(A3093,'ListaN68 02-02-2025'!$A$12:$E$13375,5,0))),"Nuevo",IF(AND(NOT(ISBLANK(A3093)),NOT(ISBLANK(B3093)),NOT(ISBLANK(E3093)),AND(E3093-VLOOKUP(A3093,'ListaN68 02-02-2025'!$A$12:$E$13375,5,0)&gt;=-2,E3093-VLOOKUP(A3093,'ListaN68 02-02-2025'!$A$12:$E$13375,5,0)&lt;=2)),"Igual",IF(AND(NOT(ISBLANK(A3093)),NOT(ISBLANK(B3093)),NOT(ISBLANK(E3093)),E3093-VLOOKUP(A3093,'ListaN68 02-02-2025'!$A$12:$E$13375,5,0)&gt;2),"Aumento",IF(AND(NOT(ISBLANK(A3093)),NOT(ISBLANK(B3093)),NOT(ISBLANK(E3093)),E3093-VLOOKUP(A3093,'ListaN68 02-02-2025'!$A$12:$E$13375,5,0)&lt;2),"Bajo","Error en codigo")))))))</f>
        <v>Igual</v>
      </c>
    </row>
    <row r="3094" spans="1:32" x14ac:dyDescent="0.2">
      <c r="A3094" s="1" t="s">
        <v>1234</v>
      </c>
      <c r="B3094" t="s">
        <v>1235</v>
      </c>
      <c r="C3094" t="s">
        <v>5086</v>
      </c>
      <c r="D3094">
        <v>21</v>
      </c>
      <c r="E3094" s="46">
        <v>30552.400000000001</v>
      </c>
      <c r="F3094" s="44"/>
      <c r="G3094" s="46"/>
      <c r="AF3094" t="str">
        <f>IF(AND(ISBLANK(A3094),ISBLANK(B3094),ISBLANK(E3094)),"Blanco",IF(AND(ISBLANK(A3094),NOT(ISBLANK(B3094))),"Titulo",IF(AND(NOT(ISBLANK(A3094)),NOT(ISBLANK(B3094)),ISBLANK(E3094),IFERROR(FIND("FF--",A3094)&gt;1,FALSE)),"F.Comercializacion",IF(AND(NOT(ISBLANK(A3094)),NOT(ISBLANK(B3094)),NOT(ISBLANK(E3094)),ISERROR(VLOOKUP(A3094,'ListaN68 02-02-2025'!$A$12:$E$13375,5,0))),"Nuevo",IF(AND(NOT(ISBLANK(A3094)),NOT(ISBLANK(B3094)),NOT(ISBLANK(E3094)),AND(E3094-VLOOKUP(A3094,'ListaN68 02-02-2025'!$A$12:$E$13375,5,0)&gt;=-2,E3094-VLOOKUP(A3094,'ListaN68 02-02-2025'!$A$12:$E$13375,5,0)&lt;=2)),"Igual",IF(AND(NOT(ISBLANK(A3094)),NOT(ISBLANK(B3094)),NOT(ISBLANK(E3094)),E3094-VLOOKUP(A3094,'ListaN68 02-02-2025'!$A$12:$E$13375,5,0)&gt;2),"Aumento",IF(AND(NOT(ISBLANK(A3094)),NOT(ISBLANK(B3094)),NOT(ISBLANK(E3094)),E3094-VLOOKUP(A3094,'ListaN68 02-02-2025'!$A$12:$E$13375,5,0)&lt;2),"Bajo","Error en codigo")))))))</f>
        <v>Igual</v>
      </c>
    </row>
    <row r="3095" spans="1:32" x14ac:dyDescent="0.2">
      <c r="A3095" s="1" t="s">
        <v>1236</v>
      </c>
      <c r="B3095" t="s">
        <v>1237</v>
      </c>
      <c r="C3095" t="s">
        <v>5086</v>
      </c>
      <c r="D3095">
        <v>21</v>
      </c>
      <c r="E3095" s="46">
        <v>28132.407999999999</v>
      </c>
      <c r="F3095" s="44"/>
      <c r="G3095" s="46"/>
      <c r="AF3095" t="str">
        <f>IF(AND(ISBLANK(A3095),ISBLANK(B3095),ISBLANK(E3095)),"Blanco",IF(AND(ISBLANK(A3095),NOT(ISBLANK(B3095))),"Titulo",IF(AND(NOT(ISBLANK(A3095)),NOT(ISBLANK(B3095)),ISBLANK(E3095),IFERROR(FIND("FF--",A3095)&gt;1,FALSE)),"F.Comercializacion",IF(AND(NOT(ISBLANK(A3095)),NOT(ISBLANK(B3095)),NOT(ISBLANK(E3095)),ISERROR(VLOOKUP(A3095,'ListaN68 02-02-2025'!$A$12:$E$13375,5,0))),"Nuevo",IF(AND(NOT(ISBLANK(A3095)),NOT(ISBLANK(B3095)),NOT(ISBLANK(E3095)),AND(E3095-VLOOKUP(A3095,'ListaN68 02-02-2025'!$A$12:$E$13375,5,0)&gt;=-2,E3095-VLOOKUP(A3095,'ListaN68 02-02-2025'!$A$12:$E$13375,5,0)&lt;=2)),"Igual",IF(AND(NOT(ISBLANK(A3095)),NOT(ISBLANK(B3095)),NOT(ISBLANK(E3095)),E3095-VLOOKUP(A3095,'ListaN68 02-02-2025'!$A$12:$E$13375,5,0)&gt;2),"Aumento",IF(AND(NOT(ISBLANK(A3095)),NOT(ISBLANK(B3095)),NOT(ISBLANK(E3095)),E3095-VLOOKUP(A3095,'ListaN68 02-02-2025'!$A$12:$E$13375,5,0)&lt;2),"Bajo","Error en codigo")))))))</f>
        <v>Igual</v>
      </c>
    </row>
    <row r="3096" spans="1:32" x14ac:dyDescent="0.2">
      <c r="A3096" s="1" t="s">
        <v>2015</v>
      </c>
      <c r="B3096" t="s">
        <v>1963</v>
      </c>
      <c r="C3096" t="s">
        <v>4964</v>
      </c>
      <c r="D3096">
        <v>21</v>
      </c>
      <c r="E3096" s="46">
        <v>2305.7170000000001</v>
      </c>
      <c r="F3096" s="44"/>
      <c r="G3096" s="46"/>
      <c r="AF3096" t="str">
        <f>IF(AND(ISBLANK(A3096),ISBLANK(B3096),ISBLANK(E3096)),"Blanco",IF(AND(ISBLANK(A3096),NOT(ISBLANK(B3096))),"Titulo",IF(AND(NOT(ISBLANK(A3096)),NOT(ISBLANK(B3096)),ISBLANK(E3096),IFERROR(FIND("FF--",A3096)&gt;1,FALSE)),"F.Comercializacion",IF(AND(NOT(ISBLANK(A3096)),NOT(ISBLANK(B3096)),NOT(ISBLANK(E3096)),ISERROR(VLOOKUP(A3096,'ListaN68 02-02-2025'!$A$12:$E$13375,5,0))),"Nuevo",IF(AND(NOT(ISBLANK(A3096)),NOT(ISBLANK(B3096)),NOT(ISBLANK(E3096)),AND(E3096-VLOOKUP(A3096,'ListaN68 02-02-2025'!$A$12:$E$13375,5,0)&gt;=-2,E3096-VLOOKUP(A3096,'ListaN68 02-02-2025'!$A$12:$E$13375,5,0)&lt;=2)),"Igual",IF(AND(NOT(ISBLANK(A3096)),NOT(ISBLANK(B3096)),NOT(ISBLANK(E3096)),E3096-VLOOKUP(A3096,'ListaN68 02-02-2025'!$A$12:$E$13375,5,0)&gt;2),"Aumento",IF(AND(NOT(ISBLANK(A3096)),NOT(ISBLANK(B3096)),NOT(ISBLANK(E3096)),E3096-VLOOKUP(A3096,'ListaN68 02-02-2025'!$A$12:$E$13375,5,0)&lt;2),"Bajo","Error en codigo")))))))</f>
        <v>Igual</v>
      </c>
    </row>
    <row r="3097" spans="1:32" x14ac:dyDescent="0.2">
      <c r="A3097" s="1" t="s">
        <v>2016</v>
      </c>
      <c r="B3097" t="s">
        <v>1964</v>
      </c>
      <c r="C3097" t="s">
        <v>4964</v>
      </c>
      <c r="D3097">
        <v>21</v>
      </c>
      <c r="E3097" s="46">
        <v>4318.6090000000004</v>
      </c>
      <c r="F3097" s="44"/>
      <c r="G3097" s="46"/>
      <c r="AF3097" t="str">
        <f>IF(AND(ISBLANK(A3097),ISBLANK(B3097),ISBLANK(E3097)),"Blanco",IF(AND(ISBLANK(A3097),NOT(ISBLANK(B3097))),"Titulo",IF(AND(NOT(ISBLANK(A3097)),NOT(ISBLANK(B3097)),ISBLANK(E3097),IFERROR(FIND("FF--",A3097)&gt;1,FALSE)),"F.Comercializacion",IF(AND(NOT(ISBLANK(A3097)),NOT(ISBLANK(B3097)),NOT(ISBLANK(E3097)),ISERROR(VLOOKUP(A3097,'ListaN68 02-02-2025'!$A$12:$E$13375,5,0))),"Nuevo",IF(AND(NOT(ISBLANK(A3097)),NOT(ISBLANK(B3097)),NOT(ISBLANK(E3097)),AND(E3097-VLOOKUP(A3097,'ListaN68 02-02-2025'!$A$12:$E$13375,5,0)&gt;=-2,E3097-VLOOKUP(A3097,'ListaN68 02-02-2025'!$A$12:$E$13375,5,0)&lt;=2)),"Igual",IF(AND(NOT(ISBLANK(A3097)),NOT(ISBLANK(B3097)),NOT(ISBLANK(E3097)),E3097-VLOOKUP(A3097,'ListaN68 02-02-2025'!$A$12:$E$13375,5,0)&gt;2),"Aumento",IF(AND(NOT(ISBLANK(A3097)),NOT(ISBLANK(B3097)),NOT(ISBLANK(E3097)),E3097-VLOOKUP(A3097,'ListaN68 02-02-2025'!$A$12:$E$13375,5,0)&lt;2),"Bajo","Error en codigo")))))))</f>
        <v>Igual</v>
      </c>
    </row>
    <row r="3098" spans="1:32" x14ac:dyDescent="0.2">
      <c r="A3098" s="1" t="s">
        <v>4769</v>
      </c>
      <c r="B3098" t="s">
        <v>4770</v>
      </c>
      <c r="C3098" t="s">
        <v>4964</v>
      </c>
      <c r="D3098">
        <v>21</v>
      </c>
      <c r="E3098" s="46">
        <v>6428.335</v>
      </c>
      <c r="F3098" s="44"/>
      <c r="G3098" s="46"/>
      <c r="AF3098" t="str">
        <f>IF(AND(ISBLANK(A3098),ISBLANK(B3098),ISBLANK(E3098)),"Blanco",IF(AND(ISBLANK(A3098),NOT(ISBLANK(B3098))),"Titulo",IF(AND(NOT(ISBLANK(A3098)),NOT(ISBLANK(B3098)),ISBLANK(E3098),IFERROR(FIND("FF--",A3098)&gt;1,FALSE)),"F.Comercializacion",IF(AND(NOT(ISBLANK(A3098)),NOT(ISBLANK(B3098)),NOT(ISBLANK(E3098)),ISERROR(VLOOKUP(A3098,'ListaN68 02-02-2025'!$A$12:$E$13375,5,0))),"Nuevo",IF(AND(NOT(ISBLANK(A3098)),NOT(ISBLANK(B3098)),NOT(ISBLANK(E3098)),AND(E3098-VLOOKUP(A3098,'ListaN68 02-02-2025'!$A$12:$E$13375,5,0)&gt;=-2,E3098-VLOOKUP(A3098,'ListaN68 02-02-2025'!$A$12:$E$13375,5,0)&lt;=2)),"Igual",IF(AND(NOT(ISBLANK(A3098)),NOT(ISBLANK(B3098)),NOT(ISBLANK(E3098)),E3098-VLOOKUP(A3098,'ListaN68 02-02-2025'!$A$12:$E$13375,5,0)&gt;2),"Aumento",IF(AND(NOT(ISBLANK(A3098)),NOT(ISBLANK(B3098)),NOT(ISBLANK(E3098)),E3098-VLOOKUP(A3098,'ListaN68 02-02-2025'!$A$12:$E$13375,5,0)&lt;2),"Bajo","Error en codigo")))))))</f>
        <v>Igual</v>
      </c>
    </row>
    <row r="3099" spans="1:32" x14ac:dyDescent="0.2">
      <c r="A3099" s="1" t="s">
        <v>2018</v>
      </c>
      <c r="B3099" t="s">
        <v>1966</v>
      </c>
      <c r="C3099" t="s">
        <v>4953</v>
      </c>
      <c r="D3099">
        <v>21</v>
      </c>
      <c r="E3099" s="46">
        <v>4706.8059999999996</v>
      </c>
      <c r="F3099" s="44"/>
      <c r="G3099" s="46"/>
      <c r="AF3099" t="str">
        <f>IF(AND(ISBLANK(A3099),ISBLANK(B3099),ISBLANK(E3099)),"Blanco",IF(AND(ISBLANK(A3099),NOT(ISBLANK(B3099))),"Titulo",IF(AND(NOT(ISBLANK(A3099)),NOT(ISBLANK(B3099)),ISBLANK(E3099),IFERROR(FIND("FF--",A3099)&gt;1,FALSE)),"F.Comercializacion",IF(AND(NOT(ISBLANK(A3099)),NOT(ISBLANK(B3099)),NOT(ISBLANK(E3099)),ISERROR(VLOOKUP(A3099,'ListaN68 02-02-2025'!$A$12:$E$13375,5,0))),"Nuevo",IF(AND(NOT(ISBLANK(A3099)),NOT(ISBLANK(B3099)),NOT(ISBLANK(E3099)),AND(E3099-VLOOKUP(A3099,'ListaN68 02-02-2025'!$A$12:$E$13375,5,0)&gt;=-2,E3099-VLOOKUP(A3099,'ListaN68 02-02-2025'!$A$12:$E$13375,5,0)&lt;=2)),"Igual",IF(AND(NOT(ISBLANK(A3099)),NOT(ISBLANK(B3099)),NOT(ISBLANK(E3099)),E3099-VLOOKUP(A3099,'ListaN68 02-02-2025'!$A$12:$E$13375,5,0)&gt;2),"Aumento",IF(AND(NOT(ISBLANK(A3099)),NOT(ISBLANK(B3099)),NOT(ISBLANK(E3099)),E3099-VLOOKUP(A3099,'ListaN68 02-02-2025'!$A$12:$E$13375,5,0)&lt;2),"Bajo","Error en codigo")))))))</f>
        <v>Igual</v>
      </c>
    </row>
    <row r="3100" spans="1:32" x14ac:dyDescent="0.2">
      <c r="A3100" s="1" t="s">
        <v>2017</v>
      </c>
      <c r="B3100" t="s">
        <v>1965</v>
      </c>
      <c r="C3100" t="s">
        <v>4964</v>
      </c>
      <c r="D3100">
        <v>21</v>
      </c>
      <c r="E3100" s="46">
        <v>3922.587</v>
      </c>
      <c r="F3100" s="44"/>
      <c r="G3100" s="46"/>
      <c r="AF3100" t="str">
        <f>IF(AND(ISBLANK(A3100),ISBLANK(B3100),ISBLANK(E3100)),"Blanco",IF(AND(ISBLANK(A3100),NOT(ISBLANK(B3100))),"Titulo",IF(AND(NOT(ISBLANK(A3100)),NOT(ISBLANK(B3100)),ISBLANK(E3100),IFERROR(FIND("FF--",A3100)&gt;1,FALSE)),"F.Comercializacion",IF(AND(NOT(ISBLANK(A3100)),NOT(ISBLANK(B3100)),NOT(ISBLANK(E3100)),ISERROR(VLOOKUP(A3100,'ListaN68 02-02-2025'!$A$12:$E$13375,5,0))),"Nuevo",IF(AND(NOT(ISBLANK(A3100)),NOT(ISBLANK(B3100)),NOT(ISBLANK(E3100)),AND(E3100-VLOOKUP(A3100,'ListaN68 02-02-2025'!$A$12:$E$13375,5,0)&gt;=-2,E3100-VLOOKUP(A3100,'ListaN68 02-02-2025'!$A$12:$E$13375,5,0)&lt;=2)),"Igual",IF(AND(NOT(ISBLANK(A3100)),NOT(ISBLANK(B3100)),NOT(ISBLANK(E3100)),E3100-VLOOKUP(A3100,'ListaN68 02-02-2025'!$A$12:$E$13375,5,0)&gt;2),"Aumento",IF(AND(NOT(ISBLANK(A3100)),NOT(ISBLANK(B3100)),NOT(ISBLANK(E3100)),E3100-VLOOKUP(A3100,'ListaN68 02-02-2025'!$A$12:$E$13375,5,0)&lt;2),"Bajo","Error en codigo")))))))</f>
        <v>Igual</v>
      </c>
    </row>
    <row r="3101" spans="1:32" x14ac:dyDescent="0.2">
      <c r="A3101" s="1" t="s">
        <v>4771</v>
      </c>
      <c r="B3101" t="s">
        <v>4772</v>
      </c>
      <c r="C3101" t="s">
        <v>4964</v>
      </c>
      <c r="D3101">
        <v>21</v>
      </c>
      <c r="E3101" s="46">
        <v>6028.8339999999998</v>
      </c>
      <c r="F3101" s="44"/>
      <c r="G3101" s="46"/>
      <c r="AF3101" t="str">
        <f>IF(AND(ISBLANK(A3101),ISBLANK(B3101),ISBLANK(E3101)),"Blanco",IF(AND(ISBLANK(A3101),NOT(ISBLANK(B3101))),"Titulo",IF(AND(NOT(ISBLANK(A3101)),NOT(ISBLANK(B3101)),ISBLANK(E3101),IFERROR(FIND("FF--",A3101)&gt;1,FALSE)),"F.Comercializacion",IF(AND(NOT(ISBLANK(A3101)),NOT(ISBLANK(B3101)),NOT(ISBLANK(E3101)),ISERROR(VLOOKUP(A3101,'ListaN68 02-02-2025'!$A$12:$E$13375,5,0))),"Nuevo",IF(AND(NOT(ISBLANK(A3101)),NOT(ISBLANK(B3101)),NOT(ISBLANK(E3101)),AND(E3101-VLOOKUP(A3101,'ListaN68 02-02-2025'!$A$12:$E$13375,5,0)&gt;=-2,E3101-VLOOKUP(A3101,'ListaN68 02-02-2025'!$A$12:$E$13375,5,0)&lt;=2)),"Igual",IF(AND(NOT(ISBLANK(A3101)),NOT(ISBLANK(B3101)),NOT(ISBLANK(E3101)),E3101-VLOOKUP(A3101,'ListaN68 02-02-2025'!$A$12:$E$13375,5,0)&gt;2),"Aumento",IF(AND(NOT(ISBLANK(A3101)),NOT(ISBLANK(B3101)),NOT(ISBLANK(E3101)),E3101-VLOOKUP(A3101,'ListaN68 02-02-2025'!$A$12:$E$13375,5,0)&lt;2),"Bajo","Error en codigo")))))))</f>
        <v>Igual</v>
      </c>
    </row>
    <row r="3102" spans="1:32" x14ac:dyDescent="0.2">
      <c r="A3102" s="1" t="s">
        <v>2019</v>
      </c>
      <c r="B3102" t="s">
        <v>1967</v>
      </c>
      <c r="C3102" t="s">
        <v>4946</v>
      </c>
      <c r="D3102">
        <v>21</v>
      </c>
      <c r="E3102" s="46">
        <v>6951.7960000000003</v>
      </c>
      <c r="F3102" s="44"/>
      <c r="G3102" s="46"/>
      <c r="AF3102" t="str">
        <f>IF(AND(ISBLANK(A3102),ISBLANK(B3102),ISBLANK(E3102)),"Blanco",IF(AND(ISBLANK(A3102),NOT(ISBLANK(B3102))),"Titulo",IF(AND(NOT(ISBLANK(A3102)),NOT(ISBLANK(B3102)),ISBLANK(E3102),IFERROR(FIND("FF--",A3102)&gt;1,FALSE)),"F.Comercializacion",IF(AND(NOT(ISBLANK(A3102)),NOT(ISBLANK(B3102)),NOT(ISBLANK(E3102)),ISERROR(VLOOKUP(A3102,'ListaN68 02-02-2025'!$A$12:$E$13375,5,0))),"Nuevo",IF(AND(NOT(ISBLANK(A3102)),NOT(ISBLANK(B3102)),NOT(ISBLANK(E3102)),AND(E3102-VLOOKUP(A3102,'ListaN68 02-02-2025'!$A$12:$E$13375,5,0)&gt;=-2,E3102-VLOOKUP(A3102,'ListaN68 02-02-2025'!$A$12:$E$13375,5,0)&lt;=2)),"Igual",IF(AND(NOT(ISBLANK(A3102)),NOT(ISBLANK(B3102)),NOT(ISBLANK(E3102)),E3102-VLOOKUP(A3102,'ListaN68 02-02-2025'!$A$12:$E$13375,5,0)&gt;2),"Aumento",IF(AND(NOT(ISBLANK(A3102)),NOT(ISBLANK(B3102)),NOT(ISBLANK(E3102)),E3102-VLOOKUP(A3102,'ListaN68 02-02-2025'!$A$12:$E$13375,5,0)&lt;2),"Bajo","Error en codigo")))))))</f>
        <v>Igual</v>
      </c>
    </row>
    <row r="3103" spans="1:32" x14ac:dyDescent="0.2">
      <c r="A3103" s="1" t="s">
        <v>2022</v>
      </c>
      <c r="B3103" t="s">
        <v>1970</v>
      </c>
      <c r="C3103" t="s">
        <v>4946</v>
      </c>
      <c r="D3103">
        <v>21</v>
      </c>
      <c r="E3103" s="46">
        <v>7097.8360000000002</v>
      </c>
      <c r="F3103" s="44"/>
      <c r="G3103" s="46"/>
      <c r="AF3103" t="str">
        <f>IF(AND(ISBLANK(A3103),ISBLANK(B3103),ISBLANK(E3103)),"Blanco",IF(AND(ISBLANK(A3103),NOT(ISBLANK(B3103))),"Titulo",IF(AND(NOT(ISBLANK(A3103)),NOT(ISBLANK(B3103)),ISBLANK(E3103),IFERROR(FIND("FF--",A3103)&gt;1,FALSE)),"F.Comercializacion",IF(AND(NOT(ISBLANK(A3103)),NOT(ISBLANK(B3103)),NOT(ISBLANK(E3103)),ISERROR(VLOOKUP(A3103,'ListaN68 02-02-2025'!$A$12:$E$13375,5,0))),"Nuevo",IF(AND(NOT(ISBLANK(A3103)),NOT(ISBLANK(B3103)),NOT(ISBLANK(E3103)),AND(E3103-VLOOKUP(A3103,'ListaN68 02-02-2025'!$A$12:$E$13375,5,0)&gt;=-2,E3103-VLOOKUP(A3103,'ListaN68 02-02-2025'!$A$12:$E$13375,5,0)&lt;=2)),"Igual",IF(AND(NOT(ISBLANK(A3103)),NOT(ISBLANK(B3103)),NOT(ISBLANK(E3103)),E3103-VLOOKUP(A3103,'ListaN68 02-02-2025'!$A$12:$E$13375,5,0)&gt;2),"Aumento",IF(AND(NOT(ISBLANK(A3103)),NOT(ISBLANK(B3103)),NOT(ISBLANK(E3103)),E3103-VLOOKUP(A3103,'ListaN68 02-02-2025'!$A$12:$E$13375,5,0)&lt;2),"Bajo","Error en codigo")))))))</f>
        <v>Igual</v>
      </c>
    </row>
    <row r="3104" spans="1:32" x14ac:dyDescent="0.2">
      <c r="A3104" s="1" t="s">
        <v>2023</v>
      </c>
      <c r="B3104" t="s">
        <v>1971</v>
      </c>
      <c r="C3104" t="s">
        <v>4946</v>
      </c>
      <c r="D3104">
        <v>21</v>
      </c>
      <c r="E3104" s="46">
        <v>7590.7209999999995</v>
      </c>
      <c r="F3104" s="44"/>
      <c r="G3104" s="46"/>
      <c r="AF3104" t="str">
        <f>IF(AND(ISBLANK(A3104),ISBLANK(B3104),ISBLANK(E3104)),"Blanco",IF(AND(ISBLANK(A3104),NOT(ISBLANK(B3104))),"Titulo",IF(AND(NOT(ISBLANK(A3104)),NOT(ISBLANK(B3104)),ISBLANK(E3104),IFERROR(FIND("FF--",A3104)&gt;1,FALSE)),"F.Comercializacion",IF(AND(NOT(ISBLANK(A3104)),NOT(ISBLANK(B3104)),NOT(ISBLANK(E3104)),ISERROR(VLOOKUP(A3104,'ListaN68 02-02-2025'!$A$12:$E$13375,5,0))),"Nuevo",IF(AND(NOT(ISBLANK(A3104)),NOT(ISBLANK(B3104)),NOT(ISBLANK(E3104)),AND(E3104-VLOOKUP(A3104,'ListaN68 02-02-2025'!$A$12:$E$13375,5,0)&gt;=-2,E3104-VLOOKUP(A3104,'ListaN68 02-02-2025'!$A$12:$E$13375,5,0)&lt;=2)),"Igual",IF(AND(NOT(ISBLANK(A3104)),NOT(ISBLANK(B3104)),NOT(ISBLANK(E3104)),E3104-VLOOKUP(A3104,'ListaN68 02-02-2025'!$A$12:$E$13375,5,0)&gt;2),"Aumento",IF(AND(NOT(ISBLANK(A3104)),NOT(ISBLANK(B3104)),NOT(ISBLANK(E3104)),E3104-VLOOKUP(A3104,'ListaN68 02-02-2025'!$A$12:$E$13375,5,0)&lt;2),"Bajo","Error en codigo")))))))</f>
        <v>Igual</v>
      </c>
    </row>
    <row r="3105" spans="1:32" x14ac:dyDescent="0.2">
      <c r="A3105" s="1" t="s">
        <v>2021</v>
      </c>
      <c r="B3105" t="s">
        <v>1969</v>
      </c>
      <c r="C3105" t="s">
        <v>4946</v>
      </c>
      <c r="D3105">
        <v>21</v>
      </c>
      <c r="E3105" s="46">
        <v>6564.3440000000001</v>
      </c>
      <c r="F3105" s="44"/>
      <c r="G3105" s="46"/>
      <c r="AF3105" t="str">
        <f>IF(AND(ISBLANK(A3105),ISBLANK(B3105),ISBLANK(E3105)),"Blanco",IF(AND(ISBLANK(A3105),NOT(ISBLANK(B3105))),"Titulo",IF(AND(NOT(ISBLANK(A3105)),NOT(ISBLANK(B3105)),ISBLANK(E3105),IFERROR(FIND("FF--",A3105)&gt;1,FALSE)),"F.Comercializacion",IF(AND(NOT(ISBLANK(A3105)),NOT(ISBLANK(B3105)),NOT(ISBLANK(E3105)),ISERROR(VLOOKUP(A3105,'ListaN68 02-02-2025'!$A$12:$E$13375,5,0))),"Nuevo",IF(AND(NOT(ISBLANK(A3105)),NOT(ISBLANK(B3105)),NOT(ISBLANK(E3105)),AND(E3105-VLOOKUP(A3105,'ListaN68 02-02-2025'!$A$12:$E$13375,5,0)&gt;=-2,E3105-VLOOKUP(A3105,'ListaN68 02-02-2025'!$A$12:$E$13375,5,0)&lt;=2)),"Igual",IF(AND(NOT(ISBLANK(A3105)),NOT(ISBLANK(B3105)),NOT(ISBLANK(E3105)),E3105-VLOOKUP(A3105,'ListaN68 02-02-2025'!$A$12:$E$13375,5,0)&gt;2),"Aumento",IF(AND(NOT(ISBLANK(A3105)),NOT(ISBLANK(B3105)),NOT(ISBLANK(E3105)),E3105-VLOOKUP(A3105,'ListaN68 02-02-2025'!$A$12:$E$13375,5,0)&lt;2),"Bajo","Error en codigo")))))))</f>
        <v>Igual</v>
      </c>
    </row>
    <row r="3106" spans="1:32" x14ac:dyDescent="0.2">
      <c r="A3106" s="1" t="s">
        <v>2020</v>
      </c>
      <c r="B3106" t="s">
        <v>1968</v>
      </c>
      <c r="C3106" t="s">
        <v>4946</v>
      </c>
      <c r="D3106">
        <v>21</v>
      </c>
      <c r="E3106" s="46">
        <v>9997.3979999999992</v>
      </c>
      <c r="F3106" s="44"/>
      <c r="G3106" s="46"/>
      <c r="AF3106" t="str">
        <f>IF(AND(ISBLANK(A3106),ISBLANK(B3106),ISBLANK(E3106)),"Blanco",IF(AND(ISBLANK(A3106),NOT(ISBLANK(B3106))),"Titulo",IF(AND(NOT(ISBLANK(A3106)),NOT(ISBLANK(B3106)),ISBLANK(E3106),IFERROR(FIND("FF--",A3106)&gt;1,FALSE)),"F.Comercializacion",IF(AND(NOT(ISBLANK(A3106)),NOT(ISBLANK(B3106)),NOT(ISBLANK(E3106)),ISERROR(VLOOKUP(A3106,'ListaN68 02-02-2025'!$A$12:$E$13375,5,0))),"Nuevo",IF(AND(NOT(ISBLANK(A3106)),NOT(ISBLANK(B3106)),NOT(ISBLANK(E3106)),AND(E3106-VLOOKUP(A3106,'ListaN68 02-02-2025'!$A$12:$E$13375,5,0)&gt;=-2,E3106-VLOOKUP(A3106,'ListaN68 02-02-2025'!$A$12:$E$13375,5,0)&lt;=2)),"Igual",IF(AND(NOT(ISBLANK(A3106)),NOT(ISBLANK(B3106)),NOT(ISBLANK(E3106)),E3106-VLOOKUP(A3106,'ListaN68 02-02-2025'!$A$12:$E$13375,5,0)&gt;2),"Aumento",IF(AND(NOT(ISBLANK(A3106)),NOT(ISBLANK(B3106)),NOT(ISBLANK(E3106)),E3106-VLOOKUP(A3106,'ListaN68 02-02-2025'!$A$12:$E$13375,5,0)&lt;2),"Bajo","Error en codigo")))))))</f>
        <v>Igual</v>
      </c>
    </row>
    <row r="3107" spans="1:32" x14ac:dyDescent="0.2">
      <c r="A3107" s="1" t="s">
        <v>2423</v>
      </c>
      <c r="B3107" t="s">
        <v>2424</v>
      </c>
      <c r="C3107" t="s">
        <v>4946</v>
      </c>
      <c r="D3107">
        <v>21</v>
      </c>
      <c r="E3107" s="46">
        <v>8100.509</v>
      </c>
      <c r="F3107" s="44"/>
      <c r="G3107" s="46"/>
      <c r="AF3107" t="str">
        <f>IF(AND(ISBLANK(A3107),ISBLANK(B3107),ISBLANK(E3107)),"Blanco",IF(AND(ISBLANK(A3107),NOT(ISBLANK(B3107))),"Titulo",IF(AND(NOT(ISBLANK(A3107)),NOT(ISBLANK(B3107)),ISBLANK(E3107),IFERROR(FIND("FF--",A3107)&gt;1,FALSE)),"F.Comercializacion",IF(AND(NOT(ISBLANK(A3107)),NOT(ISBLANK(B3107)),NOT(ISBLANK(E3107)),ISERROR(VLOOKUP(A3107,'ListaN68 02-02-2025'!$A$12:$E$13375,5,0))),"Nuevo",IF(AND(NOT(ISBLANK(A3107)),NOT(ISBLANK(B3107)),NOT(ISBLANK(E3107)),AND(E3107-VLOOKUP(A3107,'ListaN68 02-02-2025'!$A$12:$E$13375,5,0)&gt;=-2,E3107-VLOOKUP(A3107,'ListaN68 02-02-2025'!$A$12:$E$13375,5,0)&lt;=2)),"Igual",IF(AND(NOT(ISBLANK(A3107)),NOT(ISBLANK(B3107)),NOT(ISBLANK(E3107)),E3107-VLOOKUP(A3107,'ListaN68 02-02-2025'!$A$12:$E$13375,5,0)&gt;2),"Aumento",IF(AND(NOT(ISBLANK(A3107)),NOT(ISBLANK(B3107)),NOT(ISBLANK(E3107)),E3107-VLOOKUP(A3107,'ListaN68 02-02-2025'!$A$12:$E$13375,5,0)&lt;2),"Bajo","Error en codigo")))))))</f>
        <v>Igual</v>
      </c>
    </row>
    <row r="3108" spans="1:32" x14ac:dyDescent="0.2">
      <c r="A3108" s="1" t="s">
        <v>4022</v>
      </c>
      <c r="B3108" t="s">
        <v>4023</v>
      </c>
      <c r="C3108" t="s">
        <v>5001</v>
      </c>
      <c r="D3108">
        <v>21</v>
      </c>
      <c r="E3108" s="46">
        <v>17353.758000000002</v>
      </c>
      <c r="F3108" s="44"/>
      <c r="G3108" s="46"/>
      <c r="AF3108" t="str">
        <f>IF(AND(ISBLANK(A3108),ISBLANK(B3108),ISBLANK(E3108)),"Blanco",IF(AND(ISBLANK(A3108),NOT(ISBLANK(B3108))),"Titulo",IF(AND(NOT(ISBLANK(A3108)),NOT(ISBLANK(B3108)),ISBLANK(E3108),IFERROR(FIND("FF--",A3108)&gt;1,FALSE)),"F.Comercializacion",IF(AND(NOT(ISBLANK(A3108)),NOT(ISBLANK(B3108)),NOT(ISBLANK(E3108)),ISERROR(VLOOKUP(A3108,'ListaN68 02-02-2025'!$A$12:$E$13375,5,0))),"Nuevo",IF(AND(NOT(ISBLANK(A3108)),NOT(ISBLANK(B3108)),NOT(ISBLANK(E3108)),AND(E3108-VLOOKUP(A3108,'ListaN68 02-02-2025'!$A$12:$E$13375,5,0)&gt;=-2,E3108-VLOOKUP(A3108,'ListaN68 02-02-2025'!$A$12:$E$13375,5,0)&lt;=2)),"Igual",IF(AND(NOT(ISBLANK(A3108)),NOT(ISBLANK(B3108)),NOT(ISBLANK(E3108)),E3108-VLOOKUP(A3108,'ListaN68 02-02-2025'!$A$12:$E$13375,5,0)&gt;2),"Aumento",IF(AND(NOT(ISBLANK(A3108)),NOT(ISBLANK(B3108)),NOT(ISBLANK(E3108)),E3108-VLOOKUP(A3108,'ListaN68 02-02-2025'!$A$12:$E$13375,5,0)&lt;2),"Bajo","Error en codigo")))))))</f>
        <v>Igual</v>
      </c>
    </row>
    <row r="3109" spans="1:32" x14ac:dyDescent="0.2">
      <c r="A3109" s="1" t="s">
        <v>4024</v>
      </c>
      <c r="B3109" t="s">
        <v>4025</v>
      </c>
      <c r="C3109" t="s">
        <v>5001</v>
      </c>
      <c r="D3109">
        <v>21</v>
      </c>
      <c r="E3109" s="46">
        <v>12649.599</v>
      </c>
      <c r="F3109" s="44"/>
      <c r="G3109" s="46"/>
      <c r="AF3109" t="str">
        <f>IF(AND(ISBLANK(A3109),ISBLANK(B3109),ISBLANK(E3109)),"Blanco",IF(AND(ISBLANK(A3109),NOT(ISBLANK(B3109))),"Titulo",IF(AND(NOT(ISBLANK(A3109)),NOT(ISBLANK(B3109)),ISBLANK(E3109),IFERROR(FIND("FF--",A3109)&gt;1,FALSE)),"F.Comercializacion",IF(AND(NOT(ISBLANK(A3109)),NOT(ISBLANK(B3109)),NOT(ISBLANK(E3109)),ISERROR(VLOOKUP(A3109,'ListaN68 02-02-2025'!$A$12:$E$13375,5,0))),"Nuevo",IF(AND(NOT(ISBLANK(A3109)),NOT(ISBLANK(B3109)),NOT(ISBLANK(E3109)),AND(E3109-VLOOKUP(A3109,'ListaN68 02-02-2025'!$A$12:$E$13375,5,0)&gt;=-2,E3109-VLOOKUP(A3109,'ListaN68 02-02-2025'!$A$12:$E$13375,5,0)&lt;=2)),"Igual",IF(AND(NOT(ISBLANK(A3109)),NOT(ISBLANK(B3109)),NOT(ISBLANK(E3109)),E3109-VLOOKUP(A3109,'ListaN68 02-02-2025'!$A$12:$E$13375,5,0)&gt;2),"Aumento",IF(AND(NOT(ISBLANK(A3109)),NOT(ISBLANK(B3109)),NOT(ISBLANK(E3109)),E3109-VLOOKUP(A3109,'ListaN68 02-02-2025'!$A$12:$E$13375,5,0)&lt;2),"Bajo","Error en codigo")))))))</f>
        <v>Igual</v>
      </c>
    </row>
    <row r="3110" spans="1:32" x14ac:dyDescent="0.2">
      <c r="A3110" s="1" t="s">
        <v>5970</v>
      </c>
      <c r="B3110" t="s">
        <v>5971</v>
      </c>
      <c r="C3110" t="s">
        <v>4961</v>
      </c>
      <c r="D3110">
        <v>21</v>
      </c>
      <c r="E3110" s="46">
        <v>6010.6050000000005</v>
      </c>
      <c r="F3110" s="44">
        <v>-6.8259385665527805E-3</v>
      </c>
      <c r="G3110" s="46"/>
      <c r="AF3110" t="str">
        <f>IF(AND(ISBLANK(A3110),ISBLANK(B3110),ISBLANK(E3110)),"Blanco",IF(AND(ISBLANK(A3110),NOT(ISBLANK(B3110))),"Titulo",IF(AND(NOT(ISBLANK(A3110)),NOT(ISBLANK(B3110)),ISBLANK(E3110),IFERROR(FIND("FF--",A3110)&gt;1,FALSE)),"F.Comercializacion",IF(AND(NOT(ISBLANK(A3110)),NOT(ISBLANK(B3110)),NOT(ISBLANK(E3110)),ISERROR(VLOOKUP(A3110,'ListaN68 02-02-2025'!$A$12:$E$13375,5,0))),"Nuevo",IF(AND(NOT(ISBLANK(A3110)),NOT(ISBLANK(B3110)),NOT(ISBLANK(E3110)),AND(E3110-VLOOKUP(A3110,'ListaN68 02-02-2025'!$A$12:$E$13375,5,0)&gt;=-2,E3110-VLOOKUP(A3110,'ListaN68 02-02-2025'!$A$12:$E$13375,5,0)&lt;=2)),"Igual",IF(AND(NOT(ISBLANK(A3110)),NOT(ISBLANK(B3110)),NOT(ISBLANK(E3110)),E3110-VLOOKUP(A3110,'ListaN68 02-02-2025'!$A$12:$E$13375,5,0)&gt;2),"Aumento",IF(AND(NOT(ISBLANK(A3110)),NOT(ISBLANK(B3110)),NOT(ISBLANK(E3110)),E3110-VLOOKUP(A3110,'ListaN68 02-02-2025'!$A$12:$E$13375,5,0)&lt;2),"Bajo","Error en codigo")))))))</f>
        <v>Bajo</v>
      </c>
    </row>
    <row r="3111" spans="1:32" x14ac:dyDescent="0.2">
      <c r="A3111" s="1" t="s">
        <v>5972</v>
      </c>
      <c r="B3111" t="s">
        <v>5973</v>
      </c>
      <c r="C3111" t="s">
        <v>4961</v>
      </c>
      <c r="D3111">
        <v>21</v>
      </c>
      <c r="E3111" s="46">
        <v>4229.6850000000004</v>
      </c>
      <c r="F3111" s="44">
        <v>-6.8259385665527805E-3</v>
      </c>
      <c r="G3111" s="46"/>
      <c r="AF3111" t="str">
        <f>IF(AND(ISBLANK(A3111),ISBLANK(B3111),ISBLANK(E3111)),"Blanco",IF(AND(ISBLANK(A3111),NOT(ISBLANK(B3111))),"Titulo",IF(AND(NOT(ISBLANK(A3111)),NOT(ISBLANK(B3111)),ISBLANK(E3111),IFERROR(FIND("FF--",A3111)&gt;1,FALSE)),"F.Comercializacion",IF(AND(NOT(ISBLANK(A3111)),NOT(ISBLANK(B3111)),NOT(ISBLANK(E3111)),ISERROR(VLOOKUP(A3111,'ListaN68 02-02-2025'!$A$12:$E$13375,5,0))),"Nuevo",IF(AND(NOT(ISBLANK(A3111)),NOT(ISBLANK(B3111)),NOT(ISBLANK(E3111)),AND(E3111-VLOOKUP(A3111,'ListaN68 02-02-2025'!$A$12:$E$13375,5,0)&gt;=-2,E3111-VLOOKUP(A3111,'ListaN68 02-02-2025'!$A$12:$E$13375,5,0)&lt;=2)),"Igual",IF(AND(NOT(ISBLANK(A3111)),NOT(ISBLANK(B3111)),NOT(ISBLANK(E3111)),E3111-VLOOKUP(A3111,'ListaN68 02-02-2025'!$A$12:$E$13375,5,0)&gt;2),"Aumento",IF(AND(NOT(ISBLANK(A3111)),NOT(ISBLANK(B3111)),NOT(ISBLANK(E3111)),E3111-VLOOKUP(A3111,'ListaN68 02-02-2025'!$A$12:$E$13375,5,0)&lt;2),"Bajo","Error en codigo")))))))</f>
        <v>Bajo</v>
      </c>
    </row>
    <row r="3112" spans="1:32" x14ac:dyDescent="0.2">
      <c r="A3112" s="1" t="s">
        <v>5974</v>
      </c>
      <c r="B3112" t="s">
        <v>5975</v>
      </c>
      <c r="C3112" t="s">
        <v>4961</v>
      </c>
      <c r="D3112">
        <v>21</v>
      </c>
      <c r="E3112" s="46">
        <v>4452.3</v>
      </c>
      <c r="F3112" s="44">
        <v>-6.8259385665527805E-3</v>
      </c>
      <c r="G3112" s="46"/>
      <c r="AF3112" t="str">
        <f>IF(AND(ISBLANK(A3112),ISBLANK(B3112),ISBLANK(E3112)),"Blanco",IF(AND(ISBLANK(A3112),NOT(ISBLANK(B3112))),"Titulo",IF(AND(NOT(ISBLANK(A3112)),NOT(ISBLANK(B3112)),ISBLANK(E3112),IFERROR(FIND("FF--",A3112)&gt;1,FALSE)),"F.Comercializacion",IF(AND(NOT(ISBLANK(A3112)),NOT(ISBLANK(B3112)),NOT(ISBLANK(E3112)),ISERROR(VLOOKUP(A3112,'ListaN68 02-02-2025'!$A$12:$E$13375,5,0))),"Nuevo",IF(AND(NOT(ISBLANK(A3112)),NOT(ISBLANK(B3112)),NOT(ISBLANK(E3112)),AND(E3112-VLOOKUP(A3112,'ListaN68 02-02-2025'!$A$12:$E$13375,5,0)&gt;=-2,E3112-VLOOKUP(A3112,'ListaN68 02-02-2025'!$A$12:$E$13375,5,0)&lt;=2)),"Igual",IF(AND(NOT(ISBLANK(A3112)),NOT(ISBLANK(B3112)),NOT(ISBLANK(E3112)),E3112-VLOOKUP(A3112,'ListaN68 02-02-2025'!$A$12:$E$13375,5,0)&gt;2),"Aumento",IF(AND(NOT(ISBLANK(A3112)),NOT(ISBLANK(B3112)),NOT(ISBLANK(E3112)),E3112-VLOOKUP(A3112,'ListaN68 02-02-2025'!$A$12:$E$13375,5,0)&lt;2),"Bajo","Error en codigo")))))))</f>
        <v>Bajo</v>
      </c>
    </row>
    <row r="3113" spans="1:32" x14ac:dyDescent="0.2">
      <c r="A3113" s="1" t="s">
        <v>2025</v>
      </c>
      <c r="B3113" t="s">
        <v>1973</v>
      </c>
      <c r="C3113" t="s">
        <v>4953</v>
      </c>
      <c r="D3113">
        <v>21</v>
      </c>
      <c r="E3113" s="46">
        <v>2306.2339999999999</v>
      </c>
      <c r="F3113" s="44"/>
      <c r="G3113" s="46"/>
      <c r="AF3113" t="str">
        <f>IF(AND(ISBLANK(A3113),ISBLANK(B3113),ISBLANK(E3113)),"Blanco",IF(AND(ISBLANK(A3113),NOT(ISBLANK(B3113))),"Titulo",IF(AND(NOT(ISBLANK(A3113)),NOT(ISBLANK(B3113)),ISBLANK(E3113),IFERROR(FIND("FF--",A3113)&gt;1,FALSE)),"F.Comercializacion",IF(AND(NOT(ISBLANK(A3113)),NOT(ISBLANK(B3113)),NOT(ISBLANK(E3113)),ISERROR(VLOOKUP(A3113,'ListaN68 02-02-2025'!$A$12:$E$13375,5,0))),"Nuevo",IF(AND(NOT(ISBLANK(A3113)),NOT(ISBLANK(B3113)),NOT(ISBLANK(E3113)),AND(E3113-VLOOKUP(A3113,'ListaN68 02-02-2025'!$A$12:$E$13375,5,0)&gt;=-2,E3113-VLOOKUP(A3113,'ListaN68 02-02-2025'!$A$12:$E$13375,5,0)&lt;=2)),"Igual",IF(AND(NOT(ISBLANK(A3113)),NOT(ISBLANK(B3113)),NOT(ISBLANK(E3113)),E3113-VLOOKUP(A3113,'ListaN68 02-02-2025'!$A$12:$E$13375,5,0)&gt;2),"Aumento",IF(AND(NOT(ISBLANK(A3113)),NOT(ISBLANK(B3113)),NOT(ISBLANK(E3113)),E3113-VLOOKUP(A3113,'ListaN68 02-02-2025'!$A$12:$E$13375,5,0)&lt;2),"Bajo","Error en codigo")))))))</f>
        <v>Igual</v>
      </c>
    </row>
    <row r="3114" spans="1:32" x14ac:dyDescent="0.2">
      <c r="A3114" s="1" t="s">
        <v>2024</v>
      </c>
      <c r="B3114" t="s">
        <v>1972</v>
      </c>
      <c r="C3114" t="s">
        <v>4953</v>
      </c>
      <c r="D3114">
        <v>21</v>
      </c>
      <c r="E3114" s="46">
        <v>2744.319</v>
      </c>
      <c r="F3114" s="44"/>
      <c r="G3114" s="46"/>
      <c r="AF3114" t="str">
        <f>IF(AND(ISBLANK(A3114),ISBLANK(B3114),ISBLANK(E3114)),"Blanco",IF(AND(ISBLANK(A3114),NOT(ISBLANK(B3114))),"Titulo",IF(AND(NOT(ISBLANK(A3114)),NOT(ISBLANK(B3114)),ISBLANK(E3114),IFERROR(FIND("FF--",A3114)&gt;1,FALSE)),"F.Comercializacion",IF(AND(NOT(ISBLANK(A3114)),NOT(ISBLANK(B3114)),NOT(ISBLANK(E3114)),ISERROR(VLOOKUP(A3114,'ListaN68 02-02-2025'!$A$12:$E$13375,5,0))),"Nuevo",IF(AND(NOT(ISBLANK(A3114)),NOT(ISBLANK(B3114)),NOT(ISBLANK(E3114)),AND(E3114-VLOOKUP(A3114,'ListaN68 02-02-2025'!$A$12:$E$13375,5,0)&gt;=-2,E3114-VLOOKUP(A3114,'ListaN68 02-02-2025'!$A$12:$E$13375,5,0)&lt;=2)),"Igual",IF(AND(NOT(ISBLANK(A3114)),NOT(ISBLANK(B3114)),NOT(ISBLANK(E3114)),E3114-VLOOKUP(A3114,'ListaN68 02-02-2025'!$A$12:$E$13375,5,0)&gt;2),"Aumento",IF(AND(NOT(ISBLANK(A3114)),NOT(ISBLANK(B3114)),NOT(ISBLANK(E3114)),E3114-VLOOKUP(A3114,'ListaN68 02-02-2025'!$A$12:$E$13375,5,0)&lt;2),"Bajo","Error en codigo")))))))</f>
        <v>Igual</v>
      </c>
    </row>
    <row r="3115" spans="1:32" x14ac:dyDescent="0.2">
      <c r="C3115"/>
      <c r="E3115" s="46"/>
      <c r="F3115" s="44"/>
      <c r="G3115" s="46"/>
      <c r="AF3115" t="str">
        <f>IF(AND(ISBLANK(A3115),ISBLANK(B3115),ISBLANK(E3115)),"Blanco",IF(AND(ISBLANK(A3115),NOT(ISBLANK(B3115))),"Titulo",IF(AND(NOT(ISBLANK(A3115)),NOT(ISBLANK(B3115)),ISBLANK(E3115),IFERROR(FIND("FF--",A3115)&gt;1,FALSE)),"F.Comercializacion",IF(AND(NOT(ISBLANK(A3115)),NOT(ISBLANK(B3115)),NOT(ISBLANK(E3115)),ISERROR(VLOOKUP(A3115,'ListaN68 02-02-2025'!$A$12:$E$13375,5,0))),"Nuevo",IF(AND(NOT(ISBLANK(A3115)),NOT(ISBLANK(B3115)),NOT(ISBLANK(E3115)),AND(E3115-VLOOKUP(A3115,'ListaN68 02-02-2025'!$A$12:$E$13375,5,0)&gt;=-2,E3115-VLOOKUP(A3115,'ListaN68 02-02-2025'!$A$12:$E$13375,5,0)&lt;=2)),"Igual",IF(AND(NOT(ISBLANK(A3115)),NOT(ISBLANK(B3115)),NOT(ISBLANK(E3115)),E3115-VLOOKUP(A3115,'ListaN68 02-02-2025'!$A$12:$E$13375,5,0)&gt;2),"Aumento",IF(AND(NOT(ISBLANK(A3115)),NOT(ISBLANK(B3115)),NOT(ISBLANK(E3115)),E3115-VLOOKUP(A3115,'ListaN68 02-02-2025'!$A$12:$E$13375,5,0)&lt;2),"Bajo","Error en codigo")))))))</f>
        <v>Blanco</v>
      </c>
    </row>
    <row r="3116" spans="1:32" x14ac:dyDescent="0.2">
      <c r="B3116" t="s">
        <v>3202</v>
      </c>
      <c r="C3116"/>
      <c r="E3116" s="46"/>
      <c r="F3116" s="44"/>
      <c r="G3116" s="46"/>
      <c r="AF3116" t="str">
        <f>IF(AND(ISBLANK(A3116),ISBLANK(B3116),ISBLANK(E3116)),"Blanco",IF(AND(ISBLANK(A3116),NOT(ISBLANK(B3116))),"Titulo",IF(AND(NOT(ISBLANK(A3116)),NOT(ISBLANK(B3116)),ISBLANK(E3116),IFERROR(FIND("FF--",A3116)&gt;1,FALSE)),"F.Comercializacion",IF(AND(NOT(ISBLANK(A3116)),NOT(ISBLANK(B3116)),NOT(ISBLANK(E3116)),ISERROR(VLOOKUP(A3116,'ListaN68 02-02-2025'!$A$12:$E$13375,5,0))),"Nuevo",IF(AND(NOT(ISBLANK(A3116)),NOT(ISBLANK(B3116)),NOT(ISBLANK(E3116)),AND(E3116-VLOOKUP(A3116,'ListaN68 02-02-2025'!$A$12:$E$13375,5,0)&gt;=-2,E3116-VLOOKUP(A3116,'ListaN68 02-02-2025'!$A$12:$E$13375,5,0)&lt;=2)),"Igual",IF(AND(NOT(ISBLANK(A3116)),NOT(ISBLANK(B3116)),NOT(ISBLANK(E3116)),E3116-VLOOKUP(A3116,'ListaN68 02-02-2025'!$A$12:$E$13375,5,0)&gt;2),"Aumento",IF(AND(NOT(ISBLANK(A3116)),NOT(ISBLANK(B3116)),NOT(ISBLANK(E3116)),E3116-VLOOKUP(A3116,'ListaN68 02-02-2025'!$A$12:$E$13375,5,0)&lt;2),"Bajo","Error en codigo")))))))</f>
        <v>Titulo</v>
      </c>
    </row>
    <row r="3117" spans="1:32" x14ac:dyDescent="0.2">
      <c r="C3117"/>
      <c r="E3117" s="46"/>
      <c r="F3117" s="44"/>
      <c r="G3117" s="46"/>
      <c r="AF3117" t="str">
        <f>IF(AND(ISBLANK(A3117),ISBLANK(B3117),ISBLANK(E3117)),"Blanco",IF(AND(ISBLANK(A3117),NOT(ISBLANK(B3117))),"Titulo",IF(AND(NOT(ISBLANK(A3117)),NOT(ISBLANK(B3117)),ISBLANK(E3117),IFERROR(FIND("FF--",A3117)&gt;1,FALSE)),"F.Comercializacion",IF(AND(NOT(ISBLANK(A3117)),NOT(ISBLANK(B3117)),NOT(ISBLANK(E3117)),ISERROR(VLOOKUP(A3117,'ListaN68 02-02-2025'!$A$12:$E$13375,5,0))),"Nuevo",IF(AND(NOT(ISBLANK(A3117)),NOT(ISBLANK(B3117)),NOT(ISBLANK(E3117)),AND(E3117-VLOOKUP(A3117,'ListaN68 02-02-2025'!$A$12:$E$13375,5,0)&gt;=-2,E3117-VLOOKUP(A3117,'ListaN68 02-02-2025'!$A$12:$E$13375,5,0)&lt;=2)),"Igual",IF(AND(NOT(ISBLANK(A3117)),NOT(ISBLANK(B3117)),NOT(ISBLANK(E3117)),E3117-VLOOKUP(A3117,'ListaN68 02-02-2025'!$A$12:$E$13375,5,0)&gt;2),"Aumento",IF(AND(NOT(ISBLANK(A3117)),NOT(ISBLANK(B3117)),NOT(ISBLANK(E3117)),E3117-VLOOKUP(A3117,'ListaN68 02-02-2025'!$A$12:$E$13375,5,0)&lt;2),"Bajo","Error en codigo")))))))</f>
        <v>Blanco</v>
      </c>
    </row>
    <row r="3118" spans="1:32" x14ac:dyDescent="0.2">
      <c r="A3118" s="1">
        <v>20201</v>
      </c>
      <c r="B3118" t="s">
        <v>3205</v>
      </c>
      <c r="C3118" t="s">
        <v>5089</v>
      </c>
      <c r="D3118">
        <v>21</v>
      </c>
      <c r="E3118" s="46">
        <v>2065.09</v>
      </c>
      <c r="F3118" s="44"/>
      <c r="G3118" s="46"/>
      <c r="AF3118" t="str">
        <f>IF(AND(ISBLANK(A3118),ISBLANK(B3118),ISBLANK(E3118)),"Blanco",IF(AND(ISBLANK(A3118),NOT(ISBLANK(B3118))),"Titulo",IF(AND(NOT(ISBLANK(A3118)),NOT(ISBLANK(B3118)),ISBLANK(E3118),IFERROR(FIND("FF--",A3118)&gt;1,FALSE)),"F.Comercializacion",IF(AND(NOT(ISBLANK(A3118)),NOT(ISBLANK(B3118)),NOT(ISBLANK(E3118)),ISERROR(VLOOKUP(A3118,'ListaN68 02-02-2025'!$A$12:$E$13375,5,0))),"Nuevo",IF(AND(NOT(ISBLANK(A3118)),NOT(ISBLANK(B3118)),NOT(ISBLANK(E3118)),AND(E3118-VLOOKUP(A3118,'ListaN68 02-02-2025'!$A$12:$E$13375,5,0)&gt;=-2,E3118-VLOOKUP(A3118,'ListaN68 02-02-2025'!$A$12:$E$13375,5,0)&lt;=2)),"Igual",IF(AND(NOT(ISBLANK(A3118)),NOT(ISBLANK(B3118)),NOT(ISBLANK(E3118)),E3118-VLOOKUP(A3118,'ListaN68 02-02-2025'!$A$12:$E$13375,5,0)&gt;2),"Aumento",IF(AND(NOT(ISBLANK(A3118)),NOT(ISBLANK(B3118)),NOT(ISBLANK(E3118)),E3118-VLOOKUP(A3118,'ListaN68 02-02-2025'!$A$12:$E$13375,5,0)&lt;2),"Bajo","Error en codigo")))))))</f>
        <v>Igual</v>
      </c>
    </row>
    <row r="3119" spans="1:32" x14ac:dyDescent="0.2">
      <c r="A3119" s="1">
        <v>20202</v>
      </c>
      <c r="B3119" t="s">
        <v>3203</v>
      </c>
      <c r="C3119" t="s">
        <v>5089</v>
      </c>
      <c r="D3119">
        <v>21</v>
      </c>
      <c r="E3119" s="46">
        <v>2473.0940000000001</v>
      </c>
      <c r="F3119" s="44"/>
      <c r="G3119" s="46"/>
      <c r="AF3119" t="str">
        <f>IF(AND(ISBLANK(A3119),ISBLANK(B3119),ISBLANK(E3119)),"Blanco",IF(AND(ISBLANK(A3119),NOT(ISBLANK(B3119))),"Titulo",IF(AND(NOT(ISBLANK(A3119)),NOT(ISBLANK(B3119)),ISBLANK(E3119),IFERROR(FIND("FF--",A3119)&gt;1,FALSE)),"F.Comercializacion",IF(AND(NOT(ISBLANK(A3119)),NOT(ISBLANK(B3119)),NOT(ISBLANK(E3119)),ISERROR(VLOOKUP(A3119,'ListaN68 02-02-2025'!$A$12:$E$13375,5,0))),"Nuevo",IF(AND(NOT(ISBLANK(A3119)),NOT(ISBLANK(B3119)),NOT(ISBLANK(E3119)),AND(E3119-VLOOKUP(A3119,'ListaN68 02-02-2025'!$A$12:$E$13375,5,0)&gt;=-2,E3119-VLOOKUP(A3119,'ListaN68 02-02-2025'!$A$12:$E$13375,5,0)&lt;=2)),"Igual",IF(AND(NOT(ISBLANK(A3119)),NOT(ISBLANK(B3119)),NOT(ISBLANK(E3119)),E3119-VLOOKUP(A3119,'ListaN68 02-02-2025'!$A$12:$E$13375,5,0)&gt;2),"Aumento",IF(AND(NOT(ISBLANK(A3119)),NOT(ISBLANK(B3119)),NOT(ISBLANK(E3119)),E3119-VLOOKUP(A3119,'ListaN68 02-02-2025'!$A$12:$E$13375,5,0)&lt;2),"Bajo","Error en codigo")))))))</f>
        <v>Igual</v>
      </c>
    </row>
    <row r="3120" spans="1:32" x14ac:dyDescent="0.2">
      <c r="A3120" s="1">
        <v>20203</v>
      </c>
      <c r="B3120" t="s">
        <v>3206</v>
      </c>
      <c r="C3120" t="s">
        <v>5089</v>
      </c>
      <c r="D3120">
        <v>21</v>
      </c>
      <c r="E3120" s="46">
        <v>2142.8870000000002</v>
      </c>
      <c r="F3120" s="44"/>
      <c r="G3120" s="46"/>
      <c r="AF3120" t="str">
        <f>IF(AND(ISBLANK(A3120),ISBLANK(B3120),ISBLANK(E3120)),"Blanco",IF(AND(ISBLANK(A3120),NOT(ISBLANK(B3120))),"Titulo",IF(AND(NOT(ISBLANK(A3120)),NOT(ISBLANK(B3120)),ISBLANK(E3120),IFERROR(FIND("FF--",A3120)&gt;1,FALSE)),"F.Comercializacion",IF(AND(NOT(ISBLANK(A3120)),NOT(ISBLANK(B3120)),NOT(ISBLANK(E3120)),ISERROR(VLOOKUP(A3120,'ListaN68 02-02-2025'!$A$12:$E$13375,5,0))),"Nuevo",IF(AND(NOT(ISBLANK(A3120)),NOT(ISBLANK(B3120)),NOT(ISBLANK(E3120)),AND(E3120-VLOOKUP(A3120,'ListaN68 02-02-2025'!$A$12:$E$13375,5,0)&gt;=-2,E3120-VLOOKUP(A3120,'ListaN68 02-02-2025'!$A$12:$E$13375,5,0)&lt;=2)),"Igual",IF(AND(NOT(ISBLANK(A3120)),NOT(ISBLANK(B3120)),NOT(ISBLANK(E3120)),E3120-VLOOKUP(A3120,'ListaN68 02-02-2025'!$A$12:$E$13375,5,0)&gt;2),"Aumento",IF(AND(NOT(ISBLANK(A3120)),NOT(ISBLANK(B3120)),NOT(ISBLANK(E3120)),E3120-VLOOKUP(A3120,'ListaN68 02-02-2025'!$A$12:$E$13375,5,0)&lt;2),"Bajo","Error en codigo")))))))</f>
        <v>Igual</v>
      </c>
    </row>
    <row r="3121" spans="1:32" x14ac:dyDescent="0.2">
      <c r="A3121" s="1">
        <v>20204</v>
      </c>
      <c r="B3121" t="s">
        <v>3204</v>
      </c>
      <c r="C3121" t="s">
        <v>5089</v>
      </c>
      <c r="D3121">
        <v>21</v>
      </c>
      <c r="E3121" s="46">
        <v>2829.2350000000001</v>
      </c>
      <c r="F3121" s="44"/>
      <c r="G3121" s="46"/>
      <c r="AF3121" t="str">
        <f>IF(AND(ISBLANK(A3121),ISBLANK(B3121),ISBLANK(E3121)),"Blanco",IF(AND(ISBLANK(A3121),NOT(ISBLANK(B3121))),"Titulo",IF(AND(NOT(ISBLANK(A3121)),NOT(ISBLANK(B3121)),ISBLANK(E3121),IFERROR(FIND("FF--",A3121)&gt;1,FALSE)),"F.Comercializacion",IF(AND(NOT(ISBLANK(A3121)),NOT(ISBLANK(B3121)),NOT(ISBLANK(E3121)),ISERROR(VLOOKUP(A3121,'ListaN68 02-02-2025'!$A$12:$E$13375,5,0))),"Nuevo",IF(AND(NOT(ISBLANK(A3121)),NOT(ISBLANK(B3121)),NOT(ISBLANK(E3121)),AND(E3121-VLOOKUP(A3121,'ListaN68 02-02-2025'!$A$12:$E$13375,5,0)&gt;=-2,E3121-VLOOKUP(A3121,'ListaN68 02-02-2025'!$A$12:$E$13375,5,0)&lt;=2)),"Igual",IF(AND(NOT(ISBLANK(A3121)),NOT(ISBLANK(B3121)),NOT(ISBLANK(E3121)),E3121-VLOOKUP(A3121,'ListaN68 02-02-2025'!$A$12:$E$13375,5,0)&gt;2),"Aumento",IF(AND(NOT(ISBLANK(A3121)),NOT(ISBLANK(B3121)),NOT(ISBLANK(E3121)),E3121-VLOOKUP(A3121,'ListaN68 02-02-2025'!$A$12:$E$13375,5,0)&lt;2),"Bajo","Error en codigo")))))))</f>
        <v>Igual</v>
      </c>
    </row>
    <row r="3122" spans="1:32" x14ac:dyDescent="0.2">
      <c r="A3122" s="1">
        <v>20205</v>
      </c>
      <c r="B3122" t="s">
        <v>3209</v>
      </c>
      <c r="C3122" t="s">
        <v>5034</v>
      </c>
      <c r="D3122">
        <v>21</v>
      </c>
      <c r="E3122" s="46">
        <v>286.42700000000002</v>
      </c>
      <c r="F3122" s="44"/>
      <c r="G3122" s="46"/>
      <c r="AF3122" t="str">
        <f>IF(AND(ISBLANK(A3122),ISBLANK(B3122),ISBLANK(E3122)),"Blanco",IF(AND(ISBLANK(A3122),NOT(ISBLANK(B3122))),"Titulo",IF(AND(NOT(ISBLANK(A3122)),NOT(ISBLANK(B3122)),ISBLANK(E3122),IFERROR(FIND("FF--",A3122)&gt;1,FALSE)),"F.Comercializacion",IF(AND(NOT(ISBLANK(A3122)),NOT(ISBLANK(B3122)),NOT(ISBLANK(E3122)),ISERROR(VLOOKUP(A3122,'ListaN68 02-02-2025'!$A$12:$E$13375,5,0))),"Nuevo",IF(AND(NOT(ISBLANK(A3122)),NOT(ISBLANK(B3122)),NOT(ISBLANK(E3122)),AND(E3122-VLOOKUP(A3122,'ListaN68 02-02-2025'!$A$12:$E$13375,5,0)&gt;=-2,E3122-VLOOKUP(A3122,'ListaN68 02-02-2025'!$A$12:$E$13375,5,0)&lt;=2)),"Igual",IF(AND(NOT(ISBLANK(A3122)),NOT(ISBLANK(B3122)),NOT(ISBLANK(E3122)),E3122-VLOOKUP(A3122,'ListaN68 02-02-2025'!$A$12:$E$13375,5,0)&gt;2),"Aumento",IF(AND(NOT(ISBLANK(A3122)),NOT(ISBLANK(B3122)),NOT(ISBLANK(E3122)),E3122-VLOOKUP(A3122,'ListaN68 02-02-2025'!$A$12:$E$13375,5,0)&lt;2),"Bajo","Error en codigo")))))))</f>
        <v>Igual</v>
      </c>
    </row>
    <row r="3123" spans="1:32" x14ac:dyDescent="0.2">
      <c r="A3123" s="1">
        <v>20206</v>
      </c>
      <c r="B3123" t="s">
        <v>3207</v>
      </c>
      <c r="C3123" t="s">
        <v>5034</v>
      </c>
      <c r="D3123">
        <v>21</v>
      </c>
      <c r="E3123" s="46">
        <v>234.18199999999999</v>
      </c>
      <c r="F3123" s="44"/>
      <c r="G3123" s="46"/>
      <c r="AF3123" t="str">
        <f>IF(AND(ISBLANK(A3123),ISBLANK(B3123),ISBLANK(E3123)),"Blanco",IF(AND(ISBLANK(A3123),NOT(ISBLANK(B3123))),"Titulo",IF(AND(NOT(ISBLANK(A3123)),NOT(ISBLANK(B3123)),ISBLANK(E3123),IFERROR(FIND("FF--",A3123)&gt;1,FALSE)),"F.Comercializacion",IF(AND(NOT(ISBLANK(A3123)),NOT(ISBLANK(B3123)),NOT(ISBLANK(E3123)),ISERROR(VLOOKUP(A3123,'ListaN68 02-02-2025'!$A$12:$E$13375,5,0))),"Nuevo",IF(AND(NOT(ISBLANK(A3123)),NOT(ISBLANK(B3123)),NOT(ISBLANK(E3123)),AND(E3123-VLOOKUP(A3123,'ListaN68 02-02-2025'!$A$12:$E$13375,5,0)&gt;=-2,E3123-VLOOKUP(A3123,'ListaN68 02-02-2025'!$A$12:$E$13375,5,0)&lt;=2)),"Igual",IF(AND(NOT(ISBLANK(A3123)),NOT(ISBLANK(B3123)),NOT(ISBLANK(E3123)),E3123-VLOOKUP(A3123,'ListaN68 02-02-2025'!$A$12:$E$13375,5,0)&gt;2),"Aumento",IF(AND(NOT(ISBLANK(A3123)),NOT(ISBLANK(B3123)),NOT(ISBLANK(E3123)),E3123-VLOOKUP(A3123,'ListaN68 02-02-2025'!$A$12:$E$13375,5,0)&lt;2),"Bajo","Error en codigo")))))))</f>
        <v>Igual</v>
      </c>
    </row>
    <row r="3124" spans="1:32" x14ac:dyDescent="0.2">
      <c r="A3124" s="1">
        <v>20208</v>
      </c>
      <c r="B3124" t="s">
        <v>3210</v>
      </c>
      <c r="C3124" t="s">
        <v>5034</v>
      </c>
      <c r="D3124">
        <v>21</v>
      </c>
      <c r="E3124" s="46">
        <v>336.649</v>
      </c>
      <c r="F3124" s="44"/>
      <c r="G3124" s="46"/>
      <c r="AF3124" t="str">
        <f>IF(AND(ISBLANK(A3124),ISBLANK(B3124),ISBLANK(E3124)),"Blanco",IF(AND(ISBLANK(A3124),NOT(ISBLANK(B3124))),"Titulo",IF(AND(NOT(ISBLANK(A3124)),NOT(ISBLANK(B3124)),ISBLANK(E3124),IFERROR(FIND("FF--",A3124)&gt;1,FALSE)),"F.Comercializacion",IF(AND(NOT(ISBLANK(A3124)),NOT(ISBLANK(B3124)),NOT(ISBLANK(E3124)),ISERROR(VLOOKUP(A3124,'ListaN68 02-02-2025'!$A$12:$E$13375,5,0))),"Nuevo",IF(AND(NOT(ISBLANK(A3124)),NOT(ISBLANK(B3124)),NOT(ISBLANK(E3124)),AND(E3124-VLOOKUP(A3124,'ListaN68 02-02-2025'!$A$12:$E$13375,5,0)&gt;=-2,E3124-VLOOKUP(A3124,'ListaN68 02-02-2025'!$A$12:$E$13375,5,0)&lt;=2)),"Igual",IF(AND(NOT(ISBLANK(A3124)),NOT(ISBLANK(B3124)),NOT(ISBLANK(E3124)),E3124-VLOOKUP(A3124,'ListaN68 02-02-2025'!$A$12:$E$13375,5,0)&gt;2),"Aumento",IF(AND(NOT(ISBLANK(A3124)),NOT(ISBLANK(B3124)),NOT(ISBLANK(E3124)),E3124-VLOOKUP(A3124,'ListaN68 02-02-2025'!$A$12:$E$13375,5,0)&lt;2),"Bajo","Error en codigo")))))))</f>
        <v>Igual</v>
      </c>
    </row>
    <row r="3125" spans="1:32" x14ac:dyDescent="0.2">
      <c r="A3125" s="1">
        <v>-20209</v>
      </c>
      <c r="B3125" t="s">
        <v>3208</v>
      </c>
      <c r="C3125" t="s">
        <v>5034</v>
      </c>
      <c r="D3125">
        <v>21</v>
      </c>
      <c r="E3125" s="46">
        <v>269.01900000000001</v>
      </c>
      <c r="F3125" s="44"/>
      <c r="G3125" s="46"/>
      <c r="AF3125" t="str">
        <f>IF(AND(ISBLANK(A3125),ISBLANK(B3125),ISBLANK(E3125)),"Blanco",IF(AND(ISBLANK(A3125),NOT(ISBLANK(B3125))),"Titulo",IF(AND(NOT(ISBLANK(A3125)),NOT(ISBLANK(B3125)),ISBLANK(E3125),IFERROR(FIND("FF--",A3125)&gt;1,FALSE)),"F.Comercializacion",IF(AND(NOT(ISBLANK(A3125)),NOT(ISBLANK(B3125)),NOT(ISBLANK(E3125)),ISERROR(VLOOKUP(A3125,'ListaN68 02-02-2025'!$A$12:$E$13375,5,0))),"Nuevo",IF(AND(NOT(ISBLANK(A3125)),NOT(ISBLANK(B3125)),NOT(ISBLANK(E3125)),AND(E3125-VLOOKUP(A3125,'ListaN68 02-02-2025'!$A$12:$E$13375,5,0)&gt;=-2,E3125-VLOOKUP(A3125,'ListaN68 02-02-2025'!$A$12:$E$13375,5,0)&lt;=2)),"Igual",IF(AND(NOT(ISBLANK(A3125)),NOT(ISBLANK(B3125)),NOT(ISBLANK(E3125)),E3125-VLOOKUP(A3125,'ListaN68 02-02-2025'!$A$12:$E$13375,5,0)&gt;2),"Aumento",IF(AND(NOT(ISBLANK(A3125)),NOT(ISBLANK(B3125)),NOT(ISBLANK(E3125)),E3125-VLOOKUP(A3125,'ListaN68 02-02-2025'!$A$12:$E$13375,5,0)&lt;2),"Bajo","Error en codigo")))))))</f>
        <v>Igual</v>
      </c>
    </row>
    <row r="3126" spans="1:32" x14ac:dyDescent="0.2">
      <c r="A3126" s="1">
        <v>20320</v>
      </c>
      <c r="B3126" t="s">
        <v>3211</v>
      </c>
      <c r="C3126" t="s">
        <v>4949</v>
      </c>
      <c r="D3126">
        <v>21</v>
      </c>
      <c r="E3126" s="46">
        <v>4395.2740000000003</v>
      </c>
      <c r="F3126" s="44"/>
      <c r="G3126" s="46"/>
      <c r="AF3126" t="str">
        <f>IF(AND(ISBLANK(A3126),ISBLANK(B3126),ISBLANK(E3126)),"Blanco",IF(AND(ISBLANK(A3126),NOT(ISBLANK(B3126))),"Titulo",IF(AND(NOT(ISBLANK(A3126)),NOT(ISBLANK(B3126)),ISBLANK(E3126),IFERROR(FIND("FF--",A3126)&gt;1,FALSE)),"F.Comercializacion",IF(AND(NOT(ISBLANK(A3126)),NOT(ISBLANK(B3126)),NOT(ISBLANK(E3126)),ISERROR(VLOOKUP(A3126,'ListaN68 02-02-2025'!$A$12:$E$13375,5,0))),"Nuevo",IF(AND(NOT(ISBLANK(A3126)),NOT(ISBLANK(B3126)),NOT(ISBLANK(E3126)),AND(E3126-VLOOKUP(A3126,'ListaN68 02-02-2025'!$A$12:$E$13375,5,0)&gt;=-2,E3126-VLOOKUP(A3126,'ListaN68 02-02-2025'!$A$12:$E$13375,5,0)&lt;=2)),"Igual",IF(AND(NOT(ISBLANK(A3126)),NOT(ISBLANK(B3126)),NOT(ISBLANK(E3126)),E3126-VLOOKUP(A3126,'ListaN68 02-02-2025'!$A$12:$E$13375,5,0)&gt;2),"Aumento",IF(AND(NOT(ISBLANK(A3126)),NOT(ISBLANK(B3126)),NOT(ISBLANK(E3126)),E3126-VLOOKUP(A3126,'ListaN68 02-02-2025'!$A$12:$E$13375,5,0)&lt;2),"Bajo","Error en codigo")))))))</f>
        <v>Igual</v>
      </c>
    </row>
    <row r="3127" spans="1:32" x14ac:dyDescent="0.2">
      <c r="A3127" s="1">
        <v>20321</v>
      </c>
      <c r="B3127" t="s">
        <v>3212</v>
      </c>
      <c r="C3127" t="s">
        <v>5089</v>
      </c>
      <c r="D3127">
        <v>21</v>
      </c>
      <c r="E3127" s="46">
        <v>725.80499999999995</v>
      </c>
      <c r="F3127" s="44"/>
      <c r="G3127" s="46"/>
      <c r="AF3127" t="str">
        <f>IF(AND(ISBLANK(A3127),ISBLANK(B3127),ISBLANK(E3127)),"Blanco",IF(AND(ISBLANK(A3127),NOT(ISBLANK(B3127))),"Titulo",IF(AND(NOT(ISBLANK(A3127)),NOT(ISBLANK(B3127)),ISBLANK(E3127),IFERROR(FIND("FF--",A3127)&gt;1,FALSE)),"F.Comercializacion",IF(AND(NOT(ISBLANK(A3127)),NOT(ISBLANK(B3127)),NOT(ISBLANK(E3127)),ISERROR(VLOOKUP(A3127,'ListaN68 02-02-2025'!$A$12:$E$13375,5,0))),"Nuevo",IF(AND(NOT(ISBLANK(A3127)),NOT(ISBLANK(B3127)),NOT(ISBLANK(E3127)),AND(E3127-VLOOKUP(A3127,'ListaN68 02-02-2025'!$A$12:$E$13375,5,0)&gt;=-2,E3127-VLOOKUP(A3127,'ListaN68 02-02-2025'!$A$12:$E$13375,5,0)&lt;=2)),"Igual",IF(AND(NOT(ISBLANK(A3127)),NOT(ISBLANK(B3127)),NOT(ISBLANK(E3127)),E3127-VLOOKUP(A3127,'ListaN68 02-02-2025'!$A$12:$E$13375,5,0)&gt;2),"Aumento",IF(AND(NOT(ISBLANK(A3127)),NOT(ISBLANK(B3127)),NOT(ISBLANK(E3127)),E3127-VLOOKUP(A3127,'ListaN68 02-02-2025'!$A$12:$E$13375,5,0)&lt;2),"Bajo","Error en codigo")))))))</f>
        <v>Igual</v>
      </c>
    </row>
    <row r="3128" spans="1:32" x14ac:dyDescent="0.2">
      <c r="C3128"/>
      <c r="E3128" s="46"/>
      <c r="F3128" s="44"/>
      <c r="G3128" s="46"/>
      <c r="AF3128" t="str">
        <f>IF(AND(ISBLANK(A3128),ISBLANK(B3128),ISBLANK(E3128)),"Blanco",IF(AND(ISBLANK(A3128),NOT(ISBLANK(B3128))),"Titulo",IF(AND(NOT(ISBLANK(A3128)),NOT(ISBLANK(B3128)),ISBLANK(E3128),IFERROR(FIND("FF--",A3128)&gt;1,FALSE)),"F.Comercializacion",IF(AND(NOT(ISBLANK(A3128)),NOT(ISBLANK(B3128)),NOT(ISBLANK(E3128)),ISERROR(VLOOKUP(A3128,'ListaN68 02-02-2025'!$A$12:$E$13375,5,0))),"Nuevo",IF(AND(NOT(ISBLANK(A3128)),NOT(ISBLANK(B3128)),NOT(ISBLANK(E3128)),AND(E3128-VLOOKUP(A3128,'ListaN68 02-02-2025'!$A$12:$E$13375,5,0)&gt;=-2,E3128-VLOOKUP(A3128,'ListaN68 02-02-2025'!$A$12:$E$13375,5,0)&lt;=2)),"Igual",IF(AND(NOT(ISBLANK(A3128)),NOT(ISBLANK(B3128)),NOT(ISBLANK(E3128)),E3128-VLOOKUP(A3128,'ListaN68 02-02-2025'!$A$12:$E$13375,5,0)&gt;2),"Aumento",IF(AND(NOT(ISBLANK(A3128)),NOT(ISBLANK(B3128)),NOT(ISBLANK(E3128)),E3128-VLOOKUP(A3128,'ListaN68 02-02-2025'!$A$12:$E$13375,5,0)&lt;2),"Bajo","Error en codigo")))))))</f>
        <v>Blanco</v>
      </c>
    </row>
    <row r="3129" spans="1:32" x14ac:dyDescent="0.2">
      <c r="B3129" t="s">
        <v>3213</v>
      </c>
      <c r="C3129"/>
      <c r="E3129" s="46"/>
      <c r="F3129" s="44"/>
      <c r="G3129" s="46"/>
      <c r="AF3129" t="str">
        <f>IF(AND(ISBLANK(A3129),ISBLANK(B3129),ISBLANK(E3129)),"Blanco",IF(AND(ISBLANK(A3129),NOT(ISBLANK(B3129))),"Titulo",IF(AND(NOT(ISBLANK(A3129)),NOT(ISBLANK(B3129)),ISBLANK(E3129),IFERROR(FIND("FF--",A3129)&gt;1,FALSE)),"F.Comercializacion",IF(AND(NOT(ISBLANK(A3129)),NOT(ISBLANK(B3129)),NOT(ISBLANK(E3129)),ISERROR(VLOOKUP(A3129,'ListaN68 02-02-2025'!$A$12:$E$13375,5,0))),"Nuevo",IF(AND(NOT(ISBLANK(A3129)),NOT(ISBLANK(B3129)),NOT(ISBLANK(E3129)),AND(E3129-VLOOKUP(A3129,'ListaN68 02-02-2025'!$A$12:$E$13375,5,0)&gt;=-2,E3129-VLOOKUP(A3129,'ListaN68 02-02-2025'!$A$12:$E$13375,5,0)&lt;=2)),"Igual",IF(AND(NOT(ISBLANK(A3129)),NOT(ISBLANK(B3129)),NOT(ISBLANK(E3129)),E3129-VLOOKUP(A3129,'ListaN68 02-02-2025'!$A$12:$E$13375,5,0)&gt;2),"Aumento",IF(AND(NOT(ISBLANK(A3129)),NOT(ISBLANK(B3129)),NOT(ISBLANK(E3129)),E3129-VLOOKUP(A3129,'ListaN68 02-02-2025'!$A$12:$E$13375,5,0)&lt;2),"Bajo","Error en codigo")))))))</f>
        <v>Titulo</v>
      </c>
    </row>
    <row r="3130" spans="1:32" x14ac:dyDescent="0.2">
      <c r="C3130"/>
      <c r="E3130" s="46"/>
      <c r="F3130" s="44"/>
      <c r="G3130" s="46"/>
      <c r="AF3130" t="str">
        <f>IF(AND(ISBLANK(A3130),ISBLANK(B3130),ISBLANK(E3130)),"Blanco",IF(AND(ISBLANK(A3130),NOT(ISBLANK(B3130))),"Titulo",IF(AND(NOT(ISBLANK(A3130)),NOT(ISBLANK(B3130)),ISBLANK(E3130),IFERROR(FIND("FF--",A3130)&gt;1,FALSE)),"F.Comercializacion",IF(AND(NOT(ISBLANK(A3130)),NOT(ISBLANK(B3130)),NOT(ISBLANK(E3130)),ISERROR(VLOOKUP(A3130,'ListaN68 02-02-2025'!$A$12:$E$13375,5,0))),"Nuevo",IF(AND(NOT(ISBLANK(A3130)),NOT(ISBLANK(B3130)),NOT(ISBLANK(E3130)),AND(E3130-VLOOKUP(A3130,'ListaN68 02-02-2025'!$A$12:$E$13375,5,0)&gt;=-2,E3130-VLOOKUP(A3130,'ListaN68 02-02-2025'!$A$12:$E$13375,5,0)&lt;=2)),"Igual",IF(AND(NOT(ISBLANK(A3130)),NOT(ISBLANK(B3130)),NOT(ISBLANK(E3130)),E3130-VLOOKUP(A3130,'ListaN68 02-02-2025'!$A$12:$E$13375,5,0)&gt;2),"Aumento",IF(AND(NOT(ISBLANK(A3130)),NOT(ISBLANK(B3130)),NOT(ISBLANK(E3130)),E3130-VLOOKUP(A3130,'ListaN68 02-02-2025'!$A$12:$E$13375,5,0)&lt;2),"Bajo","Error en codigo")))))))</f>
        <v>Blanco</v>
      </c>
    </row>
    <row r="3131" spans="1:32" x14ac:dyDescent="0.2">
      <c r="A3131" s="1">
        <v>10501</v>
      </c>
      <c r="B3131" t="s">
        <v>3216</v>
      </c>
      <c r="C3131" t="s">
        <v>4948</v>
      </c>
      <c r="D3131">
        <v>21</v>
      </c>
      <c r="E3131" s="46">
        <v>241.04</v>
      </c>
      <c r="F3131" s="44"/>
      <c r="G3131" s="46"/>
      <c r="AF3131" t="str">
        <f>IF(AND(ISBLANK(A3131),ISBLANK(B3131),ISBLANK(E3131)),"Blanco",IF(AND(ISBLANK(A3131),NOT(ISBLANK(B3131))),"Titulo",IF(AND(NOT(ISBLANK(A3131)),NOT(ISBLANK(B3131)),ISBLANK(E3131),IFERROR(FIND("FF--",A3131)&gt;1,FALSE)),"F.Comercializacion",IF(AND(NOT(ISBLANK(A3131)),NOT(ISBLANK(B3131)),NOT(ISBLANK(E3131)),ISERROR(VLOOKUP(A3131,'ListaN68 02-02-2025'!$A$12:$E$13375,5,0))),"Nuevo",IF(AND(NOT(ISBLANK(A3131)),NOT(ISBLANK(B3131)),NOT(ISBLANK(E3131)),AND(E3131-VLOOKUP(A3131,'ListaN68 02-02-2025'!$A$12:$E$13375,5,0)&gt;=-2,E3131-VLOOKUP(A3131,'ListaN68 02-02-2025'!$A$12:$E$13375,5,0)&lt;=2)),"Igual",IF(AND(NOT(ISBLANK(A3131)),NOT(ISBLANK(B3131)),NOT(ISBLANK(E3131)),E3131-VLOOKUP(A3131,'ListaN68 02-02-2025'!$A$12:$E$13375,5,0)&gt;2),"Aumento",IF(AND(NOT(ISBLANK(A3131)),NOT(ISBLANK(B3131)),NOT(ISBLANK(E3131)),E3131-VLOOKUP(A3131,'ListaN68 02-02-2025'!$A$12:$E$13375,5,0)&lt;2),"Bajo","Error en codigo")))))))</f>
        <v>Igual</v>
      </c>
    </row>
    <row r="3132" spans="1:32" x14ac:dyDescent="0.2">
      <c r="A3132" s="1">
        <v>10505</v>
      </c>
      <c r="B3132" t="s">
        <v>3217</v>
      </c>
      <c r="C3132" t="s">
        <v>4948</v>
      </c>
      <c r="D3132">
        <v>21</v>
      </c>
      <c r="E3132" s="46">
        <v>242.739</v>
      </c>
      <c r="F3132" s="44"/>
      <c r="G3132" s="46"/>
      <c r="AF3132" t="str">
        <f>IF(AND(ISBLANK(A3132),ISBLANK(B3132),ISBLANK(E3132)),"Blanco",IF(AND(ISBLANK(A3132),NOT(ISBLANK(B3132))),"Titulo",IF(AND(NOT(ISBLANK(A3132)),NOT(ISBLANK(B3132)),ISBLANK(E3132),IFERROR(FIND("FF--",A3132)&gt;1,FALSE)),"F.Comercializacion",IF(AND(NOT(ISBLANK(A3132)),NOT(ISBLANK(B3132)),NOT(ISBLANK(E3132)),ISERROR(VLOOKUP(A3132,'ListaN68 02-02-2025'!$A$12:$E$13375,5,0))),"Nuevo",IF(AND(NOT(ISBLANK(A3132)),NOT(ISBLANK(B3132)),NOT(ISBLANK(E3132)),AND(E3132-VLOOKUP(A3132,'ListaN68 02-02-2025'!$A$12:$E$13375,5,0)&gt;=-2,E3132-VLOOKUP(A3132,'ListaN68 02-02-2025'!$A$12:$E$13375,5,0)&lt;=2)),"Igual",IF(AND(NOT(ISBLANK(A3132)),NOT(ISBLANK(B3132)),NOT(ISBLANK(E3132)),E3132-VLOOKUP(A3132,'ListaN68 02-02-2025'!$A$12:$E$13375,5,0)&gt;2),"Aumento",IF(AND(NOT(ISBLANK(A3132)),NOT(ISBLANK(B3132)),NOT(ISBLANK(E3132)),E3132-VLOOKUP(A3132,'ListaN68 02-02-2025'!$A$12:$E$13375,5,0)&lt;2),"Bajo","Error en codigo")))))))</f>
        <v>Igual</v>
      </c>
    </row>
    <row r="3133" spans="1:32" x14ac:dyDescent="0.2">
      <c r="A3133" s="1">
        <v>10551</v>
      </c>
      <c r="B3133" t="s">
        <v>3214</v>
      </c>
      <c r="C3133" t="s">
        <v>5032</v>
      </c>
      <c r="D3133">
        <v>21</v>
      </c>
      <c r="E3133" s="46">
        <v>203.161</v>
      </c>
      <c r="F3133" s="44"/>
      <c r="G3133" s="46"/>
      <c r="AF3133" t="str">
        <f>IF(AND(ISBLANK(A3133),ISBLANK(B3133),ISBLANK(E3133)),"Blanco",IF(AND(ISBLANK(A3133),NOT(ISBLANK(B3133))),"Titulo",IF(AND(NOT(ISBLANK(A3133)),NOT(ISBLANK(B3133)),ISBLANK(E3133),IFERROR(FIND("FF--",A3133)&gt;1,FALSE)),"F.Comercializacion",IF(AND(NOT(ISBLANK(A3133)),NOT(ISBLANK(B3133)),NOT(ISBLANK(E3133)),ISERROR(VLOOKUP(A3133,'ListaN68 02-02-2025'!$A$12:$E$13375,5,0))),"Nuevo",IF(AND(NOT(ISBLANK(A3133)),NOT(ISBLANK(B3133)),NOT(ISBLANK(E3133)),AND(E3133-VLOOKUP(A3133,'ListaN68 02-02-2025'!$A$12:$E$13375,5,0)&gt;=-2,E3133-VLOOKUP(A3133,'ListaN68 02-02-2025'!$A$12:$E$13375,5,0)&lt;=2)),"Igual",IF(AND(NOT(ISBLANK(A3133)),NOT(ISBLANK(B3133)),NOT(ISBLANK(E3133)),E3133-VLOOKUP(A3133,'ListaN68 02-02-2025'!$A$12:$E$13375,5,0)&gt;2),"Aumento",IF(AND(NOT(ISBLANK(A3133)),NOT(ISBLANK(B3133)),NOT(ISBLANK(E3133)),E3133-VLOOKUP(A3133,'ListaN68 02-02-2025'!$A$12:$E$13375,5,0)&lt;2),"Bajo","Error en codigo")))))))</f>
        <v>Igual</v>
      </c>
    </row>
    <row r="3134" spans="1:32" x14ac:dyDescent="0.2">
      <c r="A3134" s="1">
        <v>10552</v>
      </c>
      <c r="B3134" t="s">
        <v>3215</v>
      </c>
      <c r="C3134" t="s">
        <v>5032</v>
      </c>
      <c r="D3134">
        <v>21</v>
      </c>
      <c r="E3134" s="46">
        <v>226.262</v>
      </c>
      <c r="F3134" s="44"/>
      <c r="G3134" s="46"/>
      <c r="AF3134" t="str">
        <f>IF(AND(ISBLANK(A3134),ISBLANK(B3134),ISBLANK(E3134)),"Blanco",IF(AND(ISBLANK(A3134),NOT(ISBLANK(B3134))),"Titulo",IF(AND(NOT(ISBLANK(A3134)),NOT(ISBLANK(B3134)),ISBLANK(E3134),IFERROR(FIND("FF--",A3134)&gt;1,FALSE)),"F.Comercializacion",IF(AND(NOT(ISBLANK(A3134)),NOT(ISBLANK(B3134)),NOT(ISBLANK(E3134)),ISERROR(VLOOKUP(A3134,'ListaN68 02-02-2025'!$A$12:$E$13375,5,0))),"Nuevo",IF(AND(NOT(ISBLANK(A3134)),NOT(ISBLANK(B3134)),NOT(ISBLANK(E3134)),AND(E3134-VLOOKUP(A3134,'ListaN68 02-02-2025'!$A$12:$E$13375,5,0)&gt;=-2,E3134-VLOOKUP(A3134,'ListaN68 02-02-2025'!$A$12:$E$13375,5,0)&lt;=2)),"Igual",IF(AND(NOT(ISBLANK(A3134)),NOT(ISBLANK(B3134)),NOT(ISBLANK(E3134)),E3134-VLOOKUP(A3134,'ListaN68 02-02-2025'!$A$12:$E$13375,5,0)&gt;2),"Aumento",IF(AND(NOT(ISBLANK(A3134)),NOT(ISBLANK(B3134)),NOT(ISBLANK(E3134)),E3134-VLOOKUP(A3134,'ListaN68 02-02-2025'!$A$12:$E$13375,5,0)&lt;2),"Bajo","Error en codigo")))))))</f>
        <v>Igual</v>
      </c>
    </row>
    <row r="3135" spans="1:32" x14ac:dyDescent="0.2">
      <c r="A3135" s="1">
        <v>10561</v>
      </c>
      <c r="B3135" t="s">
        <v>3398</v>
      </c>
      <c r="C3135" t="s">
        <v>5032</v>
      </c>
      <c r="D3135">
        <v>21</v>
      </c>
      <c r="E3135" s="46">
        <v>101.423</v>
      </c>
      <c r="F3135" s="44"/>
      <c r="G3135" s="46"/>
      <c r="AF3135" t="str">
        <f>IF(AND(ISBLANK(A3135),ISBLANK(B3135),ISBLANK(E3135)),"Blanco",IF(AND(ISBLANK(A3135),NOT(ISBLANK(B3135))),"Titulo",IF(AND(NOT(ISBLANK(A3135)),NOT(ISBLANK(B3135)),ISBLANK(E3135),IFERROR(FIND("FF--",A3135)&gt;1,FALSE)),"F.Comercializacion",IF(AND(NOT(ISBLANK(A3135)),NOT(ISBLANK(B3135)),NOT(ISBLANK(E3135)),ISERROR(VLOOKUP(A3135,'ListaN68 02-02-2025'!$A$12:$E$13375,5,0))),"Nuevo",IF(AND(NOT(ISBLANK(A3135)),NOT(ISBLANK(B3135)),NOT(ISBLANK(E3135)),AND(E3135-VLOOKUP(A3135,'ListaN68 02-02-2025'!$A$12:$E$13375,5,0)&gt;=-2,E3135-VLOOKUP(A3135,'ListaN68 02-02-2025'!$A$12:$E$13375,5,0)&lt;=2)),"Igual",IF(AND(NOT(ISBLANK(A3135)),NOT(ISBLANK(B3135)),NOT(ISBLANK(E3135)),E3135-VLOOKUP(A3135,'ListaN68 02-02-2025'!$A$12:$E$13375,5,0)&gt;2),"Aumento",IF(AND(NOT(ISBLANK(A3135)),NOT(ISBLANK(B3135)),NOT(ISBLANK(E3135)),E3135-VLOOKUP(A3135,'ListaN68 02-02-2025'!$A$12:$E$13375,5,0)&lt;2),"Bajo","Error en codigo")))))))</f>
        <v>Igual</v>
      </c>
    </row>
    <row r="3136" spans="1:32" x14ac:dyDescent="0.2">
      <c r="A3136" s="1">
        <v>10601</v>
      </c>
      <c r="B3136" t="s">
        <v>3218</v>
      </c>
      <c r="C3136" t="s">
        <v>5034</v>
      </c>
      <c r="D3136">
        <v>21</v>
      </c>
      <c r="E3136" s="46">
        <v>496.61099999999999</v>
      </c>
      <c r="F3136" s="44"/>
      <c r="G3136" s="46"/>
      <c r="AF3136" t="str">
        <f>IF(AND(ISBLANK(A3136),ISBLANK(B3136),ISBLANK(E3136)),"Blanco",IF(AND(ISBLANK(A3136),NOT(ISBLANK(B3136))),"Titulo",IF(AND(NOT(ISBLANK(A3136)),NOT(ISBLANK(B3136)),ISBLANK(E3136),IFERROR(FIND("FF--",A3136)&gt;1,FALSE)),"F.Comercializacion",IF(AND(NOT(ISBLANK(A3136)),NOT(ISBLANK(B3136)),NOT(ISBLANK(E3136)),ISERROR(VLOOKUP(A3136,'ListaN68 02-02-2025'!$A$12:$E$13375,5,0))),"Nuevo",IF(AND(NOT(ISBLANK(A3136)),NOT(ISBLANK(B3136)),NOT(ISBLANK(E3136)),AND(E3136-VLOOKUP(A3136,'ListaN68 02-02-2025'!$A$12:$E$13375,5,0)&gt;=-2,E3136-VLOOKUP(A3136,'ListaN68 02-02-2025'!$A$12:$E$13375,5,0)&lt;=2)),"Igual",IF(AND(NOT(ISBLANK(A3136)),NOT(ISBLANK(B3136)),NOT(ISBLANK(E3136)),E3136-VLOOKUP(A3136,'ListaN68 02-02-2025'!$A$12:$E$13375,5,0)&gt;2),"Aumento",IF(AND(NOT(ISBLANK(A3136)),NOT(ISBLANK(B3136)),NOT(ISBLANK(E3136)),E3136-VLOOKUP(A3136,'ListaN68 02-02-2025'!$A$12:$E$13375,5,0)&lt;2),"Bajo","Error en codigo")))))))</f>
        <v>Igual</v>
      </c>
    </row>
    <row r="3137" spans="1:32" x14ac:dyDescent="0.2">
      <c r="A3137" s="1">
        <v>10602</v>
      </c>
      <c r="B3137" t="s">
        <v>3219</v>
      </c>
      <c r="C3137" t="s">
        <v>5034</v>
      </c>
      <c r="D3137">
        <v>21</v>
      </c>
      <c r="E3137" s="46">
        <v>521.32000000000005</v>
      </c>
      <c r="F3137" s="44"/>
      <c r="G3137" s="46"/>
      <c r="AF3137" t="str">
        <f>IF(AND(ISBLANK(A3137),ISBLANK(B3137),ISBLANK(E3137)),"Blanco",IF(AND(ISBLANK(A3137),NOT(ISBLANK(B3137))),"Titulo",IF(AND(NOT(ISBLANK(A3137)),NOT(ISBLANK(B3137)),ISBLANK(E3137),IFERROR(FIND("FF--",A3137)&gt;1,FALSE)),"F.Comercializacion",IF(AND(NOT(ISBLANK(A3137)),NOT(ISBLANK(B3137)),NOT(ISBLANK(E3137)),ISERROR(VLOOKUP(A3137,'ListaN68 02-02-2025'!$A$12:$E$13375,5,0))),"Nuevo",IF(AND(NOT(ISBLANK(A3137)),NOT(ISBLANK(B3137)),NOT(ISBLANK(E3137)),AND(E3137-VLOOKUP(A3137,'ListaN68 02-02-2025'!$A$12:$E$13375,5,0)&gt;=-2,E3137-VLOOKUP(A3137,'ListaN68 02-02-2025'!$A$12:$E$13375,5,0)&lt;=2)),"Igual",IF(AND(NOT(ISBLANK(A3137)),NOT(ISBLANK(B3137)),NOT(ISBLANK(E3137)),E3137-VLOOKUP(A3137,'ListaN68 02-02-2025'!$A$12:$E$13375,5,0)&gt;2),"Aumento",IF(AND(NOT(ISBLANK(A3137)),NOT(ISBLANK(B3137)),NOT(ISBLANK(E3137)),E3137-VLOOKUP(A3137,'ListaN68 02-02-2025'!$A$12:$E$13375,5,0)&lt;2),"Bajo","Error en codigo")))))))</f>
        <v>Igual</v>
      </c>
    </row>
    <row r="3138" spans="1:32" x14ac:dyDescent="0.2">
      <c r="A3138" s="1">
        <v>10701</v>
      </c>
      <c r="B3138" t="s">
        <v>3220</v>
      </c>
      <c r="C3138" t="s">
        <v>4964</v>
      </c>
      <c r="D3138">
        <v>21</v>
      </c>
      <c r="E3138" s="46">
        <v>341.00599999999997</v>
      </c>
      <c r="F3138" s="44"/>
      <c r="G3138" s="46"/>
      <c r="AF3138" t="str">
        <f>IF(AND(ISBLANK(A3138),ISBLANK(B3138),ISBLANK(E3138)),"Blanco",IF(AND(ISBLANK(A3138),NOT(ISBLANK(B3138))),"Titulo",IF(AND(NOT(ISBLANK(A3138)),NOT(ISBLANK(B3138)),ISBLANK(E3138),IFERROR(FIND("FF--",A3138)&gt;1,FALSE)),"F.Comercializacion",IF(AND(NOT(ISBLANK(A3138)),NOT(ISBLANK(B3138)),NOT(ISBLANK(E3138)),ISERROR(VLOOKUP(A3138,'ListaN68 02-02-2025'!$A$12:$E$13375,5,0))),"Nuevo",IF(AND(NOT(ISBLANK(A3138)),NOT(ISBLANK(B3138)),NOT(ISBLANK(E3138)),AND(E3138-VLOOKUP(A3138,'ListaN68 02-02-2025'!$A$12:$E$13375,5,0)&gt;=-2,E3138-VLOOKUP(A3138,'ListaN68 02-02-2025'!$A$12:$E$13375,5,0)&lt;=2)),"Igual",IF(AND(NOT(ISBLANK(A3138)),NOT(ISBLANK(B3138)),NOT(ISBLANK(E3138)),E3138-VLOOKUP(A3138,'ListaN68 02-02-2025'!$A$12:$E$13375,5,0)&gt;2),"Aumento",IF(AND(NOT(ISBLANK(A3138)),NOT(ISBLANK(B3138)),NOT(ISBLANK(E3138)),E3138-VLOOKUP(A3138,'ListaN68 02-02-2025'!$A$12:$E$13375,5,0)&lt;2),"Bajo","Error en codigo")))))))</f>
        <v>Igual</v>
      </c>
    </row>
    <row r="3139" spans="1:32" x14ac:dyDescent="0.2">
      <c r="C3139"/>
      <c r="E3139" s="46"/>
      <c r="F3139" s="44"/>
      <c r="G3139" s="46"/>
      <c r="AF3139" t="str">
        <f>IF(AND(ISBLANK(A3139),ISBLANK(B3139),ISBLANK(E3139)),"Blanco",IF(AND(ISBLANK(A3139),NOT(ISBLANK(B3139))),"Titulo",IF(AND(NOT(ISBLANK(A3139)),NOT(ISBLANK(B3139)),ISBLANK(E3139),IFERROR(FIND("FF--",A3139)&gt;1,FALSE)),"F.Comercializacion",IF(AND(NOT(ISBLANK(A3139)),NOT(ISBLANK(B3139)),NOT(ISBLANK(E3139)),ISERROR(VLOOKUP(A3139,'ListaN68 02-02-2025'!$A$12:$E$13375,5,0))),"Nuevo",IF(AND(NOT(ISBLANK(A3139)),NOT(ISBLANK(B3139)),NOT(ISBLANK(E3139)),AND(E3139-VLOOKUP(A3139,'ListaN68 02-02-2025'!$A$12:$E$13375,5,0)&gt;=-2,E3139-VLOOKUP(A3139,'ListaN68 02-02-2025'!$A$12:$E$13375,5,0)&lt;=2)),"Igual",IF(AND(NOT(ISBLANK(A3139)),NOT(ISBLANK(B3139)),NOT(ISBLANK(E3139)),E3139-VLOOKUP(A3139,'ListaN68 02-02-2025'!$A$12:$E$13375,5,0)&gt;2),"Aumento",IF(AND(NOT(ISBLANK(A3139)),NOT(ISBLANK(B3139)),NOT(ISBLANK(E3139)),E3139-VLOOKUP(A3139,'ListaN68 02-02-2025'!$A$12:$E$13375,5,0)&lt;2),"Bajo","Error en codigo")))))))</f>
        <v>Blanco</v>
      </c>
    </row>
    <row r="3140" spans="1:32" x14ac:dyDescent="0.2">
      <c r="B3140" t="s">
        <v>3221</v>
      </c>
      <c r="C3140"/>
      <c r="E3140" s="46"/>
      <c r="F3140" s="44"/>
      <c r="G3140" s="46"/>
      <c r="AF3140" t="str">
        <f>IF(AND(ISBLANK(A3140),ISBLANK(B3140),ISBLANK(E3140)),"Blanco",IF(AND(ISBLANK(A3140),NOT(ISBLANK(B3140))),"Titulo",IF(AND(NOT(ISBLANK(A3140)),NOT(ISBLANK(B3140)),ISBLANK(E3140),IFERROR(FIND("FF--",A3140)&gt;1,FALSE)),"F.Comercializacion",IF(AND(NOT(ISBLANK(A3140)),NOT(ISBLANK(B3140)),NOT(ISBLANK(E3140)),ISERROR(VLOOKUP(A3140,'ListaN68 02-02-2025'!$A$12:$E$13375,5,0))),"Nuevo",IF(AND(NOT(ISBLANK(A3140)),NOT(ISBLANK(B3140)),NOT(ISBLANK(E3140)),AND(E3140-VLOOKUP(A3140,'ListaN68 02-02-2025'!$A$12:$E$13375,5,0)&gt;=-2,E3140-VLOOKUP(A3140,'ListaN68 02-02-2025'!$A$12:$E$13375,5,0)&lt;=2)),"Igual",IF(AND(NOT(ISBLANK(A3140)),NOT(ISBLANK(B3140)),NOT(ISBLANK(E3140)),E3140-VLOOKUP(A3140,'ListaN68 02-02-2025'!$A$12:$E$13375,5,0)&gt;2),"Aumento",IF(AND(NOT(ISBLANK(A3140)),NOT(ISBLANK(B3140)),NOT(ISBLANK(E3140)),E3140-VLOOKUP(A3140,'ListaN68 02-02-2025'!$A$12:$E$13375,5,0)&lt;2),"Bajo","Error en codigo")))))))</f>
        <v>Titulo</v>
      </c>
    </row>
    <row r="3141" spans="1:32" x14ac:dyDescent="0.2">
      <c r="C3141"/>
      <c r="E3141" s="46"/>
      <c r="F3141" s="44"/>
      <c r="G3141" s="46"/>
      <c r="AF3141" t="str">
        <f>IF(AND(ISBLANK(A3141),ISBLANK(B3141),ISBLANK(E3141)),"Blanco",IF(AND(ISBLANK(A3141),NOT(ISBLANK(B3141))),"Titulo",IF(AND(NOT(ISBLANK(A3141)),NOT(ISBLANK(B3141)),ISBLANK(E3141),IFERROR(FIND("FF--",A3141)&gt;1,FALSE)),"F.Comercializacion",IF(AND(NOT(ISBLANK(A3141)),NOT(ISBLANK(B3141)),NOT(ISBLANK(E3141)),ISERROR(VLOOKUP(A3141,'ListaN68 02-02-2025'!$A$12:$E$13375,5,0))),"Nuevo",IF(AND(NOT(ISBLANK(A3141)),NOT(ISBLANK(B3141)),NOT(ISBLANK(E3141)),AND(E3141-VLOOKUP(A3141,'ListaN68 02-02-2025'!$A$12:$E$13375,5,0)&gt;=-2,E3141-VLOOKUP(A3141,'ListaN68 02-02-2025'!$A$12:$E$13375,5,0)&lt;=2)),"Igual",IF(AND(NOT(ISBLANK(A3141)),NOT(ISBLANK(B3141)),NOT(ISBLANK(E3141)),E3141-VLOOKUP(A3141,'ListaN68 02-02-2025'!$A$12:$E$13375,5,0)&gt;2),"Aumento",IF(AND(NOT(ISBLANK(A3141)),NOT(ISBLANK(B3141)),NOT(ISBLANK(E3141)),E3141-VLOOKUP(A3141,'ListaN68 02-02-2025'!$A$12:$E$13375,5,0)&lt;2),"Bajo","Error en codigo")))))))</f>
        <v>Blanco</v>
      </c>
    </row>
    <row r="3142" spans="1:32" x14ac:dyDescent="0.2">
      <c r="A3142" s="1">
        <v>40101</v>
      </c>
      <c r="B3142" t="s">
        <v>3223</v>
      </c>
      <c r="C3142" t="s">
        <v>5090</v>
      </c>
      <c r="D3142">
        <v>21</v>
      </c>
      <c r="E3142" s="46">
        <v>167.488</v>
      </c>
      <c r="F3142" s="44"/>
      <c r="G3142" s="46"/>
      <c r="AF3142" t="str">
        <f>IF(AND(ISBLANK(A3142),ISBLANK(B3142),ISBLANK(E3142)),"Blanco",IF(AND(ISBLANK(A3142),NOT(ISBLANK(B3142))),"Titulo",IF(AND(NOT(ISBLANK(A3142)),NOT(ISBLANK(B3142)),ISBLANK(E3142),IFERROR(FIND("FF--",A3142)&gt;1,FALSE)),"F.Comercializacion",IF(AND(NOT(ISBLANK(A3142)),NOT(ISBLANK(B3142)),NOT(ISBLANK(E3142)),ISERROR(VLOOKUP(A3142,'ListaN68 02-02-2025'!$A$12:$E$13375,5,0))),"Nuevo",IF(AND(NOT(ISBLANK(A3142)),NOT(ISBLANK(B3142)),NOT(ISBLANK(E3142)),AND(E3142-VLOOKUP(A3142,'ListaN68 02-02-2025'!$A$12:$E$13375,5,0)&gt;=-2,E3142-VLOOKUP(A3142,'ListaN68 02-02-2025'!$A$12:$E$13375,5,0)&lt;=2)),"Igual",IF(AND(NOT(ISBLANK(A3142)),NOT(ISBLANK(B3142)),NOT(ISBLANK(E3142)),E3142-VLOOKUP(A3142,'ListaN68 02-02-2025'!$A$12:$E$13375,5,0)&gt;2),"Aumento",IF(AND(NOT(ISBLANK(A3142)),NOT(ISBLANK(B3142)),NOT(ISBLANK(E3142)),E3142-VLOOKUP(A3142,'ListaN68 02-02-2025'!$A$12:$E$13375,5,0)&lt;2),"Bajo","Error en codigo")))))))</f>
        <v>Igual</v>
      </c>
    </row>
    <row r="3143" spans="1:32" x14ac:dyDescent="0.2">
      <c r="A3143" s="1">
        <v>40102</v>
      </c>
      <c r="B3143" t="s">
        <v>3226</v>
      </c>
      <c r="C3143" t="s">
        <v>5091</v>
      </c>
      <c r="D3143">
        <v>21</v>
      </c>
      <c r="E3143" s="46">
        <v>266.2</v>
      </c>
      <c r="F3143" s="44"/>
      <c r="G3143" s="46"/>
      <c r="AF3143" t="str">
        <f>IF(AND(ISBLANK(A3143),ISBLANK(B3143),ISBLANK(E3143)),"Blanco",IF(AND(ISBLANK(A3143),NOT(ISBLANK(B3143))),"Titulo",IF(AND(NOT(ISBLANK(A3143)),NOT(ISBLANK(B3143)),ISBLANK(E3143),IFERROR(FIND("FF--",A3143)&gt;1,FALSE)),"F.Comercializacion",IF(AND(NOT(ISBLANK(A3143)),NOT(ISBLANK(B3143)),NOT(ISBLANK(E3143)),ISERROR(VLOOKUP(A3143,'ListaN68 02-02-2025'!$A$12:$E$13375,5,0))),"Nuevo",IF(AND(NOT(ISBLANK(A3143)),NOT(ISBLANK(B3143)),NOT(ISBLANK(E3143)),AND(E3143-VLOOKUP(A3143,'ListaN68 02-02-2025'!$A$12:$E$13375,5,0)&gt;=-2,E3143-VLOOKUP(A3143,'ListaN68 02-02-2025'!$A$12:$E$13375,5,0)&lt;=2)),"Igual",IF(AND(NOT(ISBLANK(A3143)),NOT(ISBLANK(B3143)),NOT(ISBLANK(E3143)),E3143-VLOOKUP(A3143,'ListaN68 02-02-2025'!$A$12:$E$13375,5,0)&gt;2),"Aumento",IF(AND(NOT(ISBLANK(A3143)),NOT(ISBLANK(B3143)),NOT(ISBLANK(E3143)),E3143-VLOOKUP(A3143,'ListaN68 02-02-2025'!$A$12:$E$13375,5,0)&lt;2),"Bajo","Error en codigo")))))))</f>
        <v>Igual</v>
      </c>
    </row>
    <row r="3144" spans="1:32" x14ac:dyDescent="0.2">
      <c r="A3144" s="1">
        <v>40103</v>
      </c>
      <c r="B3144" t="s">
        <v>3265</v>
      </c>
      <c r="C3144" t="s">
        <v>5279</v>
      </c>
      <c r="D3144">
        <v>21</v>
      </c>
      <c r="E3144" s="46">
        <v>582.07799999999997</v>
      </c>
      <c r="F3144" s="44"/>
      <c r="G3144" s="46"/>
      <c r="AF3144" t="str">
        <f>IF(AND(ISBLANK(A3144),ISBLANK(B3144),ISBLANK(E3144)),"Blanco",IF(AND(ISBLANK(A3144),NOT(ISBLANK(B3144))),"Titulo",IF(AND(NOT(ISBLANK(A3144)),NOT(ISBLANK(B3144)),ISBLANK(E3144),IFERROR(FIND("FF--",A3144)&gt;1,FALSE)),"F.Comercializacion",IF(AND(NOT(ISBLANK(A3144)),NOT(ISBLANK(B3144)),NOT(ISBLANK(E3144)),ISERROR(VLOOKUP(A3144,'ListaN68 02-02-2025'!$A$12:$E$13375,5,0))),"Nuevo",IF(AND(NOT(ISBLANK(A3144)),NOT(ISBLANK(B3144)),NOT(ISBLANK(E3144)),AND(E3144-VLOOKUP(A3144,'ListaN68 02-02-2025'!$A$12:$E$13375,5,0)&gt;=-2,E3144-VLOOKUP(A3144,'ListaN68 02-02-2025'!$A$12:$E$13375,5,0)&lt;=2)),"Igual",IF(AND(NOT(ISBLANK(A3144)),NOT(ISBLANK(B3144)),NOT(ISBLANK(E3144)),E3144-VLOOKUP(A3144,'ListaN68 02-02-2025'!$A$12:$E$13375,5,0)&gt;2),"Aumento",IF(AND(NOT(ISBLANK(A3144)),NOT(ISBLANK(B3144)),NOT(ISBLANK(E3144)),E3144-VLOOKUP(A3144,'ListaN68 02-02-2025'!$A$12:$E$13375,5,0)&lt;2),"Bajo","Error en codigo")))))))</f>
        <v>Igual</v>
      </c>
    </row>
    <row r="3145" spans="1:32" x14ac:dyDescent="0.2">
      <c r="A3145" s="1">
        <v>40107</v>
      </c>
      <c r="B3145" t="s">
        <v>3230</v>
      </c>
      <c r="C3145" t="s">
        <v>5093</v>
      </c>
      <c r="D3145">
        <v>21</v>
      </c>
      <c r="E3145" s="46">
        <v>183.29599999999999</v>
      </c>
      <c r="F3145" s="44"/>
      <c r="G3145" s="46"/>
      <c r="AF3145" t="str">
        <f>IF(AND(ISBLANK(A3145),ISBLANK(B3145),ISBLANK(E3145)),"Blanco",IF(AND(ISBLANK(A3145),NOT(ISBLANK(B3145))),"Titulo",IF(AND(NOT(ISBLANK(A3145)),NOT(ISBLANK(B3145)),ISBLANK(E3145),IFERROR(FIND("FF--",A3145)&gt;1,FALSE)),"F.Comercializacion",IF(AND(NOT(ISBLANK(A3145)),NOT(ISBLANK(B3145)),NOT(ISBLANK(E3145)),ISERROR(VLOOKUP(A3145,'ListaN68 02-02-2025'!$A$12:$E$13375,5,0))),"Nuevo",IF(AND(NOT(ISBLANK(A3145)),NOT(ISBLANK(B3145)),NOT(ISBLANK(E3145)),AND(E3145-VLOOKUP(A3145,'ListaN68 02-02-2025'!$A$12:$E$13375,5,0)&gt;=-2,E3145-VLOOKUP(A3145,'ListaN68 02-02-2025'!$A$12:$E$13375,5,0)&lt;=2)),"Igual",IF(AND(NOT(ISBLANK(A3145)),NOT(ISBLANK(B3145)),NOT(ISBLANK(E3145)),E3145-VLOOKUP(A3145,'ListaN68 02-02-2025'!$A$12:$E$13375,5,0)&gt;2),"Aumento",IF(AND(NOT(ISBLANK(A3145)),NOT(ISBLANK(B3145)),NOT(ISBLANK(E3145)),E3145-VLOOKUP(A3145,'ListaN68 02-02-2025'!$A$12:$E$13375,5,0)&lt;2),"Bajo","Error en codigo")))))))</f>
        <v>Igual</v>
      </c>
    </row>
    <row r="3146" spans="1:32" x14ac:dyDescent="0.2">
      <c r="A3146" s="1">
        <v>40108</v>
      </c>
      <c r="B3146" t="s">
        <v>3236</v>
      </c>
      <c r="C3146" t="s">
        <v>5280</v>
      </c>
      <c r="D3146">
        <v>21</v>
      </c>
      <c r="E3146" s="46">
        <v>291.67200000000003</v>
      </c>
      <c r="F3146" s="44"/>
      <c r="G3146" s="46"/>
      <c r="AF3146" t="str">
        <f>IF(AND(ISBLANK(A3146),ISBLANK(B3146),ISBLANK(E3146)),"Blanco",IF(AND(ISBLANK(A3146),NOT(ISBLANK(B3146))),"Titulo",IF(AND(NOT(ISBLANK(A3146)),NOT(ISBLANK(B3146)),ISBLANK(E3146),IFERROR(FIND("FF--",A3146)&gt;1,FALSE)),"F.Comercializacion",IF(AND(NOT(ISBLANK(A3146)),NOT(ISBLANK(B3146)),NOT(ISBLANK(E3146)),ISERROR(VLOOKUP(A3146,'ListaN68 02-02-2025'!$A$12:$E$13375,5,0))),"Nuevo",IF(AND(NOT(ISBLANK(A3146)),NOT(ISBLANK(B3146)),NOT(ISBLANK(E3146)),AND(E3146-VLOOKUP(A3146,'ListaN68 02-02-2025'!$A$12:$E$13375,5,0)&gt;=-2,E3146-VLOOKUP(A3146,'ListaN68 02-02-2025'!$A$12:$E$13375,5,0)&lt;=2)),"Igual",IF(AND(NOT(ISBLANK(A3146)),NOT(ISBLANK(B3146)),NOT(ISBLANK(E3146)),E3146-VLOOKUP(A3146,'ListaN68 02-02-2025'!$A$12:$E$13375,5,0)&gt;2),"Aumento",IF(AND(NOT(ISBLANK(A3146)),NOT(ISBLANK(B3146)),NOT(ISBLANK(E3146)),E3146-VLOOKUP(A3146,'ListaN68 02-02-2025'!$A$12:$E$13375,5,0)&lt;2),"Bajo","Error en codigo")))))))</f>
        <v>Igual</v>
      </c>
    </row>
    <row r="3147" spans="1:32" x14ac:dyDescent="0.2">
      <c r="A3147" s="1">
        <v>40109</v>
      </c>
      <c r="B3147" t="s">
        <v>3267</v>
      </c>
      <c r="C3147" t="s">
        <v>5119</v>
      </c>
      <c r="D3147">
        <v>21</v>
      </c>
      <c r="E3147" s="46">
        <v>498.32799999999997</v>
      </c>
      <c r="F3147" s="44"/>
      <c r="G3147" s="46"/>
      <c r="AF3147" t="str">
        <f>IF(AND(ISBLANK(A3147),ISBLANK(B3147),ISBLANK(E3147)),"Blanco",IF(AND(ISBLANK(A3147),NOT(ISBLANK(B3147))),"Titulo",IF(AND(NOT(ISBLANK(A3147)),NOT(ISBLANK(B3147)),ISBLANK(E3147),IFERROR(FIND("FF--",A3147)&gt;1,FALSE)),"F.Comercializacion",IF(AND(NOT(ISBLANK(A3147)),NOT(ISBLANK(B3147)),NOT(ISBLANK(E3147)),ISERROR(VLOOKUP(A3147,'ListaN68 02-02-2025'!$A$12:$E$13375,5,0))),"Nuevo",IF(AND(NOT(ISBLANK(A3147)),NOT(ISBLANK(B3147)),NOT(ISBLANK(E3147)),AND(E3147-VLOOKUP(A3147,'ListaN68 02-02-2025'!$A$12:$E$13375,5,0)&gt;=-2,E3147-VLOOKUP(A3147,'ListaN68 02-02-2025'!$A$12:$E$13375,5,0)&lt;=2)),"Igual",IF(AND(NOT(ISBLANK(A3147)),NOT(ISBLANK(B3147)),NOT(ISBLANK(E3147)),E3147-VLOOKUP(A3147,'ListaN68 02-02-2025'!$A$12:$E$13375,5,0)&gt;2),"Aumento",IF(AND(NOT(ISBLANK(A3147)),NOT(ISBLANK(B3147)),NOT(ISBLANK(E3147)),E3147-VLOOKUP(A3147,'ListaN68 02-02-2025'!$A$12:$E$13375,5,0)&lt;2),"Bajo","Error en codigo")))))))</f>
        <v>Igual</v>
      </c>
    </row>
    <row r="3148" spans="1:32" x14ac:dyDescent="0.2">
      <c r="A3148" s="1">
        <v>40201</v>
      </c>
      <c r="B3148" t="s">
        <v>3235</v>
      </c>
      <c r="C3148" t="s">
        <v>5281</v>
      </c>
      <c r="D3148">
        <v>21</v>
      </c>
      <c r="E3148" s="46">
        <v>254.1</v>
      </c>
      <c r="F3148" s="44"/>
      <c r="G3148" s="46"/>
      <c r="AF3148" t="str">
        <f>IF(AND(ISBLANK(A3148),ISBLANK(B3148),ISBLANK(E3148)),"Blanco",IF(AND(ISBLANK(A3148),NOT(ISBLANK(B3148))),"Titulo",IF(AND(NOT(ISBLANK(A3148)),NOT(ISBLANK(B3148)),ISBLANK(E3148),IFERROR(FIND("FF--",A3148)&gt;1,FALSE)),"F.Comercializacion",IF(AND(NOT(ISBLANK(A3148)),NOT(ISBLANK(B3148)),NOT(ISBLANK(E3148)),ISERROR(VLOOKUP(A3148,'ListaN68 02-02-2025'!$A$12:$E$13375,5,0))),"Nuevo",IF(AND(NOT(ISBLANK(A3148)),NOT(ISBLANK(B3148)),NOT(ISBLANK(E3148)),AND(E3148-VLOOKUP(A3148,'ListaN68 02-02-2025'!$A$12:$E$13375,5,0)&gt;=-2,E3148-VLOOKUP(A3148,'ListaN68 02-02-2025'!$A$12:$E$13375,5,0)&lt;=2)),"Igual",IF(AND(NOT(ISBLANK(A3148)),NOT(ISBLANK(B3148)),NOT(ISBLANK(E3148)),E3148-VLOOKUP(A3148,'ListaN68 02-02-2025'!$A$12:$E$13375,5,0)&gt;2),"Aumento",IF(AND(NOT(ISBLANK(A3148)),NOT(ISBLANK(B3148)),NOT(ISBLANK(E3148)),E3148-VLOOKUP(A3148,'ListaN68 02-02-2025'!$A$12:$E$13375,5,0)&lt;2),"Bajo","Error en codigo")))))))</f>
        <v>Igual</v>
      </c>
    </row>
    <row r="3149" spans="1:32" x14ac:dyDescent="0.2">
      <c r="A3149" s="1">
        <v>40202</v>
      </c>
      <c r="B3149" t="s">
        <v>3246</v>
      </c>
      <c r="C3149" t="s">
        <v>5282</v>
      </c>
      <c r="D3149">
        <v>21</v>
      </c>
      <c r="E3149" s="46">
        <v>381.14800000000002</v>
      </c>
      <c r="F3149" s="44"/>
      <c r="G3149" s="46"/>
      <c r="AF3149" t="str">
        <f>IF(AND(ISBLANK(A3149),ISBLANK(B3149),ISBLANK(E3149)),"Blanco",IF(AND(ISBLANK(A3149),NOT(ISBLANK(B3149))),"Titulo",IF(AND(NOT(ISBLANK(A3149)),NOT(ISBLANK(B3149)),ISBLANK(E3149),IFERROR(FIND("FF--",A3149)&gt;1,FALSE)),"F.Comercializacion",IF(AND(NOT(ISBLANK(A3149)),NOT(ISBLANK(B3149)),NOT(ISBLANK(E3149)),ISERROR(VLOOKUP(A3149,'ListaN68 02-02-2025'!$A$12:$E$13375,5,0))),"Nuevo",IF(AND(NOT(ISBLANK(A3149)),NOT(ISBLANK(B3149)),NOT(ISBLANK(E3149)),AND(E3149-VLOOKUP(A3149,'ListaN68 02-02-2025'!$A$12:$E$13375,5,0)&gt;=-2,E3149-VLOOKUP(A3149,'ListaN68 02-02-2025'!$A$12:$E$13375,5,0)&lt;=2)),"Igual",IF(AND(NOT(ISBLANK(A3149)),NOT(ISBLANK(B3149)),NOT(ISBLANK(E3149)),E3149-VLOOKUP(A3149,'ListaN68 02-02-2025'!$A$12:$E$13375,5,0)&gt;2),"Aumento",IF(AND(NOT(ISBLANK(A3149)),NOT(ISBLANK(B3149)),NOT(ISBLANK(E3149)),E3149-VLOOKUP(A3149,'ListaN68 02-02-2025'!$A$12:$E$13375,5,0)&lt;2),"Bajo","Error en codigo")))))))</f>
        <v>Igual</v>
      </c>
    </row>
    <row r="3150" spans="1:32" x14ac:dyDescent="0.2">
      <c r="A3150" s="1">
        <v>40203</v>
      </c>
      <c r="B3150" t="s">
        <v>3278</v>
      </c>
      <c r="C3150" t="s">
        <v>5283</v>
      </c>
      <c r="D3150">
        <v>21</v>
      </c>
      <c r="E3150" s="46">
        <v>760.12400000000002</v>
      </c>
      <c r="F3150" s="44"/>
      <c r="G3150" s="46"/>
      <c r="AF3150" t="str">
        <f>IF(AND(ISBLANK(A3150),ISBLANK(B3150),ISBLANK(E3150)),"Blanco",IF(AND(ISBLANK(A3150),NOT(ISBLANK(B3150))),"Titulo",IF(AND(NOT(ISBLANK(A3150)),NOT(ISBLANK(B3150)),ISBLANK(E3150),IFERROR(FIND("FF--",A3150)&gt;1,FALSE)),"F.Comercializacion",IF(AND(NOT(ISBLANK(A3150)),NOT(ISBLANK(B3150)),NOT(ISBLANK(E3150)),ISERROR(VLOOKUP(A3150,'ListaN68 02-02-2025'!$A$12:$E$13375,5,0))),"Nuevo",IF(AND(NOT(ISBLANK(A3150)),NOT(ISBLANK(B3150)),NOT(ISBLANK(E3150)),AND(E3150-VLOOKUP(A3150,'ListaN68 02-02-2025'!$A$12:$E$13375,5,0)&gt;=-2,E3150-VLOOKUP(A3150,'ListaN68 02-02-2025'!$A$12:$E$13375,5,0)&lt;=2)),"Igual",IF(AND(NOT(ISBLANK(A3150)),NOT(ISBLANK(B3150)),NOT(ISBLANK(E3150)),E3150-VLOOKUP(A3150,'ListaN68 02-02-2025'!$A$12:$E$13375,5,0)&gt;2),"Aumento",IF(AND(NOT(ISBLANK(A3150)),NOT(ISBLANK(B3150)),NOT(ISBLANK(E3150)),E3150-VLOOKUP(A3150,'ListaN68 02-02-2025'!$A$12:$E$13375,5,0)&lt;2),"Bajo","Error en codigo")))))))</f>
        <v>Igual</v>
      </c>
    </row>
    <row r="3151" spans="1:32" x14ac:dyDescent="0.2">
      <c r="A3151" s="1">
        <v>40207</v>
      </c>
      <c r="B3151" t="s">
        <v>3261</v>
      </c>
      <c r="C3151" t="s">
        <v>5112</v>
      </c>
      <c r="D3151">
        <v>21</v>
      </c>
      <c r="E3151" s="46">
        <v>392.29399999999998</v>
      </c>
      <c r="F3151" s="44"/>
      <c r="G3151" s="46"/>
      <c r="AF3151" t="str">
        <f>IF(AND(ISBLANK(A3151),ISBLANK(B3151),ISBLANK(E3151)),"Blanco",IF(AND(ISBLANK(A3151),NOT(ISBLANK(B3151))),"Titulo",IF(AND(NOT(ISBLANK(A3151)),NOT(ISBLANK(B3151)),ISBLANK(E3151),IFERROR(FIND("FF--",A3151)&gt;1,FALSE)),"F.Comercializacion",IF(AND(NOT(ISBLANK(A3151)),NOT(ISBLANK(B3151)),NOT(ISBLANK(E3151)),ISERROR(VLOOKUP(A3151,'ListaN68 02-02-2025'!$A$12:$E$13375,5,0))),"Nuevo",IF(AND(NOT(ISBLANK(A3151)),NOT(ISBLANK(B3151)),NOT(ISBLANK(E3151)),AND(E3151-VLOOKUP(A3151,'ListaN68 02-02-2025'!$A$12:$E$13375,5,0)&gt;=-2,E3151-VLOOKUP(A3151,'ListaN68 02-02-2025'!$A$12:$E$13375,5,0)&lt;=2)),"Igual",IF(AND(NOT(ISBLANK(A3151)),NOT(ISBLANK(B3151)),NOT(ISBLANK(E3151)),E3151-VLOOKUP(A3151,'ListaN68 02-02-2025'!$A$12:$E$13375,5,0)&gt;2),"Aumento",IF(AND(NOT(ISBLANK(A3151)),NOT(ISBLANK(B3151)),NOT(ISBLANK(E3151)),E3151-VLOOKUP(A3151,'ListaN68 02-02-2025'!$A$12:$E$13375,5,0)&lt;2),"Bajo","Error en codigo")))))))</f>
        <v>Igual</v>
      </c>
    </row>
    <row r="3152" spans="1:32" x14ac:dyDescent="0.2">
      <c r="A3152" s="1">
        <v>40208</v>
      </c>
      <c r="B3152" t="s">
        <v>3279</v>
      </c>
      <c r="C3152" t="s">
        <v>5109</v>
      </c>
      <c r="D3152">
        <v>21</v>
      </c>
      <c r="E3152" s="46">
        <v>739.05200000000002</v>
      </c>
      <c r="F3152" s="44"/>
      <c r="G3152" s="46"/>
      <c r="AF3152" t="str">
        <f>IF(AND(ISBLANK(A3152),ISBLANK(B3152),ISBLANK(E3152)),"Blanco",IF(AND(ISBLANK(A3152),NOT(ISBLANK(B3152))),"Titulo",IF(AND(NOT(ISBLANK(A3152)),NOT(ISBLANK(B3152)),ISBLANK(E3152),IFERROR(FIND("FF--",A3152)&gt;1,FALSE)),"F.Comercializacion",IF(AND(NOT(ISBLANK(A3152)),NOT(ISBLANK(B3152)),NOT(ISBLANK(E3152)),ISERROR(VLOOKUP(A3152,'ListaN68 02-02-2025'!$A$12:$E$13375,5,0))),"Nuevo",IF(AND(NOT(ISBLANK(A3152)),NOT(ISBLANK(B3152)),NOT(ISBLANK(E3152)),AND(E3152-VLOOKUP(A3152,'ListaN68 02-02-2025'!$A$12:$E$13375,5,0)&gt;=-2,E3152-VLOOKUP(A3152,'ListaN68 02-02-2025'!$A$12:$E$13375,5,0)&lt;=2)),"Igual",IF(AND(NOT(ISBLANK(A3152)),NOT(ISBLANK(B3152)),NOT(ISBLANK(E3152)),E3152-VLOOKUP(A3152,'ListaN68 02-02-2025'!$A$12:$E$13375,5,0)&gt;2),"Aumento",IF(AND(NOT(ISBLANK(A3152)),NOT(ISBLANK(B3152)),NOT(ISBLANK(E3152)),E3152-VLOOKUP(A3152,'ListaN68 02-02-2025'!$A$12:$E$13375,5,0)&lt;2),"Bajo","Error en codigo")))))))</f>
        <v>Igual</v>
      </c>
    </row>
    <row r="3153" spans="1:32" x14ac:dyDescent="0.2">
      <c r="A3153" s="1">
        <v>40209</v>
      </c>
      <c r="B3153" t="s">
        <v>3280</v>
      </c>
      <c r="C3153" t="s">
        <v>5284</v>
      </c>
      <c r="D3153">
        <v>21</v>
      </c>
      <c r="E3153" s="46">
        <v>575.38400000000001</v>
      </c>
      <c r="F3153" s="44"/>
      <c r="G3153" s="46"/>
      <c r="AF3153" t="str">
        <f>IF(AND(ISBLANK(A3153),ISBLANK(B3153),ISBLANK(E3153)),"Blanco",IF(AND(ISBLANK(A3153),NOT(ISBLANK(B3153))),"Titulo",IF(AND(NOT(ISBLANK(A3153)),NOT(ISBLANK(B3153)),ISBLANK(E3153),IFERROR(FIND("FF--",A3153)&gt;1,FALSE)),"F.Comercializacion",IF(AND(NOT(ISBLANK(A3153)),NOT(ISBLANK(B3153)),NOT(ISBLANK(E3153)),ISERROR(VLOOKUP(A3153,'ListaN68 02-02-2025'!$A$12:$E$13375,5,0))),"Nuevo",IF(AND(NOT(ISBLANK(A3153)),NOT(ISBLANK(B3153)),NOT(ISBLANK(E3153)),AND(E3153-VLOOKUP(A3153,'ListaN68 02-02-2025'!$A$12:$E$13375,5,0)&gt;=-2,E3153-VLOOKUP(A3153,'ListaN68 02-02-2025'!$A$12:$E$13375,5,0)&lt;=2)),"Igual",IF(AND(NOT(ISBLANK(A3153)),NOT(ISBLANK(B3153)),NOT(ISBLANK(E3153)),E3153-VLOOKUP(A3153,'ListaN68 02-02-2025'!$A$12:$E$13375,5,0)&gt;2),"Aumento",IF(AND(NOT(ISBLANK(A3153)),NOT(ISBLANK(B3153)),NOT(ISBLANK(E3153)),E3153-VLOOKUP(A3153,'ListaN68 02-02-2025'!$A$12:$E$13375,5,0)&lt;2),"Bajo","Error en codigo")))))))</f>
        <v>Igual</v>
      </c>
    </row>
    <row r="3154" spans="1:32" x14ac:dyDescent="0.2">
      <c r="A3154" s="1">
        <v>40301</v>
      </c>
      <c r="B3154" t="s">
        <v>3231</v>
      </c>
      <c r="C3154" t="s">
        <v>5285</v>
      </c>
      <c r="D3154">
        <v>21</v>
      </c>
      <c r="E3154" s="46">
        <v>135.01</v>
      </c>
      <c r="F3154" s="44"/>
      <c r="G3154" s="46"/>
      <c r="AF3154" t="str">
        <f>IF(AND(ISBLANK(A3154),ISBLANK(B3154),ISBLANK(E3154)),"Blanco",IF(AND(ISBLANK(A3154),NOT(ISBLANK(B3154))),"Titulo",IF(AND(NOT(ISBLANK(A3154)),NOT(ISBLANK(B3154)),ISBLANK(E3154),IFERROR(FIND("FF--",A3154)&gt;1,FALSE)),"F.Comercializacion",IF(AND(NOT(ISBLANK(A3154)),NOT(ISBLANK(B3154)),NOT(ISBLANK(E3154)),ISERROR(VLOOKUP(A3154,'ListaN68 02-02-2025'!$A$12:$E$13375,5,0))),"Nuevo",IF(AND(NOT(ISBLANK(A3154)),NOT(ISBLANK(B3154)),NOT(ISBLANK(E3154)),AND(E3154-VLOOKUP(A3154,'ListaN68 02-02-2025'!$A$12:$E$13375,5,0)&gt;=-2,E3154-VLOOKUP(A3154,'ListaN68 02-02-2025'!$A$12:$E$13375,5,0)&lt;=2)),"Igual",IF(AND(NOT(ISBLANK(A3154)),NOT(ISBLANK(B3154)),NOT(ISBLANK(E3154)),E3154-VLOOKUP(A3154,'ListaN68 02-02-2025'!$A$12:$E$13375,5,0)&gt;2),"Aumento",IF(AND(NOT(ISBLANK(A3154)),NOT(ISBLANK(B3154)),NOT(ISBLANK(E3154)),E3154-VLOOKUP(A3154,'ListaN68 02-02-2025'!$A$12:$E$13375,5,0)&lt;2),"Bajo","Error en codigo")))))))</f>
        <v>Igual</v>
      </c>
    </row>
    <row r="3155" spans="1:32" x14ac:dyDescent="0.2">
      <c r="A3155" s="1">
        <v>40302</v>
      </c>
      <c r="B3155" t="s">
        <v>3237</v>
      </c>
      <c r="C3155" t="s">
        <v>5286</v>
      </c>
      <c r="D3155">
        <v>21</v>
      </c>
      <c r="E3155" s="46">
        <v>183.29599999999999</v>
      </c>
      <c r="F3155" s="44"/>
      <c r="G3155" s="46"/>
      <c r="AF3155" t="str">
        <f>IF(AND(ISBLANK(A3155),ISBLANK(B3155),ISBLANK(E3155)),"Blanco",IF(AND(ISBLANK(A3155),NOT(ISBLANK(B3155))),"Titulo",IF(AND(NOT(ISBLANK(A3155)),NOT(ISBLANK(B3155)),ISBLANK(E3155),IFERROR(FIND("FF--",A3155)&gt;1,FALSE)),"F.Comercializacion",IF(AND(NOT(ISBLANK(A3155)),NOT(ISBLANK(B3155)),NOT(ISBLANK(E3155)),ISERROR(VLOOKUP(A3155,'ListaN68 02-02-2025'!$A$12:$E$13375,5,0))),"Nuevo",IF(AND(NOT(ISBLANK(A3155)),NOT(ISBLANK(B3155)),NOT(ISBLANK(E3155)),AND(E3155-VLOOKUP(A3155,'ListaN68 02-02-2025'!$A$12:$E$13375,5,0)&gt;=-2,E3155-VLOOKUP(A3155,'ListaN68 02-02-2025'!$A$12:$E$13375,5,0)&lt;=2)),"Igual",IF(AND(NOT(ISBLANK(A3155)),NOT(ISBLANK(B3155)),NOT(ISBLANK(E3155)),E3155-VLOOKUP(A3155,'ListaN68 02-02-2025'!$A$12:$E$13375,5,0)&gt;2),"Aumento",IF(AND(NOT(ISBLANK(A3155)),NOT(ISBLANK(B3155)),NOT(ISBLANK(E3155)),E3155-VLOOKUP(A3155,'ListaN68 02-02-2025'!$A$12:$E$13375,5,0)&lt;2),"Bajo","Error en codigo")))))))</f>
        <v>Igual</v>
      </c>
    </row>
    <row r="3156" spans="1:32" x14ac:dyDescent="0.2">
      <c r="A3156" s="1">
        <v>40303</v>
      </c>
      <c r="B3156" t="s">
        <v>3249</v>
      </c>
      <c r="C3156" t="s">
        <v>5098</v>
      </c>
      <c r="D3156">
        <v>21</v>
      </c>
      <c r="E3156" s="46">
        <v>369.50400000000002</v>
      </c>
      <c r="F3156" s="44"/>
      <c r="G3156" s="46"/>
      <c r="AF3156" t="str">
        <f>IF(AND(ISBLANK(A3156),ISBLANK(B3156),ISBLANK(E3156)),"Blanco",IF(AND(ISBLANK(A3156),NOT(ISBLANK(B3156))),"Titulo",IF(AND(NOT(ISBLANK(A3156)),NOT(ISBLANK(B3156)),ISBLANK(E3156),IFERROR(FIND("FF--",A3156)&gt;1,FALSE)),"F.Comercializacion",IF(AND(NOT(ISBLANK(A3156)),NOT(ISBLANK(B3156)),NOT(ISBLANK(E3156)),ISERROR(VLOOKUP(A3156,'ListaN68 02-02-2025'!$A$12:$E$13375,5,0))),"Nuevo",IF(AND(NOT(ISBLANK(A3156)),NOT(ISBLANK(B3156)),NOT(ISBLANK(E3156)),AND(E3156-VLOOKUP(A3156,'ListaN68 02-02-2025'!$A$12:$E$13375,5,0)&gt;=-2,E3156-VLOOKUP(A3156,'ListaN68 02-02-2025'!$A$12:$E$13375,5,0)&lt;=2)),"Igual",IF(AND(NOT(ISBLANK(A3156)),NOT(ISBLANK(B3156)),NOT(ISBLANK(E3156)),E3156-VLOOKUP(A3156,'ListaN68 02-02-2025'!$A$12:$E$13375,5,0)&gt;2),"Aumento",IF(AND(NOT(ISBLANK(A3156)),NOT(ISBLANK(B3156)),NOT(ISBLANK(E3156)),E3156-VLOOKUP(A3156,'ListaN68 02-02-2025'!$A$12:$E$13375,5,0)&lt;2),"Bajo","Error en codigo")))))))</f>
        <v>Igual</v>
      </c>
    </row>
    <row r="3157" spans="1:32" x14ac:dyDescent="0.2">
      <c r="A3157" s="1">
        <v>40307</v>
      </c>
      <c r="B3157" t="s">
        <v>3252</v>
      </c>
      <c r="C3157" t="s">
        <v>5032</v>
      </c>
      <c r="D3157">
        <v>21</v>
      </c>
      <c r="E3157" s="46">
        <v>291.303</v>
      </c>
      <c r="F3157" s="44"/>
      <c r="G3157" s="46"/>
      <c r="AF3157" t="str">
        <f>IF(AND(ISBLANK(A3157),ISBLANK(B3157),ISBLANK(E3157)),"Blanco",IF(AND(ISBLANK(A3157),NOT(ISBLANK(B3157))),"Titulo",IF(AND(NOT(ISBLANK(A3157)),NOT(ISBLANK(B3157)),ISBLANK(E3157),IFERROR(FIND("FF--",A3157)&gt;1,FALSE)),"F.Comercializacion",IF(AND(NOT(ISBLANK(A3157)),NOT(ISBLANK(B3157)),NOT(ISBLANK(E3157)),ISERROR(VLOOKUP(A3157,'ListaN68 02-02-2025'!$A$12:$E$13375,5,0))),"Nuevo",IF(AND(NOT(ISBLANK(A3157)),NOT(ISBLANK(B3157)),NOT(ISBLANK(E3157)),AND(E3157-VLOOKUP(A3157,'ListaN68 02-02-2025'!$A$12:$E$13375,5,0)&gt;=-2,E3157-VLOOKUP(A3157,'ListaN68 02-02-2025'!$A$12:$E$13375,5,0)&lt;=2)),"Igual",IF(AND(NOT(ISBLANK(A3157)),NOT(ISBLANK(B3157)),NOT(ISBLANK(E3157)),E3157-VLOOKUP(A3157,'ListaN68 02-02-2025'!$A$12:$E$13375,5,0)&gt;2),"Aumento",IF(AND(NOT(ISBLANK(A3157)),NOT(ISBLANK(B3157)),NOT(ISBLANK(E3157)),E3157-VLOOKUP(A3157,'ListaN68 02-02-2025'!$A$12:$E$13375,5,0)&lt;2),"Bajo","Error en codigo")))))))</f>
        <v>Igual</v>
      </c>
    </row>
    <row r="3158" spans="1:32" x14ac:dyDescent="0.2">
      <c r="A3158" s="1">
        <v>40308</v>
      </c>
      <c r="B3158" t="s">
        <v>3238</v>
      </c>
      <c r="C3158" t="s">
        <v>5287</v>
      </c>
      <c r="D3158">
        <v>21</v>
      </c>
      <c r="E3158" s="46">
        <v>208.404</v>
      </c>
      <c r="F3158" s="44"/>
      <c r="G3158" s="46"/>
      <c r="AF3158" t="str">
        <f>IF(AND(ISBLANK(A3158),ISBLANK(B3158),ISBLANK(E3158)),"Blanco",IF(AND(ISBLANK(A3158),NOT(ISBLANK(B3158))),"Titulo",IF(AND(NOT(ISBLANK(A3158)),NOT(ISBLANK(B3158)),ISBLANK(E3158),IFERROR(FIND("FF--",A3158)&gt;1,FALSE)),"F.Comercializacion",IF(AND(NOT(ISBLANK(A3158)),NOT(ISBLANK(B3158)),NOT(ISBLANK(E3158)),ISERROR(VLOOKUP(A3158,'ListaN68 02-02-2025'!$A$12:$E$13375,5,0))),"Nuevo",IF(AND(NOT(ISBLANK(A3158)),NOT(ISBLANK(B3158)),NOT(ISBLANK(E3158)),AND(E3158-VLOOKUP(A3158,'ListaN68 02-02-2025'!$A$12:$E$13375,5,0)&gt;=-2,E3158-VLOOKUP(A3158,'ListaN68 02-02-2025'!$A$12:$E$13375,5,0)&lt;=2)),"Igual",IF(AND(NOT(ISBLANK(A3158)),NOT(ISBLANK(B3158)),NOT(ISBLANK(E3158)),E3158-VLOOKUP(A3158,'ListaN68 02-02-2025'!$A$12:$E$13375,5,0)&gt;2),"Aumento",IF(AND(NOT(ISBLANK(A3158)),NOT(ISBLANK(B3158)),NOT(ISBLANK(E3158)),E3158-VLOOKUP(A3158,'ListaN68 02-02-2025'!$A$12:$E$13375,5,0)&lt;2),"Bajo","Error en codigo")))))))</f>
        <v>Igual</v>
      </c>
    </row>
    <row r="3159" spans="1:32" x14ac:dyDescent="0.2">
      <c r="A3159" s="1">
        <v>40309</v>
      </c>
      <c r="B3159" t="s">
        <v>3250</v>
      </c>
      <c r="C3159" t="s">
        <v>5100</v>
      </c>
      <c r="D3159">
        <v>21</v>
      </c>
      <c r="E3159" s="46">
        <v>439.267</v>
      </c>
      <c r="F3159" s="44"/>
      <c r="G3159" s="46"/>
      <c r="AF3159" t="str">
        <f>IF(AND(ISBLANK(A3159),ISBLANK(B3159),ISBLANK(E3159)),"Blanco",IF(AND(ISBLANK(A3159),NOT(ISBLANK(B3159))),"Titulo",IF(AND(NOT(ISBLANK(A3159)),NOT(ISBLANK(B3159)),ISBLANK(E3159),IFERROR(FIND("FF--",A3159)&gt;1,FALSE)),"F.Comercializacion",IF(AND(NOT(ISBLANK(A3159)),NOT(ISBLANK(B3159)),NOT(ISBLANK(E3159)),ISERROR(VLOOKUP(A3159,'ListaN68 02-02-2025'!$A$12:$E$13375,5,0))),"Nuevo",IF(AND(NOT(ISBLANK(A3159)),NOT(ISBLANK(B3159)),NOT(ISBLANK(E3159)),AND(E3159-VLOOKUP(A3159,'ListaN68 02-02-2025'!$A$12:$E$13375,5,0)&gt;=-2,E3159-VLOOKUP(A3159,'ListaN68 02-02-2025'!$A$12:$E$13375,5,0)&lt;=2)),"Igual",IF(AND(NOT(ISBLANK(A3159)),NOT(ISBLANK(B3159)),NOT(ISBLANK(E3159)),E3159-VLOOKUP(A3159,'ListaN68 02-02-2025'!$A$12:$E$13375,5,0)&gt;2),"Aumento",IF(AND(NOT(ISBLANK(A3159)),NOT(ISBLANK(B3159)),NOT(ISBLANK(E3159)),E3159-VLOOKUP(A3159,'ListaN68 02-02-2025'!$A$12:$E$13375,5,0)&lt;2),"Bajo","Error en codigo")))))))</f>
        <v>Igual</v>
      </c>
    </row>
    <row r="3160" spans="1:32" x14ac:dyDescent="0.2">
      <c r="A3160" s="1">
        <v>40310</v>
      </c>
      <c r="B3160" t="s">
        <v>3251</v>
      </c>
      <c r="C3160" t="s">
        <v>5100</v>
      </c>
      <c r="D3160">
        <v>21</v>
      </c>
      <c r="E3160" s="46">
        <v>457.762</v>
      </c>
      <c r="F3160" s="44"/>
      <c r="G3160" s="46"/>
      <c r="AF3160" t="str">
        <f>IF(AND(ISBLANK(A3160),ISBLANK(B3160),ISBLANK(E3160)),"Blanco",IF(AND(ISBLANK(A3160),NOT(ISBLANK(B3160))),"Titulo",IF(AND(NOT(ISBLANK(A3160)),NOT(ISBLANK(B3160)),ISBLANK(E3160),IFERROR(FIND("FF--",A3160)&gt;1,FALSE)),"F.Comercializacion",IF(AND(NOT(ISBLANK(A3160)),NOT(ISBLANK(B3160)),NOT(ISBLANK(E3160)),ISERROR(VLOOKUP(A3160,'ListaN68 02-02-2025'!$A$12:$E$13375,5,0))),"Nuevo",IF(AND(NOT(ISBLANK(A3160)),NOT(ISBLANK(B3160)),NOT(ISBLANK(E3160)),AND(E3160-VLOOKUP(A3160,'ListaN68 02-02-2025'!$A$12:$E$13375,5,0)&gt;=-2,E3160-VLOOKUP(A3160,'ListaN68 02-02-2025'!$A$12:$E$13375,5,0)&lt;=2)),"Igual",IF(AND(NOT(ISBLANK(A3160)),NOT(ISBLANK(B3160)),NOT(ISBLANK(E3160)),E3160-VLOOKUP(A3160,'ListaN68 02-02-2025'!$A$12:$E$13375,5,0)&gt;2),"Aumento",IF(AND(NOT(ISBLANK(A3160)),NOT(ISBLANK(B3160)),NOT(ISBLANK(E3160)),E3160-VLOOKUP(A3160,'ListaN68 02-02-2025'!$A$12:$E$13375,5,0)&lt;2),"Bajo","Error en codigo")))))))</f>
        <v>Igual</v>
      </c>
    </row>
    <row r="3161" spans="1:32" x14ac:dyDescent="0.2">
      <c r="A3161" s="1">
        <v>40380</v>
      </c>
      <c r="B3161" t="s">
        <v>3268</v>
      </c>
      <c r="C3161" t="s">
        <v>5032</v>
      </c>
      <c r="D3161">
        <v>21</v>
      </c>
      <c r="E3161" s="46">
        <v>216.40700000000001</v>
      </c>
      <c r="F3161" s="44"/>
      <c r="G3161" s="46"/>
      <c r="AF3161" t="str">
        <f>IF(AND(ISBLANK(A3161),ISBLANK(B3161),ISBLANK(E3161)),"Blanco",IF(AND(ISBLANK(A3161),NOT(ISBLANK(B3161))),"Titulo",IF(AND(NOT(ISBLANK(A3161)),NOT(ISBLANK(B3161)),ISBLANK(E3161),IFERROR(FIND("FF--",A3161)&gt;1,FALSE)),"F.Comercializacion",IF(AND(NOT(ISBLANK(A3161)),NOT(ISBLANK(B3161)),NOT(ISBLANK(E3161)),ISERROR(VLOOKUP(A3161,'ListaN68 02-02-2025'!$A$12:$E$13375,5,0))),"Nuevo",IF(AND(NOT(ISBLANK(A3161)),NOT(ISBLANK(B3161)),NOT(ISBLANK(E3161)),AND(E3161-VLOOKUP(A3161,'ListaN68 02-02-2025'!$A$12:$E$13375,5,0)&gt;=-2,E3161-VLOOKUP(A3161,'ListaN68 02-02-2025'!$A$12:$E$13375,5,0)&lt;=2)),"Igual",IF(AND(NOT(ISBLANK(A3161)),NOT(ISBLANK(B3161)),NOT(ISBLANK(E3161)),E3161-VLOOKUP(A3161,'ListaN68 02-02-2025'!$A$12:$E$13375,5,0)&gt;2),"Aumento",IF(AND(NOT(ISBLANK(A3161)),NOT(ISBLANK(B3161)),NOT(ISBLANK(E3161)),E3161-VLOOKUP(A3161,'ListaN68 02-02-2025'!$A$12:$E$13375,5,0)&lt;2),"Bajo","Error en codigo")))))))</f>
        <v>Igual</v>
      </c>
    </row>
    <row r="3162" spans="1:32" x14ac:dyDescent="0.2">
      <c r="A3162" s="1">
        <v>40401</v>
      </c>
      <c r="B3162" t="s">
        <v>3222</v>
      </c>
      <c r="C3162" t="s">
        <v>5289</v>
      </c>
      <c r="D3162">
        <v>21</v>
      </c>
      <c r="E3162" s="46">
        <v>91.067999999999998</v>
      </c>
      <c r="F3162" s="44"/>
      <c r="G3162" s="46"/>
      <c r="AF3162" t="str">
        <f>IF(AND(ISBLANK(A3162),ISBLANK(B3162),ISBLANK(E3162)),"Blanco",IF(AND(ISBLANK(A3162),NOT(ISBLANK(B3162))),"Titulo",IF(AND(NOT(ISBLANK(A3162)),NOT(ISBLANK(B3162)),ISBLANK(E3162),IFERROR(FIND("FF--",A3162)&gt;1,FALSE)),"F.Comercializacion",IF(AND(NOT(ISBLANK(A3162)),NOT(ISBLANK(B3162)),NOT(ISBLANK(E3162)),ISERROR(VLOOKUP(A3162,'ListaN68 02-02-2025'!$A$12:$E$13375,5,0))),"Nuevo",IF(AND(NOT(ISBLANK(A3162)),NOT(ISBLANK(B3162)),NOT(ISBLANK(E3162)),AND(E3162-VLOOKUP(A3162,'ListaN68 02-02-2025'!$A$12:$E$13375,5,0)&gt;=-2,E3162-VLOOKUP(A3162,'ListaN68 02-02-2025'!$A$12:$E$13375,5,0)&lt;=2)),"Igual",IF(AND(NOT(ISBLANK(A3162)),NOT(ISBLANK(B3162)),NOT(ISBLANK(E3162)),E3162-VLOOKUP(A3162,'ListaN68 02-02-2025'!$A$12:$E$13375,5,0)&gt;2),"Aumento",IF(AND(NOT(ISBLANK(A3162)),NOT(ISBLANK(B3162)),NOT(ISBLANK(E3162)),E3162-VLOOKUP(A3162,'ListaN68 02-02-2025'!$A$12:$E$13375,5,0)&lt;2),"Bajo","Error en codigo")))))))</f>
        <v>Igual</v>
      </c>
    </row>
    <row r="3163" spans="1:32" x14ac:dyDescent="0.2">
      <c r="A3163" s="1">
        <v>40402</v>
      </c>
      <c r="B3163" t="s">
        <v>3234</v>
      </c>
      <c r="C3163" t="s">
        <v>5102</v>
      </c>
      <c r="D3163">
        <v>21</v>
      </c>
      <c r="E3163" s="46">
        <v>115.889</v>
      </c>
      <c r="F3163" s="44"/>
      <c r="G3163" s="46"/>
      <c r="AF3163" t="str">
        <f>IF(AND(ISBLANK(A3163),ISBLANK(B3163),ISBLANK(E3163)),"Blanco",IF(AND(ISBLANK(A3163),NOT(ISBLANK(B3163))),"Titulo",IF(AND(NOT(ISBLANK(A3163)),NOT(ISBLANK(B3163)),ISBLANK(E3163),IFERROR(FIND("FF--",A3163)&gt;1,FALSE)),"F.Comercializacion",IF(AND(NOT(ISBLANK(A3163)),NOT(ISBLANK(B3163)),NOT(ISBLANK(E3163)),ISERROR(VLOOKUP(A3163,'ListaN68 02-02-2025'!$A$12:$E$13375,5,0))),"Nuevo",IF(AND(NOT(ISBLANK(A3163)),NOT(ISBLANK(B3163)),NOT(ISBLANK(E3163)),AND(E3163-VLOOKUP(A3163,'ListaN68 02-02-2025'!$A$12:$E$13375,5,0)&gt;=-2,E3163-VLOOKUP(A3163,'ListaN68 02-02-2025'!$A$12:$E$13375,5,0)&lt;=2)),"Igual",IF(AND(NOT(ISBLANK(A3163)),NOT(ISBLANK(B3163)),NOT(ISBLANK(E3163)),E3163-VLOOKUP(A3163,'ListaN68 02-02-2025'!$A$12:$E$13375,5,0)&gt;2),"Aumento",IF(AND(NOT(ISBLANK(A3163)),NOT(ISBLANK(B3163)),NOT(ISBLANK(E3163)),E3163-VLOOKUP(A3163,'ListaN68 02-02-2025'!$A$12:$E$13375,5,0)&lt;2),"Bajo","Error en codigo")))))))</f>
        <v>Igual</v>
      </c>
    </row>
    <row r="3164" spans="1:32" x14ac:dyDescent="0.2">
      <c r="A3164" s="1">
        <v>40403</v>
      </c>
      <c r="B3164" t="s">
        <v>3233</v>
      </c>
      <c r="C3164" t="s">
        <v>5290</v>
      </c>
      <c r="D3164">
        <v>21</v>
      </c>
      <c r="E3164" s="46">
        <v>185.096</v>
      </c>
      <c r="F3164" s="44"/>
      <c r="G3164" s="46"/>
      <c r="AF3164" t="str">
        <f>IF(AND(ISBLANK(A3164),ISBLANK(B3164),ISBLANK(E3164)),"Blanco",IF(AND(ISBLANK(A3164),NOT(ISBLANK(B3164))),"Titulo",IF(AND(NOT(ISBLANK(A3164)),NOT(ISBLANK(B3164)),ISBLANK(E3164),IFERROR(FIND("FF--",A3164)&gt;1,FALSE)),"F.Comercializacion",IF(AND(NOT(ISBLANK(A3164)),NOT(ISBLANK(B3164)),NOT(ISBLANK(E3164)),ISERROR(VLOOKUP(A3164,'ListaN68 02-02-2025'!$A$12:$E$13375,5,0))),"Nuevo",IF(AND(NOT(ISBLANK(A3164)),NOT(ISBLANK(B3164)),NOT(ISBLANK(E3164)),AND(E3164-VLOOKUP(A3164,'ListaN68 02-02-2025'!$A$12:$E$13375,5,0)&gt;=-2,E3164-VLOOKUP(A3164,'ListaN68 02-02-2025'!$A$12:$E$13375,5,0)&lt;=2)),"Igual",IF(AND(NOT(ISBLANK(A3164)),NOT(ISBLANK(B3164)),NOT(ISBLANK(E3164)),E3164-VLOOKUP(A3164,'ListaN68 02-02-2025'!$A$12:$E$13375,5,0)&gt;2),"Aumento",IF(AND(NOT(ISBLANK(A3164)),NOT(ISBLANK(B3164)),NOT(ISBLANK(E3164)),E3164-VLOOKUP(A3164,'ListaN68 02-02-2025'!$A$12:$E$13375,5,0)&lt;2),"Bajo","Error en codigo")))))))</f>
        <v>Igual</v>
      </c>
    </row>
    <row r="3165" spans="1:32" x14ac:dyDescent="0.2">
      <c r="A3165" s="1">
        <v>40501</v>
      </c>
      <c r="B3165" t="s">
        <v>3232</v>
      </c>
      <c r="C3165" t="s">
        <v>5102</v>
      </c>
      <c r="D3165">
        <v>21</v>
      </c>
      <c r="E3165" s="46">
        <v>104.44199999999999</v>
      </c>
      <c r="F3165" s="44"/>
      <c r="G3165" s="46"/>
      <c r="AF3165" t="str">
        <f>IF(AND(ISBLANK(A3165),ISBLANK(B3165),ISBLANK(E3165)),"Blanco",IF(AND(ISBLANK(A3165),NOT(ISBLANK(B3165))),"Titulo",IF(AND(NOT(ISBLANK(A3165)),NOT(ISBLANK(B3165)),ISBLANK(E3165),IFERROR(FIND("FF--",A3165)&gt;1,FALSE)),"F.Comercializacion",IF(AND(NOT(ISBLANK(A3165)),NOT(ISBLANK(B3165)),NOT(ISBLANK(E3165)),ISERROR(VLOOKUP(A3165,'ListaN68 02-02-2025'!$A$12:$E$13375,5,0))),"Nuevo",IF(AND(NOT(ISBLANK(A3165)),NOT(ISBLANK(B3165)),NOT(ISBLANK(E3165)),AND(E3165-VLOOKUP(A3165,'ListaN68 02-02-2025'!$A$12:$E$13375,5,0)&gt;=-2,E3165-VLOOKUP(A3165,'ListaN68 02-02-2025'!$A$12:$E$13375,5,0)&lt;=2)),"Igual",IF(AND(NOT(ISBLANK(A3165)),NOT(ISBLANK(B3165)),NOT(ISBLANK(E3165)),E3165-VLOOKUP(A3165,'ListaN68 02-02-2025'!$A$12:$E$13375,5,0)&gt;2),"Aumento",IF(AND(NOT(ISBLANK(A3165)),NOT(ISBLANK(B3165)),NOT(ISBLANK(E3165)),E3165-VLOOKUP(A3165,'ListaN68 02-02-2025'!$A$12:$E$13375,5,0)&lt;2),"Bajo","Error en codigo")))))))</f>
        <v>Igual</v>
      </c>
    </row>
    <row r="3166" spans="1:32" x14ac:dyDescent="0.2">
      <c r="A3166" s="1">
        <v>40502</v>
      </c>
      <c r="B3166" t="s">
        <v>3245</v>
      </c>
      <c r="C3166" t="s">
        <v>5103</v>
      </c>
      <c r="D3166">
        <v>21</v>
      </c>
      <c r="E3166" s="46">
        <v>145.518</v>
      </c>
      <c r="F3166" s="44"/>
      <c r="G3166" s="46"/>
      <c r="AF3166" t="str">
        <f>IF(AND(ISBLANK(A3166),ISBLANK(B3166),ISBLANK(E3166)),"Blanco",IF(AND(ISBLANK(A3166),NOT(ISBLANK(B3166))),"Titulo",IF(AND(NOT(ISBLANK(A3166)),NOT(ISBLANK(B3166)),ISBLANK(E3166),IFERROR(FIND("FF--",A3166)&gt;1,FALSE)),"F.Comercializacion",IF(AND(NOT(ISBLANK(A3166)),NOT(ISBLANK(B3166)),NOT(ISBLANK(E3166)),ISERROR(VLOOKUP(A3166,'ListaN68 02-02-2025'!$A$12:$E$13375,5,0))),"Nuevo",IF(AND(NOT(ISBLANK(A3166)),NOT(ISBLANK(B3166)),NOT(ISBLANK(E3166)),AND(E3166-VLOOKUP(A3166,'ListaN68 02-02-2025'!$A$12:$E$13375,5,0)&gt;=-2,E3166-VLOOKUP(A3166,'ListaN68 02-02-2025'!$A$12:$E$13375,5,0)&lt;=2)),"Igual",IF(AND(NOT(ISBLANK(A3166)),NOT(ISBLANK(B3166)),NOT(ISBLANK(E3166)),E3166-VLOOKUP(A3166,'ListaN68 02-02-2025'!$A$12:$E$13375,5,0)&gt;2),"Aumento",IF(AND(NOT(ISBLANK(A3166)),NOT(ISBLANK(B3166)),NOT(ISBLANK(E3166)),E3166-VLOOKUP(A3166,'ListaN68 02-02-2025'!$A$12:$E$13375,5,0)&lt;2),"Bajo","Error en codigo")))))))</f>
        <v>Igual</v>
      </c>
    </row>
    <row r="3167" spans="1:32" x14ac:dyDescent="0.2">
      <c r="A3167" s="1">
        <v>40503</v>
      </c>
      <c r="B3167" t="s">
        <v>3277</v>
      </c>
      <c r="C3167" t="s">
        <v>5106</v>
      </c>
      <c r="D3167">
        <v>21</v>
      </c>
      <c r="E3167" s="46">
        <v>209.774</v>
      </c>
      <c r="F3167" s="44"/>
      <c r="G3167" s="46"/>
      <c r="AF3167" t="str">
        <f>IF(AND(ISBLANK(A3167),ISBLANK(B3167),ISBLANK(E3167)),"Blanco",IF(AND(ISBLANK(A3167),NOT(ISBLANK(B3167))),"Titulo",IF(AND(NOT(ISBLANK(A3167)),NOT(ISBLANK(B3167)),ISBLANK(E3167),IFERROR(FIND("FF--",A3167)&gt;1,FALSE)),"F.Comercializacion",IF(AND(NOT(ISBLANK(A3167)),NOT(ISBLANK(B3167)),NOT(ISBLANK(E3167)),ISERROR(VLOOKUP(A3167,'ListaN68 02-02-2025'!$A$12:$E$13375,5,0))),"Nuevo",IF(AND(NOT(ISBLANK(A3167)),NOT(ISBLANK(B3167)),NOT(ISBLANK(E3167)),AND(E3167-VLOOKUP(A3167,'ListaN68 02-02-2025'!$A$12:$E$13375,5,0)&gt;=-2,E3167-VLOOKUP(A3167,'ListaN68 02-02-2025'!$A$12:$E$13375,5,0)&lt;=2)),"Igual",IF(AND(NOT(ISBLANK(A3167)),NOT(ISBLANK(B3167)),NOT(ISBLANK(E3167)),E3167-VLOOKUP(A3167,'ListaN68 02-02-2025'!$A$12:$E$13375,5,0)&gt;2),"Aumento",IF(AND(NOT(ISBLANK(A3167)),NOT(ISBLANK(B3167)),NOT(ISBLANK(E3167)),E3167-VLOOKUP(A3167,'ListaN68 02-02-2025'!$A$12:$E$13375,5,0)&lt;2),"Bajo","Error en codigo")))))))</f>
        <v>Igual</v>
      </c>
    </row>
    <row r="3168" spans="1:32" x14ac:dyDescent="0.2">
      <c r="A3168" s="1">
        <v>40601</v>
      </c>
      <c r="B3168" t="s">
        <v>3224</v>
      </c>
      <c r="C3168" t="s">
        <v>5102</v>
      </c>
      <c r="D3168">
        <v>21</v>
      </c>
      <c r="E3168" s="46">
        <v>92.024000000000001</v>
      </c>
      <c r="F3168" s="44"/>
      <c r="G3168" s="46"/>
      <c r="AF3168" t="str">
        <f>IF(AND(ISBLANK(A3168),ISBLANK(B3168),ISBLANK(E3168)),"Blanco",IF(AND(ISBLANK(A3168),NOT(ISBLANK(B3168))),"Titulo",IF(AND(NOT(ISBLANK(A3168)),NOT(ISBLANK(B3168)),ISBLANK(E3168),IFERROR(FIND("FF--",A3168)&gt;1,FALSE)),"F.Comercializacion",IF(AND(NOT(ISBLANK(A3168)),NOT(ISBLANK(B3168)),NOT(ISBLANK(E3168)),ISERROR(VLOOKUP(A3168,'ListaN68 02-02-2025'!$A$12:$E$13375,5,0))),"Nuevo",IF(AND(NOT(ISBLANK(A3168)),NOT(ISBLANK(B3168)),NOT(ISBLANK(E3168)),AND(E3168-VLOOKUP(A3168,'ListaN68 02-02-2025'!$A$12:$E$13375,5,0)&gt;=-2,E3168-VLOOKUP(A3168,'ListaN68 02-02-2025'!$A$12:$E$13375,5,0)&lt;=2)),"Igual",IF(AND(NOT(ISBLANK(A3168)),NOT(ISBLANK(B3168)),NOT(ISBLANK(E3168)),E3168-VLOOKUP(A3168,'ListaN68 02-02-2025'!$A$12:$E$13375,5,0)&gt;2),"Aumento",IF(AND(NOT(ISBLANK(A3168)),NOT(ISBLANK(B3168)),NOT(ISBLANK(E3168)),E3168-VLOOKUP(A3168,'ListaN68 02-02-2025'!$A$12:$E$13375,5,0)&lt;2),"Bajo","Error en codigo")))))))</f>
        <v>Igual</v>
      </c>
    </row>
    <row r="3169" spans="1:32" x14ac:dyDescent="0.2">
      <c r="A3169" s="1">
        <v>40602</v>
      </c>
      <c r="B3169" t="s">
        <v>3225</v>
      </c>
      <c r="C3169" t="s">
        <v>5285</v>
      </c>
      <c r="D3169">
        <v>21</v>
      </c>
      <c r="E3169" s="46">
        <v>128.76599999999999</v>
      </c>
      <c r="F3169" s="44"/>
      <c r="G3169" s="46"/>
      <c r="AF3169" t="str">
        <f>IF(AND(ISBLANK(A3169),ISBLANK(B3169),ISBLANK(E3169)),"Blanco",IF(AND(ISBLANK(A3169),NOT(ISBLANK(B3169))),"Titulo",IF(AND(NOT(ISBLANK(A3169)),NOT(ISBLANK(B3169)),ISBLANK(E3169),IFERROR(FIND("FF--",A3169)&gt;1,FALSE)),"F.Comercializacion",IF(AND(NOT(ISBLANK(A3169)),NOT(ISBLANK(B3169)),NOT(ISBLANK(E3169)),ISERROR(VLOOKUP(A3169,'ListaN68 02-02-2025'!$A$12:$E$13375,5,0))),"Nuevo",IF(AND(NOT(ISBLANK(A3169)),NOT(ISBLANK(B3169)),NOT(ISBLANK(E3169)),AND(E3169-VLOOKUP(A3169,'ListaN68 02-02-2025'!$A$12:$E$13375,5,0)&gt;=-2,E3169-VLOOKUP(A3169,'ListaN68 02-02-2025'!$A$12:$E$13375,5,0)&lt;=2)),"Igual",IF(AND(NOT(ISBLANK(A3169)),NOT(ISBLANK(B3169)),NOT(ISBLANK(E3169)),E3169-VLOOKUP(A3169,'ListaN68 02-02-2025'!$A$12:$E$13375,5,0)&gt;2),"Aumento",IF(AND(NOT(ISBLANK(A3169)),NOT(ISBLANK(B3169)),NOT(ISBLANK(E3169)),E3169-VLOOKUP(A3169,'ListaN68 02-02-2025'!$A$12:$E$13375,5,0)&lt;2),"Bajo","Error en codigo")))))))</f>
        <v>Igual</v>
      </c>
    </row>
    <row r="3170" spans="1:32" x14ac:dyDescent="0.2">
      <c r="A3170" s="1">
        <v>40603</v>
      </c>
      <c r="B3170" t="s">
        <v>3254</v>
      </c>
      <c r="C3170" t="s">
        <v>5070</v>
      </c>
      <c r="D3170">
        <v>21</v>
      </c>
      <c r="E3170" s="46">
        <v>166.58600000000001</v>
      </c>
      <c r="F3170" s="44"/>
      <c r="G3170" s="46"/>
      <c r="AF3170" t="str">
        <f>IF(AND(ISBLANK(A3170),ISBLANK(B3170),ISBLANK(E3170)),"Blanco",IF(AND(ISBLANK(A3170),NOT(ISBLANK(B3170))),"Titulo",IF(AND(NOT(ISBLANK(A3170)),NOT(ISBLANK(B3170)),ISBLANK(E3170),IFERROR(FIND("FF--",A3170)&gt;1,FALSE)),"F.Comercializacion",IF(AND(NOT(ISBLANK(A3170)),NOT(ISBLANK(B3170)),NOT(ISBLANK(E3170)),ISERROR(VLOOKUP(A3170,'ListaN68 02-02-2025'!$A$12:$E$13375,5,0))),"Nuevo",IF(AND(NOT(ISBLANK(A3170)),NOT(ISBLANK(B3170)),NOT(ISBLANK(E3170)),AND(E3170-VLOOKUP(A3170,'ListaN68 02-02-2025'!$A$12:$E$13375,5,0)&gt;=-2,E3170-VLOOKUP(A3170,'ListaN68 02-02-2025'!$A$12:$E$13375,5,0)&lt;=2)),"Igual",IF(AND(NOT(ISBLANK(A3170)),NOT(ISBLANK(B3170)),NOT(ISBLANK(E3170)),E3170-VLOOKUP(A3170,'ListaN68 02-02-2025'!$A$12:$E$13375,5,0)&gt;2),"Aumento",IF(AND(NOT(ISBLANK(A3170)),NOT(ISBLANK(B3170)),NOT(ISBLANK(E3170)),E3170-VLOOKUP(A3170,'ListaN68 02-02-2025'!$A$12:$E$13375,5,0)&lt;2),"Bajo","Error en codigo")))))))</f>
        <v>Igual</v>
      </c>
    </row>
    <row r="3171" spans="1:32" x14ac:dyDescent="0.2">
      <c r="A3171" s="1">
        <v>40701</v>
      </c>
      <c r="B3171" t="s">
        <v>3247</v>
      </c>
      <c r="C3171" t="s">
        <v>5280</v>
      </c>
      <c r="D3171">
        <v>21</v>
      </c>
      <c r="E3171" s="46">
        <v>588.44000000000005</v>
      </c>
      <c r="F3171" s="44"/>
      <c r="G3171" s="46"/>
      <c r="AF3171" t="str">
        <f>IF(AND(ISBLANK(A3171),ISBLANK(B3171),ISBLANK(E3171)),"Blanco",IF(AND(ISBLANK(A3171),NOT(ISBLANK(B3171))),"Titulo",IF(AND(NOT(ISBLANK(A3171)),NOT(ISBLANK(B3171)),ISBLANK(E3171),IFERROR(FIND("FF--",A3171)&gt;1,FALSE)),"F.Comercializacion",IF(AND(NOT(ISBLANK(A3171)),NOT(ISBLANK(B3171)),NOT(ISBLANK(E3171)),ISERROR(VLOOKUP(A3171,'ListaN68 02-02-2025'!$A$12:$E$13375,5,0))),"Nuevo",IF(AND(NOT(ISBLANK(A3171)),NOT(ISBLANK(B3171)),NOT(ISBLANK(E3171)),AND(E3171-VLOOKUP(A3171,'ListaN68 02-02-2025'!$A$12:$E$13375,5,0)&gt;=-2,E3171-VLOOKUP(A3171,'ListaN68 02-02-2025'!$A$12:$E$13375,5,0)&lt;=2)),"Igual",IF(AND(NOT(ISBLANK(A3171)),NOT(ISBLANK(B3171)),NOT(ISBLANK(E3171)),E3171-VLOOKUP(A3171,'ListaN68 02-02-2025'!$A$12:$E$13375,5,0)&gt;2),"Aumento",IF(AND(NOT(ISBLANK(A3171)),NOT(ISBLANK(B3171)),NOT(ISBLANK(E3171)),E3171-VLOOKUP(A3171,'ListaN68 02-02-2025'!$A$12:$E$13375,5,0)&lt;2),"Bajo","Error en codigo")))))))</f>
        <v>Igual</v>
      </c>
    </row>
    <row r="3172" spans="1:32" x14ac:dyDescent="0.2">
      <c r="A3172" s="1">
        <v>40702</v>
      </c>
      <c r="B3172" t="s">
        <v>3262</v>
      </c>
      <c r="C3172" t="s">
        <v>5282</v>
      </c>
      <c r="D3172">
        <v>21</v>
      </c>
      <c r="E3172" s="46">
        <v>755.18799999999999</v>
      </c>
      <c r="F3172" s="44"/>
      <c r="G3172" s="46"/>
      <c r="AF3172" t="str">
        <f>IF(AND(ISBLANK(A3172),ISBLANK(B3172),ISBLANK(E3172)),"Blanco",IF(AND(ISBLANK(A3172),NOT(ISBLANK(B3172))),"Titulo",IF(AND(NOT(ISBLANK(A3172)),NOT(ISBLANK(B3172)),ISBLANK(E3172),IFERROR(FIND("FF--",A3172)&gt;1,FALSE)),"F.Comercializacion",IF(AND(NOT(ISBLANK(A3172)),NOT(ISBLANK(B3172)),NOT(ISBLANK(E3172)),ISERROR(VLOOKUP(A3172,'ListaN68 02-02-2025'!$A$12:$E$13375,5,0))),"Nuevo",IF(AND(NOT(ISBLANK(A3172)),NOT(ISBLANK(B3172)),NOT(ISBLANK(E3172)),AND(E3172-VLOOKUP(A3172,'ListaN68 02-02-2025'!$A$12:$E$13375,5,0)&gt;=-2,E3172-VLOOKUP(A3172,'ListaN68 02-02-2025'!$A$12:$E$13375,5,0)&lt;=2)),"Igual",IF(AND(NOT(ISBLANK(A3172)),NOT(ISBLANK(B3172)),NOT(ISBLANK(E3172)),E3172-VLOOKUP(A3172,'ListaN68 02-02-2025'!$A$12:$E$13375,5,0)&gt;2),"Aumento",IF(AND(NOT(ISBLANK(A3172)),NOT(ISBLANK(B3172)),NOT(ISBLANK(E3172)),E3172-VLOOKUP(A3172,'ListaN68 02-02-2025'!$A$12:$E$13375,5,0)&lt;2),"Bajo","Error en codigo")))))))</f>
        <v>Igual</v>
      </c>
    </row>
    <row r="3173" spans="1:32" x14ac:dyDescent="0.2">
      <c r="A3173" s="1">
        <v>40703</v>
      </c>
      <c r="B3173" t="s">
        <v>3281</v>
      </c>
      <c r="C3173" t="s">
        <v>5283</v>
      </c>
      <c r="D3173">
        <v>21</v>
      </c>
      <c r="E3173" s="46">
        <v>1235.7670000000001</v>
      </c>
      <c r="F3173" s="44"/>
      <c r="G3173" s="46"/>
      <c r="AF3173" t="str">
        <f>IF(AND(ISBLANK(A3173),ISBLANK(B3173),ISBLANK(E3173)),"Blanco",IF(AND(ISBLANK(A3173),NOT(ISBLANK(B3173))),"Titulo",IF(AND(NOT(ISBLANK(A3173)),NOT(ISBLANK(B3173)),ISBLANK(E3173),IFERROR(FIND("FF--",A3173)&gt;1,FALSE)),"F.Comercializacion",IF(AND(NOT(ISBLANK(A3173)),NOT(ISBLANK(B3173)),NOT(ISBLANK(E3173)),ISERROR(VLOOKUP(A3173,'ListaN68 02-02-2025'!$A$12:$E$13375,5,0))),"Nuevo",IF(AND(NOT(ISBLANK(A3173)),NOT(ISBLANK(B3173)),NOT(ISBLANK(E3173)),AND(E3173-VLOOKUP(A3173,'ListaN68 02-02-2025'!$A$12:$E$13375,5,0)&gt;=-2,E3173-VLOOKUP(A3173,'ListaN68 02-02-2025'!$A$12:$E$13375,5,0)&lt;=2)),"Igual",IF(AND(NOT(ISBLANK(A3173)),NOT(ISBLANK(B3173)),NOT(ISBLANK(E3173)),E3173-VLOOKUP(A3173,'ListaN68 02-02-2025'!$A$12:$E$13375,5,0)&gt;2),"Aumento",IF(AND(NOT(ISBLANK(A3173)),NOT(ISBLANK(B3173)),NOT(ISBLANK(E3173)),E3173-VLOOKUP(A3173,'ListaN68 02-02-2025'!$A$12:$E$13375,5,0)&lt;2),"Bajo","Error en codigo")))))))</f>
        <v>Igual</v>
      </c>
    </row>
    <row r="3174" spans="1:32" x14ac:dyDescent="0.2">
      <c r="A3174" s="1">
        <v>40801</v>
      </c>
      <c r="B3174" t="s">
        <v>3241</v>
      </c>
      <c r="C3174" t="s">
        <v>5104</v>
      </c>
      <c r="D3174">
        <v>21</v>
      </c>
      <c r="E3174" s="46">
        <v>175.06800000000001</v>
      </c>
      <c r="F3174" s="44"/>
      <c r="G3174" s="46"/>
      <c r="AF3174" t="str">
        <f>IF(AND(ISBLANK(A3174),ISBLANK(B3174),ISBLANK(E3174)),"Blanco",IF(AND(ISBLANK(A3174),NOT(ISBLANK(B3174))),"Titulo",IF(AND(NOT(ISBLANK(A3174)),NOT(ISBLANK(B3174)),ISBLANK(E3174),IFERROR(FIND("FF--",A3174)&gt;1,FALSE)),"F.Comercializacion",IF(AND(NOT(ISBLANK(A3174)),NOT(ISBLANK(B3174)),NOT(ISBLANK(E3174)),ISERROR(VLOOKUP(A3174,'ListaN68 02-02-2025'!$A$12:$E$13375,5,0))),"Nuevo",IF(AND(NOT(ISBLANK(A3174)),NOT(ISBLANK(B3174)),NOT(ISBLANK(E3174)),AND(E3174-VLOOKUP(A3174,'ListaN68 02-02-2025'!$A$12:$E$13375,5,0)&gt;=-2,E3174-VLOOKUP(A3174,'ListaN68 02-02-2025'!$A$12:$E$13375,5,0)&lt;=2)),"Igual",IF(AND(NOT(ISBLANK(A3174)),NOT(ISBLANK(B3174)),NOT(ISBLANK(E3174)),E3174-VLOOKUP(A3174,'ListaN68 02-02-2025'!$A$12:$E$13375,5,0)&gt;2),"Aumento",IF(AND(NOT(ISBLANK(A3174)),NOT(ISBLANK(B3174)),NOT(ISBLANK(E3174)),E3174-VLOOKUP(A3174,'ListaN68 02-02-2025'!$A$12:$E$13375,5,0)&lt;2),"Bajo","Error en codigo")))))))</f>
        <v>Igual</v>
      </c>
    </row>
    <row r="3175" spans="1:32" x14ac:dyDescent="0.2">
      <c r="A3175" s="1">
        <v>40802</v>
      </c>
      <c r="B3175" t="s">
        <v>3242</v>
      </c>
      <c r="C3175" t="s">
        <v>5104</v>
      </c>
      <c r="D3175">
        <v>21</v>
      </c>
      <c r="E3175" s="46">
        <v>233.42400000000001</v>
      </c>
      <c r="F3175" s="44"/>
      <c r="G3175" s="46"/>
      <c r="AF3175" t="str">
        <f>IF(AND(ISBLANK(A3175),ISBLANK(B3175),ISBLANK(E3175)),"Blanco",IF(AND(ISBLANK(A3175),NOT(ISBLANK(B3175))),"Titulo",IF(AND(NOT(ISBLANK(A3175)),NOT(ISBLANK(B3175)),ISBLANK(E3175),IFERROR(FIND("FF--",A3175)&gt;1,FALSE)),"F.Comercializacion",IF(AND(NOT(ISBLANK(A3175)),NOT(ISBLANK(B3175)),NOT(ISBLANK(E3175)),ISERROR(VLOOKUP(A3175,'ListaN68 02-02-2025'!$A$12:$E$13375,5,0))),"Nuevo",IF(AND(NOT(ISBLANK(A3175)),NOT(ISBLANK(B3175)),NOT(ISBLANK(E3175)),AND(E3175-VLOOKUP(A3175,'ListaN68 02-02-2025'!$A$12:$E$13375,5,0)&gt;=-2,E3175-VLOOKUP(A3175,'ListaN68 02-02-2025'!$A$12:$E$13375,5,0)&lt;=2)),"Igual",IF(AND(NOT(ISBLANK(A3175)),NOT(ISBLANK(B3175)),NOT(ISBLANK(E3175)),E3175-VLOOKUP(A3175,'ListaN68 02-02-2025'!$A$12:$E$13375,5,0)&gt;2),"Aumento",IF(AND(NOT(ISBLANK(A3175)),NOT(ISBLANK(B3175)),NOT(ISBLANK(E3175)),E3175-VLOOKUP(A3175,'ListaN68 02-02-2025'!$A$12:$E$13375,5,0)&lt;2),"Bajo","Error en codigo")))))))</f>
        <v>Igual</v>
      </c>
    </row>
    <row r="3176" spans="1:32" x14ac:dyDescent="0.2">
      <c r="A3176" s="1">
        <v>40803</v>
      </c>
      <c r="B3176" t="s">
        <v>3255</v>
      </c>
      <c r="C3176" t="s">
        <v>5032</v>
      </c>
      <c r="D3176">
        <v>21</v>
      </c>
      <c r="E3176" s="46">
        <v>291.77999999999997</v>
      </c>
      <c r="F3176" s="44"/>
      <c r="G3176" s="46"/>
      <c r="AF3176" t="str">
        <f>IF(AND(ISBLANK(A3176),ISBLANK(B3176),ISBLANK(E3176)),"Blanco",IF(AND(ISBLANK(A3176),NOT(ISBLANK(B3176))),"Titulo",IF(AND(NOT(ISBLANK(A3176)),NOT(ISBLANK(B3176)),ISBLANK(E3176),IFERROR(FIND("FF--",A3176)&gt;1,FALSE)),"F.Comercializacion",IF(AND(NOT(ISBLANK(A3176)),NOT(ISBLANK(B3176)),NOT(ISBLANK(E3176)),ISERROR(VLOOKUP(A3176,'ListaN68 02-02-2025'!$A$12:$E$13375,5,0))),"Nuevo",IF(AND(NOT(ISBLANK(A3176)),NOT(ISBLANK(B3176)),NOT(ISBLANK(E3176)),AND(E3176-VLOOKUP(A3176,'ListaN68 02-02-2025'!$A$12:$E$13375,5,0)&gt;=-2,E3176-VLOOKUP(A3176,'ListaN68 02-02-2025'!$A$12:$E$13375,5,0)&lt;=2)),"Igual",IF(AND(NOT(ISBLANK(A3176)),NOT(ISBLANK(B3176)),NOT(ISBLANK(E3176)),E3176-VLOOKUP(A3176,'ListaN68 02-02-2025'!$A$12:$E$13375,5,0)&gt;2),"Aumento",IF(AND(NOT(ISBLANK(A3176)),NOT(ISBLANK(B3176)),NOT(ISBLANK(E3176)),E3176-VLOOKUP(A3176,'ListaN68 02-02-2025'!$A$12:$E$13375,5,0)&lt;2),"Bajo","Error en codigo")))))))</f>
        <v>Igual</v>
      </c>
    </row>
    <row r="3177" spans="1:32" x14ac:dyDescent="0.2">
      <c r="A3177" s="1">
        <v>40804</v>
      </c>
      <c r="B3177" t="s">
        <v>3256</v>
      </c>
      <c r="C3177" t="s">
        <v>5032</v>
      </c>
      <c r="D3177">
        <v>21</v>
      </c>
      <c r="E3177" s="46">
        <v>350.13600000000002</v>
      </c>
      <c r="F3177" s="44"/>
      <c r="G3177" s="46"/>
      <c r="AF3177" t="str">
        <f>IF(AND(ISBLANK(A3177),ISBLANK(B3177),ISBLANK(E3177)),"Blanco",IF(AND(ISBLANK(A3177),NOT(ISBLANK(B3177))),"Titulo",IF(AND(NOT(ISBLANK(A3177)),NOT(ISBLANK(B3177)),ISBLANK(E3177),IFERROR(FIND("FF--",A3177)&gt;1,FALSE)),"F.Comercializacion",IF(AND(NOT(ISBLANK(A3177)),NOT(ISBLANK(B3177)),NOT(ISBLANK(E3177)),ISERROR(VLOOKUP(A3177,'ListaN68 02-02-2025'!$A$12:$E$13375,5,0))),"Nuevo",IF(AND(NOT(ISBLANK(A3177)),NOT(ISBLANK(B3177)),NOT(ISBLANK(E3177)),AND(E3177-VLOOKUP(A3177,'ListaN68 02-02-2025'!$A$12:$E$13375,5,0)&gt;=-2,E3177-VLOOKUP(A3177,'ListaN68 02-02-2025'!$A$12:$E$13375,5,0)&lt;=2)),"Igual",IF(AND(NOT(ISBLANK(A3177)),NOT(ISBLANK(B3177)),NOT(ISBLANK(E3177)),E3177-VLOOKUP(A3177,'ListaN68 02-02-2025'!$A$12:$E$13375,5,0)&gt;2),"Aumento",IF(AND(NOT(ISBLANK(A3177)),NOT(ISBLANK(B3177)),NOT(ISBLANK(E3177)),E3177-VLOOKUP(A3177,'ListaN68 02-02-2025'!$A$12:$E$13375,5,0)&lt;2),"Bajo","Error en codigo")))))))</f>
        <v>Igual</v>
      </c>
    </row>
    <row r="3178" spans="1:32" x14ac:dyDescent="0.2">
      <c r="A3178" s="1">
        <v>40805</v>
      </c>
      <c r="B3178" t="s">
        <v>3257</v>
      </c>
      <c r="C3178" t="s">
        <v>5032</v>
      </c>
      <c r="D3178">
        <v>21</v>
      </c>
      <c r="E3178" s="46">
        <v>437.67599999999999</v>
      </c>
      <c r="F3178" s="44"/>
      <c r="G3178" s="46"/>
      <c r="AF3178" t="str">
        <f>IF(AND(ISBLANK(A3178),ISBLANK(B3178),ISBLANK(E3178)),"Blanco",IF(AND(ISBLANK(A3178),NOT(ISBLANK(B3178))),"Titulo",IF(AND(NOT(ISBLANK(A3178)),NOT(ISBLANK(B3178)),ISBLANK(E3178),IFERROR(FIND("FF--",A3178)&gt;1,FALSE)),"F.Comercializacion",IF(AND(NOT(ISBLANK(A3178)),NOT(ISBLANK(B3178)),NOT(ISBLANK(E3178)),ISERROR(VLOOKUP(A3178,'ListaN68 02-02-2025'!$A$12:$E$13375,5,0))),"Nuevo",IF(AND(NOT(ISBLANK(A3178)),NOT(ISBLANK(B3178)),NOT(ISBLANK(E3178)),AND(E3178-VLOOKUP(A3178,'ListaN68 02-02-2025'!$A$12:$E$13375,5,0)&gt;=-2,E3178-VLOOKUP(A3178,'ListaN68 02-02-2025'!$A$12:$E$13375,5,0)&lt;=2)),"Igual",IF(AND(NOT(ISBLANK(A3178)),NOT(ISBLANK(B3178)),NOT(ISBLANK(E3178)),E3178-VLOOKUP(A3178,'ListaN68 02-02-2025'!$A$12:$E$13375,5,0)&gt;2),"Aumento",IF(AND(NOT(ISBLANK(A3178)),NOT(ISBLANK(B3178)),NOT(ISBLANK(E3178)),E3178-VLOOKUP(A3178,'ListaN68 02-02-2025'!$A$12:$E$13375,5,0)&lt;2),"Bajo","Error en codigo")))))))</f>
        <v>Igual</v>
      </c>
    </row>
    <row r="3179" spans="1:32" x14ac:dyDescent="0.2">
      <c r="A3179" s="1">
        <v>40806</v>
      </c>
      <c r="B3179" t="s">
        <v>3243</v>
      </c>
      <c r="C3179" t="s">
        <v>5104</v>
      </c>
      <c r="D3179">
        <v>21</v>
      </c>
      <c r="E3179" s="46">
        <v>251.66399999999999</v>
      </c>
      <c r="F3179" s="44"/>
      <c r="G3179" s="46"/>
      <c r="AF3179" t="str">
        <f>IF(AND(ISBLANK(A3179),ISBLANK(B3179),ISBLANK(E3179)),"Blanco",IF(AND(ISBLANK(A3179),NOT(ISBLANK(B3179))),"Titulo",IF(AND(NOT(ISBLANK(A3179)),NOT(ISBLANK(B3179)),ISBLANK(E3179),IFERROR(FIND("FF--",A3179)&gt;1,FALSE)),"F.Comercializacion",IF(AND(NOT(ISBLANK(A3179)),NOT(ISBLANK(B3179)),NOT(ISBLANK(E3179)),ISERROR(VLOOKUP(A3179,'ListaN68 02-02-2025'!$A$12:$E$13375,5,0))),"Nuevo",IF(AND(NOT(ISBLANK(A3179)),NOT(ISBLANK(B3179)),NOT(ISBLANK(E3179)),AND(E3179-VLOOKUP(A3179,'ListaN68 02-02-2025'!$A$12:$E$13375,5,0)&gt;=-2,E3179-VLOOKUP(A3179,'ListaN68 02-02-2025'!$A$12:$E$13375,5,0)&lt;=2)),"Igual",IF(AND(NOT(ISBLANK(A3179)),NOT(ISBLANK(B3179)),NOT(ISBLANK(E3179)),E3179-VLOOKUP(A3179,'ListaN68 02-02-2025'!$A$12:$E$13375,5,0)&gt;2),"Aumento",IF(AND(NOT(ISBLANK(A3179)),NOT(ISBLANK(B3179)),NOT(ISBLANK(E3179)),E3179-VLOOKUP(A3179,'ListaN68 02-02-2025'!$A$12:$E$13375,5,0)&lt;2),"Bajo","Error en codigo")))))))</f>
        <v>Igual</v>
      </c>
    </row>
    <row r="3180" spans="1:32" x14ac:dyDescent="0.2">
      <c r="A3180" s="1">
        <v>40807</v>
      </c>
      <c r="B3180" t="s">
        <v>3244</v>
      </c>
      <c r="C3180" t="s">
        <v>5104</v>
      </c>
      <c r="D3180">
        <v>21</v>
      </c>
      <c r="E3180" s="46">
        <v>335.54399999999998</v>
      </c>
      <c r="F3180" s="44"/>
      <c r="G3180" s="46"/>
      <c r="AF3180" t="str">
        <f>IF(AND(ISBLANK(A3180),ISBLANK(B3180),ISBLANK(E3180)),"Blanco",IF(AND(ISBLANK(A3180),NOT(ISBLANK(B3180))),"Titulo",IF(AND(NOT(ISBLANK(A3180)),NOT(ISBLANK(B3180)),ISBLANK(E3180),IFERROR(FIND("FF--",A3180)&gt;1,FALSE)),"F.Comercializacion",IF(AND(NOT(ISBLANK(A3180)),NOT(ISBLANK(B3180)),NOT(ISBLANK(E3180)),ISERROR(VLOOKUP(A3180,'ListaN68 02-02-2025'!$A$12:$E$13375,5,0))),"Nuevo",IF(AND(NOT(ISBLANK(A3180)),NOT(ISBLANK(B3180)),NOT(ISBLANK(E3180)),AND(E3180-VLOOKUP(A3180,'ListaN68 02-02-2025'!$A$12:$E$13375,5,0)&gt;=-2,E3180-VLOOKUP(A3180,'ListaN68 02-02-2025'!$A$12:$E$13375,5,0)&lt;=2)),"Igual",IF(AND(NOT(ISBLANK(A3180)),NOT(ISBLANK(B3180)),NOT(ISBLANK(E3180)),E3180-VLOOKUP(A3180,'ListaN68 02-02-2025'!$A$12:$E$13375,5,0)&gt;2),"Aumento",IF(AND(NOT(ISBLANK(A3180)),NOT(ISBLANK(B3180)),NOT(ISBLANK(E3180)),E3180-VLOOKUP(A3180,'ListaN68 02-02-2025'!$A$12:$E$13375,5,0)&lt;2),"Bajo","Error en codigo")))))))</f>
        <v>Igual</v>
      </c>
    </row>
    <row r="3181" spans="1:32" x14ac:dyDescent="0.2">
      <c r="A3181" s="1">
        <v>40808</v>
      </c>
      <c r="B3181" t="s">
        <v>3258</v>
      </c>
      <c r="C3181" t="s">
        <v>5032</v>
      </c>
      <c r="D3181">
        <v>21</v>
      </c>
      <c r="E3181" s="46">
        <v>403.89600000000002</v>
      </c>
      <c r="F3181" s="44"/>
      <c r="G3181" s="46"/>
      <c r="AF3181" t="str">
        <f>IF(AND(ISBLANK(A3181),ISBLANK(B3181),ISBLANK(E3181)),"Blanco",IF(AND(ISBLANK(A3181),NOT(ISBLANK(B3181))),"Titulo",IF(AND(NOT(ISBLANK(A3181)),NOT(ISBLANK(B3181)),ISBLANK(E3181),IFERROR(FIND("FF--",A3181)&gt;1,FALSE)),"F.Comercializacion",IF(AND(NOT(ISBLANK(A3181)),NOT(ISBLANK(B3181)),NOT(ISBLANK(E3181)),ISERROR(VLOOKUP(A3181,'ListaN68 02-02-2025'!$A$12:$E$13375,5,0))),"Nuevo",IF(AND(NOT(ISBLANK(A3181)),NOT(ISBLANK(B3181)),NOT(ISBLANK(E3181)),AND(E3181-VLOOKUP(A3181,'ListaN68 02-02-2025'!$A$12:$E$13375,5,0)&gt;=-2,E3181-VLOOKUP(A3181,'ListaN68 02-02-2025'!$A$12:$E$13375,5,0)&lt;=2)),"Igual",IF(AND(NOT(ISBLANK(A3181)),NOT(ISBLANK(B3181)),NOT(ISBLANK(E3181)),E3181-VLOOKUP(A3181,'ListaN68 02-02-2025'!$A$12:$E$13375,5,0)&gt;2),"Aumento",IF(AND(NOT(ISBLANK(A3181)),NOT(ISBLANK(B3181)),NOT(ISBLANK(E3181)),E3181-VLOOKUP(A3181,'ListaN68 02-02-2025'!$A$12:$E$13375,5,0)&lt;2),"Bajo","Error en codigo")))))))</f>
        <v>Igual</v>
      </c>
    </row>
    <row r="3182" spans="1:32" x14ac:dyDescent="0.2">
      <c r="A3182" s="1">
        <v>40809</v>
      </c>
      <c r="B3182" t="s">
        <v>3259</v>
      </c>
      <c r="C3182" t="s">
        <v>5032</v>
      </c>
      <c r="D3182">
        <v>21</v>
      </c>
      <c r="E3182" s="46">
        <v>484.68</v>
      </c>
      <c r="F3182" s="44"/>
      <c r="G3182" s="46"/>
      <c r="AF3182" t="str">
        <f>IF(AND(ISBLANK(A3182),ISBLANK(B3182),ISBLANK(E3182)),"Blanco",IF(AND(ISBLANK(A3182),NOT(ISBLANK(B3182))),"Titulo",IF(AND(NOT(ISBLANK(A3182)),NOT(ISBLANK(B3182)),ISBLANK(E3182),IFERROR(FIND("FF--",A3182)&gt;1,FALSE)),"F.Comercializacion",IF(AND(NOT(ISBLANK(A3182)),NOT(ISBLANK(B3182)),NOT(ISBLANK(E3182)),ISERROR(VLOOKUP(A3182,'ListaN68 02-02-2025'!$A$12:$E$13375,5,0))),"Nuevo",IF(AND(NOT(ISBLANK(A3182)),NOT(ISBLANK(B3182)),NOT(ISBLANK(E3182)),AND(E3182-VLOOKUP(A3182,'ListaN68 02-02-2025'!$A$12:$E$13375,5,0)&gt;=-2,E3182-VLOOKUP(A3182,'ListaN68 02-02-2025'!$A$12:$E$13375,5,0)&lt;=2)),"Igual",IF(AND(NOT(ISBLANK(A3182)),NOT(ISBLANK(B3182)),NOT(ISBLANK(E3182)),E3182-VLOOKUP(A3182,'ListaN68 02-02-2025'!$A$12:$E$13375,5,0)&gt;2),"Aumento",IF(AND(NOT(ISBLANK(A3182)),NOT(ISBLANK(B3182)),NOT(ISBLANK(E3182)),E3182-VLOOKUP(A3182,'ListaN68 02-02-2025'!$A$12:$E$13375,5,0)&lt;2),"Bajo","Error en codigo")))))))</f>
        <v>Igual</v>
      </c>
    </row>
    <row r="3183" spans="1:32" x14ac:dyDescent="0.2">
      <c r="A3183" s="1">
        <v>40810</v>
      </c>
      <c r="B3183" t="s">
        <v>3260</v>
      </c>
      <c r="C3183" t="s">
        <v>5032</v>
      </c>
      <c r="D3183">
        <v>21</v>
      </c>
      <c r="E3183" s="46">
        <v>605.84400000000005</v>
      </c>
      <c r="F3183" s="44"/>
      <c r="G3183" s="46"/>
      <c r="AF3183" t="str">
        <f>IF(AND(ISBLANK(A3183),ISBLANK(B3183),ISBLANK(E3183)),"Blanco",IF(AND(ISBLANK(A3183),NOT(ISBLANK(B3183))),"Titulo",IF(AND(NOT(ISBLANK(A3183)),NOT(ISBLANK(B3183)),ISBLANK(E3183),IFERROR(FIND("FF--",A3183)&gt;1,FALSE)),"F.Comercializacion",IF(AND(NOT(ISBLANK(A3183)),NOT(ISBLANK(B3183)),NOT(ISBLANK(E3183)),ISERROR(VLOOKUP(A3183,'ListaN68 02-02-2025'!$A$12:$E$13375,5,0))),"Nuevo",IF(AND(NOT(ISBLANK(A3183)),NOT(ISBLANK(B3183)),NOT(ISBLANK(E3183)),AND(E3183-VLOOKUP(A3183,'ListaN68 02-02-2025'!$A$12:$E$13375,5,0)&gt;=-2,E3183-VLOOKUP(A3183,'ListaN68 02-02-2025'!$A$12:$E$13375,5,0)&lt;=2)),"Igual",IF(AND(NOT(ISBLANK(A3183)),NOT(ISBLANK(B3183)),NOT(ISBLANK(E3183)),E3183-VLOOKUP(A3183,'ListaN68 02-02-2025'!$A$12:$E$13375,5,0)&gt;2),"Aumento",IF(AND(NOT(ISBLANK(A3183)),NOT(ISBLANK(B3183)),NOT(ISBLANK(E3183)),E3183-VLOOKUP(A3183,'ListaN68 02-02-2025'!$A$12:$E$13375,5,0)&lt;2),"Bajo","Error en codigo")))))))</f>
        <v>Igual</v>
      </c>
    </row>
    <row r="3184" spans="1:32" x14ac:dyDescent="0.2">
      <c r="A3184" s="1">
        <v>40811</v>
      </c>
      <c r="B3184" t="s">
        <v>3274</v>
      </c>
      <c r="C3184" t="s">
        <v>5100</v>
      </c>
      <c r="D3184">
        <v>21</v>
      </c>
      <c r="E3184" s="46">
        <v>361.08</v>
      </c>
      <c r="F3184" s="44"/>
      <c r="G3184" s="46"/>
      <c r="AF3184" t="str">
        <f>IF(AND(ISBLANK(A3184),ISBLANK(B3184),ISBLANK(E3184)),"Blanco",IF(AND(ISBLANK(A3184),NOT(ISBLANK(B3184))),"Titulo",IF(AND(NOT(ISBLANK(A3184)),NOT(ISBLANK(B3184)),ISBLANK(E3184),IFERROR(FIND("FF--",A3184)&gt;1,FALSE)),"F.Comercializacion",IF(AND(NOT(ISBLANK(A3184)),NOT(ISBLANK(B3184)),NOT(ISBLANK(E3184)),ISERROR(VLOOKUP(A3184,'ListaN68 02-02-2025'!$A$12:$E$13375,5,0))),"Nuevo",IF(AND(NOT(ISBLANK(A3184)),NOT(ISBLANK(B3184)),NOT(ISBLANK(E3184)),AND(E3184-VLOOKUP(A3184,'ListaN68 02-02-2025'!$A$12:$E$13375,5,0)&gt;=-2,E3184-VLOOKUP(A3184,'ListaN68 02-02-2025'!$A$12:$E$13375,5,0)&lt;=2)),"Igual",IF(AND(NOT(ISBLANK(A3184)),NOT(ISBLANK(B3184)),NOT(ISBLANK(E3184)),E3184-VLOOKUP(A3184,'ListaN68 02-02-2025'!$A$12:$E$13375,5,0)&gt;2),"Aumento",IF(AND(NOT(ISBLANK(A3184)),NOT(ISBLANK(B3184)),NOT(ISBLANK(E3184)),E3184-VLOOKUP(A3184,'ListaN68 02-02-2025'!$A$12:$E$13375,5,0)&lt;2),"Bajo","Error en codigo")))))))</f>
        <v>Igual</v>
      </c>
    </row>
    <row r="3185" spans="1:32" x14ac:dyDescent="0.2">
      <c r="A3185" s="1">
        <v>40812</v>
      </c>
      <c r="B3185" t="s">
        <v>3275</v>
      </c>
      <c r="C3185" t="s">
        <v>5100</v>
      </c>
      <c r="D3185">
        <v>21</v>
      </c>
      <c r="E3185" s="46">
        <v>481.44</v>
      </c>
      <c r="F3185" s="44"/>
      <c r="G3185" s="46"/>
      <c r="AF3185" t="str">
        <f>IF(AND(ISBLANK(A3185),ISBLANK(B3185),ISBLANK(E3185)),"Blanco",IF(AND(ISBLANK(A3185),NOT(ISBLANK(B3185))),"Titulo",IF(AND(NOT(ISBLANK(A3185)),NOT(ISBLANK(B3185)),ISBLANK(E3185),IFERROR(FIND("FF--",A3185)&gt;1,FALSE)),"F.Comercializacion",IF(AND(NOT(ISBLANK(A3185)),NOT(ISBLANK(B3185)),NOT(ISBLANK(E3185)),ISERROR(VLOOKUP(A3185,'ListaN68 02-02-2025'!$A$12:$E$13375,5,0))),"Nuevo",IF(AND(NOT(ISBLANK(A3185)),NOT(ISBLANK(B3185)),NOT(ISBLANK(E3185)),AND(E3185-VLOOKUP(A3185,'ListaN68 02-02-2025'!$A$12:$E$13375,5,0)&gt;=-2,E3185-VLOOKUP(A3185,'ListaN68 02-02-2025'!$A$12:$E$13375,5,0)&lt;=2)),"Igual",IF(AND(NOT(ISBLANK(A3185)),NOT(ISBLANK(B3185)),NOT(ISBLANK(E3185)),E3185-VLOOKUP(A3185,'ListaN68 02-02-2025'!$A$12:$E$13375,5,0)&gt;2),"Aumento",IF(AND(NOT(ISBLANK(A3185)),NOT(ISBLANK(B3185)),NOT(ISBLANK(E3185)),E3185-VLOOKUP(A3185,'ListaN68 02-02-2025'!$A$12:$E$13375,5,0)&lt;2),"Bajo","Error en codigo")))))))</f>
        <v>Igual</v>
      </c>
    </row>
    <row r="3186" spans="1:32" x14ac:dyDescent="0.2">
      <c r="A3186" s="1">
        <v>40813</v>
      </c>
      <c r="B3186" t="s">
        <v>3290</v>
      </c>
      <c r="C3186" t="s">
        <v>5092</v>
      </c>
      <c r="D3186">
        <v>21</v>
      </c>
      <c r="E3186" s="46">
        <v>601.79999999999995</v>
      </c>
      <c r="F3186" s="44"/>
      <c r="G3186" s="46"/>
      <c r="AF3186" t="str">
        <f>IF(AND(ISBLANK(A3186),ISBLANK(B3186),ISBLANK(E3186)),"Blanco",IF(AND(ISBLANK(A3186),NOT(ISBLANK(B3186))),"Titulo",IF(AND(NOT(ISBLANK(A3186)),NOT(ISBLANK(B3186)),ISBLANK(E3186),IFERROR(FIND("FF--",A3186)&gt;1,FALSE)),"F.Comercializacion",IF(AND(NOT(ISBLANK(A3186)),NOT(ISBLANK(B3186)),NOT(ISBLANK(E3186)),ISERROR(VLOOKUP(A3186,'ListaN68 02-02-2025'!$A$12:$E$13375,5,0))),"Nuevo",IF(AND(NOT(ISBLANK(A3186)),NOT(ISBLANK(B3186)),NOT(ISBLANK(E3186)),AND(E3186-VLOOKUP(A3186,'ListaN68 02-02-2025'!$A$12:$E$13375,5,0)&gt;=-2,E3186-VLOOKUP(A3186,'ListaN68 02-02-2025'!$A$12:$E$13375,5,0)&lt;=2)),"Igual",IF(AND(NOT(ISBLANK(A3186)),NOT(ISBLANK(B3186)),NOT(ISBLANK(E3186)),E3186-VLOOKUP(A3186,'ListaN68 02-02-2025'!$A$12:$E$13375,5,0)&gt;2),"Aumento",IF(AND(NOT(ISBLANK(A3186)),NOT(ISBLANK(B3186)),NOT(ISBLANK(E3186)),E3186-VLOOKUP(A3186,'ListaN68 02-02-2025'!$A$12:$E$13375,5,0)&lt;2),"Bajo","Error en codigo")))))))</f>
        <v>Igual</v>
      </c>
    </row>
    <row r="3187" spans="1:32" x14ac:dyDescent="0.2">
      <c r="A3187" s="1">
        <v>40814</v>
      </c>
      <c r="B3187" t="s">
        <v>3291</v>
      </c>
      <c r="C3187" t="s">
        <v>5092</v>
      </c>
      <c r="D3187">
        <v>21</v>
      </c>
      <c r="E3187" s="46">
        <v>722.16</v>
      </c>
      <c r="F3187" s="44"/>
      <c r="G3187" s="46"/>
      <c r="AF3187" t="str">
        <f>IF(AND(ISBLANK(A3187),ISBLANK(B3187),ISBLANK(E3187)),"Blanco",IF(AND(ISBLANK(A3187),NOT(ISBLANK(B3187))),"Titulo",IF(AND(NOT(ISBLANK(A3187)),NOT(ISBLANK(B3187)),ISBLANK(E3187),IFERROR(FIND("FF--",A3187)&gt;1,FALSE)),"F.Comercializacion",IF(AND(NOT(ISBLANK(A3187)),NOT(ISBLANK(B3187)),NOT(ISBLANK(E3187)),ISERROR(VLOOKUP(A3187,'ListaN68 02-02-2025'!$A$12:$E$13375,5,0))),"Nuevo",IF(AND(NOT(ISBLANK(A3187)),NOT(ISBLANK(B3187)),NOT(ISBLANK(E3187)),AND(E3187-VLOOKUP(A3187,'ListaN68 02-02-2025'!$A$12:$E$13375,5,0)&gt;=-2,E3187-VLOOKUP(A3187,'ListaN68 02-02-2025'!$A$12:$E$13375,5,0)&lt;=2)),"Igual",IF(AND(NOT(ISBLANK(A3187)),NOT(ISBLANK(B3187)),NOT(ISBLANK(E3187)),E3187-VLOOKUP(A3187,'ListaN68 02-02-2025'!$A$12:$E$13375,5,0)&gt;2),"Aumento",IF(AND(NOT(ISBLANK(A3187)),NOT(ISBLANK(B3187)),NOT(ISBLANK(E3187)),E3187-VLOOKUP(A3187,'ListaN68 02-02-2025'!$A$12:$E$13375,5,0)&lt;2),"Bajo","Error en codigo")))))))</f>
        <v>Igual</v>
      </c>
    </row>
    <row r="3188" spans="1:32" x14ac:dyDescent="0.2">
      <c r="A3188" s="1">
        <v>40815</v>
      </c>
      <c r="B3188" t="s">
        <v>3292</v>
      </c>
      <c r="C3188" t="s">
        <v>5092</v>
      </c>
      <c r="D3188">
        <v>21</v>
      </c>
      <c r="E3188" s="46">
        <v>902.7</v>
      </c>
      <c r="F3188" s="44"/>
      <c r="G3188" s="46"/>
      <c r="AF3188" t="str">
        <f>IF(AND(ISBLANK(A3188),ISBLANK(B3188),ISBLANK(E3188)),"Blanco",IF(AND(ISBLANK(A3188),NOT(ISBLANK(B3188))),"Titulo",IF(AND(NOT(ISBLANK(A3188)),NOT(ISBLANK(B3188)),ISBLANK(E3188),IFERROR(FIND("FF--",A3188)&gt;1,FALSE)),"F.Comercializacion",IF(AND(NOT(ISBLANK(A3188)),NOT(ISBLANK(B3188)),NOT(ISBLANK(E3188)),ISERROR(VLOOKUP(A3188,'ListaN68 02-02-2025'!$A$12:$E$13375,5,0))),"Nuevo",IF(AND(NOT(ISBLANK(A3188)),NOT(ISBLANK(B3188)),NOT(ISBLANK(E3188)),AND(E3188-VLOOKUP(A3188,'ListaN68 02-02-2025'!$A$12:$E$13375,5,0)&gt;=-2,E3188-VLOOKUP(A3188,'ListaN68 02-02-2025'!$A$12:$E$13375,5,0)&lt;=2)),"Igual",IF(AND(NOT(ISBLANK(A3188)),NOT(ISBLANK(B3188)),NOT(ISBLANK(E3188)),E3188-VLOOKUP(A3188,'ListaN68 02-02-2025'!$A$12:$E$13375,5,0)&gt;2),"Aumento",IF(AND(NOT(ISBLANK(A3188)),NOT(ISBLANK(B3188)),NOT(ISBLANK(E3188)),E3188-VLOOKUP(A3188,'ListaN68 02-02-2025'!$A$12:$E$13375,5,0)&lt;2),"Bajo","Error en codigo")))))))</f>
        <v>Igual</v>
      </c>
    </row>
    <row r="3189" spans="1:32" x14ac:dyDescent="0.2">
      <c r="A3189" s="1">
        <v>40816</v>
      </c>
      <c r="B3189" t="s">
        <v>3273</v>
      </c>
      <c r="C3189" t="s">
        <v>5034</v>
      </c>
      <c r="D3189">
        <v>21</v>
      </c>
      <c r="E3189" s="46">
        <v>583.55999999999995</v>
      </c>
      <c r="F3189" s="44"/>
      <c r="G3189" s="46"/>
      <c r="AF3189" t="str">
        <f>IF(AND(ISBLANK(A3189),ISBLANK(B3189),ISBLANK(E3189)),"Blanco",IF(AND(ISBLANK(A3189),NOT(ISBLANK(B3189))),"Titulo",IF(AND(NOT(ISBLANK(A3189)),NOT(ISBLANK(B3189)),ISBLANK(E3189),IFERROR(FIND("FF--",A3189)&gt;1,FALSE)),"F.Comercializacion",IF(AND(NOT(ISBLANK(A3189)),NOT(ISBLANK(B3189)),NOT(ISBLANK(E3189)),ISERROR(VLOOKUP(A3189,'ListaN68 02-02-2025'!$A$12:$E$13375,5,0))),"Nuevo",IF(AND(NOT(ISBLANK(A3189)),NOT(ISBLANK(B3189)),NOT(ISBLANK(E3189)),AND(E3189-VLOOKUP(A3189,'ListaN68 02-02-2025'!$A$12:$E$13375,5,0)&gt;=-2,E3189-VLOOKUP(A3189,'ListaN68 02-02-2025'!$A$12:$E$13375,5,0)&lt;=2)),"Igual",IF(AND(NOT(ISBLANK(A3189)),NOT(ISBLANK(B3189)),NOT(ISBLANK(E3189)),E3189-VLOOKUP(A3189,'ListaN68 02-02-2025'!$A$12:$E$13375,5,0)&gt;2),"Aumento",IF(AND(NOT(ISBLANK(A3189)),NOT(ISBLANK(B3189)),NOT(ISBLANK(E3189)),E3189-VLOOKUP(A3189,'ListaN68 02-02-2025'!$A$12:$E$13375,5,0)&lt;2),"Bajo","Error en codigo")))))))</f>
        <v>Igual</v>
      </c>
    </row>
    <row r="3190" spans="1:32" x14ac:dyDescent="0.2">
      <c r="A3190" s="1">
        <v>40817</v>
      </c>
      <c r="B3190" t="s">
        <v>3276</v>
      </c>
      <c r="C3190" t="s">
        <v>5034</v>
      </c>
      <c r="D3190">
        <v>21</v>
      </c>
      <c r="E3190" s="46">
        <v>727.02</v>
      </c>
      <c r="F3190" s="44"/>
      <c r="G3190" s="46"/>
      <c r="AF3190" t="str">
        <f>IF(AND(ISBLANK(A3190),ISBLANK(B3190),ISBLANK(E3190)),"Blanco",IF(AND(ISBLANK(A3190),NOT(ISBLANK(B3190))),"Titulo",IF(AND(NOT(ISBLANK(A3190)),NOT(ISBLANK(B3190)),ISBLANK(E3190),IFERROR(FIND("FF--",A3190)&gt;1,FALSE)),"F.Comercializacion",IF(AND(NOT(ISBLANK(A3190)),NOT(ISBLANK(B3190)),NOT(ISBLANK(E3190)),ISERROR(VLOOKUP(A3190,'ListaN68 02-02-2025'!$A$12:$E$13375,5,0))),"Nuevo",IF(AND(NOT(ISBLANK(A3190)),NOT(ISBLANK(B3190)),NOT(ISBLANK(E3190)),AND(E3190-VLOOKUP(A3190,'ListaN68 02-02-2025'!$A$12:$E$13375,5,0)&gt;=-2,E3190-VLOOKUP(A3190,'ListaN68 02-02-2025'!$A$12:$E$13375,5,0)&lt;=2)),"Igual",IF(AND(NOT(ISBLANK(A3190)),NOT(ISBLANK(B3190)),NOT(ISBLANK(E3190)),E3190-VLOOKUP(A3190,'ListaN68 02-02-2025'!$A$12:$E$13375,5,0)&gt;2),"Aumento",IF(AND(NOT(ISBLANK(A3190)),NOT(ISBLANK(B3190)),NOT(ISBLANK(E3190)),E3190-VLOOKUP(A3190,'ListaN68 02-02-2025'!$A$12:$E$13375,5,0)&lt;2),"Bajo","Error en codigo")))))))</f>
        <v>Igual</v>
      </c>
    </row>
    <row r="3191" spans="1:32" x14ac:dyDescent="0.2">
      <c r="A3191" s="1">
        <v>40818</v>
      </c>
      <c r="B3191" t="s">
        <v>3293</v>
      </c>
      <c r="C3191" t="s">
        <v>5092</v>
      </c>
      <c r="D3191">
        <v>21</v>
      </c>
      <c r="E3191" s="46">
        <v>1083.2280000000001</v>
      </c>
      <c r="F3191" s="44"/>
      <c r="G3191" s="46"/>
      <c r="AF3191" t="str">
        <f>IF(AND(ISBLANK(A3191),ISBLANK(B3191),ISBLANK(E3191)),"Blanco",IF(AND(ISBLANK(A3191),NOT(ISBLANK(B3191))),"Titulo",IF(AND(NOT(ISBLANK(A3191)),NOT(ISBLANK(B3191)),ISBLANK(E3191),IFERROR(FIND("FF--",A3191)&gt;1,FALSE)),"F.Comercializacion",IF(AND(NOT(ISBLANK(A3191)),NOT(ISBLANK(B3191)),NOT(ISBLANK(E3191)),ISERROR(VLOOKUP(A3191,'ListaN68 02-02-2025'!$A$12:$E$13375,5,0))),"Nuevo",IF(AND(NOT(ISBLANK(A3191)),NOT(ISBLANK(B3191)),NOT(ISBLANK(E3191)),AND(E3191-VLOOKUP(A3191,'ListaN68 02-02-2025'!$A$12:$E$13375,5,0)&gt;=-2,E3191-VLOOKUP(A3191,'ListaN68 02-02-2025'!$A$12:$E$13375,5,0)&lt;=2)),"Igual",IF(AND(NOT(ISBLANK(A3191)),NOT(ISBLANK(B3191)),NOT(ISBLANK(E3191)),E3191-VLOOKUP(A3191,'ListaN68 02-02-2025'!$A$12:$E$13375,5,0)&gt;2),"Aumento",IF(AND(NOT(ISBLANK(A3191)),NOT(ISBLANK(B3191)),NOT(ISBLANK(E3191)),E3191-VLOOKUP(A3191,'ListaN68 02-02-2025'!$A$12:$E$13375,5,0)&lt;2),"Bajo","Error en codigo")))))))</f>
        <v>Igual</v>
      </c>
    </row>
    <row r="3192" spans="1:32" x14ac:dyDescent="0.2">
      <c r="A3192" s="1">
        <v>40819</v>
      </c>
      <c r="B3192" t="s">
        <v>3289</v>
      </c>
      <c r="C3192" t="s">
        <v>5072</v>
      </c>
      <c r="D3192">
        <v>21</v>
      </c>
      <c r="E3192" s="46">
        <v>729.45600000000002</v>
      </c>
      <c r="F3192" s="44"/>
      <c r="G3192" s="46"/>
      <c r="AF3192" t="str">
        <f>IF(AND(ISBLANK(A3192),ISBLANK(B3192),ISBLANK(E3192)),"Blanco",IF(AND(ISBLANK(A3192),NOT(ISBLANK(B3192))),"Titulo",IF(AND(NOT(ISBLANK(A3192)),NOT(ISBLANK(B3192)),ISBLANK(E3192),IFERROR(FIND("FF--",A3192)&gt;1,FALSE)),"F.Comercializacion",IF(AND(NOT(ISBLANK(A3192)),NOT(ISBLANK(B3192)),NOT(ISBLANK(E3192)),ISERROR(VLOOKUP(A3192,'ListaN68 02-02-2025'!$A$12:$E$13375,5,0))),"Nuevo",IF(AND(NOT(ISBLANK(A3192)),NOT(ISBLANK(B3192)),NOT(ISBLANK(E3192)),AND(E3192-VLOOKUP(A3192,'ListaN68 02-02-2025'!$A$12:$E$13375,5,0)&gt;=-2,E3192-VLOOKUP(A3192,'ListaN68 02-02-2025'!$A$12:$E$13375,5,0)&lt;=2)),"Igual",IF(AND(NOT(ISBLANK(A3192)),NOT(ISBLANK(B3192)),NOT(ISBLANK(E3192)),E3192-VLOOKUP(A3192,'ListaN68 02-02-2025'!$A$12:$E$13375,5,0)&gt;2),"Aumento",IF(AND(NOT(ISBLANK(A3192)),NOT(ISBLANK(B3192)),NOT(ISBLANK(E3192)),E3192-VLOOKUP(A3192,'ListaN68 02-02-2025'!$A$12:$E$13375,5,0)&lt;2),"Bajo","Error en codigo")))))))</f>
        <v>Igual</v>
      </c>
    </row>
    <row r="3193" spans="1:32" x14ac:dyDescent="0.2">
      <c r="A3193" s="1">
        <v>40820</v>
      </c>
      <c r="B3193" t="s">
        <v>3294</v>
      </c>
      <c r="C3193" t="s">
        <v>5089</v>
      </c>
      <c r="D3193">
        <v>21</v>
      </c>
      <c r="E3193" s="46">
        <v>807.79200000000003</v>
      </c>
      <c r="F3193" s="44"/>
      <c r="G3193" s="46"/>
      <c r="AF3193" t="str">
        <f>IF(AND(ISBLANK(A3193),ISBLANK(B3193),ISBLANK(E3193)),"Blanco",IF(AND(ISBLANK(A3193),NOT(ISBLANK(B3193))),"Titulo",IF(AND(NOT(ISBLANK(A3193)),NOT(ISBLANK(B3193)),ISBLANK(E3193),IFERROR(FIND("FF--",A3193)&gt;1,FALSE)),"F.Comercializacion",IF(AND(NOT(ISBLANK(A3193)),NOT(ISBLANK(B3193)),NOT(ISBLANK(E3193)),ISERROR(VLOOKUP(A3193,'ListaN68 02-02-2025'!$A$12:$E$13375,5,0))),"Nuevo",IF(AND(NOT(ISBLANK(A3193)),NOT(ISBLANK(B3193)),NOT(ISBLANK(E3193)),AND(E3193-VLOOKUP(A3193,'ListaN68 02-02-2025'!$A$12:$E$13375,5,0)&gt;=-2,E3193-VLOOKUP(A3193,'ListaN68 02-02-2025'!$A$12:$E$13375,5,0)&lt;=2)),"Igual",IF(AND(NOT(ISBLANK(A3193)),NOT(ISBLANK(B3193)),NOT(ISBLANK(E3193)),E3193-VLOOKUP(A3193,'ListaN68 02-02-2025'!$A$12:$E$13375,5,0)&gt;2),"Aumento",IF(AND(NOT(ISBLANK(A3193)),NOT(ISBLANK(B3193)),NOT(ISBLANK(E3193)),E3193-VLOOKUP(A3193,'ListaN68 02-02-2025'!$A$12:$E$13375,5,0)&lt;2),"Bajo","Error en codigo")))))))</f>
        <v>Igual</v>
      </c>
    </row>
    <row r="3194" spans="1:32" x14ac:dyDescent="0.2">
      <c r="A3194" s="1">
        <v>40821</v>
      </c>
      <c r="B3194" t="s">
        <v>3296</v>
      </c>
      <c r="C3194" t="s">
        <v>5089</v>
      </c>
      <c r="D3194">
        <v>21</v>
      </c>
      <c r="E3194" s="46">
        <v>1203.588</v>
      </c>
      <c r="F3194" s="44"/>
      <c r="G3194" s="46"/>
      <c r="AF3194" t="str">
        <f>IF(AND(ISBLANK(A3194),ISBLANK(B3194),ISBLANK(E3194)),"Blanco",IF(AND(ISBLANK(A3194),NOT(ISBLANK(B3194))),"Titulo",IF(AND(NOT(ISBLANK(A3194)),NOT(ISBLANK(B3194)),ISBLANK(E3194),IFERROR(FIND("FF--",A3194)&gt;1,FALSE)),"F.Comercializacion",IF(AND(NOT(ISBLANK(A3194)),NOT(ISBLANK(B3194)),NOT(ISBLANK(E3194)),ISERROR(VLOOKUP(A3194,'ListaN68 02-02-2025'!$A$12:$E$13375,5,0))),"Nuevo",IF(AND(NOT(ISBLANK(A3194)),NOT(ISBLANK(B3194)),NOT(ISBLANK(E3194)),AND(E3194-VLOOKUP(A3194,'ListaN68 02-02-2025'!$A$12:$E$13375,5,0)&gt;=-2,E3194-VLOOKUP(A3194,'ListaN68 02-02-2025'!$A$12:$E$13375,5,0)&lt;=2)),"Igual",IF(AND(NOT(ISBLANK(A3194)),NOT(ISBLANK(B3194)),NOT(ISBLANK(E3194)),E3194-VLOOKUP(A3194,'ListaN68 02-02-2025'!$A$12:$E$13375,5,0)&gt;2),"Aumento",IF(AND(NOT(ISBLANK(A3194)),NOT(ISBLANK(B3194)),NOT(ISBLANK(E3194)),E3194-VLOOKUP(A3194,'ListaN68 02-02-2025'!$A$12:$E$13375,5,0)&lt;2),"Bajo","Error en codigo")))))))</f>
        <v>Igual</v>
      </c>
    </row>
    <row r="3195" spans="1:32" x14ac:dyDescent="0.2">
      <c r="A3195" s="1">
        <v>40901</v>
      </c>
      <c r="B3195" t="s">
        <v>3282</v>
      </c>
      <c r="C3195" t="s">
        <v>5291</v>
      </c>
      <c r="D3195">
        <v>21</v>
      </c>
      <c r="E3195" s="46">
        <v>1250.4359999999999</v>
      </c>
      <c r="F3195" s="44"/>
      <c r="G3195" s="46"/>
      <c r="AF3195" t="str">
        <f>IF(AND(ISBLANK(A3195),ISBLANK(B3195),ISBLANK(E3195)),"Blanco",IF(AND(ISBLANK(A3195),NOT(ISBLANK(B3195))),"Titulo",IF(AND(NOT(ISBLANK(A3195)),NOT(ISBLANK(B3195)),ISBLANK(E3195),IFERROR(FIND("FF--",A3195)&gt;1,FALSE)),"F.Comercializacion",IF(AND(NOT(ISBLANK(A3195)),NOT(ISBLANK(B3195)),NOT(ISBLANK(E3195)),ISERROR(VLOOKUP(A3195,'ListaN68 02-02-2025'!$A$12:$E$13375,5,0))),"Nuevo",IF(AND(NOT(ISBLANK(A3195)),NOT(ISBLANK(B3195)),NOT(ISBLANK(E3195)),AND(E3195-VLOOKUP(A3195,'ListaN68 02-02-2025'!$A$12:$E$13375,5,0)&gt;=-2,E3195-VLOOKUP(A3195,'ListaN68 02-02-2025'!$A$12:$E$13375,5,0)&lt;=2)),"Igual",IF(AND(NOT(ISBLANK(A3195)),NOT(ISBLANK(B3195)),NOT(ISBLANK(E3195)),E3195-VLOOKUP(A3195,'ListaN68 02-02-2025'!$A$12:$E$13375,5,0)&gt;2),"Aumento",IF(AND(NOT(ISBLANK(A3195)),NOT(ISBLANK(B3195)),NOT(ISBLANK(E3195)),E3195-VLOOKUP(A3195,'ListaN68 02-02-2025'!$A$12:$E$13375,5,0)&lt;2),"Bajo","Error en codigo")))))))</f>
        <v>Igual</v>
      </c>
    </row>
    <row r="3196" spans="1:32" x14ac:dyDescent="0.2">
      <c r="A3196" s="1">
        <v>40902</v>
      </c>
      <c r="B3196" t="s">
        <v>3284</v>
      </c>
      <c r="C3196" t="s">
        <v>5291</v>
      </c>
      <c r="D3196">
        <v>21</v>
      </c>
      <c r="E3196" s="46">
        <v>1681.258</v>
      </c>
      <c r="F3196" s="44"/>
      <c r="G3196" s="46"/>
      <c r="AF3196" t="str">
        <f>IF(AND(ISBLANK(A3196),ISBLANK(B3196),ISBLANK(E3196)),"Blanco",IF(AND(ISBLANK(A3196),NOT(ISBLANK(B3196))),"Titulo",IF(AND(NOT(ISBLANK(A3196)),NOT(ISBLANK(B3196)),ISBLANK(E3196),IFERROR(FIND("FF--",A3196)&gt;1,FALSE)),"F.Comercializacion",IF(AND(NOT(ISBLANK(A3196)),NOT(ISBLANK(B3196)),NOT(ISBLANK(E3196)),ISERROR(VLOOKUP(A3196,'ListaN68 02-02-2025'!$A$12:$E$13375,5,0))),"Nuevo",IF(AND(NOT(ISBLANK(A3196)),NOT(ISBLANK(B3196)),NOT(ISBLANK(E3196)),AND(E3196-VLOOKUP(A3196,'ListaN68 02-02-2025'!$A$12:$E$13375,5,0)&gt;=-2,E3196-VLOOKUP(A3196,'ListaN68 02-02-2025'!$A$12:$E$13375,5,0)&lt;=2)),"Igual",IF(AND(NOT(ISBLANK(A3196)),NOT(ISBLANK(B3196)),NOT(ISBLANK(E3196)),E3196-VLOOKUP(A3196,'ListaN68 02-02-2025'!$A$12:$E$13375,5,0)&gt;2),"Aumento",IF(AND(NOT(ISBLANK(A3196)),NOT(ISBLANK(B3196)),NOT(ISBLANK(E3196)),E3196-VLOOKUP(A3196,'ListaN68 02-02-2025'!$A$12:$E$13375,5,0)&lt;2),"Bajo","Error en codigo")))))))</f>
        <v>Igual</v>
      </c>
    </row>
    <row r="3197" spans="1:32" x14ac:dyDescent="0.2">
      <c r="A3197" s="1">
        <v>40903</v>
      </c>
      <c r="B3197" t="s">
        <v>3283</v>
      </c>
      <c r="C3197" t="s">
        <v>5034</v>
      </c>
      <c r="D3197">
        <v>21</v>
      </c>
      <c r="E3197" s="46">
        <v>1902.8779999999999</v>
      </c>
      <c r="F3197" s="44"/>
      <c r="G3197" s="46"/>
      <c r="AF3197" t="str">
        <f>IF(AND(ISBLANK(A3197),ISBLANK(B3197),ISBLANK(E3197)),"Blanco",IF(AND(ISBLANK(A3197),NOT(ISBLANK(B3197))),"Titulo",IF(AND(NOT(ISBLANK(A3197)),NOT(ISBLANK(B3197)),ISBLANK(E3197),IFERROR(FIND("FF--",A3197)&gt;1,FALSE)),"F.Comercializacion",IF(AND(NOT(ISBLANK(A3197)),NOT(ISBLANK(B3197)),NOT(ISBLANK(E3197)),ISERROR(VLOOKUP(A3197,'ListaN68 02-02-2025'!$A$12:$E$13375,5,0))),"Nuevo",IF(AND(NOT(ISBLANK(A3197)),NOT(ISBLANK(B3197)),NOT(ISBLANK(E3197)),AND(E3197-VLOOKUP(A3197,'ListaN68 02-02-2025'!$A$12:$E$13375,5,0)&gt;=-2,E3197-VLOOKUP(A3197,'ListaN68 02-02-2025'!$A$12:$E$13375,5,0)&lt;=2)),"Igual",IF(AND(NOT(ISBLANK(A3197)),NOT(ISBLANK(B3197)),NOT(ISBLANK(E3197)),E3197-VLOOKUP(A3197,'ListaN68 02-02-2025'!$A$12:$E$13375,5,0)&gt;2),"Aumento",IF(AND(NOT(ISBLANK(A3197)),NOT(ISBLANK(B3197)),NOT(ISBLANK(E3197)),E3197-VLOOKUP(A3197,'ListaN68 02-02-2025'!$A$12:$E$13375,5,0)&lt;2),"Bajo","Error en codigo")))))))</f>
        <v>Igual</v>
      </c>
    </row>
    <row r="3198" spans="1:32" x14ac:dyDescent="0.2">
      <c r="A3198" s="1">
        <v>40922</v>
      </c>
      <c r="B3198" t="s">
        <v>3295</v>
      </c>
      <c r="C3198" t="s">
        <v>4965</v>
      </c>
      <c r="D3198">
        <v>21</v>
      </c>
      <c r="E3198" s="46">
        <v>5568.98</v>
      </c>
      <c r="F3198" s="44"/>
      <c r="G3198" s="46"/>
      <c r="AF3198" t="str">
        <f>IF(AND(ISBLANK(A3198),ISBLANK(B3198),ISBLANK(E3198)),"Blanco",IF(AND(ISBLANK(A3198),NOT(ISBLANK(B3198))),"Titulo",IF(AND(NOT(ISBLANK(A3198)),NOT(ISBLANK(B3198)),ISBLANK(E3198),IFERROR(FIND("FF--",A3198)&gt;1,FALSE)),"F.Comercializacion",IF(AND(NOT(ISBLANK(A3198)),NOT(ISBLANK(B3198)),NOT(ISBLANK(E3198)),ISERROR(VLOOKUP(A3198,'ListaN68 02-02-2025'!$A$12:$E$13375,5,0))),"Nuevo",IF(AND(NOT(ISBLANK(A3198)),NOT(ISBLANK(B3198)),NOT(ISBLANK(E3198)),AND(E3198-VLOOKUP(A3198,'ListaN68 02-02-2025'!$A$12:$E$13375,5,0)&gt;=-2,E3198-VLOOKUP(A3198,'ListaN68 02-02-2025'!$A$12:$E$13375,5,0)&lt;=2)),"Igual",IF(AND(NOT(ISBLANK(A3198)),NOT(ISBLANK(B3198)),NOT(ISBLANK(E3198)),E3198-VLOOKUP(A3198,'ListaN68 02-02-2025'!$A$12:$E$13375,5,0)&gt;2),"Aumento",IF(AND(NOT(ISBLANK(A3198)),NOT(ISBLANK(B3198)),NOT(ISBLANK(E3198)),E3198-VLOOKUP(A3198,'ListaN68 02-02-2025'!$A$12:$E$13375,5,0)&lt;2),"Bajo","Error en codigo")))))))</f>
        <v>Igual</v>
      </c>
    </row>
    <row r="3199" spans="1:32" x14ac:dyDescent="0.2">
      <c r="A3199" s="1">
        <v>40951</v>
      </c>
      <c r="B3199" t="s">
        <v>3298</v>
      </c>
      <c r="C3199" t="s">
        <v>4964</v>
      </c>
      <c r="D3199">
        <v>21</v>
      </c>
      <c r="E3199" s="46">
        <v>484.28500000000003</v>
      </c>
      <c r="F3199" s="44"/>
      <c r="G3199" s="46"/>
      <c r="AF3199" t="str">
        <f>IF(AND(ISBLANK(A3199),ISBLANK(B3199),ISBLANK(E3199)),"Blanco",IF(AND(ISBLANK(A3199),NOT(ISBLANK(B3199))),"Titulo",IF(AND(NOT(ISBLANK(A3199)),NOT(ISBLANK(B3199)),ISBLANK(E3199),IFERROR(FIND("FF--",A3199)&gt;1,FALSE)),"F.Comercializacion",IF(AND(NOT(ISBLANK(A3199)),NOT(ISBLANK(B3199)),NOT(ISBLANK(E3199)),ISERROR(VLOOKUP(A3199,'ListaN68 02-02-2025'!$A$12:$E$13375,5,0))),"Nuevo",IF(AND(NOT(ISBLANK(A3199)),NOT(ISBLANK(B3199)),NOT(ISBLANK(E3199)),AND(E3199-VLOOKUP(A3199,'ListaN68 02-02-2025'!$A$12:$E$13375,5,0)&gt;=-2,E3199-VLOOKUP(A3199,'ListaN68 02-02-2025'!$A$12:$E$13375,5,0)&lt;=2)),"Igual",IF(AND(NOT(ISBLANK(A3199)),NOT(ISBLANK(B3199)),NOT(ISBLANK(E3199)),E3199-VLOOKUP(A3199,'ListaN68 02-02-2025'!$A$12:$E$13375,5,0)&gt;2),"Aumento",IF(AND(NOT(ISBLANK(A3199)),NOT(ISBLANK(B3199)),NOT(ISBLANK(E3199)),E3199-VLOOKUP(A3199,'ListaN68 02-02-2025'!$A$12:$E$13375,5,0)&lt;2),"Bajo","Error en codigo")))))))</f>
        <v>Igual</v>
      </c>
    </row>
    <row r="3200" spans="1:32" x14ac:dyDescent="0.2">
      <c r="A3200" s="1">
        <v>40952</v>
      </c>
      <c r="B3200" t="s">
        <v>3299</v>
      </c>
      <c r="C3200" t="s">
        <v>4964</v>
      </c>
      <c r="D3200">
        <v>21</v>
      </c>
      <c r="E3200" s="46">
        <v>500.517</v>
      </c>
      <c r="F3200" s="44"/>
      <c r="G3200" s="46"/>
      <c r="AF3200" t="str">
        <f>IF(AND(ISBLANK(A3200),ISBLANK(B3200),ISBLANK(E3200)),"Blanco",IF(AND(ISBLANK(A3200),NOT(ISBLANK(B3200))),"Titulo",IF(AND(NOT(ISBLANK(A3200)),NOT(ISBLANK(B3200)),ISBLANK(E3200),IFERROR(FIND("FF--",A3200)&gt;1,FALSE)),"F.Comercializacion",IF(AND(NOT(ISBLANK(A3200)),NOT(ISBLANK(B3200)),NOT(ISBLANK(E3200)),ISERROR(VLOOKUP(A3200,'ListaN68 02-02-2025'!$A$12:$E$13375,5,0))),"Nuevo",IF(AND(NOT(ISBLANK(A3200)),NOT(ISBLANK(B3200)),NOT(ISBLANK(E3200)),AND(E3200-VLOOKUP(A3200,'ListaN68 02-02-2025'!$A$12:$E$13375,5,0)&gt;=-2,E3200-VLOOKUP(A3200,'ListaN68 02-02-2025'!$A$12:$E$13375,5,0)&lt;=2)),"Igual",IF(AND(NOT(ISBLANK(A3200)),NOT(ISBLANK(B3200)),NOT(ISBLANK(E3200)),E3200-VLOOKUP(A3200,'ListaN68 02-02-2025'!$A$12:$E$13375,5,0)&gt;2),"Aumento",IF(AND(NOT(ISBLANK(A3200)),NOT(ISBLANK(B3200)),NOT(ISBLANK(E3200)),E3200-VLOOKUP(A3200,'ListaN68 02-02-2025'!$A$12:$E$13375,5,0)&lt;2),"Bajo","Error en codigo")))))))</f>
        <v>Igual</v>
      </c>
    </row>
    <row r="3201" spans="1:32" x14ac:dyDescent="0.2">
      <c r="A3201" s="1">
        <v>40953</v>
      </c>
      <c r="B3201" t="s">
        <v>3297</v>
      </c>
      <c r="C3201" t="s">
        <v>4964</v>
      </c>
      <c r="D3201">
        <v>21</v>
      </c>
      <c r="E3201" s="46">
        <v>562.74300000000005</v>
      </c>
      <c r="F3201" s="44"/>
      <c r="G3201" s="46"/>
      <c r="AF3201" t="str">
        <f>IF(AND(ISBLANK(A3201),ISBLANK(B3201),ISBLANK(E3201)),"Blanco",IF(AND(ISBLANK(A3201),NOT(ISBLANK(B3201))),"Titulo",IF(AND(NOT(ISBLANK(A3201)),NOT(ISBLANK(B3201)),ISBLANK(E3201),IFERROR(FIND("FF--",A3201)&gt;1,FALSE)),"F.Comercializacion",IF(AND(NOT(ISBLANK(A3201)),NOT(ISBLANK(B3201)),NOT(ISBLANK(E3201)),ISERROR(VLOOKUP(A3201,'ListaN68 02-02-2025'!$A$12:$E$13375,5,0))),"Nuevo",IF(AND(NOT(ISBLANK(A3201)),NOT(ISBLANK(B3201)),NOT(ISBLANK(E3201)),AND(E3201-VLOOKUP(A3201,'ListaN68 02-02-2025'!$A$12:$E$13375,5,0)&gt;=-2,E3201-VLOOKUP(A3201,'ListaN68 02-02-2025'!$A$12:$E$13375,5,0)&lt;=2)),"Igual",IF(AND(NOT(ISBLANK(A3201)),NOT(ISBLANK(B3201)),NOT(ISBLANK(E3201)),E3201-VLOOKUP(A3201,'ListaN68 02-02-2025'!$A$12:$E$13375,5,0)&gt;2),"Aumento",IF(AND(NOT(ISBLANK(A3201)),NOT(ISBLANK(B3201)),NOT(ISBLANK(E3201)),E3201-VLOOKUP(A3201,'ListaN68 02-02-2025'!$A$12:$E$13375,5,0)&lt;2),"Bajo","Error en codigo")))))))</f>
        <v>Igual</v>
      </c>
    </row>
    <row r="3202" spans="1:32" x14ac:dyDescent="0.2">
      <c r="A3202" s="1">
        <v>41001</v>
      </c>
      <c r="B3202" t="s">
        <v>3263</v>
      </c>
      <c r="C3202" t="s">
        <v>5104</v>
      </c>
      <c r="D3202">
        <v>21</v>
      </c>
      <c r="E3202" s="46">
        <v>275.58199999999999</v>
      </c>
      <c r="F3202" s="44"/>
      <c r="G3202" s="46"/>
      <c r="AF3202" t="str">
        <f>IF(AND(ISBLANK(A3202),ISBLANK(B3202),ISBLANK(E3202)),"Blanco",IF(AND(ISBLANK(A3202),NOT(ISBLANK(B3202))),"Titulo",IF(AND(NOT(ISBLANK(A3202)),NOT(ISBLANK(B3202)),ISBLANK(E3202),IFERROR(FIND("FF--",A3202)&gt;1,FALSE)),"F.Comercializacion",IF(AND(NOT(ISBLANK(A3202)),NOT(ISBLANK(B3202)),NOT(ISBLANK(E3202)),ISERROR(VLOOKUP(A3202,'ListaN68 02-02-2025'!$A$12:$E$13375,5,0))),"Nuevo",IF(AND(NOT(ISBLANK(A3202)),NOT(ISBLANK(B3202)),NOT(ISBLANK(E3202)),AND(E3202-VLOOKUP(A3202,'ListaN68 02-02-2025'!$A$12:$E$13375,5,0)&gt;=-2,E3202-VLOOKUP(A3202,'ListaN68 02-02-2025'!$A$12:$E$13375,5,0)&lt;=2)),"Igual",IF(AND(NOT(ISBLANK(A3202)),NOT(ISBLANK(B3202)),NOT(ISBLANK(E3202)),E3202-VLOOKUP(A3202,'ListaN68 02-02-2025'!$A$12:$E$13375,5,0)&gt;2),"Aumento",IF(AND(NOT(ISBLANK(A3202)),NOT(ISBLANK(B3202)),NOT(ISBLANK(E3202)),E3202-VLOOKUP(A3202,'ListaN68 02-02-2025'!$A$12:$E$13375,5,0)&lt;2),"Bajo","Error en codigo")))))))</f>
        <v>Igual</v>
      </c>
    </row>
    <row r="3203" spans="1:32" x14ac:dyDescent="0.2">
      <c r="A3203" s="1">
        <v>41002</v>
      </c>
      <c r="B3203" t="s">
        <v>3264</v>
      </c>
      <c r="C3203" t="s">
        <v>5104</v>
      </c>
      <c r="D3203">
        <v>21</v>
      </c>
      <c r="E3203" s="46">
        <v>195.71199999999999</v>
      </c>
      <c r="F3203" s="44"/>
      <c r="G3203" s="46"/>
      <c r="AF3203" t="str">
        <f>IF(AND(ISBLANK(A3203),ISBLANK(B3203),ISBLANK(E3203)),"Blanco",IF(AND(ISBLANK(A3203),NOT(ISBLANK(B3203))),"Titulo",IF(AND(NOT(ISBLANK(A3203)),NOT(ISBLANK(B3203)),ISBLANK(E3203),IFERROR(FIND("FF--",A3203)&gt;1,FALSE)),"F.Comercializacion",IF(AND(NOT(ISBLANK(A3203)),NOT(ISBLANK(B3203)),NOT(ISBLANK(E3203)),ISERROR(VLOOKUP(A3203,'ListaN68 02-02-2025'!$A$12:$E$13375,5,0))),"Nuevo",IF(AND(NOT(ISBLANK(A3203)),NOT(ISBLANK(B3203)),NOT(ISBLANK(E3203)),AND(E3203-VLOOKUP(A3203,'ListaN68 02-02-2025'!$A$12:$E$13375,5,0)&gt;=-2,E3203-VLOOKUP(A3203,'ListaN68 02-02-2025'!$A$12:$E$13375,5,0)&lt;=2)),"Igual",IF(AND(NOT(ISBLANK(A3203)),NOT(ISBLANK(B3203)),NOT(ISBLANK(E3203)),E3203-VLOOKUP(A3203,'ListaN68 02-02-2025'!$A$12:$E$13375,5,0)&gt;2),"Aumento",IF(AND(NOT(ISBLANK(A3203)),NOT(ISBLANK(B3203)),NOT(ISBLANK(E3203)),E3203-VLOOKUP(A3203,'ListaN68 02-02-2025'!$A$12:$E$13375,5,0)&lt;2),"Bajo","Error en codigo")))))))</f>
        <v>Igual</v>
      </c>
    </row>
    <row r="3204" spans="1:32" x14ac:dyDescent="0.2">
      <c r="A3204" s="1">
        <v>41003</v>
      </c>
      <c r="B3204" t="s">
        <v>3229</v>
      </c>
      <c r="C3204" t="s">
        <v>5102</v>
      </c>
      <c r="D3204">
        <v>21</v>
      </c>
      <c r="E3204" s="46">
        <v>99.028000000000006</v>
      </c>
      <c r="F3204" s="44"/>
      <c r="G3204" s="46"/>
      <c r="AF3204" t="str">
        <f>IF(AND(ISBLANK(A3204),ISBLANK(B3204),ISBLANK(E3204)),"Blanco",IF(AND(ISBLANK(A3204),NOT(ISBLANK(B3204))),"Titulo",IF(AND(NOT(ISBLANK(A3204)),NOT(ISBLANK(B3204)),ISBLANK(E3204),IFERROR(FIND("FF--",A3204)&gt;1,FALSE)),"F.Comercializacion",IF(AND(NOT(ISBLANK(A3204)),NOT(ISBLANK(B3204)),NOT(ISBLANK(E3204)),ISERROR(VLOOKUP(A3204,'ListaN68 02-02-2025'!$A$12:$E$13375,5,0))),"Nuevo",IF(AND(NOT(ISBLANK(A3204)),NOT(ISBLANK(B3204)),NOT(ISBLANK(E3204)),AND(E3204-VLOOKUP(A3204,'ListaN68 02-02-2025'!$A$12:$E$13375,5,0)&gt;=-2,E3204-VLOOKUP(A3204,'ListaN68 02-02-2025'!$A$12:$E$13375,5,0)&lt;=2)),"Igual",IF(AND(NOT(ISBLANK(A3204)),NOT(ISBLANK(B3204)),NOT(ISBLANK(E3204)),E3204-VLOOKUP(A3204,'ListaN68 02-02-2025'!$A$12:$E$13375,5,0)&gt;2),"Aumento",IF(AND(NOT(ISBLANK(A3204)),NOT(ISBLANK(B3204)),NOT(ISBLANK(E3204)),E3204-VLOOKUP(A3204,'ListaN68 02-02-2025'!$A$12:$E$13375,5,0)&lt;2),"Bajo","Error en codigo")))))))</f>
        <v>Igual</v>
      </c>
    </row>
    <row r="3205" spans="1:32" x14ac:dyDescent="0.2">
      <c r="A3205" s="1">
        <v>41004</v>
      </c>
      <c r="B3205" t="s">
        <v>3227</v>
      </c>
      <c r="C3205" t="s">
        <v>5090</v>
      </c>
      <c r="D3205">
        <v>21</v>
      </c>
      <c r="E3205" s="46">
        <v>181.81800000000001</v>
      </c>
      <c r="F3205" s="44"/>
      <c r="G3205" s="46"/>
      <c r="AF3205" t="str">
        <f>IF(AND(ISBLANK(A3205),ISBLANK(B3205),ISBLANK(E3205)),"Blanco",IF(AND(ISBLANK(A3205),NOT(ISBLANK(B3205))),"Titulo",IF(AND(NOT(ISBLANK(A3205)),NOT(ISBLANK(B3205)),ISBLANK(E3205),IFERROR(FIND("FF--",A3205)&gt;1,FALSE)),"F.Comercializacion",IF(AND(NOT(ISBLANK(A3205)),NOT(ISBLANK(B3205)),NOT(ISBLANK(E3205)),ISERROR(VLOOKUP(A3205,'ListaN68 02-02-2025'!$A$12:$E$13375,5,0))),"Nuevo",IF(AND(NOT(ISBLANK(A3205)),NOT(ISBLANK(B3205)),NOT(ISBLANK(E3205)),AND(E3205-VLOOKUP(A3205,'ListaN68 02-02-2025'!$A$12:$E$13375,5,0)&gt;=-2,E3205-VLOOKUP(A3205,'ListaN68 02-02-2025'!$A$12:$E$13375,5,0)&lt;=2)),"Igual",IF(AND(NOT(ISBLANK(A3205)),NOT(ISBLANK(B3205)),NOT(ISBLANK(E3205)),E3205-VLOOKUP(A3205,'ListaN68 02-02-2025'!$A$12:$E$13375,5,0)&gt;2),"Aumento",IF(AND(NOT(ISBLANK(A3205)),NOT(ISBLANK(B3205)),NOT(ISBLANK(E3205)),E3205-VLOOKUP(A3205,'ListaN68 02-02-2025'!$A$12:$E$13375,5,0)&lt;2),"Bajo","Error en codigo")))))))</f>
        <v>Igual</v>
      </c>
    </row>
    <row r="3206" spans="1:32" x14ac:dyDescent="0.2">
      <c r="A3206" s="1">
        <v>41005</v>
      </c>
      <c r="B3206" t="s">
        <v>3228</v>
      </c>
      <c r="C3206" t="s">
        <v>5090</v>
      </c>
      <c r="D3206">
        <v>21</v>
      </c>
      <c r="E3206" s="46">
        <v>190.096</v>
      </c>
      <c r="F3206" s="44"/>
      <c r="G3206" s="46"/>
      <c r="AF3206" t="str">
        <f>IF(AND(ISBLANK(A3206),ISBLANK(B3206),ISBLANK(E3206)),"Blanco",IF(AND(ISBLANK(A3206),NOT(ISBLANK(B3206))),"Titulo",IF(AND(NOT(ISBLANK(A3206)),NOT(ISBLANK(B3206)),ISBLANK(E3206),IFERROR(FIND("FF--",A3206)&gt;1,FALSE)),"F.Comercializacion",IF(AND(NOT(ISBLANK(A3206)),NOT(ISBLANK(B3206)),NOT(ISBLANK(E3206)),ISERROR(VLOOKUP(A3206,'ListaN68 02-02-2025'!$A$12:$E$13375,5,0))),"Nuevo",IF(AND(NOT(ISBLANK(A3206)),NOT(ISBLANK(B3206)),NOT(ISBLANK(E3206)),AND(E3206-VLOOKUP(A3206,'ListaN68 02-02-2025'!$A$12:$E$13375,5,0)&gt;=-2,E3206-VLOOKUP(A3206,'ListaN68 02-02-2025'!$A$12:$E$13375,5,0)&lt;=2)),"Igual",IF(AND(NOT(ISBLANK(A3206)),NOT(ISBLANK(B3206)),NOT(ISBLANK(E3206)),E3206-VLOOKUP(A3206,'ListaN68 02-02-2025'!$A$12:$E$13375,5,0)&gt;2),"Aumento",IF(AND(NOT(ISBLANK(A3206)),NOT(ISBLANK(B3206)),NOT(ISBLANK(E3206)),E3206-VLOOKUP(A3206,'ListaN68 02-02-2025'!$A$12:$E$13375,5,0)&lt;2),"Bajo","Error en codigo")))))))</f>
        <v>Igual</v>
      </c>
    </row>
    <row r="3207" spans="1:32" x14ac:dyDescent="0.2">
      <c r="A3207" s="1">
        <v>41101</v>
      </c>
      <c r="B3207" t="s">
        <v>3240</v>
      </c>
      <c r="C3207" t="s">
        <v>5285</v>
      </c>
      <c r="D3207">
        <v>21</v>
      </c>
      <c r="E3207" s="46">
        <v>157.87100000000001</v>
      </c>
      <c r="F3207" s="44"/>
      <c r="G3207" s="46"/>
      <c r="AF3207" t="str">
        <f>IF(AND(ISBLANK(A3207),ISBLANK(B3207),ISBLANK(E3207)),"Blanco",IF(AND(ISBLANK(A3207),NOT(ISBLANK(B3207))),"Titulo",IF(AND(NOT(ISBLANK(A3207)),NOT(ISBLANK(B3207)),ISBLANK(E3207),IFERROR(FIND("FF--",A3207)&gt;1,FALSE)),"F.Comercializacion",IF(AND(NOT(ISBLANK(A3207)),NOT(ISBLANK(B3207)),NOT(ISBLANK(E3207)),ISERROR(VLOOKUP(A3207,'ListaN68 02-02-2025'!$A$12:$E$13375,5,0))),"Nuevo",IF(AND(NOT(ISBLANK(A3207)),NOT(ISBLANK(B3207)),NOT(ISBLANK(E3207)),AND(E3207-VLOOKUP(A3207,'ListaN68 02-02-2025'!$A$12:$E$13375,5,0)&gt;=-2,E3207-VLOOKUP(A3207,'ListaN68 02-02-2025'!$A$12:$E$13375,5,0)&lt;=2)),"Igual",IF(AND(NOT(ISBLANK(A3207)),NOT(ISBLANK(B3207)),NOT(ISBLANK(E3207)),E3207-VLOOKUP(A3207,'ListaN68 02-02-2025'!$A$12:$E$13375,5,0)&gt;2),"Aumento",IF(AND(NOT(ISBLANK(A3207)),NOT(ISBLANK(B3207)),NOT(ISBLANK(E3207)),E3207-VLOOKUP(A3207,'ListaN68 02-02-2025'!$A$12:$E$13375,5,0)&lt;2),"Bajo","Error en codigo")))))))</f>
        <v>Igual</v>
      </c>
    </row>
    <row r="3208" spans="1:32" x14ac:dyDescent="0.2">
      <c r="A3208" s="1">
        <v>41102</v>
      </c>
      <c r="B3208" t="s">
        <v>3269</v>
      </c>
      <c r="C3208" t="s">
        <v>5105</v>
      </c>
      <c r="D3208">
        <v>21</v>
      </c>
      <c r="E3208" s="46">
        <v>302.5</v>
      </c>
      <c r="F3208" s="44"/>
      <c r="G3208" s="46"/>
      <c r="AF3208" t="str">
        <f>IF(AND(ISBLANK(A3208),ISBLANK(B3208),ISBLANK(E3208)),"Blanco",IF(AND(ISBLANK(A3208),NOT(ISBLANK(B3208))),"Titulo",IF(AND(NOT(ISBLANK(A3208)),NOT(ISBLANK(B3208)),ISBLANK(E3208),IFERROR(FIND("FF--",A3208)&gt;1,FALSE)),"F.Comercializacion",IF(AND(NOT(ISBLANK(A3208)),NOT(ISBLANK(B3208)),NOT(ISBLANK(E3208)),ISERROR(VLOOKUP(A3208,'ListaN68 02-02-2025'!$A$12:$E$13375,5,0))),"Nuevo",IF(AND(NOT(ISBLANK(A3208)),NOT(ISBLANK(B3208)),NOT(ISBLANK(E3208)),AND(E3208-VLOOKUP(A3208,'ListaN68 02-02-2025'!$A$12:$E$13375,5,0)&gt;=-2,E3208-VLOOKUP(A3208,'ListaN68 02-02-2025'!$A$12:$E$13375,5,0)&lt;=2)),"Igual",IF(AND(NOT(ISBLANK(A3208)),NOT(ISBLANK(B3208)),NOT(ISBLANK(E3208)),E3208-VLOOKUP(A3208,'ListaN68 02-02-2025'!$A$12:$E$13375,5,0)&gt;2),"Aumento",IF(AND(NOT(ISBLANK(A3208)),NOT(ISBLANK(B3208)),NOT(ISBLANK(E3208)),E3208-VLOOKUP(A3208,'ListaN68 02-02-2025'!$A$12:$E$13375,5,0)&lt;2),"Bajo","Error en codigo")))))))</f>
        <v>Igual</v>
      </c>
    </row>
    <row r="3209" spans="1:32" x14ac:dyDescent="0.2">
      <c r="A3209" s="1">
        <v>41103</v>
      </c>
      <c r="B3209" t="s">
        <v>3270</v>
      </c>
      <c r="C3209" t="s">
        <v>5106</v>
      </c>
      <c r="D3209">
        <v>21</v>
      </c>
      <c r="E3209" s="46">
        <v>302.5</v>
      </c>
      <c r="F3209" s="44"/>
      <c r="G3209" s="46"/>
      <c r="AF3209" t="str">
        <f>IF(AND(ISBLANK(A3209),ISBLANK(B3209),ISBLANK(E3209)),"Blanco",IF(AND(ISBLANK(A3209),NOT(ISBLANK(B3209))),"Titulo",IF(AND(NOT(ISBLANK(A3209)),NOT(ISBLANK(B3209)),ISBLANK(E3209),IFERROR(FIND("FF--",A3209)&gt;1,FALSE)),"F.Comercializacion",IF(AND(NOT(ISBLANK(A3209)),NOT(ISBLANK(B3209)),NOT(ISBLANK(E3209)),ISERROR(VLOOKUP(A3209,'ListaN68 02-02-2025'!$A$12:$E$13375,5,0))),"Nuevo",IF(AND(NOT(ISBLANK(A3209)),NOT(ISBLANK(B3209)),NOT(ISBLANK(E3209)),AND(E3209-VLOOKUP(A3209,'ListaN68 02-02-2025'!$A$12:$E$13375,5,0)&gt;=-2,E3209-VLOOKUP(A3209,'ListaN68 02-02-2025'!$A$12:$E$13375,5,0)&lt;=2)),"Igual",IF(AND(NOT(ISBLANK(A3209)),NOT(ISBLANK(B3209)),NOT(ISBLANK(E3209)),E3209-VLOOKUP(A3209,'ListaN68 02-02-2025'!$A$12:$E$13375,5,0)&gt;2),"Aumento",IF(AND(NOT(ISBLANK(A3209)),NOT(ISBLANK(B3209)),NOT(ISBLANK(E3209)),E3209-VLOOKUP(A3209,'ListaN68 02-02-2025'!$A$12:$E$13375,5,0)&lt;2),"Bajo","Error en codigo")))))))</f>
        <v>Igual</v>
      </c>
    </row>
    <row r="3210" spans="1:32" x14ac:dyDescent="0.2">
      <c r="A3210" s="1">
        <v>41201</v>
      </c>
      <c r="B3210" t="s">
        <v>3239</v>
      </c>
      <c r="C3210" t="s">
        <v>5099</v>
      </c>
      <c r="D3210">
        <v>21</v>
      </c>
      <c r="E3210" s="46">
        <v>598.63</v>
      </c>
      <c r="F3210" s="44"/>
      <c r="G3210" s="46"/>
      <c r="AF3210" t="str">
        <f>IF(AND(ISBLANK(A3210),ISBLANK(B3210),ISBLANK(E3210)),"Blanco",IF(AND(ISBLANK(A3210),NOT(ISBLANK(B3210))),"Titulo",IF(AND(NOT(ISBLANK(A3210)),NOT(ISBLANK(B3210)),ISBLANK(E3210),IFERROR(FIND("FF--",A3210)&gt;1,FALSE)),"F.Comercializacion",IF(AND(NOT(ISBLANK(A3210)),NOT(ISBLANK(B3210)),NOT(ISBLANK(E3210)),ISERROR(VLOOKUP(A3210,'ListaN68 02-02-2025'!$A$12:$E$13375,5,0))),"Nuevo",IF(AND(NOT(ISBLANK(A3210)),NOT(ISBLANK(B3210)),NOT(ISBLANK(E3210)),AND(E3210-VLOOKUP(A3210,'ListaN68 02-02-2025'!$A$12:$E$13375,5,0)&gt;=-2,E3210-VLOOKUP(A3210,'ListaN68 02-02-2025'!$A$12:$E$13375,5,0)&lt;=2)),"Igual",IF(AND(NOT(ISBLANK(A3210)),NOT(ISBLANK(B3210)),NOT(ISBLANK(E3210)),E3210-VLOOKUP(A3210,'ListaN68 02-02-2025'!$A$12:$E$13375,5,0)&gt;2),"Aumento",IF(AND(NOT(ISBLANK(A3210)),NOT(ISBLANK(B3210)),NOT(ISBLANK(E3210)),E3210-VLOOKUP(A3210,'ListaN68 02-02-2025'!$A$12:$E$13375,5,0)&lt;2),"Bajo","Error en codigo")))))))</f>
        <v>Igual</v>
      </c>
    </row>
    <row r="3211" spans="1:32" x14ac:dyDescent="0.2">
      <c r="A3211" s="1">
        <v>41202</v>
      </c>
      <c r="B3211" t="s">
        <v>3253</v>
      </c>
      <c r="C3211" t="s">
        <v>5108</v>
      </c>
      <c r="D3211">
        <v>21</v>
      </c>
      <c r="E3211" s="46">
        <v>584.93799999999999</v>
      </c>
      <c r="F3211" s="44"/>
      <c r="G3211" s="46"/>
      <c r="AF3211" t="str">
        <f>IF(AND(ISBLANK(A3211),ISBLANK(B3211),ISBLANK(E3211)),"Blanco",IF(AND(ISBLANK(A3211),NOT(ISBLANK(B3211))),"Titulo",IF(AND(NOT(ISBLANK(A3211)),NOT(ISBLANK(B3211)),ISBLANK(E3211),IFERROR(FIND("FF--",A3211)&gt;1,FALSE)),"F.Comercializacion",IF(AND(NOT(ISBLANK(A3211)),NOT(ISBLANK(B3211)),NOT(ISBLANK(E3211)),ISERROR(VLOOKUP(A3211,'ListaN68 02-02-2025'!$A$12:$E$13375,5,0))),"Nuevo",IF(AND(NOT(ISBLANK(A3211)),NOT(ISBLANK(B3211)),NOT(ISBLANK(E3211)),AND(E3211-VLOOKUP(A3211,'ListaN68 02-02-2025'!$A$12:$E$13375,5,0)&gt;=-2,E3211-VLOOKUP(A3211,'ListaN68 02-02-2025'!$A$12:$E$13375,5,0)&lt;=2)),"Igual",IF(AND(NOT(ISBLANK(A3211)),NOT(ISBLANK(B3211)),NOT(ISBLANK(E3211)),E3211-VLOOKUP(A3211,'ListaN68 02-02-2025'!$A$12:$E$13375,5,0)&gt;2),"Aumento",IF(AND(NOT(ISBLANK(A3211)),NOT(ISBLANK(B3211)),NOT(ISBLANK(E3211)),E3211-VLOOKUP(A3211,'ListaN68 02-02-2025'!$A$12:$E$13375,5,0)&lt;2),"Bajo","Error en codigo")))))))</f>
        <v>Igual</v>
      </c>
    </row>
    <row r="3212" spans="1:32" x14ac:dyDescent="0.2">
      <c r="A3212" s="1">
        <v>41203</v>
      </c>
      <c r="B3212" t="s">
        <v>3285</v>
      </c>
      <c r="C3212" t="s">
        <v>5092</v>
      </c>
      <c r="D3212">
        <v>21</v>
      </c>
      <c r="E3212" s="46">
        <v>1220.6969999999999</v>
      </c>
      <c r="F3212" s="44"/>
      <c r="G3212" s="46"/>
      <c r="AF3212" t="str">
        <f>IF(AND(ISBLANK(A3212),ISBLANK(B3212),ISBLANK(E3212)),"Blanco",IF(AND(ISBLANK(A3212),NOT(ISBLANK(B3212))),"Titulo",IF(AND(NOT(ISBLANK(A3212)),NOT(ISBLANK(B3212)),ISBLANK(E3212),IFERROR(FIND("FF--",A3212)&gt;1,FALSE)),"F.Comercializacion",IF(AND(NOT(ISBLANK(A3212)),NOT(ISBLANK(B3212)),NOT(ISBLANK(E3212)),ISERROR(VLOOKUP(A3212,'ListaN68 02-02-2025'!$A$12:$E$13375,5,0))),"Nuevo",IF(AND(NOT(ISBLANK(A3212)),NOT(ISBLANK(B3212)),NOT(ISBLANK(E3212)),AND(E3212-VLOOKUP(A3212,'ListaN68 02-02-2025'!$A$12:$E$13375,5,0)&gt;=-2,E3212-VLOOKUP(A3212,'ListaN68 02-02-2025'!$A$12:$E$13375,5,0)&lt;=2)),"Igual",IF(AND(NOT(ISBLANK(A3212)),NOT(ISBLANK(B3212)),NOT(ISBLANK(E3212)),E3212-VLOOKUP(A3212,'ListaN68 02-02-2025'!$A$12:$E$13375,5,0)&gt;2),"Aumento",IF(AND(NOT(ISBLANK(A3212)),NOT(ISBLANK(B3212)),NOT(ISBLANK(E3212)),E3212-VLOOKUP(A3212,'ListaN68 02-02-2025'!$A$12:$E$13375,5,0)&lt;2),"Bajo","Error en codigo")))))))</f>
        <v>Igual</v>
      </c>
    </row>
    <row r="3213" spans="1:32" x14ac:dyDescent="0.2">
      <c r="A3213" s="1">
        <v>41207</v>
      </c>
      <c r="B3213" t="s">
        <v>3286</v>
      </c>
      <c r="C3213" t="s">
        <v>5092</v>
      </c>
      <c r="D3213">
        <v>21</v>
      </c>
      <c r="E3213" s="46">
        <v>637.16800000000001</v>
      </c>
      <c r="F3213" s="44"/>
      <c r="G3213" s="46"/>
      <c r="AF3213" t="str">
        <f>IF(AND(ISBLANK(A3213),ISBLANK(B3213),ISBLANK(E3213)),"Blanco",IF(AND(ISBLANK(A3213),NOT(ISBLANK(B3213))),"Titulo",IF(AND(NOT(ISBLANK(A3213)),NOT(ISBLANK(B3213)),ISBLANK(E3213),IFERROR(FIND("FF--",A3213)&gt;1,FALSE)),"F.Comercializacion",IF(AND(NOT(ISBLANK(A3213)),NOT(ISBLANK(B3213)),NOT(ISBLANK(E3213)),ISERROR(VLOOKUP(A3213,'ListaN68 02-02-2025'!$A$12:$E$13375,5,0))),"Nuevo",IF(AND(NOT(ISBLANK(A3213)),NOT(ISBLANK(B3213)),NOT(ISBLANK(E3213)),AND(E3213-VLOOKUP(A3213,'ListaN68 02-02-2025'!$A$12:$E$13375,5,0)&gt;=-2,E3213-VLOOKUP(A3213,'ListaN68 02-02-2025'!$A$12:$E$13375,5,0)&lt;=2)),"Igual",IF(AND(NOT(ISBLANK(A3213)),NOT(ISBLANK(B3213)),NOT(ISBLANK(E3213)),E3213-VLOOKUP(A3213,'ListaN68 02-02-2025'!$A$12:$E$13375,5,0)&gt;2),"Aumento",IF(AND(NOT(ISBLANK(A3213)),NOT(ISBLANK(B3213)),NOT(ISBLANK(E3213)),E3213-VLOOKUP(A3213,'ListaN68 02-02-2025'!$A$12:$E$13375,5,0)&lt;2),"Bajo","Error en codigo")))))))</f>
        <v>Igual</v>
      </c>
    </row>
    <row r="3214" spans="1:32" x14ac:dyDescent="0.2">
      <c r="A3214" s="1">
        <v>41208</v>
      </c>
      <c r="B3214" t="s">
        <v>3288</v>
      </c>
      <c r="C3214" t="s">
        <v>5288</v>
      </c>
      <c r="D3214">
        <v>21</v>
      </c>
      <c r="E3214" s="46">
        <v>584.93799999999999</v>
      </c>
      <c r="F3214" s="44"/>
      <c r="G3214" s="46"/>
      <c r="AF3214" t="str">
        <f>IF(AND(ISBLANK(A3214),ISBLANK(B3214),ISBLANK(E3214)),"Blanco",IF(AND(ISBLANK(A3214),NOT(ISBLANK(B3214))),"Titulo",IF(AND(NOT(ISBLANK(A3214)),NOT(ISBLANK(B3214)),ISBLANK(E3214),IFERROR(FIND("FF--",A3214)&gt;1,FALSE)),"F.Comercializacion",IF(AND(NOT(ISBLANK(A3214)),NOT(ISBLANK(B3214)),NOT(ISBLANK(E3214)),ISERROR(VLOOKUP(A3214,'ListaN68 02-02-2025'!$A$12:$E$13375,5,0))),"Nuevo",IF(AND(NOT(ISBLANK(A3214)),NOT(ISBLANK(B3214)),NOT(ISBLANK(E3214)),AND(E3214-VLOOKUP(A3214,'ListaN68 02-02-2025'!$A$12:$E$13375,5,0)&gt;=-2,E3214-VLOOKUP(A3214,'ListaN68 02-02-2025'!$A$12:$E$13375,5,0)&lt;=2)),"Igual",IF(AND(NOT(ISBLANK(A3214)),NOT(ISBLANK(B3214)),NOT(ISBLANK(E3214)),E3214-VLOOKUP(A3214,'ListaN68 02-02-2025'!$A$12:$E$13375,5,0)&gt;2),"Aumento",IF(AND(NOT(ISBLANK(A3214)),NOT(ISBLANK(B3214)),NOT(ISBLANK(E3214)),E3214-VLOOKUP(A3214,'ListaN68 02-02-2025'!$A$12:$E$13375,5,0)&lt;2),"Bajo","Error en codigo")))))))</f>
        <v>Igual</v>
      </c>
    </row>
    <row r="3215" spans="1:32" x14ac:dyDescent="0.2">
      <c r="A3215" s="1">
        <v>41209</v>
      </c>
      <c r="B3215" t="s">
        <v>3287</v>
      </c>
      <c r="C3215" t="s">
        <v>5092</v>
      </c>
      <c r="D3215">
        <v>21</v>
      </c>
      <c r="E3215" s="46">
        <v>1220.6969999999999</v>
      </c>
      <c r="F3215" s="44"/>
      <c r="G3215" s="46"/>
      <c r="AF3215" t="str">
        <f>IF(AND(ISBLANK(A3215),ISBLANK(B3215),ISBLANK(E3215)),"Blanco",IF(AND(ISBLANK(A3215),NOT(ISBLANK(B3215))),"Titulo",IF(AND(NOT(ISBLANK(A3215)),NOT(ISBLANK(B3215)),ISBLANK(E3215),IFERROR(FIND("FF--",A3215)&gt;1,FALSE)),"F.Comercializacion",IF(AND(NOT(ISBLANK(A3215)),NOT(ISBLANK(B3215)),NOT(ISBLANK(E3215)),ISERROR(VLOOKUP(A3215,'ListaN68 02-02-2025'!$A$12:$E$13375,5,0))),"Nuevo",IF(AND(NOT(ISBLANK(A3215)),NOT(ISBLANK(B3215)),NOT(ISBLANK(E3215)),AND(E3215-VLOOKUP(A3215,'ListaN68 02-02-2025'!$A$12:$E$13375,5,0)&gt;=-2,E3215-VLOOKUP(A3215,'ListaN68 02-02-2025'!$A$12:$E$13375,5,0)&lt;=2)),"Igual",IF(AND(NOT(ISBLANK(A3215)),NOT(ISBLANK(B3215)),NOT(ISBLANK(E3215)),E3215-VLOOKUP(A3215,'ListaN68 02-02-2025'!$A$12:$E$13375,5,0)&gt;2),"Aumento",IF(AND(NOT(ISBLANK(A3215)),NOT(ISBLANK(B3215)),NOT(ISBLANK(E3215)),E3215-VLOOKUP(A3215,'ListaN68 02-02-2025'!$A$12:$E$13375,5,0)&lt;2),"Bajo","Error en codigo")))))))</f>
        <v>Igual</v>
      </c>
    </row>
    <row r="3216" spans="1:32" x14ac:dyDescent="0.2">
      <c r="A3216" s="1">
        <v>41301</v>
      </c>
      <c r="B3216" t="s">
        <v>3248</v>
      </c>
      <c r="C3216" t="s">
        <v>5070</v>
      </c>
      <c r="D3216">
        <v>21</v>
      </c>
      <c r="E3216" s="46">
        <v>331.15600000000001</v>
      </c>
      <c r="F3216" s="44"/>
      <c r="G3216" s="46"/>
      <c r="AF3216" t="str">
        <f>IF(AND(ISBLANK(A3216),ISBLANK(B3216),ISBLANK(E3216)),"Blanco",IF(AND(ISBLANK(A3216),NOT(ISBLANK(B3216))),"Titulo",IF(AND(NOT(ISBLANK(A3216)),NOT(ISBLANK(B3216)),ISBLANK(E3216),IFERROR(FIND("FF--",A3216)&gt;1,FALSE)),"F.Comercializacion",IF(AND(NOT(ISBLANK(A3216)),NOT(ISBLANK(B3216)),NOT(ISBLANK(E3216)),ISERROR(VLOOKUP(A3216,'ListaN68 02-02-2025'!$A$12:$E$13375,5,0))),"Nuevo",IF(AND(NOT(ISBLANK(A3216)),NOT(ISBLANK(B3216)),NOT(ISBLANK(E3216)),AND(E3216-VLOOKUP(A3216,'ListaN68 02-02-2025'!$A$12:$E$13375,5,0)&gt;=-2,E3216-VLOOKUP(A3216,'ListaN68 02-02-2025'!$A$12:$E$13375,5,0)&lt;=2)),"Igual",IF(AND(NOT(ISBLANK(A3216)),NOT(ISBLANK(B3216)),NOT(ISBLANK(E3216)),E3216-VLOOKUP(A3216,'ListaN68 02-02-2025'!$A$12:$E$13375,5,0)&gt;2),"Aumento",IF(AND(NOT(ISBLANK(A3216)),NOT(ISBLANK(B3216)),NOT(ISBLANK(E3216)),E3216-VLOOKUP(A3216,'ListaN68 02-02-2025'!$A$12:$E$13375,5,0)&lt;2),"Bajo","Error en codigo")))))))</f>
        <v>Igual</v>
      </c>
    </row>
    <row r="3217" spans="1:32" x14ac:dyDescent="0.2">
      <c r="A3217" s="1">
        <v>41302</v>
      </c>
      <c r="B3217" t="s">
        <v>3266</v>
      </c>
      <c r="C3217" t="s">
        <v>5092</v>
      </c>
      <c r="D3217">
        <v>21</v>
      </c>
      <c r="E3217" s="46">
        <v>737.96799999999996</v>
      </c>
      <c r="F3217" s="44"/>
      <c r="G3217" s="46"/>
      <c r="AF3217" t="str">
        <f>IF(AND(ISBLANK(A3217),ISBLANK(B3217),ISBLANK(E3217)),"Blanco",IF(AND(ISBLANK(A3217),NOT(ISBLANK(B3217))),"Titulo",IF(AND(NOT(ISBLANK(A3217)),NOT(ISBLANK(B3217)),ISBLANK(E3217),IFERROR(FIND("FF--",A3217)&gt;1,FALSE)),"F.Comercializacion",IF(AND(NOT(ISBLANK(A3217)),NOT(ISBLANK(B3217)),NOT(ISBLANK(E3217)),ISERROR(VLOOKUP(A3217,'ListaN68 02-02-2025'!$A$12:$E$13375,5,0))),"Nuevo",IF(AND(NOT(ISBLANK(A3217)),NOT(ISBLANK(B3217)),NOT(ISBLANK(E3217)),AND(E3217-VLOOKUP(A3217,'ListaN68 02-02-2025'!$A$12:$E$13375,5,0)&gt;=-2,E3217-VLOOKUP(A3217,'ListaN68 02-02-2025'!$A$12:$E$13375,5,0)&lt;=2)),"Igual",IF(AND(NOT(ISBLANK(A3217)),NOT(ISBLANK(B3217)),NOT(ISBLANK(E3217)),E3217-VLOOKUP(A3217,'ListaN68 02-02-2025'!$A$12:$E$13375,5,0)&gt;2),"Aumento",IF(AND(NOT(ISBLANK(A3217)),NOT(ISBLANK(B3217)),NOT(ISBLANK(E3217)),E3217-VLOOKUP(A3217,'ListaN68 02-02-2025'!$A$12:$E$13375,5,0)&lt;2),"Bajo","Error en codigo")))))))</f>
        <v>Igual</v>
      </c>
    </row>
    <row r="3218" spans="1:32" x14ac:dyDescent="0.2">
      <c r="A3218" s="1">
        <v>41401</v>
      </c>
      <c r="B3218" t="s">
        <v>3271</v>
      </c>
      <c r="C3218" t="s">
        <v>5089</v>
      </c>
      <c r="D3218">
        <v>21</v>
      </c>
      <c r="E3218" s="46">
        <v>1674.6369999999999</v>
      </c>
      <c r="F3218" s="44"/>
      <c r="G3218" s="46"/>
      <c r="AF3218" t="str">
        <f>IF(AND(ISBLANK(A3218),ISBLANK(B3218),ISBLANK(E3218)),"Blanco",IF(AND(ISBLANK(A3218),NOT(ISBLANK(B3218))),"Titulo",IF(AND(NOT(ISBLANK(A3218)),NOT(ISBLANK(B3218)),ISBLANK(E3218),IFERROR(FIND("FF--",A3218)&gt;1,FALSE)),"F.Comercializacion",IF(AND(NOT(ISBLANK(A3218)),NOT(ISBLANK(B3218)),NOT(ISBLANK(E3218)),ISERROR(VLOOKUP(A3218,'ListaN68 02-02-2025'!$A$12:$E$13375,5,0))),"Nuevo",IF(AND(NOT(ISBLANK(A3218)),NOT(ISBLANK(B3218)),NOT(ISBLANK(E3218)),AND(E3218-VLOOKUP(A3218,'ListaN68 02-02-2025'!$A$12:$E$13375,5,0)&gt;=-2,E3218-VLOOKUP(A3218,'ListaN68 02-02-2025'!$A$12:$E$13375,5,0)&lt;=2)),"Igual",IF(AND(NOT(ISBLANK(A3218)),NOT(ISBLANK(B3218)),NOT(ISBLANK(E3218)),E3218-VLOOKUP(A3218,'ListaN68 02-02-2025'!$A$12:$E$13375,5,0)&gt;2),"Aumento",IF(AND(NOT(ISBLANK(A3218)),NOT(ISBLANK(B3218)),NOT(ISBLANK(E3218)),E3218-VLOOKUP(A3218,'ListaN68 02-02-2025'!$A$12:$E$13375,5,0)&lt;2),"Bajo","Error en codigo")))))))</f>
        <v>Igual</v>
      </c>
    </row>
    <row r="3219" spans="1:32" x14ac:dyDescent="0.2">
      <c r="A3219" s="1">
        <v>41402</v>
      </c>
      <c r="B3219" t="s">
        <v>3272</v>
      </c>
      <c r="C3219" t="s">
        <v>5089</v>
      </c>
      <c r="D3219">
        <v>21</v>
      </c>
      <c r="E3219" s="46">
        <v>1939.662</v>
      </c>
      <c r="F3219" s="44"/>
      <c r="G3219" s="46"/>
      <c r="AF3219" t="str">
        <f>IF(AND(ISBLANK(A3219),ISBLANK(B3219),ISBLANK(E3219)),"Blanco",IF(AND(ISBLANK(A3219),NOT(ISBLANK(B3219))),"Titulo",IF(AND(NOT(ISBLANK(A3219)),NOT(ISBLANK(B3219)),ISBLANK(E3219),IFERROR(FIND("FF--",A3219)&gt;1,FALSE)),"F.Comercializacion",IF(AND(NOT(ISBLANK(A3219)),NOT(ISBLANK(B3219)),NOT(ISBLANK(E3219)),ISERROR(VLOOKUP(A3219,'ListaN68 02-02-2025'!$A$12:$E$13375,5,0))),"Nuevo",IF(AND(NOT(ISBLANK(A3219)),NOT(ISBLANK(B3219)),NOT(ISBLANK(E3219)),AND(E3219-VLOOKUP(A3219,'ListaN68 02-02-2025'!$A$12:$E$13375,5,0)&gt;=-2,E3219-VLOOKUP(A3219,'ListaN68 02-02-2025'!$A$12:$E$13375,5,0)&lt;=2)),"Igual",IF(AND(NOT(ISBLANK(A3219)),NOT(ISBLANK(B3219)),NOT(ISBLANK(E3219)),E3219-VLOOKUP(A3219,'ListaN68 02-02-2025'!$A$12:$E$13375,5,0)&gt;2),"Aumento",IF(AND(NOT(ISBLANK(A3219)),NOT(ISBLANK(B3219)),NOT(ISBLANK(E3219)),E3219-VLOOKUP(A3219,'ListaN68 02-02-2025'!$A$12:$E$13375,5,0)&lt;2),"Bajo","Error en codigo")))))))</f>
        <v>Igual</v>
      </c>
    </row>
    <row r="3220" spans="1:32" x14ac:dyDescent="0.2">
      <c r="C3220"/>
      <c r="E3220" s="46"/>
      <c r="F3220" s="44"/>
      <c r="G3220" s="46"/>
      <c r="AF3220" t="str">
        <f>IF(AND(ISBLANK(A3220),ISBLANK(B3220),ISBLANK(E3220)),"Blanco",IF(AND(ISBLANK(A3220),NOT(ISBLANK(B3220))),"Titulo",IF(AND(NOT(ISBLANK(A3220)),NOT(ISBLANK(B3220)),ISBLANK(E3220),IFERROR(FIND("FF--",A3220)&gt;1,FALSE)),"F.Comercializacion",IF(AND(NOT(ISBLANK(A3220)),NOT(ISBLANK(B3220)),NOT(ISBLANK(E3220)),ISERROR(VLOOKUP(A3220,'ListaN68 02-02-2025'!$A$12:$E$13375,5,0))),"Nuevo",IF(AND(NOT(ISBLANK(A3220)),NOT(ISBLANK(B3220)),NOT(ISBLANK(E3220)),AND(E3220-VLOOKUP(A3220,'ListaN68 02-02-2025'!$A$12:$E$13375,5,0)&gt;=-2,E3220-VLOOKUP(A3220,'ListaN68 02-02-2025'!$A$12:$E$13375,5,0)&lt;=2)),"Igual",IF(AND(NOT(ISBLANK(A3220)),NOT(ISBLANK(B3220)),NOT(ISBLANK(E3220)),E3220-VLOOKUP(A3220,'ListaN68 02-02-2025'!$A$12:$E$13375,5,0)&gt;2),"Aumento",IF(AND(NOT(ISBLANK(A3220)),NOT(ISBLANK(B3220)),NOT(ISBLANK(E3220)),E3220-VLOOKUP(A3220,'ListaN68 02-02-2025'!$A$12:$E$13375,5,0)&lt;2),"Bajo","Error en codigo")))))))</f>
        <v>Blanco</v>
      </c>
    </row>
    <row r="3221" spans="1:32" x14ac:dyDescent="0.2">
      <c r="B3221" t="s">
        <v>3300</v>
      </c>
      <c r="C3221"/>
      <c r="E3221" s="46"/>
      <c r="F3221" s="44"/>
      <c r="G3221" s="46"/>
      <c r="AF3221" t="str">
        <f>IF(AND(ISBLANK(A3221),ISBLANK(B3221),ISBLANK(E3221)),"Blanco",IF(AND(ISBLANK(A3221),NOT(ISBLANK(B3221))),"Titulo",IF(AND(NOT(ISBLANK(A3221)),NOT(ISBLANK(B3221)),ISBLANK(E3221),IFERROR(FIND("FF--",A3221)&gt;1,FALSE)),"F.Comercializacion",IF(AND(NOT(ISBLANK(A3221)),NOT(ISBLANK(B3221)),NOT(ISBLANK(E3221)),ISERROR(VLOOKUP(A3221,'ListaN68 02-02-2025'!$A$12:$E$13375,5,0))),"Nuevo",IF(AND(NOT(ISBLANK(A3221)),NOT(ISBLANK(B3221)),NOT(ISBLANK(E3221)),AND(E3221-VLOOKUP(A3221,'ListaN68 02-02-2025'!$A$12:$E$13375,5,0)&gt;=-2,E3221-VLOOKUP(A3221,'ListaN68 02-02-2025'!$A$12:$E$13375,5,0)&lt;=2)),"Igual",IF(AND(NOT(ISBLANK(A3221)),NOT(ISBLANK(B3221)),NOT(ISBLANK(E3221)),E3221-VLOOKUP(A3221,'ListaN68 02-02-2025'!$A$12:$E$13375,5,0)&gt;2),"Aumento",IF(AND(NOT(ISBLANK(A3221)),NOT(ISBLANK(B3221)),NOT(ISBLANK(E3221)),E3221-VLOOKUP(A3221,'ListaN68 02-02-2025'!$A$12:$E$13375,5,0)&lt;2),"Bajo","Error en codigo")))))))</f>
        <v>Titulo</v>
      </c>
    </row>
    <row r="3222" spans="1:32" x14ac:dyDescent="0.2">
      <c r="C3222"/>
      <c r="E3222" s="46"/>
      <c r="F3222" s="44"/>
      <c r="G3222" s="46"/>
      <c r="AF3222" t="str">
        <f>IF(AND(ISBLANK(A3222),ISBLANK(B3222),ISBLANK(E3222)),"Blanco",IF(AND(ISBLANK(A3222),NOT(ISBLANK(B3222))),"Titulo",IF(AND(NOT(ISBLANK(A3222)),NOT(ISBLANK(B3222)),ISBLANK(E3222),IFERROR(FIND("FF--",A3222)&gt;1,FALSE)),"F.Comercializacion",IF(AND(NOT(ISBLANK(A3222)),NOT(ISBLANK(B3222)),NOT(ISBLANK(E3222)),ISERROR(VLOOKUP(A3222,'ListaN68 02-02-2025'!$A$12:$E$13375,5,0))),"Nuevo",IF(AND(NOT(ISBLANK(A3222)),NOT(ISBLANK(B3222)),NOT(ISBLANK(E3222)),AND(E3222-VLOOKUP(A3222,'ListaN68 02-02-2025'!$A$12:$E$13375,5,0)&gt;=-2,E3222-VLOOKUP(A3222,'ListaN68 02-02-2025'!$A$12:$E$13375,5,0)&lt;=2)),"Igual",IF(AND(NOT(ISBLANK(A3222)),NOT(ISBLANK(B3222)),NOT(ISBLANK(E3222)),E3222-VLOOKUP(A3222,'ListaN68 02-02-2025'!$A$12:$E$13375,5,0)&gt;2),"Aumento",IF(AND(NOT(ISBLANK(A3222)),NOT(ISBLANK(B3222)),NOT(ISBLANK(E3222)),E3222-VLOOKUP(A3222,'ListaN68 02-02-2025'!$A$12:$E$13375,5,0)&lt;2),"Bajo","Error en codigo")))))))</f>
        <v>Blanco</v>
      </c>
    </row>
    <row r="3223" spans="1:32" x14ac:dyDescent="0.2">
      <c r="A3223" s="1">
        <v>80101</v>
      </c>
      <c r="B3223" t="s">
        <v>3302</v>
      </c>
      <c r="C3223" t="s">
        <v>5097</v>
      </c>
      <c r="D3223">
        <v>21</v>
      </c>
      <c r="E3223" s="46">
        <v>165.89</v>
      </c>
      <c r="F3223" s="44"/>
      <c r="G3223" s="46"/>
      <c r="AF3223" t="str">
        <f>IF(AND(ISBLANK(A3223),ISBLANK(B3223),ISBLANK(E3223)),"Blanco",IF(AND(ISBLANK(A3223),NOT(ISBLANK(B3223))),"Titulo",IF(AND(NOT(ISBLANK(A3223)),NOT(ISBLANK(B3223)),ISBLANK(E3223),IFERROR(FIND("FF--",A3223)&gt;1,FALSE)),"F.Comercializacion",IF(AND(NOT(ISBLANK(A3223)),NOT(ISBLANK(B3223)),NOT(ISBLANK(E3223)),ISERROR(VLOOKUP(A3223,'ListaN68 02-02-2025'!$A$12:$E$13375,5,0))),"Nuevo",IF(AND(NOT(ISBLANK(A3223)),NOT(ISBLANK(B3223)),NOT(ISBLANK(E3223)),AND(E3223-VLOOKUP(A3223,'ListaN68 02-02-2025'!$A$12:$E$13375,5,0)&gt;=-2,E3223-VLOOKUP(A3223,'ListaN68 02-02-2025'!$A$12:$E$13375,5,0)&lt;=2)),"Igual",IF(AND(NOT(ISBLANK(A3223)),NOT(ISBLANK(B3223)),NOT(ISBLANK(E3223)),E3223-VLOOKUP(A3223,'ListaN68 02-02-2025'!$A$12:$E$13375,5,0)&gt;2),"Aumento",IF(AND(NOT(ISBLANK(A3223)),NOT(ISBLANK(B3223)),NOT(ISBLANK(E3223)),E3223-VLOOKUP(A3223,'ListaN68 02-02-2025'!$A$12:$E$13375,5,0)&lt;2),"Bajo","Error en codigo")))))))</f>
        <v>Igual</v>
      </c>
    </row>
    <row r="3224" spans="1:32" x14ac:dyDescent="0.2">
      <c r="A3224" s="1">
        <v>80102</v>
      </c>
      <c r="B3224" t="s">
        <v>3304</v>
      </c>
      <c r="C3224" t="s">
        <v>5094</v>
      </c>
      <c r="D3224">
        <v>21</v>
      </c>
      <c r="E3224" s="46">
        <v>292.41500000000002</v>
      </c>
      <c r="F3224" s="44"/>
      <c r="G3224" s="46"/>
      <c r="AF3224" t="str">
        <f>IF(AND(ISBLANK(A3224),ISBLANK(B3224),ISBLANK(E3224)),"Blanco",IF(AND(ISBLANK(A3224),NOT(ISBLANK(B3224))),"Titulo",IF(AND(NOT(ISBLANK(A3224)),NOT(ISBLANK(B3224)),ISBLANK(E3224),IFERROR(FIND("FF--",A3224)&gt;1,FALSE)),"F.Comercializacion",IF(AND(NOT(ISBLANK(A3224)),NOT(ISBLANK(B3224)),NOT(ISBLANK(E3224)),ISERROR(VLOOKUP(A3224,'ListaN68 02-02-2025'!$A$12:$E$13375,5,0))),"Nuevo",IF(AND(NOT(ISBLANK(A3224)),NOT(ISBLANK(B3224)),NOT(ISBLANK(E3224)),AND(E3224-VLOOKUP(A3224,'ListaN68 02-02-2025'!$A$12:$E$13375,5,0)&gt;=-2,E3224-VLOOKUP(A3224,'ListaN68 02-02-2025'!$A$12:$E$13375,5,0)&lt;=2)),"Igual",IF(AND(NOT(ISBLANK(A3224)),NOT(ISBLANK(B3224)),NOT(ISBLANK(E3224)),E3224-VLOOKUP(A3224,'ListaN68 02-02-2025'!$A$12:$E$13375,5,0)&gt;2),"Aumento",IF(AND(NOT(ISBLANK(A3224)),NOT(ISBLANK(B3224)),NOT(ISBLANK(E3224)),E3224-VLOOKUP(A3224,'ListaN68 02-02-2025'!$A$12:$E$13375,5,0)&lt;2),"Bajo","Error en codigo")))))))</f>
        <v>Igual</v>
      </c>
    </row>
    <row r="3225" spans="1:32" x14ac:dyDescent="0.2">
      <c r="A3225" s="1">
        <v>80103</v>
      </c>
      <c r="B3225" t="s">
        <v>3326</v>
      </c>
      <c r="C3225" t="s">
        <v>5034</v>
      </c>
      <c r="D3225">
        <v>21</v>
      </c>
      <c r="E3225" s="46">
        <v>498.22899999999998</v>
      </c>
      <c r="F3225" s="44"/>
      <c r="G3225" s="46"/>
      <c r="AF3225" t="str">
        <f>IF(AND(ISBLANK(A3225),ISBLANK(B3225),ISBLANK(E3225)),"Blanco",IF(AND(ISBLANK(A3225),NOT(ISBLANK(B3225))),"Titulo",IF(AND(NOT(ISBLANK(A3225)),NOT(ISBLANK(B3225)),ISBLANK(E3225),IFERROR(FIND("FF--",A3225)&gt;1,FALSE)),"F.Comercializacion",IF(AND(NOT(ISBLANK(A3225)),NOT(ISBLANK(B3225)),NOT(ISBLANK(E3225)),ISERROR(VLOOKUP(A3225,'ListaN68 02-02-2025'!$A$12:$E$13375,5,0))),"Nuevo",IF(AND(NOT(ISBLANK(A3225)),NOT(ISBLANK(B3225)),NOT(ISBLANK(E3225)),AND(E3225-VLOOKUP(A3225,'ListaN68 02-02-2025'!$A$12:$E$13375,5,0)&gt;=-2,E3225-VLOOKUP(A3225,'ListaN68 02-02-2025'!$A$12:$E$13375,5,0)&lt;=2)),"Igual",IF(AND(NOT(ISBLANK(A3225)),NOT(ISBLANK(B3225)),NOT(ISBLANK(E3225)),E3225-VLOOKUP(A3225,'ListaN68 02-02-2025'!$A$12:$E$13375,5,0)&gt;2),"Aumento",IF(AND(NOT(ISBLANK(A3225)),NOT(ISBLANK(B3225)),NOT(ISBLANK(E3225)),E3225-VLOOKUP(A3225,'ListaN68 02-02-2025'!$A$12:$E$13375,5,0)&lt;2),"Bajo","Error en codigo")))))))</f>
        <v>Igual</v>
      </c>
    </row>
    <row r="3226" spans="1:32" x14ac:dyDescent="0.2">
      <c r="A3226" s="1">
        <v>80201</v>
      </c>
      <c r="B3226" t="s">
        <v>3309</v>
      </c>
      <c r="C3226" t="s">
        <v>5095</v>
      </c>
      <c r="D3226">
        <v>21</v>
      </c>
      <c r="E3226" s="46">
        <v>294.41500000000002</v>
      </c>
      <c r="F3226" s="44"/>
      <c r="G3226" s="46"/>
      <c r="AF3226" t="str">
        <f>IF(AND(ISBLANK(A3226),ISBLANK(B3226),ISBLANK(E3226)),"Blanco",IF(AND(ISBLANK(A3226),NOT(ISBLANK(B3226))),"Titulo",IF(AND(NOT(ISBLANK(A3226)),NOT(ISBLANK(B3226)),ISBLANK(E3226),IFERROR(FIND("FF--",A3226)&gt;1,FALSE)),"F.Comercializacion",IF(AND(NOT(ISBLANK(A3226)),NOT(ISBLANK(B3226)),NOT(ISBLANK(E3226)),ISERROR(VLOOKUP(A3226,'ListaN68 02-02-2025'!$A$12:$E$13375,5,0))),"Nuevo",IF(AND(NOT(ISBLANK(A3226)),NOT(ISBLANK(B3226)),NOT(ISBLANK(E3226)),AND(E3226-VLOOKUP(A3226,'ListaN68 02-02-2025'!$A$12:$E$13375,5,0)&gt;=-2,E3226-VLOOKUP(A3226,'ListaN68 02-02-2025'!$A$12:$E$13375,5,0)&lt;=2)),"Igual",IF(AND(NOT(ISBLANK(A3226)),NOT(ISBLANK(B3226)),NOT(ISBLANK(E3226)),E3226-VLOOKUP(A3226,'ListaN68 02-02-2025'!$A$12:$E$13375,5,0)&gt;2),"Aumento",IF(AND(NOT(ISBLANK(A3226)),NOT(ISBLANK(B3226)),NOT(ISBLANK(E3226)),E3226-VLOOKUP(A3226,'ListaN68 02-02-2025'!$A$12:$E$13375,5,0)&lt;2),"Bajo","Error en codigo")))))))</f>
        <v>Igual</v>
      </c>
    </row>
    <row r="3227" spans="1:32" x14ac:dyDescent="0.2">
      <c r="A3227" s="1">
        <v>80202</v>
      </c>
      <c r="B3227" t="s">
        <v>3312</v>
      </c>
      <c r="C3227" t="s">
        <v>5096</v>
      </c>
      <c r="D3227">
        <v>21</v>
      </c>
      <c r="E3227" s="46">
        <v>385.762</v>
      </c>
      <c r="F3227" s="44"/>
      <c r="G3227" s="46"/>
      <c r="AF3227" t="str">
        <f>IF(AND(ISBLANK(A3227),ISBLANK(B3227),ISBLANK(E3227)),"Blanco",IF(AND(ISBLANK(A3227),NOT(ISBLANK(B3227))),"Titulo",IF(AND(NOT(ISBLANK(A3227)),NOT(ISBLANK(B3227)),ISBLANK(E3227),IFERROR(FIND("FF--",A3227)&gt;1,FALSE)),"F.Comercializacion",IF(AND(NOT(ISBLANK(A3227)),NOT(ISBLANK(B3227)),NOT(ISBLANK(E3227)),ISERROR(VLOOKUP(A3227,'ListaN68 02-02-2025'!$A$12:$E$13375,5,0))),"Nuevo",IF(AND(NOT(ISBLANK(A3227)),NOT(ISBLANK(B3227)),NOT(ISBLANK(E3227)),AND(E3227-VLOOKUP(A3227,'ListaN68 02-02-2025'!$A$12:$E$13375,5,0)&gt;=-2,E3227-VLOOKUP(A3227,'ListaN68 02-02-2025'!$A$12:$E$13375,5,0)&lt;=2)),"Igual",IF(AND(NOT(ISBLANK(A3227)),NOT(ISBLANK(B3227)),NOT(ISBLANK(E3227)),E3227-VLOOKUP(A3227,'ListaN68 02-02-2025'!$A$12:$E$13375,5,0)&gt;2),"Aumento",IF(AND(NOT(ISBLANK(A3227)),NOT(ISBLANK(B3227)),NOT(ISBLANK(E3227)),E3227-VLOOKUP(A3227,'ListaN68 02-02-2025'!$A$12:$E$13375,5,0)&lt;2),"Bajo","Error en codigo")))))))</f>
        <v>Igual</v>
      </c>
    </row>
    <row r="3228" spans="1:32" x14ac:dyDescent="0.2">
      <c r="A3228" s="1">
        <v>80203</v>
      </c>
      <c r="B3228" t="s">
        <v>3320</v>
      </c>
      <c r="C3228" t="s">
        <v>5034</v>
      </c>
      <c r="D3228">
        <v>21</v>
      </c>
      <c r="E3228" s="46">
        <v>572.45799999999997</v>
      </c>
      <c r="F3228" s="44"/>
      <c r="G3228" s="46"/>
      <c r="AF3228" t="str">
        <f>IF(AND(ISBLANK(A3228),ISBLANK(B3228),ISBLANK(E3228)),"Blanco",IF(AND(ISBLANK(A3228),NOT(ISBLANK(B3228))),"Titulo",IF(AND(NOT(ISBLANK(A3228)),NOT(ISBLANK(B3228)),ISBLANK(E3228),IFERROR(FIND("FF--",A3228)&gt;1,FALSE)),"F.Comercializacion",IF(AND(NOT(ISBLANK(A3228)),NOT(ISBLANK(B3228)),NOT(ISBLANK(E3228)),ISERROR(VLOOKUP(A3228,'ListaN68 02-02-2025'!$A$12:$E$13375,5,0))),"Nuevo",IF(AND(NOT(ISBLANK(A3228)),NOT(ISBLANK(B3228)),NOT(ISBLANK(E3228)),AND(E3228-VLOOKUP(A3228,'ListaN68 02-02-2025'!$A$12:$E$13375,5,0)&gt;=-2,E3228-VLOOKUP(A3228,'ListaN68 02-02-2025'!$A$12:$E$13375,5,0)&lt;=2)),"Igual",IF(AND(NOT(ISBLANK(A3228)),NOT(ISBLANK(B3228)),NOT(ISBLANK(E3228)),E3228-VLOOKUP(A3228,'ListaN68 02-02-2025'!$A$12:$E$13375,5,0)&gt;2),"Aumento",IF(AND(NOT(ISBLANK(A3228)),NOT(ISBLANK(B3228)),NOT(ISBLANK(E3228)),E3228-VLOOKUP(A3228,'ListaN68 02-02-2025'!$A$12:$E$13375,5,0)&lt;2),"Bajo","Error en codigo")))))))</f>
        <v>Igual</v>
      </c>
    </row>
    <row r="3229" spans="1:32" x14ac:dyDescent="0.2">
      <c r="A3229" s="1">
        <v>80211</v>
      </c>
      <c r="B3229" t="s">
        <v>3315</v>
      </c>
      <c r="C3229" t="s">
        <v>5092</v>
      </c>
      <c r="D3229">
        <v>21</v>
      </c>
      <c r="E3229" s="46">
        <v>468.87400000000002</v>
      </c>
      <c r="F3229" s="44"/>
      <c r="G3229" s="46"/>
      <c r="AF3229" t="str">
        <f>IF(AND(ISBLANK(A3229),ISBLANK(B3229),ISBLANK(E3229)),"Blanco",IF(AND(ISBLANK(A3229),NOT(ISBLANK(B3229))),"Titulo",IF(AND(NOT(ISBLANK(A3229)),NOT(ISBLANK(B3229)),ISBLANK(E3229),IFERROR(FIND("FF--",A3229)&gt;1,FALSE)),"F.Comercializacion",IF(AND(NOT(ISBLANK(A3229)),NOT(ISBLANK(B3229)),NOT(ISBLANK(E3229)),ISERROR(VLOOKUP(A3229,'ListaN68 02-02-2025'!$A$12:$E$13375,5,0))),"Nuevo",IF(AND(NOT(ISBLANK(A3229)),NOT(ISBLANK(B3229)),NOT(ISBLANK(E3229)),AND(E3229-VLOOKUP(A3229,'ListaN68 02-02-2025'!$A$12:$E$13375,5,0)&gt;=-2,E3229-VLOOKUP(A3229,'ListaN68 02-02-2025'!$A$12:$E$13375,5,0)&lt;=2)),"Igual",IF(AND(NOT(ISBLANK(A3229)),NOT(ISBLANK(B3229)),NOT(ISBLANK(E3229)),E3229-VLOOKUP(A3229,'ListaN68 02-02-2025'!$A$12:$E$13375,5,0)&gt;2),"Aumento",IF(AND(NOT(ISBLANK(A3229)),NOT(ISBLANK(B3229)),NOT(ISBLANK(E3229)),E3229-VLOOKUP(A3229,'ListaN68 02-02-2025'!$A$12:$E$13375,5,0)&lt;2),"Bajo","Error en codigo")))))))</f>
        <v>Igual</v>
      </c>
    </row>
    <row r="3230" spans="1:32" x14ac:dyDescent="0.2">
      <c r="A3230" s="1">
        <v>80212</v>
      </c>
      <c r="B3230" t="s">
        <v>3318</v>
      </c>
      <c r="C3230" t="s">
        <v>5092</v>
      </c>
      <c r="D3230">
        <v>21</v>
      </c>
      <c r="E3230" s="46">
        <v>771.37300000000005</v>
      </c>
      <c r="F3230" s="44"/>
      <c r="G3230" s="46"/>
      <c r="AF3230" t="str">
        <f>IF(AND(ISBLANK(A3230),ISBLANK(B3230),ISBLANK(E3230)),"Blanco",IF(AND(ISBLANK(A3230),NOT(ISBLANK(B3230))),"Titulo",IF(AND(NOT(ISBLANK(A3230)),NOT(ISBLANK(B3230)),ISBLANK(E3230),IFERROR(FIND("FF--",A3230)&gt;1,FALSE)),"F.Comercializacion",IF(AND(NOT(ISBLANK(A3230)),NOT(ISBLANK(B3230)),NOT(ISBLANK(E3230)),ISERROR(VLOOKUP(A3230,'ListaN68 02-02-2025'!$A$12:$E$13375,5,0))),"Nuevo",IF(AND(NOT(ISBLANK(A3230)),NOT(ISBLANK(B3230)),NOT(ISBLANK(E3230)),AND(E3230-VLOOKUP(A3230,'ListaN68 02-02-2025'!$A$12:$E$13375,5,0)&gt;=-2,E3230-VLOOKUP(A3230,'ListaN68 02-02-2025'!$A$12:$E$13375,5,0)&lt;=2)),"Igual",IF(AND(NOT(ISBLANK(A3230)),NOT(ISBLANK(B3230)),NOT(ISBLANK(E3230)),E3230-VLOOKUP(A3230,'ListaN68 02-02-2025'!$A$12:$E$13375,5,0)&gt;2),"Aumento",IF(AND(NOT(ISBLANK(A3230)),NOT(ISBLANK(B3230)),NOT(ISBLANK(E3230)),E3230-VLOOKUP(A3230,'ListaN68 02-02-2025'!$A$12:$E$13375,5,0)&lt;2),"Bajo","Error en codigo")))))))</f>
        <v>Igual</v>
      </c>
    </row>
    <row r="3231" spans="1:32" x14ac:dyDescent="0.2">
      <c r="A3231" s="1">
        <v>80213</v>
      </c>
      <c r="B3231" t="s">
        <v>3319</v>
      </c>
      <c r="C3231" t="s">
        <v>5092</v>
      </c>
      <c r="D3231">
        <v>21</v>
      </c>
      <c r="E3231" s="46">
        <v>801.62300000000005</v>
      </c>
      <c r="F3231" s="44"/>
      <c r="G3231" s="46"/>
      <c r="AF3231" t="str">
        <f>IF(AND(ISBLANK(A3231),ISBLANK(B3231),ISBLANK(E3231)),"Blanco",IF(AND(ISBLANK(A3231),NOT(ISBLANK(B3231))),"Titulo",IF(AND(NOT(ISBLANK(A3231)),NOT(ISBLANK(B3231)),ISBLANK(E3231),IFERROR(FIND("FF--",A3231)&gt;1,FALSE)),"F.Comercializacion",IF(AND(NOT(ISBLANK(A3231)),NOT(ISBLANK(B3231)),NOT(ISBLANK(E3231)),ISERROR(VLOOKUP(A3231,'ListaN68 02-02-2025'!$A$12:$E$13375,5,0))),"Nuevo",IF(AND(NOT(ISBLANK(A3231)),NOT(ISBLANK(B3231)),NOT(ISBLANK(E3231)),AND(E3231-VLOOKUP(A3231,'ListaN68 02-02-2025'!$A$12:$E$13375,5,0)&gt;=-2,E3231-VLOOKUP(A3231,'ListaN68 02-02-2025'!$A$12:$E$13375,5,0)&lt;=2)),"Igual",IF(AND(NOT(ISBLANK(A3231)),NOT(ISBLANK(B3231)),NOT(ISBLANK(E3231)),E3231-VLOOKUP(A3231,'ListaN68 02-02-2025'!$A$12:$E$13375,5,0)&gt;2),"Aumento",IF(AND(NOT(ISBLANK(A3231)),NOT(ISBLANK(B3231)),NOT(ISBLANK(E3231)),E3231-VLOOKUP(A3231,'ListaN68 02-02-2025'!$A$12:$E$13375,5,0)&lt;2),"Bajo","Error en codigo")))))))</f>
        <v>Igual</v>
      </c>
    </row>
    <row r="3232" spans="1:32" x14ac:dyDescent="0.2">
      <c r="A3232" s="1">
        <v>80301</v>
      </c>
      <c r="B3232" t="s">
        <v>3301</v>
      </c>
      <c r="C3232" t="s">
        <v>5097</v>
      </c>
      <c r="D3232">
        <v>21</v>
      </c>
      <c r="E3232" s="46">
        <v>159.21</v>
      </c>
      <c r="F3232" s="44"/>
      <c r="G3232" s="46"/>
      <c r="AF3232" t="str">
        <f>IF(AND(ISBLANK(A3232),ISBLANK(B3232),ISBLANK(E3232)),"Blanco",IF(AND(ISBLANK(A3232),NOT(ISBLANK(B3232))),"Titulo",IF(AND(NOT(ISBLANK(A3232)),NOT(ISBLANK(B3232)),ISBLANK(E3232),IFERROR(FIND("FF--",A3232)&gt;1,FALSE)),"F.Comercializacion",IF(AND(NOT(ISBLANK(A3232)),NOT(ISBLANK(B3232)),NOT(ISBLANK(E3232)),ISERROR(VLOOKUP(A3232,'ListaN68 02-02-2025'!$A$12:$E$13375,5,0))),"Nuevo",IF(AND(NOT(ISBLANK(A3232)),NOT(ISBLANK(B3232)),NOT(ISBLANK(E3232)),AND(E3232-VLOOKUP(A3232,'ListaN68 02-02-2025'!$A$12:$E$13375,5,0)&gt;=-2,E3232-VLOOKUP(A3232,'ListaN68 02-02-2025'!$A$12:$E$13375,5,0)&lt;=2)),"Igual",IF(AND(NOT(ISBLANK(A3232)),NOT(ISBLANK(B3232)),NOT(ISBLANK(E3232)),E3232-VLOOKUP(A3232,'ListaN68 02-02-2025'!$A$12:$E$13375,5,0)&gt;2),"Aumento",IF(AND(NOT(ISBLANK(A3232)),NOT(ISBLANK(B3232)),NOT(ISBLANK(E3232)),E3232-VLOOKUP(A3232,'ListaN68 02-02-2025'!$A$12:$E$13375,5,0)&lt;2),"Bajo","Error en codigo")))))))</f>
        <v>Igual</v>
      </c>
    </row>
    <row r="3233" spans="1:32" x14ac:dyDescent="0.2">
      <c r="A3233" s="1">
        <v>80302</v>
      </c>
      <c r="B3233" t="s">
        <v>3310</v>
      </c>
      <c r="C3233" t="s">
        <v>5111</v>
      </c>
      <c r="D3233">
        <v>21</v>
      </c>
      <c r="E3233" s="46">
        <v>254.92599999999999</v>
      </c>
      <c r="F3233" s="44"/>
      <c r="G3233" s="46"/>
      <c r="AF3233" t="str">
        <f>IF(AND(ISBLANK(A3233),ISBLANK(B3233),ISBLANK(E3233)),"Blanco",IF(AND(ISBLANK(A3233),NOT(ISBLANK(B3233))),"Titulo",IF(AND(NOT(ISBLANK(A3233)),NOT(ISBLANK(B3233)),ISBLANK(E3233),IFERROR(FIND("FF--",A3233)&gt;1,FALSE)),"F.Comercializacion",IF(AND(NOT(ISBLANK(A3233)),NOT(ISBLANK(B3233)),NOT(ISBLANK(E3233)),ISERROR(VLOOKUP(A3233,'ListaN68 02-02-2025'!$A$12:$E$13375,5,0))),"Nuevo",IF(AND(NOT(ISBLANK(A3233)),NOT(ISBLANK(B3233)),NOT(ISBLANK(E3233)),AND(E3233-VLOOKUP(A3233,'ListaN68 02-02-2025'!$A$12:$E$13375,5,0)&gt;=-2,E3233-VLOOKUP(A3233,'ListaN68 02-02-2025'!$A$12:$E$13375,5,0)&lt;=2)),"Igual",IF(AND(NOT(ISBLANK(A3233)),NOT(ISBLANK(B3233)),NOT(ISBLANK(E3233)),E3233-VLOOKUP(A3233,'ListaN68 02-02-2025'!$A$12:$E$13375,5,0)&gt;2),"Aumento",IF(AND(NOT(ISBLANK(A3233)),NOT(ISBLANK(B3233)),NOT(ISBLANK(E3233)),E3233-VLOOKUP(A3233,'ListaN68 02-02-2025'!$A$12:$E$13375,5,0)&lt;2),"Bajo","Error en codigo")))))))</f>
        <v>Igual</v>
      </c>
    </row>
    <row r="3234" spans="1:32" x14ac:dyDescent="0.2">
      <c r="A3234" s="1">
        <v>80303</v>
      </c>
      <c r="B3234" t="s">
        <v>3313</v>
      </c>
      <c r="C3234" t="s">
        <v>5032</v>
      </c>
      <c r="D3234">
        <v>21</v>
      </c>
      <c r="E3234" s="46">
        <v>357.39600000000002</v>
      </c>
      <c r="F3234" s="44"/>
      <c r="G3234" s="46"/>
      <c r="AF3234" t="str">
        <f>IF(AND(ISBLANK(A3234),ISBLANK(B3234),ISBLANK(E3234)),"Blanco",IF(AND(ISBLANK(A3234),NOT(ISBLANK(B3234))),"Titulo",IF(AND(NOT(ISBLANK(A3234)),NOT(ISBLANK(B3234)),ISBLANK(E3234),IFERROR(FIND("FF--",A3234)&gt;1,FALSE)),"F.Comercializacion",IF(AND(NOT(ISBLANK(A3234)),NOT(ISBLANK(B3234)),NOT(ISBLANK(E3234)),ISERROR(VLOOKUP(A3234,'ListaN68 02-02-2025'!$A$12:$E$13375,5,0))),"Nuevo",IF(AND(NOT(ISBLANK(A3234)),NOT(ISBLANK(B3234)),NOT(ISBLANK(E3234)),AND(E3234-VLOOKUP(A3234,'ListaN68 02-02-2025'!$A$12:$E$13375,5,0)&gt;=-2,E3234-VLOOKUP(A3234,'ListaN68 02-02-2025'!$A$12:$E$13375,5,0)&lt;=2)),"Igual",IF(AND(NOT(ISBLANK(A3234)),NOT(ISBLANK(B3234)),NOT(ISBLANK(E3234)),E3234-VLOOKUP(A3234,'ListaN68 02-02-2025'!$A$12:$E$13375,5,0)&gt;2),"Aumento",IF(AND(NOT(ISBLANK(A3234)),NOT(ISBLANK(B3234)),NOT(ISBLANK(E3234)),E3234-VLOOKUP(A3234,'ListaN68 02-02-2025'!$A$12:$E$13375,5,0)&lt;2),"Bajo","Error en codigo")))))))</f>
        <v>Igual</v>
      </c>
    </row>
    <row r="3235" spans="1:32" x14ac:dyDescent="0.2">
      <c r="A3235" s="1">
        <v>80308</v>
      </c>
      <c r="B3235" t="s">
        <v>3311</v>
      </c>
      <c r="C3235" t="s">
        <v>5099</v>
      </c>
      <c r="D3235">
        <v>21</v>
      </c>
      <c r="E3235" s="46">
        <v>213.125</v>
      </c>
      <c r="F3235" s="44"/>
      <c r="G3235" s="46"/>
      <c r="AF3235" t="str">
        <f>IF(AND(ISBLANK(A3235),ISBLANK(B3235),ISBLANK(E3235)),"Blanco",IF(AND(ISBLANK(A3235),NOT(ISBLANK(B3235))),"Titulo",IF(AND(NOT(ISBLANK(A3235)),NOT(ISBLANK(B3235)),ISBLANK(E3235),IFERROR(FIND("FF--",A3235)&gt;1,FALSE)),"F.Comercializacion",IF(AND(NOT(ISBLANK(A3235)),NOT(ISBLANK(B3235)),NOT(ISBLANK(E3235)),ISERROR(VLOOKUP(A3235,'ListaN68 02-02-2025'!$A$12:$E$13375,5,0))),"Nuevo",IF(AND(NOT(ISBLANK(A3235)),NOT(ISBLANK(B3235)),NOT(ISBLANK(E3235)),AND(E3235-VLOOKUP(A3235,'ListaN68 02-02-2025'!$A$12:$E$13375,5,0)&gt;=-2,E3235-VLOOKUP(A3235,'ListaN68 02-02-2025'!$A$12:$E$13375,5,0)&lt;=2)),"Igual",IF(AND(NOT(ISBLANK(A3235)),NOT(ISBLANK(B3235)),NOT(ISBLANK(E3235)),E3235-VLOOKUP(A3235,'ListaN68 02-02-2025'!$A$12:$E$13375,5,0)&gt;2),"Aumento",IF(AND(NOT(ISBLANK(A3235)),NOT(ISBLANK(B3235)),NOT(ISBLANK(E3235)),E3235-VLOOKUP(A3235,'ListaN68 02-02-2025'!$A$12:$E$13375,5,0)&lt;2),"Bajo","Error en codigo")))))))</f>
        <v>Igual</v>
      </c>
    </row>
    <row r="3236" spans="1:32" x14ac:dyDescent="0.2">
      <c r="A3236" s="1">
        <v>80309</v>
      </c>
      <c r="B3236" t="s">
        <v>3314</v>
      </c>
      <c r="C3236" t="s">
        <v>5100</v>
      </c>
      <c r="D3236">
        <v>21</v>
      </c>
      <c r="E3236" s="46">
        <v>237.86799999999999</v>
      </c>
      <c r="F3236" s="44"/>
      <c r="G3236" s="46"/>
      <c r="AF3236" t="str">
        <f>IF(AND(ISBLANK(A3236),ISBLANK(B3236),ISBLANK(E3236)),"Blanco",IF(AND(ISBLANK(A3236),NOT(ISBLANK(B3236))),"Titulo",IF(AND(NOT(ISBLANK(A3236)),NOT(ISBLANK(B3236)),ISBLANK(E3236),IFERROR(FIND("FF--",A3236)&gt;1,FALSE)),"F.Comercializacion",IF(AND(NOT(ISBLANK(A3236)),NOT(ISBLANK(B3236)),NOT(ISBLANK(E3236)),ISERROR(VLOOKUP(A3236,'ListaN68 02-02-2025'!$A$12:$E$13375,5,0))),"Nuevo",IF(AND(NOT(ISBLANK(A3236)),NOT(ISBLANK(B3236)),NOT(ISBLANK(E3236)),AND(E3236-VLOOKUP(A3236,'ListaN68 02-02-2025'!$A$12:$E$13375,5,0)&gt;=-2,E3236-VLOOKUP(A3236,'ListaN68 02-02-2025'!$A$12:$E$13375,5,0)&lt;=2)),"Igual",IF(AND(NOT(ISBLANK(A3236)),NOT(ISBLANK(B3236)),NOT(ISBLANK(E3236)),E3236-VLOOKUP(A3236,'ListaN68 02-02-2025'!$A$12:$E$13375,5,0)&gt;2),"Aumento",IF(AND(NOT(ISBLANK(A3236)),NOT(ISBLANK(B3236)),NOT(ISBLANK(E3236)),E3236-VLOOKUP(A3236,'ListaN68 02-02-2025'!$A$12:$E$13375,5,0)&lt;2),"Bajo","Error en codigo")))))))</f>
        <v>Igual</v>
      </c>
    </row>
    <row r="3237" spans="1:32" x14ac:dyDescent="0.2">
      <c r="A3237" s="1">
        <v>80310</v>
      </c>
      <c r="B3237" t="s">
        <v>3327</v>
      </c>
      <c r="C3237" t="s">
        <v>5100</v>
      </c>
      <c r="D3237">
        <v>21</v>
      </c>
      <c r="E3237" s="46">
        <v>267.10899999999998</v>
      </c>
      <c r="F3237" s="44"/>
      <c r="G3237" s="46"/>
      <c r="AF3237" t="str">
        <f>IF(AND(ISBLANK(A3237),ISBLANK(B3237),ISBLANK(E3237)),"Blanco",IF(AND(ISBLANK(A3237),NOT(ISBLANK(B3237))),"Titulo",IF(AND(NOT(ISBLANK(A3237)),NOT(ISBLANK(B3237)),ISBLANK(E3237),IFERROR(FIND("FF--",A3237)&gt;1,FALSE)),"F.Comercializacion",IF(AND(NOT(ISBLANK(A3237)),NOT(ISBLANK(B3237)),NOT(ISBLANK(E3237)),ISERROR(VLOOKUP(A3237,'ListaN68 02-02-2025'!$A$12:$E$13375,5,0))),"Nuevo",IF(AND(NOT(ISBLANK(A3237)),NOT(ISBLANK(B3237)),NOT(ISBLANK(E3237)),AND(E3237-VLOOKUP(A3237,'ListaN68 02-02-2025'!$A$12:$E$13375,5,0)&gt;=-2,E3237-VLOOKUP(A3237,'ListaN68 02-02-2025'!$A$12:$E$13375,5,0)&lt;=2)),"Igual",IF(AND(NOT(ISBLANK(A3237)),NOT(ISBLANK(B3237)),NOT(ISBLANK(E3237)),E3237-VLOOKUP(A3237,'ListaN68 02-02-2025'!$A$12:$E$13375,5,0)&gt;2),"Aumento",IF(AND(NOT(ISBLANK(A3237)),NOT(ISBLANK(B3237)),NOT(ISBLANK(E3237)),E3237-VLOOKUP(A3237,'ListaN68 02-02-2025'!$A$12:$E$13375,5,0)&lt;2),"Bajo","Error en codigo")))))))</f>
        <v>Igual</v>
      </c>
    </row>
    <row r="3238" spans="1:32" x14ac:dyDescent="0.2">
      <c r="A3238" s="1">
        <v>80501</v>
      </c>
      <c r="B3238" t="s">
        <v>3303</v>
      </c>
      <c r="C3238" t="s">
        <v>5115</v>
      </c>
      <c r="D3238">
        <v>21</v>
      </c>
      <c r="E3238" s="46">
        <v>122.589</v>
      </c>
      <c r="F3238" s="44"/>
      <c r="G3238" s="46"/>
      <c r="AF3238" t="str">
        <f>IF(AND(ISBLANK(A3238),ISBLANK(B3238),ISBLANK(E3238)),"Blanco",IF(AND(ISBLANK(A3238),NOT(ISBLANK(B3238))),"Titulo",IF(AND(NOT(ISBLANK(A3238)),NOT(ISBLANK(B3238)),ISBLANK(E3238),IFERROR(FIND("FF--",A3238)&gt;1,FALSE)),"F.Comercializacion",IF(AND(NOT(ISBLANK(A3238)),NOT(ISBLANK(B3238)),NOT(ISBLANK(E3238)),ISERROR(VLOOKUP(A3238,'ListaN68 02-02-2025'!$A$12:$E$13375,5,0))),"Nuevo",IF(AND(NOT(ISBLANK(A3238)),NOT(ISBLANK(B3238)),NOT(ISBLANK(E3238)),AND(E3238-VLOOKUP(A3238,'ListaN68 02-02-2025'!$A$12:$E$13375,5,0)&gt;=-2,E3238-VLOOKUP(A3238,'ListaN68 02-02-2025'!$A$12:$E$13375,5,0)&lt;=2)),"Igual",IF(AND(NOT(ISBLANK(A3238)),NOT(ISBLANK(B3238)),NOT(ISBLANK(E3238)),E3238-VLOOKUP(A3238,'ListaN68 02-02-2025'!$A$12:$E$13375,5,0)&gt;2),"Aumento",IF(AND(NOT(ISBLANK(A3238)),NOT(ISBLANK(B3238)),NOT(ISBLANK(E3238)),E3238-VLOOKUP(A3238,'ListaN68 02-02-2025'!$A$12:$E$13375,5,0)&lt;2),"Bajo","Error en codigo")))))))</f>
        <v>Igual</v>
      </c>
    </row>
    <row r="3239" spans="1:32" x14ac:dyDescent="0.2">
      <c r="A3239" s="1">
        <v>80502</v>
      </c>
      <c r="B3239" t="s">
        <v>3308</v>
      </c>
      <c r="C3239" t="s">
        <v>5116</v>
      </c>
      <c r="D3239">
        <v>21</v>
      </c>
      <c r="E3239" s="46">
        <v>224.31</v>
      </c>
      <c r="F3239" s="44"/>
      <c r="G3239" s="46"/>
      <c r="AF3239" t="str">
        <f>IF(AND(ISBLANK(A3239),ISBLANK(B3239),ISBLANK(E3239)),"Blanco",IF(AND(ISBLANK(A3239),NOT(ISBLANK(B3239))),"Titulo",IF(AND(NOT(ISBLANK(A3239)),NOT(ISBLANK(B3239)),ISBLANK(E3239),IFERROR(FIND("FF--",A3239)&gt;1,FALSE)),"F.Comercializacion",IF(AND(NOT(ISBLANK(A3239)),NOT(ISBLANK(B3239)),NOT(ISBLANK(E3239)),ISERROR(VLOOKUP(A3239,'ListaN68 02-02-2025'!$A$12:$E$13375,5,0))),"Nuevo",IF(AND(NOT(ISBLANK(A3239)),NOT(ISBLANK(B3239)),NOT(ISBLANK(E3239)),AND(E3239-VLOOKUP(A3239,'ListaN68 02-02-2025'!$A$12:$E$13375,5,0)&gt;=-2,E3239-VLOOKUP(A3239,'ListaN68 02-02-2025'!$A$12:$E$13375,5,0)&lt;=2)),"Igual",IF(AND(NOT(ISBLANK(A3239)),NOT(ISBLANK(B3239)),NOT(ISBLANK(E3239)),E3239-VLOOKUP(A3239,'ListaN68 02-02-2025'!$A$12:$E$13375,5,0)&gt;2),"Aumento",IF(AND(NOT(ISBLANK(A3239)),NOT(ISBLANK(B3239)),NOT(ISBLANK(E3239)),E3239-VLOOKUP(A3239,'ListaN68 02-02-2025'!$A$12:$E$13375,5,0)&lt;2),"Bajo","Error en codigo")))))))</f>
        <v>Igual</v>
      </c>
    </row>
    <row r="3240" spans="1:32" x14ac:dyDescent="0.2">
      <c r="A3240" s="1">
        <v>80503</v>
      </c>
      <c r="B3240" t="s">
        <v>3317</v>
      </c>
      <c r="C3240" t="s">
        <v>5117</v>
      </c>
      <c r="D3240">
        <v>21</v>
      </c>
      <c r="E3240" s="46">
        <v>310.45999999999998</v>
      </c>
      <c r="F3240" s="44"/>
      <c r="G3240" s="46"/>
      <c r="AF3240" t="str">
        <f>IF(AND(ISBLANK(A3240),ISBLANK(B3240),ISBLANK(E3240)),"Blanco",IF(AND(ISBLANK(A3240),NOT(ISBLANK(B3240))),"Titulo",IF(AND(NOT(ISBLANK(A3240)),NOT(ISBLANK(B3240)),ISBLANK(E3240),IFERROR(FIND("FF--",A3240)&gt;1,FALSE)),"F.Comercializacion",IF(AND(NOT(ISBLANK(A3240)),NOT(ISBLANK(B3240)),NOT(ISBLANK(E3240)),ISERROR(VLOOKUP(A3240,'ListaN68 02-02-2025'!$A$12:$E$13375,5,0))),"Nuevo",IF(AND(NOT(ISBLANK(A3240)),NOT(ISBLANK(B3240)),NOT(ISBLANK(E3240)),AND(E3240-VLOOKUP(A3240,'ListaN68 02-02-2025'!$A$12:$E$13375,5,0)&gt;=-2,E3240-VLOOKUP(A3240,'ListaN68 02-02-2025'!$A$12:$E$13375,5,0)&lt;=2)),"Igual",IF(AND(NOT(ISBLANK(A3240)),NOT(ISBLANK(B3240)),NOT(ISBLANK(E3240)),E3240-VLOOKUP(A3240,'ListaN68 02-02-2025'!$A$12:$E$13375,5,0)&gt;2),"Aumento",IF(AND(NOT(ISBLANK(A3240)),NOT(ISBLANK(B3240)),NOT(ISBLANK(E3240)),E3240-VLOOKUP(A3240,'ListaN68 02-02-2025'!$A$12:$E$13375,5,0)&lt;2),"Bajo","Error en codigo")))))))</f>
        <v>Igual</v>
      </c>
    </row>
    <row r="3241" spans="1:32" x14ac:dyDescent="0.2">
      <c r="A3241" s="1">
        <v>80701</v>
      </c>
      <c r="B3241" t="s">
        <v>3322</v>
      </c>
      <c r="C3241" t="s">
        <v>5104</v>
      </c>
      <c r="D3241">
        <v>21</v>
      </c>
      <c r="E3241" s="46">
        <v>615.19500000000005</v>
      </c>
      <c r="F3241" s="44"/>
      <c r="G3241" s="46"/>
      <c r="AF3241" t="str">
        <f>IF(AND(ISBLANK(A3241),ISBLANK(B3241),ISBLANK(E3241)),"Blanco",IF(AND(ISBLANK(A3241),NOT(ISBLANK(B3241))),"Titulo",IF(AND(NOT(ISBLANK(A3241)),NOT(ISBLANK(B3241)),ISBLANK(E3241),IFERROR(FIND("FF--",A3241)&gt;1,FALSE)),"F.Comercializacion",IF(AND(NOT(ISBLANK(A3241)),NOT(ISBLANK(B3241)),NOT(ISBLANK(E3241)),ISERROR(VLOOKUP(A3241,'ListaN68 02-02-2025'!$A$12:$E$13375,5,0))),"Nuevo",IF(AND(NOT(ISBLANK(A3241)),NOT(ISBLANK(B3241)),NOT(ISBLANK(E3241)),AND(E3241-VLOOKUP(A3241,'ListaN68 02-02-2025'!$A$12:$E$13375,5,0)&gt;=-2,E3241-VLOOKUP(A3241,'ListaN68 02-02-2025'!$A$12:$E$13375,5,0)&lt;=2)),"Igual",IF(AND(NOT(ISBLANK(A3241)),NOT(ISBLANK(B3241)),NOT(ISBLANK(E3241)),E3241-VLOOKUP(A3241,'ListaN68 02-02-2025'!$A$12:$E$13375,5,0)&gt;2),"Aumento",IF(AND(NOT(ISBLANK(A3241)),NOT(ISBLANK(B3241)),NOT(ISBLANK(E3241)),E3241-VLOOKUP(A3241,'ListaN68 02-02-2025'!$A$12:$E$13375,5,0)&lt;2),"Bajo","Error en codigo")))))))</f>
        <v>Igual</v>
      </c>
    </row>
    <row r="3242" spans="1:32" x14ac:dyDescent="0.2">
      <c r="A3242" s="1">
        <v>80702</v>
      </c>
      <c r="B3242" t="s">
        <v>3316</v>
      </c>
      <c r="C3242" t="s">
        <v>5100</v>
      </c>
      <c r="D3242">
        <v>21</v>
      </c>
      <c r="E3242" s="46">
        <v>721.476</v>
      </c>
      <c r="F3242" s="44"/>
      <c r="G3242" s="46"/>
      <c r="AF3242" t="str">
        <f>IF(AND(ISBLANK(A3242),ISBLANK(B3242),ISBLANK(E3242)),"Blanco",IF(AND(ISBLANK(A3242),NOT(ISBLANK(B3242))),"Titulo",IF(AND(NOT(ISBLANK(A3242)),NOT(ISBLANK(B3242)),ISBLANK(E3242),IFERROR(FIND("FF--",A3242)&gt;1,FALSE)),"F.Comercializacion",IF(AND(NOT(ISBLANK(A3242)),NOT(ISBLANK(B3242)),NOT(ISBLANK(E3242)),ISERROR(VLOOKUP(A3242,'ListaN68 02-02-2025'!$A$12:$E$13375,5,0))),"Nuevo",IF(AND(NOT(ISBLANK(A3242)),NOT(ISBLANK(B3242)),NOT(ISBLANK(E3242)),AND(E3242-VLOOKUP(A3242,'ListaN68 02-02-2025'!$A$12:$E$13375,5,0)&gt;=-2,E3242-VLOOKUP(A3242,'ListaN68 02-02-2025'!$A$12:$E$13375,5,0)&lt;=2)),"Igual",IF(AND(NOT(ISBLANK(A3242)),NOT(ISBLANK(B3242)),NOT(ISBLANK(E3242)),E3242-VLOOKUP(A3242,'ListaN68 02-02-2025'!$A$12:$E$13375,5,0)&gt;2),"Aumento",IF(AND(NOT(ISBLANK(A3242)),NOT(ISBLANK(B3242)),NOT(ISBLANK(E3242)),E3242-VLOOKUP(A3242,'ListaN68 02-02-2025'!$A$12:$E$13375,5,0)&lt;2),"Bajo","Error en codigo")))))))</f>
        <v>Igual</v>
      </c>
    </row>
    <row r="3243" spans="1:32" x14ac:dyDescent="0.2">
      <c r="A3243" s="1">
        <v>80703</v>
      </c>
      <c r="B3243" t="s">
        <v>3329</v>
      </c>
      <c r="C3243" t="s">
        <v>5117</v>
      </c>
      <c r="D3243">
        <v>21</v>
      </c>
      <c r="E3243" s="46">
        <v>1101.9380000000001</v>
      </c>
      <c r="F3243" s="44"/>
      <c r="G3243" s="46"/>
      <c r="AF3243" t="str">
        <f>IF(AND(ISBLANK(A3243),ISBLANK(B3243),ISBLANK(E3243)),"Blanco",IF(AND(ISBLANK(A3243),NOT(ISBLANK(B3243))),"Titulo",IF(AND(NOT(ISBLANK(A3243)),NOT(ISBLANK(B3243)),ISBLANK(E3243),IFERROR(FIND("FF--",A3243)&gt;1,FALSE)),"F.Comercializacion",IF(AND(NOT(ISBLANK(A3243)),NOT(ISBLANK(B3243)),NOT(ISBLANK(E3243)),ISERROR(VLOOKUP(A3243,'ListaN68 02-02-2025'!$A$12:$E$13375,5,0))),"Nuevo",IF(AND(NOT(ISBLANK(A3243)),NOT(ISBLANK(B3243)),NOT(ISBLANK(E3243)),AND(E3243-VLOOKUP(A3243,'ListaN68 02-02-2025'!$A$12:$E$13375,5,0)&gt;=-2,E3243-VLOOKUP(A3243,'ListaN68 02-02-2025'!$A$12:$E$13375,5,0)&lt;=2)),"Igual",IF(AND(NOT(ISBLANK(A3243)),NOT(ISBLANK(B3243)),NOT(ISBLANK(E3243)),E3243-VLOOKUP(A3243,'ListaN68 02-02-2025'!$A$12:$E$13375,5,0)&gt;2),"Aumento",IF(AND(NOT(ISBLANK(A3243)),NOT(ISBLANK(B3243)),NOT(ISBLANK(E3243)),E3243-VLOOKUP(A3243,'ListaN68 02-02-2025'!$A$12:$E$13375,5,0)&lt;2),"Bajo","Error en codigo")))))))</f>
        <v>Igual</v>
      </c>
    </row>
    <row r="3244" spans="1:32" x14ac:dyDescent="0.2">
      <c r="A3244" s="1">
        <v>80711</v>
      </c>
      <c r="B3244" t="s">
        <v>3321</v>
      </c>
      <c r="C3244" t="s">
        <v>5116</v>
      </c>
      <c r="D3244">
        <v>21</v>
      </c>
      <c r="E3244" s="46">
        <v>622.505</v>
      </c>
      <c r="F3244" s="44"/>
      <c r="G3244" s="46"/>
      <c r="AF3244" t="str">
        <f>IF(AND(ISBLANK(A3244),ISBLANK(B3244),ISBLANK(E3244)),"Blanco",IF(AND(ISBLANK(A3244),NOT(ISBLANK(B3244))),"Titulo",IF(AND(NOT(ISBLANK(A3244)),NOT(ISBLANK(B3244)),ISBLANK(E3244),IFERROR(FIND("FF--",A3244)&gt;1,FALSE)),"F.Comercializacion",IF(AND(NOT(ISBLANK(A3244)),NOT(ISBLANK(B3244)),NOT(ISBLANK(E3244)),ISERROR(VLOOKUP(A3244,'ListaN68 02-02-2025'!$A$12:$E$13375,5,0))),"Nuevo",IF(AND(NOT(ISBLANK(A3244)),NOT(ISBLANK(B3244)),NOT(ISBLANK(E3244)),AND(E3244-VLOOKUP(A3244,'ListaN68 02-02-2025'!$A$12:$E$13375,5,0)&gt;=-2,E3244-VLOOKUP(A3244,'ListaN68 02-02-2025'!$A$12:$E$13375,5,0)&lt;=2)),"Igual",IF(AND(NOT(ISBLANK(A3244)),NOT(ISBLANK(B3244)),NOT(ISBLANK(E3244)),E3244-VLOOKUP(A3244,'ListaN68 02-02-2025'!$A$12:$E$13375,5,0)&gt;2),"Aumento",IF(AND(NOT(ISBLANK(A3244)),NOT(ISBLANK(B3244)),NOT(ISBLANK(E3244)),E3244-VLOOKUP(A3244,'ListaN68 02-02-2025'!$A$12:$E$13375,5,0)&lt;2),"Bajo","Error en codigo")))))))</f>
        <v>Igual</v>
      </c>
    </row>
    <row r="3245" spans="1:32" x14ac:dyDescent="0.2">
      <c r="A3245" s="1">
        <v>80712</v>
      </c>
      <c r="B3245" t="s">
        <v>3328</v>
      </c>
      <c r="C3245" t="s">
        <v>5100</v>
      </c>
      <c r="D3245">
        <v>21</v>
      </c>
      <c r="E3245" s="46">
        <v>729.34900000000005</v>
      </c>
      <c r="F3245" s="44"/>
      <c r="G3245" s="46"/>
      <c r="AF3245" t="str">
        <f>IF(AND(ISBLANK(A3245),ISBLANK(B3245),ISBLANK(E3245)),"Blanco",IF(AND(ISBLANK(A3245),NOT(ISBLANK(B3245))),"Titulo",IF(AND(NOT(ISBLANK(A3245)),NOT(ISBLANK(B3245)),ISBLANK(E3245),IFERROR(FIND("FF--",A3245)&gt;1,FALSE)),"F.Comercializacion",IF(AND(NOT(ISBLANK(A3245)),NOT(ISBLANK(B3245)),NOT(ISBLANK(E3245)),ISERROR(VLOOKUP(A3245,'ListaN68 02-02-2025'!$A$12:$E$13375,5,0))),"Nuevo",IF(AND(NOT(ISBLANK(A3245)),NOT(ISBLANK(B3245)),NOT(ISBLANK(E3245)),AND(E3245-VLOOKUP(A3245,'ListaN68 02-02-2025'!$A$12:$E$13375,5,0)&gt;=-2,E3245-VLOOKUP(A3245,'ListaN68 02-02-2025'!$A$12:$E$13375,5,0)&lt;=2)),"Igual",IF(AND(NOT(ISBLANK(A3245)),NOT(ISBLANK(B3245)),NOT(ISBLANK(E3245)),E3245-VLOOKUP(A3245,'ListaN68 02-02-2025'!$A$12:$E$13375,5,0)&gt;2),"Aumento",IF(AND(NOT(ISBLANK(A3245)),NOT(ISBLANK(B3245)),NOT(ISBLANK(E3245)),E3245-VLOOKUP(A3245,'ListaN68 02-02-2025'!$A$12:$E$13375,5,0)&lt;2),"Bajo","Error en codigo")))))))</f>
        <v>Igual</v>
      </c>
    </row>
    <row r="3246" spans="1:32" x14ac:dyDescent="0.2">
      <c r="A3246" s="1">
        <v>80713</v>
      </c>
      <c r="B3246" t="s">
        <v>3340</v>
      </c>
      <c r="C3246" t="s">
        <v>5117</v>
      </c>
      <c r="D3246">
        <v>21</v>
      </c>
      <c r="E3246" s="46">
        <v>1112.8630000000001</v>
      </c>
      <c r="F3246" s="44"/>
      <c r="G3246" s="46"/>
      <c r="AF3246" t="str">
        <f>IF(AND(ISBLANK(A3246),ISBLANK(B3246),ISBLANK(E3246)),"Blanco",IF(AND(ISBLANK(A3246),NOT(ISBLANK(B3246))),"Titulo",IF(AND(NOT(ISBLANK(A3246)),NOT(ISBLANK(B3246)),ISBLANK(E3246),IFERROR(FIND("FF--",A3246)&gt;1,FALSE)),"F.Comercializacion",IF(AND(NOT(ISBLANK(A3246)),NOT(ISBLANK(B3246)),NOT(ISBLANK(E3246)),ISERROR(VLOOKUP(A3246,'ListaN68 02-02-2025'!$A$12:$E$13375,5,0))),"Nuevo",IF(AND(NOT(ISBLANK(A3246)),NOT(ISBLANK(B3246)),NOT(ISBLANK(E3246)),AND(E3246-VLOOKUP(A3246,'ListaN68 02-02-2025'!$A$12:$E$13375,5,0)&gt;=-2,E3246-VLOOKUP(A3246,'ListaN68 02-02-2025'!$A$12:$E$13375,5,0)&lt;=2)),"Igual",IF(AND(NOT(ISBLANK(A3246)),NOT(ISBLANK(B3246)),NOT(ISBLANK(E3246)),E3246-VLOOKUP(A3246,'ListaN68 02-02-2025'!$A$12:$E$13375,5,0)&gt;2),"Aumento",IF(AND(NOT(ISBLANK(A3246)),NOT(ISBLANK(B3246)),NOT(ISBLANK(E3246)),E3246-VLOOKUP(A3246,'ListaN68 02-02-2025'!$A$12:$E$13375,5,0)&lt;2),"Bajo","Error en codigo")))))))</f>
        <v>Igual</v>
      </c>
    </row>
    <row r="3247" spans="1:32" x14ac:dyDescent="0.2">
      <c r="A3247" s="1">
        <v>80903</v>
      </c>
      <c r="B3247" t="s">
        <v>3334</v>
      </c>
      <c r="C3247" t="s">
        <v>5089</v>
      </c>
      <c r="D3247">
        <v>21</v>
      </c>
      <c r="E3247" s="46">
        <v>2139.2280000000001</v>
      </c>
      <c r="F3247" s="44"/>
      <c r="G3247" s="46"/>
      <c r="AF3247" t="str">
        <f>IF(AND(ISBLANK(A3247),ISBLANK(B3247),ISBLANK(E3247)),"Blanco",IF(AND(ISBLANK(A3247),NOT(ISBLANK(B3247))),"Titulo",IF(AND(NOT(ISBLANK(A3247)),NOT(ISBLANK(B3247)),ISBLANK(E3247),IFERROR(FIND("FF--",A3247)&gt;1,FALSE)),"F.Comercializacion",IF(AND(NOT(ISBLANK(A3247)),NOT(ISBLANK(B3247)),NOT(ISBLANK(E3247)),ISERROR(VLOOKUP(A3247,'ListaN68 02-02-2025'!$A$12:$E$13375,5,0))),"Nuevo",IF(AND(NOT(ISBLANK(A3247)),NOT(ISBLANK(B3247)),NOT(ISBLANK(E3247)),AND(E3247-VLOOKUP(A3247,'ListaN68 02-02-2025'!$A$12:$E$13375,5,0)&gt;=-2,E3247-VLOOKUP(A3247,'ListaN68 02-02-2025'!$A$12:$E$13375,5,0)&lt;=2)),"Igual",IF(AND(NOT(ISBLANK(A3247)),NOT(ISBLANK(B3247)),NOT(ISBLANK(E3247)),E3247-VLOOKUP(A3247,'ListaN68 02-02-2025'!$A$12:$E$13375,5,0)&gt;2),"Aumento",IF(AND(NOT(ISBLANK(A3247)),NOT(ISBLANK(B3247)),NOT(ISBLANK(E3247)),E3247-VLOOKUP(A3247,'ListaN68 02-02-2025'!$A$12:$E$13375,5,0)&lt;2),"Bajo","Error en codigo")))))))</f>
        <v>Igual</v>
      </c>
    </row>
    <row r="3248" spans="1:32" x14ac:dyDescent="0.2">
      <c r="A3248" s="1">
        <v>81003</v>
      </c>
      <c r="B3248" t="s">
        <v>3305</v>
      </c>
      <c r="C3248" t="s">
        <v>5101</v>
      </c>
      <c r="D3248">
        <v>21</v>
      </c>
      <c r="E3248" s="46">
        <v>122.312</v>
      </c>
      <c r="F3248" s="44"/>
      <c r="G3248" s="46"/>
      <c r="AF3248" t="str">
        <f>IF(AND(ISBLANK(A3248),ISBLANK(B3248),ISBLANK(E3248)),"Blanco",IF(AND(ISBLANK(A3248),NOT(ISBLANK(B3248))),"Titulo",IF(AND(NOT(ISBLANK(A3248)),NOT(ISBLANK(B3248)),ISBLANK(E3248),IFERROR(FIND("FF--",A3248)&gt;1,FALSE)),"F.Comercializacion",IF(AND(NOT(ISBLANK(A3248)),NOT(ISBLANK(B3248)),NOT(ISBLANK(E3248)),ISERROR(VLOOKUP(A3248,'ListaN68 02-02-2025'!$A$12:$E$13375,5,0))),"Nuevo",IF(AND(NOT(ISBLANK(A3248)),NOT(ISBLANK(B3248)),NOT(ISBLANK(E3248)),AND(E3248-VLOOKUP(A3248,'ListaN68 02-02-2025'!$A$12:$E$13375,5,0)&gt;=-2,E3248-VLOOKUP(A3248,'ListaN68 02-02-2025'!$A$12:$E$13375,5,0)&lt;=2)),"Igual",IF(AND(NOT(ISBLANK(A3248)),NOT(ISBLANK(B3248)),NOT(ISBLANK(E3248)),E3248-VLOOKUP(A3248,'ListaN68 02-02-2025'!$A$12:$E$13375,5,0)&gt;2),"Aumento",IF(AND(NOT(ISBLANK(A3248)),NOT(ISBLANK(B3248)),NOT(ISBLANK(E3248)),E3248-VLOOKUP(A3248,'ListaN68 02-02-2025'!$A$12:$E$13375,5,0)&lt;2),"Bajo","Error en codigo")))))))</f>
        <v>Igual</v>
      </c>
    </row>
    <row r="3249" spans="1:32" x14ac:dyDescent="0.2">
      <c r="A3249" s="1">
        <v>81004</v>
      </c>
      <c r="B3249" t="s">
        <v>3306</v>
      </c>
      <c r="C3249" t="s">
        <v>5096</v>
      </c>
      <c r="D3249">
        <v>21</v>
      </c>
      <c r="E3249" s="46">
        <v>201.886</v>
      </c>
      <c r="F3249" s="44"/>
      <c r="G3249" s="46"/>
      <c r="AF3249" t="str">
        <f>IF(AND(ISBLANK(A3249),ISBLANK(B3249),ISBLANK(E3249)),"Blanco",IF(AND(ISBLANK(A3249),NOT(ISBLANK(B3249))),"Titulo",IF(AND(NOT(ISBLANK(A3249)),NOT(ISBLANK(B3249)),ISBLANK(E3249),IFERROR(FIND("FF--",A3249)&gt;1,FALSE)),"F.Comercializacion",IF(AND(NOT(ISBLANK(A3249)),NOT(ISBLANK(B3249)),NOT(ISBLANK(E3249)),ISERROR(VLOOKUP(A3249,'ListaN68 02-02-2025'!$A$12:$E$13375,5,0))),"Nuevo",IF(AND(NOT(ISBLANK(A3249)),NOT(ISBLANK(B3249)),NOT(ISBLANK(E3249)),AND(E3249-VLOOKUP(A3249,'ListaN68 02-02-2025'!$A$12:$E$13375,5,0)&gt;=-2,E3249-VLOOKUP(A3249,'ListaN68 02-02-2025'!$A$12:$E$13375,5,0)&lt;=2)),"Igual",IF(AND(NOT(ISBLANK(A3249)),NOT(ISBLANK(B3249)),NOT(ISBLANK(E3249)),E3249-VLOOKUP(A3249,'ListaN68 02-02-2025'!$A$12:$E$13375,5,0)&gt;2),"Aumento",IF(AND(NOT(ISBLANK(A3249)),NOT(ISBLANK(B3249)),NOT(ISBLANK(E3249)),E3249-VLOOKUP(A3249,'ListaN68 02-02-2025'!$A$12:$E$13375,5,0)&lt;2),"Bajo","Error en codigo")))))))</f>
        <v>Igual</v>
      </c>
    </row>
    <row r="3250" spans="1:32" x14ac:dyDescent="0.2">
      <c r="A3250" s="1">
        <v>81005</v>
      </c>
      <c r="B3250" t="s">
        <v>3307</v>
      </c>
      <c r="C3250" t="s">
        <v>5118</v>
      </c>
      <c r="D3250">
        <v>21</v>
      </c>
      <c r="E3250" s="46">
        <v>201.886</v>
      </c>
      <c r="F3250" s="44"/>
      <c r="G3250" s="46"/>
      <c r="AF3250" t="str">
        <f>IF(AND(ISBLANK(A3250),ISBLANK(B3250),ISBLANK(E3250)),"Blanco",IF(AND(ISBLANK(A3250),NOT(ISBLANK(B3250))),"Titulo",IF(AND(NOT(ISBLANK(A3250)),NOT(ISBLANK(B3250)),ISBLANK(E3250),IFERROR(FIND("FF--",A3250)&gt;1,FALSE)),"F.Comercializacion",IF(AND(NOT(ISBLANK(A3250)),NOT(ISBLANK(B3250)),NOT(ISBLANK(E3250)),ISERROR(VLOOKUP(A3250,'ListaN68 02-02-2025'!$A$12:$E$13375,5,0))),"Nuevo",IF(AND(NOT(ISBLANK(A3250)),NOT(ISBLANK(B3250)),NOT(ISBLANK(E3250)),AND(E3250-VLOOKUP(A3250,'ListaN68 02-02-2025'!$A$12:$E$13375,5,0)&gt;=-2,E3250-VLOOKUP(A3250,'ListaN68 02-02-2025'!$A$12:$E$13375,5,0)&lt;=2)),"Igual",IF(AND(NOT(ISBLANK(A3250)),NOT(ISBLANK(B3250)),NOT(ISBLANK(E3250)),E3250-VLOOKUP(A3250,'ListaN68 02-02-2025'!$A$12:$E$13375,5,0)&gt;2),"Aumento",IF(AND(NOT(ISBLANK(A3250)),NOT(ISBLANK(B3250)),NOT(ISBLANK(E3250)),E3250-VLOOKUP(A3250,'ListaN68 02-02-2025'!$A$12:$E$13375,5,0)&lt;2),"Bajo","Error en codigo")))))))</f>
        <v>Igual</v>
      </c>
    </row>
    <row r="3251" spans="1:32" x14ac:dyDescent="0.2">
      <c r="A3251" s="1">
        <v>81301</v>
      </c>
      <c r="B3251" t="s">
        <v>3338</v>
      </c>
      <c r="C3251" t="s">
        <v>5089</v>
      </c>
      <c r="D3251">
        <v>21</v>
      </c>
      <c r="E3251" s="46">
        <v>612.55999999999995</v>
      </c>
      <c r="F3251" s="44"/>
      <c r="G3251" s="46"/>
      <c r="AF3251" t="str">
        <f>IF(AND(ISBLANK(A3251),ISBLANK(B3251),ISBLANK(E3251)),"Blanco",IF(AND(ISBLANK(A3251),NOT(ISBLANK(B3251))),"Titulo",IF(AND(NOT(ISBLANK(A3251)),NOT(ISBLANK(B3251)),ISBLANK(E3251),IFERROR(FIND("FF--",A3251)&gt;1,FALSE)),"F.Comercializacion",IF(AND(NOT(ISBLANK(A3251)),NOT(ISBLANK(B3251)),NOT(ISBLANK(E3251)),ISERROR(VLOOKUP(A3251,'ListaN68 02-02-2025'!$A$12:$E$13375,5,0))),"Nuevo",IF(AND(NOT(ISBLANK(A3251)),NOT(ISBLANK(B3251)),NOT(ISBLANK(E3251)),AND(E3251-VLOOKUP(A3251,'ListaN68 02-02-2025'!$A$12:$E$13375,5,0)&gt;=-2,E3251-VLOOKUP(A3251,'ListaN68 02-02-2025'!$A$12:$E$13375,5,0)&lt;=2)),"Igual",IF(AND(NOT(ISBLANK(A3251)),NOT(ISBLANK(B3251)),NOT(ISBLANK(E3251)),E3251-VLOOKUP(A3251,'ListaN68 02-02-2025'!$A$12:$E$13375,5,0)&gt;2),"Aumento",IF(AND(NOT(ISBLANK(A3251)),NOT(ISBLANK(B3251)),NOT(ISBLANK(E3251)),E3251-VLOOKUP(A3251,'ListaN68 02-02-2025'!$A$12:$E$13375,5,0)&lt;2),"Bajo","Error en codigo")))))))</f>
        <v>Igual</v>
      </c>
    </row>
    <row r="3252" spans="1:32" x14ac:dyDescent="0.2">
      <c r="A3252" s="1">
        <v>81302</v>
      </c>
      <c r="B3252" t="s">
        <v>3339</v>
      </c>
      <c r="C3252" t="s">
        <v>5089</v>
      </c>
      <c r="D3252">
        <v>21</v>
      </c>
      <c r="E3252" s="46">
        <v>816.74699999999996</v>
      </c>
      <c r="F3252" s="44"/>
      <c r="G3252" s="46"/>
      <c r="AF3252" t="str">
        <f>IF(AND(ISBLANK(A3252),ISBLANK(B3252),ISBLANK(E3252)),"Blanco",IF(AND(ISBLANK(A3252),NOT(ISBLANK(B3252))),"Titulo",IF(AND(NOT(ISBLANK(A3252)),NOT(ISBLANK(B3252)),ISBLANK(E3252),IFERROR(FIND("FF--",A3252)&gt;1,FALSE)),"F.Comercializacion",IF(AND(NOT(ISBLANK(A3252)),NOT(ISBLANK(B3252)),NOT(ISBLANK(E3252)),ISERROR(VLOOKUP(A3252,'ListaN68 02-02-2025'!$A$12:$E$13375,5,0))),"Nuevo",IF(AND(NOT(ISBLANK(A3252)),NOT(ISBLANK(B3252)),NOT(ISBLANK(E3252)),AND(E3252-VLOOKUP(A3252,'ListaN68 02-02-2025'!$A$12:$E$13375,5,0)&gt;=-2,E3252-VLOOKUP(A3252,'ListaN68 02-02-2025'!$A$12:$E$13375,5,0)&lt;=2)),"Igual",IF(AND(NOT(ISBLANK(A3252)),NOT(ISBLANK(B3252)),NOT(ISBLANK(E3252)),E3252-VLOOKUP(A3252,'ListaN68 02-02-2025'!$A$12:$E$13375,5,0)&gt;2),"Aumento",IF(AND(NOT(ISBLANK(A3252)),NOT(ISBLANK(B3252)),NOT(ISBLANK(E3252)),E3252-VLOOKUP(A3252,'ListaN68 02-02-2025'!$A$12:$E$13375,5,0)&lt;2),"Bajo","Error en codigo")))))))</f>
        <v>Igual</v>
      </c>
    </row>
    <row r="3253" spans="1:32" x14ac:dyDescent="0.2">
      <c r="A3253" s="1">
        <v>81401</v>
      </c>
      <c r="B3253" t="s">
        <v>5402</v>
      </c>
      <c r="C3253" t="s">
        <v>4964</v>
      </c>
      <c r="D3253">
        <v>21</v>
      </c>
      <c r="E3253" s="46">
        <v>11627.726000000001</v>
      </c>
      <c r="F3253" s="44"/>
      <c r="G3253" s="46"/>
      <c r="AF3253" t="str">
        <f>IF(AND(ISBLANK(A3253),ISBLANK(B3253),ISBLANK(E3253)),"Blanco",IF(AND(ISBLANK(A3253),NOT(ISBLANK(B3253))),"Titulo",IF(AND(NOT(ISBLANK(A3253)),NOT(ISBLANK(B3253)),ISBLANK(E3253),IFERROR(FIND("FF--",A3253)&gt;1,FALSE)),"F.Comercializacion",IF(AND(NOT(ISBLANK(A3253)),NOT(ISBLANK(B3253)),NOT(ISBLANK(E3253)),ISERROR(VLOOKUP(A3253,'ListaN68 02-02-2025'!$A$12:$E$13375,5,0))),"Nuevo",IF(AND(NOT(ISBLANK(A3253)),NOT(ISBLANK(B3253)),NOT(ISBLANK(E3253)),AND(E3253-VLOOKUP(A3253,'ListaN68 02-02-2025'!$A$12:$E$13375,5,0)&gt;=-2,E3253-VLOOKUP(A3253,'ListaN68 02-02-2025'!$A$12:$E$13375,5,0)&lt;=2)),"Igual",IF(AND(NOT(ISBLANK(A3253)),NOT(ISBLANK(B3253)),NOT(ISBLANK(E3253)),E3253-VLOOKUP(A3253,'ListaN68 02-02-2025'!$A$12:$E$13375,5,0)&gt;2),"Aumento",IF(AND(NOT(ISBLANK(A3253)),NOT(ISBLANK(B3253)),NOT(ISBLANK(E3253)),E3253-VLOOKUP(A3253,'ListaN68 02-02-2025'!$A$12:$E$13375,5,0)&lt;2),"Bajo","Error en codigo")))))))</f>
        <v>Igual</v>
      </c>
    </row>
    <row r="3254" spans="1:32" x14ac:dyDescent="0.2">
      <c r="A3254" s="1">
        <v>81402</v>
      </c>
      <c r="B3254" t="s">
        <v>5403</v>
      </c>
      <c r="C3254" t="s">
        <v>4964</v>
      </c>
      <c r="D3254">
        <v>21</v>
      </c>
      <c r="E3254" s="46">
        <v>12544.196</v>
      </c>
      <c r="F3254" s="44"/>
      <c r="G3254" s="46"/>
      <c r="AF3254" t="str">
        <f>IF(AND(ISBLANK(A3254),ISBLANK(B3254),ISBLANK(E3254)),"Blanco",IF(AND(ISBLANK(A3254),NOT(ISBLANK(B3254))),"Titulo",IF(AND(NOT(ISBLANK(A3254)),NOT(ISBLANK(B3254)),ISBLANK(E3254),IFERROR(FIND("FF--",A3254)&gt;1,FALSE)),"F.Comercializacion",IF(AND(NOT(ISBLANK(A3254)),NOT(ISBLANK(B3254)),NOT(ISBLANK(E3254)),ISERROR(VLOOKUP(A3254,'ListaN68 02-02-2025'!$A$12:$E$13375,5,0))),"Nuevo",IF(AND(NOT(ISBLANK(A3254)),NOT(ISBLANK(B3254)),NOT(ISBLANK(E3254)),AND(E3254-VLOOKUP(A3254,'ListaN68 02-02-2025'!$A$12:$E$13375,5,0)&gt;=-2,E3254-VLOOKUP(A3254,'ListaN68 02-02-2025'!$A$12:$E$13375,5,0)&lt;=2)),"Igual",IF(AND(NOT(ISBLANK(A3254)),NOT(ISBLANK(B3254)),NOT(ISBLANK(E3254)),E3254-VLOOKUP(A3254,'ListaN68 02-02-2025'!$A$12:$E$13375,5,0)&gt;2),"Aumento",IF(AND(NOT(ISBLANK(A3254)),NOT(ISBLANK(B3254)),NOT(ISBLANK(E3254)),E3254-VLOOKUP(A3254,'ListaN68 02-02-2025'!$A$12:$E$13375,5,0)&lt;2),"Bajo","Error en codigo")))))))</f>
        <v>Igual</v>
      </c>
    </row>
    <row r="3255" spans="1:32" x14ac:dyDescent="0.2">
      <c r="A3255" s="1">
        <v>81411</v>
      </c>
      <c r="B3255" t="s">
        <v>3342</v>
      </c>
      <c r="C3255" t="s">
        <v>4964</v>
      </c>
      <c r="D3255">
        <v>21</v>
      </c>
      <c r="E3255" s="46">
        <v>15236.33</v>
      </c>
      <c r="F3255" s="44"/>
      <c r="G3255" s="46"/>
      <c r="AF3255" t="str">
        <f>IF(AND(ISBLANK(A3255),ISBLANK(B3255),ISBLANK(E3255)),"Blanco",IF(AND(ISBLANK(A3255),NOT(ISBLANK(B3255))),"Titulo",IF(AND(NOT(ISBLANK(A3255)),NOT(ISBLANK(B3255)),ISBLANK(E3255),IFERROR(FIND("FF--",A3255)&gt;1,FALSE)),"F.Comercializacion",IF(AND(NOT(ISBLANK(A3255)),NOT(ISBLANK(B3255)),NOT(ISBLANK(E3255)),ISERROR(VLOOKUP(A3255,'ListaN68 02-02-2025'!$A$12:$E$13375,5,0))),"Nuevo",IF(AND(NOT(ISBLANK(A3255)),NOT(ISBLANK(B3255)),NOT(ISBLANK(E3255)),AND(E3255-VLOOKUP(A3255,'ListaN68 02-02-2025'!$A$12:$E$13375,5,0)&gt;=-2,E3255-VLOOKUP(A3255,'ListaN68 02-02-2025'!$A$12:$E$13375,5,0)&lt;=2)),"Igual",IF(AND(NOT(ISBLANK(A3255)),NOT(ISBLANK(B3255)),NOT(ISBLANK(E3255)),E3255-VLOOKUP(A3255,'ListaN68 02-02-2025'!$A$12:$E$13375,5,0)&gt;2),"Aumento",IF(AND(NOT(ISBLANK(A3255)),NOT(ISBLANK(B3255)),NOT(ISBLANK(E3255)),E3255-VLOOKUP(A3255,'ListaN68 02-02-2025'!$A$12:$E$13375,5,0)&lt;2),"Bajo","Error en codigo")))))))</f>
        <v>Igual</v>
      </c>
    </row>
    <row r="3256" spans="1:32" x14ac:dyDescent="0.2">
      <c r="A3256" s="1">
        <v>81412</v>
      </c>
      <c r="B3256" t="s">
        <v>3343</v>
      </c>
      <c r="C3256" t="s">
        <v>4964</v>
      </c>
      <c r="D3256">
        <v>21</v>
      </c>
      <c r="E3256" s="46">
        <v>16496.477999999999</v>
      </c>
      <c r="F3256" s="44"/>
      <c r="G3256" s="46"/>
      <c r="AF3256" t="str">
        <f>IF(AND(ISBLANK(A3256),ISBLANK(B3256),ISBLANK(E3256)),"Blanco",IF(AND(ISBLANK(A3256),NOT(ISBLANK(B3256))),"Titulo",IF(AND(NOT(ISBLANK(A3256)),NOT(ISBLANK(B3256)),ISBLANK(E3256),IFERROR(FIND("FF--",A3256)&gt;1,FALSE)),"F.Comercializacion",IF(AND(NOT(ISBLANK(A3256)),NOT(ISBLANK(B3256)),NOT(ISBLANK(E3256)),ISERROR(VLOOKUP(A3256,'ListaN68 02-02-2025'!$A$12:$E$13375,5,0))),"Nuevo",IF(AND(NOT(ISBLANK(A3256)),NOT(ISBLANK(B3256)),NOT(ISBLANK(E3256)),AND(E3256-VLOOKUP(A3256,'ListaN68 02-02-2025'!$A$12:$E$13375,5,0)&gt;=-2,E3256-VLOOKUP(A3256,'ListaN68 02-02-2025'!$A$12:$E$13375,5,0)&lt;=2)),"Igual",IF(AND(NOT(ISBLANK(A3256)),NOT(ISBLANK(B3256)),NOT(ISBLANK(E3256)),E3256-VLOOKUP(A3256,'ListaN68 02-02-2025'!$A$12:$E$13375,5,0)&gt;2),"Aumento",IF(AND(NOT(ISBLANK(A3256)),NOT(ISBLANK(B3256)),NOT(ISBLANK(E3256)),E3256-VLOOKUP(A3256,'ListaN68 02-02-2025'!$A$12:$E$13375,5,0)&lt;2),"Bajo","Error en codigo")))))))</f>
        <v>Igual</v>
      </c>
    </row>
    <row r="3257" spans="1:32" x14ac:dyDescent="0.2">
      <c r="A3257" s="1">
        <v>82101</v>
      </c>
      <c r="B3257" t="s">
        <v>3324</v>
      </c>
      <c r="C3257" t="s">
        <v>5107</v>
      </c>
      <c r="D3257">
        <v>21</v>
      </c>
      <c r="E3257" s="46">
        <v>1739.37</v>
      </c>
      <c r="F3257" s="44">
        <v>9.5237705439320974E-2</v>
      </c>
      <c r="G3257" s="46"/>
      <c r="AF3257" t="str">
        <f>IF(AND(ISBLANK(A3257),ISBLANK(B3257),ISBLANK(E3257)),"Blanco",IF(AND(ISBLANK(A3257),NOT(ISBLANK(B3257))),"Titulo",IF(AND(NOT(ISBLANK(A3257)),NOT(ISBLANK(B3257)),ISBLANK(E3257),IFERROR(FIND("FF--",A3257)&gt;1,FALSE)),"F.Comercializacion",IF(AND(NOT(ISBLANK(A3257)),NOT(ISBLANK(B3257)),NOT(ISBLANK(E3257)),ISERROR(VLOOKUP(A3257,'ListaN68 02-02-2025'!$A$12:$E$13375,5,0))),"Nuevo",IF(AND(NOT(ISBLANK(A3257)),NOT(ISBLANK(B3257)),NOT(ISBLANK(E3257)),AND(E3257-VLOOKUP(A3257,'ListaN68 02-02-2025'!$A$12:$E$13375,5,0)&gt;=-2,E3257-VLOOKUP(A3257,'ListaN68 02-02-2025'!$A$12:$E$13375,5,0)&lt;=2)),"Igual",IF(AND(NOT(ISBLANK(A3257)),NOT(ISBLANK(B3257)),NOT(ISBLANK(E3257)),E3257-VLOOKUP(A3257,'ListaN68 02-02-2025'!$A$12:$E$13375,5,0)&gt;2),"Aumento",IF(AND(NOT(ISBLANK(A3257)),NOT(ISBLANK(B3257)),NOT(ISBLANK(E3257)),E3257-VLOOKUP(A3257,'ListaN68 02-02-2025'!$A$12:$E$13375,5,0)&lt;2),"Bajo","Error en codigo")))))))</f>
        <v>Aumento</v>
      </c>
    </row>
    <row r="3258" spans="1:32" x14ac:dyDescent="0.2">
      <c r="A3258" s="1">
        <v>82102</v>
      </c>
      <c r="B3258" t="s">
        <v>3325</v>
      </c>
      <c r="C3258" t="s">
        <v>5072</v>
      </c>
      <c r="D3258">
        <v>21</v>
      </c>
      <c r="E3258" s="46">
        <v>2669.5529999999999</v>
      </c>
      <c r="F3258" s="44">
        <v>0.15737719559134522</v>
      </c>
      <c r="G3258" s="46"/>
      <c r="AF3258" t="str">
        <f>IF(AND(ISBLANK(A3258),ISBLANK(B3258),ISBLANK(E3258)),"Blanco",IF(AND(ISBLANK(A3258),NOT(ISBLANK(B3258))),"Titulo",IF(AND(NOT(ISBLANK(A3258)),NOT(ISBLANK(B3258)),ISBLANK(E3258),IFERROR(FIND("FF--",A3258)&gt;1,FALSE)),"F.Comercializacion",IF(AND(NOT(ISBLANK(A3258)),NOT(ISBLANK(B3258)),NOT(ISBLANK(E3258)),ISERROR(VLOOKUP(A3258,'ListaN68 02-02-2025'!$A$12:$E$13375,5,0))),"Nuevo",IF(AND(NOT(ISBLANK(A3258)),NOT(ISBLANK(B3258)),NOT(ISBLANK(E3258)),AND(E3258-VLOOKUP(A3258,'ListaN68 02-02-2025'!$A$12:$E$13375,5,0)&gt;=-2,E3258-VLOOKUP(A3258,'ListaN68 02-02-2025'!$A$12:$E$13375,5,0)&lt;=2)),"Igual",IF(AND(NOT(ISBLANK(A3258)),NOT(ISBLANK(B3258)),NOT(ISBLANK(E3258)),E3258-VLOOKUP(A3258,'ListaN68 02-02-2025'!$A$12:$E$13375,5,0)&gt;2),"Aumento",IF(AND(NOT(ISBLANK(A3258)),NOT(ISBLANK(B3258)),NOT(ISBLANK(E3258)),E3258-VLOOKUP(A3258,'ListaN68 02-02-2025'!$A$12:$E$13375,5,0)&lt;2),"Bajo","Error en codigo")))))))</f>
        <v>Aumento</v>
      </c>
    </row>
    <row r="3259" spans="1:32" x14ac:dyDescent="0.2">
      <c r="A3259" s="1">
        <v>82103</v>
      </c>
      <c r="B3259" t="s">
        <v>3341</v>
      </c>
      <c r="C3259" t="s">
        <v>5072</v>
      </c>
      <c r="D3259">
        <v>21</v>
      </c>
      <c r="E3259" s="46">
        <v>4613.1109999999999</v>
      </c>
      <c r="F3259" s="44">
        <v>7.0175418246875232E-2</v>
      </c>
      <c r="G3259" s="46"/>
      <c r="AF3259" t="str">
        <f>IF(AND(ISBLANK(A3259),ISBLANK(B3259),ISBLANK(E3259)),"Blanco",IF(AND(ISBLANK(A3259),NOT(ISBLANK(B3259))),"Titulo",IF(AND(NOT(ISBLANK(A3259)),NOT(ISBLANK(B3259)),ISBLANK(E3259),IFERROR(FIND("FF--",A3259)&gt;1,FALSE)),"F.Comercializacion",IF(AND(NOT(ISBLANK(A3259)),NOT(ISBLANK(B3259)),NOT(ISBLANK(E3259)),ISERROR(VLOOKUP(A3259,'ListaN68 02-02-2025'!$A$12:$E$13375,5,0))),"Nuevo",IF(AND(NOT(ISBLANK(A3259)),NOT(ISBLANK(B3259)),NOT(ISBLANK(E3259)),AND(E3259-VLOOKUP(A3259,'ListaN68 02-02-2025'!$A$12:$E$13375,5,0)&gt;=-2,E3259-VLOOKUP(A3259,'ListaN68 02-02-2025'!$A$12:$E$13375,5,0)&lt;=2)),"Igual",IF(AND(NOT(ISBLANK(A3259)),NOT(ISBLANK(B3259)),NOT(ISBLANK(E3259)),E3259-VLOOKUP(A3259,'ListaN68 02-02-2025'!$A$12:$E$13375,5,0)&gt;2),"Aumento",IF(AND(NOT(ISBLANK(A3259)),NOT(ISBLANK(B3259)),NOT(ISBLANK(E3259)),E3259-VLOOKUP(A3259,'ListaN68 02-02-2025'!$A$12:$E$13375,5,0)&lt;2),"Bajo","Error en codigo")))))))</f>
        <v>Aumento</v>
      </c>
    </row>
    <row r="3260" spans="1:32" x14ac:dyDescent="0.2">
      <c r="A3260" s="1">
        <v>82121</v>
      </c>
      <c r="B3260" t="s">
        <v>3331</v>
      </c>
      <c r="C3260" t="s">
        <v>5108</v>
      </c>
      <c r="D3260">
        <v>21</v>
      </c>
      <c r="E3260" s="46">
        <v>2285.3809999999999</v>
      </c>
      <c r="F3260" s="44">
        <v>0.11512951643651337</v>
      </c>
      <c r="G3260" s="46"/>
      <c r="AF3260" t="str">
        <f>IF(AND(ISBLANK(A3260),ISBLANK(B3260),ISBLANK(E3260)),"Blanco",IF(AND(ISBLANK(A3260),NOT(ISBLANK(B3260))),"Titulo",IF(AND(NOT(ISBLANK(A3260)),NOT(ISBLANK(B3260)),ISBLANK(E3260),IFERROR(FIND("FF--",A3260)&gt;1,FALSE)),"F.Comercializacion",IF(AND(NOT(ISBLANK(A3260)),NOT(ISBLANK(B3260)),NOT(ISBLANK(E3260)),ISERROR(VLOOKUP(A3260,'ListaN68 02-02-2025'!$A$12:$E$13375,5,0))),"Nuevo",IF(AND(NOT(ISBLANK(A3260)),NOT(ISBLANK(B3260)),NOT(ISBLANK(E3260)),AND(E3260-VLOOKUP(A3260,'ListaN68 02-02-2025'!$A$12:$E$13375,5,0)&gt;=-2,E3260-VLOOKUP(A3260,'ListaN68 02-02-2025'!$A$12:$E$13375,5,0)&lt;=2)),"Igual",IF(AND(NOT(ISBLANK(A3260)),NOT(ISBLANK(B3260)),NOT(ISBLANK(E3260)),E3260-VLOOKUP(A3260,'ListaN68 02-02-2025'!$A$12:$E$13375,5,0)&gt;2),"Aumento",IF(AND(NOT(ISBLANK(A3260)),NOT(ISBLANK(B3260)),NOT(ISBLANK(E3260)),E3260-VLOOKUP(A3260,'ListaN68 02-02-2025'!$A$12:$E$13375,5,0)&lt;2),"Bajo","Error en codigo")))))))</f>
        <v>Aumento</v>
      </c>
    </row>
    <row r="3261" spans="1:32" x14ac:dyDescent="0.2">
      <c r="A3261" s="1">
        <v>82122</v>
      </c>
      <c r="B3261" t="s">
        <v>3332</v>
      </c>
      <c r="C3261" t="s">
        <v>5109</v>
      </c>
      <c r="D3261">
        <v>21</v>
      </c>
      <c r="E3261" s="46">
        <v>3345.64</v>
      </c>
      <c r="F3261" s="44">
        <v>0.26255711553527461</v>
      </c>
      <c r="G3261" s="46"/>
      <c r="AF3261" t="str">
        <f>IF(AND(ISBLANK(A3261),ISBLANK(B3261),ISBLANK(E3261)),"Blanco",IF(AND(ISBLANK(A3261),NOT(ISBLANK(B3261))),"Titulo",IF(AND(NOT(ISBLANK(A3261)),NOT(ISBLANK(B3261)),ISBLANK(E3261),IFERROR(FIND("FF--",A3261)&gt;1,FALSE)),"F.Comercializacion",IF(AND(NOT(ISBLANK(A3261)),NOT(ISBLANK(B3261)),NOT(ISBLANK(E3261)),ISERROR(VLOOKUP(A3261,'ListaN68 02-02-2025'!$A$12:$E$13375,5,0))),"Nuevo",IF(AND(NOT(ISBLANK(A3261)),NOT(ISBLANK(B3261)),NOT(ISBLANK(E3261)),AND(E3261-VLOOKUP(A3261,'ListaN68 02-02-2025'!$A$12:$E$13375,5,0)&gt;=-2,E3261-VLOOKUP(A3261,'ListaN68 02-02-2025'!$A$12:$E$13375,5,0)&lt;=2)),"Igual",IF(AND(NOT(ISBLANK(A3261)),NOT(ISBLANK(B3261)),NOT(ISBLANK(E3261)),E3261-VLOOKUP(A3261,'ListaN68 02-02-2025'!$A$12:$E$13375,5,0)&gt;2),"Aumento",IF(AND(NOT(ISBLANK(A3261)),NOT(ISBLANK(B3261)),NOT(ISBLANK(E3261)),E3261-VLOOKUP(A3261,'ListaN68 02-02-2025'!$A$12:$E$13375,5,0)&lt;2),"Bajo","Error en codigo")))))))</f>
        <v>Aumento</v>
      </c>
    </row>
    <row r="3262" spans="1:32" x14ac:dyDescent="0.2">
      <c r="A3262" s="1">
        <v>82123</v>
      </c>
      <c r="B3262" t="s">
        <v>3333</v>
      </c>
      <c r="C3262" t="s">
        <v>5110</v>
      </c>
      <c r="D3262">
        <v>21</v>
      </c>
      <c r="E3262" s="46">
        <v>5823.107</v>
      </c>
      <c r="F3262" s="44">
        <v>0.26229501089394991</v>
      </c>
      <c r="G3262" s="46"/>
      <c r="AF3262" t="str">
        <f>IF(AND(ISBLANK(A3262),ISBLANK(B3262),ISBLANK(E3262)),"Blanco",IF(AND(ISBLANK(A3262),NOT(ISBLANK(B3262))),"Titulo",IF(AND(NOT(ISBLANK(A3262)),NOT(ISBLANK(B3262)),ISBLANK(E3262),IFERROR(FIND("FF--",A3262)&gt;1,FALSE)),"F.Comercializacion",IF(AND(NOT(ISBLANK(A3262)),NOT(ISBLANK(B3262)),NOT(ISBLANK(E3262)),ISERROR(VLOOKUP(A3262,'ListaN68 02-02-2025'!$A$12:$E$13375,5,0))),"Nuevo",IF(AND(NOT(ISBLANK(A3262)),NOT(ISBLANK(B3262)),NOT(ISBLANK(E3262)),AND(E3262-VLOOKUP(A3262,'ListaN68 02-02-2025'!$A$12:$E$13375,5,0)&gt;=-2,E3262-VLOOKUP(A3262,'ListaN68 02-02-2025'!$A$12:$E$13375,5,0)&lt;=2)),"Igual",IF(AND(NOT(ISBLANK(A3262)),NOT(ISBLANK(B3262)),NOT(ISBLANK(E3262)),E3262-VLOOKUP(A3262,'ListaN68 02-02-2025'!$A$12:$E$13375,5,0)&gt;2),"Aumento",IF(AND(NOT(ISBLANK(A3262)),NOT(ISBLANK(B3262)),NOT(ISBLANK(E3262)),E3262-VLOOKUP(A3262,'ListaN68 02-02-2025'!$A$12:$E$13375,5,0)&lt;2),"Bajo","Error en codigo")))))))</f>
        <v>Aumento</v>
      </c>
    </row>
    <row r="3263" spans="1:32" x14ac:dyDescent="0.2">
      <c r="A3263" s="1">
        <v>82301</v>
      </c>
      <c r="B3263" t="s">
        <v>3323</v>
      </c>
      <c r="C3263" t="s">
        <v>5112</v>
      </c>
      <c r="D3263">
        <v>21</v>
      </c>
      <c r="E3263" s="46">
        <v>1739.37</v>
      </c>
      <c r="F3263" s="44">
        <v>0.21052620590157356</v>
      </c>
      <c r="G3263" s="46"/>
      <c r="AF3263" t="str">
        <f>IF(AND(ISBLANK(A3263),ISBLANK(B3263),ISBLANK(E3263)),"Blanco",IF(AND(ISBLANK(A3263),NOT(ISBLANK(B3263))),"Titulo",IF(AND(NOT(ISBLANK(A3263)),NOT(ISBLANK(B3263)),ISBLANK(E3263),IFERROR(FIND("FF--",A3263)&gt;1,FALSE)),"F.Comercializacion",IF(AND(NOT(ISBLANK(A3263)),NOT(ISBLANK(B3263)),NOT(ISBLANK(E3263)),ISERROR(VLOOKUP(A3263,'ListaN68 02-02-2025'!$A$12:$E$13375,5,0))),"Nuevo",IF(AND(NOT(ISBLANK(A3263)),NOT(ISBLANK(B3263)),NOT(ISBLANK(E3263)),AND(E3263-VLOOKUP(A3263,'ListaN68 02-02-2025'!$A$12:$E$13375,5,0)&gt;=-2,E3263-VLOOKUP(A3263,'ListaN68 02-02-2025'!$A$12:$E$13375,5,0)&lt;=2)),"Igual",IF(AND(NOT(ISBLANK(A3263)),NOT(ISBLANK(B3263)),NOT(ISBLANK(E3263)),E3263-VLOOKUP(A3263,'ListaN68 02-02-2025'!$A$12:$E$13375,5,0)&gt;2),"Aumento",IF(AND(NOT(ISBLANK(A3263)),NOT(ISBLANK(B3263)),NOT(ISBLANK(E3263)),E3263-VLOOKUP(A3263,'ListaN68 02-02-2025'!$A$12:$E$13375,5,0)&lt;2),"Bajo","Error en codigo")))))))</f>
        <v>Aumento</v>
      </c>
    </row>
    <row r="3264" spans="1:32" x14ac:dyDescent="0.2">
      <c r="A3264" s="1">
        <v>82302</v>
      </c>
      <c r="B3264" t="s">
        <v>3330</v>
      </c>
      <c r="C3264" t="s">
        <v>5072</v>
      </c>
      <c r="D3264">
        <v>21</v>
      </c>
      <c r="E3264" s="46">
        <v>2528.8919999999998</v>
      </c>
      <c r="F3264" s="44">
        <v>0.2366861069571331</v>
      </c>
      <c r="G3264" s="46"/>
      <c r="AF3264" t="str">
        <f>IF(AND(ISBLANK(A3264),ISBLANK(B3264),ISBLANK(E3264)),"Blanco",IF(AND(ISBLANK(A3264),NOT(ISBLANK(B3264))),"Titulo",IF(AND(NOT(ISBLANK(A3264)),NOT(ISBLANK(B3264)),ISBLANK(E3264),IFERROR(FIND("FF--",A3264)&gt;1,FALSE)),"F.Comercializacion",IF(AND(NOT(ISBLANK(A3264)),NOT(ISBLANK(B3264)),NOT(ISBLANK(E3264)),ISERROR(VLOOKUP(A3264,'ListaN68 02-02-2025'!$A$12:$E$13375,5,0))),"Nuevo",IF(AND(NOT(ISBLANK(A3264)),NOT(ISBLANK(B3264)),NOT(ISBLANK(E3264)),AND(E3264-VLOOKUP(A3264,'ListaN68 02-02-2025'!$A$12:$E$13375,5,0)&gt;=-2,E3264-VLOOKUP(A3264,'ListaN68 02-02-2025'!$A$12:$E$13375,5,0)&lt;=2)),"Igual",IF(AND(NOT(ISBLANK(A3264)),NOT(ISBLANK(B3264)),NOT(ISBLANK(E3264)),E3264-VLOOKUP(A3264,'ListaN68 02-02-2025'!$A$12:$E$13375,5,0)&gt;2),"Aumento",IF(AND(NOT(ISBLANK(A3264)),NOT(ISBLANK(B3264)),NOT(ISBLANK(E3264)),E3264-VLOOKUP(A3264,'ListaN68 02-02-2025'!$A$12:$E$13375,5,0)&lt;2),"Bajo","Error en codigo")))))))</f>
        <v>Aumento</v>
      </c>
    </row>
    <row r="3265" spans="1:32" x14ac:dyDescent="0.2">
      <c r="A3265" s="1">
        <v>82303</v>
      </c>
      <c r="B3265" t="s">
        <v>3344</v>
      </c>
      <c r="C3265" t="s">
        <v>5113</v>
      </c>
      <c r="D3265">
        <v>21</v>
      </c>
      <c r="E3265" s="46">
        <v>4991.2340000000004</v>
      </c>
      <c r="F3265" s="44">
        <v>0.13793101875959257</v>
      </c>
      <c r="G3265" s="46"/>
      <c r="AF3265" t="str">
        <f>IF(AND(ISBLANK(A3265),ISBLANK(B3265),ISBLANK(E3265)),"Blanco",IF(AND(ISBLANK(A3265),NOT(ISBLANK(B3265))),"Titulo",IF(AND(NOT(ISBLANK(A3265)),NOT(ISBLANK(B3265)),ISBLANK(E3265),IFERROR(FIND("FF--",A3265)&gt;1,FALSE)),"F.Comercializacion",IF(AND(NOT(ISBLANK(A3265)),NOT(ISBLANK(B3265)),NOT(ISBLANK(E3265)),ISERROR(VLOOKUP(A3265,'ListaN68 02-02-2025'!$A$12:$E$13375,5,0))),"Nuevo",IF(AND(NOT(ISBLANK(A3265)),NOT(ISBLANK(B3265)),NOT(ISBLANK(E3265)),AND(E3265-VLOOKUP(A3265,'ListaN68 02-02-2025'!$A$12:$E$13375,5,0)&gt;=-2,E3265-VLOOKUP(A3265,'ListaN68 02-02-2025'!$A$12:$E$13375,5,0)&lt;=2)),"Igual",IF(AND(NOT(ISBLANK(A3265)),NOT(ISBLANK(B3265)),NOT(ISBLANK(E3265)),E3265-VLOOKUP(A3265,'ListaN68 02-02-2025'!$A$12:$E$13375,5,0)&gt;2),"Aumento",IF(AND(NOT(ISBLANK(A3265)),NOT(ISBLANK(B3265)),NOT(ISBLANK(E3265)),E3265-VLOOKUP(A3265,'ListaN68 02-02-2025'!$A$12:$E$13375,5,0)&lt;2),"Bajo","Error en codigo")))))))</f>
        <v>Aumento</v>
      </c>
    </row>
    <row r="3266" spans="1:32" x14ac:dyDescent="0.2">
      <c r="A3266" s="1">
        <v>82307</v>
      </c>
      <c r="B3266" t="s">
        <v>3346</v>
      </c>
      <c r="C3266" t="s">
        <v>5114</v>
      </c>
      <c r="D3266">
        <v>21</v>
      </c>
      <c r="E3266" s="46">
        <v>2632.9949999999999</v>
      </c>
      <c r="F3266" s="44"/>
      <c r="G3266" s="46"/>
      <c r="AF3266" t="str">
        <f>IF(AND(ISBLANK(A3266),ISBLANK(B3266),ISBLANK(E3266)),"Blanco",IF(AND(ISBLANK(A3266),NOT(ISBLANK(B3266))),"Titulo",IF(AND(NOT(ISBLANK(A3266)),NOT(ISBLANK(B3266)),ISBLANK(E3266),IFERROR(FIND("FF--",A3266)&gt;1,FALSE)),"F.Comercializacion",IF(AND(NOT(ISBLANK(A3266)),NOT(ISBLANK(B3266)),NOT(ISBLANK(E3266)),ISERROR(VLOOKUP(A3266,'ListaN68 02-02-2025'!$A$12:$E$13375,5,0))),"Nuevo",IF(AND(NOT(ISBLANK(A3266)),NOT(ISBLANK(B3266)),NOT(ISBLANK(E3266)),AND(E3266-VLOOKUP(A3266,'ListaN68 02-02-2025'!$A$12:$E$13375,5,0)&gt;=-2,E3266-VLOOKUP(A3266,'ListaN68 02-02-2025'!$A$12:$E$13375,5,0)&lt;=2)),"Igual",IF(AND(NOT(ISBLANK(A3266)),NOT(ISBLANK(B3266)),NOT(ISBLANK(E3266)),E3266-VLOOKUP(A3266,'ListaN68 02-02-2025'!$A$12:$E$13375,5,0)&gt;2),"Aumento",IF(AND(NOT(ISBLANK(A3266)),NOT(ISBLANK(B3266)),NOT(ISBLANK(E3266)),E3266-VLOOKUP(A3266,'ListaN68 02-02-2025'!$A$12:$E$13375,5,0)&lt;2),"Bajo","Error en codigo")))))))</f>
        <v>Igual</v>
      </c>
    </row>
    <row r="3267" spans="1:32" x14ac:dyDescent="0.2">
      <c r="A3267" s="1">
        <v>82308</v>
      </c>
      <c r="B3267" t="s">
        <v>3337</v>
      </c>
      <c r="C3267" t="s">
        <v>5112</v>
      </c>
      <c r="D3267">
        <v>21</v>
      </c>
      <c r="E3267" s="46">
        <v>1709.12</v>
      </c>
      <c r="F3267" s="44"/>
      <c r="G3267" s="46"/>
      <c r="AF3267" t="str">
        <f>IF(AND(ISBLANK(A3267),ISBLANK(B3267),ISBLANK(E3267)),"Blanco",IF(AND(ISBLANK(A3267),NOT(ISBLANK(B3267))),"Titulo",IF(AND(NOT(ISBLANK(A3267)),NOT(ISBLANK(B3267)),ISBLANK(E3267),IFERROR(FIND("FF--",A3267)&gt;1,FALSE)),"F.Comercializacion",IF(AND(NOT(ISBLANK(A3267)),NOT(ISBLANK(B3267)),NOT(ISBLANK(E3267)),ISERROR(VLOOKUP(A3267,'ListaN68 02-02-2025'!$A$12:$E$13375,5,0))),"Nuevo",IF(AND(NOT(ISBLANK(A3267)),NOT(ISBLANK(B3267)),NOT(ISBLANK(E3267)),AND(E3267-VLOOKUP(A3267,'ListaN68 02-02-2025'!$A$12:$E$13375,5,0)&gt;=-2,E3267-VLOOKUP(A3267,'ListaN68 02-02-2025'!$A$12:$E$13375,5,0)&lt;=2)),"Igual",IF(AND(NOT(ISBLANK(A3267)),NOT(ISBLANK(B3267)),NOT(ISBLANK(E3267)),E3267-VLOOKUP(A3267,'ListaN68 02-02-2025'!$A$12:$E$13375,5,0)&gt;2),"Aumento",IF(AND(NOT(ISBLANK(A3267)),NOT(ISBLANK(B3267)),NOT(ISBLANK(E3267)),E3267-VLOOKUP(A3267,'ListaN68 02-02-2025'!$A$12:$E$13375,5,0)&lt;2),"Bajo","Error en codigo")))))))</f>
        <v>Igual</v>
      </c>
    </row>
    <row r="3268" spans="1:32" x14ac:dyDescent="0.2">
      <c r="A3268" s="1">
        <v>82309</v>
      </c>
      <c r="B3268" t="s">
        <v>3347</v>
      </c>
      <c r="C3268" t="s">
        <v>5114</v>
      </c>
      <c r="D3268">
        <v>21</v>
      </c>
      <c r="E3268" s="46">
        <v>2701.1979999999999</v>
      </c>
      <c r="F3268" s="44"/>
      <c r="G3268" s="46"/>
      <c r="AF3268" t="str">
        <f>IF(AND(ISBLANK(A3268),ISBLANK(B3268),ISBLANK(E3268)),"Blanco",IF(AND(ISBLANK(A3268),NOT(ISBLANK(B3268))),"Titulo",IF(AND(NOT(ISBLANK(A3268)),NOT(ISBLANK(B3268)),ISBLANK(E3268),IFERROR(FIND("FF--",A3268)&gt;1,FALSE)),"F.Comercializacion",IF(AND(NOT(ISBLANK(A3268)),NOT(ISBLANK(B3268)),NOT(ISBLANK(E3268)),ISERROR(VLOOKUP(A3268,'ListaN68 02-02-2025'!$A$12:$E$13375,5,0))),"Nuevo",IF(AND(NOT(ISBLANK(A3268)),NOT(ISBLANK(B3268)),NOT(ISBLANK(E3268)),AND(E3268-VLOOKUP(A3268,'ListaN68 02-02-2025'!$A$12:$E$13375,5,0)&gt;=-2,E3268-VLOOKUP(A3268,'ListaN68 02-02-2025'!$A$12:$E$13375,5,0)&lt;=2)),"Igual",IF(AND(NOT(ISBLANK(A3268)),NOT(ISBLANK(B3268)),NOT(ISBLANK(E3268)),E3268-VLOOKUP(A3268,'ListaN68 02-02-2025'!$A$12:$E$13375,5,0)&gt;2),"Aumento",IF(AND(NOT(ISBLANK(A3268)),NOT(ISBLANK(B3268)),NOT(ISBLANK(E3268)),E3268-VLOOKUP(A3268,'ListaN68 02-02-2025'!$A$12:$E$13375,5,0)&lt;2),"Bajo","Error en codigo")))))))</f>
        <v>Igual</v>
      </c>
    </row>
    <row r="3269" spans="1:32" x14ac:dyDescent="0.2">
      <c r="A3269" s="1">
        <v>82321</v>
      </c>
      <c r="B3269" t="s">
        <v>3335</v>
      </c>
      <c r="C3269" t="s">
        <v>5112</v>
      </c>
      <c r="D3269">
        <v>21</v>
      </c>
      <c r="E3269" s="46">
        <v>2223.3690000000001</v>
      </c>
      <c r="F3269" s="44">
        <v>0.15748020428243459</v>
      </c>
      <c r="G3269" s="46"/>
      <c r="AF3269" t="str">
        <f>IF(AND(ISBLANK(A3269),ISBLANK(B3269),ISBLANK(E3269)),"Blanco",IF(AND(ISBLANK(A3269),NOT(ISBLANK(B3269))),"Titulo",IF(AND(NOT(ISBLANK(A3269)),NOT(ISBLANK(B3269)),ISBLANK(E3269),IFERROR(FIND("FF--",A3269)&gt;1,FALSE)),"F.Comercializacion",IF(AND(NOT(ISBLANK(A3269)),NOT(ISBLANK(B3269)),NOT(ISBLANK(E3269)),ISERROR(VLOOKUP(A3269,'ListaN68 02-02-2025'!$A$12:$E$13375,5,0))),"Nuevo",IF(AND(NOT(ISBLANK(A3269)),NOT(ISBLANK(B3269)),NOT(ISBLANK(E3269)),AND(E3269-VLOOKUP(A3269,'ListaN68 02-02-2025'!$A$12:$E$13375,5,0)&gt;=-2,E3269-VLOOKUP(A3269,'ListaN68 02-02-2025'!$A$12:$E$13375,5,0)&lt;=2)),"Igual",IF(AND(NOT(ISBLANK(A3269)),NOT(ISBLANK(B3269)),NOT(ISBLANK(E3269)),E3269-VLOOKUP(A3269,'ListaN68 02-02-2025'!$A$12:$E$13375,5,0)&gt;2),"Aumento",IF(AND(NOT(ISBLANK(A3269)),NOT(ISBLANK(B3269)),NOT(ISBLANK(E3269)),E3269-VLOOKUP(A3269,'ListaN68 02-02-2025'!$A$12:$E$13375,5,0)&lt;2),"Bajo","Error en codigo")))))))</f>
        <v>Aumento</v>
      </c>
    </row>
    <row r="3270" spans="1:32" x14ac:dyDescent="0.2">
      <c r="A3270" s="1">
        <v>82322</v>
      </c>
      <c r="B3270" t="s">
        <v>3336</v>
      </c>
      <c r="C3270" t="s">
        <v>5072</v>
      </c>
      <c r="D3270">
        <v>21</v>
      </c>
      <c r="E3270" s="46">
        <v>3043.1410000000001</v>
      </c>
      <c r="F3270" s="44">
        <v>0.27989820170647994</v>
      </c>
      <c r="G3270" s="46"/>
      <c r="AF3270" t="str">
        <f>IF(AND(ISBLANK(A3270),ISBLANK(B3270),ISBLANK(E3270)),"Blanco",IF(AND(ISBLANK(A3270),NOT(ISBLANK(B3270))),"Titulo",IF(AND(NOT(ISBLANK(A3270)),NOT(ISBLANK(B3270)),ISBLANK(E3270),IFERROR(FIND("FF--",A3270)&gt;1,FALSE)),"F.Comercializacion",IF(AND(NOT(ISBLANK(A3270)),NOT(ISBLANK(B3270)),NOT(ISBLANK(E3270)),ISERROR(VLOOKUP(A3270,'ListaN68 02-02-2025'!$A$12:$E$13375,5,0))),"Nuevo",IF(AND(NOT(ISBLANK(A3270)),NOT(ISBLANK(B3270)),NOT(ISBLANK(E3270)),AND(E3270-VLOOKUP(A3270,'ListaN68 02-02-2025'!$A$12:$E$13375,5,0)&gt;=-2,E3270-VLOOKUP(A3270,'ListaN68 02-02-2025'!$A$12:$E$13375,5,0)&lt;=2)),"Igual",IF(AND(NOT(ISBLANK(A3270)),NOT(ISBLANK(B3270)),NOT(ISBLANK(E3270)),E3270-VLOOKUP(A3270,'ListaN68 02-02-2025'!$A$12:$E$13375,5,0)&gt;2),"Aumento",IF(AND(NOT(ISBLANK(A3270)),NOT(ISBLANK(B3270)),NOT(ISBLANK(E3270)),E3270-VLOOKUP(A3270,'ListaN68 02-02-2025'!$A$12:$E$13375,5,0)&lt;2),"Bajo","Error en codigo")))))))</f>
        <v>Aumento</v>
      </c>
    </row>
    <row r="3271" spans="1:32" x14ac:dyDescent="0.2">
      <c r="A3271" s="1">
        <v>82323</v>
      </c>
      <c r="B3271" t="s">
        <v>3345</v>
      </c>
      <c r="C3271" t="s">
        <v>5113</v>
      </c>
      <c r="D3271">
        <v>21</v>
      </c>
      <c r="E3271" s="46">
        <v>6730.6040000000003</v>
      </c>
      <c r="F3271" s="44">
        <v>0.15584412239033218</v>
      </c>
      <c r="G3271" s="46"/>
      <c r="AF3271" t="str">
        <f>IF(AND(ISBLANK(A3271),ISBLANK(B3271),ISBLANK(E3271)),"Blanco",IF(AND(ISBLANK(A3271),NOT(ISBLANK(B3271))),"Titulo",IF(AND(NOT(ISBLANK(A3271)),NOT(ISBLANK(B3271)),ISBLANK(E3271),IFERROR(FIND("FF--",A3271)&gt;1,FALSE)),"F.Comercializacion",IF(AND(NOT(ISBLANK(A3271)),NOT(ISBLANK(B3271)),NOT(ISBLANK(E3271)),ISERROR(VLOOKUP(A3271,'ListaN68 02-02-2025'!$A$12:$E$13375,5,0))),"Nuevo",IF(AND(NOT(ISBLANK(A3271)),NOT(ISBLANK(B3271)),NOT(ISBLANK(E3271)),AND(E3271-VLOOKUP(A3271,'ListaN68 02-02-2025'!$A$12:$E$13375,5,0)&gt;=-2,E3271-VLOOKUP(A3271,'ListaN68 02-02-2025'!$A$12:$E$13375,5,0)&lt;=2)),"Igual",IF(AND(NOT(ISBLANK(A3271)),NOT(ISBLANK(B3271)),NOT(ISBLANK(E3271)),E3271-VLOOKUP(A3271,'ListaN68 02-02-2025'!$A$12:$E$13375,5,0)&gt;2),"Aumento",IF(AND(NOT(ISBLANK(A3271)),NOT(ISBLANK(B3271)),NOT(ISBLANK(E3271)),E3271-VLOOKUP(A3271,'ListaN68 02-02-2025'!$A$12:$E$13375,5,0)&lt;2),"Bajo","Error en codigo")))))))</f>
        <v>Aumento</v>
      </c>
    </row>
    <row r="3272" spans="1:32" x14ac:dyDescent="0.2">
      <c r="A3272" s="1">
        <v>82327</v>
      </c>
      <c r="B3272" t="s">
        <v>3349</v>
      </c>
      <c r="C3272" t="s">
        <v>5114</v>
      </c>
      <c r="D3272">
        <v>21</v>
      </c>
      <c r="E3272" s="46">
        <v>3031.444</v>
      </c>
      <c r="F3272" s="44"/>
      <c r="G3272" s="46"/>
      <c r="AF3272" t="str">
        <f>IF(AND(ISBLANK(A3272),ISBLANK(B3272),ISBLANK(E3272)),"Blanco",IF(AND(ISBLANK(A3272),NOT(ISBLANK(B3272))),"Titulo",IF(AND(NOT(ISBLANK(A3272)),NOT(ISBLANK(B3272)),ISBLANK(E3272),IFERROR(FIND("FF--",A3272)&gt;1,FALSE)),"F.Comercializacion",IF(AND(NOT(ISBLANK(A3272)),NOT(ISBLANK(B3272)),NOT(ISBLANK(E3272)),ISERROR(VLOOKUP(A3272,'ListaN68 02-02-2025'!$A$12:$E$13375,5,0))),"Nuevo",IF(AND(NOT(ISBLANK(A3272)),NOT(ISBLANK(B3272)),NOT(ISBLANK(E3272)),AND(E3272-VLOOKUP(A3272,'ListaN68 02-02-2025'!$A$12:$E$13375,5,0)&gt;=-2,E3272-VLOOKUP(A3272,'ListaN68 02-02-2025'!$A$12:$E$13375,5,0)&lt;=2)),"Igual",IF(AND(NOT(ISBLANK(A3272)),NOT(ISBLANK(B3272)),NOT(ISBLANK(E3272)),E3272-VLOOKUP(A3272,'ListaN68 02-02-2025'!$A$12:$E$13375,5,0)&gt;2),"Aumento",IF(AND(NOT(ISBLANK(A3272)),NOT(ISBLANK(B3272)),NOT(ISBLANK(E3272)),E3272-VLOOKUP(A3272,'ListaN68 02-02-2025'!$A$12:$E$13375,5,0)&lt;2),"Bajo","Error en codigo")))))))</f>
        <v>Igual</v>
      </c>
    </row>
    <row r="3273" spans="1:32" x14ac:dyDescent="0.2">
      <c r="A3273" s="1">
        <v>82328</v>
      </c>
      <c r="B3273" t="s">
        <v>3348</v>
      </c>
      <c r="C3273" t="s">
        <v>5072</v>
      </c>
      <c r="D3273">
        <v>21</v>
      </c>
      <c r="E3273" s="46">
        <v>2419.4119999999998</v>
      </c>
      <c r="F3273" s="44"/>
      <c r="G3273" s="46"/>
      <c r="AF3273" t="str">
        <f>IF(AND(ISBLANK(A3273),ISBLANK(B3273),ISBLANK(E3273)),"Blanco",IF(AND(ISBLANK(A3273),NOT(ISBLANK(B3273))),"Titulo",IF(AND(NOT(ISBLANK(A3273)),NOT(ISBLANK(B3273)),ISBLANK(E3273),IFERROR(FIND("FF--",A3273)&gt;1,FALSE)),"F.Comercializacion",IF(AND(NOT(ISBLANK(A3273)),NOT(ISBLANK(B3273)),NOT(ISBLANK(E3273)),ISERROR(VLOOKUP(A3273,'ListaN68 02-02-2025'!$A$12:$E$13375,5,0))),"Nuevo",IF(AND(NOT(ISBLANK(A3273)),NOT(ISBLANK(B3273)),NOT(ISBLANK(E3273)),AND(E3273-VLOOKUP(A3273,'ListaN68 02-02-2025'!$A$12:$E$13375,5,0)&gt;=-2,E3273-VLOOKUP(A3273,'ListaN68 02-02-2025'!$A$12:$E$13375,5,0)&lt;=2)),"Igual",IF(AND(NOT(ISBLANK(A3273)),NOT(ISBLANK(B3273)),NOT(ISBLANK(E3273)),E3273-VLOOKUP(A3273,'ListaN68 02-02-2025'!$A$12:$E$13375,5,0)&gt;2),"Aumento",IF(AND(NOT(ISBLANK(A3273)),NOT(ISBLANK(B3273)),NOT(ISBLANK(E3273)),E3273-VLOOKUP(A3273,'ListaN68 02-02-2025'!$A$12:$E$13375,5,0)&lt;2),"Bajo","Error en codigo")))))))</f>
        <v>Igual</v>
      </c>
    </row>
    <row r="3274" spans="1:32" x14ac:dyDescent="0.2">
      <c r="A3274" s="1">
        <v>82329</v>
      </c>
      <c r="B3274" t="s">
        <v>3350</v>
      </c>
      <c r="C3274" t="s">
        <v>5114</v>
      </c>
      <c r="D3274">
        <v>21</v>
      </c>
      <c r="E3274" s="46">
        <v>3119.6840000000002</v>
      </c>
      <c r="F3274" s="44"/>
      <c r="G3274" s="46"/>
      <c r="AF3274" t="str">
        <f>IF(AND(ISBLANK(A3274),ISBLANK(B3274),ISBLANK(E3274)),"Blanco",IF(AND(ISBLANK(A3274),NOT(ISBLANK(B3274))),"Titulo",IF(AND(NOT(ISBLANK(A3274)),NOT(ISBLANK(B3274)),ISBLANK(E3274),IFERROR(FIND("FF--",A3274)&gt;1,FALSE)),"F.Comercializacion",IF(AND(NOT(ISBLANK(A3274)),NOT(ISBLANK(B3274)),NOT(ISBLANK(E3274)),ISERROR(VLOOKUP(A3274,'ListaN68 02-02-2025'!$A$12:$E$13375,5,0))),"Nuevo",IF(AND(NOT(ISBLANK(A3274)),NOT(ISBLANK(B3274)),NOT(ISBLANK(E3274)),AND(E3274-VLOOKUP(A3274,'ListaN68 02-02-2025'!$A$12:$E$13375,5,0)&gt;=-2,E3274-VLOOKUP(A3274,'ListaN68 02-02-2025'!$A$12:$E$13375,5,0)&lt;=2)),"Igual",IF(AND(NOT(ISBLANK(A3274)),NOT(ISBLANK(B3274)),NOT(ISBLANK(E3274)),E3274-VLOOKUP(A3274,'ListaN68 02-02-2025'!$A$12:$E$13375,5,0)&gt;2),"Aumento",IF(AND(NOT(ISBLANK(A3274)),NOT(ISBLANK(B3274)),NOT(ISBLANK(E3274)),E3274-VLOOKUP(A3274,'ListaN68 02-02-2025'!$A$12:$E$13375,5,0)&lt;2),"Bajo","Error en codigo")))))))</f>
        <v>Igual</v>
      </c>
    </row>
    <row r="3275" spans="1:32" x14ac:dyDescent="0.2">
      <c r="A3275" s="1" t="s">
        <v>4702</v>
      </c>
      <c r="B3275" t="s">
        <v>4703</v>
      </c>
      <c r="C3275" t="s">
        <v>5119</v>
      </c>
      <c r="D3275">
        <v>21</v>
      </c>
      <c r="E3275" s="46">
        <v>2480.4920000000002</v>
      </c>
      <c r="F3275" s="44">
        <v>2.5000082644901278E-2</v>
      </c>
      <c r="G3275" s="46"/>
      <c r="AF3275" t="str">
        <f>IF(AND(ISBLANK(A3275),ISBLANK(B3275),ISBLANK(E3275)),"Blanco",IF(AND(ISBLANK(A3275),NOT(ISBLANK(B3275))),"Titulo",IF(AND(NOT(ISBLANK(A3275)),NOT(ISBLANK(B3275)),ISBLANK(E3275),IFERROR(FIND("FF--",A3275)&gt;1,FALSE)),"F.Comercializacion",IF(AND(NOT(ISBLANK(A3275)),NOT(ISBLANK(B3275)),NOT(ISBLANK(E3275)),ISERROR(VLOOKUP(A3275,'ListaN68 02-02-2025'!$A$12:$E$13375,5,0))),"Nuevo",IF(AND(NOT(ISBLANK(A3275)),NOT(ISBLANK(B3275)),NOT(ISBLANK(E3275)),AND(E3275-VLOOKUP(A3275,'ListaN68 02-02-2025'!$A$12:$E$13375,5,0)&gt;=-2,E3275-VLOOKUP(A3275,'ListaN68 02-02-2025'!$A$12:$E$13375,5,0)&lt;=2)),"Igual",IF(AND(NOT(ISBLANK(A3275)),NOT(ISBLANK(B3275)),NOT(ISBLANK(E3275)),E3275-VLOOKUP(A3275,'ListaN68 02-02-2025'!$A$12:$E$13375,5,0)&gt;2),"Aumento",IF(AND(NOT(ISBLANK(A3275)),NOT(ISBLANK(B3275)),NOT(ISBLANK(E3275)),E3275-VLOOKUP(A3275,'ListaN68 02-02-2025'!$A$12:$E$13375,5,0)&lt;2),"Bajo","Error en codigo")))))))</f>
        <v>Aumento</v>
      </c>
    </row>
    <row r="3276" spans="1:32" x14ac:dyDescent="0.2">
      <c r="C3276"/>
      <c r="E3276" s="46"/>
      <c r="F3276" s="44"/>
      <c r="G3276" s="46"/>
      <c r="AF3276" t="str">
        <f>IF(AND(ISBLANK(A3276),ISBLANK(B3276),ISBLANK(E3276)),"Blanco",IF(AND(ISBLANK(A3276),NOT(ISBLANK(B3276))),"Titulo",IF(AND(NOT(ISBLANK(A3276)),NOT(ISBLANK(B3276)),ISBLANK(E3276),IFERROR(FIND("FF--",A3276)&gt;1,FALSE)),"F.Comercializacion",IF(AND(NOT(ISBLANK(A3276)),NOT(ISBLANK(B3276)),NOT(ISBLANK(E3276)),ISERROR(VLOOKUP(A3276,'ListaN68 02-02-2025'!$A$12:$E$13375,5,0))),"Nuevo",IF(AND(NOT(ISBLANK(A3276)),NOT(ISBLANK(B3276)),NOT(ISBLANK(E3276)),AND(E3276-VLOOKUP(A3276,'ListaN68 02-02-2025'!$A$12:$E$13375,5,0)&gt;=-2,E3276-VLOOKUP(A3276,'ListaN68 02-02-2025'!$A$12:$E$13375,5,0)&lt;=2)),"Igual",IF(AND(NOT(ISBLANK(A3276)),NOT(ISBLANK(B3276)),NOT(ISBLANK(E3276)),E3276-VLOOKUP(A3276,'ListaN68 02-02-2025'!$A$12:$E$13375,5,0)&gt;2),"Aumento",IF(AND(NOT(ISBLANK(A3276)),NOT(ISBLANK(B3276)),NOT(ISBLANK(E3276)),E3276-VLOOKUP(A3276,'ListaN68 02-02-2025'!$A$12:$E$13375,5,0)&lt;2),"Bajo","Error en codigo")))))))</f>
        <v>Blanco</v>
      </c>
    </row>
    <row r="3277" spans="1:32" x14ac:dyDescent="0.2">
      <c r="B3277" t="s">
        <v>1847</v>
      </c>
      <c r="C3277"/>
      <c r="E3277" s="46"/>
      <c r="F3277" s="44"/>
      <c r="G3277" s="46"/>
      <c r="AF3277" t="str">
        <f>IF(AND(ISBLANK(A3277),ISBLANK(B3277),ISBLANK(E3277)),"Blanco",IF(AND(ISBLANK(A3277),NOT(ISBLANK(B3277))),"Titulo",IF(AND(NOT(ISBLANK(A3277)),NOT(ISBLANK(B3277)),ISBLANK(E3277),IFERROR(FIND("FF--",A3277)&gt;1,FALSE)),"F.Comercializacion",IF(AND(NOT(ISBLANK(A3277)),NOT(ISBLANK(B3277)),NOT(ISBLANK(E3277)),ISERROR(VLOOKUP(A3277,'ListaN68 02-02-2025'!$A$12:$E$13375,5,0))),"Nuevo",IF(AND(NOT(ISBLANK(A3277)),NOT(ISBLANK(B3277)),NOT(ISBLANK(E3277)),AND(E3277-VLOOKUP(A3277,'ListaN68 02-02-2025'!$A$12:$E$13375,5,0)&gt;=-2,E3277-VLOOKUP(A3277,'ListaN68 02-02-2025'!$A$12:$E$13375,5,0)&lt;=2)),"Igual",IF(AND(NOT(ISBLANK(A3277)),NOT(ISBLANK(B3277)),NOT(ISBLANK(E3277)),E3277-VLOOKUP(A3277,'ListaN68 02-02-2025'!$A$12:$E$13375,5,0)&gt;2),"Aumento",IF(AND(NOT(ISBLANK(A3277)),NOT(ISBLANK(B3277)),NOT(ISBLANK(E3277)),E3277-VLOOKUP(A3277,'ListaN68 02-02-2025'!$A$12:$E$13375,5,0)&lt;2),"Bajo","Error en codigo")))))))</f>
        <v>Titulo</v>
      </c>
    </row>
    <row r="3278" spans="1:32" x14ac:dyDescent="0.2">
      <c r="C3278"/>
      <c r="E3278" s="46"/>
      <c r="F3278" s="44"/>
      <c r="G3278" s="46"/>
      <c r="AF3278" t="str">
        <f>IF(AND(ISBLANK(A3278),ISBLANK(B3278),ISBLANK(E3278)),"Blanco",IF(AND(ISBLANK(A3278),NOT(ISBLANK(B3278))),"Titulo",IF(AND(NOT(ISBLANK(A3278)),NOT(ISBLANK(B3278)),ISBLANK(E3278),IFERROR(FIND("FF--",A3278)&gt;1,FALSE)),"F.Comercializacion",IF(AND(NOT(ISBLANK(A3278)),NOT(ISBLANK(B3278)),NOT(ISBLANK(E3278)),ISERROR(VLOOKUP(A3278,'ListaN68 02-02-2025'!$A$12:$E$13375,5,0))),"Nuevo",IF(AND(NOT(ISBLANK(A3278)),NOT(ISBLANK(B3278)),NOT(ISBLANK(E3278)),AND(E3278-VLOOKUP(A3278,'ListaN68 02-02-2025'!$A$12:$E$13375,5,0)&gt;=-2,E3278-VLOOKUP(A3278,'ListaN68 02-02-2025'!$A$12:$E$13375,5,0)&lt;=2)),"Igual",IF(AND(NOT(ISBLANK(A3278)),NOT(ISBLANK(B3278)),NOT(ISBLANK(E3278)),E3278-VLOOKUP(A3278,'ListaN68 02-02-2025'!$A$12:$E$13375,5,0)&gt;2),"Aumento",IF(AND(NOT(ISBLANK(A3278)),NOT(ISBLANK(B3278)),NOT(ISBLANK(E3278)),E3278-VLOOKUP(A3278,'ListaN68 02-02-2025'!$A$12:$E$13375,5,0)&lt;2),"Bajo","Error en codigo")))))))</f>
        <v>Blanco</v>
      </c>
    </row>
    <row r="3279" spans="1:32" x14ac:dyDescent="0.2">
      <c r="A3279" s="1">
        <v>8129</v>
      </c>
      <c r="B3279" t="s">
        <v>1855</v>
      </c>
      <c r="C3279" t="s">
        <v>4953</v>
      </c>
      <c r="D3279">
        <v>21</v>
      </c>
      <c r="E3279" s="46">
        <v>18445.778999999999</v>
      </c>
      <c r="F3279" s="44"/>
      <c r="G3279" s="46"/>
      <c r="AF3279" t="str">
        <f>IF(AND(ISBLANK(A3279),ISBLANK(B3279),ISBLANK(E3279)),"Blanco",IF(AND(ISBLANK(A3279),NOT(ISBLANK(B3279))),"Titulo",IF(AND(NOT(ISBLANK(A3279)),NOT(ISBLANK(B3279)),ISBLANK(E3279),IFERROR(FIND("FF--",A3279)&gt;1,FALSE)),"F.Comercializacion",IF(AND(NOT(ISBLANK(A3279)),NOT(ISBLANK(B3279)),NOT(ISBLANK(E3279)),ISERROR(VLOOKUP(A3279,'ListaN68 02-02-2025'!$A$12:$E$13375,5,0))),"Nuevo",IF(AND(NOT(ISBLANK(A3279)),NOT(ISBLANK(B3279)),NOT(ISBLANK(E3279)),AND(E3279-VLOOKUP(A3279,'ListaN68 02-02-2025'!$A$12:$E$13375,5,0)&gt;=-2,E3279-VLOOKUP(A3279,'ListaN68 02-02-2025'!$A$12:$E$13375,5,0)&lt;=2)),"Igual",IF(AND(NOT(ISBLANK(A3279)),NOT(ISBLANK(B3279)),NOT(ISBLANK(E3279)),E3279-VLOOKUP(A3279,'ListaN68 02-02-2025'!$A$12:$E$13375,5,0)&gt;2),"Aumento",IF(AND(NOT(ISBLANK(A3279)),NOT(ISBLANK(B3279)),NOT(ISBLANK(E3279)),E3279-VLOOKUP(A3279,'ListaN68 02-02-2025'!$A$12:$E$13375,5,0)&lt;2),"Bajo","Error en codigo")))))))</f>
        <v>Igual</v>
      </c>
    </row>
    <row r="3280" spans="1:32" x14ac:dyDescent="0.2">
      <c r="A3280" s="1">
        <v>8132</v>
      </c>
      <c r="B3280" t="s">
        <v>1856</v>
      </c>
      <c r="C3280" t="s">
        <v>4950</v>
      </c>
      <c r="D3280">
        <v>21</v>
      </c>
      <c r="E3280" s="46">
        <v>27073.642</v>
      </c>
      <c r="F3280" s="44"/>
      <c r="G3280" s="46"/>
      <c r="AF3280" t="str">
        <f>IF(AND(ISBLANK(A3280),ISBLANK(B3280),ISBLANK(E3280)),"Blanco",IF(AND(ISBLANK(A3280),NOT(ISBLANK(B3280))),"Titulo",IF(AND(NOT(ISBLANK(A3280)),NOT(ISBLANK(B3280)),ISBLANK(E3280),IFERROR(FIND("FF--",A3280)&gt;1,FALSE)),"F.Comercializacion",IF(AND(NOT(ISBLANK(A3280)),NOT(ISBLANK(B3280)),NOT(ISBLANK(E3280)),ISERROR(VLOOKUP(A3280,'ListaN68 02-02-2025'!$A$12:$E$13375,5,0))),"Nuevo",IF(AND(NOT(ISBLANK(A3280)),NOT(ISBLANK(B3280)),NOT(ISBLANK(E3280)),AND(E3280-VLOOKUP(A3280,'ListaN68 02-02-2025'!$A$12:$E$13375,5,0)&gt;=-2,E3280-VLOOKUP(A3280,'ListaN68 02-02-2025'!$A$12:$E$13375,5,0)&lt;=2)),"Igual",IF(AND(NOT(ISBLANK(A3280)),NOT(ISBLANK(B3280)),NOT(ISBLANK(E3280)),E3280-VLOOKUP(A3280,'ListaN68 02-02-2025'!$A$12:$E$13375,5,0)&gt;2),"Aumento",IF(AND(NOT(ISBLANK(A3280)),NOT(ISBLANK(B3280)),NOT(ISBLANK(E3280)),E3280-VLOOKUP(A3280,'ListaN68 02-02-2025'!$A$12:$E$13375,5,0)&lt;2),"Bajo","Error en codigo")))))))</f>
        <v>Igual</v>
      </c>
    </row>
    <row r="3281" spans="1:32" x14ac:dyDescent="0.2">
      <c r="A3281" s="1">
        <v>8138</v>
      </c>
      <c r="B3281" t="s">
        <v>1857</v>
      </c>
      <c r="C3281" t="s">
        <v>4953</v>
      </c>
      <c r="D3281">
        <v>21</v>
      </c>
      <c r="E3281" s="46">
        <v>17262.527999999998</v>
      </c>
      <c r="F3281" s="44"/>
      <c r="G3281" s="46"/>
      <c r="AF3281" t="str">
        <f>IF(AND(ISBLANK(A3281),ISBLANK(B3281),ISBLANK(E3281)),"Blanco",IF(AND(ISBLANK(A3281),NOT(ISBLANK(B3281))),"Titulo",IF(AND(NOT(ISBLANK(A3281)),NOT(ISBLANK(B3281)),ISBLANK(E3281),IFERROR(FIND("FF--",A3281)&gt;1,FALSE)),"F.Comercializacion",IF(AND(NOT(ISBLANK(A3281)),NOT(ISBLANK(B3281)),NOT(ISBLANK(E3281)),ISERROR(VLOOKUP(A3281,'ListaN68 02-02-2025'!$A$12:$E$13375,5,0))),"Nuevo",IF(AND(NOT(ISBLANK(A3281)),NOT(ISBLANK(B3281)),NOT(ISBLANK(E3281)),AND(E3281-VLOOKUP(A3281,'ListaN68 02-02-2025'!$A$12:$E$13375,5,0)&gt;=-2,E3281-VLOOKUP(A3281,'ListaN68 02-02-2025'!$A$12:$E$13375,5,0)&lt;=2)),"Igual",IF(AND(NOT(ISBLANK(A3281)),NOT(ISBLANK(B3281)),NOT(ISBLANK(E3281)),E3281-VLOOKUP(A3281,'ListaN68 02-02-2025'!$A$12:$E$13375,5,0)&gt;2),"Aumento",IF(AND(NOT(ISBLANK(A3281)),NOT(ISBLANK(B3281)),NOT(ISBLANK(E3281)),E3281-VLOOKUP(A3281,'ListaN68 02-02-2025'!$A$12:$E$13375,5,0)&lt;2),"Bajo","Error en codigo")))))))</f>
        <v>Igual</v>
      </c>
    </row>
    <row r="3282" spans="1:32" x14ac:dyDescent="0.2">
      <c r="A3282" s="1">
        <v>8222</v>
      </c>
      <c r="B3282" t="s">
        <v>1848</v>
      </c>
      <c r="C3282" t="s">
        <v>4948</v>
      </c>
      <c r="D3282">
        <v>21</v>
      </c>
      <c r="E3282" s="46">
        <v>7631.6210000000001</v>
      </c>
      <c r="F3282" s="44"/>
      <c r="G3282" s="46"/>
      <c r="AF3282" t="str">
        <f>IF(AND(ISBLANK(A3282),ISBLANK(B3282),ISBLANK(E3282)),"Blanco",IF(AND(ISBLANK(A3282),NOT(ISBLANK(B3282))),"Titulo",IF(AND(NOT(ISBLANK(A3282)),NOT(ISBLANK(B3282)),ISBLANK(E3282),IFERROR(FIND("FF--",A3282)&gt;1,FALSE)),"F.Comercializacion",IF(AND(NOT(ISBLANK(A3282)),NOT(ISBLANK(B3282)),NOT(ISBLANK(E3282)),ISERROR(VLOOKUP(A3282,'ListaN68 02-02-2025'!$A$12:$E$13375,5,0))),"Nuevo",IF(AND(NOT(ISBLANK(A3282)),NOT(ISBLANK(B3282)),NOT(ISBLANK(E3282)),AND(E3282-VLOOKUP(A3282,'ListaN68 02-02-2025'!$A$12:$E$13375,5,0)&gt;=-2,E3282-VLOOKUP(A3282,'ListaN68 02-02-2025'!$A$12:$E$13375,5,0)&lt;=2)),"Igual",IF(AND(NOT(ISBLANK(A3282)),NOT(ISBLANK(B3282)),NOT(ISBLANK(E3282)),E3282-VLOOKUP(A3282,'ListaN68 02-02-2025'!$A$12:$E$13375,5,0)&gt;2),"Aumento",IF(AND(NOT(ISBLANK(A3282)),NOT(ISBLANK(B3282)),NOT(ISBLANK(E3282)),E3282-VLOOKUP(A3282,'ListaN68 02-02-2025'!$A$12:$E$13375,5,0)&lt;2),"Bajo","Error en codigo")))))))</f>
        <v>Igual</v>
      </c>
    </row>
    <row r="3283" spans="1:32" x14ac:dyDescent="0.2">
      <c r="A3283" s="1">
        <v>8982</v>
      </c>
      <c r="B3283" t="s">
        <v>1849</v>
      </c>
      <c r="C3283" t="s">
        <v>4948</v>
      </c>
      <c r="D3283">
        <v>21</v>
      </c>
      <c r="E3283" s="46">
        <v>5689.29</v>
      </c>
      <c r="F3283" s="44"/>
      <c r="G3283" s="46"/>
      <c r="AF3283" t="str">
        <f>IF(AND(ISBLANK(A3283),ISBLANK(B3283),ISBLANK(E3283)),"Blanco",IF(AND(ISBLANK(A3283),NOT(ISBLANK(B3283))),"Titulo",IF(AND(NOT(ISBLANK(A3283)),NOT(ISBLANK(B3283)),ISBLANK(E3283),IFERROR(FIND("FF--",A3283)&gt;1,FALSE)),"F.Comercializacion",IF(AND(NOT(ISBLANK(A3283)),NOT(ISBLANK(B3283)),NOT(ISBLANK(E3283)),ISERROR(VLOOKUP(A3283,'ListaN68 02-02-2025'!$A$12:$E$13375,5,0))),"Nuevo",IF(AND(NOT(ISBLANK(A3283)),NOT(ISBLANK(B3283)),NOT(ISBLANK(E3283)),AND(E3283-VLOOKUP(A3283,'ListaN68 02-02-2025'!$A$12:$E$13375,5,0)&gt;=-2,E3283-VLOOKUP(A3283,'ListaN68 02-02-2025'!$A$12:$E$13375,5,0)&lt;=2)),"Igual",IF(AND(NOT(ISBLANK(A3283)),NOT(ISBLANK(B3283)),NOT(ISBLANK(E3283)),E3283-VLOOKUP(A3283,'ListaN68 02-02-2025'!$A$12:$E$13375,5,0)&gt;2),"Aumento",IF(AND(NOT(ISBLANK(A3283)),NOT(ISBLANK(B3283)),NOT(ISBLANK(E3283)),E3283-VLOOKUP(A3283,'ListaN68 02-02-2025'!$A$12:$E$13375,5,0)&lt;2),"Bajo","Error en codigo")))))))</f>
        <v>Igual</v>
      </c>
    </row>
    <row r="3284" spans="1:32" x14ac:dyDescent="0.2">
      <c r="A3284" s="1">
        <v>8983</v>
      </c>
      <c r="B3284" t="s">
        <v>1850</v>
      </c>
      <c r="C3284" t="s">
        <v>4948</v>
      </c>
      <c r="D3284">
        <v>21</v>
      </c>
      <c r="E3284" s="46">
        <v>6395.67</v>
      </c>
      <c r="F3284" s="44"/>
      <c r="G3284" s="46"/>
      <c r="AF3284" t="str">
        <f>IF(AND(ISBLANK(A3284),ISBLANK(B3284),ISBLANK(E3284)),"Blanco",IF(AND(ISBLANK(A3284),NOT(ISBLANK(B3284))),"Titulo",IF(AND(NOT(ISBLANK(A3284)),NOT(ISBLANK(B3284)),ISBLANK(E3284),IFERROR(FIND("FF--",A3284)&gt;1,FALSE)),"F.Comercializacion",IF(AND(NOT(ISBLANK(A3284)),NOT(ISBLANK(B3284)),NOT(ISBLANK(E3284)),ISERROR(VLOOKUP(A3284,'ListaN68 02-02-2025'!$A$12:$E$13375,5,0))),"Nuevo",IF(AND(NOT(ISBLANK(A3284)),NOT(ISBLANK(B3284)),NOT(ISBLANK(E3284)),AND(E3284-VLOOKUP(A3284,'ListaN68 02-02-2025'!$A$12:$E$13375,5,0)&gt;=-2,E3284-VLOOKUP(A3284,'ListaN68 02-02-2025'!$A$12:$E$13375,5,0)&lt;=2)),"Igual",IF(AND(NOT(ISBLANK(A3284)),NOT(ISBLANK(B3284)),NOT(ISBLANK(E3284)),E3284-VLOOKUP(A3284,'ListaN68 02-02-2025'!$A$12:$E$13375,5,0)&gt;2),"Aumento",IF(AND(NOT(ISBLANK(A3284)),NOT(ISBLANK(B3284)),NOT(ISBLANK(E3284)),E3284-VLOOKUP(A3284,'ListaN68 02-02-2025'!$A$12:$E$13375,5,0)&lt;2),"Bajo","Error en codigo")))))))</f>
        <v>Igual</v>
      </c>
    </row>
    <row r="3285" spans="1:32" x14ac:dyDescent="0.2">
      <c r="A3285" s="1">
        <v>8984</v>
      </c>
      <c r="B3285" t="s">
        <v>1851</v>
      </c>
      <c r="C3285" t="s">
        <v>4948</v>
      </c>
      <c r="D3285">
        <v>21</v>
      </c>
      <c r="E3285" s="46">
        <v>6896.3410000000003</v>
      </c>
      <c r="F3285" s="44"/>
      <c r="G3285" s="46"/>
      <c r="AF3285" t="str">
        <f>IF(AND(ISBLANK(A3285),ISBLANK(B3285),ISBLANK(E3285)),"Blanco",IF(AND(ISBLANK(A3285),NOT(ISBLANK(B3285))),"Titulo",IF(AND(NOT(ISBLANK(A3285)),NOT(ISBLANK(B3285)),ISBLANK(E3285),IFERROR(FIND("FF--",A3285)&gt;1,FALSE)),"F.Comercializacion",IF(AND(NOT(ISBLANK(A3285)),NOT(ISBLANK(B3285)),NOT(ISBLANK(E3285)),ISERROR(VLOOKUP(A3285,'ListaN68 02-02-2025'!$A$12:$E$13375,5,0))),"Nuevo",IF(AND(NOT(ISBLANK(A3285)),NOT(ISBLANK(B3285)),NOT(ISBLANK(E3285)),AND(E3285-VLOOKUP(A3285,'ListaN68 02-02-2025'!$A$12:$E$13375,5,0)&gt;=-2,E3285-VLOOKUP(A3285,'ListaN68 02-02-2025'!$A$12:$E$13375,5,0)&lt;=2)),"Igual",IF(AND(NOT(ISBLANK(A3285)),NOT(ISBLANK(B3285)),NOT(ISBLANK(E3285)),E3285-VLOOKUP(A3285,'ListaN68 02-02-2025'!$A$12:$E$13375,5,0)&gt;2),"Aumento",IF(AND(NOT(ISBLANK(A3285)),NOT(ISBLANK(B3285)),NOT(ISBLANK(E3285)),E3285-VLOOKUP(A3285,'ListaN68 02-02-2025'!$A$12:$E$13375,5,0)&lt;2),"Bajo","Error en codigo")))))))</f>
        <v>Igual</v>
      </c>
    </row>
    <row r="3286" spans="1:32" x14ac:dyDescent="0.2">
      <c r="A3286" s="1">
        <v>8989</v>
      </c>
      <c r="B3286" t="s">
        <v>1859</v>
      </c>
      <c r="C3286" t="s">
        <v>4948</v>
      </c>
      <c r="D3286">
        <v>21</v>
      </c>
      <c r="E3286" s="46">
        <v>10583.797</v>
      </c>
      <c r="F3286" s="44"/>
      <c r="G3286" s="46"/>
      <c r="AF3286" t="str">
        <f>IF(AND(ISBLANK(A3286),ISBLANK(B3286),ISBLANK(E3286)),"Blanco",IF(AND(ISBLANK(A3286),NOT(ISBLANK(B3286))),"Titulo",IF(AND(NOT(ISBLANK(A3286)),NOT(ISBLANK(B3286)),ISBLANK(E3286),IFERROR(FIND("FF--",A3286)&gt;1,FALSE)),"F.Comercializacion",IF(AND(NOT(ISBLANK(A3286)),NOT(ISBLANK(B3286)),NOT(ISBLANK(E3286)),ISERROR(VLOOKUP(A3286,'ListaN68 02-02-2025'!$A$12:$E$13375,5,0))),"Nuevo",IF(AND(NOT(ISBLANK(A3286)),NOT(ISBLANK(B3286)),NOT(ISBLANK(E3286)),AND(E3286-VLOOKUP(A3286,'ListaN68 02-02-2025'!$A$12:$E$13375,5,0)&gt;=-2,E3286-VLOOKUP(A3286,'ListaN68 02-02-2025'!$A$12:$E$13375,5,0)&lt;=2)),"Igual",IF(AND(NOT(ISBLANK(A3286)),NOT(ISBLANK(B3286)),NOT(ISBLANK(E3286)),E3286-VLOOKUP(A3286,'ListaN68 02-02-2025'!$A$12:$E$13375,5,0)&gt;2),"Aumento",IF(AND(NOT(ISBLANK(A3286)),NOT(ISBLANK(B3286)),NOT(ISBLANK(E3286)),E3286-VLOOKUP(A3286,'ListaN68 02-02-2025'!$A$12:$E$13375,5,0)&lt;2),"Bajo","Error en codigo")))))))</f>
        <v>Igual</v>
      </c>
    </row>
    <row r="3287" spans="1:32" x14ac:dyDescent="0.2">
      <c r="A3287" s="1">
        <v>8990</v>
      </c>
      <c r="B3287" t="s">
        <v>2003</v>
      </c>
      <c r="C3287" t="s">
        <v>4949</v>
      </c>
      <c r="D3287">
        <v>21</v>
      </c>
      <c r="E3287" s="46">
        <v>15519.955</v>
      </c>
      <c r="F3287" s="44"/>
      <c r="G3287" s="46"/>
      <c r="AF3287" t="str">
        <f>IF(AND(ISBLANK(A3287),ISBLANK(B3287),ISBLANK(E3287)),"Blanco",IF(AND(ISBLANK(A3287),NOT(ISBLANK(B3287))),"Titulo",IF(AND(NOT(ISBLANK(A3287)),NOT(ISBLANK(B3287)),ISBLANK(E3287),IFERROR(FIND("FF--",A3287)&gt;1,FALSE)),"F.Comercializacion",IF(AND(NOT(ISBLANK(A3287)),NOT(ISBLANK(B3287)),NOT(ISBLANK(E3287)),ISERROR(VLOOKUP(A3287,'ListaN68 02-02-2025'!$A$12:$E$13375,5,0))),"Nuevo",IF(AND(NOT(ISBLANK(A3287)),NOT(ISBLANK(B3287)),NOT(ISBLANK(E3287)),AND(E3287-VLOOKUP(A3287,'ListaN68 02-02-2025'!$A$12:$E$13375,5,0)&gt;=-2,E3287-VLOOKUP(A3287,'ListaN68 02-02-2025'!$A$12:$E$13375,5,0)&lt;=2)),"Igual",IF(AND(NOT(ISBLANK(A3287)),NOT(ISBLANK(B3287)),NOT(ISBLANK(E3287)),E3287-VLOOKUP(A3287,'ListaN68 02-02-2025'!$A$12:$E$13375,5,0)&gt;2),"Aumento",IF(AND(NOT(ISBLANK(A3287)),NOT(ISBLANK(B3287)),NOT(ISBLANK(E3287)),E3287-VLOOKUP(A3287,'ListaN68 02-02-2025'!$A$12:$E$13375,5,0)&lt;2),"Bajo","Error en codigo")))))))</f>
        <v>Igual</v>
      </c>
    </row>
    <row r="3288" spans="1:32" x14ac:dyDescent="0.2">
      <c r="A3288" s="1">
        <v>8991</v>
      </c>
      <c r="B3288" t="s">
        <v>1866</v>
      </c>
      <c r="C3288" t="s">
        <v>4965</v>
      </c>
      <c r="D3288">
        <v>21</v>
      </c>
      <c r="E3288" s="46">
        <v>23726.201000000001</v>
      </c>
      <c r="F3288" s="44"/>
      <c r="G3288" s="46"/>
      <c r="AF3288" t="str">
        <f>IF(AND(ISBLANK(A3288),ISBLANK(B3288),ISBLANK(E3288)),"Blanco",IF(AND(ISBLANK(A3288),NOT(ISBLANK(B3288))),"Titulo",IF(AND(NOT(ISBLANK(A3288)),NOT(ISBLANK(B3288)),ISBLANK(E3288),IFERROR(FIND("FF--",A3288)&gt;1,FALSE)),"F.Comercializacion",IF(AND(NOT(ISBLANK(A3288)),NOT(ISBLANK(B3288)),NOT(ISBLANK(E3288)),ISERROR(VLOOKUP(A3288,'ListaN68 02-02-2025'!$A$12:$E$13375,5,0))),"Nuevo",IF(AND(NOT(ISBLANK(A3288)),NOT(ISBLANK(B3288)),NOT(ISBLANK(E3288)),AND(E3288-VLOOKUP(A3288,'ListaN68 02-02-2025'!$A$12:$E$13375,5,0)&gt;=-2,E3288-VLOOKUP(A3288,'ListaN68 02-02-2025'!$A$12:$E$13375,5,0)&lt;=2)),"Igual",IF(AND(NOT(ISBLANK(A3288)),NOT(ISBLANK(B3288)),NOT(ISBLANK(E3288)),E3288-VLOOKUP(A3288,'ListaN68 02-02-2025'!$A$12:$E$13375,5,0)&gt;2),"Aumento",IF(AND(NOT(ISBLANK(A3288)),NOT(ISBLANK(B3288)),NOT(ISBLANK(E3288)),E3288-VLOOKUP(A3288,'ListaN68 02-02-2025'!$A$12:$E$13375,5,0)&lt;2),"Bajo","Error en codigo")))))))</f>
        <v>Igual</v>
      </c>
    </row>
    <row r="3289" spans="1:32" x14ac:dyDescent="0.2">
      <c r="A3289" s="1">
        <v>8992</v>
      </c>
      <c r="B3289" t="s">
        <v>1858</v>
      </c>
      <c r="C3289" t="s">
        <v>4948</v>
      </c>
      <c r="D3289">
        <v>21</v>
      </c>
      <c r="E3289" s="46">
        <v>10572.745000000001</v>
      </c>
      <c r="F3289" s="44"/>
      <c r="G3289" s="46"/>
      <c r="AF3289" t="str">
        <f>IF(AND(ISBLANK(A3289),ISBLANK(B3289),ISBLANK(E3289)),"Blanco",IF(AND(ISBLANK(A3289),NOT(ISBLANK(B3289))),"Titulo",IF(AND(NOT(ISBLANK(A3289)),NOT(ISBLANK(B3289)),ISBLANK(E3289),IFERROR(FIND("FF--",A3289)&gt;1,FALSE)),"F.Comercializacion",IF(AND(NOT(ISBLANK(A3289)),NOT(ISBLANK(B3289)),NOT(ISBLANK(E3289)),ISERROR(VLOOKUP(A3289,'ListaN68 02-02-2025'!$A$12:$E$13375,5,0))),"Nuevo",IF(AND(NOT(ISBLANK(A3289)),NOT(ISBLANK(B3289)),NOT(ISBLANK(E3289)),AND(E3289-VLOOKUP(A3289,'ListaN68 02-02-2025'!$A$12:$E$13375,5,0)&gt;=-2,E3289-VLOOKUP(A3289,'ListaN68 02-02-2025'!$A$12:$E$13375,5,0)&lt;=2)),"Igual",IF(AND(NOT(ISBLANK(A3289)),NOT(ISBLANK(B3289)),NOT(ISBLANK(E3289)),E3289-VLOOKUP(A3289,'ListaN68 02-02-2025'!$A$12:$E$13375,5,0)&gt;2),"Aumento",IF(AND(NOT(ISBLANK(A3289)),NOT(ISBLANK(B3289)),NOT(ISBLANK(E3289)),E3289-VLOOKUP(A3289,'ListaN68 02-02-2025'!$A$12:$E$13375,5,0)&lt;2),"Bajo","Error en codigo")))))))</f>
        <v>Igual</v>
      </c>
    </row>
    <row r="3290" spans="1:32" x14ac:dyDescent="0.2">
      <c r="A3290" s="1">
        <v>8993</v>
      </c>
      <c r="B3290" t="s">
        <v>1860</v>
      </c>
      <c r="C3290" t="s">
        <v>4949</v>
      </c>
      <c r="D3290">
        <v>21</v>
      </c>
      <c r="E3290" s="46">
        <v>15207.993</v>
      </c>
      <c r="F3290" s="44"/>
      <c r="G3290" s="46"/>
      <c r="AF3290" t="str">
        <f>IF(AND(ISBLANK(A3290),ISBLANK(B3290),ISBLANK(E3290)),"Blanco",IF(AND(ISBLANK(A3290),NOT(ISBLANK(B3290))),"Titulo",IF(AND(NOT(ISBLANK(A3290)),NOT(ISBLANK(B3290)),ISBLANK(E3290),IFERROR(FIND("FF--",A3290)&gt;1,FALSE)),"F.Comercializacion",IF(AND(NOT(ISBLANK(A3290)),NOT(ISBLANK(B3290)),NOT(ISBLANK(E3290)),ISERROR(VLOOKUP(A3290,'ListaN68 02-02-2025'!$A$12:$E$13375,5,0))),"Nuevo",IF(AND(NOT(ISBLANK(A3290)),NOT(ISBLANK(B3290)),NOT(ISBLANK(E3290)),AND(E3290-VLOOKUP(A3290,'ListaN68 02-02-2025'!$A$12:$E$13375,5,0)&gt;=-2,E3290-VLOOKUP(A3290,'ListaN68 02-02-2025'!$A$12:$E$13375,5,0)&lt;=2)),"Igual",IF(AND(NOT(ISBLANK(A3290)),NOT(ISBLANK(B3290)),NOT(ISBLANK(E3290)),E3290-VLOOKUP(A3290,'ListaN68 02-02-2025'!$A$12:$E$13375,5,0)&gt;2),"Aumento",IF(AND(NOT(ISBLANK(A3290)),NOT(ISBLANK(B3290)),NOT(ISBLANK(E3290)),E3290-VLOOKUP(A3290,'ListaN68 02-02-2025'!$A$12:$E$13375,5,0)&lt;2),"Bajo","Error en codigo")))))))</f>
        <v>Igual</v>
      </c>
    </row>
    <row r="3291" spans="1:32" x14ac:dyDescent="0.2">
      <c r="A3291" s="1">
        <v>8994</v>
      </c>
      <c r="B3291" t="s">
        <v>1863</v>
      </c>
      <c r="C3291" t="s">
        <v>4965</v>
      </c>
      <c r="D3291">
        <v>21</v>
      </c>
      <c r="E3291" s="46">
        <v>23600.396000000001</v>
      </c>
      <c r="F3291" s="44"/>
      <c r="G3291" s="46"/>
      <c r="AF3291" t="str">
        <f>IF(AND(ISBLANK(A3291),ISBLANK(B3291),ISBLANK(E3291)),"Blanco",IF(AND(ISBLANK(A3291),NOT(ISBLANK(B3291))),"Titulo",IF(AND(NOT(ISBLANK(A3291)),NOT(ISBLANK(B3291)),ISBLANK(E3291),IFERROR(FIND("FF--",A3291)&gt;1,FALSE)),"F.Comercializacion",IF(AND(NOT(ISBLANK(A3291)),NOT(ISBLANK(B3291)),NOT(ISBLANK(E3291)),ISERROR(VLOOKUP(A3291,'ListaN68 02-02-2025'!$A$12:$E$13375,5,0))),"Nuevo",IF(AND(NOT(ISBLANK(A3291)),NOT(ISBLANK(B3291)),NOT(ISBLANK(E3291)),AND(E3291-VLOOKUP(A3291,'ListaN68 02-02-2025'!$A$12:$E$13375,5,0)&gt;=-2,E3291-VLOOKUP(A3291,'ListaN68 02-02-2025'!$A$12:$E$13375,5,0)&lt;=2)),"Igual",IF(AND(NOT(ISBLANK(A3291)),NOT(ISBLANK(B3291)),NOT(ISBLANK(E3291)),E3291-VLOOKUP(A3291,'ListaN68 02-02-2025'!$A$12:$E$13375,5,0)&gt;2),"Aumento",IF(AND(NOT(ISBLANK(A3291)),NOT(ISBLANK(B3291)),NOT(ISBLANK(E3291)),E3291-VLOOKUP(A3291,'ListaN68 02-02-2025'!$A$12:$E$13375,5,0)&lt;2),"Bajo","Error en codigo")))))))</f>
        <v>Igual</v>
      </c>
    </row>
    <row r="3292" spans="1:32" x14ac:dyDescent="0.2">
      <c r="A3292" s="1">
        <v>9072</v>
      </c>
      <c r="B3292" t="s">
        <v>1852</v>
      </c>
      <c r="C3292" t="s">
        <v>5120</v>
      </c>
      <c r="D3292">
        <v>21</v>
      </c>
      <c r="E3292" s="46">
        <v>8546.26</v>
      </c>
      <c r="F3292" s="44"/>
      <c r="G3292" s="46"/>
      <c r="AF3292" t="str">
        <f>IF(AND(ISBLANK(A3292),ISBLANK(B3292),ISBLANK(E3292)),"Blanco",IF(AND(ISBLANK(A3292),NOT(ISBLANK(B3292))),"Titulo",IF(AND(NOT(ISBLANK(A3292)),NOT(ISBLANK(B3292)),ISBLANK(E3292),IFERROR(FIND("FF--",A3292)&gt;1,FALSE)),"F.Comercializacion",IF(AND(NOT(ISBLANK(A3292)),NOT(ISBLANK(B3292)),NOT(ISBLANK(E3292)),ISERROR(VLOOKUP(A3292,'ListaN68 02-02-2025'!$A$12:$E$13375,5,0))),"Nuevo",IF(AND(NOT(ISBLANK(A3292)),NOT(ISBLANK(B3292)),NOT(ISBLANK(E3292)),AND(E3292-VLOOKUP(A3292,'ListaN68 02-02-2025'!$A$12:$E$13375,5,0)&gt;=-2,E3292-VLOOKUP(A3292,'ListaN68 02-02-2025'!$A$12:$E$13375,5,0)&lt;=2)),"Igual",IF(AND(NOT(ISBLANK(A3292)),NOT(ISBLANK(B3292)),NOT(ISBLANK(E3292)),E3292-VLOOKUP(A3292,'ListaN68 02-02-2025'!$A$12:$E$13375,5,0)&gt;2),"Aumento",IF(AND(NOT(ISBLANK(A3292)),NOT(ISBLANK(B3292)),NOT(ISBLANK(E3292)),E3292-VLOOKUP(A3292,'ListaN68 02-02-2025'!$A$12:$E$13375,5,0)&lt;2),"Bajo","Error en codigo")))))))</f>
        <v>Igual</v>
      </c>
    </row>
    <row r="3293" spans="1:32" x14ac:dyDescent="0.2">
      <c r="A3293" s="1">
        <v>9930</v>
      </c>
      <c r="B3293" t="s">
        <v>1862</v>
      </c>
      <c r="C3293" t="s">
        <v>4949</v>
      </c>
      <c r="D3293">
        <v>21</v>
      </c>
      <c r="E3293" s="46">
        <v>15928.822</v>
      </c>
      <c r="F3293" s="44"/>
      <c r="G3293" s="46"/>
      <c r="AF3293" t="str">
        <f>IF(AND(ISBLANK(A3293),ISBLANK(B3293),ISBLANK(E3293)),"Blanco",IF(AND(ISBLANK(A3293),NOT(ISBLANK(B3293))),"Titulo",IF(AND(NOT(ISBLANK(A3293)),NOT(ISBLANK(B3293)),ISBLANK(E3293),IFERROR(FIND("FF--",A3293)&gt;1,FALSE)),"F.Comercializacion",IF(AND(NOT(ISBLANK(A3293)),NOT(ISBLANK(B3293)),NOT(ISBLANK(E3293)),ISERROR(VLOOKUP(A3293,'ListaN68 02-02-2025'!$A$12:$E$13375,5,0))),"Nuevo",IF(AND(NOT(ISBLANK(A3293)),NOT(ISBLANK(B3293)),NOT(ISBLANK(E3293)),AND(E3293-VLOOKUP(A3293,'ListaN68 02-02-2025'!$A$12:$E$13375,5,0)&gt;=-2,E3293-VLOOKUP(A3293,'ListaN68 02-02-2025'!$A$12:$E$13375,5,0)&lt;=2)),"Igual",IF(AND(NOT(ISBLANK(A3293)),NOT(ISBLANK(B3293)),NOT(ISBLANK(E3293)),E3293-VLOOKUP(A3293,'ListaN68 02-02-2025'!$A$12:$E$13375,5,0)&gt;2),"Aumento",IF(AND(NOT(ISBLANK(A3293)),NOT(ISBLANK(B3293)),NOT(ISBLANK(E3293)),E3293-VLOOKUP(A3293,'ListaN68 02-02-2025'!$A$12:$E$13375,5,0)&lt;2),"Bajo","Error en codigo")))))))</f>
        <v>Igual</v>
      </c>
    </row>
    <row r="3294" spans="1:32" x14ac:dyDescent="0.2">
      <c r="A3294" s="1">
        <v>9931</v>
      </c>
      <c r="B3294" t="s">
        <v>1865</v>
      </c>
      <c r="C3294" t="s">
        <v>4965</v>
      </c>
      <c r="D3294">
        <v>21</v>
      </c>
      <c r="E3294" s="46">
        <v>19470.071</v>
      </c>
      <c r="F3294" s="44"/>
      <c r="G3294" s="46"/>
      <c r="AF3294" t="str">
        <f>IF(AND(ISBLANK(A3294),ISBLANK(B3294),ISBLANK(E3294)),"Blanco",IF(AND(ISBLANK(A3294),NOT(ISBLANK(B3294))),"Titulo",IF(AND(NOT(ISBLANK(A3294)),NOT(ISBLANK(B3294)),ISBLANK(E3294),IFERROR(FIND("FF--",A3294)&gt;1,FALSE)),"F.Comercializacion",IF(AND(NOT(ISBLANK(A3294)),NOT(ISBLANK(B3294)),NOT(ISBLANK(E3294)),ISERROR(VLOOKUP(A3294,'ListaN68 02-02-2025'!$A$12:$E$13375,5,0))),"Nuevo",IF(AND(NOT(ISBLANK(A3294)),NOT(ISBLANK(B3294)),NOT(ISBLANK(E3294)),AND(E3294-VLOOKUP(A3294,'ListaN68 02-02-2025'!$A$12:$E$13375,5,0)&gt;=-2,E3294-VLOOKUP(A3294,'ListaN68 02-02-2025'!$A$12:$E$13375,5,0)&lt;=2)),"Igual",IF(AND(NOT(ISBLANK(A3294)),NOT(ISBLANK(B3294)),NOT(ISBLANK(E3294)),E3294-VLOOKUP(A3294,'ListaN68 02-02-2025'!$A$12:$E$13375,5,0)&gt;2),"Aumento",IF(AND(NOT(ISBLANK(A3294)),NOT(ISBLANK(B3294)),NOT(ISBLANK(E3294)),E3294-VLOOKUP(A3294,'ListaN68 02-02-2025'!$A$12:$E$13375,5,0)&lt;2),"Bajo","Error en codigo")))))))</f>
        <v>Igual</v>
      </c>
    </row>
    <row r="3295" spans="1:32" x14ac:dyDescent="0.2">
      <c r="A3295" s="1">
        <v>9932</v>
      </c>
      <c r="B3295" t="s">
        <v>1861</v>
      </c>
      <c r="C3295" t="s">
        <v>4949</v>
      </c>
      <c r="D3295">
        <v>21</v>
      </c>
      <c r="E3295" s="46">
        <v>15928.822</v>
      </c>
      <c r="F3295" s="44"/>
      <c r="G3295" s="46"/>
      <c r="AF3295" t="str">
        <f>IF(AND(ISBLANK(A3295),ISBLANK(B3295),ISBLANK(E3295)),"Blanco",IF(AND(ISBLANK(A3295),NOT(ISBLANK(B3295))),"Titulo",IF(AND(NOT(ISBLANK(A3295)),NOT(ISBLANK(B3295)),ISBLANK(E3295),IFERROR(FIND("FF--",A3295)&gt;1,FALSE)),"F.Comercializacion",IF(AND(NOT(ISBLANK(A3295)),NOT(ISBLANK(B3295)),NOT(ISBLANK(E3295)),ISERROR(VLOOKUP(A3295,'ListaN68 02-02-2025'!$A$12:$E$13375,5,0))),"Nuevo",IF(AND(NOT(ISBLANK(A3295)),NOT(ISBLANK(B3295)),NOT(ISBLANK(E3295)),AND(E3295-VLOOKUP(A3295,'ListaN68 02-02-2025'!$A$12:$E$13375,5,0)&gt;=-2,E3295-VLOOKUP(A3295,'ListaN68 02-02-2025'!$A$12:$E$13375,5,0)&lt;=2)),"Igual",IF(AND(NOT(ISBLANK(A3295)),NOT(ISBLANK(B3295)),NOT(ISBLANK(E3295)),E3295-VLOOKUP(A3295,'ListaN68 02-02-2025'!$A$12:$E$13375,5,0)&gt;2),"Aumento",IF(AND(NOT(ISBLANK(A3295)),NOT(ISBLANK(B3295)),NOT(ISBLANK(E3295)),E3295-VLOOKUP(A3295,'ListaN68 02-02-2025'!$A$12:$E$13375,5,0)&lt;2),"Bajo","Error en codigo")))))))</f>
        <v>Igual</v>
      </c>
    </row>
    <row r="3296" spans="1:32" x14ac:dyDescent="0.2">
      <c r="A3296" s="1">
        <v>9933</v>
      </c>
      <c r="B3296" t="s">
        <v>1864</v>
      </c>
      <c r="C3296" t="s">
        <v>4965</v>
      </c>
      <c r="D3296">
        <v>21</v>
      </c>
      <c r="E3296" s="46">
        <v>19470.071</v>
      </c>
      <c r="F3296" s="44"/>
      <c r="G3296" s="46"/>
      <c r="AF3296" t="str">
        <f>IF(AND(ISBLANK(A3296),ISBLANK(B3296),ISBLANK(E3296)),"Blanco",IF(AND(ISBLANK(A3296),NOT(ISBLANK(B3296))),"Titulo",IF(AND(NOT(ISBLANK(A3296)),NOT(ISBLANK(B3296)),ISBLANK(E3296),IFERROR(FIND("FF--",A3296)&gt;1,FALSE)),"F.Comercializacion",IF(AND(NOT(ISBLANK(A3296)),NOT(ISBLANK(B3296)),NOT(ISBLANK(E3296)),ISERROR(VLOOKUP(A3296,'ListaN68 02-02-2025'!$A$12:$E$13375,5,0))),"Nuevo",IF(AND(NOT(ISBLANK(A3296)),NOT(ISBLANK(B3296)),NOT(ISBLANK(E3296)),AND(E3296-VLOOKUP(A3296,'ListaN68 02-02-2025'!$A$12:$E$13375,5,0)&gt;=-2,E3296-VLOOKUP(A3296,'ListaN68 02-02-2025'!$A$12:$E$13375,5,0)&lt;=2)),"Igual",IF(AND(NOT(ISBLANK(A3296)),NOT(ISBLANK(B3296)),NOT(ISBLANK(E3296)),E3296-VLOOKUP(A3296,'ListaN68 02-02-2025'!$A$12:$E$13375,5,0)&gt;2),"Aumento",IF(AND(NOT(ISBLANK(A3296)),NOT(ISBLANK(B3296)),NOT(ISBLANK(E3296)),E3296-VLOOKUP(A3296,'ListaN68 02-02-2025'!$A$12:$E$13375,5,0)&lt;2),"Bajo","Error en codigo")))))))</f>
        <v>Igual</v>
      </c>
    </row>
    <row r="3297" spans="1:32" x14ac:dyDescent="0.2">
      <c r="A3297" s="1">
        <v>9950</v>
      </c>
      <c r="B3297" t="s">
        <v>1853</v>
      </c>
      <c r="C3297" t="s">
        <v>4948</v>
      </c>
      <c r="D3297">
        <v>21</v>
      </c>
      <c r="E3297" s="46">
        <v>6020.8029999999999</v>
      </c>
      <c r="F3297" s="44"/>
      <c r="G3297" s="46"/>
      <c r="AF3297" t="str">
        <f>IF(AND(ISBLANK(A3297),ISBLANK(B3297),ISBLANK(E3297)),"Blanco",IF(AND(ISBLANK(A3297),NOT(ISBLANK(B3297))),"Titulo",IF(AND(NOT(ISBLANK(A3297)),NOT(ISBLANK(B3297)),ISBLANK(E3297),IFERROR(FIND("FF--",A3297)&gt;1,FALSE)),"F.Comercializacion",IF(AND(NOT(ISBLANK(A3297)),NOT(ISBLANK(B3297)),NOT(ISBLANK(E3297)),ISERROR(VLOOKUP(A3297,'ListaN68 02-02-2025'!$A$12:$E$13375,5,0))),"Nuevo",IF(AND(NOT(ISBLANK(A3297)),NOT(ISBLANK(B3297)),NOT(ISBLANK(E3297)),AND(E3297-VLOOKUP(A3297,'ListaN68 02-02-2025'!$A$12:$E$13375,5,0)&gt;=-2,E3297-VLOOKUP(A3297,'ListaN68 02-02-2025'!$A$12:$E$13375,5,0)&lt;=2)),"Igual",IF(AND(NOT(ISBLANK(A3297)),NOT(ISBLANK(B3297)),NOT(ISBLANK(E3297)),E3297-VLOOKUP(A3297,'ListaN68 02-02-2025'!$A$12:$E$13375,5,0)&gt;2),"Aumento",IF(AND(NOT(ISBLANK(A3297)),NOT(ISBLANK(B3297)),NOT(ISBLANK(E3297)),E3297-VLOOKUP(A3297,'ListaN68 02-02-2025'!$A$12:$E$13375,5,0)&lt;2),"Bajo","Error en codigo")))))))</f>
        <v>Igual</v>
      </c>
    </row>
    <row r="3298" spans="1:32" x14ac:dyDescent="0.2">
      <c r="A3298" s="1">
        <v>9951</v>
      </c>
      <c r="B3298" t="s">
        <v>1854</v>
      </c>
      <c r="C3298" t="s">
        <v>4948</v>
      </c>
      <c r="D3298">
        <v>21</v>
      </c>
      <c r="E3298" s="46">
        <v>6847.0389999999998</v>
      </c>
      <c r="F3298" s="44"/>
      <c r="G3298" s="46"/>
      <c r="AF3298" t="str">
        <f>IF(AND(ISBLANK(A3298),ISBLANK(B3298),ISBLANK(E3298)),"Blanco",IF(AND(ISBLANK(A3298),NOT(ISBLANK(B3298))),"Titulo",IF(AND(NOT(ISBLANK(A3298)),NOT(ISBLANK(B3298)),ISBLANK(E3298),IFERROR(FIND("FF--",A3298)&gt;1,FALSE)),"F.Comercializacion",IF(AND(NOT(ISBLANK(A3298)),NOT(ISBLANK(B3298)),NOT(ISBLANK(E3298)),ISERROR(VLOOKUP(A3298,'ListaN68 02-02-2025'!$A$12:$E$13375,5,0))),"Nuevo",IF(AND(NOT(ISBLANK(A3298)),NOT(ISBLANK(B3298)),NOT(ISBLANK(E3298)),AND(E3298-VLOOKUP(A3298,'ListaN68 02-02-2025'!$A$12:$E$13375,5,0)&gt;=-2,E3298-VLOOKUP(A3298,'ListaN68 02-02-2025'!$A$12:$E$13375,5,0)&lt;=2)),"Igual",IF(AND(NOT(ISBLANK(A3298)),NOT(ISBLANK(B3298)),NOT(ISBLANK(E3298)),E3298-VLOOKUP(A3298,'ListaN68 02-02-2025'!$A$12:$E$13375,5,0)&gt;2),"Aumento",IF(AND(NOT(ISBLANK(A3298)),NOT(ISBLANK(B3298)),NOT(ISBLANK(E3298)),E3298-VLOOKUP(A3298,'ListaN68 02-02-2025'!$A$12:$E$13375,5,0)&lt;2),"Bajo","Error en codigo")))))))</f>
        <v>Igual</v>
      </c>
    </row>
    <row r="3299" spans="1:32" x14ac:dyDescent="0.2">
      <c r="C3299"/>
      <c r="E3299" s="46"/>
      <c r="F3299" s="44"/>
      <c r="G3299" s="46"/>
      <c r="AF3299" t="str">
        <f>IF(AND(ISBLANK(A3299),ISBLANK(B3299),ISBLANK(E3299)),"Blanco",IF(AND(ISBLANK(A3299),NOT(ISBLANK(B3299))),"Titulo",IF(AND(NOT(ISBLANK(A3299)),NOT(ISBLANK(B3299)),ISBLANK(E3299),IFERROR(FIND("FF--",A3299)&gt;1,FALSE)),"F.Comercializacion",IF(AND(NOT(ISBLANK(A3299)),NOT(ISBLANK(B3299)),NOT(ISBLANK(E3299)),ISERROR(VLOOKUP(A3299,'ListaN68 02-02-2025'!$A$12:$E$13375,5,0))),"Nuevo",IF(AND(NOT(ISBLANK(A3299)),NOT(ISBLANK(B3299)),NOT(ISBLANK(E3299)),AND(E3299-VLOOKUP(A3299,'ListaN68 02-02-2025'!$A$12:$E$13375,5,0)&gt;=-2,E3299-VLOOKUP(A3299,'ListaN68 02-02-2025'!$A$12:$E$13375,5,0)&lt;=2)),"Igual",IF(AND(NOT(ISBLANK(A3299)),NOT(ISBLANK(B3299)),NOT(ISBLANK(E3299)),E3299-VLOOKUP(A3299,'ListaN68 02-02-2025'!$A$12:$E$13375,5,0)&gt;2),"Aumento",IF(AND(NOT(ISBLANK(A3299)),NOT(ISBLANK(B3299)),NOT(ISBLANK(E3299)),E3299-VLOOKUP(A3299,'ListaN68 02-02-2025'!$A$12:$E$13375,5,0)&lt;2),"Bajo","Error en codigo")))))))</f>
        <v>Blanco</v>
      </c>
    </row>
    <row r="3300" spans="1:32" x14ac:dyDescent="0.2">
      <c r="B3300" t="s">
        <v>1238</v>
      </c>
      <c r="C3300"/>
      <c r="E3300" s="46"/>
      <c r="F3300" s="44"/>
      <c r="G3300" s="46"/>
      <c r="AF3300" t="str">
        <f>IF(AND(ISBLANK(A3300),ISBLANK(B3300),ISBLANK(E3300)),"Blanco",IF(AND(ISBLANK(A3300),NOT(ISBLANK(B3300))),"Titulo",IF(AND(NOT(ISBLANK(A3300)),NOT(ISBLANK(B3300)),ISBLANK(E3300),IFERROR(FIND("FF--",A3300)&gt;1,FALSE)),"F.Comercializacion",IF(AND(NOT(ISBLANK(A3300)),NOT(ISBLANK(B3300)),NOT(ISBLANK(E3300)),ISERROR(VLOOKUP(A3300,'ListaN68 02-02-2025'!$A$12:$E$13375,5,0))),"Nuevo",IF(AND(NOT(ISBLANK(A3300)),NOT(ISBLANK(B3300)),NOT(ISBLANK(E3300)),AND(E3300-VLOOKUP(A3300,'ListaN68 02-02-2025'!$A$12:$E$13375,5,0)&gt;=-2,E3300-VLOOKUP(A3300,'ListaN68 02-02-2025'!$A$12:$E$13375,5,0)&lt;=2)),"Igual",IF(AND(NOT(ISBLANK(A3300)),NOT(ISBLANK(B3300)),NOT(ISBLANK(E3300)),E3300-VLOOKUP(A3300,'ListaN68 02-02-2025'!$A$12:$E$13375,5,0)&gt;2),"Aumento",IF(AND(NOT(ISBLANK(A3300)),NOT(ISBLANK(B3300)),NOT(ISBLANK(E3300)),E3300-VLOOKUP(A3300,'ListaN68 02-02-2025'!$A$12:$E$13375,5,0)&lt;2),"Bajo","Error en codigo")))))))</f>
        <v>Titulo</v>
      </c>
    </row>
    <row r="3301" spans="1:32" x14ac:dyDescent="0.2">
      <c r="C3301"/>
      <c r="E3301" s="46"/>
      <c r="F3301" s="44"/>
      <c r="G3301" s="46"/>
      <c r="AF3301" t="str">
        <f>IF(AND(ISBLANK(A3301),ISBLANK(B3301),ISBLANK(E3301)),"Blanco",IF(AND(ISBLANK(A3301),NOT(ISBLANK(B3301))),"Titulo",IF(AND(NOT(ISBLANK(A3301)),NOT(ISBLANK(B3301)),ISBLANK(E3301),IFERROR(FIND("FF--",A3301)&gt;1,FALSE)),"F.Comercializacion",IF(AND(NOT(ISBLANK(A3301)),NOT(ISBLANK(B3301)),NOT(ISBLANK(E3301)),ISERROR(VLOOKUP(A3301,'ListaN68 02-02-2025'!$A$12:$E$13375,5,0))),"Nuevo",IF(AND(NOT(ISBLANK(A3301)),NOT(ISBLANK(B3301)),NOT(ISBLANK(E3301)),AND(E3301-VLOOKUP(A3301,'ListaN68 02-02-2025'!$A$12:$E$13375,5,0)&gt;=-2,E3301-VLOOKUP(A3301,'ListaN68 02-02-2025'!$A$12:$E$13375,5,0)&lt;=2)),"Igual",IF(AND(NOT(ISBLANK(A3301)),NOT(ISBLANK(B3301)),NOT(ISBLANK(E3301)),E3301-VLOOKUP(A3301,'ListaN68 02-02-2025'!$A$12:$E$13375,5,0)&gt;2),"Aumento",IF(AND(NOT(ISBLANK(A3301)),NOT(ISBLANK(B3301)),NOT(ISBLANK(E3301)),E3301-VLOOKUP(A3301,'ListaN68 02-02-2025'!$A$12:$E$13375,5,0)&lt;2),"Bajo","Error en codigo")))))))</f>
        <v>Blanco</v>
      </c>
    </row>
    <row r="3302" spans="1:32" x14ac:dyDescent="0.2">
      <c r="A3302" s="1" t="s">
        <v>1239</v>
      </c>
      <c r="B3302" t="s">
        <v>1240</v>
      </c>
      <c r="C3302" t="s">
        <v>4946</v>
      </c>
      <c r="D3302">
        <v>21</v>
      </c>
      <c r="E3302" s="46">
        <v>16199.618</v>
      </c>
      <c r="F3302" s="44">
        <v>0.12936348061300795</v>
      </c>
      <c r="G3302" s="46"/>
      <c r="AF3302" t="str">
        <f>IF(AND(ISBLANK(A3302),ISBLANK(B3302),ISBLANK(E3302)),"Blanco",IF(AND(ISBLANK(A3302),NOT(ISBLANK(B3302))),"Titulo",IF(AND(NOT(ISBLANK(A3302)),NOT(ISBLANK(B3302)),ISBLANK(E3302),IFERROR(FIND("FF--",A3302)&gt;1,FALSE)),"F.Comercializacion",IF(AND(NOT(ISBLANK(A3302)),NOT(ISBLANK(B3302)),NOT(ISBLANK(E3302)),ISERROR(VLOOKUP(A3302,'ListaN68 02-02-2025'!$A$12:$E$13375,5,0))),"Nuevo",IF(AND(NOT(ISBLANK(A3302)),NOT(ISBLANK(B3302)),NOT(ISBLANK(E3302)),AND(E3302-VLOOKUP(A3302,'ListaN68 02-02-2025'!$A$12:$E$13375,5,0)&gt;=-2,E3302-VLOOKUP(A3302,'ListaN68 02-02-2025'!$A$12:$E$13375,5,0)&lt;=2)),"Igual",IF(AND(NOT(ISBLANK(A3302)),NOT(ISBLANK(B3302)),NOT(ISBLANK(E3302)),E3302-VLOOKUP(A3302,'ListaN68 02-02-2025'!$A$12:$E$13375,5,0)&gt;2),"Aumento",IF(AND(NOT(ISBLANK(A3302)),NOT(ISBLANK(B3302)),NOT(ISBLANK(E3302)),E3302-VLOOKUP(A3302,'ListaN68 02-02-2025'!$A$12:$E$13375,5,0)&lt;2),"Bajo","Error en codigo")))))))</f>
        <v>Aumento</v>
      </c>
    </row>
    <row r="3303" spans="1:32" x14ac:dyDescent="0.2">
      <c r="A3303" s="1" t="s">
        <v>1241</v>
      </c>
      <c r="B3303" t="s">
        <v>1242</v>
      </c>
      <c r="C3303" t="s">
        <v>4946</v>
      </c>
      <c r="D3303">
        <v>21</v>
      </c>
      <c r="E3303" s="46">
        <v>91306.934999999998</v>
      </c>
      <c r="F3303" s="44">
        <v>8.6956524327048701E-2</v>
      </c>
      <c r="G3303" s="46"/>
      <c r="AF3303" t="str">
        <f>IF(AND(ISBLANK(A3303),ISBLANK(B3303),ISBLANK(E3303)),"Blanco",IF(AND(ISBLANK(A3303),NOT(ISBLANK(B3303))),"Titulo",IF(AND(NOT(ISBLANK(A3303)),NOT(ISBLANK(B3303)),ISBLANK(E3303),IFERROR(FIND("FF--",A3303)&gt;1,FALSE)),"F.Comercializacion",IF(AND(NOT(ISBLANK(A3303)),NOT(ISBLANK(B3303)),NOT(ISBLANK(E3303)),ISERROR(VLOOKUP(A3303,'ListaN68 02-02-2025'!$A$12:$E$13375,5,0))),"Nuevo",IF(AND(NOT(ISBLANK(A3303)),NOT(ISBLANK(B3303)),NOT(ISBLANK(E3303)),AND(E3303-VLOOKUP(A3303,'ListaN68 02-02-2025'!$A$12:$E$13375,5,0)&gt;=-2,E3303-VLOOKUP(A3303,'ListaN68 02-02-2025'!$A$12:$E$13375,5,0)&lt;=2)),"Igual",IF(AND(NOT(ISBLANK(A3303)),NOT(ISBLANK(B3303)),NOT(ISBLANK(E3303)),E3303-VLOOKUP(A3303,'ListaN68 02-02-2025'!$A$12:$E$13375,5,0)&gt;2),"Aumento",IF(AND(NOT(ISBLANK(A3303)),NOT(ISBLANK(B3303)),NOT(ISBLANK(E3303)),E3303-VLOOKUP(A3303,'ListaN68 02-02-2025'!$A$12:$E$13375,5,0)&lt;2),"Bajo","Error en codigo")))))))</f>
        <v>Aumento</v>
      </c>
    </row>
    <row r="3304" spans="1:32" x14ac:dyDescent="0.2">
      <c r="A3304" s="1" t="s">
        <v>1243</v>
      </c>
      <c r="B3304" t="s">
        <v>1244</v>
      </c>
      <c r="C3304" t="s">
        <v>5028</v>
      </c>
      <c r="D3304">
        <v>21</v>
      </c>
      <c r="E3304" s="46">
        <v>42339.91</v>
      </c>
      <c r="F3304" s="44">
        <v>1.4109347231467284E-2</v>
      </c>
      <c r="G3304" s="46"/>
      <c r="AF3304" t="str">
        <f>IF(AND(ISBLANK(A3304),ISBLANK(B3304),ISBLANK(E3304)),"Blanco",IF(AND(ISBLANK(A3304),NOT(ISBLANK(B3304))),"Titulo",IF(AND(NOT(ISBLANK(A3304)),NOT(ISBLANK(B3304)),ISBLANK(E3304),IFERROR(FIND("FF--",A3304)&gt;1,FALSE)),"F.Comercializacion",IF(AND(NOT(ISBLANK(A3304)),NOT(ISBLANK(B3304)),NOT(ISBLANK(E3304)),ISERROR(VLOOKUP(A3304,'ListaN68 02-02-2025'!$A$12:$E$13375,5,0))),"Nuevo",IF(AND(NOT(ISBLANK(A3304)),NOT(ISBLANK(B3304)),NOT(ISBLANK(E3304)),AND(E3304-VLOOKUP(A3304,'ListaN68 02-02-2025'!$A$12:$E$13375,5,0)&gt;=-2,E3304-VLOOKUP(A3304,'ListaN68 02-02-2025'!$A$12:$E$13375,5,0)&lt;=2)),"Igual",IF(AND(NOT(ISBLANK(A3304)),NOT(ISBLANK(B3304)),NOT(ISBLANK(E3304)),E3304-VLOOKUP(A3304,'ListaN68 02-02-2025'!$A$12:$E$13375,5,0)&gt;2),"Aumento",IF(AND(NOT(ISBLANK(A3304)),NOT(ISBLANK(B3304)),NOT(ISBLANK(E3304)),E3304-VLOOKUP(A3304,'ListaN68 02-02-2025'!$A$12:$E$13375,5,0)&lt;2),"Bajo","Error en codigo")))))))</f>
        <v>Aumento</v>
      </c>
    </row>
    <row r="3305" spans="1:32" x14ac:dyDescent="0.2">
      <c r="A3305" s="1" t="s">
        <v>1245</v>
      </c>
      <c r="B3305" t="s">
        <v>1246</v>
      </c>
      <c r="C3305" t="s">
        <v>5028</v>
      </c>
      <c r="D3305">
        <v>21</v>
      </c>
      <c r="E3305" s="46">
        <v>67743.854999999996</v>
      </c>
      <c r="F3305" s="44"/>
      <c r="G3305" s="46"/>
      <c r="AF3305" t="str">
        <f>IF(AND(ISBLANK(A3305),ISBLANK(B3305),ISBLANK(E3305)),"Blanco",IF(AND(ISBLANK(A3305),NOT(ISBLANK(B3305))),"Titulo",IF(AND(NOT(ISBLANK(A3305)),NOT(ISBLANK(B3305)),ISBLANK(E3305),IFERROR(FIND("FF--",A3305)&gt;1,FALSE)),"F.Comercializacion",IF(AND(NOT(ISBLANK(A3305)),NOT(ISBLANK(B3305)),NOT(ISBLANK(E3305)),ISERROR(VLOOKUP(A3305,'ListaN68 02-02-2025'!$A$12:$E$13375,5,0))),"Nuevo",IF(AND(NOT(ISBLANK(A3305)),NOT(ISBLANK(B3305)),NOT(ISBLANK(E3305)),AND(E3305-VLOOKUP(A3305,'ListaN68 02-02-2025'!$A$12:$E$13375,5,0)&gt;=-2,E3305-VLOOKUP(A3305,'ListaN68 02-02-2025'!$A$12:$E$13375,5,0)&lt;=2)),"Igual",IF(AND(NOT(ISBLANK(A3305)),NOT(ISBLANK(B3305)),NOT(ISBLANK(E3305)),E3305-VLOOKUP(A3305,'ListaN68 02-02-2025'!$A$12:$E$13375,5,0)&gt;2),"Aumento",IF(AND(NOT(ISBLANK(A3305)),NOT(ISBLANK(B3305)),NOT(ISBLANK(E3305)),E3305-VLOOKUP(A3305,'ListaN68 02-02-2025'!$A$12:$E$13375,5,0)&lt;2),"Bajo","Error en codigo")))))))</f>
        <v>Igual</v>
      </c>
    </row>
    <row r="3306" spans="1:32" x14ac:dyDescent="0.2">
      <c r="A3306" s="1" t="s">
        <v>1247</v>
      </c>
      <c r="B3306" t="s">
        <v>1248</v>
      </c>
      <c r="C3306" t="s">
        <v>5028</v>
      </c>
      <c r="D3306">
        <v>21</v>
      </c>
      <c r="E3306" s="46">
        <v>56698.661</v>
      </c>
      <c r="F3306" s="44"/>
      <c r="G3306" s="46"/>
      <c r="AF3306" t="str">
        <f>IF(AND(ISBLANK(A3306),ISBLANK(B3306),ISBLANK(E3306)),"Blanco",IF(AND(ISBLANK(A3306),NOT(ISBLANK(B3306))),"Titulo",IF(AND(NOT(ISBLANK(A3306)),NOT(ISBLANK(B3306)),ISBLANK(E3306),IFERROR(FIND("FF--",A3306)&gt;1,FALSE)),"F.Comercializacion",IF(AND(NOT(ISBLANK(A3306)),NOT(ISBLANK(B3306)),NOT(ISBLANK(E3306)),ISERROR(VLOOKUP(A3306,'ListaN68 02-02-2025'!$A$12:$E$13375,5,0))),"Nuevo",IF(AND(NOT(ISBLANK(A3306)),NOT(ISBLANK(B3306)),NOT(ISBLANK(E3306)),AND(E3306-VLOOKUP(A3306,'ListaN68 02-02-2025'!$A$12:$E$13375,5,0)&gt;=-2,E3306-VLOOKUP(A3306,'ListaN68 02-02-2025'!$A$12:$E$13375,5,0)&lt;=2)),"Igual",IF(AND(NOT(ISBLANK(A3306)),NOT(ISBLANK(B3306)),NOT(ISBLANK(E3306)),E3306-VLOOKUP(A3306,'ListaN68 02-02-2025'!$A$12:$E$13375,5,0)&gt;2),"Aumento",IF(AND(NOT(ISBLANK(A3306)),NOT(ISBLANK(B3306)),NOT(ISBLANK(E3306)),E3306-VLOOKUP(A3306,'ListaN68 02-02-2025'!$A$12:$E$13375,5,0)&lt;2),"Bajo","Error en codigo")))))))</f>
        <v>Igual</v>
      </c>
    </row>
    <row r="3307" spans="1:32" x14ac:dyDescent="0.2">
      <c r="A3307" s="1" t="s">
        <v>1249</v>
      </c>
      <c r="B3307" t="s">
        <v>1250</v>
      </c>
      <c r="C3307" t="s">
        <v>5028</v>
      </c>
      <c r="D3307">
        <v>21</v>
      </c>
      <c r="E3307" s="46">
        <v>77419.445999999996</v>
      </c>
      <c r="F3307" s="44"/>
      <c r="G3307" s="46"/>
      <c r="AF3307" t="str">
        <f>IF(AND(ISBLANK(A3307),ISBLANK(B3307),ISBLANK(E3307)),"Blanco",IF(AND(ISBLANK(A3307),NOT(ISBLANK(B3307))),"Titulo",IF(AND(NOT(ISBLANK(A3307)),NOT(ISBLANK(B3307)),ISBLANK(E3307),IFERROR(FIND("FF--",A3307)&gt;1,FALSE)),"F.Comercializacion",IF(AND(NOT(ISBLANK(A3307)),NOT(ISBLANK(B3307)),NOT(ISBLANK(E3307)),ISERROR(VLOOKUP(A3307,'ListaN68 02-02-2025'!$A$12:$E$13375,5,0))),"Nuevo",IF(AND(NOT(ISBLANK(A3307)),NOT(ISBLANK(B3307)),NOT(ISBLANK(E3307)),AND(E3307-VLOOKUP(A3307,'ListaN68 02-02-2025'!$A$12:$E$13375,5,0)&gt;=-2,E3307-VLOOKUP(A3307,'ListaN68 02-02-2025'!$A$12:$E$13375,5,0)&lt;=2)),"Igual",IF(AND(NOT(ISBLANK(A3307)),NOT(ISBLANK(B3307)),NOT(ISBLANK(E3307)),E3307-VLOOKUP(A3307,'ListaN68 02-02-2025'!$A$12:$E$13375,5,0)&gt;2),"Aumento",IF(AND(NOT(ISBLANK(A3307)),NOT(ISBLANK(B3307)),NOT(ISBLANK(E3307)),E3307-VLOOKUP(A3307,'ListaN68 02-02-2025'!$A$12:$E$13375,5,0)&lt;2),"Bajo","Error en codigo")))))))</f>
        <v>Igual</v>
      </c>
    </row>
    <row r="3308" spans="1:32" x14ac:dyDescent="0.2">
      <c r="A3308" s="1" t="s">
        <v>1251</v>
      </c>
      <c r="B3308" t="s">
        <v>1252</v>
      </c>
      <c r="C3308" t="s">
        <v>4946</v>
      </c>
      <c r="D3308">
        <v>21</v>
      </c>
      <c r="E3308" s="46">
        <v>91306.934999999998</v>
      </c>
      <c r="F3308" s="44">
        <v>0.12973761492072811</v>
      </c>
      <c r="G3308" s="46"/>
      <c r="AF3308" t="str">
        <f>IF(AND(ISBLANK(A3308),ISBLANK(B3308),ISBLANK(E3308)),"Blanco",IF(AND(ISBLANK(A3308),NOT(ISBLANK(B3308))),"Titulo",IF(AND(NOT(ISBLANK(A3308)),NOT(ISBLANK(B3308)),ISBLANK(E3308),IFERROR(FIND("FF--",A3308)&gt;1,FALSE)),"F.Comercializacion",IF(AND(NOT(ISBLANK(A3308)),NOT(ISBLANK(B3308)),NOT(ISBLANK(E3308)),ISERROR(VLOOKUP(A3308,'ListaN68 02-02-2025'!$A$12:$E$13375,5,0))),"Nuevo",IF(AND(NOT(ISBLANK(A3308)),NOT(ISBLANK(B3308)),NOT(ISBLANK(E3308)),AND(E3308-VLOOKUP(A3308,'ListaN68 02-02-2025'!$A$12:$E$13375,5,0)&gt;=-2,E3308-VLOOKUP(A3308,'ListaN68 02-02-2025'!$A$12:$E$13375,5,0)&lt;=2)),"Igual",IF(AND(NOT(ISBLANK(A3308)),NOT(ISBLANK(B3308)),NOT(ISBLANK(E3308)),E3308-VLOOKUP(A3308,'ListaN68 02-02-2025'!$A$12:$E$13375,5,0)&gt;2),"Aumento",IF(AND(NOT(ISBLANK(A3308)),NOT(ISBLANK(B3308)),NOT(ISBLANK(E3308)),E3308-VLOOKUP(A3308,'ListaN68 02-02-2025'!$A$12:$E$13375,5,0)&lt;2),"Bajo","Error en codigo")))))))</f>
        <v>Aumento</v>
      </c>
    </row>
    <row r="3309" spans="1:32" x14ac:dyDescent="0.2">
      <c r="A3309" s="1" t="s">
        <v>1253</v>
      </c>
      <c r="B3309" t="s">
        <v>1254</v>
      </c>
      <c r="C3309" t="s">
        <v>4946</v>
      </c>
      <c r="D3309">
        <v>21</v>
      </c>
      <c r="E3309" s="46">
        <v>53016.93</v>
      </c>
      <c r="F3309" s="44">
        <v>6.1320746218550548E-2</v>
      </c>
      <c r="G3309" s="46"/>
      <c r="AF3309" t="str">
        <f>IF(AND(ISBLANK(A3309),ISBLANK(B3309),ISBLANK(E3309)),"Blanco",IF(AND(ISBLANK(A3309),NOT(ISBLANK(B3309))),"Titulo",IF(AND(NOT(ISBLANK(A3309)),NOT(ISBLANK(B3309)),ISBLANK(E3309),IFERROR(FIND("FF--",A3309)&gt;1,FALSE)),"F.Comercializacion",IF(AND(NOT(ISBLANK(A3309)),NOT(ISBLANK(B3309)),NOT(ISBLANK(E3309)),ISERROR(VLOOKUP(A3309,'ListaN68 02-02-2025'!$A$12:$E$13375,5,0))),"Nuevo",IF(AND(NOT(ISBLANK(A3309)),NOT(ISBLANK(B3309)),NOT(ISBLANK(E3309)),AND(E3309-VLOOKUP(A3309,'ListaN68 02-02-2025'!$A$12:$E$13375,5,0)&gt;=-2,E3309-VLOOKUP(A3309,'ListaN68 02-02-2025'!$A$12:$E$13375,5,0)&lt;=2)),"Igual",IF(AND(NOT(ISBLANK(A3309)),NOT(ISBLANK(B3309)),NOT(ISBLANK(E3309)),E3309-VLOOKUP(A3309,'ListaN68 02-02-2025'!$A$12:$E$13375,5,0)&gt;2),"Aumento",IF(AND(NOT(ISBLANK(A3309)),NOT(ISBLANK(B3309)),NOT(ISBLANK(E3309)),E3309-VLOOKUP(A3309,'ListaN68 02-02-2025'!$A$12:$E$13375,5,0)&lt;2),"Bajo","Error en codigo")))))))</f>
        <v>Aumento</v>
      </c>
    </row>
    <row r="3310" spans="1:32" x14ac:dyDescent="0.2">
      <c r="A3310" s="1" t="s">
        <v>1255</v>
      </c>
      <c r="B3310" t="s">
        <v>2212</v>
      </c>
      <c r="C3310" t="s">
        <v>5028</v>
      </c>
      <c r="D3310">
        <v>21</v>
      </c>
      <c r="E3310" s="46">
        <v>91734.017000000007</v>
      </c>
      <c r="F3310" s="44"/>
      <c r="G3310" s="46"/>
      <c r="AF3310" t="str">
        <f>IF(AND(ISBLANK(A3310),ISBLANK(B3310),ISBLANK(E3310)),"Blanco",IF(AND(ISBLANK(A3310),NOT(ISBLANK(B3310))),"Titulo",IF(AND(NOT(ISBLANK(A3310)),NOT(ISBLANK(B3310)),ISBLANK(E3310),IFERROR(FIND("FF--",A3310)&gt;1,FALSE)),"F.Comercializacion",IF(AND(NOT(ISBLANK(A3310)),NOT(ISBLANK(B3310)),NOT(ISBLANK(E3310)),ISERROR(VLOOKUP(A3310,'ListaN68 02-02-2025'!$A$12:$E$13375,5,0))),"Nuevo",IF(AND(NOT(ISBLANK(A3310)),NOT(ISBLANK(B3310)),NOT(ISBLANK(E3310)),AND(E3310-VLOOKUP(A3310,'ListaN68 02-02-2025'!$A$12:$E$13375,5,0)&gt;=-2,E3310-VLOOKUP(A3310,'ListaN68 02-02-2025'!$A$12:$E$13375,5,0)&lt;=2)),"Igual",IF(AND(NOT(ISBLANK(A3310)),NOT(ISBLANK(B3310)),NOT(ISBLANK(E3310)),E3310-VLOOKUP(A3310,'ListaN68 02-02-2025'!$A$12:$E$13375,5,0)&gt;2),"Aumento",IF(AND(NOT(ISBLANK(A3310)),NOT(ISBLANK(B3310)),NOT(ISBLANK(E3310)),E3310-VLOOKUP(A3310,'ListaN68 02-02-2025'!$A$12:$E$13375,5,0)&lt;2),"Bajo","Error en codigo")))))))</f>
        <v>Igual</v>
      </c>
    </row>
    <row r="3311" spans="1:32" x14ac:dyDescent="0.2">
      <c r="A3311" s="1" t="s">
        <v>1256</v>
      </c>
      <c r="B3311" t="s">
        <v>2214</v>
      </c>
      <c r="C3311" t="s">
        <v>5028</v>
      </c>
      <c r="D3311">
        <v>21</v>
      </c>
      <c r="E3311" s="46">
        <v>91734.017000000007</v>
      </c>
      <c r="F3311" s="44"/>
      <c r="G3311" s="46"/>
      <c r="AF3311" t="str">
        <f>IF(AND(ISBLANK(A3311),ISBLANK(B3311),ISBLANK(E3311)),"Blanco",IF(AND(ISBLANK(A3311),NOT(ISBLANK(B3311))),"Titulo",IF(AND(NOT(ISBLANK(A3311)),NOT(ISBLANK(B3311)),ISBLANK(E3311),IFERROR(FIND("FF--",A3311)&gt;1,FALSE)),"F.Comercializacion",IF(AND(NOT(ISBLANK(A3311)),NOT(ISBLANK(B3311)),NOT(ISBLANK(E3311)),ISERROR(VLOOKUP(A3311,'ListaN68 02-02-2025'!$A$12:$E$13375,5,0))),"Nuevo",IF(AND(NOT(ISBLANK(A3311)),NOT(ISBLANK(B3311)),NOT(ISBLANK(E3311)),AND(E3311-VLOOKUP(A3311,'ListaN68 02-02-2025'!$A$12:$E$13375,5,0)&gt;=-2,E3311-VLOOKUP(A3311,'ListaN68 02-02-2025'!$A$12:$E$13375,5,0)&lt;=2)),"Igual",IF(AND(NOT(ISBLANK(A3311)),NOT(ISBLANK(B3311)),NOT(ISBLANK(E3311)),E3311-VLOOKUP(A3311,'ListaN68 02-02-2025'!$A$12:$E$13375,5,0)&gt;2),"Aumento",IF(AND(NOT(ISBLANK(A3311)),NOT(ISBLANK(B3311)),NOT(ISBLANK(E3311)),E3311-VLOOKUP(A3311,'ListaN68 02-02-2025'!$A$12:$E$13375,5,0)&lt;2),"Bajo","Error en codigo")))))))</f>
        <v>Igual</v>
      </c>
    </row>
    <row r="3312" spans="1:32" x14ac:dyDescent="0.2">
      <c r="A3312" s="1" t="s">
        <v>4359</v>
      </c>
      <c r="B3312" t="s">
        <v>2213</v>
      </c>
      <c r="C3312" t="s">
        <v>5028</v>
      </c>
      <c r="D3312">
        <v>21</v>
      </c>
      <c r="E3312" s="46">
        <v>91734.017000000007</v>
      </c>
      <c r="F3312" s="44"/>
      <c r="G3312" s="46"/>
      <c r="AF3312" t="str">
        <f>IF(AND(ISBLANK(A3312),ISBLANK(B3312),ISBLANK(E3312)),"Blanco",IF(AND(ISBLANK(A3312),NOT(ISBLANK(B3312))),"Titulo",IF(AND(NOT(ISBLANK(A3312)),NOT(ISBLANK(B3312)),ISBLANK(E3312),IFERROR(FIND("FF--",A3312)&gt;1,FALSE)),"F.Comercializacion",IF(AND(NOT(ISBLANK(A3312)),NOT(ISBLANK(B3312)),NOT(ISBLANK(E3312)),ISERROR(VLOOKUP(A3312,'ListaN68 02-02-2025'!$A$12:$E$13375,5,0))),"Nuevo",IF(AND(NOT(ISBLANK(A3312)),NOT(ISBLANK(B3312)),NOT(ISBLANK(E3312)),AND(E3312-VLOOKUP(A3312,'ListaN68 02-02-2025'!$A$12:$E$13375,5,0)&gt;=-2,E3312-VLOOKUP(A3312,'ListaN68 02-02-2025'!$A$12:$E$13375,5,0)&lt;=2)),"Igual",IF(AND(NOT(ISBLANK(A3312)),NOT(ISBLANK(B3312)),NOT(ISBLANK(E3312)),E3312-VLOOKUP(A3312,'ListaN68 02-02-2025'!$A$12:$E$13375,5,0)&gt;2),"Aumento",IF(AND(NOT(ISBLANK(A3312)),NOT(ISBLANK(B3312)),NOT(ISBLANK(E3312)),E3312-VLOOKUP(A3312,'ListaN68 02-02-2025'!$A$12:$E$13375,5,0)&lt;2),"Bajo","Error en codigo")))))))</f>
        <v>Igual</v>
      </c>
    </row>
    <row r="3313" spans="1:32" x14ac:dyDescent="0.2">
      <c r="A3313" s="1" t="s">
        <v>4360</v>
      </c>
      <c r="B3313" t="s">
        <v>2215</v>
      </c>
      <c r="C3313" t="s">
        <v>5028</v>
      </c>
      <c r="D3313">
        <v>21</v>
      </c>
      <c r="E3313" s="46">
        <v>91734.017000000007</v>
      </c>
      <c r="F3313" s="44"/>
      <c r="G3313" s="46"/>
      <c r="AF3313" t="str">
        <f>IF(AND(ISBLANK(A3313),ISBLANK(B3313),ISBLANK(E3313)),"Blanco",IF(AND(ISBLANK(A3313),NOT(ISBLANK(B3313))),"Titulo",IF(AND(NOT(ISBLANK(A3313)),NOT(ISBLANK(B3313)),ISBLANK(E3313),IFERROR(FIND("FF--",A3313)&gt;1,FALSE)),"F.Comercializacion",IF(AND(NOT(ISBLANK(A3313)),NOT(ISBLANK(B3313)),NOT(ISBLANK(E3313)),ISERROR(VLOOKUP(A3313,'ListaN68 02-02-2025'!$A$12:$E$13375,5,0))),"Nuevo",IF(AND(NOT(ISBLANK(A3313)),NOT(ISBLANK(B3313)),NOT(ISBLANK(E3313)),AND(E3313-VLOOKUP(A3313,'ListaN68 02-02-2025'!$A$12:$E$13375,5,0)&gt;=-2,E3313-VLOOKUP(A3313,'ListaN68 02-02-2025'!$A$12:$E$13375,5,0)&lt;=2)),"Igual",IF(AND(NOT(ISBLANK(A3313)),NOT(ISBLANK(B3313)),NOT(ISBLANK(E3313)),E3313-VLOOKUP(A3313,'ListaN68 02-02-2025'!$A$12:$E$13375,5,0)&gt;2),"Aumento",IF(AND(NOT(ISBLANK(A3313)),NOT(ISBLANK(B3313)),NOT(ISBLANK(E3313)),E3313-VLOOKUP(A3313,'ListaN68 02-02-2025'!$A$12:$E$13375,5,0)&lt;2),"Bajo","Error en codigo")))))))</f>
        <v>Igual</v>
      </c>
    </row>
    <row r="3314" spans="1:32" x14ac:dyDescent="0.2">
      <c r="A3314" s="1" t="s">
        <v>4361</v>
      </c>
      <c r="B3314" t="s">
        <v>2216</v>
      </c>
      <c r="C3314" t="s">
        <v>5028</v>
      </c>
      <c r="D3314">
        <v>21</v>
      </c>
      <c r="E3314" s="46">
        <v>91734.017000000007</v>
      </c>
      <c r="F3314" s="44"/>
      <c r="G3314" s="46"/>
      <c r="AF3314" t="str">
        <f>IF(AND(ISBLANK(A3314),ISBLANK(B3314),ISBLANK(E3314)),"Blanco",IF(AND(ISBLANK(A3314),NOT(ISBLANK(B3314))),"Titulo",IF(AND(NOT(ISBLANK(A3314)),NOT(ISBLANK(B3314)),ISBLANK(E3314),IFERROR(FIND("FF--",A3314)&gt;1,FALSE)),"F.Comercializacion",IF(AND(NOT(ISBLANK(A3314)),NOT(ISBLANK(B3314)),NOT(ISBLANK(E3314)),ISERROR(VLOOKUP(A3314,'ListaN68 02-02-2025'!$A$12:$E$13375,5,0))),"Nuevo",IF(AND(NOT(ISBLANK(A3314)),NOT(ISBLANK(B3314)),NOT(ISBLANK(E3314)),AND(E3314-VLOOKUP(A3314,'ListaN68 02-02-2025'!$A$12:$E$13375,5,0)&gt;=-2,E3314-VLOOKUP(A3314,'ListaN68 02-02-2025'!$A$12:$E$13375,5,0)&lt;=2)),"Igual",IF(AND(NOT(ISBLANK(A3314)),NOT(ISBLANK(B3314)),NOT(ISBLANK(E3314)),E3314-VLOOKUP(A3314,'ListaN68 02-02-2025'!$A$12:$E$13375,5,0)&gt;2),"Aumento",IF(AND(NOT(ISBLANK(A3314)),NOT(ISBLANK(B3314)),NOT(ISBLANK(E3314)),E3314-VLOOKUP(A3314,'ListaN68 02-02-2025'!$A$12:$E$13375,5,0)&lt;2),"Bajo","Error en codigo")))))))</f>
        <v>Igual</v>
      </c>
    </row>
    <row r="3315" spans="1:32" x14ac:dyDescent="0.2">
      <c r="C3315"/>
      <c r="E3315" s="46"/>
      <c r="F3315" s="44"/>
      <c r="G3315" s="46"/>
      <c r="AF3315" t="str">
        <f>IF(AND(ISBLANK(A3315),ISBLANK(B3315),ISBLANK(E3315)),"Blanco",IF(AND(ISBLANK(A3315),NOT(ISBLANK(B3315))),"Titulo",IF(AND(NOT(ISBLANK(A3315)),NOT(ISBLANK(B3315)),ISBLANK(E3315),IFERROR(FIND("FF--",A3315)&gt;1,FALSE)),"F.Comercializacion",IF(AND(NOT(ISBLANK(A3315)),NOT(ISBLANK(B3315)),NOT(ISBLANK(E3315)),ISERROR(VLOOKUP(A3315,'ListaN68 02-02-2025'!$A$12:$E$13375,5,0))),"Nuevo",IF(AND(NOT(ISBLANK(A3315)),NOT(ISBLANK(B3315)),NOT(ISBLANK(E3315)),AND(E3315-VLOOKUP(A3315,'ListaN68 02-02-2025'!$A$12:$E$13375,5,0)&gt;=-2,E3315-VLOOKUP(A3315,'ListaN68 02-02-2025'!$A$12:$E$13375,5,0)&lt;=2)),"Igual",IF(AND(NOT(ISBLANK(A3315)),NOT(ISBLANK(B3315)),NOT(ISBLANK(E3315)),E3315-VLOOKUP(A3315,'ListaN68 02-02-2025'!$A$12:$E$13375,5,0)&gt;2),"Aumento",IF(AND(NOT(ISBLANK(A3315)),NOT(ISBLANK(B3315)),NOT(ISBLANK(E3315)),E3315-VLOOKUP(A3315,'ListaN68 02-02-2025'!$A$12:$E$13375,5,0)&lt;2),"Bajo","Error en codigo")))))))</f>
        <v>Blanco</v>
      </c>
    </row>
    <row r="3316" spans="1:32" x14ac:dyDescent="0.2">
      <c r="B3316" t="s">
        <v>1867</v>
      </c>
      <c r="C3316"/>
      <c r="E3316" s="46"/>
      <c r="F3316" s="44"/>
      <c r="G3316" s="46"/>
      <c r="AF3316" t="str">
        <f>IF(AND(ISBLANK(A3316),ISBLANK(B3316),ISBLANK(E3316)),"Blanco",IF(AND(ISBLANK(A3316),NOT(ISBLANK(B3316))),"Titulo",IF(AND(NOT(ISBLANK(A3316)),NOT(ISBLANK(B3316)),ISBLANK(E3316),IFERROR(FIND("FF--",A3316)&gt;1,FALSE)),"F.Comercializacion",IF(AND(NOT(ISBLANK(A3316)),NOT(ISBLANK(B3316)),NOT(ISBLANK(E3316)),ISERROR(VLOOKUP(A3316,'ListaN68 02-02-2025'!$A$12:$E$13375,5,0))),"Nuevo",IF(AND(NOT(ISBLANK(A3316)),NOT(ISBLANK(B3316)),NOT(ISBLANK(E3316)),AND(E3316-VLOOKUP(A3316,'ListaN68 02-02-2025'!$A$12:$E$13375,5,0)&gt;=-2,E3316-VLOOKUP(A3316,'ListaN68 02-02-2025'!$A$12:$E$13375,5,0)&lt;=2)),"Igual",IF(AND(NOT(ISBLANK(A3316)),NOT(ISBLANK(B3316)),NOT(ISBLANK(E3316)),E3316-VLOOKUP(A3316,'ListaN68 02-02-2025'!$A$12:$E$13375,5,0)&gt;2),"Aumento",IF(AND(NOT(ISBLANK(A3316)),NOT(ISBLANK(B3316)),NOT(ISBLANK(E3316)),E3316-VLOOKUP(A3316,'ListaN68 02-02-2025'!$A$12:$E$13375,5,0)&lt;2),"Bajo","Error en codigo")))))))</f>
        <v>Titulo</v>
      </c>
    </row>
    <row r="3317" spans="1:32" x14ac:dyDescent="0.2">
      <c r="C3317"/>
      <c r="E3317" s="46"/>
      <c r="F3317" s="44"/>
      <c r="G3317" s="46"/>
      <c r="AF3317" t="str">
        <f>IF(AND(ISBLANK(A3317),ISBLANK(B3317),ISBLANK(E3317)),"Blanco",IF(AND(ISBLANK(A3317),NOT(ISBLANK(B3317))),"Titulo",IF(AND(NOT(ISBLANK(A3317)),NOT(ISBLANK(B3317)),ISBLANK(E3317),IFERROR(FIND("FF--",A3317)&gt;1,FALSE)),"F.Comercializacion",IF(AND(NOT(ISBLANK(A3317)),NOT(ISBLANK(B3317)),NOT(ISBLANK(E3317)),ISERROR(VLOOKUP(A3317,'ListaN68 02-02-2025'!$A$12:$E$13375,5,0))),"Nuevo",IF(AND(NOT(ISBLANK(A3317)),NOT(ISBLANK(B3317)),NOT(ISBLANK(E3317)),AND(E3317-VLOOKUP(A3317,'ListaN68 02-02-2025'!$A$12:$E$13375,5,0)&gt;=-2,E3317-VLOOKUP(A3317,'ListaN68 02-02-2025'!$A$12:$E$13375,5,0)&lt;=2)),"Igual",IF(AND(NOT(ISBLANK(A3317)),NOT(ISBLANK(B3317)),NOT(ISBLANK(E3317)),E3317-VLOOKUP(A3317,'ListaN68 02-02-2025'!$A$12:$E$13375,5,0)&gt;2),"Aumento",IF(AND(NOT(ISBLANK(A3317)),NOT(ISBLANK(B3317)),NOT(ISBLANK(E3317)),E3317-VLOOKUP(A3317,'ListaN68 02-02-2025'!$A$12:$E$13375,5,0)&lt;2),"Bajo","Error en codigo")))))))</f>
        <v>Blanco</v>
      </c>
    </row>
    <row r="3318" spans="1:32" x14ac:dyDescent="0.2">
      <c r="A3318" s="1">
        <v>7084</v>
      </c>
      <c r="B3318" t="s">
        <v>1871</v>
      </c>
      <c r="C3318" t="s">
        <v>5028</v>
      </c>
      <c r="D3318">
        <v>21</v>
      </c>
      <c r="E3318" s="46">
        <v>89751.888000000006</v>
      </c>
      <c r="F3318" s="44"/>
      <c r="G3318" s="46"/>
      <c r="AF3318" t="str">
        <f>IF(AND(ISBLANK(A3318),ISBLANK(B3318),ISBLANK(E3318)),"Blanco",IF(AND(ISBLANK(A3318),NOT(ISBLANK(B3318))),"Titulo",IF(AND(NOT(ISBLANK(A3318)),NOT(ISBLANK(B3318)),ISBLANK(E3318),IFERROR(FIND("FF--",A3318)&gt;1,FALSE)),"F.Comercializacion",IF(AND(NOT(ISBLANK(A3318)),NOT(ISBLANK(B3318)),NOT(ISBLANK(E3318)),ISERROR(VLOOKUP(A3318,'ListaN68 02-02-2025'!$A$12:$E$13375,5,0))),"Nuevo",IF(AND(NOT(ISBLANK(A3318)),NOT(ISBLANK(B3318)),NOT(ISBLANK(E3318)),AND(E3318-VLOOKUP(A3318,'ListaN68 02-02-2025'!$A$12:$E$13375,5,0)&gt;=-2,E3318-VLOOKUP(A3318,'ListaN68 02-02-2025'!$A$12:$E$13375,5,0)&lt;=2)),"Igual",IF(AND(NOT(ISBLANK(A3318)),NOT(ISBLANK(B3318)),NOT(ISBLANK(E3318)),E3318-VLOOKUP(A3318,'ListaN68 02-02-2025'!$A$12:$E$13375,5,0)&gt;2),"Aumento",IF(AND(NOT(ISBLANK(A3318)),NOT(ISBLANK(B3318)),NOT(ISBLANK(E3318)),E3318-VLOOKUP(A3318,'ListaN68 02-02-2025'!$A$12:$E$13375,5,0)&lt;2),"Bajo","Error en codigo")))))))</f>
        <v>Igual</v>
      </c>
    </row>
    <row r="3319" spans="1:32" x14ac:dyDescent="0.2">
      <c r="A3319" s="1">
        <v>7161</v>
      </c>
      <c r="B3319" t="s">
        <v>1868</v>
      </c>
      <c r="C3319" t="s">
        <v>4964</v>
      </c>
      <c r="D3319">
        <v>21</v>
      </c>
      <c r="E3319" s="46">
        <v>39762.978000000003</v>
      </c>
      <c r="F3319" s="44"/>
      <c r="G3319" s="46"/>
      <c r="AF3319" t="str">
        <f>IF(AND(ISBLANK(A3319),ISBLANK(B3319),ISBLANK(E3319)),"Blanco",IF(AND(ISBLANK(A3319),NOT(ISBLANK(B3319))),"Titulo",IF(AND(NOT(ISBLANK(A3319)),NOT(ISBLANK(B3319)),ISBLANK(E3319),IFERROR(FIND("FF--",A3319)&gt;1,FALSE)),"F.Comercializacion",IF(AND(NOT(ISBLANK(A3319)),NOT(ISBLANK(B3319)),NOT(ISBLANK(E3319)),ISERROR(VLOOKUP(A3319,'ListaN68 02-02-2025'!$A$12:$E$13375,5,0))),"Nuevo",IF(AND(NOT(ISBLANK(A3319)),NOT(ISBLANK(B3319)),NOT(ISBLANK(E3319)),AND(E3319-VLOOKUP(A3319,'ListaN68 02-02-2025'!$A$12:$E$13375,5,0)&gt;=-2,E3319-VLOOKUP(A3319,'ListaN68 02-02-2025'!$A$12:$E$13375,5,0)&lt;=2)),"Igual",IF(AND(NOT(ISBLANK(A3319)),NOT(ISBLANK(B3319)),NOT(ISBLANK(E3319)),E3319-VLOOKUP(A3319,'ListaN68 02-02-2025'!$A$12:$E$13375,5,0)&gt;2),"Aumento",IF(AND(NOT(ISBLANK(A3319)),NOT(ISBLANK(B3319)),NOT(ISBLANK(E3319)),E3319-VLOOKUP(A3319,'ListaN68 02-02-2025'!$A$12:$E$13375,5,0)&lt;2),"Bajo","Error en codigo")))))))</f>
        <v>Igual</v>
      </c>
    </row>
    <row r="3320" spans="1:32" x14ac:dyDescent="0.2">
      <c r="A3320" s="1">
        <v>7164</v>
      </c>
      <c r="B3320" t="s">
        <v>5231</v>
      </c>
      <c r="C3320" t="s">
        <v>4979</v>
      </c>
      <c r="D3320">
        <v>21</v>
      </c>
      <c r="E3320" s="46">
        <v>27310.803</v>
      </c>
      <c r="F3320" s="44"/>
      <c r="G3320" s="46"/>
      <c r="AF3320" t="str">
        <f>IF(AND(ISBLANK(A3320),ISBLANK(B3320),ISBLANK(E3320)),"Blanco",IF(AND(ISBLANK(A3320),NOT(ISBLANK(B3320))),"Titulo",IF(AND(NOT(ISBLANK(A3320)),NOT(ISBLANK(B3320)),ISBLANK(E3320),IFERROR(FIND("FF--",A3320)&gt;1,FALSE)),"F.Comercializacion",IF(AND(NOT(ISBLANK(A3320)),NOT(ISBLANK(B3320)),NOT(ISBLANK(E3320)),ISERROR(VLOOKUP(A3320,'ListaN68 02-02-2025'!$A$12:$E$13375,5,0))),"Nuevo",IF(AND(NOT(ISBLANK(A3320)),NOT(ISBLANK(B3320)),NOT(ISBLANK(E3320)),AND(E3320-VLOOKUP(A3320,'ListaN68 02-02-2025'!$A$12:$E$13375,5,0)&gt;=-2,E3320-VLOOKUP(A3320,'ListaN68 02-02-2025'!$A$12:$E$13375,5,0)&lt;=2)),"Igual",IF(AND(NOT(ISBLANK(A3320)),NOT(ISBLANK(B3320)),NOT(ISBLANK(E3320)),E3320-VLOOKUP(A3320,'ListaN68 02-02-2025'!$A$12:$E$13375,5,0)&gt;2),"Aumento",IF(AND(NOT(ISBLANK(A3320)),NOT(ISBLANK(B3320)),NOT(ISBLANK(E3320)),E3320-VLOOKUP(A3320,'ListaN68 02-02-2025'!$A$12:$E$13375,5,0)&lt;2),"Bajo","Error en codigo")))))))</f>
        <v>Igual</v>
      </c>
    </row>
    <row r="3321" spans="1:32" x14ac:dyDescent="0.2">
      <c r="A3321" s="1" t="s">
        <v>1869</v>
      </c>
      <c r="B3321" t="s">
        <v>1870</v>
      </c>
      <c r="C3321" t="s">
        <v>5028</v>
      </c>
      <c r="D3321">
        <v>21</v>
      </c>
      <c r="E3321" s="46">
        <v>106403.24</v>
      </c>
      <c r="F3321" s="44"/>
      <c r="G3321" s="46"/>
      <c r="AF3321" t="str">
        <f>IF(AND(ISBLANK(A3321),ISBLANK(B3321),ISBLANK(E3321)),"Blanco",IF(AND(ISBLANK(A3321),NOT(ISBLANK(B3321))),"Titulo",IF(AND(NOT(ISBLANK(A3321)),NOT(ISBLANK(B3321)),ISBLANK(E3321),IFERROR(FIND("FF--",A3321)&gt;1,FALSE)),"F.Comercializacion",IF(AND(NOT(ISBLANK(A3321)),NOT(ISBLANK(B3321)),NOT(ISBLANK(E3321)),ISERROR(VLOOKUP(A3321,'ListaN68 02-02-2025'!$A$12:$E$13375,5,0))),"Nuevo",IF(AND(NOT(ISBLANK(A3321)),NOT(ISBLANK(B3321)),NOT(ISBLANK(E3321)),AND(E3321-VLOOKUP(A3321,'ListaN68 02-02-2025'!$A$12:$E$13375,5,0)&gt;=-2,E3321-VLOOKUP(A3321,'ListaN68 02-02-2025'!$A$12:$E$13375,5,0)&lt;=2)),"Igual",IF(AND(NOT(ISBLANK(A3321)),NOT(ISBLANK(B3321)),NOT(ISBLANK(E3321)),E3321-VLOOKUP(A3321,'ListaN68 02-02-2025'!$A$12:$E$13375,5,0)&gt;2),"Aumento",IF(AND(NOT(ISBLANK(A3321)),NOT(ISBLANK(B3321)),NOT(ISBLANK(E3321)),E3321-VLOOKUP(A3321,'ListaN68 02-02-2025'!$A$12:$E$13375,5,0)&lt;2),"Bajo","Error en codigo")))))))</f>
        <v>Igual</v>
      </c>
    </row>
    <row r="3322" spans="1:32" x14ac:dyDescent="0.2">
      <c r="A3322" s="1">
        <v>7363</v>
      </c>
      <c r="B3322" t="s">
        <v>4398</v>
      </c>
      <c r="C3322" t="s">
        <v>5028</v>
      </c>
      <c r="D3322">
        <v>21</v>
      </c>
      <c r="E3322" s="46">
        <v>78529.713000000003</v>
      </c>
      <c r="F3322" s="44"/>
      <c r="G3322" s="46"/>
      <c r="AF3322" t="str">
        <f>IF(AND(ISBLANK(A3322),ISBLANK(B3322),ISBLANK(E3322)),"Blanco",IF(AND(ISBLANK(A3322),NOT(ISBLANK(B3322))),"Titulo",IF(AND(NOT(ISBLANK(A3322)),NOT(ISBLANK(B3322)),ISBLANK(E3322),IFERROR(FIND("FF--",A3322)&gt;1,FALSE)),"F.Comercializacion",IF(AND(NOT(ISBLANK(A3322)),NOT(ISBLANK(B3322)),NOT(ISBLANK(E3322)),ISERROR(VLOOKUP(A3322,'ListaN68 02-02-2025'!$A$12:$E$13375,5,0))),"Nuevo",IF(AND(NOT(ISBLANK(A3322)),NOT(ISBLANK(B3322)),NOT(ISBLANK(E3322)),AND(E3322-VLOOKUP(A3322,'ListaN68 02-02-2025'!$A$12:$E$13375,5,0)&gt;=-2,E3322-VLOOKUP(A3322,'ListaN68 02-02-2025'!$A$12:$E$13375,5,0)&lt;=2)),"Igual",IF(AND(NOT(ISBLANK(A3322)),NOT(ISBLANK(B3322)),NOT(ISBLANK(E3322)),E3322-VLOOKUP(A3322,'ListaN68 02-02-2025'!$A$12:$E$13375,5,0)&gt;2),"Aumento",IF(AND(NOT(ISBLANK(A3322)),NOT(ISBLANK(B3322)),NOT(ISBLANK(E3322)),E3322-VLOOKUP(A3322,'ListaN68 02-02-2025'!$A$12:$E$13375,5,0)&lt;2),"Bajo","Error en codigo")))))))</f>
        <v>Igual</v>
      </c>
    </row>
    <row r="3323" spans="1:32" x14ac:dyDescent="0.2">
      <c r="A3323" s="1">
        <v>7401</v>
      </c>
      <c r="B3323" t="s">
        <v>1874</v>
      </c>
      <c r="C3323" t="s">
        <v>4964</v>
      </c>
      <c r="D3323">
        <v>21</v>
      </c>
      <c r="E3323" s="46">
        <v>62595.792000000001</v>
      </c>
      <c r="F3323" s="44"/>
      <c r="G3323" s="46"/>
      <c r="AF3323" t="str">
        <f>IF(AND(ISBLANK(A3323),ISBLANK(B3323),ISBLANK(E3323)),"Blanco",IF(AND(ISBLANK(A3323),NOT(ISBLANK(B3323))),"Titulo",IF(AND(NOT(ISBLANK(A3323)),NOT(ISBLANK(B3323)),ISBLANK(E3323),IFERROR(FIND("FF--",A3323)&gt;1,FALSE)),"F.Comercializacion",IF(AND(NOT(ISBLANK(A3323)),NOT(ISBLANK(B3323)),NOT(ISBLANK(E3323)),ISERROR(VLOOKUP(A3323,'ListaN68 02-02-2025'!$A$12:$E$13375,5,0))),"Nuevo",IF(AND(NOT(ISBLANK(A3323)),NOT(ISBLANK(B3323)),NOT(ISBLANK(E3323)),AND(E3323-VLOOKUP(A3323,'ListaN68 02-02-2025'!$A$12:$E$13375,5,0)&gt;=-2,E3323-VLOOKUP(A3323,'ListaN68 02-02-2025'!$A$12:$E$13375,5,0)&lt;=2)),"Igual",IF(AND(NOT(ISBLANK(A3323)),NOT(ISBLANK(B3323)),NOT(ISBLANK(E3323)),E3323-VLOOKUP(A3323,'ListaN68 02-02-2025'!$A$12:$E$13375,5,0)&gt;2),"Aumento",IF(AND(NOT(ISBLANK(A3323)),NOT(ISBLANK(B3323)),NOT(ISBLANK(E3323)),E3323-VLOOKUP(A3323,'ListaN68 02-02-2025'!$A$12:$E$13375,5,0)&lt;2),"Bajo","Error en codigo")))))))</f>
        <v>Igual</v>
      </c>
    </row>
    <row r="3324" spans="1:32" x14ac:dyDescent="0.2">
      <c r="A3324" s="1">
        <v>7418</v>
      </c>
      <c r="B3324" t="s">
        <v>1892</v>
      </c>
      <c r="C3324" t="s">
        <v>4964</v>
      </c>
      <c r="D3324">
        <v>21</v>
      </c>
      <c r="E3324" s="46">
        <v>99518.798999999999</v>
      </c>
      <c r="F3324" s="44"/>
      <c r="G3324" s="46"/>
      <c r="AF3324" t="str">
        <f>IF(AND(ISBLANK(A3324),ISBLANK(B3324),ISBLANK(E3324)),"Blanco",IF(AND(ISBLANK(A3324),NOT(ISBLANK(B3324))),"Titulo",IF(AND(NOT(ISBLANK(A3324)),NOT(ISBLANK(B3324)),ISBLANK(E3324),IFERROR(FIND("FF--",A3324)&gt;1,FALSE)),"F.Comercializacion",IF(AND(NOT(ISBLANK(A3324)),NOT(ISBLANK(B3324)),NOT(ISBLANK(E3324)),ISERROR(VLOOKUP(A3324,'ListaN68 02-02-2025'!$A$12:$E$13375,5,0))),"Nuevo",IF(AND(NOT(ISBLANK(A3324)),NOT(ISBLANK(B3324)),NOT(ISBLANK(E3324)),AND(E3324-VLOOKUP(A3324,'ListaN68 02-02-2025'!$A$12:$E$13375,5,0)&gt;=-2,E3324-VLOOKUP(A3324,'ListaN68 02-02-2025'!$A$12:$E$13375,5,0)&lt;=2)),"Igual",IF(AND(NOT(ISBLANK(A3324)),NOT(ISBLANK(B3324)),NOT(ISBLANK(E3324)),E3324-VLOOKUP(A3324,'ListaN68 02-02-2025'!$A$12:$E$13375,5,0)&gt;2),"Aumento",IF(AND(NOT(ISBLANK(A3324)),NOT(ISBLANK(B3324)),NOT(ISBLANK(E3324)),E3324-VLOOKUP(A3324,'ListaN68 02-02-2025'!$A$12:$E$13375,5,0)&lt;2),"Bajo","Error en codigo")))))))</f>
        <v>Igual</v>
      </c>
    </row>
    <row r="3325" spans="1:32" x14ac:dyDescent="0.2">
      <c r="A3325" s="1">
        <v>7419</v>
      </c>
      <c r="B3325" t="s">
        <v>1890</v>
      </c>
      <c r="C3325" t="s">
        <v>4964</v>
      </c>
      <c r="D3325">
        <v>21</v>
      </c>
      <c r="E3325" s="46">
        <v>46066.843000000001</v>
      </c>
      <c r="F3325" s="44"/>
      <c r="G3325" s="46"/>
      <c r="AF3325" t="str">
        <f>IF(AND(ISBLANK(A3325),ISBLANK(B3325),ISBLANK(E3325)),"Blanco",IF(AND(ISBLANK(A3325),NOT(ISBLANK(B3325))),"Titulo",IF(AND(NOT(ISBLANK(A3325)),NOT(ISBLANK(B3325)),ISBLANK(E3325),IFERROR(FIND("FF--",A3325)&gt;1,FALSE)),"F.Comercializacion",IF(AND(NOT(ISBLANK(A3325)),NOT(ISBLANK(B3325)),NOT(ISBLANK(E3325)),ISERROR(VLOOKUP(A3325,'ListaN68 02-02-2025'!$A$12:$E$13375,5,0))),"Nuevo",IF(AND(NOT(ISBLANK(A3325)),NOT(ISBLANK(B3325)),NOT(ISBLANK(E3325)),AND(E3325-VLOOKUP(A3325,'ListaN68 02-02-2025'!$A$12:$E$13375,5,0)&gt;=-2,E3325-VLOOKUP(A3325,'ListaN68 02-02-2025'!$A$12:$E$13375,5,0)&lt;=2)),"Igual",IF(AND(NOT(ISBLANK(A3325)),NOT(ISBLANK(B3325)),NOT(ISBLANK(E3325)),E3325-VLOOKUP(A3325,'ListaN68 02-02-2025'!$A$12:$E$13375,5,0)&gt;2),"Aumento",IF(AND(NOT(ISBLANK(A3325)),NOT(ISBLANK(B3325)),NOT(ISBLANK(E3325)),E3325-VLOOKUP(A3325,'ListaN68 02-02-2025'!$A$12:$E$13375,5,0)&lt;2),"Bajo","Error en codigo")))))))</f>
        <v>Igual</v>
      </c>
    </row>
    <row r="3326" spans="1:32" x14ac:dyDescent="0.2">
      <c r="A3326" s="1">
        <v>7420</v>
      </c>
      <c r="B3326" t="s">
        <v>1889</v>
      </c>
      <c r="C3326" t="s">
        <v>4964</v>
      </c>
      <c r="D3326">
        <v>21</v>
      </c>
      <c r="E3326" s="46">
        <v>87633.597999999998</v>
      </c>
      <c r="F3326" s="44"/>
      <c r="G3326" s="46"/>
      <c r="AF3326" t="str">
        <f>IF(AND(ISBLANK(A3326),ISBLANK(B3326),ISBLANK(E3326)),"Blanco",IF(AND(ISBLANK(A3326),NOT(ISBLANK(B3326))),"Titulo",IF(AND(NOT(ISBLANK(A3326)),NOT(ISBLANK(B3326)),ISBLANK(E3326),IFERROR(FIND("FF--",A3326)&gt;1,FALSE)),"F.Comercializacion",IF(AND(NOT(ISBLANK(A3326)),NOT(ISBLANK(B3326)),NOT(ISBLANK(E3326)),ISERROR(VLOOKUP(A3326,'ListaN68 02-02-2025'!$A$12:$E$13375,5,0))),"Nuevo",IF(AND(NOT(ISBLANK(A3326)),NOT(ISBLANK(B3326)),NOT(ISBLANK(E3326)),AND(E3326-VLOOKUP(A3326,'ListaN68 02-02-2025'!$A$12:$E$13375,5,0)&gt;=-2,E3326-VLOOKUP(A3326,'ListaN68 02-02-2025'!$A$12:$E$13375,5,0)&lt;=2)),"Igual",IF(AND(NOT(ISBLANK(A3326)),NOT(ISBLANK(B3326)),NOT(ISBLANK(E3326)),E3326-VLOOKUP(A3326,'ListaN68 02-02-2025'!$A$12:$E$13375,5,0)&gt;2),"Aumento",IF(AND(NOT(ISBLANK(A3326)),NOT(ISBLANK(B3326)),NOT(ISBLANK(E3326)),E3326-VLOOKUP(A3326,'ListaN68 02-02-2025'!$A$12:$E$13375,5,0)&lt;2),"Bajo","Error en codigo")))))))</f>
        <v>Igual</v>
      </c>
    </row>
    <row r="3327" spans="1:32" x14ac:dyDescent="0.2">
      <c r="A3327" s="1">
        <v>7421</v>
      </c>
      <c r="B3327" t="s">
        <v>1891</v>
      </c>
      <c r="C3327" t="s">
        <v>5028</v>
      </c>
      <c r="D3327">
        <v>21</v>
      </c>
      <c r="E3327" s="46">
        <v>90972.539000000004</v>
      </c>
      <c r="F3327" s="44"/>
      <c r="G3327" s="46"/>
      <c r="AF3327" t="str">
        <f>IF(AND(ISBLANK(A3327),ISBLANK(B3327),ISBLANK(E3327)),"Blanco",IF(AND(ISBLANK(A3327),NOT(ISBLANK(B3327))),"Titulo",IF(AND(NOT(ISBLANK(A3327)),NOT(ISBLANK(B3327)),ISBLANK(E3327),IFERROR(FIND("FF--",A3327)&gt;1,FALSE)),"F.Comercializacion",IF(AND(NOT(ISBLANK(A3327)),NOT(ISBLANK(B3327)),NOT(ISBLANK(E3327)),ISERROR(VLOOKUP(A3327,'ListaN68 02-02-2025'!$A$12:$E$13375,5,0))),"Nuevo",IF(AND(NOT(ISBLANK(A3327)),NOT(ISBLANK(B3327)),NOT(ISBLANK(E3327)),AND(E3327-VLOOKUP(A3327,'ListaN68 02-02-2025'!$A$12:$E$13375,5,0)&gt;=-2,E3327-VLOOKUP(A3327,'ListaN68 02-02-2025'!$A$12:$E$13375,5,0)&lt;=2)),"Igual",IF(AND(NOT(ISBLANK(A3327)),NOT(ISBLANK(B3327)),NOT(ISBLANK(E3327)),E3327-VLOOKUP(A3327,'ListaN68 02-02-2025'!$A$12:$E$13375,5,0)&gt;2),"Aumento",IF(AND(NOT(ISBLANK(A3327)),NOT(ISBLANK(B3327)),NOT(ISBLANK(E3327)),E3327-VLOOKUP(A3327,'ListaN68 02-02-2025'!$A$12:$E$13375,5,0)&lt;2),"Bajo","Error en codigo")))))))</f>
        <v>Igual</v>
      </c>
    </row>
    <row r="3328" spans="1:32" x14ac:dyDescent="0.2">
      <c r="A3328" s="1">
        <v>7584</v>
      </c>
      <c r="B3328" t="s">
        <v>4656</v>
      </c>
      <c r="C3328" t="s">
        <v>4964</v>
      </c>
      <c r="D3328">
        <v>21</v>
      </c>
      <c r="E3328" s="46">
        <v>52617.22</v>
      </c>
      <c r="F3328" s="44"/>
      <c r="G3328" s="46"/>
      <c r="AF3328" t="str">
        <f>IF(AND(ISBLANK(A3328),ISBLANK(B3328),ISBLANK(E3328)),"Blanco",IF(AND(ISBLANK(A3328),NOT(ISBLANK(B3328))),"Titulo",IF(AND(NOT(ISBLANK(A3328)),NOT(ISBLANK(B3328)),ISBLANK(E3328),IFERROR(FIND("FF--",A3328)&gt;1,FALSE)),"F.Comercializacion",IF(AND(NOT(ISBLANK(A3328)),NOT(ISBLANK(B3328)),NOT(ISBLANK(E3328)),ISERROR(VLOOKUP(A3328,'ListaN68 02-02-2025'!$A$12:$E$13375,5,0))),"Nuevo",IF(AND(NOT(ISBLANK(A3328)),NOT(ISBLANK(B3328)),NOT(ISBLANK(E3328)),AND(E3328-VLOOKUP(A3328,'ListaN68 02-02-2025'!$A$12:$E$13375,5,0)&gt;=-2,E3328-VLOOKUP(A3328,'ListaN68 02-02-2025'!$A$12:$E$13375,5,0)&lt;=2)),"Igual",IF(AND(NOT(ISBLANK(A3328)),NOT(ISBLANK(B3328)),NOT(ISBLANK(E3328)),E3328-VLOOKUP(A3328,'ListaN68 02-02-2025'!$A$12:$E$13375,5,0)&gt;2),"Aumento",IF(AND(NOT(ISBLANK(A3328)),NOT(ISBLANK(B3328)),NOT(ISBLANK(E3328)),E3328-VLOOKUP(A3328,'ListaN68 02-02-2025'!$A$12:$E$13375,5,0)&lt;2),"Bajo","Error en codigo")))))))</f>
        <v>Igual</v>
      </c>
    </row>
    <row r="3329" spans="1:32" x14ac:dyDescent="0.2">
      <c r="A3329" s="1" t="s">
        <v>1884</v>
      </c>
      <c r="B3329" t="s">
        <v>4405</v>
      </c>
      <c r="C3329" t="s">
        <v>4964</v>
      </c>
      <c r="D3329">
        <v>21</v>
      </c>
      <c r="E3329" s="46">
        <v>74892.41</v>
      </c>
      <c r="F3329" s="44"/>
      <c r="G3329" s="46"/>
      <c r="AF3329" t="str">
        <f>IF(AND(ISBLANK(A3329),ISBLANK(B3329),ISBLANK(E3329)),"Blanco",IF(AND(ISBLANK(A3329),NOT(ISBLANK(B3329))),"Titulo",IF(AND(NOT(ISBLANK(A3329)),NOT(ISBLANK(B3329)),ISBLANK(E3329),IFERROR(FIND("FF--",A3329)&gt;1,FALSE)),"F.Comercializacion",IF(AND(NOT(ISBLANK(A3329)),NOT(ISBLANK(B3329)),NOT(ISBLANK(E3329)),ISERROR(VLOOKUP(A3329,'ListaN68 02-02-2025'!$A$12:$E$13375,5,0))),"Nuevo",IF(AND(NOT(ISBLANK(A3329)),NOT(ISBLANK(B3329)),NOT(ISBLANK(E3329)),AND(E3329-VLOOKUP(A3329,'ListaN68 02-02-2025'!$A$12:$E$13375,5,0)&gt;=-2,E3329-VLOOKUP(A3329,'ListaN68 02-02-2025'!$A$12:$E$13375,5,0)&lt;=2)),"Igual",IF(AND(NOT(ISBLANK(A3329)),NOT(ISBLANK(B3329)),NOT(ISBLANK(E3329)),E3329-VLOOKUP(A3329,'ListaN68 02-02-2025'!$A$12:$E$13375,5,0)&gt;2),"Aumento",IF(AND(NOT(ISBLANK(A3329)),NOT(ISBLANK(B3329)),NOT(ISBLANK(E3329)),E3329-VLOOKUP(A3329,'ListaN68 02-02-2025'!$A$12:$E$13375,5,0)&lt;2),"Bajo","Error en codigo")))))))</f>
        <v>Igual</v>
      </c>
    </row>
    <row r="3330" spans="1:32" x14ac:dyDescent="0.2">
      <c r="A3330" s="1" t="s">
        <v>1883</v>
      </c>
      <c r="B3330" t="s">
        <v>4404</v>
      </c>
      <c r="C3330" t="s">
        <v>4964</v>
      </c>
      <c r="D3330">
        <v>21</v>
      </c>
      <c r="E3330" s="46">
        <v>74892.41</v>
      </c>
      <c r="F3330" s="44"/>
      <c r="G3330" s="46"/>
      <c r="AF3330" t="str">
        <f>IF(AND(ISBLANK(A3330),ISBLANK(B3330),ISBLANK(E3330)),"Blanco",IF(AND(ISBLANK(A3330),NOT(ISBLANK(B3330))),"Titulo",IF(AND(NOT(ISBLANK(A3330)),NOT(ISBLANK(B3330)),ISBLANK(E3330),IFERROR(FIND("FF--",A3330)&gt;1,FALSE)),"F.Comercializacion",IF(AND(NOT(ISBLANK(A3330)),NOT(ISBLANK(B3330)),NOT(ISBLANK(E3330)),ISERROR(VLOOKUP(A3330,'ListaN68 02-02-2025'!$A$12:$E$13375,5,0))),"Nuevo",IF(AND(NOT(ISBLANK(A3330)),NOT(ISBLANK(B3330)),NOT(ISBLANK(E3330)),AND(E3330-VLOOKUP(A3330,'ListaN68 02-02-2025'!$A$12:$E$13375,5,0)&gt;=-2,E3330-VLOOKUP(A3330,'ListaN68 02-02-2025'!$A$12:$E$13375,5,0)&lt;=2)),"Igual",IF(AND(NOT(ISBLANK(A3330)),NOT(ISBLANK(B3330)),NOT(ISBLANK(E3330)),E3330-VLOOKUP(A3330,'ListaN68 02-02-2025'!$A$12:$E$13375,5,0)&gt;2),"Aumento",IF(AND(NOT(ISBLANK(A3330)),NOT(ISBLANK(B3330)),NOT(ISBLANK(E3330)),E3330-VLOOKUP(A3330,'ListaN68 02-02-2025'!$A$12:$E$13375,5,0)&lt;2),"Bajo","Error en codigo")))))))</f>
        <v>Igual</v>
      </c>
    </row>
    <row r="3331" spans="1:32" x14ac:dyDescent="0.2">
      <c r="A3331" s="1" t="s">
        <v>1882</v>
      </c>
      <c r="B3331" t="s">
        <v>4403</v>
      </c>
      <c r="C3331" t="s">
        <v>4964</v>
      </c>
      <c r="D3331">
        <v>21</v>
      </c>
      <c r="E3331" s="46">
        <v>74892.41</v>
      </c>
      <c r="F3331" s="44"/>
      <c r="G3331" s="46"/>
      <c r="AF3331" t="str">
        <f>IF(AND(ISBLANK(A3331),ISBLANK(B3331),ISBLANK(E3331)),"Blanco",IF(AND(ISBLANK(A3331),NOT(ISBLANK(B3331))),"Titulo",IF(AND(NOT(ISBLANK(A3331)),NOT(ISBLANK(B3331)),ISBLANK(E3331),IFERROR(FIND("FF--",A3331)&gt;1,FALSE)),"F.Comercializacion",IF(AND(NOT(ISBLANK(A3331)),NOT(ISBLANK(B3331)),NOT(ISBLANK(E3331)),ISERROR(VLOOKUP(A3331,'ListaN68 02-02-2025'!$A$12:$E$13375,5,0))),"Nuevo",IF(AND(NOT(ISBLANK(A3331)),NOT(ISBLANK(B3331)),NOT(ISBLANK(E3331)),AND(E3331-VLOOKUP(A3331,'ListaN68 02-02-2025'!$A$12:$E$13375,5,0)&gt;=-2,E3331-VLOOKUP(A3331,'ListaN68 02-02-2025'!$A$12:$E$13375,5,0)&lt;=2)),"Igual",IF(AND(NOT(ISBLANK(A3331)),NOT(ISBLANK(B3331)),NOT(ISBLANK(E3331)),E3331-VLOOKUP(A3331,'ListaN68 02-02-2025'!$A$12:$E$13375,5,0)&gt;2),"Aumento",IF(AND(NOT(ISBLANK(A3331)),NOT(ISBLANK(B3331)),NOT(ISBLANK(E3331)),E3331-VLOOKUP(A3331,'ListaN68 02-02-2025'!$A$12:$E$13375,5,0)&lt;2),"Bajo","Error en codigo")))))))</f>
        <v>Igual</v>
      </c>
    </row>
    <row r="3332" spans="1:32" x14ac:dyDescent="0.2">
      <c r="A3332" s="1" t="s">
        <v>1885</v>
      </c>
      <c r="B3332" t="s">
        <v>4406</v>
      </c>
      <c r="C3332" t="s">
        <v>4964</v>
      </c>
      <c r="D3332">
        <v>21</v>
      </c>
      <c r="E3332" s="46">
        <v>74892.41</v>
      </c>
      <c r="F3332" s="44"/>
      <c r="G3332" s="46"/>
      <c r="AF3332" t="str">
        <f>IF(AND(ISBLANK(A3332),ISBLANK(B3332),ISBLANK(E3332)),"Blanco",IF(AND(ISBLANK(A3332),NOT(ISBLANK(B3332))),"Titulo",IF(AND(NOT(ISBLANK(A3332)),NOT(ISBLANK(B3332)),ISBLANK(E3332),IFERROR(FIND("FF--",A3332)&gt;1,FALSE)),"F.Comercializacion",IF(AND(NOT(ISBLANK(A3332)),NOT(ISBLANK(B3332)),NOT(ISBLANK(E3332)),ISERROR(VLOOKUP(A3332,'ListaN68 02-02-2025'!$A$12:$E$13375,5,0))),"Nuevo",IF(AND(NOT(ISBLANK(A3332)),NOT(ISBLANK(B3332)),NOT(ISBLANK(E3332)),AND(E3332-VLOOKUP(A3332,'ListaN68 02-02-2025'!$A$12:$E$13375,5,0)&gt;=-2,E3332-VLOOKUP(A3332,'ListaN68 02-02-2025'!$A$12:$E$13375,5,0)&lt;=2)),"Igual",IF(AND(NOT(ISBLANK(A3332)),NOT(ISBLANK(B3332)),NOT(ISBLANK(E3332)),E3332-VLOOKUP(A3332,'ListaN68 02-02-2025'!$A$12:$E$13375,5,0)&gt;2),"Aumento",IF(AND(NOT(ISBLANK(A3332)),NOT(ISBLANK(B3332)),NOT(ISBLANK(E3332)),E3332-VLOOKUP(A3332,'ListaN68 02-02-2025'!$A$12:$E$13375,5,0)&lt;2),"Bajo","Error en codigo")))))))</f>
        <v>Igual</v>
      </c>
    </row>
    <row r="3333" spans="1:32" x14ac:dyDescent="0.2">
      <c r="A3333" s="1" t="s">
        <v>1881</v>
      </c>
      <c r="B3333" t="s">
        <v>4407</v>
      </c>
      <c r="C3333" t="s">
        <v>5028</v>
      </c>
      <c r="D3333">
        <v>21</v>
      </c>
      <c r="E3333" s="46">
        <v>81910.305999999997</v>
      </c>
      <c r="F3333" s="44"/>
      <c r="G3333" s="46"/>
      <c r="AF3333" t="str">
        <f>IF(AND(ISBLANK(A3333),ISBLANK(B3333),ISBLANK(E3333)),"Blanco",IF(AND(ISBLANK(A3333),NOT(ISBLANK(B3333))),"Titulo",IF(AND(NOT(ISBLANK(A3333)),NOT(ISBLANK(B3333)),ISBLANK(E3333),IFERROR(FIND("FF--",A3333)&gt;1,FALSE)),"F.Comercializacion",IF(AND(NOT(ISBLANK(A3333)),NOT(ISBLANK(B3333)),NOT(ISBLANK(E3333)),ISERROR(VLOOKUP(A3333,'ListaN68 02-02-2025'!$A$12:$E$13375,5,0))),"Nuevo",IF(AND(NOT(ISBLANK(A3333)),NOT(ISBLANK(B3333)),NOT(ISBLANK(E3333)),AND(E3333-VLOOKUP(A3333,'ListaN68 02-02-2025'!$A$12:$E$13375,5,0)&gt;=-2,E3333-VLOOKUP(A3333,'ListaN68 02-02-2025'!$A$12:$E$13375,5,0)&lt;=2)),"Igual",IF(AND(NOT(ISBLANK(A3333)),NOT(ISBLANK(B3333)),NOT(ISBLANK(E3333)),E3333-VLOOKUP(A3333,'ListaN68 02-02-2025'!$A$12:$E$13375,5,0)&gt;2),"Aumento",IF(AND(NOT(ISBLANK(A3333)),NOT(ISBLANK(B3333)),NOT(ISBLANK(E3333)),E3333-VLOOKUP(A3333,'ListaN68 02-02-2025'!$A$12:$E$13375,5,0)&lt;2),"Bajo","Error en codigo")))))))</f>
        <v>Igual</v>
      </c>
    </row>
    <row r="3334" spans="1:32" x14ac:dyDescent="0.2">
      <c r="A3334" s="1" t="s">
        <v>1879</v>
      </c>
      <c r="B3334" t="s">
        <v>4401</v>
      </c>
      <c r="C3334" t="s">
        <v>4964</v>
      </c>
      <c r="D3334">
        <v>21</v>
      </c>
      <c r="E3334" s="46">
        <v>71610.422999999995</v>
      </c>
      <c r="F3334" s="44"/>
      <c r="G3334" s="46"/>
      <c r="AF3334" t="str">
        <f>IF(AND(ISBLANK(A3334),ISBLANK(B3334),ISBLANK(E3334)),"Blanco",IF(AND(ISBLANK(A3334),NOT(ISBLANK(B3334))),"Titulo",IF(AND(NOT(ISBLANK(A3334)),NOT(ISBLANK(B3334)),ISBLANK(E3334),IFERROR(FIND("FF--",A3334)&gt;1,FALSE)),"F.Comercializacion",IF(AND(NOT(ISBLANK(A3334)),NOT(ISBLANK(B3334)),NOT(ISBLANK(E3334)),ISERROR(VLOOKUP(A3334,'ListaN68 02-02-2025'!$A$12:$E$13375,5,0))),"Nuevo",IF(AND(NOT(ISBLANK(A3334)),NOT(ISBLANK(B3334)),NOT(ISBLANK(E3334)),AND(E3334-VLOOKUP(A3334,'ListaN68 02-02-2025'!$A$12:$E$13375,5,0)&gt;=-2,E3334-VLOOKUP(A3334,'ListaN68 02-02-2025'!$A$12:$E$13375,5,0)&lt;=2)),"Igual",IF(AND(NOT(ISBLANK(A3334)),NOT(ISBLANK(B3334)),NOT(ISBLANK(E3334)),E3334-VLOOKUP(A3334,'ListaN68 02-02-2025'!$A$12:$E$13375,5,0)&gt;2),"Aumento",IF(AND(NOT(ISBLANK(A3334)),NOT(ISBLANK(B3334)),NOT(ISBLANK(E3334)),E3334-VLOOKUP(A3334,'ListaN68 02-02-2025'!$A$12:$E$13375,5,0)&lt;2),"Bajo","Error en codigo")))))))</f>
        <v>Igual</v>
      </c>
    </row>
    <row r="3335" spans="1:32" x14ac:dyDescent="0.2">
      <c r="A3335" s="1" t="s">
        <v>1878</v>
      </c>
      <c r="B3335" t="s">
        <v>4400</v>
      </c>
      <c r="C3335" t="s">
        <v>4964</v>
      </c>
      <c r="D3335">
        <v>21</v>
      </c>
      <c r="E3335" s="46">
        <v>71610.422999999995</v>
      </c>
      <c r="F3335" s="44"/>
      <c r="G3335" s="46"/>
      <c r="AF3335" t="str">
        <f>IF(AND(ISBLANK(A3335),ISBLANK(B3335),ISBLANK(E3335)),"Blanco",IF(AND(ISBLANK(A3335),NOT(ISBLANK(B3335))),"Titulo",IF(AND(NOT(ISBLANK(A3335)),NOT(ISBLANK(B3335)),ISBLANK(E3335),IFERROR(FIND("FF--",A3335)&gt;1,FALSE)),"F.Comercializacion",IF(AND(NOT(ISBLANK(A3335)),NOT(ISBLANK(B3335)),NOT(ISBLANK(E3335)),ISERROR(VLOOKUP(A3335,'ListaN68 02-02-2025'!$A$12:$E$13375,5,0))),"Nuevo",IF(AND(NOT(ISBLANK(A3335)),NOT(ISBLANK(B3335)),NOT(ISBLANK(E3335)),AND(E3335-VLOOKUP(A3335,'ListaN68 02-02-2025'!$A$12:$E$13375,5,0)&gt;=-2,E3335-VLOOKUP(A3335,'ListaN68 02-02-2025'!$A$12:$E$13375,5,0)&lt;=2)),"Igual",IF(AND(NOT(ISBLANK(A3335)),NOT(ISBLANK(B3335)),NOT(ISBLANK(E3335)),E3335-VLOOKUP(A3335,'ListaN68 02-02-2025'!$A$12:$E$13375,5,0)&gt;2),"Aumento",IF(AND(NOT(ISBLANK(A3335)),NOT(ISBLANK(B3335)),NOT(ISBLANK(E3335)),E3335-VLOOKUP(A3335,'ListaN68 02-02-2025'!$A$12:$E$13375,5,0)&lt;2),"Bajo","Error en codigo")))))))</f>
        <v>Igual</v>
      </c>
    </row>
    <row r="3336" spans="1:32" x14ac:dyDescent="0.2">
      <c r="A3336" s="1" t="s">
        <v>1877</v>
      </c>
      <c r="B3336" t="s">
        <v>4399</v>
      </c>
      <c r="C3336" t="s">
        <v>4964</v>
      </c>
      <c r="D3336">
        <v>21</v>
      </c>
      <c r="E3336" s="46">
        <v>71610.422999999995</v>
      </c>
      <c r="F3336" s="44"/>
      <c r="G3336" s="46"/>
      <c r="AF3336" t="str">
        <f>IF(AND(ISBLANK(A3336),ISBLANK(B3336),ISBLANK(E3336)),"Blanco",IF(AND(ISBLANK(A3336),NOT(ISBLANK(B3336))),"Titulo",IF(AND(NOT(ISBLANK(A3336)),NOT(ISBLANK(B3336)),ISBLANK(E3336),IFERROR(FIND("FF--",A3336)&gt;1,FALSE)),"F.Comercializacion",IF(AND(NOT(ISBLANK(A3336)),NOT(ISBLANK(B3336)),NOT(ISBLANK(E3336)),ISERROR(VLOOKUP(A3336,'ListaN68 02-02-2025'!$A$12:$E$13375,5,0))),"Nuevo",IF(AND(NOT(ISBLANK(A3336)),NOT(ISBLANK(B3336)),NOT(ISBLANK(E3336)),AND(E3336-VLOOKUP(A3336,'ListaN68 02-02-2025'!$A$12:$E$13375,5,0)&gt;=-2,E3336-VLOOKUP(A3336,'ListaN68 02-02-2025'!$A$12:$E$13375,5,0)&lt;=2)),"Igual",IF(AND(NOT(ISBLANK(A3336)),NOT(ISBLANK(B3336)),NOT(ISBLANK(E3336)),E3336-VLOOKUP(A3336,'ListaN68 02-02-2025'!$A$12:$E$13375,5,0)&gt;2),"Aumento",IF(AND(NOT(ISBLANK(A3336)),NOT(ISBLANK(B3336)),NOT(ISBLANK(E3336)),E3336-VLOOKUP(A3336,'ListaN68 02-02-2025'!$A$12:$E$13375,5,0)&lt;2),"Bajo","Error en codigo")))))))</f>
        <v>Igual</v>
      </c>
    </row>
    <row r="3337" spans="1:32" x14ac:dyDescent="0.2">
      <c r="A3337" s="1" t="s">
        <v>1880</v>
      </c>
      <c r="B3337" t="s">
        <v>4402</v>
      </c>
      <c r="C3337" t="s">
        <v>4964</v>
      </c>
      <c r="D3337">
        <v>21</v>
      </c>
      <c r="E3337" s="46">
        <v>71610.422999999995</v>
      </c>
      <c r="F3337" s="44"/>
      <c r="G3337" s="46"/>
      <c r="AF3337" t="str">
        <f>IF(AND(ISBLANK(A3337),ISBLANK(B3337),ISBLANK(E3337)),"Blanco",IF(AND(ISBLANK(A3337),NOT(ISBLANK(B3337))),"Titulo",IF(AND(NOT(ISBLANK(A3337)),NOT(ISBLANK(B3337)),ISBLANK(E3337),IFERROR(FIND("FF--",A3337)&gt;1,FALSE)),"F.Comercializacion",IF(AND(NOT(ISBLANK(A3337)),NOT(ISBLANK(B3337)),NOT(ISBLANK(E3337)),ISERROR(VLOOKUP(A3337,'ListaN68 02-02-2025'!$A$12:$E$13375,5,0))),"Nuevo",IF(AND(NOT(ISBLANK(A3337)),NOT(ISBLANK(B3337)),NOT(ISBLANK(E3337)),AND(E3337-VLOOKUP(A3337,'ListaN68 02-02-2025'!$A$12:$E$13375,5,0)&gt;=-2,E3337-VLOOKUP(A3337,'ListaN68 02-02-2025'!$A$12:$E$13375,5,0)&lt;=2)),"Igual",IF(AND(NOT(ISBLANK(A3337)),NOT(ISBLANK(B3337)),NOT(ISBLANK(E3337)),E3337-VLOOKUP(A3337,'ListaN68 02-02-2025'!$A$12:$E$13375,5,0)&gt;2),"Aumento",IF(AND(NOT(ISBLANK(A3337)),NOT(ISBLANK(B3337)),NOT(ISBLANK(E3337)),E3337-VLOOKUP(A3337,'ListaN68 02-02-2025'!$A$12:$E$13375,5,0)&lt;2),"Bajo","Error en codigo")))))))</f>
        <v>Igual</v>
      </c>
    </row>
    <row r="3338" spans="1:32" x14ac:dyDescent="0.2">
      <c r="A3338" s="1">
        <v>8583</v>
      </c>
      <c r="B3338" t="s">
        <v>1875</v>
      </c>
      <c r="C3338" t="s">
        <v>4964</v>
      </c>
      <c r="D3338">
        <v>21</v>
      </c>
      <c r="E3338" s="46">
        <v>44440.724999999999</v>
      </c>
      <c r="F3338" s="44"/>
      <c r="G3338" s="46"/>
      <c r="AF3338" t="str">
        <f>IF(AND(ISBLANK(A3338),ISBLANK(B3338),ISBLANK(E3338)),"Blanco",IF(AND(ISBLANK(A3338),NOT(ISBLANK(B3338))),"Titulo",IF(AND(NOT(ISBLANK(A3338)),NOT(ISBLANK(B3338)),ISBLANK(E3338),IFERROR(FIND("FF--",A3338)&gt;1,FALSE)),"F.Comercializacion",IF(AND(NOT(ISBLANK(A3338)),NOT(ISBLANK(B3338)),NOT(ISBLANK(E3338)),ISERROR(VLOOKUP(A3338,'ListaN68 02-02-2025'!$A$12:$E$13375,5,0))),"Nuevo",IF(AND(NOT(ISBLANK(A3338)),NOT(ISBLANK(B3338)),NOT(ISBLANK(E3338)),AND(E3338-VLOOKUP(A3338,'ListaN68 02-02-2025'!$A$12:$E$13375,5,0)&gt;=-2,E3338-VLOOKUP(A3338,'ListaN68 02-02-2025'!$A$12:$E$13375,5,0)&lt;=2)),"Igual",IF(AND(NOT(ISBLANK(A3338)),NOT(ISBLANK(B3338)),NOT(ISBLANK(E3338)),E3338-VLOOKUP(A3338,'ListaN68 02-02-2025'!$A$12:$E$13375,5,0)&gt;2),"Aumento",IF(AND(NOT(ISBLANK(A3338)),NOT(ISBLANK(B3338)),NOT(ISBLANK(E3338)),E3338-VLOOKUP(A3338,'ListaN68 02-02-2025'!$A$12:$E$13375,5,0)&lt;2),"Bajo","Error en codigo")))))))</f>
        <v>Igual</v>
      </c>
    </row>
    <row r="3339" spans="1:32" x14ac:dyDescent="0.2">
      <c r="A3339" s="1">
        <v>9024</v>
      </c>
      <c r="B3339" t="s">
        <v>1872</v>
      </c>
      <c r="C3339" t="s">
        <v>4964</v>
      </c>
      <c r="D3339">
        <v>21</v>
      </c>
      <c r="E3339" s="46">
        <v>50988.552000000003</v>
      </c>
      <c r="F3339" s="44"/>
      <c r="G3339" s="46"/>
      <c r="AF3339" t="str">
        <f>IF(AND(ISBLANK(A3339),ISBLANK(B3339),ISBLANK(E3339)),"Blanco",IF(AND(ISBLANK(A3339),NOT(ISBLANK(B3339))),"Titulo",IF(AND(NOT(ISBLANK(A3339)),NOT(ISBLANK(B3339)),ISBLANK(E3339),IFERROR(FIND("FF--",A3339)&gt;1,FALSE)),"F.Comercializacion",IF(AND(NOT(ISBLANK(A3339)),NOT(ISBLANK(B3339)),NOT(ISBLANK(E3339)),ISERROR(VLOOKUP(A3339,'ListaN68 02-02-2025'!$A$12:$E$13375,5,0))),"Nuevo",IF(AND(NOT(ISBLANK(A3339)),NOT(ISBLANK(B3339)),NOT(ISBLANK(E3339)),AND(E3339-VLOOKUP(A3339,'ListaN68 02-02-2025'!$A$12:$E$13375,5,0)&gt;=-2,E3339-VLOOKUP(A3339,'ListaN68 02-02-2025'!$A$12:$E$13375,5,0)&lt;=2)),"Igual",IF(AND(NOT(ISBLANK(A3339)),NOT(ISBLANK(B3339)),NOT(ISBLANK(E3339)),E3339-VLOOKUP(A3339,'ListaN68 02-02-2025'!$A$12:$E$13375,5,0)&gt;2),"Aumento",IF(AND(NOT(ISBLANK(A3339)),NOT(ISBLANK(B3339)),NOT(ISBLANK(E3339)),E3339-VLOOKUP(A3339,'ListaN68 02-02-2025'!$A$12:$E$13375,5,0)&lt;2),"Bajo","Error en codigo")))))))</f>
        <v>Igual</v>
      </c>
    </row>
    <row r="3340" spans="1:32" x14ac:dyDescent="0.2">
      <c r="A3340" s="1">
        <v>9027</v>
      </c>
      <c r="B3340" t="s">
        <v>1876</v>
      </c>
      <c r="C3340" t="s">
        <v>4964</v>
      </c>
      <c r="D3340">
        <v>21</v>
      </c>
      <c r="E3340" s="46">
        <v>37696.540999999997</v>
      </c>
      <c r="F3340" s="44"/>
      <c r="G3340" s="46"/>
      <c r="AF3340" t="str">
        <f>IF(AND(ISBLANK(A3340),ISBLANK(B3340),ISBLANK(E3340)),"Blanco",IF(AND(ISBLANK(A3340),NOT(ISBLANK(B3340))),"Titulo",IF(AND(NOT(ISBLANK(A3340)),NOT(ISBLANK(B3340)),ISBLANK(E3340),IFERROR(FIND("FF--",A3340)&gt;1,FALSE)),"F.Comercializacion",IF(AND(NOT(ISBLANK(A3340)),NOT(ISBLANK(B3340)),NOT(ISBLANK(E3340)),ISERROR(VLOOKUP(A3340,'ListaN68 02-02-2025'!$A$12:$E$13375,5,0))),"Nuevo",IF(AND(NOT(ISBLANK(A3340)),NOT(ISBLANK(B3340)),NOT(ISBLANK(E3340)),AND(E3340-VLOOKUP(A3340,'ListaN68 02-02-2025'!$A$12:$E$13375,5,0)&gt;=-2,E3340-VLOOKUP(A3340,'ListaN68 02-02-2025'!$A$12:$E$13375,5,0)&lt;=2)),"Igual",IF(AND(NOT(ISBLANK(A3340)),NOT(ISBLANK(B3340)),NOT(ISBLANK(E3340)),E3340-VLOOKUP(A3340,'ListaN68 02-02-2025'!$A$12:$E$13375,5,0)&gt;2),"Aumento",IF(AND(NOT(ISBLANK(A3340)),NOT(ISBLANK(B3340)),NOT(ISBLANK(E3340)),E3340-VLOOKUP(A3340,'ListaN68 02-02-2025'!$A$12:$E$13375,5,0)&lt;2),"Bajo","Error en codigo")))))))</f>
        <v>Igual</v>
      </c>
    </row>
    <row r="3341" spans="1:32" x14ac:dyDescent="0.2">
      <c r="A3341" s="1">
        <v>9095</v>
      </c>
      <c r="B3341" t="s">
        <v>5232</v>
      </c>
      <c r="C3341" t="s">
        <v>5028</v>
      </c>
      <c r="D3341">
        <v>21</v>
      </c>
      <c r="E3341" s="46">
        <v>96035.353000000003</v>
      </c>
      <c r="F3341" s="44"/>
      <c r="G3341" s="46"/>
      <c r="AF3341" t="str">
        <f>IF(AND(ISBLANK(A3341),ISBLANK(B3341),ISBLANK(E3341)),"Blanco",IF(AND(ISBLANK(A3341),NOT(ISBLANK(B3341))),"Titulo",IF(AND(NOT(ISBLANK(A3341)),NOT(ISBLANK(B3341)),ISBLANK(E3341),IFERROR(FIND("FF--",A3341)&gt;1,FALSE)),"F.Comercializacion",IF(AND(NOT(ISBLANK(A3341)),NOT(ISBLANK(B3341)),NOT(ISBLANK(E3341)),ISERROR(VLOOKUP(A3341,'ListaN68 02-02-2025'!$A$12:$E$13375,5,0))),"Nuevo",IF(AND(NOT(ISBLANK(A3341)),NOT(ISBLANK(B3341)),NOT(ISBLANK(E3341)),AND(E3341-VLOOKUP(A3341,'ListaN68 02-02-2025'!$A$12:$E$13375,5,0)&gt;=-2,E3341-VLOOKUP(A3341,'ListaN68 02-02-2025'!$A$12:$E$13375,5,0)&lt;=2)),"Igual",IF(AND(NOT(ISBLANK(A3341)),NOT(ISBLANK(B3341)),NOT(ISBLANK(E3341)),E3341-VLOOKUP(A3341,'ListaN68 02-02-2025'!$A$12:$E$13375,5,0)&gt;2),"Aumento",IF(AND(NOT(ISBLANK(A3341)),NOT(ISBLANK(B3341)),NOT(ISBLANK(E3341)),E3341-VLOOKUP(A3341,'ListaN68 02-02-2025'!$A$12:$E$13375,5,0)&lt;2),"Bajo","Error en codigo")))))))</f>
        <v>Igual</v>
      </c>
    </row>
    <row r="3342" spans="1:32" x14ac:dyDescent="0.2">
      <c r="A3342" s="1">
        <v>9407</v>
      </c>
      <c r="B3342" t="s">
        <v>1873</v>
      </c>
      <c r="C3342" t="s">
        <v>4964</v>
      </c>
      <c r="D3342">
        <v>21</v>
      </c>
      <c r="E3342" s="46">
        <v>58639.724999999999</v>
      </c>
      <c r="F3342" s="44"/>
      <c r="G3342" s="46"/>
      <c r="AF3342" t="str">
        <f>IF(AND(ISBLANK(A3342),ISBLANK(B3342),ISBLANK(E3342)),"Blanco",IF(AND(ISBLANK(A3342),NOT(ISBLANK(B3342))),"Titulo",IF(AND(NOT(ISBLANK(A3342)),NOT(ISBLANK(B3342)),ISBLANK(E3342),IFERROR(FIND("FF--",A3342)&gt;1,FALSE)),"F.Comercializacion",IF(AND(NOT(ISBLANK(A3342)),NOT(ISBLANK(B3342)),NOT(ISBLANK(E3342)),ISERROR(VLOOKUP(A3342,'ListaN68 02-02-2025'!$A$12:$E$13375,5,0))),"Nuevo",IF(AND(NOT(ISBLANK(A3342)),NOT(ISBLANK(B3342)),NOT(ISBLANK(E3342)),AND(E3342-VLOOKUP(A3342,'ListaN68 02-02-2025'!$A$12:$E$13375,5,0)&gt;=-2,E3342-VLOOKUP(A3342,'ListaN68 02-02-2025'!$A$12:$E$13375,5,0)&lt;=2)),"Igual",IF(AND(NOT(ISBLANK(A3342)),NOT(ISBLANK(B3342)),NOT(ISBLANK(E3342)),E3342-VLOOKUP(A3342,'ListaN68 02-02-2025'!$A$12:$E$13375,5,0)&gt;2),"Aumento",IF(AND(NOT(ISBLANK(A3342)),NOT(ISBLANK(B3342)),NOT(ISBLANK(E3342)),E3342-VLOOKUP(A3342,'ListaN68 02-02-2025'!$A$12:$E$13375,5,0)&lt;2),"Bajo","Error en codigo")))))))</f>
        <v>Igual</v>
      </c>
    </row>
    <row r="3343" spans="1:32" x14ac:dyDescent="0.2">
      <c r="A3343" s="1">
        <v>9408</v>
      </c>
      <c r="B3343" t="s">
        <v>1887</v>
      </c>
      <c r="C3343" t="s">
        <v>5028</v>
      </c>
      <c r="D3343">
        <v>21</v>
      </c>
      <c r="E3343" s="46">
        <v>72557.361999999994</v>
      </c>
      <c r="F3343" s="44"/>
      <c r="G3343" s="46"/>
      <c r="AF3343" t="str">
        <f>IF(AND(ISBLANK(A3343),ISBLANK(B3343),ISBLANK(E3343)),"Blanco",IF(AND(ISBLANK(A3343),NOT(ISBLANK(B3343))),"Titulo",IF(AND(NOT(ISBLANK(A3343)),NOT(ISBLANK(B3343)),ISBLANK(E3343),IFERROR(FIND("FF--",A3343)&gt;1,FALSE)),"F.Comercializacion",IF(AND(NOT(ISBLANK(A3343)),NOT(ISBLANK(B3343)),NOT(ISBLANK(E3343)),ISERROR(VLOOKUP(A3343,'ListaN68 02-02-2025'!$A$12:$E$13375,5,0))),"Nuevo",IF(AND(NOT(ISBLANK(A3343)),NOT(ISBLANK(B3343)),NOT(ISBLANK(E3343)),AND(E3343-VLOOKUP(A3343,'ListaN68 02-02-2025'!$A$12:$E$13375,5,0)&gt;=-2,E3343-VLOOKUP(A3343,'ListaN68 02-02-2025'!$A$12:$E$13375,5,0)&lt;=2)),"Igual",IF(AND(NOT(ISBLANK(A3343)),NOT(ISBLANK(B3343)),NOT(ISBLANK(E3343)),E3343-VLOOKUP(A3343,'ListaN68 02-02-2025'!$A$12:$E$13375,5,0)&gt;2),"Aumento",IF(AND(NOT(ISBLANK(A3343)),NOT(ISBLANK(B3343)),NOT(ISBLANK(E3343)),E3343-VLOOKUP(A3343,'ListaN68 02-02-2025'!$A$12:$E$13375,5,0)&lt;2),"Bajo","Error en codigo")))))))</f>
        <v>Igual</v>
      </c>
    </row>
    <row r="3344" spans="1:32" x14ac:dyDescent="0.2">
      <c r="A3344" s="1">
        <v>9410</v>
      </c>
      <c r="B3344" t="s">
        <v>1886</v>
      </c>
      <c r="C3344" t="s">
        <v>4964</v>
      </c>
      <c r="D3344">
        <v>21</v>
      </c>
      <c r="E3344" s="46">
        <v>57901.892999999996</v>
      </c>
      <c r="F3344" s="44"/>
      <c r="G3344" s="46"/>
      <c r="AF3344" t="str">
        <f>IF(AND(ISBLANK(A3344),ISBLANK(B3344),ISBLANK(E3344)),"Blanco",IF(AND(ISBLANK(A3344),NOT(ISBLANK(B3344))),"Titulo",IF(AND(NOT(ISBLANK(A3344)),NOT(ISBLANK(B3344)),ISBLANK(E3344),IFERROR(FIND("FF--",A3344)&gt;1,FALSE)),"F.Comercializacion",IF(AND(NOT(ISBLANK(A3344)),NOT(ISBLANK(B3344)),NOT(ISBLANK(E3344)),ISERROR(VLOOKUP(A3344,'ListaN68 02-02-2025'!$A$12:$E$13375,5,0))),"Nuevo",IF(AND(NOT(ISBLANK(A3344)),NOT(ISBLANK(B3344)),NOT(ISBLANK(E3344)),AND(E3344-VLOOKUP(A3344,'ListaN68 02-02-2025'!$A$12:$E$13375,5,0)&gt;=-2,E3344-VLOOKUP(A3344,'ListaN68 02-02-2025'!$A$12:$E$13375,5,0)&lt;=2)),"Igual",IF(AND(NOT(ISBLANK(A3344)),NOT(ISBLANK(B3344)),NOT(ISBLANK(E3344)),E3344-VLOOKUP(A3344,'ListaN68 02-02-2025'!$A$12:$E$13375,5,0)&gt;2),"Aumento",IF(AND(NOT(ISBLANK(A3344)),NOT(ISBLANK(B3344)),NOT(ISBLANK(E3344)),E3344-VLOOKUP(A3344,'ListaN68 02-02-2025'!$A$12:$E$13375,5,0)&lt;2),"Bajo","Error en codigo")))))))</f>
        <v>Igual</v>
      </c>
    </row>
    <row r="3345" spans="1:32" x14ac:dyDescent="0.2">
      <c r="A3345" s="1">
        <v>9411</v>
      </c>
      <c r="B3345" t="s">
        <v>1888</v>
      </c>
      <c r="C3345" t="s">
        <v>4964</v>
      </c>
      <c r="D3345">
        <v>21</v>
      </c>
      <c r="E3345" s="46">
        <v>98873.622000000003</v>
      </c>
      <c r="F3345" s="44"/>
      <c r="G3345" s="46"/>
      <c r="AF3345" t="str">
        <f>IF(AND(ISBLANK(A3345),ISBLANK(B3345),ISBLANK(E3345)),"Blanco",IF(AND(ISBLANK(A3345),NOT(ISBLANK(B3345))),"Titulo",IF(AND(NOT(ISBLANK(A3345)),NOT(ISBLANK(B3345)),ISBLANK(E3345),IFERROR(FIND("FF--",A3345)&gt;1,FALSE)),"F.Comercializacion",IF(AND(NOT(ISBLANK(A3345)),NOT(ISBLANK(B3345)),NOT(ISBLANK(E3345)),ISERROR(VLOOKUP(A3345,'ListaN68 02-02-2025'!$A$12:$E$13375,5,0))),"Nuevo",IF(AND(NOT(ISBLANK(A3345)),NOT(ISBLANK(B3345)),NOT(ISBLANK(E3345)),AND(E3345-VLOOKUP(A3345,'ListaN68 02-02-2025'!$A$12:$E$13375,5,0)&gt;=-2,E3345-VLOOKUP(A3345,'ListaN68 02-02-2025'!$A$12:$E$13375,5,0)&lt;=2)),"Igual",IF(AND(NOT(ISBLANK(A3345)),NOT(ISBLANK(B3345)),NOT(ISBLANK(E3345)),E3345-VLOOKUP(A3345,'ListaN68 02-02-2025'!$A$12:$E$13375,5,0)&gt;2),"Aumento",IF(AND(NOT(ISBLANK(A3345)),NOT(ISBLANK(B3345)),NOT(ISBLANK(E3345)),E3345-VLOOKUP(A3345,'ListaN68 02-02-2025'!$A$12:$E$13375,5,0)&lt;2),"Bajo","Error en codigo")))))))</f>
        <v>Igual</v>
      </c>
    </row>
    <row r="3346" spans="1:32" x14ac:dyDescent="0.2">
      <c r="A3346" s="1">
        <v>9911</v>
      </c>
      <c r="B3346" t="s">
        <v>4655</v>
      </c>
      <c r="C3346" t="s">
        <v>4965</v>
      </c>
      <c r="D3346">
        <v>21</v>
      </c>
      <c r="E3346" s="46">
        <v>26738.728999999999</v>
      </c>
      <c r="F3346" s="44"/>
      <c r="G3346" s="46"/>
      <c r="AF3346" t="str">
        <f>IF(AND(ISBLANK(A3346),ISBLANK(B3346),ISBLANK(E3346)),"Blanco",IF(AND(ISBLANK(A3346),NOT(ISBLANK(B3346))),"Titulo",IF(AND(NOT(ISBLANK(A3346)),NOT(ISBLANK(B3346)),ISBLANK(E3346),IFERROR(FIND("FF--",A3346)&gt;1,FALSE)),"F.Comercializacion",IF(AND(NOT(ISBLANK(A3346)),NOT(ISBLANK(B3346)),NOT(ISBLANK(E3346)),ISERROR(VLOOKUP(A3346,'ListaN68 02-02-2025'!$A$12:$E$13375,5,0))),"Nuevo",IF(AND(NOT(ISBLANK(A3346)),NOT(ISBLANK(B3346)),NOT(ISBLANK(E3346)),AND(E3346-VLOOKUP(A3346,'ListaN68 02-02-2025'!$A$12:$E$13375,5,0)&gt;=-2,E3346-VLOOKUP(A3346,'ListaN68 02-02-2025'!$A$12:$E$13375,5,0)&lt;=2)),"Igual",IF(AND(NOT(ISBLANK(A3346)),NOT(ISBLANK(B3346)),NOT(ISBLANK(E3346)),E3346-VLOOKUP(A3346,'ListaN68 02-02-2025'!$A$12:$E$13375,5,0)&gt;2),"Aumento",IF(AND(NOT(ISBLANK(A3346)),NOT(ISBLANK(B3346)),NOT(ISBLANK(E3346)),E3346-VLOOKUP(A3346,'ListaN68 02-02-2025'!$A$12:$E$13375,5,0)&lt;2),"Bajo","Error en codigo")))))))</f>
        <v>Igual</v>
      </c>
    </row>
    <row r="3347" spans="1:32" x14ac:dyDescent="0.2">
      <c r="C3347"/>
      <c r="E3347" s="46"/>
      <c r="F3347" s="44"/>
      <c r="G3347" s="46"/>
      <c r="AF3347" t="str">
        <f>IF(AND(ISBLANK(A3347),ISBLANK(B3347),ISBLANK(E3347)),"Blanco",IF(AND(ISBLANK(A3347),NOT(ISBLANK(B3347))),"Titulo",IF(AND(NOT(ISBLANK(A3347)),NOT(ISBLANK(B3347)),ISBLANK(E3347),IFERROR(FIND("FF--",A3347)&gt;1,FALSE)),"F.Comercializacion",IF(AND(NOT(ISBLANK(A3347)),NOT(ISBLANK(B3347)),NOT(ISBLANK(E3347)),ISERROR(VLOOKUP(A3347,'ListaN68 02-02-2025'!$A$12:$E$13375,5,0))),"Nuevo",IF(AND(NOT(ISBLANK(A3347)),NOT(ISBLANK(B3347)),NOT(ISBLANK(E3347)),AND(E3347-VLOOKUP(A3347,'ListaN68 02-02-2025'!$A$12:$E$13375,5,0)&gt;=-2,E3347-VLOOKUP(A3347,'ListaN68 02-02-2025'!$A$12:$E$13375,5,0)&lt;=2)),"Igual",IF(AND(NOT(ISBLANK(A3347)),NOT(ISBLANK(B3347)),NOT(ISBLANK(E3347)),E3347-VLOOKUP(A3347,'ListaN68 02-02-2025'!$A$12:$E$13375,5,0)&gt;2),"Aumento",IF(AND(NOT(ISBLANK(A3347)),NOT(ISBLANK(B3347)),NOT(ISBLANK(E3347)),E3347-VLOOKUP(A3347,'ListaN68 02-02-2025'!$A$12:$E$13375,5,0)&lt;2),"Bajo","Error en codigo")))))))</f>
        <v>Blanco</v>
      </c>
    </row>
    <row r="3348" spans="1:32" x14ac:dyDescent="0.2">
      <c r="B3348" t="s">
        <v>1893</v>
      </c>
      <c r="C3348"/>
      <c r="E3348" s="46"/>
      <c r="F3348" s="44"/>
      <c r="G3348" s="46"/>
      <c r="AF3348" t="str">
        <f>IF(AND(ISBLANK(A3348),ISBLANK(B3348),ISBLANK(E3348)),"Blanco",IF(AND(ISBLANK(A3348),NOT(ISBLANK(B3348))),"Titulo",IF(AND(NOT(ISBLANK(A3348)),NOT(ISBLANK(B3348)),ISBLANK(E3348),IFERROR(FIND("FF--",A3348)&gt;1,FALSE)),"F.Comercializacion",IF(AND(NOT(ISBLANK(A3348)),NOT(ISBLANK(B3348)),NOT(ISBLANK(E3348)),ISERROR(VLOOKUP(A3348,'ListaN68 02-02-2025'!$A$12:$E$13375,5,0))),"Nuevo",IF(AND(NOT(ISBLANK(A3348)),NOT(ISBLANK(B3348)),NOT(ISBLANK(E3348)),AND(E3348-VLOOKUP(A3348,'ListaN68 02-02-2025'!$A$12:$E$13375,5,0)&gt;=-2,E3348-VLOOKUP(A3348,'ListaN68 02-02-2025'!$A$12:$E$13375,5,0)&lt;=2)),"Igual",IF(AND(NOT(ISBLANK(A3348)),NOT(ISBLANK(B3348)),NOT(ISBLANK(E3348)),E3348-VLOOKUP(A3348,'ListaN68 02-02-2025'!$A$12:$E$13375,5,0)&gt;2),"Aumento",IF(AND(NOT(ISBLANK(A3348)),NOT(ISBLANK(B3348)),NOT(ISBLANK(E3348)),E3348-VLOOKUP(A3348,'ListaN68 02-02-2025'!$A$12:$E$13375,5,0)&lt;2),"Bajo","Error en codigo")))))))</f>
        <v>Titulo</v>
      </c>
    </row>
    <row r="3349" spans="1:32" x14ac:dyDescent="0.2">
      <c r="C3349"/>
      <c r="E3349" s="46"/>
      <c r="F3349" s="44"/>
      <c r="G3349" s="46"/>
      <c r="AF3349" t="str">
        <f>IF(AND(ISBLANK(A3349),ISBLANK(B3349),ISBLANK(E3349)),"Blanco",IF(AND(ISBLANK(A3349),NOT(ISBLANK(B3349))),"Titulo",IF(AND(NOT(ISBLANK(A3349)),NOT(ISBLANK(B3349)),ISBLANK(E3349),IFERROR(FIND("FF--",A3349)&gt;1,FALSE)),"F.Comercializacion",IF(AND(NOT(ISBLANK(A3349)),NOT(ISBLANK(B3349)),NOT(ISBLANK(E3349)),ISERROR(VLOOKUP(A3349,'ListaN68 02-02-2025'!$A$12:$E$13375,5,0))),"Nuevo",IF(AND(NOT(ISBLANK(A3349)),NOT(ISBLANK(B3349)),NOT(ISBLANK(E3349)),AND(E3349-VLOOKUP(A3349,'ListaN68 02-02-2025'!$A$12:$E$13375,5,0)&gt;=-2,E3349-VLOOKUP(A3349,'ListaN68 02-02-2025'!$A$12:$E$13375,5,0)&lt;=2)),"Igual",IF(AND(NOT(ISBLANK(A3349)),NOT(ISBLANK(B3349)),NOT(ISBLANK(E3349)),E3349-VLOOKUP(A3349,'ListaN68 02-02-2025'!$A$12:$E$13375,5,0)&gt;2),"Aumento",IF(AND(NOT(ISBLANK(A3349)),NOT(ISBLANK(B3349)),NOT(ISBLANK(E3349)),E3349-VLOOKUP(A3349,'ListaN68 02-02-2025'!$A$12:$E$13375,5,0)&lt;2),"Bajo","Error en codigo")))))))</f>
        <v>Blanco</v>
      </c>
    </row>
    <row r="3350" spans="1:32" x14ac:dyDescent="0.2">
      <c r="A3350" s="1">
        <v>7218</v>
      </c>
      <c r="B3350" t="s">
        <v>1894</v>
      </c>
      <c r="C3350" t="s">
        <v>4946</v>
      </c>
      <c r="D3350">
        <v>21</v>
      </c>
      <c r="E3350" s="46">
        <v>65816.577999999994</v>
      </c>
      <c r="F3350" s="44"/>
      <c r="G3350" s="46"/>
      <c r="AF3350" t="str">
        <f>IF(AND(ISBLANK(A3350),ISBLANK(B3350),ISBLANK(E3350)),"Blanco",IF(AND(ISBLANK(A3350),NOT(ISBLANK(B3350))),"Titulo",IF(AND(NOT(ISBLANK(A3350)),NOT(ISBLANK(B3350)),ISBLANK(E3350),IFERROR(FIND("FF--",A3350)&gt;1,FALSE)),"F.Comercializacion",IF(AND(NOT(ISBLANK(A3350)),NOT(ISBLANK(B3350)),NOT(ISBLANK(E3350)),ISERROR(VLOOKUP(A3350,'ListaN68 02-02-2025'!$A$12:$E$13375,5,0))),"Nuevo",IF(AND(NOT(ISBLANK(A3350)),NOT(ISBLANK(B3350)),NOT(ISBLANK(E3350)),AND(E3350-VLOOKUP(A3350,'ListaN68 02-02-2025'!$A$12:$E$13375,5,0)&gt;=-2,E3350-VLOOKUP(A3350,'ListaN68 02-02-2025'!$A$12:$E$13375,5,0)&lt;=2)),"Igual",IF(AND(NOT(ISBLANK(A3350)),NOT(ISBLANK(B3350)),NOT(ISBLANK(E3350)),E3350-VLOOKUP(A3350,'ListaN68 02-02-2025'!$A$12:$E$13375,5,0)&gt;2),"Aumento",IF(AND(NOT(ISBLANK(A3350)),NOT(ISBLANK(B3350)),NOT(ISBLANK(E3350)),E3350-VLOOKUP(A3350,'ListaN68 02-02-2025'!$A$12:$E$13375,5,0)&lt;2),"Bajo","Error en codigo")))))))</f>
        <v>Igual</v>
      </c>
    </row>
    <row r="3351" spans="1:32" x14ac:dyDescent="0.2">
      <c r="A3351" s="1">
        <v>9318</v>
      </c>
      <c r="B3351" t="s">
        <v>1895</v>
      </c>
      <c r="C3351" t="s">
        <v>4946</v>
      </c>
      <c r="D3351">
        <v>21</v>
      </c>
      <c r="E3351" s="46">
        <v>69788.793999999994</v>
      </c>
      <c r="F3351" s="44"/>
      <c r="G3351" s="46"/>
      <c r="AF3351" t="str">
        <f>IF(AND(ISBLANK(A3351),ISBLANK(B3351),ISBLANK(E3351)),"Blanco",IF(AND(ISBLANK(A3351),NOT(ISBLANK(B3351))),"Titulo",IF(AND(NOT(ISBLANK(A3351)),NOT(ISBLANK(B3351)),ISBLANK(E3351),IFERROR(FIND("FF--",A3351)&gt;1,FALSE)),"F.Comercializacion",IF(AND(NOT(ISBLANK(A3351)),NOT(ISBLANK(B3351)),NOT(ISBLANK(E3351)),ISERROR(VLOOKUP(A3351,'ListaN68 02-02-2025'!$A$12:$E$13375,5,0))),"Nuevo",IF(AND(NOT(ISBLANK(A3351)),NOT(ISBLANK(B3351)),NOT(ISBLANK(E3351)),AND(E3351-VLOOKUP(A3351,'ListaN68 02-02-2025'!$A$12:$E$13375,5,0)&gt;=-2,E3351-VLOOKUP(A3351,'ListaN68 02-02-2025'!$A$12:$E$13375,5,0)&lt;=2)),"Igual",IF(AND(NOT(ISBLANK(A3351)),NOT(ISBLANK(B3351)),NOT(ISBLANK(E3351)),E3351-VLOOKUP(A3351,'ListaN68 02-02-2025'!$A$12:$E$13375,5,0)&gt;2),"Aumento",IF(AND(NOT(ISBLANK(A3351)),NOT(ISBLANK(B3351)),NOT(ISBLANK(E3351)),E3351-VLOOKUP(A3351,'ListaN68 02-02-2025'!$A$12:$E$13375,5,0)&lt;2),"Bajo","Error en codigo")))))))</f>
        <v>Igual</v>
      </c>
    </row>
    <row r="3352" spans="1:32" x14ac:dyDescent="0.2">
      <c r="A3352" s="1">
        <v>9320</v>
      </c>
      <c r="B3352" t="s">
        <v>1897</v>
      </c>
      <c r="C3352" t="s">
        <v>4946</v>
      </c>
      <c r="D3352">
        <v>21</v>
      </c>
      <c r="E3352" s="46">
        <v>89931.244000000006</v>
      </c>
      <c r="F3352" s="44"/>
      <c r="G3352" s="46"/>
      <c r="AF3352" t="str">
        <f>IF(AND(ISBLANK(A3352),ISBLANK(B3352),ISBLANK(E3352)),"Blanco",IF(AND(ISBLANK(A3352),NOT(ISBLANK(B3352))),"Titulo",IF(AND(NOT(ISBLANK(A3352)),NOT(ISBLANK(B3352)),ISBLANK(E3352),IFERROR(FIND("FF--",A3352)&gt;1,FALSE)),"F.Comercializacion",IF(AND(NOT(ISBLANK(A3352)),NOT(ISBLANK(B3352)),NOT(ISBLANK(E3352)),ISERROR(VLOOKUP(A3352,'ListaN68 02-02-2025'!$A$12:$E$13375,5,0))),"Nuevo",IF(AND(NOT(ISBLANK(A3352)),NOT(ISBLANK(B3352)),NOT(ISBLANK(E3352)),AND(E3352-VLOOKUP(A3352,'ListaN68 02-02-2025'!$A$12:$E$13375,5,0)&gt;=-2,E3352-VLOOKUP(A3352,'ListaN68 02-02-2025'!$A$12:$E$13375,5,0)&lt;=2)),"Igual",IF(AND(NOT(ISBLANK(A3352)),NOT(ISBLANK(B3352)),NOT(ISBLANK(E3352)),E3352-VLOOKUP(A3352,'ListaN68 02-02-2025'!$A$12:$E$13375,5,0)&gt;2),"Aumento",IF(AND(NOT(ISBLANK(A3352)),NOT(ISBLANK(B3352)),NOT(ISBLANK(E3352)),E3352-VLOOKUP(A3352,'ListaN68 02-02-2025'!$A$12:$E$13375,5,0)&lt;2),"Bajo","Error en codigo")))))))</f>
        <v>Igual</v>
      </c>
    </row>
    <row r="3353" spans="1:32" x14ac:dyDescent="0.2">
      <c r="A3353" s="1">
        <v>9340</v>
      </c>
      <c r="B3353" t="s">
        <v>1899</v>
      </c>
      <c r="C3353" t="s">
        <v>4946</v>
      </c>
      <c r="D3353">
        <v>21</v>
      </c>
      <c r="E3353" s="46">
        <v>74752.154999999999</v>
      </c>
      <c r="F3353" s="44"/>
      <c r="G3353" s="46"/>
      <c r="AF3353" t="str">
        <f>IF(AND(ISBLANK(A3353),ISBLANK(B3353),ISBLANK(E3353)),"Blanco",IF(AND(ISBLANK(A3353),NOT(ISBLANK(B3353))),"Titulo",IF(AND(NOT(ISBLANK(A3353)),NOT(ISBLANK(B3353)),ISBLANK(E3353),IFERROR(FIND("FF--",A3353)&gt;1,FALSE)),"F.Comercializacion",IF(AND(NOT(ISBLANK(A3353)),NOT(ISBLANK(B3353)),NOT(ISBLANK(E3353)),ISERROR(VLOOKUP(A3353,'ListaN68 02-02-2025'!$A$12:$E$13375,5,0))),"Nuevo",IF(AND(NOT(ISBLANK(A3353)),NOT(ISBLANK(B3353)),NOT(ISBLANK(E3353)),AND(E3353-VLOOKUP(A3353,'ListaN68 02-02-2025'!$A$12:$E$13375,5,0)&gt;=-2,E3353-VLOOKUP(A3353,'ListaN68 02-02-2025'!$A$12:$E$13375,5,0)&lt;=2)),"Igual",IF(AND(NOT(ISBLANK(A3353)),NOT(ISBLANK(B3353)),NOT(ISBLANK(E3353)),E3353-VLOOKUP(A3353,'ListaN68 02-02-2025'!$A$12:$E$13375,5,0)&gt;2),"Aumento",IF(AND(NOT(ISBLANK(A3353)),NOT(ISBLANK(B3353)),NOT(ISBLANK(E3353)),E3353-VLOOKUP(A3353,'ListaN68 02-02-2025'!$A$12:$E$13375,5,0)&lt;2),"Bajo","Error en codigo")))))))</f>
        <v>Igual</v>
      </c>
    </row>
    <row r="3354" spans="1:32" x14ac:dyDescent="0.2">
      <c r="A3354" s="1">
        <v>9342</v>
      </c>
      <c r="B3354" t="s">
        <v>1898</v>
      </c>
      <c r="C3354" t="s">
        <v>4946</v>
      </c>
      <c r="D3354">
        <v>21</v>
      </c>
      <c r="E3354" s="46">
        <v>69596.687999999995</v>
      </c>
      <c r="F3354" s="44"/>
      <c r="G3354" s="46"/>
      <c r="AF3354" t="str">
        <f>IF(AND(ISBLANK(A3354),ISBLANK(B3354),ISBLANK(E3354)),"Blanco",IF(AND(ISBLANK(A3354),NOT(ISBLANK(B3354))),"Titulo",IF(AND(NOT(ISBLANK(A3354)),NOT(ISBLANK(B3354)),ISBLANK(E3354),IFERROR(FIND("FF--",A3354)&gt;1,FALSE)),"F.Comercializacion",IF(AND(NOT(ISBLANK(A3354)),NOT(ISBLANK(B3354)),NOT(ISBLANK(E3354)),ISERROR(VLOOKUP(A3354,'ListaN68 02-02-2025'!$A$12:$E$13375,5,0))),"Nuevo",IF(AND(NOT(ISBLANK(A3354)),NOT(ISBLANK(B3354)),NOT(ISBLANK(E3354)),AND(E3354-VLOOKUP(A3354,'ListaN68 02-02-2025'!$A$12:$E$13375,5,0)&gt;=-2,E3354-VLOOKUP(A3354,'ListaN68 02-02-2025'!$A$12:$E$13375,5,0)&lt;=2)),"Igual",IF(AND(NOT(ISBLANK(A3354)),NOT(ISBLANK(B3354)),NOT(ISBLANK(E3354)),E3354-VLOOKUP(A3354,'ListaN68 02-02-2025'!$A$12:$E$13375,5,0)&gt;2),"Aumento",IF(AND(NOT(ISBLANK(A3354)),NOT(ISBLANK(B3354)),NOT(ISBLANK(E3354)),E3354-VLOOKUP(A3354,'ListaN68 02-02-2025'!$A$12:$E$13375,5,0)&lt;2),"Bajo","Error en codigo")))))))</f>
        <v>Igual</v>
      </c>
    </row>
    <row r="3355" spans="1:32" x14ac:dyDescent="0.2">
      <c r="A3355" s="1">
        <v>9581</v>
      </c>
      <c r="B3355" t="s">
        <v>1896</v>
      </c>
      <c r="C3355" t="s">
        <v>4946</v>
      </c>
      <c r="D3355">
        <v>21</v>
      </c>
      <c r="E3355" s="46">
        <v>87609.797999999995</v>
      </c>
      <c r="F3355" s="44"/>
      <c r="G3355" s="46"/>
      <c r="AF3355" t="str">
        <f>IF(AND(ISBLANK(A3355),ISBLANK(B3355),ISBLANK(E3355)),"Blanco",IF(AND(ISBLANK(A3355),NOT(ISBLANK(B3355))),"Titulo",IF(AND(NOT(ISBLANK(A3355)),NOT(ISBLANK(B3355)),ISBLANK(E3355),IFERROR(FIND("FF--",A3355)&gt;1,FALSE)),"F.Comercializacion",IF(AND(NOT(ISBLANK(A3355)),NOT(ISBLANK(B3355)),NOT(ISBLANK(E3355)),ISERROR(VLOOKUP(A3355,'ListaN68 02-02-2025'!$A$12:$E$13375,5,0))),"Nuevo",IF(AND(NOT(ISBLANK(A3355)),NOT(ISBLANK(B3355)),NOT(ISBLANK(E3355)),AND(E3355-VLOOKUP(A3355,'ListaN68 02-02-2025'!$A$12:$E$13375,5,0)&gt;=-2,E3355-VLOOKUP(A3355,'ListaN68 02-02-2025'!$A$12:$E$13375,5,0)&lt;=2)),"Igual",IF(AND(NOT(ISBLANK(A3355)),NOT(ISBLANK(B3355)),NOT(ISBLANK(E3355)),E3355-VLOOKUP(A3355,'ListaN68 02-02-2025'!$A$12:$E$13375,5,0)&gt;2),"Aumento",IF(AND(NOT(ISBLANK(A3355)),NOT(ISBLANK(B3355)),NOT(ISBLANK(E3355)),E3355-VLOOKUP(A3355,'ListaN68 02-02-2025'!$A$12:$E$13375,5,0)&lt;2),"Bajo","Error en codigo")))))))</f>
        <v>Igual</v>
      </c>
    </row>
    <row r="3356" spans="1:32" x14ac:dyDescent="0.2">
      <c r="C3356"/>
      <c r="E3356" s="46"/>
      <c r="F3356" s="44"/>
      <c r="G3356" s="46"/>
      <c r="AF3356" t="str">
        <f>IF(AND(ISBLANK(A3356),ISBLANK(B3356),ISBLANK(E3356)),"Blanco",IF(AND(ISBLANK(A3356),NOT(ISBLANK(B3356))),"Titulo",IF(AND(NOT(ISBLANK(A3356)),NOT(ISBLANK(B3356)),ISBLANK(E3356),IFERROR(FIND("FF--",A3356)&gt;1,FALSE)),"F.Comercializacion",IF(AND(NOT(ISBLANK(A3356)),NOT(ISBLANK(B3356)),NOT(ISBLANK(E3356)),ISERROR(VLOOKUP(A3356,'ListaN68 02-02-2025'!$A$12:$E$13375,5,0))),"Nuevo",IF(AND(NOT(ISBLANK(A3356)),NOT(ISBLANK(B3356)),NOT(ISBLANK(E3356)),AND(E3356-VLOOKUP(A3356,'ListaN68 02-02-2025'!$A$12:$E$13375,5,0)&gt;=-2,E3356-VLOOKUP(A3356,'ListaN68 02-02-2025'!$A$12:$E$13375,5,0)&lt;=2)),"Igual",IF(AND(NOT(ISBLANK(A3356)),NOT(ISBLANK(B3356)),NOT(ISBLANK(E3356)),E3356-VLOOKUP(A3356,'ListaN68 02-02-2025'!$A$12:$E$13375,5,0)&gt;2),"Aumento",IF(AND(NOT(ISBLANK(A3356)),NOT(ISBLANK(B3356)),NOT(ISBLANK(E3356)),E3356-VLOOKUP(A3356,'ListaN68 02-02-2025'!$A$12:$E$13375,5,0)&lt;2),"Bajo","Error en codigo")))))))</f>
        <v>Blanco</v>
      </c>
    </row>
    <row r="3357" spans="1:32" x14ac:dyDescent="0.2">
      <c r="B3357" t="s">
        <v>1257</v>
      </c>
      <c r="C3357"/>
      <c r="E3357" s="46"/>
      <c r="F3357" s="44"/>
      <c r="G3357" s="46"/>
      <c r="AF3357" t="str">
        <f>IF(AND(ISBLANK(A3357),ISBLANK(B3357),ISBLANK(E3357)),"Blanco",IF(AND(ISBLANK(A3357),NOT(ISBLANK(B3357))),"Titulo",IF(AND(NOT(ISBLANK(A3357)),NOT(ISBLANK(B3357)),ISBLANK(E3357),IFERROR(FIND("FF--",A3357)&gt;1,FALSE)),"F.Comercializacion",IF(AND(NOT(ISBLANK(A3357)),NOT(ISBLANK(B3357)),NOT(ISBLANK(E3357)),ISERROR(VLOOKUP(A3357,'ListaN68 02-02-2025'!$A$12:$E$13375,5,0))),"Nuevo",IF(AND(NOT(ISBLANK(A3357)),NOT(ISBLANK(B3357)),NOT(ISBLANK(E3357)),AND(E3357-VLOOKUP(A3357,'ListaN68 02-02-2025'!$A$12:$E$13375,5,0)&gt;=-2,E3357-VLOOKUP(A3357,'ListaN68 02-02-2025'!$A$12:$E$13375,5,0)&lt;=2)),"Igual",IF(AND(NOT(ISBLANK(A3357)),NOT(ISBLANK(B3357)),NOT(ISBLANK(E3357)),E3357-VLOOKUP(A3357,'ListaN68 02-02-2025'!$A$12:$E$13375,5,0)&gt;2),"Aumento",IF(AND(NOT(ISBLANK(A3357)),NOT(ISBLANK(B3357)),NOT(ISBLANK(E3357)),E3357-VLOOKUP(A3357,'ListaN68 02-02-2025'!$A$12:$E$13375,5,0)&lt;2),"Bajo","Error en codigo")))))))</f>
        <v>Titulo</v>
      </c>
    </row>
    <row r="3358" spans="1:32" x14ac:dyDescent="0.2">
      <c r="C3358"/>
      <c r="E3358" s="46"/>
      <c r="F3358" s="44"/>
      <c r="G3358" s="46"/>
      <c r="AF3358" t="str">
        <f>IF(AND(ISBLANK(A3358),ISBLANK(B3358),ISBLANK(E3358)),"Blanco",IF(AND(ISBLANK(A3358),NOT(ISBLANK(B3358))),"Titulo",IF(AND(NOT(ISBLANK(A3358)),NOT(ISBLANK(B3358)),ISBLANK(E3358),IFERROR(FIND("FF--",A3358)&gt;1,FALSE)),"F.Comercializacion",IF(AND(NOT(ISBLANK(A3358)),NOT(ISBLANK(B3358)),NOT(ISBLANK(E3358)),ISERROR(VLOOKUP(A3358,'ListaN68 02-02-2025'!$A$12:$E$13375,5,0))),"Nuevo",IF(AND(NOT(ISBLANK(A3358)),NOT(ISBLANK(B3358)),NOT(ISBLANK(E3358)),AND(E3358-VLOOKUP(A3358,'ListaN68 02-02-2025'!$A$12:$E$13375,5,0)&gt;=-2,E3358-VLOOKUP(A3358,'ListaN68 02-02-2025'!$A$12:$E$13375,5,0)&lt;=2)),"Igual",IF(AND(NOT(ISBLANK(A3358)),NOT(ISBLANK(B3358)),NOT(ISBLANK(E3358)),E3358-VLOOKUP(A3358,'ListaN68 02-02-2025'!$A$12:$E$13375,5,0)&gt;2),"Aumento",IF(AND(NOT(ISBLANK(A3358)),NOT(ISBLANK(B3358)),NOT(ISBLANK(E3358)),E3358-VLOOKUP(A3358,'ListaN68 02-02-2025'!$A$12:$E$13375,5,0)&lt;2),"Bajo","Error en codigo")))))))</f>
        <v>Blanco</v>
      </c>
    </row>
    <row r="3359" spans="1:32" x14ac:dyDescent="0.2">
      <c r="A3359" s="1" t="s">
        <v>1258</v>
      </c>
      <c r="B3359" t="s">
        <v>1259</v>
      </c>
      <c r="C3359" t="s">
        <v>5121</v>
      </c>
      <c r="D3359">
        <v>21</v>
      </c>
      <c r="E3359" s="46">
        <v>561.6</v>
      </c>
      <c r="F3359" s="44"/>
      <c r="G3359" s="46"/>
      <c r="AF3359" t="str">
        <f>IF(AND(ISBLANK(A3359),ISBLANK(B3359),ISBLANK(E3359)),"Blanco",IF(AND(ISBLANK(A3359),NOT(ISBLANK(B3359))),"Titulo",IF(AND(NOT(ISBLANK(A3359)),NOT(ISBLANK(B3359)),ISBLANK(E3359),IFERROR(FIND("FF--",A3359)&gt;1,FALSE)),"F.Comercializacion",IF(AND(NOT(ISBLANK(A3359)),NOT(ISBLANK(B3359)),NOT(ISBLANK(E3359)),ISERROR(VLOOKUP(A3359,'ListaN68 02-02-2025'!$A$12:$E$13375,5,0))),"Nuevo",IF(AND(NOT(ISBLANK(A3359)),NOT(ISBLANK(B3359)),NOT(ISBLANK(E3359)),AND(E3359-VLOOKUP(A3359,'ListaN68 02-02-2025'!$A$12:$E$13375,5,0)&gt;=-2,E3359-VLOOKUP(A3359,'ListaN68 02-02-2025'!$A$12:$E$13375,5,0)&lt;=2)),"Igual",IF(AND(NOT(ISBLANK(A3359)),NOT(ISBLANK(B3359)),NOT(ISBLANK(E3359)),E3359-VLOOKUP(A3359,'ListaN68 02-02-2025'!$A$12:$E$13375,5,0)&gt;2),"Aumento",IF(AND(NOT(ISBLANK(A3359)),NOT(ISBLANK(B3359)),NOT(ISBLANK(E3359)),E3359-VLOOKUP(A3359,'ListaN68 02-02-2025'!$A$12:$E$13375,5,0)&lt;2),"Bajo","Error en codigo")))))))</f>
        <v>Igual</v>
      </c>
    </row>
    <row r="3360" spans="1:32" x14ac:dyDescent="0.2">
      <c r="A3360" s="1" t="s">
        <v>1260</v>
      </c>
      <c r="B3360" t="s">
        <v>1261</v>
      </c>
      <c r="C3360" t="s">
        <v>4958</v>
      </c>
      <c r="D3360">
        <v>21</v>
      </c>
      <c r="E3360" s="46">
        <v>583.20000000000005</v>
      </c>
      <c r="F3360" s="44"/>
      <c r="G3360" s="46"/>
      <c r="AF3360" t="str">
        <f>IF(AND(ISBLANK(A3360),ISBLANK(B3360),ISBLANK(E3360)),"Blanco",IF(AND(ISBLANK(A3360),NOT(ISBLANK(B3360))),"Titulo",IF(AND(NOT(ISBLANK(A3360)),NOT(ISBLANK(B3360)),ISBLANK(E3360),IFERROR(FIND("FF--",A3360)&gt;1,FALSE)),"F.Comercializacion",IF(AND(NOT(ISBLANK(A3360)),NOT(ISBLANK(B3360)),NOT(ISBLANK(E3360)),ISERROR(VLOOKUP(A3360,'ListaN68 02-02-2025'!$A$12:$E$13375,5,0))),"Nuevo",IF(AND(NOT(ISBLANK(A3360)),NOT(ISBLANK(B3360)),NOT(ISBLANK(E3360)),AND(E3360-VLOOKUP(A3360,'ListaN68 02-02-2025'!$A$12:$E$13375,5,0)&gt;=-2,E3360-VLOOKUP(A3360,'ListaN68 02-02-2025'!$A$12:$E$13375,5,0)&lt;=2)),"Igual",IF(AND(NOT(ISBLANK(A3360)),NOT(ISBLANK(B3360)),NOT(ISBLANK(E3360)),E3360-VLOOKUP(A3360,'ListaN68 02-02-2025'!$A$12:$E$13375,5,0)&gt;2),"Aumento",IF(AND(NOT(ISBLANK(A3360)),NOT(ISBLANK(B3360)),NOT(ISBLANK(E3360)),E3360-VLOOKUP(A3360,'ListaN68 02-02-2025'!$A$12:$E$13375,5,0)&lt;2),"Bajo","Error en codigo")))))))</f>
        <v>Igual</v>
      </c>
    </row>
    <row r="3361" spans="1:32" ht="15" customHeight="1" x14ac:dyDescent="0.2">
      <c r="C3361"/>
      <c r="E3361" s="46"/>
      <c r="F3361" s="44"/>
      <c r="G3361" s="46"/>
      <c r="AF3361" t="str">
        <f>IF(AND(ISBLANK(A3361),ISBLANK(B3361),ISBLANK(E3361)),"Blanco",IF(AND(ISBLANK(A3361),NOT(ISBLANK(B3361))),"Titulo",IF(AND(NOT(ISBLANK(A3361)),NOT(ISBLANK(B3361)),ISBLANK(E3361),IFERROR(FIND("FF--",A3361)&gt;1,FALSE)),"F.Comercializacion",IF(AND(NOT(ISBLANK(A3361)),NOT(ISBLANK(B3361)),NOT(ISBLANK(E3361)),ISERROR(VLOOKUP(A3361,'ListaN68 02-02-2025'!$A$12:$E$13375,5,0))),"Nuevo",IF(AND(NOT(ISBLANK(A3361)),NOT(ISBLANK(B3361)),NOT(ISBLANK(E3361)),AND(E3361-VLOOKUP(A3361,'ListaN68 02-02-2025'!$A$12:$E$13375,5,0)&gt;=-2,E3361-VLOOKUP(A3361,'ListaN68 02-02-2025'!$A$12:$E$13375,5,0)&lt;=2)),"Igual",IF(AND(NOT(ISBLANK(A3361)),NOT(ISBLANK(B3361)),NOT(ISBLANK(E3361)),E3361-VLOOKUP(A3361,'ListaN68 02-02-2025'!$A$12:$E$13375,5,0)&gt;2),"Aumento",IF(AND(NOT(ISBLANK(A3361)),NOT(ISBLANK(B3361)),NOT(ISBLANK(E3361)),E3361-VLOOKUP(A3361,'ListaN68 02-02-2025'!$A$12:$E$13375,5,0)&lt;2),"Bajo","Error en codigo")))))))</f>
        <v>Blanco</v>
      </c>
    </row>
    <row r="3362" spans="1:32" x14ac:dyDescent="0.2">
      <c r="B3362" t="s">
        <v>1262</v>
      </c>
      <c r="C3362"/>
      <c r="E3362" s="46"/>
      <c r="F3362" s="44"/>
      <c r="G3362" s="46"/>
      <c r="AF3362" t="str">
        <f>IF(AND(ISBLANK(A3362),ISBLANK(B3362),ISBLANK(E3362)),"Blanco",IF(AND(ISBLANK(A3362),NOT(ISBLANK(B3362))),"Titulo",IF(AND(NOT(ISBLANK(A3362)),NOT(ISBLANK(B3362)),ISBLANK(E3362),IFERROR(FIND("FF--",A3362)&gt;1,FALSE)),"F.Comercializacion",IF(AND(NOT(ISBLANK(A3362)),NOT(ISBLANK(B3362)),NOT(ISBLANK(E3362)),ISERROR(VLOOKUP(A3362,'ListaN68 02-02-2025'!$A$12:$E$13375,5,0))),"Nuevo",IF(AND(NOT(ISBLANK(A3362)),NOT(ISBLANK(B3362)),NOT(ISBLANK(E3362)),AND(E3362-VLOOKUP(A3362,'ListaN68 02-02-2025'!$A$12:$E$13375,5,0)&gt;=-2,E3362-VLOOKUP(A3362,'ListaN68 02-02-2025'!$A$12:$E$13375,5,0)&lt;=2)),"Igual",IF(AND(NOT(ISBLANK(A3362)),NOT(ISBLANK(B3362)),NOT(ISBLANK(E3362)),E3362-VLOOKUP(A3362,'ListaN68 02-02-2025'!$A$12:$E$13375,5,0)&gt;2),"Aumento",IF(AND(NOT(ISBLANK(A3362)),NOT(ISBLANK(B3362)),NOT(ISBLANK(E3362)),E3362-VLOOKUP(A3362,'ListaN68 02-02-2025'!$A$12:$E$13375,5,0)&lt;2),"Bajo","Error en codigo")))))))</f>
        <v>Titulo</v>
      </c>
    </row>
    <row r="3363" spans="1:32" x14ac:dyDescent="0.2">
      <c r="C3363"/>
      <c r="E3363" s="46"/>
      <c r="F3363" s="44"/>
      <c r="G3363" s="46"/>
      <c r="AF3363" t="str">
        <f>IF(AND(ISBLANK(A3363),ISBLANK(B3363),ISBLANK(E3363)),"Blanco",IF(AND(ISBLANK(A3363),NOT(ISBLANK(B3363))),"Titulo",IF(AND(NOT(ISBLANK(A3363)),NOT(ISBLANK(B3363)),ISBLANK(E3363),IFERROR(FIND("FF--",A3363)&gt;1,FALSE)),"F.Comercializacion",IF(AND(NOT(ISBLANK(A3363)),NOT(ISBLANK(B3363)),NOT(ISBLANK(E3363)),ISERROR(VLOOKUP(A3363,'ListaN68 02-02-2025'!$A$12:$E$13375,5,0))),"Nuevo",IF(AND(NOT(ISBLANK(A3363)),NOT(ISBLANK(B3363)),NOT(ISBLANK(E3363)),AND(E3363-VLOOKUP(A3363,'ListaN68 02-02-2025'!$A$12:$E$13375,5,0)&gt;=-2,E3363-VLOOKUP(A3363,'ListaN68 02-02-2025'!$A$12:$E$13375,5,0)&lt;=2)),"Igual",IF(AND(NOT(ISBLANK(A3363)),NOT(ISBLANK(B3363)),NOT(ISBLANK(E3363)),E3363-VLOOKUP(A3363,'ListaN68 02-02-2025'!$A$12:$E$13375,5,0)&gt;2),"Aumento",IF(AND(NOT(ISBLANK(A3363)),NOT(ISBLANK(B3363)),NOT(ISBLANK(E3363)),E3363-VLOOKUP(A3363,'ListaN68 02-02-2025'!$A$12:$E$13375,5,0)&lt;2),"Bajo","Error en codigo")))))))</f>
        <v>Blanco</v>
      </c>
    </row>
    <row r="3364" spans="1:32" x14ac:dyDescent="0.2">
      <c r="A3364" s="1" t="s">
        <v>1265</v>
      </c>
      <c r="B3364" t="s">
        <v>1266</v>
      </c>
      <c r="C3364" t="s">
        <v>4955</v>
      </c>
      <c r="D3364">
        <v>21</v>
      </c>
      <c r="E3364" s="46">
        <v>1601.768</v>
      </c>
      <c r="F3364" s="44"/>
      <c r="G3364" s="46"/>
      <c r="AF3364" t="str">
        <f>IF(AND(ISBLANK(A3364),ISBLANK(B3364),ISBLANK(E3364)),"Blanco",IF(AND(ISBLANK(A3364),NOT(ISBLANK(B3364))),"Titulo",IF(AND(NOT(ISBLANK(A3364)),NOT(ISBLANK(B3364)),ISBLANK(E3364),IFERROR(FIND("FF--",A3364)&gt;1,FALSE)),"F.Comercializacion",IF(AND(NOT(ISBLANK(A3364)),NOT(ISBLANK(B3364)),NOT(ISBLANK(E3364)),ISERROR(VLOOKUP(A3364,'ListaN68 02-02-2025'!$A$12:$E$13375,5,0))),"Nuevo",IF(AND(NOT(ISBLANK(A3364)),NOT(ISBLANK(B3364)),NOT(ISBLANK(E3364)),AND(E3364-VLOOKUP(A3364,'ListaN68 02-02-2025'!$A$12:$E$13375,5,0)&gt;=-2,E3364-VLOOKUP(A3364,'ListaN68 02-02-2025'!$A$12:$E$13375,5,0)&lt;=2)),"Igual",IF(AND(NOT(ISBLANK(A3364)),NOT(ISBLANK(B3364)),NOT(ISBLANK(E3364)),E3364-VLOOKUP(A3364,'ListaN68 02-02-2025'!$A$12:$E$13375,5,0)&gt;2),"Aumento",IF(AND(NOT(ISBLANK(A3364)),NOT(ISBLANK(B3364)),NOT(ISBLANK(E3364)),E3364-VLOOKUP(A3364,'ListaN68 02-02-2025'!$A$12:$E$13375,5,0)&lt;2),"Bajo","Error en codigo")))))))</f>
        <v>Igual</v>
      </c>
    </row>
    <row r="3365" spans="1:32" x14ac:dyDescent="0.2">
      <c r="A3365" s="1" t="s">
        <v>1267</v>
      </c>
      <c r="B3365" t="s">
        <v>1268</v>
      </c>
      <c r="C3365" t="s">
        <v>4997</v>
      </c>
      <c r="D3365">
        <v>21</v>
      </c>
      <c r="E3365" s="46">
        <v>3187.4679999999998</v>
      </c>
      <c r="F3365" s="44"/>
      <c r="G3365" s="46"/>
      <c r="AF3365" t="str">
        <f>IF(AND(ISBLANK(A3365),ISBLANK(B3365),ISBLANK(E3365)),"Blanco",IF(AND(ISBLANK(A3365),NOT(ISBLANK(B3365))),"Titulo",IF(AND(NOT(ISBLANK(A3365)),NOT(ISBLANK(B3365)),ISBLANK(E3365),IFERROR(FIND("FF--",A3365)&gt;1,FALSE)),"F.Comercializacion",IF(AND(NOT(ISBLANK(A3365)),NOT(ISBLANK(B3365)),NOT(ISBLANK(E3365)),ISERROR(VLOOKUP(A3365,'ListaN68 02-02-2025'!$A$12:$E$13375,5,0))),"Nuevo",IF(AND(NOT(ISBLANK(A3365)),NOT(ISBLANK(B3365)),NOT(ISBLANK(E3365)),AND(E3365-VLOOKUP(A3365,'ListaN68 02-02-2025'!$A$12:$E$13375,5,0)&gt;=-2,E3365-VLOOKUP(A3365,'ListaN68 02-02-2025'!$A$12:$E$13375,5,0)&lt;=2)),"Igual",IF(AND(NOT(ISBLANK(A3365)),NOT(ISBLANK(B3365)),NOT(ISBLANK(E3365)),E3365-VLOOKUP(A3365,'ListaN68 02-02-2025'!$A$12:$E$13375,5,0)&gt;2),"Aumento",IF(AND(NOT(ISBLANK(A3365)),NOT(ISBLANK(B3365)),NOT(ISBLANK(E3365)),E3365-VLOOKUP(A3365,'ListaN68 02-02-2025'!$A$12:$E$13375,5,0)&lt;2),"Bajo","Error en codigo")))))))</f>
        <v>Igual</v>
      </c>
    </row>
    <row r="3366" spans="1:32" x14ac:dyDescent="0.2">
      <c r="A3366" s="1" t="s">
        <v>1273</v>
      </c>
      <c r="B3366" t="s">
        <v>1274</v>
      </c>
      <c r="C3366" t="s">
        <v>4955</v>
      </c>
      <c r="D3366">
        <v>21</v>
      </c>
      <c r="E3366" s="46">
        <v>1197.03</v>
      </c>
      <c r="F3366" s="44"/>
      <c r="G3366" s="46"/>
      <c r="AF3366" t="str">
        <f>IF(AND(ISBLANK(A3366),ISBLANK(B3366),ISBLANK(E3366)),"Blanco",IF(AND(ISBLANK(A3366),NOT(ISBLANK(B3366))),"Titulo",IF(AND(NOT(ISBLANK(A3366)),NOT(ISBLANK(B3366)),ISBLANK(E3366),IFERROR(FIND("FF--",A3366)&gt;1,FALSE)),"F.Comercializacion",IF(AND(NOT(ISBLANK(A3366)),NOT(ISBLANK(B3366)),NOT(ISBLANK(E3366)),ISERROR(VLOOKUP(A3366,'ListaN68 02-02-2025'!$A$12:$E$13375,5,0))),"Nuevo",IF(AND(NOT(ISBLANK(A3366)),NOT(ISBLANK(B3366)),NOT(ISBLANK(E3366)),AND(E3366-VLOOKUP(A3366,'ListaN68 02-02-2025'!$A$12:$E$13375,5,0)&gt;=-2,E3366-VLOOKUP(A3366,'ListaN68 02-02-2025'!$A$12:$E$13375,5,0)&lt;=2)),"Igual",IF(AND(NOT(ISBLANK(A3366)),NOT(ISBLANK(B3366)),NOT(ISBLANK(E3366)),E3366-VLOOKUP(A3366,'ListaN68 02-02-2025'!$A$12:$E$13375,5,0)&gt;2),"Aumento",IF(AND(NOT(ISBLANK(A3366)),NOT(ISBLANK(B3366)),NOT(ISBLANK(E3366)),E3366-VLOOKUP(A3366,'ListaN68 02-02-2025'!$A$12:$E$13375,5,0)&lt;2),"Bajo","Error en codigo")))))))</f>
        <v>Igual</v>
      </c>
    </row>
    <row r="3367" spans="1:32" x14ac:dyDescent="0.2">
      <c r="A3367" s="1" t="s">
        <v>1271</v>
      </c>
      <c r="B3367" t="s">
        <v>1272</v>
      </c>
      <c r="C3367" t="s">
        <v>4955</v>
      </c>
      <c r="D3367">
        <v>21</v>
      </c>
      <c r="E3367" s="46">
        <v>1197.03</v>
      </c>
      <c r="F3367" s="44"/>
      <c r="G3367" s="46"/>
      <c r="AF3367" t="str">
        <f>IF(AND(ISBLANK(A3367),ISBLANK(B3367),ISBLANK(E3367)),"Blanco",IF(AND(ISBLANK(A3367),NOT(ISBLANK(B3367))),"Titulo",IF(AND(NOT(ISBLANK(A3367)),NOT(ISBLANK(B3367)),ISBLANK(E3367),IFERROR(FIND("FF--",A3367)&gt;1,FALSE)),"F.Comercializacion",IF(AND(NOT(ISBLANK(A3367)),NOT(ISBLANK(B3367)),NOT(ISBLANK(E3367)),ISERROR(VLOOKUP(A3367,'ListaN68 02-02-2025'!$A$12:$E$13375,5,0))),"Nuevo",IF(AND(NOT(ISBLANK(A3367)),NOT(ISBLANK(B3367)),NOT(ISBLANK(E3367)),AND(E3367-VLOOKUP(A3367,'ListaN68 02-02-2025'!$A$12:$E$13375,5,0)&gt;=-2,E3367-VLOOKUP(A3367,'ListaN68 02-02-2025'!$A$12:$E$13375,5,0)&lt;=2)),"Igual",IF(AND(NOT(ISBLANK(A3367)),NOT(ISBLANK(B3367)),NOT(ISBLANK(E3367)),E3367-VLOOKUP(A3367,'ListaN68 02-02-2025'!$A$12:$E$13375,5,0)&gt;2),"Aumento",IF(AND(NOT(ISBLANK(A3367)),NOT(ISBLANK(B3367)),NOT(ISBLANK(E3367)),E3367-VLOOKUP(A3367,'ListaN68 02-02-2025'!$A$12:$E$13375,5,0)&lt;2),"Bajo","Error en codigo")))))))</f>
        <v>Igual</v>
      </c>
    </row>
    <row r="3368" spans="1:32" x14ac:dyDescent="0.2">
      <c r="A3368" s="1" t="s">
        <v>1263</v>
      </c>
      <c r="B3368" t="s">
        <v>1264</v>
      </c>
      <c r="C3368" t="s">
        <v>5351</v>
      </c>
      <c r="D3368">
        <v>21</v>
      </c>
      <c r="E3368" s="46">
        <v>5126.5619999999999</v>
      </c>
      <c r="F3368" s="44"/>
      <c r="G3368" s="46"/>
      <c r="AF3368" t="str">
        <f>IF(AND(ISBLANK(A3368),ISBLANK(B3368),ISBLANK(E3368)),"Blanco",IF(AND(ISBLANK(A3368),NOT(ISBLANK(B3368))),"Titulo",IF(AND(NOT(ISBLANK(A3368)),NOT(ISBLANK(B3368)),ISBLANK(E3368),IFERROR(FIND("FF--",A3368)&gt;1,FALSE)),"F.Comercializacion",IF(AND(NOT(ISBLANK(A3368)),NOT(ISBLANK(B3368)),NOT(ISBLANK(E3368)),ISERROR(VLOOKUP(A3368,'ListaN68 02-02-2025'!$A$12:$E$13375,5,0))),"Nuevo",IF(AND(NOT(ISBLANK(A3368)),NOT(ISBLANK(B3368)),NOT(ISBLANK(E3368)),AND(E3368-VLOOKUP(A3368,'ListaN68 02-02-2025'!$A$12:$E$13375,5,0)&gt;=-2,E3368-VLOOKUP(A3368,'ListaN68 02-02-2025'!$A$12:$E$13375,5,0)&lt;=2)),"Igual",IF(AND(NOT(ISBLANK(A3368)),NOT(ISBLANK(B3368)),NOT(ISBLANK(E3368)),E3368-VLOOKUP(A3368,'ListaN68 02-02-2025'!$A$12:$E$13375,5,0)&gt;2),"Aumento",IF(AND(NOT(ISBLANK(A3368)),NOT(ISBLANK(B3368)),NOT(ISBLANK(E3368)),E3368-VLOOKUP(A3368,'ListaN68 02-02-2025'!$A$12:$E$13375,5,0)&lt;2),"Bajo","Error en codigo")))))))</f>
        <v>Igual</v>
      </c>
    </row>
    <row r="3369" spans="1:32" x14ac:dyDescent="0.2">
      <c r="A3369" s="1" t="s">
        <v>1269</v>
      </c>
      <c r="B3369" t="s">
        <v>1270</v>
      </c>
      <c r="C3369" t="s">
        <v>4955</v>
      </c>
      <c r="D3369">
        <v>21</v>
      </c>
      <c r="E3369" s="46">
        <v>1012.172</v>
      </c>
      <c r="F3369" s="44"/>
      <c r="G3369" s="46"/>
      <c r="AF3369" t="str">
        <f>IF(AND(ISBLANK(A3369),ISBLANK(B3369),ISBLANK(E3369)),"Blanco",IF(AND(ISBLANK(A3369),NOT(ISBLANK(B3369))),"Titulo",IF(AND(NOT(ISBLANK(A3369)),NOT(ISBLANK(B3369)),ISBLANK(E3369),IFERROR(FIND("FF--",A3369)&gt;1,FALSE)),"F.Comercializacion",IF(AND(NOT(ISBLANK(A3369)),NOT(ISBLANK(B3369)),NOT(ISBLANK(E3369)),ISERROR(VLOOKUP(A3369,'ListaN68 02-02-2025'!$A$12:$E$13375,5,0))),"Nuevo",IF(AND(NOT(ISBLANK(A3369)),NOT(ISBLANK(B3369)),NOT(ISBLANK(E3369)),AND(E3369-VLOOKUP(A3369,'ListaN68 02-02-2025'!$A$12:$E$13375,5,0)&gt;=-2,E3369-VLOOKUP(A3369,'ListaN68 02-02-2025'!$A$12:$E$13375,5,0)&lt;=2)),"Igual",IF(AND(NOT(ISBLANK(A3369)),NOT(ISBLANK(B3369)),NOT(ISBLANK(E3369)),E3369-VLOOKUP(A3369,'ListaN68 02-02-2025'!$A$12:$E$13375,5,0)&gt;2),"Aumento",IF(AND(NOT(ISBLANK(A3369)),NOT(ISBLANK(B3369)),NOT(ISBLANK(E3369)),E3369-VLOOKUP(A3369,'ListaN68 02-02-2025'!$A$12:$E$13375,5,0)&lt;2),"Bajo","Error en codigo")))))))</f>
        <v>Igual</v>
      </c>
    </row>
    <row r="3370" spans="1:32" x14ac:dyDescent="0.2">
      <c r="A3370" s="1" t="s">
        <v>1275</v>
      </c>
      <c r="B3370" t="s">
        <v>1276</v>
      </c>
      <c r="C3370" t="s">
        <v>4952</v>
      </c>
      <c r="D3370">
        <v>21</v>
      </c>
      <c r="E3370" s="46">
        <v>981.22</v>
      </c>
      <c r="F3370" s="44"/>
      <c r="G3370" s="46"/>
      <c r="AF3370" t="str">
        <f>IF(AND(ISBLANK(A3370),ISBLANK(B3370),ISBLANK(E3370)),"Blanco",IF(AND(ISBLANK(A3370),NOT(ISBLANK(B3370))),"Titulo",IF(AND(NOT(ISBLANK(A3370)),NOT(ISBLANK(B3370)),ISBLANK(E3370),IFERROR(FIND("FF--",A3370)&gt;1,FALSE)),"F.Comercializacion",IF(AND(NOT(ISBLANK(A3370)),NOT(ISBLANK(B3370)),NOT(ISBLANK(E3370)),ISERROR(VLOOKUP(A3370,'ListaN68 02-02-2025'!$A$12:$E$13375,5,0))),"Nuevo",IF(AND(NOT(ISBLANK(A3370)),NOT(ISBLANK(B3370)),NOT(ISBLANK(E3370)),AND(E3370-VLOOKUP(A3370,'ListaN68 02-02-2025'!$A$12:$E$13375,5,0)&gt;=-2,E3370-VLOOKUP(A3370,'ListaN68 02-02-2025'!$A$12:$E$13375,5,0)&lt;=2)),"Igual",IF(AND(NOT(ISBLANK(A3370)),NOT(ISBLANK(B3370)),NOT(ISBLANK(E3370)),E3370-VLOOKUP(A3370,'ListaN68 02-02-2025'!$A$12:$E$13375,5,0)&gt;2),"Aumento",IF(AND(NOT(ISBLANK(A3370)),NOT(ISBLANK(B3370)),NOT(ISBLANK(E3370)),E3370-VLOOKUP(A3370,'ListaN68 02-02-2025'!$A$12:$E$13375,5,0)&lt;2),"Bajo","Error en codigo")))))))</f>
        <v>Igual</v>
      </c>
    </row>
    <row r="3371" spans="1:32" x14ac:dyDescent="0.2">
      <c r="A3371" s="1" t="s">
        <v>1277</v>
      </c>
      <c r="B3371" t="s">
        <v>1278</v>
      </c>
      <c r="C3371" t="s">
        <v>4951</v>
      </c>
      <c r="D3371">
        <v>21</v>
      </c>
      <c r="E3371" s="46">
        <v>981.22</v>
      </c>
      <c r="F3371" s="44"/>
      <c r="G3371" s="46"/>
      <c r="AF3371" t="str">
        <f>IF(AND(ISBLANK(A3371),ISBLANK(B3371),ISBLANK(E3371)),"Blanco",IF(AND(ISBLANK(A3371),NOT(ISBLANK(B3371))),"Titulo",IF(AND(NOT(ISBLANK(A3371)),NOT(ISBLANK(B3371)),ISBLANK(E3371),IFERROR(FIND("FF--",A3371)&gt;1,FALSE)),"F.Comercializacion",IF(AND(NOT(ISBLANK(A3371)),NOT(ISBLANK(B3371)),NOT(ISBLANK(E3371)),ISERROR(VLOOKUP(A3371,'ListaN68 02-02-2025'!$A$12:$E$13375,5,0))),"Nuevo",IF(AND(NOT(ISBLANK(A3371)),NOT(ISBLANK(B3371)),NOT(ISBLANK(E3371)),AND(E3371-VLOOKUP(A3371,'ListaN68 02-02-2025'!$A$12:$E$13375,5,0)&gt;=-2,E3371-VLOOKUP(A3371,'ListaN68 02-02-2025'!$A$12:$E$13375,5,0)&lt;=2)),"Igual",IF(AND(NOT(ISBLANK(A3371)),NOT(ISBLANK(B3371)),NOT(ISBLANK(E3371)),E3371-VLOOKUP(A3371,'ListaN68 02-02-2025'!$A$12:$E$13375,5,0)&gt;2),"Aumento",IF(AND(NOT(ISBLANK(A3371)),NOT(ISBLANK(B3371)),NOT(ISBLANK(E3371)),E3371-VLOOKUP(A3371,'ListaN68 02-02-2025'!$A$12:$E$13375,5,0)&lt;2),"Bajo","Error en codigo")))))))</f>
        <v>Igual</v>
      </c>
    </row>
    <row r="3372" spans="1:32" x14ac:dyDescent="0.2">
      <c r="C3372"/>
      <c r="E3372" s="46"/>
      <c r="F3372" s="44"/>
      <c r="G3372" s="46"/>
      <c r="AF3372" t="str">
        <f>IF(AND(ISBLANK(A3372),ISBLANK(B3372),ISBLANK(E3372)),"Blanco",IF(AND(ISBLANK(A3372),NOT(ISBLANK(B3372))),"Titulo",IF(AND(NOT(ISBLANK(A3372)),NOT(ISBLANK(B3372)),ISBLANK(E3372),IFERROR(FIND("FF--",A3372)&gt;1,FALSE)),"F.Comercializacion",IF(AND(NOT(ISBLANK(A3372)),NOT(ISBLANK(B3372)),NOT(ISBLANK(E3372)),ISERROR(VLOOKUP(A3372,'ListaN68 02-02-2025'!$A$12:$E$13375,5,0))),"Nuevo",IF(AND(NOT(ISBLANK(A3372)),NOT(ISBLANK(B3372)),NOT(ISBLANK(E3372)),AND(E3372-VLOOKUP(A3372,'ListaN68 02-02-2025'!$A$12:$E$13375,5,0)&gt;=-2,E3372-VLOOKUP(A3372,'ListaN68 02-02-2025'!$A$12:$E$13375,5,0)&lt;=2)),"Igual",IF(AND(NOT(ISBLANK(A3372)),NOT(ISBLANK(B3372)),NOT(ISBLANK(E3372)),E3372-VLOOKUP(A3372,'ListaN68 02-02-2025'!$A$12:$E$13375,5,0)&gt;2),"Aumento",IF(AND(NOT(ISBLANK(A3372)),NOT(ISBLANK(B3372)),NOT(ISBLANK(E3372)),E3372-VLOOKUP(A3372,'ListaN68 02-02-2025'!$A$12:$E$13375,5,0)&lt;2),"Bajo","Error en codigo")))))))</f>
        <v>Blanco</v>
      </c>
    </row>
    <row r="3373" spans="1:32" x14ac:dyDescent="0.2">
      <c r="B3373" t="s">
        <v>1735</v>
      </c>
      <c r="C3373"/>
      <c r="E3373" s="46"/>
      <c r="F3373" s="44"/>
      <c r="G3373" s="46"/>
      <c r="AF3373" t="str">
        <f>IF(AND(ISBLANK(A3373),ISBLANK(B3373),ISBLANK(E3373)),"Blanco",IF(AND(ISBLANK(A3373),NOT(ISBLANK(B3373))),"Titulo",IF(AND(NOT(ISBLANK(A3373)),NOT(ISBLANK(B3373)),ISBLANK(E3373),IFERROR(FIND("FF--",A3373)&gt;1,FALSE)),"F.Comercializacion",IF(AND(NOT(ISBLANK(A3373)),NOT(ISBLANK(B3373)),NOT(ISBLANK(E3373)),ISERROR(VLOOKUP(A3373,'ListaN68 02-02-2025'!$A$12:$E$13375,5,0))),"Nuevo",IF(AND(NOT(ISBLANK(A3373)),NOT(ISBLANK(B3373)),NOT(ISBLANK(E3373)),AND(E3373-VLOOKUP(A3373,'ListaN68 02-02-2025'!$A$12:$E$13375,5,0)&gt;=-2,E3373-VLOOKUP(A3373,'ListaN68 02-02-2025'!$A$12:$E$13375,5,0)&lt;=2)),"Igual",IF(AND(NOT(ISBLANK(A3373)),NOT(ISBLANK(B3373)),NOT(ISBLANK(E3373)),E3373-VLOOKUP(A3373,'ListaN68 02-02-2025'!$A$12:$E$13375,5,0)&gt;2),"Aumento",IF(AND(NOT(ISBLANK(A3373)),NOT(ISBLANK(B3373)),NOT(ISBLANK(E3373)),E3373-VLOOKUP(A3373,'ListaN68 02-02-2025'!$A$12:$E$13375,5,0)&lt;2),"Bajo","Error en codigo")))))))</f>
        <v>Titulo</v>
      </c>
    </row>
    <row r="3374" spans="1:32" x14ac:dyDescent="0.2">
      <c r="C3374"/>
      <c r="E3374" s="46"/>
      <c r="F3374" s="44"/>
      <c r="G3374" s="46"/>
      <c r="AF3374" t="str">
        <f>IF(AND(ISBLANK(A3374),ISBLANK(B3374),ISBLANK(E3374)),"Blanco",IF(AND(ISBLANK(A3374),NOT(ISBLANK(B3374))),"Titulo",IF(AND(NOT(ISBLANK(A3374)),NOT(ISBLANK(B3374)),ISBLANK(E3374),IFERROR(FIND("FF--",A3374)&gt;1,FALSE)),"F.Comercializacion",IF(AND(NOT(ISBLANK(A3374)),NOT(ISBLANK(B3374)),NOT(ISBLANK(E3374)),ISERROR(VLOOKUP(A3374,'ListaN68 02-02-2025'!$A$12:$E$13375,5,0))),"Nuevo",IF(AND(NOT(ISBLANK(A3374)),NOT(ISBLANK(B3374)),NOT(ISBLANK(E3374)),AND(E3374-VLOOKUP(A3374,'ListaN68 02-02-2025'!$A$12:$E$13375,5,0)&gt;=-2,E3374-VLOOKUP(A3374,'ListaN68 02-02-2025'!$A$12:$E$13375,5,0)&lt;=2)),"Igual",IF(AND(NOT(ISBLANK(A3374)),NOT(ISBLANK(B3374)),NOT(ISBLANK(E3374)),E3374-VLOOKUP(A3374,'ListaN68 02-02-2025'!$A$12:$E$13375,5,0)&gt;2),"Aumento",IF(AND(NOT(ISBLANK(A3374)),NOT(ISBLANK(B3374)),NOT(ISBLANK(E3374)),E3374-VLOOKUP(A3374,'ListaN68 02-02-2025'!$A$12:$E$13375,5,0)&lt;2),"Bajo","Error en codigo")))))))</f>
        <v>Blanco</v>
      </c>
    </row>
    <row r="3375" spans="1:32" x14ac:dyDescent="0.2">
      <c r="A3375" s="1" t="s">
        <v>1736</v>
      </c>
      <c r="B3375" t="s">
        <v>3897</v>
      </c>
      <c r="C3375" t="s">
        <v>4949</v>
      </c>
      <c r="D3375">
        <v>21</v>
      </c>
      <c r="E3375" s="46">
        <v>2606.4</v>
      </c>
      <c r="F3375" s="44">
        <v>0.23076923076923084</v>
      </c>
      <c r="G3375" s="46"/>
      <c r="AF3375" t="str">
        <f>IF(AND(ISBLANK(A3375),ISBLANK(B3375),ISBLANK(E3375)),"Blanco",IF(AND(ISBLANK(A3375),NOT(ISBLANK(B3375))),"Titulo",IF(AND(NOT(ISBLANK(A3375)),NOT(ISBLANK(B3375)),ISBLANK(E3375),IFERROR(FIND("FF--",A3375)&gt;1,FALSE)),"F.Comercializacion",IF(AND(NOT(ISBLANK(A3375)),NOT(ISBLANK(B3375)),NOT(ISBLANK(E3375)),ISERROR(VLOOKUP(A3375,'ListaN68 02-02-2025'!$A$12:$E$13375,5,0))),"Nuevo",IF(AND(NOT(ISBLANK(A3375)),NOT(ISBLANK(B3375)),NOT(ISBLANK(E3375)),AND(E3375-VLOOKUP(A3375,'ListaN68 02-02-2025'!$A$12:$E$13375,5,0)&gt;=-2,E3375-VLOOKUP(A3375,'ListaN68 02-02-2025'!$A$12:$E$13375,5,0)&lt;=2)),"Igual",IF(AND(NOT(ISBLANK(A3375)),NOT(ISBLANK(B3375)),NOT(ISBLANK(E3375)),E3375-VLOOKUP(A3375,'ListaN68 02-02-2025'!$A$12:$E$13375,5,0)&gt;2),"Aumento",IF(AND(NOT(ISBLANK(A3375)),NOT(ISBLANK(B3375)),NOT(ISBLANK(E3375)),E3375-VLOOKUP(A3375,'ListaN68 02-02-2025'!$A$12:$E$13375,5,0)&lt;2),"Bajo","Error en codigo")))))))</f>
        <v>Aumento</v>
      </c>
    </row>
    <row r="3376" spans="1:32" x14ac:dyDescent="0.2">
      <c r="A3376" s="1" t="s">
        <v>1737</v>
      </c>
      <c r="B3376" t="s">
        <v>3898</v>
      </c>
      <c r="C3376" t="s">
        <v>4949</v>
      </c>
      <c r="D3376">
        <v>21</v>
      </c>
      <c r="E3376" s="46">
        <v>2863.2</v>
      </c>
      <c r="F3376" s="44">
        <v>0.23076923076923084</v>
      </c>
      <c r="G3376" s="46"/>
      <c r="AF3376" t="str">
        <f>IF(AND(ISBLANK(A3376),ISBLANK(B3376),ISBLANK(E3376)),"Blanco",IF(AND(ISBLANK(A3376),NOT(ISBLANK(B3376))),"Titulo",IF(AND(NOT(ISBLANK(A3376)),NOT(ISBLANK(B3376)),ISBLANK(E3376),IFERROR(FIND("FF--",A3376)&gt;1,FALSE)),"F.Comercializacion",IF(AND(NOT(ISBLANK(A3376)),NOT(ISBLANK(B3376)),NOT(ISBLANK(E3376)),ISERROR(VLOOKUP(A3376,'ListaN68 02-02-2025'!$A$12:$E$13375,5,0))),"Nuevo",IF(AND(NOT(ISBLANK(A3376)),NOT(ISBLANK(B3376)),NOT(ISBLANK(E3376)),AND(E3376-VLOOKUP(A3376,'ListaN68 02-02-2025'!$A$12:$E$13375,5,0)&gt;=-2,E3376-VLOOKUP(A3376,'ListaN68 02-02-2025'!$A$12:$E$13375,5,0)&lt;=2)),"Igual",IF(AND(NOT(ISBLANK(A3376)),NOT(ISBLANK(B3376)),NOT(ISBLANK(E3376)),E3376-VLOOKUP(A3376,'ListaN68 02-02-2025'!$A$12:$E$13375,5,0)&gt;2),"Aumento",IF(AND(NOT(ISBLANK(A3376)),NOT(ISBLANK(B3376)),NOT(ISBLANK(E3376)),E3376-VLOOKUP(A3376,'ListaN68 02-02-2025'!$A$12:$E$13375,5,0)&lt;2),"Bajo","Error en codigo")))))))</f>
        <v>Aumento</v>
      </c>
    </row>
    <row r="3377" spans="1:32" x14ac:dyDescent="0.2">
      <c r="A3377" s="1" t="s">
        <v>1738</v>
      </c>
      <c r="B3377" t="s">
        <v>3899</v>
      </c>
      <c r="C3377" t="s">
        <v>4949</v>
      </c>
      <c r="D3377">
        <v>21</v>
      </c>
      <c r="E3377" s="46">
        <v>3117.6</v>
      </c>
      <c r="F3377" s="44">
        <v>0.23076923076923062</v>
      </c>
      <c r="G3377" s="46"/>
      <c r="AF3377" t="str">
        <f>IF(AND(ISBLANK(A3377),ISBLANK(B3377),ISBLANK(E3377)),"Blanco",IF(AND(ISBLANK(A3377),NOT(ISBLANK(B3377))),"Titulo",IF(AND(NOT(ISBLANK(A3377)),NOT(ISBLANK(B3377)),ISBLANK(E3377),IFERROR(FIND("FF--",A3377)&gt;1,FALSE)),"F.Comercializacion",IF(AND(NOT(ISBLANK(A3377)),NOT(ISBLANK(B3377)),NOT(ISBLANK(E3377)),ISERROR(VLOOKUP(A3377,'ListaN68 02-02-2025'!$A$12:$E$13375,5,0))),"Nuevo",IF(AND(NOT(ISBLANK(A3377)),NOT(ISBLANK(B3377)),NOT(ISBLANK(E3377)),AND(E3377-VLOOKUP(A3377,'ListaN68 02-02-2025'!$A$12:$E$13375,5,0)&gt;=-2,E3377-VLOOKUP(A3377,'ListaN68 02-02-2025'!$A$12:$E$13375,5,0)&lt;=2)),"Igual",IF(AND(NOT(ISBLANK(A3377)),NOT(ISBLANK(B3377)),NOT(ISBLANK(E3377)),E3377-VLOOKUP(A3377,'ListaN68 02-02-2025'!$A$12:$E$13375,5,0)&gt;2),"Aumento",IF(AND(NOT(ISBLANK(A3377)),NOT(ISBLANK(B3377)),NOT(ISBLANK(E3377)),E3377-VLOOKUP(A3377,'ListaN68 02-02-2025'!$A$12:$E$13375,5,0)&lt;2),"Bajo","Error en codigo")))))))</f>
        <v>Aumento</v>
      </c>
    </row>
    <row r="3378" spans="1:32" x14ac:dyDescent="0.2">
      <c r="A3378" s="1" t="s">
        <v>1740</v>
      </c>
      <c r="B3378" t="s">
        <v>3900</v>
      </c>
      <c r="C3378" t="s">
        <v>4949</v>
      </c>
      <c r="D3378">
        <v>21</v>
      </c>
      <c r="E3378" s="46">
        <v>3280.8</v>
      </c>
      <c r="F3378" s="44">
        <v>0.23076923076923084</v>
      </c>
      <c r="G3378" s="46"/>
      <c r="AF3378" t="str">
        <f>IF(AND(ISBLANK(A3378),ISBLANK(B3378),ISBLANK(E3378)),"Blanco",IF(AND(ISBLANK(A3378),NOT(ISBLANK(B3378))),"Titulo",IF(AND(NOT(ISBLANK(A3378)),NOT(ISBLANK(B3378)),ISBLANK(E3378),IFERROR(FIND("FF--",A3378)&gt;1,FALSE)),"F.Comercializacion",IF(AND(NOT(ISBLANK(A3378)),NOT(ISBLANK(B3378)),NOT(ISBLANK(E3378)),ISERROR(VLOOKUP(A3378,'ListaN68 02-02-2025'!$A$12:$E$13375,5,0))),"Nuevo",IF(AND(NOT(ISBLANK(A3378)),NOT(ISBLANK(B3378)),NOT(ISBLANK(E3378)),AND(E3378-VLOOKUP(A3378,'ListaN68 02-02-2025'!$A$12:$E$13375,5,0)&gt;=-2,E3378-VLOOKUP(A3378,'ListaN68 02-02-2025'!$A$12:$E$13375,5,0)&lt;=2)),"Igual",IF(AND(NOT(ISBLANK(A3378)),NOT(ISBLANK(B3378)),NOT(ISBLANK(E3378)),E3378-VLOOKUP(A3378,'ListaN68 02-02-2025'!$A$12:$E$13375,5,0)&gt;2),"Aumento",IF(AND(NOT(ISBLANK(A3378)),NOT(ISBLANK(B3378)),NOT(ISBLANK(E3378)),E3378-VLOOKUP(A3378,'ListaN68 02-02-2025'!$A$12:$E$13375,5,0)&lt;2),"Bajo","Error en codigo")))))))</f>
        <v>Aumento</v>
      </c>
    </row>
    <row r="3379" spans="1:32" x14ac:dyDescent="0.2">
      <c r="A3379" s="1" t="s">
        <v>1739</v>
      </c>
      <c r="B3379" t="s">
        <v>3901</v>
      </c>
      <c r="C3379" t="s">
        <v>4949</v>
      </c>
      <c r="D3379">
        <v>21</v>
      </c>
      <c r="E3379" s="46">
        <v>3712.8</v>
      </c>
      <c r="F3379" s="44">
        <v>0.23076923076923084</v>
      </c>
      <c r="G3379" s="46"/>
      <c r="AF3379" t="str">
        <f>IF(AND(ISBLANK(A3379),ISBLANK(B3379),ISBLANK(E3379)),"Blanco",IF(AND(ISBLANK(A3379),NOT(ISBLANK(B3379))),"Titulo",IF(AND(NOT(ISBLANK(A3379)),NOT(ISBLANK(B3379)),ISBLANK(E3379),IFERROR(FIND("FF--",A3379)&gt;1,FALSE)),"F.Comercializacion",IF(AND(NOT(ISBLANK(A3379)),NOT(ISBLANK(B3379)),NOT(ISBLANK(E3379)),ISERROR(VLOOKUP(A3379,'ListaN68 02-02-2025'!$A$12:$E$13375,5,0))),"Nuevo",IF(AND(NOT(ISBLANK(A3379)),NOT(ISBLANK(B3379)),NOT(ISBLANK(E3379)),AND(E3379-VLOOKUP(A3379,'ListaN68 02-02-2025'!$A$12:$E$13375,5,0)&gt;=-2,E3379-VLOOKUP(A3379,'ListaN68 02-02-2025'!$A$12:$E$13375,5,0)&lt;=2)),"Igual",IF(AND(NOT(ISBLANK(A3379)),NOT(ISBLANK(B3379)),NOT(ISBLANK(E3379)),E3379-VLOOKUP(A3379,'ListaN68 02-02-2025'!$A$12:$E$13375,5,0)&gt;2),"Aumento",IF(AND(NOT(ISBLANK(A3379)),NOT(ISBLANK(B3379)),NOT(ISBLANK(E3379)),E3379-VLOOKUP(A3379,'ListaN68 02-02-2025'!$A$12:$E$13375,5,0)&lt;2),"Bajo","Error en codigo")))))))</f>
        <v>Aumento</v>
      </c>
    </row>
    <row r="3380" spans="1:32" x14ac:dyDescent="0.2">
      <c r="A3380" s="1" t="s">
        <v>1741</v>
      </c>
      <c r="B3380" t="s">
        <v>3902</v>
      </c>
      <c r="C3380" t="s">
        <v>4949</v>
      </c>
      <c r="D3380">
        <v>21</v>
      </c>
      <c r="E3380" s="46">
        <v>4137.6000000000004</v>
      </c>
      <c r="F3380" s="44">
        <v>0.23076923076923084</v>
      </c>
      <c r="G3380" s="46"/>
      <c r="AF3380" t="str">
        <f>IF(AND(ISBLANK(A3380),ISBLANK(B3380),ISBLANK(E3380)),"Blanco",IF(AND(ISBLANK(A3380),NOT(ISBLANK(B3380))),"Titulo",IF(AND(NOT(ISBLANK(A3380)),NOT(ISBLANK(B3380)),ISBLANK(E3380),IFERROR(FIND("FF--",A3380)&gt;1,FALSE)),"F.Comercializacion",IF(AND(NOT(ISBLANK(A3380)),NOT(ISBLANK(B3380)),NOT(ISBLANK(E3380)),ISERROR(VLOOKUP(A3380,'ListaN68 02-02-2025'!$A$12:$E$13375,5,0))),"Nuevo",IF(AND(NOT(ISBLANK(A3380)),NOT(ISBLANK(B3380)),NOT(ISBLANK(E3380)),AND(E3380-VLOOKUP(A3380,'ListaN68 02-02-2025'!$A$12:$E$13375,5,0)&gt;=-2,E3380-VLOOKUP(A3380,'ListaN68 02-02-2025'!$A$12:$E$13375,5,0)&lt;=2)),"Igual",IF(AND(NOT(ISBLANK(A3380)),NOT(ISBLANK(B3380)),NOT(ISBLANK(E3380)),E3380-VLOOKUP(A3380,'ListaN68 02-02-2025'!$A$12:$E$13375,5,0)&gt;2),"Aumento",IF(AND(NOT(ISBLANK(A3380)),NOT(ISBLANK(B3380)),NOT(ISBLANK(E3380)),E3380-VLOOKUP(A3380,'ListaN68 02-02-2025'!$A$12:$E$13375,5,0)&lt;2),"Bajo","Error en codigo")))))))</f>
        <v>Aumento</v>
      </c>
    </row>
    <row r="3381" spans="1:32" x14ac:dyDescent="0.2">
      <c r="C3381"/>
      <c r="E3381" s="46"/>
      <c r="F3381" s="44"/>
      <c r="G3381" s="46"/>
      <c r="AF3381" t="str">
        <f>IF(AND(ISBLANK(A3381),ISBLANK(B3381),ISBLANK(E3381)),"Blanco",IF(AND(ISBLANK(A3381),NOT(ISBLANK(B3381))),"Titulo",IF(AND(NOT(ISBLANK(A3381)),NOT(ISBLANK(B3381)),ISBLANK(E3381),IFERROR(FIND("FF--",A3381)&gt;1,FALSE)),"F.Comercializacion",IF(AND(NOT(ISBLANK(A3381)),NOT(ISBLANK(B3381)),NOT(ISBLANK(E3381)),ISERROR(VLOOKUP(A3381,'ListaN68 02-02-2025'!$A$12:$E$13375,5,0))),"Nuevo",IF(AND(NOT(ISBLANK(A3381)),NOT(ISBLANK(B3381)),NOT(ISBLANK(E3381)),AND(E3381-VLOOKUP(A3381,'ListaN68 02-02-2025'!$A$12:$E$13375,5,0)&gt;=-2,E3381-VLOOKUP(A3381,'ListaN68 02-02-2025'!$A$12:$E$13375,5,0)&lt;=2)),"Igual",IF(AND(NOT(ISBLANK(A3381)),NOT(ISBLANK(B3381)),NOT(ISBLANK(E3381)),E3381-VLOOKUP(A3381,'ListaN68 02-02-2025'!$A$12:$E$13375,5,0)&gt;2),"Aumento",IF(AND(NOT(ISBLANK(A3381)),NOT(ISBLANK(B3381)),NOT(ISBLANK(E3381)),E3381-VLOOKUP(A3381,'ListaN68 02-02-2025'!$A$12:$E$13375,5,0)&lt;2),"Bajo","Error en codigo")))))))</f>
        <v>Blanco</v>
      </c>
    </row>
    <row r="3382" spans="1:32" x14ac:dyDescent="0.2">
      <c r="B3382" t="s">
        <v>2586</v>
      </c>
      <c r="C3382"/>
      <c r="E3382" s="46"/>
      <c r="F3382" s="44"/>
      <c r="G3382" s="46"/>
      <c r="AF3382" t="str">
        <f>IF(AND(ISBLANK(A3382),ISBLANK(B3382),ISBLANK(E3382)),"Blanco",IF(AND(ISBLANK(A3382),NOT(ISBLANK(B3382))),"Titulo",IF(AND(NOT(ISBLANK(A3382)),NOT(ISBLANK(B3382)),ISBLANK(E3382),IFERROR(FIND("FF--",A3382)&gt;1,FALSE)),"F.Comercializacion",IF(AND(NOT(ISBLANK(A3382)),NOT(ISBLANK(B3382)),NOT(ISBLANK(E3382)),ISERROR(VLOOKUP(A3382,'ListaN68 02-02-2025'!$A$12:$E$13375,5,0))),"Nuevo",IF(AND(NOT(ISBLANK(A3382)),NOT(ISBLANK(B3382)),NOT(ISBLANK(E3382)),AND(E3382-VLOOKUP(A3382,'ListaN68 02-02-2025'!$A$12:$E$13375,5,0)&gt;=-2,E3382-VLOOKUP(A3382,'ListaN68 02-02-2025'!$A$12:$E$13375,5,0)&lt;=2)),"Igual",IF(AND(NOT(ISBLANK(A3382)),NOT(ISBLANK(B3382)),NOT(ISBLANK(E3382)),E3382-VLOOKUP(A3382,'ListaN68 02-02-2025'!$A$12:$E$13375,5,0)&gt;2),"Aumento",IF(AND(NOT(ISBLANK(A3382)),NOT(ISBLANK(B3382)),NOT(ISBLANK(E3382)),E3382-VLOOKUP(A3382,'ListaN68 02-02-2025'!$A$12:$E$13375,5,0)&lt;2),"Bajo","Error en codigo")))))))</f>
        <v>Titulo</v>
      </c>
    </row>
    <row r="3383" spans="1:32" x14ac:dyDescent="0.2">
      <c r="C3383"/>
      <c r="E3383" s="46"/>
      <c r="F3383" s="44"/>
      <c r="G3383" s="46"/>
      <c r="AF3383" t="str">
        <f>IF(AND(ISBLANK(A3383),ISBLANK(B3383),ISBLANK(E3383)),"Blanco",IF(AND(ISBLANK(A3383),NOT(ISBLANK(B3383))),"Titulo",IF(AND(NOT(ISBLANK(A3383)),NOT(ISBLANK(B3383)),ISBLANK(E3383),IFERROR(FIND("FF--",A3383)&gt;1,FALSE)),"F.Comercializacion",IF(AND(NOT(ISBLANK(A3383)),NOT(ISBLANK(B3383)),NOT(ISBLANK(E3383)),ISERROR(VLOOKUP(A3383,'ListaN68 02-02-2025'!$A$12:$E$13375,5,0))),"Nuevo",IF(AND(NOT(ISBLANK(A3383)),NOT(ISBLANK(B3383)),NOT(ISBLANK(E3383)),AND(E3383-VLOOKUP(A3383,'ListaN68 02-02-2025'!$A$12:$E$13375,5,0)&gt;=-2,E3383-VLOOKUP(A3383,'ListaN68 02-02-2025'!$A$12:$E$13375,5,0)&lt;=2)),"Igual",IF(AND(NOT(ISBLANK(A3383)),NOT(ISBLANK(B3383)),NOT(ISBLANK(E3383)),E3383-VLOOKUP(A3383,'ListaN68 02-02-2025'!$A$12:$E$13375,5,0)&gt;2),"Aumento",IF(AND(NOT(ISBLANK(A3383)),NOT(ISBLANK(B3383)),NOT(ISBLANK(E3383)),E3383-VLOOKUP(A3383,'ListaN68 02-02-2025'!$A$12:$E$13375,5,0)&lt;2),"Bajo","Error en codigo")))))))</f>
        <v>Blanco</v>
      </c>
    </row>
    <row r="3384" spans="1:32" x14ac:dyDescent="0.2">
      <c r="A3384" s="1" t="s">
        <v>2609</v>
      </c>
      <c r="B3384" t="s">
        <v>3903</v>
      </c>
      <c r="C3384" t="s">
        <v>4949</v>
      </c>
      <c r="D3384">
        <v>21</v>
      </c>
      <c r="E3384" s="46">
        <v>1975.2</v>
      </c>
      <c r="F3384" s="44">
        <v>0.26932716406400625</v>
      </c>
      <c r="G3384" s="46"/>
      <c r="AF3384" t="str">
        <f>IF(AND(ISBLANK(A3384),ISBLANK(B3384),ISBLANK(E3384)),"Blanco",IF(AND(ISBLANK(A3384),NOT(ISBLANK(B3384))),"Titulo",IF(AND(NOT(ISBLANK(A3384)),NOT(ISBLANK(B3384)),ISBLANK(E3384),IFERROR(FIND("FF--",A3384)&gt;1,FALSE)),"F.Comercializacion",IF(AND(NOT(ISBLANK(A3384)),NOT(ISBLANK(B3384)),NOT(ISBLANK(E3384)),ISERROR(VLOOKUP(A3384,'ListaN68 02-02-2025'!$A$12:$E$13375,5,0))),"Nuevo",IF(AND(NOT(ISBLANK(A3384)),NOT(ISBLANK(B3384)),NOT(ISBLANK(E3384)),AND(E3384-VLOOKUP(A3384,'ListaN68 02-02-2025'!$A$12:$E$13375,5,0)&gt;=-2,E3384-VLOOKUP(A3384,'ListaN68 02-02-2025'!$A$12:$E$13375,5,0)&lt;=2)),"Igual",IF(AND(NOT(ISBLANK(A3384)),NOT(ISBLANK(B3384)),NOT(ISBLANK(E3384)),E3384-VLOOKUP(A3384,'ListaN68 02-02-2025'!$A$12:$E$13375,5,0)&gt;2),"Aumento",IF(AND(NOT(ISBLANK(A3384)),NOT(ISBLANK(B3384)),NOT(ISBLANK(E3384)),E3384-VLOOKUP(A3384,'ListaN68 02-02-2025'!$A$12:$E$13375,5,0)&lt;2),"Bajo","Error en codigo")))))))</f>
        <v>Aumento</v>
      </c>
    </row>
    <row r="3385" spans="1:32" x14ac:dyDescent="0.2">
      <c r="A3385" s="1" t="s">
        <v>2610</v>
      </c>
      <c r="B3385" t="s">
        <v>3904</v>
      </c>
      <c r="C3385" t="s">
        <v>4949</v>
      </c>
      <c r="D3385">
        <v>21</v>
      </c>
      <c r="E3385" s="46">
        <v>2088</v>
      </c>
      <c r="F3385" s="44">
        <v>0.26718252162039136</v>
      </c>
      <c r="G3385" s="46"/>
      <c r="AF3385" t="str">
        <f>IF(AND(ISBLANK(A3385),ISBLANK(B3385),ISBLANK(E3385)),"Blanco",IF(AND(ISBLANK(A3385),NOT(ISBLANK(B3385))),"Titulo",IF(AND(NOT(ISBLANK(A3385)),NOT(ISBLANK(B3385)),ISBLANK(E3385),IFERROR(FIND("FF--",A3385)&gt;1,FALSE)),"F.Comercializacion",IF(AND(NOT(ISBLANK(A3385)),NOT(ISBLANK(B3385)),NOT(ISBLANK(E3385)),ISERROR(VLOOKUP(A3385,'ListaN68 02-02-2025'!$A$12:$E$13375,5,0))),"Nuevo",IF(AND(NOT(ISBLANK(A3385)),NOT(ISBLANK(B3385)),NOT(ISBLANK(E3385)),AND(E3385-VLOOKUP(A3385,'ListaN68 02-02-2025'!$A$12:$E$13375,5,0)&gt;=-2,E3385-VLOOKUP(A3385,'ListaN68 02-02-2025'!$A$12:$E$13375,5,0)&lt;=2)),"Igual",IF(AND(NOT(ISBLANK(A3385)),NOT(ISBLANK(B3385)),NOT(ISBLANK(E3385)),E3385-VLOOKUP(A3385,'ListaN68 02-02-2025'!$A$12:$E$13375,5,0)&gt;2),"Aumento",IF(AND(NOT(ISBLANK(A3385)),NOT(ISBLANK(B3385)),NOT(ISBLANK(E3385)),E3385-VLOOKUP(A3385,'ListaN68 02-02-2025'!$A$12:$E$13375,5,0)&lt;2),"Bajo","Error en codigo")))))))</f>
        <v>Aumento</v>
      </c>
    </row>
    <row r="3386" spans="1:32" x14ac:dyDescent="0.2">
      <c r="A3386" s="1" t="s">
        <v>2611</v>
      </c>
      <c r="B3386" t="s">
        <v>3905</v>
      </c>
      <c r="C3386" t="s">
        <v>4949</v>
      </c>
      <c r="D3386">
        <v>21</v>
      </c>
      <c r="E3386" s="46">
        <v>2208</v>
      </c>
      <c r="F3386" s="44">
        <v>0.26798173830648642</v>
      </c>
      <c r="G3386" s="46"/>
      <c r="AF3386" t="str">
        <f>IF(AND(ISBLANK(A3386),ISBLANK(B3386),ISBLANK(E3386)),"Blanco",IF(AND(ISBLANK(A3386),NOT(ISBLANK(B3386))),"Titulo",IF(AND(NOT(ISBLANK(A3386)),NOT(ISBLANK(B3386)),ISBLANK(E3386),IFERROR(FIND("FF--",A3386)&gt;1,FALSE)),"F.Comercializacion",IF(AND(NOT(ISBLANK(A3386)),NOT(ISBLANK(B3386)),NOT(ISBLANK(E3386)),ISERROR(VLOOKUP(A3386,'ListaN68 02-02-2025'!$A$12:$E$13375,5,0))),"Nuevo",IF(AND(NOT(ISBLANK(A3386)),NOT(ISBLANK(B3386)),NOT(ISBLANK(E3386)),AND(E3386-VLOOKUP(A3386,'ListaN68 02-02-2025'!$A$12:$E$13375,5,0)&gt;=-2,E3386-VLOOKUP(A3386,'ListaN68 02-02-2025'!$A$12:$E$13375,5,0)&lt;=2)),"Igual",IF(AND(NOT(ISBLANK(A3386)),NOT(ISBLANK(B3386)),NOT(ISBLANK(E3386)),E3386-VLOOKUP(A3386,'ListaN68 02-02-2025'!$A$12:$E$13375,5,0)&gt;2),"Aumento",IF(AND(NOT(ISBLANK(A3386)),NOT(ISBLANK(B3386)),NOT(ISBLANK(E3386)),E3386-VLOOKUP(A3386,'ListaN68 02-02-2025'!$A$12:$E$13375,5,0)&lt;2),"Bajo","Error en codigo")))))))</f>
        <v>Aumento</v>
      </c>
    </row>
    <row r="3387" spans="1:32" x14ac:dyDescent="0.2">
      <c r="A3387" s="1" t="s">
        <v>2613</v>
      </c>
      <c r="B3387" t="s">
        <v>3906</v>
      </c>
      <c r="C3387" t="s">
        <v>4949</v>
      </c>
      <c r="D3387">
        <v>21</v>
      </c>
      <c r="E3387" s="46">
        <v>2332.8000000000002</v>
      </c>
      <c r="F3387" s="44">
        <v>0.29470529470529483</v>
      </c>
      <c r="G3387" s="46"/>
      <c r="AF3387" t="str">
        <f>IF(AND(ISBLANK(A3387),ISBLANK(B3387),ISBLANK(E3387)),"Blanco",IF(AND(ISBLANK(A3387),NOT(ISBLANK(B3387))),"Titulo",IF(AND(NOT(ISBLANK(A3387)),NOT(ISBLANK(B3387)),ISBLANK(E3387),IFERROR(FIND("FF--",A3387)&gt;1,FALSE)),"F.Comercializacion",IF(AND(NOT(ISBLANK(A3387)),NOT(ISBLANK(B3387)),NOT(ISBLANK(E3387)),ISERROR(VLOOKUP(A3387,'ListaN68 02-02-2025'!$A$12:$E$13375,5,0))),"Nuevo",IF(AND(NOT(ISBLANK(A3387)),NOT(ISBLANK(B3387)),NOT(ISBLANK(E3387)),AND(E3387-VLOOKUP(A3387,'ListaN68 02-02-2025'!$A$12:$E$13375,5,0)&gt;=-2,E3387-VLOOKUP(A3387,'ListaN68 02-02-2025'!$A$12:$E$13375,5,0)&lt;=2)),"Igual",IF(AND(NOT(ISBLANK(A3387)),NOT(ISBLANK(B3387)),NOT(ISBLANK(E3387)),E3387-VLOOKUP(A3387,'ListaN68 02-02-2025'!$A$12:$E$13375,5,0)&gt;2),"Aumento",IF(AND(NOT(ISBLANK(A3387)),NOT(ISBLANK(B3387)),NOT(ISBLANK(E3387)),E3387-VLOOKUP(A3387,'ListaN68 02-02-2025'!$A$12:$E$13375,5,0)&lt;2),"Bajo","Error en codigo")))))))</f>
        <v>Aumento</v>
      </c>
    </row>
    <row r="3388" spans="1:32" x14ac:dyDescent="0.2">
      <c r="A3388" s="1" t="s">
        <v>2587</v>
      </c>
      <c r="B3388" t="s">
        <v>2588</v>
      </c>
      <c r="C3388" t="s">
        <v>4947</v>
      </c>
      <c r="D3388">
        <v>21</v>
      </c>
      <c r="E3388" s="46">
        <v>23310</v>
      </c>
      <c r="F3388" s="44"/>
      <c r="G3388" s="46"/>
      <c r="AF3388" t="str">
        <f>IF(AND(ISBLANK(A3388),ISBLANK(B3388),ISBLANK(E3388)),"Blanco",IF(AND(ISBLANK(A3388),NOT(ISBLANK(B3388))),"Titulo",IF(AND(NOT(ISBLANK(A3388)),NOT(ISBLANK(B3388)),ISBLANK(E3388),IFERROR(FIND("FF--",A3388)&gt;1,FALSE)),"F.Comercializacion",IF(AND(NOT(ISBLANK(A3388)),NOT(ISBLANK(B3388)),NOT(ISBLANK(E3388)),ISERROR(VLOOKUP(A3388,'ListaN68 02-02-2025'!$A$12:$E$13375,5,0))),"Nuevo",IF(AND(NOT(ISBLANK(A3388)),NOT(ISBLANK(B3388)),NOT(ISBLANK(E3388)),AND(E3388-VLOOKUP(A3388,'ListaN68 02-02-2025'!$A$12:$E$13375,5,0)&gt;=-2,E3388-VLOOKUP(A3388,'ListaN68 02-02-2025'!$A$12:$E$13375,5,0)&lt;=2)),"Igual",IF(AND(NOT(ISBLANK(A3388)),NOT(ISBLANK(B3388)),NOT(ISBLANK(E3388)),E3388-VLOOKUP(A3388,'ListaN68 02-02-2025'!$A$12:$E$13375,5,0)&gt;2),"Aumento",IF(AND(NOT(ISBLANK(A3388)),NOT(ISBLANK(B3388)),NOT(ISBLANK(E3388)),E3388-VLOOKUP(A3388,'ListaN68 02-02-2025'!$A$12:$E$13375,5,0)&lt;2),"Bajo","Error en codigo")))))))</f>
        <v>Igual</v>
      </c>
    </row>
    <row r="3389" spans="1:32" x14ac:dyDescent="0.2">
      <c r="A3389" s="1" t="s">
        <v>2612</v>
      </c>
      <c r="B3389" t="s">
        <v>3907</v>
      </c>
      <c r="C3389" t="s">
        <v>4949</v>
      </c>
      <c r="D3389">
        <v>21</v>
      </c>
      <c r="E3389" s="46">
        <v>2479.1999999999998</v>
      </c>
      <c r="F3389" s="44">
        <v>0.26758186977528942</v>
      </c>
      <c r="G3389" s="46"/>
      <c r="AF3389" t="str">
        <f>IF(AND(ISBLANK(A3389),ISBLANK(B3389),ISBLANK(E3389)),"Blanco",IF(AND(ISBLANK(A3389),NOT(ISBLANK(B3389))),"Titulo",IF(AND(NOT(ISBLANK(A3389)),NOT(ISBLANK(B3389)),ISBLANK(E3389),IFERROR(FIND("FF--",A3389)&gt;1,FALSE)),"F.Comercializacion",IF(AND(NOT(ISBLANK(A3389)),NOT(ISBLANK(B3389)),NOT(ISBLANK(E3389)),ISERROR(VLOOKUP(A3389,'ListaN68 02-02-2025'!$A$12:$E$13375,5,0))),"Nuevo",IF(AND(NOT(ISBLANK(A3389)),NOT(ISBLANK(B3389)),NOT(ISBLANK(E3389)),AND(E3389-VLOOKUP(A3389,'ListaN68 02-02-2025'!$A$12:$E$13375,5,0)&gt;=-2,E3389-VLOOKUP(A3389,'ListaN68 02-02-2025'!$A$12:$E$13375,5,0)&lt;=2)),"Igual",IF(AND(NOT(ISBLANK(A3389)),NOT(ISBLANK(B3389)),NOT(ISBLANK(E3389)),E3389-VLOOKUP(A3389,'ListaN68 02-02-2025'!$A$12:$E$13375,5,0)&gt;2),"Aumento",IF(AND(NOT(ISBLANK(A3389)),NOT(ISBLANK(B3389)),NOT(ISBLANK(E3389)),E3389-VLOOKUP(A3389,'ListaN68 02-02-2025'!$A$12:$E$13375,5,0)&lt;2),"Bajo","Error en codigo")))))))</f>
        <v>Aumento</v>
      </c>
    </row>
    <row r="3390" spans="1:32" x14ac:dyDescent="0.2">
      <c r="A3390" s="1" t="s">
        <v>2614</v>
      </c>
      <c r="B3390" t="s">
        <v>3908</v>
      </c>
      <c r="C3390" t="s">
        <v>4993</v>
      </c>
      <c r="D3390">
        <v>21</v>
      </c>
      <c r="E3390" s="46">
        <v>2678.4</v>
      </c>
      <c r="F3390" s="44">
        <v>0.26827189431067566</v>
      </c>
      <c r="G3390" s="46"/>
      <c r="AF3390" t="str">
        <f>IF(AND(ISBLANK(A3390),ISBLANK(B3390),ISBLANK(E3390)),"Blanco",IF(AND(ISBLANK(A3390),NOT(ISBLANK(B3390))),"Titulo",IF(AND(NOT(ISBLANK(A3390)),NOT(ISBLANK(B3390)),ISBLANK(E3390),IFERROR(FIND("FF--",A3390)&gt;1,FALSE)),"F.Comercializacion",IF(AND(NOT(ISBLANK(A3390)),NOT(ISBLANK(B3390)),NOT(ISBLANK(E3390)),ISERROR(VLOOKUP(A3390,'ListaN68 02-02-2025'!$A$12:$E$13375,5,0))),"Nuevo",IF(AND(NOT(ISBLANK(A3390)),NOT(ISBLANK(B3390)),NOT(ISBLANK(E3390)),AND(E3390-VLOOKUP(A3390,'ListaN68 02-02-2025'!$A$12:$E$13375,5,0)&gt;=-2,E3390-VLOOKUP(A3390,'ListaN68 02-02-2025'!$A$12:$E$13375,5,0)&lt;=2)),"Igual",IF(AND(NOT(ISBLANK(A3390)),NOT(ISBLANK(B3390)),NOT(ISBLANK(E3390)),E3390-VLOOKUP(A3390,'ListaN68 02-02-2025'!$A$12:$E$13375,5,0)&gt;2),"Aumento",IF(AND(NOT(ISBLANK(A3390)),NOT(ISBLANK(B3390)),NOT(ISBLANK(E3390)),E3390-VLOOKUP(A3390,'ListaN68 02-02-2025'!$A$12:$E$13375,5,0)&lt;2),"Bajo","Error en codigo")))))))</f>
        <v>Aumento</v>
      </c>
    </row>
    <row r="3391" spans="1:32" x14ac:dyDescent="0.2">
      <c r="A3391" s="1" t="s">
        <v>2615</v>
      </c>
      <c r="B3391" t="s">
        <v>3909</v>
      </c>
      <c r="C3391" t="s">
        <v>4949</v>
      </c>
      <c r="D3391">
        <v>21</v>
      </c>
      <c r="E3391" s="46">
        <v>3064.8</v>
      </c>
      <c r="F3391" s="44">
        <v>0.26749379652605465</v>
      </c>
      <c r="G3391" s="46"/>
      <c r="AF3391" t="str">
        <f>IF(AND(ISBLANK(A3391),ISBLANK(B3391),ISBLANK(E3391)),"Blanco",IF(AND(ISBLANK(A3391),NOT(ISBLANK(B3391))),"Titulo",IF(AND(NOT(ISBLANK(A3391)),NOT(ISBLANK(B3391)),ISBLANK(E3391),IFERROR(FIND("FF--",A3391)&gt;1,FALSE)),"F.Comercializacion",IF(AND(NOT(ISBLANK(A3391)),NOT(ISBLANK(B3391)),NOT(ISBLANK(E3391)),ISERROR(VLOOKUP(A3391,'ListaN68 02-02-2025'!$A$12:$E$13375,5,0))),"Nuevo",IF(AND(NOT(ISBLANK(A3391)),NOT(ISBLANK(B3391)),NOT(ISBLANK(E3391)),AND(E3391-VLOOKUP(A3391,'ListaN68 02-02-2025'!$A$12:$E$13375,5,0)&gt;=-2,E3391-VLOOKUP(A3391,'ListaN68 02-02-2025'!$A$12:$E$13375,5,0)&lt;=2)),"Igual",IF(AND(NOT(ISBLANK(A3391)),NOT(ISBLANK(B3391)),NOT(ISBLANK(E3391)),E3391-VLOOKUP(A3391,'ListaN68 02-02-2025'!$A$12:$E$13375,5,0)&gt;2),"Aumento",IF(AND(NOT(ISBLANK(A3391)),NOT(ISBLANK(B3391)),NOT(ISBLANK(E3391)),E3391-VLOOKUP(A3391,'ListaN68 02-02-2025'!$A$12:$E$13375,5,0)&lt;2),"Bajo","Error en codigo")))))))</f>
        <v>Aumento</v>
      </c>
    </row>
    <row r="3392" spans="1:32" x14ac:dyDescent="0.2">
      <c r="C3392"/>
      <c r="E3392" s="46"/>
      <c r="F3392" s="44"/>
      <c r="G3392" s="46"/>
      <c r="AF3392" t="str">
        <f>IF(AND(ISBLANK(A3392),ISBLANK(B3392),ISBLANK(E3392)),"Blanco",IF(AND(ISBLANK(A3392),NOT(ISBLANK(B3392))),"Titulo",IF(AND(NOT(ISBLANK(A3392)),NOT(ISBLANK(B3392)),ISBLANK(E3392),IFERROR(FIND("FF--",A3392)&gt;1,FALSE)),"F.Comercializacion",IF(AND(NOT(ISBLANK(A3392)),NOT(ISBLANK(B3392)),NOT(ISBLANK(E3392)),ISERROR(VLOOKUP(A3392,'ListaN68 02-02-2025'!$A$12:$E$13375,5,0))),"Nuevo",IF(AND(NOT(ISBLANK(A3392)),NOT(ISBLANK(B3392)),NOT(ISBLANK(E3392)),AND(E3392-VLOOKUP(A3392,'ListaN68 02-02-2025'!$A$12:$E$13375,5,0)&gt;=-2,E3392-VLOOKUP(A3392,'ListaN68 02-02-2025'!$A$12:$E$13375,5,0)&lt;=2)),"Igual",IF(AND(NOT(ISBLANK(A3392)),NOT(ISBLANK(B3392)),NOT(ISBLANK(E3392)),E3392-VLOOKUP(A3392,'ListaN68 02-02-2025'!$A$12:$E$13375,5,0)&gt;2),"Aumento",IF(AND(NOT(ISBLANK(A3392)),NOT(ISBLANK(B3392)),NOT(ISBLANK(E3392)),E3392-VLOOKUP(A3392,'ListaN68 02-02-2025'!$A$12:$E$13375,5,0)&lt;2),"Bajo","Error en codigo")))))))</f>
        <v>Blanco</v>
      </c>
    </row>
    <row r="3393" spans="1:32" x14ac:dyDescent="0.2">
      <c r="B3393" t="s">
        <v>1279</v>
      </c>
      <c r="C3393"/>
      <c r="E3393" s="46"/>
      <c r="F3393" s="44"/>
      <c r="G3393" s="46"/>
      <c r="AF3393" t="str">
        <f>IF(AND(ISBLANK(A3393),ISBLANK(B3393),ISBLANK(E3393)),"Blanco",IF(AND(ISBLANK(A3393),NOT(ISBLANK(B3393))),"Titulo",IF(AND(NOT(ISBLANK(A3393)),NOT(ISBLANK(B3393)),ISBLANK(E3393),IFERROR(FIND("FF--",A3393)&gt;1,FALSE)),"F.Comercializacion",IF(AND(NOT(ISBLANK(A3393)),NOT(ISBLANK(B3393)),NOT(ISBLANK(E3393)),ISERROR(VLOOKUP(A3393,'ListaN68 02-02-2025'!$A$12:$E$13375,5,0))),"Nuevo",IF(AND(NOT(ISBLANK(A3393)),NOT(ISBLANK(B3393)),NOT(ISBLANK(E3393)),AND(E3393-VLOOKUP(A3393,'ListaN68 02-02-2025'!$A$12:$E$13375,5,0)&gt;=-2,E3393-VLOOKUP(A3393,'ListaN68 02-02-2025'!$A$12:$E$13375,5,0)&lt;=2)),"Igual",IF(AND(NOT(ISBLANK(A3393)),NOT(ISBLANK(B3393)),NOT(ISBLANK(E3393)),E3393-VLOOKUP(A3393,'ListaN68 02-02-2025'!$A$12:$E$13375,5,0)&gt;2),"Aumento",IF(AND(NOT(ISBLANK(A3393)),NOT(ISBLANK(B3393)),NOT(ISBLANK(E3393)),E3393-VLOOKUP(A3393,'ListaN68 02-02-2025'!$A$12:$E$13375,5,0)&lt;2),"Bajo","Error en codigo")))))))</f>
        <v>Titulo</v>
      </c>
    </row>
    <row r="3394" spans="1:32" x14ac:dyDescent="0.2">
      <c r="C3394"/>
      <c r="E3394" s="46"/>
      <c r="F3394" s="44"/>
      <c r="G3394" s="46"/>
      <c r="AF3394" t="str">
        <f>IF(AND(ISBLANK(A3394),ISBLANK(B3394),ISBLANK(E3394)),"Blanco",IF(AND(ISBLANK(A3394),NOT(ISBLANK(B3394))),"Titulo",IF(AND(NOT(ISBLANK(A3394)),NOT(ISBLANK(B3394)),ISBLANK(E3394),IFERROR(FIND("FF--",A3394)&gt;1,FALSE)),"F.Comercializacion",IF(AND(NOT(ISBLANK(A3394)),NOT(ISBLANK(B3394)),NOT(ISBLANK(E3394)),ISERROR(VLOOKUP(A3394,'ListaN68 02-02-2025'!$A$12:$E$13375,5,0))),"Nuevo",IF(AND(NOT(ISBLANK(A3394)),NOT(ISBLANK(B3394)),NOT(ISBLANK(E3394)),AND(E3394-VLOOKUP(A3394,'ListaN68 02-02-2025'!$A$12:$E$13375,5,0)&gt;=-2,E3394-VLOOKUP(A3394,'ListaN68 02-02-2025'!$A$12:$E$13375,5,0)&lt;=2)),"Igual",IF(AND(NOT(ISBLANK(A3394)),NOT(ISBLANK(B3394)),NOT(ISBLANK(E3394)),E3394-VLOOKUP(A3394,'ListaN68 02-02-2025'!$A$12:$E$13375,5,0)&gt;2),"Aumento",IF(AND(NOT(ISBLANK(A3394)),NOT(ISBLANK(B3394)),NOT(ISBLANK(E3394)),E3394-VLOOKUP(A3394,'ListaN68 02-02-2025'!$A$12:$E$13375,5,0)&lt;2),"Bajo","Error en codigo")))))))</f>
        <v>Blanco</v>
      </c>
    </row>
    <row r="3395" spans="1:32" x14ac:dyDescent="0.2">
      <c r="A3395" s="1" t="s">
        <v>1280</v>
      </c>
      <c r="B3395" t="s">
        <v>1281</v>
      </c>
      <c r="C3395" t="s">
        <v>4946</v>
      </c>
      <c r="D3395">
        <v>21</v>
      </c>
      <c r="E3395" s="46">
        <v>3983.8029999999999</v>
      </c>
      <c r="F3395" s="44"/>
      <c r="G3395" s="46"/>
      <c r="AF3395" t="str">
        <f>IF(AND(ISBLANK(A3395),ISBLANK(B3395),ISBLANK(E3395)),"Blanco",IF(AND(ISBLANK(A3395),NOT(ISBLANK(B3395))),"Titulo",IF(AND(NOT(ISBLANK(A3395)),NOT(ISBLANK(B3395)),ISBLANK(E3395),IFERROR(FIND("FF--",A3395)&gt;1,FALSE)),"F.Comercializacion",IF(AND(NOT(ISBLANK(A3395)),NOT(ISBLANK(B3395)),NOT(ISBLANK(E3395)),ISERROR(VLOOKUP(A3395,'ListaN68 02-02-2025'!$A$12:$E$13375,5,0))),"Nuevo",IF(AND(NOT(ISBLANK(A3395)),NOT(ISBLANK(B3395)),NOT(ISBLANK(E3395)),AND(E3395-VLOOKUP(A3395,'ListaN68 02-02-2025'!$A$12:$E$13375,5,0)&gt;=-2,E3395-VLOOKUP(A3395,'ListaN68 02-02-2025'!$A$12:$E$13375,5,0)&lt;=2)),"Igual",IF(AND(NOT(ISBLANK(A3395)),NOT(ISBLANK(B3395)),NOT(ISBLANK(E3395)),E3395-VLOOKUP(A3395,'ListaN68 02-02-2025'!$A$12:$E$13375,5,0)&gt;2),"Aumento",IF(AND(NOT(ISBLANK(A3395)),NOT(ISBLANK(B3395)),NOT(ISBLANK(E3395)),E3395-VLOOKUP(A3395,'ListaN68 02-02-2025'!$A$12:$E$13375,5,0)&lt;2),"Bajo","Error en codigo")))))))</f>
        <v>Igual</v>
      </c>
    </row>
    <row r="3396" spans="1:32" x14ac:dyDescent="0.2">
      <c r="A3396" s="1" t="s">
        <v>1282</v>
      </c>
      <c r="B3396" t="s">
        <v>1283</v>
      </c>
      <c r="C3396" t="s">
        <v>4962</v>
      </c>
      <c r="D3396">
        <v>21</v>
      </c>
      <c r="E3396" s="46">
        <v>8750.5429999999997</v>
      </c>
      <c r="F3396" s="44"/>
      <c r="G3396" s="46"/>
      <c r="AF3396" t="str">
        <f>IF(AND(ISBLANK(A3396),ISBLANK(B3396),ISBLANK(E3396)),"Blanco",IF(AND(ISBLANK(A3396),NOT(ISBLANK(B3396))),"Titulo",IF(AND(NOT(ISBLANK(A3396)),NOT(ISBLANK(B3396)),ISBLANK(E3396),IFERROR(FIND("FF--",A3396)&gt;1,FALSE)),"F.Comercializacion",IF(AND(NOT(ISBLANK(A3396)),NOT(ISBLANK(B3396)),NOT(ISBLANK(E3396)),ISERROR(VLOOKUP(A3396,'ListaN68 02-02-2025'!$A$12:$E$13375,5,0))),"Nuevo",IF(AND(NOT(ISBLANK(A3396)),NOT(ISBLANK(B3396)),NOT(ISBLANK(E3396)),AND(E3396-VLOOKUP(A3396,'ListaN68 02-02-2025'!$A$12:$E$13375,5,0)&gt;=-2,E3396-VLOOKUP(A3396,'ListaN68 02-02-2025'!$A$12:$E$13375,5,0)&lt;=2)),"Igual",IF(AND(NOT(ISBLANK(A3396)),NOT(ISBLANK(B3396)),NOT(ISBLANK(E3396)),E3396-VLOOKUP(A3396,'ListaN68 02-02-2025'!$A$12:$E$13375,5,0)&gt;2),"Aumento",IF(AND(NOT(ISBLANK(A3396)),NOT(ISBLANK(B3396)),NOT(ISBLANK(E3396)),E3396-VLOOKUP(A3396,'ListaN68 02-02-2025'!$A$12:$E$13375,5,0)&lt;2),"Bajo","Error en codigo")))))))</f>
        <v>Igual</v>
      </c>
    </row>
    <row r="3397" spans="1:32" x14ac:dyDescent="0.2">
      <c r="C3397"/>
      <c r="E3397" s="46"/>
      <c r="F3397" s="44"/>
      <c r="G3397" s="46"/>
      <c r="AF3397" t="str">
        <f>IF(AND(ISBLANK(A3397),ISBLANK(B3397),ISBLANK(E3397)),"Blanco",IF(AND(ISBLANK(A3397),NOT(ISBLANK(B3397))),"Titulo",IF(AND(NOT(ISBLANK(A3397)),NOT(ISBLANK(B3397)),ISBLANK(E3397),IFERROR(FIND("FF--",A3397)&gt;1,FALSE)),"F.Comercializacion",IF(AND(NOT(ISBLANK(A3397)),NOT(ISBLANK(B3397)),NOT(ISBLANK(E3397)),ISERROR(VLOOKUP(A3397,'ListaN68 02-02-2025'!$A$12:$E$13375,5,0))),"Nuevo",IF(AND(NOT(ISBLANK(A3397)),NOT(ISBLANK(B3397)),NOT(ISBLANK(E3397)),AND(E3397-VLOOKUP(A3397,'ListaN68 02-02-2025'!$A$12:$E$13375,5,0)&gt;=-2,E3397-VLOOKUP(A3397,'ListaN68 02-02-2025'!$A$12:$E$13375,5,0)&lt;=2)),"Igual",IF(AND(NOT(ISBLANK(A3397)),NOT(ISBLANK(B3397)),NOT(ISBLANK(E3397)),E3397-VLOOKUP(A3397,'ListaN68 02-02-2025'!$A$12:$E$13375,5,0)&gt;2),"Aumento",IF(AND(NOT(ISBLANK(A3397)),NOT(ISBLANK(B3397)),NOT(ISBLANK(E3397)),E3397-VLOOKUP(A3397,'ListaN68 02-02-2025'!$A$12:$E$13375,5,0)&lt;2),"Bajo","Error en codigo")))))))</f>
        <v>Blanco</v>
      </c>
    </row>
    <row r="3398" spans="1:32" x14ac:dyDescent="0.2">
      <c r="B3398" t="s">
        <v>1284</v>
      </c>
      <c r="C3398"/>
      <c r="E3398" s="46"/>
      <c r="F3398" s="44"/>
      <c r="G3398" s="46"/>
      <c r="AF3398" t="str">
        <f>IF(AND(ISBLANK(A3398),ISBLANK(B3398),ISBLANK(E3398)),"Blanco",IF(AND(ISBLANK(A3398),NOT(ISBLANK(B3398))),"Titulo",IF(AND(NOT(ISBLANK(A3398)),NOT(ISBLANK(B3398)),ISBLANK(E3398),IFERROR(FIND("FF--",A3398)&gt;1,FALSE)),"F.Comercializacion",IF(AND(NOT(ISBLANK(A3398)),NOT(ISBLANK(B3398)),NOT(ISBLANK(E3398)),ISERROR(VLOOKUP(A3398,'ListaN68 02-02-2025'!$A$12:$E$13375,5,0))),"Nuevo",IF(AND(NOT(ISBLANK(A3398)),NOT(ISBLANK(B3398)),NOT(ISBLANK(E3398)),AND(E3398-VLOOKUP(A3398,'ListaN68 02-02-2025'!$A$12:$E$13375,5,0)&gt;=-2,E3398-VLOOKUP(A3398,'ListaN68 02-02-2025'!$A$12:$E$13375,5,0)&lt;=2)),"Igual",IF(AND(NOT(ISBLANK(A3398)),NOT(ISBLANK(B3398)),NOT(ISBLANK(E3398)),E3398-VLOOKUP(A3398,'ListaN68 02-02-2025'!$A$12:$E$13375,5,0)&gt;2),"Aumento",IF(AND(NOT(ISBLANK(A3398)),NOT(ISBLANK(B3398)),NOT(ISBLANK(E3398)),E3398-VLOOKUP(A3398,'ListaN68 02-02-2025'!$A$12:$E$13375,5,0)&lt;2),"Bajo","Error en codigo")))))))</f>
        <v>Titulo</v>
      </c>
    </row>
    <row r="3399" spans="1:32" x14ac:dyDescent="0.2">
      <c r="C3399"/>
      <c r="E3399" s="46"/>
      <c r="F3399" s="44"/>
      <c r="G3399" s="46"/>
      <c r="AF3399" t="str">
        <f>IF(AND(ISBLANK(A3399),ISBLANK(B3399),ISBLANK(E3399)),"Blanco",IF(AND(ISBLANK(A3399),NOT(ISBLANK(B3399))),"Titulo",IF(AND(NOT(ISBLANK(A3399)),NOT(ISBLANK(B3399)),ISBLANK(E3399),IFERROR(FIND("FF--",A3399)&gt;1,FALSE)),"F.Comercializacion",IF(AND(NOT(ISBLANK(A3399)),NOT(ISBLANK(B3399)),NOT(ISBLANK(E3399)),ISERROR(VLOOKUP(A3399,'ListaN68 02-02-2025'!$A$12:$E$13375,5,0))),"Nuevo",IF(AND(NOT(ISBLANK(A3399)),NOT(ISBLANK(B3399)),NOT(ISBLANK(E3399)),AND(E3399-VLOOKUP(A3399,'ListaN68 02-02-2025'!$A$12:$E$13375,5,0)&gt;=-2,E3399-VLOOKUP(A3399,'ListaN68 02-02-2025'!$A$12:$E$13375,5,0)&lt;=2)),"Igual",IF(AND(NOT(ISBLANK(A3399)),NOT(ISBLANK(B3399)),NOT(ISBLANK(E3399)),E3399-VLOOKUP(A3399,'ListaN68 02-02-2025'!$A$12:$E$13375,5,0)&gt;2),"Aumento",IF(AND(NOT(ISBLANK(A3399)),NOT(ISBLANK(B3399)),NOT(ISBLANK(E3399)),E3399-VLOOKUP(A3399,'ListaN68 02-02-2025'!$A$12:$E$13375,5,0)&lt;2),"Bajo","Error en codigo")))))))</f>
        <v>Blanco</v>
      </c>
    </row>
    <row r="3400" spans="1:32" x14ac:dyDescent="0.2">
      <c r="A3400" s="1">
        <v>8430</v>
      </c>
      <c r="B3400" t="s">
        <v>1286</v>
      </c>
      <c r="C3400" t="s">
        <v>5122</v>
      </c>
      <c r="D3400">
        <v>21</v>
      </c>
      <c r="E3400" s="46">
        <v>1390.87</v>
      </c>
      <c r="F3400" s="44"/>
      <c r="G3400" s="46"/>
      <c r="AF3400" t="str">
        <f>IF(AND(ISBLANK(A3400),ISBLANK(B3400),ISBLANK(E3400)),"Blanco",IF(AND(ISBLANK(A3400),NOT(ISBLANK(B3400))),"Titulo",IF(AND(NOT(ISBLANK(A3400)),NOT(ISBLANK(B3400)),ISBLANK(E3400),IFERROR(FIND("FF--",A3400)&gt;1,FALSE)),"F.Comercializacion",IF(AND(NOT(ISBLANK(A3400)),NOT(ISBLANK(B3400)),NOT(ISBLANK(E3400)),ISERROR(VLOOKUP(A3400,'ListaN68 02-02-2025'!$A$12:$E$13375,5,0))),"Nuevo",IF(AND(NOT(ISBLANK(A3400)),NOT(ISBLANK(B3400)),NOT(ISBLANK(E3400)),AND(E3400-VLOOKUP(A3400,'ListaN68 02-02-2025'!$A$12:$E$13375,5,0)&gt;=-2,E3400-VLOOKUP(A3400,'ListaN68 02-02-2025'!$A$12:$E$13375,5,0)&lt;=2)),"Igual",IF(AND(NOT(ISBLANK(A3400)),NOT(ISBLANK(B3400)),NOT(ISBLANK(E3400)),E3400-VLOOKUP(A3400,'ListaN68 02-02-2025'!$A$12:$E$13375,5,0)&gt;2),"Aumento",IF(AND(NOT(ISBLANK(A3400)),NOT(ISBLANK(B3400)),NOT(ISBLANK(E3400)),E3400-VLOOKUP(A3400,'ListaN68 02-02-2025'!$A$12:$E$13375,5,0)&lt;2),"Bajo","Error en codigo")))))))</f>
        <v>Igual</v>
      </c>
    </row>
    <row r="3401" spans="1:32" x14ac:dyDescent="0.2">
      <c r="A3401" s="1">
        <v>8440</v>
      </c>
      <c r="B3401" t="s">
        <v>1285</v>
      </c>
      <c r="C3401" t="s">
        <v>4952</v>
      </c>
      <c r="D3401">
        <v>21</v>
      </c>
      <c r="E3401" s="46">
        <v>470.62799999999999</v>
      </c>
      <c r="F3401" s="44"/>
      <c r="G3401" s="46"/>
      <c r="AF3401" t="str">
        <f>IF(AND(ISBLANK(A3401),ISBLANK(B3401),ISBLANK(E3401)),"Blanco",IF(AND(ISBLANK(A3401),NOT(ISBLANK(B3401))),"Titulo",IF(AND(NOT(ISBLANK(A3401)),NOT(ISBLANK(B3401)),ISBLANK(E3401),IFERROR(FIND("FF--",A3401)&gt;1,FALSE)),"F.Comercializacion",IF(AND(NOT(ISBLANK(A3401)),NOT(ISBLANK(B3401)),NOT(ISBLANK(E3401)),ISERROR(VLOOKUP(A3401,'ListaN68 02-02-2025'!$A$12:$E$13375,5,0))),"Nuevo",IF(AND(NOT(ISBLANK(A3401)),NOT(ISBLANK(B3401)),NOT(ISBLANK(E3401)),AND(E3401-VLOOKUP(A3401,'ListaN68 02-02-2025'!$A$12:$E$13375,5,0)&gt;=-2,E3401-VLOOKUP(A3401,'ListaN68 02-02-2025'!$A$12:$E$13375,5,0)&lt;=2)),"Igual",IF(AND(NOT(ISBLANK(A3401)),NOT(ISBLANK(B3401)),NOT(ISBLANK(E3401)),E3401-VLOOKUP(A3401,'ListaN68 02-02-2025'!$A$12:$E$13375,5,0)&gt;2),"Aumento",IF(AND(NOT(ISBLANK(A3401)),NOT(ISBLANK(B3401)),NOT(ISBLANK(E3401)),E3401-VLOOKUP(A3401,'ListaN68 02-02-2025'!$A$12:$E$13375,5,0)&lt;2),"Bajo","Error en codigo")))))))</f>
        <v>Igual</v>
      </c>
    </row>
    <row r="3402" spans="1:32" x14ac:dyDescent="0.2">
      <c r="A3402" s="1" t="s">
        <v>6498</v>
      </c>
      <c r="B3402" t="s">
        <v>6499</v>
      </c>
      <c r="C3402" t="s">
        <v>4961</v>
      </c>
      <c r="D3402">
        <v>21</v>
      </c>
      <c r="E3402" s="46">
        <v>9399.2999999999993</v>
      </c>
      <c r="F3402" s="44">
        <v>-6.8259385665528916E-3</v>
      </c>
      <c r="G3402" s="46"/>
      <c r="AF3402" t="str">
        <f>IF(AND(ISBLANK(A3402),ISBLANK(B3402),ISBLANK(E3402)),"Blanco",IF(AND(ISBLANK(A3402),NOT(ISBLANK(B3402))),"Titulo",IF(AND(NOT(ISBLANK(A3402)),NOT(ISBLANK(B3402)),ISBLANK(E3402),IFERROR(FIND("FF--",A3402)&gt;1,FALSE)),"F.Comercializacion",IF(AND(NOT(ISBLANK(A3402)),NOT(ISBLANK(B3402)),NOT(ISBLANK(E3402)),ISERROR(VLOOKUP(A3402,'ListaN68 02-02-2025'!$A$12:$E$13375,5,0))),"Nuevo",IF(AND(NOT(ISBLANK(A3402)),NOT(ISBLANK(B3402)),NOT(ISBLANK(E3402)),AND(E3402-VLOOKUP(A3402,'ListaN68 02-02-2025'!$A$12:$E$13375,5,0)&gt;=-2,E3402-VLOOKUP(A3402,'ListaN68 02-02-2025'!$A$12:$E$13375,5,0)&lt;=2)),"Igual",IF(AND(NOT(ISBLANK(A3402)),NOT(ISBLANK(B3402)),NOT(ISBLANK(E3402)),E3402-VLOOKUP(A3402,'ListaN68 02-02-2025'!$A$12:$E$13375,5,0)&gt;2),"Aumento",IF(AND(NOT(ISBLANK(A3402)),NOT(ISBLANK(B3402)),NOT(ISBLANK(E3402)),E3402-VLOOKUP(A3402,'ListaN68 02-02-2025'!$A$12:$E$13375,5,0)&lt;2),"Bajo","Error en codigo")))))))</f>
        <v>Bajo</v>
      </c>
    </row>
    <row r="3403" spans="1:32" x14ac:dyDescent="0.2">
      <c r="A3403" s="1" t="s">
        <v>4007</v>
      </c>
      <c r="B3403" t="s">
        <v>4008</v>
      </c>
      <c r="C3403" t="s">
        <v>4993</v>
      </c>
      <c r="D3403">
        <v>21</v>
      </c>
      <c r="E3403" s="46">
        <v>1554.568</v>
      </c>
      <c r="F3403" s="44"/>
      <c r="G3403" s="46"/>
      <c r="AF3403" t="str">
        <f>IF(AND(ISBLANK(A3403),ISBLANK(B3403),ISBLANK(E3403)),"Blanco",IF(AND(ISBLANK(A3403),NOT(ISBLANK(B3403))),"Titulo",IF(AND(NOT(ISBLANK(A3403)),NOT(ISBLANK(B3403)),ISBLANK(E3403),IFERROR(FIND("FF--",A3403)&gt;1,FALSE)),"F.Comercializacion",IF(AND(NOT(ISBLANK(A3403)),NOT(ISBLANK(B3403)),NOT(ISBLANK(E3403)),ISERROR(VLOOKUP(A3403,'ListaN68 02-02-2025'!$A$12:$E$13375,5,0))),"Nuevo",IF(AND(NOT(ISBLANK(A3403)),NOT(ISBLANK(B3403)),NOT(ISBLANK(E3403)),AND(E3403-VLOOKUP(A3403,'ListaN68 02-02-2025'!$A$12:$E$13375,5,0)&gt;=-2,E3403-VLOOKUP(A3403,'ListaN68 02-02-2025'!$A$12:$E$13375,5,0)&lt;=2)),"Igual",IF(AND(NOT(ISBLANK(A3403)),NOT(ISBLANK(B3403)),NOT(ISBLANK(E3403)),E3403-VLOOKUP(A3403,'ListaN68 02-02-2025'!$A$12:$E$13375,5,0)&gt;2),"Aumento",IF(AND(NOT(ISBLANK(A3403)),NOT(ISBLANK(B3403)),NOT(ISBLANK(E3403)),E3403-VLOOKUP(A3403,'ListaN68 02-02-2025'!$A$12:$E$13375,5,0)&lt;2),"Bajo","Error en codigo")))))))</f>
        <v>Igual</v>
      </c>
    </row>
    <row r="3404" spans="1:32" x14ac:dyDescent="0.2">
      <c r="A3404" s="1" t="s">
        <v>4003</v>
      </c>
      <c r="B3404" t="s">
        <v>4004</v>
      </c>
      <c r="C3404" t="s">
        <v>4993</v>
      </c>
      <c r="D3404">
        <v>21</v>
      </c>
      <c r="E3404" s="46">
        <v>1559.0609999999999</v>
      </c>
      <c r="F3404" s="44"/>
      <c r="G3404" s="46"/>
      <c r="AF3404" t="str">
        <f>IF(AND(ISBLANK(A3404),ISBLANK(B3404),ISBLANK(E3404)),"Blanco",IF(AND(ISBLANK(A3404),NOT(ISBLANK(B3404))),"Titulo",IF(AND(NOT(ISBLANK(A3404)),NOT(ISBLANK(B3404)),ISBLANK(E3404),IFERROR(FIND("FF--",A3404)&gt;1,FALSE)),"F.Comercializacion",IF(AND(NOT(ISBLANK(A3404)),NOT(ISBLANK(B3404)),NOT(ISBLANK(E3404)),ISERROR(VLOOKUP(A3404,'ListaN68 02-02-2025'!$A$12:$E$13375,5,0))),"Nuevo",IF(AND(NOT(ISBLANK(A3404)),NOT(ISBLANK(B3404)),NOT(ISBLANK(E3404)),AND(E3404-VLOOKUP(A3404,'ListaN68 02-02-2025'!$A$12:$E$13375,5,0)&gt;=-2,E3404-VLOOKUP(A3404,'ListaN68 02-02-2025'!$A$12:$E$13375,5,0)&lt;=2)),"Igual",IF(AND(NOT(ISBLANK(A3404)),NOT(ISBLANK(B3404)),NOT(ISBLANK(E3404)),E3404-VLOOKUP(A3404,'ListaN68 02-02-2025'!$A$12:$E$13375,5,0)&gt;2),"Aumento",IF(AND(NOT(ISBLANK(A3404)),NOT(ISBLANK(B3404)),NOT(ISBLANK(E3404)),E3404-VLOOKUP(A3404,'ListaN68 02-02-2025'!$A$12:$E$13375,5,0)&lt;2),"Bajo","Error en codigo")))))))</f>
        <v>Igual</v>
      </c>
    </row>
    <row r="3405" spans="1:32" x14ac:dyDescent="0.2">
      <c r="A3405" s="1" t="s">
        <v>4005</v>
      </c>
      <c r="B3405" t="s">
        <v>4006</v>
      </c>
      <c r="C3405" t="s">
        <v>4993</v>
      </c>
      <c r="D3405">
        <v>21</v>
      </c>
      <c r="E3405" s="46">
        <v>1758.681</v>
      </c>
      <c r="F3405" s="44"/>
      <c r="G3405" s="46"/>
      <c r="AF3405" t="str">
        <f>IF(AND(ISBLANK(A3405),ISBLANK(B3405),ISBLANK(E3405)),"Blanco",IF(AND(ISBLANK(A3405),NOT(ISBLANK(B3405))),"Titulo",IF(AND(NOT(ISBLANK(A3405)),NOT(ISBLANK(B3405)),ISBLANK(E3405),IFERROR(FIND("FF--",A3405)&gt;1,FALSE)),"F.Comercializacion",IF(AND(NOT(ISBLANK(A3405)),NOT(ISBLANK(B3405)),NOT(ISBLANK(E3405)),ISERROR(VLOOKUP(A3405,'ListaN68 02-02-2025'!$A$12:$E$13375,5,0))),"Nuevo",IF(AND(NOT(ISBLANK(A3405)),NOT(ISBLANK(B3405)),NOT(ISBLANK(E3405)),AND(E3405-VLOOKUP(A3405,'ListaN68 02-02-2025'!$A$12:$E$13375,5,0)&gt;=-2,E3405-VLOOKUP(A3405,'ListaN68 02-02-2025'!$A$12:$E$13375,5,0)&lt;=2)),"Igual",IF(AND(NOT(ISBLANK(A3405)),NOT(ISBLANK(B3405)),NOT(ISBLANK(E3405)),E3405-VLOOKUP(A3405,'ListaN68 02-02-2025'!$A$12:$E$13375,5,0)&gt;2),"Aumento",IF(AND(NOT(ISBLANK(A3405)),NOT(ISBLANK(B3405)),NOT(ISBLANK(E3405)),E3405-VLOOKUP(A3405,'ListaN68 02-02-2025'!$A$12:$E$13375,5,0)&lt;2),"Bajo","Error en codigo")))))))</f>
        <v>Igual</v>
      </c>
    </row>
    <row r="3406" spans="1:32" x14ac:dyDescent="0.2">
      <c r="A3406" s="1" t="s">
        <v>4773</v>
      </c>
      <c r="B3406" t="s">
        <v>4774</v>
      </c>
      <c r="C3406" t="s">
        <v>5285</v>
      </c>
      <c r="D3406">
        <v>21</v>
      </c>
      <c r="E3406" s="46">
        <v>385</v>
      </c>
      <c r="F3406" s="44"/>
      <c r="G3406" s="46"/>
      <c r="AF3406" t="str">
        <f>IF(AND(ISBLANK(A3406),ISBLANK(B3406),ISBLANK(E3406)),"Blanco",IF(AND(ISBLANK(A3406),NOT(ISBLANK(B3406))),"Titulo",IF(AND(NOT(ISBLANK(A3406)),NOT(ISBLANK(B3406)),ISBLANK(E3406),IFERROR(FIND("FF--",A3406)&gt;1,FALSE)),"F.Comercializacion",IF(AND(NOT(ISBLANK(A3406)),NOT(ISBLANK(B3406)),NOT(ISBLANK(E3406)),ISERROR(VLOOKUP(A3406,'ListaN68 02-02-2025'!$A$12:$E$13375,5,0))),"Nuevo",IF(AND(NOT(ISBLANK(A3406)),NOT(ISBLANK(B3406)),NOT(ISBLANK(E3406)),AND(E3406-VLOOKUP(A3406,'ListaN68 02-02-2025'!$A$12:$E$13375,5,0)&gt;=-2,E3406-VLOOKUP(A3406,'ListaN68 02-02-2025'!$A$12:$E$13375,5,0)&lt;=2)),"Igual",IF(AND(NOT(ISBLANK(A3406)),NOT(ISBLANK(B3406)),NOT(ISBLANK(E3406)),E3406-VLOOKUP(A3406,'ListaN68 02-02-2025'!$A$12:$E$13375,5,0)&gt;2),"Aumento",IF(AND(NOT(ISBLANK(A3406)),NOT(ISBLANK(B3406)),NOT(ISBLANK(E3406)),E3406-VLOOKUP(A3406,'ListaN68 02-02-2025'!$A$12:$E$13375,5,0)&lt;2),"Bajo","Error en codigo")))))))</f>
        <v>Igual</v>
      </c>
    </row>
    <row r="3407" spans="1:32" x14ac:dyDescent="0.2">
      <c r="A3407" s="1" t="s">
        <v>4775</v>
      </c>
      <c r="B3407" t="s">
        <v>4776</v>
      </c>
      <c r="C3407" t="s">
        <v>5285</v>
      </c>
      <c r="D3407">
        <v>21</v>
      </c>
      <c r="E3407" s="46">
        <v>385</v>
      </c>
      <c r="F3407" s="44"/>
      <c r="G3407" s="46"/>
      <c r="AF3407" t="str">
        <f>IF(AND(ISBLANK(A3407),ISBLANK(B3407),ISBLANK(E3407)),"Blanco",IF(AND(ISBLANK(A3407),NOT(ISBLANK(B3407))),"Titulo",IF(AND(NOT(ISBLANK(A3407)),NOT(ISBLANK(B3407)),ISBLANK(E3407),IFERROR(FIND("FF--",A3407)&gt;1,FALSE)),"F.Comercializacion",IF(AND(NOT(ISBLANK(A3407)),NOT(ISBLANK(B3407)),NOT(ISBLANK(E3407)),ISERROR(VLOOKUP(A3407,'ListaN68 02-02-2025'!$A$12:$E$13375,5,0))),"Nuevo",IF(AND(NOT(ISBLANK(A3407)),NOT(ISBLANK(B3407)),NOT(ISBLANK(E3407)),AND(E3407-VLOOKUP(A3407,'ListaN68 02-02-2025'!$A$12:$E$13375,5,0)&gt;=-2,E3407-VLOOKUP(A3407,'ListaN68 02-02-2025'!$A$12:$E$13375,5,0)&lt;=2)),"Igual",IF(AND(NOT(ISBLANK(A3407)),NOT(ISBLANK(B3407)),NOT(ISBLANK(E3407)),E3407-VLOOKUP(A3407,'ListaN68 02-02-2025'!$A$12:$E$13375,5,0)&gt;2),"Aumento",IF(AND(NOT(ISBLANK(A3407)),NOT(ISBLANK(B3407)),NOT(ISBLANK(E3407)),E3407-VLOOKUP(A3407,'ListaN68 02-02-2025'!$A$12:$E$13375,5,0)&lt;2),"Bajo","Error en codigo")))))))</f>
        <v>Igual</v>
      </c>
    </row>
    <row r="3408" spans="1:32" x14ac:dyDescent="0.2">
      <c r="A3408" s="1" t="s">
        <v>4527</v>
      </c>
      <c r="B3408" t="s">
        <v>4528</v>
      </c>
      <c r="C3408" t="s">
        <v>5285</v>
      </c>
      <c r="D3408">
        <v>21</v>
      </c>
      <c r="E3408" s="46">
        <v>617.75</v>
      </c>
      <c r="F3408" s="44"/>
      <c r="G3408" s="46"/>
      <c r="AF3408" t="str">
        <f>IF(AND(ISBLANK(A3408),ISBLANK(B3408),ISBLANK(E3408)),"Blanco",IF(AND(ISBLANK(A3408),NOT(ISBLANK(B3408))),"Titulo",IF(AND(NOT(ISBLANK(A3408)),NOT(ISBLANK(B3408)),ISBLANK(E3408),IFERROR(FIND("FF--",A3408)&gt;1,FALSE)),"F.Comercializacion",IF(AND(NOT(ISBLANK(A3408)),NOT(ISBLANK(B3408)),NOT(ISBLANK(E3408)),ISERROR(VLOOKUP(A3408,'ListaN68 02-02-2025'!$A$12:$E$13375,5,0))),"Nuevo",IF(AND(NOT(ISBLANK(A3408)),NOT(ISBLANK(B3408)),NOT(ISBLANK(E3408)),AND(E3408-VLOOKUP(A3408,'ListaN68 02-02-2025'!$A$12:$E$13375,5,0)&gt;=-2,E3408-VLOOKUP(A3408,'ListaN68 02-02-2025'!$A$12:$E$13375,5,0)&lt;=2)),"Igual",IF(AND(NOT(ISBLANK(A3408)),NOT(ISBLANK(B3408)),NOT(ISBLANK(E3408)),E3408-VLOOKUP(A3408,'ListaN68 02-02-2025'!$A$12:$E$13375,5,0)&gt;2),"Aumento",IF(AND(NOT(ISBLANK(A3408)),NOT(ISBLANK(B3408)),NOT(ISBLANK(E3408)),E3408-VLOOKUP(A3408,'ListaN68 02-02-2025'!$A$12:$E$13375,5,0)&lt;2),"Bajo","Error en codigo")))))))</f>
        <v>Igual</v>
      </c>
    </row>
    <row r="3409" spans="1:32" x14ac:dyDescent="0.2">
      <c r="A3409" s="1" t="s">
        <v>4529</v>
      </c>
      <c r="B3409" t="s">
        <v>4530</v>
      </c>
      <c r="C3409" t="s">
        <v>5285</v>
      </c>
      <c r="D3409">
        <v>21</v>
      </c>
      <c r="E3409" s="46">
        <v>649.25</v>
      </c>
      <c r="F3409" s="44"/>
      <c r="G3409" s="46"/>
      <c r="AF3409" t="str">
        <f>IF(AND(ISBLANK(A3409),ISBLANK(B3409),ISBLANK(E3409)),"Blanco",IF(AND(ISBLANK(A3409),NOT(ISBLANK(B3409))),"Titulo",IF(AND(NOT(ISBLANK(A3409)),NOT(ISBLANK(B3409)),ISBLANK(E3409),IFERROR(FIND("FF--",A3409)&gt;1,FALSE)),"F.Comercializacion",IF(AND(NOT(ISBLANK(A3409)),NOT(ISBLANK(B3409)),NOT(ISBLANK(E3409)),ISERROR(VLOOKUP(A3409,'ListaN68 02-02-2025'!$A$12:$E$13375,5,0))),"Nuevo",IF(AND(NOT(ISBLANK(A3409)),NOT(ISBLANK(B3409)),NOT(ISBLANK(E3409)),AND(E3409-VLOOKUP(A3409,'ListaN68 02-02-2025'!$A$12:$E$13375,5,0)&gt;=-2,E3409-VLOOKUP(A3409,'ListaN68 02-02-2025'!$A$12:$E$13375,5,0)&lt;=2)),"Igual",IF(AND(NOT(ISBLANK(A3409)),NOT(ISBLANK(B3409)),NOT(ISBLANK(E3409)),E3409-VLOOKUP(A3409,'ListaN68 02-02-2025'!$A$12:$E$13375,5,0)&gt;2),"Aumento",IF(AND(NOT(ISBLANK(A3409)),NOT(ISBLANK(B3409)),NOT(ISBLANK(E3409)),E3409-VLOOKUP(A3409,'ListaN68 02-02-2025'!$A$12:$E$13375,5,0)&lt;2),"Bajo","Error en codigo")))))))</f>
        <v>Igual</v>
      </c>
    </row>
    <row r="3410" spans="1:32" x14ac:dyDescent="0.2">
      <c r="C3410"/>
      <c r="E3410" s="46"/>
      <c r="F3410" s="44"/>
      <c r="G3410" s="46"/>
      <c r="AF3410" t="str">
        <f>IF(AND(ISBLANK(A3410),ISBLANK(B3410),ISBLANK(E3410)),"Blanco",IF(AND(ISBLANK(A3410),NOT(ISBLANK(B3410))),"Titulo",IF(AND(NOT(ISBLANK(A3410)),NOT(ISBLANK(B3410)),ISBLANK(E3410),IFERROR(FIND("FF--",A3410)&gt;1,FALSE)),"F.Comercializacion",IF(AND(NOT(ISBLANK(A3410)),NOT(ISBLANK(B3410)),NOT(ISBLANK(E3410)),ISERROR(VLOOKUP(A3410,'ListaN68 02-02-2025'!$A$12:$E$13375,5,0))),"Nuevo",IF(AND(NOT(ISBLANK(A3410)),NOT(ISBLANK(B3410)),NOT(ISBLANK(E3410)),AND(E3410-VLOOKUP(A3410,'ListaN68 02-02-2025'!$A$12:$E$13375,5,0)&gt;=-2,E3410-VLOOKUP(A3410,'ListaN68 02-02-2025'!$A$12:$E$13375,5,0)&lt;=2)),"Igual",IF(AND(NOT(ISBLANK(A3410)),NOT(ISBLANK(B3410)),NOT(ISBLANK(E3410)),E3410-VLOOKUP(A3410,'ListaN68 02-02-2025'!$A$12:$E$13375,5,0)&gt;2),"Aumento",IF(AND(NOT(ISBLANK(A3410)),NOT(ISBLANK(B3410)),NOT(ISBLANK(E3410)),E3410-VLOOKUP(A3410,'ListaN68 02-02-2025'!$A$12:$E$13375,5,0)&lt;2),"Bajo","Error en codigo")))))))</f>
        <v>Blanco</v>
      </c>
    </row>
    <row r="3411" spans="1:32" x14ac:dyDescent="0.2">
      <c r="B3411" t="s">
        <v>1287</v>
      </c>
      <c r="C3411"/>
      <c r="E3411" s="46"/>
      <c r="F3411" s="44"/>
      <c r="G3411" s="46"/>
      <c r="AF3411" t="str">
        <f>IF(AND(ISBLANK(A3411),ISBLANK(B3411),ISBLANK(E3411)),"Blanco",IF(AND(ISBLANK(A3411),NOT(ISBLANK(B3411))),"Titulo",IF(AND(NOT(ISBLANK(A3411)),NOT(ISBLANK(B3411)),ISBLANK(E3411),IFERROR(FIND("FF--",A3411)&gt;1,FALSE)),"F.Comercializacion",IF(AND(NOT(ISBLANK(A3411)),NOT(ISBLANK(B3411)),NOT(ISBLANK(E3411)),ISERROR(VLOOKUP(A3411,'ListaN68 02-02-2025'!$A$12:$E$13375,5,0))),"Nuevo",IF(AND(NOT(ISBLANK(A3411)),NOT(ISBLANK(B3411)),NOT(ISBLANK(E3411)),AND(E3411-VLOOKUP(A3411,'ListaN68 02-02-2025'!$A$12:$E$13375,5,0)&gt;=-2,E3411-VLOOKUP(A3411,'ListaN68 02-02-2025'!$A$12:$E$13375,5,0)&lt;=2)),"Igual",IF(AND(NOT(ISBLANK(A3411)),NOT(ISBLANK(B3411)),NOT(ISBLANK(E3411)),E3411-VLOOKUP(A3411,'ListaN68 02-02-2025'!$A$12:$E$13375,5,0)&gt;2),"Aumento",IF(AND(NOT(ISBLANK(A3411)),NOT(ISBLANK(B3411)),NOT(ISBLANK(E3411)),E3411-VLOOKUP(A3411,'ListaN68 02-02-2025'!$A$12:$E$13375,5,0)&lt;2),"Bajo","Error en codigo")))))))</f>
        <v>Titulo</v>
      </c>
    </row>
    <row r="3412" spans="1:32" x14ac:dyDescent="0.2">
      <c r="C3412"/>
      <c r="E3412" s="46"/>
      <c r="F3412" s="44"/>
      <c r="G3412" s="46"/>
      <c r="AF3412" t="str">
        <f>IF(AND(ISBLANK(A3412),ISBLANK(B3412),ISBLANK(E3412)),"Blanco",IF(AND(ISBLANK(A3412),NOT(ISBLANK(B3412))),"Titulo",IF(AND(NOT(ISBLANK(A3412)),NOT(ISBLANK(B3412)),ISBLANK(E3412),IFERROR(FIND("FF--",A3412)&gt;1,FALSE)),"F.Comercializacion",IF(AND(NOT(ISBLANK(A3412)),NOT(ISBLANK(B3412)),NOT(ISBLANK(E3412)),ISERROR(VLOOKUP(A3412,'ListaN68 02-02-2025'!$A$12:$E$13375,5,0))),"Nuevo",IF(AND(NOT(ISBLANK(A3412)),NOT(ISBLANK(B3412)),NOT(ISBLANK(E3412)),AND(E3412-VLOOKUP(A3412,'ListaN68 02-02-2025'!$A$12:$E$13375,5,0)&gt;=-2,E3412-VLOOKUP(A3412,'ListaN68 02-02-2025'!$A$12:$E$13375,5,0)&lt;=2)),"Igual",IF(AND(NOT(ISBLANK(A3412)),NOT(ISBLANK(B3412)),NOT(ISBLANK(E3412)),E3412-VLOOKUP(A3412,'ListaN68 02-02-2025'!$A$12:$E$13375,5,0)&gt;2),"Aumento",IF(AND(NOT(ISBLANK(A3412)),NOT(ISBLANK(B3412)),NOT(ISBLANK(E3412)),E3412-VLOOKUP(A3412,'ListaN68 02-02-2025'!$A$12:$E$13375,5,0)&lt;2),"Bajo","Error en codigo")))))))</f>
        <v>Blanco</v>
      </c>
    </row>
    <row r="3413" spans="1:32" x14ac:dyDescent="0.2">
      <c r="A3413" s="1" t="s">
        <v>1296</v>
      </c>
      <c r="B3413" t="s">
        <v>1297</v>
      </c>
      <c r="C3413" t="s">
        <v>4946</v>
      </c>
      <c r="D3413">
        <v>21</v>
      </c>
      <c r="E3413" s="46">
        <v>108802</v>
      </c>
      <c r="F3413" s="44"/>
      <c r="G3413" s="46"/>
      <c r="AF3413" t="str">
        <f>IF(AND(ISBLANK(A3413),ISBLANK(B3413),ISBLANK(E3413)),"Blanco",IF(AND(ISBLANK(A3413),NOT(ISBLANK(B3413))),"Titulo",IF(AND(NOT(ISBLANK(A3413)),NOT(ISBLANK(B3413)),ISBLANK(E3413),IFERROR(FIND("FF--",A3413)&gt;1,FALSE)),"F.Comercializacion",IF(AND(NOT(ISBLANK(A3413)),NOT(ISBLANK(B3413)),NOT(ISBLANK(E3413)),ISERROR(VLOOKUP(A3413,'ListaN68 02-02-2025'!$A$12:$E$13375,5,0))),"Nuevo",IF(AND(NOT(ISBLANK(A3413)),NOT(ISBLANK(B3413)),NOT(ISBLANK(E3413)),AND(E3413-VLOOKUP(A3413,'ListaN68 02-02-2025'!$A$12:$E$13375,5,0)&gt;=-2,E3413-VLOOKUP(A3413,'ListaN68 02-02-2025'!$A$12:$E$13375,5,0)&lt;=2)),"Igual",IF(AND(NOT(ISBLANK(A3413)),NOT(ISBLANK(B3413)),NOT(ISBLANK(E3413)),E3413-VLOOKUP(A3413,'ListaN68 02-02-2025'!$A$12:$E$13375,5,0)&gt;2),"Aumento",IF(AND(NOT(ISBLANK(A3413)),NOT(ISBLANK(B3413)),NOT(ISBLANK(E3413)),E3413-VLOOKUP(A3413,'ListaN68 02-02-2025'!$A$12:$E$13375,5,0)&lt;2),"Bajo","Error en codigo")))))))</f>
        <v>Igual</v>
      </c>
    </row>
    <row r="3414" spans="1:32" x14ac:dyDescent="0.2">
      <c r="A3414" s="1" t="s">
        <v>1294</v>
      </c>
      <c r="B3414" t="s">
        <v>1295</v>
      </c>
      <c r="C3414" t="s">
        <v>4961</v>
      </c>
      <c r="D3414">
        <v>21</v>
      </c>
      <c r="E3414" s="46">
        <v>169935.337</v>
      </c>
      <c r="F3414" s="44"/>
      <c r="G3414" s="46"/>
      <c r="AF3414" t="str">
        <f>IF(AND(ISBLANK(A3414),ISBLANK(B3414),ISBLANK(E3414)),"Blanco",IF(AND(ISBLANK(A3414),NOT(ISBLANK(B3414))),"Titulo",IF(AND(NOT(ISBLANK(A3414)),NOT(ISBLANK(B3414)),ISBLANK(E3414),IFERROR(FIND("FF--",A3414)&gt;1,FALSE)),"F.Comercializacion",IF(AND(NOT(ISBLANK(A3414)),NOT(ISBLANK(B3414)),NOT(ISBLANK(E3414)),ISERROR(VLOOKUP(A3414,'ListaN68 02-02-2025'!$A$12:$E$13375,5,0))),"Nuevo",IF(AND(NOT(ISBLANK(A3414)),NOT(ISBLANK(B3414)),NOT(ISBLANK(E3414)),AND(E3414-VLOOKUP(A3414,'ListaN68 02-02-2025'!$A$12:$E$13375,5,0)&gt;=-2,E3414-VLOOKUP(A3414,'ListaN68 02-02-2025'!$A$12:$E$13375,5,0)&lt;=2)),"Igual",IF(AND(NOT(ISBLANK(A3414)),NOT(ISBLANK(B3414)),NOT(ISBLANK(E3414)),E3414-VLOOKUP(A3414,'ListaN68 02-02-2025'!$A$12:$E$13375,5,0)&gt;2),"Aumento",IF(AND(NOT(ISBLANK(A3414)),NOT(ISBLANK(B3414)),NOT(ISBLANK(E3414)),E3414-VLOOKUP(A3414,'ListaN68 02-02-2025'!$A$12:$E$13375,5,0)&lt;2),"Bajo","Error en codigo")))))))</f>
        <v>Igual</v>
      </c>
    </row>
    <row r="3415" spans="1:32" x14ac:dyDescent="0.2">
      <c r="A3415" s="1" t="s">
        <v>1288</v>
      </c>
      <c r="B3415" t="s">
        <v>1289</v>
      </c>
      <c r="C3415" t="s">
        <v>4993</v>
      </c>
      <c r="D3415">
        <v>10.5</v>
      </c>
      <c r="E3415" s="46">
        <v>7856.1229999999996</v>
      </c>
      <c r="F3415" s="44"/>
      <c r="G3415" s="46"/>
      <c r="AF3415" t="str">
        <f>IF(AND(ISBLANK(A3415),ISBLANK(B3415),ISBLANK(E3415)),"Blanco",IF(AND(ISBLANK(A3415),NOT(ISBLANK(B3415))),"Titulo",IF(AND(NOT(ISBLANK(A3415)),NOT(ISBLANK(B3415)),ISBLANK(E3415),IFERROR(FIND("FF--",A3415)&gt;1,FALSE)),"F.Comercializacion",IF(AND(NOT(ISBLANK(A3415)),NOT(ISBLANK(B3415)),NOT(ISBLANK(E3415)),ISERROR(VLOOKUP(A3415,'ListaN68 02-02-2025'!$A$12:$E$13375,5,0))),"Nuevo",IF(AND(NOT(ISBLANK(A3415)),NOT(ISBLANK(B3415)),NOT(ISBLANK(E3415)),AND(E3415-VLOOKUP(A3415,'ListaN68 02-02-2025'!$A$12:$E$13375,5,0)&gt;=-2,E3415-VLOOKUP(A3415,'ListaN68 02-02-2025'!$A$12:$E$13375,5,0)&lt;=2)),"Igual",IF(AND(NOT(ISBLANK(A3415)),NOT(ISBLANK(B3415)),NOT(ISBLANK(E3415)),E3415-VLOOKUP(A3415,'ListaN68 02-02-2025'!$A$12:$E$13375,5,0)&gt;2),"Aumento",IF(AND(NOT(ISBLANK(A3415)),NOT(ISBLANK(B3415)),NOT(ISBLANK(E3415)),E3415-VLOOKUP(A3415,'ListaN68 02-02-2025'!$A$12:$E$13375,5,0)&lt;2),"Bajo","Error en codigo")))))))</f>
        <v>Igual</v>
      </c>
    </row>
    <row r="3416" spans="1:32" x14ac:dyDescent="0.2">
      <c r="A3416" s="1" t="s">
        <v>1290</v>
      </c>
      <c r="B3416" t="s">
        <v>1291</v>
      </c>
      <c r="C3416" t="s">
        <v>5028</v>
      </c>
      <c r="D3416">
        <v>10.5</v>
      </c>
      <c r="E3416" s="46">
        <v>12306.2</v>
      </c>
      <c r="F3416" s="44"/>
      <c r="G3416" s="46"/>
      <c r="AF3416" t="str">
        <f>IF(AND(ISBLANK(A3416),ISBLANK(B3416),ISBLANK(E3416)),"Blanco",IF(AND(ISBLANK(A3416),NOT(ISBLANK(B3416))),"Titulo",IF(AND(NOT(ISBLANK(A3416)),NOT(ISBLANK(B3416)),ISBLANK(E3416),IFERROR(FIND("FF--",A3416)&gt;1,FALSE)),"F.Comercializacion",IF(AND(NOT(ISBLANK(A3416)),NOT(ISBLANK(B3416)),NOT(ISBLANK(E3416)),ISERROR(VLOOKUP(A3416,'ListaN68 02-02-2025'!$A$12:$E$13375,5,0))),"Nuevo",IF(AND(NOT(ISBLANK(A3416)),NOT(ISBLANK(B3416)),NOT(ISBLANK(E3416)),AND(E3416-VLOOKUP(A3416,'ListaN68 02-02-2025'!$A$12:$E$13375,5,0)&gt;=-2,E3416-VLOOKUP(A3416,'ListaN68 02-02-2025'!$A$12:$E$13375,5,0)&lt;=2)),"Igual",IF(AND(NOT(ISBLANK(A3416)),NOT(ISBLANK(B3416)),NOT(ISBLANK(E3416)),E3416-VLOOKUP(A3416,'ListaN68 02-02-2025'!$A$12:$E$13375,5,0)&gt;2),"Aumento",IF(AND(NOT(ISBLANK(A3416)),NOT(ISBLANK(B3416)),NOT(ISBLANK(E3416)),E3416-VLOOKUP(A3416,'ListaN68 02-02-2025'!$A$12:$E$13375,5,0)&lt;2),"Bajo","Error en codigo")))))))</f>
        <v>Igual</v>
      </c>
    </row>
    <row r="3417" spans="1:32" x14ac:dyDescent="0.2">
      <c r="A3417" s="1" t="s">
        <v>1292</v>
      </c>
      <c r="B3417" t="s">
        <v>1293</v>
      </c>
      <c r="C3417" t="s">
        <v>4965</v>
      </c>
      <c r="D3417">
        <v>10.5</v>
      </c>
      <c r="E3417" s="46">
        <v>3777.9810000000002</v>
      </c>
      <c r="F3417" s="44"/>
      <c r="G3417" s="46"/>
      <c r="AF3417" t="str">
        <f>IF(AND(ISBLANK(A3417),ISBLANK(B3417),ISBLANK(E3417)),"Blanco",IF(AND(ISBLANK(A3417),NOT(ISBLANK(B3417))),"Titulo",IF(AND(NOT(ISBLANK(A3417)),NOT(ISBLANK(B3417)),ISBLANK(E3417),IFERROR(FIND("FF--",A3417)&gt;1,FALSE)),"F.Comercializacion",IF(AND(NOT(ISBLANK(A3417)),NOT(ISBLANK(B3417)),NOT(ISBLANK(E3417)),ISERROR(VLOOKUP(A3417,'ListaN68 02-02-2025'!$A$12:$E$13375,5,0))),"Nuevo",IF(AND(NOT(ISBLANK(A3417)),NOT(ISBLANK(B3417)),NOT(ISBLANK(E3417)),AND(E3417-VLOOKUP(A3417,'ListaN68 02-02-2025'!$A$12:$E$13375,5,0)&gt;=-2,E3417-VLOOKUP(A3417,'ListaN68 02-02-2025'!$A$12:$E$13375,5,0)&lt;=2)),"Igual",IF(AND(NOT(ISBLANK(A3417)),NOT(ISBLANK(B3417)),NOT(ISBLANK(E3417)),E3417-VLOOKUP(A3417,'ListaN68 02-02-2025'!$A$12:$E$13375,5,0)&gt;2),"Aumento",IF(AND(NOT(ISBLANK(A3417)),NOT(ISBLANK(B3417)),NOT(ISBLANK(E3417)),E3417-VLOOKUP(A3417,'ListaN68 02-02-2025'!$A$12:$E$13375,5,0)&lt;2),"Bajo","Error en codigo")))))))</f>
        <v>Igual</v>
      </c>
    </row>
    <row r="3418" spans="1:32" x14ac:dyDescent="0.2">
      <c r="A3418" s="1" t="s">
        <v>1298</v>
      </c>
      <c r="B3418" t="s">
        <v>1299</v>
      </c>
      <c r="C3418" t="s">
        <v>4946</v>
      </c>
      <c r="D3418">
        <v>21</v>
      </c>
      <c r="E3418" s="46">
        <v>34739.08</v>
      </c>
      <c r="F3418" s="44"/>
      <c r="G3418" s="46"/>
      <c r="AF3418" t="str">
        <f>IF(AND(ISBLANK(A3418),ISBLANK(B3418),ISBLANK(E3418)),"Blanco",IF(AND(ISBLANK(A3418),NOT(ISBLANK(B3418))),"Titulo",IF(AND(NOT(ISBLANK(A3418)),NOT(ISBLANK(B3418)),ISBLANK(E3418),IFERROR(FIND("FF--",A3418)&gt;1,FALSE)),"F.Comercializacion",IF(AND(NOT(ISBLANK(A3418)),NOT(ISBLANK(B3418)),NOT(ISBLANK(E3418)),ISERROR(VLOOKUP(A3418,'ListaN68 02-02-2025'!$A$12:$E$13375,5,0))),"Nuevo",IF(AND(NOT(ISBLANK(A3418)),NOT(ISBLANK(B3418)),NOT(ISBLANK(E3418)),AND(E3418-VLOOKUP(A3418,'ListaN68 02-02-2025'!$A$12:$E$13375,5,0)&gt;=-2,E3418-VLOOKUP(A3418,'ListaN68 02-02-2025'!$A$12:$E$13375,5,0)&lt;=2)),"Igual",IF(AND(NOT(ISBLANK(A3418)),NOT(ISBLANK(B3418)),NOT(ISBLANK(E3418)),E3418-VLOOKUP(A3418,'ListaN68 02-02-2025'!$A$12:$E$13375,5,0)&gt;2),"Aumento",IF(AND(NOT(ISBLANK(A3418)),NOT(ISBLANK(B3418)),NOT(ISBLANK(E3418)),E3418-VLOOKUP(A3418,'ListaN68 02-02-2025'!$A$12:$E$13375,5,0)&lt;2),"Bajo","Error en codigo")))))))</f>
        <v>Igual</v>
      </c>
    </row>
    <row r="3419" spans="1:32" x14ac:dyDescent="0.2">
      <c r="C3419"/>
      <c r="E3419" s="46"/>
      <c r="F3419" s="44"/>
      <c r="G3419" s="46"/>
      <c r="AF3419" t="str">
        <f>IF(AND(ISBLANK(A3419),ISBLANK(B3419),ISBLANK(E3419)),"Blanco",IF(AND(ISBLANK(A3419),NOT(ISBLANK(B3419))),"Titulo",IF(AND(NOT(ISBLANK(A3419)),NOT(ISBLANK(B3419)),ISBLANK(E3419),IFERROR(FIND("FF--",A3419)&gt;1,FALSE)),"F.Comercializacion",IF(AND(NOT(ISBLANK(A3419)),NOT(ISBLANK(B3419)),NOT(ISBLANK(E3419)),ISERROR(VLOOKUP(A3419,'ListaN68 02-02-2025'!$A$12:$E$13375,5,0))),"Nuevo",IF(AND(NOT(ISBLANK(A3419)),NOT(ISBLANK(B3419)),NOT(ISBLANK(E3419)),AND(E3419-VLOOKUP(A3419,'ListaN68 02-02-2025'!$A$12:$E$13375,5,0)&gt;=-2,E3419-VLOOKUP(A3419,'ListaN68 02-02-2025'!$A$12:$E$13375,5,0)&lt;=2)),"Igual",IF(AND(NOT(ISBLANK(A3419)),NOT(ISBLANK(B3419)),NOT(ISBLANK(E3419)),E3419-VLOOKUP(A3419,'ListaN68 02-02-2025'!$A$12:$E$13375,5,0)&gt;2),"Aumento",IF(AND(NOT(ISBLANK(A3419)),NOT(ISBLANK(B3419)),NOT(ISBLANK(E3419)),E3419-VLOOKUP(A3419,'ListaN68 02-02-2025'!$A$12:$E$13375,5,0)&lt;2),"Bajo","Error en codigo")))))))</f>
        <v>Blanco</v>
      </c>
    </row>
    <row r="3420" spans="1:32" x14ac:dyDescent="0.2">
      <c r="B3420" t="s">
        <v>1301</v>
      </c>
      <c r="C3420"/>
      <c r="E3420" s="46"/>
      <c r="F3420" s="44"/>
      <c r="G3420" s="46"/>
      <c r="AF3420" t="str">
        <f>IF(AND(ISBLANK(A3420),ISBLANK(B3420),ISBLANK(E3420)),"Blanco",IF(AND(ISBLANK(A3420),NOT(ISBLANK(B3420))),"Titulo",IF(AND(NOT(ISBLANK(A3420)),NOT(ISBLANK(B3420)),ISBLANK(E3420),IFERROR(FIND("FF--",A3420)&gt;1,FALSE)),"F.Comercializacion",IF(AND(NOT(ISBLANK(A3420)),NOT(ISBLANK(B3420)),NOT(ISBLANK(E3420)),ISERROR(VLOOKUP(A3420,'ListaN68 02-02-2025'!$A$12:$E$13375,5,0))),"Nuevo",IF(AND(NOT(ISBLANK(A3420)),NOT(ISBLANK(B3420)),NOT(ISBLANK(E3420)),AND(E3420-VLOOKUP(A3420,'ListaN68 02-02-2025'!$A$12:$E$13375,5,0)&gt;=-2,E3420-VLOOKUP(A3420,'ListaN68 02-02-2025'!$A$12:$E$13375,5,0)&lt;=2)),"Igual",IF(AND(NOT(ISBLANK(A3420)),NOT(ISBLANK(B3420)),NOT(ISBLANK(E3420)),E3420-VLOOKUP(A3420,'ListaN68 02-02-2025'!$A$12:$E$13375,5,0)&gt;2),"Aumento",IF(AND(NOT(ISBLANK(A3420)),NOT(ISBLANK(B3420)),NOT(ISBLANK(E3420)),E3420-VLOOKUP(A3420,'ListaN68 02-02-2025'!$A$12:$E$13375,5,0)&lt;2),"Bajo","Error en codigo")))))))</f>
        <v>Titulo</v>
      </c>
    </row>
    <row r="3421" spans="1:32" x14ac:dyDescent="0.2">
      <c r="C3421"/>
      <c r="E3421" s="46"/>
      <c r="F3421" s="44"/>
      <c r="G3421" s="46"/>
      <c r="AF3421" t="str">
        <f>IF(AND(ISBLANK(A3421),ISBLANK(B3421),ISBLANK(E3421)),"Blanco",IF(AND(ISBLANK(A3421),NOT(ISBLANK(B3421))),"Titulo",IF(AND(NOT(ISBLANK(A3421)),NOT(ISBLANK(B3421)),ISBLANK(E3421),IFERROR(FIND("FF--",A3421)&gt;1,FALSE)),"F.Comercializacion",IF(AND(NOT(ISBLANK(A3421)),NOT(ISBLANK(B3421)),NOT(ISBLANK(E3421)),ISERROR(VLOOKUP(A3421,'ListaN68 02-02-2025'!$A$12:$E$13375,5,0))),"Nuevo",IF(AND(NOT(ISBLANK(A3421)),NOT(ISBLANK(B3421)),NOT(ISBLANK(E3421)),AND(E3421-VLOOKUP(A3421,'ListaN68 02-02-2025'!$A$12:$E$13375,5,0)&gt;=-2,E3421-VLOOKUP(A3421,'ListaN68 02-02-2025'!$A$12:$E$13375,5,0)&lt;=2)),"Igual",IF(AND(NOT(ISBLANK(A3421)),NOT(ISBLANK(B3421)),NOT(ISBLANK(E3421)),E3421-VLOOKUP(A3421,'ListaN68 02-02-2025'!$A$12:$E$13375,5,0)&gt;2),"Aumento",IF(AND(NOT(ISBLANK(A3421)),NOT(ISBLANK(B3421)),NOT(ISBLANK(E3421)),E3421-VLOOKUP(A3421,'ListaN68 02-02-2025'!$A$12:$E$13375,5,0)&lt;2),"Bajo","Error en codigo")))))))</f>
        <v>Blanco</v>
      </c>
    </row>
    <row r="3422" spans="1:32" x14ac:dyDescent="0.2">
      <c r="A3422" s="1" t="s">
        <v>1302</v>
      </c>
      <c r="B3422" t="s">
        <v>1303</v>
      </c>
      <c r="C3422" t="s">
        <v>4964</v>
      </c>
      <c r="D3422">
        <v>21</v>
      </c>
      <c r="E3422" s="46">
        <v>17067.150000000001</v>
      </c>
      <c r="F3422" s="44">
        <v>-6.8259385665528916E-3</v>
      </c>
      <c r="G3422" s="46"/>
      <c r="AF3422" t="str">
        <f>IF(AND(ISBLANK(A3422),ISBLANK(B3422),ISBLANK(E3422)),"Blanco",IF(AND(ISBLANK(A3422),NOT(ISBLANK(B3422))),"Titulo",IF(AND(NOT(ISBLANK(A3422)),NOT(ISBLANK(B3422)),ISBLANK(E3422),IFERROR(FIND("FF--",A3422)&gt;1,FALSE)),"F.Comercializacion",IF(AND(NOT(ISBLANK(A3422)),NOT(ISBLANK(B3422)),NOT(ISBLANK(E3422)),ISERROR(VLOOKUP(A3422,'ListaN68 02-02-2025'!$A$12:$E$13375,5,0))),"Nuevo",IF(AND(NOT(ISBLANK(A3422)),NOT(ISBLANK(B3422)),NOT(ISBLANK(E3422)),AND(E3422-VLOOKUP(A3422,'ListaN68 02-02-2025'!$A$12:$E$13375,5,0)&gt;=-2,E3422-VLOOKUP(A3422,'ListaN68 02-02-2025'!$A$12:$E$13375,5,0)&lt;=2)),"Igual",IF(AND(NOT(ISBLANK(A3422)),NOT(ISBLANK(B3422)),NOT(ISBLANK(E3422)),E3422-VLOOKUP(A3422,'ListaN68 02-02-2025'!$A$12:$E$13375,5,0)&gt;2),"Aumento",IF(AND(NOT(ISBLANK(A3422)),NOT(ISBLANK(B3422)),NOT(ISBLANK(E3422)),E3422-VLOOKUP(A3422,'ListaN68 02-02-2025'!$A$12:$E$13375,5,0)&lt;2),"Bajo","Error en codigo")))))))</f>
        <v>Bajo</v>
      </c>
    </row>
    <row r="3423" spans="1:32" x14ac:dyDescent="0.2">
      <c r="A3423" s="1" t="s">
        <v>1304</v>
      </c>
      <c r="B3423" t="s">
        <v>1925</v>
      </c>
      <c r="C3423" t="s">
        <v>4964</v>
      </c>
      <c r="D3423">
        <v>21</v>
      </c>
      <c r="E3423" s="46">
        <v>22756.2</v>
      </c>
      <c r="F3423" s="44">
        <v>-6.8259385665530026E-3</v>
      </c>
      <c r="G3423" s="46"/>
      <c r="AF3423" t="str">
        <f>IF(AND(ISBLANK(A3423),ISBLANK(B3423),ISBLANK(E3423)),"Blanco",IF(AND(ISBLANK(A3423),NOT(ISBLANK(B3423))),"Titulo",IF(AND(NOT(ISBLANK(A3423)),NOT(ISBLANK(B3423)),ISBLANK(E3423),IFERROR(FIND("FF--",A3423)&gt;1,FALSE)),"F.Comercializacion",IF(AND(NOT(ISBLANK(A3423)),NOT(ISBLANK(B3423)),NOT(ISBLANK(E3423)),ISERROR(VLOOKUP(A3423,'ListaN68 02-02-2025'!$A$12:$E$13375,5,0))),"Nuevo",IF(AND(NOT(ISBLANK(A3423)),NOT(ISBLANK(B3423)),NOT(ISBLANK(E3423)),AND(E3423-VLOOKUP(A3423,'ListaN68 02-02-2025'!$A$12:$E$13375,5,0)&gt;=-2,E3423-VLOOKUP(A3423,'ListaN68 02-02-2025'!$A$12:$E$13375,5,0)&lt;=2)),"Igual",IF(AND(NOT(ISBLANK(A3423)),NOT(ISBLANK(B3423)),NOT(ISBLANK(E3423)),E3423-VLOOKUP(A3423,'ListaN68 02-02-2025'!$A$12:$E$13375,5,0)&gt;2),"Aumento",IF(AND(NOT(ISBLANK(A3423)),NOT(ISBLANK(B3423)),NOT(ISBLANK(E3423)),E3423-VLOOKUP(A3423,'ListaN68 02-02-2025'!$A$12:$E$13375,5,0)&lt;2),"Bajo","Error en codigo")))))))</f>
        <v>Bajo</v>
      </c>
    </row>
    <row r="3424" spans="1:32" x14ac:dyDescent="0.2">
      <c r="C3424"/>
      <c r="E3424" s="46"/>
      <c r="F3424" s="44"/>
      <c r="G3424" s="46"/>
      <c r="AF3424" t="str">
        <f>IF(AND(ISBLANK(A3424),ISBLANK(B3424),ISBLANK(E3424)),"Blanco",IF(AND(ISBLANK(A3424),NOT(ISBLANK(B3424))),"Titulo",IF(AND(NOT(ISBLANK(A3424)),NOT(ISBLANK(B3424)),ISBLANK(E3424),IFERROR(FIND("FF--",A3424)&gt;1,FALSE)),"F.Comercializacion",IF(AND(NOT(ISBLANK(A3424)),NOT(ISBLANK(B3424)),NOT(ISBLANK(E3424)),ISERROR(VLOOKUP(A3424,'ListaN68 02-02-2025'!$A$12:$E$13375,5,0))),"Nuevo",IF(AND(NOT(ISBLANK(A3424)),NOT(ISBLANK(B3424)),NOT(ISBLANK(E3424)),AND(E3424-VLOOKUP(A3424,'ListaN68 02-02-2025'!$A$12:$E$13375,5,0)&gt;=-2,E3424-VLOOKUP(A3424,'ListaN68 02-02-2025'!$A$12:$E$13375,5,0)&lt;=2)),"Igual",IF(AND(NOT(ISBLANK(A3424)),NOT(ISBLANK(B3424)),NOT(ISBLANK(E3424)),E3424-VLOOKUP(A3424,'ListaN68 02-02-2025'!$A$12:$E$13375,5,0)&gt;2),"Aumento",IF(AND(NOT(ISBLANK(A3424)),NOT(ISBLANK(B3424)),NOT(ISBLANK(E3424)),E3424-VLOOKUP(A3424,'ListaN68 02-02-2025'!$A$12:$E$13375,5,0)&lt;2),"Bajo","Error en codigo")))))))</f>
        <v>Blanco</v>
      </c>
    </row>
    <row r="3425" spans="1:32" x14ac:dyDescent="0.2">
      <c r="B3425" t="s">
        <v>1305</v>
      </c>
      <c r="C3425"/>
      <c r="E3425" s="46"/>
      <c r="F3425" s="44"/>
      <c r="G3425" s="46"/>
      <c r="AF3425" t="str">
        <f>IF(AND(ISBLANK(A3425),ISBLANK(B3425),ISBLANK(E3425)),"Blanco",IF(AND(ISBLANK(A3425),NOT(ISBLANK(B3425))),"Titulo",IF(AND(NOT(ISBLANK(A3425)),NOT(ISBLANK(B3425)),ISBLANK(E3425),IFERROR(FIND("FF--",A3425)&gt;1,FALSE)),"F.Comercializacion",IF(AND(NOT(ISBLANK(A3425)),NOT(ISBLANK(B3425)),NOT(ISBLANK(E3425)),ISERROR(VLOOKUP(A3425,'ListaN68 02-02-2025'!$A$12:$E$13375,5,0))),"Nuevo",IF(AND(NOT(ISBLANK(A3425)),NOT(ISBLANK(B3425)),NOT(ISBLANK(E3425)),AND(E3425-VLOOKUP(A3425,'ListaN68 02-02-2025'!$A$12:$E$13375,5,0)&gt;=-2,E3425-VLOOKUP(A3425,'ListaN68 02-02-2025'!$A$12:$E$13375,5,0)&lt;=2)),"Igual",IF(AND(NOT(ISBLANK(A3425)),NOT(ISBLANK(B3425)),NOT(ISBLANK(E3425)),E3425-VLOOKUP(A3425,'ListaN68 02-02-2025'!$A$12:$E$13375,5,0)&gt;2),"Aumento",IF(AND(NOT(ISBLANK(A3425)),NOT(ISBLANK(B3425)),NOT(ISBLANK(E3425)),E3425-VLOOKUP(A3425,'ListaN68 02-02-2025'!$A$12:$E$13375,5,0)&lt;2),"Bajo","Error en codigo")))))))</f>
        <v>Titulo</v>
      </c>
    </row>
    <row r="3426" spans="1:32" x14ac:dyDescent="0.2">
      <c r="C3426"/>
      <c r="E3426" s="46"/>
      <c r="F3426" s="44"/>
      <c r="G3426" s="46"/>
      <c r="AF3426" t="str">
        <f>IF(AND(ISBLANK(A3426),ISBLANK(B3426),ISBLANK(E3426)),"Blanco",IF(AND(ISBLANK(A3426),NOT(ISBLANK(B3426))),"Titulo",IF(AND(NOT(ISBLANK(A3426)),NOT(ISBLANK(B3426)),ISBLANK(E3426),IFERROR(FIND("FF--",A3426)&gt;1,FALSE)),"F.Comercializacion",IF(AND(NOT(ISBLANK(A3426)),NOT(ISBLANK(B3426)),NOT(ISBLANK(E3426)),ISERROR(VLOOKUP(A3426,'ListaN68 02-02-2025'!$A$12:$E$13375,5,0))),"Nuevo",IF(AND(NOT(ISBLANK(A3426)),NOT(ISBLANK(B3426)),NOT(ISBLANK(E3426)),AND(E3426-VLOOKUP(A3426,'ListaN68 02-02-2025'!$A$12:$E$13375,5,0)&gt;=-2,E3426-VLOOKUP(A3426,'ListaN68 02-02-2025'!$A$12:$E$13375,5,0)&lt;=2)),"Igual",IF(AND(NOT(ISBLANK(A3426)),NOT(ISBLANK(B3426)),NOT(ISBLANK(E3426)),E3426-VLOOKUP(A3426,'ListaN68 02-02-2025'!$A$12:$E$13375,5,0)&gt;2),"Aumento",IF(AND(NOT(ISBLANK(A3426)),NOT(ISBLANK(B3426)),NOT(ISBLANK(E3426)),E3426-VLOOKUP(A3426,'ListaN68 02-02-2025'!$A$12:$E$13375,5,0)&lt;2),"Bajo","Error en codigo")))))))</f>
        <v>Blanco</v>
      </c>
    </row>
    <row r="3427" spans="1:32" x14ac:dyDescent="0.2">
      <c r="A3427" s="1" t="s">
        <v>5537</v>
      </c>
      <c r="B3427" t="s">
        <v>5960</v>
      </c>
      <c r="C3427" t="s">
        <v>4951</v>
      </c>
      <c r="D3427">
        <v>21</v>
      </c>
      <c r="E3427" s="46">
        <v>1187.575</v>
      </c>
      <c r="F3427" s="44">
        <v>2.9997710297071656E-2</v>
      </c>
      <c r="G3427" s="46"/>
      <c r="AF3427" t="str">
        <f>IF(AND(ISBLANK(A3427),ISBLANK(B3427),ISBLANK(E3427)),"Blanco",IF(AND(ISBLANK(A3427),NOT(ISBLANK(B3427))),"Titulo",IF(AND(NOT(ISBLANK(A3427)),NOT(ISBLANK(B3427)),ISBLANK(E3427),IFERROR(FIND("FF--",A3427)&gt;1,FALSE)),"F.Comercializacion",IF(AND(NOT(ISBLANK(A3427)),NOT(ISBLANK(B3427)),NOT(ISBLANK(E3427)),ISERROR(VLOOKUP(A3427,'ListaN68 02-02-2025'!$A$12:$E$13375,5,0))),"Nuevo",IF(AND(NOT(ISBLANK(A3427)),NOT(ISBLANK(B3427)),NOT(ISBLANK(E3427)),AND(E3427-VLOOKUP(A3427,'ListaN68 02-02-2025'!$A$12:$E$13375,5,0)&gt;=-2,E3427-VLOOKUP(A3427,'ListaN68 02-02-2025'!$A$12:$E$13375,5,0)&lt;=2)),"Igual",IF(AND(NOT(ISBLANK(A3427)),NOT(ISBLANK(B3427)),NOT(ISBLANK(E3427)),E3427-VLOOKUP(A3427,'ListaN68 02-02-2025'!$A$12:$E$13375,5,0)&gt;2),"Aumento",IF(AND(NOT(ISBLANK(A3427)),NOT(ISBLANK(B3427)),NOT(ISBLANK(E3427)),E3427-VLOOKUP(A3427,'ListaN68 02-02-2025'!$A$12:$E$13375,5,0)&lt;2),"Bajo","Error en codigo")))))))</f>
        <v>Aumento</v>
      </c>
    </row>
    <row r="3428" spans="1:32" x14ac:dyDescent="0.2">
      <c r="A3428" s="1" t="s">
        <v>5538</v>
      </c>
      <c r="B3428" t="s">
        <v>5961</v>
      </c>
      <c r="C3428" t="s">
        <v>4951</v>
      </c>
      <c r="D3428">
        <v>21</v>
      </c>
      <c r="E3428" s="46">
        <v>1376.617</v>
      </c>
      <c r="F3428" s="44">
        <v>2.9998735524940479E-2</v>
      </c>
      <c r="G3428" s="46"/>
      <c r="AF3428" t="str">
        <f>IF(AND(ISBLANK(A3428),ISBLANK(B3428),ISBLANK(E3428)),"Blanco",IF(AND(ISBLANK(A3428),NOT(ISBLANK(B3428))),"Titulo",IF(AND(NOT(ISBLANK(A3428)),NOT(ISBLANK(B3428)),ISBLANK(E3428),IFERROR(FIND("FF--",A3428)&gt;1,FALSE)),"F.Comercializacion",IF(AND(NOT(ISBLANK(A3428)),NOT(ISBLANK(B3428)),NOT(ISBLANK(E3428)),ISERROR(VLOOKUP(A3428,'ListaN68 02-02-2025'!$A$12:$E$13375,5,0))),"Nuevo",IF(AND(NOT(ISBLANK(A3428)),NOT(ISBLANK(B3428)),NOT(ISBLANK(E3428)),AND(E3428-VLOOKUP(A3428,'ListaN68 02-02-2025'!$A$12:$E$13375,5,0)&gt;=-2,E3428-VLOOKUP(A3428,'ListaN68 02-02-2025'!$A$12:$E$13375,5,0)&lt;=2)),"Igual",IF(AND(NOT(ISBLANK(A3428)),NOT(ISBLANK(B3428)),NOT(ISBLANK(E3428)),E3428-VLOOKUP(A3428,'ListaN68 02-02-2025'!$A$12:$E$13375,5,0)&gt;2),"Aumento",IF(AND(NOT(ISBLANK(A3428)),NOT(ISBLANK(B3428)),NOT(ISBLANK(E3428)),E3428-VLOOKUP(A3428,'ListaN68 02-02-2025'!$A$12:$E$13375,5,0)&lt;2),"Bajo","Error en codigo")))))))</f>
        <v>Aumento</v>
      </c>
    </row>
    <row r="3429" spans="1:32" x14ac:dyDescent="0.2">
      <c r="A3429" s="1" t="s">
        <v>5539</v>
      </c>
      <c r="B3429" t="s">
        <v>5962</v>
      </c>
      <c r="C3429" t="s">
        <v>5123</v>
      </c>
      <c r="D3429">
        <v>21</v>
      </c>
      <c r="E3429" s="46">
        <v>1793.425</v>
      </c>
      <c r="F3429" s="44"/>
      <c r="G3429" s="46"/>
      <c r="AF3429" t="str">
        <f>IF(AND(ISBLANK(A3429),ISBLANK(B3429),ISBLANK(E3429)),"Blanco",IF(AND(ISBLANK(A3429),NOT(ISBLANK(B3429))),"Titulo",IF(AND(NOT(ISBLANK(A3429)),NOT(ISBLANK(B3429)),ISBLANK(E3429),IFERROR(FIND("FF--",A3429)&gt;1,FALSE)),"F.Comercializacion",IF(AND(NOT(ISBLANK(A3429)),NOT(ISBLANK(B3429)),NOT(ISBLANK(E3429)),ISERROR(VLOOKUP(A3429,'ListaN68 02-02-2025'!$A$12:$E$13375,5,0))),"Nuevo",IF(AND(NOT(ISBLANK(A3429)),NOT(ISBLANK(B3429)),NOT(ISBLANK(E3429)),AND(E3429-VLOOKUP(A3429,'ListaN68 02-02-2025'!$A$12:$E$13375,5,0)&gt;=-2,E3429-VLOOKUP(A3429,'ListaN68 02-02-2025'!$A$12:$E$13375,5,0)&lt;=2)),"Igual",IF(AND(NOT(ISBLANK(A3429)),NOT(ISBLANK(B3429)),NOT(ISBLANK(E3429)),E3429-VLOOKUP(A3429,'ListaN68 02-02-2025'!$A$12:$E$13375,5,0)&gt;2),"Aumento",IF(AND(NOT(ISBLANK(A3429)),NOT(ISBLANK(B3429)),NOT(ISBLANK(E3429)),E3429-VLOOKUP(A3429,'ListaN68 02-02-2025'!$A$12:$E$13375,5,0)&lt;2),"Bajo","Error en codigo")))))))</f>
        <v>Igual</v>
      </c>
    </row>
    <row r="3430" spans="1:32" x14ac:dyDescent="0.2">
      <c r="C3430"/>
      <c r="E3430" s="46"/>
      <c r="F3430" s="44"/>
      <c r="G3430" s="46"/>
      <c r="AF3430" t="str">
        <f>IF(AND(ISBLANK(A3430),ISBLANK(B3430),ISBLANK(E3430)),"Blanco",IF(AND(ISBLANK(A3430),NOT(ISBLANK(B3430))),"Titulo",IF(AND(NOT(ISBLANK(A3430)),NOT(ISBLANK(B3430)),ISBLANK(E3430),IFERROR(FIND("FF--",A3430)&gt;1,FALSE)),"F.Comercializacion",IF(AND(NOT(ISBLANK(A3430)),NOT(ISBLANK(B3430)),NOT(ISBLANK(E3430)),ISERROR(VLOOKUP(A3430,'ListaN68 02-02-2025'!$A$12:$E$13375,5,0))),"Nuevo",IF(AND(NOT(ISBLANK(A3430)),NOT(ISBLANK(B3430)),NOT(ISBLANK(E3430)),AND(E3430-VLOOKUP(A3430,'ListaN68 02-02-2025'!$A$12:$E$13375,5,0)&gt;=-2,E3430-VLOOKUP(A3430,'ListaN68 02-02-2025'!$A$12:$E$13375,5,0)&lt;=2)),"Igual",IF(AND(NOT(ISBLANK(A3430)),NOT(ISBLANK(B3430)),NOT(ISBLANK(E3430)),E3430-VLOOKUP(A3430,'ListaN68 02-02-2025'!$A$12:$E$13375,5,0)&gt;2),"Aumento",IF(AND(NOT(ISBLANK(A3430)),NOT(ISBLANK(B3430)),NOT(ISBLANK(E3430)),E3430-VLOOKUP(A3430,'ListaN68 02-02-2025'!$A$12:$E$13375,5,0)&lt;2),"Bajo","Error en codigo")))))))</f>
        <v>Blanco</v>
      </c>
    </row>
    <row r="3431" spans="1:32" x14ac:dyDescent="0.2">
      <c r="B3431" t="s">
        <v>1306</v>
      </c>
      <c r="C3431"/>
      <c r="E3431" s="46"/>
      <c r="F3431" s="44"/>
      <c r="G3431" s="46"/>
      <c r="AF3431" t="str">
        <f>IF(AND(ISBLANK(A3431),ISBLANK(B3431),ISBLANK(E3431)),"Blanco",IF(AND(ISBLANK(A3431),NOT(ISBLANK(B3431))),"Titulo",IF(AND(NOT(ISBLANK(A3431)),NOT(ISBLANK(B3431)),ISBLANK(E3431),IFERROR(FIND("FF--",A3431)&gt;1,FALSE)),"F.Comercializacion",IF(AND(NOT(ISBLANK(A3431)),NOT(ISBLANK(B3431)),NOT(ISBLANK(E3431)),ISERROR(VLOOKUP(A3431,'ListaN68 02-02-2025'!$A$12:$E$13375,5,0))),"Nuevo",IF(AND(NOT(ISBLANK(A3431)),NOT(ISBLANK(B3431)),NOT(ISBLANK(E3431)),AND(E3431-VLOOKUP(A3431,'ListaN68 02-02-2025'!$A$12:$E$13375,5,0)&gt;=-2,E3431-VLOOKUP(A3431,'ListaN68 02-02-2025'!$A$12:$E$13375,5,0)&lt;=2)),"Igual",IF(AND(NOT(ISBLANK(A3431)),NOT(ISBLANK(B3431)),NOT(ISBLANK(E3431)),E3431-VLOOKUP(A3431,'ListaN68 02-02-2025'!$A$12:$E$13375,5,0)&gt;2),"Aumento",IF(AND(NOT(ISBLANK(A3431)),NOT(ISBLANK(B3431)),NOT(ISBLANK(E3431)),E3431-VLOOKUP(A3431,'ListaN68 02-02-2025'!$A$12:$E$13375,5,0)&lt;2),"Bajo","Error en codigo")))))))</f>
        <v>Titulo</v>
      </c>
    </row>
    <row r="3432" spans="1:32" x14ac:dyDescent="0.2">
      <c r="C3432"/>
      <c r="E3432" s="46"/>
      <c r="F3432" s="44"/>
      <c r="G3432" s="46"/>
      <c r="AF3432" t="str">
        <f>IF(AND(ISBLANK(A3432),ISBLANK(B3432),ISBLANK(E3432)),"Blanco",IF(AND(ISBLANK(A3432),NOT(ISBLANK(B3432))),"Titulo",IF(AND(NOT(ISBLANK(A3432)),NOT(ISBLANK(B3432)),ISBLANK(E3432),IFERROR(FIND("FF--",A3432)&gt;1,FALSE)),"F.Comercializacion",IF(AND(NOT(ISBLANK(A3432)),NOT(ISBLANK(B3432)),NOT(ISBLANK(E3432)),ISERROR(VLOOKUP(A3432,'ListaN68 02-02-2025'!$A$12:$E$13375,5,0))),"Nuevo",IF(AND(NOT(ISBLANK(A3432)),NOT(ISBLANK(B3432)),NOT(ISBLANK(E3432)),AND(E3432-VLOOKUP(A3432,'ListaN68 02-02-2025'!$A$12:$E$13375,5,0)&gt;=-2,E3432-VLOOKUP(A3432,'ListaN68 02-02-2025'!$A$12:$E$13375,5,0)&lt;=2)),"Igual",IF(AND(NOT(ISBLANK(A3432)),NOT(ISBLANK(B3432)),NOT(ISBLANK(E3432)),E3432-VLOOKUP(A3432,'ListaN68 02-02-2025'!$A$12:$E$13375,5,0)&gt;2),"Aumento",IF(AND(NOT(ISBLANK(A3432)),NOT(ISBLANK(B3432)),NOT(ISBLANK(E3432)),E3432-VLOOKUP(A3432,'ListaN68 02-02-2025'!$A$12:$E$13375,5,0)&lt;2),"Bajo","Error en codigo")))))))</f>
        <v>Blanco</v>
      </c>
    </row>
    <row r="3433" spans="1:32" x14ac:dyDescent="0.2">
      <c r="A3433" s="1" t="s">
        <v>1307</v>
      </c>
      <c r="B3433" t="s">
        <v>1308</v>
      </c>
      <c r="C3433" t="s">
        <v>4964</v>
      </c>
      <c r="D3433">
        <v>21</v>
      </c>
      <c r="E3433" s="46">
        <v>7014.1639999999998</v>
      </c>
      <c r="F3433" s="44"/>
      <c r="G3433" s="46"/>
      <c r="AF3433" t="str">
        <f>IF(AND(ISBLANK(A3433),ISBLANK(B3433),ISBLANK(E3433)),"Blanco",IF(AND(ISBLANK(A3433),NOT(ISBLANK(B3433))),"Titulo",IF(AND(NOT(ISBLANK(A3433)),NOT(ISBLANK(B3433)),ISBLANK(E3433),IFERROR(FIND("FF--",A3433)&gt;1,FALSE)),"F.Comercializacion",IF(AND(NOT(ISBLANK(A3433)),NOT(ISBLANK(B3433)),NOT(ISBLANK(E3433)),ISERROR(VLOOKUP(A3433,'ListaN68 02-02-2025'!$A$12:$E$13375,5,0))),"Nuevo",IF(AND(NOT(ISBLANK(A3433)),NOT(ISBLANK(B3433)),NOT(ISBLANK(E3433)),AND(E3433-VLOOKUP(A3433,'ListaN68 02-02-2025'!$A$12:$E$13375,5,0)&gt;=-2,E3433-VLOOKUP(A3433,'ListaN68 02-02-2025'!$A$12:$E$13375,5,0)&lt;=2)),"Igual",IF(AND(NOT(ISBLANK(A3433)),NOT(ISBLANK(B3433)),NOT(ISBLANK(E3433)),E3433-VLOOKUP(A3433,'ListaN68 02-02-2025'!$A$12:$E$13375,5,0)&gt;2),"Aumento",IF(AND(NOT(ISBLANK(A3433)),NOT(ISBLANK(B3433)),NOT(ISBLANK(E3433)),E3433-VLOOKUP(A3433,'ListaN68 02-02-2025'!$A$12:$E$13375,5,0)&lt;2),"Bajo","Error en codigo")))))))</f>
        <v>Igual</v>
      </c>
    </row>
    <row r="3434" spans="1:32" x14ac:dyDescent="0.2">
      <c r="C3434"/>
      <c r="E3434" s="46"/>
      <c r="F3434" s="44"/>
      <c r="G3434" s="46"/>
      <c r="AF3434" t="str">
        <f>IF(AND(ISBLANK(A3434),ISBLANK(B3434),ISBLANK(E3434)),"Blanco",IF(AND(ISBLANK(A3434),NOT(ISBLANK(B3434))),"Titulo",IF(AND(NOT(ISBLANK(A3434)),NOT(ISBLANK(B3434)),ISBLANK(E3434),IFERROR(FIND("FF--",A3434)&gt;1,FALSE)),"F.Comercializacion",IF(AND(NOT(ISBLANK(A3434)),NOT(ISBLANK(B3434)),NOT(ISBLANK(E3434)),ISERROR(VLOOKUP(A3434,'ListaN68 02-02-2025'!$A$12:$E$13375,5,0))),"Nuevo",IF(AND(NOT(ISBLANK(A3434)),NOT(ISBLANK(B3434)),NOT(ISBLANK(E3434)),AND(E3434-VLOOKUP(A3434,'ListaN68 02-02-2025'!$A$12:$E$13375,5,0)&gt;=-2,E3434-VLOOKUP(A3434,'ListaN68 02-02-2025'!$A$12:$E$13375,5,0)&lt;=2)),"Igual",IF(AND(NOT(ISBLANK(A3434)),NOT(ISBLANK(B3434)),NOT(ISBLANK(E3434)),E3434-VLOOKUP(A3434,'ListaN68 02-02-2025'!$A$12:$E$13375,5,0)&gt;2),"Aumento",IF(AND(NOT(ISBLANK(A3434)),NOT(ISBLANK(B3434)),NOT(ISBLANK(E3434)),E3434-VLOOKUP(A3434,'ListaN68 02-02-2025'!$A$12:$E$13375,5,0)&lt;2),"Bajo","Error en codigo")))))))</f>
        <v>Blanco</v>
      </c>
    </row>
    <row r="3435" spans="1:32" x14ac:dyDescent="0.2">
      <c r="B3435" t="s">
        <v>1309</v>
      </c>
      <c r="C3435"/>
      <c r="E3435" s="46"/>
      <c r="F3435" s="44"/>
      <c r="G3435" s="46"/>
      <c r="AF3435" t="str">
        <f>IF(AND(ISBLANK(A3435),ISBLANK(B3435),ISBLANK(E3435)),"Blanco",IF(AND(ISBLANK(A3435),NOT(ISBLANK(B3435))),"Titulo",IF(AND(NOT(ISBLANK(A3435)),NOT(ISBLANK(B3435)),ISBLANK(E3435),IFERROR(FIND("FF--",A3435)&gt;1,FALSE)),"F.Comercializacion",IF(AND(NOT(ISBLANK(A3435)),NOT(ISBLANK(B3435)),NOT(ISBLANK(E3435)),ISERROR(VLOOKUP(A3435,'ListaN68 02-02-2025'!$A$12:$E$13375,5,0))),"Nuevo",IF(AND(NOT(ISBLANK(A3435)),NOT(ISBLANK(B3435)),NOT(ISBLANK(E3435)),AND(E3435-VLOOKUP(A3435,'ListaN68 02-02-2025'!$A$12:$E$13375,5,0)&gt;=-2,E3435-VLOOKUP(A3435,'ListaN68 02-02-2025'!$A$12:$E$13375,5,0)&lt;=2)),"Igual",IF(AND(NOT(ISBLANK(A3435)),NOT(ISBLANK(B3435)),NOT(ISBLANK(E3435)),E3435-VLOOKUP(A3435,'ListaN68 02-02-2025'!$A$12:$E$13375,5,0)&gt;2),"Aumento",IF(AND(NOT(ISBLANK(A3435)),NOT(ISBLANK(B3435)),NOT(ISBLANK(E3435)),E3435-VLOOKUP(A3435,'ListaN68 02-02-2025'!$A$12:$E$13375,5,0)&lt;2),"Bajo","Error en codigo")))))))</f>
        <v>Titulo</v>
      </c>
    </row>
    <row r="3436" spans="1:32" x14ac:dyDescent="0.2">
      <c r="C3436"/>
      <c r="E3436" s="46"/>
      <c r="F3436" s="44"/>
      <c r="G3436" s="46"/>
      <c r="AF3436" t="str">
        <f>IF(AND(ISBLANK(A3436),ISBLANK(B3436),ISBLANK(E3436)),"Blanco",IF(AND(ISBLANK(A3436),NOT(ISBLANK(B3436))),"Titulo",IF(AND(NOT(ISBLANK(A3436)),NOT(ISBLANK(B3436)),ISBLANK(E3436),IFERROR(FIND("FF--",A3436)&gt;1,FALSE)),"F.Comercializacion",IF(AND(NOT(ISBLANK(A3436)),NOT(ISBLANK(B3436)),NOT(ISBLANK(E3436)),ISERROR(VLOOKUP(A3436,'ListaN68 02-02-2025'!$A$12:$E$13375,5,0))),"Nuevo",IF(AND(NOT(ISBLANK(A3436)),NOT(ISBLANK(B3436)),NOT(ISBLANK(E3436)),AND(E3436-VLOOKUP(A3436,'ListaN68 02-02-2025'!$A$12:$E$13375,5,0)&gt;=-2,E3436-VLOOKUP(A3436,'ListaN68 02-02-2025'!$A$12:$E$13375,5,0)&lt;=2)),"Igual",IF(AND(NOT(ISBLANK(A3436)),NOT(ISBLANK(B3436)),NOT(ISBLANK(E3436)),E3436-VLOOKUP(A3436,'ListaN68 02-02-2025'!$A$12:$E$13375,5,0)&gt;2),"Aumento",IF(AND(NOT(ISBLANK(A3436)),NOT(ISBLANK(B3436)),NOT(ISBLANK(E3436)),E3436-VLOOKUP(A3436,'ListaN68 02-02-2025'!$A$12:$E$13375,5,0)&lt;2),"Bajo","Error en codigo")))))))</f>
        <v>Blanco</v>
      </c>
    </row>
    <row r="3437" spans="1:32" x14ac:dyDescent="0.2">
      <c r="A3437" s="1" t="s">
        <v>1311</v>
      </c>
      <c r="B3437" t="s">
        <v>1312</v>
      </c>
      <c r="C3437" t="s">
        <v>5081</v>
      </c>
      <c r="D3437">
        <v>21</v>
      </c>
      <c r="E3437" s="46">
        <v>5461.3159999999998</v>
      </c>
      <c r="F3437" s="44"/>
      <c r="G3437" s="46"/>
      <c r="AF3437" t="str">
        <f>IF(AND(ISBLANK(A3437),ISBLANK(B3437),ISBLANK(E3437)),"Blanco",IF(AND(ISBLANK(A3437),NOT(ISBLANK(B3437))),"Titulo",IF(AND(NOT(ISBLANK(A3437)),NOT(ISBLANK(B3437)),ISBLANK(E3437),IFERROR(FIND("FF--",A3437)&gt;1,FALSE)),"F.Comercializacion",IF(AND(NOT(ISBLANK(A3437)),NOT(ISBLANK(B3437)),NOT(ISBLANK(E3437)),ISERROR(VLOOKUP(A3437,'ListaN68 02-02-2025'!$A$12:$E$13375,5,0))),"Nuevo",IF(AND(NOT(ISBLANK(A3437)),NOT(ISBLANK(B3437)),NOT(ISBLANK(E3437)),AND(E3437-VLOOKUP(A3437,'ListaN68 02-02-2025'!$A$12:$E$13375,5,0)&gt;=-2,E3437-VLOOKUP(A3437,'ListaN68 02-02-2025'!$A$12:$E$13375,5,0)&lt;=2)),"Igual",IF(AND(NOT(ISBLANK(A3437)),NOT(ISBLANK(B3437)),NOT(ISBLANK(E3437)),E3437-VLOOKUP(A3437,'ListaN68 02-02-2025'!$A$12:$E$13375,5,0)&gt;2),"Aumento",IF(AND(NOT(ISBLANK(A3437)),NOT(ISBLANK(B3437)),NOT(ISBLANK(E3437)),E3437-VLOOKUP(A3437,'ListaN68 02-02-2025'!$A$12:$E$13375,5,0)&lt;2),"Bajo","Error en codigo")))))))</f>
        <v>Igual</v>
      </c>
    </row>
    <row r="3438" spans="1:32" x14ac:dyDescent="0.2">
      <c r="A3438" s="1" t="s">
        <v>1313</v>
      </c>
      <c r="B3438" t="s">
        <v>1314</v>
      </c>
      <c r="C3438" t="s">
        <v>4959</v>
      </c>
      <c r="D3438">
        <v>21</v>
      </c>
      <c r="E3438" s="46">
        <v>31944.355</v>
      </c>
      <c r="F3438" s="44"/>
      <c r="G3438" s="46"/>
      <c r="AF3438" t="str">
        <f>IF(AND(ISBLANK(A3438),ISBLANK(B3438),ISBLANK(E3438)),"Blanco",IF(AND(ISBLANK(A3438),NOT(ISBLANK(B3438))),"Titulo",IF(AND(NOT(ISBLANK(A3438)),NOT(ISBLANK(B3438)),ISBLANK(E3438),IFERROR(FIND("FF--",A3438)&gt;1,FALSE)),"F.Comercializacion",IF(AND(NOT(ISBLANK(A3438)),NOT(ISBLANK(B3438)),NOT(ISBLANK(E3438)),ISERROR(VLOOKUP(A3438,'ListaN68 02-02-2025'!$A$12:$E$13375,5,0))),"Nuevo",IF(AND(NOT(ISBLANK(A3438)),NOT(ISBLANK(B3438)),NOT(ISBLANK(E3438)),AND(E3438-VLOOKUP(A3438,'ListaN68 02-02-2025'!$A$12:$E$13375,5,0)&gt;=-2,E3438-VLOOKUP(A3438,'ListaN68 02-02-2025'!$A$12:$E$13375,5,0)&lt;=2)),"Igual",IF(AND(NOT(ISBLANK(A3438)),NOT(ISBLANK(B3438)),NOT(ISBLANK(E3438)),E3438-VLOOKUP(A3438,'ListaN68 02-02-2025'!$A$12:$E$13375,5,0)&gt;2),"Aumento",IF(AND(NOT(ISBLANK(A3438)),NOT(ISBLANK(B3438)),NOT(ISBLANK(E3438)),E3438-VLOOKUP(A3438,'ListaN68 02-02-2025'!$A$12:$E$13375,5,0)&lt;2),"Bajo","Error en codigo")))))))</f>
        <v>Igual</v>
      </c>
    </row>
    <row r="3439" spans="1:32" x14ac:dyDescent="0.2">
      <c r="A3439" s="1" t="s">
        <v>1556</v>
      </c>
      <c r="B3439" t="s">
        <v>1557</v>
      </c>
      <c r="C3439" t="s">
        <v>5020</v>
      </c>
      <c r="D3439">
        <v>21</v>
      </c>
      <c r="E3439" s="46">
        <v>6294.9040000000005</v>
      </c>
      <c r="F3439" s="44"/>
      <c r="G3439" s="46"/>
      <c r="AF3439" t="str">
        <f>IF(AND(ISBLANK(A3439),ISBLANK(B3439),ISBLANK(E3439)),"Blanco",IF(AND(ISBLANK(A3439),NOT(ISBLANK(B3439))),"Titulo",IF(AND(NOT(ISBLANK(A3439)),NOT(ISBLANK(B3439)),ISBLANK(E3439),IFERROR(FIND("FF--",A3439)&gt;1,FALSE)),"F.Comercializacion",IF(AND(NOT(ISBLANK(A3439)),NOT(ISBLANK(B3439)),NOT(ISBLANK(E3439)),ISERROR(VLOOKUP(A3439,'ListaN68 02-02-2025'!$A$12:$E$13375,5,0))),"Nuevo",IF(AND(NOT(ISBLANK(A3439)),NOT(ISBLANK(B3439)),NOT(ISBLANK(E3439)),AND(E3439-VLOOKUP(A3439,'ListaN68 02-02-2025'!$A$12:$E$13375,5,0)&gt;=-2,E3439-VLOOKUP(A3439,'ListaN68 02-02-2025'!$A$12:$E$13375,5,0)&lt;=2)),"Igual",IF(AND(NOT(ISBLANK(A3439)),NOT(ISBLANK(B3439)),NOT(ISBLANK(E3439)),E3439-VLOOKUP(A3439,'ListaN68 02-02-2025'!$A$12:$E$13375,5,0)&gt;2),"Aumento",IF(AND(NOT(ISBLANK(A3439)),NOT(ISBLANK(B3439)),NOT(ISBLANK(E3439)),E3439-VLOOKUP(A3439,'ListaN68 02-02-2025'!$A$12:$E$13375,5,0)&lt;2),"Bajo","Error en codigo")))))))</f>
        <v>Igual</v>
      </c>
    </row>
    <row r="3440" spans="1:32" x14ac:dyDescent="0.2">
      <c r="A3440" s="1" t="s">
        <v>1315</v>
      </c>
      <c r="B3440" t="s">
        <v>1316</v>
      </c>
      <c r="C3440" t="s">
        <v>4959</v>
      </c>
      <c r="D3440">
        <v>21</v>
      </c>
      <c r="E3440" s="46">
        <v>2745.3389999999999</v>
      </c>
      <c r="F3440" s="44"/>
      <c r="G3440" s="46"/>
      <c r="AF3440" t="str">
        <f>IF(AND(ISBLANK(A3440),ISBLANK(B3440),ISBLANK(E3440)),"Blanco",IF(AND(ISBLANK(A3440),NOT(ISBLANK(B3440))),"Titulo",IF(AND(NOT(ISBLANK(A3440)),NOT(ISBLANK(B3440)),ISBLANK(E3440),IFERROR(FIND("FF--",A3440)&gt;1,FALSE)),"F.Comercializacion",IF(AND(NOT(ISBLANK(A3440)),NOT(ISBLANK(B3440)),NOT(ISBLANK(E3440)),ISERROR(VLOOKUP(A3440,'ListaN68 02-02-2025'!$A$12:$E$13375,5,0))),"Nuevo",IF(AND(NOT(ISBLANK(A3440)),NOT(ISBLANK(B3440)),NOT(ISBLANK(E3440)),AND(E3440-VLOOKUP(A3440,'ListaN68 02-02-2025'!$A$12:$E$13375,5,0)&gt;=-2,E3440-VLOOKUP(A3440,'ListaN68 02-02-2025'!$A$12:$E$13375,5,0)&lt;=2)),"Igual",IF(AND(NOT(ISBLANK(A3440)),NOT(ISBLANK(B3440)),NOT(ISBLANK(E3440)),E3440-VLOOKUP(A3440,'ListaN68 02-02-2025'!$A$12:$E$13375,5,0)&gt;2),"Aumento",IF(AND(NOT(ISBLANK(A3440)),NOT(ISBLANK(B3440)),NOT(ISBLANK(E3440)),E3440-VLOOKUP(A3440,'ListaN68 02-02-2025'!$A$12:$E$13375,5,0)&lt;2),"Bajo","Error en codigo")))))))</f>
        <v>Igual</v>
      </c>
    </row>
    <row r="3441" spans="1:32" x14ac:dyDescent="0.2">
      <c r="A3441" s="1" t="s">
        <v>1317</v>
      </c>
      <c r="B3441" t="s">
        <v>1754</v>
      </c>
      <c r="C3441" t="s">
        <v>4959</v>
      </c>
      <c r="D3441">
        <v>21</v>
      </c>
      <c r="E3441" s="46">
        <v>2737.6039999999998</v>
      </c>
      <c r="F3441" s="44"/>
      <c r="G3441" s="46"/>
      <c r="AF3441" t="str">
        <f>IF(AND(ISBLANK(A3441),ISBLANK(B3441),ISBLANK(E3441)),"Blanco",IF(AND(ISBLANK(A3441),NOT(ISBLANK(B3441))),"Titulo",IF(AND(NOT(ISBLANK(A3441)),NOT(ISBLANK(B3441)),ISBLANK(E3441),IFERROR(FIND("FF--",A3441)&gt;1,FALSE)),"F.Comercializacion",IF(AND(NOT(ISBLANK(A3441)),NOT(ISBLANK(B3441)),NOT(ISBLANK(E3441)),ISERROR(VLOOKUP(A3441,'ListaN68 02-02-2025'!$A$12:$E$13375,5,0))),"Nuevo",IF(AND(NOT(ISBLANK(A3441)),NOT(ISBLANK(B3441)),NOT(ISBLANK(E3441)),AND(E3441-VLOOKUP(A3441,'ListaN68 02-02-2025'!$A$12:$E$13375,5,0)&gt;=-2,E3441-VLOOKUP(A3441,'ListaN68 02-02-2025'!$A$12:$E$13375,5,0)&lt;=2)),"Igual",IF(AND(NOT(ISBLANK(A3441)),NOT(ISBLANK(B3441)),NOT(ISBLANK(E3441)),E3441-VLOOKUP(A3441,'ListaN68 02-02-2025'!$A$12:$E$13375,5,0)&gt;2),"Aumento",IF(AND(NOT(ISBLANK(A3441)),NOT(ISBLANK(B3441)),NOT(ISBLANK(E3441)),E3441-VLOOKUP(A3441,'ListaN68 02-02-2025'!$A$12:$E$13375,5,0)&lt;2),"Bajo","Error en codigo")))))))</f>
        <v>Igual</v>
      </c>
    </row>
    <row r="3442" spans="1:32" x14ac:dyDescent="0.2">
      <c r="A3442" s="1" t="s">
        <v>1558</v>
      </c>
      <c r="B3442" t="s">
        <v>1559</v>
      </c>
      <c r="C3442" t="s">
        <v>4966</v>
      </c>
      <c r="D3442">
        <v>21</v>
      </c>
      <c r="E3442" s="46">
        <v>10142.423000000001</v>
      </c>
      <c r="F3442" s="44"/>
      <c r="G3442" s="46"/>
      <c r="AF3442" t="str">
        <f>IF(AND(ISBLANK(A3442),ISBLANK(B3442),ISBLANK(E3442)),"Blanco",IF(AND(ISBLANK(A3442),NOT(ISBLANK(B3442))),"Titulo",IF(AND(NOT(ISBLANK(A3442)),NOT(ISBLANK(B3442)),ISBLANK(E3442),IFERROR(FIND("FF--",A3442)&gt;1,FALSE)),"F.Comercializacion",IF(AND(NOT(ISBLANK(A3442)),NOT(ISBLANK(B3442)),NOT(ISBLANK(E3442)),ISERROR(VLOOKUP(A3442,'ListaN68 02-02-2025'!$A$12:$E$13375,5,0))),"Nuevo",IF(AND(NOT(ISBLANK(A3442)),NOT(ISBLANK(B3442)),NOT(ISBLANK(E3442)),AND(E3442-VLOOKUP(A3442,'ListaN68 02-02-2025'!$A$12:$E$13375,5,0)&gt;=-2,E3442-VLOOKUP(A3442,'ListaN68 02-02-2025'!$A$12:$E$13375,5,0)&lt;=2)),"Igual",IF(AND(NOT(ISBLANK(A3442)),NOT(ISBLANK(B3442)),NOT(ISBLANK(E3442)),E3442-VLOOKUP(A3442,'ListaN68 02-02-2025'!$A$12:$E$13375,5,0)&gt;2),"Aumento",IF(AND(NOT(ISBLANK(A3442)),NOT(ISBLANK(B3442)),NOT(ISBLANK(E3442)),E3442-VLOOKUP(A3442,'ListaN68 02-02-2025'!$A$12:$E$13375,5,0)&lt;2),"Bajo","Error en codigo")))))))</f>
        <v>Igual</v>
      </c>
    </row>
    <row r="3443" spans="1:32" x14ac:dyDescent="0.2">
      <c r="A3443" s="1" t="s">
        <v>1320</v>
      </c>
      <c r="B3443" t="s">
        <v>1310</v>
      </c>
      <c r="C3443" t="s">
        <v>5030</v>
      </c>
      <c r="D3443">
        <v>21</v>
      </c>
      <c r="E3443" s="46">
        <v>4507.3609999999999</v>
      </c>
      <c r="F3443" s="44"/>
      <c r="G3443" s="46"/>
      <c r="AF3443" t="str">
        <f>IF(AND(ISBLANK(A3443),ISBLANK(B3443),ISBLANK(E3443)),"Blanco",IF(AND(ISBLANK(A3443),NOT(ISBLANK(B3443))),"Titulo",IF(AND(NOT(ISBLANK(A3443)),NOT(ISBLANK(B3443)),ISBLANK(E3443),IFERROR(FIND("FF--",A3443)&gt;1,FALSE)),"F.Comercializacion",IF(AND(NOT(ISBLANK(A3443)),NOT(ISBLANK(B3443)),NOT(ISBLANK(E3443)),ISERROR(VLOOKUP(A3443,'ListaN68 02-02-2025'!$A$12:$E$13375,5,0))),"Nuevo",IF(AND(NOT(ISBLANK(A3443)),NOT(ISBLANK(B3443)),NOT(ISBLANK(E3443)),AND(E3443-VLOOKUP(A3443,'ListaN68 02-02-2025'!$A$12:$E$13375,5,0)&gt;=-2,E3443-VLOOKUP(A3443,'ListaN68 02-02-2025'!$A$12:$E$13375,5,0)&lt;=2)),"Igual",IF(AND(NOT(ISBLANK(A3443)),NOT(ISBLANK(B3443)),NOT(ISBLANK(E3443)),E3443-VLOOKUP(A3443,'ListaN68 02-02-2025'!$A$12:$E$13375,5,0)&gt;2),"Aumento",IF(AND(NOT(ISBLANK(A3443)),NOT(ISBLANK(B3443)),NOT(ISBLANK(E3443)),E3443-VLOOKUP(A3443,'ListaN68 02-02-2025'!$A$12:$E$13375,5,0)&lt;2),"Bajo","Error en codigo")))))))</f>
        <v>Igual</v>
      </c>
    </row>
    <row r="3444" spans="1:32" x14ac:dyDescent="0.2">
      <c r="A3444" s="1" t="s">
        <v>1318</v>
      </c>
      <c r="B3444" t="s">
        <v>1319</v>
      </c>
      <c r="C3444" t="s">
        <v>4947</v>
      </c>
      <c r="D3444">
        <v>21</v>
      </c>
      <c r="E3444" s="46">
        <v>7214.3649999999998</v>
      </c>
      <c r="F3444" s="44"/>
      <c r="G3444" s="46"/>
      <c r="AF3444" t="str">
        <f>IF(AND(ISBLANK(A3444),ISBLANK(B3444),ISBLANK(E3444)),"Blanco",IF(AND(ISBLANK(A3444),NOT(ISBLANK(B3444))),"Titulo",IF(AND(NOT(ISBLANK(A3444)),NOT(ISBLANK(B3444)),ISBLANK(E3444),IFERROR(FIND("FF--",A3444)&gt;1,FALSE)),"F.Comercializacion",IF(AND(NOT(ISBLANK(A3444)),NOT(ISBLANK(B3444)),NOT(ISBLANK(E3444)),ISERROR(VLOOKUP(A3444,'ListaN68 02-02-2025'!$A$12:$E$13375,5,0))),"Nuevo",IF(AND(NOT(ISBLANK(A3444)),NOT(ISBLANK(B3444)),NOT(ISBLANK(E3444)),AND(E3444-VLOOKUP(A3444,'ListaN68 02-02-2025'!$A$12:$E$13375,5,0)&gt;=-2,E3444-VLOOKUP(A3444,'ListaN68 02-02-2025'!$A$12:$E$13375,5,0)&lt;=2)),"Igual",IF(AND(NOT(ISBLANK(A3444)),NOT(ISBLANK(B3444)),NOT(ISBLANK(E3444)),E3444-VLOOKUP(A3444,'ListaN68 02-02-2025'!$A$12:$E$13375,5,0)&gt;2),"Aumento",IF(AND(NOT(ISBLANK(A3444)),NOT(ISBLANK(B3444)),NOT(ISBLANK(E3444)),E3444-VLOOKUP(A3444,'ListaN68 02-02-2025'!$A$12:$E$13375,5,0)&lt;2),"Bajo","Error en codigo")))))))</f>
        <v>Igual</v>
      </c>
    </row>
    <row r="3445" spans="1:32" x14ac:dyDescent="0.2">
      <c r="C3445"/>
      <c r="E3445" s="46"/>
      <c r="F3445" s="44"/>
      <c r="G3445" s="46"/>
      <c r="AF3445" t="str">
        <f>IF(AND(ISBLANK(A3445),ISBLANK(B3445),ISBLANK(E3445)),"Blanco",IF(AND(ISBLANK(A3445),NOT(ISBLANK(B3445))),"Titulo",IF(AND(NOT(ISBLANK(A3445)),NOT(ISBLANK(B3445)),ISBLANK(E3445),IFERROR(FIND("FF--",A3445)&gt;1,FALSE)),"F.Comercializacion",IF(AND(NOT(ISBLANK(A3445)),NOT(ISBLANK(B3445)),NOT(ISBLANK(E3445)),ISERROR(VLOOKUP(A3445,'ListaN68 02-02-2025'!$A$12:$E$13375,5,0))),"Nuevo",IF(AND(NOT(ISBLANK(A3445)),NOT(ISBLANK(B3445)),NOT(ISBLANK(E3445)),AND(E3445-VLOOKUP(A3445,'ListaN68 02-02-2025'!$A$12:$E$13375,5,0)&gt;=-2,E3445-VLOOKUP(A3445,'ListaN68 02-02-2025'!$A$12:$E$13375,5,0)&lt;=2)),"Igual",IF(AND(NOT(ISBLANK(A3445)),NOT(ISBLANK(B3445)),NOT(ISBLANK(E3445)),E3445-VLOOKUP(A3445,'ListaN68 02-02-2025'!$A$12:$E$13375,5,0)&gt;2),"Aumento",IF(AND(NOT(ISBLANK(A3445)),NOT(ISBLANK(B3445)),NOT(ISBLANK(E3445)),E3445-VLOOKUP(A3445,'ListaN68 02-02-2025'!$A$12:$E$13375,5,0)&lt;2),"Bajo","Error en codigo")))))))</f>
        <v>Blanco</v>
      </c>
    </row>
    <row r="3446" spans="1:32" x14ac:dyDescent="0.2">
      <c r="B3446" t="s">
        <v>1321</v>
      </c>
      <c r="C3446"/>
      <c r="E3446" s="46"/>
      <c r="F3446" s="44"/>
      <c r="G3446" s="46"/>
      <c r="AF3446" t="str">
        <f>IF(AND(ISBLANK(A3446),ISBLANK(B3446),ISBLANK(E3446)),"Blanco",IF(AND(ISBLANK(A3446),NOT(ISBLANK(B3446))),"Titulo",IF(AND(NOT(ISBLANK(A3446)),NOT(ISBLANK(B3446)),ISBLANK(E3446),IFERROR(FIND("FF--",A3446)&gt;1,FALSE)),"F.Comercializacion",IF(AND(NOT(ISBLANK(A3446)),NOT(ISBLANK(B3446)),NOT(ISBLANK(E3446)),ISERROR(VLOOKUP(A3446,'ListaN68 02-02-2025'!$A$12:$E$13375,5,0))),"Nuevo",IF(AND(NOT(ISBLANK(A3446)),NOT(ISBLANK(B3446)),NOT(ISBLANK(E3446)),AND(E3446-VLOOKUP(A3446,'ListaN68 02-02-2025'!$A$12:$E$13375,5,0)&gt;=-2,E3446-VLOOKUP(A3446,'ListaN68 02-02-2025'!$A$12:$E$13375,5,0)&lt;=2)),"Igual",IF(AND(NOT(ISBLANK(A3446)),NOT(ISBLANK(B3446)),NOT(ISBLANK(E3446)),E3446-VLOOKUP(A3446,'ListaN68 02-02-2025'!$A$12:$E$13375,5,0)&gt;2),"Aumento",IF(AND(NOT(ISBLANK(A3446)),NOT(ISBLANK(B3446)),NOT(ISBLANK(E3446)),E3446-VLOOKUP(A3446,'ListaN68 02-02-2025'!$A$12:$E$13375,5,0)&lt;2),"Bajo","Error en codigo")))))))</f>
        <v>Titulo</v>
      </c>
    </row>
    <row r="3447" spans="1:32" x14ac:dyDescent="0.2">
      <c r="C3447"/>
      <c r="E3447" s="46"/>
      <c r="F3447" s="44"/>
      <c r="G3447" s="46"/>
      <c r="AF3447" t="str">
        <f>IF(AND(ISBLANK(A3447),ISBLANK(B3447),ISBLANK(E3447)),"Blanco",IF(AND(ISBLANK(A3447),NOT(ISBLANK(B3447))),"Titulo",IF(AND(NOT(ISBLANK(A3447)),NOT(ISBLANK(B3447)),ISBLANK(E3447),IFERROR(FIND("FF--",A3447)&gt;1,FALSE)),"F.Comercializacion",IF(AND(NOT(ISBLANK(A3447)),NOT(ISBLANK(B3447)),NOT(ISBLANK(E3447)),ISERROR(VLOOKUP(A3447,'ListaN68 02-02-2025'!$A$12:$E$13375,5,0))),"Nuevo",IF(AND(NOT(ISBLANK(A3447)),NOT(ISBLANK(B3447)),NOT(ISBLANK(E3447)),AND(E3447-VLOOKUP(A3447,'ListaN68 02-02-2025'!$A$12:$E$13375,5,0)&gt;=-2,E3447-VLOOKUP(A3447,'ListaN68 02-02-2025'!$A$12:$E$13375,5,0)&lt;=2)),"Igual",IF(AND(NOT(ISBLANK(A3447)),NOT(ISBLANK(B3447)),NOT(ISBLANK(E3447)),E3447-VLOOKUP(A3447,'ListaN68 02-02-2025'!$A$12:$E$13375,5,0)&gt;2),"Aumento",IF(AND(NOT(ISBLANK(A3447)),NOT(ISBLANK(B3447)),NOT(ISBLANK(E3447)),E3447-VLOOKUP(A3447,'ListaN68 02-02-2025'!$A$12:$E$13375,5,0)&lt;2),"Bajo","Error en codigo")))))))</f>
        <v>Blanco</v>
      </c>
    </row>
    <row r="3448" spans="1:32" x14ac:dyDescent="0.2">
      <c r="A3448" s="1" t="s">
        <v>1322</v>
      </c>
      <c r="B3448" t="s">
        <v>1323</v>
      </c>
      <c r="C3448" t="s">
        <v>4964</v>
      </c>
      <c r="D3448">
        <v>21</v>
      </c>
      <c r="E3448" s="46">
        <v>6568.067</v>
      </c>
      <c r="F3448" s="44"/>
      <c r="G3448" s="46"/>
      <c r="AF3448" t="str">
        <f>IF(AND(ISBLANK(A3448),ISBLANK(B3448),ISBLANK(E3448)),"Blanco",IF(AND(ISBLANK(A3448),NOT(ISBLANK(B3448))),"Titulo",IF(AND(NOT(ISBLANK(A3448)),NOT(ISBLANK(B3448)),ISBLANK(E3448),IFERROR(FIND("FF--",A3448)&gt;1,FALSE)),"F.Comercializacion",IF(AND(NOT(ISBLANK(A3448)),NOT(ISBLANK(B3448)),NOT(ISBLANK(E3448)),ISERROR(VLOOKUP(A3448,'ListaN68 02-02-2025'!$A$12:$E$13375,5,0))),"Nuevo",IF(AND(NOT(ISBLANK(A3448)),NOT(ISBLANK(B3448)),NOT(ISBLANK(E3448)),AND(E3448-VLOOKUP(A3448,'ListaN68 02-02-2025'!$A$12:$E$13375,5,0)&gt;=-2,E3448-VLOOKUP(A3448,'ListaN68 02-02-2025'!$A$12:$E$13375,5,0)&lt;=2)),"Igual",IF(AND(NOT(ISBLANK(A3448)),NOT(ISBLANK(B3448)),NOT(ISBLANK(E3448)),E3448-VLOOKUP(A3448,'ListaN68 02-02-2025'!$A$12:$E$13375,5,0)&gt;2),"Aumento",IF(AND(NOT(ISBLANK(A3448)),NOT(ISBLANK(B3448)),NOT(ISBLANK(E3448)),E3448-VLOOKUP(A3448,'ListaN68 02-02-2025'!$A$12:$E$13375,5,0)&lt;2),"Bajo","Error en codigo")))))))</f>
        <v>Igual</v>
      </c>
    </row>
    <row r="3449" spans="1:32" x14ac:dyDescent="0.2">
      <c r="A3449" s="1" t="s">
        <v>1324</v>
      </c>
      <c r="B3449" t="s">
        <v>1325</v>
      </c>
      <c r="C3449" t="s">
        <v>5028</v>
      </c>
      <c r="D3449">
        <v>21</v>
      </c>
      <c r="E3449" s="46">
        <v>8302.3539999999994</v>
      </c>
      <c r="F3449" s="44"/>
      <c r="G3449" s="46"/>
      <c r="AF3449" t="str">
        <f>IF(AND(ISBLANK(A3449),ISBLANK(B3449),ISBLANK(E3449)),"Blanco",IF(AND(ISBLANK(A3449),NOT(ISBLANK(B3449))),"Titulo",IF(AND(NOT(ISBLANK(A3449)),NOT(ISBLANK(B3449)),ISBLANK(E3449),IFERROR(FIND("FF--",A3449)&gt;1,FALSE)),"F.Comercializacion",IF(AND(NOT(ISBLANK(A3449)),NOT(ISBLANK(B3449)),NOT(ISBLANK(E3449)),ISERROR(VLOOKUP(A3449,'ListaN68 02-02-2025'!$A$12:$E$13375,5,0))),"Nuevo",IF(AND(NOT(ISBLANK(A3449)),NOT(ISBLANK(B3449)),NOT(ISBLANK(E3449)),AND(E3449-VLOOKUP(A3449,'ListaN68 02-02-2025'!$A$12:$E$13375,5,0)&gt;=-2,E3449-VLOOKUP(A3449,'ListaN68 02-02-2025'!$A$12:$E$13375,5,0)&lt;=2)),"Igual",IF(AND(NOT(ISBLANK(A3449)),NOT(ISBLANK(B3449)),NOT(ISBLANK(E3449)),E3449-VLOOKUP(A3449,'ListaN68 02-02-2025'!$A$12:$E$13375,5,0)&gt;2),"Aumento",IF(AND(NOT(ISBLANK(A3449)),NOT(ISBLANK(B3449)),NOT(ISBLANK(E3449)),E3449-VLOOKUP(A3449,'ListaN68 02-02-2025'!$A$12:$E$13375,5,0)&lt;2),"Bajo","Error en codigo")))))))</f>
        <v>Igual</v>
      </c>
    </row>
    <row r="3450" spans="1:32" x14ac:dyDescent="0.2">
      <c r="A3450" s="1" t="s">
        <v>1326</v>
      </c>
      <c r="B3450" t="s">
        <v>1327</v>
      </c>
      <c r="C3450" t="s">
        <v>4946</v>
      </c>
      <c r="D3450">
        <v>21</v>
      </c>
      <c r="E3450" s="46">
        <v>10306.035</v>
      </c>
      <c r="F3450" s="44"/>
      <c r="G3450" s="46"/>
      <c r="AF3450" t="str">
        <f>IF(AND(ISBLANK(A3450),ISBLANK(B3450),ISBLANK(E3450)),"Blanco",IF(AND(ISBLANK(A3450),NOT(ISBLANK(B3450))),"Titulo",IF(AND(NOT(ISBLANK(A3450)),NOT(ISBLANK(B3450)),ISBLANK(E3450),IFERROR(FIND("FF--",A3450)&gt;1,FALSE)),"F.Comercializacion",IF(AND(NOT(ISBLANK(A3450)),NOT(ISBLANK(B3450)),NOT(ISBLANK(E3450)),ISERROR(VLOOKUP(A3450,'ListaN68 02-02-2025'!$A$12:$E$13375,5,0))),"Nuevo",IF(AND(NOT(ISBLANK(A3450)),NOT(ISBLANK(B3450)),NOT(ISBLANK(E3450)),AND(E3450-VLOOKUP(A3450,'ListaN68 02-02-2025'!$A$12:$E$13375,5,0)&gt;=-2,E3450-VLOOKUP(A3450,'ListaN68 02-02-2025'!$A$12:$E$13375,5,0)&lt;=2)),"Igual",IF(AND(NOT(ISBLANK(A3450)),NOT(ISBLANK(B3450)),NOT(ISBLANK(E3450)),E3450-VLOOKUP(A3450,'ListaN68 02-02-2025'!$A$12:$E$13375,5,0)&gt;2),"Aumento",IF(AND(NOT(ISBLANK(A3450)),NOT(ISBLANK(B3450)),NOT(ISBLANK(E3450)),E3450-VLOOKUP(A3450,'ListaN68 02-02-2025'!$A$12:$E$13375,5,0)&lt;2),"Bajo","Error en codigo")))))))</f>
        <v>Igual</v>
      </c>
    </row>
    <row r="3451" spans="1:32" x14ac:dyDescent="0.2">
      <c r="A3451" s="1" t="s">
        <v>1328</v>
      </c>
      <c r="B3451" t="s">
        <v>1329</v>
      </c>
      <c r="C3451" t="s">
        <v>5030</v>
      </c>
      <c r="D3451">
        <v>21</v>
      </c>
      <c r="E3451" s="46">
        <v>12140.114</v>
      </c>
      <c r="F3451" s="44"/>
      <c r="G3451" s="46"/>
      <c r="AF3451" t="str">
        <f>IF(AND(ISBLANK(A3451),ISBLANK(B3451),ISBLANK(E3451)),"Blanco",IF(AND(ISBLANK(A3451),NOT(ISBLANK(B3451))),"Titulo",IF(AND(NOT(ISBLANK(A3451)),NOT(ISBLANK(B3451)),ISBLANK(E3451),IFERROR(FIND("FF--",A3451)&gt;1,FALSE)),"F.Comercializacion",IF(AND(NOT(ISBLANK(A3451)),NOT(ISBLANK(B3451)),NOT(ISBLANK(E3451)),ISERROR(VLOOKUP(A3451,'ListaN68 02-02-2025'!$A$12:$E$13375,5,0))),"Nuevo",IF(AND(NOT(ISBLANK(A3451)),NOT(ISBLANK(B3451)),NOT(ISBLANK(E3451)),AND(E3451-VLOOKUP(A3451,'ListaN68 02-02-2025'!$A$12:$E$13375,5,0)&gt;=-2,E3451-VLOOKUP(A3451,'ListaN68 02-02-2025'!$A$12:$E$13375,5,0)&lt;=2)),"Igual",IF(AND(NOT(ISBLANK(A3451)),NOT(ISBLANK(B3451)),NOT(ISBLANK(E3451)),E3451-VLOOKUP(A3451,'ListaN68 02-02-2025'!$A$12:$E$13375,5,0)&gt;2),"Aumento",IF(AND(NOT(ISBLANK(A3451)),NOT(ISBLANK(B3451)),NOT(ISBLANK(E3451)),E3451-VLOOKUP(A3451,'ListaN68 02-02-2025'!$A$12:$E$13375,5,0)&lt;2),"Bajo","Error en codigo")))))))</f>
        <v>Igual</v>
      </c>
    </row>
    <row r="3452" spans="1:32" x14ac:dyDescent="0.2">
      <c r="A3452" s="1" t="s">
        <v>2425</v>
      </c>
      <c r="B3452" t="s">
        <v>2426</v>
      </c>
      <c r="C3452" t="s">
        <v>5028</v>
      </c>
      <c r="D3452">
        <v>21</v>
      </c>
      <c r="E3452" s="46">
        <v>4375.6109999999999</v>
      </c>
      <c r="F3452" s="44"/>
      <c r="G3452" s="46"/>
      <c r="AF3452" t="str">
        <f>IF(AND(ISBLANK(A3452),ISBLANK(B3452),ISBLANK(E3452)),"Blanco",IF(AND(ISBLANK(A3452),NOT(ISBLANK(B3452))),"Titulo",IF(AND(NOT(ISBLANK(A3452)),NOT(ISBLANK(B3452)),ISBLANK(E3452),IFERROR(FIND("FF--",A3452)&gt;1,FALSE)),"F.Comercializacion",IF(AND(NOT(ISBLANK(A3452)),NOT(ISBLANK(B3452)),NOT(ISBLANK(E3452)),ISERROR(VLOOKUP(A3452,'ListaN68 02-02-2025'!$A$12:$E$13375,5,0))),"Nuevo",IF(AND(NOT(ISBLANK(A3452)),NOT(ISBLANK(B3452)),NOT(ISBLANK(E3452)),AND(E3452-VLOOKUP(A3452,'ListaN68 02-02-2025'!$A$12:$E$13375,5,0)&gt;=-2,E3452-VLOOKUP(A3452,'ListaN68 02-02-2025'!$A$12:$E$13375,5,0)&lt;=2)),"Igual",IF(AND(NOT(ISBLANK(A3452)),NOT(ISBLANK(B3452)),NOT(ISBLANK(E3452)),E3452-VLOOKUP(A3452,'ListaN68 02-02-2025'!$A$12:$E$13375,5,0)&gt;2),"Aumento",IF(AND(NOT(ISBLANK(A3452)),NOT(ISBLANK(B3452)),NOT(ISBLANK(E3452)),E3452-VLOOKUP(A3452,'ListaN68 02-02-2025'!$A$12:$E$13375,5,0)&lt;2),"Bajo","Error en codigo")))))))</f>
        <v>Igual</v>
      </c>
    </row>
    <row r="3453" spans="1:32" x14ac:dyDescent="0.2">
      <c r="A3453" s="1" t="s">
        <v>2427</v>
      </c>
      <c r="B3453" t="s">
        <v>2428</v>
      </c>
      <c r="C3453" t="s">
        <v>4946</v>
      </c>
      <c r="D3453">
        <v>21</v>
      </c>
      <c r="E3453" s="46">
        <v>5482.3909999999996</v>
      </c>
      <c r="F3453" s="44"/>
      <c r="G3453" s="46"/>
      <c r="AF3453" t="str">
        <f>IF(AND(ISBLANK(A3453),ISBLANK(B3453),ISBLANK(E3453)),"Blanco",IF(AND(ISBLANK(A3453),NOT(ISBLANK(B3453))),"Titulo",IF(AND(NOT(ISBLANK(A3453)),NOT(ISBLANK(B3453)),ISBLANK(E3453),IFERROR(FIND("FF--",A3453)&gt;1,FALSE)),"F.Comercializacion",IF(AND(NOT(ISBLANK(A3453)),NOT(ISBLANK(B3453)),NOT(ISBLANK(E3453)),ISERROR(VLOOKUP(A3453,'ListaN68 02-02-2025'!$A$12:$E$13375,5,0))),"Nuevo",IF(AND(NOT(ISBLANK(A3453)),NOT(ISBLANK(B3453)),NOT(ISBLANK(E3453)),AND(E3453-VLOOKUP(A3453,'ListaN68 02-02-2025'!$A$12:$E$13375,5,0)&gt;=-2,E3453-VLOOKUP(A3453,'ListaN68 02-02-2025'!$A$12:$E$13375,5,0)&lt;=2)),"Igual",IF(AND(NOT(ISBLANK(A3453)),NOT(ISBLANK(B3453)),NOT(ISBLANK(E3453)),E3453-VLOOKUP(A3453,'ListaN68 02-02-2025'!$A$12:$E$13375,5,0)&gt;2),"Aumento",IF(AND(NOT(ISBLANK(A3453)),NOT(ISBLANK(B3453)),NOT(ISBLANK(E3453)),E3453-VLOOKUP(A3453,'ListaN68 02-02-2025'!$A$12:$E$13375,5,0)&lt;2),"Bajo","Error en codigo")))))))</f>
        <v>Igual</v>
      </c>
    </row>
    <row r="3454" spans="1:32" x14ac:dyDescent="0.2">
      <c r="A3454" s="1" t="s">
        <v>1330</v>
      </c>
      <c r="B3454" t="s">
        <v>1331</v>
      </c>
      <c r="C3454" t="s">
        <v>5382</v>
      </c>
      <c r="D3454">
        <v>21</v>
      </c>
      <c r="E3454" s="46">
        <v>1572.587</v>
      </c>
      <c r="F3454" s="44"/>
      <c r="G3454" s="46"/>
      <c r="AF3454" t="str">
        <f>IF(AND(ISBLANK(A3454),ISBLANK(B3454),ISBLANK(E3454)),"Blanco",IF(AND(ISBLANK(A3454),NOT(ISBLANK(B3454))),"Titulo",IF(AND(NOT(ISBLANK(A3454)),NOT(ISBLANK(B3454)),ISBLANK(E3454),IFERROR(FIND("FF--",A3454)&gt;1,FALSE)),"F.Comercializacion",IF(AND(NOT(ISBLANK(A3454)),NOT(ISBLANK(B3454)),NOT(ISBLANK(E3454)),ISERROR(VLOOKUP(A3454,'ListaN68 02-02-2025'!$A$12:$E$13375,5,0))),"Nuevo",IF(AND(NOT(ISBLANK(A3454)),NOT(ISBLANK(B3454)),NOT(ISBLANK(E3454)),AND(E3454-VLOOKUP(A3454,'ListaN68 02-02-2025'!$A$12:$E$13375,5,0)&gt;=-2,E3454-VLOOKUP(A3454,'ListaN68 02-02-2025'!$A$12:$E$13375,5,0)&lt;=2)),"Igual",IF(AND(NOT(ISBLANK(A3454)),NOT(ISBLANK(B3454)),NOT(ISBLANK(E3454)),E3454-VLOOKUP(A3454,'ListaN68 02-02-2025'!$A$12:$E$13375,5,0)&gt;2),"Aumento",IF(AND(NOT(ISBLANK(A3454)),NOT(ISBLANK(B3454)),NOT(ISBLANK(E3454)),E3454-VLOOKUP(A3454,'ListaN68 02-02-2025'!$A$12:$E$13375,5,0)&lt;2),"Bajo","Error en codigo")))))))</f>
        <v>Igual</v>
      </c>
    </row>
    <row r="3455" spans="1:32" x14ac:dyDescent="0.2">
      <c r="A3455" s="1" t="s">
        <v>1332</v>
      </c>
      <c r="B3455" t="s">
        <v>1333</v>
      </c>
      <c r="C3455" t="s">
        <v>5073</v>
      </c>
      <c r="D3455">
        <v>21</v>
      </c>
      <c r="E3455" s="46">
        <v>2033.078</v>
      </c>
      <c r="F3455" s="44"/>
      <c r="G3455" s="46"/>
      <c r="AF3455" t="str">
        <f>IF(AND(ISBLANK(A3455),ISBLANK(B3455),ISBLANK(E3455)),"Blanco",IF(AND(ISBLANK(A3455),NOT(ISBLANK(B3455))),"Titulo",IF(AND(NOT(ISBLANK(A3455)),NOT(ISBLANK(B3455)),ISBLANK(E3455),IFERROR(FIND("FF--",A3455)&gt;1,FALSE)),"F.Comercializacion",IF(AND(NOT(ISBLANK(A3455)),NOT(ISBLANK(B3455)),NOT(ISBLANK(E3455)),ISERROR(VLOOKUP(A3455,'ListaN68 02-02-2025'!$A$12:$E$13375,5,0))),"Nuevo",IF(AND(NOT(ISBLANK(A3455)),NOT(ISBLANK(B3455)),NOT(ISBLANK(E3455)),AND(E3455-VLOOKUP(A3455,'ListaN68 02-02-2025'!$A$12:$E$13375,5,0)&gt;=-2,E3455-VLOOKUP(A3455,'ListaN68 02-02-2025'!$A$12:$E$13375,5,0)&lt;=2)),"Igual",IF(AND(NOT(ISBLANK(A3455)),NOT(ISBLANK(B3455)),NOT(ISBLANK(E3455)),E3455-VLOOKUP(A3455,'ListaN68 02-02-2025'!$A$12:$E$13375,5,0)&gt;2),"Aumento",IF(AND(NOT(ISBLANK(A3455)),NOT(ISBLANK(B3455)),NOT(ISBLANK(E3455)),E3455-VLOOKUP(A3455,'ListaN68 02-02-2025'!$A$12:$E$13375,5,0)&lt;2),"Bajo","Error en codigo")))))))</f>
        <v>Igual</v>
      </c>
    </row>
    <row r="3456" spans="1:32" x14ac:dyDescent="0.2">
      <c r="C3456"/>
      <c r="E3456" s="46"/>
      <c r="F3456" s="44"/>
      <c r="G3456" s="46"/>
      <c r="AF3456" t="str">
        <f>IF(AND(ISBLANK(A3456),ISBLANK(B3456),ISBLANK(E3456)),"Blanco",IF(AND(ISBLANK(A3456),NOT(ISBLANK(B3456))),"Titulo",IF(AND(NOT(ISBLANK(A3456)),NOT(ISBLANK(B3456)),ISBLANK(E3456),IFERROR(FIND("FF--",A3456)&gt;1,FALSE)),"F.Comercializacion",IF(AND(NOT(ISBLANK(A3456)),NOT(ISBLANK(B3456)),NOT(ISBLANK(E3456)),ISERROR(VLOOKUP(A3456,'ListaN68 02-02-2025'!$A$12:$E$13375,5,0))),"Nuevo",IF(AND(NOT(ISBLANK(A3456)),NOT(ISBLANK(B3456)),NOT(ISBLANK(E3456)),AND(E3456-VLOOKUP(A3456,'ListaN68 02-02-2025'!$A$12:$E$13375,5,0)&gt;=-2,E3456-VLOOKUP(A3456,'ListaN68 02-02-2025'!$A$12:$E$13375,5,0)&lt;=2)),"Igual",IF(AND(NOT(ISBLANK(A3456)),NOT(ISBLANK(B3456)),NOT(ISBLANK(E3456)),E3456-VLOOKUP(A3456,'ListaN68 02-02-2025'!$A$12:$E$13375,5,0)&gt;2),"Aumento",IF(AND(NOT(ISBLANK(A3456)),NOT(ISBLANK(B3456)),NOT(ISBLANK(E3456)),E3456-VLOOKUP(A3456,'ListaN68 02-02-2025'!$A$12:$E$13375,5,0)&lt;2),"Bajo","Error en codigo")))))))</f>
        <v>Blanco</v>
      </c>
    </row>
    <row r="3457" spans="1:32" x14ac:dyDescent="0.2">
      <c r="B3457" t="s">
        <v>1679</v>
      </c>
      <c r="C3457"/>
      <c r="E3457" s="46"/>
      <c r="F3457" s="44"/>
      <c r="G3457" s="46"/>
      <c r="AF3457" t="str">
        <f>IF(AND(ISBLANK(A3457),ISBLANK(B3457),ISBLANK(E3457)),"Blanco",IF(AND(ISBLANK(A3457),NOT(ISBLANK(B3457))),"Titulo",IF(AND(NOT(ISBLANK(A3457)),NOT(ISBLANK(B3457)),ISBLANK(E3457),IFERROR(FIND("FF--",A3457)&gt;1,FALSE)),"F.Comercializacion",IF(AND(NOT(ISBLANK(A3457)),NOT(ISBLANK(B3457)),NOT(ISBLANK(E3457)),ISERROR(VLOOKUP(A3457,'ListaN68 02-02-2025'!$A$12:$E$13375,5,0))),"Nuevo",IF(AND(NOT(ISBLANK(A3457)),NOT(ISBLANK(B3457)),NOT(ISBLANK(E3457)),AND(E3457-VLOOKUP(A3457,'ListaN68 02-02-2025'!$A$12:$E$13375,5,0)&gt;=-2,E3457-VLOOKUP(A3457,'ListaN68 02-02-2025'!$A$12:$E$13375,5,0)&lt;=2)),"Igual",IF(AND(NOT(ISBLANK(A3457)),NOT(ISBLANK(B3457)),NOT(ISBLANK(E3457)),E3457-VLOOKUP(A3457,'ListaN68 02-02-2025'!$A$12:$E$13375,5,0)&gt;2),"Aumento",IF(AND(NOT(ISBLANK(A3457)),NOT(ISBLANK(B3457)),NOT(ISBLANK(E3457)),E3457-VLOOKUP(A3457,'ListaN68 02-02-2025'!$A$12:$E$13375,5,0)&lt;2),"Bajo","Error en codigo")))))))</f>
        <v>Titulo</v>
      </c>
    </row>
    <row r="3458" spans="1:32" x14ac:dyDescent="0.2">
      <c r="C3458"/>
      <c r="E3458" s="46"/>
      <c r="F3458" s="44"/>
      <c r="G3458" s="46"/>
      <c r="AF3458" t="str">
        <f>IF(AND(ISBLANK(A3458),ISBLANK(B3458),ISBLANK(E3458)),"Blanco",IF(AND(ISBLANK(A3458),NOT(ISBLANK(B3458))),"Titulo",IF(AND(NOT(ISBLANK(A3458)),NOT(ISBLANK(B3458)),ISBLANK(E3458),IFERROR(FIND("FF--",A3458)&gt;1,FALSE)),"F.Comercializacion",IF(AND(NOT(ISBLANK(A3458)),NOT(ISBLANK(B3458)),NOT(ISBLANK(E3458)),ISERROR(VLOOKUP(A3458,'ListaN68 02-02-2025'!$A$12:$E$13375,5,0))),"Nuevo",IF(AND(NOT(ISBLANK(A3458)),NOT(ISBLANK(B3458)),NOT(ISBLANK(E3458)),AND(E3458-VLOOKUP(A3458,'ListaN68 02-02-2025'!$A$12:$E$13375,5,0)&gt;=-2,E3458-VLOOKUP(A3458,'ListaN68 02-02-2025'!$A$12:$E$13375,5,0)&lt;=2)),"Igual",IF(AND(NOT(ISBLANK(A3458)),NOT(ISBLANK(B3458)),NOT(ISBLANK(E3458)),E3458-VLOOKUP(A3458,'ListaN68 02-02-2025'!$A$12:$E$13375,5,0)&gt;2),"Aumento",IF(AND(NOT(ISBLANK(A3458)),NOT(ISBLANK(B3458)),NOT(ISBLANK(E3458)),E3458-VLOOKUP(A3458,'ListaN68 02-02-2025'!$A$12:$E$13375,5,0)&lt;2),"Bajo","Error en codigo")))))))</f>
        <v>Blanco</v>
      </c>
    </row>
    <row r="3459" spans="1:32" x14ac:dyDescent="0.2">
      <c r="A3459" s="1" t="s">
        <v>1335</v>
      </c>
      <c r="B3459" t="s">
        <v>3910</v>
      </c>
      <c r="C3459" t="s">
        <v>5383</v>
      </c>
      <c r="D3459">
        <v>21</v>
      </c>
      <c r="E3459" s="46">
        <v>302.64</v>
      </c>
      <c r="F3459" s="44">
        <v>2.1983588288927214E-2</v>
      </c>
      <c r="G3459" s="46"/>
      <c r="AF3459" t="str">
        <f>IF(AND(ISBLANK(A3459),ISBLANK(B3459),ISBLANK(E3459)),"Blanco",IF(AND(ISBLANK(A3459),NOT(ISBLANK(B3459))),"Titulo",IF(AND(NOT(ISBLANK(A3459)),NOT(ISBLANK(B3459)),ISBLANK(E3459),IFERROR(FIND("FF--",A3459)&gt;1,FALSE)),"F.Comercializacion",IF(AND(NOT(ISBLANK(A3459)),NOT(ISBLANK(B3459)),NOT(ISBLANK(E3459)),ISERROR(VLOOKUP(A3459,'ListaN68 02-02-2025'!$A$12:$E$13375,5,0))),"Nuevo",IF(AND(NOT(ISBLANK(A3459)),NOT(ISBLANK(B3459)),NOT(ISBLANK(E3459)),AND(E3459-VLOOKUP(A3459,'ListaN68 02-02-2025'!$A$12:$E$13375,5,0)&gt;=-2,E3459-VLOOKUP(A3459,'ListaN68 02-02-2025'!$A$12:$E$13375,5,0)&lt;=2)),"Igual",IF(AND(NOT(ISBLANK(A3459)),NOT(ISBLANK(B3459)),NOT(ISBLANK(E3459)),E3459-VLOOKUP(A3459,'ListaN68 02-02-2025'!$A$12:$E$13375,5,0)&gt;2),"Aumento",IF(AND(NOT(ISBLANK(A3459)),NOT(ISBLANK(B3459)),NOT(ISBLANK(E3459)),E3459-VLOOKUP(A3459,'ListaN68 02-02-2025'!$A$12:$E$13375,5,0)&lt;2),"Bajo","Error en codigo")))))))</f>
        <v>Aumento</v>
      </c>
    </row>
    <row r="3460" spans="1:32" x14ac:dyDescent="0.2">
      <c r="A3460" s="1" t="s">
        <v>1336</v>
      </c>
      <c r="B3460" t="s">
        <v>3911</v>
      </c>
      <c r="C3460" t="s">
        <v>5383</v>
      </c>
      <c r="D3460">
        <v>21</v>
      </c>
      <c r="E3460" s="46">
        <v>488.88000000000005</v>
      </c>
      <c r="F3460" s="44">
        <v>1.0086818540572695E-2</v>
      </c>
      <c r="G3460" s="46"/>
      <c r="AF3460" t="str">
        <f>IF(AND(ISBLANK(A3460),ISBLANK(B3460),ISBLANK(E3460)),"Blanco",IF(AND(ISBLANK(A3460),NOT(ISBLANK(B3460))),"Titulo",IF(AND(NOT(ISBLANK(A3460)),NOT(ISBLANK(B3460)),ISBLANK(E3460),IFERROR(FIND("FF--",A3460)&gt;1,FALSE)),"F.Comercializacion",IF(AND(NOT(ISBLANK(A3460)),NOT(ISBLANK(B3460)),NOT(ISBLANK(E3460)),ISERROR(VLOOKUP(A3460,'ListaN68 02-02-2025'!$A$12:$E$13375,5,0))),"Nuevo",IF(AND(NOT(ISBLANK(A3460)),NOT(ISBLANK(B3460)),NOT(ISBLANK(E3460)),AND(E3460-VLOOKUP(A3460,'ListaN68 02-02-2025'!$A$12:$E$13375,5,0)&gt;=-2,E3460-VLOOKUP(A3460,'ListaN68 02-02-2025'!$A$12:$E$13375,5,0)&lt;=2)),"Igual",IF(AND(NOT(ISBLANK(A3460)),NOT(ISBLANK(B3460)),NOT(ISBLANK(E3460)),E3460-VLOOKUP(A3460,'ListaN68 02-02-2025'!$A$12:$E$13375,5,0)&gt;2),"Aumento",IF(AND(NOT(ISBLANK(A3460)),NOT(ISBLANK(B3460)),NOT(ISBLANK(E3460)),E3460-VLOOKUP(A3460,'ListaN68 02-02-2025'!$A$12:$E$13375,5,0)&lt;2),"Bajo","Error en codigo")))))))</f>
        <v>Aumento</v>
      </c>
    </row>
    <row r="3461" spans="1:32" x14ac:dyDescent="0.2">
      <c r="A3461" s="1" t="s">
        <v>1337</v>
      </c>
      <c r="B3461" t="s">
        <v>3912</v>
      </c>
      <c r="C3461" t="s">
        <v>5383</v>
      </c>
      <c r="D3461">
        <v>21</v>
      </c>
      <c r="E3461" s="46">
        <v>433.59</v>
      </c>
      <c r="F3461" s="44">
        <v>-3.7672783444749336E-2</v>
      </c>
      <c r="G3461" s="46"/>
      <c r="AF3461" t="str">
        <f>IF(AND(ISBLANK(A3461),ISBLANK(B3461),ISBLANK(E3461)),"Blanco",IF(AND(ISBLANK(A3461),NOT(ISBLANK(B3461))),"Titulo",IF(AND(NOT(ISBLANK(A3461)),NOT(ISBLANK(B3461)),ISBLANK(E3461),IFERROR(FIND("FF--",A3461)&gt;1,FALSE)),"F.Comercializacion",IF(AND(NOT(ISBLANK(A3461)),NOT(ISBLANK(B3461)),NOT(ISBLANK(E3461)),ISERROR(VLOOKUP(A3461,'ListaN68 02-02-2025'!$A$12:$E$13375,5,0))),"Nuevo",IF(AND(NOT(ISBLANK(A3461)),NOT(ISBLANK(B3461)),NOT(ISBLANK(E3461)),AND(E3461-VLOOKUP(A3461,'ListaN68 02-02-2025'!$A$12:$E$13375,5,0)&gt;=-2,E3461-VLOOKUP(A3461,'ListaN68 02-02-2025'!$A$12:$E$13375,5,0)&lt;=2)),"Igual",IF(AND(NOT(ISBLANK(A3461)),NOT(ISBLANK(B3461)),NOT(ISBLANK(E3461)),E3461-VLOOKUP(A3461,'ListaN68 02-02-2025'!$A$12:$E$13375,5,0)&gt;2),"Aumento",IF(AND(NOT(ISBLANK(A3461)),NOT(ISBLANK(B3461)),NOT(ISBLANK(E3461)),E3461-VLOOKUP(A3461,'ListaN68 02-02-2025'!$A$12:$E$13375,5,0)&lt;2),"Bajo","Error en codigo")))))))</f>
        <v>Bajo</v>
      </c>
    </row>
    <row r="3462" spans="1:32" x14ac:dyDescent="0.2">
      <c r="A3462" s="1" t="s">
        <v>1338</v>
      </c>
      <c r="B3462" t="s">
        <v>3913</v>
      </c>
      <c r="C3462" t="s">
        <v>5383</v>
      </c>
      <c r="D3462">
        <v>21</v>
      </c>
      <c r="E3462" s="46">
        <v>678.03000000000009</v>
      </c>
      <c r="F3462" s="44">
        <v>-0.12372053349875922</v>
      </c>
      <c r="G3462" s="46"/>
      <c r="AF3462" t="str">
        <f>IF(AND(ISBLANK(A3462),ISBLANK(B3462),ISBLANK(E3462)),"Blanco",IF(AND(ISBLANK(A3462),NOT(ISBLANK(B3462))),"Titulo",IF(AND(NOT(ISBLANK(A3462)),NOT(ISBLANK(B3462)),ISBLANK(E3462),IFERROR(FIND("FF--",A3462)&gt;1,FALSE)),"F.Comercializacion",IF(AND(NOT(ISBLANK(A3462)),NOT(ISBLANK(B3462)),NOT(ISBLANK(E3462)),ISERROR(VLOOKUP(A3462,'ListaN68 02-02-2025'!$A$12:$E$13375,5,0))),"Nuevo",IF(AND(NOT(ISBLANK(A3462)),NOT(ISBLANK(B3462)),NOT(ISBLANK(E3462)),AND(E3462-VLOOKUP(A3462,'ListaN68 02-02-2025'!$A$12:$E$13375,5,0)&gt;=-2,E3462-VLOOKUP(A3462,'ListaN68 02-02-2025'!$A$12:$E$13375,5,0)&lt;=2)),"Igual",IF(AND(NOT(ISBLANK(A3462)),NOT(ISBLANK(B3462)),NOT(ISBLANK(E3462)),E3462-VLOOKUP(A3462,'ListaN68 02-02-2025'!$A$12:$E$13375,5,0)&gt;2),"Aumento",IF(AND(NOT(ISBLANK(A3462)),NOT(ISBLANK(B3462)),NOT(ISBLANK(E3462)),E3462-VLOOKUP(A3462,'ListaN68 02-02-2025'!$A$12:$E$13375,5,0)&lt;2),"Bajo","Error en codigo")))))))</f>
        <v>Bajo</v>
      </c>
    </row>
    <row r="3463" spans="1:32" x14ac:dyDescent="0.2">
      <c r="C3463"/>
      <c r="E3463" s="46"/>
      <c r="F3463" s="44"/>
      <c r="G3463" s="46"/>
      <c r="AF3463" t="str">
        <f>IF(AND(ISBLANK(A3463),ISBLANK(B3463),ISBLANK(E3463)),"Blanco",IF(AND(ISBLANK(A3463),NOT(ISBLANK(B3463))),"Titulo",IF(AND(NOT(ISBLANK(A3463)),NOT(ISBLANK(B3463)),ISBLANK(E3463),IFERROR(FIND("FF--",A3463)&gt;1,FALSE)),"F.Comercializacion",IF(AND(NOT(ISBLANK(A3463)),NOT(ISBLANK(B3463)),NOT(ISBLANK(E3463)),ISERROR(VLOOKUP(A3463,'ListaN68 02-02-2025'!$A$12:$E$13375,5,0))),"Nuevo",IF(AND(NOT(ISBLANK(A3463)),NOT(ISBLANK(B3463)),NOT(ISBLANK(E3463)),AND(E3463-VLOOKUP(A3463,'ListaN68 02-02-2025'!$A$12:$E$13375,5,0)&gt;=-2,E3463-VLOOKUP(A3463,'ListaN68 02-02-2025'!$A$12:$E$13375,5,0)&lt;=2)),"Igual",IF(AND(NOT(ISBLANK(A3463)),NOT(ISBLANK(B3463)),NOT(ISBLANK(E3463)),E3463-VLOOKUP(A3463,'ListaN68 02-02-2025'!$A$12:$E$13375,5,0)&gt;2),"Aumento",IF(AND(NOT(ISBLANK(A3463)),NOT(ISBLANK(B3463)),NOT(ISBLANK(E3463)),E3463-VLOOKUP(A3463,'ListaN68 02-02-2025'!$A$12:$E$13375,5,0)&lt;2),"Bajo","Error en codigo")))))))</f>
        <v>Blanco</v>
      </c>
    </row>
    <row r="3464" spans="1:32" x14ac:dyDescent="0.2">
      <c r="B3464" t="s">
        <v>1682</v>
      </c>
      <c r="C3464"/>
      <c r="E3464" s="46"/>
      <c r="F3464" s="44"/>
      <c r="G3464" s="46"/>
      <c r="AF3464" t="str">
        <f>IF(AND(ISBLANK(A3464),ISBLANK(B3464),ISBLANK(E3464)),"Blanco",IF(AND(ISBLANK(A3464),NOT(ISBLANK(B3464))),"Titulo",IF(AND(NOT(ISBLANK(A3464)),NOT(ISBLANK(B3464)),ISBLANK(E3464),IFERROR(FIND("FF--",A3464)&gt;1,FALSE)),"F.Comercializacion",IF(AND(NOT(ISBLANK(A3464)),NOT(ISBLANK(B3464)),NOT(ISBLANK(E3464)),ISERROR(VLOOKUP(A3464,'ListaN68 02-02-2025'!$A$12:$E$13375,5,0))),"Nuevo",IF(AND(NOT(ISBLANK(A3464)),NOT(ISBLANK(B3464)),NOT(ISBLANK(E3464)),AND(E3464-VLOOKUP(A3464,'ListaN68 02-02-2025'!$A$12:$E$13375,5,0)&gt;=-2,E3464-VLOOKUP(A3464,'ListaN68 02-02-2025'!$A$12:$E$13375,5,0)&lt;=2)),"Igual",IF(AND(NOT(ISBLANK(A3464)),NOT(ISBLANK(B3464)),NOT(ISBLANK(E3464)),E3464-VLOOKUP(A3464,'ListaN68 02-02-2025'!$A$12:$E$13375,5,0)&gt;2),"Aumento",IF(AND(NOT(ISBLANK(A3464)),NOT(ISBLANK(B3464)),NOT(ISBLANK(E3464)),E3464-VLOOKUP(A3464,'ListaN68 02-02-2025'!$A$12:$E$13375,5,0)&lt;2),"Bajo","Error en codigo")))))))</f>
        <v>Titulo</v>
      </c>
    </row>
    <row r="3465" spans="1:32" x14ac:dyDescent="0.2">
      <c r="C3465"/>
      <c r="E3465" s="46"/>
      <c r="F3465" s="44"/>
      <c r="G3465" s="46"/>
      <c r="AF3465" t="str">
        <f>IF(AND(ISBLANK(A3465),ISBLANK(B3465),ISBLANK(E3465)),"Blanco",IF(AND(ISBLANK(A3465),NOT(ISBLANK(B3465))),"Titulo",IF(AND(NOT(ISBLANK(A3465)),NOT(ISBLANK(B3465)),ISBLANK(E3465),IFERROR(FIND("FF--",A3465)&gt;1,FALSE)),"F.Comercializacion",IF(AND(NOT(ISBLANK(A3465)),NOT(ISBLANK(B3465)),NOT(ISBLANK(E3465)),ISERROR(VLOOKUP(A3465,'ListaN68 02-02-2025'!$A$12:$E$13375,5,0))),"Nuevo",IF(AND(NOT(ISBLANK(A3465)),NOT(ISBLANK(B3465)),NOT(ISBLANK(E3465)),AND(E3465-VLOOKUP(A3465,'ListaN68 02-02-2025'!$A$12:$E$13375,5,0)&gt;=-2,E3465-VLOOKUP(A3465,'ListaN68 02-02-2025'!$A$12:$E$13375,5,0)&lt;=2)),"Igual",IF(AND(NOT(ISBLANK(A3465)),NOT(ISBLANK(B3465)),NOT(ISBLANK(E3465)),E3465-VLOOKUP(A3465,'ListaN68 02-02-2025'!$A$12:$E$13375,5,0)&gt;2),"Aumento",IF(AND(NOT(ISBLANK(A3465)),NOT(ISBLANK(B3465)),NOT(ISBLANK(E3465)),E3465-VLOOKUP(A3465,'ListaN68 02-02-2025'!$A$12:$E$13375,5,0)&lt;2),"Bajo","Error en codigo")))))))</f>
        <v>Blanco</v>
      </c>
    </row>
    <row r="3466" spans="1:32" x14ac:dyDescent="0.2">
      <c r="A3466" s="1" t="s">
        <v>1343</v>
      </c>
      <c r="B3466" t="s">
        <v>3914</v>
      </c>
      <c r="C3466" t="s">
        <v>5125</v>
      </c>
      <c r="D3466">
        <v>21</v>
      </c>
      <c r="E3466" s="46">
        <v>957.24450000000002</v>
      </c>
      <c r="F3466" s="44">
        <v>-6.8259385665530026E-3</v>
      </c>
      <c r="G3466" s="46"/>
      <c r="AF3466" t="str">
        <f>IF(AND(ISBLANK(A3466),ISBLANK(B3466),ISBLANK(E3466)),"Blanco",IF(AND(ISBLANK(A3466),NOT(ISBLANK(B3466))),"Titulo",IF(AND(NOT(ISBLANK(A3466)),NOT(ISBLANK(B3466)),ISBLANK(E3466),IFERROR(FIND("FF--",A3466)&gt;1,FALSE)),"F.Comercializacion",IF(AND(NOT(ISBLANK(A3466)),NOT(ISBLANK(B3466)),NOT(ISBLANK(E3466)),ISERROR(VLOOKUP(A3466,'ListaN68 02-02-2025'!$A$12:$E$13375,5,0))),"Nuevo",IF(AND(NOT(ISBLANK(A3466)),NOT(ISBLANK(B3466)),NOT(ISBLANK(E3466)),AND(E3466-VLOOKUP(A3466,'ListaN68 02-02-2025'!$A$12:$E$13375,5,0)&gt;=-2,E3466-VLOOKUP(A3466,'ListaN68 02-02-2025'!$A$12:$E$13375,5,0)&lt;=2)),"Igual",IF(AND(NOT(ISBLANK(A3466)),NOT(ISBLANK(B3466)),NOT(ISBLANK(E3466)),E3466-VLOOKUP(A3466,'ListaN68 02-02-2025'!$A$12:$E$13375,5,0)&gt;2),"Aumento",IF(AND(NOT(ISBLANK(A3466)),NOT(ISBLANK(B3466)),NOT(ISBLANK(E3466)),E3466-VLOOKUP(A3466,'ListaN68 02-02-2025'!$A$12:$E$13375,5,0)&lt;2),"Bajo","Error en codigo")))))))</f>
        <v>Bajo</v>
      </c>
    </row>
    <row r="3467" spans="1:32" x14ac:dyDescent="0.2">
      <c r="A3467" s="1" t="s">
        <v>1345</v>
      </c>
      <c r="B3467" t="s">
        <v>3915</v>
      </c>
      <c r="C3467" t="s">
        <v>5125</v>
      </c>
      <c r="D3467">
        <v>21</v>
      </c>
      <c r="E3467" s="46">
        <v>1949.1179999999999</v>
      </c>
      <c r="F3467" s="44">
        <v>-6.8259385665528916E-3</v>
      </c>
      <c r="G3467" s="46"/>
      <c r="AF3467" t="str">
        <f>IF(AND(ISBLANK(A3467),ISBLANK(B3467),ISBLANK(E3467)),"Blanco",IF(AND(ISBLANK(A3467),NOT(ISBLANK(B3467))),"Titulo",IF(AND(NOT(ISBLANK(A3467)),NOT(ISBLANK(B3467)),ISBLANK(E3467),IFERROR(FIND("FF--",A3467)&gt;1,FALSE)),"F.Comercializacion",IF(AND(NOT(ISBLANK(A3467)),NOT(ISBLANK(B3467)),NOT(ISBLANK(E3467)),ISERROR(VLOOKUP(A3467,'ListaN68 02-02-2025'!$A$12:$E$13375,5,0))),"Nuevo",IF(AND(NOT(ISBLANK(A3467)),NOT(ISBLANK(B3467)),NOT(ISBLANK(E3467)),AND(E3467-VLOOKUP(A3467,'ListaN68 02-02-2025'!$A$12:$E$13375,5,0)&gt;=-2,E3467-VLOOKUP(A3467,'ListaN68 02-02-2025'!$A$12:$E$13375,5,0)&lt;=2)),"Igual",IF(AND(NOT(ISBLANK(A3467)),NOT(ISBLANK(B3467)),NOT(ISBLANK(E3467)),E3467-VLOOKUP(A3467,'ListaN68 02-02-2025'!$A$12:$E$13375,5,0)&gt;2),"Aumento",IF(AND(NOT(ISBLANK(A3467)),NOT(ISBLANK(B3467)),NOT(ISBLANK(E3467)),E3467-VLOOKUP(A3467,'ListaN68 02-02-2025'!$A$12:$E$13375,5,0)&lt;2),"Bajo","Error en codigo")))))))</f>
        <v>Bajo</v>
      </c>
    </row>
    <row r="3468" spans="1:32" x14ac:dyDescent="0.2">
      <c r="A3468" s="1" t="s">
        <v>1347</v>
      </c>
      <c r="B3468" t="s">
        <v>3916</v>
      </c>
      <c r="C3468" t="s">
        <v>5125</v>
      </c>
      <c r="D3468">
        <v>21</v>
      </c>
      <c r="E3468" s="46">
        <v>1397.5274999999999</v>
      </c>
      <c r="F3468" s="44">
        <v>-6.8259385665528916E-3</v>
      </c>
      <c r="G3468" s="46"/>
      <c r="AF3468" t="str">
        <f>IF(AND(ISBLANK(A3468),ISBLANK(B3468),ISBLANK(E3468)),"Blanco",IF(AND(ISBLANK(A3468),NOT(ISBLANK(B3468))),"Titulo",IF(AND(NOT(ISBLANK(A3468)),NOT(ISBLANK(B3468)),ISBLANK(E3468),IFERROR(FIND("FF--",A3468)&gt;1,FALSE)),"F.Comercializacion",IF(AND(NOT(ISBLANK(A3468)),NOT(ISBLANK(B3468)),NOT(ISBLANK(E3468)),ISERROR(VLOOKUP(A3468,'ListaN68 02-02-2025'!$A$12:$E$13375,5,0))),"Nuevo",IF(AND(NOT(ISBLANK(A3468)),NOT(ISBLANK(B3468)),NOT(ISBLANK(E3468)),AND(E3468-VLOOKUP(A3468,'ListaN68 02-02-2025'!$A$12:$E$13375,5,0)&gt;=-2,E3468-VLOOKUP(A3468,'ListaN68 02-02-2025'!$A$12:$E$13375,5,0)&lt;=2)),"Igual",IF(AND(NOT(ISBLANK(A3468)),NOT(ISBLANK(B3468)),NOT(ISBLANK(E3468)),E3468-VLOOKUP(A3468,'ListaN68 02-02-2025'!$A$12:$E$13375,5,0)&gt;2),"Aumento",IF(AND(NOT(ISBLANK(A3468)),NOT(ISBLANK(B3468)),NOT(ISBLANK(E3468)),E3468-VLOOKUP(A3468,'ListaN68 02-02-2025'!$A$12:$E$13375,5,0)&lt;2),"Bajo","Error en codigo")))))))</f>
        <v>Bajo</v>
      </c>
    </row>
    <row r="3469" spans="1:32" x14ac:dyDescent="0.2">
      <c r="A3469" s="1" t="s">
        <v>1349</v>
      </c>
      <c r="B3469" t="s">
        <v>3917</v>
      </c>
      <c r="C3469" t="s">
        <v>5125</v>
      </c>
      <c r="D3469">
        <v>21</v>
      </c>
      <c r="E3469" s="46">
        <v>2738.1644999999999</v>
      </c>
      <c r="F3469" s="44">
        <v>-6.8259385665528916E-3</v>
      </c>
      <c r="G3469" s="46"/>
      <c r="AF3469" t="str">
        <f>IF(AND(ISBLANK(A3469),ISBLANK(B3469),ISBLANK(E3469)),"Blanco",IF(AND(ISBLANK(A3469),NOT(ISBLANK(B3469))),"Titulo",IF(AND(NOT(ISBLANK(A3469)),NOT(ISBLANK(B3469)),ISBLANK(E3469),IFERROR(FIND("FF--",A3469)&gt;1,FALSE)),"F.Comercializacion",IF(AND(NOT(ISBLANK(A3469)),NOT(ISBLANK(B3469)),NOT(ISBLANK(E3469)),ISERROR(VLOOKUP(A3469,'ListaN68 02-02-2025'!$A$12:$E$13375,5,0))),"Nuevo",IF(AND(NOT(ISBLANK(A3469)),NOT(ISBLANK(B3469)),NOT(ISBLANK(E3469)),AND(E3469-VLOOKUP(A3469,'ListaN68 02-02-2025'!$A$12:$E$13375,5,0)&gt;=-2,E3469-VLOOKUP(A3469,'ListaN68 02-02-2025'!$A$12:$E$13375,5,0)&lt;=2)),"Igual",IF(AND(NOT(ISBLANK(A3469)),NOT(ISBLANK(B3469)),NOT(ISBLANK(E3469)),E3469-VLOOKUP(A3469,'ListaN68 02-02-2025'!$A$12:$E$13375,5,0)&gt;2),"Aumento",IF(AND(NOT(ISBLANK(A3469)),NOT(ISBLANK(B3469)),NOT(ISBLANK(E3469)),E3469-VLOOKUP(A3469,'ListaN68 02-02-2025'!$A$12:$E$13375,5,0)&lt;2),"Bajo","Error en codigo")))))))</f>
        <v>Bajo</v>
      </c>
    </row>
    <row r="3470" spans="1:32" x14ac:dyDescent="0.2">
      <c r="C3470"/>
      <c r="E3470" s="46"/>
      <c r="F3470" s="44"/>
      <c r="G3470" s="46"/>
      <c r="AF3470" t="str">
        <f>IF(AND(ISBLANK(A3470),ISBLANK(B3470),ISBLANK(E3470)),"Blanco",IF(AND(ISBLANK(A3470),NOT(ISBLANK(B3470))),"Titulo",IF(AND(NOT(ISBLANK(A3470)),NOT(ISBLANK(B3470)),ISBLANK(E3470),IFERROR(FIND("FF--",A3470)&gt;1,FALSE)),"F.Comercializacion",IF(AND(NOT(ISBLANK(A3470)),NOT(ISBLANK(B3470)),NOT(ISBLANK(E3470)),ISERROR(VLOOKUP(A3470,'ListaN68 02-02-2025'!$A$12:$E$13375,5,0))),"Nuevo",IF(AND(NOT(ISBLANK(A3470)),NOT(ISBLANK(B3470)),NOT(ISBLANK(E3470)),AND(E3470-VLOOKUP(A3470,'ListaN68 02-02-2025'!$A$12:$E$13375,5,0)&gt;=-2,E3470-VLOOKUP(A3470,'ListaN68 02-02-2025'!$A$12:$E$13375,5,0)&lt;=2)),"Igual",IF(AND(NOT(ISBLANK(A3470)),NOT(ISBLANK(B3470)),NOT(ISBLANK(E3470)),E3470-VLOOKUP(A3470,'ListaN68 02-02-2025'!$A$12:$E$13375,5,0)&gt;2),"Aumento",IF(AND(NOT(ISBLANK(A3470)),NOT(ISBLANK(B3470)),NOT(ISBLANK(E3470)),E3470-VLOOKUP(A3470,'ListaN68 02-02-2025'!$A$12:$E$13375,5,0)&lt;2),"Bajo","Error en codigo")))))))</f>
        <v>Blanco</v>
      </c>
    </row>
    <row r="3471" spans="1:32" x14ac:dyDescent="0.2">
      <c r="B3471" t="s">
        <v>1681</v>
      </c>
      <c r="C3471"/>
      <c r="E3471" s="46"/>
      <c r="F3471" s="44"/>
      <c r="G3471" s="46"/>
      <c r="AF3471" t="str">
        <f>IF(AND(ISBLANK(A3471),ISBLANK(B3471),ISBLANK(E3471)),"Blanco",IF(AND(ISBLANK(A3471),NOT(ISBLANK(B3471))),"Titulo",IF(AND(NOT(ISBLANK(A3471)),NOT(ISBLANK(B3471)),ISBLANK(E3471),IFERROR(FIND("FF--",A3471)&gt;1,FALSE)),"F.Comercializacion",IF(AND(NOT(ISBLANK(A3471)),NOT(ISBLANK(B3471)),NOT(ISBLANK(E3471)),ISERROR(VLOOKUP(A3471,'ListaN68 02-02-2025'!$A$12:$E$13375,5,0))),"Nuevo",IF(AND(NOT(ISBLANK(A3471)),NOT(ISBLANK(B3471)),NOT(ISBLANK(E3471)),AND(E3471-VLOOKUP(A3471,'ListaN68 02-02-2025'!$A$12:$E$13375,5,0)&gt;=-2,E3471-VLOOKUP(A3471,'ListaN68 02-02-2025'!$A$12:$E$13375,5,0)&lt;=2)),"Igual",IF(AND(NOT(ISBLANK(A3471)),NOT(ISBLANK(B3471)),NOT(ISBLANK(E3471)),E3471-VLOOKUP(A3471,'ListaN68 02-02-2025'!$A$12:$E$13375,5,0)&gt;2),"Aumento",IF(AND(NOT(ISBLANK(A3471)),NOT(ISBLANK(B3471)),NOT(ISBLANK(E3471)),E3471-VLOOKUP(A3471,'ListaN68 02-02-2025'!$A$12:$E$13375,5,0)&lt;2),"Bajo","Error en codigo")))))))</f>
        <v>Titulo</v>
      </c>
    </row>
    <row r="3472" spans="1:32" x14ac:dyDescent="0.2">
      <c r="C3472"/>
      <c r="E3472" s="46"/>
      <c r="F3472" s="44"/>
      <c r="G3472" s="46"/>
      <c r="AF3472" t="str">
        <f>IF(AND(ISBLANK(A3472),ISBLANK(B3472),ISBLANK(E3472)),"Blanco",IF(AND(ISBLANK(A3472),NOT(ISBLANK(B3472))),"Titulo",IF(AND(NOT(ISBLANK(A3472)),NOT(ISBLANK(B3472)),ISBLANK(E3472),IFERROR(FIND("FF--",A3472)&gt;1,FALSE)),"F.Comercializacion",IF(AND(NOT(ISBLANK(A3472)),NOT(ISBLANK(B3472)),NOT(ISBLANK(E3472)),ISERROR(VLOOKUP(A3472,'ListaN68 02-02-2025'!$A$12:$E$13375,5,0))),"Nuevo",IF(AND(NOT(ISBLANK(A3472)),NOT(ISBLANK(B3472)),NOT(ISBLANK(E3472)),AND(E3472-VLOOKUP(A3472,'ListaN68 02-02-2025'!$A$12:$E$13375,5,0)&gt;=-2,E3472-VLOOKUP(A3472,'ListaN68 02-02-2025'!$A$12:$E$13375,5,0)&lt;=2)),"Igual",IF(AND(NOT(ISBLANK(A3472)),NOT(ISBLANK(B3472)),NOT(ISBLANK(E3472)),E3472-VLOOKUP(A3472,'ListaN68 02-02-2025'!$A$12:$E$13375,5,0)&gt;2),"Aumento",IF(AND(NOT(ISBLANK(A3472)),NOT(ISBLANK(B3472)),NOT(ISBLANK(E3472)),E3472-VLOOKUP(A3472,'ListaN68 02-02-2025'!$A$12:$E$13375,5,0)&lt;2),"Bajo","Error en codigo")))))))</f>
        <v>Blanco</v>
      </c>
    </row>
    <row r="3473" spans="1:32" x14ac:dyDescent="0.2">
      <c r="A3473" s="1" t="s">
        <v>1339</v>
      </c>
      <c r="B3473" t="s">
        <v>3918</v>
      </c>
      <c r="C3473" t="s">
        <v>5065</v>
      </c>
      <c r="D3473">
        <v>21</v>
      </c>
      <c r="E3473" s="46">
        <v>3224.28</v>
      </c>
      <c r="F3473" s="44">
        <v>-0.31812327615850811</v>
      </c>
      <c r="G3473" s="46"/>
      <c r="AF3473" t="str">
        <f>IF(AND(ISBLANK(A3473),ISBLANK(B3473),ISBLANK(E3473)),"Blanco",IF(AND(ISBLANK(A3473),NOT(ISBLANK(B3473))),"Titulo",IF(AND(NOT(ISBLANK(A3473)),NOT(ISBLANK(B3473)),ISBLANK(E3473),IFERROR(FIND("FF--",A3473)&gt;1,FALSE)),"F.Comercializacion",IF(AND(NOT(ISBLANK(A3473)),NOT(ISBLANK(B3473)),NOT(ISBLANK(E3473)),ISERROR(VLOOKUP(A3473,'ListaN68 02-02-2025'!$A$12:$E$13375,5,0))),"Nuevo",IF(AND(NOT(ISBLANK(A3473)),NOT(ISBLANK(B3473)),NOT(ISBLANK(E3473)),AND(E3473-VLOOKUP(A3473,'ListaN68 02-02-2025'!$A$12:$E$13375,5,0)&gt;=-2,E3473-VLOOKUP(A3473,'ListaN68 02-02-2025'!$A$12:$E$13375,5,0)&lt;=2)),"Igual",IF(AND(NOT(ISBLANK(A3473)),NOT(ISBLANK(B3473)),NOT(ISBLANK(E3473)),E3473-VLOOKUP(A3473,'ListaN68 02-02-2025'!$A$12:$E$13375,5,0)&gt;2),"Aumento",IF(AND(NOT(ISBLANK(A3473)),NOT(ISBLANK(B3473)),NOT(ISBLANK(E3473)),E3473-VLOOKUP(A3473,'ListaN68 02-02-2025'!$A$12:$E$13375,5,0)&lt;2),"Bajo","Error en codigo")))))))</f>
        <v>Bajo</v>
      </c>
    </row>
    <row r="3474" spans="1:32" x14ac:dyDescent="0.2">
      <c r="C3474"/>
      <c r="E3474" s="46"/>
      <c r="F3474" s="44"/>
      <c r="G3474" s="46"/>
      <c r="AF3474" t="str">
        <f>IF(AND(ISBLANK(A3474),ISBLANK(B3474),ISBLANK(E3474)),"Blanco",IF(AND(ISBLANK(A3474),NOT(ISBLANK(B3474))),"Titulo",IF(AND(NOT(ISBLANK(A3474)),NOT(ISBLANK(B3474)),ISBLANK(E3474),IFERROR(FIND("FF--",A3474)&gt;1,FALSE)),"F.Comercializacion",IF(AND(NOT(ISBLANK(A3474)),NOT(ISBLANK(B3474)),NOT(ISBLANK(E3474)),ISERROR(VLOOKUP(A3474,'ListaN68 02-02-2025'!$A$12:$E$13375,5,0))),"Nuevo",IF(AND(NOT(ISBLANK(A3474)),NOT(ISBLANK(B3474)),NOT(ISBLANK(E3474)),AND(E3474-VLOOKUP(A3474,'ListaN68 02-02-2025'!$A$12:$E$13375,5,0)&gt;=-2,E3474-VLOOKUP(A3474,'ListaN68 02-02-2025'!$A$12:$E$13375,5,0)&lt;=2)),"Igual",IF(AND(NOT(ISBLANK(A3474)),NOT(ISBLANK(B3474)),NOT(ISBLANK(E3474)),E3474-VLOOKUP(A3474,'ListaN68 02-02-2025'!$A$12:$E$13375,5,0)&gt;2),"Aumento",IF(AND(NOT(ISBLANK(A3474)),NOT(ISBLANK(B3474)),NOT(ISBLANK(E3474)),E3474-VLOOKUP(A3474,'ListaN68 02-02-2025'!$A$12:$E$13375,5,0)&lt;2),"Bajo","Error en codigo")))))))</f>
        <v>Blanco</v>
      </c>
    </row>
    <row r="3475" spans="1:32" x14ac:dyDescent="0.2">
      <c r="B3475" t="s">
        <v>1680</v>
      </c>
      <c r="C3475"/>
      <c r="E3475" s="46"/>
      <c r="F3475" s="44"/>
      <c r="G3475" s="46"/>
      <c r="AF3475" t="str">
        <f>IF(AND(ISBLANK(A3475),ISBLANK(B3475),ISBLANK(E3475)),"Blanco",IF(AND(ISBLANK(A3475),NOT(ISBLANK(B3475))),"Titulo",IF(AND(NOT(ISBLANK(A3475)),NOT(ISBLANK(B3475)),ISBLANK(E3475),IFERROR(FIND("FF--",A3475)&gt;1,FALSE)),"F.Comercializacion",IF(AND(NOT(ISBLANK(A3475)),NOT(ISBLANK(B3475)),NOT(ISBLANK(E3475)),ISERROR(VLOOKUP(A3475,'ListaN68 02-02-2025'!$A$12:$E$13375,5,0))),"Nuevo",IF(AND(NOT(ISBLANK(A3475)),NOT(ISBLANK(B3475)),NOT(ISBLANK(E3475)),AND(E3475-VLOOKUP(A3475,'ListaN68 02-02-2025'!$A$12:$E$13375,5,0)&gt;=-2,E3475-VLOOKUP(A3475,'ListaN68 02-02-2025'!$A$12:$E$13375,5,0)&lt;=2)),"Igual",IF(AND(NOT(ISBLANK(A3475)),NOT(ISBLANK(B3475)),NOT(ISBLANK(E3475)),E3475-VLOOKUP(A3475,'ListaN68 02-02-2025'!$A$12:$E$13375,5,0)&gt;2),"Aumento",IF(AND(NOT(ISBLANK(A3475)),NOT(ISBLANK(B3475)),NOT(ISBLANK(E3475)),E3475-VLOOKUP(A3475,'ListaN68 02-02-2025'!$A$12:$E$13375,5,0)&lt;2),"Bajo","Error en codigo")))))))</f>
        <v>Titulo</v>
      </c>
    </row>
    <row r="3476" spans="1:32" x14ac:dyDescent="0.2">
      <c r="C3476"/>
      <c r="E3476" s="46"/>
      <c r="F3476" s="44"/>
      <c r="G3476" s="46"/>
      <c r="AF3476" t="str">
        <f>IF(AND(ISBLANK(A3476),ISBLANK(B3476),ISBLANK(E3476)),"Blanco",IF(AND(ISBLANK(A3476),NOT(ISBLANK(B3476))),"Titulo",IF(AND(NOT(ISBLANK(A3476)),NOT(ISBLANK(B3476)),ISBLANK(E3476),IFERROR(FIND("FF--",A3476)&gt;1,FALSE)),"F.Comercializacion",IF(AND(NOT(ISBLANK(A3476)),NOT(ISBLANK(B3476)),NOT(ISBLANK(E3476)),ISERROR(VLOOKUP(A3476,'ListaN68 02-02-2025'!$A$12:$E$13375,5,0))),"Nuevo",IF(AND(NOT(ISBLANK(A3476)),NOT(ISBLANK(B3476)),NOT(ISBLANK(E3476)),AND(E3476-VLOOKUP(A3476,'ListaN68 02-02-2025'!$A$12:$E$13375,5,0)&gt;=-2,E3476-VLOOKUP(A3476,'ListaN68 02-02-2025'!$A$12:$E$13375,5,0)&lt;=2)),"Igual",IF(AND(NOT(ISBLANK(A3476)),NOT(ISBLANK(B3476)),NOT(ISBLANK(E3476)),E3476-VLOOKUP(A3476,'ListaN68 02-02-2025'!$A$12:$E$13375,5,0)&gt;2),"Aumento",IF(AND(NOT(ISBLANK(A3476)),NOT(ISBLANK(B3476)),NOT(ISBLANK(E3476)),E3476-VLOOKUP(A3476,'ListaN68 02-02-2025'!$A$12:$E$13375,5,0)&lt;2),"Bajo","Error en codigo")))))))</f>
        <v>Blanco</v>
      </c>
    </row>
    <row r="3477" spans="1:32" x14ac:dyDescent="0.2">
      <c r="A3477" s="1" t="s">
        <v>1344</v>
      </c>
      <c r="B3477" t="s">
        <v>3919</v>
      </c>
      <c r="C3477" t="s">
        <v>5126</v>
      </c>
      <c r="D3477">
        <v>21</v>
      </c>
      <c r="E3477" s="46">
        <v>591.16650000000004</v>
      </c>
      <c r="F3477" s="44">
        <v>-6.8259385665528916E-3</v>
      </c>
      <c r="G3477" s="46"/>
      <c r="AF3477" t="str">
        <f>IF(AND(ISBLANK(A3477),ISBLANK(B3477),ISBLANK(E3477)),"Blanco",IF(AND(ISBLANK(A3477),NOT(ISBLANK(B3477))),"Titulo",IF(AND(NOT(ISBLANK(A3477)),NOT(ISBLANK(B3477)),ISBLANK(E3477),IFERROR(FIND("FF--",A3477)&gt;1,FALSE)),"F.Comercializacion",IF(AND(NOT(ISBLANK(A3477)),NOT(ISBLANK(B3477)),NOT(ISBLANK(E3477)),ISERROR(VLOOKUP(A3477,'ListaN68 02-02-2025'!$A$12:$E$13375,5,0))),"Nuevo",IF(AND(NOT(ISBLANK(A3477)),NOT(ISBLANK(B3477)),NOT(ISBLANK(E3477)),AND(E3477-VLOOKUP(A3477,'ListaN68 02-02-2025'!$A$12:$E$13375,5,0)&gt;=-2,E3477-VLOOKUP(A3477,'ListaN68 02-02-2025'!$A$12:$E$13375,5,0)&lt;=2)),"Igual",IF(AND(NOT(ISBLANK(A3477)),NOT(ISBLANK(B3477)),NOT(ISBLANK(E3477)),E3477-VLOOKUP(A3477,'ListaN68 02-02-2025'!$A$12:$E$13375,5,0)&gt;2),"Aumento",IF(AND(NOT(ISBLANK(A3477)),NOT(ISBLANK(B3477)),NOT(ISBLANK(E3477)),E3477-VLOOKUP(A3477,'ListaN68 02-02-2025'!$A$12:$E$13375,5,0)&lt;2),"Bajo","Error en codigo")))))))</f>
        <v>Bajo</v>
      </c>
    </row>
    <row r="3478" spans="1:32" x14ac:dyDescent="0.2">
      <c r="A3478" s="1" t="s">
        <v>1346</v>
      </c>
      <c r="B3478" t="s">
        <v>3920</v>
      </c>
      <c r="C3478" t="s">
        <v>5126</v>
      </c>
      <c r="D3478">
        <v>21</v>
      </c>
      <c r="E3478" s="46">
        <v>915.19500000000005</v>
      </c>
      <c r="F3478" s="44">
        <v>-6.8259385665528916E-3</v>
      </c>
      <c r="G3478" s="46"/>
      <c r="AF3478" t="str">
        <f>IF(AND(ISBLANK(A3478),ISBLANK(B3478),ISBLANK(E3478)),"Blanco",IF(AND(ISBLANK(A3478),NOT(ISBLANK(B3478))),"Titulo",IF(AND(NOT(ISBLANK(A3478)),NOT(ISBLANK(B3478)),ISBLANK(E3478),IFERROR(FIND("FF--",A3478)&gt;1,FALSE)),"F.Comercializacion",IF(AND(NOT(ISBLANK(A3478)),NOT(ISBLANK(B3478)),NOT(ISBLANK(E3478)),ISERROR(VLOOKUP(A3478,'ListaN68 02-02-2025'!$A$12:$E$13375,5,0))),"Nuevo",IF(AND(NOT(ISBLANK(A3478)),NOT(ISBLANK(B3478)),NOT(ISBLANK(E3478)),AND(E3478-VLOOKUP(A3478,'ListaN68 02-02-2025'!$A$12:$E$13375,5,0)&gt;=-2,E3478-VLOOKUP(A3478,'ListaN68 02-02-2025'!$A$12:$E$13375,5,0)&lt;=2)),"Igual",IF(AND(NOT(ISBLANK(A3478)),NOT(ISBLANK(B3478)),NOT(ISBLANK(E3478)),E3478-VLOOKUP(A3478,'ListaN68 02-02-2025'!$A$12:$E$13375,5,0)&gt;2),"Aumento",IF(AND(NOT(ISBLANK(A3478)),NOT(ISBLANK(B3478)),NOT(ISBLANK(E3478)),E3478-VLOOKUP(A3478,'ListaN68 02-02-2025'!$A$12:$E$13375,5,0)&lt;2),"Bajo","Error en codigo")))))))</f>
        <v>Bajo</v>
      </c>
    </row>
    <row r="3479" spans="1:32" x14ac:dyDescent="0.2">
      <c r="A3479" s="1" t="s">
        <v>1348</v>
      </c>
      <c r="B3479" t="s">
        <v>3921</v>
      </c>
      <c r="C3479" t="s">
        <v>5127</v>
      </c>
      <c r="D3479">
        <v>21</v>
      </c>
      <c r="E3479" s="46">
        <v>957.24450000000002</v>
      </c>
      <c r="F3479" s="44">
        <v>-6.8259385665530026E-3</v>
      </c>
      <c r="G3479" s="46"/>
      <c r="AF3479" t="str">
        <f>IF(AND(ISBLANK(A3479),ISBLANK(B3479),ISBLANK(E3479)),"Blanco",IF(AND(ISBLANK(A3479),NOT(ISBLANK(B3479))),"Titulo",IF(AND(NOT(ISBLANK(A3479)),NOT(ISBLANK(B3479)),ISBLANK(E3479),IFERROR(FIND("FF--",A3479)&gt;1,FALSE)),"F.Comercializacion",IF(AND(NOT(ISBLANK(A3479)),NOT(ISBLANK(B3479)),NOT(ISBLANK(E3479)),ISERROR(VLOOKUP(A3479,'ListaN68 02-02-2025'!$A$12:$E$13375,5,0))),"Nuevo",IF(AND(NOT(ISBLANK(A3479)),NOT(ISBLANK(B3479)),NOT(ISBLANK(E3479)),AND(E3479-VLOOKUP(A3479,'ListaN68 02-02-2025'!$A$12:$E$13375,5,0)&gt;=-2,E3479-VLOOKUP(A3479,'ListaN68 02-02-2025'!$A$12:$E$13375,5,0)&lt;=2)),"Igual",IF(AND(NOT(ISBLANK(A3479)),NOT(ISBLANK(B3479)),NOT(ISBLANK(E3479)),E3479-VLOOKUP(A3479,'ListaN68 02-02-2025'!$A$12:$E$13375,5,0)&gt;2),"Aumento",IF(AND(NOT(ISBLANK(A3479)),NOT(ISBLANK(B3479)),NOT(ISBLANK(E3479)),E3479-VLOOKUP(A3479,'ListaN68 02-02-2025'!$A$12:$E$13375,5,0)&lt;2),"Bajo","Error en codigo")))))))</f>
        <v>Bajo</v>
      </c>
    </row>
    <row r="3480" spans="1:32" x14ac:dyDescent="0.2">
      <c r="A3480" s="1" t="s">
        <v>1350</v>
      </c>
      <c r="B3480" t="s">
        <v>3922</v>
      </c>
      <c r="C3480" t="s">
        <v>5127</v>
      </c>
      <c r="D3480">
        <v>21</v>
      </c>
      <c r="E3480" s="46">
        <v>1377.7394999999999</v>
      </c>
      <c r="F3480" s="44">
        <v>-6.8259385665528916E-3</v>
      </c>
      <c r="G3480" s="46"/>
      <c r="AF3480" t="str">
        <f>IF(AND(ISBLANK(A3480),ISBLANK(B3480),ISBLANK(E3480)),"Blanco",IF(AND(ISBLANK(A3480),NOT(ISBLANK(B3480))),"Titulo",IF(AND(NOT(ISBLANK(A3480)),NOT(ISBLANK(B3480)),ISBLANK(E3480),IFERROR(FIND("FF--",A3480)&gt;1,FALSE)),"F.Comercializacion",IF(AND(NOT(ISBLANK(A3480)),NOT(ISBLANK(B3480)),NOT(ISBLANK(E3480)),ISERROR(VLOOKUP(A3480,'ListaN68 02-02-2025'!$A$12:$E$13375,5,0))),"Nuevo",IF(AND(NOT(ISBLANK(A3480)),NOT(ISBLANK(B3480)),NOT(ISBLANK(E3480)),AND(E3480-VLOOKUP(A3480,'ListaN68 02-02-2025'!$A$12:$E$13375,5,0)&gt;=-2,E3480-VLOOKUP(A3480,'ListaN68 02-02-2025'!$A$12:$E$13375,5,0)&lt;=2)),"Igual",IF(AND(NOT(ISBLANK(A3480)),NOT(ISBLANK(B3480)),NOT(ISBLANK(E3480)),E3480-VLOOKUP(A3480,'ListaN68 02-02-2025'!$A$12:$E$13375,5,0)&gt;2),"Aumento",IF(AND(NOT(ISBLANK(A3480)),NOT(ISBLANK(B3480)),NOT(ISBLANK(E3480)),E3480-VLOOKUP(A3480,'ListaN68 02-02-2025'!$A$12:$E$13375,5,0)&lt;2),"Bajo","Error en codigo")))))))</f>
        <v>Bajo</v>
      </c>
    </row>
    <row r="3481" spans="1:32" x14ac:dyDescent="0.2">
      <c r="A3481" s="1" t="s">
        <v>1341</v>
      </c>
      <c r="B3481" t="s">
        <v>3923</v>
      </c>
      <c r="C3481" t="s">
        <v>5128</v>
      </c>
      <c r="D3481">
        <v>21</v>
      </c>
      <c r="E3481" s="46">
        <v>1241.6970000000001</v>
      </c>
      <c r="F3481" s="44">
        <v>-6.8259385665527805E-3</v>
      </c>
      <c r="G3481" s="46"/>
      <c r="AF3481" t="str">
        <f>IF(AND(ISBLANK(A3481),ISBLANK(B3481),ISBLANK(E3481)),"Blanco",IF(AND(ISBLANK(A3481),NOT(ISBLANK(B3481))),"Titulo",IF(AND(NOT(ISBLANK(A3481)),NOT(ISBLANK(B3481)),ISBLANK(E3481),IFERROR(FIND("FF--",A3481)&gt;1,FALSE)),"F.Comercializacion",IF(AND(NOT(ISBLANK(A3481)),NOT(ISBLANK(B3481)),NOT(ISBLANK(E3481)),ISERROR(VLOOKUP(A3481,'ListaN68 02-02-2025'!$A$12:$E$13375,5,0))),"Nuevo",IF(AND(NOT(ISBLANK(A3481)),NOT(ISBLANK(B3481)),NOT(ISBLANK(E3481)),AND(E3481-VLOOKUP(A3481,'ListaN68 02-02-2025'!$A$12:$E$13375,5,0)&gt;=-2,E3481-VLOOKUP(A3481,'ListaN68 02-02-2025'!$A$12:$E$13375,5,0)&lt;=2)),"Igual",IF(AND(NOT(ISBLANK(A3481)),NOT(ISBLANK(B3481)),NOT(ISBLANK(E3481)),E3481-VLOOKUP(A3481,'ListaN68 02-02-2025'!$A$12:$E$13375,5,0)&gt;2),"Aumento",IF(AND(NOT(ISBLANK(A3481)),NOT(ISBLANK(B3481)),NOT(ISBLANK(E3481)),E3481-VLOOKUP(A3481,'ListaN68 02-02-2025'!$A$12:$E$13375,5,0)&lt;2),"Bajo","Error en codigo")))))))</f>
        <v>Bajo</v>
      </c>
    </row>
    <row r="3482" spans="1:32" x14ac:dyDescent="0.2">
      <c r="A3482" s="1" t="s">
        <v>1342</v>
      </c>
      <c r="B3482" t="s">
        <v>3924</v>
      </c>
      <c r="C3482" t="s">
        <v>5128</v>
      </c>
      <c r="D3482">
        <v>21</v>
      </c>
      <c r="E3482" s="46">
        <v>1889.7539999999999</v>
      </c>
      <c r="F3482" s="44">
        <v>-6.8259385665528916E-3</v>
      </c>
      <c r="G3482" s="46"/>
      <c r="AF3482" t="str">
        <f>IF(AND(ISBLANK(A3482),ISBLANK(B3482),ISBLANK(E3482)),"Blanco",IF(AND(ISBLANK(A3482),NOT(ISBLANK(B3482))),"Titulo",IF(AND(NOT(ISBLANK(A3482)),NOT(ISBLANK(B3482)),ISBLANK(E3482),IFERROR(FIND("FF--",A3482)&gt;1,FALSE)),"F.Comercializacion",IF(AND(NOT(ISBLANK(A3482)),NOT(ISBLANK(B3482)),NOT(ISBLANK(E3482)),ISERROR(VLOOKUP(A3482,'ListaN68 02-02-2025'!$A$12:$E$13375,5,0))),"Nuevo",IF(AND(NOT(ISBLANK(A3482)),NOT(ISBLANK(B3482)),NOT(ISBLANK(E3482)),AND(E3482-VLOOKUP(A3482,'ListaN68 02-02-2025'!$A$12:$E$13375,5,0)&gt;=-2,E3482-VLOOKUP(A3482,'ListaN68 02-02-2025'!$A$12:$E$13375,5,0)&lt;=2)),"Igual",IF(AND(NOT(ISBLANK(A3482)),NOT(ISBLANK(B3482)),NOT(ISBLANK(E3482)),E3482-VLOOKUP(A3482,'ListaN68 02-02-2025'!$A$12:$E$13375,5,0)&gt;2),"Aumento",IF(AND(NOT(ISBLANK(A3482)),NOT(ISBLANK(B3482)),NOT(ISBLANK(E3482)),E3482-VLOOKUP(A3482,'ListaN68 02-02-2025'!$A$12:$E$13375,5,0)&lt;2),"Bajo","Error en codigo")))))))</f>
        <v>Bajo</v>
      </c>
    </row>
    <row r="3483" spans="1:32" x14ac:dyDescent="0.2">
      <c r="C3483"/>
      <c r="E3483" s="46"/>
      <c r="F3483" s="44"/>
      <c r="G3483" s="46"/>
      <c r="AF3483" t="str">
        <f>IF(AND(ISBLANK(A3483),ISBLANK(B3483),ISBLANK(E3483)),"Blanco",IF(AND(ISBLANK(A3483),NOT(ISBLANK(B3483))),"Titulo",IF(AND(NOT(ISBLANK(A3483)),NOT(ISBLANK(B3483)),ISBLANK(E3483),IFERROR(FIND("FF--",A3483)&gt;1,FALSE)),"F.Comercializacion",IF(AND(NOT(ISBLANK(A3483)),NOT(ISBLANK(B3483)),NOT(ISBLANK(E3483)),ISERROR(VLOOKUP(A3483,'ListaN68 02-02-2025'!$A$12:$E$13375,5,0))),"Nuevo",IF(AND(NOT(ISBLANK(A3483)),NOT(ISBLANK(B3483)),NOT(ISBLANK(E3483)),AND(E3483-VLOOKUP(A3483,'ListaN68 02-02-2025'!$A$12:$E$13375,5,0)&gt;=-2,E3483-VLOOKUP(A3483,'ListaN68 02-02-2025'!$A$12:$E$13375,5,0)&lt;=2)),"Igual",IF(AND(NOT(ISBLANK(A3483)),NOT(ISBLANK(B3483)),NOT(ISBLANK(E3483)),E3483-VLOOKUP(A3483,'ListaN68 02-02-2025'!$A$12:$E$13375,5,0)&gt;2),"Aumento",IF(AND(NOT(ISBLANK(A3483)),NOT(ISBLANK(B3483)),NOT(ISBLANK(E3483)),E3483-VLOOKUP(A3483,'ListaN68 02-02-2025'!$A$12:$E$13375,5,0)&lt;2),"Bajo","Error en codigo")))))))</f>
        <v>Blanco</v>
      </c>
    </row>
    <row r="3484" spans="1:32" x14ac:dyDescent="0.2">
      <c r="B3484" t="s">
        <v>1351</v>
      </c>
      <c r="C3484"/>
      <c r="E3484" s="46"/>
      <c r="F3484" s="44"/>
      <c r="G3484" s="46"/>
      <c r="AF3484" t="str">
        <f>IF(AND(ISBLANK(A3484),ISBLANK(B3484),ISBLANK(E3484)),"Blanco",IF(AND(ISBLANK(A3484),NOT(ISBLANK(B3484))),"Titulo",IF(AND(NOT(ISBLANK(A3484)),NOT(ISBLANK(B3484)),ISBLANK(E3484),IFERROR(FIND("FF--",A3484)&gt;1,FALSE)),"F.Comercializacion",IF(AND(NOT(ISBLANK(A3484)),NOT(ISBLANK(B3484)),NOT(ISBLANK(E3484)),ISERROR(VLOOKUP(A3484,'ListaN68 02-02-2025'!$A$12:$E$13375,5,0))),"Nuevo",IF(AND(NOT(ISBLANK(A3484)),NOT(ISBLANK(B3484)),NOT(ISBLANK(E3484)),AND(E3484-VLOOKUP(A3484,'ListaN68 02-02-2025'!$A$12:$E$13375,5,0)&gt;=-2,E3484-VLOOKUP(A3484,'ListaN68 02-02-2025'!$A$12:$E$13375,5,0)&lt;=2)),"Igual",IF(AND(NOT(ISBLANK(A3484)),NOT(ISBLANK(B3484)),NOT(ISBLANK(E3484)),E3484-VLOOKUP(A3484,'ListaN68 02-02-2025'!$A$12:$E$13375,5,0)&gt;2),"Aumento",IF(AND(NOT(ISBLANK(A3484)),NOT(ISBLANK(B3484)),NOT(ISBLANK(E3484)),E3484-VLOOKUP(A3484,'ListaN68 02-02-2025'!$A$12:$E$13375,5,0)&lt;2),"Bajo","Error en codigo")))))))</f>
        <v>Titulo</v>
      </c>
    </row>
    <row r="3485" spans="1:32" x14ac:dyDescent="0.2">
      <c r="C3485"/>
      <c r="E3485" s="46"/>
      <c r="F3485" s="44"/>
      <c r="G3485" s="46"/>
      <c r="AF3485" t="str">
        <f>IF(AND(ISBLANK(A3485),ISBLANK(B3485),ISBLANK(E3485)),"Blanco",IF(AND(ISBLANK(A3485),NOT(ISBLANK(B3485))),"Titulo",IF(AND(NOT(ISBLANK(A3485)),NOT(ISBLANK(B3485)),ISBLANK(E3485),IFERROR(FIND("FF--",A3485)&gt;1,FALSE)),"F.Comercializacion",IF(AND(NOT(ISBLANK(A3485)),NOT(ISBLANK(B3485)),NOT(ISBLANK(E3485)),ISERROR(VLOOKUP(A3485,'ListaN68 02-02-2025'!$A$12:$E$13375,5,0))),"Nuevo",IF(AND(NOT(ISBLANK(A3485)),NOT(ISBLANK(B3485)),NOT(ISBLANK(E3485)),AND(E3485-VLOOKUP(A3485,'ListaN68 02-02-2025'!$A$12:$E$13375,5,0)&gt;=-2,E3485-VLOOKUP(A3485,'ListaN68 02-02-2025'!$A$12:$E$13375,5,0)&lt;=2)),"Igual",IF(AND(NOT(ISBLANK(A3485)),NOT(ISBLANK(B3485)),NOT(ISBLANK(E3485)),E3485-VLOOKUP(A3485,'ListaN68 02-02-2025'!$A$12:$E$13375,5,0)&gt;2),"Aumento",IF(AND(NOT(ISBLANK(A3485)),NOT(ISBLANK(B3485)),NOT(ISBLANK(E3485)),E3485-VLOOKUP(A3485,'ListaN68 02-02-2025'!$A$12:$E$13375,5,0)&lt;2),"Bajo","Error en codigo")))))))</f>
        <v>Blanco</v>
      </c>
    </row>
    <row r="3486" spans="1:32" x14ac:dyDescent="0.2">
      <c r="A3486" s="1" t="s">
        <v>1352</v>
      </c>
      <c r="B3486" t="s">
        <v>3925</v>
      </c>
      <c r="C3486" t="s">
        <v>5292</v>
      </c>
      <c r="D3486">
        <v>21</v>
      </c>
      <c r="E3486" s="46">
        <v>8810.607</v>
      </c>
      <c r="F3486" s="44">
        <v>-6.8259385665528916E-3</v>
      </c>
      <c r="G3486" s="46"/>
      <c r="AF3486" t="str">
        <f>IF(AND(ISBLANK(A3486),ISBLANK(B3486),ISBLANK(E3486)),"Blanco",IF(AND(ISBLANK(A3486),NOT(ISBLANK(B3486))),"Titulo",IF(AND(NOT(ISBLANK(A3486)),NOT(ISBLANK(B3486)),ISBLANK(E3486),IFERROR(FIND("FF--",A3486)&gt;1,FALSE)),"F.Comercializacion",IF(AND(NOT(ISBLANK(A3486)),NOT(ISBLANK(B3486)),NOT(ISBLANK(E3486)),ISERROR(VLOOKUP(A3486,'ListaN68 02-02-2025'!$A$12:$E$13375,5,0))),"Nuevo",IF(AND(NOT(ISBLANK(A3486)),NOT(ISBLANK(B3486)),NOT(ISBLANK(E3486)),AND(E3486-VLOOKUP(A3486,'ListaN68 02-02-2025'!$A$12:$E$13375,5,0)&gt;=-2,E3486-VLOOKUP(A3486,'ListaN68 02-02-2025'!$A$12:$E$13375,5,0)&lt;=2)),"Igual",IF(AND(NOT(ISBLANK(A3486)),NOT(ISBLANK(B3486)),NOT(ISBLANK(E3486)),E3486-VLOOKUP(A3486,'ListaN68 02-02-2025'!$A$12:$E$13375,5,0)&gt;2),"Aumento",IF(AND(NOT(ISBLANK(A3486)),NOT(ISBLANK(B3486)),NOT(ISBLANK(E3486)),E3486-VLOOKUP(A3486,'ListaN68 02-02-2025'!$A$12:$E$13375,5,0)&lt;2),"Bajo","Error en codigo")))))))</f>
        <v>Bajo</v>
      </c>
    </row>
    <row r="3487" spans="1:32" x14ac:dyDescent="0.2">
      <c r="A3487" s="1" t="s">
        <v>1353</v>
      </c>
      <c r="B3487" t="s">
        <v>3926</v>
      </c>
      <c r="C3487" t="s">
        <v>5292</v>
      </c>
      <c r="D3487">
        <v>21</v>
      </c>
      <c r="E3487" s="46">
        <v>6903.5384999999997</v>
      </c>
      <c r="F3487" s="44">
        <v>-6.8259385665528916E-3</v>
      </c>
      <c r="G3487" s="46"/>
      <c r="AF3487" t="str">
        <f>IF(AND(ISBLANK(A3487),ISBLANK(B3487),ISBLANK(E3487)),"Blanco",IF(AND(ISBLANK(A3487),NOT(ISBLANK(B3487))),"Titulo",IF(AND(NOT(ISBLANK(A3487)),NOT(ISBLANK(B3487)),ISBLANK(E3487),IFERROR(FIND("FF--",A3487)&gt;1,FALSE)),"F.Comercializacion",IF(AND(NOT(ISBLANK(A3487)),NOT(ISBLANK(B3487)),NOT(ISBLANK(E3487)),ISERROR(VLOOKUP(A3487,'ListaN68 02-02-2025'!$A$12:$E$13375,5,0))),"Nuevo",IF(AND(NOT(ISBLANK(A3487)),NOT(ISBLANK(B3487)),NOT(ISBLANK(E3487)),AND(E3487-VLOOKUP(A3487,'ListaN68 02-02-2025'!$A$12:$E$13375,5,0)&gt;=-2,E3487-VLOOKUP(A3487,'ListaN68 02-02-2025'!$A$12:$E$13375,5,0)&lt;=2)),"Igual",IF(AND(NOT(ISBLANK(A3487)),NOT(ISBLANK(B3487)),NOT(ISBLANK(E3487)),E3487-VLOOKUP(A3487,'ListaN68 02-02-2025'!$A$12:$E$13375,5,0)&gt;2),"Aumento",IF(AND(NOT(ISBLANK(A3487)),NOT(ISBLANK(B3487)),NOT(ISBLANK(E3487)),E3487-VLOOKUP(A3487,'ListaN68 02-02-2025'!$A$12:$E$13375,5,0)&lt;2),"Bajo","Error en codigo")))))))</f>
        <v>Bajo</v>
      </c>
    </row>
    <row r="3488" spans="1:32" x14ac:dyDescent="0.2">
      <c r="C3488"/>
      <c r="E3488" s="46"/>
      <c r="F3488" s="44"/>
      <c r="G3488" s="46"/>
      <c r="AF3488" t="str">
        <f>IF(AND(ISBLANK(A3488),ISBLANK(B3488),ISBLANK(E3488)),"Blanco",IF(AND(ISBLANK(A3488),NOT(ISBLANK(B3488))),"Titulo",IF(AND(NOT(ISBLANK(A3488)),NOT(ISBLANK(B3488)),ISBLANK(E3488),IFERROR(FIND("FF--",A3488)&gt;1,FALSE)),"F.Comercializacion",IF(AND(NOT(ISBLANK(A3488)),NOT(ISBLANK(B3488)),NOT(ISBLANK(E3488)),ISERROR(VLOOKUP(A3488,'ListaN68 02-02-2025'!$A$12:$E$13375,5,0))),"Nuevo",IF(AND(NOT(ISBLANK(A3488)),NOT(ISBLANK(B3488)),NOT(ISBLANK(E3488)),AND(E3488-VLOOKUP(A3488,'ListaN68 02-02-2025'!$A$12:$E$13375,5,0)&gt;=-2,E3488-VLOOKUP(A3488,'ListaN68 02-02-2025'!$A$12:$E$13375,5,0)&lt;=2)),"Igual",IF(AND(NOT(ISBLANK(A3488)),NOT(ISBLANK(B3488)),NOT(ISBLANK(E3488)),E3488-VLOOKUP(A3488,'ListaN68 02-02-2025'!$A$12:$E$13375,5,0)&gt;2),"Aumento",IF(AND(NOT(ISBLANK(A3488)),NOT(ISBLANK(B3488)),NOT(ISBLANK(E3488)),E3488-VLOOKUP(A3488,'ListaN68 02-02-2025'!$A$12:$E$13375,5,0)&lt;2),"Bajo","Error en codigo")))))))</f>
        <v>Blanco</v>
      </c>
    </row>
    <row r="3489" spans="1:32" x14ac:dyDescent="0.2">
      <c r="B3489" t="s">
        <v>2562</v>
      </c>
      <c r="C3489"/>
      <c r="E3489" s="46"/>
      <c r="F3489" s="44"/>
      <c r="G3489" s="46"/>
      <c r="AF3489" t="str">
        <f>IF(AND(ISBLANK(A3489),ISBLANK(B3489),ISBLANK(E3489)),"Blanco",IF(AND(ISBLANK(A3489),NOT(ISBLANK(B3489))),"Titulo",IF(AND(NOT(ISBLANK(A3489)),NOT(ISBLANK(B3489)),ISBLANK(E3489),IFERROR(FIND("FF--",A3489)&gt;1,FALSE)),"F.Comercializacion",IF(AND(NOT(ISBLANK(A3489)),NOT(ISBLANK(B3489)),NOT(ISBLANK(E3489)),ISERROR(VLOOKUP(A3489,'ListaN68 02-02-2025'!$A$12:$E$13375,5,0))),"Nuevo",IF(AND(NOT(ISBLANK(A3489)),NOT(ISBLANK(B3489)),NOT(ISBLANK(E3489)),AND(E3489-VLOOKUP(A3489,'ListaN68 02-02-2025'!$A$12:$E$13375,5,0)&gt;=-2,E3489-VLOOKUP(A3489,'ListaN68 02-02-2025'!$A$12:$E$13375,5,0)&lt;=2)),"Igual",IF(AND(NOT(ISBLANK(A3489)),NOT(ISBLANK(B3489)),NOT(ISBLANK(E3489)),E3489-VLOOKUP(A3489,'ListaN68 02-02-2025'!$A$12:$E$13375,5,0)&gt;2),"Aumento",IF(AND(NOT(ISBLANK(A3489)),NOT(ISBLANK(B3489)),NOT(ISBLANK(E3489)),E3489-VLOOKUP(A3489,'ListaN68 02-02-2025'!$A$12:$E$13375,5,0)&lt;2),"Bajo","Error en codigo")))))))</f>
        <v>Titulo</v>
      </c>
    </row>
    <row r="3490" spans="1:32" x14ac:dyDescent="0.2">
      <c r="C3490"/>
      <c r="E3490" s="46"/>
      <c r="F3490" s="44"/>
      <c r="G3490" s="46"/>
      <c r="AF3490" t="str">
        <f>IF(AND(ISBLANK(A3490),ISBLANK(B3490),ISBLANK(E3490)),"Blanco",IF(AND(ISBLANK(A3490),NOT(ISBLANK(B3490))),"Titulo",IF(AND(NOT(ISBLANK(A3490)),NOT(ISBLANK(B3490)),ISBLANK(E3490),IFERROR(FIND("FF--",A3490)&gt;1,FALSE)),"F.Comercializacion",IF(AND(NOT(ISBLANK(A3490)),NOT(ISBLANK(B3490)),NOT(ISBLANK(E3490)),ISERROR(VLOOKUP(A3490,'ListaN68 02-02-2025'!$A$12:$E$13375,5,0))),"Nuevo",IF(AND(NOT(ISBLANK(A3490)),NOT(ISBLANK(B3490)),NOT(ISBLANK(E3490)),AND(E3490-VLOOKUP(A3490,'ListaN68 02-02-2025'!$A$12:$E$13375,5,0)&gt;=-2,E3490-VLOOKUP(A3490,'ListaN68 02-02-2025'!$A$12:$E$13375,5,0)&lt;=2)),"Igual",IF(AND(NOT(ISBLANK(A3490)),NOT(ISBLANK(B3490)),NOT(ISBLANK(E3490)),E3490-VLOOKUP(A3490,'ListaN68 02-02-2025'!$A$12:$E$13375,5,0)&gt;2),"Aumento",IF(AND(NOT(ISBLANK(A3490)),NOT(ISBLANK(B3490)),NOT(ISBLANK(E3490)),E3490-VLOOKUP(A3490,'ListaN68 02-02-2025'!$A$12:$E$13375,5,0)&lt;2),"Bajo","Error en codigo")))))))</f>
        <v>Blanco</v>
      </c>
    </row>
    <row r="3491" spans="1:32" x14ac:dyDescent="0.2">
      <c r="A3491" s="1" t="s">
        <v>2004</v>
      </c>
      <c r="B3491" t="s">
        <v>4681</v>
      </c>
      <c r="C3491" t="s">
        <v>5037</v>
      </c>
      <c r="D3491">
        <v>21</v>
      </c>
      <c r="E3491" s="46">
        <v>856.995</v>
      </c>
      <c r="F3491" s="44">
        <v>-6.8259385665528916E-3</v>
      </c>
      <c r="G3491" s="46"/>
      <c r="AF3491" t="str">
        <f>IF(AND(ISBLANK(A3491),ISBLANK(B3491),ISBLANK(E3491)),"Blanco",IF(AND(ISBLANK(A3491),NOT(ISBLANK(B3491))),"Titulo",IF(AND(NOT(ISBLANK(A3491)),NOT(ISBLANK(B3491)),ISBLANK(E3491),IFERROR(FIND("FF--",A3491)&gt;1,FALSE)),"F.Comercializacion",IF(AND(NOT(ISBLANK(A3491)),NOT(ISBLANK(B3491)),NOT(ISBLANK(E3491)),ISERROR(VLOOKUP(A3491,'ListaN68 02-02-2025'!$A$12:$E$13375,5,0))),"Nuevo",IF(AND(NOT(ISBLANK(A3491)),NOT(ISBLANK(B3491)),NOT(ISBLANK(E3491)),AND(E3491-VLOOKUP(A3491,'ListaN68 02-02-2025'!$A$12:$E$13375,5,0)&gt;=-2,E3491-VLOOKUP(A3491,'ListaN68 02-02-2025'!$A$12:$E$13375,5,0)&lt;=2)),"Igual",IF(AND(NOT(ISBLANK(A3491)),NOT(ISBLANK(B3491)),NOT(ISBLANK(E3491)),E3491-VLOOKUP(A3491,'ListaN68 02-02-2025'!$A$12:$E$13375,5,0)&gt;2),"Aumento",IF(AND(NOT(ISBLANK(A3491)),NOT(ISBLANK(B3491)),NOT(ISBLANK(E3491)),E3491-VLOOKUP(A3491,'ListaN68 02-02-2025'!$A$12:$E$13375,5,0)&lt;2),"Bajo","Error en codigo")))))))</f>
        <v>Bajo</v>
      </c>
    </row>
    <row r="3492" spans="1:32" x14ac:dyDescent="0.2">
      <c r="A3492" s="1" t="s">
        <v>2005</v>
      </c>
      <c r="B3492" t="s">
        <v>4682</v>
      </c>
      <c r="C3492" t="s">
        <v>4980</v>
      </c>
      <c r="D3492">
        <v>21</v>
      </c>
      <c r="E3492" s="46">
        <v>1285.4924999999998</v>
      </c>
      <c r="F3492" s="44">
        <v>-6.8259385665528916E-3</v>
      </c>
      <c r="G3492" s="46"/>
      <c r="AF3492" t="str">
        <f>IF(AND(ISBLANK(A3492),ISBLANK(B3492),ISBLANK(E3492)),"Blanco",IF(AND(ISBLANK(A3492),NOT(ISBLANK(B3492))),"Titulo",IF(AND(NOT(ISBLANK(A3492)),NOT(ISBLANK(B3492)),ISBLANK(E3492),IFERROR(FIND("FF--",A3492)&gt;1,FALSE)),"F.Comercializacion",IF(AND(NOT(ISBLANK(A3492)),NOT(ISBLANK(B3492)),NOT(ISBLANK(E3492)),ISERROR(VLOOKUP(A3492,'ListaN68 02-02-2025'!$A$12:$E$13375,5,0))),"Nuevo",IF(AND(NOT(ISBLANK(A3492)),NOT(ISBLANK(B3492)),NOT(ISBLANK(E3492)),AND(E3492-VLOOKUP(A3492,'ListaN68 02-02-2025'!$A$12:$E$13375,5,0)&gt;=-2,E3492-VLOOKUP(A3492,'ListaN68 02-02-2025'!$A$12:$E$13375,5,0)&lt;=2)),"Igual",IF(AND(NOT(ISBLANK(A3492)),NOT(ISBLANK(B3492)),NOT(ISBLANK(E3492)),E3492-VLOOKUP(A3492,'ListaN68 02-02-2025'!$A$12:$E$13375,5,0)&gt;2),"Aumento",IF(AND(NOT(ISBLANK(A3492)),NOT(ISBLANK(B3492)),NOT(ISBLANK(E3492)),E3492-VLOOKUP(A3492,'ListaN68 02-02-2025'!$A$12:$E$13375,5,0)&lt;2),"Bajo","Error en codigo")))))))</f>
        <v>Bajo</v>
      </c>
    </row>
    <row r="3493" spans="1:32" x14ac:dyDescent="0.2">
      <c r="A3493" s="1" t="s">
        <v>2006</v>
      </c>
      <c r="B3493" t="s">
        <v>4683</v>
      </c>
      <c r="C3493" t="s">
        <v>5027</v>
      </c>
      <c r="D3493">
        <v>21</v>
      </c>
      <c r="E3493" s="46">
        <v>1713.99</v>
      </c>
      <c r="F3493" s="44">
        <v>-6.8259385665528916E-3</v>
      </c>
      <c r="G3493" s="46"/>
      <c r="AF3493" t="str">
        <f>IF(AND(ISBLANK(A3493),ISBLANK(B3493),ISBLANK(E3493)),"Blanco",IF(AND(ISBLANK(A3493),NOT(ISBLANK(B3493))),"Titulo",IF(AND(NOT(ISBLANK(A3493)),NOT(ISBLANK(B3493)),ISBLANK(E3493),IFERROR(FIND("FF--",A3493)&gt;1,FALSE)),"F.Comercializacion",IF(AND(NOT(ISBLANK(A3493)),NOT(ISBLANK(B3493)),NOT(ISBLANK(E3493)),ISERROR(VLOOKUP(A3493,'ListaN68 02-02-2025'!$A$12:$E$13375,5,0))),"Nuevo",IF(AND(NOT(ISBLANK(A3493)),NOT(ISBLANK(B3493)),NOT(ISBLANK(E3493)),AND(E3493-VLOOKUP(A3493,'ListaN68 02-02-2025'!$A$12:$E$13375,5,0)&gt;=-2,E3493-VLOOKUP(A3493,'ListaN68 02-02-2025'!$A$12:$E$13375,5,0)&lt;=2)),"Igual",IF(AND(NOT(ISBLANK(A3493)),NOT(ISBLANK(B3493)),NOT(ISBLANK(E3493)),E3493-VLOOKUP(A3493,'ListaN68 02-02-2025'!$A$12:$E$13375,5,0)&gt;2),"Aumento",IF(AND(NOT(ISBLANK(A3493)),NOT(ISBLANK(B3493)),NOT(ISBLANK(E3493)),E3493-VLOOKUP(A3493,'ListaN68 02-02-2025'!$A$12:$E$13375,5,0)&lt;2),"Bajo","Error en codigo")))))))</f>
        <v>Bajo</v>
      </c>
    </row>
    <row r="3494" spans="1:32" x14ac:dyDescent="0.2">
      <c r="A3494" s="1" t="s">
        <v>2007</v>
      </c>
      <c r="B3494" t="s">
        <v>4684</v>
      </c>
      <c r="C3494" t="s">
        <v>4979</v>
      </c>
      <c r="D3494">
        <v>21</v>
      </c>
      <c r="E3494" s="46">
        <v>2570.9849999999997</v>
      </c>
      <c r="F3494" s="44">
        <v>-6.8259385665528916E-3</v>
      </c>
      <c r="G3494" s="46"/>
      <c r="AF3494" t="str">
        <f>IF(AND(ISBLANK(A3494),ISBLANK(B3494),ISBLANK(E3494)),"Blanco",IF(AND(ISBLANK(A3494),NOT(ISBLANK(B3494))),"Titulo",IF(AND(NOT(ISBLANK(A3494)),NOT(ISBLANK(B3494)),ISBLANK(E3494),IFERROR(FIND("FF--",A3494)&gt;1,FALSE)),"F.Comercializacion",IF(AND(NOT(ISBLANK(A3494)),NOT(ISBLANK(B3494)),NOT(ISBLANK(E3494)),ISERROR(VLOOKUP(A3494,'ListaN68 02-02-2025'!$A$12:$E$13375,5,0))),"Nuevo",IF(AND(NOT(ISBLANK(A3494)),NOT(ISBLANK(B3494)),NOT(ISBLANK(E3494)),AND(E3494-VLOOKUP(A3494,'ListaN68 02-02-2025'!$A$12:$E$13375,5,0)&gt;=-2,E3494-VLOOKUP(A3494,'ListaN68 02-02-2025'!$A$12:$E$13375,5,0)&lt;=2)),"Igual",IF(AND(NOT(ISBLANK(A3494)),NOT(ISBLANK(B3494)),NOT(ISBLANK(E3494)),E3494-VLOOKUP(A3494,'ListaN68 02-02-2025'!$A$12:$E$13375,5,0)&gt;2),"Aumento",IF(AND(NOT(ISBLANK(A3494)),NOT(ISBLANK(B3494)),NOT(ISBLANK(E3494)),E3494-VLOOKUP(A3494,'ListaN68 02-02-2025'!$A$12:$E$13375,5,0)&lt;2),"Bajo","Error en codigo")))))))</f>
        <v>Bajo</v>
      </c>
    </row>
    <row r="3495" spans="1:32" x14ac:dyDescent="0.2">
      <c r="A3495" s="1" t="s">
        <v>2008</v>
      </c>
      <c r="B3495" t="s">
        <v>4685</v>
      </c>
      <c r="C3495" t="s">
        <v>5031</v>
      </c>
      <c r="D3495">
        <v>21</v>
      </c>
      <c r="E3495" s="46">
        <v>3427.98</v>
      </c>
      <c r="F3495" s="44">
        <v>-6.8259385665528916E-3</v>
      </c>
      <c r="G3495" s="46"/>
      <c r="AF3495" t="str">
        <f>IF(AND(ISBLANK(A3495),ISBLANK(B3495),ISBLANK(E3495)),"Blanco",IF(AND(ISBLANK(A3495),NOT(ISBLANK(B3495))),"Titulo",IF(AND(NOT(ISBLANK(A3495)),NOT(ISBLANK(B3495)),ISBLANK(E3495),IFERROR(FIND("FF--",A3495)&gt;1,FALSE)),"F.Comercializacion",IF(AND(NOT(ISBLANK(A3495)),NOT(ISBLANK(B3495)),NOT(ISBLANK(E3495)),ISERROR(VLOOKUP(A3495,'ListaN68 02-02-2025'!$A$12:$E$13375,5,0))),"Nuevo",IF(AND(NOT(ISBLANK(A3495)),NOT(ISBLANK(B3495)),NOT(ISBLANK(E3495)),AND(E3495-VLOOKUP(A3495,'ListaN68 02-02-2025'!$A$12:$E$13375,5,0)&gt;=-2,E3495-VLOOKUP(A3495,'ListaN68 02-02-2025'!$A$12:$E$13375,5,0)&lt;=2)),"Igual",IF(AND(NOT(ISBLANK(A3495)),NOT(ISBLANK(B3495)),NOT(ISBLANK(E3495)),E3495-VLOOKUP(A3495,'ListaN68 02-02-2025'!$A$12:$E$13375,5,0)&gt;2),"Aumento",IF(AND(NOT(ISBLANK(A3495)),NOT(ISBLANK(B3495)),NOT(ISBLANK(E3495)),E3495-VLOOKUP(A3495,'ListaN68 02-02-2025'!$A$12:$E$13375,5,0)&lt;2),"Bajo","Error en codigo")))))))</f>
        <v>Bajo</v>
      </c>
    </row>
    <row r="3496" spans="1:32" x14ac:dyDescent="0.2">
      <c r="C3496"/>
      <c r="E3496" s="46"/>
      <c r="F3496" s="44"/>
      <c r="G3496" s="46"/>
      <c r="AF3496" t="str">
        <f>IF(AND(ISBLANK(A3496),ISBLANK(B3496),ISBLANK(E3496)),"Blanco",IF(AND(ISBLANK(A3496),NOT(ISBLANK(B3496))),"Titulo",IF(AND(NOT(ISBLANK(A3496)),NOT(ISBLANK(B3496)),ISBLANK(E3496),IFERROR(FIND("FF--",A3496)&gt;1,FALSE)),"F.Comercializacion",IF(AND(NOT(ISBLANK(A3496)),NOT(ISBLANK(B3496)),NOT(ISBLANK(E3496)),ISERROR(VLOOKUP(A3496,'ListaN68 02-02-2025'!$A$12:$E$13375,5,0))),"Nuevo",IF(AND(NOT(ISBLANK(A3496)),NOT(ISBLANK(B3496)),NOT(ISBLANK(E3496)),AND(E3496-VLOOKUP(A3496,'ListaN68 02-02-2025'!$A$12:$E$13375,5,0)&gt;=-2,E3496-VLOOKUP(A3496,'ListaN68 02-02-2025'!$A$12:$E$13375,5,0)&lt;=2)),"Igual",IF(AND(NOT(ISBLANK(A3496)),NOT(ISBLANK(B3496)),NOT(ISBLANK(E3496)),E3496-VLOOKUP(A3496,'ListaN68 02-02-2025'!$A$12:$E$13375,5,0)&gt;2),"Aumento",IF(AND(NOT(ISBLANK(A3496)),NOT(ISBLANK(B3496)),NOT(ISBLANK(E3496)),E3496-VLOOKUP(A3496,'ListaN68 02-02-2025'!$A$12:$E$13375,5,0)&lt;2),"Bajo","Error en codigo")))))))</f>
        <v>Blanco</v>
      </c>
    </row>
    <row r="3497" spans="1:32" x14ac:dyDescent="0.2">
      <c r="B3497" t="s">
        <v>2563</v>
      </c>
      <c r="C3497"/>
      <c r="E3497" s="46"/>
      <c r="F3497" s="44"/>
      <c r="G3497" s="46"/>
      <c r="AF3497" t="str">
        <f>IF(AND(ISBLANK(A3497),ISBLANK(B3497),ISBLANK(E3497)),"Blanco",IF(AND(ISBLANK(A3497),NOT(ISBLANK(B3497))),"Titulo",IF(AND(NOT(ISBLANK(A3497)),NOT(ISBLANK(B3497)),ISBLANK(E3497),IFERROR(FIND("FF--",A3497)&gt;1,FALSE)),"F.Comercializacion",IF(AND(NOT(ISBLANK(A3497)),NOT(ISBLANK(B3497)),NOT(ISBLANK(E3497)),ISERROR(VLOOKUP(A3497,'ListaN68 02-02-2025'!$A$12:$E$13375,5,0))),"Nuevo",IF(AND(NOT(ISBLANK(A3497)),NOT(ISBLANK(B3497)),NOT(ISBLANK(E3497)),AND(E3497-VLOOKUP(A3497,'ListaN68 02-02-2025'!$A$12:$E$13375,5,0)&gt;=-2,E3497-VLOOKUP(A3497,'ListaN68 02-02-2025'!$A$12:$E$13375,5,0)&lt;=2)),"Igual",IF(AND(NOT(ISBLANK(A3497)),NOT(ISBLANK(B3497)),NOT(ISBLANK(E3497)),E3497-VLOOKUP(A3497,'ListaN68 02-02-2025'!$A$12:$E$13375,5,0)&gt;2),"Aumento",IF(AND(NOT(ISBLANK(A3497)),NOT(ISBLANK(B3497)),NOT(ISBLANK(E3497)),E3497-VLOOKUP(A3497,'ListaN68 02-02-2025'!$A$12:$E$13375,5,0)&lt;2),"Bajo","Error en codigo")))))))</f>
        <v>Titulo</v>
      </c>
    </row>
    <row r="3498" spans="1:32" x14ac:dyDescent="0.2">
      <c r="C3498"/>
      <c r="E3498" s="46"/>
      <c r="F3498" s="44"/>
      <c r="G3498" s="46"/>
      <c r="AF3498" t="str">
        <f>IF(AND(ISBLANK(A3498),ISBLANK(B3498),ISBLANK(E3498)),"Blanco",IF(AND(ISBLANK(A3498),NOT(ISBLANK(B3498))),"Titulo",IF(AND(NOT(ISBLANK(A3498)),NOT(ISBLANK(B3498)),ISBLANK(E3498),IFERROR(FIND("FF--",A3498)&gt;1,FALSE)),"F.Comercializacion",IF(AND(NOT(ISBLANK(A3498)),NOT(ISBLANK(B3498)),NOT(ISBLANK(E3498)),ISERROR(VLOOKUP(A3498,'ListaN68 02-02-2025'!$A$12:$E$13375,5,0))),"Nuevo",IF(AND(NOT(ISBLANK(A3498)),NOT(ISBLANK(B3498)),NOT(ISBLANK(E3498)),AND(E3498-VLOOKUP(A3498,'ListaN68 02-02-2025'!$A$12:$E$13375,5,0)&gt;=-2,E3498-VLOOKUP(A3498,'ListaN68 02-02-2025'!$A$12:$E$13375,5,0)&lt;=2)),"Igual",IF(AND(NOT(ISBLANK(A3498)),NOT(ISBLANK(B3498)),NOT(ISBLANK(E3498)),E3498-VLOOKUP(A3498,'ListaN68 02-02-2025'!$A$12:$E$13375,5,0)&gt;2),"Aumento",IF(AND(NOT(ISBLANK(A3498)),NOT(ISBLANK(B3498)),NOT(ISBLANK(E3498)),E3498-VLOOKUP(A3498,'ListaN68 02-02-2025'!$A$12:$E$13375,5,0)&lt;2),"Bajo","Error en codigo")))))))</f>
        <v>Blanco</v>
      </c>
    </row>
    <row r="3499" spans="1:32" x14ac:dyDescent="0.2">
      <c r="A3499" s="1" t="s">
        <v>2564</v>
      </c>
      <c r="B3499" t="s">
        <v>4686</v>
      </c>
      <c r="C3499" t="s">
        <v>4980</v>
      </c>
      <c r="D3499">
        <v>21</v>
      </c>
      <c r="E3499" s="46">
        <v>1956.393</v>
      </c>
      <c r="F3499" s="44">
        <v>-6.8259385665528916E-3</v>
      </c>
      <c r="G3499" s="46"/>
      <c r="AF3499" t="str">
        <f>IF(AND(ISBLANK(A3499),ISBLANK(B3499),ISBLANK(E3499)),"Blanco",IF(AND(ISBLANK(A3499),NOT(ISBLANK(B3499))),"Titulo",IF(AND(NOT(ISBLANK(A3499)),NOT(ISBLANK(B3499)),ISBLANK(E3499),IFERROR(FIND("FF--",A3499)&gt;1,FALSE)),"F.Comercializacion",IF(AND(NOT(ISBLANK(A3499)),NOT(ISBLANK(B3499)),NOT(ISBLANK(E3499)),ISERROR(VLOOKUP(A3499,'ListaN68 02-02-2025'!$A$12:$E$13375,5,0))),"Nuevo",IF(AND(NOT(ISBLANK(A3499)),NOT(ISBLANK(B3499)),NOT(ISBLANK(E3499)),AND(E3499-VLOOKUP(A3499,'ListaN68 02-02-2025'!$A$12:$E$13375,5,0)&gt;=-2,E3499-VLOOKUP(A3499,'ListaN68 02-02-2025'!$A$12:$E$13375,5,0)&lt;=2)),"Igual",IF(AND(NOT(ISBLANK(A3499)),NOT(ISBLANK(B3499)),NOT(ISBLANK(E3499)),E3499-VLOOKUP(A3499,'ListaN68 02-02-2025'!$A$12:$E$13375,5,0)&gt;2),"Aumento",IF(AND(NOT(ISBLANK(A3499)),NOT(ISBLANK(B3499)),NOT(ISBLANK(E3499)),E3499-VLOOKUP(A3499,'ListaN68 02-02-2025'!$A$12:$E$13375,5,0)&lt;2),"Bajo","Error en codigo")))))))</f>
        <v>Bajo</v>
      </c>
    </row>
    <row r="3500" spans="1:32" x14ac:dyDescent="0.2">
      <c r="A3500" s="1" t="s">
        <v>2565</v>
      </c>
      <c r="B3500" t="s">
        <v>4687</v>
      </c>
      <c r="C3500" t="s">
        <v>5027</v>
      </c>
      <c r="D3500">
        <v>21</v>
      </c>
      <c r="E3500" s="46">
        <v>2608.5239999999999</v>
      </c>
      <c r="F3500" s="44">
        <v>-6.8259385665528916E-3</v>
      </c>
      <c r="G3500" s="46"/>
      <c r="AF3500" t="str">
        <f>IF(AND(ISBLANK(A3500),ISBLANK(B3500),ISBLANK(E3500)),"Blanco",IF(AND(ISBLANK(A3500),NOT(ISBLANK(B3500))),"Titulo",IF(AND(NOT(ISBLANK(A3500)),NOT(ISBLANK(B3500)),ISBLANK(E3500),IFERROR(FIND("FF--",A3500)&gt;1,FALSE)),"F.Comercializacion",IF(AND(NOT(ISBLANK(A3500)),NOT(ISBLANK(B3500)),NOT(ISBLANK(E3500)),ISERROR(VLOOKUP(A3500,'ListaN68 02-02-2025'!$A$12:$E$13375,5,0))),"Nuevo",IF(AND(NOT(ISBLANK(A3500)),NOT(ISBLANK(B3500)),NOT(ISBLANK(E3500)),AND(E3500-VLOOKUP(A3500,'ListaN68 02-02-2025'!$A$12:$E$13375,5,0)&gt;=-2,E3500-VLOOKUP(A3500,'ListaN68 02-02-2025'!$A$12:$E$13375,5,0)&lt;=2)),"Igual",IF(AND(NOT(ISBLANK(A3500)),NOT(ISBLANK(B3500)),NOT(ISBLANK(E3500)),E3500-VLOOKUP(A3500,'ListaN68 02-02-2025'!$A$12:$E$13375,5,0)&gt;2),"Aumento",IF(AND(NOT(ISBLANK(A3500)),NOT(ISBLANK(B3500)),NOT(ISBLANK(E3500)),E3500-VLOOKUP(A3500,'ListaN68 02-02-2025'!$A$12:$E$13375,5,0)&lt;2),"Bajo","Error en codigo")))))))</f>
        <v>Bajo</v>
      </c>
    </row>
    <row r="3501" spans="1:32" x14ac:dyDescent="0.2">
      <c r="A3501" s="1" t="s">
        <v>2566</v>
      </c>
      <c r="B3501" t="s">
        <v>4688</v>
      </c>
      <c r="C3501" t="s">
        <v>4979</v>
      </c>
      <c r="D3501">
        <v>21</v>
      </c>
      <c r="E3501" s="46">
        <v>3912.7860000000001</v>
      </c>
      <c r="F3501" s="44">
        <v>-6.8259385665528916E-3</v>
      </c>
      <c r="G3501" s="46"/>
      <c r="AF3501" t="str">
        <f>IF(AND(ISBLANK(A3501),ISBLANK(B3501),ISBLANK(E3501)),"Blanco",IF(AND(ISBLANK(A3501),NOT(ISBLANK(B3501))),"Titulo",IF(AND(NOT(ISBLANK(A3501)),NOT(ISBLANK(B3501)),ISBLANK(E3501),IFERROR(FIND("FF--",A3501)&gt;1,FALSE)),"F.Comercializacion",IF(AND(NOT(ISBLANK(A3501)),NOT(ISBLANK(B3501)),NOT(ISBLANK(E3501)),ISERROR(VLOOKUP(A3501,'ListaN68 02-02-2025'!$A$12:$E$13375,5,0))),"Nuevo",IF(AND(NOT(ISBLANK(A3501)),NOT(ISBLANK(B3501)),NOT(ISBLANK(E3501)),AND(E3501-VLOOKUP(A3501,'ListaN68 02-02-2025'!$A$12:$E$13375,5,0)&gt;=-2,E3501-VLOOKUP(A3501,'ListaN68 02-02-2025'!$A$12:$E$13375,5,0)&lt;=2)),"Igual",IF(AND(NOT(ISBLANK(A3501)),NOT(ISBLANK(B3501)),NOT(ISBLANK(E3501)),E3501-VLOOKUP(A3501,'ListaN68 02-02-2025'!$A$12:$E$13375,5,0)&gt;2),"Aumento",IF(AND(NOT(ISBLANK(A3501)),NOT(ISBLANK(B3501)),NOT(ISBLANK(E3501)),E3501-VLOOKUP(A3501,'ListaN68 02-02-2025'!$A$12:$E$13375,5,0)&lt;2),"Bajo","Error en codigo")))))))</f>
        <v>Bajo</v>
      </c>
    </row>
    <row r="3502" spans="1:32" x14ac:dyDescent="0.2">
      <c r="A3502" s="1" t="s">
        <v>2567</v>
      </c>
      <c r="B3502" t="s">
        <v>4689</v>
      </c>
      <c r="C3502" t="s">
        <v>5031</v>
      </c>
      <c r="D3502">
        <v>21</v>
      </c>
      <c r="E3502" s="46">
        <v>5217.0479999999998</v>
      </c>
      <c r="F3502" s="44">
        <v>-6.8259385665528916E-3</v>
      </c>
      <c r="G3502" s="46"/>
      <c r="AF3502" t="str">
        <f>IF(AND(ISBLANK(A3502),ISBLANK(B3502),ISBLANK(E3502)),"Blanco",IF(AND(ISBLANK(A3502),NOT(ISBLANK(B3502))),"Titulo",IF(AND(NOT(ISBLANK(A3502)),NOT(ISBLANK(B3502)),ISBLANK(E3502),IFERROR(FIND("FF--",A3502)&gt;1,FALSE)),"F.Comercializacion",IF(AND(NOT(ISBLANK(A3502)),NOT(ISBLANK(B3502)),NOT(ISBLANK(E3502)),ISERROR(VLOOKUP(A3502,'ListaN68 02-02-2025'!$A$12:$E$13375,5,0))),"Nuevo",IF(AND(NOT(ISBLANK(A3502)),NOT(ISBLANK(B3502)),NOT(ISBLANK(E3502)),AND(E3502-VLOOKUP(A3502,'ListaN68 02-02-2025'!$A$12:$E$13375,5,0)&gt;=-2,E3502-VLOOKUP(A3502,'ListaN68 02-02-2025'!$A$12:$E$13375,5,0)&lt;=2)),"Igual",IF(AND(NOT(ISBLANK(A3502)),NOT(ISBLANK(B3502)),NOT(ISBLANK(E3502)),E3502-VLOOKUP(A3502,'ListaN68 02-02-2025'!$A$12:$E$13375,5,0)&gt;2),"Aumento",IF(AND(NOT(ISBLANK(A3502)),NOT(ISBLANK(B3502)),NOT(ISBLANK(E3502)),E3502-VLOOKUP(A3502,'ListaN68 02-02-2025'!$A$12:$E$13375,5,0)&lt;2),"Bajo","Error en codigo")))))))</f>
        <v>Bajo</v>
      </c>
    </row>
    <row r="3503" spans="1:32" x14ac:dyDescent="0.2">
      <c r="A3503" s="1" t="s">
        <v>6150</v>
      </c>
      <c r="B3503" t="s">
        <v>6151</v>
      </c>
      <c r="C3503" t="s">
        <v>4980</v>
      </c>
      <c r="D3503">
        <v>21</v>
      </c>
      <c r="E3503" s="46">
        <v>2705.4270000000001</v>
      </c>
      <c r="F3503" s="44">
        <v>-6.8259385665527805E-3</v>
      </c>
      <c r="G3503" s="46"/>
      <c r="AF3503" t="str">
        <f>IF(AND(ISBLANK(A3503),ISBLANK(B3503),ISBLANK(E3503)),"Blanco",IF(AND(ISBLANK(A3503),NOT(ISBLANK(B3503))),"Titulo",IF(AND(NOT(ISBLANK(A3503)),NOT(ISBLANK(B3503)),ISBLANK(E3503),IFERROR(FIND("FF--",A3503)&gt;1,FALSE)),"F.Comercializacion",IF(AND(NOT(ISBLANK(A3503)),NOT(ISBLANK(B3503)),NOT(ISBLANK(E3503)),ISERROR(VLOOKUP(A3503,'ListaN68 02-02-2025'!$A$12:$E$13375,5,0))),"Nuevo",IF(AND(NOT(ISBLANK(A3503)),NOT(ISBLANK(B3503)),NOT(ISBLANK(E3503)),AND(E3503-VLOOKUP(A3503,'ListaN68 02-02-2025'!$A$12:$E$13375,5,0)&gt;=-2,E3503-VLOOKUP(A3503,'ListaN68 02-02-2025'!$A$12:$E$13375,5,0)&lt;=2)),"Igual",IF(AND(NOT(ISBLANK(A3503)),NOT(ISBLANK(B3503)),NOT(ISBLANK(E3503)),E3503-VLOOKUP(A3503,'ListaN68 02-02-2025'!$A$12:$E$13375,5,0)&gt;2),"Aumento",IF(AND(NOT(ISBLANK(A3503)),NOT(ISBLANK(B3503)),NOT(ISBLANK(E3503)),E3503-VLOOKUP(A3503,'ListaN68 02-02-2025'!$A$12:$E$13375,5,0)&lt;2),"Bajo","Error en codigo")))))))</f>
        <v>Bajo</v>
      </c>
    </row>
    <row r="3504" spans="1:32" x14ac:dyDescent="0.2">
      <c r="A3504" s="1" t="s">
        <v>4026</v>
      </c>
      <c r="B3504" t="s">
        <v>4690</v>
      </c>
      <c r="C3504" t="s">
        <v>4979</v>
      </c>
      <c r="D3504">
        <v>21</v>
      </c>
      <c r="E3504" s="46">
        <v>5408.2349999999997</v>
      </c>
      <c r="F3504" s="44">
        <v>-6.8259385665528916E-3</v>
      </c>
      <c r="G3504" s="46"/>
      <c r="AF3504" t="str">
        <f>IF(AND(ISBLANK(A3504),ISBLANK(B3504),ISBLANK(E3504)),"Blanco",IF(AND(ISBLANK(A3504),NOT(ISBLANK(B3504))),"Titulo",IF(AND(NOT(ISBLANK(A3504)),NOT(ISBLANK(B3504)),ISBLANK(E3504),IFERROR(FIND("FF--",A3504)&gt;1,FALSE)),"F.Comercializacion",IF(AND(NOT(ISBLANK(A3504)),NOT(ISBLANK(B3504)),NOT(ISBLANK(E3504)),ISERROR(VLOOKUP(A3504,'ListaN68 02-02-2025'!$A$12:$E$13375,5,0))),"Nuevo",IF(AND(NOT(ISBLANK(A3504)),NOT(ISBLANK(B3504)),NOT(ISBLANK(E3504)),AND(E3504-VLOOKUP(A3504,'ListaN68 02-02-2025'!$A$12:$E$13375,5,0)&gt;=-2,E3504-VLOOKUP(A3504,'ListaN68 02-02-2025'!$A$12:$E$13375,5,0)&lt;=2)),"Igual",IF(AND(NOT(ISBLANK(A3504)),NOT(ISBLANK(B3504)),NOT(ISBLANK(E3504)),E3504-VLOOKUP(A3504,'ListaN68 02-02-2025'!$A$12:$E$13375,5,0)&gt;2),"Aumento",IF(AND(NOT(ISBLANK(A3504)),NOT(ISBLANK(B3504)),NOT(ISBLANK(E3504)),E3504-VLOOKUP(A3504,'ListaN68 02-02-2025'!$A$12:$E$13375,5,0)&lt;2),"Bajo","Error en codigo")))))))</f>
        <v>Bajo</v>
      </c>
    </row>
    <row r="3505" spans="1:32" x14ac:dyDescent="0.2">
      <c r="A3505" s="1" t="s">
        <v>2597</v>
      </c>
      <c r="B3505" t="s">
        <v>4691</v>
      </c>
      <c r="C3505" t="s">
        <v>5031</v>
      </c>
      <c r="D3505">
        <v>21</v>
      </c>
      <c r="E3505" s="46">
        <v>7212.7260000000006</v>
      </c>
      <c r="F3505" s="44">
        <v>-6.8259385665528916E-3</v>
      </c>
      <c r="G3505" s="46"/>
      <c r="AF3505" t="str">
        <f>IF(AND(ISBLANK(A3505),ISBLANK(B3505),ISBLANK(E3505)),"Blanco",IF(AND(ISBLANK(A3505),NOT(ISBLANK(B3505))),"Titulo",IF(AND(NOT(ISBLANK(A3505)),NOT(ISBLANK(B3505)),ISBLANK(E3505),IFERROR(FIND("FF--",A3505)&gt;1,FALSE)),"F.Comercializacion",IF(AND(NOT(ISBLANK(A3505)),NOT(ISBLANK(B3505)),NOT(ISBLANK(E3505)),ISERROR(VLOOKUP(A3505,'ListaN68 02-02-2025'!$A$12:$E$13375,5,0))),"Nuevo",IF(AND(NOT(ISBLANK(A3505)),NOT(ISBLANK(B3505)),NOT(ISBLANK(E3505)),AND(E3505-VLOOKUP(A3505,'ListaN68 02-02-2025'!$A$12:$E$13375,5,0)&gt;=-2,E3505-VLOOKUP(A3505,'ListaN68 02-02-2025'!$A$12:$E$13375,5,0)&lt;=2)),"Igual",IF(AND(NOT(ISBLANK(A3505)),NOT(ISBLANK(B3505)),NOT(ISBLANK(E3505)),E3505-VLOOKUP(A3505,'ListaN68 02-02-2025'!$A$12:$E$13375,5,0)&gt;2),"Aumento",IF(AND(NOT(ISBLANK(A3505)),NOT(ISBLANK(B3505)),NOT(ISBLANK(E3505)),E3505-VLOOKUP(A3505,'ListaN68 02-02-2025'!$A$12:$E$13375,5,0)&lt;2),"Bajo","Error en codigo")))))))</f>
        <v>Bajo</v>
      </c>
    </row>
    <row r="3506" spans="1:32" x14ac:dyDescent="0.2">
      <c r="C3506"/>
      <c r="E3506" s="46"/>
      <c r="F3506" s="44"/>
      <c r="G3506" s="46"/>
      <c r="AF3506" t="str">
        <f>IF(AND(ISBLANK(A3506),ISBLANK(B3506),ISBLANK(E3506)),"Blanco",IF(AND(ISBLANK(A3506),NOT(ISBLANK(B3506))),"Titulo",IF(AND(NOT(ISBLANK(A3506)),NOT(ISBLANK(B3506)),ISBLANK(E3506),IFERROR(FIND("FF--",A3506)&gt;1,FALSE)),"F.Comercializacion",IF(AND(NOT(ISBLANK(A3506)),NOT(ISBLANK(B3506)),NOT(ISBLANK(E3506)),ISERROR(VLOOKUP(A3506,'ListaN68 02-02-2025'!$A$12:$E$13375,5,0))),"Nuevo",IF(AND(NOT(ISBLANK(A3506)),NOT(ISBLANK(B3506)),NOT(ISBLANK(E3506)),AND(E3506-VLOOKUP(A3506,'ListaN68 02-02-2025'!$A$12:$E$13375,5,0)&gt;=-2,E3506-VLOOKUP(A3506,'ListaN68 02-02-2025'!$A$12:$E$13375,5,0)&lt;=2)),"Igual",IF(AND(NOT(ISBLANK(A3506)),NOT(ISBLANK(B3506)),NOT(ISBLANK(E3506)),E3506-VLOOKUP(A3506,'ListaN68 02-02-2025'!$A$12:$E$13375,5,0)&gt;2),"Aumento",IF(AND(NOT(ISBLANK(A3506)),NOT(ISBLANK(B3506)),NOT(ISBLANK(E3506)),E3506-VLOOKUP(A3506,'ListaN68 02-02-2025'!$A$12:$E$13375,5,0)&lt;2),"Bajo","Error en codigo")))))))</f>
        <v>Blanco</v>
      </c>
    </row>
    <row r="3507" spans="1:32" x14ac:dyDescent="0.2">
      <c r="B3507" t="s">
        <v>1355</v>
      </c>
      <c r="C3507"/>
      <c r="E3507" s="46"/>
      <c r="F3507" s="44"/>
      <c r="G3507" s="46"/>
      <c r="AF3507" t="str">
        <f>IF(AND(ISBLANK(A3507),ISBLANK(B3507),ISBLANK(E3507)),"Blanco",IF(AND(ISBLANK(A3507),NOT(ISBLANK(B3507))),"Titulo",IF(AND(NOT(ISBLANK(A3507)),NOT(ISBLANK(B3507)),ISBLANK(E3507),IFERROR(FIND("FF--",A3507)&gt;1,FALSE)),"F.Comercializacion",IF(AND(NOT(ISBLANK(A3507)),NOT(ISBLANK(B3507)),NOT(ISBLANK(E3507)),ISERROR(VLOOKUP(A3507,'ListaN68 02-02-2025'!$A$12:$E$13375,5,0))),"Nuevo",IF(AND(NOT(ISBLANK(A3507)),NOT(ISBLANK(B3507)),NOT(ISBLANK(E3507)),AND(E3507-VLOOKUP(A3507,'ListaN68 02-02-2025'!$A$12:$E$13375,5,0)&gt;=-2,E3507-VLOOKUP(A3507,'ListaN68 02-02-2025'!$A$12:$E$13375,5,0)&lt;=2)),"Igual",IF(AND(NOT(ISBLANK(A3507)),NOT(ISBLANK(B3507)),NOT(ISBLANK(E3507)),E3507-VLOOKUP(A3507,'ListaN68 02-02-2025'!$A$12:$E$13375,5,0)&gt;2),"Aumento",IF(AND(NOT(ISBLANK(A3507)),NOT(ISBLANK(B3507)),NOT(ISBLANK(E3507)),E3507-VLOOKUP(A3507,'ListaN68 02-02-2025'!$A$12:$E$13375,5,0)&lt;2),"Bajo","Error en codigo")))))))</f>
        <v>Titulo</v>
      </c>
    </row>
    <row r="3508" spans="1:32" x14ac:dyDescent="0.2">
      <c r="C3508"/>
      <c r="E3508" s="46"/>
      <c r="F3508" s="44"/>
      <c r="G3508" s="46"/>
      <c r="AF3508" t="str">
        <f>IF(AND(ISBLANK(A3508),ISBLANK(B3508),ISBLANK(E3508)),"Blanco",IF(AND(ISBLANK(A3508),NOT(ISBLANK(B3508))),"Titulo",IF(AND(NOT(ISBLANK(A3508)),NOT(ISBLANK(B3508)),ISBLANK(E3508),IFERROR(FIND("FF--",A3508)&gt;1,FALSE)),"F.Comercializacion",IF(AND(NOT(ISBLANK(A3508)),NOT(ISBLANK(B3508)),NOT(ISBLANK(E3508)),ISERROR(VLOOKUP(A3508,'ListaN68 02-02-2025'!$A$12:$E$13375,5,0))),"Nuevo",IF(AND(NOT(ISBLANK(A3508)),NOT(ISBLANK(B3508)),NOT(ISBLANK(E3508)),AND(E3508-VLOOKUP(A3508,'ListaN68 02-02-2025'!$A$12:$E$13375,5,0)&gt;=-2,E3508-VLOOKUP(A3508,'ListaN68 02-02-2025'!$A$12:$E$13375,5,0)&lt;=2)),"Igual",IF(AND(NOT(ISBLANK(A3508)),NOT(ISBLANK(B3508)),NOT(ISBLANK(E3508)),E3508-VLOOKUP(A3508,'ListaN68 02-02-2025'!$A$12:$E$13375,5,0)&gt;2),"Aumento",IF(AND(NOT(ISBLANK(A3508)),NOT(ISBLANK(B3508)),NOT(ISBLANK(E3508)),E3508-VLOOKUP(A3508,'ListaN68 02-02-2025'!$A$12:$E$13375,5,0)&lt;2),"Bajo","Error en codigo")))))))</f>
        <v>Blanco</v>
      </c>
    </row>
    <row r="3509" spans="1:32" x14ac:dyDescent="0.2">
      <c r="A3509" s="1" t="s">
        <v>1356</v>
      </c>
      <c r="B3509" t="s">
        <v>5129</v>
      </c>
      <c r="C3509" t="s">
        <v>4979</v>
      </c>
      <c r="D3509">
        <v>21</v>
      </c>
      <c r="E3509" s="46">
        <v>9456.1905000000006</v>
      </c>
      <c r="F3509" s="44">
        <v>-6.8259385665528916E-3</v>
      </c>
      <c r="G3509" s="46"/>
      <c r="AF3509" t="str">
        <f>IF(AND(ISBLANK(A3509),ISBLANK(B3509),ISBLANK(E3509)),"Blanco",IF(AND(ISBLANK(A3509),NOT(ISBLANK(B3509))),"Titulo",IF(AND(NOT(ISBLANK(A3509)),NOT(ISBLANK(B3509)),ISBLANK(E3509),IFERROR(FIND("FF--",A3509)&gt;1,FALSE)),"F.Comercializacion",IF(AND(NOT(ISBLANK(A3509)),NOT(ISBLANK(B3509)),NOT(ISBLANK(E3509)),ISERROR(VLOOKUP(A3509,'ListaN68 02-02-2025'!$A$12:$E$13375,5,0))),"Nuevo",IF(AND(NOT(ISBLANK(A3509)),NOT(ISBLANK(B3509)),NOT(ISBLANK(E3509)),AND(E3509-VLOOKUP(A3509,'ListaN68 02-02-2025'!$A$12:$E$13375,5,0)&gt;=-2,E3509-VLOOKUP(A3509,'ListaN68 02-02-2025'!$A$12:$E$13375,5,0)&lt;=2)),"Igual",IF(AND(NOT(ISBLANK(A3509)),NOT(ISBLANK(B3509)),NOT(ISBLANK(E3509)),E3509-VLOOKUP(A3509,'ListaN68 02-02-2025'!$A$12:$E$13375,5,0)&gt;2),"Aumento",IF(AND(NOT(ISBLANK(A3509)),NOT(ISBLANK(B3509)),NOT(ISBLANK(E3509)),E3509-VLOOKUP(A3509,'ListaN68 02-02-2025'!$A$12:$E$13375,5,0)&lt;2),"Bajo","Error en codigo")))))))</f>
        <v>Bajo</v>
      </c>
    </row>
    <row r="3510" spans="1:32" x14ac:dyDescent="0.2">
      <c r="A3510" s="1" t="s">
        <v>5130</v>
      </c>
      <c r="B3510" t="s">
        <v>5131</v>
      </c>
      <c r="C3510" t="s">
        <v>4979</v>
      </c>
      <c r="D3510">
        <v>21</v>
      </c>
      <c r="E3510" s="46">
        <v>18867.858</v>
      </c>
      <c r="F3510" s="44">
        <v>-6.8259385665528916E-3</v>
      </c>
      <c r="G3510" s="46"/>
      <c r="AF3510" t="str">
        <f>IF(AND(ISBLANK(A3510),ISBLANK(B3510),ISBLANK(E3510)),"Blanco",IF(AND(ISBLANK(A3510),NOT(ISBLANK(B3510))),"Titulo",IF(AND(NOT(ISBLANK(A3510)),NOT(ISBLANK(B3510)),ISBLANK(E3510),IFERROR(FIND("FF--",A3510)&gt;1,FALSE)),"F.Comercializacion",IF(AND(NOT(ISBLANK(A3510)),NOT(ISBLANK(B3510)),NOT(ISBLANK(E3510)),ISERROR(VLOOKUP(A3510,'ListaN68 02-02-2025'!$A$12:$E$13375,5,0))),"Nuevo",IF(AND(NOT(ISBLANK(A3510)),NOT(ISBLANK(B3510)),NOT(ISBLANK(E3510)),AND(E3510-VLOOKUP(A3510,'ListaN68 02-02-2025'!$A$12:$E$13375,5,0)&gt;=-2,E3510-VLOOKUP(A3510,'ListaN68 02-02-2025'!$A$12:$E$13375,5,0)&lt;=2)),"Igual",IF(AND(NOT(ISBLANK(A3510)),NOT(ISBLANK(B3510)),NOT(ISBLANK(E3510)),E3510-VLOOKUP(A3510,'ListaN68 02-02-2025'!$A$12:$E$13375,5,0)&gt;2),"Aumento",IF(AND(NOT(ISBLANK(A3510)),NOT(ISBLANK(B3510)),NOT(ISBLANK(E3510)),E3510-VLOOKUP(A3510,'ListaN68 02-02-2025'!$A$12:$E$13375,5,0)&lt;2),"Bajo","Error en codigo")))))))</f>
        <v>Bajo</v>
      </c>
    </row>
    <row r="3511" spans="1:32" x14ac:dyDescent="0.2">
      <c r="A3511" s="1" t="s">
        <v>1357</v>
      </c>
      <c r="B3511" t="s">
        <v>3935</v>
      </c>
      <c r="C3511" t="s">
        <v>5027</v>
      </c>
      <c r="D3511">
        <v>21</v>
      </c>
      <c r="E3511" s="46">
        <v>4115.9040000000005</v>
      </c>
      <c r="F3511" s="44">
        <v>-6.8259385665527805E-3</v>
      </c>
      <c r="G3511" s="46"/>
      <c r="AF3511" t="str">
        <f>IF(AND(ISBLANK(A3511),ISBLANK(B3511),ISBLANK(E3511)),"Blanco",IF(AND(ISBLANK(A3511),NOT(ISBLANK(B3511))),"Titulo",IF(AND(NOT(ISBLANK(A3511)),NOT(ISBLANK(B3511)),ISBLANK(E3511),IFERROR(FIND("FF--",A3511)&gt;1,FALSE)),"F.Comercializacion",IF(AND(NOT(ISBLANK(A3511)),NOT(ISBLANK(B3511)),NOT(ISBLANK(E3511)),ISERROR(VLOOKUP(A3511,'ListaN68 02-02-2025'!$A$12:$E$13375,5,0))),"Nuevo",IF(AND(NOT(ISBLANK(A3511)),NOT(ISBLANK(B3511)),NOT(ISBLANK(E3511)),AND(E3511-VLOOKUP(A3511,'ListaN68 02-02-2025'!$A$12:$E$13375,5,0)&gt;=-2,E3511-VLOOKUP(A3511,'ListaN68 02-02-2025'!$A$12:$E$13375,5,0)&lt;=2)),"Igual",IF(AND(NOT(ISBLANK(A3511)),NOT(ISBLANK(B3511)),NOT(ISBLANK(E3511)),E3511-VLOOKUP(A3511,'ListaN68 02-02-2025'!$A$12:$E$13375,5,0)&gt;2),"Aumento",IF(AND(NOT(ISBLANK(A3511)),NOT(ISBLANK(B3511)),NOT(ISBLANK(E3511)),E3511-VLOOKUP(A3511,'ListaN68 02-02-2025'!$A$12:$E$13375,5,0)&lt;2),"Bajo","Error en codigo")))))))</f>
        <v>Bajo</v>
      </c>
    </row>
    <row r="3512" spans="1:32" x14ac:dyDescent="0.2">
      <c r="A3512" s="1" t="s">
        <v>1358</v>
      </c>
      <c r="B3512" t="s">
        <v>3936</v>
      </c>
      <c r="C3512" t="s">
        <v>4965</v>
      </c>
      <c r="D3512">
        <v>21</v>
      </c>
      <c r="E3512" s="46">
        <v>4019.4375000000005</v>
      </c>
      <c r="F3512" s="44">
        <v>-6.8259385665528916E-3</v>
      </c>
      <c r="G3512" s="46"/>
      <c r="AF3512" t="str">
        <f>IF(AND(ISBLANK(A3512),ISBLANK(B3512),ISBLANK(E3512)),"Blanco",IF(AND(ISBLANK(A3512),NOT(ISBLANK(B3512))),"Titulo",IF(AND(NOT(ISBLANK(A3512)),NOT(ISBLANK(B3512)),ISBLANK(E3512),IFERROR(FIND("FF--",A3512)&gt;1,FALSE)),"F.Comercializacion",IF(AND(NOT(ISBLANK(A3512)),NOT(ISBLANK(B3512)),NOT(ISBLANK(E3512)),ISERROR(VLOOKUP(A3512,'ListaN68 02-02-2025'!$A$12:$E$13375,5,0))),"Nuevo",IF(AND(NOT(ISBLANK(A3512)),NOT(ISBLANK(B3512)),NOT(ISBLANK(E3512)),AND(E3512-VLOOKUP(A3512,'ListaN68 02-02-2025'!$A$12:$E$13375,5,0)&gt;=-2,E3512-VLOOKUP(A3512,'ListaN68 02-02-2025'!$A$12:$E$13375,5,0)&lt;=2)),"Igual",IF(AND(NOT(ISBLANK(A3512)),NOT(ISBLANK(B3512)),NOT(ISBLANK(E3512)),E3512-VLOOKUP(A3512,'ListaN68 02-02-2025'!$A$12:$E$13375,5,0)&gt;2),"Aumento",IF(AND(NOT(ISBLANK(A3512)),NOT(ISBLANK(B3512)),NOT(ISBLANK(E3512)),E3512-VLOOKUP(A3512,'ListaN68 02-02-2025'!$A$12:$E$13375,5,0)&lt;2),"Bajo","Error en codigo")))))))</f>
        <v>Bajo</v>
      </c>
    </row>
    <row r="3513" spans="1:32" x14ac:dyDescent="0.2">
      <c r="A3513" s="1" t="s">
        <v>1359</v>
      </c>
      <c r="B3513" t="s">
        <v>3937</v>
      </c>
      <c r="C3513" t="s">
        <v>5027</v>
      </c>
      <c r="D3513">
        <v>21</v>
      </c>
      <c r="E3513" s="46">
        <v>6146.6475</v>
      </c>
      <c r="F3513" s="44">
        <v>-6.8259385665528916E-3</v>
      </c>
      <c r="G3513" s="46"/>
      <c r="AF3513" t="str">
        <f>IF(AND(ISBLANK(A3513),ISBLANK(B3513),ISBLANK(E3513)),"Blanco",IF(AND(ISBLANK(A3513),NOT(ISBLANK(B3513))),"Titulo",IF(AND(NOT(ISBLANK(A3513)),NOT(ISBLANK(B3513)),ISBLANK(E3513),IFERROR(FIND("FF--",A3513)&gt;1,FALSE)),"F.Comercializacion",IF(AND(NOT(ISBLANK(A3513)),NOT(ISBLANK(B3513)),NOT(ISBLANK(E3513)),ISERROR(VLOOKUP(A3513,'ListaN68 02-02-2025'!$A$12:$E$13375,5,0))),"Nuevo",IF(AND(NOT(ISBLANK(A3513)),NOT(ISBLANK(B3513)),NOT(ISBLANK(E3513)),AND(E3513-VLOOKUP(A3513,'ListaN68 02-02-2025'!$A$12:$E$13375,5,0)&gt;=-2,E3513-VLOOKUP(A3513,'ListaN68 02-02-2025'!$A$12:$E$13375,5,0)&lt;=2)),"Igual",IF(AND(NOT(ISBLANK(A3513)),NOT(ISBLANK(B3513)),NOT(ISBLANK(E3513)),E3513-VLOOKUP(A3513,'ListaN68 02-02-2025'!$A$12:$E$13375,5,0)&gt;2),"Aumento",IF(AND(NOT(ISBLANK(A3513)),NOT(ISBLANK(B3513)),NOT(ISBLANK(E3513)),E3513-VLOOKUP(A3513,'ListaN68 02-02-2025'!$A$12:$E$13375,5,0)&lt;2),"Bajo","Error en codigo")))))))</f>
        <v>Bajo</v>
      </c>
    </row>
    <row r="3514" spans="1:32" x14ac:dyDescent="0.2">
      <c r="A3514" s="1" t="s">
        <v>1361</v>
      </c>
      <c r="B3514" t="s">
        <v>3927</v>
      </c>
      <c r="C3514" t="s">
        <v>4980</v>
      </c>
      <c r="D3514">
        <v>21</v>
      </c>
      <c r="E3514" s="46">
        <v>3900.7094999999999</v>
      </c>
      <c r="F3514" s="44">
        <v>-6.8259385665527805E-3</v>
      </c>
      <c r="G3514" s="46"/>
      <c r="AF3514" t="str">
        <f>IF(AND(ISBLANK(A3514),ISBLANK(B3514),ISBLANK(E3514)),"Blanco",IF(AND(ISBLANK(A3514),NOT(ISBLANK(B3514))),"Titulo",IF(AND(NOT(ISBLANK(A3514)),NOT(ISBLANK(B3514)),ISBLANK(E3514),IFERROR(FIND("FF--",A3514)&gt;1,FALSE)),"F.Comercializacion",IF(AND(NOT(ISBLANK(A3514)),NOT(ISBLANK(B3514)),NOT(ISBLANK(E3514)),ISERROR(VLOOKUP(A3514,'ListaN68 02-02-2025'!$A$12:$E$13375,5,0))),"Nuevo",IF(AND(NOT(ISBLANK(A3514)),NOT(ISBLANK(B3514)),NOT(ISBLANK(E3514)),AND(E3514-VLOOKUP(A3514,'ListaN68 02-02-2025'!$A$12:$E$13375,5,0)&gt;=-2,E3514-VLOOKUP(A3514,'ListaN68 02-02-2025'!$A$12:$E$13375,5,0)&lt;=2)),"Igual",IF(AND(NOT(ISBLANK(A3514)),NOT(ISBLANK(B3514)),NOT(ISBLANK(E3514)),E3514-VLOOKUP(A3514,'ListaN68 02-02-2025'!$A$12:$E$13375,5,0)&gt;2),"Aumento",IF(AND(NOT(ISBLANK(A3514)),NOT(ISBLANK(B3514)),NOT(ISBLANK(E3514)),E3514-VLOOKUP(A3514,'ListaN68 02-02-2025'!$A$12:$E$13375,5,0)&lt;2),"Bajo","Error en codigo")))))))</f>
        <v>Bajo</v>
      </c>
    </row>
    <row r="3515" spans="1:32" x14ac:dyDescent="0.2">
      <c r="A3515" s="1" t="s">
        <v>1362</v>
      </c>
      <c r="B3515" t="s">
        <v>3928</v>
      </c>
      <c r="C3515" t="s">
        <v>4980</v>
      </c>
      <c r="D3515">
        <v>21</v>
      </c>
      <c r="E3515" s="46">
        <v>3900.7094999999999</v>
      </c>
      <c r="F3515" s="44">
        <v>-6.8259385665527805E-3</v>
      </c>
      <c r="G3515" s="46"/>
      <c r="AF3515" t="str">
        <f>IF(AND(ISBLANK(A3515),ISBLANK(B3515),ISBLANK(E3515)),"Blanco",IF(AND(ISBLANK(A3515),NOT(ISBLANK(B3515))),"Titulo",IF(AND(NOT(ISBLANK(A3515)),NOT(ISBLANK(B3515)),ISBLANK(E3515),IFERROR(FIND("FF--",A3515)&gt;1,FALSE)),"F.Comercializacion",IF(AND(NOT(ISBLANK(A3515)),NOT(ISBLANK(B3515)),NOT(ISBLANK(E3515)),ISERROR(VLOOKUP(A3515,'ListaN68 02-02-2025'!$A$12:$E$13375,5,0))),"Nuevo",IF(AND(NOT(ISBLANK(A3515)),NOT(ISBLANK(B3515)),NOT(ISBLANK(E3515)),AND(E3515-VLOOKUP(A3515,'ListaN68 02-02-2025'!$A$12:$E$13375,5,0)&gt;=-2,E3515-VLOOKUP(A3515,'ListaN68 02-02-2025'!$A$12:$E$13375,5,0)&lt;=2)),"Igual",IF(AND(NOT(ISBLANK(A3515)),NOT(ISBLANK(B3515)),NOT(ISBLANK(E3515)),E3515-VLOOKUP(A3515,'ListaN68 02-02-2025'!$A$12:$E$13375,5,0)&gt;2),"Aumento",IF(AND(NOT(ISBLANK(A3515)),NOT(ISBLANK(B3515)),NOT(ISBLANK(E3515)),E3515-VLOOKUP(A3515,'ListaN68 02-02-2025'!$A$12:$E$13375,5,0)&lt;2),"Bajo","Error en codigo")))))))</f>
        <v>Bajo</v>
      </c>
    </row>
    <row r="3516" spans="1:32" x14ac:dyDescent="0.2">
      <c r="A3516" s="1" t="s">
        <v>1363</v>
      </c>
      <c r="B3516" t="s">
        <v>3929</v>
      </c>
      <c r="C3516" t="s">
        <v>4980</v>
      </c>
      <c r="D3516">
        <v>21</v>
      </c>
      <c r="E3516" s="46">
        <v>3900.7094999999999</v>
      </c>
      <c r="F3516" s="44">
        <v>-6.8259385665527805E-3</v>
      </c>
      <c r="G3516" s="46"/>
      <c r="AF3516" t="str">
        <f>IF(AND(ISBLANK(A3516),ISBLANK(B3516),ISBLANK(E3516)),"Blanco",IF(AND(ISBLANK(A3516),NOT(ISBLANK(B3516))),"Titulo",IF(AND(NOT(ISBLANK(A3516)),NOT(ISBLANK(B3516)),ISBLANK(E3516),IFERROR(FIND("FF--",A3516)&gt;1,FALSE)),"F.Comercializacion",IF(AND(NOT(ISBLANK(A3516)),NOT(ISBLANK(B3516)),NOT(ISBLANK(E3516)),ISERROR(VLOOKUP(A3516,'ListaN68 02-02-2025'!$A$12:$E$13375,5,0))),"Nuevo",IF(AND(NOT(ISBLANK(A3516)),NOT(ISBLANK(B3516)),NOT(ISBLANK(E3516)),AND(E3516-VLOOKUP(A3516,'ListaN68 02-02-2025'!$A$12:$E$13375,5,0)&gt;=-2,E3516-VLOOKUP(A3516,'ListaN68 02-02-2025'!$A$12:$E$13375,5,0)&lt;=2)),"Igual",IF(AND(NOT(ISBLANK(A3516)),NOT(ISBLANK(B3516)),NOT(ISBLANK(E3516)),E3516-VLOOKUP(A3516,'ListaN68 02-02-2025'!$A$12:$E$13375,5,0)&gt;2),"Aumento",IF(AND(NOT(ISBLANK(A3516)),NOT(ISBLANK(B3516)),NOT(ISBLANK(E3516)),E3516-VLOOKUP(A3516,'ListaN68 02-02-2025'!$A$12:$E$13375,5,0)&lt;2),"Bajo","Error en codigo")))))))</f>
        <v>Bajo</v>
      </c>
    </row>
    <row r="3517" spans="1:32" x14ac:dyDescent="0.2">
      <c r="A3517" s="1" t="s">
        <v>1364</v>
      </c>
      <c r="B3517" t="s">
        <v>3930</v>
      </c>
      <c r="C3517" t="s">
        <v>4980</v>
      </c>
      <c r="D3517">
        <v>21</v>
      </c>
      <c r="E3517" s="46">
        <v>3900.7094999999999</v>
      </c>
      <c r="F3517" s="44">
        <v>-6.8259385665527805E-3</v>
      </c>
      <c r="G3517" s="46"/>
      <c r="AF3517" t="str">
        <f>IF(AND(ISBLANK(A3517),ISBLANK(B3517),ISBLANK(E3517)),"Blanco",IF(AND(ISBLANK(A3517),NOT(ISBLANK(B3517))),"Titulo",IF(AND(NOT(ISBLANK(A3517)),NOT(ISBLANK(B3517)),ISBLANK(E3517),IFERROR(FIND("FF--",A3517)&gt;1,FALSE)),"F.Comercializacion",IF(AND(NOT(ISBLANK(A3517)),NOT(ISBLANK(B3517)),NOT(ISBLANK(E3517)),ISERROR(VLOOKUP(A3517,'ListaN68 02-02-2025'!$A$12:$E$13375,5,0))),"Nuevo",IF(AND(NOT(ISBLANK(A3517)),NOT(ISBLANK(B3517)),NOT(ISBLANK(E3517)),AND(E3517-VLOOKUP(A3517,'ListaN68 02-02-2025'!$A$12:$E$13375,5,0)&gt;=-2,E3517-VLOOKUP(A3517,'ListaN68 02-02-2025'!$A$12:$E$13375,5,0)&lt;=2)),"Igual",IF(AND(NOT(ISBLANK(A3517)),NOT(ISBLANK(B3517)),NOT(ISBLANK(E3517)),E3517-VLOOKUP(A3517,'ListaN68 02-02-2025'!$A$12:$E$13375,5,0)&gt;2),"Aumento",IF(AND(NOT(ISBLANK(A3517)),NOT(ISBLANK(B3517)),NOT(ISBLANK(E3517)),E3517-VLOOKUP(A3517,'ListaN68 02-02-2025'!$A$12:$E$13375,5,0)&lt;2),"Bajo","Error en codigo")))))))</f>
        <v>Bajo</v>
      </c>
    </row>
    <row r="3518" spans="1:32" x14ac:dyDescent="0.2">
      <c r="A3518" s="1" t="s">
        <v>1365</v>
      </c>
      <c r="B3518" t="s">
        <v>3931</v>
      </c>
      <c r="C3518" t="s">
        <v>4980</v>
      </c>
      <c r="D3518">
        <v>21</v>
      </c>
      <c r="E3518" s="46">
        <v>3900.7094999999999</v>
      </c>
      <c r="F3518" s="44">
        <v>-6.8259385665527805E-3</v>
      </c>
      <c r="G3518" s="46"/>
      <c r="AF3518" t="str">
        <f>IF(AND(ISBLANK(A3518),ISBLANK(B3518),ISBLANK(E3518)),"Blanco",IF(AND(ISBLANK(A3518),NOT(ISBLANK(B3518))),"Titulo",IF(AND(NOT(ISBLANK(A3518)),NOT(ISBLANK(B3518)),ISBLANK(E3518),IFERROR(FIND("FF--",A3518)&gt;1,FALSE)),"F.Comercializacion",IF(AND(NOT(ISBLANK(A3518)),NOT(ISBLANK(B3518)),NOT(ISBLANK(E3518)),ISERROR(VLOOKUP(A3518,'ListaN68 02-02-2025'!$A$12:$E$13375,5,0))),"Nuevo",IF(AND(NOT(ISBLANK(A3518)),NOT(ISBLANK(B3518)),NOT(ISBLANK(E3518)),AND(E3518-VLOOKUP(A3518,'ListaN68 02-02-2025'!$A$12:$E$13375,5,0)&gt;=-2,E3518-VLOOKUP(A3518,'ListaN68 02-02-2025'!$A$12:$E$13375,5,0)&lt;=2)),"Igual",IF(AND(NOT(ISBLANK(A3518)),NOT(ISBLANK(B3518)),NOT(ISBLANK(E3518)),E3518-VLOOKUP(A3518,'ListaN68 02-02-2025'!$A$12:$E$13375,5,0)&gt;2),"Aumento",IF(AND(NOT(ISBLANK(A3518)),NOT(ISBLANK(B3518)),NOT(ISBLANK(E3518)),E3518-VLOOKUP(A3518,'ListaN68 02-02-2025'!$A$12:$E$13375,5,0)&lt;2),"Bajo","Error en codigo")))))))</f>
        <v>Bajo</v>
      </c>
    </row>
    <row r="3519" spans="1:32" x14ac:dyDescent="0.2">
      <c r="A3519" s="1" t="s">
        <v>1366</v>
      </c>
      <c r="B3519" t="s">
        <v>3932</v>
      </c>
      <c r="C3519" t="s">
        <v>4980</v>
      </c>
      <c r="D3519">
        <v>21</v>
      </c>
      <c r="E3519" s="46">
        <v>3900.7094999999999</v>
      </c>
      <c r="F3519" s="44">
        <v>-6.8259385665527805E-3</v>
      </c>
      <c r="G3519" s="46"/>
      <c r="AF3519" t="str">
        <f>IF(AND(ISBLANK(A3519),ISBLANK(B3519),ISBLANK(E3519)),"Blanco",IF(AND(ISBLANK(A3519),NOT(ISBLANK(B3519))),"Titulo",IF(AND(NOT(ISBLANK(A3519)),NOT(ISBLANK(B3519)),ISBLANK(E3519),IFERROR(FIND("FF--",A3519)&gt;1,FALSE)),"F.Comercializacion",IF(AND(NOT(ISBLANK(A3519)),NOT(ISBLANK(B3519)),NOT(ISBLANK(E3519)),ISERROR(VLOOKUP(A3519,'ListaN68 02-02-2025'!$A$12:$E$13375,5,0))),"Nuevo",IF(AND(NOT(ISBLANK(A3519)),NOT(ISBLANK(B3519)),NOT(ISBLANK(E3519)),AND(E3519-VLOOKUP(A3519,'ListaN68 02-02-2025'!$A$12:$E$13375,5,0)&gt;=-2,E3519-VLOOKUP(A3519,'ListaN68 02-02-2025'!$A$12:$E$13375,5,0)&lt;=2)),"Igual",IF(AND(NOT(ISBLANK(A3519)),NOT(ISBLANK(B3519)),NOT(ISBLANK(E3519)),E3519-VLOOKUP(A3519,'ListaN68 02-02-2025'!$A$12:$E$13375,5,0)&gt;2),"Aumento",IF(AND(NOT(ISBLANK(A3519)),NOT(ISBLANK(B3519)),NOT(ISBLANK(E3519)),E3519-VLOOKUP(A3519,'ListaN68 02-02-2025'!$A$12:$E$13375,5,0)&lt;2),"Bajo","Error en codigo")))))))</f>
        <v>Bajo</v>
      </c>
    </row>
    <row r="3520" spans="1:32" x14ac:dyDescent="0.2">
      <c r="A3520" s="1" t="s">
        <v>1367</v>
      </c>
      <c r="B3520" t="s">
        <v>3933</v>
      </c>
      <c r="C3520" t="s">
        <v>4980</v>
      </c>
      <c r="D3520">
        <v>21</v>
      </c>
      <c r="E3520" s="46">
        <v>3900.7094999999999</v>
      </c>
      <c r="F3520" s="44">
        <v>-6.8259385665527805E-3</v>
      </c>
      <c r="G3520" s="46"/>
      <c r="AF3520" t="str">
        <f>IF(AND(ISBLANK(A3520),ISBLANK(B3520),ISBLANK(E3520)),"Blanco",IF(AND(ISBLANK(A3520),NOT(ISBLANK(B3520))),"Titulo",IF(AND(NOT(ISBLANK(A3520)),NOT(ISBLANK(B3520)),ISBLANK(E3520),IFERROR(FIND("FF--",A3520)&gt;1,FALSE)),"F.Comercializacion",IF(AND(NOT(ISBLANK(A3520)),NOT(ISBLANK(B3520)),NOT(ISBLANK(E3520)),ISERROR(VLOOKUP(A3520,'ListaN68 02-02-2025'!$A$12:$E$13375,5,0))),"Nuevo",IF(AND(NOT(ISBLANK(A3520)),NOT(ISBLANK(B3520)),NOT(ISBLANK(E3520)),AND(E3520-VLOOKUP(A3520,'ListaN68 02-02-2025'!$A$12:$E$13375,5,0)&gt;=-2,E3520-VLOOKUP(A3520,'ListaN68 02-02-2025'!$A$12:$E$13375,5,0)&lt;=2)),"Igual",IF(AND(NOT(ISBLANK(A3520)),NOT(ISBLANK(B3520)),NOT(ISBLANK(E3520)),E3520-VLOOKUP(A3520,'ListaN68 02-02-2025'!$A$12:$E$13375,5,0)&gt;2),"Aumento",IF(AND(NOT(ISBLANK(A3520)),NOT(ISBLANK(B3520)),NOT(ISBLANK(E3520)),E3520-VLOOKUP(A3520,'ListaN68 02-02-2025'!$A$12:$E$13375,5,0)&lt;2),"Bajo","Error en codigo")))))))</f>
        <v>Bajo</v>
      </c>
    </row>
    <row r="3521" spans="1:32" x14ac:dyDescent="0.2">
      <c r="A3521" s="1" t="s">
        <v>6075</v>
      </c>
      <c r="B3521" t="s">
        <v>3934</v>
      </c>
      <c r="C3521" t="s">
        <v>4980</v>
      </c>
      <c r="D3521">
        <v>21</v>
      </c>
      <c r="E3521" s="46">
        <v>3900.7094999999999</v>
      </c>
      <c r="F3521" s="44">
        <v>-6.8259385665527805E-3</v>
      </c>
      <c r="G3521" s="46"/>
      <c r="AF3521" t="str">
        <f>IF(AND(ISBLANK(A3521),ISBLANK(B3521),ISBLANK(E3521)),"Blanco",IF(AND(ISBLANK(A3521),NOT(ISBLANK(B3521))),"Titulo",IF(AND(NOT(ISBLANK(A3521)),NOT(ISBLANK(B3521)),ISBLANK(E3521),IFERROR(FIND("FF--",A3521)&gt;1,FALSE)),"F.Comercializacion",IF(AND(NOT(ISBLANK(A3521)),NOT(ISBLANK(B3521)),NOT(ISBLANK(E3521)),ISERROR(VLOOKUP(A3521,'ListaN68 02-02-2025'!$A$12:$E$13375,5,0))),"Nuevo",IF(AND(NOT(ISBLANK(A3521)),NOT(ISBLANK(B3521)),NOT(ISBLANK(E3521)),AND(E3521-VLOOKUP(A3521,'ListaN68 02-02-2025'!$A$12:$E$13375,5,0)&gt;=-2,E3521-VLOOKUP(A3521,'ListaN68 02-02-2025'!$A$12:$E$13375,5,0)&lt;=2)),"Igual",IF(AND(NOT(ISBLANK(A3521)),NOT(ISBLANK(B3521)),NOT(ISBLANK(E3521)),E3521-VLOOKUP(A3521,'ListaN68 02-02-2025'!$A$12:$E$13375,5,0)&gt;2),"Aumento",IF(AND(NOT(ISBLANK(A3521)),NOT(ISBLANK(B3521)),NOT(ISBLANK(E3521)),E3521-VLOOKUP(A3521,'ListaN68 02-02-2025'!$A$12:$E$13375,5,0)&lt;2),"Bajo","Error en codigo")))))))</f>
        <v>Bajo</v>
      </c>
    </row>
    <row r="3522" spans="1:32" x14ac:dyDescent="0.2">
      <c r="C3522"/>
      <c r="E3522" s="46"/>
      <c r="F3522" s="44"/>
      <c r="G3522" s="46"/>
      <c r="AF3522" t="str">
        <f>IF(AND(ISBLANK(A3522),ISBLANK(B3522),ISBLANK(E3522)),"Blanco",IF(AND(ISBLANK(A3522),NOT(ISBLANK(B3522))),"Titulo",IF(AND(NOT(ISBLANK(A3522)),NOT(ISBLANK(B3522)),ISBLANK(E3522),IFERROR(FIND("FF--",A3522)&gt;1,FALSE)),"F.Comercializacion",IF(AND(NOT(ISBLANK(A3522)),NOT(ISBLANK(B3522)),NOT(ISBLANK(E3522)),ISERROR(VLOOKUP(A3522,'ListaN68 02-02-2025'!$A$12:$E$13375,5,0))),"Nuevo",IF(AND(NOT(ISBLANK(A3522)),NOT(ISBLANK(B3522)),NOT(ISBLANK(E3522)),AND(E3522-VLOOKUP(A3522,'ListaN68 02-02-2025'!$A$12:$E$13375,5,0)&gt;=-2,E3522-VLOOKUP(A3522,'ListaN68 02-02-2025'!$A$12:$E$13375,5,0)&lt;=2)),"Igual",IF(AND(NOT(ISBLANK(A3522)),NOT(ISBLANK(B3522)),NOT(ISBLANK(E3522)),E3522-VLOOKUP(A3522,'ListaN68 02-02-2025'!$A$12:$E$13375,5,0)&gt;2),"Aumento",IF(AND(NOT(ISBLANK(A3522)),NOT(ISBLANK(B3522)),NOT(ISBLANK(E3522)),E3522-VLOOKUP(A3522,'ListaN68 02-02-2025'!$A$12:$E$13375,5,0)&lt;2),"Bajo","Error en codigo")))))))</f>
        <v>Blanco</v>
      </c>
    </row>
    <row r="3523" spans="1:32" x14ac:dyDescent="0.2">
      <c r="B3523" t="s">
        <v>1683</v>
      </c>
      <c r="C3523"/>
      <c r="E3523" s="46"/>
      <c r="F3523" s="44"/>
      <c r="G3523" s="46"/>
      <c r="AF3523" t="str">
        <f>IF(AND(ISBLANK(A3523),ISBLANK(B3523),ISBLANK(E3523)),"Blanco",IF(AND(ISBLANK(A3523),NOT(ISBLANK(B3523))),"Titulo",IF(AND(NOT(ISBLANK(A3523)),NOT(ISBLANK(B3523)),ISBLANK(E3523),IFERROR(FIND("FF--",A3523)&gt;1,FALSE)),"F.Comercializacion",IF(AND(NOT(ISBLANK(A3523)),NOT(ISBLANK(B3523)),NOT(ISBLANK(E3523)),ISERROR(VLOOKUP(A3523,'ListaN68 02-02-2025'!$A$12:$E$13375,5,0))),"Nuevo",IF(AND(NOT(ISBLANK(A3523)),NOT(ISBLANK(B3523)),NOT(ISBLANK(E3523)),AND(E3523-VLOOKUP(A3523,'ListaN68 02-02-2025'!$A$12:$E$13375,5,0)&gt;=-2,E3523-VLOOKUP(A3523,'ListaN68 02-02-2025'!$A$12:$E$13375,5,0)&lt;=2)),"Igual",IF(AND(NOT(ISBLANK(A3523)),NOT(ISBLANK(B3523)),NOT(ISBLANK(E3523)),E3523-VLOOKUP(A3523,'ListaN68 02-02-2025'!$A$12:$E$13375,5,0)&gt;2),"Aumento",IF(AND(NOT(ISBLANK(A3523)),NOT(ISBLANK(B3523)),NOT(ISBLANK(E3523)),E3523-VLOOKUP(A3523,'ListaN68 02-02-2025'!$A$12:$E$13375,5,0)&lt;2),"Bajo","Error en codigo")))))))</f>
        <v>Titulo</v>
      </c>
    </row>
    <row r="3524" spans="1:32" x14ac:dyDescent="0.2">
      <c r="C3524"/>
      <c r="E3524" s="46"/>
      <c r="F3524" s="44"/>
      <c r="G3524" s="46"/>
      <c r="AF3524" t="str">
        <f>IF(AND(ISBLANK(A3524),ISBLANK(B3524),ISBLANK(E3524)),"Blanco",IF(AND(ISBLANK(A3524),NOT(ISBLANK(B3524))),"Titulo",IF(AND(NOT(ISBLANK(A3524)),NOT(ISBLANK(B3524)),ISBLANK(E3524),IFERROR(FIND("FF--",A3524)&gt;1,FALSE)),"F.Comercializacion",IF(AND(NOT(ISBLANK(A3524)),NOT(ISBLANK(B3524)),NOT(ISBLANK(E3524)),ISERROR(VLOOKUP(A3524,'ListaN68 02-02-2025'!$A$12:$E$13375,5,0))),"Nuevo",IF(AND(NOT(ISBLANK(A3524)),NOT(ISBLANK(B3524)),NOT(ISBLANK(E3524)),AND(E3524-VLOOKUP(A3524,'ListaN68 02-02-2025'!$A$12:$E$13375,5,0)&gt;=-2,E3524-VLOOKUP(A3524,'ListaN68 02-02-2025'!$A$12:$E$13375,5,0)&lt;=2)),"Igual",IF(AND(NOT(ISBLANK(A3524)),NOT(ISBLANK(B3524)),NOT(ISBLANK(E3524)),E3524-VLOOKUP(A3524,'ListaN68 02-02-2025'!$A$12:$E$13375,5,0)&gt;2),"Aumento",IF(AND(NOT(ISBLANK(A3524)),NOT(ISBLANK(B3524)),NOT(ISBLANK(E3524)),E3524-VLOOKUP(A3524,'ListaN68 02-02-2025'!$A$12:$E$13375,5,0)&lt;2),"Bajo","Error en codigo")))))))</f>
        <v>Blanco</v>
      </c>
    </row>
    <row r="3525" spans="1:32" x14ac:dyDescent="0.2">
      <c r="A3525" s="1" t="s">
        <v>1376</v>
      </c>
      <c r="B3525" t="s">
        <v>1377</v>
      </c>
      <c r="C3525" t="s">
        <v>5132</v>
      </c>
      <c r="D3525">
        <v>21</v>
      </c>
      <c r="E3525" s="46">
        <v>17496.375</v>
      </c>
      <c r="F3525" s="44">
        <v>-6.8259385665528916E-3</v>
      </c>
      <c r="G3525" s="46"/>
      <c r="AF3525" t="str">
        <f>IF(AND(ISBLANK(A3525),ISBLANK(B3525),ISBLANK(E3525)),"Blanco",IF(AND(ISBLANK(A3525),NOT(ISBLANK(B3525))),"Titulo",IF(AND(NOT(ISBLANK(A3525)),NOT(ISBLANK(B3525)),ISBLANK(E3525),IFERROR(FIND("FF--",A3525)&gt;1,FALSE)),"F.Comercializacion",IF(AND(NOT(ISBLANK(A3525)),NOT(ISBLANK(B3525)),NOT(ISBLANK(E3525)),ISERROR(VLOOKUP(A3525,'ListaN68 02-02-2025'!$A$12:$E$13375,5,0))),"Nuevo",IF(AND(NOT(ISBLANK(A3525)),NOT(ISBLANK(B3525)),NOT(ISBLANK(E3525)),AND(E3525-VLOOKUP(A3525,'ListaN68 02-02-2025'!$A$12:$E$13375,5,0)&gt;=-2,E3525-VLOOKUP(A3525,'ListaN68 02-02-2025'!$A$12:$E$13375,5,0)&lt;=2)),"Igual",IF(AND(NOT(ISBLANK(A3525)),NOT(ISBLANK(B3525)),NOT(ISBLANK(E3525)),E3525-VLOOKUP(A3525,'ListaN68 02-02-2025'!$A$12:$E$13375,5,0)&gt;2),"Aumento",IF(AND(NOT(ISBLANK(A3525)),NOT(ISBLANK(B3525)),NOT(ISBLANK(E3525)),E3525-VLOOKUP(A3525,'ListaN68 02-02-2025'!$A$12:$E$13375,5,0)&lt;2),"Bajo","Error en codigo")))))))</f>
        <v>Bajo</v>
      </c>
    </row>
    <row r="3526" spans="1:32" x14ac:dyDescent="0.2">
      <c r="A3526" s="1" t="s">
        <v>1378</v>
      </c>
      <c r="B3526" t="s">
        <v>1379</v>
      </c>
      <c r="C3526" t="s">
        <v>5132</v>
      </c>
      <c r="D3526">
        <v>21</v>
      </c>
      <c r="E3526" s="46">
        <v>17496.375</v>
      </c>
      <c r="F3526" s="44">
        <v>-6.8259385665528916E-3</v>
      </c>
      <c r="G3526" s="46"/>
      <c r="AF3526" t="str">
        <f>IF(AND(ISBLANK(A3526),ISBLANK(B3526),ISBLANK(E3526)),"Blanco",IF(AND(ISBLANK(A3526),NOT(ISBLANK(B3526))),"Titulo",IF(AND(NOT(ISBLANK(A3526)),NOT(ISBLANK(B3526)),ISBLANK(E3526),IFERROR(FIND("FF--",A3526)&gt;1,FALSE)),"F.Comercializacion",IF(AND(NOT(ISBLANK(A3526)),NOT(ISBLANK(B3526)),NOT(ISBLANK(E3526)),ISERROR(VLOOKUP(A3526,'ListaN68 02-02-2025'!$A$12:$E$13375,5,0))),"Nuevo",IF(AND(NOT(ISBLANK(A3526)),NOT(ISBLANK(B3526)),NOT(ISBLANK(E3526)),AND(E3526-VLOOKUP(A3526,'ListaN68 02-02-2025'!$A$12:$E$13375,5,0)&gt;=-2,E3526-VLOOKUP(A3526,'ListaN68 02-02-2025'!$A$12:$E$13375,5,0)&lt;=2)),"Igual",IF(AND(NOT(ISBLANK(A3526)),NOT(ISBLANK(B3526)),NOT(ISBLANK(E3526)),E3526-VLOOKUP(A3526,'ListaN68 02-02-2025'!$A$12:$E$13375,5,0)&gt;2),"Aumento",IF(AND(NOT(ISBLANK(A3526)),NOT(ISBLANK(B3526)),NOT(ISBLANK(E3526)),E3526-VLOOKUP(A3526,'ListaN68 02-02-2025'!$A$12:$E$13375,5,0)&lt;2),"Bajo","Error en codigo")))))))</f>
        <v>Bajo</v>
      </c>
    </row>
    <row r="3527" spans="1:32" x14ac:dyDescent="0.2">
      <c r="A3527" s="1" t="s">
        <v>1380</v>
      </c>
      <c r="B3527" t="s">
        <v>1381</v>
      </c>
      <c r="C3527" t="s">
        <v>5132</v>
      </c>
      <c r="D3527">
        <v>21</v>
      </c>
      <c r="E3527" s="46">
        <v>17496.375</v>
      </c>
      <c r="F3527" s="44">
        <v>-6.8259385665528916E-3</v>
      </c>
      <c r="G3527" s="46"/>
      <c r="AF3527" t="str">
        <f>IF(AND(ISBLANK(A3527),ISBLANK(B3527),ISBLANK(E3527)),"Blanco",IF(AND(ISBLANK(A3527),NOT(ISBLANK(B3527))),"Titulo",IF(AND(NOT(ISBLANK(A3527)),NOT(ISBLANK(B3527)),ISBLANK(E3527),IFERROR(FIND("FF--",A3527)&gt;1,FALSE)),"F.Comercializacion",IF(AND(NOT(ISBLANK(A3527)),NOT(ISBLANK(B3527)),NOT(ISBLANK(E3527)),ISERROR(VLOOKUP(A3527,'ListaN68 02-02-2025'!$A$12:$E$13375,5,0))),"Nuevo",IF(AND(NOT(ISBLANK(A3527)),NOT(ISBLANK(B3527)),NOT(ISBLANK(E3527)),AND(E3527-VLOOKUP(A3527,'ListaN68 02-02-2025'!$A$12:$E$13375,5,0)&gt;=-2,E3527-VLOOKUP(A3527,'ListaN68 02-02-2025'!$A$12:$E$13375,5,0)&lt;=2)),"Igual",IF(AND(NOT(ISBLANK(A3527)),NOT(ISBLANK(B3527)),NOT(ISBLANK(E3527)),E3527-VLOOKUP(A3527,'ListaN68 02-02-2025'!$A$12:$E$13375,5,0)&gt;2),"Aumento",IF(AND(NOT(ISBLANK(A3527)),NOT(ISBLANK(B3527)),NOT(ISBLANK(E3527)),E3527-VLOOKUP(A3527,'ListaN68 02-02-2025'!$A$12:$E$13375,5,0)&lt;2),"Bajo","Error en codigo")))))))</f>
        <v>Bajo</v>
      </c>
    </row>
    <row r="3528" spans="1:32" x14ac:dyDescent="0.2">
      <c r="A3528" s="1" t="s">
        <v>1382</v>
      </c>
      <c r="B3528" t="s">
        <v>1383</v>
      </c>
      <c r="C3528" t="s">
        <v>5132</v>
      </c>
      <c r="D3528">
        <v>21</v>
      </c>
      <c r="E3528" s="46">
        <v>17496.375</v>
      </c>
      <c r="F3528" s="44">
        <v>-6.8259385665528916E-3</v>
      </c>
      <c r="G3528" s="46"/>
      <c r="AF3528" t="str">
        <f>IF(AND(ISBLANK(A3528),ISBLANK(B3528),ISBLANK(E3528)),"Blanco",IF(AND(ISBLANK(A3528),NOT(ISBLANK(B3528))),"Titulo",IF(AND(NOT(ISBLANK(A3528)),NOT(ISBLANK(B3528)),ISBLANK(E3528),IFERROR(FIND("FF--",A3528)&gt;1,FALSE)),"F.Comercializacion",IF(AND(NOT(ISBLANK(A3528)),NOT(ISBLANK(B3528)),NOT(ISBLANK(E3528)),ISERROR(VLOOKUP(A3528,'ListaN68 02-02-2025'!$A$12:$E$13375,5,0))),"Nuevo",IF(AND(NOT(ISBLANK(A3528)),NOT(ISBLANK(B3528)),NOT(ISBLANK(E3528)),AND(E3528-VLOOKUP(A3528,'ListaN68 02-02-2025'!$A$12:$E$13375,5,0)&gt;=-2,E3528-VLOOKUP(A3528,'ListaN68 02-02-2025'!$A$12:$E$13375,5,0)&lt;=2)),"Igual",IF(AND(NOT(ISBLANK(A3528)),NOT(ISBLANK(B3528)),NOT(ISBLANK(E3528)),E3528-VLOOKUP(A3528,'ListaN68 02-02-2025'!$A$12:$E$13375,5,0)&gt;2),"Aumento",IF(AND(NOT(ISBLANK(A3528)),NOT(ISBLANK(B3528)),NOT(ISBLANK(E3528)),E3528-VLOOKUP(A3528,'ListaN68 02-02-2025'!$A$12:$E$13375,5,0)&lt;2),"Bajo","Error en codigo")))))))</f>
        <v>Bajo</v>
      </c>
    </row>
    <row r="3529" spans="1:32" x14ac:dyDescent="0.2">
      <c r="A3529" s="1" t="s">
        <v>1384</v>
      </c>
      <c r="B3529" t="s">
        <v>1385</v>
      </c>
      <c r="C3529" t="s">
        <v>5132</v>
      </c>
      <c r="D3529">
        <v>21</v>
      </c>
      <c r="E3529" s="46">
        <v>17496.375</v>
      </c>
      <c r="F3529" s="44">
        <v>-6.8259385665528916E-3</v>
      </c>
      <c r="G3529" s="46"/>
      <c r="AF3529" t="str">
        <f>IF(AND(ISBLANK(A3529),ISBLANK(B3529),ISBLANK(E3529)),"Blanco",IF(AND(ISBLANK(A3529),NOT(ISBLANK(B3529))),"Titulo",IF(AND(NOT(ISBLANK(A3529)),NOT(ISBLANK(B3529)),ISBLANK(E3529),IFERROR(FIND("FF--",A3529)&gt;1,FALSE)),"F.Comercializacion",IF(AND(NOT(ISBLANK(A3529)),NOT(ISBLANK(B3529)),NOT(ISBLANK(E3529)),ISERROR(VLOOKUP(A3529,'ListaN68 02-02-2025'!$A$12:$E$13375,5,0))),"Nuevo",IF(AND(NOT(ISBLANK(A3529)),NOT(ISBLANK(B3529)),NOT(ISBLANK(E3529)),AND(E3529-VLOOKUP(A3529,'ListaN68 02-02-2025'!$A$12:$E$13375,5,0)&gt;=-2,E3529-VLOOKUP(A3529,'ListaN68 02-02-2025'!$A$12:$E$13375,5,0)&lt;=2)),"Igual",IF(AND(NOT(ISBLANK(A3529)),NOT(ISBLANK(B3529)),NOT(ISBLANK(E3529)),E3529-VLOOKUP(A3529,'ListaN68 02-02-2025'!$A$12:$E$13375,5,0)&gt;2),"Aumento",IF(AND(NOT(ISBLANK(A3529)),NOT(ISBLANK(B3529)),NOT(ISBLANK(E3529)),E3529-VLOOKUP(A3529,'ListaN68 02-02-2025'!$A$12:$E$13375,5,0)&lt;2),"Bajo","Error en codigo")))))))</f>
        <v>Bajo</v>
      </c>
    </row>
    <row r="3530" spans="1:32" x14ac:dyDescent="0.2">
      <c r="A3530" s="1" t="s">
        <v>1386</v>
      </c>
      <c r="B3530" t="s">
        <v>1387</v>
      </c>
      <c r="C3530" t="s">
        <v>5132</v>
      </c>
      <c r="D3530">
        <v>21</v>
      </c>
      <c r="E3530" s="46">
        <v>17496.375</v>
      </c>
      <c r="F3530" s="44">
        <v>-6.8259385665528916E-3</v>
      </c>
      <c r="G3530" s="46"/>
      <c r="AF3530" t="str">
        <f>IF(AND(ISBLANK(A3530),ISBLANK(B3530),ISBLANK(E3530)),"Blanco",IF(AND(ISBLANK(A3530),NOT(ISBLANK(B3530))),"Titulo",IF(AND(NOT(ISBLANK(A3530)),NOT(ISBLANK(B3530)),ISBLANK(E3530),IFERROR(FIND("FF--",A3530)&gt;1,FALSE)),"F.Comercializacion",IF(AND(NOT(ISBLANK(A3530)),NOT(ISBLANK(B3530)),NOT(ISBLANK(E3530)),ISERROR(VLOOKUP(A3530,'ListaN68 02-02-2025'!$A$12:$E$13375,5,0))),"Nuevo",IF(AND(NOT(ISBLANK(A3530)),NOT(ISBLANK(B3530)),NOT(ISBLANK(E3530)),AND(E3530-VLOOKUP(A3530,'ListaN68 02-02-2025'!$A$12:$E$13375,5,0)&gt;=-2,E3530-VLOOKUP(A3530,'ListaN68 02-02-2025'!$A$12:$E$13375,5,0)&lt;=2)),"Igual",IF(AND(NOT(ISBLANK(A3530)),NOT(ISBLANK(B3530)),NOT(ISBLANK(E3530)),E3530-VLOOKUP(A3530,'ListaN68 02-02-2025'!$A$12:$E$13375,5,0)&gt;2),"Aumento",IF(AND(NOT(ISBLANK(A3530)),NOT(ISBLANK(B3530)),NOT(ISBLANK(E3530)),E3530-VLOOKUP(A3530,'ListaN68 02-02-2025'!$A$12:$E$13375,5,0)&lt;2),"Bajo","Error en codigo")))))))</f>
        <v>Bajo</v>
      </c>
    </row>
    <row r="3531" spans="1:32" x14ac:dyDescent="0.2">
      <c r="A3531" s="1" t="s">
        <v>1388</v>
      </c>
      <c r="B3531" t="s">
        <v>1389</v>
      </c>
      <c r="C3531" t="s">
        <v>5132</v>
      </c>
      <c r="D3531">
        <v>21</v>
      </c>
      <c r="E3531" s="46">
        <v>17496.375</v>
      </c>
      <c r="F3531" s="44">
        <v>-6.8259385665528916E-3</v>
      </c>
      <c r="G3531" s="46"/>
      <c r="AF3531" t="str">
        <f>IF(AND(ISBLANK(A3531),ISBLANK(B3531),ISBLANK(E3531)),"Blanco",IF(AND(ISBLANK(A3531),NOT(ISBLANK(B3531))),"Titulo",IF(AND(NOT(ISBLANK(A3531)),NOT(ISBLANK(B3531)),ISBLANK(E3531),IFERROR(FIND("FF--",A3531)&gt;1,FALSE)),"F.Comercializacion",IF(AND(NOT(ISBLANK(A3531)),NOT(ISBLANK(B3531)),NOT(ISBLANK(E3531)),ISERROR(VLOOKUP(A3531,'ListaN68 02-02-2025'!$A$12:$E$13375,5,0))),"Nuevo",IF(AND(NOT(ISBLANK(A3531)),NOT(ISBLANK(B3531)),NOT(ISBLANK(E3531)),AND(E3531-VLOOKUP(A3531,'ListaN68 02-02-2025'!$A$12:$E$13375,5,0)&gt;=-2,E3531-VLOOKUP(A3531,'ListaN68 02-02-2025'!$A$12:$E$13375,5,0)&lt;=2)),"Igual",IF(AND(NOT(ISBLANK(A3531)),NOT(ISBLANK(B3531)),NOT(ISBLANK(E3531)),E3531-VLOOKUP(A3531,'ListaN68 02-02-2025'!$A$12:$E$13375,5,0)&gt;2),"Aumento",IF(AND(NOT(ISBLANK(A3531)),NOT(ISBLANK(B3531)),NOT(ISBLANK(E3531)),E3531-VLOOKUP(A3531,'ListaN68 02-02-2025'!$A$12:$E$13375,5,0)&lt;2),"Bajo","Error en codigo")))))))</f>
        <v>Bajo</v>
      </c>
    </row>
    <row r="3532" spans="1:32" x14ac:dyDescent="0.2">
      <c r="A3532" s="1" t="s">
        <v>1390</v>
      </c>
      <c r="B3532" t="s">
        <v>1391</v>
      </c>
      <c r="C3532" t="s">
        <v>5132</v>
      </c>
      <c r="D3532">
        <v>21</v>
      </c>
      <c r="E3532" s="46">
        <v>17496.375</v>
      </c>
      <c r="F3532" s="44">
        <v>-6.8259385665528916E-3</v>
      </c>
      <c r="G3532" s="46"/>
      <c r="AF3532" t="str">
        <f>IF(AND(ISBLANK(A3532),ISBLANK(B3532),ISBLANK(E3532)),"Blanco",IF(AND(ISBLANK(A3532),NOT(ISBLANK(B3532))),"Titulo",IF(AND(NOT(ISBLANK(A3532)),NOT(ISBLANK(B3532)),ISBLANK(E3532),IFERROR(FIND("FF--",A3532)&gt;1,FALSE)),"F.Comercializacion",IF(AND(NOT(ISBLANK(A3532)),NOT(ISBLANK(B3532)),NOT(ISBLANK(E3532)),ISERROR(VLOOKUP(A3532,'ListaN68 02-02-2025'!$A$12:$E$13375,5,0))),"Nuevo",IF(AND(NOT(ISBLANK(A3532)),NOT(ISBLANK(B3532)),NOT(ISBLANK(E3532)),AND(E3532-VLOOKUP(A3532,'ListaN68 02-02-2025'!$A$12:$E$13375,5,0)&gt;=-2,E3532-VLOOKUP(A3532,'ListaN68 02-02-2025'!$A$12:$E$13375,5,0)&lt;=2)),"Igual",IF(AND(NOT(ISBLANK(A3532)),NOT(ISBLANK(B3532)),NOT(ISBLANK(E3532)),E3532-VLOOKUP(A3532,'ListaN68 02-02-2025'!$A$12:$E$13375,5,0)&gt;2),"Aumento",IF(AND(NOT(ISBLANK(A3532)),NOT(ISBLANK(B3532)),NOT(ISBLANK(E3532)),E3532-VLOOKUP(A3532,'ListaN68 02-02-2025'!$A$12:$E$13375,5,0)&lt;2),"Bajo","Error en codigo")))))))</f>
        <v>Bajo</v>
      </c>
    </row>
    <row r="3533" spans="1:32" x14ac:dyDescent="0.2">
      <c r="C3533"/>
      <c r="E3533" s="46"/>
      <c r="F3533" s="44"/>
      <c r="G3533" s="46"/>
      <c r="AF3533" t="str">
        <f>IF(AND(ISBLANK(A3533),ISBLANK(B3533),ISBLANK(E3533)),"Blanco",IF(AND(ISBLANK(A3533),NOT(ISBLANK(B3533))),"Titulo",IF(AND(NOT(ISBLANK(A3533)),NOT(ISBLANK(B3533)),ISBLANK(E3533),IFERROR(FIND("FF--",A3533)&gt;1,FALSE)),"F.Comercializacion",IF(AND(NOT(ISBLANK(A3533)),NOT(ISBLANK(B3533)),NOT(ISBLANK(E3533)),ISERROR(VLOOKUP(A3533,'ListaN68 02-02-2025'!$A$12:$E$13375,5,0))),"Nuevo",IF(AND(NOT(ISBLANK(A3533)),NOT(ISBLANK(B3533)),NOT(ISBLANK(E3533)),AND(E3533-VLOOKUP(A3533,'ListaN68 02-02-2025'!$A$12:$E$13375,5,0)&gt;=-2,E3533-VLOOKUP(A3533,'ListaN68 02-02-2025'!$A$12:$E$13375,5,0)&lt;=2)),"Igual",IF(AND(NOT(ISBLANK(A3533)),NOT(ISBLANK(B3533)),NOT(ISBLANK(E3533)),E3533-VLOOKUP(A3533,'ListaN68 02-02-2025'!$A$12:$E$13375,5,0)&gt;2),"Aumento",IF(AND(NOT(ISBLANK(A3533)),NOT(ISBLANK(B3533)),NOT(ISBLANK(E3533)),E3533-VLOOKUP(A3533,'ListaN68 02-02-2025'!$A$12:$E$13375,5,0)&lt;2),"Bajo","Error en codigo")))))))</f>
        <v>Blanco</v>
      </c>
    </row>
    <row r="3534" spans="1:32" x14ac:dyDescent="0.2">
      <c r="B3534" t="s">
        <v>2568</v>
      </c>
      <c r="C3534"/>
      <c r="E3534" s="46"/>
      <c r="F3534" s="44"/>
      <c r="G3534" s="46"/>
      <c r="AF3534" t="str">
        <f>IF(AND(ISBLANK(A3534),ISBLANK(B3534),ISBLANK(E3534)),"Blanco",IF(AND(ISBLANK(A3534),NOT(ISBLANK(B3534))),"Titulo",IF(AND(NOT(ISBLANK(A3534)),NOT(ISBLANK(B3534)),ISBLANK(E3534),IFERROR(FIND("FF--",A3534)&gt;1,FALSE)),"F.Comercializacion",IF(AND(NOT(ISBLANK(A3534)),NOT(ISBLANK(B3534)),NOT(ISBLANK(E3534)),ISERROR(VLOOKUP(A3534,'ListaN68 02-02-2025'!$A$12:$E$13375,5,0))),"Nuevo",IF(AND(NOT(ISBLANK(A3534)),NOT(ISBLANK(B3534)),NOT(ISBLANK(E3534)),AND(E3534-VLOOKUP(A3534,'ListaN68 02-02-2025'!$A$12:$E$13375,5,0)&gt;=-2,E3534-VLOOKUP(A3534,'ListaN68 02-02-2025'!$A$12:$E$13375,5,0)&lt;=2)),"Igual",IF(AND(NOT(ISBLANK(A3534)),NOT(ISBLANK(B3534)),NOT(ISBLANK(E3534)),E3534-VLOOKUP(A3534,'ListaN68 02-02-2025'!$A$12:$E$13375,5,0)&gt;2),"Aumento",IF(AND(NOT(ISBLANK(A3534)),NOT(ISBLANK(B3534)),NOT(ISBLANK(E3534)),E3534-VLOOKUP(A3534,'ListaN68 02-02-2025'!$A$12:$E$13375,5,0)&lt;2),"Bajo","Error en codigo")))))))</f>
        <v>Titulo</v>
      </c>
    </row>
    <row r="3535" spans="1:32" x14ac:dyDescent="0.2">
      <c r="C3535"/>
      <c r="E3535" s="46"/>
      <c r="F3535" s="44"/>
      <c r="G3535" s="46"/>
      <c r="AF3535" t="str">
        <f>IF(AND(ISBLANK(A3535),ISBLANK(B3535),ISBLANK(E3535)),"Blanco",IF(AND(ISBLANK(A3535),NOT(ISBLANK(B3535))),"Titulo",IF(AND(NOT(ISBLANK(A3535)),NOT(ISBLANK(B3535)),ISBLANK(E3535),IFERROR(FIND("FF--",A3535)&gt;1,FALSE)),"F.Comercializacion",IF(AND(NOT(ISBLANK(A3535)),NOT(ISBLANK(B3535)),NOT(ISBLANK(E3535)),ISERROR(VLOOKUP(A3535,'ListaN68 02-02-2025'!$A$12:$E$13375,5,0))),"Nuevo",IF(AND(NOT(ISBLANK(A3535)),NOT(ISBLANK(B3535)),NOT(ISBLANK(E3535)),AND(E3535-VLOOKUP(A3535,'ListaN68 02-02-2025'!$A$12:$E$13375,5,0)&gt;=-2,E3535-VLOOKUP(A3535,'ListaN68 02-02-2025'!$A$12:$E$13375,5,0)&lt;=2)),"Igual",IF(AND(NOT(ISBLANK(A3535)),NOT(ISBLANK(B3535)),NOT(ISBLANK(E3535)),E3535-VLOOKUP(A3535,'ListaN68 02-02-2025'!$A$12:$E$13375,5,0)&gt;2),"Aumento",IF(AND(NOT(ISBLANK(A3535)),NOT(ISBLANK(B3535)),NOT(ISBLANK(E3535)),E3535-VLOOKUP(A3535,'ListaN68 02-02-2025'!$A$12:$E$13375,5,0)&lt;2),"Bajo","Error en codigo")))))))</f>
        <v>Blanco</v>
      </c>
    </row>
    <row r="3536" spans="1:32" x14ac:dyDescent="0.2">
      <c r="A3536" s="1" t="s">
        <v>1368</v>
      </c>
      <c r="B3536" t="s">
        <v>1369</v>
      </c>
      <c r="C3536" t="s">
        <v>5132</v>
      </c>
      <c r="D3536">
        <v>21</v>
      </c>
      <c r="E3536" s="46">
        <v>22113.817499999997</v>
      </c>
      <c r="F3536" s="44">
        <v>-6.8259385665528916E-3</v>
      </c>
      <c r="G3536" s="46"/>
      <c r="AF3536" t="str">
        <f>IF(AND(ISBLANK(A3536),ISBLANK(B3536),ISBLANK(E3536)),"Blanco",IF(AND(ISBLANK(A3536),NOT(ISBLANK(B3536))),"Titulo",IF(AND(NOT(ISBLANK(A3536)),NOT(ISBLANK(B3536)),ISBLANK(E3536),IFERROR(FIND("FF--",A3536)&gt;1,FALSE)),"F.Comercializacion",IF(AND(NOT(ISBLANK(A3536)),NOT(ISBLANK(B3536)),NOT(ISBLANK(E3536)),ISERROR(VLOOKUP(A3536,'ListaN68 02-02-2025'!$A$12:$E$13375,5,0))),"Nuevo",IF(AND(NOT(ISBLANK(A3536)),NOT(ISBLANK(B3536)),NOT(ISBLANK(E3536)),AND(E3536-VLOOKUP(A3536,'ListaN68 02-02-2025'!$A$12:$E$13375,5,0)&gt;=-2,E3536-VLOOKUP(A3536,'ListaN68 02-02-2025'!$A$12:$E$13375,5,0)&lt;=2)),"Igual",IF(AND(NOT(ISBLANK(A3536)),NOT(ISBLANK(B3536)),NOT(ISBLANK(E3536)),E3536-VLOOKUP(A3536,'ListaN68 02-02-2025'!$A$12:$E$13375,5,0)&gt;2),"Aumento",IF(AND(NOT(ISBLANK(A3536)),NOT(ISBLANK(B3536)),NOT(ISBLANK(E3536)),E3536-VLOOKUP(A3536,'ListaN68 02-02-2025'!$A$12:$E$13375,5,0)&lt;2),"Bajo","Error en codigo")))))))</f>
        <v>Bajo</v>
      </c>
    </row>
    <row r="3537" spans="1:32" x14ac:dyDescent="0.2">
      <c r="A3537" s="1" t="s">
        <v>4362</v>
      </c>
      <c r="B3537" t="s">
        <v>1372</v>
      </c>
      <c r="C3537" t="s">
        <v>5132</v>
      </c>
      <c r="D3537">
        <v>21</v>
      </c>
      <c r="E3537" s="46">
        <v>22113.817499999997</v>
      </c>
      <c r="F3537" s="44">
        <v>-6.8259385665528916E-3</v>
      </c>
      <c r="G3537" s="46"/>
      <c r="AF3537" t="str">
        <f>IF(AND(ISBLANK(A3537),ISBLANK(B3537),ISBLANK(E3537)),"Blanco",IF(AND(ISBLANK(A3537),NOT(ISBLANK(B3537))),"Titulo",IF(AND(NOT(ISBLANK(A3537)),NOT(ISBLANK(B3537)),ISBLANK(E3537),IFERROR(FIND("FF--",A3537)&gt;1,FALSE)),"F.Comercializacion",IF(AND(NOT(ISBLANK(A3537)),NOT(ISBLANK(B3537)),NOT(ISBLANK(E3537)),ISERROR(VLOOKUP(A3537,'ListaN68 02-02-2025'!$A$12:$E$13375,5,0))),"Nuevo",IF(AND(NOT(ISBLANK(A3537)),NOT(ISBLANK(B3537)),NOT(ISBLANK(E3537)),AND(E3537-VLOOKUP(A3537,'ListaN68 02-02-2025'!$A$12:$E$13375,5,0)&gt;=-2,E3537-VLOOKUP(A3537,'ListaN68 02-02-2025'!$A$12:$E$13375,5,0)&lt;=2)),"Igual",IF(AND(NOT(ISBLANK(A3537)),NOT(ISBLANK(B3537)),NOT(ISBLANK(E3537)),E3537-VLOOKUP(A3537,'ListaN68 02-02-2025'!$A$12:$E$13375,5,0)&gt;2),"Aumento",IF(AND(NOT(ISBLANK(A3537)),NOT(ISBLANK(B3537)),NOT(ISBLANK(E3537)),E3537-VLOOKUP(A3537,'ListaN68 02-02-2025'!$A$12:$E$13375,5,0)&lt;2),"Bajo","Error en codigo")))))))</f>
        <v>Bajo</v>
      </c>
    </row>
    <row r="3538" spans="1:32" x14ac:dyDescent="0.2">
      <c r="A3538" s="1" t="s">
        <v>4363</v>
      </c>
      <c r="B3538" t="s">
        <v>1373</v>
      </c>
      <c r="C3538" t="s">
        <v>5132</v>
      </c>
      <c r="D3538">
        <v>21</v>
      </c>
      <c r="E3538" s="46">
        <v>22113.817499999997</v>
      </c>
      <c r="F3538" s="44">
        <v>-6.8259385665528916E-3</v>
      </c>
      <c r="G3538" s="46"/>
      <c r="AF3538" t="str">
        <f>IF(AND(ISBLANK(A3538),ISBLANK(B3538),ISBLANK(E3538)),"Blanco",IF(AND(ISBLANK(A3538),NOT(ISBLANK(B3538))),"Titulo",IF(AND(NOT(ISBLANK(A3538)),NOT(ISBLANK(B3538)),ISBLANK(E3538),IFERROR(FIND("FF--",A3538)&gt;1,FALSE)),"F.Comercializacion",IF(AND(NOT(ISBLANK(A3538)),NOT(ISBLANK(B3538)),NOT(ISBLANK(E3538)),ISERROR(VLOOKUP(A3538,'ListaN68 02-02-2025'!$A$12:$E$13375,5,0))),"Nuevo",IF(AND(NOT(ISBLANK(A3538)),NOT(ISBLANK(B3538)),NOT(ISBLANK(E3538)),AND(E3538-VLOOKUP(A3538,'ListaN68 02-02-2025'!$A$12:$E$13375,5,0)&gt;=-2,E3538-VLOOKUP(A3538,'ListaN68 02-02-2025'!$A$12:$E$13375,5,0)&lt;=2)),"Igual",IF(AND(NOT(ISBLANK(A3538)),NOT(ISBLANK(B3538)),NOT(ISBLANK(E3538)),E3538-VLOOKUP(A3538,'ListaN68 02-02-2025'!$A$12:$E$13375,5,0)&gt;2),"Aumento",IF(AND(NOT(ISBLANK(A3538)),NOT(ISBLANK(B3538)),NOT(ISBLANK(E3538)),E3538-VLOOKUP(A3538,'ListaN68 02-02-2025'!$A$12:$E$13375,5,0)&lt;2),"Bajo","Error en codigo")))))))</f>
        <v>Bajo</v>
      </c>
    </row>
    <row r="3539" spans="1:32" x14ac:dyDescent="0.2">
      <c r="A3539" s="1" t="s">
        <v>1370</v>
      </c>
      <c r="B3539" t="s">
        <v>1371</v>
      </c>
      <c r="C3539" t="s">
        <v>5132</v>
      </c>
      <c r="D3539">
        <v>21</v>
      </c>
      <c r="E3539" s="46">
        <v>22113.817499999997</v>
      </c>
      <c r="F3539" s="44">
        <v>-6.8259385665528916E-3</v>
      </c>
      <c r="G3539" s="46"/>
      <c r="AF3539" t="str">
        <f>IF(AND(ISBLANK(A3539),ISBLANK(B3539),ISBLANK(E3539)),"Blanco",IF(AND(ISBLANK(A3539),NOT(ISBLANK(B3539))),"Titulo",IF(AND(NOT(ISBLANK(A3539)),NOT(ISBLANK(B3539)),ISBLANK(E3539),IFERROR(FIND("FF--",A3539)&gt;1,FALSE)),"F.Comercializacion",IF(AND(NOT(ISBLANK(A3539)),NOT(ISBLANK(B3539)),NOT(ISBLANK(E3539)),ISERROR(VLOOKUP(A3539,'ListaN68 02-02-2025'!$A$12:$E$13375,5,0))),"Nuevo",IF(AND(NOT(ISBLANK(A3539)),NOT(ISBLANK(B3539)),NOT(ISBLANK(E3539)),AND(E3539-VLOOKUP(A3539,'ListaN68 02-02-2025'!$A$12:$E$13375,5,0)&gt;=-2,E3539-VLOOKUP(A3539,'ListaN68 02-02-2025'!$A$12:$E$13375,5,0)&lt;=2)),"Igual",IF(AND(NOT(ISBLANK(A3539)),NOT(ISBLANK(B3539)),NOT(ISBLANK(E3539)),E3539-VLOOKUP(A3539,'ListaN68 02-02-2025'!$A$12:$E$13375,5,0)&gt;2),"Aumento",IF(AND(NOT(ISBLANK(A3539)),NOT(ISBLANK(B3539)),NOT(ISBLANK(E3539)),E3539-VLOOKUP(A3539,'ListaN68 02-02-2025'!$A$12:$E$13375,5,0)&lt;2),"Bajo","Error en codigo")))))))</f>
        <v>Bajo</v>
      </c>
    </row>
    <row r="3540" spans="1:32" x14ac:dyDescent="0.2">
      <c r="A3540" s="1" t="s">
        <v>1374</v>
      </c>
      <c r="B3540" t="s">
        <v>1375</v>
      </c>
      <c r="C3540" t="s">
        <v>5132</v>
      </c>
      <c r="D3540">
        <v>21</v>
      </c>
      <c r="E3540" s="46">
        <v>22113.817499999997</v>
      </c>
      <c r="F3540" s="44">
        <v>-6.8259385665528916E-3</v>
      </c>
      <c r="G3540" s="46"/>
      <c r="AF3540" t="str">
        <f>IF(AND(ISBLANK(A3540),ISBLANK(B3540),ISBLANK(E3540)),"Blanco",IF(AND(ISBLANK(A3540),NOT(ISBLANK(B3540))),"Titulo",IF(AND(NOT(ISBLANK(A3540)),NOT(ISBLANK(B3540)),ISBLANK(E3540),IFERROR(FIND("FF--",A3540)&gt;1,FALSE)),"F.Comercializacion",IF(AND(NOT(ISBLANK(A3540)),NOT(ISBLANK(B3540)),NOT(ISBLANK(E3540)),ISERROR(VLOOKUP(A3540,'ListaN68 02-02-2025'!$A$12:$E$13375,5,0))),"Nuevo",IF(AND(NOT(ISBLANK(A3540)),NOT(ISBLANK(B3540)),NOT(ISBLANK(E3540)),AND(E3540-VLOOKUP(A3540,'ListaN68 02-02-2025'!$A$12:$E$13375,5,0)&gt;=-2,E3540-VLOOKUP(A3540,'ListaN68 02-02-2025'!$A$12:$E$13375,5,0)&lt;=2)),"Igual",IF(AND(NOT(ISBLANK(A3540)),NOT(ISBLANK(B3540)),NOT(ISBLANK(E3540)),E3540-VLOOKUP(A3540,'ListaN68 02-02-2025'!$A$12:$E$13375,5,0)&gt;2),"Aumento",IF(AND(NOT(ISBLANK(A3540)),NOT(ISBLANK(B3540)),NOT(ISBLANK(E3540)),E3540-VLOOKUP(A3540,'ListaN68 02-02-2025'!$A$12:$E$13375,5,0)&lt;2),"Bajo","Error en codigo")))))))</f>
        <v>Bajo</v>
      </c>
    </row>
    <row r="3541" spans="1:32" x14ac:dyDescent="0.2">
      <c r="C3541"/>
      <c r="E3541" s="46"/>
      <c r="F3541" s="44"/>
      <c r="G3541" s="46"/>
      <c r="AF3541" t="str">
        <f>IF(AND(ISBLANK(A3541),ISBLANK(B3541),ISBLANK(E3541)),"Blanco",IF(AND(ISBLANK(A3541),NOT(ISBLANK(B3541))),"Titulo",IF(AND(NOT(ISBLANK(A3541)),NOT(ISBLANK(B3541)),ISBLANK(E3541),IFERROR(FIND("FF--",A3541)&gt;1,FALSE)),"F.Comercializacion",IF(AND(NOT(ISBLANK(A3541)),NOT(ISBLANK(B3541)),NOT(ISBLANK(E3541)),ISERROR(VLOOKUP(A3541,'ListaN68 02-02-2025'!$A$12:$E$13375,5,0))),"Nuevo",IF(AND(NOT(ISBLANK(A3541)),NOT(ISBLANK(B3541)),NOT(ISBLANK(E3541)),AND(E3541-VLOOKUP(A3541,'ListaN68 02-02-2025'!$A$12:$E$13375,5,0)&gt;=-2,E3541-VLOOKUP(A3541,'ListaN68 02-02-2025'!$A$12:$E$13375,5,0)&lt;=2)),"Igual",IF(AND(NOT(ISBLANK(A3541)),NOT(ISBLANK(B3541)),NOT(ISBLANK(E3541)),E3541-VLOOKUP(A3541,'ListaN68 02-02-2025'!$A$12:$E$13375,5,0)&gt;2),"Aumento",IF(AND(NOT(ISBLANK(A3541)),NOT(ISBLANK(B3541)),NOT(ISBLANK(E3541)),E3541-VLOOKUP(A3541,'ListaN68 02-02-2025'!$A$12:$E$13375,5,0)&lt;2),"Bajo","Error en codigo")))))))</f>
        <v>Blanco</v>
      </c>
    </row>
    <row r="3542" spans="1:32" x14ac:dyDescent="0.2">
      <c r="B3542" t="s">
        <v>5976</v>
      </c>
      <c r="C3542"/>
      <c r="E3542" s="46"/>
      <c r="F3542" s="44"/>
      <c r="G3542" s="46"/>
      <c r="AF3542" t="str">
        <f>IF(AND(ISBLANK(A3542),ISBLANK(B3542),ISBLANK(E3542)),"Blanco",IF(AND(ISBLANK(A3542),NOT(ISBLANK(B3542))),"Titulo",IF(AND(NOT(ISBLANK(A3542)),NOT(ISBLANK(B3542)),ISBLANK(E3542),IFERROR(FIND("FF--",A3542)&gt;1,FALSE)),"F.Comercializacion",IF(AND(NOT(ISBLANK(A3542)),NOT(ISBLANK(B3542)),NOT(ISBLANK(E3542)),ISERROR(VLOOKUP(A3542,'ListaN68 02-02-2025'!$A$12:$E$13375,5,0))),"Nuevo",IF(AND(NOT(ISBLANK(A3542)),NOT(ISBLANK(B3542)),NOT(ISBLANK(E3542)),AND(E3542-VLOOKUP(A3542,'ListaN68 02-02-2025'!$A$12:$E$13375,5,0)&gt;=-2,E3542-VLOOKUP(A3542,'ListaN68 02-02-2025'!$A$12:$E$13375,5,0)&lt;=2)),"Igual",IF(AND(NOT(ISBLANK(A3542)),NOT(ISBLANK(B3542)),NOT(ISBLANK(E3542)),E3542-VLOOKUP(A3542,'ListaN68 02-02-2025'!$A$12:$E$13375,5,0)&gt;2),"Aumento",IF(AND(NOT(ISBLANK(A3542)),NOT(ISBLANK(B3542)),NOT(ISBLANK(E3542)),E3542-VLOOKUP(A3542,'ListaN68 02-02-2025'!$A$12:$E$13375,5,0)&lt;2),"Bajo","Error en codigo")))))))</f>
        <v>Titulo</v>
      </c>
    </row>
    <row r="3543" spans="1:32" x14ac:dyDescent="0.2">
      <c r="C3543"/>
      <c r="E3543" s="46"/>
      <c r="F3543" s="44"/>
      <c r="G3543" s="46"/>
      <c r="AF3543" t="str">
        <f>IF(AND(ISBLANK(A3543),ISBLANK(B3543),ISBLANK(E3543)),"Blanco",IF(AND(ISBLANK(A3543),NOT(ISBLANK(B3543))),"Titulo",IF(AND(NOT(ISBLANK(A3543)),NOT(ISBLANK(B3543)),ISBLANK(E3543),IFERROR(FIND("FF--",A3543)&gt;1,FALSE)),"F.Comercializacion",IF(AND(NOT(ISBLANK(A3543)),NOT(ISBLANK(B3543)),NOT(ISBLANK(E3543)),ISERROR(VLOOKUP(A3543,'ListaN68 02-02-2025'!$A$12:$E$13375,5,0))),"Nuevo",IF(AND(NOT(ISBLANK(A3543)),NOT(ISBLANK(B3543)),NOT(ISBLANK(E3543)),AND(E3543-VLOOKUP(A3543,'ListaN68 02-02-2025'!$A$12:$E$13375,5,0)&gt;=-2,E3543-VLOOKUP(A3543,'ListaN68 02-02-2025'!$A$12:$E$13375,5,0)&lt;=2)),"Igual",IF(AND(NOT(ISBLANK(A3543)),NOT(ISBLANK(B3543)),NOT(ISBLANK(E3543)),E3543-VLOOKUP(A3543,'ListaN68 02-02-2025'!$A$12:$E$13375,5,0)&gt;2),"Aumento",IF(AND(NOT(ISBLANK(A3543)),NOT(ISBLANK(B3543)),NOT(ISBLANK(E3543)),E3543-VLOOKUP(A3543,'ListaN68 02-02-2025'!$A$12:$E$13375,5,0)&lt;2),"Bajo","Error en codigo")))))))</f>
        <v>Blanco</v>
      </c>
    </row>
    <row r="3544" spans="1:32" x14ac:dyDescent="0.2">
      <c r="A3544" s="1" t="s">
        <v>5977</v>
      </c>
      <c r="B3544" t="s">
        <v>5978</v>
      </c>
      <c r="C3544" t="s">
        <v>4978</v>
      </c>
      <c r="D3544">
        <v>21</v>
      </c>
      <c r="E3544" s="46">
        <v>14670.037499999999</v>
      </c>
      <c r="F3544" s="44">
        <v>-6.8259385665530026E-3</v>
      </c>
      <c r="G3544" s="46"/>
      <c r="AF3544" t="str">
        <f>IF(AND(ISBLANK(A3544),ISBLANK(B3544),ISBLANK(E3544)),"Blanco",IF(AND(ISBLANK(A3544),NOT(ISBLANK(B3544))),"Titulo",IF(AND(NOT(ISBLANK(A3544)),NOT(ISBLANK(B3544)),ISBLANK(E3544),IFERROR(FIND("FF--",A3544)&gt;1,FALSE)),"F.Comercializacion",IF(AND(NOT(ISBLANK(A3544)),NOT(ISBLANK(B3544)),NOT(ISBLANK(E3544)),ISERROR(VLOOKUP(A3544,'ListaN68 02-02-2025'!$A$12:$E$13375,5,0))),"Nuevo",IF(AND(NOT(ISBLANK(A3544)),NOT(ISBLANK(B3544)),NOT(ISBLANK(E3544)),AND(E3544-VLOOKUP(A3544,'ListaN68 02-02-2025'!$A$12:$E$13375,5,0)&gt;=-2,E3544-VLOOKUP(A3544,'ListaN68 02-02-2025'!$A$12:$E$13375,5,0)&lt;=2)),"Igual",IF(AND(NOT(ISBLANK(A3544)),NOT(ISBLANK(B3544)),NOT(ISBLANK(E3544)),E3544-VLOOKUP(A3544,'ListaN68 02-02-2025'!$A$12:$E$13375,5,0)&gt;2),"Aumento",IF(AND(NOT(ISBLANK(A3544)),NOT(ISBLANK(B3544)),NOT(ISBLANK(E3544)),E3544-VLOOKUP(A3544,'ListaN68 02-02-2025'!$A$12:$E$13375,5,0)&lt;2),"Bajo","Error en codigo")))))))</f>
        <v>Bajo</v>
      </c>
    </row>
    <row r="3545" spans="1:32" x14ac:dyDescent="0.2">
      <c r="A3545" s="1" t="s">
        <v>5979</v>
      </c>
      <c r="B3545" t="s">
        <v>5980</v>
      </c>
      <c r="C3545" t="s">
        <v>4978</v>
      </c>
      <c r="D3545">
        <v>21</v>
      </c>
      <c r="E3545" s="46">
        <v>14670.037499999999</v>
      </c>
      <c r="F3545" s="44">
        <v>-6.8259385665530026E-3</v>
      </c>
      <c r="G3545" s="46"/>
      <c r="AF3545" t="str">
        <f>IF(AND(ISBLANK(A3545),ISBLANK(B3545),ISBLANK(E3545)),"Blanco",IF(AND(ISBLANK(A3545),NOT(ISBLANK(B3545))),"Titulo",IF(AND(NOT(ISBLANK(A3545)),NOT(ISBLANK(B3545)),ISBLANK(E3545),IFERROR(FIND("FF--",A3545)&gt;1,FALSE)),"F.Comercializacion",IF(AND(NOT(ISBLANK(A3545)),NOT(ISBLANK(B3545)),NOT(ISBLANK(E3545)),ISERROR(VLOOKUP(A3545,'ListaN68 02-02-2025'!$A$12:$E$13375,5,0))),"Nuevo",IF(AND(NOT(ISBLANK(A3545)),NOT(ISBLANK(B3545)),NOT(ISBLANK(E3545)),AND(E3545-VLOOKUP(A3545,'ListaN68 02-02-2025'!$A$12:$E$13375,5,0)&gt;=-2,E3545-VLOOKUP(A3545,'ListaN68 02-02-2025'!$A$12:$E$13375,5,0)&lt;=2)),"Igual",IF(AND(NOT(ISBLANK(A3545)),NOT(ISBLANK(B3545)),NOT(ISBLANK(E3545)),E3545-VLOOKUP(A3545,'ListaN68 02-02-2025'!$A$12:$E$13375,5,0)&gt;2),"Aumento",IF(AND(NOT(ISBLANK(A3545)),NOT(ISBLANK(B3545)),NOT(ISBLANK(E3545)),E3545-VLOOKUP(A3545,'ListaN68 02-02-2025'!$A$12:$E$13375,5,0)&lt;2),"Bajo","Error en codigo")))))))</f>
        <v>Bajo</v>
      </c>
    </row>
    <row r="3546" spans="1:32" x14ac:dyDescent="0.2">
      <c r="A3546" s="1" t="s">
        <v>5981</v>
      </c>
      <c r="B3546" t="s">
        <v>5982</v>
      </c>
      <c r="C3546" t="s">
        <v>4978</v>
      </c>
      <c r="D3546">
        <v>21</v>
      </c>
      <c r="E3546" s="46">
        <v>14670.037499999999</v>
      </c>
      <c r="F3546" s="44">
        <v>-6.8259385665530026E-3</v>
      </c>
      <c r="G3546" s="46"/>
      <c r="AF3546" t="str">
        <f>IF(AND(ISBLANK(A3546),ISBLANK(B3546),ISBLANK(E3546)),"Blanco",IF(AND(ISBLANK(A3546),NOT(ISBLANK(B3546))),"Titulo",IF(AND(NOT(ISBLANK(A3546)),NOT(ISBLANK(B3546)),ISBLANK(E3546),IFERROR(FIND("FF--",A3546)&gt;1,FALSE)),"F.Comercializacion",IF(AND(NOT(ISBLANK(A3546)),NOT(ISBLANK(B3546)),NOT(ISBLANK(E3546)),ISERROR(VLOOKUP(A3546,'ListaN68 02-02-2025'!$A$12:$E$13375,5,0))),"Nuevo",IF(AND(NOT(ISBLANK(A3546)),NOT(ISBLANK(B3546)),NOT(ISBLANK(E3546)),AND(E3546-VLOOKUP(A3546,'ListaN68 02-02-2025'!$A$12:$E$13375,5,0)&gt;=-2,E3546-VLOOKUP(A3546,'ListaN68 02-02-2025'!$A$12:$E$13375,5,0)&lt;=2)),"Igual",IF(AND(NOT(ISBLANK(A3546)),NOT(ISBLANK(B3546)),NOT(ISBLANK(E3546)),E3546-VLOOKUP(A3546,'ListaN68 02-02-2025'!$A$12:$E$13375,5,0)&gt;2),"Aumento",IF(AND(NOT(ISBLANK(A3546)),NOT(ISBLANK(B3546)),NOT(ISBLANK(E3546)),E3546-VLOOKUP(A3546,'ListaN68 02-02-2025'!$A$12:$E$13375,5,0)&lt;2),"Bajo","Error en codigo")))))))</f>
        <v>Bajo</v>
      </c>
    </row>
    <row r="3547" spans="1:32" x14ac:dyDescent="0.2">
      <c r="A3547" s="1" t="s">
        <v>5983</v>
      </c>
      <c r="B3547" t="s">
        <v>5984</v>
      </c>
      <c r="C3547" t="s">
        <v>4978</v>
      </c>
      <c r="D3547">
        <v>21</v>
      </c>
      <c r="E3547" s="46">
        <v>14670.037499999999</v>
      </c>
      <c r="F3547" s="44">
        <v>-6.8259385665530026E-3</v>
      </c>
      <c r="G3547" s="46"/>
      <c r="AF3547" t="str">
        <f>IF(AND(ISBLANK(A3547),ISBLANK(B3547),ISBLANK(E3547)),"Blanco",IF(AND(ISBLANK(A3547),NOT(ISBLANK(B3547))),"Titulo",IF(AND(NOT(ISBLANK(A3547)),NOT(ISBLANK(B3547)),ISBLANK(E3547),IFERROR(FIND("FF--",A3547)&gt;1,FALSE)),"F.Comercializacion",IF(AND(NOT(ISBLANK(A3547)),NOT(ISBLANK(B3547)),NOT(ISBLANK(E3547)),ISERROR(VLOOKUP(A3547,'ListaN68 02-02-2025'!$A$12:$E$13375,5,0))),"Nuevo",IF(AND(NOT(ISBLANK(A3547)),NOT(ISBLANK(B3547)),NOT(ISBLANK(E3547)),AND(E3547-VLOOKUP(A3547,'ListaN68 02-02-2025'!$A$12:$E$13375,5,0)&gt;=-2,E3547-VLOOKUP(A3547,'ListaN68 02-02-2025'!$A$12:$E$13375,5,0)&lt;=2)),"Igual",IF(AND(NOT(ISBLANK(A3547)),NOT(ISBLANK(B3547)),NOT(ISBLANK(E3547)),E3547-VLOOKUP(A3547,'ListaN68 02-02-2025'!$A$12:$E$13375,5,0)&gt;2),"Aumento",IF(AND(NOT(ISBLANK(A3547)),NOT(ISBLANK(B3547)),NOT(ISBLANK(E3547)),E3547-VLOOKUP(A3547,'ListaN68 02-02-2025'!$A$12:$E$13375,5,0)&lt;2),"Bajo","Error en codigo")))))))</f>
        <v>Bajo</v>
      </c>
    </row>
    <row r="3548" spans="1:32" x14ac:dyDescent="0.2">
      <c r="C3548"/>
      <c r="E3548" s="46"/>
      <c r="F3548" s="44"/>
      <c r="G3548" s="46"/>
      <c r="AF3548" t="str">
        <f>IF(AND(ISBLANK(A3548),ISBLANK(B3548),ISBLANK(E3548)),"Blanco",IF(AND(ISBLANK(A3548),NOT(ISBLANK(B3548))),"Titulo",IF(AND(NOT(ISBLANK(A3548)),NOT(ISBLANK(B3548)),ISBLANK(E3548),IFERROR(FIND("FF--",A3548)&gt;1,FALSE)),"F.Comercializacion",IF(AND(NOT(ISBLANK(A3548)),NOT(ISBLANK(B3548)),NOT(ISBLANK(E3548)),ISERROR(VLOOKUP(A3548,'ListaN68 02-02-2025'!$A$12:$E$13375,5,0))),"Nuevo",IF(AND(NOT(ISBLANK(A3548)),NOT(ISBLANK(B3548)),NOT(ISBLANK(E3548)),AND(E3548-VLOOKUP(A3548,'ListaN68 02-02-2025'!$A$12:$E$13375,5,0)&gt;=-2,E3548-VLOOKUP(A3548,'ListaN68 02-02-2025'!$A$12:$E$13375,5,0)&lt;=2)),"Igual",IF(AND(NOT(ISBLANK(A3548)),NOT(ISBLANK(B3548)),NOT(ISBLANK(E3548)),E3548-VLOOKUP(A3548,'ListaN68 02-02-2025'!$A$12:$E$13375,5,0)&gt;2),"Aumento",IF(AND(NOT(ISBLANK(A3548)),NOT(ISBLANK(B3548)),NOT(ISBLANK(E3548)),E3548-VLOOKUP(A3548,'ListaN68 02-02-2025'!$A$12:$E$13375,5,0)&lt;2),"Bajo","Error en codigo")))))))</f>
        <v>Blanco</v>
      </c>
    </row>
    <row r="3549" spans="1:32" x14ac:dyDescent="0.2">
      <c r="B3549" t="s">
        <v>1684</v>
      </c>
      <c r="C3549"/>
      <c r="E3549" s="46"/>
      <c r="F3549" s="44"/>
      <c r="G3549" s="46"/>
      <c r="AF3549" t="str">
        <f>IF(AND(ISBLANK(A3549),ISBLANK(B3549),ISBLANK(E3549)),"Blanco",IF(AND(ISBLANK(A3549),NOT(ISBLANK(B3549))),"Titulo",IF(AND(NOT(ISBLANK(A3549)),NOT(ISBLANK(B3549)),ISBLANK(E3549),IFERROR(FIND("FF--",A3549)&gt;1,FALSE)),"F.Comercializacion",IF(AND(NOT(ISBLANK(A3549)),NOT(ISBLANK(B3549)),NOT(ISBLANK(E3549)),ISERROR(VLOOKUP(A3549,'ListaN68 02-02-2025'!$A$12:$E$13375,5,0))),"Nuevo",IF(AND(NOT(ISBLANK(A3549)),NOT(ISBLANK(B3549)),NOT(ISBLANK(E3549)),AND(E3549-VLOOKUP(A3549,'ListaN68 02-02-2025'!$A$12:$E$13375,5,0)&gt;=-2,E3549-VLOOKUP(A3549,'ListaN68 02-02-2025'!$A$12:$E$13375,5,0)&lt;=2)),"Igual",IF(AND(NOT(ISBLANK(A3549)),NOT(ISBLANK(B3549)),NOT(ISBLANK(E3549)),E3549-VLOOKUP(A3549,'ListaN68 02-02-2025'!$A$12:$E$13375,5,0)&gt;2),"Aumento",IF(AND(NOT(ISBLANK(A3549)),NOT(ISBLANK(B3549)),NOT(ISBLANK(E3549)),E3549-VLOOKUP(A3549,'ListaN68 02-02-2025'!$A$12:$E$13375,5,0)&lt;2),"Bajo","Error en codigo")))))))</f>
        <v>Titulo</v>
      </c>
    </row>
    <row r="3550" spans="1:32" x14ac:dyDescent="0.2">
      <c r="C3550"/>
      <c r="E3550" s="46"/>
      <c r="F3550" s="44"/>
      <c r="G3550" s="46"/>
      <c r="AF3550" t="str">
        <f>IF(AND(ISBLANK(A3550),ISBLANK(B3550),ISBLANK(E3550)),"Blanco",IF(AND(ISBLANK(A3550),NOT(ISBLANK(B3550))),"Titulo",IF(AND(NOT(ISBLANK(A3550)),NOT(ISBLANK(B3550)),ISBLANK(E3550),IFERROR(FIND("FF--",A3550)&gt;1,FALSE)),"F.Comercializacion",IF(AND(NOT(ISBLANK(A3550)),NOT(ISBLANK(B3550)),NOT(ISBLANK(E3550)),ISERROR(VLOOKUP(A3550,'ListaN68 02-02-2025'!$A$12:$E$13375,5,0))),"Nuevo",IF(AND(NOT(ISBLANK(A3550)),NOT(ISBLANK(B3550)),NOT(ISBLANK(E3550)),AND(E3550-VLOOKUP(A3550,'ListaN68 02-02-2025'!$A$12:$E$13375,5,0)&gt;=-2,E3550-VLOOKUP(A3550,'ListaN68 02-02-2025'!$A$12:$E$13375,5,0)&lt;=2)),"Igual",IF(AND(NOT(ISBLANK(A3550)),NOT(ISBLANK(B3550)),NOT(ISBLANK(E3550)),E3550-VLOOKUP(A3550,'ListaN68 02-02-2025'!$A$12:$E$13375,5,0)&gt;2),"Aumento",IF(AND(NOT(ISBLANK(A3550)),NOT(ISBLANK(B3550)),NOT(ISBLANK(E3550)),E3550-VLOOKUP(A3550,'ListaN68 02-02-2025'!$A$12:$E$13375,5,0)&lt;2),"Bajo","Error en codigo")))))))</f>
        <v>Blanco</v>
      </c>
    </row>
    <row r="3551" spans="1:32" x14ac:dyDescent="0.2">
      <c r="A3551" s="1" t="s">
        <v>1392</v>
      </c>
      <c r="B3551" t="s">
        <v>4692</v>
      </c>
      <c r="C3551" t="s">
        <v>5133</v>
      </c>
      <c r="D3551">
        <v>21</v>
      </c>
      <c r="E3551" s="46">
        <v>2813.97</v>
      </c>
      <c r="F3551" s="44">
        <v>-6.8259385665530026E-3</v>
      </c>
      <c r="G3551" s="46"/>
      <c r="AF3551" t="str">
        <f>IF(AND(ISBLANK(A3551),ISBLANK(B3551),ISBLANK(E3551)),"Blanco",IF(AND(ISBLANK(A3551),NOT(ISBLANK(B3551))),"Titulo",IF(AND(NOT(ISBLANK(A3551)),NOT(ISBLANK(B3551)),ISBLANK(E3551),IFERROR(FIND("FF--",A3551)&gt;1,FALSE)),"F.Comercializacion",IF(AND(NOT(ISBLANK(A3551)),NOT(ISBLANK(B3551)),NOT(ISBLANK(E3551)),ISERROR(VLOOKUP(A3551,'ListaN68 02-02-2025'!$A$12:$E$13375,5,0))),"Nuevo",IF(AND(NOT(ISBLANK(A3551)),NOT(ISBLANK(B3551)),NOT(ISBLANK(E3551)),AND(E3551-VLOOKUP(A3551,'ListaN68 02-02-2025'!$A$12:$E$13375,5,0)&gt;=-2,E3551-VLOOKUP(A3551,'ListaN68 02-02-2025'!$A$12:$E$13375,5,0)&lt;=2)),"Igual",IF(AND(NOT(ISBLANK(A3551)),NOT(ISBLANK(B3551)),NOT(ISBLANK(E3551)),E3551-VLOOKUP(A3551,'ListaN68 02-02-2025'!$A$12:$E$13375,5,0)&gt;2),"Aumento",IF(AND(NOT(ISBLANK(A3551)),NOT(ISBLANK(B3551)),NOT(ISBLANK(E3551)),E3551-VLOOKUP(A3551,'ListaN68 02-02-2025'!$A$12:$E$13375,5,0)&lt;2),"Bajo","Error en codigo")))))))</f>
        <v>Bajo</v>
      </c>
    </row>
    <row r="3552" spans="1:32" x14ac:dyDescent="0.2">
      <c r="A3552" s="1" t="s">
        <v>1393</v>
      </c>
      <c r="B3552" t="s">
        <v>4693</v>
      </c>
      <c r="C3552" t="s">
        <v>5133</v>
      </c>
      <c r="D3552">
        <v>21</v>
      </c>
      <c r="E3552" s="46">
        <v>4018.71</v>
      </c>
      <c r="F3552" s="44">
        <v>-6.8259385665528916E-3</v>
      </c>
      <c r="G3552" s="46"/>
      <c r="AF3552" t="str">
        <f>IF(AND(ISBLANK(A3552),ISBLANK(B3552),ISBLANK(E3552)),"Blanco",IF(AND(ISBLANK(A3552),NOT(ISBLANK(B3552))),"Titulo",IF(AND(NOT(ISBLANK(A3552)),NOT(ISBLANK(B3552)),ISBLANK(E3552),IFERROR(FIND("FF--",A3552)&gt;1,FALSE)),"F.Comercializacion",IF(AND(NOT(ISBLANK(A3552)),NOT(ISBLANK(B3552)),NOT(ISBLANK(E3552)),ISERROR(VLOOKUP(A3552,'ListaN68 02-02-2025'!$A$12:$E$13375,5,0))),"Nuevo",IF(AND(NOT(ISBLANK(A3552)),NOT(ISBLANK(B3552)),NOT(ISBLANK(E3552)),AND(E3552-VLOOKUP(A3552,'ListaN68 02-02-2025'!$A$12:$E$13375,5,0)&gt;=-2,E3552-VLOOKUP(A3552,'ListaN68 02-02-2025'!$A$12:$E$13375,5,0)&lt;=2)),"Igual",IF(AND(NOT(ISBLANK(A3552)),NOT(ISBLANK(B3552)),NOT(ISBLANK(E3552)),E3552-VLOOKUP(A3552,'ListaN68 02-02-2025'!$A$12:$E$13375,5,0)&gt;2),"Aumento",IF(AND(NOT(ISBLANK(A3552)),NOT(ISBLANK(B3552)),NOT(ISBLANK(E3552)),E3552-VLOOKUP(A3552,'ListaN68 02-02-2025'!$A$12:$E$13375,5,0)&lt;2),"Bajo","Error en codigo")))))))</f>
        <v>Bajo</v>
      </c>
    </row>
    <row r="3553" spans="1:32" x14ac:dyDescent="0.2">
      <c r="C3553"/>
      <c r="E3553" s="46"/>
      <c r="F3553" s="44"/>
      <c r="G3553" s="46"/>
      <c r="AF3553" t="str">
        <f>IF(AND(ISBLANK(A3553),ISBLANK(B3553),ISBLANK(E3553)),"Blanco",IF(AND(ISBLANK(A3553),NOT(ISBLANK(B3553))),"Titulo",IF(AND(NOT(ISBLANK(A3553)),NOT(ISBLANK(B3553)),ISBLANK(E3553),IFERROR(FIND("FF--",A3553)&gt;1,FALSE)),"F.Comercializacion",IF(AND(NOT(ISBLANK(A3553)),NOT(ISBLANK(B3553)),NOT(ISBLANK(E3553)),ISERROR(VLOOKUP(A3553,'ListaN68 02-02-2025'!$A$12:$E$13375,5,0))),"Nuevo",IF(AND(NOT(ISBLANK(A3553)),NOT(ISBLANK(B3553)),NOT(ISBLANK(E3553)),AND(E3553-VLOOKUP(A3553,'ListaN68 02-02-2025'!$A$12:$E$13375,5,0)&gt;=-2,E3553-VLOOKUP(A3553,'ListaN68 02-02-2025'!$A$12:$E$13375,5,0)&lt;=2)),"Igual",IF(AND(NOT(ISBLANK(A3553)),NOT(ISBLANK(B3553)),NOT(ISBLANK(E3553)),E3553-VLOOKUP(A3553,'ListaN68 02-02-2025'!$A$12:$E$13375,5,0)&gt;2),"Aumento",IF(AND(NOT(ISBLANK(A3553)),NOT(ISBLANK(B3553)),NOT(ISBLANK(E3553)),E3553-VLOOKUP(A3553,'ListaN68 02-02-2025'!$A$12:$E$13375,5,0)&lt;2),"Bajo","Error en codigo")))))))</f>
        <v>Blanco</v>
      </c>
    </row>
    <row r="3554" spans="1:32" x14ac:dyDescent="0.2">
      <c r="B3554" t="s">
        <v>2931</v>
      </c>
      <c r="C3554"/>
      <c r="E3554" s="46"/>
      <c r="F3554" s="44"/>
      <c r="G3554" s="46"/>
      <c r="AF3554" t="str">
        <f>IF(AND(ISBLANK(A3554),ISBLANK(B3554),ISBLANK(E3554)),"Blanco",IF(AND(ISBLANK(A3554),NOT(ISBLANK(B3554))),"Titulo",IF(AND(NOT(ISBLANK(A3554)),NOT(ISBLANK(B3554)),ISBLANK(E3554),IFERROR(FIND("FF--",A3554)&gt;1,FALSE)),"F.Comercializacion",IF(AND(NOT(ISBLANK(A3554)),NOT(ISBLANK(B3554)),NOT(ISBLANK(E3554)),ISERROR(VLOOKUP(A3554,'ListaN68 02-02-2025'!$A$12:$E$13375,5,0))),"Nuevo",IF(AND(NOT(ISBLANK(A3554)),NOT(ISBLANK(B3554)),NOT(ISBLANK(E3554)),AND(E3554-VLOOKUP(A3554,'ListaN68 02-02-2025'!$A$12:$E$13375,5,0)&gt;=-2,E3554-VLOOKUP(A3554,'ListaN68 02-02-2025'!$A$12:$E$13375,5,0)&lt;=2)),"Igual",IF(AND(NOT(ISBLANK(A3554)),NOT(ISBLANK(B3554)),NOT(ISBLANK(E3554)),E3554-VLOOKUP(A3554,'ListaN68 02-02-2025'!$A$12:$E$13375,5,0)&gt;2),"Aumento",IF(AND(NOT(ISBLANK(A3554)),NOT(ISBLANK(B3554)),NOT(ISBLANK(E3554)),E3554-VLOOKUP(A3554,'ListaN68 02-02-2025'!$A$12:$E$13375,5,0)&lt;2),"Bajo","Error en codigo")))))))</f>
        <v>Titulo</v>
      </c>
    </row>
    <row r="3555" spans="1:32" x14ac:dyDescent="0.2">
      <c r="C3555"/>
      <c r="E3555" s="46"/>
      <c r="F3555" s="44"/>
      <c r="G3555" s="46"/>
      <c r="AF3555" t="str">
        <f>IF(AND(ISBLANK(A3555),ISBLANK(B3555),ISBLANK(E3555)),"Blanco",IF(AND(ISBLANK(A3555),NOT(ISBLANK(B3555))),"Titulo",IF(AND(NOT(ISBLANK(A3555)),NOT(ISBLANK(B3555)),ISBLANK(E3555),IFERROR(FIND("FF--",A3555)&gt;1,FALSE)),"F.Comercializacion",IF(AND(NOT(ISBLANK(A3555)),NOT(ISBLANK(B3555)),NOT(ISBLANK(E3555)),ISERROR(VLOOKUP(A3555,'ListaN68 02-02-2025'!$A$12:$E$13375,5,0))),"Nuevo",IF(AND(NOT(ISBLANK(A3555)),NOT(ISBLANK(B3555)),NOT(ISBLANK(E3555)),AND(E3555-VLOOKUP(A3555,'ListaN68 02-02-2025'!$A$12:$E$13375,5,0)&gt;=-2,E3555-VLOOKUP(A3555,'ListaN68 02-02-2025'!$A$12:$E$13375,5,0)&lt;=2)),"Igual",IF(AND(NOT(ISBLANK(A3555)),NOT(ISBLANK(B3555)),NOT(ISBLANK(E3555)),E3555-VLOOKUP(A3555,'ListaN68 02-02-2025'!$A$12:$E$13375,5,0)&gt;2),"Aumento",IF(AND(NOT(ISBLANK(A3555)),NOT(ISBLANK(B3555)),NOT(ISBLANK(E3555)),E3555-VLOOKUP(A3555,'ListaN68 02-02-2025'!$A$12:$E$13375,5,0)&lt;2),"Bajo","Error en codigo")))))))</f>
        <v>Blanco</v>
      </c>
    </row>
    <row r="3556" spans="1:32" x14ac:dyDescent="0.2">
      <c r="A3556" s="1" t="s">
        <v>2932</v>
      </c>
      <c r="B3556" t="s">
        <v>3145</v>
      </c>
      <c r="C3556" t="s">
        <v>5384</v>
      </c>
      <c r="D3556">
        <v>21</v>
      </c>
      <c r="E3556" s="46">
        <v>11103.105</v>
      </c>
      <c r="F3556" s="44">
        <v>-6.8259385665530026E-3</v>
      </c>
      <c r="G3556" s="46"/>
      <c r="AF3556" t="str">
        <f>IF(AND(ISBLANK(A3556),ISBLANK(B3556),ISBLANK(E3556)),"Blanco",IF(AND(ISBLANK(A3556),NOT(ISBLANK(B3556))),"Titulo",IF(AND(NOT(ISBLANK(A3556)),NOT(ISBLANK(B3556)),ISBLANK(E3556),IFERROR(FIND("FF--",A3556)&gt;1,FALSE)),"F.Comercializacion",IF(AND(NOT(ISBLANK(A3556)),NOT(ISBLANK(B3556)),NOT(ISBLANK(E3556)),ISERROR(VLOOKUP(A3556,'ListaN68 02-02-2025'!$A$12:$E$13375,5,0))),"Nuevo",IF(AND(NOT(ISBLANK(A3556)),NOT(ISBLANK(B3556)),NOT(ISBLANK(E3556)),AND(E3556-VLOOKUP(A3556,'ListaN68 02-02-2025'!$A$12:$E$13375,5,0)&gt;=-2,E3556-VLOOKUP(A3556,'ListaN68 02-02-2025'!$A$12:$E$13375,5,0)&lt;=2)),"Igual",IF(AND(NOT(ISBLANK(A3556)),NOT(ISBLANK(B3556)),NOT(ISBLANK(E3556)),E3556-VLOOKUP(A3556,'ListaN68 02-02-2025'!$A$12:$E$13375,5,0)&gt;2),"Aumento",IF(AND(NOT(ISBLANK(A3556)),NOT(ISBLANK(B3556)),NOT(ISBLANK(E3556)),E3556-VLOOKUP(A3556,'ListaN68 02-02-2025'!$A$12:$E$13375,5,0)&lt;2),"Bajo","Error en codigo")))))))</f>
        <v>Bajo</v>
      </c>
    </row>
    <row r="3557" spans="1:32" x14ac:dyDescent="0.2">
      <c r="A3557" s="1" t="s">
        <v>2937</v>
      </c>
      <c r="B3557" t="s">
        <v>2938</v>
      </c>
      <c r="C3557" t="s">
        <v>5135</v>
      </c>
      <c r="D3557">
        <v>21</v>
      </c>
      <c r="E3557" s="46">
        <v>1102.5989999999999</v>
      </c>
      <c r="F3557" s="44">
        <v>-6.8259385665531136E-3</v>
      </c>
      <c r="G3557" s="46"/>
      <c r="AF3557" t="str">
        <f>IF(AND(ISBLANK(A3557),ISBLANK(B3557),ISBLANK(E3557)),"Blanco",IF(AND(ISBLANK(A3557),NOT(ISBLANK(B3557))),"Titulo",IF(AND(NOT(ISBLANK(A3557)),NOT(ISBLANK(B3557)),ISBLANK(E3557),IFERROR(FIND("FF--",A3557)&gt;1,FALSE)),"F.Comercializacion",IF(AND(NOT(ISBLANK(A3557)),NOT(ISBLANK(B3557)),NOT(ISBLANK(E3557)),ISERROR(VLOOKUP(A3557,'ListaN68 02-02-2025'!$A$12:$E$13375,5,0))),"Nuevo",IF(AND(NOT(ISBLANK(A3557)),NOT(ISBLANK(B3557)),NOT(ISBLANK(E3557)),AND(E3557-VLOOKUP(A3557,'ListaN68 02-02-2025'!$A$12:$E$13375,5,0)&gt;=-2,E3557-VLOOKUP(A3557,'ListaN68 02-02-2025'!$A$12:$E$13375,5,0)&lt;=2)),"Igual",IF(AND(NOT(ISBLANK(A3557)),NOT(ISBLANK(B3557)),NOT(ISBLANK(E3557)),E3557-VLOOKUP(A3557,'ListaN68 02-02-2025'!$A$12:$E$13375,5,0)&gt;2),"Aumento",IF(AND(NOT(ISBLANK(A3557)),NOT(ISBLANK(B3557)),NOT(ISBLANK(E3557)),E3557-VLOOKUP(A3557,'ListaN68 02-02-2025'!$A$12:$E$13375,5,0)&lt;2),"Bajo","Error en codigo")))))))</f>
        <v>Bajo</v>
      </c>
    </row>
    <row r="3558" spans="1:32" x14ac:dyDescent="0.2">
      <c r="A3558" s="1" t="s">
        <v>2941</v>
      </c>
      <c r="B3558" t="s">
        <v>2942</v>
      </c>
      <c r="C3558" t="s">
        <v>5135</v>
      </c>
      <c r="D3558">
        <v>21</v>
      </c>
      <c r="E3558" s="46">
        <v>1332.0525</v>
      </c>
      <c r="F3558" s="44">
        <v>-6.8259385665528916E-3</v>
      </c>
      <c r="G3558" s="46"/>
      <c r="AF3558" t="str">
        <f>IF(AND(ISBLANK(A3558),ISBLANK(B3558),ISBLANK(E3558)),"Blanco",IF(AND(ISBLANK(A3558),NOT(ISBLANK(B3558))),"Titulo",IF(AND(NOT(ISBLANK(A3558)),NOT(ISBLANK(B3558)),ISBLANK(E3558),IFERROR(FIND("FF--",A3558)&gt;1,FALSE)),"F.Comercializacion",IF(AND(NOT(ISBLANK(A3558)),NOT(ISBLANK(B3558)),NOT(ISBLANK(E3558)),ISERROR(VLOOKUP(A3558,'ListaN68 02-02-2025'!$A$12:$E$13375,5,0))),"Nuevo",IF(AND(NOT(ISBLANK(A3558)),NOT(ISBLANK(B3558)),NOT(ISBLANK(E3558)),AND(E3558-VLOOKUP(A3558,'ListaN68 02-02-2025'!$A$12:$E$13375,5,0)&gt;=-2,E3558-VLOOKUP(A3558,'ListaN68 02-02-2025'!$A$12:$E$13375,5,0)&lt;=2)),"Igual",IF(AND(NOT(ISBLANK(A3558)),NOT(ISBLANK(B3558)),NOT(ISBLANK(E3558)),E3558-VLOOKUP(A3558,'ListaN68 02-02-2025'!$A$12:$E$13375,5,0)&gt;2),"Aumento",IF(AND(NOT(ISBLANK(A3558)),NOT(ISBLANK(B3558)),NOT(ISBLANK(E3558)),E3558-VLOOKUP(A3558,'ListaN68 02-02-2025'!$A$12:$E$13375,5,0)&lt;2),"Bajo","Error en codigo")))))))</f>
        <v>Bajo</v>
      </c>
    </row>
    <row r="3559" spans="1:32" x14ac:dyDescent="0.2">
      <c r="A3559" s="1" t="s">
        <v>2945</v>
      </c>
      <c r="B3559" t="s">
        <v>2946</v>
      </c>
      <c r="C3559" t="s">
        <v>5135</v>
      </c>
      <c r="D3559">
        <v>21</v>
      </c>
      <c r="E3559" s="46">
        <v>1497.0494999999999</v>
      </c>
      <c r="F3559" s="44">
        <v>-6.8259385665528916E-3</v>
      </c>
      <c r="G3559" s="46"/>
      <c r="AF3559" t="str">
        <f>IF(AND(ISBLANK(A3559),ISBLANK(B3559),ISBLANK(E3559)),"Blanco",IF(AND(ISBLANK(A3559),NOT(ISBLANK(B3559))),"Titulo",IF(AND(NOT(ISBLANK(A3559)),NOT(ISBLANK(B3559)),ISBLANK(E3559),IFERROR(FIND("FF--",A3559)&gt;1,FALSE)),"F.Comercializacion",IF(AND(NOT(ISBLANK(A3559)),NOT(ISBLANK(B3559)),NOT(ISBLANK(E3559)),ISERROR(VLOOKUP(A3559,'ListaN68 02-02-2025'!$A$12:$E$13375,5,0))),"Nuevo",IF(AND(NOT(ISBLANK(A3559)),NOT(ISBLANK(B3559)),NOT(ISBLANK(E3559)),AND(E3559-VLOOKUP(A3559,'ListaN68 02-02-2025'!$A$12:$E$13375,5,0)&gt;=-2,E3559-VLOOKUP(A3559,'ListaN68 02-02-2025'!$A$12:$E$13375,5,0)&lt;=2)),"Igual",IF(AND(NOT(ISBLANK(A3559)),NOT(ISBLANK(B3559)),NOT(ISBLANK(E3559)),E3559-VLOOKUP(A3559,'ListaN68 02-02-2025'!$A$12:$E$13375,5,0)&gt;2),"Aumento",IF(AND(NOT(ISBLANK(A3559)),NOT(ISBLANK(B3559)),NOT(ISBLANK(E3559)),E3559-VLOOKUP(A3559,'ListaN68 02-02-2025'!$A$12:$E$13375,5,0)&lt;2),"Bajo","Error en codigo")))))))</f>
        <v>Bajo</v>
      </c>
    </row>
    <row r="3560" spans="1:32" x14ac:dyDescent="0.2">
      <c r="A3560" s="1" t="s">
        <v>2949</v>
      </c>
      <c r="B3560" t="s">
        <v>2950</v>
      </c>
      <c r="C3560" t="s">
        <v>5135</v>
      </c>
      <c r="D3560">
        <v>21</v>
      </c>
      <c r="E3560" s="46">
        <v>1694.2020000000002</v>
      </c>
      <c r="F3560" s="44">
        <v>-6.8259385665528916E-3</v>
      </c>
      <c r="G3560" s="46"/>
      <c r="AF3560" t="str">
        <f>IF(AND(ISBLANK(A3560),ISBLANK(B3560),ISBLANK(E3560)),"Blanco",IF(AND(ISBLANK(A3560),NOT(ISBLANK(B3560))),"Titulo",IF(AND(NOT(ISBLANK(A3560)),NOT(ISBLANK(B3560)),ISBLANK(E3560),IFERROR(FIND("FF--",A3560)&gt;1,FALSE)),"F.Comercializacion",IF(AND(NOT(ISBLANK(A3560)),NOT(ISBLANK(B3560)),NOT(ISBLANK(E3560)),ISERROR(VLOOKUP(A3560,'ListaN68 02-02-2025'!$A$12:$E$13375,5,0))),"Nuevo",IF(AND(NOT(ISBLANK(A3560)),NOT(ISBLANK(B3560)),NOT(ISBLANK(E3560)),AND(E3560-VLOOKUP(A3560,'ListaN68 02-02-2025'!$A$12:$E$13375,5,0)&gt;=-2,E3560-VLOOKUP(A3560,'ListaN68 02-02-2025'!$A$12:$E$13375,5,0)&lt;=2)),"Igual",IF(AND(NOT(ISBLANK(A3560)),NOT(ISBLANK(B3560)),NOT(ISBLANK(E3560)),E3560-VLOOKUP(A3560,'ListaN68 02-02-2025'!$A$12:$E$13375,5,0)&gt;2),"Aumento",IF(AND(NOT(ISBLANK(A3560)),NOT(ISBLANK(B3560)),NOT(ISBLANK(E3560)),E3560-VLOOKUP(A3560,'ListaN68 02-02-2025'!$A$12:$E$13375,5,0)&lt;2),"Bajo","Error en codigo")))))))</f>
        <v>Bajo</v>
      </c>
    </row>
    <row r="3561" spans="1:32" x14ac:dyDescent="0.2">
      <c r="A3561" s="1" t="s">
        <v>2953</v>
      </c>
      <c r="B3561" t="s">
        <v>2954</v>
      </c>
      <c r="C3561" t="s">
        <v>5136</v>
      </c>
      <c r="D3561">
        <v>21</v>
      </c>
      <c r="E3561" s="46">
        <v>2386.1999999999998</v>
      </c>
      <c r="F3561" s="44">
        <v>-6.8259385665528916E-3</v>
      </c>
      <c r="G3561" s="46"/>
      <c r="AF3561" t="str">
        <f>IF(AND(ISBLANK(A3561),ISBLANK(B3561),ISBLANK(E3561)),"Blanco",IF(AND(ISBLANK(A3561),NOT(ISBLANK(B3561))),"Titulo",IF(AND(NOT(ISBLANK(A3561)),NOT(ISBLANK(B3561)),ISBLANK(E3561),IFERROR(FIND("FF--",A3561)&gt;1,FALSE)),"F.Comercializacion",IF(AND(NOT(ISBLANK(A3561)),NOT(ISBLANK(B3561)),NOT(ISBLANK(E3561)),ISERROR(VLOOKUP(A3561,'ListaN68 02-02-2025'!$A$12:$E$13375,5,0))),"Nuevo",IF(AND(NOT(ISBLANK(A3561)),NOT(ISBLANK(B3561)),NOT(ISBLANK(E3561)),AND(E3561-VLOOKUP(A3561,'ListaN68 02-02-2025'!$A$12:$E$13375,5,0)&gt;=-2,E3561-VLOOKUP(A3561,'ListaN68 02-02-2025'!$A$12:$E$13375,5,0)&lt;=2)),"Igual",IF(AND(NOT(ISBLANK(A3561)),NOT(ISBLANK(B3561)),NOT(ISBLANK(E3561)),E3561-VLOOKUP(A3561,'ListaN68 02-02-2025'!$A$12:$E$13375,5,0)&gt;2),"Aumento",IF(AND(NOT(ISBLANK(A3561)),NOT(ISBLANK(B3561)),NOT(ISBLANK(E3561)),E3561-VLOOKUP(A3561,'ListaN68 02-02-2025'!$A$12:$E$13375,5,0)&lt;2),"Bajo","Error en codigo")))))))</f>
        <v>Bajo</v>
      </c>
    </row>
    <row r="3562" spans="1:32" x14ac:dyDescent="0.2">
      <c r="A3562" s="1" t="s">
        <v>2959</v>
      </c>
      <c r="B3562" t="s">
        <v>2960</v>
      </c>
      <c r="C3562" t="s">
        <v>5135</v>
      </c>
      <c r="D3562">
        <v>21</v>
      </c>
      <c r="E3562" s="46">
        <v>1354.7505000000001</v>
      </c>
      <c r="F3562" s="44">
        <v>-6.8259385665528916E-3</v>
      </c>
      <c r="G3562" s="46"/>
      <c r="AF3562" t="str">
        <f>IF(AND(ISBLANK(A3562),ISBLANK(B3562),ISBLANK(E3562)),"Blanco",IF(AND(ISBLANK(A3562),NOT(ISBLANK(B3562))),"Titulo",IF(AND(NOT(ISBLANK(A3562)),NOT(ISBLANK(B3562)),ISBLANK(E3562),IFERROR(FIND("FF--",A3562)&gt;1,FALSE)),"F.Comercializacion",IF(AND(NOT(ISBLANK(A3562)),NOT(ISBLANK(B3562)),NOT(ISBLANK(E3562)),ISERROR(VLOOKUP(A3562,'ListaN68 02-02-2025'!$A$12:$E$13375,5,0))),"Nuevo",IF(AND(NOT(ISBLANK(A3562)),NOT(ISBLANK(B3562)),NOT(ISBLANK(E3562)),AND(E3562-VLOOKUP(A3562,'ListaN68 02-02-2025'!$A$12:$E$13375,5,0)&gt;=-2,E3562-VLOOKUP(A3562,'ListaN68 02-02-2025'!$A$12:$E$13375,5,0)&lt;=2)),"Igual",IF(AND(NOT(ISBLANK(A3562)),NOT(ISBLANK(B3562)),NOT(ISBLANK(E3562)),E3562-VLOOKUP(A3562,'ListaN68 02-02-2025'!$A$12:$E$13375,5,0)&gt;2),"Aumento",IF(AND(NOT(ISBLANK(A3562)),NOT(ISBLANK(B3562)),NOT(ISBLANK(E3562)),E3562-VLOOKUP(A3562,'ListaN68 02-02-2025'!$A$12:$E$13375,5,0)&lt;2),"Bajo","Error en codigo")))))))</f>
        <v>Bajo</v>
      </c>
    </row>
    <row r="3563" spans="1:32" x14ac:dyDescent="0.2">
      <c r="A3563" s="1" t="s">
        <v>2963</v>
      </c>
      <c r="B3563" t="s">
        <v>2964</v>
      </c>
      <c r="C3563" t="s">
        <v>5135</v>
      </c>
      <c r="D3563">
        <v>21</v>
      </c>
      <c r="E3563" s="46">
        <v>1442.0505000000001</v>
      </c>
      <c r="F3563" s="44">
        <v>-6.8259385665527805E-3</v>
      </c>
      <c r="G3563" s="46"/>
      <c r="AF3563" t="str">
        <f>IF(AND(ISBLANK(A3563),ISBLANK(B3563),ISBLANK(E3563)),"Blanco",IF(AND(ISBLANK(A3563),NOT(ISBLANK(B3563))),"Titulo",IF(AND(NOT(ISBLANK(A3563)),NOT(ISBLANK(B3563)),ISBLANK(E3563),IFERROR(FIND("FF--",A3563)&gt;1,FALSE)),"F.Comercializacion",IF(AND(NOT(ISBLANK(A3563)),NOT(ISBLANK(B3563)),NOT(ISBLANK(E3563)),ISERROR(VLOOKUP(A3563,'ListaN68 02-02-2025'!$A$12:$E$13375,5,0))),"Nuevo",IF(AND(NOT(ISBLANK(A3563)),NOT(ISBLANK(B3563)),NOT(ISBLANK(E3563)),AND(E3563-VLOOKUP(A3563,'ListaN68 02-02-2025'!$A$12:$E$13375,5,0)&gt;=-2,E3563-VLOOKUP(A3563,'ListaN68 02-02-2025'!$A$12:$E$13375,5,0)&lt;=2)),"Igual",IF(AND(NOT(ISBLANK(A3563)),NOT(ISBLANK(B3563)),NOT(ISBLANK(E3563)),E3563-VLOOKUP(A3563,'ListaN68 02-02-2025'!$A$12:$E$13375,5,0)&gt;2),"Aumento",IF(AND(NOT(ISBLANK(A3563)),NOT(ISBLANK(B3563)),NOT(ISBLANK(E3563)),E3563-VLOOKUP(A3563,'ListaN68 02-02-2025'!$A$12:$E$13375,5,0)&lt;2),"Bajo","Error en codigo")))))))</f>
        <v>Bajo</v>
      </c>
    </row>
    <row r="3564" spans="1:32" x14ac:dyDescent="0.2">
      <c r="A3564" s="1" t="s">
        <v>2967</v>
      </c>
      <c r="B3564" t="s">
        <v>2968</v>
      </c>
      <c r="C3564" t="s">
        <v>5135</v>
      </c>
      <c r="D3564">
        <v>21</v>
      </c>
      <c r="E3564" s="46">
        <v>1623.0525</v>
      </c>
      <c r="F3564" s="44">
        <v>-6.8259385665528916E-3</v>
      </c>
      <c r="G3564" s="46"/>
      <c r="AF3564" t="str">
        <f>IF(AND(ISBLANK(A3564),ISBLANK(B3564),ISBLANK(E3564)),"Blanco",IF(AND(ISBLANK(A3564),NOT(ISBLANK(B3564))),"Titulo",IF(AND(NOT(ISBLANK(A3564)),NOT(ISBLANK(B3564)),ISBLANK(E3564),IFERROR(FIND("FF--",A3564)&gt;1,FALSE)),"F.Comercializacion",IF(AND(NOT(ISBLANK(A3564)),NOT(ISBLANK(B3564)),NOT(ISBLANK(E3564)),ISERROR(VLOOKUP(A3564,'ListaN68 02-02-2025'!$A$12:$E$13375,5,0))),"Nuevo",IF(AND(NOT(ISBLANK(A3564)),NOT(ISBLANK(B3564)),NOT(ISBLANK(E3564)),AND(E3564-VLOOKUP(A3564,'ListaN68 02-02-2025'!$A$12:$E$13375,5,0)&gt;=-2,E3564-VLOOKUP(A3564,'ListaN68 02-02-2025'!$A$12:$E$13375,5,0)&lt;=2)),"Igual",IF(AND(NOT(ISBLANK(A3564)),NOT(ISBLANK(B3564)),NOT(ISBLANK(E3564)),E3564-VLOOKUP(A3564,'ListaN68 02-02-2025'!$A$12:$E$13375,5,0)&gt;2),"Aumento",IF(AND(NOT(ISBLANK(A3564)),NOT(ISBLANK(B3564)),NOT(ISBLANK(E3564)),E3564-VLOOKUP(A3564,'ListaN68 02-02-2025'!$A$12:$E$13375,5,0)&lt;2),"Bajo","Error en codigo")))))))</f>
        <v>Bajo</v>
      </c>
    </row>
    <row r="3565" spans="1:32" x14ac:dyDescent="0.2">
      <c r="A3565" s="1" t="s">
        <v>2971</v>
      </c>
      <c r="B3565" t="s">
        <v>2972</v>
      </c>
      <c r="C3565" t="s">
        <v>5135</v>
      </c>
      <c r="D3565">
        <v>21</v>
      </c>
      <c r="E3565" s="46">
        <v>1839.702</v>
      </c>
      <c r="F3565" s="44">
        <v>-6.8259385665528916E-3</v>
      </c>
      <c r="G3565" s="46"/>
      <c r="AF3565" t="str">
        <f>IF(AND(ISBLANK(A3565),ISBLANK(B3565),ISBLANK(E3565)),"Blanco",IF(AND(ISBLANK(A3565),NOT(ISBLANK(B3565))),"Titulo",IF(AND(NOT(ISBLANK(A3565)),NOT(ISBLANK(B3565)),ISBLANK(E3565),IFERROR(FIND("FF--",A3565)&gt;1,FALSE)),"F.Comercializacion",IF(AND(NOT(ISBLANK(A3565)),NOT(ISBLANK(B3565)),NOT(ISBLANK(E3565)),ISERROR(VLOOKUP(A3565,'ListaN68 02-02-2025'!$A$12:$E$13375,5,0))),"Nuevo",IF(AND(NOT(ISBLANK(A3565)),NOT(ISBLANK(B3565)),NOT(ISBLANK(E3565)),AND(E3565-VLOOKUP(A3565,'ListaN68 02-02-2025'!$A$12:$E$13375,5,0)&gt;=-2,E3565-VLOOKUP(A3565,'ListaN68 02-02-2025'!$A$12:$E$13375,5,0)&lt;=2)),"Igual",IF(AND(NOT(ISBLANK(A3565)),NOT(ISBLANK(B3565)),NOT(ISBLANK(E3565)),E3565-VLOOKUP(A3565,'ListaN68 02-02-2025'!$A$12:$E$13375,5,0)&gt;2),"Aumento",IF(AND(NOT(ISBLANK(A3565)),NOT(ISBLANK(B3565)),NOT(ISBLANK(E3565)),E3565-VLOOKUP(A3565,'ListaN68 02-02-2025'!$A$12:$E$13375,5,0)&lt;2),"Bajo","Error en codigo")))))))</f>
        <v>Bajo</v>
      </c>
    </row>
    <row r="3566" spans="1:32" x14ac:dyDescent="0.2">
      <c r="A3566" s="1" t="s">
        <v>2975</v>
      </c>
      <c r="B3566" t="s">
        <v>2976</v>
      </c>
      <c r="C3566" t="s">
        <v>5136</v>
      </c>
      <c r="D3566">
        <v>21</v>
      </c>
      <c r="E3566" s="46">
        <v>2589.9</v>
      </c>
      <c r="F3566" s="44">
        <v>-6.8259385665527805E-3</v>
      </c>
      <c r="G3566" s="46"/>
      <c r="AF3566" t="str">
        <f>IF(AND(ISBLANK(A3566),ISBLANK(B3566),ISBLANK(E3566)),"Blanco",IF(AND(ISBLANK(A3566),NOT(ISBLANK(B3566))),"Titulo",IF(AND(NOT(ISBLANK(A3566)),NOT(ISBLANK(B3566)),ISBLANK(E3566),IFERROR(FIND("FF--",A3566)&gt;1,FALSE)),"F.Comercializacion",IF(AND(NOT(ISBLANK(A3566)),NOT(ISBLANK(B3566)),NOT(ISBLANK(E3566)),ISERROR(VLOOKUP(A3566,'ListaN68 02-02-2025'!$A$12:$E$13375,5,0))),"Nuevo",IF(AND(NOT(ISBLANK(A3566)),NOT(ISBLANK(B3566)),NOT(ISBLANK(E3566)),AND(E3566-VLOOKUP(A3566,'ListaN68 02-02-2025'!$A$12:$E$13375,5,0)&gt;=-2,E3566-VLOOKUP(A3566,'ListaN68 02-02-2025'!$A$12:$E$13375,5,0)&lt;=2)),"Igual",IF(AND(NOT(ISBLANK(A3566)),NOT(ISBLANK(B3566)),NOT(ISBLANK(E3566)),E3566-VLOOKUP(A3566,'ListaN68 02-02-2025'!$A$12:$E$13375,5,0)&gt;2),"Aumento",IF(AND(NOT(ISBLANK(A3566)),NOT(ISBLANK(B3566)),NOT(ISBLANK(E3566)),E3566-VLOOKUP(A3566,'ListaN68 02-02-2025'!$A$12:$E$13375,5,0)&lt;2),"Bajo","Error en codigo")))))))</f>
        <v>Bajo</v>
      </c>
    </row>
    <row r="3567" spans="1:32" x14ac:dyDescent="0.2">
      <c r="A3567" s="1" t="s">
        <v>4752</v>
      </c>
      <c r="B3567" t="s">
        <v>4753</v>
      </c>
      <c r="C3567" t="s">
        <v>5137</v>
      </c>
      <c r="D3567">
        <v>21</v>
      </c>
      <c r="E3567" s="46">
        <v>3103.9515000000001</v>
      </c>
      <c r="F3567" s="44">
        <v>-6.8259385665528916E-3</v>
      </c>
      <c r="G3567" s="46"/>
      <c r="AF3567" t="str">
        <f>IF(AND(ISBLANK(A3567),ISBLANK(B3567),ISBLANK(E3567)),"Blanco",IF(AND(ISBLANK(A3567),NOT(ISBLANK(B3567))),"Titulo",IF(AND(NOT(ISBLANK(A3567)),NOT(ISBLANK(B3567)),ISBLANK(E3567),IFERROR(FIND("FF--",A3567)&gt;1,FALSE)),"F.Comercializacion",IF(AND(NOT(ISBLANK(A3567)),NOT(ISBLANK(B3567)),NOT(ISBLANK(E3567)),ISERROR(VLOOKUP(A3567,'ListaN68 02-02-2025'!$A$12:$E$13375,5,0))),"Nuevo",IF(AND(NOT(ISBLANK(A3567)),NOT(ISBLANK(B3567)),NOT(ISBLANK(E3567)),AND(E3567-VLOOKUP(A3567,'ListaN68 02-02-2025'!$A$12:$E$13375,5,0)&gt;=-2,E3567-VLOOKUP(A3567,'ListaN68 02-02-2025'!$A$12:$E$13375,5,0)&lt;=2)),"Igual",IF(AND(NOT(ISBLANK(A3567)),NOT(ISBLANK(B3567)),NOT(ISBLANK(E3567)),E3567-VLOOKUP(A3567,'ListaN68 02-02-2025'!$A$12:$E$13375,5,0)&gt;2),"Aumento",IF(AND(NOT(ISBLANK(A3567)),NOT(ISBLANK(B3567)),NOT(ISBLANK(E3567)),E3567-VLOOKUP(A3567,'ListaN68 02-02-2025'!$A$12:$E$13375,5,0)&lt;2),"Bajo","Error en codigo")))))))</f>
        <v>Bajo</v>
      </c>
    </row>
    <row r="3568" spans="1:32" x14ac:dyDescent="0.2">
      <c r="A3568" s="1" t="s">
        <v>4754</v>
      </c>
      <c r="B3568" t="s">
        <v>4755</v>
      </c>
      <c r="C3568" t="s">
        <v>5137</v>
      </c>
      <c r="D3568">
        <v>21</v>
      </c>
      <c r="E3568" s="46">
        <v>3498.4019999999996</v>
      </c>
      <c r="F3568" s="44">
        <v>-6.8259385665530026E-3</v>
      </c>
      <c r="G3568" s="46"/>
      <c r="AF3568" t="str">
        <f>IF(AND(ISBLANK(A3568),ISBLANK(B3568),ISBLANK(E3568)),"Blanco",IF(AND(ISBLANK(A3568),NOT(ISBLANK(B3568))),"Titulo",IF(AND(NOT(ISBLANK(A3568)),NOT(ISBLANK(B3568)),ISBLANK(E3568),IFERROR(FIND("FF--",A3568)&gt;1,FALSE)),"F.Comercializacion",IF(AND(NOT(ISBLANK(A3568)),NOT(ISBLANK(B3568)),NOT(ISBLANK(E3568)),ISERROR(VLOOKUP(A3568,'ListaN68 02-02-2025'!$A$12:$E$13375,5,0))),"Nuevo",IF(AND(NOT(ISBLANK(A3568)),NOT(ISBLANK(B3568)),NOT(ISBLANK(E3568)),AND(E3568-VLOOKUP(A3568,'ListaN68 02-02-2025'!$A$12:$E$13375,5,0)&gt;=-2,E3568-VLOOKUP(A3568,'ListaN68 02-02-2025'!$A$12:$E$13375,5,0)&lt;=2)),"Igual",IF(AND(NOT(ISBLANK(A3568)),NOT(ISBLANK(B3568)),NOT(ISBLANK(E3568)),E3568-VLOOKUP(A3568,'ListaN68 02-02-2025'!$A$12:$E$13375,5,0)&gt;2),"Aumento",IF(AND(NOT(ISBLANK(A3568)),NOT(ISBLANK(B3568)),NOT(ISBLANK(E3568)),E3568-VLOOKUP(A3568,'ListaN68 02-02-2025'!$A$12:$E$13375,5,0)&lt;2),"Bajo","Error en codigo")))))))</f>
        <v>Bajo</v>
      </c>
    </row>
    <row r="3569" spans="1:32" x14ac:dyDescent="0.2">
      <c r="A3569" s="1" t="s">
        <v>4756</v>
      </c>
      <c r="B3569" t="s">
        <v>4757</v>
      </c>
      <c r="C3569" t="s">
        <v>5137</v>
      </c>
      <c r="D3569">
        <v>21</v>
      </c>
      <c r="E3569" s="46">
        <v>4791.7514999999994</v>
      </c>
      <c r="F3569" s="44">
        <v>-6.8259385665531136E-3</v>
      </c>
      <c r="G3569" s="46"/>
      <c r="AF3569" t="str">
        <f>IF(AND(ISBLANK(A3569),ISBLANK(B3569),ISBLANK(E3569)),"Blanco",IF(AND(ISBLANK(A3569),NOT(ISBLANK(B3569))),"Titulo",IF(AND(NOT(ISBLANK(A3569)),NOT(ISBLANK(B3569)),ISBLANK(E3569),IFERROR(FIND("FF--",A3569)&gt;1,FALSE)),"F.Comercializacion",IF(AND(NOT(ISBLANK(A3569)),NOT(ISBLANK(B3569)),NOT(ISBLANK(E3569)),ISERROR(VLOOKUP(A3569,'ListaN68 02-02-2025'!$A$12:$E$13375,5,0))),"Nuevo",IF(AND(NOT(ISBLANK(A3569)),NOT(ISBLANK(B3569)),NOT(ISBLANK(E3569)),AND(E3569-VLOOKUP(A3569,'ListaN68 02-02-2025'!$A$12:$E$13375,5,0)&gt;=-2,E3569-VLOOKUP(A3569,'ListaN68 02-02-2025'!$A$12:$E$13375,5,0)&lt;=2)),"Igual",IF(AND(NOT(ISBLANK(A3569)),NOT(ISBLANK(B3569)),NOT(ISBLANK(E3569)),E3569-VLOOKUP(A3569,'ListaN68 02-02-2025'!$A$12:$E$13375,5,0)&gt;2),"Aumento",IF(AND(NOT(ISBLANK(A3569)),NOT(ISBLANK(B3569)),NOT(ISBLANK(E3569)),E3569-VLOOKUP(A3569,'ListaN68 02-02-2025'!$A$12:$E$13375,5,0)&lt;2),"Bajo","Error en codigo")))))))</f>
        <v>Bajo</v>
      </c>
    </row>
    <row r="3570" spans="1:32" x14ac:dyDescent="0.2">
      <c r="A3570" s="1" t="s">
        <v>5305</v>
      </c>
      <c r="B3570" t="s">
        <v>5306</v>
      </c>
      <c r="C3570" t="s">
        <v>5135</v>
      </c>
      <c r="D3570">
        <v>21</v>
      </c>
      <c r="E3570" s="46">
        <v>1102.5989999999999</v>
      </c>
      <c r="F3570" s="44">
        <v>-6.8259385665531136E-3</v>
      </c>
      <c r="G3570" s="46"/>
      <c r="AF3570" t="str">
        <f>IF(AND(ISBLANK(A3570),ISBLANK(B3570),ISBLANK(E3570)),"Blanco",IF(AND(ISBLANK(A3570),NOT(ISBLANK(B3570))),"Titulo",IF(AND(NOT(ISBLANK(A3570)),NOT(ISBLANK(B3570)),ISBLANK(E3570),IFERROR(FIND("FF--",A3570)&gt;1,FALSE)),"F.Comercializacion",IF(AND(NOT(ISBLANK(A3570)),NOT(ISBLANK(B3570)),NOT(ISBLANK(E3570)),ISERROR(VLOOKUP(A3570,'ListaN68 02-02-2025'!$A$12:$E$13375,5,0))),"Nuevo",IF(AND(NOT(ISBLANK(A3570)),NOT(ISBLANK(B3570)),NOT(ISBLANK(E3570)),AND(E3570-VLOOKUP(A3570,'ListaN68 02-02-2025'!$A$12:$E$13375,5,0)&gt;=-2,E3570-VLOOKUP(A3570,'ListaN68 02-02-2025'!$A$12:$E$13375,5,0)&lt;=2)),"Igual",IF(AND(NOT(ISBLANK(A3570)),NOT(ISBLANK(B3570)),NOT(ISBLANK(E3570)),E3570-VLOOKUP(A3570,'ListaN68 02-02-2025'!$A$12:$E$13375,5,0)&gt;2),"Aumento",IF(AND(NOT(ISBLANK(A3570)),NOT(ISBLANK(B3570)),NOT(ISBLANK(E3570)),E3570-VLOOKUP(A3570,'ListaN68 02-02-2025'!$A$12:$E$13375,5,0)&lt;2),"Bajo","Error en codigo")))))))</f>
        <v>Bajo</v>
      </c>
    </row>
    <row r="3571" spans="1:32" x14ac:dyDescent="0.2">
      <c r="A3571" s="1" t="s">
        <v>2981</v>
      </c>
      <c r="B3571" t="s">
        <v>2982</v>
      </c>
      <c r="C3571" t="s">
        <v>5135</v>
      </c>
      <c r="D3571">
        <v>21</v>
      </c>
      <c r="E3571" s="46">
        <v>1102.5989999999999</v>
      </c>
      <c r="F3571" s="44">
        <v>-6.8259385665531136E-3</v>
      </c>
      <c r="G3571" s="46"/>
      <c r="AF3571" t="str">
        <f>IF(AND(ISBLANK(A3571),ISBLANK(B3571),ISBLANK(E3571)),"Blanco",IF(AND(ISBLANK(A3571),NOT(ISBLANK(B3571))),"Titulo",IF(AND(NOT(ISBLANK(A3571)),NOT(ISBLANK(B3571)),ISBLANK(E3571),IFERROR(FIND("FF--",A3571)&gt;1,FALSE)),"F.Comercializacion",IF(AND(NOT(ISBLANK(A3571)),NOT(ISBLANK(B3571)),NOT(ISBLANK(E3571)),ISERROR(VLOOKUP(A3571,'ListaN68 02-02-2025'!$A$12:$E$13375,5,0))),"Nuevo",IF(AND(NOT(ISBLANK(A3571)),NOT(ISBLANK(B3571)),NOT(ISBLANK(E3571)),AND(E3571-VLOOKUP(A3571,'ListaN68 02-02-2025'!$A$12:$E$13375,5,0)&gt;=-2,E3571-VLOOKUP(A3571,'ListaN68 02-02-2025'!$A$12:$E$13375,5,0)&lt;=2)),"Igual",IF(AND(NOT(ISBLANK(A3571)),NOT(ISBLANK(B3571)),NOT(ISBLANK(E3571)),E3571-VLOOKUP(A3571,'ListaN68 02-02-2025'!$A$12:$E$13375,5,0)&gt;2),"Aumento",IF(AND(NOT(ISBLANK(A3571)),NOT(ISBLANK(B3571)),NOT(ISBLANK(E3571)),E3571-VLOOKUP(A3571,'ListaN68 02-02-2025'!$A$12:$E$13375,5,0)&lt;2),"Bajo","Error en codigo")))))))</f>
        <v>Bajo</v>
      </c>
    </row>
    <row r="3572" spans="1:32" x14ac:dyDescent="0.2">
      <c r="A3572" s="1" t="s">
        <v>2985</v>
      </c>
      <c r="B3572" t="s">
        <v>2986</v>
      </c>
      <c r="C3572" t="s">
        <v>5135</v>
      </c>
      <c r="D3572">
        <v>21</v>
      </c>
      <c r="E3572" s="46">
        <v>1332.0525</v>
      </c>
      <c r="F3572" s="44">
        <v>-6.8259385665528916E-3</v>
      </c>
      <c r="G3572" s="46"/>
      <c r="AF3572" t="str">
        <f>IF(AND(ISBLANK(A3572),ISBLANK(B3572),ISBLANK(E3572)),"Blanco",IF(AND(ISBLANK(A3572),NOT(ISBLANK(B3572))),"Titulo",IF(AND(NOT(ISBLANK(A3572)),NOT(ISBLANK(B3572)),ISBLANK(E3572),IFERROR(FIND("FF--",A3572)&gt;1,FALSE)),"F.Comercializacion",IF(AND(NOT(ISBLANK(A3572)),NOT(ISBLANK(B3572)),NOT(ISBLANK(E3572)),ISERROR(VLOOKUP(A3572,'ListaN68 02-02-2025'!$A$12:$E$13375,5,0))),"Nuevo",IF(AND(NOT(ISBLANK(A3572)),NOT(ISBLANK(B3572)),NOT(ISBLANK(E3572)),AND(E3572-VLOOKUP(A3572,'ListaN68 02-02-2025'!$A$12:$E$13375,5,0)&gt;=-2,E3572-VLOOKUP(A3572,'ListaN68 02-02-2025'!$A$12:$E$13375,5,0)&lt;=2)),"Igual",IF(AND(NOT(ISBLANK(A3572)),NOT(ISBLANK(B3572)),NOT(ISBLANK(E3572)),E3572-VLOOKUP(A3572,'ListaN68 02-02-2025'!$A$12:$E$13375,5,0)&gt;2),"Aumento",IF(AND(NOT(ISBLANK(A3572)),NOT(ISBLANK(B3572)),NOT(ISBLANK(E3572)),E3572-VLOOKUP(A3572,'ListaN68 02-02-2025'!$A$12:$E$13375,5,0)&lt;2),"Bajo","Error en codigo")))))))</f>
        <v>Bajo</v>
      </c>
    </row>
    <row r="3573" spans="1:32" x14ac:dyDescent="0.2">
      <c r="A3573" s="1" t="s">
        <v>2989</v>
      </c>
      <c r="B3573" t="s">
        <v>2990</v>
      </c>
      <c r="C3573" t="s">
        <v>5135</v>
      </c>
      <c r="D3573">
        <v>21</v>
      </c>
      <c r="E3573" s="46">
        <v>1497.0494999999999</v>
      </c>
      <c r="F3573" s="44">
        <v>-6.8259385665528916E-3</v>
      </c>
      <c r="G3573" s="46"/>
      <c r="AF3573" t="str">
        <f>IF(AND(ISBLANK(A3573),ISBLANK(B3573),ISBLANK(E3573)),"Blanco",IF(AND(ISBLANK(A3573),NOT(ISBLANK(B3573))),"Titulo",IF(AND(NOT(ISBLANK(A3573)),NOT(ISBLANK(B3573)),ISBLANK(E3573),IFERROR(FIND("FF--",A3573)&gt;1,FALSE)),"F.Comercializacion",IF(AND(NOT(ISBLANK(A3573)),NOT(ISBLANK(B3573)),NOT(ISBLANK(E3573)),ISERROR(VLOOKUP(A3573,'ListaN68 02-02-2025'!$A$12:$E$13375,5,0))),"Nuevo",IF(AND(NOT(ISBLANK(A3573)),NOT(ISBLANK(B3573)),NOT(ISBLANK(E3573)),AND(E3573-VLOOKUP(A3573,'ListaN68 02-02-2025'!$A$12:$E$13375,5,0)&gt;=-2,E3573-VLOOKUP(A3573,'ListaN68 02-02-2025'!$A$12:$E$13375,5,0)&lt;=2)),"Igual",IF(AND(NOT(ISBLANK(A3573)),NOT(ISBLANK(B3573)),NOT(ISBLANK(E3573)),E3573-VLOOKUP(A3573,'ListaN68 02-02-2025'!$A$12:$E$13375,5,0)&gt;2),"Aumento",IF(AND(NOT(ISBLANK(A3573)),NOT(ISBLANK(B3573)),NOT(ISBLANK(E3573)),E3573-VLOOKUP(A3573,'ListaN68 02-02-2025'!$A$12:$E$13375,5,0)&lt;2),"Bajo","Error en codigo")))))))</f>
        <v>Bajo</v>
      </c>
    </row>
    <row r="3574" spans="1:32" x14ac:dyDescent="0.2">
      <c r="A3574" s="1" t="s">
        <v>2993</v>
      </c>
      <c r="B3574" t="s">
        <v>2994</v>
      </c>
      <c r="C3574" t="s">
        <v>5135</v>
      </c>
      <c r="D3574">
        <v>21</v>
      </c>
      <c r="E3574" s="46">
        <v>1694.2020000000002</v>
      </c>
      <c r="F3574" s="44">
        <v>-6.8259385665528916E-3</v>
      </c>
      <c r="G3574" s="46"/>
      <c r="AF3574" t="str">
        <f>IF(AND(ISBLANK(A3574),ISBLANK(B3574),ISBLANK(E3574)),"Blanco",IF(AND(ISBLANK(A3574),NOT(ISBLANK(B3574))),"Titulo",IF(AND(NOT(ISBLANK(A3574)),NOT(ISBLANK(B3574)),ISBLANK(E3574),IFERROR(FIND("FF--",A3574)&gt;1,FALSE)),"F.Comercializacion",IF(AND(NOT(ISBLANK(A3574)),NOT(ISBLANK(B3574)),NOT(ISBLANK(E3574)),ISERROR(VLOOKUP(A3574,'ListaN68 02-02-2025'!$A$12:$E$13375,5,0))),"Nuevo",IF(AND(NOT(ISBLANK(A3574)),NOT(ISBLANK(B3574)),NOT(ISBLANK(E3574)),AND(E3574-VLOOKUP(A3574,'ListaN68 02-02-2025'!$A$12:$E$13375,5,0)&gt;=-2,E3574-VLOOKUP(A3574,'ListaN68 02-02-2025'!$A$12:$E$13375,5,0)&lt;=2)),"Igual",IF(AND(NOT(ISBLANK(A3574)),NOT(ISBLANK(B3574)),NOT(ISBLANK(E3574)),E3574-VLOOKUP(A3574,'ListaN68 02-02-2025'!$A$12:$E$13375,5,0)&gt;2),"Aumento",IF(AND(NOT(ISBLANK(A3574)),NOT(ISBLANK(B3574)),NOT(ISBLANK(E3574)),E3574-VLOOKUP(A3574,'ListaN68 02-02-2025'!$A$12:$E$13375,5,0)&lt;2),"Bajo","Error en codigo")))))))</f>
        <v>Bajo</v>
      </c>
    </row>
    <row r="3575" spans="1:32" x14ac:dyDescent="0.2">
      <c r="A3575" s="1" t="s">
        <v>2997</v>
      </c>
      <c r="B3575" t="s">
        <v>2998</v>
      </c>
      <c r="C3575" t="s">
        <v>5136</v>
      </c>
      <c r="D3575">
        <v>21</v>
      </c>
      <c r="E3575" s="46">
        <v>2386.1999999999998</v>
      </c>
      <c r="F3575" s="44">
        <v>-6.8259385665528916E-3</v>
      </c>
      <c r="G3575" s="46"/>
      <c r="AF3575" t="str">
        <f>IF(AND(ISBLANK(A3575),ISBLANK(B3575),ISBLANK(E3575)),"Blanco",IF(AND(ISBLANK(A3575),NOT(ISBLANK(B3575))),"Titulo",IF(AND(NOT(ISBLANK(A3575)),NOT(ISBLANK(B3575)),ISBLANK(E3575),IFERROR(FIND("FF--",A3575)&gt;1,FALSE)),"F.Comercializacion",IF(AND(NOT(ISBLANK(A3575)),NOT(ISBLANK(B3575)),NOT(ISBLANK(E3575)),ISERROR(VLOOKUP(A3575,'ListaN68 02-02-2025'!$A$12:$E$13375,5,0))),"Nuevo",IF(AND(NOT(ISBLANK(A3575)),NOT(ISBLANK(B3575)),NOT(ISBLANK(E3575)),AND(E3575-VLOOKUP(A3575,'ListaN68 02-02-2025'!$A$12:$E$13375,5,0)&gt;=-2,E3575-VLOOKUP(A3575,'ListaN68 02-02-2025'!$A$12:$E$13375,5,0)&lt;=2)),"Igual",IF(AND(NOT(ISBLANK(A3575)),NOT(ISBLANK(B3575)),NOT(ISBLANK(E3575)),E3575-VLOOKUP(A3575,'ListaN68 02-02-2025'!$A$12:$E$13375,5,0)&gt;2),"Aumento",IF(AND(NOT(ISBLANK(A3575)),NOT(ISBLANK(B3575)),NOT(ISBLANK(E3575)),E3575-VLOOKUP(A3575,'ListaN68 02-02-2025'!$A$12:$E$13375,5,0)&lt;2),"Bajo","Error en codigo")))))))</f>
        <v>Bajo</v>
      </c>
    </row>
    <row r="3576" spans="1:32" x14ac:dyDescent="0.2">
      <c r="A3576" s="1" t="s">
        <v>5307</v>
      </c>
      <c r="B3576" t="s">
        <v>5308</v>
      </c>
      <c r="C3576" t="s">
        <v>5137</v>
      </c>
      <c r="D3576">
        <v>21</v>
      </c>
      <c r="E3576" s="46">
        <v>5043.9030000000002</v>
      </c>
      <c r="F3576" s="44">
        <v>-6.8259385665528916E-3</v>
      </c>
      <c r="G3576" s="46"/>
      <c r="AF3576" t="str">
        <f>IF(AND(ISBLANK(A3576),ISBLANK(B3576),ISBLANK(E3576)),"Blanco",IF(AND(ISBLANK(A3576),NOT(ISBLANK(B3576))),"Titulo",IF(AND(NOT(ISBLANK(A3576)),NOT(ISBLANK(B3576)),ISBLANK(E3576),IFERROR(FIND("FF--",A3576)&gt;1,FALSE)),"F.Comercializacion",IF(AND(NOT(ISBLANK(A3576)),NOT(ISBLANK(B3576)),NOT(ISBLANK(E3576)),ISERROR(VLOOKUP(A3576,'ListaN68 02-02-2025'!$A$12:$E$13375,5,0))),"Nuevo",IF(AND(NOT(ISBLANK(A3576)),NOT(ISBLANK(B3576)),NOT(ISBLANK(E3576)),AND(E3576-VLOOKUP(A3576,'ListaN68 02-02-2025'!$A$12:$E$13375,5,0)&gt;=-2,E3576-VLOOKUP(A3576,'ListaN68 02-02-2025'!$A$12:$E$13375,5,0)&lt;=2)),"Igual",IF(AND(NOT(ISBLANK(A3576)),NOT(ISBLANK(B3576)),NOT(ISBLANK(E3576)),E3576-VLOOKUP(A3576,'ListaN68 02-02-2025'!$A$12:$E$13375,5,0)&gt;2),"Aumento",IF(AND(NOT(ISBLANK(A3576)),NOT(ISBLANK(B3576)),NOT(ISBLANK(E3576)),E3576-VLOOKUP(A3576,'ListaN68 02-02-2025'!$A$12:$E$13375,5,0)&lt;2),"Bajo","Error en codigo")))))))</f>
        <v>Bajo</v>
      </c>
    </row>
    <row r="3577" spans="1:32" x14ac:dyDescent="0.2">
      <c r="A3577" s="1" t="s">
        <v>5309</v>
      </c>
      <c r="B3577" t="s">
        <v>5310</v>
      </c>
      <c r="C3577" t="s">
        <v>5135</v>
      </c>
      <c r="D3577">
        <v>21</v>
      </c>
      <c r="E3577" s="46">
        <v>1102.5989999999999</v>
      </c>
      <c r="F3577" s="44">
        <v>-6.8259385665531136E-3</v>
      </c>
      <c r="G3577" s="46"/>
      <c r="AF3577" t="str">
        <f>IF(AND(ISBLANK(A3577),ISBLANK(B3577),ISBLANK(E3577)),"Blanco",IF(AND(ISBLANK(A3577),NOT(ISBLANK(B3577))),"Titulo",IF(AND(NOT(ISBLANK(A3577)),NOT(ISBLANK(B3577)),ISBLANK(E3577),IFERROR(FIND("FF--",A3577)&gt;1,FALSE)),"F.Comercializacion",IF(AND(NOT(ISBLANK(A3577)),NOT(ISBLANK(B3577)),NOT(ISBLANK(E3577)),ISERROR(VLOOKUP(A3577,'ListaN68 02-02-2025'!$A$12:$E$13375,5,0))),"Nuevo",IF(AND(NOT(ISBLANK(A3577)),NOT(ISBLANK(B3577)),NOT(ISBLANK(E3577)),AND(E3577-VLOOKUP(A3577,'ListaN68 02-02-2025'!$A$12:$E$13375,5,0)&gt;=-2,E3577-VLOOKUP(A3577,'ListaN68 02-02-2025'!$A$12:$E$13375,5,0)&lt;=2)),"Igual",IF(AND(NOT(ISBLANK(A3577)),NOT(ISBLANK(B3577)),NOT(ISBLANK(E3577)),E3577-VLOOKUP(A3577,'ListaN68 02-02-2025'!$A$12:$E$13375,5,0)&gt;2),"Aumento",IF(AND(NOT(ISBLANK(A3577)),NOT(ISBLANK(B3577)),NOT(ISBLANK(E3577)),E3577-VLOOKUP(A3577,'ListaN68 02-02-2025'!$A$12:$E$13375,5,0)&lt;2),"Bajo","Error en codigo")))))))</f>
        <v>Bajo</v>
      </c>
    </row>
    <row r="3578" spans="1:32" x14ac:dyDescent="0.2">
      <c r="A3578" s="1" t="s">
        <v>5311</v>
      </c>
      <c r="B3578" t="s">
        <v>5312</v>
      </c>
      <c r="C3578" t="s">
        <v>5135</v>
      </c>
      <c r="D3578">
        <v>21</v>
      </c>
      <c r="E3578" s="46">
        <v>1102.5989999999999</v>
      </c>
      <c r="F3578" s="44">
        <v>-6.8259385665531136E-3</v>
      </c>
      <c r="G3578" s="46"/>
      <c r="AF3578" t="str">
        <f>IF(AND(ISBLANK(A3578),ISBLANK(B3578),ISBLANK(E3578)),"Blanco",IF(AND(ISBLANK(A3578),NOT(ISBLANK(B3578))),"Titulo",IF(AND(NOT(ISBLANK(A3578)),NOT(ISBLANK(B3578)),ISBLANK(E3578),IFERROR(FIND("FF--",A3578)&gt;1,FALSE)),"F.Comercializacion",IF(AND(NOT(ISBLANK(A3578)),NOT(ISBLANK(B3578)),NOT(ISBLANK(E3578)),ISERROR(VLOOKUP(A3578,'ListaN68 02-02-2025'!$A$12:$E$13375,5,0))),"Nuevo",IF(AND(NOT(ISBLANK(A3578)),NOT(ISBLANK(B3578)),NOT(ISBLANK(E3578)),AND(E3578-VLOOKUP(A3578,'ListaN68 02-02-2025'!$A$12:$E$13375,5,0)&gt;=-2,E3578-VLOOKUP(A3578,'ListaN68 02-02-2025'!$A$12:$E$13375,5,0)&lt;=2)),"Igual",IF(AND(NOT(ISBLANK(A3578)),NOT(ISBLANK(B3578)),NOT(ISBLANK(E3578)),E3578-VLOOKUP(A3578,'ListaN68 02-02-2025'!$A$12:$E$13375,5,0)&gt;2),"Aumento",IF(AND(NOT(ISBLANK(A3578)),NOT(ISBLANK(B3578)),NOT(ISBLANK(E3578)),E3578-VLOOKUP(A3578,'ListaN68 02-02-2025'!$A$12:$E$13375,5,0)&lt;2),"Bajo","Error en codigo")))))))</f>
        <v>Bajo</v>
      </c>
    </row>
    <row r="3579" spans="1:32" x14ac:dyDescent="0.2">
      <c r="A3579" s="1" t="s">
        <v>5313</v>
      </c>
      <c r="B3579" t="s">
        <v>5314</v>
      </c>
      <c r="C3579" t="s">
        <v>5135</v>
      </c>
      <c r="D3579">
        <v>21</v>
      </c>
      <c r="E3579" s="46">
        <v>1332.0525</v>
      </c>
      <c r="F3579" s="44">
        <v>-6.8259385665528916E-3</v>
      </c>
      <c r="G3579" s="46"/>
      <c r="AF3579" t="str">
        <f>IF(AND(ISBLANK(A3579),ISBLANK(B3579),ISBLANK(E3579)),"Blanco",IF(AND(ISBLANK(A3579),NOT(ISBLANK(B3579))),"Titulo",IF(AND(NOT(ISBLANK(A3579)),NOT(ISBLANK(B3579)),ISBLANK(E3579),IFERROR(FIND("FF--",A3579)&gt;1,FALSE)),"F.Comercializacion",IF(AND(NOT(ISBLANK(A3579)),NOT(ISBLANK(B3579)),NOT(ISBLANK(E3579)),ISERROR(VLOOKUP(A3579,'ListaN68 02-02-2025'!$A$12:$E$13375,5,0))),"Nuevo",IF(AND(NOT(ISBLANK(A3579)),NOT(ISBLANK(B3579)),NOT(ISBLANK(E3579)),AND(E3579-VLOOKUP(A3579,'ListaN68 02-02-2025'!$A$12:$E$13375,5,0)&gt;=-2,E3579-VLOOKUP(A3579,'ListaN68 02-02-2025'!$A$12:$E$13375,5,0)&lt;=2)),"Igual",IF(AND(NOT(ISBLANK(A3579)),NOT(ISBLANK(B3579)),NOT(ISBLANK(E3579)),E3579-VLOOKUP(A3579,'ListaN68 02-02-2025'!$A$12:$E$13375,5,0)&gt;2),"Aumento",IF(AND(NOT(ISBLANK(A3579)),NOT(ISBLANK(B3579)),NOT(ISBLANK(E3579)),E3579-VLOOKUP(A3579,'ListaN68 02-02-2025'!$A$12:$E$13375,5,0)&lt;2),"Bajo","Error en codigo")))))))</f>
        <v>Bajo</v>
      </c>
    </row>
    <row r="3580" spans="1:32" x14ac:dyDescent="0.2">
      <c r="A3580" s="1" t="s">
        <v>5315</v>
      </c>
      <c r="B3580" t="s">
        <v>5316</v>
      </c>
      <c r="C3580" t="s">
        <v>5135</v>
      </c>
      <c r="D3580">
        <v>21</v>
      </c>
      <c r="E3580" s="46">
        <v>1497.0494999999999</v>
      </c>
      <c r="F3580" s="44">
        <v>-6.8259385665528916E-3</v>
      </c>
      <c r="G3580" s="46"/>
      <c r="AF3580" t="str">
        <f>IF(AND(ISBLANK(A3580),ISBLANK(B3580),ISBLANK(E3580)),"Blanco",IF(AND(ISBLANK(A3580),NOT(ISBLANK(B3580))),"Titulo",IF(AND(NOT(ISBLANK(A3580)),NOT(ISBLANK(B3580)),ISBLANK(E3580),IFERROR(FIND("FF--",A3580)&gt;1,FALSE)),"F.Comercializacion",IF(AND(NOT(ISBLANK(A3580)),NOT(ISBLANK(B3580)),NOT(ISBLANK(E3580)),ISERROR(VLOOKUP(A3580,'ListaN68 02-02-2025'!$A$12:$E$13375,5,0))),"Nuevo",IF(AND(NOT(ISBLANK(A3580)),NOT(ISBLANK(B3580)),NOT(ISBLANK(E3580)),AND(E3580-VLOOKUP(A3580,'ListaN68 02-02-2025'!$A$12:$E$13375,5,0)&gt;=-2,E3580-VLOOKUP(A3580,'ListaN68 02-02-2025'!$A$12:$E$13375,5,0)&lt;=2)),"Igual",IF(AND(NOT(ISBLANK(A3580)),NOT(ISBLANK(B3580)),NOT(ISBLANK(E3580)),E3580-VLOOKUP(A3580,'ListaN68 02-02-2025'!$A$12:$E$13375,5,0)&gt;2),"Aumento",IF(AND(NOT(ISBLANK(A3580)),NOT(ISBLANK(B3580)),NOT(ISBLANK(E3580)),E3580-VLOOKUP(A3580,'ListaN68 02-02-2025'!$A$12:$E$13375,5,0)&lt;2),"Bajo","Error en codigo")))))))</f>
        <v>Bajo</v>
      </c>
    </row>
    <row r="3581" spans="1:32" x14ac:dyDescent="0.2">
      <c r="A3581" s="1" t="s">
        <v>5317</v>
      </c>
      <c r="B3581" t="s">
        <v>5318</v>
      </c>
      <c r="C3581" t="s">
        <v>5135</v>
      </c>
      <c r="D3581">
        <v>21</v>
      </c>
      <c r="E3581" s="46">
        <v>1697.5485000000001</v>
      </c>
      <c r="F3581" s="44">
        <v>-6.8259385665528916E-3</v>
      </c>
      <c r="G3581" s="46"/>
      <c r="AF3581" t="str">
        <f>IF(AND(ISBLANK(A3581),ISBLANK(B3581),ISBLANK(E3581)),"Blanco",IF(AND(ISBLANK(A3581),NOT(ISBLANK(B3581))),"Titulo",IF(AND(NOT(ISBLANK(A3581)),NOT(ISBLANK(B3581)),ISBLANK(E3581),IFERROR(FIND("FF--",A3581)&gt;1,FALSE)),"F.Comercializacion",IF(AND(NOT(ISBLANK(A3581)),NOT(ISBLANK(B3581)),NOT(ISBLANK(E3581)),ISERROR(VLOOKUP(A3581,'ListaN68 02-02-2025'!$A$12:$E$13375,5,0))),"Nuevo",IF(AND(NOT(ISBLANK(A3581)),NOT(ISBLANK(B3581)),NOT(ISBLANK(E3581)),AND(E3581-VLOOKUP(A3581,'ListaN68 02-02-2025'!$A$12:$E$13375,5,0)&gt;=-2,E3581-VLOOKUP(A3581,'ListaN68 02-02-2025'!$A$12:$E$13375,5,0)&lt;=2)),"Igual",IF(AND(NOT(ISBLANK(A3581)),NOT(ISBLANK(B3581)),NOT(ISBLANK(E3581)),E3581-VLOOKUP(A3581,'ListaN68 02-02-2025'!$A$12:$E$13375,5,0)&gt;2),"Aumento",IF(AND(NOT(ISBLANK(A3581)),NOT(ISBLANK(B3581)),NOT(ISBLANK(E3581)),E3581-VLOOKUP(A3581,'ListaN68 02-02-2025'!$A$12:$E$13375,5,0)&lt;2),"Bajo","Error en codigo")))))))</f>
        <v>Bajo</v>
      </c>
    </row>
    <row r="3582" spans="1:32" x14ac:dyDescent="0.2">
      <c r="A3582" s="1" t="s">
        <v>5319</v>
      </c>
      <c r="B3582" t="s">
        <v>5320</v>
      </c>
      <c r="C3582" t="s">
        <v>5137</v>
      </c>
      <c r="D3582">
        <v>21</v>
      </c>
      <c r="E3582" s="46">
        <v>2386.1999999999998</v>
      </c>
      <c r="F3582" s="44">
        <v>-6.8259385665528916E-3</v>
      </c>
      <c r="G3582" s="46"/>
      <c r="AF3582" t="str">
        <f>IF(AND(ISBLANK(A3582),ISBLANK(B3582),ISBLANK(E3582)),"Blanco",IF(AND(ISBLANK(A3582),NOT(ISBLANK(B3582))),"Titulo",IF(AND(NOT(ISBLANK(A3582)),NOT(ISBLANK(B3582)),ISBLANK(E3582),IFERROR(FIND("FF--",A3582)&gt;1,FALSE)),"F.Comercializacion",IF(AND(NOT(ISBLANK(A3582)),NOT(ISBLANK(B3582)),NOT(ISBLANK(E3582)),ISERROR(VLOOKUP(A3582,'ListaN68 02-02-2025'!$A$12:$E$13375,5,0))),"Nuevo",IF(AND(NOT(ISBLANK(A3582)),NOT(ISBLANK(B3582)),NOT(ISBLANK(E3582)),AND(E3582-VLOOKUP(A3582,'ListaN68 02-02-2025'!$A$12:$E$13375,5,0)&gt;=-2,E3582-VLOOKUP(A3582,'ListaN68 02-02-2025'!$A$12:$E$13375,5,0)&lt;=2)),"Igual",IF(AND(NOT(ISBLANK(A3582)),NOT(ISBLANK(B3582)),NOT(ISBLANK(E3582)),E3582-VLOOKUP(A3582,'ListaN68 02-02-2025'!$A$12:$E$13375,5,0)&gt;2),"Aumento",IF(AND(NOT(ISBLANK(A3582)),NOT(ISBLANK(B3582)),NOT(ISBLANK(E3582)),E3582-VLOOKUP(A3582,'ListaN68 02-02-2025'!$A$12:$E$13375,5,0)&lt;2),"Bajo","Error en codigo")))))))</f>
        <v>Bajo</v>
      </c>
    </row>
    <row r="3583" spans="1:32" x14ac:dyDescent="0.2">
      <c r="A3583" s="1" t="s">
        <v>5321</v>
      </c>
      <c r="B3583" t="s">
        <v>5322</v>
      </c>
      <c r="C3583" t="s">
        <v>5137</v>
      </c>
      <c r="D3583">
        <v>21</v>
      </c>
      <c r="E3583" s="46">
        <v>2861.4029999999998</v>
      </c>
      <c r="F3583" s="44">
        <v>-6.8259385665530026E-3</v>
      </c>
      <c r="G3583" s="46"/>
      <c r="AF3583" t="str">
        <f>IF(AND(ISBLANK(A3583),ISBLANK(B3583),ISBLANK(E3583)),"Blanco",IF(AND(ISBLANK(A3583),NOT(ISBLANK(B3583))),"Titulo",IF(AND(NOT(ISBLANK(A3583)),NOT(ISBLANK(B3583)),ISBLANK(E3583),IFERROR(FIND("FF--",A3583)&gt;1,FALSE)),"F.Comercializacion",IF(AND(NOT(ISBLANK(A3583)),NOT(ISBLANK(B3583)),NOT(ISBLANK(E3583)),ISERROR(VLOOKUP(A3583,'ListaN68 02-02-2025'!$A$12:$E$13375,5,0))),"Nuevo",IF(AND(NOT(ISBLANK(A3583)),NOT(ISBLANK(B3583)),NOT(ISBLANK(E3583)),AND(E3583-VLOOKUP(A3583,'ListaN68 02-02-2025'!$A$12:$E$13375,5,0)&gt;=-2,E3583-VLOOKUP(A3583,'ListaN68 02-02-2025'!$A$12:$E$13375,5,0)&lt;=2)),"Igual",IF(AND(NOT(ISBLANK(A3583)),NOT(ISBLANK(B3583)),NOT(ISBLANK(E3583)),E3583-VLOOKUP(A3583,'ListaN68 02-02-2025'!$A$12:$E$13375,5,0)&gt;2),"Aumento",IF(AND(NOT(ISBLANK(A3583)),NOT(ISBLANK(B3583)),NOT(ISBLANK(E3583)),E3583-VLOOKUP(A3583,'ListaN68 02-02-2025'!$A$12:$E$13375,5,0)&lt;2),"Bajo","Error en codigo")))))))</f>
        <v>Bajo</v>
      </c>
    </row>
    <row r="3584" spans="1:32" x14ac:dyDescent="0.2">
      <c r="A3584" s="1" t="s">
        <v>6076</v>
      </c>
      <c r="B3584" t="s">
        <v>6077</v>
      </c>
      <c r="C3584" t="s">
        <v>5137</v>
      </c>
      <c r="D3584">
        <v>21</v>
      </c>
      <c r="E3584" s="46">
        <v>3226.8989999999999</v>
      </c>
      <c r="F3584" s="44">
        <v>-6.8259385665528916E-3</v>
      </c>
      <c r="G3584" s="46"/>
      <c r="AF3584" t="str">
        <f>IF(AND(ISBLANK(A3584),ISBLANK(B3584),ISBLANK(E3584)),"Blanco",IF(AND(ISBLANK(A3584),NOT(ISBLANK(B3584))),"Titulo",IF(AND(NOT(ISBLANK(A3584)),NOT(ISBLANK(B3584)),ISBLANK(E3584),IFERROR(FIND("FF--",A3584)&gt;1,FALSE)),"F.Comercializacion",IF(AND(NOT(ISBLANK(A3584)),NOT(ISBLANK(B3584)),NOT(ISBLANK(E3584)),ISERROR(VLOOKUP(A3584,'ListaN68 02-02-2025'!$A$12:$E$13375,5,0))),"Nuevo",IF(AND(NOT(ISBLANK(A3584)),NOT(ISBLANK(B3584)),NOT(ISBLANK(E3584)),AND(E3584-VLOOKUP(A3584,'ListaN68 02-02-2025'!$A$12:$E$13375,5,0)&gt;=-2,E3584-VLOOKUP(A3584,'ListaN68 02-02-2025'!$A$12:$E$13375,5,0)&lt;=2)),"Igual",IF(AND(NOT(ISBLANK(A3584)),NOT(ISBLANK(B3584)),NOT(ISBLANK(E3584)),E3584-VLOOKUP(A3584,'ListaN68 02-02-2025'!$A$12:$E$13375,5,0)&gt;2),"Aumento",IF(AND(NOT(ISBLANK(A3584)),NOT(ISBLANK(B3584)),NOT(ISBLANK(E3584)),E3584-VLOOKUP(A3584,'ListaN68 02-02-2025'!$A$12:$E$13375,5,0)&lt;2),"Bajo","Error en codigo")))))))</f>
        <v>Bajo</v>
      </c>
    </row>
    <row r="3585" spans="1:32" x14ac:dyDescent="0.2">
      <c r="A3585" s="1" t="s">
        <v>6078</v>
      </c>
      <c r="B3585" t="s">
        <v>6079</v>
      </c>
      <c r="C3585" t="s">
        <v>5137</v>
      </c>
      <c r="D3585">
        <v>21</v>
      </c>
      <c r="E3585" s="46">
        <v>4419.8535000000002</v>
      </c>
      <c r="F3585" s="44">
        <v>-6.8259385665527805E-3</v>
      </c>
      <c r="G3585" s="46"/>
      <c r="AF3585" t="str">
        <f>IF(AND(ISBLANK(A3585),ISBLANK(B3585),ISBLANK(E3585)),"Blanco",IF(AND(ISBLANK(A3585),NOT(ISBLANK(B3585))),"Titulo",IF(AND(NOT(ISBLANK(A3585)),NOT(ISBLANK(B3585)),ISBLANK(E3585),IFERROR(FIND("FF--",A3585)&gt;1,FALSE)),"F.Comercializacion",IF(AND(NOT(ISBLANK(A3585)),NOT(ISBLANK(B3585)),NOT(ISBLANK(E3585)),ISERROR(VLOOKUP(A3585,'ListaN68 02-02-2025'!$A$12:$E$13375,5,0))),"Nuevo",IF(AND(NOT(ISBLANK(A3585)),NOT(ISBLANK(B3585)),NOT(ISBLANK(E3585)),AND(E3585-VLOOKUP(A3585,'ListaN68 02-02-2025'!$A$12:$E$13375,5,0)&gt;=-2,E3585-VLOOKUP(A3585,'ListaN68 02-02-2025'!$A$12:$E$13375,5,0)&lt;=2)),"Igual",IF(AND(NOT(ISBLANK(A3585)),NOT(ISBLANK(B3585)),NOT(ISBLANK(E3585)),E3585-VLOOKUP(A3585,'ListaN68 02-02-2025'!$A$12:$E$13375,5,0)&gt;2),"Aumento",IF(AND(NOT(ISBLANK(A3585)),NOT(ISBLANK(B3585)),NOT(ISBLANK(E3585)),E3585-VLOOKUP(A3585,'ListaN68 02-02-2025'!$A$12:$E$13375,5,0)&lt;2),"Bajo","Error en codigo")))))))</f>
        <v>Bajo</v>
      </c>
    </row>
    <row r="3586" spans="1:32" x14ac:dyDescent="0.2">
      <c r="A3586" s="1" t="s">
        <v>3005</v>
      </c>
      <c r="B3586" t="s">
        <v>3164</v>
      </c>
      <c r="C3586" t="s">
        <v>5135</v>
      </c>
      <c r="D3586">
        <v>21</v>
      </c>
      <c r="E3586" s="46">
        <v>1102.5989999999999</v>
      </c>
      <c r="F3586" s="44">
        <v>-6.8259385665531136E-3</v>
      </c>
      <c r="G3586" s="46"/>
      <c r="AF3586" t="str">
        <f>IF(AND(ISBLANK(A3586),ISBLANK(B3586),ISBLANK(E3586)),"Blanco",IF(AND(ISBLANK(A3586),NOT(ISBLANK(B3586))),"Titulo",IF(AND(NOT(ISBLANK(A3586)),NOT(ISBLANK(B3586)),ISBLANK(E3586),IFERROR(FIND("FF--",A3586)&gt;1,FALSE)),"F.Comercializacion",IF(AND(NOT(ISBLANK(A3586)),NOT(ISBLANK(B3586)),NOT(ISBLANK(E3586)),ISERROR(VLOOKUP(A3586,'ListaN68 02-02-2025'!$A$12:$E$13375,5,0))),"Nuevo",IF(AND(NOT(ISBLANK(A3586)),NOT(ISBLANK(B3586)),NOT(ISBLANK(E3586)),AND(E3586-VLOOKUP(A3586,'ListaN68 02-02-2025'!$A$12:$E$13375,5,0)&gt;=-2,E3586-VLOOKUP(A3586,'ListaN68 02-02-2025'!$A$12:$E$13375,5,0)&lt;=2)),"Igual",IF(AND(NOT(ISBLANK(A3586)),NOT(ISBLANK(B3586)),NOT(ISBLANK(E3586)),E3586-VLOOKUP(A3586,'ListaN68 02-02-2025'!$A$12:$E$13375,5,0)&gt;2),"Aumento",IF(AND(NOT(ISBLANK(A3586)),NOT(ISBLANK(B3586)),NOT(ISBLANK(E3586)),E3586-VLOOKUP(A3586,'ListaN68 02-02-2025'!$A$12:$E$13375,5,0)&lt;2),"Bajo","Error en codigo")))))))</f>
        <v>Bajo</v>
      </c>
    </row>
    <row r="3587" spans="1:32" x14ac:dyDescent="0.2">
      <c r="A3587" s="1" t="s">
        <v>3006</v>
      </c>
      <c r="B3587" t="s">
        <v>3165</v>
      </c>
      <c r="C3587" t="s">
        <v>5135</v>
      </c>
      <c r="D3587">
        <v>21</v>
      </c>
      <c r="E3587" s="46">
        <v>1332.0525</v>
      </c>
      <c r="F3587" s="44">
        <v>-6.8259385665528916E-3</v>
      </c>
      <c r="G3587" s="46"/>
      <c r="AF3587" t="str">
        <f>IF(AND(ISBLANK(A3587),ISBLANK(B3587),ISBLANK(E3587)),"Blanco",IF(AND(ISBLANK(A3587),NOT(ISBLANK(B3587))),"Titulo",IF(AND(NOT(ISBLANK(A3587)),NOT(ISBLANK(B3587)),ISBLANK(E3587),IFERROR(FIND("FF--",A3587)&gt;1,FALSE)),"F.Comercializacion",IF(AND(NOT(ISBLANK(A3587)),NOT(ISBLANK(B3587)),NOT(ISBLANK(E3587)),ISERROR(VLOOKUP(A3587,'ListaN68 02-02-2025'!$A$12:$E$13375,5,0))),"Nuevo",IF(AND(NOT(ISBLANK(A3587)),NOT(ISBLANK(B3587)),NOT(ISBLANK(E3587)),AND(E3587-VLOOKUP(A3587,'ListaN68 02-02-2025'!$A$12:$E$13375,5,0)&gt;=-2,E3587-VLOOKUP(A3587,'ListaN68 02-02-2025'!$A$12:$E$13375,5,0)&lt;=2)),"Igual",IF(AND(NOT(ISBLANK(A3587)),NOT(ISBLANK(B3587)),NOT(ISBLANK(E3587)),E3587-VLOOKUP(A3587,'ListaN68 02-02-2025'!$A$12:$E$13375,5,0)&gt;2),"Aumento",IF(AND(NOT(ISBLANK(A3587)),NOT(ISBLANK(B3587)),NOT(ISBLANK(E3587)),E3587-VLOOKUP(A3587,'ListaN68 02-02-2025'!$A$12:$E$13375,5,0)&lt;2),"Bajo","Error en codigo")))))))</f>
        <v>Bajo</v>
      </c>
    </row>
    <row r="3588" spans="1:32" x14ac:dyDescent="0.2">
      <c r="A3588" s="1" t="s">
        <v>3007</v>
      </c>
      <c r="B3588" t="s">
        <v>3166</v>
      </c>
      <c r="C3588" t="s">
        <v>5135</v>
      </c>
      <c r="D3588">
        <v>21</v>
      </c>
      <c r="E3588" s="46">
        <v>1497.0494999999999</v>
      </c>
      <c r="F3588" s="44">
        <v>-6.8259385665528916E-3</v>
      </c>
      <c r="G3588" s="46"/>
      <c r="AF3588" t="str">
        <f>IF(AND(ISBLANK(A3588),ISBLANK(B3588),ISBLANK(E3588)),"Blanco",IF(AND(ISBLANK(A3588),NOT(ISBLANK(B3588))),"Titulo",IF(AND(NOT(ISBLANK(A3588)),NOT(ISBLANK(B3588)),ISBLANK(E3588),IFERROR(FIND("FF--",A3588)&gt;1,FALSE)),"F.Comercializacion",IF(AND(NOT(ISBLANK(A3588)),NOT(ISBLANK(B3588)),NOT(ISBLANK(E3588)),ISERROR(VLOOKUP(A3588,'ListaN68 02-02-2025'!$A$12:$E$13375,5,0))),"Nuevo",IF(AND(NOT(ISBLANK(A3588)),NOT(ISBLANK(B3588)),NOT(ISBLANK(E3588)),AND(E3588-VLOOKUP(A3588,'ListaN68 02-02-2025'!$A$12:$E$13375,5,0)&gt;=-2,E3588-VLOOKUP(A3588,'ListaN68 02-02-2025'!$A$12:$E$13375,5,0)&lt;=2)),"Igual",IF(AND(NOT(ISBLANK(A3588)),NOT(ISBLANK(B3588)),NOT(ISBLANK(E3588)),E3588-VLOOKUP(A3588,'ListaN68 02-02-2025'!$A$12:$E$13375,5,0)&gt;2),"Aumento",IF(AND(NOT(ISBLANK(A3588)),NOT(ISBLANK(B3588)),NOT(ISBLANK(E3588)),E3588-VLOOKUP(A3588,'ListaN68 02-02-2025'!$A$12:$E$13375,5,0)&lt;2),"Bajo","Error en codigo")))))))</f>
        <v>Bajo</v>
      </c>
    </row>
    <row r="3589" spans="1:32" x14ac:dyDescent="0.2">
      <c r="A3589" s="1" t="s">
        <v>3008</v>
      </c>
      <c r="B3589" t="s">
        <v>3167</v>
      </c>
      <c r="C3589" t="s">
        <v>5135</v>
      </c>
      <c r="D3589">
        <v>21</v>
      </c>
      <c r="E3589" s="46">
        <v>1694.2020000000002</v>
      </c>
      <c r="F3589" s="44">
        <v>-6.8259385665528916E-3</v>
      </c>
      <c r="G3589" s="46"/>
      <c r="AF3589" t="str">
        <f>IF(AND(ISBLANK(A3589),ISBLANK(B3589),ISBLANK(E3589)),"Blanco",IF(AND(ISBLANK(A3589),NOT(ISBLANK(B3589))),"Titulo",IF(AND(NOT(ISBLANK(A3589)),NOT(ISBLANK(B3589)),ISBLANK(E3589),IFERROR(FIND("FF--",A3589)&gt;1,FALSE)),"F.Comercializacion",IF(AND(NOT(ISBLANK(A3589)),NOT(ISBLANK(B3589)),NOT(ISBLANK(E3589)),ISERROR(VLOOKUP(A3589,'ListaN68 02-02-2025'!$A$12:$E$13375,5,0))),"Nuevo",IF(AND(NOT(ISBLANK(A3589)),NOT(ISBLANK(B3589)),NOT(ISBLANK(E3589)),AND(E3589-VLOOKUP(A3589,'ListaN68 02-02-2025'!$A$12:$E$13375,5,0)&gt;=-2,E3589-VLOOKUP(A3589,'ListaN68 02-02-2025'!$A$12:$E$13375,5,0)&lt;=2)),"Igual",IF(AND(NOT(ISBLANK(A3589)),NOT(ISBLANK(B3589)),NOT(ISBLANK(E3589)),E3589-VLOOKUP(A3589,'ListaN68 02-02-2025'!$A$12:$E$13375,5,0)&gt;2),"Aumento",IF(AND(NOT(ISBLANK(A3589)),NOT(ISBLANK(B3589)),NOT(ISBLANK(E3589)),E3589-VLOOKUP(A3589,'ListaN68 02-02-2025'!$A$12:$E$13375,5,0)&lt;2),"Bajo","Error en codigo")))))))</f>
        <v>Bajo</v>
      </c>
    </row>
    <row r="3590" spans="1:32" x14ac:dyDescent="0.2">
      <c r="A3590" s="1" t="s">
        <v>3009</v>
      </c>
      <c r="B3590" t="s">
        <v>3168</v>
      </c>
      <c r="C3590" t="s">
        <v>5136</v>
      </c>
      <c r="D3590">
        <v>21</v>
      </c>
      <c r="E3590" s="46">
        <v>2386.1999999999998</v>
      </c>
      <c r="F3590" s="44">
        <v>-6.8259385665528916E-3</v>
      </c>
      <c r="G3590" s="46"/>
      <c r="AF3590" t="str">
        <f>IF(AND(ISBLANK(A3590),ISBLANK(B3590),ISBLANK(E3590)),"Blanco",IF(AND(ISBLANK(A3590),NOT(ISBLANK(B3590))),"Titulo",IF(AND(NOT(ISBLANK(A3590)),NOT(ISBLANK(B3590)),ISBLANK(E3590),IFERROR(FIND("FF--",A3590)&gt;1,FALSE)),"F.Comercializacion",IF(AND(NOT(ISBLANK(A3590)),NOT(ISBLANK(B3590)),NOT(ISBLANK(E3590)),ISERROR(VLOOKUP(A3590,'ListaN68 02-02-2025'!$A$12:$E$13375,5,0))),"Nuevo",IF(AND(NOT(ISBLANK(A3590)),NOT(ISBLANK(B3590)),NOT(ISBLANK(E3590)),AND(E3590-VLOOKUP(A3590,'ListaN68 02-02-2025'!$A$12:$E$13375,5,0)&gt;=-2,E3590-VLOOKUP(A3590,'ListaN68 02-02-2025'!$A$12:$E$13375,5,0)&lt;=2)),"Igual",IF(AND(NOT(ISBLANK(A3590)),NOT(ISBLANK(B3590)),NOT(ISBLANK(E3590)),E3590-VLOOKUP(A3590,'ListaN68 02-02-2025'!$A$12:$E$13375,5,0)&gt;2),"Aumento",IF(AND(NOT(ISBLANK(A3590)),NOT(ISBLANK(B3590)),NOT(ISBLANK(E3590)),E3590-VLOOKUP(A3590,'ListaN68 02-02-2025'!$A$12:$E$13375,5,0)&lt;2),"Bajo","Error en codigo")))))))</f>
        <v>Bajo</v>
      </c>
    </row>
    <row r="3591" spans="1:32" x14ac:dyDescent="0.2">
      <c r="A3591" s="1" t="s">
        <v>6080</v>
      </c>
      <c r="B3591" t="s">
        <v>6081</v>
      </c>
      <c r="C3591" t="s">
        <v>5137</v>
      </c>
      <c r="D3591">
        <v>21</v>
      </c>
      <c r="E3591" s="46">
        <v>3226.8989999999999</v>
      </c>
      <c r="F3591" s="44">
        <v>-6.8259385665528916E-3</v>
      </c>
      <c r="G3591" s="46"/>
      <c r="AF3591" t="str">
        <f>IF(AND(ISBLANK(A3591),ISBLANK(B3591),ISBLANK(E3591)),"Blanco",IF(AND(ISBLANK(A3591),NOT(ISBLANK(B3591))),"Titulo",IF(AND(NOT(ISBLANK(A3591)),NOT(ISBLANK(B3591)),ISBLANK(E3591),IFERROR(FIND("FF--",A3591)&gt;1,FALSE)),"F.Comercializacion",IF(AND(NOT(ISBLANK(A3591)),NOT(ISBLANK(B3591)),NOT(ISBLANK(E3591)),ISERROR(VLOOKUP(A3591,'ListaN68 02-02-2025'!$A$12:$E$13375,5,0))),"Nuevo",IF(AND(NOT(ISBLANK(A3591)),NOT(ISBLANK(B3591)),NOT(ISBLANK(E3591)),AND(E3591-VLOOKUP(A3591,'ListaN68 02-02-2025'!$A$12:$E$13375,5,0)&gt;=-2,E3591-VLOOKUP(A3591,'ListaN68 02-02-2025'!$A$12:$E$13375,5,0)&lt;=2)),"Igual",IF(AND(NOT(ISBLANK(A3591)),NOT(ISBLANK(B3591)),NOT(ISBLANK(E3591)),E3591-VLOOKUP(A3591,'ListaN68 02-02-2025'!$A$12:$E$13375,5,0)&gt;2),"Aumento",IF(AND(NOT(ISBLANK(A3591)),NOT(ISBLANK(B3591)),NOT(ISBLANK(E3591)),E3591-VLOOKUP(A3591,'ListaN68 02-02-2025'!$A$12:$E$13375,5,0)&lt;2),"Bajo","Error en codigo")))))))</f>
        <v>Bajo</v>
      </c>
    </row>
    <row r="3592" spans="1:32" x14ac:dyDescent="0.2">
      <c r="A3592" s="1" t="s">
        <v>2933</v>
      </c>
      <c r="B3592" t="s">
        <v>2934</v>
      </c>
      <c r="C3592" t="s">
        <v>5134</v>
      </c>
      <c r="D3592">
        <v>21</v>
      </c>
      <c r="E3592" s="46">
        <v>7507.6545000000006</v>
      </c>
      <c r="F3592" s="44">
        <v>-6.8259385665528916E-3</v>
      </c>
      <c r="G3592" s="46"/>
      <c r="AF3592" t="str">
        <f>IF(AND(ISBLANK(A3592),ISBLANK(B3592),ISBLANK(E3592)),"Blanco",IF(AND(ISBLANK(A3592),NOT(ISBLANK(B3592))),"Titulo",IF(AND(NOT(ISBLANK(A3592)),NOT(ISBLANK(B3592)),ISBLANK(E3592),IFERROR(FIND("FF--",A3592)&gt;1,FALSE)),"F.Comercializacion",IF(AND(NOT(ISBLANK(A3592)),NOT(ISBLANK(B3592)),NOT(ISBLANK(E3592)),ISERROR(VLOOKUP(A3592,'ListaN68 02-02-2025'!$A$12:$E$13375,5,0))),"Nuevo",IF(AND(NOT(ISBLANK(A3592)),NOT(ISBLANK(B3592)),NOT(ISBLANK(E3592)),AND(E3592-VLOOKUP(A3592,'ListaN68 02-02-2025'!$A$12:$E$13375,5,0)&gt;=-2,E3592-VLOOKUP(A3592,'ListaN68 02-02-2025'!$A$12:$E$13375,5,0)&lt;=2)),"Igual",IF(AND(NOT(ISBLANK(A3592)),NOT(ISBLANK(B3592)),NOT(ISBLANK(E3592)),E3592-VLOOKUP(A3592,'ListaN68 02-02-2025'!$A$12:$E$13375,5,0)&gt;2),"Aumento",IF(AND(NOT(ISBLANK(A3592)),NOT(ISBLANK(B3592)),NOT(ISBLANK(E3592)),E3592-VLOOKUP(A3592,'ListaN68 02-02-2025'!$A$12:$E$13375,5,0)&lt;2),"Bajo","Error en codigo")))))))</f>
        <v>Bajo</v>
      </c>
    </row>
    <row r="3593" spans="1:32" x14ac:dyDescent="0.2">
      <c r="A3593" s="1" t="s">
        <v>2935</v>
      </c>
      <c r="B3593" t="s">
        <v>2936</v>
      </c>
      <c r="C3593" t="s">
        <v>5134</v>
      </c>
      <c r="D3593">
        <v>21</v>
      </c>
      <c r="E3593" s="46">
        <v>6984</v>
      </c>
      <c r="F3593" s="44">
        <v>-6.8259385665528916E-3</v>
      </c>
      <c r="G3593" s="46"/>
      <c r="AF3593" t="str">
        <f>IF(AND(ISBLANK(A3593),ISBLANK(B3593),ISBLANK(E3593)),"Blanco",IF(AND(ISBLANK(A3593),NOT(ISBLANK(B3593))),"Titulo",IF(AND(NOT(ISBLANK(A3593)),NOT(ISBLANK(B3593)),ISBLANK(E3593),IFERROR(FIND("FF--",A3593)&gt;1,FALSE)),"F.Comercializacion",IF(AND(NOT(ISBLANK(A3593)),NOT(ISBLANK(B3593)),NOT(ISBLANK(E3593)),ISERROR(VLOOKUP(A3593,'ListaN68 02-02-2025'!$A$12:$E$13375,5,0))),"Nuevo",IF(AND(NOT(ISBLANK(A3593)),NOT(ISBLANK(B3593)),NOT(ISBLANK(E3593)),AND(E3593-VLOOKUP(A3593,'ListaN68 02-02-2025'!$A$12:$E$13375,5,0)&gt;=-2,E3593-VLOOKUP(A3593,'ListaN68 02-02-2025'!$A$12:$E$13375,5,0)&lt;=2)),"Igual",IF(AND(NOT(ISBLANK(A3593)),NOT(ISBLANK(B3593)),NOT(ISBLANK(E3593)),E3593-VLOOKUP(A3593,'ListaN68 02-02-2025'!$A$12:$E$13375,5,0)&gt;2),"Aumento",IF(AND(NOT(ISBLANK(A3593)),NOT(ISBLANK(B3593)),NOT(ISBLANK(E3593)),E3593-VLOOKUP(A3593,'ListaN68 02-02-2025'!$A$12:$E$13375,5,0)&lt;2),"Bajo","Error en codigo")))))))</f>
        <v>Bajo</v>
      </c>
    </row>
    <row r="3594" spans="1:32" x14ac:dyDescent="0.2">
      <c r="A3594" s="1" t="s">
        <v>2939</v>
      </c>
      <c r="B3594" t="s">
        <v>2940</v>
      </c>
      <c r="C3594" t="s">
        <v>5134</v>
      </c>
      <c r="D3594">
        <v>21</v>
      </c>
      <c r="E3594" s="46">
        <v>6984</v>
      </c>
      <c r="F3594" s="44">
        <v>-6.8259385665528916E-3</v>
      </c>
      <c r="G3594" s="46"/>
      <c r="AF3594" t="str">
        <f>IF(AND(ISBLANK(A3594),ISBLANK(B3594),ISBLANK(E3594)),"Blanco",IF(AND(ISBLANK(A3594),NOT(ISBLANK(B3594))),"Titulo",IF(AND(NOT(ISBLANK(A3594)),NOT(ISBLANK(B3594)),ISBLANK(E3594),IFERROR(FIND("FF--",A3594)&gt;1,FALSE)),"F.Comercializacion",IF(AND(NOT(ISBLANK(A3594)),NOT(ISBLANK(B3594)),NOT(ISBLANK(E3594)),ISERROR(VLOOKUP(A3594,'ListaN68 02-02-2025'!$A$12:$E$13375,5,0))),"Nuevo",IF(AND(NOT(ISBLANK(A3594)),NOT(ISBLANK(B3594)),NOT(ISBLANK(E3594)),AND(E3594-VLOOKUP(A3594,'ListaN68 02-02-2025'!$A$12:$E$13375,5,0)&gt;=-2,E3594-VLOOKUP(A3594,'ListaN68 02-02-2025'!$A$12:$E$13375,5,0)&lt;=2)),"Igual",IF(AND(NOT(ISBLANK(A3594)),NOT(ISBLANK(B3594)),NOT(ISBLANK(E3594)),E3594-VLOOKUP(A3594,'ListaN68 02-02-2025'!$A$12:$E$13375,5,0)&gt;2),"Aumento",IF(AND(NOT(ISBLANK(A3594)),NOT(ISBLANK(B3594)),NOT(ISBLANK(E3594)),E3594-VLOOKUP(A3594,'ListaN68 02-02-2025'!$A$12:$E$13375,5,0)&lt;2),"Bajo","Error en codigo")))))))</f>
        <v>Bajo</v>
      </c>
    </row>
    <row r="3595" spans="1:32" x14ac:dyDescent="0.2">
      <c r="A3595" s="1" t="s">
        <v>2943</v>
      </c>
      <c r="B3595" t="s">
        <v>2944</v>
      </c>
      <c r="C3595" t="s">
        <v>5134</v>
      </c>
      <c r="D3595">
        <v>21</v>
      </c>
      <c r="E3595" s="46">
        <v>6984</v>
      </c>
      <c r="F3595" s="44">
        <v>-6.8259385665528916E-3</v>
      </c>
      <c r="G3595" s="46"/>
      <c r="AF3595" t="str">
        <f>IF(AND(ISBLANK(A3595),ISBLANK(B3595),ISBLANK(E3595)),"Blanco",IF(AND(ISBLANK(A3595),NOT(ISBLANK(B3595))),"Titulo",IF(AND(NOT(ISBLANK(A3595)),NOT(ISBLANK(B3595)),ISBLANK(E3595),IFERROR(FIND("FF--",A3595)&gt;1,FALSE)),"F.Comercializacion",IF(AND(NOT(ISBLANK(A3595)),NOT(ISBLANK(B3595)),NOT(ISBLANK(E3595)),ISERROR(VLOOKUP(A3595,'ListaN68 02-02-2025'!$A$12:$E$13375,5,0))),"Nuevo",IF(AND(NOT(ISBLANK(A3595)),NOT(ISBLANK(B3595)),NOT(ISBLANK(E3595)),AND(E3595-VLOOKUP(A3595,'ListaN68 02-02-2025'!$A$12:$E$13375,5,0)&gt;=-2,E3595-VLOOKUP(A3595,'ListaN68 02-02-2025'!$A$12:$E$13375,5,0)&lt;=2)),"Igual",IF(AND(NOT(ISBLANK(A3595)),NOT(ISBLANK(B3595)),NOT(ISBLANK(E3595)),E3595-VLOOKUP(A3595,'ListaN68 02-02-2025'!$A$12:$E$13375,5,0)&gt;2),"Aumento",IF(AND(NOT(ISBLANK(A3595)),NOT(ISBLANK(B3595)),NOT(ISBLANK(E3595)),E3595-VLOOKUP(A3595,'ListaN68 02-02-2025'!$A$12:$E$13375,5,0)&lt;2),"Bajo","Error en codigo")))))))</f>
        <v>Bajo</v>
      </c>
    </row>
    <row r="3596" spans="1:32" x14ac:dyDescent="0.2">
      <c r="A3596" s="1" t="s">
        <v>2947</v>
      </c>
      <c r="B3596" t="s">
        <v>2948</v>
      </c>
      <c r="C3596" t="s">
        <v>5134</v>
      </c>
      <c r="D3596">
        <v>21</v>
      </c>
      <c r="E3596" s="46">
        <v>6984</v>
      </c>
      <c r="F3596" s="44">
        <v>-6.8259385665528916E-3</v>
      </c>
      <c r="G3596" s="46"/>
      <c r="AF3596" t="str">
        <f>IF(AND(ISBLANK(A3596),ISBLANK(B3596),ISBLANK(E3596)),"Blanco",IF(AND(ISBLANK(A3596),NOT(ISBLANK(B3596))),"Titulo",IF(AND(NOT(ISBLANK(A3596)),NOT(ISBLANK(B3596)),ISBLANK(E3596),IFERROR(FIND("FF--",A3596)&gt;1,FALSE)),"F.Comercializacion",IF(AND(NOT(ISBLANK(A3596)),NOT(ISBLANK(B3596)),NOT(ISBLANK(E3596)),ISERROR(VLOOKUP(A3596,'ListaN68 02-02-2025'!$A$12:$E$13375,5,0))),"Nuevo",IF(AND(NOT(ISBLANK(A3596)),NOT(ISBLANK(B3596)),NOT(ISBLANK(E3596)),AND(E3596-VLOOKUP(A3596,'ListaN68 02-02-2025'!$A$12:$E$13375,5,0)&gt;=-2,E3596-VLOOKUP(A3596,'ListaN68 02-02-2025'!$A$12:$E$13375,5,0)&lt;=2)),"Igual",IF(AND(NOT(ISBLANK(A3596)),NOT(ISBLANK(B3596)),NOT(ISBLANK(E3596)),E3596-VLOOKUP(A3596,'ListaN68 02-02-2025'!$A$12:$E$13375,5,0)&gt;2),"Aumento",IF(AND(NOT(ISBLANK(A3596)),NOT(ISBLANK(B3596)),NOT(ISBLANK(E3596)),E3596-VLOOKUP(A3596,'ListaN68 02-02-2025'!$A$12:$E$13375,5,0)&lt;2),"Bajo","Error en codigo")))))))</f>
        <v>Bajo</v>
      </c>
    </row>
    <row r="3597" spans="1:32" x14ac:dyDescent="0.2">
      <c r="A3597" s="1" t="s">
        <v>2951</v>
      </c>
      <c r="B3597" t="s">
        <v>2952</v>
      </c>
      <c r="C3597" t="s">
        <v>5134</v>
      </c>
      <c r="D3597">
        <v>21</v>
      </c>
      <c r="E3597" s="46">
        <v>6984</v>
      </c>
      <c r="F3597" s="44">
        <v>-6.8259385665528916E-3</v>
      </c>
      <c r="G3597" s="46"/>
      <c r="AF3597" t="str">
        <f>IF(AND(ISBLANK(A3597),ISBLANK(B3597),ISBLANK(E3597)),"Blanco",IF(AND(ISBLANK(A3597),NOT(ISBLANK(B3597))),"Titulo",IF(AND(NOT(ISBLANK(A3597)),NOT(ISBLANK(B3597)),ISBLANK(E3597),IFERROR(FIND("FF--",A3597)&gt;1,FALSE)),"F.Comercializacion",IF(AND(NOT(ISBLANK(A3597)),NOT(ISBLANK(B3597)),NOT(ISBLANK(E3597)),ISERROR(VLOOKUP(A3597,'ListaN68 02-02-2025'!$A$12:$E$13375,5,0))),"Nuevo",IF(AND(NOT(ISBLANK(A3597)),NOT(ISBLANK(B3597)),NOT(ISBLANK(E3597)),AND(E3597-VLOOKUP(A3597,'ListaN68 02-02-2025'!$A$12:$E$13375,5,0)&gt;=-2,E3597-VLOOKUP(A3597,'ListaN68 02-02-2025'!$A$12:$E$13375,5,0)&lt;=2)),"Igual",IF(AND(NOT(ISBLANK(A3597)),NOT(ISBLANK(B3597)),NOT(ISBLANK(E3597)),E3597-VLOOKUP(A3597,'ListaN68 02-02-2025'!$A$12:$E$13375,5,0)&gt;2),"Aumento",IF(AND(NOT(ISBLANK(A3597)),NOT(ISBLANK(B3597)),NOT(ISBLANK(E3597)),E3597-VLOOKUP(A3597,'ListaN68 02-02-2025'!$A$12:$E$13375,5,0)&lt;2),"Bajo","Error en codigo")))))))</f>
        <v>Bajo</v>
      </c>
    </row>
    <row r="3598" spans="1:32" x14ac:dyDescent="0.2">
      <c r="A3598" s="1" t="s">
        <v>2955</v>
      </c>
      <c r="B3598" t="s">
        <v>2956</v>
      </c>
      <c r="C3598" t="s">
        <v>5134</v>
      </c>
      <c r="D3598">
        <v>21</v>
      </c>
      <c r="E3598" s="46">
        <v>8264.2544999999991</v>
      </c>
      <c r="F3598" s="44">
        <v>-6.8259385665530026E-3</v>
      </c>
      <c r="G3598" s="46"/>
      <c r="AF3598" t="str">
        <f>IF(AND(ISBLANK(A3598),ISBLANK(B3598),ISBLANK(E3598)),"Blanco",IF(AND(ISBLANK(A3598),NOT(ISBLANK(B3598))),"Titulo",IF(AND(NOT(ISBLANK(A3598)),NOT(ISBLANK(B3598)),ISBLANK(E3598),IFERROR(FIND("FF--",A3598)&gt;1,FALSE)),"F.Comercializacion",IF(AND(NOT(ISBLANK(A3598)),NOT(ISBLANK(B3598)),NOT(ISBLANK(E3598)),ISERROR(VLOOKUP(A3598,'ListaN68 02-02-2025'!$A$12:$E$13375,5,0))),"Nuevo",IF(AND(NOT(ISBLANK(A3598)),NOT(ISBLANK(B3598)),NOT(ISBLANK(E3598)),AND(E3598-VLOOKUP(A3598,'ListaN68 02-02-2025'!$A$12:$E$13375,5,0)&gt;=-2,E3598-VLOOKUP(A3598,'ListaN68 02-02-2025'!$A$12:$E$13375,5,0)&lt;=2)),"Igual",IF(AND(NOT(ISBLANK(A3598)),NOT(ISBLANK(B3598)),NOT(ISBLANK(E3598)),E3598-VLOOKUP(A3598,'ListaN68 02-02-2025'!$A$12:$E$13375,5,0)&gt;2),"Aumento",IF(AND(NOT(ISBLANK(A3598)),NOT(ISBLANK(B3598)),NOT(ISBLANK(E3598)),E3598-VLOOKUP(A3598,'ListaN68 02-02-2025'!$A$12:$E$13375,5,0)&lt;2),"Bajo","Error en codigo")))))))</f>
        <v>Bajo</v>
      </c>
    </row>
    <row r="3599" spans="1:32" x14ac:dyDescent="0.2">
      <c r="A3599" s="1" t="s">
        <v>2957</v>
      </c>
      <c r="B3599" t="s">
        <v>2958</v>
      </c>
      <c r="C3599" t="s">
        <v>5134</v>
      </c>
      <c r="D3599">
        <v>21</v>
      </c>
      <c r="E3599" s="46">
        <v>7682.2544999999991</v>
      </c>
      <c r="F3599" s="44">
        <v>-6.8259385665528916E-3</v>
      </c>
      <c r="G3599" s="46"/>
      <c r="AF3599" t="str">
        <f>IF(AND(ISBLANK(A3599),ISBLANK(B3599),ISBLANK(E3599)),"Blanco",IF(AND(ISBLANK(A3599),NOT(ISBLANK(B3599))),"Titulo",IF(AND(NOT(ISBLANK(A3599)),NOT(ISBLANK(B3599)),ISBLANK(E3599),IFERROR(FIND("FF--",A3599)&gt;1,FALSE)),"F.Comercializacion",IF(AND(NOT(ISBLANK(A3599)),NOT(ISBLANK(B3599)),NOT(ISBLANK(E3599)),ISERROR(VLOOKUP(A3599,'ListaN68 02-02-2025'!$A$12:$E$13375,5,0))),"Nuevo",IF(AND(NOT(ISBLANK(A3599)),NOT(ISBLANK(B3599)),NOT(ISBLANK(E3599)),AND(E3599-VLOOKUP(A3599,'ListaN68 02-02-2025'!$A$12:$E$13375,5,0)&gt;=-2,E3599-VLOOKUP(A3599,'ListaN68 02-02-2025'!$A$12:$E$13375,5,0)&lt;=2)),"Igual",IF(AND(NOT(ISBLANK(A3599)),NOT(ISBLANK(B3599)),NOT(ISBLANK(E3599)),E3599-VLOOKUP(A3599,'ListaN68 02-02-2025'!$A$12:$E$13375,5,0)&gt;2),"Aumento",IF(AND(NOT(ISBLANK(A3599)),NOT(ISBLANK(B3599)),NOT(ISBLANK(E3599)),E3599-VLOOKUP(A3599,'ListaN68 02-02-2025'!$A$12:$E$13375,5,0)&lt;2),"Bajo","Error en codigo")))))))</f>
        <v>Bajo</v>
      </c>
    </row>
    <row r="3600" spans="1:32" x14ac:dyDescent="0.2">
      <c r="A3600" s="1" t="s">
        <v>2961</v>
      </c>
      <c r="B3600" t="s">
        <v>2962</v>
      </c>
      <c r="C3600" t="s">
        <v>5134</v>
      </c>
      <c r="D3600">
        <v>21</v>
      </c>
      <c r="E3600" s="46">
        <v>7682.2544999999991</v>
      </c>
      <c r="F3600" s="44">
        <v>-6.8259385665528916E-3</v>
      </c>
      <c r="G3600" s="46"/>
      <c r="AF3600" t="str">
        <f>IF(AND(ISBLANK(A3600),ISBLANK(B3600),ISBLANK(E3600)),"Blanco",IF(AND(ISBLANK(A3600),NOT(ISBLANK(B3600))),"Titulo",IF(AND(NOT(ISBLANK(A3600)),NOT(ISBLANK(B3600)),ISBLANK(E3600),IFERROR(FIND("FF--",A3600)&gt;1,FALSE)),"F.Comercializacion",IF(AND(NOT(ISBLANK(A3600)),NOT(ISBLANK(B3600)),NOT(ISBLANK(E3600)),ISERROR(VLOOKUP(A3600,'ListaN68 02-02-2025'!$A$12:$E$13375,5,0))),"Nuevo",IF(AND(NOT(ISBLANK(A3600)),NOT(ISBLANK(B3600)),NOT(ISBLANK(E3600)),AND(E3600-VLOOKUP(A3600,'ListaN68 02-02-2025'!$A$12:$E$13375,5,0)&gt;=-2,E3600-VLOOKUP(A3600,'ListaN68 02-02-2025'!$A$12:$E$13375,5,0)&lt;=2)),"Igual",IF(AND(NOT(ISBLANK(A3600)),NOT(ISBLANK(B3600)),NOT(ISBLANK(E3600)),E3600-VLOOKUP(A3600,'ListaN68 02-02-2025'!$A$12:$E$13375,5,0)&gt;2),"Aumento",IF(AND(NOT(ISBLANK(A3600)),NOT(ISBLANK(B3600)),NOT(ISBLANK(E3600)),E3600-VLOOKUP(A3600,'ListaN68 02-02-2025'!$A$12:$E$13375,5,0)&lt;2),"Bajo","Error en codigo")))))))</f>
        <v>Bajo</v>
      </c>
    </row>
    <row r="3601" spans="1:32" x14ac:dyDescent="0.2">
      <c r="A3601" s="1" t="s">
        <v>2965</v>
      </c>
      <c r="B3601" t="s">
        <v>2966</v>
      </c>
      <c r="C3601" t="s">
        <v>5134</v>
      </c>
      <c r="D3601">
        <v>21</v>
      </c>
      <c r="E3601" s="46">
        <v>7682.2544999999991</v>
      </c>
      <c r="F3601" s="44">
        <v>-6.8259385665528916E-3</v>
      </c>
      <c r="G3601" s="46"/>
      <c r="AF3601" t="str">
        <f>IF(AND(ISBLANK(A3601),ISBLANK(B3601),ISBLANK(E3601)),"Blanco",IF(AND(ISBLANK(A3601),NOT(ISBLANK(B3601))),"Titulo",IF(AND(NOT(ISBLANK(A3601)),NOT(ISBLANK(B3601)),ISBLANK(E3601),IFERROR(FIND("FF--",A3601)&gt;1,FALSE)),"F.Comercializacion",IF(AND(NOT(ISBLANK(A3601)),NOT(ISBLANK(B3601)),NOT(ISBLANK(E3601)),ISERROR(VLOOKUP(A3601,'ListaN68 02-02-2025'!$A$12:$E$13375,5,0))),"Nuevo",IF(AND(NOT(ISBLANK(A3601)),NOT(ISBLANK(B3601)),NOT(ISBLANK(E3601)),AND(E3601-VLOOKUP(A3601,'ListaN68 02-02-2025'!$A$12:$E$13375,5,0)&gt;=-2,E3601-VLOOKUP(A3601,'ListaN68 02-02-2025'!$A$12:$E$13375,5,0)&lt;=2)),"Igual",IF(AND(NOT(ISBLANK(A3601)),NOT(ISBLANK(B3601)),NOT(ISBLANK(E3601)),E3601-VLOOKUP(A3601,'ListaN68 02-02-2025'!$A$12:$E$13375,5,0)&gt;2),"Aumento",IF(AND(NOT(ISBLANK(A3601)),NOT(ISBLANK(B3601)),NOT(ISBLANK(E3601)),E3601-VLOOKUP(A3601,'ListaN68 02-02-2025'!$A$12:$E$13375,5,0)&lt;2),"Bajo","Error en codigo")))))))</f>
        <v>Bajo</v>
      </c>
    </row>
    <row r="3602" spans="1:32" x14ac:dyDescent="0.2">
      <c r="A3602" s="1" t="s">
        <v>2969</v>
      </c>
      <c r="B3602" t="s">
        <v>2970</v>
      </c>
      <c r="C3602" t="s">
        <v>5134</v>
      </c>
      <c r="D3602">
        <v>21</v>
      </c>
      <c r="E3602" s="46">
        <v>7682.2544999999991</v>
      </c>
      <c r="F3602" s="44">
        <v>-6.8259385665528916E-3</v>
      </c>
      <c r="G3602" s="46"/>
      <c r="AF3602" t="str">
        <f>IF(AND(ISBLANK(A3602),ISBLANK(B3602),ISBLANK(E3602)),"Blanco",IF(AND(ISBLANK(A3602),NOT(ISBLANK(B3602))),"Titulo",IF(AND(NOT(ISBLANK(A3602)),NOT(ISBLANK(B3602)),ISBLANK(E3602),IFERROR(FIND("FF--",A3602)&gt;1,FALSE)),"F.Comercializacion",IF(AND(NOT(ISBLANK(A3602)),NOT(ISBLANK(B3602)),NOT(ISBLANK(E3602)),ISERROR(VLOOKUP(A3602,'ListaN68 02-02-2025'!$A$12:$E$13375,5,0))),"Nuevo",IF(AND(NOT(ISBLANK(A3602)),NOT(ISBLANK(B3602)),NOT(ISBLANK(E3602)),AND(E3602-VLOOKUP(A3602,'ListaN68 02-02-2025'!$A$12:$E$13375,5,0)&gt;=-2,E3602-VLOOKUP(A3602,'ListaN68 02-02-2025'!$A$12:$E$13375,5,0)&lt;=2)),"Igual",IF(AND(NOT(ISBLANK(A3602)),NOT(ISBLANK(B3602)),NOT(ISBLANK(E3602)),E3602-VLOOKUP(A3602,'ListaN68 02-02-2025'!$A$12:$E$13375,5,0)&gt;2),"Aumento",IF(AND(NOT(ISBLANK(A3602)),NOT(ISBLANK(B3602)),NOT(ISBLANK(E3602)),E3602-VLOOKUP(A3602,'ListaN68 02-02-2025'!$A$12:$E$13375,5,0)&lt;2),"Bajo","Error en codigo")))))))</f>
        <v>Bajo</v>
      </c>
    </row>
    <row r="3603" spans="1:32" x14ac:dyDescent="0.2">
      <c r="A3603" s="1" t="s">
        <v>2973</v>
      </c>
      <c r="B3603" t="s">
        <v>2974</v>
      </c>
      <c r="C3603" t="s">
        <v>5134</v>
      </c>
      <c r="D3603">
        <v>21</v>
      </c>
      <c r="E3603" s="46">
        <v>7682.2544999999991</v>
      </c>
      <c r="F3603" s="44">
        <v>-6.8259385665528916E-3</v>
      </c>
      <c r="G3603" s="46"/>
      <c r="AF3603" t="str">
        <f>IF(AND(ISBLANK(A3603),ISBLANK(B3603),ISBLANK(E3603)),"Blanco",IF(AND(ISBLANK(A3603),NOT(ISBLANK(B3603))),"Titulo",IF(AND(NOT(ISBLANK(A3603)),NOT(ISBLANK(B3603)),ISBLANK(E3603),IFERROR(FIND("FF--",A3603)&gt;1,FALSE)),"F.Comercializacion",IF(AND(NOT(ISBLANK(A3603)),NOT(ISBLANK(B3603)),NOT(ISBLANK(E3603)),ISERROR(VLOOKUP(A3603,'ListaN68 02-02-2025'!$A$12:$E$13375,5,0))),"Nuevo",IF(AND(NOT(ISBLANK(A3603)),NOT(ISBLANK(B3603)),NOT(ISBLANK(E3603)),AND(E3603-VLOOKUP(A3603,'ListaN68 02-02-2025'!$A$12:$E$13375,5,0)&gt;=-2,E3603-VLOOKUP(A3603,'ListaN68 02-02-2025'!$A$12:$E$13375,5,0)&lt;=2)),"Igual",IF(AND(NOT(ISBLANK(A3603)),NOT(ISBLANK(B3603)),NOT(ISBLANK(E3603)),E3603-VLOOKUP(A3603,'ListaN68 02-02-2025'!$A$12:$E$13375,5,0)&gt;2),"Aumento",IF(AND(NOT(ISBLANK(A3603)),NOT(ISBLANK(B3603)),NOT(ISBLANK(E3603)),E3603-VLOOKUP(A3603,'ListaN68 02-02-2025'!$A$12:$E$13375,5,0)&lt;2),"Bajo","Error en codigo")))))))</f>
        <v>Bajo</v>
      </c>
    </row>
    <row r="3604" spans="1:32" x14ac:dyDescent="0.2">
      <c r="A3604" s="1" t="s">
        <v>2977</v>
      </c>
      <c r="B3604" t="s">
        <v>2978</v>
      </c>
      <c r="C3604" t="s">
        <v>5134</v>
      </c>
      <c r="D3604">
        <v>21</v>
      </c>
      <c r="E3604" s="46">
        <v>6984</v>
      </c>
      <c r="F3604" s="44">
        <v>-6.8259385665528916E-3</v>
      </c>
      <c r="G3604" s="46"/>
      <c r="AF3604" t="str">
        <f>IF(AND(ISBLANK(A3604),ISBLANK(B3604),ISBLANK(E3604)),"Blanco",IF(AND(ISBLANK(A3604),NOT(ISBLANK(B3604))),"Titulo",IF(AND(NOT(ISBLANK(A3604)),NOT(ISBLANK(B3604)),ISBLANK(E3604),IFERROR(FIND("FF--",A3604)&gt;1,FALSE)),"F.Comercializacion",IF(AND(NOT(ISBLANK(A3604)),NOT(ISBLANK(B3604)),NOT(ISBLANK(E3604)),ISERROR(VLOOKUP(A3604,'ListaN68 02-02-2025'!$A$12:$E$13375,5,0))),"Nuevo",IF(AND(NOT(ISBLANK(A3604)),NOT(ISBLANK(B3604)),NOT(ISBLANK(E3604)),AND(E3604-VLOOKUP(A3604,'ListaN68 02-02-2025'!$A$12:$E$13375,5,0)&gt;=-2,E3604-VLOOKUP(A3604,'ListaN68 02-02-2025'!$A$12:$E$13375,5,0)&lt;=2)),"Igual",IF(AND(NOT(ISBLANK(A3604)),NOT(ISBLANK(B3604)),NOT(ISBLANK(E3604)),E3604-VLOOKUP(A3604,'ListaN68 02-02-2025'!$A$12:$E$13375,5,0)&gt;2),"Aumento",IF(AND(NOT(ISBLANK(A3604)),NOT(ISBLANK(B3604)),NOT(ISBLANK(E3604)),E3604-VLOOKUP(A3604,'ListaN68 02-02-2025'!$A$12:$E$13375,5,0)&lt;2),"Bajo","Error en codigo")))))))</f>
        <v>Bajo</v>
      </c>
    </row>
    <row r="3605" spans="1:32" x14ac:dyDescent="0.2">
      <c r="A3605" s="1" t="s">
        <v>2979</v>
      </c>
      <c r="B3605" t="s">
        <v>2980</v>
      </c>
      <c r="C3605" t="s">
        <v>5134</v>
      </c>
      <c r="D3605">
        <v>21</v>
      </c>
      <c r="E3605" s="46">
        <v>6984</v>
      </c>
      <c r="F3605" s="44">
        <v>-6.8259385665528916E-3</v>
      </c>
      <c r="G3605" s="46"/>
      <c r="AF3605" t="str">
        <f>IF(AND(ISBLANK(A3605),ISBLANK(B3605),ISBLANK(E3605)),"Blanco",IF(AND(ISBLANK(A3605),NOT(ISBLANK(B3605))),"Titulo",IF(AND(NOT(ISBLANK(A3605)),NOT(ISBLANK(B3605)),ISBLANK(E3605),IFERROR(FIND("FF--",A3605)&gt;1,FALSE)),"F.Comercializacion",IF(AND(NOT(ISBLANK(A3605)),NOT(ISBLANK(B3605)),NOT(ISBLANK(E3605)),ISERROR(VLOOKUP(A3605,'ListaN68 02-02-2025'!$A$12:$E$13375,5,0))),"Nuevo",IF(AND(NOT(ISBLANK(A3605)),NOT(ISBLANK(B3605)),NOT(ISBLANK(E3605)),AND(E3605-VLOOKUP(A3605,'ListaN68 02-02-2025'!$A$12:$E$13375,5,0)&gt;=-2,E3605-VLOOKUP(A3605,'ListaN68 02-02-2025'!$A$12:$E$13375,5,0)&lt;=2)),"Igual",IF(AND(NOT(ISBLANK(A3605)),NOT(ISBLANK(B3605)),NOT(ISBLANK(E3605)),E3605-VLOOKUP(A3605,'ListaN68 02-02-2025'!$A$12:$E$13375,5,0)&gt;2),"Aumento",IF(AND(NOT(ISBLANK(A3605)),NOT(ISBLANK(B3605)),NOT(ISBLANK(E3605)),E3605-VLOOKUP(A3605,'ListaN68 02-02-2025'!$A$12:$E$13375,5,0)&lt;2),"Bajo","Error en codigo")))))))</f>
        <v>Bajo</v>
      </c>
    </row>
    <row r="3606" spans="1:32" x14ac:dyDescent="0.2">
      <c r="A3606" s="1" t="s">
        <v>2983</v>
      </c>
      <c r="B3606" t="s">
        <v>2984</v>
      </c>
      <c r="C3606" t="s">
        <v>5134</v>
      </c>
      <c r="D3606">
        <v>21</v>
      </c>
      <c r="E3606" s="46">
        <v>6984</v>
      </c>
      <c r="F3606" s="44">
        <v>-6.8259385665528916E-3</v>
      </c>
      <c r="G3606" s="46"/>
      <c r="AF3606" t="str">
        <f>IF(AND(ISBLANK(A3606),ISBLANK(B3606),ISBLANK(E3606)),"Blanco",IF(AND(ISBLANK(A3606),NOT(ISBLANK(B3606))),"Titulo",IF(AND(NOT(ISBLANK(A3606)),NOT(ISBLANK(B3606)),ISBLANK(E3606),IFERROR(FIND("FF--",A3606)&gt;1,FALSE)),"F.Comercializacion",IF(AND(NOT(ISBLANK(A3606)),NOT(ISBLANK(B3606)),NOT(ISBLANK(E3606)),ISERROR(VLOOKUP(A3606,'ListaN68 02-02-2025'!$A$12:$E$13375,5,0))),"Nuevo",IF(AND(NOT(ISBLANK(A3606)),NOT(ISBLANK(B3606)),NOT(ISBLANK(E3606)),AND(E3606-VLOOKUP(A3606,'ListaN68 02-02-2025'!$A$12:$E$13375,5,0)&gt;=-2,E3606-VLOOKUP(A3606,'ListaN68 02-02-2025'!$A$12:$E$13375,5,0)&lt;=2)),"Igual",IF(AND(NOT(ISBLANK(A3606)),NOT(ISBLANK(B3606)),NOT(ISBLANK(E3606)),E3606-VLOOKUP(A3606,'ListaN68 02-02-2025'!$A$12:$E$13375,5,0)&gt;2),"Aumento",IF(AND(NOT(ISBLANK(A3606)),NOT(ISBLANK(B3606)),NOT(ISBLANK(E3606)),E3606-VLOOKUP(A3606,'ListaN68 02-02-2025'!$A$12:$E$13375,5,0)&lt;2),"Bajo","Error en codigo")))))))</f>
        <v>Bajo</v>
      </c>
    </row>
    <row r="3607" spans="1:32" x14ac:dyDescent="0.2">
      <c r="A3607" s="1" t="s">
        <v>2987</v>
      </c>
      <c r="B3607" t="s">
        <v>2988</v>
      </c>
      <c r="C3607" t="s">
        <v>5134</v>
      </c>
      <c r="D3607">
        <v>21</v>
      </c>
      <c r="E3607" s="46">
        <v>6984</v>
      </c>
      <c r="F3607" s="44">
        <v>-6.8259385665528916E-3</v>
      </c>
      <c r="G3607" s="46"/>
      <c r="AF3607" t="str">
        <f>IF(AND(ISBLANK(A3607),ISBLANK(B3607),ISBLANK(E3607)),"Blanco",IF(AND(ISBLANK(A3607),NOT(ISBLANK(B3607))),"Titulo",IF(AND(NOT(ISBLANK(A3607)),NOT(ISBLANK(B3607)),ISBLANK(E3607),IFERROR(FIND("FF--",A3607)&gt;1,FALSE)),"F.Comercializacion",IF(AND(NOT(ISBLANK(A3607)),NOT(ISBLANK(B3607)),NOT(ISBLANK(E3607)),ISERROR(VLOOKUP(A3607,'ListaN68 02-02-2025'!$A$12:$E$13375,5,0))),"Nuevo",IF(AND(NOT(ISBLANK(A3607)),NOT(ISBLANK(B3607)),NOT(ISBLANK(E3607)),AND(E3607-VLOOKUP(A3607,'ListaN68 02-02-2025'!$A$12:$E$13375,5,0)&gt;=-2,E3607-VLOOKUP(A3607,'ListaN68 02-02-2025'!$A$12:$E$13375,5,0)&lt;=2)),"Igual",IF(AND(NOT(ISBLANK(A3607)),NOT(ISBLANK(B3607)),NOT(ISBLANK(E3607)),E3607-VLOOKUP(A3607,'ListaN68 02-02-2025'!$A$12:$E$13375,5,0)&gt;2),"Aumento",IF(AND(NOT(ISBLANK(A3607)),NOT(ISBLANK(B3607)),NOT(ISBLANK(E3607)),E3607-VLOOKUP(A3607,'ListaN68 02-02-2025'!$A$12:$E$13375,5,0)&lt;2),"Bajo","Error en codigo")))))))</f>
        <v>Bajo</v>
      </c>
    </row>
    <row r="3608" spans="1:32" x14ac:dyDescent="0.2">
      <c r="A3608" s="1" t="s">
        <v>2991</v>
      </c>
      <c r="B3608" t="s">
        <v>2992</v>
      </c>
      <c r="C3608" t="s">
        <v>5134</v>
      </c>
      <c r="D3608">
        <v>21</v>
      </c>
      <c r="E3608" s="46">
        <v>6984</v>
      </c>
      <c r="F3608" s="44">
        <v>-6.8259385665528916E-3</v>
      </c>
      <c r="G3608" s="46"/>
      <c r="AF3608" t="str">
        <f>IF(AND(ISBLANK(A3608),ISBLANK(B3608),ISBLANK(E3608)),"Blanco",IF(AND(ISBLANK(A3608),NOT(ISBLANK(B3608))),"Titulo",IF(AND(NOT(ISBLANK(A3608)),NOT(ISBLANK(B3608)),ISBLANK(E3608),IFERROR(FIND("FF--",A3608)&gt;1,FALSE)),"F.Comercializacion",IF(AND(NOT(ISBLANK(A3608)),NOT(ISBLANK(B3608)),NOT(ISBLANK(E3608)),ISERROR(VLOOKUP(A3608,'ListaN68 02-02-2025'!$A$12:$E$13375,5,0))),"Nuevo",IF(AND(NOT(ISBLANK(A3608)),NOT(ISBLANK(B3608)),NOT(ISBLANK(E3608)),AND(E3608-VLOOKUP(A3608,'ListaN68 02-02-2025'!$A$12:$E$13375,5,0)&gt;=-2,E3608-VLOOKUP(A3608,'ListaN68 02-02-2025'!$A$12:$E$13375,5,0)&lt;=2)),"Igual",IF(AND(NOT(ISBLANK(A3608)),NOT(ISBLANK(B3608)),NOT(ISBLANK(E3608)),E3608-VLOOKUP(A3608,'ListaN68 02-02-2025'!$A$12:$E$13375,5,0)&gt;2),"Aumento",IF(AND(NOT(ISBLANK(A3608)),NOT(ISBLANK(B3608)),NOT(ISBLANK(E3608)),E3608-VLOOKUP(A3608,'ListaN68 02-02-2025'!$A$12:$E$13375,5,0)&lt;2),"Bajo","Error en codigo")))))))</f>
        <v>Bajo</v>
      </c>
    </row>
    <row r="3609" spans="1:32" x14ac:dyDescent="0.2">
      <c r="A3609" s="1" t="s">
        <v>2995</v>
      </c>
      <c r="B3609" t="s">
        <v>2996</v>
      </c>
      <c r="C3609" t="s">
        <v>5134</v>
      </c>
      <c r="D3609">
        <v>21</v>
      </c>
      <c r="E3609" s="46">
        <v>6984</v>
      </c>
      <c r="F3609" s="44">
        <v>-6.8259385665528916E-3</v>
      </c>
      <c r="G3609" s="46"/>
      <c r="AF3609" t="str">
        <f>IF(AND(ISBLANK(A3609),ISBLANK(B3609),ISBLANK(E3609)),"Blanco",IF(AND(ISBLANK(A3609),NOT(ISBLANK(B3609))),"Titulo",IF(AND(NOT(ISBLANK(A3609)),NOT(ISBLANK(B3609)),ISBLANK(E3609),IFERROR(FIND("FF--",A3609)&gt;1,FALSE)),"F.Comercializacion",IF(AND(NOT(ISBLANK(A3609)),NOT(ISBLANK(B3609)),NOT(ISBLANK(E3609)),ISERROR(VLOOKUP(A3609,'ListaN68 02-02-2025'!$A$12:$E$13375,5,0))),"Nuevo",IF(AND(NOT(ISBLANK(A3609)),NOT(ISBLANK(B3609)),NOT(ISBLANK(E3609)),AND(E3609-VLOOKUP(A3609,'ListaN68 02-02-2025'!$A$12:$E$13375,5,0)&gt;=-2,E3609-VLOOKUP(A3609,'ListaN68 02-02-2025'!$A$12:$E$13375,5,0)&lt;=2)),"Igual",IF(AND(NOT(ISBLANK(A3609)),NOT(ISBLANK(B3609)),NOT(ISBLANK(E3609)),E3609-VLOOKUP(A3609,'ListaN68 02-02-2025'!$A$12:$E$13375,5,0)&gt;2),"Aumento",IF(AND(NOT(ISBLANK(A3609)),NOT(ISBLANK(B3609)),NOT(ISBLANK(E3609)),E3609-VLOOKUP(A3609,'ListaN68 02-02-2025'!$A$12:$E$13375,5,0)&lt;2),"Bajo","Error en codigo")))))))</f>
        <v>Bajo</v>
      </c>
    </row>
    <row r="3610" spans="1:32" x14ac:dyDescent="0.2">
      <c r="A3610" s="1" t="s">
        <v>2999</v>
      </c>
      <c r="B3610" t="s">
        <v>3158</v>
      </c>
      <c r="C3610" t="s">
        <v>5134</v>
      </c>
      <c r="D3610">
        <v>21</v>
      </c>
      <c r="E3610" s="46">
        <v>6984</v>
      </c>
      <c r="F3610" s="44">
        <v>-6.8259385665528916E-3</v>
      </c>
      <c r="G3610" s="46"/>
      <c r="AF3610" t="str">
        <f>IF(AND(ISBLANK(A3610),ISBLANK(B3610),ISBLANK(E3610)),"Blanco",IF(AND(ISBLANK(A3610),NOT(ISBLANK(B3610))),"Titulo",IF(AND(NOT(ISBLANK(A3610)),NOT(ISBLANK(B3610)),ISBLANK(E3610),IFERROR(FIND("FF--",A3610)&gt;1,FALSE)),"F.Comercializacion",IF(AND(NOT(ISBLANK(A3610)),NOT(ISBLANK(B3610)),NOT(ISBLANK(E3610)),ISERROR(VLOOKUP(A3610,'ListaN68 02-02-2025'!$A$12:$E$13375,5,0))),"Nuevo",IF(AND(NOT(ISBLANK(A3610)),NOT(ISBLANK(B3610)),NOT(ISBLANK(E3610)),AND(E3610-VLOOKUP(A3610,'ListaN68 02-02-2025'!$A$12:$E$13375,5,0)&gt;=-2,E3610-VLOOKUP(A3610,'ListaN68 02-02-2025'!$A$12:$E$13375,5,0)&lt;=2)),"Igual",IF(AND(NOT(ISBLANK(A3610)),NOT(ISBLANK(B3610)),NOT(ISBLANK(E3610)),E3610-VLOOKUP(A3610,'ListaN68 02-02-2025'!$A$12:$E$13375,5,0)&gt;2),"Aumento",IF(AND(NOT(ISBLANK(A3610)),NOT(ISBLANK(B3610)),NOT(ISBLANK(E3610)),E3610-VLOOKUP(A3610,'ListaN68 02-02-2025'!$A$12:$E$13375,5,0)&lt;2),"Bajo","Error en codigo")))))))</f>
        <v>Bajo</v>
      </c>
    </row>
    <row r="3611" spans="1:32" x14ac:dyDescent="0.2">
      <c r="A3611" s="1" t="s">
        <v>3000</v>
      </c>
      <c r="B3611" t="s">
        <v>3159</v>
      </c>
      <c r="C3611" t="s">
        <v>5134</v>
      </c>
      <c r="D3611">
        <v>21</v>
      </c>
      <c r="E3611" s="46">
        <v>6984</v>
      </c>
      <c r="F3611" s="44">
        <v>-6.8259385665528916E-3</v>
      </c>
      <c r="G3611" s="46"/>
      <c r="AF3611" t="str">
        <f>IF(AND(ISBLANK(A3611),ISBLANK(B3611),ISBLANK(E3611)),"Blanco",IF(AND(ISBLANK(A3611),NOT(ISBLANK(B3611))),"Titulo",IF(AND(NOT(ISBLANK(A3611)),NOT(ISBLANK(B3611)),ISBLANK(E3611),IFERROR(FIND("FF--",A3611)&gt;1,FALSE)),"F.Comercializacion",IF(AND(NOT(ISBLANK(A3611)),NOT(ISBLANK(B3611)),NOT(ISBLANK(E3611)),ISERROR(VLOOKUP(A3611,'ListaN68 02-02-2025'!$A$12:$E$13375,5,0))),"Nuevo",IF(AND(NOT(ISBLANK(A3611)),NOT(ISBLANK(B3611)),NOT(ISBLANK(E3611)),AND(E3611-VLOOKUP(A3611,'ListaN68 02-02-2025'!$A$12:$E$13375,5,0)&gt;=-2,E3611-VLOOKUP(A3611,'ListaN68 02-02-2025'!$A$12:$E$13375,5,0)&lt;=2)),"Igual",IF(AND(NOT(ISBLANK(A3611)),NOT(ISBLANK(B3611)),NOT(ISBLANK(E3611)),E3611-VLOOKUP(A3611,'ListaN68 02-02-2025'!$A$12:$E$13375,5,0)&gt;2),"Aumento",IF(AND(NOT(ISBLANK(A3611)),NOT(ISBLANK(B3611)),NOT(ISBLANK(E3611)),E3611-VLOOKUP(A3611,'ListaN68 02-02-2025'!$A$12:$E$13375,5,0)&lt;2),"Bajo","Error en codigo")))))))</f>
        <v>Bajo</v>
      </c>
    </row>
    <row r="3612" spans="1:32" x14ac:dyDescent="0.2">
      <c r="A3612" s="1" t="s">
        <v>3001</v>
      </c>
      <c r="B3612" t="s">
        <v>3160</v>
      </c>
      <c r="C3612" t="s">
        <v>5134</v>
      </c>
      <c r="D3612">
        <v>21</v>
      </c>
      <c r="E3612" s="46">
        <v>6984</v>
      </c>
      <c r="F3612" s="44">
        <v>-6.8259385665528916E-3</v>
      </c>
      <c r="G3612" s="46"/>
      <c r="AF3612" t="str">
        <f>IF(AND(ISBLANK(A3612),ISBLANK(B3612),ISBLANK(E3612)),"Blanco",IF(AND(ISBLANK(A3612),NOT(ISBLANK(B3612))),"Titulo",IF(AND(NOT(ISBLANK(A3612)),NOT(ISBLANK(B3612)),ISBLANK(E3612),IFERROR(FIND("FF--",A3612)&gt;1,FALSE)),"F.Comercializacion",IF(AND(NOT(ISBLANK(A3612)),NOT(ISBLANK(B3612)),NOT(ISBLANK(E3612)),ISERROR(VLOOKUP(A3612,'ListaN68 02-02-2025'!$A$12:$E$13375,5,0))),"Nuevo",IF(AND(NOT(ISBLANK(A3612)),NOT(ISBLANK(B3612)),NOT(ISBLANK(E3612)),AND(E3612-VLOOKUP(A3612,'ListaN68 02-02-2025'!$A$12:$E$13375,5,0)&gt;=-2,E3612-VLOOKUP(A3612,'ListaN68 02-02-2025'!$A$12:$E$13375,5,0)&lt;=2)),"Igual",IF(AND(NOT(ISBLANK(A3612)),NOT(ISBLANK(B3612)),NOT(ISBLANK(E3612)),E3612-VLOOKUP(A3612,'ListaN68 02-02-2025'!$A$12:$E$13375,5,0)&gt;2),"Aumento",IF(AND(NOT(ISBLANK(A3612)),NOT(ISBLANK(B3612)),NOT(ISBLANK(E3612)),E3612-VLOOKUP(A3612,'ListaN68 02-02-2025'!$A$12:$E$13375,5,0)&lt;2),"Bajo","Error en codigo")))))))</f>
        <v>Bajo</v>
      </c>
    </row>
    <row r="3613" spans="1:32" x14ac:dyDescent="0.2">
      <c r="A3613" s="1" t="s">
        <v>3002</v>
      </c>
      <c r="B3613" t="s">
        <v>3161</v>
      </c>
      <c r="C3613" t="s">
        <v>5134</v>
      </c>
      <c r="D3613">
        <v>21</v>
      </c>
      <c r="E3613" s="46">
        <v>6984</v>
      </c>
      <c r="F3613" s="44">
        <v>-6.8259385665528916E-3</v>
      </c>
      <c r="G3613" s="46"/>
      <c r="AF3613" t="str">
        <f>IF(AND(ISBLANK(A3613),ISBLANK(B3613),ISBLANK(E3613)),"Blanco",IF(AND(ISBLANK(A3613),NOT(ISBLANK(B3613))),"Titulo",IF(AND(NOT(ISBLANK(A3613)),NOT(ISBLANK(B3613)),ISBLANK(E3613),IFERROR(FIND("FF--",A3613)&gt;1,FALSE)),"F.Comercializacion",IF(AND(NOT(ISBLANK(A3613)),NOT(ISBLANK(B3613)),NOT(ISBLANK(E3613)),ISERROR(VLOOKUP(A3613,'ListaN68 02-02-2025'!$A$12:$E$13375,5,0))),"Nuevo",IF(AND(NOT(ISBLANK(A3613)),NOT(ISBLANK(B3613)),NOT(ISBLANK(E3613)),AND(E3613-VLOOKUP(A3613,'ListaN68 02-02-2025'!$A$12:$E$13375,5,0)&gt;=-2,E3613-VLOOKUP(A3613,'ListaN68 02-02-2025'!$A$12:$E$13375,5,0)&lt;=2)),"Igual",IF(AND(NOT(ISBLANK(A3613)),NOT(ISBLANK(B3613)),NOT(ISBLANK(E3613)),E3613-VLOOKUP(A3613,'ListaN68 02-02-2025'!$A$12:$E$13375,5,0)&gt;2),"Aumento",IF(AND(NOT(ISBLANK(A3613)),NOT(ISBLANK(B3613)),NOT(ISBLANK(E3613)),E3613-VLOOKUP(A3613,'ListaN68 02-02-2025'!$A$12:$E$13375,5,0)&lt;2),"Bajo","Error en codigo")))))))</f>
        <v>Bajo</v>
      </c>
    </row>
    <row r="3614" spans="1:32" x14ac:dyDescent="0.2">
      <c r="A3614" s="1" t="s">
        <v>3003</v>
      </c>
      <c r="B3614" t="s">
        <v>3162</v>
      </c>
      <c r="C3614" t="s">
        <v>5134</v>
      </c>
      <c r="D3614">
        <v>21</v>
      </c>
      <c r="E3614" s="46">
        <v>6984</v>
      </c>
      <c r="F3614" s="44">
        <v>-6.8259385665528916E-3</v>
      </c>
      <c r="G3614" s="46"/>
      <c r="AF3614" t="str">
        <f>IF(AND(ISBLANK(A3614),ISBLANK(B3614),ISBLANK(E3614)),"Blanco",IF(AND(ISBLANK(A3614),NOT(ISBLANK(B3614))),"Titulo",IF(AND(NOT(ISBLANK(A3614)),NOT(ISBLANK(B3614)),ISBLANK(E3614),IFERROR(FIND("FF--",A3614)&gt;1,FALSE)),"F.Comercializacion",IF(AND(NOT(ISBLANK(A3614)),NOT(ISBLANK(B3614)),NOT(ISBLANK(E3614)),ISERROR(VLOOKUP(A3614,'ListaN68 02-02-2025'!$A$12:$E$13375,5,0))),"Nuevo",IF(AND(NOT(ISBLANK(A3614)),NOT(ISBLANK(B3614)),NOT(ISBLANK(E3614)),AND(E3614-VLOOKUP(A3614,'ListaN68 02-02-2025'!$A$12:$E$13375,5,0)&gt;=-2,E3614-VLOOKUP(A3614,'ListaN68 02-02-2025'!$A$12:$E$13375,5,0)&lt;=2)),"Igual",IF(AND(NOT(ISBLANK(A3614)),NOT(ISBLANK(B3614)),NOT(ISBLANK(E3614)),E3614-VLOOKUP(A3614,'ListaN68 02-02-2025'!$A$12:$E$13375,5,0)&gt;2),"Aumento",IF(AND(NOT(ISBLANK(A3614)),NOT(ISBLANK(B3614)),NOT(ISBLANK(E3614)),E3614-VLOOKUP(A3614,'ListaN68 02-02-2025'!$A$12:$E$13375,5,0)&lt;2),"Bajo","Error en codigo")))))))</f>
        <v>Bajo</v>
      </c>
    </row>
    <row r="3615" spans="1:32" x14ac:dyDescent="0.2">
      <c r="A3615" s="1" t="s">
        <v>3004</v>
      </c>
      <c r="B3615" t="s">
        <v>3163</v>
      </c>
      <c r="C3615" t="s">
        <v>5134</v>
      </c>
      <c r="D3615">
        <v>21</v>
      </c>
      <c r="E3615" s="46">
        <v>6984</v>
      </c>
      <c r="F3615" s="44">
        <v>-6.8259385665528916E-3</v>
      </c>
      <c r="G3615" s="46"/>
      <c r="AF3615" t="str">
        <f>IF(AND(ISBLANK(A3615),ISBLANK(B3615),ISBLANK(E3615)),"Blanco",IF(AND(ISBLANK(A3615),NOT(ISBLANK(B3615))),"Titulo",IF(AND(NOT(ISBLANK(A3615)),NOT(ISBLANK(B3615)),ISBLANK(E3615),IFERROR(FIND("FF--",A3615)&gt;1,FALSE)),"F.Comercializacion",IF(AND(NOT(ISBLANK(A3615)),NOT(ISBLANK(B3615)),NOT(ISBLANK(E3615)),ISERROR(VLOOKUP(A3615,'ListaN68 02-02-2025'!$A$12:$E$13375,5,0))),"Nuevo",IF(AND(NOT(ISBLANK(A3615)),NOT(ISBLANK(B3615)),NOT(ISBLANK(E3615)),AND(E3615-VLOOKUP(A3615,'ListaN68 02-02-2025'!$A$12:$E$13375,5,0)&gt;=-2,E3615-VLOOKUP(A3615,'ListaN68 02-02-2025'!$A$12:$E$13375,5,0)&lt;=2)),"Igual",IF(AND(NOT(ISBLANK(A3615)),NOT(ISBLANK(B3615)),NOT(ISBLANK(E3615)),E3615-VLOOKUP(A3615,'ListaN68 02-02-2025'!$A$12:$E$13375,5,0)&gt;2),"Aumento",IF(AND(NOT(ISBLANK(A3615)),NOT(ISBLANK(B3615)),NOT(ISBLANK(E3615)),E3615-VLOOKUP(A3615,'ListaN68 02-02-2025'!$A$12:$E$13375,5,0)&lt;2),"Bajo","Error en codigo")))))))</f>
        <v>Bajo</v>
      </c>
    </row>
    <row r="3616" spans="1:32" x14ac:dyDescent="0.2">
      <c r="A3616" s="1" t="s">
        <v>6105</v>
      </c>
      <c r="B3616" t="s">
        <v>6106</v>
      </c>
      <c r="C3616" t="s">
        <v>4961</v>
      </c>
      <c r="D3616">
        <v>21</v>
      </c>
      <c r="E3616" s="46">
        <v>37887.763500000001</v>
      </c>
      <c r="F3616" s="44">
        <v>-6.8259385665527805E-3</v>
      </c>
      <c r="G3616" s="46"/>
      <c r="AF3616" t="str">
        <f>IF(AND(ISBLANK(A3616),ISBLANK(B3616),ISBLANK(E3616)),"Blanco",IF(AND(ISBLANK(A3616),NOT(ISBLANK(B3616))),"Titulo",IF(AND(NOT(ISBLANK(A3616)),NOT(ISBLANK(B3616)),ISBLANK(E3616),IFERROR(FIND("FF--",A3616)&gt;1,FALSE)),"F.Comercializacion",IF(AND(NOT(ISBLANK(A3616)),NOT(ISBLANK(B3616)),NOT(ISBLANK(E3616)),ISERROR(VLOOKUP(A3616,'ListaN68 02-02-2025'!$A$12:$E$13375,5,0))),"Nuevo",IF(AND(NOT(ISBLANK(A3616)),NOT(ISBLANK(B3616)),NOT(ISBLANK(E3616)),AND(E3616-VLOOKUP(A3616,'ListaN68 02-02-2025'!$A$12:$E$13375,5,0)&gt;=-2,E3616-VLOOKUP(A3616,'ListaN68 02-02-2025'!$A$12:$E$13375,5,0)&lt;=2)),"Igual",IF(AND(NOT(ISBLANK(A3616)),NOT(ISBLANK(B3616)),NOT(ISBLANK(E3616)),E3616-VLOOKUP(A3616,'ListaN68 02-02-2025'!$A$12:$E$13375,5,0)&gt;2),"Aumento",IF(AND(NOT(ISBLANK(A3616)),NOT(ISBLANK(B3616)),NOT(ISBLANK(E3616)),E3616-VLOOKUP(A3616,'ListaN68 02-02-2025'!$A$12:$E$13375,5,0)&lt;2),"Bajo","Error en codigo")))))))</f>
        <v>Bajo</v>
      </c>
    </row>
    <row r="3617" spans="1:32" x14ac:dyDescent="0.2">
      <c r="C3617"/>
      <c r="E3617" s="46"/>
      <c r="F3617" s="44"/>
      <c r="G3617" s="46"/>
      <c r="AF3617" t="str">
        <f>IF(AND(ISBLANK(A3617),ISBLANK(B3617),ISBLANK(E3617)),"Blanco",IF(AND(ISBLANK(A3617),NOT(ISBLANK(B3617))),"Titulo",IF(AND(NOT(ISBLANK(A3617)),NOT(ISBLANK(B3617)),ISBLANK(E3617),IFERROR(FIND("FF--",A3617)&gt;1,FALSE)),"F.Comercializacion",IF(AND(NOT(ISBLANK(A3617)),NOT(ISBLANK(B3617)),NOT(ISBLANK(E3617)),ISERROR(VLOOKUP(A3617,'ListaN68 02-02-2025'!$A$12:$E$13375,5,0))),"Nuevo",IF(AND(NOT(ISBLANK(A3617)),NOT(ISBLANK(B3617)),NOT(ISBLANK(E3617)),AND(E3617-VLOOKUP(A3617,'ListaN68 02-02-2025'!$A$12:$E$13375,5,0)&gt;=-2,E3617-VLOOKUP(A3617,'ListaN68 02-02-2025'!$A$12:$E$13375,5,0)&lt;=2)),"Igual",IF(AND(NOT(ISBLANK(A3617)),NOT(ISBLANK(B3617)),NOT(ISBLANK(E3617)),E3617-VLOOKUP(A3617,'ListaN68 02-02-2025'!$A$12:$E$13375,5,0)&gt;2),"Aumento",IF(AND(NOT(ISBLANK(A3617)),NOT(ISBLANK(B3617)),NOT(ISBLANK(E3617)),E3617-VLOOKUP(A3617,'ListaN68 02-02-2025'!$A$12:$E$13375,5,0)&lt;2),"Bajo","Error en codigo")))))))</f>
        <v>Blanco</v>
      </c>
    </row>
    <row r="3618" spans="1:32" x14ac:dyDescent="0.2">
      <c r="B3618" t="s">
        <v>3010</v>
      </c>
      <c r="C3618"/>
      <c r="E3618" s="46"/>
      <c r="F3618" s="44"/>
      <c r="G3618" s="46"/>
      <c r="AF3618" t="str">
        <f>IF(AND(ISBLANK(A3618),ISBLANK(B3618),ISBLANK(E3618)),"Blanco",IF(AND(ISBLANK(A3618),NOT(ISBLANK(B3618))),"Titulo",IF(AND(NOT(ISBLANK(A3618)),NOT(ISBLANK(B3618)),ISBLANK(E3618),IFERROR(FIND("FF--",A3618)&gt;1,FALSE)),"F.Comercializacion",IF(AND(NOT(ISBLANK(A3618)),NOT(ISBLANK(B3618)),NOT(ISBLANK(E3618)),ISERROR(VLOOKUP(A3618,'ListaN68 02-02-2025'!$A$12:$E$13375,5,0))),"Nuevo",IF(AND(NOT(ISBLANK(A3618)),NOT(ISBLANK(B3618)),NOT(ISBLANK(E3618)),AND(E3618-VLOOKUP(A3618,'ListaN68 02-02-2025'!$A$12:$E$13375,5,0)&gt;=-2,E3618-VLOOKUP(A3618,'ListaN68 02-02-2025'!$A$12:$E$13375,5,0)&lt;=2)),"Igual",IF(AND(NOT(ISBLANK(A3618)),NOT(ISBLANK(B3618)),NOT(ISBLANK(E3618)),E3618-VLOOKUP(A3618,'ListaN68 02-02-2025'!$A$12:$E$13375,5,0)&gt;2),"Aumento",IF(AND(NOT(ISBLANK(A3618)),NOT(ISBLANK(B3618)),NOT(ISBLANK(E3618)),E3618-VLOOKUP(A3618,'ListaN68 02-02-2025'!$A$12:$E$13375,5,0)&lt;2),"Bajo","Error en codigo")))))))</f>
        <v>Titulo</v>
      </c>
    </row>
    <row r="3619" spans="1:32" x14ac:dyDescent="0.2">
      <c r="C3619"/>
      <c r="E3619" s="46"/>
      <c r="F3619" s="44"/>
      <c r="G3619" s="46"/>
      <c r="AF3619" t="str">
        <f>IF(AND(ISBLANK(A3619),ISBLANK(B3619),ISBLANK(E3619)),"Blanco",IF(AND(ISBLANK(A3619),NOT(ISBLANK(B3619))),"Titulo",IF(AND(NOT(ISBLANK(A3619)),NOT(ISBLANK(B3619)),ISBLANK(E3619),IFERROR(FIND("FF--",A3619)&gt;1,FALSE)),"F.Comercializacion",IF(AND(NOT(ISBLANK(A3619)),NOT(ISBLANK(B3619)),NOT(ISBLANK(E3619)),ISERROR(VLOOKUP(A3619,'ListaN68 02-02-2025'!$A$12:$E$13375,5,0))),"Nuevo",IF(AND(NOT(ISBLANK(A3619)),NOT(ISBLANK(B3619)),NOT(ISBLANK(E3619)),AND(E3619-VLOOKUP(A3619,'ListaN68 02-02-2025'!$A$12:$E$13375,5,0)&gt;=-2,E3619-VLOOKUP(A3619,'ListaN68 02-02-2025'!$A$12:$E$13375,5,0)&lt;=2)),"Igual",IF(AND(NOT(ISBLANK(A3619)),NOT(ISBLANK(B3619)),NOT(ISBLANK(E3619)),E3619-VLOOKUP(A3619,'ListaN68 02-02-2025'!$A$12:$E$13375,5,0)&gt;2),"Aumento",IF(AND(NOT(ISBLANK(A3619)),NOT(ISBLANK(B3619)),NOT(ISBLANK(E3619)),E3619-VLOOKUP(A3619,'ListaN68 02-02-2025'!$A$12:$E$13375,5,0)&lt;2),"Bajo","Error en codigo")))))))</f>
        <v>Blanco</v>
      </c>
    </row>
    <row r="3620" spans="1:32" x14ac:dyDescent="0.2">
      <c r="A3620" s="1" t="s">
        <v>3013</v>
      </c>
      <c r="B3620" t="s">
        <v>3014</v>
      </c>
      <c r="C3620" t="s">
        <v>5135</v>
      </c>
      <c r="D3620">
        <v>21</v>
      </c>
      <c r="E3620" s="46">
        <v>989.40000000000009</v>
      </c>
      <c r="F3620" s="44">
        <v>-6.8259385665528916E-3</v>
      </c>
      <c r="G3620" s="46"/>
      <c r="AF3620" t="str">
        <f>IF(AND(ISBLANK(A3620),ISBLANK(B3620),ISBLANK(E3620)),"Blanco",IF(AND(ISBLANK(A3620),NOT(ISBLANK(B3620))),"Titulo",IF(AND(NOT(ISBLANK(A3620)),NOT(ISBLANK(B3620)),ISBLANK(E3620),IFERROR(FIND("FF--",A3620)&gt;1,FALSE)),"F.Comercializacion",IF(AND(NOT(ISBLANK(A3620)),NOT(ISBLANK(B3620)),NOT(ISBLANK(E3620)),ISERROR(VLOOKUP(A3620,'ListaN68 02-02-2025'!$A$12:$E$13375,5,0))),"Nuevo",IF(AND(NOT(ISBLANK(A3620)),NOT(ISBLANK(B3620)),NOT(ISBLANK(E3620)),AND(E3620-VLOOKUP(A3620,'ListaN68 02-02-2025'!$A$12:$E$13375,5,0)&gt;=-2,E3620-VLOOKUP(A3620,'ListaN68 02-02-2025'!$A$12:$E$13375,5,0)&lt;=2)),"Igual",IF(AND(NOT(ISBLANK(A3620)),NOT(ISBLANK(B3620)),NOT(ISBLANK(E3620)),E3620-VLOOKUP(A3620,'ListaN68 02-02-2025'!$A$12:$E$13375,5,0)&gt;2),"Aumento",IF(AND(NOT(ISBLANK(A3620)),NOT(ISBLANK(B3620)),NOT(ISBLANK(E3620)),E3620-VLOOKUP(A3620,'ListaN68 02-02-2025'!$A$12:$E$13375,5,0)&lt;2),"Bajo","Error en codigo")))))))</f>
        <v>Bajo</v>
      </c>
    </row>
    <row r="3621" spans="1:32" x14ac:dyDescent="0.2">
      <c r="A3621" s="1" t="s">
        <v>3017</v>
      </c>
      <c r="B3621" t="s">
        <v>3018</v>
      </c>
      <c r="C3621" t="s">
        <v>5135</v>
      </c>
      <c r="D3621">
        <v>21</v>
      </c>
      <c r="E3621" s="46">
        <v>989.40000000000009</v>
      </c>
      <c r="F3621" s="44">
        <v>-6.8259385665528916E-3</v>
      </c>
      <c r="G3621" s="46"/>
      <c r="AF3621" t="str">
        <f>IF(AND(ISBLANK(A3621),ISBLANK(B3621),ISBLANK(E3621)),"Blanco",IF(AND(ISBLANK(A3621),NOT(ISBLANK(B3621))),"Titulo",IF(AND(NOT(ISBLANK(A3621)),NOT(ISBLANK(B3621)),ISBLANK(E3621),IFERROR(FIND("FF--",A3621)&gt;1,FALSE)),"F.Comercializacion",IF(AND(NOT(ISBLANK(A3621)),NOT(ISBLANK(B3621)),NOT(ISBLANK(E3621)),ISERROR(VLOOKUP(A3621,'ListaN68 02-02-2025'!$A$12:$E$13375,5,0))),"Nuevo",IF(AND(NOT(ISBLANK(A3621)),NOT(ISBLANK(B3621)),NOT(ISBLANK(E3621)),AND(E3621-VLOOKUP(A3621,'ListaN68 02-02-2025'!$A$12:$E$13375,5,0)&gt;=-2,E3621-VLOOKUP(A3621,'ListaN68 02-02-2025'!$A$12:$E$13375,5,0)&lt;=2)),"Igual",IF(AND(NOT(ISBLANK(A3621)),NOT(ISBLANK(B3621)),NOT(ISBLANK(E3621)),E3621-VLOOKUP(A3621,'ListaN68 02-02-2025'!$A$12:$E$13375,5,0)&gt;2),"Aumento",IF(AND(NOT(ISBLANK(A3621)),NOT(ISBLANK(B3621)),NOT(ISBLANK(E3621)),E3621-VLOOKUP(A3621,'ListaN68 02-02-2025'!$A$12:$E$13375,5,0)&lt;2),"Bajo","Error en codigo")))))))</f>
        <v>Bajo</v>
      </c>
    </row>
    <row r="3622" spans="1:32" x14ac:dyDescent="0.2">
      <c r="A3622" s="1" t="s">
        <v>3021</v>
      </c>
      <c r="B3622" t="s">
        <v>3022</v>
      </c>
      <c r="C3622" t="s">
        <v>5135</v>
      </c>
      <c r="D3622">
        <v>21</v>
      </c>
      <c r="E3622" s="46">
        <v>1105.8</v>
      </c>
      <c r="F3622" s="44">
        <v>-6.8259385665530026E-3</v>
      </c>
      <c r="G3622" s="46"/>
      <c r="AF3622" t="str">
        <f>IF(AND(ISBLANK(A3622),ISBLANK(B3622),ISBLANK(E3622)),"Blanco",IF(AND(ISBLANK(A3622),NOT(ISBLANK(B3622))),"Titulo",IF(AND(NOT(ISBLANK(A3622)),NOT(ISBLANK(B3622)),ISBLANK(E3622),IFERROR(FIND("FF--",A3622)&gt;1,FALSE)),"F.Comercializacion",IF(AND(NOT(ISBLANK(A3622)),NOT(ISBLANK(B3622)),NOT(ISBLANK(E3622)),ISERROR(VLOOKUP(A3622,'ListaN68 02-02-2025'!$A$12:$E$13375,5,0))),"Nuevo",IF(AND(NOT(ISBLANK(A3622)),NOT(ISBLANK(B3622)),NOT(ISBLANK(E3622)),AND(E3622-VLOOKUP(A3622,'ListaN68 02-02-2025'!$A$12:$E$13375,5,0)&gt;=-2,E3622-VLOOKUP(A3622,'ListaN68 02-02-2025'!$A$12:$E$13375,5,0)&lt;=2)),"Igual",IF(AND(NOT(ISBLANK(A3622)),NOT(ISBLANK(B3622)),NOT(ISBLANK(E3622)),E3622-VLOOKUP(A3622,'ListaN68 02-02-2025'!$A$12:$E$13375,5,0)&gt;2),"Aumento",IF(AND(NOT(ISBLANK(A3622)),NOT(ISBLANK(B3622)),NOT(ISBLANK(E3622)),E3622-VLOOKUP(A3622,'ListaN68 02-02-2025'!$A$12:$E$13375,5,0)&lt;2),"Bajo","Error en codigo")))))))</f>
        <v>Bajo</v>
      </c>
    </row>
    <row r="3623" spans="1:32" x14ac:dyDescent="0.2">
      <c r="A3623" s="1" t="s">
        <v>3025</v>
      </c>
      <c r="B3623" t="s">
        <v>3026</v>
      </c>
      <c r="C3623" t="s">
        <v>5135</v>
      </c>
      <c r="D3623">
        <v>21</v>
      </c>
      <c r="E3623" s="46">
        <v>1273.8525</v>
      </c>
      <c r="F3623" s="44">
        <v>-6.8259385665527805E-3</v>
      </c>
      <c r="G3623" s="46"/>
      <c r="AF3623" t="str">
        <f>IF(AND(ISBLANK(A3623),ISBLANK(B3623),ISBLANK(E3623)),"Blanco",IF(AND(ISBLANK(A3623),NOT(ISBLANK(B3623))),"Titulo",IF(AND(NOT(ISBLANK(A3623)),NOT(ISBLANK(B3623)),ISBLANK(E3623),IFERROR(FIND("FF--",A3623)&gt;1,FALSE)),"F.Comercializacion",IF(AND(NOT(ISBLANK(A3623)),NOT(ISBLANK(B3623)),NOT(ISBLANK(E3623)),ISERROR(VLOOKUP(A3623,'ListaN68 02-02-2025'!$A$12:$E$13375,5,0))),"Nuevo",IF(AND(NOT(ISBLANK(A3623)),NOT(ISBLANK(B3623)),NOT(ISBLANK(E3623)),AND(E3623-VLOOKUP(A3623,'ListaN68 02-02-2025'!$A$12:$E$13375,5,0)&gt;=-2,E3623-VLOOKUP(A3623,'ListaN68 02-02-2025'!$A$12:$E$13375,5,0)&lt;=2)),"Igual",IF(AND(NOT(ISBLANK(A3623)),NOT(ISBLANK(B3623)),NOT(ISBLANK(E3623)),E3623-VLOOKUP(A3623,'ListaN68 02-02-2025'!$A$12:$E$13375,5,0)&gt;2),"Aumento",IF(AND(NOT(ISBLANK(A3623)),NOT(ISBLANK(B3623)),NOT(ISBLANK(E3623)),E3623-VLOOKUP(A3623,'ListaN68 02-02-2025'!$A$12:$E$13375,5,0)&lt;2),"Bajo","Error en codigo")))))))</f>
        <v>Bajo</v>
      </c>
    </row>
    <row r="3624" spans="1:32" x14ac:dyDescent="0.2">
      <c r="A3624" s="1" t="s">
        <v>3029</v>
      </c>
      <c r="B3624" t="s">
        <v>3030</v>
      </c>
      <c r="C3624" t="s">
        <v>5135</v>
      </c>
      <c r="D3624">
        <v>21</v>
      </c>
      <c r="E3624" s="46">
        <v>1396.8</v>
      </c>
      <c r="F3624" s="44">
        <v>-6.8259385665528916E-3</v>
      </c>
      <c r="G3624" s="46"/>
      <c r="AF3624" t="str">
        <f>IF(AND(ISBLANK(A3624),ISBLANK(B3624),ISBLANK(E3624)),"Blanco",IF(AND(ISBLANK(A3624),NOT(ISBLANK(B3624))),"Titulo",IF(AND(NOT(ISBLANK(A3624)),NOT(ISBLANK(B3624)),ISBLANK(E3624),IFERROR(FIND("FF--",A3624)&gt;1,FALSE)),"F.Comercializacion",IF(AND(NOT(ISBLANK(A3624)),NOT(ISBLANK(B3624)),NOT(ISBLANK(E3624)),ISERROR(VLOOKUP(A3624,'ListaN68 02-02-2025'!$A$12:$E$13375,5,0))),"Nuevo",IF(AND(NOT(ISBLANK(A3624)),NOT(ISBLANK(B3624)),NOT(ISBLANK(E3624)),AND(E3624-VLOOKUP(A3624,'ListaN68 02-02-2025'!$A$12:$E$13375,5,0)&gt;=-2,E3624-VLOOKUP(A3624,'ListaN68 02-02-2025'!$A$12:$E$13375,5,0)&lt;=2)),"Igual",IF(AND(NOT(ISBLANK(A3624)),NOT(ISBLANK(B3624)),NOT(ISBLANK(E3624)),E3624-VLOOKUP(A3624,'ListaN68 02-02-2025'!$A$12:$E$13375,5,0)&gt;2),"Aumento",IF(AND(NOT(ISBLANK(A3624)),NOT(ISBLANK(B3624)),NOT(ISBLANK(E3624)),E3624-VLOOKUP(A3624,'ListaN68 02-02-2025'!$A$12:$E$13375,5,0)&lt;2),"Bajo","Error en codigo")))))))</f>
        <v>Bajo</v>
      </c>
    </row>
    <row r="3625" spans="1:32" x14ac:dyDescent="0.2">
      <c r="A3625" s="1" t="s">
        <v>3033</v>
      </c>
      <c r="B3625" t="s">
        <v>3034</v>
      </c>
      <c r="C3625" t="s">
        <v>5136</v>
      </c>
      <c r="D3625">
        <v>21</v>
      </c>
      <c r="E3625" s="46">
        <v>1823.5515</v>
      </c>
      <c r="F3625" s="44">
        <v>-6.8259385665530026E-3</v>
      </c>
      <c r="G3625" s="46"/>
      <c r="AF3625" t="str">
        <f>IF(AND(ISBLANK(A3625),ISBLANK(B3625),ISBLANK(E3625)),"Blanco",IF(AND(ISBLANK(A3625),NOT(ISBLANK(B3625))),"Titulo",IF(AND(NOT(ISBLANK(A3625)),NOT(ISBLANK(B3625)),ISBLANK(E3625),IFERROR(FIND("FF--",A3625)&gt;1,FALSE)),"F.Comercializacion",IF(AND(NOT(ISBLANK(A3625)),NOT(ISBLANK(B3625)),NOT(ISBLANK(E3625)),ISERROR(VLOOKUP(A3625,'ListaN68 02-02-2025'!$A$12:$E$13375,5,0))),"Nuevo",IF(AND(NOT(ISBLANK(A3625)),NOT(ISBLANK(B3625)),NOT(ISBLANK(E3625)),AND(E3625-VLOOKUP(A3625,'ListaN68 02-02-2025'!$A$12:$E$13375,5,0)&gt;=-2,E3625-VLOOKUP(A3625,'ListaN68 02-02-2025'!$A$12:$E$13375,5,0)&lt;=2)),"Igual",IF(AND(NOT(ISBLANK(A3625)),NOT(ISBLANK(B3625)),NOT(ISBLANK(E3625)),E3625-VLOOKUP(A3625,'ListaN68 02-02-2025'!$A$12:$E$13375,5,0)&gt;2),"Aumento",IF(AND(NOT(ISBLANK(A3625)),NOT(ISBLANK(B3625)),NOT(ISBLANK(E3625)),E3625-VLOOKUP(A3625,'ListaN68 02-02-2025'!$A$12:$E$13375,5,0)&lt;2),"Bajo","Error en codigo")))))))</f>
        <v>Bajo</v>
      </c>
    </row>
    <row r="3626" spans="1:32" x14ac:dyDescent="0.2">
      <c r="A3626" s="1" t="s">
        <v>3037</v>
      </c>
      <c r="B3626" t="s">
        <v>3038</v>
      </c>
      <c r="C3626" t="s">
        <v>5135</v>
      </c>
      <c r="D3626">
        <v>21</v>
      </c>
      <c r="E3626" s="46">
        <v>1092.8505</v>
      </c>
      <c r="F3626" s="44">
        <v>-6.8259385665528916E-3</v>
      </c>
      <c r="G3626" s="46"/>
      <c r="AF3626" t="str">
        <f>IF(AND(ISBLANK(A3626),ISBLANK(B3626),ISBLANK(E3626)),"Blanco",IF(AND(ISBLANK(A3626),NOT(ISBLANK(B3626))),"Titulo",IF(AND(NOT(ISBLANK(A3626)),NOT(ISBLANK(B3626)),ISBLANK(E3626),IFERROR(FIND("FF--",A3626)&gt;1,FALSE)),"F.Comercializacion",IF(AND(NOT(ISBLANK(A3626)),NOT(ISBLANK(B3626)),NOT(ISBLANK(E3626)),ISERROR(VLOOKUP(A3626,'ListaN68 02-02-2025'!$A$12:$E$13375,5,0))),"Nuevo",IF(AND(NOT(ISBLANK(A3626)),NOT(ISBLANK(B3626)),NOT(ISBLANK(E3626)),AND(E3626-VLOOKUP(A3626,'ListaN68 02-02-2025'!$A$12:$E$13375,5,0)&gt;=-2,E3626-VLOOKUP(A3626,'ListaN68 02-02-2025'!$A$12:$E$13375,5,0)&lt;=2)),"Igual",IF(AND(NOT(ISBLANK(A3626)),NOT(ISBLANK(B3626)),NOT(ISBLANK(E3626)),E3626-VLOOKUP(A3626,'ListaN68 02-02-2025'!$A$12:$E$13375,5,0)&gt;2),"Aumento",IF(AND(NOT(ISBLANK(A3626)),NOT(ISBLANK(B3626)),NOT(ISBLANK(E3626)),E3626-VLOOKUP(A3626,'ListaN68 02-02-2025'!$A$12:$E$13375,5,0)&lt;2),"Bajo","Error en codigo")))))))</f>
        <v>Bajo</v>
      </c>
    </row>
    <row r="3627" spans="1:32" x14ac:dyDescent="0.2">
      <c r="A3627" s="1" t="s">
        <v>3041</v>
      </c>
      <c r="B3627" t="s">
        <v>3042</v>
      </c>
      <c r="C3627" t="s">
        <v>5135</v>
      </c>
      <c r="D3627">
        <v>21</v>
      </c>
      <c r="E3627" s="46">
        <v>989.40000000000009</v>
      </c>
      <c r="F3627" s="44">
        <v>-6.8259385665528916E-3</v>
      </c>
      <c r="G3627" s="46"/>
      <c r="AF3627" t="str">
        <f>IF(AND(ISBLANK(A3627),ISBLANK(B3627),ISBLANK(E3627)),"Blanco",IF(AND(ISBLANK(A3627),NOT(ISBLANK(B3627))),"Titulo",IF(AND(NOT(ISBLANK(A3627)),NOT(ISBLANK(B3627)),ISBLANK(E3627),IFERROR(FIND("FF--",A3627)&gt;1,FALSE)),"F.Comercializacion",IF(AND(NOT(ISBLANK(A3627)),NOT(ISBLANK(B3627)),NOT(ISBLANK(E3627)),ISERROR(VLOOKUP(A3627,'ListaN68 02-02-2025'!$A$12:$E$13375,5,0))),"Nuevo",IF(AND(NOT(ISBLANK(A3627)),NOT(ISBLANK(B3627)),NOT(ISBLANK(E3627)),AND(E3627-VLOOKUP(A3627,'ListaN68 02-02-2025'!$A$12:$E$13375,5,0)&gt;=-2,E3627-VLOOKUP(A3627,'ListaN68 02-02-2025'!$A$12:$E$13375,5,0)&lt;=2)),"Igual",IF(AND(NOT(ISBLANK(A3627)),NOT(ISBLANK(B3627)),NOT(ISBLANK(E3627)),E3627-VLOOKUP(A3627,'ListaN68 02-02-2025'!$A$12:$E$13375,5,0)&gt;2),"Aumento",IF(AND(NOT(ISBLANK(A3627)),NOT(ISBLANK(B3627)),NOT(ISBLANK(E3627)),E3627-VLOOKUP(A3627,'ListaN68 02-02-2025'!$A$12:$E$13375,5,0)&lt;2),"Bajo","Error en codigo")))))))</f>
        <v>Bajo</v>
      </c>
    </row>
    <row r="3628" spans="1:32" x14ac:dyDescent="0.2">
      <c r="A3628" s="1" t="s">
        <v>3045</v>
      </c>
      <c r="B3628" t="s">
        <v>3046</v>
      </c>
      <c r="C3628" t="s">
        <v>5135</v>
      </c>
      <c r="D3628">
        <v>21</v>
      </c>
      <c r="E3628" s="46">
        <v>989.40000000000009</v>
      </c>
      <c r="F3628" s="44">
        <v>-6.8259385665528916E-3</v>
      </c>
      <c r="G3628" s="46"/>
      <c r="AF3628" t="str">
        <f>IF(AND(ISBLANK(A3628),ISBLANK(B3628),ISBLANK(E3628)),"Blanco",IF(AND(ISBLANK(A3628),NOT(ISBLANK(B3628))),"Titulo",IF(AND(NOT(ISBLANK(A3628)),NOT(ISBLANK(B3628)),ISBLANK(E3628),IFERROR(FIND("FF--",A3628)&gt;1,FALSE)),"F.Comercializacion",IF(AND(NOT(ISBLANK(A3628)),NOT(ISBLANK(B3628)),NOT(ISBLANK(E3628)),ISERROR(VLOOKUP(A3628,'ListaN68 02-02-2025'!$A$12:$E$13375,5,0))),"Nuevo",IF(AND(NOT(ISBLANK(A3628)),NOT(ISBLANK(B3628)),NOT(ISBLANK(E3628)),AND(E3628-VLOOKUP(A3628,'ListaN68 02-02-2025'!$A$12:$E$13375,5,0)&gt;=-2,E3628-VLOOKUP(A3628,'ListaN68 02-02-2025'!$A$12:$E$13375,5,0)&lt;=2)),"Igual",IF(AND(NOT(ISBLANK(A3628)),NOT(ISBLANK(B3628)),NOT(ISBLANK(E3628)),E3628-VLOOKUP(A3628,'ListaN68 02-02-2025'!$A$12:$E$13375,5,0)&gt;2),"Aumento",IF(AND(NOT(ISBLANK(A3628)),NOT(ISBLANK(B3628)),NOT(ISBLANK(E3628)),E3628-VLOOKUP(A3628,'ListaN68 02-02-2025'!$A$12:$E$13375,5,0)&lt;2),"Bajo","Error en codigo")))))))</f>
        <v>Bajo</v>
      </c>
    </row>
    <row r="3629" spans="1:32" x14ac:dyDescent="0.2">
      <c r="A3629" s="1" t="s">
        <v>3049</v>
      </c>
      <c r="B3629" t="s">
        <v>3050</v>
      </c>
      <c r="C3629" t="s">
        <v>5135</v>
      </c>
      <c r="D3629">
        <v>21</v>
      </c>
      <c r="E3629" s="46">
        <v>1105.8</v>
      </c>
      <c r="F3629" s="44">
        <v>-6.8259385665530026E-3</v>
      </c>
      <c r="G3629" s="46"/>
      <c r="AF3629" t="str">
        <f>IF(AND(ISBLANK(A3629),ISBLANK(B3629),ISBLANK(E3629)),"Blanco",IF(AND(ISBLANK(A3629),NOT(ISBLANK(B3629))),"Titulo",IF(AND(NOT(ISBLANK(A3629)),NOT(ISBLANK(B3629)),ISBLANK(E3629),IFERROR(FIND("FF--",A3629)&gt;1,FALSE)),"F.Comercializacion",IF(AND(NOT(ISBLANK(A3629)),NOT(ISBLANK(B3629)),NOT(ISBLANK(E3629)),ISERROR(VLOOKUP(A3629,'ListaN68 02-02-2025'!$A$12:$E$13375,5,0))),"Nuevo",IF(AND(NOT(ISBLANK(A3629)),NOT(ISBLANK(B3629)),NOT(ISBLANK(E3629)),AND(E3629-VLOOKUP(A3629,'ListaN68 02-02-2025'!$A$12:$E$13375,5,0)&gt;=-2,E3629-VLOOKUP(A3629,'ListaN68 02-02-2025'!$A$12:$E$13375,5,0)&lt;=2)),"Igual",IF(AND(NOT(ISBLANK(A3629)),NOT(ISBLANK(B3629)),NOT(ISBLANK(E3629)),E3629-VLOOKUP(A3629,'ListaN68 02-02-2025'!$A$12:$E$13375,5,0)&gt;2),"Aumento",IF(AND(NOT(ISBLANK(A3629)),NOT(ISBLANK(B3629)),NOT(ISBLANK(E3629)),E3629-VLOOKUP(A3629,'ListaN68 02-02-2025'!$A$12:$E$13375,5,0)&lt;2),"Bajo","Error en codigo")))))))</f>
        <v>Bajo</v>
      </c>
    </row>
    <row r="3630" spans="1:32" x14ac:dyDescent="0.2">
      <c r="A3630" s="1" t="s">
        <v>3057</v>
      </c>
      <c r="B3630" t="s">
        <v>3058</v>
      </c>
      <c r="C3630" t="s">
        <v>5135</v>
      </c>
      <c r="D3630">
        <v>21</v>
      </c>
      <c r="E3630" s="46">
        <v>1273.8525</v>
      </c>
      <c r="F3630" s="44">
        <v>-6.8259385665527805E-3</v>
      </c>
      <c r="G3630" s="46"/>
      <c r="AF3630" t="str">
        <f>IF(AND(ISBLANK(A3630),ISBLANK(B3630),ISBLANK(E3630)),"Blanco",IF(AND(ISBLANK(A3630),NOT(ISBLANK(B3630))),"Titulo",IF(AND(NOT(ISBLANK(A3630)),NOT(ISBLANK(B3630)),ISBLANK(E3630),IFERROR(FIND("FF--",A3630)&gt;1,FALSE)),"F.Comercializacion",IF(AND(NOT(ISBLANK(A3630)),NOT(ISBLANK(B3630)),NOT(ISBLANK(E3630)),ISERROR(VLOOKUP(A3630,'ListaN68 02-02-2025'!$A$12:$E$13375,5,0))),"Nuevo",IF(AND(NOT(ISBLANK(A3630)),NOT(ISBLANK(B3630)),NOT(ISBLANK(E3630)),AND(E3630-VLOOKUP(A3630,'ListaN68 02-02-2025'!$A$12:$E$13375,5,0)&gt;=-2,E3630-VLOOKUP(A3630,'ListaN68 02-02-2025'!$A$12:$E$13375,5,0)&lt;=2)),"Igual",IF(AND(NOT(ISBLANK(A3630)),NOT(ISBLANK(B3630)),NOT(ISBLANK(E3630)),E3630-VLOOKUP(A3630,'ListaN68 02-02-2025'!$A$12:$E$13375,5,0)&gt;2),"Aumento",IF(AND(NOT(ISBLANK(A3630)),NOT(ISBLANK(B3630)),NOT(ISBLANK(E3630)),E3630-VLOOKUP(A3630,'ListaN68 02-02-2025'!$A$12:$E$13375,5,0)&lt;2),"Bajo","Error en codigo")))))))</f>
        <v>Bajo</v>
      </c>
    </row>
    <row r="3631" spans="1:32" x14ac:dyDescent="0.2">
      <c r="A3631" s="1" t="s">
        <v>3065</v>
      </c>
      <c r="B3631" t="s">
        <v>3066</v>
      </c>
      <c r="C3631" t="s">
        <v>5135</v>
      </c>
      <c r="D3631">
        <v>21</v>
      </c>
      <c r="E3631" s="46">
        <v>1396.8</v>
      </c>
      <c r="F3631" s="44">
        <v>-6.8259385665528916E-3</v>
      </c>
      <c r="G3631" s="46"/>
      <c r="AF3631" t="str">
        <f>IF(AND(ISBLANK(A3631),ISBLANK(B3631),ISBLANK(E3631)),"Blanco",IF(AND(ISBLANK(A3631),NOT(ISBLANK(B3631))),"Titulo",IF(AND(NOT(ISBLANK(A3631)),NOT(ISBLANK(B3631)),ISBLANK(E3631),IFERROR(FIND("FF--",A3631)&gt;1,FALSE)),"F.Comercializacion",IF(AND(NOT(ISBLANK(A3631)),NOT(ISBLANK(B3631)),NOT(ISBLANK(E3631)),ISERROR(VLOOKUP(A3631,'ListaN68 02-02-2025'!$A$12:$E$13375,5,0))),"Nuevo",IF(AND(NOT(ISBLANK(A3631)),NOT(ISBLANK(B3631)),NOT(ISBLANK(E3631)),AND(E3631-VLOOKUP(A3631,'ListaN68 02-02-2025'!$A$12:$E$13375,5,0)&gt;=-2,E3631-VLOOKUP(A3631,'ListaN68 02-02-2025'!$A$12:$E$13375,5,0)&lt;=2)),"Igual",IF(AND(NOT(ISBLANK(A3631)),NOT(ISBLANK(B3631)),NOT(ISBLANK(E3631)),E3631-VLOOKUP(A3631,'ListaN68 02-02-2025'!$A$12:$E$13375,5,0)&gt;2),"Aumento",IF(AND(NOT(ISBLANK(A3631)),NOT(ISBLANK(B3631)),NOT(ISBLANK(E3631)),E3631-VLOOKUP(A3631,'ListaN68 02-02-2025'!$A$12:$E$13375,5,0)&lt;2),"Bajo","Error en codigo")))))))</f>
        <v>Bajo</v>
      </c>
    </row>
    <row r="3632" spans="1:32" x14ac:dyDescent="0.2">
      <c r="A3632" s="1" t="s">
        <v>3073</v>
      </c>
      <c r="B3632" t="s">
        <v>3074</v>
      </c>
      <c r="C3632" t="s">
        <v>5136</v>
      </c>
      <c r="D3632">
        <v>21</v>
      </c>
      <c r="E3632" s="46">
        <v>1823.5515</v>
      </c>
      <c r="F3632" s="44">
        <v>-6.8259385665530026E-3</v>
      </c>
      <c r="G3632" s="46"/>
      <c r="AF3632" t="str">
        <f>IF(AND(ISBLANK(A3632),ISBLANK(B3632),ISBLANK(E3632)),"Blanco",IF(AND(ISBLANK(A3632),NOT(ISBLANK(B3632))),"Titulo",IF(AND(NOT(ISBLANK(A3632)),NOT(ISBLANK(B3632)),ISBLANK(E3632),IFERROR(FIND("FF--",A3632)&gt;1,FALSE)),"F.Comercializacion",IF(AND(NOT(ISBLANK(A3632)),NOT(ISBLANK(B3632)),NOT(ISBLANK(E3632)),ISERROR(VLOOKUP(A3632,'ListaN68 02-02-2025'!$A$12:$E$13375,5,0))),"Nuevo",IF(AND(NOT(ISBLANK(A3632)),NOT(ISBLANK(B3632)),NOT(ISBLANK(E3632)),AND(E3632-VLOOKUP(A3632,'ListaN68 02-02-2025'!$A$12:$E$13375,5,0)&gt;=-2,E3632-VLOOKUP(A3632,'ListaN68 02-02-2025'!$A$12:$E$13375,5,0)&lt;=2)),"Igual",IF(AND(NOT(ISBLANK(A3632)),NOT(ISBLANK(B3632)),NOT(ISBLANK(E3632)),E3632-VLOOKUP(A3632,'ListaN68 02-02-2025'!$A$12:$E$13375,5,0)&gt;2),"Aumento",IF(AND(NOT(ISBLANK(A3632)),NOT(ISBLANK(B3632)),NOT(ISBLANK(E3632)),E3632-VLOOKUP(A3632,'ListaN68 02-02-2025'!$A$12:$E$13375,5,0)&lt;2),"Bajo","Error en codigo")))))))</f>
        <v>Bajo</v>
      </c>
    </row>
    <row r="3633" spans="1:32" x14ac:dyDescent="0.2">
      <c r="A3633" s="1" t="s">
        <v>3081</v>
      </c>
      <c r="B3633" t="s">
        <v>3082</v>
      </c>
      <c r="C3633" t="s">
        <v>5136</v>
      </c>
      <c r="D3633">
        <v>21</v>
      </c>
      <c r="E3633" s="46">
        <v>2211.6</v>
      </c>
      <c r="F3633" s="44">
        <v>-6.8259385665530026E-3</v>
      </c>
      <c r="G3633" s="46"/>
      <c r="AF3633" t="str">
        <f>IF(AND(ISBLANK(A3633),ISBLANK(B3633),ISBLANK(E3633)),"Blanco",IF(AND(ISBLANK(A3633),NOT(ISBLANK(B3633))),"Titulo",IF(AND(NOT(ISBLANK(A3633)),NOT(ISBLANK(B3633)),ISBLANK(E3633),IFERROR(FIND("FF--",A3633)&gt;1,FALSE)),"F.Comercializacion",IF(AND(NOT(ISBLANK(A3633)),NOT(ISBLANK(B3633)),NOT(ISBLANK(E3633)),ISERROR(VLOOKUP(A3633,'ListaN68 02-02-2025'!$A$12:$E$13375,5,0))),"Nuevo",IF(AND(NOT(ISBLANK(A3633)),NOT(ISBLANK(B3633)),NOT(ISBLANK(E3633)),AND(E3633-VLOOKUP(A3633,'ListaN68 02-02-2025'!$A$12:$E$13375,5,0)&gt;=-2,E3633-VLOOKUP(A3633,'ListaN68 02-02-2025'!$A$12:$E$13375,5,0)&lt;=2)),"Igual",IF(AND(NOT(ISBLANK(A3633)),NOT(ISBLANK(B3633)),NOT(ISBLANK(E3633)),E3633-VLOOKUP(A3633,'ListaN68 02-02-2025'!$A$12:$E$13375,5,0)&gt;2),"Aumento",IF(AND(NOT(ISBLANK(A3633)),NOT(ISBLANK(B3633)),NOT(ISBLANK(E3633)),E3633-VLOOKUP(A3633,'ListaN68 02-02-2025'!$A$12:$E$13375,5,0)&lt;2),"Bajo","Error en codigo")))))))</f>
        <v>Bajo</v>
      </c>
    </row>
    <row r="3634" spans="1:32" x14ac:dyDescent="0.2">
      <c r="A3634" s="1" t="s">
        <v>3085</v>
      </c>
      <c r="B3634" t="s">
        <v>3086</v>
      </c>
      <c r="C3634" t="s">
        <v>5136</v>
      </c>
      <c r="D3634">
        <v>21</v>
      </c>
      <c r="E3634" s="46">
        <v>2897.0505000000003</v>
      </c>
      <c r="F3634" s="44">
        <v>-6.8259385665528916E-3</v>
      </c>
      <c r="G3634" s="46"/>
      <c r="AF3634" t="str">
        <f>IF(AND(ISBLANK(A3634),ISBLANK(B3634),ISBLANK(E3634)),"Blanco",IF(AND(ISBLANK(A3634),NOT(ISBLANK(B3634))),"Titulo",IF(AND(NOT(ISBLANK(A3634)),NOT(ISBLANK(B3634)),ISBLANK(E3634),IFERROR(FIND("FF--",A3634)&gt;1,FALSE)),"F.Comercializacion",IF(AND(NOT(ISBLANK(A3634)),NOT(ISBLANK(B3634)),NOT(ISBLANK(E3634)),ISERROR(VLOOKUP(A3634,'ListaN68 02-02-2025'!$A$12:$E$13375,5,0))),"Nuevo",IF(AND(NOT(ISBLANK(A3634)),NOT(ISBLANK(B3634)),NOT(ISBLANK(E3634)),AND(E3634-VLOOKUP(A3634,'ListaN68 02-02-2025'!$A$12:$E$13375,5,0)&gt;=-2,E3634-VLOOKUP(A3634,'ListaN68 02-02-2025'!$A$12:$E$13375,5,0)&lt;=2)),"Igual",IF(AND(NOT(ISBLANK(A3634)),NOT(ISBLANK(B3634)),NOT(ISBLANK(E3634)),E3634-VLOOKUP(A3634,'ListaN68 02-02-2025'!$A$12:$E$13375,5,0)&gt;2),"Aumento",IF(AND(NOT(ISBLANK(A3634)),NOT(ISBLANK(B3634)),NOT(ISBLANK(E3634)),E3634-VLOOKUP(A3634,'ListaN68 02-02-2025'!$A$12:$E$13375,5,0)&lt;2),"Bajo","Error en codigo")))))))</f>
        <v>Bajo</v>
      </c>
    </row>
    <row r="3635" spans="1:32" x14ac:dyDescent="0.2">
      <c r="A3635" s="1" t="s">
        <v>3089</v>
      </c>
      <c r="B3635" t="s">
        <v>3090</v>
      </c>
      <c r="C3635" t="s">
        <v>5136</v>
      </c>
      <c r="D3635">
        <v>21</v>
      </c>
      <c r="E3635" s="46">
        <v>3705.3030000000003</v>
      </c>
      <c r="F3635" s="44">
        <v>-6.8259385665528916E-3</v>
      </c>
      <c r="G3635" s="46"/>
      <c r="AF3635" t="str">
        <f>IF(AND(ISBLANK(A3635),ISBLANK(B3635),ISBLANK(E3635)),"Blanco",IF(AND(ISBLANK(A3635),NOT(ISBLANK(B3635))),"Titulo",IF(AND(NOT(ISBLANK(A3635)),NOT(ISBLANK(B3635)),ISBLANK(E3635),IFERROR(FIND("FF--",A3635)&gt;1,FALSE)),"F.Comercializacion",IF(AND(NOT(ISBLANK(A3635)),NOT(ISBLANK(B3635)),NOT(ISBLANK(E3635)),ISERROR(VLOOKUP(A3635,'ListaN68 02-02-2025'!$A$12:$E$13375,5,0))),"Nuevo",IF(AND(NOT(ISBLANK(A3635)),NOT(ISBLANK(B3635)),NOT(ISBLANK(E3635)),AND(E3635-VLOOKUP(A3635,'ListaN68 02-02-2025'!$A$12:$E$13375,5,0)&gt;=-2,E3635-VLOOKUP(A3635,'ListaN68 02-02-2025'!$A$12:$E$13375,5,0)&lt;=2)),"Igual",IF(AND(NOT(ISBLANK(A3635)),NOT(ISBLANK(B3635)),NOT(ISBLANK(E3635)),E3635-VLOOKUP(A3635,'ListaN68 02-02-2025'!$A$12:$E$13375,5,0)&gt;2),"Aumento",IF(AND(NOT(ISBLANK(A3635)),NOT(ISBLANK(B3635)),NOT(ISBLANK(E3635)),E3635-VLOOKUP(A3635,'ListaN68 02-02-2025'!$A$12:$E$13375,5,0)&lt;2),"Bajo","Error en codigo")))))))</f>
        <v>Bajo</v>
      </c>
    </row>
    <row r="3636" spans="1:32" x14ac:dyDescent="0.2">
      <c r="A3636" s="1" t="s">
        <v>3093</v>
      </c>
      <c r="B3636" t="s">
        <v>3094</v>
      </c>
      <c r="C3636" t="s">
        <v>5136</v>
      </c>
      <c r="D3636">
        <v>21</v>
      </c>
      <c r="E3636" s="46">
        <v>4458.7020000000002</v>
      </c>
      <c r="F3636" s="44">
        <v>-6.8259385665530026E-3</v>
      </c>
      <c r="G3636" s="46"/>
      <c r="AF3636" t="str">
        <f>IF(AND(ISBLANK(A3636),ISBLANK(B3636),ISBLANK(E3636)),"Blanco",IF(AND(ISBLANK(A3636),NOT(ISBLANK(B3636))),"Titulo",IF(AND(NOT(ISBLANK(A3636)),NOT(ISBLANK(B3636)),ISBLANK(E3636),IFERROR(FIND("FF--",A3636)&gt;1,FALSE)),"F.Comercializacion",IF(AND(NOT(ISBLANK(A3636)),NOT(ISBLANK(B3636)),NOT(ISBLANK(E3636)),ISERROR(VLOOKUP(A3636,'ListaN68 02-02-2025'!$A$12:$E$13375,5,0))),"Nuevo",IF(AND(NOT(ISBLANK(A3636)),NOT(ISBLANK(B3636)),NOT(ISBLANK(E3636)),AND(E3636-VLOOKUP(A3636,'ListaN68 02-02-2025'!$A$12:$E$13375,5,0)&gt;=-2,E3636-VLOOKUP(A3636,'ListaN68 02-02-2025'!$A$12:$E$13375,5,0)&lt;=2)),"Igual",IF(AND(NOT(ISBLANK(A3636)),NOT(ISBLANK(B3636)),NOT(ISBLANK(E3636)),E3636-VLOOKUP(A3636,'ListaN68 02-02-2025'!$A$12:$E$13375,5,0)&gt;2),"Aumento",IF(AND(NOT(ISBLANK(A3636)),NOT(ISBLANK(B3636)),NOT(ISBLANK(E3636)),E3636-VLOOKUP(A3636,'ListaN68 02-02-2025'!$A$12:$E$13375,5,0)&lt;2),"Bajo","Error en codigo")))))))</f>
        <v>Bajo</v>
      </c>
    </row>
    <row r="3637" spans="1:32" x14ac:dyDescent="0.2">
      <c r="A3637" s="1" t="s">
        <v>3096</v>
      </c>
      <c r="B3637" t="s">
        <v>3146</v>
      </c>
      <c r="C3637" t="s">
        <v>5135</v>
      </c>
      <c r="D3637">
        <v>21</v>
      </c>
      <c r="E3637" s="46">
        <v>989.40000000000009</v>
      </c>
      <c r="F3637" s="44">
        <v>-6.8259385665528916E-3</v>
      </c>
      <c r="G3637" s="46"/>
      <c r="AF3637" t="str">
        <f>IF(AND(ISBLANK(A3637),ISBLANK(B3637),ISBLANK(E3637)),"Blanco",IF(AND(ISBLANK(A3637),NOT(ISBLANK(B3637))),"Titulo",IF(AND(NOT(ISBLANK(A3637)),NOT(ISBLANK(B3637)),ISBLANK(E3637),IFERROR(FIND("FF--",A3637)&gt;1,FALSE)),"F.Comercializacion",IF(AND(NOT(ISBLANK(A3637)),NOT(ISBLANK(B3637)),NOT(ISBLANK(E3637)),ISERROR(VLOOKUP(A3637,'ListaN68 02-02-2025'!$A$12:$E$13375,5,0))),"Nuevo",IF(AND(NOT(ISBLANK(A3637)),NOT(ISBLANK(B3637)),NOT(ISBLANK(E3637)),AND(E3637-VLOOKUP(A3637,'ListaN68 02-02-2025'!$A$12:$E$13375,5,0)&gt;=-2,E3637-VLOOKUP(A3637,'ListaN68 02-02-2025'!$A$12:$E$13375,5,0)&lt;=2)),"Igual",IF(AND(NOT(ISBLANK(A3637)),NOT(ISBLANK(B3637)),NOT(ISBLANK(E3637)),E3637-VLOOKUP(A3637,'ListaN68 02-02-2025'!$A$12:$E$13375,5,0)&gt;2),"Aumento",IF(AND(NOT(ISBLANK(A3637)),NOT(ISBLANK(B3637)),NOT(ISBLANK(E3637)),E3637-VLOOKUP(A3637,'ListaN68 02-02-2025'!$A$12:$E$13375,5,0)&lt;2),"Bajo","Error en codigo")))))))</f>
        <v>Bajo</v>
      </c>
    </row>
    <row r="3638" spans="1:32" x14ac:dyDescent="0.2">
      <c r="A3638" s="1" t="s">
        <v>3102</v>
      </c>
      <c r="B3638" t="s">
        <v>3103</v>
      </c>
      <c r="C3638" t="s">
        <v>5135</v>
      </c>
      <c r="D3638">
        <v>21</v>
      </c>
      <c r="E3638" s="46">
        <v>989.40000000000009</v>
      </c>
      <c r="F3638" s="44">
        <v>-6.8259385665528916E-3</v>
      </c>
      <c r="G3638" s="46"/>
      <c r="AF3638" t="str">
        <f>IF(AND(ISBLANK(A3638),ISBLANK(B3638),ISBLANK(E3638)),"Blanco",IF(AND(ISBLANK(A3638),NOT(ISBLANK(B3638))),"Titulo",IF(AND(NOT(ISBLANK(A3638)),NOT(ISBLANK(B3638)),ISBLANK(E3638),IFERROR(FIND("FF--",A3638)&gt;1,FALSE)),"F.Comercializacion",IF(AND(NOT(ISBLANK(A3638)),NOT(ISBLANK(B3638)),NOT(ISBLANK(E3638)),ISERROR(VLOOKUP(A3638,'ListaN68 02-02-2025'!$A$12:$E$13375,5,0))),"Nuevo",IF(AND(NOT(ISBLANK(A3638)),NOT(ISBLANK(B3638)),NOT(ISBLANK(E3638)),AND(E3638-VLOOKUP(A3638,'ListaN68 02-02-2025'!$A$12:$E$13375,5,0)&gt;=-2,E3638-VLOOKUP(A3638,'ListaN68 02-02-2025'!$A$12:$E$13375,5,0)&lt;=2)),"Igual",IF(AND(NOT(ISBLANK(A3638)),NOT(ISBLANK(B3638)),NOT(ISBLANK(E3638)),E3638-VLOOKUP(A3638,'ListaN68 02-02-2025'!$A$12:$E$13375,5,0)&gt;2),"Aumento",IF(AND(NOT(ISBLANK(A3638)),NOT(ISBLANK(B3638)),NOT(ISBLANK(E3638)),E3638-VLOOKUP(A3638,'ListaN68 02-02-2025'!$A$12:$E$13375,5,0)&lt;2),"Bajo","Error en codigo")))))))</f>
        <v>Bajo</v>
      </c>
    </row>
    <row r="3639" spans="1:32" x14ac:dyDescent="0.2">
      <c r="A3639" s="1" t="s">
        <v>3104</v>
      </c>
      <c r="B3639" t="s">
        <v>3105</v>
      </c>
      <c r="C3639" t="s">
        <v>5135</v>
      </c>
      <c r="D3639">
        <v>21</v>
      </c>
      <c r="E3639" s="46">
        <v>1105.8</v>
      </c>
      <c r="F3639" s="44">
        <v>-6.8259385665530026E-3</v>
      </c>
      <c r="G3639" s="46"/>
      <c r="AF3639" t="str">
        <f>IF(AND(ISBLANK(A3639),ISBLANK(B3639),ISBLANK(E3639)),"Blanco",IF(AND(ISBLANK(A3639),NOT(ISBLANK(B3639))),"Titulo",IF(AND(NOT(ISBLANK(A3639)),NOT(ISBLANK(B3639)),ISBLANK(E3639),IFERROR(FIND("FF--",A3639)&gt;1,FALSE)),"F.Comercializacion",IF(AND(NOT(ISBLANK(A3639)),NOT(ISBLANK(B3639)),NOT(ISBLANK(E3639)),ISERROR(VLOOKUP(A3639,'ListaN68 02-02-2025'!$A$12:$E$13375,5,0))),"Nuevo",IF(AND(NOT(ISBLANK(A3639)),NOT(ISBLANK(B3639)),NOT(ISBLANK(E3639)),AND(E3639-VLOOKUP(A3639,'ListaN68 02-02-2025'!$A$12:$E$13375,5,0)&gt;=-2,E3639-VLOOKUP(A3639,'ListaN68 02-02-2025'!$A$12:$E$13375,5,0)&lt;=2)),"Igual",IF(AND(NOT(ISBLANK(A3639)),NOT(ISBLANK(B3639)),NOT(ISBLANK(E3639)),E3639-VLOOKUP(A3639,'ListaN68 02-02-2025'!$A$12:$E$13375,5,0)&gt;2),"Aumento",IF(AND(NOT(ISBLANK(A3639)),NOT(ISBLANK(B3639)),NOT(ISBLANK(E3639)),E3639-VLOOKUP(A3639,'ListaN68 02-02-2025'!$A$12:$E$13375,5,0)&lt;2),"Bajo","Error en codigo")))))))</f>
        <v>Bajo</v>
      </c>
    </row>
    <row r="3640" spans="1:32" x14ac:dyDescent="0.2">
      <c r="A3640" s="1" t="s">
        <v>3106</v>
      </c>
      <c r="B3640" t="s">
        <v>3107</v>
      </c>
      <c r="C3640" t="s">
        <v>5135</v>
      </c>
      <c r="D3640">
        <v>21</v>
      </c>
      <c r="E3640" s="46">
        <v>1273.8525</v>
      </c>
      <c r="F3640" s="44">
        <v>-6.8259385665527805E-3</v>
      </c>
      <c r="G3640" s="46"/>
      <c r="AF3640" t="str">
        <f>IF(AND(ISBLANK(A3640),ISBLANK(B3640),ISBLANK(E3640)),"Blanco",IF(AND(ISBLANK(A3640),NOT(ISBLANK(B3640))),"Titulo",IF(AND(NOT(ISBLANK(A3640)),NOT(ISBLANK(B3640)),ISBLANK(E3640),IFERROR(FIND("FF--",A3640)&gt;1,FALSE)),"F.Comercializacion",IF(AND(NOT(ISBLANK(A3640)),NOT(ISBLANK(B3640)),NOT(ISBLANK(E3640)),ISERROR(VLOOKUP(A3640,'ListaN68 02-02-2025'!$A$12:$E$13375,5,0))),"Nuevo",IF(AND(NOT(ISBLANK(A3640)),NOT(ISBLANK(B3640)),NOT(ISBLANK(E3640)),AND(E3640-VLOOKUP(A3640,'ListaN68 02-02-2025'!$A$12:$E$13375,5,0)&gt;=-2,E3640-VLOOKUP(A3640,'ListaN68 02-02-2025'!$A$12:$E$13375,5,0)&lt;=2)),"Igual",IF(AND(NOT(ISBLANK(A3640)),NOT(ISBLANK(B3640)),NOT(ISBLANK(E3640)),E3640-VLOOKUP(A3640,'ListaN68 02-02-2025'!$A$12:$E$13375,5,0)&gt;2),"Aumento",IF(AND(NOT(ISBLANK(A3640)),NOT(ISBLANK(B3640)),NOT(ISBLANK(E3640)),E3640-VLOOKUP(A3640,'ListaN68 02-02-2025'!$A$12:$E$13375,5,0)&lt;2),"Bajo","Error en codigo")))))))</f>
        <v>Bajo</v>
      </c>
    </row>
    <row r="3641" spans="1:32" x14ac:dyDescent="0.2">
      <c r="A3641" s="1" t="s">
        <v>3108</v>
      </c>
      <c r="B3641" t="s">
        <v>3109</v>
      </c>
      <c r="C3641" t="s">
        <v>5135</v>
      </c>
      <c r="D3641">
        <v>21</v>
      </c>
      <c r="E3641" s="46">
        <v>1396.8</v>
      </c>
      <c r="F3641" s="44">
        <v>-6.8259385665528916E-3</v>
      </c>
      <c r="G3641" s="46"/>
      <c r="AF3641" t="str">
        <f>IF(AND(ISBLANK(A3641),ISBLANK(B3641),ISBLANK(E3641)),"Blanco",IF(AND(ISBLANK(A3641),NOT(ISBLANK(B3641))),"Titulo",IF(AND(NOT(ISBLANK(A3641)),NOT(ISBLANK(B3641)),ISBLANK(E3641),IFERROR(FIND("FF--",A3641)&gt;1,FALSE)),"F.Comercializacion",IF(AND(NOT(ISBLANK(A3641)),NOT(ISBLANK(B3641)),NOT(ISBLANK(E3641)),ISERROR(VLOOKUP(A3641,'ListaN68 02-02-2025'!$A$12:$E$13375,5,0))),"Nuevo",IF(AND(NOT(ISBLANK(A3641)),NOT(ISBLANK(B3641)),NOT(ISBLANK(E3641)),AND(E3641-VLOOKUP(A3641,'ListaN68 02-02-2025'!$A$12:$E$13375,5,0)&gt;=-2,E3641-VLOOKUP(A3641,'ListaN68 02-02-2025'!$A$12:$E$13375,5,0)&lt;=2)),"Igual",IF(AND(NOT(ISBLANK(A3641)),NOT(ISBLANK(B3641)),NOT(ISBLANK(E3641)),E3641-VLOOKUP(A3641,'ListaN68 02-02-2025'!$A$12:$E$13375,5,0)&gt;2),"Aumento",IF(AND(NOT(ISBLANK(A3641)),NOT(ISBLANK(B3641)),NOT(ISBLANK(E3641)),E3641-VLOOKUP(A3641,'ListaN68 02-02-2025'!$A$12:$E$13375,5,0)&lt;2),"Bajo","Error en codigo")))))))</f>
        <v>Bajo</v>
      </c>
    </row>
    <row r="3642" spans="1:32" x14ac:dyDescent="0.2">
      <c r="A3642" s="1" t="s">
        <v>3110</v>
      </c>
      <c r="B3642" t="s">
        <v>3111</v>
      </c>
      <c r="C3642" t="s">
        <v>5136</v>
      </c>
      <c r="D3642">
        <v>21</v>
      </c>
      <c r="E3642" s="46">
        <v>1823.5515</v>
      </c>
      <c r="F3642" s="44">
        <v>-6.8259385665530026E-3</v>
      </c>
      <c r="G3642" s="46"/>
      <c r="AF3642" t="str">
        <f>IF(AND(ISBLANK(A3642),ISBLANK(B3642),ISBLANK(E3642)),"Blanco",IF(AND(ISBLANK(A3642),NOT(ISBLANK(B3642))),"Titulo",IF(AND(NOT(ISBLANK(A3642)),NOT(ISBLANK(B3642)),ISBLANK(E3642),IFERROR(FIND("FF--",A3642)&gt;1,FALSE)),"F.Comercializacion",IF(AND(NOT(ISBLANK(A3642)),NOT(ISBLANK(B3642)),NOT(ISBLANK(E3642)),ISERROR(VLOOKUP(A3642,'ListaN68 02-02-2025'!$A$12:$E$13375,5,0))),"Nuevo",IF(AND(NOT(ISBLANK(A3642)),NOT(ISBLANK(B3642)),NOT(ISBLANK(E3642)),AND(E3642-VLOOKUP(A3642,'ListaN68 02-02-2025'!$A$12:$E$13375,5,0)&gt;=-2,E3642-VLOOKUP(A3642,'ListaN68 02-02-2025'!$A$12:$E$13375,5,0)&lt;=2)),"Igual",IF(AND(NOT(ISBLANK(A3642)),NOT(ISBLANK(B3642)),NOT(ISBLANK(E3642)),E3642-VLOOKUP(A3642,'ListaN68 02-02-2025'!$A$12:$E$13375,5,0)&gt;2),"Aumento",IF(AND(NOT(ISBLANK(A3642)),NOT(ISBLANK(B3642)),NOT(ISBLANK(E3642)),E3642-VLOOKUP(A3642,'ListaN68 02-02-2025'!$A$12:$E$13375,5,0)&lt;2),"Bajo","Error en codigo")))))))</f>
        <v>Bajo</v>
      </c>
    </row>
    <row r="3643" spans="1:32" x14ac:dyDescent="0.2">
      <c r="A3643" s="1" t="s">
        <v>6082</v>
      </c>
      <c r="B3643" t="s">
        <v>6083</v>
      </c>
      <c r="C3643" t="s">
        <v>5137</v>
      </c>
      <c r="D3643">
        <v>21</v>
      </c>
      <c r="E3643" s="46">
        <v>2211.6</v>
      </c>
      <c r="F3643" s="44">
        <v>-6.8259385665530026E-3</v>
      </c>
      <c r="G3643" s="46"/>
      <c r="AF3643" t="str">
        <f>IF(AND(ISBLANK(A3643),ISBLANK(B3643),ISBLANK(E3643)),"Blanco",IF(AND(ISBLANK(A3643),NOT(ISBLANK(B3643))),"Titulo",IF(AND(NOT(ISBLANK(A3643)),NOT(ISBLANK(B3643)),ISBLANK(E3643),IFERROR(FIND("FF--",A3643)&gt;1,FALSE)),"F.Comercializacion",IF(AND(NOT(ISBLANK(A3643)),NOT(ISBLANK(B3643)),NOT(ISBLANK(E3643)),ISERROR(VLOOKUP(A3643,'ListaN68 02-02-2025'!$A$12:$E$13375,5,0))),"Nuevo",IF(AND(NOT(ISBLANK(A3643)),NOT(ISBLANK(B3643)),NOT(ISBLANK(E3643)),AND(E3643-VLOOKUP(A3643,'ListaN68 02-02-2025'!$A$12:$E$13375,5,0)&gt;=-2,E3643-VLOOKUP(A3643,'ListaN68 02-02-2025'!$A$12:$E$13375,5,0)&lt;=2)),"Igual",IF(AND(NOT(ISBLANK(A3643)),NOT(ISBLANK(B3643)),NOT(ISBLANK(E3643)),E3643-VLOOKUP(A3643,'ListaN68 02-02-2025'!$A$12:$E$13375,5,0)&gt;2),"Aumento",IF(AND(NOT(ISBLANK(A3643)),NOT(ISBLANK(B3643)),NOT(ISBLANK(E3643)),E3643-VLOOKUP(A3643,'ListaN68 02-02-2025'!$A$12:$E$13375,5,0)&lt;2),"Bajo","Error en codigo")))))))</f>
        <v>Bajo</v>
      </c>
    </row>
    <row r="3644" spans="1:32" x14ac:dyDescent="0.2">
      <c r="A3644" s="1" t="s">
        <v>6084</v>
      </c>
      <c r="B3644" t="s">
        <v>6085</v>
      </c>
      <c r="C3644" t="s">
        <v>5137</v>
      </c>
      <c r="D3644">
        <v>21</v>
      </c>
      <c r="E3644" s="46">
        <v>2897.0505000000003</v>
      </c>
      <c r="F3644" s="44">
        <v>-6.8259385665528916E-3</v>
      </c>
      <c r="G3644" s="46"/>
      <c r="AF3644" t="str">
        <f>IF(AND(ISBLANK(A3644),ISBLANK(B3644),ISBLANK(E3644)),"Blanco",IF(AND(ISBLANK(A3644),NOT(ISBLANK(B3644))),"Titulo",IF(AND(NOT(ISBLANK(A3644)),NOT(ISBLANK(B3644)),ISBLANK(E3644),IFERROR(FIND("FF--",A3644)&gt;1,FALSE)),"F.Comercializacion",IF(AND(NOT(ISBLANK(A3644)),NOT(ISBLANK(B3644)),NOT(ISBLANK(E3644)),ISERROR(VLOOKUP(A3644,'ListaN68 02-02-2025'!$A$12:$E$13375,5,0))),"Nuevo",IF(AND(NOT(ISBLANK(A3644)),NOT(ISBLANK(B3644)),NOT(ISBLANK(E3644)),AND(E3644-VLOOKUP(A3644,'ListaN68 02-02-2025'!$A$12:$E$13375,5,0)&gt;=-2,E3644-VLOOKUP(A3644,'ListaN68 02-02-2025'!$A$12:$E$13375,5,0)&lt;=2)),"Igual",IF(AND(NOT(ISBLANK(A3644)),NOT(ISBLANK(B3644)),NOT(ISBLANK(E3644)),E3644-VLOOKUP(A3644,'ListaN68 02-02-2025'!$A$12:$E$13375,5,0)&gt;2),"Aumento",IF(AND(NOT(ISBLANK(A3644)),NOT(ISBLANK(B3644)),NOT(ISBLANK(E3644)),E3644-VLOOKUP(A3644,'ListaN68 02-02-2025'!$A$12:$E$13375,5,0)&lt;2),"Bajo","Error en codigo")))))))</f>
        <v>Bajo</v>
      </c>
    </row>
    <row r="3645" spans="1:32" x14ac:dyDescent="0.2">
      <c r="A3645" s="1" t="s">
        <v>6086</v>
      </c>
      <c r="B3645" t="s">
        <v>6087</v>
      </c>
      <c r="C3645" t="s">
        <v>5137</v>
      </c>
      <c r="D3645">
        <v>21</v>
      </c>
      <c r="E3645" s="46">
        <v>3705.3030000000003</v>
      </c>
      <c r="F3645" s="44">
        <v>-6.8259385665528916E-3</v>
      </c>
      <c r="G3645" s="46"/>
      <c r="AF3645" t="str">
        <f>IF(AND(ISBLANK(A3645),ISBLANK(B3645),ISBLANK(E3645)),"Blanco",IF(AND(ISBLANK(A3645),NOT(ISBLANK(B3645))),"Titulo",IF(AND(NOT(ISBLANK(A3645)),NOT(ISBLANK(B3645)),ISBLANK(E3645),IFERROR(FIND("FF--",A3645)&gt;1,FALSE)),"F.Comercializacion",IF(AND(NOT(ISBLANK(A3645)),NOT(ISBLANK(B3645)),NOT(ISBLANK(E3645)),ISERROR(VLOOKUP(A3645,'ListaN68 02-02-2025'!$A$12:$E$13375,5,0))),"Nuevo",IF(AND(NOT(ISBLANK(A3645)),NOT(ISBLANK(B3645)),NOT(ISBLANK(E3645)),AND(E3645-VLOOKUP(A3645,'ListaN68 02-02-2025'!$A$12:$E$13375,5,0)&gt;=-2,E3645-VLOOKUP(A3645,'ListaN68 02-02-2025'!$A$12:$E$13375,5,0)&lt;=2)),"Igual",IF(AND(NOT(ISBLANK(A3645)),NOT(ISBLANK(B3645)),NOT(ISBLANK(E3645)),E3645-VLOOKUP(A3645,'ListaN68 02-02-2025'!$A$12:$E$13375,5,0)&gt;2),"Aumento",IF(AND(NOT(ISBLANK(A3645)),NOT(ISBLANK(B3645)),NOT(ISBLANK(E3645)),E3645-VLOOKUP(A3645,'ListaN68 02-02-2025'!$A$12:$E$13375,5,0)&lt;2),"Bajo","Error en codigo")))))))</f>
        <v>Bajo</v>
      </c>
    </row>
    <row r="3646" spans="1:32" x14ac:dyDescent="0.2">
      <c r="A3646" s="1" t="s">
        <v>3011</v>
      </c>
      <c r="B3646" t="s">
        <v>3012</v>
      </c>
      <c r="C3646" t="s">
        <v>5134</v>
      </c>
      <c r="D3646">
        <v>21</v>
      </c>
      <c r="E3646" s="46">
        <v>6285.6</v>
      </c>
      <c r="F3646" s="44">
        <v>-6.8259385665528916E-3</v>
      </c>
      <c r="G3646" s="46"/>
      <c r="AF3646" t="str">
        <f>IF(AND(ISBLANK(A3646),ISBLANK(B3646),ISBLANK(E3646)),"Blanco",IF(AND(ISBLANK(A3646),NOT(ISBLANK(B3646))),"Titulo",IF(AND(NOT(ISBLANK(A3646)),NOT(ISBLANK(B3646)),ISBLANK(E3646),IFERROR(FIND("FF--",A3646)&gt;1,FALSE)),"F.Comercializacion",IF(AND(NOT(ISBLANK(A3646)),NOT(ISBLANK(B3646)),NOT(ISBLANK(E3646)),ISERROR(VLOOKUP(A3646,'ListaN68 02-02-2025'!$A$12:$E$13375,5,0))),"Nuevo",IF(AND(NOT(ISBLANK(A3646)),NOT(ISBLANK(B3646)),NOT(ISBLANK(E3646)),AND(E3646-VLOOKUP(A3646,'ListaN68 02-02-2025'!$A$12:$E$13375,5,0)&gt;=-2,E3646-VLOOKUP(A3646,'ListaN68 02-02-2025'!$A$12:$E$13375,5,0)&lt;=2)),"Igual",IF(AND(NOT(ISBLANK(A3646)),NOT(ISBLANK(B3646)),NOT(ISBLANK(E3646)),E3646-VLOOKUP(A3646,'ListaN68 02-02-2025'!$A$12:$E$13375,5,0)&gt;2),"Aumento",IF(AND(NOT(ISBLANK(A3646)),NOT(ISBLANK(B3646)),NOT(ISBLANK(E3646)),E3646-VLOOKUP(A3646,'ListaN68 02-02-2025'!$A$12:$E$13375,5,0)&lt;2),"Bajo","Error en codigo")))))))</f>
        <v>Bajo</v>
      </c>
    </row>
    <row r="3647" spans="1:32" x14ac:dyDescent="0.2">
      <c r="A3647" s="1" t="s">
        <v>3015</v>
      </c>
      <c r="B3647" t="s">
        <v>3016</v>
      </c>
      <c r="C3647" t="s">
        <v>5134</v>
      </c>
      <c r="D3647">
        <v>21</v>
      </c>
      <c r="E3647" s="46">
        <v>5820</v>
      </c>
      <c r="F3647" s="44">
        <v>-6.8259385665528916E-3</v>
      </c>
      <c r="G3647" s="46"/>
      <c r="AF3647" t="str">
        <f>IF(AND(ISBLANK(A3647),ISBLANK(B3647),ISBLANK(E3647)),"Blanco",IF(AND(ISBLANK(A3647),NOT(ISBLANK(B3647))),"Titulo",IF(AND(NOT(ISBLANK(A3647)),NOT(ISBLANK(B3647)),ISBLANK(E3647),IFERROR(FIND("FF--",A3647)&gt;1,FALSE)),"F.Comercializacion",IF(AND(NOT(ISBLANK(A3647)),NOT(ISBLANK(B3647)),NOT(ISBLANK(E3647)),ISERROR(VLOOKUP(A3647,'ListaN68 02-02-2025'!$A$12:$E$13375,5,0))),"Nuevo",IF(AND(NOT(ISBLANK(A3647)),NOT(ISBLANK(B3647)),NOT(ISBLANK(E3647)),AND(E3647-VLOOKUP(A3647,'ListaN68 02-02-2025'!$A$12:$E$13375,5,0)&gt;=-2,E3647-VLOOKUP(A3647,'ListaN68 02-02-2025'!$A$12:$E$13375,5,0)&lt;=2)),"Igual",IF(AND(NOT(ISBLANK(A3647)),NOT(ISBLANK(B3647)),NOT(ISBLANK(E3647)),E3647-VLOOKUP(A3647,'ListaN68 02-02-2025'!$A$12:$E$13375,5,0)&gt;2),"Aumento",IF(AND(NOT(ISBLANK(A3647)),NOT(ISBLANK(B3647)),NOT(ISBLANK(E3647)),E3647-VLOOKUP(A3647,'ListaN68 02-02-2025'!$A$12:$E$13375,5,0)&lt;2),"Bajo","Error en codigo")))))))</f>
        <v>Bajo</v>
      </c>
    </row>
    <row r="3648" spans="1:32" x14ac:dyDescent="0.2">
      <c r="A3648" s="1" t="s">
        <v>3019</v>
      </c>
      <c r="B3648" t="s">
        <v>3020</v>
      </c>
      <c r="C3648" t="s">
        <v>5134</v>
      </c>
      <c r="D3648">
        <v>21</v>
      </c>
      <c r="E3648" s="46">
        <v>5820</v>
      </c>
      <c r="F3648" s="44">
        <v>-6.8259385665528916E-3</v>
      </c>
      <c r="G3648" s="46"/>
      <c r="AF3648" t="str">
        <f>IF(AND(ISBLANK(A3648),ISBLANK(B3648),ISBLANK(E3648)),"Blanco",IF(AND(ISBLANK(A3648),NOT(ISBLANK(B3648))),"Titulo",IF(AND(NOT(ISBLANK(A3648)),NOT(ISBLANK(B3648)),ISBLANK(E3648),IFERROR(FIND("FF--",A3648)&gt;1,FALSE)),"F.Comercializacion",IF(AND(NOT(ISBLANK(A3648)),NOT(ISBLANK(B3648)),NOT(ISBLANK(E3648)),ISERROR(VLOOKUP(A3648,'ListaN68 02-02-2025'!$A$12:$E$13375,5,0))),"Nuevo",IF(AND(NOT(ISBLANK(A3648)),NOT(ISBLANK(B3648)),NOT(ISBLANK(E3648)),AND(E3648-VLOOKUP(A3648,'ListaN68 02-02-2025'!$A$12:$E$13375,5,0)&gt;=-2,E3648-VLOOKUP(A3648,'ListaN68 02-02-2025'!$A$12:$E$13375,5,0)&lt;=2)),"Igual",IF(AND(NOT(ISBLANK(A3648)),NOT(ISBLANK(B3648)),NOT(ISBLANK(E3648)),E3648-VLOOKUP(A3648,'ListaN68 02-02-2025'!$A$12:$E$13375,5,0)&gt;2),"Aumento",IF(AND(NOT(ISBLANK(A3648)),NOT(ISBLANK(B3648)),NOT(ISBLANK(E3648)),E3648-VLOOKUP(A3648,'ListaN68 02-02-2025'!$A$12:$E$13375,5,0)&lt;2),"Bajo","Error en codigo")))))))</f>
        <v>Bajo</v>
      </c>
    </row>
    <row r="3649" spans="1:32" x14ac:dyDescent="0.2">
      <c r="A3649" s="1" t="s">
        <v>3023</v>
      </c>
      <c r="B3649" t="s">
        <v>3024</v>
      </c>
      <c r="C3649" t="s">
        <v>5134</v>
      </c>
      <c r="D3649">
        <v>21</v>
      </c>
      <c r="E3649" s="46">
        <v>5820</v>
      </c>
      <c r="F3649" s="44">
        <v>-6.8259385665528916E-3</v>
      </c>
      <c r="G3649" s="46"/>
      <c r="AF3649" t="str">
        <f>IF(AND(ISBLANK(A3649),ISBLANK(B3649),ISBLANK(E3649)),"Blanco",IF(AND(ISBLANK(A3649),NOT(ISBLANK(B3649))),"Titulo",IF(AND(NOT(ISBLANK(A3649)),NOT(ISBLANK(B3649)),ISBLANK(E3649),IFERROR(FIND("FF--",A3649)&gt;1,FALSE)),"F.Comercializacion",IF(AND(NOT(ISBLANK(A3649)),NOT(ISBLANK(B3649)),NOT(ISBLANK(E3649)),ISERROR(VLOOKUP(A3649,'ListaN68 02-02-2025'!$A$12:$E$13375,5,0))),"Nuevo",IF(AND(NOT(ISBLANK(A3649)),NOT(ISBLANK(B3649)),NOT(ISBLANK(E3649)),AND(E3649-VLOOKUP(A3649,'ListaN68 02-02-2025'!$A$12:$E$13375,5,0)&gt;=-2,E3649-VLOOKUP(A3649,'ListaN68 02-02-2025'!$A$12:$E$13375,5,0)&lt;=2)),"Igual",IF(AND(NOT(ISBLANK(A3649)),NOT(ISBLANK(B3649)),NOT(ISBLANK(E3649)),E3649-VLOOKUP(A3649,'ListaN68 02-02-2025'!$A$12:$E$13375,5,0)&gt;2),"Aumento",IF(AND(NOT(ISBLANK(A3649)),NOT(ISBLANK(B3649)),NOT(ISBLANK(E3649)),E3649-VLOOKUP(A3649,'ListaN68 02-02-2025'!$A$12:$E$13375,5,0)&lt;2),"Bajo","Error en codigo")))))))</f>
        <v>Bajo</v>
      </c>
    </row>
    <row r="3650" spans="1:32" x14ac:dyDescent="0.2">
      <c r="A3650" s="1" t="s">
        <v>3027</v>
      </c>
      <c r="B3650" t="s">
        <v>3028</v>
      </c>
      <c r="C3650" t="s">
        <v>5134</v>
      </c>
      <c r="D3650">
        <v>21</v>
      </c>
      <c r="E3650" s="46">
        <v>5820</v>
      </c>
      <c r="F3650" s="44">
        <v>-6.8259385665528916E-3</v>
      </c>
      <c r="G3650" s="46"/>
      <c r="AF3650" t="str">
        <f>IF(AND(ISBLANK(A3650),ISBLANK(B3650),ISBLANK(E3650)),"Blanco",IF(AND(ISBLANK(A3650),NOT(ISBLANK(B3650))),"Titulo",IF(AND(NOT(ISBLANK(A3650)),NOT(ISBLANK(B3650)),ISBLANK(E3650),IFERROR(FIND("FF--",A3650)&gt;1,FALSE)),"F.Comercializacion",IF(AND(NOT(ISBLANK(A3650)),NOT(ISBLANK(B3650)),NOT(ISBLANK(E3650)),ISERROR(VLOOKUP(A3650,'ListaN68 02-02-2025'!$A$12:$E$13375,5,0))),"Nuevo",IF(AND(NOT(ISBLANK(A3650)),NOT(ISBLANK(B3650)),NOT(ISBLANK(E3650)),AND(E3650-VLOOKUP(A3650,'ListaN68 02-02-2025'!$A$12:$E$13375,5,0)&gt;=-2,E3650-VLOOKUP(A3650,'ListaN68 02-02-2025'!$A$12:$E$13375,5,0)&lt;=2)),"Igual",IF(AND(NOT(ISBLANK(A3650)),NOT(ISBLANK(B3650)),NOT(ISBLANK(E3650)),E3650-VLOOKUP(A3650,'ListaN68 02-02-2025'!$A$12:$E$13375,5,0)&gt;2),"Aumento",IF(AND(NOT(ISBLANK(A3650)),NOT(ISBLANK(B3650)),NOT(ISBLANK(E3650)),E3650-VLOOKUP(A3650,'ListaN68 02-02-2025'!$A$12:$E$13375,5,0)&lt;2),"Bajo","Error en codigo")))))))</f>
        <v>Bajo</v>
      </c>
    </row>
    <row r="3651" spans="1:32" x14ac:dyDescent="0.2">
      <c r="A3651" s="1" t="s">
        <v>3031</v>
      </c>
      <c r="B3651" t="s">
        <v>3032</v>
      </c>
      <c r="C3651" t="s">
        <v>5134</v>
      </c>
      <c r="D3651">
        <v>21</v>
      </c>
      <c r="E3651" s="46">
        <v>5820</v>
      </c>
      <c r="F3651" s="44">
        <v>-6.8259385665528916E-3</v>
      </c>
      <c r="G3651" s="46"/>
      <c r="AF3651" t="str">
        <f>IF(AND(ISBLANK(A3651),ISBLANK(B3651),ISBLANK(E3651)),"Blanco",IF(AND(ISBLANK(A3651),NOT(ISBLANK(B3651))),"Titulo",IF(AND(NOT(ISBLANK(A3651)),NOT(ISBLANK(B3651)),ISBLANK(E3651),IFERROR(FIND("FF--",A3651)&gt;1,FALSE)),"F.Comercializacion",IF(AND(NOT(ISBLANK(A3651)),NOT(ISBLANK(B3651)),NOT(ISBLANK(E3651)),ISERROR(VLOOKUP(A3651,'ListaN68 02-02-2025'!$A$12:$E$13375,5,0))),"Nuevo",IF(AND(NOT(ISBLANK(A3651)),NOT(ISBLANK(B3651)),NOT(ISBLANK(E3651)),AND(E3651-VLOOKUP(A3651,'ListaN68 02-02-2025'!$A$12:$E$13375,5,0)&gt;=-2,E3651-VLOOKUP(A3651,'ListaN68 02-02-2025'!$A$12:$E$13375,5,0)&lt;=2)),"Igual",IF(AND(NOT(ISBLANK(A3651)),NOT(ISBLANK(B3651)),NOT(ISBLANK(E3651)),E3651-VLOOKUP(A3651,'ListaN68 02-02-2025'!$A$12:$E$13375,5,0)&gt;2),"Aumento",IF(AND(NOT(ISBLANK(A3651)),NOT(ISBLANK(B3651)),NOT(ISBLANK(E3651)),E3651-VLOOKUP(A3651,'ListaN68 02-02-2025'!$A$12:$E$13375,5,0)&lt;2),"Bajo","Error en codigo")))))))</f>
        <v>Bajo</v>
      </c>
    </row>
    <row r="3652" spans="1:32" x14ac:dyDescent="0.2">
      <c r="A3652" s="1" t="s">
        <v>3035</v>
      </c>
      <c r="B3652" t="s">
        <v>3036</v>
      </c>
      <c r="C3652" t="s">
        <v>5134</v>
      </c>
      <c r="D3652">
        <v>21</v>
      </c>
      <c r="E3652" s="46">
        <v>6547.5</v>
      </c>
      <c r="F3652" s="44">
        <v>-6.8259385665528916E-3</v>
      </c>
      <c r="G3652" s="46"/>
      <c r="AF3652" t="str">
        <f>IF(AND(ISBLANK(A3652),ISBLANK(B3652),ISBLANK(E3652)),"Blanco",IF(AND(ISBLANK(A3652),NOT(ISBLANK(B3652))),"Titulo",IF(AND(NOT(ISBLANK(A3652)),NOT(ISBLANK(B3652)),ISBLANK(E3652),IFERROR(FIND("FF--",A3652)&gt;1,FALSE)),"F.Comercializacion",IF(AND(NOT(ISBLANK(A3652)),NOT(ISBLANK(B3652)),NOT(ISBLANK(E3652)),ISERROR(VLOOKUP(A3652,'ListaN68 02-02-2025'!$A$12:$E$13375,5,0))),"Nuevo",IF(AND(NOT(ISBLANK(A3652)),NOT(ISBLANK(B3652)),NOT(ISBLANK(E3652)),AND(E3652-VLOOKUP(A3652,'ListaN68 02-02-2025'!$A$12:$E$13375,5,0)&gt;=-2,E3652-VLOOKUP(A3652,'ListaN68 02-02-2025'!$A$12:$E$13375,5,0)&lt;=2)),"Igual",IF(AND(NOT(ISBLANK(A3652)),NOT(ISBLANK(B3652)),NOT(ISBLANK(E3652)),E3652-VLOOKUP(A3652,'ListaN68 02-02-2025'!$A$12:$E$13375,5,0)&gt;2),"Aumento",IF(AND(NOT(ISBLANK(A3652)),NOT(ISBLANK(B3652)),NOT(ISBLANK(E3652)),E3652-VLOOKUP(A3652,'ListaN68 02-02-2025'!$A$12:$E$13375,5,0)&lt;2),"Bajo","Error en codigo")))))))</f>
        <v>Bajo</v>
      </c>
    </row>
    <row r="3653" spans="1:32" x14ac:dyDescent="0.2">
      <c r="A3653" s="1" t="s">
        <v>3039</v>
      </c>
      <c r="B3653" t="s">
        <v>3040</v>
      </c>
      <c r="C3653" t="s">
        <v>5134</v>
      </c>
      <c r="D3653">
        <v>21</v>
      </c>
      <c r="E3653" s="46">
        <v>5820</v>
      </c>
      <c r="F3653" s="44">
        <v>-6.8259385665528916E-3</v>
      </c>
      <c r="G3653" s="46"/>
      <c r="AF3653" t="str">
        <f>IF(AND(ISBLANK(A3653),ISBLANK(B3653),ISBLANK(E3653)),"Blanco",IF(AND(ISBLANK(A3653),NOT(ISBLANK(B3653))),"Titulo",IF(AND(NOT(ISBLANK(A3653)),NOT(ISBLANK(B3653)),ISBLANK(E3653),IFERROR(FIND("FF--",A3653)&gt;1,FALSE)),"F.Comercializacion",IF(AND(NOT(ISBLANK(A3653)),NOT(ISBLANK(B3653)),NOT(ISBLANK(E3653)),ISERROR(VLOOKUP(A3653,'ListaN68 02-02-2025'!$A$12:$E$13375,5,0))),"Nuevo",IF(AND(NOT(ISBLANK(A3653)),NOT(ISBLANK(B3653)),NOT(ISBLANK(E3653)),AND(E3653-VLOOKUP(A3653,'ListaN68 02-02-2025'!$A$12:$E$13375,5,0)&gt;=-2,E3653-VLOOKUP(A3653,'ListaN68 02-02-2025'!$A$12:$E$13375,5,0)&lt;=2)),"Igual",IF(AND(NOT(ISBLANK(A3653)),NOT(ISBLANK(B3653)),NOT(ISBLANK(E3653)),E3653-VLOOKUP(A3653,'ListaN68 02-02-2025'!$A$12:$E$13375,5,0)&gt;2),"Aumento",IF(AND(NOT(ISBLANK(A3653)),NOT(ISBLANK(B3653)),NOT(ISBLANK(E3653)),E3653-VLOOKUP(A3653,'ListaN68 02-02-2025'!$A$12:$E$13375,5,0)&lt;2),"Bajo","Error en codigo")))))))</f>
        <v>Bajo</v>
      </c>
    </row>
    <row r="3654" spans="1:32" x14ac:dyDescent="0.2">
      <c r="A3654" s="1" t="s">
        <v>3043</v>
      </c>
      <c r="B3654" t="s">
        <v>3044</v>
      </c>
      <c r="C3654" t="s">
        <v>5134</v>
      </c>
      <c r="D3654">
        <v>21</v>
      </c>
      <c r="E3654" s="46">
        <v>5820</v>
      </c>
      <c r="F3654" s="44">
        <v>-6.8259385665528916E-3</v>
      </c>
      <c r="G3654" s="46"/>
      <c r="AF3654" t="str">
        <f>IF(AND(ISBLANK(A3654),ISBLANK(B3654),ISBLANK(E3654)),"Blanco",IF(AND(ISBLANK(A3654),NOT(ISBLANK(B3654))),"Titulo",IF(AND(NOT(ISBLANK(A3654)),NOT(ISBLANK(B3654)),ISBLANK(E3654),IFERROR(FIND("FF--",A3654)&gt;1,FALSE)),"F.Comercializacion",IF(AND(NOT(ISBLANK(A3654)),NOT(ISBLANK(B3654)),NOT(ISBLANK(E3654)),ISERROR(VLOOKUP(A3654,'ListaN68 02-02-2025'!$A$12:$E$13375,5,0))),"Nuevo",IF(AND(NOT(ISBLANK(A3654)),NOT(ISBLANK(B3654)),NOT(ISBLANK(E3654)),AND(E3654-VLOOKUP(A3654,'ListaN68 02-02-2025'!$A$12:$E$13375,5,0)&gt;=-2,E3654-VLOOKUP(A3654,'ListaN68 02-02-2025'!$A$12:$E$13375,5,0)&lt;=2)),"Igual",IF(AND(NOT(ISBLANK(A3654)),NOT(ISBLANK(B3654)),NOT(ISBLANK(E3654)),E3654-VLOOKUP(A3654,'ListaN68 02-02-2025'!$A$12:$E$13375,5,0)&gt;2),"Aumento",IF(AND(NOT(ISBLANK(A3654)),NOT(ISBLANK(B3654)),NOT(ISBLANK(E3654)),E3654-VLOOKUP(A3654,'ListaN68 02-02-2025'!$A$12:$E$13375,5,0)&lt;2),"Bajo","Error en codigo")))))))</f>
        <v>Bajo</v>
      </c>
    </row>
    <row r="3655" spans="1:32" x14ac:dyDescent="0.2">
      <c r="A3655" s="1" t="s">
        <v>3047</v>
      </c>
      <c r="B3655" t="s">
        <v>3048</v>
      </c>
      <c r="C3655" t="s">
        <v>5134</v>
      </c>
      <c r="D3655">
        <v>21</v>
      </c>
      <c r="E3655" s="46">
        <v>5820</v>
      </c>
      <c r="F3655" s="44">
        <v>-6.8259385665528916E-3</v>
      </c>
      <c r="G3655" s="46"/>
      <c r="AF3655" t="str">
        <f>IF(AND(ISBLANK(A3655),ISBLANK(B3655),ISBLANK(E3655)),"Blanco",IF(AND(ISBLANK(A3655),NOT(ISBLANK(B3655))),"Titulo",IF(AND(NOT(ISBLANK(A3655)),NOT(ISBLANK(B3655)),ISBLANK(E3655),IFERROR(FIND("FF--",A3655)&gt;1,FALSE)),"F.Comercializacion",IF(AND(NOT(ISBLANK(A3655)),NOT(ISBLANK(B3655)),NOT(ISBLANK(E3655)),ISERROR(VLOOKUP(A3655,'ListaN68 02-02-2025'!$A$12:$E$13375,5,0))),"Nuevo",IF(AND(NOT(ISBLANK(A3655)),NOT(ISBLANK(B3655)),NOT(ISBLANK(E3655)),AND(E3655-VLOOKUP(A3655,'ListaN68 02-02-2025'!$A$12:$E$13375,5,0)&gt;=-2,E3655-VLOOKUP(A3655,'ListaN68 02-02-2025'!$A$12:$E$13375,5,0)&lt;=2)),"Igual",IF(AND(NOT(ISBLANK(A3655)),NOT(ISBLANK(B3655)),NOT(ISBLANK(E3655)),E3655-VLOOKUP(A3655,'ListaN68 02-02-2025'!$A$12:$E$13375,5,0)&gt;2),"Aumento",IF(AND(NOT(ISBLANK(A3655)),NOT(ISBLANK(B3655)),NOT(ISBLANK(E3655)),E3655-VLOOKUP(A3655,'ListaN68 02-02-2025'!$A$12:$E$13375,5,0)&lt;2),"Bajo","Error en codigo")))))))</f>
        <v>Bajo</v>
      </c>
    </row>
    <row r="3656" spans="1:32" x14ac:dyDescent="0.2">
      <c r="A3656" s="1" t="s">
        <v>3055</v>
      </c>
      <c r="B3656" t="s">
        <v>3056</v>
      </c>
      <c r="C3656" t="s">
        <v>5134</v>
      </c>
      <c r="D3656">
        <v>21</v>
      </c>
      <c r="E3656" s="46">
        <v>5820</v>
      </c>
      <c r="F3656" s="44">
        <v>-6.8259385665528916E-3</v>
      </c>
      <c r="G3656" s="46"/>
      <c r="AF3656" t="str">
        <f>IF(AND(ISBLANK(A3656),ISBLANK(B3656),ISBLANK(E3656)),"Blanco",IF(AND(ISBLANK(A3656),NOT(ISBLANK(B3656))),"Titulo",IF(AND(NOT(ISBLANK(A3656)),NOT(ISBLANK(B3656)),ISBLANK(E3656),IFERROR(FIND("FF--",A3656)&gt;1,FALSE)),"F.Comercializacion",IF(AND(NOT(ISBLANK(A3656)),NOT(ISBLANK(B3656)),NOT(ISBLANK(E3656)),ISERROR(VLOOKUP(A3656,'ListaN68 02-02-2025'!$A$12:$E$13375,5,0))),"Nuevo",IF(AND(NOT(ISBLANK(A3656)),NOT(ISBLANK(B3656)),NOT(ISBLANK(E3656)),AND(E3656-VLOOKUP(A3656,'ListaN68 02-02-2025'!$A$12:$E$13375,5,0)&gt;=-2,E3656-VLOOKUP(A3656,'ListaN68 02-02-2025'!$A$12:$E$13375,5,0)&lt;=2)),"Igual",IF(AND(NOT(ISBLANK(A3656)),NOT(ISBLANK(B3656)),NOT(ISBLANK(E3656)),E3656-VLOOKUP(A3656,'ListaN68 02-02-2025'!$A$12:$E$13375,5,0)&gt;2),"Aumento",IF(AND(NOT(ISBLANK(A3656)),NOT(ISBLANK(B3656)),NOT(ISBLANK(E3656)),E3656-VLOOKUP(A3656,'ListaN68 02-02-2025'!$A$12:$E$13375,5,0)&lt;2),"Bajo","Error en codigo")))))))</f>
        <v>Bajo</v>
      </c>
    </row>
    <row r="3657" spans="1:32" x14ac:dyDescent="0.2">
      <c r="A3657" s="1" t="s">
        <v>3063</v>
      </c>
      <c r="B3657" t="s">
        <v>3064</v>
      </c>
      <c r="C3657" t="s">
        <v>5134</v>
      </c>
      <c r="D3657">
        <v>21</v>
      </c>
      <c r="E3657" s="46">
        <v>5820</v>
      </c>
      <c r="F3657" s="44">
        <v>-6.8259385665528916E-3</v>
      </c>
      <c r="G3657" s="46"/>
      <c r="AF3657" t="str">
        <f>IF(AND(ISBLANK(A3657),ISBLANK(B3657),ISBLANK(E3657)),"Blanco",IF(AND(ISBLANK(A3657),NOT(ISBLANK(B3657))),"Titulo",IF(AND(NOT(ISBLANK(A3657)),NOT(ISBLANK(B3657)),ISBLANK(E3657),IFERROR(FIND("FF--",A3657)&gt;1,FALSE)),"F.Comercializacion",IF(AND(NOT(ISBLANK(A3657)),NOT(ISBLANK(B3657)),NOT(ISBLANK(E3657)),ISERROR(VLOOKUP(A3657,'ListaN68 02-02-2025'!$A$12:$E$13375,5,0))),"Nuevo",IF(AND(NOT(ISBLANK(A3657)),NOT(ISBLANK(B3657)),NOT(ISBLANK(E3657)),AND(E3657-VLOOKUP(A3657,'ListaN68 02-02-2025'!$A$12:$E$13375,5,0)&gt;=-2,E3657-VLOOKUP(A3657,'ListaN68 02-02-2025'!$A$12:$E$13375,5,0)&lt;=2)),"Igual",IF(AND(NOT(ISBLANK(A3657)),NOT(ISBLANK(B3657)),NOT(ISBLANK(E3657)),E3657-VLOOKUP(A3657,'ListaN68 02-02-2025'!$A$12:$E$13375,5,0)&gt;2),"Aumento",IF(AND(NOT(ISBLANK(A3657)),NOT(ISBLANK(B3657)),NOT(ISBLANK(E3657)),E3657-VLOOKUP(A3657,'ListaN68 02-02-2025'!$A$12:$E$13375,5,0)&lt;2),"Bajo","Error en codigo")))))))</f>
        <v>Bajo</v>
      </c>
    </row>
    <row r="3658" spans="1:32" x14ac:dyDescent="0.2">
      <c r="A3658" s="1" t="s">
        <v>3071</v>
      </c>
      <c r="B3658" t="s">
        <v>3072</v>
      </c>
      <c r="C3658" t="s">
        <v>5134</v>
      </c>
      <c r="D3658">
        <v>21</v>
      </c>
      <c r="E3658" s="46">
        <v>5820</v>
      </c>
      <c r="F3658" s="44">
        <v>-6.8259385665528916E-3</v>
      </c>
      <c r="G3658" s="46"/>
      <c r="AF3658" t="str">
        <f>IF(AND(ISBLANK(A3658),ISBLANK(B3658),ISBLANK(E3658)),"Blanco",IF(AND(ISBLANK(A3658),NOT(ISBLANK(B3658))),"Titulo",IF(AND(NOT(ISBLANK(A3658)),NOT(ISBLANK(B3658)),ISBLANK(E3658),IFERROR(FIND("FF--",A3658)&gt;1,FALSE)),"F.Comercializacion",IF(AND(NOT(ISBLANK(A3658)),NOT(ISBLANK(B3658)),NOT(ISBLANK(E3658)),ISERROR(VLOOKUP(A3658,'ListaN68 02-02-2025'!$A$12:$E$13375,5,0))),"Nuevo",IF(AND(NOT(ISBLANK(A3658)),NOT(ISBLANK(B3658)),NOT(ISBLANK(E3658)),AND(E3658-VLOOKUP(A3658,'ListaN68 02-02-2025'!$A$12:$E$13375,5,0)&gt;=-2,E3658-VLOOKUP(A3658,'ListaN68 02-02-2025'!$A$12:$E$13375,5,0)&lt;=2)),"Igual",IF(AND(NOT(ISBLANK(A3658)),NOT(ISBLANK(B3658)),NOT(ISBLANK(E3658)),E3658-VLOOKUP(A3658,'ListaN68 02-02-2025'!$A$12:$E$13375,5,0)&gt;2),"Aumento",IF(AND(NOT(ISBLANK(A3658)),NOT(ISBLANK(B3658)),NOT(ISBLANK(E3658)),E3658-VLOOKUP(A3658,'ListaN68 02-02-2025'!$A$12:$E$13375,5,0)&lt;2),"Bajo","Error en codigo")))))))</f>
        <v>Bajo</v>
      </c>
    </row>
    <row r="3659" spans="1:32" x14ac:dyDescent="0.2">
      <c r="A3659" s="1" t="s">
        <v>3079</v>
      </c>
      <c r="B3659" t="s">
        <v>3080</v>
      </c>
      <c r="C3659" t="s">
        <v>5134</v>
      </c>
      <c r="D3659">
        <v>21</v>
      </c>
      <c r="E3659" s="46">
        <v>5820</v>
      </c>
      <c r="F3659" s="44">
        <v>-6.8259385665528916E-3</v>
      </c>
      <c r="G3659" s="46"/>
      <c r="AF3659" t="str">
        <f>IF(AND(ISBLANK(A3659),ISBLANK(B3659),ISBLANK(E3659)),"Blanco",IF(AND(ISBLANK(A3659),NOT(ISBLANK(B3659))),"Titulo",IF(AND(NOT(ISBLANK(A3659)),NOT(ISBLANK(B3659)),ISBLANK(E3659),IFERROR(FIND("FF--",A3659)&gt;1,FALSE)),"F.Comercializacion",IF(AND(NOT(ISBLANK(A3659)),NOT(ISBLANK(B3659)),NOT(ISBLANK(E3659)),ISERROR(VLOOKUP(A3659,'ListaN68 02-02-2025'!$A$12:$E$13375,5,0))),"Nuevo",IF(AND(NOT(ISBLANK(A3659)),NOT(ISBLANK(B3659)),NOT(ISBLANK(E3659)),AND(E3659-VLOOKUP(A3659,'ListaN68 02-02-2025'!$A$12:$E$13375,5,0)&gt;=-2,E3659-VLOOKUP(A3659,'ListaN68 02-02-2025'!$A$12:$E$13375,5,0)&lt;=2)),"Igual",IF(AND(NOT(ISBLANK(A3659)),NOT(ISBLANK(B3659)),NOT(ISBLANK(E3659)),E3659-VLOOKUP(A3659,'ListaN68 02-02-2025'!$A$12:$E$13375,5,0)&gt;2),"Aumento",IF(AND(NOT(ISBLANK(A3659)),NOT(ISBLANK(B3659)),NOT(ISBLANK(E3659)),E3659-VLOOKUP(A3659,'ListaN68 02-02-2025'!$A$12:$E$13375,5,0)&lt;2),"Bajo","Error en codigo")))))))</f>
        <v>Bajo</v>
      </c>
    </row>
    <row r="3660" spans="1:32" x14ac:dyDescent="0.2">
      <c r="A3660" s="1" t="s">
        <v>3083</v>
      </c>
      <c r="B3660" t="s">
        <v>3084</v>
      </c>
      <c r="C3660" t="s">
        <v>5134</v>
      </c>
      <c r="D3660">
        <v>21</v>
      </c>
      <c r="E3660" s="46">
        <v>5616.3</v>
      </c>
      <c r="F3660" s="44">
        <v>-6.8259385665527805E-3</v>
      </c>
      <c r="G3660" s="46"/>
      <c r="AF3660" t="str">
        <f>IF(AND(ISBLANK(A3660),ISBLANK(B3660),ISBLANK(E3660)),"Blanco",IF(AND(ISBLANK(A3660),NOT(ISBLANK(B3660))),"Titulo",IF(AND(NOT(ISBLANK(A3660)),NOT(ISBLANK(B3660)),ISBLANK(E3660),IFERROR(FIND("FF--",A3660)&gt;1,FALSE)),"F.Comercializacion",IF(AND(NOT(ISBLANK(A3660)),NOT(ISBLANK(B3660)),NOT(ISBLANK(E3660)),ISERROR(VLOOKUP(A3660,'ListaN68 02-02-2025'!$A$12:$E$13375,5,0))),"Nuevo",IF(AND(NOT(ISBLANK(A3660)),NOT(ISBLANK(B3660)),NOT(ISBLANK(E3660)),AND(E3660-VLOOKUP(A3660,'ListaN68 02-02-2025'!$A$12:$E$13375,5,0)&gt;=-2,E3660-VLOOKUP(A3660,'ListaN68 02-02-2025'!$A$12:$E$13375,5,0)&lt;=2)),"Igual",IF(AND(NOT(ISBLANK(A3660)),NOT(ISBLANK(B3660)),NOT(ISBLANK(E3660)),E3660-VLOOKUP(A3660,'ListaN68 02-02-2025'!$A$12:$E$13375,5,0)&gt;2),"Aumento",IF(AND(NOT(ISBLANK(A3660)),NOT(ISBLANK(B3660)),NOT(ISBLANK(E3660)),E3660-VLOOKUP(A3660,'ListaN68 02-02-2025'!$A$12:$E$13375,5,0)&lt;2),"Bajo","Error en codigo")))))))</f>
        <v>Bajo</v>
      </c>
    </row>
    <row r="3661" spans="1:32" x14ac:dyDescent="0.2">
      <c r="A3661" s="1" t="s">
        <v>3087</v>
      </c>
      <c r="B3661" t="s">
        <v>3088</v>
      </c>
      <c r="C3661" t="s">
        <v>5134</v>
      </c>
      <c r="D3661">
        <v>21</v>
      </c>
      <c r="E3661" s="46">
        <v>5616.3</v>
      </c>
      <c r="F3661" s="44">
        <v>-6.8259385665527805E-3</v>
      </c>
      <c r="G3661" s="46"/>
      <c r="AF3661" t="str">
        <f>IF(AND(ISBLANK(A3661),ISBLANK(B3661),ISBLANK(E3661)),"Blanco",IF(AND(ISBLANK(A3661),NOT(ISBLANK(B3661))),"Titulo",IF(AND(NOT(ISBLANK(A3661)),NOT(ISBLANK(B3661)),ISBLANK(E3661),IFERROR(FIND("FF--",A3661)&gt;1,FALSE)),"F.Comercializacion",IF(AND(NOT(ISBLANK(A3661)),NOT(ISBLANK(B3661)),NOT(ISBLANK(E3661)),ISERROR(VLOOKUP(A3661,'ListaN68 02-02-2025'!$A$12:$E$13375,5,0))),"Nuevo",IF(AND(NOT(ISBLANK(A3661)),NOT(ISBLANK(B3661)),NOT(ISBLANK(E3661)),AND(E3661-VLOOKUP(A3661,'ListaN68 02-02-2025'!$A$12:$E$13375,5,0)&gt;=-2,E3661-VLOOKUP(A3661,'ListaN68 02-02-2025'!$A$12:$E$13375,5,0)&lt;=2)),"Igual",IF(AND(NOT(ISBLANK(A3661)),NOT(ISBLANK(B3661)),NOT(ISBLANK(E3661)),E3661-VLOOKUP(A3661,'ListaN68 02-02-2025'!$A$12:$E$13375,5,0)&gt;2),"Aumento",IF(AND(NOT(ISBLANK(A3661)),NOT(ISBLANK(B3661)),NOT(ISBLANK(E3661)),E3661-VLOOKUP(A3661,'ListaN68 02-02-2025'!$A$12:$E$13375,5,0)&lt;2),"Bajo","Error en codigo")))))))</f>
        <v>Bajo</v>
      </c>
    </row>
    <row r="3662" spans="1:32" x14ac:dyDescent="0.2">
      <c r="A3662" s="1" t="s">
        <v>3091</v>
      </c>
      <c r="B3662" t="s">
        <v>3092</v>
      </c>
      <c r="C3662" t="s">
        <v>5134</v>
      </c>
      <c r="D3662">
        <v>21</v>
      </c>
      <c r="E3662" s="46">
        <v>5616.3</v>
      </c>
      <c r="F3662" s="44">
        <v>-6.8259385665527805E-3</v>
      </c>
      <c r="G3662" s="46"/>
      <c r="AF3662" t="str">
        <f>IF(AND(ISBLANK(A3662),ISBLANK(B3662),ISBLANK(E3662)),"Blanco",IF(AND(ISBLANK(A3662),NOT(ISBLANK(B3662))),"Titulo",IF(AND(NOT(ISBLANK(A3662)),NOT(ISBLANK(B3662)),ISBLANK(E3662),IFERROR(FIND("FF--",A3662)&gt;1,FALSE)),"F.Comercializacion",IF(AND(NOT(ISBLANK(A3662)),NOT(ISBLANK(B3662)),NOT(ISBLANK(E3662)),ISERROR(VLOOKUP(A3662,'ListaN68 02-02-2025'!$A$12:$E$13375,5,0))),"Nuevo",IF(AND(NOT(ISBLANK(A3662)),NOT(ISBLANK(B3662)),NOT(ISBLANK(E3662)),AND(E3662-VLOOKUP(A3662,'ListaN68 02-02-2025'!$A$12:$E$13375,5,0)&gt;=-2,E3662-VLOOKUP(A3662,'ListaN68 02-02-2025'!$A$12:$E$13375,5,0)&lt;=2)),"Igual",IF(AND(NOT(ISBLANK(A3662)),NOT(ISBLANK(B3662)),NOT(ISBLANK(E3662)),E3662-VLOOKUP(A3662,'ListaN68 02-02-2025'!$A$12:$E$13375,5,0)&gt;2),"Aumento",IF(AND(NOT(ISBLANK(A3662)),NOT(ISBLANK(B3662)),NOT(ISBLANK(E3662)),E3662-VLOOKUP(A3662,'ListaN68 02-02-2025'!$A$12:$E$13375,5,0)&lt;2),"Bajo","Error en codigo")))))))</f>
        <v>Bajo</v>
      </c>
    </row>
    <row r="3663" spans="1:32" x14ac:dyDescent="0.2">
      <c r="A3663" s="1" t="s">
        <v>3095</v>
      </c>
      <c r="B3663" t="s">
        <v>3169</v>
      </c>
      <c r="C3663" t="s">
        <v>5134</v>
      </c>
      <c r="D3663">
        <v>21</v>
      </c>
      <c r="E3663" s="46">
        <v>5820</v>
      </c>
      <c r="F3663" s="44">
        <v>-6.8259385665528916E-3</v>
      </c>
      <c r="G3663" s="46"/>
      <c r="AF3663" t="str">
        <f>IF(AND(ISBLANK(A3663),ISBLANK(B3663),ISBLANK(E3663)),"Blanco",IF(AND(ISBLANK(A3663),NOT(ISBLANK(B3663))),"Titulo",IF(AND(NOT(ISBLANK(A3663)),NOT(ISBLANK(B3663)),ISBLANK(E3663),IFERROR(FIND("FF--",A3663)&gt;1,FALSE)),"F.Comercializacion",IF(AND(NOT(ISBLANK(A3663)),NOT(ISBLANK(B3663)),NOT(ISBLANK(E3663)),ISERROR(VLOOKUP(A3663,'ListaN68 02-02-2025'!$A$12:$E$13375,5,0))),"Nuevo",IF(AND(NOT(ISBLANK(A3663)),NOT(ISBLANK(B3663)),NOT(ISBLANK(E3663)),AND(E3663-VLOOKUP(A3663,'ListaN68 02-02-2025'!$A$12:$E$13375,5,0)&gt;=-2,E3663-VLOOKUP(A3663,'ListaN68 02-02-2025'!$A$12:$E$13375,5,0)&lt;=2)),"Igual",IF(AND(NOT(ISBLANK(A3663)),NOT(ISBLANK(B3663)),NOT(ISBLANK(E3663)),E3663-VLOOKUP(A3663,'ListaN68 02-02-2025'!$A$12:$E$13375,5,0)&gt;2),"Aumento",IF(AND(NOT(ISBLANK(A3663)),NOT(ISBLANK(B3663)),NOT(ISBLANK(E3663)),E3663-VLOOKUP(A3663,'ListaN68 02-02-2025'!$A$12:$E$13375,5,0)&lt;2),"Bajo","Error en codigo")))))))</f>
        <v>Bajo</v>
      </c>
    </row>
    <row r="3664" spans="1:32" x14ac:dyDescent="0.2">
      <c r="A3664" s="1" t="s">
        <v>3097</v>
      </c>
      <c r="B3664" t="s">
        <v>3170</v>
      </c>
      <c r="C3664" t="s">
        <v>5134</v>
      </c>
      <c r="D3664">
        <v>21</v>
      </c>
      <c r="E3664" s="46">
        <v>5820</v>
      </c>
      <c r="F3664" s="44">
        <v>-6.8259385665528916E-3</v>
      </c>
      <c r="G3664" s="46"/>
      <c r="AF3664" t="str">
        <f>IF(AND(ISBLANK(A3664),ISBLANK(B3664),ISBLANK(E3664)),"Blanco",IF(AND(ISBLANK(A3664),NOT(ISBLANK(B3664))),"Titulo",IF(AND(NOT(ISBLANK(A3664)),NOT(ISBLANK(B3664)),ISBLANK(E3664),IFERROR(FIND("FF--",A3664)&gt;1,FALSE)),"F.Comercializacion",IF(AND(NOT(ISBLANK(A3664)),NOT(ISBLANK(B3664)),NOT(ISBLANK(E3664)),ISERROR(VLOOKUP(A3664,'ListaN68 02-02-2025'!$A$12:$E$13375,5,0))),"Nuevo",IF(AND(NOT(ISBLANK(A3664)),NOT(ISBLANK(B3664)),NOT(ISBLANK(E3664)),AND(E3664-VLOOKUP(A3664,'ListaN68 02-02-2025'!$A$12:$E$13375,5,0)&gt;=-2,E3664-VLOOKUP(A3664,'ListaN68 02-02-2025'!$A$12:$E$13375,5,0)&lt;=2)),"Igual",IF(AND(NOT(ISBLANK(A3664)),NOT(ISBLANK(B3664)),NOT(ISBLANK(E3664)),E3664-VLOOKUP(A3664,'ListaN68 02-02-2025'!$A$12:$E$13375,5,0)&gt;2),"Aumento",IF(AND(NOT(ISBLANK(A3664)),NOT(ISBLANK(B3664)),NOT(ISBLANK(E3664)),E3664-VLOOKUP(A3664,'ListaN68 02-02-2025'!$A$12:$E$13375,5,0)&lt;2),"Bajo","Error en codigo")))))))</f>
        <v>Bajo</v>
      </c>
    </row>
    <row r="3665" spans="1:32" x14ac:dyDescent="0.2">
      <c r="A3665" s="1" t="s">
        <v>3098</v>
      </c>
      <c r="B3665" t="s">
        <v>3171</v>
      </c>
      <c r="C3665" t="s">
        <v>5134</v>
      </c>
      <c r="D3665">
        <v>21</v>
      </c>
      <c r="E3665" s="46">
        <v>5820</v>
      </c>
      <c r="F3665" s="44">
        <v>-6.8259385665528916E-3</v>
      </c>
      <c r="G3665" s="46"/>
      <c r="AF3665" t="str">
        <f>IF(AND(ISBLANK(A3665),ISBLANK(B3665),ISBLANK(E3665)),"Blanco",IF(AND(ISBLANK(A3665),NOT(ISBLANK(B3665))),"Titulo",IF(AND(NOT(ISBLANK(A3665)),NOT(ISBLANK(B3665)),ISBLANK(E3665),IFERROR(FIND("FF--",A3665)&gt;1,FALSE)),"F.Comercializacion",IF(AND(NOT(ISBLANK(A3665)),NOT(ISBLANK(B3665)),NOT(ISBLANK(E3665)),ISERROR(VLOOKUP(A3665,'ListaN68 02-02-2025'!$A$12:$E$13375,5,0))),"Nuevo",IF(AND(NOT(ISBLANK(A3665)),NOT(ISBLANK(B3665)),NOT(ISBLANK(E3665)),AND(E3665-VLOOKUP(A3665,'ListaN68 02-02-2025'!$A$12:$E$13375,5,0)&gt;=-2,E3665-VLOOKUP(A3665,'ListaN68 02-02-2025'!$A$12:$E$13375,5,0)&lt;=2)),"Igual",IF(AND(NOT(ISBLANK(A3665)),NOT(ISBLANK(B3665)),NOT(ISBLANK(E3665)),E3665-VLOOKUP(A3665,'ListaN68 02-02-2025'!$A$12:$E$13375,5,0)&gt;2),"Aumento",IF(AND(NOT(ISBLANK(A3665)),NOT(ISBLANK(B3665)),NOT(ISBLANK(E3665)),E3665-VLOOKUP(A3665,'ListaN68 02-02-2025'!$A$12:$E$13375,5,0)&lt;2),"Bajo","Error en codigo")))))))</f>
        <v>Bajo</v>
      </c>
    </row>
    <row r="3666" spans="1:32" x14ac:dyDescent="0.2">
      <c r="A3666" s="1" t="s">
        <v>3099</v>
      </c>
      <c r="B3666" t="s">
        <v>3172</v>
      </c>
      <c r="C3666" t="s">
        <v>5134</v>
      </c>
      <c r="D3666">
        <v>21</v>
      </c>
      <c r="E3666" s="46">
        <v>5820</v>
      </c>
      <c r="F3666" s="44">
        <v>-6.8259385665528916E-3</v>
      </c>
      <c r="G3666" s="46"/>
      <c r="AF3666" t="str">
        <f>IF(AND(ISBLANK(A3666),ISBLANK(B3666),ISBLANK(E3666)),"Blanco",IF(AND(ISBLANK(A3666),NOT(ISBLANK(B3666))),"Titulo",IF(AND(NOT(ISBLANK(A3666)),NOT(ISBLANK(B3666)),ISBLANK(E3666),IFERROR(FIND("FF--",A3666)&gt;1,FALSE)),"F.Comercializacion",IF(AND(NOT(ISBLANK(A3666)),NOT(ISBLANK(B3666)),NOT(ISBLANK(E3666)),ISERROR(VLOOKUP(A3666,'ListaN68 02-02-2025'!$A$12:$E$13375,5,0))),"Nuevo",IF(AND(NOT(ISBLANK(A3666)),NOT(ISBLANK(B3666)),NOT(ISBLANK(E3666)),AND(E3666-VLOOKUP(A3666,'ListaN68 02-02-2025'!$A$12:$E$13375,5,0)&gt;=-2,E3666-VLOOKUP(A3666,'ListaN68 02-02-2025'!$A$12:$E$13375,5,0)&lt;=2)),"Igual",IF(AND(NOT(ISBLANK(A3666)),NOT(ISBLANK(B3666)),NOT(ISBLANK(E3666)),E3666-VLOOKUP(A3666,'ListaN68 02-02-2025'!$A$12:$E$13375,5,0)&gt;2),"Aumento",IF(AND(NOT(ISBLANK(A3666)),NOT(ISBLANK(B3666)),NOT(ISBLANK(E3666)),E3666-VLOOKUP(A3666,'ListaN68 02-02-2025'!$A$12:$E$13375,5,0)&lt;2),"Bajo","Error en codigo")))))))</f>
        <v>Bajo</v>
      </c>
    </row>
    <row r="3667" spans="1:32" x14ac:dyDescent="0.2">
      <c r="A3667" s="1" t="s">
        <v>3100</v>
      </c>
      <c r="B3667" t="s">
        <v>3173</v>
      </c>
      <c r="C3667" t="s">
        <v>5134</v>
      </c>
      <c r="D3667">
        <v>21</v>
      </c>
      <c r="E3667" s="46">
        <v>5820</v>
      </c>
      <c r="F3667" s="44">
        <v>-6.8259385665528916E-3</v>
      </c>
      <c r="G3667" s="46"/>
      <c r="AF3667" t="str">
        <f>IF(AND(ISBLANK(A3667),ISBLANK(B3667),ISBLANK(E3667)),"Blanco",IF(AND(ISBLANK(A3667),NOT(ISBLANK(B3667))),"Titulo",IF(AND(NOT(ISBLANK(A3667)),NOT(ISBLANK(B3667)),ISBLANK(E3667),IFERROR(FIND("FF--",A3667)&gt;1,FALSE)),"F.Comercializacion",IF(AND(NOT(ISBLANK(A3667)),NOT(ISBLANK(B3667)),NOT(ISBLANK(E3667)),ISERROR(VLOOKUP(A3667,'ListaN68 02-02-2025'!$A$12:$E$13375,5,0))),"Nuevo",IF(AND(NOT(ISBLANK(A3667)),NOT(ISBLANK(B3667)),NOT(ISBLANK(E3667)),AND(E3667-VLOOKUP(A3667,'ListaN68 02-02-2025'!$A$12:$E$13375,5,0)&gt;=-2,E3667-VLOOKUP(A3667,'ListaN68 02-02-2025'!$A$12:$E$13375,5,0)&lt;=2)),"Igual",IF(AND(NOT(ISBLANK(A3667)),NOT(ISBLANK(B3667)),NOT(ISBLANK(E3667)),E3667-VLOOKUP(A3667,'ListaN68 02-02-2025'!$A$12:$E$13375,5,0)&gt;2),"Aumento",IF(AND(NOT(ISBLANK(A3667)),NOT(ISBLANK(B3667)),NOT(ISBLANK(E3667)),E3667-VLOOKUP(A3667,'ListaN68 02-02-2025'!$A$12:$E$13375,5,0)&lt;2),"Bajo","Error en codigo")))))))</f>
        <v>Bajo</v>
      </c>
    </row>
    <row r="3668" spans="1:32" x14ac:dyDescent="0.2">
      <c r="A3668" s="1" t="s">
        <v>3101</v>
      </c>
      <c r="B3668" t="s">
        <v>3174</v>
      </c>
      <c r="C3668" t="s">
        <v>5134</v>
      </c>
      <c r="D3668">
        <v>21</v>
      </c>
      <c r="E3668" s="46">
        <v>5820</v>
      </c>
      <c r="F3668" s="44">
        <v>-6.8259385665528916E-3</v>
      </c>
      <c r="G3668" s="46"/>
      <c r="AF3668" t="str">
        <f>IF(AND(ISBLANK(A3668),ISBLANK(B3668),ISBLANK(E3668)),"Blanco",IF(AND(ISBLANK(A3668),NOT(ISBLANK(B3668))),"Titulo",IF(AND(NOT(ISBLANK(A3668)),NOT(ISBLANK(B3668)),ISBLANK(E3668),IFERROR(FIND("FF--",A3668)&gt;1,FALSE)),"F.Comercializacion",IF(AND(NOT(ISBLANK(A3668)),NOT(ISBLANK(B3668)),NOT(ISBLANK(E3668)),ISERROR(VLOOKUP(A3668,'ListaN68 02-02-2025'!$A$12:$E$13375,5,0))),"Nuevo",IF(AND(NOT(ISBLANK(A3668)),NOT(ISBLANK(B3668)),NOT(ISBLANK(E3668)),AND(E3668-VLOOKUP(A3668,'ListaN68 02-02-2025'!$A$12:$E$13375,5,0)&gt;=-2,E3668-VLOOKUP(A3668,'ListaN68 02-02-2025'!$A$12:$E$13375,5,0)&lt;=2)),"Igual",IF(AND(NOT(ISBLANK(A3668)),NOT(ISBLANK(B3668)),NOT(ISBLANK(E3668)),E3668-VLOOKUP(A3668,'ListaN68 02-02-2025'!$A$12:$E$13375,5,0)&gt;2),"Aumento",IF(AND(NOT(ISBLANK(A3668)),NOT(ISBLANK(B3668)),NOT(ISBLANK(E3668)),E3668-VLOOKUP(A3668,'ListaN68 02-02-2025'!$A$12:$E$13375,5,0)&lt;2),"Bajo","Error en codigo")))))))</f>
        <v>Bajo</v>
      </c>
    </row>
    <row r="3669" spans="1:32" x14ac:dyDescent="0.2">
      <c r="A3669" s="1" t="s">
        <v>3053</v>
      </c>
      <c r="B3669" t="s">
        <v>3054</v>
      </c>
      <c r="C3669" t="s">
        <v>5134</v>
      </c>
      <c r="D3669">
        <v>21</v>
      </c>
      <c r="E3669" s="46">
        <v>20660.854499999998</v>
      </c>
      <c r="F3669" s="44">
        <v>-6.8259385665531136E-3</v>
      </c>
      <c r="G3669" s="46"/>
      <c r="AF3669" t="str">
        <f>IF(AND(ISBLANK(A3669),ISBLANK(B3669),ISBLANK(E3669)),"Blanco",IF(AND(ISBLANK(A3669),NOT(ISBLANK(B3669))),"Titulo",IF(AND(NOT(ISBLANK(A3669)),NOT(ISBLANK(B3669)),ISBLANK(E3669),IFERROR(FIND("FF--",A3669)&gt;1,FALSE)),"F.Comercializacion",IF(AND(NOT(ISBLANK(A3669)),NOT(ISBLANK(B3669)),NOT(ISBLANK(E3669)),ISERROR(VLOOKUP(A3669,'ListaN68 02-02-2025'!$A$12:$E$13375,5,0))),"Nuevo",IF(AND(NOT(ISBLANK(A3669)),NOT(ISBLANK(B3669)),NOT(ISBLANK(E3669)),AND(E3669-VLOOKUP(A3669,'ListaN68 02-02-2025'!$A$12:$E$13375,5,0)&gt;=-2,E3669-VLOOKUP(A3669,'ListaN68 02-02-2025'!$A$12:$E$13375,5,0)&lt;=2)),"Igual",IF(AND(NOT(ISBLANK(A3669)),NOT(ISBLANK(B3669)),NOT(ISBLANK(E3669)),E3669-VLOOKUP(A3669,'ListaN68 02-02-2025'!$A$12:$E$13375,5,0)&gt;2),"Aumento",IF(AND(NOT(ISBLANK(A3669)),NOT(ISBLANK(B3669)),NOT(ISBLANK(E3669)),E3669-VLOOKUP(A3669,'ListaN68 02-02-2025'!$A$12:$E$13375,5,0)&lt;2),"Bajo","Error en codigo")))))))</f>
        <v>Bajo</v>
      </c>
    </row>
    <row r="3670" spans="1:32" x14ac:dyDescent="0.2">
      <c r="A3670" s="1" t="s">
        <v>3061</v>
      </c>
      <c r="B3670" t="s">
        <v>3062</v>
      </c>
      <c r="C3670" t="s">
        <v>5134</v>
      </c>
      <c r="D3670">
        <v>21</v>
      </c>
      <c r="E3670" s="46">
        <v>20660.854499999998</v>
      </c>
      <c r="F3670" s="44">
        <v>-6.8259385665531136E-3</v>
      </c>
      <c r="G3670" s="46"/>
      <c r="AF3670" t="str">
        <f>IF(AND(ISBLANK(A3670),ISBLANK(B3670),ISBLANK(E3670)),"Blanco",IF(AND(ISBLANK(A3670),NOT(ISBLANK(B3670))),"Titulo",IF(AND(NOT(ISBLANK(A3670)),NOT(ISBLANK(B3670)),ISBLANK(E3670),IFERROR(FIND("FF--",A3670)&gt;1,FALSE)),"F.Comercializacion",IF(AND(NOT(ISBLANK(A3670)),NOT(ISBLANK(B3670)),NOT(ISBLANK(E3670)),ISERROR(VLOOKUP(A3670,'ListaN68 02-02-2025'!$A$12:$E$13375,5,0))),"Nuevo",IF(AND(NOT(ISBLANK(A3670)),NOT(ISBLANK(B3670)),NOT(ISBLANK(E3670)),AND(E3670-VLOOKUP(A3670,'ListaN68 02-02-2025'!$A$12:$E$13375,5,0)&gt;=-2,E3670-VLOOKUP(A3670,'ListaN68 02-02-2025'!$A$12:$E$13375,5,0)&lt;=2)),"Igual",IF(AND(NOT(ISBLANK(A3670)),NOT(ISBLANK(B3670)),NOT(ISBLANK(E3670)),E3670-VLOOKUP(A3670,'ListaN68 02-02-2025'!$A$12:$E$13375,5,0)&gt;2),"Aumento",IF(AND(NOT(ISBLANK(A3670)),NOT(ISBLANK(B3670)),NOT(ISBLANK(E3670)),E3670-VLOOKUP(A3670,'ListaN68 02-02-2025'!$A$12:$E$13375,5,0)&lt;2),"Bajo","Error en codigo")))))))</f>
        <v>Bajo</v>
      </c>
    </row>
    <row r="3671" spans="1:32" x14ac:dyDescent="0.2">
      <c r="A3671" s="1" t="s">
        <v>3069</v>
      </c>
      <c r="B3671" t="s">
        <v>3070</v>
      </c>
      <c r="C3671" t="s">
        <v>5134</v>
      </c>
      <c r="D3671">
        <v>21</v>
      </c>
      <c r="E3671" s="46">
        <v>20660.854499999998</v>
      </c>
      <c r="F3671" s="44">
        <v>-6.8259385665531136E-3</v>
      </c>
      <c r="G3671" s="46"/>
      <c r="AF3671" t="str">
        <f>IF(AND(ISBLANK(A3671),ISBLANK(B3671),ISBLANK(E3671)),"Blanco",IF(AND(ISBLANK(A3671),NOT(ISBLANK(B3671))),"Titulo",IF(AND(NOT(ISBLANK(A3671)),NOT(ISBLANK(B3671)),ISBLANK(E3671),IFERROR(FIND("FF--",A3671)&gt;1,FALSE)),"F.Comercializacion",IF(AND(NOT(ISBLANK(A3671)),NOT(ISBLANK(B3671)),NOT(ISBLANK(E3671)),ISERROR(VLOOKUP(A3671,'ListaN68 02-02-2025'!$A$12:$E$13375,5,0))),"Nuevo",IF(AND(NOT(ISBLANK(A3671)),NOT(ISBLANK(B3671)),NOT(ISBLANK(E3671)),AND(E3671-VLOOKUP(A3671,'ListaN68 02-02-2025'!$A$12:$E$13375,5,0)&gt;=-2,E3671-VLOOKUP(A3671,'ListaN68 02-02-2025'!$A$12:$E$13375,5,0)&lt;=2)),"Igual",IF(AND(NOT(ISBLANK(A3671)),NOT(ISBLANK(B3671)),NOT(ISBLANK(E3671)),E3671-VLOOKUP(A3671,'ListaN68 02-02-2025'!$A$12:$E$13375,5,0)&gt;2),"Aumento",IF(AND(NOT(ISBLANK(A3671)),NOT(ISBLANK(B3671)),NOT(ISBLANK(E3671)),E3671-VLOOKUP(A3671,'ListaN68 02-02-2025'!$A$12:$E$13375,5,0)&lt;2),"Bajo","Error en codigo")))))))</f>
        <v>Bajo</v>
      </c>
    </row>
    <row r="3672" spans="1:32" x14ac:dyDescent="0.2">
      <c r="A3672" s="1" t="s">
        <v>3077</v>
      </c>
      <c r="B3672" t="s">
        <v>3078</v>
      </c>
      <c r="C3672" t="s">
        <v>5134</v>
      </c>
      <c r="D3672">
        <v>21</v>
      </c>
      <c r="E3672" s="46">
        <v>20660.854499999998</v>
      </c>
      <c r="F3672" s="44">
        <v>-6.8259385665531136E-3</v>
      </c>
      <c r="G3672" s="46"/>
      <c r="AF3672" t="str">
        <f>IF(AND(ISBLANK(A3672),ISBLANK(B3672),ISBLANK(E3672)),"Blanco",IF(AND(ISBLANK(A3672),NOT(ISBLANK(B3672))),"Titulo",IF(AND(NOT(ISBLANK(A3672)),NOT(ISBLANK(B3672)),ISBLANK(E3672),IFERROR(FIND("FF--",A3672)&gt;1,FALSE)),"F.Comercializacion",IF(AND(NOT(ISBLANK(A3672)),NOT(ISBLANK(B3672)),NOT(ISBLANK(E3672)),ISERROR(VLOOKUP(A3672,'ListaN68 02-02-2025'!$A$12:$E$13375,5,0))),"Nuevo",IF(AND(NOT(ISBLANK(A3672)),NOT(ISBLANK(B3672)),NOT(ISBLANK(E3672)),AND(E3672-VLOOKUP(A3672,'ListaN68 02-02-2025'!$A$12:$E$13375,5,0)&gt;=-2,E3672-VLOOKUP(A3672,'ListaN68 02-02-2025'!$A$12:$E$13375,5,0)&lt;=2)),"Igual",IF(AND(NOT(ISBLANK(A3672)),NOT(ISBLANK(B3672)),NOT(ISBLANK(E3672)),E3672-VLOOKUP(A3672,'ListaN68 02-02-2025'!$A$12:$E$13375,5,0)&gt;2),"Aumento",IF(AND(NOT(ISBLANK(A3672)),NOT(ISBLANK(B3672)),NOT(ISBLANK(E3672)),E3672-VLOOKUP(A3672,'ListaN68 02-02-2025'!$A$12:$E$13375,5,0)&lt;2),"Bajo","Error en codigo")))))))</f>
        <v>Bajo</v>
      </c>
    </row>
    <row r="3673" spans="1:32" x14ac:dyDescent="0.2">
      <c r="A3673" s="1" t="s">
        <v>6088</v>
      </c>
      <c r="B3673" t="s">
        <v>6089</v>
      </c>
      <c r="C3673" t="s">
        <v>4961</v>
      </c>
      <c r="D3673">
        <v>21</v>
      </c>
      <c r="E3673" s="46">
        <v>37160.263500000001</v>
      </c>
      <c r="F3673" s="44">
        <v>-6.8259385665527805E-3</v>
      </c>
      <c r="G3673" s="46"/>
      <c r="AF3673" t="str">
        <f>IF(AND(ISBLANK(A3673),ISBLANK(B3673),ISBLANK(E3673)),"Blanco",IF(AND(ISBLANK(A3673),NOT(ISBLANK(B3673))),"Titulo",IF(AND(NOT(ISBLANK(A3673)),NOT(ISBLANK(B3673)),ISBLANK(E3673),IFERROR(FIND("FF--",A3673)&gt;1,FALSE)),"F.Comercializacion",IF(AND(NOT(ISBLANK(A3673)),NOT(ISBLANK(B3673)),NOT(ISBLANK(E3673)),ISERROR(VLOOKUP(A3673,'ListaN68 02-02-2025'!$A$12:$E$13375,5,0))),"Nuevo",IF(AND(NOT(ISBLANK(A3673)),NOT(ISBLANK(B3673)),NOT(ISBLANK(E3673)),AND(E3673-VLOOKUP(A3673,'ListaN68 02-02-2025'!$A$12:$E$13375,5,0)&gt;=-2,E3673-VLOOKUP(A3673,'ListaN68 02-02-2025'!$A$12:$E$13375,5,0)&lt;=2)),"Igual",IF(AND(NOT(ISBLANK(A3673)),NOT(ISBLANK(B3673)),NOT(ISBLANK(E3673)),E3673-VLOOKUP(A3673,'ListaN68 02-02-2025'!$A$12:$E$13375,5,0)&gt;2),"Aumento",IF(AND(NOT(ISBLANK(A3673)),NOT(ISBLANK(B3673)),NOT(ISBLANK(E3673)),E3673-VLOOKUP(A3673,'ListaN68 02-02-2025'!$A$12:$E$13375,5,0)&lt;2),"Bajo","Error en codigo")))))))</f>
        <v>Bajo</v>
      </c>
    </row>
    <row r="3674" spans="1:32" x14ac:dyDescent="0.2">
      <c r="A3674" s="1" t="s">
        <v>5328</v>
      </c>
      <c r="B3674" t="s">
        <v>5329</v>
      </c>
      <c r="C3674" t="s">
        <v>4961</v>
      </c>
      <c r="D3674">
        <v>21</v>
      </c>
      <c r="E3674" s="46">
        <v>37160.263500000001</v>
      </c>
      <c r="F3674" s="44">
        <v>-6.8259385665527805E-3</v>
      </c>
      <c r="G3674" s="46"/>
      <c r="AF3674" t="str">
        <f>IF(AND(ISBLANK(A3674),ISBLANK(B3674),ISBLANK(E3674)),"Blanco",IF(AND(ISBLANK(A3674),NOT(ISBLANK(B3674))),"Titulo",IF(AND(NOT(ISBLANK(A3674)),NOT(ISBLANK(B3674)),ISBLANK(E3674),IFERROR(FIND("FF--",A3674)&gt;1,FALSE)),"F.Comercializacion",IF(AND(NOT(ISBLANK(A3674)),NOT(ISBLANK(B3674)),NOT(ISBLANK(E3674)),ISERROR(VLOOKUP(A3674,'ListaN68 02-02-2025'!$A$12:$E$13375,5,0))),"Nuevo",IF(AND(NOT(ISBLANK(A3674)),NOT(ISBLANK(B3674)),NOT(ISBLANK(E3674)),AND(E3674-VLOOKUP(A3674,'ListaN68 02-02-2025'!$A$12:$E$13375,5,0)&gt;=-2,E3674-VLOOKUP(A3674,'ListaN68 02-02-2025'!$A$12:$E$13375,5,0)&lt;=2)),"Igual",IF(AND(NOT(ISBLANK(A3674)),NOT(ISBLANK(B3674)),NOT(ISBLANK(E3674)),E3674-VLOOKUP(A3674,'ListaN68 02-02-2025'!$A$12:$E$13375,5,0)&gt;2),"Aumento",IF(AND(NOT(ISBLANK(A3674)),NOT(ISBLANK(B3674)),NOT(ISBLANK(E3674)),E3674-VLOOKUP(A3674,'ListaN68 02-02-2025'!$A$12:$E$13375,5,0)&lt;2),"Bajo","Error en codigo")))))))</f>
        <v>Bajo</v>
      </c>
    </row>
    <row r="3675" spans="1:32" x14ac:dyDescent="0.2">
      <c r="A3675" s="1" t="s">
        <v>6090</v>
      </c>
      <c r="B3675" t="s">
        <v>6091</v>
      </c>
      <c r="C3675" t="s">
        <v>4961</v>
      </c>
      <c r="D3675">
        <v>21</v>
      </c>
      <c r="E3675" s="46">
        <v>37160.263500000001</v>
      </c>
      <c r="F3675" s="44">
        <v>-6.8259385665527805E-3</v>
      </c>
      <c r="G3675" s="46"/>
      <c r="AF3675" t="str">
        <f>IF(AND(ISBLANK(A3675),ISBLANK(B3675),ISBLANK(E3675)),"Blanco",IF(AND(ISBLANK(A3675),NOT(ISBLANK(B3675))),"Titulo",IF(AND(NOT(ISBLANK(A3675)),NOT(ISBLANK(B3675)),ISBLANK(E3675),IFERROR(FIND("FF--",A3675)&gt;1,FALSE)),"F.Comercializacion",IF(AND(NOT(ISBLANK(A3675)),NOT(ISBLANK(B3675)),NOT(ISBLANK(E3675)),ISERROR(VLOOKUP(A3675,'ListaN68 02-02-2025'!$A$12:$E$13375,5,0))),"Nuevo",IF(AND(NOT(ISBLANK(A3675)),NOT(ISBLANK(B3675)),NOT(ISBLANK(E3675)),AND(E3675-VLOOKUP(A3675,'ListaN68 02-02-2025'!$A$12:$E$13375,5,0)&gt;=-2,E3675-VLOOKUP(A3675,'ListaN68 02-02-2025'!$A$12:$E$13375,5,0)&lt;=2)),"Igual",IF(AND(NOT(ISBLANK(A3675)),NOT(ISBLANK(B3675)),NOT(ISBLANK(E3675)),E3675-VLOOKUP(A3675,'ListaN68 02-02-2025'!$A$12:$E$13375,5,0)&gt;2),"Aumento",IF(AND(NOT(ISBLANK(A3675)),NOT(ISBLANK(B3675)),NOT(ISBLANK(E3675)),E3675-VLOOKUP(A3675,'ListaN68 02-02-2025'!$A$12:$E$13375,5,0)&lt;2),"Bajo","Error en codigo")))))))</f>
        <v>Bajo</v>
      </c>
    </row>
    <row r="3676" spans="1:32" x14ac:dyDescent="0.2">
      <c r="A3676" s="1" t="s">
        <v>3051</v>
      </c>
      <c r="B3676" t="s">
        <v>3052</v>
      </c>
      <c r="C3676" t="s">
        <v>5134</v>
      </c>
      <c r="D3676">
        <v>21</v>
      </c>
      <c r="E3676" s="46">
        <v>37160.263500000001</v>
      </c>
      <c r="F3676" s="44">
        <v>-6.8259385665527805E-3</v>
      </c>
      <c r="G3676" s="46"/>
      <c r="AF3676" t="str">
        <f>IF(AND(ISBLANK(A3676),ISBLANK(B3676),ISBLANK(E3676)),"Blanco",IF(AND(ISBLANK(A3676),NOT(ISBLANK(B3676))),"Titulo",IF(AND(NOT(ISBLANK(A3676)),NOT(ISBLANK(B3676)),ISBLANK(E3676),IFERROR(FIND("FF--",A3676)&gt;1,FALSE)),"F.Comercializacion",IF(AND(NOT(ISBLANK(A3676)),NOT(ISBLANK(B3676)),NOT(ISBLANK(E3676)),ISERROR(VLOOKUP(A3676,'ListaN68 02-02-2025'!$A$12:$E$13375,5,0))),"Nuevo",IF(AND(NOT(ISBLANK(A3676)),NOT(ISBLANK(B3676)),NOT(ISBLANK(E3676)),AND(E3676-VLOOKUP(A3676,'ListaN68 02-02-2025'!$A$12:$E$13375,5,0)&gt;=-2,E3676-VLOOKUP(A3676,'ListaN68 02-02-2025'!$A$12:$E$13375,5,0)&lt;=2)),"Igual",IF(AND(NOT(ISBLANK(A3676)),NOT(ISBLANK(B3676)),NOT(ISBLANK(E3676)),E3676-VLOOKUP(A3676,'ListaN68 02-02-2025'!$A$12:$E$13375,5,0)&gt;2),"Aumento",IF(AND(NOT(ISBLANK(A3676)),NOT(ISBLANK(B3676)),NOT(ISBLANK(E3676)),E3676-VLOOKUP(A3676,'ListaN68 02-02-2025'!$A$12:$E$13375,5,0)&lt;2),"Bajo","Error en codigo")))))))</f>
        <v>Bajo</v>
      </c>
    </row>
    <row r="3677" spans="1:32" x14ac:dyDescent="0.2">
      <c r="A3677" s="1" t="s">
        <v>3059</v>
      </c>
      <c r="B3677" t="s">
        <v>3060</v>
      </c>
      <c r="C3677" t="s">
        <v>5134</v>
      </c>
      <c r="D3677">
        <v>21</v>
      </c>
      <c r="E3677" s="46">
        <v>37160.263500000001</v>
      </c>
      <c r="F3677" s="44">
        <v>-6.8259385665527805E-3</v>
      </c>
      <c r="G3677" s="46"/>
      <c r="AF3677" t="str">
        <f>IF(AND(ISBLANK(A3677),ISBLANK(B3677),ISBLANK(E3677)),"Blanco",IF(AND(ISBLANK(A3677),NOT(ISBLANK(B3677))),"Titulo",IF(AND(NOT(ISBLANK(A3677)),NOT(ISBLANK(B3677)),ISBLANK(E3677),IFERROR(FIND("FF--",A3677)&gt;1,FALSE)),"F.Comercializacion",IF(AND(NOT(ISBLANK(A3677)),NOT(ISBLANK(B3677)),NOT(ISBLANK(E3677)),ISERROR(VLOOKUP(A3677,'ListaN68 02-02-2025'!$A$12:$E$13375,5,0))),"Nuevo",IF(AND(NOT(ISBLANK(A3677)),NOT(ISBLANK(B3677)),NOT(ISBLANK(E3677)),AND(E3677-VLOOKUP(A3677,'ListaN68 02-02-2025'!$A$12:$E$13375,5,0)&gt;=-2,E3677-VLOOKUP(A3677,'ListaN68 02-02-2025'!$A$12:$E$13375,5,0)&lt;=2)),"Igual",IF(AND(NOT(ISBLANK(A3677)),NOT(ISBLANK(B3677)),NOT(ISBLANK(E3677)),E3677-VLOOKUP(A3677,'ListaN68 02-02-2025'!$A$12:$E$13375,5,0)&gt;2),"Aumento",IF(AND(NOT(ISBLANK(A3677)),NOT(ISBLANK(B3677)),NOT(ISBLANK(E3677)),E3677-VLOOKUP(A3677,'ListaN68 02-02-2025'!$A$12:$E$13375,5,0)&lt;2),"Bajo","Error en codigo")))))))</f>
        <v>Bajo</v>
      </c>
    </row>
    <row r="3678" spans="1:32" x14ac:dyDescent="0.2">
      <c r="A3678" s="1" t="s">
        <v>3067</v>
      </c>
      <c r="B3678" t="s">
        <v>3068</v>
      </c>
      <c r="C3678" t="s">
        <v>5134</v>
      </c>
      <c r="D3678">
        <v>21</v>
      </c>
      <c r="E3678" s="46">
        <v>37160.263500000001</v>
      </c>
      <c r="F3678" s="44">
        <v>-6.8259385665527805E-3</v>
      </c>
      <c r="G3678" s="46"/>
      <c r="AF3678" t="str">
        <f>IF(AND(ISBLANK(A3678),ISBLANK(B3678),ISBLANK(E3678)),"Blanco",IF(AND(ISBLANK(A3678),NOT(ISBLANK(B3678))),"Titulo",IF(AND(NOT(ISBLANK(A3678)),NOT(ISBLANK(B3678)),ISBLANK(E3678),IFERROR(FIND("FF--",A3678)&gt;1,FALSE)),"F.Comercializacion",IF(AND(NOT(ISBLANK(A3678)),NOT(ISBLANK(B3678)),NOT(ISBLANK(E3678)),ISERROR(VLOOKUP(A3678,'ListaN68 02-02-2025'!$A$12:$E$13375,5,0))),"Nuevo",IF(AND(NOT(ISBLANK(A3678)),NOT(ISBLANK(B3678)),NOT(ISBLANK(E3678)),AND(E3678-VLOOKUP(A3678,'ListaN68 02-02-2025'!$A$12:$E$13375,5,0)&gt;=-2,E3678-VLOOKUP(A3678,'ListaN68 02-02-2025'!$A$12:$E$13375,5,0)&lt;=2)),"Igual",IF(AND(NOT(ISBLANK(A3678)),NOT(ISBLANK(B3678)),NOT(ISBLANK(E3678)),E3678-VLOOKUP(A3678,'ListaN68 02-02-2025'!$A$12:$E$13375,5,0)&gt;2),"Aumento",IF(AND(NOT(ISBLANK(A3678)),NOT(ISBLANK(B3678)),NOT(ISBLANK(E3678)),E3678-VLOOKUP(A3678,'ListaN68 02-02-2025'!$A$12:$E$13375,5,0)&lt;2),"Bajo","Error en codigo")))))))</f>
        <v>Bajo</v>
      </c>
    </row>
    <row r="3679" spans="1:32" x14ac:dyDescent="0.2">
      <c r="A3679" s="1" t="s">
        <v>3075</v>
      </c>
      <c r="B3679" t="s">
        <v>3076</v>
      </c>
      <c r="C3679" t="s">
        <v>4961</v>
      </c>
      <c r="D3679">
        <v>21</v>
      </c>
      <c r="E3679" s="46">
        <v>37160.263500000001</v>
      </c>
      <c r="F3679" s="44">
        <v>-6.8259385665527805E-3</v>
      </c>
      <c r="G3679" s="46"/>
      <c r="AF3679" t="str">
        <f>IF(AND(ISBLANK(A3679),ISBLANK(B3679),ISBLANK(E3679)),"Blanco",IF(AND(ISBLANK(A3679),NOT(ISBLANK(B3679))),"Titulo",IF(AND(NOT(ISBLANK(A3679)),NOT(ISBLANK(B3679)),ISBLANK(E3679),IFERROR(FIND("FF--",A3679)&gt;1,FALSE)),"F.Comercializacion",IF(AND(NOT(ISBLANK(A3679)),NOT(ISBLANK(B3679)),NOT(ISBLANK(E3679)),ISERROR(VLOOKUP(A3679,'ListaN68 02-02-2025'!$A$12:$E$13375,5,0))),"Nuevo",IF(AND(NOT(ISBLANK(A3679)),NOT(ISBLANK(B3679)),NOT(ISBLANK(E3679)),AND(E3679-VLOOKUP(A3679,'ListaN68 02-02-2025'!$A$12:$E$13375,5,0)&gt;=-2,E3679-VLOOKUP(A3679,'ListaN68 02-02-2025'!$A$12:$E$13375,5,0)&lt;=2)),"Igual",IF(AND(NOT(ISBLANK(A3679)),NOT(ISBLANK(B3679)),NOT(ISBLANK(E3679)),E3679-VLOOKUP(A3679,'ListaN68 02-02-2025'!$A$12:$E$13375,5,0)&gt;2),"Aumento",IF(AND(NOT(ISBLANK(A3679)),NOT(ISBLANK(B3679)),NOT(ISBLANK(E3679)),E3679-VLOOKUP(A3679,'ListaN68 02-02-2025'!$A$12:$E$13375,5,0)&lt;2),"Bajo","Error en codigo")))))))</f>
        <v>Bajo</v>
      </c>
    </row>
    <row r="3680" spans="1:32" x14ac:dyDescent="0.2">
      <c r="A3680" s="1" t="s">
        <v>5330</v>
      </c>
      <c r="B3680" t="s">
        <v>5331</v>
      </c>
      <c r="C3680" t="s">
        <v>4961</v>
      </c>
      <c r="D3680">
        <v>21</v>
      </c>
      <c r="E3680" s="46">
        <v>35734.508999999998</v>
      </c>
      <c r="F3680" s="44">
        <v>-6.8259385665528916E-3</v>
      </c>
      <c r="G3680" s="46"/>
      <c r="AF3680" t="str">
        <f>IF(AND(ISBLANK(A3680),ISBLANK(B3680),ISBLANK(E3680)),"Blanco",IF(AND(ISBLANK(A3680),NOT(ISBLANK(B3680))),"Titulo",IF(AND(NOT(ISBLANK(A3680)),NOT(ISBLANK(B3680)),ISBLANK(E3680),IFERROR(FIND("FF--",A3680)&gt;1,FALSE)),"F.Comercializacion",IF(AND(NOT(ISBLANK(A3680)),NOT(ISBLANK(B3680)),NOT(ISBLANK(E3680)),ISERROR(VLOOKUP(A3680,'ListaN68 02-02-2025'!$A$12:$E$13375,5,0))),"Nuevo",IF(AND(NOT(ISBLANK(A3680)),NOT(ISBLANK(B3680)),NOT(ISBLANK(E3680)),AND(E3680-VLOOKUP(A3680,'ListaN68 02-02-2025'!$A$12:$E$13375,5,0)&gt;=-2,E3680-VLOOKUP(A3680,'ListaN68 02-02-2025'!$A$12:$E$13375,5,0)&lt;=2)),"Igual",IF(AND(NOT(ISBLANK(A3680)),NOT(ISBLANK(B3680)),NOT(ISBLANK(E3680)),E3680-VLOOKUP(A3680,'ListaN68 02-02-2025'!$A$12:$E$13375,5,0)&gt;2),"Aumento",IF(AND(NOT(ISBLANK(A3680)),NOT(ISBLANK(B3680)),NOT(ISBLANK(E3680)),E3680-VLOOKUP(A3680,'ListaN68 02-02-2025'!$A$12:$E$13375,5,0)&lt;2),"Bajo","Error en codigo")))))))</f>
        <v>Bajo</v>
      </c>
    </row>
    <row r="3681" spans="1:32" x14ac:dyDescent="0.2">
      <c r="A3681" s="1" t="s">
        <v>5293</v>
      </c>
      <c r="B3681" t="s">
        <v>5294</v>
      </c>
      <c r="C3681" t="s">
        <v>4961</v>
      </c>
      <c r="D3681">
        <v>21</v>
      </c>
      <c r="E3681" s="46">
        <v>35734.508999999998</v>
      </c>
      <c r="F3681" s="44">
        <v>-6.8259385665528916E-3</v>
      </c>
      <c r="G3681" s="46"/>
      <c r="AF3681" t="str">
        <f>IF(AND(ISBLANK(A3681),ISBLANK(B3681),ISBLANK(E3681)),"Blanco",IF(AND(ISBLANK(A3681),NOT(ISBLANK(B3681))),"Titulo",IF(AND(NOT(ISBLANK(A3681)),NOT(ISBLANK(B3681)),ISBLANK(E3681),IFERROR(FIND("FF--",A3681)&gt;1,FALSE)),"F.Comercializacion",IF(AND(NOT(ISBLANK(A3681)),NOT(ISBLANK(B3681)),NOT(ISBLANK(E3681)),ISERROR(VLOOKUP(A3681,'ListaN68 02-02-2025'!$A$12:$E$13375,5,0))),"Nuevo",IF(AND(NOT(ISBLANK(A3681)),NOT(ISBLANK(B3681)),NOT(ISBLANK(E3681)),AND(E3681-VLOOKUP(A3681,'ListaN68 02-02-2025'!$A$12:$E$13375,5,0)&gt;=-2,E3681-VLOOKUP(A3681,'ListaN68 02-02-2025'!$A$12:$E$13375,5,0)&lt;=2)),"Igual",IF(AND(NOT(ISBLANK(A3681)),NOT(ISBLANK(B3681)),NOT(ISBLANK(E3681)),E3681-VLOOKUP(A3681,'ListaN68 02-02-2025'!$A$12:$E$13375,5,0)&gt;2),"Aumento",IF(AND(NOT(ISBLANK(A3681)),NOT(ISBLANK(B3681)),NOT(ISBLANK(E3681)),E3681-VLOOKUP(A3681,'ListaN68 02-02-2025'!$A$12:$E$13375,5,0)&lt;2),"Bajo","Error en codigo")))))))</f>
        <v>Bajo</v>
      </c>
    </row>
    <row r="3682" spans="1:32" x14ac:dyDescent="0.2">
      <c r="A3682" s="1" t="s">
        <v>6092</v>
      </c>
      <c r="B3682" t="s">
        <v>6093</v>
      </c>
      <c r="C3682" t="s">
        <v>4961</v>
      </c>
      <c r="D3682">
        <v>21</v>
      </c>
      <c r="E3682" s="46">
        <v>35734.508999999998</v>
      </c>
      <c r="F3682" s="44">
        <v>-6.8259385665528916E-3</v>
      </c>
      <c r="G3682" s="46"/>
      <c r="AF3682" t="str">
        <f>IF(AND(ISBLANK(A3682),ISBLANK(B3682),ISBLANK(E3682)),"Blanco",IF(AND(ISBLANK(A3682),NOT(ISBLANK(B3682))),"Titulo",IF(AND(NOT(ISBLANK(A3682)),NOT(ISBLANK(B3682)),ISBLANK(E3682),IFERROR(FIND("FF--",A3682)&gt;1,FALSE)),"F.Comercializacion",IF(AND(NOT(ISBLANK(A3682)),NOT(ISBLANK(B3682)),NOT(ISBLANK(E3682)),ISERROR(VLOOKUP(A3682,'ListaN68 02-02-2025'!$A$12:$E$13375,5,0))),"Nuevo",IF(AND(NOT(ISBLANK(A3682)),NOT(ISBLANK(B3682)),NOT(ISBLANK(E3682)),AND(E3682-VLOOKUP(A3682,'ListaN68 02-02-2025'!$A$12:$E$13375,5,0)&gt;=-2,E3682-VLOOKUP(A3682,'ListaN68 02-02-2025'!$A$12:$E$13375,5,0)&lt;=2)),"Igual",IF(AND(NOT(ISBLANK(A3682)),NOT(ISBLANK(B3682)),NOT(ISBLANK(E3682)),E3682-VLOOKUP(A3682,'ListaN68 02-02-2025'!$A$12:$E$13375,5,0)&gt;2),"Aumento",IF(AND(NOT(ISBLANK(A3682)),NOT(ISBLANK(B3682)),NOT(ISBLANK(E3682)),E3682-VLOOKUP(A3682,'ListaN68 02-02-2025'!$A$12:$E$13375,5,0)&lt;2),"Bajo","Error en codigo")))))))</f>
        <v>Bajo</v>
      </c>
    </row>
    <row r="3683" spans="1:32" x14ac:dyDescent="0.2">
      <c r="A3683" s="1" t="s">
        <v>5158</v>
      </c>
      <c r="B3683" t="s">
        <v>5159</v>
      </c>
      <c r="C3683" t="s">
        <v>4961</v>
      </c>
      <c r="D3683">
        <v>21</v>
      </c>
      <c r="E3683" s="46">
        <v>35734.508999999998</v>
      </c>
      <c r="F3683" s="44">
        <v>-6.8259385665528916E-3</v>
      </c>
      <c r="G3683" s="46"/>
      <c r="AF3683" t="str">
        <f>IF(AND(ISBLANK(A3683),ISBLANK(B3683),ISBLANK(E3683)),"Blanco",IF(AND(ISBLANK(A3683),NOT(ISBLANK(B3683))),"Titulo",IF(AND(NOT(ISBLANK(A3683)),NOT(ISBLANK(B3683)),ISBLANK(E3683),IFERROR(FIND("FF--",A3683)&gt;1,FALSE)),"F.Comercializacion",IF(AND(NOT(ISBLANK(A3683)),NOT(ISBLANK(B3683)),NOT(ISBLANK(E3683)),ISERROR(VLOOKUP(A3683,'ListaN68 02-02-2025'!$A$12:$E$13375,5,0))),"Nuevo",IF(AND(NOT(ISBLANK(A3683)),NOT(ISBLANK(B3683)),NOT(ISBLANK(E3683)),AND(E3683-VLOOKUP(A3683,'ListaN68 02-02-2025'!$A$12:$E$13375,5,0)&gt;=-2,E3683-VLOOKUP(A3683,'ListaN68 02-02-2025'!$A$12:$E$13375,5,0)&lt;=2)),"Igual",IF(AND(NOT(ISBLANK(A3683)),NOT(ISBLANK(B3683)),NOT(ISBLANK(E3683)),E3683-VLOOKUP(A3683,'ListaN68 02-02-2025'!$A$12:$E$13375,5,0)&gt;2),"Aumento",IF(AND(NOT(ISBLANK(A3683)),NOT(ISBLANK(B3683)),NOT(ISBLANK(E3683)),E3683-VLOOKUP(A3683,'ListaN68 02-02-2025'!$A$12:$E$13375,5,0)&lt;2),"Bajo","Error en codigo")))))))</f>
        <v>Bajo</v>
      </c>
    </row>
    <row r="3684" spans="1:32" x14ac:dyDescent="0.2">
      <c r="A3684" s="1" t="s">
        <v>5160</v>
      </c>
      <c r="B3684" t="s">
        <v>5161</v>
      </c>
      <c r="C3684" t="s">
        <v>4961</v>
      </c>
      <c r="D3684">
        <v>21</v>
      </c>
      <c r="E3684" s="46">
        <v>35734.508999999998</v>
      </c>
      <c r="F3684" s="44">
        <v>-6.8259385665528916E-3</v>
      </c>
      <c r="G3684" s="46"/>
      <c r="AF3684" t="str">
        <f>IF(AND(ISBLANK(A3684),ISBLANK(B3684),ISBLANK(E3684)),"Blanco",IF(AND(ISBLANK(A3684),NOT(ISBLANK(B3684))),"Titulo",IF(AND(NOT(ISBLANK(A3684)),NOT(ISBLANK(B3684)),ISBLANK(E3684),IFERROR(FIND("FF--",A3684)&gt;1,FALSE)),"F.Comercializacion",IF(AND(NOT(ISBLANK(A3684)),NOT(ISBLANK(B3684)),NOT(ISBLANK(E3684)),ISERROR(VLOOKUP(A3684,'ListaN68 02-02-2025'!$A$12:$E$13375,5,0))),"Nuevo",IF(AND(NOT(ISBLANK(A3684)),NOT(ISBLANK(B3684)),NOT(ISBLANK(E3684)),AND(E3684-VLOOKUP(A3684,'ListaN68 02-02-2025'!$A$12:$E$13375,5,0)&gt;=-2,E3684-VLOOKUP(A3684,'ListaN68 02-02-2025'!$A$12:$E$13375,5,0)&lt;=2)),"Igual",IF(AND(NOT(ISBLANK(A3684)),NOT(ISBLANK(B3684)),NOT(ISBLANK(E3684)),E3684-VLOOKUP(A3684,'ListaN68 02-02-2025'!$A$12:$E$13375,5,0)&gt;2),"Aumento",IF(AND(NOT(ISBLANK(A3684)),NOT(ISBLANK(B3684)),NOT(ISBLANK(E3684)),E3684-VLOOKUP(A3684,'ListaN68 02-02-2025'!$A$12:$E$13375,5,0)&lt;2),"Bajo","Error en codigo")))))))</f>
        <v>Bajo</v>
      </c>
    </row>
    <row r="3685" spans="1:32" x14ac:dyDescent="0.2">
      <c r="A3685" s="1" t="s">
        <v>6094</v>
      </c>
      <c r="B3685" t="s">
        <v>6095</v>
      </c>
      <c r="C3685" t="s">
        <v>4961</v>
      </c>
      <c r="D3685">
        <v>21</v>
      </c>
      <c r="E3685" s="46">
        <v>37160.263500000001</v>
      </c>
      <c r="F3685" s="44">
        <v>-6.8259385665527805E-3</v>
      </c>
      <c r="G3685" s="46"/>
      <c r="AF3685" t="str">
        <f>IF(AND(ISBLANK(A3685),ISBLANK(B3685),ISBLANK(E3685)),"Blanco",IF(AND(ISBLANK(A3685),NOT(ISBLANK(B3685))),"Titulo",IF(AND(NOT(ISBLANK(A3685)),NOT(ISBLANK(B3685)),ISBLANK(E3685),IFERROR(FIND("FF--",A3685)&gt;1,FALSE)),"F.Comercializacion",IF(AND(NOT(ISBLANK(A3685)),NOT(ISBLANK(B3685)),NOT(ISBLANK(E3685)),ISERROR(VLOOKUP(A3685,'ListaN68 02-02-2025'!$A$12:$E$13375,5,0))),"Nuevo",IF(AND(NOT(ISBLANK(A3685)),NOT(ISBLANK(B3685)),NOT(ISBLANK(E3685)),AND(E3685-VLOOKUP(A3685,'ListaN68 02-02-2025'!$A$12:$E$13375,5,0)&gt;=-2,E3685-VLOOKUP(A3685,'ListaN68 02-02-2025'!$A$12:$E$13375,5,0)&lt;=2)),"Igual",IF(AND(NOT(ISBLANK(A3685)),NOT(ISBLANK(B3685)),NOT(ISBLANK(E3685)),E3685-VLOOKUP(A3685,'ListaN68 02-02-2025'!$A$12:$E$13375,5,0)&gt;2),"Aumento",IF(AND(NOT(ISBLANK(A3685)),NOT(ISBLANK(B3685)),NOT(ISBLANK(E3685)),E3685-VLOOKUP(A3685,'ListaN68 02-02-2025'!$A$12:$E$13375,5,0)&lt;2),"Bajo","Error en codigo")))))))</f>
        <v>Bajo</v>
      </c>
    </row>
    <row r="3686" spans="1:32" x14ac:dyDescent="0.2">
      <c r="A3686" s="1" t="s">
        <v>5332</v>
      </c>
      <c r="B3686" t="s">
        <v>5333</v>
      </c>
      <c r="C3686" t="s">
        <v>4961</v>
      </c>
      <c r="D3686">
        <v>21</v>
      </c>
      <c r="E3686" s="46">
        <v>37160.263500000001</v>
      </c>
      <c r="F3686" s="44">
        <v>-6.8259385665527805E-3</v>
      </c>
      <c r="G3686" s="46"/>
      <c r="AF3686" t="str">
        <f>IF(AND(ISBLANK(A3686),ISBLANK(B3686),ISBLANK(E3686)),"Blanco",IF(AND(ISBLANK(A3686),NOT(ISBLANK(B3686))),"Titulo",IF(AND(NOT(ISBLANK(A3686)),NOT(ISBLANK(B3686)),ISBLANK(E3686),IFERROR(FIND("FF--",A3686)&gt;1,FALSE)),"F.Comercializacion",IF(AND(NOT(ISBLANK(A3686)),NOT(ISBLANK(B3686)),NOT(ISBLANK(E3686)),ISERROR(VLOOKUP(A3686,'ListaN68 02-02-2025'!$A$12:$E$13375,5,0))),"Nuevo",IF(AND(NOT(ISBLANK(A3686)),NOT(ISBLANK(B3686)),NOT(ISBLANK(E3686)),AND(E3686-VLOOKUP(A3686,'ListaN68 02-02-2025'!$A$12:$E$13375,5,0)&gt;=-2,E3686-VLOOKUP(A3686,'ListaN68 02-02-2025'!$A$12:$E$13375,5,0)&lt;=2)),"Igual",IF(AND(NOT(ISBLANK(A3686)),NOT(ISBLANK(B3686)),NOT(ISBLANK(E3686)),E3686-VLOOKUP(A3686,'ListaN68 02-02-2025'!$A$12:$E$13375,5,0)&gt;2),"Aumento",IF(AND(NOT(ISBLANK(A3686)),NOT(ISBLANK(B3686)),NOT(ISBLANK(E3686)),E3686-VLOOKUP(A3686,'ListaN68 02-02-2025'!$A$12:$E$13375,5,0)&lt;2),"Bajo","Error en codigo")))))))</f>
        <v>Bajo</v>
      </c>
    </row>
    <row r="3687" spans="1:32" x14ac:dyDescent="0.2">
      <c r="A3687" s="1" t="s">
        <v>5334</v>
      </c>
      <c r="B3687" t="s">
        <v>5335</v>
      </c>
      <c r="C3687" t="s">
        <v>4961</v>
      </c>
      <c r="D3687">
        <v>21</v>
      </c>
      <c r="E3687" s="46">
        <v>37160.263500000001</v>
      </c>
      <c r="F3687" s="44">
        <v>-6.8259385665527805E-3</v>
      </c>
      <c r="G3687" s="46"/>
      <c r="AF3687" t="str">
        <f>IF(AND(ISBLANK(A3687),ISBLANK(B3687),ISBLANK(E3687)),"Blanco",IF(AND(ISBLANK(A3687),NOT(ISBLANK(B3687))),"Titulo",IF(AND(NOT(ISBLANK(A3687)),NOT(ISBLANK(B3687)),ISBLANK(E3687),IFERROR(FIND("FF--",A3687)&gt;1,FALSE)),"F.Comercializacion",IF(AND(NOT(ISBLANK(A3687)),NOT(ISBLANK(B3687)),NOT(ISBLANK(E3687)),ISERROR(VLOOKUP(A3687,'ListaN68 02-02-2025'!$A$12:$E$13375,5,0))),"Nuevo",IF(AND(NOT(ISBLANK(A3687)),NOT(ISBLANK(B3687)),NOT(ISBLANK(E3687)),AND(E3687-VLOOKUP(A3687,'ListaN68 02-02-2025'!$A$12:$E$13375,5,0)&gt;=-2,E3687-VLOOKUP(A3687,'ListaN68 02-02-2025'!$A$12:$E$13375,5,0)&lt;=2)),"Igual",IF(AND(NOT(ISBLANK(A3687)),NOT(ISBLANK(B3687)),NOT(ISBLANK(E3687)),E3687-VLOOKUP(A3687,'ListaN68 02-02-2025'!$A$12:$E$13375,5,0)&gt;2),"Aumento",IF(AND(NOT(ISBLANK(A3687)),NOT(ISBLANK(B3687)),NOT(ISBLANK(E3687)),E3687-VLOOKUP(A3687,'ListaN68 02-02-2025'!$A$12:$E$13375,5,0)&lt;2),"Bajo","Error en codigo")))))))</f>
        <v>Bajo</v>
      </c>
    </row>
    <row r="3688" spans="1:32" x14ac:dyDescent="0.2">
      <c r="A3688" s="1" t="s">
        <v>6096</v>
      </c>
      <c r="B3688" t="s">
        <v>6097</v>
      </c>
      <c r="C3688" t="s">
        <v>4961</v>
      </c>
      <c r="D3688">
        <v>21</v>
      </c>
      <c r="E3688" s="46">
        <v>35734.508999999998</v>
      </c>
      <c r="F3688" s="44">
        <v>-6.8259385665528916E-3</v>
      </c>
      <c r="G3688" s="46"/>
      <c r="AF3688" t="str">
        <f>IF(AND(ISBLANK(A3688),ISBLANK(B3688),ISBLANK(E3688)),"Blanco",IF(AND(ISBLANK(A3688),NOT(ISBLANK(B3688))),"Titulo",IF(AND(NOT(ISBLANK(A3688)),NOT(ISBLANK(B3688)),ISBLANK(E3688),IFERROR(FIND("FF--",A3688)&gt;1,FALSE)),"F.Comercializacion",IF(AND(NOT(ISBLANK(A3688)),NOT(ISBLANK(B3688)),NOT(ISBLANK(E3688)),ISERROR(VLOOKUP(A3688,'ListaN68 02-02-2025'!$A$12:$E$13375,5,0))),"Nuevo",IF(AND(NOT(ISBLANK(A3688)),NOT(ISBLANK(B3688)),NOT(ISBLANK(E3688)),AND(E3688-VLOOKUP(A3688,'ListaN68 02-02-2025'!$A$12:$E$13375,5,0)&gt;=-2,E3688-VLOOKUP(A3688,'ListaN68 02-02-2025'!$A$12:$E$13375,5,0)&lt;=2)),"Igual",IF(AND(NOT(ISBLANK(A3688)),NOT(ISBLANK(B3688)),NOT(ISBLANK(E3688)),E3688-VLOOKUP(A3688,'ListaN68 02-02-2025'!$A$12:$E$13375,5,0)&gt;2),"Aumento",IF(AND(NOT(ISBLANK(A3688)),NOT(ISBLANK(B3688)),NOT(ISBLANK(E3688)),E3688-VLOOKUP(A3688,'ListaN68 02-02-2025'!$A$12:$E$13375,5,0)&lt;2),"Bajo","Error en codigo")))))))</f>
        <v>Bajo</v>
      </c>
    </row>
    <row r="3689" spans="1:32" x14ac:dyDescent="0.2">
      <c r="C3689"/>
      <c r="E3689" s="46"/>
      <c r="F3689" s="44"/>
      <c r="G3689" s="46"/>
      <c r="AF3689" t="str">
        <f>IF(AND(ISBLANK(A3689),ISBLANK(B3689),ISBLANK(E3689)),"Blanco",IF(AND(ISBLANK(A3689),NOT(ISBLANK(B3689))),"Titulo",IF(AND(NOT(ISBLANK(A3689)),NOT(ISBLANK(B3689)),ISBLANK(E3689),IFERROR(FIND("FF--",A3689)&gt;1,FALSE)),"F.Comercializacion",IF(AND(NOT(ISBLANK(A3689)),NOT(ISBLANK(B3689)),NOT(ISBLANK(E3689)),ISERROR(VLOOKUP(A3689,'ListaN68 02-02-2025'!$A$12:$E$13375,5,0))),"Nuevo",IF(AND(NOT(ISBLANK(A3689)),NOT(ISBLANK(B3689)),NOT(ISBLANK(E3689)),AND(E3689-VLOOKUP(A3689,'ListaN68 02-02-2025'!$A$12:$E$13375,5,0)&gt;=-2,E3689-VLOOKUP(A3689,'ListaN68 02-02-2025'!$A$12:$E$13375,5,0)&lt;=2)),"Igual",IF(AND(NOT(ISBLANK(A3689)),NOT(ISBLANK(B3689)),NOT(ISBLANK(E3689)),E3689-VLOOKUP(A3689,'ListaN68 02-02-2025'!$A$12:$E$13375,5,0)&gt;2),"Aumento",IF(AND(NOT(ISBLANK(A3689)),NOT(ISBLANK(B3689)),NOT(ISBLANK(E3689)),E3689-VLOOKUP(A3689,'ListaN68 02-02-2025'!$A$12:$E$13375,5,0)&lt;2),"Bajo","Error en codigo")))))))</f>
        <v>Blanco</v>
      </c>
    </row>
    <row r="3690" spans="1:32" x14ac:dyDescent="0.2">
      <c r="B3690" t="s">
        <v>3112</v>
      </c>
      <c r="C3690"/>
      <c r="E3690" s="46"/>
      <c r="F3690" s="44"/>
      <c r="G3690" s="46"/>
      <c r="AF3690" t="str">
        <f>IF(AND(ISBLANK(A3690),ISBLANK(B3690),ISBLANK(E3690)),"Blanco",IF(AND(ISBLANK(A3690),NOT(ISBLANK(B3690))),"Titulo",IF(AND(NOT(ISBLANK(A3690)),NOT(ISBLANK(B3690)),ISBLANK(E3690),IFERROR(FIND("FF--",A3690)&gt;1,FALSE)),"F.Comercializacion",IF(AND(NOT(ISBLANK(A3690)),NOT(ISBLANK(B3690)),NOT(ISBLANK(E3690)),ISERROR(VLOOKUP(A3690,'ListaN68 02-02-2025'!$A$12:$E$13375,5,0))),"Nuevo",IF(AND(NOT(ISBLANK(A3690)),NOT(ISBLANK(B3690)),NOT(ISBLANK(E3690)),AND(E3690-VLOOKUP(A3690,'ListaN68 02-02-2025'!$A$12:$E$13375,5,0)&gt;=-2,E3690-VLOOKUP(A3690,'ListaN68 02-02-2025'!$A$12:$E$13375,5,0)&lt;=2)),"Igual",IF(AND(NOT(ISBLANK(A3690)),NOT(ISBLANK(B3690)),NOT(ISBLANK(E3690)),E3690-VLOOKUP(A3690,'ListaN68 02-02-2025'!$A$12:$E$13375,5,0)&gt;2),"Aumento",IF(AND(NOT(ISBLANK(A3690)),NOT(ISBLANK(B3690)),NOT(ISBLANK(E3690)),E3690-VLOOKUP(A3690,'ListaN68 02-02-2025'!$A$12:$E$13375,5,0)&lt;2),"Bajo","Error en codigo")))))))</f>
        <v>Titulo</v>
      </c>
    </row>
    <row r="3691" spans="1:32" x14ac:dyDescent="0.2">
      <c r="C3691"/>
      <c r="E3691" s="46"/>
      <c r="F3691" s="44"/>
      <c r="G3691" s="46"/>
      <c r="AF3691" t="str">
        <f>IF(AND(ISBLANK(A3691),ISBLANK(B3691),ISBLANK(E3691)),"Blanco",IF(AND(ISBLANK(A3691),NOT(ISBLANK(B3691))),"Titulo",IF(AND(NOT(ISBLANK(A3691)),NOT(ISBLANK(B3691)),ISBLANK(E3691),IFERROR(FIND("FF--",A3691)&gt;1,FALSE)),"F.Comercializacion",IF(AND(NOT(ISBLANK(A3691)),NOT(ISBLANK(B3691)),NOT(ISBLANK(E3691)),ISERROR(VLOOKUP(A3691,'ListaN68 02-02-2025'!$A$12:$E$13375,5,0))),"Nuevo",IF(AND(NOT(ISBLANK(A3691)),NOT(ISBLANK(B3691)),NOT(ISBLANK(E3691)),AND(E3691-VLOOKUP(A3691,'ListaN68 02-02-2025'!$A$12:$E$13375,5,0)&gt;=-2,E3691-VLOOKUP(A3691,'ListaN68 02-02-2025'!$A$12:$E$13375,5,0)&lt;=2)),"Igual",IF(AND(NOT(ISBLANK(A3691)),NOT(ISBLANK(B3691)),NOT(ISBLANK(E3691)),E3691-VLOOKUP(A3691,'ListaN68 02-02-2025'!$A$12:$E$13375,5,0)&gt;2),"Aumento",IF(AND(NOT(ISBLANK(A3691)),NOT(ISBLANK(B3691)),NOT(ISBLANK(E3691)),E3691-VLOOKUP(A3691,'ListaN68 02-02-2025'!$A$12:$E$13375,5,0)&lt;2),"Bajo","Error en codigo")))))))</f>
        <v>Blanco</v>
      </c>
    </row>
    <row r="3692" spans="1:32" x14ac:dyDescent="0.2">
      <c r="A3692" s="1" t="s">
        <v>3115</v>
      </c>
      <c r="B3692" t="s">
        <v>3116</v>
      </c>
      <c r="C3692" t="s">
        <v>5138</v>
      </c>
      <c r="D3692">
        <v>21</v>
      </c>
      <c r="E3692" s="46">
        <v>1445.2514999999999</v>
      </c>
      <c r="F3692" s="44">
        <v>-6.8259385665528916E-3</v>
      </c>
      <c r="G3692" s="46"/>
      <c r="AF3692" t="str">
        <f>IF(AND(ISBLANK(A3692),ISBLANK(B3692),ISBLANK(E3692)),"Blanco",IF(AND(ISBLANK(A3692),NOT(ISBLANK(B3692))),"Titulo",IF(AND(NOT(ISBLANK(A3692)),NOT(ISBLANK(B3692)),ISBLANK(E3692),IFERROR(FIND("FF--",A3692)&gt;1,FALSE)),"F.Comercializacion",IF(AND(NOT(ISBLANK(A3692)),NOT(ISBLANK(B3692)),NOT(ISBLANK(E3692)),ISERROR(VLOOKUP(A3692,'ListaN68 02-02-2025'!$A$12:$E$13375,5,0))),"Nuevo",IF(AND(NOT(ISBLANK(A3692)),NOT(ISBLANK(B3692)),NOT(ISBLANK(E3692)),AND(E3692-VLOOKUP(A3692,'ListaN68 02-02-2025'!$A$12:$E$13375,5,0)&gt;=-2,E3692-VLOOKUP(A3692,'ListaN68 02-02-2025'!$A$12:$E$13375,5,0)&lt;=2)),"Igual",IF(AND(NOT(ISBLANK(A3692)),NOT(ISBLANK(B3692)),NOT(ISBLANK(E3692)),E3692-VLOOKUP(A3692,'ListaN68 02-02-2025'!$A$12:$E$13375,5,0)&gt;2),"Aumento",IF(AND(NOT(ISBLANK(A3692)),NOT(ISBLANK(B3692)),NOT(ISBLANK(E3692)),E3692-VLOOKUP(A3692,'ListaN68 02-02-2025'!$A$12:$E$13375,5,0)&lt;2),"Bajo","Error en codigo")))))))</f>
        <v>Bajo</v>
      </c>
    </row>
    <row r="3693" spans="1:32" x14ac:dyDescent="0.2">
      <c r="A3693" s="1" t="s">
        <v>3119</v>
      </c>
      <c r="B3693" t="s">
        <v>3120</v>
      </c>
      <c r="C3693" t="s">
        <v>5138</v>
      </c>
      <c r="D3693">
        <v>21</v>
      </c>
      <c r="E3693" s="46">
        <v>1445.2514999999999</v>
      </c>
      <c r="F3693" s="44">
        <v>-6.8259385665528916E-3</v>
      </c>
      <c r="G3693" s="46"/>
      <c r="AF3693" t="str">
        <f>IF(AND(ISBLANK(A3693),ISBLANK(B3693),ISBLANK(E3693)),"Blanco",IF(AND(ISBLANK(A3693),NOT(ISBLANK(B3693))),"Titulo",IF(AND(NOT(ISBLANK(A3693)),NOT(ISBLANK(B3693)),ISBLANK(E3693),IFERROR(FIND("FF--",A3693)&gt;1,FALSE)),"F.Comercializacion",IF(AND(NOT(ISBLANK(A3693)),NOT(ISBLANK(B3693)),NOT(ISBLANK(E3693)),ISERROR(VLOOKUP(A3693,'ListaN68 02-02-2025'!$A$12:$E$13375,5,0))),"Nuevo",IF(AND(NOT(ISBLANK(A3693)),NOT(ISBLANK(B3693)),NOT(ISBLANK(E3693)),AND(E3693-VLOOKUP(A3693,'ListaN68 02-02-2025'!$A$12:$E$13375,5,0)&gt;=-2,E3693-VLOOKUP(A3693,'ListaN68 02-02-2025'!$A$12:$E$13375,5,0)&lt;=2)),"Igual",IF(AND(NOT(ISBLANK(A3693)),NOT(ISBLANK(B3693)),NOT(ISBLANK(E3693)),E3693-VLOOKUP(A3693,'ListaN68 02-02-2025'!$A$12:$E$13375,5,0)&gt;2),"Aumento",IF(AND(NOT(ISBLANK(A3693)),NOT(ISBLANK(B3693)),NOT(ISBLANK(E3693)),E3693-VLOOKUP(A3693,'ListaN68 02-02-2025'!$A$12:$E$13375,5,0)&lt;2),"Bajo","Error en codigo")))))))</f>
        <v>Bajo</v>
      </c>
    </row>
    <row r="3694" spans="1:32" x14ac:dyDescent="0.2">
      <c r="A3694" s="1" t="s">
        <v>3123</v>
      </c>
      <c r="B3694" t="s">
        <v>3124</v>
      </c>
      <c r="C3694" t="s">
        <v>5138</v>
      </c>
      <c r="D3694">
        <v>21</v>
      </c>
      <c r="E3694" s="46">
        <v>1539.0990000000002</v>
      </c>
      <c r="F3694" s="44">
        <v>-6.8259385665528916E-3</v>
      </c>
      <c r="G3694" s="46"/>
      <c r="AF3694" t="str">
        <f>IF(AND(ISBLANK(A3694),ISBLANK(B3694),ISBLANK(E3694)),"Blanco",IF(AND(ISBLANK(A3694),NOT(ISBLANK(B3694))),"Titulo",IF(AND(NOT(ISBLANK(A3694)),NOT(ISBLANK(B3694)),ISBLANK(E3694),IFERROR(FIND("FF--",A3694)&gt;1,FALSE)),"F.Comercializacion",IF(AND(NOT(ISBLANK(A3694)),NOT(ISBLANK(B3694)),NOT(ISBLANK(E3694)),ISERROR(VLOOKUP(A3694,'ListaN68 02-02-2025'!$A$12:$E$13375,5,0))),"Nuevo",IF(AND(NOT(ISBLANK(A3694)),NOT(ISBLANK(B3694)),NOT(ISBLANK(E3694)),AND(E3694-VLOOKUP(A3694,'ListaN68 02-02-2025'!$A$12:$E$13375,5,0)&gt;=-2,E3694-VLOOKUP(A3694,'ListaN68 02-02-2025'!$A$12:$E$13375,5,0)&lt;=2)),"Igual",IF(AND(NOT(ISBLANK(A3694)),NOT(ISBLANK(B3694)),NOT(ISBLANK(E3694)),E3694-VLOOKUP(A3694,'ListaN68 02-02-2025'!$A$12:$E$13375,5,0)&gt;2),"Aumento",IF(AND(NOT(ISBLANK(A3694)),NOT(ISBLANK(B3694)),NOT(ISBLANK(E3694)),E3694-VLOOKUP(A3694,'ListaN68 02-02-2025'!$A$12:$E$13375,5,0)&lt;2),"Bajo","Error en codigo")))))))</f>
        <v>Bajo</v>
      </c>
    </row>
    <row r="3695" spans="1:32" x14ac:dyDescent="0.2">
      <c r="A3695" s="1" t="s">
        <v>3127</v>
      </c>
      <c r="B3695" t="s">
        <v>3128</v>
      </c>
      <c r="C3695" t="s">
        <v>5138</v>
      </c>
      <c r="D3695">
        <v>21</v>
      </c>
      <c r="E3695" s="46">
        <v>1733.0505000000001</v>
      </c>
      <c r="F3695" s="44">
        <v>-6.8259385665528916E-3</v>
      </c>
      <c r="G3695" s="46"/>
      <c r="AF3695" t="str">
        <f>IF(AND(ISBLANK(A3695),ISBLANK(B3695),ISBLANK(E3695)),"Blanco",IF(AND(ISBLANK(A3695),NOT(ISBLANK(B3695))),"Titulo",IF(AND(NOT(ISBLANK(A3695)),NOT(ISBLANK(B3695)),ISBLANK(E3695),IFERROR(FIND("FF--",A3695)&gt;1,FALSE)),"F.Comercializacion",IF(AND(NOT(ISBLANK(A3695)),NOT(ISBLANK(B3695)),NOT(ISBLANK(E3695)),ISERROR(VLOOKUP(A3695,'ListaN68 02-02-2025'!$A$12:$E$13375,5,0))),"Nuevo",IF(AND(NOT(ISBLANK(A3695)),NOT(ISBLANK(B3695)),NOT(ISBLANK(E3695)),AND(E3695-VLOOKUP(A3695,'ListaN68 02-02-2025'!$A$12:$E$13375,5,0)&gt;=-2,E3695-VLOOKUP(A3695,'ListaN68 02-02-2025'!$A$12:$E$13375,5,0)&lt;=2)),"Igual",IF(AND(NOT(ISBLANK(A3695)),NOT(ISBLANK(B3695)),NOT(ISBLANK(E3695)),E3695-VLOOKUP(A3695,'ListaN68 02-02-2025'!$A$12:$E$13375,5,0)&gt;2),"Aumento",IF(AND(NOT(ISBLANK(A3695)),NOT(ISBLANK(B3695)),NOT(ISBLANK(E3695)),E3695-VLOOKUP(A3695,'ListaN68 02-02-2025'!$A$12:$E$13375,5,0)&lt;2),"Bajo","Error en codigo")))))))</f>
        <v>Bajo</v>
      </c>
    </row>
    <row r="3696" spans="1:32" x14ac:dyDescent="0.2">
      <c r="A3696" s="1" t="s">
        <v>3131</v>
      </c>
      <c r="B3696" t="s">
        <v>3132</v>
      </c>
      <c r="C3696" t="s">
        <v>5138</v>
      </c>
      <c r="D3696">
        <v>21</v>
      </c>
      <c r="E3696" s="46">
        <v>1962.6495</v>
      </c>
      <c r="F3696" s="44">
        <v>-6.8259385665528916E-3</v>
      </c>
      <c r="G3696" s="46"/>
      <c r="AF3696" t="str">
        <f>IF(AND(ISBLANK(A3696),ISBLANK(B3696),ISBLANK(E3696)),"Blanco",IF(AND(ISBLANK(A3696),NOT(ISBLANK(B3696))),"Titulo",IF(AND(NOT(ISBLANK(A3696)),NOT(ISBLANK(B3696)),ISBLANK(E3696),IFERROR(FIND("FF--",A3696)&gt;1,FALSE)),"F.Comercializacion",IF(AND(NOT(ISBLANK(A3696)),NOT(ISBLANK(B3696)),NOT(ISBLANK(E3696)),ISERROR(VLOOKUP(A3696,'ListaN68 02-02-2025'!$A$12:$E$13375,5,0))),"Nuevo",IF(AND(NOT(ISBLANK(A3696)),NOT(ISBLANK(B3696)),NOT(ISBLANK(E3696)),AND(E3696-VLOOKUP(A3696,'ListaN68 02-02-2025'!$A$12:$E$13375,5,0)&gt;=-2,E3696-VLOOKUP(A3696,'ListaN68 02-02-2025'!$A$12:$E$13375,5,0)&lt;=2)),"Igual",IF(AND(NOT(ISBLANK(A3696)),NOT(ISBLANK(B3696)),NOT(ISBLANK(E3696)),E3696-VLOOKUP(A3696,'ListaN68 02-02-2025'!$A$12:$E$13375,5,0)&gt;2),"Aumento",IF(AND(NOT(ISBLANK(A3696)),NOT(ISBLANK(B3696)),NOT(ISBLANK(E3696)),E3696-VLOOKUP(A3696,'ListaN68 02-02-2025'!$A$12:$E$13375,5,0)&lt;2),"Bajo","Error en codigo")))))))</f>
        <v>Bajo</v>
      </c>
    </row>
    <row r="3697" spans="1:32" x14ac:dyDescent="0.2">
      <c r="A3697" s="1" t="s">
        <v>5323</v>
      </c>
      <c r="B3697" t="s">
        <v>5324</v>
      </c>
      <c r="C3697" t="s">
        <v>5385</v>
      </c>
      <c r="D3697">
        <v>21</v>
      </c>
      <c r="E3697" s="46">
        <v>2764.5</v>
      </c>
      <c r="F3697" s="44">
        <v>-6.8259385665528916E-3</v>
      </c>
      <c r="G3697" s="46"/>
      <c r="AF3697" t="str">
        <f>IF(AND(ISBLANK(A3697),ISBLANK(B3697),ISBLANK(E3697)),"Blanco",IF(AND(ISBLANK(A3697),NOT(ISBLANK(B3697))),"Titulo",IF(AND(NOT(ISBLANK(A3697)),NOT(ISBLANK(B3697)),ISBLANK(E3697),IFERROR(FIND("FF--",A3697)&gt;1,FALSE)),"F.Comercializacion",IF(AND(NOT(ISBLANK(A3697)),NOT(ISBLANK(B3697)),NOT(ISBLANK(E3697)),ISERROR(VLOOKUP(A3697,'ListaN68 02-02-2025'!$A$12:$E$13375,5,0))),"Nuevo",IF(AND(NOT(ISBLANK(A3697)),NOT(ISBLANK(B3697)),NOT(ISBLANK(E3697)),AND(E3697-VLOOKUP(A3697,'ListaN68 02-02-2025'!$A$12:$E$13375,5,0)&gt;=-2,E3697-VLOOKUP(A3697,'ListaN68 02-02-2025'!$A$12:$E$13375,5,0)&lt;=2)),"Igual",IF(AND(NOT(ISBLANK(A3697)),NOT(ISBLANK(B3697)),NOT(ISBLANK(E3697)),E3697-VLOOKUP(A3697,'ListaN68 02-02-2025'!$A$12:$E$13375,5,0)&gt;2),"Aumento",IF(AND(NOT(ISBLANK(A3697)),NOT(ISBLANK(B3697)),NOT(ISBLANK(E3697)),E3697-VLOOKUP(A3697,'ListaN68 02-02-2025'!$A$12:$E$13375,5,0)&lt;2),"Bajo","Error en codigo")))))))</f>
        <v>Bajo</v>
      </c>
    </row>
    <row r="3698" spans="1:32" x14ac:dyDescent="0.2">
      <c r="A3698" s="1" t="s">
        <v>5325</v>
      </c>
      <c r="B3698" t="s">
        <v>5326</v>
      </c>
      <c r="C3698" t="s">
        <v>5385</v>
      </c>
      <c r="D3698">
        <v>21</v>
      </c>
      <c r="E3698" s="46">
        <v>3310.8525</v>
      </c>
      <c r="F3698" s="44">
        <v>-6.8259385665528916E-3</v>
      </c>
      <c r="G3698" s="46"/>
      <c r="AF3698" t="str">
        <f>IF(AND(ISBLANK(A3698),ISBLANK(B3698),ISBLANK(E3698)),"Blanco",IF(AND(ISBLANK(A3698),NOT(ISBLANK(B3698))),"Titulo",IF(AND(NOT(ISBLANK(A3698)),NOT(ISBLANK(B3698)),ISBLANK(E3698),IFERROR(FIND("FF--",A3698)&gt;1,FALSE)),"F.Comercializacion",IF(AND(NOT(ISBLANK(A3698)),NOT(ISBLANK(B3698)),NOT(ISBLANK(E3698)),ISERROR(VLOOKUP(A3698,'ListaN68 02-02-2025'!$A$12:$E$13375,5,0))),"Nuevo",IF(AND(NOT(ISBLANK(A3698)),NOT(ISBLANK(B3698)),NOT(ISBLANK(E3698)),AND(E3698-VLOOKUP(A3698,'ListaN68 02-02-2025'!$A$12:$E$13375,5,0)&gt;=-2,E3698-VLOOKUP(A3698,'ListaN68 02-02-2025'!$A$12:$E$13375,5,0)&lt;=2)),"Igual",IF(AND(NOT(ISBLANK(A3698)),NOT(ISBLANK(B3698)),NOT(ISBLANK(E3698)),E3698-VLOOKUP(A3698,'ListaN68 02-02-2025'!$A$12:$E$13375,5,0)&gt;2),"Aumento",IF(AND(NOT(ISBLANK(A3698)),NOT(ISBLANK(B3698)),NOT(ISBLANK(E3698)),E3698-VLOOKUP(A3698,'ListaN68 02-02-2025'!$A$12:$E$13375,5,0)&lt;2),"Bajo","Error en codigo")))))))</f>
        <v>Bajo</v>
      </c>
    </row>
    <row r="3699" spans="1:32" x14ac:dyDescent="0.2">
      <c r="A3699" s="1" t="s">
        <v>3113</v>
      </c>
      <c r="B3699" t="s">
        <v>3114</v>
      </c>
      <c r="C3699" t="s">
        <v>5134</v>
      </c>
      <c r="D3699">
        <v>21</v>
      </c>
      <c r="E3699" s="46">
        <v>9079.0545000000002</v>
      </c>
      <c r="F3699" s="44">
        <v>-6.8259385665528916E-3</v>
      </c>
      <c r="G3699" s="46"/>
      <c r="AF3699" t="str">
        <f>IF(AND(ISBLANK(A3699),ISBLANK(B3699),ISBLANK(E3699)),"Blanco",IF(AND(ISBLANK(A3699),NOT(ISBLANK(B3699))),"Titulo",IF(AND(NOT(ISBLANK(A3699)),NOT(ISBLANK(B3699)),ISBLANK(E3699),IFERROR(FIND("FF--",A3699)&gt;1,FALSE)),"F.Comercializacion",IF(AND(NOT(ISBLANK(A3699)),NOT(ISBLANK(B3699)),NOT(ISBLANK(E3699)),ISERROR(VLOOKUP(A3699,'ListaN68 02-02-2025'!$A$12:$E$13375,5,0))),"Nuevo",IF(AND(NOT(ISBLANK(A3699)),NOT(ISBLANK(B3699)),NOT(ISBLANK(E3699)),AND(E3699-VLOOKUP(A3699,'ListaN68 02-02-2025'!$A$12:$E$13375,5,0)&gt;=-2,E3699-VLOOKUP(A3699,'ListaN68 02-02-2025'!$A$12:$E$13375,5,0)&lt;=2)),"Igual",IF(AND(NOT(ISBLANK(A3699)),NOT(ISBLANK(B3699)),NOT(ISBLANK(E3699)),E3699-VLOOKUP(A3699,'ListaN68 02-02-2025'!$A$12:$E$13375,5,0)&gt;2),"Aumento",IF(AND(NOT(ISBLANK(A3699)),NOT(ISBLANK(B3699)),NOT(ISBLANK(E3699)),E3699-VLOOKUP(A3699,'ListaN68 02-02-2025'!$A$12:$E$13375,5,0)&lt;2),"Bajo","Error en codigo")))))))</f>
        <v>Bajo</v>
      </c>
    </row>
    <row r="3700" spans="1:32" x14ac:dyDescent="0.2">
      <c r="A3700" s="1" t="s">
        <v>3117</v>
      </c>
      <c r="B3700" t="s">
        <v>3118</v>
      </c>
      <c r="C3700" t="s">
        <v>5134</v>
      </c>
      <c r="D3700">
        <v>21</v>
      </c>
      <c r="E3700" s="46">
        <v>8438.8544999999995</v>
      </c>
      <c r="F3700" s="44">
        <v>-6.8259385665528916E-3</v>
      </c>
      <c r="G3700" s="46"/>
      <c r="AF3700" t="str">
        <f>IF(AND(ISBLANK(A3700),ISBLANK(B3700),ISBLANK(E3700)),"Blanco",IF(AND(ISBLANK(A3700),NOT(ISBLANK(B3700))),"Titulo",IF(AND(NOT(ISBLANK(A3700)),NOT(ISBLANK(B3700)),ISBLANK(E3700),IFERROR(FIND("FF--",A3700)&gt;1,FALSE)),"F.Comercializacion",IF(AND(NOT(ISBLANK(A3700)),NOT(ISBLANK(B3700)),NOT(ISBLANK(E3700)),ISERROR(VLOOKUP(A3700,'ListaN68 02-02-2025'!$A$12:$E$13375,5,0))),"Nuevo",IF(AND(NOT(ISBLANK(A3700)),NOT(ISBLANK(B3700)),NOT(ISBLANK(E3700)),AND(E3700-VLOOKUP(A3700,'ListaN68 02-02-2025'!$A$12:$E$13375,5,0)&gt;=-2,E3700-VLOOKUP(A3700,'ListaN68 02-02-2025'!$A$12:$E$13375,5,0)&lt;=2)),"Igual",IF(AND(NOT(ISBLANK(A3700)),NOT(ISBLANK(B3700)),NOT(ISBLANK(E3700)),E3700-VLOOKUP(A3700,'ListaN68 02-02-2025'!$A$12:$E$13375,5,0)&gt;2),"Aumento",IF(AND(NOT(ISBLANK(A3700)),NOT(ISBLANK(B3700)),NOT(ISBLANK(E3700)),E3700-VLOOKUP(A3700,'ListaN68 02-02-2025'!$A$12:$E$13375,5,0)&lt;2),"Bajo","Error en codigo")))))))</f>
        <v>Bajo</v>
      </c>
    </row>
    <row r="3701" spans="1:32" x14ac:dyDescent="0.2">
      <c r="A3701" s="1" t="s">
        <v>3121</v>
      </c>
      <c r="B3701" t="s">
        <v>3122</v>
      </c>
      <c r="C3701" t="s">
        <v>5134</v>
      </c>
      <c r="D3701">
        <v>21</v>
      </c>
      <c r="E3701" s="46">
        <v>8438.8544999999995</v>
      </c>
      <c r="F3701" s="44">
        <v>-6.8259385665528916E-3</v>
      </c>
      <c r="G3701" s="46"/>
      <c r="AF3701" t="str">
        <f>IF(AND(ISBLANK(A3701),ISBLANK(B3701),ISBLANK(E3701)),"Blanco",IF(AND(ISBLANK(A3701),NOT(ISBLANK(B3701))),"Titulo",IF(AND(NOT(ISBLANK(A3701)),NOT(ISBLANK(B3701)),ISBLANK(E3701),IFERROR(FIND("FF--",A3701)&gt;1,FALSE)),"F.Comercializacion",IF(AND(NOT(ISBLANK(A3701)),NOT(ISBLANK(B3701)),NOT(ISBLANK(E3701)),ISERROR(VLOOKUP(A3701,'ListaN68 02-02-2025'!$A$12:$E$13375,5,0))),"Nuevo",IF(AND(NOT(ISBLANK(A3701)),NOT(ISBLANK(B3701)),NOT(ISBLANK(E3701)),AND(E3701-VLOOKUP(A3701,'ListaN68 02-02-2025'!$A$12:$E$13375,5,0)&gt;=-2,E3701-VLOOKUP(A3701,'ListaN68 02-02-2025'!$A$12:$E$13375,5,0)&lt;=2)),"Igual",IF(AND(NOT(ISBLANK(A3701)),NOT(ISBLANK(B3701)),NOT(ISBLANK(E3701)),E3701-VLOOKUP(A3701,'ListaN68 02-02-2025'!$A$12:$E$13375,5,0)&gt;2),"Aumento",IF(AND(NOT(ISBLANK(A3701)),NOT(ISBLANK(B3701)),NOT(ISBLANK(E3701)),E3701-VLOOKUP(A3701,'ListaN68 02-02-2025'!$A$12:$E$13375,5,0)&lt;2),"Bajo","Error en codigo")))))))</f>
        <v>Bajo</v>
      </c>
    </row>
    <row r="3702" spans="1:32" x14ac:dyDescent="0.2">
      <c r="A3702" s="1" t="s">
        <v>3125</v>
      </c>
      <c r="B3702" t="s">
        <v>3126</v>
      </c>
      <c r="C3702" t="s">
        <v>5134</v>
      </c>
      <c r="D3702">
        <v>21</v>
      </c>
      <c r="E3702" s="46">
        <v>8438.8544999999995</v>
      </c>
      <c r="F3702" s="44">
        <v>-6.8259385665528916E-3</v>
      </c>
      <c r="G3702" s="46"/>
      <c r="AF3702" t="str">
        <f>IF(AND(ISBLANK(A3702),ISBLANK(B3702),ISBLANK(E3702)),"Blanco",IF(AND(ISBLANK(A3702),NOT(ISBLANK(B3702))),"Titulo",IF(AND(NOT(ISBLANK(A3702)),NOT(ISBLANK(B3702)),ISBLANK(E3702),IFERROR(FIND("FF--",A3702)&gt;1,FALSE)),"F.Comercializacion",IF(AND(NOT(ISBLANK(A3702)),NOT(ISBLANK(B3702)),NOT(ISBLANK(E3702)),ISERROR(VLOOKUP(A3702,'ListaN68 02-02-2025'!$A$12:$E$13375,5,0))),"Nuevo",IF(AND(NOT(ISBLANK(A3702)),NOT(ISBLANK(B3702)),NOT(ISBLANK(E3702)),AND(E3702-VLOOKUP(A3702,'ListaN68 02-02-2025'!$A$12:$E$13375,5,0)&gt;=-2,E3702-VLOOKUP(A3702,'ListaN68 02-02-2025'!$A$12:$E$13375,5,0)&lt;=2)),"Igual",IF(AND(NOT(ISBLANK(A3702)),NOT(ISBLANK(B3702)),NOT(ISBLANK(E3702)),E3702-VLOOKUP(A3702,'ListaN68 02-02-2025'!$A$12:$E$13375,5,0)&gt;2),"Aumento",IF(AND(NOT(ISBLANK(A3702)),NOT(ISBLANK(B3702)),NOT(ISBLANK(E3702)),E3702-VLOOKUP(A3702,'ListaN68 02-02-2025'!$A$12:$E$13375,5,0)&lt;2),"Bajo","Error en codigo")))))))</f>
        <v>Bajo</v>
      </c>
    </row>
    <row r="3703" spans="1:32" x14ac:dyDescent="0.2">
      <c r="A3703" s="1" t="s">
        <v>3129</v>
      </c>
      <c r="B3703" t="s">
        <v>3130</v>
      </c>
      <c r="C3703" t="s">
        <v>5134</v>
      </c>
      <c r="D3703">
        <v>21</v>
      </c>
      <c r="E3703" s="46">
        <v>8438.8544999999995</v>
      </c>
      <c r="F3703" s="44">
        <v>-6.8259385665528916E-3</v>
      </c>
      <c r="G3703" s="46"/>
      <c r="AF3703" t="str">
        <f>IF(AND(ISBLANK(A3703),ISBLANK(B3703),ISBLANK(E3703)),"Blanco",IF(AND(ISBLANK(A3703),NOT(ISBLANK(B3703))),"Titulo",IF(AND(NOT(ISBLANK(A3703)),NOT(ISBLANK(B3703)),ISBLANK(E3703),IFERROR(FIND("FF--",A3703)&gt;1,FALSE)),"F.Comercializacion",IF(AND(NOT(ISBLANK(A3703)),NOT(ISBLANK(B3703)),NOT(ISBLANK(E3703)),ISERROR(VLOOKUP(A3703,'ListaN68 02-02-2025'!$A$12:$E$13375,5,0))),"Nuevo",IF(AND(NOT(ISBLANK(A3703)),NOT(ISBLANK(B3703)),NOT(ISBLANK(E3703)),AND(E3703-VLOOKUP(A3703,'ListaN68 02-02-2025'!$A$12:$E$13375,5,0)&gt;=-2,E3703-VLOOKUP(A3703,'ListaN68 02-02-2025'!$A$12:$E$13375,5,0)&lt;=2)),"Igual",IF(AND(NOT(ISBLANK(A3703)),NOT(ISBLANK(B3703)),NOT(ISBLANK(E3703)),E3703-VLOOKUP(A3703,'ListaN68 02-02-2025'!$A$12:$E$13375,5,0)&gt;2),"Aumento",IF(AND(NOT(ISBLANK(A3703)),NOT(ISBLANK(B3703)),NOT(ISBLANK(E3703)),E3703-VLOOKUP(A3703,'ListaN68 02-02-2025'!$A$12:$E$13375,5,0)&lt;2),"Bajo","Error en codigo")))))))</f>
        <v>Bajo</v>
      </c>
    </row>
    <row r="3704" spans="1:32" x14ac:dyDescent="0.2">
      <c r="C3704"/>
      <c r="E3704" s="46"/>
      <c r="F3704" s="44"/>
      <c r="G3704" s="46"/>
      <c r="AF3704" t="str">
        <f>IF(AND(ISBLANK(A3704),ISBLANK(B3704),ISBLANK(E3704)),"Blanco",IF(AND(ISBLANK(A3704),NOT(ISBLANK(B3704))),"Titulo",IF(AND(NOT(ISBLANK(A3704)),NOT(ISBLANK(B3704)),ISBLANK(E3704),IFERROR(FIND("FF--",A3704)&gt;1,FALSE)),"F.Comercializacion",IF(AND(NOT(ISBLANK(A3704)),NOT(ISBLANK(B3704)),NOT(ISBLANK(E3704)),ISERROR(VLOOKUP(A3704,'ListaN68 02-02-2025'!$A$12:$E$13375,5,0))),"Nuevo",IF(AND(NOT(ISBLANK(A3704)),NOT(ISBLANK(B3704)),NOT(ISBLANK(E3704)),AND(E3704-VLOOKUP(A3704,'ListaN68 02-02-2025'!$A$12:$E$13375,5,0)&gt;=-2,E3704-VLOOKUP(A3704,'ListaN68 02-02-2025'!$A$12:$E$13375,5,0)&lt;=2)),"Igual",IF(AND(NOT(ISBLANK(A3704)),NOT(ISBLANK(B3704)),NOT(ISBLANK(E3704)),E3704-VLOOKUP(A3704,'ListaN68 02-02-2025'!$A$12:$E$13375,5,0)&gt;2),"Aumento",IF(AND(NOT(ISBLANK(A3704)),NOT(ISBLANK(B3704)),NOT(ISBLANK(E3704)),E3704-VLOOKUP(A3704,'ListaN68 02-02-2025'!$A$12:$E$13375,5,0)&lt;2),"Bajo","Error en codigo")))))))</f>
        <v>Blanco</v>
      </c>
    </row>
    <row r="3705" spans="1:32" x14ac:dyDescent="0.2">
      <c r="B3705" t="s">
        <v>1395</v>
      </c>
      <c r="C3705"/>
      <c r="E3705" s="46"/>
      <c r="F3705" s="44"/>
      <c r="G3705" s="46"/>
      <c r="AF3705" t="str">
        <f>IF(AND(ISBLANK(A3705),ISBLANK(B3705),ISBLANK(E3705)),"Blanco",IF(AND(ISBLANK(A3705),NOT(ISBLANK(B3705))),"Titulo",IF(AND(NOT(ISBLANK(A3705)),NOT(ISBLANK(B3705)),ISBLANK(E3705),IFERROR(FIND("FF--",A3705)&gt;1,FALSE)),"F.Comercializacion",IF(AND(NOT(ISBLANK(A3705)),NOT(ISBLANK(B3705)),NOT(ISBLANK(E3705)),ISERROR(VLOOKUP(A3705,'ListaN68 02-02-2025'!$A$12:$E$13375,5,0))),"Nuevo",IF(AND(NOT(ISBLANK(A3705)),NOT(ISBLANK(B3705)),NOT(ISBLANK(E3705)),AND(E3705-VLOOKUP(A3705,'ListaN68 02-02-2025'!$A$12:$E$13375,5,0)&gt;=-2,E3705-VLOOKUP(A3705,'ListaN68 02-02-2025'!$A$12:$E$13375,5,0)&lt;=2)),"Igual",IF(AND(NOT(ISBLANK(A3705)),NOT(ISBLANK(B3705)),NOT(ISBLANK(E3705)),E3705-VLOOKUP(A3705,'ListaN68 02-02-2025'!$A$12:$E$13375,5,0)&gt;2),"Aumento",IF(AND(NOT(ISBLANK(A3705)),NOT(ISBLANK(B3705)),NOT(ISBLANK(E3705)),E3705-VLOOKUP(A3705,'ListaN68 02-02-2025'!$A$12:$E$13375,5,0)&lt;2),"Bajo","Error en codigo")))))))</f>
        <v>Titulo</v>
      </c>
    </row>
    <row r="3706" spans="1:32" x14ac:dyDescent="0.2">
      <c r="C3706"/>
      <c r="E3706" s="46"/>
      <c r="F3706" s="44"/>
      <c r="G3706" s="46"/>
      <c r="AF3706" t="str">
        <f>IF(AND(ISBLANK(A3706),ISBLANK(B3706),ISBLANK(E3706)),"Blanco",IF(AND(ISBLANK(A3706),NOT(ISBLANK(B3706))),"Titulo",IF(AND(NOT(ISBLANK(A3706)),NOT(ISBLANK(B3706)),ISBLANK(E3706),IFERROR(FIND("FF--",A3706)&gt;1,FALSE)),"F.Comercializacion",IF(AND(NOT(ISBLANK(A3706)),NOT(ISBLANK(B3706)),NOT(ISBLANK(E3706)),ISERROR(VLOOKUP(A3706,'ListaN68 02-02-2025'!$A$12:$E$13375,5,0))),"Nuevo",IF(AND(NOT(ISBLANK(A3706)),NOT(ISBLANK(B3706)),NOT(ISBLANK(E3706)),AND(E3706-VLOOKUP(A3706,'ListaN68 02-02-2025'!$A$12:$E$13375,5,0)&gt;=-2,E3706-VLOOKUP(A3706,'ListaN68 02-02-2025'!$A$12:$E$13375,5,0)&lt;=2)),"Igual",IF(AND(NOT(ISBLANK(A3706)),NOT(ISBLANK(B3706)),NOT(ISBLANK(E3706)),E3706-VLOOKUP(A3706,'ListaN68 02-02-2025'!$A$12:$E$13375,5,0)&gt;2),"Aumento",IF(AND(NOT(ISBLANK(A3706)),NOT(ISBLANK(B3706)),NOT(ISBLANK(E3706)),E3706-VLOOKUP(A3706,'ListaN68 02-02-2025'!$A$12:$E$13375,5,0)&lt;2),"Bajo","Error en codigo")))))))</f>
        <v>Blanco</v>
      </c>
    </row>
    <row r="3707" spans="1:32" x14ac:dyDescent="0.2">
      <c r="A3707" s="1" t="s">
        <v>1396</v>
      </c>
      <c r="B3707" t="s">
        <v>1397</v>
      </c>
      <c r="C3707" t="s">
        <v>5139</v>
      </c>
      <c r="D3707">
        <v>21</v>
      </c>
      <c r="E3707" s="46">
        <v>782</v>
      </c>
      <c r="F3707" s="44"/>
      <c r="G3707" s="46"/>
      <c r="AF3707" t="str">
        <f>IF(AND(ISBLANK(A3707),ISBLANK(B3707),ISBLANK(E3707)),"Blanco",IF(AND(ISBLANK(A3707),NOT(ISBLANK(B3707))),"Titulo",IF(AND(NOT(ISBLANK(A3707)),NOT(ISBLANK(B3707)),ISBLANK(E3707),IFERROR(FIND("FF--",A3707)&gt;1,FALSE)),"F.Comercializacion",IF(AND(NOT(ISBLANK(A3707)),NOT(ISBLANK(B3707)),NOT(ISBLANK(E3707)),ISERROR(VLOOKUP(A3707,'ListaN68 02-02-2025'!$A$12:$E$13375,5,0))),"Nuevo",IF(AND(NOT(ISBLANK(A3707)),NOT(ISBLANK(B3707)),NOT(ISBLANK(E3707)),AND(E3707-VLOOKUP(A3707,'ListaN68 02-02-2025'!$A$12:$E$13375,5,0)&gt;=-2,E3707-VLOOKUP(A3707,'ListaN68 02-02-2025'!$A$12:$E$13375,5,0)&lt;=2)),"Igual",IF(AND(NOT(ISBLANK(A3707)),NOT(ISBLANK(B3707)),NOT(ISBLANK(E3707)),E3707-VLOOKUP(A3707,'ListaN68 02-02-2025'!$A$12:$E$13375,5,0)&gt;2),"Aumento",IF(AND(NOT(ISBLANK(A3707)),NOT(ISBLANK(B3707)),NOT(ISBLANK(E3707)),E3707-VLOOKUP(A3707,'ListaN68 02-02-2025'!$A$12:$E$13375,5,0)&lt;2),"Bajo","Error en codigo")))))))</f>
        <v>Igual</v>
      </c>
    </row>
    <row r="3708" spans="1:32" x14ac:dyDescent="0.2">
      <c r="A3708" s="1" t="s">
        <v>1398</v>
      </c>
      <c r="B3708" t="s">
        <v>1399</v>
      </c>
      <c r="C3708" t="s">
        <v>5386</v>
      </c>
      <c r="D3708">
        <v>21</v>
      </c>
      <c r="E3708" s="46">
        <v>904</v>
      </c>
      <c r="F3708" s="44"/>
      <c r="G3708" s="46"/>
      <c r="AF3708" t="str">
        <f>IF(AND(ISBLANK(A3708),ISBLANK(B3708),ISBLANK(E3708)),"Blanco",IF(AND(ISBLANK(A3708),NOT(ISBLANK(B3708))),"Titulo",IF(AND(NOT(ISBLANK(A3708)),NOT(ISBLANK(B3708)),ISBLANK(E3708),IFERROR(FIND("FF--",A3708)&gt;1,FALSE)),"F.Comercializacion",IF(AND(NOT(ISBLANK(A3708)),NOT(ISBLANK(B3708)),NOT(ISBLANK(E3708)),ISERROR(VLOOKUP(A3708,'ListaN68 02-02-2025'!$A$12:$E$13375,5,0))),"Nuevo",IF(AND(NOT(ISBLANK(A3708)),NOT(ISBLANK(B3708)),NOT(ISBLANK(E3708)),AND(E3708-VLOOKUP(A3708,'ListaN68 02-02-2025'!$A$12:$E$13375,5,0)&gt;=-2,E3708-VLOOKUP(A3708,'ListaN68 02-02-2025'!$A$12:$E$13375,5,0)&lt;=2)),"Igual",IF(AND(NOT(ISBLANK(A3708)),NOT(ISBLANK(B3708)),NOT(ISBLANK(E3708)),E3708-VLOOKUP(A3708,'ListaN68 02-02-2025'!$A$12:$E$13375,5,0)&gt;2),"Aumento",IF(AND(NOT(ISBLANK(A3708)),NOT(ISBLANK(B3708)),NOT(ISBLANK(E3708)),E3708-VLOOKUP(A3708,'ListaN68 02-02-2025'!$A$12:$E$13375,5,0)&lt;2),"Bajo","Error en codigo")))))))</f>
        <v>Igual</v>
      </c>
    </row>
    <row r="3709" spans="1:32" x14ac:dyDescent="0.2">
      <c r="A3709" s="1" t="s">
        <v>1400</v>
      </c>
      <c r="B3709" t="s">
        <v>1401</v>
      </c>
      <c r="C3709" t="s">
        <v>5386</v>
      </c>
      <c r="D3709">
        <v>21</v>
      </c>
      <c r="E3709" s="46">
        <v>1044</v>
      </c>
      <c r="F3709" s="44"/>
      <c r="G3709" s="46"/>
      <c r="AF3709" t="str">
        <f>IF(AND(ISBLANK(A3709),ISBLANK(B3709),ISBLANK(E3709)),"Blanco",IF(AND(ISBLANK(A3709),NOT(ISBLANK(B3709))),"Titulo",IF(AND(NOT(ISBLANK(A3709)),NOT(ISBLANK(B3709)),ISBLANK(E3709),IFERROR(FIND("FF--",A3709)&gt;1,FALSE)),"F.Comercializacion",IF(AND(NOT(ISBLANK(A3709)),NOT(ISBLANK(B3709)),NOT(ISBLANK(E3709)),ISERROR(VLOOKUP(A3709,'ListaN68 02-02-2025'!$A$12:$E$13375,5,0))),"Nuevo",IF(AND(NOT(ISBLANK(A3709)),NOT(ISBLANK(B3709)),NOT(ISBLANK(E3709)),AND(E3709-VLOOKUP(A3709,'ListaN68 02-02-2025'!$A$12:$E$13375,5,0)&gt;=-2,E3709-VLOOKUP(A3709,'ListaN68 02-02-2025'!$A$12:$E$13375,5,0)&lt;=2)),"Igual",IF(AND(NOT(ISBLANK(A3709)),NOT(ISBLANK(B3709)),NOT(ISBLANK(E3709)),E3709-VLOOKUP(A3709,'ListaN68 02-02-2025'!$A$12:$E$13375,5,0)&gt;2),"Aumento",IF(AND(NOT(ISBLANK(A3709)),NOT(ISBLANK(B3709)),NOT(ISBLANK(E3709)),E3709-VLOOKUP(A3709,'ListaN68 02-02-2025'!$A$12:$E$13375,5,0)&lt;2),"Bajo","Error en codigo")))))))</f>
        <v>Igual</v>
      </c>
    </row>
    <row r="3710" spans="1:32" x14ac:dyDescent="0.2">
      <c r="C3710"/>
      <c r="E3710" s="46"/>
      <c r="F3710" s="44"/>
      <c r="G3710" s="46"/>
      <c r="AF3710" t="str">
        <f>IF(AND(ISBLANK(A3710),ISBLANK(B3710),ISBLANK(E3710)),"Blanco",IF(AND(ISBLANK(A3710),NOT(ISBLANK(B3710))),"Titulo",IF(AND(NOT(ISBLANK(A3710)),NOT(ISBLANK(B3710)),ISBLANK(E3710),IFERROR(FIND("FF--",A3710)&gt;1,FALSE)),"F.Comercializacion",IF(AND(NOT(ISBLANK(A3710)),NOT(ISBLANK(B3710)),NOT(ISBLANK(E3710)),ISERROR(VLOOKUP(A3710,'ListaN68 02-02-2025'!$A$12:$E$13375,5,0))),"Nuevo",IF(AND(NOT(ISBLANK(A3710)),NOT(ISBLANK(B3710)),NOT(ISBLANK(E3710)),AND(E3710-VLOOKUP(A3710,'ListaN68 02-02-2025'!$A$12:$E$13375,5,0)&gt;=-2,E3710-VLOOKUP(A3710,'ListaN68 02-02-2025'!$A$12:$E$13375,5,0)&lt;=2)),"Igual",IF(AND(NOT(ISBLANK(A3710)),NOT(ISBLANK(B3710)),NOT(ISBLANK(E3710)),E3710-VLOOKUP(A3710,'ListaN68 02-02-2025'!$A$12:$E$13375,5,0)&gt;2),"Aumento",IF(AND(NOT(ISBLANK(A3710)),NOT(ISBLANK(B3710)),NOT(ISBLANK(E3710)),E3710-VLOOKUP(A3710,'ListaN68 02-02-2025'!$A$12:$E$13375,5,0)&lt;2),"Bajo","Error en codigo")))))))</f>
        <v>Blanco</v>
      </c>
    </row>
    <row r="3711" spans="1:32" x14ac:dyDescent="0.2">
      <c r="B3711" t="s">
        <v>2693</v>
      </c>
      <c r="C3711"/>
      <c r="E3711" s="46"/>
      <c r="F3711" s="44"/>
      <c r="G3711" s="46"/>
      <c r="AF3711" t="str">
        <f>IF(AND(ISBLANK(A3711),ISBLANK(B3711),ISBLANK(E3711)),"Blanco",IF(AND(ISBLANK(A3711),NOT(ISBLANK(B3711))),"Titulo",IF(AND(NOT(ISBLANK(A3711)),NOT(ISBLANK(B3711)),ISBLANK(E3711),IFERROR(FIND("FF--",A3711)&gt;1,FALSE)),"F.Comercializacion",IF(AND(NOT(ISBLANK(A3711)),NOT(ISBLANK(B3711)),NOT(ISBLANK(E3711)),ISERROR(VLOOKUP(A3711,'ListaN68 02-02-2025'!$A$12:$E$13375,5,0))),"Nuevo",IF(AND(NOT(ISBLANK(A3711)),NOT(ISBLANK(B3711)),NOT(ISBLANK(E3711)),AND(E3711-VLOOKUP(A3711,'ListaN68 02-02-2025'!$A$12:$E$13375,5,0)&gt;=-2,E3711-VLOOKUP(A3711,'ListaN68 02-02-2025'!$A$12:$E$13375,5,0)&lt;=2)),"Igual",IF(AND(NOT(ISBLANK(A3711)),NOT(ISBLANK(B3711)),NOT(ISBLANK(E3711)),E3711-VLOOKUP(A3711,'ListaN68 02-02-2025'!$A$12:$E$13375,5,0)&gt;2),"Aumento",IF(AND(NOT(ISBLANK(A3711)),NOT(ISBLANK(B3711)),NOT(ISBLANK(E3711)),E3711-VLOOKUP(A3711,'ListaN68 02-02-2025'!$A$12:$E$13375,5,0)&lt;2),"Bajo","Error en codigo")))))))</f>
        <v>Titulo</v>
      </c>
    </row>
    <row r="3712" spans="1:32" x14ac:dyDescent="0.2">
      <c r="C3712"/>
      <c r="E3712" s="46"/>
      <c r="F3712" s="44"/>
      <c r="G3712" s="46"/>
      <c r="AF3712" t="str">
        <f>IF(AND(ISBLANK(A3712),ISBLANK(B3712),ISBLANK(E3712)),"Blanco",IF(AND(ISBLANK(A3712),NOT(ISBLANK(B3712))),"Titulo",IF(AND(NOT(ISBLANK(A3712)),NOT(ISBLANK(B3712)),ISBLANK(E3712),IFERROR(FIND("FF--",A3712)&gt;1,FALSE)),"F.Comercializacion",IF(AND(NOT(ISBLANK(A3712)),NOT(ISBLANK(B3712)),NOT(ISBLANK(E3712)),ISERROR(VLOOKUP(A3712,'ListaN68 02-02-2025'!$A$12:$E$13375,5,0))),"Nuevo",IF(AND(NOT(ISBLANK(A3712)),NOT(ISBLANK(B3712)),NOT(ISBLANK(E3712)),AND(E3712-VLOOKUP(A3712,'ListaN68 02-02-2025'!$A$12:$E$13375,5,0)&gt;=-2,E3712-VLOOKUP(A3712,'ListaN68 02-02-2025'!$A$12:$E$13375,5,0)&lt;=2)),"Igual",IF(AND(NOT(ISBLANK(A3712)),NOT(ISBLANK(B3712)),NOT(ISBLANK(E3712)),E3712-VLOOKUP(A3712,'ListaN68 02-02-2025'!$A$12:$E$13375,5,0)&gt;2),"Aumento",IF(AND(NOT(ISBLANK(A3712)),NOT(ISBLANK(B3712)),NOT(ISBLANK(E3712)),E3712-VLOOKUP(A3712,'ListaN68 02-02-2025'!$A$12:$E$13375,5,0)&lt;2),"Bajo","Error en codigo")))))))</f>
        <v>Blanco</v>
      </c>
    </row>
    <row r="3713" spans="1:32" x14ac:dyDescent="0.2">
      <c r="A3713" s="1" t="s">
        <v>2694</v>
      </c>
      <c r="B3713" t="s">
        <v>2695</v>
      </c>
      <c r="C3713" t="s">
        <v>5028</v>
      </c>
      <c r="D3713">
        <v>21</v>
      </c>
      <c r="E3713" s="46">
        <v>1514.7</v>
      </c>
      <c r="F3713" s="44"/>
      <c r="G3713" s="46"/>
      <c r="AF3713" t="str">
        <f>IF(AND(ISBLANK(A3713),ISBLANK(B3713),ISBLANK(E3713)),"Blanco",IF(AND(ISBLANK(A3713),NOT(ISBLANK(B3713))),"Titulo",IF(AND(NOT(ISBLANK(A3713)),NOT(ISBLANK(B3713)),ISBLANK(E3713),IFERROR(FIND("FF--",A3713)&gt;1,FALSE)),"F.Comercializacion",IF(AND(NOT(ISBLANK(A3713)),NOT(ISBLANK(B3713)),NOT(ISBLANK(E3713)),ISERROR(VLOOKUP(A3713,'ListaN68 02-02-2025'!$A$12:$E$13375,5,0))),"Nuevo",IF(AND(NOT(ISBLANK(A3713)),NOT(ISBLANK(B3713)),NOT(ISBLANK(E3713)),AND(E3713-VLOOKUP(A3713,'ListaN68 02-02-2025'!$A$12:$E$13375,5,0)&gt;=-2,E3713-VLOOKUP(A3713,'ListaN68 02-02-2025'!$A$12:$E$13375,5,0)&lt;=2)),"Igual",IF(AND(NOT(ISBLANK(A3713)),NOT(ISBLANK(B3713)),NOT(ISBLANK(E3713)),E3713-VLOOKUP(A3713,'ListaN68 02-02-2025'!$A$12:$E$13375,5,0)&gt;2),"Aumento",IF(AND(NOT(ISBLANK(A3713)),NOT(ISBLANK(B3713)),NOT(ISBLANK(E3713)),E3713-VLOOKUP(A3713,'ListaN68 02-02-2025'!$A$12:$E$13375,5,0)&lt;2),"Bajo","Error en codigo")))))))</f>
        <v>Igual</v>
      </c>
    </row>
    <row r="3714" spans="1:32" x14ac:dyDescent="0.2">
      <c r="A3714" s="1" t="s">
        <v>2696</v>
      </c>
      <c r="B3714" t="s">
        <v>2697</v>
      </c>
      <c r="C3714" t="s">
        <v>5028</v>
      </c>
      <c r="D3714">
        <v>21</v>
      </c>
      <c r="E3714" s="46">
        <v>1652.4</v>
      </c>
      <c r="F3714" s="44"/>
      <c r="G3714" s="46"/>
      <c r="AF3714" t="str">
        <f>IF(AND(ISBLANK(A3714),ISBLANK(B3714),ISBLANK(E3714)),"Blanco",IF(AND(ISBLANK(A3714),NOT(ISBLANK(B3714))),"Titulo",IF(AND(NOT(ISBLANK(A3714)),NOT(ISBLANK(B3714)),ISBLANK(E3714),IFERROR(FIND("FF--",A3714)&gt;1,FALSE)),"F.Comercializacion",IF(AND(NOT(ISBLANK(A3714)),NOT(ISBLANK(B3714)),NOT(ISBLANK(E3714)),ISERROR(VLOOKUP(A3714,'ListaN68 02-02-2025'!$A$12:$E$13375,5,0))),"Nuevo",IF(AND(NOT(ISBLANK(A3714)),NOT(ISBLANK(B3714)),NOT(ISBLANK(E3714)),AND(E3714-VLOOKUP(A3714,'ListaN68 02-02-2025'!$A$12:$E$13375,5,0)&gt;=-2,E3714-VLOOKUP(A3714,'ListaN68 02-02-2025'!$A$12:$E$13375,5,0)&lt;=2)),"Igual",IF(AND(NOT(ISBLANK(A3714)),NOT(ISBLANK(B3714)),NOT(ISBLANK(E3714)),E3714-VLOOKUP(A3714,'ListaN68 02-02-2025'!$A$12:$E$13375,5,0)&gt;2),"Aumento",IF(AND(NOT(ISBLANK(A3714)),NOT(ISBLANK(B3714)),NOT(ISBLANK(E3714)),E3714-VLOOKUP(A3714,'ListaN68 02-02-2025'!$A$12:$E$13375,5,0)&lt;2),"Bajo","Error en codigo")))))))</f>
        <v>Igual</v>
      </c>
    </row>
    <row r="3715" spans="1:32" x14ac:dyDescent="0.2">
      <c r="A3715" s="1" t="s">
        <v>2698</v>
      </c>
      <c r="B3715" t="s">
        <v>2699</v>
      </c>
      <c r="C3715" t="s">
        <v>5028</v>
      </c>
      <c r="D3715">
        <v>21</v>
      </c>
      <c r="E3715" s="46">
        <v>1790.1</v>
      </c>
      <c r="F3715" s="44"/>
      <c r="G3715" s="46"/>
      <c r="AF3715" t="str">
        <f>IF(AND(ISBLANK(A3715),ISBLANK(B3715),ISBLANK(E3715)),"Blanco",IF(AND(ISBLANK(A3715),NOT(ISBLANK(B3715))),"Titulo",IF(AND(NOT(ISBLANK(A3715)),NOT(ISBLANK(B3715)),ISBLANK(E3715),IFERROR(FIND("FF--",A3715)&gt;1,FALSE)),"F.Comercializacion",IF(AND(NOT(ISBLANK(A3715)),NOT(ISBLANK(B3715)),NOT(ISBLANK(E3715)),ISERROR(VLOOKUP(A3715,'ListaN68 02-02-2025'!$A$12:$E$13375,5,0))),"Nuevo",IF(AND(NOT(ISBLANK(A3715)),NOT(ISBLANK(B3715)),NOT(ISBLANK(E3715)),AND(E3715-VLOOKUP(A3715,'ListaN68 02-02-2025'!$A$12:$E$13375,5,0)&gt;=-2,E3715-VLOOKUP(A3715,'ListaN68 02-02-2025'!$A$12:$E$13375,5,0)&lt;=2)),"Igual",IF(AND(NOT(ISBLANK(A3715)),NOT(ISBLANK(B3715)),NOT(ISBLANK(E3715)),E3715-VLOOKUP(A3715,'ListaN68 02-02-2025'!$A$12:$E$13375,5,0)&gt;2),"Aumento",IF(AND(NOT(ISBLANK(A3715)),NOT(ISBLANK(B3715)),NOT(ISBLANK(E3715)),E3715-VLOOKUP(A3715,'ListaN68 02-02-2025'!$A$12:$E$13375,5,0)&lt;2),"Bajo","Error en codigo")))))))</f>
        <v>Igual</v>
      </c>
    </row>
    <row r="3716" spans="1:32" x14ac:dyDescent="0.2">
      <c r="A3716" s="1" t="s">
        <v>2700</v>
      </c>
      <c r="B3716" t="s">
        <v>2701</v>
      </c>
      <c r="C3716" t="s">
        <v>5028</v>
      </c>
      <c r="D3716">
        <v>21</v>
      </c>
      <c r="E3716" s="46">
        <v>1927.8</v>
      </c>
      <c r="F3716" s="44"/>
      <c r="G3716" s="46"/>
      <c r="AF3716" t="str">
        <f>IF(AND(ISBLANK(A3716),ISBLANK(B3716),ISBLANK(E3716)),"Blanco",IF(AND(ISBLANK(A3716),NOT(ISBLANK(B3716))),"Titulo",IF(AND(NOT(ISBLANK(A3716)),NOT(ISBLANK(B3716)),ISBLANK(E3716),IFERROR(FIND("FF--",A3716)&gt;1,FALSE)),"F.Comercializacion",IF(AND(NOT(ISBLANK(A3716)),NOT(ISBLANK(B3716)),NOT(ISBLANK(E3716)),ISERROR(VLOOKUP(A3716,'ListaN68 02-02-2025'!$A$12:$E$13375,5,0))),"Nuevo",IF(AND(NOT(ISBLANK(A3716)),NOT(ISBLANK(B3716)),NOT(ISBLANK(E3716)),AND(E3716-VLOOKUP(A3716,'ListaN68 02-02-2025'!$A$12:$E$13375,5,0)&gt;=-2,E3716-VLOOKUP(A3716,'ListaN68 02-02-2025'!$A$12:$E$13375,5,0)&lt;=2)),"Igual",IF(AND(NOT(ISBLANK(A3716)),NOT(ISBLANK(B3716)),NOT(ISBLANK(E3716)),E3716-VLOOKUP(A3716,'ListaN68 02-02-2025'!$A$12:$E$13375,5,0)&gt;2),"Aumento",IF(AND(NOT(ISBLANK(A3716)),NOT(ISBLANK(B3716)),NOT(ISBLANK(E3716)),E3716-VLOOKUP(A3716,'ListaN68 02-02-2025'!$A$12:$E$13375,5,0)&lt;2),"Bajo","Error en codigo")))))))</f>
        <v>Igual</v>
      </c>
    </row>
    <row r="3717" spans="1:32" x14ac:dyDescent="0.2">
      <c r="C3717"/>
      <c r="E3717" s="46"/>
      <c r="F3717" s="44"/>
      <c r="G3717" s="46"/>
      <c r="AF3717" t="str">
        <f>IF(AND(ISBLANK(A3717),ISBLANK(B3717),ISBLANK(E3717)),"Blanco",IF(AND(ISBLANK(A3717),NOT(ISBLANK(B3717))),"Titulo",IF(AND(NOT(ISBLANK(A3717)),NOT(ISBLANK(B3717)),ISBLANK(E3717),IFERROR(FIND("FF--",A3717)&gt;1,FALSE)),"F.Comercializacion",IF(AND(NOT(ISBLANK(A3717)),NOT(ISBLANK(B3717)),NOT(ISBLANK(E3717)),ISERROR(VLOOKUP(A3717,'ListaN68 02-02-2025'!$A$12:$E$13375,5,0))),"Nuevo",IF(AND(NOT(ISBLANK(A3717)),NOT(ISBLANK(B3717)),NOT(ISBLANK(E3717)),AND(E3717-VLOOKUP(A3717,'ListaN68 02-02-2025'!$A$12:$E$13375,5,0)&gt;=-2,E3717-VLOOKUP(A3717,'ListaN68 02-02-2025'!$A$12:$E$13375,5,0)&lt;=2)),"Igual",IF(AND(NOT(ISBLANK(A3717)),NOT(ISBLANK(B3717)),NOT(ISBLANK(E3717)),E3717-VLOOKUP(A3717,'ListaN68 02-02-2025'!$A$12:$E$13375,5,0)&gt;2),"Aumento",IF(AND(NOT(ISBLANK(A3717)),NOT(ISBLANK(B3717)),NOT(ISBLANK(E3717)),E3717-VLOOKUP(A3717,'ListaN68 02-02-2025'!$A$12:$E$13375,5,0)&lt;2),"Bajo","Error en codigo")))))))</f>
        <v>Blanco</v>
      </c>
    </row>
    <row r="3718" spans="1:32" x14ac:dyDescent="0.2">
      <c r="B3718" t="s">
        <v>2702</v>
      </c>
      <c r="C3718"/>
      <c r="E3718" s="46"/>
      <c r="F3718" s="44"/>
      <c r="G3718" s="46"/>
      <c r="AF3718" t="str">
        <f>IF(AND(ISBLANK(A3718),ISBLANK(B3718),ISBLANK(E3718)),"Blanco",IF(AND(ISBLANK(A3718),NOT(ISBLANK(B3718))),"Titulo",IF(AND(NOT(ISBLANK(A3718)),NOT(ISBLANK(B3718)),ISBLANK(E3718),IFERROR(FIND("FF--",A3718)&gt;1,FALSE)),"F.Comercializacion",IF(AND(NOT(ISBLANK(A3718)),NOT(ISBLANK(B3718)),NOT(ISBLANK(E3718)),ISERROR(VLOOKUP(A3718,'ListaN68 02-02-2025'!$A$12:$E$13375,5,0))),"Nuevo",IF(AND(NOT(ISBLANK(A3718)),NOT(ISBLANK(B3718)),NOT(ISBLANK(E3718)),AND(E3718-VLOOKUP(A3718,'ListaN68 02-02-2025'!$A$12:$E$13375,5,0)&gt;=-2,E3718-VLOOKUP(A3718,'ListaN68 02-02-2025'!$A$12:$E$13375,5,0)&lt;=2)),"Igual",IF(AND(NOT(ISBLANK(A3718)),NOT(ISBLANK(B3718)),NOT(ISBLANK(E3718)),E3718-VLOOKUP(A3718,'ListaN68 02-02-2025'!$A$12:$E$13375,5,0)&gt;2),"Aumento",IF(AND(NOT(ISBLANK(A3718)),NOT(ISBLANK(B3718)),NOT(ISBLANK(E3718)),E3718-VLOOKUP(A3718,'ListaN68 02-02-2025'!$A$12:$E$13375,5,0)&lt;2),"Bajo","Error en codigo")))))))</f>
        <v>Titulo</v>
      </c>
    </row>
    <row r="3719" spans="1:32" x14ac:dyDescent="0.2">
      <c r="C3719"/>
      <c r="E3719" s="46"/>
      <c r="F3719" s="44"/>
      <c r="G3719" s="46"/>
      <c r="AF3719" t="str">
        <f>IF(AND(ISBLANK(A3719),ISBLANK(B3719),ISBLANK(E3719)),"Blanco",IF(AND(ISBLANK(A3719),NOT(ISBLANK(B3719))),"Titulo",IF(AND(NOT(ISBLANK(A3719)),NOT(ISBLANK(B3719)),ISBLANK(E3719),IFERROR(FIND("FF--",A3719)&gt;1,FALSE)),"F.Comercializacion",IF(AND(NOT(ISBLANK(A3719)),NOT(ISBLANK(B3719)),NOT(ISBLANK(E3719)),ISERROR(VLOOKUP(A3719,'ListaN68 02-02-2025'!$A$12:$E$13375,5,0))),"Nuevo",IF(AND(NOT(ISBLANK(A3719)),NOT(ISBLANK(B3719)),NOT(ISBLANK(E3719)),AND(E3719-VLOOKUP(A3719,'ListaN68 02-02-2025'!$A$12:$E$13375,5,0)&gt;=-2,E3719-VLOOKUP(A3719,'ListaN68 02-02-2025'!$A$12:$E$13375,5,0)&lt;=2)),"Igual",IF(AND(NOT(ISBLANK(A3719)),NOT(ISBLANK(B3719)),NOT(ISBLANK(E3719)),E3719-VLOOKUP(A3719,'ListaN68 02-02-2025'!$A$12:$E$13375,5,0)&gt;2),"Aumento",IF(AND(NOT(ISBLANK(A3719)),NOT(ISBLANK(B3719)),NOT(ISBLANK(E3719)),E3719-VLOOKUP(A3719,'ListaN68 02-02-2025'!$A$12:$E$13375,5,0)&lt;2),"Bajo","Error en codigo")))))))</f>
        <v>Blanco</v>
      </c>
    </row>
    <row r="3720" spans="1:32" x14ac:dyDescent="0.2">
      <c r="A3720" s="1" t="s">
        <v>2703</v>
      </c>
      <c r="B3720" t="s">
        <v>2704</v>
      </c>
      <c r="C3720" t="s">
        <v>5030</v>
      </c>
      <c r="D3720">
        <v>21</v>
      </c>
      <c r="E3720" s="46">
        <v>4302.72</v>
      </c>
      <c r="F3720" s="44"/>
      <c r="G3720" s="46"/>
      <c r="AF3720" t="str">
        <f>IF(AND(ISBLANK(A3720),ISBLANK(B3720),ISBLANK(E3720)),"Blanco",IF(AND(ISBLANK(A3720),NOT(ISBLANK(B3720))),"Titulo",IF(AND(NOT(ISBLANK(A3720)),NOT(ISBLANK(B3720)),ISBLANK(E3720),IFERROR(FIND("FF--",A3720)&gt;1,FALSE)),"F.Comercializacion",IF(AND(NOT(ISBLANK(A3720)),NOT(ISBLANK(B3720)),NOT(ISBLANK(E3720)),ISERROR(VLOOKUP(A3720,'ListaN68 02-02-2025'!$A$12:$E$13375,5,0))),"Nuevo",IF(AND(NOT(ISBLANK(A3720)),NOT(ISBLANK(B3720)),NOT(ISBLANK(E3720)),AND(E3720-VLOOKUP(A3720,'ListaN68 02-02-2025'!$A$12:$E$13375,5,0)&gt;=-2,E3720-VLOOKUP(A3720,'ListaN68 02-02-2025'!$A$12:$E$13375,5,0)&lt;=2)),"Igual",IF(AND(NOT(ISBLANK(A3720)),NOT(ISBLANK(B3720)),NOT(ISBLANK(E3720)),E3720-VLOOKUP(A3720,'ListaN68 02-02-2025'!$A$12:$E$13375,5,0)&gt;2),"Aumento",IF(AND(NOT(ISBLANK(A3720)),NOT(ISBLANK(B3720)),NOT(ISBLANK(E3720)),E3720-VLOOKUP(A3720,'ListaN68 02-02-2025'!$A$12:$E$13375,5,0)&lt;2),"Bajo","Error en codigo")))))))</f>
        <v>Igual</v>
      </c>
    </row>
    <row r="3721" spans="1:32" x14ac:dyDescent="0.2">
      <c r="A3721" s="1" t="s">
        <v>2705</v>
      </c>
      <c r="B3721" t="s">
        <v>2706</v>
      </c>
      <c r="C3721" t="s">
        <v>5030</v>
      </c>
      <c r="D3721">
        <v>21</v>
      </c>
      <c r="E3721" s="46">
        <v>4840.5600000000004</v>
      </c>
      <c r="F3721" s="44"/>
      <c r="G3721" s="46"/>
      <c r="AF3721" t="str">
        <f>IF(AND(ISBLANK(A3721),ISBLANK(B3721),ISBLANK(E3721)),"Blanco",IF(AND(ISBLANK(A3721),NOT(ISBLANK(B3721))),"Titulo",IF(AND(NOT(ISBLANK(A3721)),NOT(ISBLANK(B3721)),ISBLANK(E3721),IFERROR(FIND("FF--",A3721)&gt;1,FALSE)),"F.Comercializacion",IF(AND(NOT(ISBLANK(A3721)),NOT(ISBLANK(B3721)),NOT(ISBLANK(E3721)),ISERROR(VLOOKUP(A3721,'ListaN68 02-02-2025'!$A$12:$E$13375,5,0))),"Nuevo",IF(AND(NOT(ISBLANK(A3721)),NOT(ISBLANK(B3721)),NOT(ISBLANK(E3721)),AND(E3721-VLOOKUP(A3721,'ListaN68 02-02-2025'!$A$12:$E$13375,5,0)&gt;=-2,E3721-VLOOKUP(A3721,'ListaN68 02-02-2025'!$A$12:$E$13375,5,0)&lt;=2)),"Igual",IF(AND(NOT(ISBLANK(A3721)),NOT(ISBLANK(B3721)),NOT(ISBLANK(E3721)),E3721-VLOOKUP(A3721,'ListaN68 02-02-2025'!$A$12:$E$13375,5,0)&gt;2),"Aumento",IF(AND(NOT(ISBLANK(A3721)),NOT(ISBLANK(B3721)),NOT(ISBLANK(E3721)),E3721-VLOOKUP(A3721,'ListaN68 02-02-2025'!$A$12:$E$13375,5,0)&lt;2),"Bajo","Error en codigo")))))))</f>
        <v>Igual</v>
      </c>
    </row>
    <row r="3722" spans="1:32" x14ac:dyDescent="0.2">
      <c r="A3722" s="1" t="s">
        <v>2707</v>
      </c>
      <c r="B3722" t="s">
        <v>2708</v>
      </c>
      <c r="C3722" t="s">
        <v>5030</v>
      </c>
      <c r="D3722">
        <v>21</v>
      </c>
      <c r="E3722" s="46">
        <v>5109.4799999999996</v>
      </c>
      <c r="F3722" s="44"/>
      <c r="G3722" s="46"/>
      <c r="AF3722" t="str">
        <f>IF(AND(ISBLANK(A3722),ISBLANK(B3722),ISBLANK(E3722)),"Blanco",IF(AND(ISBLANK(A3722),NOT(ISBLANK(B3722))),"Titulo",IF(AND(NOT(ISBLANK(A3722)),NOT(ISBLANK(B3722)),ISBLANK(E3722),IFERROR(FIND("FF--",A3722)&gt;1,FALSE)),"F.Comercializacion",IF(AND(NOT(ISBLANK(A3722)),NOT(ISBLANK(B3722)),NOT(ISBLANK(E3722)),ISERROR(VLOOKUP(A3722,'ListaN68 02-02-2025'!$A$12:$E$13375,5,0))),"Nuevo",IF(AND(NOT(ISBLANK(A3722)),NOT(ISBLANK(B3722)),NOT(ISBLANK(E3722)),AND(E3722-VLOOKUP(A3722,'ListaN68 02-02-2025'!$A$12:$E$13375,5,0)&gt;=-2,E3722-VLOOKUP(A3722,'ListaN68 02-02-2025'!$A$12:$E$13375,5,0)&lt;=2)),"Igual",IF(AND(NOT(ISBLANK(A3722)),NOT(ISBLANK(B3722)),NOT(ISBLANK(E3722)),E3722-VLOOKUP(A3722,'ListaN68 02-02-2025'!$A$12:$E$13375,5,0)&gt;2),"Aumento",IF(AND(NOT(ISBLANK(A3722)),NOT(ISBLANK(B3722)),NOT(ISBLANK(E3722)),E3722-VLOOKUP(A3722,'ListaN68 02-02-2025'!$A$12:$E$13375,5,0)&lt;2),"Bajo","Error en codigo")))))))</f>
        <v>Igual</v>
      </c>
    </row>
    <row r="3723" spans="1:32" x14ac:dyDescent="0.2">
      <c r="A3723" s="1" t="s">
        <v>2709</v>
      </c>
      <c r="B3723" t="s">
        <v>2710</v>
      </c>
      <c r="C3723" t="s">
        <v>5030</v>
      </c>
      <c r="D3723">
        <v>21</v>
      </c>
      <c r="E3723" s="46">
        <v>5512.86</v>
      </c>
      <c r="F3723" s="44"/>
      <c r="G3723" s="46"/>
      <c r="AF3723" t="str">
        <f>IF(AND(ISBLANK(A3723),ISBLANK(B3723),ISBLANK(E3723)),"Blanco",IF(AND(ISBLANK(A3723),NOT(ISBLANK(B3723))),"Titulo",IF(AND(NOT(ISBLANK(A3723)),NOT(ISBLANK(B3723)),ISBLANK(E3723),IFERROR(FIND("FF--",A3723)&gt;1,FALSE)),"F.Comercializacion",IF(AND(NOT(ISBLANK(A3723)),NOT(ISBLANK(B3723)),NOT(ISBLANK(E3723)),ISERROR(VLOOKUP(A3723,'ListaN68 02-02-2025'!$A$12:$E$13375,5,0))),"Nuevo",IF(AND(NOT(ISBLANK(A3723)),NOT(ISBLANK(B3723)),NOT(ISBLANK(E3723)),AND(E3723-VLOOKUP(A3723,'ListaN68 02-02-2025'!$A$12:$E$13375,5,0)&gt;=-2,E3723-VLOOKUP(A3723,'ListaN68 02-02-2025'!$A$12:$E$13375,5,0)&lt;=2)),"Igual",IF(AND(NOT(ISBLANK(A3723)),NOT(ISBLANK(B3723)),NOT(ISBLANK(E3723)),E3723-VLOOKUP(A3723,'ListaN68 02-02-2025'!$A$12:$E$13375,5,0)&gt;2),"Aumento",IF(AND(NOT(ISBLANK(A3723)),NOT(ISBLANK(B3723)),NOT(ISBLANK(E3723)),E3723-VLOOKUP(A3723,'ListaN68 02-02-2025'!$A$12:$E$13375,5,0)&lt;2),"Bajo","Error en codigo")))))))</f>
        <v>Igual</v>
      </c>
    </row>
    <row r="3724" spans="1:32" x14ac:dyDescent="0.2">
      <c r="C3724"/>
      <c r="E3724" s="46"/>
      <c r="F3724" s="44"/>
      <c r="G3724" s="46"/>
      <c r="AF3724" t="str">
        <f>IF(AND(ISBLANK(A3724),ISBLANK(B3724),ISBLANK(E3724)),"Blanco",IF(AND(ISBLANK(A3724),NOT(ISBLANK(B3724))),"Titulo",IF(AND(NOT(ISBLANK(A3724)),NOT(ISBLANK(B3724)),ISBLANK(E3724),IFERROR(FIND("FF--",A3724)&gt;1,FALSE)),"F.Comercializacion",IF(AND(NOT(ISBLANK(A3724)),NOT(ISBLANK(B3724)),NOT(ISBLANK(E3724)),ISERROR(VLOOKUP(A3724,'ListaN68 02-02-2025'!$A$12:$E$13375,5,0))),"Nuevo",IF(AND(NOT(ISBLANK(A3724)),NOT(ISBLANK(B3724)),NOT(ISBLANK(E3724)),AND(E3724-VLOOKUP(A3724,'ListaN68 02-02-2025'!$A$12:$E$13375,5,0)&gt;=-2,E3724-VLOOKUP(A3724,'ListaN68 02-02-2025'!$A$12:$E$13375,5,0)&lt;=2)),"Igual",IF(AND(NOT(ISBLANK(A3724)),NOT(ISBLANK(B3724)),NOT(ISBLANK(E3724)),E3724-VLOOKUP(A3724,'ListaN68 02-02-2025'!$A$12:$E$13375,5,0)&gt;2),"Aumento",IF(AND(NOT(ISBLANK(A3724)),NOT(ISBLANK(B3724)),NOT(ISBLANK(E3724)),E3724-VLOOKUP(A3724,'ListaN68 02-02-2025'!$A$12:$E$13375,5,0)&lt;2),"Bajo","Error en codigo")))))))</f>
        <v>Blanco</v>
      </c>
    </row>
    <row r="3725" spans="1:32" x14ac:dyDescent="0.2">
      <c r="B3725" t="s">
        <v>2820</v>
      </c>
      <c r="C3725"/>
      <c r="E3725" s="46"/>
      <c r="F3725" s="44"/>
      <c r="G3725" s="46"/>
      <c r="AF3725" t="str">
        <f>IF(AND(ISBLANK(A3725),ISBLANK(B3725),ISBLANK(E3725)),"Blanco",IF(AND(ISBLANK(A3725),NOT(ISBLANK(B3725))),"Titulo",IF(AND(NOT(ISBLANK(A3725)),NOT(ISBLANK(B3725)),ISBLANK(E3725),IFERROR(FIND("FF--",A3725)&gt;1,FALSE)),"F.Comercializacion",IF(AND(NOT(ISBLANK(A3725)),NOT(ISBLANK(B3725)),NOT(ISBLANK(E3725)),ISERROR(VLOOKUP(A3725,'ListaN68 02-02-2025'!$A$12:$E$13375,5,0))),"Nuevo",IF(AND(NOT(ISBLANK(A3725)),NOT(ISBLANK(B3725)),NOT(ISBLANK(E3725)),AND(E3725-VLOOKUP(A3725,'ListaN68 02-02-2025'!$A$12:$E$13375,5,0)&gt;=-2,E3725-VLOOKUP(A3725,'ListaN68 02-02-2025'!$A$12:$E$13375,5,0)&lt;=2)),"Igual",IF(AND(NOT(ISBLANK(A3725)),NOT(ISBLANK(B3725)),NOT(ISBLANK(E3725)),E3725-VLOOKUP(A3725,'ListaN68 02-02-2025'!$A$12:$E$13375,5,0)&gt;2),"Aumento",IF(AND(NOT(ISBLANK(A3725)),NOT(ISBLANK(B3725)),NOT(ISBLANK(E3725)),E3725-VLOOKUP(A3725,'ListaN68 02-02-2025'!$A$12:$E$13375,5,0)&lt;2),"Bajo","Error en codigo")))))))</f>
        <v>Titulo</v>
      </c>
    </row>
    <row r="3726" spans="1:32" x14ac:dyDescent="0.2">
      <c r="C3726"/>
      <c r="E3726" s="46"/>
      <c r="F3726" s="44"/>
      <c r="G3726" s="46"/>
      <c r="AF3726" t="str">
        <f>IF(AND(ISBLANK(A3726),ISBLANK(B3726),ISBLANK(E3726)),"Blanco",IF(AND(ISBLANK(A3726),NOT(ISBLANK(B3726))),"Titulo",IF(AND(NOT(ISBLANK(A3726)),NOT(ISBLANK(B3726)),ISBLANK(E3726),IFERROR(FIND("FF--",A3726)&gt;1,FALSE)),"F.Comercializacion",IF(AND(NOT(ISBLANK(A3726)),NOT(ISBLANK(B3726)),NOT(ISBLANK(E3726)),ISERROR(VLOOKUP(A3726,'ListaN68 02-02-2025'!$A$12:$E$13375,5,0))),"Nuevo",IF(AND(NOT(ISBLANK(A3726)),NOT(ISBLANK(B3726)),NOT(ISBLANK(E3726)),AND(E3726-VLOOKUP(A3726,'ListaN68 02-02-2025'!$A$12:$E$13375,5,0)&gt;=-2,E3726-VLOOKUP(A3726,'ListaN68 02-02-2025'!$A$12:$E$13375,5,0)&lt;=2)),"Igual",IF(AND(NOT(ISBLANK(A3726)),NOT(ISBLANK(B3726)),NOT(ISBLANK(E3726)),E3726-VLOOKUP(A3726,'ListaN68 02-02-2025'!$A$12:$E$13375,5,0)&gt;2),"Aumento",IF(AND(NOT(ISBLANK(A3726)),NOT(ISBLANK(B3726)),NOT(ISBLANK(E3726)),E3726-VLOOKUP(A3726,'ListaN68 02-02-2025'!$A$12:$E$13375,5,0)&lt;2),"Bajo","Error en codigo")))))))</f>
        <v>Blanco</v>
      </c>
    </row>
    <row r="3727" spans="1:32" x14ac:dyDescent="0.2">
      <c r="A3727" s="1" t="s">
        <v>2821</v>
      </c>
      <c r="B3727" t="s">
        <v>4408</v>
      </c>
      <c r="C3727" t="s">
        <v>5140</v>
      </c>
      <c r="D3727">
        <v>21</v>
      </c>
      <c r="E3727" s="46">
        <v>738.41249999999991</v>
      </c>
      <c r="F3727" s="44">
        <v>-6.8259385665530026E-3</v>
      </c>
      <c r="G3727" s="46"/>
      <c r="L3727" s="44"/>
      <c r="AF3727" t="str">
        <f>IF(AND(ISBLANK(A3727),ISBLANK(B3727),ISBLANK(E3727)),"Blanco",IF(AND(ISBLANK(A3727),NOT(ISBLANK(B3727))),"Titulo",IF(AND(NOT(ISBLANK(A3727)),NOT(ISBLANK(B3727)),ISBLANK(E3727),IFERROR(FIND("FF--",A3727)&gt;1,FALSE)),"F.Comercializacion",IF(AND(NOT(ISBLANK(A3727)),NOT(ISBLANK(B3727)),NOT(ISBLANK(E3727)),ISERROR(VLOOKUP(A3727,'ListaN68 02-02-2025'!$A$12:$E$13375,5,0))),"Nuevo",IF(AND(NOT(ISBLANK(A3727)),NOT(ISBLANK(B3727)),NOT(ISBLANK(E3727)),AND(E3727-VLOOKUP(A3727,'ListaN68 02-02-2025'!$A$12:$E$13375,5,0)&gt;=-2,E3727-VLOOKUP(A3727,'ListaN68 02-02-2025'!$A$12:$E$13375,5,0)&lt;=2)),"Igual",IF(AND(NOT(ISBLANK(A3727)),NOT(ISBLANK(B3727)),NOT(ISBLANK(E3727)),E3727-VLOOKUP(A3727,'ListaN68 02-02-2025'!$A$12:$E$13375,5,0)&gt;2),"Aumento",IF(AND(NOT(ISBLANK(A3727)),NOT(ISBLANK(B3727)),NOT(ISBLANK(E3727)),E3727-VLOOKUP(A3727,'ListaN68 02-02-2025'!$A$12:$E$13375,5,0)&lt;2),"Bajo","Error en codigo")))))))</f>
        <v>Bajo</v>
      </c>
    </row>
    <row r="3728" spans="1:32" x14ac:dyDescent="0.2">
      <c r="A3728" s="1" t="s">
        <v>5447</v>
      </c>
      <c r="B3728" t="s">
        <v>5448</v>
      </c>
      <c r="C3728" t="s">
        <v>5140</v>
      </c>
      <c r="D3728">
        <v>21</v>
      </c>
      <c r="E3728" s="46">
        <v>1196.7375</v>
      </c>
      <c r="F3728" s="44">
        <v>-6.8259385665530026E-3</v>
      </c>
      <c r="G3728" s="46"/>
      <c r="K3728" s="4"/>
      <c r="L3728" s="4"/>
      <c r="AF3728" t="str">
        <f>IF(AND(ISBLANK(A3728),ISBLANK(B3728),ISBLANK(E3728)),"Blanco",IF(AND(ISBLANK(A3728),NOT(ISBLANK(B3728))),"Titulo",IF(AND(NOT(ISBLANK(A3728)),NOT(ISBLANK(B3728)),ISBLANK(E3728),IFERROR(FIND("FF--",A3728)&gt;1,FALSE)),"F.Comercializacion",IF(AND(NOT(ISBLANK(A3728)),NOT(ISBLANK(B3728)),NOT(ISBLANK(E3728)),ISERROR(VLOOKUP(A3728,'ListaN68 02-02-2025'!$A$12:$E$13375,5,0))),"Nuevo",IF(AND(NOT(ISBLANK(A3728)),NOT(ISBLANK(B3728)),NOT(ISBLANK(E3728)),AND(E3728-VLOOKUP(A3728,'ListaN68 02-02-2025'!$A$12:$E$13375,5,0)&gt;=-2,E3728-VLOOKUP(A3728,'ListaN68 02-02-2025'!$A$12:$E$13375,5,0)&lt;=2)),"Igual",IF(AND(NOT(ISBLANK(A3728)),NOT(ISBLANK(B3728)),NOT(ISBLANK(E3728)),E3728-VLOOKUP(A3728,'ListaN68 02-02-2025'!$A$12:$E$13375,5,0)&gt;2),"Aumento",IF(AND(NOT(ISBLANK(A3728)),NOT(ISBLANK(B3728)),NOT(ISBLANK(E3728)),E3728-VLOOKUP(A3728,'ListaN68 02-02-2025'!$A$12:$E$13375,5,0)&lt;2),"Bajo","Error en codigo")))))))</f>
        <v>Bajo</v>
      </c>
    </row>
    <row r="3729" spans="1:32" x14ac:dyDescent="0.2">
      <c r="A3729" s="1" t="s">
        <v>4114</v>
      </c>
      <c r="B3729" t="s">
        <v>5495</v>
      </c>
      <c r="C3729" t="s">
        <v>5140</v>
      </c>
      <c r="D3729">
        <v>21</v>
      </c>
      <c r="E3729" s="46">
        <v>1196.7375</v>
      </c>
      <c r="F3729" s="44">
        <v>-6.8259385665530026E-3</v>
      </c>
      <c r="G3729" s="46"/>
      <c r="K3729" s="4"/>
      <c r="L3729" s="4"/>
      <c r="AF3729" t="str">
        <f>IF(AND(ISBLANK(A3729),ISBLANK(B3729),ISBLANK(E3729)),"Blanco",IF(AND(ISBLANK(A3729),NOT(ISBLANK(B3729))),"Titulo",IF(AND(NOT(ISBLANK(A3729)),NOT(ISBLANK(B3729)),ISBLANK(E3729),IFERROR(FIND("FF--",A3729)&gt;1,FALSE)),"F.Comercializacion",IF(AND(NOT(ISBLANK(A3729)),NOT(ISBLANK(B3729)),NOT(ISBLANK(E3729)),ISERROR(VLOOKUP(A3729,'ListaN68 02-02-2025'!$A$12:$E$13375,5,0))),"Nuevo",IF(AND(NOT(ISBLANK(A3729)),NOT(ISBLANK(B3729)),NOT(ISBLANK(E3729)),AND(E3729-VLOOKUP(A3729,'ListaN68 02-02-2025'!$A$12:$E$13375,5,0)&gt;=-2,E3729-VLOOKUP(A3729,'ListaN68 02-02-2025'!$A$12:$E$13375,5,0)&lt;=2)),"Igual",IF(AND(NOT(ISBLANK(A3729)),NOT(ISBLANK(B3729)),NOT(ISBLANK(E3729)),E3729-VLOOKUP(A3729,'ListaN68 02-02-2025'!$A$12:$E$13375,5,0)&gt;2),"Aumento",IF(AND(NOT(ISBLANK(A3729)),NOT(ISBLANK(B3729)),NOT(ISBLANK(E3729)),E3729-VLOOKUP(A3729,'ListaN68 02-02-2025'!$A$12:$E$13375,5,0)&lt;2),"Bajo","Error en codigo")))))))</f>
        <v>Bajo</v>
      </c>
    </row>
    <row r="3730" spans="1:32" x14ac:dyDescent="0.2">
      <c r="C3730"/>
      <c r="E3730" s="46"/>
      <c r="F3730" s="44"/>
      <c r="G3730" s="46"/>
      <c r="K3730" s="4"/>
      <c r="L3730" s="4"/>
      <c r="AF3730" t="str">
        <f>IF(AND(ISBLANK(A3730),ISBLANK(B3730),ISBLANK(E3730)),"Blanco",IF(AND(ISBLANK(A3730),NOT(ISBLANK(B3730))),"Titulo",IF(AND(NOT(ISBLANK(A3730)),NOT(ISBLANK(B3730)),ISBLANK(E3730),IFERROR(FIND("FF--",A3730)&gt;1,FALSE)),"F.Comercializacion",IF(AND(NOT(ISBLANK(A3730)),NOT(ISBLANK(B3730)),NOT(ISBLANK(E3730)),ISERROR(VLOOKUP(A3730,'ListaN68 02-02-2025'!$A$12:$E$13375,5,0))),"Nuevo",IF(AND(NOT(ISBLANK(A3730)),NOT(ISBLANK(B3730)),NOT(ISBLANK(E3730)),AND(E3730-VLOOKUP(A3730,'ListaN68 02-02-2025'!$A$12:$E$13375,5,0)&gt;=-2,E3730-VLOOKUP(A3730,'ListaN68 02-02-2025'!$A$12:$E$13375,5,0)&lt;=2)),"Igual",IF(AND(NOT(ISBLANK(A3730)),NOT(ISBLANK(B3730)),NOT(ISBLANK(E3730)),E3730-VLOOKUP(A3730,'ListaN68 02-02-2025'!$A$12:$E$13375,5,0)&gt;2),"Aumento",IF(AND(NOT(ISBLANK(A3730)),NOT(ISBLANK(B3730)),NOT(ISBLANK(E3730)),E3730-VLOOKUP(A3730,'ListaN68 02-02-2025'!$A$12:$E$13375,5,0)&lt;2),"Bajo","Error en codigo")))))))</f>
        <v>Blanco</v>
      </c>
    </row>
    <row r="3731" spans="1:32" x14ac:dyDescent="0.2">
      <c r="B3731" t="s">
        <v>1402</v>
      </c>
      <c r="C3731"/>
      <c r="E3731" s="46"/>
      <c r="F3731" s="44"/>
      <c r="G3731" s="46"/>
      <c r="K3731" s="4"/>
      <c r="L3731" s="4"/>
      <c r="AF3731" t="str">
        <f>IF(AND(ISBLANK(A3731),ISBLANK(B3731),ISBLANK(E3731)),"Blanco",IF(AND(ISBLANK(A3731),NOT(ISBLANK(B3731))),"Titulo",IF(AND(NOT(ISBLANK(A3731)),NOT(ISBLANK(B3731)),ISBLANK(E3731),IFERROR(FIND("FF--",A3731)&gt;1,FALSE)),"F.Comercializacion",IF(AND(NOT(ISBLANK(A3731)),NOT(ISBLANK(B3731)),NOT(ISBLANK(E3731)),ISERROR(VLOOKUP(A3731,'ListaN68 02-02-2025'!$A$12:$E$13375,5,0))),"Nuevo",IF(AND(NOT(ISBLANK(A3731)),NOT(ISBLANK(B3731)),NOT(ISBLANK(E3731)),AND(E3731-VLOOKUP(A3731,'ListaN68 02-02-2025'!$A$12:$E$13375,5,0)&gt;=-2,E3731-VLOOKUP(A3731,'ListaN68 02-02-2025'!$A$12:$E$13375,5,0)&lt;=2)),"Igual",IF(AND(NOT(ISBLANK(A3731)),NOT(ISBLANK(B3731)),NOT(ISBLANK(E3731)),E3731-VLOOKUP(A3731,'ListaN68 02-02-2025'!$A$12:$E$13375,5,0)&gt;2),"Aumento",IF(AND(NOT(ISBLANK(A3731)),NOT(ISBLANK(B3731)),NOT(ISBLANK(E3731)),E3731-VLOOKUP(A3731,'ListaN68 02-02-2025'!$A$12:$E$13375,5,0)&lt;2),"Bajo","Error en codigo")))))))</f>
        <v>Titulo</v>
      </c>
    </row>
    <row r="3732" spans="1:32" x14ac:dyDescent="0.2">
      <c r="C3732"/>
      <c r="E3732" s="46"/>
      <c r="F3732" s="44"/>
      <c r="G3732" s="46"/>
      <c r="AF3732" t="str">
        <f>IF(AND(ISBLANK(A3732),ISBLANK(B3732),ISBLANK(E3732)),"Blanco",IF(AND(ISBLANK(A3732),NOT(ISBLANK(B3732))),"Titulo",IF(AND(NOT(ISBLANK(A3732)),NOT(ISBLANK(B3732)),ISBLANK(E3732),IFERROR(FIND("FF--",A3732)&gt;1,FALSE)),"F.Comercializacion",IF(AND(NOT(ISBLANK(A3732)),NOT(ISBLANK(B3732)),NOT(ISBLANK(E3732)),ISERROR(VLOOKUP(A3732,'ListaN68 02-02-2025'!$A$12:$E$13375,5,0))),"Nuevo",IF(AND(NOT(ISBLANK(A3732)),NOT(ISBLANK(B3732)),NOT(ISBLANK(E3732)),AND(E3732-VLOOKUP(A3732,'ListaN68 02-02-2025'!$A$12:$E$13375,5,0)&gt;=-2,E3732-VLOOKUP(A3732,'ListaN68 02-02-2025'!$A$12:$E$13375,5,0)&lt;=2)),"Igual",IF(AND(NOT(ISBLANK(A3732)),NOT(ISBLANK(B3732)),NOT(ISBLANK(E3732)),E3732-VLOOKUP(A3732,'ListaN68 02-02-2025'!$A$12:$E$13375,5,0)&gt;2),"Aumento",IF(AND(NOT(ISBLANK(A3732)),NOT(ISBLANK(B3732)),NOT(ISBLANK(E3732)),E3732-VLOOKUP(A3732,'ListaN68 02-02-2025'!$A$12:$E$13375,5,0)&lt;2),"Bajo","Error en codigo")))))))</f>
        <v>Blanco</v>
      </c>
    </row>
    <row r="3733" spans="1:32" x14ac:dyDescent="0.2">
      <c r="A3733" s="1" t="s">
        <v>1712</v>
      </c>
      <c r="B3733" t="s">
        <v>2622</v>
      </c>
      <c r="C3733" t="s">
        <v>5086</v>
      </c>
      <c r="D3733">
        <v>21</v>
      </c>
      <c r="E3733" s="46">
        <v>27766.637999999999</v>
      </c>
      <c r="F3733" s="44">
        <v>-6.8259385665530026E-3</v>
      </c>
      <c r="G3733" s="46"/>
      <c r="AF3733" t="str">
        <f>IF(AND(ISBLANK(A3733),ISBLANK(B3733),ISBLANK(E3733)),"Blanco",IF(AND(ISBLANK(A3733),NOT(ISBLANK(B3733))),"Titulo",IF(AND(NOT(ISBLANK(A3733)),NOT(ISBLANK(B3733)),ISBLANK(E3733),IFERROR(FIND("FF--",A3733)&gt;1,FALSE)),"F.Comercializacion",IF(AND(NOT(ISBLANK(A3733)),NOT(ISBLANK(B3733)),NOT(ISBLANK(E3733)),ISERROR(VLOOKUP(A3733,'ListaN68 02-02-2025'!$A$12:$E$13375,5,0))),"Nuevo",IF(AND(NOT(ISBLANK(A3733)),NOT(ISBLANK(B3733)),NOT(ISBLANK(E3733)),AND(E3733-VLOOKUP(A3733,'ListaN68 02-02-2025'!$A$12:$E$13375,5,0)&gt;=-2,E3733-VLOOKUP(A3733,'ListaN68 02-02-2025'!$A$12:$E$13375,5,0)&lt;=2)),"Igual",IF(AND(NOT(ISBLANK(A3733)),NOT(ISBLANK(B3733)),NOT(ISBLANK(E3733)),E3733-VLOOKUP(A3733,'ListaN68 02-02-2025'!$A$12:$E$13375,5,0)&gt;2),"Aumento",IF(AND(NOT(ISBLANK(A3733)),NOT(ISBLANK(B3733)),NOT(ISBLANK(E3733)),E3733-VLOOKUP(A3733,'ListaN68 02-02-2025'!$A$12:$E$13375,5,0)&lt;2),"Bajo","Error en codigo")))))))</f>
        <v>Bajo</v>
      </c>
    </row>
    <row r="3734" spans="1:32" x14ac:dyDescent="0.2">
      <c r="A3734" s="1" t="s">
        <v>1407</v>
      </c>
      <c r="B3734" t="s">
        <v>2620</v>
      </c>
      <c r="C3734" t="s">
        <v>5086</v>
      </c>
      <c r="D3734">
        <v>21</v>
      </c>
      <c r="E3734" s="46">
        <v>21712.382999999998</v>
      </c>
      <c r="F3734" s="44">
        <v>-6.8259385665530026E-3</v>
      </c>
      <c r="G3734" s="46"/>
      <c r="AF3734" t="str">
        <f>IF(AND(ISBLANK(A3734),ISBLANK(B3734),ISBLANK(E3734)),"Blanco",IF(AND(ISBLANK(A3734),NOT(ISBLANK(B3734))),"Titulo",IF(AND(NOT(ISBLANK(A3734)),NOT(ISBLANK(B3734)),ISBLANK(E3734),IFERROR(FIND("FF--",A3734)&gt;1,FALSE)),"F.Comercializacion",IF(AND(NOT(ISBLANK(A3734)),NOT(ISBLANK(B3734)),NOT(ISBLANK(E3734)),ISERROR(VLOOKUP(A3734,'ListaN68 02-02-2025'!$A$12:$E$13375,5,0))),"Nuevo",IF(AND(NOT(ISBLANK(A3734)),NOT(ISBLANK(B3734)),NOT(ISBLANK(E3734)),AND(E3734-VLOOKUP(A3734,'ListaN68 02-02-2025'!$A$12:$E$13375,5,0)&gt;=-2,E3734-VLOOKUP(A3734,'ListaN68 02-02-2025'!$A$12:$E$13375,5,0)&lt;=2)),"Igual",IF(AND(NOT(ISBLANK(A3734)),NOT(ISBLANK(B3734)),NOT(ISBLANK(E3734)),E3734-VLOOKUP(A3734,'ListaN68 02-02-2025'!$A$12:$E$13375,5,0)&gt;2),"Aumento",IF(AND(NOT(ISBLANK(A3734)),NOT(ISBLANK(B3734)),NOT(ISBLANK(E3734)),E3734-VLOOKUP(A3734,'ListaN68 02-02-2025'!$A$12:$E$13375,5,0)&lt;2),"Bajo","Error en codigo")))))))</f>
        <v>Bajo</v>
      </c>
    </row>
    <row r="3735" spans="1:32" x14ac:dyDescent="0.2">
      <c r="A3735" s="1" t="s">
        <v>1408</v>
      </c>
      <c r="B3735" t="s">
        <v>2621</v>
      </c>
      <c r="C3735" t="s">
        <v>5086</v>
      </c>
      <c r="D3735">
        <v>21</v>
      </c>
      <c r="E3735" s="46">
        <v>27766.637999999999</v>
      </c>
      <c r="F3735" s="44">
        <v>-6.8259385665530026E-3</v>
      </c>
      <c r="G3735" s="46"/>
      <c r="AF3735" t="str">
        <f>IF(AND(ISBLANK(A3735),ISBLANK(B3735),ISBLANK(E3735)),"Blanco",IF(AND(ISBLANK(A3735),NOT(ISBLANK(B3735))),"Titulo",IF(AND(NOT(ISBLANK(A3735)),NOT(ISBLANK(B3735)),ISBLANK(E3735),IFERROR(FIND("FF--",A3735)&gt;1,FALSE)),"F.Comercializacion",IF(AND(NOT(ISBLANK(A3735)),NOT(ISBLANK(B3735)),NOT(ISBLANK(E3735)),ISERROR(VLOOKUP(A3735,'ListaN68 02-02-2025'!$A$12:$E$13375,5,0))),"Nuevo",IF(AND(NOT(ISBLANK(A3735)),NOT(ISBLANK(B3735)),NOT(ISBLANK(E3735)),AND(E3735-VLOOKUP(A3735,'ListaN68 02-02-2025'!$A$12:$E$13375,5,0)&gt;=-2,E3735-VLOOKUP(A3735,'ListaN68 02-02-2025'!$A$12:$E$13375,5,0)&lt;=2)),"Igual",IF(AND(NOT(ISBLANK(A3735)),NOT(ISBLANK(B3735)),NOT(ISBLANK(E3735)),E3735-VLOOKUP(A3735,'ListaN68 02-02-2025'!$A$12:$E$13375,5,0)&gt;2),"Aumento",IF(AND(NOT(ISBLANK(A3735)),NOT(ISBLANK(B3735)),NOT(ISBLANK(E3735)),E3735-VLOOKUP(A3735,'ListaN68 02-02-2025'!$A$12:$E$13375,5,0)&lt;2),"Bajo","Error en codigo")))))))</f>
        <v>Bajo</v>
      </c>
    </row>
    <row r="3736" spans="1:32" x14ac:dyDescent="0.2">
      <c r="A3736" s="1" t="s">
        <v>1403</v>
      </c>
      <c r="B3736" t="s">
        <v>1926</v>
      </c>
      <c r="C3736" t="s">
        <v>5387</v>
      </c>
      <c r="D3736">
        <v>21</v>
      </c>
      <c r="E3736" s="46">
        <v>15442.497000000001</v>
      </c>
      <c r="F3736" s="44">
        <v>-6.8259385665528916E-3</v>
      </c>
      <c r="G3736" s="46"/>
      <c r="AF3736" t="str">
        <f>IF(AND(ISBLANK(A3736),ISBLANK(B3736),ISBLANK(E3736)),"Blanco",IF(AND(ISBLANK(A3736),NOT(ISBLANK(B3736))),"Titulo",IF(AND(NOT(ISBLANK(A3736)),NOT(ISBLANK(B3736)),ISBLANK(E3736),IFERROR(FIND("FF--",A3736)&gt;1,FALSE)),"F.Comercializacion",IF(AND(NOT(ISBLANK(A3736)),NOT(ISBLANK(B3736)),NOT(ISBLANK(E3736)),ISERROR(VLOOKUP(A3736,'ListaN68 02-02-2025'!$A$12:$E$13375,5,0))),"Nuevo",IF(AND(NOT(ISBLANK(A3736)),NOT(ISBLANK(B3736)),NOT(ISBLANK(E3736)),AND(E3736-VLOOKUP(A3736,'ListaN68 02-02-2025'!$A$12:$E$13375,5,0)&gt;=-2,E3736-VLOOKUP(A3736,'ListaN68 02-02-2025'!$A$12:$E$13375,5,0)&lt;=2)),"Igual",IF(AND(NOT(ISBLANK(A3736)),NOT(ISBLANK(B3736)),NOT(ISBLANK(E3736)),E3736-VLOOKUP(A3736,'ListaN68 02-02-2025'!$A$12:$E$13375,5,0)&gt;2),"Aumento",IF(AND(NOT(ISBLANK(A3736)),NOT(ISBLANK(B3736)),NOT(ISBLANK(E3736)),E3736-VLOOKUP(A3736,'ListaN68 02-02-2025'!$A$12:$E$13375,5,0)&lt;2),"Bajo","Error en codigo")))))))</f>
        <v>Bajo</v>
      </c>
    </row>
    <row r="3737" spans="1:32" x14ac:dyDescent="0.2">
      <c r="A3737" s="1" t="s">
        <v>1404</v>
      </c>
      <c r="B3737" t="s">
        <v>1927</v>
      </c>
      <c r="C3737" t="s">
        <v>5387</v>
      </c>
      <c r="D3737">
        <v>21</v>
      </c>
      <c r="E3737" s="46">
        <v>14383.693499999999</v>
      </c>
      <c r="F3737" s="44">
        <v>-6.8259385665528916E-3</v>
      </c>
      <c r="G3737" s="46"/>
      <c r="AF3737" t="str">
        <f>IF(AND(ISBLANK(A3737),ISBLANK(B3737),ISBLANK(E3737)),"Blanco",IF(AND(ISBLANK(A3737),NOT(ISBLANK(B3737))),"Titulo",IF(AND(NOT(ISBLANK(A3737)),NOT(ISBLANK(B3737)),ISBLANK(E3737),IFERROR(FIND("FF--",A3737)&gt;1,FALSE)),"F.Comercializacion",IF(AND(NOT(ISBLANK(A3737)),NOT(ISBLANK(B3737)),NOT(ISBLANK(E3737)),ISERROR(VLOOKUP(A3737,'ListaN68 02-02-2025'!$A$12:$E$13375,5,0))),"Nuevo",IF(AND(NOT(ISBLANK(A3737)),NOT(ISBLANK(B3737)),NOT(ISBLANK(E3737)),AND(E3737-VLOOKUP(A3737,'ListaN68 02-02-2025'!$A$12:$E$13375,5,0)&gt;=-2,E3737-VLOOKUP(A3737,'ListaN68 02-02-2025'!$A$12:$E$13375,5,0)&lt;=2)),"Igual",IF(AND(NOT(ISBLANK(A3737)),NOT(ISBLANK(B3737)),NOT(ISBLANK(E3737)),E3737-VLOOKUP(A3737,'ListaN68 02-02-2025'!$A$12:$E$13375,5,0)&gt;2),"Aumento",IF(AND(NOT(ISBLANK(A3737)),NOT(ISBLANK(B3737)),NOT(ISBLANK(E3737)),E3737-VLOOKUP(A3737,'ListaN68 02-02-2025'!$A$12:$E$13375,5,0)&lt;2),"Bajo","Error en codigo")))))))</f>
        <v>Bajo</v>
      </c>
    </row>
    <row r="3738" spans="1:32" x14ac:dyDescent="0.2">
      <c r="A3738" s="1" t="s">
        <v>1406</v>
      </c>
      <c r="B3738" t="s">
        <v>1929</v>
      </c>
      <c r="C3738" t="s">
        <v>5387</v>
      </c>
      <c r="D3738">
        <v>21</v>
      </c>
      <c r="E3738" s="46">
        <v>15442.497000000001</v>
      </c>
      <c r="F3738" s="44">
        <v>-6.8259385665528916E-3</v>
      </c>
      <c r="G3738" s="46"/>
      <c r="AF3738" t="str">
        <f>IF(AND(ISBLANK(A3738),ISBLANK(B3738),ISBLANK(E3738)),"Blanco",IF(AND(ISBLANK(A3738),NOT(ISBLANK(B3738))),"Titulo",IF(AND(NOT(ISBLANK(A3738)),NOT(ISBLANK(B3738)),ISBLANK(E3738),IFERROR(FIND("FF--",A3738)&gt;1,FALSE)),"F.Comercializacion",IF(AND(NOT(ISBLANK(A3738)),NOT(ISBLANK(B3738)),NOT(ISBLANK(E3738)),ISERROR(VLOOKUP(A3738,'ListaN68 02-02-2025'!$A$12:$E$13375,5,0))),"Nuevo",IF(AND(NOT(ISBLANK(A3738)),NOT(ISBLANK(B3738)),NOT(ISBLANK(E3738)),AND(E3738-VLOOKUP(A3738,'ListaN68 02-02-2025'!$A$12:$E$13375,5,0)&gt;=-2,E3738-VLOOKUP(A3738,'ListaN68 02-02-2025'!$A$12:$E$13375,5,0)&lt;=2)),"Igual",IF(AND(NOT(ISBLANK(A3738)),NOT(ISBLANK(B3738)),NOT(ISBLANK(E3738)),E3738-VLOOKUP(A3738,'ListaN68 02-02-2025'!$A$12:$E$13375,5,0)&gt;2),"Aumento",IF(AND(NOT(ISBLANK(A3738)),NOT(ISBLANK(B3738)),NOT(ISBLANK(E3738)),E3738-VLOOKUP(A3738,'ListaN68 02-02-2025'!$A$12:$E$13375,5,0)&lt;2),"Bajo","Error en codigo")))))))</f>
        <v>Bajo</v>
      </c>
    </row>
    <row r="3739" spans="1:32" x14ac:dyDescent="0.2">
      <c r="A3739" s="1" t="s">
        <v>1405</v>
      </c>
      <c r="B3739" t="s">
        <v>1928</v>
      </c>
      <c r="C3739" t="s">
        <v>5387</v>
      </c>
      <c r="D3739">
        <v>21</v>
      </c>
      <c r="E3739" s="46">
        <v>14383.693499999999</v>
      </c>
      <c r="F3739" s="44">
        <v>-6.8259385665528916E-3</v>
      </c>
      <c r="G3739" s="46"/>
      <c r="AF3739" t="str">
        <f>IF(AND(ISBLANK(A3739),ISBLANK(B3739),ISBLANK(E3739)),"Blanco",IF(AND(ISBLANK(A3739),NOT(ISBLANK(B3739))),"Titulo",IF(AND(NOT(ISBLANK(A3739)),NOT(ISBLANK(B3739)),ISBLANK(E3739),IFERROR(FIND("FF--",A3739)&gt;1,FALSE)),"F.Comercializacion",IF(AND(NOT(ISBLANK(A3739)),NOT(ISBLANK(B3739)),NOT(ISBLANK(E3739)),ISERROR(VLOOKUP(A3739,'ListaN68 02-02-2025'!$A$12:$E$13375,5,0))),"Nuevo",IF(AND(NOT(ISBLANK(A3739)),NOT(ISBLANK(B3739)),NOT(ISBLANK(E3739)),AND(E3739-VLOOKUP(A3739,'ListaN68 02-02-2025'!$A$12:$E$13375,5,0)&gt;=-2,E3739-VLOOKUP(A3739,'ListaN68 02-02-2025'!$A$12:$E$13375,5,0)&lt;=2)),"Igual",IF(AND(NOT(ISBLANK(A3739)),NOT(ISBLANK(B3739)),NOT(ISBLANK(E3739)),E3739-VLOOKUP(A3739,'ListaN68 02-02-2025'!$A$12:$E$13375,5,0)&gt;2),"Aumento",IF(AND(NOT(ISBLANK(A3739)),NOT(ISBLANK(B3739)),NOT(ISBLANK(E3739)),E3739-VLOOKUP(A3739,'ListaN68 02-02-2025'!$A$12:$E$13375,5,0)&lt;2),"Bajo","Error en codigo")))))))</f>
        <v>Bajo</v>
      </c>
    </row>
    <row r="3740" spans="1:32" x14ac:dyDescent="0.2">
      <c r="A3740" s="1" t="s">
        <v>1713</v>
      </c>
      <c r="B3740" t="s">
        <v>1930</v>
      </c>
      <c r="C3740" t="s">
        <v>5388</v>
      </c>
      <c r="D3740">
        <v>21</v>
      </c>
      <c r="E3740" s="46">
        <v>39662.281499999997</v>
      </c>
      <c r="F3740" s="44">
        <v>-6.8259385665528916E-3</v>
      </c>
      <c r="G3740" s="46"/>
      <c r="AF3740" t="str">
        <f>IF(AND(ISBLANK(A3740),ISBLANK(B3740),ISBLANK(E3740)),"Blanco",IF(AND(ISBLANK(A3740),NOT(ISBLANK(B3740))),"Titulo",IF(AND(NOT(ISBLANK(A3740)),NOT(ISBLANK(B3740)),ISBLANK(E3740),IFERROR(FIND("FF--",A3740)&gt;1,FALSE)),"F.Comercializacion",IF(AND(NOT(ISBLANK(A3740)),NOT(ISBLANK(B3740)),NOT(ISBLANK(E3740)),ISERROR(VLOOKUP(A3740,'ListaN68 02-02-2025'!$A$12:$E$13375,5,0))),"Nuevo",IF(AND(NOT(ISBLANK(A3740)),NOT(ISBLANK(B3740)),NOT(ISBLANK(E3740)),AND(E3740-VLOOKUP(A3740,'ListaN68 02-02-2025'!$A$12:$E$13375,5,0)&gt;=-2,E3740-VLOOKUP(A3740,'ListaN68 02-02-2025'!$A$12:$E$13375,5,0)&lt;=2)),"Igual",IF(AND(NOT(ISBLANK(A3740)),NOT(ISBLANK(B3740)),NOT(ISBLANK(E3740)),E3740-VLOOKUP(A3740,'ListaN68 02-02-2025'!$A$12:$E$13375,5,0)&gt;2),"Aumento",IF(AND(NOT(ISBLANK(A3740)),NOT(ISBLANK(B3740)),NOT(ISBLANK(E3740)),E3740-VLOOKUP(A3740,'ListaN68 02-02-2025'!$A$12:$E$13375,5,0)&lt;2),"Bajo","Error en codigo")))))))</f>
        <v>Bajo</v>
      </c>
    </row>
    <row r="3741" spans="1:32" x14ac:dyDescent="0.2">
      <c r="C3741"/>
      <c r="E3741" s="46"/>
      <c r="F3741" s="44"/>
      <c r="G3741" s="46"/>
      <c r="AF3741" t="str">
        <f>IF(AND(ISBLANK(A3741),ISBLANK(B3741),ISBLANK(E3741)),"Blanco",IF(AND(ISBLANK(A3741),NOT(ISBLANK(B3741))),"Titulo",IF(AND(NOT(ISBLANK(A3741)),NOT(ISBLANK(B3741)),ISBLANK(E3741),IFERROR(FIND("FF--",A3741)&gt;1,FALSE)),"F.Comercializacion",IF(AND(NOT(ISBLANK(A3741)),NOT(ISBLANK(B3741)),NOT(ISBLANK(E3741)),ISERROR(VLOOKUP(A3741,'ListaN68 02-02-2025'!$A$12:$E$13375,5,0))),"Nuevo",IF(AND(NOT(ISBLANK(A3741)),NOT(ISBLANK(B3741)),NOT(ISBLANK(E3741)),AND(E3741-VLOOKUP(A3741,'ListaN68 02-02-2025'!$A$12:$E$13375,5,0)&gt;=-2,E3741-VLOOKUP(A3741,'ListaN68 02-02-2025'!$A$12:$E$13375,5,0)&lt;=2)),"Igual",IF(AND(NOT(ISBLANK(A3741)),NOT(ISBLANK(B3741)),NOT(ISBLANK(E3741)),E3741-VLOOKUP(A3741,'ListaN68 02-02-2025'!$A$12:$E$13375,5,0)&gt;2),"Aumento",IF(AND(NOT(ISBLANK(A3741)),NOT(ISBLANK(B3741)),NOT(ISBLANK(E3741)),E3741-VLOOKUP(A3741,'ListaN68 02-02-2025'!$A$12:$E$13375,5,0)&lt;2),"Bajo","Error en codigo")))))))</f>
        <v>Blanco</v>
      </c>
    </row>
    <row r="3742" spans="1:32" x14ac:dyDescent="0.2">
      <c r="B3742" t="s">
        <v>1409</v>
      </c>
      <c r="C3742"/>
      <c r="E3742" s="46"/>
      <c r="F3742" s="44"/>
      <c r="G3742" s="46"/>
      <c r="AF3742" t="str">
        <f>IF(AND(ISBLANK(A3742),ISBLANK(B3742),ISBLANK(E3742)),"Blanco",IF(AND(ISBLANK(A3742),NOT(ISBLANK(B3742))),"Titulo",IF(AND(NOT(ISBLANK(A3742)),NOT(ISBLANK(B3742)),ISBLANK(E3742),IFERROR(FIND("FF--",A3742)&gt;1,FALSE)),"F.Comercializacion",IF(AND(NOT(ISBLANK(A3742)),NOT(ISBLANK(B3742)),NOT(ISBLANK(E3742)),ISERROR(VLOOKUP(A3742,'ListaN68 02-02-2025'!$A$12:$E$13375,5,0))),"Nuevo",IF(AND(NOT(ISBLANK(A3742)),NOT(ISBLANK(B3742)),NOT(ISBLANK(E3742)),AND(E3742-VLOOKUP(A3742,'ListaN68 02-02-2025'!$A$12:$E$13375,5,0)&gt;=-2,E3742-VLOOKUP(A3742,'ListaN68 02-02-2025'!$A$12:$E$13375,5,0)&lt;=2)),"Igual",IF(AND(NOT(ISBLANK(A3742)),NOT(ISBLANK(B3742)),NOT(ISBLANK(E3742)),E3742-VLOOKUP(A3742,'ListaN68 02-02-2025'!$A$12:$E$13375,5,0)&gt;2),"Aumento",IF(AND(NOT(ISBLANK(A3742)),NOT(ISBLANK(B3742)),NOT(ISBLANK(E3742)),E3742-VLOOKUP(A3742,'ListaN68 02-02-2025'!$A$12:$E$13375,5,0)&lt;2),"Bajo","Error en codigo")))))))</f>
        <v>Titulo</v>
      </c>
    </row>
    <row r="3743" spans="1:32" x14ac:dyDescent="0.2">
      <c r="C3743"/>
      <c r="E3743" s="46"/>
      <c r="F3743" s="44"/>
      <c r="G3743" s="46"/>
      <c r="AF3743" t="str">
        <f>IF(AND(ISBLANK(A3743),ISBLANK(B3743),ISBLANK(E3743)),"Blanco",IF(AND(ISBLANK(A3743),NOT(ISBLANK(B3743))),"Titulo",IF(AND(NOT(ISBLANK(A3743)),NOT(ISBLANK(B3743)),ISBLANK(E3743),IFERROR(FIND("FF--",A3743)&gt;1,FALSE)),"F.Comercializacion",IF(AND(NOT(ISBLANK(A3743)),NOT(ISBLANK(B3743)),NOT(ISBLANK(E3743)),ISERROR(VLOOKUP(A3743,'ListaN68 02-02-2025'!$A$12:$E$13375,5,0))),"Nuevo",IF(AND(NOT(ISBLANK(A3743)),NOT(ISBLANK(B3743)),NOT(ISBLANK(E3743)),AND(E3743-VLOOKUP(A3743,'ListaN68 02-02-2025'!$A$12:$E$13375,5,0)&gt;=-2,E3743-VLOOKUP(A3743,'ListaN68 02-02-2025'!$A$12:$E$13375,5,0)&lt;=2)),"Igual",IF(AND(NOT(ISBLANK(A3743)),NOT(ISBLANK(B3743)),NOT(ISBLANK(E3743)),E3743-VLOOKUP(A3743,'ListaN68 02-02-2025'!$A$12:$E$13375,5,0)&gt;2),"Aumento",IF(AND(NOT(ISBLANK(A3743)),NOT(ISBLANK(B3743)),NOT(ISBLANK(E3743)),E3743-VLOOKUP(A3743,'ListaN68 02-02-2025'!$A$12:$E$13375,5,0)&lt;2),"Bajo","Error en codigo")))))))</f>
        <v>Blanco</v>
      </c>
    </row>
    <row r="3744" spans="1:32" x14ac:dyDescent="0.2">
      <c r="A3744" s="1" t="s">
        <v>6285</v>
      </c>
      <c r="B3744" t="s">
        <v>6286</v>
      </c>
      <c r="C3744" t="s">
        <v>5048</v>
      </c>
      <c r="D3744">
        <v>21</v>
      </c>
      <c r="E3744" s="46">
        <v>7359.2444999999998</v>
      </c>
      <c r="F3744" s="44">
        <v>-6.8259385665530026E-3</v>
      </c>
      <c r="G3744" s="46"/>
      <c r="AF3744" t="str">
        <f>IF(AND(ISBLANK(A3744),ISBLANK(B3744),ISBLANK(E3744)),"Blanco",IF(AND(ISBLANK(A3744),NOT(ISBLANK(B3744))),"Titulo",IF(AND(NOT(ISBLANK(A3744)),NOT(ISBLANK(B3744)),ISBLANK(E3744),IFERROR(FIND("FF--",A3744)&gt;1,FALSE)),"F.Comercializacion",IF(AND(NOT(ISBLANK(A3744)),NOT(ISBLANK(B3744)),NOT(ISBLANK(E3744)),ISERROR(VLOOKUP(A3744,'ListaN68 02-02-2025'!$A$12:$E$13375,5,0))),"Nuevo",IF(AND(NOT(ISBLANK(A3744)),NOT(ISBLANK(B3744)),NOT(ISBLANK(E3744)),AND(E3744-VLOOKUP(A3744,'ListaN68 02-02-2025'!$A$12:$E$13375,5,0)&gt;=-2,E3744-VLOOKUP(A3744,'ListaN68 02-02-2025'!$A$12:$E$13375,5,0)&lt;=2)),"Igual",IF(AND(NOT(ISBLANK(A3744)),NOT(ISBLANK(B3744)),NOT(ISBLANK(E3744)),E3744-VLOOKUP(A3744,'ListaN68 02-02-2025'!$A$12:$E$13375,5,0)&gt;2),"Aumento",IF(AND(NOT(ISBLANK(A3744)),NOT(ISBLANK(B3744)),NOT(ISBLANK(E3744)),E3744-VLOOKUP(A3744,'ListaN68 02-02-2025'!$A$12:$E$13375,5,0)&lt;2),"Bajo","Error en codigo")))))))</f>
        <v>Bajo</v>
      </c>
    </row>
    <row r="3745" spans="1:32" x14ac:dyDescent="0.2">
      <c r="A3745" s="1" t="s">
        <v>6287</v>
      </c>
      <c r="B3745" t="s">
        <v>6288</v>
      </c>
      <c r="C3745" t="s">
        <v>5048</v>
      </c>
      <c r="D3745">
        <v>21</v>
      </c>
      <c r="E3745" s="46">
        <v>7668.8684999999996</v>
      </c>
      <c r="F3745" s="44">
        <v>-6.8070949043240736E-3</v>
      </c>
      <c r="G3745" s="46"/>
      <c r="AF3745" t="str">
        <f>IF(AND(ISBLANK(A3745),ISBLANK(B3745),ISBLANK(E3745)),"Blanco",IF(AND(ISBLANK(A3745),NOT(ISBLANK(B3745))),"Titulo",IF(AND(NOT(ISBLANK(A3745)),NOT(ISBLANK(B3745)),ISBLANK(E3745),IFERROR(FIND("FF--",A3745)&gt;1,FALSE)),"F.Comercializacion",IF(AND(NOT(ISBLANK(A3745)),NOT(ISBLANK(B3745)),NOT(ISBLANK(E3745)),ISERROR(VLOOKUP(A3745,'ListaN68 02-02-2025'!$A$12:$E$13375,5,0))),"Nuevo",IF(AND(NOT(ISBLANK(A3745)),NOT(ISBLANK(B3745)),NOT(ISBLANK(E3745)),AND(E3745-VLOOKUP(A3745,'ListaN68 02-02-2025'!$A$12:$E$13375,5,0)&gt;=-2,E3745-VLOOKUP(A3745,'ListaN68 02-02-2025'!$A$12:$E$13375,5,0)&lt;=2)),"Igual",IF(AND(NOT(ISBLANK(A3745)),NOT(ISBLANK(B3745)),NOT(ISBLANK(E3745)),E3745-VLOOKUP(A3745,'ListaN68 02-02-2025'!$A$12:$E$13375,5,0)&gt;2),"Aumento",IF(AND(NOT(ISBLANK(A3745)),NOT(ISBLANK(B3745)),NOT(ISBLANK(E3745)),E3745-VLOOKUP(A3745,'ListaN68 02-02-2025'!$A$12:$E$13375,5,0)&lt;2),"Bajo","Error en codigo")))))))</f>
        <v>Bajo</v>
      </c>
    </row>
    <row r="3746" spans="1:32" x14ac:dyDescent="0.2">
      <c r="A3746" s="1" t="s">
        <v>6289</v>
      </c>
      <c r="B3746" t="s">
        <v>6290</v>
      </c>
      <c r="C3746" t="s">
        <v>5048</v>
      </c>
      <c r="D3746">
        <v>21</v>
      </c>
      <c r="E3746" s="46">
        <v>8067.2475000000004</v>
      </c>
      <c r="F3746" s="44">
        <v>-6.8080254639369953E-3</v>
      </c>
      <c r="G3746" s="46"/>
      <c r="AF3746" t="str">
        <f>IF(AND(ISBLANK(A3746),ISBLANK(B3746),ISBLANK(E3746)),"Blanco",IF(AND(ISBLANK(A3746),NOT(ISBLANK(B3746))),"Titulo",IF(AND(NOT(ISBLANK(A3746)),NOT(ISBLANK(B3746)),ISBLANK(E3746),IFERROR(FIND("FF--",A3746)&gt;1,FALSE)),"F.Comercializacion",IF(AND(NOT(ISBLANK(A3746)),NOT(ISBLANK(B3746)),NOT(ISBLANK(E3746)),ISERROR(VLOOKUP(A3746,'ListaN68 02-02-2025'!$A$12:$E$13375,5,0))),"Nuevo",IF(AND(NOT(ISBLANK(A3746)),NOT(ISBLANK(B3746)),NOT(ISBLANK(E3746)),AND(E3746-VLOOKUP(A3746,'ListaN68 02-02-2025'!$A$12:$E$13375,5,0)&gt;=-2,E3746-VLOOKUP(A3746,'ListaN68 02-02-2025'!$A$12:$E$13375,5,0)&lt;=2)),"Igual",IF(AND(NOT(ISBLANK(A3746)),NOT(ISBLANK(B3746)),NOT(ISBLANK(E3746)),E3746-VLOOKUP(A3746,'ListaN68 02-02-2025'!$A$12:$E$13375,5,0)&gt;2),"Aumento",IF(AND(NOT(ISBLANK(A3746)),NOT(ISBLANK(B3746)),NOT(ISBLANK(E3746)),E3746-VLOOKUP(A3746,'ListaN68 02-02-2025'!$A$12:$E$13375,5,0)&lt;2),"Bajo","Error en codigo")))))))</f>
        <v>Bajo</v>
      </c>
    </row>
    <row r="3747" spans="1:32" x14ac:dyDescent="0.2">
      <c r="A3747" s="1" t="s">
        <v>6291</v>
      </c>
      <c r="B3747" t="s">
        <v>6292</v>
      </c>
      <c r="C3747" t="s">
        <v>5048</v>
      </c>
      <c r="D3747">
        <v>21</v>
      </c>
      <c r="E3747" s="46">
        <v>14355.175499999999</v>
      </c>
      <c r="F3747" s="44">
        <v>-6.8158719330495554E-3</v>
      </c>
      <c r="G3747" s="46"/>
      <c r="AF3747" t="str">
        <f>IF(AND(ISBLANK(A3747),ISBLANK(B3747),ISBLANK(E3747)),"Blanco",IF(AND(ISBLANK(A3747),NOT(ISBLANK(B3747))),"Titulo",IF(AND(NOT(ISBLANK(A3747)),NOT(ISBLANK(B3747)),ISBLANK(E3747),IFERROR(FIND("FF--",A3747)&gt;1,FALSE)),"F.Comercializacion",IF(AND(NOT(ISBLANK(A3747)),NOT(ISBLANK(B3747)),NOT(ISBLANK(E3747)),ISERROR(VLOOKUP(A3747,'ListaN68 02-02-2025'!$A$12:$E$13375,5,0))),"Nuevo",IF(AND(NOT(ISBLANK(A3747)),NOT(ISBLANK(B3747)),NOT(ISBLANK(E3747)),AND(E3747-VLOOKUP(A3747,'ListaN68 02-02-2025'!$A$12:$E$13375,5,0)&gt;=-2,E3747-VLOOKUP(A3747,'ListaN68 02-02-2025'!$A$12:$E$13375,5,0)&lt;=2)),"Igual",IF(AND(NOT(ISBLANK(A3747)),NOT(ISBLANK(B3747)),NOT(ISBLANK(E3747)),E3747-VLOOKUP(A3747,'ListaN68 02-02-2025'!$A$12:$E$13375,5,0)&gt;2),"Aumento",IF(AND(NOT(ISBLANK(A3747)),NOT(ISBLANK(B3747)),NOT(ISBLANK(E3747)),E3747-VLOOKUP(A3747,'ListaN68 02-02-2025'!$A$12:$E$13375,5,0)&lt;2),"Bajo","Error en codigo")))))))</f>
        <v>Bajo</v>
      </c>
    </row>
    <row r="3748" spans="1:32" x14ac:dyDescent="0.2">
      <c r="A3748" s="1" t="s">
        <v>6293</v>
      </c>
      <c r="B3748" t="s">
        <v>6294</v>
      </c>
      <c r="C3748" t="s">
        <v>5048</v>
      </c>
      <c r="D3748">
        <v>21</v>
      </c>
      <c r="E3748" s="46">
        <v>14952.5985</v>
      </c>
      <c r="F3748" s="44">
        <v>-6.8356028011533621E-3</v>
      </c>
      <c r="G3748" s="46"/>
      <c r="AF3748" t="str">
        <f>IF(AND(ISBLANK(A3748),ISBLANK(B3748),ISBLANK(E3748)),"Blanco",IF(AND(ISBLANK(A3748),NOT(ISBLANK(B3748))),"Titulo",IF(AND(NOT(ISBLANK(A3748)),NOT(ISBLANK(B3748)),ISBLANK(E3748),IFERROR(FIND("FF--",A3748)&gt;1,FALSE)),"F.Comercializacion",IF(AND(NOT(ISBLANK(A3748)),NOT(ISBLANK(B3748)),NOT(ISBLANK(E3748)),ISERROR(VLOOKUP(A3748,'ListaN68 02-02-2025'!$A$12:$E$13375,5,0))),"Nuevo",IF(AND(NOT(ISBLANK(A3748)),NOT(ISBLANK(B3748)),NOT(ISBLANK(E3748)),AND(E3748-VLOOKUP(A3748,'ListaN68 02-02-2025'!$A$12:$E$13375,5,0)&gt;=-2,E3748-VLOOKUP(A3748,'ListaN68 02-02-2025'!$A$12:$E$13375,5,0)&lt;=2)),"Igual",IF(AND(NOT(ISBLANK(A3748)),NOT(ISBLANK(B3748)),NOT(ISBLANK(E3748)),E3748-VLOOKUP(A3748,'ListaN68 02-02-2025'!$A$12:$E$13375,5,0)&gt;2),"Aumento",IF(AND(NOT(ISBLANK(A3748)),NOT(ISBLANK(B3748)),NOT(ISBLANK(E3748)),E3748-VLOOKUP(A3748,'ListaN68 02-02-2025'!$A$12:$E$13375,5,0)&lt;2),"Bajo","Error en codigo")))))))</f>
        <v>Bajo</v>
      </c>
    </row>
    <row r="3749" spans="1:32" x14ac:dyDescent="0.2">
      <c r="A3749" s="1" t="s">
        <v>6295</v>
      </c>
      <c r="B3749" t="s">
        <v>6296</v>
      </c>
      <c r="C3749" t="s">
        <v>6297</v>
      </c>
      <c r="D3749">
        <v>21</v>
      </c>
      <c r="E3749" s="46">
        <v>2635.1504999999997</v>
      </c>
      <c r="F3749" s="44">
        <v>-6.8807737068705688E-3</v>
      </c>
      <c r="G3749" s="46"/>
      <c r="AF3749" t="str">
        <f>IF(AND(ISBLANK(A3749),ISBLANK(B3749),ISBLANK(E3749)),"Blanco",IF(AND(ISBLANK(A3749),NOT(ISBLANK(B3749))),"Titulo",IF(AND(NOT(ISBLANK(A3749)),NOT(ISBLANK(B3749)),ISBLANK(E3749),IFERROR(FIND("FF--",A3749)&gt;1,FALSE)),"F.Comercializacion",IF(AND(NOT(ISBLANK(A3749)),NOT(ISBLANK(B3749)),NOT(ISBLANK(E3749)),ISERROR(VLOOKUP(A3749,'ListaN68 02-02-2025'!$A$12:$E$13375,5,0))),"Nuevo",IF(AND(NOT(ISBLANK(A3749)),NOT(ISBLANK(B3749)),NOT(ISBLANK(E3749)),AND(E3749-VLOOKUP(A3749,'ListaN68 02-02-2025'!$A$12:$E$13375,5,0)&gt;=-2,E3749-VLOOKUP(A3749,'ListaN68 02-02-2025'!$A$12:$E$13375,5,0)&lt;=2)),"Igual",IF(AND(NOT(ISBLANK(A3749)),NOT(ISBLANK(B3749)),NOT(ISBLANK(E3749)),E3749-VLOOKUP(A3749,'ListaN68 02-02-2025'!$A$12:$E$13375,5,0)&gt;2),"Aumento",IF(AND(NOT(ISBLANK(A3749)),NOT(ISBLANK(B3749)),NOT(ISBLANK(E3749)),E3749-VLOOKUP(A3749,'ListaN68 02-02-2025'!$A$12:$E$13375,5,0)&lt;2),"Bajo","Error en codigo")))))))</f>
        <v>Bajo</v>
      </c>
    </row>
    <row r="3750" spans="1:32" x14ac:dyDescent="0.2">
      <c r="A3750" s="1" t="s">
        <v>6298</v>
      </c>
      <c r="B3750" t="s">
        <v>6299</v>
      </c>
      <c r="C3750" t="s">
        <v>6300</v>
      </c>
      <c r="D3750">
        <v>21</v>
      </c>
      <c r="E3750" s="46">
        <v>5959.5345000000007</v>
      </c>
      <c r="F3750" s="44">
        <v>-6.8259385665528916E-3</v>
      </c>
      <c r="G3750" s="46"/>
      <c r="AF3750" t="str">
        <f>IF(AND(ISBLANK(A3750),ISBLANK(B3750),ISBLANK(E3750)),"Blanco",IF(AND(ISBLANK(A3750),NOT(ISBLANK(B3750))),"Titulo",IF(AND(NOT(ISBLANK(A3750)),NOT(ISBLANK(B3750)),ISBLANK(E3750),IFERROR(FIND("FF--",A3750)&gt;1,FALSE)),"F.Comercializacion",IF(AND(NOT(ISBLANK(A3750)),NOT(ISBLANK(B3750)),NOT(ISBLANK(E3750)),ISERROR(VLOOKUP(A3750,'ListaN68 02-02-2025'!$A$12:$E$13375,5,0))),"Nuevo",IF(AND(NOT(ISBLANK(A3750)),NOT(ISBLANK(B3750)),NOT(ISBLANK(E3750)),AND(E3750-VLOOKUP(A3750,'ListaN68 02-02-2025'!$A$12:$E$13375,5,0)&gt;=-2,E3750-VLOOKUP(A3750,'ListaN68 02-02-2025'!$A$12:$E$13375,5,0)&lt;=2)),"Igual",IF(AND(NOT(ISBLANK(A3750)),NOT(ISBLANK(B3750)),NOT(ISBLANK(E3750)),E3750-VLOOKUP(A3750,'ListaN68 02-02-2025'!$A$12:$E$13375,5,0)&gt;2),"Aumento",IF(AND(NOT(ISBLANK(A3750)),NOT(ISBLANK(B3750)),NOT(ISBLANK(E3750)),E3750-VLOOKUP(A3750,'ListaN68 02-02-2025'!$A$12:$E$13375,5,0)&lt;2),"Bajo","Error en codigo")))))))</f>
        <v>Bajo</v>
      </c>
    </row>
    <row r="3751" spans="1:32" x14ac:dyDescent="0.2">
      <c r="A3751" s="1" t="s">
        <v>1414</v>
      </c>
      <c r="B3751" t="s">
        <v>1685</v>
      </c>
      <c r="C3751" t="s">
        <v>4964</v>
      </c>
      <c r="D3751">
        <v>21</v>
      </c>
      <c r="E3751" s="46">
        <v>3469.3049999999998</v>
      </c>
      <c r="F3751" s="44"/>
      <c r="G3751" s="46"/>
      <c r="AF3751" t="str">
        <f>IF(AND(ISBLANK(A3751),ISBLANK(B3751),ISBLANK(E3751)),"Blanco",IF(AND(ISBLANK(A3751),NOT(ISBLANK(B3751))),"Titulo",IF(AND(NOT(ISBLANK(A3751)),NOT(ISBLANK(B3751)),ISBLANK(E3751),IFERROR(FIND("FF--",A3751)&gt;1,FALSE)),"F.Comercializacion",IF(AND(NOT(ISBLANK(A3751)),NOT(ISBLANK(B3751)),NOT(ISBLANK(E3751)),ISERROR(VLOOKUP(A3751,'ListaN68 02-02-2025'!$A$12:$E$13375,5,0))),"Nuevo",IF(AND(NOT(ISBLANK(A3751)),NOT(ISBLANK(B3751)),NOT(ISBLANK(E3751)),AND(E3751-VLOOKUP(A3751,'ListaN68 02-02-2025'!$A$12:$E$13375,5,0)&gt;=-2,E3751-VLOOKUP(A3751,'ListaN68 02-02-2025'!$A$12:$E$13375,5,0)&lt;=2)),"Igual",IF(AND(NOT(ISBLANK(A3751)),NOT(ISBLANK(B3751)),NOT(ISBLANK(E3751)),E3751-VLOOKUP(A3751,'ListaN68 02-02-2025'!$A$12:$E$13375,5,0)&gt;2),"Aumento",IF(AND(NOT(ISBLANK(A3751)),NOT(ISBLANK(B3751)),NOT(ISBLANK(E3751)),E3751-VLOOKUP(A3751,'ListaN68 02-02-2025'!$A$12:$E$13375,5,0)&lt;2),"Bajo","Error en codigo")))))))</f>
        <v>Igual</v>
      </c>
    </row>
    <row r="3752" spans="1:32" x14ac:dyDescent="0.2">
      <c r="A3752" s="1" t="s">
        <v>1410</v>
      </c>
      <c r="B3752" t="s">
        <v>1411</v>
      </c>
      <c r="C3752" t="s">
        <v>4980</v>
      </c>
      <c r="D3752">
        <v>10.5</v>
      </c>
      <c r="E3752" s="46">
        <v>12405.11</v>
      </c>
      <c r="F3752" s="44"/>
      <c r="G3752" s="46"/>
      <c r="AF3752" t="str">
        <f>IF(AND(ISBLANK(A3752),ISBLANK(B3752),ISBLANK(E3752)),"Blanco",IF(AND(ISBLANK(A3752),NOT(ISBLANK(B3752))),"Titulo",IF(AND(NOT(ISBLANK(A3752)),NOT(ISBLANK(B3752)),ISBLANK(E3752),IFERROR(FIND("FF--",A3752)&gt;1,FALSE)),"F.Comercializacion",IF(AND(NOT(ISBLANK(A3752)),NOT(ISBLANK(B3752)),NOT(ISBLANK(E3752)),ISERROR(VLOOKUP(A3752,'ListaN68 02-02-2025'!$A$12:$E$13375,5,0))),"Nuevo",IF(AND(NOT(ISBLANK(A3752)),NOT(ISBLANK(B3752)),NOT(ISBLANK(E3752)),AND(E3752-VLOOKUP(A3752,'ListaN68 02-02-2025'!$A$12:$E$13375,5,0)&gt;=-2,E3752-VLOOKUP(A3752,'ListaN68 02-02-2025'!$A$12:$E$13375,5,0)&lt;=2)),"Igual",IF(AND(NOT(ISBLANK(A3752)),NOT(ISBLANK(B3752)),NOT(ISBLANK(E3752)),E3752-VLOOKUP(A3752,'ListaN68 02-02-2025'!$A$12:$E$13375,5,0)&gt;2),"Aumento",IF(AND(NOT(ISBLANK(A3752)),NOT(ISBLANK(B3752)),NOT(ISBLANK(E3752)),E3752-VLOOKUP(A3752,'ListaN68 02-02-2025'!$A$12:$E$13375,5,0)&lt;2),"Bajo","Error en codigo")))))))</f>
        <v>Igual</v>
      </c>
    </row>
    <row r="3753" spans="1:32" x14ac:dyDescent="0.2">
      <c r="A3753" s="1" t="s">
        <v>1412</v>
      </c>
      <c r="B3753" t="s">
        <v>1413</v>
      </c>
      <c r="C3753" t="s">
        <v>4947</v>
      </c>
      <c r="D3753">
        <v>21</v>
      </c>
      <c r="E3753" s="46">
        <v>13737.511</v>
      </c>
      <c r="F3753" s="44"/>
      <c r="G3753" s="46"/>
      <c r="AF3753" t="str">
        <f>IF(AND(ISBLANK(A3753),ISBLANK(B3753),ISBLANK(E3753)),"Blanco",IF(AND(ISBLANK(A3753),NOT(ISBLANK(B3753))),"Titulo",IF(AND(NOT(ISBLANK(A3753)),NOT(ISBLANK(B3753)),ISBLANK(E3753),IFERROR(FIND("FF--",A3753)&gt;1,FALSE)),"F.Comercializacion",IF(AND(NOT(ISBLANK(A3753)),NOT(ISBLANK(B3753)),NOT(ISBLANK(E3753)),ISERROR(VLOOKUP(A3753,'ListaN68 02-02-2025'!$A$12:$E$13375,5,0))),"Nuevo",IF(AND(NOT(ISBLANK(A3753)),NOT(ISBLANK(B3753)),NOT(ISBLANK(E3753)),AND(E3753-VLOOKUP(A3753,'ListaN68 02-02-2025'!$A$12:$E$13375,5,0)&gt;=-2,E3753-VLOOKUP(A3753,'ListaN68 02-02-2025'!$A$12:$E$13375,5,0)&lt;=2)),"Igual",IF(AND(NOT(ISBLANK(A3753)),NOT(ISBLANK(B3753)),NOT(ISBLANK(E3753)),E3753-VLOOKUP(A3753,'ListaN68 02-02-2025'!$A$12:$E$13375,5,0)&gt;2),"Aumento",IF(AND(NOT(ISBLANK(A3753)),NOT(ISBLANK(B3753)),NOT(ISBLANK(E3753)),E3753-VLOOKUP(A3753,'ListaN68 02-02-2025'!$A$12:$E$13375,5,0)&lt;2),"Bajo","Error en codigo")))))))</f>
        <v>Igual</v>
      </c>
    </row>
    <row r="3754" spans="1:32" x14ac:dyDescent="0.2">
      <c r="C3754"/>
      <c r="E3754" s="46"/>
      <c r="F3754" s="44"/>
      <c r="G3754" s="46"/>
      <c r="AF3754" t="str">
        <f>IF(AND(ISBLANK(A3754),ISBLANK(B3754),ISBLANK(E3754)),"Blanco",IF(AND(ISBLANK(A3754),NOT(ISBLANK(B3754))),"Titulo",IF(AND(NOT(ISBLANK(A3754)),NOT(ISBLANK(B3754)),ISBLANK(E3754),IFERROR(FIND("FF--",A3754)&gt;1,FALSE)),"F.Comercializacion",IF(AND(NOT(ISBLANK(A3754)),NOT(ISBLANK(B3754)),NOT(ISBLANK(E3754)),ISERROR(VLOOKUP(A3754,'ListaN68 02-02-2025'!$A$12:$E$13375,5,0))),"Nuevo",IF(AND(NOT(ISBLANK(A3754)),NOT(ISBLANK(B3754)),NOT(ISBLANK(E3754)),AND(E3754-VLOOKUP(A3754,'ListaN68 02-02-2025'!$A$12:$E$13375,5,0)&gt;=-2,E3754-VLOOKUP(A3754,'ListaN68 02-02-2025'!$A$12:$E$13375,5,0)&lt;=2)),"Igual",IF(AND(NOT(ISBLANK(A3754)),NOT(ISBLANK(B3754)),NOT(ISBLANK(E3754)),E3754-VLOOKUP(A3754,'ListaN68 02-02-2025'!$A$12:$E$13375,5,0)&gt;2),"Aumento",IF(AND(NOT(ISBLANK(A3754)),NOT(ISBLANK(B3754)),NOT(ISBLANK(E3754)),E3754-VLOOKUP(A3754,'ListaN68 02-02-2025'!$A$12:$E$13375,5,0)&lt;2),"Bajo","Error en codigo")))))))</f>
        <v>Blanco</v>
      </c>
    </row>
    <row r="3755" spans="1:32" x14ac:dyDescent="0.2">
      <c r="B3755" t="s">
        <v>1415</v>
      </c>
      <c r="C3755"/>
      <c r="E3755" s="46"/>
      <c r="F3755" s="44"/>
      <c r="G3755" s="46"/>
      <c r="AF3755" t="str">
        <f>IF(AND(ISBLANK(A3755),ISBLANK(B3755),ISBLANK(E3755)),"Blanco",IF(AND(ISBLANK(A3755),NOT(ISBLANK(B3755))),"Titulo",IF(AND(NOT(ISBLANK(A3755)),NOT(ISBLANK(B3755)),ISBLANK(E3755),IFERROR(FIND("FF--",A3755)&gt;1,FALSE)),"F.Comercializacion",IF(AND(NOT(ISBLANK(A3755)),NOT(ISBLANK(B3755)),NOT(ISBLANK(E3755)),ISERROR(VLOOKUP(A3755,'ListaN68 02-02-2025'!$A$12:$E$13375,5,0))),"Nuevo",IF(AND(NOT(ISBLANK(A3755)),NOT(ISBLANK(B3755)),NOT(ISBLANK(E3755)),AND(E3755-VLOOKUP(A3755,'ListaN68 02-02-2025'!$A$12:$E$13375,5,0)&gt;=-2,E3755-VLOOKUP(A3755,'ListaN68 02-02-2025'!$A$12:$E$13375,5,0)&lt;=2)),"Igual",IF(AND(NOT(ISBLANK(A3755)),NOT(ISBLANK(B3755)),NOT(ISBLANK(E3755)),E3755-VLOOKUP(A3755,'ListaN68 02-02-2025'!$A$12:$E$13375,5,0)&gt;2),"Aumento",IF(AND(NOT(ISBLANK(A3755)),NOT(ISBLANK(B3755)),NOT(ISBLANK(E3755)),E3755-VLOOKUP(A3755,'ListaN68 02-02-2025'!$A$12:$E$13375,5,0)&lt;2),"Bajo","Error en codigo")))))))</f>
        <v>Titulo</v>
      </c>
    </row>
    <row r="3756" spans="1:32" x14ac:dyDescent="0.2">
      <c r="C3756"/>
      <c r="E3756" s="46"/>
      <c r="F3756" s="44"/>
      <c r="G3756" s="46"/>
      <c r="AF3756" t="str">
        <f>IF(AND(ISBLANK(A3756),ISBLANK(B3756),ISBLANK(E3756)),"Blanco",IF(AND(ISBLANK(A3756),NOT(ISBLANK(B3756))),"Titulo",IF(AND(NOT(ISBLANK(A3756)),NOT(ISBLANK(B3756)),ISBLANK(E3756),IFERROR(FIND("FF--",A3756)&gt;1,FALSE)),"F.Comercializacion",IF(AND(NOT(ISBLANK(A3756)),NOT(ISBLANK(B3756)),NOT(ISBLANK(E3756)),ISERROR(VLOOKUP(A3756,'ListaN68 02-02-2025'!$A$12:$E$13375,5,0))),"Nuevo",IF(AND(NOT(ISBLANK(A3756)),NOT(ISBLANK(B3756)),NOT(ISBLANK(E3756)),AND(E3756-VLOOKUP(A3756,'ListaN68 02-02-2025'!$A$12:$E$13375,5,0)&gt;=-2,E3756-VLOOKUP(A3756,'ListaN68 02-02-2025'!$A$12:$E$13375,5,0)&lt;=2)),"Igual",IF(AND(NOT(ISBLANK(A3756)),NOT(ISBLANK(B3756)),NOT(ISBLANK(E3756)),E3756-VLOOKUP(A3756,'ListaN68 02-02-2025'!$A$12:$E$13375,5,0)&gt;2),"Aumento",IF(AND(NOT(ISBLANK(A3756)),NOT(ISBLANK(B3756)),NOT(ISBLANK(E3756)),E3756-VLOOKUP(A3756,'ListaN68 02-02-2025'!$A$12:$E$13375,5,0)&lt;2),"Bajo","Error en codigo")))))))</f>
        <v>Blanco</v>
      </c>
    </row>
    <row r="3757" spans="1:32" x14ac:dyDescent="0.2">
      <c r="A3757" s="1" t="s">
        <v>6457</v>
      </c>
      <c r="B3757" t="s">
        <v>6458</v>
      </c>
      <c r="C3757" t="s">
        <v>5028</v>
      </c>
      <c r="D3757">
        <v>21</v>
      </c>
      <c r="E3757" s="46">
        <v>2852.43</v>
      </c>
      <c r="F3757" s="44"/>
      <c r="G3757" s="46"/>
      <c r="AF3757" t="str">
        <f>IF(AND(ISBLANK(A3757),ISBLANK(B3757),ISBLANK(E3757)),"Blanco",IF(AND(ISBLANK(A3757),NOT(ISBLANK(B3757))),"Titulo",IF(AND(NOT(ISBLANK(A3757)),NOT(ISBLANK(B3757)),ISBLANK(E3757),IFERROR(FIND("FF--",A3757)&gt;1,FALSE)),"F.Comercializacion",IF(AND(NOT(ISBLANK(A3757)),NOT(ISBLANK(B3757)),NOT(ISBLANK(E3757)),ISERROR(VLOOKUP(A3757,'ListaN68 02-02-2025'!$A$12:$E$13375,5,0))),"Nuevo",IF(AND(NOT(ISBLANK(A3757)),NOT(ISBLANK(B3757)),NOT(ISBLANK(E3757)),AND(E3757-VLOOKUP(A3757,'ListaN68 02-02-2025'!$A$12:$E$13375,5,0)&gt;=-2,E3757-VLOOKUP(A3757,'ListaN68 02-02-2025'!$A$12:$E$13375,5,0)&lt;=2)),"Igual",IF(AND(NOT(ISBLANK(A3757)),NOT(ISBLANK(B3757)),NOT(ISBLANK(E3757)),E3757-VLOOKUP(A3757,'ListaN68 02-02-2025'!$A$12:$E$13375,5,0)&gt;2),"Aumento",IF(AND(NOT(ISBLANK(A3757)),NOT(ISBLANK(B3757)),NOT(ISBLANK(E3757)),E3757-VLOOKUP(A3757,'ListaN68 02-02-2025'!$A$12:$E$13375,5,0)&lt;2),"Bajo","Error en codigo")))))))</f>
        <v>Igual</v>
      </c>
    </row>
    <row r="3758" spans="1:32" x14ac:dyDescent="0.2">
      <c r="C3758"/>
      <c r="E3758" s="46"/>
      <c r="F3758" s="44"/>
      <c r="G3758" s="46"/>
      <c r="AF3758" t="str">
        <f>IF(AND(ISBLANK(A3758),ISBLANK(B3758),ISBLANK(E3758)),"Blanco",IF(AND(ISBLANK(A3758),NOT(ISBLANK(B3758))),"Titulo",IF(AND(NOT(ISBLANK(A3758)),NOT(ISBLANK(B3758)),ISBLANK(E3758),IFERROR(FIND("FF--",A3758)&gt;1,FALSE)),"F.Comercializacion",IF(AND(NOT(ISBLANK(A3758)),NOT(ISBLANK(B3758)),NOT(ISBLANK(E3758)),ISERROR(VLOOKUP(A3758,'ListaN68 02-02-2025'!$A$12:$E$13375,5,0))),"Nuevo",IF(AND(NOT(ISBLANK(A3758)),NOT(ISBLANK(B3758)),NOT(ISBLANK(E3758)),AND(E3758-VLOOKUP(A3758,'ListaN68 02-02-2025'!$A$12:$E$13375,5,0)&gt;=-2,E3758-VLOOKUP(A3758,'ListaN68 02-02-2025'!$A$12:$E$13375,5,0)&lt;=2)),"Igual",IF(AND(NOT(ISBLANK(A3758)),NOT(ISBLANK(B3758)),NOT(ISBLANK(E3758)),E3758-VLOOKUP(A3758,'ListaN68 02-02-2025'!$A$12:$E$13375,5,0)&gt;2),"Aumento",IF(AND(NOT(ISBLANK(A3758)),NOT(ISBLANK(B3758)),NOT(ISBLANK(E3758)),E3758-VLOOKUP(A3758,'ListaN68 02-02-2025'!$A$12:$E$13375,5,0)&lt;2),"Bajo","Error en codigo")))))))</f>
        <v>Blanco</v>
      </c>
    </row>
    <row r="3759" spans="1:32" x14ac:dyDescent="0.2">
      <c r="B3759" t="s">
        <v>6459</v>
      </c>
      <c r="C3759"/>
      <c r="E3759" s="46"/>
      <c r="F3759" s="44"/>
      <c r="G3759" s="46"/>
      <c r="AF3759" t="str">
        <f>IF(AND(ISBLANK(A3759),ISBLANK(B3759),ISBLANK(E3759)),"Blanco",IF(AND(ISBLANK(A3759),NOT(ISBLANK(B3759))),"Titulo",IF(AND(NOT(ISBLANK(A3759)),NOT(ISBLANK(B3759)),ISBLANK(E3759),IFERROR(FIND("FF--",A3759)&gt;1,FALSE)),"F.Comercializacion",IF(AND(NOT(ISBLANK(A3759)),NOT(ISBLANK(B3759)),NOT(ISBLANK(E3759)),ISERROR(VLOOKUP(A3759,'ListaN68 02-02-2025'!$A$12:$E$13375,5,0))),"Nuevo",IF(AND(NOT(ISBLANK(A3759)),NOT(ISBLANK(B3759)),NOT(ISBLANK(E3759)),AND(E3759-VLOOKUP(A3759,'ListaN68 02-02-2025'!$A$12:$E$13375,5,0)&gt;=-2,E3759-VLOOKUP(A3759,'ListaN68 02-02-2025'!$A$12:$E$13375,5,0)&lt;=2)),"Igual",IF(AND(NOT(ISBLANK(A3759)),NOT(ISBLANK(B3759)),NOT(ISBLANK(E3759)),E3759-VLOOKUP(A3759,'ListaN68 02-02-2025'!$A$12:$E$13375,5,0)&gt;2),"Aumento",IF(AND(NOT(ISBLANK(A3759)),NOT(ISBLANK(B3759)),NOT(ISBLANK(E3759)),E3759-VLOOKUP(A3759,'ListaN68 02-02-2025'!$A$12:$E$13375,5,0)&lt;2),"Bajo","Error en codigo")))))))</f>
        <v>Titulo</v>
      </c>
    </row>
    <row r="3760" spans="1:32" x14ac:dyDescent="0.2">
      <c r="C3760"/>
      <c r="E3760" s="46"/>
      <c r="F3760" s="44"/>
      <c r="G3760" s="46"/>
      <c r="AF3760" t="str">
        <f>IF(AND(ISBLANK(A3760),ISBLANK(B3760),ISBLANK(E3760)),"Blanco",IF(AND(ISBLANK(A3760),NOT(ISBLANK(B3760))),"Titulo",IF(AND(NOT(ISBLANK(A3760)),NOT(ISBLANK(B3760)),ISBLANK(E3760),IFERROR(FIND("FF--",A3760)&gt;1,FALSE)),"F.Comercializacion",IF(AND(NOT(ISBLANK(A3760)),NOT(ISBLANK(B3760)),NOT(ISBLANK(E3760)),ISERROR(VLOOKUP(A3760,'ListaN68 02-02-2025'!$A$12:$E$13375,5,0))),"Nuevo",IF(AND(NOT(ISBLANK(A3760)),NOT(ISBLANK(B3760)),NOT(ISBLANK(E3760)),AND(E3760-VLOOKUP(A3760,'ListaN68 02-02-2025'!$A$12:$E$13375,5,0)&gt;=-2,E3760-VLOOKUP(A3760,'ListaN68 02-02-2025'!$A$12:$E$13375,5,0)&lt;=2)),"Igual",IF(AND(NOT(ISBLANK(A3760)),NOT(ISBLANK(B3760)),NOT(ISBLANK(E3760)),E3760-VLOOKUP(A3760,'ListaN68 02-02-2025'!$A$12:$E$13375,5,0)&gt;2),"Aumento",IF(AND(NOT(ISBLANK(A3760)),NOT(ISBLANK(B3760)),NOT(ISBLANK(E3760)),E3760-VLOOKUP(A3760,'ListaN68 02-02-2025'!$A$12:$E$13375,5,0)&lt;2),"Bajo","Error en codigo")))))))</f>
        <v>Blanco</v>
      </c>
    </row>
    <row r="3761" spans="1:32" x14ac:dyDescent="0.2">
      <c r="A3761" s="1" t="s">
        <v>6460</v>
      </c>
      <c r="B3761" t="s">
        <v>6461</v>
      </c>
      <c r="C3761" t="s">
        <v>6489</v>
      </c>
      <c r="D3761">
        <v>21</v>
      </c>
      <c r="E3761" s="46">
        <v>1108.3499999999999</v>
      </c>
      <c r="F3761" s="44"/>
      <c r="G3761" s="46"/>
      <c r="AF3761" t="str">
        <f>IF(AND(ISBLANK(A3761),ISBLANK(B3761),ISBLANK(E3761)),"Blanco",IF(AND(ISBLANK(A3761),NOT(ISBLANK(B3761))),"Titulo",IF(AND(NOT(ISBLANK(A3761)),NOT(ISBLANK(B3761)),ISBLANK(E3761),IFERROR(FIND("FF--",A3761)&gt;1,FALSE)),"F.Comercializacion",IF(AND(NOT(ISBLANK(A3761)),NOT(ISBLANK(B3761)),NOT(ISBLANK(E3761)),ISERROR(VLOOKUP(A3761,'ListaN68 02-02-2025'!$A$12:$E$13375,5,0))),"Nuevo",IF(AND(NOT(ISBLANK(A3761)),NOT(ISBLANK(B3761)),NOT(ISBLANK(E3761)),AND(E3761-VLOOKUP(A3761,'ListaN68 02-02-2025'!$A$12:$E$13375,5,0)&gt;=-2,E3761-VLOOKUP(A3761,'ListaN68 02-02-2025'!$A$12:$E$13375,5,0)&lt;=2)),"Igual",IF(AND(NOT(ISBLANK(A3761)),NOT(ISBLANK(B3761)),NOT(ISBLANK(E3761)),E3761-VLOOKUP(A3761,'ListaN68 02-02-2025'!$A$12:$E$13375,5,0)&gt;2),"Aumento",IF(AND(NOT(ISBLANK(A3761)),NOT(ISBLANK(B3761)),NOT(ISBLANK(E3761)),E3761-VLOOKUP(A3761,'ListaN68 02-02-2025'!$A$12:$E$13375,5,0)&lt;2),"Bajo","Error en codigo")))))))</f>
        <v>Bajo</v>
      </c>
    </row>
    <row r="3762" spans="1:32" x14ac:dyDescent="0.2">
      <c r="C3762"/>
      <c r="E3762" s="46"/>
      <c r="F3762" s="44"/>
      <c r="G3762" s="46"/>
      <c r="AF3762" t="str">
        <f>IF(AND(ISBLANK(A3762),ISBLANK(B3762),ISBLANK(E3762)),"Blanco",IF(AND(ISBLANK(A3762),NOT(ISBLANK(B3762))),"Titulo",IF(AND(NOT(ISBLANK(A3762)),NOT(ISBLANK(B3762)),ISBLANK(E3762),IFERROR(FIND("FF--",A3762)&gt;1,FALSE)),"F.Comercializacion",IF(AND(NOT(ISBLANK(A3762)),NOT(ISBLANK(B3762)),NOT(ISBLANK(E3762)),ISERROR(VLOOKUP(A3762,'ListaN68 02-02-2025'!$A$12:$E$13375,5,0))),"Nuevo",IF(AND(NOT(ISBLANK(A3762)),NOT(ISBLANK(B3762)),NOT(ISBLANK(E3762)),AND(E3762-VLOOKUP(A3762,'ListaN68 02-02-2025'!$A$12:$E$13375,5,0)&gt;=-2,E3762-VLOOKUP(A3762,'ListaN68 02-02-2025'!$A$12:$E$13375,5,0)&lt;=2)),"Igual",IF(AND(NOT(ISBLANK(A3762)),NOT(ISBLANK(B3762)),NOT(ISBLANK(E3762)),E3762-VLOOKUP(A3762,'ListaN68 02-02-2025'!$A$12:$E$13375,5,0)&gt;2),"Aumento",IF(AND(NOT(ISBLANK(A3762)),NOT(ISBLANK(B3762)),NOT(ISBLANK(E3762)),E3762-VLOOKUP(A3762,'ListaN68 02-02-2025'!$A$12:$E$13375,5,0)&lt;2),"Bajo","Error en codigo")))))))</f>
        <v>Blanco</v>
      </c>
    </row>
    <row r="3763" spans="1:32" x14ac:dyDescent="0.2">
      <c r="B3763" t="s">
        <v>6212</v>
      </c>
      <c r="C3763"/>
      <c r="E3763" s="46"/>
      <c r="F3763" s="44"/>
      <c r="G3763" s="46"/>
      <c r="AF3763" t="str">
        <f>IF(AND(ISBLANK(A3763),ISBLANK(B3763),ISBLANK(E3763)),"Blanco",IF(AND(ISBLANK(A3763),NOT(ISBLANK(B3763))),"Titulo",IF(AND(NOT(ISBLANK(A3763)),NOT(ISBLANK(B3763)),ISBLANK(E3763),IFERROR(FIND("FF--",A3763)&gt;1,FALSE)),"F.Comercializacion",IF(AND(NOT(ISBLANK(A3763)),NOT(ISBLANK(B3763)),NOT(ISBLANK(E3763)),ISERROR(VLOOKUP(A3763,'ListaN68 02-02-2025'!$A$12:$E$13375,5,0))),"Nuevo",IF(AND(NOT(ISBLANK(A3763)),NOT(ISBLANK(B3763)),NOT(ISBLANK(E3763)),AND(E3763-VLOOKUP(A3763,'ListaN68 02-02-2025'!$A$12:$E$13375,5,0)&gt;=-2,E3763-VLOOKUP(A3763,'ListaN68 02-02-2025'!$A$12:$E$13375,5,0)&lt;=2)),"Igual",IF(AND(NOT(ISBLANK(A3763)),NOT(ISBLANK(B3763)),NOT(ISBLANK(E3763)),E3763-VLOOKUP(A3763,'ListaN68 02-02-2025'!$A$12:$E$13375,5,0)&gt;2),"Aumento",IF(AND(NOT(ISBLANK(A3763)),NOT(ISBLANK(B3763)),NOT(ISBLANK(E3763)),E3763-VLOOKUP(A3763,'ListaN68 02-02-2025'!$A$12:$E$13375,5,0)&lt;2),"Bajo","Error en codigo")))))))</f>
        <v>Titulo</v>
      </c>
    </row>
    <row r="3764" spans="1:32" x14ac:dyDescent="0.2">
      <c r="C3764"/>
      <c r="E3764" s="46"/>
      <c r="F3764" s="44"/>
      <c r="G3764" s="46"/>
      <c r="AF3764" t="str">
        <f>IF(AND(ISBLANK(A3764),ISBLANK(B3764),ISBLANK(E3764)),"Blanco",IF(AND(ISBLANK(A3764),NOT(ISBLANK(B3764))),"Titulo",IF(AND(NOT(ISBLANK(A3764)),NOT(ISBLANK(B3764)),ISBLANK(E3764),IFERROR(FIND("FF--",A3764)&gt;1,FALSE)),"F.Comercializacion",IF(AND(NOT(ISBLANK(A3764)),NOT(ISBLANK(B3764)),NOT(ISBLANK(E3764)),ISERROR(VLOOKUP(A3764,'ListaN68 02-02-2025'!$A$12:$E$13375,5,0))),"Nuevo",IF(AND(NOT(ISBLANK(A3764)),NOT(ISBLANK(B3764)),NOT(ISBLANK(E3764)),AND(E3764-VLOOKUP(A3764,'ListaN68 02-02-2025'!$A$12:$E$13375,5,0)&gt;=-2,E3764-VLOOKUP(A3764,'ListaN68 02-02-2025'!$A$12:$E$13375,5,0)&lt;=2)),"Igual",IF(AND(NOT(ISBLANK(A3764)),NOT(ISBLANK(B3764)),NOT(ISBLANK(E3764)),E3764-VLOOKUP(A3764,'ListaN68 02-02-2025'!$A$12:$E$13375,5,0)&gt;2),"Aumento",IF(AND(NOT(ISBLANK(A3764)),NOT(ISBLANK(B3764)),NOT(ISBLANK(E3764)),E3764-VLOOKUP(A3764,'ListaN68 02-02-2025'!$A$12:$E$13375,5,0)&lt;2),"Bajo","Error en codigo")))))))</f>
        <v>Blanco</v>
      </c>
    </row>
    <row r="3765" spans="1:32" x14ac:dyDescent="0.2">
      <c r="A3765" s="1" t="s">
        <v>6213</v>
      </c>
      <c r="B3765" t="s">
        <v>6214</v>
      </c>
      <c r="C3765" t="s">
        <v>6621</v>
      </c>
      <c r="D3765">
        <v>21</v>
      </c>
      <c r="E3765" s="46">
        <v>1224</v>
      </c>
      <c r="F3765" s="44">
        <v>-0.12820512820512819</v>
      </c>
      <c r="G3765" s="46"/>
      <c r="AF3765" t="str">
        <f>IF(AND(ISBLANK(A3765),ISBLANK(B3765),ISBLANK(E3765)),"Blanco",IF(AND(ISBLANK(A3765),NOT(ISBLANK(B3765))),"Titulo",IF(AND(NOT(ISBLANK(A3765)),NOT(ISBLANK(B3765)),ISBLANK(E3765),IFERROR(FIND("FF--",A3765)&gt;1,FALSE)),"F.Comercializacion",IF(AND(NOT(ISBLANK(A3765)),NOT(ISBLANK(B3765)),NOT(ISBLANK(E3765)),ISERROR(VLOOKUP(A3765,'ListaN68 02-02-2025'!$A$12:$E$13375,5,0))),"Nuevo",IF(AND(NOT(ISBLANK(A3765)),NOT(ISBLANK(B3765)),NOT(ISBLANK(E3765)),AND(E3765-VLOOKUP(A3765,'ListaN68 02-02-2025'!$A$12:$E$13375,5,0)&gt;=-2,E3765-VLOOKUP(A3765,'ListaN68 02-02-2025'!$A$12:$E$13375,5,0)&lt;=2)),"Igual",IF(AND(NOT(ISBLANK(A3765)),NOT(ISBLANK(B3765)),NOT(ISBLANK(E3765)),E3765-VLOOKUP(A3765,'ListaN68 02-02-2025'!$A$12:$E$13375,5,0)&gt;2),"Aumento",IF(AND(NOT(ISBLANK(A3765)),NOT(ISBLANK(B3765)),NOT(ISBLANK(E3765)),E3765-VLOOKUP(A3765,'ListaN68 02-02-2025'!$A$12:$E$13375,5,0)&lt;2),"Bajo","Error en codigo")))))))</f>
        <v>Bajo</v>
      </c>
    </row>
    <row r="3766" spans="1:32" x14ac:dyDescent="0.2">
      <c r="C3766"/>
      <c r="E3766" s="46"/>
      <c r="F3766" s="44"/>
      <c r="G3766" s="46"/>
      <c r="AF3766" t="str">
        <f>IF(AND(ISBLANK(A3766),ISBLANK(B3766),ISBLANK(E3766)),"Blanco",IF(AND(ISBLANK(A3766),NOT(ISBLANK(B3766))),"Titulo",IF(AND(NOT(ISBLANK(A3766)),NOT(ISBLANK(B3766)),ISBLANK(E3766),IFERROR(FIND("FF--",A3766)&gt;1,FALSE)),"F.Comercializacion",IF(AND(NOT(ISBLANK(A3766)),NOT(ISBLANK(B3766)),NOT(ISBLANK(E3766)),ISERROR(VLOOKUP(A3766,'ListaN68 02-02-2025'!$A$12:$E$13375,5,0))),"Nuevo",IF(AND(NOT(ISBLANK(A3766)),NOT(ISBLANK(B3766)),NOT(ISBLANK(E3766)),AND(E3766-VLOOKUP(A3766,'ListaN68 02-02-2025'!$A$12:$E$13375,5,0)&gt;=-2,E3766-VLOOKUP(A3766,'ListaN68 02-02-2025'!$A$12:$E$13375,5,0)&lt;=2)),"Igual",IF(AND(NOT(ISBLANK(A3766)),NOT(ISBLANK(B3766)),NOT(ISBLANK(E3766)),E3766-VLOOKUP(A3766,'ListaN68 02-02-2025'!$A$12:$E$13375,5,0)&gt;2),"Aumento",IF(AND(NOT(ISBLANK(A3766)),NOT(ISBLANK(B3766)),NOT(ISBLANK(E3766)),E3766-VLOOKUP(A3766,'ListaN68 02-02-2025'!$A$12:$E$13375,5,0)&lt;2),"Bajo","Error en codigo")))))))</f>
        <v>Blanco</v>
      </c>
    </row>
    <row r="3767" spans="1:32" x14ac:dyDescent="0.2">
      <c r="B3767" t="s">
        <v>4758</v>
      </c>
      <c r="C3767"/>
      <c r="E3767" s="46"/>
      <c r="F3767" s="44"/>
      <c r="G3767" s="46"/>
      <c r="AF3767" t="str">
        <f>IF(AND(ISBLANK(A3767),ISBLANK(B3767),ISBLANK(E3767)),"Blanco",IF(AND(ISBLANK(A3767),NOT(ISBLANK(B3767))),"Titulo",IF(AND(NOT(ISBLANK(A3767)),NOT(ISBLANK(B3767)),ISBLANK(E3767),IFERROR(FIND("FF--",A3767)&gt;1,FALSE)),"F.Comercializacion",IF(AND(NOT(ISBLANK(A3767)),NOT(ISBLANK(B3767)),NOT(ISBLANK(E3767)),ISERROR(VLOOKUP(A3767,'ListaN68 02-02-2025'!$A$12:$E$13375,5,0))),"Nuevo",IF(AND(NOT(ISBLANK(A3767)),NOT(ISBLANK(B3767)),NOT(ISBLANK(E3767)),AND(E3767-VLOOKUP(A3767,'ListaN68 02-02-2025'!$A$12:$E$13375,5,0)&gt;=-2,E3767-VLOOKUP(A3767,'ListaN68 02-02-2025'!$A$12:$E$13375,5,0)&lt;=2)),"Igual",IF(AND(NOT(ISBLANK(A3767)),NOT(ISBLANK(B3767)),NOT(ISBLANK(E3767)),E3767-VLOOKUP(A3767,'ListaN68 02-02-2025'!$A$12:$E$13375,5,0)&gt;2),"Aumento",IF(AND(NOT(ISBLANK(A3767)),NOT(ISBLANK(B3767)),NOT(ISBLANK(E3767)),E3767-VLOOKUP(A3767,'ListaN68 02-02-2025'!$A$12:$E$13375,5,0)&lt;2),"Bajo","Error en codigo")))))))</f>
        <v>Titulo</v>
      </c>
    </row>
    <row r="3768" spans="1:32" x14ac:dyDescent="0.2">
      <c r="C3768"/>
      <c r="E3768" s="46"/>
      <c r="F3768" s="44"/>
      <c r="G3768" s="46"/>
      <c r="AF3768" t="str">
        <f>IF(AND(ISBLANK(A3768),ISBLANK(B3768),ISBLANK(E3768)),"Blanco",IF(AND(ISBLANK(A3768),NOT(ISBLANK(B3768))),"Titulo",IF(AND(NOT(ISBLANK(A3768)),NOT(ISBLANK(B3768)),ISBLANK(E3768),IFERROR(FIND("FF--",A3768)&gt;1,FALSE)),"F.Comercializacion",IF(AND(NOT(ISBLANK(A3768)),NOT(ISBLANK(B3768)),NOT(ISBLANK(E3768)),ISERROR(VLOOKUP(A3768,'ListaN68 02-02-2025'!$A$12:$E$13375,5,0))),"Nuevo",IF(AND(NOT(ISBLANK(A3768)),NOT(ISBLANK(B3768)),NOT(ISBLANK(E3768)),AND(E3768-VLOOKUP(A3768,'ListaN68 02-02-2025'!$A$12:$E$13375,5,0)&gt;=-2,E3768-VLOOKUP(A3768,'ListaN68 02-02-2025'!$A$12:$E$13375,5,0)&lt;=2)),"Igual",IF(AND(NOT(ISBLANK(A3768)),NOT(ISBLANK(B3768)),NOT(ISBLANK(E3768)),E3768-VLOOKUP(A3768,'ListaN68 02-02-2025'!$A$12:$E$13375,5,0)&gt;2),"Aumento",IF(AND(NOT(ISBLANK(A3768)),NOT(ISBLANK(B3768)),NOT(ISBLANK(E3768)),E3768-VLOOKUP(A3768,'ListaN68 02-02-2025'!$A$12:$E$13375,5,0)&lt;2),"Bajo","Error en codigo")))))))</f>
        <v>Blanco</v>
      </c>
    </row>
    <row r="3769" spans="1:32" x14ac:dyDescent="0.2">
      <c r="A3769" s="1" t="s">
        <v>4759</v>
      </c>
      <c r="B3769" t="s">
        <v>4760</v>
      </c>
      <c r="C3769" t="s">
        <v>4979</v>
      </c>
      <c r="D3769">
        <v>21</v>
      </c>
      <c r="E3769" s="46">
        <v>2910</v>
      </c>
      <c r="F3769" s="44">
        <v>-6.8259385665528916E-3</v>
      </c>
      <c r="G3769" s="46"/>
      <c r="AF3769" t="str">
        <f>IF(AND(ISBLANK(A3769),ISBLANK(B3769),ISBLANK(E3769)),"Blanco",IF(AND(ISBLANK(A3769),NOT(ISBLANK(B3769))),"Titulo",IF(AND(NOT(ISBLANK(A3769)),NOT(ISBLANK(B3769)),ISBLANK(E3769),IFERROR(FIND("FF--",A3769)&gt;1,FALSE)),"F.Comercializacion",IF(AND(NOT(ISBLANK(A3769)),NOT(ISBLANK(B3769)),NOT(ISBLANK(E3769)),ISERROR(VLOOKUP(A3769,'ListaN68 02-02-2025'!$A$12:$E$13375,5,0))),"Nuevo",IF(AND(NOT(ISBLANK(A3769)),NOT(ISBLANK(B3769)),NOT(ISBLANK(E3769)),AND(E3769-VLOOKUP(A3769,'ListaN68 02-02-2025'!$A$12:$E$13375,5,0)&gt;=-2,E3769-VLOOKUP(A3769,'ListaN68 02-02-2025'!$A$12:$E$13375,5,0)&lt;=2)),"Igual",IF(AND(NOT(ISBLANK(A3769)),NOT(ISBLANK(B3769)),NOT(ISBLANK(E3769)),E3769-VLOOKUP(A3769,'ListaN68 02-02-2025'!$A$12:$E$13375,5,0)&gt;2),"Aumento",IF(AND(NOT(ISBLANK(A3769)),NOT(ISBLANK(B3769)),NOT(ISBLANK(E3769)),E3769-VLOOKUP(A3769,'ListaN68 02-02-2025'!$A$12:$E$13375,5,0)&lt;2),"Bajo","Error en codigo")))))))</f>
        <v>Bajo</v>
      </c>
    </row>
    <row r="3770" spans="1:32" x14ac:dyDescent="0.2">
      <c r="A3770" s="1" t="s">
        <v>4761</v>
      </c>
      <c r="B3770" t="s">
        <v>4762</v>
      </c>
      <c r="C3770" t="s">
        <v>4979</v>
      </c>
      <c r="D3770">
        <v>21</v>
      </c>
      <c r="E3770" s="46">
        <v>2910</v>
      </c>
      <c r="F3770" s="44">
        <v>-6.8259385665528916E-3</v>
      </c>
      <c r="G3770" s="46"/>
      <c r="AF3770" t="str">
        <f>IF(AND(ISBLANK(A3770),ISBLANK(B3770),ISBLANK(E3770)),"Blanco",IF(AND(ISBLANK(A3770),NOT(ISBLANK(B3770))),"Titulo",IF(AND(NOT(ISBLANK(A3770)),NOT(ISBLANK(B3770)),ISBLANK(E3770),IFERROR(FIND("FF--",A3770)&gt;1,FALSE)),"F.Comercializacion",IF(AND(NOT(ISBLANK(A3770)),NOT(ISBLANK(B3770)),NOT(ISBLANK(E3770)),ISERROR(VLOOKUP(A3770,'ListaN68 02-02-2025'!$A$12:$E$13375,5,0))),"Nuevo",IF(AND(NOT(ISBLANK(A3770)),NOT(ISBLANK(B3770)),NOT(ISBLANK(E3770)),AND(E3770-VLOOKUP(A3770,'ListaN68 02-02-2025'!$A$12:$E$13375,5,0)&gt;=-2,E3770-VLOOKUP(A3770,'ListaN68 02-02-2025'!$A$12:$E$13375,5,0)&lt;=2)),"Igual",IF(AND(NOT(ISBLANK(A3770)),NOT(ISBLANK(B3770)),NOT(ISBLANK(E3770)),E3770-VLOOKUP(A3770,'ListaN68 02-02-2025'!$A$12:$E$13375,5,0)&gt;2),"Aumento",IF(AND(NOT(ISBLANK(A3770)),NOT(ISBLANK(B3770)),NOT(ISBLANK(E3770)),E3770-VLOOKUP(A3770,'ListaN68 02-02-2025'!$A$12:$E$13375,5,0)&lt;2),"Bajo","Error en codigo")))))))</f>
        <v>Bajo</v>
      </c>
    </row>
    <row r="3771" spans="1:32" x14ac:dyDescent="0.2">
      <c r="A3771" s="1" t="s">
        <v>4763</v>
      </c>
      <c r="B3771" t="s">
        <v>4764</v>
      </c>
      <c r="C3771" t="s">
        <v>4979</v>
      </c>
      <c r="D3771">
        <v>21</v>
      </c>
      <c r="E3771" s="46">
        <v>2910</v>
      </c>
      <c r="F3771" s="44">
        <v>-6.8259385665528916E-3</v>
      </c>
      <c r="G3771" s="46"/>
      <c r="AF3771" t="str">
        <f>IF(AND(ISBLANK(A3771),ISBLANK(B3771),ISBLANK(E3771)),"Blanco",IF(AND(ISBLANK(A3771),NOT(ISBLANK(B3771))),"Titulo",IF(AND(NOT(ISBLANK(A3771)),NOT(ISBLANK(B3771)),ISBLANK(E3771),IFERROR(FIND("FF--",A3771)&gt;1,FALSE)),"F.Comercializacion",IF(AND(NOT(ISBLANK(A3771)),NOT(ISBLANK(B3771)),NOT(ISBLANK(E3771)),ISERROR(VLOOKUP(A3771,'ListaN68 02-02-2025'!$A$12:$E$13375,5,0))),"Nuevo",IF(AND(NOT(ISBLANK(A3771)),NOT(ISBLANK(B3771)),NOT(ISBLANK(E3771)),AND(E3771-VLOOKUP(A3771,'ListaN68 02-02-2025'!$A$12:$E$13375,5,0)&gt;=-2,E3771-VLOOKUP(A3771,'ListaN68 02-02-2025'!$A$12:$E$13375,5,0)&lt;=2)),"Igual",IF(AND(NOT(ISBLANK(A3771)),NOT(ISBLANK(B3771)),NOT(ISBLANK(E3771)),E3771-VLOOKUP(A3771,'ListaN68 02-02-2025'!$A$12:$E$13375,5,0)&gt;2),"Aumento",IF(AND(NOT(ISBLANK(A3771)),NOT(ISBLANK(B3771)),NOT(ISBLANK(E3771)),E3771-VLOOKUP(A3771,'ListaN68 02-02-2025'!$A$12:$E$13375,5,0)&lt;2),"Bajo","Error en codigo")))))))</f>
        <v>Bajo</v>
      </c>
    </row>
    <row r="3772" spans="1:32" x14ac:dyDescent="0.2">
      <c r="A3772" s="1" t="s">
        <v>4765</v>
      </c>
      <c r="B3772" t="s">
        <v>4766</v>
      </c>
      <c r="C3772" t="s">
        <v>4979</v>
      </c>
      <c r="D3772">
        <v>21</v>
      </c>
      <c r="E3772" s="46">
        <v>3637.5</v>
      </c>
      <c r="F3772" s="44">
        <v>-6.8259385665528916E-3</v>
      </c>
      <c r="G3772" s="46"/>
      <c r="AF3772" t="str">
        <f>IF(AND(ISBLANK(A3772),ISBLANK(B3772),ISBLANK(E3772)),"Blanco",IF(AND(ISBLANK(A3772),NOT(ISBLANK(B3772))),"Titulo",IF(AND(NOT(ISBLANK(A3772)),NOT(ISBLANK(B3772)),ISBLANK(E3772),IFERROR(FIND("FF--",A3772)&gt;1,FALSE)),"F.Comercializacion",IF(AND(NOT(ISBLANK(A3772)),NOT(ISBLANK(B3772)),NOT(ISBLANK(E3772)),ISERROR(VLOOKUP(A3772,'ListaN68 02-02-2025'!$A$12:$E$13375,5,0))),"Nuevo",IF(AND(NOT(ISBLANK(A3772)),NOT(ISBLANK(B3772)),NOT(ISBLANK(E3772)),AND(E3772-VLOOKUP(A3772,'ListaN68 02-02-2025'!$A$12:$E$13375,5,0)&gt;=-2,E3772-VLOOKUP(A3772,'ListaN68 02-02-2025'!$A$12:$E$13375,5,0)&lt;=2)),"Igual",IF(AND(NOT(ISBLANK(A3772)),NOT(ISBLANK(B3772)),NOT(ISBLANK(E3772)),E3772-VLOOKUP(A3772,'ListaN68 02-02-2025'!$A$12:$E$13375,5,0)&gt;2),"Aumento",IF(AND(NOT(ISBLANK(A3772)),NOT(ISBLANK(B3772)),NOT(ISBLANK(E3772)),E3772-VLOOKUP(A3772,'ListaN68 02-02-2025'!$A$12:$E$13375,5,0)&lt;2),"Bajo","Error en codigo")))))))</f>
        <v>Bajo</v>
      </c>
    </row>
    <row r="3773" spans="1:32" x14ac:dyDescent="0.2">
      <c r="A3773" s="1" t="s">
        <v>4767</v>
      </c>
      <c r="B3773" t="s">
        <v>4768</v>
      </c>
      <c r="C3773" t="s">
        <v>4979</v>
      </c>
      <c r="D3773">
        <v>21</v>
      </c>
      <c r="E3773" s="46">
        <v>3637.5</v>
      </c>
      <c r="F3773" s="44">
        <v>-6.8259385665528916E-3</v>
      </c>
      <c r="G3773" s="46"/>
      <c r="AF3773" t="str">
        <f>IF(AND(ISBLANK(A3773),ISBLANK(B3773),ISBLANK(E3773)),"Blanco",IF(AND(ISBLANK(A3773),NOT(ISBLANK(B3773))),"Titulo",IF(AND(NOT(ISBLANK(A3773)),NOT(ISBLANK(B3773)),ISBLANK(E3773),IFERROR(FIND("FF--",A3773)&gt;1,FALSE)),"F.Comercializacion",IF(AND(NOT(ISBLANK(A3773)),NOT(ISBLANK(B3773)),NOT(ISBLANK(E3773)),ISERROR(VLOOKUP(A3773,'ListaN68 02-02-2025'!$A$12:$E$13375,5,0))),"Nuevo",IF(AND(NOT(ISBLANK(A3773)),NOT(ISBLANK(B3773)),NOT(ISBLANK(E3773)),AND(E3773-VLOOKUP(A3773,'ListaN68 02-02-2025'!$A$12:$E$13375,5,0)&gt;=-2,E3773-VLOOKUP(A3773,'ListaN68 02-02-2025'!$A$12:$E$13375,5,0)&lt;=2)),"Igual",IF(AND(NOT(ISBLANK(A3773)),NOT(ISBLANK(B3773)),NOT(ISBLANK(E3773)),E3773-VLOOKUP(A3773,'ListaN68 02-02-2025'!$A$12:$E$13375,5,0)&gt;2),"Aumento",IF(AND(NOT(ISBLANK(A3773)),NOT(ISBLANK(B3773)),NOT(ISBLANK(E3773)),E3773-VLOOKUP(A3773,'ListaN68 02-02-2025'!$A$12:$E$13375,5,0)&lt;2),"Bajo","Error en codigo")))))))</f>
        <v>Bajo</v>
      </c>
    </row>
    <row r="3774" spans="1:32" x14ac:dyDescent="0.2">
      <c r="C3774"/>
      <c r="E3774" s="46"/>
      <c r="F3774" s="44"/>
      <c r="G3774" s="46"/>
      <c r="P3774" s="46"/>
      <c r="AF3774" t="str">
        <f>IF(AND(ISBLANK(A3774),ISBLANK(B3774),ISBLANK(E3774)),"Blanco",IF(AND(ISBLANK(A3774),NOT(ISBLANK(B3774))),"Titulo",IF(AND(NOT(ISBLANK(A3774)),NOT(ISBLANK(B3774)),ISBLANK(E3774),IFERROR(FIND("FF--",A3774)&gt;1,FALSE)),"F.Comercializacion",IF(AND(NOT(ISBLANK(A3774)),NOT(ISBLANK(B3774)),NOT(ISBLANK(E3774)),ISERROR(VLOOKUP(A3774,'ListaN68 02-02-2025'!$A$12:$E$13375,5,0))),"Nuevo",IF(AND(NOT(ISBLANK(A3774)),NOT(ISBLANK(B3774)),NOT(ISBLANK(E3774)),AND(E3774-VLOOKUP(A3774,'ListaN68 02-02-2025'!$A$12:$E$13375,5,0)&gt;=-2,E3774-VLOOKUP(A3774,'ListaN68 02-02-2025'!$A$12:$E$13375,5,0)&lt;=2)),"Igual",IF(AND(NOT(ISBLANK(A3774)),NOT(ISBLANK(B3774)),NOT(ISBLANK(E3774)),E3774-VLOOKUP(A3774,'ListaN68 02-02-2025'!$A$12:$E$13375,5,0)&gt;2),"Aumento",IF(AND(NOT(ISBLANK(A3774)),NOT(ISBLANK(B3774)),NOT(ISBLANK(E3774)),E3774-VLOOKUP(A3774,'ListaN68 02-02-2025'!$A$12:$E$13375,5,0)&lt;2),"Bajo","Error en codigo")))))))</f>
        <v>Blanco</v>
      </c>
    </row>
    <row r="3775" spans="1:32" x14ac:dyDescent="0.2">
      <c r="B3775" t="s">
        <v>1416</v>
      </c>
      <c r="C3775"/>
      <c r="E3775" s="46"/>
      <c r="F3775" s="44"/>
      <c r="G3775" s="46"/>
      <c r="P3775" s="46"/>
      <c r="AF3775" t="str">
        <f>IF(AND(ISBLANK(A3775),ISBLANK(B3775),ISBLANK(E3775)),"Blanco",IF(AND(ISBLANK(A3775),NOT(ISBLANK(B3775))),"Titulo",IF(AND(NOT(ISBLANK(A3775)),NOT(ISBLANK(B3775)),ISBLANK(E3775),IFERROR(FIND("FF--",A3775)&gt;1,FALSE)),"F.Comercializacion",IF(AND(NOT(ISBLANK(A3775)),NOT(ISBLANK(B3775)),NOT(ISBLANK(E3775)),ISERROR(VLOOKUP(A3775,'ListaN68 02-02-2025'!$A$12:$E$13375,5,0))),"Nuevo",IF(AND(NOT(ISBLANK(A3775)),NOT(ISBLANK(B3775)),NOT(ISBLANK(E3775)),AND(E3775-VLOOKUP(A3775,'ListaN68 02-02-2025'!$A$12:$E$13375,5,0)&gt;=-2,E3775-VLOOKUP(A3775,'ListaN68 02-02-2025'!$A$12:$E$13375,5,0)&lt;=2)),"Igual",IF(AND(NOT(ISBLANK(A3775)),NOT(ISBLANK(B3775)),NOT(ISBLANK(E3775)),E3775-VLOOKUP(A3775,'ListaN68 02-02-2025'!$A$12:$E$13375,5,0)&gt;2),"Aumento",IF(AND(NOT(ISBLANK(A3775)),NOT(ISBLANK(B3775)),NOT(ISBLANK(E3775)),E3775-VLOOKUP(A3775,'ListaN68 02-02-2025'!$A$12:$E$13375,5,0)&lt;2),"Bajo","Error en codigo")))))))</f>
        <v>Titulo</v>
      </c>
    </row>
    <row r="3776" spans="1:32" x14ac:dyDescent="0.2">
      <c r="C3776"/>
      <c r="E3776" s="46"/>
      <c r="F3776" s="44"/>
      <c r="G3776" s="46"/>
      <c r="P3776" s="46"/>
      <c r="AF3776" t="str">
        <f>IF(AND(ISBLANK(A3776),ISBLANK(B3776),ISBLANK(E3776)),"Blanco",IF(AND(ISBLANK(A3776),NOT(ISBLANK(B3776))),"Titulo",IF(AND(NOT(ISBLANK(A3776)),NOT(ISBLANK(B3776)),ISBLANK(E3776),IFERROR(FIND("FF--",A3776)&gt;1,FALSE)),"F.Comercializacion",IF(AND(NOT(ISBLANK(A3776)),NOT(ISBLANK(B3776)),NOT(ISBLANK(E3776)),ISERROR(VLOOKUP(A3776,'ListaN68 02-02-2025'!$A$12:$E$13375,5,0))),"Nuevo",IF(AND(NOT(ISBLANK(A3776)),NOT(ISBLANK(B3776)),NOT(ISBLANK(E3776)),AND(E3776-VLOOKUP(A3776,'ListaN68 02-02-2025'!$A$12:$E$13375,5,0)&gt;=-2,E3776-VLOOKUP(A3776,'ListaN68 02-02-2025'!$A$12:$E$13375,5,0)&lt;=2)),"Igual",IF(AND(NOT(ISBLANK(A3776)),NOT(ISBLANK(B3776)),NOT(ISBLANK(E3776)),E3776-VLOOKUP(A3776,'ListaN68 02-02-2025'!$A$12:$E$13375,5,0)&gt;2),"Aumento",IF(AND(NOT(ISBLANK(A3776)),NOT(ISBLANK(B3776)),NOT(ISBLANK(E3776)),E3776-VLOOKUP(A3776,'ListaN68 02-02-2025'!$A$12:$E$13375,5,0)&lt;2),"Bajo","Error en codigo")))))))</f>
        <v>Blanco</v>
      </c>
    </row>
    <row r="3777" spans="1:32" x14ac:dyDescent="0.2">
      <c r="A3777" s="1" t="s">
        <v>1422</v>
      </c>
      <c r="B3777" t="s">
        <v>2286</v>
      </c>
      <c r="C3777" t="s">
        <v>4979</v>
      </c>
      <c r="D3777">
        <v>21</v>
      </c>
      <c r="E3777" s="46">
        <v>3606.3630000000003</v>
      </c>
      <c r="F3777" s="44">
        <v>-6.8259385665528916E-3</v>
      </c>
      <c r="G3777" s="46"/>
      <c r="P3777" s="46"/>
      <c r="AF3777" t="str">
        <f>IF(AND(ISBLANK(A3777),ISBLANK(B3777),ISBLANK(E3777)),"Blanco",IF(AND(ISBLANK(A3777),NOT(ISBLANK(B3777))),"Titulo",IF(AND(NOT(ISBLANK(A3777)),NOT(ISBLANK(B3777)),ISBLANK(E3777),IFERROR(FIND("FF--",A3777)&gt;1,FALSE)),"F.Comercializacion",IF(AND(NOT(ISBLANK(A3777)),NOT(ISBLANK(B3777)),NOT(ISBLANK(E3777)),ISERROR(VLOOKUP(A3777,'ListaN68 02-02-2025'!$A$12:$E$13375,5,0))),"Nuevo",IF(AND(NOT(ISBLANK(A3777)),NOT(ISBLANK(B3777)),NOT(ISBLANK(E3777)),AND(E3777-VLOOKUP(A3777,'ListaN68 02-02-2025'!$A$12:$E$13375,5,0)&gt;=-2,E3777-VLOOKUP(A3777,'ListaN68 02-02-2025'!$A$12:$E$13375,5,0)&lt;=2)),"Igual",IF(AND(NOT(ISBLANK(A3777)),NOT(ISBLANK(B3777)),NOT(ISBLANK(E3777)),E3777-VLOOKUP(A3777,'ListaN68 02-02-2025'!$A$12:$E$13375,5,0)&gt;2),"Aumento",IF(AND(NOT(ISBLANK(A3777)),NOT(ISBLANK(B3777)),NOT(ISBLANK(E3777)),E3777-VLOOKUP(A3777,'ListaN68 02-02-2025'!$A$12:$E$13375,5,0)&lt;2),"Bajo","Error en codigo")))))))</f>
        <v>Bajo</v>
      </c>
    </row>
    <row r="3778" spans="1:32" x14ac:dyDescent="0.2">
      <c r="A3778" s="1" t="s">
        <v>1418</v>
      </c>
      <c r="B3778" t="s">
        <v>1419</v>
      </c>
      <c r="C3778" t="s">
        <v>5028</v>
      </c>
      <c r="D3778">
        <v>21</v>
      </c>
      <c r="E3778" s="46">
        <v>2070.3195000000001</v>
      </c>
      <c r="F3778" s="44">
        <v>-6.8259385665527805E-3</v>
      </c>
      <c r="G3778" s="46"/>
      <c r="P3778" s="46"/>
      <c r="AF3778" t="str">
        <f>IF(AND(ISBLANK(A3778),ISBLANK(B3778),ISBLANK(E3778)),"Blanco",IF(AND(ISBLANK(A3778),NOT(ISBLANK(B3778))),"Titulo",IF(AND(NOT(ISBLANK(A3778)),NOT(ISBLANK(B3778)),ISBLANK(E3778),IFERROR(FIND("FF--",A3778)&gt;1,FALSE)),"F.Comercializacion",IF(AND(NOT(ISBLANK(A3778)),NOT(ISBLANK(B3778)),NOT(ISBLANK(E3778)),ISERROR(VLOOKUP(A3778,'ListaN68 02-02-2025'!$A$12:$E$13375,5,0))),"Nuevo",IF(AND(NOT(ISBLANK(A3778)),NOT(ISBLANK(B3778)),NOT(ISBLANK(E3778)),AND(E3778-VLOOKUP(A3778,'ListaN68 02-02-2025'!$A$12:$E$13375,5,0)&gt;=-2,E3778-VLOOKUP(A3778,'ListaN68 02-02-2025'!$A$12:$E$13375,5,0)&lt;=2)),"Igual",IF(AND(NOT(ISBLANK(A3778)),NOT(ISBLANK(B3778)),NOT(ISBLANK(E3778)),E3778-VLOOKUP(A3778,'ListaN68 02-02-2025'!$A$12:$E$13375,5,0)&gt;2),"Aumento",IF(AND(NOT(ISBLANK(A3778)),NOT(ISBLANK(B3778)),NOT(ISBLANK(E3778)),E3778-VLOOKUP(A3778,'ListaN68 02-02-2025'!$A$12:$E$13375,5,0)&lt;2),"Bajo","Error en codigo")))))))</f>
        <v>Bajo</v>
      </c>
    </row>
    <row r="3779" spans="1:32" x14ac:dyDescent="0.2">
      <c r="A3779" s="1" t="s">
        <v>1420</v>
      </c>
      <c r="B3779" t="s">
        <v>1421</v>
      </c>
      <c r="C3779" t="s">
        <v>4979</v>
      </c>
      <c r="D3779">
        <v>21</v>
      </c>
      <c r="E3779" s="46">
        <v>3606.3630000000003</v>
      </c>
      <c r="F3779" s="44">
        <v>-6.8259385665528916E-3</v>
      </c>
      <c r="G3779" s="46"/>
      <c r="AF3779" t="str">
        <f>IF(AND(ISBLANK(A3779),ISBLANK(B3779),ISBLANK(E3779)),"Blanco",IF(AND(ISBLANK(A3779),NOT(ISBLANK(B3779))),"Titulo",IF(AND(NOT(ISBLANK(A3779)),NOT(ISBLANK(B3779)),ISBLANK(E3779),IFERROR(FIND("FF--",A3779)&gt;1,FALSE)),"F.Comercializacion",IF(AND(NOT(ISBLANK(A3779)),NOT(ISBLANK(B3779)),NOT(ISBLANK(E3779)),ISERROR(VLOOKUP(A3779,'ListaN68 02-02-2025'!$A$12:$E$13375,5,0))),"Nuevo",IF(AND(NOT(ISBLANK(A3779)),NOT(ISBLANK(B3779)),NOT(ISBLANK(E3779)),AND(E3779-VLOOKUP(A3779,'ListaN68 02-02-2025'!$A$12:$E$13375,5,0)&gt;=-2,E3779-VLOOKUP(A3779,'ListaN68 02-02-2025'!$A$12:$E$13375,5,0)&lt;=2)),"Igual",IF(AND(NOT(ISBLANK(A3779)),NOT(ISBLANK(B3779)),NOT(ISBLANK(E3779)),E3779-VLOOKUP(A3779,'ListaN68 02-02-2025'!$A$12:$E$13375,5,0)&gt;2),"Aumento",IF(AND(NOT(ISBLANK(A3779)),NOT(ISBLANK(B3779)),NOT(ISBLANK(E3779)),E3779-VLOOKUP(A3779,'ListaN68 02-02-2025'!$A$12:$E$13375,5,0)&lt;2),"Bajo","Error en codigo")))))))</f>
        <v>Bajo</v>
      </c>
    </row>
    <row r="3780" spans="1:32" x14ac:dyDescent="0.2">
      <c r="A3780" s="1" t="s">
        <v>1417</v>
      </c>
      <c r="B3780" t="s">
        <v>1686</v>
      </c>
      <c r="C3780" t="s">
        <v>4979</v>
      </c>
      <c r="D3780">
        <v>21</v>
      </c>
      <c r="E3780" s="46">
        <v>3606.3630000000003</v>
      </c>
      <c r="F3780" s="44">
        <v>-6.8259385665528916E-3</v>
      </c>
      <c r="G3780" s="46"/>
      <c r="AF3780" t="str">
        <f>IF(AND(ISBLANK(A3780),ISBLANK(B3780),ISBLANK(E3780)),"Blanco",IF(AND(ISBLANK(A3780),NOT(ISBLANK(B3780))),"Titulo",IF(AND(NOT(ISBLANK(A3780)),NOT(ISBLANK(B3780)),ISBLANK(E3780),IFERROR(FIND("FF--",A3780)&gt;1,FALSE)),"F.Comercializacion",IF(AND(NOT(ISBLANK(A3780)),NOT(ISBLANK(B3780)),NOT(ISBLANK(E3780)),ISERROR(VLOOKUP(A3780,'ListaN68 02-02-2025'!$A$12:$E$13375,5,0))),"Nuevo",IF(AND(NOT(ISBLANK(A3780)),NOT(ISBLANK(B3780)),NOT(ISBLANK(E3780)),AND(E3780-VLOOKUP(A3780,'ListaN68 02-02-2025'!$A$12:$E$13375,5,0)&gt;=-2,E3780-VLOOKUP(A3780,'ListaN68 02-02-2025'!$A$12:$E$13375,5,0)&lt;=2)),"Igual",IF(AND(NOT(ISBLANK(A3780)),NOT(ISBLANK(B3780)),NOT(ISBLANK(E3780)),E3780-VLOOKUP(A3780,'ListaN68 02-02-2025'!$A$12:$E$13375,5,0)&gt;2),"Aumento",IF(AND(NOT(ISBLANK(A3780)),NOT(ISBLANK(B3780)),NOT(ISBLANK(E3780)),E3780-VLOOKUP(A3780,'ListaN68 02-02-2025'!$A$12:$E$13375,5,0)&lt;2),"Bajo","Error en codigo")))))))</f>
        <v>Bajo</v>
      </c>
    </row>
    <row r="3781" spans="1:32" x14ac:dyDescent="0.2">
      <c r="A3781" s="1" t="s">
        <v>1425</v>
      </c>
      <c r="B3781" t="s">
        <v>3939</v>
      </c>
      <c r="C3781" t="s">
        <v>4979</v>
      </c>
      <c r="D3781">
        <v>21</v>
      </c>
      <c r="E3781" s="46">
        <v>4029.3314999999998</v>
      </c>
      <c r="F3781" s="44">
        <v>-6.8259385665530026E-3</v>
      </c>
      <c r="G3781" s="46"/>
      <c r="AF3781" t="str">
        <f>IF(AND(ISBLANK(A3781),ISBLANK(B3781),ISBLANK(E3781)),"Blanco",IF(AND(ISBLANK(A3781),NOT(ISBLANK(B3781))),"Titulo",IF(AND(NOT(ISBLANK(A3781)),NOT(ISBLANK(B3781)),ISBLANK(E3781),IFERROR(FIND("FF--",A3781)&gt;1,FALSE)),"F.Comercializacion",IF(AND(NOT(ISBLANK(A3781)),NOT(ISBLANK(B3781)),NOT(ISBLANK(E3781)),ISERROR(VLOOKUP(A3781,'ListaN68 02-02-2025'!$A$12:$E$13375,5,0))),"Nuevo",IF(AND(NOT(ISBLANK(A3781)),NOT(ISBLANK(B3781)),NOT(ISBLANK(E3781)),AND(E3781-VLOOKUP(A3781,'ListaN68 02-02-2025'!$A$12:$E$13375,5,0)&gt;=-2,E3781-VLOOKUP(A3781,'ListaN68 02-02-2025'!$A$12:$E$13375,5,0)&lt;=2)),"Igual",IF(AND(NOT(ISBLANK(A3781)),NOT(ISBLANK(B3781)),NOT(ISBLANK(E3781)),E3781-VLOOKUP(A3781,'ListaN68 02-02-2025'!$A$12:$E$13375,5,0)&gt;2),"Aumento",IF(AND(NOT(ISBLANK(A3781)),NOT(ISBLANK(B3781)),NOT(ISBLANK(E3781)),E3781-VLOOKUP(A3781,'ListaN68 02-02-2025'!$A$12:$E$13375,5,0)&lt;2),"Bajo","Error en codigo")))))))</f>
        <v>Bajo</v>
      </c>
    </row>
    <row r="3782" spans="1:32" x14ac:dyDescent="0.2">
      <c r="A3782" s="1" t="s">
        <v>1423</v>
      </c>
      <c r="B3782" t="s">
        <v>3940</v>
      </c>
      <c r="C3782" t="s">
        <v>4979</v>
      </c>
      <c r="D3782">
        <v>21</v>
      </c>
      <c r="E3782" s="46">
        <v>4029.3314999999998</v>
      </c>
      <c r="F3782" s="44">
        <v>-6.8259385665530026E-3</v>
      </c>
      <c r="G3782" s="46"/>
      <c r="AF3782" t="str">
        <f>IF(AND(ISBLANK(A3782),ISBLANK(B3782),ISBLANK(E3782)),"Blanco",IF(AND(ISBLANK(A3782),NOT(ISBLANK(B3782))),"Titulo",IF(AND(NOT(ISBLANK(A3782)),NOT(ISBLANK(B3782)),ISBLANK(E3782),IFERROR(FIND("FF--",A3782)&gt;1,FALSE)),"F.Comercializacion",IF(AND(NOT(ISBLANK(A3782)),NOT(ISBLANK(B3782)),NOT(ISBLANK(E3782)),ISERROR(VLOOKUP(A3782,'ListaN68 02-02-2025'!$A$12:$E$13375,5,0))),"Nuevo",IF(AND(NOT(ISBLANK(A3782)),NOT(ISBLANK(B3782)),NOT(ISBLANK(E3782)),AND(E3782-VLOOKUP(A3782,'ListaN68 02-02-2025'!$A$12:$E$13375,5,0)&gt;=-2,E3782-VLOOKUP(A3782,'ListaN68 02-02-2025'!$A$12:$E$13375,5,0)&lt;=2)),"Igual",IF(AND(NOT(ISBLANK(A3782)),NOT(ISBLANK(B3782)),NOT(ISBLANK(E3782)),E3782-VLOOKUP(A3782,'ListaN68 02-02-2025'!$A$12:$E$13375,5,0)&gt;2),"Aumento",IF(AND(NOT(ISBLANK(A3782)),NOT(ISBLANK(B3782)),NOT(ISBLANK(E3782)),E3782-VLOOKUP(A3782,'ListaN68 02-02-2025'!$A$12:$E$13375,5,0)&lt;2),"Bajo","Error en codigo")))))))</f>
        <v>Bajo</v>
      </c>
    </row>
    <row r="3783" spans="1:32" x14ac:dyDescent="0.2">
      <c r="A3783" s="1" t="s">
        <v>1424</v>
      </c>
      <c r="B3783" t="s">
        <v>3938</v>
      </c>
      <c r="C3783" t="s">
        <v>5028</v>
      </c>
      <c r="D3783">
        <v>21</v>
      </c>
      <c r="E3783" s="46">
        <v>2159.3654999999999</v>
      </c>
      <c r="F3783" s="44">
        <v>-6.8259385665528916E-3</v>
      </c>
      <c r="G3783" s="46"/>
      <c r="AF3783" t="str">
        <f>IF(AND(ISBLANK(A3783),ISBLANK(B3783),ISBLANK(E3783)),"Blanco",IF(AND(ISBLANK(A3783),NOT(ISBLANK(B3783))),"Titulo",IF(AND(NOT(ISBLANK(A3783)),NOT(ISBLANK(B3783)),ISBLANK(E3783),IFERROR(FIND("FF--",A3783)&gt;1,FALSE)),"F.Comercializacion",IF(AND(NOT(ISBLANK(A3783)),NOT(ISBLANK(B3783)),NOT(ISBLANK(E3783)),ISERROR(VLOOKUP(A3783,'ListaN68 02-02-2025'!$A$12:$E$13375,5,0))),"Nuevo",IF(AND(NOT(ISBLANK(A3783)),NOT(ISBLANK(B3783)),NOT(ISBLANK(E3783)),AND(E3783-VLOOKUP(A3783,'ListaN68 02-02-2025'!$A$12:$E$13375,5,0)&gt;=-2,E3783-VLOOKUP(A3783,'ListaN68 02-02-2025'!$A$12:$E$13375,5,0)&lt;=2)),"Igual",IF(AND(NOT(ISBLANK(A3783)),NOT(ISBLANK(B3783)),NOT(ISBLANK(E3783)),E3783-VLOOKUP(A3783,'ListaN68 02-02-2025'!$A$12:$E$13375,5,0)&gt;2),"Aumento",IF(AND(NOT(ISBLANK(A3783)),NOT(ISBLANK(B3783)),NOT(ISBLANK(E3783)),E3783-VLOOKUP(A3783,'ListaN68 02-02-2025'!$A$12:$E$13375,5,0)&lt;2),"Bajo","Error en codigo")))))))</f>
        <v>Bajo</v>
      </c>
    </row>
    <row r="3784" spans="1:32" x14ac:dyDescent="0.2">
      <c r="C3784"/>
      <c r="E3784" s="46"/>
      <c r="F3784" s="44"/>
      <c r="G3784" s="46"/>
      <c r="AF3784" t="str">
        <f>IF(AND(ISBLANK(A3784),ISBLANK(B3784),ISBLANK(E3784)),"Blanco",IF(AND(ISBLANK(A3784),NOT(ISBLANK(B3784))),"Titulo",IF(AND(NOT(ISBLANK(A3784)),NOT(ISBLANK(B3784)),ISBLANK(E3784),IFERROR(FIND("FF--",A3784)&gt;1,FALSE)),"F.Comercializacion",IF(AND(NOT(ISBLANK(A3784)),NOT(ISBLANK(B3784)),NOT(ISBLANK(E3784)),ISERROR(VLOOKUP(A3784,'ListaN68 02-02-2025'!$A$12:$E$13375,5,0))),"Nuevo",IF(AND(NOT(ISBLANK(A3784)),NOT(ISBLANK(B3784)),NOT(ISBLANK(E3784)),AND(E3784-VLOOKUP(A3784,'ListaN68 02-02-2025'!$A$12:$E$13375,5,0)&gt;=-2,E3784-VLOOKUP(A3784,'ListaN68 02-02-2025'!$A$12:$E$13375,5,0)&lt;=2)),"Igual",IF(AND(NOT(ISBLANK(A3784)),NOT(ISBLANK(B3784)),NOT(ISBLANK(E3784)),E3784-VLOOKUP(A3784,'ListaN68 02-02-2025'!$A$12:$E$13375,5,0)&gt;2),"Aumento",IF(AND(NOT(ISBLANK(A3784)),NOT(ISBLANK(B3784)),NOT(ISBLANK(E3784)),E3784-VLOOKUP(A3784,'ListaN68 02-02-2025'!$A$12:$E$13375,5,0)&lt;2),"Bajo","Error en codigo")))))))</f>
        <v>Blanco</v>
      </c>
    </row>
    <row r="3785" spans="1:32" x14ac:dyDescent="0.2">
      <c r="B3785" t="s">
        <v>1426</v>
      </c>
      <c r="C3785"/>
      <c r="E3785" s="46"/>
      <c r="F3785" s="44"/>
      <c r="G3785" s="46"/>
      <c r="AF3785" t="str">
        <f>IF(AND(ISBLANK(A3785),ISBLANK(B3785),ISBLANK(E3785)),"Blanco",IF(AND(ISBLANK(A3785),NOT(ISBLANK(B3785))),"Titulo",IF(AND(NOT(ISBLANK(A3785)),NOT(ISBLANK(B3785)),ISBLANK(E3785),IFERROR(FIND("FF--",A3785)&gt;1,FALSE)),"F.Comercializacion",IF(AND(NOT(ISBLANK(A3785)),NOT(ISBLANK(B3785)),NOT(ISBLANK(E3785)),ISERROR(VLOOKUP(A3785,'ListaN68 02-02-2025'!$A$12:$E$13375,5,0))),"Nuevo",IF(AND(NOT(ISBLANK(A3785)),NOT(ISBLANK(B3785)),NOT(ISBLANK(E3785)),AND(E3785-VLOOKUP(A3785,'ListaN68 02-02-2025'!$A$12:$E$13375,5,0)&gt;=-2,E3785-VLOOKUP(A3785,'ListaN68 02-02-2025'!$A$12:$E$13375,5,0)&lt;=2)),"Igual",IF(AND(NOT(ISBLANK(A3785)),NOT(ISBLANK(B3785)),NOT(ISBLANK(E3785)),E3785-VLOOKUP(A3785,'ListaN68 02-02-2025'!$A$12:$E$13375,5,0)&gt;2),"Aumento",IF(AND(NOT(ISBLANK(A3785)),NOT(ISBLANK(B3785)),NOT(ISBLANK(E3785)),E3785-VLOOKUP(A3785,'ListaN68 02-02-2025'!$A$12:$E$13375,5,0)&lt;2),"Bajo","Error en codigo")))))))</f>
        <v>Titulo</v>
      </c>
    </row>
    <row r="3786" spans="1:32" x14ac:dyDescent="0.2">
      <c r="C3786"/>
      <c r="E3786" s="46"/>
      <c r="F3786" s="44"/>
      <c r="G3786" s="46"/>
      <c r="AF3786" t="str">
        <f>IF(AND(ISBLANK(A3786),ISBLANK(B3786),ISBLANK(E3786)),"Blanco",IF(AND(ISBLANK(A3786),NOT(ISBLANK(B3786))),"Titulo",IF(AND(NOT(ISBLANK(A3786)),NOT(ISBLANK(B3786)),ISBLANK(E3786),IFERROR(FIND("FF--",A3786)&gt;1,FALSE)),"F.Comercializacion",IF(AND(NOT(ISBLANK(A3786)),NOT(ISBLANK(B3786)),NOT(ISBLANK(E3786)),ISERROR(VLOOKUP(A3786,'ListaN68 02-02-2025'!$A$12:$E$13375,5,0))),"Nuevo",IF(AND(NOT(ISBLANK(A3786)),NOT(ISBLANK(B3786)),NOT(ISBLANK(E3786)),AND(E3786-VLOOKUP(A3786,'ListaN68 02-02-2025'!$A$12:$E$13375,5,0)&gt;=-2,E3786-VLOOKUP(A3786,'ListaN68 02-02-2025'!$A$12:$E$13375,5,0)&lt;=2)),"Igual",IF(AND(NOT(ISBLANK(A3786)),NOT(ISBLANK(B3786)),NOT(ISBLANK(E3786)),E3786-VLOOKUP(A3786,'ListaN68 02-02-2025'!$A$12:$E$13375,5,0)&gt;2),"Aumento",IF(AND(NOT(ISBLANK(A3786)),NOT(ISBLANK(B3786)),NOT(ISBLANK(E3786)),E3786-VLOOKUP(A3786,'ListaN68 02-02-2025'!$A$12:$E$13375,5,0)&lt;2),"Bajo","Error en codigo")))))))</f>
        <v>Blanco</v>
      </c>
    </row>
    <row r="3787" spans="1:32" x14ac:dyDescent="0.2">
      <c r="A3787" s="1" t="s">
        <v>1427</v>
      </c>
      <c r="B3787" t="s">
        <v>1428</v>
      </c>
      <c r="C3787" t="s">
        <v>5141</v>
      </c>
      <c r="D3787">
        <v>21</v>
      </c>
      <c r="E3787" s="46">
        <v>2782.6875</v>
      </c>
      <c r="F3787" s="44">
        <v>-6.8259385665528916E-3</v>
      </c>
      <c r="G3787" s="46"/>
      <c r="AF3787" t="str">
        <f>IF(AND(ISBLANK(A3787),ISBLANK(B3787),ISBLANK(E3787)),"Blanco",IF(AND(ISBLANK(A3787),NOT(ISBLANK(B3787))),"Titulo",IF(AND(NOT(ISBLANK(A3787)),NOT(ISBLANK(B3787)),ISBLANK(E3787),IFERROR(FIND("FF--",A3787)&gt;1,FALSE)),"F.Comercializacion",IF(AND(NOT(ISBLANK(A3787)),NOT(ISBLANK(B3787)),NOT(ISBLANK(E3787)),ISERROR(VLOOKUP(A3787,'ListaN68 02-02-2025'!$A$12:$E$13375,5,0))),"Nuevo",IF(AND(NOT(ISBLANK(A3787)),NOT(ISBLANK(B3787)),NOT(ISBLANK(E3787)),AND(E3787-VLOOKUP(A3787,'ListaN68 02-02-2025'!$A$12:$E$13375,5,0)&gt;=-2,E3787-VLOOKUP(A3787,'ListaN68 02-02-2025'!$A$12:$E$13375,5,0)&lt;=2)),"Igual",IF(AND(NOT(ISBLANK(A3787)),NOT(ISBLANK(B3787)),NOT(ISBLANK(E3787)),E3787-VLOOKUP(A3787,'ListaN68 02-02-2025'!$A$12:$E$13375,5,0)&gt;2),"Aumento",IF(AND(NOT(ISBLANK(A3787)),NOT(ISBLANK(B3787)),NOT(ISBLANK(E3787)),E3787-VLOOKUP(A3787,'ListaN68 02-02-2025'!$A$12:$E$13375,5,0)&lt;2),"Bajo","Error en codigo")))))))</f>
        <v>Bajo</v>
      </c>
    </row>
    <row r="3788" spans="1:32" x14ac:dyDescent="0.2">
      <c r="A3788" s="1" t="s">
        <v>1429</v>
      </c>
      <c r="B3788" t="s">
        <v>1430</v>
      </c>
      <c r="C3788" t="s">
        <v>5142</v>
      </c>
      <c r="D3788">
        <v>21</v>
      </c>
      <c r="E3788" s="46">
        <v>8281.2780000000002</v>
      </c>
      <c r="F3788" s="44">
        <v>-6.8259385665527805E-3</v>
      </c>
      <c r="G3788" s="46"/>
      <c r="AF3788" t="str">
        <f>IF(AND(ISBLANK(A3788),ISBLANK(B3788),ISBLANK(E3788)),"Blanco",IF(AND(ISBLANK(A3788),NOT(ISBLANK(B3788))),"Titulo",IF(AND(NOT(ISBLANK(A3788)),NOT(ISBLANK(B3788)),ISBLANK(E3788),IFERROR(FIND("FF--",A3788)&gt;1,FALSE)),"F.Comercializacion",IF(AND(NOT(ISBLANK(A3788)),NOT(ISBLANK(B3788)),NOT(ISBLANK(E3788)),ISERROR(VLOOKUP(A3788,'ListaN68 02-02-2025'!$A$12:$E$13375,5,0))),"Nuevo",IF(AND(NOT(ISBLANK(A3788)),NOT(ISBLANK(B3788)),NOT(ISBLANK(E3788)),AND(E3788-VLOOKUP(A3788,'ListaN68 02-02-2025'!$A$12:$E$13375,5,0)&gt;=-2,E3788-VLOOKUP(A3788,'ListaN68 02-02-2025'!$A$12:$E$13375,5,0)&lt;=2)),"Igual",IF(AND(NOT(ISBLANK(A3788)),NOT(ISBLANK(B3788)),NOT(ISBLANK(E3788)),E3788-VLOOKUP(A3788,'ListaN68 02-02-2025'!$A$12:$E$13375,5,0)&gt;2),"Aumento",IF(AND(NOT(ISBLANK(A3788)),NOT(ISBLANK(B3788)),NOT(ISBLANK(E3788)),E3788-VLOOKUP(A3788,'ListaN68 02-02-2025'!$A$12:$E$13375,5,0)&lt;2),"Bajo","Error en codigo")))))))</f>
        <v>Bajo</v>
      </c>
    </row>
    <row r="3789" spans="1:32" x14ac:dyDescent="0.2">
      <c r="A3789" s="1" t="s">
        <v>3351</v>
      </c>
      <c r="B3789" t="s">
        <v>3352</v>
      </c>
      <c r="C3789" t="s">
        <v>4979</v>
      </c>
      <c r="D3789">
        <v>21</v>
      </c>
      <c r="E3789" s="46">
        <v>4853.0069999999996</v>
      </c>
      <c r="F3789" s="44">
        <v>-6.8259385665530026E-3</v>
      </c>
      <c r="G3789" s="46"/>
      <c r="AF3789" t="str">
        <f>IF(AND(ISBLANK(A3789),ISBLANK(B3789),ISBLANK(E3789)),"Blanco",IF(AND(ISBLANK(A3789),NOT(ISBLANK(B3789))),"Titulo",IF(AND(NOT(ISBLANK(A3789)),NOT(ISBLANK(B3789)),ISBLANK(E3789),IFERROR(FIND("FF--",A3789)&gt;1,FALSE)),"F.Comercializacion",IF(AND(NOT(ISBLANK(A3789)),NOT(ISBLANK(B3789)),NOT(ISBLANK(E3789)),ISERROR(VLOOKUP(A3789,'ListaN68 02-02-2025'!$A$12:$E$13375,5,0))),"Nuevo",IF(AND(NOT(ISBLANK(A3789)),NOT(ISBLANK(B3789)),NOT(ISBLANK(E3789)),AND(E3789-VLOOKUP(A3789,'ListaN68 02-02-2025'!$A$12:$E$13375,5,0)&gt;=-2,E3789-VLOOKUP(A3789,'ListaN68 02-02-2025'!$A$12:$E$13375,5,0)&lt;=2)),"Igual",IF(AND(NOT(ISBLANK(A3789)),NOT(ISBLANK(B3789)),NOT(ISBLANK(E3789)),E3789-VLOOKUP(A3789,'ListaN68 02-02-2025'!$A$12:$E$13375,5,0)&gt;2),"Aumento",IF(AND(NOT(ISBLANK(A3789)),NOT(ISBLANK(B3789)),NOT(ISBLANK(E3789)),E3789-VLOOKUP(A3789,'ListaN68 02-02-2025'!$A$12:$E$13375,5,0)&lt;2),"Bajo","Error en codigo")))))))</f>
        <v>Bajo</v>
      </c>
    </row>
    <row r="3790" spans="1:32" x14ac:dyDescent="0.2">
      <c r="A3790" s="1" t="s">
        <v>3353</v>
      </c>
      <c r="B3790" t="s">
        <v>3354</v>
      </c>
      <c r="C3790" t="s">
        <v>5028</v>
      </c>
      <c r="D3790">
        <v>21</v>
      </c>
      <c r="E3790" s="46">
        <v>2359.7190000000001</v>
      </c>
      <c r="F3790" s="44">
        <v>-6.8259385665528916E-3</v>
      </c>
      <c r="G3790" s="46"/>
      <c r="AF3790" t="str">
        <f>IF(AND(ISBLANK(A3790),ISBLANK(B3790),ISBLANK(E3790)),"Blanco",IF(AND(ISBLANK(A3790),NOT(ISBLANK(B3790))),"Titulo",IF(AND(NOT(ISBLANK(A3790)),NOT(ISBLANK(B3790)),ISBLANK(E3790),IFERROR(FIND("FF--",A3790)&gt;1,FALSE)),"F.Comercializacion",IF(AND(NOT(ISBLANK(A3790)),NOT(ISBLANK(B3790)),NOT(ISBLANK(E3790)),ISERROR(VLOOKUP(A3790,'ListaN68 02-02-2025'!$A$12:$E$13375,5,0))),"Nuevo",IF(AND(NOT(ISBLANK(A3790)),NOT(ISBLANK(B3790)),NOT(ISBLANK(E3790)),AND(E3790-VLOOKUP(A3790,'ListaN68 02-02-2025'!$A$12:$E$13375,5,0)&gt;=-2,E3790-VLOOKUP(A3790,'ListaN68 02-02-2025'!$A$12:$E$13375,5,0)&lt;=2)),"Igual",IF(AND(NOT(ISBLANK(A3790)),NOT(ISBLANK(B3790)),NOT(ISBLANK(E3790)),E3790-VLOOKUP(A3790,'ListaN68 02-02-2025'!$A$12:$E$13375,5,0)&gt;2),"Aumento",IF(AND(NOT(ISBLANK(A3790)),NOT(ISBLANK(B3790)),NOT(ISBLANK(E3790)),E3790-VLOOKUP(A3790,'ListaN68 02-02-2025'!$A$12:$E$13375,5,0)&lt;2),"Bajo","Error en codigo")))))))</f>
        <v>Bajo</v>
      </c>
    </row>
    <row r="3791" spans="1:32" x14ac:dyDescent="0.2">
      <c r="C3791"/>
      <c r="E3791" s="46"/>
      <c r="F3791" s="44"/>
      <c r="G3791" s="46"/>
      <c r="AF3791" t="str">
        <f>IF(AND(ISBLANK(A3791),ISBLANK(B3791),ISBLANK(E3791)),"Blanco",IF(AND(ISBLANK(A3791),NOT(ISBLANK(B3791))),"Titulo",IF(AND(NOT(ISBLANK(A3791)),NOT(ISBLANK(B3791)),ISBLANK(E3791),IFERROR(FIND("FF--",A3791)&gt;1,FALSE)),"F.Comercializacion",IF(AND(NOT(ISBLANK(A3791)),NOT(ISBLANK(B3791)),NOT(ISBLANK(E3791)),ISERROR(VLOOKUP(A3791,'ListaN68 02-02-2025'!$A$12:$E$13375,5,0))),"Nuevo",IF(AND(NOT(ISBLANK(A3791)),NOT(ISBLANK(B3791)),NOT(ISBLANK(E3791)),AND(E3791-VLOOKUP(A3791,'ListaN68 02-02-2025'!$A$12:$E$13375,5,0)&gt;=-2,E3791-VLOOKUP(A3791,'ListaN68 02-02-2025'!$A$12:$E$13375,5,0)&lt;=2)),"Igual",IF(AND(NOT(ISBLANK(A3791)),NOT(ISBLANK(B3791)),NOT(ISBLANK(E3791)),E3791-VLOOKUP(A3791,'ListaN68 02-02-2025'!$A$12:$E$13375,5,0)&gt;2),"Aumento",IF(AND(NOT(ISBLANK(A3791)),NOT(ISBLANK(B3791)),NOT(ISBLANK(E3791)),E3791-VLOOKUP(A3791,'ListaN68 02-02-2025'!$A$12:$E$13375,5,0)&lt;2),"Bajo","Error en codigo")))))))</f>
        <v>Blanco</v>
      </c>
    </row>
    <row r="3792" spans="1:32" x14ac:dyDescent="0.2">
      <c r="B3792" t="s">
        <v>6215</v>
      </c>
      <c r="C3792"/>
      <c r="E3792" s="46"/>
      <c r="F3792" s="44"/>
      <c r="G3792" s="46"/>
      <c r="AF3792" t="str">
        <f>IF(AND(ISBLANK(A3792),ISBLANK(B3792),ISBLANK(E3792)),"Blanco",IF(AND(ISBLANK(A3792),NOT(ISBLANK(B3792))),"Titulo",IF(AND(NOT(ISBLANK(A3792)),NOT(ISBLANK(B3792)),ISBLANK(E3792),IFERROR(FIND("FF--",A3792)&gt;1,FALSE)),"F.Comercializacion",IF(AND(NOT(ISBLANK(A3792)),NOT(ISBLANK(B3792)),NOT(ISBLANK(E3792)),ISERROR(VLOOKUP(A3792,'ListaN68 02-02-2025'!$A$12:$E$13375,5,0))),"Nuevo",IF(AND(NOT(ISBLANK(A3792)),NOT(ISBLANK(B3792)),NOT(ISBLANK(E3792)),AND(E3792-VLOOKUP(A3792,'ListaN68 02-02-2025'!$A$12:$E$13375,5,0)&gt;=-2,E3792-VLOOKUP(A3792,'ListaN68 02-02-2025'!$A$12:$E$13375,5,0)&lt;=2)),"Igual",IF(AND(NOT(ISBLANK(A3792)),NOT(ISBLANK(B3792)),NOT(ISBLANK(E3792)),E3792-VLOOKUP(A3792,'ListaN68 02-02-2025'!$A$12:$E$13375,5,0)&gt;2),"Aumento",IF(AND(NOT(ISBLANK(A3792)),NOT(ISBLANK(B3792)),NOT(ISBLANK(E3792)),E3792-VLOOKUP(A3792,'ListaN68 02-02-2025'!$A$12:$E$13375,5,0)&lt;2),"Bajo","Error en codigo")))))))</f>
        <v>Titulo</v>
      </c>
    </row>
    <row r="3793" spans="1:32" x14ac:dyDescent="0.2">
      <c r="C3793"/>
      <c r="E3793" s="46"/>
      <c r="F3793" s="44"/>
      <c r="G3793" s="46"/>
      <c r="AF3793" t="str">
        <f>IF(AND(ISBLANK(A3793),ISBLANK(B3793),ISBLANK(E3793)),"Blanco",IF(AND(ISBLANK(A3793),NOT(ISBLANK(B3793))),"Titulo",IF(AND(NOT(ISBLANK(A3793)),NOT(ISBLANK(B3793)),ISBLANK(E3793),IFERROR(FIND("FF--",A3793)&gt;1,FALSE)),"F.Comercializacion",IF(AND(NOT(ISBLANK(A3793)),NOT(ISBLANK(B3793)),NOT(ISBLANK(E3793)),ISERROR(VLOOKUP(A3793,'ListaN68 02-02-2025'!$A$12:$E$13375,5,0))),"Nuevo",IF(AND(NOT(ISBLANK(A3793)),NOT(ISBLANK(B3793)),NOT(ISBLANK(E3793)),AND(E3793-VLOOKUP(A3793,'ListaN68 02-02-2025'!$A$12:$E$13375,5,0)&gt;=-2,E3793-VLOOKUP(A3793,'ListaN68 02-02-2025'!$A$12:$E$13375,5,0)&lt;=2)),"Igual",IF(AND(NOT(ISBLANK(A3793)),NOT(ISBLANK(B3793)),NOT(ISBLANK(E3793)),E3793-VLOOKUP(A3793,'ListaN68 02-02-2025'!$A$12:$E$13375,5,0)&gt;2),"Aumento",IF(AND(NOT(ISBLANK(A3793)),NOT(ISBLANK(B3793)),NOT(ISBLANK(E3793)),E3793-VLOOKUP(A3793,'ListaN68 02-02-2025'!$A$12:$E$13375,5,0)&lt;2),"Bajo","Error en codigo")))))))</f>
        <v>Blanco</v>
      </c>
    </row>
    <row r="3794" spans="1:32" x14ac:dyDescent="0.2">
      <c r="A3794" s="1" t="s">
        <v>5404</v>
      </c>
      <c r="B3794" t="s">
        <v>5405</v>
      </c>
      <c r="C3794" t="s">
        <v>4979</v>
      </c>
      <c r="D3794">
        <v>21</v>
      </c>
      <c r="E3794" s="46">
        <v>4029.3530000000001</v>
      </c>
      <c r="F3794" s="44"/>
      <c r="G3794" s="46"/>
      <c r="AF3794" t="str">
        <f>IF(AND(ISBLANK(A3794),ISBLANK(B3794),ISBLANK(E3794)),"Blanco",IF(AND(ISBLANK(A3794),NOT(ISBLANK(B3794))),"Titulo",IF(AND(NOT(ISBLANK(A3794)),NOT(ISBLANK(B3794)),ISBLANK(E3794),IFERROR(FIND("FF--",A3794)&gt;1,FALSE)),"F.Comercializacion",IF(AND(NOT(ISBLANK(A3794)),NOT(ISBLANK(B3794)),NOT(ISBLANK(E3794)),ISERROR(VLOOKUP(A3794,'ListaN68 02-02-2025'!$A$12:$E$13375,5,0))),"Nuevo",IF(AND(NOT(ISBLANK(A3794)),NOT(ISBLANK(B3794)),NOT(ISBLANK(E3794)),AND(E3794-VLOOKUP(A3794,'ListaN68 02-02-2025'!$A$12:$E$13375,5,0)&gt;=-2,E3794-VLOOKUP(A3794,'ListaN68 02-02-2025'!$A$12:$E$13375,5,0)&lt;=2)),"Igual",IF(AND(NOT(ISBLANK(A3794)),NOT(ISBLANK(B3794)),NOT(ISBLANK(E3794)),E3794-VLOOKUP(A3794,'ListaN68 02-02-2025'!$A$12:$E$13375,5,0)&gt;2),"Aumento",IF(AND(NOT(ISBLANK(A3794)),NOT(ISBLANK(B3794)),NOT(ISBLANK(E3794)),E3794-VLOOKUP(A3794,'ListaN68 02-02-2025'!$A$12:$E$13375,5,0)&lt;2),"Bajo","Error en codigo")))))))</f>
        <v>Igual</v>
      </c>
    </row>
    <row r="3795" spans="1:32" x14ac:dyDescent="0.2">
      <c r="A3795" s="1" t="s">
        <v>5633</v>
      </c>
      <c r="B3795" t="s">
        <v>5634</v>
      </c>
      <c r="C3795" t="s">
        <v>4979</v>
      </c>
      <c r="D3795">
        <v>21</v>
      </c>
      <c r="E3795" s="46">
        <v>4379.9709999999995</v>
      </c>
      <c r="F3795" s="44"/>
      <c r="G3795" s="46"/>
      <c r="AF3795" t="str">
        <f>IF(AND(ISBLANK(A3795),ISBLANK(B3795),ISBLANK(E3795)),"Blanco",IF(AND(ISBLANK(A3795),NOT(ISBLANK(B3795))),"Titulo",IF(AND(NOT(ISBLANK(A3795)),NOT(ISBLANK(B3795)),ISBLANK(E3795),IFERROR(FIND("FF--",A3795)&gt;1,FALSE)),"F.Comercializacion",IF(AND(NOT(ISBLANK(A3795)),NOT(ISBLANK(B3795)),NOT(ISBLANK(E3795)),ISERROR(VLOOKUP(A3795,'ListaN68 02-02-2025'!$A$12:$E$13375,5,0))),"Nuevo",IF(AND(NOT(ISBLANK(A3795)),NOT(ISBLANK(B3795)),NOT(ISBLANK(E3795)),AND(E3795-VLOOKUP(A3795,'ListaN68 02-02-2025'!$A$12:$E$13375,5,0)&gt;=-2,E3795-VLOOKUP(A3795,'ListaN68 02-02-2025'!$A$12:$E$13375,5,0)&lt;=2)),"Igual",IF(AND(NOT(ISBLANK(A3795)),NOT(ISBLANK(B3795)),NOT(ISBLANK(E3795)),E3795-VLOOKUP(A3795,'ListaN68 02-02-2025'!$A$12:$E$13375,5,0)&gt;2),"Aumento",IF(AND(NOT(ISBLANK(A3795)),NOT(ISBLANK(B3795)),NOT(ISBLANK(E3795)),E3795-VLOOKUP(A3795,'ListaN68 02-02-2025'!$A$12:$E$13375,5,0)&lt;2),"Bajo","Error en codigo")))))))</f>
        <v>Igual</v>
      </c>
    </row>
    <row r="3796" spans="1:32" x14ac:dyDescent="0.2">
      <c r="A3796" s="1" t="s">
        <v>5985</v>
      </c>
      <c r="B3796" t="s">
        <v>5986</v>
      </c>
      <c r="C3796" t="s">
        <v>5028</v>
      </c>
      <c r="D3796">
        <v>21</v>
      </c>
      <c r="E3796" s="46">
        <v>6809.4</v>
      </c>
      <c r="F3796" s="44">
        <v>-6.8259385665528916E-3</v>
      </c>
      <c r="G3796" s="46"/>
      <c r="AF3796" t="str">
        <f>IF(AND(ISBLANK(A3796),ISBLANK(B3796),ISBLANK(E3796)),"Blanco",IF(AND(ISBLANK(A3796),NOT(ISBLANK(B3796))),"Titulo",IF(AND(NOT(ISBLANK(A3796)),NOT(ISBLANK(B3796)),ISBLANK(E3796),IFERROR(FIND("FF--",A3796)&gt;1,FALSE)),"F.Comercializacion",IF(AND(NOT(ISBLANK(A3796)),NOT(ISBLANK(B3796)),NOT(ISBLANK(E3796)),ISERROR(VLOOKUP(A3796,'ListaN68 02-02-2025'!$A$12:$E$13375,5,0))),"Nuevo",IF(AND(NOT(ISBLANK(A3796)),NOT(ISBLANK(B3796)),NOT(ISBLANK(E3796)),AND(E3796-VLOOKUP(A3796,'ListaN68 02-02-2025'!$A$12:$E$13375,5,0)&gt;=-2,E3796-VLOOKUP(A3796,'ListaN68 02-02-2025'!$A$12:$E$13375,5,0)&lt;=2)),"Igual",IF(AND(NOT(ISBLANK(A3796)),NOT(ISBLANK(B3796)),NOT(ISBLANK(E3796)),E3796-VLOOKUP(A3796,'ListaN68 02-02-2025'!$A$12:$E$13375,5,0)&gt;2),"Aumento",IF(AND(NOT(ISBLANK(A3796)),NOT(ISBLANK(B3796)),NOT(ISBLANK(E3796)),E3796-VLOOKUP(A3796,'ListaN68 02-02-2025'!$A$12:$E$13375,5,0)&lt;2),"Bajo","Error en codigo")))))))</f>
        <v>Bajo</v>
      </c>
    </row>
    <row r="3797" spans="1:32" x14ac:dyDescent="0.2">
      <c r="A3797" s="1" t="s">
        <v>6107</v>
      </c>
      <c r="B3797" t="s">
        <v>6108</v>
      </c>
      <c r="C3797" t="s">
        <v>5028</v>
      </c>
      <c r="D3797">
        <v>21</v>
      </c>
      <c r="E3797" s="46">
        <v>6809.4</v>
      </c>
      <c r="F3797" s="44">
        <v>-6.8259385665528916E-3</v>
      </c>
      <c r="G3797" s="46"/>
      <c r="AF3797" t="str">
        <f>IF(AND(ISBLANK(A3797),ISBLANK(B3797),ISBLANK(E3797)),"Blanco",IF(AND(ISBLANK(A3797),NOT(ISBLANK(B3797))),"Titulo",IF(AND(NOT(ISBLANK(A3797)),NOT(ISBLANK(B3797)),ISBLANK(E3797),IFERROR(FIND("FF--",A3797)&gt;1,FALSE)),"F.Comercializacion",IF(AND(NOT(ISBLANK(A3797)),NOT(ISBLANK(B3797)),NOT(ISBLANK(E3797)),ISERROR(VLOOKUP(A3797,'ListaN68 02-02-2025'!$A$12:$E$13375,5,0))),"Nuevo",IF(AND(NOT(ISBLANK(A3797)),NOT(ISBLANK(B3797)),NOT(ISBLANK(E3797)),AND(E3797-VLOOKUP(A3797,'ListaN68 02-02-2025'!$A$12:$E$13375,5,0)&gt;=-2,E3797-VLOOKUP(A3797,'ListaN68 02-02-2025'!$A$12:$E$13375,5,0)&lt;=2)),"Igual",IF(AND(NOT(ISBLANK(A3797)),NOT(ISBLANK(B3797)),NOT(ISBLANK(E3797)),E3797-VLOOKUP(A3797,'ListaN68 02-02-2025'!$A$12:$E$13375,5,0)&gt;2),"Aumento",IF(AND(NOT(ISBLANK(A3797)),NOT(ISBLANK(B3797)),NOT(ISBLANK(E3797)),E3797-VLOOKUP(A3797,'ListaN68 02-02-2025'!$A$12:$E$13375,5,0)&lt;2),"Bajo","Error en codigo")))))))</f>
        <v>Bajo</v>
      </c>
    </row>
    <row r="3798" spans="1:32" x14ac:dyDescent="0.2">
      <c r="A3798" s="1" t="s">
        <v>6216</v>
      </c>
      <c r="B3798" t="s">
        <v>6217</v>
      </c>
      <c r="C3798" t="s">
        <v>4979</v>
      </c>
      <c r="D3798">
        <v>21</v>
      </c>
      <c r="E3798" s="46">
        <v>4353.768</v>
      </c>
      <c r="F3798" s="44"/>
      <c r="G3798" s="46"/>
      <c r="AF3798" t="str">
        <f>IF(AND(ISBLANK(A3798),ISBLANK(B3798),ISBLANK(E3798)),"Blanco",IF(AND(ISBLANK(A3798),NOT(ISBLANK(B3798))),"Titulo",IF(AND(NOT(ISBLANK(A3798)),NOT(ISBLANK(B3798)),ISBLANK(E3798),IFERROR(FIND("FF--",A3798)&gt;1,FALSE)),"F.Comercializacion",IF(AND(NOT(ISBLANK(A3798)),NOT(ISBLANK(B3798)),NOT(ISBLANK(E3798)),ISERROR(VLOOKUP(A3798,'ListaN68 02-02-2025'!$A$12:$E$13375,5,0))),"Nuevo",IF(AND(NOT(ISBLANK(A3798)),NOT(ISBLANK(B3798)),NOT(ISBLANK(E3798)),AND(E3798-VLOOKUP(A3798,'ListaN68 02-02-2025'!$A$12:$E$13375,5,0)&gt;=-2,E3798-VLOOKUP(A3798,'ListaN68 02-02-2025'!$A$12:$E$13375,5,0)&lt;=2)),"Igual",IF(AND(NOT(ISBLANK(A3798)),NOT(ISBLANK(B3798)),NOT(ISBLANK(E3798)),E3798-VLOOKUP(A3798,'ListaN68 02-02-2025'!$A$12:$E$13375,5,0)&gt;2),"Aumento",IF(AND(NOT(ISBLANK(A3798)),NOT(ISBLANK(B3798)),NOT(ISBLANK(E3798)),E3798-VLOOKUP(A3798,'ListaN68 02-02-2025'!$A$12:$E$13375,5,0)&lt;2),"Bajo","Error en codigo")))))))</f>
        <v>Igual</v>
      </c>
    </row>
    <row r="3799" spans="1:32" x14ac:dyDescent="0.2">
      <c r="A3799" s="1" t="s">
        <v>6218</v>
      </c>
      <c r="B3799" t="s">
        <v>6219</v>
      </c>
      <c r="C3799" t="s">
        <v>4979</v>
      </c>
      <c r="D3799">
        <v>21</v>
      </c>
      <c r="E3799" s="46">
        <v>3381.8939999999998</v>
      </c>
      <c r="F3799" s="44"/>
      <c r="G3799" s="46"/>
      <c r="AF3799" t="str">
        <f>IF(AND(ISBLANK(A3799),ISBLANK(B3799),ISBLANK(E3799)),"Blanco",IF(AND(ISBLANK(A3799),NOT(ISBLANK(B3799))),"Titulo",IF(AND(NOT(ISBLANK(A3799)),NOT(ISBLANK(B3799)),ISBLANK(E3799),IFERROR(FIND("FF--",A3799)&gt;1,FALSE)),"F.Comercializacion",IF(AND(NOT(ISBLANK(A3799)),NOT(ISBLANK(B3799)),NOT(ISBLANK(E3799)),ISERROR(VLOOKUP(A3799,'ListaN68 02-02-2025'!$A$12:$E$13375,5,0))),"Nuevo",IF(AND(NOT(ISBLANK(A3799)),NOT(ISBLANK(B3799)),NOT(ISBLANK(E3799)),AND(E3799-VLOOKUP(A3799,'ListaN68 02-02-2025'!$A$12:$E$13375,5,0)&gt;=-2,E3799-VLOOKUP(A3799,'ListaN68 02-02-2025'!$A$12:$E$13375,5,0)&lt;=2)),"Igual",IF(AND(NOT(ISBLANK(A3799)),NOT(ISBLANK(B3799)),NOT(ISBLANK(E3799)),E3799-VLOOKUP(A3799,'ListaN68 02-02-2025'!$A$12:$E$13375,5,0)&gt;2),"Aumento",IF(AND(NOT(ISBLANK(A3799)),NOT(ISBLANK(B3799)),NOT(ISBLANK(E3799)),E3799-VLOOKUP(A3799,'ListaN68 02-02-2025'!$A$12:$E$13375,5,0)&lt;2),"Bajo","Error en codigo")))))))</f>
        <v>Igual</v>
      </c>
    </row>
    <row r="3800" spans="1:32" x14ac:dyDescent="0.2">
      <c r="C3800"/>
      <c r="E3800" s="46"/>
      <c r="F3800" s="44"/>
      <c r="G3800" s="46"/>
      <c r="AF3800" t="str">
        <f>IF(AND(ISBLANK(A3800),ISBLANK(B3800),ISBLANK(E3800)),"Blanco",IF(AND(ISBLANK(A3800),NOT(ISBLANK(B3800))),"Titulo",IF(AND(NOT(ISBLANK(A3800)),NOT(ISBLANK(B3800)),ISBLANK(E3800),IFERROR(FIND("FF--",A3800)&gt;1,FALSE)),"F.Comercializacion",IF(AND(NOT(ISBLANK(A3800)),NOT(ISBLANK(B3800)),NOT(ISBLANK(E3800)),ISERROR(VLOOKUP(A3800,'ListaN68 02-02-2025'!$A$12:$E$13375,5,0))),"Nuevo",IF(AND(NOT(ISBLANK(A3800)),NOT(ISBLANK(B3800)),NOT(ISBLANK(E3800)),AND(E3800-VLOOKUP(A3800,'ListaN68 02-02-2025'!$A$12:$E$13375,5,0)&gt;=-2,E3800-VLOOKUP(A3800,'ListaN68 02-02-2025'!$A$12:$E$13375,5,0)&lt;=2)),"Igual",IF(AND(NOT(ISBLANK(A3800)),NOT(ISBLANK(B3800)),NOT(ISBLANK(E3800)),E3800-VLOOKUP(A3800,'ListaN68 02-02-2025'!$A$12:$E$13375,5,0)&gt;2),"Aumento",IF(AND(NOT(ISBLANK(A3800)),NOT(ISBLANK(B3800)),NOT(ISBLANK(E3800)),E3800-VLOOKUP(A3800,'ListaN68 02-02-2025'!$A$12:$E$13375,5,0)&lt;2),"Bajo","Error en codigo")))))))</f>
        <v>Blanco</v>
      </c>
    </row>
    <row r="3801" spans="1:32" x14ac:dyDescent="0.2">
      <c r="B3801" t="s">
        <v>2569</v>
      </c>
      <c r="C3801"/>
      <c r="E3801" s="46"/>
      <c r="F3801" s="44"/>
      <c r="G3801" s="46"/>
      <c r="AF3801" t="str">
        <f>IF(AND(ISBLANK(A3801),ISBLANK(B3801),ISBLANK(E3801)),"Blanco",IF(AND(ISBLANK(A3801),NOT(ISBLANK(B3801))),"Titulo",IF(AND(NOT(ISBLANK(A3801)),NOT(ISBLANK(B3801)),ISBLANK(E3801),IFERROR(FIND("FF--",A3801)&gt;1,FALSE)),"F.Comercializacion",IF(AND(NOT(ISBLANK(A3801)),NOT(ISBLANK(B3801)),NOT(ISBLANK(E3801)),ISERROR(VLOOKUP(A3801,'ListaN68 02-02-2025'!$A$12:$E$13375,5,0))),"Nuevo",IF(AND(NOT(ISBLANK(A3801)),NOT(ISBLANK(B3801)),NOT(ISBLANK(E3801)),AND(E3801-VLOOKUP(A3801,'ListaN68 02-02-2025'!$A$12:$E$13375,5,0)&gt;=-2,E3801-VLOOKUP(A3801,'ListaN68 02-02-2025'!$A$12:$E$13375,5,0)&lt;=2)),"Igual",IF(AND(NOT(ISBLANK(A3801)),NOT(ISBLANK(B3801)),NOT(ISBLANK(E3801)),E3801-VLOOKUP(A3801,'ListaN68 02-02-2025'!$A$12:$E$13375,5,0)&gt;2),"Aumento",IF(AND(NOT(ISBLANK(A3801)),NOT(ISBLANK(B3801)),NOT(ISBLANK(E3801)),E3801-VLOOKUP(A3801,'ListaN68 02-02-2025'!$A$12:$E$13375,5,0)&lt;2),"Bajo","Error en codigo")))))))</f>
        <v>Titulo</v>
      </c>
    </row>
    <row r="3802" spans="1:32" x14ac:dyDescent="0.2">
      <c r="C3802"/>
      <c r="E3802" s="46"/>
      <c r="F3802" s="44"/>
      <c r="G3802" s="46"/>
      <c r="AF3802" t="str">
        <f>IF(AND(ISBLANK(A3802),ISBLANK(B3802),ISBLANK(E3802)),"Blanco",IF(AND(ISBLANK(A3802),NOT(ISBLANK(B3802))),"Titulo",IF(AND(NOT(ISBLANK(A3802)),NOT(ISBLANK(B3802)),ISBLANK(E3802),IFERROR(FIND("FF--",A3802)&gt;1,FALSE)),"F.Comercializacion",IF(AND(NOT(ISBLANK(A3802)),NOT(ISBLANK(B3802)),NOT(ISBLANK(E3802)),ISERROR(VLOOKUP(A3802,'ListaN68 02-02-2025'!$A$12:$E$13375,5,0))),"Nuevo",IF(AND(NOT(ISBLANK(A3802)),NOT(ISBLANK(B3802)),NOT(ISBLANK(E3802)),AND(E3802-VLOOKUP(A3802,'ListaN68 02-02-2025'!$A$12:$E$13375,5,0)&gt;=-2,E3802-VLOOKUP(A3802,'ListaN68 02-02-2025'!$A$12:$E$13375,5,0)&lt;=2)),"Igual",IF(AND(NOT(ISBLANK(A3802)),NOT(ISBLANK(B3802)),NOT(ISBLANK(E3802)),E3802-VLOOKUP(A3802,'ListaN68 02-02-2025'!$A$12:$E$13375,5,0)&gt;2),"Aumento",IF(AND(NOT(ISBLANK(A3802)),NOT(ISBLANK(B3802)),NOT(ISBLANK(E3802)),E3802-VLOOKUP(A3802,'ListaN68 02-02-2025'!$A$12:$E$13375,5,0)&lt;2),"Bajo","Error en codigo")))))))</f>
        <v>Blanco</v>
      </c>
    </row>
    <row r="3803" spans="1:32" x14ac:dyDescent="0.2">
      <c r="A3803" s="1" t="s">
        <v>1431</v>
      </c>
      <c r="B3803" t="s">
        <v>3941</v>
      </c>
      <c r="C3803" t="s">
        <v>5028</v>
      </c>
      <c r="D3803">
        <v>21</v>
      </c>
      <c r="E3803" s="46">
        <v>4853.0069999999996</v>
      </c>
      <c r="F3803" s="44">
        <v>-6.8259385665530026E-3</v>
      </c>
      <c r="G3803" s="46"/>
      <c r="AF3803" t="str">
        <f>IF(AND(ISBLANK(A3803),ISBLANK(B3803),ISBLANK(E3803)),"Blanco",IF(AND(ISBLANK(A3803),NOT(ISBLANK(B3803))),"Titulo",IF(AND(NOT(ISBLANK(A3803)),NOT(ISBLANK(B3803)),ISBLANK(E3803),IFERROR(FIND("FF--",A3803)&gt;1,FALSE)),"F.Comercializacion",IF(AND(NOT(ISBLANK(A3803)),NOT(ISBLANK(B3803)),NOT(ISBLANK(E3803)),ISERROR(VLOOKUP(A3803,'ListaN68 02-02-2025'!$A$12:$E$13375,5,0))),"Nuevo",IF(AND(NOT(ISBLANK(A3803)),NOT(ISBLANK(B3803)),NOT(ISBLANK(E3803)),AND(E3803-VLOOKUP(A3803,'ListaN68 02-02-2025'!$A$12:$E$13375,5,0)&gt;=-2,E3803-VLOOKUP(A3803,'ListaN68 02-02-2025'!$A$12:$E$13375,5,0)&lt;=2)),"Igual",IF(AND(NOT(ISBLANK(A3803)),NOT(ISBLANK(B3803)),NOT(ISBLANK(E3803)),E3803-VLOOKUP(A3803,'ListaN68 02-02-2025'!$A$12:$E$13375,5,0)&gt;2),"Aumento",IF(AND(NOT(ISBLANK(A3803)),NOT(ISBLANK(B3803)),NOT(ISBLANK(E3803)),E3803-VLOOKUP(A3803,'ListaN68 02-02-2025'!$A$12:$E$13375,5,0)&lt;2),"Bajo","Error en codigo")))))))</f>
        <v>Bajo</v>
      </c>
    </row>
    <row r="3804" spans="1:32" x14ac:dyDescent="0.2">
      <c r="A3804" s="1" t="s">
        <v>1432</v>
      </c>
      <c r="B3804" t="s">
        <v>1433</v>
      </c>
      <c r="C3804" t="s">
        <v>5028</v>
      </c>
      <c r="D3804">
        <v>21</v>
      </c>
      <c r="E3804" s="46">
        <v>7591.1714999999995</v>
      </c>
      <c r="F3804" s="44">
        <v>-6.8259385665530026E-3</v>
      </c>
      <c r="G3804" s="46"/>
      <c r="AF3804" t="str">
        <f>IF(AND(ISBLANK(A3804),ISBLANK(B3804),ISBLANK(E3804)),"Blanco",IF(AND(ISBLANK(A3804),NOT(ISBLANK(B3804))),"Titulo",IF(AND(NOT(ISBLANK(A3804)),NOT(ISBLANK(B3804)),ISBLANK(E3804),IFERROR(FIND("FF--",A3804)&gt;1,FALSE)),"F.Comercializacion",IF(AND(NOT(ISBLANK(A3804)),NOT(ISBLANK(B3804)),NOT(ISBLANK(E3804)),ISERROR(VLOOKUP(A3804,'ListaN68 02-02-2025'!$A$12:$E$13375,5,0))),"Nuevo",IF(AND(NOT(ISBLANK(A3804)),NOT(ISBLANK(B3804)),NOT(ISBLANK(E3804)),AND(E3804-VLOOKUP(A3804,'ListaN68 02-02-2025'!$A$12:$E$13375,5,0)&gt;=-2,E3804-VLOOKUP(A3804,'ListaN68 02-02-2025'!$A$12:$E$13375,5,0)&lt;=2)),"Igual",IF(AND(NOT(ISBLANK(A3804)),NOT(ISBLANK(B3804)),NOT(ISBLANK(E3804)),E3804-VLOOKUP(A3804,'ListaN68 02-02-2025'!$A$12:$E$13375,5,0)&gt;2),"Aumento",IF(AND(NOT(ISBLANK(A3804)),NOT(ISBLANK(B3804)),NOT(ISBLANK(E3804)),E3804-VLOOKUP(A3804,'ListaN68 02-02-2025'!$A$12:$E$13375,5,0)&lt;2),"Bajo","Error en codigo")))))))</f>
        <v>Bajo</v>
      </c>
    </row>
    <row r="3805" spans="1:32" x14ac:dyDescent="0.2">
      <c r="A3805" s="1" t="s">
        <v>4364</v>
      </c>
      <c r="B3805" t="s">
        <v>1434</v>
      </c>
      <c r="C3805" t="s">
        <v>5028</v>
      </c>
      <c r="D3805">
        <v>21</v>
      </c>
      <c r="E3805" s="46">
        <v>10262.5515</v>
      </c>
      <c r="F3805" s="44">
        <v>-6.8259385665530026E-3</v>
      </c>
      <c r="G3805" s="46"/>
      <c r="AF3805" t="str">
        <f>IF(AND(ISBLANK(A3805),ISBLANK(B3805),ISBLANK(E3805)),"Blanco",IF(AND(ISBLANK(A3805),NOT(ISBLANK(B3805))),"Titulo",IF(AND(NOT(ISBLANK(A3805)),NOT(ISBLANK(B3805)),ISBLANK(E3805),IFERROR(FIND("FF--",A3805)&gt;1,FALSE)),"F.Comercializacion",IF(AND(NOT(ISBLANK(A3805)),NOT(ISBLANK(B3805)),NOT(ISBLANK(E3805)),ISERROR(VLOOKUP(A3805,'ListaN68 02-02-2025'!$A$12:$E$13375,5,0))),"Nuevo",IF(AND(NOT(ISBLANK(A3805)),NOT(ISBLANK(B3805)),NOT(ISBLANK(E3805)),AND(E3805-VLOOKUP(A3805,'ListaN68 02-02-2025'!$A$12:$E$13375,5,0)&gt;=-2,E3805-VLOOKUP(A3805,'ListaN68 02-02-2025'!$A$12:$E$13375,5,0)&lt;=2)),"Igual",IF(AND(NOT(ISBLANK(A3805)),NOT(ISBLANK(B3805)),NOT(ISBLANK(E3805)),E3805-VLOOKUP(A3805,'ListaN68 02-02-2025'!$A$12:$E$13375,5,0)&gt;2),"Aumento",IF(AND(NOT(ISBLANK(A3805)),NOT(ISBLANK(B3805)),NOT(ISBLANK(E3805)),E3805-VLOOKUP(A3805,'ListaN68 02-02-2025'!$A$12:$E$13375,5,0)&lt;2),"Bajo","Error en codigo")))))))</f>
        <v>Bajo</v>
      </c>
    </row>
    <row r="3806" spans="1:32" x14ac:dyDescent="0.2">
      <c r="C3806"/>
      <c r="E3806" s="46"/>
      <c r="F3806" s="44"/>
      <c r="G3806" s="46"/>
      <c r="AF3806" t="str">
        <f>IF(AND(ISBLANK(A3806),ISBLANK(B3806),ISBLANK(E3806)),"Blanco",IF(AND(ISBLANK(A3806),NOT(ISBLANK(B3806))),"Titulo",IF(AND(NOT(ISBLANK(A3806)),NOT(ISBLANK(B3806)),ISBLANK(E3806),IFERROR(FIND("FF--",A3806)&gt;1,FALSE)),"F.Comercializacion",IF(AND(NOT(ISBLANK(A3806)),NOT(ISBLANK(B3806)),NOT(ISBLANK(E3806)),ISERROR(VLOOKUP(A3806,'ListaN68 02-02-2025'!$A$12:$E$13375,5,0))),"Nuevo",IF(AND(NOT(ISBLANK(A3806)),NOT(ISBLANK(B3806)),NOT(ISBLANK(E3806)),AND(E3806-VLOOKUP(A3806,'ListaN68 02-02-2025'!$A$12:$E$13375,5,0)&gt;=-2,E3806-VLOOKUP(A3806,'ListaN68 02-02-2025'!$A$12:$E$13375,5,0)&lt;=2)),"Igual",IF(AND(NOT(ISBLANK(A3806)),NOT(ISBLANK(B3806)),NOT(ISBLANK(E3806)),E3806-VLOOKUP(A3806,'ListaN68 02-02-2025'!$A$12:$E$13375,5,0)&gt;2),"Aumento",IF(AND(NOT(ISBLANK(A3806)),NOT(ISBLANK(B3806)),NOT(ISBLANK(E3806)),E3806-VLOOKUP(A3806,'ListaN68 02-02-2025'!$A$12:$E$13375,5,0)&lt;2),"Bajo","Error en codigo")))))))</f>
        <v>Blanco</v>
      </c>
    </row>
    <row r="3807" spans="1:32" x14ac:dyDescent="0.2">
      <c r="B3807" t="s">
        <v>6609</v>
      </c>
      <c r="C3807"/>
      <c r="E3807" s="46"/>
      <c r="F3807" s="44"/>
      <c r="G3807" s="46"/>
      <c r="AF3807" t="str">
        <f>IF(AND(ISBLANK(A3807),ISBLANK(B3807),ISBLANK(E3807)),"Blanco",IF(AND(ISBLANK(A3807),NOT(ISBLANK(B3807))),"Titulo",IF(AND(NOT(ISBLANK(A3807)),NOT(ISBLANK(B3807)),ISBLANK(E3807),IFERROR(FIND("FF--",A3807)&gt;1,FALSE)),"F.Comercializacion",IF(AND(NOT(ISBLANK(A3807)),NOT(ISBLANK(B3807)),NOT(ISBLANK(E3807)),ISERROR(VLOOKUP(A3807,'ListaN68 02-02-2025'!$A$12:$E$13375,5,0))),"Nuevo",IF(AND(NOT(ISBLANK(A3807)),NOT(ISBLANK(B3807)),NOT(ISBLANK(E3807)),AND(E3807-VLOOKUP(A3807,'ListaN68 02-02-2025'!$A$12:$E$13375,5,0)&gt;=-2,E3807-VLOOKUP(A3807,'ListaN68 02-02-2025'!$A$12:$E$13375,5,0)&lt;=2)),"Igual",IF(AND(NOT(ISBLANK(A3807)),NOT(ISBLANK(B3807)),NOT(ISBLANK(E3807)),E3807-VLOOKUP(A3807,'ListaN68 02-02-2025'!$A$12:$E$13375,5,0)&gt;2),"Aumento",IF(AND(NOT(ISBLANK(A3807)),NOT(ISBLANK(B3807)),NOT(ISBLANK(E3807)),E3807-VLOOKUP(A3807,'ListaN68 02-02-2025'!$A$12:$E$13375,5,0)&lt;2),"Bajo","Error en codigo")))))))</f>
        <v>Titulo</v>
      </c>
    </row>
    <row r="3808" spans="1:32" x14ac:dyDescent="0.2">
      <c r="C3808"/>
      <c r="E3808" s="46"/>
      <c r="F3808" s="44"/>
      <c r="G3808" s="46"/>
      <c r="AF3808" t="str">
        <f>IF(AND(ISBLANK(A3808),ISBLANK(B3808),ISBLANK(E3808)),"Blanco",IF(AND(ISBLANK(A3808),NOT(ISBLANK(B3808))),"Titulo",IF(AND(NOT(ISBLANK(A3808)),NOT(ISBLANK(B3808)),ISBLANK(E3808),IFERROR(FIND("FF--",A3808)&gt;1,FALSE)),"F.Comercializacion",IF(AND(NOT(ISBLANK(A3808)),NOT(ISBLANK(B3808)),NOT(ISBLANK(E3808)),ISERROR(VLOOKUP(A3808,'ListaN68 02-02-2025'!$A$12:$E$13375,5,0))),"Nuevo",IF(AND(NOT(ISBLANK(A3808)),NOT(ISBLANK(B3808)),NOT(ISBLANK(E3808)),AND(E3808-VLOOKUP(A3808,'ListaN68 02-02-2025'!$A$12:$E$13375,5,0)&gt;=-2,E3808-VLOOKUP(A3808,'ListaN68 02-02-2025'!$A$12:$E$13375,5,0)&lt;=2)),"Igual",IF(AND(NOT(ISBLANK(A3808)),NOT(ISBLANK(B3808)),NOT(ISBLANK(E3808)),E3808-VLOOKUP(A3808,'ListaN68 02-02-2025'!$A$12:$E$13375,5,0)&gt;2),"Aumento",IF(AND(NOT(ISBLANK(A3808)),NOT(ISBLANK(B3808)),NOT(ISBLANK(E3808)),E3808-VLOOKUP(A3808,'ListaN68 02-02-2025'!$A$12:$E$13375,5,0)&lt;2),"Bajo","Error en codigo")))))))</f>
        <v>Blanco</v>
      </c>
    </row>
    <row r="3809" spans="1:32" x14ac:dyDescent="0.2">
      <c r="A3809" s="1" t="s">
        <v>6610</v>
      </c>
      <c r="B3809" t="s">
        <v>6611</v>
      </c>
      <c r="C3809" t="s">
        <v>4961</v>
      </c>
      <c r="D3809">
        <v>21</v>
      </c>
      <c r="E3809" s="46">
        <v>71949.167999999991</v>
      </c>
      <c r="F3809" s="44">
        <v>-6.8259385665528916E-3</v>
      </c>
      <c r="G3809" s="46"/>
      <c r="AF3809" t="str">
        <f>IF(AND(ISBLANK(A3809),ISBLANK(B3809),ISBLANK(E3809)),"Blanco",IF(AND(ISBLANK(A3809),NOT(ISBLANK(B3809))),"Titulo",IF(AND(NOT(ISBLANK(A3809)),NOT(ISBLANK(B3809)),ISBLANK(E3809),IFERROR(FIND("FF--",A3809)&gt;1,FALSE)),"F.Comercializacion",IF(AND(NOT(ISBLANK(A3809)),NOT(ISBLANK(B3809)),NOT(ISBLANK(E3809)),ISERROR(VLOOKUP(A3809,'ListaN68 02-02-2025'!$A$12:$E$13375,5,0))),"Nuevo",IF(AND(NOT(ISBLANK(A3809)),NOT(ISBLANK(B3809)),NOT(ISBLANK(E3809)),AND(E3809-VLOOKUP(A3809,'ListaN68 02-02-2025'!$A$12:$E$13375,5,0)&gt;=-2,E3809-VLOOKUP(A3809,'ListaN68 02-02-2025'!$A$12:$E$13375,5,0)&lt;=2)),"Igual",IF(AND(NOT(ISBLANK(A3809)),NOT(ISBLANK(B3809)),NOT(ISBLANK(E3809)),E3809-VLOOKUP(A3809,'ListaN68 02-02-2025'!$A$12:$E$13375,5,0)&gt;2),"Aumento",IF(AND(NOT(ISBLANK(A3809)),NOT(ISBLANK(B3809)),NOT(ISBLANK(E3809)),E3809-VLOOKUP(A3809,'ListaN68 02-02-2025'!$A$12:$E$13375,5,0)&lt;2),"Bajo","Error en codigo")))))))</f>
        <v>Bajo</v>
      </c>
    </row>
    <row r="3810" spans="1:32" x14ac:dyDescent="0.2">
      <c r="A3810" s="1" t="s">
        <v>6612</v>
      </c>
      <c r="B3810" t="s">
        <v>6613</v>
      </c>
      <c r="C3810" t="s">
        <v>5005</v>
      </c>
      <c r="D3810">
        <v>21</v>
      </c>
      <c r="E3810" s="46">
        <v>16320.153</v>
      </c>
      <c r="F3810" s="44">
        <v>-6.8259385665528916E-3</v>
      </c>
      <c r="G3810" s="46"/>
      <c r="AF3810" t="str">
        <f>IF(AND(ISBLANK(A3810),ISBLANK(B3810),ISBLANK(E3810)),"Blanco",IF(AND(ISBLANK(A3810),NOT(ISBLANK(B3810))),"Titulo",IF(AND(NOT(ISBLANK(A3810)),NOT(ISBLANK(B3810)),ISBLANK(E3810),IFERROR(FIND("FF--",A3810)&gt;1,FALSE)),"F.Comercializacion",IF(AND(NOT(ISBLANK(A3810)),NOT(ISBLANK(B3810)),NOT(ISBLANK(E3810)),ISERROR(VLOOKUP(A3810,'ListaN68 02-02-2025'!$A$12:$E$13375,5,0))),"Nuevo",IF(AND(NOT(ISBLANK(A3810)),NOT(ISBLANK(B3810)),NOT(ISBLANK(E3810)),AND(E3810-VLOOKUP(A3810,'ListaN68 02-02-2025'!$A$12:$E$13375,5,0)&gt;=-2,E3810-VLOOKUP(A3810,'ListaN68 02-02-2025'!$A$12:$E$13375,5,0)&lt;=2)),"Igual",IF(AND(NOT(ISBLANK(A3810)),NOT(ISBLANK(B3810)),NOT(ISBLANK(E3810)),E3810-VLOOKUP(A3810,'ListaN68 02-02-2025'!$A$12:$E$13375,5,0)&gt;2),"Aumento",IF(AND(NOT(ISBLANK(A3810)),NOT(ISBLANK(B3810)),NOT(ISBLANK(E3810)),E3810-VLOOKUP(A3810,'ListaN68 02-02-2025'!$A$12:$E$13375,5,0)&lt;2),"Bajo","Error en codigo")))))))</f>
        <v>Bajo</v>
      </c>
    </row>
    <row r="3811" spans="1:32" x14ac:dyDescent="0.2">
      <c r="C3811"/>
      <c r="E3811" s="46"/>
      <c r="F3811" s="44"/>
      <c r="G3811" s="46"/>
      <c r="AF3811" t="str">
        <f>IF(AND(ISBLANK(A3811),ISBLANK(B3811),ISBLANK(E3811)),"Blanco",IF(AND(ISBLANK(A3811),NOT(ISBLANK(B3811))),"Titulo",IF(AND(NOT(ISBLANK(A3811)),NOT(ISBLANK(B3811)),ISBLANK(E3811),IFERROR(FIND("FF--",A3811)&gt;1,FALSE)),"F.Comercializacion",IF(AND(NOT(ISBLANK(A3811)),NOT(ISBLANK(B3811)),NOT(ISBLANK(E3811)),ISERROR(VLOOKUP(A3811,'ListaN68 02-02-2025'!$A$12:$E$13375,5,0))),"Nuevo",IF(AND(NOT(ISBLANK(A3811)),NOT(ISBLANK(B3811)),NOT(ISBLANK(E3811)),AND(E3811-VLOOKUP(A3811,'ListaN68 02-02-2025'!$A$12:$E$13375,5,0)&gt;=-2,E3811-VLOOKUP(A3811,'ListaN68 02-02-2025'!$A$12:$E$13375,5,0)&lt;=2)),"Igual",IF(AND(NOT(ISBLANK(A3811)),NOT(ISBLANK(B3811)),NOT(ISBLANK(E3811)),E3811-VLOOKUP(A3811,'ListaN68 02-02-2025'!$A$12:$E$13375,5,0)&gt;2),"Aumento",IF(AND(NOT(ISBLANK(A3811)),NOT(ISBLANK(B3811)),NOT(ISBLANK(E3811)),E3811-VLOOKUP(A3811,'ListaN68 02-02-2025'!$A$12:$E$13375,5,0)&lt;2),"Bajo","Error en codigo")))))))</f>
        <v>Blanco</v>
      </c>
    </row>
    <row r="3812" spans="1:32" x14ac:dyDescent="0.2">
      <c r="B3812" t="s">
        <v>6220</v>
      </c>
      <c r="C3812"/>
      <c r="E3812" s="46"/>
      <c r="F3812" s="44"/>
      <c r="G3812" s="46"/>
      <c r="AF3812" t="str">
        <f>IF(AND(ISBLANK(A3812),ISBLANK(B3812),ISBLANK(E3812)),"Blanco",IF(AND(ISBLANK(A3812),NOT(ISBLANK(B3812))),"Titulo",IF(AND(NOT(ISBLANK(A3812)),NOT(ISBLANK(B3812)),ISBLANK(E3812),IFERROR(FIND("FF--",A3812)&gt;1,FALSE)),"F.Comercializacion",IF(AND(NOT(ISBLANK(A3812)),NOT(ISBLANK(B3812)),NOT(ISBLANK(E3812)),ISERROR(VLOOKUP(A3812,'ListaN68 02-02-2025'!$A$12:$E$13375,5,0))),"Nuevo",IF(AND(NOT(ISBLANK(A3812)),NOT(ISBLANK(B3812)),NOT(ISBLANK(E3812)),AND(E3812-VLOOKUP(A3812,'ListaN68 02-02-2025'!$A$12:$E$13375,5,0)&gt;=-2,E3812-VLOOKUP(A3812,'ListaN68 02-02-2025'!$A$12:$E$13375,5,0)&lt;=2)),"Igual",IF(AND(NOT(ISBLANK(A3812)),NOT(ISBLANK(B3812)),NOT(ISBLANK(E3812)),E3812-VLOOKUP(A3812,'ListaN68 02-02-2025'!$A$12:$E$13375,5,0)&gt;2),"Aumento",IF(AND(NOT(ISBLANK(A3812)),NOT(ISBLANK(B3812)),NOT(ISBLANK(E3812)),E3812-VLOOKUP(A3812,'ListaN68 02-02-2025'!$A$12:$E$13375,5,0)&lt;2),"Bajo","Error en codigo")))))))</f>
        <v>Titulo</v>
      </c>
    </row>
    <row r="3813" spans="1:32" x14ac:dyDescent="0.2">
      <c r="C3813"/>
      <c r="E3813" s="46"/>
      <c r="F3813" s="44"/>
      <c r="G3813" s="46"/>
      <c r="AF3813" t="str">
        <f>IF(AND(ISBLANK(A3813),ISBLANK(B3813),ISBLANK(E3813)),"Blanco",IF(AND(ISBLANK(A3813),NOT(ISBLANK(B3813))),"Titulo",IF(AND(NOT(ISBLANK(A3813)),NOT(ISBLANK(B3813)),ISBLANK(E3813),IFERROR(FIND("FF--",A3813)&gt;1,FALSE)),"F.Comercializacion",IF(AND(NOT(ISBLANK(A3813)),NOT(ISBLANK(B3813)),NOT(ISBLANK(E3813)),ISERROR(VLOOKUP(A3813,'ListaN68 02-02-2025'!$A$12:$E$13375,5,0))),"Nuevo",IF(AND(NOT(ISBLANK(A3813)),NOT(ISBLANK(B3813)),NOT(ISBLANK(E3813)),AND(E3813-VLOOKUP(A3813,'ListaN68 02-02-2025'!$A$12:$E$13375,5,0)&gt;=-2,E3813-VLOOKUP(A3813,'ListaN68 02-02-2025'!$A$12:$E$13375,5,0)&lt;=2)),"Igual",IF(AND(NOT(ISBLANK(A3813)),NOT(ISBLANK(B3813)),NOT(ISBLANK(E3813)),E3813-VLOOKUP(A3813,'ListaN68 02-02-2025'!$A$12:$E$13375,5,0)&gt;2),"Aumento",IF(AND(NOT(ISBLANK(A3813)),NOT(ISBLANK(B3813)),NOT(ISBLANK(E3813)),E3813-VLOOKUP(A3813,'ListaN68 02-02-2025'!$A$12:$E$13375,5,0)&lt;2),"Bajo","Error en codigo")))))))</f>
        <v>Blanco</v>
      </c>
    </row>
    <row r="3814" spans="1:32" x14ac:dyDescent="0.2">
      <c r="A3814" s="1" t="s">
        <v>3175</v>
      </c>
      <c r="B3814" t="s">
        <v>3176</v>
      </c>
      <c r="C3814" t="s">
        <v>5030</v>
      </c>
      <c r="D3814">
        <v>21</v>
      </c>
      <c r="E3814" s="46">
        <v>2864.3129999999996</v>
      </c>
      <c r="F3814" s="44">
        <v>-6.8259385665530026E-3</v>
      </c>
      <c r="G3814" s="46"/>
      <c r="AF3814" t="str">
        <f>IF(AND(ISBLANK(A3814),ISBLANK(B3814),ISBLANK(E3814)),"Blanco",IF(AND(ISBLANK(A3814),NOT(ISBLANK(B3814))),"Titulo",IF(AND(NOT(ISBLANK(A3814)),NOT(ISBLANK(B3814)),ISBLANK(E3814),IFERROR(FIND("FF--",A3814)&gt;1,FALSE)),"F.Comercializacion",IF(AND(NOT(ISBLANK(A3814)),NOT(ISBLANK(B3814)),NOT(ISBLANK(E3814)),ISERROR(VLOOKUP(A3814,'ListaN68 02-02-2025'!$A$12:$E$13375,5,0))),"Nuevo",IF(AND(NOT(ISBLANK(A3814)),NOT(ISBLANK(B3814)),NOT(ISBLANK(E3814)),AND(E3814-VLOOKUP(A3814,'ListaN68 02-02-2025'!$A$12:$E$13375,5,0)&gt;=-2,E3814-VLOOKUP(A3814,'ListaN68 02-02-2025'!$A$12:$E$13375,5,0)&lt;=2)),"Igual",IF(AND(NOT(ISBLANK(A3814)),NOT(ISBLANK(B3814)),NOT(ISBLANK(E3814)),E3814-VLOOKUP(A3814,'ListaN68 02-02-2025'!$A$12:$E$13375,5,0)&gt;2),"Aumento",IF(AND(NOT(ISBLANK(A3814)),NOT(ISBLANK(B3814)),NOT(ISBLANK(E3814)),E3814-VLOOKUP(A3814,'ListaN68 02-02-2025'!$A$12:$E$13375,5,0)&lt;2),"Bajo","Error en codigo")))))))</f>
        <v>Bajo</v>
      </c>
    </row>
    <row r="3815" spans="1:32" x14ac:dyDescent="0.2">
      <c r="A3815" s="1" t="s">
        <v>3177</v>
      </c>
      <c r="B3815" t="s">
        <v>3178</v>
      </c>
      <c r="C3815" t="s">
        <v>5005</v>
      </c>
      <c r="D3815">
        <v>21</v>
      </c>
      <c r="E3815" s="46">
        <v>9075.2715000000007</v>
      </c>
      <c r="F3815" s="44">
        <v>-6.8259385665528916E-3</v>
      </c>
      <c r="G3815" s="46"/>
      <c r="AF3815" t="str">
        <f>IF(AND(ISBLANK(A3815),ISBLANK(B3815),ISBLANK(E3815)),"Blanco",IF(AND(ISBLANK(A3815),NOT(ISBLANK(B3815))),"Titulo",IF(AND(NOT(ISBLANK(A3815)),NOT(ISBLANK(B3815)),ISBLANK(E3815),IFERROR(FIND("FF--",A3815)&gt;1,FALSE)),"F.Comercializacion",IF(AND(NOT(ISBLANK(A3815)),NOT(ISBLANK(B3815)),NOT(ISBLANK(E3815)),ISERROR(VLOOKUP(A3815,'ListaN68 02-02-2025'!$A$12:$E$13375,5,0))),"Nuevo",IF(AND(NOT(ISBLANK(A3815)),NOT(ISBLANK(B3815)),NOT(ISBLANK(E3815)),AND(E3815-VLOOKUP(A3815,'ListaN68 02-02-2025'!$A$12:$E$13375,5,0)&gt;=-2,E3815-VLOOKUP(A3815,'ListaN68 02-02-2025'!$A$12:$E$13375,5,0)&lt;=2)),"Igual",IF(AND(NOT(ISBLANK(A3815)),NOT(ISBLANK(B3815)),NOT(ISBLANK(E3815)),E3815-VLOOKUP(A3815,'ListaN68 02-02-2025'!$A$12:$E$13375,5,0)&gt;2),"Aumento",IF(AND(NOT(ISBLANK(A3815)),NOT(ISBLANK(B3815)),NOT(ISBLANK(E3815)),E3815-VLOOKUP(A3815,'ListaN68 02-02-2025'!$A$12:$E$13375,5,0)&lt;2),"Bajo","Error en codigo")))))))</f>
        <v>Bajo</v>
      </c>
    </row>
    <row r="3816" spans="1:32" x14ac:dyDescent="0.2">
      <c r="A3816" s="1" t="s">
        <v>6221</v>
      </c>
      <c r="B3816" t="s">
        <v>6222</v>
      </c>
      <c r="C3816" t="s">
        <v>5030</v>
      </c>
      <c r="D3816">
        <v>21</v>
      </c>
      <c r="E3816" s="46">
        <v>2195.1750000000002</v>
      </c>
      <c r="F3816" s="44"/>
      <c r="G3816" s="46"/>
      <c r="AF3816" t="str">
        <f>IF(AND(ISBLANK(A3816),ISBLANK(B3816),ISBLANK(E3816)),"Blanco",IF(AND(ISBLANK(A3816),NOT(ISBLANK(B3816))),"Titulo",IF(AND(NOT(ISBLANK(A3816)),NOT(ISBLANK(B3816)),ISBLANK(E3816),IFERROR(FIND("FF--",A3816)&gt;1,FALSE)),"F.Comercializacion",IF(AND(NOT(ISBLANK(A3816)),NOT(ISBLANK(B3816)),NOT(ISBLANK(E3816)),ISERROR(VLOOKUP(A3816,'ListaN68 02-02-2025'!$A$12:$E$13375,5,0))),"Nuevo",IF(AND(NOT(ISBLANK(A3816)),NOT(ISBLANK(B3816)),NOT(ISBLANK(E3816)),AND(E3816-VLOOKUP(A3816,'ListaN68 02-02-2025'!$A$12:$E$13375,5,0)&gt;=-2,E3816-VLOOKUP(A3816,'ListaN68 02-02-2025'!$A$12:$E$13375,5,0)&lt;=2)),"Igual",IF(AND(NOT(ISBLANK(A3816)),NOT(ISBLANK(B3816)),NOT(ISBLANK(E3816)),E3816-VLOOKUP(A3816,'ListaN68 02-02-2025'!$A$12:$E$13375,5,0)&gt;2),"Aumento",IF(AND(NOT(ISBLANK(A3816)),NOT(ISBLANK(B3816)),NOT(ISBLANK(E3816)),E3816-VLOOKUP(A3816,'ListaN68 02-02-2025'!$A$12:$E$13375,5,0)&lt;2),"Bajo","Error en codigo")))))))</f>
        <v>Igual</v>
      </c>
    </row>
    <row r="3817" spans="1:32" x14ac:dyDescent="0.2">
      <c r="A3817" s="1" t="s">
        <v>6223</v>
      </c>
      <c r="B3817" t="s">
        <v>6224</v>
      </c>
      <c r="C3817" t="s">
        <v>4961</v>
      </c>
      <c r="D3817">
        <v>21</v>
      </c>
      <c r="E3817" s="46">
        <v>6738.1049999999996</v>
      </c>
      <c r="F3817" s="44"/>
      <c r="G3817" s="46"/>
      <c r="AF3817" t="str">
        <f>IF(AND(ISBLANK(A3817),ISBLANK(B3817),ISBLANK(E3817)),"Blanco",IF(AND(ISBLANK(A3817),NOT(ISBLANK(B3817))),"Titulo",IF(AND(NOT(ISBLANK(A3817)),NOT(ISBLANK(B3817)),ISBLANK(E3817),IFERROR(FIND("FF--",A3817)&gt;1,FALSE)),"F.Comercializacion",IF(AND(NOT(ISBLANK(A3817)),NOT(ISBLANK(B3817)),NOT(ISBLANK(E3817)),ISERROR(VLOOKUP(A3817,'ListaN68 02-02-2025'!$A$12:$E$13375,5,0))),"Nuevo",IF(AND(NOT(ISBLANK(A3817)),NOT(ISBLANK(B3817)),NOT(ISBLANK(E3817)),AND(E3817-VLOOKUP(A3817,'ListaN68 02-02-2025'!$A$12:$E$13375,5,0)&gt;=-2,E3817-VLOOKUP(A3817,'ListaN68 02-02-2025'!$A$12:$E$13375,5,0)&lt;=2)),"Igual",IF(AND(NOT(ISBLANK(A3817)),NOT(ISBLANK(B3817)),NOT(ISBLANK(E3817)),E3817-VLOOKUP(A3817,'ListaN68 02-02-2025'!$A$12:$E$13375,5,0)&gt;2),"Aumento",IF(AND(NOT(ISBLANK(A3817)),NOT(ISBLANK(B3817)),NOT(ISBLANK(E3817)),E3817-VLOOKUP(A3817,'ListaN68 02-02-2025'!$A$12:$E$13375,5,0)&lt;2),"Bajo","Error en codigo")))))))</f>
        <v>Igual</v>
      </c>
    </row>
    <row r="3818" spans="1:32" x14ac:dyDescent="0.2">
      <c r="A3818" s="1" t="s">
        <v>6225</v>
      </c>
      <c r="B3818" t="s">
        <v>6226</v>
      </c>
      <c r="C3818" t="s">
        <v>4961</v>
      </c>
      <c r="D3818">
        <v>21</v>
      </c>
      <c r="E3818" s="46">
        <v>16549.045999999998</v>
      </c>
      <c r="F3818" s="44"/>
      <c r="G3818" s="46"/>
      <c r="AF3818" t="str">
        <f>IF(AND(ISBLANK(A3818),ISBLANK(B3818),ISBLANK(E3818)),"Blanco",IF(AND(ISBLANK(A3818),NOT(ISBLANK(B3818))),"Titulo",IF(AND(NOT(ISBLANK(A3818)),NOT(ISBLANK(B3818)),ISBLANK(E3818),IFERROR(FIND("FF--",A3818)&gt;1,FALSE)),"F.Comercializacion",IF(AND(NOT(ISBLANK(A3818)),NOT(ISBLANK(B3818)),NOT(ISBLANK(E3818)),ISERROR(VLOOKUP(A3818,'ListaN68 02-02-2025'!$A$12:$E$13375,5,0))),"Nuevo",IF(AND(NOT(ISBLANK(A3818)),NOT(ISBLANK(B3818)),NOT(ISBLANK(E3818)),AND(E3818-VLOOKUP(A3818,'ListaN68 02-02-2025'!$A$12:$E$13375,5,0)&gt;=-2,E3818-VLOOKUP(A3818,'ListaN68 02-02-2025'!$A$12:$E$13375,5,0)&lt;=2)),"Igual",IF(AND(NOT(ISBLANK(A3818)),NOT(ISBLANK(B3818)),NOT(ISBLANK(E3818)),E3818-VLOOKUP(A3818,'ListaN68 02-02-2025'!$A$12:$E$13375,5,0)&gt;2),"Aumento",IF(AND(NOT(ISBLANK(A3818)),NOT(ISBLANK(B3818)),NOT(ISBLANK(E3818)),E3818-VLOOKUP(A3818,'ListaN68 02-02-2025'!$A$12:$E$13375,5,0)&lt;2),"Bajo","Error en codigo")))))))</f>
        <v>Igual</v>
      </c>
    </row>
    <row r="3819" spans="1:32" x14ac:dyDescent="0.2">
      <c r="A3819" s="1" t="s">
        <v>6227</v>
      </c>
      <c r="B3819" t="s">
        <v>6228</v>
      </c>
      <c r="C3819" t="s">
        <v>4961</v>
      </c>
      <c r="D3819">
        <v>21</v>
      </c>
      <c r="E3819" s="46">
        <v>28082.874</v>
      </c>
      <c r="F3819" s="44"/>
      <c r="G3819" s="46"/>
      <c r="AF3819" t="str">
        <f>IF(AND(ISBLANK(A3819),ISBLANK(B3819),ISBLANK(E3819)),"Blanco",IF(AND(ISBLANK(A3819),NOT(ISBLANK(B3819))),"Titulo",IF(AND(NOT(ISBLANK(A3819)),NOT(ISBLANK(B3819)),ISBLANK(E3819),IFERROR(FIND("FF--",A3819)&gt;1,FALSE)),"F.Comercializacion",IF(AND(NOT(ISBLANK(A3819)),NOT(ISBLANK(B3819)),NOT(ISBLANK(E3819)),ISERROR(VLOOKUP(A3819,'ListaN68 02-02-2025'!$A$12:$E$13375,5,0))),"Nuevo",IF(AND(NOT(ISBLANK(A3819)),NOT(ISBLANK(B3819)),NOT(ISBLANK(E3819)),AND(E3819-VLOOKUP(A3819,'ListaN68 02-02-2025'!$A$12:$E$13375,5,0)&gt;=-2,E3819-VLOOKUP(A3819,'ListaN68 02-02-2025'!$A$12:$E$13375,5,0)&lt;=2)),"Igual",IF(AND(NOT(ISBLANK(A3819)),NOT(ISBLANK(B3819)),NOT(ISBLANK(E3819)),E3819-VLOOKUP(A3819,'ListaN68 02-02-2025'!$A$12:$E$13375,5,0)&gt;2),"Aumento",IF(AND(NOT(ISBLANK(A3819)),NOT(ISBLANK(B3819)),NOT(ISBLANK(E3819)),E3819-VLOOKUP(A3819,'ListaN68 02-02-2025'!$A$12:$E$13375,5,0)&lt;2),"Bajo","Error en codigo")))))))</f>
        <v>Igual</v>
      </c>
    </row>
    <row r="3820" spans="1:32" x14ac:dyDescent="0.2">
      <c r="C3820"/>
      <c r="E3820" s="46"/>
      <c r="F3820" s="44"/>
      <c r="G3820" s="46"/>
      <c r="AF3820" t="str">
        <f>IF(AND(ISBLANK(A3820),ISBLANK(B3820),ISBLANK(E3820)),"Blanco",IF(AND(ISBLANK(A3820),NOT(ISBLANK(B3820))),"Titulo",IF(AND(NOT(ISBLANK(A3820)),NOT(ISBLANK(B3820)),ISBLANK(E3820),IFERROR(FIND("FF--",A3820)&gt;1,FALSE)),"F.Comercializacion",IF(AND(NOT(ISBLANK(A3820)),NOT(ISBLANK(B3820)),NOT(ISBLANK(E3820)),ISERROR(VLOOKUP(A3820,'ListaN68 02-02-2025'!$A$12:$E$13375,5,0))),"Nuevo",IF(AND(NOT(ISBLANK(A3820)),NOT(ISBLANK(B3820)),NOT(ISBLANK(E3820)),AND(E3820-VLOOKUP(A3820,'ListaN68 02-02-2025'!$A$12:$E$13375,5,0)&gt;=-2,E3820-VLOOKUP(A3820,'ListaN68 02-02-2025'!$A$12:$E$13375,5,0)&lt;=2)),"Igual",IF(AND(NOT(ISBLANK(A3820)),NOT(ISBLANK(B3820)),NOT(ISBLANK(E3820)),E3820-VLOOKUP(A3820,'ListaN68 02-02-2025'!$A$12:$E$13375,5,0)&gt;2),"Aumento",IF(AND(NOT(ISBLANK(A3820)),NOT(ISBLANK(B3820)),NOT(ISBLANK(E3820)),E3820-VLOOKUP(A3820,'ListaN68 02-02-2025'!$A$12:$E$13375,5,0)&lt;2),"Bajo","Error en codigo")))))))</f>
        <v>Blanco</v>
      </c>
    </row>
    <row r="3821" spans="1:32" x14ac:dyDescent="0.2">
      <c r="B3821" t="s">
        <v>6462</v>
      </c>
      <c r="C3821"/>
      <c r="E3821" s="46"/>
      <c r="F3821" s="44"/>
      <c r="G3821" s="46"/>
      <c r="AF3821" t="str">
        <f>IF(AND(ISBLANK(A3821),ISBLANK(B3821),ISBLANK(E3821)),"Blanco",IF(AND(ISBLANK(A3821),NOT(ISBLANK(B3821))),"Titulo",IF(AND(NOT(ISBLANK(A3821)),NOT(ISBLANK(B3821)),ISBLANK(E3821),IFERROR(FIND("FF--",A3821)&gt;1,FALSE)),"F.Comercializacion",IF(AND(NOT(ISBLANK(A3821)),NOT(ISBLANK(B3821)),NOT(ISBLANK(E3821)),ISERROR(VLOOKUP(A3821,'ListaN68 02-02-2025'!$A$12:$E$13375,5,0))),"Nuevo",IF(AND(NOT(ISBLANK(A3821)),NOT(ISBLANK(B3821)),NOT(ISBLANK(E3821)),AND(E3821-VLOOKUP(A3821,'ListaN68 02-02-2025'!$A$12:$E$13375,5,0)&gt;=-2,E3821-VLOOKUP(A3821,'ListaN68 02-02-2025'!$A$12:$E$13375,5,0)&lt;=2)),"Igual",IF(AND(NOT(ISBLANK(A3821)),NOT(ISBLANK(B3821)),NOT(ISBLANK(E3821)),E3821-VLOOKUP(A3821,'ListaN68 02-02-2025'!$A$12:$E$13375,5,0)&gt;2),"Aumento",IF(AND(NOT(ISBLANK(A3821)),NOT(ISBLANK(B3821)),NOT(ISBLANK(E3821)),E3821-VLOOKUP(A3821,'ListaN68 02-02-2025'!$A$12:$E$13375,5,0)&lt;2),"Bajo","Error en codigo")))))))</f>
        <v>Titulo</v>
      </c>
    </row>
    <row r="3822" spans="1:32" x14ac:dyDescent="0.2">
      <c r="C3822"/>
      <c r="E3822" s="46"/>
      <c r="F3822" s="44"/>
      <c r="G3822" s="46"/>
      <c r="AF3822" t="str">
        <f>IF(AND(ISBLANK(A3822),ISBLANK(B3822),ISBLANK(E3822)),"Blanco",IF(AND(ISBLANK(A3822),NOT(ISBLANK(B3822))),"Titulo",IF(AND(NOT(ISBLANK(A3822)),NOT(ISBLANK(B3822)),ISBLANK(E3822),IFERROR(FIND("FF--",A3822)&gt;1,FALSE)),"F.Comercializacion",IF(AND(NOT(ISBLANK(A3822)),NOT(ISBLANK(B3822)),NOT(ISBLANK(E3822)),ISERROR(VLOOKUP(A3822,'ListaN68 02-02-2025'!$A$12:$E$13375,5,0))),"Nuevo",IF(AND(NOT(ISBLANK(A3822)),NOT(ISBLANK(B3822)),NOT(ISBLANK(E3822)),AND(E3822-VLOOKUP(A3822,'ListaN68 02-02-2025'!$A$12:$E$13375,5,0)&gt;=-2,E3822-VLOOKUP(A3822,'ListaN68 02-02-2025'!$A$12:$E$13375,5,0)&lt;=2)),"Igual",IF(AND(NOT(ISBLANK(A3822)),NOT(ISBLANK(B3822)),NOT(ISBLANK(E3822)),E3822-VLOOKUP(A3822,'ListaN68 02-02-2025'!$A$12:$E$13375,5,0)&gt;2),"Aumento",IF(AND(NOT(ISBLANK(A3822)),NOT(ISBLANK(B3822)),NOT(ISBLANK(E3822)),E3822-VLOOKUP(A3822,'ListaN68 02-02-2025'!$A$12:$E$13375,5,0)&lt;2),"Bajo","Error en codigo")))))))</f>
        <v>Blanco</v>
      </c>
    </row>
    <row r="3823" spans="1:32" x14ac:dyDescent="0.2">
      <c r="A3823" s="1" t="s">
        <v>6463</v>
      </c>
      <c r="B3823" t="s">
        <v>6464</v>
      </c>
      <c r="C3823" t="s">
        <v>4979</v>
      </c>
      <c r="D3823">
        <v>21</v>
      </c>
      <c r="E3823" s="46">
        <v>1857.2460000000001</v>
      </c>
      <c r="F3823" s="44"/>
      <c r="G3823" s="46"/>
      <c r="AF3823" t="str">
        <f>IF(AND(ISBLANK(A3823),ISBLANK(B3823),ISBLANK(E3823)),"Blanco",IF(AND(ISBLANK(A3823),NOT(ISBLANK(B3823))),"Titulo",IF(AND(NOT(ISBLANK(A3823)),NOT(ISBLANK(B3823)),ISBLANK(E3823),IFERROR(FIND("FF--",A3823)&gt;1,FALSE)),"F.Comercializacion",IF(AND(NOT(ISBLANK(A3823)),NOT(ISBLANK(B3823)),NOT(ISBLANK(E3823)),ISERROR(VLOOKUP(A3823,'ListaN68 02-02-2025'!$A$12:$E$13375,5,0))),"Nuevo",IF(AND(NOT(ISBLANK(A3823)),NOT(ISBLANK(B3823)),NOT(ISBLANK(E3823)),AND(E3823-VLOOKUP(A3823,'ListaN68 02-02-2025'!$A$12:$E$13375,5,0)&gt;=-2,E3823-VLOOKUP(A3823,'ListaN68 02-02-2025'!$A$12:$E$13375,5,0)&lt;=2)),"Igual",IF(AND(NOT(ISBLANK(A3823)),NOT(ISBLANK(B3823)),NOT(ISBLANK(E3823)),E3823-VLOOKUP(A3823,'ListaN68 02-02-2025'!$A$12:$E$13375,5,0)&gt;2),"Aumento",IF(AND(NOT(ISBLANK(A3823)),NOT(ISBLANK(B3823)),NOT(ISBLANK(E3823)),E3823-VLOOKUP(A3823,'ListaN68 02-02-2025'!$A$12:$E$13375,5,0)&lt;2),"Bajo","Error en codigo")))))))</f>
        <v>Igual</v>
      </c>
    </row>
    <row r="3824" spans="1:32" x14ac:dyDescent="0.2">
      <c r="C3824"/>
      <c r="E3824" s="46"/>
      <c r="F3824" s="44"/>
      <c r="G3824" s="46"/>
      <c r="AF3824" t="str">
        <f>IF(AND(ISBLANK(A3824),ISBLANK(B3824),ISBLANK(E3824)),"Blanco",IF(AND(ISBLANK(A3824),NOT(ISBLANK(B3824))),"Titulo",IF(AND(NOT(ISBLANK(A3824)),NOT(ISBLANK(B3824)),ISBLANK(E3824),IFERROR(FIND("FF--",A3824)&gt;1,FALSE)),"F.Comercializacion",IF(AND(NOT(ISBLANK(A3824)),NOT(ISBLANK(B3824)),NOT(ISBLANK(E3824)),ISERROR(VLOOKUP(A3824,'ListaN68 02-02-2025'!$A$12:$E$13375,5,0))),"Nuevo",IF(AND(NOT(ISBLANK(A3824)),NOT(ISBLANK(B3824)),NOT(ISBLANK(E3824)),AND(E3824-VLOOKUP(A3824,'ListaN68 02-02-2025'!$A$12:$E$13375,5,0)&gt;=-2,E3824-VLOOKUP(A3824,'ListaN68 02-02-2025'!$A$12:$E$13375,5,0)&lt;=2)),"Igual",IF(AND(NOT(ISBLANK(A3824)),NOT(ISBLANK(B3824)),NOT(ISBLANK(E3824)),E3824-VLOOKUP(A3824,'ListaN68 02-02-2025'!$A$12:$E$13375,5,0)&gt;2),"Aumento",IF(AND(NOT(ISBLANK(A3824)),NOT(ISBLANK(B3824)),NOT(ISBLANK(E3824)),E3824-VLOOKUP(A3824,'ListaN68 02-02-2025'!$A$12:$E$13375,5,0)&lt;2),"Bajo","Error en codigo")))))))</f>
        <v>Blanco</v>
      </c>
    </row>
    <row r="3825" spans="1:32" x14ac:dyDescent="0.2">
      <c r="B3825" t="s">
        <v>5496</v>
      </c>
      <c r="C3825"/>
      <c r="E3825" s="46"/>
      <c r="F3825" s="44"/>
      <c r="G3825" s="46"/>
      <c r="AF3825" t="str">
        <f>IF(AND(ISBLANK(A3825),ISBLANK(B3825),ISBLANK(E3825)),"Blanco",IF(AND(ISBLANK(A3825),NOT(ISBLANK(B3825))),"Titulo",IF(AND(NOT(ISBLANK(A3825)),NOT(ISBLANK(B3825)),ISBLANK(E3825),IFERROR(FIND("FF--",A3825)&gt;1,FALSE)),"F.Comercializacion",IF(AND(NOT(ISBLANK(A3825)),NOT(ISBLANK(B3825)),NOT(ISBLANK(E3825)),ISERROR(VLOOKUP(A3825,'ListaN68 02-02-2025'!$A$12:$E$13375,5,0))),"Nuevo",IF(AND(NOT(ISBLANK(A3825)),NOT(ISBLANK(B3825)),NOT(ISBLANK(E3825)),AND(E3825-VLOOKUP(A3825,'ListaN68 02-02-2025'!$A$12:$E$13375,5,0)&gt;=-2,E3825-VLOOKUP(A3825,'ListaN68 02-02-2025'!$A$12:$E$13375,5,0)&lt;=2)),"Igual",IF(AND(NOT(ISBLANK(A3825)),NOT(ISBLANK(B3825)),NOT(ISBLANK(E3825)),E3825-VLOOKUP(A3825,'ListaN68 02-02-2025'!$A$12:$E$13375,5,0)&gt;2),"Aumento",IF(AND(NOT(ISBLANK(A3825)),NOT(ISBLANK(B3825)),NOT(ISBLANK(E3825)),E3825-VLOOKUP(A3825,'ListaN68 02-02-2025'!$A$12:$E$13375,5,0)&lt;2),"Bajo","Error en codigo")))))))</f>
        <v>Titulo</v>
      </c>
    </row>
    <row r="3826" spans="1:32" x14ac:dyDescent="0.2">
      <c r="C3826"/>
      <c r="E3826" s="46"/>
      <c r="F3826" s="44"/>
      <c r="G3826" s="46"/>
      <c r="AF3826" t="str">
        <f>IF(AND(ISBLANK(A3826),ISBLANK(B3826),ISBLANK(E3826)),"Blanco",IF(AND(ISBLANK(A3826),NOT(ISBLANK(B3826))),"Titulo",IF(AND(NOT(ISBLANK(A3826)),NOT(ISBLANK(B3826)),ISBLANK(E3826),IFERROR(FIND("FF--",A3826)&gt;1,FALSE)),"F.Comercializacion",IF(AND(NOT(ISBLANK(A3826)),NOT(ISBLANK(B3826)),NOT(ISBLANK(E3826)),ISERROR(VLOOKUP(A3826,'ListaN68 02-02-2025'!$A$12:$E$13375,5,0))),"Nuevo",IF(AND(NOT(ISBLANK(A3826)),NOT(ISBLANK(B3826)),NOT(ISBLANK(E3826)),AND(E3826-VLOOKUP(A3826,'ListaN68 02-02-2025'!$A$12:$E$13375,5,0)&gt;=-2,E3826-VLOOKUP(A3826,'ListaN68 02-02-2025'!$A$12:$E$13375,5,0)&lt;=2)),"Igual",IF(AND(NOT(ISBLANK(A3826)),NOT(ISBLANK(B3826)),NOT(ISBLANK(E3826)),E3826-VLOOKUP(A3826,'ListaN68 02-02-2025'!$A$12:$E$13375,5,0)&gt;2),"Aumento",IF(AND(NOT(ISBLANK(A3826)),NOT(ISBLANK(B3826)),NOT(ISBLANK(E3826)),E3826-VLOOKUP(A3826,'ListaN68 02-02-2025'!$A$12:$E$13375,5,0)&lt;2),"Bajo","Error en codigo")))))))</f>
        <v>Blanco</v>
      </c>
    </row>
    <row r="3827" spans="1:32" x14ac:dyDescent="0.2">
      <c r="A3827" s="1" t="s">
        <v>5668</v>
      </c>
      <c r="B3827" t="s">
        <v>5567</v>
      </c>
      <c r="C3827" t="s">
        <v>4979</v>
      </c>
      <c r="D3827">
        <v>21</v>
      </c>
      <c r="E3827" s="46">
        <v>1811.0909999999999</v>
      </c>
      <c r="F3827" s="44"/>
      <c r="G3827" s="46"/>
      <c r="AF3827" t="str">
        <f>IF(AND(ISBLANK(A3827),ISBLANK(B3827),ISBLANK(E3827)),"Blanco",IF(AND(ISBLANK(A3827),NOT(ISBLANK(B3827))),"Titulo",IF(AND(NOT(ISBLANK(A3827)),NOT(ISBLANK(B3827)),ISBLANK(E3827),IFERROR(FIND("FF--",A3827)&gt;1,FALSE)),"F.Comercializacion",IF(AND(NOT(ISBLANK(A3827)),NOT(ISBLANK(B3827)),NOT(ISBLANK(E3827)),ISERROR(VLOOKUP(A3827,'ListaN68 02-02-2025'!$A$12:$E$13375,5,0))),"Nuevo",IF(AND(NOT(ISBLANK(A3827)),NOT(ISBLANK(B3827)),NOT(ISBLANK(E3827)),AND(E3827-VLOOKUP(A3827,'ListaN68 02-02-2025'!$A$12:$E$13375,5,0)&gt;=-2,E3827-VLOOKUP(A3827,'ListaN68 02-02-2025'!$A$12:$E$13375,5,0)&lt;=2)),"Igual",IF(AND(NOT(ISBLANK(A3827)),NOT(ISBLANK(B3827)),NOT(ISBLANK(E3827)),E3827-VLOOKUP(A3827,'ListaN68 02-02-2025'!$A$12:$E$13375,5,0)&gt;2),"Aumento",IF(AND(NOT(ISBLANK(A3827)),NOT(ISBLANK(B3827)),NOT(ISBLANK(E3827)),E3827-VLOOKUP(A3827,'ListaN68 02-02-2025'!$A$12:$E$13375,5,0)&lt;2),"Bajo","Error en codigo")))))))</f>
        <v>Igual</v>
      </c>
    </row>
    <row r="3828" spans="1:32" x14ac:dyDescent="0.2">
      <c r="A3828" s="1" t="s">
        <v>5664</v>
      </c>
      <c r="B3828" t="s">
        <v>5497</v>
      </c>
      <c r="C3828" t="s">
        <v>5030</v>
      </c>
      <c r="D3828">
        <v>21</v>
      </c>
      <c r="E3828" s="46">
        <v>2600.3310000000001</v>
      </c>
      <c r="F3828" s="44"/>
      <c r="G3828" s="46"/>
      <c r="AF3828" t="str">
        <f>IF(AND(ISBLANK(A3828),ISBLANK(B3828),ISBLANK(E3828)),"Blanco",IF(AND(ISBLANK(A3828),NOT(ISBLANK(B3828))),"Titulo",IF(AND(NOT(ISBLANK(A3828)),NOT(ISBLANK(B3828)),ISBLANK(E3828),IFERROR(FIND("FF--",A3828)&gt;1,FALSE)),"F.Comercializacion",IF(AND(NOT(ISBLANK(A3828)),NOT(ISBLANK(B3828)),NOT(ISBLANK(E3828)),ISERROR(VLOOKUP(A3828,'ListaN68 02-02-2025'!$A$12:$E$13375,5,0))),"Nuevo",IF(AND(NOT(ISBLANK(A3828)),NOT(ISBLANK(B3828)),NOT(ISBLANK(E3828)),AND(E3828-VLOOKUP(A3828,'ListaN68 02-02-2025'!$A$12:$E$13375,5,0)&gt;=-2,E3828-VLOOKUP(A3828,'ListaN68 02-02-2025'!$A$12:$E$13375,5,0)&lt;=2)),"Igual",IF(AND(NOT(ISBLANK(A3828)),NOT(ISBLANK(B3828)),NOT(ISBLANK(E3828)),E3828-VLOOKUP(A3828,'ListaN68 02-02-2025'!$A$12:$E$13375,5,0)&gt;2),"Aumento",IF(AND(NOT(ISBLANK(A3828)),NOT(ISBLANK(B3828)),NOT(ISBLANK(E3828)),E3828-VLOOKUP(A3828,'ListaN68 02-02-2025'!$A$12:$E$13375,5,0)&lt;2),"Bajo","Error en codigo")))))))</f>
        <v>Igual</v>
      </c>
    </row>
    <row r="3829" spans="1:32" x14ac:dyDescent="0.2">
      <c r="A3829" s="1" t="s">
        <v>5665</v>
      </c>
      <c r="B3829" t="s">
        <v>5500</v>
      </c>
      <c r="C3829" t="s">
        <v>4959</v>
      </c>
      <c r="D3829">
        <v>21</v>
      </c>
      <c r="E3829" s="46">
        <v>8120.6379999999999</v>
      </c>
      <c r="F3829" s="44"/>
      <c r="G3829" s="46"/>
      <c r="AF3829" t="str">
        <f>IF(AND(ISBLANK(A3829),ISBLANK(B3829),ISBLANK(E3829)),"Blanco",IF(AND(ISBLANK(A3829),NOT(ISBLANK(B3829))),"Titulo",IF(AND(NOT(ISBLANK(A3829)),NOT(ISBLANK(B3829)),ISBLANK(E3829),IFERROR(FIND("FF--",A3829)&gt;1,FALSE)),"F.Comercializacion",IF(AND(NOT(ISBLANK(A3829)),NOT(ISBLANK(B3829)),NOT(ISBLANK(E3829)),ISERROR(VLOOKUP(A3829,'ListaN68 02-02-2025'!$A$12:$E$13375,5,0))),"Nuevo",IF(AND(NOT(ISBLANK(A3829)),NOT(ISBLANK(B3829)),NOT(ISBLANK(E3829)),AND(E3829-VLOOKUP(A3829,'ListaN68 02-02-2025'!$A$12:$E$13375,5,0)&gt;=-2,E3829-VLOOKUP(A3829,'ListaN68 02-02-2025'!$A$12:$E$13375,5,0)&lt;=2)),"Igual",IF(AND(NOT(ISBLANK(A3829)),NOT(ISBLANK(B3829)),NOT(ISBLANK(E3829)),E3829-VLOOKUP(A3829,'ListaN68 02-02-2025'!$A$12:$E$13375,5,0)&gt;2),"Aumento",IF(AND(NOT(ISBLANK(A3829)),NOT(ISBLANK(B3829)),NOT(ISBLANK(E3829)),E3829-VLOOKUP(A3829,'ListaN68 02-02-2025'!$A$12:$E$13375,5,0)&lt;2),"Bajo","Error en codigo")))))))</f>
        <v>Igual</v>
      </c>
    </row>
    <row r="3830" spans="1:32" x14ac:dyDescent="0.2">
      <c r="A3830" s="1" t="s">
        <v>5666</v>
      </c>
      <c r="B3830" t="s">
        <v>5498</v>
      </c>
      <c r="C3830" t="s">
        <v>4959</v>
      </c>
      <c r="D3830">
        <v>21</v>
      </c>
      <c r="E3830" s="46">
        <v>20109.493999999999</v>
      </c>
      <c r="F3830" s="44"/>
      <c r="G3830" s="46"/>
      <c r="AF3830" t="str">
        <f>IF(AND(ISBLANK(A3830),ISBLANK(B3830),ISBLANK(E3830)),"Blanco",IF(AND(ISBLANK(A3830),NOT(ISBLANK(B3830))),"Titulo",IF(AND(NOT(ISBLANK(A3830)),NOT(ISBLANK(B3830)),ISBLANK(E3830),IFERROR(FIND("FF--",A3830)&gt;1,FALSE)),"F.Comercializacion",IF(AND(NOT(ISBLANK(A3830)),NOT(ISBLANK(B3830)),NOT(ISBLANK(E3830)),ISERROR(VLOOKUP(A3830,'ListaN68 02-02-2025'!$A$12:$E$13375,5,0))),"Nuevo",IF(AND(NOT(ISBLANK(A3830)),NOT(ISBLANK(B3830)),NOT(ISBLANK(E3830)),AND(E3830-VLOOKUP(A3830,'ListaN68 02-02-2025'!$A$12:$E$13375,5,0)&gt;=-2,E3830-VLOOKUP(A3830,'ListaN68 02-02-2025'!$A$12:$E$13375,5,0)&lt;=2)),"Igual",IF(AND(NOT(ISBLANK(A3830)),NOT(ISBLANK(B3830)),NOT(ISBLANK(E3830)),E3830-VLOOKUP(A3830,'ListaN68 02-02-2025'!$A$12:$E$13375,5,0)&gt;2),"Aumento",IF(AND(NOT(ISBLANK(A3830)),NOT(ISBLANK(B3830)),NOT(ISBLANK(E3830)),E3830-VLOOKUP(A3830,'ListaN68 02-02-2025'!$A$12:$E$13375,5,0)&lt;2),"Bajo","Error en codigo")))))))</f>
        <v>Igual</v>
      </c>
    </row>
    <row r="3831" spans="1:32" x14ac:dyDescent="0.2">
      <c r="A3831" s="1" t="s">
        <v>5667</v>
      </c>
      <c r="B3831" t="s">
        <v>5499</v>
      </c>
      <c r="C3831" t="s">
        <v>4959</v>
      </c>
      <c r="D3831">
        <v>21</v>
      </c>
      <c r="E3831" s="46">
        <v>24978.16</v>
      </c>
      <c r="F3831" s="44"/>
      <c r="G3831" s="46"/>
      <c r="AF3831" t="str">
        <f>IF(AND(ISBLANK(A3831),ISBLANK(B3831),ISBLANK(E3831)),"Blanco",IF(AND(ISBLANK(A3831),NOT(ISBLANK(B3831))),"Titulo",IF(AND(NOT(ISBLANK(A3831)),NOT(ISBLANK(B3831)),ISBLANK(E3831),IFERROR(FIND("FF--",A3831)&gt;1,FALSE)),"F.Comercializacion",IF(AND(NOT(ISBLANK(A3831)),NOT(ISBLANK(B3831)),NOT(ISBLANK(E3831)),ISERROR(VLOOKUP(A3831,'ListaN68 02-02-2025'!$A$12:$E$13375,5,0))),"Nuevo",IF(AND(NOT(ISBLANK(A3831)),NOT(ISBLANK(B3831)),NOT(ISBLANK(E3831)),AND(E3831-VLOOKUP(A3831,'ListaN68 02-02-2025'!$A$12:$E$13375,5,0)&gt;=-2,E3831-VLOOKUP(A3831,'ListaN68 02-02-2025'!$A$12:$E$13375,5,0)&lt;=2)),"Igual",IF(AND(NOT(ISBLANK(A3831)),NOT(ISBLANK(B3831)),NOT(ISBLANK(E3831)),E3831-VLOOKUP(A3831,'ListaN68 02-02-2025'!$A$12:$E$13375,5,0)&gt;2),"Aumento",IF(AND(NOT(ISBLANK(A3831)),NOT(ISBLANK(B3831)),NOT(ISBLANK(E3831)),E3831-VLOOKUP(A3831,'ListaN68 02-02-2025'!$A$12:$E$13375,5,0)&lt;2),"Bajo","Error en codigo")))))))</f>
        <v>Igual</v>
      </c>
    </row>
    <row r="3832" spans="1:32" x14ac:dyDescent="0.2">
      <c r="C3832"/>
      <c r="E3832" s="46"/>
      <c r="F3832" s="44"/>
      <c r="G3832" s="46"/>
      <c r="AF3832" t="str">
        <f>IF(AND(ISBLANK(A3832),ISBLANK(B3832),ISBLANK(E3832)),"Blanco",IF(AND(ISBLANK(A3832),NOT(ISBLANK(B3832))),"Titulo",IF(AND(NOT(ISBLANK(A3832)),NOT(ISBLANK(B3832)),ISBLANK(E3832),IFERROR(FIND("FF--",A3832)&gt;1,FALSE)),"F.Comercializacion",IF(AND(NOT(ISBLANK(A3832)),NOT(ISBLANK(B3832)),NOT(ISBLANK(E3832)),ISERROR(VLOOKUP(A3832,'ListaN68 02-02-2025'!$A$12:$E$13375,5,0))),"Nuevo",IF(AND(NOT(ISBLANK(A3832)),NOT(ISBLANK(B3832)),NOT(ISBLANK(E3832)),AND(E3832-VLOOKUP(A3832,'ListaN68 02-02-2025'!$A$12:$E$13375,5,0)&gt;=-2,E3832-VLOOKUP(A3832,'ListaN68 02-02-2025'!$A$12:$E$13375,5,0)&lt;=2)),"Igual",IF(AND(NOT(ISBLANK(A3832)),NOT(ISBLANK(B3832)),NOT(ISBLANK(E3832)),E3832-VLOOKUP(A3832,'ListaN68 02-02-2025'!$A$12:$E$13375,5,0)&gt;2),"Aumento",IF(AND(NOT(ISBLANK(A3832)),NOT(ISBLANK(B3832)),NOT(ISBLANK(E3832)),E3832-VLOOKUP(A3832,'ListaN68 02-02-2025'!$A$12:$E$13375,5,0)&lt;2),"Bajo","Error en codigo")))))))</f>
        <v>Blanco</v>
      </c>
    </row>
    <row r="3833" spans="1:32" x14ac:dyDescent="0.2">
      <c r="B3833" t="s">
        <v>6109</v>
      </c>
      <c r="C3833"/>
      <c r="E3833" s="46"/>
      <c r="F3833" s="44"/>
      <c r="G3833" s="46"/>
      <c r="AF3833" t="str">
        <f>IF(AND(ISBLANK(A3833),ISBLANK(B3833),ISBLANK(E3833)),"Blanco",IF(AND(ISBLANK(A3833),NOT(ISBLANK(B3833))),"Titulo",IF(AND(NOT(ISBLANK(A3833)),NOT(ISBLANK(B3833)),ISBLANK(E3833),IFERROR(FIND("FF--",A3833)&gt;1,FALSE)),"F.Comercializacion",IF(AND(NOT(ISBLANK(A3833)),NOT(ISBLANK(B3833)),NOT(ISBLANK(E3833)),ISERROR(VLOOKUP(A3833,'ListaN68 02-02-2025'!$A$12:$E$13375,5,0))),"Nuevo",IF(AND(NOT(ISBLANK(A3833)),NOT(ISBLANK(B3833)),NOT(ISBLANK(E3833)),AND(E3833-VLOOKUP(A3833,'ListaN68 02-02-2025'!$A$12:$E$13375,5,0)&gt;=-2,E3833-VLOOKUP(A3833,'ListaN68 02-02-2025'!$A$12:$E$13375,5,0)&lt;=2)),"Igual",IF(AND(NOT(ISBLANK(A3833)),NOT(ISBLANK(B3833)),NOT(ISBLANK(E3833)),E3833-VLOOKUP(A3833,'ListaN68 02-02-2025'!$A$12:$E$13375,5,0)&gt;2),"Aumento",IF(AND(NOT(ISBLANK(A3833)),NOT(ISBLANK(B3833)),NOT(ISBLANK(E3833)),E3833-VLOOKUP(A3833,'ListaN68 02-02-2025'!$A$12:$E$13375,5,0)&lt;2),"Bajo","Error en codigo")))))))</f>
        <v>Titulo</v>
      </c>
    </row>
    <row r="3834" spans="1:32" x14ac:dyDescent="0.2">
      <c r="C3834"/>
      <c r="E3834" s="46"/>
      <c r="F3834" s="44"/>
      <c r="G3834" s="46"/>
      <c r="AF3834" t="str">
        <f>IF(AND(ISBLANK(A3834),ISBLANK(B3834),ISBLANK(E3834)),"Blanco",IF(AND(ISBLANK(A3834),NOT(ISBLANK(B3834))),"Titulo",IF(AND(NOT(ISBLANK(A3834)),NOT(ISBLANK(B3834)),ISBLANK(E3834),IFERROR(FIND("FF--",A3834)&gt;1,FALSE)),"F.Comercializacion",IF(AND(NOT(ISBLANK(A3834)),NOT(ISBLANK(B3834)),NOT(ISBLANK(E3834)),ISERROR(VLOOKUP(A3834,'ListaN68 02-02-2025'!$A$12:$E$13375,5,0))),"Nuevo",IF(AND(NOT(ISBLANK(A3834)),NOT(ISBLANK(B3834)),NOT(ISBLANK(E3834)),AND(E3834-VLOOKUP(A3834,'ListaN68 02-02-2025'!$A$12:$E$13375,5,0)&gt;=-2,E3834-VLOOKUP(A3834,'ListaN68 02-02-2025'!$A$12:$E$13375,5,0)&lt;=2)),"Igual",IF(AND(NOT(ISBLANK(A3834)),NOT(ISBLANK(B3834)),NOT(ISBLANK(E3834)),E3834-VLOOKUP(A3834,'ListaN68 02-02-2025'!$A$12:$E$13375,5,0)&gt;2),"Aumento",IF(AND(NOT(ISBLANK(A3834)),NOT(ISBLANK(B3834)),NOT(ISBLANK(E3834)),E3834-VLOOKUP(A3834,'ListaN68 02-02-2025'!$A$12:$E$13375,5,0)&lt;2),"Bajo","Error en codigo")))))))</f>
        <v>Blanco</v>
      </c>
    </row>
    <row r="3835" spans="1:32" x14ac:dyDescent="0.2">
      <c r="A3835" s="1" t="s">
        <v>6110</v>
      </c>
      <c r="B3835" t="s">
        <v>6111</v>
      </c>
      <c r="C3835" t="s">
        <v>4993</v>
      </c>
      <c r="D3835">
        <v>21</v>
      </c>
      <c r="E3835" s="46">
        <v>7273.3819999999996</v>
      </c>
      <c r="F3835" s="44">
        <v>8.1969746807948329E-3</v>
      </c>
      <c r="G3835" s="46"/>
      <c r="AF3835" t="str">
        <f>IF(AND(ISBLANK(A3835),ISBLANK(B3835),ISBLANK(E3835)),"Blanco",IF(AND(ISBLANK(A3835),NOT(ISBLANK(B3835))),"Titulo",IF(AND(NOT(ISBLANK(A3835)),NOT(ISBLANK(B3835)),ISBLANK(E3835),IFERROR(FIND("FF--",A3835)&gt;1,FALSE)),"F.Comercializacion",IF(AND(NOT(ISBLANK(A3835)),NOT(ISBLANK(B3835)),NOT(ISBLANK(E3835)),ISERROR(VLOOKUP(A3835,'ListaN68 02-02-2025'!$A$12:$E$13375,5,0))),"Nuevo",IF(AND(NOT(ISBLANK(A3835)),NOT(ISBLANK(B3835)),NOT(ISBLANK(E3835)),AND(E3835-VLOOKUP(A3835,'ListaN68 02-02-2025'!$A$12:$E$13375,5,0)&gt;=-2,E3835-VLOOKUP(A3835,'ListaN68 02-02-2025'!$A$12:$E$13375,5,0)&lt;=2)),"Igual",IF(AND(NOT(ISBLANK(A3835)),NOT(ISBLANK(B3835)),NOT(ISBLANK(E3835)),E3835-VLOOKUP(A3835,'ListaN68 02-02-2025'!$A$12:$E$13375,5,0)&gt;2),"Aumento",IF(AND(NOT(ISBLANK(A3835)),NOT(ISBLANK(B3835)),NOT(ISBLANK(E3835)),E3835-VLOOKUP(A3835,'ListaN68 02-02-2025'!$A$12:$E$13375,5,0)&lt;2),"Bajo","Error en codigo")))))))</f>
        <v>Aumento</v>
      </c>
    </row>
    <row r="3836" spans="1:32" x14ac:dyDescent="0.2">
      <c r="A3836" s="1" t="s">
        <v>6112</v>
      </c>
      <c r="B3836" t="s">
        <v>6113</v>
      </c>
      <c r="C3836" t="s">
        <v>4965</v>
      </c>
      <c r="D3836">
        <v>21</v>
      </c>
      <c r="E3836" s="46">
        <v>6679.6210000000001</v>
      </c>
      <c r="F3836" s="44">
        <v>8.1967423435715947E-3</v>
      </c>
      <c r="G3836" s="46"/>
      <c r="AF3836" t="str">
        <f>IF(AND(ISBLANK(A3836),ISBLANK(B3836),ISBLANK(E3836)),"Blanco",IF(AND(ISBLANK(A3836),NOT(ISBLANK(B3836))),"Titulo",IF(AND(NOT(ISBLANK(A3836)),NOT(ISBLANK(B3836)),ISBLANK(E3836),IFERROR(FIND("FF--",A3836)&gt;1,FALSE)),"F.Comercializacion",IF(AND(NOT(ISBLANK(A3836)),NOT(ISBLANK(B3836)),NOT(ISBLANK(E3836)),ISERROR(VLOOKUP(A3836,'ListaN68 02-02-2025'!$A$12:$E$13375,5,0))),"Nuevo",IF(AND(NOT(ISBLANK(A3836)),NOT(ISBLANK(B3836)),NOT(ISBLANK(E3836)),AND(E3836-VLOOKUP(A3836,'ListaN68 02-02-2025'!$A$12:$E$13375,5,0)&gt;=-2,E3836-VLOOKUP(A3836,'ListaN68 02-02-2025'!$A$12:$E$13375,5,0)&lt;=2)),"Igual",IF(AND(NOT(ISBLANK(A3836)),NOT(ISBLANK(B3836)),NOT(ISBLANK(E3836)),E3836-VLOOKUP(A3836,'ListaN68 02-02-2025'!$A$12:$E$13375,5,0)&gt;2),"Aumento",IF(AND(NOT(ISBLANK(A3836)),NOT(ISBLANK(B3836)),NOT(ISBLANK(E3836)),E3836-VLOOKUP(A3836,'ListaN68 02-02-2025'!$A$12:$E$13375,5,0)&lt;2),"Bajo","Error en codigo")))))))</f>
        <v>Aumento</v>
      </c>
    </row>
    <row r="3837" spans="1:32" x14ac:dyDescent="0.2">
      <c r="A3837" s="1" t="s">
        <v>6114</v>
      </c>
      <c r="B3837" t="s">
        <v>6115</v>
      </c>
      <c r="C3837" t="s">
        <v>4953</v>
      </c>
      <c r="D3837">
        <v>21</v>
      </c>
      <c r="E3837" s="46">
        <v>6130.2330000000002</v>
      </c>
      <c r="F3837" s="44">
        <v>8.1966727814020146E-3</v>
      </c>
      <c r="G3837" s="46"/>
      <c r="AF3837" t="str">
        <f>IF(AND(ISBLANK(A3837),ISBLANK(B3837),ISBLANK(E3837)),"Blanco",IF(AND(ISBLANK(A3837),NOT(ISBLANK(B3837))),"Titulo",IF(AND(NOT(ISBLANK(A3837)),NOT(ISBLANK(B3837)),ISBLANK(E3837),IFERROR(FIND("FF--",A3837)&gt;1,FALSE)),"F.Comercializacion",IF(AND(NOT(ISBLANK(A3837)),NOT(ISBLANK(B3837)),NOT(ISBLANK(E3837)),ISERROR(VLOOKUP(A3837,'ListaN68 02-02-2025'!$A$12:$E$13375,5,0))),"Nuevo",IF(AND(NOT(ISBLANK(A3837)),NOT(ISBLANK(B3837)),NOT(ISBLANK(E3837)),AND(E3837-VLOOKUP(A3837,'ListaN68 02-02-2025'!$A$12:$E$13375,5,0)&gt;=-2,E3837-VLOOKUP(A3837,'ListaN68 02-02-2025'!$A$12:$E$13375,5,0)&lt;=2)),"Igual",IF(AND(NOT(ISBLANK(A3837)),NOT(ISBLANK(B3837)),NOT(ISBLANK(E3837)),E3837-VLOOKUP(A3837,'ListaN68 02-02-2025'!$A$12:$E$13375,5,0)&gt;2),"Aumento",IF(AND(NOT(ISBLANK(A3837)),NOT(ISBLANK(B3837)),NOT(ISBLANK(E3837)),E3837-VLOOKUP(A3837,'ListaN68 02-02-2025'!$A$12:$E$13375,5,0)&lt;2),"Bajo","Error en codigo")))))))</f>
        <v>Aumento</v>
      </c>
    </row>
    <row r="3838" spans="1:32" x14ac:dyDescent="0.2">
      <c r="A3838" s="1" t="s">
        <v>6152</v>
      </c>
      <c r="B3838" t="s">
        <v>6153</v>
      </c>
      <c r="C3838" t="s">
        <v>4965</v>
      </c>
      <c r="D3838">
        <v>21</v>
      </c>
      <c r="E3838" s="46">
        <v>2703.1970000000001</v>
      </c>
      <c r="F3838" s="44">
        <v>8.1970178489709777E-3</v>
      </c>
      <c r="G3838" s="46"/>
      <c r="AF3838" t="str">
        <f>IF(AND(ISBLANK(A3838),ISBLANK(B3838),ISBLANK(E3838)),"Blanco",IF(AND(ISBLANK(A3838),NOT(ISBLANK(B3838))),"Titulo",IF(AND(NOT(ISBLANK(A3838)),NOT(ISBLANK(B3838)),ISBLANK(E3838),IFERROR(FIND("FF--",A3838)&gt;1,FALSE)),"F.Comercializacion",IF(AND(NOT(ISBLANK(A3838)),NOT(ISBLANK(B3838)),NOT(ISBLANK(E3838)),ISERROR(VLOOKUP(A3838,'ListaN68 02-02-2025'!$A$12:$E$13375,5,0))),"Nuevo",IF(AND(NOT(ISBLANK(A3838)),NOT(ISBLANK(B3838)),NOT(ISBLANK(E3838)),AND(E3838-VLOOKUP(A3838,'ListaN68 02-02-2025'!$A$12:$E$13375,5,0)&gt;=-2,E3838-VLOOKUP(A3838,'ListaN68 02-02-2025'!$A$12:$E$13375,5,0)&lt;=2)),"Igual",IF(AND(NOT(ISBLANK(A3838)),NOT(ISBLANK(B3838)),NOT(ISBLANK(E3838)),E3838-VLOOKUP(A3838,'ListaN68 02-02-2025'!$A$12:$E$13375,5,0)&gt;2),"Aumento",IF(AND(NOT(ISBLANK(A3838)),NOT(ISBLANK(B3838)),NOT(ISBLANK(E3838)),E3838-VLOOKUP(A3838,'ListaN68 02-02-2025'!$A$12:$E$13375,5,0)&lt;2),"Bajo","Error en codigo")))))))</f>
        <v>Aumento</v>
      </c>
    </row>
    <row r="3839" spans="1:32" x14ac:dyDescent="0.2">
      <c r="A3839" s="1" t="s">
        <v>6116</v>
      </c>
      <c r="B3839" t="s">
        <v>6117</v>
      </c>
      <c r="C3839" t="s">
        <v>4978</v>
      </c>
      <c r="D3839">
        <v>21</v>
      </c>
      <c r="E3839" s="46">
        <v>2486.1460000000002</v>
      </c>
      <c r="F3839" s="44">
        <v>8.1964886327046127E-3</v>
      </c>
      <c r="G3839" s="46"/>
      <c r="AF3839" t="str">
        <f>IF(AND(ISBLANK(A3839),ISBLANK(B3839),ISBLANK(E3839)),"Blanco",IF(AND(ISBLANK(A3839),NOT(ISBLANK(B3839))),"Titulo",IF(AND(NOT(ISBLANK(A3839)),NOT(ISBLANK(B3839)),ISBLANK(E3839),IFERROR(FIND("FF--",A3839)&gt;1,FALSE)),"F.Comercializacion",IF(AND(NOT(ISBLANK(A3839)),NOT(ISBLANK(B3839)),NOT(ISBLANK(E3839)),ISERROR(VLOOKUP(A3839,'ListaN68 02-02-2025'!$A$12:$E$13375,5,0))),"Nuevo",IF(AND(NOT(ISBLANK(A3839)),NOT(ISBLANK(B3839)),NOT(ISBLANK(E3839)),AND(E3839-VLOOKUP(A3839,'ListaN68 02-02-2025'!$A$12:$E$13375,5,0)&gt;=-2,E3839-VLOOKUP(A3839,'ListaN68 02-02-2025'!$A$12:$E$13375,5,0)&lt;=2)),"Igual",IF(AND(NOT(ISBLANK(A3839)),NOT(ISBLANK(B3839)),NOT(ISBLANK(E3839)),E3839-VLOOKUP(A3839,'ListaN68 02-02-2025'!$A$12:$E$13375,5,0)&gt;2),"Aumento",IF(AND(NOT(ISBLANK(A3839)),NOT(ISBLANK(B3839)),NOT(ISBLANK(E3839)),E3839-VLOOKUP(A3839,'ListaN68 02-02-2025'!$A$12:$E$13375,5,0)&lt;2),"Bajo","Error en codigo")))))))</f>
        <v>Aumento</v>
      </c>
    </row>
    <row r="3840" spans="1:32" x14ac:dyDescent="0.2">
      <c r="A3840" s="1" t="s">
        <v>6154</v>
      </c>
      <c r="B3840" t="s">
        <v>6155</v>
      </c>
      <c r="C3840" t="s">
        <v>4949</v>
      </c>
      <c r="D3840">
        <v>21</v>
      </c>
      <c r="E3840" s="46">
        <v>2548.31</v>
      </c>
      <c r="F3840" s="44">
        <v>8.1963354068474992E-3</v>
      </c>
      <c r="G3840" s="46"/>
      <c r="AF3840" t="str">
        <f>IF(AND(ISBLANK(A3840),ISBLANK(B3840),ISBLANK(E3840)),"Blanco",IF(AND(ISBLANK(A3840),NOT(ISBLANK(B3840))),"Titulo",IF(AND(NOT(ISBLANK(A3840)),NOT(ISBLANK(B3840)),ISBLANK(E3840),IFERROR(FIND("FF--",A3840)&gt;1,FALSE)),"F.Comercializacion",IF(AND(NOT(ISBLANK(A3840)),NOT(ISBLANK(B3840)),NOT(ISBLANK(E3840)),ISERROR(VLOOKUP(A3840,'ListaN68 02-02-2025'!$A$12:$E$13375,5,0))),"Nuevo",IF(AND(NOT(ISBLANK(A3840)),NOT(ISBLANK(B3840)),NOT(ISBLANK(E3840)),AND(E3840-VLOOKUP(A3840,'ListaN68 02-02-2025'!$A$12:$E$13375,5,0)&gt;=-2,E3840-VLOOKUP(A3840,'ListaN68 02-02-2025'!$A$12:$E$13375,5,0)&lt;=2)),"Igual",IF(AND(NOT(ISBLANK(A3840)),NOT(ISBLANK(B3840)),NOT(ISBLANK(E3840)),E3840-VLOOKUP(A3840,'ListaN68 02-02-2025'!$A$12:$E$13375,5,0)&gt;2),"Aumento",IF(AND(NOT(ISBLANK(A3840)),NOT(ISBLANK(B3840)),NOT(ISBLANK(E3840)),E3840-VLOOKUP(A3840,'ListaN68 02-02-2025'!$A$12:$E$13375,5,0)&lt;2),"Bajo","Error en codigo")))))))</f>
        <v>Aumento</v>
      </c>
    </row>
    <row r="3841" spans="1:32" x14ac:dyDescent="0.2">
      <c r="A3841" s="1" t="s">
        <v>6118</v>
      </c>
      <c r="B3841" t="s">
        <v>6119</v>
      </c>
      <c r="C3841" t="s">
        <v>4978</v>
      </c>
      <c r="D3841">
        <v>21</v>
      </c>
      <c r="E3841" s="46">
        <v>2351.1320000000001</v>
      </c>
      <c r="F3841" s="44">
        <v>8.1967670047002894E-3</v>
      </c>
      <c r="G3841" s="46"/>
      <c r="AF3841" t="str">
        <f>IF(AND(ISBLANK(A3841),ISBLANK(B3841),ISBLANK(E3841)),"Blanco",IF(AND(ISBLANK(A3841),NOT(ISBLANK(B3841))),"Titulo",IF(AND(NOT(ISBLANK(A3841)),NOT(ISBLANK(B3841)),ISBLANK(E3841),IFERROR(FIND("FF--",A3841)&gt;1,FALSE)),"F.Comercializacion",IF(AND(NOT(ISBLANK(A3841)),NOT(ISBLANK(B3841)),NOT(ISBLANK(E3841)),ISERROR(VLOOKUP(A3841,'ListaN68 02-02-2025'!$A$12:$E$13375,5,0))),"Nuevo",IF(AND(NOT(ISBLANK(A3841)),NOT(ISBLANK(B3841)),NOT(ISBLANK(E3841)),AND(E3841-VLOOKUP(A3841,'ListaN68 02-02-2025'!$A$12:$E$13375,5,0)&gt;=-2,E3841-VLOOKUP(A3841,'ListaN68 02-02-2025'!$A$12:$E$13375,5,0)&lt;=2)),"Igual",IF(AND(NOT(ISBLANK(A3841)),NOT(ISBLANK(B3841)),NOT(ISBLANK(E3841)),E3841-VLOOKUP(A3841,'ListaN68 02-02-2025'!$A$12:$E$13375,5,0)&gt;2),"Aumento",IF(AND(NOT(ISBLANK(A3841)),NOT(ISBLANK(B3841)),NOT(ISBLANK(E3841)),E3841-VLOOKUP(A3841,'ListaN68 02-02-2025'!$A$12:$E$13375,5,0)&lt;2),"Bajo","Error en codigo")))))))</f>
        <v>Aumento</v>
      </c>
    </row>
    <row r="3842" spans="1:32" x14ac:dyDescent="0.2">
      <c r="A3842" s="1" t="s">
        <v>6120</v>
      </c>
      <c r="B3842" t="s">
        <v>6121</v>
      </c>
      <c r="C3842" t="s">
        <v>4950</v>
      </c>
      <c r="D3842">
        <v>21</v>
      </c>
      <c r="E3842" s="46">
        <v>1853.472</v>
      </c>
      <c r="F3842" s="44">
        <v>8.1967881906197526E-3</v>
      </c>
      <c r="G3842" s="46"/>
      <c r="AF3842" t="str">
        <f>IF(AND(ISBLANK(A3842),ISBLANK(B3842),ISBLANK(E3842)),"Blanco",IF(AND(ISBLANK(A3842),NOT(ISBLANK(B3842))),"Titulo",IF(AND(NOT(ISBLANK(A3842)),NOT(ISBLANK(B3842)),ISBLANK(E3842),IFERROR(FIND("FF--",A3842)&gt;1,FALSE)),"F.Comercializacion",IF(AND(NOT(ISBLANK(A3842)),NOT(ISBLANK(B3842)),NOT(ISBLANK(E3842)),ISERROR(VLOOKUP(A3842,'ListaN68 02-02-2025'!$A$12:$E$13375,5,0))),"Nuevo",IF(AND(NOT(ISBLANK(A3842)),NOT(ISBLANK(B3842)),NOT(ISBLANK(E3842)),AND(E3842-VLOOKUP(A3842,'ListaN68 02-02-2025'!$A$12:$E$13375,5,0)&gt;=-2,E3842-VLOOKUP(A3842,'ListaN68 02-02-2025'!$A$12:$E$13375,5,0)&lt;=2)),"Igual",IF(AND(NOT(ISBLANK(A3842)),NOT(ISBLANK(B3842)),NOT(ISBLANK(E3842)),E3842-VLOOKUP(A3842,'ListaN68 02-02-2025'!$A$12:$E$13375,5,0)&gt;2),"Aumento",IF(AND(NOT(ISBLANK(A3842)),NOT(ISBLANK(B3842)),NOT(ISBLANK(E3842)),E3842-VLOOKUP(A3842,'ListaN68 02-02-2025'!$A$12:$E$13375,5,0)&lt;2),"Bajo","Error en codigo")))))))</f>
        <v>Aumento</v>
      </c>
    </row>
    <row r="3843" spans="1:32" x14ac:dyDescent="0.2">
      <c r="A3843" s="1" t="s">
        <v>6122</v>
      </c>
      <c r="B3843" t="s">
        <v>6156</v>
      </c>
      <c r="C3843" t="s">
        <v>4978</v>
      </c>
      <c r="D3843">
        <v>21</v>
      </c>
      <c r="E3843" s="46">
        <v>2455.7559999999999</v>
      </c>
      <c r="F3843" s="44">
        <v>8.196929948805165E-3</v>
      </c>
      <c r="G3843" s="46"/>
      <c r="AF3843" t="str">
        <f>IF(AND(ISBLANK(A3843),ISBLANK(B3843),ISBLANK(E3843)),"Blanco",IF(AND(ISBLANK(A3843),NOT(ISBLANK(B3843))),"Titulo",IF(AND(NOT(ISBLANK(A3843)),NOT(ISBLANK(B3843)),ISBLANK(E3843),IFERROR(FIND("FF--",A3843)&gt;1,FALSE)),"F.Comercializacion",IF(AND(NOT(ISBLANK(A3843)),NOT(ISBLANK(B3843)),NOT(ISBLANK(E3843)),ISERROR(VLOOKUP(A3843,'ListaN68 02-02-2025'!$A$12:$E$13375,5,0))),"Nuevo",IF(AND(NOT(ISBLANK(A3843)),NOT(ISBLANK(B3843)),NOT(ISBLANK(E3843)),AND(E3843-VLOOKUP(A3843,'ListaN68 02-02-2025'!$A$12:$E$13375,5,0)&gt;=-2,E3843-VLOOKUP(A3843,'ListaN68 02-02-2025'!$A$12:$E$13375,5,0)&lt;=2)),"Igual",IF(AND(NOT(ISBLANK(A3843)),NOT(ISBLANK(B3843)),NOT(ISBLANK(E3843)),E3843-VLOOKUP(A3843,'ListaN68 02-02-2025'!$A$12:$E$13375,5,0)&gt;2),"Aumento",IF(AND(NOT(ISBLANK(A3843)),NOT(ISBLANK(B3843)),NOT(ISBLANK(E3843)),E3843-VLOOKUP(A3843,'ListaN68 02-02-2025'!$A$12:$E$13375,5,0)&lt;2),"Bajo","Error en codigo")))))))</f>
        <v>Aumento</v>
      </c>
    </row>
    <row r="3844" spans="1:32" x14ac:dyDescent="0.2">
      <c r="A3844" s="1" t="s">
        <v>6157</v>
      </c>
      <c r="B3844" t="s">
        <v>6158</v>
      </c>
      <c r="C3844" t="s">
        <v>4949</v>
      </c>
      <c r="D3844">
        <v>21</v>
      </c>
      <c r="E3844" s="46">
        <v>2669.4540000000002</v>
      </c>
      <c r="F3844" s="44">
        <v>8.1963869727981198E-3</v>
      </c>
      <c r="G3844" s="46"/>
      <c r="AF3844" t="str">
        <f>IF(AND(ISBLANK(A3844),ISBLANK(B3844),ISBLANK(E3844)),"Blanco",IF(AND(ISBLANK(A3844),NOT(ISBLANK(B3844))),"Titulo",IF(AND(NOT(ISBLANK(A3844)),NOT(ISBLANK(B3844)),ISBLANK(E3844),IFERROR(FIND("FF--",A3844)&gt;1,FALSE)),"F.Comercializacion",IF(AND(NOT(ISBLANK(A3844)),NOT(ISBLANK(B3844)),NOT(ISBLANK(E3844)),ISERROR(VLOOKUP(A3844,'ListaN68 02-02-2025'!$A$12:$E$13375,5,0))),"Nuevo",IF(AND(NOT(ISBLANK(A3844)),NOT(ISBLANK(B3844)),NOT(ISBLANK(E3844)),AND(E3844-VLOOKUP(A3844,'ListaN68 02-02-2025'!$A$12:$E$13375,5,0)&gt;=-2,E3844-VLOOKUP(A3844,'ListaN68 02-02-2025'!$A$12:$E$13375,5,0)&lt;=2)),"Igual",IF(AND(NOT(ISBLANK(A3844)),NOT(ISBLANK(B3844)),NOT(ISBLANK(E3844)),E3844-VLOOKUP(A3844,'ListaN68 02-02-2025'!$A$12:$E$13375,5,0)&gt;2),"Aumento",IF(AND(NOT(ISBLANK(A3844)),NOT(ISBLANK(B3844)),NOT(ISBLANK(E3844)),E3844-VLOOKUP(A3844,'ListaN68 02-02-2025'!$A$12:$E$13375,5,0)&lt;2),"Bajo","Error en codigo")))))))</f>
        <v>Aumento</v>
      </c>
    </row>
    <row r="3845" spans="1:32" x14ac:dyDescent="0.2">
      <c r="A3845" s="1" t="s">
        <v>6123</v>
      </c>
      <c r="B3845" t="s">
        <v>6124</v>
      </c>
      <c r="C3845" t="s">
        <v>4953</v>
      </c>
      <c r="D3845">
        <v>21</v>
      </c>
      <c r="E3845" s="46">
        <v>3633.8470000000002</v>
      </c>
      <c r="F3845" s="44">
        <v>8.1965894108821935E-3</v>
      </c>
      <c r="G3845" s="46"/>
      <c r="AF3845" t="str">
        <f>IF(AND(ISBLANK(A3845),ISBLANK(B3845),ISBLANK(E3845)),"Blanco",IF(AND(ISBLANK(A3845),NOT(ISBLANK(B3845))),"Titulo",IF(AND(NOT(ISBLANK(A3845)),NOT(ISBLANK(B3845)),ISBLANK(E3845),IFERROR(FIND("FF--",A3845)&gt;1,FALSE)),"F.Comercializacion",IF(AND(NOT(ISBLANK(A3845)),NOT(ISBLANK(B3845)),NOT(ISBLANK(E3845)),ISERROR(VLOOKUP(A3845,'ListaN68 02-02-2025'!$A$12:$E$13375,5,0))),"Nuevo",IF(AND(NOT(ISBLANK(A3845)),NOT(ISBLANK(B3845)),NOT(ISBLANK(E3845)),AND(E3845-VLOOKUP(A3845,'ListaN68 02-02-2025'!$A$12:$E$13375,5,0)&gt;=-2,E3845-VLOOKUP(A3845,'ListaN68 02-02-2025'!$A$12:$E$13375,5,0)&lt;=2)),"Igual",IF(AND(NOT(ISBLANK(A3845)),NOT(ISBLANK(B3845)),NOT(ISBLANK(E3845)),E3845-VLOOKUP(A3845,'ListaN68 02-02-2025'!$A$12:$E$13375,5,0)&gt;2),"Aumento",IF(AND(NOT(ISBLANK(A3845)),NOT(ISBLANK(B3845)),NOT(ISBLANK(E3845)),E3845-VLOOKUP(A3845,'ListaN68 02-02-2025'!$A$12:$E$13375,5,0)&lt;2),"Bajo","Error en codigo")))))))</f>
        <v>Aumento</v>
      </c>
    </row>
    <row r="3846" spans="1:32" x14ac:dyDescent="0.2">
      <c r="A3846" s="1" t="s">
        <v>6125</v>
      </c>
      <c r="B3846" t="s">
        <v>6126</v>
      </c>
      <c r="C3846" t="s">
        <v>4949</v>
      </c>
      <c r="D3846">
        <v>21</v>
      </c>
      <c r="E3846" s="46">
        <v>3297.431</v>
      </c>
      <c r="F3846" s="44">
        <v>8.1972200386408733E-3</v>
      </c>
      <c r="G3846" s="46"/>
      <c r="AF3846" t="str">
        <f>IF(AND(ISBLANK(A3846),ISBLANK(B3846),ISBLANK(E3846)),"Blanco",IF(AND(ISBLANK(A3846),NOT(ISBLANK(B3846))),"Titulo",IF(AND(NOT(ISBLANK(A3846)),NOT(ISBLANK(B3846)),ISBLANK(E3846),IFERROR(FIND("FF--",A3846)&gt;1,FALSE)),"F.Comercializacion",IF(AND(NOT(ISBLANK(A3846)),NOT(ISBLANK(B3846)),NOT(ISBLANK(E3846)),ISERROR(VLOOKUP(A3846,'ListaN68 02-02-2025'!$A$12:$E$13375,5,0))),"Nuevo",IF(AND(NOT(ISBLANK(A3846)),NOT(ISBLANK(B3846)),NOT(ISBLANK(E3846)),AND(E3846-VLOOKUP(A3846,'ListaN68 02-02-2025'!$A$12:$E$13375,5,0)&gt;=-2,E3846-VLOOKUP(A3846,'ListaN68 02-02-2025'!$A$12:$E$13375,5,0)&lt;=2)),"Igual",IF(AND(NOT(ISBLANK(A3846)),NOT(ISBLANK(B3846)),NOT(ISBLANK(E3846)),E3846-VLOOKUP(A3846,'ListaN68 02-02-2025'!$A$12:$E$13375,5,0)&gt;2),"Aumento",IF(AND(NOT(ISBLANK(A3846)),NOT(ISBLANK(B3846)),NOT(ISBLANK(E3846)),E3846-VLOOKUP(A3846,'ListaN68 02-02-2025'!$A$12:$E$13375,5,0)&lt;2),"Bajo","Error en codigo")))))))</f>
        <v>Aumento</v>
      </c>
    </row>
    <row r="3847" spans="1:32" x14ac:dyDescent="0.2">
      <c r="A3847" s="1" t="s">
        <v>6159</v>
      </c>
      <c r="B3847" t="s">
        <v>6160</v>
      </c>
      <c r="C3847" t="s">
        <v>4952</v>
      </c>
      <c r="D3847">
        <v>21</v>
      </c>
      <c r="E3847" s="46">
        <v>717.75199999999995</v>
      </c>
      <c r="F3847" s="44">
        <v>6.9785119483225522E-2</v>
      </c>
      <c r="G3847" s="46"/>
      <c r="AF3847" t="str">
        <f>IF(AND(ISBLANK(A3847),ISBLANK(B3847),ISBLANK(E3847)),"Blanco",IF(AND(ISBLANK(A3847),NOT(ISBLANK(B3847))),"Titulo",IF(AND(NOT(ISBLANK(A3847)),NOT(ISBLANK(B3847)),ISBLANK(E3847),IFERROR(FIND("FF--",A3847)&gt;1,FALSE)),"F.Comercializacion",IF(AND(NOT(ISBLANK(A3847)),NOT(ISBLANK(B3847)),NOT(ISBLANK(E3847)),ISERROR(VLOOKUP(A3847,'ListaN68 02-02-2025'!$A$12:$E$13375,5,0))),"Nuevo",IF(AND(NOT(ISBLANK(A3847)),NOT(ISBLANK(B3847)),NOT(ISBLANK(E3847)),AND(E3847-VLOOKUP(A3847,'ListaN68 02-02-2025'!$A$12:$E$13375,5,0)&gt;=-2,E3847-VLOOKUP(A3847,'ListaN68 02-02-2025'!$A$12:$E$13375,5,0)&lt;=2)),"Igual",IF(AND(NOT(ISBLANK(A3847)),NOT(ISBLANK(B3847)),NOT(ISBLANK(E3847)),E3847-VLOOKUP(A3847,'ListaN68 02-02-2025'!$A$12:$E$13375,5,0)&gt;2),"Aumento",IF(AND(NOT(ISBLANK(A3847)),NOT(ISBLANK(B3847)),NOT(ISBLANK(E3847)),E3847-VLOOKUP(A3847,'ListaN68 02-02-2025'!$A$12:$E$13375,5,0)&lt;2),"Bajo","Error en codigo")))))))</f>
        <v>Aumento</v>
      </c>
    </row>
    <row r="3848" spans="1:32" x14ac:dyDescent="0.2">
      <c r="A3848" s="1" t="s">
        <v>6161</v>
      </c>
      <c r="B3848" t="s">
        <v>6162</v>
      </c>
      <c r="C3848" t="s">
        <v>4951</v>
      </c>
      <c r="D3848">
        <v>21</v>
      </c>
      <c r="E3848" s="46">
        <v>673.58199999999999</v>
      </c>
      <c r="F3848" s="44">
        <v>6.9751708059244466E-2</v>
      </c>
      <c r="G3848" s="46"/>
      <c r="AF3848" t="str">
        <f>IF(AND(ISBLANK(A3848),ISBLANK(B3848),ISBLANK(E3848)),"Blanco",IF(AND(ISBLANK(A3848),NOT(ISBLANK(B3848))),"Titulo",IF(AND(NOT(ISBLANK(A3848)),NOT(ISBLANK(B3848)),ISBLANK(E3848),IFERROR(FIND("FF--",A3848)&gt;1,FALSE)),"F.Comercializacion",IF(AND(NOT(ISBLANK(A3848)),NOT(ISBLANK(B3848)),NOT(ISBLANK(E3848)),ISERROR(VLOOKUP(A3848,'ListaN68 02-02-2025'!$A$12:$E$13375,5,0))),"Nuevo",IF(AND(NOT(ISBLANK(A3848)),NOT(ISBLANK(B3848)),NOT(ISBLANK(E3848)),AND(E3848-VLOOKUP(A3848,'ListaN68 02-02-2025'!$A$12:$E$13375,5,0)&gt;=-2,E3848-VLOOKUP(A3848,'ListaN68 02-02-2025'!$A$12:$E$13375,5,0)&lt;=2)),"Igual",IF(AND(NOT(ISBLANK(A3848)),NOT(ISBLANK(B3848)),NOT(ISBLANK(E3848)),E3848-VLOOKUP(A3848,'ListaN68 02-02-2025'!$A$12:$E$13375,5,0)&gt;2),"Aumento",IF(AND(NOT(ISBLANK(A3848)),NOT(ISBLANK(B3848)),NOT(ISBLANK(E3848)),E3848-VLOOKUP(A3848,'ListaN68 02-02-2025'!$A$12:$E$13375,5,0)&lt;2),"Bajo","Error en codigo")))))))</f>
        <v>Aumento</v>
      </c>
    </row>
    <row r="3849" spans="1:32" x14ac:dyDescent="0.2">
      <c r="C3849"/>
      <c r="E3849" s="46"/>
      <c r="F3849" s="44"/>
      <c r="G3849" s="46"/>
      <c r="AF3849" t="str">
        <f>IF(AND(ISBLANK(A3849),ISBLANK(B3849),ISBLANK(E3849)),"Blanco",IF(AND(ISBLANK(A3849),NOT(ISBLANK(B3849))),"Titulo",IF(AND(NOT(ISBLANK(A3849)),NOT(ISBLANK(B3849)),ISBLANK(E3849),IFERROR(FIND("FF--",A3849)&gt;1,FALSE)),"F.Comercializacion",IF(AND(NOT(ISBLANK(A3849)),NOT(ISBLANK(B3849)),NOT(ISBLANK(E3849)),ISERROR(VLOOKUP(A3849,'ListaN68 02-02-2025'!$A$12:$E$13375,5,0))),"Nuevo",IF(AND(NOT(ISBLANK(A3849)),NOT(ISBLANK(B3849)),NOT(ISBLANK(E3849)),AND(E3849-VLOOKUP(A3849,'ListaN68 02-02-2025'!$A$12:$E$13375,5,0)&gt;=-2,E3849-VLOOKUP(A3849,'ListaN68 02-02-2025'!$A$12:$E$13375,5,0)&lt;=2)),"Igual",IF(AND(NOT(ISBLANK(A3849)),NOT(ISBLANK(B3849)),NOT(ISBLANK(E3849)),E3849-VLOOKUP(A3849,'ListaN68 02-02-2025'!$A$12:$E$13375,5,0)&gt;2),"Aumento",IF(AND(NOT(ISBLANK(A3849)),NOT(ISBLANK(B3849)),NOT(ISBLANK(E3849)),E3849-VLOOKUP(A3849,'ListaN68 02-02-2025'!$A$12:$E$13375,5,0)&lt;2),"Bajo","Error en codigo")))))))</f>
        <v>Blanco</v>
      </c>
    </row>
    <row r="3850" spans="1:32" x14ac:dyDescent="0.2">
      <c r="B3850" t="s">
        <v>6127</v>
      </c>
      <c r="C3850"/>
      <c r="E3850" s="46"/>
      <c r="F3850" s="44"/>
      <c r="G3850" s="46"/>
      <c r="AF3850" t="str">
        <f>IF(AND(ISBLANK(A3850),ISBLANK(B3850),ISBLANK(E3850)),"Blanco",IF(AND(ISBLANK(A3850),NOT(ISBLANK(B3850))),"Titulo",IF(AND(NOT(ISBLANK(A3850)),NOT(ISBLANK(B3850)),ISBLANK(E3850),IFERROR(FIND("FF--",A3850)&gt;1,FALSE)),"F.Comercializacion",IF(AND(NOT(ISBLANK(A3850)),NOT(ISBLANK(B3850)),NOT(ISBLANK(E3850)),ISERROR(VLOOKUP(A3850,'ListaN68 02-02-2025'!$A$12:$E$13375,5,0))),"Nuevo",IF(AND(NOT(ISBLANK(A3850)),NOT(ISBLANK(B3850)),NOT(ISBLANK(E3850)),AND(E3850-VLOOKUP(A3850,'ListaN68 02-02-2025'!$A$12:$E$13375,5,0)&gt;=-2,E3850-VLOOKUP(A3850,'ListaN68 02-02-2025'!$A$12:$E$13375,5,0)&lt;=2)),"Igual",IF(AND(NOT(ISBLANK(A3850)),NOT(ISBLANK(B3850)),NOT(ISBLANK(E3850)),E3850-VLOOKUP(A3850,'ListaN68 02-02-2025'!$A$12:$E$13375,5,0)&gt;2),"Aumento",IF(AND(NOT(ISBLANK(A3850)),NOT(ISBLANK(B3850)),NOT(ISBLANK(E3850)),E3850-VLOOKUP(A3850,'ListaN68 02-02-2025'!$A$12:$E$13375,5,0)&lt;2),"Bajo","Error en codigo")))))))</f>
        <v>Titulo</v>
      </c>
    </row>
    <row r="3851" spans="1:32" x14ac:dyDescent="0.2">
      <c r="C3851"/>
      <c r="E3851" s="46"/>
      <c r="F3851" s="44"/>
      <c r="G3851" s="46"/>
      <c r="AF3851" t="str">
        <f>IF(AND(ISBLANK(A3851),ISBLANK(B3851),ISBLANK(E3851)),"Blanco",IF(AND(ISBLANK(A3851),NOT(ISBLANK(B3851))),"Titulo",IF(AND(NOT(ISBLANK(A3851)),NOT(ISBLANK(B3851)),ISBLANK(E3851),IFERROR(FIND("FF--",A3851)&gt;1,FALSE)),"F.Comercializacion",IF(AND(NOT(ISBLANK(A3851)),NOT(ISBLANK(B3851)),NOT(ISBLANK(E3851)),ISERROR(VLOOKUP(A3851,'ListaN68 02-02-2025'!$A$12:$E$13375,5,0))),"Nuevo",IF(AND(NOT(ISBLANK(A3851)),NOT(ISBLANK(B3851)),NOT(ISBLANK(E3851)),AND(E3851-VLOOKUP(A3851,'ListaN68 02-02-2025'!$A$12:$E$13375,5,0)&gt;=-2,E3851-VLOOKUP(A3851,'ListaN68 02-02-2025'!$A$12:$E$13375,5,0)&lt;=2)),"Igual",IF(AND(NOT(ISBLANK(A3851)),NOT(ISBLANK(B3851)),NOT(ISBLANK(E3851)),E3851-VLOOKUP(A3851,'ListaN68 02-02-2025'!$A$12:$E$13375,5,0)&gt;2),"Aumento",IF(AND(NOT(ISBLANK(A3851)),NOT(ISBLANK(B3851)),NOT(ISBLANK(E3851)),E3851-VLOOKUP(A3851,'ListaN68 02-02-2025'!$A$12:$E$13375,5,0)&lt;2),"Bajo","Error en codigo")))))))</f>
        <v>Blanco</v>
      </c>
    </row>
    <row r="3852" spans="1:32" x14ac:dyDescent="0.2">
      <c r="A3852" s="1" t="s">
        <v>6128</v>
      </c>
      <c r="B3852" t="s">
        <v>6129</v>
      </c>
      <c r="C3852" t="s">
        <v>4955</v>
      </c>
      <c r="D3852">
        <v>21</v>
      </c>
      <c r="E3852" s="46">
        <v>1909.4739999999999</v>
      </c>
      <c r="F3852" s="44">
        <v>8.1966260988937112E-3</v>
      </c>
      <c r="G3852" s="46"/>
      <c r="AF3852" t="str">
        <f>IF(AND(ISBLANK(A3852),ISBLANK(B3852),ISBLANK(E3852)),"Blanco",IF(AND(ISBLANK(A3852),NOT(ISBLANK(B3852))),"Titulo",IF(AND(NOT(ISBLANK(A3852)),NOT(ISBLANK(B3852)),ISBLANK(E3852),IFERROR(FIND("FF--",A3852)&gt;1,FALSE)),"F.Comercializacion",IF(AND(NOT(ISBLANK(A3852)),NOT(ISBLANK(B3852)),NOT(ISBLANK(E3852)),ISERROR(VLOOKUP(A3852,'ListaN68 02-02-2025'!$A$12:$E$13375,5,0))),"Nuevo",IF(AND(NOT(ISBLANK(A3852)),NOT(ISBLANK(B3852)),NOT(ISBLANK(E3852)),AND(E3852-VLOOKUP(A3852,'ListaN68 02-02-2025'!$A$12:$E$13375,5,0)&gt;=-2,E3852-VLOOKUP(A3852,'ListaN68 02-02-2025'!$A$12:$E$13375,5,0)&lt;=2)),"Igual",IF(AND(NOT(ISBLANK(A3852)),NOT(ISBLANK(B3852)),NOT(ISBLANK(E3852)),E3852-VLOOKUP(A3852,'ListaN68 02-02-2025'!$A$12:$E$13375,5,0)&gt;2),"Aumento",IF(AND(NOT(ISBLANK(A3852)),NOT(ISBLANK(B3852)),NOT(ISBLANK(E3852)),E3852-VLOOKUP(A3852,'ListaN68 02-02-2025'!$A$12:$E$13375,5,0)&lt;2),"Bajo","Error en codigo")))))))</f>
        <v>Aumento</v>
      </c>
    </row>
    <row r="3853" spans="1:32" x14ac:dyDescent="0.2">
      <c r="A3853" s="1" t="s">
        <v>6130</v>
      </c>
      <c r="B3853" t="s">
        <v>6131</v>
      </c>
      <c r="C3853" t="s">
        <v>4995</v>
      </c>
      <c r="D3853">
        <v>21</v>
      </c>
      <c r="E3853" s="46">
        <v>2228.0830000000001</v>
      </c>
      <c r="F3853" s="44">
        <v>8.1969512680728496E-3</v>
      </c>
      <c r="G3853" s="46"/>
      <c r="AF3853" t="str">
        <f>IF(AND(ISBLANK(A3853),ISBLANK(B3853),ISBLANK(E3853)),"Blanco",IF(AND(ISBLANK(A3853),NOT(ISBLANK(B3853))),"Titulo",IF(AND(NOT(ISBLANK(A3853)),NOT(ISBLANK(B3853)),ISBLANK(E3853),IFERROR(FIND("FF--",A3853)&gt;1,FALSE)),"F.Comercializacion",IF(AND(NOT(ISBLANK(A3853)),NOT(ISBLANK(B3853)),NOT(ISBLANK(E3853)),ISERROR(VLOOKUP(A3853,'ListaN68 02-02-2025'!$A$12:$E$13375,5,0))),"Nuevo",IF(AND(NOT(ISBLANK(A3853)),NOT(ISBLANK(B3853)),NOT(ISBLANK(E3853)),AND(E3853-VLOOKUP(A3853,'ListaN68 02-02-2025'!$A$12:$E$13375,5,0)&gt;=-2,E3853-VLOOKUP(A3853,'ListaN68 02-02-2025'!$A$12:$E$13375,5,0)&lt;=2)),"Igual",IF(AND(NOT(ISBLANK(A3853)),NOT(ISBLANK(B3853)),NOT(ISBLANK(E3853)),E3853-VLOOKUP(A3853,'ListaN68 02-02-2025'!$A$12:$E$13375,5,0)&gt;2),"Aumento",IF(AND(NOT(ISBLANK(A3853)),NOT(ISBLANK(B3853)),NOT(ISBLANK(E3853)),E3853-VLOOKUP(A3853,'ListaN68 02-02-2025'!$A$12:$E$13375,5,0)&lt;2),"Bajo","Error en codigo")))))))</f>
        <v>Aumento</v>
      </c>
    </row>
    <row r="3854" spans="1:32" x14ac:dyDescent="0.2">
      <c r="A3854" s="1" t="s">
        <v>6132</v>
      </c>
      <c r="B3854" t="s">
        <v>6133</v>
      </c>
      <c r="C3854" t="s">
        <v>4995</v>
      </c>
      <c r="D3854">
        <v>21</v>
      </c>
      <c r="E3854" s="46">
        <v>2721.52</v>
      </c>
      <c r="F3854" s="44">
        <v>8.1970279985166261E-3</v>
      </c>
      <c r="G3854" s="46"/>
      <c r="AF3854" t="str">
        <f>IF(AND(ISBLANK(A3854),ISBLANK(B3854),ISBLANK(E3854)),"Blanco",IF(AND(ISBLANK(A3854),NOT(ISBLANK(B3854))),"Titulo",IF(AND(NOT(ISBLANK(A3854)),NOT(ISBLANK(B3854)),ISBLANK(E3854),IFERROR(FIND("FF--",A3854)&gt;1,FALSE)),"F.Comercializacion",IF(AND(NOT(ISBLANK(A3854)),NOT(ISBLANK(B3854)),NOT(ISBLANK(E3854)),ISERROR(VLOOKUP(A3854,'ListaN68 02-02-2025'!$A$12:$E$13375,5,0))),"Nuevo",IF(AND(NOT(ISBLANK(A3854)),NOT(ISBLANK(B3854)),NOT(ISBLANK(E3854)),AND(E3854-VLOOKUP(A3854,'ListaN68 02-02-2025'!$A$12:$E$13375,5,0)&gt;=-2,E3854-VLOOKUP(A3854,'ListaN68 02-02-2025'!$A$12:$E$13375,5,0)&lt;=2)),"Igual",IF(AND(NOT(ISBLANK(A3854)),NOT(ISBLANK(B3854)),NOT(ISBLANK(E3854)),E3854-VLOOKUP(A3854,'ListaN68 02-02-2025'!$A$12:$E$13375,5,0)&gt;2),"Aumento",IF(AND(NOT(ISBLANK(A3854)),NOT(ISBLANK(B3854)),NOT(ISBLANK(E3854)),E3854-VLOOKUP(A3854,'ListaN68 02-02-2025'!$A$12:$E$13375,5,0)&lt;2),"Bajo","Error en codigo")))))))</f>
        <v>Aumento</v>
      </c>
    </row>
    <row r="3855" spans="1:32" x14ac:dyDescent="0.2">
      <c r="A3855" s="1" t="s">
        <v>6134</v>
      </c>
      <c r="B3855" t="s">
        <v>6135</v>
      </c>
      <c r="C3855" t="s">
        <v>4952</v>
      </c>
      <c r="D3855">
        <v>21</v>
      </c>
      <c r="E3855" s="46">
        <v>518.24199999999996</v>
      </c>
      <c r="F3855" s="44">
        <v>8.1979969962724386E-3</v>
      </c>
      <c r="G3855" s="46"/>
      <c r="AF3855" t="str">
        <f>IF(AND(ISBLANK(A3855),ISBLANK(B3855),ISBLANK(E3855)),"Blanco",IF(AND(ISBLANK(A3855),NOT(ISBLANK(B3855))),"Titulo",IF(AND(NOT(ISBLANK(A3855)),NOT(ISBLANK(B3855)),ISBLANK(E3855),IFERROR(FIND("FF--",A3855)&gt;1,FALSE)),"F.Comercializacion",IF(AND(NOT(ISBLANK(A3855)),NOT(ISBLANK(B3855)),NOT(ISBLANK(E3855)),ISERROR(VLOOKUP(A3855,'ListaN68 02-02-2025'!$A$12:$E$13375,5,0))),"Nuevo",IF(AND(NOT(ISBLANK(A3855)),NOT(ISBLANK(B3855)),NOT(ISBLANK(E3855)),AND(E3855-VLOOKUP(A3855,'ListaN68 02-02-2025'!$A$12:$E$13375,5,0)&gt;=-2,E3855-VLOOKUP(A3855,'ListaN68 02-02-2025'!$A$12:$E$13375,5,0)&lt;=2)),"Igual",IF(AND(NOT(ISBLANK(A3855)),NOT(ISBLANK(B3855)),NOT(ISBLANK(E3855)),E3855-VLOOKUP(A3855,'ListaN68 02-02-2025'!$A$12:$E$13375,5,0)&gt;2),"Aumento",IF(AND(NOT(ISBLANK(A3855)),NOT(ISBLANK(B3855)),NOT(ISBLANK(E3855)),E3855-VLOOKUP(A3855,'ListaN68 02-02-2025'!$A$12:$E$13375,5,0)&lt;2),"Bajo","Error en codigo")))))))</f>
        <v>Aumento</v>
      </c>
    </row>
    <row r="3856" spans="1:32" x14ac:dyDescent="0.2">
      <c r="A3856" s="1" t="s">
        <v>6136</v>
      </c>
      <c r="B3856" t="s">
        <v>6137</v>
      </c>
      <c r="C3856" t="s">
        <v>4956</v>
      </c>
      <c r="D3856">
        <v>21</v>
      </c>
      <c r="E3856" s="46">
        <v>607.60199999999998</v>
      </c>
      <c r="F3856" s="44">
        <v>8.1969661269500893E-3</v>
      </c>
      <c r="G3856" s="46"/>
      <c r="AF3856" t="str">
        <f>IF(AND(ISBLANK(A3856),ISBLANK(B3856),ISBLANK(E3856)),"Blanco",IF(AND(ISBLANK(A3856),NOT(ISBLANK(B3856))),"Titulo",IF(AND(NOT(ISBLANK(A3856)),NOT(ISBLANK(B3856)),ISBLANK(E3856),IFERROR(FIND("FF--",A3856)&gt;1,FALSE)),"F.Comercializacion",IF(AND(NOT(ISBLANK(A3856)),NOT(ISBLANK(B3856)),NOT(ISBLANK(E3856)),ISERROR(VLOOKUP(A3856,'ListaN68 02-02-2025'!$A$12:$E$13375,5,0))),"Nuevo",IF(AND(NOT(ISBLANK(A3856)),NOT(ISBLANK(B3856)),NOT(ISBLANK(E3856)),AND(E3856-VLOOKUP(A3856,'ListaN68 02-02-2025'!$A$12:$E$13375,5,0)&gt;=-2,E3856-VLOOKUP(A3856,'ListaN68 02-02-2025'!$A$12:$E$13375,5,0)&lt;=2)),"Igual",IF(AND(NOT(ISBLANK(A3856)),NOT(ISBLANK(B3856)),NOT(ISBLANK(E3856)),E3856-VLOOKUP(A3856,'ListaN68 02-02-2025'!$A$12:$E$13375,5,0)&gt;2),"Aumento",IF(AND(NOT(ISBLANK(A3856)),NOT(ISBLANK(B3856)),NOT(ISBLANK(E3856)),E3856-VLOOKUP(A3856,'ListaN68 02-02-2025'!$A$12:$E$13375,5,0)&lt;2),"Bajo","Error en codigo")))))))</f>
        <v>Aumento</v>
      </c>
    </row>
    <row r="3857" spans="1:32" x14ac:dyDescent="0.2">
      <c r="A3857" s="1" t="s">
        <v>6138</v>
      </c>
      <c r="B3857" t="s">
        <v>6139</v>
      </c>
      <c r="C3857" t="s">
        <v>4956</v>
      </c>
      <c r="D3857">
        <v>21</v>
      </c>
      <c r="E3857" s="46">
        <v>676.39099999999996</v>
      </c>
      <c r="F3857" s="44">
        <v>8.1965502644238963E-3</v>
      </c>
      <c r="G3857" s="46"/>
      <c r="AF3857" t="str">
        <f>IF(AND(ISBLANK(A3857),ISBLANK(B3857),ISBLANK(E3857)),"Blanco",IF(AND(ISBLANK(A3857),NOT(ISBLANK(B3857))),"Titulo",IF(AND(NOT(ISBLANK(A3857)),NOT(ISBLANK(B3857)),ISBLANK(E3857),IFERROR(FIND("FF--",A3857)&gt;1,FALSE)),"F.Comercializacion",IF(AND(NOT(ISBLANK(A3857)),NOT(ISBLANK(B3857)),NOT(ISBLANK(E3857)),ISERROR(VLOOKUP(A3857,'ListaN68 02-02-2025'!$A$12:$E$13375,5,0))),"Nuevo",IF(AND(NOT(ISBLANK(A3857)),NOT(ISBLANK(B3857)),NOT(ISBLANK(E3857)),AND(E3857-VLOOKUP(A3857,'ListaN68 02-02-2025'!$A$12:$E$13375,5,0)&gt;=-2,E3857-VLOOKUP(A3857,'ListaN68 02-02-2025'!$A$12:$E$13375,5,0)&lt;=2)),"Igual",IF(AND(NOT(ISBLANK(A3857)),NOT(ISBLANK(B3857)),NOT(ISBLANK(E3857)),E3857-VLOOKUP(A3857,'ListaN68 02-02-2025'!$A$12:$E$13375,5,0)&gt;2),"Aumento",IF(AND(NOT(ISBLANK(A3857)),NOT(ISBLANK(B3857)),NOT(ISBLANK(E3857)),E3857-VLOOKUP(A3857,'ListaN68 02-02-2025'!$A$12:$E$13375,5,0)&lt;2),"Bajo","Error en codigo")))))))</f>
        <v>Aumento</v>
      </c>
    </row>
    <row r="3858" spans="1:32" x14ac:dyDescent="0.2">
      <c r="A3858" s="1" t="s">
        <v>6163</v>
      </c>
      <c r="B3858" t="s">
        <v>6164</v>
      </c>
      <c r="C3858" t="s">
        <v>4952</v>
      </c>
      <c r="D3858">
        <v>21</v>
      </c>
      <c r="E3858" s="46">
        <v>584.99</v>
      </c>
      <c r="F3858" s="44">
        <v>8.1966930583177167E-3</v>
      </c>
      <c r="G3858" s="46"/>
      <c r="AF3858" t="str">
        <f>IF(AND(ISBLANK(A3858),ISBLANK(B3858),ISBLANK(E3858)),"Blanco",IF(AND(ISBLANK(A3858),NOT(ISBLANK(B3858))),"Titulo",IF(AND(NOT(ISBLANK(A3858)),NOT(ISBLANK(B3858)),ISBLANK(E3858),IFERROR(FIND("FF--",A3858)&gt;1,FALSE)),"F.Comercializacion",IF(AND(NOT(ISBLANK(A3858)),NOT(ISBLANK(B3858)),NOT(ISBLANK(E3858)),ISERROR(VLOOKUP(A3858,'ListaN68 02-02-2025'!$A$12:$E$13375,5,0))),"Nuevo",IF(AND(NOT(ISBLANK(A3858)),NOT(ISBLANK(B3858)),NOT(ISBLANK(E3858)),AND(E3858-VLOOKUP(A3858,'ListaN68 02-02-2025'!$A$12:$E$13375,5,0)&gt;=-2,E3858-VLOOKUP(A3858,'ListaN68 02-02-2025'!$A$12:$E$13375,5,0)&lt;=2)),"Igual",IF(AND(NOT(ISBLANK(A3858)),NOT(ISBLANK(B3858)),NOT(ISBLANK(E3858)),E3858-VLOOKUP(A3858,'ListaN68 02-02-2025'!$A$12:$E$13375,5,0)&gt;2),"Aumento",IF(AND(NOT(ISBLANK(A3858)),NOT(ISBLANK(B3858)),NOT(ISBLANK(E3858)),E3858-VLOOKUP(A3858,'ListaN68 02-02-2025'!$A$12:$E$13375,5,0)&lt;2),"Bajo","Error en codigo")))))))</f>
        <v>Aumento</v>
      </c>
    </row>
    <row r="3859" spans="1:32" x14ac:dyDescent="0.2">
      <c r="A3859" s="1" t="s">
        <v>6165</v>
      </c>
      <c r="B3859" t="s">
        <v>6166</v>
      </c>
      <c r="C3859" t="s">
        <v>4956</v>
      </c>
      <c r="D3859">
        <v>21</v>
      </c>
      <c r="E3859" s="46">
        <v>708.72900000000004</v>
      </c>
      <c r="F3859" s="44">
        <v>8.1981205349903608E-3</v>
      </c>
      <c r="G3859" s="46"/>
      <c r="AF3859" t="str">
        <f>IF(AND(ISBLANK(A3859),ISBLANK(B3859),ISBLANK(E3859)),"Blanco",IF(AND(ISBLANK(A3859),NOT(ISBLANK(B3859))),"Titulo",IF(AND(NOT(ISBLANK(A3859)),NOT(ISBLANK(B3859)),ISBLANK(E3859),IFERROR(FIND("FF--",A3859)&gt;1,FALSE)),"F.Comercializacion",IF(AND(NOT(ISBLANK(A3859)),NOT(ISBLANK(B3859)),NOT(ISBLANK(E3859)),ISERROR(VLOOKUP(A3859,'ListaN68 02-02-2025'!$A$12:$E$13375,5,0))),"Nuevo",IF(AND(NOT(ISBLANK(A3859)),NOT(ISBLANK(B3859)),NOT(ISBLANK(E3859)),AND(E3859-VLOOKUP(A3859,'ListaN68 02-02-2025'!$A$12:$E$13375,5,0)&gt;=-2,E3859-VLOOKUP(A3859,'ListaN68 02-02-2025'!$A$12:$E$13375,5,0)&lt;=2)),"Igual",IF(AND(NOT(ISBLANK(A3859)),NOT(ISBLANK(B3859)),NOT(ISBLANK(E3859)),E3859-VLOOKUP(A3859,'ListaN68 02-02-2025'!$A$12:$E$13375,5,0)&gt;2),"Aumento",IF(AND(NOT(ISBLANK(A3859)),NOT(ISBLANK(B3859)),NOT(ISBLANK(E3859)),E3859-VLOOKUP(A3859,'ListaN68 02-02-2025'!$A$12:$E$13375,5,0)&lt;2),"Bajo","Error en codigo")))))))</f>
        <v>Aumento</v>
      </c>
    </row>
    <row r="3860" spans="1:32" x14ac:dyDescent="0.2">
      <c r="A3860" s="1" t="s">
        <v>6167</v>
      </c>
      <c r="B3860" t="s">
        <v>6168</v>
      </c>
      <c r="C3860" t="s">
        <v>4956</v>
      </c>
      <c r="D3860">
        <v>21</v>
      </c>
      <c r="E3860" s="46">
        <v>812.91200000000003</v>
      </c>
      <c r="F3860" s="44">
        <v>8.1954200896932061E-3</v>
      </c>
      <c r="G3860" s="46"/>
      <c r="AF3860" t="str">
        <f>IF(AND(ISBLANK(A3860),ISBLANK(B3860),ISBLANK(E3860)),"Blanco",IF(AND(ISBLANK(A3860),NOT(ISBLANK(B3860))),"Titulo",IF(AND(NOT(ISBLANK(A3860)),NOT(ISBLANK(B3860)),ISBLANK(E3860),IFERROR(FIND("FF--",A3860)&gt;1,FALSE)),"F.Comercializacion",IF(AND(NOT(ISBLANK(A3860)),NOT(ISBLANK(B3860)),NOT(ISBLANK(E3860)),ISERROR(VLOOKUP(A3860,'ListaN68 02-02-2025'!$A$12:$E$13375,5,0))),"Nuevo",IF(AND(NOT(ISBLANK(A3860)),NOT(ISBLANK(B3860)),NOT(ISBLANK(E3860)),AND(E3860-VLOOKUP(A3860,'ListaN68 02-02-2025'!$A$12:$E$13375,5,0)&gt;=-2,E3860-VLOOKUP(A3860,'ListaN68 02-02-2025'!$A$12:$E$13375,5,0)&lt;=2)),"Igual",IF(AND(NOT(ISBLANK(A3860)),NOT(ISBLANK(B3860)),NOT(ISBLANK(E3860)),E3860-VLOOKUP(A3860,'ListaN68 02-02-2025'!$A$12:$E$13375,5,0)&gt;2),"Aumento",IF(AND(NOT(ISBLANK(A3860)),NOT(ISBLANK(B3860)),NOT(ISBLANK(E3860)),E3860-VLOOKUP(A3860,'ListaN68 02-02-2025'!$A$12:$E$13375,5,0)&lt;2),"Bajo","Error en codigo")))))))</f>
        <v>Aumento</v>
      </c>
    </row>
    <row r="3861" spans="1:32" x14ac:dyDescent="0.2">
      <c r="A3861" s="1" t="s">
        <v>6140</v>
      </c>
      <c r="B3861" t="s">
        <v>6141</v>
      </c>
      <c r="C3861" t="s">
        <v>4952</v>
      </c>
      <c r="D3861">
        <v>21</v>
      </c>
      <c r="E3861" s="46">
        <v>656.44799999999998</v>
      </c>
      <c r="F3861" s="44">
        <v>8.195210655002505E-3</v>
      </c>
      <c r="G3861" s="46"/>
      <c r="AF3861" t="str">
        <f>IF(AND(ISBLANK(A3861),ISBLANK(B3861),ISBLANK(E3861)),"Blanco",IF(AND(ISBLANK(A3861),NOT(ISBLANK(B3861))),"Titulo",IF(AND(NOT(ISBLANK(A3861)),NOT(ISBLANK(B3861)),ISBLANK(E3861),IFERROR(FIND("FF--",A3861)&gt;1,FALSE)),"F.Comercializacion",IF(AND(NOT(ISBLANK(A3861)),NOT(ISBLANK(B3861)),NOT(ISBLANK(E3861)),ISERROR(VLOOKUP(A3861,'ListaN68 02-02-2025'!$A$12:$E$13375,5,0))),"Nuevo",IF(AND(NOT(ISBLANK(A3861)),NOT(ISBLANK(B3861)),NOT(ISBLANK(E3861)),AND(E3861-VLOOKUP(A3861,'ListaN68 02-02-2025'!$A$12:$E$13375,5,0)&gt;=-2,E3861-VLOOKUP(A3861,'ListaN68 02-02-2025'!$A$12:$E$13375,5,0)&lt;=2)),"Igual",IF(AND(NOT(ISBLANK(A3861)),NOT(ISBLANK(B3861)),NOT(ISBLANK(E3861)),E3861-VLOOKUP(A3861,'ListaN68 02-02-2025'!$A$12:$E$13375,5,0)&gt;2),"Aumento",IF(AND(NOT(ISBLANK(A3861)),NOT(ISBLANK(B3861)),NOT(ISBLANK(E3861)),E3861-VLOOKUP(A3861,'ListaN68 02-02-2025'!$A$12:$E$13375,5,0)&lt;2),"Bajo","Error en codigo")))))))</f>
        <v>Aumento</v>
      </c>
    </row>
    <row r="3862" spans="1:32" x14ac:dyDescent="0.2">
      <c r="A3862" s="1" t="s">
        <v>6169</v>
      </c>
      <c r="B3862" t="s">
        <v>6170</v>
      </c>
      <c r="C3862" t="s">
        <v>4952</v>
      </c>
      <c r="D3862">
        <v>21</v>
      </c>
      <c r="E3862" s="46">
        <v>751.27599999999995</v>
      </c>
      <c r="F3862" s="44">
        <v>8.1968093101152384E-3</v>
      </c>
      <c r="G3862" s="46"/>
      <c r="AF3862" t="str">
        <f>IF(AND(ISBLANK(A3862),ISBLANK(B3862),ISBLANK(E3862)),"Blanco",IF(AND(ISBLANK(A3862),NOT(ISBLANK(B3862))),"Titulo",IF(AND(NOT(ISBLANK(A3862)),NOT(ISBLANK(B3862)),ISBLANK(E3862),IFERROR(FIND("FF--",A3862)&gt;1,FALSE)),"F.Comercializacion",IF(AND(NOT(ISBLANK(A3862)),NOT(ISBLANK(B3862)),NOT(ISBLANK(E3862)),ISERROR(VLOOKUP(A3862,'ListaN68 02-02-2025'!$A$12:$E$13375,5,0))),"Nuevo",IF(AND(NOT(ISBLANK(A3862)),NOT(ISBLANK(B3862)),NOT(ISBLANK(E3862)),AND(E3862-VLOOKUP(A3862,'ListaN68 02-02-2025'!$A$12:$E$13375,5,0)&gt;=-2,E3862-VLOOKUP(A3862,'ListaN68 02-02-2025'!$A$12:$E$13375,5,0)&lt;=2)),"Igual",IF(AND(NOT(ISBLANK(A3862)),NOT(ISBLANK(B3862)),NOT(ISBLANK(E3862)),E3862-VLOOKUP(A3862,'ListaN68 02-02-2025'!$A$12:$E$13375,5,0)&gt;2),"Aumento",IF(AND(NOT(ISBLANK(A3862)),NOT(ISBLANK(B3862)),NOT(ISBLANK(E3862)),E3862-VLOOKUP(A3862,'ListaN68 02-02-2025'!$A$12:$E$13375,5,0)&lt;2),"Bajo","Error en codigo")))))))</f>
        <v>Aumento</v>
      </c>
    </row>
    <row r="3863" spans="1:32" x14ac:dyDescent="0.2">
      <c r="A3863" s="1" t="s">
        <v>6171</v>
      </c>
      <c r="B3863" t="s">
        <v>6172</v>
      </c>
      <c r="C3863" t="s">
        <v>4956</v>
      </c>
      <c r="D3863">
        <v>21</v>
      </c>
      <c r="E3863" s="46">
        <v>803.45899999999995</v>
      </c>
      <c r="F3863" s="44">
        <v>8.195219643430729E-3</v>
      </c>
      <c r="G3863" s="46"/>
      <c r="AF3863" t="str">
        <f>IF(AND(ISBLANK(A3863),ISBLANK(B3863),ISBLANK(E3863)),"Blanco",IF(AND(ISBLANK(A3863),NOT(ISBLANK(B3863))),"Titulo",IF(AND(NOT(ISBLANK(A3863)),NOT(ISBLANK(B3863)),ISBLANK(E3863),IFERROR(FIND("FF--",A3863)&gt;1,FALSE)),"F.Comercializacion",IF(AND(NOT(ISBLANK(A3863)),NOT(ISBLANK(B3863)),NOT(ISBLANK(E3863)),ISERROR(VLOOKUP(A3863,'ListaN68 02-02-2025'!$A$12:$E$13375,5,0))),"Nuevo",IF(AND(NOT(ISBLANK(A3863)),NOT(ISBLANK(B3863)),NOT(ISBLANK(E3863)),AND(E3863-VLOOKUP(A3863,'ListaN68 02-02-2025'!$A$12:$E$13375,5,0)&gt;=-2,E3863-VLOOKUP(A3863,'ListaN68 02-02-2025'!$A$12:$E$13375,5,0)&lt;=2)),"Igual",IF(AND(NOT(ISBLANK(A3863)),NOT(ISBLANK(B3863)),NOT(ISBLANK(E3863)),E3863-VLOOKUP(A3863,'ListaN68 02-02-2025'!$A$12:$E$13375,5,0)&gt;2),"Aumento",IF(AND(NOT(ISBLANK(A3863)),NOT(ISBLANK(B3863)),NOT(ISBLANK(E3863)),E3863-VLOOKUP(A3863,'ListaN68 02-02-2025'!$A$12:$E$13375,5,0)&lt;2),"Bajo","Error en codigo")))))))</f>
        <v>Aumento</v>
      </c>
    </row>
    <row r="3864" spans="1:32" x14ac:dyDescent="0.2">
      <c r="A3864" s="1" t="s">
        <v>6173</v>
      </c>
      <c r="B3864" t="s">
        <v>6174</v>
      </c>
      <c r="C3864" t="s">
        <v>4952</v>
      </c>
      <c r="D3864">
        <v>21</v>
      </c>
      <c r="E3864" s="46">
        <v>583.029</v>
      </c>
      <c r="F3864" s="44">
        <v>8.1965937446502046E-3</v>
      </c>
      <c r="G3864" s="46"/>
      <c r="AF3864" t="str">
        <f>IF(AND(ISBLANK(A3864),ISBLANK(B3864),ISBLANK(E3864)),"Blanco",IF(AND(ISBLANK(A3864),NOT(ISBLANK(B3864))),"Titulo",IF(AND(NOT(ISBLANK(A3864)),NOT(ISBLANK(B3864)),ISBLANK(E3864),IFERROR(FIND("FF--",A3864)&gt;1,FALSE)),"F.Comercializacion",IF(AND(NOT(ISBLANK(A3864)),NOT(ISBLANK(B3864)),NOT(ISBLANK(E3864)),ISERROR(VLOOKUP(A3864,'ListaN68 02-02-2025'!$A$12:$E$13375,5,0))),"Nuevo",IF(AND(NOT(ISBLANK(A3864)),NOT(ISBLANK(B3864)),NOT(ISBLANK(E3864)),AND(E3864-VLOOKUP(A3864,'ListaN68 02-02-2025'!$A$12:$E$13375,5,0)&gt;=-2,E3864-VLOOKUP(A3864,'ListaN68 02-02-2025'!$A$12:$E$13375,5,0)&lt;=2)),"Igual",IF(AND(NOT(ISBLANK(A3864)),NOT(ISBLANK(B3864)),NOT(ISBLANK(E3864)),E3864-VLOOKUP(A3864,'ListaN68 02-02-2025'!$A$12:$E$13375,5,0)&gt;2),"Aumento",IF(AND(NOT(ISBLANK(A3864)),NOT(ISBLANK(B3864)),NOT(ISBLANK(E3864)),E3864-VLOOKUP(A3864,'ListaN68 02-02-2025'!$A$12:$E$13375,5,0)&lt;2),"Bajo","Error en codigo")))))))</f>
        <v>Aumento</v>
      </c>
    </row>
    <row r="3865" spans="1:32" x14ac:dyDescent="0.2">
      <c r="A3865" s="1" t="s">
        <v>6175</v>
      </c>
      <c r="B3865" t="s">
        <v>6176</v>
      </c>
      <c r="C3865" t="s">
        <v>4956</v>
      </c>
      <c r="D3865">
        <v>21</v>
      </c>
      <c r="E3865" s="46">
        <v>671.56299999999999</v>
      </c>
      <c r="F3865" s="44">
        <v>8.1969305047417951E-3</v>
      </c>
      <c r="G3865" s="46"/>
      <c r="AF3865" t="str">
        <f>IF(AND(ISBLANK(A3865),ISBLANK(B3865),ISBLANK(E3865)),"Blanco",IF(AND(ISBLANK(A3865),NOT(ISBLANK(B3865))),"Titulo",IF(AND(NOT(ISBLANK(A3865)),NOT(ISBLANK(B3865)),ISBLANK(E3865),IFERROR(FIND("FF--",A3865)&gt;1,FALSE)),"F.Comercializacion",IF(AND(NOT(ISBLANK(A3865)),NOT(ISBLANK(B3865)),NOT(ISBLANK(E3865)),ISERROR(VLOOKUP(A3865,'ListaN68 02-02-2025'!$A$12:$E$13375,5,0))),"Nuevo",IF(AND(NOT(ISBLANK(A3865)),NOT(ISBLANK(B3865)),NOT(ISBLANK(E3865)),AND(E3865-VLOOKUP(A3865,'ListaN68 02-02-2025'!$A$12:$E$13375,5,0)&gt;=-2,E3865-VLOOKUP(A3865,'ListaN68 02-02-2025'!$A$12:$E$13375,5,0)&lt;=2)),"Igual",IF(AND(NOT(ISBLANK(A3865)),NOT(ISBLANK(B3865)),NOT(ISBLANK(E3865)),E3865-VLOOKUP(A3865,'ListaN68 02-02-2025'!$A$12:$E$13375,5,0)&gt;2),"Aumento",IF(AND(NOT(ISBLANK(A3865)),NOT(ISBLANK(B3865)),NOT(ISBLANK(E3865)),E3865-VLOOKUP(A3865,'ListaN68 02-02-2025'!$A$12:$E$13375,5,0)&lt;2),"Bajo","Error en codigo")))))))</f>
        <v>Aumento</v>
      </c>
    </row>
    <row r="3866" spans="1:32" x14ac:dyDescent="0.2">
      <c r="A3866" s="1" t="s">
        <v>6177</v>
      </c>
      <c r="B3866" t="s">
        <v>6178</v>
      </c>
      <c r="C3866" t="s">
        <v>4951</v>
      </c>
      <c r="D3866">
        <v>21</v>
      </c>
      <c r="E3866" s="46">
        <v>694.38</v>
      </c>
      <c r="F3866" s="44">
        <v>8.1961857608514599E-3</v>
      </c>
      <c r="G3866" s="46"/>
      <c r="AF3866" t="str">
        <f>IF(AND(ISBLANK(A3866),ISBLANK(B3866),ISBLANK(E3866)),"Blanco",IF(AND(ISBLANK(A3866),NOT(ISBLANK(B3866))),"Titulo",IF(AND(NOT(ISBLANK(A3866)),NOT(ISBLANK(B3866)),ISBLANK(E3866),IFERROR(FIND("FF--",A3866)&gt;1,FALSE)),"F.Comercializacion",IF(AND(NOT(ISBLANK(A3866)),NOT(ISBLANK(B3866)),NOT(ISBLANK(E3866)),ISERROR(VLOOKUP(A3866,'ListaN68 02-02-2025'!$A$12:$E$13375,5,0))),"Nuevo",IF(AND(NOT(ISBLANK(A3866)),NOT(ISBLANK(B3866)),NOT(ISBLANK(E3866)),AND(E3866-VLOOKUP(A3866,'ListaN68 02-02-2025'!$A$12:$E$13375,5,0)&gt;=-2,E3866-VLOOKUP(A3866,'ListaN68 02-02-2025'!$A$12:$E$13375,5,0)&lt;=2)),"Igual",IF(AND(NOT(ISBLANK(A3866)),NOT(ISBLANK(B3866)),NOT(ISBLANK(E3866)),E3866-VLOOKUP(A3866,'ListaN68 02-02-2025'!$A$12:$E$13375,5,0)&gt;2),"Aumento",IF(AND(NOT(ISBLANK(A3866)),NOT(ISBLANK(B3866)),NOT(ISBLANK(E3866)),E3866-VLOOKUP(A3866,'ListaN68 02-02-2025'!$A$12:$E$13375,5,0)&lt;2),"Bajo","Error en codigo")))))))</f>
        <v>Aumento</v>
      </c>
    </row>
    <row r="3867" spans="1:32" x14ac:dyDescent="0.2">
      <c r="C3867"/>
      <c r="E3867" s="46"/>
      <c r="F3867" s="44"/>
      <c r="G3867" s="46"/>
      <c r="AF3867" t="str">
        <f>IF(AND(ISBLANK(A3867),ISBLANK(B3867),ISBLANK(E3867)),"Blanco",IF(AND(ISBLANK(A3867),NOT(ISBLANK(B3867))),"Titulo",IF(AND(NOT(ISBLANK(A3867)),NOT(ISBLANK(B3867)),ISBLANK(E3867),IFERROR(FIND("FF--",A3867)&gt;1,FALSE)),"F.Comercializacion",IF(AND(NOT(ISBLANK(A3867)),NOT(ISBLANK(B3867)),NOT(ISBLANK(E3867)),ISERROR(VLOOKUP(A3867,'ListaN68 02-02-2025'!$A$12:$E$13375,5,0))),"Nuevo",IF(AND(NOT(ISBLANK(A3867)),NOT(ISBLANK(B3867)),NOT(ISBLANK(E3867)),AND(E3867-VLOOKUP(A3867,'ListaN68 02-02-2025'!$A$12:$E$13375,5,0)&gt;=-2,E3867-VLOOKUP(A3867,'ListaN68 02-02-2025'!$A$12:$E$13375,5,0)&lt;=2)),"Igual",IF(AND(NOT(ISBLANK(A3867)),NOT(ISBLANK(B3867)),NOT(ISBLANK(E3867)),E3867-VLOOKUP(A3867,'ListaN68 02-02-2025'!$A$12:$E$13375,5,0)&gt;2),"Aumento",IF(AND(NOT(ISBLANK(A3867)),NOT(ISBLANK(B3867)),NOT(ISBLANK(E3867)),E3867-VLOOKUP(A3867,'ListaN68 02-02-2025'!$A$12:$E$13375,5,0)&lt;2),"Bajo","Error en codigo")))))))</f>
        <v>Blanco</v>
      </c>
    </row>
    <row r="3868" spans="1:32" x14ac:dyDescent="0.2">
      <c r="B3868" t="s">
        <v>6179</v>
      </c>
      <c r="C3868"/>
      <c r="E3868" s="46"/>
      <c r="F3868" s="44"/>
      <c r="G3868" s="46"/>
      <c r="AF3868" t="str">
        <f>IF(AND(ISBLANK(A3868),ISBLANK(B3868),ISBLANK(E3868)),"Blanco",IF(AND(ISBLANK(A3868),NOT(ISBLANK(B3868))),"Titulo",IF(AND(NOT(ISBLANK(A3868)),NOT(ISBLANK(B3868)),ISBLANK(E3868),IFERROR(FIND("FF--",A3868)&gt;1,FALSE)),"F.Comercializacion",IF(AND(NOT(ISBLANK(A3868)),NOT(ISBLANK(B3868)),NOT(ISBLANK(E3868)),ISERROR(VLOOKUP(A3868,'ListaN68 02-02-2025'!$A$12:$E$13375,5,0))),"Nuevo",IF(AND(NOT(ISBLANK(A3868)),NOT(ISBLANK(B3868)),NOT(ISBLANK(E3868)),AND(E3868-VLOOKUP(A3868,'ListaN68 02-02-2025'!$A$12:$E$13375,5,0)&gt;=-2,E3868-VLOOKUP(A3868,'ListaN68 02-02-2025'!$A$12:$E$13375,5,0)&lt;=2)),"Igual",IF(AND(NOT(ISBLANK(A3868)),NOT(ISBLANK(B3868)),NOT(ISBLANK(E3868)),E3868-VLOOKUP(A3868,'ListaN68 02-02-2025'!$A$12:$E$13375,5,0)&gt;2),"Aumento",IF(AND(NOT(ISBLANK(A3868)),NOT(ISBLANK(B3868)),NOT(ISBLANK(E3868)),E3868-VLOOKUP(A3868,'ListaN68 02-02-2025'!$A$12:$E$13375,5,0)&lt;2),"Bajo","Error en codigo")))))))</f>
        <v>Titulo</v>
      </c>
    </row>
    <row r="3869" spans="1:32" x14ac:dyDescent="0.2">
      <c r="C3869"/>
      <c r="E3869" s="46"/>
      <c r="F3869" s="44"/>
      <c r="G3869" s="46"/>
      <c r="AF3869" t="str">
        <f>IF(AND(ISBLANK(A3869),ISBLANK(B3869),ISBLANK(E3869)),"Blanco",IF(AND(ISBLANK(A3869),NOT(ISBLANK(B3869))),"Titulo",IF(AND(NOT(ISBLANK(A3869)),NOT(ISBLANK(B3869)),ISBLANK(E3869),IFERROR(FIND("FF--",A3869)&gt;1,FALSE)),"F.Comercializacion",IF(AND(NOT(ISBLANK(A3869)),NOT(ISBLANK(B3869)),NOT(ISBLANK(E3869)),ISERROR(VLOOKUP(A3869,'ListaN68 02-02-2025'!$A$12:$E$13375,5,0))),"Nuevo",IF(AND(NOT(ISBLANK(A3869)),NOT(ISBLANK(B3869)),NOT(ISBLANK(E3869)),AND(E3869-VLOOKUP(A3869,'ListaN68 02-02-2025'!$A$12:$E$13375,5,0)&gt;=-2,E3869-VLOOKUP(A3869,'ListaN68 02-02-2025'!$A$12:$E$13375,5,0)&lt;=2)),"Igual",IF(AND(NOT(ISBLANK(A3869)),NOT(ISBLANK(B3869)),NOT(ISBLANK(E3869)),E3869-VLOOKUP(A3869,'ListaN68 02-02-2025'!$A$12:$E$13375,5,0)&gt;2),"Aumento",IF(AND(NOT(ISBLANK(A3869)),NOT(ISBLANK(B3869)),NOT(ISBLANK(E3869)),E3869-VLOOKUP(A3869,'ListaN68 02-02-2025'!$A$12:$E$13375,5,0)&lt;2),"Bajo","Error en codigo")))))))</f>
        <v>Blanco</v>
      </c>
    </row>
    <row r="3870" spans="1:32" x14ac:dyDescent="0.2">
      <c r="A3870" s="1" t="s">
        <v>6180</v>
      </c>
      <c r="B3870" t="s">
        <v>6507</v>
      </c>
      <c r="C3870" t="s">
        <v>4979</v>
      </c>
      <c r="D3870">
        <v>21</v>
      </c>
      <c r="E3870" s="46">
        <v>1210.204</v>
      </c>
      <c r="F3870" s="44"/>
      <c r="G3870" s="46"/>
      <c r="AF3870" t="str">
        <f>IF(AND(ISBLANK(A3870),ISBLANK(B3870),ISBLANK(E3870)),"Blanco",IF(AND(ISBLANK(A3870),NOT(ISBLANK(B3870))),"Titulo",IF(AND(NOT(ISBLANK(A3870)),NOT(ISBLANK(B3870)),ISBLANK(E3870),IFERROR(FIND("FF--",A3870)&gt;1,FALSE)),"F.Comercializacion",IF(AND(NOT(ISBLANK(A3870)),NOT(ISBLANK(B3870)),NOT(ISBLANK(E3870)),ISERROR(VLOOKUP(A3870,'ListaN68 02-02-2025'!$A$12:$E$13375,5,0))),"Nuevo",IF(AND(NOT(ISBLANK(A3870)),NOT(ISBLANK(B3870)),NOT(ISBLANK(E3870)),AND(E3870-VLOOKUP(A3870,'ListaN68 02-02-2025'!$A$12:$E$13375,5,0)&gt;=-2,E3870-VLOOKUP(A3870,'ListaN68 02-02-2025'!$A$12:$E$13375,5,0)&lt;=2)),"Igual",IF(AND(NOT(ISBLANK(A3870)),NOT(ISBLANK(B3870)),NOT(ISBLANK(E3870)),E3870-VLOOKUP(A3870,'ListaN68 02-02-2025'!$A$12:$E$13375,5,0)&gt;2),"Aumento",IF(AND(NOT(ISBLANK(A3870)),NOT(ISBLANK(B3870)),NOT(ISBLANK(E3870)),E3870-VLOOKUP(A3870,'ListaN68 02-02-2025'!$A$12:$E$13375,5,0)&lt;2),"Bajo","Error en codigo")))))))</f>
        <v>Igual</v>
      </c>
    </row>
    <row r="3871" spans="1:32" x14ac:dyDescent="0.2">
      <c r="A3871" s="1" t="s">
        <v>6181</v>
      </c>
      <c r="B3871" t="s">
        <v>6508</v>
      </c>
      <c r="C3871" t="s">
        <v>4979</v>
      </c>
      <c r="D3871">
        <v>21</v>
      </c>
      <c r="E3871" s="46">
        <v>1210.204</v>
      </c>
      <c r="F3871" s="44"/>
      <c r="G3871" s="46"/>
      <c r="AF3871" t="str">
        <f>IF(AND(ISBLANK(A3871),ISBLANK(B3871),ISBLANK(E3871)),"Blanco",IF(AND(ISBLANK(A3871),NOT(ISBLANK(B3871))),"Titulo",IF(AND(NOT(ISBLANK(A3871)),NOT(ISBLANK(B3871)),ISBLANK(E3871),IFERROR(FIND("FF--",A3871)&gt;1,FALSE)),"F.Comercializacion",IF(AND(NOT(ISBLANK(A3871)),NOT(ISBLANK(B3871)),NOT(ISBLANK(E3871)),ISERROR(VLOOKUP(A3871,'ListaN68 02-02-2025'!$A$12:$E$13375,5,0))),"Nuevo",IF(AND(NOT(ISBLANK(A3871)),NOT(ISBLANK(B3871)),NOT(ISBLANK(E3871)),AND(E3871-VLOOKUP(A3871,'ListaN68 02-02-2025'!$A$12:$E$13375,5,0)&gt;=-2,E3871-VLOOKUP(A3871,'ListaN68 02-02-2025'!$A$12:$E$13375,5,0)&lt;=2)),"Igual",IF(AND(NOT(ISBLANK(A3871)),NOT(ISBLANK(B3871)),NOT(ISBLANK(E3871)),E3871-VLOOKUP(A3871,'ListaN68 02-02-2025'!$A$12:$E$13375,5,0)&gt;2),"Aumento",IF(AND(NOT(ISBLANK(A3871)),NOT(ISBLANK(B3871)),NOT(ISBLANK(E3871)),E3871-VLOOKUP(A3871,'ListaN68 02-02-2025'!$A$12:$E$13375,5,0)&lt;2),"Bajo","Error en codigo")))))))</f>
        <v>Igual</v>
      </c>
    </row>
    <row r="3872" spans="1:32" x14ac:dyDescent="0.2">
      <c r="A3872" s="1" t="s">
        <v>6182</v>
      </c>
      <c r="B3872" t="s">
        <v>6509</v>
      </c>
      <c r="C3872" t="s">
        <v>4979</v>
      </c>
      <c r="D3872">
        <v>21</v>
      </c>
      <c r="E3872" s="46">
        <v>1514.4939999999999</v>
      </c>
      <c r="F3872" s="44"/>
      <c r="G3872" s="46"/>
      <c r="AF3872" t="str">
        <f>IF(AND(ISBLANK(A3872),ISBLANK(B3872),ISBLANK(E3872)),"Blanco",IF(AND(ISBLANK(A3872),NOT(ISBLANK(B3872))),"Titulo",IF(AND(NOT(ISBLANK(A3872)),NOT(ISBLANK(B3872)),ISBLANK(E3872),IFERROR(FIND("FF--",A3872)&gt;1,FALSE)),"F.Comercializacion",IF(AND(NOT(ISBLANK(A3872)),NOT(ISBLANK(B3872)),NOT(ISBLANK(E3872)),ISERROR(VLOOKUP(A3872,'ListaN68 02-02-2025'!$A$12:$E$13375,5,0))),"Nuevo",IF(AND(NOT(ISBLANK(A3872)),NOT(ISBLANK(B3872)),NOT(ISBLANK(E3872)),AND(E3872-VLOOKUP(A3872,'ListaN68 02-02-2025'!$A$12:$E$13375,5,0)&gt;=-2,E3872-VLOOKUP(A3872,'ListaN68 02-02-2025'!$A$12:$E$13375,5,0)&lt;=2)),"Igual",IF(AND(NOT(ISBLANK(A3872)),NOT(ISBLANK(B3872)),NOT(ISBLANK(E3872)),E3872-VLOOKUP(A3872,'ListaN68 02-02-2025'!$A$12:$E$13375,5,0)&gt;2),"Aumento",IF(AND(NOT(ISBLANK(A3872)),NOT(ISBLANK(B3872)),NOT(ISBLANK(E3872)),E3872-VLOOKUP(A3872,'ListaN68 02-02-2025'!$A$12:$E$13375,5,0)&lt;2),"Bajo","Error en codigo")))))))</f>
        <v>Igual</v>
      </c>
    </row>
    <row r="3873" spans="1:32" x14ac:dyDescent="0.2">
      <c r="A3873" s="1" t="s">
        <v>6183</v>
      </c>
      <c r="B3873" t="s">
        <v>6510</v>
      </c>
      <c r="C3873" t="s">
        <v>4979</v>
      </c>
      <c r="D3873">
        <v>21</v>
      </c>
      <c r="E3873" s="46">
        <v>1945.7170000000001</v>
      </c>
      <c r="F3873" s="44"/>
      <c r="G3873" s="46"/>
      <c r="AF3873" t="str">
        <f>IF(AND(ISBLANK(A3873),ISBLANK(B3873),ISBLANK(E3873)),"Blanco",IF(AND(ISBLANK(A3873),NOT(ISBLANK(B3873))),"Titulo",IF(AND(NOT(ISBLANK(A3873)),NOT(ISBLANK(B3873)),ISBLANK(E3873),IFERROR(FIND("FF--",A3873)&gt;1,FALSE)),"F.Comercializacion",IF(AND(NOT(ISBLANK(A3873)),NOT(ISBLANK(B3873)),NOT(ISBLANK(E3873)),ISERROR(VLOOKUP(A3873,'ListaN68 02-02-2025'!$A$12:$E$13375,5,0))),"Nuevo",IF(AND(NOT(ISBLANK(A3873)),NOT(ISBLANK(B3873)),NOT(ISBLANK(E3873)),AND(E3873-VLOOKUP(A3873,'ListaN68 02-02-2025'!$A$12:$E$13375,5,0)&gt;=-2,E3873-VLOOKUP(A3873,'ListaN68 02-02-2025'!$A$12:$E$13375,5,0)&lt;=2)),"Igual",IF(AND(NOT(ISBLANK(A3873)),NOT(ISBLANK(B3873)),NOT(ISBLANK(E3873)),E3873-VLOOKUP(A3873,'ListaN68 02-02-2025'!$A$12:$E$13375,5,0)&gt;2),"Aumento",IF(AND(NOT(ISBLANK(A3873)),NOT(ISBLANK(B3873)),NOT(ISBLANK(E3873)),E3873-VLOOKUP(A3873,'ListaN68 02-02-2025'!$A$12:$E$13375,5,0)&lt;2),"Bajo","Error en codigo")))))))</f>
        <v>Igual</v>
      </c>
    </row>
    <row r="3874" spans="1:32" x14ac:dyDescent="0.2">
      <c r="A3874" s="1" t="s">
        <v>6184</v>
      </c>
      <c r="B3874" t="s">
        <v>6511</v>
      </c>
      <c r="C3874" t="s">
        <v>5028</v>
      </c>
      <c r="D3874">
        <v>21</v>
      </c>
      <c r="E3874" s="46">
        <v>2499.1309999999999</v>
      </c>
      <c r="F3874" s="44"/>
      <c r="G3874" s="46"/>
      <c r="AF3874" t="str">
        <f>IF(AND(ISBLANK(A3874),ISBLANK(B3874),ISBLANK(E3874)),"Blanco",IF(AND(ISBLANK(A3874),NOT(ISBLANK(B3874))),"Titulo",IF(AND(NOT(ISBLANK(A3874)),NOT(ISBLANK(B3874)),ISBLANK(E3874),IFERROR(FIND("FF--",A3874)&gt;1,FALSE)),"F.Comercializacion",IF(AND(NOT(ISBLANK(A3874)),NOT(ISBLANK(B3874)),NOT(ISBLANK(E3874)),ISERROR(VLOOKUP(A3874,'ListaN68 02-02-2025'!$A$12:$E$13375,5,0))),"Nuevo",IF(AND(NOT(ISBLANK(A3874)),NOT(ISBLANK(B3874)),NOT(ISBLANK(E3874)),AND(E3874-VLOOKUP(A3874,'ListaN68 02-02-2025'!$A$12:$E$13375,5,0)&gt;=-2,E3874-VLOOKUP(A3874,'ListaN68 02-02-2025'!$A$12:$E$13375,5,0)&lt;=2)),"Igual",IF(AND(NOT(ISBLANK(A3874)),NOT(ISBLANK(B3874)),NOT(ISBLANK(E3874)),E3874-VLOOKUP(A3874,'ListaN68 02-02-2025'!$A$12:$E$13375,5,0)&gt;2),"Aumento",IF(AND(NOT(ISBLANK(A3874)),NOT(ISBLANK(B3874)),NOT(ISBLANK(E3874)),E3874-VLOOKUP(A3874,'ListaN68 02-02-2025'!$A$12:$E$13375,5,0)&lt;2),"Bajo","Error en codigo")))))))</f>
        <v>Igual</v>
      </c>
    </row>
    <row r="3875" spans="1:32" x14ac:dyDescent="0.2">
      <c r="A3875" s="1" t="s">
        <v>6185</v>
      </c>
      <c r="B3875" t="s">
        <v>6512</v>
      </c>
      <c r="C3875" t="s">
        <v>5028</v>
      </c>
      <c r="D3875">
        <v>21</v>
      </c>
      <c r="E3875" s="46">
        <v>2769.442</v>
      </c>
      <c r="F3875" s="44"/>
      <c r="G3875" s="46"/>
      <c r="AF3875" t="str">
        <f>IF(AND(ISBLANK(A3875),ISBLANK(B3875),ISBLANK(E3875)),"Blanco",IF(AND(ISBLANK(A3875),NOT(ISBLANK(B3875))),"Titulo",IF(AND(NOT(ISBLANK(A3875)),NOT(ISBLANK(B3875)),ISBLANK(E3875),IFERROR(FIND("FF--",A3875)&gt;1,FALSE)),"F.Comercializacion",IF(AND(NOT(ISBLANK(A3875)),NOT(ISBLANK(B3875)),NOT(ISBLANK(E3875)),ISERROR(VLOOKUP(A3875,'ListaN68 02-02-2025'!$A$12:$E$13375,5,0))),"Nuevo",IF(AND(NOT(ISBLANK(A3875)),NOT(ISBLANK(B3875)),NOT(ISBLANK(E3875)),AND(E3875-VLOOKUP(A3875,'ListaN68 02-02-2025'!$A$12:$E$13375,5,0)&gt;=-2,E3875-VLOOKUP(A3875,'ListaN68 02-02-2025'!$A$12:$E$13375,5,0)&lt;=2)),"Igual",IF(AND(NOT(ISBLANK(A3875)),NOT(ISBLANK(B3875)),NOT(ISBLANK(E3875)),E3875-VLOOKUP(A3875,'ListaN68 02-02-2025'!$A$12:$E$13375,5,0)&gt;2),"Aumento",IF(AND(NOT(ISBLANK(A3875)),NOT(ISBLANK(B3875)),NOT(ISBLANK(E3875)),E3875-VLOOKUP(A3875,'ListaN68 02-02-2025'!$A$12:$E$13375,5,0)&lt;2),"Bajo","Error en codigo")))))))</f>
        <v>Igual</v>
      </c>
    </row>
    <row r="3876" spans="1:32" x14ac:dyDescent="0.2">
      <c r="C3876"/>
      <c r="E3876" s="46"/>
      <c r="F3876" s="44"/>
      <c r="G3876" s="46"/>
      <c r="AF3876" t="str">
        <f>IF(AND(ISBLANK(A3876),ISBLANK(B3876),ISBLANK(E3876)),"Blanco",IF(AND(ISBLANK(A3876),NOT(ISBLANK(B3876))),"Titulo",IF(AND(NOT(ISBLANK(A3876)),NOT(ISBLANK(B3876)),ISBLANK(E3876),IFERROR(FIND("FF--",A3876)&gt;1,FALSE)),"F.Comercializacion",IF(AND(NOT(ISBLANK(A3876)),NOT(ISBLANK(B3876)),NOT(ISBLANK(E3876)),ISERROR(VLOOKUP(A3876,'ListaN68 02-02-2025'!$A$12:$E$13375,5,0))),"Nuevo",IF(AND(NOT(ISBLANK(A3876)),NOT(ISBLANK(B3876)),NOT(ISBLANK(E3876)),AND(E3876-VLOOKUP(A3876,'ListaN68 02-02-2025'!$A$12:$E$13375,5,0)&gt;=-2,E3876-VLOOKUP(A3876,'ListaN68 02-02-2025'!$A$12:$E$13375,5,0)&lt;=2)),"Igual",IF(AND(NOT(ISBLANK(A3876)),NOT(ISBLANK(B3876)),NOT(ISBLANK(E3876)),E3876-VLOOKUP(A3876,'ListaN68 02-02-2025'!$A$12:$E$13375,5,0)&gt;2),"Aumento",IF(AND(NOT(ISBLANK(A3876)),NOT(ISBLANK(B3876)),NOT(ISBLANK(E3876)),E3876-VLOOKUP(A3876,'ListaN68 02-02-2025'!$A$12:$E$13375,5,0)&lt;2),"Bajo","Error en codigo")))))))</f>
        <v>Blanco</v>
      </c>
    </row>
    <row r="3877" spans="1:32" x14ac:dyDescent="0.2">
      <c r="B3877" t="s">
        <v>6186</v>
      </c>
      <c r="C3877"/>
      <c r="E3877" s="46"/>
      <c r="F3877" s="44"/>
      <c r="G3877" s="46"/>
      <c r="AF3877" t="str">
        <f>IF(AND(ISBLANK(A3877),ISBLANK(B3877),ISBLANK(E3877)),"Blanco",IF(AND(ISBLANK(A3877),NOT(ISBLANK(B3877))),"Titulo",IF(AND(NOT(ISBLANK(A3877)),NOT(ISBLANK(B3877)),ISBLANK(E3877),IFERROR(FIND("FF--",A3877)&gt;1,FALSE)),"F.Comercializacion",IF(AND(NOT(ISBLANK(A3877)),NOT(ISBLANK(B3877)),NOT(ISBLANK(E3877)),ISERROR(VLOOKUP(A3877,'ListaN68 02-02-2025'!$A$12:$E$13375,5,0))),"Nuevo",IF(AND(NOT(ISBLANK(A3877)),NOT(ISBLANK(B3877)),NOT(ISBLANK(E3877)),AND(E3877-VLOOKUP(A3877,'ListaN68 02-02-2025'!$A$12:$E$13375,5,0)&gt;=-2,E3877-VLOOKUP(A3877,'ListaN68 02-02-2025'!$A$12:$E$13375,5,0)&lt;=2)),"Igual",IF(AND(NOT(ISBLANK(A3877)),NOT(ISBLANK(B3877)),NOT(ISBLANK(E3877)),E3877-VLOOKUP(A3877,'ListaN68 02-02-2025'!$A$12:$E$13375,5,0)&gt;2),"Aumento",IF(AND(NOT(ISBLANK(A3877)),NOT(ISBLANK(B3877)),NOT(ISBLANK(E3877)),E3877-VLOOKUP(A3877,'ListaN68 02-02-2025'!$A$12:$E$13375,5,0)&lt;2),"Bajo","Error en codigo")))))))</f>
        <v>Titulo</v>
      </c>
    </row>
    <row r="3878" spans="1:32" x14ac:dyDescent="0.2">
      <c r="C3878"/>
      <c r="E3878" s="46"/>
      <c r="F3878" s="44"/>
      <c r="G3878" s="46"/>
      <c r="AF3878" t="str">
        <f>IF(AND(ISBLANK(A3878),ISBLANK(B3878),ISBLANK(E3878)),"Blanco",IF(AND(ISBLANK(A3878),NOT(ISBLANK(B3878))),"Titulo",IF(AND(NOT(ISBLANK(A3878)),NOT(ISBLANK(B3878)),ISBLANK(E3878),IFERROR(FIND("FF--",A3878)&gt;1,FALSE)),"F.Comercializacion",IF(AND(NOT(ISBLANK(A3878)),NOT(ISBLANK(B3878)),NOT(ISBLANK(E3878)),ISERROR(VLOOKUP(A3878,'ListaN68 02-02-2025'!$A$12:$E$13375,5,0))),"Nuevo",IF(AND(NOT(ISBLANK(A3878)),NOT(ISBLANK(B3878)),NOT(ISBLANK(E3878)),AND(E3878-VLOOKUP(A3878,'ListaN68 02-02-2025'!$A$12:$E$13375,5,0)&gt;=-2,E3878-VLOOKUP(A3878,'ListaN68 02-02-2025'!$A$12:$E$13375,5,0)&lt;=2)),"Igual",IF(AND(NOT(ISBLANK(A3878)),NOT(ISBLANK(B3878)),NOT(ISBLANK(E3878)),E3878-VLOOKUP(A3878,'ListaN68 02-02-2025'!$A$12:$E$13375,5,0)&gt;2),"Aumento",IF(AND(NOT(ISBLANK(A3878)),NOT(ISBLANK(B3878)),NOT(ISBLANK(E3878)),E3878-VLOOKUP(A3878,'ListaN68 02-02-2025'!$A$12:$E$13375,5,0)&lt;2),"Bajo","Error en codigo")))))))</f>
        <v>Blanco</v>
      </c>
    </row>
    <row r="3879" spans="1:32" x14ac:dyDescent="0.2">
      <c r="A3879" s="1" t="s">
        <v>6187</v>
      </c>
      <c r="B3879" t="s">
        <v>6513</v>
      </c>
      <c r="C3879" t="s">
        <v>4979</v>
      </c>
      <c r="D3879">
        <v>21</v>
      </c>
      <c r="E3879" s="46">
        <v>1262.653</v>
      </c>
      <c r="F3879" s="44"/>
      <c r="G3879" s="46"/>
      <c r="AF3879" t="str">
        <f>IF(AND(ISBLANK(A3879),ISBLANK(B3879),ISBLANK(E3879)),"Blanco",IF(AND(ISBLANK(A3879),NOT(ISBLANK(B3879))),"Titulo",IF(AND(NOT(ISBLANK(A3879)),NOT(ISBLANK(B3879)),ISBLANK(E3879),IFERROR(FIND("FF--",A3879)&gt;1,FALSE)),"F.Comercializacion",IF(AND(NOT(ISBLANK(A3879)),NOT(ISBLANK(B3879)),NOT(ISBLANK(E3879)),ISERROR(VLOOKUP(A3879,'ListaN68 02-02-2025'!$A$12:$E$13375,5,0))),"Nuevo",IF(AND(NOT(ISBLANK(A3879)),NOT(ISBLANK(B3879)),NOT(ISBLANK(E3879)),AND(E3879-VLOOKUP(A3879,'ListaN68 02-02-2025'!$A$12:$E$13375,5,0)&gt;=-2,E3879-VLOOKUP(A3879,'ListaN68 02-02-2025'!$A$12:$E$13375,5,0)&lt;=2)),"Igual",IF(AND(NOT(ISBLANK(A3879)),NOT(ISBLANK(B3879)),NOT(ISBLANK(E3879)),E3879-VLOOKUP(A3879,'ListaN68 02-02-2025'!$A$12:$E$13375,5,0)&gt;2),"Aumento",IF(AND(NOT(ISBLANK(A3879)),NOT(ISBLANK(B3879)),NOT(ISBLANK(E3879)),E3879-VLOOKUP(A3879,'ListaN68 02-02-2025'!$A$12:$E$13375,5,0)&lt;2),"Bajo","Error en codigo")))))))</f>
        <v>Igual</v>
      </c>
    </row>
    <row r="3880" spans="1:32" x14ac:dyDescent="0.2">
      <c r="A3880" s="1" t="s">
        <v>6188</v>
      </c>
      <c r="B3880" t="s">
        <v>6514</v>
      </c>
      <c r="C3880" t="s">
        <v>4979</v>
      </c>
      <c r="D3880">
        <v>21</v>
      </c>
      <c r="E3880" s="46">
        <v>1790.0930000000001</v>
      </c>
      <c r="F3880" s="44"/>
      <c r="G3880" s="46"/>
      <c r="AF3880" t="str">
        <f>IF(AND(ISBLANK(A3880),ISBLANK(B3880),ISBLANK(E3880)),"Blanco",IF(AND(ISBLANK(A3880),NOT(ISBLANK(B3880))),"Titulo",IF(AND(NOT(ISBLANK(A3880)),NOT(ISBLANK(B3880)),ISBLANK(E3880),IFERROR(FIND("FF--",A3880)&gt;1,FALSE)),"F.Comercializacion",IF(AND(NOT(ISBLANK(A3880)),NOT(ISBLANK(B3880)),NOT(ISBLANK(E3880)),ISERROR(VLOOKUP(A3880,'ListaN68 02-02-2025'!$A$12:$E$13375,5,0))),"Nuevo",IF(AND(NOT(ISBLANK(A3880)),NOT(ISBLANK(B3880)),NOT(ISBLANK(E3880)),AND(E3880-VLOOKUP(A3880,'ListaN68 02-02-2025'!$A$12:$E$13375,5,0)&gt;=-2,E3880-VLOOKUP(A3880,'ListaN68 02-02-2025'!$A$12:$E$13375,5,0)&lt;=2)),"Igual",IF(AND(NOT(ISBLANK(A3880)),NOT(ISBLANK(B3880)),NOT(ISBLANK(E3880)),E3880-VLOOKUP(A3880,'ListaN68 02-02-2025'!$A$12:$E$13375,5,0)&gt;2),"Aumento",IF(AND(NOT(ISBLANK(A3880)),NOT(ISBLANK(B3880)),NOT(ISBLANK(E3880)),E3880-VLOOKUP(A3880,'ListaN68 02-02-2025'!$A$12:$E$13375,5,0)&lt;2),"Bajo","Error en codigo")))))))</f>
        <v>Igual</v>
      </c>
    </row>
    <row r="3881" spans="1:32" x14ac:dyDescent="0.2">
      <c r="A3881" s="1" t="s">
        <v>6189</v>
      </c>
      <c r="B3881" t="s">
        <v>6515</v>
      </c>
      <c r="C3881" t="s">
        <v>4979</v>
      </c>
      <c r="D3881">
        <v>21</v>
      </c>
      <c r="E3881" s="46">
        <v>2377.7779999999998</v>
      </c>
      <c r="F3881" s="44"/>
      <c r="G3881" s="46"/>
      <c r="AF3881" t="str">
        <f>IF(AND(ISBLANK(A3881),ISBLANK(B3881),ISBLANK(E3881)),"Blanco",IF(AND(ISBLANK(A3881),NOT(ISBLANK(B3881))),"Titulo",IF(AND(NOT(ISBLANK(A3881)),NOT(ISBLANK(B3881)),ISBLANK(E3881),IFERROR(FIND("FF--",A3881)&gt;1,FALSE)),"F.Comercializacion",IF(AND(NOT(ISBLANK(A3881)),NOT(ISBLANK(B3881)),NOT(ISBLANK(E3881)),ISERROR(VLOOKUP(A3881,'ListaN68 02-02-2025'!$A$12:$E$13375,5,0))),"Nuevo",IF(AND(NOT(ISBLANK(A3881)),NOT(ISBLANK(B3881)),NOT(ISBLANK(E3881)),AND(E3881-VLOOKUP(A3881,'ListaN68 02-02-2025'!$A$12:$E$13375,5,0)&gt;=-2,E3881-VLOOKUP(A3881,'ListaN68 02-02-2025'!$A$12:$E$13375,5,0)&lt;=2)),"Igual",IF(AND(NOT(ISBLANK(A3881)),NOT(ISBLANK(B3881)),NOT(ISBLANK(E3881)),E3881-VLOOKUP(A3881,'ListaN68 02-02-2025'!$A$12:$E$13375,5,0)&gt;2),"Aumento",IF(AND(NOT(ISBLANK(A3881)),NOT(ISBLANK(B3881)),NOT(ISBLANK(E3881)),E3881-VLOOKUP(A3881,'ListaN68 02-02-2025'!$A$12:$E$13375,5,0)&lt;2),"Bajo","Error en codigo")))))))</f>
        <v>Igual</v>
      </c>
    </row>
    <row r="3882" spans="1:32" x14ac:dyDescent="0.2">
      <c r="A3882" s="1" t="s">
        <v>6190</v>
      </c>
      <c r="B3882" t="s">
        <v>6516</v>
      </c>
      <c r="C3882" t="s">
        <v>5028</v>
      </c>
      <c r="D3882">
        <v>21</v>
      </c>
      <c r="E3882" s="46">
        <v>3141.8220000000001</v>
      </c>
      <c r="F3882" s="44"/>
      <c r="G3882" s="46"/>
      <c r="AF3882" t="str">
        <f>IF(AND(ISBLANK(A3882),ISBLANK(B3882),ISBLANK(E3882)),"Blanco",IF(AND(ISBLANK(A3882),NOT(ISBLANK(B3882))),"Titulo",IF(AND(NOT(ISBLANK(A3882)),NOT(ISBLANK(B3882)),ISBLANK(E3882),IFERROR(FIND("FF--",A3882)&gt;1,FALSE)),"F.Comercializacion",IF(AND(NOT(ISBLANK(A3882)),NOT(ISBLANK(B3882)),NOT(ISBLANK(E3882)),ISERROR(VLOOKUP(A3882,'ListaN68 02-02-2025'!$A$12:$E$13375,5,0))),"Nuevo",IF(AND(NOT(ISBLANK(A3882)),NOT(ISBLANK(B3882)),NOT(ISBLANK(E3882)),AND(E3882-VLOOKUP(A3882,'ListaN68 02-02-2025'!$A$12:$E$13375,5,0)&gt;=-2,E3882-VLOOKUP(A3882,'ListaN68 02-02-2025'!$A$12:$E$13375,5,0)&lt;=2)),"Igual",IF(AND(NOT(ISBLANK(A3882)),NOT(ISBLANK(B3882)),NOT(ISBLANK(E3882)),E3882-VLOOKUP(A3882,'ListaN68 02-02-2025'!$A$12:$E$13375,5,0)&gt;2),"Aumento",IF(AND(NOT(ISBLANK(A3882)),NOT(ISBLANK(B3882)),NOT(ISBLANK(E3882)),E3882-VLOOKUP(A3882,'ListaN68 02-02-2025'!$A$12:$E$13375,5,0)&lt;2),"Bajo","Error en codigo")))))))</f>
        <v>Igual</v>
      </c>
    </row>
    <row r="3883" spans="1:32" x14ac:dyDescent="0.2">
      <c r="A3883" s="1" t="s">
        <v>6191</v>
      </c>
      <c r="B3883" t="s">
        <v>6517</v>
      </c>
      <c r="C3883" t="s">
        <v>5028</v>
      </c>
      <c r="D3883">
        <v>21</v>
      </c>
      <c r="E3883" s="46">
        <v>3560.9580000000001</v>
      </c>
      <c r="F3883" s="44"/>
      <c r="G3883" s="46"/>
      <c r="AF3883" t="str">
        <f>IF(AND(ISBLANK(A3883),ISBLANK(B3883),ISBLANK(E3883)),"Blanco",IF(AND(ISBLANK(A3883),NOT(ISBLANK(B3883))),"Titulo",IF(AND(NOT(ISBLANK(A3883)),NOT(ISBLANK(B3883)),ISBLANK(E3883),IFERROR(FIND("FF--",A3883)&gt;1,FALSE)),"F.Comercializacion",IF(AND(NOT(ISBLANK(A3883)),NOT(ISBLANK(B3883)),NOT(ISBLANK(E3883)),ISERROR(VLOOKUP(A3883,'ListaN68 02-02-2025'!$A$12:$E$13375,5,0))),"Nuevo",IF(AND(NOT(ISBLANK(A3883)),NOT(ISBLANK(B3883)),NOT(ISBLANK(E3883)),AND(E3883-VLOOKUP(A3883,'ListaN68 02-02-2025'!$A$12:$E$13375,5,0)&gt;=-2,E3883-VLOOKUP(A3883,'ListaN68 02-02-2025'!$A$12:$E$13375,5,0)&lt;=2)),"Igual",IF(AND(NOT(ISBLANK(A3883)),NOT(ISBLANK(B3883)),NOT(ISBLANK(E3883)),E3883-VLOOKUP(A3883,'ListaN68 02-02-2025'!$A$12:$E$13375,5,0)&gt;2),"Aumento",IF(AND(NOT(ISBLANK(A3883)),NOT(ISBLANK(B3883)),NOT(ISBLANK(E3883)),E3883-VLOOKUP(A3883,'ListaN68 02-02-2025'!$A$12:$E$13375,5,0)&lt;2),"Bajo","Error en codigo")))))))</f>
        <v>Igual</v>
      </c>
    </row>
    <row r="3884" spans="1:32" x14ac:dyDescent="0.2">
      <c r="C3884"/>
      <c r="E3884" s="46"/>
      <c r="F3884" s="44"/>
      <c r="G3884" s="46"/>
      <c r="AF3884" t="str">
        <f>IF(AND(ISBLANK(A3884),ISBLANK(B3884),ISBLANK(E3884)),"Blanco",IF(AND(ISBLANK(A3884),NOT(ISBLANK(B3884))),"Titulo",IF(AND(NOT(ISBLANK(A3884)),NOT(ISBLANK(B3884)),ISBLANK(E3884),IFERROR(FIND("FF--",A3884)&gt;1,FALSE)),"F.Comercializacion",IF(AND(NOT(ISBLANK(A3884)),NOT(ISBLANK(B3884)),NOT(ISBLANK(E3884)),ISERROR(VLOOKUP(A3884,'ListaN68 02-02-2025'!$A$12:$E$13375,5,0))),"Nuevo",IF(AND(NOT(ISBLANK(A3884)),NOT(ISBLANK(B3884)),NOT(ISBLANK(E3884)),AND(E3884-VLOOKUP(A3884,'ListaN68 02-02-2025'!$A$12:$E$13375,5,0)&gt;=-2,E3884-VLOOKUP(A3884,'ListaN68 02-02-2025'!$A$12:$E$13375,5,0)&lt;=2)),"Igual",IF(AND(NOT(ISBLANK(A3884)),NOT(ISBLANK(B3884)),NOT(ISBLANK(E3884)),E3884-VLOOKUP(A3884,'ListaN68 02-02-2025'!$A$12:$E$13375,5,0)&gt;2),"Aumento",IF(AND(NOT(ISBLANK(A3884)),NOT(ISBLANK(B3884)),NOT(ISBLANK(E3884)),E3884-VLOOKUP(A3884,'ListaN68 02-02-2025'!$A$12:$E$13375,5,0)&lt;2),"Bajo","Error en codigo")))))))</f>
        <v>Blanco</v>
      </c>
    </row>
    <row r="3885" spans="1:32" x14ac:dyDescent="0.2">
      <c r="B3885" t="s">
        <v>6192</v>
      </c>
      <c r="C3885"/>
      <c r="E3885" s="46"/>
      <c r="F3885" s="44"/>
      <c r="G3885" s="46"/>
      <c r="AF3885" t="str">
        <f>IF(AND(ISBLANK(A3885),ISBLANK(B3885),ISBLANK(E3885)),"Blanco",IF(AND(ISBLANK(A3885),NOT(ISBLANK(B3885))),"Titulo",IF(AND(NOT(ISBLANK(A3885)),NOT(ISBLANK(B3885)),ISBLANK(E3885),IFERROR(FIND("FF--",A3885)&gt;1,FALSE)),"F.Comercializacion",IF(AND(NOT(ISBLANK(A3885)),NOT(ISBLANK(B3885)),NOT(ISBLANK(E3885)),ISERROR(VLOOKUP(A3885,'ListaN68 02-02-2025'!$A$12:$E$13375,5,0))),"Nuevo",IF(AND(NOT(ISBLANK(A3885)),NOT(ISBLANK(B3885)),NOT(ISBLANK(E3885)),AND(E3885-VLOOKUP(A3885,'ListaN68 02-02-2025'!$A$12:$E$13375,5,0)&gt;=-2,E3885-VLOOKUP(A3885,'ListaN68 02-02-2025'!$A$12:$E$13375,5,0)&lt;=2)),"Igual",IF(AND(NOT(ISBLANK(A3885)),NOT(ISBLANK(B3885)),NOT(ISBLANK(E3885)),E3885-VLOOKUP(A3885,'ListaN68 02-02-2025'!$A$12:$E$13375,5,0)&gt;2),"Aumento",IF(AND(NOT(ISBLANK(A3885)),NOT(ISBLANK(B3885)),NOT(ISBLANK(E3885)),E3885-VLOOKUP(A3885,'ListaN68 02-02-2025'!$A$12:$E$13375,5,0)&lt;2),"Bajo","Error en codigo")))))))</f>
        <v>Titulo</v>
      </c>
    </row>
    <row r="3886" spans="1:32" x14ac:dyDescent="0.2">
      <c r="C3886"/>
      <c r="E3886" s="46"/>
      <c r="F3886" s="44"/>
      <c r="G3886" s="46"/>
      <c r="AF3886" t="str">
        <f>IF(AND(ISBLANK(A3886),ISBLANK(B3886),ISBLANK(E3886)),"Blanco",IF(AND(ISBLANK(A3886),NOT(ISBLANK(B3886))),"Titulo",IF(AND(NOT(ISBLANK(A3886)),NOT(ISBLANK(B3886)),ISBLANK(E3886),IFERROR(FIND("FF--",A3886)&gt;1,FALSE)),"F.Comercializacion",IF(AND(NOT(ISBLANK(A3886)),NOT(ISBLANK(B3886)),NOT(ISBLANK(E3886)),ISERROR(VLOOKUP(A3886,'ListaN68 02-02-2025'!$A$12:$E$13375,5,0))),"Nuevo",IF(AND(NOT(ISBLANK(A3886)),NOT(ISBLANK(B3886)),NOT(ISBLANK(E3886)),AND(E3886-VLOOKUP(A3886,'ListaN68 02-02-2025'!$A$12:$E$13375,5,0)&gt;=-2,E3886-VLOOKUP(A3886,'ListaN68 02-02-2025'!$A$12:$E$13375,5,0)&lt;=2)),"Igual",IF(AND(NOT(ISBLANK(A3886)),NOT(ISBLANK(B3886)),NOT(ISBLANK(E3886)),E3886-VLOOKUP(A3886,'ListaN68 02-02-2025'!$A$12:$E$13375,5,0)&gt;2),"Aumento",IF(AND(NOT(ISBLANK(A3886)),NOT(ISBLANK(B3886)),NOT(ISBLANK(E3886)),E3886-VLOOKUP(A3886,'ListaN68 02-02-2025'!$A$12:$E$13375,5,0)&lt;2),"Bajo","Error en codigo")))))))</f>
        <v>Blanco</v>
      </c>
    </row>
    <row r="3887" spans="1:32" x14ac:dyDescent="0.2">
      <c r="A3887" s="1" t="s">
        <v>6193</v>
      </c>
      <c r="B3887" t="s">
        <v>6194</v>
      </c>
      <c r="C3887" t="s">
        <v>5028</v>
      </c>
      <c r="D3887">
        <v>21</v>
      </c>
      <c r="E3887" s="46">
        <v>3894.24</v>
      </c>
      <c r="F3887" s="44"/>
      <c r="G3887" s="46"/>
      <c r="AF3887" t="str">
        <f>IF(AND(ISBLANK(A3887),ISBLANK(B3887),ISBLANK(E3887)),"Blanco",IF(AND(ISBLANK(A3887),NOT(ISBLANK(B3887))),"Titulo",IF(AND(NOT(ISBLANK(A3887)),NOT(ISBLANK(B3887)),ISBLANK(E3887),IFERROR(FIND("FF--",A3887)&gt;1,FALSE)),"F.Comercializacion",IF(AND(NOT(ISBLANK(A3887)),NOT(ISBLANK(B3887)),NOT(ISBLANK(E3887)),ISERROR(VLOOKUP(A3887,'ListaN68 02-02-2025'!$A$12:$E$13375,5,0))),"Nuevo",IF(AND(NOT(ISBLANK(A3887)),NOT(ISBLANK(B3887)),NOT(ISBLANK(E3887)),AND(E3887-VLOOKUP(A3887,'ListaN68 02-02-2025'!$A$12:$E$13375,5,0)&gt;=-2,E3887-VLOOKUP(A3887,'ListaN68 02-02-2025'!$A$12:$E$13375,5,0)&lt;=2)),"Igual",IF(AND(NOT(ISBLANK(A3887)),NOT(ISBLANK(B3887)),NOT(ISBLANK(E3887)),E3887-VLOOKUP(A3887,'ListaN68 02-02-2025'!$A$12:$E$13375,5,0)&gt;2),"Aumento",IF(AND(NOT(ISBLANK(A3887)),NOT(ISBLANK(B3887)),NOT(ISBLANK(E3887)),E3887-VLOOKUP(A3887,'ListaN68 02-02-2025'!$A$12:$E$13375,5,0)&lt;2),"Bajo","Error en codigo")))))))</f>
        <v>Igual</v>
      </c>
    </row>
    <row r="3888" spans="1:32" x14ac:dyDescent="0.2">
      <c r="C3888"/>
      <c r="E3888" s="46"/>
      <c r="F3888" s="44"/>
      <c r="G3888" s="46"/>
      <c r="AF3888" t="str">
        <f>IF(AND(ISBLANK(A3888),ISBLANK(B3888),ISBLANK(E3888)),"Blanco",IF(AND(ISBLANK(A3888),NOT(ISBLANK(B3888))),"Titulo",IF(AND(NOT(ISBLANK(A3888)),NOT(ISBLANK(B3888)),ISBLANK(E3888),IFERROR(FIND("FF--",A3888)&gt;1,FALSE)),"F.Comercializacion",IF(AND(NOT(ISBLANK(A3888)),NOT(ISBLANK(B3888)),NOT(ISBLANK(E3888)),ISERROR(VLOOKUP(A3888,'ListaN68 02-02-2025'!$A$12:$E$13375,5,0))),"Nuevo",IF(AND(NOT(ISBLANK(A3888)),NOT(ISBLANK(B3888)),NOT(ISBLANK(E3888)),AND(E3888-VLOOKUP(A3888,'ListaN68 02-02-2025'!$A$12:$E$13375,5,0)&gt;=-2,E3888-VLOOKUP(A3888,'ListaN68 02-02-2025'!$A$12:$E$13375,5,0)&lt;=2)),"Igual",IF(AND(NOT(ISBLANK(A3888)),NOT(ISBLANK(B3888)),NOT(ISBLANK(E3888)),E3888-VLOOKUP(A3888,'ListaN68 02-02-2025'!$A$12:$E$13375,5,0)&gt;2),"Aumento",IF(AND(NOT(ISBLANK(A3888)),NOT(ISBLANK(B3888)),NOT(ISBLANK(E3888)),E3888-VLOOKUP(A3888,'ListaN68 02-02-2025'!$A$12:$E$13375,5,0)&lt;2),"Bajo","Error en codigo")))))))</f>
        <v>Blanco</v>
      </c>
    </row>
    <row r="3889" spans="1:32" x14ac:dyDescent="0.2">
      <c r="B3889" t="s">
        <v>3179</v>
      </c>
      <c r="C3889"/>
      <c r="E3889" s="46"/>
      <c r="F3889" s="44"/>
      <c r="G3889" s="46"/>
      <c r="AF3889" t="str">
        <f>IF(AND(ISBLANK(A3889),ISBLANK(B3889),ISBLANK(E3889)),"Blanco",IF(AND(ISBLANK(A3889),NOT(ISBLANK(B3889))),"Titulo",IF(AND(NOT(ISBLANK(A3889)),NOT(ISBLANK(B3889)),ISBLANK(E3889),IFERROR(FIND("FF--",A3889)&gt;1,FALSE)),"F.Comercializacion",IF(AND(NOT(ISBLANK(A3889)),NOT(ISBLANK(B3889)),NOT(ISBLANK(E3889)),ISERROR(VLOOKUP(A3889,'ListaN68 02-02-2025'!$A$12:$E$13375,5,0))),"Nuevo",IF(AND(NOT(ISBLANK(A3889)),NOT(ISBLANK(B3889)),NOT(ISBLANK(E3889)),AND(E3889-VLOOKUP(A3889,'ListaN68 02-02-2025'!$A$12:$E$13375,5,0)&gt;=-2,E3889-VLOOKUP(A3889,'ListaN68 02-02-2025'!$A$12:$E$13375,5,0)&lt;=2)),"Igual",IF(AND(NOT(ISBLANK(A3889)),NOT(ISBLANK(B3889)),NOT(ISBLANK(E3889)),E3889-VLOOKUP(A3889,'ListaN68 02-02-2025'!$A$12:$E$13375,5,0)&gt;2),"Aumento",IF(AND(NOT(ISBLANK(A3889)),NOT(ISBLANK(B3889)),NOT(ISBLANK(E3889)),E3889-VLOOKUP(A3889,'ListaN68 02-02-2025'!$A$12:$E$13375,5,0)&lt;2),"Bajo","Error en codigo")))))))</f>
        <v>Titulo</v>
      </c>
    </row>
    <row r="3890" spans="1:32" x14ac:dyDescent="0.2">
      <c r="C3890"/>
      <c r="E3890" s="46"/>
      <c r="F3890" s="44"/>
      <c r="G3890" s="46"/>
      <c r="AF3890" t="str">
        <f>IF(AND(ISBLANK(A3890),ISBLANK(B3890),ISBLANK(E3890)),"Blanco",IF(AND(ISBLANK(A3890),NOT(ISBLANK(B3890))),"Titulo",IF(AND(NOT(ISBLANK(A3890)),NOT(ISBLANK(B3890)),ISBLANK(E3890),IFERROR(FIND("FF--",A3890)&gt;1,FALSE)),"F.Comercializacion",IF(AND(NOT(ISBLANK(A3890)),NOT(ISBLANK(B3890)),NOT(ISBLANK(E3890)),ISERROR(VLOOKUP(A3890,'ListaN68 02-02-2025'!$A$12:$E$13375,5,0))),"Nuevo",IF(AND(NOT(ISBLANK(A3890)),NOT(ISBLANK(B3890)),NOT(ISBLANK(E3890)),AND(E3890-VLOOKUP(A3890,'ListaN68 02-02-2025'!$A$12:$E$13375,5,0)&gt;=-2,E3890-VLOOKUP(A3890,'ListaN68 02-02-2025'!$A$12:$E$13375,5,0)&lt;=2)),"Igual",IF(AND(NOT(ISBLANK(A3890)),NOT(ISBLANK(B3890)),NOT(ISBLANK(E3890)),E3890-VLOOKUP(A3890,'ListaN68 02-02-2025'!$A$12:$E$13375,5,0)&gt;2),"Aumento",IF(AND(NOT(ISBLANK(A3890)),NOT(ISBLANK(B3890)),NOT(ISBLANK(E3890)),E3890-VLOOKUP(A3890,'ListaN68 02-02-2025'!$A$12:$E$13375,5,0)&lt;2),"Bajo","Error en codigo")))))))</f>
        <v>Blanco</v>
      </c>
    </row>
    <row r="3891" spans="1:32" x14ac:dyDescent="0.2">
      <c r="A3891" s="1" t="s">
        <v>4027</v>
      </c>
      <c r="B3891" t="s">
        <v>4028</v>
      </c>
      <c r="C3891" t="s">
        <v>5030</v>
      </c>
      <c r="D3891">
        <v>21</v>
      </c>
      <c r="E3891" s="46">
        <v>4054.0665000000004</v>
      </c>
      <c r="F3891" s="44">
        <v>-6.8259385665528916E-3</v>
      </c>
      <c r="G3891" s="46"/>
      <c r="AF3891" t="str">
        <f>IF(AND(ISBLANK(A3891),ISBLANK(B3891),ISBLANK(E3891)),"Blanco",IF(AND(ISBLANK(A3891),NOT(ISBLANK(B3891))),"Titulo",IF(AND(NOT(ISBLANK(A3891)),NOT(ISBLANK(B3891)),ISBLANK(E3891),IFERROR(FIND("FF--",A3891)&gt;1,FALSE)),"F.Comercializacion",IF(AND(NOT(ISBLANK(A3891)),NOT(ISBLANK(B3891)),NOT(ISBLANK(E3891)),ISERROR(VLOOKUP(A3891,'ListaN68 02-02-2025'!$A$12:$E$13375,5,0))),"Nuevo",IF(AND(NOT(ISBLANK(A3891)),NOT(ISBLANK(B3891)),NOT(ISBLANK(E3891)),AND(E3891-VLOOKUP(A3891,'ListaN68 02-02-2025'!$A$12:$E$13375,5,0)&gt;=-2,E3891-VLOOKUP(A3891,'ListaN68 02-02-2025'!$A$12:$E$13375,5,0)&lt;=2)),"Igual",IF(AND(NOT(ISBLANK(A3891)),NOT(ISBLANK(B3891)),NOT(ISBLANK(E3891)),E3891-VLOOKUP(A3891,'ListaN68 02-02-2025'!$A$12:$E$13375,5,0)&gt;2),"Aumento",IF(AND(NOT(ISBLANK(A3891)),NOT(ISBLANK(B3891)),NOT(ISBLANK(E3891)),E3891-VLOOKUP(A3891,'ListaN68 02-02-2025'!$A$12:$E$13375,5,0)&lt;2),"Bajo","Error en codigo")))))))</f>
        <v>Bajo</v>
      </c>
    </row>
    <row r="3892" spans="1:32" x14ac:dyDescent="0.2">
      <c r="A3892" s="1" t="s">
        <v>3182</v>
      </c>
      <c r="B3892" t="s">
        <v>3183</v>
      </c>
      <c r="C3892" t="s">
        <v>5005</v>
      </c>
      <c r="D3892">
        <v>21</v>
      </c>
      <c r="E3892" s="46">
        <v>14507.077499999999</v>
      </c>
      <c r="F3892" s="44">
        <v>-6.8259385665528916E-3</v>
      </c>
      <c r="G3892" s="46"/>
      <c r="AF3892" t="str">
        <f>IF(AND(ISBLANK(A3892),ISBLANK(B3892),ISBLANK(E3892)),"Blanco",IF(AND(ISBLANK(A3892),NOT(ISBLANK(B3892))),"Titulo",IF(AND(NOT(ISBLANK(A3892)),NOT(ISBLANK(B3892)),ISBLANK(E3892),IFERROR(FIND("FF--",A3892)&gt;1,FALSE)),"F.Comercializacion",IF(AND(NOT(ISBLANK(A3892)),NOT(ISBLANK(B3892)),NOT(ISBLANK(E3892)),ISERROR(VLOOKUP(A3892,'ListaN68 02-02-2025'!$A$12:$E$13375,5,0))),"Nuevo",IF(AND(NOT(ISBLANK(A3892)),NOT(ISBLANK(B3892)),NOT(ISBLANK(E3892)),AND(E3892-VLOOKUP(A3892,'ListaN68 02-02-2025'!$A$12:$E$13375,5,0)&gt;=-2,E3892-VLOOKUP(A3892,'ListaN68 02-02-2025'!$A$12:$E$13375,5,0)&lt;=2)),"Igual",IF(AND(NOT(ISBLANK(A3892)),NOT(ISBLANK(B3892)),NOT(ISBLANK(E3892)),E3892-VLOOKUP(A3892,'ListaN68 02-02-2025'!$A$12:$E$13375,5,0)&gt;2),"Aumento",IF(AND(NOT(ISBLANK(A3892)),NOT(ISBLANK(B3892)),NOT(ISBLANK(E3892)),E3892-VLOOKUP(A3892,'ListaN68 02-02-2025'!$A$12:$E$13375,5,0)&lt;2),"Bajo","Error en codigo")))))))</f>
        <v>Bajo</v>
      </c>
    </row>
    <row r="3893" spans="1:32" x14ac:dyDescent="0.2">
      <c r="A3893" s="1" t="s">
        <v>4939</v>
      </c>
      <c r="B3893" t="s">
        <v>4940</v>
      </c>
      <c r="C3893" t="s">
        <v>4959</v>
      </c>
      <c r="D3893">
        <v>21</v>
      </c>
      <c r="E3893" s="46">
        <v>33614.865000000005</v>
      </c>
      <c r="F3893" s="44">
        <v>-6.8259385665528916E-3</v>
      </c>
      <c r="G3893" s="46"/>
      <c r="AF3893" t="str">
        <f>IF(AND(ISBLANK(A3893),ISBLANK(B3893),ISBLANK(E3893)),"Blanco",IF(AND(ISBLANK(A3893),NOT(ISBLANK(B3893))),"Titulo",IF(AND(NOT(ISBLANK(A3893)),NOT(ISBLANK(B3893)),ISBLANK(E3893),IFERROR(FIND("FF--",A3893)&gt;1,FALSE)),"F.Comercializacion",IF(AND(NOT(ISBLANK(A3893)),NOT(ISBLANK(B3893)),NOT(ISBLANK(E3893)),ISERROR(VLOOKUP(A3893,'ListaN68 02-02-2025'!$A$12:$E$13375,5,0))),"Nuevo",IF(AND(NOT(ISBLANK(A3893)),NOT(ISBLANK(B3893)),NOT(ISBLANK(E3893)),AND(E3893-VLOOKUP(A3893,'ListaN68 02-02-2025'!$A$12:$E$13375,5,0)&gt;=-2,E3893-VLOOKUP(A3893,'ListaN68 02-02-2025'!$A$12:$E$13375,5,0)&lt;=2)),"Igual",IF(AND(NOT(ISBLANK(A3893)),NOT(ISBLANK(B3893)),NOT(ISBLANK(E3893)),E3893-VLOOKUP(A3893,'ListaN68 02-02-2025'!$A$12:$E$13375,5,0)&gt;2),"Aumento",IF(AND(NOT(ISBLANK(A3893)),NOT(ISBLANK(B3893)),NOT(ISBLANK(E3893)),E3893-VLOOKUP(A3893,'ListaN68 02-02-2025'!$A$12:$E$13375,5,0)&lt;2),"Bajo","Error en codigo")))))))</f>
        <v>Bajo</v>
      </c>
    </row>
    <row r="3894" spans="1:32" x14ac:dyDescent="0.2">
      <c r="A3894" s="1" t="s">
        <v>3180</v>
      </c>
      <c r="B3894" t="s">
        <v>3181</v>
      </c>
      <c r="C3894" t="s">
        <v>4959</v>
      </c>
      <c r="D3894">
        <v>21</v>
      </c>
      <c r="E3894" s="46">
        <v>64753.756500000003</v>
      </c>
      <c r="F3894" s="44">
        <v>-6.8259385665528916E-3</v>
      </c>
      <c r="G3894" s="46"/>
      <c r="AF3894" t="str">
        <f>IF(AND(ISBLANK(A3894),ISBLANK(B3894),ISBLANK(E3894)),"Blanco",IF(AND(ISBLANK(A3894),NOT(ISBLANK(B3894))),"Titulo",IF(AND(NOT(ISBLANK(A3894)),NOT(ISBLANK(B3894)),ISBLANK(E3894),IFERROR(FIND("FF--",A3894)&gt;1,FALSE)),"F.Comercializacion",IF(AND(NOT(ISBLANK(A3894)),NOT(ISBLANK(B3894)),NOT(ISBLANK(E3894)),ISERROR(VLOOKUP(A3894,'ListaN68 02-02-2025'!$A$12:$E$13375,5,0))),"Nuevo",IF(AND(NOT(ISBLANK(A3894)),NOT(ISBLANK(B3894)),NOT(ISBLANK(E3894)),AND(E3894-VLOOKUP(A3894,'ListaN68 02-02-2025'!$A$12:$E$13375,5,0)&gt;=-2,E3894-VLOOKUP(A3894,'ListaN68 02-02-2025'!$A$12:$E$13375,5,0)&lt;=2)),"Igual",IF(AND(NOT(ISBLANK(A3894)),NOT(ISBLANK(B3894)),NOT(ISBLANK(E3894)),E3894-VLOOKUP(A3894,'ListaN68 02-02-2025'!$A$12:$E$13375,5,0)&gt;2),"Aumento",IF(AND(NOT(ISBLANK(A3894)),NOT(ISBLANK(B3894)),NOT(ISBLANK(E3894)),E3894-VLOOKUP(A3894,'ListaN68 02-02-2025'!$A$12:$E$13375,5,0)&lt;2),"Bajo","Error en codigo")))))))</f>
        <v>Bajo</v>
      </c>
    </row>
    <row r="3895" spans="1:32" x14ac:dyDescent="0.2">
      <c r="C3895"/>
      <c r="E3895" s="46"/>
      <c r="F3895" s="44"/>
      <c r="G3895" s="46"/>
      <c r="AF3895" t="str">
        <f>IF(AND(ISBLANK(A3895),ISBLANK(B3895),ISBLANK(E3895)),"Blanco",IF(AND(ISBLANK(A3895),NOT(ISBLANK(B3895))),"Titulo",IF(AND(NOT(ISBLANK(A3895)),NOT(ISBLANK(B3895)),ISBLANK(E3895),IFERROR(FIND("FF--",A3895)&gt;1,FALSE)),"F.Comercializacion",IF(AND(NOT(ISBLANK(A3895)),NOT(ISBLANK(B3895)),NOT(ISBLANK(E3895)),ISERROR(VLOOKUP(A3895,'ListaN68 02-02-2025'!$A$12:$E$13375,5,0))),"Nuevo",IF(AND(NOT(ISBLANK(A3895)),NOT(ISBLANK(B3895)),NOT(ISBLANK(E3895)),AND(E3895-VLOOKUP(A3895,'ListaN68 02-02-2025'!$A$12:$E$13375,5,0)&gt;=-2,E3895-VLOOKUP(A3895,'ListaN68 02-02-2025'!$A$12:$E$13375,5,0)&lt;=2)),"Igual",IF(AND(NOT(ISBLANK(A3895)),NOT(ISBLANK(B3895)),NOT(ISBLANK(E3895)),E3895-VLOOKUP(A3895,'ListaN68 02-02-2025'!$A$12:$E$13375,5,0)&gt;2),"Aumento",IF(AND(NOT(ISBLANK(A3895)),NOT(ISBLANK(B3895)),NOT(ISBLANK(E3895)),E3895-VLOOKUP(A3895,'ListaN68 02-02-2025'!$A$12:$E$13375,5,0)&lt;2),"Bajo","Error en codigo")))))))</f>
        <v>Blanco</v>
      </c>
    </row>
    <row r="3896" spans="1:32" x14ac:dyDescent="0.2">
      <c r="B3896" t="s">
        <v>6246</v>
      </c>
      <c r="C3896"/>
      <c r="E3896" s="46"/>
      <c r="F3896" s="44"/>
      <c r="G3896" s="46"/>
      <c r="AF3896" t="str">
        <f>IF(AND(ISBLANK(A3896),ISBLANK(B3896),ISBLANK(E3896)),"Blanco",IF(AND(ISBLANK(A3896),NOT(ISBLANK(B3896))),"Titulo",IF(AND(NOT(ISBLANK(A3896)),NOT(ISBLANK(B3896)),ISBLANK(E3896),IFERROR(FIND("FF--",A3896)&gt;1,FALSE)),"F.Comercializacion",IF(AND(NOT(ISBLANK(A3896)),NOT(ISBLANK(B3896)),NOT(ISBLANK(E3896)),ISERROR(VLOOKUP(A3896,'ListaN68 02-02-2025'!$A$12:$E$13375,5,0))),"Nuevo",IF(AND(NOT(ISBLANK(A3896)),NOT(ISBLANK(B3896)),NOT(ISBLANK(E3896)),AND(E3896-VLOOKUP(A3896,'ListaN68 02-02-2025'!$A$12:$E$13375,5,0)&gt;=-2,E3896-VLOOKUP(A3896,'ListaN68 02-02-2025'!$A$12:$E$13375,5,0)&lt;=2)),"Igual",IF(AND(NOT(ISBLANK(A3896)),NOT(ISBLANK(B3896)),NOT(ISBLANK(E3896)),E3896-VLOOKUP(A3896,'ListaN68 02-02-2025'!$A$12:$E$13375,5,0)&gt;2),"Aumento",IF(AND(NOT(ISBLANK(A3896)),NOT(ISBLANK(B3896)),NOT(ISBLANK(E3896)),E3896-VLOOKUP(A3896,'ListaN68 02-02-2025'!$A$12:$E$13375,5,0)&lt;2),"Bajo","Error en codigo")))))))</f>
        <v>Titulo</v>
      </c>
    </row>
    <row r="3897" spans="1:32" x14ac:dyDescent="0.2">
      <c r="C3897"/>
      <c r="E3897" s="46"/>
      <c r="F3897" s="44"/>
      <c r="G3897" s="46"/>
      <c r="AF3897" t="str">
        <f>IF(AND(ISBLANK(A3897),ISBLANK(B3897),ISBLANK(E3897)),"Blanco",IF(AND(ISBLANK(A3897),NOT(ISBLANK(B3897))),"Titulo",IF(AND(NOT(ISBLANK(A3897)),NOT(ISBLANK(B3897)),ISBLANK(E3897),IFERROR(FIND("FF--",A3897)&gt;1,FALSE)),"F.Comercializacion",IF(AND(NOT(ISBLANK(A3897)),NOT(ISBLANK(B3897)),NOT(ISBLANK(E3897)),ISERROR(VLOOKUP(A3897,'ListaN68 02-02-2025'!$A$12:$E$13375,5,0))),"Nuevo",IF(AND(NOT(ISBLANK(A3897)),NOT(ISBLANK(B3897)),NOT(ISBLANK(E3897)),AND(E3897-VLOOKUP(A3897,'ListaN68 02-02-2025'!$A$12:$E$13375,5,0)&gt;=-2,E3897-VLOOKUP(A3897,'ListaN68 02-02-2025'!$A$12:$E$13375,5,0)&lt;=2)),"Igual",IF(AND(NOT(ISBLANK(A3897)),NOT(ISBLANK(B3897)),NOT(ISBLANK(E3897)),E3897-VLOOKUP(A3897,'ListaN68 02-02-2025'!$A$12:$E$13375,5,0)&gt;2),"Aumento",IF(AND(NOT(ISBLANK(A3897)),NOT(ISBLANK(B3897)),NOT(ISBLANK(E3897)),E3897-VLOOKUP(A3897,'ListaN68 02-02-2025'!$A$12:$E$13375,5,0)&lt;2),"Bajo","Error en codigo")))))))</f>
        <v>Blanco</v>
      </c>
    </row>
    <row r="3898" spans="1:32" x14ac:dyDescent="0.2">
      <c r="A3898" s="1" t="s">
        <v>6247</v>
      </c>
      <c r="B3898" t="s">
        <v>6248</v>
      </c>
      <c r="C3898" t="s">
        <v>5030</v>
      </c>
      <c r="D3898">
        <v>21</v>
      </c>
      <c r="E3898" s="46">
        <v>2898.154</v>
      </c>
      <c r="F3898" s="44"/>
      <c r="G3898" s="46"/>
      <c r="AF3898" t="str">
        <f>IF(AND(ISBLANK(A3898),ISBLANK(B3898),ISBLANK(E3898)),"Blanco",IF(AND(ISBLANK(A3898),NOT(ISBLANK(B3898))),"Titulo",IF(AND(NOT(ISBLANK(A3898)),NOT(ISBLANK(B3898)),ISBLANK(E3898),IFERROR(FIND("FF--",A3898)&gt;1,FALSE)),"F.Comercializacion",IF(AND(NOT(ISBLANK(A3898)),NOT(ISBLANK(B3898)),NOT(ISBLANK(E3898)),ISERROR(VLOOKUP(A3898,'ListaN68 02-02-2025'!$A$12:$E$13375,5,0))),"Nuevo",IF(AND(NOT(ISBLANK(A3898)),NOT(ISBLANK(B3898)),NOT(ISBLANK(E3898)),AND(E3898-VLOOKUP(A3898,'ListaN68 02-02-2025'!$A$12:$E$13375,5,0)&gt;=-2,E3898-VLOOKUP(A3898,'ListaN68 02-02-2025'!$A$12:$E$13375,5,0)&lt;=2)),"Igual",IF(AND(NOT(ISBLANK(A3898)),NOT(ISBLANK(B3898)),NOT(ISBLANK(E3898)),E3898-VLOOKUP(A3898,'ListaN68 02-02-2025'!$A$12:$E$13375,5,0)&gt;2),"Aumento",IF(AND(NOT(ISBLANK(A3898)),NOT(ISBLANK(B3898)),NOT(ISBLANK(E3898)),E3898-VLOOKUP(A3898,'ListaN68 02-02-2025'!$A$12:$E$13375,5,0)&lt;2),"Bajo","Error en codigo")))))))</f>
        <v>Igual</v>
      </c>
    </row>
    <row r="3899" spans="1:32" x14ac:dyDescent="0.2">
      <c r="A3899" s="1" t="s">
        <v>6249</v>
      </c>
      <c r="B3899" t="s">
        <v>6250</v>
      </c>
      <c r="C3899" t="s">
        <v>4961</v>
      </c>
      <c r="D3899">
        <v>21</v>
      </c>
      <c r="E3899" s="46">
        <v>8536.2900000000009</v>
      </c>
      <c r="F3899" s="44"/>
      <c r="G3899" s="46"/>
      <c r="AF3899" t="str">
        <f>IF(AND(ISBLANK(A3899),ISBLANK(B3899),ISBLANK(E3899)),"Blanco",IF(AND(ISBLANK(A3899),NOT(ISBLANK(B3899))),"Titulo",IF(AND(NOT(ISBLANK(A3899)),NOT(ISBLANK(B3899)),ISBLANK(E3899),IFERROR(FIND("FF--",A3899)&gt;1,FALSE)),"F.Comercializacion",IF(AND(NOT(ISBLANK(A3899)),NOT(ISBLANK(B3899)),NOT(ISBLANK(E3899)),ISERROR(VLOOKUP(A3899,'ListaN68 02-02-2025'!$A$12:$E$13375,5,0))),"Nuevo",IF(AND(NOT(ISBLANK(A3899)),NOT(ISBLANK(B3899)),NOT(ISBLANK(E3899)),AND(E3899-VLOOKUP(A3899,'ListaN68 02-02-2025'!$A$12:$E$13375,5,0)&gt;=-2,E3899-VLOOKUP(A3899,'ListaN68 02-02-2025'!$A$12:$E$13375,5,0)&lt;=2)),"Igual",IF(AND(NOT(ISBLANK(A3899)),NOT(ISBLANK(B3899)),NOT(ISBLANK(E3899)),E3899-VLOOKUP(A3899,'ListaN68 02-02-2025'!$A$12:$E$13375,5,0)&gt;2),"Aumento",IF(AND(NOT(ISBLANK(A3899)),NOT(ISBLANK(B3899)),NOT(ISBLANK(E3899)),E3899-VLOOKUP(A3899,'ListaN68 02-02-2025'!$A$12:$E$13375,5,0)&lt;2),"Bajo","Error en codigo")))))))</f>
        <v>Igual</v>
      </c>
    </row>
    <row r="3900" spans="1:32" x14ac:dyDescent="0.2">
      <c r="A3900" s="1" t="s">
        <v>6251</v>
      </c>
      <c r="B3900" t="s">
        <v>6252</v>
      </c>
      <c r="C3900" t="s">
        <v>4961</v>
      </c>
      <c r="D3900">
        <v>21</v>
      </c>
      <c r="E3900" s="46">
        <v>19009.134999999998</v>
      </c>
      <c r="F3900" s="44"/>
      <c r="G3900" s="46"/>
      <c r="AF3900" t="str">
        <f>IF(AND(ISBLANK(A3900),ISBLANK(B3900),ISBLANK(E3900)),"Blanco",IF(AND(ISBLANK(A3900),NOT(ISBLANK(B3900))),"Titulo",IF(AND(NOT(ISBLANK(A3900)),NOT(ISBLANK(B3900)),ISBLANK(E3900),IFERROR(FIND("FF--",A3900)&gt;1,FALSE)),"F.Comercializacion",IF(AND(NOT(ISBLANK(A3900)),NOT(ISBLANK(B3900)),NOT(ISBLANK(E3900)),ISERROR(VLOOKUP(A3900,'ListaN68 02-02-2025'!$A$12:$E$13375,5,0))),"Nuevo",IF(AND(NOT(ISBLANK(A3900)),NOT(ISBLANK(B3900)),NOT(ISBLANK(E3900)),AND(E3900-VLOOKUP(A3900,'ListaN68 02-02-2025'!$A$12:$E$13375,5,0)&gt;=-2,E3900-VLOOKUP(A3900,'ListaN68 02-02-2025'!$A$12:$E$13375,5,0)&lt;=2)),"Igual",IF(AND(NOT(ISBLANK(A3900)),NOT(ISBLANK(B3900)),NOT(ISBLANK(E3900)),E3900-VLOOKUP(A3900,'ListaN68 02-02-2025'!$A$12:$E$13375,5,0)&gt;2),"Aumento",IF(AND(NOT(ISBLANK(A3900)),NOT(ISBLANK(B3900)),NOT(ISBLANK(E3900)),E3900-VLOOKUP(A3900,'ListaN68 02-02-2025'!$A$12:$E$13375,5,0)&lt;2),"Bajo","Error en codigo")))))))</f>
        <v>Igual</v>
      </c>
    </row>
    <row r="3901" spans="1:32" x14ac:dyDescent="0.2">
      <c r="A3901" s="1" t="s">
        <v>6253</v>
      </c>
      <c r="B3901" t="s">
        <v>6254</v>
      </c>
      <c r="C3901" t="s">
        <v>4961</v>
      </c>
      <c r="D3901">
        <v>21</v>
      </c>
      <c r="E3901" s="46">
        <v>26662.32</v>
      </c>
      <c r="F3901" s="44"/>
      <c r="G3901" s="46"/>
      <c r="AF3901" t="str">
        <f>IF(AND(ISBLANK(A3901),ISBLANK(B3901),ISBLANK(E3901)),"Blanco",IF(AND(ISBLANK(A3901),NOT(ISBLANK(B3901))),"Titulo",IF(AND(NOT(ISBLANK(A3901)),NOT(ISBLANK(B3901)),ISBLANK(E3901),IFERROR(FIND("FF--",A3901)&gt;1,FALSE)),"F.Comercializacion",IF(AND(NOT(ISBLANK(A3901)),NOT(ISBLANK(B3901)),NOT(ISBLANK(E3901)),ISERROR(VLOOKUP(A3901,'ListaN68 02-02-2025'!$A$12:$E$13375,5,0))),"Nuevo",IF(AND(NOT(ISBLANK(A3901)),NOT(ISBLANK(B3901)),NOT(ISBLANK(E3901)),AND(E3901-VLOOKUP(A3901,'ListaN68 02-02-2025'!$A$12:$E$13375,5,0)&gt;=-2,E3901-VLOOKUP(A3901,'ListaN68 02-02-2025'!$A$12:$E$13375,5,0)&lt;=2)),"Igual",IF(AND(NOT(ISBLANK(A3901)),NOT(ISBLANK(B3901)),NOT(ISBLANK(E3901)),E3901-VLOOKUP(A3901,'ListaN68 02-02-2025'!$A$12:$E$13375,5,0)&gt;2),"Aumento",IF(AND(NOT(ISBLANK(A3901)),NOT(ISBLANK(B3901)),NOT(ISBLANK(E3901)),E3901-VLOOKUP(A3901,'ListaN68 02-02-2025'!$A$12:$E$13375,5,0)&lt;2),"Bajo","Error en codigo")))))))</f>
        <v>Igual</v>
      </c>
    </row>
    <row r="3902" spans="1:32" x14ac:dyDescent="0.2">
      <c r="A3902" s="1" t="s">
        <v>6255</v>
      </c>
      <c r="B3902" t="s">
        <v>6256</v>
      </c>
      <c r="C3902" t="s">
        <v>5030</v>
      </c>
      <c r="D3902">
        <v>21</v>
      </c>
      <c r="E3902" s="46">
        <v>2957.16</v>
      </c>
      <c r="F3902" s="44"/>
      <c r="G3902" s="46"/>
      <c r="AF3902" t="str">
        <f>IF(AND(ISBLANK(A3902),ISBLANK(B3902),ISBLANK(E3902)),"Blanco",IF(AND(ISBLANK(A3902),NOT(ISBLANK(B3902))),"Titulo",IF(AND(NOT(ISBLANK(A3902)),NOT(ISBLANK(B3902)),ISBLANK(E3902),IFERROR(FIND("FF--",A3902)&gt;1,FALSE)),"F.Comercializacion",IF(AND(NOT(ISBLANK(A3902)),NOT(ISBLANK(B3902)),NOT(ISBLANK(E3902)),ISERROR(VLOOKUP(A3902,'ListaN68 02-02-2025'!$A$12:$E$13375,5,0))),"Nuevo",IF(AND(NOT(ISBLANK(A3902)),NOT(ISBLANK(B3902)),NOT(ISBLANK(E3902)),AND(E3902-VLOOKUP(A3902,'ListaN68 02-02-2025'!$A$12:$E$13375,5,0)&gt;=-2,E3902-VLOOKUP(A3902,'ListaN68 02-02-2025'!$A$12:$E$13375,5,0)&lt;=2)),"Igual",IF(AND(NOT(ISBLANK(A3902)),NOT(ISBLANK(B3902)),NOT(ISBLANK(E3902)),E3902-VLOOKUP(A3902,'ListaN68 02-02-2025'!$A$12:$E$13375,5,0)&gt;2),"Aumento",IF(AND(NOT(ISBLANK(A3902)),NOT(ISBLANK(B3902)),NOT(ISBLANK(E3902)),E3902-VLOOKUP(A3902,'ListaN68 02-02-2025'!$A$12:$E$13375,5,0)&lt;2),"Bajo","Error en codigo")))))))</f>
        <v>Igual</v>
      </c>
    </row>
    <row r="3903" spans="1:32" x14ac:dyDescent="0.2">
      <c r="A3903" s="1" t="s">
        <v>6257</v>
      </c>
      <c r="B3903" t="s">
        <v>6258</v>
      </c>
      <c r="C3903" t="s">
        <v>4961</v>
      </c>
      <c r="D3903">
        <v>21</v>
      </c>
      <c r="E3903" s="46">
        <v>8707.0619999999999</v>
      </c>
      <c r="F3903" s="44"/>
      <c r="G3903" s="46"/>
      <c r="AF3903" t="str">
        <f>IF(AND(ISBLANK(A3903),ISBLANK(B3903),ISBLANK(E3903)),"Blanco",IF(AND(ISBLANK(A3903),NOT(ISBLANK(B3903))),"Titulo",IF(AND(NOT(ISBLANK(A3903)),NOT(ISBLANK(B3903)),ISBLANK(E3903),IFERROR(FIND("FF--",A3903)&gt;1,FALSE)),"F.Comercializacion",IF(AND(NOT(ISBLANK(A3903)),NOT(ISBLANK(B3903)),NOT(ISBLANK(E3903)),ISERROR(VLOOKUP(A3903,'ListaN68 02-02-2025'!$A$12:$E$13375,5,0))),"Nuevo",IF(AND(NOT(ISBLANK(A3903)),NOT(ISBLANK(B3903)),NOT(ISBLANK(E3903)),AND(E3903-VLOOKUP(A3903,'ListaN68 02-02-2025'!$A$12:$E$13375,5,0)&gt;=-2,E3903-VLOOKUP(A3903,'ListaN68 02-02-2025'!$A$12:$E$13375,5,0)&lt;=2)),"Igual",IF(AND(NOT(ISBLANK(A3903)),NOT(ISBLANK(B3903)),NOT(ISBLANK(E3903)),E3903-VLOOKUP(A3903,'ListaN68 02-02-2025'!$A$12:$E$13375,5,0)&gt;2),"Aumento",IF(AND(NOT(ISBLANK(A3903)),NOT(ISBLANK(B3903)),NOT(ISBLANK(E3903)),E3903-VLOOKUP(A3903,'ListaN68 02-02-2025'!$A$12:$E$13375,5,0)&lt;2),"Bajo","Error en codigo")))))))</f>
        <v>Igual</v>
      </c>
    </row>
    <row r="3904" spans="1:32" x14ac:dyDescent="0.2">
      <c r="A3904" s="1" t="s">
        <v>6259</v>
      </c>
      <c r="B3904" t="s">
        <v>6260</v>
      </c>
      <c r="C3904" t="s">
        <v>4961</v>
      </c>
      <c r="D3904">
        <v>21</v>
      </c>
      <c r="E3904" s="46">
        <v>19579.423999999999</v>
      </c>
      <c r="F3904" s="44"/>
      <c r="G3904" s="46"/>
      <c r="AF3904" t="str">
        <f>IF(AND(ISBLANK(A3904),ISBLANK(B3904),ISBLANK(E3904)),"Blanco",IF(AND(ISBLANK(A3904),NOT(ISBLANK(B3904))),"Titulo",IF(AND(NOT(ISBLANK(A3904)),NOT(ISBLANK(B3904)),ISBLANK(E3904),IFERROR(FIND("FF--",A3904)&gt;1,FALSE)),"F.Comercializacion",IF(AND(NOT(ISBLANK(A3904)),NOT(ISBLANK(B3904)),NOT(ISBLANK(E3904)),ISERROR(VLOOKUP(A3904,'ListaN68 02-02-2025'!$A$12:$E$13375,5,0))),"Nuevo",IF(AND(NOT(ISBLANK(A3904)),NOT(ISBLANK(B3904)),NOT(ISBLANK(E3904)),AND(E3904-VLOOKUP(A3904,'ListaN68 02-02-2025'!$A$12:$E$13375,5,0)&gt;=-2,E3904-VLOOKUP(A3904,'ListaN68 02-02-2025'!$A$12:$E$13375,5,0)&lt;=2)),"Igual",IF(AND(NOT(ISBLANK(A3904)),NOT(ISBLANK(B3904)),NOT(ISBLANK(E3904)),E3904-VLOOKUP(A3904,'ListaN68 02-02-2025'!$A$12:$E$13375,5,0)&gt;2),"Aumento",IF(AND(NOT(ISBLANK(A3904)),NOT(ISBLANK(B3904)),NOT(ISBLANK(E3904)),E3904-VLOOKUP(A3904,'ListaN68 02-02-2025'!$A$12:$E$13375,5,0)&lt;2),"Bajo","Error en codigo")))))))</f>
        <v>Igual</v>
      </c>
    </row>
    <row r="3905" spans="1:32" x14ac:dyDescent="0.2">
      <c r="A3905" s="1" t="s">
        <v>6261</v>
      </c>
      <c r="B3905" t="s">
        <v>6262</v>
      </c>
      <c r="C3905" t="s">
        <v>4961</v>
      </c>
      <c r="D3905">
        <v>21</v>
      </c>
      <c r="E3905" s="46">
        <v>27194.29</v>
      </c>
      <c r="F3905" s="44"/>
      <c r="G3905" s="46"/>
      <c r="AF3905" t="str">
        <f>IF(AND(ISBLANK(A3905),ISBLANK(B3905),ISBLANK(E3905)),"Blanco",IF(AND(ISBLANK(A3905),NOT(ISBLANK(B3905))),"Titulo",IF(AND(NOT(ISBLANK(A3905)),NOT(ISBLANK(B3905)),ISBLANK(E3905),IFERROR(FIND("FF--",A3905)&gt;1,FALSE)),"F.Comercializacion",IF(AND(NOT(ISBLANK(A3905)),NOT(ISBLANK(B3905)),NOT(ISBLANK(E3905)),ISERROR(VLOOKUP(A3905,'ListaN68 02-02-2025'!$A$12:$E$13375,5,0))),"Nuevo",IF(AND(NOT(ISBLANK(A3905)),NOT(ISBLANK(B3905)),NOT(ISBLANK(E3905)),AND(E3905-VLOOKUP(A3905,'ListaN68 02-02-2025'!$A$12:$E$13375,5,0)&gt;=-2,E3905-VLOOKUP(A3905,'ListaN68 02-02-2025'!$A$12:$E$13375,5,0)&lt;=2)),"Igual",IF(AND(NOT(ISBLANK(A3905)),NOT(ISBLANK(B3905)),NOT(ISBLANK(E3905)),E3905-VLOOKUP(A3905,'ListaN68 02-02-2025'!$A$12:$E$13375,5,0)&gt;2),"Aumento",IF(AND(NOT(ISBLANK(A3905)),NOT(ISBLANK(B3905)),NOT(ISBLANK(E3905)),E3905-VLOOKUP(A3905,'ListaN68 02-02-2025'!$A$12:$E$13375,5,0)&lt;2),"Bajo","Error en codigo")))))))</f>
        <v>Igual</v>
      </c>
    </row>
    <row r="3906" spans="1:32" x14ac:dyDescent="0.2">
      <c r="A3906" s="1" t="s">
        <v>6263</v>
      </c>
      <c r="B3906" t="s">
        <v>6264</v>
      </c>
      <c r="C3906" t="s">
        <v>5030</v>
      </c>
      <c r="D3906">
        <v>21</v>
      </c>
      <c r="E3906" s="46">
        <v>3012.895</v>
      </c>
      <c r="F3906" s="44"/>
      <c r="G3906" s="46"/>
      <c r="AF3906" t="str">
        <f>IF(AND(ISBLANK(A3906),ISBLANK(B3906),ISBLANK(E3906)),"Blanco",IF(AND(ISBLANK(A3906),NOT(ISBLANK(B3906))),"Titulo",IF(AND(NOT(ISBLANK(A3906)),NOT(ISBLANK(B3906)),ISBLANK(E3906),IFERROR(FIND("FF--",A3906)&gt;1,FALSE)),"F.Comercializacion",IF(AND(NOT(ISBLANK(A3906)),NOT(ISBLANK(B3906)),NOT(ISBLANK(E3906)),ISERROR(VLOOKUP(A3906,'ListaN68 02-02-2025'!$A$12:$E$13375,5,0))),"Nuevo",IF(AND(NOT(ISBLANK(A3906)),NOT(ISBLANK(B3906)),NOT(ISBLANK(E3906)),AND(E3906-VLOOKUP(A3906,'ListaN68 02-02-2025'!$A$12:$E$13375,5,0)&gt;=-2,E3906-VLOOKUP(A3906,'ListaN68 02-02-2025'!$A$12:$E$13375,5,0)&lt;=2)),"Igual",IF(AND(NOT(ISBLANK(A3906)),NOT(ISBLANK(B3906)),NOT(ISBLANK(E3906)),E3906-VLOOKUP(A3906,'ListaN68 02-02-2025'!$A$12:$E$13375,5,0)&gt;2),"Aumento",IF(AND(NOT(ISBLANK(A3906)),NOT(ISBLANK(B3906)),NOT(ISBLANK(E3906)),E3906-VLOOKUP(A3906,'ListaN68 02-02-2025'!$A$12:$E$13375,5,0)&lt;2),"Bajo","Error en codigo")))))))</f>
        <v>Igual</v>
      </c>
    </row>
    <row r="3907" spans="1:32" x14ac:dyDescent="0.2">
      <c r="A3907" s="1" t="s">
        <v>6265</v>
      </c>
      <c r="B3907" t="s">
        <v>6266</v>
      </c>
      <c r="C3907" t="s">
        <v>4961</v>
      </c>
      <c r="D3907">
        <v>21</v>
      </c>
      <c r="E3907" s="46">
        <v>8901.4699999999993</v>
      </c>
      <c r="F3907" s="44"/>
      <c r="G3907" s="46"/>
      <c r="AF3907" t="str">
        <f>IF(AND(ISBLANK(A3907),ISBLANK(B3907),ISBLANK(E3907)),"Blanco",IF(AND(ISBLANK(A3907),NOT(ISBLANK(B3907))),"Titulo",IF(AND(NOT(ISBLANK(A3907)),NOT(ISBLANK(B3907)),ISBLANK(E3907),IFERROR(FIND("FF--",A3907)&gt;1,FALSE)),"F.Comercializacion",IF(AND(NOT(ISBLANK(A3907)),NOT(ISBLANK(B3907)),NOT(ISBLANK(E3907)),ISERROR(VLOOKUP(A3907,'ListaN68 02-02-2025'!$A$12:$E$13375,5,0))),"Nuevo",IF(AND(NOT(ISBLANK(A3907)),NOT(ISBLANK(B3907)),NOT(ISBLANK(E3907)),AND(E3907-VLOOKUP(A3907,'ListaN68 02-02-2025'!$A$12:$E$13375,5,0)&gt;=-2,E3907-VLOOKUP(A3907,'ListaN68 02-02-2025'!$A$12:$E$13375,5,0)&lt;=2)),"Igual",IF(AND(NOT(ISBLANK(A3907)),NOT(ISBLANK(B3907)),NOT(ISBLANK(E3907)),E3907-VLOOKUP(A3907,'ListaN68 02-02-2025'!$A$12:$E$13375,5,0)&gt;2),"Aumento",IF(AND(NOT(ISBLANK(A3907)),NOT(ISBLANK(B3907)),NOT(ISBLANK(E3907)),E3907-VLOOKUP(A3907,'ListaN68 02-02-2025'!$A$12:$E$13375,5,0)&lt;2),"Bajo","Error en codigo")))))))</f>
        <v>Igual</v>
      </c>
    </row>
    <row r="3908" spans="1:32" x14ac:dyDescent="0.2">
      <c r="A3908" s="1" t="s">
        <v>6267</v>
      </c>
      <c r="B3908" t="s">
        <v>6268</v>
      </c>
      <c r="C3908" t="s">
        <v>4961</v>
      </c>
      <c r="D3908">
        <v>21</v>
      </c>
      <c r="E3908" s="46">
        <v>44755.207000000002</v>
      </c>
      <c r="F3908" s="44"/>
      <c r="G3908" s="46"/>
      <c r="AF3908" t="str">
        <f>IF(AND(ISBLANK(A3908),ISBLANK(B3908),ISBLANK(E3908)),"Blanco",IF(AND(ISBLANK(A3908),NOT(ISBLANK(B3908))),"Titulo",IF(AND(NOT(ISBLANK(A3908)),NOT(ISBLANK(B3908)),ISBLANK(E3908),IFERROR(FIND("FF--",A3908)&gt;1,FALSE)),"F.Comercializacion",IF(AND(NOT(ISBLANK(A3908)),NOT(ISBLANK(B3908)),NOT(ISBLANK(E3908)),ISERROR(VLOOKUP(A3908,'ListaN68 02-02-2025'!$A$12:$E$13375,5,0))),"Nuevo",IF(AND(NOT(ISBLANK(A3908)),NOT(ISBLANK(B3908)),NOT(ISBLANK(E3908)),AND(E3908-VLOOKUP(A3908,'ListaN68 02-02-2025'!$A$12:$E$13375,5,0)&gt;=-2,E3908-VLOOKUP(A3908,'ListaN68 02-02-2025'!$A$12:$E$13375,5,0)&lt;=2)),"Igual",IF(AND(NOT(ISBLANK(A3908)),NOT(ISBLANK(B3908)),NOT(ISBLANK(E3908)),E3908-VLOOKUP(A3908,'ListaN68 02-02-2025'!$A$12:$E$13375,5,0)&gt;2),"Aumento",IF(AND(NOT(ISBLANK(A3908)),NOT(ISBLANK(B3908)),NOT(ISBLANK(E3908)),E3908-VLOOKUP(A3908,'ListaN68 02-02-2025'!$A$12:$E$13375,5,0)&lt;2),"Bajo","Error en codigo")))))))</f>
        <v>Igual</v>
      </c>
    </row>
    <row r="3909" spans="1:32" x14ac:dyDescent="0.2">
      <c r="A3909" s="1" t="s">
        <v>6269</v>
      </c>
      <c r="B3909" t="s">
        <v>6270</v>
      </c>
      <c r="C3909" t="s">
        <v>4961</v>
      </c>
      <c r="D3909">
        <v>21</v>
      </c>
      <c r="E3909" s="46">
        <v>24967.873</v>
      </c>
      <c r="F3909" s="44"/>
      <c r="G3909" s="46"/>
      <c r="AF3909" t="str">
        <f>IF(AND(ISBLANK(A3909),ISBLANK(B3909),ISBLANK(E3909)),"Blanco",IF(AND(ISBLANK(A3909),NOT(ISBLANK(B3909))),"Titulo",IF(AND(NOT(ISBLANK(A3909)),NOT(ISBLANK(B3909)),ISBLANK(E3909),IFERROR(FIND("FF--",A3909)&gt;1,FALSE)),"F.Comercializacion",IF(AND(NOT(ISBLANK(A3909)),NOT(ISBLANK(B3909)),NOT(ISBLANK(E3909)),ISERROR(VLOOKUP(A3909,'ListaN68 02-02-2025'!$A$12:$E$13375,5,0))),"Nuevo",IF(AND(NOT(ISBLANK(A3909)),NOT(ISBLANK(B3909)),NOT(ISBLANK(E3909)),AND(E3909-VLOOKUP(A3909,'ListaN68 02-02-2025'!$A$12:$E$13375,5,0)&gt;=-2,E3909-VLOOKUP(A3909,'ListaN68 02-02-2025'!$A$12:$E$13375,5,0)&lt;=2)),"Igual",IF(AND(NOT(ISBLANK(A3909)),NOT(ISBLANK(B3909)),NOT(ISBLANK(E3909)),E3909-VLOOKUP(A3909,'ListaN68 02-02-2025'!$A$12:$E$13375,5,0)&gt;2),"Aumento",IF(AND(NOT(ISBLANK(A3909)),NOT(ISBLANK(B3909)),NOT(ISBLANK(E3909)),E3909-VLOOKUP(A3909,'ListaN68 02-02-2025'!$A$12:$E$13375,5,0)&lt;2),"Bajo","Error en codigo")))))))</f>
        <v>Igual</v>
      </c>
    </row>
    <row r="3910" spans="1:32" x14ac:dyDescent="0.2">
      <c r="C3910"/>
      <c r="E3910" s="46"/>
      <c r="F3910" s="44"/>
      <c r="G3910" s="46"/>
      <c r="AF3910" t="str">
        <f>IF(AND(ISBLANK(A3910),ISBLANK(B3910),ISBLANK(E3910)),"Blanco",IF(AND(ISBLANK(A3910),NOT(ISBLANK(B3910))),"Titulo",IF(AND(NOT(ISBLANK(A3910)),NOT(ISBLANK(B3910)),ISBLANK(E3910),IFERROR(FIND("FF--",A3910)&gt;1,FALSE)),"F.Comercializacion",IF(AND(NOT(ISBLANK(A3910)),NOT(ISBLANK(B3910)),NOT(ISBLANK(E3910)),ISERROR(VLOOKUP(A3910,'ListaN68 02-02-2025'!$A$12:$E$13375,5,0))),"Nuevo",IF(AND(NOT(ISBLANK(A3910)),NOT(ISBLANK(B3910)),NOT(ISBLANK(E3910)),AND(E3910-VLOOKUP(A3910,'ListaN68 02-02-2025'!$A$12:$E$13375,5,0)&gt;=-2,E3910-VLOOKUP(A3910,'ListaN68 02-02-2025'!$A$12:$E$13375,5,0)&lt;=2)),"Igual",IF(AND(NOT(ISBLANK(A3910)),NOT(ISBLANK(B3910)),NOT(ISBLANK(E3910)),E3910-VLOOKUP(A3910,'ListaN68 02-02-2025'!$A$12:$E$13375,5,0)&gt;2),"Aumento",IF(AND(NOT(ISBLANK(A3910)),NOT(ISBLANK(B3910)),NOT(ISBLANK(E3910)),E3910-VLOOKUP(A3910,'ListaN68 02-02-2025'!$A$12:$E$13375,5,0)&lt;2),"Bajo","Error en codigo")))))))</f>
        <v>Blanco</v>
      </c>
    </row>
    <row r="3911" spans="1:32" x14ac:dyDescent="0.2">
      <c r="B3911" t="s">
        <v>5635</v>
      </c>
      <c r="C3911"/>
      <c r="E3911" s="46"/>
      <c r="F3911" s="44"/>
      <c r="G3911" s="46"/>
      <c r="AF3911" t="str">
        <f>IF(AND(ISBLANK(A3911),ISBLANK(B3911),ISBLANK(E3911)),"Blanco",IF(AND(ISBLANK(A3911),NOT(ISBLANK(B3911))),"Titulo",IF(AND(NOT(ISBLANK(A3911)),NOT(ISBLANK(B3911)),ISBLANK(E3911),IFERROR(FIND("FF--",A3911)&gt;1,FALSE)),"F.Comercializacion",IF(AND(NOT(ISBLANK(A3911)),NOT(ISBLANK(B3911)),NOT(ISBLANK(E3911)),ISERROR(VLOOKUP(A3911,'ListaN68 02-02-2025'!$A$12:$E$13375,5,0))),"Nuevo",IF(AND(NOT(ISBLANK(A3911)),NOT(ISBLANK(B3911)),NOT(ISBLANK(E3911)),AND(E3911-VLOOKUP(A3911,'ListaN68 02-02-2025'!$A$12:$E$13375,5,0)&gt;=-2,E3911-VLOOKUP(A3911,'ListaN68 02-02-2025'!$A$12:$E$13375,5,0)&lt;=2)),"Igual",IF(AND(NOT(ISBLANK(A3911)),NOT(ISBLANK(B3911)),NOT(ISBLANK(E3911)),E3911-VLOOKUP(A3911,'ListaN68 02-02-2025'!$A$12:$E$13375,5,0)&gt;2),"Aumento",IF(AND(NOT(ISBLANK(A3911)),NOT(ISBLANK(B3911)),NOT(ISBLANK(E3911)),E3911-VLOOKUP(A3911,'ListaN68 02-02-2025'!$A$12:$E$13375,5,0)&lt;2),"Bajo","Error en codigo")))))))</f>
        <v>Titulo</v>
      </c>
    </row>
    <row r="3912" spans="1:32" x14ac:dyDescent="0.2">
      <c r="C3912"/>
      <c r="E3912" s="46"/>
      <c r="F3912" s="44"/>
      <c r="G3912" s="46"/>
      <c r="AF3912" t="str">
        <f>IF(AND(ISBLANK(A3912),ISBLANK(B3912),ISBLANK(E3912)),"Blanco",IF(AND(ISBLANK(A3912),NOT(ISBLANK(B3912))),"Titulo",IF(AND(NOT(ISBLANK(A3912)),NOT(ISBLANK(B3912)),ISBLANK(E3912),IFERROR(FIND("FF--",A3912)&gt;1,FALSE)),"F.Comercializacion",IF(AND(NOT(ISBLANK(A3912)),NOT(ISBLANK(B3912)),NOT(ISBLANK(E3912)),ISERROR(VLOOKUP(A3912,'ListaN68 02-02-2025'!$A$12:$E$13375,5,0))),"Nuevo",IF(AND(NOT(ISBLANK(A3912)),NOT(ISBLANK(B3912)),NOT(ISBLANK(E3912)),AND(E3912-VLOOKUP(A3912,'ListaN68 02-02-2025'!$A$12:$E$13375,5,0)&gt;=-2,E3912-VLOOKUP(A3912,'ListaN68 02-02-2025'!$A$12:$E$13375,5,0)&lt;=2)),"Igual",IF(AND(NOT(ISBLANK(A3912)),NOT(ISBLANK(B3912)),NOT(ISBLANK(E3912)),E3912-VLOOKUP(A3912,'ListaN68 02-02-2025'!$A$12:$E$13375,5,0)&gt;2),"Aumento",IF(AND(NOT(ISBLANK(A3912)),NOT(ISBLANK(B3912)),NOT(ISBLANK(E3912)),E3912-VLOOKUP(A3912,'ListaN68 02-02-2025'!$A$12:$E$13375,5,0)&lt;2),"Bajo","Error en codigo")))))))</f>
        <v>Blanco</v>
      </c>
    </row>
    <row r="3913" spans="1:32" x14ac:dyDescent="0.2">
      <c r="A3913" s="1" t="s">
        <v>5636</v>
      </c>
      <c r="B3913" t="s">
        <v>5637</v>
      </c>
      <c r="C3913" t="s">
        <v>4979</v>
      </c>
      <c r="D3913">
        <v>21</v>
      </c>
      <c r="E3913" s="46">
        <v>2056.712</v>
      </c>
      <c r="F3913" s="44"/>
      <c r="G3913" s="46"/>
      <c r="AF3913" t="str">
        <f>IF(AND(ISBLANK(A3913),ISBLANK(B3913),ISBLANK(E3913)),"Blanco",IF(AND(ISBLANK(A3913),NOT(ISBLANK(B3913))),"Titulo",IF(AND(NOT(ISBLANK(A3913)),NOT(ISBLANK(B3913)),ISBLANK(E3913),IFERROR(FIND("FF--",A3913)&gt;1,FALSE)),"F.Comercializacion",IF(AND(NOT(ISBLANK(A3913)),NOT(ISBLANK(B3913)),NOT(ISBLANK(E3913)),ISERROR(VLOOKUP(A3913,'ListaN68 02-02-2025'!$A$12:$E$13375,5,0))),"Nuevo",IF(AND(NOT(ISBLANK(A3913)),NOT(ISBLANK(B3913)),NOT(ISBLANK(E3913)),AND(E3913-VLOOKUP(A3913,'ListaN68 02-02-2025'!$A$12:$E$13375,5,0)&gt;=-2,E3913-VLOOKUP(A3913,'ListaN68 02-02-2025'!$A$12:$E$13375,5,0)&lt;=2)),"Igual",IF(AND(NOT(ISBLANK(A3913)),NOT(ISBLANK(B3913)),NOT(ISBLANK(E3913)),E3913-VLOOKUP(A3913,'ListaN68 02-02-2025'!$A$12:$E$13375,5,0)&gt;2),"Aumento",IF(AND(NOT(ISBLANK(A3913)),NOT(ISBLANK(B3913)),NOT(ISBLANK(E3913)),E3913-VLOOKUP(A3913,'ListaN68 02-02-2025'!$A$12:$E$13375,5,0)&lt;2),"Bajo","Error en codigo")))))))</f>
        <v>Igual</v>
      </c>
    </row>
    <row r="3914" spans="1:32" x14ac:dyDescent="0.2">
      <c r="A3914" s="1" t="s">
        <v>5638</v>
      </c>
      <c r="B3914" t="s">
        <v>5639</v>
      </c>
      <c r="C3914" t="s">
        <v>4979</v>
      </c>
      <c r="D3914">
        <v>21</v>
      </c>
      <c r="E3914" s="46">
        <v>2056.712</v>
      </c>
      <c r="F3914" s="44"/>
      <c r="G3914" s="46"/>
      <c r="AF3914" t="str">
        <f>IF(AND(ISBLANK(A3914),ISBLANK(B3914),ISBLANK(E3914)),"Blanco",IF(AND(ISBLANK(A3914),NOT(ISBLANK(B3914))),"Titulo",IF(AND(NOT(ISBLANK(A3914)),NOT(ISBLANK(B3914)),ISBLANK(E3914),IFERROR(FIND("FF--",A3914)&gt;1,FALSE)),"F.Comercializacion",IF(AND(NOT(ISBLANK(A3914)),NOT(ISBLANK(B3914)),NOT(ISBLANK(E3914)),ISERROR(VLOOKUP(A3914,'ListaN68 02-02-2025'!$A$12:$E$13375,5,0))),"Nuevo",IF(AND(NOT(ISBLANK(A3914)),NOT(ISBLANK(B3914)),NOT(ISBLANK(E3914)),AND(E3914-VLOOKUP(A3914,'ListaN68 02-02-2025'!$A$12:$E$13375,5,0)&gt;=-2,E3914-VLOOKUP(A3914,'ListaN68 02-02-2025'!$A$12:$E$13375,5,0)&lt;=2)),"Igual",IF(AND(NOT(ISBLANK(A3914)),NOT(ISBLANK(B3914)),NOT(ISBLANK(E3914)),E3914-VLOOKUP(A3914,'ListaN68 02-02-2025'!$A$12:$E$13375,5,0)&gt;2),"Aumento",IF(AND(NOT(ISBLANK(A3914)),NOT(ISBLANK(B3914)),NOT(ISBLANK(E3914)),E3914-VLOOKUP(A3914,'ListaN68 02-02-2025'!$A$12:$E$13375,5,0)&lt;2),"Bajo","Error en codigo")))))))</f>
        <v>Igual</v>
      </c>
    </row>
    <row r="3915" spans="1:32" x14ac:dyDescent="0.2">
      <c r="A3915" s="1" t="s">
        <v>5640</v>
      </c>
      <c r="B3915" t="s">
        <v>5641</v>
      </c>
      <c r="C3915" t="s">
        <v>4979</v>
      </c>
      <c r="D3915">
        <v>21</v>
      </c>
      <c r="E3915" s="46">
        <v>2056.712</v>
      </c>
      <c r="F3915" s="44"/>
      <c r="G3915" s="46"/>
      <c r="AF3915" t="str">
        <f>IF(AND(ISBLANK(A3915),ISBLANK(B3915),ISBLANK(E3915)),"Blanco",IF(AND(ISBLANK(A3915),NOT(ISBLANK(B3915))),"Titulo",IF(AND(NOT(ISBLANK(A3915)),NOT(ISBLANK(B3915)),ISBLANK(E3915),IFERROR(FIND("FF--",A3915)&gt;1,FALSE)),"F.Comercializacion",IF(AND(NOT(ISBLANK(A3915)),NOT(ISBLANK(B3915)),NOT(ISBLANK(E3915)),ISERROR(VLOOKUP(A3915,'ListaN68 02-02-2025'!$A$12:$E$13375,5,0))),"Nuevo",IF(AND(NOT(ISBLANK(A3915)),NOT(ISBLANK(B3915)),NOT(ISBLANK(E3915)),AND(E3915-VLOOKUP(A3915,'ListaN68 02-02-2025'!$A$12:$E$13375,5,0)&gt;=-2,E3915-VLOOKUP(A3915,'ListaN68 02-02-2025'!$A$12:$E$13375,5,0)&lt;=2)),"Igual",IF(AND(NOT(ISBLANK(A3915)),NOT(ISBLANK(B3915)),NOT(ISBLANK(E3915)),E3915-VLOOKUP(A3915,'ListaN68 02-02-2025'!$A$12:$E$13375,5,0)&gt;2),"Aumento",IF(AND(NOT(ISBLANK(A3915)),NOT(ISBLANK(B3915)),NOT(ISBLANK(E3915)),E3915-VLOOKUP(A3915,'ListaN68 02-02-2025'!$A$12:$E$13375,5,0)&lt;2),"Bajo","Error en codigo")))))))</f>
        <v>Igual</v>
      </c>
    </row>
    <row r="3916" spans="1:32" x14ac:dyDescent="0.2">
      <c r="A3916" s="1" t="s">
        <v>5642</v>
      </c>
      <c r="B3916" t="s">
        <v>5643</v>
      </c>
      <c r="C3916" t="s">
        <v>4979</v>
      </c>
      <c r="D3916">
        <v>21</v>
      </c>
      <c r="E3916" s="46">
        <v>2056.712</v>
      </c>
      <c r="F3916" s="44"/>
      <c r="G3916" s="46"/>
      <c r="AF3916" t="str">
        <f>IF(AND(ISBLANK(A3916),ISBLANK(B3916),ISBLANK(E3916)),"Blanco",IF(AND(ISBLANK(A3916),NOT(ISBLANK(B3916))),"Titulo",IF(AND(NOT(ISBLANK(A3916)),NOT(ISBLANK(B3916)),ISBLANK(E3916),IFERROR(FIND("FF--",A3916)&gt;1,FALSE)),"F.Comercializacion",IF(AND(NOT(ISBLANK(A3916)),NOT(ISBLANK(B3916)),NOT(ISBLANK(E3916)),ISERROR(VLOOKUP(A3916,'ListaN68 02-02-2025'!$A$12:$E$13375,5,0))),"Nuevo",IF(AND(NOT(ISBLANK(A3916)),NOT(ISBLANK(B3916)),NOT(ISBLANK(E3916)),AND(E3916-VLOOKUP(A3916,'ListaN68 02-02-2025'!$A$12:$E$13375,5,0)&gt;=-2,E3916-VLOOKUP(A3916,'ListaN68 02-02-2025'!$A$12:$E$13375,5,0)&lt;=2)),"Igual",IF(AND(NOT(ISBLANK(A3916)),NOT(ISBLANK(B3916)),NOT(ISBLANK(E3916)),E3916-VLOOKUP(A3916,'ListaN68 02-02-2025'!$A$12:$E$13375,5,0)&gt;2),"Aumento",IF(AND(NOT(ISBLANK(A3916)),NOT(ISBLANK(B3916)),NOT(ISBLANK(E3916)),E3916-VLOOKUP(A3916,'ListaN68 02-02-2025'!$A$12:$E$13375,5,0)&lt;2),"Bajo","Error en codigo")))))))</f>
        <v>Igual</v>
      </c>
    </row>
    <row r="3917" spans="1:32" x14ac:dyDescent="0.2">
      <c r="A3917" s="1" t="s">
        <v>5644</v>
      </c>
      <c r="B3917" t="s">
        <v>5645</v>
      </c>
      <c r="C3917" t="s">
        <v>4979</v>
      </c>
      <c r="D3917">
        <v>21</v>
      </c>
      <c r="E3917" s="46">
        <v>2056.712</v>
      </c>
      <c r="F3917" s="44"/>
      <c r="G3917" s="46"/>
      <c r="AF3917" t="str">
        <f>IF(AND(ISBLANK(A3917),ISBLANK(B3917),ISBLANK(E3917)),"Blanco",IF(AND(ISBLANK(A3917),NOT(ISBLANK(B3917))),"Titulo",IF(AND(NOT(ISBLANK(A3917)),NOT(ISBLANK(B3917)),ISBLANK(E3917),IFERROR(FIND("FF--",A3917)&gt;1,FALSE)),"F.Comercializacion",IF(AND(NOT(ISBLANK(A3917)),NOT(ISBLANK(B3917)),NOT(ISBLANK(E3917)),ISERROR(VLOOKUP(A3917,'ListaN68 02-02-2025'!$A$12:$E$13375,5,0))),"Nuevo",IF(AND(NOT(ISBLANK(A3917)),NOT(ISBLANK(B3917)),NOT(ISBLANK(E3917)),AND(E3917-VLOOKUP(A3917,'ListaN68 02-02-2025'!$A$12:$E$13375,5,0)&gt;=-2,E3917-VLOOKUP(A3917,'ListaN68 02-02-2025'!$A$12:$E$13375,5,0)&lt;=2)),"Igual",IF(AND(NOT(ISBLANK(A3917)),NOT(ISBLANK(B3917)),NOT(ISBLANK(E3917)),E3917-VLOOKUP(A3917,'ListaN68 02-02-2025'!$A$12:$E$13375,5,0)&gt;2),"Aumento",IF(AND(NOT(ISBLANK(A3917)),NOT(ISBLANK(B3917)),NOT(ISBLANK(E3917)),E3917-VLOOKUP(A3917,'ListaN68 02-02-2025'!$A$12:$E$13375,5,0)&lt;2),"Bajo","Error en codigo")))))))</f>
        <v>Igual</v>
      </c>
    </row>
    <row r="3918" spans="1:32" x14ac:dyDescent="0.2">
      <c r="A3918" s="1" t="s">
        <v>5646</v>
      </c>
      <c r="B3918" t="s">
        <v>5647</v>
      </c>
      <c r="C3918" t="s">
        <v>4979</v>
      </c>
      <c r="D3918">
        <v>21</v>
      </c>
      <c r="E3918" s="46">
        <v>2056.712</v>
      </c>
      <c r="F3918" s="44"/>
      <c r="G3918" s="46"/>
      <c r="AF3918" t="str">
        <f>IF(AND(ISBLANK(A3918),ISBLANK(B3918),ISBLANK(E3918)),"Blanco",IF(AND(ISBLANK(A3918),NOT(ISBLANK(B3918))),"Titulo",IF(AND(NOT(ISBLANK(A3918)),NOT(ISBLANK(B3918)),ISBLANK(E3918),IFERROR(FIND("FF--",A3918)&gt;1,FALSE)),"F.Comercializacion",IF(AND(NOT(ISBLANK(A3918)),NOT(ISBLANK(B3918)),NOT(ISBLANK(E3918)),ISERROR(VLOOKUP(A3918,'ListaN68 02-02-2025'!$A$12:$E$13375,5,0))),"Nuevo",IF(AND(NOT(ISBLANK(A3918)),NOT(ISBLANK(B3918)),NOT(ISBLANK(E3918)),AND(E3918-VLOOKUP(A3918,'ListaN68 02-02-2025'!$A$12:$E$13375,5,0)&gt;=-2,E3918-VLOOKUP(A3918,'ListaN68 02-02-2025'!$A$12:$E$13375,5,0)&lt;=2)),"Igual",IF(AND(NOT(ISBLANK(A3918)),NOT(ISBLANK(B3918)),NOT(ISBLANK(E3918)),E3918-VLOOKUP(A3918,'ListaN68 02-02-2025'!$A$12:$E$13375,5,0)&gt;2),"Aumento",IF(AND(NOT(ISBLANK(A3918)),NOT(ISBLANK(B3918)),NOT(ISBLANK(E3918)),E3918-VLOOKUP(A3918,'ListaN68 02-02-2025'!$A$12:$E$13375,5,0)&lt;2),"Bajo","Error en codigo")))))))</f>
        <v>Igual</v>
      </c>
    </row>
    <row r="3919" spans="1:32" x14ac:dyDescent="0.2">
      <c r="A3919" s="1" t="s">
        <v>5648</v>
      </c>
      <c r="B3919" t="s">
        <v>5649</v>
      </c>
      <c r="C3919" t="s">
        <v>4979</v>
      </c>
      <c r="D3919">
        <v>21</v>
      </c>
      <c r="E3919" s="46">
        <v>2056.712</v>
      </c>
      <c r="F3919" s="44"/>
      <c r="G3919" s="46"/>
      <c r="AF3919" t="str">
        <f>IF(AND(ISBLANK(A3919),ISBLANK(B3919),ISBLANK(E3919)),"Blanco",IF(AND(ISBLANK(A3919),NOT(ISBLANK(B3919))),"Titulo",IF(AND(NOT(ISBLANK(A3919)),NOT(ISBLANK(B3919)),ISBLANK(E3919),IFERROR(FIND("FF--",A3919)&gt;1,FALSE)),"F.Comercializacion",IF(AND(NOT(ISBLANK(A3919)),NOT(ISBLANK(B3919)),NOT(ISBLANK(E3919)),ISERROR(VLOOKUP(A3919,'ListaN68 02-02-2025'!$A$12:$E$13375,5,0))),"Nuevo",IF(AND(NOT(ISBLANK(A3919)),NOT(ISBLANK(B3919)),NOT(ISBLANK(E3919)),AND(E3919-VLOOKUP(A3919,'ListaN68 02-02-2025'!$A$12:$E$13375,5,0)&gt;=-2,E3919-VLOOKUP(A3919,'ListaN68 02-02-2025'!$A$12:$E$13375,5,0)&lt;=2)),"Igual",IF(AND(NOT(ISBLANK(A3919)),NOT(ISBLANK(B3919)),NOT(ISBLANK(E3919)),E3919-VLOOKUP(A3919,'ListaN68 02-02-2025'!$A$12:$E$13375,5,0)&gt;2),"Aumento",IF(AND(NOT(ISBLANK(A3919)),NOT(ISBLANK(B3919)),NOT(ISBLANK(E3919)),E3919-VLOOKUP(A3919,'ListaN68 02-02-2025'!$A$12:$E$13375,5,0)&lt;2),"Bajo","Error en codigo")))))))</f>
        <v>Igual</v>
      </c>
    </row>
    <row r="3920" spans="1:32" x14ac:dyDescent="0.2">
      <c r="A3920" s="1" t="s">
        <v>5650</v>
      </c>
      <c r="B3920" t="s">
        <v>5651</v>
      </c>
      <c r="C3920" t="s">
        <v>5028</v>
      </c>
      <c r="D3920">
        <v>21</v>
      </c>
      <c r="E3920" s="46">
        <v>2297.953</v>
      </c>
      <c r="F3920" s="44"/>
      <c r="G3920" s="46"/>
      <c r="AF3920" t="str">
        <f>IF(AND(ISBLANK(A3920),ISBLANK(B3920),ISBLANK(E3920)),"Blanco",IF(AND(ISBLANK(A3920),NOT(ISBLANK(B3920))),"Titulo",IF(AND(NOT(ISBLANK(A3920)),NOT(ISBLANK(B3920)),ISBLANK(E3920),IFERROR(FIND("FF--",A3920)&gt;1,FALSE)),"F.Comercializacion",IF(AND(NOT(ISBLANK(A3920)),NOT(ISBLANK(B3920)),NOT(ISBLANK(E3920)),ISERROR(VLOOKUP(A3920,'ListaN68 02-02-2025'!$A$12:$E$13375,5,0))),"Nuevo",IF(AND(NOT(ISBLANK(A3920)),NOT(ISBLANK(B3920)),NOT(ISBLANK(E3920)),AND(E3920-VLOOKUP(A3920,'ListaN68 02-02-2025'!$A$12:$E$13375,5,0)&gt;=-2,E3920-VLOOKUP(A3920,'ListaN68 02-02-2025'!$A$12:$E$13375,5,0)&lt;=2)),"Igual",IF(AND(NOT(ISBLANK(A3920)),NOT(ISBLANK(B3920)),NOT(ISBLANK(E3920)),E3920-VLOOKUP(A3920,'ListaN68 02-02-2025'!$A$12:$E$13375,5,0)&gt;2),"Aumento",IF(AND(NOT(ISBLANK(A3920)),NOT(ISBLANK(B3920)),NOT(ISBLANK(E3920)),E3920-VLOOKUP(A3920,'ListaN68 02-02-2025'!$A$12:$E$13375,5,0)&lt;2),"Bajo","Error en codigo")))))))</f>
        <v>Igual</v>
      </c>
    </row>
    <row r="3921" spans="1:32" x14ac:dyDescent="0.2">
      <c r="A3921" s="1" t="s">
        <v>5652</v>
      </c>
      <c r="B3921" t="s">
        <v>5653</v>
      </c>
      <c r="C3921" t="s">
        <v>5028</v>
      </c>
      <c r="D3921">
        <v>21</v>
      </c>
      <c r="E3921" s="46">
        <v>2297.953</v>
      </c>
      <c r="F3921" s="44"/>
      <c r="G3921" s="46"/>
      <c r="AF3921" t="str">
        <f>IF(AND(ISBLANK(A3921),ISBLANK(B3921),ISBLANK(E3921)),"Blanco",IF(AND(ISBLANK(A3921),NOT(ISBLANK(B3921))),"Titulo",IF(AND(NOT(ISBLANK(A3921)),NOT(ISBLANK(B3921)),ISBLANK(E3921),IFERROR(FIND("FF--",A3921)&gt;1,FALSE)),"F.Comercializacion",IF(AND(NOT(ISBLANK(A3921)),NOT(ISBLANK(B3921)),NOT(ISBLANK(E3921)),ISERROR(VLOOKUP(A3921,'ListaN68 02-02-2025'!$A$12:$E$13375,5,0))),"Nuevo",IF(AND(NOT(ISBLANK(A3921)),NOT(ISBLANK(B3921)),NOT(ISBLANK(E3921)),AND(E3921-VLOOKUP(A3921,'ListaN68 02-02-2025'!$A$12:$E$13375,5,0)&gt;=-2,E3921-VLOOKUP(A3921,'ListaN68 02-02-2025'!$A$12:$E$13375,5,0)&lt;=2)),"Igual",IF(AND(NOT(ISBLANK(A3921)),NOT(ISBLANK(B3921)),NOT(ISBLANK(E3921)),E3921-VLOOKUP(A3921,'ListaN68 02-02-2025'!$A$12:$E$13375,5,0)&gt;2),"Aumento",IF(AND(NOT(ISBLANK(A3921)),NOT(ISBLANK(B3921)),NOT(ISBLANK(E3921)),E3921-VLOOKUP(A3921,'ListaN68 02-02-2025'!$A$12:$E$13375,5,0)&lt;2),"Bajo","Error en codigo")))))))</f>
        <v>Igual</v>
      </c>
    </row>
    <row r="3922" spans="1:32" x14ac:dyDescent="0.2">
      <c r="A3922" s="1" t="s">
        <v>5654</v>
      </c>
      <c r="B3922" t="s">
        <v>5655</v>
      </c>
      <c r="C3922" t="s">
        <v>5028</v>
      </c>
      <c r="D3922">
        <v>21</v>
      </c>
      <c r="E3922" s="46">
        <v>2297.953</v>
      </c>
      <c r="F3922" s="44"/>
      <c r="G3922" s="46"/>
      <c r="AF3922" t="str">
        <f>IF(AND(ISBLANK(A3922),ISBLANK(B3922),ISBLANK(E3922)),"Blanco",IF(AND(ISBLANK(A3922),NOT(ISBLANK(B3922))),"Titulo",IF(AND(NOT(ISBLANK(A3922)),NOT(ISBLANK(B3922)),ISBLANK(E3922),IFERROR(FIND("FF--",A3922)&gt;1,FALSE)),"F.Comercializacion",IF(AND(NOT(ISBLANK(A3922)),NOT(ISBLANK(B3922)),NOT(ISBLANK(E3922)),ISERROR(VLOOKUP(A3922,'ListaN68 02-02-2025'!$A$12:$E$13375,5,0))),"Nuevo",IF(AND(NOT(ISBLANK(A3922)),NOT(ISBLANK(B3922)),NOT(ISBLANK(E3922)),AND(E3922-VLOOKUP(A3922,'ListaN68 02-02-2025'!$A$12:$E$13375,5,0)&gt;=-2,E3922-VLOOKUP(A3922,'ListaN68 02-02-2025'!$A$12:$E$13375,5,0)&lt;=2)),"Igual",IF(AND(NOT(ISBLANK(A3922)),NOT(ISBLANK(B3922)),NOT(ISBLANK(E3922)),E3922-VLOOKUP(A3922,'ListaN68 02-02-2025'!$A$12:$E$13375,5,0)&gt;2),"Aumento",IF(AND(NOT(ISBLANK(A3922)),NOT(ISBLANK(B3922)),NOT(ISBLANK(E3922)),E3922-VLOOKUP(A3922,'ListaN68 02-02-2025'!$A$12:$E$13375,5,0)&lt;2),"Bajo","Error en codigo")))))))</f>
        <v>Igual</v>
      </c>
    </row>
    <row r="3923" spans="1:32" x14ac:dyDescent="0.2">
      <c r="A3923" s="1" t="s">
        <v>5656</v>
      </c>
      <c r="B3923" t="s">
        <v>5657</v>
      </c>
      <c r="C3923" t="s">
        <v>5028</v>
      </c>
      <c r="D3923">
        <v>21</v>
      </c>
      <c r="E3923" s="46">
        <v>2297.953</v>
      </c>
      <c r="F3923" s="44"/>
      <c r="G3923" s="46"/>
      <c r="AF3923" t="str">
        <f>IF(AND(ISBLANK(A3923),ISBLANK(B3923),ISBLANK(E3923)),"Blanco",IF(AND(ISBLANK(A3923),NOT(ISBLANK(B3923))),"Titulo",IF(AND(NOT(ISBLANK(A3923)),NOT(ISBLANK(B3923)),ISBLANK(E3923),IFERROR(FIND("FF--",A3923)&gt;1,FALSE)),"F.Comercializacion",IF(AND(NOT(ISBLANK(A3923)),NOT(ISBLANK(B3923)),NOT(ISBLANK(E3923)),ISERROR(VLOOKUP(A3923,'ListaN68 02-02-2025'!$A$12:$E$13375,5,0))),"Nuevo",IF(AND(NOT(ISBLANK(A3923)),NOT(ISBLANK(B3923)),NOT(ISBLANK(E3923)),AND(E3923-VLOOKUP(A3923,'ListaN68 02-02-2025'!$A$12:$E$13375,5,0)&gt;=-2,E3923-VLOOKUP(A3923,'ListaN68 02-02-2025'!$A$12:$E$13375,5,0)&lt;=2)),"Igual",IF(AND(NOT(ISBLANK(A3923)),NOT(ISBLANK(B3923)),NOT(ISBLANK(E3923)),E3923-VLOOKUP(A3923,'ListaN68 02-02-2025'!$A$12:$E$13375,5,0)&gt;2),"Aumento",IF(AND(NOT(ISBLANK(A3923)),NOT(ISBLANK(B3923)),NOT(ISBLANK(E3923)),E3923-VLOOKUP(A3923,'ListaN68 02-02-2025'!$A$12:$E$13375,5,0)&lt;2),"Bajo","Error en codigo")))))))</f>
        <v>Igual</v>
      </c>
    </row>
    <row r="3924" spans="1:32" x14ac:dyDescent="0.2">
      <c r="A3924" s="1" t="s">
        <v>5658</v>
      </c>
      <c r="B3924" t="s">
        <v>5659</v>
      </c>
      <c r="C3924" t="s">
        <v>5028</v>
      </c>
      <c r="D3924">
        <v>21</v>
      </c>
      <c r="E3924" s="46">
        <v>2297.953</v>
      </c>
      <c r="F3924" s="44"/>
      <c r="G3924" s="46"/>
      <c r="AF3924" t="str">
        <f>IF(AND(ISBLANK(A3924),ISBLANK(B3924),ISBLANK(E3924)),"Blanco",IF(AND(ISBLANK(A3924),NOT(ISBLANK(B3924))),"Titulo",IF(AND(NOT(ISBLANK(A3924)),NOT(ISBLANK(B3924)),ISBLANK(E3924),IFERROR(FIND("FF--",A3924)&gt;1,FALSE)),"F.Comercializacion",IF(AND(NOT(ISBLANK(A3924)),NOT(ISBLANK(B3924)),NOT(ISBLANK(E3924)),ISERROR(VLOOKUP(A3924,'ListaN68 02-02-2025'!$A$12:$E$13375,5,0))),"Nuevo",IF(AND(NOT(ISBLANK(A3924)),NOT(ISBLANK(B3924)),NOT(ISBLANK(E3924)),AND(E3924-VLOOKUP(A3924,'ListaN68 02-02-2025'!$A$12:$E$13375,5,0)&gt;=-2,E3924-VLOOKUP(A3924,'ListaN68 02-02-2025'!$A$12:$E$13375,5,0)&lt;=2)),"Igual",IF(AND(NOT(ISBLANK(A3924)),NOT(ISBLANK(B3924)),NOT(ISBLANK(E3924)),E3924-VLOOKUP(A3924,'ListaN68 02-02-2025'!$A$12:$E$13375,5,0)&gt;2),"Aumento",IF(AND(NOT(ISBLANK(A3924)),NOT(ISBLANK(B3924)),NOT(ISBLANK(E3924)),E3924-VLOOKUP(A3924,'ListaN68 02-02-2025'!$A$12:$E$13375,5,0)&lt;2),"Bajo","Error en codigo")))))))</f>
        <v>Igual</v>
      </c>
    </row>
    <row r="3925" spans="1:32" x14ac:dyDescent="0.2">
      <c r="A3925" s="1" t="s">
        <v>5660</v>
      </c>
      <c r="B3925" t="s">
        <v>5661</v>
      </c>
      <c r="C3925" t="s">
        <v>5028</v>
      </c>
      <c r="D3925">
        <v>21</v>
      </c>
      <c r="E3925" s="46">
        <v>2297.953</v>
      </c>
      <c r="F3925" s="44"/>
      <c r="G3925" s="46"/>
      <c r="AF3925" t="str">
        <f>IF(AND(ISBLANK(A3925),ISBLANK(B3925),ISBLANK(E3925)),"Blanco",IF(AND(ISBLANK(A3925),NOT(ISBLANK(B3925))),"Titulo",IF(AND(NOT(ISBLANK(A3925)),NOT(ISBLANK(B3925)),ISBLANK(E3925),IFERROR(FIND("FF--",A3925)&gt;1,FALSE)),"F.Comercializacion",IF(AND(NOT(ISBLANK(A3925)),NOT(ISBLANK(B3925)),NOT(ISBLANK(E3925)),ISERROR(VLOOKUP(A3925,'ListaN68 02-02-2025'!$A$12:$E$13375,5,0))),"Nuevo",IF(AND(NOT(ISBLANK(A3925)),NOT(ISBLANK(B3925)),NOT(ISBLANK(E3925)),AND(E3925-VLOOKUP(A3925,'ListaN68 02-02-2025'!$A$12:$E$13375,5,0)&gt;=-2,E3925-VLOOKUP(A3925,'ListaN68 02-02-2025'!$A$12:$E$13375,5,0)&lt;=2)),"Igual",IF(AND(NOT(ISBLANK(A3925)),NOT(ISBLANK(B3925)),NOT(ISBLANK(E3925)),E3925-VLOOKUP(A3925,'ListaN68 02-02-2025'!$A$12:$E$13375,5,0)&gt;2),"Aumento",IF(AND(NOT(ISBLANK(A3925)),NOT(ISBLANK(B3925)),NOT(ISBLANK(E3925)),E3925-VLOOKUP(A3925,'ListaN68 02-02-2025'!$A$12:$E$13375,5,0)&lt;2),"Bajo","Error en codigo")))))))</f>
        <v>Igual</v>
      </c>
    </row>
    <row r="3926" spans="1:32" x14ac:dyDescent="0.2">
      <c r="A3926" s="1" t="s">
        <v>5662</v>
      </c>
      <c r="B3926" t="s">
        <v>5663</v>
      </c>
      <c r="C3926" t="s">
        <v>5028</v>
      </c>
      <c r="D3926">
        <v>21</v>
      </c>
      <c r="E3926" s="46">
        <v>2297.953</v>
      </c>
      <c r="F3926" s="44"/>
      <c r="G3926" s="46"/>
      <c r="AF3926" t="str">
        <f>IF(AND(ISBLANK(A3926),ISBLANK(B3926),ISBLANK(E3926)),"Blanco",IF(AND(ISBLANK(A3926),NOT(ISBLANK(B3926))),"Titulo",IF(AND(NOT(ISBLANK(A3926)),NOT(ISBLANK(B3926)),ISBLANK(E3926),IFERROR(FIND("FF--",A3926)&gt;1,FALSE)),"F.Comercializacion",IF(AND(NOT(ISBLANK(A3926)),NOT(ISBLANK(B3926)),NOT(ISBLANK(E3926)),ISERROR(VLOOKUP(A3926,'ListaN68 02-02-2025'!$A$12:$E$13375,5,0))),"Nuevo",IF(AND(NOT(ISBLANK(A3926)),NOT(ISBLANK(B3926)),NOT(ISBLANK(E3926)),AND(E3926-VLOOKUP(A3926,'ListaN68 02-02-2025'!$A$12:$E$13375,5,0)&gt;=-2,E3926-VLOOKUP(A3926,'ListaN68 02-02-2025'!$A$12:$E$13375,5,0)&lt;=2)),"Igual",IF(AND(NOT(ISBLANK(A3926)),NOT(ISBLANK(B3926)),NOT(ISBLANK(E3926)),E3926-VLOOKUP(A3926,'ListaN68 02-02-2025'!$A$12:$E$13375,5,0)&gt;2),"Aumento",IF(AND(NOT(ISBLANK(A3926)),NOT(ISBLANK(B3926)),NOT(ISBLANK(E3926)),E3926-VLOOKUP(A3926,'ListaN68 02-02-2025'!$A$12:$E$13375,5,0)&lt;2),"Bajo","Error en codigo")))))))</f>
        <v>Igual</v>
      </c>
    </row>
    <row r="3927" spans="1:32" x14ac:dyDescent="0.2">
      <c r="C3927"/>
      <c r="E3927" s="46"/>
      <c r="F3927" s="44"/>
      <c r="G3927" s="46"/>
      <c r="AF3927" t="str">
        <f>IF(AND(ISBLANK(A3927),ISBLANK(B3927),ISBLANK(E3927)),"Blanco",IF(AND(ISBLANK(A3927),NOT(ISBLANK(B3927))),"Titulo",IF(AND(NOT(ISBLANK(A3927)),NOT(ISBLANK(B3927)),ISBLANK(E3927),IFERROR(FIND("FF--",A3927)&gt;1,FALSE)),"F.Comercializacion",IF(AND(NOT(ISBLANK(A3927)),NOT(ISBLANK(B3927)),NOT(ISBLANK(E3927)),ISERROR(VLOOKUP(A3927,'ListaN68 02-02-2025'!$A$12:$E$13375,5,0))),"Nuevo",IF(AND(NOT(ISBLANK(A3927)),NOT(ISBLANK(B3927)),NOT(ISBLANK(E3927)),AND(E3927-VLOOKUP(A3927,'ListaN68 02-02-2025'!$A$12:$E$13375,5,0)&gt;=-2,E3927-VLOOKUP(A3927,'ListaN68 02-02-2025'!$A$12:$E$13375,5,0)&lt;=2)),"Igual",IF(AND(NOT(ISBLANK(A3927)),NOT(ISBLANK(B3927)),NOT(ISBLANK(E3927)),E3927-VLOOKUP(A3927,'ListaN68 02-02-2025'!$A$12:$E$13375,5,0)&gt;2),"Aumento",IF(AND(NOT(ISBLANK(A3927)),NOT(ISBLANK(B3927)),NOT(ISBLANK(E3927)),E3927-VLOOKUP(A3927,'ListaN68 02-02-2025'!$A$12:$E$13375,5,0)&lt;2),"Bajo","Error en codigo")))))))</f>
        <v>Blanco</v>
      </c>
    </row>
    <row r="3928" spans="1:32" x14ac:dyDescent="0.2">
      <c r="B3928" t="s">
        <v>1435</v>
      </c>
      <c r="C3928"/>
      <c r="E3928" s="46"/>
      <c r="F3928" s="44"/>
      <c r="G3928" s="46"/>
      <c r="AF3928" t="str">
        <f>IF(AND(ISBLANK(A3928),ISBLANK(B3928),ISBLANK(E3928)),"Blanco",IF(AND(ISBLANK(A3928),NOT(ISBLANK(B3928))),"Titulo",IF(AND(NOT(ISBLANK(A3928)),NOT(ISBLANK(B3928)),ISBLANK(E3928),IFERROR(FIND("FF--",A3928)&gt;1,FALSE)),"F.Comercializacion",IF(AND(NOT(ISBLANK(A3928)),NOT(ISBLANK(B3928)),NOT(ISBLANK(E3928)),ISERROR(VLOOKUP(A3928,'ListaN68 02-02-2025'!$A$12:$E$13375,5,0))),"Nuevo",IF(AND(NOT(ISBLANK(A3928)),NOT(ISBLANK(B3928)),NOT(ISBLANK(E3928)),AND(E3928-VLOOKUP(A3928,'ListaN68 02-02-2025'!$A$12:$E$13375,5,0)&gt;=-2,E3928-VLOOKUP(A3928,'ListaN68 02-02-2025'!$A$12:$E$13375,5,0)&lt;=2)),"Igual",IF(AND(NOT(ISBLANK(A3928)),NOT(ISBLANK(B3928)),NOT(ISBLANK(E3928)),E3928-VLOOKUP(A3928,'ListaN68 02-02-2025'!$A$12:$E$13375,5,0)&gt;2),"Aumento",IF(AND(NOT(ISBLANK(A3928)),NOT(ISBLANK(B3928)),NOT(ISBLANK(E3928)),E3928-VLOOKUP(A3928,'ListaN68 02-02-2025'!$A$12:$E$13375,5,0)&lt;2),"Bajo","Error en codigo")))))))</f>
        <v>Titulo</v>
      </c>
    </row>
    <row r="3929" spans="1:32" x14ac:dyDescent="0.2">
      <c r="C3929"/>
      <c r="E3929" s="46"/>
      <c r="F3929" s="44"/>
      <c r="G3929" s="46"/>
      <c r="AF3929" t="str">
        <f>IF(AND(ISBLANK(A3929),ISBLANK(B3929),ISBLANK(E3929)),"Blanco",IF(AND(ISBLANK(A3929),NOT(ISBLANK(B3929))),"Titulo",IF(AND(NOT(ISBLANK(A3929)),NOT(ISBLANK(B3929)),ISBLANK(E3929),IFERROR(FIND("FF--",A3929)&gt;1,FALSE)),"F.Comercializacion",IF(AND(NOT(ISBLANK(A3929)),NOT(ISBLANK(B3929)),NOT(ISBLANK(E3929)),ISERROR(VLOOKUP(A3929,'ListaN68 02-02-2025'!$A$12:$E$13375,5,0))),"Nuevo",IF(AND(NOT(ISBLANK(A3929)),NOT(ISBLANK(B3929)),NOT(ISBLANK(E3929)),AND(E3929-VLOOKUP(A3929,'ListaN68 02-02-2025'!$A$12:$E$13375,5,0)&gt;=-2,E3929-VLOOKUP(A3929,'ListaN68 02-02-2025'!$A$12:$E$13375,5,0)&lt;=2)),"Igual",IF(AND(NOT(ISBLANK(A3929)),NOT(ISBLANK(B3929)),NOT(ISBLANK(E3929)),E3929-VLOOKUP(A3929,'ListaN68 02-02-2025'!$A$12:$E$13375,5,0)&gt;2),"Aumento",IF(AND(NOT(ISBLANK(A3929)),NOT(ISBLANK(B3929)),NOT(ISBLANK(E3929)),E3929-VLOOKUP(A3929,'ListaN68 02-02-2025'!$A$12:$E$13375,5,0)&lt;2),"Bajo","Error en codigo")))))))</f>
        <v>Blanco</v>
      </c>
    </row>
    <row r="3930" spans="1:32" x14ac:dyDescent="0.2">
      <c r="A3930" s="1" t="s">
        <v>1436</v>
      </c>
      <c r="B3930" t="s">
        <v>1437</v>
      </c>
      <c r="C3930" t="s">
        <v>4964</v>
      </c>
      <c r="D3930">
        <v>21</v>
      </c>
      <c r="E3930" s="46">
        <v>8014.14</v>
      </c>
      <c r="F3930" s="44">
        <v>-6.8259385665528916E-3</v>
      </c>
      <c r="G3930" s="46"/>
      <c r="AF3930" t="str">
        <f>IF(AND(ISBLANK(A3930),ISBLANK(B3930),ISBLANK(E3930)),"Blanco",IF(AND(ISBLANK(A3930),NOT(ISBLANK(B3930))),"Titulo",IF(AND(NOT(ISBLANK(A3930)),NOT(ISBLANK(B3930)),ISBLANK(E3930),IFERROR(FIND("FF--",A3930)&gt;1,FALSE)),"F.Comercializacion",IF(AND(NOT(ISBLANK(A3930)),NOT(ISBLANK(B3930)),NOT(ISBLANK(E3930)),ISERROR(VLOOKUP(A3930,'ListaN68 02-02-2025'!$A$12:$E$13375,5,0))),"Nuevo",IF(AND(NOT(ISBLANK(A3930)),NOT(ISBLANK(B3930)),NOT(ISBLANK(E3930)),AND(E3930-VLOOKUP(A3930,'ListaN68 02-02-2025'!$A$12:$E$13375,5,0)&gt;=-2,E3930-VLOOKUP(A3930,'ListaN68 02-02-2025'!$A$12:$E$13375,5,0)&lt;=2)),"Igual",IF(AND(NOT(ISBLANK(A3930)),NOT(ISBLANK(B3930)),NOT(ISBLANK(E3930)),E3930-VLOOKUP(A3930,'ListaN68 02-02-2025'!$A$12:$E$13375,5,0)&gt;2),"Aumento",IF(AND(NOT(ISBLANK(A3930)),NOT(ISBLANK(B3930)),NOT(ISBLANK(E3930)),E3930-VLOOKUP(A3930,'ListaN68 02-02-2025'!$A$12:$E$13375,5,0)&lt;2),"Bajo","Error en codigo")))))))</f>
        <v>Bajo</v>
      </c>
    </row>
    <row r="3931" spans="1:32" x14ac:dyDescent="0.2">
      <c r="A3931" s="1" t="s">
        <v>1438</v>
      </c>
      <c r="B3931" t="s">
        <v>1439</v>
      </c>
      <c r="C3931" t="s">
        <v>4964</v>
      </c>
      <c r="D3931">
        <v>21</v>
      </c>
      <c r="E3931" s="46">
        <v>8014.14</v>
      </c>
      <c r="F3931" s="44">
        <v>-6.8259385665528916E-3</v>
      </c>
      <c r="G3931" s="46"/>
      <c r="AF3931" t="str">
        <f>IF(AND(ISBLANK(A3931),ISBLANK(B3931),ISBLANK(E3931)),"Blanco",IF(AND(ISBLANK(A3931),NOT(ISBLANK(B3931))),"Titulo",IF(AND(NOT(ISBLANK(A3931)),NOT(ISBLANK(B3931)),ISBLANK(E3931),IFERROR(FIND("FF--",A3931)&gt;1,FALSE)),"F.Comercializacion",IF(AND(NOT(ISBLANK(A3931)),NOT(ISBLANK(B3931)),NOT(ISBLANK(E3931)),ISERROR(VLOOKUP(A3931,'ListaN68 02-02-2025'!$A$12:$E$13375,5,0))),"Nuevo",IF(AND(NOT(ISBLANK(A3931)),NOT(ISBLANK(B3931)),NOT(ISBLANK(E3931)),AND(E3931-VLOOKUP(A3931,'ListaN68 02-02-2025'!$A$12:$E$13375,5,0)&gt;=-2,E3931-VLOOKUP(A3931,'ListaN68 02-02-2025'!$A$12:$E$13375,5,0)&lt;=2)),"Igual",IF(AND(NOT(ISBLANK(A3931)),NOT(ISBLANK(B3931)),NOT(ISBLANK(E3931)),E3931-VLOOKUP(A3931,'ListaN68 02-02-2025'!$A$12:$E$13375,5,0)&gt;2),"Aumento",IF(AND(NOT(ISBLANK(A3931)),NOT(ISBLANK(B3931)),NOT(ISBLANK(E3931)),E3931-VLOOKUP(A3931,'ListaN68 02-02-2025'!$A$12:$E$13375,5,0)&lt;2),"Bajo","Error en codigo")))))))</f>
        <v>Bajo</v>
      </c>
    </row>
    <row r="3932" spans="1:32" x14ac:dyDescent="0.2">
      <c r="A3932" s="1" t="s">
        <v>1440</v>
      </c>
      <c r="B3932" t="s">
        <v>1441</v>
      </c>
      <c r="C3932" t="s">
        <v>4980</v>
      </c>
      <c r="D3932">
        <v>21</v>
      </c>
      <c r="E3932" s="46">
        <v>4808.4840000000004</v>
      </c>
      <c r="F3932" s="44">
        <v>-6.8259385665528916E-3</v>
      </c>
      <c r="G3932" s="46"/>
      <c r="AF3932" t="str">
        <f>IF(AND(ISBLANK(A3932),ISBLANK(B3932),ISBLANK(E3932)),"Blanco",IF(AND(ISBLANK(A3932),NOT(ISBLANK(B3932))),"Titulo",IF(AND(NOT(ISBLANK(A3932)),NOT(ISBLANK(B3932)),ISBLANK(E3932),IFERROR(FIND("FF--",A3932)&gt;1,FALSE)),"F.Comercializacion",IF(AND(NOT(ISBLANK(A3932)),NOT(ISBLANK(B3932)),NOT(ISBLANK(E3932)),ISERROR(VLOOKUP(A3932,'ListaN68 02-02-2025'!$A$12:$E$13375,5,0))),"Nuevo",IF(AND(NOT(ISBLANK(A3932)),NOT(ISBLANK(B3932)),NOT(ISBLANK(E3932)),AND(E3932-VLOOKUP(A3932,'ListaN68 02-02-2025'!$A$12:$E$13375,5,0)&gt;=-2,E3932-VLOOKUP(A3932,'ListaN68 02-02-2025'!$A$12:$E$13375,5,0)&lt;=2)),"Igual",IF(AND(NOT(ISBLANK(A3932)),NOT(ISBLANK(B3932)),NOT(ISBLANK(E3932)),E3932-VLOOKUP(A3932,'ListaN68 02-02-2025'!$A$12:$E$13375,5,0)&gt;2),"Aumento",IF(AND(NOT(ISBLANK(A3932)),NOT(ISBLANK(B3932)),NOT(ISBLANK(E3932)),E3932-VLOOKUP(A3932,'ListaN68 02-02-2025'!$A$12:$E$13375,5,0)&lt;2),"Bajo","Error en codigo")))))))</f>
        <v>Bajo</v>
      </c>
    </row>
    <row r="3933" spans="1:32" x14ac:dyDescent="0.2">
      <c r="A3933" s="1" t="s">
        <v>1442</v>
      </c>
      <c r="B3933" t="s">
        <v>5963</v>
      </c>
      <c r="C3933" t="s">
        <v>5000</v>
      </c>
      <c r="D3933">
        <v>21</v>
      </c>
      <c r="E3933" s="46">
        <v>7234.9875000000002</v>
      </c>
      <c r="F3933" s="44">
        <v>-6.8259385665530026E-3</v>
      </c>
      <c r="G3933" s="46"/>
      <c r="AF3933" t="str">
        <f>IF(AND(ISBLANK(A3933),ISBLANK(B3933),ISBLANK(E3933)),"Blanco",IF(AND(ISBLANK(A3933),NOT(ISBLANK(B3933))),"Titulo",IF(AND(NOT(ISBLANK(A3933)),NOT(ISBLANK(B3933)),ISBLANK(E3933),IFERROR(FIND("FF--",A3933)&gt;1,FALSE)),"F.Comercializacion",IF(AND(NOT(ISBLANK(A3933)),NOT(ISBLANK(B3933)),NOT(ISBLANK(E3933)),ISERROR(VLOOKUP(A3933,'ListaN68 02-02-2025'!$A$12:$E$13375,5,0))),"Nuevo",IF(AND(NOT(ISBLANK(A3933)),NOT(ISBLANK(B3933)),NOT(ISBLANK(E3933)),AND(E3933-VLOOKUP(A3933,'ListaN68 02-02-2025'!$A$12:$E$13375,5,0)&gt;=-2,E3933-VLOOKUP(A3933,'ListaN68 02-02-2025'!$A$12:$E$13375,5,0)&lt;=2)),"Igual",IF(AND(NOT(ISBLANK(A3933)),NOT(ISBLANK(B3933)),NOT(ISBLANK(E3933)),E3933-VLOOKUP(A3933,'ListaN68 02-02-2025'!$A$12:$E$13375,5,0)&gt;2),"Aumento",IF(AND(NOT(ISBLANK(A3933)),NOT(ISBLANK(B3933)),NOT(ISBLANK(E3933)),E3933-VLOOKUP(A3933,'ListaN68 02-02-2025'!$A$12:$E$13375,5,0)&lt;2),"Bajo","Error en codigo")))))))</f>
        <v>Bajo</v>
      </c>
    </row>
    <row r="3934" spans="1:32" x14ac:dyDescent="0.2">
      <c r="A3934" s="1" t="s">
        <v>6411</v>
      </c>
      <c r="B3934" t="s">
        <v>2201</v>
      </c>
      <c r="C3934" t="s">
        <v>4979</v>
      </c>
      <c r="D3934">
        <v>21</v>
      </c>
      <c r="E3934" s="46">
        <v>6796.7414999999992</v>
      </c>
      <c r="F3934" s="44">
        <v>-6.8046769194081147E-3</v>
      </c>
      <c r="G3934" s="46"/>
      <c r="AF3934" t="str">
        <f>IF(AND(ISBLANK(A3934),ISBLANK(B3934),ISBLANK(E3934)),"Blanco",IF(AND(ISBLANK(A3934),NOT(ISBLANK(B3934))),"Titulo",IF(AND(NOT(ISBLANK(A3934)),NOT(ISBLANK(B3934)),ISBLANK(E3934),IFERROR(FIND("FF--",A3934)&gt;1,FALSE)),"F.Comercializacion",IF(AND(NOT(ISBLANK(A3934)),NOT(ISBLANK(B3934)),NOT(ISBLANK(E3934)),ISERROR(VLOOKUP(A3934,'ListaN68 02-02-2025'!$A$12:$E$13375,5,0))),"Nuevo",IF(AND(NOT(ISBLANK(A3934)),NOT(ISBLANK(B3934)),NOT(ISBLANK(E3934)),AND(E3934-VLOOKUP(A3934,'ListaN68 02-02-2025'!$A$12:$E$13375,5,0)&gt;=-2,E3934-VLOOKUP(A3934,'ListaN68 02-02-2025'!$A$12:$E$13375,5,0)&lt;=2)),"Igual",IF(AND(NOT(ISBLANK(A3934)),NOT(ISBLANK(B3934)),NOT(ISBLANK(E3934)),E3934-VLOOKUP(A3934,'ListaN68 02-02-2025'!$A$12:$E$13375,5,0)&gt;2),"Aumento",IF(AND(NOT(ISBLANK(A3934)),NOT(ISBLANK(B3934)),NOT(ISBLANK(E3934)),E3934-VLOOKUP(A3934,'ListaN68 02-02-2025'!$A$12:$E$13375,5,0)&lt;2),"Bajo","Error en codigo")))))))</f>
        <v>Bajo</v>
      </c>
    </row>
    <row r="3935" spans="1:32" x14ac:dyDescent="0.2">
      <c r="A3935" s="1" t="s">
        <v>6412</v>
      </c>
      <c r="B3935" t="s">
        <v>2196</v>
      </c>
      <c r="C3935" t="s">
        <v>4979</v>
      </c>
      <c r="D3935">
        <v>21</v>
      </c>
      <c r="E3935" s="46">
        <v>11318.8815</v>
      </c>
      <c r="F3935" s="44">
        <v>-6.8131715203086918E-3</v>
      </c>
      <c r="G3935" s="46"/>
      <c r="AF3935" t="str">
        <f>IF(AND(ISBLANK(A3935),ISBLANK(B3935),ISBLANK(E3935)),"Blanco",IF(AND(ISBLANK(A3935),NOT(ISBLANK(B3935))),"Titulo",IF(AND(NOT(ISBLANK(A3935)),NOT(ISBLANK(B3935)),ISBLANK(E3935),IFERROR(FIND("FF--",A3935)&gt;1,FALSE)),"F.Comercializacion",IF(AND(NOT(ISBLANK(A3935)),NOT(ISBLANK(B3935)),NOT(ISBLANK(E3935)),ISERROR(VLOOKUP(A3935,'ListaN68 02-02-2025'!$A$12:$E$13375,5,0))),"Nuevo",IF(AND(NOT(ISBLANK(A3935)),NOT(ISBLANK(B3935)),NOT(ISBLANK(E3935)),AND(E3935-VLOOKUP(A3935,'ListaN68 02-02-2025'!$A$12:$E$13375,5,0)&gt;=-2,E3935-VLOOKUP(A3935,'ListaN68 02-02-2025'!$A$12:$E$13375,5,0)&lt;=2)),"Igual",IF(AND(NOT(ISBLANK(A3935)),NOT(ISBLANK(B3935)),NOT(ISBLANK(E3935)),E3935-VLOOKUP(A3935,'ListaN68 02-02-2025'!$A$12:$E$13375,5,0)&gt;2),"Aumento",IF(AND(NOT(ISBLANK(A3935)),NOT(ISBLANK(B3935)),NOT(ISBLANK(E3935)),E3935-VLOOKUP(A3935,'ListaN68 02-02-2025'!$A$12:$E$13375,5,0)&lt;2),"Bajo","Error en codigo")))))))</f>
        <v>Bajo</v>
      </c>
    </row>
    <row r="3936" spans="1:32" x14ac:dyDescent="0.2">
      <c r="C3936"/>
      <c r="E3936" s="46"/>
      <c r="F3936" s="44"/>
      <c r="G3936" s="46"/>
      <c r="AF3936" t="str">
        <f>IF(AND(ISBLANK(A3936),ISBLANK(B3936),ISBLANK(E3936)),"Blanco",IF(AND(ISBLANK(A3936),NOT(ISBLANK(B3936))),"Titulo",IF(AND(NOT(ISBLANK(A3936)),NOT(ISBLANK(B3936)),ISBLANK(E3936),IFERROR(FIND("FF--",A3936)&gt;1,FALSE)),"F.Comercializacion",IF(AND(NOT(ISBLANK(A3936)),NOT(ISBLANK(B3936)),NOT(ISBLANK(E3936)),ISERROR(VLOOKUP(A3936,'ListaN68 02-02-2025'!$A$12:$E$13375,5,0))),"Nuevo",IF(AND(NOT(ISBLANK(A3936)),NOT(ISBLANK(B3936)),NOT(ISBLANK(E3936)),AND(E3936-VLOOKUP(A3936,'ListaN68 02-02-2025'!$A$12:$E$13375,5,0)&gt;=-2,E3936-VLOOKUP(A3936,'ListaN68 02-02-2025'!$A$12:$E$13375,5,0)&lt;=2)),"Igual",IF(AND(NOT(ISBLANK(A3936)),NOT(ISBLANK(B3936)),NOT(ISBLANK(E3936)),E3936-VLOOKUP(A3936,'ListaN68 02-02-2025'!$A$12:$E$13375,5,0)&gt;2),"Aumento",IF(AND(NOT(ISBLANK(A3936)),NOT(ISBLANK(B3936)),NOT(ISBLANK(E3936)),E3936-VLOOKUP(A3936,'ListaN68 02-02-2025'!$A$12:$E$13375,5,0)&lt;2),"Bajo","Error en codigo")))))))</f>
        <v>Blanco</v>
      </c>
    </row>
    <row r="3937" spans="1:32" x14ac:dyDescent="0.2">
      <c r="B3937" t="s">
        <v>1443</v>
      </c>
      <c r="C3937"/>
      <c r="E3937" s="46"/>
      <c r="F3937" s="44"/>
      <c r="G3937" s="46"/>
      <c r="AF3937" t="str">
        <f>IF(AND(ISBLANK(A3937),ISBLANK(B3937),ISBLANK(E3937)),"Blanco",IF(AND(ISBLANK(A3937),NOT(ISBLANK(B3937))),"Titulo",IF(AND(NOT(ISBLANK(A3937)),NOT(ISBLANK(B3937)),ISBLANK(E3937),IFERROR(FIND("FF--",A3937)&gt;1,FALSE)),"F.Comercializacion",IF(AND(NOT(ISBLANK(A3937)),NOT(ISBLANK(B3937)),NOT(ISBLANK(E3937)),ISERROR(VLOOKUP(A3937,'ListaN68 02-02-2025'!$A$12:$E$13375,5,0))),"Nuevo",IF(AND(NOT(ISBLANK(A3937)),NOT(ISBLANK(B3937)),NOT(ISBLANK(E3937)),AND(E3937-VLOOKUP(A3937,'ListaN68 02-02-2025'!$A$12:$E$13375,5,0)&gt;=-2,E3937-VLOOKUP(A3937,'ListaN68 02-02-2025'!$A$12:$E$13375,5,0)&lt;=2)),"Igual",IF(AND(NOT(ISBLANK(A3937)),NOT(ISBLANK(B3937)),NOT(ISBLANK(E3937)),E3937-VLOOKUP(A3937,'ListaN68 02-02-2025'!$A$12:$E$13375,5,0)&gt;2),"Aumento",IF(AND(NOT(ISBLANK(A3937)),NOT(ISBLANK(B3937)),NOT(ISBLANK(E3937)),E3937-VLOOKUP(A3937,'ListaN68 02-02-2025'!$A$12:$E$13375,5,0)&lt;2),"Bajo","Error en codigo")))))))</f>
        <v>Titulo</v>
      </c>
    </row>
    <row r="3938" spans="1:32" x14ac:dyDescent="0.2">
      <c r="C3938"/>
      <c r="E3938" s="46"/>
      <c r="F3938" s="44"/>
      <c r="G3938" s="46"/>
      <c r="AF3938" t="str">
        <f>IF(AND(ISBLANK(A3938),ISBLANK(B3938),ISBLANK(E3938)),"Blanco",IF(AND(ISBLANK(A3938),NOT(ISBLANK(B3938))),"Titulo",IF(AND(NOT(ISBLANK(A3938)),NOT(ISBLANK(B3938)),ISBLANK(E3938),IFERROR(FIND("FF--",A3938)&gt;1,FALSE)),"F.Comercializacion",IF(AND(NOT(ISBLANK(A3938)),NOT(ISBLANK(B3938)),NOT(ISBLANK(E3938)),ISERROR(VLOOKUP(A3938,'ListaN68 02-02-2025'!$A$12:$E$13375,5,0))),"Nuevo",IF(AND(NOT(ISBLANK(A3938)),NOT(ISBLANK(B3938)),NOT(ISBLANK(E3938)),AND(E3938-VLOOKUP(A3938,'ListaN68 02-02-2025'!$A$12:$E$13375,5,0)&gt;=-2,E3938-VLOOKUP(A3938,'ListaN68 02-02-2025'!$A$12:$E$13375,5,0)&lt;=2)),"Igual",IF(AND(NOT(ISBLANK(A3938)),NOT(ISBLANK(B3938)),NOT(ISBLANK(E3938)),E3938-VLOOKUP(A3938,'ListaN68 02-02-2025'!$A$12:$E$13375,5,0)&gt;2),"Aumento",IF(AND(NOT(ISBLANK(A3938)),NOT(ISBLANK(B3938)),NOT(ISBLANK(E3938)),E3938-VLOOKUP(A3938,'ListaN68 02-02-2025'!$A$12:$E$13375,5,0)&lt;2),"Bajo","Error en codigo")))))))</f>
        <v>Blanco</v>
      </c>
    </row>
    <row r="3939" spans="1:32" x14ac:dyDescent="0.2">
      <c r="A3939" s="1" t="s">
        <v>1444</v>
      </c>
      <c r="B3939" t="s">
        <v>1445</v>
      </c>
      <c r="C3939" t="s">
        <v>5389</v>
      </c>
      <c r="D3939">
        <v>21</v>
      </c>
      <c r="E3939" s="46">
        <v>78301.698000000004</v>
      </c>
      <c r="F3939" s="44">
        <v>-6.8259385665528916E-3</v>
      </c>
      <c r="G3939" s="46"/>
      <c r="AF3939" t="str">
        <f>IF(AND(ISBLANK(A3939),ISBLANK(B3939),ISBLANK(E3939)),"Blanco",IF(AND(ISBLANK(A3939),NOT(ISBLANK(B3939))),"Titulo",IF(AND(NOT(ISBLANK(A3939)),NOT(ISBLANK(B3939)),ISBLANK(E3939),IFERROR(FIND("FF--",A3939)&gt;1,FALSE)),"F.Comercializacion",IF(AND(NOT(ISBLANK(A3939)),NOT(ISBLANK(B3939)),NOT(ISBLANK(E3939)),ISERROR(VLOOKUP(A3939,'ListaN68 02-02-2025'!$A$12:$E$13375,5,0))),"Nuevo",IF(AND(NOT(ISBLANK(A3939)),NOT(ISBLANK(B3939)),NOT(ISBLANK(E3939)),AND(E3939-VLOOKUP(A3939,'ListaN68 02-02-2025'!$A$12:$E$13375,5,0)&gt;=-2,E3939-VLOOKUP(A3939,'ListaN68 02-02-2025'!$A$12:$E$13375,5,0)&lt;=2)),"Igual",IF(AND(NOT(ISBLANK(A3939)),NOT(ISBLANK(B3939)),NOT(ISBLANK(E3939)),E3939-VLOOKUP(A3939,'ListaN68 02-02-2025'!$A$12:$E$13375,5,0)&gt;2),"Aumento",IF(AND(NOT(ISBLANK(A3939)),NOT(ISBLANK(B3939)),NOT(ISBLANK(E3939)),E3939-VLOOKUP(A3939,'ListaN68 02-02-2025'!$A$12:$E$13375,5,0)&lt;2),"Bajo","Error en codigo")))))))</f>
        <v>Bajo</v>
      </c>
    </row>
    <row r="3940" spans="1:32" x14ac:dyDescent="0.2">
      <c r="C3940"/>
      <c r="E3940" s="46"/>
      <c r="F3940" s="44"/>
      <c r="G3940" s="46"/>
      <c r="AF3940" t="str">
        <f>IF(AND(ISBLANK(A3940),ISBLANK(B3940),ISBLANK(E3940)),"Blanco",IF(AND(ISBLANK(A3940),NOT(ISBLANK(B3940))),"Titulo",IF(AND(NOT(ISBLANK(A3940)),NOT(ISBLANK(B3940)),ISBLANK(E3940),IFERROR(FIND("FF--",A3940)&gt;1,FALSE)),"F.Comercializacion",IF(AND(NOT(ISBLANK(A3940)),NOT(ISBLANK(B3940)),NOT(ISBLANK(E3940)),ISERROR(VLOOKUP(A3940,'ListaN68 02-02-2025'!$A$12:$E$13375,5,0))),"Nuevo",IF(AND(NOT(ISBLANK(A3940)),NOT(ISBLANK(B3940)),NOT(ISBLANK(E3940)),AND(E3940-VLOOKUP(A3940,'ListaN68 02-02-2025'!$A$12:$E$13375,5,0)&gt;=-2,E3940-VLOOKUP(A3940,'ListaN68 02-02-2025'!$A$12:$E$13375,5,0)&lt;=2)),"Igual",IF(AND(NOT(ISBLANK(A3940)),NOT(ISBLANK(B3940)),NOT(ISBLANK(E3940)),E3940-VLOOKUP(A3940,'ListaN68 02-02-2025'!$A$12:$E$13375,5,0)&gt;2),"Aumento",IF(AND(NOT(ISBLANK(A3940)),NOT(ISBLANK(B3940)),NOT(ISBLANK(E3940)),E3940-VLOOKUP(A3940,'ListaN68 02-02-2025'!$A$12:$E$13375,5,0)&lt;2),"Bajo","Error en codigo")))))))</f>
        <v>Blanco</v>
      </c>
    </row>
    <row r="3941" spans="1:32" x14ac:dyDescent="0.2">
      <c r="B3941" t="s">
        <v>2058</v>
      </c>
      <c r="C3941"/>
      <c r="E3941" s="46"/>
      <c r="F3941" s="44"/>
      <c r="G3941" s="46"/>
      <c r="AF3941" t="str">
        <f>IF(AND(ISBLANK(A3941),ISBLANK(B3941),ISBLANK(E3941)),"Blanco",IF(AND(ISBLANK(A3941),NOT(ISBLANK(B3941))),"Titulo",IF(AND(NOT(ISBLANK(A3941)),NOT(ISBLANK(B3941)),ISBLANK(E3941),IFERROR(FIND("FF--",A3941)&gt;1,FALSE)),"F.Comercializacion",IF(AND(NOT(ISBLANK(A3941)),NOT(ISBLANK(B3941)),NOT(ISBLANK(E3941)),ISERROR(VLOOKUP(A3941,'ListaN68 02-02-2025'!$A$12:$E$13375,5,0))),"Nuevo",IF(AND(NOT(ISBLANK(A3941)),NOT(ISBLANK(B3941)),NOT(ISBLANK(E3941)),AND(E3941-VLOOKUP(A3941,'ListaN68 02-02-2025'!$A$12:$E$13375,5,0)&gt;=-2,E3941-VLOOKUP(A3941,'ListaN68 02-02-2025'!$A$12:$E$13375,5,0)&lt;=2)),"Igual",IF(AND(NOT(ISBLANK(A3941)),NOT(ISBLANK(B3941)),NOT(ISBLANK(E3941)),E3941-VLOOKUP(A3941,'ListaN68 02-02-2025'!$A$12:$E$13375,5,0)&gt;2),"Aumento",IF(AND(NOT(ISBLANK(A3941)),NOT(ISBLANK(B3941)),NOT(ISBLANK(E3941)),E3941-VLOOKUP(A3941,'ListaN68 02-02-2025'!$A$12:$E$13375,5,0)&lt;2),"Bajo","Error en codigo")))))))</f>
        <v>Titulo</v>
      </c>
    </row>
    <row r="3942" spans="1:32" x14ac:dyDescent="0.2">
      <c r="C3942"/>
      <c r="E3942" s="46"/>
      <c r="F3942" s="44"/>
      <c r="G3942" s="46"/>
      <c r="AF3942" t="str">
        <f>IF(AND(ISBLANK(A3942),ISBLANK(B3942),ISBLANK(E3942)),"Blanco",IF(AND(ISBLANK(A3942),NOT(ISBLANK(B3942))),"Titulo",IF(AND(NOT(ISBLANK(A3942)),NOT(ISBLANK(B3942)),ISBLANK(E3942),IFERROR(FIND("FF--",A3942)&gt;1,FALSE)),"F.Comercializacion",IF(AND(NOT(ISBLANK(A3942)),NOT(ISBLANK(B3942)),NOT(ISBLANK(E3942)),ISERROR(VLOOKUP(A3942,'ListaN68 02-02-2025'!$A$12:$E$13375,5,0))),"Nuevo",IF(AND(NOT(ISBLANK(A3942)),NOT(ISBLANK(B3942)),NOT(ISBLANK(E3942)),AND(E3942-VLOOKUP(A3942,'ListaN68 02-02-2025'!$A$12:$E$13375,5,0)&gt;=-2,E3942-VLOOKUP(A3942,'ListaN68 02-02-2025'!$A$12:$E$13375,5,0)&lt;=2)),"Igual",IF(AND(NOT(ISBLANK(A3942)),NOT(ISBLANK(B3942)),NOT(ISBLANK(E3942)),E3942-VLOOKUP(A3942,'ListaN68 02-02-2025'!$A$12:$E$13375,5,0)&gt;2),"Aumento",IF(AND(NOT(ISBLANK(A3942)),NOT(ISBLANK(B3942)),NOT(ISBLANK(E3942)),E3942-VLOOKUP(A3942,'ListaN68 02-02-2025'!$A$12:$E$13375,5,0)&lt;2),"Bajo","Error en codigo")))))))</f>
        <v>Blanco</v>
      </c>
    </row>
    <row r="3943" spans="1:32" x14ac:dyDescent="0.2">
      <c r="A3943" s="1" t="s">
        <v>2059</v>
      </c>
      <c r="B3943" t="s">
        <v>2725</v>
      </c>
      <c r="C3943" t="s">
        <v>5028</v>
      </c>
      <c r="D3943">
        <v>21</v>
      </c>
      <c r="E3943" s="46">
        <v>10929.392</v>
      </c>
      <c r="F3943" s="44"/>
      <c r="G3943" s="46"/>
      <c r="AF3943" t="str">
        <f>IF(AND(ISBLANK(A3943),ISBLANK(B3943),ISBLANK(E3943)),"Blanco",IF(AND(ISBLANK(A3943),NOT(ISBLANK(B3943))),"Titulo",IF(AND(NOT(ISBLANK(A3943)),NOT(ISBLANK(B3943)),ISBLANK(E3943),IFERROR(FIND("FF--",A3943)&gt;1,FALSE)),"F.Comercializacion",IF(AND(NOT(ISBLANK(A3943)),NOT(ISBLANK(B3943)),NOT(ISBLANK(E3943)),ISERROR(VLOOKUP(A3943,'ListaN68 02-02-2025'!$A$12:$E$13375,5,0))),"Nuevo",IF(AND(NOT(ISBLANK(A3943)),NOT(ISBLANK(B3943)),NOT(ISBLANK(E3943)),AND(E3943-VLOOKUP(A3943,'ListaN68 02-02-2025'!$A$12:$E$13375,5,0)&gt;=-2,E3943-VLOOKUP(A3943,'ListaN68 02-02-2025'!$A$12:$E$13375,5,0)&lt;=2)),"Igual",IF(AND(NOT(ISBLANK(A3943)),NOT(ISBLANK(B3943)),NOT(ISBLANK(E3943)),E3943-VLOOKUP(A3943,'ListaN68 02-02-2025'!$A$12:$E$13375,5,0)&gt;2),"Aumento",IF(AND(NOT(ISBLANK(A3943)),NOT(ISBLANK(B3943)),NOT(ISBLANK(E3943)),E3943-VLOOKUP(A3943,'ListaN68 02-02-2025'!$A$12:$E$13375,5,0)&lt;2),"Bajo","Error en codigo")))))))</f>
        <v>Igual</v>
      </c>
    </row>
    <row r="3944" spans="1:32" x14ac:dyDescent="0.2">
      <c r="A3944" s="1" t="s">
        <v>2060</v>
      </c>
      <c r="B3944" t="s">
        <v>2726</v>
      </c>
      <c r="C3944" t="s">
        <v>5005</v>
      </c>
      <c r="D3944">
        <v>21</v>
      </c>
      <c r="E3944" s="46">
        <v>79015.925000000003</v>
      </c>
      <c r="F3944" s="44"/>
      <c r="G3944" s="46"/>
      <c r="AF3944" t="str">
        <f>IF(AND(ISBLANK(A3944),ISBLANK(B3944),ISBLANK(E3944)),"Blanco",IF(AND(ISBLANK(A3944),NOT(ISBLANK(B3944))),"Titulo",IF(AND(NOT(ISBLANK(A3944)),NOT(ISBLANK(B3944)),ISBLANK(E3944),IFERROR(FIND("FF--",A3944)&gt;1,FALSE)),"F.Comercializacion",IF(AND(NOT(ISBLANK(A3944)),NOT(ISBLANK(B3944)),NOT(ISBLANK(E3944)),ISERROR(VLOOKUP(A3944,'ListaN68 02-02-2025'!$A$12:$E$13375,5,0))),"Nuevo",IF(AND(NOT(ISBLANK(A3944)),NOT(ISBLANK(B3944)),NOT(ISBLANK(E3944)),AND(E3944-VLOOKUP(A3944,'ListaN68 02-02-2025'!$A$12:$E$13375,5,0)&gt;=-2,E3944-VLOOKUP(A3944,'ListaN68 02-02-2025'!$A$12:$E$13375,5,0)&lt;=2)),"Igual",IF(AND(NOT(ISBLANK(A3944)),NOT(ISBLANK(B3944)),NOT(ISBLANK(E3944)),E3944-VLOOKUP(A3944,'ListaN68 02-02-2025'!$A$12:$E$13375,5,0)&gt;2),"Aumento",IF(AND(NOT(ISBLANK(A3944)),NOT(ISBLANK(B3944)),NOT(ISBLANK(E3944)),E3944-VLOOKUP(A3944,'ListaN68 02-02-2025'!$A$12:$E$13375,5,0)&lt;2),"Bajo","Error en codigo")))))))</f>
        <v>Igual</v>
      </c>
    </row>
    <row r="3945" spans="1:32" x14ac:dyDescent="0.2">
      <c r="A3945" s="1" t="s">
        <v>2061</v>
      </c>
      <c r="B3945" t="s">
        <v>2727</v>
      </c>
      <c r="C3945" t="s">
        <v>5005</v>
      </c>
      <c r="D3945">
        <v>21</v>
      </c>
      <c r="E3945" s="46">
        <v>105387.211</v>
      </c>
      <c r="F3945" s="44"/>
      <c r="G3945" s="46"/>
      <c r="AF3945" t="str">
        <f>IF(AND(ISBLANK(A3945),ISBLANK(B3945),ISBLANK(E3945)),"Blanco",IF(AND(ISBLANK(A3945),NOT(ISBLANK(B3945))),"Titulo",IF(AND(NOT(ISBLANK(A3945)),NOT(ISBLANK(B3945)),ISBLANK(E3945),IFERROR(FIND("FF--",A3945)&gt;1,FALSE)),"F.Comercializacion",IF(AND(NOT(ISBLANK(A3945)),NOT(ISBLANK(B3945)),NOT(ISBLANK(E3945)),ISERROR(VLOOKUP(A3945,'ListaN68 02-02-2025'!$A$12:$E$13375,5,0))),"Nuevo",IF(AND(NOT(ISBLANK(A3945)),NOT(ISBLANK(B3945)),NOT(ISBLANK(E3945)),AND(E3945-VLOOKUP(A3945,'ListaN68 02-02-2025'!$A$12:$E$13375,5,0)&gt;=-2,E3945-VLOOKUP(A3945,'ListaN68 02-02-2025'!$A$12:$E$13375,5,0)&lt;=2)),"Igual",IF(AND(NOT(ISBLANK(A3945)),NOT(ISBLANK(B3945)),NOT(ISBLANK(E3945)),E3945-VLOOKUP(A3945,'ListaN68 02-02-2025'!$A$12:$E$13375,5,0)&gt;2),"Aumento",IF(AND(NOT(ISBLANK(A3945)),NOT(ISBLANK(B3945)),NOT(ISBLANK(E3945)),E3945-VLOOKUP(A3945,'ListaN68 02-02-2025'!$A$12:$E$13375,5,0)&lt;2),"Bajo","Error en codigo")))))))</f>
        <v>Igual</v>
      </c>
    </row>
    <row r="3946" spans="1:32" x14ac:dyDescent="0.2">
      <c r="A3946" s="1" t="s">
        <v>2062</v>
      </c>
      <c r="B3946" t="s">
        <v>2722</v>
      </c>
      <c r="C3946" t="s">
        <v>5028</v>
      </c>
      <c r="D3946">
        <v>21</v>
      </c>
      <c r="E3946" s="46">
        <v>10219.822</v>
      </c>
      <c r="F3946" s="44"/>
      <c r="G3946" s="46"/>
      <c r="AF3946" t="str">
        <f>IF(AND(ISBLANK(A3946),ISBLANK(B3946),ISBLANK(E3946)),"Blanco",IF(AND(ISBLANK(A3946),NOT(ISBLANK(B3946))),"Titulo",IF(AND(NOT(ISBLANK(A3946)),NOT(ISBLANK(B3946)),ISBLANK(E3946),IFERROR(FIND("FF--",A3946)&gt;1,FALSE)),"F.Comercializacion",IF(AND(NOT(ISBLANK(A3946)),NOT(ISBLANK(B3946)),NOT(ISBLANK(E3946)),ISERROR(VLOOKUP(A3946,'ListaN68 02-02-2025'!$A$12:$E$13375,5,0))),"Nuevo",IF(AND(NOT(ISBLANK(A3946)),NOT(ISBLANK(B3946)),NOT(ISBLANK(E3946)),AND(E3946-VLOOKUP(A3946,'ListaN68 02-02-2025'!$A$12:$E$13375,5,0)&gt;=-2,E3946-VLOOKUP(A3946,'ListaN68 02-02-2025'!$A$12:$E$13375,5,0)&lt;=2)),"Igual",IF(AND(NOT(ISBLANK(A3946)),NOT(ISBLANK(B3946)),NOT(ISBLANK(E3946)),E3946-VLOOKUP(A3946,'ListaN68 02-02-2025'!$A$12:$E$13375,5,0)&gt;2),"Aumento",IF(AND(NOT(ISBLANK(A3946)),NOT(ISBLANK(B3946)),NOT(ISBLANK(E3946)),E3946-VLOOKUP(A3946,'ListaN68 02-02-2025'!$A$12:$E$13375,5,0)&lt;2),"Bajo","Error en codigo")))))))</f>
        <v>Igual</v>
      </c>
    </row>
    <row r="3947" spans="1:32" x14ac:dyDescent="0.2">
      <c r="A3947" s="1" t="s">
        <v>2127</v>
      </c>
      <c r="B3947" t="s">
        <v>2719</v>
      </c>
      <c r="C3947" t="s">
        <v>5028</v>
      </c>
      <c r="D3947">
        <v>21</v>
      </c>
      <c r="E3947" s="46">
        <v>7433.3540000000003</v>
      </c>
      <c r="F3947" s="44"/>
      <c r="G3947" s="46"/>
      <c r="AF3947" t="str">
        <f>IF(AND(ISBLANK(A3947),ISBLANK(B3947),ISBLANK(E3947)),"Blanco",IF(AND(ISBLANK(A3947),NOT(ISBLANK(B3947))),"Titulo",IF(AND(NOT(ISBLANK(A3947)),NOT(ISBLANK(B3947)),ISBLANK(E3947),IFERROR(FIND("FF--",A3947)&gt;1,FALSE)),"F.Comercializacion",IF(AND(NOT(ISBLANK(A3947)),NOT(ISBLANK(B3947)),NOT(ISBLANK(E3947)),ISERROR(VLOOKUP(A3947,'ListaN68 02-02-2025'!$A$12:$E$13375,5,0))),"Nuevo",IF(AND(NOT(ISBLANK(A3947)),NOT(ISBLANK(B3947)),NOT(ISBLANK(E3947)),AND(E3947-VLOOKUP(A3947,'ListaN68 02-02-2025'!$A$12:$E$13375,5,0)&gt;=-2,E3947-VLOOKUP(A3947,'ListaN68 02-02-2025'!$A$12:$E$13375,5,0)&lt;=2)),"Igual",IF(AND(NOT(ISBLANK(A3947)),NOT(ISBLANK(B3947)),NOT(ISBLANK(E3947)),E3947-VLOOKUP(A3947,'ListaN68 02-02-2025'!$A$12:$E$13375,5,0)&gt;2),"Aumento",IF(AND(NOT(ISBLANK(A3947)),NOT(ISBLANK(B3947)),NOT(ISBLANK(E3947)),E3947-VLOOKUP(A3947,'ListaN68 02-02-2025'!$A$12:$E$13375,5,0)&lt;2),"Bajo","Error en codigo")))))))</f>
        <v>Igual</v>
      </c>
    </row>
    <row r="3948" spans="1:32" x14ac:dyDescent="0.2">
      <c r="A3948" s="1" t="s">
        <v>2130</v>
      </c>
      <c r="B3948" t="s">
        <v>2723</v>
      </c>
      <c r="C3948" t="s">
        <v>5001</v>
      </c>
      <c r="D3948">
        <v>21</v>
      </c>
      <c r="E3948" s="46">
        <v>14216.41</v>
      </c>
      <c r="F3948" s="44"/>
      <c r="G3948" s="46"/>
      <c r="AF3948" t="str">
        <f>IF(AND(ISBLANK(A3948),ISBLANK(B3948),ISBLANK(E3948)),"Blanco",IF(AND(ISBLANK(A3948),NOT(ISBLANK(B3948))),"Titulo",IF(AND(NOT(ISBLANK(A3948)),NOT(ISBLANK(B3948)),ISBLANK(E3948),IFERROR(FIND("FF--",A3948)&gt;1,FALSE)),"F.Comercializacion",IF(AND(NOT(ISBLANK(A3948)),NOT(ISBLANK(B3948)),NOT(ISBLANK(E3948)),ISERROR(VLOOKUP(A3948,'ListaN68 02-02-2025'!$A$12:$E$13375,5,0))),"Nuevo",IF(AND(NOT(ISBLANK(A3948)),NOT(ISBLANK(B3948)),NOT(ISBLANK(E3948)),AND(E3948-VLOOKUP(A3948,'ListaN68 02-02-2025'!$A$12:$E$13375,5,0)&gt;=-2,E3948-VLOOKUP(A3948,'ListaN68 02-02-2025'!$A$12:$E$13375,5,0)&lt;=2)),"Igual",IF(AND(NOT(ISBLANK(A3948)),NOT(ISBLANK(B3948)),NOT(ISBLANK(E3948)),E3948-VLOOKUP(A3948,'ListaN68 02-02-2025'!$A$12:$E$13375,5,0)&gt;2),"Aumento",IF(AND(NOT(ISBLANK(A3948)),NOT(ISBLANK(B3948)),NOT(ISBLANK(E3948)),E3948-VLOOKUP(A3948,'ListaN68 02-02-2025'!$A$12:$E$13375,5,0)&lt;2),"Bajo","Error en codigo")))))))</f>
        <v>Igual</v>
      </c>
    </row>
    <row r="3949" spans="1:32" x14ac:dyDescent="0.2">
      <c r="A3949" s="1" t="s">
        <v>2128</v>
      </c>
      <c r="B3949" t="s">
        <v>2720</v>
      </c>
      <c r="C3949" t="s">
        <v>4946</v>
      </c>
      <c r="D3949">
        <v>21</v>
      </c>
      <c r="E3949" s="46">
        <v>10261.495999999999</v>
      </c>
      <c r="F3949" s="44"/>
      <c r="G3949" s="46"/>
      <c r="AF3949" t="str">
        <f>IF(AND(ISBLANK(A3949),ISBLANK(B3949),ISBLANK(E3949)),"Blanco",IF(AND(ISBLANK(A3949),NOT(ISBLANK(B3949))),"Titulo",IF(AND(NOT(ISBLANK(A3949)),NOT(ISBLANK(B3949)),ISBLANK(E3949),IFERROR(FIND("FF--",A3949)&gt;1,FALSE)),"F.Comercializacion",IF(AND(NOT(ISBLANK(A3949)),NOT(ISBLANK(B3949)),NOT(ISBLANK(E3949)),ISERROR(VLOOKUP(A3949,'ListaN68 02-02-2025'!$A$12:$E$13375,5,0))),"Nuevo",IF(AND(NOT(ISBLANK(A3949)),NOT(ISBLANK(B3949)),NOT(ISBLANK(E3949)),AND(E3949-VLOOKUP(A3949,'ListaN68 02-02-2025'!$A$12:$E$13375,5,0)&gt;=-2,E3949-VLOOKUP(A3949,'ListaN68 02-02-2025'!$A$12:$E$13375,5,0)&lt;=2)),"Igual",IF(AND(NOT(ISBLANK(A3949)),NOT(ISBLANK(B3949)),NOT(ISBLANK(E3949)),E3949-VLOOKUP(A3949,'ListaN68 02-02-2025'!$A$12:$E$13375,5,0)&gt;2),"Aumento",IF(AND(NOT(ISBLANK(A3949)),NOT(ISBLANK(B3949)),NOT(ISBLANK(E3949)),E3949-VLOOKUP(A3949,'ListaN68 02-02-2025'!$A$12:$E$13375,5,0)&lt;2),"Bajo","Error en codigo")))))))</f>
        <v>Igual</v>
      </c>
    </row>
    <row r="3950" spans="1:32" x14ac:dyDescent="0.2">
      <c r="A3950" s="1" t="s">
        <v>2131</v>
      </c>
      <c r="B3950" t="s">
        <v>2724</v>
      </c>
      <c r="C3950" t="s">
        <v>5049</v>
      </c>
      <c r="D3950">
        <v>21</v>
      </c>
      <c r="E3950" s="46">
        <v>20896.699000000001</v>
      </c>
      <c r="F3950" s="44"/>
      <c r="G3950" s="46"/>
      <c r="AF3950" t="str">
        <f>IF(AND(ISBLANK(A3950),ISBLANK(B3950),ISBLANK(E3950)),"Blanco",IF(AND(ISBLANK(A3950),NOT(ISBLANK(B3950))),"Titulo",IF(AND(NOT(ISBLANK(A3950)),NOT(ISBLANK(B3950)),ISBLANK(E3950),IFERROR(FIND("FF--",A3950)&gt;1,FALSE)),"F.Comercializacion",IF(AND(NOT(ISBLANK(A3950)),NOT(ISBLANK(B3950)),NOT(ISBLANK(E3950)),ISERROR(VLOOKUP(A3950,'ListaN68 02-02-2025'!$A$12:$E$13375,5,0))),"Nuevo",IF(AND(NOT(ISBLANK(A3950)),NOT(ISBLANK(B3950)),NOT(ISBLANK(E3950)),AND(E3950-VLOOKUP(A3950,'ListaN68 02-02-2025'!$A$12:$E$13375,5,0)&gt;=-2,E3950-VLOOKUP(A3950,'ListaN68 02-02-2025'!$A$12:$E$13375,5,0)&lt;=2)),"Igual",IF(AND(NOT(ISBLANK(A3950)),NOT(ISBLANK(B3950)),NOT(ISBLANK(E3950)),E3950-VLOOKUP(A3950,'ListaN68 02-02-2025'!$A$12:$E$13375,5,0)&gt;2),"Aumento",IF(AND(NOT(ISBLANK(A3950)),NOT(ISBLANK(B3950)),NOT(ISBLANK(E3950)),E3950-VLOOKUP(A3950,'ListaN68 02-02-2025'!$A$12:$E$13375,5,0)&lt;2),"Bajo","Error en codigo")))))))</f>
        <v>Igual</v>
      </c>
    </row>
    <row r="3951" spans="1:32" x14ac:dyDescent="0.2">
      <c r="A3951" s="1" t="s">
        <v>2129</v>
      </c>
      <c r="B3951" t="s">
        <v>2721</v>
      </c>
      <c r="C3951" t="s">
        <v>5030</v>
      </c>
      <c r="D3951">
        <v>21</v>
      </c>
      <c r="E3951" s="46">
        <v>15291.300999999999</v>
      </c>
      <c r="F3951" s="44"/>
      <c r="G3951" s="46"/>
      <c r="AF3951" t="str">
        <f>IF(AND(ISBLANK(A3951),ISBLANK(B3951),ISBLANK(E3951)),"Blanco",IF(AND(ISBLANK(A3951),NOT(ISBLANK(B3951))),"Titulo",IF(AND(NOT(ISBLANK(A3951)),NOT(ISBLANK(B3951)),ISBLANK(E3951),IFERROR(FIND("FF--",A3951)&gt;1,FALSE)),"F.Comercializacion",IF(AND(NOT(ISBLANK(A3951)),NOT(ISBLANK(B3951)),NOT(ISBLANK(E3951)),ISERROR(VLOOKUP(A3951,'ListaN68 02-02-2025'!$A$12:$E$13375,5,0))),"Nuevo",IF(AND(NOT(ISBLANK(A3951)),NOT(ISBLANK(B3951)),NOT(ISBLANK(E3951)),AND(E3951-VLOOKUP(A3951,'ListaN68 02-02-2025'!$A$12:$E$13375,5,0)&gt;=-2,E3951-VLOOKUP(A3951,'ListaN68 02-02-2025'!$A$12:$E$13375,5,0)&lt;=2)),"Igual",IF(AND(NOT(ISBLANK(A3951)),NOT(ISBLANK(B3951)),NOT(ISBLANK(E3951)),E3951-VLOOKUP(A3951,'ListaN68 02-02-2025'!$A$12:$E$13375,5,0)&gt;2),"Aumento",IF(AND(NOT(ISBLANK(A3951)),NOT(ISBLANK(B3951)),NOT(ISBLANK(E3951)),E3951-VLOOKUP(A3951,'ListaN68 02-02-2025'!$A$12:$E$13375,5,0)&lt;2),"Bajo","Error en codigo")))))))</f>
        <v>Igual</v>
      </c>
    </row>
    <row r="3952" spans="1:32" x14ac:dyDescent="0.2">
      <c r="A3952" s="1" t="s">
        <v>2122</v>
      </c>
      <c r="B3952" t="s">
        <v>2714</v>
      </c>
      <c r="C3952" t="s">
        <v>4964</v>
      </c>
      <c r="D3952">
        <v>21</v>
      </c>
      <c r="E3952" s="46">
        <v>1445.287</v>
      </c>
      <c r="F3952" s="44"/>
      <c r="G3952" s="46"/>
      <c r="AF3952" t="str">
        <f>IF(AND(ISBLANK(A3952),ISBLANK(B3952),ISBLANK(E3952)),"Blanco",IF(AND(ISBLANK(A3952),NOT(ISBLANK(B3952))),"Titulo",IF(AND(NOT(ISBLANK(A3952)),NOT(ISBLANK(B3952)),ISBLANK(E3952),IFERROR(FIND("FF--",A3952)&gt;1,FALSE)),"F.Comercializacion",IF(AND(NOT(ISBLANK(A3952)),NOT(ISBLANK(B3952)),NOT(ISBLANK(E3952)),ISERROR(VLOOKUP(A3952,'ListaN68 02-02-2025'!$A$12:$E$13375,5,0))),"Nuevo",IF(AND(NOT(ISBLANK(A3952)),NOT(ISBLANK(B3952)),NOT(ISBLANK(E3952)),AND(E3952-VLOOKUP(A3952,'ListaN68 02-02-2025'!$A$12:$E$13375,5,0)&gt;=-2,E3952-VLOOKUP(A3952,'ListaN68 02-02-2025'!$A$12:$E$13375,5,0)&lt;=2)),"Igual",IF(AND(NOT(ISBLANK(A3952)),NOT(ISBLANK(B3952)),NOT(ISBLANK(E3952)),E3952-VLOOKUP(A3952,'ListaN68 02-02-2025'!$A$12:$E$13375,5,0)&gt;2),"Aumento",IF(AND(NOT(ISBLANK(A3952)),NOT(ISBLANK(B3952)),NOT(ISBLANK(E3952)),E3952-VLOOKUP(A3952,'ListaN68 02-02-2025'!$A$12:$E$13375,5,0)&lt;2),"Bajo","Error en codigo")))))))</f>
        <v>Igual</v>
      </c>
    </row>
    <row r="3953" spans="1:32" x14ac:dyDescent="0.2">
      <c r="A3953" s="1" t="s">
        <v>2124</v>
      </c>
      <c r="B3953" t="s">
        <v>2716</v>
      </c>
      <c r="C3953" t="s">
        <v>4964</v>
      </c>
      <c r="D3953">
        <v>21</v>
      </c>
      <c r="E3953" s="46">
        <v>2307.056</v>
      </c>
      <c r="F3953" s="44"/>
      <c r="G3953" s="46"/>
      <c r="AF3953" t="str">
        <f>IF(AND(ISBLANK(A3953),ISBLANK(B3953),ISBLANK(E3953)),"Blanco",IF(AND(ISBLANK(A3953),NOT(ISBLANK(B3953))),"Titulo",IF(AND(NOT(ISBLANK(A3953)),NOT(ISBLANK(B3953)),ISBLANK(E3953),IFERROR(FIND("FF--",A3953)&gt;1,FALSE)),"F.Comercializacion",IF(AND(NOT(ISBLANK(A3953)),NOT(ISBLANK(B3953)),NOT(ISBLANK(E3953)),ISERROR(VLOOKUP(A3953,'ListaN68 02-02-2025'!$A$12:$E$13375,5,0))),"Nuevo",IF(AND(NOT(ISBLANK(A3953)),NOT(ISBLANK(B3953)),NOT(ISBLANK(E3953)),AND(E3953-VLOOKUP(A3953,'ListaN68 02-02-2025'!$A$12:$E$13375,5,0)&gt;=-2,E3953-VLOOKUP(A3953,'ListaN68 02-02-2025'!$A$12:$E$13375,5,0)&lt;=2)),"Igual",IF(AND(NOT(ISBLANK(A3953)),NOT(ISBLANK(B3953)),NOT(ISBLANK(E3953)),E3953-VLOOKUP(A3953,'ListaN68 02-02-2025'!$A$12:$E$13375,5,0)&gt;2),"Aumento",IF(AND(NOT(ISBLANK(A3953)),NOT(ISBLANK(B3953)),NOT(ISBLANK(E3953)),E3953-VLOOKUP(A3953,'ListaN68 02-02-2025'!$A$12:$E$13375,5,0)&lt;2),"Bajo","Error en codigo")))))))</f>
        <v>Igual</v>
      </c>
    </row>
    <row r="3954" spans="1:32" x14ac:dyDescent="0.2">
      <c r="A3954" s="1" t="s">
        <v>2123</v>
      </c>
      <c r="B3954" t="s">
        <v>2715</v>
      </c>
      <c r="C3954" t="s">
        <v>4964</v>
      </c>
      <c r="D3954">
        <v>21</v>
      </c>
      <c r="E3954" s="46">
        <v>3270.2310000000002</v>
      </c>
      <c r="F3954" s="44"/>
      <c r="G3954" s="46"/>
      <c r="AF3954" t="str">
        <f>IF(AND(ISBLANK(A3954),ISBLANK(B3954),ISBLANK(E3954)),"Blanco",IF(AND(ISBLANK(A3954),NOT(ISBLANK(B3954))),"Titulo",IF(AND(NOT(ISBLANK(A3954)),NOT(ISBLANK(B3954)),ISBLANK(E3954),IFERROR(FIND("FF--",A3954)&gt;1,FALSE)),"F.Comercializacion",IF(AND(NOT(ISBLANK(A3954)),NOT(ISBLANK(B3954)),NOT(ISBLANK(E3954)),ISERROR(VLOOKUP(A3954,'ListaN68 02-02-2025'!$A$12:$E$13375,5,0))),"Nuevo",IF(AND(NOT(ISBLANK(A3954)),NOT(ISBLANK(B3954)),NOT(ISBLANK(E3954)),AND(E3954-VLOOKUP(A3954,'ListaN68 02-02-2025'!$A$12:$E$13375,5,0)&gt;=-2,E3954-VLOOKUP(A3954,'ListaN68 02-02-2025'!$A$12:$E$13375,5,0)&lt;=2)),"Igual",IF(AND(NOT(ISBLANK(A3954)),NOT(ISBLANK(B3954)),NOT(ISBLANK(E3954)),E3954-VLOOKUP(A3954,'ListaN68 02-02-2025'!$A$12:$E$13375,5,0)&gt;2),"Aumento",IF(AND(NOT(ISBLANK(A3954)),NOT(ISBLANK(B3954)),NOT(ISBLANK(E3954)),E3954-VLOOKUP(A3954,'ListaN68 02-02-2025'!$A$12:$E$13375,5,0)&lt;2),"Bajo","Error en codigo")))))))</f>
        <v>Igual</v>
      </c>
    </row>
    <row r="3955" spans="1:32" x14ac:dyDescent="0.2">
      <c r="A3955" s="1" t="s">
        <v>1447</v>
      </c>
      <c r="B3955" t="s">
        <v>1448</v>
      </c>
      <c r="C3955" t="s">
        <v>4959</v>
      </c>
      <c r="D3955">
        <v>21</v>
      </c>
      <c r="E3955" s="46">
        <v>1582410.858</v>
      </c>
      <c r="F3955" s="44">
        <v>-6.8259385665530026E-3</v>
      </c>
      <c r="G3955" s="46"/>
      <c r="AF3955" t="str">
        <f>IF(AND(ISBLANK(A3955),ISBLANK(B3955),ISBLANK(E3955)),"Blanco",IF(AND(ISBLANK(A3955),NOT(ISBLANK(B3955))),"Titulo",IF(AND(NOT(ISBLANK(A3955)),NOT(ISBLANK(B3955)),ISBLANK(E3955),IFERROR(FIND("FF--",A3955)&gt;1,FALSE)),"F.Comercializacion",IF(AND(NOT(ISBLANK(A3955)),NOT(ISBLANK(B3955)),NOT(ISBLANK(E3955)),ISERROR(VLOOKUP(A3955,'ListaN68 02-02-2025'!$A$12:$E$13375,5,0))),"Nuevo",IF(AND(NOT(ISBLANK(A3955)),NOT(ISBLANK(B3955)),NOT(ISBLANK(E3955)),AND(E3955-VLOOKUP(A3955,'ListaN68 02-02-2025'!$A$12:$E$13375,5,0)&gt;=-2,E3955-VLOOKUP(A3955,'ListaN68 02-02-2025'!$A$12:$E$13375,5,0)&lt;=2)),"Igual",IF(AND(NOT(ISBLANK(A3955)),NOT(ISBLANK(B3955)),NOT(ISBLANK(E3955)),E3955-VLOOKUP(A3955,'ListaN68 02-02-2025'!$A$12:$E$13375,5,0)&gt;2),"Aumento",IF(AND(NOT(ISBLANK(A3955)),NOT(ISBLANK(B3955)),NOT(ISBLANK(E3955)),E3955-VLOOKUP(A3955,'ListaN68 02-02-2025'!$A$12:$E$13375,5,0)&lt;2),"Bajo","Error en codigo")))))))</f>
        <v>Bajo</v>
      </c>
    </row>
    <row r="3956" spans="1:32" x14ac:dyDescent="0.2">
      <c r="A3956" s="1" t="s">
        <v>2119</v>
      </c>
      <c r="B3956" t="s">
        <v>2711</v>
      </c>
      <c r="C3956" t="s">
        <v>5030</v>
      </c>
      <c r="D3956">
        <v>21</v>
      </c>
      <c r="E3956" s="46">
        <v>16529.471000000001</v>
      </c>
      <c r="F3956" s="44"/>
      <c r="G3956" s="46"/>
      <c r="AF3956" t="str">
        <f>IF(AND(ISBLANK(A3956),ISBLANK(B3956),ISBLANK(E3956)),"Blanco",IF(AND(ISBLANK(A3956),NOT(ISBLANK(B3956))),"Titulo",IF(AND(NOT(ISBLANK(A3956)),NOT(ISBLANK(B3956)),ISBLANK(E3956),IFERROR(FIND("FF--",A3956)&gt;1,FALSE)),"F.Comercializacion",IF(AND(NOT(ISBLANK(A3956)),NOT(ISBLANK(B3956)),NOT(ISBLANK(E3956)),ISERROR(VLOOKUP(A3956,'ListaN68 02-02-2025'!$A$12:$E$13375,5,0))),"Nuevo",IF(AND(NOT(ISBLANK(A3956)),NOT(ISBLANK(B3956)),NOT(ISBLANK(E3956)),AND(E3956-VLOOKUP(A3956,'ListaN68 02-02-2025'!$A$12:$E$13375,5,0)&gt;=-2,E3956-VLOOKUP(A3956,'ListaN68 02-02-2025'!$A$12:$E$13375,5,0)&lt;=2)),"Igual",IF(AND(NOT(ISBLANK(A3956)),NOT(ISBLANK(B3956)),NOT(ISBLANK(E3956)),E3956-VLOOKUP(A3956,'ListaN68 02-02-2025'!$A$12:$E$13375,5,0)&gt;2),"Aumento",IF(AND(NOT(ISBLANK(A3956)),NOT(ISBLANK(B3956)),NOT(ISBLANK(E3956)),E3956-VLOOKUP(A3956,'ListaN68 02-02-2025'!$A$12:$E$13375,5,0)&lt;2),"Bajo","Error en codigo")))))))</f>
        <v>Igual</v>
      </c>
    </row>
    <row r="3957" spans="1:32" x14ac:dyDescent="0.2">
      <c r="A3957" s="1" t="s">
        <v>2120</v>
      </c>
      <c r="B3957" t="s">
        <v>2712</v>
      </c>
      <c r="C3957" t="s">
        <v>4974</v>
      </c>
      <c r="D3957">
        <v>21</v>
      </c>
      <c r="E3957" s="46">
        <v>22710.909</v>
      </c>
      <c r="F3957" s="44"/>
      <c r="G3957" s="46"/>
      <c r="AF3957" t="str">
        <f>IF(AND(ISBLANK(A3957),ISBLANK(B3957),ISBLANK(E3957)),"Blanco",IF(AND(ISBLANK(A3957),NOT(ISBLANK(B3957))),"Titulo",IF(AND(NOT(ISBLANK(A3957)),NOT(ISBLANK(B3957)),ISBLANK(E3957),IFERROR(FIND("FF--",A3957)&gt;1,FALSE)),"F.Comercializacion",IF(AND(NOT(ISBLANK(A3957)),NOT(ISBLANK(B3957)),NOT(ISBLANK(E3957)),ISERROR(VLOOKUP(A3957,'ListaN68 02-02-2025'!$A$12:$E$13375,5,0))),"Nuevo",IF(AND(NOT(ISBLANK(A3957)),NOT(ISBLANK(B3957)),NOT(ISBLANK(E3957)),AND(E3957-VLOOKUP(A3957,'ListaN68 02-02-2025'!$A$12:$E$13375,5,0)&gt;=-2,E3957-VLOOKUP(A3957,'ListaN68 02-02-2025'!$A$12:$E$13375,5,0)&lt;=2)),"Igual",IF(AND(NOT(ISBLANK(A3957)),NOT(ISBLANK(B3957)),NOT(ISBLANK(E3957)),E3957-VLOOKUP(A3957,'ListaN68 02-02-2025'!$A$12:$E$13375,5,0)&gt;2),"Aumento",IF(AND(NOT(ISBLANK(A3957)),NOT(ISBLANK(B3957)),NOT(ISBLANK(E3957)),E3957-VLOOKUP(A3957,'ListaN68 02-02-2025'!$A$12:$E$13375,5,0)&lt;2),"Bajo","Error en codigo")))))))</f>
        <v>Igual</v>
      </c>
    </row>
    <row r="3958" spans="1:32" x14ac:dyDescent="0.2">
      <c r="A3958" s="1" t="s">
        <v>2121</v>
      </c>
      <c r="B3958" t="s">
        <v>2713</v>
      </c>
      <c r="C3958" t="s">
        <v>4974</v>
      </c>
      <c r="D3958">
        <v>21</v>
      </c>
      <c r="E3958" s="46">
        <v>55425.59</v>
      </c>
      <c r="F3958" s="44"/>
      <c r="G3958" s="46"/>
      <c r="AF3958" t="str">
        <f>IF(AND(ISBLANK(A3958),ISBLANK(B3958),ISBLANK(E3958)),"Blanco",IF(AND(ISBLANK(A3958),NOT(ISBLANK(B3958))),"Titulo",IF(AND(NOT(ISBLANK(A3958)),NOT(ISBLANK(B3958)),ISBLANK(E3958),IFERROR(FIND("FF--",A3958)&gt;1,FALSE)),"F.Comercializacion",IF(AND(NOT(ISBLANK(A3958)),NOT(ISBLANK(B3958)),NOT(ISBLANK(E3958)),ISERROR(VLOOKUP(A3958,'ListaN68 02-02-2025'!$A$12:$E$13375,5,0))),"Nuevo",IF(AND(NOT(ISBLANK(A3958)),NOT(ISBLANK(B3958)),NOT(ISBLANK(E3958)),AND(E3958-VLOOKUP(A3958,'ListaN68 02-02-2025'!$A$12:$E$13375,5,0)&gt;=-2,E3958-VLOOKUP(A3958,'ListaN68 02-02-2025'!$A$12:$E$13375,5,0)&lt;=2)),"Igual",IF(AND(NOT(ISBLANK(A3958)),NOT(ISBLANK(B3958)),NOT(ISBLANK(E3958)),E3958-VLOOKUP(A3958,'ListaN68 02-02-2025'!$A$12:$E$13375,5,0)&gt;2),"Aumento",IF(AND(NOT(ISBLANK(A3958)),NOT(ISBLANK(B3958)),NOT(ISBLANK(E3958)),E3958-VLOOKUP(A3958,'ListaN68 02-02-2025'!$A$12:$E$13375,5,0)&lt;2),"Bajo","Error en codigo")))))))</f>
        <v>Igual</v>
      </c>
    </row>
    <row r="3959" spans="1:32" x14ac:dyDescent="0.2">
      <c r="A3959" s="1" t="s">
        <v>2126</v>
      </c>
      <c r="B3959" t="s">
        <v>2718</v>
      </c>
      <c r="C3959" t="s">
        <v>5049</v>
      </c>
      <c r="D3959">
        <v>21</v>
      </c>
      <c r="E3959" s="46">
        <v>40658.076999999997</v>
      </c>
      <c r="F3959" s="44"/>
      <c r="G3959" s="46"/>
      <c r="AF3959" t="str">
        <f>IF(AND(ISBLANK(A3959),ISBLANK(B3959),ISBLANK(E3959)),"Blanco",IF(AND(ISBLANK(A3959),NOT(ISBLANK(B3959))),"Titulo",IF(AND(NOT(ISBLANK(A3959)),NOT(ISBLANK(B3959)),ISBLANK(E3959),IFERROR(FIND("FF--",A3959)&gt;1,FALSE)),"F.Comercializacion",IF(AND(NOT(ISBLANK(A3959)),NOT(ISBLANK(B3959)),NOT(ISBLANK(E3959)),ISERROR(VLOOKUP(A3959,'ListaN68 02-02-2025'!$A$12:$E$13375,5,0))),"Nuevo",IF(AND(NOT(ISBLANK(A3959)),NOT(ISBLANK(B3959)),NOT(ISBLANK(E3959)),AND(E3959-VLOOKUP(A3959,'ListaN68 02-02-2025'!$A$12:$E$13375,5,0)&gt;=-2,E3959-VLOOKUP(A3959,'ListaN68 02-02-2025'!$A$12:$E$13375,5,0)&lt;=2)),"Igual",IF(AND(NOT(ISBLANK(A3959)),NOT(ISBLANK(B3959)),NOT(ISBLANK(E3959)),E3959-VLOOKUP(A3959,'ListaN68 02-02-2025'!$A$12:$E$13375,5,0)&gt;2),"Aumento",IF(AND(NOT(ISBLANK(A3959)),NOT(ISBLANK(B3959)),NOT(ISBLANK(E3959)),E3959-VLOOKUP(A3959,'ListaN68 02-02-2025'!$A$12:$E$13375,5,0)&lt;2),"Bajo","Error en codigo")))))))</f>
        <v>Igual</v>
      </c>
    </row>
    <row r="3960" spans="1:32" x14ac:dyDescent="0.2">
      <c r="A3960" s="1" t="s">
        <v>2125</v>
      </c>
      <c r="B3960" t="s">
        <v>2717</v>
      </c>
      <c r="C3960" t="s">
        <v>5030</v>
      </c>
      <c r="D3960">
        <v>21</v>
      </c>
      <c r="E3960" s="46">
        <v>23262.151999999998</v>
      </c>
      <c r="F3960" s="44"/>
      <c r="G3960" s="46"/>
      <c r="AF3960" t="str">
        <f>IF(AND(ISBLANK(A3960),ISBLANK(B3960),ISBLANK(E3960)),"Blanco",IF(AND(ISBLANK(A3960),NOT(ISBLANK(B3960))),"Titulo",IF(AND(NOT(ISBLANK(A3960)),NOT(ISBLANK(B3960)),ISBLANK(E3960),IFERROR(FIND("FF--",A3960)&gt;1,FALSE)),"F.Comercializacion",IF(AND(NOT(ISBLANK(A3960)),NOT(ISBLANK(B3960)),NOT(ISBLANK(E3960)),ISERROR(VLOOKUP(A3960,'ListaN68 02-02-2025'!$A$12:$E$13375,5,0))),"Nuevo",IF(AND(NOT(ISBLANK(A3960)),NOT(ISBLANK(B3960)),NOT(ISBLANK(E3960)),AND(E3960-VLOOKUP(A3960,'ListaN68 02-02-2025'!$A$12:$E$13375,5,0)&gt;=-2,E3960-VLOOKUP(A3960,'ListaN68 02-02-2025'!$A$12:$E$13375,5,0)&lt;=2)),"Igual",IF(AND(NOT(ISBLANK(A3960)),NOT(ISBLANK(B3960)),NOT(ISBLANK(E3960)),E3960-VLOOKUP(A3960,'ListaN68 02-02-2025'!$A$12:$E$13375,5,0)&gt;2),"Aumento",IF(AND(NOT(ISBLANK(A3960)),NOT(ISBLANK(B3960)),NOT(ISBLANK(E3960)),E3960-VLOOKUP(A3960,'ListaN68 02-02-2025'!$A$12:$E$13375,5,0)&lt;2),"Bajo","Error en codigo")))))))</f>
        <v>Igual</v>
      </c>
    </row>
    <row r="3961" spans="1:32" x14ac:dyDescent="0.2">
      <c r="A3961" s="1" t="s">
        <v>1449</v>
      </c>
      <c r="B3961" t="s">
        <v>1450</v>
      </c>
      <c r="C3961" t="s">
        <v>4959</v>
      </c>
      <c r="D3961">
        <v>21</v>
      </c>
      <c r="E3961" s="46">
        <v>278078.2905</v>
      </c>
      <c r="F3961" s="44">
        <v>-6.8259385665528916E-3</v>
      </c>
      <c r="G3961" s="46"/>
      <c r="AF3961" t="str">
        <f>IF(AND(ISBLANK(A3961),ISBLANK(B3961),ISBLANK(E3961)),"Blanco",IF(AND(ISBLANK(A3961),NOT(ISBLANK(B3961))),"Titulo",IF(AND(NOT(ISBLANK(A3961)),NOT(ISBLANK(B3961)),ISBLANK(E3961),IFERROR(FIND("FF--",A3961)&gt;1,FALSE)),"F.Comercializacion",IF(AND(NOT(ISBLANK(A3961)),NOT(ISBLANK(B3961)),NOT(ISBLANK(E3961)),ISERROR(VLOOKUP(A3961,'ListaN68 02-02-2025'!$A$12:$E$13375,5,0))),"Nuevo",IF(AND(NOT(ISBLANK(A3961)),NOT(ISBLANK(B3961)),NOT(ISBLANK(E3961)),AND(E3961-VLOOKUP(A3961,'ListaN68 02-02-2025'!$A$12:$E$13375,5,0)&gt;=-2,E3961-VLOOKUP(A3961,'ListaN68 02-02-2025'!$A$12:$E$13375,5,0)&lt;=2)),"Igual",IF(AND(NOT(ISBLANK(A3961)),NOT(ISBLANK(B3961)),NOT(ISBLANK(E3961)),E3961-VLOOKUP(A3961,'ListaN68 02-02-2025'!$A$12:$E$13375,5,0)&gt;2),"Aumento",IF(AND(NOT(ISBLANK(A3961)),NOT(ISBLANK(B3961)),NOT(ISBLANK(E3961)),E3961-VLOOKUP(A3961,'ListaN68 02-02-2025'!$A$12:$E$13375,5,0)&lt;2),"Bajo","Error en codigo")))))))</f>
        <v>Bajo</v>
      </c>
    </row>
    <row r="3962" spans="1:32" x14ac:dyDescent="0.2">
      <c r="C3962"/>
      <c r="E3962" s="46"/>
      <c r="F3962" s="44"/>
      <c r="G3962" s="46"/>
      <c r="AF3962" t="str">
        <f>IF(AND(ISBLANK(A3962),ISBLANK(B3962),ISBLANK(E3962)),"Blanco",IF(AND(ISBLANK(A3962),NOT(ISBLANK(B3962))),"Titulo",IF(AND(NOT(ISBLANK(A3962)),NOT(ISBLANK(B3962)),ISBLANK(E3962),IFERROR(FIND("FF--",A3962)&gt;1,FALSE)),"F.Comercializacion",IF(AND(NOT(ISBLANK(A3962)),NOT(ISBLANK(B3962)),NOT(ISBLANK(E3962)),ISERROR(VLOOKUP(A3962,'ListaN68 02-02-2025'!$A$12:$E$13375,5,0))),"Nuevo",IF(AND(NOT(ISBLANK(A3962)),NOT(ISBLANK(B3962)),NOT(ISBLANK(E3962)),AND(E3962-VLOOKUP(A3962,'ListaN68 02-02-2025'!$A$12:$E$13375,5,0)&gt;=-2,E3962-VLOOKUP(A3962,'ListaN68 02-02-2025'!$A$12:$E$13375,5,0)&lt;=2)),"Igual",IF(AND(NOT(ISBLANK(A3962)),NOT(ISBLANK(B3962)),NOT(ISBLANK(E3962)),E3962-VLOOKUP(A3962,'ListaN68 02-02-2025'!$A$12:$E$13375,5,0)&gt;2),"Aumento",IF(AND(NOT(ISBLANK(A3962)),NOT(ISBLANK(B3962)),NOT(ISBLANK(E3962)),E3962-VLOOKUP(A3962,'ListaN68 02-02-2025'!$A$12:$E$13375,5,0)&lt;2),"Bajo","Error en codigo")))))))</f>
        <v>Blanco</v>
      </c>
    </row>
    <row r="3963" spans="1:32" x14ac:dyDescent="0.2">
      <c r="B3963" t="s">
        <v>5246</v>
      </c>
      <c r="C3963"/>
      <c r="E3963" s="46"/>
      <c r="F3963" s="44"/>
      <c r="G3963" s="46"/>
      <c r="AF3963" t="str">
        <f>IF(AND(ISBLANK(A3963),ISBLANK(B3963),ISBLANK(E3963)),"Blanco",IF(AND(ISBLANK(A3963),NOT(ISBLANK(B3963))),"Titulo",IF(AND(NOT(ISBLANK(A3963)),NOT(ISBLANK(B3963)),ISBLANK(E3963),IFERROR(FIND("FF--",A3963)&gt;1,FALSE)),"F.Comercializacion",IF(AND(NOT(ISBLANK(A3963)),NOT(ISBLANK(B3963)),NOT(ISBLANK(E3963)),ISERROR(VLOOKUP(A3963,'ListaN68 02-02-2025'!$A$12:$E$13375,5,0))),"Nuevo",IF(AND(NOT(ISBLANK(A3963)),NOT(ISBLANK(B3963)),NOT(ISBLANK(E3963)),AND(E3963-VLOOKUP(A3963,'ListaN68 02-02-2025'!$A$12:$E$13375,5,0)&gt;=-2,E3963-VLOOKUP(A3963,'ListaN68 02-02-2025'!$A$12:$E$13375,5,0)&lt;=2)),"Igual",IF(AND(NOT(ISBLANK(A3963)),NOT(ISBLANK(B3963)),NOT(ISBLANK(E3963)),E3963-VLOOKUP(A3963,'ListaN68 02-02-2025'!$A$12:$E$13375,5,0)&gt;2),"Aumento",IF(AND(NOT(ISBLANK(A3963)),NOT(ISBLANK(B3963)),NOT(ISBLANK(E3963)),E3963-VLOOKUP(A3963,'ListaN68 02-02-2025'!$A$12:$E$13375,5,0)&lt;2),"Bajo","Error en codigo")))))))</f>
        <v>Titulo</v>
      </c>
    </row>
    <row r="3964" spans="1:32" x14ac:dyDescent="0.2">
      <c r="C3964"/>
      <c r="E3964" s="46"/>
      <c r="F3964" s="44"/>
      <c r="G3964" s="46"/>
      <c r="AF3964" t="str">
        <f>IF(AND(ISBLANK(A3964),ISBLANK(B3964),ISBLANK(E3964)),"Blanco",IF(AND(ISBLANK(A3964),NOT(ISBLANK(B3964))),"Titulo",IF(AND(NOT(ISBLANK(A3964)),NOT(ISBLANK(B3964)),ISBLANK(E3964),IFERROR(FIND("FF--",A3964)&gt;1,FALSE)),"F.Comercializacion",IF(AND(NOT(ISBLANK(A3964)),NOT(ISBLANK(B3964)),NOT(ISBLANK(E3964)),ISERROR(VLOOKUP(A3964,'ListaN68 02-02-2025'!$A$12:$E$13375,5,0))),"Nuevo",IF(AND(NOT(ISBLANK(A3964)),NOT(ISBLANK(B3964)),NOT(ISBLANK(E3964)),AND(E3964-VLOOKUP(A3964,'ListaN68 02-02-2025'!$A$12:$E$13375,5,0)&gt;=-2,E3964-VLOOKUP(A3964,'ListaN68 02-02-2025'!$A$12:$E$13375,5,0)&lt;=2)),"Igual",IF(AND(NOT(ISBLANK(A3964)),NOT(ISBLANK(B3964)),NOT(ISBLANK(E3964)),E3964-VLOOKUP(A3964,'ListaN68 02-02-2025'!$A$12:$E$13375,5,0)&gt;2),"Aumento",IF(AND(NOT(ISBLANK(A3964)),NOT(ISBLANK(B3964)),NOT(ISBLANK(E3964)),E3964-VLOOKUP(A3964,'ListaN68 02-02-2025'!$A$12:$E$13375,5,0)&lt;2),"Bajo","Error en codigo")))))))</f>
        <v>Blanco</v>
      </c>
    </row>
    <row r="3965" spans="1:32" x14ac:dyDescent="0.2">
      <c r="A3965" s="1">
        <v>380200</v>
      </c>
      <c r="B3965" t="s">
        <v>5247</v>
      </c>
      <c r="C3965" t="s">
        <v>5151</v>
      </c>
      <c r="D3965">
        <v>21</v>
      </c>
      <c r="E3965" s="46">
        <v>16860.6855</v>
      </c>
      <c r="F3965" s="44">
        <v>-3.6678021519943815E-2</v>
      </c>
      <c r="G3965" s="46"/>
      <c r="AF3965" t="str">
        <f>IF(AND(ISBLANK(A3965),ISBLANK(B3965),ISBLANK(E3965)),"Blanco",IF(AND(ISBLANK(A3965),NOT(ISBLANK(B3965))),"Titulo",IF(AND(NOT(ISBLANK(A3965)),NOT(ISBLANK(B3965)),ISBLANK(E3965),IFERROR(FIND("FF--",A3965)&gt;1,FALSE)),"F.Comercializacion",IF(AND(NOT(ISBLANK(A3965)),NOT(ISBLANK(B3965)),NOT(ISBLANK(E3965)),ISERROR(VLOOKUP(A3965,'ListaN68 02-02-2025'!$A$12:$E$13375,5,0))),"Nuevo",IF(AND(NOT(ISBLANK(A3965)),NOT(ISBLANK(B3965)),NOT(ISBLANK(E3965)),AND(E3965-VLOOKUP(A3965,'ListaN68 02-02-2025'!$A$12:$E$13375,5,0)&gt;=-2,E3965-VLOOKUP(A3965,'ListaN68 02-02-2025'!$A$12:$E$13375,5,0)&lt;=2)),"Igual",IF(AND(NOT(ISBLANK(A3965)),NOT(ISBLANK(B3965)),NOT(ISBLANK(E3965)),E3965-VLOOKUP(A3965,'ListaN68 02-02-2025'!$A$12:$E$13375,5,0)&gt;2),"Aumento",IF(AND(NOT(ISBLANK(A3965)),NOT(ISBLANK(B3965)),NOT(ISBLANK(E3965)),E3965-VLOOKUP(A3965,'ListaN68 02-02-2025'!$A$12:$E$13375,5,0)&lt;2),"Bajo","Error en codigo")))))))</f>
        <v>Bajo</v>
      </c>
    </row>
    <row r="3966" spans="1:32" x14ac:dyDescent="0.2">
      <c r="A3966" s="1" t="s">
        <v>4218</v>
      </c>
      <c r="B3966" t="s">
        <v>5271</v>
      </c>
      <c r="C3966" t="s">
        <v>5152</v>
      </c>
      <c r="D3966">
        <v>21</v>
      </c>
      <c r="E3966" s="46">
        <v>9776.4359999999997</v>
      </c>
      <c r="F3966" s="44">
        <v>-6.8259385665530026E-3</v>
      </c>
      <c r="G3966" s="46"/>
      <c r="AF3966" t="str">
        <f>IF(AND(ISBLANK(A3966),ISBLANK(B3966),ISBLANK(E3966)),"Blanco",IF(AND(ISBLANK(A3966),NOT(ISBLANK(B3966))),"Titulo",IF(AND(NOT(ISBLANK(A3966)),NOT(ISBLANK(B3966)),ISBLANK(E3966),IFERROR(FIND("FF--",A3966)&gt;1,FALSE)),"F.Comercializacion",IF(AND(NOT(ISBLANK(A3966)),NOT(ISBLANK(B3966)),NOT(ISBLANK(E3966)),ISERROR(VLOOKUP(A3966,'ListaN68 02-02-2025'!$A$12:$E$13375,5,0))),"Nuevo",IF(AND(NOT(ISBLANK(A3966)),NOT(ISBLANK(B3966)),NOT(ISBLANK(E3966)),AND(E3966-VLOOKUP(A3966,'ListaN68 02-02-2025'!$A$12:$E$13375,5,0)&gt;=-2,E3966-VLOOKUP(A3966,'ListaN68 02-02-2025'!$A$12:$E$13375,5,0)&lt;=2)),"Igual",IF(AND(NOT(ISBLANK(A3966)),NOT(ISBLANK(B3966)),NOT(ISBLANK(E3966)),E3966-VLOOKUP(A3966,'ListaN68 02-02-2025'!$A$12:$E$13375,5,0)&gt;2),"Aumento",IF(AND(NOT(ISBLANK(A3966)),NOT(ISBLANK(B3966)),NOT(ISBLANK(E3966)),E3966-VLOOKUP(A3966,'ListaN68 02-02-2025'!$A$12:$E$13375,5,0)&lt;2),"Bajo","Error en codigo")))))))</f>
        <v>Bajo</v>
      </c>
    </row>
    <row r="3967" spans="1:32" x14ac:dyDescent="0.2">
      <c r="A3967" s="1" t="s">
        <v>4219</v>
      </c>
      <c r="B3967" t="s">
        <v>5272</v>
      </c>
      <c r="C3967" t="s">
        <v>5152</v>
      </c>
      <c r="D3967">
        <v>21</v>
      </c>
      <c r="E3967" s="46">
        <v>17641.729500000001</v>
      </c>
      <c r="F3967" s="44">
        <v>-6.8259385665528916E-3</v>
      </c>
      <c r="G3967" s="46"/>
      <c r="AF3967" t="str">
        <f>IF(AND(ISBLANK(A3967),ISBLANK(B3967),ISBLANK(E3967)),"Blanco",IF(AND(ISBLANK(A3967),NOT(ISBLANK(B3967))),"Titulo",IF(AND(NOT(ISBLANK(A3967)),NOT(ISBLANK(B3967)),ISBLANK(E3967),IFERROR(FIND("FF--",A3967)&gt;1,FALSE)),"F.Comercializacion",IF(AND(NOT(ISBLANK(A3967)),NOT(ISBLANK(B3967)),NOT(ISBLANK(E3967)),ISERROR(VLOOKUP(A3967,'ListaN68 02-02-2025'!$A$12:$E$13375,5,0))),"Nuevo",IF(AND(NOT(ISBLANK(A3967)),NOT(ISBLANK(B3967)),NOT(ISBLANK(E3967)),AND(E3967-VLOOKUP(A3967,'ListaN68 02-02-2025'!$A$12:$E$13375,5,0)&gt;=-2,E3967-VLOOKUP(A3967,'ListaN68 02-02-2025'!$A$12:$E$13375,5,0)&lt;=2)),"Igual",IF(AND(NOT(ISBLANK(A3967)),NOT(ISBLANK(B3967)),NOT(ISBLANK(E3967)),E3967-VLOOKUP(A3967,'ListaN68 02-02-2025'!$A$12:$E$13375,5,0)&gt;2),"Aumento",IF(AND(NOT(ISBLANK(A3967)),NOT(ISBLANK(B3967)),NOT(ISBLANK(E3967)),E3967-VLOOKUP(A3967,'ListaN68 02-02-2025'!$A$12:$E$13375,5,0)&lt;2),"Bajo","Error en codigo")))))))</f>
        <v>Bajo</v>
      </c>
    </row>
    <row r="3968" spans="1:32" x14ac:dyDescent="0.2">
      <c r="C3968"/>
      <c r="E3968" s="46"/>
      <c r="F3968" s="44"/>
      <c r="G3968" s="46"/>
      <c r="AF3968" t="str">
        <f>IF(AND(ISBLANK(A3968),ISBLANK(B3968),ISBLANK(E3968)),"Blanco",IF(AND(ISBLANK(A3968),NOT(ISBLANK(B3968))),"Titulo",IF(AND(NOT(ISBLANK(A3968)),NOT(ISBLANK(B3968)),ISBLANK(E3968),IFERROR(FIND("FF--",A3968)&gt;1,FALSE)),"F.Comercializacion",IF(AND(NOT(ISBLANK(A3968)),NOT(ISBLANK(B3968)),NOT(ISBLANK(E3968)),ISERROR(VLOOKUP(A3968,'ListaN68 02-02-2025'!$A$12:$E$13375,5,0))),"Nuevo",IF(AND(NOT(ISBLANK(A3968)),NOT(ISBLANK(B3968)),NOT(ISBLANK(E3968)),AND(E3968-VLOOKUP(A3968,'ListaN68 02-02-2025'!$A$12:$E$13375,5,0)&gt;=-2,E3968-VLOOKUP(A3968,'ListaN68 02-02-2025'!$A$12:$E$13375,5,0)&lt;=2)),"Igual",IF(AND(NOT(ISBLANK(A3968)),NOT(ISBLANK(B3968)),NOT(ISBLANK(E3968)),E3968-VLOOKUP(A3968,'ListaN68 02-02-2025'!$A$12:$E$13375,5,0)&gt;2),"Aumento",IF(AND(NOT(ISBLANK(A3968)),NOT(ISBLANK(B3968)),NOT(ISBLANK(E3968)),E3968-VLOOKUP(A3968,'ListaN68 02-02-2025'!$A$12:$E$13375,5,0)&lt;2),"Bajo","Error en codigo")))))))</f>
        <v>Blanco</v>
      </c>
    </row>
    <row r="3969" spans="1:32" x14ac:dyDescent="0.2">
      <c r="B3969" t="s">
        <v>5248</v>
      </c>
      <c r="C3969"/>
      <c r="E3969" s="46"/>
      <c r="F3969" s="44"/>
      <c r="G3969" s="46"/>
      <c r="AF3969" t="str">
        <f>IF(AND(ISBLANK(A3969),ISBLANK(B3969),ISBLANK(E3969)),"Blanco",IF(AND(ISBLANK(A3969),NOT(ISBLANK(B3969))),"Titulo",IF(AND(NOT(ISBLANK(A3969)),NOT(ISBLANK(B3969)),ISBLANK(E3969),IFERROR(FIND("FF--",A3969)&gt;1,FALSE)),"F.Comercializacion",IF(AND(NOT(ISBLANK(A3969)),NOT(ISBLANK(B3969)),NOT(ISBLANK(E3969)),ISERROR(VLOOKUP(A3969,'ListaN68 02-02-2025'!$A$12:$E$13375,5,0))),"Nuevo",IF(AND(NOT(ISBLANK(A3969)),NOT(ISBLANK(B3969)),NOT(ISBLANK(E3969)),AND(E3969-VLOOKUP(A3969,'ListaN68 02-02-2025'!$A$12:$E$13375,5,0)&gt;=-2,E3969-VLOOKUP(A3969,'ListaN68 02-02-2025'!$A$12:$E$13375,5,0)&lt;=2)),"Igual",IF(AND(NOT(ISBLANK(A3969)),NOT(ISBLANK(B3969)),NOT(ISBLANK(E3969)),E3969-VLOOKUP(A3969,'ListaN68 02-02-2025'!$A$12:$E$13375,5,0)&gt;2),"Aumento",IF(AND(NOT(ISBLANK(A3969)),NOT(ISBLANK(B3969)),NOT(ISBLANK(E3969)),E3969-VLOOKUP(A3969,'ListaN68 02-02-2025'!$A$12:$E$13375,5,0)&lt;2),"Bajo","Error en codigo")))))))</f>
        <v>Titulo</v>
      </c>
    </row>
    <row r="3970" spans="1:32" x14ac:dyDescent="0.2">
      <c r="C3970"/>
      <c r="E3970" s="46"/>
      <c r="F3970" s="44"/>
      <c r="G3970" s="46"/>
      <c r="AF3970" t="str">
        <f>IF(AND(ISBLANK(A3970),ISBLANK(B3970),ISBLANK(E3970)),"Blanco",IF(AND(ISBLANK(A3970),NOT(ISBLANK(B3970))),"Titulo",IF(AND(NOT(ISBLANK(A3970)),NOT(ISBLANK(B3970)),ISBLANK(E3970),IFERROR(FIND("FF--",A3970)&gt;1,FALSE)),"F.Comercializacion",IF(AND(NOT(ISBLANK(A3970)),NOT(ISBLANK(B3970)),NOT(ISBLANK(E3970)),ISERROR(VLOOKUP(A3970,'ListaN68 02-02-2025'!$A$12:$E$13375,5,0))),"Nuevo",IF(AND(NOT(ISBLANK(A3970)),NOT(ISBLANK(B3970)),NOT(ISBLANK(E3970)),AND(E3970-VLOOKUP(A3970,'ListaN68 02-02-2025'!$A$12:$E$13375,5,0)&gt;=-2,E3970-VLOOKUP(A3970,'ListaN68 02-02-2025'!$A$12:$E$13375,5,0)&lt;=2)),"Igual",IF(AND(NOT(ISBLANK(A3970)),NOT(ISBLANK(B3970)),NOT(ISBLANK(E3970)),E3970-VLOOKUP(A3970,'ListaN68 02-02-2025'!$A$12:$E$13375,5,0)&gt;2),"Aumento",IF(AND(NOT(ISBLANK(A3970)),NOT(ISBLANK(B3970)),NOT(ISBLANK(E3970)),E3970-VLOOKUP(A3970,'ListaN68 02-02-2025'!$A$12:$E$13375,5,0)&lt;2),"Bajo","Error en codigo")))))))</f>
        <v>Blanco</v>
      </c>
    </row>
    <row r="3971" spans="1:32" x14ac:dyDescent="0.2">
      <c r="A3971" s="1" t="s">
        <v>5249</v>
      </c>
      <c r="B3971" t="s">
        <v>5250</v>
      </c>
      <c r="C3971" t="s">
        <v>4965</v>
      </c>
      <c r="D3971">
        <v>10.5</v>
      </c>
      <c r="E3971" s="46">
        <v>11574.525</v>
      </c>
      <c r="F3971" s="44">
        <v>-6.8259385665530026E-3</v>
      </c>
      <c r="G3971" s="46"/>
      <c r="AF3971" t="str">
        <f>IF(AND(ISBLANK(A3971),ISBLANK(B3971),ISBLANK(E3971)),"Blanco",IF(AND(ISBLANK(A3971),NOT(ISBLANK(B3971))),"Titulo",IF(AND(NOT(ISBLANK(A3971)),NOT(ISBLANK(B3971)),ISBLANK(E3971),IFERROR(FIND("FF--",A3971)&gt;1,FALSE)),"F.Comercializacion",IF(AND(NOT(ISBLANK(A3971)),NOT(ISBLANK(B3971)),NOT(ISBLANK(E3971)),ISERROR(VLOOKUP(A3971,'ListaN68 02-02-2025'!$A$12:$E$13375,5,0))),"Nuevo",IF(AND(NOT(ISBLANK(A3971)),NOT(ISBLANK(B3971)),NOT(ISBLANK(E3971)),AND(E3971-VLOOKUP(A3971,'ListaN68 02-02-2025'!$A$12:$E$13375,5,0)&gt;=-2,E3971-VLOOKUP(A3971,'ListaN68 02-02-2025'!$A$12:$E$13375,5,0)&lt;=2)),"Igual",IF(AND(NOT(ISBLANK(A3971)),NOT(ISBLANK(B3971)),NOT(ISBLANK(E3971)),E3971-VLOOKUP(A3971,'ListaN68 02-02-2025'!$A$12:$E$13375,5,0)&gt;2),"Aumento",IF(AND(NOT(ISBLANK(A3971)),NOT(ISBLANK(B3971)),NOT(ISBLANK(E3971)),E3971-VLOOKUP(A3971,'ListaN68 02-02-2025'!$A$12:$E$13375,5,0)&lt;2),"Bajo","Error en codigo")))))))</f>
        <v>Bajo</v>
      </c>
    </row>
    <row r="3972" spans="1:32" x14ac:dyDescent="0.2">
      <c r="A3972" s="1" t="s">
        <v>5251</v>
      </c>
      <c r="B3972" t="s">
        <v>5252</v>
      </c>
      <c r="C3972" t="s">
        <v>4965</v>
      </c>
      <c r="D3972">
        <v>10.5</v>
      </c>
      <c r="E3972" s="46">
        <v>12320.2125</v>
      </c>
      <c r="F3972" s="44">
        <v>-6.8142091801836058E-3</v>
      </c>
      <c r="G3972" s="46"/>
      <c r="AF3972" t="str">
        <f>IF(AND(ISBLANK(A3972),ISBLANK(B3972),ISBLANK(E3972)),"Blanco",IF(AND(ISBLANK(A3972),NOT(ISBLANK(B3972))),"Titulo",IF(AND(NOT(ISBLANK(A3972)),NOT(ISBLANK(B3972)),ISBLANK(E3972),IFERROR(FIND("FF--",A3972)&gt;1,FALSE)),"F.Comercializacion",IF(AND(NOT(ISBLANK(A3972)),NOT(ISBLANK(B3972)),NOT(ISBLANK(E3972)),ISERROR(VLOOKUP(A3972,'ListaN68 02-02-2025'!$A$12:$E$13375,5,0))),"Nuevo",IF(AND(NOT(ISBLANK(A3972)),NOT(ISBLANK(B3972)),NOT(ISBLANK(E3972)),AND(E3972-VLOOKUP(A3972,'ListaN68 02-02-2025'!$A$12:$E$13375,5,0)&gt;=-2,E3972-VLOOKUP(A3972,'ListaN68 02-02-2025'!$A$12:$E$13375,5,0)&lt;=2)),"Igual",IF(AND(NOT(ISBLANK(A3972)),NOT(ISBLANK(B3972)),NOT(ISBLANK(E3972)),E3972-VLOOKUP(A3972,'ListaN68 02-02-2025'!$A$12:$E$13375,5,0)&gt;2),"Aumento",IF(AND(NOT(ISBLANK(A3972)),NOT(ISBLANK(B3972)),NOT(ISBLANK(E3972)),E3972-VLOOKUP(A3972,'ListaN68 02-02-2025'!$A$12:$E$13375,5,0)&lt;2),"Bajo","Error en codigo")))))))</f>
        <v>Bajo</v>
      </c>
    </row>
    <row r="3973" spans="1:32" x14ac:dyDescent="0.2">
      <c r="A3973" s="1" t="s">
        <v>5253</v>
      </c>
      <c r="B3973" t="s">
        <v>5254</v>
      </c>
      <c r="C3973" t="s">
        <v>4965</v>
      </c>
      <c r="D3973">
        <v>10.5</v>
      </c>
      <c r="E3973" s="46">
        <v>15154.5525</v>
      </c>
      <c r="F3973" s="44">
        <v>-6.8259385665528916E-3</v>
      </c>
      <c r="G3973" s="46"/>
      <c r="AF3973" t="str">
        <f>IF(AND(ISBLANK(A3973),ISBLANK(B3973),ISBLANK(E3973)),"Blanco",IF(AND(ISBLANK(A3973),NOT(ISBLANK(B3973))),"Titulo",IF(AND(NOT(ISBLANK(A3973)),NOT(ISBLANK(B3973)),ISBLANK(E3973),IFERROR(FIND("FF--",A3973)&gt;1,FALSE)),"F.Comercializacion",IF(AND(NOT(ISBLANK(A3973)),NOT(ISBLANK(B3973)),NOT(ISBLANK(E3973)),ISERROR(VLOOKUP(A3973,'ListaN68 02-02-2025'!$A$12:$E$13375,5,0))),"Nuevo",IF(AND(NOT(ISBLANK(A3973)),NOT(ISBLANK(B3973)),NOT(ISBLANK(E3973)),AND(E3973-VLOOKUP(A3973,'ListaN68 02-02-2025'!$A$12:$E$13375,5,0)&gt;=-2,E3973-VLOOKUP(A3973,'ListaN68 02-02-2025'!$A$12:$E$13375,5,0)&lt;=2)),"Igual",IF(AND(NOT(ISBLANK(A3973)),NOT(ISBLANK(B3973)),NOT(ISBLANK(E3973)),E3973-VLOOKUP(A3973,'ListaN68 02-02-2025'!$A$12:$E$13375,5,0)&gt;2),"Aumento",IF(AND(NOT(ISBLANK(A3973)),NOT(ISBLANK(B3973)),NOT(ISBLANK(E3973)),E3973-VLOOKUP(A3973,'ListaN68 02-02-2025'!$A$12:$E$13375,5,0)&lt;2),"Bajo","Error en codigo")))))))</f>
        <v>Bajo</v>
      </c>
    </row>
    <row r="3974" spans="1:32" x14ac:dyDescent="0.2">
      <c r="A3974" s="1" t="s">
        <v>5255</v>
      </c>
      <c r="B3974" t="s">
        <v>5256</v>
      </c>
      <c r="C3974" t="s">
        <v>4965</v>
      </c>
      <c r="D3974">
        <v>10.5</v>
      </c>
      <c r="E3974" s="46">
        <v>17060.3115</v>
      </c>
      <c r="F3974" s="44">
        <v>-6.8259385665528916E-3</v>
      </c>
      <c r="G3974" s="46"/>
      <c r="AF3974" t="str">
        <f>IF(AND(ISBLANK(A3974),ISBLANK(B3974),ISBLANK(E3974)),"Blanco",IF(AND(ISBLANK(A3974),NOT(ISBLANK(B3974))),"Titulo",IF(AND(NOT(ISBLANK(A3974)),NOT(ISBLANK(B3974)),ISBLANK(E3974),IFERROR(FIND("FF--",A3974)&gt;1,FALSE)),"F.Comercializacion",IF(AND(NOT(ISBLANK(A3974)),NOT(ISBLANK(B3974)),NOT(ISBLANK(E3974)),ISERROR(VLOOKUP(A3974,'ListaN68 02-02-2025'!$A$12:$E$13375,5,0))),"Nuevo",IF(AND(NOT(ISBLANK(A3974)),NOT(ISBLANK(B3974)),NOT(ISBLANK(E3974)),AND(E3974-VLOOKUP(A3974,'ListaN68 02-02-2025'!$A$12:$E$13375,5,0)&gt;=-2,E3974-VLOOKUP(A3974,'ListaN68 02-02-2025'!$A$12:$E$13375,5,0)&lt;=2)),"Igual",IF(AND(NOT(ISBLANK(A3974)),NOT(ISBLANK(B3974)),NOT(ISBLANK(E3974)),E3974-VLOOKUP(A3974,'ListaN68 02-02-2025'!$A$12:$E$13375,5,0)&gt;2),"Aumento",IF(AND(NOT(ISBLANK(A3974)),NOT(ISBLANK(B3974)),NOT(ISBLANK(E3974)),E3974-VLOOKUP(A3974,'ListaN68 02-02-2025'!$A$12:$E$13375,5,0)&lt;2),"Bajo","Error en codigo")))))))</f>
        <v>Bajo</v>
      </c>
    </row>
    <row r="3975" spans="1:32" x14ac:dyDescent="0.2">
      <c r="A3975" s="1" t="s">
        <v>5257</v>
      </c>
      <c r="B3975" t="s">
        <v>5258</v>
      </c>
      <c r="C3975" t="s">
        <v>4965</v>
      </c>
      <c r="D3975">
        <v>10.5</v>
      </c>
      <c r="E3975" s="46">
        <v>20349.63</v>
      </c>
      <c r="F3975" s="44">
        <v>-6.8259385665528916E-3</v>
      </c>
      <c r="G3975" s="46"/>
      <c r="AF3975" t="str">
        <f>IF(AND(ISBLANK(A3975),ISBLANK(B3975),ISBLANK(E3975)),"Blanco",IF(AND(ISBLANK(A3975),NOT(ISBLANK(B3975))),"Titulo",IF(AND(NOT(ISBLANK(A3975)),NOT(ISBLANK(B3975)),ISBLANK(E3975),IFERROR(FIND("FF--",A3975)&gt;1,FALSE)),"F.Comercializacion",IF(AND(NOT(ISBLANK(A3975)),NOT(ISBLANK(B3975)),NOT(ISBLANK(E3975)),ISERROR(VLOOKUP(A3975,'ListaN68 02-02-2025'!$A$12:$E$13375,5,0))),"Nuevo",IF(AND(NOT(ISBLANK(A3975)),NOT(ISBLANK(B3975)),NOT(ISBLANK(E3975)),AND(E3975-VLOOKUP(A3975,'ListaN68 02-02-2025'!$A$12:$E$13375,5,0)&gt;=-2,E3975-VLOOKUP(A3975,'ListaN68 02-02-2025'!$A$12:$E$13375,5,0)&lt;=2)),"Igual",IF(AND(NOT(ISBLANK(A3975)),NOT(ISBLANK(B3975)),NOT(ISBLANK(E3975)),E3975-VLOOKUP(A3975,'ListaN68 02-02-2025'!$A$12:$E$13375,5,0)&gt;2),"Aumento",IF(AND(NOT(ISBLANK(A3975)),NOT(ISBLANK(B3975)),NOT(ISBLANK(E3975)),E3975-VLOOKUP(A3975,'ListaN68 02-02-2025'!$A$12:$E$13375,5,0)&lt;2),"Bajo","Error en codigo")))))))</f>
        <v>Bajo</v>
      </c>
    </row>
    <row r="3976" spans="1:32" x14ac:dyDescent="0.2">
      <c r="A3976" s="1" t="s">
        <v>5259</v>
      </c>
      <c r="B3976" t="s">
        <v>5260</v>
      </c>
      <c r="C3976" t="s">
        <v>5295</v>
      </c>
      <c r="D3976">
        <v>10.5</v>
      </c>
      <c r="E3976" s="46">
        <v>8013.4125000000004</v>
      </c>
      <c r="F3976" s="44">
        <v>-6.8079051195282236E-3</v>
      </c>
      <c r="G3976" s="46"/>
      <c r="AF3976" t="str">
        <f>IF(AND(ISBLANK(A3976),ISBLANK(B3976),ISBLANK(E3976)),"Blanco",IF(AND(ISBLANK(A3976),NOT(ISBLANK(B3976))),"Titulo",IF(AND(NOT(ISBLANK(A3976)),NOT(ISBLANK(B3976)),ISBLANK(E3976),IFERROR(FIND("FF--",A3976)&gt;1,FALSE)),"F.Comercializacion",IF(AND(NOT(ISBLANK(A3976)),NOT(ISBLANK(B3976)),NOT(ISBLANK(E3976)),ISERROR(VLOOKUP(A3976,'ListaN68 02-02-2025'!$A$12:$E$13375,5,0))),"Nuevo",IF(AND(NOT(ISBLANK(A3976)),NOT(ISBLANK(B3976)),NOT(ISBLANK(E3976)),AND(E3976-VLOOKUP(A3976,'ListaN68 02-02-2025'!$A$12:$E$13375,5,0)&gt;=-2,E3976-VLOOKUP(A3976,'ListaN68 02-02-2025'!$A$12:$E$13375,5,0)&lt;=2)),"Igual",IF(AND(NOT(ISBLANK(A3976)),NOT(ISBLANK(B3976)),NOT(ISBLANK(E3976)),E3976-VLOOKUP(A3976,'ListaN68 02-02-2025'!$A$12:$E$13375,5,0)&gt;2),"Aumento",IF(AND(NOT(ISBLANK(A3976)),NOT(ISBLANK(B3976)),NOT(ISBLANK(E3976)),E3976-VLOOKUP(A3976,'ListaN68 02-02-2025'!$A$12:$E$13375,5,0)&lt;2),"Bajo","Error en codigo")))))))</f>
        <v>Bajo</v>
      </c>
    </row>
    <row r="3977" spans="1:32" x14ac:dyDescent="0.2">
      <c r="C3977"/>
      <c r="E3977" s="46"/>
      <c r="F3977" s="44"/>
      <c r="G3977" s="46"/>
      <c r="AF3977" t="str">
        <f>IF(AND(ISBLANK(A3977),ISBLANK(B3977),ISBLANK(E3977)),"Blanco",IF(AND(ISBLANK(A3977),NOT(ISBLANK(B3977))),"Titulo",IF(AND(NOT(ISBLANK(A3977)),NOT(ISBLANK(B3977)),ISBLANK(E3977),IFERROR(FIND("FF--",A3977)&gt;1,FALSE)),"F.Comercializacion",IF(AND(NOT(ISBLANK(A3977)),NOT(ISBLANK(B3977)),NOT(ISBLANK(E3977)),ISERROR(VLOOKUP(A3977,'ListaN68 02-02-2025'!$A$12:$E$13375,5,0))),"Nuevo",IF(AND(NOT(ISBLANK(A3977)),NOT(ISBLANK(B3977)),NOT(ISBLANK(E3977)),AND(E3977-VLOOKUP(A3977,'ListaN68 02-02-2025'!$A$12:$E$13375,5,0)&gt;=-2,E3977-VLOOKUP(A3977,'ListaN68 02-02-2025'!$A$12:$E$13375,5,0)&lt;=2)),"Igual",IF(AND(NOT(ISBLANK(A3977)),NOT(ISBLANK(B3977)),NOT(ISBLANK(E3977)),E3977-VLOOKUP(A3977,'ListaN68 02-02-2025'!$A$12:$E$13375,5,0)&gt;2),"Aumento",IF(AND(NOT(ISBLANK(A3977)),NOT(ISBLANK(B3977)),NOT(ISBLANK(E3977)),E3977-VLOOKUP(A3977,'ListaN68 02-02-2025'!$A$12:$E$13375,5,0)&lt;2),"Bajo","Error en codigo")))))))</f>
        <v>Blanco</v>
      </c>
    </row>
    <row r="3978" spans="1:32" x14ac:dyDescent="0.2">
      <c r="B3978" t="s">
        <v>5233</v>
      </c>
      <c r="C3978"/>
      <c r="E3978" s="46"/>
      <c r="F3978" s="44"/>
      <c r="G3978" s="46"/>
      <c r="AF3978" t="str">
        <f>IF(AND(ISBLANK(A3978),ISBLANK(B3978),ISBLANK(E3978)),"Blanco",IF(AND(ISBLANK(A3978),NOT(ISBLANK(B3978))),"Titulo",IF(AND(NOT(ISBLANK(A3978)),NOT(ISBLANK(B3978)),ISBLANK(E3978),IFERROR(FIND("FF--",A3978)&gt;1,FALSE)),"F.Comercializacion",IF(AND(NOT(ISBLANK(A3978)),NOT(ISBLANK(B3978)),NOT(ISBLANK(E3978)),ISERROR(VLOOKUP(A3978,'ListaN68 02-02-2025'!$A$12:$E$13375,5,0))),"Nuevo",IF(AND(NOT(ISBLANK(A3978)),NOT(ISBLANK(B3978)),NOT(ISBLANK(E3978)),AND(E3978-VLOOKUP(A3978,'ListaN68 02-02-2025'!$A$12:$E$13375,5,0)&gt;=-2,E3978-VLOOKUP(A3978,'ListaN68 02-02-2025'!$A$12:$E$13375,5,0)&lt;=2)),"Igual",IF(AND(NOT(ISBLANK(A3978)),NOT(ISBLANK(B3978)),NOT(ISBLANK(E3978)),E3978-VLOOKUP(A3978,'ListaN68 02-02-2025'!$A$12:$E$13375,5,0)&gt;2),"Aumento",IF(AND(NOT(ISBLANK(A3978)),NOT(ISBLANK(B3978)),NOT(ISBLANK(E3978)),E3978-VLOOKUP(A3978,'ListaN68 02-02-2025'!$A$12:$E$13375,5,0)&lt;2),"Bajo","Error en codigo")))))))</f>
        <v>Titulo</v>
      </c>
    </row>
    <row r="3979" spans="1:32" x14ac:dyDescent="0.2">
      <c r="C3979"/>
      <c r="E3979" s="46"/>
      <c r="F3979" s="44"/>
      <c r="G3979" s="46"/>
      <c r="AF3979" t="str">
        <f>IF(AND(ISBLANK(A3979),ISBLANK(B3979),ISBLANK(E3979)),"Blanco",IF(AND(ISBLANK(A3979),NOT(ISBLANK(B3979))),"Titulo",IF(AND(NOT(ISBLANK(A3979)),NOT(ISBLANK(B3979)),ISBLANK(E3979),IFERROR(FIND("FF--",A3979)&gt;1,FALSE)),"F.Comercializacion",IF(AND(NOT(ISBLANK(A3979)),NOT(ISBLANK(B3979)),NOT(ISBLANK(E3979)),ISERROR(VLOOKUP(A3979,'ListaN68 02-02-2025'!$A$12:$E$13375,5,0))),"Nuevo",IF(AND(NOT(ISBLANK(A3979)),NOT(ISBLANK(B3979)),NOT(ISBLANK(E3979)),AND(E3979-VLOOKUP(A3979,'ListaN68 02-02-2025'!$A$12:$E$13375,5,0)&gt;=-2,E3979-VLOOKUP(A3979,'ListaN68 02-02-2025'!$A$12:$E$13375,5,0)&lt;=2)),"Igual",IF(AND(NOT(ISBLANK(A3979)),NOT(ISBLANK(B3979)),NOT(ISBLANK(E3979)),E3979-VLOOKUP(A3979,'ListaN68 02-02-2025'!$A$12:$E$13375,5,0)&gt;2),"Aumento",IF(AND(NOT(ISBLANK(A3979)),NOT(ISBLANK(B3979)),NOT(ISBLANK(E3979)),E3979-VLOOKUP(A3979,'ListaN68 02-02-2025'!$A$12:$E$13375,5,0)&lt;2),"Bajo","Error en codigo")))))))</f>
        <v>Blanco</v>
      </c>
    </row>
    <row r="3980" spans="1:32" x14ac:dyDescent="0.2">
      <c r="A3980" s="1" t="s">
        <v>5234</v>
      </c>
      <c r="B3980" t="s">
        <v>5239</v>
      </c>
      <c r="C3980" t="s">
        <v>5021</v>
      </c>
      <c r="D3980">
        <v>21</v>
      </c>
      <c r="E3980" s="46">
        <v>1967.16</v>
      </c>
      <c r="F3980" s="44">
        <v>-6.8259385665528916E-3</v>
      </c>
      <c r="G3980" s="46"/>
      <c r="AF3980" t="str">
        <f>IF(AND(ISBLANK(A3980),ISBLANK(B3980),ISBLANK(E3980)),"Blanco",IF(AND(ISBLANK(A3980),NOT(ISBLANK(B3980))),"Titulo",IF(AND(NOT(ISBLANK(A3980)),NOT(ISBLANK(B3980)),ISBLANK(E3980),IFERROR(FIND("FF--",A3980)&gt;1,FALSE)),"F.Comercializacion",IF(AND(NOT(ISBLANK(A3980)),NOT(ISBLANK(B3980)),NOT(ISBLANK(E3980)),ISERROR(VLOOKUP(A3980,'ListaN68 02-02-2025'!$A$12:$E$13375,5,0))),"Nuevo",IF(AND(NOT(ISBLANK(A3980)),NOT(ISBLANK(B3980)),NOT(ISBLANK(E3980)),AND(E3980-VLOOKUP(A3980,'ListaN68 02-02-2025'!$A$12:$E$13375,5,0)&gt;=-2,E3980-VLOOKUP(A3980,'ListaN68 02-02-2025'!$A$12:$E$13375,5,0)&lt;=2)),"Igual",IF(AND(NOT(ISBLANK(A3980)),NOT(ISBLANK(B3980)),NOT(ISBLANK(E3980)),E3980-VLOOKUP(A3980,'ListaN68 02-02-2025'!$A$12:$E$13375,5,0)&gt;2),"Aumento",IF(AND(NOT(ISBLANK(A3980)),NOT(ISBLANK(B3980)),NOT(ISBLANK(E3980)),E3980-VLOOKUP(A3980,'ListaN68 02-02-2025'!$A$12:$E$13375,5,0)&lt;2),"Bajo","Error en codigo")))))))</f>
        <v>Bajo</v>
      </c>
    </row>
    <row r="3981" spans="1:32" x14ac:dyDescent="0.2">
      <c r="A3981" s="1" t="s">
        <v>5235</v>
      </c>
      <c r="B3981" t="s">
        <v>5240</v>
      </c>
      <c r="C3981" t="s">
        <v>5026</v>
      </c>
      <c r="D3981">
        <v>21</v>
      </c>
      <c r="E3981" s="46">
        <v>2761.5899999999997</v>
      </c>
      <c r="F3981" s="44">
        <v>-6.8259385665528916E-3</v>
      </c>
      <c r="G3981" s="46"/>
      <c r="AF3981" t="str">
        <f>IF(AND(ISBLANK(A3981),ISBLANK(B3981),ISBLANK(E3981)),"Blanco",IF(AND(ISBLANK(A3981),NOT(ISBLANK(B3981))),"Titulo",IF(AND(NOT(ISBLANK(A3981)),NOT(ISBLANK(B3981)),ISBLANK(E3981),IFERROR(FIND("FF--",A3981)&gt;1,FALSE)),"F.Comercializacion",IF(AND(NOT(ISBLANK(A3981)),NOT(ISBLANK(B3981)),NOT(ISBLANK(E3981)),ISERROR(VLOOKUP(A3981,'ListaN68 02-02-2025'!$A$12:$E$13375,5,0))),"Nuevo",IF(AND(NOT(ISBLANK(A3981)),NOT(ISBLANK(B3981)),NOT(ISBLANK(E3981)),AND(E3981-VLOOKUP(A3981,'ListaN68 02-02-2025'!$A$12:$E$13375,5,0)&gt;=-2,E3981-VLOOKUP(A3981,'ListaN68 02-02-2025'!$A$12:$E$13375,5,0)&lt;=2)),"Igual",IF(AND(NOT(ISBLANK(A3981)),NOT(ISBLANK(B3981)),NOT(ISBLANK(E3981)),E3981-VLOOKUP(A3981,'ListaN68 02-02-2025'!$A$12:$E$13375,5,0)&gt;2),"Aumento",IF(AND(NOT(ISBLANK(A3981)),NOT(ISBLANK(B3981)),NOT(ISBLANK(E3981)),E3981-VLOOKUP(A3981,'ListaN68 02-02-2025'!$A$12:$E$13375,5,0)&lt;2),"Bajo","Error en codigo")))))))</f>
        <v>Bajo</v>
      </c>
    </row>
    <row r="3982" spans="1:32" x14ac:dyDescent="0.2">
      <c r="A3982" s="1" t="s">
        <v>5236</v>
      </c>
      <c r="B3982" t="s">
        <v>5241</v>
      </c>
      <c r="C3982" t="s">
        <v>5152</v>
      </c>
      <c r="D3982">
        <v>21</v>
      </c>
      <c r="E3982" s="46">
        <v>5189.9850000000006</v>
      </c>
      <c r="F3982" s="44">
        <v>-6.8259385665528916E-3</v>
      </c>
      <c r="G3982" s="46"/>
      <c r="AF3982" t="str">
        <f>IF(AND(ISBLANK(A3982),ISBLANK(B3982),ISBLANK(E3982)),"Blanco",IF(AND(ISBLANK(A3982),NOT(ISBLANK(B3982))),"Titulo",IF(AND(NOT(ISBLANK(A3982)),NOT(ISBLANK(B3982)),ISBLANK(E3982),IFERROR(FIND("FF--",A3982)&gt;1,FALSE)),"F.Comercializacion",IF(AND(NOT(ISBLANK(A3982)),NOT(ISBLANK(B3982)),NOT(ISBLANK(E3982)),ISERROR(VLOOKUP(A3982,'ListaN68 02-02-2025'!$A$12:$E$13375,5,0))),"Nuevo",IF(AND(NOT(ISBLANK(A3982)),NOT(ISBLANK(B3982)),NOT(ISBLANK(E3982)),AND(E3982-VLOOKUP(A3982,'ListaN68 02-02-2025'!$A$12:$E$13375,5,0)&gt;=-2,E3982-VLOOKUP(A3982,'ListaN68 02-02-2025'!$A$12:$E$13375,5,0)&lt;=2)),"Igual",IF(AND(NOT(ISBLANK(A3982)),NOT(ISBLANK(B3982)),NOT(ISBLANK(E3982)),E3982-VLOOKUP(A3982,'ListaN68 02-02-2025'!$A$12:$E$13375,5,0)&gt;2),"Aumento",IF(AND(NOT(ISBLANK(A3982)),NOT(ISBLANK(B3982)),NOT(ISBLANK(E3982)),E3982-VLOOKUP(A3982,'ListaN68 02-02-2025'!$A$12:$E$13375,5,0)&lt;2),"Bajo","Error en codigo")))))))</f>
        <v>Bajo</v>
      </c>
    </row>
    <row r="3983" spans="1:32" x14ac:dyDescent="0.2">
      <c r="A3983" s="1" t="s">
        <v>5237</v>
      </c>
      <c r="B3983" t="s">
        <v>5242</v>
      </c>
      <c r="C3983" t="s">
        <v>5075</v>
      </c>
      <c r="D3983">
        <v>21</v>
      </c>
      <c r="E3983" s="46">
        <v>6244.86</v>
      </c>
      <c r="F3983" s="44">
        <v>-6.8259385665528916E-3</v>
      </c>
      <c r="G3983" s="46"/>
      <c r="AF3983" t="str">
        <f>IF(AND(ISBLANK(A3983),ISBLANK(B3983),ISBLANK(E3983)),"Blanco",IF(AND(ISBLANK(A3983),NOT(ISBLANK(B3983))),"Titulo",IF(AND(NOT(ISBLANK(A3983)),NOT(ISBLANK(B3983)),ISBLANK(E3983),IFERROR(FIND("FF--",A3983)&gt;1,FALSE)),"F.Comercializacion",IF(AND(NOT(ISBLANK(A3983)),NOT(ISBLANK(B3983)),NOT(ISBLANK(E3983)),ISERROR(VLOOKUP(A3983,'ListaN68 02-02-2025'!$A$12:$E$13375,5,0))),"Nuevo",IF(AND(NOT(ISBLANK(A3983)),NOT(ISBLANK(B3983)),NOT(ISBLANK(E3983)),AND(E3983-VLOOKUP(A3983,'ListaN68 02-02-2025'!$A$12:$E$13375,5,0)&gt;=-2,E3983-VLOOKUP(A3983,'ListaN68 02-02-2025'!$A$12:$E$13375,5,0)&lt;=2)),"Igual",IF(AND(NOT(ISBLANK(A3983)),NOT(ISBLANK(B3983)),NOT(ISBLANK(E3983)),E3983-VLOOKUP(A3983,'ListaN68 02-02-2025'!$A$12:$E$13375,5,0)&gt;2),"Aumento",IF(AND(NOT(ISBLANK(A3983)),NOT(ISBLANK(B3983)),NOT(ISBLANK(E3983)),E3983-VLOOKUP(A3983,'ListaN68 02-02-2025'!$A$12:$E$13375,5,0)&lt;2),"Bajo","Error en codigo")))))))</f>
        <v>Bajo</v>
      </c>
    </row>
    <row r="3984" spans="1:32" x14ac:dyDescent="0.2">
      <c r="C3984"/>
      <c r="E3984" s="46"/>
      <c r="F3984" s="44"/>
      <c r="G3984" s="46"/>
      <c r="AF3984" t="str">
        <f>IF(AND(ISBLANK(A3984),ISBLANK(B3984),ISBLANK(E3984)),"Blanco",IF(AND(ISBLANK(A3984),NOT(ISBLANK(B3984))),"Titulo",IF(AND(NOT(ISBLANK(A3984)),NOT(ISBLANK(B3984)),ISBLANK(E3984),IFERROR(FIND("FF--",A3984)&gt;1,FALSE)),"F.Comercializacion",IF(AND(NOT(ISBLANK(A3984)),NOT(ISBLANK(B3984)),NOT(ISBLANK(E3984)),ISERROR(VLOOKUP(A3984,'ListaN68 02-02-2025'!$A$12:$E$13375,5,0))),"Nuevo",IF(AND(NOT(ISBLANK(A3984)),NOT(ISBLANK(B3984)),NOT(ISBLANK(E3984)),AND(E3984-VLOOKUP(A3984,'ListaN68 02-02-2025'!$A$12:$E$13375,5,0)&gt;=-2,E3984-VLOOKUP(A3984,'ListaN68 02-02-2025'!$A$12:$E$13375,5,0)&lt;=2)),"Igual",IF(AND(NOT(ISBLANK(A3984)),NOT(ISBLANK(B3984)),NOT(ISBLANK(E3984)),E3984-VLOOKUP(A3984,'ListaN68 02-02-2025'!$A$12:$E$13375,5,0)&gt;2),"Aumento",IF(AND(NOT(ISBLANK(A3984)),NOT(ISBLANK(B3984)),NOT(ISBLANK(E3984)),E3984-VLOOKUP(A3984,'ListaN68 02-02-2025'!$A$12:$E$13375,5,0)&lt;2),"Bajo","Error en codigo")))))))</f>
        <v>Blanco</v>
      </c>
    </row>
    <row r="3985" spans="1:32" x14ac:dyDescent="0.2">
      <c r="B3985" t="s">
        <v>2063</v>
      </c>
      <c r="C3985"/>
      <c r="E3985" s="46"/>
      <c r="F3985" s="44"/>
      <c r="G3985" s="46"/>
      <c r="AF3985" t="str">
        <f>IF(AND(ISBLANK(A3985),ISBLANK(B3985),ISBLANK(E3985)),"Blanco",IF(AND(ISBLANK(A3985),NOT(ISBLANK(B3985))),"Titulo",IF(AND(NOT(ISBLANK(A3985)),NOT(ISBLANK(B3985)),ISBLANK(E3985),IFERROR(FIND("FF--",A3985)&gt;1,FALSE)),"F.Comercializacion",IF(AND(NOT(ISBLANK(A3985)),NOT(ISBLANK(B3985)),NOT(ISBLANK(E3985)),ISERROR(VLOOKUP(A3985,'ListaN68 02-02-2025'!$A$12:$E$13375,5,0))),"Nuevo",IF(AND(NOT(ISBLANK(A3985)),NOT(ISBLANK(B3985)),NOT(ISBLANK(E3985)),AND(E3985-VLOOKUP(A3985,'ListaN68 02-02-2025'!$A$12:$E$13375,5,0)&gt;=-2,E3985-VLOOKUP(A3985,'ListaN68 02-02-2025'!$A$12:$E$13375,5,0)&lt;=2)),"Igual",IF(AND(NOT(ISBLANK(A3985)),NOT(ISBLANK(B3985)),NOT(ISBLANK(E3985)),E3985-VLOOKUP(A3985,'ListaN68 02-02-2025'!$A$12:$E$13375,5,0)&gt;2),"Aumento",IF(AND(NOT(ISBLANK(A3985)),NOT(ISBLANK(B3985)),NOT(ISBLANK(E3985)),E3985-VLOOKUP(A3985,'ListaN68 02-02-2025'!$A$12:$E$13375,5,0)&lt;2),"Bajo","Error en codigo")))))))</f>
        <v>Titulo</v>
      </c>
    </row>
    <row r="3986" spans="1:32" x14ac:dyDescent="0.2">
      <c r="C3986"/>
      <c r="E3986" s="46"/>
      <c r="F3986" s="44"/>
      <c r="G3986" s="46"/>
      <c r="AF3986" t="str">
        <f>IF(AND(ISBLANK(A3986),ISBLANK(B3986),ISBLANK(E3986)),"Blanco",IF(AND(ISBLANK(A3986),NOT(ISBLANK(B3986))),"Titulo",IF(AND(NOT(ISBLANK(A3986)),NOT(ISBLANK(B3986)),ISBLANK(E3986),IFERROR(FIND("FF--",A3986)&gt;1,FALSE)),"F.Comercializacion",IF(AND(NOT(ISBLANK(A3986)),NOT(ISBLANK(B3986)),NOT(ISBLANK(E3986)),ISERROR(VLOOKUP(A3986,'ListaN68 02-02-2025'!$A$12:$E$13375,5,0))),"Nuevo",IF(AND(NOT(ISBLANK(A3986)),NOT(ISBLANK(B3986)),NOT(ISBLANK(E3986)),AND(E3986-VLOOKUP(A3986,'ListaN68 02-02-2025'!$A$12:$E$13375,5,0)&gt;=-2,E3986-VLOOKUP(A3986,'ListaN68 02-02-2025'!$A$12:$E$13375,5,0)&lt;=2)),"Igual",IF(AND(NOT(ISBLANK(A3986)),NOT(ISBLANK(B3986)),NOT(ISBLANK(E3986)),E3986-VLOOKUP(A3986,'ListaN68 02-02-2025'!$A$12:$E$13375,5,0)&gt;2),"Aumento",IF(AND(NOT(ISBLANK(A3986)),NOT(ISBLANK(B3986)),NOT(ISBLANK(E3986)),E3986-VLOOKUP(A3986,'ListaN68 02-02-2025'!$A$12:$E$13375,5,0)&lt;2),"Bajo","Error en codigo")))))))</f>
        <v>Blanco</v>
      </c>
    </row>
    <row r="3987" spans="1:32" x14ac:dyDescent="0.2">
      <c r="A3987" s="1" t="s">
        <v>2188</v>
      </c>
      <c r="B3987" t="s">
        <v>2805</v>
      </c>
      <c r="C3987" t="s">
        <v>4946</v>
      </c>
      <c r="D3987">
        <v>21</v>
      </c>
      <c r="E3987" s="46">
        <v>3475.9169999999999</v>
      </c>
      <c r="F3987" s="44"/>
      <c r="G3987" s="46"/>
      <c r="AF3987" t="str">
        <f>IF(AND(ISBLANK(A3987),ISBLANK(B3987),ISBLANK(E3987)),"Blanco",IF(AND(ISBLANK(A3987),NOT(ISBLANK(B3987))),"Titulo",IF(AND(NOT(ISBLANK(A3987)),NOT(ISBLANK(B3987)),ISBLANK(E3987),IFERROR(FIND("FF--",A3987)&gt;1,FALSE)),"F.Comercializacion",IF(AND(NOT(ISBLANK(A3987)),NOT(ISBLANK(B3987)),NOT(ISBLANK(E3987)),ISERROR(VLOOKUP(A3987,'ListaN68 02-02-2025'!$A$12:$E$13375,5,0))),"Nuevo",IF(AND(NOT(ISBLANK(A3987)),NOT(ISBLANK(B3987)),NOT(ISBLANK(E3987)),AND(E3987-VLOOKUP(A3987,'ListaN68 02-02-2025'!$A$12:$E$13375,5,0)&gt;=-2,E3987-VLOOKUP(A3987,'ListaN68 02-02-2025'!$A$12:$E$13375,5,0)&lt;=2)),"Igual",IF(AND(NOT(ISBLANK(A3987)),NOT(ISBLANK(B3987)),NOT(ISBLANK(E3987)),E3987-VLOOKUP(A3987,'ListaN68 02-02-2025'!$A$12:$E$13375,5,0)&gt;2),"Aumento",IF(AND(NOT(ISBLANK(A3987)),NOT(ISBLANK(B3987)),NOT(ISBLANK(E3987)),E3987-VLOOKUP(A3987,'ListaN68 02-02-2025'!$A$12:$E$13375,5,0)&lt;2),"Bajo","Error en codigo")))))))</f>
        <v>Igual</v>
      </c>
    </row>
    <row r="3988" spans="1:32" x14ac:dyDescent="0.2">
      <c r="A3988" s="1" t="s">
        <v>2189</v>
      </c>
      <c r="B3988" t="s">
        <v>2806</v>
      </c>
      <c r="C3988" t="s">
        <v>4946</v>
      </c>
      <c r="D3988">
        <v>21</v>
      </c>
      <c r="E3988" s="46">
        <v>3735.895</v>
      </c>
      <c r="F3988" s="44"/>
      <c r="G3988" s="46"/>
      <c r="AF3988" t="str">
        <f>IF(AND(ISBLANK(A3988),ISBLANK(B3988),ISBLANK(E3988)),"Blanco",IF(AND(ISBLANK(A3988),NOT(ISBLANK(B3988))),"Titulo",IF(AND(NOT(ISBLANK(A3988)),NOT(ISBLANK(B3988)),ISBLANK(E3988),IFERROR(FIND("FF--",A3988)&gt;1,FALSE)),"F.Comercializacion",IF(AND(NOT(ISBLANK(A3988)),NOT(ISBLANK(B3988)),NOT(ISBLANK(E3988)),ISERROR(VLOOKUP(A3988,'ListaN68 02-02-2025'!$A$12:$E$13375,5,0))),"Nuevo",IF(AND(NOT(ISBLANK(A3988)),NOT(ISBLANK(B3988)),NOT(ISBLANK(E3988)),AND(E3988-VLOOKUP(A3988,'ListaN68 02-02-2025'!$A$12:$E$13375,5,0)&gt;=-2,E3988-VLOOKUP(A3988,'ListaN68 02-02-2025'!$A$12:$E$13375,5,0)&lt;=2)),"Igual",IF(AND(NOT(ISBLANK(A3988)),NOT(ISBLANK(B3988)),NOT(ISBLANK(E3988)),E3988-VLOOKUP(A3988,'ListaN68 02-02-2025'!$A$12:$E$13375,5,0)&gt;2),"Aumento",IF(AND(NOT(ISBLANK(A3988)),NOT(ISBLANK(B3988)),NOT(ISBLANK(E3988)),E3988-VLOOKUP(A3988,'ListaN68 02-02-2025'!$A$12:$E$13375,5,0)&lt;2),"Bajo","Error en codigo")))))))</f>
        <v>Igual</v>
      </c>
    </row>
    <row r="3989" spans="1:32" x14ac:dyDescent="0.2">
      <c r="A3989" s="1" t="s">
        <v>2190</v>
      </c>
      <c r="B3989" t="s">
        <v>2807</v>
      </c>
      <c r="C3989" t="s">
        <v>4946</v>
      </c>
      <c r="D3989">
        <v>21</v>
      </c>
      <c r="E3989" s="46">
        <v>4270.8059999999996</v>
      </c>
      <c r="F3989" s="44"/>
      <c r="G3989" s="46"/>
      <c r="AF3989" t="str">
        <f>IF(AND(ISBLANK(A3989),ISBLANK(B3989),ISBLANK(E3989)),"Blanco",IF(AND(ISBLANK(A3989),NOT(ISBLANK(B3989))),"Titulo",IF(AND(NOT(ISBLANK(A3989)),NOT(ISBLANK(B3989)),ISBLANK(E3989),IFERROR(FIND("FF--",A3989)&gt;1,FALSE)),"F.Comercializacion",IF(AND(NOT(ISBLANK(A3989)),NOT(ISBLANK(B3989)),NOT(ISBLANK(E3989)),ISERROR(VLOOKUP(A3989,'ListaN68 02-02-2025'!$A$12:$E$13375,5,0))),"Nuevo",IF(AND(NOT(ISBLANK(A3989)),NOT(ISBLANK(B3989)),NOT(ISBLANK(E3989)),AND(E3989-VLOOKUP(A3989,'ListaN68 02-02-2025'!$A$12:$E$13375,5,0)&gt;=-2,E3989-VLOOKUP(A3989,'ListaN68 02-02-2025'!$A$12:$E$13375,5,0)&lt;=2)),"Igual",IF(AND(NOT(ISBLANK(A3989)),NOT(ISBLANK(B3989)),NOT(ISBLANK(E3989)),E3989-VLOOKUP(A3989,'ListaN68 02-02-2025'!$A$12:$E$13375,5,0)&gt;2),"Aumento",IF(AND(NOT(ISBLANK(A3989)),NOT(ISBLANK(B3989)),NOT(ISBLANK(E3989)),E3989-VLOOKUP(A3989,'ListaN68 02-02-2025'!$A$12:$E$13375,5,0)&lt;2),"Bajo","Error en codigo")))))))</f>
        <v>Igual</v>
      </c>
    </row>
    <row r="3990" spans="1:32" x14ac:dyDescent="0.2">
      <c r="A3990" s="1" t="s">
        <v>2191</v>
      </c>
      <c r="B3990" t="s">
        <v>2808</v>
      </c>
      <c r="C3990" t="s">
        <v>4946</v>
      </c>
      <c r="D3990">
        <v>21</v>
      </c>
      <c r="E3990" s="46">
        <v>4862.3209999999999</v>
      </c>
      <c r="F3990" s="44"/>
      <c r="G3990" s="46"/>
      <c r="AF3990" t="str">
        <f>IF(AND(ISBLANK(A3990),ISBLANK(B3990),ISBLANK(E3990)),"Blanco",IF(AND(ISBLANK(A3990),NOT(ISBLANK(B3990))),"Titulo",IF(AND(NOT(ISBLANK(A3990)),NOT(ISBLANK(B3990)),ISBLANK(E3990),IFERROR(FIND("FF--",A3990)&gt;1,FALSE)),"F.Comercializacion",IF(AND(NOT(ISBLANK(A3990)),NOT(ISBLANK(B3990)),NOT(ISBLANK(E3990)),ISERROR(VLOOKUP(A3990,'ListaN68 02-02-2025'!$A$12:$E$13375,5,0))),"Nuevo",IF(AND(NOT(ISBLANK(A3990)),NOT(ISBLANK(B3990)),NOT(ISBLANK(E3990)),AND(E3990-VLOOKUP(A3990,'ListaN68 02-02-2025'!$A$12:$E$13375,5,0)&gt;=-2,E3990-VLOOKUP(A3990,'ListaN68 02-02-2025'!$A$12:$E$13375,5,0)&lt;=2)),"Igual",IF(AND(NOT(ISBLANK(A3990)),NOT(ISBLANK(B3990)),NOT(ISBLANK(E3990)),E3990-VLOOKUP(A3990,'ListaN68 02-02-2025'!$A$12:$E$13375,5,0)&gt;2),"Aumento",IF(AND(NOT(ISBLANK(A3990)),NOT(ISBLANK(B3990)),NOT(ISBLANK(E3990)),E3990-VLOOKUP(A3990,'ListaN68 02-02-2025'!$A$12:$E$13375,5,0)&lt;2),"Bajo","Error en codigo")))))))</f>
        <v>Igual</v>
      </c>
    </row>
    <row r="3991" spans="1:32" x14ac:dyDescent="0.2">
      <c r="A3991" s="1" t="s">
        <v>2192</v>
      </c>
      <c r="B3991" t="s">
        <v>2809</v>
      </c>
      <c r="C3991" t="s">
        <v>4946</v>
      </c>
      <c r="D3991">
        <v>21</v>
      </c>
      <c r="E3991" s="46">
        <v>5109.2380000000003</v>
      </c>
      <c r="F3991" s="44"/>
      <c r="G3991" s="46"/>
      <c r="AF3991" t="str">
        <f>IF(AND(ISBLANK(A3991),ISBLANK(B3991),ISBLANK(E3991)),"Blanco",IF(AND(ISBLANK(A3991),NOT(ISBLANK(B3991))),"Titulo",IF(AND(NOT(ISBLANK(A3991)),NOT(ISBLANK(B3991)),ISBLANK(E3991),IFERROR(FIND("FF--",A3991)&gt;1,FALSE)),"F.Comercializacion",IF(AND(NOT(ISBLANK(A3991)),NOT(ISBLANK(B3991)),NOT(ISBLANK(E3991)),ISERROR(VLOOKUP(A3991,'ListaN68 02-02-2025'!$A$12:$E$13375,5,0))),"Nuevo",IF(AND(NOT(ISBLANK(A3991)),NOT(ISBLANK(B3991)),NOT(ISBLANK(E3991)),AND(E3991-VLOOKUP(A3991,'ListaN68 02-02-2025'!$A$12:$E$13375,5,0)&gt;=-2,E3991-VLOOKUP(A3991,'ListaN68 02-02-2025'!$A$12:$E$13375,5,0)&lt;=2)),"Igual",IF(AND(NOT(ISBLANK(A3991)),NOT(ISBLANK(B3991)),NOT(ISBLANK(E3991)),E3991-VLOOKUP(A3991,'ListaN68 02-02-2025'!$A$12:$E$13375,5,0)&gt;2),"Aumento",IF(AND(NOT(ISBLANK(A3991)),NOT(ISBLANK(B3991)),NOT(ISBLANK(E3991)),E3991-VLOOKUP(A3991,'ListaN68 02-02-2025'!$A$12:$E$13375,5,0)&lt;2),"Bajo","Error en codigo")))))))</f>
        <v>Igual</v>
      </c>
    </row>
    <row r="3992" spans="1:32" x14ac:dyDescent="0.2">
      <c r="A3992" s="1" t="s">
        <v>2193</v>
      </c>
      <c r="B3992" t="s">
        <v>2810</v>
      </c>
      <c r="C3992" t="s">
        <v>4946</v>
      </c>
      <c r="D3992">
        <v>21</v>
      </c>
      <c r="E3992" s="46">
        <v>5760.1639999999998</v>
      </c>
      <c r="F3992" s="44"/>
      <c r="G3992" s="46"/>
      <c r="AF3992" t="str">
        <f>IF(AND(ISBLANK(A3992),ISBLANK(B3992),ISBLANK(E3992)),"Blanco",IF(AND(ISBLANK(A3992),NOT(ISBLANK(B3992))),"Titulo",IF(AND(NOT(ISBLANK(A3992)),NOT(ISBLANK(B3992)),ISBLANK(E3992),IFERROR(FIND("FF--",A3992)&gt;1,FALSE)),"F.Comercializacion",IF(AND(NOT(ISBLANK(A3992)),NOT(ISBLANK(B3992)),NOT(ISBLANK(E3992)),ISERROR(VLOOKUP(A3992,'ListaN68 02-02-2025'!$A$12:$E$13375,5,0))),"Nuevo",IF(AND(NOT(ISBLANK(A3992)),NOT(ISBLANK(B3992)),NOT(ISBLANK(E3992)),AND(E3992-VLOOKUP(A3992,'ListaN68 02-02-2025'!$A$12:$E$13375,5,0)&gt;=-2,E3992-VLOOKUP(A3992,'ListaN68 02-02-2025'!$A$12:$E$13375,5,0)&lt;=2)),"Igual",IF(AND(NOT(ISBLANK(A3992)),NOT(ISBLANK(B3992)),NOT(ISBLANK(E3992)),E3992-VLOOKUP(A3992,'ListaN68 02-02-2025'!$A$12:$E$13375,5,0)&gt;2),"Aumento",IF(AND(NOT(ISBLANK(A3992)),NOT(ISBLANK(B3992)),NOT(ISBLANK(E3992)),E3992-VLOOKUP(A3992,'ListaN68 02-02-2025'!$A$12:$E$13375,5,0)&lt;2),"Bajo","Error en codigo")))))))</f>
        <v>Igual</v>
      </c>
    </row>
    <row r="3993" spans="1:32" x14ac:dyDescent="0.2">
      <c r="A3993" s="1" t="s">
        <v>2194</v>
      </c>
      <c r="B3993" t="s">
        <v>2811</v>
      </c>
      <c r="C3993" t="s">
        <v>4946</v>
      </c>
      <c r="D3993">
        <v>21</v>
      </c>
      <c r="E3993" s="46">
        <v>6546.0659999999998</v>
      </c>
      <c r="F3993" s="44"/>
      <c r="G3993" s="46"/>
      <c r="AF3993" t="str">
        <f>IF(AND(ISBLANK(A3993),ISBLANK(B3993),ISBLANK(E3993)),"Blanco",IF(AND(ISBLANK(A3993),NOT(ISBLANK(B3993))),"Titulo",IF(AND(NOT(ISBLANK(A3993)),NOT(ISBLANK(B3993)),ISBLANK(E3993),IFERROR(FIND("FF--",A3993)&gt;1,FALSE)),"F.Comercializacion",IF(AND(NOT(ISBLANK(A3993)),NOT(ISBLANK(B3993)),NOT(ISBLANK(E3993)),ISERROR(VLOOKUP(A3993,'ListaN68 02-02-2025'!$A$12:$E$13375,5,0))),"Nuevo",IF(AND(NOT(ISBLANK(A3993)),NOT(ISBLANK(B3993)),NOT(ISBLANK(E3993)),AND(E3993-VLOOKUP(A3993,'ListaN68 02-02-2025'!$A$12:$E$13375,5,0)&gt;=-2,E3993-VLOOKUP(A3993,'ListaN68 02-02-2025'!$A$12:$E$13375,5,0)&lt;=2)),"Igual",IF(AND(NOT(ISBLANK(A3993)),NOT(ISBLANK(B3993)),NOT(ISBLANK(E3993)),E3993-VLOOKUP(A3993,'ListaN68 02-02-2025'!$A$12:$E$13375,5,0)&gt;2),"Aumento",IF(AND(NOT(ISBLANK(A3993)),NOT(ISBLANK(B3993)),NOT(ISBLANK(E3993)),E3993-VLOOKUP(A3993,'ListaN68 02-02-2025'!$A$12:$E$13375,5,0)&lt;2),"Bajo","Error en codigo")))))))</f>
        <v>Igual</v>
      </c>
    </row>
    <row r="3994" spans="1:32" x14ac:dyDescent="0.2">
      <c r="A3994" s="1" t="s">
        <v>2067</v>
      </c>
      <c r="B3994" t="s">
        <v>2731</v>
      </c>
      <c r="C3994" t="s">
        <v>5030</v>
      </c>
      <c r="D3994">
        <v>21</v>
      </c>
      <c r="E3994" s="46">
        <v>7530.7449999999999</v>
      </c>
      <c r="F3994" s="44"/>
      <c r="G3994" s="46"/>
      <c r="AF3994" t="str">
        <f>IF(AND(ISBLANK(A3994),ISBLANK(B3994),ISBLANK(E3994)),"Blanco",IF(AND(ISBLANK(A3994),NOT(ISBLANK(B3994))),"Titulo",IF(AND(NOT(ISBLANK(A3994)),NOT(ISBLANK(B3994)),ISBLANK(E3994),IFERROR(FIND("FF--",A3994)&gt;1,FALSE)),"F.Comercializacion",IF(AND(NOT(ISBLANK(A3994)),NOT(ISBLANK(B3994)),NOT(ISBLANK(E3994)),ISERROR(VLOOKUP(A3994,'ListaN68 02-02-2025'!$A$12:$E$13375,5,0))),"Nuevo",IF(AND(NOT(ISBLANK(A3994)),NOT(ISBLANK(B3994)),NOT(ISBLANK(E3994)),AND(E3994-VLOOKUP(A3994,'ListaN68 02-02-2025'!$A$12:$E$13375,5,0)&gt;=-2,E3994-VLOOKUP(A3994,'ListaN68 02-02-2025'!$A$12:$E$13375,5,0)&lt;=2)),"Igual",IF(AND(NOT(ISBLANK(A3994)),NOT(ISBLANK(B3994)),NOT(ISBLANK(E3994)),E3994-VLOOKUP(A3994,'ListaN68 02-02-2025'!$A$12:$E$13375,5,0)&gt;2),"Aumento",IF(AND(NOT(ISBLANK(A3994)),NOT(ISBLANK(B3994)),NOT(ISBLANK(E3994)),E3994-VLOOKUP(A3994,'ListaN68 02-02-2025'!$A$12:$E$13375,5,0)&lt;2),"Bajo","Error en codigo")))))))</f>
        <v>Igual</v>
      </c>
    </row>
    <row r="3995" spans="1:32" x14ac:dyDescent="0.2">
      <c r="A3995" s="1" t="s">
        <v>2068</v>
      </c>
      <c r="B3995" t="s">
        <v>2732</v>
      </c>
      <c r="C3995" t="s">
        <v>5030</v>
      </c>
      <c r="D3995">
        <v>21</v>
      </c>
      <c r="E3995" s="46">
        <v>8926.3279999999995</v>
      </c>
      <c r="F3995" s="44"/>
      <c r="G3995" s="46"/>
      <c r="AF3995" t="str">
        <f>IF(AND(ISBLANK(A3995),ISBLANK(B3995),ISBLANK(E3995)),"Blanco",IF(AND(ISBLANK(A3995),NOT(ISBLANK(B3995))),"Titulo",IF(AND(NOT(ISBLANK(A3995)),NOT(ISBLANK(B3995)),ISBLANK(E3995),IFERROR(FIND("FF--",A3995)&gt;1,FALSE)),"F.Comercializacion",IF(AND(NOT(ISBLANK(A3995)),NOT(ISBLANK(B3995)),NOT(ISBLANK(E3995)),ISERROR(VLOOKUP(A3995,'ListaN68 02-02-2025'!$A$12:$E$13375,5,0))),"Nuevo",IF(AND(NOT(ISBLANK(A3995)),NOT(ISBLANK(B3995)),NOT(ISBLANK(E3995)),AND(E3995-VLOOKUP(A3995,'ListaN68 02-02-2025'!$A$12:$E$13375,5,0)&gt;=-2,E3995-VLOOKUP(A3995,'ListaN68 02-02-2025'!$A$12:$E$13375,5,0)&lt;=2)),"Igual",IF(AND(NOT(ISBLANK(A3995)),NOT(ISBLANK(B3995)),NOT(ISBLANK(E3995)),E3995-VLOOKUP(A3995,'ListaN68 02-02-2025'!$A$12:$E$13375,5,0)&gt;2),"Aumento",IF(AND(NOT(ISBLANK(A3995)),NOT(ISBLANK(B3995)),NOT(ISBLANK(E3995)),E3995-VLOOKUP(A3995,'ListaN68 02-02-2025'!$A$12:$E$13375,5,0)&lt;2),"Bajo","Error en codigo")))))))</f>
        <v>Igual</v>
      </c>
    </row>
    <row r="3996" spans="1:32" x14ac:dyDescent="0.2">
      <c r="A3996" s="1" t="s">
        <v>2069</v>
      </c>
      <c r="B3996" t="s">
        <v>2733</v>
      </c>
      <c r="C3996" t="s">
        <v>5030</v>
      </c>
      <c r="D3996">
        <v>21</v>
      </c>
      <c r="E3996" s="46">
        <v>10172.826999999999</v>
      </c>
      <c r="F3996" s="44"/>
      <c r="G3996" s="46"/>
      <c r="AF3996" t="str">
        <f>IF(AND(ISBLANK(A3996),ISBLANK(B3996),ISBLANK(E3996)),"Blanco",IF(AND(ISBLANK(A3996),NOT(ISBLANK(B3996))),"Titulo",IF(AND(NOT(ISBLANK(A3996)),NOT(ISBLANK(B3996)),ISBLANK(E3996),IFERROR(FIND("FF--",A3996)&gt;1,FALSE)),"F.Comercializacion",IF(AND(NOT(ISBLANK(A3996)),NOT(ISBLANK(B3996)),NOT(ISBLANK(E3996)),ISERROR(VLOOKUP(A3996,'ListaN68 02-02-2025'!$A$12:$E$13375,5,0))),"Nuevo",IF(AND(NOT(ISBLANK(A3996)),NOT(ISBLANK(B3996)),NOT(ISBLANK(E3996)),AND(E3996-VLOOKUP(A3996,'ListaN68 02-02-2025'!$A$12:$E$13375,5,0)&gt;=-2,E3996-VLOOKUP(A3996,'ListaN68 02-02-2025'!$A$12:$E$13375,5,0)&lt;=2)),"Igual",IF(AND(NOT(ISBLANK(A3996)),NOT(ISBLANK(B3996)),NOT(ISBLANK(E3996)),E3996-VLOOKUP(A3996,'ListaN68 02-02-2025'!$A$12:$E$13375,5,0)&gt;2),"Aumento",IF(AND(NOT(ISBLANK(A3996)),NOT(ISBLANK(B3996)),NOT(ISBLANK(E3996)),E3996-VLOOKUP(A3996,'ListaN68 02-02-2025'!$A$12:$E$13375,5,0)&lt;2),"Bajo","Error en codigo")))))))</f>
        <v>Igual</v>
      </c>
    </row>
    <row r="3997" spans="1:32" x14ac:dyDescent="0.2">
      <c r="A3997" s="1" t="s">
        <v>2070</v>
      </c>
      <c r="B3997" t="s">
        <v>2734</v>
      </c>
      <c r="C3997" t="s">
        <v>5030</v>
      </c>
      <c r="D3997">
        <v>21</v>
      </c>
      <c r="E3997" s="46">
        <v>12228.63</v>
      </c>
      <c r="F3997" s="44"/>
      <c r="G3997" s="46"/>
      <c r="AF3997" t="str">
        <f>IF(AND(ISBLANK(A3997),ISBLANK(B3997),ISBLANK(E3997)),"Blanco",IF(AND(ISBLANK(A3997),NOT(ISBLANK(B3997))),"Titulo",IF(AND(NOT(ISBLANK(A3997)),NOT(ISBLANK(B3997)),ISBLANK(E3997),IFERROR(FIND("FF--",A3997)&gt;1,FALSE)),"F.Comercializacion",IF(AND(NOT(ISBLANK(A3997)),NOT(ISBLANK(B3997)),NOT(ISBLANK(E3997)),ISERROR(VLOOKUP(A3997,'ListaN68 02-02-2025'!$A$12:$E$13375,5,0))),"Nuevo",IF(AND(NOT(ISBLANK(A3997)),NOT(ISBLANK(B3997)),NOT(ISBLANK(E3997)),AND(E3997-VLOOKUP(A3997,'ListaN68 02-02-2025'!$A$12:$E$13375,5,0)&gt;=-2,E3997-VLOOKUP(A3997,'ListaN68 02-02-2025'!$A$12:$E$13375,5,0)&lt;=2)),"Igual",IF(AND(NOT(ISBLANK(A3997)),NOT(ISBLANK(B3997)),NOT(ISBLANK(E3997)),E3997-VLOOKUP(A3997,'ListaN68 02-02-2025'!$A$12:$E$13375,5,0)&gt;2),"Aumento",IF(AND(NOT(ISBLANK(A3997)),NOT(ISBLANK(B3997)),NOT(ISBLANK(E3997)),E3997-VLOOKUP(A3997,'ListaN68 02-02-2025'!$A$12:$E$13375,5,0)&lt;2),"Bajo","Error en codigo")))))))</f>
        <v>Igual</v>
      </c>
    </row>
    <row r="3998" spans="1:32" x14ac:dyDescent="0.2">
      <c r="A3998" s="1" t="s">
        <v>2071</v>
      </c>
      <c r="B3998" t="s">
        <v>2735</v>
      </c>
      <c r="C3998" t="s">
        <v>5030</v>
      </c>
      <c r="D3998">
        <v>21</v>
      </c>
      <c r="E3998" s="46">
        <v>15029.583000000001</v>
      </c>
      <c r="F3998" s="44"/>
      <c r="G3998" s="46"/>
      <c r="AF3998" t="str">
        <f>IF(AND(ISBLANK(A3998),ISBLANK(B3998),ISBLANK(E3998)),"Blanco",IF(AND(ISBLANK(A3998),NOT(ISBLANK(B3998))),"Titulo",IF(AND(NOT(ISBLANK(A3998)),NOT(ISBLANK(B3998)),ISBLANK(E3998),IFERROR(FIND("FF--",A3998)&gt;1,FALSE)),"F.Comercializacion",IF(AND(NOT(ISBLANK(A3998)),NOT(ISBLANK(B3998)),NOT(ISBLANK(E3998)),ISERROR(VLOOKUP(A3998,'ListaN68 02-02-2025'!$A$12:$E$13375,5,0))),"Nuevo",IF(AND(NOT(ISBLANK(A3998)),NOT(ISBLANK(B3998)),NOT(ISBLANK(E3998)),AND(E3998-VLOOKUP(A3998,'ListaN68 02-02-2025'!$A$12:$E$13375,5,0)&gt;=-2,E3998-VLOOKUP(A3998,'ListaN68 02-02-2025'!$A$12:$E$13375,5,0)&lt;=2)),"Igual",IF(AND(NOT(ISBLANK(A3998)),NOT(ISBLANK(B3998)),NOT(ISBLANK(E3998)),E3998-VLOOKUP(A3998,'ListaN68 02-02-2025'!$A$12:$E$13375,5,0)&gt;2),"Aumento",IF(AND(NOT(ISBLANK(A3998)),NOT(ISBLANK(B3998)),NOT(ISBLANK(E3998)),E3998-VLOOKUP(A3998,'ListaN68 02-02-2025'!$A$12:$E$13375,5,0)&lt;2),"Bajo","Error en codigo")))))))</f>
        <v>Igual</v>
      </c>
    </row>
    <row r="3999" spans="1:32" x14ac:dyDescent="0.2">
      <c r="A3999" s="1" t="s">
        <v>2064</v>
      </c>
      <c r="B3999" t="s">
        <v>2728</v>
      </c>
      <c r="C3999" t="s">
        <v>4974</v>
      </c>
      <c r="D3999">
        <v>21</v>
      </c>
      <c r="E3999" s="46">
        <v>19236.376</v>
      </c>
      <c r="F3999" s="44"/>
      <c r="G3999" s="46"/>
      <c r="AF3999" t="str">
        <f>IF(AND(ISBLANK(A3999),ISBLANK(B3999),ISBLANK(E3999)),"Blanco",IF(AND(ISBLANK(A3999),NOT(ISBLANK(B3999))),"Titulo",IF(AND(NOT(ISBLANK(A3999)),NOT(ISBLANK(B3999)),ISBLANK(E3999),IFERROR(FIND("FF--",A3999)&gt;1,FALSE)),"F.Comercializacion",IF(AND(NOT(ISBLANK(A3999)),NOT(ISBLANK(B3999)),NOT(ISBLANK(E3999)),ISERROR(VLOOKUP(A3999,'ListaN68 02-02-2025'!$A$12:$E$13375,5,0))),"Nuevo",IF(AND(NOT(ISBLANK(A3999)),NOT(ISBLANK(B3999)),NOT(ISBLANK(E3999)),AND(E3999-VLOOKUP(A3999,'ListaN68 02-02-2025'!$A$12:$E$13375,5,0)&gt;=-2,E3999-VLOOKUP(A3999,'ListaN68 02-02-2025'!$A$12:$E$13375,5,0)&lt;=2)),"Igual",IF(AND(NOT(ISBLANK(A3999)),NOT(ISBLANK(B3999)),NOT(ISBLANK(E3999)),E3999-VLOOKUP(A3999,'ListaN68 02-02-2025'!$A$12:$E$13375,5,0)&gt;2),"Aumento",IF(AND(NOT(ISBLANK(A3999)),NOT(ISBLANK(B3999)),NOT(ISBLANK(E3999)),E3999-VLOOKUP(A3999,'ListaN68 02-02-2025'!$A$12:$E$13375,5,0)&lt;2),"Bajo","Error en codigo")))))))</f>
        <v>Igual</v>
      </c>
    </row>
    <row r="4000" spans="1:32" x14ac:dyDescent="0.2">
      <c r="A4000" s="1" t="s">
        <v>2065</v>
      </c>
      <c r="B4000" t="s">
        <v>2729</v>
      </c>
      <c r="C4000" t="s">
        <v>4974</v>
      </c>
      <c r="D4000">
        <v>21</v>
      </c>
      <c r="E4000" s="46">
        <v>23134.141</v>
      </c>
      <c r="F4000" s="44"/>
      <c r="G4000" s="46"/>
      <c r="AF4000" t="str">
        <f>IF(AND(ISBLANK(A4000),ISBLANK(B4000),ISBLANK(E4000)),"Blanco",IF(AND(ISBLANK(A4000),NOT(ISBLANK(B4000))),"Titulo",IF(AND(NOT(ISBLANK(A4000)),NOT(ISBLANK(B4000)),ISBLANK(E4000),IFERROR(FIND("FF--",A4000)&gt;1,FALSE)),"F.Comercializacion",IF(AND(NOT(ISBLANK(A4000)),NOT(ISBLANK(B4000)),NOT(ISBLANK(E4000)),ISERROR(VLOOKUP(A4000,'ListaN68 02-02-2025'!$A$12:$E$13375,5,0))),"Nuevo",IF(AND(NOT(ISBLANK(A4000)),NOT(ISBLANK(B4000)),NOT(ISBLANK(E4000)),AND(E4000-VLOOKUP(A4000,'ListaN68 02-02-2025'!$A$12:$E$13375,5,0)&gt;=-2,E4000-VLOOKUP(A4000,'ListaN68 02-02-2025'!$A$12:$E$13375,5,0)&lt;=2)),"Igual",IF(AND(NOT(ISBLANK(A4000)),NOT(ISBLANK(B4000)),NOT(ISBLANK(E4000)),E4000-VLOOKUP(A4000,'ListaN68 02-02-2025'!$A$12:$E$13375,5,0)&gt;2),"Aumento",IF(AND(NOT(ISBLANK(A4000)),NOT(ISBLANK(B4000)),NOT(ISBLANK(E4000)),E4000-VLOOKUP(A4000,'ListaN68 02-02-2025'!$A$12:$E$13375,5,0)&lt;2),"Bajo","Error en codigo")))))))</f>
        <v>Igual</v>
      </c>
    </row>
    <row r="4001" spans="1:32" x14ac:dyDescent="0.2">
      <c r="A4001" s="1" t="s">
        <v>2066</v>
      </c>
      <c r="B4001" t="s">
        <v>2730</v>
      </c>
      <c r="C4001" t="s">
        <v>4974</v>
      </c>
      <c r="D4001">
        <v>21</v>
      </c>
      <c r="E4001" s="46">
        <v>26466.405999999999</v>
      </c>
      <c r="F4001" s="44"/>
      <c r="G4001" s="46"/>
      <c r="AF4001" t="str">
        <f>IF(AND(ISBLANK(A4001),ISBLANK(B4001),ISBLANK(E4001)),"Blanco",IF(AND(ISBLANK(A4001),NOT(ISBLANK(B4001))),"Titulo",IF(AND(NOT(ISBLANK(A4001)),NOT(ISBLANK(B4001)),ISBLANK(E4001),IFERROR(FIND("FF--",A4001)&gt;1,FALSE)),"F.Comercializacion",IF(AND(NOT(ISBLANK(A4001)),NOT(ISBLANK(B4001)),NOT(ISBLANK(E4001)),ISERROR(VLOOKUP(A4001,'ListaN68 02-02-2025'!$A$12:$E$13375,5,0))),"Nuevo",IF(AND(NOT(ISBLANK(A4001)),NOT(ISBLANK(B4001)),NOT(ISBLANK(E4001)),AND(E4001-VLOOKUP(A4001,'ListaN68 02-02-2025'!$A$12:$E$13375,5,0)&gt;=-2,E4001-VLOOKUP(A4001,'ListaN68 02-02-2025'!$A$12:$E$13375,5,0)&lt;=2)),"Igual",IF(AND(NOT(ISBLANK(A4001)),NOT(ISBLANK(B4001)),NOT(ISBLANK(E4001)),E4001-VLOOKUP(A4001,'ListaN68 02-02-2025'!$A$12:$E$13375,5,0)&gt;2),"Aumento",IF(AND(NOT(ISBLANK(A4001)),NOT(ISBLANK(B4001)),NOT(ISBLANK(E4001)),E4001-VLOOKUP(A4001,'ListaN68 02-02-2025'!$A$12:$E$13375,5,0)&lt;2),"Bajo","Error en codigo")))))))</f>
        <v>Igual</v>
      </c>
    </row>
    <row r="4002" spans="1:32" x14ac:dyDescent="0.2">
      <c r="A4002" s="1" t="s">
        <v>2072</v>
      </c>
      <c r="B4002" t="s">
        <v>2736</v>
      </c>
      <c r="C4002" t="s">
        <v>5030</v>
      </c>
      <c r="D4002">
        <v>21</v>
      </c>
      <c r="E4002" s="46">
        <v>7705.8379999999997</v>
      </c>
      <c r="F4002" s="44"/>
      <c r="G4002" s="46"/>
      <c r="AF4002" t="str">
        <f>IF(AND(ISBLANK(A4002),ISBLANK(B4002),ISBLANK(E4002)),"Blanco",IF(AND(ISBLANK(A4002),NOT(ISBLANK(B4002))),"Titulo",IF(AND(NOT(ISBLANK(A4002)),NOT(ISBLANK(B4002)),ISBLANK(E4002),IFERROR(FIND("FF--",A4002)&gt;1,FALSE)),"F.Comercializacion",IF(AND(NOT(ISBLANK(A4002)),NOT(ISBLANK(B4002)),NOT(ISBLANK(E4002)),ISERROR(VLOOKUP(A4002,'ListaN68 02-02-2025'!$A$12:$E$13375,5,0))),"Nuevo",IF(AND(NOT(ISBLANK(A4002)),NOT(ISBLANK(B4002)),NOT(ISBLANK(E4002)),AND(E4002-VLOOKUP(A4002,'ListaN68 02-02-2025'!$A$12:$E$13375,5,0)&gt;=-2,E4002-VLOOKUP(A4002,'ListaN68 02-02-2025'!$A$12:$E$13375,5,0)&lt;=2)),"Igual",IF(AND(NOT(ISBLANK(A4002)),NOT(ISBLANK(B4002)),NOT(ISBLANK(E4002)),E4002-VLOOKUP(A4002,'ListaN68 02-02-2025'!$A$12:$E$13375,5,0)&gt;2),"Aumento",IF(AND(NOT(ISBLANK(A4002)),NOT(ISBLANK(B4002)),NOT(ISBLANK(E4002)),E4002-VLOOKUP(A4002,'ListaN68 02-02-2025'!$A$12:$E$13375,5,0)&lt;2),"Bajo","Error en codigo")))))))</f>
        <v>Igual</v>
      </c>
    </row>
    <row r="4003" spans="1:32" x14ac:dyDescent="0.2">
      <c r="A4003" s="1" t="s">
        <v>2073</v>
      </c>
      <c r="B4003" t="s">
        <v>2737</v>
      </c>
      <c r="C4003" t="s">
        <v>4946</v>
      </c>
      <c r="D4003">
        <v>21</v>
      </c>
      <c r="E4003" s="46">
        <v>3475.9169999999999</v>
      </c>
      <c r="F4003" s="44"/>
      <c r="G4003" s="46"/>
      <c r="AF4003" t="str">
        <f>IF(AND(ISBLANK(A4003),ISBLANK(B4003),ISBLANK(E4003)),"Blanco",IF(AND(ISBLANK(A4003),NOT(ISBLANK(B4003))),"Titulo",IF(AND(NOT(ISBLANK(A4003)),NOT(ISBLANK(B4003)),ISBLANK(E4003),IFERROR(FIND("FF--",A4003)&gt;1,FALSE)),"F.Comercializacion",IF(AND(NOT(ISBLANK(A4003)),NOT(ISBLANK(B4003)),NOT(ISBLANK(E4003)),ISERROR(VLOOKUP(A4003,'ListaN68 02-02-2025'!$A$12:$E$13375,5,0))),"Nuevo",IF(AND(NOT(ISBLANK(A4003)),NOT(ISBLANK(B4003)),NOT(ISBLANK(E4003)),AND(E4003-VLOOKUP(A4003,'ListaN68 02-02-2025'!$A$12:$E$13375,5,0)&gt;=-2,E4003-VLOOKUP(A4003,'ListaN68 02-02-2025'!$A$12:$E$13375,5,0)&lt;=2)),"Igual",IF(AND(NOT(ISBLANK(A4003)),NOT(ISBLANK(B4003)),NOT(ISBLANK(E4003)),E4003-VLOOKUP(A4003,'ListaN68 02-02-2025'!$A$12:$E$13375,5,0)&gt;2),"Aumento",IF(AND(NOT(ISBLANK(A4003)),NOT(ISBLANK(B4003)),NOT(ISBLANK(E4003)),E4003-VLOOKUP(A4003,'ListaN68 02-02-2025'!$A$12:$E$13375,5,0)&lt;2),"Bajo","Error en codigo")))))))</f>
        <v>Igual</v>
      </c>
    </row>
    <row r="4004" spans="1:32" x14ac:dyDescent="0.2">
      <c r="A4004" s="1" t="s">
        <v>2074</v>
      </c>
      <c r="B4004" t="s">
        <v>2738</v>
      </c>
      <c r="C4004" t="s">
        <v>4946</v>
      </c>
      <c r="D4004">
        <v>21</v>
      </c>
      <c r="E4004" s="46">
        <v>3735.895</v>
      </c>
      <c r="F4004" s="44"/>
      <c r="G4004" s="46"/>
      <c r="AF4004" t="str">
        <f>IF(AND(ISBLANK(A4004),ISBLANK(B4004),ISBLANK(E4004)),"Blanco",IF(AND(ISBLANK(A4004),NOT(ISBLANK(B4004))),"Titulo",IF(AND(NOT(ISBLANK(A4004)),NOT(ISBLANK(B4004)),ISBLANK(E4004),IFERROR(FIND("FF--",A4004)&gt;1,FALSE)),"F.Comercializacion",IF(AND(NOT(ISBLANK(A4004)),NOT(ISBLANK(B4004)),NOT(ISBLANK(E4004)),ISERROR(VLOOKUP(A4004,'ListaN68 02-02-2025'!$A$12:$E$13375,5,0))),"Nuevo",IF(AND(NOT(ISBLANK(A4004)),NOT(ISBLANK(B4004)),NOT(ISBLANK(E4004)),AND(E4004-VLOOKUP(A4004,'ListaN68 02-02-2025'!$A$12:$E$13375,5,0)&gt;=-2,E4004-VLOOKUP(A4004,'ListaN68 02-02-2025'!$A$12:$E$13375,5,0)&lt;=2)),"Igual",IF(AND(NOT(ISBLANK(A4004)),NOT(ISBLANK(B4004)),NOT(ISBLANK(E4004)),E4004-VLOOKUP(A4004,'ListaN68 02-02-2025'!$A$12:$E$13375,5,0)&gt;2),"Aumento",IF(AND(NOT(ISBLANK(A4004)),NOT(ISBLANK(B4004)),NOT(ISBLANK(E4004)),E4004-VLOOKUP(A4004,'ListaN68 02-02-2025'!$A$12:$E$13375,5,0)&lt;2),"Bajo","Error en codigo")))))))</f>
        <v>Igual</v>
      </c>
    </row>
    <row r="4005" spans="1:32" x14ac:dyDescent="0.2">
      <c r="A4005" s="1" t="s">
        <v>2075</v>
      </c>
      <c r="B4005" t="s">
        <v>2739</v>
      </c>
      <c r="C4005" t="s">
        <v>4946</v>
      </c>
      <c r="D4005">
        <v>21</v>
      </c>
      <c r="E4005" s="46">
        <v>4270.8059999999996</v>
      </c>
      <c r="F4005" s="44"/>
      <c r="G4005" s="46"/>
      <c r="AF4005" t="str">
        <f>IF(AND(ISBLANK(A4005),ISBLANK(B4005),ISBLANK(E4005)),"Blanco",IF(AND(ISBLANK(A4005),NOT(ISBLANK(B4005))),"Titulo",IF(AND(NOT(ISBLANK(A4005)),NOT(ISBLANK(B4005)),ISBLANK(E4005),IFERROR(FIND("FF--",A4005)&gt;1,FALSE)),"F.Comercializacion",IF(AND(NOT(ISBLANK(A4005)),NOT(ISBLANK(B4005)),NOT(ISBLANK(E4005)),ISERROR(VLOOKUP(A4005,'ListaN68 02-02-2025'!$A$12:$E$13375,5,0))),"Nuevo",IF(AND(NOT(ISBLANK(A4005)),NOT(ISBLANK(B4005)),NOT(ISBLANK(E4005)),AND(E4005-VLOOKUP(A4005,'ListaN68 02-02-2025'!$A$12:$E$13375,5,0)&gt;=-2,E4005-VLOOKUP(A4005,'ListaN68 02-02-2025'!$A$12:$E$13375,5,0)&lt;=2)),"Igual",IF(AND(NOT(ISBLANK(A4005)),NOT(ISBLANK(B4005)),NOT(ISBLANK(E4005)),E4005-VLOOKUP(A4005,'ListaN68 02-02-2025'!$A$12:$E$13375,5,0)&gt;2),"Aumento",IF(AND(NOT(ISBLANK(A4005)),NOT(ISBLANK(B4005)),NOT(ISBLANK(E4005)),E4005-VLOOKUP(A4005,'ListaN68 02-02-2025'!$A$12:$E$13375,5,0)&lt;2),"Bajo","Error en codigo")))))))</f>
        <v>Igual</v>
      </c>
    </row>
    <row r="4006" spans="1:32" x14ac:dyDescent="0.2">
      <c r="A4006" s="1" t="s">
        <v>2076</v>
      </c>
      <c r="B4006" t="s">
        <v>2740</v>
      </c>
      <c r="C4006" t="s">
        <v>4946</v>
      </c>
      <c r="D4006">
        <v>21</v>
      </c>
      <c r="E4006" s="46">
        <v>4862.3209999999999</v>
      </c>
      <c r="F4006" s="44"/>
      <c r="G4006" s="46"/>
      <c r="AF4006" t="str">
        <f>IF(AND(ISBLANK(A4006),ISBLANK(B4006),ISBLANK(E4006)),"Blanco",IF(AND(ISBLANK(A4006),NOT(ISBLANK(B4006))),"Titulo",IF(AND(NOT(ISBLANK(A4006)),NOT(ISBLANK(B4006)),ISBLANK(E4006),IFERROR(FIND("FF--",A4006)&gt;1,FALSE)),"F.Comercializacion",IF(AND(NOT(ISBLANK(A4006)),NOT(ISBLANK(B4006)),NOT(ISBLANK(E4006)),ISERROR(VLOOKUP(A4006,'ListaN68 02-02-2025'!$A$12:$E$13375,5,0))),"Nuevo",IF(AND(NOT(ISBLANK(A4006)),NOT(ISBLANK(B4006)),NOT(ISBLANK(E4006)),AND(E4006-VLOOKUP(A4006,'ListaN68 02-02-2025'!$A$12:$E$13375,5,0)&gt;=-2,E4006-VLOOKUP(A4006,'ListaN68 02-02-2025'!$A$12:$E$13375,5,0)&lt;=2)),"Igual",IF(AND(NOT(ISBLANK(A4006)),NOT(ISBLANK(B4006)),NOT(ISBLANK(E4006)),E4006-VLOOKUP(A4006,'ListaN68 02-02-2025'!$A$12:$E$13375,5,0)&gt;2),"Aumento",IF(AND(NOT(ISBLANK(A4006)),NOT(ISBLANK(B4006)),NOT(ISBLANK(E4006)),E4006-VLOOKUP(A4006,'ListaN68 02-02-2025'!$A$12:$E$13375,5,0)&lt;2),"Bajo","Error en codigo")))))))</f>
        <v>Igual</v>
      </c>
    </row>
    <row r="4007" spans="1:32" x14ac:dyDescent="0.2">
      <c r="A4007" s="1" t="s">
        <v>2077</v>
      </c>
      <c r="B4007" t="s">
        <v>2741</v>
      </c>
      <c r="C4007" t="s">
        <v>4946</v>
      </c>
      <c r="D4007">
        <v>21</v>
      </c>
      <c r="E4007" s="46">
        <v>5109.2380000000003</v>
      </c>
      <c r="F4007" s="44"/>
      <c r="G4007" s="46"/>
      <c r="AF4007" t="str">
        <f>IF(AND(ISBLANK(A4007),ISBLANK(B4007),ISBLANK(E4007)),"Blanco",IF(AND(ISBLANK(A4007),NOT(ISBLANK(B4007))),"Titulo",IF(AND(NOT(ISBLANK(A4007)),NOT(ISBLANK(B4007)),ISBLANK(E4007),IFERROR(FIND("FF--",A4007)&gt;1,FALSE)),"F.Comercializacion",IF(AND(NOT(ISBLANK(A4007)),NOT(ISBLANK(B4007)),NOT(ISBLANK(E4007)),ISERROR(VLOOKUP(A4007,'ListaN68 02-02-2025'!$A$12:$E$13375,5,0))),"Nuevo",IF(AND(NOT(ISBLANK(A4007)),NOT(ISBLANK(B4007)),NOT(ISBLANK(E4007)),AND(E4007-VLOOKUP(A4007,'ListaN68 02-02-2025'!$A$12:$E$13375,5,0)&gt;=-2,E4007-VLOOKUP(A4007,'ListaN68 02-02-2025'!$A$12:$E$13375,5,0)&lt;=2)),"Igual",IF(AND(NOT(ISBLANK(A4007)),NOT(ISBLANK(B4007)),NOT(ISBLANK(E4007)),E4007-VLOOKUP(A4007,'ListaN68 02-02-2025'!$A$12:$E$13375,5,0)&gt;2),"Aumento",IF(AND(NOT(ISBLANK(A4007)),NOT(ISBLANK(B4007)),NOT(ISBLANK(E4007)),E4007-VLOOKUP(A4007,'ListaN68 02-02-2025'!$A$12:$E$13375,5,0)&lt;2),"Bajo","Error en codigo")))))))</f>
        <v>Igual</v>
      </c>
    </row>
    <row r="4008" spans="1:32" x14ac:dyDescent="0.2">
      <c r="A4008" s="1" t="s">
        <v>2078</v>
      </c>
      <c r="B4008" t="s">
        <v>2742</v>
      </c>
      <c r="C4008" t="s">
        <v>4946</v>
      </c>
      <c r="D4008">
        <v>21</v>
      </c>
      <c r="E4008" s="46">
        <v>5760.1639999999998</v>
      </c>
      <c r="F4008" s="44"/>
      <c r="G4008" s="46"/>
      <c r="AF4008" t="str">
        <f>IF(AND(ISBLANK(A4008),ISBLANK(B4008),ISBLANK(E4008)),"Blanco",IF(AND(ISBLANK(A4008),NOT(ISBLANK(B4008))),"Titulo",IF(AND(NOT(ISBLANK(A4008)),NOT(ISBLANK(B4008)),ISBLANK(E4008),IFERROR(FIND("FF--",A4008)&gt;1,FALSE)),"F.Comercializacion",IF(AND(NOT(ISBLANK(A4008)),NOT(ISBLANK(B4008)),NOT(ISBLANK(E4008)),ISERROR(VLOOKUP(A4008,'ListaN68 02-02-2025'!$A$12:$E$13375,5,0))),"Nuevo",IF(AND(NOT(ISBLANK(A4008)),NOT(ISBLANK(B4008)),NOT(ISBLANK(E4008)),AND(E4008-VLOOKUP(A4008,'ListaN68 02-02-2025'!$A$12:$E$13375,5,0)&gt;=-2,E4008-VLOOKUP(A4008,'ListaN68 02-02-2025'!$A$12:$E$13375,5,0)&lt;=2)),"Igual",IF(AND(NOT(ISBLANK(A4008)),NOT(ISBLANK(B4008)),NOT(ISBLANK(E4008)),E4008-VLOOKUP(A4008,'ListaN68 02-02-2025'!$A$12:$E$13375,5,0)&gt;2),"Aumento",IF(AND(NOT(ISBLANK(A4008)),NOT(ISBLANK(B4008)),NOT(ISBLANK(E4008)),E4008-VLOOKUP(A4008,'ListaN68 02-02-2025'!$A$12:$E$13375,5,0)&lt;2),"Bajo","Error en codigo")))))))</f>
        <v>Igual</v>
      </c>
    </row>
    <row r="4009" spans="1:32" x14ac:dyDescent="0.2">
      <c r="A4009" s="1" t="s">
        <v>2079</v>
      </c>
      <c r="B4009" t="s">
        <v>2743</v>
      </c>
      <c r="C4009" t="s">
        <v>4946</v>
      </c>
      <c r="D4009">
        <v>21</v>
      </c>
      <c r="E4009" s="46">
        <v>6546.0659999999998</v>
      </c>
      <c r="F4009" s="44"/>
      <c r="G4009" s="46"/>
      <c r="AF4009" t="str">
        <f>IF(AND(ISBLANK(A4009),ISBLANK(B4009),ISBLANK(E4009)),"Blanco",IF(AND(ISBLANK(A4009),NOT(ISBLANK(B4009))),"Titulo",IF(AND(NOT(ISBLANK(A4009)),NOT(ISBLANK(B4009)),ISBLANK(E4009),IFERROR(FIND("FF--",A4009)&gt;1,FALSE)),"F.Comercializacion",IF(AND(NOT(ISBLANK(A4009)),NOT(ISBLANK(B4009)),NOT(ISBLANK(E4009)),ISERROR(VLOOKUP(A4009,'ListaN68 02-02-2025'!$A$12:$E$13375,5,0))),"Nuevo",IF(AND(NOT(ISBLANK(A4009)),NOT(ISBLANK(B4009)),NOT(ISBLANK(E4009)),AND(E4009-VLOOKUP(A4009,'ListaN68 02-02-2025'!$A$12:$E$13375,5,0)&gt;=-2,E4009-VLOOKUP(A4009,'ListaN68 02-02-2025'!$A$12:$E$13375,5,0)&lt;=2)),"Igual",IF(AND(NOT(ISBLANK(A4009)),NOT(ISBLANK(B4009)),NOT(ISBLANK(E4009)),E4009-VLOOKUP(A4009,'ListaN68 02-02-2025'!$A$12:$E$13375,5,0)&gt;2),"Aumento",IF(AND(NOT(ISBLANK(A4009)),NOT(ISBLANK(B4009)),NOT(ISBLANK(E4009)),E4009-VLOOKUP(A4009,'ListaN68 02-02-2025'!$A$12:$E$13375,5,0)&lt;2),"Bajo","Error en codigo")))))))</f>
        <v>Igual</v>
      </c>
    </row>
    <row r="4010" spans="1:32" x14ac:dyDescent="0.2">
      <c r="A4010" s="1" t="s">
        <v>2080</v>
      </c>
      <c r="B4010" t="s">
        <v>2744</v>
      </c>
      <c r="C4010" t="s">
        <v>4946</v>
      </c>
      <c r="D4010">
        <v>21</v>
      </c>
      <c r="E4010" s="46">
        <v>6753.0780000000004</v>
      </c>
      <c r="F4010" s="44"/>
      <c r="G4010" s="46"/>
      <c r="AF4010" t="str">
        <f>IF(AND(ISBLANK(A4010),ISBLANK(B4010),ISBLANK(E4010)),"Blanco",IF(AND(ISBLANK(A4010),NOT(ISBLANK(B4010))),"Titulo",IF(AND(NOT(ISBLANK(A4010)),NOT(ISBLANK(B4010)),ISBLANK(E4010),IFERROR(FIND("FF--",A4010)&gt;1,FALSE)),"F.Comercializacion",IF(AND(NOT(ISBLANK(A4010)),NOT(ISBLANK(B4010)),NOT(ISBLANK(E4010)),ISERROR(VLOOKUP(A4010,'ListaN68 02-02-2025'!$A$12:$E$13375,5,0))),"Nuevo",IF(AND(NOT(ISBLANK(A4010)),NOT(ISBLANK(B4010)),NOT(ISBLANK(E4010)),AND(E4010-VLOOKUP(A4010,'ListaN68 02-02-2025'!$A$12:$E$13375,5,0)&gt;=-2,E4010-VLOOKUP(A4010,'ListaN68 02-02-2025'!$A$12:$E$13375,5,0)&lt;=2)),"Igual",IF(AND(NOT(ISBLANK(A4010)),NOT(ISBLANK(B4010)),NOT(ISBLANK(E4010)),E4010-VLOOKUP(A4010,'ListaN68 02-02-2025'!$A$12:$E$13375,5,0)&gt;2),"Aumento",IF(AND(NOT(ISBLANK(A4010)),NOT(ISBLANK(B4010)),NOT(ISBLANK(E4010)),E4010-VLOOKUP(A4010,'ListaN68 02-02-2025'!$A$12:$E$13375,5,0)&lt;2),"Bajo","Error en codigo")))))))</f>
        <v>Igual</v>
      </c>
    </row>
    <row r="4011" spans="1:32" x14ac:dyDescent="0.2">
      <c r="A4011" s="1" t="s">
        <v>2081</v>
      </c>
      <c r="B4011" t="s">
        <v>2745</v>
      </c>
      <c r="C4011" t="s">
        <v>4946</v>
      </c>
      <c r="D4011">
        <v>21</v>
      </c>
      <c r="E4011" s="46">
        <v>9114.5470000000005</v>
      </c>
      <c r="F4011" s="44"/>
      <c r="G4011" s="46"/>
      <c r="AF4011" t="str">
        <f>IF(AND(ISBLANK(A4011),ISBLANK(B4011),ISBLANK(E4011)),"Blanco",IF(AND(ISBLANK(A4011),NOT(ISBLANK(B4011))),"Titulo",IF(AND(NOT(ISBLANK(A4011)),NOT(ISBLANK(B4011)),ISBLANK(E4011),IFERROR(FIND("FF--",A4011)&gt;1,FALSE)),"F.Comercializacion",IF(AND(NOT(ISBLANK(A4011)),NOT(ISBLANK(B4011)),NOT(ISBLANK(E4011)),ISERROR(VLOOKUP(A4011,'ListaN68 02-02-2025'!$A$12:$E$13375,5,0))),"Nuevo",IF(AND(NOT(ISBLANK(A4011)),NOT(ISBLANK(B4011)),NOT(ISBLANK(E4011)),AND(E4011-VLOOKUP(A4011,'ListaN68 02-02-2025'!$A$12:$E$13375,5,0)&gt;=-2,E4011-VLOOKUP(A4011,'ListaN68 02-02-2025'!$A$12:$E$13375,5,0)&lt;=2)),"Igual",IF(AND(NOT(ISBLANK(A4011)),NOT(ISBLANK(B4011)),NOT(ISBLANK(E4011)),E4011-VLOOKUP(A4011,'ListaN68 02-02-2025'!$A$12:$E$13375,5,0)&gt;2),"Aumento",IF(AND(NOT(ISBLANK(A4011)),NOT(ISBLANK(B4011)),NOT(ISBLANK(E4011)),E4011-VLOOKUP(A4011,'ListaN68 02-02-2025'!$A$12:$E$13375,5,0)&lt;2),"Bajo","Error en codigo")))))))</f>
        <v>Igual</v>
      </c>
    </row>
    <row r="4012" spans="1:32" x14ac:dyDescent="0.2">
      <c r="A4012" s="1" t="s">
        <v>2082</v>
      </c>
      <c r="B4012" t="s">
        <v>2746</v>
      </c>
      <c r="C4012" t="s">
        <v>4946</v>
      </c>
      <c r="D4012">
        <v>21</v>
      </c>
      <c r="E4012" s="46">
        <v>9356.8989999999994</v>
      </c>
      <c r="F4012" s="44"/>
      <c r="G4012" s="46"/>
      <c r="AF4012" t="str">
        <f>IF(AND(ISBLANK(A4012),ISBLANK(B4012),ISBLANK(E4012)),"Blanco",IF(AND(ISBLANK(A4012),NOT(ISBLANK(B4012))),"Titulo",IF(AND(NOT(ISBLANK(A4012)),NOT(ISBLANK(B4012)),ISBLANK(E4012),IFERROR(FIND("FF--",A4012)&gt;1,FALSE)),"F.Comercializacion",IF(AND(NOT(ISBLANK(A4012)),NOT(ISBLANK(B4012)),NOT(ISBLANK(E4012)),ISERROR(VLOOKUP(A4012,'ListaN68 02-02-2025'!$A$12:$E$13375,5,0))),"Nuevo",IF(AND(NOT(ISBLANK(A4012)),NOT(ISBLANK(B4012)),NOT(ISBLANK(E4012)),AND(E4012-VLOOKUP(A4012,'ListaN68 02-02-2025'!$A$12:$E$13375,5,0)&gt;=-2,E4012-VLOOKUP(A4012,'ListaN68 02-02-2025'!$A$12:$E$13375,5,0)&lt;=2)),"Igual",IF(AND(NOT(ISBLANK(A4012)),NOT(ISBLANK(B4012)),NOT(ISBLANK(E4012)),E4012-VLOOKUP(A4012,'ListaN68 02-02-2025'!$A$12:$E$13375,5,0)&gt;2),"Aumento",IF(AND(NOT(ISBLANK(A4012)),NOT(ISBLANK(B4012)),NOT(ISBLANK(E4012)),E4012-VLOOKUP(A4012,'ListaN68 02-02-2025'!$A$12:$E$13375,5,0)&lt;2),"Bajo","Error en codigo")))))))</f>
        <v>Igual</v>
      </c>
    </row>
    <row r="4013" spans="1:32" x14ac:dyDescent="0.2">
      <c r="A4013" s="1" t="s">
        <v>2083</v>
      </c>
      <c r="B4013" t="s">
        <v>2747</v>
      </c>
      <c r="C4013" t="s">
        <v>4946</v>
      </c>
      <c r="D4013">
        <v>21</v>
      </c>
      <c r="E4013" s="46">
        <v>10380.771000000001</v>
      </c>
      <c r="F4013" s="44"/>
      <c r="G4013" s="46"/>
      <c r="AF4013" t="str">
        <f>IF(AND(ISBLANK(A4013),ISBLANK(B4013),ISBLANK(E4013)),"Blanco",IF(AND(ISBLANK(A4013),NOT(ISBLANK(B4013))),"Titulo",IF(AND(NOT(ISBLANK(A4013)),NOT(ISBLANK(B4013)),ISBLANK(E4013),IFERROR(FIND("FF--",A4013)&gt;1,FALSE)),"F.Comercializacion",IF(AND(NOT(ISBLANK(A4013)),NOT(ISBLANK(B4013)),NOT(ISBLANK(E4013)),ISERROR(VLOOKUP(A4013,'ListaN68 02-02-2025'!$A$12:$E$13375,5,0))),"Nuevo",IF(AND(NOT(ISBLANK(A4013)),NOT(ISBLANK(B4013)),NOT(ISBLANK(E4013)),AND(E4013-VLOOKUP(A4013,'ListaN68 02-02-2025'!$A$12:$E$13375,5,0)&gt;=-2,E4013-VLOOKUP(A4013,'ListaN68 02-02-2025'!$A$12:$E$13375,5,0)&lt;=2)),"Igual",IF(AND(NOT(ISBLANK(A4013)),NOT(ISBLANK(B4013)),NOT(ISBLANK(E4013)),E4013-VLOOKUP(A4013,'ListaN68 02-02-2025'!$A$12:$E$13375,5,0)&gt;2),"Aumento",IF(AND(NOT(ISBLANK(A4013)),NOT(ISBLANK(B4013)),NOT(ISBLANK(E4013)),E4013-VLOOKUP(A4013,'ListaN68 02-02-2025'!$A$12:$E$13375,5,0)&lt;2),"Bajo","Error en codigo")))))))</f>
        <v>Igual</v>
      </c>
    </row>
    <row r="4014" spans="1:32" x14ac:dyDescent="0.2">
      <c r="A4014" s="1" t="s">
        <v>2084</v>
      </c>
      <c r="B4014" t="s">
        <v>2748</v>
      </c>
      <c r="C4014" t="s">
        <v>4946</v>
      </c>
      <c r="D4014">
        <v>21</v>
      </c>
      <c r="E4014" s="46">
        <v>12271.161</v>
      </c>
      <c r="F4014" s="44"/>
      <c r="G4014" s="46"/>
      <c r="AF4014" t="str">
        <f>IF(AND(ISBLANK(A4014),ISBLANK(B4014),ISBLANK(E4014)),"Blanco",IF(AND(ISBLANK(A4014),NOT(ISBLANK(B4014))),"Titulo",IF(AND(NOT(ISBLANK(A4014)),NOT(ISBLANK(B4014)),ISBLANK(E4014),IFERROR(FIND("FF--",A4014)&gt;1,FALSE)),"F.Comercializacion",IF(AND(NOT(ISBLANK(A4014)),NOT(ISBLANK(B4014)),NOT(ISBLANK(E4014)),ISERROR(VLOOKUP(A4014,'ListaN68 02-02-2025'!$A$12:$E$13375,5,0))),"Nuevo",IF(AND(NOT(ISBLANK(A4014)),NOT(ISBLANK(B4014)),NOT(ISBLANK(E4014)),AND(E4014-VLOOKUP(A4014,'ListaN68 02-02-2025'!$A$12:$E$13375,5,0)&gt;=-2,E4014-VLOOKUP(A4014,'ListaN68 02-02-2025'!$A$12:$E$13375,5,0)&lt;=2)),"Igual",IF(AND(NOT(ISBLANK(A4014)),NOT(ISBLANK(B4014)),NOT(ISBLANK(E4014)),E4014-VLOOKUP(A4014,'ListaN68 02-02-2025'!$A$12:$E$13375,5,0)&gt;2),"Aumento",IF(AND(NOT(ISBLANK(A4014)),NOT(ISBLANK(B4014)),NOT(ISBLANK(E4014)),E4014-VLOOKUP(A4014,'ListaN68 02-02-2025'!$A$12:$E$13375,5,0)&lt;2),"Bajo","Error en codigo")))))))</f>
        <v>Igual</v>
      </c>
    </row>
    <row r="4015" spans="1:32" x14ac:dyDescent="0.2">
      <c r="A4015" s="1" t="s">
        <v>2142</v>
      </c>
      <c r="B4015" t="s">
        <v>2759</v>
      </c>
      <c r="C4015" t="s">
        <v>4946</v>
      </c>
      <c r="D4015">
        <v>21</v>
      </c>
      <c r="E4015" s="46">
        <v>4261.0770000000002</v>
      </c>
      <c r="F4015" s="44"/>
      <c r="G4015" s="46"/>
      <c r="AF4015" t="str">
        <f>IF(AND(ISBLANK(A4015),ISBLANK(B4015),ISBLANK(E4015)),"Blanco",IF(AND(ISBLANK(A4015),NOT(ISBLANK(B4015))),"Titulo",IF(AND(NOT(ISBLANK(A4015)),NOT(ISBLANK(B4015)),ISBLANK(E4015),IFERROR(FIND("FF--",A4015)&gt;1,FALSE)),"F.Comercializacion",IF(AND(NOT(ISBLANK(A4015)),NOT(ISBLANK(B4015)),NOT(ISBLANK(E4015)),ISERROR(VLOOKUP(A4015,'ListaN68 02-02-2025'!$A$12:$E$13375,5,0))),"Nuevo",IF(AND(NOT(ISBLANK(A4015)),NOT(ISBLANK(B4015)),NOT(ISBLANK(E4015)),AND(E4015-VLOOKUP(A4015,'ListaN68 02-02-2025'!$A$12:$E$13375,5,0)&gt;=-2,E4015-VLOOKUP(A4015,'ListaN68 02-02-2025'!$A$12:$E$13375,5,0)&lt;=2)),"Igual",IF(AND(NOT(ISBLANK(A4015)),NOT(ISBLANK(B4015)),NOT(ISBLANK(E4015)),E4015-VLOOKUP(A4015,'ListaN68 02-02-2025'!$A$12:$E$13375,5,0)&gt;2),"Aumento",IF(AND(NOT(ISBLANK(A4015)),NOT(ISBLANK(B4015)),NOT(ISBLANK(E4015)),E4015-VLOOKUP(A4015,'ListaN68 02-02-2025'!$A$12:$E$13375,5,0)&lt;2),"Bajo","Error en codigo")))))))</f>
        <v>Igual</v>
      </c>
    </row>
    <row r="4016" spans="1:32" x14ac:dyDescent="0.2">
      <c r="A4016" s="1" t="s">
        <v>2143</v>
      </c>
      <c r="B4016" t="s">
        <v>2760</v>
      </c>
      <c r="C4016" t="s">
        <v>4946</v>
      </c>
      <c r="D4016">
        <v>21</v>
      </c>
      <c r="E4016" s="46">
        <v>4556.0990000000002</v>
      </c>
      <c r="F4016" s="44"/>
      <c r="G4016" s="46"/>
      <c r="AF4016" t="str">
        <f>IF(AND(ISBLANK(A4016),ISBLANK(B4016),ISBLANK(E4016)),"Blanco",IF(AND(ISBLANK(A4016),NOT(ISBLANK(B4016))),"Titulo",IF(AND(NOT(ISBLANK(A4016)),NOT(ISBLANK(B4016)),ISBLANK(E4016),IFERROR(FIND("FF--",A4016)&gt;1,FALSE)),"F.Comercializacion",IF(AND(NOT(ISBLANK(A4016)),NOT(ISBLANK(B4016)),NOT(ISBLANK(E4016)),ISERROR(VLOOKUP(A4016,'ListaN68 02-02-2025'!$A$12:$E$13375,5,0))),"Nuevo",IF(AND(NOT(ISBLANK(A4016)),NOT(ISBLANK(B4016)),NOT(ISBLANK(E4016)),AND(E4016-VLOOKUP(A4016,'ListaN68 02-02-2025'!$A$12:$E$13375,5,0)&gt;=-2,E4016-VLOOKUP(A4016,'ListaN68 02-02-2025'!$A$12:$E$13375,5,0)&lt;=2)),"Igual",IF(AND(NOT(ISBLANK(A4016)),NOT(ISBLANK(B4016)),NOT(ISBLANK(E4016)),E4016-VLOOKUP(A4016,'ListaN68 02-02-2025'!$A$12:$E$13375,5,0)&gt;2),"Aumento",IF(AND(NOT(ISBLANK(A4016)),NOT(ISBLANK(B4016)),NOT(ISBLANK(E4016)),E4016-VLOOKUP(A4016,'ListaN68 02-02-2025'!$A$12:$E$13375,5,0)&lt;2),"Bajo","Error en codigo")))))))</f>
        <v>Igual</v>
      </c>
    </row>
    <row r="4017" spans="1:32" x14ac:dyDescent="0.2">
      <c r="A4017" s="1" t="s">
        <v>2132</v>
      </c>
      <c r="B4017" t="s">
        <v>2749</v>
      </c>
      <c r="C4017" t="s">
        <v>4946</v>
      </c>
      <c r="D4017">
        <v>21</v>
      </c>
      <c r="E4017" s="46">
        <v>5228.357</v>
      </c>
      <c r="F4017" s="44"/>
      <c r="G4017" s="46"/>
      <c r="AF4017" t="str">
        <f>IF(AND(ISBLANK(A4017),ISBLANK(B4017),ISBLANK(E4017)),"Blanco",IF(AND(ISBLANK(A4017),NOT(ISBLANK(B4017))),"Titulo",IF(AND(NOT(ISBLANK(A4017)),NOT(ISBLANK(B4017)),ISBLANK(E4017),IFERROR(FIND("FF--",A4017)&gt;1,FALSE)),"F.Comercializacion",IF(AND(NOT(ISBLANK(A4017)),NOT(ISBLANK(B4017)),NOT(ISBLANK(E4017)),ISERROR(VLOOKUP(A4017,'ListaN68 02-02-2025'!$A$12:$E$13375,5,0))),"Nuevo",IF(AND(NOT(ISBLANK(A4017)),NOT(ISBLANK(B4017)),NOT(ISBLANK(E4017)),AND(E4017-VLOOKUP(A4017,'ListaN68 02-02-2025'!$A$12:$E$13375,5,0)&gt;=-2,E4017-VLOOKUP(A4017,'ListaN68 02-02-2025'!$A$12:$E$13375,5,0)&lt;=2)),"Igual",IF(AND(NOT(ISBLANK(A4017)),NOT(ISBLANK(B4017)),NOT(ISBLANK(E4017)),E4017-VLOOKUP(A4017,'ListaN68 02-02-2025'!$A$12:$E$13375,5,0)&gt;2),"Aumento",IF(AND(NOT(ISBLANK(A4017)),NOT(ISBLANK(B4017)),NOT(ISBLANK(E4017)),E4017-VLOOKUP(A4017,'ListaN68 02-02-2025'!$A$12:$E$13375,5,0)&lt;2),"Bajo","Error en codigo")))))))</f>
        <v>Igual</v>
      </c>
    </row>
    <row r="4018" spans="1:32" x14ac:dyDescent="0.2">
      <c r="A4018" s="1" t="s">
        <v>2133</v>
      </c>
      <c r="B4018" t="s">
        <v>2750</v>
      </c>
      <c r="C4018" t="s">
        <v>4946</v>
      </c>
      <c r="D4018">
        <v>21</v>
      </c>
      <c r="E4018" s="46">
        <v>7093.7359999999999</v>
      </c>
      <c r="F4018" s="44"/>
      <c r="G4018" s="46"/>
      <c r="AF4018" t="str">
        <f>IF(AND(ISBLANK(A4018),ISBLANK(B4018),ISBLANK(E4018)),"Blanco",IF(AND(ISBLANK(A4018),NOT(ISBLANK(B4018))),"Titulo",IF(AND(NOT(ISBLANK(A4018)),NOT(ISBLANK(B4018)),ISBLANK(E4018),IFERROR(FIND("FF--",A4018)&gt;1,FALSE)),"F.Comercializacion",IF(AND(NOT(ISBLANK(A4018)),NOT(ISBLANK(B4018)),NOT(ISBLANK(E4018)),ISERROR(VLOOKUP(A4018,'ListaN68 02-02-2025'!$A$12:$E$13375,5,0))),"Nuevo",IF(AND(NOT(ISBLANK(A4018)),NOT(ISBLANK(B4018)),NOT(ISBLANK(E4018)),AND(E4018-VLOOKUP(A4018,'ListaN68 02-02-2025'!$A$12:$E$13375,5,0)&gt;=-2,E4018-VLOOKUP(A4018,'ListaN68 02-02-2025'!$A$12:$E$13375,5,0)&lt;=2)),"Igual",IF(AND(NOT(ISBLANK(A4018)),NOT(ISBLANK(B4018)),NOT(ISBLANK(E4018)),E4018-VLOOKUP(A4018,'ListaN68 02-02-2025'!$A$12:$E$13375,5,0)&gt;2),"Aumento",IF(AND(NOT(ISBLANK(A4018)),NOT(ISBLANK(B4018)),NOT(ISBLANK(E4018)),E4018-VLOOKUP(A4018,'ListaN68 02-02-2025'!$A$12:$E$13375,5,0)&lt;2),"Bajo","Error en codigo")))))))</f>
        <v>Igual</v>
      </c>
    </row>
    <row r="4019" spans="1:32" x14ac:dyDescent="0.2">
      <c r="A4019" s="1" t="s">
        <v>2134</v>
      </c>
      <c r="B4019" t="s">
        <v>2751</v>
      </c>
      <c r="C4019" t="s">
        <v>4974</v>
      </c>
      <c r="D4019">
        <v>21</v>
      </c>
      <c r="E4019" s="46">
        <v>7600.0860000000002</v>
      </c>
      <c r="F4019" s="44"/>
      <c r="G4019" s="46"/>
      <c r="AF4019" t="str">
        <f>IF(AND(ISBLANK(A4019),ISBLANK(B4019),ISBLANK(E4019)),"Blanco",IF(AND(ISBLANK(A4019),NOT(ISBLANK(B4019))),"Titulo",IF(AND(NOT(ISBLANK(A4019)),NOT(ISBLANK(B4019)),ISBLANK(E4019),IFERROR(FIND("FF--",A4019)&gt;1,FALSE)),"F.Comercializacion",IF(AND(NOT(ISBLANK(A4019)),NOT(ISBLANK(B4019)),NOT(ISBLANK(E4019)),ISERROR(VLOOKUP(A4019,'ListaN68 02-02-2025'!$A$12:$E$13375,5,0))),"Nuevo",IF(AND(NOT(ISBLANK(A4019)),NOT(ISBLANK(B4019)),NOT(ISBLANK(E4019)),AND(E4019-VLOOKUP(A4019,'ListaN68 02-02-2025'!$A$12:$E$13375,5,0)&gt;=-2,E4019-VLOOKUP(A4019,'ListaN68 02-02-2025'!$A$12:$E$13375,5,0)&lt;=2)),"Igual",IF(AND(NOT(ISBLANK(A4019)),NOT(ISBLANK(B4019)),NOT(ISBLANK(E4019)),E4019-VLOOKUP(A4019,'ListaN68 02-02-2025'!$A$12:$E$13375,5,0)&gt;2),"Aumento",IF(AND(NOT(ISBLANK(A4019)),NOT(ISBLANK(B4019)),NOT(ISBLANK(E4019)),E4019-VLOOKUP(A4019,'ListaN68 02-02-2025'!$A$12:$E$13375,5,0)&lt;2),"Bajo","Error en codigo")))))))</f>
        <v>Igual</v>
      </c>
    </row>
    <row r="4020" spans="1:32" x14ac:dyDescent="0.2">
      <c r="A4020" s="1" t="s">
        <v>2135</v>
      </c>
      <c r="B4020" t="s">
        <v>2752</v>
      </c>
      <c r="C4020" t="s">
        <v>4974</v>
      </c>
      <c r="D4020">
        <v>21</v>
      </c>
      <c r="E4020" s="46">
        <v>8819.49</v>
      </c>
      <c r="F4020" s="44"/>
      <c r="G4020" s="46"/>
      <c r="AF4020" t="str">
        <f>IF(AND(ISBLANK(A4020),ISBLANK(B4020),ISBLANK(E4020)),"Blanco",IF(AND(ISBLANK(A4020),NOT(ISBLANK(B4020))),"Titulo",IF(AND(NOT(ISBLANK(A4020)),NOT(ISBLANK(B4020)),ISBLANK(E4020),IFERROR(FIND("FF--",A4020)&gt;1,FALSE)),"F.Comercializacion",IF(AND(NOT(ISBLANK(A4020)),NOT(ISBLANK(B4020)),NOT(ISBLANK(E4020)),ISERROR(VLOOKUP(A4020,'ListaN68 02-02-2025'!$A$12:$E$13375,5,0))),"Nuevo",IF(AND(NOT(ISBLANK(A4020)),NOT(ISBLANK(B4020)),NOT(ISBLANK(E4020)),AND(E4020-VLOOKUP(A4020,'ListaN68 02-02-2025'!$A$12:$E$13375,5,0)&gt;=-2,E4020-VLOOKUP(A4020,'ListaN68 02-02-2025'!$A$12:$E$13375,5,0)&lt;=2)),"Igual",IF(AND(NOT(ISBLANK(A4020)),NOT(ISBLANK(B4020)),NOT(ISBLANK(E4020)),E4020-VLOOKUP(A4020,'ListaN68 02-02-2025'!$A$12:$E$13375,5,0)&gt;2),"Aumento",IF(AND(NOT(ISBLANK(A4020)),NOT(ISBLANK(B4020)),NOT(ISBLANK(E4020)),E4020-VLOOKUP(A4020,'ListaN68 02-02-2025'!$A$12:$E$13375,5,0)&lt;2),"Bajo","Error en codigo")))))))</f>
        <v>Igual</v>
      </c>
    </row>
    <row r="4021" spans="1:32" x14ac:dyDescent="0.2">
      <c r="A4021" s="1" t="s">
        <v>2136</v>
      </c>
      <c r="B4021" t="s">
        <v>2753</v>
      </c>
      <c r="C4021" t="s">
        <v>4974</v>
      </c>
      <c r="D4021">
        <v>21</v>
      </c>
      <c r="E4021" s="46">
        <v>12636.248</v>
      </c>
      <c r="F4021" s="44"/>
      <c r="G4021" s="46"/>
      <c r="AF4021" t="str">
        <f>IF(AND(ISBLANK(A4021),ISBLANK(B4021),ISBLANK(E4021)),"Blanco",IF(AND(ISBLANK(A4021),NOT(ISBLANK(B4021))),"Titulo",IF(AND(NOT(ISBLANK(A4021)),NOT(ISBLANK(B4021)),ISBLANK(E4021),IFERROR(FIND("FF--",A4021)&gt;1,FALSE)),"F.Comercializacion",IF(AND(NOT(ISBLANK(A4021)),NOT(ISBLANK(B4021)),NOT(ISBLANK(E4021)),ISERROR(VLOOKUP(A4021,'ListaN68 02-02-2025'!$A$12:$E$13375,5,0))),"Nuevo",IF(AND(NOT(ISBLANK(A4021)),NOT(ISBLANK(B4021)),NOT(ISBLANK(E4021)),AND(E4021-VLOOKUP(A4021,'ListaN68 02-02-2025'!$A$12:$E$13375,5,0)&gt;=-2,E4021-VLOOKUP(A4021,'ListaN68 02-02-2025'!$A$12:$E$13375,5,0)&lt;=2)),"Igual",IF(AND(NOT(ISBLANK(A4021)),NOT(ISBLANK(B4021)),NOT(ISBLANK(E4021)),E4021-VLOOKUP(A4021,'ListaN68 02-02-2025'!$A$12:$E$13375,5,0)&gt;2),"Aumento",IF(AND(NOT(ISBLANK(A4021)),NOT(ISBLANK(B4021)),NOT(ISBLANK(E4021)),E4021-VLOOKUP(A4021,'ListaN68 02-02-2025'!$A$12:$E$13375,5,0)&lt;2),"Bajo","Error en codigo")))))))</f>
        <v>Igual</v>
      </c>
    </row>
    <row r="4022" spans="1:32" x14ac:dyDescent="0.2">
      <c r="A4022" s="1" t="s">
        <v>2137</v>
      </c>
      <c r="B4022" t="s">
        <v>2754</v>
      </c>
      <c r="C4022" t="s">
        <v>4974</v>
      </c>
      <c r="D4022">
        <v>21</v>
      </c>
      <c r="E4022" s="46">
        <v>17235.034</v>
      </c>
      <c r="F4022" s="44"/>
      <c r="G4022" s="46"/>
      <c r="AF4022" t="str">
        <f>IF(AND(ISBLANK(A4022),ISBLANK(B4022),ISBLANK(E4022)),"Blanco",IF(AND(ISBLANK(A4022),NOT(ISBLANK(B4022))),"Titulo",IF(AND(NOT(ISBLANK(A4022)),NOT(ISBLANK(B4022)),ISBLANK(E4022),IFERROR(FIND("FF--",A4022)&gt;1,FALSE)),"F.Comercializacion",IF(AND(NOT(ISBLANK(A4022)),NOT(ISBLANK(B4022)),NOT(ISBLANK(E4022)),ISERROR(VLOOKUP(A4022,'ListaN68 02-02-2025'!$A$12:$E$13375,5,0))),"Nuevo",IF(AND(NOT(ISBLANK(A4022)),NOT(ISBLANK(B4022)),NOT(ISBLANK(E4022)),AND(E4022-VLOOKUP(A4022,'ListaN68 02-02-2025'!$A$12:$E$13375,5,0)&gt;=-2,E4022-VLOOKUP(A4022,'ListaN68 02-02-2025'!$A$12:$E$13375,5,0)&lt;=2)),"Igual",IF(AND(NOT(ISBLANK(A4022)),NOT(ISBLANK(B4022)),NOT(ISBLANK(E4022)),E4022-VLOOKUP(A4022,'ListaN68 02-02-2025'!$A$12:$E$13375,5,0)&gt;2),"Aumento",IF(AND(NOT(ISBLANK(A4022)),NOT(ISBLANK(B4022)),NOT(ISBLANK(E4022)),E4022-VLOOKUP(A4022,'ListaN68 02-02-2025'!$A$12:$E$13375,5,0)&lt;2),"Bajo","Error en codigo")))))))</f>
        <v>Igual</v>
      </c>
    </row>
    <row r="4023" spans="1:32" x14ac:dyDescent="0.2">
      <c r="A4023" s="1" t="s">
        <v>2138</v>
      </c>
      <c r="B4023" t="s">
        <v>2755</v>
      </c>
      <c r="C4023" t="s">
        <v>4974</v>
      </c>
      <c r="D4023">
        <v>21</v>
      </c>
      <c r="E4023" s="46">
        <v>20725.651999999998</v>
      </c>
      <c r="F4023" s="44"/>
      <c r="G4023" s="46"/>
      <c r="AF4023" t="str">
        <f>IF(AND(ISBLANK(A4023),ISBLANK(B4023),ISBLANK(E4023)),"Blanco",IF(AND(ISBLANK(A4023),NOT(ISBLANK(B4023))),"Titulo",IF(AND(NOT(ISBLANK(A4023)),NOT(ISBLANK(B4023)),ISBLANK(E4023),IFERROR(FIND("FF--",A4023)&gt;1,FALSE)),"F.Comercializacion",IF(AND(NOT(ISBLANK(A4023)),NOT(ISBLANK(B4023)),NOT(ISBLANK(E4023)),ISERROR(VLOOKUP(A4023,'ListaN68 02-02-2025'!$A$12:$E$13375,5,0))),"Nuevo",IF(AND(NOT(ISBLANK(A4023)),NOT(ISBLANK(B4023)),NOT(ISBLANK(E4023)),AND(E4023-VLOOKUP(A4023,'ListaN68 02-02-2025'!$A$12:$E$13375,5,0)&gt;=-2,E4023-VLOOKUP(A4023,'ListaN68 02-02-2025'!$A$12:$E$13375,5,0)&lt;=2)),"Igual",IF(AND(NOT(ISBLANK(A4023)),NOT(ISBLANK(B4023)),NOT(ISBLANK(E4023)),E4023-VLOOKUP(A4023,'ListaN68 02-02-2025'!$A$12:$E$13375,5,0)&gt;2),"Aumento",IF(AND(NOT(ISBLANK(A4023)),NOT(ISBLANK(B4023)),NOT(ISBLANK(E4023)),E4023-VLOOKUP(A4023,'ListaN68 02-02-2025'!$A$12:$E$13375,5,0)&lt;2),"Bajo","Error en codigo")))))))</f>
        <v>Igual</v>
      </c>
    </row>
    <row r="4024" spans="1:32" x14ac:dyDescent="0.2">
      <c r="A4024" s="1" t="s">
        <v>2139</v>
      </c>
      <c r="B4024" t="s">
        <v>2756</v>
      </c>
      <c r="C4024" t="s">
        <v>4974</v>
      </c>
      <c r="D4024">
        <v>21</v>
      </c>
      <c r="E4024" s="46">
        <v>26639.306</v>
      </c>
      <c r="F4024" s="44"/>
      <c r="G4024" s="46"/>
      <c r="AF4024" t="str">
        <f>IF(AND(ISBLANK(A4024),ISBLANK(B4024),ISBLANK(E4024)),"Blanco",IF(AND(ISBLANK(A4024),NOT(ISBLANK(B4024))),"Titulo",IF(AND(NOT(ISBLANK(A4024)),NOT(ISBLANK(B4024)),ISBLANK(E4024),IFERROR(FIND("FF--",A4024)&gt;1,FALSE)),"F.Comercializacion",IF(AND(NOT(ISBLANK(A4024)),NOT(ISBLANK(B4024)),NOT(ISBLANK(E4024)),ISERROR(VLOOKUP(A4024,'ListaN68 02-02-2025'!$A$12:$E$13375,5,0))),"Nuevo",IF(AND(NOT(ISBLANK(A4024)),NOT(ISBLANK(B4024)),NOT(ISBLANK(E4024)),AND(E4024-VLOOKUP(A4024,'ListaN68 02-02-2025'!$A$12:$E$13375,5,0)&gt;=-2,E4024-VLOOKUP(A4024,'ListaN68 02-02-2025'!$A$12:$E$13375,5,0)&lt;=2)),"Igual",IF(AND(NOT(ISBLANK(A4024)),NOT(ISBLANK(B4024)),NOT(ISBLANK(E4024)),E4024-VLOOKUP(A4024,'ListaN68 02-02-2025'!$A$12:$E$13375,5,0)&gt;2),"Aumento",IF(AND(NOT(ISBLANK(A4024)),NOT(ISBLANK(B4024)),NOT(ISBLANK(E4024)),E4024-VLOOKUP(A4024,'ListaN68 02-02-2025'!$A$12:$E$13375,5,0)&lt;2),"Bajo","Error en codigo")))))))</f>
        <v>Igual</v>
      </c>
    </row>
    <row r="4025" spans="1:32" x14ac:dyDescent="0.2">
      <c r="A4025" s="1" t="s">
        <v>2140</v>
      </c>
      <c r="B4025" t="s">
        <v>2757</v>
      </c>
      <c r="C4025" t="s">
        <v>4974</v>
      </c>
      <c r="D4025">
        <v>21</v>
      </c>
      <c r="E4025" s="46">
        <v>28816.947</v>
      </c>
      <c r="F4025" s="44"/>
      <c r="G4025" s="46"/>
      <c r="AF4025" t="str">
        <f>IF(AND(ISBLANK(A4025),ISBLANK(B4025),ISBLANK(E4025)),"Blanco",IF(AND(ISBLANK(A4025),NOT(ISBLANK(B4025))),"Titulo",IF(AND(NOT(ISBLANK(A4025)),NOT(ISBLANK(B4025)),ISBLANK(E4025),IFERROR(FIND("FF--",A4025)&gt;1,FALSE)),"F.Comercializacion",IF(AND(NOT(ISBLANK(A4025)),NOT(ISBLANK(B4025)),NOT(ISBLANK(E4025)),ISERROR(VLOOKUP(A4025,'ListaN68 02-02-2025'!$A$12:$E$13375,5,0))),"Nuevo",IF(AND(NOT(ISBLANK(A4025)),NOT(ISBLANK(B4025)),NOT(ISBLANK(E4025)),AND(E4025-VLOOKUP(A4025,'ListaN68 02-02-2025'!$A$12:$E$13375,5,0)&gt;=-2,E4025-VLOOKUP(A4025,'ListaN68 02-02-2025'!$A$12:$E$13375,5,0)&lt;=2)),"Igual",IF(AND(NOT(ISBLANK(A4025)),NOT(ISBLANK(B4025)),NOT(ISBLANK(E4025)),E4025-VLOOKUP(A4025,'ListaN68 02-02-2025'!$A$12:$E$13375,5,0)&gt;2),"Aumento",IF(AND(NOT(ISBLANK(A4025)),NOT(ISBLANK(B4025)),NOT(ISBLANK(E4025)),E4025-VLOOKUP(A4025,'ListaN68 02-02-2025'!$A$12:$E$13375,5,0)&lt;2),"Bajo","Error en codigo")))))))</f>
        <v>Igual</v>
      </c>
    </row>
    <row r="4026" spans="1:32" x14ac:dyDescent="0.2">
      <c r="A4026" s="1" t="s">
        <v>2141</v>
      </c>
      <c r="B4026" t="s">
        <v>2758</v>
      </c>
      <c r="C4026" t="s">
        <v>4974</v>
      </c>
      <c r="D4026">
        <v>21</v>
      </c>
      <c r="E4026" s="46">
        <v>36137.993000000002</v>
      </c>
      <c r="F4026" s="44"/>
      <c r="G4026" s="46"/>
      <c r="AF4026" t="str">
        <f>IF(AND(ISBLANK(A4026),ISBLANK(B4026),ISBLANK(E4026)),"Blanco",IF(AND(ISBLANK(A4026),NOT(ISBLANK(B4026))),"Titulo",IF(AND(NOT(ISBLANK(A4026)),NOT(ISBLANK(B4026)),ISBLANK(E4026),IFERROR(FIND("FF--",A4026)&gt;1,FALSE)),"F.Comercializacion",IF(AND(NOT(ISBLANK(A4026)),NOT(ISBLANK(B4026)),NOT(ISBLANK(E4026)),ISERROR(VLOOKUP(A4026,'ListaN68 02-02-2025'!$A$12:$E$13375,5,0))),"Nuevo",IF(AND(NOT(ISBLANK(A4026)),NOT(ISBLANK(B4026)),NOT(ISBLANK(E4026)),AND(E4026-VLOOKUP(A4026,'ListaN68 02-02-2025'!$A$12:$E$13375,5,0)&gt;=-2,E4026-VLOOKUP(A4026,'ListaN68 02-02-2025'!$A$12:$E$13375,5,0)&lt;=2)),"Igual",IF(AND(NOT(ISBLANK(A4026)),NOT(ISBLANK(B4026)),NOT(ISBLANK(E4026)),E4026-VLOOKUP(A4026,'ListaN68 02-02-2025'!$A$12:$E$13375,5,0)&gt;2),"Aumento",IF(AND(NOT(ISBLANK(A4026)),NOT(ISBLANK(B4026)),NOT(ISBLANK(E4026)),E4026-VLOOKUP(A4026,'ListaN68 02-02-2025'!$A$12:$E$13375,5,0)&lt;2),"Bajo","Error en codigo")))))))</f>
        <v>Igual</v>
      </c>
    </row>
    <row r="4027" spans="1:32" x14ac:dyDescent="0.2">
      <c r="A4027" s="1" t="s">
        <v>2147</v>
      </c>
      <c r="B4027" t="s">
        <v>2764</v>
      </c>
      <c r="C4027" t="s">
        <v>5030</v>
      </c>
      <c r="D4027">
        <v>21</v>
      </c>
      <c r="E4027" s="46">
        <v>7408.0420000000004</v>
      </c>
      <c r="F4027" s="44"/>
      <c r="G4027" s="46"/>
      <c r="AF4027" t="str">
        <f>IF(AND(ISBLANK(A4027),ISBLANK(B4027),ISBLANK(E4027)),"Blanco",IF(AND(ISBLANK(A4027),NOT(ISBLANK(B4027))),"Titulo",IF(AND(NOT(ISBLANK(A4027)),NOT(ISBLANK(B4027)),ISBLANK(E4027),IFERROR(FIND("FF--",A4027)&gt;1,FALSE)),"F.Comercializacion",IF(AND(NOT(ISBLANK(A4027)),NOT(ISBLANK(B4027)),NOT(ISBLANK(E4027)),ISERROR(VLOOKUP(A4027,'ListaN68 02-02-2025'!$A$12:$E$13375,5,0))),"Nuevo",IF(AND(NOT(ISBLANK(A4027)),NOT(ISBLANK(B4027)),NOT(ISBLANK(E4027)),AND(E4027-VLOOKUP(A4027,'ListaN68 02-02-2025'!$A$12:$E$13375,5,0)&gt;=-2,E4027-VLOOKUP(A4027,'ListaN68 02-02-2025'!$A$12:$E$13375,5,0)&lt;=2)),"Igual",IF(AND(NOT(ISBLANK(A4027)),NOT(ISBLANK(B4027)),NOT(ISBLANK(E4027)),E4027-VLOOKUP(A4027,'ListaN68 02-02-2025'!$A$12:$E$13375,5,0)&gt;2),"Aumento",IF(AND(NOT(ISBLANK(A4027)),NOT(ISBLANK(B4027)),NOT(ISBLANK(E4027)),E4027-VLOOKUP(A4027,'ListaN68 02-02-2025'!$A$12:$E$13375,5,0)&lt;2),"Bajo","Error en codigo")))))))</f>
        <v>Igual</v>
      </c>
    </row>
    <row r="4028" spans="1:32" x14ac:dyDescent="0.2">
      <c r="A4028" s="1" t="s">
        <v>2144</v>
      </c>
      <c r="B4028" t="s">
        <v>2761</v>
      </c>
      <c r="C4028" t="s">
        <v>5030</v>
      </c>
      <c r="D4028">
        <v>21</v>
      </c>
      <c r="E4028" s="46">
        <v>42162.055</v>
      </c>
      <c r="F4028" s="44"/>
      <c r="G4028" s="46"/>
      <c r="AF4028" t="str">
        <f>IF(AND(ISBLANK(A4028),ISBLANK(B4028),ISBLANK(E4028)),"Blanco",IF(AND(ISBLANK(A4028),NOT(ISBLANK(B4028))),"Titulo",IF(AND(NOT(ISBLANK(A4028)),NOT(ISBLANK(B4028)),ISBLANK(E4028),IFERROR(FIND("FF--",A4028)&gt;1,FALSE)),"F.Comercializacion",IF(AND(NOT(ISBLANK(A4028)),NOT(ISBLANK(B4028)),NOT(ISBLANK(E4028)),ISERROR(VLOOKUP(A4028,'ListaN68 02-02-2025'!$A$12:$E$13375,5,0))),"Nuevo",IF(AND(NOT(ISBLANK(A4028)),NOT(ISBLANK(B4028)),NOT(ISBLANK(E4028)),AND(E4028-VLOOKUP(A4028,'ListaN68 02-02-2025'!$A$12:$E$13375,5,0)&gt;=-2,E4028-VLOOKUP(A4028,'ListaN68 02-02-2025'!$A$12:$E$13375,5,0)&lt;=2)),"Igual",IF(AND(NOT(ISBLANK(A4028)),NOT(ISBLANK(B4028)),NOT(ISBLANK(E4028)),E4028-VLOOKUP(A4028,'ListaN68 02-02-2025'!$A$12:$E$13375,5,0)&gt;2),"Aumento",IF(AND(NOT(ISBLANK(A4028)),NOT(ISBLANK(B4028)),NOT(ISBLANK(E4028)),E4028-VLOOKUP(A4028,'ListaN68 02-02-2025'!$A$12:$E$13375,5,0)&lt;2),"Bajo","Error en codigo")))))))</f>
        <v>Igual</v>
      </c>
    </row>
    <row r="4029" spans="1:32" x14ac:dyDescent="0.2">
      <c r="A4029" s="1" t="s">
        <v>2146</v>
      </c>
      <c r="B4029" t="s">
        <v>2763</v>
      </c>
      <c r="C4029" t="s">
        <v>5030</v>
      </c>
      <c r="D4029">
        <v>21</v>
      </c>
      <c r="E4029" s="46">
        <v>14207.966</v>
      </c>
      <c r="F4029" s="44"/>
      <c r="G4029" s="46"/>
      <c r="AF4029" t="str">
        <f>IF(AND(ISBLANK(A4029),ISBLANK(B4029),ISBLANK(E4029)),"Blanco",IF(AND(ISBLANK(A4029),NOT(ISBLANK(B4029))),"Titulo",IF(AND(NOT(ISBLANK(A4029)),NOT(ISBLANK(B4029)),ISBLANK(E4029),IFERROR(FIND("FF--",A4029)&gt;1,FALSE)),"F.Comercializacion",IF(AND(NOT(ISBLANK(A4029)),NOT(ISBLANK(B4029)),NOT(ISBLANK(E4029)),ISERROR(VLOOKUP(A4029,'ListaN68 02-02-2025'!$A$12:$E$13375,5,0))),"Nuevo",IF(AND(NOT(ISBLANK(A4029)),NOT(ISBLANK(B4029)),NOT(ISBLANK(E4029)),AND(E4029-VLOOKUP(A4029,'ListaN68 02-02-2025'!$A$12:$E$13375,5,0)&gt;=-2,E4029-VLOOKUP(A4029,'ListaN68 02-02-2025'!$A$12:$E$13375,5,0)&lt;=2)),"Igual",IF(AND(NOT(ISBLANK(A4029)),NOT(ISBLANK(B4029)),NOT(ISBLANK(E4029)),E4029-VLOOKUP(A4029,'ListaN68 02-02-2025'!$A$12:$E$13375,5,0)&gt;2),"Aumento",IF(AND(NOT(ISBLANK(A4029)),NOT(ISBLANK(B4029)),NOT(ISBLANK(E4029)),E4029-VLOOKUP(A4029,'ListaN68 02-02-2025'!$A$12:$E$13375,5,0)&lt;2),"Bajo","Error en codigo")))))))</f>
        <v>Igual</v>
      </c>
    </row>
    <row r="4030" spans="1:32" x14ac:dyDescent="0.2">
      <c r="A4030" s="1" t="s">
        <v>2145</v>
      </c>
      <c r="B4030" t="s">
        <v>2762</v>
      </c>
      <c r="C4030" t="s">
        <v>5030</v>
      </c>
      <c r="D4030">
        <v>21</v>
      </c>
      <c r="E4030" s="46">
        <v>12586.858</v>
      </c>
      <c r="F4030" s="44"/>
      <c r="G4030" s="46"/>
      <c r="AF4030" t="str">
        <f>IF(AND(ISBLANK(A4030),ISBLANK(B4030),ISBLANK(E4030)),"Blanco",IF(AND(ISBLANK(A4030),NOT(ISBLANK(B4030))),"Titulo",IF(AND(NOT(ISBLANK(A4030)),NOT(ISBLANK(B4030)),ISBLANK(E4030),IFERROR(FIND("FF--",A4030)&gt;1,FALSE)),"F.Comercializacion",IF(AND(NOT(ISBLANK(A4030)),NOT(ISBLANK(B4030)),NOT(ISBLANK(E4030)),ISERROR(VLOOKUP(A4030,'ListaN68 02-02-2025'!$A$12:$E$13375,5,0))),"Nuevo",IF(AND(NOT(ISBLANK(A4030)),NOT(ISBLANK(B4030)),NOT(ISBLANK(E4030)),AND(E4030-VLOOKUP(A4030,'ListaN68 02-02-2025'!$A$12:$E$13375,5,0)&gt;=-2,E4030-VLOOKUP(A4030,'ListaN68 02-02-2025'!$A$12:$E$13375,5,0)&lt;=2)),"Igual",IF(AND(NOT(ISBLANK(A4030)),NOT(ISBLANK(B4030)),NOT(ISBLANK(E4030)),E4030-VLOOKUP(A4030,'ListaN68 02-02-2025'!$A$12:$E$13375,5,0)&gt;2),"Aumento",IF(AND(NOT(ISBLANK(A4030)),NOT(ISBLANK(B4030)),NOT(ISBLANK(E4030)),E4030-VLOOKUP(A4030,'ListaN68 02-02-2025'!$A$12:$E$13375,5,0)&lt;2),"Bajo","Error en codigo")))))))</f>
        <v>Igual</v>
      </c>
    </row>
    <row r="4031" spans="1:32" x14ac:dyDescent="0.2">
      <c r="A4031" s="1" t="s">
        <v>2152</v>
      </c>
      <c r="B4031" t="s">
        <v>2769</v>
      </c>
      <c r="C4031" t="s">
        <v>5001</v>
      </c>
      <c r="D4031">
        <v>21</v>
      </c>
      <c r="E4031" s="46">
        <v>3603.1109999999999</v>
      </c>
      <c r="F4031" s="44"/>
      <c r="G4031" s="46"/>
      <c r="AF4031" t="str">
        <f>IF(AND(ISBLANK(A4031),ISBLANK(B4031),ISBLANK(E4031)),"Blanco",IF(AND(ISBLANK(A4031),NOT(ISBLANK(B4031))),"Titulo",IF(AND(NOT(ISBLANK(A4031)),NOT(ISBLANK(B4031)),ISBLANK(E4031),IFERROR(FIND("FF--",A4031)&gt;1,FALSE)),"F.Comercializacion",IF(AND(NOT(ISBLANK(A4031)),NOT(ISBLANK(B4031)),NOT(ISBLANK(E4031)),ISERROR(VLOOKUP(A4031,'ListaN68 02-02-2025'!$A$12:$E$13375,5,0))),"Nuevo",IF(AND(NOT(ISBLANK(A4031)),NOT(ISBLANK(B4031)),NOT(ISBLANK(E4031)),AND(E4031-VLOOKUP(A4031,'ListaN68 02-02-2025'!$A$12:$E$13375,5,0)&gt;=-2,E4031-VLOOKUP(A4031,'ListaN68 02-02-2025'!$A$12:$E$13375,5,0)&lt;=2)),"Igual",IF(AND(NOT(ISBLANK(A4031)),NOT(ISBLANK(B4031)),NOT(ISBLANK(E4031)),E4031-VLOOKUP(A4031,'ListaN68 02-02-2025'!$A$12:$E$13375,5,0)&gt;2),"Aumento",IF(AND(NOT(ISBLANK(A4031)),NOT(ISBLANK(B4031)),NOT(ISBLANK(E4031)),E4031-VLOOKUP(A4031,'ListaN68 02-02-2025'!$A$12:$E$13375,5,0)&lt;2),"Bajo","Error en codigo")))))))</f>
        <v>Igual</v>
      </c>
    </row>
    <row r="4032" spans="1:32" x14ac:dyDescent="0.2">
      <c r="A4032" s="1" t="s">
        <v>2150</v>
      </c>
      <c r="B4032" t="s">
        <v>2767</v>
      </c>
      <c r="C4032" t="s">
        <v>5001</v>
      </c>
      <c r="D4032">
        <v>21</v>
      </c>
      <c r="E4032" s="46">
        <v>3603.1109999999999</v>
      </c>
      <c r="F4032" s="44"/>
      <c r="G4032" s="46"/>
      <c r="AF4032" t="str">
        <f>IF(AND(ISBLANK(A4032),ISBLANK(B4032),ISBLANK(E4032)),"Blanco",IF(AND(ISBLANK(A4032),NOT(ISBLANK(B4032))),"Titulo",IF(AND(NOT(ISBLANK(A4032)),NOT(ISBLANK(B4032)),ISBLANK(E4032),IFERROR(FIND("FF--",A4032)&gt;1,FALSE)),"F.Comercializacion",IF(AND(NOT(ISBLANK(A4032)),NOT(ISBLANK(B4032)),NOT(ISBLANK(E4032)),ISERROR(VLOOKUP(A4032,'ListaN68 02-02-2025'!$A$12:$E$13375,5,0))),"Nuevo",IF(AND(NOT(ISBLANK(A4032)),NOT(ISBLANK(B4032)),NOT(ISBLANK(E4032)),AND(E4032-VLOOKUP(A4032,'ListaN68 02-02-2025'!$A$12:$E$13375,5,0)&gt;=-2,E4032-VLOOKUP(A4032,'ListaN68 02-02-2025'!$A$12:$E$13375,5,0)&lt;=2)),"Igual",IF(AND(NOT(ISBLANK(A4032)),NOT(ISBLANK(B4032)),NOT(ISBLANK(E4032)),E4032-VLOOKUP(A4032,'ListaN68 02-02-2025'!$A$12:$E$13375,5,0)&gt;2),"Aumento",IF(AND(NOT(ISBLANK(A4032)),NOT(ISBLANK(B4032)),NOT(ISBLANK(E4032)),E4032-VLOOKUP(A4032,'ListaN68 02-02-2025'!$A$12:$E$13375,5,0)&lt;2),"Bajo","Error en codigo")))))))</f>
        <v>Igual</v>
      </c>
    </row>
    <row r="4033" spans="1:32" x14ac:dyDescent="0.2">
      <c r="A4033" s="1" t="s">
        <v>2151</v>
      </c>
      <c r="B4033" t="s">
        <v>2768</v>
      </c>
      <c r="C4033" t="s">
        <v>5001</v>
      </c>
      <c r="D4033">
        <v>21</v>
      </c>
      <c r="E4033" s="46">
        <v>3603.1109999999999</v>
      </c>
      <c r="F4033" s="44"/>
      <c r="G4033" s="46"/>
      <c r="AF4033" t="str">
        <f>IF(AND(ISBLANK(A4033),ISBLANK(B4033),ISBLANK(E4033)),"Blanco",IF(AND(ISBLANK(A4033),NOT(ISBLANK(B4033))),"Titulo",IF(AND(NOT(ISBLANK(A4033)),NOT(ISBLANK(B4033)),ISBLANK(E4033),IFERROR(FIND("FF--",A4033)&gt;1,FALSE)),"F.Comercializacion",IF(AND(NOT(ISBLANK(A4033)),NOT(ISBLANK(B4033)),NOT(ISBLANK(E4033)),ISERROR(VLOOKUP(A4033,'ListaN68 02-02-2025'!$A$12:$E$13375,5,0))),"Nuevo",IF(AND(NOT(ISBLANK(A4033)),NOT(ISBLANK(B4033)),NOT(ISBLANK(E4033)),AND(E4033-VLOOKUP(A4033,'ListaN68 02-02-2025'!$A$12:$E$13375,5,0)&gt;=-2,E4033-VLOOKUP(A4033,'ListaN68 02-02-2025'!$A$12:$E$13375,5,0)&lt;=2)),"Igual",IF(AND(NOT(ISBLANK(A4033)),NOT(ISBLANK(B4033)),NOT(ISBLANK(E4033)),E4033-VLOOKUP(A4033,'ListaN68 02-02-2025'!$A$12:$E$13375,5,0)&gt;2),"Aumento",IF(AND(NOT(ISBLANK(A4033)),NOT(ISBLANK(B4033)),NOT(ISBLANK(E4033)),E4033-VLOOKUP(A4033,'ListaN68 02-02-2025'!$A$12:$E$13375,5,0)&lt;2),"Bajo","Error en codigo")))))))</f>
        <v>Igual</v>
      </c>
    </row>
    <row r="4034" spans="1:32" x14ac:dyDescent="0.2">
      <c r="A4034" s="1" t="s">
        <v>2148</v>
      </c>
      <c r="B4034" t="s">
        <v>2765</v>
      </c>
      <c r="C4034" t="s">
        <v>5001</v>
      </c>
      <c r="D4034">
        <v>21</v>
      </c>
      <c r="E4034" s="46">
        <v>3603.1109999999999</v>
      </c>
      <c r="F4034" s="44"/>
      <c r="G4034" s="46"/>
      <c r="AF4034" t="str">
        <f>IF(AND(ISBLANK(A4034),ISBLANK(B4034),ISBLANK(E4034)),"Blanco",IF(AND(ISBLANK(A4034),NOT(ISBLANK(B4034))),"Titulo",IF(AND(NOT(ISBLANK(A4034)),NOT(ISBLANK(B4034)),ISBLANK(E4034),IFERROR(FIND("FF--",A4034)&gt;1,FALSE)),"F.Comercializacion",IF(AND(NOT(ISBLANK(A4034)),NOT(ISBLANK(B4034)),NOT(ISBLANK(E4034)),ISERROR(VLOOKUP(A4034,'ListaN68 02-02-2025'!$A$12:$E$13375,5,0))),"Nuevo",IF(AND(NOT(ISBLANK(A4034)),NOT(ISBLANK(B4034)),NOT(ISBLANK(E4034)),AND(E4034-VLOOKUP(A4034,'ListaN68 02-02-2025'!$A$12:$E$13375,5,0)&gt;=-2,E4034-VLOOKUP(A4034,'ListaN68 02-02-2025'!$A$12:$E$13375,5,0)&lt;=2)),"Igual",IF(AND(NOT(ISBLANK(A4034)),NOT(ISBLANK(B4034)),NOT(ISBLANK(E4034)),E4034-VLOOKUP(A4034,'ListaN68 02-02-2025'!$A$12:$E$13375,5,0)&gt;2),"Aumento",IF(AND(NOT(ISBLANK(A4034)),NOT(ISBLANK(B4034)),NOT(ISBLANK(E4034)),E4034-VLOOKUP(A4034,'ListaN68 02-02-2025'!$A$12:$E$13375,5,0)&lt;2),"Bajo","Error en codigo")))))))</f>
        <v>Igual</v>
      </c>
    </row>
    <row r="4035" spans="1:32" x14ac:dyDescent="0.2">
      <c r="A4035" s="1" t="s">
        <v>2149</v>
      </c>
      <c r="B4035" t="s">
        <v>2766</v>
      </c>
      <c r="C4035" t="s">
        <v>5001</v>
      </c>
      <c r="D4035">
        <v>21</v>
      </c>
      <c r="E4035" s="46">
        <v>3603.1109999999999</v>
      </c>
      <c r="F4035" s="44"/>
      <c r="G4035" s="46"/>
      <c r="AF4035" t="str">
        <f>IF(AND(ISBLANK(A4035),ISBLANK(B4035),ISBLANK(E4035)),"Blanco",IF(AND(ISBLANK(A4035),NOT(ISBLANK(B4035))),"Titulo",IF(AND(NOT(ISBLANK(A4035)),NOT(ISBLANK(B4035)),ISBLANK(E4035),IFERROR(FIND("FF--",A4035)&gt;1,FALSE)),"F.Comercializacion",IF(AND(NOT(ISBLANK(A4035)),NOT(ISBLANK(B4035)),NOT(ISBLANK(E4035)),ISERROR(VLOOKUP(A4035,'ListaN68 02-02-2025'!$A$12:$E$13375,5,0))),"Nuevo",IF(AND(NOT(ISBLANK(A4035)),NOT(ISBLANK(B4035)),NOT(ISBLANK(E4035)),AND(E4035-VLOOKUP(A4035,'ListaN68 02-02-2025'!$A$12:$E$13375,5,0)&gt;=-2,E4035-VLOOKUP(A4035,'ListaN68 02-02-2025'!$A$12:$E$13375,5,0)&lt;=2)),"Igual",IF(AND(NOT(ISBLANK(A4035)),NOT(ISBLANK(B4035)),NOT(ISBLANK(E4035)),E4035-VLOOKUP(A4035,'ListaN68 02-02-2025'!$A$12:$E$13375,5,0)&gt;2),"Aumento",IF(AND(NOT(ISBLANK(A4035)),NOT(ISBLANK(B4035)),NOT(ISBLANK(E4035)),E4035-VLOOKUP(A4035,'ListaN68 02-02-2025'!$A$12:$E$13375,5,0)&lt;2),"Bajo","Error en codigo")))))))</f>
        <v>Igual</v>
      </c>
    </row>
    <row r="4036" spans="1:32" x14ac:dyDescent="0.2">
      <c r="A4036" s="1" t="s">
        <v>2153</v>
      </c>
      <c r="B4036" t="s">
        <v>2770</v>
      </c>
      <c r="C4036" t="s">
        <v>5001</v>
      </c>
      <c r="D4036">
        <v>21</v>
      </c>
      <c r="E4036" s="46">
        <v>5112.0619999999999</v>
      </c>
      <c r="F4036" s="44"/>
      <c r="G4036" s="46"/>
      <c r="AF4036" t="str">
        <f>IF(AND(ISBLANK(A4036),ISBLANK(B4036),ISBLANK(E4036)),"Blanco",IF(AND(ISBLANK(A4036),NOT(ISBLANK(B4036))),"Titulo",IF(AND(NOT(ISBLANK(A4036)),NOT(ISBLANK(B4036)),ISBLANK(E4036),IFERROR(FIND("FF--",A4036)&gt;1,FALSE)),"F.Comercializacion",IF(AND(NOT(ISBLANK(A4036)),NOT(ISBLANK(B4036)),NOT(ISBLANK(E4036)),ISERROR(VLOOKUP(A4036,'ListaN68 02-02-2025'!$A$12:$E$13375,5,0))),"Nuevo",IF(AND(NOT(ISBLANK(A4036)),NOT(ISBLANK(B4036)),NOT(ISBLANK(E4036)),AND(E4036-VLOOKUP(A4036,'ListaN68 02-02-2025'!$A$12:$E$13375,5,0)&gt;=-2,E4036-VLOOKUP(A4036,'ListaN68 02-02-2025'!$A$12:$E$13375,5,0)&lt;=2)),"Igual",IF(AND(NOT(ISBLANK(A4036)),NOT(ISBLANK(B4036)),NOT(ISBLANK(E4036)),E4036-VLOOKUP(A4036,'ListaN68 02-02-2025'!$A$12:$E$13375,5,0)&gt;2),"Aumento",IF(AND(NOT(ISBLANK(A4036)),NOT(ISBLANK(B4036)),NOT(ISBLANK(E4036)),E4036-VLOOKUP(A4036,'ListaN68 02-02-2025'!$A$12:$E$13375,5,0)&lt;2),"Bajo","Error en codigo")))))))</f>
        <v>Igual</v>
      </c>
    </row>
    <row r="4037" spans="1:32" x14ac:dyDescent="0.2">
      <c r="A4037" s="1" t="s">
        <v>2175</v>
      </c>
      <c r="B4037" t="s">
        <v>2792</v>
      </c>
      <c r="C4037" t="s">
        <v>4946</v>
      </c>
      <c r="D4037">
        <v>21</v>
      </c>
      <c r="E4037" s="46">
        <v>5440.3959999999997</v>
      </c>
      <c r="F4037" s="44"/>
      <c r="G4037" s="46"/>
      <c r="AF4037" t="str">
        <f>IF(AND(ISBLANK(A4037),ISBLANK(B4037),ISBLANK(E4037)),"Blanco",IF(AND(ISBLANK(A4037),NOT(ISBLANK(B4037))),"Titulo",IF(AND(NOT(ISBLANK(A4037)),NOT(ISBLANK(B4037)),ISBLANK(E4037),IFERROR(FIND("FF--",A4037)&gt;1,FALSE)),"F.Comercializacion",IF(AND(NOT(ISBLANK(A4037)),NOT(ISBLANK(B4037)),NOT(ISBLANK(E4037)),ISERROR(VLOOKUP(A4037,'ListaN68 02-02-2025'!$A$12:$E$13375,5,0))),"Nuevo",IF(AND(NOT(ISBLANK(A4037)),NOT(ISBLANK(B4037)),NOT(ISBLANK(E4037)),AND(E4037-VLOOKUP(A4037,'ListaN68 02-02-2025'!$A$12:$E$13375,5,0)&gt;=-2,E4037-VLOOKUP(A4037,'ListaN68 02-02-2025'!$A$12:$E$13375,5,0)&lt;=2)),"Igual",IF(AND(NOT(ISBLANK(A4037)),NOT(ISBLANK(B4037)),NOT(ISBLANK(E4037)),E4037-VLOOKUP(A4037,'ListaN68 02-02-2025'!$A$12:$E$13375,5,0)&gt;2),"Aumento",IF(AND(NOT(ISBLANK(A4037)),NOT(ISBLANK(B4037)),NOT(ISBLANK(E4037)),E4037-VLOOKUP(A4037,'ListaN68 02-02-2025'!$A$12:$E$13375,5,0)&lt;2),"Bajo","Error en codigo")))))))</f>
        <v>Igual</v>
      </c>
    </row>
    <row r="4038" spans="1:32" x14ac:dyDescent="0.2">
      <c r="A4038" s="1" t="s">
        <v>2177</v>
      </c>
      <c r="B4038" t="s">
        <v>2794</v>
      </c>
      <c r="C4038" t="s">
        <v>4946</v>
      </c>
      <c r="D4038">
        <v>21</v>
      </c>
      <c r="E4038" s="46">
        <v>6133.7790000000005</v>
      </c>
      <c r="F4038" s="44"/>
      <c r="G4038" s="46"/>
      <c r="AF4038" t="str">
        <f>IF(AND(ISBLANK(A4038),ISBLANK(B4038),ISBLANK(E4038)),"Blanco",IF(AND(ISBLANK(A4038),NOT(ISBLANK(B4038))),"Titulo",IF(AND(NOT(ISBLANK(A4038)),NOT(ISBLANK(B4038)),ISBLANK(E4038),IFERROR(FIND("FF--",A4038)&gt;1,FALSE)),"F.Comercializacion",IF(AND(NOT(ISBLANK(A4038)),NOT(ISBLANK(B4038)),NOT(ISBLANK(E4038)),ISERROR(VLOOKUP(A4038,'ListaN68 02-02-2025'!$A$12:$E$13375,5,0))),"Nuevo",IF(AND(NOT(ISBLANK(A4038)),NOT(ISBLANK(B4038)),NOT(ISBLANK(E4038)),AND(E4038-VLOOKUP(A4038,'ListaN68 02-02-2025'!$A$12:$E$13375,5,0)&gt;=-2,E4038-VLOOKUP(A4038,'ListaN68 02-02-2025'!$A$12:$E$13375,5,0)&lt;=2)),"Igual",IF(AND(NOT(ISBLANK(A4038)),NOT(ISBLANK(B4038)),NOT(ISBLANK(E4038)),E4038-VLOOKUP(A4038,'ListaN68 02-02-2025'!$A$12:$E$13375,5,0)&gt;2),"Aumento",IF(AND(NOT(ISBLANK(A4038)),NOT(ISBLANK(B4038)),NOT(ISBLANK(E4038)),E4038-VLOOKUP(A4038,'ListaN68 02-02-2025'!$A$12:$E$13375,5,0)&lt;2),"Bajo","Error en codigo")))))))</f>
        <v>Igual</v>
      </c>
    </row>
    <row r="4039" spans="1:32" x14ac:dyDescent="0.2">
      <c r="A4039" s="1" t="s">
        <v>2165</v>
      </c>
      <c r="B4039" t="s">
        <v>2782</v>
      </c>
      <c r="C4039" t="s">
        <v>4946</v>
      </c>
      <c r="D4039">
        <v>21</v>
      </c>
      <c r="E4039" s="46">
        <v>7083.6229999999996</v>
      </c>
      <c r="F4039" s="44"/>
      <c r="G4039" s="46"/>
      <c r="AF4039" t="str">
        <f>IF(AND(ISBLANK(A4039),ISBLANK(B4039),ISBLANK(E4039)),"Blanco",IF(AND(ISBLANK(A4039),NOT(ISBLANK(B4039))),"Titulo",IF(AND(NOT(ISBLANK(A4039)),NOT(ISBLANK(B4039)),ISBLANK(E4039),IFERROR(FIND("FF--",A4039)&gt;1,FALSE)),"F.Comercializacion",IF(AND(NOT(ISBLANK(A4039)),NOT(ISBLANK(B4039)),NOT(ISBLANK(E4039)),ISERROR(VLOOKUP(A4039,'ListaN68 02-02-2025'!$A$12:$E$13375,5,0))),"Nuevo",IF(AND(NOT(ISBLANK(A4039)),NOT(ISBLANK(B4039)),NOT(ISBLANK(E4039)),AND(E4039-VLOOKUP(A4039,'ListaN68 02-02-2025'!$A$12:$E$13375,5,0)&gt;=-2,E4039-VLOOKUP(A4039,'ListaN68 02-02-2025'!$A$12:$E$13375,5,0)&lt;=2)),"Igual",IF(AND(NOT(ISBLANK(A4039)),NOT(ISBLANK(B4039)),NOT(ISBLANK(E4039)),E4039-VLOOKUP(A4039,'ListaN68 02-02-2025'!$A$12:$E$13375,5,0)&gt;2),"Aumento",IF(AND(NOT(ISBLANK(A4039)),NOT(ISBLANK(B4039)),NOT(ISBLANK(E4039)),E4039-VLOOKUP(A4039,'ListaN68 02-02-2025'!$A$12:$E$13375,5,0)&lt;2),"Bajo","Error en codigo")))))))</f>
        <v>Igual</v>
      </c>
    </row>
    <row r="4040" spans="1:32" x14ac:dyDescent="0.2">
      <c r="A4040" s="1" t="s">
        <v>2166</v>
      </c>
      <c r="B4040" t="s">
        <v>2783</v>
      </c>
      <c r="C4040" t="s">
        <v>4946</v>
      </c>
      <c r="D4040">
        <v>21</v>
      </c>
      <c r="E4040" s="46">
        <v>7858.4049999999997</v>
      </c>
      <c r="F4040" s="44"/>
      <c r="G4040" s="46"/>
      <c r="AF4040" t="str">
        <f>IF(AND(ISBLANK(A4040),ISBLANK(B4040),ISBLANK(E4040)),"Blanco",IF(AND(ISBLANK(A4040),NOT(ISBLANK(B4040))),"Titulo",IF(AND(NOT(ISBLANK(A4040)),NOT(ISBLANK(B4040)),ISBLANK(E4040),IFERROR(FIND("FF--",A4040)&gt;1,FALSE)),"F.Comercializacion",IF(AND(NOT(ISBLANK(A4040)),NOT(ISBLANK(B4040)),NOT(ISBLANK(E4040)),ISERROR(VLOOKUP(A4040,'ListaN68 02-02-2025'!$A$12:$E$13375,5,0))),"Nuevo",IF(AND(NOT(ISBLANK(A4040)),NOT(ISBLANK(B4040)),NOT(ISBLANK(E4040)),AND(E4040-VLOOKUP(A4040,'ListaN68 02-02-2025'!$A$12:$E$13375,5,0)&gt;=-2,E4040-VLOOKUP(A4040,'ListaN68 02-02-2025'!$A$12:$E$13375,5,0)&lt;=2)),"Igual",IF(AND(NOT(ISBLANK(A4040)),NOT(ISBLANK(B4040)),NOT(ISBLANK(E4040)),E4040-VLOOKUP(A4040,'ListaN68 02-02-2025'!$A$12:$E$13375,5,0)&gt;2),"Aumento",IF(AND(NOT(ISBLANK(A4040)),NOT(ISBLANK(B4040)),NOT(ISBLANK(E4040)),E4040-VLOOKUP(A4040,'ListaN68 02-02-2025'!$A$12:$E$13375,5,0)&lt;2),"Bajo","Error en codigo")))))))</f>
        <v>Igual</v>
      </c>
    </row>
    <row r="4041" spans="1:32" x14ac:dyDescent="0.2">
      <c r="A4041" s="1" t="s">
        <v>2167</v>
      </c>
      <c r="B4041" t="s">
        <v>2784</v>
      </c>
      <c r="C4041" t="s">
        <v>4946</v>
      </c>
      <c r="D4041">
        <v>21</v>
      </c>
      <c r="E4041" s="46">
        <v>9679.39</v>
      </c>
      <c r="F4041" s="44"/>
      <c r="G4041" s="46"/>
      <c r="AF4041" t="str">
        <f>IF(AND(ISBLANK(A4041),ISBLANK(B4041),ISBLANK(E4041)),"Blanco",IF(AND(ISBLANK(A4041),NOT(ISBLANK(B4041))),"Titulo",IF(AND(NOT(ISBLANK(A4041)),NOT(ISBLANK(B4041)),ISBLANK(E4041),IFERROR(FIND("FF--",A4041)&gt;1,FALSE)),"F.Comercializacion",IF(AND(NOT(ISBLANK(A4041)),NOT(ISBLANK(B4041)),NOT(ISBLANK(E4041)),ISERROR(VLOOKUP(A4041,'ListaN68 02-02-2025'!$A$12:$E$13375,5,0))),"Nuevo",IF(AND(NOT(ISBLANK(A4041)),NOT(ISBLANK(B4041)),NOT(ISBLANK(E4041)),AND(E4041-VLOOKUP(A4041,'ListaN68 02-02-2025'!$A$12:$E$13375,5,0)&gt;=-2,E4041-VLOOKUP(A4041,'ListaN68 02-02-2025'!$A$12:$E$13375,5,0)&lt;=2)),"Igual",IF(AND(NOT(ISBLANK(A4041)),NOT(ISBLANK(B4041)),NOT(ISBLANK(E4041)),E4041-VLOOKUP(A4041,'ListaN68 02-02-2025'!$A$12:$E$13375,5,0)&gt;2),"Aumento",IF(AND(NOT(ISBLANK(A4041)),NOT(ISBLANK(B4041)),NOT(ISBLANK(E4041)),E4041-VLOOKUP(A4041,'ListaN68 02-02-2025'!$A$12:$E$13375,5,0)&lt;2),"Bajo","Error en codigo")))))))</f>
        <v>Igual</v>
      </c>
    </row>
    <row r="4042" spans="1:32" x14ac:dyDescent="0.2">
      <c r="A4042" s="1" t="s">
        <v>2168</v>
      </c>
      <c r="B4042" t="s">
        <v>2785</v>
      </c>
      <c r="C4042" t="s">
        <v>5030</v>
      </c>
      <c r="D4042">
        <v>21</v>
      </c>
      <c r="E4042" s="46">
        <v>10784.925999999999</v>
      </c>
      <c r="F4042" s="44"/>
      <c r="G4042" s="46"/>
      <c r="AF4042" t="str">
        <f>IF(AND(ISBLANK(A4042),ISBLANK(B4042),ISBLANK(E4042)),"Blanco",IF(AND(ISBLANK(A4042),NOT(ISBLANK(B4042))),"Titulo",IF(AND(NOT(ISBLANK(A4042)),NOT(ISBLANK(B4042)),ISBLANK(E4042),IFERROR(FIND("FF--",A4042)&gt;1,FALSE)),"F.Comercializacion",IF(AND(NOT(ISBLANK(A4042)),NOT(ISBLANK(B4042)),NOT(ISBLANK(E4042)),ISERROR(VLOOKUP(A4042,'ListaN68 02-02-2025'!$A$12:$E$13375,5,0))),"Nuevo",IF(AND(NOT(ISBLANK(A4042)),NOT(ISBLANK(B4042)),NOT(ISBLANK(E4042)),AND(E4042-VLOOKUP(A4042,'ListaN68 02-02-2025'!$A$12:$E$13375,5,0)&gt;=-2,E4042-VLOOKUP(A4042,'ListaN68 02-02-2025'!$A$12:$E$13375,5,0)&lt;=2)),"Igual",IF(AND(NOT(ISBLANK(A4042)),NOT(ISBLANK(B4042)),NOT(ISBLANK(E4042)),E4042-VLOOKUP(A4042,'ListaN68 02-02-2025'!$A$12:$E$13375,5,0)&gt;2),"Aumento",IF(AND(NOT(ISBLANK(A4042)),NOT(ISBLANK(B4042)),NOT(ISBLANK(E4042)),E4042-VLOOKUP(A4042,'ListaN68 02-02-2025'!$A$12:$E$13375,5,0)&lt;2),"Bajo","Error en codigo")))))))</f>
        <v>Igual</v>
      </c>
    </row>
    <row r="4043" spans="1:32" x14ac:dyDescent="0.2">
      <c r="A4043" s="1" t="s">
        <v>2169</v>
      </c>
      <c r="B4043" t="s">
        <v>2786</v>
      </c>
      <c r="C4043" t="s">
        <v>5030</v>
      </c>
      <c r="D4043">
        <v>21</v>
      </c>
      <c r="E4043" s="46">
        <v>12603.95</v>
      </c>
      <c r="F4043" s="44"/>
      <c r="G4043" s="46"/>
      <c r="AF4043" t="str">
        <f>IF(AND(ISBLANK(A4043),ISBLANK(B4043),ISBLANK(E4043)),"Blanco",IF(AND(ISBLANK(A4043),NOT(ISBLANK(B4043))),"Titulo",IF(AND(NOT(ISBLANK(A4043)),NOT(ISBLANK(B4043)),ISBLANK(E4043),IFERROR(FIND("FF--",A4043)&gt;1,FALSE)),"F.Comercializacion",IF(AND(NOT(ISBLANK(A4043)),NOT(ISBLANK(B4043)),NOT(ISBLANK(E4043)),ISERROR(VLOOKUP(A4043,'ListaN68 02-02-2025'!$A$12:$E$13375,5,0))),"Nuevo",IF(AND(NOT(ISBLANK(A4043)),NOT(ISBLANK(B4043)),NOT(ISBLANK(E4043)),AND(E4043-VLOOKUP(A4043,'ListaN68 02-02-2025'!$A$12:$E$13375,5,0)&gt;=-2,E4043-VLOOKUP(A4043,'ListaN68 02-02-2025'!$A$12:$E$13375,5,0)&lt;=2)),"Igual",IF(AND(NOT(ISBLANK(A4043)),NOT(ISBLANK(B4043)),NOT(ISBLANK(E4043)),E4043-VLOOKUP(A4043,'ListaN68 02-02-2025'!$A$12:$E$13375,5,0)&gt;2),"Aumento",IF(AND(NOT(ISBLANK(A4043)),NOT(ISBLANK(B4043)),NOT(ISBLANK(E4043)),E4043-VLOOKUP(A4043,'ListaN68 02-02-2025'!$A$12:$E$13375,5,0)&lt;2),"Bajo","Error en codigo")))))))</f>
        <v>Igual</v>
      </c>
    </row>
    <row r="4044" spans="1:32" x14ac:dyDescent="0.2">
      <c r="A4044" s="1" t="s">
        <v>2170</v>
      </c>
      <c r="B4044" t="s">
        <v>2787</v>
      </c>
      <c r="C4044" t="s">
        <v>4974</v>
      </c>
      <c r="D4044">
        <v>21</v>
      </c>
      <c r="E4044" s="46">
        <v>14107.419</v>
      </c>
      <c r="F4044" s="44"/>
      <c r="G4044" s="46"/>
      <c r="AF4044" t="str">
        <f>IF(AND(ISBLANK(A4044),ISBLANK(B4044),ISBLANK(E4044)),"Blanco",IF(AND(ISBLANK(A4044),NOT(ISBLANK(B4044))),"Titulo",IF(AND(NOT(ISBLANK(A4044)),NOT(ISBLANK(B4044)),ISBLANK(E4044),IFERROR(FIND("FF--",A4044)&gt;1,FALSE)),"F.Comercializacion",IF(AND(NOT(ISBLANK(A4044)),NOT(ISBLANK(B4044)),NOT(ISBLANK(E4044)),ISERROR(VLOOKUP(A4044,'ListaN68 02-02-2025'!$A$12:$E$13375,5,0))),"Nuevo",IF(AND(NOT(ISBLANK(A4044)),NOT(ISBLANK(B4044)),NOT(ISBLANK(E4044)),AND(E4044-VLOOKUP(A4044,'ListaN68 02-02-2025'!$A$12:$E$13375,5,0)&gt;=-2,E4044-VLOOKUP(A4044,'ListaN68 02-02-2025'!$A$12:$E$13375,5,0)&lt;=2)),"Igual",IF(AND(NOT(ISBLANK(A4044)),NOT(ISBLANK(B4044)),NOT(ISBLANK(E4044)),E4044-VLOOKUP(A4044,'ListaN68 02-02-2025'!$A$12:$E$13375,5,0)&gt;2),"Aumento",IF(AND(NOT(ISBLANK(A4044)),NOT(ISBLANK(B4044)),NOT(ISBLANK(E4044)),E4044-VLOOKUP(A4044,'ListaN68 02-02-2025'!$A$12:$E$13375,5,0)&lt;2),"Bajo","Error en codigo")))))))</f>
        <v>Igual</v>
      </c>
    </row>
    <row r="4045" spans="1:32" x14ac:dyDescent="0.2">
      <c r="A4045" s="1" t="s">
        <v>2171</v>
      </c>
      <c r="B4045" t="s">
        <v>2788</v>
      </c>
      <c r="C4045" t="s">
        <v>4974</v>
      </c>
      <c r="D4045">
        <v>21</v>
      </c>
      <c r="E4045" s="46">
        <v>19937.169999999998</v>
      </c>
      <c r="F4045" s="44"/>
      <c r="G4045" s="46"/>
      <c r="AF4045" t="str">
        <f>IF(AND(ISBLANK(A4045),ISBLANK(B4045),ISBLANK(E4045)),"Blanco",IF(AND(ISBLANK(A4045),NOT(ISBLANK(B4045))),"Titulo",IF(AND(NOT(ISBLANK(A4045)),NOT(ISBLANK(B4045)),ISBLANK(E4045),IFERROR(FIND("FF--",A4045)&gt;1,FALSE)),"F.Comercializacion",IF(AND(NOT(ISBLANK(A4045)),NOT(ISBLANK(B4045)),NOT(ISBLANK(E4045)),ISERROR(VLOOKUP(A4045,'ListaN68 02-02-2025'!$A$12:$E$13375,5,0))),"Nuevo",IF(AND(NOT(ISBLANK(A4045)),NOT(ISBLANK(B4045)),NOT(ISBLANK(E4045)),AND(E4045-VLOOKUP(A4045,'ListaN68 02-02-2025'!$A$12:$E$13375,5,0)&gt;=-2,E4045-VLOOKUP(A4045,'ListaN68 02-02-2025'!$A$12:$E$13375,5,0)&lt;=2)),"Igual",IF(AND(NOT(ISBLANK(A4045)),NOT(ISBLANK(B4045)),NOT(ISBLANK(E4045)),E4045-VLOOKUP(A4045,'ListaN68 02-02-2025'!$A$12:$E$13375,5,0)&gt;2),"Aumento",IF(AND(NOT(ISBLANK(A4045)),NOT(ISBLANK(B4045)),NOT(ISBLANK(E4045)),E4045-VLOOKUP(A4045,'ListaN68 02-02-2025'!$A$12:$E$13375,5,0)&lt;2),"Bajo","Error en codigo")))))))</f>
        <v>Igual</v>
      </c>
    </row>
    <row r="4046" spans="1:32" x14ac:dyDescent="0.2">
      <c r="A4046" s="1" t="s">
        <v>2172</v>
      </c>
      <c r="B4046" t="s">
        <v>2789</v>
      </c>
      <c r="C4046" t="s">
        <v>4974</v>
      </c>
      <c r="D4046">
        <v>21</v>
      </c>
      <c r="E4046" s="46">
        <v>21637.768</v>
      </c>
      <c r="F4046" s="44"/>
      <c r="G4046" s="46"/>
      <c r="AF4046" t="str">
        <f>IF(AND(ISBLANK(A4046),ISBLANK(B4046),ISBLANK(E4046)),"Blanco",IF(AND(ISBLANK(A4046),NOT(ISBLANK(B4046))),"Titulo",IF(AND(NOT(ISBLANK(A4046)),NOT(ISBLANK(B4046)),ISBLANK(E4046),IFERROR(FIND("FF--",A4046)&gt;1,FALSE)),"F.Comercializacion",IF(AND(NOT(ISBLANK(A4046)),NOT(ISBLANK(B4046)),NOT(ISBLANK(E4046)),ISERROR(VLOOKUP(A4046,'ListaN68 02-02-2025'!$A$12:$E$13375,5,0))),"Nuevo",IF(AND(NOT(ISBLANK(A4046)),NOT(ISBLANK(B4046)),NOT(ISBLANK(E4046)),AND(E4046-VLOOKUP(A4046,'ListaN68 02-02-2025'!$A$12:$E$13375,5,0)&gt;=-2,E4046-VLOOKUP(A4046,'ListaN68 02-02-2025'!$A$12:$E$13375,5,0)&lt;=2)),"Igual",IF(AND(NOT(ISBLANK(A4046)),NOT(ISBLANK(B4046)),NOT(ISBLANK(E4046)),E4046-VLOOKUP(A4046,'ListaN68 02-02-2025'!$A$12:$E$13375,5,0)&gt;2),"Aumento",IF(AND(NOT(ISBLANK(A4046)),NOT(ISBLANK(B4046)),NOT(ISBLANK(E4046)),E4046-VLOOKUP(A4046,'ListaN68 02-02-2025'!$A$12:$E$13375,5,0)&lt;2),"Bajo","Error en codigo")))))))</f>
        <v>Igual</v>
      </c>
    </row>
    <row r="4047" spans="1:32" x14ac:dyDescent="0.2">
      <c r="A4047" s="1" t="s">
        <v>2173</v>
      </c>
      <c r="B4047" t="s">
        <v>2790</v>
      </c>
      <c r="C4047" t="s">
        <v>4974</v>
      </c>
      <c r="D4047">
        <v>21</v>
      </c>
      <c r="E4047" s="46">
        <v>26967.585999999999</v>
      </c>
      <c r="F4047" s="44"/>
      <c r="G4047" s="46"/>
      <c r="AF4047" t="str">
        <f>IF(AND(ISBLANK(A4047),ISBLANK(B4047),ISBLANK(E4047)),"Blanco",IF(AND(ISBLANK(A4047),NOT(ISBLANK(B4047))),"Titulo",IF(AND(NOT(ISBLANK(A4047)),NOT(ISBLANK(B4047)),ISBLANK(E4047),IFERROR(FIND("FF--",A4047)&gt;1,FALSE)),"F.Comercializacion",IF(AND(NOT(ISBLANK(A4047)),NOT(ISBLANK(B4047)),NOT(ISBLANK(E4047)),ISERROR(VLOOKUP(A4047,'ListaN68 02-02-2025'!$A$12:$E$13375,5,0))),"Nuevo",IF(AND(NOT(ISBLANK(A4047)),NOT(ISBLANK(B4047)),NOT(ISBLANK(E4047)),AND(E4047-VLOOKUP(A4047,'ListaN68 02-02-2025'!$A$12:$E$13375,5,0)&gt;=-2,E4047-VLOOKUP(A4047,'ListaN68 02-02-2025'!$A$12:$E$13375,5,0)&lt;=2)),"Igual",IF(AND(NOT(ISBLANK(A4047)),NOT(ISBLANK(B4047)),NOT(ISBLANK(E4047)),E4047-VLOOKUP(A4047,'ListaN68 02-02-2025'!$A$12:$E$13375,5,0)&gt;2),"Aumento",IF(AND(NOT(ISBLANK(A4047)),NOT(ISBLANK(B4047)),NOT(ISBLANK(E4047)),E4047-VLOOKUP(A4047,'ListaN68 02-02-2025'!$A$12:$E$13375,5,0)&lt;2),"Bajo","Error en codigo")))))))</f>
        <v>Igual</v>
      </c>
    </row>
    <row r="4048" spans="1:32" x14ac:dyDescent="0.2">
      <c r="A4048" s="1" t="s">
        <v>2174</v>
      </c>
      <c r="B4048" t="s">
        <v>2791</v>
      </c>
      <c r="C4048" t="s">
        <v>4974</v>
      </c>
      <c r="D4048">
        <v>21</v>
      </c>
      <c r="E4048" s="46">
        <v>34805.150999999998</v>
      </c>
      <c r="F4048" s="44"/>
      <c r="G4048" s="46"/>
      <c r="AF4048" t="str">
        <f>IF(AND(ISBLANK(A4048),ISBLANK(B4048),ISBLANK(E4048)),"Blanco",IF(AND(ISBLANK(A4048),NOT(ISBLANK(B4048))),"Titulo",IF(AND(NOT(ISBLANK(A4048)),NOT(ISBLANK(B4048)),ISBLANK(E4048),IFERROR(FIND("FF--",A4048)&gt;1,FALSE)),"F.Comercializacion",IF(AND(NOT(ISBLANK(A4048)),NOT(ISBLANK(B4048)),NOT(ISBLANK(E4048)),ISERROR(VLOOKUP(A4048,'ListaN68 02-02-2025'!$A$12:$E$13375,5,0))),"Nuevo",IF(AND(NOT(ISBLANK(A4048)),NOT(ISBLANK(B4048)),NOT(ISBLANK(E4048)),AND(E4048-VLOOKUP(A4048,'ListaN68 02-02-2025'!$A$12:$E$13375,5,0)&gt;=-2,E4048-VLOOKUP(A4048,'ListaN68 02-02-2025'!$A$12:$E$13375,5,0)&lt;=2)),"Igual",IF(AND(NOT(ISBLANK(A4048)),NOT(ISBLANK(B4048)),NOT(ISBLANK(E4048)),E4048-VLOOKUP(A4048,'ListaN68 02-02-2025'!$A$12:$E$13375,5,0)&gt;2),"Aumento",IF(AND(NOT(ISBLANK(A4048)),NOT(ISBLANK(B4048)),NOT(ISBLANK(E4048)),E4048-VLOOKUP(A4048,'ListaN68 02-02-2025'!$A$12:$E$13375,5,0)&lt;2),"Bajo","Error en codigo")))))))</f>
        <v>Igual</v>
      </c>
    </row>
    <row r="4049" spans="1:32" x14ac:dyDescent="0.2">
      <c r="A4049" s="1" t="s">
        <v>2176</v>
      </c>
      <c r="B4049" t="s">
        <v>2793</v>
      </c>
      <c r="C4049" t="s">
        <v>4974</v>
      </c>
      <c r="D4049">
        <v>21</v>
      </c>
      <c r="E4049" s="46">
        <v>37744.177000000003</v>
      </c>
      <c r="F4049" s="44"/>
      <c r="G4049" s="46"/>
      <c r="AF4049" t="str">
        <f>IF(AND(ISBLANK(A4049),ISBLANK(B4049),ISBLANK(E4049)),"Blanco",IF(AND(ISBLANK(A4049),NOT(ISBLANK(B4049))),"Titulo",IF(AND(NOT(ISBLANK(A4049)),NOT(ISBLANK(B4049)),ISBLANK(E4049),IFERROR(FIND("FF--",A4049)&gt;1,FALSE)),"F.Comercializacion",IF(AND(NOT(ISBLANK(A4049)),NOT(ISBLANK(B4049)),NOT(ISBLANK(E4049)),ISERROR(VLOOKUP(A4049,'ListaN68 02-02-2025'!$A$12:$E$13375,5,0))),"Nuevo",IF(AND(NOT(ISBLANK(A4049)),NOT(ISBLANK(B4049)),NOT(ISBLANK(E4049)),AND(E4049-VLOOKUP(A4049,'ListaN68 02-02-2025'!$A$12:$E$13375,5,0)&gt;=-2,E4049-VLOOKUP(A4049,'ListaN68 02-02-2025'!$A$12:$E$13375,5,0)&lt;=2)),"Igual",IF(AND(NOT(ISBLANK(A4049)),NOT(ISBLANK(B4049)),NOT(ISBLANK(E4049)),E4049-VLOOKUP(A4049,'ListaN68 02-02-2025'!$A$12:$E$13375,5,0)&gt;2),"Aumento",IF(AND(NOT(ISBLANK(A4049)),NOT(ISBLANK(B4049)),NOT(ISBLANK(E4049)),E4049-VLOOKUP(A4049,'ListaN68 02-02-2025'!$A$12:$E$13375,5,0)&lt;2),"Bajo","Error en codigo")))))))</f>
        <v>Igual</v>
      </c>
    </row>
    <row r="4050" spans="1:32" x14ac:dyDescent="0.2">
      <c r="A4050" s="1" t="s">
        <v>2178</v>
      </c>
      <c r="B4050" t="s">
        <v>2795</v>
      </c>
      <c r="C4050" t="s">
        <v>4974</v>
      </c>
      <c r="D4050">
        <v>21</v>
      </c>
      <c r="E4050" s="46">
        <v>49056.739000000001</v>
      </c>
      <c r="F4050" s="44"/>
      <c r="G4050" s="46"/>
      <c r="AF4050" t="str">
        <f>IF(AND(ISBLANK(A4050),ISBLANK(B4050),ISBLANK(E4050)),"Blanco",IF(AND(ISBLANK(A4050),NOT(ISBLANK(B4050))),"Titulo",IF(AND(NOT(ISBLANK(A4050)),NOT(ISBLANK(B4050)),ISBLANK(E4050),IFERROR(FIND("FF--",A4050)&gt;1,FALSE)),"F.Comercializacion",IF(AND(NOT(ISBLANK(A4050)),NOT(ISBLANK(B4050)),NOT(ISBLANK(E4050)),ISERROR(VLOOKUP(A4050,'ListaN68 02-02-2025'!$A$12:$E$13375,5,0))),"Nuevo",IF(AND(NOT(ISBLANK(A4050)),NOT(ISBLANK(B4050)),NOT(ISBLANK(E4050)),AND(E4050-VLOOKUP(A4050,'ListaN68 02-02-2025'!$A$12:$E$13375,5,0)&gt;=-2,E4050-VLOOKUP(A4050,'ListaN68 02-02-2025'!$A$12:$E$13375,5,0)&lt;=2)),"Igual",IF(AND(NOT(ISBLANK(A4050)),NOT(ISBLANK(B4050)),NOT(ISBLANK(E4050)),E4050-VLOOKUP(A4050,'ListaN68 02-02-2025'!$A$12:$E$13375,5,0)&gt;2),"Aumento",IF(AND(NOT(ISBLANK(A4050)),NOT(ISBLANK(B4050)),NOT(ISBLANK(E4050)),E4050-VLOOKUP(A4050,'ListaN68 02-02-2025'!$A$12:$E$13375,5,0)&lt;2),"Bajo","Error en codigo")))))))</f>
        <v>Igual</v>
      </c>
    </row>
    <row r="4051" spans="1:32" x14ac:dyDescent="0.2">
      <c r="A4051" s="1" t="s">
        <v>2164</v>
      </c>
      <c r="B4051" t="s">
        <v>2781</v>
      </c>
      <c r="C4051" t="s">
        <v>4974</v>
      </c>
      <c r="D4051">
        <v>21</v>
      </c>
      <c r="E4051" s="46">
        <v>61741.843999999997</v>
      </c>
      <c r="F4051" s="44"/>
      <c r="G4051" s="46"/>
      <c r="AF4051" t="str">
        <f>IF(AND(ISBLANK(A4051),ISBLANK(B4051),ISBLANK(E4051)),"Blanco",IF(AND(ISBLANK(A4051),NOT(ISBLANK(B4051))),"Titulo",IF(AND(NOT(ISBLANK(A4051)),NOT(ISBLANK(B4051)),ISBLANK(E4051),IFERROR(FIND("FF--",A4051)&gt;1,FALSE)),"F.Comercializacion",IF(AND(NOT(ISBLANK(A4051)),NOT(ISBLANK(B4051)),NOT(ISBLANK(E4051)),ISERROR(VLOOKUP(A4051,'ListaN68 02-02-2025'!$A$12:$E$13375,5,0))),"Nuevo",IF(AND(NOT(ISBLANK(A4051)),NOT(ISBLANK(B4051)),NOT(ISBLANK(E4051)),AND(E4051-VLOOKUP(A4051,'ListaN68 02-02-2025'!$A$12:$E$13375,5,0)&gt;=-2,E4051-VLOOKUP(A4051,'ListaN68 02-02-2025'!$A$12:$E$13375,5,0)&lt;=2)),"Igual",IF(AND(NOT(ISBLANK(A4051)),NOT(ISBLANK(B4051)),NOT(ISBLANK(E4051)),E4051-VLOOKUP(A4051,'ListaN68 02-02-2025'!$A$12:$E$13375,5,0)&gt;2),"Aumento",IF(AND(NOT(ISBLANK(A4051)),NOT(ISBLANK(B4051)),NOT(ISBLANK(E4051)),E4051-VLOOKUP(A4051,'ListaN68 02-02-2025'!$A$12:$E$13375,5,0)&lt;2),"Bajo","Error en codigo")))))))</f>
        <v>Igual</v>
      </c>
    </row>
    <row r="4052" spans="1:32" x14ac:dyDescent="0.2">
      <c r="A4052" s="1" t="s">
        <v>2154</v>
      </c>
      <c r="B4052" t="s">
        <v>2771</v>
      </c>
      <c r="C4052" t="s">
        <v>5030</v>
      </c>
      <c r="D4052">
        <v>21</v>
      </c>
      <c r="E4052" s="46">
        <v>7408.0420000000004</v>
      </c>
      <c r="F4052" s="44"/>
      <c r="G4052" s="46"/>
      <c r="AF4052" t="str">
        <f>IF(AND(ISBLANK(A4052),ISBLANK(B4052),ISBLANK(E4052)),"Blanco",IF(AND(ISBLANK(A4052),NOT(ISBLANK(B4052))),"Titulo",IF(AND(NOT(ISBLANK(A4052)),NOT(ISBLANK(B4052)),ISBLANK(E4052),IFERROR(FIND("FF--",A4052)&gt;1,FALSE)),"F.Comercializacion",IF(AND(NOT(ISBLANK(A4052)),NOT(ISBLANK(B4052)),NOT(ISBLANK(E4052)),ISERROR(VLOOKUP(A4052,'ListaN68 02-02-2025'!$A$12:$E$13375,5,0))),"Nuevo",IF(AND(NOT(ISBLANK(A4052)),NOT(ISBLANK(B4052)),NOT(ISBLANK(E4052)),AND(E4052-VLOOKUP(A4052,'ListaN68 02-02-2025'!$A$12:$E$13375,5,0)&gt;=-2,E4052-VLOOKUP(A4052,'ListaN68 02-02-2025'!$A$12:$E$13375,5,0)&lt;=2)),"Igual",IF(AND(NOT(ISBLANK(A4052)),NOT(ISBLANK(B4052)),NOT(ISBLANK(E4052)),E4052-VLOOKUP(A4052,'ListaN68 02-02-2025'!$A$12:$E$13375,5,0)&gt;2),"Aumento",IF(AND(NOT(ISBLANK(A4052)),NOT(ISBLANK(B4052)),NOT(ISBLANK(E4052)),E4052-VLOOKUP(A4052,'ListaN68 02-02-2025'!$A$12:$E$13375,5,0)&lt;2),"Bajo","Error en codigo")))))))</f>
        <v>Igual</v>
      </c>
    </row>
    <row r="4053" spans="1:32" x14ac:dyDescent="0.2">
      <c r="A4053" s="1" t="s">
        <v>2155</v>
      </c>
      <c r="B4053" t="s">
        <v>2772</v>
      </c>
      <c r="C4053" t="s">
        <v>5030</v>
      </c>
      <c r="D4053">
        <v>21</v>
      </c>
      <c r="E4053" s="46">
        <v>7358.29</v>
      </c>
      <c r="F4053" s="44"/>
      <c r="G4053" s="46"/>
      <c r="AF4053" t="str">
        <f>IF(AND(ISBLANK(A4053),ISBLANK(B4053),ISBLANK(E4053)),"Blanco",IF(AND(ISBLANK(A4053),NOT(ISBLANK(B4053))),"Titulo",IF(AND(NOT(ISBLANK(A4053)),NOT(ISBLANK(B4053)),ISBLANK(E4053),IFERROR(FIND("FF--",A4053)&gt;1,FALSE)),"F.Comercializacion",IF(AND(NOT(ISBLANK(A4053)),NOT(ISBLANK(B4053)),NOT(ISBLANK(E4053)),ISERROR(VLOOKUP(A4053,'ListaN68 02-02-2025'!$A$12:$E$13375,5,0))),"Nuevo",IF(AND(NOT(ISBLANK(A4053)),NOT(ISBLANK(B4053)),NOT(ISBLANK(E4053)),AND(E4053-VLOOKUP(A4053,'ListaN68 02-02-2025'!$A$12:$E$13375,5,0)&gt;=-2,E4053-VLOOKUP(A4053,'ListaN68 02-02-2025'!$A$12:$E$13375,5,0)&lt;=2)),"Igual",IF(AND(NOT(ISBLANK(A4053)),NOT(ISBLANK(B4053)),NOT(ISBLANK(E4053)),E4053-VLOOKUP(A4053,'ListaN68 02-02-2025'!$A$12:$E$13375,5,0)&gt;2),"Aumento",IF(AND(NOT(ISBLANK(A4053)),NOT(ISBLANK(B4053)),NOT(ISBLANK(E4053)),E4053-VLOOKUP(A4053,'ListaN68 02-02-2025'!$A$12:$E$13375,5,0)&lt;2),"Bajo","Error en codigo")))))))</f>
        <v>Igual</v>
      </c>
    </row>
    <row r="4054" spans="1:32" x14ac:dyDescent="0.2">
      <c r="A4054" s="1" t="s">
        <v>2156</v>
      </c>
      <c r="B4054" t="s">
        <v>2773</v>
      </c>
      <c r="C4054" t="s">
        <v>5030</v>
      </c>
      <c r="D4054">
        <v>21</v>
      </c>
      <c r="E4054" s="46">
        <v>8639.6090000000004</v>
      </c>
      <c r="F4054" s="44"/>
      <c r="G4054" s="46"/>
      <c r="AF4054" t="str">
        <f>IF(AND(ISBLANK(A4054),ISBLANK(B4054),ISBLANK(E4054)),"Blanco",IF(AND(ISBLANK(A4054),NOT(ISBLANK(B4054))),"Titulo",IF(AND(NOT(ISBLANK(A4054)),NOT(ISBLANK(B4054)),ISBLANK(E4054),IFERROR(FIND("FF--",A4054)&gt;1,FALSE)),"F.Comercializacion",IF(AND(NOT(ISBLANK(A4054)),NOT(ISBLANK(B4054)),NOT(ISBLANK(E4054)),ISERROR(VLOOKUP(A4054,'ListaN68 02-02-2025'!$A$12:$E$13375,5,0))),"Nuevo",IF(AND(NOT(ISBLANK(A4054)),NOT(ISBLANK(B4054)),NOT(ISBLANK(E4054)),AND(E4054-VLOOKUP(A4054,'ListaN68 02-02-2025'!$A$12:$E$13375,5,0)&gt;=-2,E4054-VLOOKUP(A4054,'ListaN68 02-02-2025'!$A$12:$E$13375,5,0)&lt;=2)),"Igual",IF(AND(NOT(ISBLANK(A4054)),NOT(ISBLANK(B4054)),NOT(ISBLANK(E4054)),E4054-VLOOKUP(A4054,'ListaN68 02-02-2025'!$A$12:$E$13375,5,0)&gt;2),"Aumento",IF(AND(NOT(ISBLANK(A4054)),NOT(ISBLANK(B4054)),NOT(ISBLANK(E4054)),E4054-VLOOKUP(A4054,'ListaN68 02-02-2025'!$A$12:$E$13375,5,0)&lt;2),"Bajo","Error en codigo")))))))</f>
        <v>Igual</v>
      </c>
    </row>
    <row r="4055" spans="1:32" x14ac:dyDescent="0.2">
      <c r="A4055" s="1" t="s">
        <v>2157</v>
      </c>
      <c r="B4055" t="s">
        <v>2774</v>
      </c>
      <c r="C4055" t="s">
        <v>5030</v>
      </c>
      <c r="D4055">
        <v>21</v>
      </c>
      <c r="E4055" s="46">
        <v>11013.69</v>
      </c>
      <c r="F4055" s="44"/>
      <c r="G4055" s="46"/>
      <c r="AF4055" t="str">
        <f>IF(AND(ISBLANK(A4055),ISBLANK(B4055),ISBLANK(E4055)),"Blanco",IF(AND(ISBLANK(A4055),NOT(ISBLANK(B4055))),"Titulo",IF(AND(NOT(ISBLANK(A4055)),NOT(ISBLANK(B4055)),ISBLANK(E4055),IFERROR(FIND("FF--",A4055)&gt;1,FALSE)),"F.Comercializacion",IF(AND(NOT(ISBLANK(A4055)),NOT(ISBLANK(B4055)),NOT(ISBLANK(E4055)),ISERROR(VLOOKUP(A4055,'ListaN68 02-02-2025'!$A$12:$E$13375,5,0))),"Nuevo",IF(AND(NOT(ISBLANK(A4055)),NOT(ISBLANK(B4055)),NOT(ISBLANK(E4055)),AND(E4055-VLOOKUP(A4055,'ListaN68 02-02-2025'!$A$12:$E$13375,5,0)&gt;=-2,E4055-VLOOKUP(A4055,'ListaN68 02-02-2025'!$A$12:$E$13375,5,0)&lt;=2)),"Igual",IF(AND(NOT(ISBLANK(A4055)),NOT(ISBLANK(B4055)),NOT(ISBLANK(E4055)),E4055-VLOOKUP(A4055,'ListaN68 02-02-2025'!$A$12:$E$13375,5,0)&gt;2),"Aumento",IF(AND(NOT(ISBLANK(A4055)),NOT(ISBLANK(B4055)),NOT(ISBLANK(E4055)),E4055-VLOOKUP(A4055,'ListaN68 02-02-2025'!$A$12:$E$13375,5,0)&lt;2),"Bajo","Error en codigo")))))))</f>
        <v>Igual</v>
      </c>
    </row>
    <row r="4056" spans="1:32" x14ac:dyDescent="0.2">
      <c r="A4056" s="1" t="s">
        <v>2158</v>
      </c>
      <c r="B4056" t="s">
        <v>2775</v>
      </c>
      <c r="C4056" t="s">
        <v>5030</v>
      </c>
      <c r="D4056">
        <v>21</v>
      </c>
      <c r="E4056" s="46">
        <v>13321.175999999999</v>
      </c>
      <c r="F4056" s="44"/>
      <c r="G4056" s="46"/>
      <c r="AF4056" t="str">
        <f>IF(AND(ISBLANK(A4056),ISBLANK(B4056),ISBLANK(E4056)),"Blanco",IF(AND(ISBLANK(A4056),NOT(ISBLANK(B4056))),"Titulo",IF(AND(NOT(ISBLANK(A4056)),NOT(ISBLANK(B4056)),ISBLANK(E4056),IFERROR(FIND("FF--",A4056)&gt;1,FALSE)),"F.Comercializacion",IF(AND(NOT(ISBLANK(A4056)),NOT(ISBLANK(B4056)),NOT(ISBLANK(E4056)),ISERROR(VLOOKUP(A4056,'ListaN68 02-02-2025'!$A$12:$E$13375,5,0))),"Nuevo",IF(AND(NOT(ISBLANK(A4056)),NOT(ISBLANK(B4056)),NOT(ISBLANK(E4056)),AND(E4056-VLOOKUP(A4056,'ListaN68 02-02-2025'!$A$12:$E$13375,5,0)&gt;=-2,E4056-VLOOKUP(A4056,'ListaN68 02-02-2025'!$A$12:$E$13375,5,0)&lt;=2)),"Igual",IF(AND(NOT(ISBLANK(A4056)),NOT(ISBLANK(B4056)),NOT(ISBLANK(E4056)),E4056-VLOOKUP(A4056,'ListaN68 02-02-2025'!$A$12:$E$13375,5,0)&gt;2),"Aumento",IF(AND(NOT(ISBLANK(A4056)),NOT(ISBLANK(B4056)),NOT(ISBLANK(E4056)),E4056-VLOOKUP(A4056,'ListaN68 02-02-2025'!$A$12:$E$13375,5,0)&lt;2),"Bajo","Error en codigo")))))))</f>
        <v>Igual</v>
      </c>
    </row>
    <row r="4057" spans="1:32" x14ac:dyDescent="0.2">
      <c r="A4057" s="1" t="s">
        <v>2159</v>
      </c>
      <c r="B4057" t="s">
        <v>2776</v>
      </c>
      <c r="C4057" t="s">
        <v>5030</v>
      </c>
      <c r="D4057">
        <v>21</v>
      </c>
      <c r="E4057" s="46">
        <v>5968.7219999999998</v>
      </c>
      <c r="F4057" s="44"/>
      <c r="G4057" s="46"/>
      <c r="AF4057" t="str">
        <f>IF(AND(ISBLANK(A4057),ISBLANK(B4057),ISBLANK(E4057)),"Blanco",IF(AND(ISBLANK(A4057),NOT(ISBLANK(B4057))),"Titulo",IF(AND(NOT(ISBLANK(A4057)),NOT(ISBLANK(B4057)),ISBLANK(E4057),IFERROR(FIND("FF--",A4057)&gt;1,FALSE)),"F.Comercializacion",IF(AND(NOT(ISBLANK(A4057)),NOT(ISBLANK(B4057)),NOT(ISBLANK(E4057)),ISERROR(VLOOKUP(A4057,'ListaN68 02-02-2025'!$A$12:$E$13375,5,0))),"Nuevo",IF(AND(NOT(ISBLANK(A4057)),NOT(ISBLANK(B4057)),NOT(ISBLANK(E4057)),AND(E4057-VLOOKUP(A4057,'ListaN68 02-02-2025'!$A$12:$E$13375,5,0)&gt;=-2,E4057-VLOOKUP(A4057,'ListaN68 02-02-2025'!$A$12:$E$13375,5,0)&lt;=2)),"Igual",IF(AND(NOT(ISBLANK(A4057)),NOT(ISBLANK(B4057)),NOT(ISBLANK(E4057)),E4057-VLOOKUP(A4057,'ListaN68 02-02-2025'!$A$12:$E$13375,5,0)&gt;2),"Aumento",IF(AND(NOT(ISBLANK(A4057)),NOT(ISBLANK(B4057)),NOT(ISBLANK(E4057)),E4057-VLOOKUP(A4057,'ListaN68 02-02-2025'!$A$12:$E$13375,5,0)&lt;2),"Bajo","Error en codigo")))))))</f>
        <v>Igual</v>
      </c>
    </row>
    <row r="4058" spans="1:32" x14ac:dyDescent="0.2">
      <c r="A4058" s="1" t="s">
        <v>2160</v>
      </c>
      <c r="B4058" t="s">
        <v>2777</v>
      </c>
      <c r="C4058" t="s">
        <v>5030</v>
      </c>
      <c r="D4058">
        <v>21</v>
      </c>
      <c r="E4058" s="46">
        <v>6224.2250000000004</v>
      </c>
      <c r="F4058" s="44"/>
      <c r="G4058" s="46"/>
      <c r="AF4058" t="str">
        <f>IF(AND(ISBLANK(A4058),ISBLANK(B4058),ISBLANK(E4058)),"Blanco",IF(AND(ISBLANK(A4058),NOT(ISBLANK(B4058))),"Titulo",IF(AND(NOT(ISBLANK(A4058)),NOT(ISBLANK(B4058)),ISBLANK(E4058),IFERROR(FIND("FF--",A4058)&gt;1,FALSE)),"F.Comercializacion",IF(AND(NOT(ISBLANK(A4058)),NOT(ISBLANK(B4058)),NOT(ISBLANK(E4058)),ISERROR(VLOOKUP(A4058,'ListaN68 02-02-2025'!$A$12:$E$13375,5,0))),"Nuevo",IF(AND(NOT(ISBLANK(A4058)),NOT(ISBLANK(B4058)),NOT(ISBLANK(E4058)),AND(E4058-VLOOKUP(A4058,'ListaN68 02-02-2025'!$A$12:$E$13375,5,0)&gt;=-2,E4058-VLOOKUP(A4058,'ListaN68 02-02-2025'!$A$12:$E$13375,5,0)&lt;=2)),"Igual",IF(AND(NOT(ISBLANK(A4058)),NOT(ISBLANK(B4058)),NOT(ISBLANK(E4058)),E4058-VLOOKUP(A4058,'ListaN68 02-02-2025'!$A$12:$E$13375,5,0)&gt;2),"Aumento",IF(AND(NOT(ISBLANK(A4058)),NOT(ISBLANK(B4058)),NOT(ISBLANK(E4058)),E4058-VLOOKUP(A4058,'ListaN68 02-02-2025'!$A$12:$E$13375,5,0)&lt;2),"Bajo","Error en codigo")))))))</f>
        <v>Igual</v>
      </c>
    </row>
    <row r="4059" spans="1:32" x14ac:dyDescent="0.2">
      <c r="A4059" s="1" t="s">
        <v>2161</v>
      </c>
      <c r="B4059" t="s">
        <v>2778</v>
      </c>
      <c r="C4059" t="s">
        <v>5030</v>
      </c>
      <c r="D4059">
        <v>21</v>
      </c>
      <c r="E4059" s="46">
        <v>6968.0940000000001</v>
      </c>
      <c r="F4059" s="44"/>
      <c r="G4059" s="46"/>
      <c r="AF4059" t="str">
        <f>IF(AND(ISBLANK(A4059),ISBLANK(B4059),ISBLANK(E4059)),"Blanco",IF(AND(ISBLANK(A4059),NOT(ISBLANK(B4059))),"Titulo",IF(AND(NOT(ISBLANK(A4059)),NOT(ISBLANK(B4059)),ISBLANK(E4059),IFERROR(FIND("FF--",A4059)&gt;1,FALSE)),"F.Comercializacion",IF(AND(NOT(ISBLANK(A4059)),NOT(ISBLANK(B4059)),NOT(ISBLANK(E4059)),ISERROR(VLOOKUP(A4059,'ListaN68 02-02-2025'!$A$12:$E$13375,5,0))),"Nuevo",IF(AND(NOT(ISBLANK(A4059)),NOT(ISBLANK(B4059)),NOT(ISBLANK(E4059)),AND(E4059-VLOOKUP(A4059,'ListaN68 02-02-2025'!$A$12:$E$13375,5,0)&gt;=-2,E4059-VLOOKUP(A4059,'ListaN68 02-02-2025'!$A$12:$E$13375,5,0)&lt;=2)),"Igual",IF(AND(NOT(ISBLANK(A4059)),NOT(ISBLANK(B4059)),NOT(ISBLANK(E4059)),E4059-VLOOKUP(A4059,'ListaN68 02-02-2025'!$A$12:$E$13375,5,0)&gt;2),"Aumento",IF(AND(NOT(ISBLANK(A4059)),NOT(ISBLANK(B4059)),NOT(ISBLANK(E4059)),E4059-VLOOKUP(A4059,'ListaN68 02-02-2025'!$A$12:$E$13375,5,0)&lt;2),"Bajo","Error en codigo")))))))</f>
        <v>Igual</v>
      </c>
    </row>
    <row r="4060" spans="1:32" x14ac:dyDescent="0.2">
      <c r="A4060" s="1" t="s">
        <v>2162</v>
      </c>
      <c r="B4060" t="s">
        <v>2779</v>
      </c>
      <c r="C4060" t="s">
        <v>5030</v>
      </c>
      <c r="D4060">
        <v>21</v>
      </c>
      <c r="E4060" s="46">
        <v>8771.65</v>
      </c>
      <c r="F4060" s="44"/>
      <c r="G4060" s="46"/>
      <c r="AF4060" t="str">
        <f>IF(AND(ISBLANK(A4060),ISBLANK(B4060),ISBLANK(E4060)),"Blanco",IF(AND(ISBLANK(A4060),NOT(ISBLANK(B4060))),"Titulo",IF(AND(NOT(ISBLANK(A4060)),NOT(ISBLANK(B4060)),ISBLANK(E4060),IFERROR(FIND("FF--",A4060)&gt;1,FALSE)),"F.Comercializacion",IF(AND(NOT(ISBLANK(A4060)),NOT(ISBLANK(B4060)),NOT(ISBLANK(E4060)),ISERROR(VLOOKUP(A4060,'ListaN68 02-02-2025'!$A$12:$E$13375,5,0))),"Nuevo",IF(AND(NOT(ISBLANK(A4060)),NOT(ISBLANK(B4060)),NOT(ISBLANK(E4060)),AND(E4060-VLOOKUP(A4060,'ListaN68 02-02-2025'!$A$12:$E$13375,5,0)&gt;=-2,E4060-VLOOKUP(A4060,'ListaN68 02-02-2025'!$A$12:$E$13375,5,0)&lt;=2)),"Igual",IF(AND(NOT(ISBLANK(A4060)),NOT(ISBLANK(B4060)),NOT(ISBLANK(E4060)),E4060-VLOOKUP(A4060,'ListaN68 02-02-2025'!$A$12:$E$13375,5,0)&gt;2),"Aumento",IF(AND(NOT(ISBLANK(A4060)),NOT(ISBLANK(B4060)),NOT(ISBLANK(E4060)),E4060-VLOOKUP(A4060,'ListaN68 02-02-2025'!$A$12:$E$13375,5,0)&lt;2),"Bajo","Error en codigo")))))))</f>
        <v>Igual</v>
      </c>
    </row>
    <row r="4061" spans="1:32" x14ac:dyDescent="0.2">
      <c r="A4061" s="1" t="s">
        <v>2182</v>
      </c>
      <c r="B4061" t="s">
        <v>2799</v>
      </c>
      <c r="C4061" t="s">
        <v>4946</v>
      </c>
      <c r="D4061">
        <v>21</v>
      </c>
      <c r="E4061" s="46">
        <v>7422.1469999999999</v>
      </c>
      <c r="F4061" s="44"/>
      <c r="G4061" s="46"/>
      <c r="AF4061" t="str">
        <f>IF(AND(ISBLANK(A4061),ISBLANK(B4061),ISBLANK(E4061)),"Blanco",IF(AND(ISBLANK(A4061),NOT(ISBLANK(B4061))),"Titulo",IF(AND(NOT(ISBLANK(A4061)),NOT(ISBLANK(B4061)),ISBLANK(E4061),IFERROR(FIND("FF--",A4061)&gt;1,FALSE)),"F.Comercializacion",IF(AND(NOT(ISBLANK(A4061)),NOT(ISBLANK(B4061)),NOT(ISBLANK(E4061)),ISERROR(VLOOKUP(A4061,'ListaN68 02-02-2025'!$A$12:$E$13375,5,0))),"Nuevo",IF(AND(NOT(ISBLANK(A4061)),NOT(ISBLANK(B4061)),NOT(ISBLANK(E4061)),AND(E4061-VLOOKUP(A4061,'ListaN68 02-02-2025'!$A$12:$E$13375,5,0)&gt;=-2,E4061-VLOOKUP(A4061,'ListaN68 02-02-2025'!$A$12:$E$13375,5,0)&lt;=2)),"Igual",IF(AND(NOT(ISBLANK(A4061)),NOT(ISBLANK(B4061)),NOT(ISBLANK(E4061)),E4061-VLOOKUP(A4061,'ListaN68 02-02-2025'!$A$12:$E$13375,5,0)&gt;2),"Aumento",IF(AND(NOT(ISBLANK(A4061)),NOT(ISBLANK(B4061)),NOT(ISBLANK(E4061)),E4061-VLOOKUP(A4061,'ListaN68 02-02-2025'!$A$12:$E$13375,5,0)&lt;2),"Bajo","Error en codigo")))))))</f>
        <v>Igual</v>
      </c>
    </row>
    <row r="4062" spans="1:32" x14ac:dyDescent="0.2">
      <c r="A4062" s="1" t="s">
        <v>2183</v>
      </c>
      <c r="B4062" t="s">
        <v>2800</v>
      </c>
      <c r="C4062" t="s">
        <v>4946</v>
      </c>
      <c r="D4062">
        <v>21</v>
      </c>
      <c r="E4062" s="46">
        <v>9756.8700000000008</v>
      </c>
      <c r="F4062" s="44"/>
      <c r="G4062" s="46"/>
      <c r="AF4062" t="str">
        <f>IF(AND(ISBLANK(A4062),ISBLANK(B4062),ISBLANK(E4062)),"Blanco",IF(AND(ISBLANK(A4062),NOT(ISBLANK(B4062))),"Titulo",IF(AND(NOT(ISBLANK(A4062)),NOT(ISBLANK(B4062)),ISBLANK(E4062),IFERROR(FIND("FF--",A4062)&gt;1,FALSE)),"F.Comercializacion",IF(AND(NOT(ISBLANK(A4062)),NOT(ISBLANK(B4062)),NOT(ISBLANK(E4062)),ISERROR(VLOOKUP(A4062,'ListaN68 02-02-2025'!$A$12:$E$13375,5,0))),"Nuevo",IF(AND(NOT(ISBLANK(A4062)),NOT(ISBLANK(B4062)),NOT(ISBLANK(E4062)),AND(E4062-VLOOKUP(A4062,'ListaN68 02-02-2025'!$A$12:$E$13375,5,0)&gt;=-2,E4062-VLOOKUP(A4062,'ListaN68 02-02-2025'!$A$12:$E$13375,5,0)&lt;=2)),"Igual",IF(AND(NOT(ISBLANK(A4062)),NOT(ISBLANK(B4062)),NOT(ISBLANK(E4062)),E4062-VLOOKUP(A4062,'ListaN68 02-02-2025'!$A$12:$E$13375,5,0)&gt;2),"Aumento",IF(AND(NOT(ISBLANK(A4062)),NOT(ISBLANK(B4062)),NOT(ISBLANK(E4062)),E4062-VLOOKUP(A4062,'ListaN68 02-02-2025'!$A$12:$E$13375,5,0)&lt;2),"Bajo","Error en codigo")))))))</f>
        <v>Igual</v>
      </c>
    </row>
    <row r="4063" spans="1:32" x14ac:dyDescent="0.2">
      <c r="A4063" s="1" t="s">
        <v>2179</v>
      </c>
      <c r="B4063" t="s">
        <v>2796</v>
      </c>
      <c r="C4063" t="s">
        <v>4946</v>
      </c>
      <c r="D4063">
        <v>21</v>
      </c>
      <c r="E4063" s="46">
        <v>10426.467000000001</v>
      </c>
      <c r="F4063" s="44"/>
      <c r="G4063" s="46"/>
      <c r="AF4063" t="str">
        <f>IF(AND(ISBLANK(A4063),ISBLANK(B4063),ISBLANK(E4063)),"Blanco",IF(AND(ISBLANK(A4063),NOT(ISBLANK(B4063))),"Titulo",IF(AND(NOT(ISBLANK(A4063)),NOT(ISBLANK(B4063)),ISBLANK(E4063),IFERROR(FIND("FF--",A4063)&gt;1,FALSE)),"F.Comercializacion",IF(AND(NOT(ISBLANK(A4063)),NOT(ISBLANK(B4063)),NOT(ISBLANK(E4063)),ISERROR(VLOOKUP(A4063,'ListaN68 02-02-2025'!$A$12:$E$13375,5,0))),"Nuevo",IF(AND(NOT(ISBLANK(A4063)),NOT(ISBLANK(B4063)),NOT(ISBLANK(E4063)),AND(E4063-VLOOKUP(A4063,'ListaN68 02-02-2025'!$A$12:$E$13375,5,0)&gt;=-2,E4063-VLOOKUP(A4063,'ListaN68 02-02-2025'!$A$12:$E$13375,5,0)&lt;=2)),"Igual",IF(AND(NOT(ISBLANK(A4063)),NOT(ISBLANK(B4063)),NOT(ISBLANK(E4063)),E4063-VLOOKUP(A4063,'ListaN68 02-02-2025'!$A$12:$E$13375,5,0)&gt;2),"Aumento",IF(AND(NOT(ISBLANK(A4063)),NOT(ISBLANK(B4063)),NOT(ISBLANK(E4063)),E4063-VLOOKUP(A4063,'ListaN68 02-02-2025'!$A$12:$E$13375,5,0)&lt;2),"Bajo","Error en codigo")))))))</f>
        <v>Igual</v>
      </c>
    </row>
    <row r="4064" spans="1:32" x14ac:dyDescent="0.2">
      <c r="A4064" s="1" t="s">
        <v>2180</v>
      </c>
      <c r="B4064" t="s">
        <v>2797</v>
      </c>
      <c r="C4064" t="s">
        <v>4946</v>
      </c>
      <c r="D4064">
        <v>21</v>
      </c>
      <c r="E4064" s="46">
        <v>12114.906999999999</v>
      </c>
      <c r="F4064" s="44"/>
      <c r="G4064" s="46"/>
      <c r="AF4064" t="str">
        <f>IF(AND(ISBLANK(A4064),ISBLANK(B4064),ISBLANK(E4064)),"Blanco",IF(AND(ISBLANK(A4064),NOT(ISBLANK(B4064))),"Titulo",IF(AND(NOT(ISBLANK(A4064)),NOT(ISBLANK(B4064)),ISBLANK(E4064),IFERROR(FIND("FF--",A4064)&gt;1,FALSE)),"F.Comercializacion",IF(AND(NOT(ISBLANK(A4064)),NOT(ISBLANK(B4064)),NOT(ISBLANK(E4064)),ISERROR(VLOOKUP(A4064,'ListaN68 02-02-2025'!$A$12:$E$13375,5,0))),"Nuevo",IF(AND(NOT(ISBLANK(A4064)),NOT(ISBLANK(B4064)),NOT(ISBLANK(E4064)),AND(E4064-VLOOKUP(A4064,'ListaN68 02-02-2025'!$A$12:$E$13375,5,0)&gt;=-2,E4064-VLOOKUP(A4064,'ListaN68 02-02-2025'!$A$12:$E$13375,5,0)&lt;=2)),"Igual",IF(AND(NOT(ISBLANK(A4064)),NOT(ISBLANK(B4064)),NOT(ISBLANK(E4064)),E4064-VLOOKUP(A4064,'ListaN68 02-02-2025'!$A$12:$E$13375,5,0)&gt;2),"Aumento",IF(AND(NOT(ISBLANK(A4064)),NOT(ISBLANK(B4064)),NOT(ISBLANK(E4064)),E4064-VLOOKUP(A4064,'ListaN68 02-02-2025'!$A$12:$E$13375,5,0)&lt;2),"Bajo","Error en codigo")))))))</f>
        <v>Igual</v>
      </c>
    </row>
    <row r="4065" spans="1:32" x14ac:dyDescent="0.2">
      <c r="A4065" s="1" t="s">
        <v>2181</v>
      </c>
      <c r="B4065" t="s">
        <v>2798</v>
      </c>
      <c r="C4065" t="s">
        <v>4946</v>
      </c>
      <c r="D4065">
        <v>21</v>
      </c>
      <c r="E4065" s="46">
        <v>13754.775</v>
      </c>
      <c r="F4065" s="44"/>
      <c r="G4065" s="46"/>
      <c r="AF4065" t="str">
        <f>IF(AND(ISBLANK(A4065),ISBLANK(B4065),ISBLANK(E4065)),"Blanco",IF(AND(ISBLANK(A4065),NOT(ISBLANK(B4065))),"Titulo",IF(AND(NOT(ISBLANK(A4065)),NOT(ISBLANK(B4065)),ISBLANK(E4065),IFERROR(FIND("FF--",A4065)&gt;1,FALSE)),"F.Comercializacion",IF(AND(NOT(ISBLANK(A4065)),NOT(ISBLANK(B4065)),NOT(ISBLANK(E4065)),ISERROR(VLOOKUP(A4065,'ListaN68 02-02-2025'!$A$12:$E$13375,5,0))),"Nuevo",IF(AND(NOT(ISBLANK(A4065)),NOT(ISBLANK(B4065)),NOT(ISBLANK(E4065)),AND(E4065-VLOOKUP(A4065,'ListaN68 02-02-2025'!$A$12:$E$13375,5,0)&gt;=-2,E4065-VLOOKUP(A4065,'ListaN68 02-02-2025'!$A$12:$E$13375,5,0)&lt;=2)),"Igual",IF(AND(NOT(ISBLANK(A4065)),NOT(ISBLANK(B4065)),NOT(ISBLANK(E4065)),E4065-VLOOKUP(A4065,'ListaN68 02-02-2025'!$A$12:$E$13375,5,0)&gt;2),"Aumento",IF(AND(NOT(ISBLANK(A4065)),NOT(ISBLANK(B4065)),NOT(ISBLANK(E4065)),E4065-VLOOKUP(A4065,'ListaN68 02-02-2025'!$A$12:$E$13375,5,0)&lt;2),"Bajo","Error en codigo")))))))</f>
        <v>Igual</v>
      </c>
    </row>
    <row r="4066" spans="1:32" x14ac:dyDescent="0.2">
      <c r="A4066" s="1" t="s">
        <v>2163</v>
      </c>
      <c r="B4066" t="s">
        <v>2780</v>
      </c>
      <c r="C4066" t="s">
        <v>5030</v>
      </c>
      <c r="D4066">
        <v>21</v>
      </c>
      <c r="E4066" s="46">
        <v>12734.314</v>
      </c>
      <c r="F4066" s="44"/>
      <c r="G4066" s="46"/>
      <c r="AF4066" t="str">
        <f>IF(AND(ISBLANK(A4066),ISBLANK(B4066),ISBLANK(E4066)),"Blanco",IF(AND(ISBLANK(A4066),NOT(ISBLANK(B4066))),"Titulo",IF(AND(NOT(ISBLANK(A4066)),NOT(ISBLANK(B4066)),ISBLANK(E4066),IFERROR(FIND("FF--",A4066)&gt;1,FALSE)),"F.Comercializacion",IF(AND(NOT(ISBLANK(A4066)),NOT(ISBLANK(B4066)),NOT(ISBLANK(E4066)),ISERROR(VLOOKUP(A4066,'ListaN68 02-02-2025'!$A$12:$E$13375,5,0))),"Nuevo",IF(AND(NOT(ISBLANK(A4066)),NOT(ISBLANK(B4066)),NOT(ISBLANK(E4066)),AND(E4066-VLOOKUP(A4066,'ListaN68 02-02-2025'!$A$12:$E$13375,5,0)&gt;=-2,E4066-VLOOKUP(A4066,'ListaN68 02-02-2025'!$A$12:$E$13375,5,0)&lt;=2)),"Igual",IF(AND(NOT(ISBLANK(A4066)),NOT(ISBLANK(B4066)),NOT(ISBLANK(E4066)),E4066-VLOOKUP(A4066,'ListaN68 02-02-2025'!$A$12:$E$13375,5,0)&gt;2),"Aumento",IF(AND(NOT(ISBLANK(A4066)),NOT(ISBLANK(B4066)),NOT(ISBLANK(E4066)),E4066-VLOOKUP(A4066,'ListaN68 02-02-2025'!$A$12:$E$13375,5,0)&lt;2),"Bajo","Error en codigo")))))))</f>
        <v>Igual</v>
      </c>
    </row>
    <row r="4067" spans="1:32" x14ac:dyDescent="0.2">
      <c r="A4067" s="1" t="s">
        <v>4154</v>
      </c>
      <c r="B4067" t="s">
        <v>4155</v>
      </c>
      <c r="C4067" t="s">
        <v>5030</v>
      </c>
      <c r="D4067">
        <v>21</v>
      </c>
      <c r="E4067" s="46">
        <v>14738.436</v>
      </c>
      <c r="F4067" s="44"/>
      <c r="G4067" s="46"/>
      <c r="AF4067" t="str">
        <f>IF(AND(ISBLANK(A4067),ISBLANK(B4067),ISBLANK(E4067)),"Blanco",IF(AND(ISBLANK(A4067),NOT(ISBLANK(B4067))),"Titulo",IF(AND(NOT(ISBLANK(A4067)),NOT(ISBLANK(B4067)),ISBLANK(E4067),IFERROR(FIND("FF--",A4067)&gt;1,FALSE)),"F.Comercializacion",IF(AND(NOT(ISBLANK(A4067)),NOT(ISBLANK(B4067)),NOT(ISBLANK(E4067)),ISERROR(VLOOKUP(A4067,'ListaN68 02-02-2025'!$A$12:$E$13375,5,0))),"Nuevo",IF(AND(NOT(ISBLANK(A4067)),NOT(ISBLANK(B4067)),NOT(ISBLANK(E4067)),AND(E4067-VLOOKUP(A4067,'ListaN68 02-02-2025'!$A$12:$E$13375,5,0)&gt;=-2,E4067-VLOOKUP(A4067,'ListaN68 02-02-2025'!$A$12:$E$13375,5,0)&lt;=2)),"Igual",IF(AND(NOT(ISBLANK(A4067)),NOT(ISBLANK(B4067)),NOT(ISBLANK(E4067)),E4067-VLOOKUP(A4067,'ListaN68 02-02-2025'!$A$12:$E$13375,5,0)&gt;2),"Aumento",IF(AND(NOT(ISBLANK(A4067)),NOT(ISBLANK(B4067)),NOT(ISBLANK(E4067)),E4067-VLOOKUP(A4067,'ListaN68 02-02-2025'!$A$12:$E$13375,5,0)&lt;2),"Bajo","Error en codigo")))))))</f>
        <v>Igual</v>
      </c>
    </row>
    <row r="4068" spans="1:32" x14ac:dyDescent="0.2">
      <c r="A4068" s="1" t="s">
        <v>4156</v>
      </c>
      <c r="B4068" t="s">
        <v>4157</v>
      </c>
      <c r="C4068" t="s">
        <v>5030</v>
      </c>
      <c r="D4068">
        <v>21</v>
      </c>
      <c r="E4068" s="46">
        <v>14738.436</v>
      </c>
      <c r="F4068" s="44"/>
      <c r="G4068" s="46"/>
      <c r="AF4068" t="str">
        <f>IF(AND(ISBLANK(A4068),ISBLANK(B4068),ISBLANK(E4068)),"Blanco",IF(AND(ISBLANK(A4068),NOT(ISBLANK(B4068))),"Titulo",IF(AND(NOT(ISBLANK(A4068)),NOT(ISBLANK(B4068)),ISBLANK(E4068),IFERROR(FIND("FF--",A4068)&gt;1,FALSE)),"F.Comercializacion",IF(AND(NOT(ISBLANK(A4068)),NOT(ISBLANK(B4068)),NOT(ISBLANK(E4068)),ISERROR(VLOOKUP(A4068,'ListaN68 02-02-2025'!$A$12:$E$13375,5,0))),"Nuevo",IF(AND(NOT(ISBLANK(A4068)),NOT(ISBLANK(B4068)),NOT(ISBLANK(E4068)),AND(E4068-VLOOKUP(A4068,'ListaN68 02-02-2025'!$A$12:$E$13375,5,0)&gt;=-2,E4068-VLOOKUP(A4068,'ListaN68 02-02-2025'!$A$12:$E$13375,5,0)&lt;=2)),"Igual",IF(AND(NOT(ISBLANK(A4068)),NOT(ISBLANK(B4068)),NOT(ISBLANK(E4068)),E4068-VLOOKUP(A4068,'ListaN68 02-02-2025'!$A$12:$E$13375,5,0)&gt;2),"Aumento",IF(AND(NOT(ISBLANK(A4068)),NOT(ISBLANK(B4068)),NOT(ISBLANK(E4068)),E4068-VLOOKUP(A4068,'ListaN68 02-02-2025'!$A$12:$E$13375,5,0)&lt;2),"Bajo","Error en codigo")))))))</f>
        <v>Igual</v>
      </c>
    </row>
    <row r="4069" spans="1:32" ht="24" x14ac:dyDescent="0.3">
      <c r="A4069" s="1" t="s">
        <v>4158</v>
      </c>
      <c r="B4069" t="s">
        <v>4159</v>
      </c>
      <c r="C4069" t="s">
        <v>5030</v>
      </c>
      <c r="D4069">
        <v>21</v>
      </c>
      <c r="E4069" s="46">
        <v>16012.385</v>
      </c>
      <c r="F4069" s="44"/>
      <c r="G4069" s="46"/>
      <c r="J4069" s="42"/>
      <c r="AF4069" t="str">
        <f>IF(AND(ISBLANK(A4069),ISBLANK(B4069),ISBLANK(E4069)),"Blanco",IF(AND(ISBLANK(A4069),NOT(ISBLANK(B4069))),"Titulo",IF(AND(NOT(ISBLANK(A4069)),NOT(ISBLANK(B4069)),ISBLANK(E4069),IFERROR(FIND("FF--",A4069)&gt;1,FALSE)),"F.Comercializacion",IF(AND(NOT(ISBLANK(A4069)),NOT(ISBLANK(B4069)),NOT(ISBLANK(E4069)),ISERROR(VLOOKUP(A4069,'ListaN68 02-02-2025'!$A$12:$E$13375,5,0))),"Nuevo",IF(AND(NOT(ISBLANK(A4069)),NOT(ISBLANK(B4069)),NOT(ISBLANK(E4069)),AND(E4069-VLOOKUP(A4069,'ListaN68 02-02-2025'!$A$12:$E$13375,5,0)&gt;=-2,E4069-VLOOKUP(A4069,'ListaN68 02-02-2025'!$A$12:$E$13375,5,0)&lt;=2)),"Igual",IF(AND(NOT(ISBLANK(A4069)),NOT(ISBLANK(B4069)),NOT(ISBLANK(E4069)),E4069-VLOOKUP(A4069,'ListaN68 02-02-2025'!$A$12:$E$13375,5,0)&gt;2),"Aumento",IF(AND(NOT(ISBLANK(A4069)),NOT(ISBLANK(B4069)),NOT(ISBLANK(E4069)),E4069-VLOOKUP(A4069,'ListaN68 02-02-2025'!$A$12:$E$13375,5,0)&lt;2),"Bajo","Error en codigo")))))))</f>
        <v>Igual</v>
      </c>
    </row>
    <row r="4070" spans="1:32" x14ac:dyDescent="0.2">
      <c r="A4070" s="1" t="s">
        <v>4160</v>
      </c>
      <c r="B4070" t="s">
        <v>4161</v>
      </c>
      <c r="C4070" t="s">
        <v>5030</v>
      </c>
      <c r="D4070">
        <v>21</v>
      </c>
      <c r="E4070" s="46">
        <v>16012.385</v>
      </c>
      <c r="F4070" s="44"/>
      <c r="G4070" s="46"/>
      <c r="AF4070" t="str">
        <f>IF(AND(ISBLANK(A4070),ISBLANK(B4070),ISBLANK(E4070)),"Blanco",IF(AND(ISBLANK(A4070),NOT(ISBLANK(B4070))),"Titulo",IF(AND(NOT(ISBLANK(A4070)),NOT(ISBLANK(B4070)),ISBLANK(E4070),IFERROR(FIND("FF--",A4070)&gt;1,FALSE)),"F.Comercializacion",IF(AND(NOT(ISBLANK(A4070)),NOT(ISBLANK(B4070)),NOT(ISBLANK(E4070)),ISERROR(VLOOKUP(A4070,'ListaN68 02-02-2025'!$A$12:$E$13375,5,0))),"Nuevo",IF(AND(NOT(ISBLANK(A4070)),NOT(ISBLANK(B4070)),NOT(ISBLANK(E4070)),AND(E4070-VLOOKUP(A4070,'ListaN68 02-02-2025'!$A$12:$E$13375,5,0)&gt;=-2,E4070-VLOOKUP(A4070,'ListaN68 02-02-2025'!$A$12:$E$13375,5,0)&lt;=2)),"Igual",IF(AND(NOT(ISBLANK(A4070)),NOT(ISBLANK(B4070)),NOT(ISBLANK(E4070)),E4070-VLOOKUP(A4070,'ListaN68 02-02-2025'!$A$12:$E$13375,5,0)&gt;2),"Aumento",IF(AND(NOT(ISBLANK(A4070)),NOT(ISBLANK(B4070)),NOT(ISBLANK(E4070)),E4070-VLOOKUP(A4070,'ListaN68 02-02-2025'!$A$12:$E$13375,5,0)&lt;2),"Bajo","Error en codigo")))))))</f>
        <v>Igual</v>
      </c>
    </row>
    <row r="4071" spans="1:32" x14ac:dyDescent="0.2">
      <c r="A4071" s="1" t="s">
        <v>2186</v>
      </c>
      <c r="B4071" t="s">
        <v>2803</v>
      </c>
      <c r="C4071" t="s">
        <v>5030</v>
      </c>
      <c r="D4071">
        <v>21</v>
      </c>
      <c r="E4071" s="46">
        <v>7550.6149999999998</v>
      </c>
      <c r="F4071" s="44"/>
      <c r="G4071" s="46"/>
      <c r="AF4071" t="str">
        <f>IF(AND(ISBLANK(A4071),ISBLANK(B4071),ISBLANK(E4071)),"Blanco",IF(AND(ISBLANK(A4071),NOT(ISBLANK(B4071))),"Titulo",IF(AND(NOT(ISBLANK(A4071)),NOT(ISBLANK(B4071)),ISBLANK(E4071),IFERROR(FIND("FF--",A4071)&gt;1,FALSE)),"F.Comercializacion",IF(AND(NOT(ISBLANK(A4071)),NOT(ISBLANK(B4071)),NOT(ISBLANK(E4071)),ISERROR(VLOOKUP(A4071,'ListaN68 02-02-2025'!$A$12:$E$13375,5,0))),"Nuevo",IF(AND(NOT(ISBLANK(A4071)),NOT(ISBLANK(B4071)),NOT(ISBLANK(E4071)),AND(E4071-VLOOKUP(A4071,'ListaN68 02-02-2025'!$A$12:$E$13375,5,0)&gt;=-2,E4071-VLOOKUP(A4071,'ListaN68 02-02-2025'!$A$12:$E$13375,5,0)&lt;=2)),"Igual",IF(AND(NOT(ISBLANK(A4071)),NOT(ISBLANK(B4071)),NOT(ISBLANK(E4071)),E4071-VLOOKUP(A4071,'ListaN68 02-02-2025'!$A$12:$E$13375,5,0)&gt;2),"Aumento",IF(AND(NOT(ISBLANK(A4071)),NOT(ISBLANK(B4071)),NOT(ISBLANK(E4071)),E4071-VLOOKUP(A4071,'ListaN68 02-02-2025'!$A$12:$E$13375,5,0)&lt;2),"Bajo","Error en codigo")))))))</f>
        <v>Igual</v>
      </c>
    </row>
    <row r="4072" spans="1:32" x14ac:dyDescent="0.2">
      <c r="A4072" s="1" t="s">
        <v>2185</v>
      </c>
      <c r="B4072" t="s">
        <v>2802</v>
      </c>
      <c r="C4072" t="s">
        <v>5030</v>
      </c>
      <c r="D4072">
        <v>21</v>
      </c>
      <c r="E4072" s="46">
        <v>29680.370999999999</v>
      </c>
      <c r="F4072" s="44"/>
      <c r="G4072" s="46"/>
      <c r="I4072" s="43"/>
      <c r="AF4072" t="str">
        <f>IF(AND(ISBLANK(A4072),ISBLANK(B4072),ISBLANK(E4072)),"Blanco",IF(AND(ISBLANK(A4072),NOT(ISBLANK(B4072))),"Titulo",IF(AND(NOT(ISBLANK(A4072)),NOT(ISBLANK(B4072)),ISBLANK(E4072),IFERROR(FIND("FF--",A4072)&gt;1,FALSE)),"F.Comercializacion",IF(AND(NOT(ISBLANK(A4072)),NOT(ISBLANK(B4072)),NOT(ISBLANK(E4072)),ISERROR(VLOOKUP(A4072,'ListaN68 02-02-2025'!$A$12:$E$13375,5,0))),"Nuevo",IF(AND(NOT(ISBLANK(A4072)),NOT(ISBLANK(B4072)),NOT(ISBLANK(E4072)),AND(E4072-VLOOKUP(A4072,'ListaN68 02-02-2025'!$A$12:$E$13375,5,0)&gt;=-2,E4072-VLOOKUP(A4072,'ListaN68 02-02-2025'!$A$12:$E$13375,5,0)&lt;=2)),"Igual",IF(AND(NOT(ISBLANK(A4072)),NOT(ISBLANK(B4072)),NOT(ISBLANK(E4072)),E4072-VLOOKUP(A4072,'ListaN68 02-02-2025'!$A$12:$E$13375,5,0)&gt;2),"Aumento",IF(AND(NOT(ISBLANK(A4072)),NOT(ISBLANK(B4072)),NOT(ISBLANK(E4072)),E4072-VLOOKUP(A4072,'ListaN68 02-02-2025'!$A$12:$E$13375,5,0)&lt;2),"Bajo","Error en codigo")))))))</f>
        <v>Igual</v>
      </c>
    </row>
    <row r="4073" spans="1:32" x14ac:dyDescent="0.2">
      <c r="A4073" s="1" t="s">
        <v>2184</v>
      </c>
      <c r="B4073" t="s">
        <v>2801</v>
      </c>
      <c r="C4073" t="s">
        <v>5030</v>
      </c>
      <c r="D4073">
        <v>21</v>
      </c>
      <c r="E4073" s="46">
        <v>38772.267</v>
      </c>
      <c r="F4073" s="44"/>
      <c r="G4073" s="46"/>
      <c r="AF4073" t="str">
        <f>IF(AND(ISBLANK(A4073),ISBLANK(B4073),ISBLANK(E4073)),"Blanco",IF(AND(ISBLANK(A4073),NOT(ISBLANK(B4073))),"Titulo",IF(AND(NOT(ISBLANK(A4073)),NOT(ISBLANK(B4073)),ISBLANK(E4073),IFERROR(FIND("FF--",A4073)&gt;1,FALSE)),"F.Comercializacion",IF(AND(NOT(ISBLANK(A4073)),NOT(ISBLANK(B4073)),NOT(ISBLANK(E4073)),ISERROR(VLOOKUP(A4073,'ListaN68 02-02-2025'!$A$12:$E$13375,5,0))),"Nuevo",IF(AND(NOT(ISBLANK(A4073)),NOT(ISBLANK(B4073)),NOT(ISBLANK(E4073)),AND(E4073-VLOOKUP(A4073,'ListaN68 02-02-2025'!$A$12:$E$13375,5,0)&gt;=-2,E4073-VLOOKUP(A4073,'ListaN68 02-02-2025'!$A$12:$E$13375,5,0)&lt;=2)),"Igual",IF(AND(NOT(ISBLANK(A4073)),NOT(ISBLANK(B4073)),NOT(ISBLANK(E4073)),E4073-VLOOKUP(A4073,'ListaN68 02-02-2025'!$A$12:$E$13375,5,0)&gt;2),"Aumento",IF(AND(NOT(ISBLANK(A4073)),NOT(ISBLANK(B4073)),NOT(ISBLANK(E4073)),E4073-VLOOKUP(A4073,'ListaN68 02-02-2025'!$A$12:$E$13375,5,0)&lt;2),"Bajo","Error en codigo")))))))</f>
        <v>Igual</v>
      </c>
    </row>
    <row r="4074" spans="1:32" x14ac:dyDescent="0.2">
      <c r="A4074" s="1" t="s">
        <v>2187</v>
      </c>
      <c r="B4074" t="s">
        <v>2804</v>
      </c>
      <c r="C4074" t="s">
        <v>5030</v>
      </c>
      <c r="D4074">
        <v>21</v>
      </c>
      <c r="E4074" s="46">
        <v>7350.402</v>
      </c>
      <c r="F4074" s="44"/>
      <c r="G4074" s="46"/>
      <c r="AF4074" t="str">
        <f>IF(AND(ISBLANK(A4074),ISBLANK(B4074),ISBLANK(E4074)),"Blanco",IF(AND(ISBLANK(A4074),NOT(ISBLANK(B4074))),"Titulo",IF(AND(NOT(ISBLANK(A4074)),NOT(ISBLANK(B4074)),ISBLANK(E4074),IFERROR(FIND("FF--",A4074)&gt;1,FALSE)),"F.Comercializacion",IF(AND(NOT(ISBLANK(A4074)),NOT(ISBLANK(B4074)),NOT(ISBLANK(E4074)),ISERROR(VLOOKUP(A4074,'ListaN68 02-02-2025'!$A$12:$E$13375,5,0))),"Nuevo",IF(AND(NOT(ISBLANK(A4074)),NOT(ISBLANK(B4074)),NOT(ISBLANK(E4074)),AND(E4074-VLOOKUP(A4074,'ListaN68 02-02-2025'!$A$12:$E$13375,5,0)&gt;=-2,E4074-VLOOKUP(A4074,'ListaN68 02-02-2025'!$A$12:$E$13375,5,0)&lt;=2)),"Igual",IF(AND(NOT(ISBLANK(A4074)),NOT(ISBLANK(B4074)),NOT(ISBLANK(E4074)),E4074-VLOOKUP(A4074,'ListaN68 02-02-2025'!$A$12:$E$13375,5,0)&gt;2),"Aumento",IF(AND(NOT(ISBLANK(A4074)),NOT(ISBLANK(B4074)),NOT(ISBLANK(E4074)),E4074-VLOOKUP(A4074,'ListaN68 02-02-2025'!$A$12:$E$13375,5,0)&lt;2),"Bajo","Error en codigo")))))))</f>
        <v>Igual</v>
      </c>
    </row>
    <row r="4075" spans="1:32" x14ac:dyDescent="0.2">
      <c r="A4075" s="1" t="s">
        <v>5406</v>
      </c>
      <c r="B4075" t="s">
        <v>5407</v>
      </c>
      <c r="C4075" t="s">
        <v>5027</v>
      </c>
      <c r="D4075">
        <v>21</v>
      </c>
      <c r="E4075" s="46">
        <v>10702.397999999999</v>
      </c>
      <c r="F4075" s="44">
        <v>-6.8259385665530026E-3</v>
      </c>
      <c r="G4075" s="46"/>
      <c r="AF4075" t="str">
        <f>IF(AND(ISBLANK(A4075),ISBLANK(B4075),ISBLANK(E4075)),"Blanco",IF(AND(ISBLANK(A4075),NOT(ISBLANK(B4075))),"Titulo",IF(AND(NOT(ISBLANK(A4075)),NOT(ISBLANK(B4075)),ISBLANK(E4075),IFERROR(FIND("FF--",A4075)&gt;1,FALSE)),"F.Comercializacion",IF(AND(NOT(ISBLANK(A4075)),NOT(ISBLANK(B4075)),NOT(ISBLANK(E4075)),ISERROR(VLOOKUP(A4075,'ListaN68 02-02-2025'!$A$12:$E$13375,5,0))),"Nuevo",IF(AND(NOT(ISBLANK(A4075)),NOT(ISBLANK(B4075)),NOT(ISBLANK(E4075)),AND(E4075-VLOOKUP(A4075,'ListaN68 02-02-2025'!$A$12:$E$13375,5,0)&gt;=-2,E4075-VLOOKUP(A4075,'ListaN68 02-02-2025'!$A$12:$E$13375,5,0)&lt;=2)),"Igual",IF(AND(NOT(ISBLANK(A4075)),NOT(ISBLANK(B4075)),NOT(ISBLANK(E4075)),E4075-VLOOKUP(A4075,'ListaN68 02-02-2025'!$A$12:$E$13375,5,0)&gt;2),"Aumento",IF(AND(NOT(ISBLANK(A4075)),NOT(ISBLANK(B4075)),NOT(ISBLANK(E4075)),E4075-VLOOKUP(A4075,'ListaN68 02-02-2025'!$A$12:$E$13375,5,0)&lt;2),"Bajo","Error en codigo")))))))</f>
        <v>Bajo</v>
      </c>
    </row>
    <row r="4076" spans="1:32" x14ac:dyDescent="0.2">
      <c r="C4076"/>
      <c r="E4076" s="46"/>
      <c r="F4076" s="44"/>
      <c r="G4076" s="46"/>
      <c r="AF4076" t="str">
        <f>IF(AND(ISBLANK(A4076),ISBLANK(B4076),ISBLANK(E4076)),"Blanco",IF(AND(ISBLANK(A4076),NOT(ISBLANK(B4076))),"Titulo",IF(AND(NOT(ISBLANK(A4076)),NOT(ISBLANK(B4076)),ISBLANK(E4076),IFERROR(FIND("FF--",A4076)&gt;1,FALSE)),"F.Comercializacion",IF(AND(NOT(ISBLANK(A4076)),NOT(ISBLANK(B4076)),NOT(ISBLANK(E4076)),ISERROR(VLOOKUP(A4076,'ListaN68 02-02-2025'!$A$12:$E$13375,5,0))),"Nuevo",IF(AND(NOT(ISBLANK(A4076)),NOT(ISBLANK(B4076)),NOT(ISBLANK(E4076)),AND(E4076-VLOOKUP(A4076,'ListaN68 02-02-2025'!$A$12:$E$13375,5,0)&gt;=-2,E4076-VLOOKUP(A4076,'ListaN68 02-02-2025'!$A$12:$E$13375,5,0)&lt;=2)),"Igual",IF(AND(NOT(ISBLANK(A4076)),NOT(ISBLANK(B4076)),NOT(ISBLANK(E4076)),E4076-VLOOKUP(A4076,'ListaN68 02-02-2025'!$A$12:$E$13375,5,0)&gt;2),"Aumento",IF(AND(NOT(ISBLANK(A4076)),NOT(ISBLANK(B4076)),NOT(ISBLANK(E4076)),E4076-VLOOKUP(A4076,'ListaN68 02-02-2025'!$A$12:$E$13375,5,0)&lt;2),"Bajo","Error en codigo")))))))</f>
        <v>Blanco</v>
      </c>
    </row>
    <row r="4077" spans="1:32" x14ac:dyDescent="0.2">
      <c r="B4077" t="s">
        <v>2197</v>
      </c>
      <c r="C4077"/>
      <c r="E4077" s="46"/>
      <c r="F4077" s="44"/>
      <c r="G4077" s="46"/>
      <c r="AF4077" t="str">
        <f>IF(AND(ISBLANK(A4077),ISBLANK(B4077),ISBLANK(E4077)),"Blanco",IF(AND(ISBLANK(A4077),NOT(ISBLANK(B4077))),"Titulo",IF(AND(NOT(ISBLANK(A4077)),NOT(ISBLANK(B4077)),ISBLANK(E4077),IFERROR(FIND("FF--",A4077)&gt;1,FALSE)),"F.Comercializacion",IF(AND(NOT(ISBLANK(A4077)),NOT(ISBLANK(B4077)),NOT(ISBLANK(E4077)),ISERROR(VLOOKUP(A4077,'ListaN68 02-02-2025'!$A$12:$E$13375,5,0))),"Nuevo",IF(AND(NOT(ISBLANK(A4077)),NOT(ISBLANK(B4077)),NOT(ISBLANK(E4077)),AND(E4077-VLOOKUP(A4077,'ListaN68 02-02-2025'!$A$12:$E$13375,5,0)&gt;=-2,E4077-VLOOKUP(A4077,'ListaN68 02-02-2025'!$A$12:$E$13375,5,0)&lt;=2)),"Igual",IF(AND(NOT(ISBLANK(A4077)),NOT(ISBLANK(B4077)),NOT(ISBLANK(E4077)),E4077-VLOOKUP(A4077,'ListaN68 02-02-2025'!$A$12:$E$13375,5,0)&gt;2),"Aumento",IF(AND(NOT(ISBLANK(A4077)),NOT(ISBLANK(B4077)),NOT(ISBLANK(E4077)),E4077-VLOOKUP(A4077,'ListaN68 02-02-2025'!$A$12:$E$13375,5,0)&lt;2),"Bajo","Error en codigo")))))))</f>
        <v>Titulo</v>
      </c>
    </row>
    <row r="4078" spans="1:32" x14ac:dyDescent="0.2">
      <c r="C4078"/>
      <c r="E4078" s="46"/>
      <c r="F4078" s="44"/>
      <c r="G4078" s="46"/>
      <c r="AF4078" t="str">
        <f>IF(AND(ISBLANK(A4078),ISBLANK(B4078),ISBLANK(E4078)),"Blanco",IF(AND(ISBLANK(A4078),NOT(ISBLANK(B4078))),"Titulo",IF(AND(NOT(ISBLANK(A4078)),NOT(ISBLANK(B4078)),ISBLANK(E4078),IFERROR(FIND("FF--",A4078)&gt;1,FALSE)),"F.Comercializacion",IF(AND(NOT(ISBLANK(A4078)),NOT(ISBLANK(B4078)),NOT(ISBLANK(E4078)),ISERROR(VLOOKUP(A4078,'ListaN68 02-02-2025'!$A$12:$E$13375,5,0))),"Nuevo",IF(AND(NOT(ISBLANK(A4078)),NOT(ISBLANK(B4078)),NOT(ISBLANK(E4078)),AND(E4078-VLOOKUP(A4078,'ListaN68 02-02-2025'!$A$12:$E$13375,5,0)&gt;=-2,E4078-VLOOKUP(A4078,'ListaN68 02-02-2025'!$A$12:$E$13375,5,0)&lt;=2)),"Igual",IF(AND(NOT(ISBLANK(A4078)),NOT(ISBLANK(B4078)),NOT(ISBLANK(E4078)),E4078-VLOOKUP(A4078,'ListaN68 02-02-2025'!$A$12:$E$13375,5,0)&gt;2),"Aumento",IF(AND(NOT(ISBLANK(A4078)),NOT(ISBLANK(B4078)),NOT(ISBLANK(E4078)),E4078-VLOOKUP(A4078,'ListaN68 02-02-2025'!$A$12:$E$13375,5,0)&lt;2),"Bajo","Error en codigo")))))))</f>
        <v>Blanco</v>
      </c>
    </row>
    <row r="4079" spans="1:32" x14ac:dyDescent="0.2">
      <c r="A4079" s="1">
        <v>55123</v>
      </c>
      <c r="B4079" t="s">
        <v>4377</v>
      </c>
      <c r="C4079" t="s">
        <v>5127</v>
      </c>
      <c r="D4079">
        <v>21</v>
      </c>
      <c r="E4079" s="46">
        <v>12039.397499999999</v>
      </c>
      <c r="F4079" s="44">
        <v>-6.8259385665530026E-3</v>
      </c>
      <c r="G4079" s="46"/>
      <c r="AF4079" t="str">
        <f>IF(AND(ISBLANK(A4079),ISBLANK(B4079),ISBLANK(E4079)),"Blanco",IF(AND(ISBLANK(A4079),NOT(ISBLANK(B4079))),"Titulo",IF(AND(NOT(ISBLANK(A4079)),NOT(ISBLANK(B4079)),ISBLANK(E4079),IFERROR(FIND("FF--",A4079)&gt;1,FALSE)),"F.Comercializacion",IF(AND(NOT(ISBLANK(A4079)),NOT(ISBLANK(B4079)),NOT(ISBLANK(E4079)),ISERROR(VLOOKUP(A4079,'ListaN68 02-02-2025'!$A$12:$E$13375,5,0))),"Nuevo",IF(AND(NOT(ISBLANK(A4079)),NOT(ISBLANK(B4079)),NOT(ISBLANK(E4079)),AND(E4079-VLOOKUP(A4079,'ListaN68 02-02-2025'!$A$12:$E$13375,5,0)&gt;=-2,E4079-VLOOKUP(A4079,'ListaN68 02-02-2025'!$A$12:$E$13375,5,0)&lt;=2)),"Igual",IF(AND(NOT(ISBLANK(A4079)),NOT(ISBLANK(B4079)),NOT(ISBLANK(E4079)),E4079-VLOOKUP(A4079,'ListaN68 02-02-2025'!$A$12:$E$13375,5,0)&gt;2),"Aumento",IF(AND(NOT(ISBLANK(A4079)),NOT(ISBLANK(B4079)),NOT(ISBLANK(E4079)),E4079-VLOOKUP(A4079,'ListaN68 02-02-2025'!$A$12:$E$13375,5,0)&lt;2),"Bajo","Error en codigo")))))))</f>
        <v>Bajo</v>
      </c>
    </row>
    <row r="4080" spans="1:32" x14ac:dyDescent="0.2">
      <c r="A4080" s="1" t="s">
        <v>3399</v>
      </c>
      <c r="B4080" t="s">
        <v>4378</v>
      </c>
      <c r="C4080" t="s">
        <v>5143</v>
      </c>
      <c r="D4080">
        <v>21</v>
      </c>
      <c r="E4080" s="46">
        <v>1432.011</v>
      </c>
      <c r="F4080" s="44">
        <v>-6.8259385665527805E-3</v>
      </c>
      <c r="G4080" s="46"/>
      <c r="AF4080" t="str">
        <f>IF(AND(ISBLANK(A4080),ISBLANK(B4080),ISBLANK(E4080)),"Blanco",IF(AND(ISBLANK(A4080),NOT(ISBLANK(B4080))),"Titulo",IF(AND(NOT(ISBLANK(A4080)),NOT(ISBLANK(B4080)),ISBLANK(E4080),IFERROR(FIND("FF--",A4080)&gt;1,FALSE)),"F.Comercializacion",IF(AND(NOT(ISBLANK(A4080)),NOT(ISBLANK(B4080)),NOT(ISBLANK(E4080)),ISERROR(VLOOKUP(A4080,'ListaN68 02-02-2025'!$A$12:$E$13375,5,0))),"Nuevo",IF(AND(NOT(ISBLANK(A4080)),NOT(ISBLANK(B4080)),NOT(ISBLANK(E4080)),AND(E4080-VLOOKUP(A4080,'ListaN68 02-02-2025'!$A$12:$E$13375,5,0)&gt;=-2,E4080-VLOOKUP(A4080,'ListaN68 02-02-2025'!$A$12:$E$13375,5,0)&lt;=2)),"Igual",IF(AND(NOT(ISBLANK(A4080)),NOT(ISBLANK(B4080)),NOT(ISBLANK(E4080)),E4080-VLOOKUP(A4080,'ListaN68 02-02-2025'!$A$12:$E$13375,5,0)&gt;2),"Aumento",IF(AND(NOT(ISBLANK(A4080)),NOT(ISBLANK(B4080)),NOT(ISBLANK(E4080)),E4080-VLOOKUP(A4080,'ListaN68 02-02-2025'!$A$12:$E$13375,5,0)&lt;2),"Bajo","Error en codigo")))))))</f>
        <v>Bajo</v>
      </c>
    </row>
    <row r="4081" spans="1:32" x14ac:dyDescent="0.2">
      <c r="A4081" s="1" t="s">
        <v>4657</v>
      </c>
      <c r="B4081" t="s">
        <v>4658</v>
      </c>
      <c r="C4081" t="s">
        <v>5144</v>
      </c>
      <c r="D4081">
        <v>21</v>
      </c>
      <c r="E4081" s="46">
        <v>2239.2449999999999</v>
      </c>
      <c r="F4081" s="44">
        <v>-6.8259385665528916E-3</v>
      </c>
      <c r="G4081" s="46"/>
      <c r="AF4081" t="str">
        <f>IF(AND(ISBLANK(A4081),ISBLANK(B4081),ISBLANK(E4081)),"Blanco",IF(AND(ISBLANK(A4081),NOT(ISBLANK(B4081))),"Titulo",IF(AND(NOT(ISBLANK(A4081)),NOT(ISBLANK(B4081)),ISBLANK(E4081),IFERROR(FIND("FF--",A4081)&gt;1,FALSE)),"F.Comercializacion",IF(AND(NOT(ISBLANK(A4081)),NOT(ISBLANK(B4081)),NOT(ISBLANK(E4081)),ISERROR(VLOOKUP(A4081,'ListaN68 02-02-2025'!$A$12:$E$13375,5,0))),"Nuevo",IF(AND(NOT(ISBLANK(A4081)),NOT(ISBLANK(B4081)),NOT(ISBLANK(E4081)),AND(E4081-VLOOKUP(A4081,'ListaN68 02-02-2025'!$A$12:$E$13375,5,0)&gt;=-2,E4081-VLOOKUP(A4081,'ListaN68 02-02-2025'!$A$12:$E$13375,5,0)&lt;=2)),"Igual",IF(AND(NOT(ISBLANK(A4081)),NOT(ISBLANK(B4081)),NOT(ISBLANK(E4081)),E4081-VLOOKUP(A4081,'ListaN68 02-02-2025'!$A$12:$E$13375,5,0)&gt;2),"Aumento",IF(AND(NOT(ISBLANK(A4081)),NOT(ISBLANK(B4081)),NOT(ISBLANK(E4081)),E4081-VLOOKUP(A4081,'ListaN68 02-02-2025'!$A$12:$E$13375,5,0)&lt;2),"Bajo","Error en codigo")))))))</f>
        <v>Bajo</v>
      </c>
    </row>
    <row r="4082" spans="1:32" x14ac:dyDescent="0.2">
      <c r="A4082" s="1" t="s">
        <v>3400</v>
      </c>
      <c r="B4082" t="s">
        <v>4379</v>
      </c>
      <c r="C4082" t="s">
        <v>5144</v>
      </c>
      <c r="D4082">
        <v>21</v>
      </c>
      <c r="E4082" s="46">
        <v>2382.9989999999998</v>
      </c>
      <c r="F4082" s="44">
        <v>-6.8259385665530026E-3</v>
      </c>
      <c r="G4082" s="46"/>
      <c r="AF4082" t="str">
        <f>IF(AND(ISBLANK(A4082),ISBLANK(B4082),ISBLANK(E4082)),"Blanco",IF(AND(ISBLANK(A4082),NOT(ISBLANK(B4082))),"Titulo",IF(AND(NOT(ISBLANK(A4082)),NOT(ISBLANK(B4082)),ISBLANK(E4082),IFERROR(FIND("FF--",A4082)&gt;1,FALSE)),"F.Comercializacion",IF(AND(NOT(ISBLANK(A4082)),NOT(ISBLANK(B4082)),NOT(ISBLANK(E4082)),ISERROR(VLOOKUP(A4082,'ListaN68 02-02-2025'!$A$12:$E$13375,5,0))),"Nuevo",IF(AND(NOT(ISBLANK(A4082)),NOT(ISBLANK(B4082)),NOT(ISBLANK(E4082)),AND(E4082-VLOOKUP(A4082,'ListaN68 02-02-2025'!$A$12:$E$13375,5,0)&gt;=-2,E4082-VLOOKUP(A4082,'ListaN68 02-02-2025'!$A$12:$E$13375,5,0)&lt;=2)),"Igual",IF(AND(NOT(ISBLANK(A4082)),NOT(ISBLANK(B4082)),NOT(ISBLANK(E4082)),E4082-VLOOKUP(A4082,'ListaN68 02-02-2025'!$A$12:$E$13375,5,0)&gt;2),"Aumento",IF(AND(NOT(ISBLANK(A4082)),NOT(ISBLANK(B4082)),NOT(ISBLANK(E4082)),E4082-VLOOKUP(A4082,'ListaN68 02-02-2025'!$A$12:$E$13375,5,0)&lt;2),"Bajo","Error en codigo")))))))</f>
        <v>Bajo</v>
      </c>
    </row>
    <row r="4083" spans="1:32" x14ac:dyDescent="0.2">
      <c r="A4083" s="1" t="s">
        <v>4659</v>
      </c>
      <c r="B4083" t="s">
        <v>4660</v>
      </c>
      <c r="C4083" t="s">
        <v>5144</v>
      </c>
      <c r="D4083">
        <v>21</v>
      </c>
      <c r="E4083" s="46">
        <v>3027.1274999999996</v>
      </c>
      <c r="F4083" s="44">
        <v>-6.8259385665530026E-3</v>
      </c>
      <c r="G4083" s="46"/>
      <c r="AF4083" t="str">
        <f>IF(AND(ISBLANK(A4083),ISBLANK(B4083),ISBLANK(E4083)),"Blanco",IF(AND(ISBLANK(A4083),NOT(ISBLANK(B4083))),"Titulo",IF(AND(NOT(ISBLANK(A4083)),NOT(ISBLANK(B4083)),ISBLANK(E4083),IFERROR(FIND("FF--",A4083)&gt;1,FALSE)),"F.Comercializacion",IF(AND(NOT(ISBLANK(A4083)),NOT(ISBLANK(B4083)),NOT(ISBLANK(E4083)),ISERROR(VLOOKUP(A4083,'ListaN68 02-02-2025'!$A$12:$E$13375,5,0))),"Nuevo",IF(AND(NOT(ISBLANK(A4083)),NOT(ISBLANK(B4083)),NOT(ISBLANK(E4083)),AND(E4083-VLOOKUP(A4083,'ListaN68 02-02-2025'!$A$12:$E$13375,5,0)&gt;=-2,E4083-VLOOKUP(A4083,'ListaN68 02-02-2025'!$A$12:$E$13375,5,0)&lt;=2)),"Igual",IF(AND(NOT(ISBLANK(A4083)),NOT(ISBLANK(B4083)),NOT(ISBLANK(E4083)),E4083-VLOOKUP(A4083,'ListaN68 02-02-2025'!$A$12:$E$13375,5,0)&gt;2),"Aumento",IF(AND(NOT(ISBLANK(A4083)),NOT(ISBLANK(B4083)),NOT(ISBLANK(E4083)),E4083-VLOOKUP(A4083,'ListaN68 02-02-2025'!$A$12:$E$13375,5,0)&lt;2),"Bajo","Error en codigo")))))))</f>
        <v>Bajo</v>
      </c>
    </row>
    <row r="4084" spans="1:32" x14ac:dyDescent="0.2">
      <c r="A4084" s="1" t="s">
        <v>3401</v>
      </c>
      <c r="B4084" t="s">
        <v>4380</v>
      </c>
      <c r="C4084" t="s">
        <v>5022</v>
      </c>
      <c r="D4084">
        <v>21</v>
      </c>
      <c r="E4084" s="46">
        <v>6001.7295000000004</v>
      </c>
      <c r="F4084" s="44">
        <v>-6.8259385665528916E-3</v>
      </c>
      <c r="G4084" s="46"/>
      <c r="AF4084" t="str">
        <f>IF(AND(ISBLANK(A4084),ISBLANK(B4084),ISBLANK(E4084)),"Blanco",IF(AND(ISBLANK(A4084),NOT(ISBLANK(B4084))),"Titulo",IF(AND(NOT(ISBLANK(A4084)),NOT(ISBLANK(B4084)),ISBLANK(E4084),IFERROR(FIND("FF--",A4084)&gt;1,FALSE)),"F.Comercializacion",IF(AND(NOT(ISBLANK(A4084)),NOT(ISBLANK(B4084)),NOT(ISBLANK(E4084)),ISERROR(VLOOKUP(A4084,'ListaN68 02-02-2025'!$A$12:$E$13375,5,0))),"Nuevo",IF(AND(NOT(ISBLANK(A4084)),NOT(ISBLANK(B4084)),NOT(ISBLANK(E4084)),AND(E4084-VLOOKUP(A4084,'ListaN68 02-02-2025'!$A$12:$E$13375,5,0)&gt;=-2,E4084-VLOOKUP(A4084,'ListaN68 02-02-2025'!$A$12:$E$13375,5,0)&lt;=2)),"Igual",IF(AND(NOT(ISBLANK(A4084)),NOT(ISBLANK(B4084)),NOT(ISBLANK(E4084)),E4084-VLOOKUP(A4084,'ListaN68 02-02-2025'!$A$12:$E$13375,5,0)&gt;2),"Aumento",IF(AND(NOT(ISBLANK(A4084)),NOT(ISBLANK(B4084)),NOT(ISBLANK(E4084)),E4084-VLOOKUP(A4084,'ListaN68 02-02-2025'!$A$12:$E$13375,5,0)&lt;2),"Bajo","Error en codigo")))))))</f>
        <v>Bajo</v>
      </c>
    </row>
    <row r="4085" spans="1:32" x14ac:dyDescent="0.2">
      <c r="A4085" s="1" t="s">
        <v>4661</v>
      </c>
      <c r="B4085" t="s">
        <v>4662</v>
      </c>
      <c r="C4085" t="s">
        <v>5022</v>
      </c>
      <c r="D4085">
        <v>21</v>
      </c>
      <c r="E4085" s="46">
        <v>4442.5515000000005</v>
      </c>
      <c r="F4085" s="44">
        <v>-6.8259385665527805E-3</v>
      </c>
      <c r="G4085" s="46"/>
      <c r="AF4085" t="str">
        <f>IF(AND(ISBLANK(A4085),ISBLANK(B4085),ISBLANK(E4085)),"Blanco",IF(AND(ISBLANK(A4085),NOT(ISBLANK(B4085))),"Titulo",IF(AND(NOT(ISBLANK(A4085)),NOT(ISBLANK(B4085)),ISBLANK(E4085),IFERROR(FIND("FF--",A4085)&gt;1,FALSE)),"F.Comercializacion",IF(AND(NOT(ISBLANK(A4085)),NOT(ISBLANK(B4085)),NOT(ISBLANK(E4085)),ISERROR(VLOOKUP(A4085,'ListaN68 02-02-2025'!$A$12:$E$13375,5,0))),"Nuevo",IF(AND(NOT(ISBLANK(A4085)),NOT(ISBLANK(B4085)),NOT(ISBLANK(E4085)),AND(E4085-VLOOKUP(A4085,'ListaN68 02-02-2025'!$A$12:$E$13375,5,0)&gt;=-2,E4085-VLOOKUP(A4085,'ListaN68 02-02-2025'!$A$12:$E$13375,5,0)&lt;=2)),"Igual",IF(AND(NOT(ISBLANK(A4085)),NOT(ISBLANK(B4085)),NOT(ISBLANK(E4085)),E4085-VLOOKUP(A4085,'ListaN68 02-02-2025'!$A$12:$E$13375,5,0)&gt;2),"Aumento",IF(AND(NOT(ISBLANK(A4085)),NOT(ISBLANK(B4085)),NOT(ISBLANK(E4085)),E4085-VLOOKUP(A4085,'ListaN68 02-02-2025'!$A$12:$E$13375,5,0)&lt;2),"Bajo","Error en codigo")))))))</f>
        <v>Bajo</v>
      </c>
    </row>
    <row r="4086" spans="1:32" x14ac:dyDescent="0.2">
      <c r="A4086" s="1" t="s">
        <v>3402</v>
      </c>
      <c r="B4086" t="s">
        <v>4381</v>
      </c>
      <c r="C4086" t="s">
        <v>5075</v>
      </c>
      <c r="D4086">
        <v>21</v>
      </c>
      <c r="E4086" s="46">
        <v>6878.076</v>
      </c>
      <c r="F4086" s="44">
        <v>-6.8259385665528916E-3</v>
      </c>
      <c r="G4086" s="46"/>
      <c r="AF4086" t="str">
        <f>IF(AND(ISBLANK(A4086),ISBLANK(B4086),ISBLANK(E4086)),"Blanco",IF(AND(ISBLANK(A4086),NOT(ISBLANK(B4086))),"Titulo",IF(AND(NOT(ISBLANK(A4086)),NOT(ISBLANK(B4086)),ISBLANK(E4086),IFERROR(FIND("FF--",A4086)&gt;1,FALSE)),"F.Comercializacion",IF(AND(NOT(ISBLANK(A4086)),NOT(ISBLANK(B4086)),NOT(ISBLANK(E4086)),ISERROR(VLOOKUP(A4086,'ListaN68 02-02-2025'!$A$12:$E$13375,5,0))),"Nuevo",IF(AND(NOT(ISBLANK(A4086)),NOT(ISBLANK(B4086)),NOT(ISBLANK(E4086)),AND(E4086-VLOOKUP(A4086,'ListaN68 02-02-2025'!$A$12:$E$13375,5,0)&gt;=-2,E4086-VLOOKUP(A4086,'ListaN68 02-02-2025'!$A$12:$E$13375,5,0)&lt;=2)),"Igual",IF(AND(NOT(ISBLANK(A4086)),NOT(ISBLANK(B4086)),NOT(ISBLANK(E4086)),E4086-VLOOKUP(A4086,'ListaN68 02-02-2025'!$A$12:$E$13375,5,0)&gt;2),"Aumento",IF(AND(NOT(ISBLANK(A4086)),NOT(ISBLANK(B4086)),NOT(ISBLANK(E4086)),E4086-VLOOKUP(A4086,'ListaN68 02-02-2025'!$A$12:$E$13375,5,0)&lt;2),"Bajo","Error en codigo")))))))</f>
        <v>Bajo</v>
      </c>
    </row>
    <row r="4087" spans="1:32" x14ac:dyDescent="0.2">
      <c r="A4087" s="1" t="s">
        <v>6465</v>
      </c>
      <c r="B4087" t="s">
        <v>6466</v>
      </c>
      <c r="C4087" t="s">
        <v>6491</v>
      </c>
      <c r="D4087">
        <v>21</v>
      </c>
      <c r="E4087" s="46">
        <v>938.47500000000002</v>
      </c>
      <c r="F4087" s="44">
        <v>-6.8259385665530026E-3</v>
      </c>
      <c r="G4087" s="46"/>
      <c r="AF4087" t="str">
        <f>IF(AND(ISBLANK(A4087),ISBLANK(B4087),ISBLANK(E4087)),"Blanco",IF(AND(ISBLANK(A4087),NOT(ISBLANK(B4087))),"Titulo",IF(AND(NOT(ISBLANK(A4087)),NOT(ISBLANK(B4087)),ISBLANK(E4087),IFERROR(FIND("FF--",A4087)&gt;1,FALSE)),"F.Comercializacion",IF(AND(NOT(ISBLANK(A4087)),NOT(ISBLANK(B4087)),NOT(ISBLANK(E4087)),ISERROR(VLOOKUP(A4087,'ListaN68 02-02-2025'!$A$12:$E$13375,5,0))),"Nuevo",IF(AND(NOT(ISBLANK(A4087)),NOT(ISBLANK(B4087)),NOT(ISBLANK(E4087)),AND(E4087-VLOOKUP(A4087,'ListaN68 02-02-2025'!$A$12:$E$13375,5,0)&gt;=-2,E4087-VLOOKUP(A4087,'ListaN68 02-02-2025'!$A$12:$E$13375,5,0)&lt;=2)),"Igual",IF(AND(NOT(ISBLANK(A4087)),NOT(ISBLANK(B4087)),NOT(ISBLANK(E4087)),E4087-VLOOKUP(A4087,'ListaN68 02-02-2025'!$A$12:$E$13375,5,0)&gt;2),"Aumento",IF(AND(NOT(ISBLANK(A4087)),NOT(ISBLANK(B4087)),NOT(ISBLANK(E4087)),E4087-VLOOKUP(A4087,'ListaN68 02-02-2025'!$A$12:$E$13375,5,0)&lt;2),"Bajo","Error en codigo")))))))</f>
        <v>Bajo</v>
      </c>
    </row>
    <row r="4088" spans="1:32" x14ac:dyDescent="0.2">
      <c r="A4088" s="1" t="s">
        <v>6467</v>
      </c>
      <c r="B4088" t="s">
        <v>6468</v>
      </c>
      <c r="C4088" t="s">
        <v>6491</v>
      </c>
      <c r="D4088">
        <v>21</v>
      </c>
      <c r="E4088" s="46">
        <v>977.7600000000001</v>
      </c>
      <c r="F4088" s="44">
        <v>-6.8259385665527805E-3</v>
      </c>
      <c r="G4088" s="46"/>
      <c r="AF4088" t="str">
        <f>IF(AND(ISBLANK(A4088),ISBLANK(B4088),ISBLANK(E4088)),"Blanco",IF(AND(ISBLANK(A4088),NOT(ISBLANK(B4088))),"Titulo",IF(AND(NOT(ISBLANK(A4088)),NOT(ISBLANK(B4088)),ISBLANK(E4088),IFERROR(FIND("FF--",A4088)&gt;1,FALSE)),"F.Comercializacion",IF(AND(NOT(ISBLANK(A4088)),NOT(ISBLANK(B4088)),NOT(ISBLANK(E4088)),ISERROR(VLOOKUP(A4088,'ListaN68 02-02-2025'!$A$12:$E$13375,5,0))),"Nuevo",IF(AND(NOT(ISBLANK(A4088)),NOT(ISBLANK(B4088)),NOT(ISBLANK(E4088)),AND(E4088-VLOOKUP(A4088,'ListaN68 02-02-2025'!$A$12:$E$13375,5,0)&gt;=-2,E4088-VLOOKUP(A4088,'ListaN68 02-02-2025'!$A$12:$E$13375,5,0)&lt;=2)),"Igual",IF(AND(NOT(ISBLANK(A4088)),NOT(ISBLANK(B4088)),NOT(ISBLANK(E4088)),E4088-VLOOKUP(A4088,'ListaN68 02-02-2025'!$A$12:$E$13375,5,0)&gt;2),"Aumento",IF(AND(NOT(ISBLANK(A4088)),NOT(ISBLANK(B4088)),NOT(ISBLANK(E4088)),E4088-VLOOKUP(A4088,'ListaN68 02-02-2025'!$A$12:$E$13375,5,0)&lt;2),"Bajo","Error en codigo")))))))</f>
        <v>Bajo</v>
      </c>
    </row>
    <row r="4089" spans="1:32" x14ac:dyDescent="0.2">
      <c r="A4089" s="1" t="s">
        <v>6469</v>
      </c>
      <c r="B4089" t="s">
        <v>6470</v>
      </c>
      <c r="C4089" t="s">
        <v>6492</v>
      </c>
      <c r="D4089">
        <v>21</v>
      </c>
      <c r="E4089" s="46">
        <v>1605.1559999999999</v>
      </c>
      <c r="F4089" s="44">
        <v>-6.8259385665528916E-3</v>
      </c>
      <c r="G4089" s="46"/>
      <c r="AF4089" t="str">
        <f>IF(AND(ISBLANK(A4089),ISBLANK(B4089),ISBLANK(E4089)),"Blanco",IF(AND(ISBLANK(A4089),NOT(ISBLANK(B4089))),"Titulo",IF(AND(NOT(ISBLANK(A4089)),NOT(ISBLANK(B4089)),ISBLANK(E4089),IFERROR(FIND("FF--",A4089)&gt;1,FALSE)),"F.Comercializacion",IF(AND(NOT(ISBLANK(A4089)),NOT(ISBLANK(B4089)),NOT(ISBLANK(E4089)),ISERROR(VLOOKUP(A4089,'ListaN68 02-02-2025'!$A$12:$E$13375,5,0))),"Nuevo",IF(AND(NOT(ISBLANK(A4089)),NOT(ISBLANK(B4089)),NOT(ISBLANK(E4089)),AND(E4089-VLOOKUP(A4089,'ListaN68 02-02-2025'!$A$12:$E$13375,5,0)&gt;=-2,E4089-VLOOKUP(A4089,'ListaN68 02-02-2025'!$A$12:$E$13375,5,0)&lt;=2)),"Igual",IF(AND(NOT(ISBLANK(A4089)),NOT(ISBLANK(B4089)),NOT(ISBLANK(E4089)),E4089-VLOOKUP(A4089,'ListaN68 02-02-2025'!$A$12:$E$13375,5,0)&gt;2),"Aumento",IF(AND(NOT(ISBLANK(A4089)),NOT(ISBLANK(B4089)),NOT(ISBLANK(E4089)),E4089-VLOOKUP(A4089,'ListaN68 02-02-2025'!$A$12:$E$13375,5,0)&lt;2),"Bajo","Error en codigo")))))))</f>
        <v>Bajo</v>
      </c>
    </row>
    <row r="4090" spans="1:32" x14ac:dyDescent="0.2">
      <c r="A4090" s="1" t="s">
        <v>6471</v>
      </c>
      <c r="B4090" t="s">
        <v>6472</v>
      </c>
      <c r="C4090" t="s">
        <v>6492</v>
      </c>
      <c r="D4090">
        <v>21</v>
      </c>
      <c r="E4090" s="46">
        <v>1878.114</v>
      </c>
      <c r="F4090" s="44">
        <v>-6.8259385665528916E-3</v>
      </c>
      <c r="G4090" s="46"/>
      <c r="AF4090" t="str">
        <f>IF(AND(ISBLANK(A4090),ISBLANK(B4090),ISBLANK(E4090)),"Blanco",IF(AND(ISBLANK(A4090),NOT(ISBLANK(B4090))),"Titulo",IF(AND(NOT(ISBLANK(A4090)),NOT(ISBLANK(B4090)),ISBLANK(E4090),IFERROR(FIND("FF--",A4090)&gt;1,FALSE)),"F.Comercializacion",IF(AND(NOT(ISBLANK(A4090)),NOT(ISBLANK(B4090)),NOT(ISBLANK(E4090)),ISERROR(VLOOKUP(A4090,'ListaN68 02-02-2025'!$A$12:$E$13375,5,0))),"Nuevo",IF(AND(NOT(ISBLANK(A4090)),NOT(ISBLANK(B4090)),NOT(ISBLANK(E4090)),AND(E4090-VLOOKUP(A4090,'ListaN68 02-02-2025'!$A$12:$E$13375,5,0)&gt;=-2,E4090-VLOOKUP(A4090,'ListaN68 02-02-2025'!$A$12:$E$13375,5,0)&lt;=2)),"Igual",IF(AND(NOT(ISBLANK(A4090)),NOT(ISBLANK(B4090)),NOT(ISBLANK(E4090)),E4090-VLOOKUP(A4090,'ListaN68 02-02-2025'!$A$12:$E$13375,5,0)&gt;2),"Aumento",IF(AND(NOT(ISBLANK(A4090)),NOT(ISBLANK(B4090)),NOT(ISBLANK(E4090)),E4090-VLOOKUP(A4090,'ListaN68 02-02-2025'!$A$12:$E$13375,5,0)&lt;2),"Bajo","Error en codigo")))))))</f>
        <v>Bajo</v>
      </c>
    </row>
    <row r="4091" spans="1:32" x14ac:dyDescent="0.2">
      <c r="A4091" s="1" t="s">
        <v>6473</v>
      </c>
      <c r="B4091" t="s">
        <v>6474</v>
      </c>
      <c r="C4091" t="s">
        <v>6493</v>
      </c>
      <c r="D4091">
        <v>21</v>
      </c>
      <c r="E4091" s="46">
        <v>3124.7580000000003</v>
      </c>
      <c r="F4091" s="44">
        <v>-6.8259385665528916E-3</v>
      </c>
      <c r="G4091" s="46"/>
      <c r="AF4091" t="str">
        <f>IF(AND(ISBLANK(A4091),ISBLANK(B4091),ISBLANK(E4091)),"Blanco",IF(AND(ISBLANK(A4091),NOT(ISBLANK(B4091))),"Titulo",IF(AND(NOT(ISBLANK(A4091)),NOT(ISBLANK(B4091)),ISBLANK(E4091),IFERROR(FIND("FF--",A4091)&gt;1,FALSE)),"F.Comercializacion",IF(AND(NOT(ISBLANK(A4091)),NOT(ISBLANK(B4091)),NOT(ISBLANK(E4091)),ISERROR(VLOOKUP(A4091,'ListaN68 02-02-2025'!$A$12:$E$13375,5,0))),"Nuevo",IF(AND(NOT(ISBLANK(A4091)),NOT(ISBLANK(B4091)),NOT(ISBLANK(E4091)),AND(E4091-VLOOKUP(A4091,'ListaN68 02-02-2025'!$A$12:$E$13375,5,0)&gt;=-2,E4091-VLOOKUP(A4091,'ListaN68 02-02-2025'!$A$12:$E$13375,5,0)&lt;=2)),"Igual",IF(AND(NOT(ISBLANK(A4091)),NOT(ISBLANK(B4091)),NOT(ISBLANK(E4091)),E4091-VLOOKUP(A4091,'ListaN68 02-02-2025'!$A$12:$E$13375,5,0)&gt;2),"Aumento",IF(AND(NOT(ISBLANK(A4091)),NOT(ISBLANK(B4091)),NOT(ISBLANK(E4091)),E4091-VLOOKUP(A4091,'ListaN68 02-02-2025'!$A$12:$E$13375,5,0)&lt;2),"Bajo","Error en codigo")))))))</f>
        <v>Bajo</v>
      </c>
    </row>
    <row r="4092" spans="1:32" x14ac:dyDescent="0.2">
      <c r="A4092" s="1" t="s">
        <v>6475</v>
      </c>
      <c r="B4092" t="s">
        <v>6476</v>
      </c>
      <c r="C4092" t="s">
        <v>6494</v>
      </c>
      <c r="D4092">
        <v>21</v>
      </c>
      <c r="E4092" s="46">
        <v>4697.3220000000001</v>
      </c>
      <c r="F4092" s="44">
        <v>-6.8259385665530026E-3</v>
      </c>
      <c r="G4092" s="46"/>
      <c r="AF4092" t="str">
        <f>IF(AND(ISBLANK(A4092),ISBLANK(B4092),ISBLANK(E4092)),"Blanco",IF(AND(ISBLANK(A4092),NOT(ISBLANK(B4092))),"Titulo",IF(AND(NOT(ISBLANK(A4092)),NOT(ISBLANK(B4092)),ISBLANK(E4092),IFERROR(FIND("FF--",A4092)&gt;1,FALSE)),"F.Comercializacion",IF(AND(NOT(ISBLANK(A4092)),NOT(ISBLANK(B4092)),NOT(ISBLANK(E4092)),ISERROR(VLOOKUP(A4092,'ListaN68 02-02-2025'!$A$12:$E$13375,5,0))),"Nuevo",IF(AND(NOT(ISBLANK(A4092)),NOT(ISBLANK(B4092)),NOT(ISBLANK(E4092)),AND(E4092-VLOOKUP(A4092,'ListaN68 02-02-2025'!$A$12:$E$13375,5,0)&gt;=-2,E4092-VLOOKUP(A4092,'ListaN68 02-02-2025'!$A$12:$E$13375,5,0)&lt;=2)),"Igual",IF(AND(NOT(ISBLANK(A4092)),NOT(ISBLANK(B4092)),NOT(ISBLANK(E4092)),E4092-VLOOKUP(A4092,'ListaN68 02-02-2025'!$A$12:$E$13375,5,0)&gt;2),"Aumento",IF(AND(NOT(ISBLANK(A4092)),NOT(ISBLANK(B4092)),NOT(ISBLANK(E4092)),E4092-VLOOKUP(A4092,'ListaN68 02-02-2025'!$A$12:$E$13375,5,0)&lt;2),"Bajo","Error en codigo")))))))</f>
        <v>Bajo</v>
      </c>
    </row>
    <row r="4093" spans="1:32" x14ac:dyDescent="0.2">
      <c r="A4093" s="1" t="s">
        <v>6477</v>
      </c>
      <c r="B4093" t="s">
        <v>6478</v>
      </c>
      <c r="C4093" t="s">
        <v>6493</v>
      </c>
      <c r="D4093">
        <v>21</v>
      </c>
      <c r="E4093" s="46">
        <v>2224.404</v>
      </c>
      <c r="F4093" s="44">
        <v>-6.8259385665528916E-3</v>
      </c>
      <c r="G4093" s="46"/>
      <c r="AF4093" t="str">
        <f>IF(AND(ISBLANK(A4093),ISBLANK(B4093),ISBLANK(E4093)),"Blanco",IF(AND(ISBLANK(A4093),NOT(ISBLANK(B4093))),"Titulo",IF(AND(NOT(ISBLANK(A4093)),NOT(ISBLANK(B4093)),ISBLANK(E4093),IFERROR(FIND("FF--",A4093)&gt;1,FALSE)),"F.Comercializacion",IF(AND(NOT(ISBLANK(A4093)),NOT(ISBLANK(B4093)),NOT(ISBLANK(E4093)),ISERROR(VLOOKUP(A4093,'ListaN68 02-02-2025'!$A$12:$E$13375,5,0))),"Nuevo",IF(AND(NOT(ISBLANK(A4093)),NOT(ISBLANK(B4093)),NOT(ISBLANK(E4093)),AND(E4093-VLOOKUP(A4093,'ListaN68 02-02-2025'!$A$12:$E$13375,5,0)&gt;=-2,E4093-VLOOKUP(A4093,'ListaN68 02-02-2025'!$A$12:$E$13375,5,0)&lt;=2)),"Igual",IF(AND(NOT(ISBLANK(A4093)),NOT(ISBLANK(B4093)),NOT(ISBLANK(E4093)),E4093-VLOOKUP(A4093,'ListaN68 02-02-2025'!$A$12:$E$13375,5,0)&gt;2),"Aumento",IF(AND(NOT(ISBLANK(A4093)),NOT(ISBLANK(B4093)),NOT(ISBLANK(E4093)),E4093-VLOOKUP(A4093,'ListaN68 02-02-2025'!$A$12:$E$13375,5,0)&lt;2),"Bajo","Error en codigo")))))))</f>
        <v>Bajo</v>
      </c>
    </row>
    <row r="4094" spans="1:32" x14ac:dyDescent="0.2">
      <c r="A4094" s="1" t="s">
        <v>6479</v>
      </c>
      <c r="B4094" t="s">
        <v>6480</v>
      </c>
      <c r="C4094" t="s">
        <v>6493</v>
      </c>
      <c r="D4094">
        <v>21</v>
      </c>
      <c r="E4094" s="46">
        <v>3613.6379999999999</v>
      </c>
      <c r="F4094" s="44">
        <v>-6.8259385665530026E-3</v>
      </c>
      <c r="G4094" s="46"/>
      <c r="AF4094" t="str">
        <f>IF(AND(ISBLANK(A4094),ISBLANK(B4094),ISBLANK(E4094)),"Blanco",IF(AND(ISBLANK(A4094),NOT(ISBLANK(B4094))),"Titulo",IF(AND(NOT(ISBLANK(A4094)),NOT(ISBLANK(B4094)),ISBLANK(E4094),IFERROR(FIND("FF--",A4094)&gt;1,FALSE)),"F.Comercializacion",IF(AND(NOT(ISBLANK(A4094)),NOT(ISBLANK(B4094)),NOT(ISBLANK(E4094)),ISERROR(VLOOKUP(A4094,'ListaN68 02-02-2025'!$A$12:$E$13375,5,0))),"Nuevo",IF(AND(NOT(ISBLANK(A4094)),NOT(ISBLANK(B4094)),NOT(ISBLANK(E4094)),AND(E4094-VLOOKUP(A4094,'ListaN68 02-02-2025'!$A$12:$E$13375,5,0)&gt;=-2,E4094-VLOOKUP(A4094,'ListaN68 02-02-2025'!$A$12:$E$13375,5,0)&lt;=2)),"Igual",IF(AND(NOT(ISBLANK(A4094)),NOT(ISBLANK(B4094)),NOT(ISBLANK(E4094)),E4094-VLOOKUP(A4094,'ListaN68 02-02-2025'!$A$12:$E$13375,5,0)&gt;2),"Aumento",IF(AND(NOT(ISBLANK(A4094)),NOT(ISBLANK(B4094)),NOT(ISBLANK(E4094)),E4094-VLOOKUP(A4094,'ListaN68 02-02-2025'!$A$12:$E$13375,5,0)&lt;2),"Bajo","Error en codigo")))))))</f>
        <v>Bajo</v>
      </c>
    </row>
    <row r="4095" spans="1:32" x14ac:dyDescent="0.2">
      <c r="A4095" s="1" t="s">
        <v>6413</v>
      </c>
      <c r="B4095" t="s">
        <v>4368</v>
      </c>
      <c r="C4095" t="s">
        <v>5021</v>
      </c>
      <c r="D4095">
        <v>21</v>
      </c>
      <c r="E4095" s="46">
        <v>2688.9855000000002</v>
      </c>
      <c r="F4095" s="44">
        <v>-6.8796759359628368E-3</v>
      </c>
      <c r="G4095" s="46"/>
      <c r="AF4095" t="str">
        <f>IF(AND(ISBLANK(A4095),ISBLANK(B4095),ISBLANK(E4095)),"Blanco",IF(AND(ISBLANK(A4095),NOT(ISBLANK(B4095))),"Titulo",IF(AND(NOT(ISBLANK(A4095)),NOT(ISBLANK(B4095)),ISBLANK(E4095),IFERROR(FIND("FF--",A4095)&gt;1,FALSE)),"F.Comercializacion",IF(AND(NOT(ISBLANK(A4095)),NOT(ISBLANK(B4095)),NOT(ISBLANK(E4095)),ISERROR(VLOOKUP(A4095,'ListaN68 02-02-2025'!$A$12:$E$13375,5,0))),"Nuevo",IF(AND(NOT(ISBLANK(A4095)),NOT(ISBLANK(B4095)),NOT(ISBLANK(E4095)),AND(E4095-VLOOKUP(A4095,'ListaN68 02-02-2025'!$A$12:$E$13375,5,0)&gt;=-2,E4095-VLOOKUP(A4095,'ListaN68 02-02-2025'!$A$12:$E$13375,5,0)&lt;=2)),"Igual",IF(AND(NOT(ISBLANK(A4095)),NOT(ISBLANK(B4095)),NOT(ISBLANK(E4095)),E4095-VLOOKUP(A4095,'ListaN68 02-02-2025'!$A$12:$E$13375,5,0)&gt;2),"Aumento",IF(AND(NOT(ISBLANK(A4095)),NOT(ISBLANK(B4095)),NOT(ISBLANK(E4095)),E4095-VLOOKUP(A4095,'ListaN68 02-02-2025'!$A$12:$E$13375,5,0)&lt;2),"Bajo","Error en codigo")))))))</f>
        <v>Bajo</v>
      </c>
    </row>
    <row r="4096" spans="1:32" x14ac:dyDescent="0.2">
      <c r="A4096" s="1" t="s">
        <v>6414</v>
      </c>
      <c r="B4096" t="s">
        <v>4369</v>
      </c>
      <c r="C4096" t="s">
        <v>5390</v>
      </c>
      <c r="D4096">
        <v>21</v>
      </c>
      <c r="E4096" s="46">
        <v>3507.2774999999997</v>
      </c>
      <c r="F4096" s="44">
        <v>-6.8671388511889475E-3</v>
      </c>
      <c r="G4096" s="46"/>
      <c r="AF4096" t="str">
        <f>IF(AND(ISBLANK(A4096),ISBLANK(B4096),ISBLANK(E4096)),"Blanco",IF(AND(ISBLANK(A4096),NOT(ISBLANK(B4096))),"Titulo",IF(AND(NOT(ISBLANK(A4096)),NOT(ISBLANK(B4096)),ISBLANK(E4096),IFERROR(FIND("FF--",A4096)&gt;1,FALSE)),"F.Comercializacion",IF(AND(NOT(ISBLANK(A4096)),NOT(ISBLANK(B4096)),NOT(ISBLANK(E4096)),ISERROR(VLOOKUP(A4096,'ListaN68 02-02-2025'!$A$12:$E$13375,5,0))),"Nuevo",IF(AND(NOT(ISBLANK(A4096)),NOT(ISBLANK(B4096)),NOT(ISBLANK(E4096)),AND(E4096-VLOOKUP(A4096,'ListaN68 02-02-2025'!$A$12:$E$13375,5,0)&gt;=-2,E4096-VLOOKUP(A4096,'ListaN68 02-02-2025'!$A$12:$E$13375,5,0)&lt;=2)),"Igual",IF(AND(NOT(ISBLANK(A4096)),NOT(ISBLANK(B4096)),NOT(ISBLANK(E4096)),E4096-VLOOKUP(A4096,'ListaN68 02-02-2025'!$A$12:$E$13375,5,0)&gt;2),"Aumento",IF(AND(NOT(ISBLANK(A4096)),NOT(ISBLANK(B4096)),NOT(ISBLANK(E4096)),E4096-VLOOKUP(A4096,'ListaN68 02-02-2025'!$A$12:$E$13375,5,0)&lt;2),"Bajo","Error en codigo")))))))</f>
        <v>Bajo</v>
      </c>
    </row>
    <row r="4097" spans="1:32" x14ac:dyDescent="0.2">
      <c r="A4097" s="1" t="s">
        <v>6415</v>
      </c>
      <c r="B4097" t="s">
        <v>4370</v>
      </c>
      <c r="C4097" t="s">
        <v>5390</v>
      </c>
      <c r="D4097">
        <v>21</v>
      </c>
      <c r="E4097" s="46">
        <v>4471.0695000000005</v>
      </c>
      <c r="F4097" s="44">
        <v>-6.7936170987894506E-3</v>
      </c>
      <c r="G4097" s="46"/>
      <c r="AF4097" t="str">
        <f>IF(AND(ISBLANK(A4097),ISBLANK(B4097),ISBLANK(E4097)),"Blanco",IF(AND(ISBLANK(A4097),NOT(ISBLANK(B4097))),"Titulo",IF(AND(NOT(ISBLANK(A4097)),NOT(ISBLANK(B4097)),ISBLANK(E4097),IFERROR(FIND("FF--",A4097)&gt;1,FALSE)),"F.Comercializacion",IF(AND(NOT(ISBLANK(A4097)),NOT(ISBLANK(B4097)),NOT(ISBLANK(E4097)),ISERROR(VLOOKUP(A4097,'ListaN68 02-02-2025'!$A$12:$E$13375,5,0))),"Nuevo",IF(AND(NOT(ISBLANK(A4097)),NOT(ISBLANK(B4097)),NOT(ISBLANK(E4097)),AND(E4097-VLOOKUP(A4097,'ListaN68 02-02-2025'!$A$12:$E$13375,5,0)&gt;=-2,E4097-VLOOKUP(A4097,'ListaN68 02-02-2025'!$A$12:$E$13375,5,0)&lt;=2)),"Igual",IF(AND(NOT(ISBLANK(A4097)),NOT(ISBLANK(B4097)),NOT(ISBLANK(E4097)),E4097-VLOOKUP(A4097,'ListaN68 02-02-2025'!$A$12:$E$13375,5,0)&gt;2),"Aumento",IF(AND(NOT(ISBLANK(A4097)),NOT(ISBLANK(B4097)),NOT(ISBLANK(E4097)),E4097-VLOOKUP(A4097,'ListaN68 02-02-2025'!$A$12:$E$13375,5,0)&lt;2),"Bajo","Error en codigo")))))))</f>
        <v>Bajo</v>
      </c>
    </row>
    <row r="4098" spans="1:32" x14ac:dyDescent="0.2">
      <c r="A4098" s="1" t="s">
        <v>6416</v>
      </c>
      <c r="B4098" t="s">
        <v>4371</v>
      </c>
      <c r="C4098" t="s">
        <v>5391</v>
      </c>
      <c r="D4098">
        <v>21</v>
      </c>
      <c r="E4098" s="46">
        <v>6069.8235000000004</v>
      </c>
      <c r="F4098" s="44">
        <v>-6.8497454139911929E-3</v>
      </c>
      <c r="G4098" s="46"/>
      <c r="AF4098" t="str">
        <f>IF(AND(ISBLANK(A4098),ISBLANK(B4098),ISBLANK(E4098)),"Blanco",IF(AND(ISBLANK(A4098),NOT(ISBLANK(B4098))),"Titulo",IF(AND(NOT(ISBLANK(A4098)),NOT(ISBLANK(B4098)),ISBLANK(E4098),IFERROR(FIND("FF--",A4098)&gt;1,FALSE)),"F.Comercializacion",IF(AND(NOT(ISBLANK(A4098)),NOT(ISBLANK(B4098)),NOT(ISBLANK(E4098)),ISERROR(VLOOKUP(A4098,'ListaN68 02-02-2025'!$A$12:$E$13375,5,0))),"Nuevo",IF(AND(NOT(ISBLANK(A4098)),NOT(ISBLANK(B4098)),NOT(ISBLANK(E4098)),AND(E4098-VLOOKUP(A4098,'ListaN68 02-02-2025'!$A$12:$E$13375,5,0)&gt;=-2,E4098-VLOOKUP(A4098,'ListaN68 02-02-2025'!$A$12:$E$13375,5,0)&lt;=2)),"Igual",IF(AND(NOT(ISBLANK(A4098)),NOT(ISBLANK(B4098)),NOT(ISBLANK(E4098)),E4098-VLOOKUP(A4098,'ListaN68 02-02-2025'!$A$12:$E$13375,5,0)&gt;2),"Aumento",IF(AND(NOT(ISBLANK(A4098)),NOT(ISBLANK(B4098)),NOT(ISBLANK(E4098)),E4098-VLOOKUP(A4098,'ListaN68 02-02-2025'!$A$12:$E$13375,5,0)&lt;2),"Bajo","Error en codigo")))))))</f>
        <v>Bajo</v>
      </c>
    </row>
    <row r="4099" spans="1:32" x14ac:dyDescent="0.2">
      <c r="A4099" s="1" t="s">
        <v>6417</v>
      </c>
      <c r="B4099" t="s">
        <v>4372</v>
      </c>
      <c r="C4099" t="s">
        <v>5152</v>
      </c>
      <c r="D4099">
        <v>21</v>
      </c>
      <c r="E4099" s="46">
        <v>8357.9565000000002</v>
      </c>
      <c r="F4099" s="44">
        <v>-6.8086485337993663E-3</v>
      </c>
      <c r="G4099" s="46"/>
      <c r="AF4099" t="str">
        <f>IF(AND(ISBLANK(A4099),ISBLANK(B4099),ISBLANK(E4099)),"Blanco",IF(AND(ISBLANK(A4099),NOT(ISBLANK(B4099))),"Titulo",IF(AND(NOT(ISBLANK(A4099)),NOT(ISBLANK(B4099)),ISBLANK(E4099),IFERROR(FIND("FF--",A4099)&gt;1,FALSE)),"F.Comercializacion",IF(AND(NOT(ISBLANK(A4099)),NOT(ISBLANK(B4099)),NOT(ISBLANK(E4099)),ISERROR(VLOOKUP(A4099,'ListaN68 02-02-2025'!$A$12:$E$13375,5,0))),"Nuevo",IF(AND(NOT(ISBLANK(A4099)),NOT(ISBLANK(B4099)),NOT(ISBLANK(E4099)),AND(E4099-VLOOKUP(A4099,'ListaN68 02-02-2025'!$A$12:$E$13375,5,0)&gt;=-2,E4099-VLOOKUP(A4099,'ListaN68 02-02-2025'!$A$12:$E$13375,5,0)&lt;=2)),"Igual",IF(AND(NOT(ISBLANK(A4099)),NOT(ISBLANK(B4099)),NOT(ISBLANK(E4099)),E4099-VLOOKUP(A4099,'ListaN68 02-02-2025'!$A$12:$E$13375,5,0)&gt;2),"Aumento",IF(AND(NOT(ISBLANK(A4099)),NOT(ISBLANK(B4099)),NOT(ISBLANK(E4099)),E4099-VLOOKUP(A4099,'ListaN68 02-02-2025'!$A$12:$E$13375,5,0)&lt;2),"Bajo","Error en codigo")))))))</f>
        <v>Bajo</v>
      </c>
    </row>
    <row r="4100" spans="1:32" x14ac:dyDescent="0.2">
      <c r="A4100" s="1" t="s">
        <v>6418</v>
      </c>
      <c r="B4100" t="s">
        <v>4365</v>
      </c>
      <c r="C4100" t="s">
        <v>5390</v>
      </c>
      <c r="D4100">
        <v>21</v>
      </c>
      <c r="E4100" s="46">
        <v>3633.8625000000002</v>
      </c>
      <c r="F4100" s="44">
        <v>-6.8259385665528916E-3</v>
      </c>
      <c r="G4100" s="46"/>
      <c r="AF4100" t="str">
        <f>IF(AND(ISBLANK(A4100),ISBLANK(B4100),ISBLANK(E4100)),"Blanco",IF(AND(ISBLANK(A4100),NOT(ISBLANK(B4100))),"Titulo",IF(AND(NOT(ISBLANK(A4100)),NOT(ISBLANK(B4100)),ISBLANK(E4100),IFERROR(FIND("FF--",A4100)&gt;1,FALSE)),"F.Comercializacion",IF(AND(NOT(ISBLANK(A4100)),NOT(ISBLANK(B4100)),NOT(ISBLANK(E4100)),ISERROR(VLOOKUP(A4100,'ListaN68 02-02-2025'!$A$12:$E$13375,5,0))),"Nuevo",IF(AND(NOT(ISBLANK(A4100)),NOT(ISBLANK(B4100)),NOT(ISBLANK(E4100)),AND(E4100-VLOOKUP(A4100,'ListaN68 02-02-2025'!$A$12:$E$13375,5,0)&gt;=-2,E4100-VLOOKUP(A4100,'ListaN68 02-02-2025'!$A$12:$E$13375,5,0)&lt;=2)),"Igual",IF(AND(NOT(ISBLANK(A4100)),NOT(ISBLANK(B4100)),NOT(ISBLANK(E4100)),E4100-VLOOKUP(A4100,'ListaN68 02-02-2025'!$A$12:$E$13375,5,0)&gt;2),"Aumento",IF(AND(NOT(ISBLANK(A4100)),NOT(ISBLANK(B4100)),NOT(ISBLANK(E4100)),E4100-VLOOKUP(A4100,'ListaN68 02-02-2025'!$A$12:$E$13375,5,0)&lt;2),"Bajo","Error en codigo")))))))</f>
        <v>Bajo</v>
      </c>
    </row>
    <row r="4101" spans="1:32" x14ac:dyDescent="0.2">
      <c r="A4101" s="1" t="s">
        <v>6419</v>
      </c>
      <c r="B4101" t="s">
        <v>4366</v>
      </c>
      <c r="C4101" t="s">
        <v>5390</v>
      </c>
      <c r="D4101">
        <v>21</v>
      </c>
      <c r="E4101" s="46">
        <v>4651.3440000000001</v>
      </c>
      <c r="F4101" s="44">
        <v>-6.8259385665528916E-3</v>
      </c>
      <c r="G4101" s="46"/>
      <c r="AF4101" t="str">
        <f>IF(AND(ISBLANK(A4101),ISBLANK(B4101),ISBLANK(E4101)),"Blanco",IF(AND(ISBLANK(A4101),NOT(ISBLANK(B4101))),"Titulo",IF(AND(NOT(ISBLANK(A4101)),NOT(ISBLANK(B4101)),ISBLANK(E4101),IFERROR(FIND("FF--",A4101)&gt;1,FALSE)),"F.Comercializacion",IF(AND(NOT(ISBLANK(A4101)),NOT(ISBLANK(B4101)),NOT(ISBLANK(E4101)),ISERROR(VLOOKUP(A4101,'ListaN68 02-02-2025'!$A$12:$E$13375,5,0))),"Nuevo",IF(AND(NOT(ISBLANK(A4101)),NOT(ISBLANK(B4101)),NOT(ISBLANK(E4101)),AND(E4101-VLOOKUP(A4101,'ListaN68 02-02-2025'!$A$12:$E$13375,5,0)&gt;=-2,E4101-VLOOKUP(A4101,'ListaN68 02-02-2025'!$A$12:$E$13375,5,0)&lt;=2)),"Igual",IF(AND(NOT(ISBLANK(A4101)),NOT(ISBLANK(B4101)),NOT(ISBLANK(E4101)),E4101-VLOOKUP(A4101,'ListaN68 02-02-2025'!$A$12:$E$13375,5,0)&gt;2),"Aumento",IF(AND(NOT(ISBLANK(A4101)),NOT(ISBLANK(B4101)),NOT(ISBLANK(E4101)),E4101-VLOOKUP(A4101,'ListaN68 02-02-2025'!$A$12:$E$13375,5,0)&lt;2),"Bajo","Error en codigo")))))))</f>
        <v>Bajo</v>
      </c>
    </row>
    <row r="4102" spans="1:32" x14ac:dyDescent="0.2">
      <c r="A4102" s="1" t="s">
        <v>6420</v>
      </c>
      <c r="B4102" t="s">
        <v>4367</v>
      </c>
      <c r="C4102" t="s">
        <v>5391</v>
      </c>
      <c r="D4102">
        <v>21</v>
      </c>
      <c r="E4102" s="46">
        <v>6304.0784999999996</v>
      </c>
      <c r="F4102" s="44">
        <v>-6.8259385665528916E-3</v>
      </c>
      <c r="G4102" s="46"/>
      <c r="AF4102" t="str">
        <f>IF(AND(ISBLANK(A4102),ISBLANK(B4102),ISBLANK(E4102)),"Blanco",IF(AND(ISBLANK(A4102),NOT(ISBLANK(B4102))),"Titulo",IF(AND(NOT(ISBLANK(A4102)),NOT(ISBLANK(B4102)),ISBLANK(E4102),IFERROR(FIND("FF--",A4102)&gt;1,FALSE)),"F.Comercializacion",IF(AND(NOT(ISBLANK(A4102)),NOT(ISBLANK(B4102)),NOT(ISBLANK(E4102)),ISERROR(VLOOKUP(A4102,'ListaN68 02-02-2025'!$A$12:$E$13375,5,0))),"Nuevo",IF(AND(NOT(ISBLANK(A4102)),NOT(ISBLANK(B4102)),NOT(ISBLANK(E4102)),AND(E4102-VLOOKUP(A4102,'ListaN68 02-02-2025'!$A$12:$E$13375,5,0)&gt;=-2,E4102-VLOOKUP(A4102,'ListaN68 02-02-2025'!$A$12:$E$13375,5,0)&lt;=2)),"Igual",IF(AND(NOT(ISBLANK(A4102)),NOT(ISBLANK(B4102)),NOT(ISBLANK(E4102)),E4102-VLOOKUP(A4102,'ListaN68 02-02-2025'!$A$12:$E$13375,5,0)&gt;2),"Aumento",IF(AND(NOT(ISBLANK(A4102)),NOT(ISBLANK(B4102)),NOT(ISBLANK(E4102)),E4102-VLOOKUP(A4102,'ListaN68 02-02-2025'!$A$12:$E$13375,5,0)&lt;2),"Bajo","Error en codigo")))))))</f>
        <v>Bajo</v>
      </c>
    </row>
    <row r="4103" spans="1:32" x14ac:dyDescent="0.2">
      <c r="A4103" s="1" t="s">
        <v>4896</v>
      </c>
      <c r="B4103" t="s">
        <v>4897</v>
      </c>
      <c r="C4103" t="s">
        <v>5392</v>
      </c>
      <c r="D4103">
        <v>21</v>
      </c>
      <c r="E4103" s="46">
        <v>10610.878500000001</v>
      </c>
      <c r="F4103" s="44">
        <v>-6.8259385665528916E-3</v>
      </c>
      <c r="G4103" s="46"/>
      <c r="AF4103" t="str">
        <f>IF(AND(ISBLANK(A4103),ISBLANK(B4103),ISBLANK(E4103)),"Blanco",IF(AND(ISBLANK(A4103),NOT(ISBLANK(B4103))),"Titulo",IF(AND(NOT(ISBLANK(A4103)),NOT(ISBLANK(B4103)),ISBLANK(E4103),IFERROR(FIND("FF--",A4103)&gt;1,FALSE)),"F.Comercializacion",IF(AND(NOT(ISBLANK(A4103)),NOT(ISBLANK(B4103)),NOT(ISBLANK(E4103)),ISERROR(VLOOKUP(A4103,'ListaN68 02-02-2025'!$A$12:$E$13375,5,0))),"Nuevo",IF(AND(NOT(ISBLANK(A4103)),NOT(ISBLANK(B4103)),NOT(ISBLANK(E4103)),AND(E4103-VLOOKUP(A4103,'ListaN68 02-02-2025'!$A$12:$E$13375,5,0)&gt;=-2,E4103-VLOOKUP(A4103,'ListaN68 02-02-2025'!$A$12:$E$13375,5,0)&lt;=2)),"Igual",IF(AND(NOT(ISBLANK(A4103)),NOT(ISBLANK(B4103)),NOT(ISBLANK(E4103)),E4103-VLOOKUP(A4103,'ListaN68 02-02-2025'!$A$12:$E$13375,5,0)&gt;2),"Aumento",IF(AND(NOT(ISBLANK(A4103)),NOT(ISBLANK(B4103)),NOT(ISBLANK(E4103)),E4103-VLOOKUP(A4103,'ListaN68 02-02-2025'!$A$12:$E$13375,5,0)&lt;2),"Bajo","Error en codigo")))))))</f>
        <v>Bajo</v>
      </c>
    </row>
    <row r="4104" spans="1:32" x14ac:dyDescent="0.2">
      <c r="A4104" s="1" t="s">
        <v>4898</v>
      </c>
      <c r="B4104" t="s">
        <v>4899</v>
      </c>
      <c r="C4104" t="s">
        <v>5393</v>
      </c>
      <c r="D4104">
        <v>21</v>
      </c>
      <c r="E4104" s="46">
        <v>13827.592500000001</v>
      </c>
      <c r="F4104" s="44">
        <v>-6.8154878430071175E-3</v>
      </c>
      <c r="G4104" s="46"/>
      <c r="AF4104" t="str">
        <f>IF(AND(ISBLANK(A4104),ISBLANK(B4104),ISBLANK(E4104)),"Blanco",IF(AND(ISBLANK(A4104),NOT(ISBLANK(B4104))),"Titulo",IF(AND(NOT(ISBLANK(A4104)),NOT(ISBLANK(B4104)),ISBLANK(E4104),IFERROR(FIND("FF--",A4104)&gt;1,FALSE)),"F.Comercializacion",IF(AND(NOT(ISBLANK(A4104)),NOT(ISBLANK(B4104)),NOT(ISBLANK(E4104)),ISERROR(VLOOKUP(A4104,'ListaN68 02-02-2025'!$A$12:$E$13375,5,0))),"Nuevo",IF(AND(NOT(ISBLANK(A4104)),NOT(ISBLANK(B4104)),NOT(ISBLANK(E4104)),AND(E4104-VLOOKUP(A4104,'ListaN68 02-02-2025'!$A$12:$E$13375,5,0)&gt;=-2,E4104-VLOOKUP(A4104,'ListaN68 02-02-2025'!$A$12:$E$13375,5,0)&lt;=2)),"Igual",IF(AND(NOT(ISBLANK(A4104)),NOT(ISBLANK(B4104)),NOT(ISBLANK(E4104)),E4104-VLOOKUP(A4104,'ListaN68 02-02-2025'!$A$12:$E$13375,5,0)&gt;2),"Aumento",IF(AND(NOT(ISBLANK(A4104)),NOT(ISBLANK(B4104)),NOT(ISBLANK(E4104)),E4104-VLOOKUP(A4104,'ListaN68 02-02-2025'!$A$12:$E$13375,5,0)&lt;2),"Bajo","Error en codigo")))))))</f>
        <v>Bajo</v>
      </c>
    </row>
    <row r="4105" spans="1:32" x14ac:dyDescent="0.2">
      <c r="A4105" s="1" t="s">
        <v>4900</v>
      </c>
      <c r="B4105" t="s">
        <v>4901</v>
      </c>
      <c r="C4105" t="s">
        <v>5393</v>
      </c>
      <c r="D4105">
        <v>21</v>
      </c>
      <c r="E4105" s="46">
        <v>10866.6675</v>
      </c>
      <c r="F4105" s="44">
        <v>-6.812640215347443E-3</v>
      </c>
      <c r="G4105" s="46"/>
      <c r="AF4105" t="str">
        <f>IF(AND(ISBLANK(A4105),ISBLANK(B4105),ISBLANK(E4105)),"Blanco",IF(AND(ISBLANK(A4105),NOT(ISBLANK(B4105))),"Titulo",IF(AND(NOT(ISBLANK(A4105)),NOT(ISBLANK(B4105)),ISBLANK(E4105),IFERROR(FIND("FF--",A4105)&gt;1,FALSE)),"F.Comercializacion",IF(AND(NOT(ISBLANK(A4105)),NOT(ISBLANK(B4105)),NOT(ISBLANK(E4105)),ISERROR(VLOOKUP(A4105,'ListaN68 02-02-2025'!$A$12:$E$13375,5,0))),"Nuevo",IF(AND(NOT(ISBLANK(A4105)),NOT(ISBLANK(B4105)),NOT(ISBLANK(E4105)),AND(E4105-VLOOKUP(A4105,'ListaN68 02-02-2025'!$A$12:$E$13375,5,0)&gt;=-2,E4105-VLOOKUP(A4105,'ListaN68 02-02-2025'!$A$12:$E$13375,5,0)&lt;=2)),"Igual",IF(AND(NOT(ISBLANK(A4105)),NOT(ISBLANK(B4105)),NOT(ISBLANK(E4105)),E4105-VLOOKUP(A4105,'ListaN68 02-02-2025'!$A$12:$E$13375,5,0)&gt;2),"Aumento",IF(AND(NOT(ISBLANK(A4105)),NOT(ISBLANK(B4105)),NOT(ISBLANK(E4105)),E4105-VLOOKUP(A4105,'ListaN68 02-02-2025'!$A$12:$E$13375,5,0)&lt;2),"Bajo","Error en codigo")))))))</f>
        <v>Bajo</v>
      </c>
    </row>
    <row r="4106" spans="1:32" x14ac:dyDescent="0.2">
      <c r="A4106" s="1" t="s">
        <v>4902</v>
      </c>
      <c r="B4106" t="s">
        <v>4903</v>
      </c>
      <c r="C4106" t="s">
        <v>5393</v>
      </c>
      <c r="D4106">
        <v>21</v>
      </c>
      <c r="E4106" s="46">
        <v>14298.575999999999</v>
      </c>
      <c r="F4106" s="44">
        <v>-6.8259385665530026E-3</v>
      </c>
      <c r="G4106" s="46"/>
      <c r="AF4106" t="str">
        <f>IF(AND(ISBLANK(A4106),ISBLANK(B4106),ISBLANK(E4106)),"Blanco",IF(AND(ISBLANK(A4106),NOT(ISBLANK(B4106))),"Titulo",IF(AND(NOT(ISBLANK(A4106)),NOT(ISBLANK(B4106)),ISBLANK(E4106),IFERROR(FIND("FF--",A4106)&gt;1,FALSE)),"F.Comercializacion",IF(AND(NOT(ISBLANK(A4106)),NOT(ISBLANK(B4106)),NOT(ISBLANK(E4106)),ISERROR(VLOOKUP(A4106,'ListaN68 02-02-2025'!$A$12:$E$13375,5,0))),"Nuevo",IF(AND(NOT(ISBLANK(A4106)),NOT(ISBLANK(B4106)),NOT(ISBLANK(E4106)),AND(E4106-VLOOKUP(A4106,'ListaN68 02-02-2025'!$A$12:$E$13375,5,0)&gt;=-2,E4106-VLOOKUP(A4106,'ListaN68 02-02-2025'!$A$12:$E$13375,5,0)&lt;=2)),"Igual",IF(AND(NOT(ISBLANK(A4106)),NOT(ISBLANK(B4106)),NOT(ISBLANK(E4106)),E4106-VLOOKUP(A4106,'ListaN68 02-02-2025'!$A$12:$E$13375,5,0)&gt;2),"Aumento",IF(AND(NOT(ISBLANK(A4106)),NOT(ISBLANK(B4106)),NOT(ISBLANK(E4106)),E4106-VLOOKUP(A4106,'ListaN68 02-02-2025'!$A$12:$E$13375,5,0)&lt;2),"Bajo","Error en codigo")))))))</f>
        <v>Bajo</v>
      </c>
    </row>
    <row r="4107" spans="1:32" x14ac:dyDescent="0.2">
      <c r="A4107" s="1" t="s">
        <v>6421</v>
      </c>
      <c r="B4107" t="s">
        <v>4373</v>
      </c>
      <c r="C4107" t="s">
        <v>5375</v>
      </c>
      <c r="D4107">
        <v>21</v>
      </c>
      <c r="E4107" s="46">
        <v>9937.9409999999989</v>
      </c>
      <c r="F4107" s="44">
        <v>-6.8259385665528916E-3</v>
      </c>
      <c r="G4107" s="46"/>
      <c r="AF4107" t="str">
        <f>IF(AND(ISBLANK(A4107),ISBLANK(B4107),ISBLANK(E4107)),"Blanco",IF(AND(ISBLANK(A4107),NOT(ISBLANK(B4107))),"Titulo",IF(AND(NOT(ISBLANK(A4107)),NOT(ISBLANK(B4107)),ISBLANK(E4107),IFERROR(FIND("FF--",A4107)&gt;1,FALSE)),"F.Comercializacion",IF(AND(NOT(ISBLANK(A4107)),NOT(ISBLANK(B4107)),NOT(ISBLANK(E4107)),ISERROR(VLOOKUP(A4107,'ListaN68 02-02-2025'!$A$12:$E$13375,5,0))),"Nuevo",IF(AND(NOT(ISBLANK(A4107)),NOT(ISBLANK(B4107)),NOT(ISBLANK(E4107)),AND(E4107-VLOOKUP(A4107,'ListaN68 02-02-2025'!$A$12:$E$13375,5,0)&gt;=-2,E4107-VLOOKUP(A4107,'ListaN68 02-02-2025'!$A$12:$E$13375,5,0)&lt;=2)),"Igual",IF(AND(NOT(ISBLANK(A4107)),NOT(ISBLANK(B4107)),NOT(ISBLANK(E4107)),E4107-VLOOKUP(A4107,'ListaN68 02-02-2025'!$A$12:$E$13375,5,0)&gt;2),"Aumento",IF(AND(NOT(ISBLANK(A4107)),NOT(ISBLANK(B4107)),NOT(ISBLANK(E4107)),E4107-VLOOKUP(A4107,'ListaN68 02-02-2025'!$A$12:$E$13375,5,0)&lt;2),"Bajo","Error en codigo")))))))</f>
        <v>Bajo</v>
      </c>
    </row>
    <row r="4108" spans="1:32" x14ac:dyDescent="0.2">
      <c r="A4108" s="1" t="s">
        <v>6422</v>
      </c>
      <c r="B4108" t="s">
        <v>4374</v>
      </c>
      <c r="C4108" t="s">
        <v>5375</v>
      </c>
      <c r="D4108">
        <v>21</v>
      </c>
      <c r="E4108" s="46">
        <v>12955.4655</v>
      </c>
      <c r="F4108" s="44">
        <v>-6.8147843205799141E-3</v>
      </c>
      <c r="G4108" s="46"/>
      <c r="AF4108" t="str">
        <f>IF(AND(ISBLANK(A4108),ISBLANK(B4108),ISBLANK(E4108)),"Blanco",IF(AND(ISBLANK(A4108),NOT(ISBLANK(B4108))),"Titulo",IF(AND(NOT(ISBLANK(A4108)),NOT(ISBLANK(B4108)),ISBLANK(E4108),IFERROR(FIND("FF--",A4108)&gt;1,FALSE)),"F.Comercializacion",IF(AND(NOT(ISBLANK(A4108)),NOT(ISBLANK(B4108)),NOT(ISBLANK(E4108)),ISERROR(VLOOKUP(A4108,'ListaN68 02-02-2025'!$A$12:$E$13375,5,0))),"Nuevo",IF(AND(NOT(ISBLANK(A4108)),NOT(ISBLANK(B4108)),NOT(ISBLANK(E4108)),AND(E4108-VLOOKUP(A4108,'ListaN68 02-02-2025'!$A$12:$E$13375,5,0)&gt;=-2,E4108-VLOOKUP(A4108,'ListaN68 02-02-2025'!$A$12:$E$13375,5,0)&lt;=2)),"Igual",IF(AND(NOT(ISBLANK(A4108)),NOT(ISBLANK(B4108)),NOT(ISBLANK(E4108)),E4108-VLOOKUP(A4108,'ListaN68 02-02-2025'!$A$12:$E$13375,5,0)&gt;2),"Aumento",IF(AND(NOT(ISBLANK(A4108)),NOT(ISBLANK(B4108)),NOT(ISBLANK(E4108)),E4108-VLOOKUP(A4108,'ListaN68 02-02-2025'!$A$12:$E$13375,5,0)&lt;2),"Bajo","Error en codigo")))))))</f>
        <v>Bajo</v>
      </c>
    </row>
    <row r="4109" spans="1:32" x14ac:dyDescent="0.2">
      <c r="A4109" s="1" t="s">
        <v>6423</v>
      </c>
      <c r="B4109" t="s">
        <v>4375</v>
      </c>
      <c r="C4109" t="s">
        <v>5375</v>
      </c>
      <c r="D4109">
        <v>21</v>
      </c>
      <c r="E4109" s="46">
        <v>14064.466499999999</v>
      </c>
      <c r="F4109" s="44">
        <v>-6.8156638561038818E-3</v>
      </c>
      <c r="G4109" s="46"/>
      <c r="AF4109" t="str">
        <f>IF(AND(ISBLANK(A4109),ISBLANK(B4109),ISBLANK(E4109)),"Blanco",IF(AND(ISBLANK(A4109),NOT(ISBLANK(B4109))),"Titulo",IF(AND(NOT(ISBLANK(A4109)),NOT(ISBLANK(B4109)),ISBLANK(E4109),IFERROR(FIND("FF--",A4109)&gt;1,FALSE)),"F.Comercializacion",IF(AND(NOT(ISBLANK(A4109)),NOT(ISBLANK(B4109)),NOT(ISBLANK(E4109)),ISERROR(VLOOKUP(A4109,'ListaN68 02-02-2025'!$A$12:$E$13375,5,0))),"Nuevo",IF(AND(NOT(ISBLANK(A4109)),NOT(ISBLANK(B4109)),NOT(ISBLANK(E4109)),AND(E4109-VLOOKUP(A4109,'ListaN68 02-02-2025'!$A$12:$E$13375,5,0)&gt;=-2,E4109-VLOOKUP(A4109,'ListaN68 02-02-2025'!$A$12:$E$13375,5,0)&lt;=2)),"Igual",IF(AND(NOT(ISBLANK(A4109)),NOT(ISBLANK(B4109)),NOT(ISBLANK(E4109)),E4109-VLOOKUP(A4109,'ListaN68 02-02-2025'!$A$12:$E$13375,5,0)&gt;2),"Aumento",IF(AND(NOT(ISBLANK(A4109)),NOT(ISBLANK(B4109)),NOT(ISBLANK(E4109)),E4109-VLOOKUP(A4109,'ListaN68 02-02-2025'!$A$12:$E$13375,5,0)&lt;2),"Bajo","Error en codigo")))))))</f>
        <v>Bajo</v>
      </c>
    </row>
    <row r="4110" spans="1:32" x14ac:dyDescent="0.2">
      <c r="A4110" s="1" t="s">
        <v>4904</v>
      </c>
      <c r="B4110" t="s">
        <v>4905</v>
      </c>
      <c r="C4110" t="s">
        <v>5150</v>
      </c>
      <c r="D4110">
        <v>21</v>
      </c>
      <c r="E4110" s="46">
        <v>26691.393</v>
      </c>
      <c r="F4110" s="44">
        <v>-6.8259385665528916E-3</v>
      </c>
      <c r="G4110" s="46"/>
      <c r="AF4110" t="str">
        <f>IF(AND(ISBLANK(A4110),ISBLANK(B4110),ISBLANK(E4110)),"Blanco",IF(AND(ISBLANK(A4110),NOT(ISBLANK(B4110))),"Titulo",IF(AND(NOT(ISBLANK(A4110)),NOT(ISBLANK(B4110)),ISBLANK(E4110),IFERROR(FIND("FF--",A4110)&gt;1,FALSE)),"F.Comercializacion",IF(AND(NOT(ISBLANK(A4110)),NOT(ISBLANK(B4110)),NOT(ISBLANK(E4110)),ISERROR(VLOOKUP(A4110,'ListaN68 02-02-2025'!$A$12:$E$13375,5,0))),"Nuevo",IF(AND(NOT(ISBLANK(A4110)),NOT(ISBLANK(B4110)),NOT(ISBLANK(E4110)),AND(E4110-VLOOKUP(A4110,'ListaN68 02-02-2025'!$A$12:$E$13375,5,0)&gt;=-2,E4110-VLOOKUP(A4110,'ListaN68 02-02-2025'!$A$12:$E$13375,5,0)&lt;=2)),"Igual",IF(AND(NOT(ISBLANK(A4110)),NOT(ISBLANK(B4110)),NOT(ISBLANK(E4110)),E4110-VLOOKUP(A4110,'ListaN68 02-02-2025'!$A$12:$E$13375,5,0)&gt;2),"Aumento",IF(AND(NOT(ISBLANK(A4110)),NOT(ISBLANK(B4110)),NOT(ISBLANK(E4110)),E4110-VLOOKUP(A4110,'ListaN68 02-02-2025'!$A$12:$E$13375,5,0)&lt;2),"Bajo","Error en codigo")))))))</f>
        <v>Bajo</v>
      </c>
    </row>
    <row r="4111" spans="1:32" x14ac:dyDescent="0.2">
      <c r="A4111" s="1" t="s">
        <v>4906</v>
      </c>
      <c r="B4111" t="s">
        <v>4907</v>
      </c>
      <c r="C4111" t="s">
        <v>5150</v>
      </c>
      <c r="D4111">
        <v>21</v>
      </c>
      <c r="E4111" s="46">
        <v>28890.625500000002</v>
      </c>
      <c r="F4111" s="44">
        <v>-6.8209366826817996E-3</v>
      </c>
      <c r="G4111" s="46"/>
      <c r="AF4111" t="str">
        <f>IF(AND(ISBLANK(A4111),ISBLANK(B4111),ISBLANK(E4111)),"Blanco",IF(AND(ISBLANK(A4111),NOT(ISBLANK(B4111))),"Titulo",IF(AND(NOT(ISBLANK(A4111)),NOT(ISBLANK(B4111)),ISBLANK(E4111),IFERROR(FIND("FF--",A4111)&gt;1,FALSE)),"F.Comercializacion",IF(AND(NOT(ISBLANK(A4111)),NOT(ISBLANK(B4111)),NOT(ISBLANK(E4111)),ISERROR(VLOOKUP(A4111,'ListaN68 02-02-2025'!$A$12:$E$13375,5,0))),"Nuevo",IF(AND(NOT(ISBLANK(A4111)),NOT(ISBLANK(B4111)),NOT(ISBLANK(E4111)),AND(E4111-VLOOKUP(A4111,'ListaN68 02-02-2025'!$A$12:$E$13375,5,0)&gt;=-2,E4111-VLOOKUP(A4111,'ListaN68 02-02-2025'!$A$12:$E$13375,5,0)&lt;=2)),"Igual",IF(AND(NOT(ISBLANK(A4111)),NOT(ISBLANK(B4111)),NOT(ISBLANK(E4111)),E4111-VLOOKUP(A4111,'ListaN68 02-02-2025'!$A$12:$E$13375,5,0)&gt;2),"Aumento",IF(AND(NOT(ISBLANK(A4111)),NOT(ISBLANK(B4111)),NOT(ISBLANK(E4111)),E4111-VLOOKUP(A4111,'ListaN68 02-02-2025'!$A$12:$E$13375,5,0)&lt;2),"Bajo","Error en codigo")))))))</f>
        <v>Bajo</v>
      </c>
    </row>
    <row r="4112" spans="1:32" x14ac:dyDescent="0.2">
      <c r="A4112" s="1" t="s">
        <v>6424</v>
      </c>
      <c r="B4112" t="s">
        <v>4376</v>
      </c>
      <c r="C4112" t="s">
        <v>5026</v>
      </c>
      <c r="D4112">
        <v>21</v>
      </c>
      <c r="E4112" s="46">
        <v>13701.0075</v>
      </c>
      <c r="F4112" s="44">
        <v>-6.8259385665527805E-3</v>
      </c>
      <c r="G4112" s="46"/>
      <c r="AF4112" t="str">
        <f>IF(AND(ISBLANK(A4112),ISBLANK(B4112),ISBLANK(E4112)),"Blanco",IF(AND(ISBLANK(A4112),NOT(ISBLANK(B4112))),"Titulo",IF(AND(NOT(ISBLANK(A4112)),NOT(ISBLANK(B4112)),ISBLANK(E4112),IFERROR(FIND("FF--",A4112)&gt;1,FALSE)),"F.Comercializacion",IF(AND(NOT(ISBLANK(A4112)),NOT(ISBLANK(B4112)),NOT(ISBLANK(E4112)),ISERROR(VLOOKUP(A4112,'ListaN68 02-02-2025'!$A$12:$E$13375,5,0))),"Nuevo",IF(AND(NOT(ISBLANK(A4112)),NOT(ISBLANK(B4112)),NOT(ISBLANK(E4112)),AND(E4112-VLOOKUP(A4112,'ListaN68 02-02-2025'!$A$12:$E$13375,5,0)&gt;=-2,E4112-VLOOKUP(A4112,'ListaN68 02-02-2025'!$A$12:$E$13375,5,0)&lt;=2)),"Igual",IF(AND(NOT(ISBLANK(A4112)),NOT(ISBLANK(B4112)),NOT(ISBLANK(E4112)),E4112-VLOOKUP(A4112,'ListaN68 02-02-2025'!$A$12:$E$13375,5,0)&gt;2),"Aumento",IF(AND(NOT(ISBLANK(A4112)),NOT(ISBLANK(B4112)),NOT(ISBLANK(E4112)),E4112-VLOOKUP(A4112,'ListaN68 02-02-2025'!$A$12:$E$13375,5,0)&lt;2),"Bajo","Error en codigo")))))))</f>
        <v>Bajo</v>
      </c>
    </row>
    <row r="4113" spans="1:32" x14ac:dyDescent="0.2">
      <c r="C4113"/>
      <c r="E4113" s="46"/>
      <c r="F4113" s="44"/>
      <c r="G4113" s="46"/>
      <c r="AF4113" t="str">
        <f>IF(AND(ISBLANK(A4113),ISBLANK(B4113),ISBLANK(E4113)),"Blanco",IF(AND(ISBLANK(A4113),NOT(ISBLANK(B4113))),"Titulo",IF(AND(NOT(ISBLANK(A4113)),NOT(ISBLANK(B4113)),ISBLANK(E4113),IFERROR(FIND("FF--",A4113)&gt;1,FALSE)),"F.Comercializacion",IF(AND(NOT(ISBLANK(A4113)),NOT(ISBLANK(B4113)),NOT(ISBLANK(E4113)),ISERROR(VLOOKUP(A4113,'ListaN68 02-02-2025'!$A$12:$E$13375,5,0))),"Nuevo",IF(AND(NOT(ISBLANK(A4113)),NOT(ISBLANK(B4113)),NOT(ISBLANK(E4113)),AND(E4113-VLOOKUP(A4113,'ListaN68 02-02-2025'!$A$12:$E$13375,5,0)&gt;=-2,E4113-VLOOKUP(A4113,'ListaN68 02-02-2025'!$A$12:$E$13375,5,0)&lt;=2)),"Igual",IF(AND(NOT(ISBLANK(A4113)),NOT(ISBLANK(B4113)),NOT(ISBLANK(E4113)),E4113-VLOOKUP(A4113,'ListaN68 02-02-2025'!$A$12:$E$13375,5,0)&gt;2),"Aumento",IF(AND(NOT(ISBLANK(A4113)),NOT(ISBLANK(B4113)),NOT(ISBLANK(E4113)),E4113-VLOOKUP(A4113,'ListaN68 02-02-2025'!$A$12:$E$13375,5,0)&lt;2),"Bajo","Error en codigo")))))))</f>
        <v>Blanco</v>
      </c>
    </row>
    <row r="4114" spans="1:32" x14ac:dyDescent="0.2">
      <c r="B4114" t="s">
        <v>2198</v>
      </c>
      <c r="C4114"/>
      <c r="E4114" s="46"/>
      <c r="F4114" s="44"/>
      <c r="G4114" s="46"/>
      <c r="AF4114" t="str">
        <f>IF(AND(ISBLANK(A4114),ISBLANK(B4114),ISBLANK(E4114)),"Blanco",IF(AND(ISBLANK(A4114),NOT(ISBLANK(B4114))),"Titulo",IF(AND(NOT(ISBLANK(A4114)),NOT(ISBLANK(B4114)),ISBLANK(E4114),IFERROR(FIND("FF--",A4114)&gt;1,FALSE)),"F.Comercializacion",IF(AND(NOT(ISBLANK(A4114)),NOT(ISBLANK(B4114)),NOT(ISBLANK(E4114)),ISERROR(VLOOKUP(A4114,'ListaN68 02-02-2025'!$A$12:$E$13375,5,0))),"Nuevo",IF(AND(NOT(ISBLANK(A4114)),NOT(ISBLANK(B4114)),NOT(ISBLANK(E4114)),AND(E4114-VLOOKUP(A4114,'ListaN68 02-02-2025'!$A$12:$E$13375,5,0)&gt;=-2,E4114-VLOOKUP(A4114,'ListaN68 02-02-2025'!$A$12:$E$13375,5,0)&lt;=2)),"Igual",IF(AND(NOT(ISBLANK(A4114)),NOT(ISBLANK(B4114)),NOT(ISBLANK(E4114)),E4114-VLOOKUP(A4114,'ListaN68 02-02-2025'!$A$12:$E$13375,5,0)&gt;2),"Aumento",IF(AND(NOT(ISBLANK(A4114)),NOT(ISBLANK(B4114)),NOT(ISBLANK(E4114)),E4114-VLOOKUP(A4114,'ListaN68 02-02-2025'!$A$12:$E$13375,5,0)&lt;2),"Bajo","Error en codigo")))))))</f>
        <v>Titulo</v>
      </c>
    </row>
    <row r="4115" spans="1:32" x14ac:dyDescent="0.2">
      <c r="C4115"/>
      <c r="E4115" s="46"/>
      <c r="F4115" s="44"/>
      <c r="G4115" s="46"/>
      <c r="AF4115" t="str">
        <f>IF(AND(ISBLANK(A4115),ISBLANK(B4115),ISBLANK(E4115)),"Blanco",IF(AND(ISBLANK(A4115),NOT(ISBLANK(B4115))),"Titulo",IF(AND(NOT(ISBLANK(A4115)),NOT(ISBLANK(B4115)),ISBLANK(E4115),IFERROR(FIND("FF--",A4115)&gt;1,FALSE)),"F.Comercializacion",IF(AND(NOT(ISBLANK(A4115)),NOT(ISBLANK(B4115)),NOT(ISBLANK(E4115)),ISERROR(VLOOKUP(A4115,'ListaN68 02-02-2025'!$A$12:$E$13375,5,0))),"Nuevo",IF(AND(NOT(ISBLANK(A4115)),NOT(ISBLANK(B4115)),NOT(ISBLANK(E4115)),AND(E4115-VLOOKUP(A4115,'ListaN68 02-02-2025'!$A$12:$E$13375,5,0)&gt;=-2,E4115-VLOOKUP(A4115,'ListaN68 02-02-2025'!$A$12:$E$13375,5,0)&lt;=2)),"Igual",IF(AND(NOT(ISBLANK(A4115)),NOT(ISBLANK(B4115)),NOT(ISBLANK(E4115)),E4115-VLOOKUP(A4115,'ListaN68 02-02-2025'!$A$12:$E$13375,5,0)&gt;2),"Aumento",IF(AND(NOT(ISBLANK(A4115)),NOT(ISBLANK(B4115)),NOT(ISBLANK(E4115)),E4115-VLOOKUP(A4115,'ListaN68 02-02-2025'!$A$12:$E$13375,5,0)&lt;2),"Bajo","Error en codigo")))))))</f>
        <v>Blanco</v>
      </c>
    </row>
    <row r="4116" spans="1:32" x14ac:dyDescent="0.2">
      <c r="A4116" s="1" t="s">
        <v>5261</v>
      </c>
      <c r="B4116" t="s">
        <v>5262</v>
      </c>
      <c r="C4116" t="s">
        <v>5395</v>
      </c>
      <c r="D4116">
        <v>21</v>
      </c>
      <c r="E4116" s="46">
        <v>5378.1165000000001</v>
      </c>
      <c r="F4116" s="44">
        <v>-6.8259385665528916E-3</v>
      </c>
      <c r="G4116" s="46"/>
      <c r="AF4116" t="str">
        <f>IF(AND(ISBLANK(A4116),ISBLANK(B4116),ISBLANK(E4116)),"Blanco",IF(AND(ISBLANK(A4116),NOT(ISBLANK(B4116))),"Titulo",IF(AND(NOT(ISBLANK(A4116)),NOT(ISBLANK(B4116)),ISBLANK(E4116),IFERROR(FIND("FF--",A4116)&gt;1,FALSE)),"F.Comercializacion",IF(AND(NOT(ISBLANK(A4116)),NOT(ISBLANK(B4116)),NOT(ISBLANK(E4116)),ISERROR(VLOOKUP(A4116,'ListaN68 02-02-2025'!$A$12:$E$13375,5,0))),"Nuevo",IF(AND(NOT(ISBLANK(A4116)),NOT(ISBLANK(B4116)),NOT(ISBLANK(E4116)),AND(E4116-VLOOKUP(A4116,'ListaN68 02-02-2025'!$A$12:$E$13375,5,0)&gt;=-2,E4116-VLOOKUP(A4116,'ListaN68 02-02-2025'!$A$12:$E$13375,5,0)&lt;=2)),"Igual",IF(AND(NOT(ISBLANK(A4116)),NOT(ISBLANK(B4116)),NOT(ISBLANK(E4116)),E4116-VLOOKUP(A4116,'ListaN68 02-02-2025'!$A$12:$E$13375,5,0)&gt;2),"Aumento",IF(AND(NOT(ISBLANK(A4116)),NOT(ISBLANK(B4116)),NOT(ISBLANK(E4116)),E4116-VLOOKUP(A4116,'ListaN68 02-02-2025'!$A$12:$E$13375,5,0)&lt;2),"Bajo","Error en codigo")))))))</f>
        <v>Bajo</v>
      </c>
    </row>
    <row r="4117" spans="1:32" x14ac:dyDescent="0.2">
      <c r="A4117" s="1" t="s">
        <v>6425</v>
      </c>
      <c r="B4117" t="s">
        <v>2200</v>
      </c>
      <c r="C4117" t="s">
        <v>5148</v>
      </c>
      <c r="D4117">
        <v>21</v>
      </c>
      <c r="E4117" s="46">
        <v>2707.9005000000002</v>
      </c>
      <c r="F4117" s="44">
        <v>-6.8259385665528916E-3</v>
      </c>
      <c r="G4117" s="46"/>
      <c r="AF4117" t="str">
        <f>IF(AND(ISBLANK(A4117),ISBLANK(B4117),ISBLANK(E4117)),"Blanco",IF(AND(ISBLANK(A4117),NOT(ISBLANK(B4117))),"Titulo",IF(AND(NOT(ISBLANK(A4117)),NOT(ISBLANK(B4117)),ISBLANK(E4117),IFERROR(FIND("FF--",A4117)&gt;1,FALSE)),"F.Comercializacion",IF(AND(NOT(ISBLANK(A4117)),NOT(ISBLANK(B4117)),NOT(ISBLANK(E4117)),ISERROR(VLOOKUP(A4117,'ListaN68 02-02-2025'!$A$12:$E$13375,5,0))),"Nuevo",IF(AND(NOT(ISBLANK(A4117)),NOT(ISBLANK(B4117)),NOT(ISBLANK(E4117)),AND(E4117-VLOOKUP(A4117,'ListaN68 02-02-2025'!$A$12:$E$13375,5,0)&gt;=-2,E4117-VLOOKUP(A4117,'ListaN68 02-02-2025'!$A$12:$E$13375,5,0)&lt;=2)),"Igual",IF(AND(NOT(ISBLANK(A4117)),NOT(ISBLANK(B4117)),NOT(ISBLANK(E4117)),E4117-VLOOKUP(A4117,'ListaN68 02-02-2025'!$A$12:$E$13375,5,0)&gt;2),"Aumento",IF(AND(NOT(ISBLANK(A4117)),NOT(ISBLANK(B4117)),NOT(ISBLANK(E4117)),E4117-VLOOKUP(A4117,'ListaN68 02-02-2025'!$A$12:$E$13375,5,0)&lt;2),"Bajo","Error en codigo")))))))</f>
        <v>Bajo</v>
      </c>
    </row>
    <row r="4118" spans="1:32" x14ac:dyDescent="0.2">
      <c r="A4118" s="1" t="s">
        <v>4185</v>
      </c>
      <c r="B4118" t="s">
        <v>4186</v>
      </c>
      <c r="C4118" t="s">
        <v>5150</v>
      </c>
      <c r="D4118">
        <v>21</v>
      </c>
      <c r="E4118" s="46">
        <v>14298.575999999999</v>
      </c>
      <c r="F4118" s="44">
        <v>-6.8259385665530026E-3</v>
      </c>
      <c r="G4118" s="46"/>
      <c r="AF4118" t="str">
        <f>IF(AND(ISBLANK(A4118),ISBLANK(B4118),ISBLANK(E4118)),"Blanco",IF(AND(ISBLANK(A4118),NOT(ISBLANK(B4118))),"Titulo",IF(AND(NOT(ISBLANK(A4118)),NOT(ISBLANK(B4118)),ISBLANK(E4118),IFERROR(FIND("FF--",A4118)&gt;1,FALSE)),"F.Comercializacion",IF(AND(NOT(ISBLANK(A4118)),NOT(ISBLANK(B4118)),NOT(ISBLANK(E4118)),ISERROR(VLOOKUP(A4118,'ListaN68 02-02-2025'!$A$12:$E$13375,5,0))),"Nuevo",IF(AND(NOT(ISBLANK(A4118)),NOT(ISBLANK(B4118)),NOT(ISBLANK(E4118)),AND(E4118-VLOOKUP(A4118,'ListaN68 02-02-2025'!$A$12:$E$13375,5,0)&gt;=-2,E4118-VLOOKUP(A4118,'ListaN68 02-02-2025'!$A$12:$E$13375,5,0)&lt;=2)),"Igual",IF(AND(NOT(ISBLANK(A4118)),NOT(ISBLANK(B4118)),NOT(ISBLANK(E4118)),E4118-VLOOKUP(A4118,'ListaN68 02-02-2025'!$A$12:$E$13375,5,0)&gt;2),"Aumento",IF(AND(NOT(ISBLANK(A4118)),NOT(ISBLANK(B4118)),NOT(ISBLANK(E4118)),E4118-VLOOKUP(A4118,'ListaN68 02-02-2025'!$A$12:$E$13375,5,0)&lt;2),"Bajo","Error en codigo")))))))</f>
        <v>Bajo</v>
      </c>
    </row>
    <row r="4119" spans="1:32" x14ac:dyDescent="0.2">
      <c r="A4119" s="1" t="s">
        <v>5263</v>
      </c>
      <c r="B4119" t="s">
        <v>5264</v>
      </c>
      <c r="C4119" t="s">
        <v>5375</v>
      </c>
      <c r="D4119">
        <v>21</v>
      </c>
      <c r="E4119" s="46">
        <v>12102.108</v>
      </c>
      <c r="F4119" s="44">
        <v>-6.8259385665530026E-3</v>
      </c>
      <c r="G4119" s="46"/>
      <c r="AF4119" t="str">
        <f>IF(AND(ISBLANK(A4119),ISBLANK(B4119),ISBLANK(E4119)),"Blanco",IF(AND(ISBLANK(A4119),NOT(ISBLANK(B4119))),"Titulo",IF(AND(NOT(ISBLANK(A4119)),NOT(ISBLANK(B4119)),ISBLANK(E4119),IFERROR(FIND("FF--",A4119)&gt;1,FALSE)),"F.Comercializacion",IF(AND(NOT(ISBLANK(A4119)),NOT(ISBLANK(B4119)),NOT(ISBLANK(E4119)),ISERROR(VLOOKUP(A4119,'ListaN68 02-02-2025'!$A$12:$E$13375,5,0))),"Nuevo",IF(AND(NOT(ISBLANK(A4119)),NOT(ISBLANK(B4119)),NOT(ISBLANK(E4119)),AND(E4119-VLOOKUP(A4119,'ListaN68 02-02-2025'!$A$12:$E$13375,5,0)&gt;=-2,E4119-VLOOKUP(A4119,'ListaN68 02-02-2025'!$A$12:$E$13375,5,0)&lt;=2)),"Igual",IF(AND(NOT(ISBLANK(A4119)),NOT(ISBLANK(B4119)),NOT(ISBLANK(E4119)),E4119-VLOOKUP(A4119,'ListaN68 02-02-2025'!$A$12:$E$13375,5,0)&gt;2),"Aumento",IF(AND(NOT(ISBLANK(A4119)),NOT(ISBLANK(B4119)),NOT(ISBLANK(E4119)),E4119-VLOOKUP(A4119,'ListaN68 02-02-2025'!$A$12:$E$13375,5,0)&lt;2),"Bajo","Error en codigo")))))))</f>
        <v>Bajo</v>
      </c>
    </row>
    <row r="4120" spans="1:32" x14ac:dyDescent="0.2">
      <c r="A4120" s="1" t="s">
        <v>4187</v>
      </c>
      <c r="B4120" t="s">
        <v>4188</v>
      </c>
      <c r="C4120" t="s">
        <v>5393</v>
      </c>
      <c r="D4120">
        <v>21</v>
      </c>
      <c r="E4120" s="46">
        <v>14263.5105</v>
      </c>
      <c r="F4120" s="44">
        <v>-6.8360696876300642E-3</v>
      </c>
      <c r="G4120" s="46"/>
      <c r="AF4120" t="str">
        <f>IF(AND(ISBLANK(A4120),ISBLANK(B4120),ISBLANK(E4120)),"Blanco",IF(AND(ISBLANK(A4120),NOT(ISBLANK(B4120))),"Titulo",IF(AND(NOT(ISBLANK(A4120)),NOT(ISBLANK(B4120)),ISBLANK(E4120),IFERROR(FIND("FF--",A4120)&gt;1,FALSE)),"F.Comercializacion",IF(AND(NOT(ISBLANK(A4120)),NOT(ISBLANK(B4120)),NOT(ISBLANK(E4120)),ISERROR(VLOOKUP(A4120,'ListaN68 02-02-2025'!$A$12:$E$13375,5,0))),"Nuevo",IF(AND(NOT(ISBLANK(A4120)),NOT(ISBLANK(B4120)),NOT(ISBLANK(E4120)),AND(E4120-VLOOKUP(A4120,'ListaN68 02-02-2025'!$A$12:$E$13375,5,0)&gt;=-2,E4120-VLOOKUP(A4120,'ListaN68 02-02-2025'!$A$12:$E$13375,5,0)&lt;=2)),"Igual",IF(AND(NOT(ISBLANK(A4120)),NOT(ISBLANK(B4120)),NOT(ISBLANK(E4120)),E4120-VLOOKUP(A4120,'ListaN68 02-02-2025'!$A$12:$E$13375,5,0)&gt;2),"Aumento",IF(AND(NOT(ISBLANK(A4120)),NOT(ISBLANK(B4120)),NOT(ISBLANK(E4120)),E4120-VLOOKUP(A4120,'ListaN68 02-02-2025'!$A$12:$E$13375,5,0)&lt;2),"Bajo","Error en codigo")))))))</f>
        <v>Bajo</v>
      </c>
    </row>
    <row r="4121" spans="1:32" x14ac:dyDescent="0.2">
      <c r="A4121" s="1" t="s">
        <v>4192</v>
      </c>
      <c r="B4121" t="s">
        <v>4525</v>
      </c>
      <c r="C4121" t="s">
        <v>5128</v>
      </c>
      <c r="D4121">
        <v>21</v>
      </c>
      <c r="E4121" s="46">
        <v>1289.2755</v>
      </c>
      <c r="F4121" s="44">
        <v>-6.9380096635325295E-3</v>
      </c>
      <c r="G4121" s="46"/>
      <c r="AF4121" t="str">
        <f>IF(AND(ISBLANK(A4121),ISBLANK(B4121),ISBLANK(E4121)),"Blanco",IF(AND(ISBLANK(A4121),NOT(ISBLANK(B4121))),"Titulo",IF(AND(NOT(ISBLANK(A4121)),NOT(ISBLANK(B4121)),ISBLANK(E4121),IFERROR(FIND("FF--",A4121)&gt;1,FALSE)),"F.Comercializacion",IF(AND(NOT(ISBLANK(A4121)),NOT(ISBLANK(B4121)),NOT(ISBLANK(E4121)),ISERROR(VLOOKUP(A4121,'ListaN68 02-02-2025'!$A$12:$E$13375,5,0))),"Nuevo",IF(AND(NOT(ISBLANK(A4121)),NOT(ISBLANK(B4121)),NOT(ISBLANK(E4121)),AND(E4121-VLOOKUP(A4121,'ListaN68 02-02-2025'!$A$12:$E$13375,5,0)&gt;=-2,E4121-VLOOKUP(A4121,'ListaN68 02-02-2025'!$A$12:$E$13375,5,0)&lt;=2)),"Igual",IF(AND(NOT(ISBLANK(A4121)),NOT(ISBLANK(B4121)),NOT(ISBLANK(E4121)),E4121-VLOOKUP(A4121,'ListaN68 02-02-2025'!$A$12:$E$13375,5,0)&gt;2),"Aumento",IF(AND(NOT(ISBLANK(A4121)),NOT(ISBLANK(B4121)),NOT(ISBLANK(E4121)),E4121-VLOOKUP(A4121,'ListaN68 02-02-2025'!$A$12:$E$13375,5,0)&lt;2),"Bajo","Error en codigo")))))))</f>
        <v>Bajo</v>
      </c>
    </row>
    <row r="4122" spans="1:32" x14ac:dyDescent="0.2">
      <c r="A4122" s="1" t="s">
        <v>4193</v>
      </c>
      <c r="B4122" t="s">
        <v>4526</v>
      </c>
      <c r="C4122" t="s">
        <v>5128</v>
      </c>
      <c r="D4122">
        <v>21</v>
      </c>
      <c r="E4122" s="46">
        <v>1362.0255</v>
      </c>
      <c r="F4122" s="44">
        <v>-6.8259385665530026E-3</v>
      </c>
      <c r="G4122" s="46"/>
      <c r="AF4122" t="str">
        <f>IF(AND(ISBLANK(A4122),ISBLANK(B4122),ISBLANK(E4122)),"Blanco",IF(AND(ISBLANK(A4122),NOT(ISBLANK(B4122))),"Titulo",IF(AND(NOT(ISBLANK(A4122)),NOT(ISBLANK(B4122)),ISBLANK(E4122),IFERROR(FIND("FF--",A4122)&gt;1,FALSE)),"F.Comercializacion",IF(AND(NOT(ISBLANK(A4122)),NOT(ISBLANK(B4122)),NOT(ISBLANK(E4122)),ISERROR(VLOOKUP(A4122,'ListaN68 02-02-2025'!$A$12:$E$13375,5,0))),"Nuevo",IF(AND(NOT(ISBLANK(A4122)),NOT(ISBLANK(B4122)),NOT(ISBLANK(E4122)),AND(E4122-VLOOKUP(A4122,'ListaN68 02-02-2025'!$A$12:$E$13375,5,0)&gt;=-2,E4122-VLOOKUP(A4122,'ListaN68 02-02-2025'!$A$12:$E$13375,5,0)&lt;=2)),"Igual",IF(AND(NOT(ISBLANK(A4122)),NOT(ISBLANK(B4122)),NOT(ISBLANK(E4122)),E4122-VLOOKUP(A4122,'ListaN68 02-02-2025'!$A$12:$E$13375,5,0)&gt;2),"Aumento",IF(AND(NOT(ISBLANK(A4122)),NOT(ISBLANK(B4122)),NOT(ISBLANK(E4122)),E4122-VLOOKUP(A4122,'ListaN68 02-02-2025'!$A$12:$E$13375,5,0)&lt;2),"Bajo","Error en codigo")))))))</f>
        <v>Bajo</v>
      </c>
    </row>
    <row r="4123" spans="1:32" x14ac:dyDescent="0.2">
      <c r="A4123" s="1" t="s">
        <v>4189</v>
      </c>
      <c r="B4123" t="s">
        <v>4522</v>
      </c>
      <c r="C4123" t="s">
        <v>5128</v>
      </c>
      <c r="D4123">
        <v>21</v>
      </c>
      <c r="E4123" s="46">
        <v>1418.4794999999999</v>
      </c>
      <c r="F4123" s="44">
        <v>-6.9278025728538584E-3</v>
      </c>
      <c r="G4123" s="46"/>
      <c r="AF4123" t="str">
        <f>IF(AND(ISBLANK(A4123),ISBLANK(B4123),ISBLANK(E4123)),"Blanco",IF(AND(ISBLANK(A4123),NOT(ISBLANK(B4123))),"Titulo",IF(AND(NOT(ISBLANK(A4123)),NOT(ISBLANK(B4123)),ISBLANK(E4123),IFERROR(FIND("FF--",A4123)&gt;1,FALSE)),"F.Comercializacion",IF(AND(NOT(ISBLANK(A4123)),NOT(ISBLANK(B4123)),NOT(ISBLANK(E4123)),ISERROR(VLOOKUP(A4123,'ListaN68 02-02-2025'!$A$12:$E$13375,5,0))),"Nuevo",IF(AND(NOT(ISBLANK(A4123)),NOT(ISBLANK(B4123)),NOT(ISBLANK(E4123)),AND(E4123-VLOOKUP(A4123,'ListaN68 02-02-2025'!$A$12:$E$13375,5,0)&gt;=-2,E4123-VLOOKUP(A4123,'ListaN68 02-02-2025'!$A$12:$E$13375,5,0)&lt;=2)),"Igual",IF(AND(NOT(ISBLANK(A4123)),NOT(ISBLANK(B4123)),NOT(ISBLANK(E4123)),E4123-VLOOKUP(A4123,'ListaN68 02-02-2025'!$A$12:$E$13375,5,0)&gt;2),"Aumento",IF(AND(NOT(ISBLANK(A4123)),NOT(ISBLANK(B4123)),NOT(ISBLANK(E4123)),E4123-VLOOKUP(A4123,'ListaN68 02-02-2025'!$A$12:$E$13375,5,0)&lt;2),"Bajo","Error en codigo")))))))</f>
        <v>Bajo</v>
      </c>
    </row>
    <row r="4124" spans="1:32" x14ac:dyDescent="0.2">
      <c r="A4124" s="1" t="s">
        <v>4190</v>
      </c>
      <c r="B4124" t="s">
        <v>4523</v>
      </c>
      <c r="C4124" t="s">
        <v>5128</v>
      </c>
      <c r="D4124">
        <v>21</v>
      </c>
      <c r="E4124" s="46">
        <v>1617.8145000000002</v>
      </c>
      <c r="F4124" s="44">
        <v>-6.7366082857976961E-3</v>
      </c>
      <c r="G4124" s="46"/>
      <c r="AF4124" t="str">
        <f>IF(AND(ISBLANK(A4124),ISBLANK(B4124),ISBLANK(E4124)),"Blanco",IF(AND(ISBLANK(A4124),NOT(ISBLANK(B4124))),"Titulo",IF(AND(NOT(ISBLANK(A4124)),NOT(ISBLANK(B4124)),ISBLANK(E4124),IFERROR(FIND("FF--",A4124)&gt;1,FALSE)),"F.Comercializacion",IF(AND(NOT(ISBLANK(A4124)),NOT(ISBLANK(B4124)),NOT(ISBLANK(E4124)),ISERROR(VLOOKUP(A4124,'ListaN68 02-02-2025'!$A$12:$E$13375,5,0))),"Nuevo",IF(AND(NOT(ISBLANK(A4124)),NOT(ISBLANK(B4124)),NOT(ISBLANK(E4124)),AND(E4124-VLOOKUP(A4124,'ListaN68 02-02-2025'!$A$12:$E$13375,5,0)&gt;=-2,E4124-VLOOKUP(A4124,'ListaN68 02-02-2025'!$A$12:$E$13375,5,0)&lt;=2)),"Igual",IF(AND(NOT(ISBLANK(A4124)),NOT(ISBLANK(B4124)),NOT(ISBLANK(E4124)),E4124-VLOOKUP(A4124,'ListaN68 02-02-2025'!$A$12:$E$13375,5,0)&gt;2),"Aumento",IF(AND(NOT(ISBLANK(A4124)),NOT(ISBLANK(B4124)),NOT(ISBLANK(E4124)),E4124-VLOOKUP(A4124,'ListaN68 02-02-2025'!$A$12:$E$13375,5,0)&lt;2),"Bajo","Error en codigo")))))))</f>
        <v>Bajo</v>
      </c>
    </row>
    <row r="4125" spans="1:32" x14ac:dyDescent="0.2">
      <c r="A4125" s="1" t="s">
        <v>4191</v>
      </c>
      <c r="B4125" t="s">
        <v>4524</v>
      </c>
      <c r="C4125" t="s">
        <v>5128</v>
      </c>
      <c r="D4125">
        <v>21</v>
      </c>
      <c r="E4125" s="46">
        <v>1709.1885000000002</v>
      </c>
      <c r="F4125" s="44">
        <v>-6.9104784083500181E-3</v>
      </c>
      <c r="G4125" s="46"/>
      <c r="AF4125" t="str">
        <f>IF(AND(ISBLANK(A4125),ISBLANK(B4125),ISBLANK(E4125)),"Blanco",IF(AND(ISBLANK(A4125),NOT(ISBLANK(B4125))),"Titulo",IF(AND(NOT(ISBLANK(A4125)),NOT(ISBLANK(B4125)),ISBLANK(E4125),IFERROR(FIND("FF--",A4125)&gt;1,FALSE)),"F.Comercializacion",IF(AND(NOT(ISBLANK(A4125)),NOT(ISBLANK(B4125)),NOT(ISBLANK(E4125)),ISERROR(VLOOKUP(A4125,'ListaN68 02-02-2025'!$A$12:$E$13375,5,0))),"Nuevo",IF(AND(NOT(ISBLANK(A4125)),NOT(ISBLANK(B4125)),NOT(ISBLANK(E4125)),AND(E4125-VLOOKUP(A4125,'ListaN68 02-02-2025'!$A$12:$E$13375,5,0)&gt;=-2,E4125-VLOOKUP(A4125,'ListaN68 02-02-2025'!$A$12:$E$13375,5,0)&lt;=2)),"Igual",IF(AND(NOT(ISBLANK(A4125)),NOT(ISBLANK(B4125)),NOT(ISBLANK(E4125)),E4125-VLOOKUP(A4125,'ListaN68 02-02-2025'!$A$12:$E$13375,5,0)&gt;2),"Aumento",IF(AND(NOT(ISBLANK(A4125)),NOT(ISBLANK(B4125)),NOT(ISBLANK(E4125)),E4125-VLOOKUP(A4125,'ListaN68 02-02-2025'!$A$12:$E$13375,5,0)&lt;2),"Bajo","Error en codigo")))))))</f>
        <v>Bajo</v>
      </c>
    </row>
    <row r="4126" spans="1:32" x14ac:dyDescent="0.2">
      <c r="A4126" s="1" t="s">
        <v>6426</v>
      </c>
      <c r="B4126" t="s">
        <v>3945</v>
      </c>
      <c r="C4126" t="s">
        <v>5150</v>
      </c>
      <c r="D4126">
        <v>21</v>
      </c>
      <c r="E4126" s="46">
        <v>23784.303</v>
      </c>
      <c r="F4126" s="44">
        <v>-6.8259385665527805E-3</v>
      </c>
      <c r="G4126" s="46"/>
      <c r="AF4126" t="str">
        <f>IF(AND(ISBLANK(A4126),ISBLANK(B4126),ISBLANK(E4126)),"Blanco",IF(AND(ISBLANK(A4126),NOT(ISBLANK(B4126))),"Titulo",IF(AND(NOT(ISBLANK(A4126)),NOT(ISBLANK(B4126)),ISBLANK(E4126),IFERROR(FIND("FF--",A4126)&gt;1,FALSE)),"F.Comercializacion",IF(AND(NOT(ISBLANK(A4126)),NOT(ISBLANK(B4126)),NOT(ISBLANK(E4126)),ISERROR(VLOOKUP(A4126,'ListaN68 02-02-2025'!$A$12:$E$13375,5,0))),"Nuevo",IF(AND(NOT(ISBLANK(A4126)),NOT(ISBLANK(B4126)),NOT(ISBLANK(E4126)),AND(E4126-VLOOKUP(A4126,'ListaN68 02-02-2025'!$A$12:$E$13375,5,0)&gt;=-2,E4126-VLOOKUP(A4126,'ListaN68 02-02-2025'!$A$12:$E$13375,5,0)&lt;=2)),"Igual",IF(AND(NOT(ISBLANK(A4126)),NOT(ISBLANK(B4126)),NOT(ISBLANK(E4126)),E4126-VLOOKUP(A4126,'ListaN68 02-02-2025'!$A$12:$E$13375,5,0)&gt;2),"Aumento",IF(AND(NOT(ISBLANK(A4126)),NOT(ISBLANK(B4126)),NOT(ISBLANK(E4126)),E4126-VLOOKUP(A4126,'ListaN68 02-02-2025'!$A$12:$E$13375,5,0)&lt;2),"Bajo","Error en codigo")))))))</f>
        <v>Bajo</v>
      </c>
    </row>
    <row r="4127" spans="1:32" x14ac:dyDescent="0.2">
      <c r="A4127" s="1" t="s">
        <v>6427</v>
      </c>
      <c r="B4127" t="s">
        <v>3942</v>
      </c>
      <c r="C4127" t="s">
        <v>5394</v>
      </c>
      <c r="D4127">
        <v>21</v>
      </c>
      <c r="E4127" s="46">
        <v>8993.2095000000008</v>
      </c>
      <c r="F4127" s="44">
        <v>-6.809869868949936E-3</v>
      </c>
      <c r="G4127" s="46"/>
      <c r="AF4127" t="str">
        <f>IF(AND(ISBLANK(A4127),ISBLANK(B4127),ISBLANK(E4127)),"Blanco",IF(AND(ISBLANK(A4127),NOT(ISBLANK(B4127))),"Titulo",IF(AND(NOT(ISBLANK(A4127)),NOT(ISBLANK(B4127)),ISBLANK(E4127),IFERROR(FIND("FF--",A4127)&gt;1,FALSE)),"F.Comercializacion",IF(AND(NOT(ISBLANK(A4127)),NOT(ISBLANK(B4127)),NOT(ISBLANK(E4127)),ISERROR(VLOOKUP(A4127,'ListaN68 02-02-2025'!$A$12:$E$13375,5,0))),"Nuevo",IF(AND(NOT(ISBLANK(A4127)),NOT(ISBLANK(B4127)),NOT(ISBLANK(E4127)),AND(E4127-VLOOKUP(A4127,'ListaN68 02-02-2025'!$A$12:$E$13375,5,0)&gt;=-2,E4127-VLOOKUP(A4127,'ListaN68 02-02-2025'!$A$12:$E$13375,5,0)&lt;=2)),"Igual",IF(AND(NOT(ISBLANK(A4127)),NOT(ISBLANK(B4127)),NOT(ISBLANK(E4127)),E4127-VLOOKUP(A4127,'ListaN68 02-02-2025'!$A$12:$E$13375,5,0)&gt;2),"Aumento",IF(AND(NOT(ISBLANK(A4127)),NOT(ISBLANK(B4127)),NOT(ISBLANK(E4127)),E4127-VLOOKUP(A4127,'ListaN68 02-02-2025'!$A$12:$E$13375,5,0)&lt;2),"Bajo","Error en codigo")))))))</f>
        <v>Bajo</v>
      </c>
    </row>
    <row r="4128" spans="1:32" x14ac:dyDescent="0.2">
      <c r="A4128" s="1" t="s">
        <v>6428</v>
      </c>
      <c r="B4128" t="s">
        <v>3944</v>
      </c>
      <c r="C4128" t="s">
        <v>5394</v>
      </c>
      <c r="D4128">
        <v>21</v>
      </c>
      <c r="E4128" s="46">
        <v>8993.2095000000008</v>
      </c>
      <c r="F4128" s="44">
        <v>-6.809869868949936E-3</v>
      </c>
      <c r="G4128" s="46"/>
      <c r="AF4128" t="str">
        <f>IF(AND(ISBLANK(A4128),ISBLANK(B4128),ISBLANK(E4128)),"Blanco",IF(AND(ISBLANK(A4128),NOT(ISBLANK(B4128))),"Titulo",IF(AND(NOT(ISBLANK(A4128)),NOT(ISBLANK(B4128)),ISBLANK(E4128),IFERROR(FIND("FF--",A4128)&gt;1,FALSE)),"F.Comercializacion",IF(AND(NOT(ISBLANK(A4128)),NOT(ISBLANK(B4128)),NOT(ISBLANK(E4128)),ISERROR(VLOOKUP(A4128,'ListaN68 02-02-2025'!$A$12:$E$13375,5,0))),"Nuevo",IF(AND(NOT(ISBLANK(A4128)),NOT(ISBLANK(B4128)),NOT(ISBLANK(E4128)),AND(E4128-VLOOKUP(A4128,'ListaN68 02-02-2025'!$A$12:$E$13375,5,0)&gt;=-2,E4128-VLOOKUP(A4128,'ListaN68 02-02-2025'!$A$12:$E$13375,5,0)&lt;=2)),"Igual",IF(AND(NOT(ISBLANK(A4128)),NOT(ISBLANK(B4128)),NOT(ISBLANK(E4128)),E4128-VLOOKUP(A4128,'ListaN68 02-02-2025'!$A$12:$E$13375,5,0)&gt;2),"Aumento",IF(AND(NOT(ISBLANK(A4128)),NOT(ISBLANK(B4128)),NOT(ISBLANK(E4128)),E4128-VLOOKUP(A4128,'ListaN68 02-02-2025'!$A$12:$E$13375,5,0)&lt;2),"Bajo","Error en codigo")))))))</f>
        <v>Bajo</v>
      </c>
    </row>
    <row r="4129" spans="1:32" x14ac:dyDescent="0.2">
      <c r="A4129" s="1" t="s">
        <v>6429</v>
      </c>
      <c r="B4129" t="s">
        <v>3943</v>
      </c>
      <c r="C4129" t="s">
        <v>5394</v>
      </c>
      <c r="D4129">
        <v>21</v>
      </c>
      <c r="E4129" s="46">
        <v>8993.2095000000008</v>
      </c>
      <c r="F4129" s="44">
        <v>-6.809869868949936E-3</v>
      </c>
      <c r="G4129" s="46"/>
      <c r="AF4129" t="str">
        <f>IF(AND(ISBLANK(A4129),ISBLANK(B4129),ISBLANK(E4129)),"Blanco",IF(AND(ISBLANK(A4129),NOT(ISBLANK(B4129))),"Titulo",IF(AND(NOT(ISBLANK(A4129)),NOT(ISBLANK(B4129)),ISBLANK(E4129),IFERROR(FIND("FF--",A4129)&gt;1,FALSE)),"F.Comercializacion",IF(AND(NOT(ISBLANK(A4129)),NOT(ISBLANK(B4129)),NOT(ISBLANK(E4129)),ISERROR(VLOOKUP(A4129,'ListaN68 02-02-2025'!$A$12:$E$13375,5,0))),"Nuevo",IF(AND(NOT(ISBLANK(A4129)),NOT(ISBLANK(B4129)),NOT(ISBLANK(E4129)),AND(E4129-VLOOKUP(A4129,'ListaN68 02-02-2025'!$A$12:$E$13375,5,0)&gt;=-2,E4129-VLOOKUP(A4129,'ListaN68 02-02-2025'!$A$12:$E$13375,5,0)&lt;=2)),"Igual",IF(AND(NOT(ISBLANK(A4129)),NOT(ISBLANK(B4129)),NOT(ISBLANK(E4129)),E4129-VLOOKUP(A4129,'ListaN68 02-02-2025'!$A$12:$E$13375,5,0)&gt;2),"Aumento",IF(AND(NOT(ISBLANK(A4129)),NOT(ISBLANK(B4129)),NOT(ISBLANK(E4129)),E4129-VLOOKUP(A4129,'ListaN68 02-02-2025'!$A$12:$E$13375,5,0)&lt;2),"Bajo","Error en codigo")))))))</f>
        <v>Bajo</v>
      </c>
    </row>
    <row r="4130" spans="1:32" x14ac:dyDescent="0.2">
      <c r="A4130" s="1" t="s">
        <v>4183</v>
      </c>
      <c r="B4130" t="s">
        <v>4184</v>
      </c>
      <c r="C4130" t="s">
        <v>5001</v>
      </c>
      <c r="D4130">
        <v>21</v>
      </c>
      <c r="E4130" s="46">
        <v>25673.911499999998</v>
      </c>
      <c r="F4130" s="44">
        <v>-6.8259385665530026E-3</v>
      </c>
      <c r="G4130" s="46"/>
      <c r="AF4130" t="str">
        <f>IF(AND(ISBLANK(A4130),ISBLANK(B4130),ISBLANK(E4130)),"Blanco",IF(AND(ISBLANK(A4130),NOT(ISBLANK(B4130))),"Titulo",IF(AND(NOT(ISBLANK(A4130)),NOT(ISBLANK(B4130)),ISBLANK(E4130),IFERROR(FIND("FF--",A4130)&gt;1,FALSE)),"F.Comercializacion",IF(AND(NOT(ISBLANK(A4130)),NOT(ISBLANK(B4130)),NOT(ISBLANK(E4130)),ISERROR(VLOOKUP(A4130,'ListaN68 02-02-2025'!$A$12:$E$13375,5,0))),"Nuevo",IF(AND(NOT(ISBLANK(A4130)),NOT(ISBLANK(B4130)),NOT(ISBLANK(E4130)),AND(E4130-VLOOKUP(A4130,'ListaN68 02-02-2025'!$A$12:$E$13375,5,0)&gt;=-2,E4130-VLOOKUP(A4130,'ListaN68 02-02-2025'!$A$12:$E$13375,5,0)&lt;=2)),"Igual",IF(AND(NOT(ISBLANK(A4130)),NOT(ISBLANK(B4130)),NOT(ISBLANK(E4130)),E4130-VLOOKUP(A4130,'ListaN68 02-02-2025'!$A$12:$E$13375,5,0)&gt;2),"Aumento",IF(AND(NOT(ISBLANK(A4130)),NOT(ISBLANK(B4130)),NOT(ISBLANK(E4130)),E4130-VLOOKUP(A4130,'ListaN68 02-02-2025'!$A$12:$E$13375,5,0)&lt;2),"Bajo","Error en codigo")))))))</f>
        <v>Bajo</v>
      </c>
    </row>
    <row r="4131" spans="1:32" x14ac:dyDescent="0.2">
      <c r="A4131" s="1" t="s">
        <v>4194</v>
      </c>
      <c r="B4131" t="s">
        <v>4195</v>
      </c>
      <c r="C4131" t="s">
        <v>5152</v>
      </c>
      <c r="D4131">
        <v>21</v>
      </c>
      <c r="E4131" s="46">
        <v>7741.473</v>
      </c>
      <c r="F4131" s="44">
        <v>-6.8259385665528916E-3</v>
      </c>
      <c r="G4131" s="46"/>
      <c r="AF4131" t="str">
        <f>IF(AND(ISBLANK(A4131),ISBLANK(B4131),ISBLANK(E4131)),"Blanco",IF(AND(ISBLANK(A4131),NOT(ISBLANK(B4131))),"Titulo",IF(AND(NOT(ISBLANK(A4131)),NOT(ISBLANK(B4131)),ISBLANK(E4131),IFERROR(FIND("FF--",A4131)&gt;1,FALSE)),"F.Comercializacion",IF(AND(NOT(ISBLANK(A4131)),NOT(ISBLANK(B4131)),NOT(ISBLANK(E4131)),ISERROR(VLOOKUP(A4131,'ListaN68 02-02-2025'!$A$12:$E$13375,5,0))),"Nuevo",IF(AND(NOT(ISBLANK(A4131)),NOT(ISBLANK(B4131)),NOT(ISBLANK(E4131)),AND(E4131-VLOOKUP(A4131,'ListaN68 02-02-2025'!$A$12:$E$13375,5,0)&gt;=-2,E4131-VLOOKUP(A4131,'ListaN68 02-02-2025'!$A$12:$E$13375,5,0)&lt;=2)),"Igual",IF(AND(NOT(ISBLANK(A4131)),NOT(ISBLANK(B4131)),NOT(ISBLANK(E4131)),E4131-VLOOKUP(A4131,'ListaN68 02-02-2025'!$A$12:$E$13375,5,0)&gt;2),"Aumento",IF(AND(NOT(ISBLANK(A4131)),NOT(ISBLANK(B4131)),NOT(ISBLANK(E4131)),E4131-VLOOKUP(A4131,'ListaN68 02-02-2025'!$A$12:$E$13375,5,0)&lt;2),"Bajo","Error en codigo")))))))</f>
        <v>Bajo</v>
      </c>
    </row>
    <row r="4132" spans="1:32" x14ac:dyDescent="0.2">
      <c r="A4132" s="1" t="s">
        <v>4196</v>
      </c>
      <c r="B4132" t="s">
        <v>4197</v>
      </c>
      <c r="C4132" t="s">
        <v>5152</v>
      </c>
      <c r="D4132">
        <v>21</v>
      </c>
      <c r="E4132" s="46">
        <v>11157.3765</v>
      </c>
      <c r="F4132" s="44">
        <v>-6.8129867126439647E-3</v>
      </c>
      <c r="G4132" s="46"/>
      <c r="AF4132" t="str">
        <f>IF(AND(ISBLANK(A4132),ISBLANK(B4132),ISBLANK(E4132)),"Blanco",IF(AND(ISBLANK(A4132),NOT(ISBLANK(B4132))),"Titulo",IF(AND(NOT(ISBLANK(A4132)),NOT(ISBLANK(B4132)),ISBLANK(E4132),IFERROR(FIND("FF--",A4132)&gt;1,FALSE)),"F.Comercializacion",IF(AND(NOT(ISBLANK(A4132)),NOT(ISBLANK(B4132)),NOT(ISBLANK(E4132)),ISERROR(VLOOKUP(A4132,'ListaN68 02-02-2025'!$A$12:$E$13375,5,0))),"Nuevo",IF(AND(NOT(ISBLANK(A4132)),NOT(ISBLANK(B4132)),NOT(ISBLANK(E4132)),AND(E4132-VLOOKUP(A4132,'ListaN68 02-02-2025'!$A$12:$E$13375,5,0)&gt;=-2,E4132-VLOOKUP(A4132,'ListaN68 02-02-2025'!$A$12:$E$13375,5,0)&lt;=2)),"Igual",IF(AND(NOT(ISBLANK(A4132)),NOT(ISBLANK(B4132)),NOT(ISBLANK(E4132)),E4132-VLOOKUP(A4132,'ListaN68 02-02-2025'!$A$12:$E$13375,5,0)&gt;2),"Aumento",IF(AND(NOT(ISBLANK(A4132)),NOT(ISBLANK(B4132)),NOT(ISBLANK(E4132)),E4132-VLOOKUP(A4132,'ListaN68 02-02-2025'!$A$12:$E$13375,5,0)&lt;2),"Bajo","Error en codigo")))))))</f>
        <v>Bajo</v>
      </c>
    </row>
    <row r="4133" spans="1:32" x14ac:dyDescent="0.2">
      <c r="A4133" s="1" t="s">
        <v>4198</v>
      </c>
      <c r="B4133" t="s">
        <v>4199</v>
      </c>
      <c r="C4133" t="s">
        <v>5393</v>
      </c>
      <c r="D4133">
        <v>21</v>
      </c>
      <c r="E4133" s="46">
        <v>14516.6805</v>
      </c>
      <c r="F4133" s="44">
        <v>-6.8159839302751601E-3</v>
      </c>
      <c r="G4133" s="46"/>
      <c r="AF4133" t="str">
        <f>IF(AND(ISBLANK(A4133),ISBLANK(B4133),ISBLANK(E4133)),"Blanco",IF(AND(ISBLANK(A4133),NOT(ISBLANK(B4133))),"Titulo",IF(AND(NOT(ISBLANK(A4133)),NOT(ISBLANK(B4133)),ISBLANK(E4133),IFERROR(FIND("FF--",A4133)&gt;1,FALSE)),"F.Comercializacion",IF(AND(NOT(ISBLANK(A4133)),NOT(ISBLANK(B4133)),NOT(ISBLANK(E4133)),ISERROR(VLOOKUP(A4133,'ListaN68 02-02-2025'!$A$12:$E$13375,5,0))),"Nuevo",IF(AND(NOT(ISBLANK(A4133)),NOT(ISBLANK(B4133)),NOT(ISBLANK(E4133)),AND(E4133-VLOOKUP(A4133,'ListaN68 02-02-2025'!$A$12:$E$13375,5,0)&gt;=-2,E4133-VLOOKUP(A4133,'ListaN68 02-02-2025'!$A$12:$E$13375,5,0)&lt;=2)),"Igual",IF(AND(NOT(ISBLANK(A4133)),NOT(ISBLANK(B4133)),NOT(ISBLANK(E4133)),E4133-VLOOKUP(A4133,'ListaN68 02-02-2025'!$A$12:$E$13375,5,0)&gt;2),"Aumento",IF(AND(NOT(ISBLANK(A4133)),NOT(ISBLANK(B4133)),NOT(ISBLANK(E4133)),E4133-VLOOKUP(A4133,'ListaN68 02-02-2025'!$A$12:$E$13375,5,0)&lt;2),"Bajo","Error en codigo")))))))</f>
        <v>Bajo</v>
      </c>
    </row>
    <row r="4134" spans="1:32" x14ac:dyDescent="0.2">
      <c r="A4134" s="1" t="s">
        <v>4200</v>
      </c>
      <c r="B4134" t="s">
        <v>4201</v>
      </c>
      <c r="C4134" t="s">
        <v>5151</v>
      </c>
      <c r="D4134">
        <v>21</v>
      </c>
      <c r="E4134" s="46">
        <v>17932.4385</v>
      </c>
      <c r="F4134" s="44">
        <v>-6.8259385665528916E-3</v>
      </c>
      <c r="G4134" s="46"/>
      <c r="AF4134" t="str">
        <f>IF(AND(ISBLANK(A4134),ISBLANK(B4134),ISBLANK(E4134)),"Blanco",IF(AND(ISBLANK(A4134),NOT(ISBLANK(B4134))),"Titulo",IF(AND(NOT(ISBLANK(A4134)),NOT(ISBLANK(B4134)),ISBLANK(E4134),IFERROR(FIND("FF--",A4134)&gt;1,FALSE)),"F.Comercializacion",IF(AND(NOT(ISBLANK(A4134)),NOT(ISBLANK(B4134)),NOT(ISBLANK(E4134)),ISERROR(VLOOKUP(A4134,'ListaN68 02-02-2025'!$A$12:$E$13375,5,0))),"Nuevo",IF(AND(NOT(ISBLANK(A4134)),NOT(ISBLANK(B4134)),NOT(ISBLANK(E4134)),AND(E4134-VLOOKUP(A4134,'ListaN68 02-02-2025'!$A$12:$E$13375,5,0)&gt;=-2,E4134-VLOOKUP(A4134,'ListaN68 02-02-2025'!$A$12:$E$13375,5,0)&lt;=2)),"Igual",IF(AND(NOT(ISBLANK(A4134)),NOT(ISBLANK(B4134)),NOT(ISBLANK(E4134)),E4134-VLOOKUP(A4134,'ListaN68 02-02-2025'!$A$12:$E$13375,5,0)&gt;2),"Aumento",IF(AND(NOT(ISBLANK(A4134)),NOT(ISBLANK(B4134)),NOT(ISBLANK(E4134)),E4134-VLOOKUP(A4134,'ListaN68 02-02-2025'!$A$12:$E$13375,5,0)&lt;2),"Bajo","Error en codigo")))))))</f>
        <v>Bajo</v>
      </c>
    </row>
    <row r="4135" spans="1:32" x14ac:dyDescent="0.2">
      <c r="A4135" s="1" t="s">
        <v>4227</v>
      </c>
      <c r="B4135" t="s">
        <v>4228</v>
      </c>
      <c r="C4135" t="s">
        <v>5375</v>
      </c>
      <c r="D4135">
        <v>21</v>
      </c>
      <c r="E4135" s="46">
        <v>8285.2065000000002</v>
      </c>
      <c r="F4135" s="44">
        <v>-6.8259385665527805E-3</v>
      </c>
      <c r="G4135" s="46"/>
      <c r="AF4135" t="str">
        <f>IF(AND(ISBLANK(A4135),ISBLANK(B4135),ISBLANK(E4135)),"Blanco",IF(AND(ISBLANK(A4135),NOT(ISBLANK(B4135))),"Titulo",IF(AND(NOT(ISBLANK(A4135)),NOT(ISBLANK(B4135)),ISBLANK(E4135),IFERROR(FIND("FF--",A4135)&gt;1,FALSE)),"F.Comercializacion",IF(AND(NOT(ISBLANK(A4135)),NOT(ISBLANK(B4135)),NOT(ISBLANK(E4135)),ISERROR(VLOOKUP(A4135,'ListaN68 02-02-2025'!$A$12:$E$13375,5,0))),"Nuevo",IF(AND(NOT(ISBLANK(A4135)),NOT(ISBLANK(B4135)),NOT(ISBLANK(E4135)),AND(E4135-VLOOKUP(A4135,'ListaN68 02-02-2025'!$A$12:$E$13375,5,0)&gt;=-2,E4135-VLOOKUP(A4135,'ListaN68 02-02-2025'!$A$12:$E$13375,5,0)&lt;=2)),"Igual",IF(AND(NOT(ISBLANK(A4135)),NOT(ISBLANK(B4135)),NOT(ISBLANK(E4135)),E4135-VLOOKUP(A4135,'ListaN68 02-02-2025'!$A$12:$E$13375,5,0)&gt;2),"Aumento",IF(AND(NOT(ISBLANK(A4135)),NOT(ISBLANK(B4135)),NOT(ISBLANK(E4135)),E4135-VLOOKUP(A4135,'ListaN68 02-02-2025'!$A$12:$E$13375,5,0)&lt;2),"Bajo","Error en codigo")))))))</f>
        <v>Bajo</v>
      </c>
    </row>
    <row r="4136" spans="1:32" x14ac:dyDescent="0.2">
      <c r="A4136" s="1" t="s">
        <v>4229</v>
      </c>
      <c r="B4136" t="s">
        <v>4230</v>
      </c>
      <c r="C4136" t="s">
        <v>5375</v>
      </c>
      <c r="D4136">
        <v>21</v>
      </c>
      <c r="E4136" s="46">
        <v>9011.9790000000012</v>
      </c>
      <c r="F4136" s="44">
        <v>-6.8259385665528916E-3</v>
      </c>
      <c r="G4136" s="46"/>
      <c r="AF4136" t="str">
        <f>IF(AND(ISBLANK(A4136),ISBLANK(B4136),ISBLANK(E4136)),"Blanco",IF(AND(ISBLANK(A4136),NOT(ISBLANK(B4136))),"Titulo",IF(AND(NOT(ISBLANK(A4136)),NOT(ISBLANK(B4136)),ISBLANK(E4136),IFERROR(FIND("FF--",A4136)&gt;1,FALSE)),"F.Comercializacion",IF(AND(NOT(ISBLANK(A4136)),NOT(ISBLANK(B4136)),NOT(ISBLANK(E4136)),ISERROR(VLOOKUP(A4136,'ListaN68 02-02-2025'!$A$12:$E$13375,5,0))),"Nuevo",IF(AND(NOT(ISBLANK(A4136)),NOT(ISBLANK(B4136)),NOT(ISBLANK(E4136)),AND(E4136-VLOOKUP(A4136,'ListaN68 02-02-2025'!$A$12:$E$13375,5,0)&gt;=-2,E4136-VLOOKUP(A4136,'ListaN68 02-02-2025'!$A$12:$E$13375,5,0)&lt;=2)),"Igual",IF(AND(NOT(ISBLANK(A4136)),NOT(ISBLANK(B4136)),NOT(ISBLANK(E4136)),E4136-VLOOKUP(A4136,'ListaN68 02-02-2025'!$A$12:$E$13375,5,0)&gt;2),"Aumento",IF(AND(NOT(ISBLANK(A4136)),NOT(ISBLANK(B4136)),NOT(ISBLANK(E4136)),E4136-VLOOKUP(A4136,'ListaN68 02-02-2025'!$A$12:$E$13375,5,0)&lt;2),"Bajo","Error en codigo")))))))</f>
        <v>Bajo</v>
      </c>
    </row>
    <row r="4137" spans="1:32" x14ac:dyDescent="0.2">
      <c r="A4137" s="1" t="s">
        <v>4231</v>
      </c>
      <c r="B4137" t="s">
        <v>4232</v>
      </c>
      <c r="C4137" t="s">
        <v>5375</v>
      </c>
      <c r="D4137">
        <v>21</v>
      </c>
      <c r="E4137" s="46">
        <v>10212.4995</v>
      </c>
      <c r="F4137" s="44">
        <v>-6.8259385665528916E-3</v>
      </c>
      <c r="G4137" s="46"/>
      <c r="AF4137" t="str">
        <f>IF(AND(ISBLANK(A4137),ISBLANK(B4137),ISBLANK(E4137)),"Blanco",IF(AND(ISBLANK(A4137),NOT(ISBLANK(B4137))),"Titulo",IF(AND(NOT(ISBLANK(A4137)),NOT(ISBLANK(B4137)),ISBLANK(E4137),IFERROR(FIND("FF--",A4137)&gt;1,FALSE)),"F.Comercializacion",IF(AND(NOT(ISBLANK(A4137)),NOT(ISBLANK(B4137)),NOT(ISBLANK(E4137)),ISERROR(VLOOKUP(A4137,'ListaN68 02-02-2025'!$A$12:$E$13375,5,0))),"Nuevo",IF(AND(NOT(ISBLANK(A4137)),NOT(ISBLANK(B4137)),NOT(ISBLANK(E4137)),AND(E4137-VLOOKUP(A4137,'ListaN68 02-02-2025'!$A$12:$E$13375,5,0)&gt;=-2,E4137-VLOOKUP(A4137,'ListaN68 02-02-2025'!$A$12:$E$13375,5,0)&lt;=2)),"Igual",IF(AND(NOT(ISBLANK(A4137)),NOT(ISBLANK(B4137)),NOT(ISBLANK(E4137)),E4137-VLOOKUP(A4137,'ListaN68 02-02-2025'!$A$12:$E$13375,5,0)&gt;2),"Aumento",IF(AND(NOT(ISBLANK(A4137)),NOT(ISBLANK(B4137)),NOT(ISBLANK(E4137)),E4137-VLOOKUP(A4137,'ListaN68 02-02-2025'!$A$12:$E$13375,5,0)&lt;2),"Bajo","Error en codigo")))))))</f>
        <v>Bajo</v>
      </c>
    </row>
    <row r="4138" spans="1:32" x14ac:dyDescent="0.2">
      <c r="A4138" s="1" t="s">
        <v>4175</v>
      </c>
      <c r="B4138" t="s">
        <v>4176</v>
      </c>
      <c r="C4138" t="s">
        <v>5375</v>
      </c>
      <c r="D4138">
        <v>21</v>
      </c>
      <c r="E4138" s="46">
        <v>7612.2689999999993</v>
      </c>
      <c r="F4138" s="44">
        <v>-6.8259385665528916E-3</v>
      </c>
      <c r="G4138" s="46"/>
      <c r="AF4138" t="str">
        <f>IF(AND(ISBLANK(A4138),ISBLANK(B4138),ISBLANK(E4138)),"Blanco",IF(AND(ISBLANK(A4138),NOT(ISBLANK(B4138))),"Titulo",IF(AND(NOT(ISBLANK(A4138)),NOT(ISBLANK(B4138)),ISBLANK(E4138),IFERROR(FIND("FF--",A4138)&gt;1,FALSE)),"F.Comercializacion",IF(AND(NOT(ISBLANK(A4138)),NOT(ISBLANK(B4138)),NOT(ISBLANK(E4138)),ISERROR(VLOOKUP(A4138,'ListaN68 02-02-2025'!$A$12:$E$13375,5,0))),"Nuevo",IF(AND(NOT(ISBLANK(A4138)),NOT(ISBLANK(B4138)),NOT(ISBLANK(E4138)),AND(E4138-VLOOKUP(A4138,'ListaN68 02-02-2025'!$A$12:$E$13375,5,0)&gt;=-2,E4138-VLOOKUP(A4138,'ListaN68 02-02-2025'!$A$12:$E$13375,5,0)&lt;=2)),"Igual",IF(AND(NOT(ISBLANK(A4138)),NOT(ISBLANK(B4138)),NOT(ISBLANK(E4138)),E4138-VLOOKUP(A4138,'ListaN68 02-02-2025'!$A$12:$E$13375,5,0)&gt;2),"Aumento",IF(AND(NOT(ISBLANK(A4138)),NOT(ISBLANK(B4138)),NOT(ISBLANK(E4138)),E4138-VLOOKUP(A4138,'ListaN68 02-02-2025'!$A$12:$E$13375,5,0)&lt;2),"Bajo","Error en codigo")))))))</f>
        <v>Bajo</v>
      </c>
    </row>
    <row r="4139" spans="1:32" x14ac:dyDescent="0.2">
      <c r="A4139" s="1" t="s">
        <v>4177</v>
      </c>
      <c r="B4139" t="s">
        <v>4178</v>
      </c>
      <c r="C4139" t="s">
        <v>5375</v>
      </c>
      <c r="D4139">
        <v>21</v>
      </c>
      <c r="E4139" s="46">
        <v>9413.1224999999995</v>
      </c>
      <c r="F4139" s="44">
        <v>-6.810586693714149E-3</v>
      </c>
      <c r="G4139" s="46"/>
      <c r="AF4139" t="str">
        <f>IF(AND(ISBLANK(A4139),ISBLANK(B4139),ISBLANK(E4139)),"Blanco",IF(AND(ISBLANK(A4139),NOT(ISBLANK(B4139))),"Titulo",IF(AND(NOT(ISBLANK(A4139)),NOT(ISBLANK(B4139)),ISBLANK(E4139),IFERROR(FIND("FF--",A4139)&gt;1,FALSE)),"F.Comercializacion",IF(AND(NOT(ISBLANK(A4139)),NOT(ISBLANK(B4139)),NOT(ISBLANK(E4139)),ISERROR(VLOOKUP(A4139,'ListaN68 02-02-2025'!$A$12:$E$13375,5,0))),"Nuevo",IF(AND(NOT(ISBLANK(A4139)),NOT(ISBLANK(B4139)),NOT(ISBLANK(E4139)),AND(E4139-VLOOKUP(A4139,'ListaN68 02-02-2025'!$A$12:$E$13375,5,0)&gt;=-2,E4139-VLOOKUP(A4139,'ListaN68 02-02-2025'!$A$12:$E$13375,5,0)&lt;=2)),"Igual",IF(AND(NOT(ISBLANK(A4139)),NOT(ISBLANK(B4139)),NOT(ISBLANK(E4139)),E4139-VLOOKUP(A4139,'ListaN68 02-02-2025'!$A$12:$E$13375,5,0)&gt;2),"Aumento",IF(AND(NOT(ISBLANK(A4139)),NOT(ISBLANK(B4139)),NOT(ISBLANK(E4139)),E4139-VLOOKUP(A4139,'ListaN68 02-02-2025'!$A$12:$E$13375,5,0)&lt;2),"Bajo","Error en codigo")))))))</f>
        <v>Bajo</v>
      </c>
    </row>
    <row r="4140" spans="1:32" x14ac:dyDescent="0.2">
      <c r="A4140" s="1" t="s">
        <v>4214</v>
      </c>
      <c r="B4140" t="s">
        <v>4215</v>
      </c>
      <c r="C4140" t="s">
        <v>5375</v>
      </c>
      <c r="D4140">
        <v>21</v>
      </c>
      <c r="E4140" s="46">
        <v>8594.8305</v>
      </c>
      <c r="F4140" s="44">
        <v>-6.8091250561171934E-3</v>
      </c>
      <c r="G4140" s="46"/>
      <c r="AF4140" t="str">
        <f>IF(AND(ISBLANK(A4140),ISBLANK(B4140),ISBLANK(E4140)),"Blanco",IF(AND(ISBLANK(A4140),NOT(ISBLANK(B4140))),"Titulo",IF(AND(NOT(ISBLANK(A4140)),NOT(ISBLANK(B4140)),ISBLANK(E4140),IFERROR(FIND("FF--",A4140)&gt;1,FALSE)),"F.Comercializacion",IF(AND(NOT(ISBLANK(A4140)),NOT(ISBLANK(B4140)),NOT(ISBLANK(E4140)),ISERROR(VLOOKUP(A4140,'ListaN68 02-02-2025'!$A$12:$E$13375,5,0))),"Nuevo",IF(AND(NOT(ISBLANK(A4140)),NOT(ISBLANK(B4140)),NOT(ISBLANK(E4140)),AND(E4140-VLOOKUP(A4140,'ListaN68 02-02-2025'!$A$12:$E$13375,5,0)&gt;=-2,E4140-VLOOKUP(A4140,'ListaN68 02-02-2025'!$A$12:$E$13375,5,0)&lt;=2)),"Igual",IF(AND(NOT(ISBLANK(A4140)),NOT(ISBLANK(B4140)),NOT(ISBLANK(E4140)),E4140-VLOOKUP(A4140,'ListaN68 02-02-2025'!$A$12:$E$13375,5,0)&gt;2),"Aumento",IF(AND(NOT(ISBLANK(A4140)),NOT(ISBLANK(B4140)),NOT(ISBLANK(E4140)),E4140-VLOOKUP(A4140,'ListaN68 02-02-2025'!$A$12:$E$13375,5,0)&lt;2),"Bajo","Error en codigo")))))))</f>
        <v>Bajo</v>
      </c>
    </row>
    <row r="4141" spans="1:32" x14ac:dyDescent="0.2">
      <c r="A4141" s="1" t="s">
        <v>4216</v>
      </c>
      <c r="B4141" t="s">
        <v>4217</v>
      </c>
      <c r="C4141" t="s">
        <v>5375</v>
      </c>
      <c r="D4141">
        <v>21</v>
      </c>
      <c r="E4141" s="46">
        <v>9501.8775000000005</v>
      </c>
      <c r="F4141" s="44">
        <v>-6.8259385665528916E-3</v>
      </c>
      <c r="G4141" s="46"/>
      <c r="AF4141" t="str">
        <f>IF(AND(ISBLANK(A4141),ISBLANK(B4141),ISBLANK(E4141)),"Blanco",IF(AND(ISBLANK(A4141),NOT(ISBLANK(B4141))),"Titulo",IF(AND(NOT(ISBLANK(A4141)),NOT(ISBLANK(B4141)),ISBLANK(E4141),IFERROR(FIND("FF--",A4141)&gt;1,FALSE)),"F.Comercializacion",IF(AND(NOT(ISBLANK(A4141)),NOT(ISBLANK(B4141)),NOT(ISBLANK(E4141)),ISERROR(VLOOKUP(A4141,'ListaN68 02-02-2025'!$A$12:$E$13375,5,0))),"Nuevo",IF(AND(NOT(ISBLANK(A4141)),NOT(ISBLANK(B4141)),NOT(ISBLANK(E4141)),AND(E4141-VLOOKUP(A4141,'ListaN68 02-02-2025'!$A$12:$E$13375,5,0)&gt;=-2,E4141-VLOOKUP(A4141,'ListaN68 02-02-2025'!$A$12:$E$13375,5,0)&lt;=2)),"Igual",IF(AND(NOT(ISBLANK(A4141)),NOT(ISBLANK(B4141)),NOT(ISBLANK(E4141)),E4141-VLOOKUP(A4141,'ListaN68 02-02-2025'!$A$12:$E$13375,5,0)&gt;2),"Aumento",IF(AND(NOT(ISBLANK(A4141)),NOT(ISBLANK(B4141)),NOT(ISBLANK(E4141)),E4141-VLOOKUP(A4141,'ListaN68 02-02-2025'!$A$12:$E$13375,5,0)&lt;2),"Bajo","Error en codigo")))))))</f>
        <v>Bajo</v>
      </c>
    </row>
    <row r="4142" spans="1:32" x14ac:dyDescent="0.2">
      <c r="A4142" s="1" t="s">
        <v>4225</v>
      </c>
      <c r="B4142" t="s">
        <v>4226</v>
      </c>
      <c r="C4142" t="s">
        <v>5375</v>
      </c>
      <c r="D4142">
        <v>21</v>
      </c>
      <c r="E4142" s="46">
        <v>10737.4635</v>
      </c>
      <c r="F4142" s="44">
        <v>-6.8124801939929425E-3</v>
      </c>
      <c r="G4142" s="46"/>
      <c r="AF4142" t="str">
        <f>IF(AND(ISBLANK(A4142),ISBLANK(B4142),ISBLANK(E4142)),"Blanco",IF(AND(ISBLANK(A4142),NOT(ISBLANK(B4142))),"Titulo",IF(AND(NOT(ISBLANK(A4142)),NOT(ISBLANK(B4142)),ISBLANK(E4142),IFERROR(FIND("FF--",A4142)&gt;1,FALSE)),"F.Comercializacion",IF(AND(NOT(ISBLANK(A4142)),NOT(ISBLANK(B4142)),NOT(ISBLANK(E4142)),ISERROR(VLOOKUP(A4142,'ListaN68 02-02-2025'!$A$12:$E$13375,5,0))),"Nuevo",IF(AND(NOT(ISBLANK(A4142)),NOT(ISBLANK(B4142)),NOT(ISBLANK(E4142)),AND(E4142-VLOOKUP(A4142,'ListaN68 02-02-2025'!$A$12:$E$13375,5,0)&gt;=-2,E4142-VLOOKUP(A4142,'ListaN68 02-02-2025'!$A$12:$E$13375,5,0)&lt;=2)),"Igual",IF(AND(NOT(ISBLANK(A4142)),NOT(ISBLANK(B4142)),NOT(ISBLANK(E4142)),E4142-VLOOKUP(A4142,'ListaN68 02-02-2025'!$A$12:$E$13375,5,0)&gt;2),"Aumento",IF(AND(NOT(ISBLANK(A4142)),NOT(ISBLANK(B4142)),NOT(ISBLANK(E4142)),E4142-VLOOKUP(A4142,'ListaN68 02-02-2025'!$A$12:$E$13375,5,0)&lt;2),"Bajo","Error en codigo")))))))</f>
        <v>Bajo</v>
      </c>
    </row>
    <row r="4143" spans="1:32" x14ac:dyDescent="0.2">
      <c r="A4143" s="1" t="s">
        <v>4220</v>
      </c>
      <c r="B4143" t="s">
        <v>4221</v>
      </c>
      <c r="C4143" t="s">
        <v>5152</v>
      </c>
      <c r="D4143">
        <v>21</v>
      </c>
      <c r="E4143" s="46">
        <v>10810.067999999999</v>
      </c>
      <c r="F4143" s="44">
        <v>-6.8259385665528916E-3</v>
      </c>
      <c r="G4143" s="46"/>
      <c r="AF4143" t="str">
        <f>IF(AND(ISBLANK(A4143),ISBLANK(B4143),ISBLANK(E4143)),"Blanco",IF(AND(ISBLANK(A4143),NOT(ISBLANK(B4143))),"Titulo",IF(AND(NOT(ISBLANK(A4143)),NOT(ISBLANK(B4143)),ISBLANK(E4143),IFERROR(FIND("FF--",A4143)&gt;1,FALSE)),"F.Comercializacion",IF(AND(NOT(ISBLANK(A4143)),NOT(ISBLANK(B4143)),NOT(ISBLANK(E4143)),ISERROR(VLOOKUP(A4143,'ListaN68 02-02-2025'!$A$12:$E$13375,5,0))),"Nuevo",IF(AND(NOT(ISBLANK(A4143)),NOT(ISBLANK(B4143)),NOT(ISBLANK(E4143)),AND(E4143-VLOOKUP(A4143,'ListaN68 02-02-2025'!$A$12:$E$13375,5,0)&gt;=-2,E4143-VLOOKUP(A4143,'ListaN68 02-02-2025'!$A$12:$E$13375,5,0)&lt;=2)),"Igual",IF(AND(NOT(ISBLANK(A4143)),NOT(ISBLANK(B4143)),NOT(ISBLANK(E4143)),E4143-VLOOKUP(A4143,'ListaN68 02-02-2025'!$A$12:$E$13375,5,0)&gt;2),"Aumento",IF(AND(NOT(ISBLANK(A4143)),NOT(ISBLANK(B4143)),NOT(ISBLANK(E4143)),E4143-VLOOKUP(A4143,'ListaN68 02-02-2025'!$A$12:$E$13375,5,0)&lt;2),"Bajo","Error en codigo")))))))</f>
        <v>Bajo</v>
      </c>
    </row>
    <row r="4144" spans="1:32" x14ac:dyDescent="0.2">
      <c r="A4144" s="1" t="s">
        <v>4222</v>
      </c>
      <c r="B4144" t="s">
        <v>4223</v>
      </c>
      <c r="C4144" t="s">
        <v>5375</v>
      </c>
      <c r="D4144">
        <v>21</v>
      </c>
      <c r="E4144" s="46">
        <v>12446.651999999998</v>
      </c>
      <c r="F4144" s="44">
        <v>-6.8259385665530026E-3</v>
      </c>
      <c r="G4144" s="46"/>
      <c r="AF4144" t="str">
        <f>IF(AND(ISBLANK(A4144),ISBLANK(B4144),ISBLANK(E4144)),"Blanco",IF(AND(ISBLANK(A4144),NOT(ISBLANK(B4144))),"Titulo",IF(AND(NOT(ISBLANK(A4144)),NOT(ISBLANK(B4144)),ISBLANK(E4144),IFERROR(FIND("FF--",A4144)&gt;1,FALSE)),"F.Comercializacion",IF(AND(NOT(ISBLANK(A4144)),NOT(ISBLANK(B4144)),NOT(ISBLANK(E4144)),ISERROR(VLOOKUP(A4144,'ListaN68 02-02-2025'!$A$12:$E$13375,5,0))),"Nuevo",IF(AND(NOT(ISBLANK(A4144)),NOT(ISBLANK(B4144)),NOT(ISBLANK(E4144)),AND(E4144-VLOOKUP(A4144,'ListaN68 02-02-2025'!$A$12:$E$13375,5,0)&gt;=-2,E4144-VLOOKUP(A4144,'ListaN68 02-02-2025'!$A$12:$E$13375,5,0)&lt;=2)),"Igual",IF(AND(NOT(ISBLANK(A4144)),NOT(ISBLANK(B4144)),NOT(ISBLANK(E4144)),E4144-VLOOKUP(A4144,'ListaN68 02-02-2025'!$A$12:$E$13375,5,0)&gt;2),"Aumento",IF(AND(NOT(ISBLANK(A4144)),NOT(ISBLANK(B4144)),NOT(ISBLANK(E4144)),E4144-VLOOKUP(A4144,'ListaN68 02-02-2025'!$A$12:$E$13375,5,0)&lt;2),"Bajo","Error en codigo")))))))</f>
        <v>Bajo</v>
      </c>
    </row>
    <row r="4145" spans="1:32" x14ac:dyDescent="0.2">
      <c r="A4145" s="1" t="s">
        <v>4224</v>
      </c>
      <c r="B4145" t="s">
        <v>4382</v>
      </c>
      <c r="C4145" t="s">
        <v>5149</v>
      </c>
      <c r="D4145">
        <v>21</v>
      </c>
      <c r="E4145" s="46">
        <v>17625.578999999998</v>
      </c>
      <c r="F4145" s="44">
        <v>-6.8259385665530026E-3</v>
      </c>
      <c r="G4145" s="46"/>
      <c r="AF4145" t="str">
        <f>IF(AND(ISBLANK(A4145),ISBLANK(B4145),ISBLANK(E4145)),"Blanco",IF(AND(ISBLANK(A4145),NOT(ISBLANK(B4145))),"Titulo",IF(AND(NOT(ISBLANK(A4145)),NOT(ISBLANK(B4145)),ISBLANK(E4145),IFERROR(FIND("FF--",A4145)&gt;1,FALSE)),"F.Comercializacion",IF(AND(NOT(ISBLANK(A4145)),NOT(ISBLANK(B4145)),NOT(ISBLANK(E4145)),ISERROR(VLOOKUP(A4145,'ListaN68 02-02-2025'!$A$12:$E$13375,5,0))),"Nuevo",IF(AND(NOT(ISBLANK(A4145)),NOT(ISBLANK(B4145)),NOT(ISBLANK(E4145)),AND(E4145-VLOOKUP(A4145,'ListaN68 02-02-2025'!$A$12:$E$13375,5,0)&gt;=-2,E4145-VLOOKUP(A4145,'ListaN68 02-02-2025'!$A$12:$E$13375,5,0)&lt;=2)),"Igual",IF(AND(NOT(ISBLANK(A4145)),NOT(ISBLANK(B4145)),NOT(ISBLANK(E4145)),E4145-VLOOKUP(A4145,'ListaN68 02-02-2025'!$A$12:$E$13375,5,0)&gt;2),"Aumento",IF(AND(NOT(ISBLANK(A4145)),NOT(ISBLANK(B4145)),NOT(ISBLANK(E4145)),E4145-VLOOKUP(A4145,'ListaN68 02-02-2025'!$A$12:$E$13375,5,0)&lt;2),"Bajo","Error en codigo")))))))</f>
        <v>Bajo</v>
      </c>
    </row>
    <row r="4146" spans="1:32" x14ac:dyDescent="0.2">
      <c r="A4146" s="1" t="s">
        <v>4212</v>
      </c>
      <c r="B4146" t="s">
        <v>4213</v>
      </c>
      <c r="C4146" t="s">
        <v>5152</v>
      </c>
      <c r="D4146">
        <v>21</v>
      </c>
      <c r="E4146" s="46">
        <v>5033.5724999999993</v>
      </c>
      <c r="F4146" s="44">
        <v>-6.8259385665530026E-3</v>
      </c>
      <c r="G4146" s="46"/>
      <c r="AF4146" t="str">
        <f>IF(AND(ISBLANK(A4146),ISBLANK(B4146),ISBLANK(E4146)),"Blanco",IF(AND(ISBLANK(A4146),NOT(ISBLANK(B4146))),"Titulo",IF(AND(NOT(ISBLANK(A4146)),NOT(ISBLANK(B4146)),ISBLANK(E4146),IFERROR(FIND("FF--",A4146)&gt;1,FALSE)),"F.Comercializacion",IF(AND(NOT(ISBLANK(A4146)),NOT(ISBLANK(B4146)),NOT(ISBLANK(E4146)),ISERROR(VLOOKUP(A4146,'ListaN68 02-02-2025'!$A$12:$E$13375,5,0))),"Nuevo",IF(AND(NOT(ISBLANK(A4146)),NOT(ISBLANK(B4146)),NOT(ISBLANK(E4146)),AND(E4146-VLOOKUP(A4146,'ListaN68 02-02-2025'!$A$12:$E$13375,5,0)&gt;=-2,E4146-VLOOKUP(A4146,'ListaN68 02-02-2025'!$A$12:$E$13375,5,0)&lt;=2)),"Igual",IF(AND(NOT(ISBLANK(A4146)),NOT(ISBLANK(B4146)),NOT(ISBLANK(E4146)),E4146-VLOOKUP(A4146,'ListaN68 02-02-2025'!$A$12:$E$13375,5,0)&gt;2),"Aumento",IF(AND(NOT(ISBLANK(A4146)),NOT(ISBLANK(B4146)),NOT(ISBLANK(E4146)),E4146-VLOOKUP(A4146,'ListaN68 02-02-2025'!$A$12:$E$13375,5,0)&lt;2),"Bajo","Error en codigo")))))))</f>
        <v>Bajo</v>
      </c>
    </row>
    <row r="4147" spans="1:32" x14ac:dyDescent="0.2">
      <c r="A4147" s="1" t="s">
        <v>4204</v>
      </c>
      <c r="B4147" t="s">
        <v>4205</v>
      </c>
      <c r="C4147" t="s">
        <v>5152</v>
      </c>
      <c r="D4147">
        <v>21</v>
      </c>
      <c r="E4147" s="46">
        <v>5033.5724999999993</v>
      </c>
      <c r="F4147" s="44">
        <v>-6.8259385665530026E-3</v>
      </c>
      <c r="G4147" s="46"/>
      <c r="AF4147" t="str">
        <f>IF(AND(ISBLANK(A4147),ISBLANK(B4147),ISBLANK(E4147)),"Blanco",IF(AND(ISBLANK(A4147),NOT(ISBLANK(B4147))),"Titulo",IF(AND(NOT(ISBLANK(A4147)),NOT(ISBLANK(B4147)),ISBLANK(E4147),IFERROR(FIND("FF--",A4147)&gt;1,FALSE)),"F.Comercializacion",IF(AND(NOT(ISBLANK(A4147)),NOT(ISBLANK(B4147)),NOT(ISBLANK(E4147)),ISERROR(VLOOKUP(A4147,'ListaN68 02-02-2025'!$A$12:$E$13375,5,0))),"Nuevo",IF(AND(NOT(ISBLANK(A4147)),NOT(ISBLANK(B4147)),NOT(ISBLANK(E4147)),AND(E4147-VLOOKUP(A4147,'ListaN68 02-02-2025'!$A$12:$E$13375,5,0)&gt;=-2,E4147-VLOOKUP(A4147,'ListaN68 02-02-2025'!$A$12:$E$13375,5,0)&lt;=2)),"Igual",IF(AND(NOT(ISBLANK(A4147)),NOT(ISBLANK(B4147)),NOT(ISBLANK(E4147)),E4147-VLOOKUP(A4147,'ListaN68 02-02-2025'!$A$12:$E$13375,5,0)&gt;2),"Aumento",IF(AND(NOT(ISBLANK(A4147)),NOT(ISBLANK(B4147)),NOT(ISBLANK(E4147)),E4147-VLOOKUP(A4147,'ListaN68 02-02-2025'!$A$12:$E$13375,5,0)&lt;2),"Bajo","Error en codigo")))))))</f>
        <v>Bajo</v>
      </c>
    </row>
    <row r="4148" spans="1:32" x14ac:dyDescent="0.2">
      <c r="A4148" s="1" t="s">
        <v>4202</v>
      </c>
      <c r="B4148" t="s">
        <v>4203</v>
      </c>
      <c r="C4148" t="s">
        <v>5152</v>
      </c>
      <c r="D4148">
        <v>21</v>
      </c>
      <c r="E4148" s="46">
        <v>5033.5724999999993</v>
      </c>
      <c r="F4148" s="44">
        <v>-6.8259385665530026E-3</v>
      </c>
      <c r="G4148" s="46"/>
      <c r="AF4148" t="str">
        <f>IF(AND(ISBLANK(A4148),ISBLANK(B4148),ISBLANK(E4148)),"Blanco",IF(AND(ISBLANK(A4148),NOT(ISBLANK(B4148))),"Titulo",IF(AND(NOT(ISBLANK(A4148)),NOT(ISBLANK(B4148)),ISBLANK(E4148),IFERROR(FIND("FF--",A4148)&gt;1,FALSE)),"F.Comercializacion",IF(AND(NOT(ISBLANK(A4148)),NOT(ISBLANK(B4148)),NOT(ISBLANK(E4148)),ISERROR(VLOOKUP(A4148,'ListaN68 02-02-2025'!$A$12:$E$13375,5,0))),"Nuevo",IF(AND(NOT(ISBLANK(A4148)),NOT(ISBLANK(B4148)),NOT(ISBLANK(E4148)),AND(E4148-VLOOKUP(A4148,'ListaN68 02-02-2025'!$A$12:$E$13375,5,0)&gt;=-2,E4148-VLOOKUP(A4148,'ListaN68 02-02-2025'!$A$12:$E$13375,5,0)&lt;=2)),"Igual",IF(AND(NOT(ISBLANK(A4148)),NOT(ISBLANK(B4148)),NOT(ISBLANK(E4148)),E4148-VLOOKUP(A4148,'ListaN68 02-02-2025'!$A$12:$E$13375,5,0)&gt;2),"Aumento",IF(AND(NOT(ISBLANK(A4148)),NOT(ISBLANK(B4148)),NOT(ISBLANK(E4148)),E4148-VLOOKUP(A4148,'ListaN68 02-02-2025'!$A$12:$E$13375,5,0)&lt;2),"Bajo","Error en codigo")))))))</f>
        <v>Bajo</v>
      </c>
    </row>
    <row r="4149" spans="1:32" x14ac:dyDescent="0.2">
      <c r="A4149" s="1" t="s">
        <v>4210</v>
      </c>
      <c r="B4149" t="s">
        <v>4211</v>
      </c>
      <c r="C4149" t="s">
        <v>5152</v>
      </c>
      <c r="D4149">
        <v>21</v>
      </c>
      <c r="E4149" s="46">
        <v>5286.5969999999998</v>
      </c>
      <c r="F4149" s="44">
        <v>-6.8259385665528916E-3</v>
      </c>
      <c r="G4149" s="46"/>
      <c r="AF4149" t="str">
        <f>IF(AND(ISBLANK(A4149),ISBLANK(B4149),ISBLANK(E4149)),"Blanco",IF(AND(ISBLANK(A4149),NOT(ISBLANK(B4149))),"Titulo",IF(AND(NOT(ISBLANK(A4149)),NOT(ISBLANK(B4149)),ISBLANK(E4149),IFERROR(FIND("FF--",A4149)&gt;1,FALSE)),"F.Comercializacion",IF(AND(NOT(ISBLANK(A4149)),NOT(ISBLANK(B4149)),NOT(ISBLANK(E4149)),ISERROR(VLOOKUP(A4149,'ListaN68 02-02-2025'!$A$12:$E$13375,5,0))),"Nuevo",IF(AND(NOT(ISBLANK(A4149)),NOT(ISBLANK(B4149)),NOT(ISBLANK(E4149)),AND(E4149-VLOOKUP(A4149,'ListaN68 02-02-2025'!$A$12:$E$13375,5,0)&gt;=-2,E4149-VLOOKUP(A4149,'ListaN68 02-02-2025'!$A$12:$E$13375,5,0)&lt;=2)),"Igual",IF(AND(NOT(ISBLANK(A4149)),NOT(ISBLANK(B4149)),NOT(ISBLANK(E4149)),E4149-VLOOKUP(A4149,'ListaN68 02-02-2025'!$A$12:$E$13375,5,0)&gt;2),"Aumento",IF(AND(NOT(ISBLANK(A4149)),NOT(ISBLANK(B4149)),NOT(ISBLANK(E4149)),E4149-VLOOKUP(A4149,'ListaN68 02-02-2025'!$A$12:$E$13375,5,0)&lt;2),"Bajo","Error en codigo")))))))</f>
        <v>Bajo</v>
      </c>
    </row>
    <row r="4150" spans="1:32" x14ac:dyDescent="0.2">
      <c r="A4150" s="1" t="s">
        <v>4206</v>
      </c>
      <c r="B4150" t="s">
        <v>4207</v>
      </c>
      <c r="C4150" t="s">
        <v>5152</v>
      </c>
      <c r="D4150">
        <v>21</v>
      </c>
      <c r="E4150" s="46">
        <v>5286.5969999999998</v>
      </c>
      <c r="F4150" s="44">
        <v>-6.8259385665528916E-3</v>
      </c>
      <c r="G4150" s="46"/>
      <c r="AF4150" t="str">
        <f>IF(AND(ISBLANK(A4150),ISBLANK(B4150),ISBLANK(E4150)),"Blanco",IF(AND(ISBLANK(A4150),NOT(ISBLANK(B4150))),"Titulo",IF(AND(NOT(ISBLANK(A4150)),NOT(ISBLANK(B4150)),ISBLANK(E4150),IFERROR(FIND("FF--",A4150)&gt;1,FALSE)),"F.Comercializacion",IF(AND(NOT(ISBLANK(A4150)),NOT(ISBLANK(B4150)),NOT(ISBLANK(E4150)),ISERROR(VLOOKUP(A4150,'ListaN68 02-02-2025'!$A$12:$E$13375,5,0))),"Nuevo",IF(AND(NOT(ISBLANK(A4150)),NOT(ISBLANK(B4150)),NOT(ISBLANK(E4150)),AND(E4150-VLOOKUP(A4150,'ListaN68 02-02-2025'!$A$12:$E$13375,5,0)&gt;=-2,E4150-VLOOKUP(A4150,'ListaN68 02-02-2025'!$A$12:$E$13375,5,0)&lt;=2)),"Igual",IF(AND(NOT(ISBLANK(A4150)),NOT(ISBLANK(B4150)),NOT(ISBLANK(E4150)),E4150-VLOOKUP(A4150,'ListaN68 02-02-2025'!$A$12:$E$13375,5,0)&gt;2),"Aumento",IF(AND(NOT(ISBLANK(A4150)),NOT(ISBLANK(B4150)),NOT(ISBLANK(E4150)),E4150-VLOOKUP(A4150,'ListaN68 02-02-2025'!$A$12:$E$13375,5,0)&lt;2),"Bajo","Error en codigo")))))))</f>
        <v>Bajo</v>
      </c>
    </row>
    <row r="4151" spans="1:32" x14ac:dyDescent="0.2">
      <c r="A4151" s="1" t="s">
        <v>4208</v>
      </c>
      <c r="B4151" t="s">
        <v>4209</v>
      </c>
      <c r="C4151" t="s">
        <v>5152</v>
      </c>
      <c r="D4151">
        <v>21</v>
      </c>
      <c r="E4151" s="46">
        <v>5286.5969999999998</v>
      </c>
      <c r="F4151" s="44">
        <v>-6.8259385665528916E-3</v>
      </c>
      <c r="G4151" s="46"/>
      <c r="AF4151" t="str">
        <f>IF(AND(ISBLANK(A4151),ISBLANK(B4151),ISBLANK(E4151)),"Blanco",IF(AND(ISBLANK(A4151),NOT(ISBLANK(B4151))),"Titulo",IF(AND(NOT(ISBLANK(A4151)),NOT(ISBLANK(B4151)),ISBLANK(E4151),IFERROR(FIND("FF--",A4151)&gt;1,FALSE)),"F.Comercializacion",IF(AND(NOT(ISBLANK(A4151)),NOT(ISBLANK(B4151)),NOT(ISBLANK(E4151)),ISERROR(VLOOKUP(A4151,'ListaN68 02-02-2025'!$A$12:$E$13375,5,0))),"Nuevo",IF(AND(NOT(ISBLANK(A4151)),NOT(ISBLANK(B4151)),NOT(ISBLANK(E4151)),AND(E4151-VLOOKUP(A4151,'ListaN68 02-02-2025'!$A$12:$E$13375,5,0)&gt;=-2,E4151-VLOOKUP(A4151,'ListaN68 02-02-2025'!$A$12:$E$13375,5,0)&lt;=2)),"Igual",IF(AND(NOT(ISBLANK(A4151)),NOT(ISBLANK(B4151)),NOT(ISBLANK(E4151)),E4151-VLOOKUP(A4151,'ListaN68 02-02-2025'!$A$12:$E$13375,5,0)&gt;2),"Aumento",IF(AND(NOT(ISBLANK(A4151)),NOT(ISBLANK(B4151)),NOT(ISBLANK(E4151)),E4151-VLOOKUP(A4151,'ListaN68 02-02-2025'!$A$12:$E$13375,5,0)&lt;2),"Bajo","Error en codigo")))))))</f>
        <v>Bajo</v>
      </c>
    </row>
    <row r="4152" spans="1:32" x14ac:dyDescent="0.2">
      <c r="A4152" s="1" t="s">
        <v>4165</v>
      </c>
      <c r="B4152" t="s">
        <v>4166</v>
      </c>
      <c r="C4152" t="s">
        <v>5393</v>
      </c>
      <c r="D4152">
        <v>21</v>
      </c>
      <c r="E4152" s="46">
        <v>13081.904999999999</v>
      </c>
      <c r="F4152" s="44">
        <v>-6.8259385665528916E-3</v>
      </c>
      <c r="G4152" s="46"/>
      <c r="AF4152" t="str">
        <f>IF(AND(ISBLANK(A4152),ISBLANK(B4152),ISBLANK(E4152)),"Blanco",IF(AND(ISBLANK(A4152),NOT(ISBLANK(B4152))),"Titulo",IF(AND(NOT(ISBLANK(A4152)),NOT(ISBLANK(B4152)),ISBLANK(E4152),IFERROR(FIND("FF--",A4152)&gt;1,FALSE)),"F.Comercializacion",IF(AND(NOT(ISBLANK(A4152)),NOT(ISBLANK(B4152)),NOT(ISBLANK(E4152)),ISERROR(VLOOKUP(A4152,'ListaN68 02-02-2025'!$A$12:$E$13375,5,0))),"Nuevo",IF(AND(NOT(ISBLANK(A4152)),NOT(ISBLANK(B4152)),NOT(ISBLANK(E4152)),AND(E4152-VLOOKUP(A4152,'ListaN68 02-02-2025'!$A$12:$E$13375,5,0)&gt;=-2,E4152-VLOOKUP(A4152,'ListaN68 02-02-2025'!$A$12:$E$13375,5,0)&lt;=2)),"Igual",IF(AND(NOT(ISBLANK(A4152)),NOT(ISBLANK(B4152)),NOT(ISBLANK(E4152)),E4152-VLOOKUP(A4152,'ListaN68 02-02-2025'!$A$12:$E$13375,5,0)&gt;2),"Aumento",IF(AND(NOT(ISBLANK(A4152)),NOT(ISBLANK(B4152)),NOT(ISBLANK(E4152)),E4152-VLOOKUP(A4152,'ListaN68 02-02-2025'!$A$12:$E$13375,5,0)&lt;2),"Bajo","Error en codigo")))))))</f>
        <v>Bajo</v>
      </c>
    </row>
    <row r="4153" spans="1:32" x14ac:dyDescent="0.2">
      <c r="A4153" s="1" t="s">
        <v>4169</v>
      </c>
      <c r="B4153" t="s">
        <v>4170</v>
      </c>
      <c r="C4153" t="s">
        <v>5393</v>
      </c>
      <c r="D4153">
        <v>21</v>
      </c>
      <c r="E4153" s="46">
        <v>15480.181500000001</v>
      </c>
      <c r="F4153" s="44">
        <v>-6.8352734356378342E-3</v>
      </c>
      <c r="G4153" s="46"/>
      <c r="AF4153" t="str">
        <f>IF(AND(ISBLANK(A4153),ISBLANK(B4153),ISBLANK(E4153)),"Blanco",IF(AND(ISBLANK(A4153),NOT(ISBLANK(B4153))),"Titulo",IF(AND(NOT(ISBLANK(A4153)),NOT(ISBLANK(B4153)),ISBLANK(E4153),IFERROR(FIND("FF--",A4153)&gt;1,FALSE)),"F.Comercializacion",IF(AND(NOT(ISBLANK(A4153)),NOT(ISBLANK(B4153)),NOT(ISBLANK(E4153)),ISERROR(VLOOKUP(A4153,'ListaN68 02-02-2025'!$A$12:$E$13375,5,0))),"Nuevo",IF(AND(NOT(ISBLANK(A4153)),NOT(ISBLANK(B4153)),NOT(ISBLANK(E4153)),AND(E4153-VLOOKUP(A4153,'ListaN68 02-02-2025'!$A$12:$E$13375,5,0)&gt;=-2,E4153-VLOOKUP(A4153,'ListaN68 02-02-2025'!$A$12:$E$13375,5,0)&lt;=2)),"Igual",IF(AND(NOT(ISBLANK(A4153)),NOT(ISBLANK(B4153)),NOT(ISBLANK(E4153)),E4153-VLOOKUP(A4153,'ListaN68 02-02-2025'!$A$12:$E$13375,5,0)&gt;2),"Aumento",IF(AND(NOT(ISBLANK(A4153)),NOT(ISBLANK(B4153)),NOT(ISBLANK(E4153)),E4153-VLOOKUP(A4153,'ListaN68 02-02-2025'!$A$12:$E$13375,5,0)&lt;2),"Bajo","Error en codigo")))))))</f>
        <v>Bajo</v>
      </c>
    </row>
    <row r="4154" spans="1:32" x14ac:dyDescent="0.2">
      <c r="A4154" s="1" t="s">
        <v>4167</v>
      </c>
      <c r="B4154" t="s">
        <v>4168</v>
      </c>
      <c r="C4154" t="s">
        <v>5083</v>
      </c>
      <c r="D4154">
        <v>21</v>
      </c>
      <c r="E4154" s="46">
        <v>36938.8125</v>
      </c>
      <c r="F4154" s="44">
        <v>-6.82985061046959E-3</v>
      </c>
      <c r="G4154" s="46"/>
      <c r="AF4154" t="str">
        <f>IF(AND(ISBLANK(A4154),ISBLANK(B4154),ISBLANK(E4154)),"Blanco",IF(AND(ISBLANK(A4154),NOT(ISBLANK(B4154))),"Titulo",IF(AND(NOT(ISBLANK(A4154)),NOT(ISBLANK(B4154)),ISBLANK(E4154),IFERROR(FIND("FF--",A4154)&gt;1,FALSE)),"F.Comercializacion",IF(AND(NOT(ISBLANK(A4154)),NOT(ISBLANK(B4154)),NOT(ISBLANK(E4154)),ISERROR(VLOOKUP(A4154,'ListaN68 02-02-2025'!$A$12:$E$13375,5,0))),"Nuevo",IF(AND(NOT(ISBLANK(A4154)),NOT(ISBLANK(B4154)),NOT(ISBLANK(E4154)),AND(E4154-VLOOKUP(A4154,'ListaN68 02-02-2025'!$A$12:$E$13375,5,0)&gt;=-2,E4154-VLOOKUP(A4154,'ListaN68 02-02-2025'!$A$12:$E$13375,5,0)&lt;=2)),"Igual",IF(AND(NOT(ISBLANK(A4154)),NOT(ISBLANK(B4154)),NOT(ISBLANK(E4154)),E4154-VLOOKUP(A4154,'ListaN68 02-02-2025'!$A$12:$E$13375,5,0)&gt;2),"Aumento",IF(AND(NOT(ISBLANK(A4154)),NOT(ISBLANK(B4154)),NOT(ISBLANK(E4154)),E4154-VLOOKUP(A4154,'ListaN68 02-02-2025'!$A$12:$E$13375,5,0)&lt;2),"Bajo","Error en codigo")))))))</f>
        <v>Bajo</v>
      </c>
    </row>
    <row r="4155" spans="1:32" x14ac:dyDescent="0.2">
      <c r="C4155"/>
      <c r="E4155" s="46"/>
      <c r="F4155" s="44"/>
      <c r="G4155" s="46"/>
      <c r="AF4155" t="str">
        <f>IF(AND(ISBLANK(A4155),ISBLANK(B4155),ISBLANK(E4155)),"Blanco",IF(AND(ISBLANK(A4155),NOT(ISBLANK(B4155))),"Titulo",IF(AND(NOT(ISBLANK(A4155)),NOT(ISBLANK(B4155)),ISBLANK(E4155),IFERROR(FIND("FF--",A4155)&gt;1,FALSE)),"F.Comercializacion",IF(AND(NOT(ISBLANK(A4155)),NOT(ISBLANK(B4155)),NOT(ISBLANK(E4155)),ISERROR(VLOOKUP(A4155,'ListaN68 02-02-2025'!$A$12:$E$13375,5,0))),"Nuevo",IF(AND(NOT(ISBLANK(A4155)),NOT(ISBLANK(B4155)),NOT(ISBLANK(E4155)),AND(E4155-VLOOKUP(A4155,'ListaN68 02-02-2025'!$A$12:$E$13375,5,0)&gt;=-2,E4155-VLOOKUP(A4155,'ListaN68 02-02-2025'!$A$12:$E$13375,5,0)&lt;=2)),"Igual",IF(AND(NOT(ISBLANK(A4155)),NOT(ISBLANK(B4155)),NOT(ISBLANK(E4155)),E4155-VLOOKUP(A4155,'ListaN68 02-02-2025'!$A$12:$E$13375,5,0)&gt;2),"Aumento",IF(AND(NOT(ISBLANK(A4155)),NOT(ISBLANK(B4155)),NOT(ISBLANK(E4155)),E4155-VLOOKUP(A4155,'ListaN68 02-02-2025'!$A$12:$E$13375,5,0)&lt;2),"Bajo","Error en codigo")))))))</f>
        <v>Blanco</v>
      </c>
    </row>
    <row r="4156" spans="1:32" x14ac:dyDescent="0.2">
      <c r="B4156" t="s">
        <v>3978</v>
      </c>
      <c r="C4156"/>
      <c r="E4156" s="46"/>
      <c r="F4156" s="44"/>
      <c r="G4156" s="46"/>
      <c r="AF4156" t="str">
        <f>IF(AND(ISBLANK(A4156),ISBLANK(B4156),ISBLANK(E4156)),"Blanco",IF(AND(ISBLANK(A4156),NOT(ISBLANK(B4156))),"Titulo",IF(AND(NOT(ISBLANK(A4156)),NOT(ISBLANK(B4156)),ISBLANK(E4156),IFERROR(FIND("FF--",A4156)&gt;1,FALSE)),"F.Comercializacion",IF(AND(NOT(ISBLANK(A4156)),NOT(ISBLANK(B4156)),NOT(ISBLANK(E4156)),ISERROR(VLOOKUP(A4156,'ListaN68 02-02-2025'!$A$12:$E$13375,5,0))),"Nuevo",IF(AND(NOT(ISBLANK(A4156)),NOT(ISBLANK(B4156)),NOT(ISBLANK(E4156)),AND(E4156-VLOOKUP(A4156,'ListaN68 02-02-2025'!$A$12:$E$13375,5,0)&gt;=-2,E4156-VLOOKUP(A4156,'ListaN68 02-02-2025'!$A$12:$E$13375,5,0)&lt;=2)),"Igual",IF(AND(NOT(ISBLANK(A4156)),NOT(ISBLANK(B4156)),NOT(ISBLANK(E4156)),E4156-VLOOKUP(A4156,'ListaN68 02-02-2025'!$A$12:$E$13375,5,0)&gt;2),"Aumento",IF(AND(NOT(ISBLANK(A4156)),NOT(ISBLANK(B4156)),NOT(ISBLANK(E4156)),E4156-VLOOKUP(A4156,'ListaN68 02-02-2025'!$A$12:$E$13375,5,0)&lt;2),"Bajo","Error en codigo")))))))</f>
        <v>Titulo</v>
      </c>
    </row>
    <row r="4157" spans="1:32" x14ac:dyDescent="0.2">
      <c r="C4157"/>
      <c r="E4157" s="46"/>
      <c r="F4157" s="44"/>
      <c r="G4157" s="46"/>
      <c r="AF4157" t="str">
        <f>IF(AND(ISBLANK(A4157),ISBLANK(B4157),ISBLANK(E4157)),"Blanco",IF(AND(ISBLANK(A4157),NOT(ISBLANK(B4157))),"Titulo",IF(AND(NOT(ISBLANK(A4157)),NOT(ISBLANK(B4157)),ISBLANK(E4157),IFERROR(FIND("FF--",A4157)&gt;1,FALSE)),"F.Comercializacion",IF(AND(NOT(ISBLANK(A4157)),NOT(ISBLANK(B4157)),NOT(ISBLANK(E4157)),ISERROR(VLOOKUP(A4157,'ListaN68 02-02-2025'!$A$12:$E$13375,5,0))),"Nuevo",IF(AND(NOT(ISBLANK(A4157)),NOT(ISBLANK(B4157)),NOT(ISBLANK(E4157)),AND(E4157-VLOOKUP(A4157,'ListaN68 02-02-2025'!$A$12:$E$13375,5,0)&gt;=-2,E4157-VLOOKUP(A4157,'ListaN68 02-02-2025'!$A$12:$E$13375,5,0)&lt;=2)),"Igual",IF(AND(NOT(ISBLANK(A4157)),NOT(ISBLANK(B4157)),NOT(ISBLANK(E4157)),E4157-VLOOKUP(A4157,'ListaN68 02-02-2025'!$A$12:$E$13375,5,0)&gt;2),"Aumento",IF(AND(NOT(ISBLANK(A4157)),NOT(ISBLANK(B4157)),NOT(ISBLANK(E4157)),E4157-VLOOKUP(A4157,'ListaN68 02-02-2025'!$A$12:$E$13375,5,0)&lt;2),"Bajo","Error en codigo")))))))</f>
        <v>Blanco</v>
      </c>
    </row>
    <row r="4158" spans="1:32" x14ac:dyDescent="0.2">
      <c r="A4158" s="1" t="s">
        <v>5903</v>
      </c>
      <c r="B4158" t="s">
        <v>5904</v>
      </c>
      <c r="C4158" t="s">
        <v>4961</v>
      </c>
      <c r="D4158">
        <v>21</v>
      </c>
      <c r="E4158" s="46">
        <v>720</v>
      </c>
      <c r="F4158" s="44"/>
      <c r="G4158" s="46"/>
      <c r="AF4158" t="str">
        <f>IF(AND(ISBLANK(A4158),ISBLANK(B4158),ISBLANK(E4158)),"Blanco",IF(AND(ISBLANK(A4158),NOT(ISBLANK(B4158))),"Titulo",IF(AND(NOT(ISBLANK(A4158)),NOT(ISBLANK(B4158)),ISBLANK(E4158),IFERROR(FIND("FF--",A4158)&gt;1,FALSE)),"F.Comercializacion",IF(AND(NOT(ISBLANK(A4158)),NOT(ISBLANK(B4158)),NOT(ISBLANK(E4158)),ISERROR(VLOOKUP(A4158,'ListaN68 02-02-2025'!$A$12:$E$13375,5,0))),"Nuevo",IF(AND(NOT(ISBLANK(A4158)),NOT(ISBLANK(B4158)),NOT(ISBLANK(E4158)),AND(E4158-VLOOKUP(A4158,'ListaN68 02-02-2025'!$A$12:$E$13375,5,0)&gt;=-2,E4158-VLOOKUP(A4158,'ListaN68 02-02-2025'!$A$12:$E$13375,5,0)&lt;=2)),"Igual",IF(AND(NOT(ISBLANK(A4158)),NOT(ISBLANK(B4158)),NOT(ISBLANK(E4158)),E4158-VLOOKUP(A4158,'ListaN68 02-02-2025'!$A$12:$E$13375,5,0)&gt;2),"Aumento",IF(AND(NOT(ISBLANK(A4158)),NOT(ISBLANK(B4158)),NOT(ISBLANK(E4158)),E4158-VLOOKUP(A4158,'ListaN68 02-02-2025'!$A$12:$E$13375,5,0)&lt;2),"Bajo","Error en codigo")))))))</f>
        <v>Igual</v>
      </c>
    </row>
    <row r="4159" spans="1:32" x14ac:dyDescent="0.2">
      <c r="A4159" s="1" t="s">
        <v>6430</v>
      </c>
      <c r="B4159" t="s">
        <v>2199</v>
      </c>
      <c r="C4159" t="s">
        <v>5145</v>
      </c>
      <c r="D4159">
        <v>21</v>
      </c>
      <c r="E4159" s="46">
        <v>2218.002</v>
      </c>
      <c r="F4159" s="44">
        <v>-6.8259385665530026E-3</v>
      </c>
      <c r="G4159" s="46"/>
      <c r="AF4159" t="str">
        <f>IF(AND(ISBLANK(A4159),ISBLANK(B4159),ISBLANK(E4159)),"Blanco",IF(AND(ISBLANK(A4159),NOT(ISBLANK(B4159))),"Titulo",IF(AND(NOT(ISBLANK(A4159)),NOT(ISBLANK(B4159)),ISBLANK(E4159),IFERROR(FIND("FF--",A4159)&gt;1,FALSE)),"F.Comercializacion",IF(AND(NOT(ISBLANK(A4159)),NOT(ISBLANK(B4159)),NOT(ISBLANK(E4159)),ISERROR(VLOOKUP(A4159,'ListaN68 02-02-2025'!$A$12:$E$13375,5,0))),"Nuevo",IF(AND(NOT(ISBLANK(A4159)),NOT(ISBLANK(B4159)),NOT(ISBLANK(E4159)),AND(E4159-VLOOKUP(A4159,'ListaN68 02-02-2025'!$A$12:$E$13375,5,0)&gt;=-2,E4159-VLOOKUP(A4159,'ListaN68 02-02-2025'!$A$12:$E$13375,5,0)&lt;=2)),"Igual",IF(AND(NOT(ISBLANK(A4159)),NOT(ISBLANK(B4159)),NOT(ISBLANK(E4159)),E4159-VLOOKUP(A4159,'ListaN68 02-02-2025'!$A$12:$E$13375,5,0)&gt;2),"Aumento",IF(AND(NOT(ISBLANK(A4159)),NOT(ISBLANK(B4159)),NOT(ISBLANK(E4159)),E4159-VLOOKUP(A4159,'ListaN68 02-02-2025'!$A$12:$E$13375,5,0)&lt;2),"Bajo","Error en codigo")))))))</f>
        <v>Bajo</v>
      </c>
    </row>
    <row r="4160" spans="1:32" x14ac:dyDescent="0.2">
      <c r="A4160" s="1" t="s">
        <v>6431</v>
      </c>
      <c r="B4160" t="s">
        <v>6432</v>
      </c>
      <c r="C4160" t="s">
        <v>5146</v>
      </c>
      <c r="D4160">
        <v>21</v>
      </c>
      <c r="E4160" s="46">
        <v>7267.7250000000004</v>
      </c>
      <c r="F4160" s="44">
        <v>-6.8259385665528916E-3</v>
      </c>
      <c r="G4160" s="46"/>
      <c r="AF4160" t="str">
        <f>IF(AND(ISBLANK(A4160),ISBLANK(B4160),ISBLANK(E4160)),"Blanco",IF(AND(ISBLANK(A4160),NOT(ISBLANK(B4160))),"Titulo",IF(AND(NOT(ISBLANK(A4160)),NOT(ISBLANK(B4160)),ISBLANK(E4160),IFERROR(FIND("FF--",A4160)&gt;1,FALSE)),"F.Comercializacion",IF(AND(NOT(ISBLANK(A4160)),NOT(ISBLANK(B4160)),NOT(ISBLANK(E4160)),ISERROR(VLOOKUP(A4160,'ListaN68 02-02-2025'!$A$12:$E$13375,5,0))),"Nuevo",IF(AND(NOT(ISBLANK(A4160)),NOT(ISBLANK(B4160)),NOT(ISBLANK(E4160)),AND(E4160-VLOOKUP(A4160,'ListaN68 02-02-2025'!$A$12:$E$13375,5,0)&gt;=-2,E4160-VLOOKUP(A4160,'ListaN68 02-02-2025'!$A$12:$E$13375,5,0)&lt;=2)),"Igual",IF(AND(NOT(ISBLANK(A4160)),NOT(ISBLANK(B4160)),NOT(ISBLANK(E4160)),E4160-VLOOKUP(A4160,'ListaN68 02-02-2025'!$A$12:$E$13375,5,0)&gt;2),"Aumento",IF(AND(NOT(ISBLANK(A4160)),NOT(ISBLANK(B4160)),NOT(ISBLANK(E4160)),E4160-VLOOKUP(A4160,'ListaN68 02-02-2025'!$A$12:$E$13375,5,0)&lt;2),"Bajo","Error en codigo")))))))</f>
        <v>Bajo</v>
      </c>
    </row>
    <row r="4161" spans="1:32" x14ac:dyDescent="0.2">
      <c r="A4161" s="1" t="s">
        <v>6433</v>
      </c>
      <c r="B4161" t="s">
        <v>6434</v>
      </c>
      <c r="C4161" t="s">
        <v>5146</v>
      </c>
      <c r="D4161">
        <v>21</v>
      </c>
      <c r="E4161" s="46">
        <v>7267.7250000000004</v>
      </c>
      <c r="F4161" s="44">
        <v>-6.8259385665528916E-3</v>
      </c>
      <c r="G4161" s="46"/>
      <c r="AF4161" t="str">
        <f>IF(AND(ISBLANK(A4161),ISBLANK(B4161),ISBLANK(E4161)),"Blanco",IF(AND(ISBLANK(A4161),NOT(ISBLANK(B4161))),"Titulo",IF(AND(NOT(ISBLANK(A4161)),NOT(ISBLANK(B4161)),ISBLANK(E4161),IFERROR(FIND("FF--",A4161)&gt;1,FALSE)),"F.Comercializacion",IF(AND(NOT(ISBLANK(A4161)),NOT(ISBLANK(B4161)),NOT(ISBLANK(E4161)),ISERROR(VLOOKUP(A4161,'ListaN68 02-02-2025'!$A$12:$E$13375,5,0))),"Nuevo",IF(AND(NOT(ISBLANK(A4161)),NOT(ISBLANK(B4161)),NOT(ISBLANK(E4161)),AND(E4161-VLOOKUP(A4161,'ListaN68 02-02-2025'!$A$12:$E$13375,5,0)&gt;=-2,E4161-VLOOKUP(A4161,'ListaN68 02-02-2025'!$A$12:$E$13375,5,0)&lt;=2)),"Igual",IF(AND(NOT(ISBLANK(A4161)),NOT(ISBLANK(B4161)),NOT(ISBLANK(E4161)),E4161-VLOOKUP(A4161,'ListaN68 02-02-2025'!$A$12:$E$13375,5,0)&gt;2),"Aumento",IF(AND(NOT(ISBLANK(A4161)),NOT(ISBLANK(B4161)),NOT(ISBLANK(E4161)),E4161-VLOOKUP(A4161,'ListaN68 02-02-2025'!$A$12:$E$13375,5,0)&lt;2),"Bajo","Error en codigo")))))))</f>
        <v>Bajo</v>
      </c>
    </row>
    <row r="4162" spans="1:32" x14ac:dyDescent="0.2">
      <c r="A4162" s="1" t="s">
        <v>6435</v>
      </c>
      <c r="B4162" t="s">
        <v>4010</v>
      </c>
      <c r="C4162" t="s">
        <v>5147</v>
      </c>
      <c r="D4162">
        <v>21</v>
      </c>
      <c r="E4162" s="46">
        <v>1854.6885</v>
      </c>
      <c r="F4162" s="44">
        <v>-6.7480181161030384E-3</v>
      </c>
      <c r="G4162" s="46"/>
      <c r="AF4162" t="str">
        <f>IF(AND(ISBLANK(A4162),ISBLANK(B4162),ISBLANK(E4162)),"Blanco",IF(AND(ISBLANK(A4162),NOT(ISBLANK(B4162))),"Titulo",IF(AND(NOT(ISBLANK(A4162)),NOT(ISBLANK(B4162)),ISBLANK(E4162),IFERROR(FIND("FF--",A4162)&gt;1,FALSE)),"F.Comercializacion",IF(AND(NOT(ISBLANK(A4162)),NOT(ISBLANK(B4162)),NOT(ISBLANK(E4162)),ISERROR(VLOOKUP(A4162,'ListaN68 02-02-2025'!$A$12:$E$13375,5,0))),"Nuevo",IF(AND(NOT(ISBLANK(A4162)),NOT(ISBLANK(B4162)),NOT(ISBLANK(E4162)),AND(E4162-VLOOKUP(A4162,'ListaN68 02-02-2025'!$A$12:$E$13375,5,0)&gt;=-2,E4162-VLOOKUP(A4162,'ListaN68 02-02-2025'!$A$12:$E$13375,5,0)&lt;=2)),"Igual",IF(AND(NOT(ISBLANK(A4162)),NOT(ISBLANK(B4162)),NOT(ISBLANK(E4162)),E4162-VLOOKUP(A4162,'ListaN68 02-02-2025'!$A$12:$E$13375,5,0)&gt;2),"Aumento",IF(AND(NOT(ISBLANK(A4162)),NOT(ISBLANK(B4162)),NOT(ISBLANK(E4162)),E4162-VLOOKUP(A4162,'ListaN68 02-02-2025'!$A$12:$E$13375,5,0)&lt;2),"Bajo","Error en codigo")))))))</f>
        <v>Bajo</v>
      </c>
    </row>
    <row r="4163" spans="1:32" x14ac:dyDescent="0.2">
      <c r="A4163" s="1" t="s">
        <v>6436</v>
      </c>
      <c r="B4163" t="s">
        <v>4009</v>
      </c>
      <c r="C4163" t="s">
        <v>5074</v>
      </c>
      <c r="D4163">
        <v>21</v>
      </c>
      <c r="E4163" s="46">
        <v>1943.4435000000001</v>
      </c>
      <c r="F4163" s="44">
        <v>-6.8259385665528916E-3</v>
      </c>
      <c r="G4163" s="46"/>
      <c r="AF4163" t="str">
        <f>IF(AND(ISBLANK(A4163),ISBLANK(B4163),ISBLANK(E4163)),"Blanco",IF(AND(ISBLANK(A4163),NOT(ISBLANK(B4163))),"Titulo",IF(AND(NOT(ISBLANK(A4163)),NOT(ISBLANK(B4163)),ISBLANK(E4163),IFERROR(FIND("FF--",A4163)&gt;1,FALSE)),"F.Comercializacion",IF(AND(NOT(ISBLANK(A4163)),NOT(ISBLANK(B4163)),NOT(ISBLANK(E4163)),ISERROR(VLOOKUP(A4163,'ListaN68 02-02-2025'!$A$12:$E$13375,5,0))),"Nuevo",IF(AND(NOT(ISBLANK(A4163)),NOT(ISBLANK(B4163)),NOT(ISBLANK(E4163)),AND(E4163-VLOOKUP(A4163,'ListaN68 02-02-2025'!$A$12:$E$13375,5,0)&gt;=-2,E4163-VLOOKUP(A4163,'ListaN68 02-02-2025'!$A$12:$E$13375,5,0)&lt;=2)),"Igual",IF(AND(NOT(ISBLANK(A4163)),NOT(ISBLANK(B4163)),NOT(ISBLANK(E4163)),E4163-VLOOKUP(A4163,'ListaN68 02-02-2025'!$A$12:$E$13375,5,0)&gt;2),"Aumento",IF(AND(NOT(ISBLANK(A4163)),NOT(ISBLANK(B4163)),NOT(ISBLANK(E4163)),E4163-VLOOKUP(A4163,'ListaN68 02-02-2025'!$A$12:$E$13375,5,0)&lt;2),"Bajo","Error en codigo")))))))</f>
        <v>Bajo</v>
      </c>
    </row>
    <row r="4164" spans="1:32" x14ac:dyDescent="0.2">
      <c r="C4164"/>
      <c r="E4164" s="46"/>
      <c r="F4164" s="44"/>
      <c r="G4164" s="46"/>
      <c r="AF4164" t="str">
        <f>IF(AND(ISBLANK(A4164),ISBLANK(B4164),ISBLANK(E4164)),"Blanco",IF(AND(ISBLANK(A4164),NOT(ISBLANK(B4164))),"Titulo",IF(AND(NOT(ISBLANK(A4164)),NOT(ISBLANK(B4164)),ISBLANK(E4164),IFERROR(FIND("FF--",A4164)&gt;1,FALSE)),"F.Comercializacion",IF(AND(NOT(ISBLANK(A4164)),NOT(ISBLANK(B4164)),NOT(ISBLANK(E4164)),ISERROR(VLOOKUP(A4164,'ListaN68 02-02-2025'!$A$12:$E$13375,5,0))),"Nuevo",IF(AND(NOT(ISBLANK(A4164)),NOT(ISBLANK(B4164)),NOT(ISBLANK(E4164)),AND(E4164-VLOOKUP(A4164,'ListaN68 02-02-2025'!$A$12:$E$13375,5,0)&gt;=-2,E4164-VLOOKUP(A4164,'ListaN68 02-02-2025'!$A$12:$E$13375,5,0)&lt;=2)),"Igual",IF(AND(NOT(ISBLANK(A4164)),NOT(ISBLANK(B4164)),NOT(ISBLANK(E4164)),E4164-VLOOKUP(A4164,'ListaN68 02-02-2025'!$A$12:$E$13375,5,0)&gt;2),"Aumento",IF(AND(NOT(ISBLANK(A4164)),NOT(ISBLANK(B4164)),NOT(ISBLANK(E4164)),E4164-VLOOKUP(A4164,'ListaN68 02-02-2025'!$A$12:$E$13375,5,0)&lt;2),"Bajo","Error en codigo")))))))</f>
        <v>Blanco</v>
      </c>
    </row>
    <row r="4165" spans="1:32" x14ac:dyDescent="0.2">
      <c r="B4165" t="s">
        <v>2570</v>
      </c>
      <c r="C4165"/>
      <c r="E4165" s="46"/>
      <c r="F4165" s="44"/>
      <c r="G4165" s="46"/>
      <c r="AF4165" t="str">
        <f>IF(AND(ISBLANK(A4165),ISBLANK(B4165),ISBLANK(E4165)),"Blanco",IF(AND(ISBLANK(A4165),NOT(ISBLANK(B4165))),"Titulo",IF(AND(NOT(ISBLANK(A4165)),NOT(ISBLANK(B4165)),ISBLANK(E4165),IFERROR(FIND("FF--",A4165)&gt;1,FALSE)),"F.Comercializacion",IF(AND(NOT(ISBLANK(A4165)),NOT(ISBLANK(B4165)),NOT(ISBLANK(E4165)),ISERROR(VLOOKUP(A4165,'ListaN68 02-02-2025'!$A$12:$E$13375,5,0))),"Nuevo",IF(AND(NOT(ISBLANK(A4165)),NOT(ISBLANK(B4165)),NOT(ISBLANK(E4165)),AND(E4165-VLOOKUP(A4165,'ListaN68 02-02-2025'!$A$12:$E$13375,5,0)&gt;=-2,E4165-VLOOKUP(A4165,'ListaN68 02-02-2025'!$A$12:$E$13375,5,0)&lt;=2)),"Igual",IF(AND(NOT(ISBLANK(A4165)),NOT(ISBLANK(B4165)),NOT(ISBLANK(E4165)),E4165-VLOOKUP(A4165,'ListaN68 02-02-2025'!$A$12:$E$13375,5,0)&gt;2),"Aumento",IF(AND(NOT(ISBLANK(A4165)),NOT(ISBLANK(B4165)),NOT(ISBLANK(E4165)),E4165-VLOOKUP(A4165,'ListaN68 02-02-2025'!$A$12:$E$13375,5,0)&lt;2),"Bajo","Error en codigo")))))))</f>
        <v>Titulo</v>
      </c>
    </row>
    <row r="4166" spans="1:32" x14ac:dyDescent="0.2">
      <c r="C4166"/>
      <c r="E4166" s="46"/>
      <c r="F4166" s="44"/>
      <c r="G4166" s="46"/>
      <c r="AF4166" t="str">
        <f>IF(AND(ISBLANK(A4166),ISBLANK(B4166),ISBLANK(E4166)),"Blanco",IF(AND(ISBLANK(A4166),NOT(ISBLANK(B4166))),"Titulo",IF(AND(NOT(ISBLANK(A4166)),NOT(ISBLANK(B4166)),ISBLANK(E4166),IFERROR(FIND("FF--",A4166)&gt;1,FALSE)),"F.Comercializacion",IF(AND(NOT(ISBLANK(A4166)),NOT(ISBLANK(B4166)),NOT(ISBLANK(E4166)),ISERROR(VLOOKUP(A4166,'ListaN68 02-02-2025'!$A$12:$E$13375,5,0))),"Nuevo",IF(AND(NOT(ISBLANK(A4166)),NOT(ISBLANK(B4166)),NOT(ISBLANK(E4166)),AND(E4166-VLOOKUP(A4166,'ListaN68 02-02-2025'!$A$12:$E$13375,5,0)&gt;=-2,E4166-VLOOKUP(A4166,'ListaN68 02-02-2025'!$A$12:$E$13375,5,0)&lt;=2)),"Igual",IF(AND(NOT(ISBLANK(A4166)),NOT(ISBLANK(B4166)),NOT(ISBLANK(E4166)),E4166-VLOOKUP(A4166,'ListaN68 02-02-2025'!$A$12:$E$13375,5,0)&gt;2),"Aumento",IF(AND(NOT(ISBLANK(A4166)),NOT(ISBLANK(B4166)),NOT(ISBLANK(E4166)),E4166-VLOOKUP(A4166,'ListaN68 02-02-2025'!$A$12:$E$13375,5,0)&lt;2),"Bajo","Error en codigo")))))))</f>
        <v>Blanco</v>
      </c>
    </row>
    <row r="4167" spans="1:32" x14ac:dyDescent="0.2">
      <c r="A4167" s="1" t="s">
        <v>1511</v>
      </c>
      <c r="B4167" t="s">
        <v>3947</v>
      </c>
      <c r="C4167" t="s">
        <v>4979</v>
      </c>
      <c r="D4167">
        <v>21</v>
      </c>
      <c r="E4167" s="46">
        <v>1405.53</v>
      </c>
      <c r="F4167" s="44">
        <v>-6.8259385665530026E-3</v>
      </c>
      <c r="G4167" s="46"/>
      <c r="AF4167" t="str">
        <f>IF(AND(ISBLANK(A4167),ISBLANK(B4167),ISBLANK(E4167)),"Blanco",IF(AND(ISBLANK(A4167),NOT(ISBLANK(B4167))),"Titulo",IF(AND(NOT(ISBLANK(A4167)),NOT(ISBLANK(B4167)),ISBLANK(E4167),IFERROR(FIND("FF--",A4167)&gt;1,FALSE)),"F.Comercializacion",IF(AND(NOT(ISBLANK(A4167)),NOT(ISBLANK(B4167)),NOT(ISBLANK(E4167)),ISERROR(VLOOKUP(A4167,'ListaN68 02-02-2025'!$A$12:$E$13375,5,0))),"Nuevo",IF(AND(NOT(ISBLANK(A4167)),NOT(ISBLANK(B4167)),NOT(ISBLANK(E4167)),AND(E4167-VLOOKUP(A4167,'ListaN68 02-02-2025'!$A$12:$E$13375,5,0)&gt;=-2,E4167-VLOOKUP(A4167,'ListaN68 02-02-2025'!$A$12:$E$13375,5,0)&lt;=2)),"Igual",IF(AND(NOT(ISBLANK(A4167)),NOT(ISBLANK(B4167)),NOT(ISBLANK(E4167)),E4167-VLOOKUP(A4167,'ListaN68 02-02-2025'!$A$12:$E$13375,5,0)&gt;2),"Aumento",IF(AND(NOT(ISBLANK(A4167)),NOT(ISBLANK(B4167)),NOT(ISBLANK(E4167)),E4167-VLOOKUP(A4167,'ListaN68 02-02-2025'!$A$12:$E$13375,5,0)&lt;2),"Bajo","Error en codigo")))))))</f>
        <v>Bajo</v>
      </c>
    </row>
    <row r="4168" spans="1:32" x14ac:dyDescent="0.2">
      <c r="A4168" s="1" t="s">
        <v>1512</v>
      </c>
      <c r="B4168" t="s">
        <v>3946</v>
      </c>
      <c r="C4168" t="s">
        <v>4979</v>
      </c>
      <c r="D4168">
        <v>21</v>
      </c>
      <c r="E4168" s="46">
        <v>1023.5925</v>
      </c>
      <c r="F4168" s="44">
        <v>-6.8259385665530026E-3</v>
      </c>
      <c r="G4168" s="46"/>
      <c r="AF4168" t="str">
        <f>IF(AND(ISBLANK(A4168),ISBLANK(B4168),ISBLANK(E4168)),"Blanco",IF(AND(ISBLANK(A4168),NOT(ISBLANK(B4168))),"Titulo",IF(AND(NOT(ISBLANK(A4168)),NOT(ISBLANK(B4168)),ISBLANK(E4168),IFERROR(FIND("FF--",A4168)&gt;1,FALSE)),"F.Comercializacion",IF(AND(NOT(ISBLANK(A4168)),NOT(ISBLANK(B4168)),NOT(ISBLANK(E4168)),ISERROR(VLOOKUP(A4168,'ListaN68 02-02-2025'!$A$12:$E$13375,5,0))),"Nuevo",IF(AND(NOT(ISBLANK(A4168)),NOT(ISBLANK(B4168)),NOT(ISBLANK(E4168)),AND(E4168-VLOOKUP(A4168,'ListaN68 02-02-2025'!$A$12:$E$13375,5,0)&gt;=-2,E4168-VLOOKUP(A4168,'ListaN68 02-02-2025'!$A$12:$E$13375,5,0)&lt;=2)),"Igual",IF(AND(NOT(ISBLANK(A4168)),NOT(ISBLANK(B4168)),NOT(ISBLANK(E4168)),E4168-VLOOKUP(A4168,'ListaN68 02-02-2025'!$A$12:$E$13375,5,0)&gt;2),"Aumento",IF(AND(NOT(ISBLANK(A4168)),NOT(ISBLANK(B4168)),NOT(ISBLANK(E4168)),E4168-VLOOKUP(A4168,'ListaN68 02-02-2025'!$A$12:$E$13375,5,0)&lt;2),"Bajo","Error en codigo")))))))</f>
        <v>Bajo</v>
      </c>
    </row>
    <row r="4169" spans="1:32" x14ac:dyDescent="0.2">
      <c r="C4169"/>
      <c r="E4169" s="46"/>
      <c r="F4169" s="44"/>
      <c r="G4169" s="46"/>
      <c r="AF4169" t="str">
        <f>IF(AND(ISBLANK(A4169),ISBLANK(B4169),ISBLANK(E4169)),"Blanco",IF(AND(ISBLANK(A4169),NOT(ISBLANK(B4169))),"Titulo",IF(AND(NOT(ISBLANK(A4169)),NOT(ISBLANK(B4169)),ISBLANK(E4169),IFERROR(FIND("FF--",A4169)&gt;1,FALSE)),"F.Comercializacion",IF(AND(NOT(ISBLANK(A4169)),NOT(ISBLANK(B4169)),NOT(ISBLANK(E4169)),ISERROR(VLOOKUP(A4169,'ListaN68 02-02-2025'!$A$12:$E$13375,5,0))),"Nuevo",IF(AND(NOT(ISBLANK(A4169)),NOT(ISBLANK(B4169)),NOT(ISBLANK(E4169)),AND(E4169-VLOOKUP(A4169,'ListaN68 02-02-2025'!$A$12:$E$13375,5,0)&gt;=-2,E4169-VLOOKUP(A4169,'ListaN68 02-02-2025'!$A$12:$E$13375,5,0)&lt;=2)),"Igual",IF(AND(NOT(ISBLANK(A4169)),NOT(ISBLANK(B4169)),NOT(ISBLANK(E4169)),E4169-VLOOKUP(A4169,'ListaN68 02-02-2025'!$A$12:$E$13375,5,0)&gt;2),"Aumento",IF(AND(NOT(ISBLANK(A4169)),NOT(ISBLANK(B4169)),NOT(ISBLANK(E4169)),E4169-VLOOKUP(A4169,'ListaN68 02-02-2025'!$A$12:$E$13375,5,0)&lt;2),"Bajo","Error en codigo")))))))</f>
        <v>Blanco</v>
      </c>
    </row>
    <row r="4170" spans="1:32" x14ac:dyDescent="0.2">
      <c r="B4170" t="s">
        <v>2571</v>
      </c>
      <c r="C4170"/>
      <c r="E4170" s="46"/>
      <c r="F4170" s="44"/>
      <c r="G4170" s="46"/>
      <c r="AF4170" t="str">
        <f>IF(AND(ISBLANK(A4170),ISBLANK(B4170),ISBLANK(E4170)),"Blanco",IF(AND(ISBLANK(A4170),NOT(ISBLANK(B4170))),"Titulo",IF(AND(NOT(ISBLANK(A4170)),NOT(ISBLANK(B4170)),ISBLANK(E4170),IFERROR(FIND("FF--",A4170)&gt;1,FALSE)),"F.Comercializacion",IF(AND(NOT(ISBLANK(A4170)),NOT(ISBLANK(B4170)),NOT(ISBLANK(E4170)),ISERROR(VLOOKUP(A4170,'ListaN68 02-02-2025'!$A$12:$E$13375,5,0))),"Nuevo",IF(AND(NOT(ISBLANK(A4170)),NOT(ISBLANK(B4170)),NOT(ISBLANK(E4170)),AND(E4170-VLOOKUP(A4170,'ListaN68 02-02-2025'!$A$12:$E$13375,5,0)&gt;=-2,E4170-VLOOKUP(A4170,'ListaN68 02-02-2025'!$A$12:$E$13375,5,0)&lt;=2)),"Igual",IF(AND(NOT(ISBLANK(A4170)),NOT(ISBLANK(B4170)),NOT(ISBLANK(E4170)),E4170-VLOOKUP(A4170,'ListaN68 02-02-2025'!$A$12:$E$13375,5,0)&gt;2),"Aumento",IF(AND(NOT(ISBLANK(A4170)),NOT(ISBLANK(B4170)),NOT(ISBLANK(E4170)),E4170-VLOOKUP(A4170,'ListaN68 02-02-2025'!$A$12:$E$13375,5,0)&lt;2),"Bajo","Error en codigo")))))))</f>
        <v>Titulo</v>
      </c>
    </row>
    <row r="4171" spans="1:32" x14ac:dyDescent="0.2">
      <c r="C4171"/>
      <c r="E4171" s="46"/>
      <c r="F4171" s="44"/>
      <c r="G4171" s="46"/>
      <c r="AF4171" t="str">
        <f>IF(AND(ISBLANK(A4171),ISBLANK(B4171),ISBLANK(E4171)),"Blanco",IF(AND(ISBLANK(A4171),NOT(ISBLANK(B4171))),"Titulo",IF(AND(NOT(ISBLANK(A4171)),NOT(ISBLANK(B4171)),ISBLANK(E4171),IFERROR(FIND("FF--",A4171)&gt;1,FALSE)),"F.Comercializacion",IF(AND(NOT(ISBLANK(A4171)),NOT(ISBLANK(B4171)),NOT(ISBLANK(E4171)),ISERROR(VLOOKUP(A4171,'ListaN68 02-02-2025'!$A$12:$E$13375,5,0))),"Nuevo",IF(AND(NOT(ISBLANK(A4171)),NOT(ISBLANK(B4171)),NOT(ISBLANK(E4171)),AND(E4171-VLOOKUP(A4171,'ListaN68 02-02-2025'!$A$12:$E$13375,5,0)&gt;=-2,E4171-VLOOKUP(A4171,'ListaN68 02-02-2025'!$A$12:$E$13375,5,0)&lt;=2)),"Igual",IF(AND(NOT(ISBLANK(A4171)),NOT(ISBLANK(B4171)),NOT(ISBLANK(E4171)),E4171-VLOOKUP(A4171,'ListaN68 02-02-2025'!$A$12:$E$13375,5,0)&gt;2),"Aumento",IF(AND(NOT(ISBLANK(A4171)),NOT(ISBLANK(B4171)),NOT(ISBLANK(E4171)),E4171-VLOOKUP(A4171,'ListaN68 02-02-2025'!$A$12:$E$13375,5,0)&lt;2),"Bajo","Error en codigo")))))))</f>
        <v>Blanco</v>
      </c>
    </row>
    <row r="4172" spans="1:32" x14ac:dyDescent="0.2">
      <c r="A4172" s="1" t="s">
        <v>1755</v>
      </c>
      <c r="B4172" t="s">
        <v>3948</v>
      </c>
      <c r="C4172" t="s">
        <v>5030</v>
      </c>
      <c r="D4172">
        <v>21</v>
      </c>
      <c r="E4172" s="46">
        <v>8812.4984999999997</v>
      </c>
      <c r="F4172" s="44">
        <v>-6.8423362363031481E-3</v>
      </c>
      <c r="G4172" s="46"/>
      <c r="AF4172" t="str">
        <f>IF(AND(ISBLANK(A4172),ISBLANK(B4172),ISBLANK(E4172)),"Blanco",IF(AND(ISBLANK(A4172),NOT(ISBLANK(B4172))),"Titulo",IF(AND(NOT(ISBLANK(A4172)),NOT(ISBLANK(B4172)),ISBLANK(E4172),IFERROR(FIND("FF--",A4172)&gt;1,FALSE)),"F.Comercializacion",IF(AND(NOT(ISBLANK(A4172)),NOT(ISBLANK(B4172)),NOT(ISBLANK(E4172)),ISERROR(VLOOKUP(A4172,'ListaN68 02-02-2025'!$A$12:$E$13375,5,0))),"Nuevo",IF(AND(NOT(ISBLANK(A4172)),NOT(ISBLANK(B4172)),NOT(ISBLANK(E4172)),AND(E4172-VLOOKUP(A4172,'ListaN68 02-02-2025'!$A$12:$E$13375,5,0)&gt;=-2,E4172-VLOOKUP(A4172,'ListaN68 02-02-2025'!$A$12:$E$13375,5,0)&lt;=2)),"Igual",IF(AND(NOT(ISBLANK(A4172)),NOT(ISBLANK(B4172)),NOT(ISBLANK(E4172)),E4172-VLOOKUP(A4172,'ListaN68 02-02-2025'!$A$12:$E$13375,5,0)&gt;2),"Aumento",IF(AND(NOT(ISBLANK(A4172)),NOT(ISBLANK(B4172)),NOT(ISBLANK(E4172)),E4172-VLOOKUP(A4172,'ListaN68 02-02-2025'!$A$12:$E$13375,5,0)&lt;2),"Bajo","Error en codigo")))))))</f>
        <v>Bajo</v>
      </c>
    </row>
    <row r="4173" spans="1:32" x14ac:dyDescent="0.2">
      <c r="A4173" s="1" t="s">
        <v>1756</v>
      </c>
      <c r="B4173" t="s">
        <v>3949</v>
      </c>
      <c r="C4173" t="s">
        <v>5005</v>
      </c>
      <c r="D4173">
        <v>21</v>
      </c>
      <c r="E4173" s="46">
        <v>30987.862499999999</v>
      </c>
      <c r="F4173" s="44">
        <v>-6.8259385665528916E-3</v>
      </c>
      <c r="G4173" s="46"/>
      <c r="AF4173" t="str">
        <f>IF(AND(ISBLANK(A4173),ISBLANK(B4173),ISBLANK(E4173)),"Blanco",IF(AND(ISBLANK(A4173),NOT(ISBLANK(B4173))),"Titulo",IF(AND(NOT(ISBLANK(A4173)),NOT(ISBLANK(B4173)),ISBLANK(E4173),IFERROR(FIND("FF--",A4173)&gt;1,FALSE)),"F.Comercializacion",IF(AND(NOT(ISBLANK(A4173)),NOT(ISBLANK(B4173)),NOT(ISBLANK(E4173)),ISERROR(VLOOKUP(A4173,'ListaN68 02-02-2025'!$A$12:$E$13375,5,0))),"Nuevo",IF(AND(NOT(ISBLANK(A4173)),NOT(ISBLANK(B4173)),NOT(ISBLANK(E4173)),AND(E4173-VLOOKUP(A4173,'ListaN68 02-02-2025'!$A$12:$E$13375,5,0)&gt;=-2,E4173-VLOOKUP(A4173,'ListaN68 02-02-2025'!$A$12:$E$13375,5,0)&lt;=2)),"Igual",IF(AND(NOT(ISBLANK(A4173)),NOT(ISBLANK(B4173)),NOT(ISBLANK(E4173)),E4173-VLOOKUP(A4173,'ListaN68 02-02-2025'!$A$12:$E$13375,5,0)&gt;2),"Aumento",IF(AND(NOT(ISBLANK(A4173)),NOT(ISBLANK(B4173)),NOT(ISBLANK(E4173)),E4173-VLOOKUP(A4173,'ListaN68 02-02-2025'!$A$12:$E$13375,5,0)&lt;2),"Bajo","Error en codigo")))))))</f>
        <v>Bajo</v>
      </c>
    </row>
    <row r="4174" spans="1:32" x14ac:dyDescent="0.2">
      <c r="A4174" s="1" t="s">
        <v>1757</v>
      </c>
      <c r="B4174" t="s">
        <v>3950</v>
      </c>
      <c r="C4174" t="s">
        <v>4959</v>
      </c>
      <c r="D4174">
        <v>21</v>
      </c>
      <c r="E4174" s="46">
        <v>123294.5175</v>
      </c>
      <c r="F4174" s="44">
        <v>-6.8259385665528916E-3</v>
      </c>
      <c r="G4174" s="46"/>
      <c r="AF4174" t="str">
        <f>IF(AND(ISBLANK(A4174),ISBLANK(B4174),ISBLANK(E4174)),"Blanco",IF(AND(ISBLANK(A4174),NOT(ISBLANK(B4174))),"Titulo",IF(AND(NOT(ISBLANK(A4174)),NOT(ISBLANK(B4174)),ISBLANK(E4174),IFERROR(FIND("FF--",A4174)&gt;1,FALSE)),"F.Comercializacion",IF(AND(NOT(ISBLANK(A4174)),NOT(ISBLANK(B4174)),NOT(ISBLANK(E4174)),ISERROR(VLOOKUP(A4174,'ListaN68 02-02-2025'!$A$12:$E$13375,5,0))),"Nuevo",IF(AND(NOT(ISBLANK(A4174)),NOT(ISBLANK(B4174)),NOT(ISBLANK(E4174)),AND(E4174-VLOOKUP(A4174,'ListaN68 02-02-2025'!$A$12:$E$13375,5,0)&gt;=-2,E4174-VLOOKUP(A4174,'ListaN68 02-02-2025'!$A$12:$E$13375,5,0)&lt;=2)),"Igual",IF(AND(NOT(ISBLANK(A4174)),NOT(ISBLANK(B4174)),NOT(ISBLANK(E4174)),E4174-VLOOKUP(A4174,'ListaN68 02-02-2025'!$A$12:$E$13375,5,0)&gt;2),"Aumento",IF(AND(NOT(ISBLANK(A4174)),NOT(ISBLANK(B4174)),NOT(ISBLANK(E4174)),E4174-VLOOKUP(A4174,'ListaN68 02-02-2025'!$A$12:$E$13375,5,0)&lt;2),"Bajo","Error en codigo")))))))</f>
        <v>Bajo</v>
      </c>
    </row>
    <row r="4175" spans="1:32" x14ac:dyDescent="0.2">
      <c r="C4175"/>
      <c r="E4175" s="46"/>
      <c r="F4175" s="44"/>
      <c r="G4175" s="46"/>
      <c r="AF4175" t="str">
        <f>IF(AND(ISBLANK(A4175),ISBLANK(B4175),ISBLANK(E4175)),"Blanco",IF(AND(ISBLANK(A4175),NOT(ISBLANK(B4175))),"Titulo",IF(AND(NOT(ISBLANK(A4175)),NOT(ISBLANK(B4175)),ISBLANK(E4175),IFERROR(FIND("FF--",A4175)&gt;1,FALSE)),"F.Comercializacion",IF(AND(NOT(ISBLANK(A4175)),NOT(ISBLANK(B4175)),NOT(ISBLANK(E4175)),ISERROR(VLOOKUP(A4175,'ListaN68 02-02-2025'!$A$12:$E$13375,5,0))),"Nuevo",IF(AND(NOT(ISBLANK(A4175)),NOT(ISBLANK(B4175)),NOT(ISBLANK(E4175)),AND(E4175-VLOOKUP(A4175,'ListaN68 02-02-2025'!$A$12:$E$13375,5,0)&gt;=-2,E4175-VLOOKUP(A4175,'ListaN68 02-02-2025'!$A$12:$E$13375,5,0)&lt;=2)),"Igual",IF(AND(NOT(ISBLANK(A4175)),NOT(ISBLANK(B4175)),NOT(ISBLANK(E4175)),E4175-VLOOKUP(A4175,'ListaN68 02-02-2025'!$A$12:$E$13375,5,0)&gt;2),"Aumento",IF(AND(NOT(ISBLANK(A4175)),NOT(ISBLANK(B4175)),NOT(ISBLANK(E4175)),E4175-VLOOKUP(A4175,'ListaN68 02-02-2025'!$A$12:$E$13375,5,0)&lt;2),"Bajo","Error en codigo")))))))</f>
        <v>Blanco</v>
      </c>
    </row>
    <row r="4176" spans="1:32" x14ac:dyDescent="0.2">
      <c r="B4176" t="s">
        <v>2572</v>
      </c>
      <c r="C4176"/>
      <c r="E4176" s="46"/>
      <c r="F4176" s="44"/>
      <c r="G4176" s="46"/>
      <c r="AF4176" t="str">
        <f>IF(AND(ISBLANK(A4176),ISBLANK(B4176),ISBLANK(E4176)),"Blanco",IF(AND(ISBLANK(A4176),NOT(ISBLANK(B4176))),"Titulo",IF(AND(NOT(ISBLANK(A4176)),NOT(ISBLANK(B4176)),ISBLANK(E4176),IFERROR(FIND("FF--",A4176)&gt;1,FALSE)),"F.Comercializacion",IF(AND(NOT(ISBLANK(A4176)),NOT(ISBLANK(B4176)),NOT(ISBLANK(E4176)),ISERROR(VLOOKUP(A4176,'ListaN68 02-02-2025'!$A$12:$E$13375,5,0))),"Nuevo",IF(AND(NOT(ISBLANK(A4176)),NOT(ISBLANK(B4176)),NOT(ISBLANK(E4176)),AND(E4176-VLOOKUP(A4176,'ListaN68 02-02-2025'!$A$12:$E$13375,5,0)&gt;=-2,E4176-VLOOKUP(A4176,'ListaN68 02-02-2025'!$A$12:$E$13375,5,0)&lt;=2)),"Igual",IF(AND(NOT(ISBLANK(A4176)),NOT(ISBLANK(B4176)),NOT(ISBLANK(E4176)),E4176-VLOOKUP(A4176,'ListaN68 02-02-2025'!$A$12:$E$13375,5,0)&gt;2),"Aumento",IF(AND(NOT(ISBLANK(A4176)),NOT(ISBLANK(B4176)),NOT(ISBLANK(E4176)),E4176-VLOOKUP(A4176,'ListaN68 02-02-2025'!$A$12:$E$13375,5,0)&lt;2),"Bajo","Error en codigo")))))))</f>
        <v>Titulo</v>
      </c>
    </row>
    <row r="4177" spans="1:32" x14ac:dyDescent="0.2">
      <c r="C4177"/>
      <c r="E4177" s="46"/>
      <c r="F4177" s="44"/>
      <c r="G4177" s="46"/>
      <c r="AF4177" t="str">
        <f>IF(AND(ISBLANK(A4177),ISBLANK(B4177),ISBLANK(E4177)),"Blanco",IF(AND(ISBLANK(A4177),NOT(ISBLANK(B4177))),"Titulo",IF(AND(NOT(ISBLANK(A4177)),NOT(ISBLANK(B4177)),ISBLANK(E4177),IFERROR(FIND("FF--",A4177)&gt;1,FALSE)),"F.Comercializacion",IF(AND(NOT(ISBLANK(A4177)),NOT(ISBLANK(B4177)),NOT(ISBLANK(E4177)),ISERROR(VLOOKUP(A4177,'ListaN68 02-02-2025'!$A$12:$E$13375,5,0))),"Nuevo",IF(AND(NOT(ISBLANK(A4177)),NOT(ISBLANK(B4177)),NOT(ISBLANK(E4177)),AND(E4177-VLOOKUP(A4177,'ListaN68 02-02-2025'!$A$12:$E$13375,5,0)&gt;=-2,E4177-VLOOKUP(A4177,'ListaN68 02-02-2025'!$A$12:$E$13375,5,0)&lt;=2)),"Igual",IF(AND(NOT(ISBLANK(A4177)),NOT(ISBLANK(B4177)),NOT(ISBLANK(E4177)),E4177-VLOOKUP(A4177,'ListaN68 02-02-2025'!$A$12:$E$13375,5,0)&gt;2),"Aumento",IF(AND(NOT(ISBLANK(A4177)),NOT(ISBLANK(B4177)),NOT(ISBLANK(E4177)),E4177-VLOOKUP(A4177,'ListaN68 02-02-2025'!$A$12:$E$13375,5,0)&lt;2),"Bajo","Error en codigo")))))))</f>
        <v>Blanco</v>
      </c>
    </row>
    <row r="4178" spans="1:32" x14ac:dyDescent="0.2">
      <c r="A4178" s="1" t="s">
        <v>4777</v>
      </c>
      <c r="B4178" t="s">
        <v>4778</v>
      </c>
      <c r="C4178" t="s">
        <v>4979</v>
      </c>
      <c r="D4178">
        <v>21</v>
      </c>
      <c r="E4178" s="46">
        <v>1983.6015</v>
      </c>
      <c r="F4178" s="44">
        <v>-6.7530824881026907E-3</v>
      </c>
      <c r="G4178" s="46"/>
      <c r="AF4178" t="str">
        <f>IF(AND(ISBLANK(A4178),ISBLANK(B4178),ISBLANK(E4178)),"Blanco",IF(AND(ISBLANK(A4178),NOT(ISBLANK(B4178))),"Titulo",IF(AND(NOT(ISBLANK(A4178)),NOT(ISBLANK(B4178)),ISBLANK(E4178),IFERROR(FIND("FF--",A4178)&gt;1,FALSE)),"F.Comercializacion",IF(AND(NOT(ISBLANK(A4178)),NOT(ISBLANK(B4178)),NOT(ISBLANK(E4178)),ISERROR(VLOOKUP(A4178,'ListaN68 02-02-2025'!$A$12:$E$13375,5,0))),"Nuevo",IF(AND(NOT(ISBLANK(A4178)),NOT(ISBLANK(B4178)),NOT(ISBLANK(E4178)),AND(E4178-VLOOKUP(A4178,'ListaN68 02-02-2025'!$A$12:$E$13375,5,0)&gt;=-2,E4178-VLOOKUP(A4178,'ListaN68 02-02-2025'!$A$12:$E$13375,5,0)&lt;=2)),"Igual",IF(AND(NOT(ISBLANK(A4178)),NOT(ISBLANK(B4178)),NOT(ISBLANK(E4178)),E4178-VLOOKUP(A4178,'ListaN68 02-02-2025'!$A$12:$E$13375,5,0)&gt;2),"Aumento",IF(AND(NOT(ISBLANK(A4178)),NOT(ISBLANK(B4178)),NOT(ISBLANK(E4178)),E4178-VLOOKUP(A4178,'ListaN68 02-02-2025'!$A$12:$E$13375,5,0)&lt;2),"Bajo","Error en codigo")))))))</f>
        <v>Bajo</v>
      </c>
    </row>
    <row r="4179" spans="1:32" x14ac:dyDescent="0.2">
      <c r="A4179" s="1" t="s">
        <v>4663</v>
      </c>
      <c r="B4179" t="s">
        <v>5238</v>
      </c>
      <c r="C4179" t="s">
        <v>5005</v>
      </c>
      <c r="D4179">
        <v>21</v>
      </c>
      <c r="E4179" s="46">
        <v>36963.838499999998</v>
      </c>
      <c r="F4179" s="44">
        <v>-6.829847961869695E-3</v>
      </c>
      <c r="G4179" s="46"/>
      <c r="AF4179" t="str">
        <f>IF(AND(ISBLANK(A4179),ISBLANK(B4179),ISBLANK(E4179)),"Blanco",IF(AND(ISBLANK(A4179),NOT(ISBLANK(B4179))),"Titulo",IF(AND(NOT(ISBLANK(A4179)),NOT(ISBLANK(B4179)),ISBLANK(E4179),IFERROR(FIND("FF--",A4179)&gt;1,FALSE)),"F.Comercializacion",IF(AND(NOT(ISBLANK(A4179)),NOT(ISBLANK(B4179)),NOT(ISBLANK(E4179)),ISERROR(VLOOKUP(A4179,'ListaN68 02-02-2025'!$A$12:$E$13375,5,0))),"Nuevo",IF(AND(NOT(ISBLANK(A4179)),NOT(ISBLANK(B4179)),NOT(ISBLANK(E4179)),AND(E4179-VLOOKUP(A4179,'ListaN68 02-02-2025'!$A$12:$E$13375,5,0)&gt;=-2,E4179-VLOOKUP(A4179,'ListaN68 02-02-2025'!$A$12:$E$13375,5,0)&lt;=2)),"Igual",IF(AND(NOT(ISBLANK(A4179)),NOT(ISBLANK(B4179)),NOT(ISBLANK(E4179)),E4179-VLOOKUP(A4179,'ListaN68 02-02-2025'!$A$12:$E$13375,5,0)&gt;2),"Aumento",IF(AND(NOT(ISBLANK(A4179)),NOT(ISBLANK(B4179)),NOT(ISBLANK(E4179)),E4179-VLOOKUP(A4179,'ListaN68 02-02-2025'!$A$12:$E$13375,5,0)&lt;2),"Bajo","Error en codigo")))))))</f>
        <v>Bajo</v>
      </c>
    </row>
    <row r="4180" spans="1:32" x14ac:dyDescent="0.2">
      <c r="A4180" s="1" t="s">
        <v>1513</v>
      </c>
      <c r="B4180" t="s">
        <v>3951</v>
      </c>
      <c r="C4180" t="s">
        <v>4961</v>
      </c>
      <c r="D4180">
        <v>21</v>
      </c>
      <c r="E4180" s="46">
        <v>84734.107499999998</v>
      </c>
      <c r="F4180" s="44">
        <v>-6.8259385665530026E-3</v>
      </c>
      <c r="G4180" s="46"/>
      <c r="AF4180" t="str">
        <f>IF(AND(ISBLANK(A4180),ISBLANK(B4180),ISBLANK(E4180)),"Blanco",IF(AND(ISBLANK(A4180),NOT(ISBLANK(B4180))),"Titulo",IF(AND(NOT(ISBLANK(A4180)),NOT(ISBLANK(B4180)),ISBLANK(E4180),IFERROR(FIND("FF--",A4180)&gt;1,FALSE)),"F.Comercializacion",IF(AND(NOT(ISBLANK(A4180)),NOT(ISBLANK(B4180)),NOT(ISBLANK(E4180)),ISERROR(VLOOKUP(A4180,'ListaN68 02-02-2025'!$A$12:$E$13375,5,0))),"Nuevo",IF(AND(NOT(ISBLANK(A4180)),NOT(ISBLANK(B4180)),NOT(ISBLANK(E4180)),AND(E4180-VLOOKUP(A4180,'ListaN68 02-02-2025'!$A$12:$E$13375,5,0)&gt;=-2,E4180-VLOOKUP(A4180,'ListaN68 02-02-2025'!$A$12:$E$13375,5,0)&lt;=2)),"Igual",IF(AND(NOT(ISBLANK(A4180)),NOT(ISBLANK(B4180)),NOT(ISBLANK(E4180)),E4180-VLOOKUP(A4180,'ListaN68 02-02-2025'!$A$12:$E$13375,5,0)&gt;2),"Aumento",IF(AND(NOT(ISBLANK(A4180)),NOT(ISBLANK(B4180)),NOT(ISBLANK(E4180)),E4180-VLOOKUP(A4180,'ListaN68 02-02-2025'!$A$12:$E$13375,5,0)&lt;2),"Bajo","Error en codigo")))))))</f>
        <v>Bajo</v>
      </c>
    </row>
    <row r="4181" spans="1:32" x14ac:dyDescent="0.2">
      <c r="A4181" s="1" t="s">
        <v>1514</v>
      </c>
      <c r="B4181" t="s">
        <v>3952</v>
      </c>
      <c r="C4181" t="s">
        <v>4961</v>
      </c>
      <c r="D4181">
        <v>21</v>
      </c>
      <c r="E4181" s="46">
        <v>145059.86250000002</v>
      </c>
      <c r="F4181" s="44">
        <v>-6.8259385665527805E-3</v>
      </c>
      <c r="G4181" s="46"/>
      <c r="AF4181" t="str">
        <f>IF(AND(ISBLANK(A4181),ISBLANK(B4181),ISBLANK(E4181)),"Blanco",IF(AND(ISBLANK(A4181),NOT(ISBLANK(B4181))),"Titulo",IF(AND(NOT(ISBLANK(A4181)),NOT(ISBLANK(B4181)),ISBLANK(E4181),IFERROR(FIND("FF--",A4181)&gt;1,FALSE)),"F.Comercializacion",IF(AND(NOT(ISBLANK(A4181)),NOT(ISBLANK(B4181)),NOT(ISBLANK(E4181)),ISERROR(VLOOKUP(A4181,'ListaN68 02-02-2025'!$A$12:$E$13375,5,0))),"Nuevo",IF(AND(NOT(ISBLANK(A4181)),NOT(ISBLANK(B4181)),NOT(ISBLANK(E4181)),AND(E4181-VLOOKUP(A4181,'ListaN68 02-02-2025'!$A$12:$E$13375,5,0)&gt;=-2,E4181-VLOOKUP(A4181,'ListaN68 02-02-2025'!$A$12:$E$13375,5,0)&lt;=2)),"Igual",IF(AND(NOT(ISBLANK(A4181)),NOT(ISBLANK(B4181)),NOT(ISBLANK(E4181)),E4181-VLOOKUP(A4181,'ListaN68 02-02-2025'!$A$12:$E$13375,5,0)&gt;2),"Aumento",IF(AND(NOT(ISBLANK(A4181)),NOT(ISBLANK(B4181)),NOT(ISBLANK(E4181)),E4181-VLOOKUP(A4181,'ListaN68 02-02-2025'!$A$12:$E$13375,5,0)&lt;2),"Bajo","Error en codigo")))))))</f>
        <v>Bajo</v>
      </c>
    </row>
    <row r="4182" spans="1:32" x14ac:dyDescent="0.2">
      <c r="C4182"/>
      <c r="E4182" s="46"/>
      <c r="F4182" s="44"/>
      <c r="G4182" s="46"/>
      <c r="AF4182" t="str">
        <f>IF(AND(ISBLANK(A4182),ISBLANK(B4182),ISBLANK(E4182)),"Blanco",IF(AND(ISBLANK(A4182),NOT(ISBLANK(B4182))),"Titulo",IF(AND(NOT(ISBLANK(A4182)),NOT(ISBLANK(B4182)),ISBLANK(E4182),IFERROR(FIND("FF--",A4182)&gt;1,FALSE)),"F.Comercializacion",IF(AND(NOT(ISBLANK(A4182)),NOT(ISBLANK(B4182)),NOT(ISBLANK(E4182)),ISERROR(VLOOKUP(A4182,'ListaN68 02-02-2025'!$A$12:$E$13375,5,0))),"Nuevo",IF(AND(NOT(ISBLANK(A4182)),NOT(ISBLANK(B4182)),NOT(ISBLANK(E4182)),AND(E4182-VLOOKUP(A4182,'ListaN68 02-02-2025'!$A$12:$E$13375,5,0)&gt;=-2,E4182-VLOOKUP(A4182,'ListaN68 02-02-2025'!$A$12:$E$13375,5,0)&lt;=2)),"Igual",IF(AND(NOT(ISBLANK(A4182)),NOT(ISBLANK(B4182)),NOT(ISBLANK(E4182)),E4182-VLOOKUP(A4182,'ListaN68 02-02-2025'!$A$12:$E$13375,5,0)&gt;2),"Aumento",IF(AND(NOT(ISBLANK(A4182)),NOT(ISBLANK(B4182)),NOT(ISBLANK(E4182)),E4182-VLOOKUP(A4182,'ListaN68 02-02-2025'!$A$12:$E$13375,5,0)&lt;2),"Bajo","Error en codigo")))))))</f>
        <v>Blanco</v>
      </c>
    </row>
    <row r="4183" spans="1:32" x14ac:dyDescent="0.2">
      <c r="B4183" t="s">
        <v>2573</v>
      </c>
      <c r="C4183"/>
      <c r="E4183" s="46"/>
      <c r="F4183" s="44"/>
      <c r="G4183" s="46"/>
      <c r="AF4183" t="str">
        <f>IF(AND(ISBLANK(A4183),ISBLANK(B4183),ISBLANK(E4183)),"Blanco",IF(AND(ISBLANK(A4183),NOT(ISBLANK(B4183))),"Titulo",IF(AND(NOT(ISBLANK(A4183)),NOT(ISBLANK(B4183)),ISBLANK(E4183),IFERROR(FIND("FF--",A4183)&gt;1,FALSE)),"F.Comercializacion",IF(AND(NOT(ISBLANK(A4183)),NOT(ISBLANK(B4183)),NOT(ISBLANK(E4183)),ISERROR(VLOOKUP(A4183,'ListaN68 02-02-2025'!$A$12:$E$13375,5,0))),"Nuevo",IF(AND(NOT(ISBLANK(A4183)),NOT(ISBLANK(B4183)),NOT(ISBLANK(E4183)),AND(E4183-VLOOKUP(A4183,'ListaN68 02-02-2025'!$A$12:$E$13375,5,0)&gt;=-2,E4183-VLOOKUP(A4183,'ListaN68 02-02-2025'!$A$12:$E$13375,5,0)&lt;=2)),"Igual",IF(AND(NOT(ISBLANK(A4183)),NOT(ISBLANK(B4183)),NOT(ISBLANK(E4183)),E4183-VLOOKUP(A4183,'ListaN68 02-02-2025'!$A$12:$E$13375,5,0)&gt;2),"Aumento",IF(AND(NOT(ISBLANK(A4183)),NOT(ISBLANK(B4183)),NOT(ISBLANK(E4183)),E4183-VLOOKUP(A4183,'ListaN68 02-02-2025'!$A$12:$E$13375,5,0)&lt;2),"Bajo","Error en codigo")))))))</f>
        <v>Titulo</v>
      </c>
    </row>
    <row r="4184" spans="1:32" x14ac:dyDescent="0.2">
      <c r="C4184"/>
      <c r="E4184" s="46"/>
      <c r="F4184" s="44"/>
      <c r="G4184" s="46"/>
      <c r="AF4184" t="str">
        <f>IF(AND(ISBLANK(A4184),ISBLANK(B4184),ISBLANK(E4184)),"Blanco",IF(AND(ISBLANK(A4184),NOT(ISBLANK(B4184))),"Titulo",IF(AND(NOT(ISBLANK(A4184)),NOT(ISBLANK(B4184)),ISBLANK(E4184),IFERROR(FIND("FF--",A4184)&gt;1,FALSE)),"F.Comercializacion",IF(AND(NOT(ISBLANK(A4184)),NOT(ISBLANK(B4184)),NOT(ISBLANK(E4184)),ISERROR(VLOOKUP(A4184,'ListaN68 02-02-2025'!$A$12:$E$13375,5,0))),"Nuevo",IF(AND(NOT(ISBLANK(A4184)),NOT(ISBLANK(B4184)),NOT(ISBLANK(E4184)),AND(E4184-VLOOKUP(A4184,'ListaN68 02-02-2025'!$A$12:$E$13375,5,0)&gt;=-2,E4184-VLOOKUP(A4184,'ListaN68 02-02-2025'!$A$12:$E$13375,5,0)&lt;=2)),"Igual",IF(AND(NOT(ISBLANK(A4184)),NOT(ISBLANK(B4184)),NOT(ISBLANK(E4184)),E4184-VLOOKUP(A4184,'ListaN68 02-02-2025'!$A$12:$E$13375,5,0)&gt;2),"Aumento",IF(AND(NOT(ISBLANK(A4184)),NOT(ISBLANK(B4184)),NOT(ISBLANK(E4184)),E4184-VLOOKUP(A4184,'ListaN68 02-02-2025'!$A$12:$E$13375,5,0)&lt;2),"Bajo","Error en codigo")))))))</f>
        <v>Blanco</v>
      </c>
    </row>
    <row r="4185" spans="1:32" x14ac:dyDescent="0.2">
      <c r="A4185" s="1" t="s">
        <v>1758</v>
      </c>
      <c r="B4185" t="s">
        <v>3953</v>
      </c>
      <c r="C4185" t="s">
        <v>4979</v>
      </c>
      <c r="D4185">
        <v>21</v>
      </c>
      <c r="E4185" s="46">
        <v>2047.1849999999999</v>
      </c>
      <c r="F4185" s="44">
        <v>-6.8259385665530026E-3</v>
      </c>
      <c r="G4185" s="46"/>
      <c r="AF4185" t="str">
        <f>IF(AND(ISBLANK(A4185),ISBLANK(B4185),ISBLANK(E4185)),"Blanco",IF(AND(ISBLANK(A4185),NOT(ISBLANK(B4185))),"Titulo",IF(AND(NOT(ISBLANK(A4185)),NOT(ISBLANK(B4185)),ISBLANK(E4185),IFERROR(FIND("FF--",A4185)&gt;1,FALSE)),"F.Comercializacion",IF(AND(NOT(ISBLANK(A4185)),NOT(ISBLANK(B4185)),NOT(ISBLANK(E4185)),ISERROR(VLOOKUP(A4185,'ListaN68 02-02-2025'!$A$12:$E$13375,5,0))),"Nuevo",IF(AND(NOT(ISBLANK(A4185)),NOT(ISBLANK(B4185)),NOT(ISBLANK(E4185)),AND(E4185-VLOOKUP(A4185,'ListaN68 02-02-2025'!$A$12:$E$13375,5,0)&gt;=-2,E4185-VLOOKUP(A4185,'ListaN68 02-02-2025'!$A$12:$E$13375,5,0)&lt;=2)),"Igual",IF(AND(NOT(ISBLANK(A4185)),NOT(ISBLANK(B4185)),NOT(ISBLANK(E4185)),E4185-VLOOKUP(A4185,'ListaN68 02-02-2025'!$A$12:$E$13375,5,0)&gt;2),"Aumento",IF(AND(NOT(ISBLANK(A4185)),NOT(ISBLANK(B4185)),NOT(ISBLANK(E4185)),E4185-VLOOKUP(A4185,'ListaN68 02-02-2025'!$A$12:$E$13375,5,0)&lt;2),"Bajo","Error en codigo")))))))</f>
        <v>Bajo</v>
      </c>
    </row>
    <row r="4186" spans="1:32" x14ac:dyDescent="0.2">
      <c r="A4186" s="1" t="s">
        <v>1759</v>
      </c>
      <c r="B4186" t="s">
        <v>3954</v>
      </c>
      <c r="C4186" t="s">
        <v>4979</v>
      </c>
      <c r="D4186">
        <v>21</v>
      </c>
      <c r="E4186" s="46">
        <v>2711.6835000000001</v>
      </c>
      <c r="F4186" s="44">
        <v>-6.879226154353657E-3</v>
      </c>
      <c r="G4186" s="46"/>
      <c r="AF4186" t="str">
        <f>IF(AND(ISBLANK(A4186),ISBLANK(B4186),ISBLANK(E4186)),"Blanco",IF(AND(ISBLANK(A4186),NOT(ISBLANK(B4186))),"Titulo",IF(AND(NOT(ISBLANK(A4186)),NOT(ISBLANK(B4186)),ISBLANK(E4186),IFERROR(FIND("FF--",A4186)&gt;1,FALSE)),"F.Comercializacion",IF(AND(NOT(ISBLANK(A4186)),NOT(ISBLANK(B4186)),NOT(ISBLANK(E4186)),ISERROR(VLOOKUP(A4186,'ListaN68 02-02-2025'!$A$12:$E$13375,5,0))),"Nuevo",IF(AND(NOT(ISBLANK(A4186)),NOT(ISBLANK(B4186)),NOT(ISBLANK(E4186)),AND(E4186-VLOOKUP(A4186,'ListaN68 02-02-2025'!$A$12:$E$13375,5,0)&gt;=-2,E4186-VLOOKUP(A4186,'ListaN68 02-02-2025'!$A$12:$E$13375,5,0)&lt;=2)),"Igual",IF(AND(NOT(ISBLANK(A4186)),NOT(ISBLANK(B4186)),NOT(ISBLANK(E4186)),E4186-VLOOKUP(A4186,'ListaN68 02-02-2025'!$A$12:$E$13375,5,0)&gt;2),"Aumento",IF(AND(NOT(ISBLANK(A4186)),NOT(ISBLANK(B4186)),NOT(ISBLANK(E4186)),E4186-VLOOKUP(A4186,'ListaN68 02-02-2025'!$A$12:$E$13375,5,0)&lt;2),"Bajo","Error en codigo")))))))</f>
        <v>Bajo</v>
      </c>
    </row>
    <row r="4187" spans="1:32" x14ac:dyDescent="0.2">
      <c r="A4187" s="1" t="s">
        <v>1760</v>
      </c>
      <c r="B4187" t="s">
        <v>3955</v>
      </c>
      <c r="C4187" t="s">
        <v>4979</v>
      </c>
      <c r="D4187">
        <v>21</v>
      </c>
      <c r="E4187" s="46">
        <v>3964.4384999999997</v>
      </c>
      <c r="F4187" s="44">
        <v>-6.862387996288577E-3</v>
      </c>
      <c r="G4187" s="46"/>
      <c r="AF4187" t="str">
        <f>IF(AND(ISBLANK(A4187),ISBLANK(B4187),ISBLANK(E4187)),"Blanco",IF(AND(ISBLANK(A4187),NOT(ISBLANK(B4187))),"Titulo",IF(AND(NOT(ISBLANK(A4187)),NOT(ISBLANK(B4187)),ISBLANK(E4187),IFERROR(FIND("FF--",A4187)&gt;1,FALSE)),"F.Comercializacion",IF(AND(NOT(ISBLANK(A4187)),NOT(ISBLANK(B4187)),NOT(ISBLANK(E4187)),ISERROR(VLOOKUP(A4187,'ListaN68 02-02-2025'!$A$12:$E$13375,5,0))),"Nuevo",IF(AND(NOT(ISBLANK(A4187)),NOT(ISBLANK(B4187)),NOT(ISBLANK(E4187)),AND(E4187-VLOOKUP(A4187,'ListaN68 02-02-2025'!$A$12:$E$13375,5,0)&gt;=-2,E4187-VLOOKUP(A4187,'ListaN68 02-02-2025'!$A$12:$E$13375,5,0)&lt;=2)),"Igual",IF(AND(NOT(ISBLANK(A4187)),NOT(ISBLANK(B4187)),NOT(ISBLANK(E4187)),E4187-VLOOKUP(A4187,'ListaN68 02-02-2025'!$A$12:$E$13375,5,0)&gt;2),"Aumento",IF(AND(NOT(ISBLANK(A4187)),NOT(ISBLANK(B4187)),NOT(ISBLANK(E4187)),E4187-VLOOKUP(A4187,'ListaN68 02-02-2025'!$A$12:$E$13375,5,0)&lt;2),"Bajo","Error en codigo")))))))</f>
        <v>Bajo</v>
      </c>
    </row>
    <row r="4188" spans="1:32" x14ac:dyDescent="0.2">
      <c r="A4188" s="1" t="s">
        <v>1761</v>
      </c>
      <c r="B4188" t="s">
        <v>3956</v>
      </c>
      <c r="C4188" t="s">
        <v>4979</v>
      </c>
      <c r="D4188">
        <v>21</v>
      </c>
      <c r="E4188" s="46">
        <v>6956.3549999999996</v>
      </c>
      <c r="F4188" s="44">
        <v>-6.8259385665530026E-3</v>
      </c>
      <c r="G4188" s="46"/>
      <c r="AF4188" t="str">
        <f>IF(AND(ISBLANK(A4188),ISBLANK(B4188),ISBLANK(E4188)),"Blanco",IF(AND(ISBLANK(A4188),NOT(ISBLANK(B4188))),"Titulo",IF(AND(NOT(ISBLANK(A4188)),NOT(ISBLANK(B4188)),ISBLANK(E4188),IFERROR(FIND("FF--",A4188)&gt;1,FALSE)),"F.Comercializacion",IF(AND(NOT(ISBLANK(A4188)),NOT(ISBLANK(B4188)),NOT(ISBLANK(E4188)),ISERROR(VLOOKUP(A4188,'ListaN68 02-02-2025'!$A$12:$E$13375,5,0))),"Nuevo",IF(AND(NOT(ISBLANK(A4188)),NOT(ISBLANK(B4188)),NOT(ISBLANK(E4188)),AND(E4188-VLOOKUP(A4188,'ListaN68 02-02-2025'!$A$12:$E$13375,5,0)&gt;=-2,E4188-VLOOKUP(A4188,'ListaN68 02-02-2025'!$A$12:$E$13375,5,0)&lt;=2)),"Igual",IF(AND(NOT(ISBLANK(A4188)),NOT(ISBLANK(B4188)),NOT(ISBLANK(E4188)),E4188-VLOOKUP(A4188,'ListaN68 02-02-2025'!$A$12:$E$13375,5,0)&gt;2),"Aumento",IF(AND(NOT(ISBLANK(A4188)),NOT(ISBLANK(B4188)),NOT(ISBLANK(E4188)),E4188-VLOOKUP(A4188,'ListaN68 02-02-2025'!$A$12:$E$13375,5,0)&lt;2),"Bajo","Error en codigo")))))))</f>
        <v>Bajo</v>
      </c>
    </row>
    <row r="4189" spans="1:32" x14ac:dyDescent="0.2">
      <c r="A4189" s="1" t="s">
        <v>1762</v>
      </c>
      <c r="B4189" t="s">
        <v>1763</v>
      </c>
      <c r="C4189" t="s">
        <v>5030</v>
      </c>
      <c r="D4189">
        <v>21</v>
      </c>
      <c r="E4189" s="46">
        <v>12451.162499999999</v>
      </c>
      <c r="F4189" s="44">
        <v>-6.8259385665530026E-3</v>
      </c>
      <c r="G4189" s="46"/>
      <c r="AF4189" t="str">
        <f>IF(AND(ISBLANK(A4189),ISBLANK(B4189),ISBLANK(E4189)),"Blanco",IF(AND(ISBLANK(A4189),NOT(ISBLANK(B4189))),"Titulo",IF(AND(NOT(ISBLANK(A4189)),NOT(ISBLANK(B4189)),ISBLANK(E4189),IFERROR(FIND("FF--",A4189)&gt;1,FALSE)),"F.Comercializacion",IF(AND(NOT(ISBLANK(A4189)),NOT(ISBLANK(B4189)),NOT(ISBLANK(E4189)),ISERROR(VLOOKUP(A4189,'ListaN68 02-02-2025'!$A$12:$E$13375,5,0))),"Nuevo",IF(AND(NOT(ISBLANK(A4189)),NOT(ISBLANK(B4189)),NOT(ISBLANK(E4189)),AND(E4189-VLOOKUP(A4189,'ListaN68 02-02-2025'!$A$12:$E$13375,5,0)&gt;=-2,E4189-VLOOKUP(A4189,'ListaN68 02-02-2025'!$A$12:$E$13375,5,0)&lt;=2)),"Igual",IF(AND(NOT(ISBLANK(A4189)),NOT(ISBLANK(B4189)),NOT(ISBLANK(E4189)),E4189-VLOOKUP(A4189,'ListaN68 02-02-2025'!$A$12:$E$13375,5,0)&gt;2),"Aumento",IF(AND(NOT(ISBLANK(A4189)),NOT(ISBLANK(B4189)),NOT(ISBLANK(E4189)),E4189-VLOOKUP(A4189,'ListaN68 02-02-2025'!$A$12:$E$13375,5,0)&lt;2),"Bajo","Error en codigo")))))))</f>
        <v>Bajo</v>
      </c>
    </row>
    <row r="4190" spans="1:32" x14ac:dyDescent="0.2">
      <c r="A4190" s="1" t="s">
        <v>1764</v>
      </c>
      <c r="B4190" t="s">
        <v>1765</v>
      </c>
      <c r="C4190" t="s">
        <v>5005</v>
      </c>
      <c r="D4190">
        <v>21</v>
      </c>
      <c r="E4190" s="46">
        <v>42377.311499999996</v>
      </c>
      <c r="F4190" s="44">
        <v>-6.8225285502734323E-3</v>
      </c>
      <c r="G4190" s="46"/>
      <c r="AF4190" t="str">
        <f>IF(AND(ISBLANK(A4190),ISBLANK(B4190),ISBLANK(E4190)),"Blanco",IF(AND(ISBLANK(A4190),NOT(ISBLANK(B4190))),"Titulo",IF(AND(NOT(ISBLANK(A4190)),NOT(ISBLANK(B4190)),ISBLANK(E4190),IFERROR(FIND("FF--",A4190)&gt;1,FALSE)),"F.Comercializacion",IF(AND(NOT(ISBLANK(A4190)),NOT(ISBLANK(B4190)),NOT(ISBLANK(E4190)),ISERROR(VLOOKUP(A4190,'ListaN68 02-02-2025'!$A$12:$E$13375,5,0))),"Nuevo",IF(AND(NOT(ISBLANK(A4190)),NOT(ISBLANK(B4190)),NOT(ISBLANK(E4190)),AND(E4190-VLOOKUP(A4190,'ListaN68 02-02-2025'!$A$12:$E$13375,5,0)&gt;=-2,E4190-VLOOKUP(A4190,'ListaN68 02-02-2025'!$A$12:$E$13375,5,0)&lt;=2)),"Igual",IF(AND(NOT(ISBLANK(A4190)),NOT(ISBLANK(B4190)),NOT(ISBLANK(E4190)),E4190-VLOOKUP(A4190,'ListaN68 02-02-2025'!$A$12:$E$13375,5,0)&gt;2),"Aumento",IF(AND(NOT(ISBLANK(A4190)),NOT(ISBLANK(B4190)),NOT(ISBLANK(E4190)),E4190-VLOOKUP(A4190,'ListaN68 02-02-2025'!$A$12:$E$13375,5,0)&lt;2),"Bajo","Error en codigo")))))))</f>
        <v>Bajo</v>
      </c>
    </row>
    <row r="4191" spans="1:32" x14ac:dyDescent="0.2">
      <c r="A4191" s="1" t="s">
        <v>1766</v>
      </c>
      <c r="B4191" t="s">
        <v>1767</v>
      </c>
      <c r="C4191" t="s">
        <v>4959</v>
      </c>
      <c r="D4191">
        <v>21</v>
      </c>
      <c r="E4191" s="46">
        <v>99683.068499999994</v>
      </c>
      <c r="F4191" s="44">
        <v>-6.8273882271341346E-3</v>
      </c>
      <c r="G4191" s="46"/>
      <c r="AF4191" t="str">
        <f>IF(AND(ISBLANK(A4191),ISBLANK(B4191),ISBLANK(E4191)),"Blanco",IF(AND(ISBLANK(A4191),NOT(ISBLANK(B4191))),"Titulo",IF(AND(NOT(ISBLANK(A4191)),NOT(ISBLANK(B4191)),ISBLANK(E4191),IFERROR(FIND("FF--",A4191)&gt;1,FALSE)),"F.Comercializacion",IF(AND(NOT(ISBLANK(A4191)),NOT(ISBLANK(B4191)),NOT(ISBLANK(E4191)),ISERROR(VLOOKUP(A4191,'ListaN68 02-02-2025'!$A$12:$E$13375,5,0))),"Nuevo",IF(AND(NOT(ISBLANK(A4191)),NOT(ISBLANK(B4191)),NOT(ISBLANK(E4191)),AND(E4191-VLOOKUP(A4191,'ListaN68 02-02-2025'!$A$12:$E$13375,5,0)&gt;=-2,E4191-VLOOKUP(A4191,'ListaN68 02-02-2025'!$A$12:$E$13375,5,0)&lt;=2)),"Igual",IF(AND(NOT(ISBLANK(A4191)),NOT(ISBLANK(B4191)),NOT(ISBLANK(E4191)),E4191-VLOOKUP(A4191,'ListaN68 02-02-2025'!$A$12:$E$13375,5,0)&gt;2),"Aumento",IF(AND(NOT(ISBLANK(A4191)),NOT(ISBLANK(B4191)),NOT(ISBLANK(E4191)),E4191-VLOOKUP(A4191,'ListaN68 02-02-2025'!$A$12:$E$13375,5,0)&lt;2),"Bajo","Error en codigo")))))))</f>
        <v>Bajo</v>
      </c>
    </row>
    <row r="4192" spans="1:32" x14ac:dyDescent="0.2">
      <c r="A4192" s="1" t="s">
        <v>1768</v>
      </c>
      <c r="B4192" t="s">
        <v>1769</v>
      </c>
      <c r="C4192" t="s">
        <v>4959</v>
      </c>
      <c r="D4192">
        <v>21</v>
      </c>
      <c r="E4192" s="46">
        <v>172088.2335</v>
      </c>
      <c r="F4192" s="44">
        <v>-6.8267782910408359E-3</v>
      </c>
      <c r="G4192" s="46"/>
      <c r="AF4192" t="str">
        <f>IF(AND(ISBLANK(A4192),ISBLANK(B4192),ISBLANK(E4192)),"Blanco",IF(AND(ISBLANK(A4192),NOT(ISBLANK(B4192))),"Titulo",IF(AND(NOT(ISBLANK(A4192)),NOT(ISBLANK(B4192)),ISBLANK(E4192),IFERROR(FIND("FF--",A4192)&gt;1,FALSE)),"F.Comercializacion",IF(AND(NOT(ISBLANK(A4192)),NOT(ISBLANK(B4192)),NOT(ISBLANK(E4192)),ISERROR(VLOOKUP(A4192,'ListaN68 02-02-2025'!$A$12:$E$13375,5,0))),"Nuevo",IF(AND(NOT(ISBLANK(A4192)),NOT(ISBLANK(B4192)),NOT(ISBLANK(E4192)),AND(E4192-VLOOKUP(A4192,'ListaN68 02-02-2025'!$A$12:$E$13375,5,0)&gt;=-2,E4192-VLOOKUP(A4192,'ListaN68 02-02-2025'!$A$12:$E$13375,5,0)&lt;=2)),"Igual",IF(AND(NOT(ISBLANK(A4192)),NOT(ISBLANK(B4192)),NOT(ISBLANK(E4192)),E4192-VLOOKUP(A4192,'ListaN68 02-02-2025'!$A$12:$E$13375,5,0)&gt;2),"Aumento",IF(AND(NOT(ISBLANK(A4192)),NOT(ISBLANK(B4192)),NOT(ISBLANK(E4192)),E4192-VLOOKUP(A4192,'ListaN68 02-02-2025'!$A$12:$E$13375,5,0)&lt;2),"Bajo","Error en codigo")))))))</f>
        <v>Bajo</v>
      </c>
    </row>
    <row r="4193" spans="1:32" x14ac:dyDescent="0.2">
      <c r="A4193" s="1" t="s">
        <v>1770</v>
      </c>
      <c r="B4193" t="s">
        <v>1771</v>
      </c>
      <c r="C4193" t="s">
        <v>4959</v>
      </c>
      <c r="D4193">
        <v>21</v>
      </c>
      <c r="E4193" s="46">
        <v>1828856.8665</v>
      </c>
      <c r="F4193" s="44">
        <v>-6.8258595517104448E-3</v>
      </c>
      <c r="G4193" s="46"/>
      <c r="AF4193" t="str">
        <f>IF(AND(ISBLANK(A4193),ISBLANK(B4193),ISBLANK(E4193)),"Blanco",IF(AND(ISBLANK(A4193),NOT(ISBLANK(B4193))),"Titulo",IF(AND(NOT(ISBLANK(A4193)),NOT(ISBLANK(B4193)),ISBLANK(E4193),IFERROR(FIND("FF--",A4193)&gt;1,FALSE)),"F.Comercializacion",IF(AND(NOT(ISBLANK(A4193)),NOT(ISBLANK(B4193)),NOT(ISBLANK(E4193)),ISERROR(VLOOKUP(A4193,'ListaN68 02-02-2025'!$A$12:$E$13375,5,0))),"Nuevo",IF(AND(NOT(ISBLANK(A4193)),NOT(ISBLANK(B4193)),NOT(ISBLANK(E4193)),AND(E4193-VLOOKUP(A4193,'ListaN68 02-02-2025'!$A$12:$E$13375,5,0)&gt;=-2,E4193-VLOOKUP(A4193,'ListaN68 02-02-2025'!$A$12:$E$13375,5,0)&lt;=2)),"Igual",IF(AND(NOT(ISBLANK(A4193)),NOT(ISBLANK(B4193)),NOT(ISBLANK(E4193)),E4193-VLOOKUP(A4193,'ListaN68 02-02-2025'!$A$12:$E$13375,5,0)&gt;2),"Aumento",IF(AND(NOT(ISBLANK(A4193)),NOT(ISBLANK(B4193)),NOT(ISBLANK(E4193)),E4193-VLOOKUP(A4193,'ListaN68 02-02-2025'!$A$12:$E$13375,5,0)&lt;2),"Bajo","Error en codigo")))))))</f>
        <v>Bajo</v>
      </c>
    </row>
    <row r="4194" spans="1:32" x14ac:dyDescent="0.2">
      <c r="C4194"/>
      <c r="E4194" s="46"/>
      <c r="F4194" s="44"/>
      <c r="G4194" s="46"/>
      <c r="AF4194" t="str">
        <f>IF(AND(ISBLANK(A4194),ISBLANK(B4194),ISBLANK(E4194)),"Blanco",IF(AND(ISBLANK(A4194),NOT(ISBLANK(B4194))),"Titulo",IF(AND(NOT(ISBLANK(A4194)),NOT(ISBLANK(B4194)),ISBLANK(E4194),IFERROR(FIND("FF--",A4194)&gt;1,FALSE)),"F.Comercializacion",IF(AND(NOT(ISBLANK(A4194)),NOT(ISBLANK(B4194)),NOT(ISBLANK(E4194)),ISERROR(VLOOKUP(A4194,'ListaN68 02-02-2025'!$A$12:$E$13375,5,0))),"Nuevo",IF(AND(NOT(ISBLANK(A4194)),NOT(ISBLANK(B4194)),NOT(ISBLANK(E4194)),AND(E4194-VLOOKUP(A4194,'ListaN68 02-02-2025'!$A$12:$E$13375,5,0)&gt;=-2,E4194-VLOOKUP(A4194,'ListaN68 02-02-2025'!$A$12:$E$13375,5,0)&lt;=2)),"Igual",IF(AND(NOT(ISBLANK(A4194)),NOT(ISBLANK(B4194)),NOT(ISBLANK(E4194)),E4194-VLOOKUP(A4194,'ListaN68 02-02-2025'!$A$12:$E$13375,5,0)&gt;2),"Aumento",IF(AND(NOT(ISBLANK(A4194)),NOT(ISBLANK(B4194)),NOT(ISBLANK(E4194)),E4194-VLOOKUP(A4194,'ListaN68 02-02-2025'!$A$12:$E$13375,5,0)&lt;2),"Bajo","Error en codigo")))))))</f>
        <v>Blanco</v>
      </c>
    </row>
    <row r="4195" spans="1:32" x14ac:dyDescent="0.2">
      <c r="B4195" t="s">
        <v>2574</v>
      </c>
      <c r="C4195"/>
      <c r="E4195" s="46"/>
      <c r="F4195" s="44"/>
      <c r="G4195" s="46"/>
      <c r="AF4195" t="str">
        <f>IF(AND(ISBLANK(A4195),ISBLANK(B4195),ISBLANK(E4195)),"Blanco",IF(AND(ISBLANK(A4195),NOT(ISBLANK(B4195))),"Titulo",IF(AND(NOT(ISBLANK(A4195)),NOT(ISBLANK(B4195)),ISBLANK(E4195),IFERROR(FIND("FF--",A4195)&gt;1,FALSE)),"F.Comercializacion",IF(AND(NOT(ISBLANK(A4195)),NOT(ISBLANK(B4195)),NOT(ISBLANK(E4195)),ISERROR(VLOOKUP(A4195,'ListaN68 02-02-2025'!$A$12:$E$13375,5,0))),"Nuevo",IF(AND(NOT(ISBLANK(A4195)),NOT(ISBLANK(B4195)),NOT(ISBLANK(E4195)),AND(E4195-VLOOKUP(A4195,'ListaN68 02-02-2025'!$A$12:$E$13375,5,0)&gt;=-2,E4195-VLOOKUP(A4195,'ListaN68 02-02-2025'!$A$12:$E$13375,5,0)&lt;=2)),"Igual",IF(AND(NOT(ISBLANK(A4195)),NOT(ISBLANK(B4195)),NOT(ISBLANK(E4195)),E4195-VLOOKUP(A4195,'ListaN68 02-02-2025'!$A$12:$E$13375,5,0)&gt;2),"Aumento",IF(AND(NOT(ISBLANK(A4195)),NOT(ISBLANK(B4195)),NOT(ISBLANK(E4195)),E4195-VLOOKUP(A4195,'ListaN68 02-02-2025'!$A$12:$E$13375,5,0)&lt;2),"Bajo","Error en codigo")))))))</f>
        <v>Titulo</v>
      </c>
    </row>
    <row r="4196" spans="1:32" x14ac:dyDescent="0.2">
      <c r="C4196"/>
      <c r="E4196" s="46"/>
      <c r="F4196" s="44"/>
      <c r="G4196" s="46"/>
      <c r="AF4196" t="str">
        <f>IF(AND(ISBLANK(A4196),ISBLANK(B4196),ISBLANK(E4196)),"Blanco",IF(AND(ISBLANK(A4196),NOT(ISBLANK(B4196))),"Titulo",IF(AND(NOT(ISBLANK(A4196)),NOT(ISBLANK(B4196)),ISBLANK(E4196),IFERROR(FIND("FF--",A4196)&gt;1,FALSE)),"F.Comercializacion",IF(AND(NOT(ISBLANK(A4196)),NOT(ISBLANK(B4196)),NOT(ISBLANK(E4196)),ISERROR(VLOOKUP(A4196,'ListaN68 02-02-2025'!$A$12:$E$13375,5,0))),"Nuevo",IF(AND(NOT(ISBLANK(A4196)),NOT(ISBLANK(B4196)),NOT(ISBLANK(E4196)),AND(E4196-VLOOKUP(A4196,'ListaN68 02-02-2025'!$A$12:$E$13375,5,0)&gt;=-2,E4196-VLOOKUP(A4196,'ListaN68 02-02-2025'!$A$12:$E$13375,5,0)&lt;=2)),"Igual",IF(AND(NOT(ISBLANK(A4196)),NOT(ISBLANK(B4196)),NOT(ISBLANK(E4196)),E4196-VLOOKUP(A4196,'ListaN68 02-02-2025'!$A$12:$E$13375,5,0)&gt;2),"Aumento",IF(AND(NOT(ISBLANK(A4196)),NOT(ISBLANK(B4196)),NOT(ISBLANK(E4196)),E4196-VLOOKUP(A4196,'ListaN68 02-02-2025'!$A$12:$E$13375,5,0)&lt;2),"Bajo","Error en codigo")))))))</f>
        <v>Blanco</v>
      </c>
    </row>
    <row r="4197" spans="1:32" x14ac:dyDescent="0.2">
      <c r="A4197" s="1" t="s">
        <v>1515</v>
      </c>
      <c r="B4197" t="s">
        <v>4032</v>
      </c>
      <c r="C4197" t="s">
        <v>5005</v>
      </c>
      <c r="D4197">
        <v>21</v>
      </c>
      <c r="E4197" s="46">
        <v>34824.988499999999</v>
      </c>
      <c r="F4197" s="44">
        <v>-6.8300880646118278E-3</v>
      </c>
      <c r="G4197" s="46"/>
      <c r="AF4197" t="str">
        <f>IF(AND(ISBLANK(A4197),ISBLANK(B4197),ISBLANK(E4197)),"Blanco",IF(AND(ISBLANK(A4197),NOT(ISBLANK(B4197))),"Titulo",IF(AND(NOT(ISBLANK(A4197)),NOT(ISBLANK(B4197)),ISBLANK(E4197),IFERROR(FIND("FF--",A4197)&gt;1,FALSE)),"F.Comercializacion",IF(AND(NOT(ISBLANK(A4197)),NOT(ISBLANK(B4197)),NOT(ISBLANK(E4197)),ISERROR(VLOOKUP(A4197,'ListaN68 02-02-2025'!$A$12:$E$13375,5,0))),"Nuevo",IF(AND(NOT(ISBLANK(A4197)),NOT(ISBLANK(B4197)),NOT(ISBLANK(E4197)),AND(E4197-VLOOKUP(A4197,'ListaN68 02-02-2025'!$A$12:$E$13375,5,0)&gt;=-2,E4197-VLOOKUP(A4197,'ListaN68 02-02-2025'!$A$12:$E$13375,5,0)&lt;=2)),"Igual",IF(AND(NOT(ISBLANK(A4197)),NOT(ISBLANK(B4197)),NOT(ISBLANK(E4197)),E4197-VLOOKUP(A4197,'ListaN68 02-02-2025'!$A$12:$E$13375,5,0)&gt;2),"Aumento",IF(AND(NOT(ISBLANK(A4197)),NOT(ISBLANK(B4197)),NOT(ISBLANK(E4197)),E4197-VLOOKUP(A4197,'ListaN68 02-02-2025'!$A$12:$E$13375,5,0)&lt;2),"Bajo","Error en codigo")))))))</f>
        <v>Bajo</v>
      </c>
    </row>
    <row r="4198" spans="1:32" x14ac:dyDescent="0.2">
      <c r="A4198" s="1" t="s">
        <v>1516</v>
      </c>
      <c r="B4198" t="s">
        <v>4033</v>
      </c>
      <c r="C4198" t="s">
        <v>4959</v>
      </c>
      <c r="D4198">
        <v>21</v>
      </c>
      <c r="E4198" s="46">
        <v>134388.60149999999</v>
      </c>
      <c r="F4198" s="44">
        <v>-6.8248632745954163E-3</v>
      </c>
      <c r="G4198" s="46"/>
      <c r="AF4198" t="str">
        <f>IF(AND(ISBLANK(A4198),ISBLANK(B4198),ISBLANK(E4198)),"Blanco",IF(AND(ISBLANK(A4198),NOT(ISBLANK(B4198))),"Titulo",IF(AND(NOT(ISBLANK(A4198)),NOT(ISBLANK(B4198)),ISBLANK(E4198),IFERROR(FIND("FF--",A4198)&gt;1,FALSE)),"F.Comercializacion",IF(AND(NOT(ISBLANK(A4198)),NOT(ISBLANK(B4198)),NOT(ISBLANK(E4198)),ISERROR(VLOOKUP(A4198,'ListaN68 02-02-2025'!$A$12:$E$13375,5,0))),"Nuevo",IF(AND(NOT(ISBLANK(A4198)),NOT(ISBLANK(B4198)),NOT(ISBLANK(E4198)),AND(E4198-VLOOKUP(A4198,'ListaN68 02-02-2025'!$A$12:$E$13375,5,0)&gt;=-2,E4198-VLOOKUP(A4198,'ListaN68 02-02-2025'!$A$12:$E$13375,5,0)&lt;=2)),"Igual",IF(AND(NOT(ISBLANK(A4198)),NOT(ISBLANK(B4198)),NOT(ISBLANK(E4198)),E4198-VLOOKUP(A4198,'ListaN68 02-02-2025'!$A$12:$E$13375,5,0)&gt;2),"Aumento",IF(AND(NOT(ISBLANK(A4198)),NOT(ISBLANK(B4198)),NOT(ISBLANK(E4198)),E4198-VLOOKUP(A4198,'ListaN68 02-02-2025'!$A$12:$E$13375,5,0)&lt;2),"Bajo","Error en codigo")))))))</f>
        <v>Bajo</v>
      </c>
    </row>
    <row r="4199" spans="1:32" x14ac:dyDescent="0.2">
      <c r="C4199"/>
      <c r="E4199" s="46"/>
      <c r="F4199" s="44"/>
      <c r="G4199" s="46"/>
      <c r="AF4199" t="str">
        <f>IF(AND(ISBLANK(A4199),ISBLANK(B4199),ISBLANK(E4199)),"Blanco",IF(AND(ISBLANK(A4199),NOT(ISBLANK(B4199))),"Titulo",IF(AND(NOT(ISBLANK(A4199)),NOT(ISBLANK(B4199)),ISBLANK(E4199),IFERROR(FIND("FF--",A4199)&gt;1,FALSE)),"F.Comercializacion",IF(AND(NOT(ISBLANK(A4199)),NOT(ISBLANK(B4199)),NOT(ISBLANK(E4199)),ISERROR(VLOOKUP(A4199,'ListaN68 02-02-2025'!$A$12:$E$13375,5,0))),"Nuevo",IF(AND(NOT(ISBLANK(A4199)),NOT(ISBLANK(B4199)),NOT(ISBLANK(E4199)),AND(E4199-VLOOKUP(A4199,'ListaN68 02-02-2025'!$A$12:$E$13375,5,0)&gt;=-2,E4199-VLOOKUP(A4199,'ListaN68 02-02-2025'!$A$12:$E$13375,5,0)&lt;=2)),"Igual",IF(AND(NOT(ISBLANK(A4199)),NOT(ISBLANK(B4199)),NOT(ISBLANK(E4199)),E4199-VLOOKUP(A4199,'ListaN68 02-02-2025'!$A$12:$E$13375,5,0)&gt;2),"Aumento",IF(AND(NOT(ISBLANK(A4199)),NOT(ISBLANK(B4199)),NOT(ISBLANK(E4199)),E4199-VLOOKUP(A4199,'ListaN68 02-02-2025'!$A$12:$E$13375,5,0)&lt;2),"Bajo","Error en codigo")))))))</f>
        <v>Blanco</v>
      </c>
    </row>
    <row r="4200" spans="1:32" x14ac:dyDescent="0.2">
      <c r="B4200" t="s">
        <v>2575</v>
      </c>
      <c r="C4200"/>
      <c r="E4200" s="46"/>
      <c r="F4200" s="44"/>
      <c r="G4200" s="46"/>
      <c r="AF4200" t="str">
        <f>IF(AND(ISBLANK(A4200),ISBLANK(B4200),ISBLANK(E4200)),"Blanco",IF(AND(ISBLANK(A4200),NOT(ISBLANK(B4200))),"Titulo",IF(AND(NOT(ISBLANK(A4200)),NOT(ISBLANK(B4200)),ISBLANK(E4200),IFERROR(FIND("FF--",A4200)&gt;1,FALSE)),"F.Comercializacion",IF(AND(NOT(ISBLANK(A4200)),NOT(ISBLANK(B4200)),NOT(ISBLANK(E4200)),ISERROR(VLOOKUP(A4200,'ListaN68 02-02-2025'!$A$12:$E$13375,5,0))),"Nuevo",IF(AND(NOT(ISBLANK(A4200)),NOT(ISBLANK(B4200)),NOT(ISBLANK(E4200)),AND(E4200-VLOOKUP(A4200,'ListaN68 02-02-2025'!$A$12:$E$13375,5,0)&gt;=-2,E4200-VLOOKUP(A4200,'ListaN68 02-02-2025'!$A$12:$E$13375,5,0)&lt;=2)),"Igual",IF(AND(NOT(ISBLANK(A4200)),NOT(ISBLANK(B4200)),NOT(ISBLANK(E4200)),E4200-VLOOKUP(A4200,'ListaN68 02-02-2025'!$A$12:$E$13375,5,0)&gt;2),"Aumento",IF(AND(NOT(ISBLANK(A4200)),NOT(ISBLANK(B4200)),NOT(ISBLANK(E4200)),E4200-VLOOKUP(A4200,'ListaN68 02-02-2025'!$A$12:$E$13375,5,0)&lt;2),"Bajo","Error en codigo")))))))</f>
        <v>Titulo</v>
      </c>
    </row>
    <row r="4201" spans="1:32" x14ac:dyDescent="0.2">
      <c r="C4201"/>
      <c r="E4201" s="46"/>
      <c r="F4201" s="44"/>
      <c r="G4201" s="46"/>
      <c r="AF4201" t="str">
        <f>IF(AND(ISBLANK(A4201),ISBLANK(B4201),ISBLANK(E4201)),"Blanco",IF(AND(ISBLANK(A4201),NOT(ISBLANK(B4201))),"Titulo",IF(AND(NOT(ISBLANK(A4201)),NOT(ISBLANK(B4201)),ISBLANK(E4201),IFERROR(FIND("FF--",A4201)&gt;1,FALSE)),"F.Comercializacion",IF(AND(NOT(ISBLANK(A4201)),NOT(ISBLANK(B4201)),NOT(ISBLANK(E4201)),ISERROR(VLOOKUP(A4201,'ListaN68 02-02-2025'!$A$12:$E$13375,5,0))),"Nuevo",IF(AND(NOT(ISBLANK(A4201)),NOT(ISBLANK(B4201)),NOT(ISBLANK(E4201)),AND(E4201-VLOOKUP(A4201,'ListaN68 02-02-2025'!$A$12:$E$13375,5,0)&gt;=-2,E4201-VLOOKUP(A4201,'ListaN68 02-02-2025'!$A$12:$E$13375,5,0)&lt;=2)),"Igual",IF(AND(NOT(ISBLANK(A4201)),NOT(ISBLANK(B4201)),NOT(ISBLANK(E4201)),E4201-VLOOKUP(A4201,'ListaN68 02-02-2025'!$A$12:$E$13375,5,0)&gt;2),"Aumento",IF(AND(NOT(ISBLANK(A4201)),NOT(ISBLANK(B4201)),NOT(ISBLANK(E4201)),E4201-VLOOKUP(A4201,'ListaN68 02-02-2025'!$A$12:$E$13375,5,0)&lt;2),"Bajo","Error en codigo")))))))</f>
        <v>Blanco</v>
      </c>
    </row>
    <row r="4202" spans="1:32" x14ac:dyDescent="0.2">
      <c r="A4202" s="1" t="s">
        <v>2576</v>
      </c>
      <c r="B4202" t="s">
        <v>2577</v>
      </c>
      <c r="C4202" t="s">
        <v>5028</v>
      </c>
      <c r="D4202">
        <v>21</v>
      </c>
      <c r="E4202" s="46">
        <v>8764.192500000001</v>
      </c>
      <c r="F4202" s="44">
        <v>-6.8259385665527805E-3</v>
      </c>
      <c r="G4202" s="46"/>
      <c r="AF4202" t="str">
        <f>IF(AND(ISBLANK(A4202),ISBLANK(B4202),ISBLANK(E4202)),"Blanco",IF(AND(ISBLANK(A4202),NOT(ISBLANK(B4202))),"Titulo",IF(AND(NOT(ISBLANK(A4202)),NOT(ISBLANK(B4202)),ISBLANK(E4202),IFERROR(FIND("FF--",A4202)&gt;1,FALSE)),"F.Comercializacion",IF(AND(NOT(ISBLANK(A4202)),NOT(ISBLANK(B4202)),NOT(ISBLANK(E4202)),ISERROR(VLOOKUP(A4202,'ListaN68 02-02-2025'!$A$12:$E$13375,5,0))),"Nuevo",IF(AND(NOT(ISBLANK(A4202)),NOT(ISBLANK(B4202)),NOT(ISBLANK(E4202)),AND(E4202-VLOOKUP(A4202,'ListaN68 02-02-2025'!$A$12:$E$13375,5,0)&gt;=-2,E4202-VLOOKUP(A4202,'ListaN68 02-02-2025'!$A$12:$E$13375,5,0)&lt;=2)),"Igual",IF(AND(NOT(ISBLANK(A4202)),NOT(ISBLANK(B4202)),NOT(ISBLANK(E4202)),E4202-VLOOKUP(A4202,'ListaN68 02-02-2025'!$A$12:$E$13375,5,0)&gt;2),"Aumento",IF(AND(NOT(ISBLANK(A4202)),NOT(ISBLANK(B4202)),NOT(ISBLANK(E4202)),E4202-VLOOKUP(A4202,'ListaN68 02-02-2025'!$A$12:$E$13375,5,0)&lt;2),"Bajo","Error en codigo")))))))</f>
        <v>Bajo</v>
      </c>
    </row>
    <row r="4203" spans="1:32" x14ac:dyDescent="0.2">
      <c r="C4203"/>
      <c r="E4203" s="46"/>
      <c r="F4203" s="44"/>
      <c r="G4203" s="46"/>
      <c r="AF4203" t="str">
        <f>IF(AND(ISBLANK(A4203),ISBLANK(B4203),ISBLANK(E4203)),"Blanco",IF(AND(ISBLANK(A4203),NOT(ISBLANK(B4203))),"Titulo",IF(AND(NOT(ISBLANK(A4203)),NOT(ISBLANK(B4203)),ISBLANK(E4203),IFERROR(FIND("FF--",A4203)&gt;1,FALSE)),"F.Comercializacion",IF(AND(NOT(ISBLANK(A4203)),NOT(ISBLANK(B4203)),NOT(ISBLANK(E4203)),ISERROR(VLOOKUP(A4203,'ListaN68 02-02-2025'!$A$12:$E$13375,5,0))),"Nuevo",IF(AND(NOT(ISBLANK(A4203)),NOT(ISBLANK(B4203)),NOT(ISBLANK(E4203)),AND(E4203-VLOOKUP(A4203,'ListaN68 02-02-2025'!$A$12:$E$13375,5,0)&gt;=-2,E4203-VLOOKUP(A4203,'ListaN68 02-02-2025'!$A$12:$E$13375,5,0)&lt;=2)),"Igual",IF(AND(NOT(ISBLANK(A4203)),NOT(ISBLANK(B4203)),NOT(ISBLANK(E4203)),E4203-VLOOKUP(A4203,'ListaN68 02-02-2025'!$A$12:$E$13375,5,0)&gt;2),"Aumento",IF(AND(NOT(ISBLANK(A4203)),NOT(ISBLANK(B4203)),NOT(ISBLANK(E4203)),E4203-VLOOKUP(A4203,'ListaN68 02-02-2025'!$A$12:$E$13375,5,0)&lt;2),"Bajo","Error en codigo")))))))</f>
        <v>Blanco</v>
      </c>
    </row>
    <row r="4204" spans="1:32" x14ac:dyDescent="0.2">
      <c r="B4204" t="s">
        <v>3355</v>
      </c>
      <c r="C4204"/>
      <c r="E4204" s="46"/>
      <c r="F4204" s="44"/>
      <c r="G4204" s="46"/>
      <c r="AF4204" t="str">
        <f>IF(AND(ISBLANK(A4204),ISBLANK(B4204),ISBLANK(E4204)),"Blanco",IF(AND(ISBLANK(A4204),NOT(ISBLANK(B4204))),"Titulo",IF(AND(NOT(ISBLANK(A4204)),NOT(ISBLANK(B4204)),ISBLANK(E4204),IFERROR(FIND("FF--",A4204)&gt;1,FALSE)),"F.Comercializacion",IF(AND(NOT(ISBLANK(A4204)),NOT(ISBLANK(B4204)),NOT(ISBLANK(E4204)),ISERROR(VLOOKUP(A4204,'ListaN68 02-02-2025'!$A$12:$E$13375,5,0))),"Nuevo",IF(AND(NOT(ISBLANK(A4204)),NOT(ISBLANK(B4204)),NOT(ISBLANK(E4204)),AND(E4204-VLOOKUP(A4204,'ListaN68 02-02-2025'!$A$12:$E$13375,5,0)&gt;=-2,E4204-VLOOKUP(A4204,'ListaN68 02-02-2025'!$A$12:$E$13375,5,0)&lt;=2)),"Igual",IF(AND(NOT(ISBLANK(A4204)),NOT(ISBLANK(B4204)),NOT(ISBLANK(E4204)),E4204-VLOOKUP(A4204,'ListaN68 02-02-2025'!$A$12:$E$13375,5,0)&gt;2),"Aumento",IF(AND(NOT(ISBLANK(A4204)),NOT(ISBLANK(B4204)),NOT(ISBLANK(E4204)),E4204-VLOOKUP(A4204,'ListaN68 02-02-2025'!$A$12:$E$13375,5,0)&lt;2),"Bajo","Error en codigo")))))))</f>
        <v>Titulo</v>
      </c>
    </row>
    <row r="4205" spans="1:32" x14ac:dyDescent="0.2">
      <c r="C4205"/>
      <c r="E4205" s="46"/>
      <c r="F4205" s="44"/>
      <c r="G4205" s="46"/>
      <c r="AF4205" t="str">
        <f>IF(AND(ISBLANK(A4205),ISBLANK(B4205),ISBLANK(E4205)),"Blanco",IF(AND(ISBLANK(A4205),NOT(ISBLANK(B4205))),"Titulo",IF(AND(NOT(ISBLANK(A4205)),NOT(ISBLANK(B4205)),ISBLANK(E4205),IFERROR(FIND("FF--",A4205)&gt;1,FALSE)),"F.Comercializacion",IF(AND(NOT(ISBLANK(A4205)),NOT(ISBLANK(B4205)),NOT(ISBLANK(E4205)),ISERROR(VLOOKUP(A4205,'ListaN68 02-02-2025'!$A$12:$E$13375,5,0))),"Nuevo",IF(AND(NOT(ISBLANK(A4205)),NOT(ISBLANK(B4205)),NOT(ISBLANK(E4205)),AND(E4205-VLOOKUP(A4205,'ListaN68 02-02-2025'!$A$12:$E$13375,5,0)&gt;=-2,E4205-VLOOKUP(A4205,'ListaN68 02-02-2025'!$A$12:$E$13375,5,0)&lt;=2)),"Igual",IF(AND(NOT(ISBLANK(A4205)),NOT(ISBLANK(B4205)),NOT(ISBLANK(E4205)),E4205-VLOOKUP(A4205,'ListaN68 02-02-2025'!$A$12:$E$13375,5,0)&gt;2),"Aumento",IF(AND(NOT(ISBLANK(A4205)),NOT(ISBLANK(B4205)),NOT(ISBLANK(E4205)),E4205-VLOOKUP(A4205,'ListaN68 02-02-2025'!$A$12:$E$13375,5,0)&lt;2),"Bajo","Error en codigo")))))))</f>
        <v>Blanco</v>
      </c>
    </row>
    <row r="4206" spans="1:32" x14ac:dyDescent="0.2">
      <c r="A4206" s="1" t="s">
        <v>3359</v>
      </c>
      <c r="B4206" t="s">
        <v>4011</v>
      </c>
      <c r="C4206" t="s">
        <v>4979</v>
      </c>
      <c r="D4206">
        <v>21</v>
      </c>
      <c r="E4206" s="46">
        <v>1102.4535000000001</v>
      </c>
      <c r="F4206" s="44">
        <v>-6.9569987488482532E-3</v>
      </c>
      <c r="G4206" s="46"/>
      <c r="AF4206" t="str">
        <f>IF(AND(ISBLANK(A4206),ISBLANK(B4206),ISBLANK(E4206)),"Blanco",IF(AND(ISBLANK(A4206),NOT(ISBLANK(B4206))),"Titulo",IF(AND(NOT(ISBLANK(A4206)),NOT(ISBLANK(B4206)),ISBLANK(E4206),IFERROR(FIND("FF--",A4206)&gt;1,FALSE)),"F.Comercializacion",IF(AND(NOT(ISBLANK(A4206)),NOT(ISBLANK(B4206)),NOT(ISBLANK(E4206)),ISERROR(VLOOKUP(A4206,'ListaN68 02-02-2025'!$A$12:$E$13375,5,0))),"Nuevo",IF(AND(NOT(ISBLANK(A4206)),NOT(ISBLANK(B4206)),NOT(ISBLANK(E4206)),AND(E4206-VLOOKUP(A4206,'ListaN68 02-02-2025'!$A$12:$E$13375,5,0)&gt;=-2,E4206-VLOOKUP(A4206,'ListaN68 02-02-2025'!$A$12:$E$13375,5,0)&lt;=2)),"Igual",IF(AND(NOT(ISBLANK(A4206)),NOT(ISBLANK(B4206)),NOT(ISBLANK(E4206)),E4206-VLOOKUP(A4206,'ListaN68 02-02-2025'!$A$12:$E$13375,5,0)&gt;2),"Aumento",IF(AND(NOT(ISBLANK(A4206)),NOT(ISBLANK(B4206)),NOT(ISBLANK(E4206)),E4206-VLOOKUP(A4206,'ListaN68 02-02-2025'!$A$12:$E$13375,5,0)&lt;2),"Bajo","Error en codigo")))))))</f>
        <v>Bajo</v>
      </c>
    </row>
    <row r="4207" spans="1:32" x14ac:dyDescent="0.2">
      <c r="A4207" s="1" t="s">
        <v>3356</v>
      </c>
      <c r="B4207" t="s">
        <v>4012</v>
      </c>
      <c r="C4207" t="s">
        <v>5028</v>
      </c>
      <c r="D4207">
        <v>21</v>
      </c>
      <c r="E4207" s="46">
        <v>1787.4675</v>
      </c>
      <c r="F4207" s="44">
        <v>-6.8259385665527805E-3</v>
      </c>
      <c r="G4207" s="46"/>
      <c r="AF4207" t="str">
        <f>IF(AND(ISBLANK(A4207),ISBLANK(B4207),ISBLANK(E4207)),"Blanco",IF(AND(ISBLANK(A4207),NOT(ISBLANK(B4207))),"Titulo",IF(AND(NOT(ISBLANK(A4207)),NOT(ISBLANK(B4207)),ISBLANK(E4207),IFERROR(FIND("FF--",A4207)&gt;1,FALSE)),"F.Comercializacion",IF(AND(NOT(ISBLANK(A4207)),NOT(ISBLANK(B4207)),NOT(ISBLANK(E4207)),ISERROR(VLOOKUP(A4207,'ListaN68 02-02-2025'!$A$12:$E$13375,5,0))),"Nuevo",IF(AND(NOT(ISBLANK(A4207)),NOT(ISBLANK(B4207)),NOT(ISBLANK(E4207)),AND(E4207-VLOOKUP(A4207,'ListaN68 02-02-2025'!$A$12:$E$13375,5,0)&gt;=-2,E4207-VLOOKUP(A4207,'ListaN68 02-02-2025'!$A$12:$E$13375,5,0)&lt;=2)),"Igual",IF(AND(NOT(ISBLANK(A4207)),NOT(ISBLANK(B4207)),NOT(ISBLANK(E4207)),E4207-VLOOKUP(A4207,'ListaN68 02-02-2025'!$A$12:$E$13375,5,0)&gt;2),"Aumento",IF(AND(NOT(ISBLANK(A4207)),NOT(ISBLANK(B4207)),NOT(ISBLANK(E4207)),E4207-VLOOKUP(A4207,'ListaN68 02-02-2025'!$A$12:$E$13375,5,0)&lt;2),"Bajo","Error en codigo")))))))</f>
        <v>Bajo</v>
      </c>
    </row>
    <row r="4208" spans="1:32" x14ac:dyDescent="0.2">
      <c r="A4208" s="1" t="s">
        <v>3357</v>
      </c>
      <c r="B4208" t="s">
        <v>4013</v>
      </c>
      <c r="C4208" t="s">
        <v>5028</v>
      </c>
      <c r="D4208">
        <v>21</v>
      </c>
      <c r="E4208" s="46">
        <v>3424.6334999999999</v>
      </c>
      <c r="F4208" s="44">
        <v>-6.8681330631725768E-3</v>
      </c>
      <c r="G4208" s="46"/>
      <c r="AF4208" t="str">
        <f>IF(AND(ISBLANK(A4208),ISBLANK(B4208),ISBLANK(E4208)),"Blanco",IF(AND(ISBLANK(A4208),NOT(ISBLANK(B4208))),"Titulo",IF(AND(NOT(ISBLANK(A4208)),NOT(ISBLANK(B4208)),ISBLANK(E4208),IFERROR(FIND("FF--",A4208)&gt;1,FALSE)),"F.Comercializacion",IF(AND(NOT(ISBLANK(A4208)),NOT(ISBLANK(B4208)),NOT(ISBLANK(E4208)),ISERROR(VLOOKUP(A4208,'ListaN68 02-02-2025'!$A$12:$E$13375,5,0))),"Nuevo",IF(AND(NOT(ISBLANK(A4208)),NOT(ISBLANK(B4208)),NOT(ISBLANK(E4208)),AND(E4208-VLOOKUP(A4208,'ListaN68 02-02-2025'!$A$12:$E$13375,5,0)&gt;=-2,E4208-VLOOKUP(A4208,'ListaN68 02-02-2025'!$A$12:$E$13375,5,0)&lt;=2)),"Igual",IF(AND(NOT(ISBLANK(A4208)),NOT(ISBLANK(B4208)),NOT(ISBLANK(E4208)),E4208-VLOOKUP(A4208,'ListaN68 02-02-2025'!$A$12:$E$13375,5,0)&gt;2),"Aumento",IF(AND(NOT(ISBLANK(A4208)),NOT(ISBLANK(B4208)),NOT(ISBLANK(E4208)),E4208-VLOOKUP(A4208,'ListaN68 02-02-2025'!$A$12:$E$13375,5,0)&lt;2),"Bajo","Error en codigo")))))))</f>
        <v>Bajo</v>
      </c>
    </row>
    <row r="4209" spans="1:32" x14ac:dyDescent="0.2">
      <c r="A4209" s="1" t="s">
        <v>3358</v>
      </c>
      <c r="B4209" t="s">
        <v>4014</v>
      </c>
      <c r="C4209" t="s">
        <v>5030</v>
      </c>
      <c r="D4209">
        <v>21</v>
      </c>
      <c r="E4209" s="46">
        <v>6312.2265000000007</v>
      </c>
      <c r="F4209" s="44">
        <v>-6.8030448765100671E-3</v>
      </c>
      <c r="G4209" s="46"/>
      <c r="AF4209" t="str">
        <f>IF(AND(ISBLANK(A4209),ISBLANK(B4209),ISBLANK(E4209)),"Blanco",IF(AND(ISBLANK(A4209),NOT(ISBLANK(B4209))),"Titulo",IF(AND(NOT(ISBLANK(A4209)),NOT(ISBLANK(B4209)),ISBLANK(E4209),IFERROR(FIND("FF--",A4209)&gt;1,FALSE)),"F.Comercializacion",IF(AND(NOT(ISBLANK(A4209)),NOT(ISBLANK(B4209)),NOT(ISBLANK(E4209)),ISERROR(VLOOKUP(A4209,'ListaN68 02-02-2025'!$A$12:$E$13375,5,0))),"Nuevo",IF(AND(NOT(ISBLANK(A4209)),NOT(ISBLANK(B4209)),NOT(ISBLANK(E4209)),AND(E4209-VLOOKUP(A4209,'ListaN68 02-02-2025'!$A$12:$E$13375,5,0)&gt;=-2,E4209-VLOOKUP(A4209,'ListaN68 02-02-2025'!$A$12:$E$13375,5,0)&lt;=2)),"Igual",IF(AND(NOT(ISBLANK(A4209)),NOT(ISBLANK(B4209)),NOT(ISBLANK(E4209)),E4209-VLOOKUP(A4209,'ListaN68 02-02-2025'!$A$12:$E$13375,5,0)&gt;2),"Aumento",IF(AND(NOT(ISBLANK(A4209)),NOT(ISBLANK(B4209)),NOT(ISBLANK(E4209)),E4209-VLOOKUP(A4209,'ListaN68 02-02-2025'!$A$12:$E$13375,5,0)&lt;2),"Bajo","Error en codigo")))))))</f>
        <v>Bajo</v>
      </c>
    </row>
    <row r="4210" spans="1:32" x14ac:dyDescent="0.2">
      <c r="C4210"/>
      <c r="E4210" s="46"/>
      <c r="F4210" s="44"/>
      <c r="G4210" s="46"/>
      <c r="AF4210" t="str">
        <f>IF(AND(ISBLANK(A4210),ISBLANK(B4210),ISBLANK(E4210)),"Blanco",IF(AND(ISBLANK(A4210),NOT(ISBLANK(B4210))),"Titulo",IF(AND(NOT(ISBLANK(A4210)),NOT(ISBLANK(B4210)),ISBLANK(E4210),IFERROR(FIND("FF--",A4210)&gt;1,FALSE)),"F.Comercializacion",IF(AND(NOT(ISBLANK(A4210)),NOT(ISBLANK(B4210)),NOT(ISBLANK(E4210)),ISERROR(VLOOKUP(A4210,'ListaN68 02-02-2025'!$A$12:$E$13375,5,0))),"Nuevo",IF(AND(NOT(ISBLANK(A4210)),NOT(ISBLANK(B4210)),NOT(ISBLANK(E4210)),AND(E4210-VLOOKUP(A4210,'ListaN68 02-02-2025'!$A$12:$E$13375,5,0)&gt;=-2,E4210-VLOOKUP(A4210,'ListaN68 02-02-2025'!$A$12:$E$13375,5,0)&lt;=2)),"Igual",IF(AND(NOT(ISBLANK(A4210)),NOT(ISBLANK(B4210)),NOT(ISBLANK(E4210)),E4210-VLOOKUP(A4210,'ListaN68 02-02-2025'!$A$12:$E$13375,5,0)&gt;2),"Aumento",IF(AND(NOT(ISBLANK(A4210)),NOT(ISBLANK(B4210)),NOT(ISBLANK(E4210)),E4210-VLOOKUP(A4210,'ListaN68 02-02-2025'!$A$12:$E$13375,5,0)&lt;2),"Bajo","Error en codigo")))))))</f>
        <v>Blanco</v>
      </c>
    </row>
    <row r="4211" spans="1:32" x14ac:dyDescent="0.2">
      <c r="B4211" t="s">
        <v>4383</v>
      </c>
      <c r="C4211"/>
      <c r="E4211" s="46"/>
      <c r="F4211" s="44"/>
      <c r="G4211" s="46"/>
      <c r="AF4211" t="str">
        <f>IF(AND(ISBLANK(A4211),ISBLANK(B4211),ISBLANK(E4211)),"Blanco",IF(AND(ISBLANK(A4211),NOT(ISBLANK(B4211))),"Titulo",IF(AND(NOT(ISBLANK(A4211)),NOT(ISBLANK(B4211)),ISBLANK(E4211),IFERROR(FIND("FF--",A4211)&gt;1,FALSE)),"F.Comercializacion",IF(AND(NOT(ISBLANK(A4211)),NOT(ISBLANK(B4211)),NOT(ISBLANK(E4211)),ISERROR(VLOOKUP(A4211,'ListaN68 02-02-2025'!$A$12:$E$13375,5,0))),"Nuevo",IF(AND(NOT(ISBLANK(A4211)),NOT(ISBLANK(B4211)),NOT(ISBLANK(E4211)),AND(E4211-VLOOKUP(A4211,'ListaN68 02-02-2025'!$A$12:$E$13375,5,0)&gt;=-2,E4211-VLOOKUP(A4211,'ListaN68 02-02-2025'!$A$12:$E$13375,5,0)&lt;=2)),"Igual",IF(AND(NOT(ISBLANK(A4211)),NOT(ISBLANK(B4211)),NOT(ISBLANK(E4211)),E4211-VLOOKUP(A4211,'ListaN68 02-02-2025'!$A$12:$E$13375,5,0)&gt;2),"Aumento",IF(AND(NOT(ISBLANK(A4211)),NOT(ISBLANK(B4211)),NOT(ISBLANK(E4211)),E4211-VLOOKUP(A4211,'ListaN68 02-02-2025'!$A$12:$E$13375,5,0)&lt;2),"Bajo","Error en codigo")))))))</f>
        <v>Titulo</v>
      </c>
    </row>
    <row r="4212" spans="1:32" x14ac:dyDescent="0.2">
      <c r="C4212"/>
      <c r="E4212" s="46"/>
      <c r="F4212" s="44"/>
      <c r="G4212" s="46"/>
      <c r="AF4212" t="str">
        <f>IF(AND(ISBLANK(A4212),ISBLANK(B4212),ISBLANK(E4212)),"Blanco",IF(AND(ISBLANK(A4212),NOT(ISBLANK(B4212))),"Titulo",IF(AND(NOT(ISBLANK(A4212)),NOT(ISBLANK(B4212)),ISBLANK(E4212),IFERROR(FIND("FF--",A4212)&gt;1,FALSE)),"F.Comercializacion",IF(AND(NOT(ISBLANK(A4212)),NOT(ISBLANK(B4212)),NOT(ISBLANK(E4212)),ISERROR(VLOOKUP(A4212,'ListaN68 02-02-2025'!$A$12:$E$13375,5,0))),"Nuevo",IF(AND(NOT(ISBLANK(A4212)),NOT(ISBLANK(B4212)),NOT(ISBLANK(E4212)),AND(E4212-VLOOKUP(A4212,'ListaN68 02-02-2025'!$A$12:$E$13375,5,0)&gt;=-2,E4212-VLOOKUP(A4212,'ListaN68 02-02-2025'!$A$12:$E$13375,5,0)&lt;=2)),"Igual",IF(AND(NOT(ISBLANK(A4212)),NOT(ISBLANK(B4212)),NOT(ISBLANK(E4212)),E4212-VLOOKUP(A4212,'ListaN68 02-02-2025'!$A$12:$E$13375,5,0)&gt;2),"Aumento",IF(AND(NOT(ISBLANK(A4212)),NOT(ISBLANK(B4212)),NOT(ISBLANK(E4212)),E4212-VLOOKUP(A4212,'ListaN68 02-02-2025'!$A$12:$E$13375,5,0)&lt;2),"Bajo","Error en codigo")))))))</f>
        <v>Blanco</v>
      </c>
    </row>
    <row r="4213" spans="1:32" x14ac:dyDescent="0.2">
      <c r="A4213" s="1" t="s">
        <v>3365</v>
      </c>
      <c r="B4213" t="s">
        <v>4034</v>
      </c>
      <c r="C4213" t="s">
        <v>4979</v>
      </c>
      <c r="D4213">
        <v>21</v>
      </c>
      <c r="E4213" s="46">
        <v>1754.2935</v>
      </c>
      <c r="F4213" s="44">
        <v>-6.9083049674015795E-3</v>
      </c>
      <c r="G4213" s="46"/>
      <c r="AF4213" t="str">
        <f>IF(AND(ISBLANK(A4213),ISBLANK(B4213),ISBLANK(E4213)),"Blanco",IF(AND(ISBLANK(A4213),NOT(ISBLANK(B4213))),"Titulo",IF(AND(NOT(ISBLANK(A4213)),NOT(ISBLANK(B4213)),ISBLANK(E4213),IFERROR(FIND("FF--",A4213)&gt;1,FALSE)),"F.Comercializacion",IF(AND(NOT(ISBLANK(A4213)),NOT(ISBLANK(B4213)),NOT(ISBLANK(E4213)),ISERROR(VLOOKUP(A4213,'ListaN68 02-02-2025'!$A$12:$E$13375,5,0))),"Nuevo",IF(AND(NOT(ISBLANK(A4213)),NOT(ISBLANK(B4213)),NOT(ISBLANK(E4213)),AND(E4213-VLOOKUP(A4213,'ListaN68 02-02-2025'!$A$12:$E$13375,5,0)&gt;=-2,E4213-VLOOKUP(A4213,'ListaN68 02-02-2025'!$A$12:$E$13375,5,0)&lt;=2)),"Igual",IF(AND(NOT(ISBLANK(A4213)),NOT(ISBLANK(B4213)),NOT(ISBLANK(E4213)),E4213-VLOOKUP(A4213,'ListaN68 02-02-2025'!$A$12:$E$13375,5,0)&gt;2),"Aumento",IF(AND(NOT(ISBLANK(A4213)),NOT(ISBLANK(B4213)),NOT(ISBLANK(E4213)),E4213-VLOOKUP(A4213,'ListaN68 02-02-2025'!$A$12:$E$13375,5,0)&lt;2),"Bajo","Error en codigo")))))))</f>
        <v>Bajo</v>
      </c>
    </row>
    <row r="4214" spans="1:32" x14ac:dyDescent="0.2">
      <c r="A4214" s="1" t="s">
        <v>3360</v>
      </c>
      <c r="B4214" t="s">
        <v>4035</v>
      </c>
      <c r="C4214" t="s">
        <v>5028</v>
      </c>
      <c r="D4214">
        <v>21</v>
      </c>
      <c r="E4214" s="46">
        <v>2100.5835000000002</v>
      </c>
      <c r="F4214" s="44">
        <v>-6.8947274612357612E-3</v>
      </c>
      <c r="G4214" s="46"/>
      <c r="AF4214" t="str">
        <f>IF(AND(ISBLANK(A4214),ISBLANK(B4214),ISBLANK(E4214)),"Blanco",IF(AND(ISBLANK(A4214),NOT(ISBLANK(B4214))),"Titulo",IF(AND(NOT(ISBLANK(A4214)),NOT(ISBLANK(B4214)),ISBLANK(E4214),IFERROR(FIND("FF--",A4214)&gt;1,FALSE)),"F.Comercializacion",IF(AND(NOT(ISBLANK(A4214)),NOT(ISBLANK(B4214)),NOT(ISBLANK(E4214)),ISERROR(VLOOKUP(A4214,'ListaN68 02-02-2025'!$A$12:$E$13375,5,0))),"Nuevo",IF(AND(NOT(ISBLANK(A4214)),NOT(ISBLANK(B4214)),NOT(ISBLANK(E4214)),AND(E4214-VLOOKUP(A4214,'ListaN68 02-02-2025'!$A$12:$E$13375,5,0)&gt;=-2,E4214-VLOOKUP(A4214,'ListaN68 02-02-2025'!$A$12:$E$13375,5,0)&lt;=2)),"Igual",IF(AND(NOT(ISBLANK(A4214)),NOT(ISBLANK(B4214)),NOT(ISBLANK(E4214)),E4214-VLOOKUP(A4214,'ListaN68 02-02-2025'!$A$12:$E$13375,5,0)&gt;2),"Aumento",IF(AND(NOT(ISBLANK(A4214)),NOT(ISBLANK(B4214)),NOT(ISBLANK(E4214)),E4214-VLOOKUP(A4214,'ListaN68 02-02-2025'!$A$12:$E$13375,5,0)&lt;2),"Bajo","Error en codigo")))))))</f>
        <v>Bajo</v>
      </c>
    </row>
    <row r="4215" spans="1:32" x14ac:dyDescent="0.2">
      <c r="A4215" s="1" t="s">
        <v>3361</v>
      </c>
      <c r="B4215" t="s">
        <v>4036</v>
      </c>
      <c r="C4215" t="s">
        <v>5028</v>
      </c>
      <c r="D4215">
        <v>21</v>
      </c>
      <c r="E4215" s="46">
        <v>3037.6034999999997</v>
      </c>
      <c r="F4215" s="44">
        <v>-6.8735089306412034E-3</v>
      </c>
      <c r="G4215" s="46"/>
      <c r="AF4215" t="str">
        <f>IF(AND(ISBLANK(A4215),ISBLANK(B4215),ISBLANK(E4215)),"Blanco",IF(AND(ISBLANK(A4215),NOT(ISBLANK(B4215))),"Titulo",IF(AND(NOT(ISBLANK(A4215)),NOT(ISBLANK(B4215)),ISBLANK(E4215),IFERROR(FIND("FF--",A4215)&gt;1,FALSE)),"F.Comercializacion",IF(AND(NOT(ISBLANK(A4215)),NOT(ISBLANK(B4215)),NOT(ISBLANK(E4215)),ISERROR(VLOOKUP(A4215,'ListaN68 02-02-2025'!$A$12:$E$13375,5,0))),"Nuevo",IF(AND(NOT(ISBLANK(A4215)),NOT(ISBLANK(B4215)),NOT(ISBLANK(E4215)),AND(E4215-VLOOKUP(A4215,'ListaN68 02-02-2025'!$A$12:$E$13375,5,0)&gt;=-2,E4215-VLOOKUP(A4215,'ListaN68 02-02-2025'!$A$12:$E$13375,5,0)&lt;=2)),"Igual",IF(AND(NOT(ISBLANK(A4215)),NOT(ISBLANK(B4215)),NOT(ISBLANK(E4215)),E4215-VLOOKUP(A4215,'ListaN68 02-02-2025'!$A$12:$E$13375,5,0)&gt;2),"Aumento",IF(AND(NOT(ISBLANK(A4215)),NOT(ISBLANK(B4215)),NOT(ISBLANK(E4215)),E4215-VLOOKUP(A4215,'ListaN68 02-02-2025'!$A$12:$E$13375,5,0)&lt;2),"Bajo","Error en codigo")))))))</f>
        <v>Bajo</v>
      </c>
    </row>
    <row r="4216" spans="1:32" x14ac:dyDescent="0.2">
      <c r="A4216" s="1" t="s">
        <v>3362</v>
      </c>
      <c r="B4216" t="s">
        <v>4037</v>
      </c>
      <c r="C4216" t="s">
        <v>5028</v>
      </c>
      <c r="D4216">
        <v>21</v>
      </c>
      <c r="E4216" s="46">
        <v>5247.7484999999997</v>
      </c>
      <c r="F4216" s="44">
        <v>-6.853474722187558E-3</v>
      </c>
      <c r="G4216" s="46"/>
      <c r="AF4216" t="str">
        <f>IF(AND(ISBLANK(A4216),ISBLANK(B4216),ISBLANK(E4216)),"Blanco",IF(AND(ISBLANK(A4216),NOT(ISBLANK(B4216))),"Titulo",IF(AND(NOT(ISBLANK(A4216)),NOT(ISBLANK(B4216)),ISBLANK(E4216),IFERROR(FIND("FF--",A4216)&gt;1,FALSE)),"F.Comercializacion",IF(AND(NOT(ISBLANK(A4216)),NOT(ISBLANK(B4216)),NOT(ISBLANK(E4216)),ISERROR(VLOOKUP(A4216,'ListaN68 02-02-2025'!$A$12:$E$13375,5,0))),"Nuevo",IF(AND(NOT(ISBLANK(A4216)),NOT(ISBLANK(B4216)),NOT(ISBLANK(E4216)),AND(E4216-VLOOKUP(A4216,'ListaN68 02-02-2025'!$A$12:$E$13375,5,0)&gt;=-2,E4216-VLOOKUP(A4216,'ListaN68 02-02-2025'!$A$12:$E$13375,5,0)&lt;=2)),"Igual",IF(AND(NOT(ISBLANK(A4216)),NOT(ISBLANK(B4216)),NOT(ISBLANK(E4216)),E4216-VLOOKUP(A4216,'ListaN68 02-02-2025'!$A$12:$E$13375,5,0)&gt;2),"Aumento",IF(AND(NOT(ISBLANK(A4216)),NOT(ISBLANK(B4216)),NOT(ISBLANK(E4216)),E4216-VLOOKUP(A4216,'ListaN68 02-02-2025'!$A$12:$E$13375,5,0)&lt;2),"Bajo","Error en codigo")))))))</f>
        <v>Bajo</v>
      </c>
    </row>
    <row r="4217" spans="1:32" x14ac:dyDescent="0.2">
      <c r="A4217" s="1" t="s">
        <v>3363</v>
      </c>
      <c r="B4217" t="s">
        <v>4038</v>
      </c>
      <c r="C4217" t="s">
        <v>5030</v>
      </c>
      <c r="D4217">
        <v>21</v>
      </c>
      <c r="E4217" s="46">
        <v>9321.7484999999997</v>
      </c>
      <c r="F4217" s="44">
        <v>-6.8414404405217066E-3</v>
      </c>
      <c r="G4217" s="46"/>
      <c r="AF4217" t="str">
        <f>IF(AND(ISBLANK(A4217),ISBLANK(B4217),ISBLANK(E4217)),"Blanco",IF(AND(ISBLANK(A4217),NOT(ISBLANK(B4217))),"Titulo",IF(AND(NOT(ISBLANK(A4217)),NOT(ISBLANK(B4217)),ISBLANK(E4217),IFERROR(FIND("FF--",A4217)&gt;1,FALSE)),"F.Comercializacion",IF(AND(NOT(ISBLANK(A4217)),NOT(ISBLANK(B4217)),NOT(ISBLANK(E4217)),ISERROR(VLOOKUP(A4217,'ListaN68 02-02-2025'!$A$12:$E$13375,5,0))),"Nuevo",IF(AND(NOT(ISBLANK(A4217)),NOT(ISBLANK(B4217)),NOT(ISBLANK(E4217)),AND(E4217-VLOOKUP(A4217,'ListaN68 02-02-2025'!$A$12:$E$13375,5,0)&gt;=-2,E4217-VLOOKUP(A4217,'ListaN68 02-02-2025'!$A$12:$E$13375,5,0)&lt;=2)),"Igual",IF(AND(NOT(ISBLANK(A4217)),NOT(ISBLANK(B4217)),NOT(ISBLANK(E4217)),E4217-VLOOKUP(A4217,'ListaN68 02-02-2025'!$A$12:$E$13375,5,0)&gt;2),"Aumento",IF(AND(NOT(ISBLANK(A4217)),NOT(ISBLANK(B4217)),NOT(ISBLANK(E4217)),E4217-VLOOKUP(A4217,'ListaN68 02-02-2025'!$A$12:$E$13375,5,0)&lt;2),"Bajo","Error en codigo")))))))</f>
        <v>Bajo</v>
      </c>
    </row>
    <row r="4218" spans="1:32" x14ac:dyDescent="0.2">
      <c r="A4218" s="1" t="s">
        <v>3364</v>
      </c>
      <c r="B4218" t="s">
        <v>4039</v>
      </c>
      <c r="C4218" t="s">
        <v>5005</v>
      </c>
      <c r="D4218">
        <v>21</v>
      </c>
      <c r="E4218" s="46">
        <v>32635.213500000002</v>
      </c>
      <c r="F4218" s="44">
        <v>-6.8303664886093518E-3</v>
      </c>
      <c r="G4218" s="46"/>
      <c r="AF4218" t="str">
        <f>IF(AND(ISBLANK(A4218),ISBLANK(B4218),ISBLANK(E4218)),"Blanco",IF(AND(ISBLANK(A4218),NOT(ISBLANK(B4218))),"Titulo",IF(AND(NOT(ISBLANK(A4218)),NOT(ISBLANK(B4218)),ISBLANK(E4218),IFERROR(FIND("FF--",A4218)&gt;1,FALSE)),"F.Comercializacion",IF(AND(NOT(ISBLANK(A4218)),NOT(ISBLANK(B4218)),NOT(ISBLANK(E4218)),ISERROR(VLOOKUP(A4218,'ListaN68 02-02-2025'!$A$12:$E$13375,5,0))),"Nuevo",IF(AND(NOT(ISBLANK(A4218)),NOT(ISBLANK(B4218)),NOT(ISBLANK(E4218)),AND(E4218-VLOOKUP(A4218,'ListaN68 02-02-2025'!$A$12:$E$13375,5,0)&gt;=-2,E4218-VLOOKUP(A4218,'ListaN68 02-02-2025'!$A$12:$E$13375,5,0)&lt;=2)),"Igual",IF(AND(NOT(ISBLANK(A4218)),NOT(ISBLANK(B4218)),NOT(ISBLANK(E4218)),E4218-VLOOKUP(A4218,'ListaN68 02-02-2025'!$A$12:$E$13375,5,0)&gt;2),"Aumento",IF(AND(NOT(ISBLANK(A4218)),NOT(ISBLANK(B4218)),NOT(ISBLANK(E4218)),E4218-VLOOKUP(A4218,'ListaN68 02-02-2025'!$A$12:$E$13375,5,0)&lt;2),"Bajo","Error en codigo")))))))</f>
        <v>Bajo</v>
      </c>
    </row>
    <row r="4219" spans="1:32" x14ac:dyDescent="0.2">
      <c r="C4219"/>
      <c r="E4219" s="46"/>
      <c r="F4219" s="44"/>
      <c r="G4219" s="46"/>
      <c r="AF4219" t="str">
        <f>IF(AND(ISBLANK(A4219),ISBLANK(B4219),ISBLANK(E4219)),"Blanco",IF(AND(ISBLANK(A4219),NOT(ISBLANK(B4219))),"Titulo",IF(AND(NOT(ISBLANK(A4219)),NOT(ISBLANK(B4219)),ISBLANK(E4219),IFERROR(FIND("FF--",A4219)&gt;1,FALSE)),"F.Comercializacion",IF(AND(NOT(ISBLANK(A4219)),NOT(ISBLANK(B4219)),NOT(ISBLANK(E4219)),ISERROR(VLOOKUP(A4219,'ListaN68 02-02-2025'!$A$12:$E$13375,5,0))),"Nuevo",IF(AND(NOT(ISBLANK(A4219)),NOT(ISBLANK(B4219)),NOT(ISBLANK(E4219)),AND(E4219-VLOOKUP(A4219,'ListaN68 02-02-2025'!$A$12:$E$13375,5,0)&gt;=-2,E4219-VLOOKUP(A4219,'ListaN68 02-02-2025'!$A$12:$E$13375,5,0)&lt;=2)),"Igual",IF(AND(NOT(ISBLANK(A4219)),NOT(ISBLANK(B4219)),NOT(ISBLANK(E4219)),E4219-VLOOKUP(A4219,'ListaN68 02-02-2025'!$A$12:$E$13375,5,0)&gt;2),"Aumento",IF(AND(NOT(ISBLANK(A4219)),NOT(ISBLANK(B4219)),NOT(ISBLANK(E4219)),E4219-VLOOKUP(A4219,'ListaN68 02-02-2025'!$A$12:$E$13375,5,0)&lt;2),"Bajo","Error en codigo")))))))</f>
        <v>Blanco</v>
      </c>
    </row>
    <row r="4220" spans="1:32" x14ac:dyDescent="0.2">
      <c r="B4220" t="s">
        <v>3366</v>
      </c>
      <c r="C4220"/>
      <c r="E4220" s="46"/>
      <c r="F4220" s="44"/>
      <c r="G4220" s="46"/>
      <c r="AF4220" t="str">
        <f>IF(AND(ISBLANK(A4220),ISBLANK(B4220),ISBLANK(E4220)),"Blanco",IF(AND(ISBLANK(A4220),NOT(ISBLANK(B4220))),"Titulo",IF(AND(NOT(ISBLANK(A4220)),NOT(ISBLANK(B4220)),ISBLANK(E4220),IFERROR(FIND("FF--",A4220)&gt;1,FALSE)),"F.Comercializacion",IF(AND(NOT(ISBLANK(A4220)),NOT(ISBLANK(B4220)),NOT(ISBLANK(E4220)),ISERROR(VLOOKUP(A4220,'ListaN68 02-02-2025'!$A$12:$E$13375,5,0))),"Nuevo",IF(AND(NOT(ISBLANK(A4220)),NOT(ISBLANK(B4220)),NOT(ISBLANK(E4220)),AND(E4220-VLOOKUP(A4220,'ListaN68 02-02-2025'!$A$12:$E$13375,5,0)&gt;=-2,E4220-VLOOKUP(A4220,'ListaN68 02-02-2025'!$A$12:$E$13375,5,0)&lt;=2)),"Igual",IF(AND(NOT(ISBLANK(A4220)),NOT(ISBLANK(B4220)),NOT(ISBLANK(E4220)),E4220-VLOOKUP(A4220,'ListaN68 02-02-2025'!$A$12:$E$13375,5,0)&gt;2),"Aumento",IF(AND(NOT(ISBLANK(A4220)),NOT(ISBLANK(B4220)),NOT(ISBLANK(E4220)),E4220-VLOOKUP(A4220,'ListaN68 02-02-2025'!$A$12:$E$13375,5,0)&lt;2),"Bajo","Error en codigo")))))))</f>
        <v>Titulo</v>
      </c>
    </row>
    <row r="4221" spans="1:32" x14ac:dyDescent="0.2">
      <c r="C4221"/>
      <c r="E4221" s="46"/>
      <c r="F4221" s="44"/>
      <c r="G4221" s="46"/>
      <c r="AF4221" t="str">
        <f>IF(AND(ISBLANK(A4221),ISBLANK(B4221),ISBLANK(E4221)),"Blanco",IF(AND(ISBLANK(A4221),NOT(ISBLANK(B4221))),"Titulo",IF(AND(NOT(ISBLANK(A4221)),NOT(ISBLANK(B4221)),ISBLANK(E4221),IFERROR(FIND("FF--",A4221)&gt;1,FALSE)),"F.Comercializacion",IF(AND(NOT(ISBLANK(A4221)),NOT(ISBLANK(B4221)),NOT(ISBLANK(E4221)),ISERROR(VLOOKUP(A4221,'ListaN68 02-02-2025'!$A$12:$E$13375,5,0))),"Nuevo",IF(AND(NOT(ISBLANK(A4221)),NOT(ISBLANK(B4221)),NOT(ISBLANK(E4221)),AND(E4221-VLOOKUP(A4221,'ListaN68 02-02-2025'!$A$12:$E$13375,5,0)&gt;=-2,E4221-VLOOKUP(A4221,'ListaN68 02-02-2025'!$A$12:$E$13375,5,0)&lt;=2)),"Igual",IF(AND(NOT(ISBLANK(A4221)),NOT(ISBLANK(B4221)),NOT(ISBLANK(E4221)),E4221-VLOOKUP(A4221,'ListaN68 02-02-2025'!$A$12:$E$13375,5,0)&gt;2),"Aumento",IF(AND(NOT(ISBLANK(A4221)),NOT(ISBLANK(B4221)),NOT(ISBLANK(E4221)),E4221-VLOOKUP(A4221,'ListaN68 02-02-2025'!$A$12:$E$13375,5,0)&lt;2),"Bajo","Error en codigo")))))))</f>
        <v>Blanco</v>
      </c>
    </row>
    <row r="4222" spans="1:32" x14ac:dyDescent="0.2">
      <c r="A4222" s="1" t="s">
        <v>3367</v>
      </c>
      <c r="B4222" t="s">
        <v>3368</v>
      </c>
      <c r="C4222" t="s">
        <v>5153</v>
      </c>
      <c r="D4222">
        <v>21</v>
      </c>
      <c r="E4222" s="46">
        <v>165653.9325</v>
      </c>
      <c r="F4222" s="44">
        <v>-6.8259385665530026E-3</v>
      </c>
      <c r="G4222" s="46"/>
      <c r="AF4222" t="str">
        <f>IF(AND(ISBLANK(A4222),ISBLANK(B4222),ISBLANK(E4222)),"Blanco",IF(AND(ISBLANK(A4222),NOT(ISBLANK(B4222))),"Titulo",IF(AND(NOT(ISBLANK(A4222)),NOT(ISBLANK(B4222)),ISBLANK(E4222),IFERROR(FIND("FF--",A4222)&gt;1,FALSE)),"F.Comercializacion",IF(AND(NOT(ISBLANK(A4222)),NOT(ISBLANK(B4222)),NOT(ISBLANK(E4222)),ISERROR(VLOOKUP(A4222,'ListaN68 02-02-2025'!$A$12:$E$13375,5,0))),"Nuevo",IF(AND(NOT(ISBLANK(A4222)),NOT(ISBLANK(B4222)),NOT(ISBLANK(E4222)),AND(E4222-VLOOKUP(A4222,'ListaN68 02-02-2025'!$A$12:$E$13375,5,0)&gt;=-2,E4222-VLOOKUP(A4222,'ListaN68 02-02-2025'!$A$12:$E$13375,5,0)&lt;=2)),"Igual",IF(AND(NOT(ISBLANK(A4222)),NOT(ISBLANK(B4222)),NOT(ISBLANK(E4222)),E4222-VLOOKUP(A4222,'ListaN68 02-02-2025'!$A$12:$E$13375,5,0)&gt;2),"Aumento",IF(AND(NOT(ISBLANK(A4222)),NOT(ISBLANK(B4222)),NOT(ISBLANK(E4222)),E4222-VLOOKUP(A4222,'ListaN68 02-02-2025'!$A$12:$E$13375,5,0)&lt;2),"Bajo","Error en codigo")))))))</f>
        <v>Bajo</v>
      </c>
    </row>
    <row r="4223" spans="1:32" x14ac:dyDescent="0.2">
      <c r="C4223"/>
      <c r="E4223" s="46"/>
      <c r="F4223" s="44"/>
      <c r="G4223" s="46"/>
      <c r="AF4223" t="str">
        <f>IF(AND(ISBLANK(A4223),ISBLANK(B4223),ISBLANK(E4223)),"Blanco",IF(AND(ISBLANK(A4223),NOT(ISBLANK(B4223))),"Titulo",IF(AND(NOT(ISBLANK(A4223)),NOT(ISBLANK(B4223)),ISBLANK(E4223),IFERROR(FIND("FF--",A4223)&gt;1,FALSE)),"F.Comercializacion",IF(AND(NOT(ISBLANK(A4223)),NOT(ISBLANK(B4223)),NOT(ISBLANK(E4223)),ISERROR(VLOOKUP(A4223,'ListaN68 02-02-2025'!$A$12:$E$13375,5,0))),"Nuevo",IF(AND(NOT(ISBLANK(A4223)),NOT(ISBLANK(B4223)),NOT(ISBLANK(E4223)),AND(E4223-VLOOKUP(A4223,'ListaN68 02-02-2025'!$A$12:$E$13375,5,0)&gt;=-2,E4223-VLOOKUP(A4223,'ListaN68 02-02-2025'!$A$12:$E$13375,5,0)&lt;=2)),"Igual",IF(AND(NOT(ISBLANK(A4223)),NOT(ISBLANK(B4223)),NOT(ISBLANK(E4223)),E4223-VLOOKUP(A4223,'ListaN68 02-02-2025'!$A$12:$E$13375,5,0)&gt;2),"Aumento",IF(AND(NOT(ISBLANK(A4223)),NOT(ISBLANK(B4223)),NOT(ISBLANK(E4223)),E4223-VLOOKUP(A4223,'ListaN68 02-02-2025'!$A$12:$E$13375,5,0)&lt;2),"Bajo","Error en codigo")))))))</f>
        <v>Blanco</v>
      </c>
    </row>
    <row r="4224" spans="1:32" x14ac:dyDescent="0.2">
      <c r="B4224" t="s">
        <v>3369</v>
      </c>
      <c r="C4224"/>
      <c r="E4224" s="46"/>
      <c r="F4224" s="44"/>
      <c r="G4224" s="46"/>
      <c r="AF4224" t="str">
        <f>IF(AND(ISBLANK(A4224),ISBLANK(B4224),ISBLANK(E4224)),"Blanco",IF(AND(ISBLANK(A4224),NOT(ISBLANK(B4224))),"Titulo",IF(AND(NOT(ISBLANK(A4224)),NOT(ISBLANK(B4224)),ISBLANK(E4224),IFERROR(FIND("FF--",A4224)&gt;1,FALSE)),"F.Comercializacion",IF(AND(NOT(ISBLANK(A4224)),NOT(ISBLANK(B4224)),NOT(ISBLANK(E4224)),ISERROR(VLOOKUP(A4224,'ListaN68 02-02-2025'!$A$12:$E$13375,5,0))),"Nuevo",IF(AND(NOT(ISBLANK(A4224)),NOT(ISBLANK(B4224)),NOT(ISBLANK(E4224)),AND(E4224-VLOOKUP(A4224,'ListaN68 02-02-2025'!$A$12:$E$13375,5,0)&gt;=-2,E4224-VLOOKUP(A4224,'ListaN68 02-02-2025'!$A$12:$E$13375,5,0)&lt;=2)),"Igual",IF(AND(NOT(ISBLANK(A4224)),NOT(ISBLANK(B4224)),NOT(ISBLANK(E4224)),E4224-VLOOKUP(A4224,'ListaN68 02-02-2025'!$A$12:$E$13375,5,0)&gt;2),"Aumento",IF(AND(NOT(ISBLANK(A4224)),NOT(ISBLANK(B4224)),NOT(ISBLANK(E4224)),E4224-VLOOKUP(A4224,'ListaN68 02-02-2025'!$A$12:$E$13375,5,0)&lt;2),"Bajo","Error en codigo")))))))</f>
        <v>Titulo</v>
      </c>
    </row>
    <row r="4225" spans="1:32" x14ac:dyDescent="0.2">
      <c r="C4225"/>
      <c r="E4225" s="46"/>
      <c r="F4225" s="44"/>
      <c r="G4225" s="46"/>
      <c r="AF4225" t="str">
        <f>IF(AND(ISBLANK(A4225),ISBLANK(B4225),ISBLANK(E4225)),"Blanco",IF(AND(ISBLANK(A4225),NOT(ISBLANK(B4225))),"Titulo",IF(AND(NOT(ISBLANK(A4225)),NOT(ISBLANK(B4225)),ISBLANK(E4225),IFERROR(FIND("FF--",A4225)&gt;1,FALSE)),"F.Comercializacion",IF(AND(NOT(ISBLANK(A4225)),NOT(ISBLANK(B4225)),NOT(ISBLANK(E4225)),ISERROR(VLOOKUP(A4225,'ListaN68 02-02-2025'!$A$12:$E$13375,5,0))),"Nuevo",IF(AND(NOT(ISBLANK(A4225)),NOT(ISBLANK(B4225)),NOT(ISBLANK(E4225)),AND(E4225-VLOOKUP(A4225,'ListaN68 02-02-2025'!$A$12:$E$13375,5,0)&gt;=-2,E4225-VLOOKUP(A4225,'ListaN68 02-02-2025'!$A$12:$E$13375,5,0)&lt;=2)),"Igual",IF(AND(NOT(ISBLANK(A4225)),NOT(ISBLANK(B4225)),NOT(ISBLANK(E4225)),E4225-VLOOKUP(A4225,'ListaN68 02-02-2025'!$A$12:$E$13375,5,0)&gt;2),"Aumento",IF(AND(NOT(ISBLANK(A4225)),NOT(ISBLANK(B4225)),NOT(ISBLANK(E4225)),E4225-VLOOKUP(A4225,'ListaN68 02-02-2025'!$A$12:$E$13375,5,0)&lt;2),"Bajo","Error en codigo")))))))</f>
        <v>Blanco</v>
      </c>
    </row>
    <row r="4226" spans="1:32" x14ac:dyDescent="0.2">
      <c r="A4226" s="1" t="s">
        <v>3372</v>
      </c>
      <c r="B4226" t="s">
        <v>3373</v>
      </c>
      <c r="C4226" t="s">
        <v>5067</v>
      </c>
      <c r="D4226">
        <v>21</v>
      </c>
      <c r="E4226" s="46">
        <v>19990.681499999999</v>
      </c>
      <c r="F4226" s="44">
        <v>-6.8187098046058603E-3</v>
      </c>
      <c r="G4226" s="46"/>
      <c r="AF4226" t="str">
        <f>IF(AND(ISBLANK(A4226),ISBLANK(B4226),ISBLANK(E4226)),"Blanco",IF(AND(ISBLANK(A4226),NOT(ISBLANK(B4226))),"Titulo",IF(AND(NOT(ISBLANK(A4226)),NOT(ISBLANK(B4226)),ISBLANK(E4226),IFERROR(FIND("FF--",A4226)&gt;1,FALSE)),"F.Comercializacion",IF(AND(NOT(ISBLANK(A4226)),NOT(ISBLANK(B4226)),NOT(ISBLANK(E4226)),ISERROR(VLOOKUP(A4226,'ListaN68 02-02-2025'!$A$12:$E$13375,5,0))),"Nuevo",IF(AND(NOT(ISBLANK(A4226)),NOT(ISBLANK(B4226)),NOT(ISBLANK(E4226)),AND(E4226-VLOOKUP(A4226,'ListaN68 02-02-2025'!$A$12:$E$13375,5,0)&gt;=-2,E4226-VLOOKUP(A4226,'ListaN68 02-02-2025'!$A$12:$E$13375,5,0)&lt;=2)),"Igual",IF(AND(NOT(ISBLANK(A4226)),NOT(ISBLANK(B4226)),NOT(ISBLANK(E4226)),E4226-VLOOKUP(A4226,'ListaN68 02-02-2025'!$A$12:$E$13375,5,0)&gt;2),"Aumento",IF(AND(NOT(ISBLANK(A4226)),NOT(ISBLANK(B4226)),NOT(ISBLANK(E4226)),E4226-VLOOKUP(A4226,'ListaN68 02-02-2025'!$A$12:$E$13375,5,0)&lt;2),"Bajo","Error en codigo")))))))</f>
        <v>Bajo</v>
      </c>
    </row>
    <row r="4227" spans="1:32" x14ac:dyDescent="0.2">
      <c r="A4227" s="1" t="s">
        <v>3370</v>
      </c>
      <c r="B4227" t="s">
        <v>3371</v>
      </c>
      <c r="C4227" t="s">
        <v>5153</v>
      </c>
      <c r="D4227">
        <v>21</v>
      </c>
      <c r="E4227" s="46">
        <v>73245.427500000005</v>
      </c>
      <c r="F4227" s="44">
        <v>-6.8259385665528916E-3</v>
      </c>
      <c r="G4227" s="46"/>
      <c r="AF4227" t="str">
        <f>IF(AND(ISBLANK(A4227),ISBLANK(B4227),ISBLANK(E4227)),"Blanco",IF(AND(ISBLANK(A4227),NOT(ISBLANK(B4227))),"Titulo",IF(AND(NOT(ISBLANK(A4227)),NOT(ISBLANK(B4227)),ISBLANK(E4227),IFERROR(FIND("FF--",A4227)&gt;1,FALSE)),"F.Comercializacion",IF(AND(NOT(ISBLANK(A4227)),NOT(ISBLANK(B4227)),NOT(ISBLANK(E4227)),ISERROR(VLOOKUP(A4227,'ListaN68 02-02-2025'!$A$12:$E$13375,5,0))),"Nuevo",IF(AND(NOT(ISBLANK(A4227)),NOT(ISBLANK(B4227)),NOT(ISBLANK(E4227)),AND(E4227-VLOOKUP(A4227,'ListaN68 02-02-2025'!$A$12:$E$13375,5,0)&gt;=-2,E4227-VLOOKUP(A4227,'ListaN68 02-02-2025'!$A$12:$E$13375,5,0)&lt;=2)),"Igual",IF(AND(NOT(ISBLANK(A4227)),NOT(ISBLANK(B4227)),NOT(ISBLANK(E4227)),E4227-VLOOKUP(A4227,'ListaN68 02-02-2025'!$A$12:$E$13375,5,0)&gt;2),"Aumento",IF(AND(NOT(ISBLANK(A4227)),NOT(ISBLANK(B4227)),NOT(ISBLANK(E4227)),E4227-VLOOKUP(A4227,'ListaN68 02-02-2025'!$A$12:$E$13375,5,0)&lt;2),"Bajo","Error en codigo")))))))</f>
        <v>Bajo</v>
      </c>
    </row>
    <row r="4228" spans="1:32" x14ac:dyDescent="0.2">
      <c r="C4228"/>
      <c r="E4228" s="46"/>
      <c r="F4228" s="44"/>
      <c r="G4228" s="46"/>
      <c r="AF4228" t="str">
        <f>IF(AND(ISBLANK(A4228),ISBLANK(B4228),ISBLANK(E4228)),"Blanco",IF(AND(ISBLANK(A4228),NOT(ISBLANK(B4228))),"Titulo",IF(AND(NOT(ISBLANK(A4228)),NOT(ISBLANK(B4228)),ISBLANK(E4228),IFERROR(FIND("FF--",A4228)&gt;1,FALSE)),"F.Comercializacion",IF(AND(NOT(ISBLANK(A4228)),NOT(ISBLANK(B4228)),NOT(ISBLANK(E4228)),ISERROR(VLOOKUP(A4228,'ListaN68 02-02-2025'!$A$12:$E$13375,5,0))),"Nuevo",IF(AND(NOT(ISBLANK(A4228)),NOT(ISBLANK(B4228)),NOT(ISBLANK(E4228)),AND(E4228-VLOOKUP(A4228,'ListaN68 02-02-2025'!$A$12:$E$13375,5,0)&gt;=-2,E4228-VLOOKUP(A4228,'ListaN68 02-02-2025'!$A$12:$E$13375,5,0)&lt;=2)),"Igual",IF(AND(NOT(ISBLANK(A4228)),NOT(ISBLANK(B4228)),NOT(ISBLANK(E4228)),E4228-VLOOKUP(A4228,'ListaN68 02-02-2025'!$A$12:$E$13375,5,0)&gt;2),"Aumento",IF(AND(NOT(ISBLANK(A4228)),NOT(ISBLANK(B4228)),NOT(ISBLANK(E4228)),E4228-VLOOKUP(A4228,'ListaN68 02-02-2025'!$A$12:$E$13375,5,0)&lt;2),"Bajo","Error en codigo")))))))</f>
        <v>Blanco</v>
      </c>
    </row>
    <row r="4229" spans="1:32" x14ac:dyDescent="0.2">
      <c r="B4229" t="s">
        <v>5346</v>
      </c>
      <c r="C4229"/>
      <c r="E4229" s="46"/>
      <c r="F4229" s="44"/>
      <c r="G4229" s="46"/>
      <c r="AF4229" t="str">
        <f>IF(AND(ISBLANK(A4229),ISBLANK(B4229),ISBLANK(E4229)),"Blanco",IF(AND(ISBLANK(A4229),NOT(ISBLANK(B4229))),"Titulo",IF(AND(NOT(ISBLANK(A4229)),NOT(ISBLANK(B4229)),ISBLANK(E4229),IFERROR(FIND("FF--",A4229)&gt;1,FALSE)),"F.Comercializacion",IF(AND(NOT(ISBLANK(A4229)),NOT(ISBLANK(B4229)),NOT(ISBLANK(E4229)),ISERROR(VLOOKUP(A4229,'ListaN68 02-02-2025'!$A$12:$E$13375,5,0))),"Nuevo",IF(AND(NOT(ISBLANK(A4229)),NOT(ISBLANK(B4229)),NOT(ISBLANK(E4229)),AND(E4229-VLOOKUP(A4229,'ListaN68 02-02-2025'!$A$12:$E$13375,5,0)&gt;=-2,E4229-VLOOKUP(A4229,'ListaN68 02-02-2025'!$A$12:$E$13375,5,0)&lt;=2)),"Igual",IF(AND(NOT(ISBLANK(A4229)),NOT(ISBLANK(B4229)),NOT(ISBLANK(E4229)),E4229-VLOOKUP(A4229,'ListaN68 02-02-2025'!$A$12:$E$13375,5,0)&gt;2),"Aumento",IF(AND(NOT(ISBLANK(A4229)),NOT(ISBLANK(B4229)),NOT(ISBLANK(E4229)),E4229-VLOOKUP(A4229,'ListaN68 02-02-2025'!$A$12:$E$13375,5,0)&lt;2),"Bajo","Error en codigo")))))))</f>
        <v>Titulo</v>
      </c>
    </row>
    <row r="4230" spans="1:32" x14ac:dyDescent="0.2">
      <c r="C4230"/>
      <c r="E4230" s="46"/>
      <c r="F4230" s="44"/>
      <c r="G4230" s="46"/>
      <c r="AF4230" t="str">
        <f>IF(AND(ISBLANK(A4230),ISBLANK(B4230),ISBLANK(E4230)),"Blanco",IF(AND(ISBLANK(A4230),NOT(ISBLANK(B4230))),"Titulo",IF(AND(NOT(ISBLANK(A4230)),NOT(ISBLANK(B4230)),ISBLANK(E4230),IFERROR(FIND("FF--",A4230)&gt;1,FALSE)),"F.Comercializacion",IF(AND(NOT(ISBLANK(A4230)),NOT(ISBLANK(B4230)),NOT(ISBLANK(E4230)),ISERROR(VLOOKUP(A4230,'ListaN68 02-02-2025'!$A$12:$E$13375,5,0))),"Nuevo",IF(AND(NOT(ISBLANK(A4230)),NOT(ISBLANK(B4230)),NOT(ISBLANK(E4230)),AND(E4230-VLOOKUP(A4230,'ListaN68 02-02-2025'!$A$12:$E$13375,5,0)&gt;=-2,E4230-VLOOKUP(A4230,'ListaN68 02-02-2025'!$A$12:$E$13375,5,0)&lt;=2)),"Igual",IF(AND(NOT(ISBLANK(A4230)),NOT(ISBLANK(B4230)),NOT(ISBLANK(E4230)),E4230-VLOOKUP(A4230,'ListaN68 02-02-2025'!$A$12:$E$13375,5,0)&gt;2),"Aumento",IF(AND(NOT(ISBLANK(A4230)),NOT(ISBLANK(B4230)),NOT(ISBLANK(E4230)),E4230-VLOOKUP(A4230,'ListaN68 02-02-2025'!$A$12:$E$13375,5,0)&lt;2),"Bajo","Error en codigo")))))))</f>
        <v>Blanco</v>
      </c>
    </row>
    <row r="4231" spans="1:32" x14ac:dyDescent="0.2">
      <c r="A4231" s="1" t="s">
        <v>5347</v>
      </c>
      <c r="B4231" t="s">
        <v>5348</v>
      </c>
      <c r="C4231" t="s">
        <v>5375</v>
      </c>
      <c r="D4231">
        <v>21</v>
      </c>
      <c r="E4231" s="46">
        <v>2727.1065000000003</v>
      </c>
      <c r="F4231" s="44">
        <v>-6.7729466734018917E-3</v>
      </c>
      <c r="G4231" s="46"/>
      <c r="AF4231" t="str">
        <f>IF(AND(ISBLANK(A4231),ISBLANK(B4231),ISBLANK(E4231)),"Blanco",IF(AND(ISBLANK(A4231),NOT(ISBLANK(B4231))),"Titulo",IF(AND(NOT(ISBLANK(A4231)),NOT(ISBLANK(B4231)),ISBLANK(E4231),IFERROR(FIND("FF--",A4231)&gt;1,FALSE)),"F.Comercializacion",IF(AND(NOT(ISBLANK(A4231)),NOT(ISBLANK(B4231)),NOT(ISBLANK(E4231)),ISERROR(VLOOKUP(A4231,'ListaN68 02-02-2025'!$A$12:$E$13375,5,0))),"Nuevo",IF(AND(NOT(ISBLANK(A4231)),NOT(ISBLANK(B4231)),NOT(ISBLANK(E4231)),AND(E4231-VLOOKUP(A4231,'ListaN68 02-02-2025'!$A$12:$E$13375,5,0)&gt;=-2,E4231-VLOOKUP(A4231,'ListaN68 02-02-2025'!$A$12:$E$13375,5,0)&lt;=2)),"Igual",IF(AND(NOT(ISBLANK(A4231)),NOT(ISBLANK(B4231)),NOT(ISBLANK(E4231)),E4231-VLOOKUP(A4231,'ListaN68 02-02-2025'!$A$12:$E$13375,5,0)&gt;2),"Aumento",IF(AND(NOT(ISBLANK(A4231)),NOT(ISBLANK(B4231)),NOT(ISBLANK(E4231)),E4231-VLOOKUP(A4231,'ListaN68 02-02-2025'!$A$12:$E$13375,5,0)&lt;2),"Bajo","Error en codigo")))))))</f>
        <v>Bajo</v>
      </c>
    </row>
    <row r="4232" spans="1:32" x14ac:dyDescent="0.2">
      <c r="A4232" s="1" t="s">
        <v>5349</v>
      </c>
      <c r="B4232" t="s">
        <v>5350</v>
      </c>
      <c r="C4232" t="s">
        <v>4979</v>
      </c>
      <c r="D4232">
        <v>21</v>
      </c>
      <c r="E4232" s="46">
        <v>4972.7534999999998</v>
      </c>
      <c r="F4232" s="44">
        <v>-6.8549974366283184E-3</v>
      </c>
      <c r="G4232" s="46"/>
      <c r="AF4232" t="str">
        <f>IF(AND(ISBLANK(A4232),ISBLANK(B4232),ISBLANK(E4232)),"Blanco",IF(AND(ISBLANK(A4232),NOT(ISBLANK(B4232))),"Titulo",IF(AND(NOT(ISBLANK(A4232)),NOT(ISBLANK(B4232)),ISBLANK(E4232),IFERROR(FIND("FF--",A4232)&gt;1,FALSE)),"F.Comercializacion",IF(AND(NOT(ISBLANK(A4232)),NOT(ISBLANK(B4232)),NOT(ISBLANK(E4232)),ISERROR(VLOOKUP(A4232,'ListaN68 02-02-2025'!$A$12:$E$13375,5,0))),"Nuevo",IF(AND(NOT(ISBLANK(A4232)),NOT(ISBLANK(B4232)),NOT(ISBLANK(E4232)),AND(E4232-VLOOKUP(A4232,'ListaN68 02-02-2025'!$A$12:$E$13375,5,0)&gt;=-2,E4232-VLOOKUP(A4232,'ListaN68 02-02-2025'!$A$12:$E$13375,5,0)&lt;=2)),"Igual",IF(AND(NOT(ISBLANK(A4232)),NOT(ISBLANK(B4232)),NOT(ISBLANK(E4232)),E4232-VLOOKUP(A4232,'ListaN68 02-02-2025'!$A$12:$E$13375,5,0)&gt;2),"Aumento",IF(AND(NOT(ISBLANK(A4232)),NOT(ISBLANK(B4232)),NOT(ISBLANK(E4232)),E4232-VLOOKUP(A4232,'ListaN68 02-02-2025'!$A$12:$E$13375,5,0)&lt;2),"Bajo","Error en codigo")))))))</f>
        <v>Bajo</v>
      </c>
    </row>
    <row r="4233" spans="1:32" x14ac:dyDescent="0.2">
      <c r="C4233"/>
      <c r="E4233" s="46"/>
      <c r="F4233" s="44"/>
      <c r="G4233" s="46"/>
      <c r="AF4233" t="str">
        <f>IF(AND(ISBLANK(A4233),ISBLANK(B4233),ISBLANK(E4233)),"Blanco",IF(AND(ISBLANK(A4233),NOT(ISBLANK(B4233))),"Titulo",IF(AND(NOT(ISBLANK(A4233)),NOT(ISBLANK(B4233)),ISBLANK(E4233),IFERROR(FIND("FF--",A4233)&gt;1,FALSE)),"F.Comercializacion",IF(AND(NOT(ISBLANK(A4233)),NOT(ISBLANK(B4233)),NOT(ISBLANK(E4233)),ISERROR(VLOOKUP(A4233,'ListaN68 02-02-2025'!$A$12:$E$13375,5,0))),"Nuevo",IF(AND(NOT(ISBLANK(A4233)),NOT(ISBLANK(B4233)),NOT(ISBLANK(E4233)),AND(E4233-VLOOKUP(A4233,'ListaN68 02-02-2025'!$A$12:$E$13375,5,0)&gt;=-2,E4233-VLOOKUP(A4233,'ListaN68 02-02-2025'!$A$12:$E$13375,5,0)&lt;=2)),"Igual",IF(AND(NOT(ISBLANK(A4233)),NOT(ISBLANK(B4233)),NOT(ISBLANK(E4233)),E4233-VLOOKUP(A4233,'ListaN68 02-02-2025'!$A$12:$E$13375,5,0)&gt;2),"Aumento",IF(AND(NOT(ISBLANK(A4233)),NOT(ISBLANK(B4233)),NOT(ISBLANK(E4233)),E4233-VLOOKUP(A4233,'ListaN68 02-02-2025'!$A$12:$E$13375,5,0)&lt;2),"Bajo","Error en codigo")))))))</f>
        <v>Blanco</v>
      </c>
    </row>
    <row r="4234" spans="1:32" x14ac:dyDescent="0.2">
      <c r="B4234" t="s">
        <v>6271</v>
      </c>
      <c r="C4234"/>
      <c r="E4234" s="46"/>
      <c r="F4234" s="44"/>
      <c r="G4234" s="46"/>
      <c r="AF4234" t="str">
        <f>IF(AND(ISBLANK(A4234),ISBLANK(B4234),ISBLANK(E4234)),"Blanco",IF(AND(ISBLANK(A4234),NOT(ISBLANK(B4234))),"Titulo",IF(AND(NOT(ISBLANK(A4234)),NOT(ISBLANK(B4234)),ISBLANK(E4234),IFERROR(FIND("FF--",A4234)&gt;1,FALSE)),"F.Comercializacion",IF(AND(NOT(ISBLANK(A4234)),NOT(ISBLANK(B4234)),NOT(ISBLANK(E4234)),ISERROR(VLOOKUP(A4234,'ListaN68 02-02-2025'!$A$12:$E$13375,5,0))),"Nuevo",IF(AND(NOT(ISBLANK(A4234)),NOT(ISBLANK(B4234)),NOT(ISBLANK(E4234)),AND(E4234-VLOOKUP(A4234,'ListaN68 02-02-2025'!$A$12:$E$13375,5,0)&gt;=-2,E4234-VLOOKUP(A4234,'ListaN68 02-02-2025'!$A$12:$E$13375,5,0)&lt;=2)),"Igual",IF(AND(NOT(ISBLANK(A4234)),NOT(ISBLANK(B4234)),NOT(ISBLANK(E4234)),E4234-VLOOKUP(A4234,'ListaN68 02-02-2025'!$A$12:$E$13375,5,0)&gt;2),"Aumento",IF(AND(NOT(ISBLANK(A4234)),NOT(ISBLANK(B4234)),NOT(ISBLANK(E4234)),E4234-VLOOKUP(A4234,'ListaN68 02-02-2025'!$A$12:$E$13375,5,0)&lt;2),"Bajo","Error en codigo")))))))</f>
        <v>Titulo</v>
      </c>
    </row>
    <row r="4235" spans="1:32" x14ac:dyDescent="0.2">
      <c r="C4235"/>
      <c r="E4235" s="46"/>
      <c r="F4235" s="44"/>
      <c r="G4235" s="46"/>
      <c r="AF4235" t="str">
        <f>IF(AND(ISBLANK(A4235),ISBLANK(B4235),ISBLANK(E4235)),"Blanco",IF(AND(ISBLANK(A4235),NOT(ISBLANK(B4235))),"Titulo",IF(AND(NOT(ISBLANK(A4235)),NOT(ISBLANK(B4235)),ISBLANK(E4235),IFERROR(FIND("FF--",A4235)&gt;1,FALSE)),"F.Comercializacion",IF(AND(NOT(ISBLANK(A4235)),NOT(ISBLANK(B4235)),NOT(ISBLANK(E4235)),ISERROR(VLOOKUP(A4235,'ListaN68 02-02-2025'!$A$12:$E$13375,5,0))),"Nuevo",IF(AND(NOT(ISBLANK(A4235)),NOT(ISBLANK(B4235)),NOT(ISBLANK(E4235)),AND(E4235-VLOOKUP(A4235,'ListaN68 02-02-2025'!$A$12:$E$13375,5,0)&gt;=-2,E4235-VLOOKUP(A4235,'ListaN68 02-02-2025'!$A$12:$E$13375,5,0)&lt;=2)),"Igual",IF(AND(NOT(ISBLANK(A4235)),NOT(ISBLANK(B4235)),NOT(ISBLANK(E4235)),E4235-VLOOKUP(A4235,'ListaN68 02-02-2025'!$A$12:$E$13375,5,0)&gt;2),"Aumento",IF(AND(NOT(ISBLANK(A4235)),NOT(ISBLANK(B4235)),NOT(ISBLANK(E4235)),E4235-VLOOKUP(A4235,'ListaN68 02-02-2025'!$A$12:$E$13375,5,0)&lt;2),"Bajo","Error en codigo")))))))</f>
        <v>Blanco</v>
      </c>
    </row>
    <row r="4236" spans="1:32" x14ac:dyDescent="0.2">
      <c r="A4236" s="1" t="s">
        <v>6272</v>
      </c>
      <c r="B4236" t="s">
        <v>6273</v>
      </c>
      <c r="C4236" t="s">
        <v>5028</v>
      </c>
      <c r="D4236">
        <v>21</v>
      </c>
      <c r="E4236" s="46">
        <v>7173.8775000000005</v>
      </c>
      <c r="F4236" s="44">
        <v>-6.8259385665528916E-3</v>
      </c>
      <c r="G4236" s="46"/>
      <c r="AF4236" t="str">
        <f>IF(AND(ISBLANK(A4236),ISBLANK(B4236),ISBLANK(E4236)),"Blanco",IF(AND(ISBLANK(A4236),NOT(ISBLANK(B4236))),"Titulo",IF(AND(NOT(ISBLANK(A4236)),NOT(ISBLANK(B4236)),ISBLANK(E4236),IFERROR(FIND("FF--",A4236)&gt;1,FALSE)),"F.Comercializacion",IF(AND(NOT(ISBLANK(A4236)),NOT(ISBLANK(B4236)),NOT(ISBLANK(E4236)),ISERROR(VLOOKUP(A4236,'ListaN68 02-02-2025'!$A$12:$E$13375,5,0))),"Nuevo",IF(AND(NOT(ISBLANK(A4236)),NOT(ISBLANK(B4236)),NOT(ISBLANK(E4236)),AND(E4236-VLOOKUP(A4236,'ListaN68 02-02-2025'!$A$12:$E$13375,5,0)&gt;=-2,E4236-VLOOKUP(A4236,'ListaN68 02-02-2025'!$A$12:$E$13375,5,0)&lt;=2)),"Igual",IF(AND(NOT(ISBLANK(A4236)),NOT(ISBLANK(B4236)),NOT(ISBLANK(E4236)),E4236-VLOOKUP(A4236,'ListaN68 02-02-2025'!$A$12:$E$13375,5,0)&gt;2),"Aumento",IF(AND(NOT(ISBLANK(A4236)),NOT(ISBLANK(B4236)),NOT(ISBLANK(E4236)),E4236-VLOOKUP(A4236,'ListaN68 02-02-2025'!$A$12:$E$13375,5,0)&lt;2),"Bajo","Error en codigo")))))))</f>
        <v>Bajo</v>
      </c>
    </row>
    <row r="4237" spans="1:32" x14ac:dyDescent="0.2">
      <c r="A4237" s="1" t="s">
        <v>6274</v>
      </c>
      <c r="B4237" t="s">
        <v>6275</v>
      </c>
      <c r="C4237" t="s">
        <v>5028</v>
      </c>
      <c r="D4237">
        <v>21</v>
      </c>
      <c r="E4237" s="46">
        <v>3538.058</v>
      </c>
      <c r="F4237" s="44"/>
      <c r="G4237" s="46"/>
      <c r="AF4237" t="str">
        <f>IF(AND(ISBLANK(A4237),ISBLANK(B4237),ISBLANK(E4237)),"Blanco",IF(AND(ISBLANK(A4237),NOT(ISBLANK(B4237))),"Titulo",IF(AND(NOT(ISBLANK(A4237)),NOT(ISBLANK(B4237)),ISBLANK(E4237),IFERROR(FIND("FF--",A4237)&gt;1,FALSE)),"F.Comercializacion",IF(AND(NOT(ISBLANK(A4237)),NOT(ISBLANK(B4237)),NOT(ISBLANK(E4237)),ISERROR(VLOOKUP(A4237,'ListaN68 02-02-2025'!$A$12:$E$13375,5,0))),"Nuevo",IF(AND(NOT(ISBLANK(A4237)),NOT(ISBLANK(B4237)),NOT(ISBLANK(E4237)),AND(E4237-VLOOKUP(A4237,'ListaN68 02-02-2025'!$A$12:$E$13375,5,0)&gt;=-2,E4237-VLOOKUP(A4237,'ListaN68 02-02-2025'!$A$12:$E$13375,5,0)&lt;=2)),"Igual",IF(AND(NOT(ISBLANK(A4237)),NOT(ISBLANK(B4237)),NOT(ISBLANK(E4237)),E4237-VLOOKUP(A4237,'ListaN68 02-02-2025'!$A$12:$E$13375,5,0)&gt;2),"Aumento",IF(AND(NOT(ISBLANK(A4237)),NOT(ISBLANK(B4237)),NOT(ISBLANK(E4237)),E4237-VLOOKUP(A4237,'ListaN68 02-02-2025'!$A$12:$E$13375,5,0)&lt;2),"Bajo","Error en codigo")))))))</f>
        <v>Igual</v>
      </c>
    </row>
    <row r="4238" spans="1:32" x14ac:dyDescent="0.2">
      <c r="A4238" s="1" t="s">
        <v>6276</v>
      </c>
      <c r="B4238" t="s">
        <v>6277</v>
      </c>
      <c r="C4238" t="s">
        <v>4965</v>
      </c>
      <c r="D4238">
        <v>21</v>
      </c>
      <c r="E4238" s="46">
        <v>2430.136</v>
      </c>
      <c r="F4238" s="44"/>
      <c r="G4238" s="46"/>
      <c r="AF4238" t="str">
        <f>IF(AND(ISBLANK(A4238),ISBLANK(B4238),ISBLANK(E4238)),"Blanco",IF(AND(ISBLANK(A4238),NOT(ISBLANK(B4238))),"Titulo",IF(AND(NOT(ISBLANK(A4238)),NOT(ISBLANK(B4238)),ISBLANK(E4238),IFERROR(FIND("FF--",A4238)&gt;1,FALSE)),"F.Comercializacion",IF(AND(NOT(ISBLANK(A4238)),NOT(ISBLANK(B4238)),NOT(ISBLANK(E4238)),ISERROR(VLOOKUP(A4238,'ListaN68 02-02-2025'!$A$12:$E$13375,5,0))),"Nuevo",IF(AND(NOT(ISBLANK(A4238)),NOT(ISBLANK(B4238)),NOT(ISBLANK(E4238)),AND(E4238-VLOOKUP(A4238,'ListaN68 02-02-2025'!$A$12:$E$13375,5,0)&gt;=-2,E4238-VLOOKUP(A4238,'ListaN68 02-02-2025'!$A$12:$E$13375,5,0)&lt;=2)),"Igual",IF(AND(NOT(ISBLANK(A4238)),NOT(ISBLANK(B4238)),NOT(ISBLANK(E4238)),E4238-VLOOKUP(A4238,'ListaN68 02-02-2025'!$A$12:$E$13375,5,0)&gt;2),"Aumento",IF(AND(NOT(ISBLANK(A4238)),NOT(ISBLANK(B4238)),NOT(ISBLANK(E4238)),E4238-VLOOKUP(A4238,'ListaN68 02-02-2025'!$A$12:$E$13375,5,0)&lt;2),"Bajo","Error en codigo")))))))</f>
        <v>Igual</v>
      </c>
    </row>
    <row r="4239" spans="1:32" x14ac:dyDescent="0.2">
      <c r="A4239" s="1" t="s">
        <v>6278</v>
      </c>
      <c r="B4239" t="s">
        <v>6279</v>
      </c>
      <c r="C4239" t="s">
        <v>4979</v>
      </c>
      <c r="D4239">
        <v>21</v>
      </c>
      <c r="E4239" s="46">
        <v>5574.4250000000002</v>
      </c>
      <c r="F4239" s="44"/>
      <c r="G4239" s="46"/>
      <c r="AF4239" t="str">
        <f>IF(AND(ISBLANK(A4239),ISBLANK(B4239),ISBLANK(E4239)),"Blanco",IF(AND(ISBLANK(A4239),NOT(ISBLANK(B4239))),"Titulo",IF(AND(NOT(ISBLANK(A4239)),NOT(ISBLANK(B4239)),ISBLANK(E4239),IFERROR(FIND("FF--",A4239)&gt;1,FALSE)),"F.Comercializacion",IF(AND(NOT(ISBLANK(A4239)),NOT(ISBLANK(B4239)),NOT(ISBLANK(E4239)),ISERROR(VLOOKUP(A4239,'ListaN68 02-02-2025'!$A$12:$E$13375,5,0))),"Nuevo",IF(AND(NOT(ISBLANK(A4239)),NOT(ISBLANK(B4239)),NOT(ISBLANK(E4239)),AND(E4239-VLOOKUP(A4239,'ListaN68 02-02-2025'!$A$12:$E$13375,5,0)&gt;=-2,E4239-VLOOKUP(A4239,'ListaN68 02-02-2025'!$A$12:$E$13375,5,0)&lt;=2)),"Igual",IF(AND(NOT(ISBLANK(A4239)),NOT(ISBLANK(B4239)),NOT(ISBLANK(E4239)),E4239-VLOOKUP(A4239,'ListaN68 02-02-2025'!$A$12:$E$13375,5,0)&gt;2),"Aumento",IF(AND(NOT(ISBLANK(A4239)),NOT(ISBLANK(B4239)),NOT(ISBLANK(E4239)),E4239-VLOOKUP(A4239,'ListaN68 02-02-2025'!$A$12:$E$13375,5,0)&lt;2),"Bajo","Error en codigo")))))))</f>
        <v>Igual</v>
      </c>
    </row>
    <row r="4240" spans="1:32" x14ac:dyDescent="0.2">
      <c r="A4240" s="1" t="s">
        <v>6280</v>
      </c>
      <c r="B4240" t="s">
        <v>6281</v>
      </c>
      <c r="C4240" t="s">
        <v>4961</v>
      </c>
      <c r="D4240">
        <v>21</v>
      </c>
      <c r="E4240" s="46">
        <v>29670.562999999998</v>
      </c>
      <c r="F4240" s="44"/>
      <c r="G4240" s="46"/>
      <c r="AF4240" t="str">
        <f>IF(AND(ISBLANK(A4240),ISBLANK(B4240),ISBLANK(E4240)),"Blanco",IF(AND(ISBLANK(A4240),NOT(ISBLANK(B4240))),"Titulo",IF(AND(NOT(ISBLANK(A4240)),NOT(ISBLANK(B4240)),ISBLANK(E4240),IFERROR(FIND("FF--",A4240)&gt;1,FALSE)),"F.Comercializacion",IF(AND(NOT(ISBLANK(A4240)),NOT(ISBLANK(B4240)),NOT(ISBLANK(E4240)),ISERROR(VLOOKUP(A4240,'ListaN68 02-02-2025'!$A$12:$E$13375,5,0))),"Nuevo",IF(AND(NOT(ISBLANK(A4240)),NOT(ISBLANK(B4240)),NOT(ISBLANK(E4240)),AND(E4240-VLOOKUP(A4240,'ListaN68 02-02-2025'!$A$12:$E$13375,5,0)&gt;=-2,E4240-VLOOKUP(A4240,'ListaN68 02-02-2025'!$A$12:$E$13375,5,0)&lt;=2)),"Igual",IF(AND(NOT(ISBLANK(A4240)),NOT(ISBLANK(B4240)),NOT(ISBLANK(E4240)),E4240-VLOOKUP(A4240,'ListaN68 02-02-2025'!$A$12:$E$13375,5,0)&gt;2),"Aumento",IF(AND(NOT(ISBLANK(A4240)),NOT(ISBLANK(B4240)),NOT(ISBLANK(E4240)),E4240-VLOOKUP(A4240,'ListaN68 02-02-2025'!$A$12:$E$13375,5,0)&lt;2),"Bajo","Error en codigo")))))))</f>
        <v>Igual</v>
      </c>
    </row>
    <row r="4241" spans="1:32" x14ac:dyDescent="0.2">
      <c r="C4241"/>
      <c r="E4241" s="46"/>
      <c r="F4241" s="44"/>
      <c r="G4241" s="46"/>
      <c r="AF4241" t="str">
        <f>IF(AND(ISBLANK(A4241),ISBLANK(B4241),ISBLANK(E4241)),"Blanco",IF(AND(ISBLANK(A4241),NOT(ISBLANK(B4241))),"Titulo",IF(AND(NOT(ISBLANK(A4241)),NOT(ISBLANK(B4241)),ISBLANK(E4241),IFERROR(FIND("FF--",A4241)&gt;1,FALSE)),"F.Comercializacion",IF(AND(NOT(ISBLANK(A4241)),NOT(ISBLANK(B4241)),NOT(ISBLANK(E4241)),ISERROR(VLOOKUP(A4241,'ListaN68 02-02-2025'!$A$12:$E$13375,5,0))),"Nuevo",IF(AND(NOT(ISBLANK(A4241)),NOT(ISBLANK(B4241)),NOT(ISBLANK(E4241)),AND(E4241-VLOOKUP(A4241,'ListaN68 02-02-2025'!$A$12:$E$13375,5,0)&gt;=-2,E4241-VLOOKUP(A4241,'ListaN68 02-02-2025'!$A$12:$E$13375,5,0)&lt;=2)),"Igual",IF(AND(NOT(ISBLANK(A4241)),NOT(ISBLANK(B4241)),NOT(ISBLANK(E4241)),E4241-VLOOKUP(A4241,'ListaN68 02-02-2025'!$A$12:$E$13375,5,0)&gt;2),"Aumento",IF(AND(NOT(ISBLANK(A4241)),NOT(ISBLANK(B4241)),NOT(ISBLANK(E4241)),E4241-VLOOKUP(A4241,'ListaN68 02-02-2025'!$A$12:$E$13375,5,0)&lt;2),"Bajo","Error en codigo")))))))</f>
        <v>Blanco</v>
      </c>
    </row>
    <row r="4242" spans="1:32" x14ac:dyDescent="0.2">
      <c r="B4242" t="s">
        <v>5987</v>
      </c>
      <c r="C4242"/>
      <c r="E4242" s="46"/>
      <c r="F4242" s="44"/>
      <c r="G4242" s="46"/>
      <c r="AF4242" t="str">
        <f>IF(AND(ISBLANK(A4242),ISBLANK(B4242),ISBLANK(E4242)),"Blanco",IF(AND(ISBLANK(A4242),NOT(ISBLANK(B4242))),"Titulo",IF(AND(NOT(ISBLANK(A4242)),NOT(ISBLANK(B4242)),ISBLANK(E4242),IFERROR(FIND("FF--",A4242)&gt;1,FALSE)),"F.Comercializacion",IF(AND(NOT(ISBLANK(A4242)),NOT(ISBLANK(B4242)),NOT(ISBLANK(E4242)),ISERROR(VLOOKUP(A4242,'ListaN68 02-02-2025'!$A$12:$E$13375,5,0))),"Nuevo",IF(AND(NOT(ISBLANK(A4242)),NOT(ISBLANK(B4242)),NOT(ISBLANK(E4242)),AND(E4242-VLOOKUP(A4242,'ListaN68 02-02-2025'!$A$12:$E$13375,5,0)&gt;=-2,E4242-VLOOKUP(A4242,'ListaN68 02-02-2025'!$A$12:$E$13375,5,0)&lt;=2)),"Igual",IF(AND(NOT(ISBLANK(A4242)),NOT(ISBLANK(B4242)),NOT(ISBLANK(E4242)),E4242-VLOOKUP(A4242,'ListaN68 02-02-2025'!$A$12:$E$13375,5,0)&gt;2),"Aumento",IF(AND(NOT(ISBLANK(A4242)),NOT(ISBLANK(B4242)),NOT(ISBLANK(E4242)),E4242-VLOOKUP(A4242,'ListaN68 02-02-2025'!$A$12:$E$13375,5,0)&lt;2),"Bajo","Error en codigo")))))))</f>
        <v>Titulo</v>
      </c>
    </row>
    <row r="4243" spans="1:32" x14ac:dyDescent="0.2">
      <c r="C4243"/>
      <c r="E4243" s="46"/>
      <c r="F4243" s="44"/>
      <c r="G4243" s="46"/>
      <c r="AF4243" t="str">
        <f>IF(AND(ISBLANK(A4243),ISBLANK(B4243),ISBLANK(E4243)),"Blanco",IF(AND(ISBLANK(A4243),NOT(ISBLANK(B4243))),"Titulo",IF(AND(NOT(ISBLANK(A4243)),NOT(ISBLANK(B4243)),ISBLANK(E4243),IFERROR(FIND("FF--",A4243)&gt;1,FALSE)),"F.Comercializacion",IF(AND(NOT(ISBLANK(A4243)),NOT(ISBLANK(B4243)),NOT(ISBLANK(E4243)),ISERROR(VLOOKUP(A4243,'ListaN68 02-02-2025'!$A$12:$E$13375,5,0))),"Nuevo",IF(AND(NOT(ISBLANK(A4243)),NOT(ISBLANK(B4243)),NOT(ISBLANK(E4243)),AND(E4243-VLOOKUP(A4243,'ListaN68 02-02-2025'!$A$12:$E$13375,5,0)&gt;=-2,E4243-VLOOKUP(A4243,'ListaN68 02-02-2025'!$A$12:$E$13375,5,0)&lt;=2)),"Igual",IF(AND(NOT(ISBLANK(A4243)),NOT(ISBLANK(B4243)),NOT(ISBLANK(E4243)),E4243-VLOOKUP(A4243,'ListaN68 02-02-2025'!$A$12:$E$13375,5,0)&gt;2),"Aumento",IF(AND(NOT(ISBLANK(A4243)),NOT(ISBLANK(B4243)),NOT(ISBLANK(E4243)),E4243-VLOOKUP(A4243,'ListaN68 02-02-2025'!$A$12:$E$13375,5,0)&lt;2),"Bajo","Error en codigo")))))))</f>
        <v>Blanco</v>
      </c>
    </row>
    <row r="4244" spans="1:32" x14ac:dyDescent="0.2">
      <c r="A4244" s="1" t="s">
        <v>5988</v>
      </c>
      <c r="B4244" t="s">
        <v>5989</v>
      </c>
      <c r="C4244" t="s">
        <v>5028</v>
      </c>
      <c r="D4244">
        <v>21</v>
      </c>
      <c r="E4244" s="46">
        <v>2716.5250000000001</v>
      </c>
      <c r="F4244" s="44"/>
      <c r="G4244" s="46"/>
      <c r="AF4244" t="str">
        <f>IF(AND(ISBLANK(A4244),ISBLANK(B4244),ISBLANK(E4244)),"Blanco",IF(AND(ISBLANK(A4244),NOT(ISBLANK(B4244))),"Titulo",IF(AND(NOT(ISBLANK(A4244)),NOT(ISBLANK(B4244)),ISBLANK(E4244),IFERROR(FIND("FF--",A4244)&gt;1,FALSE)),"F.Comercializacion",IF(AND(NOT(ISBLANK(A4244)),NOT(ISBLANK(B4244)),NOT(ISBLANK(E4244)),ISERROR(VLOOKUP(A4244,'ListaN68 02-02-2025'!$A$12:$E$13375,5,0))),"Nuevo",IF(AND(NOT(ISBLANK(A4244)),NOT(ISBLANK(B4244)),NOT(ISBLANK(E4244)),AND(E4244-VLOOKUP(A4244,'ListaN68 02-02-2025'!$A$12:$E$13375,5,0)&gt;=-2,E4244-VLOOKUP(A4244,'ListaN68 02-02-2025'!$A$12:$E$13375,5,0)&lt;=2)),"Igual",IF(AND(NOT(ISBLANK(A4244)),NOT(ISBLANK(B4244)),NOT(ISBLANK(E4244)),E4244-VLOOKUP(A4244,'ListaN68 02-02-2025'!$A$12:$E$13375,5,0)&gt;2),"Aumento",IF(AND(NOT(ISBLANK(A4244)),NOT(ISBLANK(B4244)),NOT(ISBLANK(E4244)),E4244-VLOOKUP(A4244,'ListaN68 02-02-2025'!$A$12:$E$13375,5,0)&lt;2),"Bajo","Error en codigo")))))))</f>
        <v>Igual</v>
      </c>
    </row>
    <row r="4245" spans="1:32" x14ac:dyDescent="0.2">
      <c r="A4245" s="1" t="s">
        <v>5990</v>
      </c>
      <c r="B4245" t="s">
        <v>5991</v>
      </c>
      <c r="C4245" t="s">
        <v>5028</v>
      </c>
      <c r="D4245">
        <v>21</v>
      </c>
      <c r="E4245" s="46">
        <v>2716.5250000000001</v>
      </c>
      <c r="F4245" s="44"/>
      <c r="G4245" s="46"/>
      <c r="AF4245" t="str">
        <f>IF(AND(ISBLANK(A4245),ISBLANK(B4245),ISBLANK(E4245)),"Blanco",IF(AND(ISBLANK(A4245),NOT(ISBLANK(B4245))),"Titulo",IF(AND(NOT(ISBLANK(A4245)),NOT(ISBLANK(B4245)),ISBLANK(E4245),IFERROR(FIND("FF--",A4245)&gt;1,FALSE)),"F.Comercializacion",IF(AND(NOT(ISBLANK(A4245)),NOT(ISBLANK(B4245)),NOT(ISBLANK(E4245)),ISERROR(VLOOKUP(A4245,'ListaN68 02-02-2025'!$A$12:$E$13375,5,0))),"Nuevo",IF(AND(NOT(ISBLANK(A4245)),NOT(ISBLANK(B4245)),NOT(ISBLANK(E4245)),AND(E4245-VLOOKUP(A4245,'ListaN68 02-02-2025'!$A$12:$E$13375,5,0)&gt;=-2,E4245-VLOOKUP(A4245,'ListaN68 02-02-2025'!$A$12:$E$13375,5,0)&lt;=2)),"Igual",IF(AND(NOT(ISBLANK(A4245)),NOT(ISBLANK(B4245)),NOT(ISBLANK(E4245)),E4245-VLOOKUP(A4245,'ListaN68 02-02-2025'!$A$12:$E$13375,5,0)&gt;2),"Aumento",IF(AND(NOT(ISBLANK(A4245)),NOT(ISBLANK(B4245)),NOT(ISBLANK(E4245)),E4245-VLOOKUP(A4245,'ListaN68 02-02-2025'!$A$12:$E$13375,5,0)&lt;2),"Bajo","Error en codigo")))))))</f>
        <v>Igual</v>
      </c>
    </row>
    <row r="4246" spans="1:32" x14ac:dyDescent="0.2">
      <c r="A4246" s="1" t="s">
        <v>5992</v>
      </c>
      <c r="B4246" t="s">
        <v>5993</v>
      </c>
      <c r="C4246" t="s">
        <v>5028</v>
      </c>
      <c r="D4246">
        <v>21</v>
      </c>
      <c r="E4246" s="46">
        <v>2716.5250000000001</v>
      </c>
      <c r="F4246" s="44"/>
      <c r="G4246" s="46"/>
      <c r="AF4246" t="str">
        <f>IF(AND(ISBLANK(A4246),ISBLANK(B4246),ISBLANK(E4246)),"Blanco",IF(AND(ISBLANK(A4246),NOT(ISBLANK(B4246))),"Titulo",IF(AND(NOT(ISBLANK(A4246)),NOT(ISBLANK(B4246)),ISBLANK(E4246),IFERROR(FIND("FF--",A4246)&gt;1,FALSE)),"F.Comercializacion",IF(AND(NOT(ISBLANK(A4246)),NOT(ISBLANK(B4246)),NOT(ISBLANK(E4246)),ISERROR(VLOOKUP(A4246,'ListaN68 02-02-2025'!$A$12:$E$13375,5,0))),"Nuevo",IF(AND(NOT(ISBLANK(A4246)),NOT(ISBLANK(B4246)),NOT(ISBLANK(E4246)),AND(E4246-VLOOKUP(A4246,'ListaN68 02-02-2025'!$A$12:$E$13375,5,0)&gt;=-2,E4246-VLOOKUP(A4246,'ListaN68 02-02-2025'!$A$12:$E$13375,5,0)&lt;=2)),"Igual",IF(AND(NOT(ISBLANK(A4246)),NOT(ISBLANK(B4246)),NOT(ISBLANK(E4246)),E4246-VLOOKUP(A4246,'ListaN68 02-02-2025'!$A$12:$E$13375,5,0)&gt;2),"Aumento",IF(AND(NOT(ISBLANK(A4246)),NOT(ISBLANK(B4246)),NOT(ISBLANK(E4246)),E4246-VLOOKUP(A4246,'ListaN68 02-02-2025'!$A$12:$E$13375,5,0)&lt;2),"Bajo","Error en codigo")))))))</f>
        <v>Igual</v>
      </c>
    </row>
    <row r="4247" spans="1:32" x14ac:dyDescent="0.2">
      <c r="A4247" s="1" t="s">
        <v>5994</v>
      </c>
      <c r="B4247" t="s">
        <v>5995</v>
      </c>
      <c r="C4247" t="s">
        <v>5028</v>
      </c>
      <c r="D4247">
        <v>21</v>
      </c>
      <c r="E4247" s="46">
        <v>2716.5250000000001</v>
      </c>
      <c r="F4247" s="44"/>
      <c r="G4247" s="46"/>
      <c r="AF4247" t="str">
        <f>IF(AND(ISBLANK(A4247),ISBLANK(B4247),ISBLANK(E4247)),"Blanco",IF(AND(ISBLANK(A4247),NOT(ISBLANK(B4247))),"Titulo",IF(AND(NOT(ISBLANK(A4247)),NOT(ISBLANK(B4247)),ISBLANK(E4247),IFERROR(FIND("FF--",A4247)&gt;1,FALSE)),"F.Comercializacion",IF(AND(NOT(ISBLANK(A4247)),NOT(ISBLANK(B4247)),NOT(ISBLANK(E4247)),ISERROR(VLOOKUP(A4247,'ListaN68 02-02-2025'!$A$12:$E$13375,5,0))),"Nuevo",IF(AND(NOT(ISBLANK(A4247)),NOT(ISBLANK(B4247)),NOT(ISBLANK(E4247)),AND(E4247-VLOOKUP(A4247,'ListaN68 02-02-2025'!$A$12:$E$13375,5,0)&gt;=-2,E4247-VLOOKUP(A4247,'ListaN68 02-02-2025'!$A$12:$E$13375,5,0)&lt;=2)),"Igual",IF(AND(NOT(ISBLANK(A4247)),NOT(ISBLANK(B4247)),NOT(ISBLANK(E4247)),E4247-VLOOKUP(A4247,'ListaN68 02-02-2025'!$A$12:$E$13375,5,0)&gt;2),"Aumento",IF(AND(NOT(ISBLANK(A4247)),NOT(ISBLANK(B4247)),NOT(ISBLANK(E4247)),E4247-VLOOKUP(A4247,'ListaN68 02-02-2025'!$A$12:$E$13375,5,0)&lt;2),"Bajo","Error en codigo")))))))</f>
        <v>Igual</v>
      </c>
    </row>
    <row r="4248" spans="1:32" x14ac:dyDescent="0.2">
      <c r="A4248" s="1" t="s">
        <v>5996</v>
      </c>
      <c r="B4248" t="s">
        <v>5997</v>
      </c>
      <c r="C4248" t="s">
        <v>5028</v>
      </c>
      <c r="D4248">
        <v>21</v>
      </c>
      <c r="E4248" s="46">
        <v>2716.5250000000001</v>
      </c>
      <c r="F4248" s="44"/>
      <c r="G4248" s="46"/>
      <c r="AF4248" t="str">
        <f>IF(AND(ISBLANK(A4248),ISBLANK(B4248),ISBLANK(E4248)),"Blanco",IF(AND(ISBLANK(A4248),NOT(ISBLANK(B4248))),"Titulo",IF(AND(NOT(ISBLANK(A4248)),NOT(ISBLANK(B4248)),ISBLANK(E4248),IFERROR(FIND("FF--",A4248)&gt;1,FALSE)),"F.Comercializacion",IF(AND(NOT(ISBLANK(A4248)),NOT(ISBLANK(B4248)),NOT(ISBLANK(E4248)),ISERROR(VLOOKUP(A4248,'ListaN68 02-02-2025'!$A$12:$E$13375,5,0))),"Nuevo",IF(AND(NOT(ISBLANK(A4248)),NOT(ISBLANK(B4248)),NOT(ISBLANK(E4248)),AND(E4248-VLOOKUP(A4248,'ListaN68 02-02-2025'!$A$12:$E$13375,5,0)&gt;=-2,E4248-VLOOKUP(A4248,'ListaN68 02-02-2025'!$A$12:$E$13375,5,0)&lt;=2)),"Igual",IF(AND(NOT(ISBLANK(A4248)),NOT(ISBLANK(B4248)),NOT(ISBLANK(E4248)),E4248-VLOOKUP(A4248,'ListaN68 02-02-2025'!$A$12:$E$13375,5,0)&gt;2),"Aumento",IF(AND(NOT(ISBLANK(A4248)),NOT(ISBLANK(B4248)),NOT(ISBLANK(E4248)),E4248-VLOOKUP(A4248,'ListaN68 02-02-2025'!$A$12:$E$13375,5,0)&lt;2),"Bajo","Error en codigo")))))))</f>
        <v>Igual</v>
      </c>
    </row>
    <row r="4249" spans="1:32" x14ac:dyDescent="0.2">
      <c r="A4249" s="1" t="s">
        <v>5998</v>
      </c>
      <c r="B4249" t="s">
        <v>5999</v>
      </c>
      <c r="C4249" t="s">
        <v>5028</v>
      </c>
      <c r="D4249">
        <v>21</v>
      </c>
      <c r="E4249" s="46">
        <v>2716.5250000000001</v>
      </c>
      <c r="F4249" s="44"/>
      <c r="G4249" s="46"/>
      <c r="AF4249" t="str">
        <f>IF(AND(ISBLANK(A4249),ISBLANK(B4249),ISBLANK(E4249)),"Blanco",IF(AND(ISBLANK(A4249),NOT(ISBLANK(B4249))),"Titulo",IF(AND(NOT(ISBLANK(A4249)),NOT(ISBLANK(B4249)),ISBLANK(E4249),IFERROR(FIND("FF--",A4249)&gt;1,FALSE)),"F.Comercializacion",IF(AND(NOT(ISBLANK(A4249)),NOT(ISBLANK(B4249)),NOT(ISBLANK(E4249)),ISERROR(VLOOKUP(A4249,'ListaN68 02-02-2025'!$A$12:$E$13375,5,0))),"Nuevo",IF(AND(NOT(ISBLANK(A4249)),NOT(ISBLANK(B4249)),NOT(ISBLANK(E4249)),AND(E4249-VLOOKUP(A4249,'ListaN68 02-02-2025'!$A$12:$E$13375,5,0)&gt;=-2,E4249-VLOOKUP(A4249,'ListaN68 02-02-2025'!$A$12:$E$13375,5,0)&lt;=2)),"Igual",IF(AND(NOT(ISBLANK(A4249)),NOT(ISBLANK(B4249)),NOT(ISBLANK(E4249)),E4249-VLOOKUP(A4249,'ListaN68 02-02-2025'!$A$12:$E$13375,5,0)&gt;2),"Aumento",IF(AND(NOT(ISBLANK(A4249)),NOT(ISBLANK(B4249)),NOT(ISBLANK(E4249)),E4249-VLOOKUP(A4249,'ListaN68 02-02-2025'!$A$12:$E$13375,5,0)&lt;2),"Bajo","Error en codigo")))))))</f>
        <v>Igual</v>
      </c>
    </row>
    <row r="4250" spans="1:32" x14ac:dyDescent="0.2">
      <c r="A4250" s="1" t="s">
        <v>6000</v>
      </c>
      <c r="B4250" t="s">
        <v>6001</v>
      </c>
      <c r="C4250" t="s">
        <v>5028</v>
      </c>
      <c r="D4250">
        <v>21</v>
      </c>
      <c r="E4250" s="46">
        <v>2716.5250000000001</v>
      </c>
      <c r="F4250" s="44"/>
      <c r="G4250" s="46"/>
      <c r="AF4250" t="str">
        <f>IF(AND(ISBLANK(A4250),ISBLANK(B4250),ISBLANK(E4250)),"Blanco",IF(AND(ISBLANK(A4250),NOT(ISBLANK(B4250))),"Titulo",IF(AND(NOT(ISBLANK(A4250)),NOT(ISBLANK(B4250)),ISBLANK(E4250),IFERROR(FIND("FF--",A4250)&gt;1,FALSE)),"F.Comercializacion",IF(AND(NOT(ISBLANK(A4250)),NOT(ISBLANK(B4250)),NOT(ISBLANK(E4250)),ISERROR(VLOOKUP(A4250,'ListaN68 02-02-2025'!$A$12:$E$13375,5,0))),"Nuevo",IF(AND(NOT(ISBLANK(A4250)),NOT(ISBLANK(B4250)),NOT(ISBLANK(E4250)),AND(E4250-VLOOKUP(A4250,'ListaN68 02-02-2025'!$A$12:$E$13375,5,0)&gt;=-2,E4250-VLOOKUP(A4250,'ListaN68 02-02-2025'!$A$12:$E$13375,5,0)&lt;=2)),"Igual",IF(AND(NOT(ISBLANK(A4250)),NOT(ISBLANK(B4250)),NOT(ISBLANK(E4250)),E4250-VLOOKUP(A4250,'ListaN68 02-02-2025'!$A$12:$E$13375,5,0)&gt;2),"Aumento",IF(AND(NOT(ISBLANK(A4250)),NOT(ISBLANK(B4250)),NOT(ISBLANK(E4250)),E4250-VLOOKUP(A4250,'ListaN68 02-02-2025'!$A$12:$E$13375,5,0)&lt;2),"Bajo","Error en codigo")))))))</f>
        <v>Igual</v>
      </c>
    </row>
    <row r="4251" spans="1:32" x14ac:dyDescent="0.2">
      <c r="A4251" s="1" t="s">
        <v>6002</v>
      </c>
      <c r="B4251" t="s">
        <v>6003</v>
      </c>
      <c r="C4251" t="s">
        <v>5028</v>
      </c>
      <c r="D4251">
        <v>21</v>
      </c>
      <c r="E4251" s="46">
        <v>2716.5250000000001</v>
      </c>
      <c r="F4251" s="44"/>
      <c r="G4251" s="46"/>
      <c r="AF4251" t="str">
        <f>IF(AND(ISBLANK(A4251),ISBLANK(B4251),ISBLANK(E4251)),"Blanco",IF(AND(ISBLANK(A4251),NOT(ISBLANK(B4251))),"Titulo",IF(AND(NOT(ISBLANK(A4251)),NOT(ISBLANK(B4251)),ISBLANK(E4251),IFERROR(FIND("FF--",A4251)&gt;1,FALSE)),"F.Comercializacion",IF(AND(NOT(ISBLANK(A4251)),NOT(ISBLANK(B4251)),NOT(ISBLANK(E4251)),ISERROR(VLOOKUP(A4251,'ListaN68 02-02-2025'!$A$12:$E$13375,5,0))),"Nuevo",IF(AND(NOT(ISBLANK(A4251)),NOT(ISBLANK(B4251)),NOT(ISBLANK(E4251)),AND(E4251-VLOOKUP(A4251,'ListaN68 02-02-2025'!$A$12:$E$13375,5,0)&gt;=-2,E4251-VLOOKUP(A4251,'ListaN68 02-02-2025'!$A$12:$E$13375,5,0)&lt;=2)),"Igual",IF(AND(NOT(ISBLANK(A4251)),NOT(ISBLANK(B4251)),NOT(ISBLANK(E4251)),E4251-VLOOKUP(A4251,'ListaN68 02-02-2025'!$A$12:$E$13375,5,0)&gt;2),"Aumento",IF(AND(NOT(ISBLANK(A4251)),NOT(ISBLANK(B4251)),NOT(ISBLANK(E4251)),E4251-VLOOKUP(A4251,'ListaN68 02-02-2025'!$A$12:$E$13375,5,0)&lt;2),"Bajo","Error en codigo")))))))</f>
        <v>Igual</v>
      </c>
    </row>
    <row r="4252" spans="1:32" x14ac:dyDescent="0.2">
      <c r="A4252" s="1" t="s">
        <v>6004</v>
      </c>
      <c r="B4252" t="s">
        <v>6005</v>
      </c>
      <c r="C4252" t="s">
        <v>5028</v>
      </c>
      <c r="D4252">
        <v>21</v>
      </c>
      <c r="E4252" s="46">
        <v>2716.5250000000001</v>
      </c>
      <c r="F4252" s="44"/>
      <c r="G4252" s="46"/>
      <c r="AF4252" t="str">
        <f>IF(AND(ISBLANK(A4252),ISBLANK(B4252),ISBLANK(E4252)),"Blanco",IF(AND(ISBLANK(A4252),NOT(ISBLANK(B4252))),"Titulo",IF(AND(NOT(ISBLANK(A4252)),NOT(ISBLANK(B4252)),ISBLANK(E4252),IFERROR(FIND("FF--",A4252)&gt;1,FALSE)),"F.Comercializacion",IF(AND(NOT(ISBLANK(A4252)),NOT(ISBLANK(B4252)),NOT(ISBLANK(E4252)),ISERROR(VLOOKUP(A4252,'ListaN68 02-02-2025'!$A$12:$E$13375,5,0))),"Nuevo",IF(AND(NOT(ISBLANK(A4252)),NOT(ISBLANK(B4252)),NOT(ISBLANK(E4252)),AND(E4252-VLOOKUP(A4252,'ListaN68 02-02-2025'!$A$12:$E$13375,5,0)&gt;=-2,E4252-VLOOKUP(A4252,'ListaN68 02-02-2025'!$A$12:$E$13375,5,0)&lt;=2)),"Igual",IF(AND(NOT(ISBLANK(A4252)),NOT(ISBLANK(B4252)),NOT(ISBLANK(E4252)),E4252-VLOOKUP(A4252,'ListaN68 02-02-2025'!$A$12:$E$13375,5,0)&gt;2),"Aumento",IF(AND(NOT(ISBLANK(A4252)),NOT(ISBLANK(B4252)),NOT(ISBLANK(E4252)),E4252-VLOOKUP(A4252,'ListaN68 02-02-2025'!$A$12:$E$13375,5,0)&lt;2),"Bajo","Error en codigo")))))))</f>
        <v>Igual</v>
      </c>
    </row>
    <row r="4253" spans="1:32" x14ac:dyDescent="0.2">
      <c r="A4253" s="1" t="s">
        <v>6006</v>
      </c>
      <c r="B4253" t="s">
        <v>6007</v>
      </c>
      <c r="C4253" t="s">
        <v>5028</v>
      </c>
      <c r="D4253">
        <v>21</v>
      </c>
      <c r="E4253" s="46">
        <v>2716.5250000000001</v>
      </c>
      <c r="F4253" s="44"/>
      <c r="G4253" s="46"/>
      <c r="AF4253" t="str">
        <f>IF(AND(ISBLANK(A4253),ISBLANK(B4253),ISBLANK(E4253)),"Blanco",IF(AND(ISBLANK(A4253),NOT(ISBLANK(B4253))),"Titulo",IF(AND(NOT(ISBLANK(A4253)),NOT(ISBLANK(B4253)),ISBLANK(E4253),IFERROR(FIND("FF--",A4253)&gt;1,FALSE)),"F.Comercializacion",IF(AND(NOT(ISBLANK(A4253)),NOT(ISBLANK(B4253)),NOT(ISBLANK(E4253)),ISERROR(VLOOKUP(A4253,'ListaN68 02-02-2025'!$A$12:$E$13375,5,0))),"Nuevo",IF(AND(NOT(ISBLANK(A4253)),NOT(ISBLANK(B4253)),NOT(ISBLANK(E4253)),AND(E4253-VLOOKUP(A4253,'ListaN68 02-02-2025'!$A$12:$E$13375,5,0)&gt;=-2,E4253-VLOOKUP(A4253,'ListaN68 02-02-2025'!$A$12:$E$13375,5,0)&lt;=2)),"Igual",IF(AND(NOT(ISBLANK(A4253)),NOT(ISBLANK(B4253)),NOT(ISBLANK(E4253)),E4253-VLOOKUP(A4253,'ListaN68 02-02-2025'!$A$12:$E$13375,5,0)&gt;2),"Aumento",IF(AND(NOT(ISBLANK(A4253)),NOT(ISBLANK(B4253)),NOT(ISBLANK(E4253)),E4253-VLOOKUP(A4253,'ListaN68 02-02-2025'!$A$12:$E$13375,5,0)&lt;2),"Bajo","Error en codigo")))))))</f>
        <v>Igual</v>
      </c>
    </row>
    <row r="4254" spans="1:32" x14ac:dyDescent="0.2">
      <c r="A4254" s="1" t="s">
        <v>6008</v>
      </c>
      <c r="B4254" t="s">
        <v>6009</v>
      </c>
      <c r="C4254" t="s">
        <v>5028</v>
      </c>
      <c r="D4254">
        <v>21</v>
      </c>
      <c r="E4254" s="46">
        <v>2716.5250000000001</v>
      </c>
      <c r="F4254" s="44"/>
      <c r="G4254" s="46"/>
      <c r="AF4254" t="str">
        <f>IF(AND(ISBLANK(A4254),ISBLANK(B4254),ISBLANK(E4254)),"Blanco",IF(AND(ISBLANK(A4254),NOT(ISBLANK(B4254))),"Titulo",IF(AND(NOT(ISBLANK(A4254)),NOT(ISBLANK(B4254)),ISBLANK(E4254),IFERROR(FIND("FF--",A4254)&gt;1,FALSE)),"F.Comercializacion",IF(AND(NOT(ISBLANK(A4254)),NOT(ISBLANK(B4254)),NOT(ISBLANK(E4254)),ISERROR(VLOOKUP(A4254,'ListaN68 02-02-2025'!$A$12:$E$13375,5,0))),"Nuevo",IF(AND(NOT(ISBLANK(A4254)),NOT(ISBLANK(B4254)),NOT(ISBLANK(E4254)),AND(E4254-VLOOKUP(A4254,'ListaN68 02-02-2025'!$A$12:$E$13375,5,0)&gt;=-2,E4254-VLOOKUP(A4254,'ListaN68 02-02-2025'!$A$12:$E$13375,5,0)&lt;=2)),"Igual",IF(AND(NOT(ISBLANK(A4254)),NOT(ISBLANK(B4254)),NOT(ISBLANK(E4254)),E4254-VLOOKUP(A4254,'ListaN68 02-02-2025'!$A$12:$E$13375,5,0)&gt;2),"Aumento",IF(AND(NOT(ISBLANK(A4254)),NOT(ISBLANK(B4254)),NOT(ISBLANK(E4254)),E4254-VLOOKUP(A4254,'ListaN68 02-02-2025'!$A$12:$E$13375,5,0)&lt;2),"Bajo","Error en codigo")))))))</f>
        <v>Igual</v>
      </c>
    </row>
    <row r="4255" spans="1:32" x14ac:dyDescent="0.2">
      <c r="A4255" s="1" t="s">
        <v>6010</v>
      </c>
      <c r="B4255" t="s">
        <v>6011</v>
      </c>
      <c r="C4255" t="s">
        <v>5028</v>
      </c>
      <c r="D4255">
        <v>21</v>
      </c>
      <c r="E4255" s="46">
        <v>2716.5250000000001</v>
      </c>
      <c r="F4255" s="44"/>
      <c r="G4255" s="46"/>
      <c r="AF4255" t="str">
        <f>IF(AND(ISBLANK(A4255),ISBLANK(B4255),ISBLANK(E4255)),"Blanco",IF(AND(ISBLANK(A4255),NOT(ISBLANK(B4255))),"Titulo",IF(AND(NOT(ISBLANK(A4255)),NOT(ISBLANK(B4255)),ISBLANK(E4255),IFERROR(FIND("FF--",A4255)&gt;1,FALSE)),"F.Comercializacion",IF(AND(NOT(ISBLANK(A4255)),NOT(ISBLANK(B4255)),NOT(ISBLANK(E4255)),ISERROR(VLOOKUP(A4255,'ListaN68 02-02-2025'!$A$12:$E$13375,5,0))),"Nuevo",IF(AND(NOT(ISBLANK(A4255)),NOT(ISBLANK(B4255)),NOT(ISBLANK(E4255)),AND(E4255-VLOOKUP(A4255,'ListaN68 02-02-2025'!$A$12:$E$13375,5,0)&gt;=-2,E4255-VLOOKUP(A4255,'ListaN68 02-02-2025'!$A$12:$E$13375,5,0)&lt;=2)),"Igual",IF(AND(NOT(ISBLANK(A4255)),NOT(ISBLANK(B4255)),NOT(ISBLANK(E4255)),E4255-VLOOKUP(A4255,'ListaN68 02-02-2025'!$A$12:$E$13375,5,0)&gt;2),"Aumento",IF(AND(NOT(ISBLANK(A4255)),NOT(ISBLANK(B4255)),NOT(ISBLANK(E4255)),E4255-VLOOKUP(A4255,'ListaN68 02-02-2025'!$A$12:$E$13375,5,0)&lt;2),"Bajo","Error en codigo")))))))</f>
        <v>Igual</v>
      </c>
    </row>
    <row r="4256" spans="1:32" x14ac:dyDescent="0.2">
      <c r="A4256" s="1" t="s">
        <v>6012</v>
      </c>
      <c r="B4256" t="s">
        <v>6013</v>
      </c>
      <c r="C4256" t="s">
        <v>5028</v>
      </c>
      <c r="D4256">
        <v>21</v>
      </c>
      <c r="E4256" s="46">
        <v>3163.5</v>
      </c>
      <c r="F4256" s="44"/>
      <c r="G4256" s="46"/>
      <c r="AF4256" t="str">
        <f>IF(AND(ISBLANK(A4256),ISBLANK(B4256),ISBLANK(E4256)),"Blanco",IF(AND(ISBLANK(A4256),NOT(ISBLANK(B4256))),"Titulo",IF(AND(NOT(ISBLANK(A4256)),NOT(ISBLANK(B4256)),ISBLANK(E4256),IFERROR(FIND("FF--",A4256)&gt;1,FALSE)),"F.Comercializacion",IF(AND(NOT(ISBLANK(A4256)),NOT(ISBLANK(B4256)),NOT(ISBLANK(E4256)),ISERROR(VLOOKUP(A4256,'ListaN68 02-02-2025'!$A$12:$E$13375,5,0))),"Nuevo",IF(AND(NOT(ISBLANK(A4256)),NOT(ISBLANK(B4256)),NOT(ISBLANK(E4256)),AND(E4256-VLOOKUP(A4256,'ListaN68 02-02-2025'!$A$12:$E$13375,5,0)&gt;=-2,E4256-VLOOKUP(A4256,'ListaN68 02-02-2025'!$A$12:$E$13375,5,0)&lt;=2)),"Igual",IF(AND(NOT(ISBLANK(A4256)),NOT(ISBLANK(B4256)),NOT(ISBLANK(E4256)),E4256-VLOOKUP(A4256,'ListaN68 02-02-2025'!$A$12:$E$13375,5,0)&gt;2),"Aumento",IF(AND(NOT(ISBLANK(A4256)),NOT(ISBLANK(B4256)),NOT(ISBLANK(E4256)),E4256-VLOOKUP(A4256,'ListaN68 02-02-2025'!$A$12:$E$13375,5,0)&lt;2),"Bajo","Error en codigo")))))))</f>
        <v>Igual</v>
      </c>
    </row>
    <row r="4257" spans="1:32" x14ac:dyDescent="0.2">
      <c r="A4257" s="1" t="s">
        <v>6014</v>
      </c>
      <c r="B4257" t="s">
        <v>6015</v>
      </c>
      <c r="C4257" t="s">
        <v>5028</v>
      </c>
      <c r="D4257">
        <v>21</v>
      </c>
      <c r="E4257" s="46">
        <v>3163.5</v>
      </c>
      <c r="F4257" s="44"/>
      <c r="G4257" s="46"/>
      <c r="AF4257" t="str">
        <f>IF(AND(ISBLANK(A4257),ISBLANK(B4257),ISBLANK(E4257)),"Blanco",IF(AND(ISBLANK(A4257),NOT(ISBLANK(B4257))),"Titulo",IF(AND(NOT(ISBLANK(A4257)),NOT(ISBLANK(B4257)),ISBLANK(E4257),IFERROR(FIND("FF--",A4257)&gt;1,FALSE)),"F.Comercializacion",IF(AND(NOT(ISBLANK(A4257)),NOT(ISBLANK(B4257)),NOT(ISBLANK(E4257)),ISERROR(VLOOKUP(A4257,'ListaN68 02-02-2025'!$A$12:$E$13375,5,0))),"Nuevo",IF(AND(NOT(ISBLANK(A4257)),NOT(ISBLANK(B4257)),NOT(ISBLANK(E4257)),AND(E4257-VLOOKUP(A4257,'ListaN68 02-02-2025'!$A$12:$E$13375,5,0)&gt;=-2,E4257-VLOOKUP(A4257,'ListaN68 02-02-2025'!$A$12:$E$13375,5,0)&lt;=2)),"Igual",IF(AND(NOT(ISBLANK(A4257)),NOT(ISBLANK(B4257)),NOT(ISBLANK(E4257)),E4257-VLOOKUP(A4257,'ListaN68 02-02-2025'!$A$12:$E$13375,5,0)&gt;2),"Aumento",IF(AND(NOT(ISBLANK(A4257)),NOT(ISBLANK(B4257)),NOT(ISBLANK(E4257)),E4257-VLOOKUP(A4257,'ListaN68 02-02-2025'!$A$12:$E$13375,5,0)&lt;2),"Bajo","Error en codigo")))))))</f>
        <v>Igual</v>
      </c>
    </row>
    <row r="4258" spans="1:32" x14ac:dyDescent="0.2">
      <c r="A4258" s="1" t="s">
        <v>6016</v>
      </c>
      <c r="B4258" t="s">
        <v>6017</v>
      </c>
      <c r="C4258" t="s">
        <v>5028</v>
      </c>
      <c r="D4258">
        <v>21</v>
      </c>
      <c r="E4258" s="46">
        <v>3163.5</v>
      </c>
      <c r="F4258" s="44"/>
      <c r="G4258" s="46"/>
      <c r="AF4258" t="str">
        <f>IF(AND(ISBLANK(A4258),ISBLANK(B4258),ISBLANK(E4258)),"Blanco",IF(AND(ISBLANK(A4258),NOT(ISBLANK(B4258))),"Titulo",IF(AND(NOT(ISBLANK(A4258)),NOT(ISBLANK(B4258)),ISBLANK(E4258),IFERROR(FIND("FF--",A4258)&gt;1,FALSE)),"F.Comercializacion",IF(AND(NOT(ISBLANK(A4258)),NOT(ISBLANK(B4258)),NOT(ISBLANK(E4258)),ISERROR(VLOOKUP(A4258,'ListaN68 02-02-2025'!$A$12:$E$13375,5,0))),"Nuevo",IF(AND(NOT(ISBLANK(A4258)),NOT(ISBLANK(B4258)),NOT(ISBLANK(E4258)),AND(E4258-VLOOKUP(A4258,'ListaN68 02-02-2025'!$A$12:$E$13375,5,0)&gt;=-2,E4258-VLOOKUP(A4258,'ListaN68 02-02-2025'!$A$12:$E$13375,5,0)&lt;=2)),"Igual",IF(AND(NOT(ISBLANK(A4258)),NOT(ISBLANK(B4258)),NOT(ISBLANK(E4258)),E4258-VLOOKUP(A4258,'ListaN68 02-02-2025'!$A$12:$E$13375,5,0)&gt;2),"Aumento",IF(AND(NOT(ISBLANK(A4258)),NOT(ISBLANK(B4258)),NOT(ISBLANK(E4258)),E4258-VLOOKUP(A4258,'ListaN68 02-02-2025'!$A$12:$E$13375,5,0)&lt;2),"Bajo","Error en codigo")))))))</f>
        <v>Igual</v>
      </c>
    </row>
    <row r="4259" spans="1:32" x14ac:dyDescent="0.2">
      <c r="A4259" s="1" t="s">
        <v>6018</v>
      </c>
      <c r="B4259" t="s">
        <v>6019</v>
      </c>
      <c r="C4259" t="s">
        <v>5028</v>
      </c>
      <c r="D4259">
        <v>21</v>
      </c>
      <c r="E4259" s="46">
        <v>3163.5</v>
      </c>
      <c r="F4259" s="44"/>
      <c r="G4259" s="46"/>
      <c r="AF4259" t="str">
        <f>IF(AND(ISBLANK(A4259),ISBLANK(B4259),ISBLANK(E4259)),"Blanco",IF(AND(ISBLANK(A4259),NOT(ISBLANK(B4259))),"Titulo",IF(AND(NOT(ISBLANK(A4259)),NOT(ISBLANK(B4259)),ISBLANK(E4259),IFERROR(FIND("FF--",A4259)&gt;1,FALSE)),"F.Comercializacion",IF(AND(NOT(ISBLANK(A4259)),NOT(ISBLANK(B4259)),NOT(ISBLANK(E4259)),ISERROR(VLOOKUP(A4259,'ListaN68 02-02-2025'!$A$12:$E$13375,5,0))),"Nuevo",IF(AND(NOT(ISBLANK(A4259)),NOT(ISBLANK(B4259)),NOT(ISBLANK(E4259)),AND(E4259-VLOOKUP(A4259,'ListaN68 02-02-2025'!$A$12:$E$13375,5,0)&gt;=-2,E4259-VLOOKUP(A4259,'ListaN68 02-02-2025'!$A$12:$E$13375,5,0)&lt;=2)),"Igual",IF(AND(NOT(ISBLANK(A4259)),NOT(ISBLANK(B4259)),NOT(ISBLANK(E4259)),E4259-VLOOKUP(A4259,'ListaN68 02-02-2025'!$A$12:$E$13375,5,0)&gt;2),"Aumento",IF(AND(NOT(ISBLANK(A4259)),NOT(ISBLANK(B4259)),NOT(ISBLANK(E4259)),E4259-VLOOKUP(A4259,'ListaN68 02-02-2025'!$A$12:$E$13375,5,0)&lt;2),"Bajo","Error en codigo")))))))</f>
        <v>Igual</v>
      </c>
    </row>
    <row r="4260" spans="1:32" x14ac:dyDescent="0.2">
      <c r="A4260" s="1" t="s">
        <v>6020</v>
      </c>
      <c r="B4260" t="s">
        <v>6021</v>
      </c>
      <c r="C4260" t="s">
        <v>5028</v>
      </c>
      <c r="D4260">
        <v>21</v>
      </c>
      <c r="E4260" s="46">
        <v>3163.5</v>
      </c>
      <c r="F4260" s="44"/>
      <c r="G4260" s="46"/>
      <c r="AF4260" t="str">
        <f>IF(AND(ISBLANK(A4260),ISBLANK(B4260),ISBLANK(E4260)),"Blanco",IF(AND(ISBLANK(A4260),NOT(ISBLANK(B4260))),"Titulo",IF(AND(NOT(ISBLANK(A4260)),NOT(ISBLANK(B4260)),ISBLANK(E4260),IFERROR(FIND("FF--",A4260)&gt;1,FALSE)),"F.Comercializacion",IF(AND(NOT(ISBLANK(A4260)),NOT(ISBLANK(B4260)),NOT(ISBLANK(E4260)),ISERROR(VLOOKUP(A4260,'ListaN68 02-02-2025'!$A$12:$E$13375,5,0))),"Nuevo",IF(AND(NOT(ISBLANK(A4260)),NOT(ISBLANK(B4260)),NOT(ISBLANK(E4260)),AND(E4260-VLOOKUP(A4260,'ListaN68 02-02-2025'!$A$12:$E$13375,5,0)&gt;=-2,E4260-VLOOKUP(A4260,'ListaN68 02-02-2025'!$A$12:$E$13375,5,0)&lt;=2)),"Igual",IF(AND(NOT(ISBLANK(A4260)),NOT(ISBLANK(B4260)),NOT(ISBLANK(E4260)),E4260-VLOOKUP(A4260,'ListaN68 02-02-2025'!$A$12:$E$13375,5,0)&gt;2),"Aumento",IF(AND(NOT(ISBLANK(A4260)),NOT(ISBLANK(B4260)),NOT(ISBLANK(E4260)),E4260-VLOOKUP(A4260,'ListaN68 02-02-2025'!$A$12:$E$13375,5,0)&lt;2),"Bajo","Error en codigo")))))))</f>
        <v>Igual</v>
      </c>
    </row>
    <row r="4261" spans="1:32" x14ac:dyDescent="0.2">
      <c r="A4261" s="1" t="s">
        <v>6022</v>
      </c>
      <c r="B4261" t="s">
        <v>6023</v>
      </c>
      <c r="C4261" t="s">
        <v>5028</v>
      </c>
      <c r="D4261">
        <v>21</v>
      </c>
      <c r="E4261" s="46">
        <v>3163.5</v>
      </c>
      <c r="F4261" s="44"/>
      <c r="G4261" s="46"/>
      <c r="AF4261" t="str">
        <f>IF(AND(ISBLANK(A4261),ISBLANK(B4261),ISBLANK(E4261)),"Blanco",IF(AND(ISBLANK(A4261),NOT(ISBLANK(B4261))),"Titulo",IF(AND(NOT(ISBLANK(A4261)),NOT(ISBLANK(B4261)),ISBLANK(E4261),IFERROR(FIND("FF--",A4261)&gt;1,FALSE)),"F.Comercializacion",IF(AND(NOT(ISBLANK(A4261)),NOT(ISBLANK(B4261)),NOT(ISBLANK(E4261)),ISERROR(VLOOKUP(A4261,'ListaN68 02-02-2025'!$A$12:$E$13375,5,0))),"Nuevo",IF(AND(NOT(ISBLANK(A4261)),NOT(ISBLANK(B4261)),NOT(ISBLANK(E4261)),AND(E4261-VLOOKUP(A4261,'ListaN68 02-02-2025'!$A$12:$E$13375,5,0)&gt;=-2,E4261-VLOOKUP(A4261,'ListaN68 02-02-2025'!$A$12:$E$13375,5,0)&lt;=2)),"Igual",IF(AND(NOT(ISBLANK(A4261)),NOT(ISBLANK(B4261)),NOT(ISBLANK(E4261)),E4261-VLOOKUP(A4261,'ListaN68 02-02-2025'!$A$12:$E$13375,5,0)&gt;2),"Aumento",IF(AND(NOT(ISBLANK(A4261)),NOT(ISBLANK(B4261)),NOT(ISBLANK(E4261)),E4261-VLOOKUP(A4261,'ListaN68 02-02-2025'!$A$12:$E$13375,5,0)&lt;2),"Bajo","Error en codigo")))))))</f>
        <v>Igual</v>
      </c>
    </row>
    <row r="4262" spans="1:32" x14ac:dyDescent="0.2">
      <c r="A4262" s="1" t="s">
        <v>6024</v>
      </c>
      <c r="B4262" t="s">
        <v>6025</v>
      </c>
      <c r="C4262" t="s">
        <v>5028</v>
      </c>
      <c r="D4262">
        <v>21</v>
      </c>
      <c r="E4262" s="46">
        <v>3163.5</v>
      </c>
      <c r="F4262" s="44"/>
      <c r="G4262" s="46"/>
      <c r="AF4262" t="str">
        <f>IF(AND(ISBLANK(A4262),ISBLANK(B4262),ISBLANK(E4262)),"Blanco",IF(AND(ISBLANK(A4262),NOT(ISBLANK(B4262))),"Titulo",IF(AND(NOT(ISBLANK(A4262)),NOT(ISBLANK(B4262)),ISBLANK(E4262),IFERROR(FIND("FF--",A4262)&gt;1,FALSE)),"F.Comercializacion",IF(AND(NOT(ISBLANK(A4262)),NOT(ISBLANK(B4262)),NOT(ISBLANK(E4262)),ISERROR(VLOOKUP(A4262,'ListaN68 02-02-2025'!$A$12:$E$13375,5,0))),"Nuevo",IF(AND(NOT(ISBLANK(A4262)),NOT(ISBLANK(B4262)),NOT(ISBLANK(E4262)),AND(E4262-VLOOKUP(A4262,'ListaN68 02-02-2025'!$A$12:$E$13375,5,0)&gt;=-2,E4262-VLOOKUP(A4262,'ListaN68 02-02-2025'!$A$12:$E$13375,5,0)&lt;=2)),"Igual",IF(AND(NOT(ISBLANK(A4262)),NOT(ISBLANK(B4262)),NOT(ISBLANK(E4262)),E4262-VLOOKUP(A4262,'ListaN68 02-02-2025'!$A$12:$E$13375,5,0)&gt;2),"Aumento",IF(AND(NOT(ISBLANK(A4262)),NOT(ISBLANK(B4262)),NOT(ISBLANK(E4262)),E4262-VLOOKUP(A4262,'ListaN68 02-02-2025'!$A$12:$E$13375,5,0)&lt;2),"Bajo","Error en codigo")))))))</f>
        <v>Igual</v>
      </c>
    </row>
    <row r="4263" spans="1:32" x14ac:dyDescent="0.2">
      <c r="A4263" s="1" t="s">
        <v>6026</v>
      </c>
      <c r="B4263" t="s">
        <v>6027</v>
      </c>
      <c r="C4263" t="s">
        <v>5028</v>
      </c>
      <c r="D4263">
        <v>21</v>
      </c>
      <c r="E4263" s="46">
        <v>3163.5</v>
      </c>
      <c r="F4263" s="44"/>
      <c r="G4263" s="46"/>
      <c r="AF4263" t="str">
        <f>IF(AND(ISBLANK(A4263),ISBLANK(B4263),ISBLANK(E4263)),"Blanco",IF(AND(ISBLANK(A4263),NOT(ISBLANK(B4263))),"Titulo",IF(AND(NOT(ISBLANK(A4263)),NOT(ISBLANK(B4263)),ISBLANK(E4263),IFERROR(FIND("FF--",A4263)&gt;1,FALSE)),"F.Comercializacion",IF(AND(NOT(ISBLANK(A4263)),NOT(ISBLANK(B4263)),NOT(ISBLANK(E4263)),ISERROR(VLOOKUP(A4263,'ListaN68 02-02-2025'!$A$12:$E$13375,5,0))),"Nuevo",IF(AND(NOT(ISBLANK(A4263)),NOT(ISBLANK(B4263)),NOT(ISBLANK(E4263)),AND(E4263-VLOOKUP(A4263,'ListaN68 02-02-2025'!$A$12:$E$13375,5,0)&gt;=-2,E4263-VLOOKUP(A4263,'ListaN68 02-02-2025'!$A$12:$E$13375,5,0)&lt;=2)),"Igual",IF(AND(NOT(ISBLANK(A4263)),NOT(ISBLANK(B4263)),NOT(ISBLANK(E4263)),E4263-VLOOKUP(A4263,'ListaN68 02-02-2025'!$A$12:$E$13375,5,0)&gt;2),"Aumento",IF(AND(NOT(ISBLANK(A4263)),NOT(ISBLANK(B4263)),NOT(ISBLANK(E4263)),E4263-VLOOKUP(A4263,'ListaN68 02-02-2025'!$A$12:$E$13375,5,0)&lt;2),"Bajo","Error en codigo")))))))</f>
        <v>Igual</v>
      </c>
    </row>
    <row r="4264" spans="1:32" x14ac:dyDescent="0.2">
      <c r="A4264" s="1" t="s">
        <v>6028</v>
      </c>
      <c r="B4264" t="s">
        <v>6029</v>
      </c>
      <c r="C4264" t="s">
        <v>5028</v>
      </c>
      <c r="D4264">
        <v>21</v>
      </c>
      <c r="E4264" s="46">
        <v>3163.5</v>
      </c>
      <c r="F4264" s="44"/>
      <c r="G4264" s="46"/>
      <c r="AF4264" t="str">
        <f>IF(AND(ISBLANK(A4264),ISBLANK(B4264),ISBLANK(E4264)),"Blanco",IF(AND(ISBLANK(A4264),NOT(ISBLANK(B4264))),"Titulo",IF(AND(NOT(ISBLANK(A4264)),NOT(ISBLANK(B4264)),ISBLANK(E4264),IFERROR(FIND("FF--",A4264)&gt;1,FALSE)),"F.Comercializacion",IF(AND(NOT(ISBLANK(A4264)),NOT(ISBLANK(B4264)),NOT(ISBLANK(E4264)),ISERROR(VLOOKUP(A4264,'ListaN68 02-02-2025'!$A$12:$E$13375,5,0))),"Nuevo",IF(AND(NOT(ISBLANK(A4264)),NOT(ISBLANK(B4264)),NOT(ISBLANK(E4264)),AND(E4264-VLOOKUP(A4264,'ListaN68 02-02-2025'!$A$12:$E$13375,5,0)&gt;=-2,E4264-VLOOKUP(A4264,'ListaN68 02-02-2025'!$A$12:$E$13375,5,0)&lt;=2)),"Igual",IF(AND(NOT(ISBLANK(A4264)),NOT(ISBLANK(B4264)),NOT(ISBLANK(E4264)),E4264-VLOOKUP(A4264,'ListaN68 02-02-2025'!$A$12:$E$13375,5,0)&gt;2),"Aumento",IF(AND(NOT(ISBLANK(A4264)),NOT(ISBLANK(B4264)),NOT(ISBLANK(E4264)),E4264-VLOOKUP(A4264,'ListaN68 02-02-2025'!$A$12:$E$13375,5,0)&lt;2),"Bajo","Error en codigo")))))))</f>
        <v>Igual</v>
      </c>
    </row>
    <row r="4265" spans="1:32" x14ac:dyDescent="0.2">
      <c r="A4265" s="1" t="s">
        <v>6030</v>
      </c>
      <c r="B4265" t="s">
        <v>6031</v>
      </c>
      <c r="C4265" t="s">
        <v>5028</v>
      </c>
      <c r="D4265">
        <v>21</v>
      </c>
      <c r="E4265" s="46">
        <v>3163.5</v>
      </c>
      <c r="F4265" s="44"/>
      <c r="G4265" s="46"/>
      <c r="AF4265" t="str">
        <f>IF(AND(ISBLANK(A4265),ISBLANK(B4265),ISBLANK(E4265)),"Blanco",IF(AND(ISBLANK(A4265),NOT(ISBLANK(B4265))),"Titulo",IF(AND(NOT(ISBLANK(A4265)),NOT(ISBLANK(B4265)),ISBLANK(E4265),IFERROR(FIND("FF--",A4265)&gt;1,FALSE)),"F.Comercializacion",IF(AND(NOT(ISBLANK(A4265)),NOT(ISBLANK(B4265)),NOT(ISBLANK(E4265)),ISERROR(VLOOKUP(A4265,'ListaN68 02-02-2025'!$A$12:$E$13375,5,0))),"Nuevo",IF(AND(NOT(ISBLANK(A4265)),NOT(ISBLANK(B4265)),NOT(ISBLANK(E4265)),AND(E4265-VLOOKUP(A4265,'ListaN68 02-02-2025'!$A$12:$E$13375,5,0)&gt;=-2,E4265-VLOOKUP(A4265,'ListaN68 02-02-2025'!$A$12:$E$13375,5,0)&lt;=2)),"Igual",IF(AND(NOT(ISBLANK(A4265)),NOT(ISBLANK(B4265)),NOT(ISBLANK(E4265)),E4265-VLOOKUP(A4265,'ListaN68 02-02-2025'!$A$12:$E$13375,5,0)&gt;2),"Aumento",IF(AND(NOT(ISBLANK(A4265)),NOT(ISBLANK(B4265)),NOT(ISBLANK(E4265)),E4265-VLOOKUP(A4265,'ListaN68 02-02-2025'!$A$12:$E$13375,5,0)&lt;2),"Bajo","Error en codigo")))))))</f>
        <v>Igual</v>
      </c>
    </row>
    <row r="4266" spans="1:32" x14ac:dyDescent="0.2">
      <c r="A4266" s="1" t="s">
        <v>6032</v>
      </c>
      <c r="B4266" t="s">
        <v>6033</v>
      </c>
      <c r="C4266" t="s">
        <v>5028</v>
      </c>
      <c r="D4266">
        <v>21</v>
      </c>
      <c r="E4266" s="46">
        <v>2867.67</v>
      </c>
      <c r="F4266" s="44"/>
      <c r="G4266" s="46"/>
      <c r="AF4266" t="str">
        <f>IF(AND(ISBLANK(A4266),ISBLANK(B4266),ISBLANK(E4266)),"Blanco",IF(AND(ISBLANK(A4266),NOT(ISBLANK(B4266))),"Titulo",IF(AND(NOT(ISBLANK(A4266)),NOT(ISBLANK(B4266)),ISBLANK(E4266),IFERROR(FIND("FF--",A4266)&gt;1,FALSE)),"F.Comercializacion",IF(AND(NOT(ISBLANK(A4266)),NOT(ISBLANK(B4266)),NOT(ISBLANK(E4266)),ISERROR(VLOOKUP(A4266,'ListaN68 02-02-2025'!$A$12:$E$13375,5,0))),"Nuevo",IF(AND(NOT(ISBLANK(A4266)),NOT(ISBLANK(B4266)),NOT(ISBLANK(E4266)),AND(E4266-VLOOKUP(A4266,'ListaN68 02-02-2025'!$A$12:$E$13375,5,0)&gt;=-2,E4266-VLOOKUP(A4266,'ListaN68 02-02-2025'!$A$12:$E$13375,5,0)&lt;=2)),"Igual",IF(AND(NOT(ISBLANK(A4266)),NOT(ISBLANK(B4266)),NOT(ISBLANK(E4266)),E4266-VLOOKUP(A4266,'ListaN68 02-02-2025'!$A$12:$E$13375,5,0)&gt;2),"Aumento",IF(AND(NOT(ISBLANK(A4266)),NOT(ISBLANK(B4266)),NOT(ISBLANK(E4266)),E4266-VLOOKUP(A4266,'ListaN68 02-02-2025'!$A$12:$E$13375,5,0)&lt;2),"Bajo","Error en codigo")))))))</f>
        <v>Igual</v>
      </c>
    </row>
    <row r="4267" spans="1:32" x14ac:dyDescent="0.2">
      <c r="A4267" s="1" t="s">
        <v>6034</v>
      </c>
      <c r="B4267" t="s">
        <v>6035</v>
      </c>
      <c r="C4267" t="s">
        <v>5028</v>
      </c>
      <c r="D4267">
        <v>21</v>
      </c>
      <c r="E4267" s="46">
        <v>2867.67</v>
      </c>
      <c r="F4267" s="44"/>
      <c r="G4267" s="46"/>
      <c r="AF4267" t="str">
        <f>IF(AND(ISBLANK(A4267),ISBLANK(B4267),ISBLANK(E4267)),"Blanco",IF(AND(ISBLANK(A4267),NOT(ISBLANK(B4267))),"Titulo",IF(AND(NOT(ISBLANK(A4267)),NOT(ISBLANK(B4267)),ISBLANK(E4267),IFERROR(FIND("FF--",A4267)&gt;1,FALSE)),"F.Comercializacion",IF(AND(NOT(ISBLANK(A4267)),NOT(ISBLANK(B4267)),NOT(ISBLANK(E4267)),ISERROR(VLOOKUP(A4267,'ListaN68 02-02-2025'!$A$12:$E$13375,5,0))),"Nuevo",IF(AND(NOT(ISBLANK(A4267)),NOT(ISBLANK(B4267)),NOT(ISBLANK(E4267)),AND(E4267-VLOOKUP(A4267,'ListaN68 02-02-2025'!$A$12:$E$13375,5,0)&gt;=-2,E4267-VLOOKUP(A4267,'ListaN68 02-02-2025'!$A$12:$E$13375,5,0)&lt;=2)),"Igual",IF(AND(NOT(ISBLANK(A4267)),NOT(ISBLANK(B4267)),NOT(ISBLANK(E4267)),E4267-VLOOKUP(A4267,'ListaN68 02-02-2025'!$A$12:$E$13375,5,0)&gt;2),"Aumento",IF(AND(NOT(ISBLANK(A4267)),NOT(ISBLANK(B4267)),NOT(ISBLANK(E4267)),E4267-VLOOKUP(A4267,'ListaN68 02-02-2025'!$A$12:$E$13375,5,0)&lt;2),"Bajo","Error en codigo")))))))</f>
        <v>Igual</v>
      </c>
    </row>
    <row r="4268" spans="1:32" x14ac:dyDescent="0.2">
      <c r="A4268" s="1" t="s">
        <v>6036</v>
      </c>
      <c r="B4268" t="s">
        <v>6037</v>
      </c>
      <c r="C4268" t="s">
        <v>5028</v>
      </c>
      <c r="D4268">
        <v>21</v>
      </c>
      <c r="E4268" s="46">
        <v>2867.67</v>
      </c>
      <c r="F4268" s="44"/>
      <c r="G4268" s="46"/>
      <c r="AF4268" t="str">
        <f>IF(AND(ISBLANK(A4268),ISBLANK(B4268),ISBLANK(E4268)),"Blanco",IF(AND(ISBLANK(A4268),NOT(ISBLANK(B4268))),"Titulo",IF(AND(NOT(ISBLANK(A4268)),NOT(ISBLANK(B4268)),ISBLANK(E4268),IFERROR(FIND("FF--",A4268)&gt;1,FALSE)),"F.Comercializacion",IF(AND(NOT(ISBLANK(A4268)),NOT(ISBLANK(B4268)),NOT(ISBLANK(E4268)),ISERROR(VLOOKUP(A4268,'ListaN68 02-02-2025'!$A$12:$E$13375,5,0))),"Nuevo",IF(AND(NOT(ISBLANK(A4268)),NOT(ISBLANK(B4268)),NOT(ISBLANK(E4268)),AND(E4268-VLOOKUP(A4268,'ListaN68 02-02-2025'!$A$12:$E$13375,5,0)&gt;=-2,E4268-VLOOKUP(A4268,'ListaN68 02-02-2025'!$A$12:$E$13375,5,0)&lt;=2)),"Igual",IF(AND(NOT(ISBLANK(A4268)),NOT(ISBLANK(B4268)),NOT(ISBLANK(E4268)),E4268-VLOOKUP(A4268,'ListaN68 02-02-2025'!$A$12:$E$13375,5,0)&gt;2),"Aumento",IF(AND(NOT(ISBLANK(A4268)),NOT(ISBLANK(B4268)),NOT(ISBLANK(E4268)),E4268-VLOOKUP(A4268,'ListaN68 02-02-2025'!$A$12:$E$13375,5,0)&lt;2),"Bajo","Error en codigo")))))))</f>
        <v>Igual</v>
      </c>
    </row>
    <row r="4269" spans="1:32" x14ac:dyDescent="0.2">
      <c r="A4269" s="1" t="s">
        <v>6038</v>
      </c>
      <c r="B4269" t="s">
        <v>6039</v>
      </c>
      <c r="C4269" t="s">
        <v>5028</v>
      </c>
      <c r="D4269">
        <v>21</v>
      </c>
      <c r="E4269" s="46">
        <v>2867.67</v>
      </c>
      <c r="F4269" s="44"/>
      <c r="G4269" s="46"/>
      <c r="AF4269" t="str">
        <f>IF(AND(ISBLANK(A4269),ISBLANK(B4269),ISBLANK(E4269)),"Blanco",IF(AND(ISBLANK(A4269),NOT(ISBLANK(B4269))),"Titulo",IF(AND(NOT(ISBLANK(A4269)),NOT(ISBLANK(B4269)),ISBLANK(E4269),IFERROR(FIND("FF--",A4269)&gt;1,FALSE)),"F.Comercializacion",IF(AND(NOT(ISBLANK(A4269)),NOT(ISBLANK(B4269)),NOT(ISBLANK(E4269)),ISERROR(VLOOKUP(A4269,'ListaN68 02-02-2025'!$A$12:$E$13375,5,0))),"Nuevo",IF(AND(NOT(ISBLANK(A4269)),NOT(ISBLANK(B4269)),NOT(ISBLANK(E4269)),AND(E4269-VLOOKUP(A4269,'ListaN68 02-02-2025'!$A$12:$E$13375,5,0)&gt;=-2,E4269-VLOOKUP(A4269,'ListaN68 02-02-2025'!$A$12:$E$13375,5,0)&lt;=2)),"Igual",IF(AND(NOT(ISBLANK(A4269)),NOT(ISBLANK(B4269)),NOT(ISBLANK(E4269)),E4269-VLOOKUP(A4269,'ListaN68 02-02-2025'!$A$12:$E$13375,5,0)&gt;2),"Aumento",IF(AND(NOT(ISBLANK(A4269)),NOT(ISBLANK(B4269)),NOT(ISBLANK(E4269)),E4269-VLOOKUP(A4269,'ListaN68 02-02-2025'!$A$12:$E$13375,5,0)&lt;2),"Bajo","Error en codigo")))))))</f>
        <v>Igual</v>
      </c>
    </row>
    <row r="4270" spans="1:32" x14ac:dyDescent="0.2">
      <c r="A4270" s="1" t="s">
        <v>6040</v>
      </c>
      <c r="B4270" t="s">
        <v>6041</v>
      </c>
      <c r="C4270" t="s">
        <v>5028</v>
      </c>
      <c r="D4270">
        <v>21</v>
      </c>
      <c r="E4270" s="46">
        <v>2867.67</v>
      </c>
      <c r="F4270" s="44"/>
      <c r="G4270" s="46"/>
      <c r="AF4270" t="str">
        <f>IF(AND(ISBLANK(A4270),ISBLANK(B4270),ISBLANK(E4270)),"Blanco",IF(AND(ISBLANK(A4270),NOT(ISBLANK(B4270))),"Titulo",IF(AND(NOT(ISBLANK(A4270)),NOT(ISBLANK(B4270)),ISBLANK(E4270),IFERROR(FIND("FF--",A4270)&gt;1,FALSE)),"F.Comercializacion",IF(AND(NOT(ISBLANK(A4270)),NOT(ISBLANK(B4270)),NOT(ISBLANK(E4270)),ISERROR(VLOOKUP(A4270,'ListaN68 02-02-2025'!$A$12:$E$13375,5,0))),"Nuevo",IF(AND(NOT(ISBLANK(A4270)),NOT(ISBLANK(B4270)),NOT(ISBLANK(E4270)),AND(E4270-VLOOKUP(A4270,'ListaN68 02-02-2025'!$A$12:$E$13375,5,0)&gt;=-2,E4270-VLOOKUP(A4270,'ListaN68 02-02-2025'!$A$12:$E$13375,5,0)&lt;=2)),"Igual",IF(AND(NOT(ISBLANK(A4270)),NOT(ISBLANK(B4270)),NOT(ISBLANK(E4270)),E4270-VLOOKUP(A4270,'ListaN68 02-02-2025'!$A$12:$E$13375,5,0)&gt;2),"Aumento",IF(AND(NOT(ISBLANK(A4270)),NOT(ISBLANK(B4270)),NOT(ISBLANK(E4270)),E4270-VLOOKUP(A4270,'ListaN68 02-02-2025'!$A$12:$E$13375,5,0)&lt;2),"Bajo","Error en codigo")))))))</f>
        <v>Igual</v>
      </c>
    </row>
    <row r="4271" spans="1:32" x14ac:dyDescent="0.2">
      <c r="A4271" s="1" t="s">
        <v>6042</v>
      </c>
      <c r="B4271" t="s">
        <v>6043</v>
      </c>
      <c r="C4271" t="s">
        <v>5028</v>
      </c>
      <c r="D4271">
        <v>21</v>
      </c>
      <c r="E4271" s="46">
        <v>2867.67</v>
      </c>
      <c r="F4271" s="44"/>
      <c r="G4271" s="46"/>
      <c r="AF4271" t="str">
        <f>IF(AND(ISBLANK(A4271),ISBLANK(B4271),ISBLANK(E4271)),"Blanco",IF(AND(ISBLANK(A4271),NOT(ISBLANK(B4271))),"Titulo",IF(AND(NOT(ISBLANK(A4271)),NOT(ISBLANK(B4271)),ISBLANK(E4271),IFERROR(FIND("FF--",A4271)&gt;1,FALSE)),"F.Comercializacion",IF(AND(NOT(ISBLANK(A4271)),NOT(ISBLANK(B4271)),NOT(ISBLANK(E4271)),ISERROR(VLOOKUP(A4271,'ListaN68 02-02-2025'!$A$12:$E$13375,5,0))),"Nuevo",IF(AND(NOT(ISBLANK(A4271)),NOT(ISBLANK(B4271)),NOT(ISBLANK(E4271)),AND(E4271-VLOOKUP(A4271,'ListaN68 02-02-2025'!$A$12:$E$13375,5,0)&gt;=-2,E4271-VLOOKUP(A4271,'ListaN68 02-02-2025'!$A$12:$E$13375,5,0)&lt;=2)),"Igual",IF(AND(NOT(ISBLANK(A4271)),NOT(ISBLANK(B4271)),NOT(ISBLANK(E4271)),E4271-VLOOKUP(A4271,'ListaN68 02-02-2025'!$A$12:$E$13375,5,0)&gt;2),"Aumento",IF(AND(NOT(ISBLANK(A4271)),NOT(ISBLANK(B4271)),NOT(ISBLANK(E4271)),E4271-VLOOKUP(A4271,'ListaN68 02-02-2025'!$A$12:$E$13375,5,0)&lt;2),"Bajo","Error en codigo")))))))</f>
        <v>Igual</v>
      </c>
    </row>
    <row r="4272" spans="1:32" x14ac:dyDescent="0.2">
      <c r="A4272" s="1" t="s">
        <v>6044</v>
      </c>
      <c r="B4272" t="s">
        <v>6045</v>
      </c>
      <c r="C4272" t="s">
        <v>5028</v>
      </c>
      <c r="D4272">
        <v>21</v>
      </c>
      <c r="E4272" s="46">
        <v>2867.67</v>
      </c>
      <c r="F4272" s="44"/>
      <c r="G4272" s="46"/>
      <c r="AF4272" t="str">
        <f>IF(AND(ISBLANK(A4272),ISBLANK(B4272),ISBLANK(E4272)),"Blanco",IF(AND(ISBLANK(A4272),NOT(ISBLANK(B4272))),"Titulo",IF(AND(NOT(ISBLANK(A4272)),NOT(ISBLANK(B4272)),ISBLANK(E4272),IFERROR(FIND("FF--",A4272)&gt;1,FALSE)),"F.Comercializacion",IF(AND(NOT(ISBLANK(A4272)),NOT(ISBLANK(B4272)),NOT(ISBLANK(E4272)),ISERROR(VLOOKUP(A4272,'ListaN68 02-02-2025'!$A$12:$E$13375,5,0))),"Nuevo",IF(AND(NOT(ISBLANK(A4272)),NOT(ISBLANK(B4272)),NOT(ISBLANK(E4272)),AND(E4272-VLOOKUP(A4272,'ListaN68 02-02-2025'!$A$12:$E$13375,5,0)&gt;=-2,E4272-VLOOKUP(A4272,'ListaN68 02-02-2025'!$A$12:$E$13375,5,0)&lt;=2)),"Igual",IF(AND(NOT(ISBLANK(A4272)),NOT(ISBLANK(B4272)),NOT(ISBLANK(E4272)),E4272-VLOOKUP(A4272,'ListaN68 02-02-2025'!$A$12:$E$13375,5,0)&gt;2),"Aumento",IF(AND(NOT(ISBLANK(A4272)),NOT(ISBLANK(B4272)),NOT(ISBLANK(E4272)),E4272-VLOOKUP(A4272,'ListaN68 02-02-2025'!$A$12:$E$13375,5,0)&lt;2),"Bajo","Error en codigo")))))))</f>
        <v>Igual</v>
      </c>
    </row>
    <row r="4273" spans="1:32" x14ac:dyDescent="0.2">
      <c r="A4273" s="1" t="s">
        <v>6046</v>
      </c>
      <c r="B4273" t="s">
        <v>6047</v>
      </c>
      <c r="C4273" t="s">
        <v>5028</v>
      </c>
      <c r="D4273">
        <v>21</v>
      </c>
      <c r="E4273" s="46">
        <v>2867.67</v>
      </c>
      <c r="F4273" s="44"/>
      <c r="G4273" s="46"/>
      <c r="AF4273" t="str">
        <f>IF(AND(ISBLANK(A4273),ISBLANK(B4273),ISBLANK(E4273)),"Blanco",IF(AND(ISBLANK(A4273),NOT(ISBLANK(B4273))),"Titulo",IF(AND(NOT(ISBLANK(A4273)),NOT(ISBLANK(B4273)),ISBLANK(E4273),IFERROR(FIND("FF--",A4273)&gt;1,FALSE)),"F.Comercializacion",IF(AND(NOT(ISBLANK(A4273)),NOT(ISBLANK(B4273)),NOT(ISBLANK(E4273)),ISERROR(VLOOKUP(A4273,'ListaN68 02-02-2025'!$A$12:$E$13375,5,0))),"Nuevo",IF(AND(NOT(ISBLANK(A4273)),NOT(ISBLANK(B4273)),NOT(ISBLANK(E4273)),AND(E4273-VLOOKUP(A4273,'ListaN68 02-02-2025'!$A$12:$E$13375,5,0)&gt;=-2,E4273-VLOOKUP(A4273,'ListaN68 02-02-2025'!$A$12:$E$13375,5,0)&lt;=2)),"Igual",IF(AND(NOT(ISBLANK(A4273)),NOT(ISBLANK(B4273)),NOT(ISBLANK(E4273)),E4273-VLOOKUP(A4273,'ListaN68 02-02-2025'!$A$12:$E$13375,5,0)&gt;2),"Aumento",IF(AND(NOT(ISBLANK(A4273)),NOT(ISBLANK(B4273)),NOT(ISBLANK(E4273)),E4273-VLOOKUP(A4273,'ListaN68 02-02-2025'!$A$12:$E$13375,5,0)&lt;2),"Bajo","Error en codigo")))))))</f>
        <v>Igual</v>
      </c>
    </row>
    <row r="4274" spans="1:32" x14ac:dyDescent="0.2">
      <c r="A4274" s="1" t="s">
        <v>6048</v>
      </c>
      <c r="B4274" t="s">
        <v>6049</v>
      </c>
      <c r="C4274" t="s">
        <v>5028</v>
      </c>
      <c r="D4274">
        <v>21</v>
      </c>
      <c r="E4274" s="46">
        <v>2867.67</v>
      </c>
      <c r="F4274" s="44"/>
      <c r="G4274" s="46"/>
      <c r="AF4274" t="str">
        <f>IF(AND(ISBLANK(A4274),ISBLANK(B4274),ISBLANK(E4274)),"Blanco",IF(AND(ISBLANK(A4274),NOT(ISBLANK(B4274))),"Titulo",IF(AND(NOT(ISBLANK(A4274)),NOT(ISBLANK(B4274)),ISBLANK(E4274),IFERROR(FIND("FF--",A4274)&gt;1,FALSE)),"F.Comercializacion",IF(AND(NOT(ISBLANK(A4274)),NOT(ISBLANK(B4274)),NOT(ISBLANK(E4274)),ISERROR(VLOOKUP(A4274,'ListaN68 02-02-2025'!$A$12:$E$13375,5,0))),"Nuevo",IF(AND(NOT(ISBLANK(A4274)),NOT(ISBLANK(B4274)),NOT(ISBLANK(E4274)),AND(E4274-VLOOKUP(A4274,'ListaN68 02-02-2025'!$A$12:$E$13375,5,0)&gt;=-2,E4274-VLOOKUP(A4274,'ListaN68 02-02-2025'!$A$12:$E$13375,5,0)&lt;=2)),"Igual",IF(AND(NOT(ISBLANK(A4274)),NOT(ISBLANK(B4274)),NOT(ISBLANK(E4274)),E4274-VLOOKUP(A4274,'ListaN68 02-02-2025'!$A$12:$E$13375,5,0)&gt;2),"Aumento",IF(AND(NOT(ISBLANK(A4274)),NOT(ISBLANK(B4274)),NOT(ISBLANK(E4274)),E4274-VLOOKUP(A4274,'ListaN68 02-02-2025'!$A$12:$E$13375,5,0)&lt;2),"Bajo","Error en codigo")))))))</f>
        <v>Igual</v>
      </c>
    </row>
    <row r="4275" spans="1:32" x14ac:dyDescent="0.2">
      <c r="A4275" s="1" t="s">
        <v>6050</v>
      </c>
      <c r="B4275" t="s">
        <v>6051</v>
      </c>
      <c r="C4275" t="s">
        <v>5028</v>
      </c>
      <c r="D4275">
        <v>21</v>
      </c>
      <c r="E4275" s="46">
        <v>2867.67</v>
      </c>
      <c r="F4275" s="44"/>
      <c r="G4275" s="46"/>
      <c r="AF4275" t="str">
        <f>IF(AND(ISBLANK(A4275),ISBLANK(B4275),ISBLANK(E4275)),"Blanco",IF(AND(ISBLANK(A4275),NOT(ISBLANK(B4275))),"Titulo",IF(AND(NOT(ISBLANK(A4275)),NOT(ISBLANK(B4275)),ISBLANK(E4275),IFERROR(FIND("FF--",A4275)&gt;1,FALSE)),"F.Comercializacion",IF(AND(NOT(ISBLANK(A4275)),NOT(ISBLANK(B4275)),NOT(ISBLANK(E4275)),ISERROR(VLOOKUP(A4275,'ListaN68 02-02-2025'!$A$12:$E$13375,5,0))),"Nuevo",IF(AND(NOT(ISBLANK(A4275)),NOT(ISBLANK(B4275)),NOT(ISBLANK(E4275)),AND(E4275-VLOOKUP(A4275,'ListaN68 02-02-2025'!$A$12:$E$13375,5,0)&gt;=-2,E4275-VLOOKUP(A4275,'ListaN68 02-02-2025'!$A$12:$E$13375,5,0)&lt;=2)),"Igual",IF(AND(NOT(ISBLANK(A4275)),NOT(ISBLANK(B4275)),NOT(ISBLANK(E4275)),E4275-VLOOKUP(A4275,'ListaN68 02-02-2025'!$A$12:$E$13375,5,0)&gt;2),"Aumento",IF(AND(NOT(ISBLANK(A4275)),NOT(ISBLANK(B4275)),NOT(ISBLANK(E4275)),E4275-VLOOKUP(A4275,'ListaN68 02-02-2025'!$A$12:$E$13375,5,0)&lt;2),"Bajo","Error en codigo")))))))</f>
        <v>Igual</v>
      </c>
    </row>
    <row r="4276" spans="1:32" x14ac:dyDescent="0.2">
      <c r="C4276"/>
      <c r="E4276" s="46"/>
      <c r="F4276" s="44"/>
      <c r="G4276" s="46"/>
      <c r="AF4276" t="str">
        <f>IF(AND(ISBLANK(A4276),ISBLANK(B4276),ISBLANK(E4276)),"Blanco",IF(AND(ISBLANK(A4276),NOT(ISBLANK(B4276))),"Titulo",IF(AND(NOT(ISBLANK(A4276)),NOT(ISBLANK(B4276)),ISBLANK(E4276),IFERROR(FIND("FF--",A4276)&gt;1,FALSE)),"F.Comercializacion",IF(AND(NOT(ISBLANK(A4276)),NOT(ISBLANK(B4276)),NOT(ISBLANK(E4276)),ISERROR(VLOOKUP(A4276,'ListaN68 02-02-2025'!$A$12:$E$13375,5,0))),"Nuevo",IF(AND(NOT(ISBLANK(A4276)),NOT(ISBLANK(B4276)),NOT(ISBLANK(E4276)),AND(E4276-VLOOKUP(A4276,'ListaN68 02-02-2025'!$A$12:$E$13375,5,0)&gt;=-2,E4276-VLOOKUP(A4276,'ListaN68 02-02-2025'!$A$12:$E$13375,5,0)&lt;=2)),"Igual",IF(AND(NOT(ISBLANK(A4276)),NOT(ISBLANK(B4276)),NOT(ISBLANK(E4276)),E4276-VLOOKUP(A4276,'ListaN68 02-02-2025'!$A$12:$E$13375,5,0)&gt;2),"Aumento",IF(AND(NOT(ISBLANK(A4276)),NOT(ISBLANK(B4276)),NOT(ISBLANK(E4276)),E4276-VLOOKUP(A4276,'ListaN68 02-02-2025'!$A$12:$E$13375,5,0)&lt;2),"Bajo","Error en codigo")))))))</f>
        <v>Blanco</v>
      </c>
    </row>
    <row r="4277" spans="1:32" x14ac:dyDescent="0.2">
      <c r="B4277" t="s">
        <v>6052</v>
      </c>
      <c r="C4277"/>
      <c r="E4277" s="46"/>
      <c r="F4277" s="44"/>
      <c r="G4277" s="46"/>
      <c r="AF4277" t="str">
        <f>IF(AND(ISBLANK(A4277),ISBLANK(B4277),ISBLANK(E4277)),"Blanco",IF(AND(ISBLANK(A4277),NOT(ISBLANK(B4277))),"Titulo",IF(AND(NOT(ISBLANK(A4277)),NOT(ISBLANK(B4277)),ISBLANK(E4277),IFERROR(FIND("FF--",A4277)&gt;1,FALSE)),"F.Comercializacion",IF(AND(NOT(ISBLANK(A4277)),NOT(ISBLANK(B4277)),NOT(ISBLANK(E4277)),ISERROR(VLOOKUP(A4277,'ListaN68 02-02-2025'!$A$12:$E$13375,5,0))),"Nuevo",IF(AND(NOT(ISBLANK(A4277)),NOT(ISBLANK(B4277)),NOT(ISBLANK(E4277)),AND(E4277-VLOOKUP(A4277,'ListaN68 02-02-2025'!$A$12:$E$13375,5,0)&gt;=-2,E4277-VLOOKUP(A4277,'ListaN68 02-02-2025'!$A$12:$E$13375,5,0)&lt;=2)),"Igual",IF(AND(NOT(ISBLANK(A4277)),NOT(ISBLANK(B4277)),NOT(ISBLANK(E4277)),E4277-VLOOKUP(A4277,'ListaN68 02-02-2025'!$A$12:$E$13375,5,0)&gt;2),"Aumento",IF(AND(NOT(ISBLANK(A4277)),NOT(ISBLANK(B4277)),NOT(ISBLANK(E4277)),E4277-VLOOKUP(A4277,'ListaN68 02-02-2025'!$A$12:$E$13375,5,0)&lt;2),"Bajo","Error en codigo")))))))</f>
        <v>Titulo</v>
      </c>
    </row>
    <row r="4278" spans="1:32" x14ac:dyDescent="0.2">
      <c r="C4278"/>
      <c r="E4278" s="46"/>
      <c r="F4278" s="44"/>
      <c r="G4278" s="46"/>
      <c r="AF4278" t="str">
        <f>IF(AND(ISBLANK(A4278),ISBLANK(B4278),ISBLANK(E4278)),"Blanco",IF(AND(ISBLANK(A4278),NOT(ISBLANK(B4278))),"Titulo",IF(AND(NOT(ISBLANK(A4278)),NOT(ISBLANK(B4278)),ISBLANK(E4278),IFERROR(FIND("FF--",A4278)&gt;1,FALSE)),"F.Comercializacion",IF(AND(NOT(ISBLANK(A4278)),NOT(ISBLANK(B4278)),NOT(ISBLANK(E4278)),ISERROR(VLOOKUP(A4278,'ListaN68 02-02-2025'!$A$12:$E$13375,5,0))),"Nuevo",IF(AND(NOT(ISBLANK(A4278)),NOT(ISBLANK(B4278)),NOT(ISBLANK(E4278)),AND(E4278-VLOOKUP(A4278,'ListaN68 02-02-2025'!$A$12:$E$13375,5,0)&gt;=-2,E4278-VLOOKUP(A4278,'ListaN68 02-02-2025'!$A$12:$E$13375,5,0)&lt;=2)),"Igual",IF(AND(NOT(ISBLANK(A4278)),NOT(ISBLANK(B4278)),NOT(ISBLANK(E4278)),E4278-VLOOKUP(A4278,'ListaN68 02-02-2025'!$A$12:$E$13375,5,0)&gt;2),"Aumento",IF(AND(NOT(ISBLANK(A4278)),NOT(ISBLANK(B4278)),NOT(ISBLANK(E4278)),E4278-VLOOKUP(A4278,'ListaN68 02-02-2025'!$A$12:$E$13375,5,0)&lt;2),"Bajo","Error en codigo")))))))</f>
        <v>Blanco</v>
      </c>
    </row>
    <row r="4279" spans="1:32" x14ac:dyDescent="0.2">
      <c r="A4279" s="1" t="s">
        <v>6053</v>
      </c>
      <c r="B4279" t="s">
        <v>6054</v>
      </c>
      <c r="C4279" t="s">
        <v>5028</v>
      </c>
      <c r="D4279">
        <v>21</v>
      </c>
      <c r="E4279" s="46">
        <v>2334.15</v>
      </c>
      <c r="F4279" s="44"/>
      <c r="G4279" s="46"/>
      <c r="AF4279" t="str">
        <f>IF(AND(ISBLANK(A4279),ISBLANK(B4279),ISBLANK(E4279)),"Blanco",IF(AND(ISBLANK(A4279),NOT(ISBLANK(B4279))),"Titulo",IF(AND(NOT(ISBLANK(A4279)),NOT(ISBLANK(B4279)),ISBLANK(E4279),IFERROR(FIND("FF--",A4279)&gt;1,FALSE)),"F.Comercializacion",IF(AND(NOT(ISBLANK(A4279)),NOT(ISBLANK(B4279)),NOT(ISBLANK(E4279)),ISERROR(VLOOKUP(A4279,'ListaN68 02-02-2025'!$A$12:$E$13375,5,0))),"Nuevo",IF(AND(NOT(ISBLANK(A4279)),NOT(ISBLANK(B4279)),NOT(ISBLANK(E4279)),AND(E4279-VLOOKUP(A4279,'ListaN68 02-02-2025'!$A$12:$E$13375,5,0)&gt;=-2,E4279-VLOOKUP(A4279,'ListaN68 02-02-2025'!$A$12:$E$13375,5,0)&lt;=2)),"Igual",IF(AND(NOT(ISBLANK(A4279)),NOT(ISBLANK(B4279)),NOT(ISBLANK(E4279)),E4279-VLOOKUP(A4279,'ListaN68 02-02-2025'!$A$12:$E$13375,5,0)&gt;2),"Aumento",IF(AND(NOT(ISBLANK(A4279)),NOT(ISBLANK(B4279)),NOT(ISBLANK(E4279)),E4279-VLOOKUP(A4279,'ListaN68 02-02-2025'!$A$12:$E$13375,5,0)&lt;2),"Bajo","Error en codigo")))))))</f>
        <v>Igual</v>
      </c>
    </row>
    <row r="4280" spans="1:32" x14ac:dyDescent="0.2">
      <c r="A4280" s="1" t="s">
        <v>6055</v>
      </c>
      <c r="B4280" t="s">
        <v>6056</v>
      </c>
      <c r="C4280" t="s">
        <v>5028</v>
      </c>
      <c r="D4280">
        <v>21</v>
      </c>
      <c r="E4280" s="46">
        <v>2667.6</v>
      </c>
      <c r="F4280" s="44"/>
      <c r="G4280" s="46"/>
      <c r="AF4280" t="str">
        <f>IF(AND(ISBLANK(A4280),ISBLANK(B4280),ISBLANK(E4280)),"Blanco",IF(AND(ISBLANK(A4280),NOT(ISBLANK(B4280))),"Titulo",IF(AND(NOT(ISBLANK(A4280)),NOT(ISBLANK(B4280)),ISBLANK(E4280),IFERROR(FIND("FF--",A4280)&gt;1,FALSE)),"F.Comercializacion",IF(AND(NOT(ISBLANK(A4280)),NOT(ISBLANK(B4280)),NOT(ISBLANK(E4280)),ISERROR(VLOOKUP(A4280,'ListaN68 02-02-2025'!$A$12:$E$13375,5,0))),"Nuevo",IF(AND(NOT(ISBLANK(A4280)),NOT(ISBLANK(B4280)),NOT(ISBLANK(E4280)),AND(E4280-VLOOKUP(A4280,'ListaN68 02-02-2025'!$A$12:$E$13375,5,0)&gt;=-2,E4280-VLOOKUP(A4280,'ListaN68 02-02-2025'!$A$12:$E$13375,5,0)&lt;=2)),"Igual",IF(AND(NOT(ISBLANK(A4280)),NOT(ISBLANK(B4280)),NOT(ISBLANK(E4280)),E4280-VLOOKUP(A4280,'ListaN68 02-02-2025'!$A$12:$E$13375,5,0)&gt;2),"Aumento",IF(AND(NOT(ISBLANK(A4280)),NOT(ISBLANK(B4280)),NOT(ISBLANK(E4280)),E4280-VLOOKUP(A4280,'ListaN68 02-02-2025'!$A$12:$E$13375,5,0)&lt;2),"Bajo","Error en codigo")))))))</f>
        <v>Igual</v>
      </c>
    </row>
    <row r="4281" spans="1:32" x14ac:dyDescent="0.2">
      <c r="A4281" s="1" t="s">
        <v>6057</v>
      </c>
      <c r="B4281" t="s">
        <v>6058</v>
      </c>
      <c r="C4281" t="s">
        <v>5028</v>
      </c>
      <c r="D4281">
        <v>21</v>
      </c>
      <c r="E4281" s="46">
        <v>2603.4749999999999</v>
      </c>
      <c r="F4281" s="44"/>
      <c r="G4281" s="46"/>
      <c r="AF4281" t="str">
        <f>IF(AND(ISBLANK(A4281),ISBLANK(B4281),ISBLANK(E4281)),"Blanco",IF(AND(ISBLANK(A4281),NOT(ISBLANK(B4281))),"Titulo",IF(AND(NOT(ISBLANK(A4281)),NOT(ISBLANK(B4281)),ISBLANK(E4281),IFERROR(FIND("FF--",A4281)&gt;1,FALSE)),"F.Comercializacion",IF(AND(NOT(ISBLANK(A4281)),NOT(ISBLANK(B4281)),NOT(ISBLANK(E4281)),ISERROR(VLOOKUP(A4281,'ListaN68 02-02-2025'!$A$12:$E$13375,5,0))),"Nuevo",IF(AND(NOT(ISBLANK(A4281)),NOT(ISBLANK(B4281)),NOT(ISBLANK(E4281)),AND(E4281-VLOOKUP(A4281,'ListaN68 02-02-2025'!$A$12:$E$13375,5,0)&gt;=-2,E4281-VLOOKUP(A4281,'ListaN68 02-02-2025'!$A$12:$E$13375,5,0)&lt;=2)),"Igual",IF(AND(NOT(ISBLANK(A4281)),NOT(ISBLANK(B4281)),NOT(ISBLANK(E4281)),E4281-VLOOKUP(A4281,'ListaN68 02-02-2025'!$A$12:$E$13375,5,0)&gt;2),"Aumento",IF(AND(NOT(ISBLANK(A4281)),NOT(ISBLANK(B4281)),NOT(ISBLANK(E4281)),E4281-VLOOKUP(A4281,'ListaN68 02-02-2025'!$A$12:$E$13375,5,0)&lt;2),"Bajo","Error en codigo")))))))</f>
        <v>Igual</v>
      </c>
    </row>
    <row r="4282" spans="1:32" x14ac:dyDescent="0.2">
      <c r="A4282" s="1" t="s">
        <v>6059</v>
      </c>
      <c r="B4282" t="s">
        <v>6060</v>
      </c>
      <c r="C4282" t="s">
        <v>5028</v>
      </c>
      <c r="D4282">
        <v>21</v>
      </c>
      <c r="E4282" s="46">
        <v>2693.25</v>
      </c>
      <c r="F4282" s="44"/>
      <c r="G4282" s="46"/>
      <c r="AF4282" t="str">
        <f>IF(AND(ISBLANK(A4282),ISBLANK(B4282),ISBLANK(E4282)),"Blanco",IF(AND(ISBLANK(A4282),NOT(ISBLANK(B4282))),"Titulo",IF(AND(NOT(ISBLANK(A4282)),NOT(ISBLANK(B4282)),ISBLANK(E4282),IFERROR(FIND("FF--",A4282)&gt;1,FALSE)),"F.Comercializacion",IF(AND(NOT(ISBLANK(A4282)),NOT(ISBLANK(B4282)),NOT(ISBLANK(E4282)),ISERROR(VLOOKUP(A4282,'ListaN68 02-02-2025'!$A$12:$E$13375,5,0))),"Nuevo",IF(AND(NOT(ISBLANK(A4282)),NOT(ISBLANK(B4282)),NOT(ISBLANK(E4282)),AND(E4282-VLOOKUP(A4282,'ListaN68 02-02-2025'!$A$12:$E$13375,5,0)&gt;=-2,E4282-VLOOKUP(A4282,'ListaN68 02-02-2025'!$A$12:$E$13375,5,0)&lt;=2)),"Igual",IF(AND(NOT(ISBLANK(A4282)),NOT(ISBLANK(B4282)),NOT(ISBLANK(E4282)),E4282-VLOOKUP(A4282,'ListaN68 02-02-2025'!$A$12:$E$13375,5,0)&gt;2),"Aumento",IF(AND(NOT(ISBLANK(A4282)),NOT(ISBLANK(B4282)),NOT(ISBLANK(E4282)),E4282-VLOOKUP(A4282,'ListaN68 02-02-2025'!$A$12:$E$13375,5,0)&lt;2),"Bajo","Error en codigo")))))))</f>
        <v>Igual</v>
      </c>
    </row>
    <row r="4283" spans="1:32" x14ac:dyDescent="0.2">
      <c r="A4283" s="1" t="s">
        <v>6061</v>
      </c>
      <c r="B4283" t="s">
        <v>6062</v>
      </c>
      <c r="C4283" t="s">
        <v>5028</v>
      </c>
      <c r="D4283">
        <v>21</v>
      </c>
      <c r="E4283" s="46">
        <v>2693.25</v>
      </c>
      <c r="F4283" s="44"/>
      <c r="G4283" s="46"/>
      <c r="AF4283" t="str">
        <f>IF(AND(ISBLANK(A4283),ISBLANK(B4283),ISBLANK(E4283)),"Blanco",IF(AND(ISBLANK(A4283),NOT(ISBLANK(B4283))),"Titulo",IF(AND(NOT(ISBLANK(A4283)),NOT(ISBLANK(B4283)),ISBLANK(E4283),IFERROR(FIND("FF--",A4283)&gt;1,FALSE)),"F.Comercializacion",IF(AND(NOT(ISBLANK(A4283)),NOT(ISBLANK(B4283)),NOT(ISBLANK(E4283)),ISERROR(VLOOKUP(A4283,'ListaN68 02-02-2025'!$A$12:$E$13375,5,0))),"Nuevo",IF(AND(NOT(ISBLANK(A4283)),NOT(ISBLANK(B4283)),NOT(ISBLANK(E4283)),AND(E4283-VLOOKUP(A4283,'ListaN68 02-02-2025'!$A$12:$E$13375,5,0)&gt;=-2,E4283-VLOOKUP(A4283,'ListaN68 02-02-2025'!$A$12:$E$13375,5,0)&lt;=2)),"Igual",IF(AND(NOT(ISBLANK(A4283)),NOT(ISBLANK(B4283)),NOT(ISBLANK(E4283)),E4283-VLOOKUP(A4283,'ListaN68 02-02-2025'!$A$12:$E$13375,5,0)&gt;2),"Aumento",IF(AND(NOT(ISBLANK(A4283)),NOT(ISBLANK(B4283)),NOT(ISBLANK(E4283)),E4283-VLOOKUP(A4283,'ListaN68 02-02-2025'!$A$12:$E$13375,5,0)&lt;2),"Bajo","Error en codigo")))))))</f>
        <v>Igual</v>
      </c>
    </row>
    <row r="4284" spans="1:32" x14ac:dyDescent="0.2">
      <c r="A4284" s="1" t="s">
        <v>6063</v>
      </c>
      <c r="B4284" t="s">
        <v>6064</v>
      </c>
      <c r="C4284" t="s">
        <v>5028</v>
      </c>
      <c r="D4284">
        <v>21</v>
      </c>
      <c r="E4284" s="46">
        <v>2265.75</v>
      </c>
      <c r="F4284" s="44"/>
      <c r="G4284" s="46"/>
      <c r="AF4284" t="str">
        <f>IF(AND(ISBLANK(A4284),ISBLANK(B4284),ISBLANK(E4284)),"Blanco",IF(AND(ISBLANK(A4284),NOT(ISBLANK(B4284))),"Titulo",IF(AND(NOT(ISBLANK(A4284)),NOT(ISBLANK(B4284)),ISBLANK(E4284),IFERROR(FIND("FF--",A4284)&gt;1,FALSE)),"F.Comercializacion",IF(AND(NOT(ISBLANK(A4284)),NOT(ISBLANK(B4284)),NOT(ISBLANK(E4284)),ISERROR(VLOOKUP(A4284,'ListaN68 02-02-2025'!$A$12:$E$13375,5,0))),"Nuevo",IF(AND(NOT(ISBLANK(A4284)),NOT(ISBLANK(B4284)),NOT(ISBLANK(E4284)),AND(E4284-VLOOKUP(A4284,'ListaN68 02-02-2025'!$A$12:$E$13375,5,0)&gt;=-2,E4284-VLOOKUP(A4284,'ListaN68 02-02-2025'!$A$12:$E$13375,5,0)&lt;=2)),"Igual",IF(AND(NOT(ISBLANK(A4284)),NOT(ISBLANK(B4284)),NOT(ISBLANK(E4284)),E4284-VLOOKUP(A4284,'ListaN68 02-02-2025'!$A$12:$E$13375,5,0)&gt;2),"Aumento",IF(AND(NOT(ISBLANK(A4284)),NOT(ISBLANK(B4284)),NOT(ISBLANK(E4284)),E4284-VLOOKUP(A4284,'ListaN68 02-02-2025'!$A$12:$E$13375,5,0)&lt;2),"Bajo","Error en codigo")))))))</f>
        <v>Igual</v>
      </c>
    </row>
    <row r="4285" spans="1:32" x14ac:dyDescent="0.2">
      <c r="A4285" s="1" t="s">
        <v>6065</v>
      </c>
      <c r="B4285" t="s">
        <v>6066</v>
      </c>
      <c r="C4285" t="s">
        <v>5028</v>
      </c>
      <c r="D4285">
        <v>21</v>
      </c>
      <c r="E4285" s="46">
        <v>2265.75</v>
      </c>
      <c r="F4285" s="44"/>
      <c r="G4285" s="46"/>
      <c r="AF4285" t="str">
        <f>IF(AND(ISBLANK(A4285),ISBLANK(B4285),ISBLANK(E4285)),"Blanco",IF(AND(ISBLANK(A4285),NOT(ISBLANK(B4285))),"Titulo",IF(AND(NOT(ISBLANK(A4285)),NOT(ISBLANK(B4285)),ISBLANK(E4285),IFERROR(FIND("FF--",A4285)&gt;1,FALSE)),"F.Comercializacion",IF(AND(NOT(ISBLANK(A4285)),NOT(ISBLANK(B4285)),NOT(ISBLANK(E4285)),ISERROR(VLOOKUP(A4285,'ListaN68 02-02-2025'!$A$12:$E$13375,5,0))),"Nuevo",IF(AND(NOT(ISBLANK(A4285)),NOT(ISBLANK(B4285)),NOT(ISBLANK(E4285)),AND(E4285-VLOOKUP(A4285,'ListaN68 02-02-2025'!$A$12:$E$13375,5,0)&gt;=-2,E4285-VLOOKUP(A4285,'ListaN68 02-02-2025'!$A$12:$E$13375,5,0)&lt;=2)),"Igual",IF(AND(NOT(ISBLANK(A4285)),NOT(ISBLANK(B4285)),NOT(ISBLANK(E4285)),E4285-VLOOKUP(A4285,'ListaN68 02-02-2025'!$A$12:$E$13375,5,0)&gt;2),"Aumento",IF(AND(NOT(ISBLANK(A4285)),NOT(ISBLANK(B4285)),NOT(ISBLANK(E4285)),E4285-VLOOKUP(A4285,'ListaN68 02-02-2025'!$A$12:$E$13375,5,0)&lt;2),"Bajo","Error en codigo")))))))</f>
        <v>Igual</v>
      </c>
    </row>
    <row r="4286" spans="1:32" x14ac:dyDescent="0.2">
      <c r="A4286" s="1" t="s">
        <v>6067</v>
      </c>
      <c r="B4286" t="s">
        <v>6068</v>
      </c>
      <c r="C4286" t="s">
        <v>5028</v>
      </c>
      <c r="D4286">
        <v>21</v>
      </c>
      <c r="E4286" s="46">
        <v>3334.5</v>
      </c>
      <c r="F4286" s="44"/>
      <c r="G4286" s="46"/>
      <c r="AF4286" t="str">
        <f>IF(AND(ISBLANK(A4286),ISBLANK(B4286),ISBLANK(E4286)),"Blanco",IF(AND(ISBLANK(A4286),NOT(ISBLANK(B4286))),"Titulo",IF(AND(NOT(ISBLANK(A4286)),NOT(ISBLANK(B4286)),ISBLANK(E4286),IFERROR(FIND("FF--",A4286)&gt;1,FALSE)),"F.Comercializacion",IF(AND(NOT(ISBLANK(A4286)),NOT(ISBLANK(B4286)),NOT(ISBLANK(E4286)),ISERROR(VLOOKUP(A4286,'ListaN68 02-02-2025'!$A$12:$E$13375,5,0))),"Nuevo",IF(AND(NOT(ISBLANK(A4286)),NOT(ISBLANK(B4286)),NOT(ISBLANK(E4286)),AND(E4286-VLOOKUP(A4286,'ListaN68 02-02-2025'!$A$12:$E$13375,5,0)&gt;=-2,E4286-VLOOKUP(A4286,'ListaN68 02-02-2025'!$A$12:$E$13375,5,0)&lt;=2)),"Igual",IF(AND(NOT(ISBLANK(A4286)),NOT(ISBLANK(B4286)),NOT(ISBLANK(E4286)),E4286-VLOOKUP(A4286,'ListaN68 02-02-2025'!$A$12:$E$13375,5,0)&gt;2),"Aumento",IF(AND(NOT(ISBLANK(A4286)),NOT(ISBLANK(B4286)),NOT(ISBLANK(E4286)),E4286-VLOOKUP(A4286,'ListaN68 02-02-2025'!$A$12:$E$13375,5,0)&lt;2),"Bajo","Error en codigo")))))))</f>
        <v>Igual</v>
      </c>
    </row>
    <row r="4287" spans="1:32" x14ac:dyDescent="0.2">
      <c r="A4287" s="1" t="s">
        <v>6069</v>
      </c>
      <c r="B4287" t="s">
        <v>6070</v>
      </c>
      <c r="C4287" t="s">
        <v>5028</v>
      </c>
      <c r="D4287">
        <v>21</v>
      </c>
      <c r="E4287" s="46">
        <v>3334.5</v>
      </c>
      <c r="F4287" s="44"/>
      <c r="G4287" s="46"/>
      <c r="AF4287" t="str">
        <f>IF(AND(ISBLANK(A4287),ISBLANK(B4287),ISBLANK(E4287)),"Blanco",IF(AND(ISBLANK(A4287),NOT(ISBLANK(B4287))),"Titulo",IF(AND(NOT(ISBLANK(A4287)),NOT(ISBLANK(B4287)),ISBLANK(E4287),IFERROR(FIND("FF--",A4287)&gt;1,FALSE)),"F.Comercializacion",IF(AND(NOT(ISBLANK(A4287)),NOT(ISBLANK(B4287)),NOT(ISBLANK(E4287)),ISERROR(VLOOKUP(A4287,'ListaN68 02-02-2025'!$A$12:$E$13375,5,0))),"Nuevo",IF(AND(NOT(ISBLANK(A4287)),NOT(ISBLANK(B4287)),NOT(ISBLANK(E4287)),AND(E4287-VLOOKUP(A4287,'ListaN68 02-02-2025'!$A$12:$E$13375,5,0)&gt;=-2,E4287-VLOOKUP(A4287,'ListaN68 02-02-2025'!$A$12:$E$13375,5,0)&lt;=2)),"Igual",IF(AND(NOT(ISBLANK(A4287)),NOT(ISBLANK(B4287)),NOT(ISBLANK(E4287)),E4287-VLOOKUP(A4287,'ListaN68 02-02-2025'!$A$12:$E$13375,5,0)&gt;2),"Aumento",IF(AND(NOT(ISBLANK(A4287)),NOT(ISBLANK(B4287)),NOT(ISBLANK(E4287)),E4287-VLOOKUP(A4287,'ListaN68 02-02-2025'!$A$12:$E$13375,5,0)&lt;2),"Bajo","Error en codigo")))))))</f>
        <v>Igual</v>
      </c>
    </row>
    <row r="4288" spans="1:32" x14ac:dyDescent="0.2">
      <c r="A4288" s="1" t="s">
        <v>6071</v>
      </c>
      <c r="B4288" t="s">
        <v>6072</v>
      </c>
      <c r="C4288" t="s">
        <v>5028</v>
      </c>
      <c r="D4288">
        <v>21</v>
      </c>
      <c r="E4288" s="46">
        <v>3334.5</v>
      </c>
      <c r="F4288" s="44"/>
      <c r="G4288" s="46"/>
      <c r="AF4288" t="str">
        <f>IF(AND(ISBLANK(A4288),ISBLANK(B4288),ISBLANK(E4288)),"Blanco",IF(AND(ISBLANK(A4288),NOT(ISBLANK(B4288))),"Titulo",IF(AND(NOT(ISBLANK(A4288)),NOT(ISBLANK(B4288)),ISBLANK(E4288),IFERROR(FIND("FF--",A4288)&gt;1,FALSE)),"F.Comercializacion",IF(AND(NOT(ISBLANK(A4288)),NOT(ISBLANK(B4288)),NOT(ISBLANK(E4288)),ISERROR(VLOOKUP(A4288,'ListaN68 02-02-2025'!$A$12:$E$13375,5,0))),"Nuevo",IF(AND(NOT(ISBLANK(A4288)),NOT(ISBLANK(B4288)),NOT(ISBLANK(E4288)),AND(E4288-VLOOKUP(A4288,'ListaN68 02-02-2025'!$A$12:$E$13375,5,0)&gt;=-2,E4288-VLOOKUP(A4288,'ListaN68 02-02-2025'!$A$12:$E$13375,5,0)&lt;=2)),"Igual",IF(AND(NOT(ISBLANK(A4288)),NOT(ISBLANK(B4288)),NOT(ISBLANK(E4288)),E4288-VLOOKUP(A4288,'ListaN68 02-02-2025'!$A$12:$E$13375,5,0)&gt;2),"Aumento",IF(AND(NOT(ISBLANK(A4288)),NOT(ISBLANK(B4288)),NOT(ISBLANK(E4288)),E4288-VLOOKUP(A4288,'ListaN68 02-02-2025'!$A$12:$E$13375,5,0)&lt;2),"Bajo","Error en codigo")))))))</f>
        <v>Igual</v>
      </c>
    </row>
    <row r="4289" spans="1:32" x14ac:dyDescent="0.2">
      <c r="A4289" s="1" t="s">
        <v>6073</v>
      </c>
      <c r="B4289" t="s">
        <v>6074</v>
      </c>
      <c r="C4289" t="s">
        <v>5028</v>
      </c>
      <c r="D4289">
        <v>21</v>
      </c>
      <c r="E4289" s="46">
        <v>3334.5</v>
      </c>
      <c r="F4289" s="44"/>
      <c r="G4289" s="46"/>
      <c r="AF4289" t="str">
        <f>IF(AND(ISBLANK(A4289),ISBLANK(B4289),ISBLANK(E4289)),"Blanco",IF(AND(ISBLANK(A4289),NOT(ISBLANK(B4289))),"Titulo",IF(AND(NOT(ISBLANK(A4289)),NOT(ISBLANK(B4289)),ISBLANK(E4289),IFERROR(FIND("FF--",A4289)&gt;1,FALSE)),"F.Comercializacion",IF(AND(NOT(ISBLANK(A4289)),NOT(ISBLANK(B4289)),NOT(ISBLANK(E4289)),ISERROR(VLOOKUP(A4289,'ListaN68 02-02-2025'!$A$12:$E$13375,5,0))),"Nuevo",IF(AND(NOT(ISBLANK(A4289)),NOT(ISBLANK(B4289)),NOT(ISBLANK(E4289)),AND(E4289-VLOOKUP(A4289,'ListaN68 02-02-2025'!$A$12:$E$13375,5,0)&gt;=-2,E4289-VLOOKUP(A4289,'ListaN68 02-02-2025'!$A$12:$E$13375,5,0)&lt;=2)),"Igual",IF(AND(NOT(ISBLANK(A4289)),NOT(ISBLANK(B4289)),NOT(ISBLANK(E4289)),E4289-VLOOKUP(A4289,'ListaN68 02-02-2025'!$A$12:$E$13375,5,0)&gt;2),"Aumento",IF(AND(NOT(ISBLANK(A4289)),NOT(ISBLANK(B4289)),NOT(ISBLANK(E4289)),E4289-VLOOKUP(A4289,'ListaN68 02-02-2025'!$A$12:$E$13375,5,0)&lt;2),"Bajo","Error en codigo")))))))</f>
        <v>Igual</v>
      </c>
    </row>
    <row r="4290" spans="1:32" x14ac:dyDescent="0.2">
      <c r="C4290"/>
      <c r="E4290" s="46"/>
      <c r="F4290" s="44"/>
      <c r="G4290" s="46"/>
      <c r="AF4290" t="str">
        <f>IF(AND(ISBLANK(A4290),ISBLANK(B4290),ISBLANK(E4290)),"Blanco",IF(AND(ISBLANK(A4290),NOT(ISBLANK(B4290))),"Titulo",IF(AND(NOT(ISBLANK(A4290)),NOT(ISBLANK(B4290)),ISBLANK(E4290),IFERROR(FIND("FF--",A4290)&gt;1,FALSE)),"F.Comercializacion",IF(AND(NOT(ISBLANK(A4290)),NOT(ISBLANK(B4290)),NOT(ISBLANK(E4290)),ISERROR(VLOOKUP(A4290,'ListaN68 02-02-2025'!$A$12:$E$13375,5,0))),"Nuevo",IF(AND(NOT(ISBLANK(A4290)),NOT(ISBLANK(B4290)),NOT(ISBLANK(E4290)),AND(E4290-VLOOKUP(A4290,'ListaN68 02-02-2025'!$A$12:$E$13375,5,0)&gt;=-2,E4290-VLOOKUP(A4290,'ListaN68 02-02-2025'!$A$12:$E$13375,5,0)&lt;=2)),"Igual",IF(AND(NOT(ISBLANK(A4290)),NOT(ISBLANK(B4290)),NOT(ISBLANK(E4290)),E4290-VLOOKUP(A4290,'ListaN68 02-02-2025'!$A$12:$E$13375,5,0)&gt;2),"Aumento",IF(AND(NOT(ISBLANK(A4290)),NOT(ISBLANK(B4290)),NOT(ISBLANK(E4290)),E4290-VLOOKUP(A4290,'ListaN68 02-02-2025'!$A$12:$E$13375,5,0)&lt;2),"Bajo","Error en codigo")))))))</f>
        <v>Blanco</v>
      </c>
    </row>
    <row r="4291" spans="1:32" x14ac:dyDescent="0.2">
      <c r="B4291" t="s">
        <v>5933</v>
      </c>
      <c r="C4291"/>
      <c r="E4291" s="46"/>
      <c r="F4291" s="44"/>
      <c r="G4291" s="46"/>
      <c r="AF4291" t="str">
        <f>IF(AND(ISBLANK(A4291),ISBLANK(B4291),ISBLANK(E4291)),"Blanco",IF(AND(ISBLANK(A4291),NOT(ISBLANK(B4291))),"Titulo",IF(AND(NOT(ISBLANK(A4291)),NOT(ISBLANK(B4291)),ISBLANK(E4291),IFERROR(FIND("FF--",A4291)&gt;1,FALSE)),"F.Comercializacion",IF(AND(NOT(ISBLANK(A4291)),NOT(ISBLANK(B4291)),NOT(ISBLANK(E4291)),ISERROR(VLOOKUP(A4291,'ListaN68 02-02-2025'!$A$12:$E$13375,5,0))),"Nuevo",IF(AND(NOT(ISBLANK(A4291)),NOT(ISBLANK(B4291)),NOT(ISBLANK(E4291)),AND(E4291-VLOOKUP(A4291,'ListaN68 02-02-2025'!$A$12:$E$13375,5,0)&gt;=-2,E4291-VLOOKUP(A4291,'ListaN68 02-02-2025'!$A$12:$E$13375,5,0)&lt;=2)),"Igual",IF(AND(NOT(ISBLANK(A4291)),NOT(ISBLANK(B4291)),NOT(ISBLANK(E4291)),E4291-VLOOKUP(A4291,'ListaN68 02-02-2025'!$A$12:$E$13375,5,0)&gt;2),"Aumento",IF(AND(NOT(ISBLANK(A4291)),NOT(ISBLANK(B4291)),NOT(ISBLANK(E4291)),E4291-VLOOKUP(A4291,'ListaN68 02-02-2025'!$A$12:$E$13375,5,0)&lt;2),"Bajo","Error en codigo")))))))</f>
        <v>Titulo</v>
      </c>
    </row>
    <row r="4292" spans="1:32" x14ac:dyDescent="0.2">
      <c r="C4292"/>
      <c r="E4292" s="46"/>
      <c r="F4292" s="44"/>
      <c r="G4292" s="46"/>
      <c r="AF4292" t="str">
        <f>IF(AND(ISBLANK(A4292),ISBLANK(B4292),ISBLANK(E4292)),"Blanco",IF(AND(ISBLANK(A4292),NOT(ISBLANK(B4292))),"Titulo",IF(AND(NOT(ISBLANK(A4292)),NOT(ISBLANK(B4292)),ISBLANK(E4292),IFERROR(FIND("FF--",A4292)&gt;1,FALSE)),"F.Comercializacion",IF(AND(NOT(ISBLANK(A4292)),NOT(ISBLANK(B4292)),NOT(ISBLANK(E4292)),ISERROR(VLOOKUP(A4292,'ListaN68 02-02-2025'!$A$12:$E$13375,5,0))),"Nuevo",IF(AND(NOT(ISBLANK(A4292)),NOT(ISBLANK(B4292)),NOT(ISBLANK(E4292)),AND(E4292-VLOOKUP(A4292,'ListaN68 02-02-2025'!$A$12:$E$13375,5,0)&gt;=-2,E4292-VLOOKUP(A4292,'ListaN68 02-02-2025'!$A$12:$E$13375,5,0)&lt;=2)),"Igual",IF(AND(NOT(ISBLANK(A4292)),NOT(ISBLANK(B4292)),NOT(ISBLANK(E4292)),E4292-VLOOKUP(A4292,'ListaN68 02-02-2025'!$A$12:$E$13375,5,0)&gt;2),"Aumento",IF(AND(NOT(ISBLANK(A4292)),NOT(ISBLANK(B4292)),NOT(ISBLANK(E4292)),E4292-VLOOKUP(A4292,'ListaN68 02-02-2025'!$A$12:$E$13375,5,0)&lt;2),"Bajo","Error en codigo")))))))</f>
        <v>Blanco</v>
      </c>
    </row>
    <row r="4293" spans="1:32" x14ac:dyDescent="0.2">
      <c r="A4293" s="1" t="s">
        <v>5934</v>
      </c>
      <c r="B4293" t="s">
        <v>5935</v>
      </c>
      <c r="C4293" t="s">
        <v>5936</v>
      </c>
      <c r="D4293">
        <v>21</v>
      </c>
      <c r="E4293" s="46">
        <v>1000</v>
      </c>
      <c r="F4293" s="44"/>
      <c r="G4293" s="46"/>
      <c r="AF4293" t="str">
        <f>IF(AND(ISBLANK(A4293),ISBLANK(B4293),ISBLANK(E4293)),"Blanco",IF(AND(ISBLANK(A4293),NOT(ISBLANK(B4293))),"Titulo",IF(AND(NOT(ISBLANK(A4293)),NOT(ISBLANK(B4293)),ISBLANK(E4293),IFERROR(FIND("FF--",A4293)&gt;1,FALSE)),"F.Comercializacion",IF(AND(NOT(ISBLANK(A4293)),NOT(ISBLANK(B4293)),NOT(ISBLANK(E4293)),ISERROR(VLOOKUP(A4293,'ListaN68 02-02-2025'!$A$12:$E$13375,5,0))),"Nuevo",IF(AND(NOT(ISBLANK(A4293)),NOT(ISBLANK(B4293)),NOT(ISBLANK(E4293)),AND(E4293-VLOOKUP(A4293,'ListaN68 02-02-2025'!$A$12:$E$13375,5,0)&gt;=-2,E4293-VLOOKUP(A4293,'ListaN68 02-02-2025'!$A$12:$E$13375,5,0)&lt;=2)),"Igual",IF(AND(NOT(ISBLANK(A4293)),NOT(ISBLANK(B4293)),NOT(ISBLANK(E4293)),E4293-VLOOKUP(A4293,'ListaN68 02-02-2025'!$A$12:$E$13375,5,0)&gt;2),"Aumento",IF(AND(NOT(ISBLANK(A4293)),NOT(ISBLANK(B4293)),NOT(ISBLANK(E4293)),E4293-VLOOKUP(A4293,'ListaN68 02-02-2025'!$A$12:$E$13375,5,0)&lt;2),"Bajo","Error en codigo")))))))</f>
        <v>Igual</v>
      </c>
    </row>
    <row r="4294" spans="1:32" x14ac:dyDescent="0.2">
      <c r="A4294" s="1" t="s">
        <v>5937</v>
      </c>
      <c r="B4294" t="s">
        <v>5964</v>
      </c>
      <c r="C4294" t="s">
        <v>6481</v>
      </c>
      <c r="D4294">
        <v>21</v>
      </c>
      <c r="E4294" s="46">
        <v>1200</v>
      </c>
      <c r="F4294" s="44"/>
      <c r="G4294" s="46"/>
      <c r="AF4294" t="str">
        <f>IF(AND(ISBLANK(A4294),ISBLANK(B4294),ISBLANK(E4294)),"Blanco",IF(AND(ISBLANK(A4294),NOT(ISBLANK(B4294))),"Titulo",IF(AND(NOT(ISBLANK(A4294)),NOT(ISBLANK(B4294)),ISBLANK(E4294),IFERROR(FIND("FF--",A4294)&gt;1,FALSE)),"F.Comercializacion",IF(AND(NOT(ISBLANK(A4294)),NOT(ISBLANK(B4294)),NOT(ISBLANK(E4294)),ISERROR(VLOOKUP(A4294,'ListaN68 02-02-2025'!$A$12:$E$13375,5,0))),"Nuevo",IF(AND(NOT(ISBLANK(A4294)),NOT(ISBLANK(B4294)),NOT(ISBLANK(E4294)),AND(E4294-VLOOKUP(A4294,'ListaN68 02-02-2025'!$A$12:$E$13375,5,0)&gt;=-2,E4294-VLOOKUP(A4294,'ListaN68 02-02-2025'!$A$12:$E$13375,5,0)&lt;=2)),"Igual",IF(AND(NOT(ISBLANK(A4294)),NOT(ISBLANK(B4294)),NOT(ISBLANK(E4294)),E4294-VLOOKUP(A4294,'ListaN68 02-02-2025'!$A$12:$E$13375,5,0)&gt;2),"Aumento",IF(AND(NOT(ISBLANK(A4294)),NOT(ISBLANK(B4294)),NOT(ISBLANK(E4294)),E4294-VLOOKUP(A4294,'ListaN68 02-02-2025'!$A$12:$E$13375,5,0)&lt;2),"Bajo","Error en codigo")))))))</f>
        <v>Igual</v>
      </c>
    </row>
    <row r="4295" spans="1:32" x14ac:dyDescent="0.2">
      <c r="A4295" s="1" t="s">
        <v>5965</v>
      </c>
      <c r="B4295" t="s">
        <v>5966</v>
      </c>
      <c r="C4295" t="s">
        <v>6481</v>
      </c>
      <c r="D4295">
        <v>21</v>
      </c>
      <c r="E4295" s="46">
        <v>1200</v>
      </c>
      <c r="F4295" s="44"/>
      <c r="G4295" s="46"/>
      <c r="AF4295" t="str">
        <f>IF(AND(ISBLANK(A4295),ISBLANK(B4295),ISBLANK(E4295)),"Blanco",IF(AND(ISBLANK(A4295),NOT(ISBLANK(B4295))),"Titulo",IF(AND(NOT(ISBLANK(A4295)),NOT(ISBLANK(B4295)),ISBLANK(E4295),IFERROR(FIND("FF--",A4295)&gt;1,FALSE)),"F.Comercializacion",IF(AND(NOT(ISBLANK(A4295)),NOT(ISBLANK(B4295)),NOT(ISBLANK(E4295)),ISERROR(VLOOKUP(A4295,'ListaN68 02-02-2025'!$A$12:$E$13375,5,0))),"Nuevo",IF(AND(NOT(ISBLANK(A4295)),NOT(ISBLANK(B4295)),NOT(ISBLANK(E4295)),AND(E4295-VLOOKUP(A4295,'ListaN68 02-02-2025'!$A$12:$E$13375,5,0)&gt;=-2,E4295-VLOOKUP(A4295,'ListaN68 02-02-2025'!$A$12:$E$13375,5,0)&lt;=2)),"Igual",IF(AND(NOT(ISBLANK(A4295)),NOT(ISBLANK(B4295)),NOT(ISBLANK(E4295)),E4295-VLOOKUP(A4295,'ListaN68 02-02-2025'!$A$12:$E$13375,5,0)&gt;2),"Aumento",IF(AND(NOT(ISBLANK(A4295)),NOT(ISBLANK(B4295)),NOT(ISBLANK(E4295)),E4295-VLOOKUP(A4295,'ListaN68 02-02-2025'!$A$12:$E$13375,5,0)&lt;2),"Bajo","Error en codigo")))))))</f>
        <v>Igual</v>
      </c>
    </row>
    <row r="4296" spans="1:32" x14ac:dyDescent="0.2">
      <c r="C4296"/>
      <c r="E4296" s="46"/>
      <c r="F4296" s="44"/>
      <c r="G4296" s="46"/>
      <c r="AF4296" t="str">
        <f>IF(AND(ISBLANK(A4296),ISBLANK(B4296),ISBLANK(E4296)),"Blanco",IF(AND(ISBLANK(A4296),NOT(ISBLANK(B4296))),"Titulo",IF(AND(NOT(ISBLANK(A4296)),NOT(ISBLANK(B4296)),ISBLANK(E4296),IFERROR(FIND("FF--",A4296)&gt;1,FALSE)),"F.Comercializacion",IF(AND(NOT(ISBLANK(A4296)),NOT(ISBLANK(B4296)),NOT(ISBLANK(E4296)),ISERROR(VLOOKUP(A4296,'ListaN68 02-02-2025'!$A$12:$E$13375,5,0))),"Nuevo",IF(AND(NOT(ISBLANK(A4296)),NOT(ISBLANK(B4296)),NOT(ISBLANK(E4296)),AND(E4296-VLOOKUP(A4296,'ListaN68 02-02-2025'!$A$12:$E$13375,5,0)&gt;=-2,E4296-VLOOKUP(A4296,'ListaN68 02-02-2025'!$A$12:$E$13375,5,0)&lt;=2)),"Igual",IF(AND(NOT(ISBLANK(A4296)),NOT(ISBLANK(B4296)),NOT(ISBLANK(E4296)),E4296-VLOOKUP(A4296,'ListaN68 02-02-2025'!$A$12:$E$13375,5,0)&gt;2),"Aumento",IF(AND(NOT(ISBLANK(A4296)),NOT(ISBLANK(B4296)),NOT(ISBLANK(E4296)),E4296-VLOOKUP(A4296,'ListaN68 02-02-2025'!$A$12:$E$13375,5,0)&lt;2),"Bajo","Error en codigo")))))))</f>
        <v>Blanco</v>
      </c>
    </row>
    <row r="4297" spans="1:32" x14ac:dyDescent="0.2">
      <c r="B4297" t="s">
        <v>1454</v>
      </c>
      <c r="C4297"/>
      <c r="E4297" s="46"/>
      <c r="F4297" s="44"/>
      <c r="G4297" s="46"/>
      <c r="AF4297" t="str">
        <f>IF(AND(ISBLANK(A4297),ISBLANK(B4297),ISBLANK(E4297)),"Blanco",IF(AND(ISBLANK(A4297),NOT(ISBLANK(B4297))),"Titulo",IF(AND(NOT(ISBLANK(A4297)),NOT(ISBLANK(B4297)),ISBLANK(E4297),IFERROR(FIND("FF--",A4297)&gt;1,FALSE)),"F.Comercializacion",IF(AND(NOT(ISBLANK(A4297)),NOT(ISBLANK(B4297)),NOT(ISBLANK(E4297)),ISERROR(VLOOKUP(A4297,'ListaN68 02-02-2025'!$A$12:$E$13375,5,0))),"Nuevo",IF(AND(NOT(ISBLANK(A4297)),NOT(ISBLANK(B4297)),NOT(ISBLANK(E4297)),AND(E4297-VLOOKUP(A4297,'ListaN68 02-02-2025'!$A$12:$E$13375,5,0)&gt;=-2,E4297-VLOOKUP(A4297,'ListaN68 02-02-2025'!$A$12:$E$13375,5,0)&lt;=2)),"Igual",IF(AND(NOT(ISBLANK(A4297)),NOT(ISBLANK(B4297)),NOT(ISBLANK(E4297)),E4297-VLOOKUP(A4297,'ListaN68 02-02-2025'!$A$12:$E$13375,5,0)&gt;2),"Aumento",IF(AND(NOT(ISBLANK(A4297)),NOT(ISBLANK(B4297)),NOT(ISBLANK(E4297)),E4297-VLOOKUP(A4297,'ListaN68 02-02-2025'!$A$12:$E$13375,5,0)&lt;2),"Bajo","Error en codigo")))))))</f>
        <v>Titulo</v>
      </c>
    </row>
    <row r="4298" spans="1:32" x14ac:dyDescent="0.2">
      <c r="C4298"/>
      <c r="E4298" s="46"/>
      <c r="F4298" s="44"/>
      <c r="G4298" s="46"/>
      <c r="AF4298" t="str">
        <f>IF(AND(ISBLANK(A4298),ISBLANK(B4298),ISBLANK(E4298)),"Blanco",IF(AND(ISBLANK(A4298),NOT(ISBLANK(B4298))),"Titulo",IF(AND(NOT(ISBLANK(A4298)),NOT(ISBLANK(B4298)),ISBLANK(E4298),IFERROR(FIND("FF--",A4298)&gt;1,FALSE)),"F.Comercializacion",IF(AND(NOT(ISBLANK(A4298)),NOT(ISBLANK(B4298)),NOT(ISBLANK(E4298)),ISERROR(VLOOKUP(A4298,'ListaN68 02-02-2025'!$A$12:$E$13375,5,0))),"Nuevo",IF(AND(NOT(ISBLANK(A4298)),NOT(ISBLANK(B4298)),NOT(ISBLANK(E4298)),AND(E4298-VLOOKUP(A4298,'ListaN68 02-02-2025'!$A$12:$E$13375,5,0)&gt;=-2,E4298-VLOOKUP(A4298,'ListaN68 02-02-2025'!$A$12:$E$13375,5,0)&lt;=2)),"Igual",IF(AND(NOT(ISBLANK(A4298)),NOT(ISBLANK(B4298)),NOT(ISBLANK(E4298)),E4298-VLOOKUP(A4298,'ListaN68 02-02-2025'!$A$12:$E$13375,5,0)&gt;2),"Aumento",IF(AND(NOT(ISBLANK(A4298)),NOT(ISBLANK(B4298)),NOT(ISBLANK(E4298)),E4298-VLOOKUP(A4298,'ListaN68 02-02-2025'!$A$12:$E$13375,5,0)&lt;2),"Bajo","Error en codigo")))))))</f>
        <v>Blanco</v>
      </c>
    </row>
    <row r="4299" spans="1:32" x14ac:dyDescent="0.2">
      <c r="A4299" s="1" t="s">
        <v>1730</v>
      </c>
      <c r="B4299" t="s">
        <v>2812</v>
      </c>
      <c r="C4299" t="s">
        <v>5396</v>
      </c>
      <c r="D4299">
        <v>21</v>
      </c>
      <c r="E4299" s="46">
        <v>1802</v>
      </c>
      <c r="F4299" s="44"/>
      <c r="G4299" s="46"/>
      <c r="AF4299" t="str">
        <f>IF(AND(ISBLANK(A4299),ISBLANK(B4299),ISBLANK(E4299)),"Blanco",IF(AND(ISBLANK(A4299),NOT(ISBLANK(B4299))),"Titulo",IF(AND(NOT(ISBLANK(A4299)),NOT(ISBLANK(B4299)),ISBLANK(E4299),IFERROR(FIND("FF--",A4299)&gt;1,FALSE)),"F.Comercializacion",IF(AND(NOT(ISBLANK(A4299)),NOT(ISBLANK(B4299)),NOT(ISBLANK(E4299)),ISERROR(VLOOKUP(A4299,'ListaN68 02-02-2025'!$A$12:$E$13375,5,0))),"Nuevo",IF(AND(NOT(ISBLANK(A4299)),NOT(ISBLANK(B4299)),NOT(ISBLANK(E4299)),AND(E4299-VLOOKUP(A4299,'ListaN68 02-02-2025'!$A$12:$E$13375,5,0)&gt;=-2,E4299-VLOOKUP(A4299,'ListaN68 02-02-2025'!$A$12:$E$13375,5,0)&lt;=2)),"Igual",IF(AND(NOT(ISBLANK(A4299)),NOT(ISBLANK(B4299)),NOT(ISBLANK(E4299)),E4299-VLOOKUP(A4299,'ListaN68 02-02-2025'!$A$12:$E$13375,5,0)&gt;2),"Aumento",IF(AND(NOT(ISBLANK(A4299)),NOT(ISBLANK(B4299)),NOT(ISBLANK(E4299)),E4299-VLOOKUP(A4299,'ListaN68 02-02-2025'!$A$12:$E$13375,5,0)&lt;2),"Bajo","Error en codigo")))))))</f>
        <v>Igual</v>
      </c>
    </row>
    <row r="4300" spans="1:32" x14ac:dyDescent="0.2">
      <c r="A4300" s="1" t="s">
        <v>1455</v>
      </c>
      <c r="B4300" t="s">
        <v>1456</v>
      </c>
      <c r="C4300" t="s">
        <v>4954</v>
      </c>
      <c r="D4300">
        <v>21</v>
      </c>
      <c r="E4300" s="46">
        <v>1696.4639999999999</v>
      </c>
      <c r="F4300" s="44"/>
      <c r="G4300" s="46"/>
      <c r="AF4300" t="str">
        <f>IF(AND(ISBLANK(A4300),ISBLANK(B4300),ISBLANK(E4300)),"Blanco",IF(AND(ISBLANK(A4300),NOT(ISBLANK(B4300))),"Titulo",IF(AND(NOT(ISBLANK(A4300)),NOT(ISBLANK(B4300)),ISBLANK(E4300),IFERROR(FIND("FF--",A4300)&gt;1,FALSE)),"F.Comercializacion",IF(AND(NOT(ISBLANK(A4300)),NOT(ISBLANK(B4300)),NOT(ISBLANK(E4300)),ISERROR(VLOOKUP(A4300,'ListaN68 02-02-2025'!$A$12:$E$13375,5,0))),"Nuevo",IF(AND(NOT(ISBLANK(A4300)),NOT(ISBLANK(B4300)),NOT(ISBLANK(E4300)),AND(E4300-VLOOKUP(A4300,'ListaN68 02-02-2025'!$A$12:$E$13375,5,0)&gt;=-2,E4300-VLOOKUP(A4300,'ListaN68 02-02-2025'!$A$12:$E$13375,5,0)&lt;=2)),"Igual",IF(AND(NOT(ISBLANK(A4300)),NOT(ISBLANK(B4300)),NOT(ISBLANK(E4300)),E4300-VLOOKUP(A4300,'ListaN68 02-02-2025'!$A$12:$E$13375,5,0)&gt;2),"Aumento",IF(AND(NOT(ISBLANK(A4300)),NOT(ISBLANK(B4300)),NOT(ISBLANK(E4300)),E4300-VLOOKUP(A4300,'ListaN68 02-02-2025'!$A$12:$E$13375,5,0)&lt;2),"Bajo","Error en codigo")))))))</f>
        <v>Igual</v>
      </c>
    </row>
    <row r="4301" spans="1:32" x14ac:dyDescent="0.2">
      <c r="A4301" s="1" t="s">
        <v>4384</v>
      </c>
      <c r="B4301" t="s">
        <v>4385</v>
      </c>
      <c r="C4301" t="s">
        <v>4962</v>
      </c>
      <c r="D4301">
        <v>21</v>
      </c>
      <c r="E4301" s="46">
        <v>4406.0839999999998</v>
      </c>
      <c r="F4301" s="44"/>
      <c r="G4301" s="46"/>
      <c r="AF4301" t="str">
        <f>IF(AND(ISBLANK(A4301),ISBLANK(B4301),ISBLANK(E4301)),"Blanco",IF(AND(ISBLANK(A4301),NOT(ISBLANK(B4301))),"Titulo",IF(AND(NOT(ISBLANK(A4301)),NOT(ISBLANK(B4301)),ISBLANK(E4301),IFERROR(FIND("FF--",A4301)&gt;1,FALSE)),"F.Comercializacion",IF(AND(NOT(ISBLANK(A4301)),NOT(ISBLANK(B4301)),NOT(ISBLANK(E4301)),ISERROR(VLOOKUP(A4301,'ListaN68 02-02-2025'!$A$12:$E$13375,5,0))),"Nuevo",IF(AND(NOT(ISBLANK(A4301)),NOT(ISBLANK(B4301)),NOT(ISBLANK(E4301)),AND(E4301-VLOOKUP(A4301,'ListaN68 02-02-2025'!$A$12:$E$13375,5,0)&gt;=-2,E4301-VLOOKUP(A4301,'ListaN68 02-02-2025'!$A$12:$E$13375,5,0)&lt;=2)),"Igual",IF(AND(NOT(ISBLANK(A4301)),NOT(ISBLANK(B4301)),NOT(ISBLANK(E4301)),E4301-VLOOKUP(A4301,'ListaN68 02-02-2025'!$A$12:$E$13375,5,0)&gt;2),"Aumento",IF(AND(NOT(ISBLANK(A4301)),NOT(ISBLANK(B4301)),NOT(ISBLANK(E4301)),E4301-VLOOKUP(A4301,'ListaN68 02-02-2025'!$A$12:$E$13375,5,0)&lt;2),"Bajo","Error en codigo")))))))</f>
        <v>Igual</v>
      </c>
    </row>
    <row r="4302" spans="1:32" x14ac:dyDescent="0.2">
      <c r="A4302" s="1" t="s">
        <v>4386</v>
      </c>
      <c r="B4302" t="s">
        <v>4387</v>
      </c>
      <c r="C4302" t="s">
        <v>4962</v>
      </c>
      <c r="D4302">
        <v>21</v>
      </c>
      <c r="E4302" s="46">
        <v>4537.8119999999999</v>
      </c>
      <c r="F4302" s="44"/>
      <c r="G4302" s="46"/>
      <c r="AF4302" t="str">
        <f>IF(AND(ISBLANK(A4302),ISBLANK(B4302),ISBLANK(E4302)),"Blanco",IF(AND(ISBLANK(A4302),NOT(ISBLANK(B4302))),"Titulo",IF(AND(NOT(ISBLANK(A4302)),NOT(ISBLANK(B4302)),ISBLANK(E4302),IFERROR(FIND("FF--",A4302)&gt;1,FALSE)),"F.Comercializacion",IF(AND(NOT(ISBLANK(A4302)),NOT(ISBLANK(B4302)),NOT(ISBLANK(E4302)),ISERROR(VLOOKUP(A4302,'ListaN68 02-02-2025'!$A$12:$E$13375,5,0))),"Nuevo",IF(AND(NOT(ISBLANK(A4302)),NOT(ISBLANK(B4302)),NOT(ISBLANK(E4302)),AND(E4302-VLOOKUP(A4302,'ListaN68 02-02-2025'!$A$12:$E$13375,5,0)&gt;=-2,E4302-VLOOKUP(A4302,'ListaN68 02-02-2025'!$A$12:$E$13375,5,0)&lt;=2)),"Igual",IF(AND(NOT(ISBLANK(A4302)),NOT(ISBLANK(B4302)),NOT(ISBLANK(E4302)),E4302-VLOOKUP(A4302,'ListaN68 02-02-2025'!$A$12:$E$13375,5,0)&gt;2),"Aumento",IF(AND(NOT(ISBLANK(A4302)),NOT(ISBLANK(B4302)),NOT(ISBLANK(E4302)),E4302-VLOOKUP(A4302,'ListaN68 02-02-2025'!$A$12:$E$13375,5,0)&lt;2),"Bajo","Error en codigo")))))))</f>
        <v>Igual</v>
      </c>
    </row>
    <row r="4303" spans="1:32" x14ac:dyDescent="0.2">
      <c r="A4303" s="1" t="s">
        <v>4388</v>
      </c>
      <c r="B4303" t="s">
        <v>4389</v>
      </c>
      <c r="C4303" t="s">
        <v>4962</v>
      </c>
      <c r="D4303">
        <v>21</v>
      </c>
      <c r="E4303" s="46">
        <v>5723.3680000000004</v>
      </c>
      <c r="F4303" s="44"/>
      <c r="G4303" s="46"/>
      <c r="AF4303" t="str">
        <f>IF(AND(ISBLANK(A4303),ISBLANK(B4303),ISBLANK(E4303)),"Blanco",IF(AND(ISBLANK(A4303),NOT(ISBLANK(B4303))),"Titulo",IF(AND(NOT(ISBLANK(A4303)),NOT(ISBLANK(B4303)),ISBLANK(E4303),IFERROR(FIND("FF--",A4303)&gt;1,FALSE)),"F.Comercializacion",IF(AND(NOT(ISBLANK(A4303)),NOT(ISBLANK(B4303)),NOT(ISBLANK(E4303)),ISERROR(VLOOKUP(A4303,'ListaN68 02-02-2025'!$A$12:$E$13375,5,0))),"Nuevo",IF(AND(NOT(ISBLANK(A4303)),NOT(ISBLANK(B4303)),NOT(ISBLANK(E4303)),AND(E4303-VLOOKUP(A4303,'ListaN68 02-02-2025'!$A$12:$E$13375,5,0)&gt;=-2,E4303-VLOOKUP(A4303,'ListaN68 02-02-2025'!$A$12:$E$13375,5,0)&lt;=2)),"Igual",IF(AND(NOT(ISBLANK(A4303)),NOT(ISBLANK(B4303)),NOT(ISBLANK(E4303)),E4303-VLOOKUP(A4303,'ListaN68 02-02-2025'!$A$12:$E$13375,5,0)&gt;2),"Aumento",IF(AND(NOT(ISBLANK(A4303)),NOT(ISBLANK(B4303)),NOT(ISBLANK(E4303)),E4303-VLOOKUP(A4303,'ListaN68 02-02-2025'!$A$12:$E$13375,5,0)&lt;2),"Bajo","Error en codigo")))))))</f>
        <v>Igual</v>
      </c>
    </row>
    <row r="4304" spans="1:32" x14ac:dyDescent="0.2">
      <c r="A4304" s="1" t="s">
        <v>4390</v>
      </c>
      <c r="B4304" t="s">
        <v>4391</v>
      </c>
      <c r="C4304" t="s">
        <v>4962</v>
      </c>
      <c r="D4304">
        <v>21</v>
      </c>
      <c r="E4304" s="46">
        <v>5978.875</v>
      </c>
      <c r="F4304" s="44"/>
      <c r="G4304" s="46"/>
      <c r="AF4304" t="str">
        <f>IF(AND(ISBLANK(A4304),ISBLANK(B4304),ISBLANK(E4304)),"Blanco",IF(AND(ISBLANK(A4304),NOT(ISBLANK(B4304))),"Titulo",IF(AND(NOT(ISBLANK(A4304)),NOT(ISBLANK(B4304)),ISBLANK(E4304),IFERROR(FIND("FF--",A4304)&gt;1,FALSE)),"F.Comercializacion",IF(AND(NOT(ISBLANK(A4304)),NOT(ISBLANK(B4304)),NOT(ISBLANK(E4304)),ISERROR(VLOOKUP(A4304,'ListaN68 02-02-2025'!$A$12:$E$13375,5,0))),"Nuevo",IF(AND(NOT(ISBLANK(A4304)),NOT(ISBLANK(B4304)),NOT(ISBLANK(E4304)),AND(E4304-VLOOKUP(A4304,'ListaN68 02-02-2025'!$A$12:$E$13375,5,0)&gt;=-2,E4304-VLOOKUP(A4304,'ListaN68 02-02-2025'!$A$12:$E$13375,5,0)&lt;=2)),"Igual",IF(AND(NOT(ISBLANK(A4304)),NOT(ISBLANK(B4304)),NOT(ISBLANK(E4304)),E4304-VLOOKUP(A4304,'ListaN68 02-02-2025'!$A$12:$E$13375,5,0)&gt;2),"Aumento",IF(AND(NOT(ISBLANK(A4304)),NOT(ISBLANK(B4304)),NOT(ISBLANK(E4304)),E4304-VLOOKUP(A4304,'ListaN68 02-02-2025'!$A$12:$E$13375,5,0)&lt;2),"Bajo","Error en codigo")))))))</f>
        <v>Igual</v>
      </c>
    </row>
    <row r="4305" spans="1:32" x14ac:dyDescent="0.2">
      <c r="A4305" s="1" t="s">
        <v>4392</v>
      </c>
      <c r="B4305" t="s">
        <v>4393</v>
      </c>
      <c r="C4305" t="s">
        <v>4962</v>
      </c>
      <c r="D4305">
        <v>21</v>
      </c>
      <c r="E4305" s="46">
        <v>6116.848</v>
      </c>
      <c r="F4305" s="44"/>
      <c r="G4305" s="46"/>
      <c r="AF4305" t="str">
        <f>IF(AND(ISBLANK(A4305),ISBLANK(B4305),ISBLANK(E4305)),"Blanco",IF(AND(ISBLANK(A4305),NOT(ISBLANK(B4305))),"Titulo",IF(AND(NOT(ISBLANK(A4305)),NOT(ISBLANK(B4305)),ISBLANK(E4305),IFERROR(FIND("FF--",A4305)&gt;1,FALSE)),"F.Comercializacion",IF(AND(NOT(ISBLANK(A4305)),NOT(ISBLANK(B4305)),NOT(ISBLANK(E4305)),ISERROR(VLOOKUP(A4305,'ListaN68 02-02-2025'!$A$12:$E$13375,5,0))),"Nuevo",IF(AND(NOT(ISBLANK(A4305)),NOT(ISBLANK(B4305)),NOT(ISBLANK(E4305)),AND(E4305-VLOOKUP(A4305,'ListaN68 02-02-2025'!$A$12:$E$13375,5,0)&gt;=-2,E4305-VLOOKUP(A4305,'ListaN68 02-02-2025'!$A$12:$E$13375,5,0)&lt;=2)),"Igual",IF(AND(NOT(ISBLANK(A4305)),NOT(ISBLANK(B4305)),NOT(ISBLANK(E4305)),E4305-VLOOKUP(A4305,'ListaN68 02-02-2025'!$A$12:$E$13375,5,0)&gt;2),"Aumento",IF(AND(NOT(ISBLANK(A4305)),NOT(ISBLANK(B4305)),NOT(ISBLANK(E4305)),E4305-VLOOKUP(A4305,'ListaN68 02-02-2025'!$A$12:$E$13375,5,0)&lt;2),"Bajo","Error en codigo")))))))</f>
        <v>Igual</v>
      </c>
    </row>
    <row r="4306" spans="1:32" x14ac:dyDescent="0.2">
      <c r="A4306" s="1" t="s">
        <v>5408</v>
      </c>
      <c r="B4306" t="s">
        <v>5409</v>
      </c>
      <c r="C4306" t="s">
        <v>5030</v>
      </c>
      <c r="D4306">
        <v>21</v>
      </c>
      <c r="E4306" s="46">
        <v>7245</v>
      </c>
      <c r="F4306" s="44"/>
      <c r="G4306" s="46"/>
      <c r="AF4306" t="str">
        <f>IF(AND(ISBLANK(A4306),ISBLANK(B4306),ISBLANK(E4306)),"Blanco",IF(AND(ISBLANK(A4306),NOT(ISBLANK(B4306))),"Titulo",IF(AND(NOT(ISBLANK(A4306)),NOT(ISBLANK(B4306)),ISBLANK(E4306),IFERROR(FIND("FF--",A4306)&gt;1,FALSE)),"F.Comercializacion",IF(AND(NOT(ISBLANK(A4306)),NOT(ISBLANK(B4306)),NOT(ISBLANK(E4306)),ISERROR(VLOOKUP(A4306,'ListaN68 02-02-2025'!$A$12:$E$13375,5,0))),"Nuevo",IF(AND(NOT(ISBLANK(A4306)),NOT(ISBLANK(B4306)),NOT(ISBLANK(E4306)),AND(E4306-VLOOKUP(A4306,'ListaN68 02-02-2025'!$A$12:$E$13375,5,0)&gt;=-2,E4306-VLOOKUP(A4306,'ListaN68 02-02-2025'!$A$12:$E$13375,5,0)&lt;=2)),"Igual",IF(AND(NOT(ISBLANK(A4306)),NOT(ISBLANK(B4306)),NOT(ISBLANK(E4306)),E4306-VLOOKUP(A4306,'ListaN68 02-02-2025'!$A$12:$E$13375,5,0)&gt;2),"Aumento",IF(AND(NOT(ISBLANK(A4306)),NOT(ISBLANK(B4306)),NOT(ISBLANK(E4306)),E4306-VLOOKUP(A4306,'ListaN68 02-02-2025'!$A$12:$E$13375,5,0)&lt;2),"Bajo","Error en codigo")))))))</f>
        <v>Igual</v>
      </c>
    </row>
    <row r="4307" spans="1:32" x14ac:dyDescent="0.2">
      <c r="A4307" s="1" t="s">
        <v>6622</v>
      </c>
      <c r="B4307" t="s">
        <v>6623</v>
      </c>
      <c r="C4307" t="s">
        <v>4961</v>
      </c>
      <c r="D4307">
        <v>21</v>
      </c>
      <c r="E4307" s="46">
        <v>43021.440000000002</v>
      </c>
      <c r="F4307" s="44"/>
      <c r="G4307" s="46"/>
      <c r="AF4307" t="str">
        <f>IF(AND(ISBLANK(A4307),ISBLANK(B4307),ISBLANK(E4307)),"Blanco",IF(AND(ISBLANK(A4307),NOT(ISBLANK(B4307))),"Titulo",IF(AND(NOT(ISBLANK(A4307)),NOT(ISBLANK(B4307)),ISBLANK(E4307),IFERROR(FIND("FF--",A4307)&gt;1,FALSE)),"F.Comercializacion",IF(AND(NOT(ISBLANK(A4307)),NOT(ISBLANK(B4307)),NOT(ISBLANK(E4307)),ISERROR(VLOOKUP(A4307,'ListaN68 02-02-2025'!$A$12:$E$13375,5,0))),"Nuevo",IF(AND(NOT(ISBLANK(A4307)),NOT(ISBLANK(B4307)),NOT(ISBLANK(E4307)),AND(E4307-VLOOKUP(A4307,'ListaN68 02-02-2025'!$A$12:$E$13375,5,0)&gt;=-2,E4307-VLOOKUP(A4307,'ListaN68 02-02-2025'!$A$12:$E$13375,5,0)&lt;=2)),"Igual",IF(AND(NOT(ISBLANK(A4307)),NOT(ISBLANK(B4307)),NOT(ISBLANK(E4307)),E4307-VLOOKUP(A4307,'ListaN68 02-02-2025'!$A$12:$E$13375,5,0)&gt;2),"Aumento",IF(AND(NOT(ISBLANK(A4307)),NOT(ISBLANK(B4307)),NOT(ISBLANK(E4307)),E4307-VLOOKUP(A4307,'ListaN68 02-02-2025'!$A$12:$E$13375,5,0)&lt;2),"Bajo","Error en codigo")))))))</f>
        <v>Nuevo</v>
      </c>
    </row>
    <row r="4308" spans="1:32" x14ac:dyDescent="0.2">
      <c r="A4308" s="1" t="s">
        <v>5410</v>
      </c>
      <c r="B4308" t="s">
        <v>5411</v>
      </c>
      <c r="C4308" t="s">
        <v>4964</v>
      </c>
      <c r="D4308">
        <v>21</v>
      </c>
      <c r="E4308" s="46">
        <v>15334.9725</v>
      </c>
      <c r="F4308" s="44">
        <v>-6.8165151263056556E-3</v>
      </c>
      <c r="G4308" s="46"/>
      <c r="AF4308" t="str">
        <f>IF(AND(ISBLANK(A4308),ISBLANK(B4308),ISBLANK(E4308)),"Blanco",IF(AND(ISBLANK(A4308),NOT(ISBLANK(B4308))),"Titulo",IF(AND(NOT(ISBLANK(A4308)),NOT(ISBLANK(B4308)),ISBLANK(E4308),IFERROR(FIND("FF--",A4308)&gt;1,FALSE)),"F.Comercializacion",IF(AND(NOT(ISBLANK(A4308)),NOT(ISBLANK(B4308)),NOT(ISBLANK(E4308)),ISERROR(VLOOKUP(A4308,'ListaN68 02-02-2025'!$A$12:$E$13375,5,0))),"Nuevo",IF(AND(NOT(ISBLANK(A4308)),NOT(ISBLANK(B4308)),NOT(ISBLANK(E4308)),AND(E4308-VLOOKUP(A4308,'ListaN68 02-02-2025'!$A$12:$E$13375,5,0)&gt;=-2,E4308-VLOOKUP(A4308,'ListaN68 02-02-2025'!$A$12:$E$13375,5,0)&lt;=2)),"Igual",IF(AND(NOT(ISBLANK(A4308)),NOT(ISBLANK(B4308)),NOT(ISBLANK(E4308)),E4308-VLOOKUP(A4308,'ListaN68 02-02-2025'!$A$12:$E$13375,5,0)&gt;2),"Aumento",IF(AND(NOT(ISBLANK(A4308)),NOT(ISBLANK(B4308)),NOT(ISBLANK(E4308)),E4308-VLOOKUP(A4308,'ListaN68 02-02-2025'!$A$12:$E$13375,5,0)&lt;2),"Bajo","Error en codigo")))))))</f>
        <v>Bajo</v>
      </c>
    </row>
    <row r="4309" spans="1:32" x14ac:dyDescent="0.2">
      <c r="A4309" s="1" t="s">
        <v>5412</v>
      </c>
      <c r="B4309" t="s">
        <v>5413</v>
      </c>
      <c r="C4309" t="s">
        <v>4966</v>
      </c>
      <c r="D4309">
        <v>21</v>
      </c>
      <c r="E4309" s="46">
        <v>21076.4025</v>
      </c>
      <c r="F4309" s="44">
        <v>-6.8259385665528916E-3</v>
      </c>
      <c r="G4309" s="46"/>
      <c r="AF4309" t="str">
        <f>IF(AND(ISBLANK(A4309),ISBLANK(B4309),ISBLANK(E4309)),"Blanco",IF(AND(ISBLANK(A4309),NOT(ISBLANK(B4309))),"Titulo",IF(AND(NOT(ISBLANK(A4309)),NOT(ISBLANK(B4309)),ISBLANK(E4309),IFERROR(FIND("FF--",A4309)&gt;1,FALSE)),"F.Comercializacion",IF(AND(NOT(ISBLANK(A4309)),NOT(ISBLANK(B4309)),NOT(ISBLANK(E4309)),ISERROR(VLOOKUP(A4309,'ListaN68 02-02-2025'!$A$12:$E$13375,5,0))),"Nuevo",IF(AND(NOT(ISBLANK(A4309)),NOT(ISBLANK(B4309)),NOT(ISBLANK(E4309)),AND(E4309-VLOOKUP(A4309,'ListaN68 02-02-2025'!$A$12:$E$13375,5,0)&gt;=-2,E4309-VLOOKUP(A4309,'ListaN68 02-02-2025'!$A$12:$E$13375,5,0)&lt;=2)),"Igual",IF(AND(NOT(ISBLANK(A4309)),NOT(ISBLANK(B4309)),NOT(ISBLANK(E4309)),E4309-VLOOKUP(A4309,'ListaN68 02-02-2025'!$A$12:$E$13375,5,0)&gt;2),"Aumento",IF(AND(NOT(ISBLANK(A4309)),NOT(ISBLANK(B4309)),NOT(ISBLANK(E4309)),E4309-VLOOKUP(A4309,'ListaN68 02-02-2025'!$A$12:$E$13375,5,0)&lt;2),"Bajo","Error en codigo")))))))</f>
        <v>Bajo</v>
      </c>
    </row>
    <row r="4310" spans="1:32" x14ac:dyDescent="0.2">
      <c r="C4310"/>
      <c r="E4310" s="46"/>
      <c r="F4310" s="44"/>
      <c r="G4310" s="46"/>
      <c r="AF4310" t="str">
        <f>IF(AND(ISBLANK(A4310),ISBLANK(B4310),ISBLANK(E4310)),"Blanco",IF(AND(ISBLANK(A4310),NOT(ISBLANK(B4310))),"Titulo",IF(AND(NOT(ISBLANK(A4310)),NOT(ISBLANK(B4310)),ISBLANK(E4310),IFERROR(FIND("FF--",A4310)&gt;1,FALSE)),"F.Comercializacion",IF(AND(NOT(ISBLANK(A4310)),NOT(ISBLANK(B4310)),NOT(ISBLANK(E4310)),ISERROR(VLOOKUP(A4310,'ListaN68 02-02-2025'!$A$12:$E$13375,5,0))),"Nuevo",IF(AND(NOT(ISBLANK(A4310)),NOT(ISBLANK(B4310)),NOT(ISBLANK(E4310)),AND(E4310-VLOOKUP(A4310,'ListaN68 02-02-2025'!$A$12:$E$13375,5,0)&gt;=-2,E4310-VLOOKUP(A4310,'ListaN68 02-02-2025'!$A$12:$E$13375,5,0)&lt;=2)),"Igual",IF(AND(NOT(ISBLANK(A4310)),NOT(ISBLANK(B4310)),NOT(ISBLANK(E4310)),E4310-VLOOKUP(A4310,'ListaN68 02-02-2025'!$A$12:$E$13375,5,0)&gt;2),"Aumento",IF(AND(NOT(ISBLANK(A4310)),NOT(ISBLANK(B4310)),NOT(ISBLANK(E4310)),E4310-VLOOKUP(A4310,'ListaN68 02-02-2025'!$A$12:$E$13375,5,0)&lt;2),"Bajo","Error en codigo")))))))</f>
        <v>Blanco</v>
      </c>
    </row>
    <row r="4311" spans="1:32" x14ac:dyDescent="0.2">
      <c r="B4311" t="s">
        <v>4040</v>
      </c>
      <c r="C4311"/>
      <c r="E4311" s="46"/>
      <c r="F4311" s="44"/>
      <c r="G4311" s="46"/>
      <c r="AF4311" t="str">
        <f>IF(AND(ISBLANK(A4311),ISBLANK(B4311),ISBLANK(E4311)),"Blanco",IF(AND(ISBLANK(A4311),NOT(ISBLANK(B4311))),"Titulo",IF(AND(NOT(ISBLANK(A4311)),NOT(ISBLANK(B4311)),ISBLANK(E4311),IFERROR(FIND("FF--",A4311)&gt;1,FALSE)),"F.Comercializacion",IF(AND(NOT(ISBLANK(A4311)),NOT(ISBLANK(B4311)),NOT(ISBLANK(E4311)),ISERROR(VLOOKUP(A4311,'ListaN68 02-02-2025'!$A$12:$E$13375,5,0))),"Nuevo",IF(AND(NOT(ISBLANK(A4311)),NOT(ISBLANK(B4311)),NOT(ISBLANK(E4311)),AND(E4311-VLOOKUP(A4311,'ListaN68 02-02-2025'!$A$12:$E$13375,5,0)&gt;=-2,E4311-VLOOKUP(A4311,'ListaN68 02-02-2025'!$A$12:$E$13375,5,0)&lt;=2)),"Igual",IF(AND(NOT(ISBLANK(A4311)),NOT(ISBLANK(B4311)),NOT(ISBLANK(E4311)),E4311-VLOOKUP(A4311,'ListaN68 02-02-2025'!$A$12:$E$13375,5,0)&gt;2),"Aumento",IF(AND(NOT(ISBLANK(A4311)),NOT(ISBLANK(B4311)),NOT(ISBLANK(E4311)),E4311-VLOOKUP(A4311,'ListaN68 02-02-2025'!$A$12:$E$13375,5,0)&lt;2),"Bajo","Error en codigo")))))))</f>
        <v>Titulo</v>
      </c>
    </row>
    <row r="4312" spans="1:32" x14ac:dyDescent="0.2">
      <c r="C4312"/>
      <c r="E4312" s="46"/>
      <c r="F4312" s="44"/>
      <c r="G4312" s="46"/>
      <c r="AF4312" t="str">
        <f>IF(AND(ISBLANK(A4312),ISBLANK(B4312),ISBLANK(E4312)),"Blanco",IF(AND(ISBLANK(A4312),NOT(ISBLANK(B4312))),"Titulo",IF(AND(NOT(ISBLANK(A4312)),NOT(ISBLANK(B4312)),ISBLANK(E4312),IFERROR(FIND("FF--",A4312)&gt;1,FALSE)),"F.Comercializacion",IF(AND(NOT(ISBLANK(A4312)),NOT(ISBLANK(B4312)),NOT(ISBLANK(E4312)),ISERROR(VLOOKUP(A4312,'ListaN68 02-02-2025'!$A$12:$E$13375,5,0))),"Nuevo",IF(AND(NOT(ISBLANK(A4312)),NOT(ISBLANK(B4312)),NOT(ISBLANK(E4312)),AND(E4312-VLOOKUP(A4312,'ListaN68 02-02-2025'!$A$12:$E$13375,5,0)&gt;=-2,E4312-VLOOKUP(A4312,'ListaN68 02-02-2025'!$A$12:$E$13375,5,0)&lt;=2)),"Igual",IF(AND(NOT(ISBLANK(A4312)),NOT(ISBLANK(B4312)),NOT(ISBLANK(E4312)),E4312-VLOOKUP(A4312,'ListaN68 02-02-2025'!$A$12:$E$13375,5,0)&gt;2),"Aumento",IF(AND(NOT(ISBLANK(A4312)),NOT(ISBLANK(B4312)),NOT(ISBLANK(E4312)),E4312-VLOOKUP(A4312,'ListaN68 02-02-2025'!$A$12:$E$13375,5,0)&lt;2),"Bajo","Error en codigo")))))))</f>
        <v>Blanco</v>
      </c>
    </row>
    <row r="4313" spans="1:32" x14ac:dyDescent="0.2">
      <c r="A4313" s="1">
        <v>915131</v>
      </c>
      <c r="B4313" t="s">
        <v>4153</v>
      </c>
      <c r="C4313" t="s">
        <v>5397</v>
      </c>
      <c r="D4313">
        <v>21</v>
      </c>
      <c r="E4313" s="46">
        <v>3452.8604999999998</v>
      </c>
      <c r="F4313" s="44">
        <v>-3.6150425228923644E-2</v>
      </c>
      <c r="G4313" s="46"/>
      <c r="AF4313" t="str">
        <f>IF(AND(ISBLANK(A4313),ISBLANK(B4313),ISBLANK(E4313)),"Blanco",IF(AND(ISBLANK(A4313),NOT(ISBLANK(B4313))),"Titulo",IF(AND(NOT(ISBLANK(A4313)),NOT(ISBLANK(B4313)),ISBLANK(E4313),IFERROR(FIND("FF--",A4313)&gt;1,FALSE)),"F.Comercializacion",IF(AND(NOT(ISBLANK(A4313)),NOT(ISBLANK(B4313)),NOT(ISBLANK(E4313)),ISERROR(VLOOKUP(A4313,'ListaN68 02-02-2025'!$A$12:$E$13375,5,0))),"Nuevo",IF(AND(NOT(ISBLANK(A4313)),NOT(ISBLANK(B4313)),NOT(ISBLANK(E4313)),AND(E4313-VLOOKUP(A4313,'ListaN68 02-02-2025'!$A$12:$E$13375,5,0)&gt;=-2,E4313-VLOOKUP(A4313,'ListaN68 02-02-2025'!$A$12:$E$13375,5,0)&lt;=2)),"Igual",IF(AND(NOT(ISBLANK(A4313)),NOT(ISBLANK(B4313)),NOT(ISBLANK(E4313)),E4313-VLOOKUP(A4313,'ListaN68 02-02-2025'!$A$12:$E$13375,5,0)&gt;2),"Aumento",IF(AND(NOT(ISBLANK(A4313)),NOT(ISBLANK(B4313)),NOT(ISBLANK(E4313)),E4313-VLOOKUP(A4313,'ListaN68 02-02-2025'!$A$12:$E$13375,5,0)&lt;2),"Bajo","Error en codigo")))))))</f>
        <v>Bajo</v>
      </c>
    </row>
    <row r="4314" spans="1:32" x14ac:dyDescent="0.2">
      <c r="A4314" s="1">
        <v>915132</v>
      </c>
      <c r="B4314" t="s">
        <v>4043</v>
      </c>
      <c r="C4314" t="s">
        <v>5020</v>
      </c>
      <c r="D4314">
        <v>21</v>
      </c>
      <c r="E4314" s="46">
        <v>3483.27</v>
      </c>
      <c r="F4314" s="44">
        <v>-3.6644097454855085E-2</v>
      </c>
      <c r="G4314" s="46"/>
      <c r="AF4314" t="str">
        <f>IF(AND(ISBLANK(A4314),ISBLANK(B4314),ISBLANK(E4314)),"Blanco",IF(AND(ISBLANK(A4314),NOT(ISBLANK(B4314))),"Titulo",IF(AND(NOT(ISBLANK(A4314)),NOT(ISBLANK(B4314)),ISBLANK(E4314),IFERROR(FIND("FF--",A4314)&gt;1,FALSE)),"F.Comercializacion",IF(AND(NOT(ISBLANK(A4314)),NOT(ISBLANK(B4314)),NOT(ISBLANK(E4314)),ISERROR(VLOOKUP(A4314,'ListaN68 02-02-2025'!$A$12:$E$13375,5,0))),"Nuevo",IF(AND(NOT(ISBLANK(A4314)),NOT(ISBLANK(B4314)),NOT(ISBLANK(E4314)),AND(E4314-VLOOKUP(A4314,'ListaN68 02-02-2025'!$A$12:$E$13375,5,0)&gt;=-2,E4314-VLOOKUP(A4314,'ListaN68 02-02-2025'!$A$12:$E$13375,5,0)&lt;=2)),"Igual",IF(AND(NOT(ISBLANK(A4314)),NOT(ISBLANK(B4314)),NOT(ISBLANK(E4314)),E4314-VLOOKUP(A4314,'ListaN68 02-02-2025'!$A$12:$E$13375,5,0)&gt;2),"Aumento",IF(AND(NOT(ISBLANK(A4314)),NOT(ISBLANK(B4314)),NOT(ISBLANK(E4314)),E4314-VLOOKUP(A4314,'ListaN68 02-02-2025'!$A$12:$E$13375,5,0)&lt;2),"Bajo","Error en codigo")))))))</f>
        <v>Bajo</v>
      </c>
    </row>
    <row r="4315" spans="1:32" x14ac:dyDescent="0.2">
      <c r="A4315" s="1">
        <v>915133</v>
      </c>
      <c r="B4315" t="s">
        <v>4041</v>
      </c>
      <c r="C4315" t="s">
        <v>5028</v>
      </c>
      <c r="D4315">
        <v>21</v>
      </c>
      <c r="E4315" s="46">
        <v>4625.0084999999999</v>
      </c>
      <c r="F4315" s="44">
        <v>-3.6206377738888018E-2</v>
      </c>
      <c r="G4315" s="46"/>
      <c r="AF4315" t="str">
        <f>IF(AND(ISBLANK(A4315),ISBLANK(B4315),ISBLANK(E4315)),"Blanco",IF(AND(ISBLANK(A4315),NOT(ISBLANK(B4315))),"Titulo",IF(AND(NOT(ISBLANK(A4315)),NOT(ISBLANK(B4315)),ISBLANK(E4315),IFERROR(FIND("FF--",A4315)&gt;1,FALSE)),"F.Comercializacion",IF(AND(NOT(ISBLANK(A4315)),NOT(ISBLANK(B4315)),NOT(ISBLANK(E4315)),ISERROR(VLOOKUP(A4315,'ListaN68 02-02-2025'!$A$12:$E$13375,5,0))),"Nuevo",IF(AND(NOT(ISBLANK(A4315)),NOT(ISBLANK(B4315)),NOT(ISBLANK(E4315)),AND(E4315-VLOOKUP(A4315,'ListaN68 02-02-2025'!$A$12:$E$13375,5,0)&gt;=-2,E4315-VLOOKUP(A4315,'ListaN68 02-02-2025'!$A$12:$E$13375,5,0)&lt;=2)),"Igual",IF(AND(NOT(ISBLANK(A4315)),NOT(ISBLANK(B4315)),NOT(ISBLANK(E4315)),E4315-VLOOKUP(A4315,'ListaN68 02-02-2025'!$A$12:$E$13375,5,0)&gt;2),"Aumento",IF(AND(NOT(ISBLANK(A4315)),NOT(ISBLANK(B4315)),NOT(ISBLANK(E4315)),E4315-VLOOKUP(A4315,'ListaN68 02-02-2025'!$A$12:$E$13375,5,0)&lt;2),"Bajo","Error en codigo")))))))</f>
        <v>Bajo</v>
      </c>
    </row>
    <row r="4316" spans="1:32" x14ac:dyDescent="0.2">
      <c r="A4316" s="1">
        <v>915134</v>
      </c>
      <c r="B4316" t="s">
        <v>4042</v>
      </c>
      <c r="C4316" t="s">
        <v>5028</v>
      </c>
      <c r="D4316">
        <v>21</v>
      </c>
      <c r="E4316" s="46">
        <v>6601.6260000000002</v>
      </c>
      <c r="F4316" s="44">
        <v>-3.6677636595015661E-2</v>
      </c>
      <c r="G4316" s="46"/>
      <c r="AF4316" t="str">
        <f>IF(AND(ISBLANK(A4316),ISBLANK(B4316),ISBLANK(E4316)),"Blanco",IF(AND(ISBLANK(A4316),NOT(ISBLANK(B4316))),"Titulo",IF(AND(NOT(ISBLANK(A4316)),NOT(ISBLANK(B4316)),ISBLANK(E4316),IFERROR(FIND("FF--",A4316)&gt;1,FALSE)),"F.Comercializacion",IF(AND(NOT(ISBLANK(A4316)),NOT(ISBLANK(B4316)),NOT(ISBLANK(E4316)),ISERROR(VLOOKUP(A4316,'ListaN68 02-02-2025'!$A$12:$E$13375,5,0))),"Nuevo",IF(AND(NOT(ISBLANK(A4316)),NOT(ISBLANK(B4316)),NOT(ISBLANK(E4316)),AND(E4316-VLOOKUP(A4316,'ListaN68 02-02-2025'!$A$12:$E$13375,5,0)&gt;=-2,E4316-VLOOKUP(A4316,'ListaN68 02-02-2025'!$A$12:$E$13375,5,0)&lt;=2)),"Igual",IF(AND(NOT(ISBLANK(A4316)),NOT(ISBLANK(B4316)),NOT(ISBLANK(E4316)),E4316-VLOOKUP(A4316,'ListaN68 02-02-2025'!$A$12:$E$13375,5,0)&gt;2),"Aumento",IF(AND(NOT(ISBLANK(A4316)),NOT(ISBLANK(B4316)),NOT(ISBLANK(E4316)),E4316-VLOOKUP(A4316,'ListaN68 02-02-2025'!$A$12:$E$13375,5,0)&lt;2),"Bajo","Error en codigo")))))))</f>
        <v>Bajo</v>
      </c>
    </row>
    <row r="4317" spans="1:32" x14ac:dyDescent="0.2">
      <c r="A4317" s="1">
        <v>915310</v>
      </c>
      <c r="B4317" t="s">
        <v>4044</v>
      </c>
      <c r="C4317" t="s">
        <v>5028</v>
      </c>
      <c r="D4317">
        <v>21</v>
      </c>
      <c r="E4317" s="46">
        <v>7682.5455000000002</v>
      </c>
      <c r="F4317" s="44">
        <v>-3.6638493290209628E-2</v>
      </c>
      <c r="G4317" s="46"/>
      <c r="AF4317" t="str">
        <f>IF(AND(ISBLANK(A4317),ISBLANK(B4317),ISBLANK(E4317)),"Blanco",IF(AND(ISBLANK(A4317),NOT(ISBLANK(B4317))),"Titulo",IF(AND(NOT(ISBLANK(A4317)),NOT(ISBLANK(B4317)),ISBLANK(E4317),IFERROR(FIND("FF--",A4317)&gt;1,FALSE)),"F.Comercializacion",IF(AND(NOT(ISBLANK(A4317)),NOT(ISBLANK(B4317)),NOT(ISBLANK(E4317)),ISERROR(VLOOKUP(A4317,'ListaN68 02-02-2025'!$A$12:$E$13375,5,0))),"Nuevo",IF(AND(NOT(ISBLANK(A4317)),NOT(ISBLANK(B4317)),NOT(ISBLANK(E4317)),AND(E4317-VLOOKUP(A4317,'ListaN68 02-02-2025'!$A$12:$E$13375,5,0)&gt;=-2,E4317-VLOOKUP(A4317,'ListaN68 02-02-2025'!$A$12:$E$13375,5,0)&lt;=2)),"Igual",IF(AND(NOT(ISBLANK(A4317)),NOT(ISBLANK(B4317)),NOT(ISBLANK(E4317)),E4317-VLOOKUP(A4317,'ListaN68 02-02-2025'!$A$12:$E$13375,5,0)&gt;2),"Aumento",IF(AND(NOT(ISBLANK(A4317)),NOT(ISBLANK(B4317)),NOT(ISBLANK(E4317)),E4317-VLOOKUP(A4317,'ListaN68 02-02-2025'!$A$12:$E$13375,5,0)&lt;2),"Bajo","Error en codigo")))))))</f>
        <v>Bajo</v>
      </c>
    </row>
    <row r="4318" spans="1:32" x14ac:dyDescent="0.2">
      <c r="A4318" s="1">
        <v>915315</v>
      </c>
      <c r="B4318" t="s">
        <v>4152</v>
      </c>
      <c r="C4318" t="s">
        <v>4979</v>
      </c>
      <c r="D4318">
        <v>21</v>
      </c>
      <c r="E4318" s="46">
        <v>3555.1469999999999</v>
      </c>
      <c r="F4318" s="44">
        <v>-3.605898641251859E-2</v>
      </c>
      <c r="G4318" s="46"/>
      <c r="AF4318" t="str">
        <f>IF(AND(ISBLANK(A4318),ISBLANK(B4318),ISBLANK(E4318)),"Blanco",IF(AND(ISBLANK(A4318),NOT(ISBLANK(B4318))),"Titulo",IF(AND(NOT(ISBLANK(A4318)),NOT(ISBLANK(B4318)),ISBLANK(E4318),IFERROR(FIND("FF--",A4318)&gt;1,FALSE)),"F.Comercializacion",IF(AND(NOT(ISBLANK(A4318)),NOT(ISBLANK(B4318)),NOT(ISBLANK(E4318)),ISERROR(VLOOKUP(A4318,'ListaN68 02-02-2025'!$A$12:$E$13375,5,0))),"Nuevo",IF(AND(NOT(ISBLANK(A4318)),NOT(ISBLANK(B4318)),NOT(ISBLANK(E4318)),AND(E4318-VLOOKUP(A4318,'ListaN68 02-02-2025'!$A$12:$E$13375,5,0)&gt;=-2,E4318-VLOOKUP(A4318,'ListaN68 02-02-2025'!$A$12:$E$13375,5,0)&lt;=2)),"Igual",IF(AND(NOT(ISBLANK(A4318)),NOT(ISBLANK(B4318)),NOT(ISBLANK(E4318)),E4318-VLOOKUP(A4318,'ListaN68 02-02-2025'!$A$12:$E$13375,5,0)&gt;2),"Aumento",IF(AND(NOT(ISBLANK(A4318)),NOT(ISBLANK(B4318)),NOT(ISBLANK(E4318)),E4318-VLOOKUP(A4318,'ListaN68 02-02-2025'!$A$12:$E$13375,5,0)&lt;2),"Bajo","Error en codigo")))))))</f>
        <v>Bajo</v>
      </c>
    </row>
    <row r="4319" spans="1:32" x14ac:dyDescent="0.2">
      <c r="C4319"/>
      <c r="E4319" s="46"/>
      <c r="F4319" s="44"/>
      <c r="G4319" s="46"/>
      <c r="AF4319" t="str">
        <f>IF(AND(ISBLANK(A4319),ISBLANK(B4319),ISBLANK(E4319)),"Blanco",IF(AND(ISBLANK(A4319),NOT(ISBLANK(B4319))),"Titulo",IF(AND(NOT(ISBLANK(A4319)),NOT(ISBLANK(B4319)),ISBLANK(E4319),IFERROR(FIND("FF--",A4319)&gt;1,FALSE)),"F.Comercializacion",IF(AND(NOT(ISBLANK(A4319)),NOT(ISBLANK(B4319)),NOT(ISBLANK(E4319)),ISERROR(VLOOKUP(A4319,'ListaN68 02-02-2025'!$A$12:$E$13375,5,0))),"Nuevo",IF(AND(NOT(ISBLANK(A4319)),NOT(ISBLANK(B4319)),NOT(ISBLANK(E4319)),AND(E4319-VLOOKUP(A4319,'ListaN68 02-02-2025'!$A$12:$E$13375,5,0)&gt;=-2,E4319-VLOOKUP(A4319,'ListaN68 02-02-2025'!$A$12:$E$13375,5,0)&lt;=2)),"Igual",IF(AND(NOT(ISBLANK(A4319)),NOT(ISBLANK(B4319)),NOT(ISBLANK(E4319)),E4319-VLOOKUP(A4319,'ListaN68 02-02-2025'!$A$12:$E$13375,5,0)&gt;2),"Aumento",IF(AND(NOT(ISBLANK(A4319)),NOT(ISBLANK(B4319)),NOT(ISBLANK(E4319)),E4319-VLOOKUP(A4319,'ListaN68 02-02-2025'!$A$12:$E$13375,5,0)&lt;2),"Bajo","Error en codigo")))))))</f>
        <v>Blanco</v>
      </c>
    </row>
    <row r="4320" spans="1:32" x14ac:dyDescent="0.2">
      <c r="B4320" t="s">
        <v>1451</v>
      </c>
      <c r="C4320"/>
      <c r="E4320" s="46"/>
      <c r="F4320" s="44"/>
      <c r="G4320" s="46"/>
      <c r="AF4320" t="str">
        <f>IF(AND(ISBLANK(A4320),ISBLANK(B4320),ISBLANK(E4320)),"Blanco",IF(AND(ISBLANK(A4320),NOT(ISBLANK(B4320))),"Titulo",IF(AND(NOT(ISBLANK(A4320)),NOT(ISBLANK(B4320)),ISBLANK(E4320),IFERROR(FIND("FF--",A4320)&gt;1,FALSE)),"F.Comercializacion",IF(AND(NOT(ISBLANK(A4320)),NOT(ISBLANK(B4320)),NOT(ISBLANK(E4320)),ISERROR(VLOOKUP(A4320,'ListaN68 02-02-2025'!$A$12:$E$13375,5,0))),"Nuevo",IF(AND(NOT(ISBLANK(A4320)),NOT(ISBLANK(B4320)),NOT(ISBLANK(E4320)),AND(E4320-VLOOKUP(A4320,'ListaN68 02-02-2025'!$A$12:$E$13375,5,0)&gt;=-2,E4320-VLOOKUP(A4320,'ListaN68 02-02-2025'!$A$12:$E$13375,5,0)&lt;=2)),"Igual",IF(AND(NOT(ISBLANK(A4320)),NOT(ISBLANK(B4320)),NOT(ISBLANK(E4320)),E4320-VLOOKUP(A4320,'ListaN68 02-02-2025'!$A$12:$E$13375,5,0)&gt;2),"Aumento",IF(AND(NOT(ISBLANK(A4320)),NOT(ISBLANK(B4320)),NOT(ISBLANK(E4320)),E4320-VLOOKUP(A4320,'ListaN68 02-02-2025'!$A$12:$E$13375,5,0)&lt;2),"Bajo","Error en codigo")))))))</f>
        <v>Titulo</v>
      </c>
    </row>
    <row r="4321" spans="1:32" x14ac:dyDescent="0.2">
      <c r="C4321"/>
      <c r="E4321" s="46"/>
      <c r="F4321" s="44"/>
      <c r="G4321" s="46"/>
      <c r="AF4321" t="str">
        <f>IF(AND(ISBLANK(A4321),ISBLANK(B4321),ISBLANK(E4321)),"Blanco",IF(AND(ISBLANK(A4321),NOT(ISBLANK(B4321))),"Titulo",IF(AND(NOT(ISBLANK(A4321)),NOT(ISBLANK(B4321)),ISBLANK(E4321),IFERROR(FIND("FF--",A4321)&gt;1,FALSE)),"F.Comercializacion",IF(AND(NOT(ISBLANK(A4321)),NOT(ISBLANK(B4321)),NOT(ISBLANK(E4321)),ISERROR(VLOOKUP(A4321,'ListaN68 02-02-2025'!$A$12:$E$13375,5,0))),"Nuevo",IF(AND(NOT(ISBLANK(A4321)),NOT(ISBLANK(B4321)),NOT(ISBLANK(E4321)),AND(E4321-VLOOKUP(A4321,'ListaN68 02-02-2025'!$A$12:$E$13375,5,0)&gt;=-2,E4321-VLOOKUP(A4321,'ListaN68 02-02-2025'!$A$12:$E$13375,5,0)&lt;=2)),"Igual",IF(AND(NOT(ISBLANK(A4321)),NOT(ISBLANK(B4321)),NOT(ISBLANK(E4321)),E4321-VLOOKUP(A4321,'ListaN68 02-02-2025'!$A$12:$E$13375,5,0)&gt;2),"Aumento",IF(AND(NOT(ISBLANK(A4321)),NOT(ISBLANK(B4321)),NOT(ISBLANK(E4321)),E4321-VLOOKUP(A4321,'ListaN68 02-02-2025'!$A$12:$E$13375,5,0)&lt;2),"Bajo","Error en codigo")))))))</f>
        <v>Blanco</v>
      </c>
    </row>
    <row r="4322" spans="1:32" x14ac:dyDescent="0.2">
      <c r="A4322" s="1" t="s">
        <v>1452</v>
      </c>
      <c r="B4322" t="s">
        <v>1453</v>
      </c>
      <c r="C4322" t="s">
        <v>4947</v>
      </c>
      <c r="D4322">
        <v>21</v>
      </c>
      <c r="E4322" s="46">
        <v>31833.217499999999</v>
      </c>
      <c r="F4322" s="44">
        <v>-6.8259385665528916E-3</v>
      </c>
      <c r="G4322" s="46"/>
      <c r="AF4322" t="str">
        <f>IF(AND(ISBLANK(A4322),ISBLANK(B4322),ISBLANK(E4322)),"Blanco",IF(AND(ISBLANK(A4322),NOT(ISBLANK(B4322))),"Titulo",IF(AND(NOT(ISBLANK(A4322)),NOT(ISBLANK(B4322)),ISBLANK(E4322),IFERROR(FIND("FF--",A4322)&gt;1,FALSE)),"F.Comercializacion",IF(AND(NOT(ISBLANK(A4322)),NOT(ISBLANK(B4322)),NOT(ISBLANK(E4322)),ISERROR(VLOOKUP(A4322,'ListaN68 02-02-2025'!$A$12:$E$13375,5,0))),"Nuevo",IF(AND(NOT(ISBLANK(A4322)),NOT(ISBLANK(B4322)),NOT(ISBLANK(E4322)),AND(E4322-VLOOKUP(A4322,'ListaN68 02-02-2025'!$A$12:$E$13375,5,0)&gt;=-2,E4322-VLOOKUP(A4322,'ListaN68 02-02-2025'!$A$12:$E$13375,5,0)&lt;=2)),"Igual",IF(AND(NOT(ISBLANK(A4322)),NOT(ISBLANK(B4322)),NOT(ISBLANK(E4322)),E4322-VLOOKUP(A4322,'ListaN68 02-02-2025'!$A$12:$E$13375,5,0)&gt;2),"Aumento",IF(AND(NOT(ISBLANK(A4322)),NOT(ISBLANK(B4322)),NOT(ISBLANK(E4322)),E4322-VLOOKUP(A4322,'ListaN68 02-02-2025'!$A$12:$E$13375,5,0)&lt;2),"Bajo","Error en codigo")))))))</f>
        <v>Bajo</v>
      </c>
    </row>
    <row r="4323" spans="1:32" x14ac:dyDescent="0.2">
      <c r="C4323"/>
      <c r="E4323" s="46"/>
      <c r="F4323" s="44"/>
      <c r="G4323" s="46"/>
      <c r="AF4323" t="str">
        <f>IF(AND(ISBLANK(A4323),ISBLANK(B4323),ISBLANK(E4323)),"Blanco",IF(AND(ISBLANK(A4323),NOT(ISBLANK(B4323))),"Titulo",IF(AND(NOT(ISBLANK(A4323)),NOT(ISBLANK(B4323)),ISBLANK(E4323),IFERROR(FIND("FF--",A4323)&gt;1,FALSE)),"F.Comercializacion",IF(AND(NOT(ISBLANK(A4323)),NOT(ISBLANK(B4323)),NOT(ISBLANK(E4323)),ISERROR(VLOOKUP(A4323,'ListaN68 02-02-2025'!$A$12:$E$13375,5,0))),"Nuevo",IF(AND(NOT(ISBLANK(A4323)),NOT(ISBLANK(B4323)),NOT(ISBLANK(E4323)),AND(E4323-VLOOKUP(A4323,'ListaN68 02-02-2025'!$A$12:$E$13375,5,0)&gt;=-2,E4323-VLOOKUP(A4323,'ListaN68 02-02-2025'!$A$12:$E$13375,5,0)&lt;=2)),"Igual",IF(AND(NOT(ISBLANK(A4323)),NOT(ISBLANK(B4323)),NOT(ISBLANK(E4323)),E4323-VLOOKUP(A4323,'ListaN68 02-02-2025'!$A$12:$E$13375,5,0)&gt;2),"Aumento",IF(AND(NOT(ISBLANK(A4323)),NOT(ISBLANK(B4323)),NOT(ISBLANK(E4323)),E4323-VLOOKUP(A4323,'ListaN68 02-02-2025'!$A$12:$E$13375,5,0)&lt;2),"Bajo","Error en codigo")))))))</f>
        <v>Blanco</v>
      </c>
    </row>
    <row r="4324" spans="1:32" x14ac:dyDescent="0.2">
      <c r="B4324" t="s">
        <v>1470</v>
      </c>
      <c r="C4324"/>
      <c r="E4324" s="46"/>
      <c r="F4324" s="44"/>
      <c r="G4324" s="46"/>
      <c r="AF4324" t="str">
        <f>IF(AND(ISBLANK(A4324),ISBLANK(B4324),ISBLANK(E4324)),"Blanco",IF(AND(ISBLANK(A4324),NOT(ISBLANK(B4324))),"Titulo",IF(AND(NOT(ISBLANK(A4324)),NOT(ISBLANK(B4324)),ISBLANK(E4324),IFERROR(FIND("FF--",A4324)&gt;1,FALSE)),"F.Comercializacion",IF(AND(NOT(ISBLANK(A4324)),NOT(ISBLANK(B4324)),NOT(ISBLANK(E4324)),ISERROR(VLOOKUP(A4324,'ListaN68 02-02-2025'!$A$12:$E$13375,5,0))),"Nuevo",IF(AND(NOT(ISBLANK(A4324)),NOT(ISBLANK(B4324)),NOT(ISBLANK(E4324)),AND(E4324-VLOOKUP(A4324,'ListaN68 02-02-2025'!$A$12:$E$13375,5,0)&gt;=-2,E4324-VLOOKUP(A4324,'ListaN68 02-02-2025'!$A$12:$E$13375,5,0)&lt;=2)),"Igual",IF(AND(NOT(ISBLANK(A4324)),NOT(ISBLANK(B4324)),NOT(ISBLANK(E4324)),E4324-VLOOKUP(A4324,'ListaN68 02-02-2025'!$A$12:$E$13375,5,0)&gt;2),"Aumento",IF(AND(NOT(ISBLANK(A4324)),NOT(ISBLANK(B4324)),NOT(ISBLANK(E4324)),E4324-VLOOKUP(A4324,'ListaN68 02-02-2025'!$A$12:$E$13375,5,0)&lt;2),"Bajo","Error en codigo")))))))</f>
        <v>Titulo</v>
      </c>
    </row>
    <row r="4325" spans="1:32" x14ac:dyDescent="0.2">
      <c r="C4325"/>
      <c r="E4325" s="46"/>
      <c r="F4325" s="44"/>
      <c r="G4325" s="46"/>
      <c r="AF4325" t="str">
        <f>IF(AND(ISBLANK(A4325),ISBLANK(B4325),ISBLANK(E4325)),"Blanco",IF(AND(ISBLANK(A4325),NOT(ISBLANK(B4325))),"Titulo",IF(AND(NOT(ISBLANK(A4325)),NOT(ISBLANK(B4325)),ISBLANK(E4325),IFERROR(FIND("FF--",A4325)&gt;1,FALSE)),"F.Comercializacion",IF(AND(NOT(ISBLANK(A4325)),NOT(ISBLANK(B4325)),NOT(ISBLANK(E4325)),ISERROR(VLOOKUP(A4325,'ListaN68 02-02-2025'!$A$12:$E$13375,5,0))),"Nuevo",IF(AND(NOT(ISBLANK(A4325)),NOT(ISBLANK(B4325)),NOT(ISBLANK(E4325)),AND(E4325-VLOOKUP(A4325,'ListaN68 02-02-2025'!$A$12:$E$13375,5,0)&gt;=-2,E4325-VLOOKUP(A4325,'ListaN68 02-02-2025'!$A$12:$E$13375,5,0)&lt;=2)),"Igual",IF(AND(NOT(ISBLANK(A4325)),NOT(ISBLANK(B4325)),NOT(ISBLANK(E4325)),E4325-VLOOKUP(A4325,'ListaN68 02-02-2025'!$A$12:$E$13375,5,0)&gt;2),"Aumento",IF(AND(NOT(ISBLANK(A4325)),NOT(ISBLANK(B4325)),NOT(ISBLANK(E4325)),E4325-VLOOKUP(A4325,'ListaN68 02-02-2025'!$A$12:$E$13375,5,0)&lt;2),"Bajo","Error en codigo")))))))</f>
        <v>Blanco</v>
      </c>
    </row>
    <row r="4326" spans="1:32" x14ac:dyDescent="0.2">
      <c r="A4326" s="1" t="s">
        <v>5162</v>
      </c>
      <c r="B4326" t="s">
        <v>5163</v>
      </c>
      <c r="C4326" t="s">
        <v>4953</v>
      </c>
      <c r="D4326">
        <v>21</v>
      </c>
      <c r="E4326" s="46">
        <v>29008.799999999999</v>
      </c>
      <c r="F4326" s="44"/>
      <c r="G4326" s="46"/>
      <c r="AF4326" t="str">
        <f>IF(AND(ISBLANK(A4326),ISBLANK(B4326),ISBLANK(E4326)),"Blanco",IF(AND(ISBLANK(A4326),NOT(ISBLANK(B4326))),"Titulo",IF(AND(NOT(ISBLANK(A4326)),NOT(ISBLANK(B4326)),ISBLANK(E4326),IFERROR(FIND("FF--",A4326)&gt;1,FALSE)),"F.Comercializacion",IF(AND(NOT(ISBLANK(A4326)),NOT(ISBLANK(B4326)),NOT(ISBLANK(E4326)),ISERROR(VLOOKUP(A4326,'ListaN68 02-02-2025'!$A$12:$E$13375,5,0))),"Nuevo",IF(AND(NOT(ISBLANK(A4326)),NOT(ISBLANK(B4326)),NOT(ISBLANK(E4326)),AND(E4326-VLOOKUP(A4326,'ListaN68 02-02-2025'!$A$12:$E$13375,5,0)&gt;=-2,E4326-VLOOKUP(A4326,'ListaN68 02-02-2025'!$A$12:$E$13375,5,0)&lt;=2)),"Igual",IF(AND(NOT(ISBLANK(A4326)),NOT(ISBLANK(B4326)),NOT(ISBLANK(E4326)),E4326-VLOOKUP(A4326,'ListaN68 02-02-2025'!$A$12:$E$13375,5,0)&gt;2),"Aumento",IF(AND(NOT(ISBLANK(A4326)),NOT(ISBLANK(B4326)),NOT(ISBLANK(E4326)),E4326-VLOOKUP(A4326,'ListaN68 02-02-2025'!$A$12:$E$13375,5,0)&lt;2),"Bajo","Error en codigo")))))))</f>
        <v>Igual</v>
      </c>
    </row>
    <row r="4327" spans="1:32" x14ac:dyDescent="0.2">
      <c r="A4327" s="1" t="s">
        <v>5164</v>
      </c>
      <c r="B4327" t="s">
        <v>5165</v>
      </c>
      <c r="C4327" t="s">
        <v>4953</v>
      </c>
      <c r="D4327">
        <v>21</v>
      </c>
      <c r="E4327" s="46">
        <v>31946.400000000001</v>
      </c>
      <c r="F4327" s="44"/>
      <c r="G4327" s="46"/>
      <c r="AF4327" t="str">
        <f>IF(AND(ISBLANK(A4327),ISBLANK(B4327),ISBLANK(E4327)),"Blanco",IF(AND(ISBLANK(A4327),NOT(ISBLANK(B4327))),"Titulo",IF(AND(NOT(ISBLANK(A4327)),NOT(ISBLANK(B4327)),ISBLANK(E4327),IFERROR(FIND("FF--",A4327)&gt;1,FALSE)),"F.Comercializacion",IF(AND(NOT(ISBLANK(A4327)),NOT(ISBLANK(B4327)),NOT(ISBLANK(E4327)),ISERROR(VLOOKUP(A4327,'ListaN68 02-02-2025'!$A$12:$E$13375,5,0))),"Nuevo",IF(AND(NOT(ISBLANK(A4327)),NOT(ISBLANK(B4327)),NOT(ISBLANK(E4327)),AND(E4327-VLOOKUP(A4327,'ListaN68 02-02-2025'!$A$12:$E$13375,5,0)&gt;=-2,E4327-VLOOKUP(A4327,'ListaN68 02-02-2025'!$A$12:$E$13375,5,0)&lt;=2)),"Igual",IF(AND(NOT(ISBLANK(A4327)),NOT(ISBLANK(B4327)),NOT(ISBLANK(E4327)),E4327-VLOOKUP(A4327,'ListaN68 02-02-2025'!$A$12:$E$13375,5,0)&gt;2),"Aumento",IF(AND(NOT(ISBLANK(A4327)),NOT(ISBLANK(B4327)),NOT(ISBLANK(E4327)),E4327-VLOOKUP(A4327,'ListaN68 02-02-2025'!$A$12:$E$13375,5,0)&lt;2),"Bajo","Error en codigo")))))))</f>
        <v>Igual</v>
      </c>
    </row>
    <row r="4328" spans="1:32" x14ac:dyDescent="0.2">
      <c r="A4328" s="1" t="s">
        <v>4888</v>
      </c>
      <c r="B4328" t="s">
        <v>4889</v>
      </c>
      <c r="C4328" t="s">
        <v>4980</v>
      </c>
      <c r="D4328">
        <v>21</v>
      </c>
      <c r="E4328" s="46">
        <v>28715.040000000001</v>
      </c>
      <c r="F4328" s="44"/>
      <c r="G4328" s="46"/>
      <c r="AF4328" t="str">
        <f>IF(AND(ISBLANK(A4328),ISBLANK(B4328),ISBLANK(E4328)),"Blanco",IF(AND(ISBLANK(A4328),NOT(ISBLANK(B4328))),"Titulo",IF(AND(NOT(ISBLANK(A4328)),NOT(ISBLANK(B4328)),ISBLANK(E4328),IFERROR(FIND("FF--",A4328)&gt;1,FALSE)),"F.Comercializacion",IF(AND(NOT(ISBLANK(A4328)),NOT(ISBLANK(B4328)),NOT(ISBLANK(E4328)),ISERROR(VLOOKUP(A4328,'ListaN68 02-02-2025'!$A$12:$E$13375,5,0))),"Nuevo",IF(AND(NOT(ISBLANK(A4328)),NOT(ISBLANK(B4328)),NOT(ISBLANK(E4328)),AND(E4328-VLOOKUP(A4328,'ListaN68 02-02-2025'!$A$12:$E$13375,5,0)&gt;=-2,E4328-VLOOKUP(A4328,'ListaN68 02-02-2025'!$A$12:$E$13375,5,0)&lt;=2)),"Igual",IF(AND(NOT(ISBLANK(A4328)),NOT(ISBLANK(B4328)),NOT(ISBLANK(E4328)),E4328-VLOOKUP(A4328,'ListaN68 02-02-2025'!$A$12:$E$13375,5,0)&gt;2),"Aumento",IF(AND(NOT(ISBLANK(A4328)),NOT(ISBLANK(B4328)),NOT(ISBLANK(E4328)),E4328-VLOOKUP(A4328,'ListaN68 02-02-2025'!$A$12:$E$13375,5,0)&lt;2),"Bajo","Error en codigo")))))))</f>
        <v>Igual</v>
      </c>
    </row>
    <row r="4329" spans="1:32" x14ac:dyDescent="0.2">
      <c r="A4329" s="1" t="s">
        <v>4890</v>
      </c>
      <c r="B4329" t="s">
        <v>4891</v>
      </c>
      <c r="C4329" t="s">
        <v>4979</v>
      </c>
      <c r="D4329">
        <v>21</v>
      </c>
      <c r="E4329" s="46">
        <v>31316.04</v>
      </c>
      <c r="F4329" s="44"/>
      <c r="G4329" s="46"/>
      <c r="AF4329" t="str">
        <f>IF(AND(ISBLANK(A4329),ISBLANK(B4329),ISBLANK(E4329)),"Blanco",IF(AND(ISBLANK(A4329),NOT(ISBLANK(B4329))),"Titulo",IF(AND(NOT(ISBLANK(A4329)),NOT(ISBLANK(B4329)),ISBLANK(E4329),IFERROR(FIND("FF--",A4329)&gt;1,FALSE)),"F.Comercializacion",IF(AND(NOT(ISBLANK(A4329)),NOT(ISBLANK(B4329)),NOT(ISBLANK(E4329)),ISERROR(VLOOKUP(A4329,'ListaN68 02-02-2025'!$A$12:$E$13375,5,0))),"Nuevo",IF(AND(NOT(ISBLANK(A4329)),NOT(ISBLANK(B4329)),NOT(ISBLANK(E4329)),AND(E4329-VLOOKUP(A4329,'ListaN68 02-02-2025'!$A$12:$E$13375,5,0)&gt;=-2,E4329-VLOOKUP(A4329,'ListaN68 02-02-2025'!$A$12:$E$13375,5,0)&lt;=2)),"Igual",IF(AND(NOT(ISBLANK(A4329)),NOT(ISBLANK(B4329)),NOT(ISBLANK(E4329)),E4329-VLOOKUP(A4329,'ListaN68 02-02-2025'!$A$12:$E$13375,5,0)&gt;2),"Aumento",IF(AND(NOT(ISBLANK(A4329)),NOT(ISBLANK(B4329)),NOT(ISBLANK(E4329)),E4329-VLOOKUP(A4329,'ListaN68 02-02-2025'!$A$12:$E$13375,5,0)&lt;2),"Bajo","Error en codigo")))))))</f>
        <v>Igual</v>
      </c>
    </row>
    <row r="4330" spans="1:32" x14ac:dyDescent="0.2">
      <c r="A4330" s="1">
        <v>1834</v>
      </c>
      <c r="B4330" t="s">
        <v>4892</v>
      </c>
      <c r="C4330" t="s">
        <v>5001</v>
      </c>
      <c r="D4330">
        <v>21</v>
      </c>
      <c r="E4330" s="46">
        <v>40783.68</v>
      </c>
      <c r="F4330" s="44"/>
      <c r="G4330" s="46"/>
      <c r="AF4330" t="str">
        <f>IF(AND(ISBLANK(A4330),ISBLANK(B4330),ISBLANK(E4330)),"Blanco",IF(AND(ISBLANK(A4330),NOT(ISBLANK(B4330))),"Titulo",IF(AND(NOT(ISBLANK(A4330)),NOT(ISBLANK(B4330)),ISBLANK(E4330),IFERROR(FIND("FF--",A4330)&gt;1,FALSE)),"F.Comercializacion",IF(AND(NOT(ISBLANK(A4330)),NOT(ISBLANK(B4330)),NOT(ISBLANK(E4330)),ISERROR(VLOOKUP(A4330,'ListaN68 02-02-2025'!$A$12:$E$13375,5,0))),"Nuevo",IF(AND(NOT(ISBLANK(A4330)),NOT(ISBLANK(B4330)),NOT(ISBLANK(E4330)),AND(E4330-VLOOKUP(A4330,'ListaN68 02-02-2025'!$A$12:$E$13375,5,0)&gt;=-2,E4330-VLOOKUP(A4330,'ListaN68 02-02-2025'!$A$12:$E$13375,5,0)&lt;=2)),"Igual",IF(AND(NOT(ISBLANK(A4330)),NOT(ISBLANK(B4330)),NOT(ISBLANK(E4330)),E4330-VLOOKUP(A4330,'ListaN68 02-02-2025'!$A$12:$E$13375,5,0)&gt;2),"Aumento",IF(AND(NOT(ISBLANK(A4330)),NOT(ISBLANK(B4330)),NOT(ISBLANK(E4330)),E4330-VLOOKUP(A4330,'ListaN68 02-02-2025'!$A$12:$E$13375,5,0)&lt;2),"Bajo","Error en codigo")))))))</f>
        <v>Igual</v>
      </c>
    </row>
    <row r="4331" spans="1:32" x14ac:dyDescent="0.2">
      <c r="A4331" s="1">
        <v>1837</v>
      </c>
      <c r="B4331" t="s">
        <v>4893</v>
      </c>
      <c r="C4331" t="s">
        <v>5001</v>
      </c>
      <c r="D4331">
        <v>21</v>
      </c>
      <c r="E4331" s="46">
        <v>44217</v>
      </c>
      <c r="F4331" s="44"/>
      <c r="G4331" s="46"/>
      <c r="AF4331" t="str">
        <f>IF(AND(ISBLANK(A4331),ISBLANK(B4331),ISBLANK(E4331)),"Blanco",IF(AND(ISBLANK(A4331),NOT(ISBLANK(B4331))),"Titulo",IF(AND(NOT(ISBLANK(A4331)),NOT(ISBLANK(B4331)),ISBLANK(E4331),IFERROR(FIND("FF--",A4331)&gt;1,FALSE)),"F.Comercializacion",IF(AND(NOT(ISBLANK(A4331)),NOT(ISBLANK(B4331)),NOT(ISBLANK(E4331)),ISERROR(VLOOKUP(A4331,'ListaN68 02-02-2025'!$A$12:$E$13375,5,0))),"Nuevo",IF(AND(NOT(ISBLANK(A4331)),NOT(ISBLANK(B4331)),NOT(ISBLANK(E4331)),AND(E4331-VLOOKUP(A4331,'ListaN68 02-02-2025'!$A$12:$E$13375,5,0)&gt;=-2,E4331-VLOOKUP(A4331,'ListaN68 02-02-2025'!$A$12:$E$13375,5,0)&lt;=2)),"Igual",IF(AND(NOT(ISBLANK(A4331)),NOT(ISBLANK(B4331)),NOT(ISBLANK(E4331)),E4331-VLOOKUP(A4331,'ListaN68 02-02-2025'!$A$12:$E$13375,5,0)&gt;2),"Aumento",IF(AND(NOT(ISBLANK(A4331)),NOT(ISBLANK(B4331)),NOT(ISBLANK(E4331)),E4331-VLOOKUP(A4331,'ListaN68 02-02-2025'!$A$12:$E$13375,5,0)&lt;2),"Bajo","Error en codigo")))))))</f>
        <v>Igual</v>
      </c>
    </row>
    <row r="4332" spans="1:32" x14ac:dyDescent="0.2">
      <c r="A4332" s="1" t="s">
        <v>6614</v>
      </c>
      <c r="B4332" t="s">
        <v>6615</v>
      </c>
      <c r="C4332" t="s">
        <v>4953</v>
      </c>
      <c r="D4332">
        <v>21</v>
      </c>
      <c r="E4332" s="46">
        <v>21072.183000000001</v>
      </c>
      <c r="F4332" s="44">
        <v>-6.8259385665527805E-3</v>
      </c>
      <c r="G4332" s="46"/>
      <c r="AF4332" t="str">
        <f>IF(AND(ISBLANK(A4332),ISBLANK(B4332),ISBLANK(E4332)),"Blanco",IF(AND(ISBLANK(A4332),NOT(ISBLANK(B4332))),"Titulo",IF(AND(NOT(ISBLANK(A4332)),NOT(ISBLANK(B4332)),ISBLANK(E4332),IFERROR(FIND("FF--",A4332)&gt;1,FALSE)),"F.Comercializacion",IF(AND(NOT(ISBLANK(A4332)),NOT(ISBLANK(B4332)),NOT(ISBLANK(E4332)),ISERROR(VLOOKUP(A4332,'ListaN68 02-02-2025'!$A$12:$E$13375,5,0))),"Nuevo",IF(AND(NOT(ISBLANK(A4332)),NOT(ISBLANK(B4332)),NOT(ISBLANK(E4332)),AND(E4332-VLOOKUP(A4332,'ListaN68 02-02-2025'!$A$12:$E$13375,5,0)&gt;=-2,E4332-VLOOKUP(A4332,'ListaN68 02-02-2025'!$A$12:$E$13375,5,0)&lt;=2)),"Igual",IF(AND(NOT(ISBLANK(A4332)),NOT(ISBLANK(B4332)),NOT(ISBLANK(E4332)),E4332-VLOOKUP(A4332,'ListaN68 02-02-2025'!$A$12:$E$13375,5,0)&gt;2),"Aumento",IF(AND(NOT(ISBLANK(A4332)),NOT(ISBLANK(B4332)),NOT(ISBLANK(E4332)),E4332-VLOOKUP(A4332,'ListaN68 02-02-2025'!$A$12:$E$13375,5,0)&lt;2),"Bajo","Error en codigo")))))))</f>
        <v>Bajo</v>
      </c>
    </row>
    <row r="4333" spans="1:32" x14ac:dyDescent="0.2">
      <c r="A4333" s="1" t="s">
        <v>1457</v>
      </c>
      <c r="B4333" t="s">
        <v>3958</v>
      </c>
      <c r="C4333" t="s">
        <v>4964</v>
      </c>
      <c r="D4333">
        <v>21</v>
      </c>
      <c r="E4333" s="46">
        <v>17166.599999999999</v>
      </c>
      <c r="F4333" s="44"/>
      <c r="G4333" s="46"/>
      <c r="AF4333" t="str">
        <f>IF(AND(ISBLANK(A4333),ISBLANK(B4333),ISBLANK(E4333)),"Blanco",IF(AND(ISBLANK(A4333),NOT(ISBLANK(B4333))),"Titulo",IF(AND(NOT(ISBLANK(A4333)),NOT(ISBLANK(B4333)),ISBLANK(E4333),IFERROR(FIND("FF--",A4333)&gt;1,FALSE)),"F.Comercializacion",IF(AND(NOT(ISBLANK(A4333)),NOT(ISBLANK(B4333)),NOT(ISBLANK(E4333)),ISERROR(VLOOKUP(A4333,'ListaN68 02-02-2025'!$A$12:$E$13375,5,0))),"Nuevo",IF(AND(NOT(ISBLANK(A4333)),NOT(ISBLANK(B4333)),NOT(ISBLANK(E4333)),AND(E4333-VLOOKUP(A4333,'ListaN68 02-02-2025'!$A$12:$E$13375,5,0)&gt;=-2,E4333-VLOOKUP(A4333,'ListaN68 02-02-2025'!$A$12:$E$13375,5,0)&lt;=2)),"Igual",IF(AND(NOT(ISBLANK(A4333)),NOT(ISBLANK(B4333)),NOT(ISBLANK(E4333)),E4333-VLOOKUP(A4333,'ListaN68 02-02-2025'!$A$12:$E$13375,5,0)&gt;2),"Aumento",IF(AND(NOT(ISBLANK(A4333)),NOT(ISBLANK(B4333)),NOT(ISBLANK(E4333)),E4333-VLOOKUP(A4333,'ListaN68 02-02-2025'!$A$12:$E$13375,5,0)&lt;2),"Bajo","Error en codigo")))))))</f>
        <v>Igual</v>
      </c>
    </row>
    <row r="4334" spans="1:32" x14ac:dyDescent="0.2">
      <c r="A4334" s="1" t="s">
        <v>6482</v>
      </c>
      <c r="B4334" t="s">
        <v>6483</v>
      </c>
      <c r="C4334" t="s">
        <v>4995</v>
      </c>
      <c r="D4334">
        <v>21</v>
      </c>
      <c r="E4334" s="46">
        <v>5705.9279999999999</v>
      </c>
      <c r="F4334" s="44">
        <v>-6.8259385665530026E-3</v>
      </c>
      <c r="G4334" s="46"/>
      <c r="AF4334" t="str">
        <f>IF(AND(ISBLANK(A4334),ISBLANK(B4334),ISBLANK(E4334)),"Blanco",IF(AND(ISBLANK(A4334),NOT(ISBLANK(B4334))),"Titulo",IF(AND(NOT(ISBLANK(A4334)),NOT(ISBLANK(B4334)),ISBLANK(E4334),IFERROR(FIND("FF--",A4334)&gt;1,FALSE)),"F.Comercializacion",IF(AND(NOT(ISBLANK(A4334)),NOT(ISBLANK(B4334)),NOT(ISBLANK(E4334)),ISERROR(VLOOKUP(A4334,'ListaN68 02-02-2025'!$A$12:$E$13375,5,0))),"Nuevo",IF(AND(NOT(ISBLANK(A4334)),NOT(ISBLANK(B4334)),NOT(ISBLANK(E4334)),AND(E4334-VLOOKUP(A4334,'ListaN68 02-02-2025'!$A$12:$E$13375,5,0)&gt;=-2,E4334-VLOOKUP(A4334,'ListaN68 02-02-2025'!$A$12:$E$13375,5,0)&lt;=2)),"Igual",IF(AND(NOT(ISBLANK(A4334)),NOT(ISBLANK(B4334)),NOT(ISBLANK(E4334)),E4334-VLOOKUP(A4334,'ListaN68 02-02-2025'!$A$12:$E$13375,5,0)&gt;2),"Aumento",IF(AND(NOT(ISBLANK(A4334)),NOT(ISBLANK(B4334)),NOT(ISBLANK(E4334)),E4334-VLOOKUP(A4334,'ListaN68 02-02-2025'!$A$12:$E$13375,5,0)&lt;2),"Bajo","Error en codigo")))))))</f>
        <v>Bajo</v>
      </c>
    </row>
    <row r="4335" spans="1:32" x14ac:dyDescent="0.2">
      <c r="A4335" s="1" t="s">
        <v>1458</v>
      </c>
      <c r="B4335" t="s">
        <v>3959</v>
      </c>
      <c r="C4335" t="s">
        <v>4946</v>
      </c>
      <c r="D4335">
        <v>21</v>
      </c>
      <c r="E4335" s="46">
        <v>16126.2</v>
      </c>
      <c r="F4335" s="44"/>
      <c r="G4335" s="46"/>
      <c r="AF4335" t="str">
        <f>IF(AND(ISBLANK(A4335),ISBLANK(B4335),ISBLANK(E4335)),"Blanco",IF(AND(ISBLANK(A4335),NOT(ISBLANK(B4335))),"Titulo",IF(AND(NOT(ISBLANK(A4335)),NOT(ISBLANK(B4335)),ISBLANK(E4335),IFERROR(FIND("FF--",A4335)&gt;1,FALSE)),"F.Comercializacion",IF(AND(NOT(ISBLANK(A4335)),NOT(ISBLANK(B4335)),NOT(ISBLANK(E4335)),ISERROR(VLOOKUP(A4335,'ListaN68 02-02-2025'!$A$12:$E$13375,5,0))),"Nuevo",IF(AND(NOT(ISBLANK(A4335)),NOT(ISBLANK(B4335)),NOT(ISBLANK(E4335)),AND(E4335-VLOOKUP(A4335,'ListaN68 02-02-2025'!$A$12:$E$13375,5,0)&gt;=-2,E4335-VLOOKUP(A4335,'ListaN68 02-02-2025'!$A$12:$E$13375,5,0)&lt;=2)),"Igual",IF(AND(NOT(ISBLANK(A4335)),NOT(ISBLANK(B4335)),NOT(ISBLANK(E4335)),E4335-VLOOKUP(A4335,'ListaN68 02-02-2025'!$A$12:$E$13375,5,0)&gt;2),"Aumento",IF(AND(NOT(ISBLANK(A4335)),NOT(ISBLANK(B4335)),NOT(ISBLANK(E4335)),E4335-VLOOKUP(A4335,'ListaN68 02-02-2025'!$A$12:$E$13375,5,0)&lt;2),"Bajo","Error en codigo")))))))</f>
        <v>Igual</v>
      </c>
    </row>
    <row r="4336" spans="1:32" x14ac:dyDescent="0.2">
      <c r="C4336"/>
      <c r="E4336" s="46"/>
      <c r="F4336" s="44"/>
      <c r="G4336" s="46"/>
      <c r="AF4336" t="str">
        <f>IF(AND(ISBLANK(A4336),ISBLANK(B4336),ISBLANK(E4336)),"Blanco",IF(AND(ISBLANK(A4336),NOT(ISBLANK(B4336))),"Titulo",IF(AND(NOT(ISBLANK(A4336)),NOT(ISBLANK(B4336)),ISBLANK(E4336),IFERROR(FIND("FF--",A4336)&gt;1,FALSE)),"F.Comercializacion",IF(AND(NOT(ISBLANK(A4336)),NOT(ISBLANK(B4336)),NOT(ISBLANK(E4336)),ISERROR(VLOOKUP(A4336,'ListaN68 02-02-2025'!$A$12:$E$13375,5,0))),"Nuevo",IF(AND(NOT(ISBLANK(A4336)),NOT(ISBLANK(B4336)),NOT(ISBLANK(E4336)),AND(E4336-VLOOKUP(A4336,'ListaN68 02-02-2025'!$A$12:$E$13375,5,0)&gt;=-2,E4336-VLOOKUP(A4336,'ListaN68 02-02-2025'!$A$12:$E$13375,5,0)&lt;=2)),"Igual",IF(AND(NOT(ISBLANK(A4336)),NOT(ISBLANK(B4336)),NOT(ISBLANK(E4336)),E4336-VLOOKUP(A4336,'ListaN68 02-02-2025'!$A$12:$E$13375,5,0)&gt;2),"Aumento",IF(AND(NOT(ISBLANK(A4336)),NOT(ISBLANK(B4336)),NOT(ISBLANK(E4336)),E4336-VLOOKUP(A4336,'ListaN68 02-02-2025'!$A$12:$E$13375,5,0)&lt;2),"Bajo","Error en codigo")))))))</f>
        <v>Blanco</v>
      </c>
    </row>
    <row r="4337" spans="1:32" x14ac:dyDescent="0.2">
      <c r="B4337" t="s">
        <v>2578</v>
      </c>
      <c r="C4337"/>
      <c r="E4337" s="46"/>
      <c r="F4337" s="44"/>
      <c r="G4337" s="46"/>
      <c r="AF4337" t="str">
        <f>IF(AND(ISBLANK(A4337),ISBLANK(B4337),ISBLANK(E4337)),"Blanco",IF(AND(ISBLANK(A4337),NOT(ISBLANK(B4337))),"Titulo",IF(AND(NOT(ISBLANK(A4337)),NOT(ISBLANK(B4337)),ISBLANK(E4337),IFERROR(FIND("FF--",A4337)&gt;1,FALSE)),"F.Comercializacion",IF(AND(NOT(ISBLANK(A4337)),NOT(ISBLANK(B4337)),NOT(ISBLANK(E4337)),ISERROR(VLOOKUP(A4337,'ListaN68 02-02-2025'!$A$12:$E$13375,5,0))),"Nuevo",IF(AND(NOT(ISBLANK(A4337)),NOT(ISBLANK(B4337)),NOT(ISBLANK(E4337)),AND(E4337-VLOOKUP(A4337,'ListaN68 02-02-2025'!$A$12:$E$13375,5,0)&gt;=-2,E4337-VLOOKUP(A4337,'ListaN68 02-02-2025'!$A$12:$E$13375,5,0)&lt;=2)),"Igual",IF(AND(NOT(ISBLANK(A4337)),NOT(ISBLANK(B4337)),NOT(ISBLANK(E4337)),E4337-VLOOKUP(A4337,'ListaN68 02-02-2025'!$A$12:$E$13375,5,0)&gt;2),"Aumento",IF(AND(NOT(ISBLANK(A4337)),NOT(ISBLANK(B4337)),NOT(ISBLANK(E4337)),E4337-VLOOKUP(A4337,'ListaN68 02-02-2025'!$A$12:$E$13375,5,0)&lt;2),"Bajo","Error en codigo")))))))</f>
        <v>Titulo</v>
      </c>
    </row>
    <row r="4338" spans="1:32" x14ac:dyDescent="0.2">
      <c r="C4338"/>
      <c r="E4338" s="46"/>
      <c r="F4338" s="44"/>
      <c r="G4338" s="46"/>
      <c r="AF4338" t="str">
        <f>IF(AND(ISBLANK(A4338),ISBLANK(B4338),ISBLANK(E4338)),"Blanco",IF(AND(ISBLANK(A4338),NOT(ISBLANK(B4338))),"Titulo",IF(AND(NOT(ISBLANK(A4338)),NOT(ISBLANK(B4338)),ISBLANK(E4338),IFERROR(FIND("FF--",A4338)&gt;1,FALSE)),"F.Comercializacion",IF(AND(NOT(ISBLANK(A4338)),NOT(ISBLANK(B4338)),NOT(ISBLANK(E4338)),ISERROR(VLOOKUP(A4338,'ListaN68 02-02-2025'!$A$12:$E$13375,5,0))),"Nuevo",IF(AND(NOT(ISBLANK(A4338)),NOT(ISBLANK(B4338)),NOT(ISBLANK(E4338)),AND(E4338-VLOOKUP(A4338,'ListaN68 02-02-2025'!$A$12:$E$13375,5,0)&gt;=-2,E4338-VLOOKUP(A4338,'ListaN68 02-02-2025'!$A$12:$E$13375,5,0)&lt;=2)),"Igual",IF(AND(NOT(ISBLANK(A4338)),NOT(ISBLANK(B4338)),NOT(ISBLANK(E4338)),E4338-VLOOKUP(A4338,'ListaN68 02-02-2025'!$A$12:$E$13375,5,0)&gt;2),"Aumento",IF(AND(NOT(ISBLANK(A4338)),NOT(ISBLANK(B4338)),NOT(ISBLANK(E4338)),E4338-VLOOKUP(A4338,'ListaN68 02-02-2025'!$A$12:$E$13375,5,0)&lt;2),"Bajo","Error en codigo")))))))</f>
        <v>Blanco</v>
      </c>
    </row>
    <row r="4339" spans="1:32" x14ac:dyDescent="0.2">
      <c r="A4339" s="1">
        <v>1002</v>
      </c>
      <c r="B4339" t="s">
        <v>2579</v>
      </c>
      <c r="C4339" t="s">
        <v>4948</v>
      </c>
      <c r="D4339">
        <v>21</v>
      </c>
      <c r="E4339" s="46">
        <v>215.523</v>
      </c>
      <c r="F4339" s="44"/>
      <c r="G4339" s="46"/>
      <c r="AF4339" t="str">
        <f>IF(AND(ISBLANK(A4339),ISBLANK(B4339),ISBLANK(E4339)),"Blanco",IF(AND(ISBLANK(A4339),NOT(ISBLANK(B4339))),"Titulo",IF(AND(NOT(ISBLANK(A4339)),NOT(ISBLANK(B4339)),ISBLANK(E4339),IFERROR(FIND("FF--",A4339)&gt;1,FALSE)),"F.Comercializacion",IF(AND(NOT(ISBLANK(A4339)),NOT(ISBLANK(B4339)),NOT(ISBLANK(E4339)),ISERROR(VLOOKUP(A4339,'ListaN68 02-02-2025'!$A$12:$E$13375,5,0))),"Nuevo",IF(AND(NOT(ISBLANK(A4339)),NOT(ISBLANK(B4339)),NOT(ISBLANK(E4339)),AND(E4339-VLOOKUP(A4339,'ListaN68 02-02-2025'!$A$12:$E$13375,5,0)&gt;=-2,E4339-VLOOKUP(A4339,'ListaN68 02-02-2025'!$A$12:$E$13375,5,0)&lt;=2)),"Igual",IF(AND(NOT(ISBLANK(A4339)),NOT(ISBLANK(B4339)),NOT(ISBLANK(E4339)),E4339-VLOOKUP(A4339,'ListaN68 02-02-2025'!$A$12:$E$13375,5,0)&gt;2),"Aumento",IF(AND(NOT(ISBLANK(A4339)),NOT(ISBLANK(B4339)),NOT(ISBLANK(E4339)),E4339-VLOOKUP(A4339,'ListaN68 02-02-2025'!$A$12:$E$13375,5,0)&lt;2),"Bajo","Error en codigo")))))))</f>
        <v>Igual</v>
      </c>
    </row>
    <row r="4340" spans="1:32" x14ac:dyDescent="0.2">
      <c r="A4340" s="1">
        <v>1006</v>
      </c>
      <c r="B4340" t="s">
        <v>2580</v>
      </c>
      <c r="C4340" t="s">
        <v>4948</v>
      </c>
      <c r="D4340">
        <v>21</v>
      </c>
      <c r="E4340" s="46">
        <v>509.77</v>
      </c>
      <c r="F4340" s="44"/>
      <c r="G4340" s="46"/>
      <c r="AF4340" t="str">
        <f>IF(AND(ISBLANK(A4340),ISBLANK(B4340),ISBLANK(E4340)),"Blanco",IF(AND(ISBLANK(A4340),NOT(ISBLANK(B4340))),"Titulo",IF(AND(NOT(ISBLANK(A4340)),NOT(ISBLANK(B4340)),ISBLANK(E4340),IFERROR(FIND("FF--",A4340)&gt;1,FALSE)),"F.Comercializacion",IF(AND(NOT(ISBLANK(A4340)),NOT(ISBLANK(B4340)),NOT(ISBLANK(E4340)),ISERROR(VLOOKUP(A4340,'ListaN68 02-02-2025'!$A$12:$E$13375,5,0))),"Nuevo",IF(AND(NOT(ISBLANK(A4340)),NOT(ISBLANK(B4340)),NOT(ISBLANK(E4340)),AND(E4340-VLOOKUP(A4340,'ListaN68 02-02-2025'!$A$12:$E$13375,5,0)&gt;=-2,E4340-VLOOKUP(A4340,'ListaN68 02-02-2025'!$A$12:$E$13375,5,0)&lt;=2)),"Igual",IF(AND(NOT(ISBLANK(A4340)),NOT(ISBLANK(B4340)),NOT(ISBLANK(E4340)),E4340-VLOOKUP(A4340,'ListaN68 02-02-2025'!$A$12:$E$13375,5,0)&gt;2),"Aumento",IF(AND(NOT(ISBLANK(A4340)),NOT(ISBLANK(B4340)),NOT(ISBLANK(E4340)),E4340-VLOOKUP(A4340,'ListaN68 02-02-2025'!$A$12:$E$13375,5,0)&lt;2),"Bajo","Error en codigo")))))))</f>
        <v>Igual</v>
      </c>
    </row>
    <row r="4341" spans="1:32" x14ac:dyDescent="0.2">
      <c r="A4341" s="1">
        <v>1007</v>
      </c>
      <c r="B4341" t="s">
        <v>2581</v>
      </c>
      <c r="C4341" t="s">
        <v>4948</v>
      </c>
      <c r="D4341">
        <v>21</v>
      </c>
      <c r="E4341" s="46">
        <v>375.06</v>
      </c>
      <c r="F4341" s="44"/>
      <c r="G4341" s="46"/>
      <c r="AF4341" t="str">
        <f>IF(AND(ISBLANK(A4341),ISBLANK(B4341),ISBLANK(E4341)),"Blanco",IF(AND(ISBLANK(A4341),NOT(ISBLANK(B4341))),"Titulo",IF(AND(NOT(ISBLANK(A4341)),NOT(ISBLANK(B4341)),ISBLANK(E4341),IFERROR(FIND("FF--",A4341)&gt;1,FALSE)),"F.Comercializacion",IF(AND(NOT(ISBLANK(A4341)),NOT(ISBLANK(B4341)),NOT(ISBLANK(E4341)),ISERROR(VLOOKUP(A4341,'ListaN68 02-02-2025'!$A$12:$E$13375,5,0))),"Nuevo",IF(AND(NOT(ISBLANK(A4341)),NOT(ISBLANK(B4341)),NOT(ISBLANK(E4341)),AND(E4341-VLOOKUP(A4341,'ListaN68 02-02-2025'!$A$12:$E$13375,5,0)&gt;=-2,E4341-VLOOKUP(A4341,'ListaN68 02-02-2025'!$A$12:$E$13375,5,0)&lt;=2)),"Igual",IF(AND(NOT(ISBLANK(A4341)),NOT(ISBLANK(B4341)),NOT(ISBLANK(E4341)),E4341-VLOOKUP(A4341,'ListaN68 02-02-2025'!$A$12:$E$13375,5,0)&gt;2),"Aumento",IF(AND(NOT(ISBLANK(A4341)),NOT(ISBLANK(B4341)),NOT(ISBLANK(E4341)),E4341-VLOOKUP(A4341,'ListaN68 02-02-2025'!$A$12:$E$13375,5,0)&lt;2),"Bajo","Error en codigo")))))))</f>
        <v>Igual</v>
      </c>
    </row>
    <row r="4342" spans="1:32" x14ac:dyDescent="0.2">
      <c r="A4342" s="1">
        <v>1011</v>
      </c>
      <c r="B4342" t="s">
        <v>2583</v>
      </c>
      <c r="C4342" t="s">
        <v>4948</v>
      </c>
      <c r="D4342">
        <v>21</v>
      </c>
      <c r="E4342" s="46">
        <v>346.93099999999998</v>
      </c>
      <c r="F4342" s="44"/>
      <c r="G4342" s="46"/>
      <c r="AF4342" t="str">
        <f>IF(AND(ISBLANK(A4342),ISBLANK(B4342),ISBLANK(E4342)),"Blanco",IF(AND(ISBLANK(A4342),NOT(ISBLANK(B4342))),"Titulo",IF(AND(NOT(ISBLANK(A4342)),NOT(ISBLANK(B4342)),ISBLANK(E4342),IFERROR(FIND("FF--",A4342)&gt;1,FALSE)),"F.Comercializacion",IF(AND(NOT(ISBLANK(A4342)),NOT(ISBLANK(B4342)),NOT(ISBLANK(E4342)),ISERROR(VLOOKUP(A4342,'ListaN68 02-02-2025'!$A$12:$E$13375,5,0))),"Nuevo",IF(AND(NOT(ISBLANK(A4342)),NOT(ISBLANK(B4342)),NOT(ISBLANK(E4342)),AND(E4342-VLOOKUP(A4342,'ListaN68 02-02-2025'!$A$12:$E$13375,5,0)&gt;=-2,E4342-VLOOKUP(A4342,'ListaN68 02-02-2025'!$A$12:$E$13375,5,0)&lt;=2)),"Igual",IF(AND(NOT(ISBLANK(A4342)),NOT(ISBLANK(B4342)),NOT(ISBLANK(E4342)),E4342-VLOOKUP(A4342,'ListaN68 02-02-2025'!$A$12:$E$13375,5,0)&gt;2),"Aumento",IF(AND(NOT(ISBLANK(A4342)),NOT(ISBLANK(B4342)),NOT(ISBLANK(E4342)),E4342-VLOOKUP(A4342,'ListaN68 02-02-2025'!$A$12:$E$13375,5,0)&lt;2),"Bajo","Error en codigo")))))))</f>
        <v>Igual</v>
      </c>
    </row>
    <row r="4343" spans="1:32" x14ac:dyDescent="0.2">
      <c r="A4343" s="1">
        <v>1015</v>
      </c>
      <c r="B4343" t="s">
        <v>2584</v>
      </c>
      <c r="C4343" t="s">
        <v>4948</v>
      </c>
      <c r="D4343">
        <v>21</v>
      </c>
      <c r="E4343" s="46">
        <v>291.29599999999999</v>
      </c>
      <c r="F4343" s="44"/>
      <c r="G4343" s="46"/>
      <c r="AF4343" t="str">
        <f>IF(AND(ISBLANK(A4343),ISBLANK(B4343),ISBLANK(E4343)),"Blanco",IF(AND(ISBLANK(A4343),NOT(ISBLANK(B4343))),"Titulo",IF(AND(NOT(ISBLANK(A4343)),NOT(ISBLANK(B4343)),ISBLANK(E4343),IFERROR(FIND("FF--",A4343)&gt;1,FALSE)),"F.Comercializacion",IF(AND(NOT(ISBLANK(A4343)),NOT(ISBLANK(B4343)),NOT(ISBLANK(E4343)),ISERROR(VLOOKUP(A4343,'ListaN68 02-02-2025'!$A$12:$E$13375,5,0))),"Nuevo",IF(AND(NOT(ISBLANK(A4343)),NOT(ISBLANK(B4343)),NOT(ISBLANK(E4343)),AND(E4343-VLOOKUP(A4343,'ListaN68 02-02-2025'!$A$12:$E$13375,5,0)&gt;=-2,E4343-VLOOKUP(A4343,'ListaN68 02-02-2025'!$A$12:$E$13375,5,0)&lt;=2)),"Igual",IF(AND(NOT(ISBLANK(A4343)),NOT(ISBLANK(B4343)),NOT(ISBLANK(E4343)),E4343-VLOOKUP(A4343,'ListaN68 02-02-2025'!$A$12:$E$13375,5,0)&gt;2),"Aumento",IF(AND(NOT(ISBLANK(A4343)),NOT(ISBLANK(B4343)),NOT(ISBLANK(E4343)),E4343-VLOOKUP(A4343,'ListaN68 02-02-2025'!$A$12:$E$13375,5,0)&lt;2),"Bajo","Error en codigo")))))))</f>
        <v>Igual</v>
      </c>
    </row>
    <row r="4344" spans="1:32" x14ac:dyDescent="0.2">
      <c r="A4344" s="1">
        <v>1018</v>
      </c>
      <c r="B4344" t="s">
        <v>2582</v>
      </c>
      <c r="C4344" t="s">
        <v>4948</v>
      </c>
      <c r="D4344">
        <v>21</v>
      </c>
      <c r="E4344" s="46">
        <v>408.221</v>
      </c>
      <c r="F4344" s="44"/>
      <c r="G4344" s="46"/>
      <c r="AF4344" t="str">
        <f>IF(AND(ISBLANK(A4344),ISBLANK(B4344),ISBLANK(E4344)),"Blanco",IF(AND(ISBLANK(A4344),NOT(ISBLANK(B4344))),"Titulo",IF(AND(NOT(ISBLANK(A4344)),NOT(ISBLANK(B4344)),ISBLANK(E4344),IFERROR(FIND("FF--",A4344)&gt;1,FALSE)),"F.Comercializacion",IF(AND(NOT(ISBLANK(A4344)),NOT(ISBLANK(B4344)),NOT(ISBLANK(E4344)),ISERROR(VLOOKUP(A4344,'ListaN68 02-02-2025'!$A$12:$E$13375,5,0))),"Nuevo",IF(AND(NOT(ISBLANK(A4344)),NOT(ISBLANK(B4344)),NOT(ISBLANK(E4344)),AND(E4344-VLOOKUP(A4344,'ListaN68 02-02-2025'!$A$12:$E$13375,5,0)&gt;=-2,E4344-VLOOKUP(A4344,'ListaN68 02-02-2025'!$A$12:$E$13375,5,0)&lt;=2)),"Igual",IF(AND(NOT(ISBLANK(A4344)),NOT(ISBLANK(B4344)),NOT(ISBLANK(E4344)),E4344-VLOOKUP(A4344,'ListaN68 02-02-2025'!$A$12:$E$13375,5,0)&gt;2),"Aumento",IF(AND(NOT(ISBLANK(A4344)),NOT(ISBLANK(B4344)),NOT(ISBLANK(E4344)),E4344-VLOOKUP(A4344,'ListaN68 02-02-2025'!$A$12:$E$13375,5,0)&lt;2),"Bajo","Error en codigo")))))))</f>
        <v>Igual</v>
      </c>
    </row>
    <row r="4345" spans="1:32" x14ac:dyDescent="0.2">
      <c r="A4345" s="1">
        <v>253</v>
      </c>
      <c r="B4345" t="s">
        <v>1914</v>
      </c>
      <c r="C4345" t="s">
        <v>4964</v>
      </c>
      <c r="D4345">
        <v>21</v>
      </c>
      <c r="E4345" s="46">
        <v>800.06200000000001</v>
      </c>
      <c r="F4345" s="44"/>
      <c r="G4345" s="46"/>
      <c r="AF4345" t="str">
        <f>IF(AND(ISBLANK(A4345),ISBLANK(B4345),ISBLANK(E4345)),"Blanco",IF(AND(ISBLANK(A4345),NOT(ISBLANK(B4345))),"Titulo",IF(AND(NOT(ISBLANK(A4345)),NOT(ISBLANK(B4345)),ISBLANK(E4345),IFERROR(FIND("FF--",A4345)&gt;1,FALSE)),"F.Comercializacion",IF(AND(NOT(ISBLANK(A4345)),NOT(ISBLANK(B4345)),NOT(ISBLANK(E4345)),ISERROR(VLOOKUP(A4345,'ListaN68 02-02-2025'!$A$12:$E$13375,5,0))),"Nuevo",IF(AND(NOT(ISBLANK(A4345)),NOT(ISBLANK(B4345)),NOT(ISBLANK(E4345)),AND(E4345-VLOOKUP(A4345,'ListaN68 02-02-2025'!$A$12:$E$13375,5,0)&gt;=-2,E4345-VLOOKUP(A4345,'ListaN68 02-02-2025'!$A$12:$E$13375,5,0)&lt;=2)),"Igual",IF(AND(NOT(ISBLANK(A4345)),NOT(ISBLANK(B4345)),NOT(ISBLANK(E4345)),E4345-VLOOKUP(A4345,'ListaN68 02-02-2025'!$A$12:$E$13375,5,0)&gt;2),"Aumento",IF(AND(NOT(ISBLANK(A4345)),NOT(ISBLANK(B4345)),NOT(ISBLANK(E4345)),E4345-VLOOKUP(A4345,'ListaN68 02-02-2025'!$A$12:$E$13375,5,0)&lt;2),"Bajo","Error en codigo")))))))</f>
        <v>Igual</v>
      </c>
    </row>
    <row r="4346" spans="1:32" x14ac:dyDescent="0.2">
      <c r="A4346" s="1">
        <v>503</v>
      </c>
      <c r="B4346" t="s">
        <v>2421</v>
      </c>
      <c r="C4346" t="s">
        <v>4948</v>
      </c>
      <c r="D4346">
        <v>21</v>
      </c>
      <c r="E4346" s="46">
        <v>181.255</v>
      </c>
      <c r="F4346" s="44"/>
      <c r="G4346" s="46"/>
      <c r="AF4346" t="str">
        <f>IF(AND(ISBLANK(A4346),ISBLANK(B4346),ISBLANK(E4346)),"Blanco",IF(AND(ISBLANK(A4346),NOT(ISBLANK(B4346))),"Titulo",IF(AND(NOT(ISBLANK(A4346)),NOT(ISBLANK(B4346)),ISBLANK(E4346),IFERROR(FIND("FF--",A4346)&gt;1,FALSE)),"F.Comercializacion",IF(AND(NOT(ISBLANK(A4346)),NOT(ISBLANK(B4346)),NOT(ISBLANK(E4346)),ISERROR(VLOOKUP(A4346,'ListaN68 02-02-2025'!$A$12:$E$13375,5,0))),"Nuevo",IF(AND(NOT(ISBLANK(A4346)),NOT(ISBLANK(B4346)),NOT(ISBLANK(E4346)),AND(E4346-VLOOKUP(A4346,'ListaN68 02-02-2025'!$A$12:$E$13375,5,0)&gt;=-2,E4346-VLOOKUP(A4346,'ListaN68 02-02-2025'!$A$12:$E$13375,5,0)&lt;=2)),"Igual",IF(AND(NOT(ISBLANK(A4346)),NOT(ISBLANK(B4346)),NOT(ISBLANK(E4346)),E4346-VLOOKUP(A4346,'ListaN68 02-02-2025'!$A$12:$E$13375,5,0)&gt;2),"Aumento",IF(AND(NOT(ISBLANK(A4346)),NOT(ISBLANK(B4346)),NOT(ISBLANK(E4346)),E4346-VLOOKUP(A4346,'ListaN68 02-02-2025'!$A$12:$E$13375,5,0)&lt;2),"Bajo","Error en codigo")))))))</f>
        <v>Igual</v>
      </c>
    </row>
    <row r="4347" spans="1:32" x14ac:dyDescent="0.2">
      <c r="A4347" s="1" t="s">
        <v>4855</v>
      </c>
      <c r="B4347" t="s">
        <v>4856</v>
      </c>
      <c r="C4347" t="s">
        <v>5565</v>
      </c>
      <c r="D4347">
        <v>21</v>
      </c>
      <c r="E4347" s="46">
        <v>105.056</v>
      </c>
      <c r="F4347" s="44"/>
      <c r="G4347" s="46"/>
      <c r="AF4347" t="str">
        <f>IF(AND(ISBLANK(A4347),ISBLANK(B4347),ISBLANK(E4347)),"Blanco",IF(AND(ISBLANK(A4347),NOT(ISBLANK(B4347))),"Titulo",IF(AND(NOT(ISBLANK(A4347)),NOT(ISBLANK(B4347)),ISBLANK(E4347),IFERROR(FIND("FF--",A4347)&gt;1,FALSE)),"F.Comercializacion",IF(AND(NOT(ISBLANK(A4347)),NOT(ISBLANK(B4347)),NOT(ISBLANK(E4347)),ISERROR(VLOOKUP(A4347,'ListaN68 02-02-2025'!$A$12:$E$13375,5,0))),"Nuevo",IF(AND(NOT(ISBLANK(A4347)),NOT(ISBLANK(B4347)),NOT(ISBLANK(E4347)),AND(E4347-VLOOKUP(A4347,'ListaN68 02-02-2025'!$A$12:$E$13375,5,0)&gt;=-2,E4347-VLOOKUP(A4347,'ListaN68 02-02-2025'!$A$12:$E$13375,5,0)&lt;=2)),"Igual",IF(AND(NOT(ISBLANK(A4347)),NOT(ISBLANK(B4347)),NOT(ISBLANK(E4347)),E4347-VLOOKUP(A4347,'ListaN68 02-02-2025'!$A$12:$E$13375,5,0)&gt;2),"Aumento",IF(AND(NOT(ISBLANK(A4347)),NOT(ISBLANK(B4347)),NOT(ISBLANK(E4347)),E4347-VLOOKUP(A4347,'ListaN68 02-02-2025'!$A$12:$E$13375,5,0)&lt;2),"Bajo","Error en codigo")))))))</f>
        <v>Igual</v>
      </c>
    </row>
    <row r="4348" spans="1:32" x14ac:dyDescent="0.2">
      <c r="A4348" s="1">
        <v>80028</v>
      </c>
      <c r="B4348" t="s">
        <v>2863</v>
      </c>
      <c r="C4348" t="s">
        <v>4965</v>
      </c>
      <c r="D4348">
        <v>21</v>
      </c>
      <c r="E4348" s="46">
        <v>1676.354</v>
      </c>
      <c r="F4348" s="44"/>
      <c r="G4348" s="46"/>
      <c r="AF4348" t="str">
        <f>IF(AND(ISBLANK(A4348),ISBLANK(B4348),ISBLANK(E4348)),"Blanco",IF(AND(ISBLANK(A4348),NOT(ISBLANK(B4348))),"Titulo",IF(AND(NOT(ISBLANK(A4348)),NOT(ISBLANK(B4348)),ISBLANK(E4348),IFERROR(FIND("FF--",A4348)&gt;1,FALSE)),"F.Comercializacion",IF(AND(NOT(ISBLANK(A4348)),NOT(ISBLANK(B4348)),NOT(ISBLANK(E4348)),ISERROR(VLOOKUP(A4348,'ListaN68 02-02-2025'!$A$12:$E$13375,5,0))),"Nuevo",IF(AND(NOT(ISBLANK(A4348)),NOT(ISBLANK(B4348)),NOT(ISBLANK(E4348)),AND(E4348-VLOOKUP(A4348,'ListaN68 02-02-2025'!$A$12:$E$13375,5,0)&gt;=-2,E4348-VLOOKUP(A4348,'ListaN68 02-02-2025'!$A$12:$E$13375,5,0)&lt;=2)),"Igual",IF(AND(NOT(ISBLANK(A4348)),NOT(ISBLANK(B4348)),NOT(ISBLANK(E4348)),E4348-VLOOKUP(A4348,'ListaN68 02-02-2025'!$A$12:$E$13375,5,0)&gt;2),"Aumento",IF(AND(NOT(ISBLANK(A4348)),NOT(ISBLANK(B4348)),NOT(ISBLANK(E4348)),E4348-VLOOKUP(A4348,'ListaN68 02-02-2025'!$A$12:$E$13375,5,0)&lt;2),"Bajo","Error en codigo")))))))</f>
        <v>Igual</v>
      </c>
    </row>
    <row r="4349" spans="1:32" x14ac:dyDescent="0.2">
      <c r="A4349" s="1">
        <v>909</v>
      </c>
      <c r="B4349" t="s">
        <v>2585</v>
      </c>
      <c r="C4349" t="s">
        <v>4947</v>
      </c>
      <c r="D4349">
        <v>21</v>
      </c>
      <c r="E4349" s="46">
        <v>1407.931</v>
      </c>
      <c r="F4349" s="44"/>
      <c r="G4349" s="46"/>
      <c r="AF4349" t="str">
        <f>IF(AND(ISBLANK(A4349),ISBLANK(B4349),ISBLANK(E4349)),"Blanco",IF(AND(ISBLANK(A4349),NOT(ISBLANK(B4349))),"Titulo",IF(AND(NOT(ISBLANK(A4349)),NOT(ISBLANK(B4349)),ISBLANK(E4349),IFERROR(FIND("FF--",A4349)&gt;1,FALSE)),"F.Comercializacion",IF(AND(NOT(ISBLANK(A4349)),NOT(ISBLANK(B4349)),NOT(ISBLANK(E4349)),ISERROR(VLOOKUP(A4349,'ListaN68 02-02-2025'!$A$12:$E$13375,5,0))),"Nuevo",IF(AND(NOT(ISBLANK(A4349)),NOT(ISBLANK(B4349)),NOT(ISBLANK(E4349)),AND(E4349-VLOOKUP(A4349,'ListaN68 02-02-2025'!$A$12:$E$13375,5,0)&gt;=-2,E4349-VLOOKUP(A4349,'ListaN68 02-02-2025'!$A$12:$E$13375,5,0)&lt;=2)),"Igual",IF(AND(NOT(ISBLANK(A4349)),NOT(ISBLANK(B4349)),NOT(ISBLANK(E4349)),E4349-VLOOKUP(A4349,'ListaN68 02-02-2025'!$A$12:$E$13375,5,0)&gt;2),"Aumento",IF(AND(NOT(ISBLANK(A4349)),NOT(ISBLANK(B4349)),NOT(ISBLANK(E4349)),E4349-VLOOKUP(A4349,'ListaN68 02-02-2025'!$A$12:$E$13375,5,0)&lt;2),"Bajo","Error en codigo")))))))</f>
        <v>Igual</v>
      </c>
    </row>
    <row r="4350" spans="1:32" x14ac:dyDescent="0.2">
      <c r="A4350" s="1" t="s">
        <v>1981</v>
      </c>
      <c r="B4350" t="s">
        <v>4676</v>
      </c>
      <c r="C4350" t="s">
        <v>4949</v>
      </c>
      <c r="D4350">
        <v>21</v>
      </c>
      <c r="E4350" s="46">
        <v>6567.142499999999</v>
      </c>
      <c r="F4350" s="44">
        <v>-6.8259385665528916E-3</v>
      </c>
      <c r="G4350" s="46"/>
      <c r="AF4350" t="str">
        <f>IF(AND(ISBLANK(A4350),ISBLANK(B4350),ISBLANK(E4350)),"Blanco",IF(AND(ISBLANK(A4350),NOT(ISBLANK(B4350))),"Titulo",IF(AND(NOT(ISBLANK(A4350)),NOT(ISBLANK(B4350)),ISBLANK(E4350),IFERROR(FIND("FF--",A4350)&gt;1,FALSE)),"F.Comercializacion",IF(AND(NOT(ISBLANK(A4350)),NOT(ISBLANK(B4350)),NOT(ISBLANK(E4350)),ISERROR(VLOOKUP(A4350,'ListaN68 02-02-2025'!$A$12:$E$13375,5,0))),"Nuevo",IF(AND(NOT(ISBLANK(A4350)),NOT(ISBLANK(B4350)),NOT(ISBLANK(E4350)),AND(E4350-VLOOKUP(A4350,'ListaN68 02-02-2025'!$A$12:$E$13375,5,0)&gt;=-2,E4350-VLOOKUP(A4350,'ListaN68 02-02-2025'!$A$12:$E$13375,5,0)&lt;=2)),"Igual",IF(AND(NOT(ISBLANK(A4350)),NOT(ISBLANK(B4350)),NOT(ISBLANK(E4350)),E4350-VLOOKUP(A4350,'ListaN68 02-02-2025'!$A$12:$E$13375,5,0)&gt;2),"Aumento",IF(AND(NOT(ISBLANK(A4350)),NOT(ISBLANK(B4350)),NOT(ISBLANK(E4350)),E4350-VLOOKUP(A4350,'ListaN68 02-02-2025'!$A$12:$E$13375,5,0)&lt;2),"Bajo","Error en codigo")))))))</f>
        <v>Bajo</v>
      </c>
    </row>
    <row r="4351" spans="1:32" x14ac:dyDescent="0.2">
      <c r="A4351" s="1" t="s">
        <v>1588</v>
      </c>
      <c r="B4351" t="s">
        <v>4672</v>
      </c>
      <c r="C4351" t="s">
        <v>4949</v>
      </c>
      <c r="D4351">
        <v>21</v>
      </c>
      <c r="E4351" s="46">
        <v>6567.142499999999</v>
      </c>
      <c r="F4351" s="44">
        <v>-6.8259385665528916E-3</v>
      </c>
      <c r="G4351" s="46"/>
      <c r="AF4351" t="str">
        <f>IF(AND(ISBLANK(A4351),ISBLANK(B4351),ISBLANK(E4351)),"Blanco",IF(AND(ISBLANK(A4351),NOT(ISBLANK(B4351))),"Titulo",IF(AND(NOT(ISBLANK(A4351)),NOT(ISBLANK(B4351)),ISBLANK(E4351),IFERROR(FIND("FF--",A4351)&gt;1,FALSE)),"F.Comercializacion",IF(AND(NOT(ISBLANK(A4351)),NOT(ISBLANK(B4351)),NOT(ISBLANK(E4351)),ISERROR(VLOOKUP(A4351,'ListaN68 02-02-2025'!$A$12:$E$13375,5,0))),"Nuevo",IF(AND(NOT(ISBLANK(A4351)),NOT(ISBLANK(B4351)),NOT(ISBLANK(E4351)),AND(E4351-VLOOKUP(A4351,'ListaN68 02-02-2025'!$A$12:$E$13375,5,0)&gt;=-2,E4351-VLOOKUP(A4351,'ListaN68 02-02-2025'!$A$12:$E$13375,5,0)&lt;=2)),"Igual",IF(AND(NOT(ISBLANK(A4351)),NOT(ISBLANK(B4351)),NOT(ISBLANK(E4351)),E4351-VLOOKUP(A4351,'ListaN68 02-02-2025'!$A$12:$E$13375,5,0)&gt;2),"Aumento",IF(AND(NOT(ISBLANK(A4351)),NOT(ISBLANK(B4351)),NOT(ISBLANK(E4351)),E4351-VLOOKUP(A4351,'ListaN68 02-02-2025'!$A$12:$E$13375,5,0)&lt;2),"Bajo","Error en codigo")))))))</f>
        <v>Bajo</v>
      </c>
    </row>
    <row r="4352" spans="1:32" x14ac:dyDescent="0.2">
      <c r="A4352" s="1" t="s">
        <v>1982</v>
      </c>
      <c r="B4352" t="s">
        <v>4677</v>
      </c>
      <c r="C4352" t="s">
        <v>4949</v>
      </c>
      <c r="D4352">
        <v>21</v>
      </c>
      <c r="E4352" s="46">
        <v>7502.1255000000001</v>
      </c>
      <c r="F4352" s="44">
        <v>-6.8259385665530026E-3</v>
      </c>
      <c r="G4352" s="46"/>
      <c r="AF4352" t="str">
        <f>IF(AND(ISBLANK(A4352),ISBLANK(B4352),ISBLANK(E4352)),"Blanco",IF(AND(ISBLANK(A4352),NOT(ISBLANK(B4352))),"Titulo",IF(AND(NOT(ISBLANK(A4352)),NOT(ISBLANK(B4352)),ISBLANK(E4352),IFERROR(FIND("FF--",A4352)&gt;1,FALSE)),"F.Comercializacion",IF(AND(NOT(ISBLANK(A4352)),NOT(ISBLANK(B4352)),NOT(ISBLANK(E4352)),ISERROR(VLOOKUP(A4352,'ListaN68 02-02-2025'!$A$12:$E$13375,5,0))),"Nuevo",IF(AND(NOT(ISBLANK(A4352)),NOT(ISBLANK(B4352)),NOT(ISBLANK(E4352)),AND(E4352-VLOOKUP(A4352,'ListaN68 02-02-2025'!$A$12:$E$13375,5,0)&gt;=-2,E4352-VLOOKUP(A4352,'ListaN68 02-02-2025'!$A$12:$E$13375,5,0)&lt;=2)),"Igual",IF(AND(NOT(ISBLANK(A4352)),NOT(ISBLANK(B4352)),NOT(ISBLANK(E4352)),E4352-VLOOKUP(A4352,'ListaN68 02-02-2025'!$A$12:$E$13375,5,0)&gt;2),"Aumento",IF(AND(NOT(ISBLANK(A4352)),NOT(ISBLANK(B4352)),NOT(ISBLANK(E4352)),E4352-VLOOKUP(A4352,'ListaN68 02-02-2025'!$A$12:$E$13375,5,0)&lt;2),"Bajo","Error en codigo")))))))</f>
        <v>Bajo</v>
      </c>
    </row>
    <row r="4353" spans="1:32" x14ac:dyDescent="0.2">
      <c r="A4353" s="1" t="s">
        <v>1589</v>
      </c>
      <c r="B4353" t="s">
        <v>4673</v>
      </c>
      <c r="C4353" t="s">
        <v>4949</v>
      </c>
      <c r="D4353">
        <v>21</v>
      </c>
      <c r="E4353" s="46">
        <v>7502.1255000000001</v>
      </c>
      <c r="F4353" s="44">
        <v>-6.8259385665530026E-3</v>
      </c>
      <c r="G4353" s="46"/>
      <c r="AF4353" t="str">
        <f>IF(AND(ISBLANK(A4353),ISBLANK(B4353),ISBLANK(E4353)),"Blanco",IF(AND(ISBLANK(A4353),NOT(ISBLANK(B4353))),"Titulo",IF(AND(NOT(ISBLANK(A4353)),NOT(ISBLANK(B4353)),ISBLANK(E4353),IFERROR(FIND("FF--",A4353)&gt;1,FALSE)),"F.Comercializacion",IF(AND(NOT(ISBLANK(A4353)),NOT(ISBLANK(B4353)),NOT(ISBLANK(E4353)),ISERROR(VLOOKUP(A4353,'ListaN68 02-02-2025'!$A$12:$E$13375,5,0))),"Nuevo",IF(AND(NOT(ISBLANK(A4353)),NOT(ISBLANK(B4353)),NOT(ISBLANK(E4353)),AND(E4353-VLOOKUP(A4353,'ListaN68 02-02-2025'!$A$12:$E$13375,5,0)&gt;=-2,E4353-VLOOKUP(A4353,'ListaN68 02-02-2025'!$A$12:$E$13375,5,0)&lt;=2)),"Igual",IF(AND(NOT(ISBLANK(A4353)),NOT(ISBLANK(B4353)),NOT(ISBLANK(E4353)),E4353-VLOOKUP(A4353,'ListaN68 02-02-2025'!$A$12:$E$13375,5,0)&gt;2),"Aumento",IF(AND(NOT(ISBLANK(A4353)),NOT(ISBLANK(B4353)),NOT(ISBLANK(E4353)),E4353-VLOOKUP(A4353,'ListaN68 02-02-2025'!$A$12:$E$13375,5,0)&lt;2),"Bajo","Error en codigo")))))))</f>
        <v>Bajo</v>
      </c>
    </row>
    <row r="4354" spans="1:32" x14ac:dyDescent="0.2">
      <c r="A4354" s="1" t="s">
        <v>1983</v>
      </c>
      <c r="B4354" t="s">
        <v>4678</v>
      </c>
      <c r="C4354" t="s">
        <v>4949</v>
      </c>
      <c r="D4354">
        <v>21</v>
      </c>
      <c r="E4354" s="46">
        <v>8437.1085000000003</v>
      </c>
      <c r="F4354" s="44">
        <v>-6.8259385665527805E-3</v>
      </c>
      <c r="G4354" s="46"/>
      <c r="AF4354" t="str">
        <f>IF(AND(ISBLANK(A4354),ISBLANK(B4354),ISBLANK(E4354)),"Blanco",IF(AND(ISBLANK(A4354),NOT(ISBLANK(B4354))),"Titulo",IF(AND(NOT(ISBLANK(A4354)),NOT(ISBLANK(B4354)),ISBLANK(E4354),IFERROR(FIND("FF--",A4354)&gt;1,FALSE)),"F.Comercializacion",IF(AND(NOT(ISBLANK(A4354)),NOT(ISBLANK(B4354)),NOT(ISBLANK(E4354)),ISERROR(VLOOKUP(A4354,'ListaN68 02-02-2025'!$A$12:$E$13375,5,0))),"Nuevo",IF(AND(NOT(ISBLANK(A4354)),NOT(ISBLANK(B4354)),NOT(ISBLANK(E4354)),AND(E4354-VLOOKUP(A4354,'ListaN68 02-02-2025'!$A$12:$E$13375,5,0)&gt;=-2,E4354-VLOOKUP(A4354,'ListaN68 02-02-2025'!$A$12:$E$13375,5,0)&lt;=2)),"Igual",IF(AND(NOT(ISBLANK(A4354)),NOT(ISBLANK(B4354)),NOT(ISBLANK(E4354)),E4354-VLOOKUP(A4354,'ListaN68 02-02-2025'!$A$12:$E$13375,5,0)&gt;2),"Aumento",IF(AND(NOT(ISBLANK(A4354)),NOT(ISBLANK(B4354)),NOT(ISBLANK(E4354)),E4354-VLOOKUP(A4354,'ListaN68 02-02-2025'!$A$12:$E$13375,5,0)&lt;2),"Bajo","Error en codigo")))))))</f>
        <v>Bajo</v>
      </c>
    </row>
    <row r="4355" spans="1:32" x14ac:dyDescent="0.2">
      <c r="A4355" s="1" t="s">
        <v>1984</v>
      </c>
      <c r="B4355" t="s">
        <v>4679</v>
      </c>
      <c r="C4355" t="s">
        <v>4949</v>
      </c>
      <c r="D4355">
        <v>21</v>
      </c>
      <c r="E4355" s="46">
        <v>9394.3529999999992</v>
      </c>
      <c r="F4355" s="44">
        <v>-6.8259385665530026E-3</v>
      </c>
      <c r="G4355" s="46"/>
      <c r="AF4355" t="str">
        <f>IF(AND(ISBLANK(A4355),ISBLANK(B4355),ISBLANK(E4355)),"Blanco",IF(AND(ISBLANK(A4355),NOT(ISBLANK(B4355))),"Titulo",IF(AND(NOT(ISBLANK(A4355)),NOT(ISBLANK(B4355)),ISBLANK(E4355),IFERROR(FIND("FF--",A4355)&gt;1,FALSE)),"F.Comercializacion",IF(AND(NOT(ISBLANK(A4355)),NOT(ISBLANK(B4355)),NOT(ISBLANK(E4355)),ISERROR(VLOOKUP(A4355,'ListaN68 02-02-2025'!$A$12:$E$13375,5,0))),"Nuevo",IF(AND(NOT(ISBLANK(A4355)),NOT(ISBLANK(B4355)),NOT(ISBLANK(E4355)),AND(E4355-VLOOKUP(A4355,'ListaN68 02-02-2025'!$A$12:$E$13375,5,0)&gt;=-2,E4355-VLOOKUP(A4355,'ListaN68 02-02-2025'!$A$12:$E$13375,5,0)&lt;=2)),"Igual",IF(AND(NOT(ISBLANK(A4355)),NOT(ISBLANK(B4355)),NOT(ISBLANK(E4355)),E4355-VLOOKUP(A4355,'ListaN68 02-02-2025'!$A$12:$E$13375,5,0)&gt;2),"Aumento",IF(AND(NOT(ISBLANK(A4355)),NOT(ISBLANK(B4355)),NOT(ISBLANK(E4355)),E4355-VLOOKUP(A4355,'ListaN68 02-02-2025'!$A$12:$E$13375,5,0)&lt;2),"Bajo","Error en codigo")))))))</f>
        <v>Bajo</v>
      </c>
    </row>
    <row r="4356" spans="1:32" x14ac:dyDescent="0.2">
      <c r="A4356" s="1" t="s">
        <v>1590</v>
      </c>
      <c r="B4356" t="s">
        <v>4674</v>
      </c>
      <c r="C4356" t="s">
        <v>4949</v>
      </c>
      <c r="D4356">
        <v>21</v>
      </c>
      <c r="E4356" s="46">
        <v>8437.1085000000003</v>
      </c>
      <c r="F4356" s="44">
        <v>-6.8259385665527805E-3</v>
      </c>
      <c r="G4356" s="46"/>
      <c r="AF4356" t="str">
        <f>IF(AND(ISBLANK(A4356),ISBLANK(B4356),ISBLANK(E4356)),"Blanco",IF(AND(ISBLANK(A4356),NOT(ISBLANK(B4356))),"Titulo",IF(AND(NOT(ISBLANK(A4356)),NOT(ISBLANK(B4356)),ISBLANK(E4356),IFERROR(FIND("FF--",A4356)&gt;1,FALSE)),"F.Comercializacion",IF(AND(NOT(ISBLANK(A4356)),NOT(ISBLANK(B4356)),NOT(ISBLANK(E4356)),ISERROR(VLOOKUP(A4356,'ListaN68 02-02-2025'!$A$12:$E$13375,5,0))),"Nuevo",IF(AND(NOT(ISBLANK(A4356)),NOT(ISBLANK(B4356)),NOT(ISBLANK(E4356)),AND(E4356-VLOOKUP(A4356,'ListaN68 02-02-2025'!$A$12:$E$13375,5,0)&gt;=-2,E4356-VLOOKUP(A4356,'ListaN68 02-02-2025'!$A$12:$E$13375,5,0)&lt;=2)),"Igual",IF(AND(NOT(ISBLANK(A4356)),NOT(ISBLANK(B4356)),NOT(ISBLANK(E4356)),E4356-VLOOKUP(A4356,'ListaN68 02-02-2025'!$A$12:$E$13375,5,0)&gt;2),"Aumento",IF(AND(NOT(ISBLANK(A4356)),NOT(ISBLANK(B4356)),NOT(ISBLANK(E4356)),E4356-VLOOKUP(A4356,'ListaN68 02-02-2025'!$A$12:$E$13375,5,0)&lt;2),"Bajo","Error en codigo")))))))</f>
        <v>Bajo</v>
      </c>
    </row>
    <row r="4357" spans="1:32" x14ac:dyDescent="0.2">
      <c r="A4357" s="1" t="s">
        <v>1985</v>
      </c>
      <c r="B4357" t="s">
        <v>4675</v>
      </c>
      <c r="C4357" t="s">
        <v>4949</v>
      </c>
      <c r="D4357">
        <v>21</v>
      </c>
      <c r="E4357" s="46">
        <v>9394.3529999999992</v>
      </c>
      <c r="F4357" s="44">
        <v>-6.8259385665530026E-3</v>
      </c>
      <c r="G4357" s="46"/>
      <c r="AF4357" t="str">
        <f>IF(AND(ISBLANK(A4357),ISBLANK(B4357),ISBLANK(E4357)),"Blanco",IF(AND(ISBLANK(A4357),NOT(ISBLANK(B4357))),"Titulo",IF(AND(NOT(ISBLANK(A4357)),NOT(ISBLANK(B4357)),ISBLANK(E4357),IFERROR(FIND("FF--",A4357)&gt;1,FALSE)),"F.Comercializacion",IF(AND(NOT(ISBLANK(A4357)),NOT(ISBLANK(B4357)),NOT(ISBLANK(E4357)),ISERROR(VLOOKUP(A4357,'ListaN68 02-02-2025'!$A$12:$E$13375,5,0))),"Nuevo",IF(AND(NOT(ISBLANK(A4357)),NOT(ISBLANK(B4357)),NOT(ISBLANK(E4357)),AND(E4357-VLOOKUP(A4357,'ListaN68 02-02-2025'!$A$12:$E$13375,5,0)&gt;=-2,E4357-VLOOKUP(A4357,'ListaN68 02-02-2025'!$A$12:$E$13375,5,0)&lt;=2)),"Igual",IF(AND(NOT(ISBLANK(A4357)),NOT(ISBLANK(B4357)),NOT(ISBLANK(E4357)),E4357-VLOOKUP(A4357,'ListaN68 02-02-2025'!$A$12:$E$13375,5,0)&gt;2),"Aumento",IF(AND(NOT(ISBLANK(A4357)),NOT(ISBLANK(B4357)),NOT(ISBLANK(E4357)),E4357-VLOOKUP(A4357,'ListaN68 02-02-2025'!$A$12:$E$13375,5,0)&lt;2),"Bajo","Error en codigo")))))))</f>
        <v>Bajo</v>
      </c>
    </row>
    <row r="4358" spans="1:32" x14ac:dyDescent="0.2">
      <c r="A4358" s="1" t="s">
        <v>1986</v>
      </c>
      <c r="B4358" t="s">
        <v>4680</v>
      </c>
      <c r="C4358" t="s">
        <v>4949</v>
      </c>
      <c r="D4358">
        <v>21</v>
      </c>
      <c r="E4358" s="46">
        <v>10329.335999999999</v>
      </c>
      <c r="F4358" s="44">
        <v>-6.8259385665528916E-3</v>
      </c>
      <c r="G4358" s="46"/>
      <c r="AF4358" t="str">
        <f>IF(AND(ISBLANK(A4358),ISBLANK(B4358),ISBLANK(E4358)),"Blanco",IF(AND(ISBLANK(A4358),NOT(ISBLANK(B4358))),"Titulo",IF(AND(NOT(ISBLANK(A4358)),NOT(ISBLANK(B4358)),ISBLANK(E4358),IFERROR(FIND("FF--",A4358)&gt;1,FALSE)),"F.Comercializacion",IF(AND(NOT(ISBLANK(A4358)),NOT(ISBLANK(B4358)),NOT(ISBLANK(E4358)),ISERROR(VLOOKUP(A4358,'ListaN68 02-02-2025'!$A$12:$E$13375,5,0))),"Nuevo",IF(AND(NOT(ISBLANK(A4358)),NOT(ISBLANK(B4358)),NOT(ISBLANK(E4358)),AND(E4358-VLOOKUP(A4358,'ListaN68 02-02-2025'!$A$12:$E$13375,5,0)&gt;=-2,E4358-VLOOKUP(A4358,'ListaN68 02-02-2025'!$A$12:$E$13375,5,0)&lt;=2)),"Igual",IF(AND(NOT(ISBLANK(A4358)),NOT(ISBLANK(B4358)),NOT(ISBLANK(E4358)),E4358-VLOOKUP(A4358,'ListaN68 02-02-2025'!$A$12:$E$13375,5,0)&gt;2),"Aumento",IF(AND(NOT(ISBLANK(A4358)),NOT(ISBLANK(B4358)),NOT(ISBLANK(E4358)),E4358-VLOOKUP(A4358,'ListaN68 02-02-2025'!$A$12:$E$13375,5,0)&lt;2),"Bajo","Error en codigo")))))))</f>
        <v>Bajo</v>
      </c>
    </row>
    <row r="4359" spans="1:32" x14ac:dyDescent="0.2">
      <c r="A4359" s="1" t="s">
        <v>2616</v>
      </c>
      <c r="B4359" t="s">
        <v>4694</v>
      </c>
      <c r="C4359" t="s">
        <v>5064</v>
      </c>
      <c r="D4359">
        <v>10.5</v>
      </c>
      <c r="E4359" s="46">
        <v>3878.4479999999999</v>
      </c>
      <c r="F4359" s="44">
        <v>-6.8259385665528916E-3</v>
      </c>
      <c r="G4359" s="46"/>
      <c r="AF4359" t="str">
        <f>IF(AND(ISBLANK(A4359),ISBLANK(B4359),ISBLANK(E4359)),"Blanco",IF(AND(ISBLANK(A4359),NOT(ISBLANK(B4359))),"Titulo",IF(AND(NOT(ISBLANK(A4359)),NOT(ISBLANK(B4359)),ISBLANK(E4359),IFERROR(FIND("FF--",A4359)&gt;1,FALSE)),"F.Comercializacion",IF(AND(NOT(ISBLANK(A4359)),NOT(ISBLANK(B4359)),NOT(ISBLANK(E4359)),ISERROR(VLOOKUP(A4359,'ListaN68 02-02-2025'!$A$12:$E$13375,5,0))),"Nuevo",IF(AND(NOT(ISBLANK(A4359)),NOT(ISBLANK(B4359)),NOT(ISBLANK(E4359)),AND(E4359-VLOOKUP(A4359,'ListaN68 02-02-2025'!$A$12:$E$13375,5,0)&gt;=-2,E4359-VLOOKUP(A4359,'ListaN68 02-02-2025'!$A$12:$E$13375,5,0)&lt;=2)),"Igual",IF(AND(NOT(ISBLANK(A4359)),NOT(ISBLANK(B4359)),NOT(ISBLANK(E4359)),E4359-VLOOKUP(A4359,'ListaN68 02-02-2025'!$A$12:$E$13375,5,0)&gt;2),"Aumento",IF(AND(NOT(ISBLANK(A4359)),NOT(ISBLANK(B4359)),NOT(ISBLANK(E4359)),E4359-VLOOKUP(A4359,'ListaN68 02-02-2025'!$A$12:$E$13375,5,0)&lt;2),"Bajo","Error en codigo")))))))</f>
        <v>Bajo</v>
      </c>
    </row>
    <row r="4360" spans="1:32" x14ac:dyDescent="0.2">
      <c r="C4360"/>
      <c r="E4360" s="46"/>
      <c r="F4360" s="44"/>
      <c r="G4360" s="46"/>
      <c r="AF4360" t="str">
        <f>IF(AND(ISBLANK(A4360),ISBLANK(B4360),ISBLANK(E4360)),"Blanco",IF(AND(ISBLANK(A4360),NOT(ISBLANK(B4360))),"Titulo",IF(AND(NOT(ISBLANK(A4360)),NOT(ISBLANK(B4360)),ISBLANK(E4360),IFERROR(FIND("FF--",A4360)&gt;1,FALSE)),"F.Comercializacion",IF(AND(NOT(ISBLANK(A4360)),NOT(ISBLANK(B4360)),NOT(ISBLANK(E4360)),ISERROR(VLOOKUP(A4360,'ListaN68 02-02-2025'!$A$12:$E$13375,5,0))),"Nuevo",IF(AND(NOT(ISBLANK(A4360)),NOT(ISBLANK(B4360)),NOT(ISBLANK(E4360)),AND(E4360-VLOOKUP(A4360,'ListaN68 02-02-2025'!$A$12:$E$13375,5,0)&gt;=-2,E4360-VLOOKUP(A4360,'ListaN68 02-02-2025'!$A$12:$E$13375,5,0)&lt;=2)),"Igual",IF(AND(NOT(ISBLANK(A4360)),NOT(ISBLANK(B4360)),NOT(ISBLANK(E4360)),E4360-VLOOKUP(A4360,'ListaN68 02-02-2025'!$A$12:$E$13375,5,0)&gt;2),"Aumento",IF(AND(NOT(ISBLANK(A4360)),NOT(ISBLANK(B4360)),NOT(ISBLANK(E4360)),E4360-VLOOKUP(A4360,'ListaN68 02-02-2025'!$A$12:$E$13375,5,0)&lt;2),"Bajo","Error en codigo")))))))</f>
        <v>Blanco</v>
      </c>
    </row>
    <row r="4361" spans="1:32" x14ac:dyDescent="0.2">
      <c r="C4361"/>
      <c r="E4361" s="46"/>
      <c r="F4361" s="44"/>
      <c r="G4361" s="46"/>
      <c r="AF4361" t="str">
        <f>IF(AND(ISBLANK(A4361),ISBLANK(B4361),ISBLANK(E4361)),"Blanco",IF(AND(ISBLANK(A4361),NOT(ISBLANK(B4361))),"Titulo",IF(AND(NOT(ISBLANK(A4361)),NOT(ISBLANK(B4361)),ISBLANK(E4361),IFERROR(FIND("FF--",A4361)&gt;1,FALSE)),"F.Comercializacion",IF(AND(NOT(ISBLANK(A4361)),NOT(ISBLANK(B4361)),NOT(ISBLANK(E4361)),ISERROR(VLOOKUP(A4361,'ListaN68 02-02-2025'!$A$12:$E$13375,5,0))),"Nuevo",IF(AND(NOT(ISBLANK(A4361)),NOT(ISBLANK(B4361)),NOT(ISBLANK(E4361)),AND(E4361-VLOOKUP(A4361,'ListaN68 02-02-2025'!$A$12:$E$13375,5,0)&gt;=-2,E4361-VLOOKUP(A4361,'ListaN68 02-02-2025'!$A$12:$E$13375,5,0)&lt;=2)),"Igual",IF(AND(NOT(ISBLANK(A4361)),NOT(ISBLANK(B4361)),NOT(ISBLANK(E4361)),E4361-VLOOKUP(A4361,'ListaN68 02-02-2025'!$A$12:$E$13375,5,0)&gt;2),"Aumento",IF(AND(NOT(ISBLANK(A4361)),NOT(ISBLANK(B4361)),NOT(ISBLANK(E4361)),E4361-VLOOKUP(A4361,'ListaN68 02-02-2025'!$A$12:$E$13375,5,0)&lt;2),"Bajo","Error en codigo")))))))</f>
        <v>Blanco</v>
      </c>
    </row>
    <row r="4362" spans="1:32" x14ac:dyDescent="0.2">
      <c r="C4362"/>
      <c r="E4362" s="46"/>
      <c r="F4362" s="44"/>
      <c r="G4362" s="46"/>
      <c r="AF4362" t="str">
        <f>IF(AND(ISBLANK(A4362),ISBLANK(B4362),ISBLANK(E4362)),"Blanco",IF(AND(ISBLANK(A4362),NOT(ISBLANK(B4362))),"Titulo",IF(AND(NOT(ISBLANK(A4362)),NOT(ISBLANK(B4362)),ISBLANK(E4362),IFERROR(FIND("FF--",A4362)&gt;1,FALSE)),"F.Comercializacion",IF(AND(NOT(ISBLANK(A4362)),NOT(ISBLANK(B4362)),NOT(ISBLANK(E4362)),ISERROR(VLOOKUP(A4362,'ListaN68 02-02-2025'!$A$12:$E$13375,5,0))),"Nuevo",IF(AND(NOT(ISBLANK(A4362)),NOT(ISBLANK(B4362)),NOT(ISBLANK(E4362)),AND(E4362-VLOOKUP(A4362,'ListaN68 02-02-2025'!$A$12:$E$13375,5,0)&gt;=-2,E4362-VLOOKUP(A4362,'ListaN68 02-02-2025'!$A$12:$E$13375,5,0)&lt;=2)),"Igual",IF(AND(NOT(ISBLANK(A4362)),NOT(ISBLANK(B4362)),NOT(ISBLANK(E4362)),E4362-VLOOKUP(A4362,'ListaN68 02-02-2025'!$A$12:$E$13375,5,0)&gt;2),"Aumento",IF(AND(NOT(ISBLANK(A4362)),NOT(ISBLANK(B4362)),NOT(ISBLANK(E4362)),E4362-VLOOKUP(A4362,'ListaN68 02-02-2025'!$A$12:$E$13375,5,0)&lt;2),"Bajo","Error en codigo")))))))</f>
        <v>Blanco</v>
      </c>
    </row>
    <row r="4363" spans="1:32" x14ac:dyDescent="0.2">
      <c r="C4363"/>
      <c r="E4363" s="46"/>
      <c r="F4363" s="44"/>
      <c r="G4363" s="46"/>
      <c r="AF4363" t="str">
        <f>IF(AND(ISBLANK(A4363),ISBLANK(B4363),ISBLANK(E4363)),"Blanco",IF(AND(ISBLANK(A4363),NOT(ISBLANK(B4363))),"Titulo",IF(AND(NOT(ISBLANK(A4363)),NOT(ISBLANK(B4363)),ISBLANK(E4363),IFERROR(FIND("FF--",A4363)&gt;1,FALSE)),"F.Comercializacion",IF(AND(NOT(ISBLANK(A4363)),NOT(ISBLANK(B4363)),NOT(ISBLANK(E4363)),ISERROR(VLOOKUP(A4363,'ListaN68 02-02-2025'!$A$12:$E$13375,5,0))),"Nuevo",IF(AND(NOT(ISBLANK(A4363)),NOT(ISBLANK(B4363)),NOT(ISBLANK(E4363)),AND(E4363-VLOOKUP(A4363,'ListaN68 02-02-2025'!$A$12:$E$13375,5,0)&gt;=-2,E4363-VLOOKUP(A4363,'ListaN68 02-02-2025'!$A$12:$E$13375,5,0)&lt;=2)),"Igual",IF(AND(NOT(ISBLANK(A4363)),NOT(ISBLANK(B4363)),NOT(ISBLANK(E4363)),E4363-VLOOKUP(A4363,'ListaN68 02-02-2025'!$A$12:$E$13375,5,0)&gt;2),"Aumento",IF(AND(NOT(ISBLANK(A4363)),NOT(ISBLANK(B4363)),NOT(ISBLANK(E4363)),E4363-VLOOKUP(A4363,'ListaN68 02-02-2025'!$A$12:$E$13375,5,0)&lt;2),"Bajo","Error en codigo")))))))</f>
        <v>Blanco</v>
      </c>
    </row>
    <row r="4364" spans="1:32" x14ac:dyDescent="0.2">
      <c r="C4364"/>
      <c r="E4364" s="46"/>
      <c r="F4364" s="44"/>
      <c r="G4364" s="46"/>
      <c r="AF4364" t="str">
        <f>IF(AND(ISBLANK(A4364),ISBLANK(B4364),ISBLANK(E4364)),"Blanco",IF(AND(ISBLANK(A4364),NOT(ISBLANK(B4364))),"Titulo",IF(AND(NOT(ISBLANK(A4364)),NOT(ISBLANK(B4364)),ISBLANK(E4364),IFERROR(FIND("FF--",A4364)&gt;1,FALSE)),"F.Comercializacion",IF(AND(NOT(ISBLANK(A4364)),NOT(ISBLANK(B4364)),NOT(ISBLANK(E4364)),ISERROR(VLOOKUP(A4364,'ListaN68 02-02-2025'!$A$12:$E$13375,5,0))),"Nuevo",IF(AND(NOT(ISBLANK(A4364)),NOT(ISBLANK(B4364)),NOT(ISBLANK(E4364)),AND(E4364-VLOOKUP(A4364,'ListaN68 02-02-2025'!$A$12:$E$13375,5,0)&gt;=-2,E4364-VLOOKUP(A4364,'ListaN68 02-02-2025'!$A$12:$E$13375,5,0)&lt;=2)),"Igual",IF(AND(NOT(ISBLANK(A4364)),NOT(ISBLANK(B4364)),NOT(ISBLANK(E4364)),E4364-VLOOKUP(A4364,'ListaN68 02-02-2025'!$A$12:$E$13375,5,0)&gt;2),"Aumento",IF(AND(NOT(ISBLANK(A4364)),NOT(ISBLANK(B4364)),NOT(ISBLANK(E4364)),E4364-VLOOKUP(A4364,'ListaN68 02-02-2025'!$A$12:$E$13375,5,0)&lt;2),"Bajo","Error en codigo")))))))</f>
        <v>Blanco</v>
      </c>
    </row>
    <row r="4365" spans="1:32" x14ac:dyDescent="0.2">
      <c r="C4365"/>
      <c r="E4365" s="46"/>
      <c r="F4365" s="44"/>
      <c r="G4365" s="46"/>
      <c r="AF4365" t="str">
        <f>IF(AND(ISBLANK(A4365),ISBLANK(B4365),ISBLANK(E4365)),"Blanco",IF(AND(ISBLANK(A4365),NOT(ISBLANK(B4365))),"Titulo",IF(AND(NOT(ISBLANK(A4365)),NOT(ISBLANK(B4365)),ISBLANK(E4365),IFERROR(FIND("FF--",A4365)&gt;1,FALSE)),"F.Comercializacion",IF(AND(NOT(ISBLANK(A4365)),NOT(ISBLANK(B4365)),NOT(ISBLANK(E4365)),ISERROR(VLOOKUP(A4365,'ListaN68 02-02-2025'!$A$12:$E$13375,5,0))),"Nuevo",IF(AND(NOT(ISBLANK(A4365)),NOT(ISBLANK(B4365)),NOT(ISBLANK(E4365)),AND(E4365-VLOOKUP(A4365,'ListaN68 02-02-2025'!$A$12:$E$13375,5,0)&gt;=-2,E4365-VLOOKUP(A4365,'ListaN68 02-02-2025'!$A$12:$E$13375,5,0)&lt;=2)),"Igual",IF(AND(NOT(ISBLANK(A4365)),NOT(ISBLANK(B4365)),NOT(ISBLANK(E4365)),E4365-VLOOKUP(A4365,'ListaN68 02-02-2025'!$A$12:$E$13375,5,0)&gt;2),"Aumento",IF(AND(NOT(ISBLANK(A4365)),NOT(ISBLANK(B4365)),NOT(ISBLANK(E4365)),E4365-VLOOKUP(A4365,'ListaN68 02-02-2025'!$A$12:$E$13375,5,0)&lt;2),"Bajo","Error en codigo")))))))</f>
        <v>Blanco</v>
      </c>
    </row>
    <row r="4366" spans="1:32" x14ac:dyDescent="0.2">
      <c r="C4366"/>
      <c r="E4366" s="46"/>
      <c r="F4366" s="44"/>
      <c r="G4366" s="46"/>
      <c r="AF4366" t="str">
        <f>IF(AND(ISBLANK(A4366),ISBLANK(B4366),ISBLANK(E4366)),"Blanco",IF(AND(ISBLANK(A4366),NOT(ISBLANK(B4366))),"Titulo",IF(AND(NOT(ISBLANK(A4366)),NOT(ISBLANK(B4366)),ISBLANK(E4366),IFERROR(FIND("FF--",A4366)&gt;1,FALSE)),"F.Comercializacion",IF(AND(NOT(ISBLANK(A4366)),NOT(ISBLANK(B4366)),NOT(ISBLANK(E4366)),ISERROR(VLOOKUP(A4366,'ListaN68 02-02-2025'!$A$12:$E$13375,5,0))),"Nuevo",IF(AND(NOT(ISBLANK(A4366)),NOT(ISBLANK(B4366)),NOT(ISBLANK(E4366)),AND(E4366-VLOOKUP(A4366,'ListaN68 02-02-2025'!$A$12:$E$13375,5,0)&gt;=-2,E4366-VLOOKUP(A4366,'ListaN68 02-02-2025'!$A$12:$E$13375,5,0)&lt;=2)),"Igual",IF(AND(NOT(ISBLANK(A4366)),NOT(ISBLANK(B4366)),NOT(ISBLANK(E4366)),E4366-VLOOKUP(A4366,'ListaN68 02-02-2025'!$A$12:$E$13375,5,0)&gt;2),"Aumento",IF(AND(NOT(ISBLANK(A4366)),NOT(ISBLANK(B4366)),NOT(ISBLANK(E4366)),E4366-VLOOKUP(A4366,'ListaN68 02-02-2025'!$A$12:$E$13375,5,0)&lt;2),"Bajo","Error en codigo")))))))</f>
        <v>Blanco</v>
      </c>
    </row>
    <row r="4367" spans="1:32" x14ac:dyDescent="0.2">
      <c r="C4367"/>
      <c r="E4367" s="46"/>
      <c r="F4367" s="44"/>
      <c r="G4367" s="46"/>
      <c r="AF4367" t="str">
        <f>IF(AND(ISBLANK(A4367),ISBLANK(B4367),ISBLANK(E4367)),"Blanco",IF(AND(ISBLANK(A4367),NOT(ISBLANK(B4367))),"Titulo",IF(AND(NOT(ISBLANK(A4367)),NOT(ISBLANK(B4367)),ISBLANK(E4367),IFERROR(FIND("FF--",A4367)&gt;1,FALSE)),"F.Comercializacion",IF(AND(NOT(ISBLANK(A4367)),NOT(ISBLANK(B4367)),NOT(ISBLANK(E4367)),ISERROR(VLOOKUP(A4367,'ListaN68 02-02-2025'!$A$12:$E$13375,5,0))),"Nuevo",IF(AND(NOT(ISBLANK(A4367)),NOT(ISBLANK(B4367)),NOT(ISBLANK(E4367)),AND(E4367-VLOOKUP(A4367,'ListaN68 02-02-2025'!$A$12:$E$13375,5,0)&gt;=-2,E4367-VLOOKUP(A4367,'ListaN68 02-02-2025'!$A$12:$E$13375,5,0)&lt;=2)),"Igual",IF(AND(NOT(ISBLANK(A4367)),NOT(ISBLANK(B4367)),NOT(ISBLANK(E4367)),E4367-VLOOKUP(A4367,'ListaN68 02-02-2025'!$A$12:$E$13375,5,0)&gt;2),"Aumento",IF(AND(NOT(ISBLANK(A4367)),NOT(ISBLANK(B4367)),NOT(ISBLANK(E4367)),E4367-VLOOKUP(A4367,'ListaN68 02-02-2025'!$A$12:$E$13375,5,0)&lt;2),"Bajo","Error en codigo")))))))</f>
        <v>Blanco</v>
      </c>
    </row>
    <row r="4368" spans="1:32" x14ac:dyDescent="0.2">
      <c r="C4368"/>
      <c r="E4368" s="46"/>
      <c r="F4368" s="44"/>
      <c r="G4368" s="46"/>
      <c r="AF4368" t="str">
        <f>IF(AND(ISBLANK(A4368),ISBLANK(B4368),ISBLANK(E4368)),"Blanco",IF(AND(ISBLANK(A4368),NOT(ISBLANK(B4368))),"Titulo",IF(AND(NOT(ISBLANK(A4368)),NOT(ISBLANK(B4368)),ISBLANK(E4368),IFERROR(FIND("FF--",A4368)&gt;1,FALSE)),"F.Comercializacion",IF(AND(NOT(ISBLANK(A4368)),NOT(ISBLANK(B4368)),NOT(ISBLANK(E4368)),ISERROR(VLOOKUP(A4368,'ListaN68 02-02-2025'!$A$12:$E$13375,5,0))),"Nuevo",IF(AND(NOT(ISBLANK(A4368)),NOT(ISBLANK(B4368)),NOT(ISBLANK(E4368)),AND(E4368-VLOOKUP(A4368,'ListaN68 02-02-2025'!$A$12:$E$13375,5,0)&gt;=-2,E4368-VLOOKUP(A4368,'ListaN68 02-02-2025'!$A$12:$E$13375,5,0)&lt;=2)),"Igual",IF(AND(NOT(ISBLANK(A4368)),NOT(ISBLANK(B4368)),NOT(ISBLANK(E4368)),E4368-VLOOKUP(A4368,'ListaN68 02-02-2025'!$A$12:$E$13375,5,0)&gt;2),"Aumento",IF(AND(NOT(ISBLANK(A4368)),NOT(ISBLANK(B4368)),NOT(ISBLANK(E4368)),E4368-VLOOKUP(A4368,'ListaN68 02-02-2025'!$A$12:$E$13375,5,0)&lt;2),"Bajo","Error en codigo")))))))</f>
        <v>Blanco</v>
      </c>
    </row>
    <row r="4369" spans="3:32" x14ac:dyDescent="0.2">
      <c r="C4369"/>
      <c r="E4369" s="46"/>
      <c r="F4369" s="44"/>
      <c r="G4369" s="46"/>
      <c r="AF4369" t="str">
        <f>IF(AND(ISBLANK(A4369),ISBLANK(B4369),ISBLANK(E4369)),"Blanco",IF(AND(ISBLANK(A4369),NOT(ISBLANK(B4369))),"Titulo",IF(AND(NOT(ISBLANK(A4369)),NOT(ISBLANK(B4369)),ISBLANK(E4369),IFERROR(FIND("FF--",A4369)&gt;1,FALSE)),"F.Comercializacion",IF(AND(NOT(ISBLANK(A4369)),NOT(ISBLANK(B4369)),NOT(ISBLANK(E4369)),ISERROR(VLOOKUP(A4369,'ListaN68 02-02-2025'!$A$12:$E$13375,5,0))),"Nuevo",IF(AND(NOT(ISBLANK(A4369)),NOT(ISBLANK(B4369)),NOT(ISBLANK(E4369)),AND(E4369-VLOOKUP(A4369,'ListaN68 02-02-2025'!$A$12:$E$13375,5,0)&gt;=-2,E4369-VLOOKUP(A4369,'ListaN68 02-02-2025'!$A$12:$E$13375,5,0)&lt;=2)),"Igual",IF(AND(NOT(ISBLANK(A4369)),NOT(ISBLANK(B4369)),NOT(ISBLANK(E4369)),E4369-VLOOKUP(A4369,'ListaN68 02-02-2025'!$A$12:$E$13375,5,0)&gt;2),"Aumento",IF(AND(NOT(ISBLANK(A4369)),NOT(ISBLANK(B4369)),NOT(ISBLANK(E4369)),E4369-VLOOKUP(A4369,'ListaN68 02-02-2025'!$A$12:$E$13375,5,0)&lt;2),"Bajo","Error en codigo")))))))</f>
        <v>Blanco</v>
      </c>
    </row>
    <row r="4370" spans="3:32" x14ac:dyDescent="0.2">
      <c r="C4370"/>
      <c r="E4370" s="46"/>
      <c r="F4370" s="44"/>
      <c r="G4370" s="46"/>
      <c r="AF4370" t="str">
        <f>IF(AND(ISBLANK(A4370),ISBLANK(B4370),ISBLANK(E4370)),"Blanco",IF(AND(ISBLANK(A4370),NOT(ISBLANK(B4370))),"Titulo",IF(AND(NOT(ISBLANK(A4370)),NOT(ISBLANK(B4370)),ISBLANK(E4370),IFERROR(FIND("FF--",A4370)&gt;1,FALSE)),"F.Comercializacion",IF(AND(NOT(ISBLANK(A4370)),NOT(ISBLANK(B4370)),NOT(ISBLANK(E4370)),ISERROR(VLOOKUP(A4370,'ListaN68 02-02-2025'!$A$12:$E$13375,5,0))),"Nuevo",IF(AND(NOT(ISBLANK(A4370)),NOT(ISBLANK(B4370)),NOT(ISBLANK(E4370)),AND(E4370-VLOOKUP(A4370,'ListaN68 02-02-2025'!$A$12:$E$13375,5,0)&gt;=-2,E4370-VLOOKUP(A4370,'ListaN68 02-02-2025'!$A$12:$E$13375,5,0)&lt;=2)),"Igual",IF(AND(NOT(ISBLANK(A4370)),NOT(ISBLANK(B4370)),NOT(ISBLANK(E4370)),E4370-VLOOKUP(A4370,'ListaN68 02-02-2025'!$A$12:$E$13375,5,0)&gt;2),"Aumento",IF(AND(NOT(ISBLANK(A4370)),NOT(ISBLANK(B4370)),NOT(ISBLANK(E4370)),E4370-VLOOKUP(A4370,'ListaN68 02-02-2025'!$A$12:$E$13375,5,0)&lt;2),"Bajo","Error en codigo")))))))</f>
        <v>Blanco</v>
      </c>
    </row>
    <row r="4371" spans="3:32" x14ac:dyDescent="0.2">
      <c r="C4371"/>
      <c r="E4371" s="46"/>
      <c r="F4371" s="44"/>
      <c r="G4371" s="46"/>
      <c r="AF4371" t="str">
        <f>IF(AND(ISBLANK(A4371),ISBLANK(B4371),ISBLANK(E4371)),"Blanco",IF(AND(ISBLANK(A4371),NOT(ISBLANK(B4371))),"Titulo",IF(AND(NOT(ISBLANK(A4371)),NOT(ISBLANK(B4371)),ISBLANK(E4371),IFERROR(FIND("FF--",A4371)&gt;1,FALSE)),"F.Comercializacion",IF(AND(NOT(ISBLANK(A4371)),NOT(ISBLANK(B4371)),NOT(ISBLANK(E4371)),ISERROR(VLOOKUP(A4371,'ListaN68 02-02-2025'!$A$12:$E$13375,5,0))),"Nuevo",IF(AND(NOT(ISBLANK(A4371)),NOT(ISBLANK(B4371)),NOT(ISBLANK(E4371)),AND(E4371-VLOOKUP(A4371,'ListaN68 02-02-2025'!$A$12:$E$13375,5,0)&gt;=-2,E4371-VLOOKUP(A4371,'ListaN68 02-02-2025'!$A$12:$E$13375,5,0)&lt;=2)),"Igual",IF(AND(NOT(ISBLANK(A4371)),NOT(ISBLANK(B4371)),NOT(ISBLANK(E4371)),E4371-VLOOKUP(A4371,'ListaN68 02-02-2025'!$A$12:$E$13375,5,0)&gt;2),"Aumento",IF(AND(NOT(ISBLANK(A4371)),NOT(ISBLANK(B4371)),NOT(ISBLANK(E4371)),E4371-VLOOKUP(A4371,'ListaN68 02-02-2025'!$A$12:$E$13375,5,0)&lt;2),"Bajo","Error en codigo")))))))</f>
        <v>Blanco</v>
      </c>
    </row>
    <row r="4372" spans="3:32" x14ac:dyDescent="0.2">
      <c r="C4372"/>
      <c r="E4372" s="46"/>
      <c r="F4372" s="44"/>
      <c r="G4372" s="46"/>
      <c r="AF4372" t="str">
        <f>IF(AND(ISBLANK(A4372),ISBLANK(B4372),ISBLANK(E4372)),"Blanco",IF(AND(ISBLANK(A4372),NOT(ISBLANK(B4372))),"Titulo",IF(AND(NOT(ISBLANK(A4372)),NOT(ISBLANK(B4372)),ISBLANK(E4372),IFERROR(FIND("FF--",A4372)&gt;1,FALSE)),"F.Comercializacion",IF(AND(NOT(ISBLANK(A4372)),NOT(ISBLANK(B4372)),NOT(ISBLANK(E4372)),ISERROR(VLOOKUP(A4372,'ListaN68 02-02-2025'!$A$12:$E$13375,5,0))),"Nuevo",IF(AND(NOT(ISBLANK(A4372)),NOT(ISBLANK(B4372)),NOT(ISBLANK(E4372)),AND(E4372-VLOOKUP(A4372,'ListaN68 02-02-2025'!$A$12:$E$13375,5,0)&gt;=-2,E4372-VLOOKUP(A4372,'ListaN68 02-02-2025'!$A$12:$E$13375,5,0)&lt;=2)),"Igual",IF(AND(NOT(ISBLANK(A4372)),NOT(ISBLANK(B4372)),NOT(ISBLANK(E4372)),E4372-VLOOKUP(A4372,'ListaN68 02-02-2025'!$A$12:$E$13375,5,0)&gt;2),"Aumento",IF(AND(NOT(ISBLANK(A4372)),NOT(ISBLANK(B4372)),NOT(ISBLANK(E4372)),E4372-VLOOKUP(A4372,'ListaN68 02-02-2025'!$A$12:$E$13375,5,0)&lt;2),"Bajo","Error en codigo")))))))</f>
        <v>Blanco</v>
      </c>
    </row>
    <row r="4373" spans="3:32" x14ac:dyDescent="0.2">
      <c r="C4373"/>
      <c r="E4373" s="46"/>
      <c r="F4373" s="44"/>
      <c r="G4373" s="46"/>
      <c r="AF4373" t="str">
        <f>IF(AND(ISBLANK(A4373),ISBLANK(B4373),ISBLANK(E4373)),"Blanco",IF(AND(ISBLANK(A4373),NOT(ISBLANK(B4373))),"Titulo",IF(AND(NOT(ISBLANK(A4373)),NOT(ISBLANK(B4373)),ISBLANK(E4373),IFERROR(FIND("FF--",A4373)&gt;1,FALSE)),"F.Comercializacion",IF(AND(NOT(ISBLANK(A4373)),NOT(ISBLANK(B4373)),NOT(ISBLANK(E4373)),ISERROR(VLOOKUP(A4373,'ListaN68 02-02-2025'!$A$12:$E$13375,5,0))),"Nuevo",IF(AND(NOT(ISBLANK(A4373)),NOT(ISBLANK(B4373)),NOT(ISBLANK(E4373)),AND(E4373-VLOOKUP(A4373,'ListaN68 02-02-2025'!$A$12:$E$13375,5,0)&gt;=-2,E4373-VLOOKUP(A4373,'ListaN68 02-02-2025'!$A$12:$E$13375,5,0)&lt;=2)),"Igual",IF(AND(NOT(ISBLANK(A4373)),NOT(ISBLANK(B4373)),NOT(ISBLANK(E4373)),E4373-VLOOKUP(A4373,'ListaN68 02-02-2025'!$A$12:$E$13375,5,0)&gt;2),"Aumento",IF(AND(NOT(ISBLANK(A4373)),NOT(ISBLANK(B4373)),NOT(ISBLANK(E4373)),E4373-VLOOKUP(A4373,'ListaN68 02-02-2025'!$A$12:$E$13375,5,0)&lt;2),"Bajo","Error en codigo")))))))</f>
        <v>Blanco</v>
      </c>
    </row>
    <row r="4374" spans="3:32" x14ac:dyDescent="0.2">
      <c r="C4374"/>
      <c r="E4374" s="46"/>
      <c r="F4374" s="44"/>
      <c r="G4374" s="46"/>
      <c r="AF4374" t="str">
        <f>IF(AND(ISBLANK(A4374),ISBLANK(B4374),ISBLANK(E4374)),"Blanco",IF(AND(ISBLANK(A4374),NOT(ISBLANK(B4374))),"Titulo",IF(AND(NOT(ISBLANK(A4374)),NOT(ISBLANK(B4374)),ISBLANK(E4374),IFERROR(FIND("FF--",A4374)&gt;1,FALSE)),"F.Comercializacion",IF(AND(NOT(ISBLANK(A4374)),NOT(ISBLANK(B4374)),NOT(ISBLANK(E4374)),ISERROR(VLOOKUP(A4374,'ListaN68 02-02-2025'!$A$12:$E$13375,5,0))),"Nuevo",IF(AND(NOT(ISBLANK(A4374)),NOT(ISBLANK(B4374)),NOT(ISBLANK(E4374)),AND(E4374-VLOOKUP(A4374,'ListaN68 02-02-2025'!$A$12:$E$13375,5,0)&gt;=-2,E4374-VLOOKUP(A4374,'ListaN68 02-02-2025'!$A$12:$E$13375,5,0)&lt;=2)),"Igual",IF(AND(NOT(ISBLANK(A4374)),NOT(ISBLANK(B4374)),NOT(ISBLANK(E4374)),E4374-VLOOKUP(A4374,'ListaN68 02-02-2025'!$A$12:$E$13375,5,0)&gt;2),"Aumento",IF(AND(NOT(ISBLANK(A4374)),NOT(ISBLANK(B4374)),NOT(ISBLANK(E4374)),E4374-VLOOKUP(A4374,'ListaN68 02-02-2025'!$A$12:$E$13375,5,0)&lt;2),"Bajo","Error en codigo")))))))</f>
        <v>Blanco</v>
      </c>
    </row>
    <row r="4375" spans="3:32" x14ac:dyDescent="0.2">
      <c r="C4375"/>
      <c r="E4375" s="46"/>
      <c r="F4375" s="44"/>
      <c r="G4375" s="46"/>
      <c r="AF4375" t="str">
        <f>IF(AND(ISBLANK(A4375),ISBLANK(B4375),ISBLANK(E4375)),"Blanco",IF(AND(ISBLANK(A4375),NOT(ISBLANK(B4375))),"Titulo",IF(AND(NOT(ISBLANK(A4375)),NOT(ISBLANK(B4375)),ISBLANK(E4375),IFERROR(FIND("FF--",A4375)&gt;1,FALSE)),"F.Comercializacion",IF(AND(NOT(ISBLANK(A4375)),NOT(ISBLANK(B4375)),NOT(ISBLANK(E4375)),ISERROR(VLOOKUP(A4375,'ListaN68 02-02-2025'!$A$12:$E$13375,5,0))),"Nuevo",IF(AND(NOT(ISBLANK(A4375)),NOT(ISBLANK(B4375)),NOT(ISBLANK(E4375)),AND(E4375-VLOOKUP(A4375,'ListaN68 02-02-2025'!$A$12:$E$13375,5,0)&gt;=-2,E4375-VLOOKUP(A4375,'ListaN68 02-02-2025'!$A$12:$E$13375,5,0)&lt;=2)),"Igual",IF(AND(NOT(ISBLANK(A4375)),NOT(ISBLANK(B4375)),NOT(ISBLANK(E4375)),E4375-VLOOKUP(A4375,'ListaN68 02-02-2025'!$A$12:$E$13375,5,0)&gt;2),"Aumento",IF(AND(NOT(ISBLANK(A4375)),NOT(ISBLANK(B4375)),NOT(ISBLANK(E4375)),E4375-VLOOKUP(A4375,'ListaN68 02-02-2025'!$A$12:$E$13375,5,0)&lt;2),"Bajo","Error en codigo")))))))</f>
        <v>Blanco</v>
      </c>
    </row>
    <row r="4376" spans="3:32" x14ac:dyDescent="0.2">
      <c r="C4376"/>
      <c r="E4376" s="46"/>
      <c r="F4376" s="44"/>
      <c r="G4376" s="46"/>
      <c r="AF4376" t="str">
        <f>IF(AND(ISBLANK(A4376),ISBLANK(B4376),ISBLANK(E4376)),"Blanco",IF(AND(ISBLANK(A4376),NOT(ISBLANK(B4376))),"Titulo",IF(AND(NOT(ISBLANK(A4376)),NOT(ISBLANK(B4376)),ISBLANK(E4376),IFERROR(FIND("FF--",A4376)&gt;1,FALSE)),"F.Comercializacion",IF(AND(NOT(ISBLANK(A4376)),NOT(ISBLANK(B4376)),NOT(ISBLANK(E4376)),ISERROR(VLOOKUP(A4376,'ListaN68 02-02-2025'!$A$12:$E$13375,5,0))),"Nuevo",IF(AND(NOT(ISBLANK(A4376)),NOT(ISBLANK(B4376)),NOT(ISBLANK(E4376)),AND(E4376-VLOOKUP(A4376,'ListaN68 02-02-2025'!$A$12:$E$13375,5,0)&gt;=-2,E4376-VLOOKUP(A4376,'ListaN68 02-02-2025'!$A$12:$E$13375,5,0)&lt;=2)),"Igual",IF(AND(NOT(ISBLANK(A4376)),NOT(ISBLANK(B4376)),NOT(ISBLANK(E4376)),E4376-VLOOKUP(A4376,'ListaN68 02-02-2025'!$A$12:$E$13375,5,0)&gt;2),"Aumento",IF(AND(NOT(ISBLANK(A4376)),NOT(ISBLANK(B4376)),NOT(ISBLANK(E4376)),E4376-VLOOKUP(A4376,'ListaN68 02-02-2025'!$A$12:$E$13375,5,0)&lt;2),"Bajo","Error en codigo")))))))</f>
        <v>Blanco</v>
      </c>
    </row>
    <row r="4377" spans="3:32" x14ac:dyDescent="0.2">
      <c r="C4377"/>
      <c r="E4377" s="46"/>
      <c r="F4377" s="44"/>
      <c r="G4377" s="46"/>
      <c r="AF4377" t="str">
        <f>IF(AND(ISBLANK(A4377),ISBLANK(B4377),ISBLANK(E4377)),"Blanco",IF(AND(ISBLANK(A4377),NOT(ISBLANK(B4377))),"Titulo",IF(AND(NOT(ISBLANK(A4377)),NOT(ISBLANK(B4377)),ISBLANK(E4377),IFERROR(FIND("FF--",A4377)&gt;1,FALSE)),"F.Comercializacion",IF(AND(NOT(ISBLANK(A4377)),NOT(ISBLANK(B4377)),NOT(ISBLANK(E4377)),ISERROR(VLOOKUP(A4377,'ListaN68 02-02-2025'!$A$12:$E$13375,5,0))),"Nuevo",IF(AND(NOT(ISBLANK(A4377)),NOT(ISBLANK(B4377)),NOT(ISBLANK(E4377)),AND(E4377-VLOOKUP(A4377,'ListaN68 02-02-2025'!$A$12:$E$13375,5,0)&gt;=-2,E4377-VLOOKUP(A4377,'ListaN68 02-02-2025'!$A$12:$E$13375,5,0)&lt;=2)),"Igual",IF(AND(NOT(ISBLANK(A4377)),NOT(ISBLANK(B4377)),NOT(ISBLANK(E4377)),E4377-VLOOKUP(A4377,'ListaN68 02-02-2025'!$A$12:$E$13375,5,0)&gt;2),"Aumento",IF(AND(NOT(ISBLANK(A4377)),NOT(ISBLANK(B4377)),NOT(ISBLANK(E4377)),E4377-VLOOKUP(A4377,'ListaN68 02-02-2025'!$A$12:$E$13375,5,0)&lt;2),"Bajo","Error en codigo")))))))</f>
        <v>Blanco</v>
      </c>
    </row>
    <row r="4378" spans="3:32" x14ac:dyDescent="0.2">
      <c r="C4378"/>
      <c r="E4378" s="46"/>
      <c r="F4378" s="44"/>
      <c r="G4378" s="46"/>
      <c r="AF4378" t="str">
        <f>IF(AND(ISBLANK(A4378),ISBLANK(B4378),ISBLANK(E4378)),"Blanco",IF(AND(ISBLANK(A4378),NOT(ISBLANK(B4378))),"Titulo",IF(AND(NOT(ISBLANK(A4378)),NOT(ISBLANK(B4378)),ISBLANK(E4378),IFERROR(FIND("FF--",A4378)&gt;1,FALSE)),"F.Comercializacion",IF(AND(NOT(ISBLANK(A4378)),NOT(ISBLANK(B4378)),NOT(ISBLANK(E4378)),ISERROR(VLOOKUP(A4378,'ListaN68 02-02-2025'!$A$12:$E$13375,5,0))),"Nuevo",IF(AND(NOT(ISBLANK(A4378)),NOT(ISBLANK(B4378)),NOT(ISBLANK(E4378)),AND(E4378-VLOOKUP(A4378,'ListaN68 02-02-2025'!$A$12:$E$13375,5,0)&gt;=-2,E4378-VLOOKUP(A4378,'ListaN68 02-02-2025'!$A$12:$E$13375,5,0)&lt;=2)),"Igual",IF(AND(NOT(ISBLANK(A4378)),NOT(ISBLANK(B4378)),NOT(ISBLANK(E4378)),E4378-VLOOKUP(A4378,'ListaN68 02-02-2025'!$A$12:$E$13375,5,0)&gt;2),"Aumento",IF(AND(NOT(ISBLANK(A4378)),NOT(ISBLANK(B4378)),NOT(ISBLANK(E4378)),E4378-VLOOKUP(A4378,'ListaN68 02-02-2025'!$A$12:$E$13375,5,0)&lt;2),"Bajo","Error en codigo")))))))</f>
        <v>Blanco</v>
      </c>
    </row>
    <row r="4379" spans="3:32" x14ac:dyDescent="0.2">
      <c r="C4379"/>
      <c r="E4379" s="46"/>
      <c r="F4379" s="44"/>
      <c r="G4379" s="46"/>
      <c r="AF4379" t="str">
        <f>IF(AND(ISBLANK(A4379),ISBLANK(B4379),ISBLANK(E4379)),"Blanco",IF(AND(ISBLANK(A4379),NOT(ISBLANK(B4379))),"Titulo",IF(AND(NOT(ISBLANK(A4379)),NOT(ISBLANK(B4379)),ISBLANK(E4379),IFERROR(FIND("FF--",A4379)&gt;1,FALSE)),"F.Comercializacion",IF(AND(NOT(ISBLANK(A4379)),NOT(ISBLANK(B4379)),NOT(ISBLANK(E4379)),ISERROR(VLOOKUP(A4379,'ListaN68 02-02-2025'!$A$12:$E$13375,5,0))),"Nuevo",IF(AND(NOT(ISBLANK(A4379)),NOT(ISBLANK(B4379)),NOT(ISBLANK(E4379)),AND(E4379-VLOOKUP(A4379,'ListaN68 02-02-2025'!$A$12:$E$13375,5,0)&gt;=-2,E4379-VLOOKUP(A4379,'ListaN68 02-02-2025'!$A$12:$E$13375,5,0)&lt;=2)),"Igual",IF(AND(NOT(ISBLANK(A4379)),NOT(ISBLANK(B4379)),NOT(ISBLANK(E4379)),E4379-VLOOKUP(A4379,'ListaN68 02-02-2025'!$A$12:$E$13375,5,0)&gt;2),"Aumento",IF(AND(NOT(ISBLANK(A4379)),NOT(ISBLANK(B4379)),NOT(ISBLANK(E4379)),E4379-VLOOKUP(A4379,'ListaN68 02-02-2025'!$A$12:$E$13375,5,0)&lt;2),"Bajo","Error en codigo")))))))</f>
        <v>Blanco</v>
      </c>
    </row>
    <row r="4380" spans="3:32" x14ac:dyDescent="0.2">
      <c r="C4380"/>
      <c r="E4380" s="46"/>
      <c r="F4380" s="44"/>
      <c r="G4380" s="46"/>
      <c r="AF4380" t="str">
        <f>IF(AND(ISBLANK(A4380),ISBLANK(B4380),ISBLANK(E4380)),"Blanco",IF(AND(ISBLANK(A4380),NOT(ISBLANK(B4380))),"Titulo",IF(AND(NOT(ISBLANK(A4380)),NOT(ISBLANK(B4380)),ISBLANK(E4380),IFERROR(FIND("FF--",A4380)&gt;1,FALSE)),"F.Comercializacion",IF(AND(NOT(ISBLANK(A4380)),NOT(ISBLANK(B4380)),NOT(ISBLANK(E4380)),ISERROR(VLOOKUP(A4380,'ListaN68 02-02-2025'!$A$12:$E$13375,5,0))),"Nuevo",IF(AND(NOT(ISBLANK(A4380)),NOT(ISBLANK(B4380)),NOT(ISBLANK(E4380)),AND(E4380-VLOOKUP(A4380,'ListaN68 02-02-2025'!$A$12:$E$13375,5,0)&gt;=-2,E4380-VLOOKUP(A4380,'ListaN68 02-02-2025'!$A$12:$E$13375,5,0)&lt;=2)),"Igual",IF(AND(NOT(ISBLANK(A4380)),NOT(ISBLANK(B4380)),NOT(ISBLANK(E4380)),E4380-VLOOKUP(A4380,'ListaN68 02-02-2025'!$A$12:$E$13375,5,0)&gt;2),"Aumento",IF(AND(NOT(ISBLANK(A4380)),NOT(ISBLANK(B4380)),NOT(ISBLANK(E4380)),E4380-VLOOKUP(A4380,'ListaN68 02-02-2025'!$A$12:$E$13375,5,0)&lt;2),"Bajo","Error en codigo")))))))</f>
        <v>Blanco</v>
      </c>
    </row>
    <row r="4381" spans="3:32" x14ac:dyDescent="0.2">
      <c r="C4381"/>
      <c r="E4381" s="46"/>
      <c r="F4381" s="44"/>
      <c r="G4381" s="46"/>
      <c r="AF4381" t="str">
        <f>IF(AND(ISBLANK(A4381),ISBLANK(B4381),ISBLANK(E4381)),"Blanco",IF(AND(ISBLANK(A4381),NOT(ISBLANK(B4381))),"Titulo",IF(AND(NOT(ISBLANK(A4381)),NOT(ISBLANK(B4381)),ISBLANK(E4381),IFERROR(FIND("FF--",A4381)&gt;1,FALSE)),"F.Comercializacion",IF(AND(NOT(ISBLANK(A4381)),NOT(ISBLANK(B4381)),NOT(ISBLANK(E4381)),ISERROR(VLOOKUP(A4381,'ListaN68 02-02-2025'!$A$12:$E$13375,5,0))),"Nuevo",IF(AND(NOT(ISBLANK(A4381)),NOT(ISBLANK(B4381)),NOT(ISBLANK(E4381)),AND(E4381-VLOOKUP(A4381,'ListaN68 02-02-2025'!$A$12:$E$13375,5,0)&gt;=-2,E4381-VLOOKUP(A4381,'ListaN68 02-02-2025'!$A$12:$E$13375,5,0)&lt;=2)),"Igual",IF(AND(NOT(ISBLANK(A4381)),NOT(ISBLANK(B4381)),NOT(ISBLANK(E4381)),E4381-VLOOKUP(A4381,'ListaN68 02-02-2025'!$A$12:$E$13375,5,0)&gt;2),"Aumento",IF(AND(NOT(ISBLANK(A4381)),NOT(ISBLANK(B4381)),NOT(ISBLANK(E4381)),E4381-VLOOKUP(A4381,'ListaN68 02-02-2025'!$A$12:$E$13375,5,0)&lt;2),"Bajo","Error en codigo")))))))</f>
        <v>Blanco</v>
      </c>
    </row>
    <row r="4382" spans="3:32" x14ac:dyDescent="0.2">
      <c r="C4382"/>
      <c r="E4382" s="46"/>
      <c r="F4382" s="44"/>
      <c r="G4382" s="46"/>
      <c r="AF4382" t="str">
        <f>IF(AND(ISBLANK(A4382),ISBLANK(B4382),ISBLANK(E4382)),"Blanco",IF(AND(ISBLANK(A4382),NOT(ISBLANK(B4382))),"Titulo",IF(AND(NOT(ISBLANK(A4382)),NOT(ISBLANK(B4382)),ISBLANK(E4382),IFERROR(FIND("FF--",A4382)&gt;1,FALSE)),"F.Comercializacion",IF(AND(NOT(ISBLANK(A4382)),NOT(ISBLANK(B4382)),NOT(ISBLANK(E4382)),ISERROR(VLOOKUP(A4382,'ListaN68 02-02-2025'!$A$12:$E$13375,5,0))),"Nuevo",IF(AND(NOT(ISBLANK(A4382)),NOT(ISBLANK(B4382)),NOT(ISBLANK(E4382)),AND(E4382-VLOOKUP(A4382,'ListaN68 02-02-2025'!$A$12:$E$13375,5,0)&gt;=-2,E4382-VLOOKUP(A4382,'ListaN68 02-02-2025'!$A$12:$E$13375,5,0)&lt;=2)),"Igual",IF(AND(NOT(ISBLANK(A4382)),NOT(ISBLANK(B4382)),NOT(ISBLANK(E4382)),E4382-VLOOKUP(A4382,'ListaN68 02-02-2025'!$A$12:$E$13375,5,0)&gt;2),"Aumento",IF(AND(NOT(ISBLANK(A4382)),NOT(ISBLANK(B4382)),NOT(ISBLANK(E4382)),E4382-VLOOKUP(A4382,'ListaN68 02-02-2025'!$A$12:$E$13375,5,0)&lt;2),"Bajo","Error en codigo")))))))</f>
        <v>Blanco</v>
      </c>
    </row>
    <row r="4383" spans="3:32" x14ac:dyDescent="0.2">
      <c r="C4383"/>
      <c r="E4383" s="46"/>
      <c r="F4383" s="44"/>
      <c r="G4383" s="46"/>
      <c r="AE4383" t="str">
        <f>IF(AND(ISBLANK(A4383),ISBLANK(B4383),ISBLANK(E4383)),"Blanco",IF(AND(ISBLANK(A4383),NOT(ISBLANK(B4383))),"Titulo",IF(AND(NOT(ISBLANK(A4383)),NOT(ISBLANK(B4383)),ISBLANK(E4383),IFERROR(FIND("FF--",A4383)&gt;1,FALSE)),"F.Comercializacion",IF(AND(NOT(ISBLANK(A4383)),NOT(ISBLANK(B4383)),NOT(ISBLANK(E4383)),ISERROR(VLOOKUP(A4383,'ListaN68 02-02-2025'!$A$12:$E$13375,5,0))),"Nuevo",IF(AND(NOT(ISBLANK(A4383)),NOT(ISBLANK(B4383)),NOT(ISBLANK(E4383)),AND(E4383-VLOOKUP(A4383,'ListaN68 02-02-2025'!$A$12:$E$13375,5,0)&gt;=-2,E4383-VLOOKUP(A4383,'ListaN68 02-02-2025'!$A$12:$E$13375,5,0)&lt;=2)),"Igual",IF(AND(NOT(ISBLANK(A4383)),NOT(ISBLANK(B4383)),NOT(ISBLANK(E4383)),E4383-VLOOKUP(A4383,'ListaN68 02-02-2025'!$A$12:$E$13375,5,0)&gt;2),"Aumento",IF(AND(NOT(ISBLANK(A4383)),NOT(ISBLANK(B4383)),NOT(ISBLANK(E4383)),E4383-VLOOKUP(A4383,'ListaN68 02-02-2025'!$A$12:$E$13375,5,0)&lt;2),"Bajo","Error en codigo")))))))</f>
        <v>Blanco</v>
      </c>
      <c r="AF4383" t="str">
        <f>IF(AND(ISBLANK(A4383),ISBLANK(B4383),ISBLANK(E4383)),"Blanco",IF(AND(ISBLANK(A4383),NOT(ISBLANK(B4383))),"Titulo",IF(AND(NOT(ISBLANK(A4383)),NOT(ISBLANK(B4383)),ISBLANK(E4383),IFERROR(FIND("FF--",A4383)&gt;1,FALSE)),"F.Comercializacion",IF(AND(NOT(ISBLANK(A4383)),NOT(ISBLANK(B4383)),NOT(ISBLANK(E4383)),ISERROR(VLOOKUP(A4383,'ListaN68 02-02-2025'!$A$12:$E$13375,5,0))),"Nuevo",IF(AND(NOT(ISBLANK(A4383)),NOT(ISBLANK(B4383)),NOT(ISBLANK(E4383)),AND(E4383-VLOOKUP(A4383,'ListaN68 02-02-2025'!$A$12:$E$13375,5,0)&gt;=-2,E4383-VLOOKUP(A4383,'ListaN68 02-02-2025'!$A$12:$E$13375,5,0)&lt;=2)),"Igual",IF(AND(NOT(ISBLANK(A4383)),NOT(ISBLANK(B4383)),NOT(ISBLANK(E4383)),E4383-VLOOKUP(A4383,'ListaN68 02-02-2025'!$A$12:$E$13375,5,0)&gt;2),"Aumento",IF(AND(NOT(ISBLANK(A4383)),NOT(ISBLANK(B4383)),NOT(ISBLANK(E4383)),E4383-VLOOKUP(A4383,'ListaN68 02-02-2025'!$A$12:$E$13375,5,0)&lt;2),"Bajo","Error en codigo")))))))</f>
        <v>Blanco</v>
      </c>
    </row>
    <row r="4384" spans="3:32" x14ac:dyDescent="0.2">
      <c r="C4384"/>
      <c r="E4384" s="46"/>
      <c r="F4384" s="44"/>
      <c r="G4384" s="46"/>
      <c r="AE4384" t="str">
        <f>IF(AND(ISBLANK(A4384),ISBLANK(B4384),ISBLANK(E4384)),"Blanco",IF(AND(ISBLANK(A4384),NOT(ISBLANK(B4384))),"Titulo",IF(AND(NOT(ISBLANK(A4384)),NOT(ISBLANK(B4384)),ISBLANK(E4384),IFERROR(FIND("FF--",A4384)&gt;1,FALSE)),"F.Comercializacion",IF(AND(NOT(ISBLANK(A4384)),NOT(ISBLANK(B4384)),NOT(ISBLANK(E4384)),ISERROR(VLOOKUP(A4384,'ListaN68 02-02-2025'!$A$12:$E$13375,5,0))),"Nuevo",IF(AND(NOT(ISBLANK(A4384)),NOT(ISBLANK(B4384)),NOT(ISBLANK(E4384)),AND(E4384-VLOOKUP(A4384,'ListaN68 02-02-2025'!$A$12:$E$13375,5,0)&gt;=-2,E4384-VLOOKUP(A4384,'ListaN68 02-02-2025'!$A$12:$E$13375,5,0)&lt;=2)),"Igual",IF(AND(NOT(ISBLANK(A4384)),NOT(ISBLANK(B4384)),NOT(ISBLANK(E4384)),E4384-VLOOKUP(A4384,'ListaN68 02-02-2025'!$A$12:$E$13375,5,0)&gt;2),"Aumento",IF(AND(NOT(ISBLANK(A4384)),NOT(ISBLANK(B4384)),NOT(ISBLANK(E4384)),E4384-VLOOKUP(A4384,'ListaN68 02-02-2025'!$A$12:$E$13375,5,0)&lt;2),"Bajo","Error en codigo")))))))</f>
        <v>Blanco</v>
      </c>
      <c r="AF4384" t="str">
        <f>IF(AND(ISBLANK(A4384),ISBLANK(B4384),ISBLANK(E4384)),"Blanco",IF(AND(ISBLANK(A4384),NOT(ISBLANK(B4384))),"Titulo",IF(AND(NOT(ISBLANK(A4384)),NOT(ISBLANK(B4384)),ISBLANK(E4384),IFERROR(FIND("FF--",A4384)&gt;1,FALSE)),"F.Comercializacion",IF(AND(NOT(ISBLANK(A4384)),NOT(ISBLANK(B4384)),NOT(ISBLANK(E4384)),ISERROR(VLOOKUP(A4384,'ListaN68 02-02-2025'!$A$12:$E$13375,5,0))),"Nuevo",IF(AND(NOT(ISBLANK(A4384)),NOT(ISBLANK(B4384)),NOT(ISBLANK(E4384)),AND(E4384-VLOOKUP(A4384,'ListaN68 02-02-2025'!$A$12:$E$13375,5,0)&gt;=-2,E4384-VLOOKUP(A4384,'ListaN68 02-02-2025'!$A$12:$E$13375,5,0)&lt;=2)),"Igual",IF(AND(NOT(ISBLANK(A4384)),NOT(ISBLANK(B4384)),NOT(ISBLANK(E4384)),E4384-VLOOKUP(A4384,'ListaN68 02-02-2025'!$A$12:$E$13375,5,0)&gt;2),"Aumento",IF(AND(NOT(ISBLANK(A4384)),NOT(ISBLANK(B4384)),NOT(ISBLANK(E4384)),E4384-VLOOKUP(A4384,'ListaN68 02-02-2025'!$A$12:$E$13375,5,0)&lt;2),"Bajo","Error en codigo")))))))</f>
        <v>Blanco</v>
      </c>
    </row>
    <row r="4385" spans="3:32" x14ac:dyDescent="0.2">
      <c r="C4385"/>
      <c r="E4385" s="46"/>
      <c r="F4385" s="44"/>
      <c r="G4385" s="46"/>
      <c r="AE4385" t="str">
        <f>IF(AND(ISBLANK(A4385),ISBLANK(B4385),ISBLANK(E4385)),"Blanco",IF(AND(ISBLANK(A4385),NOT(ISBLANK(B4385))),"Titulo",IF(AND(NOT(ISBLANK(A4385)),NOT(ISBLANK(B4385)),ISBLANK(E4385),IFERROR(FIND("FF--",A4385)&gt;1,FALSE)),"F.Comercializacion",IF(AND(NOT(ISBLANK(A4385)),NOT(ISBLANK(B4385)),NOT(ISBLANK(E4385)),ISERROR(VLOOKUP(A4385,'ListaN68 02-02-2025'!$A$12:$E$13375,5,0))),"Nuevo",IF(AND(NOT(ISBLANK(A4385)),NOT(ISBLANK(B4385)),NOT(ISBLANK(E4385)),AND(E4385-VLOOKUP(A4385,'ListaN68 02-02-2025'!$A$12:$E$13375,5,0)&gt;=-2,E4385-VLOOKUP(A4385,'ListaN68 02-02-2025'!$A$12:$E$13375,5,0)&lt;=2)),"Igual",IF(AND(NOT(ISBLANK(A4385)),NOT(ISBLANK(B4385)),NOT(ISBLANK(E4385)),E4385-VLOOKUP(A4385,'ListaN68 02-02-2025'!$A$12:$E$13375,5,0)&gt;2),"Aumento",IF(AND(NOT(ISBLANK(A4385)),NOT(ISBLANK(B4385)),NOT(ISBLANK(E4385)),E4385-VLOOKUP(A4385,'ListaN68 02-02-2025'!$A$12:$E$13375,5,0)&lt;2),"Bajo","Error en codigo")))))))</f>
        <v>Blanco</v>
      </c>
      <c r="AF4385" t="str">
        <f>IF(AND(ISBLANK(A4385),ISBLANK(B4385),ISBLANK(E4385)),"Blanco",IF(AND(ISBLANK(A4385),NOT(ISBLANK(B4385))),"Titulo",IF(AND(NOT(ISBLANK(A4385)),NOT(ISBLANK(B4385)),ISBLANK(E4385),IFERROR(FIND("FF--",A4385)&gt;1,FALSE)),"F.Comercializacion",IF(AND(NOT(ISBLANK(A4385)),NOT(ISBLANK(B4385)),NOT(ISBLANK(E4385)),ISERROR(VLOOKUP(A4385,'ListaN68 02-02-2025'!$A$12:$E$13375,5,0))),"Nuevo",IF(AND(NOT(ISBLANK(A4385)),NOT(ISBLANK(B4385)),NOT(ISBLANK(E4385)),AND(E4385-VLOOKUP(A4385,'ListaN68 02-02-2025'!$A$12:$E$13375,5,0)&gt;=-2,E4385-VLOOKUP(A4385,'ListaN68 02-02-2025'!$A$12:$E$13375,5,0)&lt;=2)),"Igual",IF(AND(NOT(ISBLANK(A4385)),NOT(ISBLANK(B4385)),NOT(ISBLANK(E4385)),E4385-VLOOKUP(A4385,'ListaN68 02-02-2025'!$A$12:$E$13375,5,0)&gt;2),"Aumento",IF(AND(NOT(ISBLANK(A4385)),NOT(ISBLANK(B4385)),NOT(ISBLANK(E4385)),E4385-VLOOKUP(A4385,'ListaN68 02-02-2025'!$A$12:$E$13375,5,0)&lt;2),"Bajo","Error en codigo")))))))</f>
        <v>Blanco</v>
      </c>
    </row>
    <row r="4386" spans="3:32" x14ac:dyDescent="0.2">
      <c r="C4386"/>
      <c r="E4386" s="46"/>
      <c r="F4386" s="44"/>
      <c r="G4386" s="46"/>
      <c r="AF4386" t="str">
        <f>IF(AND(ISBLANK(A4386),ISBLANK(B4386),ISBLANK(E4386)),"Blanco",IF(AND(ISBLANK(A4386),NOT(ISBLANK(B4386))),"Titulo",IF(AND(NOT(ISBLANK(A4386)),NOT(ISBLANK(B4386)),ISBLANK(E4386),IFERROR(FIND("FF--",A4386)&gt;1,FALSE)),"F.Comercializacion",IF(AND(NOT(ISBLANK(A4386)),NOT(ISBLANK(B4386)),NOT(ISBLANK(E4386)),ISERROR(VLOOKUP(A4386,'ListaN68 02-02-2025'!$A$12:$E$13375,5,0))),"Nuevo",IF(AND(NOT(ISBLANK(A4386)),NOT(ISBLANK(B4386)),NOT(ISBLANK(E4386)),AND(E4386-VLOOKUP(A4386,'ListaN68 02-02-2025'!$A$12:$E$13375,5,0)&gt;=-2,E4386-VLOOKUP(A4386,'ListaN68 02-02-2025'!$A$12:$E$13375,5,0)&lt;=2)),"Igual",IF(AND(NOT(ISBLANK(A4386)),NOT(ISBLANK(B4386)),NOT(ISBLANK(E4386)),E4386-VLOOKUP(A4386,'ListaN68 02-02-2025'!$A$12:$E$13375,5,0)&gt;2),"Aumento",IF(AND(NOT(ISBLANK(A4386)),NOT(ISBLANK(B4386)),NOT(ISBLANK(E4386)),E4386-VLOOKUP(A4386,'ListaN68 02-02-2025'!$A$12:$E$13375,5,0)&lt;2),"Bajo","Error en codigo")))))))</f>
        <v>Blanco</v>
      </c>
    </row>
    <row r="4387" spans="3:32" x14ac:dyDescent="0.2">
      <c r="C4387"/>
      <c r="E4387" s="46"/>
      <c r="F4387" s="44"/>
      <c r="G4387" s="46"/>
      <c r="AF4387" t="str">
        <f>IF(AND(ISBLANK(A4387),ISBLANK(B4387),ISBLANK(E4387)),"Blanco",IF(AND(ISBLANK(A4387),NOT(ISBLANK(B4387))),"Titulo",IF(AND(NOT(ISBLANK(A4387)),NOT(ISBLANK(B4387)),ISBLANK(E4387),IFERROR(FIND("FF--",A4387)&gt;1,FALSE)),"F.Comercializacion",IF(AND(NOT(ISBLANK(A4387)),NOT(ISBLANK(B4387)),NOT(ISBLANK(E4387)),ISERROR(VLOOKUP(A4387,'ListaN68 02-02-2025'!$A$12:$E$13375,5,0))),"Nuevo",IF(AND(NOT(ISBLANK(A4387)),NOT(ISBLANK(B4387)),NOT(ISBLANK(E4387)),AND(E4387-VLOOKUP(A4387,'ListaN68 02-02-2025'!$A$12:$E$13375,5,0)&gt;=-2,E4387-VLOOKUP(A4387,'ListaN68 02-02-2025'!$A$12:$E$13375,5,0)&lt;=2)),"Igual",IF(AND(NOT(ISBLANK(A4387)),NOT(ISBLANK(B4387)),NOT(ISBLANK(E4387)),E4387-VLOOKUP(A4387,'ListaN68 02-02-2025'!$A$12:$E$13375,5,0)&gt;2),"Aumento",IF(AND(NOT(ISBLANK(A4387)),NOT(ISBLANK(B4387)),NOT(ISBLANK(E4387)),E4387-VLOOKUP(A4387,'ListaN68 02-02-2025'!$A$12:$E$13375,5,0)&lt;2),"Bajo","Error en codigo")))))))</f>
        <v>Blanco</v>
      </c>
    </row>
    <row r="4388" spans="3:32" x14ac:dyDescent="0.2">
      <c r="C4388"/>
      <c r="E4388" s="46"/>
      <c r="F4388" s="44"/>
      <c r="G4388" s="46"/>
      <c r="AF4388" t="str">
        <f>IF(AND(ISBLANK(A4388),ISBLANK(B4388),ISBLANK(E4388)),"Blanco",IF(AND(ISBLANK(A4388),NOT(ISBLANK(B4388))),"Titulo",IF(AND(NOT(ISBLANK(A4388)),NOT(ISBLANK(B4388)),ISBLANK(E4388),IFERROR(FIND("FF--",A4388)&gt;1,FALSE)),"F.Comercializacion",IF(AND(NOT(ISBLANK(A4388)),NOT(ISBLANK(B4388)),NOT(ISBLANK(E4388)),ISERROR(VLOOKUP(A4388,'ListaN68 02-02-2025'!$A$12:$E$13375,5,0))),"Nuevo",IF(AND(NOT(ISBLANK(A4388)),NOT(ISBLANK(B4388)),NOT(ISBLANK(E4388)),AND(E4388-VLOOKUP(A4388,'ListaN68 02-02-2025'!$A$12:$E$13375,5,0)&gt;=-2,E4388-VLOOKUP(A4388,'ListaN68 02-02-2025'!$A$12:$E$13375,5,0)&lt;=2)),"Igual",IF(AND(NOT(ISBLANK(A4388)),NOT(ISBLANK(B4388)),NOT(ISBLANK(E4388)),E4388-VLOOKUP(A4388,'ListaN68 02-02-2025'!$A$12:$E$13375,5,0)&gt;2),"Aumento",IF(AND(NOT(ISBLANK(A4388)),NOT(ISBLANK(B4388)),NOT(ISBLANK(E4388)),E4388-VLOOKUP(A4388,'ListaN68 02-02-2025'!$A$12:$E$13375,5,0)&lt;2),"Bajo","Error en codigo")))))))</f>
        <v>Blanco</v>
      </c>
    </row>
    <row r="4389" spans="3:32" x14ac:dyDescent="0.2">
      <c r="C4389"/>
      <c r="E4389" s="46"/>
      <c r="F4389" s="44"/>
      <c r="G4389" s="46"/>
      <c r="AF4389" t="str">
        <f>IF(AND(ISBLANK(A4389),ISBLANK(B4389),ISBLANK(E4389)),"Blanco",IF(AND(ISBLANK(A4389),NOT(ISBLANK(B4389))),"Titulo",IF(AND(NOT(ISBLANK(A4389)),NOT(ISBLANK(B4389)),ISBLANK(E4389),IFERROR(FIND("FF--",A4389)&gt;1,FALSE)),"F.Comercializacion",IF(AND(NOT(ISBLANK(A4389)),NOT(ISBLANK(B4389)),NOT(ISBLANK(E4389)),ISERROR(VLOOKUP(A4389,'ListaN68 02-02-2025'!$A$12:$E$13375,5,0))),"Nuevo",IF(AND(NOT(ISBLANK(A4389)),NOT(ISBLANK(B4389)),NOT(ISBLANK(E4389)),AND(E4389-VLOOKUP(A4389,'ListaN68 02-02-2025'!$A$12:$E$13375,5,0)&gt;=-2,E4389-VLOOKUP(A4389,'ListaN68 02-02-2025'!$A$12:$E$13375,5,0)&lt;=2)),"Igual",IF(AND(NOT(ISBLANK(A4389)),NOT(ISBLANK(B4389)),NOT(ISBLANK(E4389)),E4389-VLOOKUP(A4389,'ListaN68 02-02-2025'!$A$12:$E$13375,5,0)&gt;2),"Aumento",IF(AND(NOT(ISBLANK(A4389)),NOT(ISBLANK(B4389)),NOT(ISBLANK(E4389)),E4389-VLOOKUP(A4389,'ListaN68 02-02-2025'!$A$12:$E$13375,5,0)&lt;2),"Bajo","Error en codigo")))))))</f>
        <v>Blanco</v>
      </c>
    </row>
    <row r="4390" spans="3:32" x14ac:dyDescent="0.2">
      <c r="C4390"/>
      <c r="E4390" s="46"/>
      <c r="F4390" s="44"/>
      <c r="G4390" s="46"/>
      <c r="AF4390" t="str">
        <f>IF(AND(ISBLANK(A4390),ISBLANK(B4390),ISBLANK(E4390)),"Blanco",IF(AND(ISBLANK(A4390),NOT(ISBLANK(B4390))),"Titulo",IF(AND(NOT(ISBLANK(A4390)),NOT(ISBLANK(B4390)),ISBLANK(E4390),IFERROR(FIND("FF--",A4390)&gt;1,FALSE)),"F.Comercializacion",IF(AND(NOT(ISBLANK(A4390)),NOT(ISBLANK(B4390)),NOT(ISBLANK(E4390)),ISERROR(VLOOKUP(A4390,'ListaN68 02-02-2025'!$A$12:$E$13375,5,0))),"Nuevo",IF(AND(NOT(ISBLANK(A4390)),NOT(ISBLANK(B4390)),NOT(ISBLANK(E4390)),AND(E4390-VLOOKUP(A4390,'ListaN68 02-02-2025'!$A$12:$E$13375,5,0)&gt;=-2,E4390-VLOOKUP(A4390,'ListaN68 02-02-2025'!$A$12:$E$13375,5,0)&lt;=2)),"Igual",IF(AND(NOT(ISBLANK(A4390)),NOT(ISBLANK(B4390)),NOT(ISBLANK(E4390)),E4390-VLOOKUP(A4390,'ListaN68 02-02-2025'!$A$12:$E$13375,5,0)&gt;2),"Aumento",IF(AND(NOT(ISBLANK(A4390)),NOT(ISBLANK(B4390)),NOT(ISBLANK(E4390)),E4390-VLOOKUP(A4390,'ListaN68 02-02-2025'!$A$12:$E$13375,5,0)&lt;2),"Bajo","Error en codigo")))))))</f>
        <v>Blanco</v>
      </c>
    </row>
    <row r="4391" spans="3:32" x14ac:dyDescent="0.2">
      <c r="C4391"/>
      <c r="E4391" s="46"/>
      <c r="F4391" s="44"/>
      <c r="G4391" s="46"/>
      <c r="AF4391" t="str">
        <f>IF(AND(ISBLANK(A4391),ISBLANK(B4391),ISBLANK(E4391)),"Blanco",IF(AND(ISBLANK(A4391),NOT(ISBLANK(B4391))),"Titulo",IF(AND(NOT(ISBLANK(A4391)),NOT(ISBLANK(B4391)),ISBLANK(E4391),IFERROR(FIND("FF--",A4391)&gt;1,FALSE)),"F.Comercializacion",IF(AND(NOT(ISBLANK(A4391)),NOT(ISBLANK(B4391)),NOT(ISBLANK(E4391)),ISERROR(VLOOKUP(A4391,'ListaN68 02-02-2025'!$A$12:$E$13375,5,0))),"Nuevo",IF(AND(NOT(ISBLANK(A4391)),NOT(ISBLANK(B4391)),NOT(ISBLANK(E4391)),AND(E4391-VLOOKUP(A4391,'ListaN68 02-02-2025'!$A$12:$E$13375,5,0)&gt;=-2,E4391-VLOOKUP(A4391,'ListaN68 02-02-2025'!$A$12:$E$13375,5,0)&lt;=2)),"Igual",IF(AND(NOT(ISBLANK(A4391)),NOT(ISBLANK(B4391)),NOT(ISBLANK(E4391)),E4391-VLOOKUP(A4391,'ListaN68 02-02-2025'!$A$12:$E$13375,5,0)&gt;2),"Aumento",IF(AND(NOT(ISBLANK(A4391)),NOT(ISBLANK(B4391)),NOT(ISBLANK(E4391)),E4391-VLOOKUP(A4391,'ListaN68 02-02-2025'!$A$12:$E$13375,5,0)&lt;2),"Bajo","Error en codigo")))))))</f>
        <v>Blanco</v>
      </c>
    </row>
    <row r="4392" spans="3:32" x14ac:dyDescent="0.2">
      <c r="C4392"/>
      <c r="E4392" s="46"/>
      <c r="F4392" s="44"/>
      <c r="G4392" s="46">
        <v>1</v>
      </c>
      <c r="AF4392" t="str">
        <f>IF(AND(ISBLANK(A4392),ISBLANK(B4392),ISBLANK(E4392)),"Blanco",IF(AND(ISBLANK(A4392),NOT(ISBLANK(B4392))),"Titulo",IF(AND(NOT(ISBLANK(A4392)),NOT(ISBLANK(B4392)),ISBLANK(E4392),IFERROR(FIND("FF--",A4392)&gt;1,FALSE)),"F.Comercializacion",IF(AND(NOT(ISBLANK(A4392)),NOT(ISBLANK(B4392)),NOT(ISBLANK(E4392)),ISERROR(VLOOKUP(A4392,'ListaN68 02-02-2025'!$A$12:$E$13375,5,0))),"Nuevo",IF(AND(NOT(ISBLANK(A4392)),NOT(ISBLANK(B4392)),NOT(ISBLANK(E4392)),AND(E4392-VLOOKUP(A4392,'ListaN68 02-02-2025'!$A$12:$E$13375,5,0)&gt;=-2,E4392-VLOOKUP(A4392,'ListaN68 02-02-2025'!$A$12:$E$13375,5,0)&lt;=2)),"Igual",IF(AND(NOT(ISBLANK(A4392)),NOT(ISBLANK(B4392)),NOT(ISBLANK(E4392)),E4392-VLOOKUP(A4392,'ListaN68 02-02-2025'!$A$12:$E$13375,5,0)&gt;2),"Aumento",IF(AND(NOT(ISBLANK(A4392)),NOT(ISBLANK(B4392)),NOT(ISBLANK(E4392)),E4392-VLOOKUP(A4392,'ListaN68 02-02-2025'!$A$12:$E$13375,5,0)&lt;2),"Bajo","Error en codigo")))))))</f>
        <v>Blanco</v>
      </c>
    </row>
    <row r="4393" spans="3:32" x14ac:dyDescent="0.2">
      <c r="C4393"/>
      <c r="E4393" s="46"/>
      <c r="F4393" s="44"/>
      <c r="G4393" s="46"/>
      <c r="AF4393" t="str">
        <f>IF(AND(ISBLANK(A4393),ISBLANK(B4393),ISBLANK(E4393)),"Blanco",IF(AND(ISBLANK(A4393),NOT(ISBLANK(B4393))),"Titulo",IF(AND(NOT(ISBLANK(A4393)),NOT(ISBLANK(B4393)),ISBLANK(E4393),IFERROR(FIND("FF--",A4393)&gt;1,FALSE)),"F.Comercializacion",IF(AND(NOT(ISBLANK(A4393)),NOT(ISBLANK(B4393)),NOT(ISBLANK(E4393)),ISERROR(VLOOKUP(A4393,'ListaN68 02-02-2025'!$A$12:$E$13375,5,0))),"Nuevo",IF(AND(NOT(ISBLANK(A4393)),NOT(ISBLANK(B4393)),NOT(ISBLANK(E4393)),AND(E4393-VLOOKUP(A4393,'ListaN68 02-02-2025'!$A$12:$E$13375,5,0)&gt;=-2,E4393-VLOOKUP(A4393,'ListaN68 02-02-2025'!$A$12:$E$13375,5,0)&lt;=2)),"Igual",IF(AND(NOT(ISBLANK(A4393)),NOT(ISBLANK(B4393)),NOT(ISBLANK(E4393)),E4393-VLOOKUP(A4393,'ListaN68 02-02-2025'!$A$12:$E$13375,5,0)&gt;2),"Aumento",IF(AND(NOT(ISBLANK(A4393)),NOT(ISBLANK(B4393)),NOT(ISBLANK(E4393)),E4393-VLOOKUP(A4393,'ListaN68 02-02-2025'!$A$12:$E$13375,5,0)&lt;2),"Bajo","Error en codigo")))))))</f>
        <v>Blanco</v>
      </c>
    </row>
    <row r="4394" spans="3:32" x14ac:dyDescent="0.2">
      <c r="C4394"/>
      <c r="E4394" s="46"/>
      <c r="F4394" s="44"/>
      <c r="G4394" s="46"/>
      <c r="AF4394" t="str">
        <f>IF(AND(ISBLANK(A4394),ISBLANK(B4394),ISBLANK(E4394)),"Blanco",IF(AND(ISBLANK(A4394),NOT(ISBLANK(B4394))),"Titulo",IF(AND(NOT(ISBLANK(A4394)),NOT(ISBLANK(B4394)),ISBLANK(E4394),IFERROR(FIND("FF--",A4394)&gt;1,FALSE)),"F.Comercializacion",IF(AND(NOT(ISBLANK(A4394)),NOT(ISBLANK(B4394)),NOT(ISBLANK(E4394)),ISERROR(VLOOKUP(A4394,'ListaN68 02-02-2025'!$A$12:$E$13375,5,0))),"Nuevo",IF(AND(NOT(ISBLANK(A4394)),NOT(ISBLANK(B4394)),NOT(ISBLANK(E4394)),AND(E4394-VLOOKUP(A4394,'ListaN68 02-02-2025'!$A$12:$E$13375,5,0)&gt;=-2,E4394-VLOOKUP(A4394,'ListaN68 02-02-2025'!$A$12:$E$13375,5,0)&lt;=2)),"Igual",IF(AND(NOT(ISBLANK(A4394)),NOT(ISBLANK(B4394)),NOT(ISBLANK(E4394)),E4394-VLOOKUP(A4394,'ListaN68 02-02-2025'!$A$12:$E$13375,5,0)&gt;2),"Aumento",IF(AND(NOT(ISBLANK(A4394)),NOT(ISBLANK(B4394)),NOT(ISBLANK(E4394)),E4394-VLOOKUP(A4394,'ListaN68 02-02-2025'!$A$12:$E$13375,5,0)&lt;2),"Bajo","Error en codigo")))))))</f>
        <v>Blanco</v>
      </c>
    </row>
    <row r="4395" spans="3:32" x14ac:dyDescent="0.2">
      <c r="C4395"/>
      <c r="E4395" s="46"/>
      <c r="F4395" s="44"/>
      <c r="G4395" s="46"/>
      <c r="AF4395" t="str">
        <f>IF(AND(ISBLANK(A4395),ISBLANK(B4395),ISBLANK(E4395)),"Blanco",IF(AND(ISBLANK(A4395),NOT(ISBLANK(B4395))),"Titulo",IF(AND(NOT(ISBLANK(A4395)),NOT(ISBLANK(B4395)),ISBLANK(E4395),IFERROR(FIND("FF--",A4395)&gt;1,FALSE)),"F.Comercializacion",IF(AND(NOT(ISBLANK(A4395)),NOT(ISBLANK(B4395)),NOT(ISBLANK(E4395)),ISERROR(VLOOKUP(A4395,'ListaN68 02-02-2025'!$A$12:$E$13375,5,0))),"Nuevo",IF(AND(NOT(ISBLANK(A4395)),NOT(ISBLANK(B4395)),NOT(ISBLANK(E4395)),AND(E4395-VLOOKUP(A4395,'ListaN68 02-02-2025'!$A$12:$E$13375,5,0)&gt;=-2,E4395-VLOOKUP(A4395,'ListaN68 02-02-2025'!$A$12:$E$13375,5,0)&lt;=2)),"Igual",IF(AND(NOT(ISBLANK(A4395)),NOT(ISBLANK(B4395)),NOT(ISBLANK(E4395)),E4395-VLOOKUP(A4395,'ListaN68 02-02-2025'!$A$12:$E$13375,5,0)&gt;2),"Aumento",IF(AND(NOT(ISBLANK(A4395)),NOT(ISBLANK(B4395)),NOT(ISBLANK(E4395)),E4395-VLOOKUP(A4395,'ListaN68 02-02-2025'!$A$12:$E$13375,5,0)&lt;2),"Bajo","Error en codigo")))))))</f>
        <v>Blanco</v>
      </c>
    </row>
    <row r="4396" spans="3:32" x14ac:dyDescent="0.2">
      <c r="C4396"/>
      <c r="E4396" s="46"/>
      <c r="F4396" s="44"/>
      <c r="G4396" s="46"/>
      <c r="AF4396" t="str">
        <f>IF(AND(ISBLANK(A4396),ISBLANK(B4396),ISBLANK(E4396)),"Blanco",IF(AND(ISBLANK(A4396),NOT(ISBLANK(B4396))),"Titulo",IF(AND(NOT(ISBLANK(A4396)),NOT(ISBLANK(B4396)),ISBLANK(E4396),IFERROR(FIND("FF--",A4396)&gt;1,FALSE)),"F.Comercializacion",IF(AND(NOT(ISBLANK(A4396)),NOT(ISBLANK(B4396)),NOT(ISBLANK(E4396)),ISERROR(VLOOKUP(A4396,'ListaN68 02-02-2025'!$A$12:$E$13375,5,0))),"Nuevo",IF(AND(NOT(ISBLANK(A4396)),NOT(ISBLANK(B4396)),NOT(ISBLANK(E4396)),AND(E4396-VLOOKUP(A4396,'ListaN68 02-02-2025'!$A$12:$E$13375,5,0)&gt;=-2,E4396-VLOOKUP(A4396,'ListaN68 02-02-2025'!$A$12:$E$13375,5,0)&lt;=2)),"Igual",IF(AND(NOT(ISBLANK(A4396)),NOT(ISBLANK(B4396)),NOT(ISBLANK(E4396)),E4396-VLOOKUP(A4396,'ListaN68 02-02-2025'!$A$12:$E$13375,5,0)&gt;2),"Aumento",IF(AND(NOT(ISBLANK(A4396)),NOT(ISBLANK(B4396)),NOT(ISBLANK(E4396)),E4396-VLOOKUP(A4396,'ListaN68 02-02-2025'!$A$12:$E$13375,5,0)&lt;2),"Bajo","Error en codigo")))))))</f>
        <v>Blanco</v>
      </c>
    </row>
    <row r="4397" spans="3:32" x14ac:dyDescent="0.2">
      <c r="C4397"/>
      <c r="E4397" s="46"/>
      <c r="F4397" s="44"/>
      <c r="G4397" s="46"/>
      <c r="AF4397" t="str">
        <f>IF(AND(ISBLANK(A4397),ISBLANK(B4397),ISBLANK(E4397)),"Blanco",IF(AND(ISBLANK(A4397),NOT(ISBLANK(B4397))),"Titulo",IF(AND(NOT(ISBLANK(A4397)),NOT(ISBLANK(B4397)),ISBLANK(E4397),IFERROR(FIND("FF--",A4397)&gt;1,FALSE)),"F.Comercializacion",IF(AND(NOT(ISBLANK(A4397)),NOT(ISBLANK(B4397)),NOT(ISBLANK(E4397)),ISERROR(VLOOKUP(A4397,'ListaN68 02-02-2025'!$A$12:$E$13375,5,0))),"Nuevo",IF(AND(NOT(ISBLANK(A4397)),NOT(ISBLANK(B4397)),NOT(ISBLANK(E4397)),AND(E4397-VLOOKUP(A4397,'ListaN68 02-02-2025'!$A$12:$E$13375,5,0)&gt;=-2,E4397-VLOOKUP(A4397,'ListaN68 02-02-2025'!$A$12:$E$13375,5,0)&lt;=2)),"Igual",IF(AND(NOT(ISBLANK(A4397)),NOT(ISBLANK(B4397)),NOT(ISBLANK(E4397)),E4397-VLOOKUP(A4397,'ListaN68 02-02-2025'!$A$12:$E$13375,5,0)&gt;2),"Aumento",IF(AND(NOT(ISBLANK(A4397)),NOT(ISBLANK(B4397)),NOT(ISBLANK(E4397)),E4397-VLOOKUP(A4397,'ListaN68 02-02-2025'!$A$12:$E$13375,5,0)&lt;2),"Bajo","Error en codigo")))))))</f>
        <v>Blanco</v>
      </c>
    </row>
    <row r="4398" spans="3:32" x14ac:dyDescent="0.2">
      <c r="C4398"/>
      <c r="E4398" s="46"/>
      <c r="F4398" s="44"/>
      <c r="G4398" s="46"/>
      <c r="AF4398" t="str">
        <f>IF(AND(ISBLANK(A4398),ISBLANK(B4398),ISBLANK(E4398)),"Blanco",IF(AND(ISBLANK(A4398),NOT(ISBLANK(B4398))),"Titulo",IF(AND(NOT(ISBLANK(A4398)),NOT(ISBLANK(B4398)),ISBLANK(E4398),IFERROR(FIND("FF--",A4398)&gt;1,FALSE)),"F.Comercializacion",IF(AND(NOT(ISBLANK(A4398)),NOT(ISBLANK(B4398)),NOT(ISBLANK(E4398)),ISERROR(VLOOKUP(A4398,'ListaN68 02-02-2025'!$A$12:$E$13375,5,0))),"Nuevo",IF(AND(NOT(ISBLANK(A4398)),NOT(ISBLANK(B4398)),NOT(ISBLANK(E4398)),AND(E4398-VLOOKUP(A4398,'ListaN68 02-02-2025'!$A$12:$E$13375,5,0)&gt;=-2,E4398-VLOOKUP(A4398,'ListaN68 02-02-2025'!$A$12:$E$13375,5,0)&lt;=2)),"Igual",IF(AND(NOT(ISBLANK(A4398)),NOT(ISBLANK(B4398)),NOT(ISBLANK(E4398)),E4398-VLOOKUP(A4398,'ListaN68 02-02-2025'!$A$12:$E$13375,5,0)&gt;2),"Aumento",IF(AND(NOT(ISBLANK(A4398)),NOT(ISBLANK(B4398)),NOT(ISBLANK(E4398)),E4398-VLOOKUP(A4398,'ListaN68 02-02-2025'!$A$12:$E$13375,5,0)&lt;2),"Bajo","Error en codigo")))))))</f>
        <v>Blanco</v>
      </c>
    </row>
    <row r="4399" spans="3:32" x14ac:dyDescent="0.2">
      <c r="C4399"/>
      <c r="E4399" s="46"/>
      <c r="F4399" s="44"/>
      <c r="G4399" s="46"/>
      <c r="AF4399" t="str">
        <f>IF(AND(ISBLANK(A4399),ISBLANK(B4399),ISBLANK(E4399)),"Blanco",IF(AND(ISBLANK(A4399),NOT(ISBLANK(B4399))),"Titulo",IF(AND(NOT(ISBLANK(A4399)),NOT(ISBLANK(B4399)),ISBLANK(E4399),IFERROR(FIND("FF--",A4399)&gt;1,FALSE)),"F.Comercializacion",IF(AND(NOT(ISBLANK(A4399)),NOT(ISBLANK(B4399)),NOT(ISBLANK(E4399)),ISERROR(VLOOKUP(A4399,'ListaN68 02-02-2025'!$A$12:$E$13375,5,0))),"Nuevo",IF(AND(NOT(ISBLANK(A4399)),NOT(ISBLANK(B4399)),NOT(ISBLANK(E4399)),AND(E4399-VLOOKUP(A4399,'ListaN68 02-02-2025'!$A$12:$E$13375,5,0)&gt;=-2,E4399-VLOOKUP(A4399,'ListaN68 02-02-2025'!$A$12:$E$13375,5,0)&lt;=2)),"Igual",IF(AND(NOT(ISBLANK(A4399)),NOT(ISBLANK(B4399)),NOT(ISBLANK(E4399)),E4399-VLOOKUP(A4399,'ListaN68 02-02-2025'!$A$12:$E$13375,5,0)&gt;2),"Aumento",IF(AND(NOT(ISBLANK(A4399)),NOT(ISBLANK(B4399)),NOT(ISBLANK(E4399)),E4399-VLOOKUP(A4399,'ListaN68 02-02-2025'!$A$12:$E$13375,5,0)&lt;2),"Bajo","Error en codigo")))))))</f>
        <v>Blanco</v>
      </c>
    </row>
    <row r="4400" spans="3:32" x14ac:dyDescent="0.2">
      <c r="C4400"/>
      <c r="E4400" s="46"/>
      <c r="F4400" s="44"/>
      <c r="G4400" s="46"/>
      <c r="AF4400" t="str">
        <f>IF(AND(ISBLANK(A4400),ISBLANK(B4400),ISBLANK(E4400)),"Blanco",IF(AND(ISBLANK(A4400),NOT(ISBLANK(B4400))),"Titulo",IF(AND(NOT(ISBLANK(A4400)),NOT(ISBLANK(B4400)),ISBLANK(E4400),IFERROR(FIND("FF--",A4400)&gt;1,FALSE)),"F.Comercializacion",IF(AND(NOT(ISBLANK(A4400)),NOT(ISBLANK(B4400)),NOT(ISBLANK(E4400)),ISERROR(VLOOKUP(A4400,'ListaN68 02-02-2025'!$A$12:$E$13375,5,0))),"Nuevo",IF(AND(NOT(ISBLANK(A4400)),NOT(ISBLANK(B4400)),NOT(ISBLANK(E4400)),AND(E4400-VLOOKUP(A4400,'ListaN68 02-02-2025'!$A$12:$E$13375,5,0)&gt;=-2,E4400-VLOOKUP(A4400,'ListaN68 02-02-2025'!$A$12:$E$13375,5,0)&lt;=2)),"Igual",IF(AND(NOT(ISBLANK(A4400)),NOT(ISBLANK(B4400)),NOT(ISBLANK(E4400)),E4400-VLOOKUP(A4400,'ListaN68 02-02-2025'!$A$12:$E$13375,5,0)&gt;2),"Aumento",IF(AND(NOT(ISBLANK(A4400)),NOT(ISBLANK(B4400)),NOT(ISBLANK(E4400)),E4400-VLOOKUP(A4400,'ListaN68 02-02-2025'!$A$12:$E$13375,5,0)&lt;2),"Bajo","Error en codigo")))))))</f>
        <v>Blanco</v>
      </c>
    </row>
    <row r="4401" spans="3:32" x14ac:dyDescent="0.2">
      <c r="C4401"/>
      <c r="E4401" s="46"/>
      <c r="F4401" s="44"/>
      <c r="G4401" s="46"/>
      <c r="AF4401" t="str">
        <f>IF(AND(ISBLANK(A4401),ISBLANK(B4401),ISBLANK(E4401)),"Blanco",IF(AND(ISBLANK(A4401),NOT(ISBLANK(B4401))),"Titulo",IF(AND(NOT(ISBLANK(A4401)),NOT(ISBLANK(B4401)),ISBLANK(E4401),IFERROR(FIND("FF--",A4401)&gt;1,FALSE)),"F.Comercializacion",IF(AND(NOT(ISBLANK(A4401)),NOT(ISBLANK(B4401)),NOT(ISBLANK(E4401)),ISERROR(VLOOKUP(A4401,'ListaN68 02-02-2025'!$A$12:$E$13375,5,0))),"Nuevo",IF(AND(NOT(ISBLANK(A4401)),NOT(ISBLANK(B4401)),NOT(ISBLANK(E4401)),AND(E4401-VLOOKUP(A4401,'ListaN68 02-02-2025'!$A$12:$E$13375,5,0)&gt;=-2,E4401-VLOOKUP(A4401,'ListaN68 02-02-2025'!$A$12:$E$13375,5,0)&lt;=2)),"Igual",IF(AND(NOT(ISBLANK(A4401)),NOT(ISBLANK(B4401)),NOT(ISBLANK(E4401)),E4401-VLOOKUP(A4401,'ListaN68 02-02-2025'!$A$12:$E$13375,5,0)&gt;2),"Aumento",IF(AND(NOT(ISBLANK(A4401)),NOT(ISBLANK(B4401)),NOT(ISBLANK(E4401)),E4401-VLOOKUP(A4401,'ListaN68 02-02-2025'!$A$12:$E$13375,5,0)&lt;2),"Bajo","Error en codigo")))))))</f>
        <v>Blanco</v>
      </c>
    </row>
    <row r="4402" spans="3:32" x14ac:dyDescent="0.2">
      <c r="C4402"/>
      <c r="E4402" s="46"/>
      <c r="F4402" s="44"/>
      <c r="G4402" s="46"/>
      <c r="AF4402" t="str">
        <f>IF(AND(ISBLANK(A4402),ISBLANK(B4402),ISBLANK(E4402)),"Blanco",IF(AND(ISBLANK(A4402),NOT(ISBLANK(B4402))),"Titulo",IF(AND(NOT(ISBLANK(A4402)),NOT(ISBLANK(B4402)),ISBLANK(E4402),IFERROR(FIND("FF--",A4402)&gt;1,FALSE)),"F.Comercializacion",IF(AND(NOT(ISBLANK(A4402)),NOT(ISBLANK(B4402)),NOT(ISBLANK(E4402)),ISERROR(VLOOKUP(A4402,'ListaN68 02-02-2025'!$A$12:$E$13375,5,0))),"Nuevo",IF(AND(NOT(ISBLANK(A4402)),NOT(ISBLANK(B4402)),NOT(ISBLANK(E4402)),AND(E4402-VLOOKUP(A4402,'ListaN68 02-02-2025'!$A$12:$E$13375,5,0)&gt;=-2,E4402-VLOOKUP(A4402,'ListaN68 02-02-2025'!$A$12:$E$13375,5,0)&lt;=2)),"Igual",IF(AND(NOT(ISBLANK(A4402)),NOT(ISBLANK(B4402)),NOT(ISBLANK(E4402)),E4402-VLOOKUP(A4402,'ListaN68 02-02-2025'!$A$12:$E$13375,5,0)&gt;2),"Aumento",IF(AND(NOT(ISBLANK(A4402)),NOT(ISBLANK(B4402)),NOT(ISBLANK(E4402)),E4402-VLOOKUP(A4402,'ListaN68 02-02-2025'!$A$12:$E$13375,5,0)&lt;2),"Bajo","Error en codigo")))))))</f>
        <v>Blanco</v>
      </c>
    </row>
    <row r="4403" spans="3:32" x14ac:dyDescent="0.2">
      <c r="C4403"/>
      <c r="E4403" s="46"/>
      <c r="F4403" s="44"/>
      <c r="G4403" s="46"/>
      <c r="AF4403" t="str">
        <f>IF(AND(ISBLANK(A4403),ISBLANK(B4403),ISBLANK(E4403)),"Blanco",IF(AND(ISBLANK(A4403),NOT(ISBLANK(B4403))),"Titulo",IF(AND(NOT(ISBLANK(A4403)),NOT(ISBLANK(B4403)),ISBLANK(E4403),IFERROR(FIND("FF--",A4403)&gt;1,FALSE)),"F.Comercializacion",IF(AND(NOT(ISBLANK(A4403)),NOT(ISBLANK(B4403)),NOT(ISBLANK(E4403)),ISERROR(VLOOKUP(A4403,'ListaN68 02-02-2025'!$A$12:$E$13375,5,0))),"Nuevo",IF(AND(NOT(ISBLANK(A4403)),NOT(ISBLANK(B4403)),NOT(ISBLANK(E4403)),AND(E4403-VLOOKUP(A4403,'ListaN68 02-02-2025'!$A$12:$E$13375,5,0)&gt;=-2,E4403-VLOOKUP(A4403,'ListaN68 02-02-2025'!$A$12:$E$13375,5,0)&lt;=2)),"Igual",IF(AND(NOT(ISBLANK(A4403)),NOT(ISBLANK(B4403)),NOT(ISBLANK(E4403)),E4403-VLOOKUP(A4403,'ListaN68 02-02-2025'!$A$12:$E$13375,5,0)&gt;2),"Aumento",IF(AND(NOT(ISBLANK(A4403)),NOT(ISBLANK(B4403)),NOT(ISBLANK(E4403)),E4403-VLOOKUP(A4403,'ListaN68 02-02-2025'!$A$12:$E$13375,5,0)&lt;2),"Bajo","Error en codigo")))))))</f>
        <v>Blanco</v>
      </c>
    </row>
    <row r="4404" spans="3:32" x14ac:dyDescent="0.2">
      <c r="C4404"/>
      <c r="E4404" s="46"/>
      <c r="F4404" s="44"/>
      <c r="G4404" s="46"/>
      <c r="AF4404" t="str">
        <f>IF(AND(ISBLANK(A4404),ISBLANK(B4404),ISBLANK(E4404)),"Blanco",IF(AND(ISBLANK(A4404),NOT(ISBLANK(B4404))),"Titulo",IF(AND(NOT(ISBLANK(A4404)),NOT(ISBLANK(B4404)),ISBLANK(E4404),IFERROR(FIND("FF--",A4404)&gt;1,FALSE)),"F.Comercializacion",IF(AND(NOT(ISBLANK(A4404)),NOT(ISBLANK(B4404)),NOT(ISBLANK(E4404)),ISERROR(VLOOKUP(A4404,'ListaN68 02-02-2025'!$A$12:$E$13375,5,0))),"Nuevo",IF(AND(NOT(ISBLANK(A4404)),NOT(ISBLANK(B4404)),NOT(ISBLANK(E4404)),AND(E4404-VLOOKUP(A4404,'ListaN68 02-02-2025'!$A$12:$E$13375,5,0)&gt;=-2,E4404-VLOOKUP(A4404,'ListaN68 02-02-2025'!$A$12:$E$13375,5,0)&lt;=2)),"Igual",IF(AND(NOT(ISBLANK(A4404)),NOT(ISBLANK(B4404)),NOT(ISBLANK(E4404)),E4404-VLOOKUP(A4404,'ListaN68 02-02-2025'!$A$12:$E$13375,5,0)&gt;2),"Aumento",IF(AND(NOT(ISBLANK(A4404)),NOT(ISBLANK(B4404)),NOT(ISBLANK(E4404)),E4404-VLOOKUP(A4404,'ListaN68 02-02-2025'!$A$12:$E$13375,5,0)&lt;2),"Bajo","Error en codigo")))))))</f>
        <v>Blanco</v>
      </c>
    </row>
    <row r="4405" spans="3:32" x14ac:dyDescent="0.2">
      <c r="C4405"/>
      <c r="E4405" s="46"/>
      <c r="F4405" s="44"/>
      <c r="G4405" s="46"/>
      <c r="AF4405" t="str">
        <f>IF(AND(ISBLANK(A4405),ISBLANK(B4405),ISBLANK(E4405)),"Blanco",IF(AND(ISBLANK(A4405),NOT(ISBLANK(B4405))),"Titulo",IF(AND(NOT(ISBLANK(A4405)),NOT(ISBLANK(B4405)),ISBLANK(E4405),IFERROR(FIND("FF--",A4405)&gt;1,FALSE)),"F.Comercializacion",IF(AND(NOT(ISBLANK(A4405)),NOT(ISBLANK(B4405)),NOT(ISBLANK(E4405)),ISERROR(VLOOKUP(A4405,'ListaN68 02-02-2025'!$A$12:$E$13375,5,0))),"Nuevo",IF(AND(NOT(ISBLANK(A4405)),NOT(ISBLANK(B4405)),NOT(ISBLANK(E4405)),AND(E4405-VLOOKUP(A4405,'ListaN68 02-02-2025'!$A$12:$E$13375,5,0)&gt;=-2,E4405-VLOOKUP(A4405,'ListaN68 02-02-2025'!$A$12:$E$13375,5,0)&lt;=2)),"Igual",IF(AND(NOT(ISBLANK(A4405)),NOT(ISBLANK(B4405)),NOT(ISBLANK(E4405)),E4405-VLOOKUP(A4405,'ListaN68 02-02-2025'!$A$12:$E$13375,5,0)&gt;2),"Aumento",IF(AND(NOT(ISBLANK(A4405)),NOT(ISBLANK(B4405)),NOT(ISBLANK(E4405)),E4405-VLOOKUP(A4405,'ListaN68 02-02-2025'!$A$12:$E$13375,5,0)&lt;2),"Bajo","Error en codigo")))))))</f>
        <v>Blanco</v>
      </c>
    </row>
    <row r="4406" spans="3:32" x14ac:dyDescent="0.2">
      <c r="C4406"/>
      <c r="E4406" s="46"/>
      <c r="F4406" s="44"/>
      <c r="G4406" s="46"/>
      <c r="AF4406" t="str">
        <f>IF(AND(ISBLANK(A4406),ISBLANK(B4406),ISBLANK(E4406)),"Blanco",IF(AND(ISBLANK(A4406),NOT(ISBLANK(B4406))),"Titulo",IF(AND(NOT(ISBLANK(A4406)),NOT(ISBLANK(B4406)),ISBLANK(E4406),IFERROR(FIND("FF--",A4406)&gt;1,FALSE)),"F.Comercializacion",IF(AND(NOT(ISBLANK(A4406)),NOT(ISBLANK(B4406)),NOT(ISBLANK(E4406)),ISERROR(VLOOKUP(A4406,'ListaN68 02-02-2025'!$A$12:$E$13375,5,0))),"Nuevo",IF(AND(NOT(ISBLANK(A4406)),NOT(ISBLANK(B4406)),NOT(ISBLANK(E4406)),AND(E4406-VLOOKUP(A4406,'ListaN68 02-02-2025'!$A$12:$E$13375,5,0)&gt;=-2,E4406-VLOOKUP(A4406,'ListaN68 02-02-2025'!$A$12:$E$13375,5,0)&lt;=2)),"Igual",IF(AND(NOT(ISBLANK(A4406)),NOT(ISBLANK(B4406)),NOT(ISBLANK(E4406)),E4406-VLOOKUP(A4406,'ListaN68 02-02-2025'!$A$12:$E$13375,5,0)&gt;2),"Aumento",IF(AND(NOT(ISBLANK(A4406)),NOT(ISBLANK(B4406)),NOT(ISBLANK(E4406)),E4406-VLOOKUP(A4406,'ListaN68 02-02-2025'!$A$12:$E$13375,5,0)&lt;2),"Bajo","Error en codigo")))))))</f>
        <v>Blanco</v>
      </c>
    </row>
    <row r="4407" spans="3:32" x14ac:dyDescent="0.2">
      <c r="C4407"/>
      <c r="E4407" s="46"/>
      <c r="F4407" s="44"/>
      <c r="G4407" s="46"/>
      <c r="AF4407" t="str">
        <f>IF(AND(ISBLANK(A4407),ISBLANK(B4407),ISBLANK(E4407)),"Blanco",IF(AND(ISBLANK(A4407),NOT(ISBLANK(B4407))),"Titulo",IF(AND(NOT(ISBLANK(A4407)),NOT(ISBLANK(B4407)),ISBLANK(E4407),IFERROR(FIND("FF--",A4407)&gt;1,FALSE)),"F.Comercializacion",IF(AND(NOT(ISBLANK(A4407)),NOT(ISBLANK(B4407)),NOT(ISBLANK(E4407)),ISERROR(VLOOKUP(A4407,'ListaN68 02-02-2025'!$A$12:$E$13375,5,0))),"Nuevo",IF(AND(NOT(ISBLANK(A4407)),NOT(ISBLANK(B4407)),NOT(ISBLANK(E4407)),AND(E4407-VLOOKUP(A4407,'ListaN68 02-02-2025'!$A$12:$E$13375,5,0)&gt;=-2,E4407-VLOOKUP(A4407,'ListaN68 02-02-2025'!$A$12:$E$13375,5,0)&lt;=2)),"Igual",IF(AND(NOT(ISBLANK(A4407)),NOT(ISBLANK(B4407)),NOT(ISBLANK(E4407)),E4407-VLOOKUP(A4407,'ListaN68 02-02-2025'!$A$12:$E$13375,5,0)&gt;2),"Aumento",IF(AND(NOT(ISBLANK(A4407)),NOT(ISBLANK(B4407)),NOT(ISBLANK(E4407)),E4407-VLOOKUP(A4407,'ListaN68 02-02-2025'!$A$12:$E$13375,5,0)&lt;2),"Bajo","Error en codigo")))))))</f>
        <v>Blanco</v>
      </c>
    </row>
    <row r="4408" spans="3:32" x14ac:dyDescent="0.2">
      <c r="C4408"/>
      <c r="E4408" s="46"/>
      <c r="F4408" s="44"/>
      <c r="G4408" s="46"/>
      <c r="AF4408" t="str">
        <f>IF(AND(ISBLANK(A4408),ISBLANK(B4408),ISBLANK(E4408)),"Blanco",IF(AND(ISBLANK(A4408),NOT(ISBLANK(B4408))),"Titulo",IF(AND(NOT(ISBLANK(A4408)),NOT(ISBLANK(B4408)),ISBLANK(E4408),IFERROR(FIND("FF--",A4408)&gt;1,FALSE)),"F.Comercializacion",IF(AND(NOT(ISBLANK(A4408)),NOT(ISBLANK(B4408)),NOT(ISBLANK(E4408)),ISERROR(VLOOKUP(A4408,'ListaN68 02-02-2025'!$A$12:$E$13375,5,0))),"Nuevo",IF(AND(NOT(ISBLANK(A4408)),NOT(ISBLANK(B4408)),NOT(ISBLANK(E4408)),AND(E4408-VLOOKUP(A4408,'ListaN68 02-02-2025'!$A$12:$E$13375,5,0)&gt;=-2,E4408-VLOOKUP(A4408,'ListaN68 02-02-2025'!$A$12:$E$13375,5,0)&lt;=2)),"Igual",IF(AND(NOT(ISBLANK(A4408)),NOT(ISBLANK(B4408)),NOT(ISBLANK(E4408)),E4408-VLOOKUP(A4408,'ListaN68 02-02-2025'!$A$12:$E$13375,5,0)&gt;2),"Aumento",IF(AND(NOT(ISBLANK(A4408)),NOT(ISBLANK(B4408)),NOT(ISBLANK(E4408)),E4408-VLOOKUP(A4408,'ListaN68 02-02-2025'!$A$12:$E$13375,5,0)&lt;2),"Bajo","Error en codigo")))))))</f>
        <v>Blanco</v>
      </c>
    </row>
    <row r="4409" spans="3:32" x14ac:dyDescent="0.2">
      <c r="C4409"/>
      <c r="E4409" s="46"/>
      <c r="F4409" s="44"/>
      <c r="G4409" s="46"/>
      <c r="AF4409" t="str">
        <f>IF(AND(ISBLANK(A4409),ISBLANK(B4409),ISBLANK(E4409)),"Blanco",IF(AND(ISBLANK(A4409),NOT(ISBLANK(B4409))),"Titulo",IF(AND(NOT(ISBLANK(A4409)),NOT(ISBLANK(B4409)),ISBLANK(E4409),IFERROR(FIND("FF--",A4409)&gt;1,FALSE)),"F.Comercializacion",IF(AND(NOT(ISBLANK(A4409)),NOT(ISBLANK(B4409)),NOT(ISBLANK(E4409)),ISERROR(VLOOKUP(A4409,'ListaN68 02-02-2025'!$A$12:$E$13375,5,0))),"Nuevo",IF(AND(NOT(ISBLANK(A4409)),NOT(ISBLANK(B4409)),NOT(ISBLANK(E4409)),AND(E4409-VLOOKUP(A4409,'ListaN68 02-02-2025'!$A$12:$E$13375,5,0)&gt;=-2,E4409-VLOOKUP(A4409,'ListaN68 02-02-2025'!$A$12:$E$13375,5,0)&lt;=2)),"Igual",IF(AND(NOT(ISBLANK(A4409)),NOT(ISBLANK(B4409)),NOT(ISBLANK(E4409)),E4409-VLOOKUP(A4409,'ListaN68 02-02-2025'!$A$12:$E$13375,5,0)&gt;2),"Aumento",IF(AND(NOT(ISBLANK(A4409)),NOT(ISBLANK(B4409)),NOT(ISBLANK(E4409)),E4409-VLOOKUP(A4409,'ListaN68 02-02-2025'!$A$12:$E$13375,5,0)&lt;2),"Bajo","Error en codigo")))))))</f>
        <v>Blanco</v>
      </c>
    </row>
    <row r="4410" spans="3:32" x14ac:dyDescent="0.2">
      <c r="C4410"/>
      <c r="E4410" s="46"/>
      <c r="F4410" s="44"/>
      <c r="G4410" s="46"/>
      <c r="AF4410" t="str">
        <f>IF(AND(ISBLANK(A4410),ISBLANK(B4410),ISBLANK(E4410)),"Blanco",IF(AND(ISBLANK(A4410),NOT(ISBLANK(B4410))),"Titulo",IF(AND(NOT(ISBLANK(A4410)),NOT(ISBLANK(B4410)),ISBLANK(E4410),IFERROR(FIND("FF--",A4410)&gt;1,FALSE)),"F.Comercializacion",IF(AND(NOT(ISBLANK(A4410)),NOT(ISBLANK(B4410)),NOT(ISBLANK(E4410)),ISERROR(VLOOKUP(A4410,'ListaN68 02-02-2025'!$A$12:$E$13375,5,0))),"Nuevo",IF(AND(NOT(ISBLANK(A4410)),NOT(ISBLANK(B4410)),NOT(ISBLANK(E4410)),AND(E4410-VLOOKUP(A4410,'ListaN68 02-02-2025'!$A$12:$E$13375,5,0)&gt;=-2,E4410-VLOOKUP(A4410,'ListaN68 02-02-2025'!$A$12:$E$13375,5,0)&lt;=2)),"Igual",IF(AND(NOT(ISBLANK(A4410)),NOT(ISBLANK(B4410)),NOT(ISBLANK(E4410)),E4410-VLOOKUP(A4410,'ListaN68 02-02-2025'!$A$12:$E$13375,5,0)&gt;2),"Aumento",IF(AND(NOT(ISBLANK(A4410)),NOT(ISBLANK(B4410)),NOT(ISBLANK(E4410)),E4410-VLOOKUP(A4410,'ListaN68 02-02-2025'!$A$12:$E$13375,5,0)&lt;2),"Bajo","Error en codigo")))))))</f>
        <v>Blanco</v>
      </c>
    </row>
    <row r="4411" spans="3:32" x14ac:dyDescent="0.2">
      <c r="C4411"/>
      <c r="E4411" s="46"/>
      <c r="F4411" s="44"/>
      <c r="G4411" s="46"/>
      <c r="AF4411" t="str">
        <f>IF(AND(ISBLANK(A4411),ISBLANK(B4411),ISBLANK(E4411)),"Blanco",IF(AND(ISBLANK(A4411),NOT(ISBLANK(B4411))),"Titulo",IF(AND(NOT(ISBLANK(A4411)),NOT(ISBLANK(B4411)),ISBLANK(E4411),IFERROR(FIND("FF--",A4411)&gt;1,FALSE)),"F.Comercializacion",IF(AND(NOT(ISBLANK(A4411)),NOT(ISBLANK(B4411)),NOT(ISBLANK(E4411)),ISERROR(VLOOKUP(A4411,'ListaN68 02-02-2025'!$A$12:$E$13375,5,0))),"Nuevo",IF(AND(NOT(ISBLANK(A4411)),NOT(ISBLANK(B4411)),NOT(ISBLANK(E4411)),AND(E4411-VLOOKUP(A4411,'ListaN68 02-02-2025'!$A$12:$E$13375,5,0)&gt;=-2,E4411-VLOOKUP(A4411,'ListaN68 02-02-2025'!$A$12:$E$13375,5,0)&lt;=2)),"Igual",IF(AND(NOT(ISBLANK(A4411)),NOT(ISBLANK(B4411)),NOT(ISBLANK(E4411)),E4411-VLOOKUP(A4411,'ListaN68 02-02-2025'!$A$12:$E$13375,5,0)&gt;2),"Aumento",IF(AND(NOT(ISBLANK(A4411)),NOT(ISBLANK(B4411)),NOT(ISBLANK(E4411)),E4411-VLOOKUP(A4411,'ListaN68 02-02-2025'!$A$12:$E$13375,5,0)&lt;2),"Bajo","Error en codigo")))))))</f>
        <v>Blanco</v>
      </c>
    </row>
    <row r="4412" spans="3:32" x14ac:dyDescent="0.2">
      <c r="C4412"/>
      <c r="E4412" s="46"/>
      <c r="F4412" s="44"/>
      <c r="G4412" s="46"/>
      <c r="AF4412" t="str">
        <f>IF(AND(ISBLANK(A4412),ISBLANK(B4412),ISBLANK(E4412)),"Blanco",IF(AND(ISBLANK(A4412),NOT(ISBLANK(B4412))),"Titulo",IF(AND(NOT(ISBLANK(A4412)),NOT(ISBLANK(B4412)),ISBLANK(E4412),IFERROR(FIND("FF--",A4412)&gt;1,FALSE)),"F.Comercializacion",IF(AND(NOT(ISBLANK(A4412)),NOT(ISBLANK(B4412)),NOT(ISBLANK(E4412)),ISERROR(VLOOKUP(A4412,'ListaN68 02-02-2025'!$A$12:$E$13375,5,0))),"Nuevo",IF(AND(NOT(ISBLANK(A4412)),NOT(ISBLANK(B4412)),NOT(ISBLANK(E4412)),AND(E4412-VLOOKUP(A4412,'ListaN68 02-02-2025'!$A$12:$E$13375,5,0)&gt;=-2,E4412-VLOOKUP(A4412,'ListaN68 02-02-2025'!$A$12:$E$13375,5,0)&lt;=2)),"Igual",IF(AND(NOT(ISBLANK(A4412)),NOT(ISBLANK(B4412)),NOT(ISBLANK(E4412)),E4412-VLOOKUP(A4412,'ListaN68 02-02-2025'!$A$12:$E$13375,5,0)&gt;2),"Aumento",IF(AND(NOT(ISBLANK(A4412)),NOT(ISBLANK(B4412)),NOT(ISBLANK(E4412)),E4412-VLOOKUP(A4412,'ListaN68 02-02-2025'!$A$12:$E$13375,5,0)&lt;2),"Bajo","Error en codigo")))))))</f>
        <v>Blanco</v>
      </c>
    </row>
    <row r="4413" spans="3:32" x14ac:dyDescent="0.2">
      <c r="C4413"/>
      <c r="E4413" s="46"/>
      <c r="F4413" s="44"/>
      <c r="G4413" s="46"/>
      <c r="AF4413" t="str">
        <f>IF(AND(ISBLANK(A4413),ISBLANK(B4413),ISBLANK(E4413)),"Blanco",IF(AND(ISBLANK(A4413),NOT(ISBLANK(B4413))),"Titulo",IF(AND(NOT(ISBLANK(A4413)),NOT(ISBLANK(B4413)),ISBLANK(E4413),IFERROR(FIND("FF--",A4413)&gt;1,FALSE)),"F.Comercializacion",IF(AND(NOT(ISBLANK(A4413)),NOT(ISBLANK(B4413)),NOT(ISBLANK(E4413)),ISERROR(VLOOKUP(A4413,'ListaN68 02-02-2025'!$A$12:$E$13375,5,0))),"Nuevo",IF(AND(NOT(ISBLANK(A4413)),NOT(ISBLANK(B4413)),NOT(ISBLANK(E4413)),AND(E4413-VLOOKUP(A4413,'ListaN68 02-02-2025'!$A$12:$E$13375,5,0)&gt;=-2,E4413-VLOOKUP(A4413,'ListaN68 02-02-2025'!$A$12:$E$13375,5,0)&lt;=2)),"Igual",IF(AND(NOT(ISBLANK(A4413)),NOT(ISBLANK(B4413)),NOT(ISBLANK(E4413)),E4413-VLOOKUP(A4413,'ListaN68 02-02-2025'!$A$12:$E$13375,5,0)&gt;2),"Aumento",IF(AND(NOT(ISBLANK(A4413)),NOT(ISBLANK(B4413)),NOT(ISBLANK(E4413)),E4413-VLOOKUP(A4413,'ListaN68 02-02-2025'!$A$12:$E$13375,5,0)&lt;2),"Bajo","Error en codigo")))))))</f>
        <v>Blanco</v>
      </c>
    </row>
    <row r="4414" spans="3:32" x14ac:dyDescent="0.2">
      <c r="C4414"/>
      <c r="E4414" s="46"/>
      <c r="F4414" s="44"/>
      <c r="G4414" s="46"/>
      <c r="AF4414" t="str">
        <f>IF(AND(ISBLANK(A4414),ISBLANK(B4414),ISBLANK(E4414)),"Blanco",IF(AND(ISBLANK(A4414),NOT(ISBLANK(B4414))),"Titulo",IF(AND(NOT(ISBLANK(A4414)),NOT(ISBLANK(B4414)),ISBLANK(E4414),IFERROR(FIND("FF--",A4414)&gt;1,FALSE)),"F.Comercializacion",IF(AND(NOT(ISBLANK(A4414)),NOT(ISBLANK(B4414)),NOT(ISBLANK(E4414)),ISERROR(VLOOKUP(A4414,'ListaN68 02-02-2025'!$A$12:$E$13375,5,0))),"Nuevo",IF(AND(NOT(ISBLANK(A4414)),NOT(ISBLANK(B4414)),NOT(ISBLANK(E4414)),AND(E4414-VLOOKUP(A4414,'ListaN68 02-02-2025'!$A$12:$E$13375,5,0)&gt;=-2,E4414-VLOOKUP(A4414,'ListaN68 02-02-2025'!$A$12:$E$13375,5,0)&lt;=2)),"Igual",IF(AND(NOT(ISBLANK(A4414)),NOT(ISBLANK(B4414)),NOT(ISBLANK(E4414)),E4414-VLOOKUP(A4414,'ListaN68 02-02-2025'!$A$12:$E$13375,5,0)&gt;2),"Aumento",IF(AND(NOT(ISBLANK(A4414)),NOT(ISBLANK(B4414)),NOT(ISBLANK(E4414)),E4414-VLOOKUP(A4414,'ListaN68 02-02-2025'!$A$12:$E$13375,5,0)&lt;2),"Bajo","Error en codigo")))))))</f>
        <v>Blanco</v>
      </c>
    </row>
    <row r="4415" spans="3:32" x14ac:dyDescent="0.2">
      <c r="C4415"/>
      <c r="E4415" s="46"/>
      <c r="F4415" s="44"/>
      <c r="G4415" s="46"/>
      <c r="AF4415" t="str">
        <f>IF(AND(ISBLANK(A4415),ISBLANK(B4415),ISBLANK(E4415)),"Blanco",IF(AND(ISBLANK(A4415),NOT(ISBLANK(B4415))),"Titulo",IF(AND(NOT(ISBLANK(A4415)),NOT(ISBLANK(B4415)),ISBLANK(E4415),IFERROR(FIND("FF--",A4415)&gt;1,FALSE)),"F.Comercializacion",IF(AND(NOT(ISBLANK(A4415)),NOT(ISBLANK(B4415)),NOT(ISBLANK(E4415)),ISERROR(VLOOKUP(A4415,'ListaN68 02-02-2025'!$A$12:$E$13375,5,0))),"Nuevo",IF(AND(NOT(ISBLANK(A4415)),NOT(ISBLANK(B4415)),NOT(ISBLANK(E4415)),AND(E4415-VLOOKUP(A4415,'ListaN68 02-02-2025'!$A$12:$E$13375,5,0)&gt;=-2,E4415-VLOOKUP(A4415,'ListaN68 02-02-2025'!$A$12:$E$13375,5,0)&lt;=2)),"Igual",IF(AND(NOT(ISBLANK(A4415)),NOT(ISBLANK(B4415)),NOT(ISBLANK(E4415)),E4415-VLOOKUP(A4415,'ListaN68 02-02-2025'!$A$12:$E$13375,5,0)&gt;2),"Aumento",IF(AND(NOT(ISBLANK(A4415)),NOT(ISBLANK(B4415)),NOT(ISBLANK(E4415)),E4415-VLOOKUP(A4415,'ListaN68 02-02-2025'!$A$12:$E$13375,5,0)&lt;2),"Bajo","Error en codigo")))))))</f>
        <v>Blanco</v>
      </c>
    </row>
    <row r="4416" spans="3:32" x14ac:dyDescent="0.2">
      <c r="C4416"/>
      <c r="E4416" s="46"/>
      <c r="F4416" s="44"/>
      <c r="G4416" s="46"/>
      <c r="AF4416" t="str">
        <f>IF(AND(ISBLANK(A4416),ISBLANK(B4416),ISBLANK(E4416)),"Blanco",IF(AND(ISBLANK(A4416),NOT(ISBLANK(B4416))),"Titulo",IF(AND(NOT(ISBLANK(A4416)),NOT(ISBLANK(B4416)),ISBLANK(E4416),IFERROR(FIND("FF--",A4416)&gt;1,FALSE)),"F.Comercializacion",IF(AND(NOT(ISBLANK(A4416)),NOT(ISBLANK(B4416)),NOT(ISBLANK(E4416)),ISERROR(VLOOKUP(A4416,'ListaN68 02-02-2025'!$A$12:$E$13375,5,0))),"Nuevo",IF(AND(NOT(ISBLANK(A4416)),NOT(ISBLANK(B4416)),NOT(ISBLANK(E4416)),AND(E4416-VLOOKUP(A4416,'ListaN68 02-02-2025'!$A$12:$E$13375,5,0)&gt;=-2,E4416-VLOOKUP(A4416,'ListaN68 02-02-2025'!$A$12:$E$13375,5,0)&lt;=2)),"Igual",IF(AND(NOT(ISBLANK(A4416)),NOT(ISBLANK(B4416)),NOT(ISBLANK(E4416)),E4416-VLOOKUP(A4416,'ListaN68 02-02-2025'!$A$12:$E$13375,5,0)&gt;2),"Aumento",IF(AND(NOT(ISBLANK(A4416)),NOT(ISBLANK(B4416)),NOT(ISBLANK(E4416)),E4416-VLOOKUP(A4416,'ListaN68 02-02-2025'!$A$12:$E$13375,5,0)&lt;2),"Bajo","Error en codigo")))))))</f>
        <v>Blanco</v>
      </c>
    </row>
    <row r="4417" spans="3:32" x14ac:dyDescent="0.2">
      <c r="C4417"/>
      <c r="E4417" s="46"/>
      <c r="F4417" s="44"/>
      <c r="G4417" s="46"/>
      <c r="AF4417" t="str">
        <f>IF(AND(ISBLANK(A4417),ISBLANK(B4417),ISBLANK(E4417)),"Blanco",IF(AND(ISBLANK(A4417),NOT(ISBLANK(B4417))),"Titulo",IF(AND(NOT(ISBLANK(A4417)),NOT(ISBLANK(B4417)),ISBLANK(E4417),IFERROR(FIND("FF--",A4417)&gt;1,FALSE)),"F.Comercializacion",IF(AND(NOT(ISBLANK(A4417)),NOT(ISBLANK(B4417)),NOT(ISBLANK(E4417)),ISERROR(VLOOKUP(A4417,'ListaN68 02-02-2025'!$A$12:$E$13375,5,0))),"Nuevo",IF(AND(NOT(ISBLANK(A4417)),NOT(ISBLANK(B4417)),NOT(ISBLANK(E4417)),AND(E4417-VLOOKUP(A4417,'ListaN68 02-02-2025'!$A$12:$E$13375,5,0)&gt;=-2,E4417-VLOOKUP(A4417,'ListaN68 02-02-2025'!$A$12:$E$13375,5,0)&lt;=2)),"Igual",IF(AND(NOT(ISBLANK(A4417)),NOT(ISBLANK(B4417)),NOT(ISBLANK(E4417)),E4417-VLOOKUP(A4417,'ListaN68 02-02-2025'!$A$12:$E$13375,5,0)&gt;2),"Aumento",IF(AND(NOT(ISBLANK(A4417)),NOT(ISBLANK(B4417)),NOT(ISBLANK(E4417)),E4417-VLOOKUP(A4417,'ListaN68 02-02-2025'!$A$12:$E$13375,5,0)&lt;2),"Bajo","Error en codigo")))))))</f>
        <v>Blanco</v>
      </c>
    </row>
    <row r="4418" spans="3:32" x14ac:dyDescent="0.2">
      <c r="C4418"/>
      <c r="E4418" s="46"/>
      <c r="F4418" s="44"/>
      <c r="G4418" s="46"/>
      <c r="AF4418" t="str">
        <f>IF(AND(ISBLANK(A4418),ISBLANK(B4418),ISBLANK(E4418)),"Blanco",IF(AND(ISBLANK(A4418),NOT(ISBLANK(B4418))),"Titulo",IF(AND(NOT(ISBLANK(A4418)),NOT(ISBLANK(B4418)),ISBLANK(E4418),IFERROR(FIND("FF--",A4418)&gt;1,FALSE)),"F.Comercializacion",IF(AND(NOT(ISBLANK(A4418)),NOT(ISBLANK(B4418)),NOT(ISBLANK(E4418)),ISERROR(VLOOKUP(A4418,'ListaN68 02-02-2025'!$A$12:$E$13375,5,0))),"Nuevo",IF(AND(NOT(ISBLANK(A4418)),NOT(ISBLANK(B4418)),NOT(ISBLANK(E4418)),AND(E4418-VLOOKUP(A4418,'ListaN68 02-02-2025'!$A$12:$E$13375,5,0)&gt;=-2,E4418-VLOOKUP(A4418,'ListaN68 02-02-2025'!$A$12:$E$13375,5,0)&lt;=2)),"Igual",IF(AND(NOT(ISBLANK(A4418)),NOT(ISBLANK(B4418)),NOT(ISBLANK(E4418)),E4418-VLOOKUP(A4418,'ListaN68 02-02-2025'!$A$12:$E$13375,5,0)&gt;2),"Aumento",IF(AND(NOT(ISBLANK(A4418)),NOT(ISBLANK(B4418)),NOT(ISBLANK(E4418)),E4418-VLOOKUP(A4418,'ListaN68 02-02-2025'!$A$12:$E$13375,5,0)&lt;2),"Bajo","Error en codigo")))))))</f>
        <v>Blanco</v>
      </c>
    </row>
    <row r="4419" spans="3:32" x14ac:dyDescent="0.2">
      <c r="C4419"/>
      <c r="E4419" s="46"/>
      <c r="F4419" s="44"/>
      <c r="G4419" s="46"/>
      <c r="AF4419" t="str">
        <f>IF(AND(ISBLANK(A4419),ISBLANK(B4419),ISBLANK(E4419)),"Blanco",IF(AND(ISBLANK(A4419),NOT(ISBLANK(B4419))),"Titulo",IF(AND(NOT(ISBLANK(A4419)),NOT(ISBLANK(B4419)),ISBLANK(E4419),IFERROR(FIND("FF--",A4419)&gt;1,FALSE)),"F.Comercializacion",IF(AND(NOT(ISBLANK(A4419)),NOT(ISBLANK(B4419)),NOT(ISBLANK(E4419)),ISERROR(VLOOKUP(A4419,'ListaN68 02-02-2025'!$A$12:$E$13375,5,0))),"Nuevo",IF(AND(NOT(ISBLANK(A4419)),NOT(ISBLANK(B4419)),NOT(ISBLANK(E4419)),AND(E4419-VLOOKUP(A4419,'ListaN68 02-02-2025'!$A$12:$E$13375,5,0)&gt;=-2,E4419-VLOOKUP(A4419,'ListaN68 02-02-2025'!$A$12:$E$13375,5,0)&lt;=2)),"Igual",IF(AND(NOT(ISBLANK(A4419)),NOT(ISBLANK(B4419)),NOT(ISBLANK(E4419)),E4419-VLOOKUP(A4419,'ListaN68 02-02-2025'!$A$12:$E$13375,5,0)&gt;2),"Aumento",IF(AND(NOT(ISBLANK(A4419)),NOT(ISBLANK(B4419)),NOT(ISBLANK(E4419)),E4419-VLOOKUP(A4419,'ListaN68 02-02-2025'!$A$12:$E$13375,5,0)&lt;2),"Bajo","Error en codigo")))))))</f>
        <v>Blanco</v>
      </c>
    </row>
    <row r="4420" spans="3:32" x14ac:dyDescent="0.2">
      <c r="C4420"/>
      <c r="E4420" s="46"/>
      <c r="F4420" s="44"/>
      <c r="G4420" s="46"/>
      <c r="AF4420" t="str">
        <f>IF(AND(ISBLANK(A4420),ISBLANK(B4420),ISBLANK(E4420)),"Blanco",IF(AND(ISBLANK(A4420),NOT(ISBLANK(B4420))),"Titulo",IF(AND(NOT(ISBLANK(A4420)),NOT(ISBLANK(B4420)),ISBLANK(E4420),IFERROR(FIND("FF--",A4420)&gt;1,FALSE)),"F.Comercializacion",IF(AND(NOT(ISBLANK(A4420)),NOT(ISBLANK(B4420)),NOT(ISBLANK(E4420)),ISERROR(VLOOKUP(A4420,'ListaN68 02-02-2025'!$A$12:$E$13375,5,0))),"Nuevo",IF(AND(NOT(ISBLANK(A4420)),NOT(ISBLANK(B4420)),NOT(ISBLANK(E4420)),AND(E4420-VLOOKUP(A4420,'ListaN68 02-02-2025'!$A$12:$E$13375,5,0)&gt;=-2,E4420-VLOOKUP(A4420,'ListaN68 02-02-2025'!$A$12:$E$13375,5,0)&lt;=2)),"Igual",IF(AND(NOT(ISBLANK(A4420)),NOT(ISBLANK(B4420)),NOT(ISBLANK(E4420)),E4420-VLOOKUP(A4420,'ListaN68 02-02-2025'!$A$12:$E$13375,5,0)&gt;2),"Aumento",IF(AND(NOT(ISBLANK(A4420)),NOT(ISBLANK(B4420)),NOT(ISBLANK(E4420)),E4420-VLOOKUP(A4420,'ListaN68 02-02-2025'!$A$12:$E$13375,5,0)&lt;2),"Bajo","Error en codigo")))))))</f>
        <v>Blanco</v>
      </c>
    </row>
    <row r="4421" spans="3:32" x14ac:dyDescent="0.2">
      <c r="C4421"/>
      <c r="E4421" s="46"/>
      <c r="F4421" s="44"/>
      <c r="G4421" s="46"/>
      <c r="AF4421" t="str">
        <f>IF(AND(ISBLANK(A4421),ISBLANK(B4421),ISBLANK(E4421)),"Blanco",IF(AND(ISBLANK(A4421),NOT(ISBLANK(B4421))),"Titulo",IF(AND(NOT(ISBLANK(A4421)),NOT(ISBLANK(B4421)),ISBLANK(E4421),IFERROR(FIND("FF--",A4421)&gt;1,FALSE)),"F.Comercializacion",IF(AND(NOT(ISBLANK(A4421)),NOT(ISBLANK(B4421)),NOT(ISBLANK(E4421)),ISERROR(VLOOKUP(A4421,'ListaN68 02-02-2025'!$A$12:$E$13375,5,0))),"Nuevo",IF(AND(NOT(ISBLANK(A4421)),NOT(ISBLANK(B4421)),NOT(ISBLANK(E4421)),AND(E4421-VLOOKUP(A4421,'ListaN68 02-02-2025'!$A$12:$E$13375,5,0)&gt;=-2,E4421-VLOOKUP(A4421,'ListaN68 02-02-2025'!$A$12:$E$13375,5,0)&lt;=2)),"Igual",IF(AND(NOT(ISBLANK(A4421)),NOT(ISBLANK(B4421)),NOT(ISBLANK(E4421)),E4421-VLOOKUP(A4421,'ListaN68 02-02-2025'!$A$12:$E$13375,5,0)&gt;2),"Aumento",IF(AND(NOT(ISBLANK(A4421)),NOT(ISBLANK(B4421)),NOT(ISBLANK(E4421)),E4421-VLOOKUP(A4421,'ListaN68 02-02-2025'!$A$12:$E$13375,5,0)&lt;2),"Bajo","Error en codigo")))))))</f>
        <v>Blanco</v>
      </c>
    </row>
    <row r="4422" spans="3:32" x14ac:dyDescent="0.2">
      <c r="C4422"/>
      <c r="E4422" s="46"/>
      <c r="F4422" s="44"/>
      <c r="G4422" s="46"/>
      <c r="AF4422" t="str">
        <f>IF(AND(ISBLANK(A4422),ISBLANK(B4422),ISBLANK(E4422)),"Blanco",IF(AND(ISBLANK(A4422),NOT(ISBLANK(B4422))),"Titulo",IF(AND(NOT(ISBLANK(A4422)),NOT(ISBLANK(B4422)),ISBLANK(E4422),IFERROR(FIND("FF--",A4422)&gt;1,FALSE)),"F.Comercializacion",IF(AND(NOT(ISBLANK(A4422)),NOT(ISBLANK(B4422)),NOT(ISBLANK(E4422)),ISERROR(VLOOKUP(A4422,'ListaN68 02-02-2025'!$A$12:$E$13375,5,0))),"Nuevo",IF(AND(NOT(ISBLANK(A4422)),NOT(ISBLANK(B4422)),NOT(ISBLANK(E4422)),AND(E4422-VLOOKUP(A4422,'ListaN68 02-02-2025'!$A$12:$E$13375,5,0)&gt;=-2,E4422-VLOOKUP(A4422,'ListaN68 02-02-2025'!$A$12:$E$13375,5,0)&lt;=2)),"Igual",IF(AND(NOT(ISBLANK(A4422)),NOT(ISBLANK(B4422)),NOT(ISBLANK(E4422)),E4422-VLOOKUP(A4422,'ListaN68 02-02-2025'!$A$12:$E$13375,5,0)&gt;2),"Aumento",IF(AND(NOT(ISBLANK(A4422)),NOT(ISBLANK(B4422)),NOT(ISBLANK(E4422)),E4422-VLOOKUP(A4422,'ListaN68 02-02-2025'!$A$12:$E$13375,5,0)&lt;2),"Bajo","Error en codigo")))))))</f>
        <v>Blanco</v>
      </c>
    </row>
    <row r="4423" spans="3:32" x14ac:dyDescent="0.2">
      <c r="C4423"/>
      <c r="E4423" s="46"/>
      <c r="F4423" s="44"/>
      <c r="G4423" s="46"/>
      <c r="AF4423" t="str">
        <f>IF(AND(ISBLANK(A4423),ISBLANK(B4423),ISBLANK(E4423)),"Blanco",IF(AND(ISBLANK(A4423),NOT(ISBLANK(B4423))),"Titulo",IF(AND(NOT(ISBLANK(A4423)),NOT(ISBLANK(B4423)),ISBLANK(E4423),IFERROR(FIND("FF--",A4423)&gt;1,FALSE)),"F.Comercializacion",IF(AND(NOT(ISBLANK(A4423)),NOT(ISBLANK(B4423)),NOT(ISBLANK(E4423)),ISERROR(VLOOKUP(A4423,'ListaN68 02-02-2025'!$A$12:$E$13375,5,0))),"Nuevo",IF(AND(NOT(ISBLANK(A4423)),NOT(ISBLANK(B4423)),NOT(ISBLANK(E4423)),AND(E4423-VLOOKUP(A4423,'ListaN68 02-02-2025'!$A$12:$E$13375,5,0)&gt;=-2,E4423-VLOOKUP(A4423,'ListaN68 02-02-2025'!$A$12:$E$13375,5,0)&lt;=2)),"Igual",IF(AND(NOT(ISBLANK(A4423)),NOT(ISBLANK(B4423)),NOT(ISBLANK(E4423)),E4423-VLOOKUP(A4423,'ListaN68 02-02-2025'!$A$12:$E$13375,5,0)&gt;2),"Aumento",IF(AND(NOT(ISBLANK(A4423)),NOT(ISBLANK(B4423)),NOT(ISBLANK(E4423)),E4423-VLOOKUP(A4423,'ListaN68 02-02-2025'!$A$12:$E$13375,5,0)&lt;2),"Bajo","Error en codigo")))))))</f>
        <v>Blanco</v>
      </c>
    </row>
    <row r="4424" spans="3:32" x14ac:dyDescent="0.2">
      <c r="C4424"/>
      <c r="E4424" s="46"/>
      <c r="F4424" s="44"/>
      <c r="G4424" s="46"/>
      <c r="AF4424" t="str">
        <f>IF(AND(ISBLANK(A4424),ISBLANK(B4424),ISBLANK(E4424)),"Blanco",IF(AND(ISBLANK(A4424),NOT(ISBLANK(B4424))),"Titulo",IF(AND(NOT(ISBLANK(A4424)),NOT(ISBLANK(B4424)),ISBLANK(E4424),IFERROR(FIND("FF--",A4424)&gt;1,FALSE)),"F.Comercializacion",IF(AND(NOT(ISBLANK(A4424)),NOT(ISBLANK(B4424)),NOT(ISBLANK(E4424)),ISERROR(VLOOKUP(A4424,'ListaN68 02-02-2025'!$A$12:$E$13375,5,0))),"Nuevo",IF(AND(NOT(ISBLANK(A4424)),NOT(ISBLANK(B4424)),NOT(ISBLANK(E4424)),AND(E4424-VLOOKUP(A4424,'ListaN68 02-02-2025'!$A$12:$E$13375,5,0)&gt;=-2,E4424-VLOOKUP(A4424,'ListaN68 02-02-2025'!$A$12:$E$13375,5,0)&lt;=2)),"Igual",IF(AND(NOT(ISBLANK(A4424)),NOT(ISBLANK(B4424)),NOT(ISBLANK(E4424)),E4424-VLOOKUP(A4424,'ListaN68 02-02-2025'!$A$12:$E$13375,5,0)&gt;2),"Aumento",IF(AND(NOT(ISBLANK(A4424)),NOT(ISBLANK(B4424)),NOT(ISBLANK(E4424)),E4424-VLOOKUP(A4424,'ListaN68 02-02-2025'!$A$12:$E$13375,5,0)&lt;2),"Bajo","Error en codigo")))))))</f>
        <v>Blanco</v>
      </c>
    </row>
    <row r="4425" spans="3:32" x14ac:dyDescent="0.2">
      <c r="C4425"/>
      <c r="E4425" s="46"/>
      <c r="F4425" s="44"/>
      <c r="G4425" s="46"/>
      <c r="AF4425" t="str">
        <f>IF(AND(ISBLANK(A4425),ISBLANK(B4425),ISBLANK(E4425)),"Blanco",IF(AND(ISBLANK(A4425),NOT(ISBLANK(B4425))),"Titulo",IF(AND(NOT(ISBLANK(A4425)),NOT(ISBLANK(B4425)),ISBLANK(E4425),IFERROR(FIND("FF--",A4425)&gt;1,FALSE)),"F.Comercializacion",IF(AND(NOT(ISBLANK(A4425)),NOT(ISBLANK(B4425)),NOT(ISBLANK(E4425)),ISERROR(VLOOKUP(A4425,'ListaN68 02-02-2025'!$A$12:$E$13375,5,0))),"Nuevo",IF(AND(NOT(ISBLANK(A4425)),NOT(ISBLANK(B4425)),NOT(ISBLANK(E4425)),AND(E4425-VLOOKUP(A4425,'ListaN68 02-02-2025'!$A$12:$E$13375,5,0)&gt;=-2,E4425-VLOOKUP(A4425,'ListaN68 02-02-2025'!$A$12:$E$13375,5,0)&lt;=2)),"Igual",IF(AND(NOT(ISBLANK(A4425)),NOT(ISBLANK(B4425)),NOT(ISBLANK(E4425)),E4425-VLOOKUP(A4425,'ListaN68 02-02-2025'!$A$12:$E$13375,5,0)&gt;2),"Aumento",IF(AND(NOT(ISBLANK(A4425)),NOT(ISBLANK(B4425)),NOT(ISBLANK(E4425)),E4425-VLOOKUP(A4425,'ListaN68 02-02-2025'!$A$12:$E$13375,5,0)&lt;2),"Bajo","Error en codigo")))))))</f>
        <v>Blanco</v>
      </c>
    </row>
    <row r="4426" spans="3:32" x14ac:dyDescent="0.2">
      <c r="C4426"/>
      <c r="E4426" s="46"/>
      <c r="F4426" s="44"/>
      <c r="G4426" s="46"/>
      <c r="AF4426" t="str">
        <f>IF(AND(ISBLANK(A4426),ISBLANK(B4426),ISBLANK(E4426)),"Blanco",IF(AND(ISBLANK(A4426),NOT(ISBLANK(B4426))),"Titulo",IF(AND(NOT(ISBLANK(A4426)),NOT(ISBLANK(B4426)),ISBLANK(E4426),IFERROR(FIND("FF--",A4426)&gt;1,FALSE)),"F.Comercializacion",IF(AND(NOT(ISBLANK(A4426)),NOT(ISBLANK(B4426)),NOT(ISBLANK(E4426)),ISERROR(VLOOKUP(A4426,'ListaN68 02-02-2025'!$A$12:$E$13375,5,0))),"Nuevo",IF(AND(NOT(ISBLANK(A4426)),NOT(ISBLANK(B4426)),NOT(ISBLANK(E4426)),AND(E4426-VLOOKUP(A4426,'ListaN68 02-02-2025'!$A$12:$E$13375,5,0)&gt;=-2,E4426-VLOOKUP(A4426,'ListaN68 02-02-2025'!$A$12:$E$13375,5,0)&lt;=2)),"Igual",IF(AND(NOT(ISBLANK(A4426)),NOT(ISBLANK(B4426)),NOT(ISBLANK(E4426)),E4426-VLOOKUP(A4426,'ListaN68 02-02-2025'!$A$12:$E$13375,5,0)&gt;2),"Aumento",IF(AND(NOT(ISBLANK(A4426)),NOT(ISBLANK(B4426)),NOT(ISBLANK(E4426)),E4426-VLOOKUP(A4426,'ListaN68 02-02-2025'!$A$12:$E$13375,5,0)&lt;2),"Bajo","Error en codigo")))))))</f>
        <v>Blanco</v>
      </c>
    </row>
    <row r="4427" spans="3:32" x14ac:dyDescent="0.2">
      <c r="C4427"/>
      <c r="E4427" s="46"/>
      <c r="F4427" s="44"/>
      <c r="G4427" s="46"/>
      <c r="AF4427" t="str">
        <f>IF(AND(ISBLANK(A4427),ISBLANK(B4427),ISBLANK(E4427)),"Blanco",IF(AND(ISBLANK(A4427),NOT(ISBLANK(B4427))),"Titulo",IF(AND(NOT(ISBLANK(A4427)),NOT(ISBLANK(B4427)),ISBLANK(E4427),IFERROR(FIND("FF--",A4427)&gt;1,FALSE)),"F.Comercializacion",IF(AND(NOT(ISBLANK(A4427)),NOT(ISBLANK(B4427)),NOT(ISBLANK(E4427)),ISERROR(VLOOKUP(A4427,'ListaN68 02-02-2025'!$A$12:$E$13375,5,0))),"Nuevo",IF(AND(NOT(ISBLANK(A4427)),NOT(ISBLANK(B4427)),NOT(ISBLANK(E4427)),AND(E4427-VLOOKUP(A4427,'ListaN68 02-02-2025'!$A$12:$E$13375,5,0)&gt;=-2,E4427-VLOOKUP(A4427,'ListaN68 02-02-2025'!$A$12:$E$13375,5,0)&lt;=2)),"Igual",IF(AND(NOT(ISBLANK(A4427)),NOT(ISBLANK(B4427)),NOT(ISBLANK(E4427)),E4427-VLOOKUP(A4427,'ListaN68 02-02-2025'!$A$12:$E$13375,5,0)&gt;2),"Aumento",IF(AND(NOT(ISBLANK(A4427)),NOT(ISBLANK(B4427)),NOT(ISBLANK(E4427)),E4427-VLOOKUP(A4427,'ListaN68 02-02-2025'!$A$12:$E$13375,5,0)&lt;2),"Bajo","Error en codigo")))))))</f>
        <v>Blanco</v>
      </c>
    </row>
    <row r="4428" spans="3:32" x14ac:dyDescent="0.2">
      <c r="C4428"/>
      <c r="E4428" s="46"/>
      <c r="F4428" s="44"/>
      <c r="G4428" s="46"/>
      <c r="AF4428" t="str">
        <f>IF(AND(ISBLANK(A4428),ISBLANK(B4428),ISBLANK(E4428)),"Blanco",IF(AND(ISBLANK(A4428),NOT(ISBLANK(B4428))),"Titulo",IF(AND(NOT(ISBLANK(A4428)),NOT(ISBLANK(B4428)),ISBLANK(E4428),IFERROR(FIND("FF--",A4428)&gt;1,FALSE)),"F.Comercializacion",IF(AND(NOT(ISBLANK(A4428)),NOT(ISBLANK(B4428)),NOT(ISBLANK(E4428)),ISERROR(VLOOKUP(A4428,'ListaN68 02-02-2025'!$A$12:$E$13375,5,0))),"Nuevo",IF(AND(NOT(ISBLANK(A4428)),NOT(ISBLANK(B4428)),NOT(ISBLANK(E4428)),AND(E4428-VLOOKUP(A4428,'ListaN68 02-02-2025'!$A$12:$E$13375,5,0)&gt;=-2,E4428-VLOOKUP(A4428,'ListaN68 02-02-2025'!$A$12:$E$13375,5,0)&lt;=2)),"Igual",IF(AND(NOT(ISBLANK(A4428)),NOT(ISBLANK(B4428)),NOT(ISBLANK(E4428)),E4428-VLOOKUP(A4428,'ListaN68 02-02-2025'!$A$12:$E$13375,5,0)&gt;2),"Aumento",IF(AND(NOT(ISBLANK(A4428)),NOT(ISBLANK(B4428)),NOT(ISBLANK(E4428)),E4428-VLOOKUP(A4428,'ListaN68 02-02-2025'!$A$12:$E$13375,5,0)&lt;2),"Bajo","Error en codigo")))))))</f>
        <v>Blanco</v>
      </c>
    </row>
    <row r="4429" spans="3:32" x14ac:dyDescent="0.2">
      <c r="C4429"/>
      <c r="E4429" s="46"/>
      <c r="F4429" s="44"/>
      <c r="G4429" s="46"/>
      <c r="AF4429" t="str">
        <f>IF(AND(ISBLANK(A4429),ISBLANK(B4429),ISBLANK(E4429)),"Blanco",IF(AND(ISBLANK(A4429),NOT(ISBLANK(B4429))),"Titulo",IF(AND(NOT(ISBLANK(A4429)),NOT(ISBLANK(B4429)),ISBLANK(E4429),IFERROR(FIND("FF--",A4429)&gt;1,FALSE)),"F.Comercializacion",IF(AND(NOT(ISBLANK(A4429)),NOT(ISBLANK(B4429)),NOT(ISBLANK(E4429)),ISERROR(VLOOKUP(A4429,'ListaN68 02-02-2025'!$A$12:$E$13375,5,0))),"Nuevo",IF(AND(NOT(ISBLANK(A4429)),NOT(ISBLANK(B4429)),NOT(ISBLANK(E4429)),AND(E4429-VLOOKUP(A4429,'ListaN68 02-02-2025'!$A$12:$E$13375,5,0)&gt;=-2,E4429-VLOOKUP(A4429,'ListaN68 02-02-2025'!$A$12:$E$13375,5,0)&lt;=2)),"Igual",IF(AND(NOT(ISBLANK(A4429)),NOT(ISBLANK(B4429)),NOT(ISBLANK(E4429)),E4429-VLOOKUP(A4429,'ListaN68 02-02-2025'!$A$12:$E$13375,5,0)&gt;2),"Aumento",IF(AND(NOT(ISBLANK(A4429)),NOT(ISBLANK(B4429)),NOT(ISBLANK(E4429)),E4429-VLOOKUP(A4429,'ListaN68 02-02-2025'!$A$12:$E$13375,5,0)&lt;2),"Bajo","Error en codigo")))))))</f>
        <v>Blanco</v>
      </c>
    </row>
    <row r="4430" spans="3:32" x14ac:dyDescent="0.2">
      <c r="C4430"/>
      <c r="E4430" s="46"/>
      <c r="F4430" s="44"/>
      <c r="G4430" s="46"/>
      <c r="AF4430" t="str">
        <f>IF(AND(ISBLANK(A4430),ISBLANK(B4430),ISBLANK(E4430)),"Blanco",IF(AND(ISBLANK(A4430),NOT(ISBLANK(B4430))),"Titulo",IF(AND(NOT(ISBLANK(A4430)),NOT(ISBLANK(B4430)),ISBLANK(E4430),IFERROR(FIND("FF--",A4430)&gt;1,FALSE)),"F.Comercializacion",IF(AND(NOT(ISBLANK(A4430)),NOT(ISBLANK(B4430)),NOT(ISBLANK(E4430)),ISERROR(VLOOKUP(A4430,'ListaN68 02-02-2025'!$A$12:$E$13375,5,0))),"Nuevo",IF(AND(NOT(ISBLANK(A4430)),NOT(ISBLANK(B4430)),NOT(ISBLANK(E4430)),AND(E4430-VLOOKUP(A4430,'ListaN68 02-02-2025'!$A$12:$E$13375,5,0)&gt;=-2,E4430-VLOOKUP(A4430,'ListaN68 02-02-2025'!$A$12:$E$13375,5,0)&lt;=2)),"Igual",IF(AND(NOT(ISBLANK(A4430)),NOT(ISBLANK(B4430)),NOT(ISBLANK(E4430)),E4430-VLOOKUP(A4430,'ListaN68 02-02-2025'!$A$12:$E$13375,5,0)&gt;2),"Aumento",IF(AND(NOT(ISBLANK(A4430)),NOT(ISBLANK(B4430)),NOT(ISBLANK(E4430)),E4430-VLOOKUP(A4430,'ListaN68 02-02-2025'!$A$12:$E$13375,5,0)&lt;2),"Bajo","Error en codigo")))))))</f>
        <v>Blanco</v>
      </c>
    </row>
    <row r="4431" spans="3:32" x14ac:dyDescent="0.2">
      <c r="C4431"/>
      <c r="E4431" s="46"/>
      <c r="F4431" s="44"/>
      <c r="G4431" s="46"/>
      <c r="AF4431" t="str">
        <f>IF(AND(ISBLANK(A4431),ISBLANK(B4431),ISBLANK(E4431)),"Blanco",IF(AND(ISBLANK(A4431),NOT(ISBLANK(B4431))),"Titulo",IF(AND(NOT(ISBLANK(A4431)),NOT(ISBLANK(B4431)),ISBLANK(E4431),IFERROR(FIND("FF--",A4431)&gt;1,FALSE)),"F.Comercializacion",IF(AND(NOT(ISBLANK(A4431)),NOT(ISBLANK(B4431)),NOT(ISBLANK(E4431)),ISERROR(VLOOKUP(A4431,'ListaN68 02-02-2025'!$A$12:$E$13375,5,0))),"Nuevo",IF(AND(NOT(ISBLANK(A4431)),NOT(ISBLANK(B4431)),NOT(ISBLANK(E4431)),AND(E4431-VLOOKUP(A4431,'ListaN68 02-02-2025'!$A$12:$E$13375,5,0)&gt;=-2,E4431-VLOOKUP(A4431,'ListaN68 02-02-2025'!$A$12:$E$13375,5,0)&lt;=2)),"Igual",IF(AND(NOT(ISBLANK(A4431)),NOT(ISBLANK(B4431)),NOT(ISBLANK(E4431)),E4431-VLOOKUP(A4431,'ListaN68 02-02-2025'!$A$12:$E$13375,5,0)&gt;2),"Aumento",IF(AND(NOT(ISBLANK(A4431)),NOT(ISBLANK(B4431)),NOT(ISBLANK(E4431)),E4431-VLOOKUP(A4431,'ListaN68 02-02-2025'!$A$12:$E$13375,5,0)&lt;2),"Bajo","Error en codigo")))))))</f>
        <v>Blanco</v>
      </c>
    </row>
    <row r="4432" spans="3:32" x14ac:dyDescent="0.2">
      <c r="C4432"/>
      <c r="E4432" s="46"/>
      <c r="F4432" s="44"/>
      <c r="G4432" s="46"/>
      <c r="AF4432" t="str">
        <f>IF(AND(ISBLANK(A4432),ISBLANK(B4432),ISBLANK(E4432)),"Blanco",IF(AND(ISBLANK(A4432),NOT(ISBLANK(B4432))),"Titulo",IF(AND(NOT(ISBLANK(A4432)),NOT(ISBLANK(B4432)),ISBLANK(E4432),IFERROR(FIND("FF--",A4432)&gt;1,FALSE)),"F.Comercializacion",IF(AND(NOT(ISBLANK(A4432)),NOT(ISBLANK(B4432)),NOT(ISBLANK(E4432)),ISERROR(VLOOKUP(A4432,'ListaN68 02-02-2025'!$A$12:$E$13375,5,0))),"Nuevo",IF(AND(NOT(ISBLANK(A4432)),NOT(ISBLANK(B4432)),NOT(ISBLANK(E4432)),AND(E4432-VLOOKUP(A4432,'ListaN68 02-02-2025'!$A$12:$E$13375,5,0)&gt;=-2,E4432-VLOOKUP(A4432,'ListaN68 02-02-2025'!$A$12:$E$13375,5,0)&lt;=2)),"Igual",IF(AND(NOT(ISBLANK(A4432)),NOT(ISBLANK(B4432)),NOT(ISBLANK(E4432)),E4432-VLOOKUP(A4432,'ListaN68 02-02-2025'!$A$12:$E$13375,5,0)&gt;2),"Aumento",IF(AND(NOT(ISBLANK(A4432)),NOT(ISBLANK(B4432)),NOT(ISBLANK(E4432)),E4432-VLOOKUP(A4432,'ListaN68 02-02-2025'!$A$12:$E$13375,5,0)&lt;2),"Bajo","Error en codigo")))))))</f>
        <v>Blanco</v>
      </c>
    </row>
    <row r="4433" spans="3:32" x14ac:dyDescent="0.2">
      <c r="C4433"/>
      <c r="E4433" s="46"/>
      <c r="F4433" s="44"/>
      <c r="G4433" s="46"/>
      <c r="AF4433" t="str">
        <f>IF(AND(ISBLANK(A4433),ISBLANK(B4433),ISBLANK(E4433)),"Blanco",IF(AND(ISBLANK(A4433),NOT(ISBLANK(B4433))),"Titulo",IF(AND(NOT(ISBLANK(A4433)),NOT(ISBLANK(B4433)),ISBLANK(E4433),IFERROR(FIND("FF--",A4433)&gt;1,FALSE)),"F.Comercializacion",IF(AND(NOT(ISBLANK(A4433)),NOT(ISBLANK(B4433)),NOT(ISBLANK(E4433)),ISERROR(VLOOKUP(A4433,'ListaN68 02-02-2025'!$A$12:$E$13375,5,0))),"Nuevo",IF(AND(NOT(ISBLANK(A4433)),NOT(ISBLANK(B4433)),NOT(ISBLANK(E4433)),AND(E4433-VLOOKUP(A4433,'ListaN68 02-02-2025'!$A$12:$E$13375,5,0)&gt;=-2,E4433-VLOOKUP(A4433,'ListaN68 02-02-2025'!$A$12:$E$13375,5,0)&lt;=2)),"Igual",IF(AND(NOT(ISBLANK(A4433)),NOT(ISBLANK(B4433)),NOT(ISBLANK(E4433)),E4433-VLOOKUP(A4433,'ListaN68 02-02-2025'!$A$12:$E$13375,5,0)&gt;2),"Aumento",IF(AND(NOT(ISBLANK(A4433)),NOT(ISBLANK(B4433)),NOT(ISBLANK(E4433)),E4433-VLOOKUP(A4433,'ListaN68 02-02-2025'!$A$12:$E$13375,5,0)&lt;2),"Bajo","Error en codigo")))))))</f>
        <v>Blanco</v>
      </c>
    </row>
    <row r="4434" spans="3:32" x14ac:dyDescent="0.2">
      <c r="C4434"/>
      <c r="E4434" s="46"/>
      <c r="F4434" s="44"/>
      <c r="G4434" s="46"/>
      <c r="AF4434" t="str">
        <f>IF(AND(ISBLANK(A4434),ISBLANK(B4434),ISBLANK(E4434)),"Blanco",IF(AND(ISBLANK(A4434),NOT(ISBLANK(B4434))),"Titulo",IF(AND(NOT(ISBLANK(A4434)),NOT(ISBLANK(B4434)),ISBLANK(E4434),IFERROR(FIND("FF--",A4434)&gt;1,FALSE)),"F.Comercializacion",IF(AND(NOT(ISBLANK(A4434)),NOT(ISBLANK(B4434)),NOT(ISBLANK(E4434)),ISERROR(VLOOKUP(A4434,'ListaN68 02-02-2025'!$A$12:$E$13375,5,0))),"Nuevo",IF(AND(NOT(ISBLANK(A4434)),NOT(ISBLANK(B4434)),NOT(ISBLANK(E4434)),AND(E4434-VLOOKUP(A4434,'ListaN68 02-02-2025'!$A$12:$E$13375,5,0)&gt;=-2,E4434-VLOOKUP(A4434,'ListaN68 02-02-2025'!$A$12:$E$13375,5,0)&lt;=2)),"Igual",IF(AND(NOT(ISBLANK(A4434)),NOT(ISBLANK(B4434)),NOT(ISBLANK(E4434)),E4434-VLOOKUP(A4434,'ListaN68 02-02-2025'!$A$12:$E$13375,5,0)&gt;2),"Aumento",IF(AND(NOT(ISBLANK(A4434)),NOT(ISBLANK(B4434)),NOT(ISBLANK(E4434)),E4434-VLOOKUP(A4434,'ListaN68 02-02-2025'!$A$12:$E$13375,5,0)&lt;2),"Bajo","Error en codigo")))))))</f>
        <v>Blanco</v>
      </c>
    </row>
    <row r="4435" spans="3:32" x14ac:dyDescent="0.2">
      <c r="C4435"/>
      <c r="E4435" s="46"/>
      <c r="F4435" s="44"/>
      <c r="G4435" s="46"/>
      <c r="AF4435" t="str">
        <f>IF(AND(ISBLANK(A4435),ISBLANK(B4435),ISBLANK(E4435)),"Blanco",IF(AND(ISBLANK(A4435),NOT(ISBLANK(B4435))),"Titulo",IF(AND(NOT(ISBLANK(A4435)),NOT(ISBLANK(B4435)),ISBLANK(E4435),IFERROR(FIND("FF--",A4435)&gt;1,FALSE)),"F.Comercializacion",IF(AND(NOT(ISBLANK(A4435)),NOT(ISBLANK(B4435)),NOT(ISBLANK(E4435)),ISERROR(VLOOKUP(A4435,'ListaN68 02-02-2025'!$A$12:$E$13375,5,0))),"Nuevo",IF(AND(NOT(ISBLANK(A4435)),NOT(ISBLANK(B4435)),NOT(ISBLANK(E4435)),AND(E4435-VLOOKUP(A4435,'ListaN68 02-02-2025'!$A$12:$E$13375,5,0)&gt;=-2,E4435-VLOOKUP(A4435,'ListaN68 02-02-2025'!$A$12:$E$13375,5,0)&lt;=2)),"Igual",IF(AND(NOT(ISBLANK(A4435)),NOT(ISBLANK(B4435)),NOT(ISBLANK(E4435)),E4435-VLOOKUP(A4435,'ListaN68 02-02-2025'!$A$12:$E$13375,5,0)&gt;2),"Aumento",IF(AND(NOT(ISBLANK(A4435)),NOT(ISBLANK(B4435)),NOT(ISBLANK(E4435)),E4435-VLOOKUP(A4435,'ListaN68 02-02-2025'!$A$12:$E$13375,5,0)&lt;2),"Bajo","Error en codigo")))))))</f>
        <v>Blanco</v>
      </c>
    </row>
    <row r="4436" spans="3:32" x14ac:dyDescent="0.2">
      <c r="C4436"/>
      <c r="E4436" s="46"/>
      <c r="F4436" s="44"/>
      <c r="G4436" s="46"/>
      <c r="AF4436" t="str">
        <f>IF(AND(ISBLANK(A4436),ISBLANK(B4436),ISBLANK(E4436)),"Blanco",IF(AND(ISBLANK(A4436),NOT(ISBLANK(B4436))),"Titulo",IF(AND(NOT(ISBLANK(A4436)),NOT(ISBLANK(B4436)),ISBLANK(E4436),IFERROR(FIND("FF--",A4436)&gt;1,FALSE)),"F.Comercializacion",IF(AND(NOT(ISBLANK(A4436)),NOT(ISBLANK(B4436)),NOT(ISBLANK(E4436)),ISERROR(VLOOKUP(A4436,'ListaN68 02-02-2025'!$A$12:$E$13375,5,0))),"Nuevo",IF(AND(NOT(ISBLANK(A4436)),NOT(ISBLANK(B4436)),NOT(ISBLANK(E4436)),AND(E4436-VLOOKUP(A4436,'ListaN68 02-02-2025'!$A$12:$E$13375,5,0)&gt;=-2,E4436-VLOOKUP(A4436,'ListaN68 02-02-2025'!$A$12:$E$13375,5,0)&lt;=2)),"Igual",IF(AND(NOT(ISBLANK(A4436)),NOT(ISBLANK(B4436)),NOT(ISBLANK(E4436)),E4436-VLOOKUP(A4436,'ListaN68 02-02-2025'!$A$12:$E$13375,5,0)&gt;2),"Aumento",IF(AND(NOT(ISBLANK(A4436)),NOT(ISBLANK(B4436)),NOT(ISBLANK(E4436)),E4436-VLOOKUP(A4436,'ListaN68 02-02-2025'!$A$12:$E$13375,5,0)&lt;2),"Bajo","Error en codigo")))))))</f>
        <v>Blanco</v>
      </c>
    </row>
    <row r="4437" spans="3:32" x14ac:dyDescent="0.2">
      <c r="C4437"/>
      <c r="E4437" s="46"/>
      <c r="F4437" s="44"/>
      <c r="G4437" s="46"/>
      <c r="AF4437" t="str">
        <f>IF(AND(ISBLANK(A4437),ISBLANK(B4437),ISBLANK(E4437)),"Blanco",IF(AND(ISBLANK(A4437),NOT(ISBLANK(B4437))),"Titulo",IF(AND(NOT(ISBLANK(A4437)),NOT(ISBLANK(B4437)),ISBLANK(E4437),IFERROR(FIND("FF--",A4437)&gt;1,FALSE)),"F.Comercializacion",IF(AND(NOT(ISBLANK(A4437)),NOT(ISBLANK(B4437)),NOT(ISBLANK(E4437)),ISERROR(VLOOKUP(A4437,'ListaN68 02-02-2025'!$A$12:$E$13375,5,0))),"Nuevo",IF(AND(NOT(ISBLANK(A4437)),NOT(ISBLANK(B4437)),NOT(ISBLANK(E4437)),AND(E4437-VLOOKUP(A4437,'ListaN68 02-02-2025'!$A$12:$E$13375,5,0)&gt;=-2,E4437-VLOOKUP(A4437,'ListaN68 02-02-2025'!$A$12:$E$13375,5,0)&lt;=2)),"Igual",IF(AND(NOT(ISBLANK(A4437)),NOT(ISBLANK(B4437)),NOT(ISBLANK(E4437)),E4437-VLOOKUP(A4437,'ListaN68 02-02-2025'!$A$12:$E$13375,5,0)&gt;2),"Aumento",IF(AND(NOT(ISBLANK(A4437)),NOT(ISBLANK(B4437)),NOT(ISBLANK(E4437)),E4437-VLOOKUP(A4437,'ListaN68 02-02-2025'!$A$12:$E$13375,5,0)&lt;2),"Bajo","Error en codigo")))))))</f>
        <v>Blanco</v>
      </c>
    </row>
    <row r="4438" spans="3:32" x14ac:dyDescent="0.2">
      <c r="C4438"/>
      <c r="E4438" s="46"/>
      <c r="F4438" s="44"/>
      <c r="G4438" s="46"/>
      <c r="AF4438" t="str">
        <f>IF(AND(ISBLANK(A4438),ISBLANK(B4438),ISBLANK(E4438)),"Blanco",IF(AND(ISBLANK(A4438),NOT(ISBLANK(B4438))),"Titulo",IF(AND(NOT(ISBLANK(A4438)),NOT(ISBLANK(B4438)),ISBLANK(E4438),IFERROR(FIND("FF--",A4438)&gt;1,FALSE)),"F.Comercializacion",IF(AND(NOT(ISBLANK(A4438)),NOT(ISBLANK(B4438)),NOT(ISBLANK(E4438)),ISERROR(VLOOKUP(A4438,'ListaN68 02-02-2025'!$A$12:$E$13375,5,0))),"Nuevo",IF(AND(NOT(ISBLANK(A4438)),NOT(ISBLANK(B4438)),NOT(ISBLANK(E4438)),AND(E4438-VLOOKUP(A4438,'ListaN68 02-02-2025'!$A$12:$E$13375,5,0)&gt;=-2,E4438-VLOOKUP(A4438,'ListaN68 02-02-2025'!$A$12:$E$13375,5,0)&lt;=2)),"Igual",IF(AND(NOT(ISBLANK(A4438)),NOT(ISBLANK(B4438)),NOT(ISBLANK(E4438)),E4438-VLOOKUP(A4438,'ListaN68 02-02-2025'!$A$12:$E$13375,5,0)&gt;2),"Aumento",IF(AND(NOT(ISBLANK(A4438)),NOT(ISBLANK(B4438)),NOT(ISBLANK(E4438)),E4438-VLOOKUP(A4438,'ListaN68 02-02-2025'!$A$12:$E$13375,5,0)&lt;2),"Bajo","Error en codigo")))))))</f>
        <v>Blanco</v>
      </c>
    </row>
    <row r="4439" spans="3:32" x14ac:dyDescent="0.2">
      <c r="C4439"/>
      <c r="E4439" s="46"/>
      <c r="F4439" s="44"/>
      <c r="G4439" s="46"/>
      <c r="AF4439" t="str">
        <f>IF(AND(ISBLANK(A4439),ISBLANK(B4439),ISBLANK(E4439)),"Blanco",IF(AND(ISBLANK(A4439),NOT(ISBLANK(B4439))),"Titulo",IF(AND(NOT(ISBLANK(A4439)),NOT(ISBLANK(B4439)),ISBLANK(E4439),IFERROR(FIND("FF--",A4439)&gt;1,FALSE)),"F.Comercializacion",IF(AND(NOT(ISBLANK(A4439)),NOT(ISBLANK(B4439)),NOT(ISBLANK(E4439)),ISERROR(VLOOKUP(A4439,'ListaN68 02-02-2025'!$A$12:$E$13375,5,0))),"Nuevo",IF(AND(NOT(ISBLANK(A4439)),NOT(ISBLANK(B4439)),NOT(ISBLANK(E4439)),AND(E4439-VLOOKUP(A4439,'ListaN68 02-02-2025'!$A$12:$E$13375,5,0)&gt;=-2,E4439-VLOOKUP(A4439,'ListaN68 02-02-2025'!$A$12:$E$13375,5,0)&lt;=2)),"Igual",IF(AND(NOT(ISBLANK(A4439)),NOT(ISBLANK(B4439)),NOT(ISBLANK(E4439)),E4439-VLOOKUP(A4439,'ListaN68 02-02-2025'!$A$12:$E$13375,5,0)&gt;2),"Aumento",IF(AND(NOT(ISBLANK(A4439)),NOT(ISBLANK(B4439)),NOT(ISBLANK(E4439)),E4439-VLOOKUP(A4439,'ListaN68 02-02-2025'!$A$12:$E$13375,5,0)&lt;2),"Bajo","Error en codigo")))))))</f>
        <v>Blanco</v>
      </c>
    </row>
    <row r="4440" spans="3:32" x14ac:dyDescent="0.2">
      <c r="C4440"/>
      <c r="E4440" s="46"/>
      <c r="F4440" s="44"/>
      <c r="G4440" s="46"/>
      <c r="AF4440" t="str">
        <f>IF(AND(ISBLANK(A4440),ISBLANK(B4440),ISBLANK(E4440)),"Blanco",IF(AND(ISBLANK(A4440),NOT(ISBLANK(B4440))),"Titulo",IF(AND(NOT(ISBLANK(A4440)),NOT(ISBLANK(B4440)),ISBLANK(E4440),IFERROR(FIND("FF--",A4440)&gt;1,FALSE)),"F.Comercializacion",IF(AND(NOT(ISBLANK(A4440)),NOT(ISBLANK(B4440)),NOT(ISBLANK(E4440)),ISERROR(VLOOKUP(A4440,'ListaN68 02-02-2025'!$A$12:$E$13375,5,0))),"Nuevo",IF(AND(NOT(ISBLANK(A4440)),NOT(ISBLANK(B4440)),NOT(ISBLANK(E4440)),AND(E4440-VLOOKUP(A4440,'ListaN68 02-02-2025'!$A$12:$E$13375,5,0)&gt;=-2,E4440-VLOOKUP(A4440,'ListaN68 02-02-2025'!$A$12:$E$13375,5,0)&lt;=2)),"Igual",IF(AND(NOT(ISBLANK(A4440)),NOT(ISBLANK(B4440)),NOT(ISBLANK(E4440)),E4440-VLOOKUP(A4440,'ListaN68 02-02-2025'!$A$12:$E$13375,5,0)&gt;2),"Aumento",IF(AND(NOT(ISBLANK(A4440)),NOT(ISBLANK(B4440)),NOT(ISBLANK(E4440)),E4440-VLOOKUP(A4440,'ListaN68 02-02-2025'!$A$12:$E$13375,5,0)&lt;2),"Bajo","Error en codigo")))))))</f>
        <v>Blanco</v>
      </c>
    </row>
    <row r="4441" spans="3:32" x14ac:dyDescent="0.2">
      <c r="C4441"/>
      <c r="E4441" s="46"/>
      <c r="F4441" s="44"/>
      <c r="G4441" s="46"/>
      <c r="AF4441" t="str">
        <f>IF(AND(ISBLANK(A4441),ISBLANK(B4441),ISBLANK(E4441)),"Blanco",IF(AND(ISBLANK(A4441),NOT(ISBLANK(B4441))),"Titulo",IF(AND(NOT(ISBLANK(A4441)),NOT(ISBLANK(B4441)),ISBLANK(E4441),IFERROR(FIND("FF--",A4441)&gt;1,FALSE)),"F.Comercializacion",IF(AND(NOT(ISBLANK(A4441)),NOT(ISBLANK(B4441)),NOT(ISBLANK(E4441)),ISERROR(VLOOKUP(A4441,'ListaN68 02-02-2025'!$A$12:$E$13375,5,0))),"Nuevo",IF(AND(NOT(ISBLANK(A4441)),NOT(ISBLANK(B4441)),NOT(ISBLANK(E4441)),AND(E4441-VLOOKUP(A4441,'ListaN68 02-02-2025'!$A$12:$E$13375,5,0)&gt;=-2,E4441-VLOOKUP(A4441,'ListaN68 02-02-2025'!$A$12:$E$13375,5,0)&lt;=2)),"Igual",IF(AND(NOT(ISBLANK(A4441)),NOT(ISBLANK(B4441)),NOT(ISBLANK(E4441)),E4441-VLOOKUP(A4441,'ListaN68 02-02-2025'!$A$12:$E$13375,5,0)&gt;2),"Aumento",IF(AND(NOT(ISBLANK(A4441)),NOT(ISBLANK(B4441)),NOT(ISBLANK(E4441)),E4441-VLOOKUP(A4441,'ListaN68 02-02-2025'!$A$12:$E$13375,5,0)&lt;2),"Bajo","Error en codigo")))))))</f>
        <v>Blanco</v>
      </c>
    </row>
    <row r="4442" spans="3:32" x14ac:dyDescent="0.2">
      <c r="C4442"/>
      <c r="E4442" s="46"/>
      <c r="F4442" s="44"/>
      <c r="G4442" s="46"/>
      <c r="AF4442" t="str">
        <f>IF(AND(ISBLANK(A4442),ISBLANK(B4442),ISBLANK(E4442)),"Blanco",IF(AND(ISBLANK(A4442),NOT(ISBLANK(B4442))),"Titulo",IF(AND(NOT(ISBLANK(A4442)),NOT(ISBLANK(B4442)),ISBLANK(E4442),IFERROR(FIND("FF--",A4442)&gt;1,FALSE)),"F.Comercializacion",IF(AND(NOT(ISBLANK(A4442)),NOT(ISBLANK(B4442)),NOT(ISBLANK(E4442)),ISERROR(VLOOKUP(A4442,'ListaN68 02-02-2025'!$A$12:$E$13375,5,0))),"Nuevo",IF(AND(NOT(ISBLANK(A4442)),NOT(ISBLANK(B4442)),NOT(ISBLANK(E4442)),AND(E4442-VLOOKUP(A4442,'ListaN68 02-02-2025'!$A$12:$E$13375,5,0)&gt;=-2,E4442-VLOOKUP(A4442,'ListaN68 02-02-2025'!$A$12:$E$13375,5,0)&lt;=2)),"Igual",IF(AND(NOT(ISBLANK(A4442)),NOT(ISBLANK(B4442)),NOT(ISBLANK(E4442)),E4442-VLOOKUP(A4442,'ListaN68 02-02-2025'!$A$12:$E$13375,5,0)&gt;2),"Aumento",IF(AND(NOT(ISBLANK(A4442)),NOT(ISBLANK(B4442)),NOT(ISBLANK(E4442)),E4442-VLOOKUP(A4442,'ListaN68 02-02-2025'!$A$12:$E$13375,5,0)&lt;2),"Bajo","Error en codigo")))))))</f>
        <v>Blanco</v>
      </c>
    </row>
    <row r="4443" spans="3:32" x14ac:dyDescent="0.2">
      <c r="C4443"/>
      <c r="E4443" s="46"/>
      <c r="F4443" s="44"/>
      <c r="G4443" s="46"/>
      <c r="AF4443" t="str">
        <f>IF(AND(ISBLANK(A4443),ISBLANK(B4443),ISBLANK(E4443)),"Blanco",IF(AND(ISBLANK(A4443),NOT(ISBLANK(B4443))),"Titulo",IF(AND(NOT(ISBLANK(A4443)),NOT(ISBLANK(B4443)),ISBLANK(E4443),IFERROR(FIND("FF--",A4443)&gt;1,FALSE)),"F.Comercializacion",IF(AND(NOT(ISBLANK(A4443)),NOT(ISBLANK(B4443)),NOT(ISBLANK(E4443)),ISERROR(VLOOKUP(A4443,'ListaN68 02-02-2025'!$A$12:$E$13375,5,0))),"Nuevo",IF(AND(NOT(ISBLANK(A4443)),NOT(ISBLANK(B4443)),NOT(ISBLANK(E4443)),AND(E4443-VLOOKUP(A4443,'ListaN68 02-02-2025'!$A$12:$E$13375,5,0)&gt;=-2,E4443-VLOOKUP(A4443,'ListaN68 02-02-2025'!$A$12:$E$13375,5,0)&lt;=2)),"Igual",IF(AND(NOT(ISBLANK(A4443)),NOT(ISBLANK(B4443)),NOT(ISBLANK(E4443)),E4443-VLOOKUP(A4443,'ListaN68 02-02-2025'!$A$12:$E$13375,5,0)&gt;2),"Aumento",IF(AND(NOT(ISBLANK(A4443)),NOT(ISBLANK(B4443)),NOT(ISBLANK(E4443)),E4443-VLOOKUP(A4443,'ListaN68 02-02-2025'!$A$12:$E$13375,5,0)&lt;2),"Bajo","Error en codigo")))))))</f>
        <v>Blanco</v>
      </c>
    </row>
    <row r="4444" spans="3:32" x14ac:dyDescent="0.2">
      <c r="C4444"/>
      <c r="E4444" s="46"/>
      <c r="F4444" s="44"/>
      <c r="G4444" s="46"/>
      <c r="AF4444" t="str">
        <f>IF(AND(ISBLANK(A4444),ISBLANK(B4444),ISBLANK(E4444)),"Blanco",IF(AND(ISBLANK(A4444),NOT(ISBLANK(B4444))),"Titulo",IF(AND(NOT(ISBLANK(A4444)),NOT(ISBLANK(B4444)),ISBLANK(E4444),IFERROR(FIND("FF--",A4444)&gt;1,FALSE)),"F.Comercializacion",IF(AND(NOT(ISBLANK(A4444)),NOT(ISBLANK(B4444)),NOT(ISBLANK(E4444)),ISERROR(VLOOKUP(A4444,'ListaN68 02-02-2025'!$A$12:$E$13375,5,0))),"Nuevo",IF(AND(NOT(ISBLANK(A4444)),NOT(ISBLANK(B4444)),NOT(ISBLANK(E4444)),AND(E4444-VLOOKUP(A4444,'ListaN68 02-02-2025'!$A$12:$E$13375,5,0)&gt;=-2,E4444-VLOOKUP(A4444,'ListaN68 02-02-2025'!$A$12:$E$13375,5,0)&lt;=2)),"Igual",IF(AND(NOT(ISBLANK(A4444)),NOT(ISBLANK(B4444)),NOT(ISBLANK(E4444)),E4444-VLOOKUP(A4444,'ListaN68 02-02-2025'!$A$12:$E$13375,5,0)&gt;2),"Aumento",IF(AND(NOT(ISBLANK(A4444)),NOT(ISBLANK(B4444)),NOT(ISBLANK(E4444)),E4444-VLOOKUP(A4444,'ListaN68 02-02-2025'!$A$12:$E$13375,5,0)&lt;2),"Bajo","Error en codigo")))))))</f>
        <v>Blanco</v>
      </c>
    </row>
    <row r="4445" spans="3:32" x14ac:dyDescent="0.2">
      <c r="C4445"/>
      <c r="E4445" s="46"/>
      <c r="F4445" s="44"/>
      <c r="G4445" s="46"/>
      <c r="AF4445" t="str">
        <f>IF(AND(ISBLANK(A4445),ISBLANK(B4445),ISBLANK(E4445)),"Blanco",IF(AND(ISBLANK(A4445),NOT(ISBLANK(B4445))),"Titulo",IF(AND(NOT(ISBLANK(A4445)),NOT(ISBLANK(B4445)),ISBLANK(E4445),IFERROR(FIND("FF--",A4445)&gt;1,FALSE)),"F.Comercializacion",IF(AND(NOT(ISBLANK(A4445)),NOT(ISBLANK(B4445)),NOT(ISBLANK(E4445)),ISERROR(VLOOKUP(A4445,'ListaN68 02-02-2025'!$A$12:$E$13375,5,0))),"Nuevo",IF(AND(NOT(ISBLANK(A4445)),NOT(ISBLANK(B4445)),NOT(ISBLANK(E4445)),AND(E4445-VLOOKUP(A4445,'ListaN68 02-02-2025'!$A$12:$E$13375,5,0)&gt;=-2,E4445-VLOOKUP(A4445,'ListaN68 02-02-2025'!$A$12:$E$13375,5,0)&lt;=2)),"Igual",IF(AND(NOT(ISBLANK(A4445)),NOT(ISBLANK(B4445)),NOT(ISBLANK(E4445)),E4445-VLOOKUP(A4445,'ListaN68 02-02-2025'!$A$12:$E$13375,5,0)&gt;2),"Aumento",IF(AND(NOT(ISBLANK(A4445)),NOT(ISBLANK(B4445)),NOT(ISBLANK(E4445)),E4445-VLOOKUP(A4445,'ListaN68 02-02-2025'!$A$12:$E$13375,5,0)&lt;2),"Bajo","Error en codigo")))))))</f>
        <v>Blanco</v>
      </c>
    </row>
    <row r="4446" spans="3:32" x14ac:dyDescent="0.2">
      <c r="C4446"/>
      <c r="E4446" s="46"/>
      <c r="F4446" s="44"/>
      <c r="G4446" s="46"/>
      <c r="AF4446" t="str">
        <f>IF(AND(ISBLANK(A4446),ISBLANK(B4446),ISBLANK(E4446)),"Blanco",IF(AND(ISBLANK(A4446),NOT(ISBLANK(B4446))),"Titulo",IF(AND(NOT(ISBLANK(A4446)),NOT(ISBLANK(B4446)),ISBLANK(E4446),IFERROR(FIND("FF--",A4446)&gt;1,FALSE)),"F.Comercializacion",IF(AND(NOT(ISBLANK(A4446)),NOT(ISBLANK(B4446)),NOT(ISBLANK(E4446)),ISERROR(VLOOKUP(A4446,'ListaN68 02-02-2025'!$A$12:$E$13375,5,0))),"Nuevo",IF(AND(NOT(ISBLANK(A4446)),NOT(ISBLANK(B4446)),NOT(ISBLANK(E4446)),AND(E4446-VLOOKUP(A4446,'ListaN68 02-02-2025'!$A$12:$E$13375,5,0)&gt;=-2,E4446-VLOOKUP(A4446,'ListaN68 02-02-2025'!$A$12:$E$13375,5,0)&lt;=2)),"Igual",IF(AND(NOT(ISBLANK(A4446)),NOT(ISBLANK(B4446)),NOT(ISBLANK(E4446)),E4446-VLOOKUP(A4446,'ListaN68 02-02-2025'!$A$12:$E$13375,5,0)&gt;2),"Aumento",IF(AND(NOT(ISBLANK(A4446)),NOT(ISBLANK(B4446)),NOT(ISBLANK(E4446)),E4446-VLOOKUP(A4446,'ListaN68 02-02-2025'!$A$12:$E$13375,5,0)&lt;2),"Bajo","Error en codigo")))))))</f>
        <v>Blanco</v>
      </c>
    </row>
    <row r="4447" spans="3:32" x14ac:dyDescent="0.2">
      <c r="C4447"/>
      <c r="E4447" s="46"/>
      <c r="F4447" s="44"/>
      <c r="G4447" s="46"/>
      <c r="AF4447" t="str">
        <f>IF(AND(ISBLANK(A4447),ISBLANK(B4447),ISBLANK(E4447)),"Blanco",IF(AND(ISBLANK(A4447),NOT(ISBLANK(B4447))),"Titulo",IF(AND(NOT(ISBLANK(A4447)),NOT(ISBLANK(B4447)),ISBLANK(E4447),IFERROR(FIND("FF--",A4447)&gt;1,FALSE)),"F.Comercializacion",IF(AND(NOT(ISBLANK(A4447)),NOT(ISBLANK(B4447)),NOT(ISBLANK(E4447)),ISERROR(VLOOKUP(A4447,'ListaN68 02-02-2025'!$A$12:$E$13375,5,0))),"Nuevo",IF(AND(NOT(ISBLANK(A4447)),NOT(ISBLANK(B4447)),NOT(ISBLANK(E4447)),AND(E4447-VLOOKUP(A4447,'ListaN68 02-02-2025'!$A$12:$E$13375,5,0)&gt;=-2,E4447-VLOOKUP(A4447,'ListaN68 02-02-2025'!$A$12:$E$13375,5,0)&lt;=2)),"Igual",IF(AND(NOT(ISBLANK(A4447)),NOT(ISBLANK(B4447)),NOT(ISBLANK(E4447)),E4447-VLOOKUP(A4447,'ListaN68 02-02-2025'!$A$12:$E$13375,5,0)&gt;2),"Aumento",IF(AND(NOT(ISBLANK(A4447)),NOT(ISBLANK(B4447)),NOT(ISBLANK(E4447)),E4447-VLOOKUP(A4447,'ListaN68 02-02-2025'!$A$12:$E$13375,5,0)&lt;2),"Bajo","Error en codigo")))))))</f>
        <v>Blanco</v>
      </c>
    </row>
    <row r="4448" spans="3:32" x14ac:dyDescent="0.2">
      <c r="C4448"/>
      <c r="E4448" s="46"/>
      <c r="F4448" s="44"/>
      <c r="G4448" s="46"/>
      <c r="AF4448" t="str">
        <f>IF(AND(ISBLANK(A4448),ISBLANK(B4448),ISBLANK(E4448)),"Blanco",IF(AND(ISBLANK(A4448),NOT(ISBLANK(B4448))),"Titulo",IF(AND(NOT(ISBLANK(A4448)),NOT(ISBLANK(B4448)),ISBLANK(E4448),IFERROR(FIND("FF--",A4448)&gt;1,FALSE)),"F.Comercializacion",IF(AND(NOT(ISBLANK(A4448)),NOT(ISBLANK(B4448)),NOT(ISBLANK(E4448)),ISERROR(VLOOKUP(A4448,'ListaN68 02-02-2025'!$A$12:$E$13375,5,0))),"Nuevo",IF(AND(NOT(ISBLANK(A4448)),NOT(ISBLANK(B4448)),NOT(ISBLANK(E4448)),AND(E4448-VLOOKUP(A4448,'ListaN68 02-02-2025'!$A$12:$E$13375,5,0)&gt;=-2,E4448-VLOOKUP(A4448,'ListaN68 02-02-2025'!$A$12:$E$13375,5,0)&lt;=2)),"Igual",IF(AND(NOT(ISBLANK(A4448)),NOT(ISBLANK(B4448)),NOT(ISBLANK(E4448)),E4448-VLOOKUP(A4448,'ListaN68 02-02-2025'!$A$12:$E$13375,5,0)&gt;2),"Aumento",IF(AND(NOT(ISBLANK(A4448)),NOT(ISBLANK(B4448)),NOT(ISBLANK(E4448)),E4448-VLOOKUP(A4448,'ListaN68 02-02-2025'!$A$12:$E$13375,5,0)&lt;2),"Bajo","Error en codigo")))))))</f>
        <v>Blanco</v>
      </c>
    </row>
    <row r="4449" spans="3:32" x14ac:dyDescent="0.2">
      <c r="C4449"/>
      <c r="E4449" s="46"/>
      <c r="F4449" s="44"/>
      <c r="G4449" s="46"/>
      <c r="AF4449" t="str">
        <f>IF(AND(ISBLANK(A4449),ISBLANK(B4449),ISBLANK(E4449)),"Blanco",IF(AND(ISBLANK(A4449),NOT(ISBLANK(B4449))),"Titulo",IF(AND(NOT(ISBLANK(A4449)),NOT(ISBLANK(B4449)),ISBLANK(E4449),IFERROR(FIND("FF--",A4449)&gt;1,FALSE)),"F.Comercializacion",IF(AND(NOT(ISBLANK(A4449)),NOT(ISBLANK(B4449)),NOT(ISBLANK(E4449)),ISERROR(VLOOKUP(A4449,'ListaN68 02-02-2025'!$A$12:$E$13375,5,0))),"Nuevo",IF(AND(NOT(ISBLANK(A4449)),NOT(ISBLANK(B4449)),NOT(ISBLANK(E4449)),AND(E4449-VLOOKUP(A4449,'ListaN68 02-02-2025'!$A$12:$E$13375,5,0)&gt;=-2,E4449-VLOOKUP(A4449,'ListaN68 02-02-2025'!$A$12:$E$13375,5,0)&lt;=2)),"Igual",IF(AND(NOT(ISBLANK(A4449)),NOT(ISBLANK(B4449)),NOT(ISBLANK(E4449)),E4449-VLOOKUP(A4449,'ListaN68 02-02-2025'!$A$12:$E$13375,5,0)&gt;2),"Aumento",IF(AND(NOT(ISBLANK(A4449)),NOT(ISBLANK(B4449)),NOT(ISBLANK(E4449)),E4449-VLOOKUP(A4449,'ListaN68 02-02-2025'!$A$12:$E$13375,5,0)&lt;2),"Bajo","Error en codigo")))))))</f>
        <v>Blanco</v>
      </c>
    </row>
    <row r="4450" spans="3:32" x14ac:dyDescent="0.2">
      <c r="C4450"/>
      <c r="E4450" s="46"/>
      <c r="F4450" s="44"/>
      <c r="G4450" s="46"/>
      <c r="AF4450" t="str">
        <f>IF(AND(ISBLANK(A4450),ISBLANK(B4450),ISBLANK(E4450)),"Blanco",IF(AND(ISBLANK(A4450),NOT(ISBLANK(B4450))),"Titulo",IF(AND(NOT(ISBLANK(A4450)),NOT(ISBLANK(B4450)),ISBLANK(E4450),IFERROR(FIND("FF--",A4450)&gt;1,FALSE)),"F.Comercializacion",IF(AND(NOT(ISBLANK(A4450)),NOT(ISBLANK(B4450)),NOT(ISBLANK(E4450)),ISERROR(VLOOKUP(A4450,'ListaN68 02-02-2025'!$A$12:$E$13375,5,0))),"Nuevo",IF(AND(NOT(ISBLANK(A4450)),NOT(ISBLANK(B4450)),NOT(ISBLANK(E4450)),AND(E4450-VLOOKUP(A4450,'ListaN68 02-02-2025'!$A$12:$E$13375,5,0)&gt;=-2,E4450-VLOOKUP(A4450,'ListaN68 02-02-2025'!$A$12:$E$13375,5,0)&lt;=2)),"Igual",IF(AND(NOT(ISBLANK(A4450)),NOT(ISBLANK(B4450)),NOT(ISBLANK(E4450)),E4450-VLOOKUP(A4450,'ListaN68 02-02-2025'!$A$12:$E$13375,5,0)&gt;2),"Aumento",IF(AND(NOT(ISBLANK(A4450)),NOT(ISBLANK(B4450)),NOT(ISBLANK(E4450)),E4450-VLOOKUP(A4450,'ListaN68 02-02-2025'!$A$12:$E$13375,5,0)&lt;2),"Bajo","Error en codigo")))))))</f>
        <v>Blanco</v>
      </c>
    </row>
    <row r="4451" spans="3:32" x14ac:dyDescent="0.2">
      <c r="C4451"/>
      <c r="E4451" s="46"/>
      <c r="F4451" s="44"/>
      <c r="G4451" s="46"/>
      <c r="AF4451" t="str">
        <f>IF(AND(ISBLANK(A4451),ISBLANK(B4451),ISBLANK(E4451)),"Blanco",IF(AND(ISBLANK(A4451),NOT(ISBLANK(B4451))),"Titulo",IF(AND(NOT(ISBLANK(A4451)),NOT(ISBLANK(B4451)),ISBLANK(E4451),IFERROR(FIND("FF--",A4451)&gt;1,FALSE)),"F.Comercializacion",IF(AND(NOT(ISBLANK(A4451)),NOT(ISBLANK(B4451)),NOT(ISBLANK(E4451)),ISERROR(VLOOKUP(A4451,'ListaN68 02-02-2025'!$A$12:$E$13375,5,0))),"Nuevo",IF(AND(NOT(ISBLANK(A4451)),NOT(ISBLANK(B4451)),NOT(ISBLANK(E4451)),AND(E4451-VLOOKUP(A4451,'ListaN68 02-02-2025'!$A$12:$E$13375,5,0)&gt;=-2,E4451-VLOOKUP(A4451,'ListaN68 02-02-2025'!$A$12:$E$13375,5,0)&lt;=2)),"Igual",IF(AND(NOT(ISBLANK(A4451)),NOT(ISBLANK(B4451)),NOT(ISBLANK(E4451)),E4451-VLOOKUP(A4451,'ListaN68 02-02-2025'!$A$12:$E$13375,5,0)&gt;2),"Aumento",IF(AND(NOT(ISBLANK(A4451)),NOT(ISBLANK(B4451)),NOT(ISBLANK(E4451)),E4451-VLOOKUP(A4451,'ListaN68 02-02-2025'!$A$12:$E$13375,5,0)&lt;2),"Bajo","Error en codigo")))))))</f>
        <v>Blanco</v>
      </c>
    </row>
    <row r="4452" spans="3:32" x14ac:dyDescent="0.2">
      <c r="C4452"/>
      <c r="E4452" s="46"/>
      <c r="F4452" s="44"/>
      <c r="G4452" s="46"/>
      <c r="AF4452" t="str">
        <f>IF(AND(ISBLANK(A4452),ISBLANK(B4452),ISBLANK(E4452)),"Blanco",IF(AND(ISBLANK(A4452),NOT(ISBLANK(B4452))),"Titulo",IF(AND(NOT(ISBLANK(A4452)),NOT(ISBLANK(B4452)),ISBLANK(E4452),IFERROR(FIND("FF--",A4452)&gt;1,FALSE)),"F.Comercializacion",IF(AND(NOT(ISBLANK(A4452)),NOT(ISBLANK(B4452)),NOT(ISBLANK(E4452)),ISERROR(VLOOKUP(A4452,'ListaN68 02-02-2025'!$A$12:$E$13375,5,0))),"Nuevo",IF(AND(NOT(ISBLANK(A4452)),NOT(ISBLANK(B4452)),NOT(ISBLANK(E4452)),AND(E4452-VLOOKUP(A4452,'ListaN68 02-02-2025'!$A$12:$E$13375,5,0)&gt;=-2,E4452-VLOOKUP(A4452,'ListaN68 02-02-2025'!$A$12:$E$13375,5,0)&lt;=2)),"Igual",IF(AND(NOT(ISBLANK(A4452)),NOT(ISBLANK(B4452)),NOT(ISBLANK(E4452)),E4452-VLOOKUP(A4452,'ListaN68 02-02-2025'!$A$12:$E$13375,5,0)&gt;2),"Aumento",IF(AND(NOT(ISBLANK(A4452)),NOT(ISBLANK(B4452)),NOT(ISBLANK(E4452)),E4452-VLOOKUP(A4452,'ListaN68 02-02-2025'!$A$12:$E$13375,5,0)&lt;2),"Bajo","Error en codigo")))))))</f>
        <v>Blanco</v>
      </c>
    </row>
    <row r="4453" spans="3:32" x14ac:dyDescent="0.2">
      <c r="C4453"/>
      <c r="E4453" s="46"/>
      <c r="F4453" s="44"/>
      <c r="G4453" s="46"/>
      <c r="AF4453" t="str">
        <f>IF(AND(ISBLANK(A4453),ISBLANK(B4453),ISBLANK(E4453)),"Blanco",IF(AND(ISBLANK(A4453),NOT(ISBLANK(B4453))),"Titulo",IF(AND(NOT(ISBLANK(A4453)),NOT(ISBLANK(B4453)),ISBLANK(E4453),IFERROR(FIND("FF--",A4453)&gt;1,FALSE)),"F.Comercializacion",IF(AND(NOT(ISBLANK(A4453)),NOT(ISBLANK(B4453)),NOT(ISBLANK(E4453)),ISERROR(VLOOKUP(A4453,'ListaN68 02-02-2025'!$A$12:$E$13375,5,0))),"Nuevo",IF(AND(NOT(ISBLANK(A4453)),NOT(ISBLANK(B4453)),NOT(ISBLANK(E4453)),AND(E4453-VLOOKUP(A4453,'ListaN68 02-02-2025'!$A$12:$E$13375,5,0)&gt;=-2,E4453-VLOOKUP(A4453,'ListaN68 02-02-2025'!$A$12:$E$13375,5,0)&lt;=2)),"Igual",IF(AND(NOT(ISBLANK(A4453)),NOT(ISBLANK(B4453)),NOT(ISBLANK(E4453)),E4453-VLOOKUP(A4453,'ListaN68 02-02-2025'!$A$12:$E$13375,5,0)&gt;2),"Aumento",IF(AND(NOT(ISBLANK(A4453)),NOT(ISBLANK(B4453)),NOT(ISBLANK(E4453)),E4453-VLOOKUP(A4453,'ListaN68 02-02-2025'!$A$12:$E$13375,5,0)&lt;2),"Bajo","Error en codigo")))))))</f>
        <v>Blanco</v>
      </c>
    </row>
    <row r="4454" spans="3:32" x14ac:dyDescent="0.2">
      <c r="C4454"/>
      <c r="E4454" s="46"/>
      <c r="F4454" s="44"/>
      <c r="G4454" s="46"/>
      <c r="AF4454" t="str">
        <f>IF(AND(ISBLANK(A4454),ISBLANK(B4454),ISBLANK(E4454)),"Blanco",IF(AND(ISBLANK(A4454),NOT(ISBLANK(B4454))),"Titulo",IF(AND(NOT(ISBLANK(A4454)),NOT(ISBLANK(B4454)),ISBLANK(E4454),IFERROR(FIND("FF--",A4454)&gt;1,FALSE)),"F.Comercializacion",IF(AND(NOT(ISBLANK(A4454)),NOT(ISBLANK(B4454)),NOT(ISBLANK(E4454)),ISERROR(VLOOKUP(A4454,'ListaN68 02-02-2025'!$A$12:$E$13375,5,0))),"Nuevo",IF(AND(NOT(ISBLANK(A4454)),NOT(ISBLANK(B4454)),NOT(ISBLANK(E4454)),AND(E4454-VLOOKUP(A4454,'ListaN68 02-02-2025'!$A$12:$E$13375,5,0)&gt;=-2,E4454-VLOOKUP(A4454,'ListaN68 02-02-2025'!$A$12:$E$13375,5,0)&lt;=2)),"Igual",IF(AND(NOT(ISBLANK(A4454)),NOT(ISBLANK(B4454)),NOT(ISBLANK(E4454)),E4454-VLOOKUP(A4454,'ListaN68 02-02-2025'!$A$12:$E$13375,5,0)&gt;2),"Aumento",IF(AND(NOT(ISBLANK(A4454)),NOT(ISBLANK(B4454)),NOT(ISBLANK(E4454)),E4454-VLOOKUP(A4454,'ListaN68 02-02-2025'!$A$12:$E$13375,5,0)&lt;2),"Bajo","Error en codigo")))))))</f>
        <v>Blanco</v>
      </c>
    </row>
    <row r="4455" spans="3:32" x14ac:dyDescent="0.2">
      <c r="C4455"/>
      <c r="E4455" s="46"/>
      <c r="F4455" s="44"/>
      <c r="G4455" s="46"/>
      <c r="AF4455" t="str">
        <f>IF(AND(ISBLANK(A4455),ISBLANK(B4455),ISBLANK(E4455)),"Blanco",IF(AND(ISBLANK(A4455),NOT(ISBLANK(B4455))),"Titulo",IF(AND(NOT(ISBLANK(A4455)),NOT(ISBLANK(B4455)),ISBLANK(E4455),IFERROR(FIND("FF--",A4455)&gt;1,FALSE)),"F.Comercializacion",IF(AND(NOT(ISBLANK(A4455)),NOT(ISBLANK(B4455)),NOT(ISBLANK(E4455)),ISERROR(VLOOKUP(A4455,'ListaN68 02-02-2025'!$A$12:$E$13375,5,0))),"Nuevo",IF(AND(NOT(ISBLANK(A4455)),NOT(ISBLANK(B4455)),NOT(ISBLANK(E4455)),AND(E4455-VLOOKUP(A4455,'ListaN68 02-02-2025'!$A$12:$E$13375,5,0)&gt;=-2,E4455-VLOOKUP(A4455,'ListaN68 02-02-2025'!$A$12:$E$13375,5,0)&lt;=2)),"Igual",IF(AND(NOT(ISBLANK(A4455)),NOT(ISBLANK(B4455)),NOT(ISBLANK(E4455)),E4455-VLOOKUP(A4455,'ListaN68 02-02-2025'!$A$12:$E$13375,5,0)&gt;2),"Aumento",IF(AND(NOT(ISBLANK(A4455)),NOT(ISBLANK(B4455)),NOT(ISBLANK(E4455)),E4455-VLOOKUP(A4455,'ListaN68 02-02-2025'!$A$12:$E$13375,5,0)&lt;2),"Bajo","Error en codigo")))))))</f>
        <v>Blanco</v>
      </c>
    </row>
    <row r="4456" spans="3:32" x14ac:dyDescent="0.2">
      <c r="C4456"/>
      <c r="E4456" s="46"/>
      <c r="F4456" s="44"/>
      <c r="G4456" s="46"/>
      <c r="AF4456" t="str">
        <f>IF(AND(ISBLANK(A4456),ISBLANK(B4456),ISBLANK(E4456)),"Blanco",IF(AND(ISBLANK(A4456),NOT(ISBLANK(B4456))),"Titulo",IF(AND(NOT(ISBLANK(A4456)),NOT(ISBLANK(B4456)),ISBLANK(E4456),IFERROR(FIND("FF--",A4456)&gt;1,FALSE)),"F.Comercializacion",IF(AND(NOT(ISBLANK(A4456)),NOT(ISBLANK(B4456)),NOT(ISBLANK(E4456)),ISERROR(VLOOKUP(A4456,'ListaN68 02-02-2025'!$A$12:$E$13375,5,0))),"Nuevo",IF(AND(NOT(ISBLANK(A4456)),NOT(ISBLANK(B4456)),NOT(ISBLANK(E4456)),AND(E4456-VLOOKUP(A4456,'ListaN68 02-02-2025'!$A$12:$E$13375,5,0)&gt;=-2,E4456-VLOOKUP(A4456,'ListaN68 02-02-2025'!$A$12:$E$13375,5,0)&lt;=2)),"Igual",IF(AND(NOT(ISBLANK(A4456)),NOT(ISBLANK(B4456)),NOT(ISBLANK(E4456)),E4456-VLOOKUP(A4456,'ListaN68 02-02-2025'!$A$12:$E$13375,5,0)&gt;2),"Aumento",IF(AND(NOT(ISBLANK(A4456)),NOT(ISBLANK(B4456)),NOT(ISBLANK(E4456)),E4456-VLOOKUP(A4456,'ListaN68 02-02-2025'!$A$12:$E$13375,5,0)&lt;2),"Bajo","Error en codigo")))))))</f>
        <v>Blanco</v>
      </c>
    </row>
    <row r="4457" spans="3:32" x14ac:dyDescent="0.2">
      <c r="C4457"/>
      <c r="E4457" s="46"/>
      <c r="F4457" s="44"/>
      <c r="G4457" s="46"/>
      <c r="AF4457" t="str">
        <f>IF(AND(ISBLANK(A4457),ISBLANK(B4457),ISBLANK(E4457)),"Blanco",IF(AND(ISBLANK(A4457),NOT(ISBLANK(B4457))),"Titulo",IF(AND(NOT(ISBLANK(A4457)),NOT(ISBLANK(B4457)),ISBLANK(E4457),IFERROR(FIND("FF--",A4457)&gt;1,FALSE)),"F.Comercializacion",IF(AND(NOT(ISBLANK(A4457)),NOT(ISBLANK(B4457)),NOT(ISBLANK(E4457)),ISERROR(VLOOKUP(A4457,'ListaN68 02-02-2025'!$A$12:$E$13375,5,0))),"Nuevo",IF(AND(NOT(ISBLANK(A4457)),NOT(ISBLANK(B4457)),NOT(ISBLANK(E4457)),AND(E4457-VLOOKUP(A4457,'ListaN68 02-02-2025'!$A$12:$E$13375,5,0)&gt;=-2,E4457-VLOOKUP(A4457,'ListaN68 02-02-2025'!$A$12:$E$13375,5,0)&lt;=2)),"Igual",IF(AND(NOT(ISBLANK(A4457)),NOT(ISBLANK(B4457)),NOT(ISBLANK(E4457)),E4457-VLOOKUP(A4457,'ListaN68 02-02-2025'!$A$12:$E$13375,5,0)&gt;2),"Aumento",IF(AND(NOT(ISBLANK(A4457)),NOT(ISBLANK(B4457)),NOT(ISBLANK(E4457)),E4457-VLOOKUP(A4457,'ListaN68 02-02-2025'!$A$12:$E$13375,5,0)&lt;2),"Bajo","Error en codigo")))))))</f>
        <v>Blanco</v>
      </c>
    </row>
    <row r="4458" spans="3:32" x14ac:dyDescent="0.2">
      <c r="C4458"/>
      <c r="E4458" s="46"/>
      <c r="F4458" s="44"/>
      <c r="G4458" s="46"/>
      <c r="AF4458" t="str">
        <f>IF(AND(ISBLANK(A4458),ISBLANK(B4458),ISBLANK(E4458)),"Blanco",IF(AND(ISBLANK(A4458),NOT(ISBLANK(B4458))),"Titulo",IF(AND(NOT(ISBLANK(A4458)),NOT(ISBLANK(B4458)),ISBLANK(E4458),IFERROR(FIND("FF--",A4458)&gt;1,FALSE)),"F.Comercializacion",IF(AND(NOT(ISBLANK(A4458)),NOT(ISBLANK(B4458)),NOT(ISBLANK(E4458)),ISERROR(VLOOKUP(A4458,'ListaN68 02-02-2025'!$A$12:$E$13375,5,0))),"Nuevo",IF(AND(NOT(ISBLANK(A4458)),NOT(ISBLANK(B4458)),NOT(ISBLANK(E4458)),AND(E4458-VLOOKUP(A4458,'ListaN68 02-02-2025'!$A$12:$E$13375,5,0)&gt;=-2,E4458-VLOOKUP(A4458,'ListaN68 02-02-2025'!$A$12:$E$13375,5,0)&lt;=2)),"Igual",IF(AND(NOT(ISBLANK(A4458)),NOT(ISBLANK(B4458)),NOT(ISBLANK(E4458)),E4458-VLOOKUP(A4458,'ListaN68 02-02-2025'!$A$12:$E$13375,5,0)&gt;2),"Aumento",IF(AND(NOT(ISBLANK(A4458)),NOT(ISBLANK(B4458)),NOT(ISBLANK(E4458)),E4458-VLOOKUP(A4458,'ListaN68 02-02-2025'!$A$12:$E$13375,5,0)&lt;2),"Bajo","Error en codigo")))))))</f>
        <v>Blanco</v>
      </c>
    </row>
    <row r="4459" spans="3:32" x14ac:dyDescent="0.2">
      <c r="C4459"/>
      <c r="E4459" s="46"/>
      <c r="F4459" s="44"/>
      <c r="G4459" s="46"/>
      <c r="AF4459" t="str">
        <f>IF(AND(ISBLANK(A4459),ISBLANK(B4459),ISBLANK(E4459)),"Blanco",IF(AND(ISBLANK(A4459),NOT(ISBLANK(B4459))),"Titulo",IF(AND(NOT(ISBLANK(A4459)),NOT(ISBLANK(B4459)),ISBLANK(E4459),IFERROR(FIND("FF--",A4459)&gt;1,FALSE)),"F.Comercializacion",IF(AND(NOT(ISBLANK(A4459)),NOT(ISBLANK(B4459)),NOT(ISBLANK(E4459)),ISERROR(VLOOKUP(A4459,'ListaN68 02-02-2025'!$A$12:$E$13375,5,0))),"Nuevo",IF(AND(NOT(ISBLANK(A4459)),NOT(ISBLANK(B4459)),NOT(ISBLANK(E4459)),AND(E4459-VLOOKUP(A4459,'ListaN68 02-02-2025'!$A$12:$E$13375,5,0)&gt;=-2,E4459-VLOOKUP(A4459,'ListaN68 02-02-2025'!$A$12:$E$13375,5,0)&lt;=2)),"Igual",IF(AND(NOT(ISBLANK(A4459)),NOT(ISBLANK(B4459)),NOT(ISBLANK(E4459)),E4459-VLOOKUP(A4459,'ListaN68 02-02-2025'!$A$12:$E$13375,5,0)&gt;2),"Aumento",IF(AND(NOT(ISBLANK(A4459)),NOT(ISBLANK(B4459)),NOT(ISBLANK(E4459)),E4459-VLOOKUP(A4459,'ListaN68 02-02-2025'!$A$12:$E$13375,5,0)&lt;2),"Bajo","Error en codigo")))))))</f>
        <v>Blanco</v>
      </c>
    </row>
    <row r="4460" spans="3:32" x14ac:dyDescent="0.2">
      <c r="C4460"/>
      <c r="E4460" s="46"/>
      <c r="F4460" s="44"/>
      <c r="G4460" s="46"/>
      <c r="AF4460" t="str">
        <f>IF(AND(ISBLANK(A4460),ISBLANK(B4460),ISBLANK(E4460)),"Blanco",IF(AND(ISBLANK(A4460),NOT(ISBLANK(B4460))),"Titulo",IF(AND(NOT(ISBLANK(A4460)),NOT(ISBLANK(B4460)),ISBLANK(E4460),IFERROR(FIND("FF--",A4460)&gt;1,FALSE)),"F.Comercializacion",IF(AND(NOT(ISBLANK(A4460)),NOT(ISBLANK(B4460)),NOT(ISBLANK(E4460)),ISERROR(VLOOKUP(A4460,'ListaN68 02-02-2025'!$A$12:$E$13375,5,0))),"Nuevo",IF(AND(NOT(ISBLANK(A4460)),NOT(ISBLANK(B4460)),NOT(ISBLANK(E4460)),AND(E4460-VLOOKUP(A4460,'ListaN68 02-02-2025'!$A$12:$E$13375,5,0)&gt;=-2,E4460-VLOOKUP(A4460,'ListaN68 02-02-2025'!$A$12:$E$13375,5,0)&lt;=2)),"Igual",IF(AND(NOT(ISBLANK(A4460)),NOT(ISBLANK(B4460)),NOT(ISBLANK(E4460)),E4460-VLOOKUP(A4460,'ListaN68 02-02-2025'!$A$12:$E$13375,5,0)&gt;2),"Aumento",IF(AND(NOT(ISBLANK(A4460)),NOT(ISBLANK(B4460)),NOT(ISBLANK(E4460)),E4460-VLOOKUP(A4460,'ListaN68 02-02-2025'!$A$12:$E$13375,5,0)&lt;2),"Bajo","Error en codigo")))))))</f>
        <v>Blanco</v>
      </c>
    </row>
    <row r="4461" spans="3:32" x14ac:dyDescent="0.2">
      <c r="C4461"/>
      <c r="E4461" s="46"/>
      <c r="F4461" s="44"/>
      <c r="G4461" s="46"/>
      <c r="AF4461" t="str">
        <f>IF(AND(ISBLANK(A4461),ISBLANK(B4461),ISBLANK(E4461)),"Blanco",IF(AND(ISBLANK(A4461),NOT(ISBLANK(B4461))),"Titulo",IF(AND(NOT(ISBLANK(A4461)),NOT(ISBLANK(B4461)),ISBLANK(E4461),IFERROR(FIND("FF--",A4461)&gt;1,FALSE)),"F.Comercializacion",IF(AND(NOT(ISBLANK(A4461)),NOT(ISBLANK(B4461)),NOT(ISBLANK(E4461)),ISERROR(VLOOKUP(A4461,'ListaN68 02-02-2025'!$A$12:$E$13375,5,0))),"Nuevo",IF(AND(NOT(ISBLANK(A4461)),NOT(ISBLANK(B4461)),NOT(ISBLANK(E4461)),AND(E4461-VLOOKUP(A4461,'ListaN68 02-02-2025'!$A$12:$E$13375,5,0)&gt;=-2,E4461-VLOOKUP(A4461,'ListaN68 02-02-2025'!$A$12:$E$13375,5,0)&lt;=2)),"Igual",IF(AND(NOT(ISBLANK(A4461)),NOT(ISBLANK(B4461)),NOT(ISBLANK(E4461)),E4461-VLOOKUP(A4461,'ListaN68 02-02-2025'!$A$12:$E$13375,5,0)&gt;2),"Aumento",IF(AND(NOT(ISBLANK(A4461)),NOT(ISBLANK(B4461)),NOT(ISBLANK(E4461)),E4461-VLOOKUP(A4461,'ListaN68 02-02-2025'!$A$12:$E$13375,5,0)&lt;2),"Bajo","Error en codigo")))))))</f>
        <v>Blanco</v>
      </c>
    </row>
    <row r="4462" spans="3:32" x14ac:dyDescent="0.2">
      <c r="C4462"/>
      <c r="E4462" s="46"/>
      <c r="F4462" s="44"/>
      <c r="G4462" s="46"/>
      <c r="AF4462" t="str">
        <f>IF(AND(ISBLANK(A4462),ISBLANK(B4462),ISBLANK(E4462)),"Blanco",IF(AND(ISBLANK(A4462),NOT(ISBLANK(B4462))),"Titulo",IF(AND(NOT(ISBLANK(A4462)),NOT(ISBLANK(B4462)),ISBLANK(E4462),IFERROR(FIND("FF--",A4462)&gt;1,FALSE)),"F.Comercializacion",IF(AND(NOT(ISBLANK(A4462)),NOT(ISBLANK(B4462)),NOT(ISBLANK(E4462)),ISERROR(VLOOKUP(A4462,'ListaN68 02-02-2025'!$A$12:$E$13375,5,0))),"Nuevo",IF(AND(NOT(ISBLANK(A4462)),NOT(ISBLANK(B4462)),NOT(ISBLANK(E4462)),AND(E4462-VLOOKUP(A4462,'ListaN68 02-02-2025'!$A$12:$E$13375,5,0)&gt;=-2,E4462-VLOOKUP(A4462,'ListaN68 02-02-2025'!$A$12:$E$13375,5,0)&lt;=2)),"Igual",IF(AND(NOT(ISBLANK(A4462)),NOT(ISBLANK(B4462)),NOT(ISBLANK(E4462)),E4462-VLOOKUP(A4462,'ListaN68 02-02-2025'!$A$12:$E$13375,5,0)&gt;2),"Aumento",IF(AND(NOT(ISBLANK(A4462)),NOT(ISBLANK(B4462)),NOT(ISBLANK(E4462)),E4462-VLOOKUP(A4462,'ListaN68 02-02-2025'!$A$12:$E$13375,5,0)&lt;2),"Bajo","Error en codigo")))))))</f>
        <v>Blanco</v>
      </c>
    </row>
    <row r="4463" spans="3:32" x14ac:dyDescent="0.2">
      <c r="C4463"/>
      <c r="E4463" s="46"/>
      <c r="F4463" s="44"/>
      <c r="G4463" s="46"/>
      <c r="AF4463" t="str">
        <f>IF(AND(ISBLANK(A4463),ISBLANK(B4463),ISBLANK(E4463)),"Blanco",IF(AND(ISBLANK(A4463),NOT(ISBLANK(B4463))),"Titulo",IF(AND(NOT(ISBLANK(A4463)),NOT(ISBLANK(B4463)),ISBLANK(E4463),IFERROR(FIND("FF--",A4463)&gt;1,FALSE)),"F.Comercializacion",IF(AND(NOT(ISBLANK(A4463)),NOT(ISBLANK(B4463)),NOT(ISBLANK(E4463)),ISERROR(VLOOKUP(A4463,'ListaN68 02-02-2025'!$A$12:$E$13375,5,0))),"Nuevo",IF(AND(NOT(ISBLANK(A4463)),NOT(ISBLANK(B4463)),NOT(ISBLANK(E4463)),AND(E4463-VLOOKUP(A4463,'ListaN68 02-02-2025'!$A$12:$E$13375,5,0)&gt;=-2,E4463-VLOOKUP(A4463,'ListaN68 02-02-2025'!$A$12:$E$13375,5,0)&lt;=2)),"Igual",IF(AND(NOT(ISBLANK(A4463)),NOT(ISBLANK(B4463)),NOT(ISBLANK(E4463)),E4463-VLOOKUP(A4463,'ListaN68 02-02-2025'!$A$12:$E$13375,5,0)&gt;2),"Aumento",IF(AND(NOT(ISBLANK(A4463)),NOT(ISBLANK(B4463)),NOT(ISBLANK(E4463)),E4463-VLOOKUP(A4463,'ListaN68 02-02-2025'!$A$12:$E$13375,5,0)&lt;2),"Bajo","Error en codigo")))))))</f>
        <v>Blanco</v>
      </c>
    </row>
    <row r="4464" spans="3:32" x14ac:dyDescent="0.2">
      <c r="C4464"/>
      <c r="E4464" s="46"/>
      <c r="F4464" s="44"/>
      <c r="G4464" s="46"/>
      <c r="AF4464" t="str">
        <f>IF(AND(ISBLANK(A4464),ISBLANK(B4464),ISBLANK(E4464)),"Blanco",IF(AND(ISBLANK(A4464),NOT(ISBLANK(B4464))),"Titulo",IF(AND(NOT(ISBLANK(A4464)),NOT(ISBLANK(B4464)),ISBLANK(E4464),IFERROR(FIND("FF--",A4464)&gt;1,FALSE)),"F.Comercializacion",IF(AND(NOT(ISBLANK(A4464)),NOT(ISBLANK(B4464)),NOT(ISBLANK(E4464)),ISERROR(VLOOKUP(A4464,'ListaN68 02-02-2025'!$A$12:$E$13375,5,0))),"Nuevo",IF(AND(NOT(ISBLANK(A4464)),NOT(ISBLANK(B4464)),NOT(ISBLANK(E4464)),AND(E4464-VLOOKUP(A4464,'ListaN68 02-02-2025'!$A$12:$E$13375,5,0)&gt;=-2,E4464-VLOOKUP(A4464,'ListaN68 02-02-2025'!$A$12:$E$13375,5,0)&lt;=2)),"Igual",IF(AND(NOT(ISBLANK(A4464)),NOT(ISBLANK(B4464)),NOT(ISBLANK(E4464)),E4464-VLOOKUP(A4464,'ListaN68 02-02-2025'!$A$12:$E$13375,5,0)&gt;2),"Aumento",IF(AND(NOT(ISBLANK(A4464)),NOT(ISBLANK(B4464)),NOT(ISBLANK(E4464)),E4464-VLOOKUP(A4464,'ListaN68 02-02-2025'!$A$12:$E$13375,5,0)&lt;2),"Bajo","Error en codigo")))))))</f>
        <v>Blanco</v>
      </c>
    </row>
    <row r="4465" spans="3:32" x14ac:dyDescent="0.2">
      <c r="C4465"/>
      <c r="E4465" s="46"/>
      <c r="F4465" s="44"/>
      <c r="G4465" s="46"/>
      <c r="AF4465" t="str">
        <f>IF(AND(ISBLANK(A4465),ISBLANK(B4465),ISBLANK(E4465)),"Blanco",IF(AND(ISBLANK(A4465),NOT(ISBLANK(B4465))),"Titulo",IF(AND(NOT(ISBLANK(A4465)),NOT(ISBLANK(B4465)),ISBLANK(E4465),IFERROR(FIND("FF--",A4465)&gt;1,FALSE)),"F.Comercializacion",IF(AND(NOT(ISBLANK(A4465)),NOT(ISBLANK(B4465)),NOT(ISBLANK(E4465)),ISERROR(VLOOKUP(A4465,'ListaN68 02-02-2025'!$A$12:$E$13375,5,0))),"Nuevo",IF(AND(NOT(ISBLANK(A4465)),NOT(ISBLANK(B4465)),NOT(ISBLANK(E4465)),AND(E4465-VLOOKUP(A4465,'ListaN68 02-02-2025'!$A$12:$E$13375,5,0)&gt;=-2,E4465-VLOOKUP(A4465,'ListaN68 02-02-2025'!$A$12:$E$13375,5,0)&lt;=2)),"Igual",IF(AND(NOT(ISBLANK(A4465)),NOT(ISBLANK(B4465)),NOT(ISBLANK(E4465)),E4465-VLOOKUP(A4465,'ListaN68 02-02-2025'!$A$12:$E$13375,5,0)&gt;2),"Aumento",IF(AND(NOT(ISBLANK(A4465)),NOT(ISBLANK(B4465)),NOT(ISBLANK(E4465)),E4465-VLOOKUP(A4465,'ListaN68 02-02-2025'!$A$12:$E$13375,5,0)&lt;2),"Bajo","Error en codigo")))))))</f>
        <v>Blanco</v>
      </c>
    </row>
    <row r="4466" spans="3:32" x14ac:dyDescent="0.2">
      <c r="C4466"/>
      <c r="E4466" s="46"/>
      <c r="F4466" s="44"/>
      <c r="G4466" s="46"/>
      <c r="AF4466" t="str">
        <f>IF(AND(ISBLANK(A4466),ISBLANK(B4466),ISBLANK(E4466)),"Blanco",IF(AND(ISBLANK(A4466),NOT(ISBLANK(B4466))),"Titulo",IF(AND(NOT(ISBLANK(A4466)),NOT(ISBLANK(B4466)),ISBLANK(E4466),IFERROR(FIND("FF--",A4466)&gt;1,FALSE)),"F.Comercializacion",IF(AND(NOT(ISBLANK(A4466)),NOT(ISBLANK(B4466)),NOT(ISBLANK(E4466)),ISERROR(VLOOKUP(A4466,'ListaN68 02-02-2025'!$A$12:$E$13375,5,0))),"Nuevo",IF(AND(NOT(ISBLANK(A4466)),NOT(ISBLANK(B4466)),NOT(ISBLANK(E4466)),AND(E4466-VLOOKUP(A4466,'ListaN68 02-02-2025'!$A$12:$E$13375,5,0)&gt;=-2,E4466-VLOOKUP(A4466,'ListaN68 02-02-2025'!$A$12:$E$13375,5,0)&lt;=2)),"Igual",IF(AND(NOT(ISBLANK(A4466)),NOT(ISBLANK(B4466)),NOT(ISBLANK(E4466)),E4466-VLOOKUP(A4466,'ListaN68 02-02-2025'!$A$12:$E$13375,5,0)&gt;2),"Aumento",IF(AND(NOT(ISBLANK(A4466)),NOT(ISBLANK(B4466)),NOT(ISBLANK(E4466)),E4466-VLOOKUP(A4466,'ListaN68 02-02-2025'!$A$12:$E$13375,5,0)&lt;2),"Bajo","Error en codigo")))))))</f>
        <v>Blanco</v>
      </c>
    </row>
    <row r="4467" spans="3:32" x14ac:dyDescent="0.2">
      <c r="C4467"/>
      <c r="E4467" s="46"/>
      <c r="F4467" s="44"/>
      <c r="G4467" s="46"/>
      <c r="AF4467" t="str">
        <f>IF(AND(ISBLANK(A4467),ISBLANK(B4467),ISBLANK(E4467)),"Blanco",IF(AND(ISBLANK(A4467),NOT(ISBLANK(B4467))),"Titulo",IF(AND(NOT(ISBLANK(A4467)),NOT(ISBLANK(B4467)),ISBLANK(E4467),IFERROR(FIND("FF--",A4467)&gt;1,FALSE)),"F.Comercializacion",IF(AND(NOT(ISBLANK(A4467)),NOT(ISBLANK(B4467)),NOT(ISBLANK(E4467)),ISERROR(VLOOKUP(A4467,'ListaN68 02-02-2025'!$A$12:$E$13375,5,0))),"Nuevo",IF(AND(NOT(ISBLANK(A4467)),NOT(ISBLANK(B4467)),NOT(ISBLANK(E4467)),AND(E4467-VLOOKUP(A4467,'ListaN68 02-02-2025'!$A$12:$E$13375,5,0)&gt;=-2,E4467-VLOOKUP(A4467,'ListaN68 02-02-2025'!$A$12:$E$13375,5,0)&lt;=2)),"Igual",IF(AND(NOT(ISBLANK(A4467)),NOT(ISBLANK(B4467)),NOT(ISBLANK(E4467)),E4467-VLOOKUP(A4467,'ListaN68 02-02-2025'!$A$12:$E$13375,5,0)&gt;2),"Aumento",IF(AND(NOT(ISBLANK(A4467)),NOT(ISBLANK(B4467)),NOT(ISBLANK(E4467)),E4467-VLOOKUP(A4467,'ListaN68 02-02-2025'!$A$12:$E$13375,5,0)&lt;2),"Bajo","Error en codigo")))))))</f>
        <v>Blanco</v>
      </c>
    </row>
    <row r="4468" spans="3:32" x14ac:dyDescent="0.2">
      <c r="C4468"/>
      <c r="E4468" s="46"/>
      <c r="F4468" s="44"/>
      <c r="G4468" s="46"/>
      <c r="AF4468" t="str">
        <f>IF(AND(ISBLANK(A4468),ISBLANK(B4468),ISBLANK(E4468)),"Blanco",IF(AND(ISBLANK(A4468),NOT(ISBLANK(B4468))),"Titulo",IF(AND(NOT(ISBLANK(A4468)),NOT(ISBLANK(B4468)),ISBLANK(E4468),IFERROR(FIND("FF--",A4468)&gt;1,FALSE)),"F.Comercializacion",IF(AND(NOT(ISBLANK(A4468)),NOT(ISBLANK(B4468)),NOT(ISBLANK(E4468)),ISERROR(VLOOKUP(A4468,'ListaN68 02-02-2025'!$A$12:$E$13375,5,0))),"Nuevo",IF(AND(NOT(ISBLANK(A4468)),NOT(ISBLANK(B4468)),NOT(ISBLANK(E4468)),AND(E4468-VLOOKUP(A4468,'ListaN68 02-02-2025'!$A$12:$E$13375,5,0)&gt;=-2,E4468-VLOOKUP(A4468,'ListaN68 02-02-2025'!$A$12:$E$13375,5,0)&lt;=2)),"Igual",IF(AND(NOT(ISBLANK(A4468)),NOT(ISBLANK(B4468)),NOT(ISBLANK(E4468)),E4468-VLOOKUP(A4468,'ListaN68 02-02-2025'!$A$12:$E$13375,5,0)&gt;2),"Aumento",IF(AND(NOT(ISBLANK(A4468)),NOT(ISBLANK(B4468)),NOT(ISBLANK(E4468)),E4468-VLOOKUP(A4468,'ListaN68 02-02-2025'!$A$12:$E$13375,5,0)&lt;2),"Bajo","Error en codigo")))))))</f>
        <v>Blanco</v>
      </c>
    </row>
    <row r="4469" spans="3:32" x14ac:dyDescent="0.2">
      <c r="C4469"/>
      <c r="E4469" s="46"/>
      <c r="F4469" s="44"/>
      <c r="G4469" s="46"/>
      <c r="AF4469" t="str">
        <f>IF(AND(ISBLANK(A4469),ISBLANK(B4469),ISBLANK(E4469)),"Blanco",IF(AND(ISBLANK(A4469),NOT(ISBLANK(B4469))),"Titulo",IF(AND(NOT(ISBLANK(A4469)),NOT(ISBLANK(B4469)),ISBLANK(E4469),IFERROR(FIND("FF--",A4469)&gt;1,FALSE)),"F.Comercializacion",IF(AND(NOT(ISBLANK(A4469)),NOT(ISBLANK(B4469)),NOT(ISBLANK(E4469)),ISERROR(VLOOKUP(A4469,'ListaN68 02-02-2025'!$A$12:$E$13375,5,0))),"Nuevo",IF(AND(NOT(ISBLANK(A4469)),NOT(ISBLANK(B4469)),NOT(ISBLANK(E4469)),AND(E4469-VLOOKUP(A4469,'ListaN68 02-02-2025'!$A$12:$E$13375,5,0)&gt;=-2,E4469-VLOOKUP(A4469,'ListaN68 02-02-2025'!$A$12:$E$13375,5,0)&lt;=2)),"Igual",IF(AND(NOT(ISBLANK(A4469)),NOT(ISBLANK(B4469)),NOT(ISBLANK(E4469)),E4469-VLOOKUP(A4469,'ListaN68 02-02-2025'!$A$12:$E$13375,5,0)&gt;2),"Aumento",IF(AND(NOT(ISBLANK(A4469)),NOT(ISBLANK(B4469)),NOT(ISBLANK(E4469)),E4469-VLOOKUP(A4469,'ListaN68 02-02-2025'!$A$12:$E$13375,5,0)&lt;2),"Bajo","Error en codigo")))))))</f>
        <v>Blanco</v>
      </c>
    </row>
    <row r="4470" spans="3:32" x14ac:dyDescent="0.2">
      <c r="C4470"/>
      <c r="E4470" s="46"/>
      <c r="F4470" s="44"/>
      <c r="G4470" s="46"/>
      <c r="AF4470" t="str">
        <f>IF(AND(ISBLANK(A4470),ISBLANK(B4470),ISBLANK(E4470)),"Blanco",IF(AND(ISBLANK(A4470),NOT(ISBLANK(B4470))),"Titulo",IF(AND(NOT(ISBLANK(A4470)),NOT(ISBLANK(B4470)),ISBLANK(E4470),IFERROR(FIND("FF--",A4470)&gt;1,FALSE)),"F.Comercializacion",IF(AND(NOT(ISBLANK(A4470)),NOT(ISBLANK(B4470)),NOT(ISBLANK(E4470)),ISERROR(VLOOKUP(A4470,'ListaN68 02-02-2025'!$A$12:$E$13375,5,0))),"Nuevo",IF(AND(NOT(ISBLANK(A4470)),NOT(ISBLANK(B4470)),NOT(ISBLANK(E4470)),AND(E4470-VLOOKUP(A4470,'ListaN68 02-02-2025'!$A$12:$E$13375,5,0)&gt;=-2,E4470-VLOOKUP(A4470,'ListaN68 02-02-2025'!$A$12:$E$13375,5,0)&lt;=2)),"Igual",IF(AND(NOT(ISBLANK(A4470)),NOT(ISBLANK(B4470)),NOT(ISBLANK(E4470)),E4470-VLOOKUP(A4470,'ListaN68 02-02-2025'!$A$12:$E$13375,5,0)&gt;2),"Aumento",IF(AND(NOT(ISBLANK(A4470)),NOT(ISBLANK(B4470)),NOT(ISBLANK(E4470)),E4470-VLOOKUP(A4470,'ListaN68 02-02-2025'!$A$12:$E$13375,5,0)&lt;2),"Bajo","Error en codigo")))))))</f>
        <v>Blanco</v>
      </c>
    </row>
    <row r="4471" spans="3:32" x14ac:dyDescent="0.2">
      <c r="C4471"/>
      <c r="E4471" s="46"/>
      <c r="F4471" s="44"/>
      <c r="G4471" s="46"/>
      <c r="AF4471" t="str">
        <f>IF(AND(ISBLANK(A4471),ISBLANK(B4471),ISBLANK(E4471)),"Blanco",IF(AND(ISBLANK(A4471),NOT(ISBLANK(B4471))),"Titulo",IF(AND(NOT(ISBLANK(A4471)),NOT(ISBLANK(B4471)),ISBLANK(E4471),IFERROR(FIND("FF--",A4471)&gt;1,FALSE)),"F.Comercializacion",IF(AND(NOT(ISBLANK(A4471)),NOT(ISBLANK(B4471)),NOT(ISBLANK(E4471)),ISERROR(VLOOKUP(A4471,'ListaN68 02-02-2025'!$A$12:$E$13375,5,0))),"Nuevo",IF(AND(NOT(ISBLANK(A4471)),NOT(ISBLANK(B4471)),NOT(ISBLANK(E4471)),AND(E4471-VLOOKUP(A4471,'ListaN68 02-02-2025'!$A$12:$E$13375,5,0)&gt;=-2,E4471-VLOOKUP(A4471,'ListaN68 02-02-2025'!$A$12:$E$13375,5,0)&lt;=2)),"Igual",IF(AND(NOT(ISBLANK(A4471)),NOT(ISBLANK(B4471)),NOT(ISBLANK(E4471)),E4471-VLOOKUP(A4471,'ListaN68 02-02-2025'!$A$12:$E$13375,5,0)&gt;2),"Aumento",IF(AND(NOT(ISBLANK(A4471)),NOT(ISBLANK(B4471)),NOT(ISBLANK(E4471)),E4471-VLOOKUP(A4471,'ListaN68 02-02-2025'!$A$12:$E$13375,5,0)&lt;2),"Bajo","Error en codigo")))))))</f>
        <v>Blanco</v>
      </c>
    </row>
    <row r="4472" spans="3:32" x14ac:dyDescent="0.2">
      <c r="C4472"/>
      <c r="E4472" s="46"/>
      <c r="F4472" s="44"/>
      <c r="G4472" s="46"/>
      <c r="AF4472" t="str">
        <f>IF(AND(ISBLANK(A4472),ISBLANK(B4472),ISBLANK(E4472)),"Blanco",IF(AND(ISBLANK(A4472),NOT(ISBLANK(B4472))),"Titulo",IF(AND(NOT(ISBLANK(A4472)),NOT(ISBLANK(B4472)),ISBLANK(E4472),IFERROR(FIND("FF--",A4472)&gt;1,FALSE)),"F.Comercializacion",IF(AND(NOT(ISBLANK(A4472)),NOT(ISBLANK(B4472)),NOT(ISBLANK(E4472)),ISERROR(VLOOKUP(A4472,'ListaN68 02-02-2025'!$A$12:$E$13375,5,0))),"Nuevo",IF(AND(NOT(ISBLANK(A4472)),NOT(ISBLANK(B4472)),NOT(ISBLANK(E4472)),AND(E4472-VLOOKUP(A4472,'ListaN68 02-02-2025'!$A$12:$E$13375,5,0)&gt;=-2,E4472-VLOOKUP(A4472,'ListaN68 02-02-2025'!$A$12:$E$13375,5,0)&lt;=2)),"Igual",IF(AND(NOT(ISBLANK(A4472)),NOT(ISBLANK(B4472)),NOT(ISBLANK(E4472)),E4472-VLOOKUP(A4472,'ListaN68 02-02-2025'!$A$12:$E$13375,5,0)&gt;2),"Aumento",IF(AND(NOT(ISBLANK(A4472)),NOT(ISBLANK(B4472)),NOT(ISBLANK(E4472)),E4472-VLOOKUP(A4472,'ListaN68 02-02-2025'!$A$12:$E$13375,5,0)&lt;2),"Bajo","Error en codigo")))))))</f>
        <v>Blanco</v>
      </c>
    </row>
    <row r="4473" spans="3:32" x14ac:dyDescent="0.2">
      <c r="C4473"/>
      <c r="E4473" s="46"/>
      <c r="F4473" s="44"/>
      <c r="G4473" s="46"/>
      <c r="AF4473" t="str">
        <f>IF(AND(ISBLANK(A4473),ISBLANK(B4473),ISBLANK(E4473)),"Blanco",IF(AND(ISBLANK(A4473),NOT(ISBLANK(B4473))),"Titulo",IF(AND(NOT(ISBLANK(A4473)),NOT(ISBLANK(B4473)),ISBLANK(E4473),IFERROR(FIND("FF--",A4473)&gt;1,FALSE)),"F.Comercializacion",IF(AND(NOT(ISBLANK(A4473)),NOT(ISBLANK(B4473)),NOT(ISBLANK(E4473)),ISERROR(VLOOKUP(A4473,'ListaN68 02-02-2025'!$A$12:$E$13375,5,0))),"Nuevo",IF(AND(NOT(ISBLANK(A4473)),NOT(ISBLANK(B4473)),NOT(ISBLANK(E4473)),AND(E4473-VLOOKUP(A4473,'ListaN68 02-02-2025'!$A$12:$E$13375,5,0)&gt;=-2,E4473-VLOOKUP(A4473,'ListaN68 02-02-2025'!$A$12:$E$13375,5,0)&lt;=2)),"Igual",IF(AND(NOT(ISBLANK(A4473)),NOT(ISBLANK(B4473)),NOT(ISBLANK(E4473)),E4473-VLOOKUP(A4473,'ListaN68 02-02-2025'!$A$12:$E$13375,5,0)&gt;2),"Aumento",IF(AND(NOT(ISBLANK(A4473)),NOT(ISBLANK(B4473)),NOT(ISBLANK(E4473)),E4473-VLOOKUP(A4473,'ListaN68 02-02-2025'!$A$12:$E$13375,5,0)&lt;2),"Bajo","Error en codigo")))))))</f>
        <v>Blanco</v>
      </c>
    </row>
    <row r="4474" spans="3:32" x14ac:dyDescent="0.2">
      <c r="C4474"/>
      <c r="E4474" s="46"/>
      <c r="F4474" s="44"/>
      <c r="G4474" s="46"/>
      <c r="AF4474" t="str">
        <f>IF(AND(ISBLANK(A4474),ISBLANK(B4474),ISBLANK(E4474)),"Blanco",IF(AND(ISBLANK(A4474),NOT(ISBLANK(B4474))),"Titulo",IF(AND(NOT(ISBLANK(A4474)),NOT(ISBLANK(B4474)),ISBLANK(E4474),IFERROR(FIND("FF--",A4474)&gt;1,FALSE)),"F.Comercializacion",IF(AND(NOT(ISBLANK(A4474)),NOT(ISBLANK(B4474)),NOT(ISBLANK(E4474)),ISERROR(VLOOKUP(A4474,'ListaN68 02-02-2025'!$A$12:$E$13375,5,0))),"Nuevo",IF(AND(NOT(ISBLANK(A4474)),NOT(ISBLANK(B4474)),NOT(ISBLANK(E4474)),AND(E4474-VLOOKUP(A4474,'ListaN68 02-02-2025'!$A$12:$E$13375,5,0)&gt;=-2,E4474-VLOOKUP(A4474,'ListaN68 02-02-2025'!$A$12:$E$13375,5,0)&lt;=2)),"Igual",IF(AND(NOT(ISBLANK(A4474)),NOT(ISBLANK(B4474)),NOT(ISBLANK(E4474)),E4474-VLOOKUP(A4474,'ListaN68 02-02-2025'!$A$12:$E$13375,5,0)&gt;2),"Aumento",IF(AND(NOT(ISBLANK(A4474)),NOT(ISBLANK(B4474)),NOT(ISBLANK(E4474)),E4474-VLOOKUP(A4474,'ListaN68 02-02-2025'!$A$12:$E$13375,5,0)&lt;2),"Bajo","Error en codigo")))))))</f>
        <v>Blanco</v>
      </c>
    </row>
    <row r="4475" spans="3:32" x14ac:dyDescent="0.2">
      <c r="C4475"/>
      <c r="E4475" s="46"/>
      <c r="F4475" s="44"/>
      <c r="G4475" s="46"/>
      <c r="AF4475" t="str">
        <f>IF(AND(ISBLANK(A4475),ISBLANK(B4475),ISBLANK(E4475)),"Blanco",IF(AND(ISBLANK(A4475),NOT(ISBLANK(B4475))),"Titulo",IF(AND(NOT(ISBLANK(A4475)),NOT(ISBLANK(B4475)),ISBLANK(E4475),IFERROR(FIND("FF--",A4475)&gt;1,FALSE)),"F.Comercializacion",IF(AND(NOT(ISBLANK(A4475)),NOT(ISBLANK(B4475)),NOT(ISBLANK(E4475)),ISERROR(VLOOKUP(A4475,'ListaN68 02-02-2025'!$A$12:$E$13375,5,0))),"Nuevo",IF(AND(NOT(ISBLANK(A4475)),NOT(ISBLANK(B4475)),NOT(ISBLANK(E4475)),AND(E4475-VLOOKUP(A4475,'ListaN68 02-02-2025'!$A$12:$E$13375,5,0)&gt;=-2,E4475-VLOOKUP(A4475,'ListaN68 02-02-2025'!$A$12:$E$13375,5,0)&lt;=2)),"Igual",IF(AND(NOT(ISBLANK(A4475)),NOT(ISBLANK(B4475)),NOT(ISBLANK(E4475)),E4475-VLOOKUP(A4475,'ListaN68 02-02-2025'!$A$12:$E$13375,5,0)&gt;2),"Aumento",IF(AND(NOT(ISBLANK(A4475)),NOT(ISBLANK(B4475)),NOT(ISBLANK(E4475)),E4475-VLOOKUP(A4475,'ListaN68 02-02-2025'!$A$12:$E$13375,5,0)&lt;2),"Bajo","Error en codigo")))))))</f>
        <v>Blanco</v>
      </c>
    </row>
    <row r="4476" spans="3:32" x14ac:dyDescent="0.2">
      <c r="C4476"/>
      <c r="E4476" s="46"/>
      <c r="F4476" s="44"/>
      <c r="G4476" s="46"/>
      <c r="AF4476" t="str">
        <f>IF(AND(ISBLANK(A4476),ISBLANK(B4476),ISBLANK(E4476)),"Blanco",IF(AND(ISBLANK(A4476),NOT(ISBLANK(B4476))),"Titulo",IF(AND(NOT(ISBLANK(A4476)),NOT(ISBLANK(B4476)),ISBLANK(E4476),IFERROR(FIND("FF--",A4476)&gt;1,FALSE)),"F.Comercializacion",IF(AND(NOT(ISBLANK(A4476)),NOT(ISBLANK(B4476)),NOT(ISBLANK(E4476)),ISERROR(VLOOKUP(A4476,'ListaN68 02-02-2025'!$A$12:$E$13375,5,0))),"Nuevo",IF(AND(NOT(ISBLANK(A4476)),NOT(ISBLANK(B4476)),NOT(ISBLANK(E4476)),AND(E4476-VLOOKUP(A4476,'ListaN68 02-02-2025'!$A$12:$E$13375,5,0)&gt;=-2,E4476-VLOOKUP(A4476,'ListaN68 02-02-2025'!$A$12:$E$13375,5,0)&lt;=2)),"Igual",IF(AND(NOT(ISBLANK(A4476)),NOT(ISBLANK(B4476)),NOT(ISBLANK(E4476)),E4476-VLOOKUP(A4476,'ListaN68 02-02-2025'!$A$12:$E$13375,5,0)&gt;2),"Aumento",IF(AND(NOT(ISBLANK(A4476)),NOT(ISBLANK(B4476)),NOT(ISBLANK(E4476)),E4476-VLOOKUP(A4476,'ListaN68 02-02-2025'!$A$12:$E$13375,5,0)&lt;2),"Bajo","Error en codigo")))))))</f>
        <v>Blanco</v>
      </c>
    </row>
    <row r="4477" spans="3:32" x14ac:dyDescent="0.2">
      <c r="C4477"/>
      <c r="E4477" s="46"/>
      <c r="F4477" s="44"/>
      <c r="G4477" s="46"/>
      <c r="AF4477" t="str">
        <f>IF(AND(ISBLANK(A4477),ISBLANK(B4477),ISBLANK(E4477)),"Blanco",IF(AND(ISBLANK(A4477),NOT(ISBLANK(B4477))),"Titulo",IF(AND(NOT(ISBLANK(A4477)),NOT(ISBLANK(B4477)),ISBLANK(E4477),IFERROR(FIND("FF--",A4477)&gt;1,FALSE)),"F.Comercializacion",IF(AND(NOT(ISBLANK(A4477)),NOT(ISBLANK(B4477)),NOT(ISBLANK(E4477)),ISERROR(VLOOKUP(A4477,'ListaN68 02-02-2025'!$A$12:$E$13375,5,0))),"Nuevo",IF(AND(NOT(ISBLANK(A4477)),NOT(ISBLANK(B4477)),NOT(ISBLANK(E4477)),AND(E4477-VLOOKUP(A4477,'ListaN68 02-02-2025'!$A$12:$E$13375,5,0)&gt;=-2,E4477-VLOOKUP(A4477,'ListaN68 02-02-2025'!$A$12:$E$13375,5,0)&lt;=2)),"Igual",IF(AND(NOT(ISBLANK(A4477)),NOT(ISBLANK(B4477)),NOT(ISBLANK(E4477)),E4477-VLOOKUP(A4477,'ListaN68 02-02-2025'!$A$12:$E$13375,5,0)&gt;2),"Aumento",IF(AND(NOT(ISBLANK(A4477)),NOT(ISBLANK(B4477)),NOT(ISBLANK(E4477)),E4477-VLOOKUP(A4477,'ListaN68 02-02-2025'!$A$12:$E$13375,5,0)&lt;2),"Bajo","Error en codigo")))))))</f>
        <v>Blanco</v>
      </c>
    </row>
    <row r="4478" spans="3:32" x14ac:dyDescent="0.2">
      <c r="C4478"/>
      <c r="E4478" s="46"/>
      <c r="F4478" s="44"/>
      <c r="G4478" s="46"/>
      <c r="AF4478" t="str">
        <f>IF(AND(ISBLANK(A4478),ISBLANK(B4478),ISBLANK(E4478)),"Blanco",IF(AND(ISBLANK(A4478),NOT(ISBLANK(B4478))),"Titulo",IF(AND(NOT(ISBLANK(A4478)),NOT(ISBLANK(B4478)),ISBLANK(E4478),IFERROR(FIND("FF--",A4478)&gt;1,FALSE)),"F.Comercializacion",IF(AND(NOT(ISBLANK(A4478)),NOT(ISBLANK(B4478)),NOT(ISBLANK(E4478)),ISERROR(VLOOKUP(A4478,'ListaN68 02-02-2025'!$A$12:$E$13375,5,0))),"Nuevo",IF(AND(NOT(ISBLANK(A4478)),NOT(ISBLANK(B4478)),NOT(ISBLANK(E4478)),AND(E4478-VLOOKUP(A4478,'ListaN68 02-02-2025'!$A$12:$E$13375,5,0)&gt;=-2,E4478-VLOOKUP(A4478,'ListaN68 02-02-2025'!$A$12:$E$13375,5,0)&lt;=2)),"Igual",IF(AND(NOT(ISBLANK(A4478)),NOT(ISBLANK(B4478)),NOT(ISBLANK(E4478)),E4478-VLOOKUP(A4478,'ListaN68 02-02-2025'!$A$12:$E$13375,5,0)&gt;2),"Aumento",IF(AND(NOT(ISBLANK(A4478)),NOT(ISBLANK(B4478)),NOT(ISBLANK(E4478)),E4478-VLOOKUP(A4478,'ListaN68 02-02-2025'!$A$12:$E$13375,5,0)&lt;2),"Bajo","Error en codigo")))))))</f>
        <v>Blanco</v>
      </c>
    </row>
    <row r="4479" spans="3:32" x14ac:dyDescent="0.2">
      <c r="C4479"/>
      <c r="E4479" s="46"/>
      <c r="F4479" s="44"/>
      <c r="G4479" s="46"/>
      <c r="AF4479" t="str">
        <f>IF(AND(ISBLANK(A4479),ISBLANK(B4479),ISBLANK(E4479)),"Blanco",IF(AND(ISBLANK(A4479),NOT(ISBLANK(B4479))),"Titulo",IF(AND(NOT(ISBLANK(A4479)),NOT(ISBLANK(B4479)),ISBLANK(E4479),IFERROR(FIND("FF--",A4479)&gt;1,FALSE)),"F.Comercializacion",IF(AND(NOT(ISBLANK(A4479)),NOT(ISBLANK(B4479)),NOT(ISBLANK(E4479)),ISERROR(VLOOKUP(A4479,'ListaN68 02-02-2025'!$A$12:$E$13375,5,0))),"Nuevo",IF(AND(NOT(ISBLANK(A4479)),NOT(ISBLANK(B4479)),NOT(ISBLANK(E4479)),AND(E4479-VLOOKUP(A4479,'ListaN68 02-02-2025'!$A$12:$E$13375,5,0)&gt;=-2,E4479-VLOOKUP(A4479,'ListaN68 02-02-2025'!$A$12:$E$13375,5,0)&lt;=2)),"Igual",IF(AND(NOT(ISBLANK(A4479)),NOT(ISBLANK(B4479)),NOT(ISBLANK(E4479)),E4479-VLOOKUP(A4479,'ListaN68 02-02-2025'!$A$12:$E$13375,5,0)&gt;2),"Aumento",IF(AND(NOT(ISBLANK(A4479)),NOT(ISBLANK(B4479)),NOT(ISBLANK(E4479)),E4479-VLOOKUP(A4479,'ListaN68 02-02-2025'!$A$12:$E$13375,5,0)&lt;2),"Bajo","Error en codigo")))))))</f>
        <v>Blanco</v>
      </c>
    </row>
    <row r="4480" spans="3:32" x14ac:dyDescent="0.2">
      <c r="C4480"/>
      <c r="E4480" s="46"/>
      <c r="F4480" s="44"/>
      <c r="G4480" s="46"/>
      <c r="AF4480" t="str">
        <f>IF(AND(ISBLANK(A4480),ISBLANK(B4480),ISBLANK(E4480)),"Blanco",IF(AND(ISBLANK(A4480),NOT(ISBLANK(B4480))),"Titulo",IF(AND(NOT(ISBLANK(A4480)),NOT(ISBLANK(B4480)),ISBLANK(E4480),IFERROR(FIND("FF--",A4480)&gt;1,FALSE)),"F.Comercializacion",IF(AND(NOT(ISBLANK(A4480)),NOT(ISBLANK(B4480)),NOT(ISBLANK(E4480)),ISERROR(VLOOKUP(A4480,'ListaN68 02-02-2025'!$A$12:$E$13375,5,0))),"Nuevo",IF(AND(NOT(ISBLANK(A4480)),NOT(ISBLANK(B4480)),NOT(ISBLANK(E4480)),AND(E4480-VLOOKUP(A4480,'ListaN68 02-02-2025'!$A$12:$E$13375,5,0)&gt;=-2,E4480-VLOOKUP(A4480,'ListaN68 02-02-2025'!$A$12:$E$13375,5,0)&lt;=2)),"Igual",IF(AND(NOT(ISBLANK(A4480)),NOT(ISBLANK(B4480)),NOT(ISBLANK(E4480)),E4480-VLOOKUP(A4480,'ListaN68 02-02-2025'!$A$12:$E$13375,5,0)&gt;2),"Aumento",IF(AND(NOT(ISBLANK(A4480)),NOT(ISBLANK(B4480)),NOT(ISBLANK(E4480)),E4480-VLOOKUP(A4480,'ListaN68 02-02-2025'!$A$12:$E$13375,5,0)&lt;2),"Bajo","Error en codigo")))))))</f>
        <v>Blanco</v>
      </c>
    </row>
    <row r="4481" spans="3:32" x14ac:dyDescent="0.2">
      <c r="C4481"/>
      <c r="E4481" s="46"/>
      <c r="F4481" s="44"/>
      <c r="G4481" s="46"/>
      <c r="AF4481" t="str">
        <f>IF(AND(ISBLANK(A4481),ISBLANK(B4481),ISBLANK(E4481)),"Blanco",IF(AND(ISBLANK(A4481),NOT(ISBLANK(B4481))),"Titulo",IF(AND(NOT(ISBLANK(A4481)),NOT(ISBLANK(B4481)),ISBLANK(E4481),IFERROR(FIND("FF--",A4481)&gt;1,FALSE)),"F.Comercializacion",IF(AND(NOT(ISBLANK(A4481)),NOT(ISBLANK(B4481)),NOT(ISBLANK(E4481)),ISERROR(VLOOKUP(A4481,'ListaN68 02-02-2025'!$A$12:$E$13375,5,0))),"Nuevo",IF(AND(NOT(ISBLANK(A4481)),NOT(ISBLANK(B4481)),NOT(ISBLANK(E4481)),AND(E4481-VLOOKUP(A4481,'ListaN68 02-02-2025'!$A$12:$E$13375,5,0)&gt;=-2,E4481-VLOOKUP(A4481,'ListaN68 02-02-2025'!$A$12:$E$13375,5,0)&lt;=2)),"Igual",IF(AND(NOT(ISBLANK(A4481)),NOT(ISBLANK(B4481)),NOT(ISBLANK(E4481)),E4481-VLOOKUP(A4481,'ListaN68 02-02-2025'!$A$12:$E$13375,5,0)&gt;2),"Aumento",IF(AND(NOT(ISBLANK(A4481)),NOT(ISBLANK(B4481)),NOT(ISBLANK(E4481)),E4481-VLOOKUP(A4481,'ListaN68 02-02-2025'!$A$12:$E$13375,5,0)&lt;2),"Bajo","Error en codigo")))))))</f>
        <v>Blanco</v>
      </c>
    </row>
    <row r="4482" spans="3:32" x14ac:dyDescent="0.2">
      <c r="C4482"/>
      <c r="E4482" s="46"/>
      <c r="F4482" s="44"/>
      <c r="G4482" s="46"/>
      <c r="AF4482" t="str">
        <f>IF(AND(ISBLANK(A4482),ISBLANK(B4482),ISBLANK(E4482)),"Blanco",IF(AND(ISBLANK(A4482),NOT(ISBLANK(B4482))),"Titulo",IF(AND(NOT(ISBLANK(A4482)),NOT(ISBLANK(B4482)),ISBLANK(E4482),IFERROR(FIND("FF--",A4482)&gt;1,FALSE)),"F.Comercializacion",IF(AND(NOT(ISBLANK(A4482)),NOT(ISBLANK(B4482)),NOT(ISBLANK(E4482)),ISERROR(VLOOKUP(A4482,'ListaN68 02-02-2025'!$A$12:$E$13375,5,0))),"Nuevo",IF(AND(NOT(ISBLANK(A4482)),NOT(ISBLANK(B4482)),NOT(ISBLANK(E4482)),AND(E4482-VLOOKUP(A4482,'ListaN68 02-02-2025'!$A$12:$E$13375,5,0)&gt;=-2,E4482-VLOOKUP(A4482,'ListaN68 02-02-2025'!$A$12:$E$13375,5,0)&lt;=2)),"Igual",IF(AND(NOT(ISBLANK(A4482)),NOT(ISBLANK(B4482)),NOT(ISBLANK(E4482)),E4482-VLOOKUP(A4482,'ListaN68 02-02-2025'!$A$12:$E$13375,5,0)&gt;2),"Aumento",IF(AND(NOT(ISBLANK(A4482)),NOT(ISBLANK(B4482)),NOT(ISBLANK(E4482)),E4482-VLOOKUP(A4482,'ListaN68 02-02-2025'!$A$12:$E$13375,5,0)&lt;2),"Bajo","Error en codigo")))))))</f>
        <v>Blanco</v>
      </c>
    </row>
    <row r="4483" spans="3:32" x14ac:dyDescent="0.2">
      <c r="C4483"/>
      <c r="E4483" s="46"/>
      <c r="F4483" s="44"/>
      <c r="G4483" s="46"/>
      <c r="AF4483" t="str">
        <f>IF(AND(ISBLANK(A4483),ISBLANK(B4483),ISBLANK(E4483)),"Blanco",IF(AND(ISBLANK(A4483),NOT(ISBLANK(B4483))),"Titulo",IF(AND(NOT(ISBLANK(A4483)),NOT(ISBLANK(B4483)),ISBLANK(E4483),IFERROR(FIND("FF--",A4483)&gt;1,FALSE)),"F.Comercializacion",IF(AND(NOT(ISBLANK(A4483)),NOT(ISBLANK(B4483)),NOT(ISBLANK(E4483)),ISERROR(VLOOKUP(A4483,'ListaN68 02-02-2025'!$A$12:$E$13375,5,0))),"Nuevo",IF(AND(NOT(ISBLANK(A4483)),NOT(ISBLANK(B4483)),NOT(ISBLANK(E4483)),AND(E4483-VLOOKUP(A4483,'ListaN68 02-02-2025'!$A$12:$E$13375,5,0)&gt;=-2,E4483-VLOOKUP(A4483,'ListaN68 02-02-2025'!$A$12:$E$13375,5,0)&lt;=2)),"Igual",IF(AND(NOT(ISBLANK(A4483)),NOT(ISBLANK(B4483)),NOT(ISBLANK(E4483)),E4483-VLOOKUP(A4483,'ListaN68 02-02-2025'!$A$12:$E$13375,5,0)&gt;2),"Aumento",IF(AND(NOT(ISBLANK(A4483)),NOT(ISBLANK(B4483)),NOT(ISBLANK(E4483)),E4483-VLOOKUP(A4483,'ListaN68 02-02-2025'!$A$12:$E$13375,5,0)&lt;2),"Bajo","Error en codigo")))))))</f>
        <v>Blanco</v>
      </c>
    </row>
    <row r="4484" spans="3:32" x14ac:dyDescent="0.2">
      <c r="C4484"/>
      <c r="E4484" s="46"/>
      <c r="F4484" s="44"/>
      <c r="G4484" s="46"/>
      <c r="H4484" t="s">
        <v>2429</v>
      </c>
      <c r="AF4484" t="str">
        <f>IF(AND(ISBLANK(A4484),ISBLANK(B4484),ISBLANK(E4484)),"Blanco",IF(AND(ISBLANK(A4484),NOT(ISBLANK(B4484))),"Titulo",IF(AND(NOT(ISBLANK(A4484)),NOT(ISBLANK(B4484)),ISBLANK(E4484),IFERROR(FIND("FF--",A4484)&gt;1,FALSE)),"F.Comercializacion",IF(AND(NOT(ISBLANK(A4484)),NOT(ISBLANK(B4484)),NOT(ISBLANK(E4484)),ISERROR(VLOOKUP(A4484,'ListaN68 02-02-2025'!$A$12:$E$13375,5,0))),"Nuevo",IF(AND(NOT(ISBLANK(A4484)),NOT(ISBLANK(B4484)),NOT(ISBLANK(E4484)),AND(E4484-VLOOKUP(A4484,'ListaN68 02-02-2025'!$A$12:$E$13375,5,0)&gt;=-2,E4484-VLOOKUP(A4484,'ListaN68 02-02-2025'!$A$12:$E$13375,5,0)&lt;=2)),"Igual",IF(AND(NOT(ISBLANK(A4484)),NOT(ISBLANK(B4484)),NOT(ISBLANK(E4484)),E4484-VLOOKUP(A4484,'ListaN68 02-02-2025'!$A$12:$E$13375,5,0)&gt;2),"Aumento",IF(AND(NOT(ISBLANK(A4484)),NOT(ISBLANK(B4484)),NOT(ISBLANK(E4484)),E4484-VLOOKUP(A4484,'ListaN68 02-02-2025'!$A$12:$E$13375,5,0)&lt;2),"Bajo","Error en codigo")))))))</f>
        <v>Blanco</v>
      </c>
    </row>
    <row r="4485" spans="3:32" x14ac:dyDescent="0.2">
      <c r="C4485"/>
      <c r="E4485" s="46"/>
      <c r="F4485" s="44"/>
      <c r="G4485" s="46"/>
      <c r="AF4485" t="str">
        <f>IF(AND(ISBLANK(A4485),ISBLANK(B4485),ISBLANK(E4485)),"Blanco",IF(AND(ISBLANK(A4485),NOT(ISBLANK(B4485))),"Titulo",IF(AND(NOT(ISBLANK(A4485)),NOT(ISBLANK(B4485)),ISBLANK(E4485),IFERROR(FIND("FF--",A4485)&gt;1,FALSE)),"F.Comercializacion",IF(AND(NOT(ISBLANK(A4485)),NOT(ISBLANK(B4485)),NOT(ISBLANK(E4485)),ISERROR(VLOOKUP(A4485,'ListaN68 02-02-2025'!$A$12:$E$13375,5,0))),"Nuevo",IF(AND(NOT(ISBLANK(A4485)),NOT(ISBLANK(B4485)),NOT(ISBLANK(E4485)),AND(E4485-VLOOKUP(A4485,'ListaN68 02-02-2025'!$A$12:$E$13375,5,0)&gt;=-2,E4485-VLOOKUP(A4485,'ListaN68 02-02-2025'!$A$12:$E$13375,5,0)&lt;=2)),"Igual",IF(AND(NOT(ISBLANK(A4485)),NOT(ISBLANK(B4485)),NOT(ISBLANK(E4485)),E4485-VLOOKUP(A4485,'ListaN68 02-02-2025'!$A$12:$E$13375,5,0)&gt;2),"Aumento",IF(AND(NOT(ISBLANK(A4485)),NOT(ISBLANK(B4485)),NOT(ISBLANK(E4485)),E4485-VLOOKUP(A4485,'ListaN68 02-02-2025'!$A$12:$E$13375,5,0)&lt;2),"Bajo","Error en codigo")))))))</f>
        <v>Blanco</v>
      </c>
    </row>
    <row r="4486" spans="3:32" x14ac:dyDescent="0.2">
      <c r="C4486"/>
      <c r="E4486" s="46"/>
      <c r="F4486" s="44"/>
      <c r="G4486" s="46"/>
      <c r="AF4486" t="str">
        <f>IF(AND(ISBLANK(A4486),ISBLANK(B4486),ISBLANK(E4486)),"Blanco",IF(AND(ISBLANK(A4486),NOT(ISBLANK(B4486))),"Titulo",IF(AND(NOT(ISBLANK(A4486)),NOT(ISBLANK(B4486)),ISBLANK(E4486),IFERROR(FIND("FF--",A4486)&gt;1,FALSE)),"F.Comercializacion",IF(AND(NOT(ISBLANK(A4486)),NOT(ISBLANK(B4486)),NOT(ISBLANK(E4486)),ISERROR(VLOOKUP(A4486,'ListaN68 02-02-2025'!$A$12:$E$13375,5,0))),"Nuevo",IF(AND(NOT(ISBLANK(A4486)),NOT(ISBLANK(B4486)),NOT(ISBLANK(E4486)),AND(E4486-VLOOKUP(A4486,'ListaN68 02-02-2025'!$A$12:$E$13375,5,0)&gt;=-2,E4486-VLOOKUP(A4486,'ListaN68 02-02-2025'!$A$12:$E$13375,5,0)&lt;=2)),"Igual",IF(AND(NOT(ISBLANK(A4486)),NOT(ISBLANK(B4486)),NOT(ISBLANK(E4486)),E4486-VLOOKUP(A4486,'ListaN68 02-02-2025'!$A$12:$E$13375,5,0)&gt;2),"Aumento",IF(AND(NOT(ISBLANK(A4486)),NOT(ISBLANK(B4486)),NOT(ISBLANK(E4486)),E4486-VLOOKUP(A4486,'ListaN68 02-02-2025'!$A$12:$E$13375,5,0)&lt;2),"Bajo","Error en codigo")))))))</f>
        <v>Blanco</v>
      </c>
    </row>
    <row r="4487" spans="3:32" x14ac:dyDescent="0.2">
      <c r="C4487"/>
      <c r="E4487" s="46"/>
      <c r="F4487" s="44"/>
      <c r="G4487" s="46"/>
      <c r="AF4487" t="str">
        <f>IF(AND(ISBLANK(A4487),ISBLANK(B4487),ISBLANK(E4487)),"Blanco",IF(AND(ISBLANK(A4487),NOT(ISBLANK(B4487))),"Titulo",IF(AND(NOT(ISBLANK(A4487)),NOT(ISBLANK(B4487)),ISBLANK(E4487),IFERROR(FIND("FF--",A4487)&gt;1,FALSE)),"F.Comercializacion",IF(AND(NOT(ISBLANK(A4487)),NOT(ISBLANK(B4487)),NOT(ISBLANK(E4487)),ISERROR(VLOOKUP(A4487,'ListaN68 02-02-2025'!$A$12:$E$13375,5,0))),"Nuevo",IF(AND(NOT(ISBLANK(A4487)),NOT(ISBLANK(B4487)),NOT(ISBLANK(E4487)),AND(E4487-VLOOKUP(A4487,'ListaN68 02-02-2025'!$A$12:$E$13375,5,0)&gt;=-2,E4487-VLOOKUP(A4487,'ListaN68 02-02-2025'!$A$12:$E$13375,5,0)&lt;=2)),"Igual",IF(AND(NOT(ISBLANK(A4487)),NOT(ISBLANK(B4487)),NOT(ISBLANK(E4487)),E4487-VLOOKUP(A4487,'ListaN68 02-02-2025'!$A$12:$E$13375,5,0)&gt;2),"Aumento",IF(AND(NOT(ISBLANK(A4487)),NOT(ISBLANK(B4487)),NOT(ISBLANK(E4487)),E4487-VLOOKUP(A4487,'ListaN68 02-02-2025'!$A$12:$E$13375,5,0)&lt;2),"Bajo","Error en codigo")))))))</f>
        <v>Blanco</v>
      </c>
    </row>
    <row r="4488" spans="3:32" x14ac:dyDescent="0.2">
      <c r="C4488"/>
      <c r="E4488" s="46"/>
      <c r="F4488" s="44"/>
      <c r="G4488" s="46"/>
      <c r="AF4488" t="str">
        <f>IF(AND(ISBLANK(A4488),ISBLANK(B4488),ISBLANK(E4488)),"Blanco",IF(AND(ISBLANK(A4488),NOT(ISBLANK(B4488))),"Titulo",IF(AND(NOT(ISBLANK(A4488)),NOT(ISBLANK(B4488)),ISBLANK(E4488),IFERROR(FIND("FF--",A4488)&gt;1,FALSE)),"F.Comercializacion",IF(AND(NOT(ISBLANK(A4488)),NOT(ISBLANK(B4488)),NOT(ISBLANK(E4488)),ISERROR(VLOOKUP(A4488,'ListaN68 02-02-2025'!$A$12:$E$13375,5,0))),"Nuevo",IF(AND(NOT(ISBLANK(A4488)),NOT(ISBLANK(B4488)),NOT(ISBLANK(E4488)),AND(E4488-VLOOKUP(A4488,'ListaN68 02-02-2025'!$A$12:$E$13375,5,0)&gt;=-2,E4488-VLOOKUP(A4488,'ListaN68 02-02-2025'!$A$12:$E$13375,5,0)&lt;=2)),"Igual",IF(AND(NOT(ISBLANK(A4488)),NOT(ISBLANK(B4488)),NOT(ISBLANK(E4488)),E4488-VLOOKUP(A4488,'ListaN68 02-02-2025'!$A$12:$E$13375,5,0)&gt;2),"Aumento",IF(AND(NOT(ISBLANK(A4488)),NOT(ISBLANK(B4488)),NOT(ISBLANK(E4488)),E4488-VLOOKUP(A4488,'ListaN68 02-02-2025'!$A$12:$E$13375,5,0)&lt;2),"Bajo","Error en codigo")))))))</f>
        <v>Blanco</v>
      </c>
    </row>
    <row r="4489" spans="3:32" x14ac:dyDescent="0.2">
      <c r="C4489"/>
      <c r="E4489" s="46"/>
      <c r="F4489" s="44"/>
      <c r="G4489" s="46"/>
      <c r="AF4489" t="str">
        <f>IF(AND(ISBLANK(A4489),ISBLANK(B4489),ISBLANK(E4489)),"Blanco",IF(AND(ISBLANK(A4489),NOT(ISBLANK(B4489))),"Titulo",IF(AND(NOT(ISBLANK(A4489)),NOT(ISBLANK(B4489)),ISBLANK(E4489),IFERROR(FIND("FF--",A4489)&gt;1,FALSE)),"F.Comercializacion",IF(AND(NOT(ISBLANK(A4489)),NOT(ISBLANK(B4489)),NOT(ISBLANK(E4489)),ISERROR(VLOOKUP(A4489,'ListaN68 02-02-2025'!$A$12:$E$13375,5,0))),"Nuevo",IF(AND(NOT(ISBLANK(A4489)),NOT(ISBLANK(B4489)),NOT(ISBLANK(E4489)),AND(E4489-VLOOKUP(A4489,'ListaN68 02-02-2025'!$A$12:$E$13375,5,0)&gt;=-2,E4489-VLOOKUP(A4489,'ListaN68 02-02-2025'!$A$12:$E$13375,5,0)&lt;=2)),"Igual",IF(AND(NOT(ISBLANK(A4489)),NOT(ISBLANK(B4489)),NOT(ISBLANK(E4489)),E4489-VLOOKUP(A4489,'ListaN68 02-02-2025'!$A$12:$E$13375,5,0)&gt;2),"Aumento",IF(AND(NOT(ISBLANK(A4489)),NOT(ISBLANK(B4489)),NOT(ISBLANK(E4489)),E4489-VLOOKUP(A4489,'ListaN68 02-02-2025'!$A$12:$E$13375,5,0)&lt;2),"Bajo","Error en codigo")))))))</f>
        <v>Blanco</v>
      </c>
    </row>
    <row r="4490" spans="3:32" x14ac:dyDescent="0.2">
      <c r="C4490"/>
      <c r="E4490" s="46"/>
      <c r="F4490" s="44"/>
      <c r="G4490" s="46"/>
      <c r="AF4490" t="str">
        <f>IF(AND(ISBLANK(A4490),ISBLANK(B4490),ISBLANK(E4490)),"Blanco",IF(AND(ISBLANK(A4490),NOT(ISBLANK(B4490))),"Titulo",IF(AND(NOT(ISBLANK(A4490)),NOT(ISBLANK(B4490)),ISBLANK(E4490),IFERROR(FIND("FF--",A4490)&gt;1,FALSE)),"F.Comercializacion",IF(AND(NOT(ISBLANK(A4490)),NOT(ISBLANK(B4490)),NOT(ISBLANK(E4490)),ISERROR(VLOOKUP(A4490,'ListaN68 02-02-2025'!$A$12:$E$13375,5,0))),"Nuevo",IF(AND(NOT(ISBLANK(A4490)),NOT(ISBLANK(B4490)),NOT(ISBLANK(E4490)),AND(E4490-VLOOKUP(A4490,'ListaN68 02-02-2025'!$A$12:$E$13375,5,0)&gt;=-2,E4490-VLOOKUP(A4490,'ListaN68 02-02-2025'!$A$12:$E$13375,5,0)&lt;=2)),"Igual",IF(AND(NOT(ISBLANK(A4490)),NOT(ISBLANK(B4490)),NOT(ISBLANK(E4490)),E4490-VLOOKUP(A4490,'ListaN68 02-02-2025'!$A$12:$E$13375,5,0)&gt;2),"Aumento",IF(AND(NOT(ISBLANK(A4490)),NOT(ISBLANK(B4490)),NOT(ISBLANK(E4490)),E4490-VLOOKUP(A4490,'ListaN68 02-02-2025'!$A$12:$E$13375,5,0)&lt;2),"Bajo","Error en codigo")))))))</f>
        <v>Blanco</v>
      </c>
    </row>
    <row r="4491" spans="3:32" x14ac:dyDescent="0.2">
      <c r="C4491"/>
      <c r="E4491" s="46"/>
      <c r="F4491" s="44"/>
      <c r="G4491" s="46"/>
      <c r="AF4491" t="str">
        <f>IF(AND(ISBLANK(A4491),ISBLANK(B4491),ISBLANK(E4491)),"Blanco",IF(AND(ISBLANK(A4491),NOT(ISBLANK(B4491))),"Titulo",IF(AND(NOT(ISBLANK(A4491)),NOT(ISBLANK(B4491)),ISBLANK(E4491),IFERROR(FIND("FF--",A4491)&gt;1,FALSE)),"F.Comercializacion",IF(AND(NOT(ISBLANK(A4491)),NOT(ISBLANK(B4491)),NOT(ISBLANK(E4491)),ISERROR(VLOOKUP(A4491,'ListaN68 02-02-2025'!$A$12:$E$13375,5,0))),"Nuevo",IF(AND(NOT(ISBLANK(A4491)),NOT(ISBLANK(B4491)),NOT(ISBLANK(E4491)),AND(E4491-VLOOKUP(A4491,'ListaN68 02-02-2025'!$A$12:$E$13375,5,0)&gt;=-2,E4491-VLOOKUP(A4491,'ListaN68 02-02-2025'!$A$12:$E$13375,5,0)&lt;=2)),"Igual",IF(AND(NOT(ISBLANK(A4491)),NOT(ISBLANK(B4491)),NOT(ISBLANK(E4491)),E4491-VLOOKUP(A4491,'ListaN68 02-02-2025'!$A$12:$E$13375,5,0)&gt;2),"Aumento",IF(AND(NOT(ISBLANK(A4491)),NOT(ISBLANK(B4491)),NOT(ISBLANK(E4491)),E4491-VLOOKUP(A4491,'ListaN68 02-02-2025'!$A$12:$E$13375,5,0)&lt;2),"Bajo","Error en codigo")))))))</f>
        <v>Blanco</v>
      </c>
    </row>
    <row r="4492" spans="3:32" x14ac:dyDescent="0.2">
      <c r="C4492"/>
      <c r="E4492" s="46"/>
      <c r="F4492" s="44"/>
      <c r="G4492" s="46"/>
      <c r="AF4492" t="str">
        <f>IF(AND(ISBLANK(A4492),ISBLANK(B4492),ISBLANK(E4492)),"Blanco",IF(AND(ISBLANK(A4492),NOT(ISBLANK(B4492))),"Titulo",IF(AND(NOT(ISBLANK(A4492)),NOT(ISBLANK(B4492)),ISBLANK(E4492),IFERROR(FIND("FF--",A4492)&gt;1,FALSE)),"F.Comercializacion",IF(AND(NOT(ISBLANK(A4492)),NOT(ISBLANK(B4492)),NOT(ISBLANK(E4492)),ISERROR(VLOOKUP(A4492,'ListaN68 02-02-2025'!$A$12:$E$13375,5,0))),"Nuevo",IF(AND(NOT(ISBLANK(A4492)),NOT(ISBLANK(B4492)),NOT(ISBLANK(E4492)),AND(E4492-VLOOKUP(A4492,'ListaN68 02-02-2025'!$A$12:$E$13375,5,0)&gt;=-2,E4492-VLOOKUP(A4492,'ListaN68 02-02-2025'!$A$12:$E$13375,5,0)&lt;=2)),"Igual",IF(AND(NOT(ISBLANK(A4492)),NOT(ISBLANK(B4492)),NOT(ISBLANK(E4492)),E4492-VLOOKUP(A4492,'ListaN68 02-02-2025'!$A$12:$E$13375,5,0)&gt;2),"Aumento",IF(AND(NOT(ISBLANK(A4492)),NOT(ISBLANK(B4492)),NOT(ISBLANK(E4492)),E4492-VLOOKUP(A4492,'ListaN68 02-02-2025'!$A$12:$E$13375,5,0)&lt;2),"Bajo","Error en codigo")))))))</f>
        <v>Blanco</v>
      </c>
    </row>
    <row r="4493" spans="3:32" x14ac:dyDescent="0.2">
      <c r="C4493"/>
      <c r="E4493" s="46"/>
      <c r="F4493" s="44"/>
      <c r="G4493" s="46"/>
      <c r="AF4493" t="str">
        <f>IF(AND(ISBLANK(A4493),ISBLANK(B4493),ISBLANK(E4493)),"Blanco",IF(AND(ISBLANK(A4493),NOT(ISBLANK(B4493))),"Titulo",IF(AND(NOT(ISBLANK(A4493)),NOT(ISBLANK(B4493)),ISBLANK(E4493),IFERROR(FIND("FF--",A4493)&gt;1,FALSE)),"F.Comercializacion",IF(AND(NOT(ISBLANK(A4493)),NOT(ISBLANK(B4493)),NOT(ISBLANK(E4493)),ISERROR(VLOOKUP(A4493,'ListaN68 02-02-2025'!$A$12:$E$13375,5,0))),"Nuevo",IF(AND(NOT(ISBLANK(A4493)),NOT(ISBLANK(B4493)),NOT(ISBLANK(E4493)),AND(E4493-VLOOKUP(A4493,'ListaN68 02-02-2025'!$A$12:$E$13375,5,0)&gt;=-2,E4493-VLOOKUP(A4493,'ListaN68 02-02-2025'!$A$12:$E$13375,5,0)&lt;=2)),"Igual",IF(AND(NOT(ISBLANK(A4493)),NOT(ISBLANK(B4493)),NOT(ISBLANK(E4493)),E4493-VLOOKUP(A4493,'ListaN68 02-02-2025'!$A$12:$E$13375,5,0)&gt;2),"Aumento",IF(AND(NOT(ISBLANK(A4493)),NOT(ISBLANK(B4493)),NOT(ISBLANK(E4493)),E4493-VLOOKUP(A4493,'ListaN68 02-02-2025'!$A$12:$E$13375,5,0)&lt;2),"Bajo","Error en codigo")))))))</f>
        <v>Blanco</v>
      </c>
    </row>
    <row r="4494" spans="3:32" x14ac:dyDescent="0.2">
      <c r="C4494"/>
      <c r="E4494" s="46"/>
      <c r="F4494" s="44"/>
      <c r="G4494" s="46"/>
      <c r="AF4494" t="str">
        <f>IF(AND(ISBLANK(A4494),ISBLANK(B4494),ISBLANK(E4494)),"Blanco",IF(AND(ISBLANK(A4494),NOT(ISBLANK(B4494))),"Titulo",IF(AND(NOT(ISBLANK(A4494)),NOT(ISBLANK(B4494)),ISBLANK(E4494),IFERROR(FIND("FF--",A4494)&gt;1,FALSE)),"F.Comercializacion",IF(AND(NOT(ISBLANK(A4494)),NOT(ISBLANK(B4494)),NOT(ISBLANK(E4494)),ISERROR(VLOOKUP(A4494,'ListaN68 02-02-2025'!$A$12:$E$13375,5,0))),"Nuevo",IF(AND(NOT(ISBLANK(A4494)),NOT(ISBLANK(B4494)),NOT(ISBLANK(E4494)),AND(E4494-VLOOKUP(A4494,'ListaN68 02-02-2025'!$A$12:$E$13375,5,0)&gt;=-2,E4494-VLOOKUP(A4494,'ListaN68 02-02-2025'!$A$12:$E$13375,5,0)&lt;=2)),"Igual",IF(AND(NOT(ISBLANK(A4494)),NOT(ISBLANK(B4494)),NOT(ISBLANK(E4494)),E4494-VLOOKUP(A4494,'ListaN68 02-02-2025'!$A$12:$E$13375,5,0)&gt;2),"Aumento",IF(AND(NOT(ISBLANK(A4494)),NOT(ISBLANK(B4494)),NOT(ISBLANK(E4494)),E4494-VLOOKUP(A4494,'ListaN68 02-02-2025'!$A$12:$E$13375,5,0)&lt;2),"Bajo","Error en codigo")))))))</f>
        <v>Blanco</v>
      </c>
    </row>
    <row r="4495" spans="3:32" x14ac:dyDescent="0.2">
      <c r="C4495"/>
      <c r="E4495" s="46"/>
      <c r="F4495" s="44"/>
      <c r="G4495" s="46"/>
      <c r="AF4495" t="str">
        <f>IF(AND(ISBLANK(A4495),ISBLANK(B4495),ISBLANK(E4495)),"Blanco",IF(AND(ISBLANK(A4495),NOT(ISBLANK(B4495))),"Titulo",IF(AND(NOT(ISBLANK(A4495)),NOT(ISBLANK(B4495)),ISBLANK(E4495),IFERROR(FIND("FF--",A4495)&gt;1,FALSE)),"F.Comercializacion",IF(AND(NOT(ISBLANK(A4495)),NOT(ISBLANK(B4495)),NOT(ISBLANK(E4495)),ISERROR(VLOOKUP(A4495,'ListaN68 02-02-2025'!$A$12:$E$13375,5,0))),"Nuevo",IF(AND(NOT(ISBLANK(A4495)),NOT(ISBLANK(B4495)),NOT(ISBLANK(E4495)),AND(E4495-VLOOKUP(A4495,'ListaN68 02-02-2025'!$A$12:$E$13375,5,0)&gt;=-2,E4495-VLOOKUP(A4495,'ListaN68 02-02-2025'!$A$12:$E$13375,5,0)&lt;=2)),"Igual",IF(AND(NOT(ISBLANK(A4495)),NOT(ISBLANK(B4495)),NOT(ISBLANK(E4495)),E4495-VLOOKUP(A4495,'ListaN68 02-02-2025'!$A$12:$E$13375,5,0)&gt;2),"Aumento",IF(AND(NOT(ISBLANK(A4495)),NOT(ISBLANK(B4495)),NOT(ISBLANK(E4495)),E4495-VLOOKUP(A4495,'ListaN68 02-02-2025'!$A$12:$E$13375,5,0)&lt;2),"Bajo","Error en codigo")))))))</f>
        <v>Blanco</v>
      </c>
    </row>
    <row r="4496" spans="3:32" x14ac:dyDescent="0.2">
      <c r="C4496"/>
      <c r="E4496" s="46"/>
      <c r="F4496" s="44"/>
      <c r="G4496" s="46"/>
      <c r="AF4496" t="str">
        <f>IF(AND(ISBLANK(A4496),ISBLANK(B4496),ISBLANK(E4496)),"Blanco",IF(AND(ISBLANK(A4496),NOT(ISBLANK(B4496))),"Titulo",IF(AND(NOT(ISBLANK(A4496)),NOT(ISBLANK(B4496)),ISBLANK(E4496),IFERROR(FIND("FF--",A4496)&gt;1,FALSE)),"F.Comercializacion",IF(AND(NOT(ISBLANK(A4496)),NOT(ISBLANK(B4496)),NOT(ISBLANK(E4496)),ISERROR(VLOOKUP(A4496,'ListaN68 02-02-2025'!$A$12:$E$13375,5,0))),"Nuevo",IF(AND(NOT(ISBLANK(A4496)),NOT(ISBLANK(B4496)),NOT(ISBLANK(E4496)),AND(E4496-VLOOKUP(A4496,'ListaN68 02-02-2025'!$A$12:$E$13375,5,0)&gt;=-2,E4496-VLOOKUP(A4496,'ListaN68 02-02-2025'!$A$12:$E$13375,5,0)&lt;=2)),"Igual",IF(AND(NOT(ISBLANK(A4496)),NOT(ISBLANK(B4496)),NOT(ISBLANK(E4496)),E4496-VLOOKUP(A4496,'ListaN68 02-02-2025'!$A$12:$E$13375,5,0)&gt;2),"Aumento",IF(AND(NOT(ISBLANK(A4496)),NOT(ISBLANK(B4496)),NOT(ISBLANK(E4496)),E4496-VLOOKUP(A4496,'ListaN68 02-02-2025'!$A$12:$E$13375,5,0)&lt;2),"Bajo","Error en codigo")))))))</f>
        <v>Blanco</v>
      </c>
    </row>
    <row r="4497" spans="3:32" x14ac:dyDescent="0.2">
      <c r="C4497"/>
      <c r="E4497" s="46"/>
      <c r="F4497" s="44"/>
      <c r="G4497" s="46"/>
      <c r="AF4497" t="str">
        <f>IF(AND(ISBLANK(A4497),ISBLANK(B4497),ISBLANK(E4497)),"Blanco",IF(AND(ISBLANK(A4497),NOT(ISBLANK(B4497))),"Titulo",IF(AND(NOT(ISBLANK(A4497)),NOT(ISBLANK(B4497)),ISBLANK(E4497),IFERROR(FIND("FF--",A4497)&gt;1,FALSE)),"F.Comercializacion",IF(AND(NOT(ISBLANK(A4497)),NOT(ISBLANK(B4497)),NOT(ISBLANK(E4497)),ISERROR(VLOOKUP(A4497,'ListaN68 02-02-2025'!$A$12:$E$13375,5,0))),"Nuevo",IF(AND(NOT(ISBLANK(A4497)),NOT(ISBLANK(B4497)),NOT(ISBLANK(E4497)),AND(E4497-VLOOKUP(A4497,'ListaN68 02-02-2025'!$A$12:$E$13375,5,0)&gt;=-2,E4497-VLOOKUP(A4497,'ListaN68 02-02-2025'!$A$12:$E$13375,5,0)&lt;=2)),"Igual",IF(AND(NOT(ISBLANK(A4497)),NOT(ISBLANK(B4497)),NOT(ISBLANK(E4497)),E4497-VLOOKUP(A4497,'ListaN68 02-02-2025'!$A$12:$E$13375,5,0)&gt;2),"Aumento",IF(AND(NOT(ISBLANK(A4497)),NOT(ISBLANK(B4497)),NOT(ISBLANK(E4497)),E4497-VLOOKUP(A4497,'ListaN68 02-02-2025'!$A$12:$E$13375,5,0)&lt;2),"Bajo","Error en codigo")))))))</f>
        <v>Blanco</v>
      </c>
    </row>
    <row r="4498" spans="3:32" x14ac:dyDescent="0.2">
      <c r="C4498"/>
      <c r="E4498" s="46"/>
      <c r="F4498" s="44"/>
      <c r="G4498" s="46"/>
      <c r="AF4498" t="str">
        <f>IF(AND(ISBLANK(A4498),ISBLANK(B4498),ISBLANK(E4498)),"Blanco",IF(AND(ISBLANK(A4498),NOT(ISBLANK(B4498))),"Titulo",IF(AND(NOT(ISBLANK(A4498)),NOT(ISBLANK(B4498)),ISBLANK(E4498),IFERROR(FIND("FF--",A4498)&gt;1,FALSE)),"F.Comercializacion",IF(AND(NOT(ISBLANK(A4498)),NOT(ISBLANK(B4498)),NOT(ISBLANK(E4498)),ISERROR(VLOOKUP(A4498,'ListaN68 02-02-2025'!$A$12:$E$13375,5,0))),"Nuevo",IF(AND(NOT(ISBLANK(A4498)),NOT(ISBLANK(B4498)),NOT(ISBLANK(E4498)),AND(E4498-VLOOKUP(A4498,'ListaN68 02-02-2025'!$A$12:$E$13375,5,0)&gt;=-2,E4498-VLOOKUP(A4498,'ListaN68 02-02-2025'!$A$12:$E$13375,5,0)&lt;=2)),"Igual",IF(AND(NOT(ISBLANK(A4498)),NOT(ISBLANK(B4498)),NOT(ISBLANK(E4498)),E4498-VLOOKUP(A4498,'ListaN68 02-02-2025'!$A$12:$E$13375,5,0)&gt;2),"Aumento",IF(AND(NOT(ISBLANK(A4498)),NOT(ISBLANK(B4498)),NOT(ISBLANK(E4498)),E4498-VLOOKUP(A4498,'ListaN68 02-02-2025'!$A$12:$E$13375,5,0)&lt;2),"Bajo","Error en codigo")))))))</f>
        <v>Blanco</v>
      </c>
    </row>
    <row r="4499" spans="3:32" x14ac:dyDescent="0.2">
      <c r="C4499"/>
      <c r="E4499" s="46"/>
      <c r="F4499" s="44"/>
      <c r="G4499" s="46"/>
      <c r="AF4499" t="str">
        <f>IF(AND(ISBLANK(A4499),ISBLANK(B4499),ISBLANK(E4499)),"Blanco",IF(AND(ISBLANK(A4499),NOT(ISBLANK(B4499))),"Titulo",IF(AND(NOT(ISBLANK(A4499)),NOT(ISBLANK(B4499)),ISBLANK(E4499),IFERROR(FIND("FF--",A4499)&gt;1,FALSE)),"F.Comercializacion",IF(AND(NOT(ISBLANK(A4499)),NOT(ISBLANK(B4499)),NOT(ISBLANK(E4499)),ISERROR(VLOOKUP(A4499,'ListaN68 02-02-2025'!$A$12:$E$13375,5,0))),"Nuevo",IF(AND(NOT(ISBLANK(A4499)),NOT(ISBLANK(B4499)),NOT(ISBLANK(E4499)),AND(E4499-VLOOKUP(A4499,'ListaN68 02-02-2025'!$A$12:$E$13375,5,0)&gt;=-2,E4499-VLOOKUP(A4499,'ListaN68 02-02-2025'!$A$12:$E$13375,5,0)&lt;=2)),"Igual",IF(AND(NOT(ISBLANK(A4499)),NOT(ISBLANK(B4499)),NOT(ISBLANK(E4499)),E4499-VLOOKUP(A4499,'ListaN68 02-02-2025'!$A$12:$E$13375,5,0)&gt;2),"Aumento",IF(AND(NOT(ISBLANK(A4499)),NOT(ISBLANK(B4499)),NOT(ISBLANK(E4499)),E4499-VLOOKUP(A4499,'ListaN68 02-02-2025'!$A$12:$E$13375,5,0)&lt;2),"Bajo","Error en codigo")))))))</f>
        <v>Blanco</v>
      </c>
    </row>
    <row r="4500" spans="3:32" x14ac:dyDescent="0.2">
      <c r="C4500"/>
      <c r="E4500" s="46"/>
      <c r="F4500" s="44"/>
      <c r="G4500" s="46"/>
      <c r="AF4500" t="str">
        <f>IF(AND(ISBLANK(A4500),ISBLANK(B4500),ISBLANK(E4500)),"Blanco",IF(AND(ISBLANK(A4500),NOT(ISBLANK(B4500))),"Titulo",IF(AND(NOT(ISBLANK(A4500)),NOT(ISBLANK(B4500)),ISBLANK(E4500),IFERROR(FIND("FF--",A4500)&gt;1,FALSE)),"F.Comercializacion",IF(AND(NOT(ISBLANK(A4500)),NOT(ISBLANK(B4500)),NOT(ISBLANK(E4500)),ISERROR(VLOOKUP(A4500,'ListaN68 02-02-2025'!$A$12:$E$13375,5,0))),"Nuevo",IF(AND(NOT(ISBLANK(A4500)),NOT(ISBLANK(B4500)),NOT(ISBLANK(E4500)),AND(E4500-VLOOKUP(A4500,'ListaN68 02-02-2025'!$A$12:$E$13375,5,0)&gt;=-2,E4500-VLOOKUP(A4500,'ListaN68 02-02-2025'!$A$12:$E$13375,5,0)&lt;=2)),"Igual",IF(AND(NOT(ISBLANK(A4500)),NOT(ISBLANK(B4500)),NOT(ISBLANK(E4500)),E4500-VLOOKUP(A4500,'ListaN68 02-02-2025'!$A$12:$E$13375,5,0)&gt;2),"Aumento",IF(AND(NOT(ISBLANK(A4500)),NOT(ISBLANK(B4500)),NOT(ISBLANK(E4500)),E4500-VLOOKUP(A4500,'ListaN68 02-02-2025'!$A$12:$E$13375,5,0)&lt;2),"Bajo","Error en codigo")))))))</f>
        <v>Blanco</v>
      </c>
    </row>
    <row r="4501" spans="3:32" x14ac:dyDescent="0.2">
      <c r="C4501"/>
      <c r="E4501" s="46"/>
      <c r="F4501" s="44"/>
      <c r="G4501" s="46"/>
      <c r="AF4501" t="str">
        <f>IF(AND(ISBLANK(A4501),ISBLANK(B4501),ISBLANK(E4501)),"Blanco",IF(AND(ISBLANK(A4501),NOT(ISBLANK(B4501))),"Titulo",IF(AND(NOT(ISBLANK(A4501)),NOT(ISBLANK(B4501)),ISBLANK(E4501),IFERROR(FIND("FF--",A4501)&gt;1,FALSE)),"F.Comercializacion",IF(AND(NOT(ISBLANK(A4501)),NOT(ISBLANK(B4501)),NOT(ISBLANK(E4501)),ISERROR(VLOOKUP(A4501,'ListaN68 02-02-2025'!$A$12:$E$13375,5,0))),"Nuevo",IF(AND(NOT(ISBLANK(A4501)),NOT(ISBLANK(B4501)),NOT(ISBLANK(E4501)),AND(E4501-VLOOKUP(A4501,'ListaN68 02-02-2025'!$A$12:$E$13375,5,0)&gt;=-2,E4501-VLOOKUP(A4501,'ListaN68 02-02-2025'!$A$12:$E$13375,5,0)&lt;=2)),"Igual",IF(AND(NOT(ISBLANK(A4501)),NOT(ISBLANK(B4501)),NOT(ISBLANK(E4501)),E4501-VLOOKUP(A4501,'ListaN68 02-02-2025'!$A$12:$E$13375,5,0)&gt;2),"Aumento",IF(AND(NOT(ISBLANK(A4501)),NOT(ISBLANK(B4501)),NOT(ISBLANK(E4501)),E4501-VLOOKUP(A4501,'ListaN68 02-02-2025'!$A$12:$E$13375,5,0)&lt;2),"Bajo","Error en codigo")))))))</f>
        <v>Blanco</v>
      </c>
    </row>
    <row r="4502" spans="3:32" x14ac:dyDescent="0.2">
      <c r="C4502"/>
      <c r="E4502" s="46"/>
      <c r="F4502" s="44"/>
      <c r="G4502" s="46"/>
      <c r="AF4502" t="str">
        <f>IF(AND(ISBLANK(A4502),ISBLANK(B4502),ISBLANK(E4502)),"Blanco",IF(AND(ISBLANK(A4502),NOT(ISBLANK(B4502))),"Titulo",IF(AND(NOT(ISBLANK(A4502)),NOT(ISBLANK(B4502)),ISBLANK(E4502),IFERROR(FIND("FF--",A4502)&gt;1,FALSE)),"F.Comercializacion",IF(AND(NOT(ISBLANK(A4502)),NOT(ISBLANK(B4502)),NOT(ISBLANK(E4502)),ISERROR(VLOOKUP(A4502,'ListaN68 02-02-2025'!$A$12:$E$13375,5,0))),"Nuevo",IF(AND(NOT(ISBLANK(A4502)),NOT(ISBLANK(B4502)),NOT(ISBLANK(E4502)),AND(E4502-VLOOKUP(A4502,'ListaN68 02-02-2025'!$A$12:$E$13375,5,0)&gt;=-2,E4502-VLOOKUP(A4502,'ListaN68 02-02-2025'!$A$12:$E$13375,5,0)&lt;=2)),"Igual",IF(AND(NOT(ISBLANK(A4502)),NOT(ISBLANK(B4502)),NOT(ISBLANK(E4502)),E4502-VLOOKUP(A4502,'ListaN68 02-02-2025'!$A$12:$E$13375,5,0)&gt;2),"Aumento",IF(AND(NOT(ISBLANK(A4502)),NOT(ISBLANK(B4502)),NOT(ISBLANK(E4502)),E4502-VLOOKUP(A4502,'ListaN68 02-02-2025'!$A$12:$E$13375,5,0)&lt;2),"Bajo","Error en codigo")))))))</f>
        <v>Blanco</v>
      </c>
    </row>
    <row r="4503" spans="3:32" x14ac:dyDescent="0.2">
      <c r="C4503"/>
      <c r="E4503" s="46"/>
      <c r="F4503" s="44"/>
      <c r="G4503" s="46"/>
      <c r="AF4503" t="str">
        <f>IF(AND(ISBLANK(A4503),ISBLANK(B4503),ISBLANK(E4503)),"Blanco",IF(AND(ISBLANK(A4503),NOT(ISBLANK(B4503))),"Titulo",IF(AND(NOT(ISBLANK(A4503)),NOT(ISBLANK(B4503)),ISBLANK(E4503),IFERROR(FIND("FF--",A4503)&gt;1,FALSE)),"F.Comercializacion",IF(AND(NOT(ISBLANK(A4503)),NOT(ISBLANK(B4503)),NOT(ISBLANK(E4503)),ISERROR(VLOOKUP(A4503,'ListaN68 02-02-2025'!$A$12:$E$13375,5,0))),"Nuevo",IF(AND(NOT(ISBLANK(A4503)),NOT(ISBLANK(B4503)),NOT(ISBLANK(E4503)),AND(E4503-VLOOKUP(A4503,'ListaN68 02-02-2025'!$A$12:$E$13375,5,0)&gt;=-2,E4503-VLOOKUP(A4503,'ListaN68 02-02-2025'!$A$12:$E$13375,5,0)&lt;=2)),"Igual",IF(AND(NOT(ISBLANK(A4503)),NOT(ISBLANK(B4503)),NOT(ISBLANK(E4503)),E4503-VLOOKUP(A4503,'ListaN68 02-02-2025'!$A$12:$E$13375,5,0)&gt;2),"Aumento",IF(AND(NOT(ISBLANK(A4503)),NOT(ISBLANK(B4503)),NOT(ISBLANK(E4503)),E4503-VLOOKUP(A4503,'ListaN68 02-02-2025'!$A$12:$E$13375,5,0)&lt;2),"Bajo","Error en codigo")))))))</f>
        <v>Blanco</v>
      </c>
    </row>
    <row r="4504" spans="3:32" x14ac:dyDescent="0.2">
      <c r="C4504"/>
      <c r="E4504" s="46"/>
      <c r="F4504" s="44"/>
      <c r="G4504" s="46"/>
      <c r="AF4504" t="str">
        <f>IF(AND(ISBLANK(A4504),ISBLANK(B4504),ISBLANK(E4504)),"Blanco",IF(AND(ISBLANK(A4504),NOT(ISBLANK(B4504))),"Titulo",IF(AND(NOT(ISBLANK(A4504)),NOT(ISBLANK(B4504)),ISBLANK(E4504),IFERROR(FIND("FF--",A4504)&gt;1,FALSE)),"F.Comercializacion",IF(AND(NOT(ISBLANK(A4504)),NOT(ISBLANK(B4504)),NOT(ISBLANK(E4504)),ISERROR(VLOOKUP(A4504,'ListaN68 02-02-2025'!$A$12:$E$13375,5,0))),"Nuevo",IF(AND(NOT(ISBLANK(A4504)),NOT(ISBLANK(B4504)),NOT(ISBLANK(E4504)),AND(E4504-VLOOKUP(A4504,'ListaN68 02-02-2025'!$A$12:$E$13375,5,0)&gt;=-2,E4504-VLOOKUP(A4504,'ListaN68 02-02-2025'!$A$12:$E$13375,5,0)&lt;=2)),"Igual",IF(AND(NOT(ISBLANK(A4504)),NOT(ISBLANK(B4504)),NOT(ISBLANK(E4504)),E4504-VLOOKUP(A4504,'ListaN68 02-02-2025'!$A$12:$E$13375,5,0)&gt;2),"Aumento",IF(AND(NOT(ISBLANK(A4504)),NOT(ISBLANK(B4504)),NOT(ISBLANK(E4504)),E4504-VLOOKUP(A4504,'ListaN68 02-02-2025'!$A$12:$E$13375,5,0)&lt;2),"Bajo","Error en codigo")))))))</f>
        <v>Blanco</v>
      </c>
    </row>
    <row r="4505" spans="3:32" x14ac:dyDescent="0.2">
      <c r="C4505"/>
      <c r="E4505" s="46"/>
      <c r="F4505" s="44"/>
      <c r="G4505" s="46"/>
      <c r="AF4505" t="str">
        <f>IF(AND(ISBLANK(A4505),ISBLANK(B4505),ISBLANK(E4505)),"Blanco",IF(AND(ISBLANK(A4505),NOT(ISBLANK(B4505))),"Titulo",IF(AND(NOT(ISBLANK(A4505)),NOT(ISBLANK(B4505)),ISBLANK(E4505),IFERROR(FIND("FF--",A4505)&gt;1,FALSE)),"F.Comercializacion",IF(AND(NOT(ISBLANK(A4505)),NOT(ISBLANK(B4505)),NOT(ISBLANK(E4505)),ISERROR(VLOOKUP(A4505,'ListaN68 02-02-2025'!$A$12:$E$13375,5,0))),"Nuevo",IF(AND(NOT(ISBLANK(A4505)),NOT(ISBLANK(B4505)),NOT(ISBLANK(E4505)),AND(E4505-VLOOKUP(A4505,'ListaN68 02-02-2025'!$A$12:$E$13375,5,0)&gt;=-2,E4505-VLOOKUP(A4505,'ListaN68 02-02-2025'!$A$12:$E$13375,5,0)&lt;=2)),"Igual",IF(AND(NOT(ISBLANK(A4505)),NOT(ISBLANK(B4505)),NOT(ISBLANK(E4505)),E4505-VLOOKUP(A4505,'ListaN68 02-02-2025'!$A$12:$E$13375,5,0)&gt;2),"Aumento",IF(AND(NOT(ISBLANK(A4505)),NOT(ISBLANK(B4505)),NOT(ISBLANK(E4505)),E4505-VLOOKUP(A4505,'ListaN68 02-02-2025'!$A$12:$E$13375,5,0)&lt;2),"Bajo","Error en codigo")))))))</f>
        <v>Blanco</v>
      </c>
    </row>
    <row r="4506" spans="3:32" x14ac:dyDescent="0.2">
      <c r="C4506"/>
      <c r="E4506" s="46"/>
      <c r="F4506" s="44"/>
      <c r="G4506" s="46"/>
      <c r="AF4506" t="str">
        <f>IF(AND(ISBLANK(A4506),ISBLANK(B4506),ISBLANK(E4506)),"Blanco",IF(AND(ISBLANK(A4506),NOT(ISBLANK(B4506))),"Titulo",IF(AND(NOT(ISBLANK(A4506)),NOT(ISBLANK(B4506)),ISBLANK(E4506),IFERROR(FIND("FF--",A4506)&gt;1,FALSE)),"F.Comercializacion",IF(AND(NOT(ISBLANK(A4506)),NOT(ISBLANK(B4506)),NOT(ISBLANK(E4506)),ISERROR(VLOOKUP(A4506,'ListaN68 02-02-2025'!$A$12:$E$13375,5,0))),"Nuevo",IF(AND(NOT(ISBLANK(A4506)),NOT(ISBLANK(B4506)),NOT(ISBLANK(E4506)),AND(E4506-VLOOKUP(A4506,'ListaN68 02-02-2025'!$A$12:$E$13375,5,0)&gt;=-2,E4506-VLOOKUP(A4506,'ListaN68 02-02-2025'!$A$12:$E$13375,5,0)&lt;=2)),"Igual",IF(AND(NOT(ISBLANK(A4506)),NOT(ISBLANK(B4506)),NOT(ISBLANK(E4506)),E4506-VLOOKUP(A4506,'ListaN68 02-02-2025'!$A$12:$E$13375,5,0)&gt;2),"Aumento",IF(AND(NOT(ISBLANK(A4506)),NOT(ISBLANK(B4506)),NOT(ISBLANK(E4506)),E4506-VLOOKUP(A4506,'ListaN68 02-02-2025'!$A$12:$E$13375,5,0)&lt;2),"Bajo","Error en codigo")))))))</f>
        <v>Blanco</v>
      </c>
    </row>
    <row r="4507" spans="3:32" x14ac:dyDescent="0.2">
      <c r="C4507"/>
      <c r="E4507" s="46"/>
      <c r="F4507" s="44"/>
      <c r="G4507" s="46"/>
      <c r="AF4507" t="str">
        <f>IF(AND(ISBLANK(A4507),ISBLANK(B4507),ISBLANK(E4507)),"Blanco",IF(AND(ISBLANK(A4507),NOT(ISBLANK(B4507))),"Titulo",IF(AND(NOT(ISBLANK(A4507)),NOT(ISBLANK(B4507)),ISBLANK(E4507),IFERROR(FIND("FF--",A4507)&gt;1,FALSE)),"F.Comercializacion",IF(AND(NOT(ISBLANK(A4507)),NOT(ISBLANK(B4507)),NOT(ISBLANK(E4507)),ISERROR(VLOOKUP(A4507,'ListaN68 02-02-2025'!$A$12:$E$13375,5,0))),"Nuevo",IF(AND(NOT(ISBLANK(A4507)),NOT(ISBLANK(B4507)),NOT(ISBLANK(E4507)),AND(E4507-VLOOKUP(A4507,'ListaN68 02-02-2025'!$A$12:$E$13375,5,0)&gt;=-2,E4507-VLOOKUP(A4507,'ListaN68 02-02-2025'!$A$12:$E$13375,5,0)&lt;=2)),"Igual",IF(AND(NOT(ISBLANK(A4507)),NOT(ISBLANK(B4507)),NOT(ISBLANK(E4507)),E4507-VLOOKUP(A4507,'ListaN68 02-02-2025'!$A$12:$E$13375,5,0)&gt;2),"Aumento",IF(AND(NOT(ISBLANK(A4507)),NOT(ISBLANK(B4507)),NOT(ISBLANK(E4507)),E4507-VLOOKUP(A4507,'ListaN68 02-02-2025'!$A$12:$E$13375,5,0)&lt;2),"Bajo","Error en codigo")))))))</f>
        <v>Blanco</v>
      </c>
    </row>
    <row r="4508" spans="3:32" x14ac:dyDescent="0.2">
      <c r="C4508"/>
      <c r="E4508" s="46"/>
      <c r="F4508" s="44"/>
      <c r="G4508" s="46"/>
      <c r="AF4508" t="str">
        <f>IF(AND(ISBLANK(A4508),ISBLANK(B4508),ISBLANK(E4508)),"Blanco",IF(AND(ISBLANK(A4508),NOT(ISBLANK(B4508))),"Titulo",IF(AND(NOT(ISBLANK(A4508)),NOT(ISBLANK(B4508)),ISBLANK(E4508),IFERROR(FIND("FF--",A4508)&gt;1,FALSE)),"F.Comercializacion",IF(AND(NOT(ISBLANK(A4508)),NOT(ISBLANK(B4508)),NOT(ISBLANK(E4508)),ISERROR(VLOOKUP(A4508,'ListaN68 02-02-2025'!$A$12:$E$13375,5,0))),"Nuevo",IF(AND(NOT(ISBLANK(A4508)),NOT(ISBLANK(B4508)),NOT(ISBLANK(E4508)),AND(E4508-VLOOKUP(A4508,'ListaN68 02-02-2025'!$A$12:$E$13375,5,0)&gt;=-2,E4508-VLOOKUP(A4508,'ListaN68 02-02-2025'!$A$12:$E$13375,5,0)&lt;=2)),"Igual",IF(AND(NOT(ISBLANK(A4508)),NOT(ISBLANK(B4508)),NOT(ISBLANK(E4508)),E4508-VLOOKUP(A4508,'ListaN68 02-02-2025'!$A$12:$E$13375,5,0)&gt;2),"Aumento",IF(AND(NOT(ISBLANK(A4508)),NOT(ISBLANK(B4508)),NOT(ISBLANK(E4508)),E4508-VLOOKUP(A4508,'ListaN68 02-02-2025'!$A$12:$E$13375,5,0)&lt;2),"Bajo","Error en codigo")))))))</f>
        <v>Blanco</v>
      </c>
    </row>
    <row r="4509" spans="3:32" x14ac:dyDescent="0.2">
      <c r="C4509"/>
      <c r="E4509" s="46"/>
      <c r="F4509" s="44"/>
      <c r="G4509" s="46"/>
      <c r="AF4509" t="str">
        <f>IF(AND(ISBLANK(A4509),ISBLANK(B4509),ISBLANK(E4509)),"Blanco",IF(AND(ISBLANK(A4509),NOT(ISBLANK(B4509))),"Titulo",IF(AND(NOT(ISBLANK(A4509)),NOT(ISBLANK(B4509)),ISBLANK(E4509),IFERROR(FIND("FF--",A4509)&gt;1,FALSE)),"F.Comercializacion",IF(AND(NOT(ISBLANK(A4509)),NOT(ISBLANK(B4509)),NOT(ISBLANK(E4509)),ISERROR(VLOOKUP(A4509,'ListaN68 02-02-2025'!$A$12:$E$13375,5,0))),"Nuevo",IF(AND(NOT(ISBLANK(A4509)),NOT(ISBLANK(B4509)),NOT(ISBLANK(E4509)),AND(E4509-VLOOKUP(A4509,'ListaN68 02-02-2025'!$A$12:$E$13375,5,0)&gt;=-2,E4509-VLOOKUP(A4509,'ListaN68 02-02-2025'!$A$12:$E$13375,5,0)&lt;=2)),"Igual",IF(AND(NOT(ISBLANK(A4509)),NOT(ISBLANK(B4509)),NOT(ISBLANK(E4509)),E4509-VLOOKUP(A4509,'ListaN68 02-02-2025'!$A$12:$E$13375,5,0)&gt;2),"Aumento",IF(AND(NOT(ISBLANK(A4509)),NOT(ISBLANK(B4509)),NOT(ISBLANK(E4509)),E4509-VLOOKUP(A4509,'ListaN68 02-02-2025'!$A$12:$E$13375,5,0)&lt;2),"Bajo","Error en codigo")))))))</f>
        <v>Blanco</v>
      </c>
    </row>
    <row r="4510" spans="3:32" x14ac:dyDescent="0.2">
      <c r="C4510"/>
      <c r="E4510" s="46"/>
      <c r="F4510" s="44"/>
      <c r="G4510" s="46"/>
      <c r="AF4510" t="str">
        <f>IF(AND(ISBLANK(A4510),ISBLANK(B4510),ISBLANK(E4510)),"Blanco",IF(AND(ISBLANK(A4510),NOT(ISBLANK(B4510))),"Titulo",IF(AND(NOT(ISBLANK(A4510)),NOT(ISBLANK(B4510)),ISBLANK(E4510),IFERROR(FIND("FF--",A4510)&gt;1,FALSE)),"F.Comercializacion",IF(AND(NOT(ISBLANK(A4510)),NOT(ISBLANK(B4510)),NOT(ISBLANK(E4510)),ISERROR(VLOOKUP(A4510,'ListaN68 02-02-2025'!$A$12:$E$13375,5,0))),"Nuevo",IF(AND(NOT(ISBLANK(A4510)),NOT(ISBLANK(B4510)),NOT(ISBLANK(E4510)),AND(E4510-VLOOKUP(A4510,'ListaN68 02-02-2025'!$A$12:$E$13375,5,0)&gt;=-2,E4510-VLOOKUP(A4510,'ListaN68 02-02-2025'!$A$12:$E$13375,5,0)&lt;=2)),"Igual",IF(AND(NOT(ISBLANK(A4510)),NOT(ISBLANK(B4510)),NOT(ISBLANK(E4510)),E4510-VLOOKUP(A4510,'ListaN68 02-02-2025'!$A$12:$E$13375,5,0)&gt;2),"Aumento",IF(AND(NOT(ISBLANK(A4510)),NOT(ISBLANK(B4510)),NOT(ISBLANK(E4510)),E4510-VLOOKUP(A4510,'ListaN68 02-02-2025'!$A$12:$E$13375,5,0)&lt;2),"Bajo","Error en codigo")))))))</f>
        <v>Blanco</v>
      </c>
    </row>
    <row r="4511" spans="3:32" x14ac:dyDescent="0.2">
      <c r="C4511"/>
      <c r="E4511" s="46"/>
      <c r="F4511" s="44"/>
      <c r="G4511" s="46"/>
      <c r="AF4511" t="str">
        <f>IF(AND(ISBLANK(A4511),ISBLANK(B4511),ISBLANK(E4511)),"Blanco",IF(AND(ISBLANK(A4511),NOT(ISBLANK(B4511))),"Titulo",IF(AND(NOT(ISBLANK(A4511)),NOT(ISBLANK(B4511)),ISBLANK(E4511),IFERROR(FIND("FF--",A4511)&gt;1,FALSE)),"F.Comercializacion",IF(AND(NOT(ISBLANK(A4511)),NOT(ISBLANK(B4511)),NOT(ISBLANK(E4511)),ISERROR(VLOOKUP(A4511,'ListaN68 02-02-2025'!$A$12:$E$13375,5,0))),"Nuevo",IF(AND(NOT(ISBLANK(A4511)),NOT(ISBLANK(B4511)),NOT(ISBLANK(E4511)),AND(E4511-VLOOKUP(A4511,'ListaN68 02-02-2025'!$A$12:$E$13375,5,0)&gt;=-2,E4511-VLOOKUP(A4511,'ListaN68 02-02-2025'!$A$12:$E$13375,5,0)&lt;=2)),"Igual",IF(AND(NOT(ISBLANK(A4511)),NOT(ISBLANK(B4511)),NOT(ISBLANK(E4511)),E4511-VLOOKUP(A4511,'ListaN68 02-02-2025'!$A$12:$E$13375,5,0)&gt;2),"Aumento",IF(AND(NOT(ISBLANK(A4511)),NOT(ISBLANK(B4511)),NOT(ISBLANK(E4511)),E4511-VLOOKUP(A4511,'ListaN68 02-02-2025'!$A$12:$E$13375,5,0)&lt;2),"Bajo","Error en codigo")))))))</f>
        <v>Blanco</v>
      </c>
    </row>
    <row r="4512" spans="3:32" x14ac:dyDescent="0.2">
      <c r="C4512"/>
      <c r="E4512" s="46"/>
      <c r="F4512" s="44"/>
      <c r="G4512" s="46"/>
      <c r="AF4512" t="str">
        <f>IF(AND(ISBLANK(A4512),ISBLANK(B4512),ISBLANK(E4512)),"Blanco",IF(AND(ISBLANK(A4512),NOT(ISBLANK(B4512))),"Titulo",IF(AND(NOT(ISBLANK(A4512)),NOT(ISBLANK(B4512)),ISBLANK(E4512),IFERROR(FIND("FF--",A4512)&gt;1,FALSE)),"F.Comercializacion",IF(AND(NOT(ISBLANK(A4512)),NOT(ISBLANK(B4512)),NOT(ISBLANK(E4512)),ISERROR(VLOOKUP(A4512,'ListaN68 02-02-2025'!$A$12:$E$13375,5,0))),"Nuevo",IF(AND(NOT(ISBLANK(A4512)),NOT(ISBLANK(B4512)),NOT(ISBLANK(E4512)),AND(E4512-VLOOKUP(A4512,'ListaN68 02-02-2025'!$A$12:$E$13375,5,0)&gt;=-2,E4512-VLOOKUP(A4512,'ListaN68 02-02-2025'!$A$12:$E$13375,5,0)&lt;=2)),"Igual",IF(AND(NOT(ISBLANK(A4512)),NOT(ISBLANK(B4512)),NOT(ISBLANK(E4512)),E4512-VLOOKUP(A4512,'ListaN68 02-02-2025'!$A$12:$E$13375,5,0)&gt;2),"Aumento",IF(AND(NOT(ISBLANK(A4512)),NOT(ISBLANK(B4512)),NOT(ISBLANK(E4512)),E4512-VLOOKUP(A4512,'ListaN68 02-02-2025'!$A$12:$E$13375,5,0)&lt;2),"Bajo","Error en codigo")))))))</f>
        <v>Blanco</v>
      </c>
    </row>
    <row r="4513" spans="3:32" x14ac:dyDescent="0.2">
      <c r="C4513"/>
      <c r="E4513" s="46"/>
      <c r="F4513" s="44"/>
      <c r="G4513" s="46"/>
      <c r="AF4513" t="str">
        <f>IF(AND(ISBLANK(A4513),ISBLANK(B4513),ISBLANK(E4513)),"Blanco",IF(AND(ISBLANK(A4513),NOT(ISBLANK(B4513))),"Titulo",IF(AND(NOT(ISBLANK(A4513)),NOT(ISBLANK(B4513)),ISBLANK(E4513),IFERROR(FIND("FF--",A4513)&gt;1,FALSE)),"F.Comercializacion",IF(AND(NOT(ISBLANK(A4513)),NOT(ISBLANK(B4513)),NOT(ISBLANK(E4513)),ISERROR(VLOOKUP(A4513,'ListaN68 02-02-2025'!$A$12:$E$13375,5,0))),"Nuevo",IF(AND(NOT(ISBLANK(A4513)),NOT(ISBLANK(B4513)),NOT(ISBLANK(E4513)),AND(E4513-VLOOKUP(A4513,'ListaN68 02-02-2025'!$A$12:$E$13375,5,0)&gt;=-2,E4513-VLOOKUP(A4513,'ListaN68 02-02-2025'!$A$12:$E$13375,5,0)&lt;=2)),"Igual",IF(AND(NOT(ISBLANK(A4513)),NOT(ISBLANK(B4513)),NOT(ISBLANK(E4513)),E4513-VLOOKUP(A4513,'ListaN68 02-02-2025'!$A$12:$E$13375,5,0)&gt;2),"Aumento",IF(AND(NOT(ISBLANK(A4513)),NOT(ISBLANK(B4513)),NOT(ISBLANK(E4513)),E4513-VLOOKUP(A4513,'ListaN68 02-02-2025'!$A$12:$E$13375,5,0)&lt;2),"Bajo","Error en codigo")))))))</f>
        <v>Blanco</v>
      </c>
    </row>
    <row r="4514" spans="3:32" x14ac:dyDescent="0.2">
      <c r="C4514"/>
      <c r="E4514" s="46"/>
      <c r="F4514" s="44"/>
      <c r="G4514" s="46"/>
      <c r="AF4514" t="str">
        <f>IF(AND(ISBLANK(A4514),ISBLANK(B4514),ISBLANK(E4514)),"Blanco",IF(AND(ISBLANK(A4514),NOT(ISBLANK(B4514))),"Titulo",IF(AND(NOT(ISBLANK(A4514)),NOT(ISBLANK(B4514)),ISBLANK(E4514),IFERROR(FIND("FF--",A4514)&gt;1,FALSE)),"F.Comercializacion",IF(AND(NOT(ISBLANK(A4514)),NOT(ISBLANK(B4514)),NOT(ISBLANK(E4514)),ISERROR(VLOOKUP(A4514,'ListaN68 02-02-2025'!$A$12:$E$13375,5,0))),"Nuevo",IF(AND(NOT(ISBLANK(A4514)),NOT(ISBLANK(B4514)),NOT(ISBLANK(E4514)),AND(E4514-VLOOKUP(A4514,'ListaN68 02-02-2025'!$A$12:$E$13375,5,0)&gt;=-2,E4514-VLOOKUP(A4514,'ListaN68 02-02-2025'!$A$12:$E$13375,5,0)&lt;=2)),"Igual",IF(AND(NOT(ISBLANK(A4514)),NOT(ISBLANK(B4514)),NOT(ISBLANK(E4514)),E4514-VLOOKUP(A4514,'ListaN68 02-02-2025'!$A$12:$E$13375,5,0)&gt;2),"Aumento",IF(AND(NOT(ISBLANK(A4514)),NOT(ISBLANK(B4514)),NOT(ISBLANK(E4514)),E4514-VLOOKUP(A4514,'ListaN68 02-02-2025'!$A$12:$E$13375,5,0)&lt;2),"Bajo","Error en codigo")))))))</f>
        <v>Blanco</v>
      </c>
    </row>
    <row r="4515" spans="3:32" x14ac:dyDescent="0.2">
      <c r="C4515"/>
      <c r="E4515" s="46"/>
      <c r="F4515" s="44"/>
      <c r="G4515" s="46"/>
      <c r="AF4515" t="str">
        <f>IF(AND(ISBLANK(A4515),ISBLANK(B4515),ISBLANK(E4515)),"Blanco",IF(AND(ISBLANK(A4515),NOT(ISBLANK(B4515))),"Titulo",IF(AND(NOT(ISBLANK(A4515)),NOT(ISBLANK(B4515)),ISBLANK(E4515),IFERROR(FIND("FF--",A4515)&gt;1,FALSE)),"F.Comercializacion",IF(AND(NOT(ISBLANK(A4515)),NOT(ISBLANK(B4515)),NOT(ISBLANK(E4515)),ISERROR(VLOOKUP(A4515,'ListaN68 02-02-2025'!$A$12:$E$13375,5,0))),"Nuevo",IF(AND(NOT(ISBLANK(A4515)),NOT(ISBLANK(B4515)),NOT(ISBLANK(E4515)),AND(E4515-VLOOKUP(A4515,'ListaN68 02-02-2025'!$A$12:$E$13375,5,0)&gt;=-2,E4515-VLOOKUP(A4515,'ListaN68 02-02-2025'!$A$12:$E$13375,5,0)&lt;=2)),"Igual",IF(AND(NOT(ISBLANK(A4515)),NOT(ISBLANK(B4515)),NOT(ISBLANK(E4515)),E4515-VLOOKUP(A4515,'ListaN68 02-02-2025'!$A$12:$E$13375,5,0)&gt;2),"Aumento",IF(AND(NOT(ISBLANK(A4515)),NOT(ISBLANK(B4515)),NOT(ISBLANK(E4515)),E4515-VLOOKUP(A4515,'ListaN68 02-02-2025'!$A$12:$E$13375,5,0)&lt;2),"Bajo","Error en codigo")))))))</f>
        <v>Blanco</v>
      </c>
    </row>
    <row r="4516" spans="3:32" x14ac:dyDescent="0.2">
      <c r="C4516"/>
      <c r="E4516" s="46"/>
      <c r="F4516" s="44"/>
      <c r="G4516" s="46"/>
      <c r="AF4516" t="str">
        <f>IF(AND(ISBLANK(A4516),ISBLANK(B4516),ISBLANK(E4516)),"Blanco",IF(AND(ISBLANK(A4516),NOT(ISBLANK(B4516))),"Titulo",IF(AND(NOT(ISBLANK(A4516)),NOT(ISBLANK(B4516)),ISBLANK(E4516),IFERROR(FIND("FF--",A4516)&gt;1,FALSE)),"F.Comercializacion",IF(AND(NOT(ISBLANK(A4516)),NOT(ISBLANK(B4516)),NOT(ISBLANK(E4516)),ISERROR(VLOOKUP(A4516,'ListaN68 02-02-2025'!$A$12:$E$13375,5,0))),"Nuevo",IF(AND(NOT(ISBLANK(A4516)),NOT(ISBLANK(B4516)),NOT(ISBLANK(E4516)),AND(E4516-VLOOKUP(A4516,'ListaN68 02-02-2025'!$A$12:$E$13375,5,0)&gt;=-2,E4516-VLOOKUP(A4516,'ListaN68 02-02-2025'!$A$12:$E$13375,5,0)&lt;=2)),"Igual",IF(AND(NOT(ISBLANK(A4516)),NOT(ISBLANK(B4516)),NOT(ISBLANK(E4516)),E4516-VLOOKUP(A4516,'ListaN68 02-02-2025'!$A$12:$E$13375,5,0)&gt;2),"Aumento",IF(AND(NOT(ISBLANK(A4516)),NOT(ISBLANK(B4516)),NOT(ISBLANK(E4516)),E4516-VLOOKUP(A4516,'ListaN68 02-02-2025'!$A$12:$E$13375,5,0)&lt;2),"Bajo","Error en codigo")))))))</f>
        <v>Blanco</v>
      </c>
    </row>
    <row r="4517" spans="3:32" x14ac:dyDescent="0.2">
      <c r="C4517"/>
      <c r="E4517" s="46"/>
      <c r="F4517" s="44"/>
      <c r="G4517" s="46"/>
      <c r="AF4517" t="str">
        <f>IF(AND(ISBLANK(A4517),ISBLANK(B4517),ISBLANK(E4517)),"Blanco",IF(AND(ISBLANK(A4517),NOT(ISBLANK(B4517))),"Titulo",IF(AND(NOT(ISBLANK(A4517)),NOT(ISBLANK(B4517)),ISBLANK(E4517),IFERROR(FIND("FF--",A4517)&gt;1,FALSE)),"F.Comercializacion",IF(AND(NOT(ISBLANK(A4517)),NOT(ISBLANK(B4517)),NOT(ISBLANK(E4517)),ISERROR(VLOOKUP(A4517,'ListaN68 02-02-2025'!$A$12:$E$13375,5,0))),"Nuevo",IF(AND(NOT(ISBLANK(A4517)),NOT(ISBLANK(B4517)),NOT(ISBLANK(E4517)),AND(E4517-VLOOKUP(A4517,'ListaN68 02-02-2025'!$A$12:$E$13375,5,0)&gt;=-2,E4517-VLOOKUP(A4517,'ListaN68 02-02-2025'!$A$12:$E$13375,5,0)&lt;=2)),"Igual",IF(AND(NOT(ISBLANK(A4517)),NOT(ISBLANK(B4517)),NOT(ISBLANK(E4517)),E4517-VLOOKUP(A4517,'ListaN68 02-02-2025'!$A$12:$E$13375,5,0)&gt;2),"Aumento",IF(AND(NOT(ISBLANK(A4517)),NOT(ISBLANK(B4517)),NOT(ISBLANK(E4517)),E4517-VLOOKUP(A4517,'ListaN68 02-02-2025'!$A$12:$E$13375,5,0)&lt;2),"Bajo","Error en codigo")))))))</f>
        <v>Blanco</v>
      </c>
    </row>
    <row r="4518" spans="3:32" x14ac:dyDescent="0.2">
      <c r="C4518"/>
      <c r="E4518" s="46"/>
      <c r="F4518" s="44"/>
      <c r="G4518" s="46"/>
      <c r="AF4518" t="str">
        <f>IF(AND(ISBLANK(A4518),ISBLANK(B4518),ISBLANK(E4518)),"Blanco",IF(AND(ISBLANK(A4518),NOT(ISBLANK(B4518))),"Titulo",IF(AND(NOT(ISBLANK(A4518)),NOT(ISBLANK(B4518)),ISBLANK(E4518),IFERROR(FIND("FF--",A4518)&gt;1,FALSE)),"F.Comercializacion",IF(AND(NOT(ISBLANK(A4518)),NOT(ISBLANK(B4518)),NOT(ISBLANK(E4518)),ISERROR(VLOOKUP(A4518,'ListaN68 02-02-2025'!$A$12:$E$13375,5,0))),"Nuevo",IF(AND(NOT(ISBLANK(A4518)),NOT(ISBLANK(B4518)),NOT(ISBLANK(E4518)),AND(E4518-VLOOKUP(A4518,'ListaN68 02-02-2025'!$A$12:$E$13375,5,0)&gt;=-2,E4518-VLOOKUP(A4518,'ListaN68 02-02-2025'!$A$12:$E$13375,5,0)&lt;=2)),"Igual",IF(AND(NOT(ISBLANK(A4518)),NOT(ISBLANK(B4518)),NOT(ISBLANK(E4518)),E4518-VLOOKUP(A4518,'ListaN68 02-02-2025'!$A$12:$E$13375,5,0)&gt;2),"Aumento",IF(AND(NOT(ISBLANK(A4518)),NOT(ISBLANK(B4518)),NOT(ISBLANK(E4518)),E4518-VLOOKUP(A4518,'ListaN68 02-02-2025'!$A$12:$E$13375,5,0)&lt;2),"Bajo","Error en codigo")))))))</f>
        <v>Blanco</v>
      </c>
    </row>
    <row r="4519" spans="3:32" x14ac:dyDescent="0.2">
      <c r="C4519"/>
      <c r="E4519" s="46"/>
      <c r="F4519" s="44"/>
      <c r="G4519" s="46"/>
      <c r="AF4519" t="str">
        <f>IF(AND(ISBLANK(A4519),ISBLANK(B4519),ISBLANK(E4519)),"Blanco",IF(AND(ISBLANK(A4519),NOT(ISBLANK(B4519))),"Titulo",IF(AND(NOT(ISBLANK(A4519)),NOT(ISBLANK(B4519)),ISBLANK(E4519),IFERROR(FIND("FF--",A4519)&gt;1,FALSE)),"F.Comercializacion",IF(AND(NOT(ISBLANK(A4519)),NOT(ISBLANK(B4519)),NOT(ISBLANK(E4519)),ISERROR(VLOOKUP(A4519,'ListaN68 02-02-2025'!$A$12:$E$13375,5,0))),"Nuevo",IF(AND(NOT(ISBLANK(A4519)),NOT(ISBLANK(B4519)),NOT(ISBLANK(E4519)),AND(E4519-VLOOKUP(A4519,'ListaN68 02-02-2025'!$A$12:$E$13375,5,0)&gt;=-2,E4519-VLOOKUP(A4519,'ListaN68 02-02-2025'!$A$12:$E$13375,5,0)&lt;=2)),"Igual",IF(AND(NOT(ISBLANK(A4519)),NOT(ISBLANK(B4519)),NOT(ISBLANK(E4519)),E4519-VLOOKUP(A4519,'ListaN68 02-02-2025'!$A$12:$E$13375,5,0)&gt;2),"Aumento",IF(AND(NOT(ISBLANK(A4519)),NOT(ISBLANK(B4519)),NOT(ISBLANK(E4519)),E4519-VLOOKUP(A4519,'ListaN68 02-02-2025'!$A$12:$E$13375,5,0)&lt;2),"Bajo","Error en codigo")))))))</f>
        <v>Blanco</v>
      </c>
    </row>
    <row r="4520" spans="3:32" x14ac:dyDescent="0.2">
      <c r="C4520"/>
      <c r="E4520" s="46"/>
      <c r="F4520" s="44"/>
      <c r="G4520" s="46"/>
      <c r="AF4520" t="str">
        <f>IF(AND(ISBLANK(A4520),ISBLANK(B4520),ISBLANK(E4520)),"Blanco",IF(AND(ISBLANK(A4520),NOT(ISBLANK(B4520))),"Titulo",IF(AND(NOT(ISBLANK(A4520)),NOT(ISBLANK(B4520)),ISBLANK(E4520),IFERROR(FIND("FF--",A4520)&gt;1,FALSE)),"F.Comercializacion",IF(AND(NOT(ISBLANK(A4520)),NOT(ISBLANK(B4520)),NOT(ISBLANK(E4520)),ISERROR(VLOOKUP(A4520,'ListaN68 02-02-2025'!$A$12:$E$13375,5,0))),"Nuevo",IF(AND(NOT(ISBLANK(A4520)),NOT(ISBLANK(B4520)),NOT(ISBLANK(E4520)),AND(E4520-VLOOKUP(A4520,'ListaN68 02-02-2025'!$A$12:$E$13375,5,0)&gt;=-2,E4520-VLOOKUP(A4520,'ListaN68 02-02-2025'!$A$12:$E$13375,5,0)&lt;=2)),"Igual",IF(AND(NOT(ISBLANK(A4520)),NOT(ISBLANK(B4520)),NOT(ISBLANK(E4520)),E4520-VLOOKUP(A4520,'ListaN68 02-02-2025'!$A$12:$E$13375,5,0)&gt;2),"Aumento",IF(AND(NOT(ISBLANK(A4520)),NOT(ISBLANK(B4520)),NOT(ISBLANK(E4520)),E4520-VLOOKUP(A4520,'ListaN68 02-02-2025'!$A$12:$E$13375,5,0)&lt;2),"Bajo","Error en codigo")))))))</f>
        <v>Blanco</v>
      </c>
    </row>
    <row r="4521" spans="3:32" x14ac:dyDescent="0.2">
      <c r="C4521"/>
      <c r="E4521" s="46"/>
      <c r="F4521" s="44"/>
      <c r="G4521" s="46"/>
      <c r="AF4521" t="str">
        <f>IF(AND(ISBLANK(A4521),ISBLANK(B4521),ISBLANK(E4521)),"Blanco",IF(AND(ISBLANK(A4521),NOT(ISBLANK(B4521))),"Titulo",IF(AND(NOT(ISBLANK(A4521)),NOT(ISBLANK(B4521)),ISBLANK(E4521),IFERROR(FIND("FF--",A4521)&gt;1,FALSE)),"F.Comercializacion",IF(AND(NOT(ISBLANK(A4521)),NOT(ISBLANK(B4521)),NOT(ISBLANK(E4521)),ISERROR(VLOOKUP(A4521,'ListaN68 02-02-2025'!$A$12:$E$13375,5,0))),"Nuevo",IF(AND(NOT(ISBLANK(A4521)),NOT(ISBLANK(B4521)),NOT(ISBLANK(E4521)),AND(E4521-VLOOKUP(A4521,'ListaN68 02-02-2025'!$A$12:$E$13375,5,0)&gt;=-2,E4521-VLOOKUP(A4521,'ListaN68 02-02-2025'!$A$12:$E$13375,5,0)&lt;=2)),"Igual",IF(AND(NOT(ISBLANK(A4521)),NOT(ISBLANK(B4521)),NOT(ISBLANK(E4521)),E4521-VLOOKUP(A4521,'ListaN68 02-02-2025'!$A$12:$E$13375,5,0)&gt;2),"Aumento",IF(AND(NOT(ISBLANK(A4521)),NOT(ISBLANK(B4521)),NOT(ISBLANK(E4521)),E4521-VLOOKUP(A4521,'ListaN68 02-02-2025'!$A$12:$E$13375,5,0)&lt;2),"Bajo","Error en codigo")))))))</f>
        <v>Blanco</v>
      </c>
    </row>
    <row r="4522" spans="3:32" x14ac:dyDescent="0.2">
      <c r="C4522"/>
      <c r="E4522" s="46"/>
      <c r="F4522" s="44"/>
      <c r="G4522" s="46"/>
      <c r="AF4522" t="str">
        <f>IF(AND(ISBLANK(A4522),ISBLANK(B4522),ISBLANK(E4522)),"Blanco",IF(AND(ISBLANK(A4522),NOT(ISBLANK(B4522))),"Titulo",IF(AND(NOT(ISBLANK(A4522)),NOT(ISBLANK(B4522)),ISBLANK(E4522),IFERROR(FIND("FF--",A4522)&gt;1,FALSE)),"F.Comercializacion",IF(AND(NOT(ISBLANK(A4522)),NOT(ISBLANK(B4522)),NOT(ISBLANK(E4522)),ISERROR(VLOOKUP(A4522,'ListaN68 02-02-2025'!$A$12:$E$13375,5,0))),"Nuevo",IF(AND(NOT(ISBLANK(A4522)),NOT(ISBLANK(B4522)),NOT(ISBLANK(E4522)),AND(E4522-VLOOKUP(A4522,'ListaN68 02-02-2025'!$A$12:$E$13375,5,0)&gt;=-2,E4522-VLOOKUP(A4522,'ListaN68 02-02-2025'!$A$12:$E$13375,5,0)&lt;=2)),"Igual",IF(AND(NOT(ISBLANK(A4522)),NOT(ISBLANK(B4522)),NOT(ISBLANK(E4522)),E4522-VLOOKUP(A4522,'ListaN68 02-02-2025'!$A$12:$E$13375,5,0)&gt;2),"Aumento",IF(AND(NOT(ISBLANK(A4522)),NOT(ISBLANK(B4522)),NOT(ISBLANK(E4522)),E4522-VLOOKUP(A4522,'ListaN68 02-02-2025'!$A$12:$E$13375,5,0)&lt;2),"Bajo","Error en codigo")))))))</f>
        <v>Blanco</v>
      </c>
    </row>
    <row r="4523" spans="3:32" x14ac:dyDescent="0.2">
      <c r="C4523"/>
      <c r="E4523" s="46"/>
      <c r="F4523" s="44"/>
      <c r="G4523" s="46"/>
      <c r="AF4523" t="str">
        <f>IF(AND(ISBLANK(A4523),ISBLANK(B4523),ISBLANK(E4523)),"Blanco",IF(AND(ISBLANK(A4523),NOT(ISBLANK(B4523))),"Titulo",IF(AND(NOT(ISBLANK(A4523)),NOT(ISBLANK(B4523)),ISBLANK(E4523),IFERROR(FIND("FF--",A4523)&gt;1,FALSE)),"F.Comercializacion",IF(AND(NOT(ISBLANK(A4523)),NOT(ISBLANK(B4523)),NOT(ISBLANK(E4523)),ISERROR(VLOOKUP(A4523,'ListaN68 02-02-2025'!$A$12:$E$13375,5,0))),"Nuevo",IF(AND(NOT(ISBLANK(A4523)),NOT(ISBLANK(B4523)),NOT(ISBLANK(E4523)),AND(E4523-VLOOKUP(A4523,'ListaN68 02-02-2025'!$A$12:$E$13375,5,0)&gt;=-2,E4523-VLOOKUP(A4523,'ListaN68 02-02-2025'!$A$12:$E$13375,5,0)&lt;=2)),"Igual",IF(AND(NOT(ISBLANK(A4523)),NOT(ISBLANK(B4523)),NOT(ISBLANK(E4523)),E4523-VLOOKUP(A4523,'ListaN68 02-02-2025'!$A$12:$E$13375,5,0)&gt;2),"Aumento",IF(AND(NOT(ISBLANK(A4523)),NOT(ISBLANK(B4523)),NOT(ISBLANK(E4523)),E4523-VLOOKUP(A4523,'ListaN68 02-02-2025'!$A$12:$E$13375,5,0)&lt;2),"Bajo","Error en codigo")))))))</f>
        <v>Blanco</v>
      </c>
    </row>
    <row r="4524" spans="3:32" x14ac:dyDescent="0.2">
      <c r="C4524"/>
      <c r="E4524" s="46"/>
      <c r="F4524" s="44"/>
      <c r="G4524" s="46"/>
      <c r="AF4524" t="str">
        <f>IF(AND(ISBLANK(A4524),ISBLANK(B4524),ISBLANK(E4524)),"Blanco",IF(AND(ISBLANK(A4524),NOT(ISBLANK(B4524))),"Titulo",IF(AND(NOT(ISBLANK(A4524)),NOT(ISBLANK(B4524)),ISBLANK(E4524),IFERROR(FIND("FF--",A4524)&gt;1,FALSE)),"F.Comercializacion",IF(AND(NOT(ISBLANK(A4524)),NOT(ISBLANK(B4524)),NOT(ISBLANK(E4524)),ISERROR(VLOOKUP(A4524,'ListaN68 02-02-2025'!$A$12:$E$13375,5,0))),"Nuevo",IF(AND(NOT(ISBLANK(A4524)),NOT(ISBLANK(B4524)),NOT(ISBLANK(E4524)),AND(E4524-VLOOKUP(A4524,'ListaN68 02-02-2025'!$A$12:$E$13375,5,0)&gt;=-2,E4524-VLOOKUP(A4524,'ListaN68 02-02-2025'!$A$12:$E$13375,5,0)&lt;=2)),"Igual",IF(AND(NOT(ISBLANK(A4524)),NOT(ISBLANK(B4524)),NOT(ISBLANK(E4524)),E4524-VLOOKUP(A4524,'ListaN68 02-02-2025'!$A$12:$E$13375,5,0)&gt;2),"Aumento",IF(AND(NOT(ISBLANK(A4524)),NOT(ISBLANK(B4524)),NOT(ISBLANK(E4524)),E4524-VLOOKUP(A4524,'ListaN68 02-02-2025'!$A$12:$E$13375,5,0)&lt;2),"Bajo","Error en codigo")))))))</f>
        <v>Blanco</v>
      </c>
    </row>
    <row r="4525" spans="3:32" x14ac:dyDescent="0.2">
      <c r="C4525"/>
      <c r="E4525" s="46"/>
      <c r="F4525" s="44"/>
      <c r="G4525" s="46"/>
      <c r="AF4525" t="str">
        <f>IF(AND(ISBLANK(A4525),ISBLANK(B4525),ISBLANK(E4525)),"Blanco",IF(AND(ISBLANK(A4525),NOT(ISBLANK(B4525))),"Titulo",IF(AND(NOT(ISBLANK(A4525)),NOT(ISBLANK(B4525)),ISBLANK(E4525),IFERROR(FIND("FF--",A4525)&gt;1,FALSE)),"F.Comercializacion",IF(AND(NOT(ISBLANK(A4525)),NOT(ISBLANK(B4525)),NOT(ISBLANK(E4525)),ISERROR(VLOOKUP(A4525,'ListaN68 02-02-2025'!$A$12:$E$13375,5,0))),"Nuevo",IF(AND(NOT(ISBLANK(A4525)),NOT(ISBLANK(B4525)),NOT(ISBLANK(E4525)),AND(E4525-VLOOKUP(A4525,'ListaN68 02-02-2025'!$A$12:$E$13375,5,0)&gt;=-2,E4525-VLOOKUP(A4525,'ListaN68 02-02-2025'!$A$12:$E$13375,5,0)&lt;=2)),"Igual",IF(AND(NOT(ISBLANK(A4525)),NOT(ISBLANK(B4525)),NOT(ISBLANK(E4525)),E4525-VLOOKUP(A4525,'ListaN68 02-02-2025'!$A$12:$E$13375,5,0)&gt;2),"Aumento",IF(AND(NOT(ISBLANK(A4525)),NOT(ISBLANK(B4525)),NOT(ISBLANK(E4525)),E4525-VLOOKUP(A4525,'ListaN68 02-02-2025'!$A$12:$E$13375,5,0)&lt;2),"Bajo","Error en codigo")))))))</f>
        <v>Blanco</v>
      </c>
    </row>
    <row r="4526" spans="3:32" x14ac:dyDescent="0.2">
      <c r="C4526"/>
      <c r="E4526" s="46"/>
      <c r="F4526" s="44"/>
      <c r="G4526" s="46"/>
      <c r="AF4526" t="str">
        <f>IF(AND(ISBLANK(A4526),ISBLANK(B4526),ISBLANK(E4526)),"Blanco",IF(AND(ISBLANK(A4526),NOT(ISBLANK(B4526))),"Titulo",IF(AND(NOT(ISBLANK(A4526)),NOT(ISBLANK(B4526)),ISBLANK(E4526),IFERROR(FIND("FF--",A4526)&gt;1,FALSE)),"F.Comercializacion",IF(AND(NOT(ISBLANK(A4526)),NOT(ISBLANK(B4526)),NOT(ISBLANK(E4526)),ISERROR(VLOOKUP(A4526,'ListaN68 02-02-2025'!$A$12:$E$13375,5,0))),"Nuevo",IF(AND(NOT(ISBLANK(A4526)),NOT(ISBLANK(B4526)),NOT(ISBLANK(E4526)),AND(E4526-VLOOKUP(A4526,'ListaN68 02-02-2025'!$A$12:$E$13375,5,0)&gt;=-2,E4526-VLOOKUP(A4526,'ListaN68 02-02-2025'!$A$12:$E$13375,5,0)&lt;=2)),"Igual",IF(AND(NOT(ISBLANK(A4526)),NOT(ISBLANK(B4526)),NOT(ISBLANK(E4526)),E4526-VLOOKUP(A4526,'ListaN68 02-02-2025'!$A$12:$E$13375,5,0)&gt;2),"Aumento",IF(AND(NOT(ISBLANK(A4526)),NOT(ISBLANK(B4526)),NOT(ISBLANK(E4526)),E4526-VLOOKUP(A4526,'ListaN68 02-02-2025'!$A$12:$E$13375,5,0)&lt;2),"Bajo","Error en codigo")))))))</f>
        <v>Blanco</v>
      </c>
    </row>
    <row r="4527" spans="3:32" x14ac:dyDescent="0.2">
      <c r="C4527"/>
      <c r="E4527" s="46"/>
      <c r="F4527" s="44"/>
      <c r="G4527" s="46"/>
      <c r="AF4527" t="str">
        <f>IF(AND(ISBLANK(A4527),ISBLANK(B4527),ISBLANK(E4527)),"Blanco",IF(AND(ISBLANK(A4527),NOT(ISBLANK(B4527))),"Titulo",IF(AND(NOT(ISBLANK(A4527)),NOT(ISBLANK(B4527)),ISBLANK(E4527),IFERROR(FIND("FF--",A4527)&gt;1,FALSE)),"F.Comercializacion",IF(AND(NOT(ISBLANK(A4527)),NOT(ISBLANK(B4527)),NOT(ISBLANK(E4527)),ISERROR(VLOOKUP(A4527,'ListaN68 02-02-2025'!$A$12:$E$13375,5,0))),"Nuevo",IF(AND(NOT(ISBLANK(A4527)),NOT(ISBLANK(B4527)),NOT(ISBLANK(E4527)),AND(E4527-VLOOKUP(A4527,'ListaN68 02-02-2025'!$A$12:$E$13375,5,0)&gt;=-2,E4527-VLOOKUP(A4527,'ListaN68 02-02-2025'!$A$12:$E$13375,5,0)&lt;=2)),"Igual",IF(AND(NOT(ISBLANK(A4527)),NOT(ISBLANK(B4527)),NOT(ISBLANK(E4527)),E4527-VLOOKUP(A4527,'ListaN68 02-02-2025'!$A$12:$E$13375,5,0)&gt;2),"Aumento",IF(AND(NOT(ISBLANK(A4527)),NOT(ISBLANK(B4527)),NOT(ISBLANK(E4527)),E4527-VLOOKUP(A4527,'ListaN68 02-02-2025'!$A$12:$E$13375,5,0)&lt;2),"Bajo","Error en codigo")))))))</f>
        <v>Blanco</v>
      </c>
    </row>
    <row r="4528" spans="3:32" x14ac:dyDescent="0.2">
      <c r="C4528"/>
      <c r="E4528" s="46"/>
      <c r="F4528" s="44"/>
      <c r="G4528" s="46"/>
    </row>
    <row r="4529" spans="3:7" x14ac:dyDescent="0.2">
      <c r="C4529"/>
      <c r="E4529" s="46"/>
      <c r="F4529" s="44"/>
      <c r="G4529" s="46"/>
    </row>
    <row r="4530" spans="3:7" x14ac:dyDescent="0.2">
      <c r="C4530"/>
      <c r="E4530" s="46"/>
      <c r="F4530" s="44"/>
    </row>
    <row r="4531" spans="3:7" x14ac:dyDescent="0.2">
      <c r="C4531"/>
      <c r="E4531" s="46"/>
      <c r="F4531" s="44"/>
    </row>
    <row r="4532" spans="3:7" x14ac:dyDescent="0.2">
      <c r="C4532"/>
      <c r="E4532" s="46"/>
      <c r="F4532" s="44"/>
    </row>
    <row r="4533" spans="3:7" x14ac:dyDescent="0.2">
      <c r="C4533"/>
      <c r="E4533" s="46"/>
      <c r="F4533" s="44"/>
    </row>
    <row r="4534" spans="3:7" x14ac:dyDescent="0.2">
      <c r="C4534"/>
      <c r="E4534" s="46"/>
      <c r="F4534" s="44"/>
    </row>
    <row r="4535" spans="3:7" x14ac:dyDescent="0.2">
      <c r="C4535"/>
      <c r="E4535" s="46"/>
      <c r="F4535" s="44"/>
    </row>
    <row r="4536" spans="3:7" x14ac:dyDescent="0.2">
      <c r="C4536"/>
      <c r="E4536" s="46"/>
      <c r="F4536" s="44"/>
    </row>
    <row r="4537" spans="3:7" x14ac:dyDescent="0.2">
      <c r="C4537"/>
      <c r="E4537" s="46"/>
      <c r="F4537" s="44"/>
    </row>
    <row r="4538" spans="3:7" x14ac:dyDescent="0.2">
      <c r="C4538"/>
      <c r="E4538" s="46"/>
      <c r="F4538" s="44"/>
    </row>
    <row r="4539" spans="3:7" x14ac:dyDescent="0.2">
      <c r="C4539"/>
      <c r="E4539" s="46"/>
      <c r="F4539" s="44"/>
    </row>
    <row r="4540" spans="3:7" x14ac:dyDescent="0.2">
      <c r="C4540"/>
      <c r="E4540" s="46"/>
      <c r="F4540" s="44"/>
    </row>
    <row r="4541" spans="3:7" x14ac:dyDescent="0.2">
      <c r="C4541"/>
      <c r="E4541" s="46"/>
      <c r="F4541" s="44"/>
    </row>
    <row r="4542" spans="3:7" x14ac:dyDescent="0.2">
      <c r="C4542"/>
      <c r="E4542" s="46"/>
      <c r="F4542" s="44"/>
    </row>
    <row r="4543" spans="3:7" x14ac:dyDescent="0.2">
      <c r="C4543"/>
      <c r="E4543" s="46"/>
      <c r="F4543" s="44"/>
    </row>
    <row r="4544" spans="3:7" x14ac:dyDescent="0.2">
      <c r="C4544"/>
      <c r="E4544" s="46"/>
      <c r="F4544" s="44"/>
    </row>
    <row r="4545" spans="3:6" x14ac:dyDescent="0.2">
      <c r="C4545"/>
      <c r="E4545" s="46"/>
      <c r="F4545" s="44"/>
    </row>
    <row r="4546" spans="3:6" x14ac:dyDescent="0.2">
      <c r="C4546"/>
      <c r="E4546" s="46"/>
      <c r="F4546" s="44"/>
    </row>
    <row r="4547" spans="3:6" x14ac:dyDescent="0.2">
      <c r="C4547"/>
      <c r="E4547" s="46"/>
      <c r="F4547" s="44"/>
    </row>
    <row r="4548" spans="3:6" x14ac:dyDescent="0.2">
      <c r="C4548"/>
      <c r="E4548" s="46"/>
      <c r="F4548" s="44"/>
    </row>
    <row r="4549" spans="3:6" x14ac:dyDescent="0.2">
      <c r="C4549"/>
      <c r="E4549" s="46"/>
      <c r="F4549" s="44"/>
    </row>
    <row r="4550" spans="3:6" x14ac:dyDescent="0.2">
      <c r="C4550"/>
      <c r="E4550" s="46"/>
      <c r="F4550" s="44"/>
    </row>
    <row r="4551" spans="3:6" x14ac:dyDescent="0.2">
      <c r="C4551"/>
      <c r="E4551" s="46"/>
      <c r="F4551" s="44"/>
    </row>
    <row r="4552" spans="3:6" x14ac:dyDescent="0.2">
      <c r="C4552"/>
      <c r="E4552" s="46"/>
      <c r="F4552" s="44"/>
    </row>
    <row r="4553" spans="3:6" x14ac:dyDescent="0.2">
      <c r="C4553"/>
      <c r="E4553" s="46"/>
      <c r="F4553" s="44"/>
    </row>
    <row r="4554" spans="3:6" x14ac:dyDescent="0.2">
      <c r="C4554"/>
      <c r="E4554" s="46"/>
      <c r="F4554" s="44"/>
    </row>
    <row r="4555" spans="3:6" x14ac:dyDescent="0.2">
      <c r="C4555"/>
      <c r="E4555" s="46"/>
      <c r="F4555" s="44"/>
    </row>
    <row r="4556" spans="3:6" x14ac:dyDescent="0.2">
      <c r="C4556"/>
      <c r="E4556" s="46"/>
      <c r="F4556" s="44"/>
    </row>
    <row r="4557" spans="3:6" x14ac:dyDescent="0.2">
      <c r="C4557"/>
      <c r="E4557" s="46"/>
      <c r="F4557" s="44"/>
    </row>
    <row r="4558" spans="3:6" x14ac:dyDescent="0.2">
      <c r="C4558"/>
      <c r="E4558" s="46"/>
      <c r="F4558" s="44"/>
    </row>
    <row r="4559" spans="3:6" x14ac:dyDescent="0.2">
      <c r="C4559"/>
      <c r="E4559" s="46"/>
      <c r="F4559" s="44"/>
    </row>
    <row r="4560" spans="3:6" x14ac:dyDescent="0.2">
      <c r="C4560"/>
      <c r="E4560" s="46"/>
      <c r="F4560" s="44"/>
    </row>
    <row r="4561" spans="3:6" x14ac:dyDescent="0.2">
      <c r="C4561"/>
      <c r="E4561" s="46"/>
      <c r="F4561" s="44"/>
    </row>
    <row r="4562" spans="3:6" x14ac:dyDescent="0.2">
      <c r="C4562"/>
      <c r="E4562" s="46"/>
      <c r="F4562" s="44"/>
    </row>
    <row r="4563" spans="3:6" x14ac:dyDescent="0.2">
      <c r="C4563"/>
      <c r="E4563" s="46"/>
      <c r="F4563" s="44"/>
    </row>
    <row r="4564" spans="3:6" x14ac:dyDescent="0.2">
      <c r="C4564"/>
      <c r="E4564" s="46"/>
      <c r="F4564" s="44"/>
    </row>
    <row r="4565" spans="3:6" x14ac:dyDescent="0.2">
      <c r="C4565"/>
      <c r="E4565" s="46"/>
      <c r="F4565" s="44"/>
    </row>
    <row r="4566" spans="3:6" x14ac:dyDescent="0.2">
      <c r="C4566"/>
      <c r="E4566" s="46"/>
      <c r="F4566" s="44"/>
    </row>
    <row r="4567" spans="3:6" x14ac:dyDescent="0.2">
      <c r="C4567"/>
      <c r="E4567" s="46"/>
      <c r="F4567" s="44"/>
    </row>
    <row r="4568" spans="3:6" x14ac:dyDescent="0.2">
      <c r="C4568"/>
      <c r="E4568" s="46"/>
      <c r="F4568" s="44"/>
    </row>
    <row r="4569" spans="3:6" x14ac:dyDescent="0.2">
      <c r="C4569"/>
      <c r="E4569" s="46"/>
      <c r="F4569" s="44"/>
    </row>
    <row r="4570" spans="3:6" x14ac:dyDescent="0.2">
      <c r="C4570"/>
      <c r="E4570" s="46"/>
      <c r="F4570" s="44"/>
    </row>
    <row r="4571" spans="3:6" x14ac:dyDescent="0.2">
      <c r="C4571"/>
      <c r="E4571" s="46"/>
      <c r="F4571" s="44"/>
    </row>
    <row r="4572" spans="3:6" x14ac:dyDescent="0.2">
      <c r="C4572"/>
      <c r="E4572" s="46"/>
      <c r="F4572" s="44"/>
    </row>
    <row r="4573" spans="3:6" x14ac:dyDescent="0.2">
      <c r="C4573"/>
      <c r="E4573" s="46"/>
      <c r="F4573" s="44"/>
    </row>
    <row r="4574" spans="3:6" x14ac:dyDescent="0.2">
      <c r="C4574"/>
      <c r="E4574" s="46"/>
      <c r="F4574" s="44"/>
    </row>
    <row r="4575" spans="3:6" x14ac:dyDescent="0.2">
      <c r="C4575"/>
      <c r="E4575" s="46"/>
      <c r="F4575" s="44"/>
    </row>
    <row r="4576" spans="3:6" x14ac:dyDescent="0.2">
      <c r="C4576"/>
      <c r="E4576" s="46"/>
      <c r="F4576" s="44"/>
    </row>
    <row r="4577" spans="3:6" x14ac:dyDescent="0.2">
      <c r="C4577"/>
      <c r="E4577" s="46"/>
      <c r="F4577" s="44"/>
    </row>
    <row r="4578" spans="3:6" x14ac:dyDescent="0.2">
      <c r="C4578"/>
      <c r="E4578" s="46"/>
      <c r="F4578" s="44"/>
    </row>
    <row r="4579" spans="3:6" x14ac:dyDescent="0.2">
      <c r="C4579"/>
      <c r="E4579" s="46"/>
      <c r="F4579" s="44"/>
    </row>
    <row r="4580" spans="3:6" x14ac:dyDescent="0.2">
      <c r="C4580"/>
      <c r="E4580" s="46"/>
      <c r="F4580" s="44"/>
    </row>
    <row r="4581" spans="3:6" x14ac:dyDescent="0.2">
      <c r="C4581"/>
      <c r="E4581" s="46"/>
      <c r="F4581" s="44"/>
    </row>
    <row r="4582" spans="3:6" x14ac:dyDescent="0.2">
      <c r="C4582"/>
      <c r="E4582" s="46"/>
      <c r="F4582" s="44"/>
    </row>
    <row r="4583" spans="3:6" x14ac:dyDescent="0.2">
      <c r="C4583"/>
      <c r="E4583" s="46"/>
      <c r="F4583" s="44"/>
    </row>
    <row r="4584" spans="3:6" x14ac:dyDescent="0.2">
      <c r="C4584"/>
      <c r="E4584" s="46"/>
      <c r="F4584" s="44"/>
    </row>
    <row r="4585" spans="3:6" x14ac:dyDescent="0.2">
      <c r="C4585"/>
      <c r="E4585" s="46"/>
      <c r="F4585" s="44"/>
    </row>
    <row r="4586" spans="3:6" x14ac:dyDescent="0.2">
      <c r="C4586"/>
      <c r="E4586" s="46"/>
      <c r="F4586" s="44"/>
    </row>
    <row r="4587" spans="3:6" x14ac:dyDescent="0.2">
      <c r="C4587"/>
      <c r="E4587" s="46"/>
      <c r="F4587" s="44"/>
    </row>
    <row r="4588" spans="3:6" x14ac:dyDescent="0.2">
      <c r="C4588"/>
      <c r="E4588" s="46"/>
      <c r="F4588" s="44"/>
    </row>
    <row r="4589" spans="3:6" x14ac:dyDescent="0.2">
      <c r="C4589"/>
      <c r="E4589" s="46"/>
      <c r="F4589" s="44"/>
    </row>
    <row r="4590" spans="3:6" x14ac:dyDescent="0.2">
      <c r="C4590"/>
      <c r="E4590" s="46"/>
      <c r="F4590" s="44"/>
    </row>
    <row r="4591" spans="3:6" x14ac:dyDescent="0.2">
      <c r="C4591"/>
      <c r="E4591" s="46"/>
      <c r="F4591" s="44"/>
    </row>
    <row r="4592" spans="3:6" x14ac:dyDescent="0.2">
      <c r="C4592"/>
      <c r="E4592" s="46"/>
      <c r="F4592" s="44"/>
    </row>
    <row r="4593" spans="3:6" x14ac:dyDescent="0.2">
      <c r="C4593"/>
      <c r="E4593" s="46"/>
      <c r="F4593" s="44"/>
    </row>
    <row r="4594" spans="3:6" x14ac:dyDescent="0.2">
      <c r="C4594"/>
      <c r="E4594" s="46"/>
      <c r="F4594" s="44"/>
    </row>
    <row r="4595" spans="3:6" x14ac:dyDescent="0.2">
      <c r="C4595"/>
      <c r="E4595" s="46"/>
      <c r="F4595" s="44"/>
    </row>
    <row r="4596" spans="3:6" x14ac:dyDescent="0.2">
      <c r="C4596"/>
      <c r="E4596" s="46"/>
      <c r="F4596" s="44"/>
    </row>
    <row r="4597" spans="3:6" x14ac:dyDescent="0.2">
      <c r="C4597"/>
      <c r="E4597" s="46"/>
      <c r="F4597" s="44"/>
    </row>
    <row r="4598" spans="3:6" x14ac:dyDescent="0.2">
      <c r="C4598"/>
      <c r="E4598" s="46"/>
      <c r="F4598" s="44"/>
    </row>
    <row r="4599" spans="3:6" x14ac:dyDescent="0.2">
      <c r="C4599"/>
      <c r="E4599" s="46"/>
      <c r="F4599" s="44"/>
    </row>
    <row r="4600" spans="3:6" x14ac:dyDescent="0.2">
      <c r="C4600"/>
      <c r="E4600" s="46"/>
      <c r="F4600" s="44"/>
    </row>
    <row r="4601" spans="3:6" x14ac:dyDescent="0.2">
      <c r="C4601"/>
      <c r="E4601" s="46"/>
      <c r="F4601" s="44"/>
    </row>
    <row r="4602" spans="3:6" x14ac:dyDescent="0.2">
      <c r="C4602"/>
      <c r="E4602" s="46"/>
      <c r="F4602" s="44"/>
    </row>
    <row r="4603" spans="3:6" x14ac:dyDescent="0.2">
      <c r="C4603"/>
      <c r="E4603" s="46"/>
      <c r="F4603" s="44"/>
    </row>
    <row r="4604" spans="3:6" x14ac:dyDescent="0.2">
      <c r="C4604"/>
      <c r="E4604" s="46"/>
      <c r="F4604" s="44"/>
    </row>
    <row r="4605" spans="3:6" x14ac:dyDescent="0.2">
      <c r="C4605"/>
      <c r="E4605" s="46"/>
      <c r="F4605" s="44"/>
    </row>
    <row r="4606" spans="3:6" x14ac:dyDescent="0.2">
      <c r="C4606"/>
      <c r="E4606" s="46"/>
      <c r="F4606" s="44"/>
    </row>
    <row r="4607" spans="3:6" x14ac:dyDescent="0.2">
      <c r="C4607"/>
      <c r="E4607" s="46"/>
      <c r="F4607" s="44"/>
    </row>
    <row r="4608" spans="3:6" x14ac:dyDescent="0.2">
      <c r="C4608"/>
      <c r="E4608" s="46"/>
      <c r="F4608" s="44"/>
    </row>
    <row r="4609" spans="3:6" x14ac:dyDescent="0.2">
      <c r="C4609"/>
      <c r="E4609" s="46"/>
      <c r="F4609" s="44"/>
    </row>
    <row r="4610" spans="3:6" x14ac:dyDescent="0.2">
      <c r="C4610"/>
      <c r="E4610" s="46"/>
      <c r="F4610" s="44"/>
    </row>
    <row r="4611" spans="3:6" x14ac:dyDescent="0.2">
      <c r="C4611"/>
      <c r="E4611" s="46"/>
      <c r="F4611" s="44"/>
    </row>
    <row r="4612" spans="3:6" x14ac:dyDescent="0.2">
      <c r="C4612"/>
      <c r="E4612" s="46"/>
      <c r="F4612" s="44"/>
    </row>
    <row r="4613" spans="3:6" x14ac:dyDescent="0.2">
      <c r="C4613"/>
      <c r="E4613" s="46"/>
      <c r="F4613" s="44"/>
    </row>
    <row r="4614" spans="3:6" x14ac:dyDescent="0.2">
      <c r="C4614"/>
      <c r="E4614" s="46"/>
      <c r="F4614" s="44"/>
    </row>
    <row r="4615" spans="3:6" x14ac:dyDescent="0.2">
      <c r="C4615"/>
      <c r="E4615" s="46"/>
      <c r="F4615" s="44"/>
    </row>
    <row r="4616" spans="3:6" x14ac:dyDescent="0.2">
      <c r="C4616"/>
      <c r="E4616" s="46"/>
      <c r="F4616" s="44"/>
    </row>
    <row r="4617" spans="3:6" x14ac:dyDescent="0.2">
      <c r="C4617"/>
      <c r="E4617" s="46"/>
      <c r="F4617" s="44"/>
    </row>
    <row r="4618" spans="3:6" x14ac:dyDescent="0.2">
      <c r="C4618"/>
      <c r="E4618" s="46"/>
      <c r="F4618" s="44"/>
    </row>
    <row r="4619" spans="3:6" x14ac:dyDescent="0.2">
      <c r="C4619"/>
      <c r="E4619" s="46"/>
      <c r="F4619" s="44"/>
    </row>
    <row r="4620" spans="3:6" x14ac:dyDescent="0.2">
      <c r="C4620"/>
      <c r="E4620" s="46"/>
      <c r="F4620" s="44"/>
    </row>
    <row r="4621" spans="3:6" x14ac:dyDescent="0.2">
      <c r="C4621"/>
      <c r="E4621" s="46"/>
      <c r="F4621" s="44"/>
    </row>
    <row r="4622" spans="3:6" x14ac:dyDescent="0.2">
      <c r="C4622"/>
      <c r="E4622" s="46"/>
      <c r="F4622" s="44"/>
    </row>
    <row r="4623" spans="3:6" x14ac:dyDescent="0.2">
      <c r="C4623"/>
      <c r="E4623" s="46"/>
      <c r="F4623" s="44"/>
    </row>
    <row r="4624" spans="3:6" x14ac:dyDescent="0.2">
      <c r="C4624"/>
      <c r="E4624" s="46"/>
      <c r="F4624" s="44"/>
    </row>
    <row r="4625" spans="3:6" x14ac:dyDescent="0.2">
      <c r="C4625"/>
      <c r="E4625" s="46"/>
      <c r="F4625" s="44"/>
    </row>
    <row r="4626" spans="3:6" x14ac:dyDescent="0.2">
      <c r="C4626"/>
      <c r="E4626" s="46"/>
      <c r="F4626" s="44"/>
    </row>
    <row r="4627" spans="3:6" x14ac:dyDescent="0.2">
      <c r="C4627"/>
      <c r="E4627" s="46"/>
      <c r="F4627" s="44"/>
    </row>
    <row r="4628" spans="3:6" x14ac:dyDescent="0.2">
      <c r="C4628"/>
      <c r="E4628" s="46"/>
      <c r="F4628" s="44"/>
    </row>
    <row r="4629" spans="3:6" x14ac:dyDescent="0.2">
      <c r="C4629"/>
      <c r="E4629" s="46"/>
      <c r="F4629" s="44"/>
    </row>
    <row r="4630" spans="3:6" x14ac:dyDescent="0.2">
      <c r="C4630"/>
      <c r="E4630" s="46"/>
      <c r="F4630" s="44"/>
    </row>
    <row r="4631" spans="3:6" x14ac:dyDescent="0.2">
      <c r="C4631"/>
      <c r="E4631" s="46"/>
      <c r="F4631" s="44"/>
    </row>
    <row r="4632" spans="3:6" x14ac:dyDescent="0.2">
      <c r="C4632"/>
      <c r="E4632" s="46"/>
      <c r="F4632" s="44"/>
    </row>
    <row r="4633" spans="3:6" x14ac:dyDescent="0.2">
      <c r="C4633"/>
      <c r="E4633" s="46"/>
      <c r="F4633" s="44"/>
    </row>
    <row r="4634" spans="3:6" x14ac:dyDescent="0.2">
      <c r="C4634"/>
      <c r="E4634" s="46"/>
      <c r="F4634" s="44"/>
    </row>
    <row r="4635" spans="3:6" x14ac:dyDescent="0.2">
      <c r="C4635"/>
      <c r="E4635" s="46"/>
      <c r="F4635" s="44"/>
    </row>
    <row r="4636" spans="3:6" x14ac:dyDescent="0.2">
      <c r="C4636"/>
      <c r="E4636" s="46"/>
      <c r="F4636" s="44"/>
    </row>
    <row r="4637" spans="3:6" x14ac:dyDescent="0.2">
      <c r="C4637"/>
      <c r="E4637" s="46"/>
      <c r="F4637" s="44"/>
    </row>
    <row r="4638" spans="3:6" x14ac:dyDescent="0.2">
      <c r="C4638"/>
      <c r="E4638" s="46"/>
      <c r="F4638" s="44"/>
    </row>
    <row r="4639" spans="3:6" x14ac:dyDescent="0.2">
      <c r="C4639"/>
      <c r="E4639" s="46"/>
      <c r="F4639" s="44"/>
    </row>
    <row r="4640" spans="3:6" x14ac:dyDescent="0.2">
      <c r="C4640"/>
      <c r="E4640" s="46"/>
      <c r="F4640" s="44"/>
    </row>
    <row r="4641" spans="3:6" x14ac:dyDescent="0.2">
      <c r="C4641"/>
      <c r="E4641" s="46"/>
      <c r="F4641" s="44"/>
    </row>
    <row r="4642" spans="3:6" x14ac:dyDescent="0.2">
      <c r="C4642"/>
      <c r="E4642" s="46"/>
      <c r="F4642" s="44"/>
    </row>
    <row r="4643" spans="3:6" x14ac:dyDescent="0.2">
      <c r="C4643"/>
      <c r="E4643" s="46"/>
      <c r="F4643" s="44"/>
    </row>
    <row r="4644" spans="3:6" x14ac:dyDescent="0.2">
      <c r="C4644"/>
      <c r="E4644" s="46"/>
      <c r="F4644" s="44"/>
    </row>
    <row r="4645" spans="3:6" x14ac:dyDescent="0.2">
      <c r="C4645"/>
      <c r="E4645" s="46"/>
      <c r="F4645" s="44"/>
    </row>
    <row r="4646" spans="3:6" x14ac:dyDescent="0.2">
      <c r="C4646"/>
      <c r="E4646" s="46"/>
      <c r="F4646" s="44"/>
    </row>
    <row r="4647" spans="3:6" x14ac:dyDescent="0.2">
      <c r="C4647"/>
      <c r="E4647" s="46"/>
      <c r="F4647" s="44"/>
    </row>
    <row r="4648" spans="3:6" x14ac:dyDescent="0.2">
      <c r="C4648"/>
      <c r="E4648" s="46"/>
      <c r="F4648" s="44"/>
    </row>
    <row r="4649" spans="3:6" x14ac:dyDescent="0.2">
      <c r="C4649"/>
      <c r="E4649" s="46"/>
      <c r="F4649" s="44"/>
    </row>
    <row r="4650" spans="3:6" x14ac:dyDescent="0.2">
      <c r="C4650"/>
      <c r="E4650" s="46"/>
      <c r="F4650" s="44"/>
    </row>
    <row r="4651" spans="3:6" x14ac:dyDescent="0.2">
      <c r="C4651"/>
      <c r="E4651" s="46"/>
      <c r="F4651" s="44"/>
    </row>
    <row r="4652" spans="3:6" x14ac:dyDescent="0.2">
      <c r="C4652"/>
      <c r="E4652" s="46"/>
      <c r="F4652" s="44"/>
    </row>
    <row r="4653" spans="3:6" x14ac:dyDescent="0.2">
      <c r="C4653"/>
      <c r="E4653" s="46"/>
      <c r="F4653" s="44"/>
    </row>
    <row r="4654" spans="3:6" x14ac:dyDescent="0.2">
      <c r="C4654"/>
      <c r="E4654" s="46"/>
      <c r="F4654" s="44"/>
    </row>
    <row r="4655" spans="3:6" x14ac:dyDescent="0.2">
      <c r="C4655"/>
      <c r="E4655" s="46"/>
      <c r="F4655" s="44"/>
    </row>
    <row r="4656" spans="3:6" x14ac:dyDescent="0.2">
      <c r="C4656"/>
      <c r="E4656" s="46"/>
      <c r="F4656" s="44"/>
    </row>
    <row r="4657" spans="3:6" x14ac:dyDescent="0.2">
      <c r="C4657"/>
      <c r="E4657" s="46"/>
      <c r="F4657" s="44"/>
    </row>
    <row r="4658" spans="3:6" x14ac:dyDescent="0.2">
      <c r="C4658"/>
      <c r="E4658" s="46"/>
      <c r="F4658" s="44"/>
    </row>
    <row r="4659" spans="3:6" x14ac:dyDescent="0.2">
      <c r="C4659"/>
      <c r="E4659" s="46"/>
      <c r="F4659" s="44"/>
    </row>
    <row r="4660" spans="3:6" x14ac:dyDescent="0.2">
      <c r="C4660"/>
      <c r="E4660" s="46"/>
      <c r="F4660" s="44"/>
    </row>
    <row r="4661" spans="3:6" x14ac:dyDescent="0.2">
      <c r="C4661"/>
      <c r="E4661" s="46"/>
      <c r="F4661" s="44"/>
    </row>
    <row r="4662" spans="3:6" x14ac:dyDescent="0.2">
      <c r="C4662"/>
      <c r="E4662" s="46"/>
      <c r="F4662" s="44"/>
    </row>
    <row r="4663" spans="3:6" x14ac:dyDescent="0.2">
      <c r="C4663"/>
      <c r="E4663" s="46"/>
      <c r="F4663" s="44"/>
    </row>
    <row r="4664" spans="3:6" x14ac:dyDescent="0.2">
      <c r="C4664"/>
      <c r="E4664" s="46"/>
      <c r="F4664" s="44"/>
    </row>
    <row r="4665" spans="3:6" x14ac:dyDescent="0.2">
      <c r="C4665"/>
      <c r="E4665" s="46"/>
      <c r="F4665" s="44"/>
    </row>
    <row r="4666" spans="3:6" x14ac:dyDescent="0.2">
      <c r="C4666"/>
      <c r="E4666" s="46"/>
      <c r="F4666" s="44"/>
    </row>
    <row r="4667" spans="3:6" x14ac:dyDescent="0.2">
      <c r="C4667"/>
      <c r="E4667" s="46"/>
      <c r="F4667" s="44"/>
    </row>
    <row r="4668" spans="3:6" x14ac:dyDescent="0.2">
      <c r="C4668"/>
      <c r="E4668" s="46"/>
      <c r="F4668" s="44"/>
    </row>
    <row r="4669" spans="3:6" x14ac:dyDescent="0.2">
      <c r="C4669"/>
      <c r="E4669" s="46"/>
      <c r="F4669" s="44"/>
    </row>
    <row r="4670" spans="3:6" x14ac:dyDescent="0.2">
      <c r="C4670"/>
      <c r="E4670" s="46"/>
      <c r="F4670" s="44"/>
    </row>
    <row r="4671" spans="3:6" x14ac:dyDescent="0.2">
      <c r="C4671"/>
      <c r="E4671" s="46"/>
      <c r="F4671" s="44"/>
    </row>
    <row r="4672" spans="3:6" x14ac:dyDescent="0.2">
      <c r="C4672"/>
      <c r="E4672" s="46"/>
      <c r="F4672" s="44"/>
    </row>
    <row r="4673" spans="3:6" x14ac:dyDescent="0.2">
      <c r="C4673"/>
      <c r="E4673" s="46"/>
      <c r="F4673" s="44"/>
    </row>
    <row r="4674" spans="3:6" x14ac:dyDescent="0.2">
      <c r="C4674"/>
      <c r="E4674" s="46"/>
      <c r="F4674" s="44"/>
    </row>
    <row r="4675" spans="3:6" x14ac:dyDescent="0.2">
      <c r="C4675"/>
      <c r="E4675" s="46"/>
      <c r="F4675" s="44"/>
    </row>
    <row r="4676" spans="3:6" x14ac:dyDescent="0.2">
      <c r="C4676"/>
      <c r="E4676" s="46"/>
      <c r="F4676" s="44"/>
    </row>
    <row r="4677" spans="3:6" x14ac:dyDescent="0.2">
      <c r="C4677"/>
      <c r="E4677" s="46"/>
      <c r="F4677" s="44"/>
    </row>
    <row r="4678" spans="3:6" x14ac:dyDescent="0.2">
      <c r="C4678"/>
      <c r="E4678" s="46"/>
      <c r="F4678" s="44"/>
    </row>
    <row r="4679" spans="3:6" x14ac:dyDescent="0.2">
      <c r="C4679"/>
      <c r="E4679" s="46"/>
      <c r="F4679" s="44"/>
    </row>
    <row r="4680" spans="3:6" x14ac:dyDescent="0.2">
      <c r="C4680"/>
      <c r="E4680" s="46"/>
      <c r="F4680" s="44"/>
    </row>
    <row r="4681" spans="3:6" x14ac:dyDescent="0.2">
      <c r="C4681"/>
      <c r="E4681" s="46"/>
      <c r="F4681" s="44"/>
    </row>
    <row r="4682" spans="3:6" x14ac:dyDescent="0.2">
      <c r="C4682"/>
      <c r="E4682" s="46"/>
      <c r="F4682" s="44"/>
    </row>
    <row r="4683" spans="3:6" x14ac:dyDescent="0.2">
      <c r="C4683"/>
      <c r="E4683" s="46"/>
      <c r="F4683" s="44"/>
    </row>
    <row r="4684" spans="3:6" x14ac:dyDescent="0.2">
      <c r="C4684"/>
      <c r="E4684" s="46"/>
      <c r="F4684" s="44"/>
    </row>
    <row r="4685" spans="3:6" x14ac:dyDescent="0.2">
      <c r="C4685"/>
      <c r="E4685" s="46"/>
      <c r="F4685" s="44"/>
    </row>
    <row r="4686" spans="3:6" x14ac:dyDescent="0.2">
      <c r="C4686"/>
      <c r="E4686" s="46"/>
      <c r="F4686" s="44"/>
    </row>
    <row r="4687" spans="3:6" x14ac:dyDescent="0.2">
      <c r="C4687"/>
      <c r="E4687" s="46"/>
      <c r="F4687" s="44"/>
    </row>
    <row r="4688" spans="3:6" x14ac:dyDescent="0.2">
      <c r="C4688"/>
      <c r="E4688" s="46"/>
      <c r="F4688" s="44"/>
    </row>
    <row r="4689" spans="3:6" x14ac:dyDescent="0.2">
      <c r="C4689"/>
      <c r="E4689" s="46"/>
      <c r="F4689" s="44"/>
    </row>
    <row r="4690" spans="3:6" x14ac:dyDescent="0.2">
      <c r="C4690"/>
      <c r="E4690" s="46"/>
      <c r="F4690" s="44"/>
    </row>
    <row r="4691" spans="3:6" x14ac:dyDescent="0.2">
      <c r="C4691"/>
      <c r="E4691" s="46"/>
      <c r="F4691" s="44"/>
    </row>
    <row r="4692" spans="3:6" x14ac:dyDescent="0.2">
      <c r="C4692"/>
      <c r="E4692" s="46"/>
      <c r="F4692" s="44"/>
    </row>
    <row r="4693" spans="3:6" x14ac:dyDescent="0.2">
      <c r="C4693"/>
      <c r="E4693" s="46"/>
      <c r="F4693" s="44"/>
    </row>
    <row r="4694" spans="3:6" x14ac:dyDescent="0.2">
      <c r="C4694"/>
      <c r="E4694" s="46"/>
      <c r="F4694" s="44"/>
    </row>
    <row r="4695" spans="3:6" x14ac:dyDescent="0.2">
      <c r="C4695"/>
      <c r="E4695" s="46"/>
      <c r="F4695" s="44"/>
    </row>
    <row r="4696" spans="3:6" x14ac:dyDescent="0.2">
      <c r="C4696"/>
      <c r="E4696" s="46"/>
      <c r="F4696" s="44"/>
    </row>
    <row r="4697" spans="3:6" x14ac:dyDescent="0.2">
      <c r="C4697"/>
      <c r="E4697" s="46"/>
      <c r="F4697" s="44"/>
    </row>
    <row r="4698" spans="3:6" x14ac:dyDescent="0.2">
      <c r="C4698"/>
      <c r="E4698" s="46"/>
      <c r="F4698" s="44"/>
    </row>
    <row r="4699" spans="3:6" x14ac:dyDescent="0.2">
      <c r="C4699"/>
      <c r="E4699" s="46"/>
      <c r="F4699" s="44"/>
    </row>
    <row r="4700" spans="3:6" x14ac:dyDescent="0.2">
      <c r="C4700"/>
      <c r="E4700" s="46"/>
      <c r="F4700" s="44"/>
    </row>
    <row r="4701" spans="3:6" x14ac:dyDescent="0.2">
      <c r="C4701"/>
      <c r="E4701" s="46"/>
      <c r="F4701" s="44"/>
    </row>
    <row r="4702" spans="3:6" x14ac:dyDescent="0.2">
      <c r="C4702"/>
      <c r="E4702" s="46"/>
      <c r="F4702" s="44"/>
    </row>
    <row r="4703" spans="3:6" x14ac:dyDescent="0.2">
      <c r="C4703"/>
      <c r="E4703" s="46"/>
      <c r="F4703" s="44"/>
    </row>
    <row r="4704" spans="3:6" x14ac:dyDescent="0.2">
      <c r="C4704"/>
      <c r="E4704" s="46"/>
      <c r="F4704" s="44"/>
    </row>
    <row r="4705" spans="3:6" x14ac:dyDescent="0.2">
      <c r="C4705"/>
      <c r="E4705" s="46"/>
      <c r="F4705" s="44"/>
    </row>
    <row r="4706" spans="3:6" x14ac:dyDescent="0.2">
      <c r="C4706"/>
      <c r="E4706" s="46"/>
      <c r="F4706" s="44"/>
    </row>
    <row r="4707" spans="3:6" x14ac:dyDescent="0.2">
      <c r="C4707"/>
      <c r="E4707" s="46"/>
      <c r="F4707" s="44"/>
    </row>
    <row r="4708" spans="3:6" x14ac:dyDescent="0.2">
      <c r="C4708"/>
      <c r="E4708" s="46"/>
      <c r="F4708" s="44"/>
    </row>
    <row r="4709" spans="3:6" x14ac:dyDescent="0.2">
      <c r="C4709"/>
      <c r="E4709" s="46"/>
      <c r="F4709" s="44"/>
    </row>
    <row r="4710" spans="3:6" x14ac:dyDescent="0.2">
      <c r="C4710"/>
      <c r="E4710" s="46"/>
      <c r="F4710" s="44"/>
    </row>
    <row r="4711" spans="3:6" x14ac:dyDescent="0.2">
      <c r="C4711"/>
      <c r="E4711" s="46"/>
      <c r="F4711" s="44"/>
    </row>
    <row r="4712" spans="3:6" x14ac:dyDescent="0.2">
      <c r="C4712"/>
      <c r="E4712" s="46"/>
      <c r="F4712" s="44"/>
    </row>
    <row r="4713" spans="3:6" x14ac:dyDescent="0.2">
      <c r="C4713"/>
      <c r="E4713" s="46"/>
      <c r="F4713" s="44"/>
    </row>
    <row r="4714" spans="3:6" x14ac:dyDescent="0.2">
      <c r="C4714"/>
      <c r="E4714" s="46"/>
      <c r="F4714" s="44"/>
    </row>
    <row r="4715" spans="3:6" x14ac:dyDescent="0.2">
      <c r="C4715"/>
      <c r="E4715" s="46"/>
      <c r="F4715" s="44"/>
    </row>
    <row r="4716" spans="3:6" x14ac:dyDescent="0.2">
      <c r="C4716"/>
      <c r="E4716" s="46"/>
      <c r="F4716" s="44"/>
    </row>
    <row r="4717" spans="3:6" x14ac:dyDescent="0.2">
      <c r="C4717"/>
      <c r="E4717" s="46"/>
      <c r="F4717" s="44"/>
    </row>
    <row r="4718" spans="3:6" x14ac:dyDescent="0.2">
      <c r="C4718"/>
      <c r="E4718" s="46"/>
      <c r="F4718" s="44"/>
    </row>
    <row r="4719" spans="3:6" x14ac:dyDescent="0.2">
      <c r="C4719"/>
      <c r="E4719" s="46"/>
      <c r="F4719" s="44"/>
    </row>
    <row r="4720" spans="3:6" x14ac:dyDescent="0.2">
      <c r="C4720"/>
      <c r="E4720" s="46"/>
      <c r="F4720" s="44"/>
    </row>
    <row r="4721" spans="3:6" x14ac:dyDescent="0.2">
      <c r="C4721"/>
      <c r="E4721" s="46"/>
      <c r="F4721" s="44"/>
    </row>
    <row r="4722" spans="3:6" x14ac:dyDescent="0.2">
      <c r="C4722"/>
      <c r="E4722" s="46"/>
      <c r="F4722" s="44"/>
    </row>
    <row r="4723" spans="3:6" x14ac:dyDescent="0.2">
      <c r="C4723"/>
      <c r="E4723" s="46"/>
      <c r="F4723" s="44"/>
    </row>
    <row r="4724" spans="3:6" x14ac:dyDescent="0.2">
      <c r="C4724"/>
      <c r="E4724" s="46"/>
      <c r="F4724" s="44"/>
    </row>
    <row r="4725" spans="3:6" x14ac:dyDescent="0.2">
      <c r="C4725"/>
      <c r="E4725" s="46"/>
      <c r="F4725" s="44"/>
    </row>
    <row r="4726" spans="3:6" x14ac:dyDescent="0.2">
      <c r="C4726"/>
      <c r="E4726" s="46"/>
      <c r="F4726" s="44"/>
    </row>
    <row r="4727" spans="3:6" x14ac:dyDescent="0.2">
      <c r="C4727"/>
      <c r="E4727" s="46"/>
      <c r="F4727" s="44"/>
    </row>
    <row r="4728" spans="3:6" x14ac:dyDescent="0.2">
      <c r="C4728"/>
      <c r="E4728" s="46"/>
      <c r="F4728" s="44"/>
    </row>
    <row r="4729" spans="3:6" x14ac:dyDescent="0.2">
      <c r="C4729"/>
      <c r="E4729" s="46"/>
      <c r="F4729" s="44"/>
    </row>
    <row r="4730" spans="3:6" x14ac:dyDescent="0.2">
      <c r="C4730"/>
      <c r="E4730" s="46"/>
      <c r="F4730" s="44"/>
    </row>
    <row r="4731" spans="3:6" x14ac:dyDescent="0.2">
      <c r="C4731"/>
      <c r="E4731" s="46"/>
      <c r="F4731" s="44"/>
    </row>
    <row r="4732" spans="3:6" x14ac:dyDescent="0.2">
      <c r="C4732"/>
      <c r="E4732" s="46"/>
      <c r="F4732" s="44"/>
    </row>
    <row r="4733" spans="3:6" x14ac:dyDescent="0.2">
      <c r="C4733"/>
      <c r="E4733" s="46"/>
      <c r="F4733" s="44"/>
    </row>
    <row r="4734" spans="3:6" x14ac:dyDescent="0.2">
      <c r="C4734"/>
      <c r="E4734" s="46"/>
      <c r="F4734" s="44"/>
    </row>
    <row r="4735" spans="3:6" x14ac:dyDescent="0.2">
      <c r="C4735"/>
      <c r="E4735" s="46"/>
      <c r="F4735" s="44"/>
    </row>
    <row r="4736" spans="3:6" x14ac:dyDescent="0.2">
      <c r="C4736"/>
      <c r="E4736" s="46"/>
      <c r="F4736" s="44"/>
    </row>
    <row r="4737" spans="3:6" x14ac:dyDescent="0.2">
      <c r="C4737"/>
      <c r="E4737" s="46"/>
      <c r="F4737" s="44"/>
    </row>
    <row r="4738" spans="3:6" x14ac:dyDescent="0.2">
      <c r="C4738"/>
      <c r="E4738" s="46"/>
      <c r="F4738" s="44"/>
    </row>
    <row r="4739" spans="3:6" x14ac:dyDescent="0.2">
      <c r="C4739"/>
      <c r="E4739" s="46"/>
      <c r="F4739" s="44"/>
    </row>
    <row r="4740" spans="3:6" x14ac:dyDescent="0.2">
      <c r="C4740"/>
      <c r="E4740" s="46"/>
      <c r="F4740" s="44"/>
    </row>
    <row r="4741" spans="3:6" x14ac:dyDescent="0.2">
      <c r="C4741"/>
      <c r="E4741" s="46"/>
      <c r="F4741" s="44"/>
    </row>
    <row r="4742" spans="3:6" x14ac:dyDescent="0.2">
      <c r="C4742"/>
      <c r="E4742" s="46"/>
      <c r="F4742" s="44"/>
    </row>
    <row r="4743" spans="3:6" x14ac:dyDescent="0.2">
      <c r="C4743"/>
      <c r="E4743" s="46"/>
      <c r="F4743" s="44"/>
    </row>
    <row r="4744" spans="3:6" x14ac:dyDescent="0.2">
      <c r="C4744"/>
      <c r="E4744" s="46"/>
      <c r="F4744" s="44"/>
    </row>
    <row r="4745" spans="3:6" x14ac:dyDescent="0.2">
      <c r="C4745"/>
      <c r="E4745" s="46"/>
      <c r="F4745" s="44"/>
    </row>
    <row r="4746" spans="3:6" x14ac:dyDescent="0.2">
      <c r="C4746"/>
      <c r="E4746" s="46"/>
      <c r="F4746" s="44"/>
    </row>
    <row r="4747" spans="3:6" x14ac:dyDescent="0.2">
      <c r="C4747"/>
      <c r="E4747" s="46"/>
      <c r="F4747" s="44"/>
    </row>
    <row r="4748" spans="3:6" x14ac:dyDescent="0.2">
      <c r="C4748"/>
      <c r="E4748" s="46"/>
      <c r="F4748" s="44"/>
    </row>
    <row r="4749" spans="3:6" x14ac:dyDescent="0.2">
      <c r="C4749"/>
      <c r="E4749" s="46"/>
      <c r="F4749" s="44"/>
    </row>
    <row r="4750" spans="3:6" x14ac:dyDescent="0.2">
      <c r="C4750"/>
      <c r="E4750" s="46"/>
      <c r="F4750" s="44"/>
    </row>
    <row r="4751" spans="3:6" x14ac:dyDescent="0.2">
      <c r="C4751"/>
      <c r="E4751" s="46"/>
      <c r="F4751" s="44"/>
    </row>
    <row r="4752" spans="3:6" x14ac:dyDescent="0.2">
      <c r="C4752"/>
      <c r="E4752" s="46"/>
      <c r="F4752" s="44"/>
    </row>
    <row r="4753" spans="3:6" x14ac:dyDescent="0.2">
      <c r="C4753"/>
      <c r="E4753" s="46"/>
      <c r="F4753" s="44"/>
    </row>
    <row r="4754" spans="3:6" x14ac:dyDescent="0.2">
      <c r="C4754"/>
      <c r="E4754" s="46"/>
      <c r="F4754" s="44"/>
    </row>
    <row r="4755" spans="3:6" x14ac:dyDescent="0.2">
      <c r="C4755"/>
      <c r="E4755" s="46"/>
      <c r="F4755" s="44"/>
    </row>
    <row r="4756" spans="3:6" x14ac:dyDescent="0.2">
      <c r="C4756"/>
      <c r="E4756" s="46"/>
      <c r="F4756" s="44"/>
    </row>
    <row r="4757" spans="3:6" x14ac:dyDescent="0.2">
      <c r="C4757"/>
      <c r="E4757" s="46"/>
      <c r="F4757" s="44"/>
    </row>
    <row r="4758" spans="3:6" x14ac:dyDescent="0.2">
      <c r="C4758"/>
      <c r="E4758" s="46"/>
      <c r="F4758" s="44"/>
    </row>
    <row r="4759" spans="3:6" x14ac:dyDescent="0.2">
      <c r="C4759"/>
      <c r="E4759" s="46"/>
      <c r="F4759" s="44"/>
    </row>
    <row r="4760" spans="3:6" x14ac:dyDescent="0.2">
      <c r="C4760"/>
      <c r="E4760" s="46"/>
      <c r="F4760" s="44"/>
    </row>
    <row r="4761" spans="3:6" x14ac:dyDescent="0.2">
      <c r="C4761"/>
      <c r="E4761" s="46"/>
      <c r="F4761" s="44"/>
    </row>
    <row r="4762" spans="3:6" x14ac:dyDescent="0.2">
      <c r="C4762"/>
      <c r="E4762" s="46"/>
      <c r="F4762" s="44"/>
    </row>
    <row r="4763" spans="3:6" x14ac:dyDescent="0.2">
      <c r="C4763"/>
      <c r="E4763" s="46"/>
      <c r="F4763" s="44"/>
    </row>
    <row r="4764" spans="3:6" x14ac:dyDescent="0.2">
      <c r="C4764"/>
      <c r="E4764" s="46"/>
      <c r="F4764" s="44"/>
    </row>
    <row r="4765" spans="3:6" x14ac:dyDescent="0.2">
      <c r="C4765"/>
      <c r="E4765" s="46"/>
      <c r="F4765" s="44"/>
    </row>
    <row r="4766" spans="3:6" x14ac:dyDescent="0.2">
      <c r="C4766"/>
      <c r="E4766" s="46"/>
      <c r="F4766" s="44"/>
    </row>
    <row r="4767" spans="3:6" x14ac:dyDescent="0.2">
      <c r="C4767"/>
      <c r="E4767" s="46"/>
      <c r="F4767" s="44"/>
    </row>
    <row r="4768" spans="3:6" x14ac:dyDescent="0.2">
      <c r="C4768"/>
      <c r="E4768" s="46"/>
      <c r="F4768" s="44"/>
    </row>
    <row r="4769" spans="3:6" x14ac:dyDescent="0.2">
      <c r="C4769"/>
      <c r="E4769" s="46"/>
      <c r="F4769" s="44"/>
    </row>
    <row r="4770" spans="3:6" x14ac:dyDescent="0.2">
      <c r="C4770"/>
      <c r="E4770" s="46"/>
      <c r="F4770" s="44"/>
    </row>
    <row r="4771" spans="3:6" x14ac:dyDescent="0.2">
      <c r="C4771"/>
      <c r="E4771" s="46"/>
      <c r="F4771" s="44"/>
    </row>
    <row r="4772" spans="3:6" x14ac:dyDescent="0.2">
      <c r="C4772"/>
      <c r="E4772" s="46"/>
      <c r="F4772" s="44"/>
    </row>
    <row r="4773" spans="3:6" x14ac:dyDescent="0.2">
      <c r="C4773"/>
      <c r="E4773" s="46"/>
      <c r="F4773" s="44"/>
    </row>
    <row r="4774" spans="3:6" x14ac:dyDescent="0.2">
      <c r="C4774"/>
      <c r="E4774" s="46"/>
      <c r="F4774" s="44"/>
    </row>
    <row r="4775" spans="3:6" x14ac:dyDescent="0.2">
      <c r="C4775"/>
      <c r="E4775" s="46"/>
      <c r="F4775" s="44"/>
    </row>
    <row r="4776" spans="3:6" x14ac:dyDescent="0.2">
      <c r="C4776"/>
      <c r="E4776" s="46"/>
      <c r="F4776" s="44"/>
    </row>
    <row r="4777" spans="3:6" x14ac:dyDescent="0.2">
      <c r="C4777"/>
      <c r="E4777" s="46"/>
      <c r="F4777" s="44"/>
    </row>
    <row r="4778" spans="3:6" x14ac:dyDescent="0.2">
      <c r="C4778"/>
      <c r="E4778" s="46"/>
      <c r="F4778" s="44"/>
    </row>
    <row r="4779" spans="3:6" x14ac:dyDescent="0.2">
      <c r="C4779"/>
      <c r="E4779" s="46"/>
      <c r="F4779" s="44"/>
    </row>
    <row r="4780" spans="3:6" x14ac:dyDescent="0.2">
      <c r="C4780"/>
      <c r="E4780" s="46"/>
      <c r="F4780" s="44"/>
    </row>
    <row r="4781" spans="3:6" x14ac:dyDescent="0.2">
      <c r="C4781"/>
      <c r="E4781" s="46"/>
      <c r="F4781" s="44"/>
    </row>
    <row r="4782" spans="3:6" x14ac:dyDescent="0.2">
      <c r="C4782"/>
      <c r="E4782" s="46"/>
      <c r="F4782" s="44"/>
    </row>
    <row r="4783" spans="3:6" x14ac:dyDescent="0.2">
      <c r="C4783"/>
      <c r="E4783" s="46"/>
      <c r="F4783" s="44"/>
    </row>
    <row r="4784" spans="3:6" x14ac:dyDescent="0.2">
      <c r="C4784"/>
      <c r="E4784" s="46"/>
      <c r="F4784" s="44"/>
    </row>
    <row r="4785" spans="3:6" x14ac:dyDescent="0.2">
      <c r="C4785"/>
      <c r="E4785" s="46"/>
      <c r="F4785" s="44"/>
    </row>
    <row r="4786" spans="3:6" x14ac:dyDescent="0.2">
      <c r="C4786"/>
      <c r="E4786" s="46"/>
      <c r="F4786" s="44"/>
    </row>
    <row r="4787" spans="3:6" x14ac:dyDescent="0.2">
      <c r="C4787"/>
      <c r="E4787" s="46"/>
      <c r="F4787" s="44"/>
    </row>
    <row r="4788" spans="3:6" x14ac:dyDescent="0.2">
      <c r="C4788"/>
      <c r="E4788" s="46"/>
      <c r="F4788" s="44"/>
    </row>
    <row r="4789" spans="3:6" x14ac:dyDescent="0.2">
      <c r="C4789"/>
      <c r="E4789" s="46"/>
      <c r="F4789" s="44"/>
    </row>
    <row r="4790" spans="3:6" x14ac:dyDescent="0.2">
      <c r="C4790"/>
      <c r="E4790" s="46"/>
      <c r="F4790" s="44"/>
    </row>
    <row r="4791" spans="3:6" x14ac:dyDescent="0.2">
      <c r="C4791"/>
      <c r="E4791" s="46"/>
      <c r="F4791" s="44"/>
    </row>
    <row r="4792" spans="3:6" x14ac:dyDescent="0.2">
      <c r="C4792"/>
      <c r="E4792" s="46"/>
      <c r="F4792" s="44"/>
    </row>
    <row r="4793" spans="3:6" x14ac:dyDescent="0.2">
      <c r="C4793"/>
      <c r="E4793" s="46"/>
      <c r="F4793" s="44"/>
    </row>
    <row r="4794" spans="3:6" x14ac:dyDescent="0.2">
      <c r="C4794"/>
      <c r="E4794" s="46"/>
      <c r="F4794" s="44"/>
    </row>
    <row r="4795" spans="3:6" x14ac:dyDescent="0.2">
      <c r="C4795"/>
      <c r="E4795" s="46"/>
      <c r="F4795" s="44"/>
    </row>
    <row r="4796" spans="3:6" x14ac:dyDescent="0.2">
      <c r="C4796"/>
      <c r="E4796" s="46"/>
      <c r="F4796" s="44"/>
    </row>
    <row r="4797" spans="3:6" x14ac:dyDescent="0.2">
      <c r="C4797"/>
      <c r="E4797" s="46"/>
      <c r="F4797" s="44"/>
    </row>
    <row r="4798" spans="3:6" x14ac:dyDescent="0.2">
      <c r="C4798"/>
      <c r="E4798" s="46"/>
      <c r="F4798" s="44"/>
    </row>
    <row r="4799" spans="3:6" x14ac:dyDescent="0.2">
      <c r="C4799"/>
      <c r="E4799" s="46"/>
      <c r="F4799" s="44"/>
    </row>
    <row r="4800" spans="3:6" x14ac:dyDescent="0.2">
      <c r="C4800"/>
      <c r="E4800" s="46"/>
      <c r="F4800" s="44"/>
    </row>
    <row r="4801" spans="3:6" x14ac:dyDescent="0.2">
      <c r="C4801"/>
      <c r="E4801" s="46"/>
      <c r="F4801" s="44"/>
    </row>
    <row r="4802" spans="3:6" x14ac:dyDescent="0.2">
      <c r="C4802"/>
      <c r="E4802" s="46"/>
      <c r="F4802" s="44"/>
    </row>
    <row r="4803" spans="3:6" x14ac:dyDescent="0.2">
      <c r="C4803"/>
      <c r="E4803" s="46"/>
      <c r="F4803" s="44"/>
    </row>
    <row r="4804" spans="3:6" x14ac:dyDescent="0.2">
      <c r="C4804"/>
      <c r="E4804" s="46"/>
      <c r="F4804" s="44"/>
    </row>
    <row r="4805" spans="3:6" x14ac:dyDescent="0.2">
      <c r="C4805"/>
      <c r="E4805" s="46"/>
      <c r="F4805" s="44"/>
    </row>
    <row r="4806" spans="3:6" x14ac:dyDescent="0.2">
      <c r="C4806"/>
      <c r="E4806" s="46"/>
      <c r="F4806" s="44"/>
    </row>
    <row r="4807" spans="3:6" x14ac:dyDescent="0.2">
      <c r="C4807"/>
      <c r="E4807" s="46"/>
      <c r="F4807" s="44"/>
    </row>
    <row r="4808" spans="3:6" x14ac:dyDescent="0.2">
      <c r="C4808"/>
      <c r="E4808" s="46"/>
      <c r="F4808" s="44"/>
    </row>
    <row r="4809" spans="3:6" x14ac:dyDescent="0.2">
      <c r="C4809"/>
      <c r="E4809" s="46"/>
      <c r="F4809" s="44"/>
    </row>
    <row r="4810" spans="3:6" x14ac:dyDescent="0.2">
      <c r="C4810"/>
      <c r="E4810" s="46"/>
      <c r="F4810" s="44"/>
    </row>
    <row r="4811" spans="3:6" x14ac:dyDescent="0.2">
      <c r="C4811"/>
      <c r="E4811" s="46"/>
      <c r="F4811" s="44"/>
    </row>
    <row r="4812" spans="3:6" x14ac:dyDescent="0.2">
      <c r="C4812"/>
      <c r="E4812" s="46"/>
      <c r="F4812" s="44"/>
    </row>
    <row r="4813" spans="3:6" x14ac:dyDescent="0.2">
      <c r="C4813"/>
      <c r="E4813" s="46"/>
      <c r="F4813" s="44"/>
    </row>
    <row r="4814" spans="3:6" x14ac:dyDescent="0.2">
      <c r="C4814"/>
      <c r="E4814" s="46"/>
      <c r="F4814" s="44"/>
    </row>
    <row r="4815" spans="3:6" x14ac:dyDescent="0.2">
      <c r="C4815"/>
      <c r="E4815" s="46"/>
      <c r="F4815" s="44"/>
    </row>
    <row r="4816" spans="3:6" x14ac:dyDescent="0.2">
      <c r="C4816"/>
      <c r="E4816" s="46"/>
      <c r="F4816" s="44"/>
    </row>
    <row r="4817" spans="3:6" x14ac:dyDescent="0.2">
      <c r="C4817"/>
      <c r="E4817" s="46"/>
      <c r="F4817" s="44"/>
    </row>
    <row r="4818" spans="3:6" x14ac:dyDescent="0.2">
      <c r="C4818"/>
      <c r="E4818" s="46"/>
      <c r="F4818" s="44"/>
    </row>
    <row r="4819" spans="3:6" x14ac:dyDescent="0.2">
      <c r="C4819"/>
      <c r="E4819" s="46"/>
      <c r="F4819" s="44"/>
    </row>
    <row r="4820" spans="3:6" x14ac:dyDescent="0.2">
      <c r="C4820"/>
      <c r="E4820" s="46"/>
      <c r="F4820" s="44"/>
    </row>
    <row r="4821" spans="3:6" x14ac:dyDescent="0.2">
      <c r="C4821"/>
      <c r="E4821" s="46"/>
      <c r="F4821" s="44"/>
    </row>
    <row r="4822" spans="3:6" x14ac:dyDescent="0.2">
      <c r="C4822"/>
      <c r="E4822" s="46"/>
      <c r="F4822" s="44"/>
    </row>
    <row r="4823" spans="3:6" x14ac:dyDescent="0.2">
      <c r="C4823"/>
      <c r="E4823" s="46"/>
      <c r="F4823" s="44"/>
    </row>
    <row r="4824" spans="3:6" x14ac:dyDescent="0.2">
      <c r="C4824"/>
      <c r="E4824" s="46"/>
      <c r="F4824" s="44"/>
    </row>
    <row r="4825" spans="3:6" x14ac:dyDescent="0.2">
      <c r="C4825"/>
      <c r="E4825" s="46"/>
      <c r="F4825" s="44"/>
    </row>
    <row r="4826" spans="3:6" x14ac:dyDescent="0.2">
      <c r="C4826"/>
      <c r="E4826" s="46"/>
      <c r="F4826" s="44"/>
    </row>
    <row r="4827" spans="3:6" x14ac:dyDescent="0.2">
      <c r="C4827"/>
      <c r="E4827" s="46"/>
      <c r="F4827" s="44"/>
    </row>
    <row r="4828" spans="3:6" x14ac:dyDescent="0.2">
      <c r="C4828"/>
      <c r="E4828" s="46"/>
      <c r="F4828" s="44"/>
    </row>
    <row r="4829" spans="3:6" x14ac:dyDescent="0.2">
      <c r="C4829"/>
      <c r="E4829" s="46"/>
      <c r="F4829" s="44"/>
    </row>
    <row r="4830" spans="3:6" x14ac:dyDescent="0.2">
      <c r="C4830"/>
      <c r="E4830" s="46"/>
      <c r="F4830" s="44"/>
    </row>
    <row r="4831" spans="3:6" x14ac:dyDescent="0.2">
      <c r="C4831"/>
      <c r="E4831" s="46"/>
      <c r="F4831" s="44"/>
    </row>
    <row r="4832" spans="3:6" x14ac:dyDescent="0.2">
      <c r="C4832"/>
      <c r="E4832" s="46"/>
      <c r="F4832" s="44"/>
    </row>
    <row r="4833" spans="3:6" x14ac:dyDescent="0.2">
      <c r="C4833"/>
      <c r="E4833" s="46"/>
      <c r="F4833" s="44"/>
    </row>
    <row r="4834" spans="3:6" x14ac:dyDescent="0.2">
      <c r="C4834"/>
      <c r="E4834" s="46"/>
      <c r="F4834" s="44"/>
    </row>
    <row r="4835" spans="3:6" x14ac:dyDescent="0.2">
      <c r="C4835"/>
      <c r="E4835" s="46"/>
      <c r="F4835" s="44"/>
    </row>
    <row r="4836" spans="3:6" x14ac:dyDescent="0.2">
      <c r="C4836"/>
      <c r="E4836" s="46"/>
      <c r="F4836" s="44"/>
    </row>
    <row r="4837" spans="3:6" x14ac:dyDescent="0.2">
      <c r="C4837"/>
      <c r="E4837" s="46"/>
      <c r="F4837" s="44"/>
    </row>
    <row r="4838" spans="3:6" x14ac:dyDescent="0.2">
      <c r="C4838"/>
      <c r="E4838" s="46"/>
      <c r="F4838" s="44"/>
    </row>
    <row r="4839" spans="3:6" x14ac:dyDescent="0.2">
      <c r="C4839"/>
      <c r="E4839" s="46"/>
      <c r="F4839" s="44"/>
    </row>
    <row r="4840" spans="3:6" x14ac:dyDescent="0.2">
      <c r="C4840"/>
      <c r="E4840" s="46"/>
      <c r="F4840" s="44"/>
    </row>
    <row r="4841" spans="3:6" x14ac:dyDescent="0.2">
      <c r="C4841"/>
      <c r="E4841" s="46"/>
      <c r="F4841" s="44"/>
    </row>
    <row r="4842" spans="3:6" x14ac:dyDescent="0.2">
      <c r="C4842"/>
      <c r="E4842" s="46"/>
      <c r="F4842" s="44"/>
    </row>
    <row r="4843" spans="3:6" x14ac:dyDescent="0.2">
      <c r="C4843"/>
      <c r="E4843" s="46"/>
      <c r="F4843" s="44"/>
    </row>
    <row r="4844" spans="3:6" x14ac:dyDescent="0.2">
      <c r="C4844"/>
      <c r="E4844" s="46"/>
      <c r="F4844" s="44"/>
    </row>
    <row r="4845" spans="3:6" x14ac:dyDescent="0.2">
      <c r="C4845"/>
      <c r="E4845" s="46"/>
      <c r="F4845" s="44"/>
    </row>
    <row r="4846" spans="3:6" x14ac:dyDescent="0.2">
      <c r="C4846"/>
      <c r="E4846" s="46"/>
      <c r="F4846" s="44"/>
    </row>
    <row r="4847" spans="3:6" x14ac:dyDescent="0.2">
      <c r="C4847"/>
      <c r="E4847" s="46"/>
      <c r="F4847" s="44"/>
    </row>
    <row r="4848" spans="3:6" x14ac:dyDescent="0.2">
      <c r="C4848"/>
      <c r="E4848" s="46"/>
      <c r="F4848" s="44"/>
    </row>
    <row r="4849" spans="3:6" x14ac:dyDescent="0.2">
      <c r="C4849"/>
      <c r="E4849" s="46"/>
      <c r="F4849" s="44"/>
    </row>
    <row r="4850" spans="3:6" x14ac:dyDescent="0.2">
      <c r="C4850"/>
      <c r="E4850" s="46"/>
      <c r="F4850" s="44"/>
    </row>
    <row r="4851" spans="3:6" x14ac:dyDescent="0.2">
      <c r="C4851"/>
      <c r="E4851" s="46"/>
      <c r="F4851" s="44"/>
    </row>
    <row r="4852" spans="3:6" x14ac:dyDescent="0.2">
      <c r="C4852"/>
      <c r="E4852" s="46"/>
      <c r="F4852" s="44"/>
    </row>
    <row r="4853" spans="3:6" x14ac:dyDescent="0.2">
      <c r="C4853"/>
      <c r="E4853" s="46"/>
      <c r="F4853" s="44"/>
    </row>
    <row r="4854" spans="3:6" x14ac:dyDescent="0.2">
      <c r="C4854"/>
      <c r="E4854" s="46"/>
      <c r="F4854" s="44"/>
    </row>
    <row r="4855" spans="3:6" x14ac:dyDescent="0.2">
      <c r="C4855"/>
      <c r="E4855" s="46"/>
      <c r="F4855" s="44"/>
    </row>
    <row r="4856" spans="3:6" x14ac:dyDescent="0.2">
      <c r="C4856"/>
      <c r="E4856" s="46"/>
      <c r="F4856" s="44"/>
    </row>
    <row r="4857" spans="3:6" x14ac:dyDescent="0.2">
      <c r="C4857"/>
      <c r="E4857" s="46"/>
      <c r="F4857" s="44"/>
    </row>
    <row r="4858" spans="3:6" x14ac:dyDescent="0.2">
      <c r="C4858"/>
      <c r="E4858" s="46"/>
      <c r="F4858" s="44"/>
    </row>
    <row r="4859" spans="3:6" x14ac:dyDescent="0.2">
      <c r="C4859"/>
      <c r="E4859" s="46"/>
      <c r="F4859" s="44"/>
    </row>
    <row r="4860" spans="3:6" x14ac:dyDescent="0.2">
      <c r="C4860"/>
      <c r="E4860" s="46"/>
      <c r="F4860" s="44"/>
    </row>
    <row r="4861" spans="3:6" x14ac:dyDescent="0.2">
      <c r="C4861"/>
      <c r="E4861" s="46"/>
      <c r="F4861" s="44"/>
    </row>
    <row r="4862" spans="3:6" x14ac:dyDescent="0.2">
      <c r="C4862"/>
      <c r="E4862" s="46"/>
      <c r="F4862" s="44"/>
    </row>
    <row r="4863" spans="3:6" x14ac:dyDescent="0.2">
      <c r="C4863"/>
      <c r="E4863" s="46"/>
      <c r="F4863" s="44"/>
    </row>
    <row r="4864" spans="3:6" x14ac:dyDescent="0.2">
      <c r="C4864"/>
      <c r="E4864" s="46"/>
      <c r="F4864" s="44"/>
    </row>
    <row r="4865" spans="3:6" x14ac:dyDescent="0.2">
      <c r="C4865"/>
      <c r="E4865" s="46"/>
      <c r="F4865" s="44"/>
    </row>
    <row r="4866" spans="3:6" x14ac:dyDescent="0.2">
      <c r="C4866"/>
      <c r="E4866" s="46"/>
      <c r="F4866" s="44"/>
    </row>
    <row r="4867" spans="3:6" x14ac:dyDescent="0.2">
      <c r="C4867"/>
      <c r="E4867" s="46"/>
      <c r="F4867" s="44"/>
    </row>
    <row r="4868" spans="3:6" x14ac:dyDescent="0.2">
      <c r="C4868"/>
      <c r="E4868" s="46"/>
      <c r="F4868" s="44"/>
    </row>
    <row r="4869" spans="3:6" x14ac:dyDescent="0.2">
      <c r="C4869"/>
      <c r="E4869" s="46"/>
      <c r="F4869" s="44"/>
    </row>
    <row r="4870" spans="3:6" x14ac:dyDescent="0.2">
      <c r="C4870"/>
      <c r="E4870" s="46"/>
      <c r="F4870" s="44"/>
    </row>
    <row r="4871" spans="3:6" x14ac:dyDescent="0.2">
      <c r="C4871"/>
      <c r="E4871" s="46"/>
      <c r="F4871" s="44"/>
    </row>
    <row r="4872" spans="3:6" x14ac:dyDescent="0.2">
      <c r="C4872"/>
      <c r="E4872" s="46"/>
      <c r="F4872" s="44"/>
    </row>
    <row r="4873" spans="3:6" x14ac:dyDescent="0.2">
      <c r="C4873"/>
      <c r="E4873" s="46"/>
      <c r="F4873" s="44"/>
    </row>
    <row r="4874" spans="3:6" x14ac:dyDescent="0.2">
      <c r="C4874"/>
      <c r="E4874" s="46"/>
      <c r="F4874" s="44"/>
    </row>
    <row r="4875" spans="3:6" x14ac:dyDescent="0.2">
      <c r="C4875"/>
      <c r="E4875" s="46"/>
      <c r="F4875" s="44"/>
    </row>
    <row r="4876" spans="3:6" x14ac:dyDescent="0.2">
      <c r="C4876"/>
      <c r="E4876" s="46"/>
      <c r="F4876" s="44"/>
    </row>
    <row r="4877" spans="3:6" x14ac:dyDescent="0.2">
      <c r="C4877"/>
      <c r="E4877" s="46"/>
      <c r="F4877" s="44"/>
    </row>
    <row r="4878" spans="3:6" x14ac:dyDescent="0.2">
      <c r="C4878"/>
      <c r="E4878" s="46"/>
      <c r="F4878" s="44"/>
    </row>
    <row r="4879" spans="3:6" x14ac:dyDescent="0.2">
      <c r="C4879"/>
      <c r="E4879" s="46"/>
      <c r="F4879" s="44"/>
    </row>
    <row r="4880" spans="3:6" x14ac:dyDescent="0.2">
      <c r="C4880"/>
      <c r="E4880" s="46"/>
      <c r="F4880" s="44"/>
    </row>
    <row r="4881" spans="3:6" x14ac:dyDescent="0.2">
      <c r="C4881"/>
      <c r="E4881" s="46"/>
      <c r="F4881" s="44"/>
    </row>
    <row r="4882" spans="3:6" x14ac:dyDescent="0.2">
      <c r="C4882"/>
      <c r="E4882" s="46"/>
      <c r="F4882" s="44"/>
    </row>
    <row r="4883" spans="3:6" x14ac:dyDescent="0.2">
      <c r="C4883"/>
      <c r="E4883" s="46"/>
      <c r="F4883" s="44"/>
    </row>
    <row r="4884" spans="3:6" x14ac:dyDescent="0.2">
      <c r="C4884"/>
      <c r="E4884" s="46"/>
      <c r="F4884" s="44"/>
    </row>
    <row r="4885" spans="3:6" x14ac:dyDescent="0.2">
      <c r="C4885"/>
      <c r="E4885" s="46"/>
      <c r="F4885" s="44"/>
    </row>
    <row r="4886" spans="3:6" x14ac:dyDescent="0.2">
      <c r="C4886"/>
      <c r="E4886" s="46"/>
      <c r="F4886" s="44"/>
    </row>
    <row r="4887" spans="3:6" x14ac:dyDescent="0.2">
      <c r="C4887"/>
      <c r="E4887" s="46"/>
      <c r="F4887" s="44"/>
    </row>
    <row r="4888" spans="3:6" x14ac:dyDescent="0.2">
      <c r="C4888"/>
      <c r="E4888" s="46"/>
      <c r="F4888" s="44"/>
    </row>
    <row r="4889" spans="3:6" x14ac:dyDescent="0.2">
      <c r="C4889"/>
      <c r="E4889" s="46"/>
      <c r="F4889" s="44"/>
    </row>
    <row r="4890" spans="3:6" x14ac:dyDescent="0.2">
      <c r="C4890"/>
      <c r="E4890" s="46"/>
      <c r="F4890" s="44"/>
    </row>
    <row r="4891" spans="3:6" x14ac:dyDescent="0.2">
      <c r="C4891"/>
      <c r="E4891" s="46"/>
      <c r="F4891" s="44"/>
    </row>
    <row r="4892" spans="3:6" x14ac:dyDescent="0.2">
      <c r="C4892"/>
      <c r="E4892" s="46"/>
      <c r="F4892" s="44"/>
    </row>
    <row r="4893" spans="3:6" x14ac:dyDescent="0.2">
      <c r="C4893"/>
      <c r="E4893" s="46"/>
      <c r="F4893" s="44"/>
    </row>
    <row r="4894" spans="3:6" x14ac:dyDescent="0.2">
      <c r="C4894"/>
      <c r="E4894" s="46"/>
      <c r="F4894" s="44"/>
    </row>
    <row r="4895" spans="3:6" x14ac:dyDescent="0.2">
      <c r="C4895"/>
      <c r="E4895" s="46"/>
      <c r="F4895" s="44"/>
    </row>
    <row r="4896" spans="3:6" x14ac:dyDescent="0.2">
      <c r="C4896"/>
      <c r="E4896" s="46"/>
      <c r="F4896" s="44"/>
    </row>
    <row r="4897" spans="3:6" x14ac:dyDescent="0.2">
      <c r="C4897"/>
      <c r="E4897" s="46"/>
      <c r="F4897" s="44"/>
    </row>
    <row r="4898" spans="3:6" x14ac:dyDescent="0.2">
      <c r="C4898"/>
      <c r="E4898" s="46"/>
      <c r="F4898" s="44"/>
    </row>
    <row r="4899" spans="3:6" x14ac:dyDescent="0.2">
      <c r="C4899"/>
      <c r="E4899" s="46"/>
      <c r="F4899" s="44"/>
    </row>
    <row r="4900" spans="3:6" x14ac:dyDescent="0.2">
      <c r="C4900"/>
      <c r="E4900" s="46"/>
      <c r="F4900" s="44"/>
    </row>
    <row r="4901" spans="3:6" x14ac:dyDescent="0.2">
      <c r="C4901"/>
      <c r="E4901" s="46"/>
      <c r="F4901" s="44"/>
    </row>
    <row r="4902" spans="3:6" x14ac:dyDescent="0.2">
      <c r="C4902"/>
      <c r="E4902" s="46"/>
      <c r="F4902" s="44"/>
    </row>
    <row r="4903" spans="3:6" x14ac:dyDescent="0.2">
      <c r="C4903"/>
      <c r="E4903" s="46"/>
      <c r="F4903" s="44"/>
    </row>
    <row r="4904" spans="3:6" x14ac:dyDescent="0.2">
      <c r="C4904"/>
      <c r="E4904" s="46"/>
      <c r="F4904" s="44"/>
    </row>
    <row r="4905" spans="3:6" x14ac:dyDescent="0.2">
      <c r="C4905"/>
      <c r="E4905" s="46"/>
      <c r="F4905" s="44"/>
    </row>
    <row r="4906" spans="3:6" x14ac:dyDescent="0.2">
      <c r="C4906"/>
      <c r="E4906" s="46"/>
      <c r="F4906" s="44"/>
    </row>
    <row r="4907" spans="3:6" x14ac:dyDescent="0.2">
      <c r="C4907"/>
      <c r="E4907" s="46"/>
      <c r="F4907" s="44"/>
    </row>
    <row r="4908" spans="3:6" x14ac:dyDescent="0.2">
      <c r="C4908"/>
      <c r="E4908" s="46"/>
      <c r="F4908" s="44"/>
    </row>
    <row r="4909" spans="3:6" x14ac:dyDescent="0.2">
      <c r="C4909"/>
      <c r="E4909" s="46"/>
      <c r="F4909" s="44"/>
    </row>
    <row r="4910" spans="3:6" x14ac:dyDescent="0.2">
      <c r="C4910"/>
      <c r="E4910" s="46"/>
      <c r="F4910" s="44"/>
    </row>
    <row r="4911" spans="3:6" x14ac:dyDescent="0.2">
      <c r="C4911"/>
      <c r="E4911" s="46"/>
      <c r="F4911" s="44"/>
    </row>
    <row r="4912" spans="3:6" x14ac:dyDescent="0.2">
      <c r="C4912"/>
      <c r="E4912" s="46"/>
      <c r="F4912" s="44"/>
    </row>
    <row r="4913" spans="3:6" x14ac:dyDescent="0.2">
      <c r="C4913"/>
      <c r="E4913" s="46"/>
      <c r="F4913" s="44"/>
    </row>
    <row r="4914" spans="3:6" x14ac:dyDescent="0.2">
      <c r="C4914"/>
      <c r="E4914" s="46"/>
      <c r="F4914" s="44"/>
    </row>
    <row r="4915" spans="3:6" x14ac:dyDescent="0.2">
      <c r="C4915"/>
      <c r="E4915" s="46"/>
      <c r="F4915" s="44"/>
    </row>
    <row r="4916" spans="3:6" x14ac:dyDescent="0.2">
      <c r="C4916"/>
      <c r="E4916" s="46"/>
      <c r="F4916" s="44"/>
    </row>
    <row r="4917" spans="3:6" x14ac:dyDescent="0.2">
      <c r="C4917"/>
      <c r="E4917" s="46"/>
      <c r="F4917" s="44"/>
    </row>
    <row r="4918" spans="3:6" x14ac:dyDescent="0.2">
      <c r="C4918"/>
      <c r="E4918" s="46"/>
      <c r="F4918" s="44"/>
    </row>
    <row r="4919" spans="3:6" x14ac:dyDescent="0.2">
      <c r="C4919"/>
      <c r="E4919" s="46"/>
      <c r="F4919" s="44"/>
    </row>
    <row r="4920" spans="3:6" x14ac:dyDescent="0.2">
      <c r="C4920"/>
      <c r="E4920" s="46"/>
      <c r="F4920" s="44"/>
    </row>
    <row r="4921" spans="3:6" x14ac:dyDescent="0.2">
      <c r="C4921"/>
      <c r="E4921" s="46"/>
      <c r="F4921" s="44"/>
    </row>
    <row r="4922" spans="3:6" x14ac:dyDescent="0.2">
      <c r="C4922"/>
      <c r="E4922" s="46"/>
      <c r="F4922" s="44"/>
    </row>
    <row r="4923" spans="3:6" x14ac:dyDescent="0.2">
      <c r="C4923"/>
      <c r="E4923" s="46"/>
      <c r="F4923" s="44"/>
    </row>
    <row r="4924" spans="3:6" x14ac:dyDescent="0.2">
      <c r="C4924"/>
      <c r="E4924" s="46"/>
      <c r="F4924" s="44"/>
    </row>
    <row r="4925" spans="3:6" x14ac:dyDescent="0.2">
      <c r="C4925"/>
      <c r="E4925" s="46"/>
      <c r="F4925" s="44"/>
    </row>
    <row r="4926" spans="3:6" x14ac:dyDescent="0.2">
      <c r="C4926"/>
      <c r="E4926" s="46"/>
      <c r="F4926" s="44"/>
    </row>
    <row r="4927" spans="3:6" x14ac:dyDescent="0.2">
      <c r="C4927"/>
      <c r="E4927" s="46"/>
      <c r="F4927" s="44"/>
    </row>
    <row r="4928" spans="3:6" x14ac:dyDescent="0.2">
      <c r="C4928"/>
      <c r="E4928" s="46"/>
      <c r="F4928" s="44"/>
    </row>
    <row r="4929" spans="3:6" x14ac:dyDescent="0.2">
      <c r="C4929"/>
      <c r="E4929" s="46"/>
      <c r="F4929" s="44"/>
    </row>
    <row r="4930" spans="3:6" x14ac:dyDescent="0.2">
      <c r="C4930"/>
      <c r="E4930" s="46"/>
      <c r="F4930" s="44"/>
    </row>
    <row r="4931" spans="3:6" x14ac:dyDescent="0.2">
      <c r="C4931"/>
      <c r="E4931" s="46"/>
      <c r="F4931" s="44"/>
    </row>
    <row r="4932" spans="3:6" x14ac:dyDescent="0.2">
      <c r="C4932"/>
      <c r="E4932" s="46"/>
      <c r="F4932" s="44"/>
    </row>
    <row r="4933" spans="3:6" x14ac:dyDescent="0.2">
      <c r="C4933"/>
      <c r="E4933" s="46"/>
      <c r="F4933" s="44"/>
    </row>
    <row r="4934" spans="3:6" x14ac:dyDescent="0.2">
      <c r="C4934"/>
      <c r="E4934" s="46"/>
      <c r="F4934" s="44"/>
    </row>
    <row r="4935" spans="3:6" x14ac:dyDescent="0.2">
      <c r="C4935"/>
      <c r="E4935" s="46"/>
      <c r="F4935" s="44"/>
    </row>
    <row r="4936" spans="3:6" x14ac:dyDescent="0.2">
      <c r="C4936"/>
      <c r="E4936" s="46"/>
      <c r="F4936" s="44"/>
    </row>
    <row r="4937" spans="3:6" x14ac:dyDescent="0.2">
      <c r="C4937"/>
      <c r="E4937" s="46"/>
      <c r="F4937" s="44"/>
    </row>
    <row r="4938" spans="3:6" x14ac:dyDescent="0.2">
      <c r="C4938"/>
      <c r="E4938" s="46"/>
      <c r="F4938" s="44"/>
    </row>
    <row r="4939" spans="3:6" x14ac:dyDescent="0.2">
      <c r="C4939"/>
      <c r="E4939" s="46"/>
      <c r="F4939" s="44"/>
    </row>
    <row r="4940" spans="3:6" x14ac:dyDescent="0.2">
      <c r="C4940"/>
      <c r="E4940" s="46"/>
      <c r="F4940" s="44"/>
    </row>
    <row r="4941" spans="3:6" x14ac:dyDescent="0.2">
      <c r="C4941"/>
      <c r="E4941" s="46"/>
      <c r="F4941" s="44"/>
    </row>
    <row r="4942" spans="3:6" x14ac:dyDescent="0.2">
      <c r="C4942"/>
      <c r="E4942" s="46"/>
      <c r="F4942" s="44"/>
    </row>
    <row r="4943" spans="3:6" x14ac:dyDescent="0.2">
      <c r="C4943"/>
      <c r="E4943" s="46"/>
      <c r="F4943" s="44"/>
    </row>
    <row r="4944" spans="3:6" x14ac:dyDescent="0.2">
      <c r="C4944"/>
      <c r="E4944" s="46"/>
      <c r="F4944" s="44"/>
    </row>
    <row r="4945" spans="3:6" x14ac:dyDescent="0.2">
      <c r="C4945"/>
      <c r="E4945" s="46"/>
      <c r="F4945" s="44"/>
    </row>
    <row r="4946" spans="3:6" x14ac:dyDescent="0.2">
      <c r="C4946"/>
      <c r="E4946" s="46"/>
      <c r="F4946" s="44"/>
    </row>
    <row r="4947" spans="3:6" x14ac:dyDescent="0.2">
      <c r="C4947"/>
      <c r="E4947" s="46"/>
      <c r="F4947" s="44"/>
    </row>
    <row r="4948" spans="3:6" x14ac:dyDescent="0.2">
      <c r="C4948"/>
      <c r="E4948" s="46"/>
      <c r="F4948" s="44"/>
    </row>
    <row r="4949" spans="3:6" x14ac:dyDescent="0.2">
      <c r="C4949"/>
      <c r="E4949" s="46"/>
      <c r="F4949" s="44"/>
    </row>
    <row r="4950" spans="3:6" x14ac:dyDescent="0.2">
      <c r="C4950"/>
      <c r="E4950" s="46"/>
      <c r="F4950" s="44"/>
    </row>
    <row r="4951" spans="3:6" x14ac:dyDescent="0.2">
      <c r="C4951"/>
      <c r="E4951" s="46"/>
      <c r="F4951" s="44"/>
    </row>
    <row r="4952" spans="3:6" x14ac:dyDescent="0.2">
      <c r="C4952"/>
      <c r="E4952" s="46"/>
      <c r="F4952" s="44"/>
    </row>
    <row r="4953" spans="3:6" x14ac:dyDescent="0.2">
      <c r="C4953"/>
      <c r="E4953" s="46"/>
      <c r="F4953" s="44"/>
    </row>
    <row r="4954" spans="3:6" x14ac:dyDescent="0.2">
      <c r="C4954"/>
      <c r="E4954" s="46"/>
      <c r="F4954" s="44"/>
    </row>
    <row r="4955" spans="3:6" x14ac:dyDescent="0.2">
      <c r="C4955"/>
      <c r="E4955" s="46"/>
      <c r="F4955" s="44"/>
    </row>
    <row r="4956" spans="3:6" x14ac:dyDescent="0.2">
      <c r="C4956"/>
      <c r="E4956" s="46"/>
      <c r="F4956" s="44"/>
    </row>
    <row r="4957" spans="3:6" x14ac:dyDescent="0.2">
      <c r="C4957"/>
      <c r="E4957" s="46"/>
      <c r="F4957" s="44"/>
    </row>
    <row r="4958" spans="3:6" x14ac:dyDescent="0.2">
      <c r="C4958"/>
      <c r="E4958" s="46"/>
      <c r="F4958" s="44"/>
    </row>
    <row r="4959" spans="3:6" x14ac:dyDescent="0.2">
      <c r="C4959"/>
      <c r="E4959" s="46"/>
      <c r="F4959" s="44"/>
    </row>
    <row r="4960" spans="3:6" x14ac:dyDescent="0.2">
      <c r="C4960"/>
      <c r="E4960" s="46"/>
      <c r="F4960" s="44"/>
    </row>
    <row r="4961" spans="3:6" x14ac:dyDescent="0.2">
      <c r="C4961"/>
      <c r="E4961" s="46"/>
      <c r="F4961" s="44"/>
    </row>
    <row r="4962" spans="3:6" x14ac:dyDescent="0.2">
      <c r="C4962"/>
      <c r="E4962" s="46"/>
      <c r="F4962" s="44"/>
    </row>
    <row r="4963" spans="3:6" x14ac:dyDescent="0.2">
      <c r="C4963"/>
      <c r="E4963" s="46"/>
      <c r="F4963" s="44"/>
    </row>
    <row r="4964" spans="3:6" x14ac:dyDescent="0.2">
      <c r="C4964"/>
      <c r="E4964" s="46"/>
      <c r="F4964" s="44"/>
    </row>
    <row r="4965" spans="3:6" x14ac:dyDescent="0.2">
      <c r="C4965"/>
      <c r="E4965" s="46"/>
      <c r="F4965" s="44"/>
    </row>
    <row r="4966" spans="3:6" x14ac:dyDescent="0.2">
      <c r="C4966"/>
      <c r="E4966" s="46"/>
      <c r="F4966" s="44"/>
    </row>
    <row r="4967" spans="3:6" x14ac:dyDescent="0.2">
      <c r="C4967"/>
      <c r="E4967" s="46"/>
      <c r="F4967" s="44"/>
    </row>
    <row r="4968" spans="3:6" x14ac:dyDescent="0.2">
      <c r="C4968"/>
      <c r="E4968" s="46"/>
      <c r="F4968" s="44"/>
    </row>
    <row r="4969" spans="3:6" x14ac:dyDescent="0.2">
      <c r="C4969"/>
      <c r="E4969" s="46"/>
      <c r="F4969" s="44"/>
    </row>
    <row r="4970" spans="3:6" x14ac:dyDescent="0.2">
      <c r="C4970"/>
      <c r="E4970" s="46"/>
      <c r="F4970" s="44"/>
    </row>
    <row r="4971" spans="3:6" x14ac:dyDescent="0.2">
      <c r="C4971"/>
      <c r="E4971" s="46"/>
      <c r="F4971" s="44"/>
    </row>
    <row r="4972" spans="3:6" x14ac:dyDescent="0.2">
      <c r="C4972"/>
      <c r="E4972" s="46"/>
      <c r="F4972" s="44"/>
    </row>
    <row r="4973" spans="3:6" x14ac:dyDescent="0.2">
      <c r="C4973"/>
      <c r="E4973" s="46"/>
      <c r="F4973" s="44"/>
    </row>
    <row r="4974" spans="3:6" x14ac:dyDescent="0.2">
      <c r="C4974"/>
      <c r="E4974" s="46"/>
      <c r="F4974" s="44"/>
    </row>
    <row r="4975" spans="3:6" x14ac:dyDescent="0.2">
      <c r="C4975"/>
      <c r="E4975" s="46"/>
      <c r="F4975" s="44"/>
    </row>
    <row r="4976" spans="3:6" x14ac:dyDescent="0.2">
      <c r="C4976"/>
      <c r="E4976" s="46"/>
      <c r="F4976" s="44"/>
    </row>
    <row r="4977" spans="3:6" x14ac:dyDescent="0.2">
      <c r="C4977"/>
      <c r="E4977" s="46"/>
      <c r="F4977" s="44"/>
    </row>
    <row r="4978" spans="3:6" x14ac:dyDescent="0.2">
      <c r="C4978"/>
      <c r="E4978" s="46"/>
      <c r="F4978" s="44"/>
    </row>
    <row r="4979" spans="3:6" x14ac:dyDescent="0.2">
      <c r="C4979"/>
      <c r="E4979" s="46"/>
      <c r="F4979" s="44"/>
    </row>
    <row r="4980" spans="3:6" x14ac:dyDescent="0.2">
      <c r="C4980"/>
      <c r="E4980" s="46"/>
      <c r="F4980" s="44"/>
    </row>
    <row r="4981" spans="3:6" x14ac:dyDescent="0.2">
      <c r="C4981"/>
      <c r="E4981" s="46"/>
      <c r="F4981" s="44"/>
    </row>
    <row r="4982" spans="3:6" x14ac:dyDescent="0.2">
      <c r="C4982"/>
      <c r="E4982" s="46"/>
      <c r="F4982" s="44"/>
    </row>
    <row r="4983" spans="3:6" x14ac:dyDescent="0.2">
      <c r="C4983"/>
      <c r="E4983" s="46"/>
      <c r="F4983" s="44"/>
    </row>
    <row r="4984" spans="3:6" x14ac:dyDescent="0.2">
      <c r="C4984"/>
      <c r="E4984" s="46"/>
      <c r="F4984" s="44"/>
    </row>
    <row r="4985" spans="3:6" x14ac:dyDescent="0.2">
      <c r="C4985"/>
      <c r="E4985" s="46"/>
      <c r="F4985" s="44"/>
    </row>
    <row r="4986" spans="3:6" x14ac:dyDescent="0.2">
      <c r="C4986"/>
      <c r="E4986" s="46"/>
      <c r="F4986" s="44"/>
    </row>
    <row r="4987" spans="3:6" x14ac:dyDescent="0.2">
      <c r="C4987"/>
      <c r="E4987" s="46"/>
      <c r="F4987" s="44"/>
    </row>
    <row r="4988" spans="3:6" x14ac:dyDescent="0.2">
      <c r="C4988"/>
      <c r="E4988" s="46"/>
      <c r="F4988" s="44"/>
    </row>
    <row r="4989" spans="3:6" x14ac:dyDescent="0.2">
      <c r="C4989"/>
      <c r="E4989" s="46"/>
      <c r="F4989" s="44"/>
    </row>
    <row r="4990" spans="3:6" x14ac:dyDescent="0.2">
      <c r="C4990"/>
      <c r="E4990" s="46"/>
      <c r="F4990" s="44"/>
    </row>
    <row r="4991" spans="3:6" x14ac:dyDescent="0.2">
      <c r="C4991"/>
      <c r="E4991" s="46"/>
      <c r="F4991" s="44"/>
    </row>
    <row r="4992" spans="3:6" x14ac:dyDescent="0.2">
      <c r="C4992"/>
      <c r="E4992" s="46"/>
      <c r="F4992" s="44"/>
    </row>
    <row r="4993" spans="3:6" x14ac:dyDescent="0.2">
      <c r="C4993"/>
      <c r="E4993" s="46"/>
      <c r="F4993" s="44"/>
    </row>
    <row r="4994" spans="3:6" x14ac:dyDescent="0.2">
      <c r="C4994"/>
      <c r="E4994" s="46"/>
      <c r="F4994" s="44"/>
    </row>
    <row r="4995" spans="3:6" x14ac:dyDescent="0.2">
      <c r="C4995"/>
      <c r="E4995" s="46"/>
      <c r="F4995" s="44"/>
    </row>
    <row r="4996" spans="3:6" x14ac:dyDescent="0.2">
      <c r="C4996"/>
      <c r="E4996" s="46"/>
      <c r="F4996" s="44"/>
    </row>
    <row r="4997" spans="3:6" x14ac:dyDescent="0.2">
      <c r="C4997"/>
      <c r="E4997" s="46"/>
      <c r="F4997" s="44"/>
    </row>
    <row r="4998" spans="3:6" x14ac:dyDescent="0.2">
      <c r="C4998"/>
      <c r="E4998" s="46"/>
      <c r="F4998" s="44"/>
    </row>
    <row r="4999" spans="3:6" x14ac:dyDescent="0.2">
      <c r="C4999"/>
      <c r="E4999" s="46"/>
      <c r="F4999" s="44"/>
    </row>
    <row r="5000" spans="3:6" x14ac:dyDescent="0.2">
      <c r="C5000"/>
      <c r="E5000" s="46"/>
      <c r="F5000" s="44"/>
    </row>
    <row r="5001" spans="3:6" x14ac:dyDescent="0.2">
      <c r="C5001"/>
      <c r="E5001" s="46"/>
      <c r="F5001" s="44"/>
    </row>
    <row r="5002" spans="3:6" x14ac:dyDescent="0.2">
      <c r="C5002"/>
      <c r="E5002" s="46"/>
      <c r="F5002" s="44"/>
    </row>
    <row r="5003" spans="3:6" x14ac:dyDescent="0.2">
      <c r="C5003"/>
      <c r="E5003" s="46"/>
      <c r="F5003" s="44"/>
    </row>
    <row r="5004" spans="3:6" x14ac:dyDescent="0.2">
      <c r="C5004"/>
      <c r="E5004" s="46"/>
      <c r="F5004" s="44"/>
    </row>
    <row r="5005" spans="3:6" x14ac:dyDescent="0.2">
      <c r="C5005"/>
      <c r="E5005" s="46"/>
      <c r="F5005" s="44"/>
    </row>
    <row r="5006" spans="3:6" x14ac:dyDescent="0.2">
      <c r="C5006"/>
      <c r="E5006" s="46"/>
      <c r="F5006" s="44"/>
    </row>
    <row r="5007" spans="3:6" x14ac:dyDescent="0.2">
      <c r="C5007"/>
      <c r="E5007" s="46"/>
      <c r="F5007" s="44"/>
    </row>
    <row r="5008" spans="3:6" x14ac:dyDescent="0.2">
      <c r="C5008"/>
      <c r="E5008" s="46"/>
      <c r="F5008" s="44"/>
    </row>
    <row r="5009" spans="3:6" x14ac:dyDescent="0.2">
      <c r="C5009"/>
      <c r="E5009" s="46"/>
      <c r="F5009" s="44"/>
    </row>
    <row r="5010" spans="3:6" x14ac:dyDescent="0.2">
      <c r="C5010"/>
      <c r="E5010" s="46"/>
      <c r="F5010" s="44"/>
    </row>
    <row r="5011" spans="3:6" x14ac:dyDescent="0.2">
      <c r="C5011"/>
      <c r="E5011" s="46"/>
      <c r="F5011" s="44"/>
    </row>
    <row r="5012" spans="3:6" x14ac:dyDescent="0.2">
      <c r="C5012"/>
      <c r="E5012" s="46"/>
      <c r="F5012" s="44"/>
    </row>
    <row r="5013" spans="3:6" x14ac:dyDescent="0.2">
      <c r="C5013"/>
      <c r="E5013" s="46"/>
      <c r="F5013" s="44"/>
    </row>
    <row r="5014" spans="3:6" x14ac:dyDescent="0.2">
      <c r="C5014"/>
      <c r="E5014" s="46"/>
      <c r="F5014" s="44"/>
    </row>
    <row r="5015" spans="3:6" x14ac:dyDescent="0.2">
      <c r="C5015"/>
      <c r="E5015" s="46"/>
      <c r="F5015" s="44"/>
    </row>
    <row r="5016" spans="3:6" x14ac:dyDescent="0.2">
      <c r="C5016"/>
      <c r="E5016" s="46"/>
      <c r="F5016" s="44"/>
    </row>
    <row r="5017" spans="3:6" x14ac:dyDescent="0.2">
      <c r="C5017"/>
      <c r="E5017" s="46"/>
      <c r="F5017" s="44"/>
    </row>
    <row r="5018" spans="3:6" x14ac:dyDescent="0.2">
      <c r="C5018"/>
      <c r="E5018" s="46"/>
      <c r="F5018" s="44"/>
    </row>
    <row r="5019" spans="3:6" x14ac:dyDescent="0.2">
      <c r="C5019"/>
      <c r="E5019" s="46"/>
      <c r="F5019" s="44"/>
    </row>
    <row r="5020" spans="3:6" x14ac:dyDescent="0.2">
      <c r="C5020"/>
      <c r="E5020" s="46"/>
      <c r="F5020" s="44"/>
    </row>
    <row r="5021" spans="3:6" x14ac:dyDescent="0.2">
      <c r="C5021"/>
      <c r="E5021" s="46"/>
      <c r="F5021" s="44"/>
    </row>
    <row r="5022" spans="3:6" x14ac:dyDescent="0.2">
      <c r="C5022"/>
      <c r="E5022" s="46"/>
      <c r="F5022" s="44"/>
    </row>
    <row r="5023" spans="3:6" x14ac:dyDescent="0.2">
      <c r="C5023"/>
      <c r="E5023" s="46"/>
      <c r="F5023" s="44"/>
    </row>
    <row r="5024" spans="3:6" x14ac:dyDescent="0.2">
      <c r="C5024"/>
      <c r="E5024" s="46"/>
      <c r="F5024" s="44"/>
    </row>
    <row r="5025" spans="3:6" x14ac:dyDescent="0.2">
      <c r="C5025"/>
      <c r="E5025" s="46"/>
      <c r="F5025" s="44"/>
    </row>
    <row r="5026" spans="3:6" x14ac:dyDescent="0.2">
      <c r="C5026"/>
      <c r="E5026" s="46"/>
      <c r="F5026" s="44"/>
    </row>
    <row r="5027" spans="3:6" x14ac:dyDescent="0.2">
      <c r="C5027"/>
      <c r="E5027" s="46"/>
      <c r="F5027" s="44"/>
    </row>
    <row r="5028" spans="3:6" x14ac:dyDescent="0.2">
      <c r="C5028"/>
      <c r="E5028" s="46"/>
      <c r="F5028" s="44"/>
    </row>
    <row r="5029" spans="3:6" x14ac:dyDescent="0.2">
      <c r="C5029"/>
      <c r="E5029" s="46"/>
      <c r="F5029" s="44"/>
    </row>
    <row r="5030" spans="3:6" x14ac:dyDescent="0.2">
      <c r="C5030"/>
      <c r="E5030" s="46"/>
      <c r="F5030" s="44"/>
    </row>
    <row r="5031" spans="3:6" x14ac:dyDescent="0.2">
      <c r="C5031"/>
      <c r="E5031" s="46"/>
      <c r="F5031" s="44"/>
    </row>
    <row r="5032" spans="3:6" x14ac:dyDescent="0.2">
      <c r="C5032"/>
      <c r="E5032" s="46"/>
      <c r="F5032" s="44"/>
    </row>
    <row r="5033" spans="3:6" x14ac:dyDescent="0.2">
      <c r="C5033"/>
      <c r="E5033" s="46"/>
      <c r="F5033" s="44"/>
    </row>
    <row r="5034" spans="3:6" x14ac:dyDescent="0.2">
      <c r="C5034"/>
      <c r="E5034" s="46"/>
      <c r="F5034" s="44"/>
    </row>
    <row r="5035" spans="3:6" x14ac:dyDescent="0.2">
      <c r="C5035"/>
      <c r="E5035" s="46"/>
      <c r="F5035" s="44"/>
    </row>
    <row r="5036" spans="3:6" x14ac:dyDescent="0.2">
      <c r="C5036"/>
      <c r="E5036" s="46"/>
      <c r="F5036" s="44"/>
    </row>
    <row r="5037" spans="3:6" x14ac:dyDescent="0.2">
      <c r="C5037"/>
      <c r="E5037" s="46"/>
      <c r="F5037" s="44"/>
    </row>
    <row r="5038" spans="3:6" x14ac:dyDescent="0.2">
      <c r="C5038"/>
      <c r="E5038" s="46"/>
      <c r="F5038" s="44"/>
    </row>
    <row r="5039" spans="3:6" x14ac:dyDescent="0.2">
      <c r="C5039"/>
      <c r="E5039" s="46"/>
      <c r="F5039" s="44"/>
    </row>
    <row r="5040" spans="3:6" x14ac:dyDescent="0.2">
      <c r="C5040"/>
      <c r="E5040" s="46"/>
      <c r="F5040" s="44"/>
    </row>
    <row r="5041" spans="3:6" x14ac:dyDescent="0.2">
      <c r="C5041"/>
      <c r="E5041" s="46"/>
      <c r="F5041" s="44"/>
    </row>
    <row r="5042" spans="3:6" x14ac:dyDescent="0.2">
      <c r="C5042"/>
      <c r="E5042" s="46"/>
      <c r="F5042" s="44"/>
    </row>
    <row r="5043" spans="3:6" x14ac:dyDescent="0.2">
      <c r="C5043"/>
      <c r="E5043" s="46"/>
      <c r="F5043" s="44"/>
    </row>
    <row r="5044" spans="3:6" x14ac:dyDescent="0.2">
      <c r="C5044"/>
      <c r="E5044" s="46"/>
      <c r="F5044" s="44"/>
    </row>
    <row r="5045" spans="3:6" x14ac:dyDescent="0.2">
      <c r="C5045"/>
      <c r="E5045" s="46"/>
      <c r="F5045" s="44"/>
    </row>
    <row r="5046" spans="3:6" x14ac:dyDescent="0.2">
      <c r="C5046"/>
      <c r="E5046" s="46"/>
      <c r="F5046" s="44"/>
    </row>
    <row r="5047" spans="3:6" x14ac:dyDescent="0.2">
      <c r="C5047"/>
      <c r="E5047" s="46"/>
      <c r="F5047" s="44"/>
    </row>
    <row r="5048" spans="3:6" x14ac:dyDescent="0.2">
      <c r="C5048"/>
      <c r="E5048" s="46"/>
      <c r="F5048" s="44"/>
    </row>
    <row r="5049" spans="3:6" x14ac:dyDescent="0.2">
      <c r="C5049"/>
      <c r="E5049" s="46"/>
      <c r="F5049" s="44"/>
    </row>
    <row r="5050" spans="3:6" x14ac:dyDescent="0.2">
      <c r="C5050"/>
      <c r="E5050" s="46"/>
      <c r="F5050" s="44"/>
    </row>
    <row r="5051" spans="3:6" x14ac:dyDescent="0.2">
      <c r="C5051"/>
      <c r="E5051" s="46"/>
      <c r="F5051" s="44"/>
    </row>
    <row r="5052" spans="3:6" x14ac:dyDescent="0.2">
      <c r="C5052"/>
      <c r="E5052" s="46"/>
      <c r="F5052" s="44"/>
    </row>
    <row r="5053" spans="3:6" x14ac:dyDescent="0.2">
      <c r="C5053"/>
      <c r="E5053" s="46"/>
      <c r="F5053" s="44"/>
    </row>
    <row r="5054" spans="3:6" x14ac:dyDescent="0.2">
      <c r="C5054"/>
      <c r="E5054" s="46"/>
      <c r="F5054" s="44"/>
    </row>
    <row r="5055" spans="3:6" x14ac:dyDescent="0.2">
      <c r="C5055"/>
      <c r="E5055" s="46"/>
      <c r="F5055" s="44"/>
    </row>
    <row r="5056" spans="3:6" x14ac:dyDescent="0.2">
      <c r="C5056"/>
      <c r="E5056" s="46"/>
      <c r="F5056" s="44"/>
    </row>
    <row r="5057" spans="3:6" x14ac:dyDescent="0.2">
      <c r="C5057"/>
      <c r="E5057" s="46"/>
      <c r="F5057" s="44"/>
    </row>
    <row r="5058" spans="3:6" x14ac:dyDescent="0.2">
      <c r="C5058"/>
      <c r="E5058" s="46"/>
      <c r="F5058" s="44"/>
    </row>
    <row r="5059" spans="3:6" x14ac:dyDescent="0.2">
      <c r="C5059"/>
      <c r="E5059" s="46"/>
      <c r="F5059" s="44"/>
    </row>
    <row r="5060" spans="3:6" x14ac:dyDescent="0.2">
      <c r="C5060"/>
      <c r="E5060" s="46"/>
      <c r="F5060" s="44"/>
    </row>
    <row r="5061" spans="3:6" x14ac:dyDescent="0.2">
      <c r="C5061"/>
      <c r="E5061" s="46"/>
      <c r="F5061" s="44"/>
    </row>
    <row r="5062" spans="3:6" x14ac:dyDescent="0.2">
      <c r="C5062"/>
      <c r="E5062" s="46"/>
      <c r="F5062" s="44"/>
    </row>
    <row r="5063" spans="3:6" x14ac:dyDescent="0.2">
      <c r="C5063"/>
      <c r="E5063" s="46"/>
      <c r="F5063" s="44"/>
    </row>
    <row r="5064" spans="3:6" x14ac:dyDescent="0.2">
      <c r="C5064"/>
      <c r="E5064" s="46"/>
      <c r="F5064" s="44"/>
    </row>
    <row r="5065" spans="3:6" x14ac:dyDescent="0.2">
      <c r="C5065"/>
      <c r="E5065" s="46"/>
      <c r="F5065" s="44"/>
    </row>
    <row r="5066" spans="3:6" x14ac:dyDescent="0.2">
      <c r="C5066"/>
      <c r="E5066" s="46"/>
      <c r="F5066" s="44"/>
    </row>
    <row r="5067" spans="3:6" x14ac:dyDescent="0.2">
      <c r="C5067"/>
      <c r="E5067" s="46"/>
      <c r="F5067" s="44"/>
    </row>
    <row r="5068" spans="3:6" x14ac:dyDescent="0.2">
      <c r="C5068"/>
      <c r="E5068" s="46"/>
      <c r="F5068" s="44"/>
    </row>
    <row r="5069" spans="3:6" x14ac:dyDescent="0.2">
      <c r="C5069"/>
      <c r="E5069" s="46"/>
      <c r="F5069" s="44"/>
    </row>
    <row r="5070" spans="3:6" x14ac:dyDescent="0.2">
      <c r="C5070"/>
      <c r="E5070" s="46"/>
      <c r="F5070" s="44"/>
    </row>
    <row r="5071" spans="3:6" x14ac:dyDescent="0.2">
      <c r="C5071"/>
      <c r="E5071" s="46"/>
      <c r="F5071" s="44"/>
    </row>
    <row r="5072" spans="3:6" x14ac:dyDescent="0.2">
      <c r="C5072"/>
      <c r="E5072" s="46"/>
      <c r="F5072" s="44"/>
    </row>
    <row r="5073" spans="3:6" x14ac:dyDescent="0.2">
      <c r="C5073"/>
      <c r="E5073" s="46"/>
      <c r="F5073" s="44"/>
    </row>
    <row r="5074" spans="3:6" x14ac:dyDescent="0.2">
      <c r="C5074"/>
      <c r="E5074" s="46"/>
      <c r="F5074" s="44"/>
    </row>
    <row r="5075" spans="3:6" x14ac:dyDescent="0.2">
      <c r="C5075"/>
      <c r="E5075" s="46"/>
      <c r="F5075" s="44"/>
    </row>
    <row r="5076" spans="3:6" x14ac:dyDescent="0.2">
      <c r="C5076"/>
      <c r="E5076" s="46"/>
      <c r="F5076" s="44"/>
    </row>
    <row r="5077" spans="3:6" x14ac:dyDescent="0.2">
      <c r="C5077"/>
      <c r="E5077" s="46"/>
      <c r="F5077" s="44"/>
    </row>
    <row r="5078" spans="3:6" x14ac:dyDescent="0.2">
      <c r="C5078"/>
      <c r="E5078" s="46"/>
      <c r="F5078" s="44"/>
    </row>
    <row r="5079" spans="3:6" x14ac:dyDescent="0.2">
      <c r="C5079"/>
      <c r="E5079" s="46"/>
      <c r="F5079" s="44"/>
    </row>
    <row r="5080" spans="3:6" x14ac:dyDescent="0.2">
      <c r="C5080"/>
      <c r="E5080" s="46"/>
      <c r="F5080" s="44"/>
    </row>
    <row r="5081" spans="3:6" x14ac:dyDescent="0.2">
      <c r="C5081"/>
      <c r="E5081" s="46"/>
      <c r="F5081" s="44"/>
    </row>
    <row r="5082" spans="3:6" x14ac:dyDescent="0.2">
      <c r="C5082"/>
      <c r="E5082" s="46"/>
      <c r="F5082" s="44"/>
    </row>
    <row r="5083" spans="3:6" x14ac:dyDescent="0.2">
      <c r="C5083"/>
      <c r="E5083" s="46"/>
      <c r="F5083" s="44"/>
    </row>
    <row r="5084" spans="3:6" x14ac:dyDescent="0.2">
      <c r="C5084"/>
      <c r="E5084" s="46"/>
      <c r="F5084" s="44"/>
    </row>
    <row r="5085" spans="3:6" x14ac:dyDescent="0.2">
      <c r="C5085"/>
      <c r="E5085" s="46"/>
      <c r="F5085" s="44"/>
    </row>
    <row r="5086" spans="3:6" x14ac:dyDescent="0.2">
      <c r="C5086"/>
      <c r="E5086" s="46"/>
      <c r="F5086" s="44"/>
    </row>
    <row r="5087" spans="3:6" x14ac:dyDescent="0.2">
      <c r="C5087"/>
      <c r="E5087" s="46"/>
      <c r="F5087" s="44"/>
    </row>
    <row r="5088" spans="3:6" x14ac:dyDescent="0.2">
      <c r="C5088"/>
      <c r="E5088" s="46"/>
      <c r="F5088" s="44"/>
    </row>
    <row r="5089" spans="3:6" x14ac:dyDescent="0.2">
      <c r="C5089"/>
      <c r="E5089" s="46"/>
      <c r="F5089" s="44"/>
    </row>
    <row r="5090" spans="3:6" x14ac:dyDescent="0.2">
      <c r="C5090"/>
      <c r="E5090" s="46"/>
      <c r="F5090" s="44"/>
    </row>
    <row r="5091" spans="3:6" x14ac:dyDescent="0.2">
      <c r="C5091"/>
      <c r="E5091" s="46"/>
      <c r="F5091" s="44"/>
    </row>
    <row r="5092" spans="3:6" x14ac:dyDescent="0.2">
      <c r="C5092"/>
      <c r="E5092" s="46"/>
      <c r="F5092" s="44"/>
    </row>
    <row r="5093" spans="3:6" x14ac:dyDescent="0.2">
      <c r="C5093"/>
      <c r="E5093" s="46"/>
      <c r="F5093" s="44"/>
    </row>
    <row r="5094" spans="3:6" x14ac:dyDescent="0.2">
      <c r="C5094"/>
      <c r="E5094" s="46"/>
      <c r="F5094" s="44"/>
    </row>
    <row r="5095" spans="3:6" x14ac:dyDescent="0.2">
      <c r="C5095"/>
      <c r="E5095" s="46"/>
      <c r="F5095" s="44"/>
    </row>
    <row r="5096" spans="3:6" x14ac:dyDescent="0.2">
      <c r="C5096"/>
      <c r="E5096" s="46"/>
      <c r="F5096" s="44"/>
    </row>
    <row r="5097" spans="3:6" x14ac:dyDescent="0.2">
      <c r="C5097"/>
      <c r="E5097" s="46"/>
      <c r="F5097" s="44"/>
    </row>
    <row r="5098" spans="3:6" x14ac:dyDescent="0.2">
      <c r="C5098"/>
      <c r="E5098" s="46"/>
      <c r="F5098" s="44"/>
    </row>
    <row r="5099" spans="3:6" x14ac:dyDescent="0.2">
      <c r="C5099"/>
      <c r="E5099" s="46"/>
      <c r="F5099" s="44"/>
    </row>
    <row r="5100" spans="3:6" x14ac:dyDescent="0.2">
      <c r="C5100"/>
      <c r="E5100" s="46"/>
      <c r="F5100" s="44"/>
    </row>
    <row r="5101" spans="3:6" x14ac:dyDescent="0.2">
      <c r="C5101"/>
      <c r="E5101" s="46"/>
      <c r="F5101" s="44"/>
    </row>
    <row r="5102" spans="3:6" x14ac:dyDescent="0.2">
      <c r="C5102"/>
      <c r="E5102" s="46"/>
      <c r="F5102" s="44"/>
    </row>
    <row r="5103" spans="3:6" x14ac:dyDescent="0.2">
      <c r="C5103"/>
      <c r="E5103" s="46"/>
      <c r="F5103" s="44"/>
    </row>
    <row r="5104" spans="3:6" x14ac:dyDescent="0.2">
      <c r="C5104"/>
      <c r="E5104" s="46"/>
      <c r="F5104" s="44"/>
    </row>
    <row r="5105" spans="3:6" x14ac:dyDescent="0.2">
      <c r="C5105"/>
      <c r="E5105" s="46"/>
      <c r="F5105" s="44"/>
    </row>
    <row r="5106" spans="3:6" x14ac:dyDescent="0.2">
      <c r="C5106"/>
      <c r="E5106" s="46"/>
      <c r="F5106" s="44"/>
    </row>
    <row r="5107" spans="3:6" x14ac:dyDescent="0.2">
      <c r="C5107"/>
      <c r="E5107" s="46"/>
      <c r="F5107" s="44"/>
    </row>
    <row r="5108" spans="3:6" x14ac:dyDescent="0.2">
      <c r="C5108"/>
      <c r="E5108" s="46"/>
      <c r="F5108" s="44"/>
    </row>
    <row r="5109" spans="3:6" x14ac:dyDescent="0.2">
      <c r="C5109"/>
      <c r="E5109" s="46"/>
      <c r="F5109" s="44"/>
    </row>
    <row r="5110" spans="3:6" x14ac:dyDescent="0.2">
      <c r="C5110"/>
      <c r="E5110" s="46"/>
      <c r="F5110" s="44"/>
    </row>
    <row r="5111" spans="3:6" x14ac:dyDescent="0.2">
      <c r="C5111"/>
      <c r="E5111" s="46"/>
      <c r="F5111" s="44"/>
    </row>
    <row r="5112" spans="3:6" x14ac:dyDescent="0.2">
      <c r="C5112"/>
      <c r="E5112" s="46"/>
      <c r="F5112" s="44"/>
    </row>
    <row r="5113" spans="3:6" x14ac:dyDescent="0.2">
      <c r="C5113"/>
      <c r="E5113" s="46"/>
      <c r="F5113" s="44"/>
    </row>
    <row r="5114" spans="3:6" x14ac:dyDescent="0.2">
      <c r="C5114"/>
      <c r="E5114" s="46"/>
      <c r="F5114" s="44"/>
    </row>
    <row r="5115" spans="3:6" x14ac:dyDescent="0.2">
      <c r="C5115"/>
      <c r="E5115" s="46"/>
      <c r="F5115" s="44"/>
    </row>
    <row r="5116" spans="3:6" x14ac:dyDescent="0.2">
      <c r="C5116"/>
      <c r="E5116" s="46"/>
      <c r="F5116" s="44"/>
    </row>
    <row r="5117" spans="3:6" x14ac:dyDescent="0.2">
      <c r="C5117"/>
      <c r="E5117" s="46"/>
      <c r="F5117" s="44"/>
    </row>
    <row r="5118" spans="3:6" x14ac:dyDescent="0.2">
      <c r="C5118"/>
      <c r="E5118" s="46"/>
      <c r="F5118" s="44"/>
    </row>
    <row r="5119" spans="3:6" x14ac:dyDescent="0.2">
      <c r="C5119"/>
      <c r="E5119" s="46"/>
      <c r="F5119" s="44"/>
    </row>
    <row r="5120" spans="3:6" x14ac:dyDescent="0.2">
      <c r="C5120"/>
      <c r="E5120" s="46"/>
      <c r="F5120" s="44"/>
    </row>
    <row r="5121" spans="3:6" x14ac:dyDescent="0.2">
      <c r="C5121"/>
      <c r="E5121" s="46"/>
      <c r="F5121" s="44"/>
    </row>
    <row r="5122" spans="3:6" x14ac:dyDescent="0.2">
      <c r="C5122"/>
      <c r="E5122" s="46"/>
      <c r="F5122" s="44"/>
    </row>
    <row r="5123" spans="3:6" x14ac:dyDescent="0.2">
      <c r="C5123"/>
      <c r="E5123" s="46"/>
      <c r="F5123" s="44"/>
    </row>
    <row r="5124" spans="3:6" x14ac:dyDescent="0.2">
      <c r="C5124"/>
      <c r="E5124" s="46"/>
      <c r="F5124" s="44"/>
    </row>
    <row r="5125" spans="3:6" x14ac:dyDescent="0.2">
      <c r="C5125"/>
      <c r="E5125" s="46"/>
      <c r="F5125" s="44"/>
    </row>
    <row r="5126" spans="3:6" x14ac:dyDescent="0.2">
      <c r="C5126"/>
      <c r="E5126" s="46"/>
      <c r="F5126" s="44"/>
    </row>
    <row r="5127" spans="3:6" x14ac:dyDescent="0.2">
      <c r="C5127"/>
      <c r="E5127" s="46"/>
      <c r="F5127" s="44"/>
    </row>
    <row r="5128" spans="3:6" x14ac:dyDescent="0.2">
      <c r="C5128"/>
      <c r="E5128" s="46"/>
      <c r="F5128" s="44"/>
    </row>
    <row r="5129" spans="3:6" x14ac:dyDescent="0.2">
      <c r="C5129"/>
      <c r="E5129" s="46"/>
      <c r="F5129" s="44"/>
    </row>
    <row r="5130" spans="3:6" x14ac:dyDescent="0.2">
      <c r="C5130"/>
      <c r="E5130" s="46"/>
      <c r="F5130" s="44"/>
    </row>
    <row r="5131" spans="3:6" x14ac:dyDescent="0.2">
      <c r="C5131"/>
      <c r="E5131" s="46"/>
      <c r="F5131" s="44"/>
    </row>
    <row r="5132" spans="3:6" x14ac:dyDescent="0.2">
      <c r="C5132"/>
      <c r="E5132" s="46"/>
      <c r="F5132" s="44"/>
    </row>
    <row r="5133" spans="3:6" x14ac:dyDescent="0.2">
      <c r="C5133"/>
      <c r="E5133" s="46"/>
      <c r="F5133" s="44"/>
    </row>
    <row r="5134" spans="3:6" x14ac:dyDescent="0.2">
      <c r="C5134"/>
      <c r="E5134" s="46"/>
      <c r="F5134" s="44"/>
    </row>
    <row r="5135" spans="3:6" x14ac:dyDescent="0.2">
      <c r="C5135"/>
      <c r="E5135" s="46"/>
      <c r="F5135" s="44"/>
    </row>
    <row r="5136" spans="3:6" x14ac:dyDescent="0.2">
      <c r="C5136"/>
      <c r="E5136" s="46"/>
      <c r="F5136" s="44"/>
    </row>
    <row r="5137" spans="3:6" x14ac:dyDescent="0.2">
      <c r="C5137"/>
      <c r="E5137" s="46"/>
      <c r="F5137" s="44"/>
    </row>
    <row r="5138" spans="3:6" x14ac:dyDescent="0.2">
      <c r="C5138"/>
      <c r="E5138" s="46"/>
      <c r="F5138" s="44"/>
    </row>
    <row r="5139" spans="3:6" x14ac:dyDescent="0.2">
      <c r="C5139"/>
      <c r="E5139" s="46"/>
      <c r="F5139" s="44"/>
    </row>
    <row r="5140" spans="3:6" x14ac:dyDescent="0.2">
      <c r="C5140"/>
      <c r="E5140" s="46"/>
      <c r="F5140" s="44"/>
    </row>
    <row r="5141" spans="3:6" x14ac:dyDescent="0.2">
      <c r="C5141"/>
      <c r="E5141" s="46"/>
      <c r="F5141" s="44"/>
    </row>
    <row r="5142" spans="3:6" x14ac:dyDescent="0.2">
      <c r="C5142"/>
      <c r="E5142" s="46"/>
      <c r="F5142" s="44"/>
    </row>
    <row r="5143" spans="3:6" x14ac:dyDescent="0.2">
      <c r="C5143"/>
      <c r="E5143" s="46"/>
      <c r="F5143" s="44"/>
    </row>
    <row r="5144" spans="3:6" x14ac:dyDescent="0.2">
      <c r="C5144"/>
      <c r="E5144" s="46"/>
      <c r="F5144" s="44"/>
    </row>
    <row r="5145" spans="3:6" x14ac:dyDescent="0.2">
      <c r="C5145"/>
      <c r="E5145" s="46"/>
      <c r="F5145" s="44"/>
    </row>
    <row r="5146" spans="3:6" x14ac:dyDescent="0.2">
      <c r="C5146"/>
      <c r="E5146" s="46"/>
      <c r="F5146" s="44"/>
    </row>
    <row r="5147" spans="3:6" x14ac:dyDescent="0.2">
      <c r="C5147"/>
      <c r="E5147" s="46"/>
      <c r="F5147" s="44"/>
    </row>
    <row r="5148" spans="3:6" x14ac:dyDescent="0.2">
      <c r="C5148"/>
      <c r="E5148" s="46"/>
      <c r="F5148" s="44"/>
    </row>
    <row r="5149" spans="3:6" x14ac:dyDescent="0.2">
      <c r="C5149"/>
      <c r="E5149" s="46"/>
      <c r="F5149" s="44"/>
    </row>
    <row r="5150" spans="3:6" x14ac:dyDescent="0.2">
      <c r="C5150"/>
      <c r="E5150" s="46"/>
      <c r="F5150" s="44"/>
    </row>
    <row r="5151" spans="3:6" x14ac:dyDescent="0.2">
      <c r="C5151"/>
      <c r="E5151" s="46"/>
      <c r="F5151" s="44"/>
    </row>
    <row r="5152" spans="3:6" x14ac:dyDescent="0.2">
      <c r="C5152"/>
      <c r="E5152" s="46"/>
      <c r="F5152" s="44"/>
    </row>
    <row r="5153" spans="3:6" x14ac:dyDescent="0.2">
      <c r="C5153"/>
      <c r="E5153" s="46"/>
      <c r="F5153" s="44"/>
    </row>
    <row r="5154" spans="3:6" x14ac:dyDescent="0.2">
      <c r="C5154"/>
      <c r="E5154" s="46"/>
      <c r="F5154" s="44"/>
    </row>
    <row r="5155" spans="3:6" x14ac:dyDescent="0.2">
      <c r="C5155"/>
      <c r="E5155" s="46"/>
      <c r="F5155" s="44"/>
    </row>
    <row r="5156" spans="3:6" x14ac:dyDescent="0.2">
      <c r="C5156"/>
      <c r="E5156" s="46"/>
      <c r="F5156" s="44"/>
    </row>
    <row r="5157" spans="3:6" x14ac:dyDescent="0.2">
      <c r="C5157"/>
      <c r="E5157" s="46"/>
      <c r="F5157" s="44"/>
    </row>
    <row r="5158" spans="3:6" x14ac:dyDescent="0.2">
      <c r="C5158"/>
      <c r="E5158" s="46"/>
      <c r="F5158" s="44"/>
    </row>
    <row r="5159" spans="3:6" x14ac:dyDescent="0.2">
      <c r="C5159"/>
      <c r="E5159" s="46"/>
      <c r="F5159" s="44"/>
    </row>
    <row r="5160" spans="3:6" x14ac:dyDescent="0.2">
      <c r="C5160"/>
      <c r="E5160" s="46"/>
      <c r="F5160" s="44"/>
    </row>
    <row r="5161" spans="3:6" x14ac:dyDescent="0.2">
      <c r="C5161"/>
      <c r="E5161" s="46"/>
      <c r="F5161" s="44"/>
    </row>
    <row r="5162" spans="3:6" x14ac:dyDescent="0.2">
      <c r="C5162"/>
      <c r="E5162" s="46"/>
      <c r="F5162" s="44"/>
    </row>
    <row r="5163" spans="3:6" x14ac:dyDescent="0.2">
      <c r="C5163"/>
      <c r="E5163" s="46"/>
      <c r="F5163" s="44"/>
    </row>
    <row r="5164" spans="3:6" x14ac:dyDescent="0.2">
      <c r="C5164"/>
      <c r="E5164" s="46"/>
      <c r="F5164" s="44"/>
    </row>
    <row r="5165" spans="3:6" x14ac:dyDescent="0.2">
      <c r="C5165"/>
      <c r="E5165" s="46"/>
      <c r="F5165" s="44"/>
    </row>
    <row r="5166" spans="3:6" x14ac:dyDescent="0.2">
      <c r="C5166"/>
      <c r="E5166" s="46"/>
      <c r="F5166" s="44"/>
    </row>
    <row r="5167" spans="3:6" x14ac:dyDescent="0.2">
      <c r="C5167"/>
      <c r="E5167" s="46"/>
      <c r="F5167" s="44"/>
    </row>
    <row r="5168" spans="3:6" x14ac:dyDescent="0.2">
      <c r="C5168"/>
      <c r="E5168" s="46"/>
      <c r="F5168" s="44"/>
    </row>
    <row r="5169" spans="3:6" x14ac:dyDescent="0.2">
      <c r="C5169"/>
      <c r="E5169" s="46"/>
      <c r="F5169" s="44"/>
    </row>
    <row r="5170" spans="3:6" x14ac:dyDescent="0.2">
      <c r="C5170"/>
      <c r="E5170" s="46"/>
      <c r="F5170" s="44"/>
    </row>
    <row r="5171" spans="3:6" x14ac:dyDescent="0.2">
      <c r="C5171"/>
      <c r="E5171" s="46"/>
      <c r="F5171" s="44"/>
    </row>
    <row r="5172" spans="3:6" x14ac:dyDescent="0.2">
      <c r="C5172"/>
      <c r="E5172" s="46"/>
      <c r="F5172" s="44"/>
    </row>
    <row r="5173" spans="3:6" x14ac:dyDescent="0.2">
      <c r="C5173"/>
      <c r="E5173" s="46"/>
      <c r="F5173" s="44"/>
    </row>
    <row r="5174" spans="3:6" x14ac:dyDescent="0.2">
      <c r="C5174"/>
      <c r="E5174" s="46"/>
      <c r="F5174" s="44"/>
    </row>
    <row r="5175" spans="3:6" x14ac:dyDescent="0.2">
      <c r="C5175"/>
      <c r="E5175" s="46"/>
      <c r="F5175" s="44"/>
    </row>
    <row r="5176" spans="3:6" x14ac:dyDescent="0.2">
      <c r="C5176"/>
      <c r="E5176" s="46"/>
      <c r="F5176" s="44"/>
    </row>
    <row r="5177" spans="3:6" x14ac:dyDescent="0.2">
      <c r="C5177"/>
      <c r="E5177" s="46"/>
      <c r="F5177" s="44"/>
    </row>
    <row r="5178" spans="3:6" x14ac:dyDescent="0.2">
      <c r="C5178"/>
      <c r="E5178" s="46"/>
      <c r="F5178" s="44"/>
    </row>
    <row r="5179" spans="3:6" x14ac:dyDescent="0.2">
      <c r="C5179"/>
      <c r="E5179" s="46"/>
      <c r="F5179" s="44"/>
    </row>
    <row r="5180" spans="3:6" x14ac:dyDescent="0.2">
      <c r="C5180"/>
      <c r="E5180" s="46"/>
      <c r="F5180" s="44"/>
    </row>
    <row r="5181" spans="3:6" x14ac:dyDescent="0.2">
      <c r="C5181"/>
      <c r="E5181" s="46"/>
      <c r="F5181" s="44"/>
    </row>
    <row r="5182" spans="3:6" x14ac:dyDescent="0.2">
      <c r="C5182"/>
      <c r="E5182" s="46"/>
      <c r="F5182" s="44"/>
    </row>
    <row r="5183" spans="3:6" x14ac:dyDescent="0.2">
      <c r="C5183"/>
      <c r="E5183" s="46"/>
      <c r="F5183" s="44"/>
    </row>
    <row r="5184" spans="3:6" x14ac:dyDescent="0.2">
      <c r="C5184"/>
      <c r="E5184" s="46"/>
      <c r="F5184" s="44"/>
    </row>
    <row r="5185" spans="3:6" x14ac:dyDescent="0.2">
      <c r="C5185"/>
      <c r="E5185" s="46"/>
      <c r="F5185" s="44"/>
    </row>
    <row r="5186" spans="3:6" x14ac:dyDescent="0.2">
      <c r="C5186"/>
      <c r="E5186" s="46"/>
      <c r="F5186" s="44"/>
    </row>
    <row r="5187" spans="3:6" x14ac:dyDescent="0.2">
      <c r="C5187"/>
      <c r="E5187" s="46"/>
      <c r="F5187" s="44"/>
    </row>
    <row r="5188" spans="3:6" x14ac:dyDescent="0.2">
      <c r="C5188"/>
      <c r="E5188" s="46"/>
      <c r="F5188" s="44"/>
    </row>
    <row r="5189" spans="3:6" x14ac:dyDescent="0.2">
      <c r="C5189"/>
      <c r="E5189" s="46"/>
      <c r="F5189" s="44"/>
    </row>
    <row r="5190" spans="3:6" x14ac:dyDescent="0.2">
      <c r="C5190"/>
      <c r="E5190" s="46"/>
      <c r="F5190" s="44"/>
    </row>
    <row r="5191" spans="3:6" x14ac:dyDescent="0.2">
      <c r="C5191"/>
      <c r="E5191" s="46"/>
      <c r="F5191" s="44"/>
    </row>
    <row r="5192" spans="3:6" x14ac:dyDescent="0.2">
      <c r="C5192"/>
      <c r="E5192" s="46"/>
      <c r="F5192" s="44"/>
    </row>
    <row r="5193" spans="3:6" x14ac:dyDescent="0.2">
      <c r="C5193"/>
      <c r="E5193" s="46"/>
      <c r="F5193" s="44"/>
    </row>
    <row r="5194" spans="3:6" x14ac:dyDescent="0.2">
      <c r="C5194"/>
      <c r="E5194" s="46"/>
      <c r="F5194" s="44"/>
    </row>
    <row r="5195" spans="3:6" x14ac:dyDescent="0.2">
      <c r="C5195"/>
      <c r="E5195" s="46"/>
      <c r="F5195" s="44"/>
    </row>
    <row r="5196" spans="3:6" x14ac:dyDescent="0.2">
      <c r="C5196"/>
      <c r="E5196" s="46"/>
      <c r="F5196" s="44"/>
    </row>
    <row r="5197" spans="3:6" x14ac:dyDescent="0.2">
      <c r="C5197"/>
      <c r="E5197" s="46"/>
      <c r="F5197" s="44"/>
    </row>
    <row r="5198" spans="3:6" x14ac:dyDescent="0.2">
      <c r="C5198"/>
      <c r="E5198" s="46"/>
      <c r="F5198" s="44"/>
    </row>
    <row r="5199" spans="3:6" x14ac:dyDescent="0.2">
      <c r="C5199"/>
      <c r="E5199" s="46"/>
      <c r="F5199" s="44"/>
    </row>
    <row r="5200" spans="3:6" x14ac:dyDescent="0.2">
      <c r="C5200"/>
      <c r="E5200" s="46"/>
      <c r="F5200" s="44"/>
    </row>
    <row r="5201" spans="3:6" x14ac:dyDescent="0.2">
      <c r="C5201"/>
      <c r="E5201" s="46"/>
      <c r="F5201" s="44"/>
    </row>
    <row r="5202" spans="3:6" x14ac:dyDescent="0.2">
      <c r="C5202"/>
      <c r="E5202" s="46"/>
      <c r="F5202" s="44"/>
    </row>
    <row r="5203" spans="3:6" x14ac:dyDescent="0.2">
      <c r="C5203"/>
      <c r="E5203" s="46"/>
      <c r="F5203" s="44"/>
    </row>
    <row r="5204" spans="3:6" x14ac:dyDescent="0.2">
      <c r="C5204"/>
      <c r="E5204" s="46"/>
      <c r="F5204" s="44"/>
    </row>
    <row r="5205" spans="3:6" x14ac:dyDescent="0.2">
      <c r="C5205"/>
      <c r="E5205" s="46"/>
      <c r="F5205" s="44"/>
    </row>
    <row r="5206" spans="3:6" x14ac:dyDescent="0.2">
      <c r="C5206"/>
      <c r="E5206" s="46"/>
      <c r="F5206" s="44"/>
    </row>
    <row r="5207" spans="3:6" x14ac:dyDescent="0.2">
      <c r="C5207"/>
      <c r="E5207" s="46"/>
      <c r="F5207" s="44"/>
    </row>
    <row r="5208" spans="3:6" x14ac:dyDescent="0.2">
      <c r="C5208"/>
      <c r="E5208" s="46"/>
      <c r="F5208" s="44"/>
    </row>
    <row r="5209" spans="3:6" x14ac:dyDescent="0.2">
      <c r="C5209"/>
      <c r="E5209" s="46"/>
      <c r="F5209" s="44"/>
    </row>
    <row r="5210" spans="3:6" x14ac:dyDescent="0.2">
      <c r="C5210"/>
      <c r="E5210" s="46"/>
      <c r="F5210" s="44"/>
    </row>
    <row r="5211" spans="3:6" x14ac:dyDescent="0.2">
      <c r="C5211"/>
      <c r="E5211" s="46"/>
      <c r="F5211" s="44"/>
    </row>
    <row r="5212" spans="3:6" x14ac:dyDescent="0.2">
      <c r="C5212"/>
      <c r="E5212" s="46"/>
      <c r="F5212" s="44"/>
    </row>
    <row r="5213" spans="3:6" x14ac:dyDescent="0.2">
      <c r="C5213"/>
      <c r="E5213" s="46"/>
      <c r="F5213" s="44"/>
    </row>
    <row r="5214" spans="3:6" x14ac:dyDescent="0.2">
      <c r="C5214"/>
      <c r="E5214" s="46"/>
      <c r="F5214" s="44"/>
    </row>
    <row r="5215" spans="3:6" x14ac:dyDescent="0.2">
      <c r="C5215"/>
      <c r="E5215" s="46"/>
      <c r="F5215" s="44"/>
    </row>
    <row r="5216" spans="3:6" x14ac:dyDescent="0.2">
      <c r="C5216"/>
      <c r="E5216" s="46"/>
      <c r="F5216" s="44"/>
    </row>
    <row r="5217" spans="3:6" x14ac:dyDescent="0.2">
      <c r="C5217"/>
      <c r="E5217" s="46"/>
      <c r="F5217" s="44"/>
    </row>
    <row r="5218" spans="3:6" x14ac:dyDescent="0.2">
      <c r="C5218"/>
      <c r="E5218" s="46"/>
      <c r="F5218" s="44"/>
    </row>
    <row r="5219" spans="3:6" x14ac:dyDescent="0.2">
      <c r="C5219"/>
      <c r="E5219" s="46"/>
      <c r="F5219" s="44"/>
    </row>
    <row r="5220" spans="3:6" x14ac:dyDescent="0.2">
      <c r="C5220"/>
      <c r="E5220" s="46"/>
      <c r="F5220" s="44"/>
    </row>
    <row r="5221" spans="3:6" x14ac:dyDescent="0.2">
      <c r="C5221"/>
      <c r="E5221" s="46"/>
      <c r="F5221" s="44"/>
    </row>
    <row r="5222" spans="3:6" x14ac:dyDescent="0.2">
      <c r="C5222"/>
      <c r="E5222" s="46"/>
      <c r="F5222" s="44"/>
    </row>
    <row r="5223" spans="3:6" x14ac:dyDescent="0.2">
      <c r="C5223"/>
      <c r="E5223" s="46"/>
      <c r="F5223" s="44"/>
    </row>
    <row r="5224" spans="3:6" x14ac:dyDescent="0.2">
      <c r="C5224"/>
      <c r="E5224" s="46"/>
      <c r="F5224" s="44"/>
    </row>
    <row r="5225" spans="3:6" x14ac:dyDescent="0.2">
      <c r="C5225"/>
      <c r="E5225" s="46"/>
      <c r="F5225" s="44"/>
    </row>
    <row r="5226" spans="3:6" x14ac:dyDescent="0.2">
      <c r="C5226"/>
      <c r="E5226" s="46"/>
      <c r="F5226" s="44"/>
    </row>
    <row r="5227" spans="3:6" x14ac:dyDescent="0.2">
      <c r="C5227"/>
      <c r="E5227" s="46"/>
      <c r="F5227" s="44"/>
    </row>
    <row r="5228" spans="3:6" x14ac:dyDescent="0.2">
      <c r="C5228"/>
      <c r="E5228" s="46"/>
      <c r="F5228" s="44"/>
    </row>
    <row r="5229" spans="3:6" x14ac:dyDescent="0.2">
      <c r="C5229"/>
      <c r="E5229" s="46"/>
      <c r="F5229" s="44"/>
    </row>
    <row r="5230" spans="3:6" x14ac:dyDescent="0.2">
      <c r="C5230"/>
      <c r="E5230" s="46"/>
      <c r="F5230" s="44"/>
    </row>
    <row r="5231" spans="3:6" x14ac:dyDescent="0.2">
      <c r="C5231"/>
      <c r="E5231" s="46"/>
      <c r="F5231" s="44"/>
    </row>
    <row r="5232" spans="3:6" x14ac:dyDescent="0.2">
      <c r="C5232"/>
      <c r="E5232" s="46"/>
      <c r="F5232" s="44"/>
    </row>
    <row r="5233" spans="3:6" x14ac:dyDescent="0.2">
      <c r="C5233"/>
      <c r="E5233" s="46"/>
      <c r="F5233" s="44"/>
    </row>
    <row r="5234" spans="3:6" x14ac:dyDescent="0.2">
      <c r="C5234"/>
      <c r="E5234" s="46"/>
      <c r="F5234" s="44"/>
    </row>
    <row r="5235" spans="3:6" x14ac:dyDescent="0.2">
      <c r="C5235"/>
      <c r="E5235" s="46"/>
      <c r="F5235" s="44"/>
    </row>
    <row r="5236" spans="3:6" x14ac:dyDescent="0.2">
      <c r="C5236"/>
      <c r="E5236" s="46"/>
      <c r="F5236" s="44"/>
    </row>
    <row r="5237" spans="3:6" x14ac:dyDescent="0.2">
      <c r="C5237"/>
      <c r="E5237" s="46"/>
      <c r="F5237" s="44"/>
    </row>
    <row r="5238" spans="3:6" x14ac:dyDescent="0.2">
      <c r="C5238"/>
      <c r="E5238" s="46"/>
      <c r="F5238" s="44"/>
    </row>
    <row r="5239" spans="3:6" x14ac:dyDescent="0.2">
      <c r="C5239"/>
      <c r="E5239" s="46"/>
      <c r="F5239" s="44"/>
    </row>
    <row r="5240" spans="3:6" x14ac:dyDescent="0.2">
      <c r="C5240"/>
      <c r="E5240" s="46"/>
      <c r="F5240" s="44"/>
    </row>
    <row r="5241" spans="3:6" x14ac:dyDescent="0.2">
      <c r="C5241"/>
      <c r="E5241" s="46"/>
      <c r="F5241" s="44"/>
    </row>
    <row r="5242" spans="3:6" x14ac:dyDescent="0.2">
      <c r="C5242"/>
      <c r="E5242" s="46"/>
      <c r="F5242" s="44"/>
    </row>
    <row r="5243" spans="3:6" x14ac:dyDescent="0.2">
      <c r="C5243"/>
      <c r="E5243" s="46"/>
      <c r="F5243" s="44"/>
    </row>
    <row r="5244" spans="3:6" x14ac:dyDescent="0.2">
      <c r="C5244"/>
      <c r="E5244" s="46"/>
      <c r="F5244" s="44"/>
    </row>
    <row r="5245" spans="3:6" x14ac:dyDescent="0.2">
      <c r="C5245"/>
      <c r="E5245" s="46"/>
      <c r="F5245" s="44"/>
    </row>
    <row r="5246" spans="3:6" x14ac:dyDescent="0.2">
      <c r="C5246"/>
      <c r="E5246" s="46"/>
      <c r="F5246" s="44"/>
    </row>
    <row r="5247" spans="3:6" x14ac:dyDescent="0.2">
      <c r="C5247"/>
      <c r="E5247" s="46"/>
      <c r="F5247" s="44"/>
    </row>
    <row r="5248" spans="3:6" x14ac:dyDescent="0.2">
      <c r="C5248"/>
      <c r="E5248" s="46"/>
      <c r="F5248" s="44"/>
    </row>
    <row r="5249" spans="3:6" x14ac:dyDescent="0.2">
      <c r="C5249"/>
      <c r="E5249" s="46"/>
      <c r="F5249" s="44"/>
    </row>
    <row r="5250" spans="3:6" x14ac:dyDescent="0.2">
      <c r="C5250"/>
      <c r="E5250" s="46"/>
      <c r="F5250" s="44"/>
    </row>
    <row r="5251" spans="3:6" x14ac:dyDescent="0.2">
      <c r="C5251"/>
      <c r="E5251" s="46"/>
      <c r="F5251" s="44"/>
    </row>
    <row r="5252" spans="3:6" x14ac:dyDescent="0.2">
      <c r="C5252"/>
      <c r="E5252" s="46"/>
      <c r="F5252" s="44"/>
    </row>
    <row r="5253" spans="3:6" x14ac:dyDescent="0.2">
      <c r="C5253"/>
      <c r="E5253" s="46"/>
      <c r="F5253" s="44"/>
    </row>
    <row r="5254" spans="3:6" x14ac:dyDescent="0.2">
      <c r="C5254"/>
      <c r="E5254" s="46"/>
      <c r="F5254" s="44"/>
    </row>
    <row r="5255" spans="3:6" x14ac:dyDescent="0.2">
      <c r="C5255"/>
      <c r="E5255" s="46"/>
      <c r="F5255" s="44"/>
    </row>
    <row r="5256" spans="3:6" x14ac:dyDescent="0.2">
      <c r="C5256"/>
      <c r="E5256" s="46"/>
      <c r="F5256" s="44"/>
    </row>
    <row r="5257" spans="3:6" x14ac:dyDescent="0.2">
      <c r="C5257"/>
      <c r="E5257" s="46"/>
      <c r="F5257" s="44"/>
    </row>
    <row r="5258" spans="3:6" x14ac:dyDescent="0.2">
      <c r="C5258"/>
      <c r="E5258" s="46"/>
      <c r="F5258" s="44"/>
    </row>
    <row r="5259" spans="3:6" x14ac:dyDescent="0.2">
      <c r="C5259"/>
      <c r="E5259" s="46"/>
      <c r="F5259" s="44"/>
    </row>
    <row r="5260" spans="3:6" x14ac:dyDescent="0.2">
      <c r="C5260"/>
      <c r="E5260" s="46"/>
      <c r="F5260" s="44"/>
    </row>
    <row r="5261" spans="3:6" x14ac:dyDescent="0.2">
      <c r="C5261"/>
      <c r="E5261" s="46"/>
      <c r="F5261" s="44"/>
    </row>
    <row r="5262" spans="3:6" x14ac:dyDescent="0.2">
      <c r="C5262"/>
      <c r="E5262" s="46"/>
      <c r="F5262" s="44"/>
    </row>
    <row r="5263" spans="3:6" x14ac:dyDescent="0.2">
      <c r="C5263"/>
      <c r="E5263" s="46"/>
      <c r="F5263" s="44"/>
    </row>
    <row r="5264" spans="3:6" x14ac:dyDescent="0.2">
      <c r="C5264"/>
      <c r="E5264" s="46"/>
      <c r="F5264" s="44"/>
    </row>
    <row r="5265" spans="3:6" x14ac:dyDescent="0.2">
      <c r="C5265"/>
      <c r="E5265" s="46"/>
      <c r="F5265" s="44"/>
    </row>
    <row r="5266" spans="3:6" x14ac:dyDescent="0.2">
      <c r="C5266"/>
      <c r="E5266" s="46"/>
      <c r="F5266" s="44"/>
    </row>
    <row r="5267" spans="3:6" x14ac:dyDescent="0.2">
      <c r="C5267"/>
      <c r="E5267" s="46"/>
      <c r="F5267" s="44"/>
    </row>
    <row r="5268" spans="3:6" x14ac:dyDescent="0.2">
      <c r="C5268"/>
      <c r="E5268" s="46"/>
      <c r="F5268" s="44"/>
    </row>
    <row r="5269" spans="3:6" x14ac:dyDescent="0.2">
      <c r="C5269"/>
      <c r="E5269" s="46"/>
      <c r="F5269" s="44"/>
    </row>
    <row r="5270" spans="3:6" x14ac:dyDescent="0.2">
      <c r="C5270"/>
      <c r="E5270" s="46"/>
      <c r="F5270" s="44"/>
    </row>
    <row r="5271" spans="3:6" x14ac:dyDescent="0.2">
      <c r="C5271"/>
      <c r="E5271" s="46"/>
      <c r="F5271" s="44"/>
    </row>
    <row r="5272" spans="3:6" x14ac:dyDescent="0.2">
      <c r="C5272"/>
      <c r="E5272" s="46"/>
      <c r="F5272" s="44"/>
    </row>
    <row r="5273" spans="3:6" x14ac:dyDescent="0.2">
      <c r="C5273"/>
      <c r="E5273" s="46"/>
      <c r="F5273" s="44"/>
    </row>
    <row r="5274" spans="3:6" x14ac:dyDescent="0.2">
      <c r="C5274"/>
      <c r="E5274" s="46"/>
      <c r="F5274" s="44"/>
    </row>
    <row r="5275" spans="3:6" x14ac:dyDescent="0.2">
      <c r="C5275"/>
      <c r="E5275" s="46"/>
      <c r="F5275" s="44"/>
    </row>
    <row r="5276" spans="3:6" x14ac:dyDescent="0.2">
      <c r="C5276"/>
      <c r="E5276" s="46"/>
      <c r="F5276" s="44"/>
    </row>
    <row r="5277" spans="3:6" x14ac:dyDescent="0.2">
      <c r="C5277"/>
      <c r="E5277" s="46"/>
      <c r="F5277" s="44"/>
    </row>
    <row r="5278" spans="3:6" x14ac:dyDescent="0.2">
      <c r="C5278"/>
      <c r="E5278" s="46"/>
      <c r="F5278" s="44"/>
    </row>
    <row r="5279" spans="3:6" x14ac:dyDescent="0.2">
      <c r="C5279"/>
      <c r="E5279" s="46"/>
      <c r="F5279" s="44"/>
    </row>
    <row r="5280" spans="3:6" x14ac:dyDescent="0.2">
      <c r="C5280"/>
      <c r="E5280" s="46"/>
      <c r="F5280" s="44"/>
    </row>
    <row r="5281" spans="3:6" x14ac:dyDescent="0.2">
      <c r="C5281"/>
      <c r="E5281" s="46"/>
      <c r="F5281" s="44"/>
    </row>
    <row r="5282" spans="3:6" x14ac:dyDescent="0.2">
      <c r="C5282"/>
      <c r="E5282" s="46"/>
      <c r="F5282" s="44"/>
    </row>
    <row r="5283" spans="3:6" x14ac:dyDescent="0.2">
      <c r="C5283"/>
      <c r="E5283" s="46"/>
      <c r="F5283" s="44"/>
    </row>
    <row r="5284" spans="3:6" x14ac:dyDescent="0.2">
      <c r="C5284"/>
      <c r="E5284" s="46"/>
      <c r="F5284" s="44"/>
    </row>
    <row r="5285" spans="3:6" x14ac:dyDescent="0.2">
      <c r="C5285"/>
      <c r="E5285" s="46"/>
      <c r="F5285" s="44"/>
    </row>
    <row r="5286" spans="3:6" x14ac:dyDescent="0.2">
      <c r="C5286"/>
      <c r="E5286" s="46"/>
      <c r="F5286" s="44"/>
    </row>
    <row r="5287" spans="3:6" x14ac:dyDescent="0.2">
      <c r="C5287"/>
      <c r="E5287" s="46"/>
      <c r="F5287" s="44"/>
    </row>
    <row r="5288" spans="3:6" x14ac:dyDescent="0.2">
      <c r="C5288"/>
      <c r="E5288" s="46"/>
      <c r="F5288" s="44"/>
    </row>
    <row r="5289" spans="3:6" x14ac:dyDescent="0.2">
      <c r="C5289"/>
      <c r="E5289" s="46"/>
      <c r="F5289" s="44"/>
    </row>
    <row r="5290" spans="3:6" x14ac:dyDescent="0.2">
      <c r="C5290"/>
      <c r="E5290" s="46"/>
      <c r="F5290" s="44"/>
    </row>
    <row r="5291" spans="3:6" x14ac:dyDescent="0.2">
      <c r="C5291"/>
      <c r="E5291" s="46"/>
      <c r="F5291" s="44"/>
    </row>
    <row r="5292" spans="3:6" x14ac:dyDescent="0.2">
      <c r="C5292"/>
      <c r="E5292" s="46"/>
      <c r="F5292" s="44"/>
    </row>
    <row r="5293" spans="3:6" x14ac:dyDescent="0.2">
      <c r="C5293"/>
      <c r="E5293" s="46"/>
      <c r="F5293" s="44"/>
    </row>
    <row r="5294" spans="3:6" x14ac:dyDescent="0.2">
      <c r="C5294"/>
      <c r="E5294" s="46"/>
      <c r="F5294" s="44"/>
    </row>
    <row r="5295" spans="3:6" x14ac:dyDescent="0.2">
      <c r="C5295"/>
      <c r="E5295" s="46"/>
      <c r="F5295" s="44"/>
    </row>
    <row r="5296" spans="3:6" x14ac:dyDescent="0.2">
      <c r="C5296"/>
      <c r="E5296" s="46"/>
      <c r="F5296" s="44"/>
    </row>
    <row r="5297" spans="3:6" x14ac:dyDescent="0.2">
      <c r="C5297"/>
      <c r="E5297" s="46"/>
      <c r="F5297" s="44"/>
    </row>
    <row r="5298" spans="3:6" x14ac:dyDescent="0.2">
      <c r="C5298"/>
      <c r="E5298" s="46"/>
      <c r="F5298" s="44"/>
    </row>
    <row r="5299" spans="3:6" x14ac:dyDescent="0.2">
      <c r="C5299"/>
      <c r="E5299" s="46"/>
      <c r="F5299" s="44"/>
    </row>
    <row r="5300" spans="3:6" x14ac:dyDescent="0.2">
      <c r="C5300"/>
      <c r="E5300" s="46"/>
      <c r="F5300" s="44"/>
    </row>
    <row r="5301" spans="3:6" x14ac:dyDescent="0.2">
      <c r="C5301"/>
      <c r="E5301" s="46"/>
      <c r="F5301" s="44"/>
    </row>
    <row r="5302" spans="3:6" x14ac:dyDescent="0.2">
      <c r="C5302"/>
      <c r="E5302" s="46"/>
      <c r="F5302" s="44"/>
    </row>
    <row r="5303" spans="3:6" x14ac:dyDescent="0.2">
      <c r="C5303"/>
      <c r="E5303" s="46"/>
      <c r="F5303" s="44"/>
    </row>
    <row r="5304" spans="3:6" x14ac:dyDescent="0.2">
      <c r="C5304"/>
      <c r="E5304" s="46"/>
      <c r="F5304" s="44"/>
    </row>
    <row r="5305" spans="3:6" x14ac:dyDescent="0.2">
      <c r="C5305"/>
      <c r="E5305" s="46"/>
      <c r="F5305" s="44"/>
    </row>
    <row r="5306" spans="3:6" x14ac:dyDescent="0.2">
      <c r="C5306"/>
      <c r="E5306" s="46"/>
      <c r="F5306" s="44"/>
    </row>
    <row r="5307" spans="3:6" x14ac:dyDescent="0.2">
      <c r="C5307"/>
      <c r="E5307" s="46"/>
      <c r="F5307" s="44"/>
    </row>
    <row r="5308" spans="3:6" x14ac:dyDescent="0.2">
      <c r="C5308"/>
      <c r="E5308" s="46"/>
      <c r="F5308" s="44"/>
    </row>
    <row r="5309" spans="3:6" x14ac:dyDescent="0.2">
      <c r="C5309"/>
      <c r="E5309" s="46"/>
      <c r="F5309" s="44"/>
    </row>
    <row r="5310" spans="3:6" x14ac:dyDescent="0.2">
      <c r="C5310"/>
      <c r="E5310" s="46"/>
      <c r="F5310" s="44"/>
    </row>
    <row r="5311" spans="3:6" x14ac:dyDescent="0.2">
      <c r="C5311"/>
      <c r="E5311" s="46"/>
      <c r="F5311" s="44"/>
    </row>
    <row r="5312" spans="3:6" x14ac:dyDescent="0.2">
      <c r="C5312"/>
      <c r="E5312" s="46"/>
      <c r="F5312" s="44"/>
    </row>
    <row r="5313" spans="3:6" x14ac:dyDescent="0.2">
      <c r="C5313"/>
      <c r="E5313" s="46"/>
      <c r="F5313" s="44"/>
    </row>
    <row r="5314" spans="3:6" x14ac:dyDescent="0.2">
      <c r="C5314"/>
      <c r="E5314" s="46"/>
      <c r="F5314" s="44"/>
    </row>
    <row r="5315" spans="3:6" x14ac:dyDescent="0.2">
      <c r="C5315"/>
      <c r="E5315" s="46"/>
      <c r="F5315" s="44"/>
    </row>
    <row r="5316" spans="3:6" x14ac:dyDescent="0.2">
      <c r="C5316"/>
      <c r="E5316" s="46"/>
      <c r="F5316" s="44"/>
    </row>
    <row r="5317" spans="3:6" x14ac:dyDescent="0.2">
      <c r="C5317"/>
      <c r="E5317" s="46"/>
      <c r="F5317" s="44"/>
    </row>
    <row r="5318" spans="3:6" x14ac:dyDescent="0.2">
      <c r="C5318"/>
      <c r="E5318" s="46"/>
      <c r="F5318" s="44"/>
    </row>
    <row r="5319" spans="3:6" x14ac:dyDescent="0.2">
      <c r="C5319"/>
      <c r="E5319" s="46"/>
      <c r="F5319" s="44"/>
    </row>
    <row r="5320" spans="3:6" x14ac:dyDescent="0.2">
      <c r="C5320"/>
      <c r="E5320" s="46"/>
      <c r="F5320" s="44"/>
    </row>
    <row r="5321" spans="3:6" x14ac:dyDescent="0.2">
      <c r="C5321"/>
      <c r="E5321" s="46"/>
      <c r="F5321" s="44"/>
    </row>
    <row r="5322" spans="3:6" x14ac:dyDescent="0.2">
      <c r="C5322"/>
      <c r="E5322" s="46"/>
      <c r="F5322" s="44"/>
    </row>
    <row r="5323" spans="3:6" x14ac:dyDescent="0.2">
      <c r="C5323"/>
      <c r="E5323" s="46"/>
      <c r="F5323" s="44"/>
    </row>
    <row r="5324" spans="3:6" x14ac:dyDescent="0.2">
      <c r="C5324"/>
      <c r="E5324" s="46"/>
      <c r="F5324" s="44"/>
    </row>
    <row r="5325" spans="3:6" x14ac:dyDescent="0.2">
      <c r="C5325"/>
      <c r="E5325" s="46"/>
      <c r="F5325" s="44"/>
    </row>
    <row r="5326" spans="3:6" x14ac:dyDescent="0.2">
      <c r="C5326"/>
      <c r="E5326" s="46"/>
      <c r="F5326" s="44"/>
    </row>
    <row r="5327" spans="3:6" x14ac:dyDescent="0.2">
      <c r="C5327"/>
      <c r="E5327" s="46"/>
      <c r="F5327" s="44"/>
    </row>
    <row r="5328" spans="3:6" x14ac:dyDescent="0.2">
      <c r="C5328"/>
      <c r="E5328" s="46"/>
      <c r="F5328" s="44"/>
    </row>
    <row r="5329" spans="3:6" x14ac:dyDescent="0.2">
      <c r="C5329"/>
      <c r="E5329" s="46"/>
      <c r="F5329" s="44"/>
    </row>
    <row r="5330" spans="3:6" x14ac:dyDescent="0.2">
      <c r="C5330"/>
      <c r="E5330" s="46"/>
      <c r="F5330" s="44"/>
    </row>
    <row r="5331" spans="3:6" x14ac:dyDescent="0.2">
      <c r="C5331"/>
      <c r="E5331" s="46"/>
      <c r="F5331" s="44"/>
    </row>
    <row r="5332" spans="3:6" x14ac:dyDescent="0.2">
      <c r="C5332"/>
      <c r="E5332" s="46"/>
      <c r="F5332" s="44"/>
    </row>
    <row r="5333" spans="3:6" x14ac:dyDescent="0.2">
      <c r="C5333"/>
      <c r="E5333" s="46"/>
      <c r="F5333" s="44"/>
    </row>
    <row r="5334" spans="3:6" x14ac:dyDescent="0.2">
      <c r="C5334"/>
      <c r="E5334" s="46"/>
      <c r="F5334" s="44"/>
    </row>
    <row r="5335" spans="3:6" x14ac:dyDescent="0.2">
      <c r="C5335"/>
      <c r="E5335" s="46"/>
      <c r="F5335" s="44"/>
    </row>
    <row r="5336" spans="3:6" x14ac:dyDescent="0.2">
      <c r="C5336"/>
      <c r="E5336" s="46"/>
      <c r="F5336" s="44"/>
    </row>
    <row r="5337" spans="3:6" x14ac:dyDescent="0.2">
      <c r="C5337"/>
      <c r="E5337" s="46"/>
      <c r="F5337" s="44"/>
    </row>
    <row r="5338" spans="3:6" x14ac:dyDescent="0.2">
      <c r="C5338"/>
      <c r="E5338" s="46"/>
      <c r="F5338" s="44"/>
    </row>
    <row r="5339" spans="3:6" x14ac:dyDescent="0.2">
      <c r="C5339"/>
      <c r="E5339" s="46"/>
      <c r="F5339" s="44"/>
    </row>
    <row r="5340" spans="3:6" x14ac:dyDescent="0.2">
      <c r="C5340"/>
      <c r="E5340" s="46"/>
      <c r="F5340" s="44"/>
    </row>
    <row r="5341" spans="3:6" x14ac:dyDescent="0.2">
      <c r="C5341"/>
      <c r="E5341" s="46"/>
      <c r="F5341" s="44"/>
    </row>
    <row r="5342" spans="3:6" x14ac:dyDescent="0.2">
      <c r="C5342"/>
      <c r="E5342" s="46"/>
      <c r="F5342" s="44"/>
    </row>
    <row r="5343" spans="3:6" x14ac:dyDescent="0.2">
      <c r="C5343"/>
      <c r="E5343" s="46"/>
      <c r="F5343" s="44"/>
    </row>
    <row r="5344" spans="3:6" x14ac:dyDescent="0.2">
      <c r="C5344"/>
      <c r="E5344" s="46"/>
      <c r="F5344" s="44"/>
    </row>
    <row r="5345" spans="3:6" x14ac:dyDescent="0.2">
      <c r="C5345"/>
      <c r="E5345" s="46"/>
      <c r="F5345" s="44"/>
    </row>
    <row r="5346" spans="3:6" x14ac:dyDescent="0.2">
      <c r="C5346"/>
      <c r="E5346" s="46"/>
      <c r="F5346" s="44"/>
    </row>
    <row r="5347" spans="3:6" x14ac:dyDescent="0.2">
      <c r="C5347"/>
      <c r="E5347" s="46"/>
      <c r="F5347" s="44"/>
    </row>
    <row r="5348" spans="3:6" x14ac:dyDescent="0.2">
      <c r="C5348"/>
      <c r="E5348" s="46"/>
      <c r="F5348" s="44"/>
    </row>
    <row r="5349" spans="3:6" x14ac:dyDescent="0.2">
      <c r="C5349"/>
      <c r="E5349" s="46"/>
      <c r="F5349" s="44"/>
    </row>
    <row r="5350" spans="3:6" x14ac:dyDescent="0.2">
      <c r="C5350"/>
      <c r="E5350" s="46"/>
      <c r="F5350" s="44"/>
    </row>
    <row r="5351" spans="3:6" x14ac:dyDescent="0.2">
      <c r="C5351"/>
      <c r="E5351" s="46"/>
      <c r="F5351" s="44"/>
    </row>
    <row r="5352" spans="3:6" x14ac:dyDescent="0.2">
      <c r="C5352"/>
      <c r="E5352" s="46"/>
      <c r="F5352" s="44"/>
    </row>
    <row r="5353" spans="3:6" x14ac:dyDescent="0.2">
      <c r="C5353"/>
      <c r="E5353" s="46"/>
      <c r="F5353" s="44"/>
    </row>
    <row r="5354" spans="3:6" x14ac:dyDescent="0.2">
      <c r="C5354"/>
      <c r="E5354" s="46"/>
      <c r="F5354" s="44"/>
    </row>
    <row r="5355" spans="3:6" x14ac:dyDescent="0.2">
      <c r="C5355"/>
      <c r="E5355" s="46"/>
      <c r="F5355" s="44"/>
    </row>
    <row r="5356" spans="3:6" x14ac:dyDescent="0.2">
      <c r="C5356"/>
      <c r="E5356" s="46"/>
      <c r="F5356" s="44"/>
    </row>
    <row r="5357" spans="3:6" x14ac:dyDescent="0.2">
      <c r="C5357"/>
      <c r="E5357" s="46"/>
      <c r="F5357" s="44"/>
    </row>
    <row r="5358" spans="3:6" x14ac:dyDescent="0.2">
      <c r="C5358"/>
      <c r="E5358" s="46"/>
      <c r="F5358" s="44"/>
    </row>
    <row r="5359" spans="3:6" x14ac:dyDescent="0.2">
      <c r="C5359"/>
      <c r="E5359" s="46"/>
      <c r="F5359" s="44"/>
    </row>
    <row r="5360" spans="3:6" x14ac:dyDescent="0.2">
      <c r="C5360"/>
      <c r="E5360" s="46"/>
      <c r="F5360" s="44"/>
    </row>
    <row r="5361" spans="3:6" x14ac:dyDescent="0.2">
      <c r="C5361"/>
      <c r="E5361" s="46"/>
      <c r="F5361" s="44"/>
    </row>
    <row r="5362" spans="3:6" x14ac:dyDescent="0.2">
      <c r="C5362"/>
      <c r="E5362" s="46"/>
      <c r="F5362" s="44"/>
    </row>
    <row r="5363" spans="3:6" x14ac:dyDescent="0.2">
      <c r="C5363"/>
      <c r="E5363" s="46"/>
      <c r="F5363" s="44"/>
    </row>
    <row r="5364" spans="3:6" x14ac:dyDescent="0.2">
      <c r="C5364"/>
      <c r="E5364" s="46"/>
      <c r="F5364" s="44"/>
    </row>
    <row r="5365" spans="3:6" x14ac:dyDescent="0.2">
      <c r="C5365"/>
      <c r="E5365" s="46"/>
      <c r="F5365" s="44"/>
    </row>
    <row r="5366" spans="3:6" x14ac:dyDescent="0.2">
      <c r="C5366"/>
      <c r="E5366" s="46"/>
      <c r="F5366" s="44"/>
    </row>
    <row r="5367" spans="3:6" x14ac:dyDescent="0.2">
      <c r="C5367"/>
      <c r="E5367" s="46"/>
      <c r="F5367" s="44"/>
    </row>
    <row r="5368" spans="3:6" x14ac:dyDescent="0.2">
      <c r="C5368"/>
      <c r="E5368" s="46"/>
      <c r="F5368" s="44"/>
    </row>
    <row r="5369" spans="3:6" x14ac:dyDescent="0.2">
      <c r="C5369"/>
      <c r="E5369" s="46"/>
      <c r="F5369" s="44"/>
    </row>
    <row r="5370" spans="3:6" x14ac:dyDescent="0.2">
      <c r="C5370"/>
      <c r="E5370" s="46"/>
      <c r="F5370" s="44"/>
    </row>
    <row r="5371" spans="3:6" x14ac:dyDescent="0.2">
      <c r="C5371"/>
      <c r="E5371" s="46"/>
      <c r="F5371" s="44"/>
    </row>
    <row r="5372" spans="3:6" x14ac:dyDescent="0.2">
      <c r="C5372"/>
      <c r="E5372" s="46"/>
      <c r="F5372" s="44"/>
    </row>
    <row r="5373" spans="3:6" x14ac:dyDescent="0.2">
      <c r="C5373"/>
      <c r="E5373" s="46"/>
      <c r="F5373" s="44"/>
    </row>
    <row r="5374" spans="3:6" x14ac:dyDescent="0.2">
      <c r="C5374"/>
      <c r="E5374" s="46"/>
      <c r="F5374" s="44"/>
    </row>
    <row r="5375" spans="3:6" x14ac:dyDescent="0.2">
      <c r="C5375"/>
      <c r="E5375" s="46"/>
      <c r="F5375" s="44"/>
    </row>
    <row r="5376" spans="3:6" x14ac:dyDescent="0.2">
      <c r="C5376"/>
      <c r="E5376" s="46"/>
      <c r="F5376" s="44"/>
    </row>
    <row r="5377" spans="3:6" x14ac:dyDescent="0.2">
      <c r="C5377"/>
      <c r="E5377" s="46"/>
      <c r="F5377" s="44"/>
    </row>
    <row r="5378" spans="3:6" x14ac:dyDescent="0.2">
      <c r="C5378"/>
      <c r="E5378" s="46"/>
      <c r="F5378" s="44"/>
    </row>
    <row r="5379" spans="3:6" x14ac:dyDescent="0.2">
      <c r="C5379"/>
      <c r="E5379" s="46"/>
      <c r="F5379" s="44"/>
    </row>
    <row r="5380" spans="3:6" x14ac:dyDescent="0.2">
      <c r="C5380"/>
      <c r="E5380" s="46"/>
      <c r="F5380" s="44"/>
    </row>
    <row r="5381" spans="3:6" x14ac:dyDescent="0.2">
      <c r="C5381"/>
      <c r="E5381" s="46"/>
      <c r="F5381" s="44"/>
    </row>
    <row r="5382" spans="3:6" x14ac:dyDescent="0.2">
      <c r="C5382"/>
      <c r="E5382" s="46"/>
      <c r="F5382" s="44"/>
    </row>
    <row r="5383" spans="3:6" x14ac:dyDescent="0.2">
      <c r="C5383"/>
      <c r="E5383" s="46"/>
      <c r="F5383" s="44"/>
    </row>
    <row r="5384" spans="3:6" x14ac:dyDescent="0.2">
      <c r="C5384"/>
      <c r="E5384" s="46"/>
      <c r="F5384" s="44"/>
    </row>
    <row r="5385" spans="3:6" x14ac:dyDescent="0.2">
      <c r="C5385"/>
      <c r="E5385" s="46"/>
      <c r="F5385" s="44"/>
    </row>
    <row r="5386" spans="3:6" x14ac:dyDescent="0.2">
      <c r="C5386"/>
      <c r="E5386" s="46"/>
      <c r="F5386" s="44"/>
    </row>
    <row r="5387" spans="3:6" x14ac:dyDescent="0.2">
      <c r="C5387"/>
      <c r="E5387" s="46"/>
      <c r="F5387" s="44"/>
    </row>
    <row r="5388" spans="3:6" x14ac:dyDescent="0.2">
      <c r="C5388"/>
      <c r="E5388" s="46"/>
      <c r="F5388" s="44"/>
    </row>
    <row r="5389" spans="3:6" x14ac:dyDescent="0.2">
      <c r="C5389"/>
      <c r="E5389" s="46"/>
      <c r="F5389" s="44"/>
    </row>
    <row r="5390" spans="3:6" x14ac:dyDescent="0.2">
      <c r="C5390"/>
      <c r="E5390" s="46"/>
      <c r="F5390" s="44"/>
    </row>
    <row r="5391" spans="3:6" x14ac:dyDescent="0.2">
      <c r="C5391"/>
      <c r="E5391" s="46"/>
      <c r="F5391" s="44"/>
    </row>
    <row r="5392" spans="3:6" x14ac:dyDescent="0.2">
      <c r="C5392"/>
      <c r="E5392" s="46"/>
      <c r="F5392" s="44"/>
    </row>
    <row r="5393" spans="3:6" x14ac:dyDescent="0.2">
      <c r="C5393"/>
      <c r="E5393" s="46"/>
      <c r="F5393" s="44"/>
    </row>
    <row r="5394" spans="3:6" x14ac:dyDescent="0.2">
      <c r="C5394"/>
      <c r="E5394" s="46"/>
      <c r="F5394" s="44"/>
    </row>
    <row r="5395" spans="3:6" x14ac:dyDescent="0.2">
      <c r="C5395"/>
      <c r="E5395" s="46"/>
      <c r="F5395" s="44"/>
    </row>
    <row r="5396" spans="3:6" x14ac:dyDescent="0.2">
      <c r="C5396"/>
      <c r="E5396" s="46"/>
      <c r="F5396" s="44"/>
    </row>
    <row r="5397" spans="3:6" x14ac:dyDescent="0.2">
      <c r="C5397"/>
      <c r="E5397" s="46"/>
      <c r="F5397" s="44"/>
    </row>
    <row r="5398" spans="3:6" x14ac:dyDescent="0.2">
      <c r="C5398"/>
      <c r="E5398" s="46"/>
      <c r="F5398" s="44"/>
    </row>
    <row r="5399" spans="3:6" x14ac:dyDescent="0.2">
      <c r="C5399"/>
      <c r="E5399" s="46"/>
      <c r="F5399" s="44"/>
    </row>
    <row r="5400" spans="3:6" x14ac:dyDescent="0.2">
      <c r="C5400"/>
      <c r="E5400" s="46"/>
      <c r="F5400" s="44"/>
    </row>
    <row r="5401" spans="3:6" x14ac:dyDescent="0.2">
      <c r="C5401"/>
      <c r="E5401" s="46"/>
      <c r="F5401" s="44"/>
    </row>
    <row r="5402" spans="3:6" x14ac:dyDescent="0.2">
      <c r="C5402"/>
      <c r="E5402" s="46"/>
      <c r="F5402" s="44"/>
    </row>
    <row r="5403" spans="3:6" x14ac:dyDescent="0.2">
      <c r="C5403"/>
      <c r="E5403" s="46"/>
      <c r="F5403" s="44"/>
    </row>
    <row r="5404" spans="3:6" x14ac:dyDescent="0.2">
      <c r="C5404"/>
      <c r="E5404" s="46"/>
      <c r="F5404" s="44"/>
    </row>
    <row r="5405" spans="3:6" x14ac:dyDescent="0.2">
      <c r="C5405"/>
      <c r="E5405" s="46"/>
      <c r="F5405" s="44"/>
    </row>
    <row r="5406" spans="3:6" x14ac:dyDescent="0.2">
      <c r="C5406"/>
      <c r="E5406" s="46"/>
      <c r="F5406" s="44"/>
    </row>
    <row r="5407" spans="3:6" x14ac:dyDescent="0.2">
      <c r="C5407"/>
      <c r="E5407" s="46"/>
      <c r="F5407" s="44"/>
    </row>
    <row r="5408" spans="3:6" x14ac:dyDescent="0.2">
      <c r="C5408"/>
      <c r="E5408" s="46"/>
      <c r="F5408" s="44"/>
    </row>
    <row r="5409" spans="3:6" x14ac:dyDescent="0.2">
      <c r="C5409"/>
      <c r="E5409" s="46"/>
      <c r="F5409" s="44"/>
    </row>
    <row r="5410" spans="3:6" x14ac:dyDescent="0.2">
      <c r="C5410"/>
      <c r="E5410" s="46"/>
      <c r="F5410" s="44"/>
    </row>
    <row r="5411" spans="3:6" x14ac:dyDescent="0.2">
      <c r="C5411"/>
      <c r="E5411" s="46"/>
      <c r="F5411" s="44"/>
    </row>
    <row r="5412" spans="3:6" x14ac:dyDescent="0.2">
      <c r="C5412"/>
      <c r="E5412" s="46"/>
      <c r="F5412" s="44"/>
    </row>
    <row r="5413" spans="3:6" x14ac:dyDescent="0.2">
      <c r="C5413"/>
      <c r="E5413" s="46"/>
      <c r="F5413" s="44"/>
    </row>
    <row r="5414" spans="3:6" x14ac:dyDescent="0.2">
      <c r="C5414"/>
      <c r="E5414" s="46"/>
      <c r="F5414" s="44"/>
    </row>
    <row r="5415" spans="3:6" x14ac:dyDescent="0.2">
      <c r="C5415"/>
      <c r="E5415" s="46"/>
      <c r="F5415" s="44"/>
    </row>
    <row r="5416" spans="3:6" x14ac:dyDescent="0.2">
      <c r="C5416"/>
      <c r="E5416" s="46"/>
      <c r="F5416" s="44"/>
    </row>
    <row r="5417" spans="3:6" x14ac:dyDescent="0.2">
      <c r="C5417"/>
      <c r="E5417" s="46"/>
      <c r="F5417" s="44"/>
    </row>
    <row r="5418" spans="3:6" x14ac:dyDescent="0.2">
      <c r="C5418"/>
      <c r="E5418" s="46"/>
      <c r="F5418" s="44"/>
    </row>
    <row r="5419" spans="3:6" x14ac:dyDescent="0.2">
      <c r="C5419"/>
      <c r="E5419" s="46"/>
      <c r="F5419" s="44"/>
    </row>
    <row r="5420" spans="3:6" x14ac:dyDescent="0.2">
      <c r="C5420"/>
      <c r="E5420" s="46"/>
      <c r="F5420" s="44"/>
    </row>
    <row r="5421" spans="3:6" x14ac:dyDescent="0.2">
      <c r="C5421"/>
      <c r="E5421" s="46"/>
      <c r="F5421" s="44"/>
    </row>
    <row r="5422" spans="3:6" x14ac:dyDescent="0.2">
      <c r="C5422"/>
      <c r="E5422" s="46"/>
      <c r="F5422" s="44"/>
    </row>
    <row r="5423" spans="3:6" x14ac:dyDescent="0.2">
      <c r="C5423"/>
      <c r="E5423" s="46"/>
      <c r="F5423" s="44"/>
    </row>
    <row r="5424" spans="3:6" x14ac:dyDescent="0.2">
      <c r="C5424"/>
      <c r="E5424" s="46"/>
      <c r="F5424" s="44"/>
    </row>
    <row r="5425" spans="3:6" x14ac:dyDescent="0.2">
      <c r="C5425"/>
      <c r="E5425" s="46"/>
      <c r="F5425" s="44"/>
    </row>
    <row r="5426" spans="3:6" x14ac:dyDescent="0.2">
      <c r="C5426"/>
      <c r="E5426" s="46"/>
      <c r="F5426" s="44"/>
    </row>
    <row r="5427" spans="3:6" x14ac:dyDescent="0.2">
      <c r="C5427"/>
      <c r="E5427" s="46"/>
      <c r="F5427" s="44"/>
    </row>
    <row r="5428" spans="3:6" x14ac:dyDescent="0.2">
      <c r="C5428"/>
      <c r="E5428" s="46"/>
      <c r="F5428" s="44"/>
    </row>
    <row r="5429" spans="3:6" x14ac:dyDescent="0.2">
      <c r="C5429"/>
      <c r="E5429" s="46"/>
      <c r="F5429" s="44"/>
    </row>
    <row r="5430" spans="3:6" x14ac:dyDescent="0.2">
      <c r="C5430"/>
      <c r="E5430" s="46"/>
      <c r="F5430" s="44"/>
    </row>
    <row r="5431" spans="3:6" x14ac:dyDescent="0.2">
      <c r="C5431"/>
      <c r="E5431" s="46"/>
      <c r="F5431" s="44"/>
    </row>
    <row r="5432" spans="3:6" x14ac:dyDescent="0.2">
      <c r="C5432"/>
      <c r="E5432" s="46"/>
      <c r="F5432" s="44"/>
    </row>
    <row r="5433" spans="3:6" x14ac:dyDescent="0.2">
      <c r="C5433"/>
      <c r="E5433" s="46"/>
      <c r="F5433" s="44"/>
    </row>
    <row r="5434" spans="3:6" x14ac:dyDescent="0.2">
      <c r="C5434"/>
      <c r="E5434" s="46"/>
      <c r="F5434" s="44"/>
    </row>
    <row r="5435" spans="3:6" x14ac:dyDescent="0.2">
      <c r="C5435"/>
      <c r="E5435" s="46"/>
      <c r="F5435" s="44"/>
    </row>
    <row r="5436" spans="3:6" x14ac:dyDescent="0.2">
      <c r="C5436"/>
      <c r="E5436" s="46"/>
      <c r="F5436" s="44"/>
    </row>
    <row r="5437" spans="3:6" x14ac:dyDescent="0.2">
      <c r="C5437"/>
      <c r="E5437" s="46"/>
      <c r="F5437" s="44"/>
    </row>
    <row r="5438" spans="3:6" x14ac:dyDescent="0.2">
      <c r="C5438"/>
      <c r="E5438" s="46"/>
      <c r="F5438" s="44"/>
    </row>
    <row r="5439" spans="3:6" x14ac:dyDescent="0.2">
      <c r="C5439"/>
      <c r="E5439" s="46"/>
      <c r="F5439" s="44"/>
    </row>
    <row r="5440" spans="3:6" x14ac:dyDescent="0.2">
      <c r="C5440"/>
      <c r="E5440" s="46"/>
      <c r="F5440" s="44"/>
    </row>
    <row r="5441" spans="3:6" x14ac:dyDescent="0.2">
      <c r="C5441"/>
      <c r="E5441" s="46"/>
      <c r="F5441" s="44"/>
    </row>
    <row r="5442" spans="3:6" x14ac:dyDescent="0.2">
      <c r="C5442"/>
      <c r="E5442" s="46"/>
      <c r="F5442" s="44"/>
    </row>
    <row r="5443" spans="3:6" x14ac:dyDescent="0.2">
      <c r="C5443"/>
      <c r="E5443" s="46"/>
      <c r="F5443" s="44"/>
    </row>
    <row r="5444" spans="3:6" x14ac:dyDescent="0.2">
      <c r="C5444"/>
      <c r="E5444" s="46"/>
      <c r="F5444" s="44"/>
    </row>
    <row r="5445" spans="3:6" x14ac:dyDescent="0.2">
      <c r="C5445"/>
      <c r="E5445" s="46"/>
      <c r="F5445" s="44"/>
    </row>
    <row r="5446" spans="3:6" x14ac:dyDescent="0.2">
      <c r="C5446"/>
      <c r="E5446" s="46"/>
      <c r="F5446" s="44"/>
    </row>
    <row r="5447" spans="3:6" x14ac:dyDescent="0.2">
      <c r="C5447"/>
      <c r="E5447" s="46"/>
      <c r="F5447" s="44"/>
    </row>
    <row r="5448" spans="3:6" x14ac:dyDescent="0.2">
      <c r="C5448"/>
      <c r="E5448" s="46"/>
      <c r="F5448" s="44"/>
    </row>
    <row r="5449" spans="3:6" x14ac:dyDescent="0.2">
      <c r="C5449"/>
      <c r="E5449" s="46"/>
      <c r="F5449" s="44"/>
    </row>
    <row r="5450" spans="3:6" x14ac:dyDescent="0.2">
      <c r="C5450"/>
      <c r="E5450" s="46"/>
      <c r="F5450" s="44"/>
    </row>
    <row r="5451" spans="3:6" x14ac:dyDescent="0.2">
      <c r="C5451"/>
      <c r="E5451" s="46"/>
      <c r="F5451" s="44"/>
    </row>
    <row r="5452" spans="3:6" x14ac:dyDescent="0.2">
      <c r="C5452"/>
      <c r="E5452" s="46"/>
      <c r="F5452" s="44"/>
    </row>
    <row r="5453" spans="3:6" x14ac:dyDescent="0.2">
      <c r="C5453"/>
      <c r="E5453" s="46"/>
      <c r="F5453" s="44"/>
    </row>
    <row r="5454" spans="3:6" x14ac:dyDescent="0.2">
      <c r="C5454"/>
      <c r="E5454" s="46"/>
      <c r="F5454" s="44"/>
    </row>
    <row r="5455" spans="3:6" x14ac:dyDescent="0.2">
      <c r="C5455"/>
      <c r="E5455" s="46"/>
      <c r="F5455" s="44"/>
    </row>
    <row r="5456" spans="3:6" x14ac:dyDescent="0.2">
      <c r="C5456"/>
      <c r="E5456" s="46"/>
      <c r="F5456" s="44"/>
    </row>
    <row r="5457" spans="3:6" x14ac:dyDescent="0.2">
      <c r="C5457"/>
      <c r="E5457" s="46"/>
      <c r="F5457" s="44"/>
    </row>
    <row r="5458" spans="3:6" x14ac:dyDescent="0.2">
      <c r="C5458"/>
      <c r="E5458" s="46"/>
      <c r="F5458" s="44"/>
    </row>
    <row r="5459" spans="3:6" x14ac:dyDescent="0.2">
      <c r="C5459"/>
      <c r="E5459" s="46"/>
      <c r="F5459" s="44"/>
    </row>
    <row r="5460" spans="3:6" x14ac:dyDescent="0.2">
      <c r="C5460"/>
      <c r="E5460" s="46"/>
      <c r="F5460" s="44"/>
    </row>
    <row r="5461" spans="3:6" x14ac:dyDescent="0.2">
      <c r="C5461"/>
      <c r="E5461" s="46"/>
      <c r="F5461" s="44"/>
    </row>
    <row r="5462" spans="3:6" x14ac:dyDescent="0.2">
      <c r="C5462"/>
      <c r="E5462" s="46"/>
      <c r="F5462" s="44"/>
    </row>
    <row r="5463" spans="3:6" x14ac:dyDescent="0.2">
      <c r="C5463"/>
      <c r="E5463" s="46"/>
      <c r="F5463" s="44"/>
    </row>
    <row r="5464" spans="3:6" x14ac:dyDescent="0.2">
      <c r="C5464"/>
      <c r="E5464" s="46"/>
      <c r="F5464" s="44"/>
    </row>
    <row r="5465" spans="3:6" x14ac:dyDescent="0.2">
      <c r="C5465"/>
      <c r="E5465" s="46"/>
      <c r="F5465" s="44"/>
    </row>
    <row r="5466" spans="3:6" x14ac:dyDescent="0.2">
      <c r="C5466"/>
      <c r="E5466" s="46"/>
      <c r="F5466" s="44"/>
    </row>
    <row r="5467" spans="3:6" x14ac:dyDescent="0.2">
      <c r="C5467"/>
      <c r="E5467" s="46"/>
      <c r="F5467" s="44"/>
    </row>
    <row r="5468" spans="3:6" x14ac:dyDescent="0.2">
      <c r="C5468"/>
      <c r="E5468" s="46"/>
      <c r="F5468" s="44"/>
    </row>
    <row r="5469" spans="3:6" x14ac:dyDescent="0.2">
      <c r="C5469"/>
      <c r="E5469" s="46"/>
      <c r="F5469" s="44"/>
    </row>
    <row r="5470" spans="3:6" x14ac:dyDescent="0.2">
      <c r="C5470"/>
      <c r="E5470" s="46"/>
      <c r="F5470" s="44"/>
    </row>
    <row r="5471" spans="3:6" x14ac:dyDescent="0.2">
      <c r="C5471"/>
      <c r="E5471" s="46"/>
      <c r="F5471" s="44"/>
    </row>
    <row r="5472" spans="3:6" x14ac:dyDescent="0.2">
      <c r="C5472"/>
      <c r="E5472" s="46"/>
      <c r="F5472" s="44"/>
    </row>
    <row r="5473" spans="3:6" x14ac:dyDescent="0.2">
      <c r="C5473"/>
      <c r="E5473" s="46"/>
      <c r="F5473" s="44"/>
    </row>
    <row r="5474" spans="3:6" x14ac:dyDescent="0.2">
      <c r="C5474"/>
      <c r="E5474" s="46"/>
      <c r="F5474" s="44"/>
    </row>
    <row r="5475" spans="3:6" x14ac:dyDescent="0.2">
      <c r="C5475"/>
      <c r="E5475" s="46"/>
      <c r="F5475" s="44"/>
    </row>
    <row r="5476" spans="3:6" x14ac:dyDescent="0.2">
      <c r="C5476"/>
      <c r="E5476" s="46"/>
      <c r="F5476" s="44"/>
    </row>
    <row r="5477" spans="3:6" x14ac:dyDescent="0.2">
      <c r="C5477"/>
      <c r="E5477" s="46"/>
      <c r="F5477" s="44"/>
    </row>
    <row r="5478" spans="3:6" x14ac:dyDescent="0.2">
      <c r="C5478"/>
      <c r="E5478" s="46"/>
      <c r="F5478" s="44"/>
    </row>
    <row r="5479" spans="3:6" x14ac:dyDescent="0.2">
      <c r="C5479"/>
      <c r="E5479" s="46"/>
      <c r="F5479" s="44"/>
    </row>
    <row r="5480" spans="3:6" x14ac:dyDescent="0.2">
      <c r="C5480"/>
      <c r="E5480" s="46"/>
      <c r="F5480" s="44"/>
    </row>
    <row r="5481" spans="3:6" x14ac:dyDescent="0.2">
      <c r="C5481"/>
      <c r="E5481" s="46"/>
      <c r="F5481" s="44"/>
    </row>
    <row r="5482" spans="3:6" x14ac:dyDescent="0.2">
      <c r="C5482"/>
      <c r="E5482" s="46"/>
      <c r="F5482" s="44"/>
    </row>
    <row r="5483" spans="3:6" x14ac:dyDescent="0.2">
      <c r="C5483"/>
      <c r="E5483" s="46"/>
      <c r="F5483" s="44"/>
    </row>
    <row r="5484" spans="3:6" x14ac:dyDescent="0.2">
      <c r="C5484"/>
      <c r="E5484" s="46"/>
      <c r="F5484" s="44"/>
    </row>
    <row r="5485" spans="3:6" x14ac:dyDescent="0.2">
      <c r="C5485"/>
      <c r="E5485" s="46"/>
      <c r="F5485" s="44"/>
    </row>
    <row r="5486" spans="3:6" x14ac:dyDescent="0.2">
      <c r="C5486"/>
      <c r="E5486" s="46"/>
      <c r="F5486" s="44"/>
    </row>
    <row r="5487" spans="3:6" x14ac:dyDescent="0.2">
      <c r="C5487"/>
      <c r="E5487" s="46"/>
      <c r="F5487" s="44"/>
    </row>
    <row r="5488" spans="3:6" x14ac:dyDescent="0.2">
      <c r="C5488"/>
      <c r="E5488" s="46"/>
      <c r="F5488" s="44"/>
    </row>
    <row r="5489" spans="3:6" x14ac:dyDescent="0.2">
      <c r="C5489"/>
      <c r="E5489" s="46"/>
      <c r="F5489" s="44"/>
    </row>
    <row r="5490" spans="3:6" x14ac:dyDescent="0.2">
      <c r="C5490"/>
      <c r="E5490" s="46"/>
      <c r="F5490" s="44"/>
    </row>
    <row r="5491" spans="3:6" x14ac:dyDescent="0.2">
      <c r="C5491"/>
      <c r="E5491" s="46"/>
      <c r="F5491" s="44"/>
    </row>
    <row r="5492" spans="3:6" x14ac:dyDescent="0.2">
      <c r="C5492"/>
      <c r="E5492" s="46"/>
      <c r="F5492" s="44"/>
    </row>
    <row r="5493" spans="3:6" x14ac:dyDescent="0.2">
      <c r="C5493"/>
      <c r="E5493" s="46"/>
      <c r="F5493" s="44"/>
    </row>
    <row r="5494" spans="3:6" x14ac:dyDescent="0.2">
      <c r="C5494"/>
      <c r="E5494" s="46"/>
      <c r="F5494" s="44"/>
    </row>
    <row r="5495" spans="3:6" x14ac:dyDescent="0.2">
      <c r="C5495"/>
      <c r="E5495" s="46"/>
      <c r="F5495" s="44"/>
    </row>
    <row r="5496" spans="3:6" x14ac:dyDescent="0.2">
      <c r="C5496"/>
      <c r="E5496" s="46"/>
      <c r="F5496" s="44"/>
    </row>
    <row r="5497" spans="3:6" x14ac:dyDescent="0.2">
      <c r="C5497"/>
      <c r="E5497" s="46"/>
      <c r="F5497" s="44"/>
    </row>
    <row r="5498" spans="3:6" x14ac:dyDescent="0.2">
      <c r="C5498"/>
      <c r="E5498" s="46"/>
      <c r="F5498" s="44"/>
    </row>
    <row r="5499" spans="3:6" x14ac:dyDescent="0.2">
      <c r="C5499"/>
      <c r="E5499" s="46"/>
      <c r="F5499" s="44"/>
    </row>
    <row r="5500" spans="3:6" x14ac:dyDescent="0.2">
      <c r="C5500"/>
      <c r="E5500" s="46"/>
      <c r="F5500" s="44"/>
    </row>
    <row r="5501" spans="3:6" x14ac:dyDescent="0.2">
      <c r="C5501"/>
      <c r="E5501" s="46"/>
      <c r="F5501" s="44"/>
    </row>
    <row r="5502" spans="3:6" x14ac:dyDescent="0.2">
      <c r="C5502"/>
      <c r="E5502" s="46"/>
      <c r="F5502" s="44"/>
    </row>
    <row r="5503" spans="3:6" x14ac:dyDescent="0.2">
      <c r="C5503"/>
      <c r="E5503" s="46"/>
      <c r="F5503" s="44"/>
    </row>
    <row r="5504" spans="3:6" x14ac:dyDescent="0.2">
      <c r="C5504"/>
      <c r="E5504" s="46"/>
      <c r="F5504" s="44"/>
    </row>
    <row r="5505" spans="3:6" x14ac:dyDescent="0.2">
      <c r="C5505"/>
      <c r="E5505" s="46"/>
      <c r="F5505" s="44"/>
    </row>
    <row r="5506" spans="3:6" x14ac:dyDescent="0.2">
      <c r="C5506"/>
      <c r="E5506" s="46"/>
      <c r="F5506" s="44"/>
    </row>
    <row r="5507" spans="3:6" x14ac:dyDescent="0.2">
      <c r="C5507"/>
      <c r="E5507" s="46"/>
      <c r="F5507" s="44"/>
    </row>
    <row r="5508" spans="3:6" x14ac:dyDescent="0.2">
      <c r="C5508"/>
      <c r="E5508" s="46"/>
      <c r="F5508" s="44"/>
    </row>
    <row r="5509" spans="3:6" x14ac:dyDescent="0.2">
      <c r="C5509"/>
      <c r="E5509" s="46"/>
      <c r="F5509" s="44"/>
    </row>
    <row r="5510" spans="3:6" x14ac:dyDescent="0.2">
      <c r="C5510"/>
      <c r="E5510" s="46"/>
      <c r="F5510" s="44"/>
    </row>
    <row r="5511" spans="3:6" x14ac:dyDescent="0.2">
      <c r="C5511"/>
      <c r="E5511" s="46"/>
      <c r="F5511" s="44"/>
    </row>
    <row r="5512" spans="3:6" x14ac:dyDescent="0.2">
      <c r="C5512"/>
      <c r="E5512" s="46"/>
      <c r="F5512" s="44"/>
    </row>
    <row r="5513" spans="3:6" x14ac:dyDescent="0.2">
      <c r="C5513"/>
      <c r="E5513" s="46"/>
      <c r="F5513" s="44"/>
    </row>
    <row r="5514" spans="3:6" x14ac:dyDescent="0.2">
      <c r="C5514"/>
      <c r="E5514" s="46"/>
      <c r="F5514" s="44"/>
    </row>
    <row r="5515" spans="3:6" x14ac:dyDescent="0.2">
      <c r="C5515"/>
      <c r="E5515" s="46"/>
      <c r="F5515" s="44"/>
    </row>
    <row r="5516" spans="3:6" x14ac:dyDescent="0.2">
      <c r="C5516"/>
      <c r="E5516" s="46"/>
      <c r="F5516" s="44"/>
    </row>
    <row r="5517" spans="3:6" x14ac:dyDescent="0.2">
      <c r="C5517"/>
      <c r="E5517" s="46"/>
      <c r="F5517" s="44"/>
    </row>
    <row r="5518" spans="3:6" x14ac:dyDescent="0.2">
      <c r="C5518"/>
      <c r="E5518" s="46"/>
      <c r="F5518" s="44"/>
    </row>
    <row r="5519" spans="3:6" x14ac:dyDescent="0.2">
      <c r="C5519"/>
      <c r="E5519" s="46"/>
      <c r="F5519" s="44"/>
    </row>
    <row r="5520" spans="3:6" x14ac:dyDescent="0.2">
      <c r="C5520"/>
      <c r="E5520" s="46"/>
      <c r="F5520" s="44"/>
    </row>
    <row r="5521" spans="3:6" x14ac:dyDescent="0.2">
      <c r="C5521"/>
      <c r="E5521" s="46"/>
      <c r="F5521" s="44"/>
    </row>
    <row r="5522" spans="3:6" x14ac:dyDescent="0.2">
      <c r="C5522"/>
      <c r="E5522" s="46"/>
      <c r="F5522" s="44"/>
    </row>
    <row r="5523" spans="3:6" x14ac:dyDescent="0.2">
      <c r="C5523"/>
      <c r="E5523" s="46"/>
      <c r="F5523" s="44"/>
    </row>
    <row r="5524" spans="3:6" x14ac:dyDescent="0.2">
      <c r="C5524"/>
      <c r="E5524" s="46"/>
      <c r="F5524" s="44"/>
    </row>
    <row r="5525" spans="3:6" x14ac:dyDescent="0.2">
      <c r="C5525"/>
      <c r="E5525" s="46"/>
      <c r="F5525" s="44"/>
    </row>
    <row r="5526" spans="3:6" x14ac:dyDescent="0.2">
      <c r="C5526"/>
      <c r="E5526" s="46"/>
      <c r="F5526" s="44"/>
    </row>
    <row r="5527" spans="3:6" x14ac:dyDescent="0.2">
      <c r="C5527"/>
      <c r="E5527" s="46"/>
      <c r="F5527" s="44"/>
    </row>
    <row r="5528" spans="3:6" x14ac:dyDescent="0.2">
      <c r="C5528"/>
      <c r="E5528" s="46"/>
      <c r="F5528" s="44"/>
    </row>
    <row r="5529" spans="3:6" x14ac:dyDescent="0.2">
      <c r="C5529"/>
      <c r="E5529" s="46"/>
      <c r="F5529" s="44"/>
    </row>
    <row r="5530" spans="3:6" x14ac:dyDescent="0.2">
      <c r="C5530"/>
      <c r="E5530" s="46"/>
      <c r="F5530" s="44"/>
    </row>
    <row r="5531" spans="3:6" x14ac:dyDescent="0.2">
      <c r="C5531"/>
      <c r="E5531" s="46"/>
      <c r="F5531" s="44"/>
    </row>
    <row r="5532" spans="3:6" x14ac:dyDescent="0.2">
      <c r="C5532"/>
      <c r="E5532" s="46"/>
      <c r="F5532" s="44"/>
    </row>
    <row r="5533" spans="3:6" x14ac:dyDescent="0.2">
      <c r="C5533"/>
      <c r="E5533" s="46"/>
      <c r="F5533" s="44"/>
    </row>
    <row r="5534" spans="3:6" x14ac:dyDescent="0.2">
      <c r="C5534"/>
      <c r="E5534" s="46"/>
      <c r="F5534" s="44"/>
    </row>
    <row r="5535" spans="3:6" x14ac:dyDescent="0.2">
      <c r="C5535"/>
      <c r="E5535" s="46"/>
      <c r="F5535" s="44"/>
    </row>
    <row r="5536" spans="3:6" x14ac:dyDescent="0.2">
      <c r="C5536"/>
      <c r="E5536" s="46"/>
      <c r="F5536" s="44"/>
    </row>
    <row r="5537" spans="3:6" x14ac:dyDescent="0.2">
      <c r="C5537"/>
      <c r="E5537" s="46"/>
      <c r="F5537" s="44"/>
    </row>
    <row r="5538" spans="3:6" x14ac:dyDescent="0.2">
      <c r="C5538"/>
      <c r="E5538" s="46"/>
      <c r="F5538" s="44"/>
    </row>
    <row r="5539" spans="3:6" x14ac:dyDescent="0.2">
      <c r="C5539"/>
      <c r="E5539" s="46"/>
      <c r="F5539" s="44"/>
    </row>
    <row r="5540" spans="3:6" x14ac:dyDescent="0.2">
      <c r="C5540"/>
      <c r="E5540" s="46"/>
      <c r="F5540" s="44"/>
    </row>
    <row r="5541" spans="3:6" x14ac:dyDescent="0.2">
      <c r="C5541"/>
      <c r="E5541" s="46"/>
      <c r="F5541" s="44"/>
    </row>
    <row r="5542" spans="3:6" x14ac:dyDescent="0.2">
      <c r="C5542"/>
      <c r="E5542" s="46"/>
      <c r="F5542" s="44"/>
    </row>
    <row r="5543" spans="3:6" x14ac:dyDescent="0.2">
      <c r="C5543"/>
      <c r="E5543" s="46"/>
      <c r="F5543" s="44"/>
    </row>
    <row r="5544" spans="3:6" x14ac:dyDescent="0.2">
      <c r="C5544"/>
      <c r="E5544" s="46"/>
      <c r="F5544" s="44"/>
    </row>
    <row r="5545" spans="3:6" x14ac:dyDescent="0.2">
      <c r="C5545"/>
      <c r="E5545" s="46"/>
      <c r="F5545" s="44"/>
    </row>
    <row r="5546" spans="3:6" x14ac:dyDescent="0.2">
      <c r="C5546"/>
      <c r="E5546" s="46"/>
      <c r="F5546" s="44"/>
    </row>
    <row r="5547" spans="3:6" x14ac:dyDescent="0.2">
      <c r="C5547"/>
      <c r="E5547" s="46"/>
      <c r="F5547" s="44"/>
    </row>
    <row r="5548" spans="3:6" x14ac:dyDescent="0.2">
      <c r="C5548"/>
      <c r="E5548" s="46"/>
      <c r="F5548" s="44"/>
    </row>
    <row r="5549" spans="3:6" x14ac:dyDescent="0.2">
      <c r="C5549"/>
      <c r="E5549" s="46"/>
      <c r="F5549" s="44"/>
    </row>
    <row r="5550" spans="3:6" x14ac:dyDescent="0.2">
      <c r="C5550"/>
      <c r="E5550" s="46"/>
      <c r="F5550" s="44"/>
    </row>
    <row r="5551" spans="3:6" x14ac:dyDescent="0.2">
      <c r="C5551"/>
      <c r="E5551" s="46"/>
      <c r="F5551" s="44"/>
    </row>
    <row r="5552" spans="3:6" x14ac:dyDescent="0.2">
      <c r="C5552"/>
      <c r="E5552" s="46"/>
      <c r="F5552" s="44"/>
    </row>
    <row r="5553" spans="3:6" x14ac:dyDescent="0.2">
      <c r="C5553"/>
      <c r="E5553" s="46"/>
      <c r="F5553" s="44"/>
    </row>
    <row r="5554" spans="3:6" x14ac:dyDescent="0.2">
      <c r="C5554"/>
      <c r="E5554" s="46"/>
      <c r="F5554" s="44"/>
    </row>
    <row r="5555" spans="3:6" x14ac:dyDescent="0.2">
      <c r="C5555"/>
      <c r="E5555" s="46"/>
      <c r="F5555" s="44"/>
    </row>
    <row r="5556" spans="3:6" x14ac:dyDescent="0.2">
      <c r="C5556"/>
      <c r="E5556" s="46"/>
      <c r="F5556" s="44"/>
    </row>
    <row r="5557" spans="3:6" x14ac:dyDescent="0.2">
      <c r="C5557"/>
      <c r="E5557" s="46"/>
      <c r="F5557" s="44"/>
    </row>
    <row r="5558" spans="3:6" x14ac:dyDescent="0.2">
      <c r="C5558"/>
      <c r="E5558" s="46"/>
      <c r="F5558" s="44"/>
    </row>
    <row r="5559" spans="3:6" x14ac:dyDescent="0.2">
      <c r="C5559"/>
      <c r="E5559" s="46"/>
      <c r="F5559" s="44"/>
    </row>
    <row r="5560" spans="3:6" x14ac:dyDescent="0.2">
      <c r="C5560"/>
      <c r="E5560" s="46"/>
      <c r="F5560" s="44"/>
    </row>
    <row r="5561" spans="3:6" x14ac:dyDescent="0.2">
      <c r="C5561"/>
      <c r="E5561" s="46"/>
      <c r="F5561" s="44"/>
    </row>
    <row r="5562" spans="3:6" x14ac:dyDescent="0.2">
      <c r="C5562"/>
      <c r="E5562" s="46"/>
      <c r="F5562" s="44"/>
    </row>
    <row r="5563" spans="3:6" x14ac:dyDescent="0.2">
      <c r="C5563"/>
      <c r="E5563" s="46"/>
      <c r="F5563" s="44"/>
    </row>
    <row r="5564" spans="3:6" x14ac:dyDescent="0.2">
      <c r="C5564"/>
      <c r="E5564" s="46"/>
      <c r="F5564" s="44"/>
    </row>
    <row r="5565" spans="3:6" x14ac:dyDescent="0.2">
      <c r="C5565"/>
      <c r="E5565" s="46"/>
      <c r="F5565" s="44"/>
    </row>
    <row r="5566" spans="3:6" x14ac:dyDescent="0.2">
      <c r="C5566"/>
      <c r="E5566" s="46"/>
      <c r="F5566" s="44"/>
    </row>
    <row r="5567" spans="3:6" x14ac:dyDescent="0.2">
      <c r="C5567"/>
      <c r="E5567" s="46"/>
      <c r="F5567" s="44"/>
    </row>
    <row r="5568" spans="3:6" x14ac:dyDescent="0.2">
      <c r="C5568"/>
      <c r="E5568" s="46"/>
      <c r="F5568" s="44"/>
    </row>
    <row r="5569" spans="3:6" x14ac:dyDescent="0.2">
      <c r="C5569"/>
      <c r="E5569" s="46"/>
      <c r="F5569" s="44"/>
    </row>
    <row r="5570" spans="3:6" x14ac:dyDescent="0.2">
      <c r="C5570"/>
      <c r="E5570" s="46"/>
      <c r="F5570" s="44"/>
    </row>
    <row r="5571" spans="3:6" x14ac:dyDescent="0.2">
      <c r="C5571"/>
      <c r="E5571" s="46"/>
      <c r="F5571" s="44"/>
    </row>
    <row r="5572" spans="3:6" x14ac:dyDescent="0.2">
      <c r="C5572"/>
      <c r="E5572" s="46"/>
      <c r="F5572" s="44"/>
    </row>
    <row r="5573" spans="3:6" x14ac:dyDescent="0.2">
      <c r="C5573"/>
      <c r="E5573" s="46"/>
      <c r="F5573" s="44"/>
    </row>
    <row r="5574" spans="3:6" x14ac:dyDescent="0.2">
      <c r="C5574"/>
      <c r="E5574" s="46"/>
      <c r="F5574" s="44"/>
    </row>
    <row r="5575" spans="3:6" x14ac:dyDescent="0.2">
      <c r="C5575"/>
      <c r="E5575" s="46"/>
      <c r="F5575" s="44"/>
    </row>
    <row r="5576" spans="3:6" x14ac:dyDescent="0.2">
      <c r="C5576"/>
      <c r="E5576" s="46"/>
      <c r="F5576" s="44"/>
    </row>
    <row r="5577" spans="3:6" x14ac:dyDescent="0.2">
      <c r="C5577"/>
      <c r="E5577" s="46"/>
      <c r="F5577" s="44"/>
    </row>
    <row r="5578" spans="3:6" x14ac:dyDescent="0.2">
      <c r="C5578"/>
      <c r="E5578" s="46"/>
      <c r="F5578" s="44"/>
    </row>
    <row r="5579" spans="3:6" x14ac:dyDescent="0.2">
      <c r="C5579"/>
      <c r="E5579" s="46"/>
      <c r="F5579" s="44"/>
    </row>
    <row r="5580" spans="3:6" x14ac:dyDescent="0.2">
      <c r="C5580"/>
      <c r="E5580" s="46"/>
      <c r="F5580" s="44"/>
    </row>
    <row r="5581" spans="3:6" x14ac:dyDescent="0.2">
      <c r="C5581"/>
      <c r="E5581" s="46"/>
      <c r="F5581" s="44"/>
    </row>
    <row r="5582" spans="3:6" x14ac:dyDescent="0.2">
      <c r="C5582"/>
      <c r="E5582" s="46"/>
      <c r="F5582" s="44"/>
    </row>
    <row r="5583" spans="3:6" x14ac:dyDescent="0.2">
      <c r="C5583"/>
      <c r="E5583" s="46"/>
      <c r="F5583" s="44"/>
    </row>
    <row r="5584" spans="3:6" x14ac:dyDescent="0.2">
      <c r="C5584"/>
      <c r="E5584" s="46"/>
      <c r="F5584" s="44"/>
    </row>
    <row r="5585" spans="3:6" x14ac:dyDescent="0.2">
      <c r="C5585"/>
      <c r="E5585" s="46"/>
      <c r="F5585" s="44"/>
    </row>
    <row r="5586" spans="3:6" x14ac:dyDescent="0.2">
      <c r="C5586"/>
      <c r="E5586" s="46"/>
      <c r="F5586" s="44"/>
    </row>
    <row r="5587" spans="3:6" x14ac:dyDescent="0.2">
      <c r="C5587"/>
      <c r="E5587" s="46"/>
      <c r="F5587" s="44"/>
    </row>
    <row r="5588" spans="3:6" x14ac:dyDescent="0.2">
      <c r="C5588"/>
      <c r="E5588" s="46"/>
      <c r="F5588" s="44"/>
    </row>
    <row r="5589" spans="3:6" x14ac:dyDescent="0.2">
      <c r="C5589"/>
      <c r="E5589" s="46"/>
      <c r="F5589" s="44"/>
    </row>
    <row r="5590" spans="3:6" x14ac:dyDescent="0.2">
      <c r="C5590"/>
      <c r="E5590" s="46"/>
      <c r="F5590" s="44"/>
    </row>
    <row r="5591" spans="3:6" x14ac:dyDescent="0.2">
      <c r="C5591"/>
      <c r="E5591" s="46"/>
      <c r="F5591" s="44"/>
    </row>
    <row r="5592" spans="3:6" x14ac:dyDescent="0.2">
      <c r="C5592"/>
      <c r="E5592" s="46"/>
      <c r="F5592" s="44"/>
    </row>
    <row r="5593" spans="3:6" x14ac:dyDescent="0.2">
      <c r="C5593"/>
      <c r="E5593" s="46"/>
      <c r="F5593" s="44"/>
    </row>
    <row r="5594" spans="3:6" x14ac:dyDescent="0.2">
      <c r="C5594"/>
      <c r="E5594" s="46"/>
      <c r="F5594" s="44"/>
    </row>
    <row r="5595" spans="3:6" x14ac:dyDescent="0.2">
      <c r="C5595"/>
      <c r="E5595" s="46"/>
      <c r="F5595" s="44"/>
    </row>
    <row r="5596" spans="3:6" x14ac:dyDescent="0.2">
      <c r="C5596"/>
      <c r="E5596" s="46"/>
      <c r="F5596" s="44"/>
    </row>
    <row r="5597" spans="3:6" x14ac:dyDescent="0.2">
      <c r="C5597"/>
      <c r="E5597" s="46"/>
      <c r="F5597" s="44"/>
    </row>
    <row r="5598" spans="3:6" x14ac:dyDescent="0.2">
      <c r="C5598"/>
      <c r="E5598" s="46"/>
      <c r="F5598" s="44"/>
    </row>
    <row r="5599" spans="3:6" x14ac:dyDescent="0.2">
      <c r="C5599"/>
      <c r="E5599" s="46"/>
      <c r="F5599" s="44"/>
    </row>
    <row r="5600" spans="3:6" x14ac:dyDescent="0.2">
      <c r="C5600"/>
      <c r="E5600" s="46"/>
      <c r="F5600" s="44"/>
    </row>
    <row r="5601" spans="3:6" x14ac:dyDescent="0.2">
      <c r="C5601"/>
      <c r="E5601" s="46"/>
      <c r="F5601" s="44"/>
    </row>
    <row r="5602" spans="3:6" x14ac:dyDescent="0.2">
      <c r="C5602"/>
      <c r="E5602" s="46"/>
      <c r="F5602" s="44"/>
    </row>
    <row r="5603" spans="3:6" x14ac:dyDescent="0.2">
      <c r="C5603"/>
      <c r="E5603" s="46"/>
      <c r="F5603" s="44"/>
    </row>
    <row r="5604" spans="3:6" x14ac:dyDescent="0.2">
      <c r="C5604"/>
      <c r="E5604" s="46"/>
      <c r="F5604" s="44"/>
    </row>
    <row r="5605" spans="3:6" x14ac:dyDescent="0.2">
      <c r="C5605"/>
      <c r="E5605" s="46"/>
      <c r="F5605" s="44"/>
    </row>
    <row r="5606" spans="3:6" x14ac:dyDescent="0.2">
      <c r="C5606"/>
      <c r="E5606" s="46"/>
      <c r="F5606" s="44"/>
    </row>
    <row r="5607" spans="3:6" x14ac:dyDescent="0.2">
      <c r="C5607"/>
      <c r="E5607" s="46"/>
      <c r="F5607" s="44"/>
    </row>
    <row r="5608" spans="3:6" x14ac:dyDescent="0.2">
      <c r="C5608"/>
      <c r="E5608" s="46"/>
      <c r="F5608" s="44"/>
    </row>
    <row r="5609" spans="3:6" x14ac:dyDescent="0.2">
      <c r="C5609"/>
      <c r="E5609" s="46"/>
      <c r="F5609" s="44"/>
    </row>
    <row r="5610" spans="3:6" x14ac:dyDescent="0.2">
      <c r="C5610"/>
      <c r="E5610" s="46"/>
      <c r="F5610" s="44"/>
    </row>
    <row r="5611" spans="3:6" x14ac:dyDescent="0.2">
      <c r="C5611"/>
      <c r="E5611" s="46"/>
      <c r="F5611" s="44"/>
    </row>
    <row r="5612" spans="3:6" x14ac:dyDescent="0.2">
      <c r="C5612"/>
      <c r="E5612" s="46"/>
      <c r="F5612" s="44"/>
    </row>
    <row r="5613" spans="3:6" x14ac:dyDescent="0.2">
      <c r="C5613"/>
      <c r="E5613" s="46"/>
      <c r="F5613" s="44"/>
    </row>
    <row r="5614" spans="3:6" x14ac:dyDescent="0.2">
      <c r="C5614"/>
      <c r="E5614" s="46"/>
      <c r="F5614" s="44"/>
    </row>
    <row r="5615" spans="3:6" x14ac:dyDescent="0.2">
      <c r="C5615"/>
      <c r="E5615" s="46"/>
      <c r="F5615" s="44"/>
    </row>
    <row r="5616" spans="3:6" x14ac:dyDescent="0.2">
      <c r="C5616"/>
      <c r="E5616" s="46"/>
      <c r="F5616" s="44"/>
    </row>
    <row r="5617" spans="3:6" x14ac:dyDescent="0.2">
      <c r="C5617"/>
      <c r="E5617" s="46"/>
      <c r="F5617" s="44"/>
    </row>
    <row r="5618" spans="3:6" x14ac:dyDescent="0.2">
      <c r="C5618"/>
      <c r="E5618" s="46"/>
      <c r="F5618" s="44"/>
    </row>
    <row r="5619" spans="3:6" x14ac:dyDescent="0.2">
      <c r="C5619"/>
      <c r="E5619" s="46"/>
      <c r="F5619" s="44"/>
    </row>
    <row r="5620" spans="3:6" x14ac:dyDescent="0.2">
      <c r="C5620"/>
      <c r="E5620" s="46"/>
      <c r="F5620" s="44"/>
    </row>
    <row r="5621" spans="3:6" x14ac:dyDescent="0.2">
      <c r="C5621"/>
      <c r="E5621" s="46"/>
      <c r="F5621" s="44"/>
    </row>
    <row r="5622" spans="3:6" x14ac:dyDescent="0.2">
      <c r="C5622"/>
      <c r="E5622" s="46"/>
      <c r="F5622" s="44"/>
    </row>
    <row r="5623" spans="3:6" x14ac:dyDescent="0.2">
      <c r="C5623"/>
      <c r="E5623" s="46"/>
      <c r="F5623" s="44"/>
    </row>
    <row r="5624" spans="3:6" x14ac:dyDescent="0.2">
      <c r="C5624"/>
      <c r="E5624" s="46"/>
      <c r="F5624" s="44"/>
    </row>
    <row r="5625" spans="3:6" x14ac:dyDescent="0.2">
      <c r="C5625"/>
      <c r="E5625" s="46"/>
      <c r="F5625" s="44"/>
    </row>
    <row r="5626" spans="3:6" x14ac:dyDescent="0.2">
      <c r="C5626"/>
      <c r="E5626" s="46"/>
      <c r="F5626" s="44"/>
    </row>
    <row r="5627" spans="3:6" x14ac:dyDescent="0.2">
      <c r="C5627"/>
      <c r="E5627" s="46"/>
      <c r="F5627" s="44"/>
    </row>
    <row r="5628" spans="3:6" x14ac:dyDescent="0.2">
      <c r="C5628"/>
      <c r="E5628" s="46"/>
      <c r="F5628" s="44"/>
    </row>
    <row r="5629" spans="3:6" x14ac:dyDescent="0.2">
      <c r="C5629"/>
      <c r="E5629" s="46"/>
      <c r="F5629" s="44"/>
    </row>
    <row r="5630" spans="3:6" x14ac:dyDescent="0.2">
      <c r="C5630"/>
      <c r="E5630" s="46"/>
      <c r="F5630" s="44"/>
    </row>
    <row r="5631" spans="3:6" x14ac:dyDescent="0.2">
      <c r="C5631"/>
      <c r="E5631" s="46"/>
      <c r="F5631" s="44"/>
    </row>
    <row r="5632" spans="3:6" x14ac:dyDescent="0.2">
      <c r="C5632"/>
      <c r="E5632" s="46"/>
      <c r="F5632" s="44"/>
    </row>
    <row r="5633" spans="3:6" x14ac:dyDescent="0.2">
      <c r="C5633"/>
      <c r="E5633" s="46"/>
      <c r="F5633" s="44"/>
    </row>
    <row r="5634" spans="3:6" x14ac:dyDescent="0.2">
      <c r="C5634"/>
      <c r="E5634" s="46"/>
      <c r="F5634" s="44"/>
    </row>
    <row r="5635" spans="3:6" x14ac:dyDescent="0.2">
      <c r="C5635"/>
      <c r="E5635" s="46"/>
      <c r="F5635" s="44"/>
    </row>
    <row r="5636" spans="3:6" x14ac:dyDescent="0.2">
      <c r="C5636"/>
      <c r="E5636" s="46"/>
      <c r="F5636" s="44"/>
    </row>
    <row r="5637" spans="3:6" x14ac:dyDescent="0.2">
      <c r="C5637"/>
      <c r="E5637" s="46"/>
      <c r="F5637" s="44"/>
    </row>
    <row r="5638" spans="3:6" x14ac:dyDescent="0.2">
      <c r="C5638"/>
      <c r="E5638" s="46"/>
      <c r="F5638" s="44"/>
    </row>
    <row r="5639" spans="3:6" x14ac:dyDescent="0.2">
      <c r="C5639"/>
      <c r="E5639" s="46"/>
      <c r="F5639" s="44"/>
    </row>
    <row r="5640" spans="3:6" x14ac:dyDescent="0.2">
      <c r="C5640"/>
      <c r="E5640" s="46"/>
      <c r="F5640" s="44"/>
    </row>
    <row r="5641" spans="3:6" x14ac:dyDescent="0.2">
      <c r="C5641"/>
      <c r="E5641" s="46"/>
      <c r="F5641" s="44"/>
    </row>
    <row r="5642" spans="3:6" x14ac:dyDescent="0.2">
      <c r="C5642"/>
      <c r="E5642" s="46"/>
      <c r="F5642" s="44"/>
    </row>
    <row r="5643" spans="3:6" x14ac:dyDescent="0.2">
      <c r="C5643"/>
      <c r="E5643" s="46"/>
      <c r="F5643" s="44"/>
    </row>
    <row r="5644" spans="3:6" x14ac:dyDescent="0.2">
      <c r="C5644"/>
      <c r="E5644" s="46"/>
      <c r="F5644" s="44"/>
    </row>
    <row r="5645" spans="3:6" x14ac:dyDescent="0.2">
      <c r="C5645"/>
      <c r="E5645" s="46"/>
      <c r="F5645" s="44"/>
    </row>
    <row r="5646" spans="3:6" x14ac:dyDescent="0.2">
      <c r="C5646"/>
      <c r="E5646" s="46"/>
      <c r="F5646" s="44"/>
    </row>
    <row r="5647" spans="3:6" x14ac:dyDescent="0.2">
      <c r="C5647"/>
      <c r="E5647" s="46"/>
      <c r="F5647" s="44"/>
    </row>
    <row r="5648" spans="3:6" x14ac:dyDescent="0.2">
      <c r="C5648"/>
      <c r="E5648" s="46"/>
      <c r="F5648" s="44"/>
    </row>
    <row r="5649" spans="3:6" x14ac:dyDescent="0.2">
      <c r="C5649"/>
      <c r="E5649" s="46"/>
      <c r="F5649" s="44"/>
    </row>
    <row r="5650" spans="3:6" x14ac:dyDescent="0.2">
      <c r="C5650"/>
      <c r="E5650" s="46"/>
      <c r="F5650" s="44"/>
    </row>
    <row r="5651" spans="3:6" x14ac:dyDescent="0.2">
      <c r="C5651"/>
      <c r="E5651" s="46"/>
      <c r="F5651" s="44"/>
    </row>
    <row r="5652" spans="3:6" x14ac:dyDescent="0.2">
      <c r="C5652"/>
      <c r="E5652" s="46"/>
      <c r="F5652" s="44"/>
    </row>
    <row r="5653" spans="3:6" x14ac:dyDescent="0.2">
      <c r="C5653"/>
      <c r="E5653" s="46"/>
      <c r="F5653" s="44"/>
    </row>
    <row r="5654" spans="3:6" x14ac:dyDescent="0.2">
      <c r="C5654"/>
      <c r="E5654" s="46"/>
      <c r="F5654" s="44"/>
    </row>
    <row r="5655" spans="3:6" x14ac:dyDescent="0.2">
      <c r="C5655"/>
      <c r="E5655" s="46"/>
      <c r="F5655" s="44"/>
    </row>
    <row r="5656" spans="3:6" x14ac:dyDescent="0.2">
      <c r="C5656"/>
      <c r="E5656" s="46"/>
      <c r="F5656" s="44"/>
    </row>
    <row r="5657" spans="3:6" x14ac:dyDescent="0.2">
      <c r="C5657"/>
      <c r="E5657" s="46"/>
      <c r="F5657" s="44"/>
    </row>
    <row r="5658" spans="3:6" x14ac:dyDescent="0.2">
      <c r="C5658"/>
      <c r="E5658" s="46"/>
      <c r="F5658" s="44"/>
    </row>
    <row r="5659" spans="3:6" x14ac:dyDescent="0.2">
      <c r="C5659"/>
      <c r="E5659" s="46"/>
      <c r="F5659" s="44"/>
    </row>
    <row r="5660" spans="3:6" x14ac:dyDescent="0.2">
      <c r="C5660"/>
      <c r="E5660" s="46"/>
      <c r="F5660" s="44"/>
    </row>
    <row r="5661" spans="3:6" x14ac:dyDescent="0.2">
      <c r="C5661"/>
      <c r="E5661" s="46"/>
      <c r="F5661" s="44"/>
    </row>
    <row r="5662" spans="3:6" x14ac:dyDescent="0.2">
      <c r="C5662"/>
      <c r="E5662" s="46"/>
      <c r="F5662" s="44"/>
    </row>
    <row r="5663" spans="3:6" x14ac:dyDescent="0.2">
      <c r="C5663"/>
      <c r="E5663" s="46"/>
      <c r="F5663" s="44"/>
    </row>
    <row r="5664" spans="3:6" x14ac:dyDescent="0.2">
      <c r="C5664"/>
      <c r="E5664" s="46"/>
      <c r="F5664" s="44"/>
    </row>
    <row r="5665" spans="3:6" x14ac:dyDescent="0.2">
      <c r="C5665"/>
      <c r="E5665" s="46"/>
      <c r="F5665" s="44"/>
    </row>
    <row r="5666" spans="3:6" x14ac:dyDescent="0.2">
      <c r="C5666"/>
      <c r="E5666" s="46"/>
      <c r="F5666" s="44"/>
    </row>
    <row r="5667" spans="3:6" x14ac:dyDescent="0.2">
      <c r="C5667"/>
      <c r="E5667" s="46"/>
      <c r="F5667" s="44"/>
    </row>
    <row r="5668" spans="3:6" x14ac:dyDescent="0.2">
      <c r="C5668"/>
      <c r="E5668" s="46"/>
      <c r="F5668" s="44"/>
    </row>
    <row r="5669" spans="3:6" x14ac:dyDescent="0.2">
      <c r="C5669"/>
      <c r="E5669" s="46"/>
      <c r="F5669" s="44"/>
    </row>
    <row r="5670" spans="3:6" x14ac:dyDescent="0.2">
      <c r="C5670"/>
      <c r="E5670" s="46"/>
      <c r="F5670" s="44"/>
    </row>
    <row r="5671" spans="3:6" x14ac:dyDescent="0.2">
      <c r="C5671"/>
      <c r="E5671" s="46"/>
      <c r="F5671" s="44"/>
    </row>
    <row r="5672" spans="3:6" x14ac:dyDescent="0.2">
      <c r="C5672"/>
      <c r="E5672" s="46"/>
      <c r="F5672" s="44"/>
    </row>
    <row r="5673" spans="3:6" x14ac:dyDescent="0.2">
      <c r="C5673"/>
      <c r="E5673" s="46"/>
      <c r="F5673" s="44"/>
    </row>
    <row r="5674" spans="3:6" x14ac:dyDescent="0.2">
      <c r="C5674"/>
      <c r="E5674" s="46"/>
      <c r="F5674" s="44"/>
    </row>
    <row r="5675" spans="3:6" x14ac:dyDescent="0.2">
      <c r="C5675"/>
      <c r="E5675" s="46"/>
      <c r="F5675" s="44"/>
    </row>
    <row r="5676" spans="3:6" x14ac:dyDescent="0.2">
      <c r="C5676"/>
      <c r="E5676" s="46"/>
      <c r="F5676" s="44"/>
    </row>
    <row r="5677" spans="3:6" x14ac:dyDescent="0.2">
      <c r="C5677"/>
      <c r="E5677" s="46"/>
      <c r="F5677" s="44"/>
    </row>
    <row r="5678" spans="3:6" x14ac:dyDescent="0.2">
      <c r="C5678"/>
      <c r="E5678" s="46"/>
      <c r="F5678" s="44"/>
    </row>
    <row r="5679" spans="3:6" x14ac:dyDescent="0.2">
      <c r="C5679"/>
      <c r="E5679" s="46"/>
      <c r="F5679" s="44"/>
    </row>
    <row r="5680" spans="3:6" x14ac:dyDescent="0.2">
      <c r="C5680"/>
      <c r="E5680" s="46"/>
      <c r="F5680" s="44"/>
    </row>
    <row r="5681" spans="3:6" x14ac:dyDescent="0.2">
      <c r="C5681"/>
      <c r="E5681" s="46"/>
      <c r="F5681" s="44"/>
    </row>
    <row r="5682" spans="3:6" x14ac:dyDescent="0.2">
      <c r="C5682"/>
      <c r="E5682" s="46"/>
      <c r="F5682" s="44"/>
    </row>
    <row r="5683" spans="3:6" x14ac:dyDescent="0.2">
      <c r="C5683"/>
      <c r="E5683" s="46"/>
      <c r="F5683" s="44"/>
    </row>
    <row r="5684" spans="3:6" x14ac:dyDescent="0.2">
      <c r="C5684"/>
      <c r="E5684" s="46"/>
      <c r="F5684" s="44"/>
    </row>
    <row r="5685" spans="3:6" x14ac:dyDescent="0.2">
      <c r="C5685"/>
      <c r="E5685" s="46"/>
      <c r="F5685" s="44"/>
    </row>
    <row r="5686" spans="3:6" x14ac:dyDescent="0.2">
      <c r="C5686"/>
      <c r="E5686" s="46"/>
      <c r="F5686" s="44"/>
    </row>
    <row r="5687" spans="3:6" x14ac:dyDescent="0.2">
      <c r="C5687"/>
      <c r="E5687" s="46"/>
      <c r="F5687" s="44"/>
    </row>
    <row r="5688" spans="3:6" x14ac:dyDescent="0.2">
      <c r="C5688"/>
      <c r="E5688" s="46"/>
      <c r="F5688" s="44"/>
    </row>
    <row r="5689" spans="3:6" x14ac:dyDescent="0.2">
      <c r="C5689"/>
      <c r="E5689" s="46"/>
      <c r="F5689" s="44"/>
    </row>
    <row r="5690" spans="3:6" x14ac:dyDescent="0.2">
      <c r="C5690"/>
      <c r="E5690" s="46"/>
      <c r="F5690" s="44"/>
    </row>
    <row r="5691" spans="3:6" x14ac:dyDescent="0.2">
      <c r="C5691"/>
      <c r="E5691" s="46"/>
      <c r="F5691" s="44"/>
    </row>
    <row r="5692" spans="3:6" x14ac:dyDescent="0.2">
      <c r="C5692"/>
      <c r="E5692" s="46"/>
      <c r="F5692" s="44"/>
    </row>
    <row r="5693" spans="3:6" x14ac:dyDescent="0.2">
      <c r="C5693"/>
      <c r="E5693" s="46"/>
      <c r="F5693" s="44"/>
    </row>
    <row r="5694" spans="3:6" x14ac:dyDescent="0.2">
      <c r="C5694"/>
      <c r="E5694" s="46"/>
      <c r="F5694" s="44"/>
    </row>
    <row r="5695" spans="3:6" x14ac:dyDescent="0.2">
      <c r="C5695"/>
      <c r="E5695" s="46"/>
      <c r="F5695" s="44"/>
    </row>
    <row r="5696" spans="3:6" x14ac:dyDescent="0.2">
      <c r="C5696"/>
      <c r="E5696" s="46"/>
      <c r="F5696" s="44"/>
    </row>
    <row r="5697" spans="3:6" x14ac:dyDescent="0.2">
      <c r="C5697"/>
      <c r="E5697" s="46"/>
      <c r="F5697" s="44"/>
    </row>
    <row r="5698" spans="3:6" x14ac:dyDescent="0.2">
      <c r="C5698"/>
      <c r="E5698" s="46"/>
      <c r="F5698" s="44"/>
    </row>
    <row r="5699" spans="3:6" x14ac:dyDescent="0.2">
      <c r="C5699"/>
      <c r="E5699" s="46"/>
      <c r="F5699" s="44"/>
    </row>
    <row r="5700" spans="3:6" x14ac:dyDescent="0.2">
      <c r="C5700"/>
      <c r="E5700" s="46"/>
      <c r="F5700" s="44"/>
    </row>
    <row r="5701" spans="3:6" x14ac:dyDescent="0.2">
      <c r="C5701"/>
      <c r="E5701" s="46"/>
      <c r="F5701" s="44"/>
    </row>
    <row r="5702" spans="3:6" x14ac:dyDescent="0.2">
      <c r="C5702"/>
      <c r="E5702" s="46"/>
      <c r="F5702" s="44"/>
    </row>
    <row r="5703" spans="3:6" x14ac:dyDescent="0.2">
      <c r="C5703"/>
      <c r="E5703" s="46"/>
      <c r="F5703" s="44"/>
    </row>
    <row r="5704" spans="3:6" x14ac:dyDescent="0.2">
      <c r="C5704"/>
      <c r="E5704" s="46"/>
      <c r="F5704" s="44"/>
    </row>
    <row r="5705" spans="3:6" x14ac:dyDescent="0.2">
      <c r="C5705"/>
      <c r="E5705" s="46"/>
      <c r="F5705" s="44"/>
    </row>
    <row r="5706" spans="3:6" x14ac:dyDescent="0.2">
      <c r="C5706"/>
      <c r="E5706" s="46"/>
      <c r="F5706" s="44"/>
    </row>
    <row r="5707" spans="3:6" x14ac:dyDescent="0.2">
      <c r="C5707"/>
      <c r="E5707" s="46"/>
      <c r="F5707" s="44"/>
    </row>
    <row r="5708" spans="3:6" x14ac:dyDescent="0.2">
      <c r="C5708"/>
      <c r="E5708" s="46"/>
      <c r="F5708" s="44"/>
    </row>
    <row r="5709" spans="3:6" x14ac:dyDescent="0.2">
      <c r="C5709"/>
      <c r="E5709" s="46"/>
      <c r="F5709" s="44"/>
    </row>
    <row r="5710" spans="3:6" x14ac:dyDescent="0.2">
      <c r="C5710"/>
      <c r="E5710" s="46"/>
      <c r="F5710" s="44"/>
    </row>
    <row r="5711" spans="3:6" x14ac:dyDescent="0.2">
      <c r="C5711"/>
      <c r="E5711" s="46"/>
      <c r="F5711" s="44"/>
    </row>
    <row r="5712" spans="3:6" x14ac:dyDescent="0.2">
      <c r="C5712"/>
      <c r="E5712" s="46"/>
      <c r="F5712" s="44"/>
    </row>
    <row r="5713" spans="3:6" x14ac:dyDescent="0.2">
      <c r="C5713"/>
      <c r="E5713" s="46"/>
      <c r="F5713" s="44"/>
    </row>
    <row r="5714" spans="3:6" x14ac:dyDescent="0.2">
      <c r="C5714"/>
      <c r="E5714" s="46"/>
      <c r="F5714" s="44"/>
    </row>
    <row r="5715" spans="3:6" x14ac:dyDescent="0.2">
      <c r="C5715"/>
      <c r="E5715" s="46"/>
      <c r="F5715" s="44"/>
    </row>
    <row r="5716" spans="3:6" x14ac:dyDescent="0.2">
      <c r="C5716"/>
      <c r="E5716" s="46"/>
      <c r="F5716" s="44"/>
    </row>
    <row r="5717" spans="3:6" x14ac:dyDescent="0.2">
      <c r="C5717"/>
      <c r="E5717" s="46"/>
      <c r="F5717" s="44"/>
    </row>
    <row r="5718" spans="3:6" x14ac:dyDescent="0.2">
      <c r="C5718"/>
      <c r="E5718" s="46"/>
      <c r="F5718" s="44"/>
    </row>
    <row r="5719" spans="3:6" x14ac:dyDescent="0.2">
      <c r="C5719"/>
      <c r="E5719" s="46"/>
      <c r="F5719" s="44"/>
    </row>
    <row r="5720" spans="3:6" x14ac:dyDescent="0.2">
      <c r="C5720"/>
      <c r="E5720" s="46"/>
      <c r="F5720" s="44"/>
    </row>
    <row r="5721" spans="3:6" x14ac:dyDescent="0.2">
      <c r="C5721"/>
      <c r="E5721" s="46"/>
      <c r="F5721" s="44"/>
    </row>
    <row r="5722" spans="3:6" x14ac:dyDescent="0.2">
      <c r="C5722"/>
      <c r="E5722" s="46"/>
      <c r="F5722" s="44"/>
    </row>
    <row r="5723" spans="3:6" x14ac:dyDescent="0.2">
      <c r="C5723"/>
      <c r="E5723" s="46"/>
      <c r="F5723" s="44"/>
    </row>
    <row r="5724" spans="3:6" x14ac:dyDescent="0.2">
      <c r="C5724"/>
      <c r="E5724" s="46"/>
      <c r="F5724" s="44"/>
    </row>
    <row r="5725" spans="3:6" x14ac:dyDescent="0.2">
      <c r="C5725"/>
      <c r="E5725" s="46"/>
      <c r="F5725" s="44"/>
    </row>
    <row r="5726" spans="3:6" x14ac:dyDescent="0.2">
      <c r="C5726"/>
      <c r="E5726" s="46"/>
      <c r="F5726" s="44"/>
    </row>
    <row r="5727" spans="3:6" x14ac:dyDescent="0.2">
      <c r="C5727"/>
      <c r="E5727" s="46"/>
      <c r="F5727" s="44"/>
    </row>
    <row r="5728" spans="3:6" x14ac:dyDescent="0.2">
      <c r="C5728"/>
      <c r="E5728" s="46"/>
      <c r="F5728" s="44"/>
    </row>
    <row r="5729" spans="3:6" x14ac:dyDescent="0.2">
      <c r="C5729"/>
      <c r="E5729" s="46"/>
      <c r="F5729" s="44"/>
    </row>
    <row r="5730" spans="3:6" x14ac:dyDescent="0.2">
      <c r="C5730"/>
      <c r="E5730" s="46"/>
      <c r="F5730" s="44"/>
    </row>
    <row r="5731" spans="3:6" x14ac:dyDescent="0.2">
      <c r="C5731"/>
      <c r="E5731" s="46"/>
      <c r="F5731" s="44"/>
    </row>
    <row r="5732" spans="3:6" x14ac:dyDescent="0.2">
      <c r="C5732"/>
      <c r="E5732" s="46"/>
      <c r="F5732" s="44"/>
    </row>
    <row r="5733" spans="3:6" x14ac:dyDescent="0.2">
      <c r="C5733"/>
      <c r="E5733" s="46"/>
      <c r="F5733" s="44"/>
    </row>
    <row r="5734" spans="3:6" x14ac:dyDescent="0.2">
      <c r="C5734"/>
      <c r="E5734" s="46"/>
      <c r="F5734" s="44"/>
    </row>
    <row r="5735" spans="3:6" x14ac:dyDescent="0.2">
      <c r="C5735"/>
      <c r="E5735" s="46"/>
      <c r="F5735" s="44"/>
    </row>
    <row r="5736" spans="3:6" x14ac:dyDescent="0.2">
      <c r="C5736"/>
      <c r="E5736" s="46"/>
      <c r="F5736" s="44"/>
    </row>
    <row r="5737" spans="3:6" x14ac:dyDescent="0.2">
      <c r="C5737"/>
      <c r="E5737" s="46"/>
      <c r="F5737" s="44"/>
    </row>
    <row r="5738" spans="3:6" x14ac:dyDescent="0.2">
      <c r="C5738"/>
      <c r="E5738" s="46"/>
      <c r="F5738" s="44"/>
    </row>
    <row r="5739" spans="3:6" x14ac:dyDescent="0.2">
      <c r="C5739"/>
      <c r="E5739" s="46"/>
      <c r="F5739" s="44"/>
    </row>
    <row r="5740" spans="3:6" x14ac:dyDescent="0.2">
      <c r="C5740"/>
      <c r="E5740" s="46"/>
      <c r="F5740" s="44"/>
    </row>
    <row r="5741" spans="3:6" x14ac:dyDescent="0.2">
      <c r="C5741"/>
      <c r="E5741" s="46"/>
      <c r="F5741" s="44"/>
    </row>
    <row r="5742" spans="3:6" x14ac:dyDescent="0.2">
      <c r="C5742"/>
      <c r="E5742" s="46"/>
      <c r="F5742" s="44"/>
    </row>
    <row r="5743" spans="3:6" x14ac:dyDescent="0.2">
      <c r="C5743"/>
      <c r="E5743" s="46"/>
      <c r="F5743" s="44"/>
    </row>
    <row r="5744" spans="3:6" x14ac:dyDescent="0.2">
      <c r="C5744"/>
      <c r="E5744" s="46"/>
      <c r="F5744" s="44"/>
    </row>
    <row r="5745" spans="3:6" x14ac:dyDescent="0.2">
      <c r="C5745"/>
      <c r="E5745" s="46"/>
      <c r="F5745" s="44"/>
    </row>
    <row r="5746" spans="3:6" x14ac:dyDescent="0.2">
      <c r="C5746"/>
      <c r="E5746" s="46"/>
      <c r="F5746" s="44"/>
    </row>
    <row r="5747" spans="3:6" x14ac:dyDescent="0.2">
      <c r="C5747"/>
      <c r="E5747" s="46"/>
      <c r="F5747" s="44"/>
    </row>
    <row r="5748" spans="3:6" x14ac:dyDescent="0.2">
      <c r="C5748"/>
      <c r="E5748" s="46"/>
      <c r="F5748" s="44"/>
    </row>
    <row r="5749" spans="3:6" x14ac:dyDescent="0.2">
      <c r="C5749"/>
      <c r="E5749" s="46"/>
      <c r="F5749" s="44"/>
    </row>
    <row r="5750" spans="3:6" x14ac:dyDescent="0.2">
      <c r="C5750"/>
      <c r="E5750" s="46"/>
      <c r="F5750" s="44"/>
    </row>
    <row r="5751" spans="3:6" x14ac:dyDescent="0.2">
      <c r="C5751"/>
      <c r="E5751" s="46"/>
      <c r="F5751" s="44"/>
    </row>
    <row r="5752" spans="3:6" x14ac:dyDescent="0.2">
      <c r="C5752"/>
      <c r="E5752" s="46"/>
      <c r="F5752" s="44"/>
    </row>
    <row r="5753" spans="3:6" x14ac:dyDescent="0.2">
      <c r="C5753"/>
      <c r="E5753" s="46"/>
      <c r="F5753" s="44"/>
    </row>
    <row r="5754" spans="3:6" x14ac:dyDescent="0.2">
      <c r="C5754"/>
      <c r="E5754" s="46"/>
      <c r="F5754" s="44"/>
    </row>
    <row r="5755" spans="3:6" x14ac:dyDescent="0.2">
      <c r="C5755"/>
      <c r="E5755" s="46"/>
      <c r="F5755" s="44"/>
    </row>
    <row r="5756" spans="3:6" x14ac:dyDescent="0.2">
      <c r="C5756"/>
      <c r="E5756" s="46"/>
      <c r="F5756" s="44"/>
    </row>
    <row r="5757" spans="3:6" x14ac:dyDescent="0.2">
      <c r="C5757"/>
      <c r="E5757" s="46"/>
      <c r="F5757" s="44"/>
    </row>
    <row r="5758" spans="3:6" x14ac:dyDescent="0.2">
      <c r="C5758"/>
      <c r="E5758" s="46"/>
      <c r="F5758" s="44"/>
    </row>
    <row r="5759" spans="3:6" x14ac:dyDescent="0.2">
      <c r="C5759"/>
      <c r="E5759" s="46"/>
      <c r="F5759" s="44"/>
    </row>
    <row r="5760" spans="3:6" x14ac:dyDescent="0.2">
      <c r="C5760"/>
      <c r="E5760" s="46"/>
      <c r="F5760" s="44"/>
    </row>
    <row r="5761" spans="3:6" x14ac:dyDescent="0.2">
      <c r="C5761"/>
      <c r="E5761" s="46"/>
      <c r="F5761" s="44"/>
    </row>
    <row r="5762" spans="3:6" x14ac:dyDescent="0.2">
      <c r="C5762"/>
      <c r="E5762" s="46"/>
      <c r="F5762" s="44"/>
    </row>
    <row r="5763" spans="3:6" x14ac:dyDescent="0.2">
      <c r="C5763"/>
      <c r="E5763" s="46"/>
      <c r="F5763" s="44"/>
    </row>
    <row r="5764" spans="3:6" x14ac:dyDescent="0.2">
      <c r="C5764"/>
      <c r="E5764" s="46"/>
      <c r="F5764" s="44"/>
    </row>
    <row r="5765" spans="3:6" x14ac:dyDescent="0.2">
      <c r="C5765"/>
      <c r="E5765" s="46"/>
      <c r="F5765" s="44"/>
    </row>
    <row r="5766" spans="3:6" x14ac:dyDescent="0.2">
      <c r="C5766"/>
      <c r="E5766" s="46"/>
      <c r="F5766" s="44"/>
    </row>
    <row r="5767" spans="3:6" x14ac:dyDescent="0.2">
      <c r="C5767"/>
      <c r="E5767" s="46"/>
      <c r="F5767" s="44"/>
    </row>
    <row r="5768" spans="3:6" x14ac:dyDescent="0.2">
      <c r="C5768"/>
      <c r="E5768" s="46"/>
      <c r="F5768" s="44"/>
    </row>
    <row r="5769" spans="3:6" x14ac:dyDescent="0.2">
      <c r="C5769"/>
      <c r="E5769" s="46"/>
      <c r="F5769" s="44"/>
    </row>
    <row r="5770" spans="3:6" x14ac:dyDescent="0.2">
      <c r="C5770"/>
      <c r="E5770" s="46"/>
      <c r="F5770" s="44"/>
    </row>
    <row r="5771" spans="3:6" x14ac:dyDescent="0.2">
      <c r="C5771"/>
      <c r="E5771" s="46"/>
      <c r="F5771" s="44"/>
    </row>
    <row r="5772" spans="3:6" x14ac:dyDescent="0.2">
      <c r="C5772"/>
      <c r="E5772" s="46"/>
      <c r="F5772" s="44"/>
    </row>
    <row r="5773" spans="3:6" x14ac:dyDescent="0.2">
      <c r="C5773"/>
      <c r="E5773" s="46"/>
      <c r="F5773" s="44"/>
    </row>
    <row r="5774" spans="3:6" x14ac:dyDescent="0.2">
      <c r="C5774"/>
      <c r="E5774" s="46"/>
      <c r="F5774" s="44"/>
    </row>
    <row r="5775" spans="3:6" x14ac:dyDescent="0.2">
      <c r="C5775"/>
      <c r="E5775" s="46"/>
      <c r="F5775" s="44"/>
    </row>
    <row r="5776" spans="3:6" x14ac:dyDescent="0.2">
      <c r="C5776"/>
      <c r="E5776" s="46"/>
      <c r="F5776" s="44"/>
    </row>
    <row r="5777" spans="3:6" x14ac:dyDescent="0.2">
      <c r="C5777"/>
      <c r="E5777" s="46"/>
      <c r="F5777" s="44"/>
    </row>
    <row r="5778" spans="3:6" x14ac:dyDescent="0.2">
      <c r="C5778"/>
      <c r="E5778" s="46"/>
      <c r="F5778" s="44"/>
    </row>
    <row r="5779" spans="3:6" x14ac:dyDescent="0.2">
      <c r="C5779"/>
      <c r="E5779" s="46"/>
      <c r="F5779" s="44"/>
    </row>
    <row r="5780" spans="3:6" x14ac:dyDescent="0.2">
      <c r="C5780"/>
      <c r="E5780" s="46"/>
      <c r="F5780" s="44"/>
    </row>
    <row r="5781" spans="3:6" x14ac:dyDescent="0.2">
      <c r="C5781"/>
      <c r="E5781" s="46"/>
      <c r="F5781" s="44"/>
    </row>
    <row r="5782" spans="3:6" x14ac:dyDescent="0.2">
      <c r="C5782"/>
      <c r="E5782" s="46"/>
      <c r="F5782" s="44"/>
    </row>
    <row r="5783" spans="3:6" x14ac:dyDescent="0.2">
      <c r="C5783"/>
      <c r="E5783" s="46"/>
      <c r="F5783" s="44"/>
    </row>
    <row r="5784" spans="3:6" x14ac:dyDescent="0.2">
      <c r="C5784"/>
      <c r="E5784" s="46"/>
      <c r="F5784" s="44"/>
    </row>
    <row r="5785" spans="3:6" x14ac:dyDescent="0.2">
      <c r="C5785"/>
      <c r="E5785" s="46"/>
      <c r="F5785" s="44"/>
    </row>
    <row r="5786" spans="3:6" x14ac:dyDescent="0.2">
      <c r="C5786"/>
      <c r="E5786" s="46"/>
      <c r="F5786" s="44"/>
    </row>
    <row r="5787" spans="3:6" x14ac:dyDescent="0.2">
      <c r="C5787"/>
      <c r="E5787" s="46"/>
      <c r="F5787" s="44"/>
    </row>
    <row r="5788" spans="3:6" x14ac:dyDescent="0.2">
      <c r="C5788"/>
      <c r="E5788" s="46"/>
      <c r="F5788" s="44"/>
    </row>
    <row r="5789" spans="3:6" x14ac:dyDescent="0.2">
      <c r="C5789"/>
      <c r="E5789" s="46"/>
      <c r="F5789" s="44"/>
    </row>
    <row r="5790" spans="3:6" x14ac:dyDescent="0.2">
      <c r="C5790"/>
      <c r="E5790" s="46"/>
      <c r="F5790" s="44"/>
    </row>
    <row r="5791" spans="3:6" x14ac:dyDescent="0.2">
      <c r="C5791"/>
      <c r="E5791" s="46"/>
      <c r="F5791" s="44"/>
    </row>
    <row r="5792" spans="3:6" x14ac:dyDescent="0.2">
      <c r="C5792"/>
      <c r="E5792" s="46"/>
      <c r="F5792" s="44"/>
    </row>
    <row r="5793" spans="3:6" x14ac:dyDescent="0.2">
      <c r="C5793"/>
      <c r="E5793" s="46"/>
      <c r="F5793" s="44"/>
    </row>
    <row r="5794" spans="3:6" x14ac:dyDescent="0.2">
      <c r="C5794"/>
      <c r="E5794" s="46"/>
      <c r="F5794" s="44"/>
    </row>
    <row r="5795" spans="3:6" x14ac:dyDescent="0.2">
      <c r="C5795"/>
      <c r="E5795" s="46"/>
      <c r="F5795" s="44"/>
    </row>
    <row r="5796" spans="3:6" x14ac:dyDescent="0.2">
      <c r="C5796"/>
      <c r="E5796" s="46"/>
      <c r="F5796" s="44"/>
    </row>
    <row r="5797" spans="3:6" x14ac:dyDescent="0.2">
      <c r="C5797"/>
      <c r="E5797" s="46"/>
      <c r="F5797" s="44"/>
    </row>
    <row r="5798" spans="3:6" x14ac:dyDescent="0.2">
      <c r="C5798"/>
      <c r="E5798" s="46"/>
      <c r="F5798" s="44"/>
    </row>
    <row r="5799" spans="3:6" x14ac:dyDescent="0.2">
      <c r="C5799"/>
      <c r="E5799" s="46"/>
      <c r="F5799" s="44"/>
    </row>
    <row r="5800" spans="3:6" x14ac:dyDescent="0.2">
      <c r="C5800"/>
      <c r="E5800" s="46"/>
      <c r="F5800" s="44"/>
    </row>
    <row r="5801" spans="3:6" x14ac:dyDescent="0.2">
      <c r="C5801"/>
      <c r="E5801" s="46"/>
      <c r="F5801" s="44"/>
    </row>
    <row r="5802" spans="3:6" x14ac:dyDescent="0.2">
      <c r="C5802"/>
      <c r="E5802" s="46"/>
      <c r="F5802" s="44"/>
    </row>
    <row r="5803" spans="3:6" x14ac:dyDescent="0.2">
      <c r="C5803"/>
      <c r="E5803" s="46"/>
      <c r="F5803" s="44"/>
    </row>
    <row r="5804" spans="3:6" x14ac:dyDescent="0.2">
      <c r="C5804"/>
      <c r="E5804" s="46"/>
      <c r="F5804" s="44"/>
    </row>
    <row r="5805" spans="3:6" x14ac:dyDescent="0.2">
      <c r="C5805"/>
      <c r="E5805" s="46"/>
      <c r="F5805" s="44"/>
    </row>
    <row r="5806" spans="3:6" x14ac:dyDescent="0.2">
      <c r="C5806"/>
      <c r="E5806" s="46"/>
      <c r="F5806" s="44"/>
    </row>
    <row r="5807" spans="3:6" x14ac:dyDescent="0.2">
      <c r="C5807"/>
      <c r="E5807" s="46"/>
      <c r="F5807" s="44"/>
    </row>
    <row r="5808" spans="3:6" x14ac:dyDescent="0.2">
      <c r="C5808"/>
      <c r="E5808" s="46"/>
      <c r="F5808" s="44"/>
    </row>
    <row r="5809" spans="3:6" x14ac:dyDescent="0.2">
      <c r="C5809"/>
      <c r="E5809" s="46"/>
      <c r="F5809" s="44"/>
    </row>
    <row r="5810" spans="3:6" x14ac:dyDescent="0.2">
      <c r="C5810"/>
      <c r="E5810" s="46"/>
      <c r="F5810" s="44"/>
    </row>
    <row r="5811" spans="3:6" x14ac:dyDescent="0.2">
      <c r="C5811"/>
      <c r="E5811" s="46"/>
      <c r="F5811" s="44"/>
    </row>
    <row r="5812" spans="3:6" x14ac:dyDescent="0.2">
      <c r="C5812"/>
      <c r="E5812" s="46"/>
      <c r="F5812" s="44"/>
    </row>
    <row r="5813" spans="3:6" x14ac:dyDescent="0.2">
      <c r="C5813"/>
      <c r="E5813" s="46"/>
      <c r="F5813" s="44"/>
    </row>
    <row r="5814" spans="3:6" x14ac:dyDescent="0.2">
      <c r="C5814"/>
      <c r="E5814" s="46"/>
      <c r="F5814" s="44"/>
    </row>
    <row r="5815" spans="3:6" x14ac:dyDescent="0.2">
      <c r="C5815"/>
      <c r="E5815" s="46"/>
      <c r="F5815" s="44"/>
    </row>
    <row r="5816" spans="3:6" x14ac:dyDescent="0.2">
      <c r="C5816"/>
      <c r="E5816" s="46"/>
      <c r="F5816" s="44"/>
    </row>
    <row r="5817" spans="3:6" x14ac:dyDescent="0.2">
      <c r="C5817"/>
      <c r="E5817" s="46"/>
      <c r="F5817" s="44"/>
    </row>
    <row r="5818" spans="3:6" x14ac:dyDescent="0.2">
      <c r="C5818"/>
      <c r="E5818" s="46"/>
      <c r="F5818" s="44"/>
    </row>
    <row r="5819" spans="3:6" x14ac:dyDescent="0.2">
      <c r="C5819"/>
      <c r="E5819" s="46"/>
      <c r="F5819" s="44"/>
    </row>
    <row r="5820" spans="3:6" x14ac:dyDescent="0.2">
      <c r="C5820"/>
      <c r="E5820" s="46"/>
      <c r="F5820" s="44"/>
    </row>
    <row r="5821" spans="3:6" x14ac:dyDescent="0.2">
      <c r="C5821"/>
      <c r="E5821" s="46"/>
      <c r="F5821" s="44"/>
    </row>
    <row r="5822" spans="3:6" x14ac:dyDescent="0.2">
      <c r="C5822"/>
      <c r="E5822" s="46"/>
      <c r="F5822" s="44"/>
    </row>
    <row r="5823" spans="3:6" x14ac:dyDescent="0.2">
      <c r="C5823"/>
      <c r="E5823" s="46"/>
      <c r="F5823" s="44"/>
    </row>
    <row r="5824" spans="3:6" x14ac:dyDescent="0.2">
      <c r="C5824"/>
      <c r="E5824" s="46"/>
      <c r="F5824" s="44"/>
    </row>
    <row r="5825" spans="3:6" x14ac:dyDescent="0.2">
      <c r="C5825"/>
      <c r="E5825" s="46"/>
      <c r="F5825" s="44"/>
    </row>
    <row r="5826" spans="3:6" x14ac:dyDescent="0.2">
      <c r="C5826"/>
      <c r="E5826" s="46"/>
      <c r="F5826" s="44"/>
    </row>
    <row r="5827" spans="3:6" x14ac:dyDescent="0.2">
      <c r="C5827"/>
      <c r="E5827" s="46"/>
      <c r="F5827" s="44"/>
    </row>
    <row r="5828" spans="3:6" x14ac:dyDescent="0.2">
      <c r="C5828"/>
      <c r="E5828" s="46"/>
      <c r="F5828" s="44"/>
    </row>
    <row r="5829" spans="3:6" x14ac:dyDescent="0.2">
      <c r="C5829"/>
      <c r="E5829" s="46"/>
      <c r="F5829" s="44"/>
    </row>
    <row r="5830" spans="3:6" x14ac:dyDescent="0.2">
      <c r="C5830"/>
      <c r="E5830" s="46"/>
      <c r="F5830" s="44"/>
    </row>
    <row r="5831" spans="3:6" x14ac:dyDescent="0.2">
      <c r="C5831"/>
      <c r="E5831" s="46"/>
      <c r="F5831" s="44"/>
    </row>
    <row r="5832" spans="3:6" x14ac:dyDescent="0.2">
      <c r="C5832"/>
      <c r="E5832" s="46"/>
      <c r="F5832" s="44"/>
    </row>
    <row r="5833" spans="3:6" x14ac:dyDescent="0.2">
      <c r="C5833"/>
      <c r="E5833" s="46"/>
      <c r="F5833" s="44"/>
    </row>
    <row r="5834" spans="3:6" x14ac:dyDescent="0.2">
      <c r="C5834"/>
      <c r="E5834" s="46"/>
      <c r="F5834" s="44"/>
    </row>
    <row r="5835" spans="3:6" x14ac:dyDescent="0.2">
      <c r="C5835"/>
      <c r="E5835" s="46"/>
      <c r="F5835" s="44"/>
    </row>
    <row r="5836" spans="3:6" x14ac:dyDescent="0.2">
      <c r="C5836"/>
      <c r="E5836" s="46"/>
      <c r="F5836" s="44"/>
    </row>
    <row r="5837" spans="3:6" x14ac:dyDescent="0.2">
      <c r="C5837"/>
      <c r="E5837" s="46"/>
      <c r="F5837" s="44"/>
    </row>
    <row r="5838" spans="3:6" x14ac:dyDescent="0.2">
      <c r="C5838"/>
      <c r="E5838" s="46"/>
      <c r="F5838" s="44"/>
    </row>
    <row r="5839" spans="3:6" x14ac:dyDescent="0.2">
      <c r="C5839"/>
      <c r="E5839" s="46"/>
      <c r="F5839" s="44"/>
    </row>
    <row r="5840" spans="3:6" x14ac:dyDescent="0.2">
      <c r="C5840"/>
      <c r="E5840" s="46"/>
      <c r="F5840" s="44"/>
    </row>
    <row r="5841" spans="3:6" x14ac:dyDescent="0.2">
      <c r="C5841"/>
      <c r="E5841" s="46"/>
      <c r="F5841" s="44"/>
    </row>
    <row r="5842" spans="3:6" x14ac:dyDescent="0.2">
      <c r="C5842"/>
      <c r="E5842" s="46"/>
      <c r="F5842" s="44"/>
    </row>
    <row r="5843" spans="3:6" x14ac:dyDescent="0.2">
      <c r="C5843"/>
      <c r="E5843" s="46"/>
      <c r="F5843" s="44"/>
    </row>
    <row r="5844" spans="3:6" x14ac:dyDescent="0.2">
      <c r="C5844"/>
      <c r="E5844" s="46"/>
      <c r="F5844" s="44"/>
    </row>
    <row r="5845" spans="3:6" x14ac:dyDescent="0.2">
      <c r="C5845"/>
      <c r="E5845" s="46"/>
      <c r="F5845" s="44"/>
    </row>
    <row r="5846" spans="3:6" x14ac:dyDescent="0.2">
      <c r="C5846"/>
      <c r="E5846" s="46"/>
      <c r="F5846" s="44"/>
    </row>
    <row r="5847" spans="3:6" x14ac:dyDescent="0.2">
      <c r="C5847"/>
      <c r="E5847" s="46"/>
      <c r="F5847" s="44"/>
    </row>
    <row r="5848" spans="3:6" x14ac:dyDescent="0.2">
      <c r="C5848"/>
      <c r="E5848" s="46"/>
      <c r="F5848" s="44"/>
    </row>
    <row r="5849" spans="3:6" x14ac:dyDescent="0.2">
      <c r="C5849"/>
      <c r="E5849" s="46"/>
      <c r="F5849" s="44"/>
    </row>
    <row r="5850" spans="3:6" x14ac:dyDescent="0.2">
      <c r="C5850"/>
      <c r="E5850" s="46"/>
      <c r="F5850" s="44"/>
    </row>
    <row r="5851" spans="3:6" x14ac:dyDescent="0.2">
      <c r="C5851"/>
      <c r="E5851" s="46"/>
      <c r="F5851" s="44"/>
    </row>
    <row r="5852" spans="3:6" x14ac:dyDescent="0.2">
      <c r="C5852"/>
      <c r="E5852" s="46"/>
      <c r="F5852" s="44"/>
    </row>
    <row r="5853" spans="3:6" x14ac:dyDescent="0.2">
      <c r="C5853"/>
      <c r="E5853" s="46"/>
      <c r="F5853" s="44"/>
    </row>
    <row r="5854" spans="3:6" x14ac:dyDescent="0.2">
      <c r="C5854"/>
      <c r="E5854" s="46"/>
      <c r="F5854" s="44"/>
    </row>
    <row r="5855" spans="3:6" x14ac:dyDescent="0.2">
      <c r="C5855"/>
      <c r="E5855" s="46"/>
      <c r="F5855" s="44"/>
    </row>
    <row r="5856" spans="3:6" x14ac:dyDescent="0.2">
      <c r="C5856"/>
      <c r="E5856" s="46"/>
      <c r="F5856" s="44"/>
    </row>
    <row r="5857" spans="3:6" x14ac:dyDescent="0.2">
      <c r="C5857"/>
      <c r="E5857" s="46"/>
      <c r="F5857" s="44"/>
    </row>
    <row r="5858" spans="3:6" x14ac:dyDescent="0.2">
      <c r="C5858"/>
      <c r="E5858" s="46"/>
      <c r="F5858" s="44"/>
    </row>
    <row r="5859" spans="3:6" x14ac:dyDescent="0.2">
      <c r="C5859"/>
      <c r="E5859" s="46"/>
      <c r="F5859" s="44"/>
    </row>
    <row r="5860" spans="3:6" x14ac:dyDescent="0.2">
      <c r="C5860"/>
      <c r="E5860" s="46"/>
      <c r="F5860" s="44"/>
    </row>
    <row r="5861" spans="3:6" x14ac:dyDescent="0.2">
      <c r="C5861"/>
      <c r="E5861" s="46"/>
      <c r="F5861" s="44"/>
    </row>
    <row r="5862" spans="3:6" x14ac:dyDescent="0.2">
      <c r="C5862"/>
      <c r="E5862" s="46"/>
      <c r="F5862" s="44"/>
    </row>
    <row r="5863" spans="3:6" x14ac:dyDescent="0.2">
      <c r="C5863"/>
      <c r="E5863" s="46"/>
      <c r="F5863" s="44"/>
    </row>
    <row r="5864" spans="3:6" x14ac:dyDescent="0.2">
      <c r="C5864"/>
      <c r="E5864" s="46"/>
      <c r="F5864" s="44"/>
    </row>
    <row r="5865" spans="3:6" x14ac:dyDescent="0.2">
      <c r="C5865"/>
      <c r="E5865" s="46"/>
      <c r="F5865" s="44"/>
    </row>
    <row r="5866" spans="3:6" x14ac:dyDescent="0.2">
      <c r="C5866"/>
      <c r="E5866" s="46"/>
      <c r="F5866" s="44"/>
    </row>
    <row r="5867" spans="3:6" x14ac:dyDescent="0.2">
      <c r="C5867"/>
      <c r="E5867" s="46"/>
      <c r="F5867" s="44"/>
    </row>
    <row r="5868" spans="3:6" x14ac:dyDescent="0.2">
      <c r="C5868"/>
      <c r="E5868" s="46"/>
      <c r="F5868" s="44"/>
    </row>
    <row r="5869" spans="3:6" x14ac:dyDescent="0.2">
      <c r="C5869"/>
      <c r="E5869" s="46"/>
      <c r="F5869" s="44"/>
    </row>
    <row r="5870" spans="3:6" x14ac:dyDescent="0.2">
      <c r="C5870"/>
      <c r="E5870" s="46"/>
      <c r="F5870" s="44"/>
    </row>
    <row r="5871" spans="3:6" x14ac:dyDescent="0.2">
      <c r="C5871"/>
      <c r="E5871" s="46"/>
      <c r="F5871" s="44"/>
    </row>
    <row r="5872" spans="3:6" x14ac:dyDescent="0.2">
      <c r="C5872"/>
      <c r="E5872" s="46"/>
      <c r="F5872" s="44"/>
    </row>
    <row r="5873" spans="3:6" x14ac:dyDescent="0.2">
      <c r="C5873"/>
      <c r="E5873" s="46"/>
      <c r="F5873" s="44"/>
    </row>
    <row r="5874" spans="3:6" x14ac:dyDescent="0.2">
      <c r="C5874"/>
      <c r="E5874" s="46"/>
      <c r="F5874" s="44"/>
    </row>
    <row r="5875" spans="3:6" x14ac:dyDescent="0.2">
      <c r="C5875"/>
      <c r="E5875" s="46"/>
      <c r="F5875" s="44"/>
    </row>
    <row r="5876" spans="3:6" x14ac:dyDescent="0.2">
      <c r="C5876"/>
      <c r="E5876" s="46"/>
      <c r="F5876" s="44"/>
    </row>
    <row r="5877" spans="3:6" x14ac:dyDescent="0.2">
      <c r="C5877"/>
      <c r="E5877" s="46"/>
      <c r="F5877" s="44"/>
    </row>
    <row r="5878" spans="3:6" x14ac:dyDescent="0.2">
      <c r="C5878"/>
      <c r="E5878" s="46"/>
      <c r="F5878" s="44"/>
    </row>
    <row r="5879" spans="3:6" x14ac:dyDescent="0.2">
      <c r="C5879"/>
      <c r="E5879" s="46"/>
      <c r="F5879" s="44"/>
    </row>
    <row r="5880" spans="3:6" x14ac:dyDescent="0.2">
      <c r="C5880"/>
      <c r="E5880" s="46"/>
      <c r="F5880" s="44"/>
    </row>
    <row r="5881" spans="3:6" x14ac:dyDescent="0.2">
      <c r="C5881"/>
      <c r="E5881" s="46"/>
      <c r="F5881" s="44"/>
    </row>
    <row r="5882" spans="3:6" x14ac:dyDescent="0.2">
      <c r="C5882"/>
      <c r="E5882" s="46"/>
      <c r="F5882" s="44"/>
    </row>
    <row r="5883" spans="3:6" x14ac:dyDescent="0.2">
      <c r="C5883"/>
      <c r="E5883" s="46"/>
      <c r="F5883" s="44"/>
    </row>
    <row r="5884" spans="3:6" x14ac:dyDescent="0.2">
      <c r="C5884"/>
      <c r="E5884" s="46"/>
      <c r="F5884" s="44"/>
    </row>
    <row r="5885" spans="3:6" x14ac:dyDescent="0.2">
      <c r="C5885"/>
      <c r="E5885" s="46"/>
      <c r="F5885" s="44"/>
    </row>
    <row r="5886" spans="3:6" x14ac:dyDescent="0.2">
      <c r="C5886"/>
      <c r="E5886" s="46"/>
      <c r="F5886" s="44"/>
    </row>
    <row r="5887" spans="3:6" x14ac:dyDescent="0.2">
      <c r="C5887"/>
      <c r="E5887" s="46"/>
      <c r="F5887" s="44"/>
    </row>
    <row r="5888" spans="3:6" x14ac:dyDescent="0.2">
      <c r="C5888"/>
      <c r="E5888" s="46"/>
      <c r="F5888" s="44"/>
    </row>
    <row r="5889" spans="3:6" x14ac:dyDescent="0.2">
      <c r="C5889"/>
      <c r="E5889" s="46"/>
      <c r="F5889" s="44"/>
    </row>
    <row r="5890" spans="3:6" x14ac:dyDescent="0.2">
      <c r="C5890"/>
      <c r="E5890" s="46"/>
      <c r="F5890" s="44"/>
    </row>
    <row r="5891" spans="3:6" x14ac:dyDescent="0.2">
      <c r="C5891"/>
      <c r="E5891" s="46"/>
      <c r="F5891" s="44"/>
    </row>
    <row r="5892" spans="3:6" x14ac:dyDescent="0.2">
      <c r="C5892"/>
      <c r="E5892" s="46"/>
      <c r="F5892" s="44"/>
    </row>
    <row r="5893" spans="3:6" x14ac:dyDescent="0.2">
      <c r="C5893"/>
      <c r="E5893" s="46"/>
      <c r="F5893" s="44"/>
    </row>
    <row r="5894" spans="3:6" x14ac:dyDescent="0.2">
      <c r="C5894"/>
      <c r="E5894" s="46"/>
      <c r="F5894" s="44"/>
    </row>
    <row r="5895" spans="3:6" x14ac:dyDescent="0.2">
      <c r="C5895"/>
      <c r="E5895" s="46"/>
      <c r="F5895" s="44"/>
    </row>
    <row r="5896" spans="3:6" x14ac:dyDescent="0.2">
      <c r="C5896"/>
      <c r="E5896" s="46"/>
      <c r="F5896" s="44"/>
    </row>
    <row r="5897" spans="3:6" x14ac:dyDescent="0.2">
      <c r="C5897"/>
      <c r="E5897" s="46"/>
      <c r="F5897" s="44"/>
    </row>
    <row r="5898" spans="3:6" x14ac:dyDescent="0.2">
      <c r="C5898"/>
      <c r="E5898" s="46"/>
      <c r="F5898" s="44"/>
    </row>
    <row r="5899" spans="3:6" x14ac:dyDescent="0.2">
      <c r="C5899"/>
      <c r="E5899" s="46"/>
      <c r="F5899" s="44"/>
    </row>
    <row r="5900" spans="3:6" x14ac:dyDescent="0.2">
      <c r="C5900"/>
      <c r="E5900" s="46"/>
      <c r="F5900" s="44"/>
    </row>
    <row r="5901" spans="3:6" x14ac:dyDescent="0.2">
      <c r="C5901"/>
      <c r="E5901" s="46"/>
      <c r="F5901" s="44"/>
    </row>
    <row r="5902" spans="3:6" x14ac:dyDescent="0.2">
      <c r="C5902"/>
      <c r="E5902" s="46"/>
      <c r="F5902" s="44"/>
    </row>
    <row r="5903" spans="3:6" x14ac:dyDescent="0.2">
      <c r="C5903"/>
      <c r="E5903" s="46"/>
      <c r="F5903" s="44"/>
    </row>
    <row r="5904" spans="3:6" x14ac:dyDescent="0.2">
      <c r="C5904"/>
      <c r="E5904" s="46"/>
      <c r="F5904" s="44"/>
    </row>
    <row r="5905" spans="3:6" x14ac:dyDescent="0.2">
      <c r="C5905"/>
      <c r="E5905" s="46"/>
      <c r="F5905" s="44"/>
    </row>
    <row r="5906" spans="3:6" x14ac:dyDescent="0.2">
      <c r="C5906"/>
      <c r="E5906" s="46"/>
      <c r="F5906" s="44"/>
    </row>
    <row r="5907" spans="3:6" x14ac:dyDescent="0.2">
      <c r="C5907"/>
      <c r="E5907" s="46"/>
      <c r="F5907" s="44"/>
    </row>
    <row r="5908" spans="3:6" x14ac:dyDescent="0.2">
      <c r="C5908"/>
      <c r="E5908" s="46"/>
      <c r="F5908" s="44"/>
    </row>
    <row r="5909" spans="3:6" x14ac:dyDescent="0.2">
      <c r="C5909"/>
      <c r="E5909" s="46"/>
      <c r="F5909" s="44"/>
    </row>
    <row r="5910" spans="3:6" x14ac:dyDescent="0.2">
      <c r="C5910"/>
      <c r="E5910" s="46"/>
      <c r="F5910" s="44"/>
    </row>
    <row r="5911" spans="3:6" x14ac:dyDescent="0.2">
      <c r="C5911"/>
      <c r="E5911" s="46"/>
      <c r="F5911" s="44"/>
    </row>
    <row r="5912" spans="3:6" x14ac:dyDescent="0.2">
      <c r="C5912"/>
      <c r="E5912" s="46"/>
      <c r="F5912" s="44"/>
    </row>
    <row r="5913" spans="3:6" x14ac:dyDescent="0.2">
      <c r="C5913"/>
      <c r="E5913" s="46"/>
      <c r="F5913" s="44"/>
    </row>
    <row r="5914" spans="3:6" x14ac:dyDescent="0.2">
      <c r="C5914"/>
      <c r="E5914" s="46"/>
      <c r="F5914" s="44"/>
    </row>
    <row r="5915" spans="3:6" x14ac:dyDescent="0.2">
      <c r="C5915"/>
      <c r="E5915" s="46"/>
      <c r="F5915" s="44"/>
    </row>
    <row r="5916" spans="3:6" x14ac:dyDescent="0.2">
      <c r="C5916"/>
      <c r="E5916" s="46"/>
      <c r="F5916" s="44"/>
    </row>
    <row r="5917" spans="3:6" x14ac:dyDescent="0.2">
      <c r="C5917"/>
      <c r="E5917" s="46"/>
      <c r="F5917" s="44"/>
    </row>
    <row r="5918" spans="3:6" x14ac:dyDescent="0.2">
      <c r="C5918"/>
      <c r="E5918" s="46"/>
      <c r="F5918" s="44"/>
    </row>
    <row r="5919" spans="3:6" x14ac:dyDescent="0.2">
      <c r="C5919"/>
      <c r="E5919" s="46"/>
      <c r="F5919" s="44"/>
    </row>
    <row r="5920" spans="3:6" x14ac:dyDescent="0.2">
      <c r="C5920"/>
      <c r="E5920" s="46"/>
      <c r="F5920" s="44"/>
    </row>
    <row r="5921" spans="3:6" x14ac:dyDescent="0.2">
      <c r="C5921"/>
      <c r="E5921" s="46"/>
      <c r="F5921" s="44"/>
    </row>
    <row r="5922" spans="3:6" x14ac:dyDescent="0.2">
      <c r="C5922"/>
      <c r="E5922" s="46"/>
      <c r="F5922" s="44"/>
    </row>
    <row r="5923" spans="3:6" x14ac:dyDescent="0.2">
      <c r="C5923"/>
      <c r="E5923" s="46"/>
      <c r="F5923" s="44"/>
    </row>
    <row r="5924" spans="3:6" x14ac:dyDescent="0.2">
      <c r="C5924"/>
      <c r="E5924" s="46"/>
      <c r="F5924" s="44"/>
    </row>
    <row r="5925" spans="3:6" x14ac:dyDescent="0.2">
      <c r="C5925"/>
      <c r="E5925" s="46"/>
      <c r="F5925" s="44"/>
    </row>
    <row r="5926" spans="3:6" x14ac:dyDescent="0.2">
      <c r="C5926"/>
      <c r="E5926" s="46"/>
      <c r="F5926" s="44"/>
    </row>
    <row r="5927" spans="3:6" x14ac:dyDescent="0.2">
      <c r="C5927"/>
      <c r="E5927" s="46"/>
      <c r="F5927" s="44"/>
    </row>
    <row r="5928" spans="3:6" x14ac:dyDescent="0.2">
      <c r="C5928"/>
      <c r="E5928" s="46"/>
      <c r="F5928" s="44"/>
    </row>
    <row r="5929" spans="3:6" x14ac:dyDescent="0.2">
      <c r="C5929"/>
      <c r="E5929" s="46"/>
      <c r="F5929" s="44"/>
    </row>
    <row r="5930" spans="3:6" x14ac:dyDescent="0.2">
      <c r="C5930"/>
      <c r="E5930" s="46"/>
      <c r="F5930" s="44"/>
    </row>
    <row r="5931" spans="3:6" x14ac:dyDescent="0.2">
      <c r="C5931"/>
      <c r="E5931" s="46"/>
      <c r="F5931" s="44"/>
    </row>
    <row r="5932" spans="3:6" x14ac:dyDescent="0.2">
      <c r="C5932"/>
      <c r="E5932" s="46"/>
      <c r="F5932" s="44"/>
    </row>
    <row r="5933" spans="3:6" x14ac:dyDescent="0.2">
      <c r="C5933"/>
      <c r="E5933" s="46"/>
      <c r="F5933" s="44"/>
    </row>
    <row r="5934" spans="3:6" x14ac:dyDescent="0.2">
      <c r="C5934"/>
      <c r="E5934" s="46"/>
      <c r="F5934" s="44"/>
    </row>
    <row r="5935" spans="3:6" x14ac:dyDescent="0.2">
      <c r="C5935"/>
      <c r="E5935" s="46"/>
      <c r="F5935" s="44"/>
    </row>
    <row r="5936" spans="3:6" x14ac:dyDescent="0.2">
      <c r="C5936"/>
      <c r="E5936" s="46"/>
      <c r="F5936" s="44"/>
    </row>
    <row r="5937" spans="3:6" x14ac:dyDescent="0.2">
      <c r="C5937"/>
      <c r="E5937" s="46"/>
      <c r="F5937" s="44"/>
    </row>
    <row r="5938" spans="3:6" x14ac:dyDescent="0.2">
      <c r="C5938"/>
      <c r="E5938" s="46"/>
      <c r="F5938" s="44"/>
    </row>
    <row r="5939" spans="3:6" x14ac:dyDescent="0.2">
      <c r="C5939"/>
      <c r="E5939" s="46"/>
      <c r="F5939" s="44"/>
    </row>
    <row r="5940" spans="3:6" x14ac:dyDescent="0.2">
      <c r="C5940"/>
      <c r="E5940" s="46"/>
      <c r="F5940" s="44"/>
    </row>
    <row r="5941" spans="3:6" x14ac:dyDescent="0.2">
      <c r="C5941"/>
      <c r="E5941" s="46"/>
      <c r="F5941" s="44"/>
    </row>
    <row r="5942" spans="3:6" x14ac:dyDescent="0.2">
      <c r="C5942"/>
      <c r="E5942" s="46"/>
      <c r="F5942" s="44"/>
    </row>
    <row r="5943" spans="3:6" x14ac:dyDescent="0.2">
      <c r="C5943"/>
      <c r="E5943" s="46"/>
      <c r="F5943" s="44"/>
    </row>
    <row r="5944" spans="3:6" x14ac:dyDescent="0.2">
      <c r="C5944"/>
      <c r="E5944" s="46"/>
      <c r="F5944" s="44"/>
    </row>
    <row r="5945" spans="3:6" x14ac:dyDescent="0.2">
      <c r="C5945"/>
      <c r="E5945" s="46"/>
      <c r="F5945" s="44"/>
    </row>
    <row r="5946" spans="3:6" x14ac:dyDescent="0.2">
      <c r="C5946"/>
      <c r="E5946" s="46"/>
      <c r="F5946" s="44"/>
    </row>
    <row r="5947" spans="3:6" x14ac:dyDescent="0.2">
      <c r="C5947"/>
      <c r="E5947" s="46"/>
      <c r="F5947" s="44"/>
    </row>
    <row r="5948" spans="3:6" x14ac:dyDescent="0.2">
      <c r="C5948"/>
      <c r="E5948" s="46"/>
      <c r="F5948" s="44"/>
    </row>
    <row r="5949" spans="3:6" x14ac:dyDescent="0.2">
      <c r="C5949"/>
      <c r="E5949" s="46"/>
      <c r="F5949" s="44"/>
    </row>
    <row r="5950" spans="3:6" x14ac:dyDescent="0.2">
      <c r="C5950"/>
      <c r="E5950" s="46"/>
      <c r="F5950" s="44"/>
    </row>
    <row r="5951" spans="3:6" x14ac:dyDescent="0.2">
      <c r="C5951"/>
      <c r="E5951" s="46"/>
      <c r="F5951" s="44"/>
    </row>
    <row r="5952" spans="3:6" x14ac:dyDescent="0.2">
      <c r="C5952"/>
      <c r="E5952" s="46"/>
      <c r="F5952" s="44"/>
    </row>
    <row r="5953" spans="3:6" x14ac:dyDescent="0.2">
      <c r="C5953"/>
      <c r="E5953" s="46"/>
      <c r="F5953" s="44"/>
    </row>
    <row r="5954" spans="3:6" x14ac:dyDescent="0.2">
      <c r="C5954"/>
      <c r="E5954" s="46"/>
      <c r="F5954" s="44"/>
    </row>
    <row r="5955" spans="3:6" x14ac:dyDescent="0.2">
      <c r="C5955"/>
      <c r="E5955" s="46"/>
      <c r="F5955" s="44"/>
    </row>
    <row r="5956" spans="3:6" x14ac:dyDescent="0.2">
      <c r="C5956"/>
      <c r="E5956" s="46"/>
      <c r="F5956" s="44"/>
    </row>
    <row r="5957" spans="3:6" x14ac:dyDescent="0.2">
      <c r="C5957"/>
      <c r="E5957" s="46"/>
      <c r="F5957" s="44"/>
    </row>
    <row r="5958" spans="3:6" x14ac:dyDescent="0.2">
      <c r="C5958"/>
      <c r="E5958" s="46"/>
      <c r="F5958" s="44"/>
    </row>
    <row r="5959" spans="3:6" x14ac:dyDescent="0.2">
      <c r="C5959"/>
      <c r="E5959" s="46"/>
      <c r="F5959" s="44"/>
    </row>
    <row r="5960" spans="3:6" x14ac:dyDescent="0.2">
      <c r="C5960"/>
      <c r="E5960" s="46"/>
      <c r="F5960" s="44"/>
    </row>
    <row r="5961" spans="3:6" x14ac:dyDescent="0.2">
      <c r="C5961"/>
      <c r="E5961" s="46"/>
      <c r="F5961" s="44"/>
    </row>
    <row r="5962" spans="3:6" x14ac:dyDescent="0.2">
      <c r="C5962"/>
      <c r="E5962" s="46"/>
      <c r="F5962" s="44"/>
    </row>
    <row r="5963" spans="3:6" x14ac:dyDescent="0.2">
      <c r="C5963"/>
      <c r="E5963" s="46"/>
      <c r="F5963" s="44"/>
    </row>
    <row r="5964" spans="3:6" x14ac:dyDescent="0.2">
      <c r="C5964"/>
      <c r="E5964" s="46"/>
      <c r="F5964" s="44"/>
    </row>
    <row r="5965" spans="3:6" x14ac:dyDescent="0.2">
      <c r="C5965"/>
      <c r="E5965" s="46"/>
      <c r="F5965" s="44"/>
    </row>
    <row r="5966" spans="3:6" x14ac:dyDescent="0.2">
      <c r="C5966"/>
      <c r="E5966" s="46"/>
      <c r="F5966" s="44"/>
    </row>
    <row r="5967" spans="3:6" x14ac:dyDescent="0.2">
      <c r="C5967"/>
      <c r="E5967" s="46"/>
      <c r="F5967" s="44"/>
    </row>
    <row r="5968" spans="3:6" x14ac:dyDescent="0.2">
      <c r="C5968"/>
      <c r="E5968" s="46"/>
      <c r="F5968" s="44"/>
    </row>
    <row r="5969" spans="3:6" x14ac:dyDescent="0.2">
      <c r="C5969"/>
      <c r="E5969" s="46"/>
      <c r="F5969" s="44"/>
    </row>
    <row r="5970" spans="3:6" x14ac:dyDescent="0.2">
      <c r="C5970"/>
      <c r="E5970" s="46"/>
      <c r="F5970" s="44"/>
    </row>
    <row r="5971" spans="3:6" x14ac:dyDescent="0.2">
      <c r="C5971"/>
      <c r="E5971" s="46"/>
      <c r="F5971" s="44"/>
    </row>
    <row r="5972" spans="3:6" x14ac:dyDescent="0.2">
      <c r="C5972"/>
      <c r="E5972" s="46"/>
      <c r="F5972" s="44"/>
    </row>
    <row r="5973" spans="3:6" x14ac:dyDescent="0.2">
      <c r="C5973"/>
      <c r="E5973" s="46"/>
      <c r="F5973" s="44"/>
    </row>
    <row r="5974" spans="3:6" x14ac:dyDescent="0.2">
      <c r="C5974"/>
      <c r="E5974" s="46"/>
      <c r="F5974" s="44"/>
    </row>
    <row r="5975" spans="3:6" x14ac:dyDescent="0.2">
      <c r="C5975"/>
      <c r="E5975" s="46"/>
      <c r="F5975" s="44"/>
    </row>
    <row r="5976" spans="3:6" x14ac:dyDescent="0.2">
      <c r="C5976"/>
      <c r="E5976" s="46"/>
      <c r="F5976" s="44"/>
    </row>
    <row r="5977" spans="3:6" x14ac:dyDescent="0.2">
      <c r="C5977"/>
      <c r="E5977" s="46"/>
      <c r="F5977" s="44"/>
    </row>
    <row r="5978" spans="3:6" x14ac:dyDescent="0.2">
      <c r="C5978"/>
      <c r="E5978" s="46"/>
      <c r="F5978" s="44"/>
    </row>
    <row r="5979" spans="3:6" x14ac:dyDescent="0.2">
      <c r="C5979"/>
      <c r="E5979" s="46"/>
      <c r="F5979" s="44"/>
    </row>
    <row r="5980" spans="3:6" x14ac:dyDescent="0.2">
      <c r="C5980"/>
      <c r="E5980" s="46"/>
      <c r="F5980" s="44"/>
    </row>
    <row r="5981" spans="3:6" x14ac:dyDescent="0.2">
      <c r="C5981"/>
      <c r="E5981" s="46"/>
      <c r="F5981" s="44"/>
    </row>
    <row r="5982" spans="3:6" x14ac:dyDescent="0.2">
      <c r="C5982"/>
      <c r="E5982" s="46"/>
      <c r="F5982" s="44"/>
    </row>
    <row r="5983" spans="3:6" x14ac:dyDescent="0.2">
      <c r="C5983"/>
      <c r="E5983" s="46"/>
      <c r="F5983" s="44"/>
    </row>
    <row r="5984" spans="3:6" x14ac:dyDescent="0.2">
      <c r="C5984"/>
      <c r="E5984" s="46"/>
      <c r="F5984" s="44"/>
    </row>
    <row r="5985" spans="3:6" x14ac:dyDescent="0.2">
      <c r="C5985"/>
      <c r="E5985" s="46"/>
      <c r="F5985" s="44"/>
    </row>
    <row r="5986" spans="3:6" x14ac:dyDescent="0.2">
      <c r="C5986"/>
      <c r="E5986" s="46"/>
      <c r="F5986" s="44"/>
    </row>
    <row r="5987" spans="3:6" x14ac:dyDescent="0.2">
      <c r="C5987"/>
      <c r="E5987" s="46"/>
      <c r="F5987" s="44"/>
    </row>
    <row r="5988" spans="3:6" x14ac:dyDescent="0.2">
      <c r="C5988"/>
      <c r="E5988" s="46"/>
      <c r="F5988" s="44"/>
    </row>
    <row r="5989" spans="3:6" x14ac:dyDescent="0.2">
      <c r="C5989"/>
      <c r="E5989" s="46"/>
      <c r="F5989" s="44"/>
    </row>
    <row r="5990" spans="3:6" x14ac:dyDescent="0.2">
      <c r="C5990"/>
      <c r="E5990" s="46"/>
      <c r="F5990" s="44"/>
    </row>
    <row r="5991" spans="3:6" x14ac:dyDescent="0.2">
      <c r="C5991"/>
      <c r="E5991" s="46"/>
      <c r="F5991" s="44"/>
    </row>
    <row r="5992" spans="3:6" x14ac:dyDescent="0.2">
      <c r="C5992"/>
      <c r="E5992" s="46"/>
      <c r="F5992" s="44"/>
    </row>
    <row r="5993" spans="3:6" x14ac:dyDescent="0.2">
      <c r="C5993"/>
      <c r="E5993" s="46"/>
      <c r="F5993" s="44"/>
    </row>
    <row r="5994" spans="3:6" x14ac:dyDescent="0.2">
      <c r="C5994"/>
      <c r="E5994" s="46"/>
      <c r="F5994" s="44"/>
    </row>
    <row r="5995" spans="3:6" x14ac:dyDescent="0.2">
      <c r="C5995"/>
      <c r="E5995" s="46"/>
      <c r="F5995" s="44"/>
    </row>
    <row r="5996" spans="3:6" x14ac:dyDescent="0.2">
      <c r="C5996"/>
      <c r="E5996" s="46"/>
      <c r="F5996" s="44"/>
    </row>
    <row r="5997" spans="3:6" x14ac:dyDescent="0.2">
      <c r="C5997"/>
      <c r="E5997" s="46"/>
      <c r="F5997" s="44"/>
    </row>
    <row r="5998" spans="3:6" x14ac:dyDescent="0.2">
      <c r="C5998"/>
      <c r="E5998" s="46"/>
      <c r="F5998" s="44"/>
    </row>
    <row r="5999" spans="3:6" x14ac:dyDescent="0.2">
      <c r="C5999"/>
      <c r="E5999" s="46"/>
      <c r="F5999" s="44"/>
    </row>
    <row r="6000" spans="3:6" x14ac:dyDescent="0.2">
      <c r="C6000"/>
      <c r="E6000" s="46"/>
      <c r="F6000" s="44"/>
    </row>
    <row r="6001" spans="3:6" x14ac:dyDescent="0.2">
      <c r="C6001"/>
      <c r="E6001" s="46"/>
      <c r="F6001" s="44"/>
    </row>
    <row r="6002" spans="3:6" x14ac:dyDescent="0.2">
      <c r="C6002"/>
      <c r="E6002" s="46"/>
      <c r="F6002" s="44"/>
    </row>
    <row r="6003" spans="3:6" x14ac:dyDescent="0.2">
      <c r="C6003"/>
      <c r="E6003" s="46"/>
      <c r="F6003" s="44"/>
    </row>
    <row r="6004" spans="3:6" x14ac:dyDescent="0.2">
      <c r="C6004"/>
      <c r="E6004" s="46"/>
      <c r="F6004" s="44"/>
    </row>
    <row r="6005" spans="3:6" x14ac:dyDescent="0.2">
      <c r="C6005"/>
      <c r="E6005" s="46"/>
      <c r="F6005" s="44"/>
    </row>
    <row r="6006" spans="3:6" x14ac:dyDescent="0.2">
      <c r="C6006"/>
      <c r="E6006" s="46"/>
      <c r="F6006" s="44"/>
    </row>
    <row r="6007" spans="3:6" x14ac:dyDescent="0.2">
      <c r="C6007"/>
      <c r="E6007" s="46"/>
      <c r="F6007" s="44"/>
    </row>
    <row r="6008" spans="3:6" x14ac:dyDescent="0.2">
      <c r="C6008"/>
      <c r="E6008" s="46"/>
      <c r="F6008" s="44"/>
    </row>
    <row r="6009" spans="3:6" x14ac:dyDescent="0.2">
      <c r="C6009"/>
      <c r="E6009" s="46"/>
      <c r="F6009" s="44"/>
    </row>
    <row r="6010" spans="3:6" x14ac:dyDescent="0.2">
      <c r="C6010"/>
      <c r="E6010" s="46"/>
      <c r="F6010" s="44"/>
    </row>
    <row r="6011" spans="3:6" x14ac:dyDescent="0.2">
      <c r="C6011"/>
      <c r="E6011" s="46"/>
      <c r="F6011" s="44"/>
    </row>
    <row r="6012" spans="3:6" x14ac:dyDescent="0.2">
      <c r="C6012"/>
      <c r="E6012" s="46"/>
      <c r="F6012" s="44"/>
    </row>
    <row r="6013" spans="3:6" x14ac:dyDescent="0.2">
      <c r="C6013"/>
      <c r="E6013" s="46"/>
      <c r="F6013" s="44"/>
    </row>
    <row r="6014" spans="3:6" x14ac:dyDescent="0.2">
      <c r="C6014"/>
      <c r="E6014" s="46"/>
      <c r="F6014" s="44"/>
    </row>
    <row r="6015" spans="3:6" x14ac:dyDescent="0.2">
      <c r="C6015"/>
      <c r="E6015" s="46"/>
      <c r="F6015" s="44"/>
    </row>
    <row r="6016" spans="3:6" x14ac:dyDescent="0.2">
      <c r="C6016"/>
      <c r="E6016" s="46"/>
      <c r="F6016" s="44"/>
    </row>
    <row r="6017" spans="3:6" x14ac:dyDescent="0.2">
      <c r="C6017"/>
      <c r="E6017" s="46"/>
      <c r="F6017" s="44"/>
    </row>
    <row r="6018" spans="3:6" x14ac:dyDescent="0.2">
      <c r="C6018"/>
      <c r="E6018" s="46"/>
      <c r="F6018" s="44"/>
    </row>
    <row r="6019" spans="3:6" x14ac:dyDescent="0.2">
      <c r="C6019"/>
      <c r="E6019" s="46"/>
      <c r="F6019" s="44"/>
    </row>
    <row r="6020" spans="3:6" x14ac:dyDescent="0.2">
      <c r="C6020"/>
      <c r="E6020" s="46"/>
      <c r="F6020" s="44"/>
    </row>
    <row r="6021" spans="3:6" x14ac:dyDescent="0.2">
      <c r="C6021"/>
      <c r="E6021" s="46"/>
      <c r="F6021" s="44"/>
    </row>
    <row r="6022" spans="3:6" x14ac:dyDescent="0.2">
      <c r="C6022"/>
      <c r="E6022" s="46"/>
      <c r="F6022" s="44"/>
    </row>
    <row r="6023" spans="3:6" x14ac:dyDescent="0.2">
      <c r="C6023"/>
      <c r="E6023" s="46"/>
      <c r="F6023" s="44"/>
    </row>
    <row r="6024" spans="3:6" x14ac:dyDescent="0.2">
      <c r="C6024"/>
      <c r="E6024" s="46"/>
      <c r="F6024" s="44"/>
    </row>
    <row r="6025" spans="3:6" x14ac:dyDescent="0.2">
      <c r="C6025"/>
      <c r="E6025" s="46"/>
      <c r="F6025" s="44"/>
    </row>
    <row r="6026" spans="3:6" x14ac:dyDescent="0.2">
      <c r="C6026"/>
      <c r="E6026" s="46"/>
      <c r="F6026" s="44"/>
    </row>
    <row r="6027" spans="3:6" x14ac:dyDescent="0.2">
      <c r="C6027"/>
      <c r="E6027" s="46"/>
      <c r="F6027" s="44"/>
    </row>
    <row r="6028" spans="3:6" x14ac:dyDescent="0.2">
      <c r="C6028"/>
      <c r="E6028" s="46"/>
      <c r="F6028" s="44"/>
    </row>
    <row r="6029" spans="3:6" x14ac:dyDescent="0.2">
      <c r="C6029"/>
      <c r="E6029" s="46"/>
      <c r="F6029" s="44"/>
    </row>
    <row r="6030" spans="3:6" x14ac:dyDescent="0.2">
      <c r="C6030"/>
      <c r="E6030" s="46"/>
      <c r="F6030" s="44"/>
    </row>
    <row r="6031" spans="3:6" x14ac:dyDescent="0.2">
      <c r="C6031"/>
      <c r="E6031" s="46"/>
      <c r="F6031" s="44"/>
    </row>
    <row r="6032" spans="3:6" x14ac:dyDescent="0.2">
      <c r="C6032"/>
      <c r="E6032" s="46"/>
      <c r="F6032" s="44"/>
    </row>
    <row r="6033" spans="3:6" x14ac:dyDescent="0.2">
      <c r="C6033"/>
      <c r="E6033" s="46"/>
      <c r="F6033" s="44"/>
    </row>
    <row r="6034" spans="3:6" x14ac:dyDescent="0.2">
      <c r="C6034"/>
      <c r="E6034" s="46"/>
      <c r="F6034" s="44"/>
    </row>
    <row r="6035" spans="3:6" x14ac:dyDescent="0.2">
      <c r="C6035"/>
      <c r="E6035" s="46"/>
      <c r="F6035" s="44"/>
    </row>
    <row r="6036" spans="3:6" x14ac:dyDescent="0.2">
      <c r="C6036"/>
      <c r="E6036" s="46"/>
      <c r="F6036" s="44"/>
    </row>
    <row r="6037" spans="3:6" x14ac:dyDescent="0.2">
      <c r="C6037"/>
      <c r="E6037" s="46"/>
      <c r="F6037" s="44"/>
    </row>
    <row r="6038" spans="3:6" x14ac:dyDescent="0.2">
      <c r="C6038"/>
      <c r="E6038" s="46"/>
      <c r="F6038" s="44"/>
    </row>
    <row r="6039" spans="3:6" x14ac:dyDescent="0.2">
      <c r="C6039"/>
      <c r="E6039" s="46"/>
      <c r="F6039" s="44"/>
    </row>
    <row r="6040" spans="3:6" x14ac:dyDescent="0.2">
      <c r="C6040"/>
      <c r="E6040" s="46"/>
      <c r="F6040" s="44"/>
    </row>
    <row r="6041" spans="3:6" x14ac:dyDescent="0.2">
      <c r="C6041"/>
      <c r="E6041" s="46"/>
      <c r="F6041" s="44"/>
    </row>
    <row r="6042" spans="3:6" x14ac:dyDescent="0.2">
      <c r="C6042"/>
      <c r="E6042" s="46"/>
      <c r="F6042" s="44"/>
    </row>
    <row r="6043" spans="3:6" x14ac:dyDescent="0.2">
      <c r="C6043"/>
      <c r="E6043" s="46"/>
      <c r="F6043" s="44"/>
    </row>
    <row r="6044" spans="3:6" x14ac:dyDescent="0.2">
      <c r="C6044"/>
      <c r="E6044" s="46"/>
      <c r="F6044" s="44"/>
    </row>
    <row r="6045" spans="3:6" x14ac:dyDescent="0.2">
      <c r="C6045"/>
      <c r="E6045" s="46"/>
      <c r="F6045" s="44"/>
    </row>
    <row r="6046" spans="3:6" x14ac:dyDescent="0.2">
      <c r="C6046"/>
      <c r="E6046" s="46"/>
      <c r="F6046" s="44"/>
    </row>
    <row r="6047" spans="3:6" x14ac:dyDescent="0.2">
      <c r="C6047"/>
      <c r="E6047" s="46"/>
      <c r="F6047" s="44"/>
    </row>
    <row r="6048" spans="3:6" x14ac:dyDescent="0.2">
      <c r="C6048"/>
      <c r="E6048" s="46"/>
      <c r="F6048" s="44"/>
    </row>
    <row r="6049" spans="3:6" x14ac:dyDescent="0.2">
      <c r="C6049"/>
      <c r="E6049" s="46"/>
      <c r="F6049" s="44"/>
    </row>
    <row r="6050" spans="3:6" x14ac:dyDescent="0.2">
      <c r="C6050"/>
      <c r="E6050" s="46"/>
      <c r="F6050" s="44"/>
    </row>
    <row r="6051" spans="3:6" x14ac:dyDescent="0.2">
      <c r="C6051"/>
      <c r="E6051" s="46"/>
      <c r="F6051" s="44"/>
    </row>
    <row r="6052" spans="3:6" x14ac:dyDescent="0.2">
      <c r="C6052"/>
      <c r="E6052" s="46"/>
      <c r="F6052" s="44"/>
    </row>
    <row r="6053" spans="3:6" x14ac:dyDescent="0.2">
      <c r="C6053"/>
      <c r="E6053" s="46"/>
      <c r="F6053" s="44"/>
    </row>
    <row r="6054" spans="3:6" x14ac:dyDescent="0.2">
      <c r="C6054"/>
      <c r="E6054" s="46"/>
      <c r="F6054" s="44"/>
    </row>
    <row r="6055" spans="3:6" x14ac:dyDescent="0.2">
      <c r="C6055"/>
      <c r="E6055" s="46"/>
      <c r="F6055" s="44"/>
    </row>
    <row r="6056" spans="3:6" x14ac:dyDescent="0.2">
      <c r="C6056"/>
      <c r="E6056" s="46"/>
      <c r="F6056" s="44"/>
    </row>
    <row r="6057" spans="3:6" x14ac:dyDescent="0.2">
      <c r="C6057"/>
      <c r="E6057" s="46"/>
      <c r="F6057" s="44"/>
    </row>
    <row r="6058" spans="3:6" x14ac:dyDescent="0.2">
      <c r="C6058"/>
      <c r="E6058" s="46"/>
      <c r="F6058" s="44"/>
    </row>
    <row r="6059" spans="3:6" x14ac:dyDescent="0.2">
      <c r="C6059"/>
      <c r="E6059" s="46"/>
      <c r="F6059" s="44"/>
    </row>
    <row r="6060" spans="3:6" x14ac:dyDescent="0.2">
      <c r="C6060"/>
      <c r="E6060" s="46"/>
      <c r="F6060" s="44"/>
    </row>
    <row r="6061" spans="3:6" x14ac:dyDescent="0.2">
      <c r="C6061"/>
      <c r="E6061" s="46"/>
      <c r="F6061" s="44"/>
    </row>
    <row r="6062" spans="3:6" x14ac:dyDescent="0.2">
      <c r="C6062"/>
      <c r="E6062" s="46"/>
      <c r="F6062" s="44"/>
    </row>
    <row r="6063" spans="3:6" x14ac:dyDescent="0.2">
      <c r="C6063"/>
      <c r="E6063" s="46"/>
      <c r="F6063" s="44"/>
    </row>
    <row r="6064" spans="3:6" x14ac:dyDescent="0.2">
      <c r="C6064"/>
      <c r="E6064" s="46"/>
      <c r="F6064" s="44"/>
    </row>
    <row r="6065" spans="3:6" x14ac:dyDescent="0.2">
      <c r="C6065"/>
      <c r="E6065" s="46"/>
      <c r="F6065" s="44"/>
    </row>
    <row r="6066" spans="3:6" x14ac:dyDescent="0.2">
      <c r="C6066"/>
      <c r="E6066" s="46"/>
      <c r="F6066" s="44"/>
    </row>
    <row r="6067" spans="3:6" x14ac:dyDescent="0.2">
      <c r="C6067"/>
      <c r="E6067" s="46"/>
      <c r="F6067" s="44"/>
    </row>
    <row r="6068" spans="3:6" x14ac:dyDescent="0.2">
      <c r="C6068"/>
      <c r="E6068" s="46"/>
      <c r="F6068" s="44"/>
    </row>
    <row r="6069" spans="3:6" x14ac:dyDescent="0.2">
      <c r="C6069"/>
      <c r="E6069" s="46"/>
      <c r="F6069" s="44"/>
    </row>
    <row r="6070" spans="3:6" x14ac:dyDescent="0.2">
      <c r="C6070"/>
      <c r="E6070" s="46"/>
      <c r="F6070" s="44"/>
    </row>
    <row r="6071" spans="3:6" x14ac:dyDescent="0.2">
      <c r="C6071"/>
      <c r="E6071" s="46"/>
      <c r="F6071" s="44"/>
    </row>
    <row r="6072" spans="3:6" x14ac:dyDescent="0.2">
      <c r="C6072"/>
      <c r="E6072" s="46"/>
      <c r="F6072" s="44"/>
    </row>
    <row r="6073" spans="3:6" x14ac:dyDescent="0.2">
      <c r="C6073"/>
      <c r="E6073" s="46"/>
      <c r="F6073" s="44"/>
    </row>
    <row r="6074" spans="3:6" x14ac:dyDescent="0.2">
      <c r="C6074"/>
      <c r="E6074" s="46"/>
      <c r="F6074" s="44"/>
    </row>
    <row r="6075" spans="3:6" x14ac:dyDescent="0.2">
      <c r="C6075"/>
      <c r="E6075" s="46"/>
      <c r="F6075" s="44"/>
    </row>
    <row r="6076" spans="3:6" x14ac:dyDescent="0.2">
      <c r="C6076"/>
      <c r="E6076" s="46"/>
      <c r="F6076" s="44"/>
    </row>
    <row r="6077" spans="3:6" x14ac:dyDescent="0.2">
      <c r="C6077"/>
      <c r="E6077" s="46"/>
      <c r="F6077" s="44"/>
    </row>
    <row r="6078" spans="3:6" x14ac:dyDescent="0.2">
      <c r="C6078"/>
      <c r="E6078" s="46"/>
      <c r="F6078" s="44"/>
    </row>
    <row r="6079" spans="3:6" x14ac:dyDescent="0.2">
      <c r="C6079"/>
      <c r="E6079" s="46"/>
      <c r="F6079" s="44"/>
    </row>
    <row r="6080" spans="3:6" x14ac:dyDescent="0.2">
      <c r="C6080"/>
      <c r="E6080" s="46"/>
      <c r="F6080" s="44"/>
    </row>
    <row r="6081" spans="3:6" x14ac:dyDescent="0.2">
      <c r="C6081"/>
      <c r="E6081" s="46"/>
      <c r="F6081" s="44"/>
    </row>
    <row r="6082" spans="3:6" x14ac:dyDescent="0.2">
      <c r="C6082"/>
      <c r="E6082" s="46"/>
      <c r="F6082" s="44"/>
    </row>
    <row r="6083" spans="3:6" x14ac:dyDescent="0.2">
      <c r="C6083"/>
      <c r="E6083" s="46"/>
      <c r="F6083" s="44"/>
    </row>
    <row r="6084" spans="3:6" x14ac:dyDescent="0.2">
      <c r="C6084"/>
      <c r="E6084" s="46"/>
      <c r="F6084" s="44"/>
    </row>
    <row r="6085" spans="3:6" x14ac:dyDescent="0.2">
      <c r="C6085"/>
      <c r="E6085" s="46"/>
      <c r="F6085" s="44"/>
    </row>
    <row r="6086" spans="3:6" x14ac:dyDescent="0.2">
      <c r="C6086"/>
      <c r="E6086" s="46"/>
      <c r="F6086" s="44"/>
    </row>
    <row r="6087" spans="3:6" x14ac:dyDescent="0.2">
      <c r="C6087"/>
      <c r="E6087" s="46"/>
      <c r="F6087" s="44"/>
    </row>
    <row r="6088" spans="3:6" x14ac:dyDescent="0.2">
      <c r="C6088"/>
      <c r="E6088" s="46"/>
      <c r="F6088" s="44"/>
    </row>
    <row r="6089" spans="3:6" x14ac:dyDescent="0.2">
      <c r="C6089"/>
      <c r="E6089" s="46"/>
      <c r="F6089" s="44"/>
    </row>
    <row r="6090" spans="3:6" x14ac:dyDescent="0.2">
      <c r="C6090"/>
      <c r="E6090" s="46"/>
      <c r="F6090" s="44"/>
    </row>
    <row r="6091" spans="3:6" x14ac:dyDescent="0.2">
      <c r="C6091"/>
      <c r="E6091" s="46"/>
      <c r="F6091" s="44"/>
    </row>
    <row r="6092" spans="3:6" x14ac:dyDescent="0.2">
      <c r="C6092"/>
      <c r="E6092" s="46"/>
      <c r="F6092" s="44"/>
    </row>
    <row r="6093" spans="3:6" x14ac:dyDescent="0.2">
      <c r="C6093"/>
      <c r="E6093" s="46"/>
      <c r="F6093" s="44"/>
    </row>
    <row r="6094" spans="3:6" x14ac:dyDescent="0.2">
      <c r="C6094"/>
      <c r="E6094" s="46"/>
      <c r="F6094" s="44"/>
    </row>
    <row r="6095" spans="3:6" x14ac:dyDescent="0.2">
      <c r="C6095"/>
      <c r="E6095" s="46"/>
      <c r="F6095" s="44"/>
    </row>
    <row r="6096" spans="3:6" x14ac:dyDescent="0.2">
      <c r="C6096"/>
      <c r="E6096" s="46"/>
      <c r="F6096" s="44"/>
    </row>
    <row r="6097" spans="3:6" x14ac:dyDescent="0.2">
      <c r="C6097"/>
      <c r="E6097" s="46"/>
      <c r="F6097" s="44"/>
    </row>
    <row r="6098" spans="3:6" x14ac:dyDescent="0.2">
      <c r="C6098"/>
      <c r="E6098" s="46"/>
      <c r="F6098" s="44"/>
    </row>
    <row r="6099" spans="3:6" x14ac:dyDescent="0.2">
      <c r="C6099"/>
      <c r="E6099" s="46"/>
      <c r="F6099" s="44"/>
    </row>
    <row r="6100" spans="3:6" x14ac:dyDescent="0.2">
      <c r="C6100"/>
      <c r="E6100" s="46"/>
      <c r="F6100" s="44"/>
    </row>
    <row r="6101" spans="3:6" x14ac:dyDescent="0.2">
      <c r="C6101"/>
      <c r="E6101" s="46"/>
      <c r="F6101" s="44"/>
    </row>
    <row r="6102" spans="3:6" x14ac:dyDescent="0.2">
      <c r="C6102"/>
      <c r="E6102" s="46"/>
      <c r="F6102" s="44"/>
    </row>
    <row r="6103" spans="3:6" x14ac:dyDescent="0.2">
      <c r="C6103"/>
      <c r="E6103" s="46"/>
      <c r="F6103" s="44"/>
    </row>
    <row r="6104" spans="3:6" x14ac:dyDescent="0.2">
      <c r="C6104"/>
      <c r="E6104" s="46"/>
      <c r="F6104" s="44"/>
    </row>
    <row r="6105" spans="3:6" x14ac:dyDescent="0.2">
      <c r="C6105"/>
      <c r="E6105" s="46"/>
      <c r="F6105" s="44"/>
    </row>
    <row r="6106" spans="3:6" x14ac:dyDescent="0.2">
      <c r="C6106"/>
      <c r="E6106" s="46"/>
      <c r="F6106" s="44"/>
    </row>
    <row r="6107" spans="3:6" x14ac:dyDescent="0.2">
      <c r="C6107"/>
      <c r="E6107" s="46"/>
      <c r="F6107" s="44"/>
    </row>
    <row r="6108" spans="3:6" x14ac:dyDescent="0.2">
      <c r="C6108"/>
      <c r="E6108" s="46"/>
      <c r="F6108" s="44"/>
    </row>
    <row r="6109" spans="3:6" x14ac:dyDescent="0.2">
      <c r="C6109"/>
      <c r="E6109" s="46"/>
      <c r="F6109" s="44"/>
    </row>
    <row r="6110" spans="3:6" x14ac:dyDescent="0.2">
      <c r="C6110"/>
      <c r="E6110" s="46"/>
      <c r="F6110" s="44"/>
    </row>
    <row r="6111" spans="3:6" x14ac:dyDescent="0.2">
      <c r="C6111"/>
      <c r="E6111" s="46"/>
      <c r="F6111" s="44"/>
    </row>
    <row r="6112" spans="3:6" x14ac:dyDescent="0.2">
      <c r="C6112"/>
      <c r="E6112" s="46"/>
      <c r="F6112" s="44"/>
    </row>
    <row r="6113" spans="3:6" x14ac:dyDescent="0.2">
      <c r="C6113"/>
      <c r="E6113" s="46"/>
      <c r="F6113" s="44"/>
    </row>
    <row r="6114" spans="3:6" x14ac:dyDescent="0.2">
      <c r="C6114"/>
      <c r="E6114" s="46"/>
      <c r="F6114" s="44"/>
    </row>
    <row r="6115" spans="3:6" x14ac:dyDescent="0.2">
      <c r="C6115"/>
      <c r="E6115" s="46"/>
      <c r="F6115" s="44"/>
    </row>
    <row r="6116" spans="3:6" x14ac:dyDescent="0.2">
      <c r="C6116"/>
      <c r="E6116" s="46"/>
      <c r="F6116" s="44"/>
    </row>
    <row r="6117" spans="3:6" x14ac:dyDescent="0.2">
      <c r="C6117"/>
      <c r="E6117" s="46"/>
      <c r="F6117" s="44"/>
    </row>
    <row r="6118" spans="3:6" x14ac:dyDescent="0.2">
      <c r="C6118"/>
      <c r="E6118" s="46"/>
      <c r="F6118" s="44"/>
    </row>
    <row r="6119" spans="3:6" x14ac:dyDescent="0.2">
      <c r="C6119"/>
      <c r="E6119" s="46"/>
      <c r="F6119" s="44"/>
    </row>
    <row r="6120" spans="3:6" x14ac:dyDescent="0.2">
      <c r="C6120"/>
      <c r="E6120" s="46"/>
      <c r="F6120" s="44"/>
    </row>
    <row r="6121" spans="3:6" x14ac:dyDescent="0.2">
      <c r="C6121"/>
      <c r="E6121" s="46"/>
      <c r="F6121" s="44"/>
    </row>
    <row r="6122" spans="3:6" x14ac:dyDescent="0.2">
      <c r="C6122"/>
      <c r="E6122" s="46"/>
      <c r="F6122" s="44"/>
    </row>
    <row r="6123" spans="3:6" x14ac:dyDescent="0.2">
      <c r="C6123"/>
      <c r="E6123" s="46"/>
      <c r="F6123" s="44"/>
    </row>
    <row r="6124" spans="3:6" x14ac:dyDescent="0.2">
      <c r="C6124"/>
      <c r="E6124" s="46"/>
      <c r="F6124" s="44"/>
    </row>
    <row r="6125" spans="3:6" x14ac:dyDescent="0.2">
      <c r="C6125"/>
      <c r="E6125" s="46"/>
      <c r="F6125" s="44"/>
    </row>
    <row r="6126" spans="3:6" x14ac:dyDescent="0.2">
      <c r="C6126"/>
      <c r="E6126" s="46"/>
      <c r="F6126" s="44"/>
    </row>
    <row r="6127" spans="3:6" x14ac:dyDescent="0.2">
      <c r="C6127"/>
      <c r="E6127" s="46"/>
      <c r="F6127" s="44"/>
    </row>
    <row r="6128" spans="3:6" x14ac:dyDescent="0.2">
      <c r="C6128"/>
      <c r="E6128" s="46"/>
      <c r="F6128" s="44"/>
    </row>
    <row r="6129" spans="3:6" x14ac:dyDescent="0.2">
      <c r="C6129"/>
      <c r="E6129" s="46"/>
      <c r="F6129" s="44"/>
    </row>
    <row r="6130" spans="3:6" x14ac:dyDescent="0.2">
      <c r="C6130"/>
      <c r="E6130" s="46"/>
      <c r="F6130" s="44"/>
    </row>
    <row r="6131" spans="3:6" x14ac:dyDescent="0.2">
      <c r="C6131"/>
      <c r="E6131" s="46"/>
      <c r="F6131" s="44"/>
    </row>
    <row r="6132" spans="3:6" x14ac:dyDescent="0.2">
      <c r="C6132"/>
      <c r="E6132" s="46"/>
      <c r="F6132" s="44"/>
    </row>
    <row r="6133" spans="3:6" x14ac:dyDescent="0.2">
      <c r="C6133"/>
      <c r="E6133" s="46"/>
      <c r="F6133" s="44"/>
    </row>
    <row r="6134" spans="3:6" x14ac:dyDescent="0.2">
      <c r="C6134"/>
      <c r="E6134" s="46"/>
      <c r="F6134" s="44"/>
    </row>
    <row r="6135" spans="3:6" x14ac:dyDescent="0.2">
      <c r="C6135"/>
      <c r="E6135" s="46"/>
      <c r="F6135" s="44"/>
    </row>
    <row r="6136" spans="3:6" x14ac:dyDescent="0.2">
      <c r="C6136"/>
      <c r="E6136" s="46"/>
      <c r="F6136" s="44"/>
    </row>
    <row r="6137" spans="3:6" x14ac:dyDescent="0.2">
      <c r="C6137"/>
      <c r="E6137" s="46"/>
      <c r="F6137" s="44"/>
    </row>
    <row r="6138" spans="3:6" x14ac:dyDescent="0.2">
      <c r="C6138"/>
      <c r="E6138" s="46"/>
      <c r="F6138" s="44"/>
    </row>
    <row r="6139" spans="3:6" x14ac:dyDescent="0.2">
      <c r="C6139"/>
      <c r="E6139" s="46"/>
      <c r="F6139" s="44"/>
    </row>
    <row r="6140" spans="3:6" x14ac:dyDescent="0.2">
      <c r="C6140"/>
      <c r="E6140" s="46"/>
      <c r="F6140" s="44"/>
    </row>
    <row r="6141" spans="3:6" x14ac:dyDescent="0.2">
      <c r="C6141"/>
      <c r="E6141" s="46"/>
      <c r="F6141" s="44"/>
    </row>
    <row r="6142" spans="3:6" x14ac:dyDescent="0.2">
      <c r="C6142"/>
      <c r="E6142" s="46"/>
      <c r="F6142" s="44"/>
    </row>
    <row r="6143" spans="3:6" x14ac:dyDescent="0.2">
      <c r="C6143"/>
      <c r="E6143" s="46"/>
      <c r="F6143" s="44"/>
    </row>
    <row r="6144" spans="3:6" x14ac:dyDescent="0.2">
      <c r="C6144"/>
      <c r="E6144" s="46"/>
      <c r="F6144" s="44"/>
    </row>
    <row r="6145" spans="3:6" x14ac:dyDescent="0.2">
      <c r="C6145"/>
      <c r="E6145" s="46"/>
      <c r="F6145" s="44"/>
    </row>
    <row r="6146" spans="3:6" x14ac:dyDescent="0.2">
      <c r="C6146"/>
      <c r="E6146" s="46"/>
      <c r="F6146" s="44"/>
    </row>
    <row r="6147" spans="3:6" x14ac:dyDescent="0.2">
      <c r="C6147"/>
      <c r="E6147" s="46"/>
      <c r="F6147" s="44"/>
    </row>
    <row r="6148" spans="3:6" x14ac:dyDescent="0.2">
      <c r="C6148"/>
      <c r="E6148" s="46"/>
      <c r="F6148" s="44"/>
    </row>
    <row r="6149" spans="3:6" x14ac:dyDescent="0.2">
      <c r="C6149"/>
      <c r="E6149" s="46"/>
      <c r="F6149" s="44"/>
    </row>
    <row r="6150" spans="3:6" x14ac:dyDescent="0.2">
      <c r="C6150"/>
      <c r="E6150" s="46"/>
      <c r="F6150" s="44"/>
    </row>
    <row r="6151" spans="3:6" x14ac:dyDescent="0.2">
      <c r="C6151"/>
      <c r="E6151" s="46"/>
      <c r="F6151" s="44"/>
    </row>
    <row r="6152" spans="3:6" x14ac:dyDescent="0.2">
      <c r="C6152"/>
      <c r="E6152" s="46"/>
      <c r="F6152" s="44"/>
    </row>
    <row r="6153" spans="3:6" x14ac:dyDescent="0.2">
      <c r="C6153"/>
      <c r="E6153" s="46"/>
      <c r="F6153" s="44"/>
    </row>
    <row r="6154" spans="3:6" x14ac:dyDescent="0.2">
      <c r="C6154"/>
      <c r="E6154" s="46"/>
      <c r="F6154" s="44"/>
    </row>
    <row r="6155" spans="3:6" x14ac:dyDescent="0.2">
      <c r="C6155"/>
      <c r="E6155" s="46"/>
      <c r="F6155" s="44"/>
    </row>
    <row r="6156" spans="3:6" x14ac:dyDescent="0.2">
      <c r="C6156"/>
      <c r="E6156" s="46"/>
      <c r="F6156" s="44"/>
    </row>
    <row r="6157" spans="3:6" x14ac:dyDescent="0.2">
      <c r="C6157"/>
      <c r="E6157" s="46"/>
      <c r="F6157" s="44"/>
    </row>
    <row r="6158" spans="3:6" x14ac:dyDescent="0.2">
      <c r="C6158"/>
      <c r="E6158" s="46"/>
      <c r="F6158" s="44"/>
    </row>
    <row r="6159" spans="3:6" x14ac:dyDescent="0.2">
      <c r="C6159"/>
      <c r="E6159" s="46"/>
      <c r="F6159" s="44"/>
    </row>
    <row r="6160" spans="3:6" x14ac:dyDescent="0.2">
      <c r="C6160"/>
      <c r="E6160" s="46"/>
      <c r="F6160" s="44"/>
    </row>
    <row r="6161" spans="3:6" x14ac:dyDescent="0.2">
      <c r="C6161"/>
      <c r="E6161" s="46"/>
      <c r="F6161" s="44"/>
    </row>
    <row r="6162" spans="3:6" x14ac:dyDescent="0.2">
      <c r="C6162"/>
      <c r="E6162" s="46"/>
      <c r="F6162" s="44"/>
    </row>
    <row r="6163" spans="3:6" x14ac:dyDescent="0.2">
      <c r="C6163"/>
      <c r="E6163" s="46"/>
      <c r="F6163" s="44"/>
    </row>
    <row r="6164" spans="3:6" x14ac:dyDescent="0.2">
      <c r="C6164"/>
      <c r="E6164" s="46"/>
      <c r="F6164" s="44"/>
    </row>
    <row r="6165" spans="3:6" x14ac:dyDescent="0.2">
      <c r="C6165"/>
      <c r="E6165" s="46"/>
      <c r="F6165" s="44"/>
    </row>
    <row r="6166" spans="3:6" x14ac:dyDescent="0.2">
      <c r="C6166"/>
      <c r="E6166" s="46"/>
      <c r="F6166" s="44"/>
    </row>
    <row r="6167" spans="3:6" x14ac:dyDescent="0.2">
      <c r="C6167"/>
      <c r="E6167" s="46"/>
      <c r="F6167" s="44"/>
    </row>
    <row r="6168" spans="3:6" x14ac:dyDescent="0.2">
      <c r="C6168"/>
      <c r="E6168" s="46"/>
      <c r="F6168" s="44"/>
    </row>
    <row r="6169" spans="3:6" x14ac:dyDescent="0.2">
      <c r="C6169"/>
      <c r="E6169" s="46"/>
      <c r="F6169" s="44"/>
    </row>
    <row r="6170" spans="3:6" x14ac:dyDescent="0.2">
      <c r="C6170"/>
      <c r="E6170" s="46"/>
      <c r="F6170" s="44"/>
    </row>
    <row r="6171" spans="3:6" x14ac:dyDescent="0.2">
      <c r="C6171"/>
      <c r="E6171" s="46"/>
      <c r="F6171" s="44"/>
    </row>
    <row r="6172" spans="3:6" x14ac:dyDescent="0.2">
      <c r="C6172"/>
      <c r="E6172" s="46"/>
      <c r="F6172" s="44"/>
    </row>
    <row r="6173" spans="3:6" x14ac:dyDescent="0.2">
      <c r="C6173"/>
      <c r="E6173" s="46"/>
      <c r="F6173" s="44"/>
    </row>
    <row r="6174" spans="3:6" x14ac:dyDescent="0.2">
      <c r="C6174"/>
      <c r="E6174" s="46"/>
      <c r="F6174" s="44"/>
    </row>
    <row r="6175" spans="3:6" x14ac:dyDescent="0.2">
      <c r="C6175"/>
      <c r="E6175" s="46"/>
      <c r="F6175" s="44"/>
    </row>
    <row r="6176" spans="3:6" x14ac:dyDescent="0.2">
      <c r="C6176"/>
      <c r="E6176" s="46"/>
      <c r="F6176" s="44"/>
    </row>
    <row r="6177" spans="3:6" x14ac:dyDescent="0.2">
      <c r="C6177"/>
      <c r="E6177" s="46"/>
      <c r="F6177" s="44"/>
    </row>
    <row r="6178" spans="3:6" x14ac:dyDescent="0.2">
      <c r="C6178"/>
      <c r="E6178" s="46"/>
      <c r="F6178" s="44"/>
    </row>
    <row r="6179" spans="3:6" x14ac:dyDescent="0.2">
      <c r="C6179"/>
      <c r="E6179" s="46"/>
      <c r="F6179" s="44"/>
    </row>
    <row r="6180" spans="3:6" x14ac:dyDescent="0.2">
      <c r="C6180"/>
      <c r="E6180" s="46"/>
      <c r="F6180" s="44"/>
    </row>
    <row r="6181" spans="3:6" x14ac:dyDescent="0.2">
      <c r="C6181"/>
      <c r="E6181" s="46"/>
      <c r="F6181" s="44"/>
    </row>
    <row r="6182" spans="3:6" x14ac:dyDescent="0.2">
      <c r="C6182"/>
      <c r="E6182" s="46"/>
      <c r="F6182" s="44"/>
    </row>
    <row r="6183" spans="3:6" x14ac:dyDescent="0.2">
      <c r="C6183"/>
      <c r="E6183" s="46"/>
      <c r="F6183" s="44"/>
    </row>
    <row r="6184" spans="3:6" x14ac:dyDescent="0.2">
      <c r="C6184"/>
      <c r="E6184" s="46"/>
      <c r="F6184" s="44"/>
    </row>
    <row r="6185" spans="3:6" x14ac:dyDescent="0.2">
      <c r="C6185"/>
      <c r="E6185" s="46"/>
      <c r="F6185" s="44"/>
    </row>
    <row r="6186" spans="3:6" x14ac:dyDescent="0.2">
      <c r="C6186"/>
      <c r="E6186" s="46"/>
      <c r="F6186" s="44"/>
    </row>
    <row r="6187" spans="3:6" x14ac:dyDescent="0.2">
      <c r="C6187"/>
      <c r="E6187" s="46"/>
      <c r="F6187" s="44"/>
    </row>
    <row r="6188" spans="3:6" x14ac:dyDescent="0.2">
      <c r="C6188"/>
      <c r="E6188" s="46"/>
      <c r="F6188" s="44"/>
    </row>
    <row r="6189" spans="3:6" x14ac:dyDescent="0.2">
      <c r="C6189"/>
      <c r="E6189" s="46"/>
      <c r="F6189" s="44"/>
    </row>
    <row r="6190" spans="3:6" x14ac:dyDescent="0.2">
      <c r="C6190"/>
      <c r="E6190" s="46"/>
      <c r="F6190" s="44"/>
    </row>
    <row r="6191" spans="3:6" x14ac:dyDescent="0.2">
      <c r="C6191"/>
      <c r="E6191" s="46"/>
      <c r="F6191" s="44"/>
    </row>
    <row r="6192" spans="3:6" x14ac:dyDescent="0.2">
      <c r="C6192"/>
      <c r="E6192" s="46"/>
      <c r="F6192" s="44"/>
    </row>
    <row r="6193" spans="3:6" x14ac:dyDescent="0.2">
      <c r="C6193"/>
      <c r="E6193" s="46"/>
      <c r="F6193" s="44"/>
    </row>
    <row r="6194" spans="3:6" x14ac:dyDescent="0.2">
      <c r="C6194"/>
      <c r="E6194" s="46"/>
      <c r="F6194" s="44"/>
    </row>
    <row r="6195" spans="3:6" x14ac:dyDescent="0.2">
      <c r="C6195"/>
      <c r="E6195" s="46"/>
      <c r="F6195" s="44"/>
    </row>
    <row r="6196" spans="3:6" x14ac:dyDescent="0.2">
      <c r="C6196"/>
      <c r="E6196" s="46"/>
      <c r="F6196" s="44"/>
    </row>
    <row r="6197" spans="3:6" x14ac:dyDescent="0.2">
      <c r="C6197"/>
      <c r="E6197" s="46"/>
      <c r="F6197" s="44"/>
    </row>
    <row r="6198" spans="3:6" x14ac:dyDescent="0.2">
      <c r="C6198"/>
      <c r="E6198" s="46"/>
      <c r="F6198" s="44"/>
    </row>
    <row r="6199" spans="3:6" x14ac:dyDescent="0.2">
      <c r="C6199"/>
      <c r="E6199" s="46"/>
      <c r="F6199" s="44"/>
    </row>
    <row r="6200" spans="3:6" x14ac:dyDescent="0.2">
      <c r="C6200"/>
      <c r="E6200" s="46"/>
      <c r="F6200" s="44"/>
    </row>
    <row r="6201" spans="3:6" x14ac:dyDescent="0.2">
      <c r="C6201"/>
      <c r="E6201" s="46"/>
      <c r="F6201" s="44"/>
    </row>
    <row r="6202" spans="3:6" x14ac:dyDescent="0.2">
      <c r="C6202"/>
      <c r="E6202" s="46"/>
      <c r="F6202" s="44"/>
    </row>
    <row r="6203" spans="3:6" x14ac:dyDescent="0.2">
      <c r="C6203"/>
      <c r="E6203" s="46"/>
      <c r="F6203" s="44"/>
    </row>
    <row r="6204" spans="3:6" x14ac:dyDescent="0.2">
      <c r="C6204"/>
      <c r="E6204" s="46"/>
      <c r="F6204" s="44"/>
    </row>
    <row r="6205" spans="3:6" x14ac:dyDescent="0.2">
      <c r="C6205"/>
      <c r="E6205" s="46"/>
      <c r="F6205" s="44"/>
    </row>
    <row r="6206" spans="3:6" x14ac:dyDescent="0.2">
      <c r="C6206"/>
      <c r="E6206" s="46"/>
      <c r="F6206" s="44"/>
    </row>
    <row r="6207" spans="3:6" x14ac:dyDescent="0.2">
      <c r="C6207"/>
      <c r="E6207" s="46"/>
      <c r="F6207" s="44"/>
    </row>
    <row r="6208" spans="3:6" x14ac:dyDescent="0.2">
      <c r="C6208"/>
      <c r="E6208" s="46"/>
      <c r="F6208" s="44"/>
    </row>
    <row r="6209" spans="3:6" x14ac:dyDescent="0.2">
      <c r="C6209"/>
      <c r="E6209" s="46"/>
      <c r="F6209" s="44"/>
    </row>
    <row r="6210" spans="3:6" x14ac:dyDescent="0.2">
      <c r="C6210"/>
      <c r="E6210" s="46"/>
      <c r="F6210" s="44"/>
    </row>
    <row r="6211" spans="3:6" x14ac:dyDescent="0.2">
      <c r="C6211"/>
      <c r="E6211" s="46"/>
      <c r="F6211" s="44"/>
    </row>
    <row r="6212" spans="3:6" x14ac:dyDescent="0.2">
      <c r="C6212"/>
      <c r="E6212" s="46"/>
      <c r="F6212" s="44"/>
    </row>
    <row r="6213" spans="3:6" x14ac:dyDescent="0.2">
      <c r="C6213"/>
      <c r="E6213" s="46"/>
      <c r="F6213" s="44"/>
    </row>
    <row r="6214" spans="3:6" x14ac:dyDescent="0.2">
      <c r="C6214"/>
      <c r="E6214" s="46"/>
      <c r="F6214" s="44"/>
    </row>
    <row r="6215" spans="3:6" x14ac:dyDescent="0.2">
      <c r="C6215"/>
      <c r="E6215" s="46"/>
      <c r="F6215" s="44"/>
    </row>
    <row r="6216" spans="3:6" x14ac:dyDescent="0.2">
      <c r="C6216"/>
      <c r="E6216" s="46"/>
      <c r="F6216" s="44"/>
    </row>
    <row r="6217" spans="3:6" x14ac:dyDescent="0.2">
      <c r="C6217"/>
      <c r="E6217" s="46"/>
      <c r="F6217" s="44"/>
    </row>
    <row r="6218" spans="3:6" x14ac:dyDescent="0.2">
      <c r="C6218"/>
      <c r="E6218" s="46"/>
      <c r="F6218" s="44"/>
    </row>
    <row r="6219" spans="3:6" x14ac:dyDescent="0.2">
      <c r="C6219"/>
      <c r="E6219" s="46"/>
      <c r="F6219" s="44"/>
    </row>
    <row r="6220" spans="3:6" x14ac:dyDescent="0.2">
      <c r="C6220"/>
      <c r="E6220" s="46"/>
      <c r="F6220" s="44"/>
    </row>
    <row r="6221" spans="3:6" x14ac:dyDescent="0.2">
      <c r="C6221"/>
      <c r="E6221" s="46"/>
      <c r="F6221" s="44"/>
    </row>
    <row r="6222" spans="3:6" x14ac:dyDescent="0.2">
      <c r="C6222"/>
      <c r="E6222" s="46"/>
      <c r="F6222" s="44"/>
    </row>
    <row r="6223" spans="3:6" x14ac:dyDescent="0.2">
      <c r="C6223"/>
      <c r="E6223" s="46"/>
      <c r="F6223" s="44"/>
    </row>
    <row r="6224" spans="3:6" x14ac:dyDescent="0.2">
      <c r="C6224"/>
      <c r="E6224" s="46"/>
      <c r="F6224" s="44"/>
    </row>
    <row r="6225" spans="3:6" x14ac:dyDescent="0.2">
      <c r="C6225"/>
      <c r="E6225" s="46"/>
      <c r="F6225" s="44"/>
    </row>
    <row r="6226" spans="3:6" x14ac:dyDescent="0.2">
      <c r="C6226"/>
      <c r="E6226" s="46"/>
      <c r="F6226" s="44"/>
    </row>
    <row r="6227" spans="3:6" x14ac:dyDescent="0.2">
      <c r="C6227"/>
      <c r="E6227" s="46"/>
      <c r="F6227" s="44"/>
    </row>
    <row r="6228" spans="3:6" x14ac:dyDescent="0.2">
      <c r="C6228"/>
      <c r="E6228" s="46"/>
      <c r="F6228" s="44"/>
    </row>
    <row r="6229" spans="3:6" x14ac:dyDescent="0.2">
      <c r="C6229"/>
      <c r="E6229" s="46"/>
      <c r="F6229" s="44"/>
    </row>
    <row r="6230" spans="3:6" x14ac:dyDescent="0.2">
      <c r="C6230"/>
      <c r="E6230" s="46"/>
      <c r="F6230" s="44"/>
    </row>
    <row r="6231" spans="3:6" x14ac:dyDescent="0.2">
      <c r="C6231"/>
      <c r="E6231" s="46"/>
      <c r="F6231" s="44"/>
    </row>
    <row r="6232" spans="3:6" x14ac:dyDescent="0.2">
      <c r="C6232"/>
      <c r="E6232" s="46"/>
      <c r="F6232" s="44"/>
    </row>
    <row r="6233" spans="3:6" x14ac:dyDescent="0.2">
      <c r="C6233"/>
      <c r="E6233" s="46"/>
      <c r="F6233" s="44"/>
    </row>
    <row r="6234" spans="3:6" x14ac:dyDescent="0.2">
      <c r="C6234"/>
      <c r="E6234" s="46"/>
      <c r="F6234" s="44"/>
    </row>
    <row r="6235" spans="3:6" x14ac:dyDescent="0.2">
      <c r="C6235"/>
      <c r="E6235" s="46"/>
      <c r="F6235" s="44"/>
    </row>
    <row r="6236" spans="3:6" x14ac:dyDescent="0.2">
      <c r="C6236"/>
      <c r="E6236" s="46"/>
      <c r="F6236" s="44"/>
    </row>
    <row r="6237" spans="3:6" x14ac:dyDescent="0.2">
      <c r="C6237"/>
      <c r="E6237" s="46"/>
      <c r="F6237" s="44"/>
    </row>
    <row r="6238" spans="3:6" x14ac:dyDescent="0.2">
      <c r="C6238"/>
      <c r="E6238" s="46"/>
      <c r="F6238" s="44"/>
    </row>
    <row r="6239" spans="3:6" x14ac:dyDescent="0.2">
      <c r="C6239"/>
      <c r="E6239" s="46"/>
      <c r="F6239" s="44"/>
    </row>
    <row r="6240" spans="3:6" x14ac:dyDescent="0.2">
      <c r="C6240"/>
      <c r="E6240" s="46"/>
      <c r="F6240" s="44"/>
    </row>
    <row r="6241" spans="3:6" x14ac:dyDescent="0.2">
      <c r="C6241"/>
      <c r="E6241" s="46"/>
      <c r="F6241" s="44"/>
    </row>
    <row r="6242" spans="3:6" x14ac:dyDescent="0.2">
      <c r="C6242"/>
      <c r="E6242" s="46"/>
      <c r="F6242" s="44"/>
    </row>
    <row r="6243" spans="3:6" x14ac:dyDescent="0.2">
      <c r="C6243"/>
      <c r="E6243" s="46"/>
      <c r="F6243" s="44"/>
    </row>
    <row r="6244" spans="3:6" x14ac:dyDescent="0.2">
      <c r="C6244"/>
      <c r="E6244" s="46"/>
      <c r="F6244" s="44"/>
    </row>
    <row r="6245" spans="3:6" x14ac:dyDescent="0.2">
      <c r="C6245"/>
      <c r="E6245" s="46"/>
      <c r="F6245" s="44"/>
    </row>
    <row r="6246" spans="3:6" x14ac:dyDescent="0.2">
      <c r="C6246"/>
      <c r="E6246" s="46"/>
      <c r="F6246" s="44"/>
    </row>
    <row r="6247" spans="3:6" x14ac:dyDescent="0.2">
      <c r="C6247"/>
      <c r="E6247" s="46"/>
      <c r="F6247" s="44"/>
    </row>
    <row r="6248" spans="3:6" x14ac:dyDescent="0.2">
      <c r="C6248"/>
      <c r="E6248" s="46"/>
      <c r="F6248" s="44"/>
    </row>
    <row r="6249" spans="3:6" x14ac:dyDescent="0.2">
      <c r="C6249"/>
      <c r="E6249" s="46"/>
      <c r="F6249" s="44"/>
    </row>
    <row r="6250" spans="3:6" x14ac:dyDescent="0.2">
      <c r="C6250"/>
      <c r="E6250" s="46"/>
      <c r="F6250" s="44"/>
    </row>
    <row r="6251" spans="3:6" x14ac:dyDescent="0.2">
      <c r="C6251"/>
      <c r="E6251" s="46"/>
      <c r="F6251" s="44"/>
    </row>
    <row r="6252" spans="3:6" x14ac:dyDescent="0.2">
      <c r="C6252"/>
      <c r="E6252" s="46"/>
      <c r="F6252" s="44"/>
    </row>
    <row r="6253" spans="3:6" x14ac:dyDescent="0.2">
      <c r="C6253"/>
      <c r="E6253" s="46"/>
      <c r="F6253" s="44"/>
    </row>
    <row r="6254" spans="3:6" x14ac:dyDescent="0.2">
      <c r="C6254"/>
      <c r="E6254" s="46"/>
      <c r="F6254" s="44"/>
    </row>
    <row r="6255" spans="3:6" x14ac:dyDescent="0.2">
      <c r="C6255"/>
      <c r="E6255" s="46"/>
      <c r="F6255" s="44"/>
    </row>
    <row r="6256" spans="3:6" x14ac:dyDescent="0.2">
      <c r="C6256"/>
      <c r="E6256" s="46"/>
      <c r="F6256" s="44"/>
    </row>
    <row r="6257" spans="3:6" x14ac:dyDescent="0.2">
      <c r="C6257"/>
      <c r="E6257" s="46"/>
      <c r="F6257" s="44"/>
    </row>
    <row r="6258" spans="3:6" x14ac:dyDescent="0.2">
      <c r="C6258"/>
      <c r="E6258" s="46"/>
      <c r="F6258" s="44"/>
    </row>
    <row r="6259" spans="3:6" x14ac:dyDescent="0.2">
      <c r="C6259"/>
      <c r="E6259" s="46"/>
      <c r="F6259" s="44"/>
    </row>
    <row r="6260" spans="3:6" x14ac:dyDescent="0.2">
      <c r="C6260"/>
      <c r="E6260" s="46"/>
      <c r="F6260" s="44"/>
    </row>
    <row r="6261" spans="3:6" x14ac:dyDescent="0.2">
      <c r="C6261"/>
      <c r="E6261" s="46"/>
      <c r="F6261" s="44"/>
    </row>
    <row r="6262" spans="3:6" x14ac:dyDescent="0.2">
      <c r="C6262"/>
      <c r="E6262" s="46"/>
      <c r="F6262" s="44"/>
    </row>
    <row r="6263" spans="3:6" x14ac:dyDescent="0.2">
      <c r="C6263"/>
      <c r="E6263" s="46"/>
      <c r="F6263" s="44"/>
    </row>
    <row r="6264" spans="3:6" x14ac:dyDescent="0.2">
      <c r="C6264"/>
      <c r="E6264" s="46"/>
      <c r="F6264" s="44"/>
    </row>
    <row r="6265" spans="3:6" x14ac:dyDescent="0.2">
      <c r="C6265"/>
      <c r="E6265" s="46"/>
      <c r="F6265" s="44"/>
    </row>
    <row r="6266" spans="3:6" x14ac:dyDescent="0.2">
      <c r="C6266"/>
      <c r="E6266" s="46"/>
      <c r="F6266" s="44"/>
    </row>
    <row r="6267" spans="3:6" x14ac:dyDescent="0.2">
      <c r="C6267"/>
      <c r="E6267" s="46"/>
      <c r="F6267" s="44"/>
    </row>
    <row r="6268" spans="3:6" x14ac:dyDescent="0.2">
      <c r="C6268"/>
      <c r="E6268" s="46"/>
      <c r="F6268" s="44"/>
    </row>
    <row r="6269" spans="3:6" x14ac:dyDescent="0.2">
      <c r="C6269"/>
      <c r="E6269" s="46"/>
      <c r="F6269" s="44"/>
    </row>
    <row r="6270" spans="3:6" x14ac:dyDescent="0.2">
      <c r="C6270"/>
      <c r="E6270" s="46"/>
      <c r="F6270" s="44"/>
    </row>
    <row r="6271" spans="3:6" x14ac:dyDescent="0.2">
      <c r="C6271"/>
      <c r="E6271" s="46"/>
      <c r="F6271" s="44"/>
    </row>
    <row r="6272" spans="3:6" x14ac:dyDescent="0.2">
      <c r="C6272"/>
      <c r="E6272" s="46"/>
      <c r="F6272" s="44"/>
    </row>
    <row r="6273" spans="3:6" x14ac:dyDescent="0.2">
      <c r="C6273"/>
      <c r="E6273" s="46"/>
      <c r="F6273" s="44"/>
    </row>
    <row r="6274" spans="3:6" x14ac:dyDescent="0.2">
      <c r="C6274"/>
      <c r="E6274" s="46"/>
      <c r="F6274" s="44"/>
    </row>
    <row r="6275" spans="3:6" x14ac:dyDescent="0.2">
      <c r="C6275"/>
      <c r="E6275" s="46"/>
      <c r="F6275" s="44"/>
    </row>
    <row r="6276" spans="3:6" x14ac:dyDescent="0.2">
      <c r="C6276"/>
      <c r="E6276" s="46"/>
      <c r="F6276" s="44"/>
    </row>
    <row r="6277" spans="3:6" x14ac:dyDescent="0.2">
      <c r="C6277"/>
      <c r="E6277" s="46"/>
      <c r="F6277" s="44"/>
    </row>
    <row r="6278" spans="3:6" x14ac:dyDescent="0.2">
      <c r="C6278"/>
      <c r="E6278" s="46"/>
      <c r="F6278" s="44"/>
    </row>
    <row r="6279" spans="3:6" x14ac:dyDescent="0.2">
      <c r="C6279"/>
      <c r="E6279" s="46"/>
      <c r="F6279" s="44"/>
    </row>
    <row r="6280" spans="3:6" x14ac:dyDescent="0.2">
      <c r="C6280"/>
      <c r="E6280" s="46"/>
      <c r="F6280" s="44"/>
    </row>
    <row r="6281" spans="3:6" x14ac:dyDescent="0.2">
      <c r="C6281"/>
      <c r="E6281" s="46"/>
      <c r="F6281" s="44"/>
    </row>
    <row r="6282" spans="3:6" x14ac:dyDescent="0.2">
      <c r="C6282"/>
      <c r="E6282" s="46"/>
      <c r="F6282" s="44"/>
    </row>
    <row r="6283" spans="3:6" x14ac:dyDescent="0.2">
      <c r="C6283"/>
      <c r="E6283" s="46"/>
      <c r="F6283" s="44"/>
    </row>
    <row r="6284" spans="3:6" x14ac:dyDescent="0.2">
      <c r="C6284"/>
      <c r="E6284" s="46"/>
      <c r="F6284" s="44"/>
    </row>
    <row r="6285" spans="3:6" x14ac:dyDescent="0.2">
      <c r="C6285"/>
      <c r="E6285" s="46"/>
      <c r="F6285" s="44"/>
    </row>
    <row r="6286" spans="3:6" x14ac:dyDescent="0.2">
      <c r="C6286"/>
      <c r="E6286" s="46"/>
      <c r="F6286" s="44"/>
    </row>
    <row r="6287" spans="3:6" x14ac:dyDescent="0.2">
      <c r="C6287"/>
      <c r="E6287" s="46"/>
      <c r="F6287" s="44"/>
    </row>
    <row r="6288" spans="3:6" x14ac:dyDescent="0.2">
      <c r="C6288"/>
      <c r="E6288" s="46"/>
      <c r="F6288" s="44"/>
    </row>
    <row r="6289" spans="3:6" x14ac:dyDescent="0.2">
      <c r="C6289"/>
      <c r="E6289" s="46"/>
      <c r="F6289" s="44"/>
    </row>
    <row r="6290" spans="3:6" x14ac:dyDescent="0.2">
      <c r="C6290"/>
      <c r="E6290" s="46"/>
      <c r="F6290" s="44"/>
    </row>
    <row r="6291" spans="3:6" x14ac:dyDescent="0.2">
      <c r="C6291"/>
      <c r="E6291" s="46"/>
      <c r="F6291" s="44"/>
    </row>
    <row r="6292" spans="3:6" x14ac:dyDescent="0.2">
      <c r="C6292"/>
      <c r="E6292" s="46"/>
      <c r="F6292" s="44"/>
    </row>
    <row r="6293" spans="3:6" x14ac:dyDescent="0.2">
      <c r="C6293"/>
      <c r="E6293" s="46"/>
      <c r="F6293" s="44"/>
    </row>
    <row r="6294" spans="3:6" x14ac:dyDescent="0.2">
      <c r="C6294"/>
      <c r="E6294" s="46"/>
      <c r="F6294" s="44"/>
    </row>
    <row r="6295" spans="3:6" x14ac:dyDescent="0.2">
      <c r="C6295"/>
      <c r="E6295" s="46"/>
      <c r="F6295" s="44"/>
    </row>
    <row r="6296" spans="3:6" x14ac:dyDescent="0.2">
      <c r="C6296"/>
      <c r="E6296" s="46"/>
      <c r="F6296" s="44"/>
    </row>
    <row r="6297" spans="3:6" x14ac:dyDescent="0.2">
      <c r="C6297"/>
      <c r="E6297" s="46"/>
      <c r="F6297" s="44"/>
    </row>
    <row r="6298" spans="3:6" x14ac:dyDescent="0.2">
      <c r="C6298"/>
      <c r="E6298" s="46"/>
      <c r="F6298" s="44"/>
    </row>
    <row r="6299" spans="3:6" x14ac:dyDescent="0.2">
      <c r="C6299"/>
      <c r="E6299" s="46"/>
      <c r="F6299" s="44"/>
    </row>
    <row r="6300" spans="3:6" x14ac:dyDescent="0.2">
      <c r="C6300"/>
      <c r="E6300" s="46"/>
      <c r="F6300" s="44"/>
    </row>
    <row r="6301" spans="3:6" x14ac:dyDescent="0.2">
      <c r="C6301"/>
      <c r="E6301" s="46"/>
      <c r="F6301" s="44"/>
    </row>
    <row r="6302" spans="3:6" x14ac:dyDescent="0.2">
      <c r="C6302"/>
      <c r="E6302" s="46"/>
      <c r="F6302" s="44"/>
    </row>
    <row r="6303" spans="3:6" x14ac:dyDescent="0.2">
      <c r="C6303"/>
      <c r="E6303" s="46"/>
      <c r="F6303" s="44"/>
    </row>
    <row r="6304" spans="3:6" x14ac:dyDescent="0.2">
      <c r="C6304"/>
      <c r="E6304" s="46"/>
      <c r="F6304" s="44"/>
    </row>
    <row r="6305" spans="3:6" x14ac:dyDescent="0.2">
      <c r="C6305"/>
      <c r="E6305" s="46"/>
      <c r="F6305" s="44"/>
    </row>
    <row r="6306" spans="3:6" x14ac:dyDescent="0.2">
      <c r="C6306"/>
      <c r="E6306" s="46"/>
      <c r="F6306" s="44"/>
    </row>
    <row r="6307" spans="3:6" x14ac:dyDescent="0.2">
      <c r="C6307"/>
      <c r="E6307" s="46"/>
      <c r="F6307" s="44"/>
    </row>
    <row r="6308" spans="3:6" x14ac:dyDescent="0.2">
      <c r="C6308"/>
      <c r="E6308" s="46"/>
      <c r="F6308" s="44"/>
    </row>
    <row r="6309" spans="3:6" x14ac:dyDescent="0.2">
      <c r="C6309"/>
      <c r="E6309" s="46"/>
      <c r="F6309" s="44"/>
    </row>
    <row r="6310" spans="3:6" x14ac:dyDescent="0.2">
      <c r="C6310"/>
      <c r="E6310" s="46"/>
      <c r="F6310" s="44"/>
    </row>
    <row r="6311" spans="3:6" x14ac:dyDescent="0.2">
      <c r="C6311"/>
      <c r="E6311" s="46"/>
      <c r="F6311" s="44"/>
    </row>
    <row r="6312" spans="3:6" x14ac:dyDescent="0.2">
      <c r="C6312"/>
      <c r="E6312" s="46"/>
      <c r="F6312" s="44"/>
    </row>
    <row r="6313" spans="3:6" x14ac:dyDescent="0.2">
      <c r="C6313"/>
      <c r="E6313" s="46"/>
      <c r="F6313" s="44"/>
    </row>
    <row r="6314" spans="3:6" x14ac:dyDescent="0.2">
      <c r="C6314"/>
      <c r="E6314" s="46"/>
      <c r="F6314" s="44"/>
    </row>
    <row r="6315" spans="3:6" x14ac:dyDescent="0.2">
      <c r="C6315"/>
      <c r="E6315" s="46"/>
      <c r="F6315" s="44"/>
    </row>
    <row r="6316" spans="3:6" x14ac:dyDescent="0.2">
      <c r="C6316"/>
      <c r="E6316" s="46"/>
      <c r="F6316" s="44"/>
    </row>
    <row r="6317" spans="3:6" x14ac:dyDescent="0.2">
      <c r="C6317"/>
      <c r="E6317" s="46"/>
      <c r="F6317" s="44"/>
    </row>
    <row r="6318" spans="3:6" x14ac:dyDescent="0.2">
      <c r="C6318"/>
      <c r="E6318" s="46"/>
      <c r="F6318" s="44"/>
    </row>
    <row r="6319" spans="3:6" x14ac:dyDescent="0.2">
      <c r="C6319"/>
      <c r="E6319" s="46"/>
      <c r="F6319" s="44"/>
    </row>
    <row r="6320" spans="3:6" x14ac:dyDescent="0.2">
      <c r="C6320"/>
      <c r="E6320" s="46"/>
      <c r="F6320" s="44"/>
    </row>
    <row r="6321" spans="3:6" x14ac:dyDescent="0.2">
      <c r="C6321"/>
      <c r="E6321" s="46"/>
      <c r="F6321" s="44"/>
    </row>
    <row r="6322" spans="3:6" x14ac:dyDescent="0.2">
      <c r="C6322"/>
      <c r="E6322" s="46"/>
      <c r="F6322" s="44"/>
    </row>
    <row r="6323" spans="3:6" x14ac:dyDescent="0.2">
      <c r="C6323"/>
      <c r="E6323" s="46"/>
      <c r="F6323" s="44"/>
    </row>
    <row r="6324" spans="3:6" x14ac:dyDescent="0.2">
      <c r="C6324"/>
      <c r="E6324" s="46"/>
      <c r="F6324" s="44"/>
    </row>
    <row r="6325" spans="3:6" x14ac:dyDescent="0.2">
      <c r="C6325"/>
      <c r="E6325" s="46"/>
      <c r="F6325" s="44"/>
    </row>
    <row r="6326" spans="3:6" x14ac:dyDescent="0.2">
      <c r="C6326"/>
      <c r="E6326" s="46"/>
      <c r="F6326" s="44"/>
    </row>
    <row r="6327" spans="3:6" x14ac:dyDescent="0.2">
      <c r="C6327"/>
      <c r="E6327" s="46"/>
      <c r="F6327" s="44"/>
    </row>
    <row r="6328" spans="3:6" x14ac:dyDescent="0.2">
      <c r="C6328"/>
      <c r="E6328" s="46"/>
      <c r="F6328" s="44"/>
    </row>
    <row r="6329" spans="3:6" x14ac:dyDescent="0.2">
      <c r="C6329"/>
      <c r="E6329" s="46"/>
      <c r="F6329" s="44"/>
    </row>
    <row r="6330" spans="3:6" x14ac:dyDescent="0.2">
      <c r="C6330"/>
      <c r="E6330" s="46"/>
      <c r="F6330" s="44"/>
    </row>
    <row r="6331" spans="3:6" x14ac:dyDescent="0.2">
      <c r="C6331"/>
      <c r="E6331" s="46"/>
      <c r="F6331" s="44"/>
    </row>
    <row r="6332" spans="3:6" x14ac:dyDescent="0.2">
      <c r="C6332"/>
      <c r="E6332" s="46"/>
      <c r="F6332" s="44"/>
    </row>
    <row r="6333" spans="3:6" x14ac:dyDescent="0.2">
      <c r="C6333"/>
      <c r="E6333" s="46"/>
      <c r="F6333" s="44"/>
    </row>
    <row r="6334" spans="3:6" x14ac:dyDescent="0.2">
      <c r="C6334"/>
      <c r="E6334" s="46"/>
      <c r="F6334" s="44"/>
    </row>
    <row r="6335" spans="3:6" x14ac:dyDescent="0.2">
      <c r="C6335"/>
      <c r="E6335" s="46"/>
      <c r="F6335" s="44"/>
    </row>
    <row r="6336" spans="3:6" x14ac:dyDescent="0.2">
      <c r="C6336"/>
      <c r="E6336" s="46"/>
      <c r="F6336" s="44"/>
    </row>
    <row r="6337" spans="3:6" x14ac:dyDescent="0.2">
      <c r="C6337"/>
      <c r="E6337" s="46"/>
      <c r="F6337" s="44"/>
    </row>
    <row r="6338" spans="3:6" x14ac:dyDescent="0.2">
      <c r="C6338"/>
      <c r="E6338" s="46"/>
      <c r="F6338" s="44"/>
    </row>
    <row r="6339" spans="3:6" x14ac:dyDescent="0.2">
      <c r="C6339"/>
      <c r="E6339" s="46"/>
      <c r="F6339" s="44"/>
    </row>
    <row r="6340" spans="3:6" x14ac:dyDescent="0.2">
      <c r="C6340"/>
      <c r="E6340" s="46"/>
      <c r="F6340" s="44"/>
    </row>
    <row r="6341" spans="3:6" x14ac:dyDescent="0.2">
      <c r="C6341"/>
      <c r="E6341" s="46"/>
      <c r="F6341" s="44"/>
    </row>
    <row r="6342" spans="3:6" x14ac:dyDescent="0.2">
      <c r="C6342"/>
      <c r="E6342" s="46"/>
      <c r="F6342" s="44"/>
    </row>
    <row r="6343" spans="3:6" x14ac:dyDescent="0.2">
      <c r="C6343"/>
      <c r="E6343" s="46"/>
      <c r="F6343" s="44"/>
    </row>
    <row r="6344" spans="3:6" x14ac:dyDescent="0.2">
      <c r="C6344"/>
      <c r="E6344" s="46"/>
      <c r="F6344" s="44"/>
    </row>
    <row r="6345" spans="3:6" x14ac:dyDescent="0.2">
      <c r="C6345"/>
      <c r="E6345" s="46"/>
      <c r="F6345" s="44"/>
    </row>
    <row r="6346" spans="3:6" x14ac:dyDescent="0.2">
      <c r="C6346"/>
      <c r="E6346" s="46"/>
      <c r="F6346" s="44"/>
    </row>
    <row r="6347" spans="3:6" x14ac:dyDescent="0.2">
      <c r="C6347"/>
      <c r="E6347" s="46"/>
      <c r="F6347" s="44"/>
    </row>
    <row r="6348" spans="3:6" x14ac:dyDescent="0.2">
      <c r="C6348"/>
      <c r="E6348" s="46"/>
      <c r="F6348" s="44"/>
    </row>
    <row r="6349" spans="3:6" x14ac:dyDescent="0.2">
      <c r="C6349"/>
      <c r="E6349" s="46"/>
      <c r="F6349" s="44"/>
    </row>
    <row r="6350" spans="3:6" x14ac:dyDescent="0.2">
      <c r="C6350"/>
      <c r="E6350" s="46"/>
      <c r="F6350" s="44"/>
    </row>
    <row r="6351" spans="3:6" x14ac:dyDescent="0.2">
      <c r="C6351"/>
      <c r="E6351" s="46"/>
      <c r="F6351" s="44"/>
    </row>
    <row r="6352" spans="3:6" x14ac:dyDescent="0.2">
      <c r="C6352"/>
      <c r="E6352" s="46"/>
      <c r="F6352" s="44"/>
    </row>
    <row r="6353" spans="3:6" x14ac:dyDescent="0.2">
      <c r="C6353"/>
      <c r="E6353" s="46"/>
      <c r="F6353" s="44"/>
    </row>
    <row r="6354" spans="3:6" x14ac:dyDescent="0.2">
      <c r="C6354"/>
      <c r="E6354" s="46"/>
      <c r="F6354" s="44"/>
    </row>
    <row r="6355" spans="3:6" x14ac:dyDescent="0.2">
      <c r="C6355"/>
      <c r="E6355" s="46"/>
      <c r="F6355" s="44"/>
    </row>
    <row r="6356" spans="3:6" x14ac:dyDescent="0.2">
      <c r="C6356"/>
      <c r="E6356" s="46"/>
      <c r="F6356" s="44"/>
    </row>
    <row r="6357" spans="3:6" x14ac:dyDescent="0.2">
      <c r="C6357"/>
      <c r="E6357" s="46"/>
      <c r="F6357" s="44"/>
    </row>
    <row r="6358" spans="3:6" x14ac:dyDescent="0.2">
      <c r="C6358"/>
      <c r="E6358" s="46"/>
      <c r="F6358" s="44"/>
    </row>
    <row r="6359" spans="3:6" x14ac:dyDescent="0.2">
      <c r="C6359"/>
      <c r="E6359" s="46"/>
      <c r="F6359" s="44"/>
    </row>
    <row r="6360" spans="3:6" x14ac:dyDescent="0.2">
      <c r="C6360"/>
      <c r="E6360" s="46"/>
      <c r="F6360" s="44"/>
    </row>
    <row r="6361" spans="3:6" x14ac:dyDescent="0.2">
      <c r="C6361"/>
      <c r="E6361" s="46"/>
      <c r="F6361" s="44"/>
    </row>
    <row r="6362" spans="3:6" x14ac:dyDescent="0.2">
      <c r="C6362"/>
      <c r="E6362" s="46"/>
      <c r="F6362" s="44"/>
    </row>
    <row r="6363" spans="3:6" x14ac:dyDescent="0.2">
      <c r="C6363"/>
      <c r="E6363" s="46"/>
      <c r="F6363" s="44"/>
    </row>
    <row r="6364" spans="3:6" x14ac:dyDescent="0.2">
      <c r="C6364"/>
      <c r="E6364" s="46"/>
      <c r="F6364" s="44"/>
    </row>
    <row r="6365" spans="3:6" x14ac:dyDescent="0.2">
      <c r="C6365"/>
      <c r="E6365" s="46"/>
      <c r="F6365" s="44"/>
    </row>
    <row r="6366" spans="3:6" x14ac:dyDescent="0.2">
      <c r="C6366"/>
      <c r="E6366" s="46"/>
      <c r="F6366" s="44"/>
    </row>
    <row r="6367" spans="3:6" x14ac:dyDescent="0.2">
      <c r="C6367"/>
      <c r="E6367" s="46"/>
      <c r="F6367" s="44"/>
    </row>
    <row r="6368" spans="3:6" x14ac:dyDescent="0.2">
      <c r="C6368"/>
      <c r="E6368" s="46"/>
      <c r="F6368" s="44"/>
    </row>
    <row r="6369" spans="3:6" x14ac:dyDescent="0.2">
      <c r="C6369"/>
      <c r="E6369" s="46"/>
      <c r="F6369" s="44"/>
    </row>
    <row r="6370" spans="3:6" x14ac:dyDescent="0.2">
      <c r="C6370"/>
      <c r="E6370" s="46"/>
      <c r="F6370" s="44"/>
    </row>
    <row r="6371" spans="3:6" x14ac:dyDescent="0.2">
      <c r="C6371"/>
      <c r="E6371" s="46"/>
      <c r="F6371" s="44"/>
    </row>
    <row r="6372" spans="3:6" x14ac:dyDescent="0.2">
      <c r="C6372"/>
      <c r="E6372" s="46"/>
      <c r="F6372" s="44"/>
    </row>
    <row r="6373" spans="3:6" x14ac:dyDescent="0.2">
      <c r="C6373"/>
      <c r="E6373" s="46"/>
      <c r="F6373" s="44"/>
    </row>
    <row r="6374" spans="3:6" x14ac:dyDescent="0.2">
      <c r="C6374"/>
      <c r="E6374" s="46"/>
      <c r="F6374" s="44"/>
    </row>
    <row r="6375" spans="3:6" x14ac:dyDescent="0.2">
      <c r="C6375"/>
      <c r="E6375" s="46"/>
      <c r="F6375" s="44"/>
    </row>
    <row r="6376" spans="3:6" x14ac:dyDescent="0.2">
      <c r="C6376"/>
      <c r="E6376" s="46"/>
      <c r="F6376" s="44"/>
    </row>
    <row r="6377" spans="3:6" x14ac:dyDescent="0.2">
      <c r="C6377"/>
      <c r="E6377" s="46"/>
      <c r="F6377" s="44"/>
    </row>
    <row r="6378" spans="3:6" x14ac:dyDescent="0.2">
      <c r="C6378"/>
      <c r="E6378" s="46"/>
      <c r="F6378" s="44"/>
    </row>
    <row r="6379" spans="3:6" x14ac:dyDescent="0.2">
      <c r="C6379"/>
      <c r="E6379" s="46"/>
      <c r="F6379" s="44"/>
    </row>
    <row r="6380" spans="3:6" x14ac:dyDescent="0.2">
      <c r="C6380"/>
      <c r="E6380" s="46"/>
      <c r="F6380" s="44"/>
    </row>
    <row r="6381" spans="3:6" x14ac:dyDescent="0.2">
      <c r="C6381"/>
      <c r="E6381" s="46"/>
      <c r="F6381" s="44"/>
    </row>
    <row r="6382" spans="3:6" x14ac:dyDescent="0.2">
      <c r="C6382"/>
      <c r="E6382" s="46"/>
      <c r="F6382" s="44"/>
    </row>
    <row r="6383" spans="3:6" x14ac:dyDescent="0.2">
      <c r="C6383"/>
      <c r="E6383" s="46"/>
      <c r="F6383" s="44"/>
    </row>
    <row r="6384" spans="3:6" x14ac:dyDescent="0.2">
      <c r="C6384"/>
      <c r="E6384" s="46"/>
      <c r="F6384" s="44"/>
    </row>
    <row r="6385" spans="3:6" x14ac:dyDescent="0.2">
      <c r="C6385"/>
      <c r="E6385" s="46"/>
      <c r="F6385" s="44"/>
    </row>
    <row r="6386" spans="3:6" x14ac:dyDescent="0.2">
      <c r="C6386"/>
      <c r="E6386" s="46"/>
      <c r="F6386" s="44"/>
    </row>
    <row r="6387" spans="3:6" x14ac:dyDescent="0.2">
      <c r="C6387"/>
      <c r="E6387" s="46"/>
      <c r="F6387" s="44"/>
    </row>
    <row r="6388" spans="3:6" x14ac:dyDescent="0.2">
      <c r="C6388"/>
      <c r="E6388" s="46"/>
      <c r="F6388" s="44"/>
    </row>
    <row r="6389" spans="3:6" x14ac:dyDescent="0.2">
      <c r="C6389"/>
      <c r="E6389" s="46"/>
      <c r="F6389" s="44"/>
    </row>
    <row r="6390" spans="3:6" x14ac:dyDescent="0.2">
      <c r="C6390"/>
      <c r="E6390" s="46"/>
      <c r="F6390" s="44"/>
    </row>
    <row r="6391" spans="3:6" x14ac:dyDescent="0.2">
      <c r="C6391"/>
      <c r="E6391" s="46"/>
      <c r="F6391" s="44"/>
    </row>
    <row r="6392" spans="3:6" x14ac:dyDescent="0.2">
      <c r="C6392"/>
      <c r="E6392" s="46"/>
      <c r="F6392" s="44"/>
    </row>
    <row r="6393" spans="3:6" x14ac:dyDescent="0.2">
      <c r="C6393"/>
      <c r="E6393" s="46"/>
      <c r="F6393" s="44"/>
    </row>
    <row r="6394" spans="3:6" x14ac:dyDescent="0.2">
      <c r="C6394"/>
      <c r="E6394" s="46"/>
      <c r="F6394" s="44"/>
    </row>
    <row r="6395" spans="3:6" x14ac:dyDescent="0.2">
      <c r="C6395"/>
      <c r="E6395" s="46"/>
      <c r="F6395" s="44"/>
    </row>
    <row r="6396" spans="3:6" x14ac:dyDescent="0.2">
      <c r="C6396"/>
      <c r="E6396" s="46"/>
      <c r="F6396" s="44"/>
    </row>
    <row r="6397" spans="3:6" x14ac:dyDescent="0.2">
      <c r="C6397"/>
      <c r="E6397" s="46"/>
      <c r="F6397" s="44"/>
    </row>
    <row r="6398" spans="3:6" x14ac:dyDescent="0.2">
      <c r="C6398"/>
      <c r="E6398" s="46"/>
      <c r="F6398" s="44"/>
    </row>
    <row r="6399" spans="3:6" x14ac:dyDescent="0.2">
      <c r="C6399"/>
      <c r="E6399" s="46"/>
      <c r="F6399" s="44"/>
    </row>
    <row r="6400" spans="3:6" x14ac:dyDescent="0.2">
      <c r="C6400"/>
      <c r="E6400" s="46"/>
      <c r="F6400" s="44"/>
    </row>
    <row r="6401" spans="3:6" x14ac:dyDescent="0.2">
      <c r="C6401"/>
      <c r="E6401" s="46"/>
      <c r="F6401" s="44"/>
    </row>
    <row r="6402" spans="3:6" x14ac:dyDescent="0.2">
      <c r="C6402"/>
      <c r="E6402" s="46"/>
      <c r="F6402" s="44"/>
    </row>
    <row r="6403" spans="3:6" x14ac:dyDescent="0.2">
      <c r="C6403"/>
      <c r="E6403" s="46"/>
      <c r="F6403" s="44"/>
    </row>
    <row r="6404" spans="3:6" x14ac:dyDescent="0.2">
      <c r="C6404"/>
      <c r="E6404" s="46"/>
      <c r="F6404" s="44"/>
    </row>
    <row r="6405" spans="3:6" x14ac:dyDescent="0.2">
      <c r="C6405"/>
      <c r="E6405" s="46"/>
      <c r="F6405" s="44"/>
    </row>
    <row r="6406" spans="3:6" x14ac:dyDescent="0.2">
      <c r="C6406"/>
      <c r="E6406" s="46"/>
      <c r="F6406" s="44"/>
    </row>
    <row r="6407" spans="3:6" x14ac:dyDescent="0.2">
      <c r="C6407"/>
      <c r="E6407" s="46"/>
      <c r="F6407" s="44"/>
    </row>
    <row r="6408" spans="3:6" x14ac:dyDescent="0.2">
      <c r="C6408"/>
      <c r="E6408" s="46"/>
      <c r="F6408" s="44"/>
    </row>
    <row r="6409" spans="3:6" x14ac:dyDescent="0.2">
      <c r="C6409"/>
      <c r="E6409" s="46"/>
      <c r="F6409" s="44"/>
    </row>
    <row r="6410" spans="3:6" x14ac:dyDescent="0.2">
      <c r="C6410"/>
      <c r="E6410" s="46"/>
      <c r="F6410" s="44"/>
    </row>
    <row r="6411" spans="3:6" x14ac:dyDescent="0.2">
      <c r="C6411"/>
      <c r="E6411" s="46"/>
      <c r="F6411" s="44"/>
    </row>
    <row r="6412" spans="3:6" x14ac:dyDescent="0.2">
      <c r="C6412"/>
      <c r="E6412" s="46"/>
      <c r="F6412" s="44"/>
    </row>
    <row r="6413" spans="3:6" x14ac:dyDescent="0.2">
      <c r="C6413"/>
      <c r="E6413" s="46"/>
      <c r="F6413" s="44"/>
    </row>
    <row r="6414" spans="3:6" x14ac:dyDescent="0.2">
      <c r="C6414"/>
      <c r="E6414" s="46"/>
      <c r="F6414" s="44"/>
    </row>
    <row r="6415" spans="3:6" x14ac:dyDescent="0.2">
      <c r="C6415"/>
      <c r="E6415" s="46"/>
      <c r="F6415" s="44"/>
    </row>
    <row r="6416" spans="3:6" x14ac:dyDescent="0.2">
      <c r="C6416"/>
      <c r="E6416" s="46"/>
      <c r="F6416" s="44"/>
    </row>
    <row r="6417" spans="3:6" x14ac:dyDescent="0.2">
      <c r="C6417"/>
      <c r="E6417" s="46"/>
      <c r="F6417" s="44"/>
    </row>
    <row r="6418" spans="3:6" x14ac:dyDescent="0.2">
      <c r="C6418"/>
      <c r="E6418" s="46"/>
      <c r="F6418" s="44"/>
    </row>
    <row r="6419" spans="3:6" x14ac:dyDescent="0.2">
      <c r="C6419"/>
      <c r="E6419" s="46"/>
      <c r="F6419" s="44"/>
    </row>
    <row r="6420" spans="3:6" x14ac:dyDescent="0.2">
      <c r="C6420"/>
      <c r="E6420" s="46"/>
      <c r="F6420" s="44"/>
    </row>
    <row r="6421" spans="3:6" x14ac:dyDescent="0.2">
      <c r="C6421"/>
      <c r="E6421" s="46"/>
      <c r="F6421" s="44"/>
    </row>
    <row r="6422" spans="3:6" x14ac:dyDescent="0.2">
      <c r="C6422"/>
      <c r="E6422" s="46"/>
      <c r="F6422" s="44"/>
    </row>
    <row r="6423" spans="3:6" x14ac:dyDescent="0.2">
      <c r="C6423"/>
      <c r="E6423" s="46"/>
      <c r="F6423" s="44"/>
    </row>
    <row r="6424" spans="3:6" x14ac:dyDescent="0.2">
      <c r="C6424"/>
      <c r="E6424" s="46"/>
      <c r="F6424" s="44"/>
    </row>
    <row r="6425" spans="3:6" x14ac:dyDescent="0.2">
      <c r="C6425"/>
      <c r="E6425" s="46"/>
      <c r="F6425" s="44"/>
    </row>
    <row r="6426" spans="3:6" x14ac:dyDescent="0.2">
      <c r="C6426"/>
      <c r="E6426" s="46"/>
      <c r="F6426" s="44"/>
    </row>
    <row r="6427" spans="3:6" x14ac:dyDescent="0.2">
      <c r="C6427"/>
      <c r="E6427" s="46"/>
      <c r="F6427" s="44"/>
    </row>
    <row r="6428" spans="3:6" x14ac:dyDescent="0.2">
      <c r="C6428"/>
      <c r="E6428" s="46"/>
      <c r="F6428" s="44"/>
    </row>
    <row r="6429" spans="3:6" x14ac:dyDescent="0.2">
      <c r="C6429"/>
      <c r="E6429" s="46"/>
      <c r="F6429" s="44"/>
    </row>
    <row r="6430" spans="3:6" x14ac:dyDescent="0.2">
      <c r="C6430"/>
      <c r="E6430" s="46"/>
      <c r="F6430" s="44"/>
    </row>
    <row r="6431" spans="3:6" x14ac:dyDescent="0.2">
      <c r="C6431"/>
      <c r="E6431" s="46"/>
      <c r="F6431" s="44"/>
    </row>
    <row r="6432" spans="3:6" x14ac:dyDescent="0.2">
      <c r="C6432"/>
      <c r="E6432" s="46"/>
      <c r="F6432" s="44"/>
    </row>
    <row r="6433" spans="3:6" x14ac:dyDescent="0.2">
      <c r="C6433"/>
      <c r="E6433" s="46"/>
      <c r="F6433" s="44"/>
    </row>
    <row r="6434" spans="3:6" x14ac:dyDescent="0.2">
      <c r="C6434"/>
      <c r="E6434" s="46"/>
      <c r="F6434" s="44"/>
    </row>
    <row r="6435" spans="3:6" x14ac:dyDescent="0.2">
      <c r="C6435"/>
      <c r="E6435" s="46"/>
      <c r="F6435" s="44"/>
    </row>
    <row r="6436" spans="3:6" x14ac:dyDescent="0.2">
      <c r="C6436"/>
      <c r="E6436" s="46"/>
      <c r="F6436" s="44"/>
    </row>
    <row r="6437" spans="3:6" x14ac:dyDescent="0.2">
      <c r="C6437"/>
      <c r="E6437" s="46"/>
      <c r="F6437" s="44"/>
    </row>
    <row r="6438" spans="3:6" x14ac:dyDescent="0.2">
      <c r="C6438"/>
      <c r="E6438" s="46"/>
      <c r="F6438" s="44"/>
    </row>
    <row r="6439" spans="3:6" x14ac:dyDescent="0.2">
      <c r="C6439"/>
      <c r="E6439" s="46"/>
      <c r="F6439" s="44"/>
    </row>
    <row r="6440" spans="3:6" x14ac:dyDescent="0.2">
      <c r="C6440"/>
      <c r="E6440" s="46"/>
      <c r="F6440" s="44"/>
    </row>
    <row r="6441" spans="3:6" x14ac:dyDescent="0.2">
      <c r="C6441"/>
      <c r="E6441" s="46"/>
      <c r="F6441" s="44"/>
    </row>
    <row r="6442" spans="3:6" x14ac:dyDescent="0.2">
      <c r="C6442"/>
      <c r="E6442" s="46"/>
      <c r="F6442" s="44"/>
    </row>
    <row r="6443" spans="3:6" x14ac:dyDescent="0.2">
      <c r="C6443"/>
      <c r="E6443" s="46"/>
      <c r="F6443" s="44"/>
    </row>
    <row r="6444" spans="3:6" x14ac:dyDescent="0.2">
      <c r="C6444"/>
      <c r="E6444" s="46"/>
      <c r="F6444" s="44"/>
    </row>
    <row r="6445" spans="3:6" x14ac:dyDescent="0.2">
      <c r="C6445"/>
      <c r="E6445" s="46"/>
      <c r="F6445" s="44"/>
    </row>
    <row r="6446" spans="3:6" x14ac:dyDescent="0.2">
      <c r="C6446"/>
      <c r="E6446" s="46"/>
      <c r="F6446" s="44"/>
    </row>
    <row r="6447" spans="3:6" x14ac:dyDescent="0.2">
      <c r="C6447"/>
      <c r="E6447" s="46"/>
      <c r="F6447" s="44"/>
    </row>
    <row r="6448" spans="3:6" x14ac:dyDescent="0.2">
      <c r="C6448"/>
      <c r="E6448" s="46"/>
      <c r="F6448" s="44"/>
    </row>
    <row r="6449" spans="3:6" x14ac:dyDescent="0.2">
      <c r="C6449"/>
      <c r="E6449" s="46"/>
      <c r="F6449" s="44"/>
    </row>
    <row r="6450" spans="3:6" x14ac:dyDescent="0.2">
      <c r="C6450"/>
      <c r="E6450" s="46"/>
      <c r="F6450" s="44"/>
    </row>
    <row r="6451" spans="3:6" x14ac:dyDescent="0.2">
      <c r="C6451"/>
      <c r="E6451" s="46"/>
      <c r="F6451" s="44"/>
    </row>
    <row r="6452" spans="3:6" x14ac:dyDescent="0.2">
      <c r="C6452"/>
      <c r="E6452" s="46"/>
      <c r="F6452" s="44"/>
    </row>
    <row r="6453" spans="3:6" x14ac:dyDescent="0.2">
      <c r="C6453"/>
      <c r="E6453" s="46"/>
      <c r="F6453" s="44"/>
    </row>
    <row r="6454" spans="3:6" x14ac:dyDescent="0.2">
      <c r="C6454"/>
      <c r="E6454" s="46"/>
      <c r="F6454" s="44"/>
    </row>
    <row r="6455" spans="3:6" x14ac:dyDescent="0.2">
      <c r="C6455"/>
      <c r="E6455" s="46"/>
      <c r="F6455" s="44"/>
    </row>
    <row r="6456" spans="3:6" x14ac:dyDescent="0.2">
      <c r="C6456"/>
      <c r="E6456" s="46"/>
      <c r="F6456" s="44"/>
    </row>
    <row r="6457" spans="3:6" x14ac:dyDescent="0.2">
      <c r="C6457"/>
      <c r="E6457" s="46"/>
      <c r="F6457" s="44"/>
    </row>
    <row r="6458" spans="3:6" x14ac:dyDescent="0.2">
      <c r="C6458"/>
      <c r="E6458" s="46"/>
      <c r="F6458" s="44"/>
    </row>
    <row r="6459" spans="3:6" x14ac:dyDescent="0.2">
      <c r="C6459"/>
      <c r="E6459" s="46"/>
      <c r="F6459" s="44"/>
    </row>
    <row r="6460" spans="3:6" x14ac:dyDescent="0.2">
      <c r="C6460"/>
      <c r="E6460" s="46"/>
      <c r="F6460" s="44"/>
    </row>
    <row r="6461" spans="3:6" x14ac:dyDescent="0.2">
      <c r="C6461"/>
      <c r="E6461" s="46"/>
      <c r="F6461" s="44"/>
    </row>
    <row r="6462" spans="3:6" x14ac:dyDescent="0.2">
      <c r="C6462"/>
      <c r="E6462" s="46"/>
      <c r="F6462" s="44"/>
    </row>
    <row r="6463" spans="3:6" x14ac:dyDescent="0.2">
      <c r="C6463"/>
      <c r="E6463" s="46"/>
      <c r="F6463" s="44"/>
    </row>
    <row r="6464" spans="3:6" x14ac:dyDescent="0.2">
      <c r="C6464"/>
      <c r="E6464" s="46"/>
      <c r="F6464" s="44"/>
    </row>
    <row r="6465" spans="3:6" x14ac:dyDescent="0.2">
      <c r="C6465"/>
      <c r="E6465" s="46"/>
      <c r="F6465" s="44"/>
    </row>
    <row r="6466" spans="3:6" x14ac:dyDescent="0.2">
      <c r="C6466"/>
      <c r="E6466" s="46"/>
      <c r="F6466" s="44"/>
    </row>
    <row r="6467" spans="3:6" x14ac:dyDescent="0.2">
      <c r="C6467"/>
      <c r="E6467" s="46"/>
      <c r="F6467" s="44"/>
    </row>
    <row r="6468" spans="3:6" x14ac:dyDescent="0.2">
      <c r="C6468"/>
      <c r="E6468" s="46"/>
      <c r="F6468" s="44"/>
    </row>
    <row r="6469" spans="3:6" x14ac:dyDescent="0.2">
      <c r="C6469"/>
      <c r="E6469" s="46"/>
      <c r="F6469" s="44"/>
    </row>
    <row r="6470" spans="3:6" x14ac:dyDescent="0.2">
      <c r="C6470"/>
      <c r="E6470" s="46"/>
      <c r="F6470" s="44"/>
    </row>
    <row r="6471" spans="3:6" x14ac:dyDescent="0.2">
      <c r="C6471"/>
      <c r="E6471" s="46"/>
      <c r="F6471" s="44"/>
    </row>
    <row r="6472" spans="3:6" x14ac:dyDescent="0.2">
      <c r="C6472"/>
      <c r="E6472" s="46"/>
      <c r="F6472" s="44"/>
    </row>
    <row r="6473" spans="3:6" x14ac:dyDescent="0.2">
      <c r="C6473"/>
      <c r="E6473" s="46"/>
      <c r="F6473" s="44"/>
    </row>
    <row r="6474" spans="3:6" x14ac:dyDescent="0.2">
      <c r="C6474"/>
      <c r="E6474" s="46"/>
      <c r="F6474" s="44"/>
    </row>
    <row r="6475" spans="3:6" x14ac:dyDescent="0.2">
      <c r="C6475"/>
      <c r="E6475" s="46"/>
      <c r="F6475" s="44"/>
    </row>
    <row r="6476" spans="3:6" x14ac:dyDescent="0.2">
      <c r="C6476"/>
      <c r="E6476" s="46"/>
      <c r="F6476" s="44"/>
    </row>
    <row r="6477" spans="3:6" x14ac:dyDescent="0.2">
      <c r="C6477"/>
      <c r="E6477" s="46"/>
      <c r="F6477" s="44"/>
    </row>
    <row r="6478" spans="3:6" x14ac:dyDescent="0.2">
      <c r="C6478"/>
      <c r="E6478" s="46"/>
      <c r="F6478" s="44"/>
    </row>
    <row r="6479" spans="3:6" x14ac:dyDescent="0.2">
      <c r="C6479"/>
      <c r="E6479" s="46"/>
      <c r="F6479" s="44"/>
    </row>
    <row r="6480" spans="3:6" x14ac:dyDescent="0.2">
      <c r="C6480"/>
      <c r="E6480" s="46"/>
      <c r="F6480" s="44"/>
    </row>
    <row r="6481" spans="3:6" x14ac:dyDescent="0.2">
      <c r="C6481"/>
      <c r="E6481" s="46"/>
      <c r="F6481" s="44"/>
    </row>
    <row r="6482" spans="3:6" x14ac:dyDescent="0.2">
      <c r="C6482"/>
      <c r="E6482" s="46"/>
      <c r="F6482" s="44"/>
    </row>
    <row r="6483" spans="3:6" x14ac:dyDescent="0.2">
      <c r="C6483"/>
      <c r="E6483" s="46"/>
      <c r="F6483" s="44"/>
    </row>
    <row r="6484" spans="3:6" x14ac:dyDescent="0.2">
      <c r="C6484"/>
      <c r="E6484" s="46"/>
      <c r="F6484" s="44"/>
    </row>
    <row r="6485" spans="3:6" x14ac:dyDescent="0.2">
      <c r="C6485"/>
      <c r="E6485" s="46"/>
      <c r="F6485" s="44"/>
    </row>
    <row r="6486" spans="3:6" x14ac:dyDescent="0.2">
      <c r="C6486"/>
      <c r="E6486" s="46"/>
      <c r="F6486" s="44"/>
    </row>
    <row r="6487" spans="3:6" x14ac:dyDescent="0.2">
      <c r="C6487"/>
      <c r="E6487" s="46"/>
      <c r="F6487" s="44"/>
    </row>
    <row r="6488" spans="3:6" x14ac:dyDescent="0.2">
      <c r="C6488"/>
      <c r="E6488" s="46"/>
      <c r="F6488" s="44"/>
    </row>
    <row r="6489" spans="3:6" x14ac:dyDescent="0.2">
      <c r="C6489"/>
      <c r="E6489" s="46"/>
      <c r="F6489" s="44"/>
    </row>
    <row r="6490" spans="3:6" x14ac:dyDescent="0.2">
      <c r="C6490"/>
      <c r="E6490" s="46"/>
      <c r="F6490" s="44"/>
    </row>
    <row r="6491" spans="3:6" x14ac:dyDescent="0.2">
      <c r="C6491"/>
      <c r="E6491" s="46"/>
      <c r="F6491" s="44"/>
    </row>
    <row r="6492" spans="3:6" x14ac:dyDescent="0.2">
      <c r="C6492"/>
      <c r="E6492" s="46"/>
      <c r="F6492" s="44"/>
    </row>
    <row r="6493" spans="3:6" x14ac:dyDescent="0.2">
      <c r="C6493"/>
      <c r="E6493" s="46"/>
      <c r="F6493" s="44"/>
    </row>
    <row r="6494" spans="3:6" x14ac:dyDescent="0.2">
      <c r="C6494"/>
      <c r="E6494" s="46"/>
      <c r="F6494" s="44"/>
    </row>
    <row r="6495" spans="3:6" x14ac:dyDescent="0.2">
      <c r="C6495"/>
      <c r="E6495" s="46"/>
      <c r="F6495" s="44"/>
    </row>
    <row r="6496" spans="3:6" x14ac:dyDescent="0.2">
      <c r="C6496"/>
      <c r="E6496" s="46"/>
      <c r="F6496" s="44"/>
    </row>
    <row r="6497" spans="3:6" x14ac:dyDescent="0.2">
      <c r="C6497"/>
      <c r="E6497" s="46"/>
      <c r="F6497" s="44"/>
    </row>
    <row r="6498" spans="3:6" x14ac:dyDescent="0.2">
      <c r="C6498"/>
      <c r="E6498" s="46"/>
      <c r="F6498" s="44"/>
    </row>
    <row r="6499" spans="3:6" x14ac:dyDescent="0.2">
      <c r="C6499"/>
      <c r="E6499" s="46"/>
      <c r="F6499" s="44"/>
    </row>
    <row r="6500" spans="3:6" x14ac:dyDescent="0.2">
      <c r="C6500"/>
      <c r="E6500" s="46"/>
      <c r="F6500" s="44"/>
    </row>
    <row r="6501" spans="3:6" x14ac:dyDescent="0.2">
      <c r="C6501"/>
      <c r="E6501" s="46"/>
      <c r="F6501" s="44"/>
    </row>
    <row r="6502" spans="3:6" x14ac:dyDescent="0.2">
      <c r="C6502"/>
      <c r="E6502" s="46"/>
      <c r="F6502" s="44"/>
    </row>
    <row r="6503" spans="3:6" x14ac:dyDescent="0.2">
      <c r="C6503"/>
      <c r="E6503" s="46"/>
      <c r="F6503" s="44"/>
    </row>
    <row r="6504" spans="3:6" x14ac:dyDescent="0.2">
      <c r="C6504"/>
      <c r="E6504" s="46"/>
      <c r="F6504" s="44"/>
    </row>
    <row r="6505" spans="3:6" x14ac:dyDescent="0.2">
      <c r="C6505"/>
      <c r="E6505" s="46"/>
      <c r="F6505" s="44"/>
    </row>
    <row r="6506" spans="3:6" x14ac:dyDescent="0.2">
      <c r="C6506"/>
      <c r="E6506" s="46"/>
      <c r="F6506" s="44"/>
    </row>
    <row r="6507" spans="3:6" x14ac:dyDescent="0.2">
      <c r="C6507"/>
      <c r="E6507" s="46"/>
      <c r="F6507" s="44"/>
    </row>
    <row r="6508" spans="3:6" x14ac:dyDescent="0.2">
      <c r="C6508"/>
      <c r="E6508" s="46"/>
      <c r="F6508" s="44"/>
    </row>
    <row r="6509" spans="3:6" x14ac:dyDescent="0.2">
      <c r="C6509"/>
      <c r="E6509" s="46"/>
      <c r="F6509" s="44"/>
    </row>
    <row r="6510" spans="3:6" x14ac:dyDescent="0.2">
      <c r="C6510"/>
      <c r="E6510" s="46"/>
      <c r="F6510" s="44"/>
    </row>
    <row r="6511" spans="3:6" x14ac:dyDescent="0.2">
      <c r="C6511"/>
      <c r="E6511" s="46"/>
      <c r="F6511" s="44"/>
    </row>
    <row r="6512" spans="3:6" x14ac:dyDescent="0.2">
      <c r="C6512"/>
      <c r="E6512" s="46"/>
      <c r="F6512" s="44"/>
    </row>
    <row r="6513" spans="3:6" x14ac:dyDescent="0.2">
      <c r="C6513"/>
      <c r="E6513" s="46"/>
      <c r="F6513" s="44"/>
    </row>
    <row r="6514" spans="3:6" x14ac:dyDescent="0.2">
      <c r="C6514"/>
      <c r="E6514" s="46"/>
      <c r="F6514" s="44"/>
    </row>
    <row r="6515" spans="3:6" x14ac:dyDescent="0.2">
      <c r="C6515"/>
      <c r="E6515" s="46"/>
      <c r="F6515" s="44"/>
    </row>
    <row r="6516" spans="3:6" x14ac:dyDescent="0.2">
      <c r="C6516"/>
      <c r="E6516" s="46"/>
      <c r="F6516" s="44"/>
    </row>
    <row r="6517" spans="3:6" x14ac:dyDescent="0.2">
      <c r="C6517"/>
      <c r="E6517" s="46"/>
      <c r="F6517" s="44"/>
    </row>
    <row r="6518" spans="3:6" x14ac:dyDescent="0.2">
      <c r="C6518"/>
      <c r="E6518" s="46"/>
      <c r="F6518" s="44"/>
    </row>
    <row r="6519" spans="3:6" x14ac:dyDescent="0.2">
      <c r="C6519"/>
      <c r="E6519" s="46"/>
      <c r="F6519" s="44"/>
    </row>
    <row r="6520" spans="3:6" x14ac:dyDescent="0.2">
      <c r="C6520"/>
      <c r="E6520" s="46"/>
      <c r="F6520" s="44"/>
    </row>
    <row r="6521" spans="3:6" x14ac:dyDescent="0.2">
      <c r="C6521"/>
      <c r="E6521" s="46"/>
      <c r="F6521" s="44"/>
    </row>
    <row r="6522" spans="3:6" x14ac:dyDescent="0.2">
      <c r="C6522"/>
      <c r="E6522" s="46"/>
      <c r="F6522" s="44"/>
    </row>
    <row r="6523" spans="3:6" x14ac:dyDescent="0.2">
      <c r="C6523"/>
      <c r="E6523" s="46"/>
      <c r="F6523" s="44"/>
    </row>
    <row r="6524" spans="3:6" x14ac:dyDescent="0.2">
      <c r="C6524"/>
      <c r="E6524" s="46"/>
      <c r="F6524" s="44"/>
    </row>
    <row r="6525" spans="3:6" x14ac:dyDescent="0.2">
      <c r="C6525"/>
      <c r="E6525" s="46"/>
      <c r="F6525" s="44"/>
    </row>
    <row r="6526" spans="3:6" x14ac:dyDescent="0.2">
      <c r="C6526"/>
      <c r="E6526" s="46"/>
      <c r="F6526" s="44"/>
    </row>
    <row r="6527" spans="3:6" x14ac:dyDescent="0.2">
      <c r="C6527"/>
      <c r="E6527" s="46"/>
      <c r="F6527" s="44"/>
    </row>
    <row r="6528" spans="3:6" x14ac:dyDescent="0.2">
      <c r="C6528"/>
      <c r="E6528" s="46"/>
      <c r="F6528" s="44"/>
    </row>
    <row r="6529" spans="3:6" x14ac:dyDescent="0.2">
      <c r="C6529"/>
      <c r="E6529" s="46"/>
      <c r="F6529" s="44"/>
    </row>
    <row r="6530" spans="3:6" x14ac:dyDescent="0.2">
      <c r="C6530"/>
      <c r="E6530" s="46"/>
      <c r="F6530" s="44"/>
    </row>
    <row r="6531" spans="3:6" x14ac:dyDescent="0.2">
      <c r="C6531"/>
      <c r="E6531" s="46"/>
      <c r="F6531" s="44"/>
    </row>
    <row r="6532" spans="3:6" x14ac:dyDescent="0.2">
      <c r="C6532"/>
      <c r="E6532" s="46"/>
      <c r="F6532" s="44"/>
    </row>
    <row r="6533" spans="3:6" x14ac:dyDescent="0.2">
      <c r="C6533"/>
      <c r="E6533" s="46"/>
      <c r="F6533" s="44"/>
    </row>
    <row r="6534" spans="3:6" x14ac:dyDescent="0.2">
      <c r="C6534"/>
      <c r="E6534" s="46"/>
      <c r="F6534" s="44"/>
    </row>
    <row r="6535" spans="3:6" x14ac:dyDescent="0.2">
      <c r="C6535"/>
      <c r="E6535" s="46"/>
      <c r="F6535" s="44"/>
    </row>
    <row r="6536" spans="3:6" x14ac:dyDescent="0.2">
      <c r="C6536"/>
      <c r="E6536" s="46"/>
      <c r="F6536" s="44"/>
    </row>
    <row r="6537" spans="3:6" x14ac:dyDescent="0.2">
      <c r="C6537"/>
      <c r="E6537" s="46"/>
      <c r="F6537" s="44"/>
    </row>
    <row r="6538" spans="3:6" x14ac:dyDescent="0.2">
      <c r="C6538"/>
      <c r="E6538" s="46"/>
      <c r="F6538" s="44"/>
    </row>
    <row r="6539" spans="3:6" x14ac:dyDescent="0.2">
      <c r="C6539"/>
      <c r="E6539" s="46"/>
      <c r="F6539" s="44"/>
    </row>
    <row r="6540" spans="3:6" x14ac:dyDescent="0.2">
      <c r="C6540"/>
      <c r="E6540" s="46"/>
      <c r="F6540" s="44"/>
    </row>
    <row r="6541" spans="3:6" x14ac:dyDescent="0.2">
      <c r="C6541"/>
      <c r="E6541" s="46"/>
      <c r="F6541" s="44"/>
    </row>
    <row r="6542" spans="3:6" x14ac:dyDescent="0.2">
      <c r="C6542"/>
      <c r="E6542" s="46"/>
      <c r="F6542" s="44"/>
    </row>
    <row r="6543" spans="3:6" x14ac:dyDescent="0.2">
      <c r="C6543"/>
      <c r="E6543" s="46"/>
      <c r="F6543" s="44"/>
    </row>
    <row r="6544" spans="3:6" x14ac:dyDescent="0.2">
      <c r="C6544"/>
      <c r="E6544" s="46"/>
      <c r="F6544" s="44"/>
    </row>
    <row r="6545" spans="3:6" x14ac:dyDescent="0.2">
      <c r="C6545"/>
      <c r="E6545" s="46"/>
      <c r="F6545" s="44"/>
    </row>
    <row r="6546" spans="3:6" x14ac:dyDescent="0.2">
      <c r="C6546"/>
      <c r="E6546" s="46"/>
      <c r="F6546" s="44"/>
    </row>
    <row r="6547" spans="3:6" x14ac:dyDescent="0.2">
      <c r="C6547"/>
      <c r="E6547" s="46"/>
      <c r="F6547" s="44"/>
    </row>
    <row r="6548" spans="3:6" x14ac:dyDescent="0.2">
      <c r="C6548"/>
      <c r="E6548" s="46"/>
      <c r="F6548" s="44"/>
    </row>
    <row r="6549" spans="3:6" x14ac:dyDescent="0.2">
      <c r="C6549"/>
      <c r="E6549" s="46"/>
      <c r="F6549" s="44"/>
    </row>
    <row r="6550" spans="3:6" x14ac:dyDescent="0.2">
      <c r="C6550"/>
      <c r="E6550" s="46"/>
      <c r="F6550" s="44"/>
    </row>
    <row r="6551" spans="3:6" x14ac:dyDescent="0.2">
      <c r="C6551"/>
      <c r="E6551" s="46"/>
      <c r="F6551" s="44"/>
    </row>
    <row r="6552" spans="3:6" x14ac:dyDescent="0.2">
      <c r="C6552"/>
      <c r="E6552" s="46"/>
      <c r="F6552" s="44"/>
    </row>
    <row r="6553" spans="3:6" x14ac:dyDescent="0.2">
      <c r="C6553"/>
      <c r="E6553" s="46"/>
      <c r="F6553" s="44"/>
    </row>
    <row r="6554" spans="3:6" x14ac:dyDescent="0.2">
      <c r="C6554"/>
      <c r="E6554" s="46"/>
      <c r="F6554" s="44"/>
    </row>
    <row r="6555" spans="3:6" x14ac:dyDescent="0.2">
      <c r="C6555"/>
      <c r="E6555" s="46"/>
      <c r="F6555" s="44"/>
    </row>
    <row r="6556" spans="3:6" x14ac:dyDescent="0.2">
      <c r="C6556"/>
      <c r="E6556" s="46"/>
      <c r="F6556" s="44"/>
    </row>
    <row r="6557" spans="3:6" x14ac:dyDescent="0.2">
      <c r="C6557"/>
      <c r="E6557" s="46"/>
      <c r="F6557" s="44"/>
    </row>
    <row r="6558" spans="3:6" x14ac:dyDescent="0.2">
      <c r="C6558"/>
      <c r="E6558" s="46"/>
      <c r="F6558" s="44"/>
    </row>
    <row r="6559" spans="3:6" x14ac:dyDescent="0.2">
      <c r="C6559"/>
      <c r="E6559" s="46"/>
      <c r="F6559" s="44"/>
    </row>
    <row r="6560" spans="3:6" x14ac:dyDescent="0.2">
      <c r="C6560"/>
      <c r="E6560" s="46"/>
      <c r="F6560" s="44"/>
    </row>
    <row r="6561" spans="3:6" x14ac:dyDescent="0.2">
      <c r="C6561"/>
      <c r="E6561" s="46"/>
      <c r="F6561" s="44"/>
    </row>
    <row r="6562" spans="3:6" x14ac:dyDescent="0.2">
      <c r="C6562"/>
      <c r="E6562" s="46"/>
      <c r="F6562" s="44"/>
    </row>
    <row r="6563" spans="3:6" x14ac:dyDescent="0.2">
      <c r="C6563"/>
      <c r="E6563" s="46"/>
      <c r="F6563" s="44"/>
    </row>
    <row r="6564" spans="3:6" x14ac:dyDescent="0.2">
      <c r="C6564"/>
      <c r="E6564" s="46"/>
      <c r="F6564" s="44"/>
    </row>
    <row r="6565" spans="3:6" x14ac:dyDescent="0.2">
      <c r="C6565"/>
      <c r="E6565" s="46"/>
      <c r="F6565" s="44"/>
    </row>
    <row r="6566" spans="3:6" x14ac:dyDescent="0.2">
      <c r="C6566"/>
      <c r="E6566" s="46"/>
      <c r="F6566" s="44"/>
    </row>
    <row r="6567" spans="3:6" x14ac:dyDescent="0.2">
      <c r="C6567"/>
      <c r="E6567" s="46"/>
      <c r="F6567" s="44"/>
    </row>
    <row r="6568" spans="3:6" x14ac:dyDescent="0.2">
      <c r="C6568"/>
      <c r="E6568" s="46"/>
      <c r="F6568" s="44"/>
    </row>
    <row r="6569" spans="3:6" x14ac:dyDescent="0.2">
      <c r="C6569"/>
      <c r="E6569" s="46"/>
      <c r="F6569" s="44"/>
    </row>
    <row r="6570" spans="3:6" x14ac:dyDescent="0.2">
      <c r="C6570"/>
      <c r="E6570" s="46"/>
      <c r="F6570" s="44"/>
    </row>
    <row r="6571" spans="3:6" x14ac:dyDescent="0.2">
      <c r="C6571"/>
      <c r="E6571" s="46"/>
      <c r="F6571" s="44"/>
    </row>
    <row r="6572" spans="3:6" x14ac:dyDescent="0.2">
      <c r="C6572"/>
      <c r="E6572" s="46"/>
      <c r="F6572" s="44"/>
    </row>
    <row r="6573" spans="3:6" x14ac:dyDescent="0.2">
      <c r="C6573"/>
      <c r="E6573" s="46"/>
      <c r="F6573" s="44"/>
    </row>
    <row r="6574" spans="3:6" x14ac:dyDescent="0.2">
      <c r="C6574"/>
      <c r="E6574" s="46"/>
      <c r="F6574" s="44"/>
    </row>
    <row r="6575" spans="3:6" x14ac:dyDescent="0.2">
      <c r="C6575"/>
      <c r="E6575" s="46"/>
      <c r="F6575" s="44"/>
    </row>
    <row r="6576" spans="3:6" x14ac:dyDescent="0.2">
      <c r="C6576"/>
      <c r="E6576" s="46"/>
      <c r="F6576" s="44"/>
    </row>
    <row r="6577" spans="3:6" x14ac:dyDescent="0.2">
      <c r="C6577"/>
      <c r="E6577" s="46"/>
      <c r="F6577" s="44"/>
    </row>
    <row r="6578" spans="3:6" x14ac:dyDescent="0.2">
      <c r="C6578"/>
      <c r="E6578" s="46"/>
      <c r="F6578" s="44"/>
    </row>
    <row r="6579" spans="3:6" x14ac:dyDescent="0.2">
      <c r="C6579"/>
      <c r="E6579" s="46"/>
      <c r="F6579" s="44"/>
    </row>
    <row r="6580" spans="3:6" x14ac:dyDescent="0.2">
      <c r="C6580"/>
      <c r="E6580" s="46"/>
      <c r="F6580" s="44"/>
    </row>
    <row r="6581" spans="3:6" x14ac:dyDescent="0.2">
      <c r="C6581"/>
      <c r="E6581" s="46"/>
      <c r="F6581" s="44"/>
    </row>
    <row r="6582" spans="3:6" x14ac:dyDescent="0.2">
      <c r="C6582"/>
      <c r="E6582" s="46"/>
      <c r="F6582" s="44"/>
    </row>
    <row r="6583" spans="3:6" x14ac:dyDescent="0.2">
      <c r="C6583"/>
      <c r="E6583" s="46"/>
      <c r="F6583" s="44"/>
    </row>
    <row r="6584" spans="3:6" x14ac:dyDescent="0.2">
      <c r="C6584"/>
      <c r="E6584" s="46"/>
      <c r="F6584" s="44"/>
    </row>
    <row r="6585" spans="3:6" x14ac:dyDescent="0.2">
      <c r="C6585"/>
      <c r="E6585" s="46"/>
      <c r="F6585" s="44"/>
    </row>
    <row r="6586" spans="3:6" x14ac:dyDescent="0.2">
      <c r="C6586"/>
      <c r="E6586" s="46"/>
      <c r="F6586" s="44"/>
    </row>
    <row r="6587" spans="3:6" x14ac:dyDescent="0.2">
      <c r="C6587"/>
      <c r="E6587" s="46"/>
      <c r="F6587" s="44"/>
    </row>
    <row r="6588" spans="3:6" x14ac:dyDescent="0.2">
      <c r="C6588"/>
      <c r="E6588" s="46"/>
      <c r="F6588" s="44"/>
    </row>
    <row r="6589" spans="3:6" x14ac:dyDescent="0.2">
      <c r="C6589"/>
      <c r="E6589" s="46"/>
      <c r="F6589" s="44"/>
    </row>
    <row r="6590" spans="3:6" x14ac:dyDescent="0.2">
      <c r="C6590"/>
      <c r="E6590" s="46"/>
      <c r="F6590" s="44"/>
    </row>
    <row r="6591" spans="3:6" x14ac:dyDescent="0.2">
      <c r="C6591"/>
      <c r="E6591" s="46"/>
      <c r="F6591" s="44"/>
    </row>
    <row r="6592" spans="3:6" x14ac:dyDescent="0.2">
      <c r="C6592"/>
      <c r="E6592" s="46"/>
      <c r="F6592" s="44"/>
    </row>
    <row r="6593" spans="3:6" x14ac:dyDescent="0.2">
      <c r="C6593"/>
      <c r="E6593" s="46"/>
      <c r="F6593" s="44"/>
    </row>
    <row r="6594" spans="3:6" x14ac:dyDescent="0.2">
      <c r="C6594"/>
      <c r="E6594" s="46"/>
      <c r="F6594" s="44"/>
    </row>
    <row r="6595" spans="3:6" x14ac:dyDescent="0.2">
      <c r="C6595"/>
      <c r="E6595" s="46"/>
      <c r="F6595" s="44"/>
    </row>
    <row r="6596" spans="3:6" x14ac:dyDescent="0.2">
      <c r="C6596"/>
      <c r="E6596" s="46"/>
      <c r="F6596" s="44"/>
    </row>
    <row r="6597" spans="3:6" x14ac:dyDescent="0.2">
      <c r="C6597"/>
      <c r="E6597" s="46"/>
      <c r="F6597" s="44"/>
    </row>
    <row r="6598" spans="3:6" x14ac:dyDescent="0.2">
      <c r="C6598"/>
      <c r="E6598" s="46"/>
      <c r="F6598" s="44"/>
    </row>
    <row r="6599" spans="3:6" x14ac:dyDescent="0.2">
      <c r="C6599"/>
      <c r="E6599" s="46"/>
      <c r="F6599" s="44"/>
    </row>
    <row r="6600" spans="3:6" x14ac:dyDescent="0.2">
      <c r="C6600"/>
      <c r="E6600" s="46"/>
      <c r="F6600" s="44"/>
    </row>
    <row r="6601" spans="3:6" x14ac:dyDescent="0.2">
      <c r="C6601"/>
      <c r="E6601" s="46"/>
      <c r="F6601" s="44"/>
    </row>
    <row r="6602" spans="3:6" x14ac:dyDescent="0.2">
      <c r="C6602"/>
      <c r="E6602" s="46"/>
      <c r="F6602" s="44"/>
    </row>
    <row r="6603" spans="3:6" x14ac:dyDescent="0.2">
      <c r="C6603"/>
      <c r="E6603" s="46"/>
      <c r="F6603" s="44"/>
    </row>
    <row r="6604" spans="3:6" x14ac:dyDescent="0.2">
      <c r="C6604"/>
      <c r="E6604" s="46"/>
      <c r="F6604" s="44"/>
    </row>
    <row r="6605" spans="3:6" x14ac:dyDescent="0.2">
      <c r="C6605"/>
      <c r="E6605" s="46"/>
      <c r="F6605" s="44"/>
    </row>
    <row r="6606" spans="3:6" x14ac:dyDescent="0.2">
      <c r="C6606"/>
      <c r="E6606" s="46"/>
      <c r="F6606" s="44"/>
    </row>
    <row r="6607" spans="3:6" x14ac:dyDescent="0.2">
      <c r="C6607"/>
      <c r="E6607" s="46"/>
      <c r="F6607" s="44"/>
    </row>
    <row r="6608" spans="3:6" x14ac:dyDescent="0.2">
      <c r="C6608"/>
      <c r="E6608" s="46"/>
      <c r="F6608" s="44"/>
    </row>
    <row r="6609" spans="3:6" x14ac:dyDescent="0.2">
      <c r="C6609"/>
      <c r="E6609" s="46"/>
      <c r="F6609" s="44"/>
    </row>
    <row r="6610" spans="3:6" x14ac:dyDescent="0.2">
      <c r="C6610"/>
      <c r="E6610" s="46"/>
      <c r="F6610" s="44"/>
    </row>
    <row r="6611" spans="3:6" x14ac:dyDescent="0.2">
      <c r="C6611"/>
      <c r="E6611" s="46"/>
      <c r="F6611" s="44"/>
    </row>
    <row r="6612" spans="3:6" x14ac:dyDescent="0.2">
      <c r="C6612"/>
      <c r="E6612" s="46"/>
      <c r="F6612" s="44"/>
    </row>
    <row r="6613" spans="3:6" x14ac:dyDescent="0.2">
      <c r="C6613"/>
      <c r="E6613" s="46"/>
      <c r="F6613" s="44"/>
    </row>
    <row r="6614" spans="3:6" x14ac:dyDescent="0.2">
      <c r="C6614"/>
      <c r="E6614" s="46"/>
      <c r="F6614" s="44"/>
    </row>
    <row r="6615" spans="3:6" x14ac:dyDescent="0.2">
      <c r="C6615"/>
      <c r="E6615" s="46"/>
      <c r="F6615" s="44"/>
    </row>
    <row r="6616" spans="3:6" x14ac:dyDescent="0.2">
      <c r="C6616"/>
      <c r="E6616" s="46"/>
      <c r="F6616" s="44"/>
    </row>
    <row r="6617" spans="3:6" x14ac:dyDescent="0.2">
      <c r="C6617"/>
      <c r="E6617" s="46"/>
      <c r="F6617" s="44"/>
    </row>
    <row r="6618" spans="3:6" x14ac:dyDescent="0.2">
      <c r="C6618"/>
      <c r="E6618" s="46"/>
      <c r="F6618" s="44"/>
    </row>
    <row r="6619" spans="3:6" x14ac:dyDescent="0.2">
      <c r="C6619"/>
      <c r="E6619" s="46"/>
      <c r="F6619" s="44"/>
    </row>
    <row r="6620" spans="3:6" x14ac:dyDescent="0.2">
      <c r="C6620"/>
      <c r="E6620" s="46"/>
      <c r="F6620" s="44"/>
    </row>
    <row r="6621" spans="3:6" x14ac:dyDescent="0.2">
      <c r="C6621"/>
      <c r="E6621" s="46"/>
      <c r="F6621" s="44"/>
    </row>
    <row r="6622" spans="3:6" x14ac:dyDescent="0.2">
      <c r="C6622"/>
      <c r="E6622" s="46"/>
      <c r="F6622" s="44"/>
    </row>
    <row r="6623" spans="3:6" x14ac:dyDescent="0.2">
      <c r="C6623"/>
      <c r="E6623" s="46"/>
      <c r="F6623" s="44"/>
    </row>
    <row r="6624" spans="3:6" x14ac:dyDescent="0.2">
      <c r="C6624"/>
      <c r="E6624" s="46"/>
      <c r="F6624" s="44"/>
    </row>
    <row r="6625" spans="3:6" x14ac:dyDescent="0.2">
      <c r="C6625"/>
      <c r="E6625" s="46"/>
      <c r="F6625" s="44"/>
    </row>
    <row r="6626" spans="3:6" x14ac:dyDescent="0.2">
      <c r="C6626"/>
      <c r="E6626" s="46"/>
      <c r="F6626" s="44"/>
    </row>
    <row r="6627" spans="3:6" x14ac:dyDescent="0.2">
      <c r="C6627"/>
      <c r="E6627" s="46"/>
      <c r="F6627" s="44"/>
    </row>
    <row r="6628" spans="3:6" x14ac:dyDescent="0.2">
      <c r="C6628"/>
      <c r="E6628" s="46"/>
      <c r="F6628" s="44"/>
    </row>
    <row r="6629" spans="3:6" x14ac:dyDescent="0.2">
      <c r="C6629"/>
      <c r="E6629" s="46"/>
      <c r="F6629" s="44"/>
    </row>
    <row r="6630" spans="3:6" x14ac:dyDescent="0.2">
      <c r="C6630"/>
      <c r="E6630" s="46"/>
      <c r="F6630" s="44"/>
    </row>
    <row r="6631" spans="3:6" x14ac:dyDescent="0.2">
      <c r="C6631"/>
      <c r="E6631" s="46"/>
      <c r="F6631" s="44"/>
    </row>
    <row r="6632" spans="3:6" x14ac:dyDescent="0.2">
      <c r="C6632"/>
      <c r="E6632" s="46"/>
      <c r="F6632" s="44"/>
    </row>
    <row r="6633" spans="3:6" x14ac:dyDescent="0.2">
      <c r="C6633"/>
      <c r="E6633" s="46"/>
      <c r="F6633" s="44"/>
    </row>
    <row r="6634" spans="3:6" x14ac:dyDescent="0.2">
      <c r="C6634"/>
      <c r="E6634" s="46"/>
      <c r="F6634" s="44"/>
    </row>
    <row r="6635" spans="3:6" x14ac:dyDescent="0.2">
      <c r="C6635"/>
      <c r="E6635" s="46"/>
      <c r="F6635" s="44"/>
    </row>
    <row r="6636" spans="3:6" x14ac:dyDescent="0.2">
      <c r="C6636"/>
      <c r="E6636" s="46"/>
      <c r="F6636" s="44"/>
    </row>
    <row r="6637" spans="3:6" x14ac:dyDescent="0.2">
      <c r="C6637"/>
      <c r="E6637" s="46"/>
      <c r="F6637" s="44"/>
    </row>
    <row r="6638" spans="3:6" x14ac:dyDescent="0.2">
      <c r="C6638"/>
      <c r="E6638" s="46"/>
      <c r="F6638" s="44"/>
    </row>
    <row r="6639" spans="3:6" x14ac:dyDescent="0.2">
      <c r="C6639"/>
      <c r="E6639" s="46"/>
      <c r="F6639" s="44"/>
    </row>
    <row r="6640" spans="3:6" x14ac:dyDescent="0.2">
      <c r="C6640"/>
      <c r="E6640" s="46"/>
      <c r="F6640" s="44"/>
    </row>
    <row r="6641" spans="3:6" x14ac:dyDescent="0.2">
      <c r="C6641"/>
      <c r="E6641" s="46"/>
      <c r="F6641" s="44"/>
    </row>
    <row r="6642" spans="3:6" x14ac:dyDescent="0.2">
      <c r="C6642"/>
      <c r="E6642" s="46"/>
      <c r="F6642" s="44"/>
    </row>
    <row r="6643" spans="3:6" x14ac:dyDescent="0.2">
      <c r="C6643"/>
      <c r="E6643" s="46"/>
      <c r="F6643" s="44"/>
    </row>
    <row r="6644" spans="3:6" x14ac:dyDescent="0.2">
      <c r="C6644"/>
      <c r="E6644" s="46"/>
      <c r="F6644" s="44"/>
    </row>
    <row r="6645" spans="3:6" x14ac:dyDescent="0.2">
      <c r="C6645"/>
      <c r="E6645" s="46"/>
      <c r="F6645" s="44"/>
    </row>
    <row r="6646" spans="3:6" x14ac:dyDescent="0.2">
      <c r="C6646"/>
      <c r="E6646" s="46"/>
      <c r="F6646" s="44"/>
    </row>
    <row r="6647" spans="3:6" x14ac:dyDescent="0.2">
      <c r="C6647"/>
      <c r="E6647" s="46"/>
      <c r="F6647" s="44"/>
    </row>
    <row r="6648" spans="3:6" x14ac:dyDescent="0.2">
      <c r="C6648"/>
      <c r="E6648" s="46"/>
      <c r="F6648" s="44"/>
    </row>
    <row r="6649" spans="3:6" x14ac:dyDescent="0.2">
      <c r="C6649"/>
      <c r="E6649" s="46"/>
      <c r="F6649" s="44"/>
    </row>
    <row r="6650" spans="3:6" x14ac:dyDescent="0.2">
      <c r="C6650"/>
      <c r="E6650" s="46"/>
      <c r="F6650" s="44"/>
    </row>
    <row r="6651" spans="3:6" x14ac:dyDescent="0.2">
      <c r="C6651"/>
      <c r="E6651" s="46"/>
      <c r="F6651" s="44"/>
    </row>
    <row r="6652" spans="3:6" x14ac:dyDescent="0.2">
      <c r="C6652"/>
      <c r="E6652" s="46"/>
      <c r="F6652" s="44"/>
    </row>
    <row r="6653" spans="3:6" x14ac:dyDescent="0.2">
      <c r="C6653"/>
      <c r="E6653" s="46"/>
      <c r="F6653" s="44"/>
    </row>
    <row r="6654" spans="3:6" x14ac:dyDescent="0.2">
      <c r="C6654"/>
      <c r="E6654" s="46"/>
      <c r="F6654" s="44"/>
    </row>
    <row r="6655" spans="3:6" x14ac:dyDescent="0.2">
      <c r="C6655"/>
      <c r="E6655" s="46"/>
      <c r="F6655" s="44"/>
    </row>
    <row r="6656" spans="3:6" x14ac:dyDescent="0.2">
      <c r="C6656"/>
      <c r="E6656" s="46"/>
      <c r="F6656" s="44"/>
    </row>
    <row r="6657" spans="3:6" x14ac:dyDescent="0.2">
      <c r="C6657"/>
      <c r="E6657" s="46"/>
      <c r="F6657" s="44"/>
    </row>
    <row r="6658" spans="3:6" x14ac:dyDescent="0.2">
      <c r="C6658"/>
      <c r="E6658" s="46"/>
      <c r="F6658" s="44"/>
    </row>
    <row r="6659" spans="3:6" x14ac:dyDescent="0.2">
      <c r="C6659"/>
      <c r="E6659" s="46"/>
      <c r="F6659" s="44"/>
    </row>
    <row r="6660" spans="3:6" x14ac:dyDescent="0.2">
      <c r="C6660"/>
      <c r="E6660" s="46"/>
      <c r="F6660" s="44"/>
    </row>
    <row r="6661" spans="3:6" x14ac:dyDescent="0.2">
      <c r="C6661"/>
      <c r="E6661" s="46"/>
      <c r="F6661" s="44"/>
    </row>
    <row r="6662" spans="3:6" x14ac:dyDescent="0.2">
      <c r="C6662"/>
      <c r="E6662" s="46"/>
      <c r="F6662" s="44"/>
    </row>
    <row r="6663" spans="3:6" x14ac:dyDescent="0.2">
      <c r="C6663"/>
      <c r="E6663" s="46"/>
      <c r="F6663" s="44"/>
    </row>
    <row r="6664" spans="3:6" x14ac:dyDescent="0.2">
      <c r="C6664"/>
      <c r="E6664" s="46"/>
      <c r="F6664" s="44"/>
    </row>
    <row r="6665" spans="3:6" x14ac:dyDescent="0.2">
      <c r="C6665"/>
      <c r="E6665" s="46"/>
      <c r="F6665" s="44"/>
    </row>
    <row r="6666" spans="3:6" x14ac:dyDescent="0.2">
      <c r="C6666"/>
      <c r="E6666" s="46"/>
      <c r="F6666" s="44"/>
    </row>
    <row r="6667" spans="3:6" x14ac:dyDescent="0.2">
      <c r="C6667"/>
      <c r="E6667" s="46"/>
      <c r="F6667" s="44"/>
    </row>
    <row r="6668" spans="3:6" x14ac:dyDescent="0.2">
      <c r="C6668"/>
      <c r="E6668" s="46"/>
      <c r="F6668" s="44"/>
    </row>
    <row r="6669" spans="3:6" x14ac:dyDescent="0.2">
      <c r="C6669"/>
      <c r="E6669" s="46"/>
      <c r="F6669" s="44"/>
    </row>
    <row r="6670" spans="3:6" x14ac:dyDescent="0.2">
      <c r="C6670"/>
      <c r="E6670" s="46"/>
      <c r="F6670" s="44"/>
    </row>
    <row r="6671" spans="3:6" x14ac:dyDescent="0.2">
      <c r="C6671"/>
      <c r="E6671" s="46"/>
      <c r="F6671" s="44"/>
    </row>
    <row r="6672" spans="3:6" x14ac:dyDescent="0.2">
      <c r="C6672"/>
      <c r="E6672" s="46"/>
      <c r="F6672" s="44"/>
    </row>
    <row r="6673" spans="3:6" x14ac:dyDescent="0.2">
      <c r="C6673"/>
      <c r="E6673" s="46"/>
      <c r="F6673" s="44"/>
    </row>
    <row r="6674" spans="3:6" x14ac:dyDescent="0.2">
      <c r="C6674"/>
      <c r="E6674" s="46"/>
      <c r="F6674" s="44"/>
    </row>
    <row r="6675" spans="3:6" x14ac:dyDescent="0.2">
      <c r="C6675"/>
      <c r="E6675" s="46"/>
      <c r="F6675" s="44"/>
    </row>
    <row r="6676" spans="3:6" x14ac:dyDescent="0.2">
      <c r="C6676"/>
      <c r="E6676" s="46"/>
      <c r="F6676" s="44"/>
    </row>
    <row r="6677" spans="3:6" x14ac:dyDescent="0.2">
      <c r="C6677"/>
      <c r="E6677" s="46"/>
      <c r="F6677" s="44"/>
    </row>
    <row r="6678" spans="3:6" x14ac:dyDescent="0.2">
      <c r="C6678"/>
      <c r="E6678" s="46"/>
      <c r="F6678" s="44"/>
    </row>
    <row r="6679" spans="3:6" x14ac:dyDescent="0.2">
      <c r="C6679"/>
      <c r="E6679" s="46"/>
      <c r="F6679" s="44"/>
    </row>
    <row r="6680" spans="3:6" x14ac:dyDescent="0.2">
      <c r="C6680"/>
      <c r="E6680" s="46"/>
      <c r="F6680" s="44"/>
    </row>
    <row r="6681" spans="3:6" x14ac:dyDescent="0.2">
      <c r="C6681"/>
      <c r="E6681" s="46"/>
      <c r="F6681" s="44"/>
    </row>
    <row r="6682" spans="3:6" x14ac:dyDescent="0.2">
      <c r="C6682"/>
      <c r="E6682" s="46"/>
      <c r="F6682" s="44"/>
    </row>
    <row r="6683" spans="3:6" x14ac:dyDescent="0.2">
      <c r="C6683"/>
      <c r="E6683" s="46"/>
      <c r="F6683" s="44"/>
    </row>
    <row r="6684" spans="3:6" x14ac:dyDescent="0.2">
      <c r="C6684"/>
      <c r="E6684" s="46"/>
      <c r="F6684" s="44"/>
    </row>
    <row r="6685" spans="3:6" x14ac:dyDescent="0.2">
      <c r="C6685"/>
      <c r="E6685" s="46"/>
      <c r="F6685" s="44"/>
    </row>
    <row r="6686" spans="3:6" x14ac:dyDescent="0.2">
      <c r="C6686"/>
      <c r="E6686" s="46"/>
      <c r="F6686" s="44"/>
    </row>
    <row r="6687" spans="3:6" x14ac:dyDescent="0.2">
      <c r="C6687"/>
      <c r="E6687" s="46"/>
      <c r="F6687" s="44"/>
    </row>
    <row r="6688" spans="3:6" x14ac:dyDescent="0.2">
      <c r="C6688"/>
      <c r="E6688" s="46"/>
      <c r="F6688" s="44"/>
    </row>
    <row r="6689" spans="3:6" x14ac:dyDescent="0.2">
      <c r="C6689"/>
      <c r="E6689" s="46"/>
      <c r="F6689" s="44"/>
    </row>
    <row r="6690" spans="3:6" x14ac:dyDescent="0.2">
      <c r="C6690"/>
      <c r="E6690" s="46"/>
      <c r="F6690" s="44"/>
    </row>
    <row r="6691" spans="3:6" x14ac:dyDescent="0.2">
      <c r="C6691"/>
      <c r="E6691" s="46"/>
      <c r="F6691" s="44"/>
    </row>
    <row r="6692" spans="3:6" x14ac:dyDescent="0.2">
      <c r="C6692"/>
      <c r="E6692" s="46"/>
      <c r="F6692" s="44"/>
    </row>
    <row r="6693" spans="3:6" x14ac:dyDescent="0.2">
      <c r="C6693"/>
      <c r="E6693" s="46"/>
      <c r="F6693" s="44"/>
    </row>
    <row r="6694" spans="3:6" x14ac:dyDescent="0.2">
      <c r="C6694"/>
      <c r="E6694" s="46"/>
      <c r="F6694" s="44"/>
    </row>
    <row r="6695" spans="3:6" x14ac:dyDescent="0.2">
      <c r="C6695"/>
      <c r="E6695" s="46"/>
      <c r="F6695" s="44"/>
    </row>
    <row r="6696" spans="3:6" x14ac:dyDescent="0.2">
      <c r="C6696"/>
      <c r="E6696" s="46"/>
      <c r="F6696" s="44"/>
    </row>
    <row r="6697" spans="3:6" x14ac:dyDescent="0.2">
      <c r="C6697"/>
      <c r="E6697" s="46"/>
      <c r="F6697" s="44"/>
    </row>
    <row r="6698" spans="3:6" x14ac:dyDescent="0.2">
      <c r="C6698"/>
      <c r="E6698" s="46"/>
      <c r="F6698" s="44"/>
    </row>
    <row r="6699" spans="3:6" x14ac:dyDescent="0.2">
      <c r="C6699"/>
      <c r="E6699" s="46"/>
      <c r="F6699" s="44"/>
    </row>
    <row r="6700" spans="3:6" x14ac:dyDescent="0.2">
      <c r="C6700"/>
      <c r="E6700" s="46"/>
      <c r="F6700" s="44"/>
    </row>
    <row r="6701" spans="3:6" x14ac:dyDescent="0.2">
      <c r="C6701"/>
      <c r="E6701" s="46"/>
      <c r="F6701" s="44"/>
    </row>
    <row r="6702" spans="3:6" x14ac:dyDescent="0.2">
      <c r="C6702"/>
      <c r="E6702" s="46"/>
      <c r="F6702" s="44"/>
    </row>
    <row r="6703" spans="3:6" x14ac:dyDescent="0.2">
      <c r="C6703"/>
      <c r="E6703" s="46"/>
      <c r="F6703" s="44"/>
    </row>
    <row r="6704" spans="3:6" x14ac:dyDescent="0.2">
      <c r="C6704"/>
      <c r="E6704" s="46"/>
      <c r="F6704" s="44"/>
    </row>
    <row r="6705" spans="3:6" x14ac:dyDescent="0.2">
      <c r="C6705"/>
      <c r="E6705" s="46"/>
      <c r="F6705" s="44"/>
    </row>
    <row r="6706" spans="3:6" x14ac:dyDescent="0.2">
      <c r="C6706"/>
      <c r="E6706" s="46"/>
      <c r="F6706" s="44"/>
    </row>
    <row r="6707" spans="3:6" x14ac:dyDescent="0.2">
      <c r="C6707"/>
      <c r="E6707" s="46"/>
      <c r="F6707" s="44"/>
    </row>
    <row r="6708" spans="3:6" x14ac:dyDescent="0.2">
      <c r="C6708"/>
      <c r="E6708" s="46"/>
      <c r="F6708" s="44"/>
    </row>
    <row r="6709" spans="3:6" x14ac:dyDescent="0.2">
      <c r="C6709"/>
      <c r="E6709" s="46"/>
      <c r="F6709" s="44"/>
    </row>
    <row r="6710" spans="3:6" x14ac:dyDescent="0.2">
      <c r="C6710"/>
      <c r="E6710" s="46"/>
      <c r="F6710" s="44"/>
    </row>
    <row r="6711" spans="3:6" x14ac:dyDescent="0.2">
      <c r="C6711"/>
      <c r="E6711" s="46"/>
      <c r="F6711" s="44"/>
    </row>
    <row r="6712" spans="3:6" x14ac:dyDescent="0.2">
      <c r="C6712"/>
      <c r="E6712" s="46"/>
      <c r="F6712" s="44"/>
    </row>
    <row r="6713" spans="3:6" x14ac:dyDescent="0.2">
      <c r="C6713"/>
      <c r="E6713" s="46"/>
      <c r="F6713" s="44"/>
    </row>
    <row r="6714" spans="3:6" x14ac:dyDescent="0.2">
      <c r="C6714"/>
      <c r="E6714" s="46"/>
      <c r="F6714" s="44"/>
    </row>
    <row r="6715" spans="3:6" x14ac:dyDescent="0.2">
      <c r="C6715"/>
      <c r="E6715" s="46"/>
      <c r="F6715" s="44"/>
    </row>
    <row r="6716" spans="3:6" x14ac:dyDescent="0.2">
      <c r="C6716"/>
      <c r="E6716" s="46"/>
      <c r="F6716" s="44"/>
    </row>
    <row r="6717" spans="3:6" x14ac:dyDescent="0.2">
      <c r="C6717"/>
      <c r="E6717" s="46"/>
      <c r="F6717" s="44"/>
    </row>
    <row r="6718" spans="3:6" x14ac:dyDescent="0.2">
      <c r="C6718"/>
      <c r="E6718" s="46"/>
      <c r="F6718" s="44"/>
    </row>
    <row r="6719" spans="3:6" x14ac:dyDescent="0.2">
      <c r="C6719"/>
      <c r="E6719" s="46"/>
      <c r="F6719" s="44"/>
    </row>
    <row r="6720" spans="3:6" x14ac:dyDescent="0.2">
      <c r="C6720"/>
      <c r="E6720" s="46"/>
      <c r="F6720" s="44"/>
    </row>
    <row r="6721" spans="3:6" x14ac:dyDescent="0.2">
      <c r="C6721"/>
      <c r="E6721" s="46"/>
      <c r="F6721" s="44"/>
    </row>
    <row r="6722" spans="3:6" x14ac:dyDescent="0.2">
      <c r="C6722"/>
      <c r="E6722" s="46"/>
      <c r="F6722" s="44"/>
    </row>
    <row r="6723" spans="3:6" x14ac:dyDescent="0.2">
      <c r="C6723"/>
      <c r="E6723" s="46"/>
      <c r="F6723" s="44"/>
    </row>
    <row r="6724" spans="3:6" x14ac:dyDescent="0.2">
      <c r="C6724"/>
      <c r="E6724" s="46"/>
      <c r="F6724" s="44"/>
    </row>
    <row r="6725" spans="3:6" x14ac:dyDescent="0.2">
      <c r="C6725"/>
      <c r="E6725" s="46"/>
      <c r="F6725" s="44"/>
    </row>
    <row r="6726" spans="3:6" x14ac:dyDescent="0.2">
      <c r="C6726"/>
      <c r="E6726" s="46"/>
      <c r="F6726" s="44"/>
    </row>
    <row r="6727" spans="3:6" x14ac:dyDescent="0.2">
      <c r="C6727"/>
      <c r="E6727" s="46"/>
      <c r="F6727" s="44"/>
    </row>
    <row r="6728" spans="3:6" x14ac:dyDescent="0.2">
      <c r="C6728"/>
      <c r="E6728" s="46"/>
      <c r="F6728" s="44"/>
    </row>
    <row r="6729" spans="3:6" x14ac:dyDescent="0.2">
      <c r="C6729"/>
      <c r="E6729" s="46"/>
      <c r="F6729" s="44"/>
    </row>
    <row r="6730" spans="3:6" x14ac:dyDescent="0.2">
      <c r="C6730"/>
      <c r="E6730" s="46"/>
      <c r="F6730" s="44"/>
    </row>
    <row r="6731" spans="3:6" x14ac:dyDescent="0.2">
      <c r="C6731"/>
      <c r="E6731" s="46"/>
      <c r="F6731" s="44"/>
    </row>
    <row r="6732" spans="3:6" x14ac:dyDescent="0.2">
      <c r="C6732"/>
      <c r="E6732" s="46"/>
      <c r="F6732" s="44"/>
    </row>
    <row r="6733" spans="3:6" x14ac:dyDescent="0.2">
      <c r="C6733"/>
      <c r="E6733" s="46"/>
      <c r="F6733" s="44"/>
    </row>
    <row r="6734" spans="3:6" x14ac:dyDescent="0.2">
      <c r="C6734"/>
      <c r="E6734" s="46"/>
      <c r="F6734" s="44"/>
    </row>
    <row r="6735" spans="3:6" x14ac:dyDescent="0.2">
      <c r="C6735"/>
      <c r="E6735" s="46"/>
      <c r="F6735" s="44"/>
    </row>
    <row r="6736" spans="3:6" x14ac:dyDescent="0.2">
      <c r="C6736"/>
      <c r="E6736" s="46"/>
      <c r="F6736" s="44"/>
    </row>
    <row r="6737" spans="3:6" x14ac:dyDescent="0.2">
      <c r="C6737"/>
      <c r="E6737" s="46"/>
      <c r="F6737" s="44"/>
    </row>
    <row r="6738" spans="3:6" x14ac:dyDescent="0.2">
      <c r="C6738"/>
      <c r="E6738" s="46"/>
      <c r="F6738" s="44"/>
    </row>
    <row r="6739" spans="3:6" x14ac:dyDescent="0.2">
      <c r="C6739"/>
      <c r="E6739" s="46"/>
      <c r="F6739" s="44"/>
    </row>
    <row r="6740" spans="3:6" x14ac:dyDescent="0.2">
      <c r="C6740"/>
      <c r="E6740" s="46"/>
      <c r="F6740" s="44"/>
    </row>
    <row r="6741" spans="3:6" x14ac:dyDescent="0.2">
      <c r="C6741"/>
      <c r="E6741" s="46"/>
      <c r="F6741" s="44"/>
    </row>
    <row r="6742" spans="3:6" x14ac:dyDescent="0.2">
      <c r="C6742"/>
      <c r="E6742" s="46"/>
      <c r="F6742" s="44"/>
    </row>
    <row r="6743" spans="3:6" x14ac:dyDescent="0.2">
      <c r="C6743"/>
      <c r="E6743" s="46"/>
      <c r="F6743" s="44"/>
    </row>
    <row r="6744" spans="3:6" x14ac:dyDescent="0.2">
      <c r="C6744"/>
      <c r="E6744" s="46"/>
      <c r="F6744" s="44"/>
    </row>
    <row r="6745" spans="3:6" x14ac:dyDescent="0.2">
      <c r="C6745"/>
      <c r="E6745" s="46"/>
      <c r="F6745" s="44"/>
    </row>
    <row r="6746" spans="3:6" x14ac:dyDescent="0.2">
      <c r="C6746"/>
      <c r="E6746" s="46"/>
      <c r="F6746" s="44"/>
    </row>
    <row r="6747" spans="3:6" x14ac:dyDescent="0.2">
      <c r="C6747"/>
      <c r="E6747" s="46"/>
      <c r="F6747" s="44"/>
    </row>
    <row r="6748" spans="3:6" x14ac:dyDescent="0.2">
      <c r="C6748"/>
      <c r="E6748" s="46"/>
      <c r="F6748" s="44"/>
    </row>
    <row r="6749" spans="3:6" x14ac:dyDescent="0.2">
      <c r="C6749"/>
      <c r="E6749" s="46"/>
      <c r="F6749" s="44"/>
    </row>
    <row r="6750" spans="3:6" x14ac:dyDescent="0.2">
      <c r="C6750"/>
      <c r="E6750" s="46"/>
      <c r="F6750" s="44"/>
    </row>
    <row r="6751" spans="3:6" x14ac:dyDescent="0.2">
      <c r="C6751"/>
      <c r="E6751" s="46"/>
      <c r="F6751" s="44"/>
    </row>
    <row r="6752" spans="3:6" x14ac:dyDescent="0.2">
      <c r="C6752"/>
      <c r="E6752" s="46"/>
      <c r="F6752" s="44"/>
    </row>
    <row r="6753" spans="3:6" x14ac:dyDescent="0.2">
      <c r="C6753"/>
      <c r="E6753" s="46"/>
      <c r="F6753" s="44"/>
    </row>
    <row r="6754" spans="3:6" x14ac:dyDescent="0.2">
      <c r="C6754"/>
      <c r="E6754" s="46"/>
      <c r="F6754" s="44"/>
    </row>
    <row r="6755" spans="3:6" x14ac:dyDescent="0.2">
      <c r="C6755"/>
      <c r="E6755" s="46"/>
      <c r="F6755" s="44"/>
    </row>
    <row r="6756" spans="3:6" x14ac:dyDescent="0.2">
      <c r="C6756"/>
      <c r="E6756" s="46"/>
      <c r="F6756" s="44"/>
    </row>
    <row r="6757" spans="3:6" x14ac:dyDescent="0.2">
      <c r="C6757"/>
      <c r="E6757" s="46"/>
      <c r="F6757" s="44"/>
    </row>
    <row r="6758" spans="3:6" x14ac:dyDescent="0.2">
      <c r="C6758"/>
      <c r="E6758" s="46"/>
      <c r="F6758" s="44"/>
    </row>
    <row r="6759" spans="3:6" x14ac:dyDescent="0.2">
      <c r="C6759"/>
      <c r="E6759" s="46"/>
      <c r="F6759" s="44"/>
    </row>
    <row r="6760" spans="3:6" x14ac:dyDescent="0.2">
      <c r="C6760"/>
      <c r="E6760" s="46"/>
      <c r="F6760" s="44"/>
    </row>
    <row r="6761" spans="3:6" x14ac:dyDescent="0.2">
      <c r="C6761"/>
      <c r="E6761" s="46"/>
      <c r="F6761" s="44"/>
    </row>
    <row r="6762" spans="3:6" x14ac:dyDescent="0.2">
      <c r="C6762"/>
      <c r="E6762" s="46"/>
      <c r="F6762" s="44"/>
    </row>
    <row r="6763" spans="3:6" x14ac:dyDescent="0.2">
      <c r="C6763"/>
      <c r="E6763" s="46"/>
      <c r="F6763" s="44"/>
    </row>
    <row r="6764" spans="3:6" x14ac:dyDescent="0.2">
      <c r="C6764"/>
      <c r="E6764" s="46"/>
      <c r="F6764" s="44"/>
    </row>
    <row r="6765" spans="3:6" x14ac:dyDescent="0.2">
      <c r="C6765"/>
      <c r="E6765" s="46"/>
      <c r="F6765" s="44"/>
    </row>
    <row r="6766" spans="3:6" x14ac:dyDescent="0.2">
      <c r="C6766"/>
      <c r="E6766" s="46"/>
      <c r="F6766" s="44"/>
    </row>
    <row r="6767" spans="3:6" x14ac:dyDescent="0.2">
      <c r="C6767"/>
      <c r="E6767" s="46"/>
      <c r="F6767" s="44"/>
    </row>
    <row r="6768" spans="3:6" x14ac:dyDescent="0.2">
      <c r="C6768"/>
      <c r="E6768" s="46"/>
      <c r="F6768" s="44"/>
    </row>
    <row r="6769" spans="3:6" x14ac:dyDescent="0.2">
      <c r="C6769"/>
      <c r="E6769" s="46"/>
      <c r="F6769" s="44"/>
    </row>
    <row r="6770" spans="3:6" x14ac:dyDescent="0.2">
      <c r="C6770"/>
      <c r="E6770" s="46"/>
      <c r="F6770" s="44"/>
    </row>
    <row r="6771" spans="3:6" x14ac:dyDescent="0.2">
      <c r="C6771"/>
      <c r="E6771" s="46"/>
      <c r="F6771" s="44"/>
    </row>
    <row r="6772" spans="3:6" x14ac:dyDescent="0.2">
      <c r="C6772"/>
      <c r="E6772" s="46"/>
      <c r="F6772" s="44"/>
    </row>
    <row r="6773" spans="3:6" x14ac:dyDescent="0.2">
      <c r="C6773"/>
      <c r="E6773" s="46"/>
      <c r="F6773" s="44"/>
    </row>
    <row r="6774" spans="3:6" x14ac:dyDescent="0.2">
      <c r="C6774"/>
      <c r="E6774" s="46"/>
      <c r="F6774" s="44"/>
    </row>
    <row r="6775" spans="3:6" x14ac:dyDescent="0.2">
      <c r="C6775"/>
      <c r="E6775" s="46"/>
      <c r="F6775" s="44"/>
    </row>
    <row r="6776" spans="3:6" x14ac:dyDescent="0.2">
      <c r="C6776"/>
      <c r="E6776" s="46"/>
      <c r="F6776" s="44"/>
    </row>
    <row r="6777" spans="3:6" x14ac:dyDescent="0.2">
      <c r="C6777"/>
      <c r="E6777" s="46"/>
      <c r="F6777" s="44"/>
    </row>
    <row r="6778" spans="3:6" x14ac:dyDescent="0.2">
      <c r="C6778"/>
      <c r="E6778" s="46"/>
      <c r="F6778" s="44"/>
    </row>
    <row r="6779" spans="3:6" x14ac:dyDescent="0.2">
      <c r="C6779"/>
      <c r="E6779" s="46"/>
      <c r="F6779" s="44"/>
    </row>
    <row r="6780" spans="3:6" x14ac:dyDescent="0.2">
      <c r="C6780"/>
      <c r="E6780" s="46"/>
      <c r="F6780" s="44"/>
    </row>
    <row r="6781" spans="3:6" x14ac:dyDescent="0.2">
      <c r="C6781"/>
      <c r="E6781" s="46"/>
      <c r="F6781" s="44"/>
    </row>
    <row r="6782" spans="3:6" x14ac:dyDescent="0.2">
      <c r="C6782"/>
      <c r="E6782" s="46"/>
      <c r="F6782" s="44"/>
    </row>
    <row r="6783" spans="3:6" x14ac:dyDescent="0.2">
      <c r="C6783"/>
      <c r="E6783" s="46"/>
      <c r="F6783" s="44"/>
    </row>
    <row r="6784" spans="3:6" x14ac:dyDescent="0.2">
      <c r="C6784"/>
      <c r="E6784" s="46"/>
      <c r="F6784" s="44"/>
    </row>
    <row r="6785" spans="3:6" x14ac:dyDescent="0.2">
      <c r="C6785"/>
      <c r="E6785" s="46"/>
      <c r="F6785" s="44"/>
    </row>
    <row r="6786" spans="3:6" x14ac:dyDescent="0.2">
      <c r="C6786"/>
      <c r="E6786" s="46"/>
      <c r="F6786" s="44"/>
    </row>
    <row r="6787" spans="3:6" x14ac:dyDescent="0.2">
      <c r="C6787"/>
      <c r="E6787" s="46"/>
      <c r="F6787" s="44"/>
    </row>
    <row r="6788" spans="3:6" x14ac:dyDescent="0.2">
      <c r="C6788"/>
      <c r="E6788" s="46"/>
      <c r="F6788" s="44"/>
    </row>
    <row r="6789" spans="3:6" x14ac:dyDescent="0.2">
      <c r="C6789"/>
      <c r="E6789" s="46"/>
      <c r="F6789" s="44"/>
    </row>
    <row r="6790" spans="3:6" x14ac:dyDescent="0.2">
      <c r="C6790"/>
      <c r="E6790" s="46"/>
      <c r="F6790" s="44"/>
    </row>
    <row r="6791" spans="3:6" x14ac:dyDescent="0.2">
      <c r="C6791"/>
      <c r="E6791" s="46"/>
      <c r="F6791" s="44"/>
    </row>
    <row r="6792" spans="3:6" x14ac:dyDescent="0.2">
      <c r="C6792"/>
      <c r="E6792" s="46"/>
      <c r="F6792" s="44"/>
    </row>
    <row r="6793" spans="3:6" x14ac:dyDescent="0.2">
      <c r="C6793"/>
      <c r="E6793" s="46"/>
      <c r="F6793" s="44"/>
    </row>
    <row r="6794" spans="3:6" x14ac:dyDescent="0.2">
      <c r="C6794"/>
      <c r="E6794" s="46"/>
      <c r="F6794" s="44"/>
    </row>
    <row r="6795" spans="3:6" x14ac:dyDescent="0.2">
      <c r="C6795"/>
      <c r="E6795" s="46"/>
      <c r="F6795" s="44"/>
    </row>
    <row r="6796" spans="3:6" x14ac:dyDescent="0.2">
      <c r="C6796"/>
      <c r="E6796" s="46"/>
      <c r="F6796" s="44"/>
    </row>
    <row r="6797" spans="3:6" x14ac:dyDescent="0.2">
      <c r="C6797"/>
      <c r="E6797" s="46"/>
      <c r="F6797" s="44"/>
    </row>
    <row r="6798" spans="3:6" x14ac:dyDescent="0.2">
      <c r="C6798"/>
      <c r="E6798" s="46"/>
      <c r="F6798" s="44"/>
    </row>
    <row r="6799" spans="3:6" x14ac:dyDescent="0.2">
      <c r="C6799"/>
      <c r="E6799" s="46"/>
      <c r="F6799" s="44"/>
    </row>
    <row r="6800" spans="3:6" x14ac:dyDescent="0.2">
      <c r="C6800"/>
      <c r="E6800" s="46"/>
      <c r="F6800" s="44"/>
    </row>
    <row r="6801" spans="3:6" x14ac:dyDescent="0.2">
      <c r="C6801"/>
      <c r="E6801" s="46"/>
      <c r="F6801" s="44"/>
    </row>
    <row r="6802" spans="3:6" x14ac:dyDescent="0.2">
      <c r="C6802"/>
      <c r="E6802" s="46"/>
      <c r="F6802" s="44"/>
    </row>
    <row r="6803" spans="3:6" x14ac:dyDescent="0.2">
      <c r="C6803"/>
      <c r="E6803" s="46"/>
      <c r="F6803" s="44"/>
    </row>
    <row r="6804" spans="3:6" x14ac:dyDescent="0.2">
      <c r="C6804"/>
      <c r="E6804" s="46"/>
      <c r="F6804" s="44"/>
    </row>
    <row r="6805" spans="3:6" x14ac:dyDescent="0.2">
      <c r="C6805"/>
      <c r="E6805" s="46"/>
      <c r="F6805" s="44"/>
    </row>
    <row r="6806" spans="3:6" x14ac:dyDescent="0.2">
      <c r="C6806"/>
      <c r="E6806" s="46"/>
      <c r="F6806" s="44"/>
    </row>
    <row r="6807" spans="3:6" x14ac:dyDescent="0.2">
      <c r="C6807"/>
      <c r="E6807" s="46"/>
      <c r="F6807" s="44"/>
    </row>
    <row r="6808" spans="3:6" x14ac:dyDescent="0.2">
      <c r="C6808"/>
      <c r="E6808" s="46"/>
      <c r="F6808" s="44"/>
    </row>
    <row r="6809" spans="3:6" x14ac:dyDescent="0.2">
      <c r="C6809"/>
      <c r="E6809" s="46"/>
      <c r="F6809" s="44"/>
    </row>
    <row r="6810" spans="3:6" x14ac:dyDescent="0.2">
      <c r="C6810"/>
      <c r="E6810" s="46"/>
      <c r="F6810" s="44"/>
    </row>
    <row r="6811" spans="3:6" x14ac:dyDescent="0.2">
      <c r="C6811"/>
      <c r="E6811" s="46"/>
      <c r="F6811" s="44"/>
    </row>
    <row r="6812" spans="3:6" x14ac:dyDescent="0.2">
      <c r="C6812"/>
      <c r="E6812" s="46"/>
      <c r="F6812" s="44"/>
    </row>
    <row r="6813" spans="3:6" x14ac:dyDescent="0.2">
      <c r="C6813"/>
      <c r="E6813" s="46"/>
      <c r="F6813" s="44"/>
    </row>
    <row r="6814" spans="3:6" x14ac:dyDescent="0.2">
      <c r="C6814"/>
      <c r="E6814" s="46"/>
      <c r="F6814" s="44"/>
    </row>
    <row r="6815" spans="3:6" x14ac:dyDescent="0.2">
      <c r="C6815"/>
      <c r="E6815" s="46"/>
      <c r="F6815" s="44"/>
    </row>
    <row r="6816" spans="3:6" x14ac:dyDescent="0.2">
      <c r="C6816"/>
      <c r="E6816" s="46"/>
      <c r="F6816" s="44"/>
    </row>
    <row r="6817" spans="3:6" x14ac:dyDescent="0.2">
      <c r="C6817"/>
      <c r="E6817" s="46"/>
      <c r="F6817" s="44"/>
    </row>
    <row r="6818" spans="3:6" x14ac:dyDescent="0.2">
      <c r="C6818"/>
      <c r="E6818" s="46"/>
      <c r="F6818" s="44"/>
    </row>
    <row r="6819" spans="3:6" x14ac:dyDescent="0.2">
      <c r="C6819"/>
      <c r="E6819" s="46"/>
      <c r="F6819" s="44"/>
    </row>
    <row r="6820" spans="3:6" x14ac:dyDescent="0.2">
      <c r="C6820"/>
      <c r="E6820" s="46"/>
      <c r="F6820" s="44"/>
    </row>
    <row r="6821" spans="3:6" x14ac:dyDescent="0.2">
      <c r="C6821"/>
      <c r="E6821" s="46"/>
      <c r="F6821" s="44"/>
    </row>
    <row r="6822" spans="3:6" x14ac:dyDescent="0.2">
      <c r="C6822"/>
      <c r="E6822" s="46"/>
      <c r="F6822" s="44"/>
    </row>
    <row r="6823" spans="3:6" x14ac:dyDescent="0.2">
      <c r="C6823"/>
      <c r="E6823" s="46"/>
      <c r="F6823" s="44"/>
    </row>
    <row r="6824" spans="3:6" x14ac:dyDescent="0.2">
      <c r="C6824"/>
      <c r="E6824" s="46"/>
      <c r="F6824" s="44"/>
    </row>
    <row r="6825" spans="3:6" x14ac:dyDescent="0.2">
      <c r="C6825"/>
      <c r="E6825" s="46"/>
      <c r="F6825" s="44"/>
    </row>
    <row r="6826" spans="3:6" x14ac:dyDescent="0.2">
      <c r="C6826"/>
      <c r="E6826" s="46"/>
      <c r="F6826" s="44"/>
    </row>
    <row r="6827" spans="3:6" x14ac:dyDescent="0.2">
      <c r="C6827"/>
      <c r="E6827" s="46"/>
      <c r="F6827" s="44"/>
    </row>
    <row r="6828" spans="3:6" x14ac:dyDescent="0.2">
      <c r="C6828"/>
      <c r="E6828" s="46"/>
      <c r="F6828" s="44"/>
    </row>
    <row r="6829" spans="3:6" x14ac:dyDescent="0.2">
      <c r="C6829"/>
      <c r="E6829" s="46"/>
      <c r="F6829" s="44"/>
    </row>
    <row r="6830" spans="3:6" x14ac:dyDescent="0.2">
      <c r="C6830"/>
      <c r="E6830" s="46"/>
      <c r="F6830" s="44"/>
    </row>
    <row r="6831" spans="3:6" x14ac:dyDescent="0.2">
      <c r="C6831"/>
      <c r="E6831" s="46"/>
      <c r="F6831" s="44"/>
    </row>
    <row r="6832" spans="3:6" x14ac:dyDescent="0.2">
      <c r="C6832"/>
      <c r="E6832" s="46"/>
      <c r="F6832" s="44"/>
    </row>
    <row r="6833" spans="3:6" x14ac:dyDescent="0.2">
      <c r="C6833"/>
      <c r="E6833" s="46"/>
      <c r="F6833" s="44"/>
    </row>
    <row r="6834" spans="3:6" x14ac:dyDescent="0.2">
      <c r="C6834"/>
      <c r="E6834" s="46"/>
      <c r="F6834" s="44"/>
    </row>
    <row r="6835" spans="3:6" x14ac:dyDescent="0.2">
      <c r="C6835"/>
      <c r="E6835" s="46"/>
      <c r="F6835" s="44"/>
    </row>
    <row r="6836" spans="3:6" x14ac:dyDescent="0.2">
      <c r="C6836"/>
      <c r="E6836" s="46"/>
      <c r="F6836" s="44"/>
    </row>
    <row r="6837" spans="3:6" x14ac:dyDescent="0.2">
      <c r="C6837"/>
      <c r="E6837" s="46"/>
      <c r="F6837" s="44"/>
    </row>
    <row r="6838" spans="3:6" x14ac:dyDescent="0.2">
      <c r="C6838"/>
      <c r="E6838" s="46"/>
      <c r="F6838" s="44"/>
    </row>
    <row r="6839" spans="3:6" x14ac:dyDescent="0.2">
      <c r="C6839"/>
      <c r="E6839" s="46"/>
      <c r="F6839" s="44"/>
    </row>
    <row r="6840" spans="3:6" x14ac:dyDescent="0.2">
      <c r="C6840"/>
      <c r="E6840" s="46"/>
      <c r="F6840" s="44"/>
    </row>
    <row r="6841" spans="3:6" x14ac:dyDescent="0.2">
      <c r="C6841"/>
      <c r="E6841" s="46"/>
      <c r="F6841" s="44"/>
    </row>
    <row r="6842" spans="3:6" x14ac:dyDescent="0.2">
      <c r="C6842"/>
      <c r="E6842" s="46"/>
      <c r="F6842" s="44"/>
    </row>
    <row r="6843" spans="3:6" x14ac:dyDescent="0.2">
      <c r="C6843"/>
      <c r="E6843" s="46"/>
      <c r="F6843" s="44"/>
    </row>
    <row r="6844" spans="3:6" x14ac:dyDescent="0.2">
      <c r="C6844"/>
      <c r="E6844" s="46"/>
      <c r="F6844" s="44"/>
    </row>
    <row r="6845" spans="3:6" x14ac:dyDescent="0.2">
      <c r="C6845"/>
      <c r="E6845" s="46"/>
      <c r="F6845" s="44"/>
    </row>
    <row r="6846" spans="3:6" x14ac:dyDescent="0.2">
      <c r="C6846"/>
      <c r="E6846" s="46"/>
      <c r="F6846" s="44"/>
    </row>
    <row r="6847" spans="3:6" x14ac:dyDescent="0.2">
      <c r="C6847"/>
      <c r="E6847" s="46"/>
      <c r="F6847" s="44"/>
    </row>
    <row r="6848" spans="3:6" x14ac:dyDescent="0.2">
      <c r="C6848"/>
      <c r="E6848" s="46"/>
      <c r="F6848" s="44"/>
    </row>
    <row r="6849" spans="3:6" x14ac:dyDescent="0.2">
      <c r="C6849"/>
      <c r="E6849" s="46"/>
      <c r="F6849" s="44"/>
    </row>
    <row r="6850" spans="3:6" x14ac:dyDescent="0.2">
      <c r="C6850"/>
      <c r="E6850" s="46"/>
      <c r="F6850" s="44"/>
    </row>
    <row r="6851" spans="3:6" x14ac:dyDescent="0.2">
      <c r="C6851"/>
      <c r="E6851" s="46"/>
      <c r="F6851" s="44"/>
    </row>
    <row r="6852" spans="3:6" x14ac:dyDescent="0.2">
      <c r="C6852"/>
      <c r="E6852" s="46"/>
      <c r="F6852" s="44"/>
    </row>
    <row r="6853" spans="3:6" x14ac:dyDescent="0.2">
      <c r="C6853"/>
      <c r="E6853" s="46"/>
      <c r="F6853" s="44"/>
    </row>
    <row r="6854" spans="3:6" x14ac:dyDescent="0.2">
      <c r="C6854"/>
      <c r="E6854" s="46"/>
      <c r="F6854" s="44"/>
    </row>
    <row r="6855" spans="3:6" x14ac:dyDescent="0.2">
      <c r="C6855"/>
      <c r="E6855" s="46"/>
      <c r="F6855" s="44"/>
    </row>
    <row r="6856" spans="3:6" x14ac:dyDescent="0.2">
      <c r="C6856"/>
      <c r="E6856" s="46"/>
      <c r="F6856" s="44"/>
    </row>
    <row r="6857" spans="3:6" x14ac:dyDescent="0.2">
      <c r="C6857"/>
      <c r="E6857" s="46"/>
      <c r="F6857" s="44"/>
    </row>
    <row r="6858" spans="3:6" x14ac:dyDescent="0.2">
      <c r="C6858"/>
      <c r="E6858" s="46"/>
      <c r="F6858" s="44"/>
    </row>
    <row r="6859" spans="3:6" x14ac:dyDescent="0.2">
      <c r="C6859"/>
      <c r="E6859" s="46"/>
      <c r="F6859" s="44"/>
    </row>
    <row r="6860" spans="3:6" x14ac:dyDescent="0.2">
      <c r="C6860"/>
      <c r="E6860" s="46"/>
      <c r="F6860" s="44"/>
    </row>
    <row r="6861" spans="3:6" x14ac:dyDescent="0.2">
      <c r="C6861"/>
      <c r="E6861" s="46"/>
      <c r="F6861" s="44"/>
    </row>
    <row r="6862" spans="3:6" x14ac:dyDescent="0.2">
      <c r="C6862"/>
      <c r="E6862" s="46"/>
      <c r="F6862" s="44"/>
    </row>
    <row r="6863" spans="3:6" x14ac:dyDescent="0.2">
      <c r="C6863"/>
      <c r="E6863" s="46"/>
      <c r="F6863" s="44"/>
    </row>
    <row r="6864" spans="3:6" x14ac:dyDescent="0.2">
      <c r="C6864"/>
      <c r="E6864" s="46"/>
      <c r="F6864" s="44"/>
    </row>
    <row r="6865" spans="3:6" x14ac:dyDescent="0.2">
      <c r="C6865"/>
      <c r="E6865" s="46"/>
      <c r="F6865" s="44"/>
    </row>
    <row r="6866" spans="3:6" x14ac:dyDescent="0.2">
      <c r="C6866"/>
      <c r="E6866" s="46"/>
      <c r="F6866" s="44"/>
    </row>
    <row r="6867" spans="3:6" x14ac:dyDescent="0.2">
      <c r="C6867"/>
      <c r="E6867" s="46"/>
      <c r="F6867" s="44"/>
    </row>
    <row r="6868" spans="3:6" x14ac:dyDescent="0.2">
      <c r="C6868"/>
      <c r="E6868" s="46"/>
      <c r="F6868" s="44"/>
    </row>
    <row r="6869" spans="3:6" x14ac:dyDescent="0.2">
      <c r="C6869"/>
      <c r="E6869" s="46"/>
      <c r="F6869" s="44"/>
    </row>
    <row r="6870" spans="3:6" x14ac:dyDescent="0.2">
      <c r="C6870"/>
      <c r="E6870" s="46"/>
      <c r="F6870" s="44"/>
    </row>
    <row r="6871" spans="3:6" x14ac:dyDescent="0.2">
      <c r="C6871"/>
      <c r="E6871" s="46"/>
      <c r="F6871" s="44"/>
    </row>
    <row r="6872" spans="3:6" x14ac:dyDescent="0.2">
      <c r="C6872"/>
      <c r="E6872" s="46"/>
      <c r="F6872" s="44"/>
    </row>
    <row r="6873" spans="3:6" x14ac:dyDescent="0.2">
      <c r="C6873"/>
      <c r="E6873" s="46"/>
      <c r="F6873" s="44"/>
    </row>
    <row r="6874" spans="3:6" x14ac:dyDescent="0.2">
      <c r="C6874"/>
      <c r="E6874" s="46"/>
      <c r="F6874" s="44"/>
    </row>
    <row r="6875" spans="3:6" x14ac:dyDescent="0.2">
      <c r="C6875"/>
      <c r="E6875" s="46"/>
      <c r="F6875" s="44"/>
    </row>
    <row r="6876" spans="3:6" x14ac:dyDescent="0.2">
      <c r="C6876"/>
      <c r="E6876" s="46"/>
      <c r="F6876" s="44"/>
    </row>
    <row r="6877" spans="3:6" x14ac:dyDescent="0.2">
      <c r="C6877"/>
      <c r="E6877" s="46"/>
      <c r="F6877" s="44"/>
    </row>
    <row r="6878" spans="3:6" x14ac:dyDescent="0.2">
      <c r="C6878"/>
      <c r="E6878" s="46"/>
      <c r="F6878" s="44"/>
    </row>
    <row r="6879" spans="3:6" x14ac:dyDescent="0.2">
      <c r="C6879"/>
      <c r="E6879" s="46"/>
      <c r="F6879" s="44"/>
    </row>
    <row r="6880" spans="3:6" x14ac:dyDescent="0.2">
      <c r="C6880"/>
      <c r="E6880" s="46"/>
      <c r="F6880" s="44"/>
    </row>
    <row r="6881" spans="3:6" x14ac:dyDescent="0.2">
      <c r="C6881"/>
      <c r="E6881" s="46"/>
      <c r="F6881" s="44"/>
    </row>
    <row r="6882" spans="3:6" x14ac:dyDescent="0.2">
      <c r="C6882"/>
      <c r="E6882" s="46"/>
      <c r="F6882" s="44"/>
    </row>
    <row r="6883" spans="3:6" x14ac:dyDescent="0.2">
      <c r="C6883"/>
      <c r="E6883" s="46"/>
      <c r="F6883" s="44"/>
    </row>
    <row r="6884" spans="3:6" x14ac:dyDescent="0.2">
      <c r="C6884"/>
      <c r="E6884" s="46"/>
      <c r="F6884" s="44"/>
    </row>
    <row r="6885" spans="3:6" x14ac:dyDescent="0.2">
      <c r="C6885"/>
      <c r="E6885" s="46"/>
      <c r="F6885" s="44"/>
    </row>
    <row r="6886" spans="3:6" x14ac:dyDescent="0.2">
      <c r="C6886"/>
      <c r="E6886" s="46"/>
      <c r="F6886" s="44"/>
    </row>
    <row r="6887" spans="3:6" x14ac:dyDescent="0.2">
      <c r="C6887"/>
      <c r="E6887" s="46"/>
      <c r="F6887" s="44"/>
    </row>
    <row r="6888" spans="3:6" x14ac:dyDescent="0.2">
      <c r="C6888"/>
      <c r="E6888" s="46"/>
      <c r="F6888" s="44"/>
    </row>
    <row r="6889" spans="3:6" x14ac:dyDescent="0.2">
      <c r="C6889"/>
      <c r="E6889" s="46"/>
      <c r="F6889" s="44"/>
    </row>
    <row r="6890" spans="3:6" x14ac:dyDescent="0.2">
      <c r="C6890"/>
      <c r="E6890" s="46"/>
      <c r="F6890" s="44"/>
    </row>
    <row r="6891" spans="3:6" x14ac:dyDescent="0.2">
      <c r="C6891"/>
      <c r="E6891" s="46"/>
      <c r="F6891" s="44"/>
    </row>
    <row r="6892" spans="3:6" x14ac:dyDescent="0.2">
      <c r="C6892"/>
      <c r="E6892" s="46"/>
      <c r="F6892" s="44"/>
    </row>
    <row r="6893" spans="3:6" x14ac:dyDescent="0.2">
      <c r="C6893"/>
      <c r="E6893" s="46"/>
      <c r="F6893" s="44"/>
    </row>
    <row r="6894" spans="3:6" x14ac:dyDescent="0.2">
      <c r="C6894"/>
      <c r="E6894" s="46"/>
      <c r="F6894" s="44"/>
    </row>
    <row r="6895" spans="3:6" x14ac:dyDescent="0.2">
      <c r="C6895"/>
      <c r="E6895" s="46"/>
      <c r="F6895" s="44"/>
    </row>
    <row r="6896" spans="3:6" x14ac:dyDescent="0.2">
      <c r="C6896"/>
      <c r="E6896" s="46"/>
      <c r="F6896" s="44"/>
    </row>
    <row r="6897" spans="3:6" x14ac:dyDescent="0.2">
      <c r="C6897"/>
      <c r="E6897" s="46"/>
      <c r="F6897" s="44"/>
    </row>
    <row r="6898" spans="3:6" x14ac:dyDescent="0.2">
      <c r="C6898"/>
      <c r="E6898" s="46"/>
      <c r="F6898" s="44"/>
    </row>
    <row r="6899" spans="3:6" x14ac:dyDescent="0.2">
      <c r="C6899"/>
      <c r="E6899" s="46"/>
      <c r="F6899" s="44"/>
    </row>
    <row r="6900" spans="3:6" x14ac:dyDescent="0.2">
      <c r="C6900"/>
      <c r="E6900" s="46"/>
      <c r="F6900" s="44"/>
    </row>
    <row r="6901" spans="3:6" x14ac:dyDescent="0.2">
      <c r="C6901"/>
      <c r="E6901" s="46"/>
      <c r="F6901" s="44"/>
    </row>
    <row r="6902" spans="3:6" x14ac:dyDescent="0.2">
      <c r="C6902"/>
      <c r="E6902" s="46"/>
      <c r="F6902" s="44"/>
    </row>
    <row r="6903" spans="3:6" x14ac:dyDescent="0.2">
      <c r="C6903"/>
      <c r="E6903" s="46"/>
      <c r="F6903" s="44"/>
    </row>
    <row r="6904" spans="3:6" x14ac:dyDescent="0.2">
      <c r="C6904"/>
      <c r="E6904" s="46"/>
      <c r="F6904" s="44"/>
    </row>
    <row r="6905" spans="3:6" x14ac:dyDescent="0.2">
      <c r="C6905"/>
      <c r="E6905" s="46"/>
      <c r="F6905" s="44"/>
    </row>
    <row r="6906" spans="3:6" x14ac:dyDescent="0.2">
      <c r="C6906"/>
      <c r="E6906" s="46"/>
      <c r="F6906" s="44"/>
    </row>
    <row r="6907" spans="3:6" x14ac:dyDescent="0.2">
      <c r="C6907"/>
      <c r="E6907" s="46"/>
      <c r="F6907" s="44"/>
    </row>
    <row r="6908" spans="3:6" x14ac:dyDescent="0.2">
      <c r="C6908"/>
      <c r="E6908" s="46"/>
      <c r="F6908" s="44"/>
    </row>
    <row r="6909" spans="3:6" x14ac:dyDescent="0.2">
      <c r="C6909"/>
      <c r="E6909" s="46"/>
      <c r="F6909" s="44"/>
    </row>
    <row r="6910" spans="3:6" x14ac:dyDescent="0.2">
      <c r="C6910"/>
      <c r="E6910" s="46"/>
      <c r="F6910" s="44"/>
    </row>
    <row r="6911" spans="3:6" x14ac:dyDescent="0.2">
      <c r="C6911"/>
      <c r="E6911" s="46"/>
      <c r="F6911" s="44"/>
    </row>
    <row r="6912" spans="3:6" x14ac:dyDescent="0.2">
      <c r="C6912"/>
      <c r="E6912" s="46"/>
      <c r="F6912" s="44"/>
    </row>
    <row r="6913" spans="3:6" x14ac:dyDescent="0.2">
      <c r="C6913"/>
      <c r="E6913" s="46"/>
      <c r="F6913" s="44"/>
    </row>
    <row r="6914" spans="3:6" x14ac:dyDescent="0.2">
      <c r="C6914"/>
      <c r="E6914" s="46"/>
      <c r="F6914" s="44"/>
    </row>
    <row r="6915" spans="3:6" x14ac:dyDescent="0.2">
      <c r="C6915"/>
      <c r="E6915" s="46"/>
      <c r="F6915" s="44"/>
    </row>
    <row r="6916" spans="3:6" x14ac:dyDescent="0.2">
      <c r="C6916"/>
      <c r="E6916" s="46"/>
      <c r="F6916" s="44"/>
    </row>
    <row r="6917" spans="3:6" x14ac:dyDescent="0.2">
      <c r="C6917"/>
      <c r="E6917" s="46"/>
      <c r="F6917" s="44"/>
    </row>
    <row r="6918" spans="3:6" x14ac:dyDescent="0.2">
      <c r="C6918"/>
      <c r="E6918" s="46"/>
      <c r="F6918" s="44"/>
    </row>
    <row r="6919" spans="3:6" x14ac:dyDescent="0.2">
      <c r="C6919"/>
      <c r="E6919" s="46"/>
      <c r="F6919" s="44"/>
    </row>
    <row r="6920" spans="3:6" x14ac:dyDescent="0.2">
      <c r="C6920"/>
      <c r="E6920" s="46"/>
      <c r="F6920" s="44"/>
    </row>
    <row r="6921" spans="3:6" x14ac:dyDescent="0.2">
      <c r="C6921"/>
      <c r="E6921" s="46"/>
      <c r="F6921" s="44"/>
    </row>
    <row r="6922" spans="3:6" x14ac:dyDescent="0.2">
      <c r="C6922"/>
      <c r="E6922" s="46"/>
      <c r="F6922" s="44"/>
    </row>
    <row r="6923" spans="3:6" x14ac:dyDescent="0.2">
      <c r="C6923"/>
      <c r="E6923" s="46"/>
      <c r="F6923" s="44"/>
    </row>
    <row r="6924" spans="3:6" x14ac:dyDescent="0.2">
      <c r="C6924"/>
      <c r="E6924" s="46"/>
      <c r="F6924" s="44"/>
    </row>
    <row r="6925" spans="3:6" x14ac:dyDescent="0.2">
      <c r="C6925"/>
      <c r="E6925" s="46"/>
      <c r="F6925" s="44"/>
    </row>
    <row r="6926" spans="3:6" x14ac:dyDescent="0.2">
      <c r="C6926"/>
      <c r="E6926" s="46"/>
      <c r="F6926" s="44"/>
    </row>
    <row r="6927" spans="3:6" x14ac:dyDescent="0.2">
      <c r="C6927"/>
      <c r="E6927" s="46"/>
      <c r="F6927" s="44"/>
    </row>
    <row r="6928" spans="3:6" x14ac:dyDescent="0.2">
      <c r="C6928"/>
      <c r="E6928" s="46"/>
      <c r="F6928" s="44"/>
    </row>
    <row r="6929" spans="3:6" x14ac:dyDescent="0.2">
      <c r="C6929"/>
      <c r="E6929" s="46"/>
      <c r="F6929" s="44"/>
    </row>
    <row r="6930" spans="3:6" x14ac:dyDescent="0.2">
      <c r="C6930"/>
      <c r="E6930" s="46"/>
      <c r="F6930" s="44"/>
    </row>
    <row r="6931" spans="3:6" x14ac:dyDescent="0.2">
      <c r="C6931"/>
      <c r="E6931" s="46"/>
      <c r="F6931" s="44"/>
    </row>
    <row r="6932" spans="3:6" x14ac:dyDescent="0.2">
      <c r="C6932"/>
      <c r="E6932" s="46"/>
      <c r="F6932" s="44"/>
    </row>
    <row r="6933" spans="3:6" x14ac:dyDescent="0.2">
      <c r="C6933"/>
      <c r="E6933" s="46"/>
      <c r="F6933" s="44"/>
    </row>
    <row r="6934" spans="3:6" x14ac:dyDescent="0.2">
      <c r="C6934"/>
      <c r="E6934" s="46"/>
      <c r="F6934" s="44"/>
    </row>
    <row r="6935" spans="3:6" x14ac:dyDescent="0.2">
      <c r="C6935"/>
      <c r="E6935" s="46"/>
      <c r="F6935" s="44"/>
    </row>
    <row r="6936" spans="3:6" x14ac:dyDescent="0.2">
      <c r="C6936"/>
      <c r="E6936" s="46"/>
      <c r="F6936" s="44"/>
    </row>
    <row r="6937" spans="3:6" x14ac:dyDescent="0.2">
      <c r="C6937"/>
      <c r="E6937" s="46"/>
      <c r="F6937" s="44"/>
    </row>
    <row r="6938" spans="3:6" x14ac:dyDescent="0.2">
      <c r="C6938"/>
      <c r="E6938" s="46"/>
      <c r="F6938" s="44"/>
    </row>
    <row r="6939" spans="3:6" x14ac:dyDescent="0.2">
      <c r="C6939"/>
      <c r="E6939" s="46"/>
      <c r="F6939" s="44"/>
    </row>
    <row r="6940" spans="3:6" x14ac:dyDescent="0.2">
      <c r="C6940"/>
      <c r="E6940" s="46"/>
      <c r="F6940" s="44"/>
    </row>
    <row r="6941" spans="3:6" x14ac:dyDescent="0.2">
      <c r="C6941"/>
      <c r="E6941" s="46"/>
      <c r="F6941" s="44"/>
    </row>
    <row r="6942" spans="3:6" x14ac:dyDescent="0.2">
      <c r="C6942"/>
      <c r="E6942" s="46"/>
      <c r="F6942" s="44"/>
    </row>
    <row r="6943" spans="3:6" x14ac:dyDescent="0.2">
      <c r="C6943"/>
      <c r="E6943" s="46"/>
      <c r="F6943" s="44"/>
    </row>
    <row r="6944" spans="3:6" x14ac:dyDescent="0.2">
      <c r="C6944"/>
      <c r="E6944" s="46"/>
      <c r="F6944" s="44"/>
    </row>
    <row r="6945" spans="3:6" x14ac:dyDescent="0.2">
      <c r="C6945"/>
      <c r="E6945" s="46"/>
      <c r="F6945" s="44"/>
    </row>
    <row r="6946" spans="3:6" x14ac:dyDescent="0.2">
      <c r="C6946"/>
      <c r="E6946" s="46"/>
      <c r="F6946" s="44"/>
    </row>
    <row r="6947" spans="3:6" x14ac:dyDescent="0.2">
      <c r="C6947"/>
      <c r="E6947" s="46"/>
      <c r="F6947" s="44"/>
    </row>
    <row r="6948" spans="3:6" x14ac:dyDescent="0.2">
      <c r="C6948"/>
      <c r="E6948" s="46"/>
      <c r="F6948" s="44"/>
    </row>
    <row r="6949" spans="3:6" x14ac:dyDescent="0.2">
      <c r="C6949"/>
      <c r="E6949" s="46"/>
      <c r="F6949" s="44"/>
    </row>
    <row r="6950" spans="3:6" x14ac:dyDescent="0.2">
      <c r="C6950"/>
      <c r="E6950" s="46"/>
      <c r="F6950" s="44"/>
    </row>
    <row r="6951" spans="3:6" x14ac:dyDescent="0.2">
      <c r="C6951"/>
      <c r="E6951" s="46"/>
      <c r="F6951" s="44"/>
    </row>
    <row r="6952" spans="3:6" x14ac:dyDescent="0.2">
      <c r="C6952"/>
      <c r="E6952" s="46"/>
      <c r="F6952" s="44"/>
    </row>
    <row r="6953" spans="3:6" x14ac:dyDescent="0.2">
      <c r="C6953"/>
      <c r="E6953" s="46"/>
      <c r="F6953" s="44"/>
    </row>
    <row r="6954" spans="3:6" x14ac:dyDescent="0.2">
      <c r="C6954"/>
      <c r="E6954" s="46"/>
      <c r="F6954" s="44"/>
    </row>
    <row r="6955" spans="3:6" x14ac:dyDescent="0.2">
      <c r="C6955"/>
      <c r="E6955" s="46"/>
      <c r="F6955" s="44"/>
    </row>
    <row r="6956" spans="3:6" x14ac:dyDescent="0.2">
      <c r="C6956"/>
      <c r="E6956" s="46"/>
      <c r="F6956" s="44"/>
    </row>
    <row r="6957" spans="3:6" x14ac:dyDescent="0.2">
      <c r="C6957"/>
      <c r="E6957" s="46"/>
      <c r="F6957" s="44"/>
    </row>
    <row r="6958" spans="3:6" x14ac:dyDescent="0.2">
      <c r="C6958"/>
      <c r="E6958" s="46"/>
      <c r="F6958" s="44"/>
    </row>
    <row r="6959" spans="3:6" x14ac:dyDescent="0.2">
      <c r="C6959"/>
      <c r="E6959" s="46"/>
      <c r="F6959" s="44"/>
    </row>
    <row r="6960" spans="3:6" x14ac:dyDescent="0.2">
      <c r="C6960"/>
      <c r="E6960" s="46"/>
      <c r="F6960" s="44"/>
    </row>
    <row r="6961" spans="3:6" x14ac:dyDescent="0.2">
      <c r="C6961"/>
      <c r="E6961" s="46"/>
      <c r="F6961" s="44"/>
    </row>
    <row r="6962" spans="3:6" x14ac:dyDescent="0.2">
      <c r="C6962"/>
      <c r="E6962" s="46"/>
      <c r="F6962" s="44"/>
    </row>
    <row r="6963" spans="3:6" x14ac:dyDescent="0.2">
      <c r="C6963"/>
      <c r="E6963" s="46"/>
      <c r="F6963" s="44"/>
    </row>
    <row r="6964" spans="3:6" x14ac:dyDescent="0.2">
      <c r="C6964"/>
      <c r="E6964" s="46"/>
      <c r="F6964" s="44"/>
    </row>
    <row r="6965" spans="3:6" x14ac:dyDescent="0.2">
      <c r="C6965"/>
      <c r="E6965" s="46"/>
      <c r="F6965" s="44"/>
    </row>
    <row r="6966" spans="3:6" x14ac:dyDescent="0.2">
      <c r="C6966"/>
      <c r="E6966" s="46"/>
      <c r="F6966" s="44"/>
    </row>
    <row r="6967" spans="3:6" x14ac:dyDescent="0.2">
      <c r="C6967"/>
      <c r="E6967" s="46"/>
      <c r="F6967" s="44"/>
    </row>
    <row r="6968" spans="3:6" x14ac:dyDescent="0.2">
      <c r="C6968"/>
      <c r="E6968" s="46"/>
      <c r="F6968" s="44"/>
    </row>
    <row r="6969" spans="3:6" x14ac:dyDescent="0.2">
      <c r="C6969"/>
      <c r="E6969" s="46"/>
      <c r="F6969" s="44"/>
    </row>
    <row r="6970" spans="3:6" x14ac:dyDescent="0.2">
      <c r="C6970"/>
      <c r="E6970" s="46"/>
      <c r="F6970" s="44"/>
    </row>
    <row r="6971" spans="3:6" x14ac:dyDescent="0.2">
      <c r="C6971"/>
      <c r="E6971" s="46"/>
      <c r="F6971" s="44"/>
    </row>
    <row r="6972" spans="3:6" x14ac:dyDescent="0.2">
      <c r="C6972"/>
      <c r="E6972" s="46"/>
      <c r="F6972" s="44"/>
    </row>
    <row r="6973" spans="3:6" x14ac:dyDescent="0.2">
      <c r="C6973"/>
      <c r="E6973" s="46"/>
      <c r="F6973" s="44"/>
    </row>
    <row r="6974" spans="3:6" x14ac:dyDescent="0.2">
      <c r="C6974"/>
      <c r="E6974" s="46"/>
      <c r="F6974" s="44"/>
    </row>
    <row r="6975" spans="3:6" x14ac:dyDescent="0.2">
      <c r="C6975"/>
      <c r="E6975" s="46"/>
      <c r="F6975" s="44"/>
    </row>
    <row r="6976" spans="3:6" x14ac:dyDescent="0.2">
      <c r="C6976"/>
      <c r="E6976" s="46"/>
      <c r="F6976" s="44"/>
    </row>
    <row r="6977" spans="3:6" x14ac:dyDescent="0.2">
      <c r="C6977"/>
      <c r="E6977" s="46"/>
      <c r="F6977" s="44"/>
    </row>
    <row r="6978" spans="3:6" x14ac:dyDescent="0.2">
      <c r="C6978"/>
      <c r="E6978" s="46"/>
      <c r="F6978" s="44"/>
    </row>
    <row r="6979" spans="3:6" x14ac:dyDescent="0.2">
      <c r="C6979"/>
      <c r="E6979" s="46"/>
      <c r="F6979" s="44"/>
    </row>
    <row r="6980" spans="3:6" x14ac:dyDescent="0.2">
      <c r="C6980"/>
      <c r="E6980" s="46"/>
      <c r="F6980" s="44"/>
    </row>
    <row r="6981" spans="3:6" x14ac:dyDescent="0.2">
      <c r="C6981"/>
      <c r="E6981" s="46"/>
      <c r="F6981" s="44"/>
    </row>
    <row r="6982" spans="3:6" x14ac:dyDescent="0.2">
      <c r="C6982"/>
      <c r="E6982" s="46"/>
      <c r="F6982" s="44"/>
    </row>
    <row r="6983" spans="3:6" x14ac:dyDescent="0.2">
      <c r="C6983"/>
      <c r="E6983" s="46"/>
      <c r="F6983" s="44"/>
    </row>
    <row r="6984" spans="3:6" x14ac:dyDescent="0.2">
      <c r="C6984"/>
      <c r="E6984" s="46"/>
      <c r="F6984" s="44"/>
    </row>
    <row r="6985" spans="3:6" x14ac:dyDescent="0.2">
      <c r="C6985"/>
      <c r="E6985" s="46"/>
      <c r="F6985" s="44"/>
    </row>
    <row r="6986" spans="3:6" x14ac:dyDescent="0.2">
      <c r="C6986"/>
      <c r="E6986" s="46"/>
      <c r="F6986" s="44"/>
    </row>
    <row r="6987" spans="3:6" x14ac:dyDescent="0.2">
      <c r="C6987"/>
      <c r="E6987" s="46"/>
      <c r="F6987" s="44"/>
    </row>
    <row r="6988" spans="3:6" x14ac:dyDescent="0.2">
      <c r="C6988"/>
      <c r="E6988" s="46"/>
      <c r="F6988" s="44"/>
    </row>
    <row r="6989" spans="3:6" x14ac:dyDescent="0.2">
      <c r="C6989"/>
      <c r="E6989" s="46"/>
      <c r="F6989" s="44"/>
    </row>
    <row r="6990" spans="3:6" x14ac:dyDescent="0.2">
      <c r="C6990"/>
      <c r="E6990" s="46"/>
      <c r="F6990" s="44"/>
    </row>
    <row r="6991" spans="3:6" x14ac:dyDescent="0.2">
      <c r="C6991"/>
      <c r="E6991" s="46"/>
      <c r="F6991" s="44"/>
    </row>
    <row r="6992" spans="3:6" x14ac:dyDescent="0.2">
      <c r="C6992"/>
      <c r="E6992" s="46"/>
      <c r="F6992" s="44"/>
    </row>
    <row r="6993" spans="3:6" x14ac:dyDescent="0.2">
      <c r="C6993"/>
      <c r="E6993" s="46"/>
      <c r="F6993" s="44"/>
    </row>
    <row r="6994" spans="3:6" x14ac:dyDescent="0.2">
      <c r="C6994"/>
      <c r="E6994" s="46"/>
      <c r="F6994" s="44"/>
    </row>
    <row r="6995" spans="3:6" x14ac:dyDescent="0.2">
      <c r="C6995"/>
      <c r="E6995" s="46"/>
      <c r="F6995" s="44"/>
    </row>
    <row r="6996" spans="3:6" x14ac:dyDescent="0.2">
      <c r="C6996"/>
      <c r="E6996" s="46"/>
      <c r="F6996" s="44"/>
    </row>
    <row r="6997" spans="3:6" x14ac:dyDescent="0.2">
      <c r="C6997"/>
      <c r="E6997" s="46"/>
      <c r="F6997" s="44"/>
    </row>
    <row r="6998" spans="3:6" x14ac:dyDescent="0.2">
      <c r="C6998"/>
      <c r="E6998" s="46"/>
      <c r="F6998" s="44"/>
    </row>
    <row r="6999" spans="3:6" x14ac:dyDescent="0.2">
      <c r="C6999"/>
      <c r="E6999" s="46"/>
      <c r="F6999" s="44"/>
    </row>
    <row r="7000" spans="3:6" x14ac:dyDescent="0.2">
      <c r="C7000"/>
      <c r="E7000" s="46"/>
      <c r="F7000" s="44"/>
    </row>
    <row r="7001" spans="3:6" x14ac:dyDescent="0.2">
      <c r="C7001"/>
      <c r="E7001" s="46"/>
      <c r="F7001" s="44"/>
    </row>
    <row r="7002" spans="3:6" x14ac:dyDescent="0.2">
      <c r="C7002"/>
      <c r="E7002" s="46"/>
      <c r="F7002" s="44"/>
    </row>
    <row r="7003" spans="3:6" x14ac:dyDescent="0.2">
      <c r="C7003"/>
      <c r="E7003" s="46"/>
      <c r="F7003" s="44"/>
    </row>
    <row r="7004" spans="3:6" x14ac:dyDescent="0.2">
      <c r="C7004"/>
      <c r="E7004" s="46"/>
      <c r="F7004" s="44"/>
    </row>
    <row r="7005" spans="3:6" x14ac:dyDescent="0.2">
      <c r="C7005"/>
      <c r="E7005" s="46"/>
      <c r="F7005" s="44"/>
    </row>
    <row r="7006" spans="3:6" x14ac:dyDescent="0.2">
      <c r="C7006"/>
      <c r="E7006" s="46"/>
      <c r="F7006" s="44"/>
    </row>
    <row r="7007" spans="3:6" x14ac:dyDescent="0.2">
      <c r="C7007"/>
      <c r="E7007" s="46"/>
      <c r="F7007" s="44"/>
    </row>
    <row r="7008" spans="3:6" x14ac:dyDescent="0.2">
      <c r="C7008"/>
      <c r="E7008" s="46"/>
      <c r="F7008" s="44"/>
    </row>
    <row r="7009" spans="3:6" x14ac:dyDescent="0.2">
      <c r="C7009"/>
      <c r="E7009" s="46"/>
      <c r="F7009" s="44"/>
    </row>
    <row r="7010" spans="3:6" x14ac:dyDescent="0.2">
      <c r="C7010"/>
      <c r="E7010" s="46"/>
      <c r="F7010" s="44"/>
    </row>
    <row r="7011" spans="3:6" x14ac:dyDescent="0.2">
      <c r="C7011"/>
      <c r="E7011" s="46"/>
      <c r="F7011" s="44"/>
    </row>
    <row r="7012" spans="3:6" x14ac:dyDescent="0.2">
      <c r="C7012"/>
      <c r="E7012" s="46"/>
      <c r="F7012" s="44"/>
    </row>
    <row r="7013" spans="3:6" x14ac:dyDescent="0.2">
      <c r="C7013"/>
      <c r="E7013" s="46"/>
      <c r="F7013" s="44"/>
    </row>
    <row r="7014" spans="3:6" x14ac:dyDescent="0.2">
      <c r="C7014"/>
      <c r="E7014" s="46"/>
      <c r="F7014" s="44"/>
    </row>
    <row r="7015" spans="3:6" x14ac:dyDescent="0.2">
      <c r="C7015"/>
      <c r="E7015" s="46"/>
      <c r="F7015" s="44"/>
    </row>
    <row r="7016" spans="3:6" x14ac:dyDescent="0.2">
      <c r="C7016"/>
      <c r="E7016" s="46"/>
      <c r="F7016" s="44"/>
    </row>
    <row r="7017" spans="3:6" x14ac:dyDescent="0.2">
      <c r="C7017"/>
      <c r="E7017" s="46"/>
      <c r="F7017" s="44"/>
    </row>
    <row r="7018" spans="3:6" x14ac:dyDescent="0.2">
      <c r="C7018"/>
      <c r="E7018" s="46"/>
      <c r="F7018" s="44"/>
    </row>
    <row r="7019" spans="3:6" x14ac:dyDescent="0.2">
      <c r="C7019"/>
      <c r="E7019" s="46"/>
      <c r="F7019" s="44"/>
    </row>
    <row r="7020" spans="3:6" x14ac:dyDescent="0.2">
      <c r="C7020"/>
      <c r="E7020" s="46"/>
      <c r="F7020" s="44"/>
    </row>
    <row r="7021" spans="3:6" x14ac:dyDescent="0.2">
      <c r="C7021"/>
      <c r="E7021" s="46"/>
      <c r="F7021" s="44"/>
    </row>
    <row r="7022" spans="3:6" x14ac:dyDescent="0.2">
      <c r="C7022"/>
      <c r="E7022" s="46"/>
      <c r="F7022" s="44"/>
    </row>
    <row r="7023" spans="3:6" x14ac:dyDescent="0.2">
      <c r="C7023"/>
      <c r="E7023" s="46"/>
      <c r="F7023" s="44"/>
    </row>
    <row r="7024" spans="3:6" x14ac:dyDescent="0.2">
      <c r="C7024"/>
      <c r="E7024" s="46"/>
      <c r="F7024" s="44"/>
    </row>
    <row r="7025" spans="3:6" x14ac:dyDescent="0.2">
      <c r="C7025"/>
      <c r="E7025" s="46"/>
      <c r="F7025" s="44"/>
    </row>
    <row r="7026" spans="3:6" x14ac:dyDescent="0.2">
      <c r="C7026"/>
      <c r="E7026" s="46"/>
      <c r="F7026" s="44"/>
    </row>
    <row r="7027" spans="3:6" x14ac:dyDescent="0.2">
      <c r="C7027"/>
      <c r="E7027" s="46"/>
      <c r="F7027" s="44"/>
    </row>
    <row r="7028" spans="3:6" x14ac:dyDescent="0.2">
      <c r="C7028"/>
      <c r="E7028" s="46"/>
      <c r="F7028" s="44"/>
    </row>
    <row r="7029" spans="3:6" x14ac:dyDescent="0.2">
      <c r="C7029"/>
      <c r="E7029" s="46"/>
      <c r="F7029" s="44"/>
    </row>
    <row r="7030" spans="3:6" x14ac:dyDescent="0.2">
      <c r="C7030"/>
      <c r="E7030" s="46"/>
      <c r="F7030" s="44"/>
    </row>
    <row r="7031" spans="3:6" x14ac:dyDescent="0.2">
      <c r="C7031"/>
      <c r="E7031" s="46"/>
      <c r="F7031" s="44"/>
    </row>
    <row r="7032" spans="3:6" x14ac:dyDescent="0.2">
      <c r="C7032"/>
      <c r="E7032" s="46"/>
      <c r="F7032" s="44"/>
    </row>
    <row r="7033" spans="3:6" x14ac:dyDescent="0.2">
      <c r="C7033"/>
      <c r="E7033" s="46"/>
      <c r="F7033" s="44"/>
    </row>
    <row r="7034" spans="3:6" x14ac:dyDescent="0.2">
      <c r="C7034"/>
      <c r="E7034" s="46"/>
      <c r="F7034" s="44"/>
    </row>
    <row r="7035" spans="3:6" x14ac:dyDescent="0.2">
      <c r="C7035"/>
      <c r="E7035" s="46"/>
      <c r="F7035" s="44"/>
    </row>
    <row r="7036" spans="3:6" x14ac:dyDescent="0.2">
      <c r="C7036"/>
      <c r="E7036" s="46"/>
      <c r="F7036" s="44"/>
    </row>
    <row r="7037" spans="3:6" x14ac:dyDescent="0.2">
      <c r="C7037"/>
      <c r="E7037" s="46"/>
      <c r="F7037" s="44"/>
    </row>
    <row r="7038" spans="3:6" x14ac:dyDescent="0.2">
      <c r="C7038"/>
      <c r="E7038" s="46"/>
      <c r="F7038" s="44"/>
    </row>
    <row r="7039" spans="3:6" x14ac:dyDescent="0.2">
      <c r="C7039"/>
      <c r="E7039" s="46"/>
      <c r="F7039" s="44"/>
    </row>
    <row r="7040" spans="3:6" x14ac:dyDescent="0.2">
      <c r="C7040"/>
      <c r="E7040" s="46"/>
      <c r="F7040" s="44"/>
    </row>
    <row r="7041" spans="3:6" x14ac:dyDescent="0.2">
      <c r="C7041"/>
      <c r="E7041" s="46"/>
      <c r="F7041" s="44"/>
    </row>
    <row r="7042" spans="3:6" x14ac:dyDescent="0.2">
      <c r="C7042"/>
      <c r="E7042" s="46"/>
      <c r="F7042" s="44"/>
    </row>
    <row r="7043" spans="3:6" x14ac:dyDescent="0.2">
      <c r="C7043"/>
      <c r="E7043" s="46"/>
      <c r="F7043" s="44"/>
    </row>
    <row r="7044" spans="3:6" x14ac:dyDescent="0.2">
      <c r="C7044"/>
      <c r="E7044" s="46"/>
      <c r="F7044" s="44"/>
    </row>
    <row r="7045" spans="3:6" x14ac:dyDescent="0.2">
      <c r="C7045"/>
      <c r="E7045" s="46"/>
      <c r="F7045" s="44"/>
    </row>
    <row r="7046" spans="3:6" x14ac:dyDescent="0.2">
      <c r="C7046"/>
      <c r="E7046" s="46"/>
      <c r="F7046" s="44"/>
    </row>
    <row r="7047" spans="3:6" x14ac:dyDescent="0.2">
      <c r="C7047"/>
      <c r="E7047" s="46"/>
      <c r="F7047" s="44"/>
    </row>
    <row r="7048" spans="3:6" x14ac:dyDescent="0.2">
      <c r="C7048"/>
      <c r="E7048" s="46"/>
      <c r="F7048" s="44"/>
    </row>
    <row r="7049" spans="3:6" x14ac:dyDescent="0.2">
      <c r="C7049"/>
      <c r="E7049" s="46"/>
      <c r="F7049" s="44"/>
    </row>
    <row r="7050" spans="3:6" x14ac:dyDescent="0.2">
      <c r="C7050"/>
      <c r="E7050" s="46"/>
      <c r="F7050" s="44"/>
    </row>
    <row r="7051" spans="3:6" x14ac:dyDescent="0.2">
      <c r="C7051"/>
      <c r="E7051" s="46"/>
      <c r="F7051" s="44"/>
    </row>
    <row r="7052" spans="3:6" x14ac:dyDescent="0.2">
      <c r="C7052"/>
      <c r="E7052" s="46"/>
      <c r="F7052" s="44"/>
    </row>
    <row r="7053" spans="3:6" x14ac:dyDescent="0.2">
      <c r="C7053"/>
      <c r="E7053" s="46"/>
      <c r="F7053" s="44"/>
    </row>
    <row r="7054" spans="3:6" x14ac:dyDescent="0.2">
      <c r="C7054"/>
      <c r="E7054" s="46"/>
      <c r="F7054" s="44"/>
    </row>
    <row r="7055" spans="3:6" x14ac:dyDescent="0.2">
      <c r="C7055"/>
      <c r="E7055" s="46"/>
      <c r="F7055" s="44"/>
    </row>
    <row r="7056" spans="3:6" x14ac:dyDescent="0.2">
      <c r="C7056"/>
      <c r="E7056" s="46"/>
      <c r="F7056" s="44"/>
    </row>
    <row r="7057" spans="3:6" x14ac:dyDescent="0.2">
      <c r="C7057"/>
      <c r="E7057" s="46"/>
      <c r="F7057" s="44"/>
    </row>
    <row r="7058" spans="3:6" x14ac:dyDescent="0.2">
      <c r="C7058"/>
      <c r="E7058" s="46"/>
      <c r="F7058" s="44"/>
    </row>
    <row r="7059" spans="3:6" x14ac:dyDescent="0.2">
      <c r="C7059"/>
      <c r="E7059" s="46"/>
      <c r="F7059" s="44"/>
    </row>
    <row r="7060" spans="3:6" x14ac:dyDescent="0.2">
      <c r="C7060"/>
      <c r="E7060" s="46"/>
      <c r="F7060" s="44"/>
    </row>
    <row r="7061" spans="3:6" x14ac:dyDescent="0.2">
      <c r="C7061"/>
      <c r="E7061" s="46"/>
      <c r="F7061" s="44"/>
    </row>
    <row r="7062" spans="3:6" x14ac:dyDescent="0.2">
      <c r="C7062"/>
      <c r="E7062" s="46"/>
      <c r="F7062" s="44"/>
    </row>
    <row r="7063" spans="3:6" x14ac:dyDescent="0.2">
      <c r="C7063"/>
      <c r="E7063" s="46"/>
      <c r="F7063" s="44"/>
    </row>
    <row r="7064" spans="3:6" x14ac:dyDescent="0.2">
      <c r="C7064"/>
      <c r="E7064" s="46"/>
      <c r="F7064" s="44"/>
    </row>
    <row r="7065" spans="3:6" x14ac:dyDescent="0.2">
      <c r="C7065"/>
      <c r="E7065" s="46"/>
      <c r="F7065" s="44"/>
    </row>
    <row r="7066" spans="3:6" x14ac:dyDescent="0.2">
      <c r="C7066"/>
      <c r="E7066" s="46"/>
      <c r="F7066" s="44"/>
    </row>
    <row r="7067" spans="3:6" x14ac:dyDescent="0.2">
      <c r="C7067"/>
      <c r="E7067" s="46"/>
      <c r="F7067" s="44"/>
    </row>
    <row r="7068" spans="3:6" x14ac:dyDescent="0.2">
      <c r="C7068"/>
      <c r="E7068" s="46"/>
      <c r="F7068" s="44"/>
    </row>
    <row r="7069" spans="3:6" x14ac:dyDescent="0.2">
      <c r="C7069"/>
      <c r="E7069" s="46"/>
      <c r="F7069" s="44"/>
    </row>
    <row r="7070" spans="3:6" x14ac:dyDescent="0.2">
      <c r="C7070"/>
      <c r="E7070" s="46"/>
      <c r="F7070" s="44"/>
    </row>
    <row r="7071" spans="3:6" x14ac:dyDescent="0.2">
      <c r="C7071"/>
      <c r="E7071" s="46"/>
      <c r="F7071" s="44"/>
    </row>
    <row r="7072" spans="3:6" x14ac:dyDescent="0.2">
      <c r="C7072"/>
      <c r="E7072" s="46"/>
      <c r="F7072" s="44"/>
    </row>
    <row r="7073" spans="3:6" x14ac:dyDescent="0.2">
      <c r="C7073"/>
      <c r="E7073" s="46"/>
      <c r="F7073" s="44"/>
    </row>
    <row r="7074" spans="3:6" x14ac:dyDescent="0.2">
      <c r="C7074"/>
      <c r="E7074" s="46"/>
      <c r="F7074" s="44"/>
    </row>
    <row r="7075" spans="3:6" x14ac:dyDescent="0.2">
      <c r="C7075"/>
      <c r="E7075" s="46"/>
      <c r="F7075" s="44"/>
    </row>
    <row r="7076" spans="3:6" x14ac:dyDescent="0.2">
      <c r="C7076"/>
      <c r="E7076" s="46"/>
      <c r="F7076" s="44"/>
    </row>
    <row r="7077" spans="3:6" x14ac:dyDescent="0.2">
      <c r="C7077"/>
      <c r="E7077" s="46"/>
      <c r="F7077" s="44"/>
    </row>
    <row r="7078" spans="3:6" x14ac:dyDescent="0.2">
      <c r="C7078"/>
      <c r="E7078" s="46"/>
      <c r="F7078" s="44"/>
    </row>
    <row r="7079" spans="3:6" x14ac:dyDescent="0.2">
      <c r="C7079"/>
      <c r="E7079" s="46"/>
      <c r="F7079" s="44"/>
    </row>
    <row r="7080" spans="3:6" x14ac:dyDescent="0.2">
      <c r="C7080"/>
      <c r="E7080" s="46"/>
      <c r="F7080" s="44"/>
    </row>
    <row r="7081" spans="3:6" x14ac:dyDescent="0.2">
      <c r="C7081"/>
      <c r="E7081" s="46"/>
      <c r="F7081" s="44"/>
    </row>
    <row r="7082" spans="3:6" x14ac:dyDescent="0.2">
      <c r="C7082"/>
      <c r="E7082" s="46"/>
      <c r="F7082" s="44"/>
    </row>
    <row r="7083" spans="3:6" x14ac:dyDescent="0.2">
      <c r="C7083"/>
      <c r="E7083" s="46"/>
      <c r="F7083" s="44"/>
    </row>
    <row r="7084" spans="3:6" x14ac:dyDescent="0.2">
      <c r="C7084"/>
      <c r="E7084" s="46"/>
      <c r="F7084" s="44"/>
    </row>
    <row r="7085" spans="3:6" x14ac:dyDescent="0.2">
      <c r="C7085"/>
      <c r="E7085" s="46"/>
      <c r="F7085" s="44"/>
    </row>
    <row r="7086" spans="3:6" x14ac:dyDescent="0.2">
      <c r="C7086"/>
      <c r="E7086" s="46"/>
      <c r="F7086" s="44"/>
    </row>
    <row r="7087" spans="3:6" x14ac:dyDescent="0.2">
      <c r="C7087"/>
      <c r="E7087" s="46"/>
      <c r="F7087" s="44"/>
    </row>
    <row r="7088" spans="3:6" x14ac:dyDescent="0.2">
      <c r="C7088"/>
      <c r="E7088" s="46"/>
      <c r="F7088" s="44"/>
    </row>
    <row r="7089" spans="3:6" x14ac:dyDescent="0.2">
      <c r="C7089"/>
      <c r="E7089" s="46"/>
      <c r="F7089" s="44"/>
    </row>
    <row r="7090" spans="3:6" x14ac:dyDescent="0.2">
      <c r="C7090"/>
      <c r="E7090" s="46"/>
      <c r="F7090" s="44"/>
    </row>
    <row r="7091" spans="3:6" x14ac:dyDescent="0.2">
      <c r="C7091"/>
      <c r="E7091" s="46"/>
      <c r="F7091" s="44"/>
    </row>
    <row r="7092" spans="3:6" x14ac:dyDescent="0.2">
      <c r="C7092"/>
      <c r="E7092" s="46"/>
      <c r="F7092" s="44"/>
    </row>
    <row r="7093" spans="3:6" x14ac:dyDescent="0.2">
      <c r="C7093"/>
      <c r="E7093" s="46"/>
      <c r="F7093" s="44"/>
    </row>
    <row r="7094" spans="3:6" x14ac:dyDescent="0.2">
      <c r="C7094"/>
      <c r="E7094" s="46"/>
      <c r="F7094" s="44"/>
    </row>
    <row r="7095" spans="3:6" x14ac:dyDescent="0.2">
      <c r="C7095"/>
      <c r="E7095" s="46"/>
      <c r="F7095" s="44"/>
    </row>
    <row r="7096" spans="3:6" x14ac:dyDescent="0.2">
      <c r="C7096"/>
      <c r="E7096" s="46"/>
      <c r="F7096" s="44"/>
    </row>
    <row r="7097" spans="3:6" x14ac:dyDescent="0.2">
      <c r="C7097"/>
      <c r="E7097" s="46"/>
      <c r="F7097" s="44"/>
    </row>
    <row r="7098" spans="3:6" x14ac:dyDescent="0.2">
      <c r="C7098"/>
      <c r="E7098" s="46"/>
      <c r="F7098" s="44"/>
    </row>
    <row r="7099" spans="3:6" x14ac:dyDescent="0.2">
      <c r="C7099"/>
      <c r="E7099" s="46"/>
      <c r="F7099" s="44"/>
    </row>
    <row r="7100" spans="3:6" x14ac:dyDescent="0.2">
      <c r="C7100"/>
      <c r="E7100" s="46"/>
      <c r="F7100" s="44"/>
    </row>
    <row r="7101" spans="3:6" x14ac:dyDescent="0.2">
      <c r="C7101"/>
      <c r="E7101" s="46"/>
      <c r="F7101" s="44"/>
    </row>
    <row r="7102" spans="3:6" x14ac:dyDescent="0.2">
      <c r="C7102"/>
      <c r="E7102" s="46"/>
      <c r="F7102" s="44"/>
    </row>
    <row r="7103" spans="3:6" x14ac:dyDescent="0.2">
      <c r="C7103"/>
      <c r="E7103" s="46"/>
      <c r="F7103" s="44"/>
    </row>
    <row r="7104" spans="3:6" x14ac:dyDescent="0.2">
      <c r="C7104"/>
      <c r="E7104" s="46"/>
      <c r="F7104" s="44"/>
    </row>
    <row r="7105" spans="3:6" x14ac:dyDescent="0.2">
      <c r="C7105"/>
      <c r="E7105" s="46"/>
      <c r="F7105" s="44"/>
    </row>
    <row r="7106" spans="3:6" x14ac:dyDescent="0.2">
      <c r="C7106"/>
      <c r="E7106" s="46"/>
      <c r="F7106" s="44"/>
    </row>
    <row r="7107" spans="3:6" x14ac:dyDescent="0.2">
      <c r="C7107"/>
      <c r="E7107" s="46"/>
      <c r="F7107" s="44"/>
    </row>
    <row r="7108" spans="3:6" x14ac:dyDescent="0.2">
      <c r="C7108"/>
      <c r="E7108" s="46"/>
      <c r="F7108" s="44"/>
    </row>
    <row r="7109" spans="3:6" x14ac:dyDescent="0.2">
      <c r="C7109"/>
      <c r="E7109" s="46"/>
      <c r="F7109" s="44"/>
    </row>
    <row r="7110" spans="3:6" x14ac:dyDescent="0.2">
      <c r="C7110"/>
      <c r="E7110" s="46"/>
      <c r="F7110" s="44"/>
    </row>
    <row r="7111" spans="3:6" x14ac:dyDescent="0.2">
      <c r="C7111"/>
      <c r="E7111" s="46"/>
      <c r="F7111" s="44"/>
    </row>
    <row r="7112" spans="3:6" x14ac:dyDescent="0.2">
      <c r="C7112"/>
      <c r="E7112" s="46"/>
      <c r="F7112" s="44"/>
    </row>
    <row r="7113" spans="3:6" x14ac:dyDescent="0.2">
      <c r="C7113"/>
      <c r="E7113" s="46"/>
      <c r="F7113" s="44"/>
    </row>
    <row r="7114" spans="3:6" x14ac:dyDescent="0.2">
      <c r="C7114"/>
      <c r="E7114" s="46"/>
      <c r="F7114" s="44"/>
    </row>
    <row r="7115" spans="3:6" x14ac:dyDescent="0.2">
      <c r="C7115"/>
      <c r="E7115" s="46"/>
      <c r="F7115" s="44"/>
    </row>
    <row r="7116" spans="3:6" x14ac:dyDescent="0.2">
      <c r="C7116"/>
      <c r="E7116" s="46"/>
      <c r="F7116" s="44"/>
    </row>
    <row r="7117" spans="3:6" x14ac:dyDescent="0.2">
      <c r="C7117"/>
      <c r="E7117" s="46"/>
      <c r="F7117" s="44"/>
    </row>
    <row r="7118" spans="3:6" x14ac:dyDescent="0.2">
      <c r="C7118"/>
      <c r="E7118" s="46"/>
      <c r="F7118" s="44"/>
    </row>
    <row r="7119" spans="3:6" x14ac:dyDescent="0.2">
      <c r="C7119"/>
      <c r="E7119" s="46"/>
      <c r="F7119" s="44"/>
    </row>
    <row r="7120" spans="3:6" x14ac:dyDescent="0.2">
      <c r="C7120"/>
      <c r="E7120" s="46"/>
      <c r="F7120" s="44"/>
    </row>
    <row r="7121" spans="3:6" x14ac:dyDescent="0.2">
      <c r="C7121"/>
      <c r="E7121" s="46"/>
      <c r="F7121" s="44"/>
    </row>
    <row r="7122" spans="3:6" x14ac:dyDescent="0.2">
      <c r="C7122"/>
      <c r="E7122" s="46"/>
      <c r="F7122" s="44"/>
    </row>
    <row r="7123" spans="3:6" x14ac:dyDescent="0.2">
      <c r="C7123"/>
      <c r="E7123" s="46"/>
      <c r="F7123" s="44"/>
    </row>
    <row r="7124" spans="3:6" x14ac:dyDescent="0.2">
      <c r="C7124"/>
      <c r="E7124" s="46"/>
      <c r="F7124" s="44"/>
    </row>
    <row r="7125" spans="3:6" x14ac:dyDescent="0.2">
      <c r="C7125"/>
      <c r="E7125" s="46"/>
      <c r="F7125" s="44"/>
    </row>
    <row r="7126" spans="3:6" x14ac:dyDescent="0.2">
      <c r="C7126"/>
      <c r="E7126" s="46"/>
      <c r="F7126" s="44"/>
    </row>
    <row r="7127" spans="3:6" x14ac:dyDescent="0.2">
      <c r="C7127"/>
      <c r="E7127" s="46"/>
      <c r="F7127" s="44"/>
    </row>
    <row r="7128" spans="3:6" x14ac:dyDescent="0.2">
      <c r="C7128"/>
      <c r="E7128" s="46"/>
      <c r="F7128" s="44"/>
    </row>
    <row r="7129" spans="3:6" x14ac:dyDescent="0.2">
      <c r="C7129"/>
      <c r="E7129" s="46"/>
      <c r="F7129" s="44"/>
    </row>
    <row r="7130" spans="3:6" x14ac:dyDescent="0.2">
      <c r="C7130"/>
      <c r="E7130" s="46"/>
      <c r="F7130" s="44"/>
    </row>
    <row r="7131" spans="3:6" x14ac:dyDescent="0.2">
      <c r="C7131"/>
      <c r="E7131" s="46"/>
      <c r="F7131" s="44"/>
    </row>
    <row r="7132" spans="3:6" x14ac:dyDescent="0.2">
      <c r="C7132"/>
      <c r="E7132" s="46"/>
      <c r="F7132" s="44"/>
    </row>
    <row r="7133" spans="3:6" x14ac:dyDescent="0.2">
      <c r="C7133"/>
      <c r="E7133" s="46"/>
      <c r="F7133" s="44"/>
    </row>
    <row r="7134" spans="3:6" x14ac:dyDescent="0.2">
      <c r="C7134"/>
      <c r="E7134" s="46"/>
      <c r="F7134" s="44"/>
    </row>
    <row r="7135" spans="3:6" x14ac:dyDescent="0.2">
      <c r="C7135"/>
      <c r="E7135" s="46"/>
      <c r="F7135" s="44"/>
    </row>
    <row r="7136" spans="3:6" x14ac:dyDescent="0.2">
      <c r="C7136"/>
      <c r="E7136" s="46"/>
      <c r="F7136" s="44"/>
    </row>
    <row r="7137" spans="3:6" x14ac:dyDescent="0.2">
      <c r="C7137"/>
      <c r="E7137" s="46"/>
      <c r="F7137" s="44"/>
    </row>
    <row r="7138" spans="3:6" x14ac:dyDescent="0.2">
      <c r="C7138"/>
      <c r="E7138" s="46"/>
      <c r="F7138" s="44"/>
    </row>
    <row r="7139" spans="3:6" x14ac:dyDescent="0.2">
      <c r="C7139"/>
      <c r="E7139" s="46"/>
      <c r="F7139" s="44"/>
    </row>
    <row r="7140" spans="3:6" x14ac:dyDescent="0.2">
      <c r="C7140"/>
      <c r="E7140" s="46"/>
      <c r="F7140" s="44"/>
    </row>
    <row r="7141" spans="3:6" x14ac:dyDescent="0.2">
      <c r="C7141"/>
      <c r="E7141" s="46"/>
      <c r="F7141" s="44"/>
    </row>
    <row r="7142" spans="3:6" x14ac:dyDescent="0.2">
      <c r="C7142"/>
      <c r="E7142" s="46"/>
      <c r="F7142" s="44"/>
    </row>
    <row r="7143" spans="3:6" x14ac:dyDescent="0.2">
      <c r="C7143"/>
      <c r="E7143" s="46"/>
      <c r="F7143" s="44"/>
    </row>
    <row r="7144" spans="3:6" x14ac:dyDescent="0.2">
      <c r="C7144"/>
      <c r="E7144" s="46"/>
      <c r="F7144" s="44"/>
    </row>
    <row r="7145" spans="3:6" x14ac:dyDescent="0.2">
      <c r="C7145"/>
      <c r="E7145" s="46"/>
      <c r="F7145" s="44"/>
    </row>
    <row r="7146" spans="3:6" x14ac:dyDescent="0.2">
      <c r="C7146"/>
      <c r="E7146" s="46"/>
      <c r="F7146" s="44"/>
    </row>
    <row r="7147" spans="3:6" x14ac:dyDescent="0.2">
      <c r="C7147"/>
      <c r="E7147" s="46"/>
      <c r="F7147" s="44"/>
    </row>
    <row r="7148" spans="3:6" x14ac:dyDescent="0.2">
      <c r="C7148"/>
      <c r="E7148" s="46"/>
      <c r="F7148" s="44"/>
    </row>
    <row r="7149" spans="3:6" x14ac:dyDescent="0.2">
      <c r="C7149"/>
      <c r="E7149" s="46"/>
      <c r="F7149" s="44"/>
    </row>
    <row r="7150" spans="3:6" x14ac:dyDescent="0.2">
      <c r="C7150"/>
      <c r="E7150" s="46"/>
      <c r="F7150" s="44"/>
    </row>
    <row r="7151" spans="3:6" x14ac:dyDescent="0.2">
      <c r="C7151"/>
      <c r="E7151" s="46"/>
      <c r="F7151" s="44"/>
    </row>
    <row r="7152" spans="3:6" x14ac:dyDescent="0.2">
      <c r="C7152"/>
      <c r="E7152" s="46"/>
      <c r="F7152" s="44"/>
    </row>
    <row r="7153" spans="3:6" x14ac:dyDescent="0.2">
      <c r="C7153"/>
      <c r="E7153" s="46"/>
      <c r="F7153" s="44"/>
    </row>
    <row r="7154" spans="3:6" x14ac:dyDescent="0.2">
      <c r="C7154"/>
      <c r="E7154" s="46"/>
      <c r="F7154" s="44"/>
    </row>
    <row r="7155" spans="3:6" x14ac:dyDescent="0.2">
      <c r="C7155"/>
      <c r="E7155" s="46"/>
      <c r="F7155" s="44"/>
    </row>
    <row r="7156" spans="3:6" x14ac:dyDescent="0.2">
      <c r="C7156"/>
      <c r="E7156" s="46"/>
      <c r="F7156" s="44"/>
    </row>
    <row r="7157" spans="3:6" x14ac:dyDescent="0.2">
      <c r="C7157"/>
      <c r="E7157" s="46"/>
      <c r="F7157" s="44"/>
    </row>
    <row r="7158" spans="3:6" x14ac:dyDescent="0.2">
      <c r="C7158"/>
      <c r="E7158" s="46"/>
      <c r="F7158" s="44"/>
    </row>
    <row r="7159" spans="3:6" x14ac:dyDescent="0.2">
      <c r="C7159"/>
      <c r="E7159" s="46"/>
      <c r="F7159" s="44"/>
    </row>
    <row r="7160" spans="3:6" x14ac:dyDescent="0.2">
      <c r="C7160"/>
      <c r="E7160" s="46"/>
      <c r="F7160" s="44"/>
    </row>
    <row r="7161" spans="3:6" x14ac:dyDescent="0.2">
      <c r="C7161"/>
      <c r="E7161" s="46"/>
      <c r="F7161" s="44"/>
    </row>
    <row r="7162" spans="3:6" x14ac:dyDescent="0.2">
      <c r="C7162"/>
      <c r="E7162" s="46"/>
      <c r="F7162" s="44"/>
    </row>
    <row r="7163" spans="3:6" x14ac:dyDescent="0.2">
      <c r="C7163"/>
      <c r="E7163" s="46"/>
      <c r="F7163" s="44"/>
    </row>
    <row r="7164" spans="3:6" x14ac:dyDescent="0.2">
      <c r="C7164"/>
      <c r="E7164" s="46"/>
      <c r="F7164" s="44"/>
    </row>
    <row r="7165" spans="3:6" x14ac:dyDescent="0.2">
      <c r="C7165"/>
      <c r="E7165" s="46"/>
      <c r="F7165" s="44"/>
    </row>
    <row r="7166" spans="3:6" x14ac:dyDescent="0.2">
      <c r="C7166"/>
      <c r="E7166" s="46"/>
      <c r="F7166" s="44"/>
    </row>
    <row r="7167" spans="3:6" x14ac:dyDescent="0.2">
      <c r="C7167"/>
      <c r="E7167" s="46"/>
      <c r="F7167" s="44"/>
    </row>
    <row r="7168" spans="3:6" x14ac:dyDescent="0.2">
      <c r="C7168"/>
      <c r="E7168" s="46"/>
      <c r="F7168" s="44"/>
    </row>
    <row r="7169" spans="3:6" x14ac:dyDescent="0.2">
      <c r="C7169"/>
      <c r="E7169" s="46"/>
      <c r="F7169" s="44"/>
    </row>
    <row r="7170" spans="3:6" x14ac:dyDescent="0.2">
      <c r="C7170"/>
      <c r="E7170" s="46"/>
      <c r="F7170" s="44"/>
    </row>
    <row r="7171" spans="3:6" x14ac:dyDescent="0.2">
      <c r="C7171"/>
      <c r="E7171" s="46"/>
      <c r="F7171" s="44"/>
    </row>
    <row r="7172" spans="3:6" x14ac:dyDescent="0.2">
      <c r="C7172"/>
      <c r="E7172" s="46"/>
      <c r="F7172" s="44"/>
    </row>
    <row r="7173" spans="3:6" x14ac:dyDescent="0.2">
      <c r="C7173"/>
      <c r="E7173" s="46"/>
      <c r="F7173" s="44"/>
    </row>
    <row r="7174" spans="3:6" x14ac:dyDescent="0.2">
      <c r="C7174"/>
      <c r="E7174" s="46"/>
      <c r="F7174" s="44"/>
    </row>
    <row r="7175" spans="3:6" x14ac:dyDescent="0.2">
      <c r="C7175"/>
      <c r="E7175" s="46"/>
      <c r="F7175" s="44"/>
    </row>
    <row r="7176" spans="3:6" x14ac:dyDescent="0.2">
      <c r="C7176"/>
      <c r="E7176" s="46"/>
      <c r="F7176" s="44"/>
    </row>
    <row r="7177" spans="3:6" x14ac:dyDescent="0.2">
      <c r="C7177"/>
      <c r="E7177" s="46"/>
      <c r="F7177" s="44"/>
    </row>
    <row r="7178" spans="3:6" x14ac:dyDescent="0.2">
      <c r="C7178"/>
      <c r="E7178" s="46"/>
      <c r="F7178" s="44"/>
    </row>
    <row r="7179" spans="3:6" x14ac:dyDescent="0.2">
      <c r="C7179"/>
      <c r="E7179" s="46"/>
      <c r="F7179" s="44"/>
    </row>
    <row r="7180" spans="3:6" x14ac:dyDescent="0.2">
      <c r="C7180"/>
      <c r="E7180" s="46"/>
      <c r="F7180" s="44"/>
    </row>
    <row r="7181" spans="3:6" x14ac:dyDescent="0.2">
      <c r="C7181"/>
      <c r="E7181" s="46"/>
      <c r="F7181" s="44"/>
    </row>
    <row r="7182" spans="3:6" x14ac:dyDescent="0.2">
      <c r="C7182"/>
      <c r="E7182" s="46"/>
      <c r="F7182" s="44"/>
    </row>
    <row r="7183" spans="3:6" x14ac:dyDescent="0.2">
      <c r="C7183"/>
      <c r="E7183" s="46"/>
      <c r="F7183" s="44"/>
    </row>
    <row r="7184" spans="3:6" x14ac:dyDescent="0.2">
      <c r="C7184"/>
      <c r="E7184" s="46"/>
      <c r="F7184" s="44"/>
    </row>
    <row r="7185" spans="3:6" x14ac:dyDescent="0.2">
      <c r="C7185"/>
      <c r="E7185" s="46"/>
      <c r="F7185" s="44"/>
    </row>
    <row r="7186" spans="3:6" x14ac:dyDescent="0.2">
      <c r="C7186"/>
      <c r="E7186" s="46"/>
      <c r="F7186" s="44"/>
    </row>
    <row r="7187" spans="3:6" x14ac:dyDescent="0.2">
      <c r="C7187"/>
      <c r="E7187" s="46"/>
      <c r="F7187" s="44"/>
    </row>
    <row r="7188" spans="3:6" x14ac:dyDescent="0.2">
      <c r="C7188"/>
      <c r="E7188" s="46"/>
      <c r="F7188" s="44"/>
    </row>
    <row r="7189" spans="3:6" x14ac:dyDescent="0.2">
      <c r="C7189"/>
      <c r="E7189" s="46"/>
      <c r="F7189" s="44"/>
    </row>
    <row r="7190" spans="3:6" x14ac:dyDescent="0.2">
      <c r="C7190"/>
      <c r="E7190" s="46"/>
      <c r="F7190" s="44"/>
    </row>
    <row r="7191" spans="3:6" x14ac:dyDescent="0.2">
      <c r="C7191"/>
      <c r="E7191" s="46"/>
      <c r="F7191" s="44"/>
    </row>
    <row r="7192" spans="3:6" x14ac:dyDescent="0.2">
      <c r="C7192"/>
      <c r="E7192" s="46"/>
      <c r="F7192" s="44"/>
    </row>
    <row r="7193" spans="3:6" x14ac:dyDescent="0.2">
      <c r="C7193"/>
      <c r="E7193" s="46"/>
      <c r="F7193" s="44"/>
    </row>
    <row r="7194" spans="3:6" x14ac:dyDescent="0.2">
      <c r="C7194"/>
      <c r="E7194" s="46"/>
      <c r="F7194" s="44"/>
    </row>
    <row r="7195" spans="3:6" x14ac:dyDescent="0.2">
      <c r="C7195"/>
      <c r="E7195" s="46"/>
      <c r="F7195" s="44"/>
    </row>
    <row r="7196" spans="3:6" x14ac:dyDescent="0.2">
      <c r="C7196"/>
      <c r="E7196" s="46"/>
      <c r="F7196" s="44"/>
    </row>
    <row r="7197" spans="3:6" x14ac:dyDescent="0.2">
      <c r="C7197"/>
      <c r="E7197" s="46"/>
      <c r="F7197" s="44"/>
    </row>
    <row r="7198" spans="3:6" x14ac:dyDescent="0.2">
      <c r="C7198"/>
      <c r="E7198" s="46"/>
      <c r="F7198" s="44"/>
    </row>
    <row r="7199" spans="3:6" x14ac:dyDescent="0.2">
      <c r="C7199"/>
      <c r="E7199" s="46"/>
      <c r="F7199" s="44"/>
    </row>
    <row r="7200" spans="3:6" x14ac:dyDescent="0.2">
      <c r="C7200"/>
      <c r="E7200" s="46"/>
      <c r="F7200" s="44"/>
    </row>
    <row r="7201" spans="3:6" x14ac:dyDescent="0.2">
      <c r="C7201"/>
      <c r="E7201" s="46"/>
      <c r="F7201" s="44"/>
    </row>
    <row r="7202" spans="3:6" x14ac:dyDescent="0.2">
      <c r="C7202"/>
      <c r="E7202" s="46"/>
      <c r="F7202" s="44"/>
    </row>
    <row r="7203" spans="3:6" x14ac:dyDescent="0.2">
      <c r="C7203"/>
      <c r="E7203" s="46"/>
      <c r="F7203" s="44"/>
    </row>
    <row r="7204" spans="3:6" x14ac:dyDescent="0.2">
      <c r="C7204"/>
      <c r="E7204" s="46"/>
      <c r="F7204" s="44"/>
    </row>
    <row r="7205" spans="3:6" x14ac:dyDescent="0.2">
      <c r="C7205"/>
      <c r="E7205" s="46"/>
      <c r="F7205" s="44"/>
    </row>
    <row r="7206" spans="3:6" x14ac:dyDescent="0.2">
      <c r="C7206"/>
      <c r="E7206" s="46"/>
      <c r="F7206" s="44"/>
    </row>
    <row r="7207" spans="3:6" x14ac:dyDescent="0.2">
      <c r="C7207"/>
      <c r="E7207" s="46"/>
      <c r="F7207" s="44"/>
    </row>
    <row r="7208" spans="3:6" x14ac:dyDescent="0.2">
      <c r="C7208"/>
      <c r="E7208" s="46"/>
      <c r="F7208" s="44"/>
    </row>
    <row r="7209" spans="3:6" x14ac:dyDescent="0.2">
      <c r="C7209"/>
      <c r="E7209" s="46"/>
      <c r="F7209" s="44"/>
    </row>
    <row r="7210" spans="3:6" x14ac:dyDescent="0.2">
      <c r="C7210"/>
      <c r="E7210" s="46"/>
      <c r="F7210" s="44"/>
    </row>
    <row r="7211" spans="3:6" x14ac:dyDescent="0.2">
      <c r="C7211"/>
      <c r="E7211" s="46"/>
      <c r="F7211" s="44"/>
    </row>
    <row r="7212" spans="3:6" x14ac:dyDescent="0.2">
      <c r="C7212"/>
      <c r="E7212" s="46"/>
      <c r="F7212" s="44"/>
    </row>
    <row r="7213" spans="3:6" x14ac:dyDescent="0.2">
      <c r="C7213"/>
      <c r="E7213" s="46"/>
      <c r="F7213" s="44"/>
    </row>
    <row r="7214" spans="3:6" x14ac:dyDescent="0.2">
      <c r="C7214"/>
      <c r="E7214" s="46"/>
      <c r="F7214" s="44"/>
    </row>
    <row r="7215" spans="3:6" x14ac:dyDescent="0.2">
      <c r="C7215"/>
      <c r="E7215" s="46"/>
      <c r="F7215" s="44"/>
    </row>
    <row r="7216" spans="3:6" x14ac:dyDescent="0.2">
      <c r="C7216"/>
      <c r="E7216" s="46"/>
      <c r="F7216" s="44"/>
    </row>
    <row r="7217" spans="3:6" x14ac:dyDescent="0.2">
      <c r="C7217"/>
      <c r="E7217" s="46"/>
      <c r="F7217" s="44"/>
    </row>
    <row r="7218" spans="3:6" x14ac:dyDescent="0.2">
      <c r="C7218"/>
      <c r="E7218" s="46"/>
      <c r="F7218" s="44"/>
    </row>
    <row r="7219" spans="3:6" x14ac:dyDescent="0.2">
      <c r="C7219"/>
      <c r="E7219" s="46"/>
      <c r="F7219" s="44"/>
    </row>
    <row r="7220" spans="3:6" x14ac:dyDescent="0.2">
      <c r="C7220"/>
      <c r="E7220" s="46"/>
      <c r="F7220" s="44"/>
    </row>
    <row r="7221" spans="3:6" x14ac:dyDescent="0.2">
      <c r="C7221"/>
      <c r="E7221" s="46"/>
      <c r="F7221" s="44"/>
    </row>
    <row r="7222" spans="3:6" x14ac:dyDescent="0.2">
      <c r="C7222"/>
      <c r="E7222" s="46"/>
      <c r="F7222" s="44"/>
    </row>
    <row r="7223" spans="3:6" x14ac:dyDescent="0.2">
      <c r="C7223"/>
      <c r="E7223" s="46"/>
      <c r="F7223" s="44"/>
    </row>
    <row r="7224" spans="3:6" x14ac:dyDescent="0.2">
      <c r="C7224"/>
      <c r="E7224" s="46"/>
      <c r="F7224" s="44"/>
    </row>
    <row r="7225" spans="3:6" x14ac:dyDescent="0.2">
      <c r="C7225"/>
      <c r="E7225" s="46"/>
      <c r="F7225" s="44"/>
    </row>
    <row r="7226" spans="3:6" x14ac:dyDescent="0.2">
      <c r="C7226"/>
      <c r="E7226" s="46"/>
      <c r="F7226" s="44"/>
    </row>
    <row r="7227" spans="3:6" x14ac:dyDescent="0.2">
      <c r="C7227"/>
      <c r="E7227" s="46"/>
      <c r="F7227" s="44"/>
    </row>
    <row r="7228" spans="3:6" x14ac:dyDescent="0.2">
      <c r="C7228"/>
      <c r="E7228" s="46"/>
      <c r="F7228" s="44"/>
    </row>
    <row r="7229" spans="3:6" x14ac:dyDescent="0.2">
      <c r="C7229"/>
      <c r="E7229" s="46"/>
      <c r="F7229" s="44"/>
    </row>
    <row r="7230" spans="3:6" x14ac:dyDescent="0.2">
      <c r="C7230"/>
      <c r="E7230" s="46"/>
      <c r="F7230" s="44"/>
    </row>
    <row r="7231" spans="3:6" x14ac:dyDescent="0.2">
      <c r="C7231"/>
      <c r="E7231" s="46"/>
      <c r="F7231" s="44"/>
    </row>
    <row r="7232" spans="3:6" x14ac:dyDescent="0.2">
      <c r="C7232"/>
      <c r="E7232" s="46"/>
      <c r="F7232" s="44"/>
    </row>
    <row r="7233" spans="3:6" x14ac:dyDescent="0.2">
      <c r="C7233"/>
      <c r="E7233" s="46"/>
      <c r="F7233" s="44"/>
    </row>
    <row r="7234" spans="3:6" x14ac:dyDescent="0.2">
      <c r="C7234"/>
      <c r="E7234" s="46"/>
      <c r="F7234" s="44"/>
    </row>
    <row r="7235" spans="3:6" x14ac:dyDescent="0.2">
      <c r="C7235"/>
      <c r="E7235" s="46"/>
      <c r="F7235" s="44"/>
    </row>
    <row r="7236" spans="3:6" x14ac:dyDescent="0.2">
      <c r="C7236"/>
      <c r="E7236" s="46"/>
      <c r="F7236" s="44"/>
    </row>
    <row r="7237" spans="3:6" x14ac:dyDescent="0.2">
      <c r="C7237"/>
      <c r="E7237" s="46"/>
      <c r="F7237" s="44"/>
    </row>
    <row r="7238" spans="3:6" x14ac:dyDescent="0.2">
      <c r="C7238"/>
      <c r="E7238" s="46"/>
      <c r="F7238" s="44"/>
    </row>
    <row r="7239" spans="3:6" x14ac:dyDescent="0.2">
      <c r="C7239"/>
      <c r="E7239" s="46"/>
      <c r="F7239" s="44"/>
    </row>
    <row r="7240" spans="3:6" x14ac:dyDescent="0.2">
      <c r="C7240"/>
      <c r="E7240" s="46"/>
      <c r="F7240" s="44"/>
    </row>
    <row r="7241" spans="3:6" x14ac:dyDescent="0.2">
      <c r="C7241"/>
      <c r="E7241" s="46"/>
      <c r="F7241" s="44"/>
    </row>
    <row r="7242" spans="3:6" x14ac:dyDescent="0.2">
      <c r="C7242"/>
      <c r="E7242" s="46"/>
      <c r="F7242" s="44"/>
    </row>
    <row r="7243" spans="3:6" x14ac:dyDescent="0.2">
      <c r="C7243"/>
      <c r="E7243" s="46"/>
      <c r="F7243" s="44"/>
    </row>
    <row r="7244" spans="3:6" x14ac:dyDescent="0.2">
      <c r="C7244"/>
      <c r="E7244" s="46"/>
      <c r="F7244" s="44"/>
    </row>
    <row r="7245" spans="3:6" x14ac:dyDescent="0.2">
      <c r="C7245"/>
      <c r="E7245" s="46"/>
      <c r="F7245" s="44"/>
    </row>
    <row r="7246" spans="3:6" x14ac:dyDescent="0.2">
      <c r="C7246"/>
      <c r="E7246" s="46"/>
      <c r="F7246" s="44"/>
    </row>
    <row r="7247" spans="3:6" x14ac:dyDescent="0.2">
      <c r="C7247"/>
      <c r="E7247" s="46"/>
      <c r="F7247" s="44"/>
    </row>
    <row r="7248" spans="3:6" x14ac:dyDescent="0.2">
      <c r="C7248"/>
      <c r="E7248" s="46"/>
      <c r="F7248" s="44"/>
    </row>
    <row r="7249" spans="3:6" x14ac:dyDescent="0.2">
      <c r="C7249"/>
      <c r="E7249" s="46"/>
      <c r="F7249" s="44"/>
    </row>
    <row r="7250" spans="3:6" x14ac:dyDescent="0.2">
      <c r="C7250"/>
      <c r="E7250" s="46"/>
      <c r="F7250" s="44"/>
    </row>
    <row r="7251" spans="3:6" x14ac:dyDescent="0.2">
      <c r="C7251"/>
      <c r="E7251" s="46"/>
      <c r="F7251" s="44"/>
    </row>
    <row r="7252" spans="3:6" x14ac:dyDescent="0.2">
      <c r="C7252"/>
      <c r="E7252" s="46"/>
      <c r="F7252" s="44"/>
    </row>
    <row r="7253" spans="3:6" x14ac:dyDescent="0.2">
      <c r="C7253"/>
      <c r="E7253" s="46"/>
      <c r="F7253" s="44"/>
    </row>
    <row r="7254" spans="3:6" x14ac:dyDescent="0.2">
      <c r="C7254"/>
      <c r="E7254" s="46"/>
      <c r="F7254" s="44"/>
    </row>
    <row r="7255" spans="3:6" x14ac:dyDescent="0.2">
      <c r="C7255"/>
      <c r="E7255" s="46"/>
      <c r="F7255" s="44"/>
    </row>
    <row r="7256" spans="3:6" x14ac:dyDescent="0.2">
      <c r="C7256"/>
      <c r="E7256" s="46"/>
      <c r="F7256" s="44"/>
    </row>
    <row r="7257" spans="3:6" x14ac:dyDescent="0.2">
      <c r="C7257"/>
      <c r="E7257" s="46"/>
      <c r="F7257" s="44"/>
    </row>
    <row r="7258" spans="3:6" x14ac:dyDescent="0.2">
      <c r="C7258"/>
      <c r="E7258" s="46"/>
      <c r="F7258" s="44"/>
    </row>
    <row r="7259" spans="3:6" x14ac:dyDescent="0.2">
      <c r="C7259"/>
      <c r="E7259" s="46"/>
      <c r="F7259" s="44"/>
    </row>
    <row r="7260" spans="3:6" x14ac:dyDescent="0.2">
      <c r="C7260"/>
      <c r="E7260" s="46"/>
      <c r="F7260" s="44"/>
    </row>
    <row r="7261" spans="3:6" x14ac:dyDescent="0.2">
      <c r="C7261"/>
      <c r="E7261" s="46"/>
      <c r="F7261" s="44"/>
    </row>
    <row r="7262" spans="3:6" x14ac:dyDescent="0.2">
      <c r="C7262"/>
      <c r="E7262" s="46"/>
      <c r="F7262" s="44"/>
    </row>
    <row r="7263" spans="3:6" x14ac:dyDescent="0.2">
      <c r="C7263"/>
      <c r="E7263" s="46"/>
      <c r="F7263" s="44"/>
    </row>
    <row r="7264" spans="3:6" x14ac:dyDescent="0.2">
      <c r="C7264"/>
      <c r="E7264" s="46"/>
      <c r="F7264" s="44"/>
    </row>
    <row r="7265" spans="3:6" x14ac:dyDescent="0.2">
      <c r="C7265"/>
      <c r="E7265" s="46"/>
      <c r="F7265" s="44"/>
    </row>
    <row r="7266" spans="3:6" x14ac:dyDescent="0.2">
      <c r="C7266"/>
      <c r="E7266" s="46"/>
      <c r="F7266" s="44"/>
    </row>
    <row r="7267" spans="3:6" x14ac:dyDescent="0.2">
      <c r="C7267"/>
      <c r="E7267" s="46"/>
      <c r="F7267" s="44"/>
    </row>
    <row r="7268" spans="3:6" x14ac:dyDescent="0.2">
      <c r="C7268"/>
      <c r="E7268" s="46"/>
      <c r="F7268" s="44"/>
    </row>
    <row r="7269" spans="3:6" x14ac:dyDescent="0.2">
      <c r="C7269"/>
      <c r="E7269" s="46"/>
      <c r="F7269" s="44"/>
    </row>
    <row r="7270" spans="3:6" x14ac:dyDescent="0.2">
      <c r="C7270"/>
      <c r="E7270" s="46"/>
      <c r="F7270" s="44"/>
    </row>
    <row r="7271" spans="3:6" x14ac:dyDescent="0.2">
      <c r="C7271"/>
      <c r="E7271" s="46"/>
      <c r="F7271" s="44"/>
    </row>
    <row r="7272" spans="3:6" x14ac:dyDescent="0.2">
      <c r="C7272"/>
      <c r="E7272" s="46"/>
      <c r="F7272" s="44"/>
    </row>
    <row r="7273" spans="3:6" x14ac:dyDescent="0.2">
      <c r="C7273"/>
      <c r="E7273" s="46"/>
      <c r="F7273" s="44"/>
    </row>
    <row r="7274" spans="3:6" x14ac:dyDescent="0.2">
      <c r="C7274"/>
      <c r="E7274" s="46"/>
      <c r="F7274" s="44"/>
    </row>
    <row r="7275" spans="3:6" x14ac:dyDescent="0.2">
      <c r="C7275"/>
      <c r="E7275" s="46"/>
      <c r="F7275" s="44"/>
    </row>
    <row r="7276" spans="3:6" x14ac:dyDescent="0.2">
      <c r="C7276"/>
      <c r="E7276" s="46"/>
      <c r="F7276" s="44"/>
    </row>
    <row r="7277" spans="3:6" x14ac:dyDescent="0.2">
      <c r="C7277"/>
      <c r="E7277" s="46"/>
      <c r="F7277" s="44"/>
    </row>
    <row r="7278" spans="3:6" x14ac:dyDescent="0.2">
      <c r="C7278"/>
      <c r="E7278" s="46"/>
      <c r="F7278" s="44"/>
    </row>
    <row r="7279" spans="3:6" x14ac:dyDescent="0.2">
      <c r="C7279"/>
      <c r="E7279" s="46"/>
      <c r="F7279" s="44"/>
    </row>
    <row r="7280" spans="3:6" x14ac:dyDescent="0.2">
      <c r="C7280"/>
      <c r="E7280" s="46"/>
      <c r="F7280" s="44"/>
    </row>
    <row r="7281" spans="3:6" x14ac:dyDescent="0.2">
      <c r="C7281"/>
      <c r="E7281" s="46"/>
      <c r="F7281" s="44"/>
    </row>
    <row r="7282" spans="3:6" x14ac:dyDescent="0.2">
      <c r="C7282"/>
      <c r="E7282" s="46"/>
      <c r="F7282" s="44"/>
    </row>
    <row r="7283" spans="3:6" x14ac:dyDescent="0.2">
      <c r="C7283"/>
      <c r="E7283" s="46"/>
      <c r="F7283" s="44"/>
    </row>
    <row r="7284" spans="3:6" x14ac:dyDescent="0.2">
      <c r="C7284"/>
      <c r="E7284" s="46"/>
      <c r="F7284" s="44"/>
    </row>
    <row r="7285" spans="3:6" x14ac:dyDescent="0.2">
      <c r="C7285"/>
      <c r="E7285" s="46"/>
      <c r="F7285" s="44"/>
    </row>
    <row r="7286" spans="3:6" x14ac:dyDescent="0.2">
      <c r="C7286"/>
      <c r="E7286" s="46"/>
      <c r="F7286" s="44"/>
    </row>
    <row r="7287" spans="3:6" x14ac:dyDescent="0.2">
      <c r="C7287"/>
      <c r="E7287" s="46"/>
      <c r="F7287" s="44"/>
    </row>
    <row r="7288" spans="3:6" x14ac:dyDescent="0.2">
      <c r="C7288"/>
      <c r="E7288" s="46"/>
      <c r="F7288" s="44"/>
    </row>
    <row r="7289" spans="3:6" x14ac:dyDescent="0.2">
      <c r="C7289"/>
      <c r="E7289" s="46"/>
      <c r="F7289" s="44"/>
    </row>
    <row r="7290" spans="3:6" x14ac:dyDescent="0.2">
      <c r="C7290"/>
      <c r="E7290" s="46"/>
      <c r="F7290" s="44"/>
    </row>
    <row r="7291" spans="3:6" x14ac:dyDescent="0.2">
      <c r="C7291"/>
      <c r="E7291" s="46"/>
      <c r="F7291" s="44"/>
    </row>
    <row r="7292" spans="3:6" x14ac:dyDescent="0.2">
      <c r="C7292"/>
      <c r="E7292" s="46"/>
      <c r="F7292" s="44"/>
    </row>
    <row r="7293" spans="3:6" x14ac:dyDescent="0.2">
      <c r="C7293"/>
      <c r="E7293" s="46"/>
      <c r="F7293" s="44"/>
    </row>
    <row r="7294" spans="3:6" x14ac:dyDescent="0.2">
      <c r="C7294"/>
      <c r="E7294" s="46"/>
      <c r="F7294" s="44"/>
    </row>
    <row r="7295" spans="3:6" x14ac:dyDescent="0.2">
      <c r="C7295"/>
      <c r="E7295" s="46"/>
      <c r="F7295" s="44"/>
    </row>
    <row r="7296" spans="3:6" x14ac:dyDescent="0.2">
      <c r="C7296"/>
      <c r="E7296" s="46"/>
      <c r="F7296" s="44"/>
    </row>
    <row r="7297" spans="3:6" x14ac:dyDescent="0.2">
      <c r="C7297"/>
      <c r="E7297" s="46"/>
      <c r="F7297" s="44"/>
    </row>
    <row r="7298" spans="3:6" x14ac:dyDescent="0.2">
      <c r="C7298"/>
      <c r="E7298" s="46"/>
      <c r="F7298" s="44"/>
    </row>
    <row r="7299" spans="3:6" x14ac:dyDescent="0.2">
      <c r="C7299"/>
      <c r="E7299" s="46"/>
      <c r="F7299" s="44"/>
    </row>
    <row r="7300" spans="3:6" x14ac:dyDescent="0.2">
      <c r="C7300"/>
      <c r="E7300" s="46"/>
      <c r="F7300" s="44"/>
    </row>
    <row r="7301" spans="3:6" x14ac:dyDescent="0.2">
      <c r="C7301"/>
      <c r="E7301" s="46"/>
      <c r="F7301" s="44"/>
    </row>
    <row r="7302" spans="3:6" x14ac:dyDescent="0.2">
      <c r="C7302"/>
      <c r="E7302" s="46"/>
      <c r="F7302" s="44"/>
    </row>
    <row r="7303" spans="3:6" x14ac:dyDescent="0.2">
      <c r="C7303"/>
      <c r="E7303" s="46"/>
      <c r="F7303" s="44"/>
    </row>
    <row r="7304" spans="3:6" x14ac:dyDescent="0.2">
      <c r="C7304"/>
      <c r="E7304" s="46"/>
      <c r="F7304" s="44"/>
    </row>
    <row r="7305" spans="3:6" x14ac:dyDescent="0.2">
      <c r="C7305"/>
      <c r="E7305" s="46"/>
      <c r="F7305" s="44"/>
    </row>
    <row r="7306" spans="3:6" x14ac:dyDescent="0.2">
      <c r="C7306"/>
      <c r="E7306" s="46"/>
      <c r="F7306" s="44"/>
    </row>
    <row r="7307" spans="3:6" x14ac:dyDescent="0.2">
      <c r="C7307"/>
      <c r="E7307" s="46"/>
      <c r="F7307" s="44"/>
    </row>
    <row r="7308" spans="3:6" x14ac:dyDescent="0.2">
      <c r="C7308"/>
      <c r="E7308" s="46"/>
      <c r="F7308" s="44"/>
    </row>
    <row r="7309" spans="3:6" x14ac:dyDescent="0.2">
      <c r="C7309"/>
      <c r="E7309" s="46"/>
      <c r="F7309" s="44"/>
    </row>
    <row r="7310" spans="3:6" x14ac:dyDescent="0.2">
      <c r="C7310"/>
      <c r="E7310" s="46"/>
      <c r="F7310" s="44"/>
    </row>
    <row r="7311" spans="3:6" x14ac:dyDescent="0.2">
      <c r="C7311"/>
      <c r="E7311" s="46"/>
      <c r="F7311" s="44"/>
    </row>
    <row r="7312" spans="3:6" x14ac:dyDescent="0.2">
      <c r="C7312"/>
      <c r="E7312" s="46"/>
      <c r="F7312" s="44"/>
    </row>
    <row r="7313" spans="3:6" x14ac:dyDescent="0.2">
      <c r="C7313"/>
      <c r="E7313" s="46"/>
      <c r="F7313" s="44"/>
    </row>
    <row r="7314" spans="3:6" x14ac:dyDescent="0.2">
      <c r="C7314"/>
      <c r="E7314" s="46"/>
      <c r="F7314" s="44"/>
    </row>
    <row r="7315" spans="3:6" x14ac:dyDescent="0.2">
      <c r="C7315"/>
      <c r="E7315" s="46"/>
      <c r="F7315" s="44"/>
    </row>
    <row r="7316" spans="3:6" x14ac:dyDescent="0.2">
      <c r="C7316"/>
      <c r="E7316" s="46"/>
      <c r="F7316" s="44"/>
    </row>
    <row r="7317" spans="3:6" x14ac:dyDescent="0.2">
      <c r="C7317"/>
      <c r="E7317" s="46"/>
      <c r="F7317" s="44"/>
    </row>
    <row r="7318" spans="3:6" x14ac:dyDescent="0.2">
      <c r="C7318"/>
      <c r="E7318" s="46"/>
      <c r="F7318" s="44"/>
    </row>
    <row r="7319" spans="3:6" x14ac:dyDescent="0.2">
      <c r="C7319"/>
      <c r="E7319" s="46"/>
      <c r="F7319" s="44"/>
    </row>
    <row r="7320" spans="3:6" x14ac:dyDescent="0.2">
      <c r="C7320"/>
      <c r="E7320" s="46"/>
      <c r="F7320" s="44"/>
    </row>
    <row r="7321" spans="3:6" x14ac:dyDescent="0.2">
      <c r="C7321"/>
      <c r="E7321" s="46"/>
      <c r="F7321" s="44"/>
    </row>
    <row r="7322" spans="3:6" x14ac:dyDescent="0.2">
      <c r="C7322"/>
      <c r="E7322" s="46"/>
      <c r="F7322" s="44"/>
    </row>
    <row r="7323" spans="3:6" x14ac:dyDescent="0.2">
      <c r="C7323"/>
      <c r="E7323" s="46"/>
      <c r="F7323" s="44"/>
    </row>
    <row r="7324" spans="3:6" x14ac:dyDescent="0.2">
      <c r="C7324"/>
      <c r="E7324" s="46"/>
      <c r="F7324" s="44"/>
    </row>
    <row r="7325" spans="3:6" x14ac:dyDescent="0.2">
      <c r="C7325"/>
      <c r="E7325" s="46"/>
      <c r="F7325" s="44"/>
    </row>
    <row r="7326" spans="3:6" x14ac:dyDescent="0.2">
      <c r="C7326"/>
      <c r="E7326" s="46"/>
      <c r="F7326" s="44"/>
    </row>
    <row r="7327" spans="3:6" x14ac:dyDescent="0.2">
      <c r="C7327"/>
      <c r="E7327" s="46"/>
      <c r="F7327" s="44"/>
    </row>
    <row r="7328" spans="3:6" x14ac:dyDescent="0.2">
      <c r="C7328"/>
      <c r="E7328" s="46"/>
      <c r="F7328" s="44"/>
    </row>
    <row r="7329" spans="3:6" x14ac:dyDescent="0.2">
      <c r="C7329"/>
      <c r="E7329" s="46"/>
      <c r="F7329" s="44"/>
    </row>
    <row r="7330" spans="3:6" x14ac:dyDescent="0.2">
      <c r="C7330"/>
      <c r="E7330" s="46"/>
      <c r="F7330" s="44"/>
    </row>
    <row r="7331" spans="3:6" x14ac:dyDescent="0.2">
      <c r="C7331"/>
      <c r="E7331" s="46"/>
      <c r="F7331" s="44"/>
    </row>
    <row r="7332" spans="3:6" x14ac:dyDescent="0.2">
      <c r="C7332"/>
      <c r="E7332" s="46"/>
      <c r="F7332" s="44"/>
    </row>
    <row r="7333" spans="3:6" x14ac:dyDescent="0.2">
      <c r="C7333"/>
      <c r="E7333" s="46"/>
      <c r="F7333" s="44"/>
    </row>
    <row r="7334" spans="3:6" x14ac:dyDescent="0.2">
      <c r="C7334"/>
      <c r="E7334" s="46"/>
      <c r="F7334" s="44"/>
    </row>
    <row r="7335" spans="3:6" x14ac:dyDescent="0.2">
      <c r="C7335"/>
      <c r="E7335" s="46"/>
      <c r="F7335" s="44"/>
    </row>
    <row r="7336" spans="3:6" x14ac:dyDescent="0.2">
      <c r="C7336"/>
      <c r="E7336" s="46"/>
      <c r="F7336" s="44"/>
    </row>
    <row r="7337" spans="3:6" x14ac:dyDescent="0.2">
      <c r="C7337"/>
      <c r="E7337" s="46"/>
      <c r="F7337" s="44"/>
    </row>
    <row r="7338" spans="3:6" x14ac:dyDescent="0.2">
      <c r="C7338"/>
      <c r="E7338" s="46"/>
      <c r="F7338" s="44"/>
    </row>
    <row r="7339" spans="3:6" x14ac:dyDescent="0.2">
      <c r="C7339"/>
      <c r="E7339" s="46"/>
      <c r="F7339" s="44"/>
    </row>
    <row r="7340" spans="3:6" x14ac:dyDescent="0.2">
      <c r="C7340"/>
      <c r="E7340" s="46"/>
      <c r="F7340" s="44"/>
    </row>
    <row r="7341" spans="3:6" x14ac:dyDescent="0.2">
      <c r="C7341"/>
      <c r="E7341" s="46"/>
      <c r="F7341" s="44"/>
    </row>
    <row r="7342" spans="3:6" x14ac:dyDescent="0.2">
      <c r="C7342"/>
      <c r="E7342" s="46"/>
      <c r="F7342" s="44"/>
    </row>
    <row r="7343" spans="3:6" x14ac:dyDescent="0.2">
      <c r="C7343"/>
      <c r="E7343" s="46"/>
      <c r="F7343" s="44"/>
    </row>
    <row r="7344" spans="3:6" x14ac:dyDescent="0.2">
      <c r="C7344"/>
      <c r="E7344" s="46"/>
      <c r="F7344" s="44"/>
    </row>
    <row r="7345" spans="3:6" x14ac:dyDescent="0.2">
      <c r="C7345"/>
      <c r="E7345" s="46"/>
      <c r="F7345" s="44"/>
    </row>
    <row r="7346" spans="3:6" x14ac:dyDescent="0.2">
      <c r="C7346"/>
      <c r="E7346" s="46"/>
      <c r="F7346" s="44"/>
    </row>
    <row r="7347" spans="3:6" x14ac:dyDescent="0.2">
      <c r="C7347"/>
      <c r="E7347" s="46"/>
      <c r="F7347" s="44"/>
    </row>
    <row r="7348" spans="3:6" x14ac:dyDescent="0.2">
      <c r="C7348"/>
      <c r="E7348" s="46"/>
      <c r="F7348" s="44"/>
    </row>
    <row r="7349" spans="3:6" x14ac:dyDescent="0.2">
      <c r="C7349"/>
      <c r="E7349" s="46"/>
      <c r="F7349" s="44"/>
    </row>
    <row r="7350" spans="3:6" x14ac:dyDescent="0.2">
      <c r="C7350"/>
      <c r="E7350" s="46"/>
      <c r="F7350" s="44"/>
    </row>
    <row r="7351" spans="3:6" x14ac:dyDescent="0.2">
      <c r="C7351"/>
      <c r="E7351" s="46"/>
      <c r="F7351" s="44"/>
    </row>
    <row r="7352" spans="3:6" x14ac:dyDescent="0.2">
      <c r="C7352"/>
      <c r="E7352" s="46"/>
      <c r="F7352" s="44"/>
    </row>
    <row r="7353" spans="3:6" x14ac:dyDescent="0.2">
      <c r="C7353"/>
      <c r="E7353" s="46"/>
      <c r="F7353" s="44"/>
    </row>
    <row r="7354" spans="3:6" x14ac:dyDescent="0.2">
      <c r="C7354"/>
      <c r="E7354" s="46"/>
      <c r="F7354" s="44"/>
    </row>
    <row r="7355" spans="3:6" x14ac:dyDescent="0.2">
      <c r="C7355"/>
      <c r="E7355" s="46"/>
      <c r="F7355" s="44"/>
    </row>
    <row r="7356" spans="3:6" x14ac:dyDescent="0.2">
      <c r="C7356"/>
      <c r="E7356" s="46"/>
      <c r="F7356" s="44"/>
    </row>
    <row r="7357" spans="3:6" x14ac:dyDescent="0.2">
      <c r="C7357"/>
      <c r="E7357" s="46"/>
      <c r="F7357" s="44"/>
    </row>
    <row r="7358" spans="3:6" x14ac:dyDescent="0.2">
      <c r="C7358"/>
      <c r="E7358" s="46"/>
      <c r="F7358" s="44"/>
    </row>
    <row r="7359" spans="3:6" x14ac:dyDescent="0.2">
      <c r="C7359"/>
      <c r="E7359" s="46"/>
      <c r="F7359" s="44"/>
    </row>
    <row r="7360" spans="3:6" x14ac:dyDescent="0.2">
      <c r="C7360"/>
      <c r="E7360" s="46"/>
      <c r="F7360" s="44"/>
    </row>
    <row r="7361" spans="3:6" x14ac:dyDescent="0.2">
      <c r="C7361"/>
      <c r="E7361" s="46"/>
      <c r="F7361" s="44"/>
    </row>
    <row r="7362" spans="3:6" x14ac:dyDescent="0.2">
      <c r="C7362"/>
      <c r="E7362" s="46"/>
      <c r="F7362" s="44"/>
    </row>
    <row r="7363" spans="3:6" x14ac:dyDescent="0.2">
      <c r="C7363"/>
      <c r="E7363" s="46"/>
      <c r="F7363" s="44"/>
    </row>
    <row r="7364" spans="3:6" x14ac:dyDescent="0.2">
      <c r="C7364"/>
      <c r="E7364" s="46"/>
      <c r="F7364" s="44"/>
    </row>
    <row r="7365" spans="3:6" x14ac:dyDescent="0.2">
      <c r="C7365"/>
      <c r="E7365" s="46"/>
      <c r="F7365" s="44"/>
    </row>
    <row r="7366" spans="3:6" x14ac:dyDescent="0.2">
      <c r="C7366"/>
      <c r="E7366" s="46"/>
      <c r="F7366" s="44"/>
    </row>
    <row r="7367" spans="3:6" x14ac:dyDescent="0.2">
      <c r="C7367"/>
      <c r="E7367" s="46"/>
      <c r="F7367" s="44"/>
    </row>
    <row r="7368" spans="3:6" x14ac:dyDescent="0.2">
      <c r="C7368"/>
      <c r="E7368" s="46"/>
      <c r="F7368" s="44"/>
    </row>
    <row r="7369" spans="3:6" x14ac:dyDescent="0.2">
      <c r="C7369"/>
      <c r="E7369" s="46"/>
      <c r="F7369" s="44"/>
    </row>
    <row r="7370" spans="3:6" x14ac:dyDescent="0.2">
      <c r="C7370"/>
      <c r="E7370" s="46"/>
      <c r="F7370" s="44"/>
    </row>
    <row r="7371" spans="3:6" x14ac:dyDescent="0.2">
      <c r="C7371"/>
      <c r="E7371" s="46"/>
      <c r="F7371" s="44"/>
    </row>
    <row r="7372" spans="3:6" x14ac:dyDescent="0.2">
      <c r="C7372"/>
      <c r="E7372" s="46"/>
      <c r="F7372" s="44"/>
    </row>
    <row r="7373" spans="3:6" x14ac:dyDescent="0.2">
      <c r="C7373"/>
      <c r="E7373" s="46"/>
      <c r="F7373" s="44"/>
    </row>
    <row r="7374" spans="3:6" x14ac:dyDescent="0.2">
      <c r="C7374"/>
      <c r="E7374" s="46"/>
      <c r="F7374" s="44"/>
    </row>
    <row r="7375" spans="3:6" x14ac:dyDescent="0.2">
      <c r="C7375"/>
      <c r="E7375" s="46"/>
      <c r="F7375" s="44"/>
    </row>
    <row r="7376" spans="3:6" x14ac:dyDescent="0.2">
      <c r="C7376"/>
      <c r="E7376" s="46"/>
      <c r="F7376" s="44"/>
    </row>
    <row r="7377" spans="3:6" x14ac:dyDescent="0.2">
      <c r="C7377"/>
      <c r="E7377" s="46"/>
      <c r="F7377" s="44"/>
    </row>
    <row r="7378" spans="3:6" x14ac:dyDescent="0.2">
      <c r="C7378"/>
      <c r="E7378" s="46"/>
      <c r="F7378" s="44"/>
    </row>
    <row r="7379" spans="3:6" x14ac:dyDescent="0.2">
      <c r="C7379"/>
      <c r="E7379" s="46"/>
      <c r="F7379" s="44"/>
    </row>
    <row r="7380" spans="3:6" x14ac:dyDescent="0.2">
      <c r="C7380"/>
      <c r="E7380" s="46"/>
      <c r="F7380" s="44"/>
    </row>
    <row r="7381" spans="3:6" x14ac:dyDescent="0.2">
      <c r="C7381"/>
      <c r="E7381" s="46"/>
      <c r="F7381" s="44"/>
    </row>
    <row r="7382" spans="3:6" x14ac:dyDescent="0.2">
      <c r="C7382"/>
      <c r="E7382" s="46"/>
      <c r="F7382" s="44"/>
    </row>
    <row r="7383" spans="3:6" x14ac:dyDescent="0.2">
      <c r="C7383"/>
      <c r="E7383" s="46"/>
      <c r="F7383" s="44"/>
    </row>
    <row r="7384" spans="3:6" x14ac:dyDescent="0.2">
      <c r="C7384"/>
      <c r="E7384" s="46"/>
      <c r="F7384" s="44"/>
    </row>
    <row r="7385" spans="3:6" x14ac:dyDescent="0.2">
      <c r="C7385"/>
      <c r="E7385" s="46"/>
      <c r="F7385" s="44"/>
    </row>
    <row r="7386" spans="3:6" x14ac:dyDescent="0.2">
      <c r="C7386"/>
      <c r="E7386" s="46"/>
      <c r="F7386" s="44"/>
    </row>
    <row r="7387" spans="3:6" x14ac:dyDescent="0.2">
      <c r="C7387"/>
      <c r="E7387" s="46"/>
      <c r="F7387" s="44"/>
    </row>
    <row r="7388" spans="3:6" x14ac:dyDescent="0.2">
      <c r="C7388"/>
      <c r="E7388" s="46"/>
      <c r="F7388" s="44"/>
    </row>
    <row r="7389" spans="3:6" x14ac:dyDescent="0.2">
      <c r="C7389"/>
      <c r="E7389" s="46"/>
      <c r="F7389" s="44"/>
    </row>
    <row r="7390" spans="3:6" x14ac:dyDescent="0.2">
      <c r="C7390"/>
      <c r="E7390" s="46"/>
      <c r="F7390" s="44"/>
    </row>
    <row r="7391" spans="3:6" x14ac:dyDescent="0.2">
      <c r="C7391"/>
      <c r="E7391" s="46"/>
      <c r="F7391" s="44"/>
    </row>
    <row r="7392" spans="3:6" x14ac:dyDescent="0.2">
      <c r="C7392"/>
      <c r="E7392" s="46"/>
      <c r="F7392" s="44"/>
    </row>
    <row r="7393" spans="3:6" x14ac:dyDescent="0.2">
      <c r="C7393"/>
      <c r="E7393" s="46"/>
      <c r="F7393" s="44"/>
    </row>
    <row r="7394" spans="3:6" x14ac:dyDescent="0.2">
      <c r="C7394"/>
      <c r="E7394" s="46"/>
      <c r="F7394" s="44"/>
    </row>
    <row r="7395" spans="3:6" x14ac:dyDescent="0.2">
      <c r="C7395"/>
      <c r="E7395" s="46"/>
      <c r="F7395" s="44"/>
    </row>
    <row r="7396" spans="3:6" x14ac:dyDescent="0.2">
      <c r="C7396"/>
      <c r="E7396" s="46"/>
      <c r="F7396" s="44"/>
    </row>
    <row r="7397" spans="3:6" x14ac:dyDescent="0.2">
      <c r="C7397"/>
      <c r="E7397" s="46"/>
      <c r="F7397" s="44"/>
    </row>
    <row r="7398" spans="3:6" x14ac:dyDescent="0.2">
      <c r="C7398"/>
      <c r="E7398" s="46"/>
      <c r="F7398" s="44"/>
    </row>
    <row r="7399" spans="3:6" x14ac:dyDescent="0.2">
      <c r="C7399"/>
      <c r="E7399" s="46"/>
      <c r="F7399" s="44"/>
    </row>
    <row r="7400" spans="3:6" x14ac:dyDescent="0.2">
      <c r="C7400"/>
      <c r="E7400" s="46"/>
      <c r="F7400" s="44"/>
    </row>
    <row r="7401" spans="3:6" x14ac:dyDescent="0.2">
      <c r="C7401"/>
      <c r="E7401" s="46"/>
      <c r="F7401" s="44"/>
    </row>
    <row r="7402" spans="3:6" x14ac:dyDescent="0.2">
      <c r="C7402"/>
      <c r="E7402" s="46"/>
      <c r="F7402" s="44"/>
    </row>
    <row r="7403" spans="3:6" x14ac:dyDescent="0.2">
      <c r="C7403"/>
      <c r="E7403" s="46"/>
      <c r="F7403" s="44"/>
    </row>
    <row r="7404" spans="3:6" x14ac:dyDescent="0.2">
      <c r="C7404"/>
      <c r="E7404" s="46"/>
      <c r="F7404" s="44"/>
    </row>
    <row r="7405" spans="3:6" x14ac:dyDescent="0.2">
      <c r="C7405"/>
      <c r="E7405" s="46"/>
      <c r="F7405" s="44"/>
    </row>
    <row r="7406" spans="3:6" x14ac:dyDescent="0.2">
      <c r="C7406"/>
      <c r="E7406" s="46"/>
      <c r="F7406" s="44"/>
    </row>
    <row r="7407" spans="3:6" x14ac:dyDescent="0.2">
      <c r="C7407"/>
      <c r="E7407" s="46"/>
      <c r="F7407" s="44"/>
    </row>
    <row r="7408" spans="3:6" x14ac:dyDescent="0.2">
      <c r="C7408"/>
      <c r="E7408" s="46"/>
      <c r="F7408" s="44"/>
    </row>
    <row r="7409" spans="3:6" x14ac:dyDescent="0.2">
      <c r="C7409"/>
      <c r="E7409" s="46"/>
      <c r="F7409" s="44"/>
    </row>
    <row r="7410" spans="3:6" x14ac:dyDescent="0.2">
      <c r="C7410"/>
      <c r="E7410" s="46"/>
      <c r="F7410" s="44"/>
    </row>
    <row r="7411" spans="3:6" x14ac:dyDescent="0.2">
      <c r="C7411"/>
      <c r="E7411" s="46"/>
      <c r="F7411" s="44"/>
    </row>
    <row r="7412" spans="3:6" x14ac:dyDescent="0.2">
      <c r="C7412"/>
      <c r="E7412" s="46"/>
      <c r="F7412" s="44"/>
    </row>
    <row r="7413" spans="3:6" x14ac:dyDescent="0.2">
      <c r="C7413"/>
      <c r="E7413" s="46"/>
      <c r="F7413" s="44"/>
    </row>
    <row r="7414" spans="3:6" x14ac:dyDescent="0.2">
      <c r="C7414"/>
      <c r="E7414" s="46"/>
      <c r="F7414" s="44"/>
    </row>
    <row r="7415" spans="3:6" x14ac:dyDescent="0.2">
      <c r="C7415"/>
      <c r="E7415" s="46"/>
      <c r="F7415" s="44"/>
    </row>
    <row r="7416" spans="3:6" x14ac:dyDescent="0.2">
      <c r="C7416"/>
      <c r="E7416" s="46"/>
      <c r="F7416" s="44"/>
    </row>
    <row r="7417" spans="3:6" x14ac:dyDescent="0.2">
      <c r="C7417"/>
      <c r="E7417" s="46"/>
      <c r="F7417" s="44"/>
    </row>
    <row r="7418" spans="3:6" x14ac:dyDescent="0.2">
      <c r="C7418"/>
      <c r="E7418" s="46"/>
      <c r="F7418" s="44"/>
    </row>
    <row r="7419" spans="3:6" x14ac:dyDescent="0.2">
      <c r="C7419"/>
      <c r="E7419" s="46"/>
      <c r="F7419" s="44"/>
    </row>
    <row r="7420" spans="3:6" x14ac:dyDescent="0.2">
      <c r="C7420"/>
      <c r="E7420" s="46"/>
      <c r="F7420" s="44"/>
    </row>
    <row r="7421" spans="3:6" x14ac:dyDescent="0.2">
      <c r="C7421"/>
      <c r="E7421" s="46"/>
      <c r="F7421" s="44"/>
    </row>
    <row r="7422" spans="3:6" x14ac:dyDescent="0.2">
      <c r="C7422"/>
      <c r="E7422" s="46"/>
      <c r="F7422" s="44"/>
    </row>
    <row r="7423" spans="3:6" x14ac:dyDescent="0.2">
      <c r="C7423"/>
      <c r="E7423" s="46"/>
      <c r="F7423" s="44"/>
    </row>
    <row r="7424" spans="3:6" x14ac:dyDescent="0.2">
      <c r="C7424"/>
      <c r="E7424" s="46"/>
      <c r="F7424" s="44"/>
    </row>
    <row r="7425" spans="3:6" x14ac:dyDescent="0.2">
      <c r="C7425"/>
      <c r="E7425" s="46"/>
      <c r="F7425" s="44"/>
    </row>
    <row r="7426" spans="3:6" x14ac:dyDescent="0.2">
      <c r="C7426"/>
      <c r="E7426" s="46"/>
      <c r="F7426" s="44"/>
    </row>
    <row r="7427" spans="3:6" x14ac:dyDescent="0.2">
      <c r="C7427"/>
      <c r="E7427" s="46"/>
      <c r="F7427" s="44"/>
    </row>
    <row r="7428" spans="3:6" x14ac:dyDescent="0.2">
      <c r="C7428"/>
      <c r="E7428" s="46"/>
      <c r="F7428" s="44"/>
    </row>
    <row r="7429" spans="3:6" x14ac:dyDescent="0.2">
      <c r="C7429"/>
      <c r="E7429" s="46"/>
      <c r="F7429" s="44"/>
    </row>
    <row r="7430" spans="3:6" x14ac:dyDescent="0.2">
      <c r="C7430"/>
      <c r="E7430" s="46"/>
      <c r="F7430" s="44"/>
    </row>
    <row r="7431" spans="3:6" x14ac:dyDescent="0.2">
      <c r="C7431"/>
      <c r="E7431" s="46"/>
      <c r="F7431" s="44"/>
    </row>
    <row r="7432" spans="3:6" x14ac:dyDescent="0.2">
      <c r="C7432"/>
      <c r="E7432" s="46"/>
      <c r="F7432" s="44"/>
    </row>
    <row r="7433" spans="3:6" x14ac:dyDescent="0.2">
      <c r="C7433"/>
      <c r="E7433" s="46"/>
      <c r="F7433" s="44"/>
    </row>
    <row r="7434" spans="3:6" x14ac:dyDescent="0.2">
      <c r="C7434"/>
      <c r="E7434" s="46"/>
      <c r="F7434" s="44"/>
    </row>
    <row r="7435" spans="3:6" x14ac:dyDescent="0.2">
      <c r="C7435"/>
      <c r="E7435" s="46"/>
      <c r="F7435" s="44"/>
    </row>
    <row r="7436" spans="3:6" x14ac:dyDescent="0.2">
      <c r="C7436"/>
      <c r="E7436" s="46"/>
      <c r="F7436" s="44"/>
    </row>
    <row r="7437" spans="3:6" x14ac:dyDescent="0.2">
      <c r="C7437"/>
      <c r="E7437" s="46"/>
      <c r="F7437" s="44"/>
    </row>
    <row r="7438" spans="3:6" x14ac:dyDescent="0.2">
      <c r="C7438"/>
      <c r="E7438" s="46"/>
      <c r="F7438" s="44"/>
    </row>
    <row r="7439" spans="3:6" x14ac:dyDescent="0.2">
      <c r="C7439"/>
      <c r="E7439" s="46"/>
      <c r="F7439" s="44"/>
    </row>
    <row r="7440" spans="3:6" x14ac:dyDescent="0.2">
      <c r="C7440"/>
      <c r="E7440" s="46"/>
      <c r="F7440" s="44"/>
    </row>
    <row r="7441" spans="3:6" x14ac:dyDescent="0.2">
      <c r="C7441"/>
      <c r="E7441" s="46"/>
      <c r="F7441" s="44"/>
    </row>
    <row r="7442" spans="3:6" x14ac:dyDescent="0.2">
      <c r="C7442"/>
      <c r="E7442" s="46"/>
      <c r="F7442" s="44"/>
    </row>
    <row r="7443" spans="3:6" x14ac:dyDescent="0.2">
      <c r="C7443"/>
      <c r="E7443" s="46"/>
      <c r="F7443" s="44"/>
    </row>
    <row r="7444" spans="3:6" x14ac:dyDescent="0.2">
      <c r="C7444"/>
      <c r="E7444" s="46"/>
      <c r="F7444" s="44"/>
    </row>
    <row r="7445" spans="3:6" x14ac:dyDescent="0.2">
      <c r="C7445"/>
      <c r="E7445" s="46"/>
      <c r="F7445" s="44"/>
    </row>
    <row r="7446" spans="3:6" x14ac:dyDescent="0.2">
      <c r="C7446"/>
      <c r="E7446" s="46"/>
      <c r="F7446" s="44"/>
    </row>
    <row r="7447" spans="3:6" x14ac:dyDescent="0.2">
      <c r="C7447"/>
      <c r="E7447" s="46"/>
      <c r="F7447" s="44"/>
    </row>
    <row r="7448" spans="3:6" x14ac:dyDescent="0.2">
      <c r="C7448"/>
      <c r="E7448" s="46"/>
      <c r="F7448" s="44"/>
    </row>
    <row r="7449" spans="3:6" x14ac:dyDescent="0.2">
      <c r="C7449"/>
      <c r="E7449" s="46"/>
      <c r="F7449" s="44"/>
    </row>
    <row r="7450" spans="3:6" x14ac:dyDescent="0.2">
      <c r="C7450"/>
      <c r="E7450" s="46"/>
      <c r="F7450" s="44"/>
    </row>
    <row r="7451" spans="3:6" x14ac:dyDescent="0.2">
      <c r="C7451"/>
      <c r="E7451" s="46"/>
      <c r="F7451" s="44"/>
    </row>
    <row r="7452" spans="3:6" x14ac:dyDescent="0.2">
      <c r="C7452"/>
      <c r="E7452" s="46"/>
      <c r="F7452" s="44"/>
    </row>
    <row r="7453" spans="3:6" x14ac:dyDescent="0.2">
      <c r="C7453"/>
      <c r="E7453" s="46"/>
      <c r="F7453" s="44"/>
    </row>
    <row r="7454" spans="3:6" x14ac:dyDescent="0.2">
      <c r="C7454"/>
      <c r="E7454" s="46"/>
      <c r="F7454" s="44"/>
    </row>
    <row r="7455" spans="3:6" x14ac:dyDescent="0.2">
      <c r="C7455"/>
      <c r="E7455" s="46"/>
      <c r="F7455" s="44"/>
    </row>
    <row r="7456" spans="3:6" x14ac:dyDescent="0.2">
      <c r="C7456"/>
      <c r="E7456" s="46"/>
      <c r="F7456" s="44"/>
    </row>
    <row r="7457" spans="3:6" x14ac:dyDescent="0.2">
      <c r="C7457"/>
      <c r="E7457" s="46"/>
      <c r="F7457" s="44"/>
    </row>
    <row r="7458" spans="3:6" x14ac:dyDescent="0.2">
      <c r="C7458"/>
      <c r="E7458" s="46"/>
      <c r="F7458" s="44"/>
    </row>
    <row r="7459" spans="3:6" x14ac:dyDescent="0.2">
      <c r="C7459"/>
      <c r="E7459" s="46"/>
      <c r="F7459" s="44"/>
    </row>
    <row r="7460" spans="3:6" x14ac:dyDescent="0.2">
      <c r="C7460"/>
      <c r="E7460" s="46"/>
      <c r="F7460" s="44"/>
    </row>
    <row r="7461" spans="3:6" x14ac:dyDescent="0.2">
      <c r="C7461"/>
      <c r="E7461" s="46"/>
      <c r="F7461" s="44"/>
    </row>
    <row r="7462" spans="3:6" x14ac:dyDescent="0.2">
      <c r="C7462"/>
      <c r="E7462" s="46"/>
      <c r="F7462" s="44"/>
    </row>
    <row r="7463" spans="3:6" x14ac:dyDescent="0.2">
      <c r="C7463"/>
      <c r="E7463" s="46"/>
      <c r="F7463" s="44"/>
    </row>
    <row r="7464" spans="3:6" x14ac:dyDescent="0.2">
      <c r="C7464"/>
      <c r="E7464" s="46"/>
      <c r="F7464" s="44"/>
    </row>
    <row r="7465" spans="3:6" x14ac:dyDescent="0.2">
      <c r="C7465"/>
      <c r="E7465" s="46"/>
      <c r="F7465" s="44"/>
    </row>
    <row r="7466" spans="3:6" x14ac:dyDescent="0.2">
      <c r="C7466"/>
      <c r="E7466" s="46"/>
      <c r="F7466" s="44"/>
    </row>
    <row r="7467" spans="3:6" x14ac:dyDescent="0.2">
      <c r="C7467"/>
      <c r="E7467" s="46"/>
      <c r="F7467" s="44"/>
    </row>
    <row r="7468" spans="3:6" x14ac:dyDescent="0.2">
      <c r="C7468"/>
      <c r="E7468" s="46"/>
      <c r="F7468" s="44"/>
    </row>
    <row r="7469" spans="3:6" x14ac:dyDescent="0.2">
      <c r="C7469"/>
      <c r="E7469" s="46"/>
      <c r="F7469" s="44"/>
    </row>
    <row r="7470" spans="3:6" x14ac:dyDescent="0.2">
      <c r="C7470"/>
      <c r="E7470" s="46"/>
      <c r="F7470" s="44"/>
    </row>
    <row r="7471" spans="3:6" x14ac:dyDescent="0.2">
      <c r="C7471"/>
      <c r="E7471" s="46"/>
      <c r="F7471" s="44"/>
    </row>
    <row r="7472" spans="3:6" x14ac:dyDescent="0.2">
      <c r="C7472"/>
      <c r="E7472" s="46"/>
      <c r="F7472" s="44"/>
    </row>
    <row r="7473" spans="3:6" x14ac:dyDescent="0.2">
      <c r="C7473"/>
      <c r="E7473" s="46"/>
      <c r="F7473" s="44"/>
    </row>
    <row r="7474" spans="3:6" x14ac:dyDescent="0.2">
      <c r="C7474"/>
      <c r="E7474" s="46"/>
      <c r="F7474" s="44"/>
    </row>
    <row r="7475" spans="3:6" x14ac:dyDescent="0.2">
      <c r="C7475"/>
      <c r="E7475" s="46"/>
      <c r="F7475" s="44"/>
    </row>
    <row r="7476" spans="3:6" x14ac:dyDescent="0.2">
      <c r="C7476"/>
      <c r="E7476" s="46"/>
      <c r="F7476" s="44"/>
    </row>
    <row r="7477" spans="3:6" x14ac:dyDescent="0.2">
      <c r="C7477"/>
      <c r="E7477" s="46"/>
      <c r="F7477" s="44"/>
    </row>
    <row r="7478" spans="3:6" x14ac:dyDescent="0.2">
      <c r="C7478"/>
      <c r="E7478" s="46"/>
      <c r="F7478" s="44"/>
    </row>
    <row r="7479" spans="3:6" x14ac:dyDescent="0.2">
      <c r="C7479"/>
      <c r="E7479" s="46"/>
      <c r="F7479" s="44"/>
    </row>
    <row r="7480" spans="3:6" x14ac:dyDescent="0.2">
      <c r="C7480"/>
      <c r="E7480" s="46"/>
      <c r="F7480" s="44"/>
    </row>
    <row r="7481" spans="3:6" x14ac:dyDescent="0.2">
      <c r="C7481"/>
      <c r="E7481" s="46"/>
      <c r="F7481" s="44"/>
    </row>
    <row r="7482" spans="3:6" x14ac:dyDescent="0.2">
      <c r="C7482"/>
      <c r="E7482" s="46"/>
      <c r="F7482" s="44"/>
    </row>
    <row r="7483" spans="3:6" x14ac:dyDescent="0.2">
      <c r="C7483"/>
      <c r="E7483" s="46"/>
      <c r="F7483" s="44"/>
    </row>
    <row r="7484" spans="3:6" x14ac:dyDescent="0.2">
      <c r="C7484"/>
      <c r="E7484" s="46"/>
      <c r="F7484" s="44"/>
    </row>
    <row r="7485" spans="3:6" x14ac:dyDescent="0.2">
      <c r="C7485"/>
      <c r="E7485" s="46"/>
      <c r="F7485" s="44"/>
    </row>
    <row r="7486" spans="3:6" x14ac:dyDescent="0.2">
      <c r="C7486"/>
      <c r="E7486" s="46"/>
      <c r="F7486" s="44"/>
    </row>
    <row r="7487" spans="3:6" x14ac:dyDescent="0.2">
      <c r="C7487"/>
      <c r="E7487" s="46"/>
      <c r="F7487" s="44"/>
    </row>
    <row r="7488" spans="3:6" x14ac:dyDescent="0.2">
      <c r="C7488"/>
      <c r="E7488" s="46"/>
      <c r="F7488" s="44"/>
    </row>
    <row r="7489" spans="3:6" x14ac:dyDescent="0.2">
      <c r="C7489"/>
      <c r="E7489" s="46"/>
      <c r="F7489" s="44"/>
    </row>
    <row r="7490" spans="3:6" x14ac:dyDescent="0.2">
      <c r="C7490"/>
      <c r="E7490" s="46"/>
      <c r="F7490" s="44"/>
    </row>
    <row r="7491" spans="3:6" x14ac:dyDescent="0.2">
      <c r="C7491"/>
      <c r="E7491" s="46"/>
      <c r="F7491" s="44"/>
    </row>
    <row r="7492" spans="3:6" x14ac:dyDescent="0.2">
      <c r="C7492"/>
      <c r="E7492" s="46"/>
      <c r="F7492" s="44"/>
    </row>
    <row r="7493" spans="3:6" x14ac:dyDescent="0.2">
      <c r="C7493"/>
      <c r="E7493" s="46"/>
      <c r="F7493" s="44"/>
    </row>
    <row r="7494" spans="3:6" x14ac:dyDescent="0.2">
      <c r="C7494"/>
      <c r="E7494" s="46"/>
      <c r="F7494" s="44"/>
    </row>
    <row r="7495" spans="3:6" x14ac:dyDescent="0.2">
      <c r="C7495"/>
      <c r="E7495" s="46"/>
      <c r="F7495" s="44"/>
    </row>
    <row r="7496" spans="3:6" x14ac:dyDescent="0.2">
      <c r="C7496"/>
      <c r="E7496" s="46"/>
      <c r="F7496" s="44"/>
    </row>
    <row r="7497" spans="3:6" x14ac:dyDescent="0.2">
      <c r="C7497"/>
      <c r="E7497" s="46"/>
      <c r="F7497" s="44"/>
    </row>
    <row r="7498" spans="3:6" x14ac:dyDescent="0.2">
      <c r="C7498"/>
      <c r="E7498" s="46"/>
      <c r="F7498" s="44"/>
    </row>
    <row r="7499" spans="3:6" x14ac:dyDescent="0.2">
      <c r="C7499"/>
      <c r="E7499" s="46"/>
      <c r="F7499" s="44"/>
    </row>
    <row r="7500" spans="3:6" x14ac:dyDescent="0.2">
      <c r="C7500"/>
      <c r="E7500" s="46"/>
      <c r="F7500" s="44"/>
    </row>
    <row r="7501" spans="3:6" x14ac:dyDescent="0.2">
      <c r="C7501"/>
      <c r="E7501" s="46"/>
      <c r="F7501" s="44"/>
    </row>
    <row r="7502" spans="3:6" x14ac:dyDescent="0.2">
      <c r="C7502"/>
      <c r="E7502" s="46"/>
      <c r="F7502" s="44"/>
    </row>
    <row r="7503" spans="3:6" x14ac:dyDescent="0.2">
      <c r="C7503"/>
      <c r="E7503" s="46"/>
      <c r="F7503" s="44"/>
    </row>
    <row r="7504" spans="3:6" x14ac:dyDescent="0.2">
      <c r="C7504"/>
      <c r="E7504" s="46"/>
      <c r="F7504" s="44"/>
    </row>
    <row r="7505" spans="3:6" x14ac:dyDescent="0.2">
      <c r="C7505"/>
      <c r="E7505" s="46"/>
      <c r="F7505" s="44"/>
    </row>
    <row r="7506" spans="3:6" x14ac:dyDescent="0.2">
      <c r="C7506"/>
      <c r="E7506" s="46"/>
      <c r="F7506" s="44"/>
    </row>
    <row r="7507" spans="3:6" x14ac:dyDescent="0.2">
      <c r="C7507"/>
      <c r="E7507" s="46"/>
      <c r="F7507" s="44"/>
    </row>
    <row r="7508" spans="3:6" x14ac:dyDescent="0.2">
      <c r="C7508"/>
      <c r="E7508" s="46"/>
      <c r="F7508" s="44"/>
    </row>
    <row r="7509" spans="3:6" x14ac:dyDescent="0.2">
      <c r="C7509"/>
      <c r="E7509" s="46"/>
      <c r="F7509" s="44"/>
    </row>
    <row r="7510" spans="3:6" x14ac:dyDescent="0.2">
      <c r="C7510"/>
      <c r="E7510" s="46"/>
      <c r="F7510" s="44"/>
    </row>
    <row r="7511" spans="3:6" x14ac:dyDescent="0.2">
      <c r="C7511"/>
      <c r="E7511" s="46"/>
      <c r="F7511" s="44"/>
    </row>
    <row r="7512" spans="3:6" x14ac:dyDescent="0.2">
      <c r="C7512"/>
      <c r="E7512" s="46"/>
      <c r="F7512" s="44"/>
    </row>
    <row r="7513" spans="3:6" x14ac:dyDescent="0.2">
      <c r="C7513"/>
      <c r="E7513" s="46"/>
      <c r="F7513" s="44"/>
    </row>
    <row r="7514" spans="3:6" x14ac:dyDescent="0.2">
      <c r="C7514"/>
      <c r="E7514" s="46"/>
      <c r="F7514" s="44"/>
    </row>
    <row r="7515" spans="3:6" x14ac:dyDescent="0.2">
      <c r="C7515"/>
      <c r="E7515" s="46"/>
      <c r="F7515" s="44"/>
    </row>
    <row r="7516" spans="3:6" x14ac:dyDescent="0.2">
      <c r="C7516"/>
      <c r="E7516" s="46"/>
      <c r="F7516" s="44"/>
    </row>
    <row r="7517" spans="3:6" x14ac:dyDescent="0.2">
      <c r="C7517"/>
      <c r="E7517" s="46"/>
      <c r="F7517" s="44"/>
    </row>
    <row r="7518" spans="3:6" x14ac:dyDescent="0.2">
      <c r="C7518"/>
      <c r="E7518" s="46"/>
      <c r="F7518" s="44"/>
    </row>
    <row r="7519" spans="3:6" x14ac:dyDescent="0.2">
      <c r="C7519"/>
      <c r="E7519" s="46"/>
      <c r="F7519" s="44"/>
    </row>
    <row r="7520" spans="3:6" x14ac:dyDescent="0.2">
      <c r="C7520"/>
      <c r="E7520" s="46"/>
      <c r="F7520" s="44"/>
    </row>
    <row r="7521" spans="3:6" x14ac:dyDescent="0.2">
      <c r="C7521"/>
      <c r="E7521" s="46"/>
      <c r="F7521" s="44"/>
    </row>
    <row r="7522" spans="3:6" x14ac:dyDescent="0.2">
      <c r="C7522"/>
      <c r="E7522" s="46"/>
      <c r="F7522" s="44"/>
    </row>
    <row r="7523" spans="3:6" x14ac:dyDescent="0.2">
      <c r="C7523"/>
      <c r="E7523" s="46"/>
      <c r="F7523" s="44"/>
    </row>
    <row r="7524" spans="3:6" x14ac:dyDescent="0.2">
      <c r="C7524"/>
      <c r="E7524" s="46"/>
      <c r="F7524" s="44"/>
    </row>
    <row r="7525" spans="3:6" x14ac:dyDescent="0.2">
      <c r="C7525"/>
      <c r="E7525" s="46"/>
      <c r="F7525" s="44"/>
    </row>
    <row r="7526" spans="3:6" x14ac:dyDescent="0.2">
      <c r="C7526"/>
      <c r="E7526" s="46"/>
      <c r="F7526" s="44"/>
    </row>
    <row r="7527" spans="3:6" x14ac:dyDescent="0.2">
      <c r="C7527"/>
      <c r="E7527" s="46"/>
      <c r="F7527" s="44"/>
    </row>
    <row r="7528" spans="3:6" x14ac:dyDescent="0.2">
      <c r="C7528"/>
      <c r="E7528" s="46"/>
      <c r="F7528" s="44"/>
    </row>
    <row r="7529" spans="3:6" x14ac:dyDescent="0.2">
      <c r="C7529"/>
      <c r="E7529" s="46"/>
      <c r="F7529" s="44"/>
    </row>
    <row r="7530" spans="3:6" x14ac:dyDescent="0.2">
      <c r="C7530"/>
      <c r="E7530" s="46"/>
      <c r="F7530" s="44"/>
    </row>
    <row r="7531" spans="3:6" x14ac:dyDescent="0.2">
      <c r="C7531"/>
      <c r="E7531" s="46"/>
      <c r="F7531" s="44"/>
    </row>
    <row r="7532" spans="3:6" x14ac:dyDescent="0.2">
      <c r="C7532"/>
      <c r="E7532" s="46"/>
      <c r="F7532" s="44"/>
    </row>
    <row r="7533" spans="3:6" x14ac:dyDescent="0.2">
      <c r="C7533"/>
      <c r="E7533" s="46"/>
      <c r="F7533" s="44"/>
    </row>
    <row r="7534" spans="3:6" x14ac:dyDescent="0.2">
      <c r="C7534"/>
      <c r="E7534" s="46"/>
      <c r="F7534" s="44"/>
    </row>
    <row r="7535" spans="3:6" x14ac:dyDescent="0.2">
      <c r="C7535"/>
      <c r="E7535" s="46"/>
      <c r="F7535" s="44"/>
    </row>
    <row r="7536" spans="3:6" x14ac:dyDescent="0.2">
      <c r="C7536"/>
      <c r="E7536" s="46"/>
      <c r="F7536" s="44"/>
    </row>
    <row r="7537" spans="3:6" x14ac:dyDescent="0.2">
      <c r="C7537"/>
      <c r="E7537" s="46"/>
      <c r="F7537" s="44"/>
    </row>
    <row r="7538" spans="3:6" x14ac:dyDescent="0.2">
      <c r="C7538"/>
      <c r="E7538" s="46"/>
      <c r="F7538" s="44"/>
    </row>
    <row r="7539" spans="3:6" x14ac:dyDescent="0.2">
      <c r="C7539"/>
      <c r="E7539" s="46"/>
      <c r="F7539" s="44"/>
    </row>
    <row r="7540" spans="3:6" x14ac:dyDescent="0.2">
      <c r="C7540"/>
      <c r="E7540" s="46"/>
      <c r="F7540" s="44"/>
    </row>
    <row r="7541" spans="3:6" x14ac:dyDescent="0.2">
      <c r="C7541"/>
      <c r="E7541" s="46"/>
      <c r="F7541" s="44"/>
    </row>
    <row r="7542" spans="3:6" x14ac:dyDescent="0.2">
      <c r="C7542"/>
      <c r="E7542" s="46"/>
      <c r="F7542" s="44"/>
    </row>
    <row r="7543" spans="3:6" x14ac:dyDescent="0.2">
      <c r="C7543"/>
      <c r="E7543" s="46"/>
      <c r="F7543" s="44"/>
    </row>
    <row r="7544" spans="3:6" x14ac:dyDescent="0.2">
      <c r="C7544"/>
      <c r="E7544" s="46"/>
      <c r="F7544" s="44"/>
    </row>
    <row r="7545" spans="3:6" x14ac:dyDescent="0.2">
      <c r="C7545"/>
      <c r="E7545" s="46"/>
      <c r="F7545" s="44"/>
    </row>
    <row r="7546" spans="3:6" x14ac:dyDescent="0.2">
      <c r="C7546"/>
      <c r="E7546" s="46"/>
      <c r="F7546" s="44"/>
    </row>
    <row r="7547" spans="3:6" x14ac:dyDescent="0.2">
      <c r="C7547"/>
      <c r="E7547" s="46"/>
      <c r="F7547" s="44"/>
    </row>
    <row r="7548" spans="3:6" x14ac:dyDescent="0.2">
      <c r="C7548"/>
      <c r="E7548" s="46"/>
      <c r="F7548" s="44"/>
    </row>
    <row r="7549" spans="3:6" x14ac:dyDescent="0.2">
      <c r="C7549"/>
      <c r="E7549" s="46"/>
      <c r="F7549" s="44"/>
    </row>
    <row r="7550" spans="3:6" x14ac:dyDescent="0.2">
      <c r="C7550"/>
      <c r="E7550" s="46"/>
      <c r="F7550" s="44"/>
    </row>
    <row r="7551" spans="3:6" x14ac:dyDescent="0.2">
      <c r="C7551"/>
      <c r="E7551" s="46"/>
      <c r="F7551" s="44"/>
    </row>
    <row r="7552" spans="3:6" x14ac:dyDescent="0.2">
      <c r="C7552"/>
      <c r="E7552" s="46"/>
      <c r="F7552" s="44"/>
    </row>
    <row r="7553" spans="3:6" x14ac:dyDescent="0.2">
      <c r="C7553"/>
      <c r="E7553" s="46"/>
      <c r="F7553" s="44"/>
    </row>
    <row r="7554" spans="3:6" x14ac:dyDescent="0.2">
      <c r="C7554"/>
      <c r="E7554" s="46"/>
      <c r="F7554" s="44"/>
    </row>
    <row r="7555" spans="3:6" x14ac:dyDescent="0.2">
      <c r="C7555"/>
      <c r="E7555" s="46"/>
      <c r="F7555" s="44"/>
    </row>
    <row r="7556" spans="3:6" x14ac:dyDescent="0.2">
      <c r="C7556"/>
      <c r="E7556" s="46"/>
      <c r="F7556" s="44"/>
    </row>
    <row r="7557" spans="3:6" x14ac:dyDescent="0.2">
      <c r="C7557"/>
      <c r="E7557" s="46"/>
      <c r="F7557" s="44"/>
    </row>
    <row r="7558" spans="3:6" x14ac:dyDescent="0.2">
      <c r="C7558"/>
      <c r="E7558" s="46"/>
      <c r="F7558" s="44"/>
    </row>
    <row r="7559" spans="3:6" x14ac:dyDescent="0.2">
      <c r="C7559"/>
      <c r="E7559" s="46"/>
      <c r="F7559" s="44"/>
    </row>
    <row r="7560" spans="3:6" x14ac:dyDescent="0.2">
      <c r="C7560"/>
      <c r="E7560" s="46"/>
      <c r="F7560" s="44"/>
    </row>
    <row r="7561" spans="3:6" x14ac:dyDescent="0.2">
      <c r="C7561"/>
      <c r="E7561" s="46"/>
      <c r="F7561" s="44"/>
    </row>
    <row r="7562" spans="3:6" x14ac:dyDescent="0.2">
      <c r="C7562"/>
      <c r="E7562" s="46"/>
      <c r="F7562" s="44"/>
    </row>
    <row r="7563" spans="3:6" x14ac:dyDescent="0.2">
      <c r="C7563"/>
      <c r="E7563" s="46"/>
      <c r="F7563" s="44"/>
    </row>
    <row r="7564" spans="3:6" x14ac:dyDescent="0.2">
      <c r="C7564"/>
      <c r="E7564" s="46"/>
      <c r="F7564" s="44"/>
    </row>
    <row r="7565" spans="3:6" x14ac:dyDescent="0.2">
      <c r="C7565"/>
      <c r="E7565" s="46"/>
      <c r="F7565" s="44"/>
    </row>
    <row r="7566" spans="3:6" x14ac:dyDescent="0.2">
      <c r="C7566"/>
      <c r="E7566" s="46"/>
      <c r="F7566" s="44"/>
    </row>
    <row r="7567" spans="3:6" x14ac:dyDescent="0.2">
      <c r="C7567"/>
      <c r="E7567" s="46"/>
      <c r="F7567" s="44"/>
    </row>
    <row r="7568" spans="3:6" x14ac:dyDescent="0.2">
      <c r="C7568"/>
      <c r="E7568" s="46"/>
      <c r="F7568" s="44"/>
    </row>
    <row r="7569" spans="3:6" x14ac:dyDescent="0.2">
      <c r="C7569"/>
      <c r="E7569" s="46"/>
      <c r="F7569" s="44"/>
    </row>
    <row r="7570" spans="3:6" x14ac:dyDescent="0.2">
      <c r="C7570"/>
      <c r="E7570" s="46"/>
      <c r="F7570" s="44"/>
    </row>
    <row r="7571" spans="3:6" x14ac:dyDescent="0.2">
      <c r="C7571"/>
      <c r="E7571" s="46"/>
      <c r="F7571" s="44"/>
    </row>
    <row r="7572" spans="3:6" x14ac:dyDescent="0.2">
      <c r="C7572"/>
      <c r="E7572" s="46"/>
      <c r="F7572" s="44"/>
    </row>
    <row r="7573" spans="3:6" x14ac:dyDescent="0.2">
      <c r="C7573"/>
      <c r="E7573" s="46"/>
      <c r="F7573" s="44"/>
    </row>
    <row r="7574" spans="3:6" x14ac:dyDescent="0.2">
      <c r="C7574"/>
      <c r="E7574" s="46"/>
      <c r="F7574" s="44"/>
    </row>
    <row r="7575" spans="3:6" x14ac:dyDescent="0.2">
      <c r="C7575"/>
      <c r="E7575" s="46"/>
      <c r="F7575" s="44"/>
    </row>
    <row r="7576" spans="3:6" x14ac:dyDescent="0.2">
      <c r="C7576"/>
      <c r="E7576" s="46"/>
      <c r="F7576" s="44"/>
    </row>
    <row r="7577" spans="3:6" x14ac:dyDescent="0.2">
      <c r="C7577"/>
      <c r="E7577" s="46"/>
      <c r="F7577" s="44"/>
    </row>
    <row r="7578" spans="3:6" x14ac:dyDescent="0.2">
      <c r="C7578"/>
      <c r="E7578" s="46"/>
      <c r="F7578" s="44"/>
    </row>
    <row r="7579" spans="3:6" x14ac:dyDescent="0.2">
      <c r="C7579"/>
      <c r="E7579" s="46"/>
      <c r="F7579" s="44"/>
    </row>
    <row r="7580" spans="3:6" x14ac:dyDescent="0.2">
      <c r="C7580"/>
      <c r="E7580" s="46"/>
      <c r="F7580" s="44"/>
    </row>
    <row r="7581" spans="3:6" x14ac:dyDescent="0.2">
      <c r="C7581"/>
      <c r="E7581" s="46"/>
      <c r="F7581" s="44"/>
    </row>
    <row r="7582" spans="3:6" x14ac:dyDescent="0.2">
      <c r="C7582"/>
      <c r="E7582" s="46"/>
      <c r="F7582" s="44"/>
    </row>
    <row r="7583" spans="3:6" x14ac:dyDescent="0.2">
      <c r="C7583"/>
      <c r="E7583" s="46"/>
      <c r="F7583" s="44"/>
    </row>
    <row r="7584" spans="3:6" x14ac:dyDescent="0.2">
      <c r="C7584"/>
      <c r="E7584" s="46"/>
      <c r="F7584" s="44"/>
    </row>
    <row r="7585" spans="3:6" x14ac:dyDescent="0.2">
      <c r="C7585"/>
      <c r="E7585" s="46"/>
      <c r="F7585" s="44"/>
    </row>
    <row r="7586" spans="3:6" x14ac:dyDescent="0.2">
      <c r="C7586"/>
      <c r="E7586" s="46"/>
      <c r="F7586" s="44"/>
    </row>
    <row r="7587" spans="3:6" x14ac:dyDescent="0.2">
      <c r="C7587"/>
      <c r="E7587" s="46"/>
      <c r="F7587" s="44"/>
    </row>
    <row r="7588" spans="3:6" x14ac:dyDescent="0.2">
      <c r="C7588"/>
      <c r="E7588" s="46"/>
      <c r="F7588" s="44"/>
    </row>
    <row r="7589" spans="3:6" x14ac:dyDescent="0.2">
      <c r="C7589"/>
      <c r="E7589" s="46"/>
      <c r="F7589" s="44"/>
    </row>
    <row r="7590" spans="3:6" x14ac:dyDescent="0.2">
      <c r="C7590"/>
      <c r="E7590" s="46"/>
      <c r="F7590" s="44"/>
    </row>
    <row r="7591" spans="3:6" x14ac:dyDescent="0.2">
      <c r="C7591"/>
      <c r="E7591" s="46"/>
      <c r="F7591" s="44"/>
    </row>
    <row r="7592" spans="3:6" x14ac:dyDescent="0.2">
      <c r="C7592"/>
      <c r="E7592" s="46"/>
      <c r="F7592" s="44"/>
    </row>
    <row r="7593" spans="3:6" x14ac:dyDescent="0.2">
      <c r="C7593"/>
      <c r="E7593" s="46"/>
      <c r="F7593" s="44"/>
    </row>
    <row r="7594" spans="3:6" x14ac:dyDescent="0.2">
      <c r="C7594"/>
      <c r="E7594" s="46"/>
      <c r="F7594" s="44"/>
    </row>
    <row r="7595" spans="3:6" x14ac:dyDescent="0.2">
      <c r="C7595"/>
      <c r="E7595" s="46"/>
      <c r="F7595" s="44"/>
    </row>
    <row r="7596" spans="3:6" x14ac:dyDescent="0.2">
      <c r="C7596"/>
      <c r="E7596" s="46"/>
      <c r="F7596" s="44"/>
    </row>
    <row r="7597" spans="3:6" x14ac:dyDescent="0.2">
      <c r="C7597"/>
      <c r="E7597" s="46"/>
      <c r="F7597" s="44"/>
    </row>
    <row r="7598" spans="3:6" x14ac:dyDescent="0.2">
      <c r="C7598"/>
      <c r="E7598" s="46"/>
      <c r="F7598" s="44"/>
    </row>
    <row r="7599" spans="3:6" x14ac:dyDescent="0.2">
      <c r="C7599"/>
      <c r="E7599" s="46"/>
      <c r="F7599" s="44"/>
    </row>
    <row r="7600" spans="3:6" x14ac:dyDescent="0.2">
      <c r="C7600"/>
      <c r="E7600" s="46"/>
      <c r="F7600" s="44"/>
    </row>
    <row r="7601" spans="3:6" x14ac:dyDescent="0.2">
      <c r="C7601"/>
      <c r="E7601" s="46"/>
      <c r="F7601" s="44"/>
    </row>
    <row r="7602" spans="3:6" x14ac:dyDescent="0.2">
      <c r="C7602"/>
      <c r="E7602" s="46"/>
      <c r="F7602" s="44"/>
    </row>
    <row r="7603" spans="3:6" x14ac:dyDescent="0.2">
      <c r="C7603"/>
      <c r="E7603" s="46"/>
      <c r="F7603" s="44"/>
    </row>
    <row r="7604" spans="3:6" x14ac:dyDescent="0.2">
      <c r="C7604"/>
      <c r="E7604" s="46"/>
      <c r="F7604" s="44"/>
    </row>
    <row r="7605" spans="3:6" x14ac:dyDescent="0.2">
      <c r="C7605"/>
      <c r="E7605" s="46"/>
      <c r="F7605" s="44"/>
    </row>
    <row r="7606" spans="3:6" x14ac:dyDescent="0.2">
      <c r="C7606"/>
      <c r="E7606" s="46"/>
      <c r="F7606" s="44"/>
    </row>
    <row r="7607" spans="3:6" x14ac:dyDescent="0.2">
      <c r="C7607"/>
      <c r="E7607" s="46"/>
      <c r="F7607" s="44"/>
    </row>
    <row r="7608" spans="3:6" x14ac:dyDescent="0.2">
      <c r="C7608"/>
      <c r="E7608" s="46"/>
      <c r="F7608" s="44"/>
    </row>
    <row r="7609" spans="3:6" x14ac:dyDescent="0.2">
      <c r="C7609"/>
      <c r="E7609" s="46"/>
      <c r="F7609" s="44"/>
    </row>
    <row r="7610" spans="3:6" x14ac:dyDescent="0.2">
      <c r="C7610"/>
      <c r="E7610" s="46"/>
      <c r="F7610" s="44"/>
    </row>
    <row r="7611" spans="3:6" x14ac:dyDescent="0.2">
      <c r="C7611"/>
      <c r="E7611" s="46"/>
      <c r="F7611" s="44"/>
    </row>
    <row r="7612" spans="3:6" x14ac:dyDescent="0.2">
      <c r="C7612"/>
      <c r="E7612" s="46"/>
      <c r="F7612" s="44"/>
    </row>
    <row r="7613" spans="3:6" x14ac:dyDescent="0.2">
      <c r="C7613"/>
      <c r="E7613" s="46"/>
      <c r="F7613" s="44"/>
    </row>
    <row r="7614" spans="3:6" x14ac:dyDescent="0.2">
      <c r="C7614"/>
      <c r="E7614" s="46"/>
      <c r="F7614" s="44"/>
    </row>
    <row r="7615" spans="3:6" x14ac:dyDescent="0.2">
      <c r="C7615"/>
      <c r="E7615" s="46"/>
      <c r="F7615" s="44"/>
    </row>
    <row r="7616" spans="3:6" x14ac:dyDescent="0.2">
      <c r="C7616"/>
      <c r="E7616" s="46"/>
      <c r="F7616" s="44"/>
    </row>
    <row r="7617" spans="3:6" x14ac:dyDescent="0.2">
      <c r="C7617"/>
      <c r="E7617" s="46"/>
      <c r="F7617" s="44"/>
    </row>
    <row r="7618" spans="3:6" x14ac:dyDescent="0.2">
      <c r="C7618"/>
      <c r="E7618" s="46"/>
      <c r="F7618" s="44"/>
    </row>
    <row r="7619" spans="3:6" x14ac:dyDescent="0.2">
      <c r="C7619"/>
      <c r="E7619" s="46"/>
      <c r="F7619" s="44"/>
    </row>
    <row r="7620" spans="3:6" x14ac:dyDescent="0.2">
      <c r="C7620"/>
      <c r="E7620" s="46"/>
      <c r="F7620" s="44"/>
    </row>
    <row r="7621" spans="3:6" x14ac:dyDescent="0.2">
      <c r="C7621"/>
      <c r="E7621" s="46"/>
      <c r="F7621" s="44"/>
    </row>
    <row r="7622" spans="3:6" x14ac:dyDescent="0.2">
      <c r="C7622"/>
      <c r="E7622" s="46"/>
      <c r="F7622" s="44"/>
    </row>
    <row r="7623" spans="3:6" x14ac:dyDescent="0.2">
      <c r="C7623"/>
      <c r="E7623" s="46"/>
      <c r="F7623" s="44"/>
    </row>
    <row r="7624" spans="3:6" x14ac:dyDescent="0.2">
      <c r="C7624"/>
      <c r="E7624" s="46"/>
      <c r="F7624" s="44"/>
    </row>
    <row r="7625" spans="3:6" x14ac:dyDescent="0.2">
      <c r="C7625"/>
      <c r="E7625" s="46"/>
      <c r="F7625" s="44"/>
    </row>
    <row r="7626" spans="3:6" x14ac:dyDescent="0.2">
      <c r="C7626"/>
      <c r="E7626" s="46"/>
      <c r="F7626" s="44"/>
    </row>
    <row r="7627" spans="3:6" x14ac:dyDescent="0.2">
      <c r="C7627"/>
      <c r="E7627" s="46"/>
      <c r="F7627" s="44"/>
    </row>
    <row r="7628" spans="3:6" x14ac:dyDescent="0.2">
      <c r="C7628"/>
      <c r="E7628" s="46"/>
      <c r="F7628" s="44"/>
    </row>
    <row r="7629" spans="3:6" x14ac:dyDescent="0.2">
      <c r="C7629"/>
      <c r="E7629" s="46"/>
      <c r="F7629" s="44"/>
    </row>
    <row r="7630" spans="3:6" x14ac:dyDescent="0.2">
      <c r="C7630"/>
      <c r="E7630" s="46"/>
      <c r="F7630" s="44"/>
    </row>
    <row r="7631" spans="3:6" x14ac:dyDescent="0.2">
      <c r="C7631"/>
      <c r="E7631" s="46"/>
      <c r="F7631" s="44"/>
    </row>
    <row r="7632" spans="3:6" x14ac:dyDescent="0.2">
      <c r="C7632"/>
      <c r="E7632" s="46"/>
      <c r="F7632" s="44"/>
    </row>
    <row r="7633" spans="3:6" x14ac:dyDescent="0.2">
      <c r="C7633"/>
      <c r="E7633" s="46"/>
      <c r="F7633" s="44"/>
    </row>
    <row r="7634" spans="3:6" x14ac:dyDescent="0.2">
      <c r="C7634"/>
      <c r="E7634" s="46"/>
      <c r="F7634" s="44"/>
    </row>
    <row r="7635" spans="3:6" x14ac:dyDescent="0.2">
      <c r="C7635"/>
      <c r="E7635" s="46"/>
      <c r="F7635" s="44"/>
    </row>
    <row r="7636" spans="3:6" x14ac:dyDescent="0.2">
      <c r="C7636"/>
      <c r="E7636" s="46"/>
      <c r="F7636" s="44"/>
    </row>
    <row r="7637" spans="3:6" x14ac:dyDescent="0.2">
      <c r="C7637"/>
      <c r="E7637" s="46"/>
      <c r="F7637" s="44"/>
    </row>
    <row r="7638" spans="3:6" x14ac:dyDescent="0.2">
      <c r="C7638"/>
      <c r="E7638" s="46"/>
      <c r="F7638" s="44"/>
    </row>
    <row r="7639" spans="3:6" x14ac:dyDescent="0.2">
      <c r="C7639"/>
      <c r="E7639" s="46"/>
      <c r="F7639" s="44"/>
    </row>
    <row r="7640" spans="3:6" x14ac:dyDescent="0.2">
      <c r="C7640"/>
      <c r="E7640" s="46"/>
      <c r="F7640" s="44"/>
    </row>
    <row r="7641" spans="3:6" x14ac:dyDescent="0.2">
      <c r="C7641"/>
      <c r="E7641" s="46"/>
      <c r="F7641" s="44"/>
    </row>
    <row r="7642" spans="3:6" x14ac:dyDescent="0.2">
      <c r="C7642"/>
      <c r="E7642" s="46"/>
      <c r="F7642" s="44"/>
    </row>
    <row r="7643" spans="3:6" x14ac:dyDescent="0.2">
      <c r="C7643"/>
      <c r="E7643" s="46"/>
      <c r="F7643" s="44"/>
    </row>
    <row r="7644" spans="3:6" x14ac:dyDescent="0.2">
      <c r="C7644"/>
      <c r="E7644" s="46"/>
      <c r="F7644" s="44"/>
    </row>
    <row r="7645" spans="3:6" x14ac:dyDescent="0.2">
      <c r="C7645"/>
      <c r="E7645" s="46"/>
      <c r="F7645" s="44"/>
    </row>
    <row r="7646" spans="3:6" x14ac:dyDescent="0.2">
      <c r="C7646"/>
      <c r="E7646" s="46"/>
      <c r="F7646" s="44"/>
    </row>
    <row r="7647" spans="3:6" x14ac:dyDescent="0.2">
      <c r="C7647"/>
      <c r="E7647" s="46"/>
      <c r="F7647" s="44"/>
    </row>
    <row r="7648" spans="3:6" x14ac:dyDescent="0.2">
      <c r="C7648"/>
      <c r="E7648" s="46"/>
      <c r="F7648" s="44"/>
    </row>
    <row r="7649" spans="3:6" x14ac:dyDescent="0.2">
      <c r="C7649"/>
      <c r="E7649" s="46"/>
      <c r="F7649" s="44"/>
    </row>
    <row r="7650" spans="3:6" x14ac:dyDescent="0.2">
      <c r="C7650"/>
      <c r="E7650" s="46"/>
      <c r="F7650" s="44"/>
    </row>
    <row r="7651" spans="3:6" x14ac:dyDescent="0.2">
      <c r="C7651"/>
      <c r="E7651" s="46"/>
      <c r="F7651" s="44"/>
    </row>
    <row r="7652" spans="3:6" x14ac:dyDescent="0.2">
      <c r="C7652"/>
      <c r="E7652" s="46"/>
      <c r="F7652" s="44"/>
    </row>
    <row r="7653" spans="3:6" x14ac:dyDescent="0.2">
      <c r="C7653"/>
      <c r="E7653" s="46"/>
      <c r="F7653" s="44"/>
    </row>
    <row r="7654" spans="3:6" x14ac:dyDescent="0.2">
      <c r="C7654"/>
      <c r="E7654" s="46"/>
      <c r="F7654" s="44"/>
    </row>
    <row r="7655" spans="3:6" x14ac:dyDescent="0.2">
      <c r="C7655"/>
      <c r="E7655" s="46"/>
      <c r="F7655" s="44"/>
    </row>
    <row r="7656" spans="3:6" x14ac:dyDescent="0.2">
      <c r="C7656"/>
      <c r="E7656" s="46"/>
      <c r="F7656" s="44"/>
    </row>
    <row r="7657" spans="3:6" x14ac:dyDescent="0.2">
      <c r="C7657"/>
      <c r="E7657" s="46"/>
      <c r="F7657" s="44"/>
    </row>
    <row r="7658" spans="3:6" x14ac:dyDescent="0.2">
      <c r="C7658"/>
      <c r="E7658" s="46"/>
      <c r="F7658" s="44"/>
    </row>
    <row r="7659" spans="3:6" x14ac:dyDescent="0.2">
      <c r="C7659"/>
      <c r="E7659" s="46"/>
      <c r="F7659" s="44"/>
    </row>
    <row r="7660" spans="3:6" x14ac:dyDescent="0.2">
      <c r="C7660"/>
      <c r="E7660" s="46"/>
      <c r="F7660" s="44"/>
    </row>
    <row r="7661" spans="3:6" x14ac:dyDescent="0.2">
      <c r="C7661"/>
      <c r="E7661" s="46"/>
      <c r="F7661" s="44"/>
    </row>
    <row r="7662" spans="3:6" x14ac:dyDescent="0.2">
      <c r="C7662"/>
      <c r="E7662" s="46"/>
      <c r="F7662" s="44"/>
    </row>
    <row r="7663" spans="3:6" x14ac:dyDescent="0.2">
      <c r="C7663"/>
      <c r="E7663" s="46"/>
      <c r="F7663" s="44"/>
    </row>
    <row r="7664" spans="3:6" x14ac:dyDescent="0.2">
      <c r="C7664"/>
      <c r="E7664" s="46"/>
      <c r="F7664" s="44"/>
    </row>
    <row r="7665" spans="3:6" x14ac:dyDescent="0.2">
      <c r="C7665"/>
      <c r="E7665" s="46"/>
      <c r="F7665" s="44"/>
    </row>
    <row r="7666" spans="3:6" x14ac:dyDescent="0.2">
      <c r="C7666"/>
      <c r="E7666" s="46"/>
      <c r="F7666" s="44"/>
    </row>
    <row r="7667" spans="3:6" x14ac:dyDescent="0.2">
      <c r="C7667"/>
      <c r="E7667" s="46"/>
      <c r="F7667" s="44"/>
    </row>
    <row r="7668" spans="3:6" x14ac:dyDescent="0.2">
      <c r="C7668"/>
      <c r="E7668" s="46"/>
      <c r="F7668" s="44"/>
    </row>
    <row r="7669" spans="3:6" x14ac:dyDescent="0.2">
      <c r="C7669"/>
      <c r="E7669" s="46"/>
      <c r="F7669" s="44"/>
    </row>
    <row r="7670" spans="3:6" x14ac:dyDescent="0.2">
      <c r="C7670"/>
      <c r="E7670" s="46"/>
      <c r="F7670" s="44"/>
    </row>
    <row r="7671" spans="3:6" x14ac:dyDescent="0.2">
      <c r="C7671"/>
      <c r="E7671" s="46"/>
      <c r="F7671" s="44"/>
    </row>
    <row r="7672" spans="3:6" x14ac:dyDescent="0.2">
      <c r="C7672"/>
      <c r="E7672" s="46"/>
      <c r="F7672" s="44"/>
    </row>
    <row r="7673" spans="3:6" x14ac:dyDescent="0.2">
      <c r="C7673"/>
      <c r="E7673" s="46"/>
      <c r="F7673" s="44"/>
    </row>
    <row r="7674" spans="3:6" x14ac:dyDescent="0.2">
      <c r="C7674"/>
      <c r="E7674" s="46"/>
      <c r="F7674" s="44"/>
    </row>
    <row r="7675" spans="3:6" x14ac:dyDescent="0.2">
      <c r="C7675"/>
      <c r="E7675" s="46"/>
      <c r="F7675" s="44"/>
    </row>
    <row r="7676" spans="3:6" x14ac:dyDescent="0.2">
      <c r="C7676"/>
      <c r="E7676" s="46"/>
      <c r="F7676" s="44"/>
    </row>
    <row r="7677" spans="3:6" x14ac:dyDescent="0.2">
      <c r="C7677"/>
      <c r="E7677" s="46"/>
      <c r="F7677" s="44"/>
    </row>
    <row r="7678" spans="3:6" x14ac:dyDescent="0.2">
      <c r="C7678"/>
      <c r="E7678" s="46"/>
      <c r="F7678" s="44"/>
    </row>
    <row r="7679" spans="3:6" x14ac:dyDescent="0.2">
      <c r="C7679"/>
      <c r="E7679" s="46"/>
      <c r="F7679" s="44"/>
    </row>
    <row r="7680" spans="3:6" x14ac:dyDescent="0.2">
      <c r="C7680"/>
      <c r="E7680" s="46"/>
      <c r="F7680" s="44"/>
    </row>
    <row r="7681" spans="3:6" x14ac:dyDescent="0.2">
      <c r="C7681"/>
      <c r="E7681" s="46"/>
      <c r="F7681" s="44"/>
    </row>
    <row r="7682" spans="3:6" x14ac:dyDescent="0.2">
      <c r="C7682"/>
      <c r="E7682" s="46"/>
      <c r="F7682" s="44"/>
    </row>
    <row r="7683" spans="3:6" x14ac:dyDescent="0.2">
      <c r="C7683"/>
      <c r="E7683" s="46"/>
      <c r="F7683" s="44"/>
    </row>
    <row r="7684" spans="3:6" x14ac:dyDescent="0.2">
      <c r="C7684"/>
      <c r="E7684" s="46"/>
      <c r="F7684" s="44"/>
    </row>
    <row r="7685" spans="3:6" x14ac:dyDescent="0.2">
      <c r="C7685"/>
      <c r="E7685" s="46"/>
      <c r="F7685" s="44"/>
    </row>
    <row r="7686" spans="3:6" x14ac:dyDescent="0.2">
      <c r="C7686"/>
      <c r="E7686" s="46"/>
      <c r="F7686" s="44"/>
    </row>
    <row r="7687" spans="3:6" x14ac:dyDescent="0.2">
      <c r="C7687"/>
      <c r="E7687" s="46"/>
      <c r="F7687" s="44"/>
    </row>
    <row r="7688" spans="3:6" x14ac:dyDescent="0.2">
      <c r="C7688"/>
      <c r="E7688" s="46"/>
      <c r="F7688" s="44"/>
    </row>
    <row r="7689" spans="3:6" x14ac:dyDescent="0.2">
      <c r="C7689"/>
      <c r="E7689" s="46"/>
      <c r="F7689" s="44"/>
    </row>
    <row r="7690" spans="3:6" x14ac:dyDescent="0.2">
      <c r="C7690"/>
      <c r="E7690" s="46"/>
      <c r="F7690" s="44"/>
    </row>
    <row r="7691" spans="3:6" x14ac:dyDescent="0.2">
      <c r="C7691"/>
      <c r="E7691" s="46"/>
      <c r="F7691" s="44"/>
    </row>
    <row r="7692" spans="3:6" x14ac:dyDescent="0.2">
      <c r="C7692"/>
      <c r="E7692" s="46"/>
      <c r="F7692" s="44"/>
    </row>
    <row r="7693" spans="3:6" x14ac:dyDescent="0.2">
      <c r="C7693"/>
      <c r="E7693" s="46"/>
      <c r="F7693" s="44"/>
    </row>
    <row r="7694" spans="3:6" x14ac:dyDescent="0.2">
      <c r="C7694"/>
      <c r="E7694" s="46"/>
      <c r="F7694" s="44"/>
    </row>
    <row r="7695" spans="3:6" x14ac:dyDescent="0.2">
      <c r="C7695"/>
      <c r="E7695" s="46"/>
      <c r="F7695" s="44"/>
    </row>
    <row r="7696" spans="3:6" x14ac:dyDescent="0.2">
      <c r="C7696"/>
      <c r="E7696" s="46"/>
      <c r="F7696" s="44"/>
    </row>
    <row r="7697" spans="3:6" x14ac:dyDescent="0.2">
      <c r="C7697"/>
      <c r="E7697" s="46"/>
      <c r="F7697" s="44"/>
    </row>
    <row r="7698" spans="3:6" x14ac:dyDescent="0.2">
      <c r="C7698"/>
      <c r="E7698" s="46"/>
      <c r="F7698" s="44"/>
    </row>
    <row r="7699" spans="3:6" x14ac:dyDescent="0.2">
      <c r="C7699"/>
      <c r="E7699" s="46"/>
      <c r="F7699" s="44"/>
    </row>
    <row r="7700" spans="3:6" x14ac:dyDescent="0.2">
      <c r="C7700"/>
      <c r="E7700" s="46"/>
      <c r="F7700" s="44"/>
    </row>
    <row r="7701" spans="3:6" x14ac:dyDescent="0.2">
      <c r="C7701"/>
      <c r="E7701" s="46"/>
      <c r="F7701" s="44"/>
    </row>
    <row r="7702" spans="3:6" x14ac:dyDescent="0.2">
      <c r="C7702"/>
      <c r="E7702" s="46"/>
      <c r="F7702" s="44"/>
    </row>
    <row r="7703" spans="3:6" x14ac:dyDescent="0.2">
      <c r="C7703"/>
      <c r="E7703" s="46"/>
      <c r="F7703" s="44"/>
    </row>
    <row r="7704" spans="3:6" x14ac:dyDescent="0.2">
      <c r="C7704"/>
      <c r="E7704" s="46"/>
      <c r="F7704" s="44"/>
    </row>
    <row r="7705" spans="3:6" x14ac:dyDescent="0.2">
      <c r="C7705"/>
      <c r="E7705" s="46"/>
      <c r="F7705" s="44"/>
    </row>
    <row r="7706" spans="3:6" x14ac:dyDescent="0.2">
      <c r="C7706"/>
      <c r="E7706" s="46"/>
      <c r="F7706" s="44"/>
    </row>
    <row r="7707" spans="3:6" x14ac:dyDescent="0.2">
      <c r="C7707"/>
      <c r="E7707" s="46"/>
      <c r="F7707" s="44"/>
    </row>
    <row r="7708" spans="3:6" x14ac:dyDescent="0.2">
      <c r="C7708"/>
      <c r="E7708" s="46"/>
      <c r="F7708" s="44"/>
    </row>
    <row r="7709" spans="3:6" x14ac:dyDescent="0.2">
      <c r="C7709"/>
      <c r="E7709" s="46"/>
      <c r="F7709" s="44"/>
    </row>
    <row r="7710" spans="3:6" x14ac:dyDescent="0.2">
      <c r="C7710"/>
      <c r="E7710" s="46"/>
      <c r="F7710" s="44"/>
    </row>
    <row r="7711" spans="3:6" x14ac:dyDescent="0.2">
      <c r="C7711"/>
      <c r="E7711" s="46"/>
      <c r="F7711" s="44"/>
    </row>
    <row r="7712" spans="3:6" x14ac:dyDescent="0.2">
      <c r="C7712"/>
      <c r="E7712" s="46"/>
      <c r="F7712" s="44"/>
    </row>
    <row r="7713" spans="3:6" x14ac:dyDescent="0.2">
      <c r="C7713"/>
      <c r="E7713" s="46"/>
      <c r="F7713" s="44"/>
    </row>
    <row r="7714" spans="3:6" x14ac:dyDescent="0.2">
      <c r="C7714"/>
      <c r="E7714" s="46"/>
      <c r="F7714" s="44"/>
    </row>
    <row r="7715" spans="3:6" x14ac:dyDescent="0.2">
      <c r="C7715"/>
      <c r="E7715" s="46"/>
      <c r="F7715" s="44"/>
    </row>
    <row r="7716" spans="3:6" x14ac:dyDescent="0.2">
      <c r="C7716"/>
      <c r="E7716" s="46"/>
      <c r="F7716" s="44"/>
    </row>
    <row r="7717" spans="3:6" x14ac:dyDescent="0.2">
      <c r="C7717"/>
      <c r="E7717" s="46"/>
      <c r="F7717" s="44"/>
    </row>
    <row r="7718" spans="3:6" x14ac:dyDescent="0.2">
      <c r="C7718"/>
      <c r="E7718" s="46"/>
      <c r="F7718" s="44"/>
    </row>
    <row r="7719" spans="3:6" x14ac:dyDescent="0.2">
      <c r="C7719"/>
      <c r="E7719" s="46"/>
      <c r="F7719" s="44"/>
    </row>
    <row r="7720" spans="3:6" x14ac:dyDescent="0.2">
      <c r="C7720"/>
      <c r="E7720" s="46"/>
      <c r="F7720" s="44"/>
    </row>
    <row r="7721" spans="3:6" x14ac:dyDescent="0.2">
      <c r="C7721"/>
      <c r="E7721" s="46"/>
      <c r="F7721" s="44"/>
    </row>
    <row r="7722" spans="3:6" x14ac:dyDescent="0.2">
      <c r="C7722"/>
      <c r="E7722" s="46"/>
      <c r="F7722" s="44"/>
    </row>
    <row r="7723" spans="3:6" x14ac:dyDescent="0.2">
      <c r="C7723"/>
      <c r="E7723" s="46"/>
      <c r="F7723" s="44"/>
    </row>
    <row r="7724" spans="3:6" x14ac:dyDescent="0.2">
      <c r="C7724"/>
      <c r="E7724" s="46"/>
      <c r="F7724" s="44"/>
    </row>
    <row r="7725" spans="3:6" x14ac:dyDescent="0.2">
      <c r="C7725"/>
      <c r="E7725" s="46"/>
      <c r="F7725" s="44"/>
    </row>
    <row r="7726" spans="3:6" x14ac:dyDescent="0.2">
      <c r="C7726"/>
      <c r="E7726" s="46"/>
      <c r="F7726" s="44"/>
    </row>
    <row r="7727" spans="3:6" x14ac:dyDescent="0.2">
      <c r="C7727"/>
      <c r="E7727" s="46"/>
      <c r="F7727" s="44"/>
    </row>
    <row r="7728" spans="3:6" x14ac:dyDescent="0.2">
      <c r="C7728"/>
      <c r="E7728" s="46"/>
      <c r="F7728" s="44"/>
    </row>
    <row r="7729" spans="3:6" x14ac:dyDescent="0.2">
      <c r="C7729"/>
      <c r="E7729" s="46"/>
      <c r="F7729" s="44"/>
    </row>
    <row r="7730" spans="3:6" x14ac:dyDescent="0.2">
      <c r="C7730"/>
      <c r="E7730" s="46"/>
      <c r="F7730" s="44"/>
    </row>
    <row r="7731" spans="3:6" x14ac:dyDescent="0.2">
      <c r="C7731"/>
      <c r="E7731" s="46"/>
      <c r="F7731" s="44"/>
    </row>
    <row r="7732" spans="3:6" x14ac:dyDescent="0.2">
      <c r="C7732"/>
      <c r="E7732" s="46"/>
      <c r="F7732" s="44"/>
    </row>
    <row r="7733" spans="3:6" x14ac:dyDescent="0.2">
      <c r="C7733"/>
      <c r="E7733" s="46"/>
      <c r="F7733" s="44"/>
    </row>
    <row r="7734" spans="3:6" x14ac:dyDescent="0.2">
      <c r="C7734"/>
      <c r="E7734" s="46"/>
      <c r="F7734" s="44"/>
    </row>
    <row r="7735" spans="3:6" x14ac:dyDescent="0.2">
      <c r="C7735"/>
      <c r="E7735" s="46"/>
      <c r="F7735" s="44"/>
    </row>
    <row r="7736" spans="3:6" x14ac:dyDescent="0.2">
      <c r="C7736"/>
      <c r="E7736" s="46"/>
      <c r="F7736" s="44"/>
    </row>
    <row r="7737" spans="3:6" x14ac:dyDescent="0.2">
      <c r="C7737"/>
      <c r="E7737" s="46"/>
      <c r="F7737" s="44"/>
    </row>
    <row r="7738" spans="3:6" x14ac:dyDescent="0.2">
      <c r="C7738"/>
      <c r="E7738" s="46"/>
      <c r="F7738" s="44"/>
    </row>
    <row r="7739" spans="3:6" x14ac:dyDescent="0.2">
      <c r="C7739"/>
      <c r="E7739" s="46"/>
      <c r="F7739" s="44"/>
    </row>
    <row r="7740" spans="3:6" x14ac:dyDescent="0.2">
      <c r="C7740"/>
      <c r="E7740" s="46"/>
      <c r="F7740" s="44"/>
    </row>
    <row r="7741" spans="3:6" x14ac:dyDescent="0.2">
      <c r="C7741"/>
      <c r="E7741" s="46"/>
      <c r="F7741" s="44"/>
    </row>
    <row r="7742" spans="3:6" x14ac:dyDescent="0.2">
      <c r="C7742"/>
      <c r="E7742" s="46"/>
      <c r="F7742" s="44"/>
    </row>
    <row r="7743" spans="3:6" x14ac:dyDescent="0.2">
      <c r="C7743"/>
      <c r="E7743" s="46"/>
      <c r="F7743" s="44"/>
    </row>
    <row r="7744" spans="3:6" x14ac:dyDescent="0.2">
      <c r="C7744"/>
      <c r="E7744" s="46"/>
      <c r="F7744" s="44"/>
    </row>
    <row r="7745" spans="3:6" x14ac:dyDescent="0.2">
      <c r="C7745"/>
      <c r="E7745" s="46"/>
      <c r="F7745" s="44"/>
    </row>
    <row r="7746" spans="3:6" x14ac:dyDescent="0.2">
      <c r="C7746"/>
      <c r="E7746" s="46"/>
      <c r="F7746" s="44"/>
    </row>
    <row r="7747" spans="3:6" x14ac:dyDescent="0.2">
      <c r="C7747"/>
      <c r="E7747" s="46"/>
      <c r="F7747" s="44"/>
    </row>
    <row r="7748" spans="3:6" x14ac:dyDescent="0.2">
      <c r="C7748"/>
      <c r="E7748" s="46"/>
      <c r="F7748" s="44"/>
    </row>
    <row r="7749" spans="3:6" x14ac:dyDescent="0.2">
      <c r="C7749"/>
      <c r="E7749" s="46"/>
      <c r="F7749" s="44"/>
    </row>
    <row r="7750" spans="3:6" x14ac:dyDescent="0.2">
      <c r="C7750"/>
      <c r="E7750" s="46"/>
      <c r="F7750" s="44"/>
    </row>
    <row r="7751" spans="3:6" x14ac:dyDescent="0.2">
      <c r="C7751"/>
      <c r="E7751" s="46"/>
      <c r="F7751" s="44"/>
    </row>
    <row r="7752" spans="3:6" x14ac:dyDescent="0.2">
      <c r="C7752"/>
      <c r="E7752" s="46"/>
      <c r="F7752" s="44"/>
    </row>
    <row r="7753" spans="3:6" x14ac:dyDescent="0.2">
      <c r="C7753"/>
      <c r="E7753" s="46"/>
      <c r="F7753" s="44"/>
    </row>
    <row r="7754" spans="3:6" x14ac:dyDescent="0.2">
      <c r="C7754"/>
      <c r="E7754" s="46"/>
      <c r="F7754" s="44"/>
    </row>
    <row r="7755" spans="3:6" x14ac:dyDescent="0.2">
      <c r="C7755"/>
      <c r="E7755" s="46"/>
      <c r="F7755" s="44"/>
    </row>
    <row r="7756" spans="3:6" x14ac:dyDescent="0.2">
      <c r="C7756"/>
      <c r="E7756" s="46"/>
      <c r="F7756" s="44"/>
    </row>
    <row r="7757" spans="3:6" x14ac:dyDescent="0.2">
      <c r="C7757"/>
      <c r="E7757" s="46"/>
      <c r="F7757" s="44"/>
    </row>
    <row r="7758" spans="3:6" x14ac:dyDescent="0.2">
      <c r="C7758"/>
      <c r="E7758" s="46"/>
      <c r="F7758" s="44"/>
    </row>
    <row r="7759" spans="3:6" x14ac:dyDescent="0.2">
      <c r="C7759"/>
      <c r="E7759" s="46"/>
      <c r="F7759" s="44"/>
    </row>
    <row r="7760" spans="3:6" x14ac:dyDescent="0.2">
      <c r="C7760"/>
      <c r="E7760" s="46"/>
      <c r="F7760" s="44"/>
    </row>
    <row r="7761" spans="3:6" x14ac:dyDescent="0.2">
      <c r="C7761"/>
      <c r="E7761" s="46"/>
      <c r="F7761" s="44"/>
    </row>
    <row r="7762" spans="3:6" x14ac:dyDescent="0.2">
      <c r="C7762"/>
      <c r="E7762" s="46"/>
      <c r="F7762" s="44"/>
    </row>
    <row r="7763" spans="3:6" x14ac:dyDescent="0.2">
      <c r="C7763"/>
      <c r="E7763" s="46"/>
      <c r="F7763" s="44"/>
    </row>
    <row r="7764" spans="3:6" x14ac:dyDescent="0.2">
      <c r="C7764"/>
      <c r="E7764" s="46"/>
      <c r="F7764" s="44"/>
    </row>
    <row r="7765" spans="3:6" x14ac:dyDescent="0.2">
      <c r="C7765"/>
      <c r="E7765" s="46"/>
      <c r="F7765" s="44"/>
    </row>
    <row r="7766" spans="3:6" x14ac:dyDescent="0.2">
      <c r="C7766"/>
      <c r="E7766" s="46"/>
      <c r="F7766" s="44"/>
    </row>
    <row r="7767" spans="3:6" x14ac:dyDescent="0.2">
      <c r="C7767"/>
      <c r="E7767" s="46"/>
      <c r="F7767" s="44"/>
    </row>
    <row r="7768" spans="3:6" x14ac:dyDescent="0.2">
      <c r="C7768"/>
      <c r="E7768" s="46"/>
      <c r="F7768" s="44"/>
    </row>
    <row r="7769" spans="3:6" x14ac:dyDescent="0.2">
      <c r="C7769"/>
      <c r="E7769" s="46"/>
      <c r="F7769" s="44"/>
    </row>
    <row r="7770" spans="3:6" x14ac:dyDescent="0.2">
      <c r="C7770"/>
      <c r="E7770" s="46"/>
      <c r="F7770" s="44"/>
    </row>
    <row r="7771" spans="3:6" x14ac:dyDescent="0.2">
      <c r="C7771"/>
      <c r="E7771" s="46"/>
      <c r="F7771" s="44"/>
    </row>
    <row r="7772" spans="3:6" x14ac:dyDescent="0.2">
      <c r="C7772"/>
      <c r="E7772" s="46"/>
      <c r="F7772" s="44"/>
    </row>
    <row r="7773" spans="3:6" x14ac:dyDescent="0.2">
      <c r="C7773"/>
      <c r="E7773" s="46"/>
      <c r="F7773" s="44"/>
    </row>
    <row r="7774" spans="3:6" x14ac:dyDescent="0.2">
      <c r="C7774"/>
      <c r="E7774" s="46"/>
      <c r="F7774" s="44"/>
    </row>
    <row r="7775" spans="3:6" x14ac:dyDescent="0.2">
      <c r="C7775"/>
      <c r="E7775" s="46"/>
      <c r="F7775" s="44"/>
    </row>
    <row r="7776" spans="3:6" x14ac:dyDescent="0.2">
      <c r="C7776"/>
      <c r="E7776" s="46"/>
      <c r="F7776" s="44"/>
    </row>
    <row r="7777" spans="3:6" x14ac:dyDescent="0.2">
      <c r="C7777"/>
      <c r="E7777" s="46"/>
      <c r="F7777" s="44"/>
    </row>
    <row r="7778" spans="3:6" x14ac:dyDescent="0.2">
      <c r="C7778"/>
      <c r="E7778" s="46"/>
      <c r="F7778" s="44"/>
    </row>
    <row r="7779" spans="3:6" x14ac:dyDescent="0.2">
      <c r="C7779"/>
      <c r="E7779" s="46"/>
      <c r="F7779" s="44"/>
    </row>
    <row r="7780" spans="3:6" x14ac:dyDescent="0.2">
      <c r="C7780"/>
      <c r="E7780" s="46"/>
      <c r="F7780" s="44"/>
    </row>
    <row r="7781" spans="3:6" x14ac:dyDescent="0.2">
      <c r="C7781"/>
      <c r="E7781" s="46"/>
      <c r="F7781" s="44"/>
    </row>
    <row r="7782" spans="3:6" x14ac:dyDescent="0.2">
      <c r="C7782"/>
      <c r="E7782" s="46"/>
      <c r="F7782" s="44"/>
    </row>
    <row r="7783" spans="3:6" x14ac:dyDescent="0.2">
      <c r="C7783"/>
      <c r="E7783" s="46"/>
      <c r="F7783" s="44"/>
    </row>
    <row r="7784" spans="3:6" x14ac:dyDescent="0.2">
      <c r="C7784"/>
      <c r="E7784" s="46"/>
      <c r="F7784" s="44"/>
    </row>
    <row r="7785" spans="3:6" x14ac:dyDescent="0.2">
      <c r="C7785"/>
      <c r="E7785" s="46"/>
      <c r="F7785" s="44"/>
    </row>
    <row r="7786" spans="3:6" x14ac:dyDescent="0.2">
      <c r="C7786"/>
      <c r="E7786" s="46"/>
      <c r="F7786" s="44"/>
    </row>
    <row r="7787" spans="3:6" x14ac:dyDescent="0.2">
      <c r="C7787"/>
      <c r="E7787" s="46"/>
      <c r="F7787" s="44"/>
    </row>
    <row r="7788" spans="3:6" x14ac:dyDescent="0.2">
      <c r="C7788"/>
      <c r="E7788" s="46"/>
      <c r="F7788" s="44"/>
    </row>
    <row r="7789" spans="3:6" x14ac:dyDescent="0.2">
      <c r="C7789"/>
      <c r="E7789" s="46"/>
      <c r="F7789" s="44"/>
    </row>
    <row r="7790" spans="3:6" x14ac:dyDescent="0.2">
      <c r="C7790"/>
      <c r="E7790" s="46"/>
      <c r="F7790" s="44"/>
    </row>
    <row r="7791" spans="3:6" x14ac:dyDescent="0.2">
      <c r="C7791"/>
      <c r="E7791" s="46"/>
      <c r="F7791" s="44"/>
    </row>
    <row r="7792" spans="3:6" x14ac:dyDescent="0.2">
      <c r="C7792"/>
      <c r="E7792" s="46"/>
      <c r="F7792" s="44"/>
    </row>
    <row r="7793" spans="3:6" x14ac:dyDescent="0.2">
      <c r="C7793"/>
      <c r="E7793" s="46"/>
      <c r="F7793" s="44"/>
    </row>
    <row r="7794" spans="3:6" x14ac:dyDescent="0.2">
      <c r="C7794"/>
      <c r="E7794" s="46"/>
      <c r="F7794" s="44"/>
    </row>
    <row r="7795" spans="3:6" x14ac:dyDescent="0.2">
      <c r="C7795"/>
      <c r="E7795" s="46"/>
      <c r="F7795" s="44"/>
    </row>
    <row r="7796" spans="3:6" x14ac:dyDescent="0.2">
      <c r="C7796"/>
      <c r="E7796" s="46"/>
      <c r="F7796" s="44"/>
    </row>
    <row r="7797" spans="3:6" x14ac:dyDescent="0.2">
      <c r="C7797"/>
      <c r="E7797" s="46"/>
      <c r="F7797" s="44"/>
    </row>
    <row r="7798" spans="3:6" x14ac:dyDescent="0.2">
      <c r="C7798"/>
      <c r="E7798" s="46"/>
      <c r="F7798" s="44"/>
    </row>
    <row r="7799" spans="3:6" x14ac:dyDescent="0.2">
      <c r="C7799"/>
      <c r="E7799" s="46"/>
      <c r="F7799" s="44"/>
    </row>
    <row r="7800" spans="3:6" x14ac:dyDescent="0.2">
      <c r="C7800"/>
      <c r="E7800" s="46"/>
      <c r="F7800" s="44"/>
    </row>
    <row r="7801" spans="3:6" x14ac:dyDescent="0.2">
      <c r="C7801"/>
      <c r="E7801" s="46"/>
      <c r="F7801" s="44"/>
    </row>
    <row r="7802" spans="3:6" x14ac:dyDescent="0.2">
      <c r="C7802"/>
      <c r="E7802" s="46"/>
      <c r="F7802" s="44"/>
    </row>
    <row r="7803" spans="3:6" x14ac:dyDescent="0.2">
      <c r="C7803"/>
      <c r="E7803" s="46"/>
      <c r="F7803" s="44"/>
    </row>
    <row r="7804" spans="3:6" x14ac:dyDescent="0.2">
      <c r="C7804"/>
      <c r="E7804" s="46"/>
      <c r="F7804" s="44"/>
    </row>
    <row r="7805" spans="3:6" x14ac:dyDescent="0.2">
      <c r="C7805"/>
      <c r="E7805" s="46"/>
      <c r="F7805" s="44"/>
    </row>
    <row r="7806" spans="3:6" x14ac:dyDescent="0.2">
      <c r="C7806"/>
      <c r="E7806" s="46"/>
      <c r="F7806" s="44"/>
    </row>
    <row r="7807" spans="3:6" x14ac:dyDescent="0.2">
      <c r="C7807"/>
      <c r="E7807" s="46"/>
      <c r="F7807" s="44"/>
    </row>
    <row r="7808" spans="3:6" x14ac:dyDescent="0.2">
      <c r="C7808"/>
      <c r="E7808" s="46"/>
      <c r="F7808" s="44"/>
    </row>
    <row r="7809" spans="3:6" x14ac:dyDescent="0.2">
      <c r="C7809"/>
      <c r="E7809" s="46"/>
      <c r="F7809" s="44"/>
    </row>
    <row r="7810" spans="3:6" x14ac:dyDescent="0.2">
      <c r="C7810"/>
      <c r="E7810" s="46"/>
      <c r="F7810" s="44"/>
    </row>
    <row r="7811" spans="3:6" x14ac:dyDescent="0.2">
      <c r="C7811"/>
      <c r="E7811" s="46"/>
      <c r="F7811" s="44"/>
    </row>
    <row r="7812" spans="3:6" x14ac:dyDescent="0.2">
      <c r="C7812"/>
      <c r="E7812" s="46"/>
      <c r="F7812" s="44"/>
    </row>
    <row r="7813" spans="3:6" x14ac:dyDescent="0.2">
      <c r="C7813"/>
      <c r="E7813" s="46"/>
      <c r="F7813" s="44"/>
    </row>
    <row r="7814" spans="3:6" x14ac:dyDescent="0.2">
      <c r="C7814"/>
      <c r="E7814" s="46"/>
      <c r="F7814" s="44"/>
    </row>
    <row r="7815" spans="3:6" x14ac:dyDescent="0.2">
      <c r="C7815"/>
      <c r="E7815" s="46"/>
      <c r="F7815" s="44"/>
    </row>
    <row r="7816" spans="3:6" x14ac:dyDescent="0.2">
      <c r="C7816"/>
      <c r="E7816" s="46"/>
      <c r="F7816" s="44"/>
    </row>
    <row r="7817" spans="3:6" x14ac:dyDescent="0.2">
      <c r="C7817"/>
      <c r="E7817" s="46"/>
      <c r="F7817" s="44"/>
    </row>
    <row r="7818" spans="3:6" x14ac:dyDescent="0.2">
      <c r="C7818"/>
      <c r="E7818" s="46"/>
      <c r="F7818" s="44"/>
    </row>
    <row r="7819" spans="3:6" x14ac:dyDescent="0.2">
      <c r="C7819"/>
      <c r="E7819" s="46"/>
      <c r="F7819" s="44"/>
    </row>
    <row r="7820" spans="3:6" x14ac:dyDescent="0.2">
      <c r="C7820"/>
      <c r="E7820" s="46"/>
      <c r="F7820" s="44"/>
    </row>
    <row r="7821" spans="3:6" x14ac:dyDescent="0.2">
      <c r="C7821"/>
      <c r="E7821" s="46"/>
      <c r="F7821" s="44"/>
    </row>
    <row r="7822" spans="3:6" x14ac:dyDescent="0.2">
      <c r="C7822"/>
      <c r="E7822" s="46"/>
      <c r="F7822" s="44"/>
    </row>
    <row r="7823" spans="3:6" x14ac:dyDescent="0.2">
      <c r="C7823"/>
      <c r="E7823" s="46"/>
      <c r="F7823" s="44"/>
    </row>
    <row r="7824" spans="3:6" x14ac:dyDescent="0.2">
      <c r="C7824"/>
      <c r="E7824" s="46"/>
      <c r="F7824" s="44"/>
    </row>
    <row r="7825" spans="3:6" x14ac:dyDescent="0.2">
      <c r="C7825"/>
      <c r="E7825" s="46"/>
      <c r="F7825" s="44"/>
    </row>
    <row r="7826" spans="3:6" x14ac:dyDescent="0.2">
      <c r="C7826"/>
      <c r="E7826" s="46"/>
      <c r="F7826" s="44"/>
    </row>
    <row r="7827" spans="3:6" x14ac:dyDescent="0.2">
      <c r="C7827"/>
      <c r="E7827" s="46"/>
      <c r="F7827" s="44"/>
    </row>
    <row r="7828" spans="3:6" x14ac:dyDescent="0.2">
      <c r="C7828"/>
      <c r="E7828" s="46"/>
      <c r="F7828" s="44"/>
    </row>
    <row r="7829" spans="3:6" x14ac:dyDescent="0.2">
      <c r="C7829"/>
      <c r="E7829" s="46"/>
      <c r="F7829" s="44"/>
    </row>
    <row r="7830" spans="3:6" x14ac:dyDescent="0.2">
      <c r="C7830"/>
      <c r="E7830" s="46"/>
      <c r="F7830" s="44"/>
    </row>
    <row r="7831" spans="3:6" x14ac:dyDescent="0.2">
      <c r="C7831"/>
      <c r="E7831" s="46"/>
      <c r="F7831" s="44"/>
    </row>
    <row r="7832" spans="3:6" x14ac:dyDescent="0.2">
      <c r="C7832"/>
      <c r="E7832" s="46"/>
      <c r="F7832" s="44"/>
    </row>
    <row r="7833" spans="3:6" x14ac:dyDescent="0.2">
      <c r="C7833"/>
      <c r="E7833" s="46"/>
      <c r="F7833" s="44"/>
    </row>
    <row r="7834" spans="3:6" x14ac:dyDescent="0.2">
      <c r="C7834"/>
      <c r="E7834" s="46"/>
      <c r="F7834" s="44"/>
    </row>
    <row r="7835" spans="3:6" x14ac:dyDescent="0.2">
      <c r="C7835"/>
      <c r="E7835" s="46"/>
      <c r="F7835" s="44"/>
    </row>
    <row r="7836" spans="3:6" x14ac:dyDescent="0.2">
      <c r="C7836"/>
      <c r="E7836" s="46"/>
      <c r="F7836" s="44"/>
    </row>
    <row r="7837" spans="3:6" x14ac:dyDescent="0.2">
      <c r="C7837"/>
      <c r="E7837" s="46"/>
      <c r="F7837" s="44"/>
    </row>
    <row r="7838" spans="3:6" x14ac:dyDescent="0.2">
      <c r="C7838"/>
      <c r="E7838" s="46"/>
      <c r="F7838" s="44"/>
    </row>
    <row r="7839" spans="3:6" x14ac:dyDescent="0.2">
      <c r="C7839"/>
      <c r="E7839" s="46"/>
      <c r="F7839" s="44"/>
    </row>
    <row r="7840" spans="3:6" x14ac:dyDescent="0.2">
      <c r="C7840"/>
      <c r="E7840" s="46"/>
      <c r="F7840" s="44"/>
    </row>
    <row r="7841" spans="3:6" x14ac:dyDescent="0.2">
      <c r="C7841"/>
      <c r="E7841" s="46"/>
      <c r="F7841" s="44"/>
    </row>
    <row r="7842" spans="3:6" x14ac:dyDescent="0.2">
      <c r="C7842"/>
      <c r="E7842" s="46"/>
      <c r="F7842" s="44"/>
    </row>
    <row r="7843" spans="3:6" x14ac:dyDescent="0.2">
      <c r="C7843"/>
      <c r="E7843" s="46"/>
      <c r="F7843" s="44"/>
    </row>
    <row r="7844" spans="3:6" x14ac:dyDescent="0.2">
      <c r="C7844"/>
      <c r="E7844" s="46"/>
      <c r="F7844" s="44"/>
    </row>
    <row r="7845" spans="3:6" x14ac:dyDescent="0.2">
      <c r="C7845"/>
      <c r="E7845" s="46"/>
      <c r="F7845" s="44"/>
    </row>
    <row r="7846" spans="3:6" x14ac:dyDescent="0.2">
      <c r="C7846"/>
      <c r="E7846" s="46"/>
      <c r="F7846" s="44"/>
    </row>
    <row r="7847" spans="3:6" x14ac:dyDescent="0.2">
      <c r="C7847"/>
      <c r="E7847" s="46"/>
      <c r="F7847" s="44"/>
    </row>
    <row r="7848" spans="3:6" x14ac:dyDescent="0.2">
      <c r="C7848"/>
      <c r="E7848" s="46"/>
      <c r="F7848" s="44"/>
    </row>
    <row r="7849" spans="3:6" x14ac:dyDescent="0.2">
      <c r="C7849"/>
      <c r="E7849" s="46"/>
      <c r="F7849" s="44"/>
    </row>
    <row r="7850" spans="3:6" x14ac:dyDescent="0.2">
      <c r="C7850"/>
      <c r="E7850" s="46"/>
      <c r="F7850" s="44"/>
    </row>
    <row r="7851" spans="3:6" x14ac:dyDescent="0.2">
      <c r="C7851"/>
      <c r="E7851" s="46"/>
      <c r="F7851" s="44"/>
    </row>
    <row r="7852" spans="3:6" x14ac:dyDescent="0.2">
      <c r="C7852"/>
      <c r="E7852" s="46"/>
      <c r="F7852" s="44"/>
    </row>
    <row r="7853" spans="3:6" x14ac:dyDescent="0.2">
      <c r="C7853"/>
      <c r="E7853" s="46"/>
      <c r="F7853" s="44"/>
    </row>
    <row r="7854" spans="3:6" x14ac:dyDescent="0.2">
      <c r="C7854"/>
      <c r="E7854" s="46"/>
      <c r="F7854" s="44"/>
    </row>
    <row r="7855" spans="3:6" x14ac:dyDescent="0.2">
      <c r="C7855"/>
      <c r="E7855" s="46"/>
      <c r="F7855" s="44"/>
    </row>
    <row r="7856" spans="3:6" x14ac:dyDescent="0.2">
      <c r="C7856"/>
      <c r="E7856" s="46"/>
      <c r="F7856" s="44"/>
    </row>
    <row r="7857" spans="3:6" x14ac:dyDescent="0.2">
      <c r="C7857"/>
      <c r="E7857" s="46"/>
      <c r="F7857" s="44"/>
    </row>
    <row r="7858" spans="3:6" x14ac:dyDescent="0.2">
      <c r="C7858"/>
      <c r="E7858" s="46"/>
      <c r="F7858" s="44"/>
    </row>
    <row r="7859" spans="3:6" x14ac:dyDescent="0.2">
      <c r="C7859"/>
      <c r="E7859" s="46"/>
      <c r="F7859" s="44"/>
    </row>
    <row r="7860" spans="3:6" x14ac:dyDescent="0.2">
      <c r="C7860"/>
      <c r="E7860" s="46"/>
      <c r="F7860" s="44"/>
    </row>
    <row r="7861" spans="3:6" x14ac:dyDescent="0.2">
      <c r="C7861"/>
      <c r="E7861" s="46"/>
      <c r="F7861" s="44"/>
    </row>
    <row r="7862" spans="3:6" x14ac:dyDescent="0.2">
      <c r="C7862"/>
      <c r="E7862" s="46"/>
      <c r="F7862" s="44"/>
    </row>
    <row r="7863" spans="3:6" x14ac:dyDescent="0.2">
      <c r="C7863"/>
      <c r="E7863" s="46"/>
      <c r="F7863" s="44"/>
    </row>
    <row r="7864" spans="3:6" x14ac:dyDescent="0.2">
      <c r="C7864"/>
      <c r="E7864" s="46"/>
      <c r="F7864" s="44"/>
    </row>
    <row r="7865" spans="3:6" x14ac:dyDescent="0.2">
      <c r="C7865"/>
      <c r="E7865" s="46"/>
      <c r="F7865" s="44"/>
    </row>
    <row r="7866" spans="3:6" x14ac:dyDescent="0.2">
      <c r="C7866"/>
      <c r="E7866" s="46"/>
      <c r="F7866" s="44"/>
    </row>
    <row r="7867" spans="3:6" x14ac:dyDescent="0.2">
      <c r="C7867"/>
      <c r="E7867" s="46"/>
      <c r="F7867" s="44"/>
    </row>
    <row r="7868" spans="3:6" x14ac:dyDescent="0.2">
      <c r="C7868"/>
      <c r="E7868" s="46"/>
      <c r="F7868" s="44"/>
    </row>
    <row r="7869" spans="3:6" x14ac:dyDescent="0.2">
      <c r="C7869"/>
      <c r="E7869" s="46"/>
      <c r="F7869" s="44"/>
    </row>
    <row r="7870" spans="3:6" x14ac:dyDescent="0.2">
      <c r="C7870"/>
      <c r="E7870" s="46"/>
      <c r="F7870" s="44"/>
    </row>
    <row r="7871" spans="3:6" x14ac:dyDescent="0.2">
      <c r="C7871"/>
      <c r="E7871" s="46"/>
      <c r="F7871" s="44"/>
    </row>
    <row r="7872" spans="3:6" x14ac:dyDescent="0.2">
      <c r="C7872"/>
      <c r="E7872" s="46"/>
      <c r="F7872" s="44"/>
    </row>
    <row r="7873" spans="3:6" x14ac:dyDescent="0.2">
      <c r="C7873"/>
      <c r="E7873" s="46"/>
      <c r="F7873" s="44"/>
    </row>
    <row r="7874" spans="3:6" x14ac:dyDescent="0.2">
      <c r="C7874"/>
      <c r="E7874" s="46"/>
      <c r="F7874" s="44"/>
    </row>
    <row r="7875" spans="3:6" x14ac:dyDescent="0.2">
      <c r="C7875"/>
      <c r="E7875" s="46"/>
      <c r="F7875" s="44"/>
    </row>
    <row r="7876" spans="3:6" x14ac:dyDescent="0.2">
      <c r="C7876"/>
      <c r="E7876" s="46"/>
      <c r="F7876" s="44"/>
    </row>
    <row r="7877" spans="3:6" x14ac:dyDescent="0.2">
      <c r="C7877"/>
      <c r="E7877" s="46"/>
      <c r="F7877" s="44"/>
    </row>
    <row r="7878" spans="3:6" x14ac:dyDescent="0.2">
      <c r="C7878"/>
      <c r="E7878" s="46"/>
      <c r="F7878" s="44"/>
    </row>
    <row r="7879" spans="3:6" x14ac:dyDescent="0.2">
      <c r="C7879"/>
      <c r="E7879" s="46"/>
      <c r="F7879" s="44"/>
    </row>
    <row r="7880" spans="3:6" x14ac:dyDescent="0.2">
      <c r="C7880"/>
      <c r="E7880" s="46"/>
      <c r="F7880" s="44"/>
    </row>
    <row r="7881" spans="3:6" x14ac:dyDescent="0.2">
      <c r="C7881"/>
      <c r="E7881" s="46"/>
      <c r="F7881" s="44"/>
    </row>
    <row r="7882" spans="3:6" x14ac:dyDescent="0.2">
      <c r="C7882"/>
      <c r="E7882" s="46"/>
      <c r="F7882" s="44"/>
    </row>
    <row r="7883" spans="3:6" x14ac:dyDescent="0.2">
      <c r="C7883"/>
      <c r="E7883" s="46"/>
      <c r="F7883" s="44"/>
    </row>
    <row r="7884" spans="3:6" x14ac:dyDescent="0.2">
      <c r="C7884"/>
      <c r="E7884" s="46"/>
      <c r="F7884" s="44"/>
    </row>
    <row r="7885" spans="3:6" x14ac:dyDescent="0.2">
      <c r="C7885"/>
      <c r="E7885" s="46"/>
      <c r="F7885" s="44"/>
    </row>
    <row r="7886" spans="3:6" x14ac:dyDescent="0.2">
      <c r="C7886"/>
      <c r="E7886" s="46"/>
      <c r="F7886" s="44"/>
    </row>
    <row r="7887" spans="3:6" x14ac:dyDescent="0.2">
      <c r="C7887"/>
      <c r="E7887" s="46"/>
      <c r="F7887" s="44"/>
    </row>
    <row r="7888" spans="3:6" x14ac:dyDescent="0.2">
      <c r="C7888"/>
      <c r="E7888" s="46"/>
      <c r="F7888" s="44"/>
    </row>
    <row r="7889" spans="3:6" x14ac:dyDescent="0.2">
      <c r="C7889"/>
      <c r="E7889" s="46"/>
      <c r="F7889" s="44"/>
    </row>
    <row r="7890" spans="3:6" x14ac:dyDescent="0.2">
      <c r="C7890"/>
      <c r="E7890" s="46"/>
      <c r="F7890" s="44"/>
    </row>
    <row r="7891" spans="3:6" x14ac:dyDescent="0.2">
      <c r="C7891"/>
      <c r="E7891" s="46"/>
      <c r="F7891" s="44"/>
    </row>
    <row r="7892" spans="3:6" x14ac:dyDescent="0.2">
      <c r="C7892"/>
      <c r="E7892" s="46"/>
      <c r="F7892" s="44"/>
    </row>
    <row r="7893" spans="3:6" x14ac:dyDescent="0.2">
      <c r="C7893"/>
      <c r="E7893" s="46"/>
      <c r="F7893" s="44"/>
    </row>
    <row r="7894" spans="3:6" x14ac:dyDescent="0.2">
      <c r="C7894"/>
      <c r="E7894" s="46"/>
      <c r="F7894" s="44"/>
    </row>
    <row r="7895" spans="3:6" x14ac:dyDescent="0.2">
      <c r="C7895"/>
      <c r="E7895" s="46"/>
      <c r="F7895" s="44"/>
    </row>
    <row r="7896" spans="3:6" x14ac:dyDescent="0.2">
      <c r="C7896"/>
      <c r="E7896" s="46"/>
      <c r="F7896" s="44"/>
    </row>
    <row r="7897" spans="3:6" x14ac:dyDescent="0.2">
      <c r="C7897"/>
      <c r="E7897" s="46"/>
      <c r="F7897" s="44"/>
    </row>
    <row r="7898" spans="3:6" x14ac:dyDescent="0.2">
      <c r="C7898"/>
      <c r="E7898" s="46"/>
      <c r="F7898" s="44"/>
    </row>
    <row r="7899" spans="3:6" x14ac:dyDescent="0.2">
      <c r="C7899"/>
      <c r="E7899" s="46"/>
      <c r="F7899" s="44"/>
    </row>
    <row r="7900" spans="3:6" x14ac:dyDescent="0.2">
      <c r="C7900"/>
      <c r="E7900" s="46"/>
      <c r="F7900" s="44"/>
    </row>
    <row r="7901" spans="3:6" x14ac:dyDescent="0.2">
      <c r="C7901"/>
      <c r="E7901" s="46"/>
      <c r="F7901" s="44"/>
    </row>
    <row r="7902" spans="3:6" x14ac:dyDescent="0.2">
      <c r="C7902"/>
      <c r="E7902" s="46"/>
      <c r="F7902" s="44"/>
    </row>
    <row r="7903" spans="3:6" x14ac:dyDescent="0.2">
      <c r="C7903"/>
      <c r="E7903" s="46"/>
      <c r="F7903" s="44"/>
    </row>
    <row r="7904" spans="3:6" x14ac:dyDescent="0.2">
      <c r="C7904"/>
      <c r="E7904" s="46"/>
      <c r="F7904" s="44"/>
    </row>
    <row r="7905" spans="3:6" x14ac:dyDescent="0.2">
      <c r="C7905"/>
      <c r="E7905" s="46"/>
      <c r="F7905" s="44"/>
    </row>
    <row r="7906" spans="3:6" x14ac:dyDescent="0.2">
      <c r="C7906"/>
      <c r="E7906" s="46"/>
      <c r="F7906" s="44"/>
    </row>
    <row r="7907" spans="3:6" x14ac:dyDescent="0.2">
      <c r="C7907"/>
      <c r="E7907" s="46"/>
      <c r="F7907" s="44"/>
    </row>
    <row r="7908" spans="3:6" x14ac:dyDescent="0.2">
      <c r="C7908"/>
      <c r="E7908" s="46"/>
      <c r="F7908" s="44"/>
    </row>
    <row r="7909" spans="3:6" x14ac:dyDescent="0.2">
      <c r="C7909"/>
      <c r="E7909" s="46"/>
      <c r="F7909" s="44"/>
    </row>
    <row r="7910" spans="3:6" x14ac:dyDescent="0.2">
      <c r="C7910"/>
      <c r="E7910" s="46"/>
      <c r="F7910" s="44"/>
    </row>
    <row r="7911" spans="3:6" x14ac:dyDescent="0.2">
      <c r="C7911"/>
      <c r="E7911" s="46"/>
      <c r="F7911" s="44"/>
    </row>
    <row r="7912" spans="3:6" x14ac:dyDescent="0.2">
      <c r="C7912"/>
      <c r="E7912" s="46"/>
      <c r="F7912" s="44"/>
    </row>
    <row r="7913" spans="3:6" x14ac:dyDescent="0.2">
      <c r="C7913"/>
      <c r="E7913" s="46"/>
      <c r="F7913" s="44"/>
    </row>
    <row r="7914" spans="3:6" x14ac:dyDescent="0.2">
      <c r="C7914"/>
      <c r="E7914" s="46"/>
      <c r="F7914" s="44"/>
    </row>
    <row r="7915" spans="3:6" x14ac:dyDescent="0.2">
      <c r="C7915"/>
      <c r="E7915" s="46"/>
      <c r="F7915" s="44"/>
    </row>
    <row r="7916" spans="3:6" x14ac:dyDescent="0.2">
      <c r="C7916"/>
      <c r="E7916" s="46"/>
      <c r="F7916" s="44"/>
    </row>
    <row r="7917" spans="3:6" x14ac:dyDescent="0.2">
      <c r="C7917"/>
      <c r="E7917" s="46"/>
      <c r="F7917" s="44"/>
    </row>
    <row r="7918" spans="3:6" x14ac:dyDescent="0.2">
      <c r="C7918"/>
      <c r="E7918" s="46"/>
      <c r="F7918" s="44"/>
    </row>
    <row r="7919" spans="3:6" x14ac:dyDescent="0.2">
      <c r="C7919"/>
      <c r="E7919" s="46"/>
      <c r="F7919" s="44"/>
    </row>
    <row r="7920" spans="3:6" x14ac:dyDescent="0.2">
      <c r="C7920"/>
      <c r="E7920" s="46"/>
      <c r="F7920" s="44"/>
    </row>
    <row r="7921" spans="3:6" x14ac:dyDescent="0.2">
      <c r="C7921"/>
      <c r="E7921" s="46"/>
      <c r="F7921" s="44"/>
    </row>
    <row r="7922" spans="3:6" x14ac:dyDescent="0.2">
      <c r="C7922"/>
      <c r="E7922" s="46"/>
      <c r="F7922" s="44"/>
    </row>
    <row r="7923" spans="3:6" x14ac:dyDescent="0.2">
      <c r="C7923"/>
      <c r="E7923" s="46"/>
      <c r="F7923" s="44"/>
    </row>
    <row r="7924" spans="3:6" x14ac:dyDescent="0.2">
      <c r="C7924"/>
      <c r="E7924" s="46"/>
      <c r="F7924" s="44"/>
    </row>
    <row r="7925" spans="3:6" x14ac:dyDescent="0.2">
      <c r="C7925"/>
      <c r="E7925" s="46"/>
      <c r="F7925" s="44"/>
    </row>
    <row r="7926" spans="3:6" x14ac:dyDescent="0.2">
      <c r="C7926"/>
      <c r="E7926" s="46"/>
      <c r="F7926" s="44"/>
    </row>
    <row r="7927" spans="3:6" x14ac:dyDescent="0.2">
      <c r="C7927"/>
      <c r="E7927" s="46"/>
      <c r="F7927" s="44"/>
    </row>
    <row r="7928" spans="3:6" x14ac:dyDescent="0.2">
      <c r="C7928"/>
      <c r="E7928" s="46"/>
      <c r="F7928" s="44"/>
    </row>
    <row r="7929" spans="3:6" x14ac:dyDescent="0.2">
      <c r="C7929"/>
      <c r="E7929" s="46"/>
      <c r="F7929" s="44"/>
    </row>
    <row r="7930" spans="3:6" x14ac:dyDescent="0.2">
      <c r="C7930"/>
      <c r="E7930" s="46"/>
      <c r="F7930" s="44"/>
    </row>
    <row r="7931" spans="3:6" x14ac:dyDescent="0.2">
      <c r="C7931"/>
      <c r="E7931" s="46"/>
      <c r="F7931" s="44"/>
    </row>
    <row r="7932" spans="3:6" x14ac:dyDescent="0.2">
      <c r="C7932"/>
      <c r="E7932" s="46"/>
      <c r="F7932" s="44"/>
    </row>
    <row r="7933" spans="3:6" x14ac:dyDescent="0.2">
      <c r="C7933"/>
      <c r="E7933" s="46"/>
      <c r="F7933" s="44"/>
    </row>
    <row r="7934" spans="3:6" x14ac:dyDescent="0.2">
      <c r="C7934"/>
      <c r="E7934" s="46"/>
      <c r="F7934" s="44"/>
    </row>
    <row r="7935" spans="3:6" x14ac:dyDescent="0.2">
      <c r="C7935"/>
      <c r="E7935" s="46"/>
      <c r="F7935" s="44"/>
    </row>
    <row r="7936" spans="3:6" x14ac:dyDescent="0.2">
      <c r="C7936"/>
      <c r="E7936" s="46"/>
      <c r="F7936" s="44"/>
    </row>
    <row r="7937" spans="3:6" x14ac:dyDescent="0.2">
      <c r="C7937"/>
      <c r="E7937" s="46"/>
      <c r="F7937" s="44"/>
    </row>
    <row r="7938" spans="3:6" x14ac:dyDescent="0.2">
      <c r="C7938"/>
      <c r="E7938" s="46"/>
      <c r="F7938" s="44"/>
    </row>
    <row r="7939" spans="3:6" x14ac:dyDescent="0.2">
      <c r="C7939"/>
      <c r="E7939" s="46"/>
      <c r="F7939" s="44"/>
    </row>
    <row r="7940" spans="3:6" x14ac:dyDescent="0.2">
      <c r="C7940"/>
      <c r="E7940" s="46"/>
      <c r="F7940" s="44"/>
    </row>
    <row r="7941" spans="3:6" x14ac:dyDescent="0.2">
      <c r="C7941"/>
      <c r="E7941" s="46"/>
      <c r="F7941" s="44"/>
    </row>
    <row r="7942" spans="3:6" x14ac:dyDescent="0.2">
      <c r="C7942"/>
      <c r="E7942" s="46"/>
      <c r="F7942" s="44"/>
    </row>
    <row r="7943" spans="3:6" x14ac:dyDescent="0.2">
      <c r="C7943"/>
      <c r="E7943" s="46"/>
      <c r="F7943" s="44"/>
    </row>
    <row r="7944" spans="3:6" x14ac:dyDescent="0.2">
      <c r="C7944"/>
      <c r="E7944" s="46"/>
      <c r="F7944" s="44"/>
    </row>
    <row r="7945" spans="3:6" x14ac:dyDescent="0.2">
      <c r="C7945"/>
      <c r="E7945" s="46"/>
      <c r="F7945" s="44"/>
    </row>
    <row r="7946" spans="3:6" x14ac:dyDescent="0.2">
      <c r="C7946"/>
      <c r="E7946" s="46"/>
      <c r="F7946" s="44"/>
    </row>
    <row r="7947" spans="3:6" x14ac:dyDescent="0.2">
      <c r="C7947"/>
      <c r="E7947" s="46"/>
      <c r="F7947" s="44"/>
    </row>
    <row r="7948" spans="3:6" x14ac:dyDescent="0.2">
      <c r="C7948"/>
      <c r="E7948" s="46"/>
      <c r="F7948" s="44"/>
    </row>
    <row r="7949" spans="3:6" x14ac:dyDescent="0.2">
      <c r="C7949"/>
      <c r="E7949" s="46"/>
      <c r="F7949" s="44"/>
    </row>
    <row r="7950" spans="3:6" x14ac:dyDescent="0.2">
      <c r="C7950"/>
      <c r="E7950" s="46"/>
      <c r="F7950" s="44"/>
    </row>
    <row r="7951" spans="3:6" x14ac:dyDescent="0.2">
      <c r="C7951"/>
      <c r="E7951" s="46"/>
      <c r="F7951" s="44"/>
    </row>
    <row r="7952" spans="3:6" x14ac:dyDescent="0.2">
      <c r="C7952"/>
      <c r="E7952" s="46"/>
      <c r="F7952" s="44"/>
    </row>
    <row r="7953" spans="3:6" x14ac:dyDescent="0.2">
      <c r="C7953"/>
      <c r="E7953" s="46"/>
      <c r="F7953" s="44"/>
    </row>
    <row r="7954" spans="3:6" x14ac:dyDescent="0.2">
      <c r="C7954"/>
      <c r="E7954" s="46"/>
      <c r="F7954" s="44"/>
    </row>
    <row r="7955" spans="3:6" x14ac:dyDescent="0.2">
      <c r="C7955"/>
      <c r="E7955" s="46"/>
      <c r="F7955" s="44"/>
    </row>
    <row r="7956" spans="3:6" x14ac:dyDescent="0.2">
      <c r="C7956"/>
      <c r="E7956" s="46"/>
      <c r="F7956" s="44"/>
    </row>
    <row r="7957" spans="3:6" x14ac:dyDescent="0.2">
      <c r="C7957"/>
      <c r="E7957" s="46"/>
      <c r="F7957" s="44"/>
    </row>
    <row r="7958" spans="3:6" x14ac:dyDescent="0.2">
      <c r="C7958"/>
      <c r="E7958" s="46"/>
      <c r="F7958" s="44"/>
    </row>
    <row r="7959" spans="3:6" x14ac:dyDescent="0.2">
      <c r="C7959"/>
      <c r="E7959" s="46"/>
      <c r="F7959" s="44"/>
    </row>
    <row r="7960" spans="3:6" x14ac:dyDescent="0.2">
      <c r="C7960"/>
      <c r="E7960" s="46"/>
      <c r="F7960" s="44"/>
    </row>
    <row r="7961" spans="3:6" x14ac:dyDescent="0.2">
      <c r="C7961"/>
      <c r="E7961" s="46"/>
      <c r="F7961" s="44"/>
    </row>
    <row r="7962" spans="3:6" x14ac:dyDescent="0.2">
      <c r="C7962"/>
      <c r="E7962" s="46"/>
      <c r="F7962" s="44"/>
    </row>
    <row r="7963" spans="3:6" x14ac:dyDescent="0.2">
      <c r="C7963"/>
      <c r="E7963" s="46"/>
      <c r="F7963" s="44"/>
    </row>
    <row r="7964" spans="3:6" x14ac:dyDescent="0.2">
      <c r="C7964"/>
      <c r="E7964" s="46"/>
      <c r="F7964" s="44"/>
    </row>
    <row r="7965" spans="3:6" x14ac:dyDescent="0.2">
      <c r="C7965"/>
      <c r="E7965" s="46"/>
      <c r="F7965" s="44"/>
    </row>
    <row r="7966" spans="3:6" x14ac:dyDescent="0.2">
      <c r="C7966"/>
      <c r="E7966" s="46"/>
      <c r="F7966" s="44"/>
    </row>
    <row r="7967" spans="3:6" x14ac:dyDescent="0.2">
      <c r="C7967"/>
      <c r="E7967" s="46"/>
      <c r="F7967" s="44"/>
    </row>
    <row r="7968" spans="3:6" x14ac:dyDescent="0.2">
      <c r="C7968"/>
      <c r="E7968" s="46"/>
      <c r="F7968" s="44"/>
    </row>
    <row r="7969" spans="3:6" x14ac:dyDescent="0.2">
      <c r="C7969"/>
      <c r="E7969" s="46"/>
      <c r="F7969" s="44"/>
    </row>
    <row r="7970" spans="3:6" x14ac:dyDescent="0.2">
      <c r="C7970"/>
      <c r="E7970" s="46"/>
      <c r="F7970" s="44"/>
    </row>
    <row r="7971" spans="3:6" x14ac:dyDescent="0.2">
      <c r="C7971"/>
      <c r="E7971" s="46"/>
      <c r="F7971" s="44"/>
    </row>
    <row r="7972" spans="3:6" x14ac:dyDescent="0.2">
      <c r="C7972"/>
      <c r="E7972" s="46"/>
      <c r="F7972" s="44"/>
    </row>
    <row r="7973" spans="3:6" x14ac:dyDescent="0.2">
      <c r="C7973"/>
      <c r="E7973" s="46"/>
      <c r="F7973" s="44"/>
    </row>
    <row r="7974" spans="3:6" x14ac:dyDescent="0.2">
      <c r="C7974"/>
      <c r="E7974" s="46"/>
      <c r="F7974" s="44"/>
    </row>
    <row r="7975" spans="3:6" x14ac:dyDescent="0.2">
      <c r="C7975"/>
      <c r="E7975" s="46"/>
      <c r="F7975" s="44"/>
    </row>
    <row r="7976" spans="3:6" x14ac:dyDescent="0.2">
      <c r="C7976"/>
      <c r="E7976" s="46"/>
      <c r="F7976" s="44"/>
    </row>
    <row r="7977" spans="3:6" x14ac:dyDescent="0.2">
      <c r="C7977"/>
      <c r="E7977" s="46"/>
      <c r="F7977" s="44"/>
    </row>
    <row r="7978" spans="3:6" x14ac:dyDescent="0.2">
      <c r="C7978"/>
      <c r="E7978" s="46"/>
      <c r="F7978" s="44"/>
    </row>
    <row r="7979" spans="3:6" x14ac:dyDescent="0.2">
      <c r="C7979"/>
      <c r="E7979" s="46"/>
      <c r="F7979" s="44"/>
    </row>
    <row r="7980" spans="3:6" x14ac:dyDescent="0.2">
      <c r="C7980"/>
      <c r="E7980" s="46"/>
      <c r="F7980" s="44"/>
    </row>
    <row r="7981" spans="3:6" x14ac:dyDescent="0.2">
      <c r="C7981"/>
      <c r="E7981" s="46"/>
      <c r="F7981" s="44"/>
    </row>
    <row r="7982" spans="3:6" x14ac:dyDescent="0.2">
      <c r="C7982"/>
      <c r="E7982" s="46"/>
      <c r="F7982" s="44"/>
    </row>
    <row r="7983" spans="3:6" x14ac:dyDescent="0.2">
      <c r="C7983"/>
      <c r="E7983" s="46"/>
      <c r="F7983" s="44"/>
    </row>
    <row r="7984" spans="3:6" x14ac:dyDescent="0.2">
      <c r="C7984"/>
      <c r="E7984" s="46"/>
      <c r="F7984" s="44"/>
    </row>
    <row r="7985" spans="3:6" x14ac:dyDescent="0.2">
      <c r="C7985"/>
      <c r="E7985" s="46"/>
      <c r="F7985" s="44"/>
    </row>
    <row r="7986" spans="3:6" x14ac:dyDescent="0.2">
      <c r="C7986"/>
      <c r="E7986" s="46"/>
      <c r="F7986" s="44"/>
    </row>
    <row r="7987" spans="3:6" x14ac:dyDescent="0.2">
      <c r="C7987"/>
      <c r="E7987" s="46"/>
      <c r="F7987" s="44"/>
    </row>
    <row r="7988" spans="3:6" x14ac:dyDescent="0.2">
      <c r="C7988"/>
      <c r="E7988" s="46"/>
      <c r="F7988" s="44"/>
    </row>
    <row r="7989" spans="3:6" x14ac:dyDescent="0.2">
      <c r="C7989"/>
      <c r="E7989" s="46"/>
      <c r="F7989" s="44"/>
    </row>
    <row r="7990" spans="3:6" x14ac:dyDescent="0.2">
      <c r="C7990"/>
      <c r="E7990" s="46"/>
      <c r="F7990" s="44"/>
    </row>
    <row r="7991" spans="3:6" x14ac:dyDescent="0.2">
      <c r="C7991"/>
      <c r="E7991" s="46"/>
      <c r="F7991" s="44"/>
    </row>
    <row r="7992" spans="3:6" x14ac:dyDescent="0.2">
      <c r="C7992"/>
      <c r="E7992" s="46"/>
      <c r="F7992" s="44"/>
    </row>
    <row r="7993" spans="3:6" x14ac:dyDescent="0.2">
      <c r="C7993"/>
      <c r="E7993" s="46"/>
      <c r="F7993" s="44"/>
    </row>
    <row r="7994" spans="3:6" x14ac:dyDescent="0.2">
      <c r="C7994"/>
      <c r="E7994" s="46"/>
      <c r="F7994" s="44"/>
    </row>
    <row r="7995" spans="3:6" x14ac:dyDescent="0.2">
      <c r="C7995"/>
      <c r="E7995" s="46"/>
      <c r="F7995" s="44"/>
    </row>
    <row r="7996" spans="3:6" x14ac:dyDescent="0.2">
      <c r="C7996"/>
      <c r="E7996" s="46"/>
      <c r="F7996" s="44"/>
    </row>
    <row r="7997" spans="3:6" x14ac:dyDescent="0.2">
      <c r="C7997"/>
      <c r="E7997" s="46"/>
      <c r="F7997" s="44"/>
    </row>
    <row r="7998" spans="3:6" x14ac:dyDescent="0.2">
      <c r="C7998"/>
      <c r="E7998" s="46"/>
      <c r="F7998" s="44"/>
    </row>
    <row r="7999" spans="3:6" x14ac:dyDescent="0.2">
      <c r="C7999"/>
      <c r="E7999" s="46"/>
      <c r="F7999" s="44"/>
    </row>
    <row r="8000" spans="3:6" x14ac:dyDescent="0.2">
      <c r="C8000"/>
      <c r="E8000" s="46"/>
      <c r="F8000" s="44"/>
    </row>
    <row r="8001" spans="3:6" x14ac:dyDescent="0.2">
      <c r="C8001"/>
      <c r="E8001" s="46"/>
      <c r="F8001" s="44"/>
    </row>
    <row r="8002" spans="3:6" x14ac:dyDescent="0.2">
      <c r="C8002"/>
      <c r="E8002" s="46"/>
      <c r="F8002" s="44"/>
    </row>
    <row r="8003" spans="3:6" x14ac:dyDescent="0.2">
      <c r="C8003"/>
      <c r="E8003" s="46"/>
      <c r="F8003" s="44"/>
    </row>
    <row r="8004" spans="3:6" x14ac:dyDescent="0.2">
      <c r="C8004"/>
      <c r="E8004" s="46"/>
      <c r="F8004" s="44"/>
    </row>
    <row r="8005" spans="3:6" x14ac:dyDescent="0.2">
      <c r="C8005"/>
      <c r="E8005" s="46"/>
      <c r="F8005" s="44"/>
    </row>
    <row r="8006" spans="3:6" x14ac:dyDescent="0.2">
      <c r="C8006"/>
      <c r="E8006" s="46"/>
      <c r="F8006" s="44"/>
    </row>
    <row r="8007" spans="3:6" x14ac:dyDescent="0.2">
      <c r="C8007"/>
      <c r="E8007" s="46"/>
      <c r="F8007" s="44"/>
    </row>
    <row r="8008" spans="3:6" x14ac:dyDescent="0.2">
      <c r="C8008"/>
      <c r="E8008" s="46"/>
      <c r="F8008" s="44"/>
    </row>
    <row r="8009" spans="3:6" x14ac:dyDescent="0.2">
      <c r="C8009"/>
      <c r="E8009" s="46"/>
      <c r="F8009" s="44"/>
    </row>
    <row r="8010" spans="3:6" x14ac:dyDescent="0.2">
      <c r="C8010"/>
      <c r="E8010" s="46"/>
      <c r="F8010" s="44"/>
    </row>
    <row r="8011" spans="3:6" x14ac:dyDescent="0.2">
      <c r="C8011"/>
      <c r="E8011" s="46"/>
      <c r="F8011" s="44"/>
    </row>
    <row r="8012" spans="3:6" x14ac:dyDescent="0.2">
      <c r="C8012"/>
      <c r="E8012" s="46"/>
      <c r="F8012" s="44"/>
    </row>
    <row r="8013" spans="3:6" x14ac:dyDescent="0.2">
      <c r="C8013"/>
      <c r="E8013" s="46"/>
      <c r="F8013" s="44"/>
    </row>
    <row r="8014" spans="3:6" x14ac:dyDescent="0.2">
      <c r="C8014"/>
      <c r="E8014" s="46"/>
      <c r="F8014" s="44"/>
    </row>
    <row r="8015" spans="3:6" x14ac:dyDescent="0.2">
      <c r="C8015"/>
      <c r="E8015" s="46"/>
      <c r="F8015" s="44"/>
    </row>
    <row r="8016" spans="3:6" x14ac:dyDescent="0.2">
      <c r="C8016"/>
      <c r="E8016" s="46"/>
      <c r="F8016" s="44"/>
    </row>
    <row r="8017" spans="3:6" x14ac:dyDescent="0.2">
      <c r="C8017"/>
      <c r="E8017" s="46"/>
      <c r="F8017" s="44"/>
    </row>
    <row r="8018" spans="3:6" x14ac:dyDescent="0.2">
      <c r="C8018"/>
      <c r="E8018" s="46"/>
      <c r="F8018" s="44"/>
    </row>
    <row r="8019" spans="3:6" x14ac:dyDescent="0.2">
      <c r="C8019"/>
      <c r="E8019" s="46"/>
      <c r="F8019" s="44"/>
    </row>
    <row r="8020" spans="3:6" x14ac:dyDescent="0.2">
      <c r="C8020"/>
      <c r="E8020" s="46"/>
      <c r="F8020" s="44"/>
    </row>
    <row r="8021" spans="3:6" x14ac:dyDescent="0.2">
      <c r="C8021"/>
      <c r="E8021" s="46"/>
      <c r="F8021" s="44"/>
    </row>
    <row r="8022" spans="3:6" x14ac:dyDescent="0.2">
      <c r="C8022"/>
      <c r="E8022" s="46"/>
      <c r="F8022" s="44"/>
    </row>
    <row r="8023" spans="3:6" x14ac:dyDescent="0.2">
      <c r="C8023"/>
      <c r="E8023" s="46"/>
      <c r="F8023" s="44"/>
    </row>
    <row r="8024" spans="3:6" x14ac:dyDescent="0.2">
      <c r="C8024"/>
      <c r="E8024" s="46"/>
      <c r="F8024" s="44"/>
    </row>
    <row r="8025" spans="3:6" x14ac:dyDescent="0.2">
      <c r="C8025"/>
      <c r="E8025" s="46"/>
      <c r="F8025" s="44"/>
    </row>
    <row r="8026" spans="3:6" x14ac:dyDescent="0.2">
      <c r="C8026"/>
      <c r="E8026" s="46"/>
      <c r="F8026" s="44"/>
    </row>
    <row r="8027" spans="3:6" x14ac:dyDescent="0.2">
      <c r="C8027"/>
      <c r="E8027" s="46"/>
      <c r="F8027" s="44"/>
    </row>
    <row r="8028" spans="3:6" x14ac:dyDescent="0.2">
      <c r="C8028"/>
      <c r="E8028" s="46"/>
      <c r="F8028" s="44"/>
    </row>
    <row r="8029" spans="3:6" x14ac:dyDescent="0.2">
      <c r="C8029"/>
      <c r="E8029" s="46"/>
      <c r="F8029" s="44"/>
    </row>
    <row r="8030" spans="3:6" x14ac:dyDescent="0.2">
      <c r="C8030"/>
      <c r="E8030" s="46"/>
      <c r="F8030" s="44"/>
    </row>
    <row r="8031" spans="3:6" x14ac:dyDescent="0.2">
      <c r="C8031"/>
      <c r="E8031" s="46"/>
      <c r="F8031" s="44"/>
    </row>
    <row r="8032" spans="3:6" x14ac:dyDescent="0.2">
      <c r="C8032"/>
      <c r="E8032" s="46"/>
      <c r="F8032" s="44"/>
    </row>
    <row r="8033" spans="3:6" x14ac:dyDescent="0.2">
      <c r="C8033"/>
      <c r="E8033" s="46"/>
      <c r="F8033" s="44"/>
    </row>
    <row r="8034" spans="3:6" x14ac:dyDescent="0.2">
      <c r="C8034"/>
      <c r="E8034" s="46"/>
      <c r="F8034" s="44"/>
    </row>
    <row r="8035" spans="3:6" x14ac:dyDescent="0.2">
      <c r="C8035"/>
      <c r="E8035" s="46"/>
      <c r="F8035" s="44"/>
    </row>
    <row r="8036" spans="3:6" x14ac:dyDescent="0.2">
      <c r="C8036"/>
      <c r="E8036" s="46"/>
      <c r="F8036" s="44"/>
    </row>
    <row r="8037" spans="3:6" x14ac:dyDescent="0.2">
      <c r="C8037"/>
      <c r="E8037" s="46"/>
      <c r="F8037" s="44"/>
    </row>
    <row r="8038" spans="3:6" x14ac:dyDescent="0.2">
      <c r="C8038"/>
      <c r="E8038" s="46"/>
      <c r="F8038" s="44"/>
    </row>
    <row r="8039" spans="3:6" x14ac:dyDescent="0.2">
      <c r="C8039"/>
      <c r="E8039" s="46"/>
      <c r="F8039" s="44"/>
    </row>
    <row r="8040" spans="3:6" x14ac:dyDescent="0.2">
      <c r="C8040"/>
      <c r="E8040" s="46"/>
      <c r="F8040" s="44"/>
    </row>
    <row r="8041" spans="3:6" x14ac:dyDescent="0.2">
      <c r="C8041"/>
      <c r="E8041" s="46"/>
      <c r="F8041" s="44"/>
    </row>
    <row r="8042" spans="3:6" x14ac:dyDescent="0.2">
      <c r="C8042"/>
      <c r="E8042" s="46"/>
      <c r="F8042" s="44"/>
    </row>
    <row r="8043" spans="3:6" x14ac:dyDescent="0.2">
      <c r="C8043"/>
      <c r="E8043" s="46"/>
      <c r="F8043" s="44"/>
    </row>
    <row r="8044" spans="3:6" x14ac:dyDescent="0.2">
      <c r="C8044"/>
      <c r="E8044" s="46"/>
      <c r="F8044" s="44"/>
    </row>
    <row r="8045" spans="3:6" x14ac:dyDescent="0.2">
      <c r="C8045"/>
      <c r="E8045" s="46"/>
      <c r="F8045" s="44"/>
    </row>
    <row r="8046" spans="3:6" x14ac:dyDescent="0.2">
      <c r="C8046"/>
      <c r="E8046" s="46"/>
      <c r="F8046" s="44"/>
    </row>
    <row r="8047" spans="3:6" x14ac:dyDescent="0.2">
      <c r="C8047"/>
      <c r="E8047" s="46"/>
      <c r="F8047" s="44"/>
    </row>
    <row r="8048" spans="3:6" x14ac:dyDescent="0.2">
      <c r="C8048"/>
      <c r="E8048" s="46"/>
      <c r="F8048" s="44"/>
    </row>
    <row r="8049" spans="3:6" x14ac:dyDescent="0.2">
      <c r="C8049"/>
      <c r="E8049" s="46"/>
      <c r="F8049" s="44"/>
    </row>
    <row r="8050" spans="3:6" x14ac:dyDescent="0.2">
      <c r="C8050"/>
      <c r="E8050" s="46"/>
      <c r="F8050" s="44"/>
    </row>
    <row r="8051" spans="3:6" x14ac:dyDescent="0.2">
      <c r="C8051"/>
      <c r="E8051" s="46"/>
      <c r="F8051" s="44"/>
    </row>
    <row r="8052" spans="3:6" x14ac:dyDescent="0.2">
      <c r="C8052"/>
      <c r="E8052" s="46"/>
      <c r="F8052" s="44"/>
    </row>
    <row r="8053" spans="3:6" x14ac:dyDescent="0.2">
      <c r="C8053"/>
      <c r="E8053" s="46"/>
      <c r="F8053" s="44"/>
    </row>
    <row r="8054" spans="3:6" x14ac:dyDescent="0.2">
      <c r="C8054"/>
      <c r="E8054" s="46"/>
      <c r="F8054" s="44"/>
    </row>
    <row r="8055" spans="3:6" x14ac:dyDescent="0.2">
      <c r="C8055"/>
      <c r="E8055" s="46"/>
      <c r="F8055" s="44"/>
    </row>
    <row r="8056" spans="3:6" x14ac:dyDescent="0.2">
      <c r="C8056"/>
      <c r="E8056" s="46"/>
      <c r="F8056" s="44"/>
    </row>
    <row r="8057" spans="3:6" x14ac:dyDescent="0.2">
      <c r="C8057"/>
      <c r="E8057" s="46"/>
      <c r="F8057" s="44"/>
    </row>
    <row r="8058" spans="3:6" x14ac:dyDescent="0.2">
      <c r="C8058"/>
      <c r="E8058" s="46"/>
      <c r="F8058" s="44"/>
    </row>
    <row r="8059" spans="3:6" x14ac:dyDescent="0.2">
      <c r="C8059"/>
      <c r="E8059" s="46"/>
      <c r="F8059" s="44"/>
    </row>
    <row r="8060" spans="3:6" x14ac:dyDescent="0.2">
      <c r="C8060"/>
      <c r="E8060" s="46"/>
      <c r="F8060" s="44"/>
    </row>
    <row r="8061" spans="3:6" x14ac:dyDescent="0.2">
      <c r="C8061"/>
      <c r="E8061" s="46"/>
      <c r="F8061" s="44"/>
    </row>
    <row r="8062" spans="3:6" x14ac:dyDescent="0.2">
      <c r="C8062"/>
      <c r="E8062" s="46"/>
      <c r="F8062" s="44"/>
    </row>
    <row r="8063" spans="3:6" x14ac:dyDescent="0.2">
      <c r="C8063"/>
      <c r="E8063" s="46"/>
      <c r="F8063" s="44"/>
    </row>
    <row r="8064" spans="3:6" x14ac:dyDescent="0.2">
      <c r="C8064"/>
      <c r="E8064" s="46"/>
      <c r="F8064" s="44"/>
    </row>
    <row r="8065" spans="3:6" x14ac:dyDescent="0.2">
      <c r="C8065"/>
      <c r="E8065" s="46"/>
      <c r="F8065" s="44"/>
    </row>
    <row r="8066" spans="3:6" x14ac:dyDescent="0.2">
      <c r="C8066"/>
      <c r="E8066" s="46"/>
      <c r="F8066" s="44"/>
    </row>
    <row r="8067" spans="3:6" x14ac:dyDescent="0.2">
      <c r="C8067"/>
      <c r="E8067" s="46"/>
      <c r="F8067" s="44"/>
    </row>
    <row r="8068" spans="3:6" x14ac:dyDescent="0.2">
      <c r="C8068"/>
      <c r="E8068" s="46"/>
      <c r="F8068" s="44"/>
    </row>
    <row r="8069" spans="3:6" x14ac:dyDescent="0.2">
      <c r="C8069"/>
      <c r="E8069" s="46"/>
      <c r="F8069" s="44"/>
    </row>
    <row r="8070" spans="3:6" x14ac:dyDescent="0.2">
      <c r="C8070"/>
      <c r="E8070" s="46"/>
      <c r="F8070" s="44"/>
    </row>
    <row r="8071" spans="3:6" x14ac:dyDescent="0.2">
      <c r="C8071"/>
      <c r="E8071" s="46"/>
      <c r="F8071" s="44"/>
    </row>
    <row r="8072" spans="3:6" x14ac:dyDescent="0.2">
      <c r="C8072"/>
      <c r="E8072" s="46"/>
      <c r="F8072" s="44"/>
    </row>
    <row r="8073" spans="3:6" x14ac:dyDescent="0.2">
      <c r="C8073"/>
      <c r="E8073" s="46"/>
      <c r="F8073" s="44"/>
    </row>
    <row r="8074" spans="3:6" x14ac:dyDescent="0.2">
      <c r="C8074"/>
      <c r="E8074" s="46"/>
      <c r="F8074" s="44"/>
    </row>
    <row r="8075" spans="3:6" x14ac:dyDescent="0.2">
      <c r="C8075"/>
      <c r="E8075" s="46"/>
      <c r="F8075" s="44"/>
    </row>
    <row r="8076" spans="3:6" x14ac:dyDescent="0.2">
      <c r="C8076"/>
      <c r="E8076" s="46"/>
      <c r="F8076" s="44"/>
    </row>
    <row r="8077" spans="3:6" x14ac:dyDescent="0.2">
      <c r="C8077"/>
      <c r="E8077" s="46"/>
      <c r="F8077" s="44"/>
    </row>
    <row r="8078" spans="3:6" x14ac:dyDescent="0.2">
      <c r="C8078"/>
      <c r="E8078" s="46"/>
      <c r="F8078" s="44"/>
    </row>
    <row r="8079" spans="3:6" x14ac:dyDescent="0.2">
      <c r="C8079"/>
      <c r="E8079" s="46"/>
      <c r="F8079" s="44"/>
    </row>
    <row r="8080" spans="3:6" x14ac:dyDescent="0.2">
      <c r="C8080"/>
      <c r="E8080" s="46"/>
      <c r="F8080" s="44"/>
    </row>
    <row r="8081" spans="3:6" x14ac:dyDescent="0.2">
      <c r="C8081"/>
      <c r="E8081" s="46"/>
      <c r="F8081" s="44"/>
    </row>
    <row r="8082" spans="3:6" x14ac:dyDescent="0.2">
      <c r="C8082"/>
      <c r="E8082" s="46"/>
      <c r="F8082" s="44"/>
    </row>
    <row r="8083" spans="3:6" x14ac:dyDescent="0.2">
      <c r="C8083"/>
      <c r="E8083" s="46"/>
      <c r="F8083" s="44"/>
    </row>
    <row r="8084" spans="3:6" x14ac:dyDescent="0.2">
      <c r="C8084"/>
      <c r="E8084" s="46"/>
      <c r="F8084" s="44"/>
    </row>
    <row r="8085" spans="3:6" x14ac:dyDescent="0.2">
      <c r="C8085"/>
      <c r="E8085" s="46"/>
      <c r="F8085" s="44"/>
    </row>
    <row r="8086" spans="3:6" x14ac:dyDescent="0.2">
      <c r="C8086"/>
      <c r="E8086" s="46"/>
      <c r="F8086" s="44"/>
    </row>
    <row r="8087" spans="3:6" x14ac:dyDescent="0.2">
      <c r="C8087"/>
      <c r="E8087" s="46"/>
      <c r="F8087" s="44"/>
    </row>
    <row r="8088" spans="3:6" x14ac:dyDescent="0.2">
      <c r="C8088"/>
      <c r="E8088" s="46"/>
      <c r="F8088" s="44"/>
    </row>
    <row r="8089" spans="3:6" x14ac:dyDescent="0.2">
      <c r="C8089"/>
      <c r="E8089" s="46"/>
      <c r="F8089" s="44"/>
    </row>
    <row r="8090" spans="3:6" x14ac:dyDescent="0.2">
      <c r="C8090"/>
      <c r="E8090" s="46"/>
      <c r="F8090" s="44"/>
    </row>
    <row r="8091" spans="3:6" x14ac:dyDescent="0.2">
      <c r="C8091"/>
      <c r="E8091" s="46"/>
      <c r="F8091" s="44"/>
    </row>
    <row r="8092" spans="3:6" x14ac:dyDescent="0.2">
      <c r="C8092"/>
      <c r="E8092" s="46"/>
      <c r="F8092" s="44"/>
    </row>
    <row r="8093" spans="3:6" x14ac:dyDescent="0.2">
      <c r="C8093"/>
      <c r="E8093" s="46"/>
      <c r="F8093" s="44"/>
    </row>
    <row r="8094" spans="3:6" x14ac:dyDescent="0.2">
      <c r="C8094"/>
      <c r="E8094" s="46"/>
      <c r="F8094" s="44"/>
    </row>
    <row r="8095" spans="3:6" x14ac:dyDescent="0.2">
      <c r="C8095"/>
      <c r="E8095" s="46"/>
      <c r="F8095" s="44"/>
    </row>
    <row r="8096" spans="3:6" x14ac:dyDescent="0.2">
      <c r="C8096"/>
      <c r="E8096" s="46"/>
      <c r="F8096" s="44"/>
    </row>
    <row r="8097" spans="3:6" x14ac:dyDescent="0.2">
      <c r="C8097"/>
      <c r="E8097" s="46"/>
      <c r="F8097" s="44"/>
    </row>
    <row r="8098" spans="3:6" x14ac:dyDescent="0.2">
      <c r="C8098"/>
      <c r="E8098" s="46"/>
      <c r="F8098" s="44"/>
    </row>
    <row r="8099" spans="3:6" x14ac:dyDescent="0.2">
      <c r="C8099"/>
      <c r="E8099" s="46"/>
      <c r="F8099" s="44"/>
    </row>
    <row r="8100" spans="3:6" x14ac:dyDescent="0.2">
      <c r="C8100"/>
      <c r="E8100" s="46"/>
      <c r="F8100" s="44"/>
    </row>
    <row r="8101" spans="3:6" x14ac:dyDescent="0.2">
      <c r="C8101"/>
      <c r="E8101" s="46"/>
      <c r="F8101" s="44"/>
    </row>
    <row r="8102" spans="3:6" x14ac:dyDescent="0.2">
      <c r="C8102"/>
      <c r="E8102" s="46"/>
      <c r="F8102" s="44"/>
    </row>
    <row r="8103" spans="3:6" x14ac:dyDescent="0.2">
      <c r="C8103"/>
      <c r="E8103" s="46"/>
      <c r="F8103" s="44"/>
    </row>
    <row r="8104" spans="3:6" x14ac:dyDescent="0.2">
      <c r="C8104"/>
      <c r="E8104" s="46"/>
      <c r="F8104" s="44"/>
    </row>
    <row r="8105" spans="3:6" x14ac:dyDescent="0.2">
      <c r="C8105"/>
      <c r="E8105" s="46"/>
      <c r="F8105" s="44"/>
    </row>
    <row r="8106" spans="3:6" x14ac:dyDescent="0.2">
      <c r="C8106"/>
      <c r="E8106" s="46"/>
      <c r="F8106" s="44"/>
    </row>
    <row r="8107" spans="3:6" x14ac:dyDescent="0.2">
      <c r="C8107"/>
      <c r="E8107" s="46"/>
      <c r="F8107" s="44"/>
    </row>
    <row r="8108" spans="3:6" x14ac:dyDescent="0.2">
      <c r="C8108"/>
      <c r="E8108" s="46"/>
      <c r="F8108" s="44"/>
    </row>
    <row r="8109" spans="3:6" x14ac:dyDescent="0.2">
      <c r="C8109"/>
      <c r="E8109" s="46"/>
      <c r="F8109" s="44"/>
    </row>
    <row r="8110" spans="3:6" x14ac:dyDescent="0.2">
      <c r="C8110"/>
      <c r="E8110" s="46"/>
      <c r="F8110" s="44"/>
    </row>
    <row r="8111" spans="3:6" x14ac:dyDescent="0.2">
      <c r="C8111"/>
      <c r="E8111" s="46"/>
      <c r="F8111" s="44"/>
    </row>
    <row r="8112" spans="3:6" x14ac:dyDescent="0.2">
      <c r="C8112"/>
      <c r="E8112" s="46"/>
      <c r="F8112" s="44"/>
    </row>
    <row r="8113" spans="3:6" x14ac:dyDescent="0.2">
      <c r="C8113"/>
      <c r="E8113" s="46"/>
      <c r="F8113" s="44"/>
    </row>
    <row r="8114" spans="3:6" x14ac:dyDescent="0.2">
      <c r="C8114"/>
      <c r="E8114" s="46"/>
      <c r="F8114" s="44"/>
    </row>
    <row r="8115" spans="3:6" x14ac:dyDescent="0.2">
      <c r="C8115"/>
      <c r="E8115" s="46"/>
      <c r="F8115" s="44"/>
    </row>
    <row r="8116" spans="3:6" x14ac:dyDescent="0.2">
      <c r="C8116"/>
      <c r="E8116" s="46"/>
      <c r="F8116" s="44"/>
    </row>
    <row r="8117" spans="3:6" x14ac:dyDescent="0.2">
      <c r="C8117"/>
      <c r="E8117" s="46"/>
      <c r="F8117" s="44"/>
    </row>
    <row r="8118" spans="3:6" x14ac:dyDescent="0.2">
      <c r="C8118"/>
      <c r="E8118" s="46"/>
      <c r="F8118" s="44"/>
    </row>
    <row r="8119" spans="3:6" x14ac:dyDescent="0.2">
      <c r="C8119"/>
      <c r="E8119" s="46"/>
      <c r="F8119" s="44"/>
    </row>
    <row r="8120" spans="3:6" x14ac:dyDescent="0.2">
      <c r="C8120"/>
      <c r="E8120" s="46"/>
      <c r="F8120" s="44"/>
    </row>
    <row r="8121" spans="3:6" x14ac:dyDescent="0.2">
      <c r="C8121"/>
      <c r="E8121" s="46"/>
      <c r="F8121" s="44"/>
    </row>
    <row r="8122" spans="3:6" x14ac:dyDescent="0.2">
      <c r="C8122"/>
      <c r="E8122" s="46"/>
      <c r="F8122" s="44"/>
    </row>
    <row r="8123" spans="3:6" x14ac:dyDescent="0.2">
      <c r="C8123"/>
      <c r="E8123" s="46"/>
      <c r="F8123" s="44"/>
    </row>
    <row r="8124" spans="3:6" x14ac:dyDescent="0.2">
      <c r="C8124"/>
      <c r="E8124" s="46"/>
      <c r="F8124" s="44"/>
    </row>
    <row r="8125" spans="3:6" x14ac:dyDescent="0.2">
      <c r="C8125"/>
      <c r="E8125" s="46"/>
      <c r="F8125" s="44"/>
    </row>
    <row r="8126" spans="3:6" x14ac:dyDescent="0.2">
      <c r="C8126"/>
      <c r="E8126" s="46"/>
      <c r="F8126" s="44"/>
    </row>
    <row r="8127" spans="3:6" x14ac:dyDescent="0.2">
      <c r="C8127"/>
      <c r="E8127" s="46"/>
      <c r="F8127" s="44"/>
    </row>
    <row r="8128" spans="3:6" x14ac:dyDescent="0.2">
      <c r="C8128"/>
      <c r="E8128" s="46"/>
      <c r="F8128" s="44"/>
    </row>
    <row r="8129" spans="3:6" x14ac:dyDescent="0.2">
      <c r="C8129"/>
      <c r="E8129" s="46"/>
      <c r="F8129" s="44"/>
    </row>
    <row r="8130" spans="3:6" x14ac:dyDescent="0.2">
      <c r="C8130"/>
      <c r="E8130" s="46"/>
      <c r="F8130" s="44"/>
    </row>
    <row r="8131" spans="3:6" x14ac:dyDescent="0.2">
      <c r="C8131"/>
      <c r="E8131" s="46"/>
      <c r="F8131" s="44"/>
    </row>
    <row r="8132" spans="3:6" x14ac:dyDescent="0.2">
      <c r="C8132"/>
      <c r="E8132" s="46"/>
      <c r="F8132" s="44"/>
    </row>
    <row r="8133" spans="3:6" x14ac:dyDescent="0.2">
      <c r="C8133"/>
      <c r="E8133" s="46"/>
      <c r="F8133" s="44"/>
    </row>
    <row r="8134" spans="3:6" x14ac:dyDescent="0.2">
      <c r="C8134"/>
      <c r="E8134" s="46"/>
      <c r="F8134" s="44"/>
    </row>
    <row r="8135" spans="3:6" x14ac:dyDescent="0.2">
      <c r="C8135"/>
      <c r="E8135" s="46"/>
      <c r="F8135" s="44"/>
    </row>
    <row r="8136" spans="3:6" x14ac:dyDescent="0.2">
      <c r="C8136"/>
      <c r="E8136" s="46"/>
      <c r="F8136" s="44"/>
    </row>
    <row r="8137" spans="3:6" x14ac:dyDescent="0.2">
      <c r="C8137"/>
      <c r="E8137" s="46"/>
      <c r="F8137" s="44"/>
    </row>
    <row r="8138" spans="3:6" x14ac:dyDescent="0.2">
      <c r="C8138"/>
      <c r="E8138" s="46"/>
      <c r="F8138" s="44"/>
    </row>
    <row r="8139" spans="3:6" x14ac:dyDescent="0.2">
      <c r="C8139"/>
      <c r="E8139" s="46"/>
      <c r="F8139" s="44"/>
    </row>
    <row r="8140" spans="3:6" x14ac:dyDescent="0.2">
      <c r="C8140"/>
      <c r="E8140" s="46"/>
      <c r="F8140" s="44"/>
    </row>
    <row r="8141" spans="3:6" x14ac:dyDescent="0.2">
      <c r="C8141"/>
      <c r="E8141" s="46"/>
      <c r="F8141" s="44"/>
    </row>
    <row r="8142" spans="3:6" x14ac:dyDescent="0.2">
      <c r="C8142"/>
      <c r="E8142" s="46"/>
      <c r="F8142" s="44"/>
    </row>
    <row r="8143" spans="3:6" x14ac:dyDescent="0.2">
      <c r="C8143"/>
      <c r="E8143" s="46"/>
      <c r="F8143" s="44"/>
    </row>
    <row r="8144" spans="3:6" x14ac:dyDescent="0.2">
      <c r="C8144"/>
      <c r="E8144" s="46"/>
      <c r="F8144" s="44"/>
    </row>
    <row r="8145" spans="3:6" x14ac:dyDescent="0.2">
      <c r="C8145"/>
      <c r="E8145" s="46"/>
      <c r="F8145" s="44"/>
    </row>
    <row r="8146" spans="3:6" x14ac:dyDescent="0.2">
      <c r="C8146"/>
      <c r="E8146" s="46"/>
      <c r="F8146" s="44"/>
    </row>
    <row r="8147" spans="3:6" x14ac:dyDescent="0.2">
      <c r="C8147"/>
      <c r="E8147" s="46"/>
      <c r="F8147" s="44"/>
    </row>
    <row r="8148" spans="3:6" x14ac:dyDescent="0.2">
      <c r="C8148"/>
      <c r="E8148" s="46"/>
      <c r="F8148" s="44"/>
    </row>
    <row r="8149" spans="3:6" x14ac:dyDescent="0.2">
      <c r="C8149"/>
      <c r="E8149" s="46"/>
      <c r="F8149" s="44"/>
    </row>
    <row r="8150" spans="3:6" x14ac:dyDescent="0.2">
      <c r="C8150"/>
      <c r="E8150" s="46"/>
      <c r="F8150" s="44"/>
    </row>
    <row r="8151" spans="3:6" x14ac:dyDescent="0.2">
      <c r="C8151"/>
      <c r="E8151" s="46"/>
      <c r="F8151" s="44"/>
    </row>
    <row r="8152" spans="3:6" x14ac:dyDescent="0.2">
      <c r="C8152"/>
      <c r="E8152" s="46"/>
      <c r="F8152" s="44"/>
    </row>
    <row r="8153" spans="3:6" x14ac:dyDescent="0.2">
      <c r="C8153"/>
      <c r="E8153" s="46"/>
      <c r="F8153" s="44"/>
    </row>
    <row r="8154" spans="3:6" x14ac:dyDescent="0.2">
      <c r="C8154"/>
      <c r="E8154" s="46"/>
      <c r="F8154" s="44"/>
    </row>
    <row r="8155" spans="3:6" x14ac:dyDescent="0.2">
      <c r="C8155"/>
      <c r="E8155" s="46"/>
      <c r="F8155" s="44"/>
    </row>
    <row r="8156" spans="3:6" x14ac:dyDescent="0.2">
      <c r="C8156"/>
      <c r="E8156" s="46"/>
      <c r="F8156" s="44"/>
    </row>
    <row r="8157" spans="3:6" x14ac:dyDescent="0.2">
      <c r="C8157"/>
      <c r="E8157" s="46"/>
      <c r="F8157" s="44"/>
    </row>
    <row r="8158" spans="3:6" x14ac:dyDescent="0.2">
      <c r="C8158"/>
      <c r="E8158" s="46"/>
      <c r="F8158" s="44"/>
    </row>
    <row r="8159" spans="3:6" x14ac:dyDescent="0.2">
      <c r="C8159"/>
      <c r="E8159" s="46"/>
      <c r="F8159" s="44"/>
    </row>
    <row r="8160" spans="3:6" x14ac:dyDescent="0.2">
      <c r="C8160"/>
      <c r="E8160" s="46"/>
      <c r="F8160" s="44"/>
    </row>
    <row r="8161" spans="3:6" x14ac:dyDescent="0.2">
      <c r="C8161"/>
      <c r="E8161" s="46"/>
      <c r="F8161" s="44"/>
    </row>
    <row r="8162" spans="3:6" x14ac:dyDescent="0.2">
      <c r="C8162"/>
      <c r="E8162" s="46"/>
      <c r="F8162" s="44"/>
    </row>
    <row r="8163" spans="3:6" x14ac:dyDescent="0.2">
      <c r="C8163"/>
      <c r="E8163" s="46"/>
      <c r="F8163" s="44"/>
    </row>
    <row r="8164" spans="3:6" x14ac:dyDescent="0.2">
      <c r="C8164"/>
      <c r="E8164" s="46"/>
      <c r="F8164" s="44"/>
    </row>
    <row r="8165" spans="3:6" x14ac:dyDescent="0.2">
      <c r="C8165"/>
      <c r="E8165" s="46"/>
      <c r="F8165" s="44"/>
    </row>
    <row r="8166" spans="3:6" x14ac:dyDescent="0.2">
      <c r="C8166"/>
      <c r="E8166" s="46"/>
      <c r="F8166" s="44"/>
    </row>
    <row r="8167" spans="3:6" x14ac:dyDescent="0.2">
      <c r="C8167"/>
      <c r="E8167" s="46"/>
      <c r="F8167" s="44"/>
    </row>
    <row r="8168" spans="3:6" x14ac:dyDescent="0.2">
      <c r="C8168"/>
      <c r="E8168" s="46"/>
      <c r="F8168" s="44"/>
    </row>
    <row r="8169" spans="3:6" x14ac:dyDescent="0.2">
      <c r="C8169"/>
      <c r="E8169" s="46"/>
      <c r="F8169" s="44"/>
    </row>
    <row r="8170" spans="3:6" x14ac:dyDescent="0.2">
      <c r="C8170"/>
      <c r="E8170" s="46"/>
      <c r="F8170" s="44"/>
    </row>
    <row r="8171" spans="3:6" x14ac:dyDescent="0.2">
      <c r="C8171"/>
      <c r="E8171" s="46"/>
      <c r="F8171" s="44"/>
    </row>
    <row r="8172" spans="3:6" x14ac:dyDescent="0.2">
      <c r="C8172"/>
      <c r="E8172" s="46"/>
      <c r="F8172" s="44"/>
    </row>
    <row r="8173" spans="3:6" x14ac:dyDescent="0.2">
      <c r="C8173"/>
      <c r="E8173" s="46"/>
      <c r="F8173" s="44"/>
    </row>
    <row r="8174" spans="3:6" x14ac:dyDescent="0.2">
      <c r="C8174"/>
      <c r="E8174" s="46"/>
      <c r="F8174" s="44"/>
    </row>
    <row r="8175" spans="3:6" x14ac:dyDescent="0.2">
      <c r="C8175"/>
      <c r="E8175" s="46"/>
      <c r="F8175" s="44"/>
    </row>
    <row r="8176" spans="3:6" x14ac:dyDescent="0.2">
      <c r="C8176"/>
      <c r="E8176" s="46"/>
      <c r="F8176" s="44"/>
    </row>
    <row r="8177" spans="3:6" x14ac:dyDescent="0.2">
      <c r="C8177"/>
      <c r="E8177" s="46"/>
      <c r="F8177" s="44"/>
    </row>
    <row r="8178" spans="3:6" x14ac:dyDescent="0.2">
      <c r="C8178"/>
      <c r="E8178" s="46"/>
      <c r="F8178" s="44"/>
    </row>
    <row r="8179" spans="3:6" x14ac:dyDescent="0.2">
      <c r="C8179"/>
      <c r="E8179" s="46"/>
      <c r="F8179" s="44"/>
    </row>
    <row r="8180" spans="3:6" x14ac:dyDescent="0.2">
      <c r="C8180"/>
      <c r="E8180" s="46"/>
      <c r="F8180" s="44"/>
    </row>
    <row r="8181" spans="3:6" x14ac:dyDescent="0.2">
      <c r="C8181"/>
      <c r="E8181" s="46"/>
      <c r="F8181" s="44"/>
    </row>
    <row r="8182" spans="3:6" x14ac:dyDescent="0.2">
      <c r="C8182"/>
      <c r="E8182" s="46"/>
      <c r="F8182" s="44"/>
    </row>
    <row r="8183" spans="3:6" x14ac:dyDescent="0.2">
      <c r="C8183"/>
      <c r="E8183" s="46"/>
      <c r="F8183" s="44"/>
    </row>
    <row r="8184" spans="3:6" x14ac:dyDescent="0.2">
      <c r="C8184"/>
      <c r="E8184" s="46"/>
      <c r="F8184" s="44"/>
    </row>
    <row r="8185" spans="3:6" x14ac:dyDescent="0.2">
      <c r="C8185"/>
      <c r="E8185" s="46"/>
      <c r="F8185" s="44"/>
    </row>
    <row r="8186" spans="3:6" x14ac:dyDescent="0.2">
      <c r="C8186"/>
      <c r="E8186" s="46"/>
      <c r="F8186" s="44"/>
    </row>
    <row r="8187" spans="3:6" x14ac:dyDescent="0.2">
      <c r="C8187"/>
      <c r="E8187" s="46"/>
      <c r="F8187" s="44"/>
    </row>
    <row r="8188" spans="3:6" x14ac:dyDescent="0.2">
      <c r="C8188"/>
      <c r="E8188" s="46"/>
      <c r="F8188" s="44"/>
    </row>
    <row r="8189" spans="3:6" x14ac:dyDescent="0.2">
      <c r="C8189"/>
      <c r="E8189" s="46"/>
      <c r="F8189" s="44"/>
    </row>
    <row r="8190" spans="3:6" x14ac:dyDescent="0.2">
      <c r="C8190"/>
      <c r="E8190" s="46"/>
      <c r="F8190" s="44"/>
    </row>
    <row r="8191" spans="3:6" x14ac:dyDescent="0.2">
      <c r="C8191"/>
      <c r="E8191" s="46"/>
      <c r="F8191" s="44"/>
    </row>
    <row r="8192" spans="3:6" x14ac:dyDescent="0.2">
      <c r="C8192"/>
      <c r="E8192" s="46"/>
      <c r="F8192" s="44"/>
    </row>
    <row r="8193" spans="3:6" x14ac:dyDescent="0.2">
      <c r="C8193"/>
      <c r="E8193" s="46"/>
      <c r="F8193" s="44"/>
    </row>
    <row r="8194" spans="3:6" x14ac:dyDescent="0.2">
      <c r="C8194"/>
      <c r="E8194" s="46"/>
      <c r="F8194" s="44"/>
    </row>
    <row r="8195" spans="3:6" x14ac:dyDescent="0.2">
      <c r="C8195"/>
      <c r="E8195" s="46"/>
      <c r="F8195" s="44"/>
    </row>
    <row r="8196" spans="3:6" x14ac:dyDescent="0.2">
      <c r="C8196"/>
      <c r="E8196" s="46"/>
      <c r="F8196" s="44"/>
    </row>
    <row r="8197" spans="3:6" x14ac:dyDescent="0.2">
      <c r="C8197"/>
      <c r="E8197" s="46"/>
      <c r="F8197" s="44"/>
    </row>
    <row r="8198" spans="3:6" x14ac:dyDescent="0.2">
      <c r="C8198"/>
      <c r="E8198" s="46"/>
      <c r="F8198" s="44"/>
    </row>
    <row r="8199" spans="3:6" x14ac:dyDescent="0.2">
      <c r="C8199"/>
      <c r="E8199" s="46"/>
      <c r="F8199" s="44"/>
    </row>
    <row r="8200" spans="3:6" x14ac:dyDescent="0.2">
      <c r="C8200"/>
      <c r="E8200" s="46"/>
      <c r="F8200" s="44"/>
    </row>
    <row r="8201" spans="3:6" x14ac:dyDescent="0.2">
      <c r="C8201"/>
      <c r="E8201" s="46"/>
      <c r="F8201" s="44"/>
    </row>
    <row r="8202" spans="3:6" x14ac:dyDescent="0.2">
      <c r="C8202"/>
      <c r="E8202" s="46"/>
      <c r="F8202" s="44"/>
    </row>
    <row r="8203" spans="3:6" x14ac:dyDescent="0.2">
      <c r="C8203"/>
      <c r="E8203" s="46"/>
      <c r="F8203" s="44"/>
    </row>
    <row r="8204" spans="3:6" x14ac:dyDescent="0.2">
      <c r="C8204"/>
      <c r="E8204" s="46"/>
      <c r="F8204" s="44"/>
    </row>
    <row r="8205" spans="3:6" x14ac:dyDescent="0.2">
      <c r="C8205"/>
      <c r="E8205" s="46"/>
      <c r="F8205" s="44"/>
    </row>
    <row r="8206" spans="3:6" x14ac:dyDescent="0.2">
      <c r="C8206"/>
      <c r="E8206" s="46"/>
      <c r="F8206" s="44"/>
    </row>
    <row r="8207" spans="3:6" x14ac:dyDescent="0.2">
      <c r="C8207"/>
      <c r="E8207" s="46"/>
      <c r="F8207" s="44"/>
    </row>
    <row r="8208" spans="3:6" x14ac:dyDescent="0.2">
      <c r="C8208"/>
      <c r="E8208" s="46"/>
      <c r="F8208" s="44"/>
    </row>
    <row r="8209" spans="3:6" x14ac:dyDescent="0.2">
      <c r="C8209"/>
      <c r="E8209" s="46"/>
      <c r="F8209" s="44"/>
    </row>
    <row r="8210" spans="3:6" x14ac:dyDescent="0.2">
      <c r="C8210"/>
      <c r="E8210" s="46"/>
      <c r="F8210" s="44"/>
    </row>
    <row r="8211" spans="3:6" x14ac:dyDescent="0.2">
      <c r="C8211"/>
      <c r="E8211" s="46"/>
      <c r="F8211" s="44"/>
    </row>
    <row r="8212" spans="3:6" x14ac:dyDescent="0.2">
      <c r="C8212"/>
      <c r="E8212" s="46"/>
      <c r="F8212" s="44"/>
    </row>
    <row r="8213" spans="3:6" x14ac:dyDescent="0.2">
      <c r="C8213"/>
      <c r="E8213" s="46"/>
      <c r="F8213" s="44"/>
    </row>
    <row r="8214" spans="3:6" x14ac:dyDescent="0.2">
      <c r="C8214"/>
      <c r="E8214" s="46"/>
      <c r="F8214" s="44"/>
    </row>
    <row r="8215" spans="3:6" x14ac:dyDescent="0.2">
      <c r="C8215"/>
      <c r="E8215" s="46"/>
      <c r="F8215" s="44"/>
    </row>
    <row r="8216" spans="3:6" x14ac:dyDescent="0.2">
      <c r="C8216"/>
      <c r="E8216" s="46"/>
      <c r="F8216" s="44"/>
    </row>
    <row r="8217" spans="3:6" x14ac:dyDescent="0.2">
      <c r="C8217"/>
      <c r="E8217" s="46"/>
      <c r="F8217" s="44"/>
    </row>
    <row r="8218" spans="3:6" x14ac:dyDescent="0.2">
      <c r="C8218"/>
      <c r="E8218" s="46"/>
      <c r="F8218" s="44"/>
    </row>
    <row r="8219" spans="3:6" x14ac:dyDescent="0.2">
      <c r="C8219"/>
      <c r="E8219" s="46"/>
      <c r="F8219" s="44"/>
    </row>
    <row r="8220" spans="3:6" x14ac:dyDescent="0.2">
      <c r="C8220"/>
      <c r="E8220" s="46"/>
      <c r="F8220" s="44"/>
    </row>
    <row r="8221" spans="3:6" x14ac:dyDescent="0.2">
      <c r="C8221"/>
      <c r="E8221" s="46"/>
      <c r="F8221" s="44"/>
    </row>
    <row r="8222" spans="3:6" x14ac:dyDescent="0.2">
      <c r="C8222"/>
      <c r="E8222" s="46"/>
      <c r="F8222" s="44"/>
    </row>
    <row r="8223" spans="3:6" x14ac:dyDescent="0.2">
      <c r="C8223"/>
      <c r="E8223" s="46"/>
      <c r="F8223" s="44"/>
    </row>
    <row r="8224" spans="3:6" x14ac:dyDescent="0.2">
      <c r="C8224"/>
      <c r="E8224" s="46"/>
      <c r="F8224" s="44"/>
    </row>
    <row r="8225" spans="3:6" x14ac:dyDescent="0.2">
      <c r="C8225"/>
      <c r="E8225" s="46"/>
      <c r="F8225" s="44"/>
    </row>
    <row r="8226" spans="3:6" x14ac:dyDescent="0.2">
      <c r="C8226"/>
      <c r="E8226" s="46"/>
      <c r="F8226" s="44"/>
    </row>
    <row r="8227" spans="3:6" x14ac:dyDescent="0.2">
      <c r="C8227"/>
      <c r="E8227" s="46"/>
      <c r="F8227" s="44"/>
    </row>
    <row r="8228" spans="3:6" x14ac:dyDescent="0.2">
      <c r="C8228"/>
      <c r="E8228" s="46"/>
      <c r="F8228" s="44"/>
    </row>
    <row r="8229" spans="3:6" x14ac:dyDescent="0.2">
      <c r="C8229"/>
      <c r="E8229" s="46"/>
      <c r="F8229" s="44"/>
    </row>
    <row r="8230" spans="3:6" x14ac:dyDescent="0.2">
      <c r="C8230"/>
      <c r="E8230" s="46"/>
      <c r="F8230" s="44"/>
    </row>
    <row r="8231" spans="3:6" x14ac:dyDescent="0.2">
      <c r="C8231"/>
      <c r="E8231" s="46"/>
      <c r="F8231" s="44"/>
    </row>
    <row r="8232" spans="3:6" x14ac:dyDescent="0.2">
      <c r="C8232"/>
      <c r="E8232" s="46"/>
      <c r="F8232" s="44"/>
    </row>
    <row r="8233" spans="3:6" x14ac:dyDescent="0.2">
      <c r="C8233"/>
      <c r="E8233" s="46"/>
      <c r="F8233" s="44"/>
    </row>
    <row r="8234" spans="3:6" x14ac:dyDescent="0.2">
      <c r="C8234"/>
      <c r="E8234" s="46"/>
      <c r="F8234" s="44"/>
    </row>
    <row r="8235" spans="3:6" x14ac:dyDescent="0.2">
      <c r="C8235"/>
      <c r="E8235" s="46"/>
      <c r="F8235" s="44"/>
    </row>
    <row r="8236" spans="3:6" x14ac:dyDescent="0.2">
      <c r="C8236"/>
      <c r="E8236" s="46"/>
      <c r="F8236" s="44"/>
    </row>
    <row r="8237" spans="3:6" x14ac:dyDescent="0.2">
      <c r="C8237"/>
      <c r="E8237" s="46"/>
      <c r="F8237" s="44"/>
    </row>
    <row r="8238" spans="3:6" x14ac:dyDescent="0.2">
      <c r="C8238"/>
      <c r="E8238" s="46"/>
      <c r="F8238" s="44"/>
    </row>
    <row r="8239" spans="3:6" x14ac:dyDescent="0.2">
      <c r="C8239"/>
      <c r="E8239" s="46"/>
      <c r="F8239" s="44"/>
    </row>
    <row r="8240" spans="3:6" x14ac:dyDescent="0.2">
      <c r="C8240"/>
      <c r="E8240" s="46"/>
      <c r="F8240" s="44"/>
    </row>
    <row r="8241" spans="3:6" x14ac:dyDescent="0.2">
      <c r="C8241"/>
      <c r="E8241" s="46"/>
      <c r="F8241" s="44"/>
    </row>
    <row r="8242" spans="3:6" x14ac:dyDescent="0.2">
      <c r="C8242"/>
      <c r="E8242" s="46"/>
      <c r="F8242" s="44"/>
    </row>
    <row r="8243" spans="3:6" x14ac:dyDescent="0.2">
      <c r="C8243"/>
      <c r="E8243" s="46"/>
      <c r="F8243" s="44"/>
    </row>
    <row r="8244" spans="3:6" x14ac:dyDescent="0.2">
      <c r="C8244"/>
      <c r="E8244" s="46"/>
      <c r="F8244" s="44"/>
    </row>
    <row r="8245" spans="3:6" x14ac:dyDescent="0.2">
      <c r="C8245"/>
      <c r="E8245" s="46"/>
      <c r="F8245" s="44"/>
    </row>
    <row r="8246" spans="3:6" x14ac:dyDescent="0.2">
      <c r="C8246"/>
      <c r="E8246" s="46"/>
      <c r="F8246" s="44"/>
    </row>
    <row r="8247" spans="3:6" x14ac:dyDescent="0.2">
      <c r="C8247"/>
      <c r="E8247" s="46"/>
      <c r="F8247" s="44"/>
    </row>
    <row r="8248" spans="3:6" x14ac:dyDescent="0.2">
      <c r="C8248"/>
      <c r="E8248" s="46"/>
      <c r="F8248" s="44"/>
    </row>
    <row r="8249" spans="3:6" x14ac:dyDescent="0.2">
      <c r="C8249"/>
      <c r="E8249" s="46"/>
      <c r="F8249" s="44"/>
    </row>
    <row r="8250" spans="3:6" x14ac:dyDescent="0.2">
      <c r="C8250"/>
      <c r="E8250" s="46"/>
      <c r="F8250" s="44"/>
    </row>
    <row r="8251" spans="3:6" x14ac:dyDescent="0.2">
      <c r="C8251"/>
      <c r="E8251" s="46"/>
      <c r="F8251" s="44"/>
    </row>
    <row r="8252" spans="3:6" x14ac:dyDescent="0.2">
      <c r="C8252"/>
      <c r="E8252" s="46"/>
      <c r="F8252" s="44"/>
    </row>
    <row r="8253" spans="3:6" x14ac:dyDescent="0.2">
      <c r="C8253"/>
      <c r="E8253" s="46"/>
      <c r="F8253" s="44"/>
    </row>
    <row r="8254" spans="3:6" x14ac:dyDescent="0.2">
      <c r="C8254"/>
      <c r="E8254" s="46"/>
      <c r="F8254" s="44"/>
    </row>
    <row r="8255" spans="3:6" x14ac:dyDescent="0.2">
      <c r="C8255"/>
      <c r="E8255" s="46"/>
      <c r="F8255" s="44"/>
    </row>
    <row r="8256" spans="3:6" x14ac:dyDescent="0.2">
      <c r="C8256"/>
      <c r="E8256" s="46"/>
      <c r="F8256" s="44"/>
    </row>
    <row r="8257" spans="3:6" x14ac:dyDescent="0.2">
      <c r="C8257"/>
      <c r="E8257" s="46"/>
      <c r="F8257" s="44"/>
    </row>
    <row r="8258" spans="3:6" x14ac:dyDescent="0.2">
      <c r="C8258"/>
      <c r="E8258" s="46"/>
      <c r="F8258" s="44"/>
    </row>
    <row r="8259" spans="3:6" x14ac:dyDescent="0.2">
      <c r="C8259"/>
      <c r="E8259" s="46"/>
      <c r="F8259" s="44"/>
    </row>
    <row r="8260" spans="3:6" x14ac:dyDescent="0.2">
      <c r="C8260"/>
      <c r="E8260" s="46"/>
      <c r="F8260" s="44"/>
    </row>
    <row r="8261" spans="3:6" x14ac:dyDescent="0.2">
      <c r="C8261"/>
      <c r="E8261" s="46"/>
      <c r="F8261" s="44"/>
    </row>
    <row r="8262" spans="3:6" x14ac:dyDescent="0.2">
      <c r="C8262"/>
      <c r="E8262" s="46"/>
      <c r="F8262" s="44"/>
    </row>
    <row r="8263" spans="3:6" x14ac:dyDescent="0.2">
      <c r="C8263"/>
      <c r="E8263" s="46"/>
      <c r="F8263" s="44"/>
    </row>
    <row r="8264" spans="3:6" x14ac:dyDescent="0.2">
      <c r="C8264"/>
      <c r="E8264" s="46"/>
      <c r="F8264" s="44"/>
    </row>
    <row r="8265" spans="3:6" x14ac:dyDescent="0.2">
      <c r="C8265"/>
      <c r="E8265" s="46"/>
      <c r="F8265" s="44"/>
    </row>
    <row r="8266" spans="3:6" x14ac:dyDescent="0.2">
      <c r="C8266"/>
      <c r="E8266" s="46"/>
      <c r="F8266" s="44"/>
    </row>
    <row r="8267" spans="3:6" x14ac:dyDescent="0.2">
      <c r="C8267"/>
      <c r="E8267" s="46"/>
      <c r="F8267" s="44"/>
    </row>
    <row r="8268" spans="3:6" x14ac:dyDescent="0.2">
      <c r="C8268"/>
      <c r="E8268" s="46"/>
      <c r="F8268" s="44"/>
    </row>
    <row r="8269" spans="3:6" x14ac:dyDescent="0.2">
      <c r="C8269"/>
      <c r="E8269" s="46"/>
      <c r="F8269" s="44"/>
    </row>
    <row r="8270" spans="3:6" x14ac:dyDescent="0.2">
      <c r="C8270"/>
      <c r="E8270" s="46"/>
      <c r="F8270" s="44"/>
    </row>
    <row r="8271" spans="3:6" x14ac:dyDescent="0.2">
      <c r="C8271"/>
      <c r="E8271" s="46"/>
      <c r="F8271" s="44"/>
    </row>
    <row r="8272" spans="3:6" x14ac:dyDescent="0.2">
      <c r="C8272"/>
      <c r="E8272" s="46"/>
      <c r="F8272" s="44"/>
    </row>
    <row r="8273" spans="3:6" x14ac:dyDescent="0.2">
      <c r="C8273"/>
      <c r="E8273" s="46"/>
      <c r="F8273" s="44"/>
    </row>
    <row r="8274" spans="3:6" x14ac:dyDescent="0.2">
      <c r="C8274"/>
      <c r="E8274" s="46"/>
      <c r="F8274" s="44"/>
    </row>
    <row r="8275" spans="3:6" x14ac:dyDescent="0.2">
      <c r="C8275"/>
      <c r="E8275" s="46"/>
      <c r="F8275" s="44"/>
    </row>
    <row r="8276" spans="3:6" x14ac:dyDescent="0.2">
      <c r="C8276"/>
      <c r="E8276" s="46"/>
      <c r="F8276" s="44"/>
    </row>
    <row r="8277" spans="3:6" x14ac:dyDescent="0.2">
      <c r="C8277"/>
      <c r="E8277" s="46"/>
      <c r="F8277" s="44"/>
    </row>
    <row r="8278" spans="3:6" x14ac:dyDescent="0.2">
      <c r="C8278"/>
      <c r="E8278" s="46"/>
      <c r="F8278" s="44"/>
    </row>
    <row r="8279" spans="3:6" x14ac:dyDescent="0.2">
      <c r="C8279"/>
      <c r="E8279" s="46"/>
      <c r="F8279" s="44"/>
    </row>
    <row r="8280" spans="3:6" x14ac:dyDescent="0.2">
      <c r="C8280"/>
      <c r="E8280" s="46"/>
      <c r="F8280" s="44"/>
    </row>
    <row r="8281" spans="3:6" x14ac:dyDescent="0.2">
      <c r="C8281"/>
      <c r="E8281" s="46"/>
      <c r="F8281" s="44"/>
    </row>
    <row r="8282" spans="3:6" x14ac:dyDescent="0.2">
      <c r="C8282"/>
      <c r="E8282" s="46"/>
      <c r="F8282" s="44"/>
    </row>
    <row r="8283" spans="3:6" x14ac:dyDescent="0.2">
      <c r="C8283"/>
      <c r="E8283" s="46"/>
      <c r="F8283" s="44"/>
    </row>
    <row r="8284" spans="3:6" x14ac:dyDescent="0.2">
      <c r="C8284"/>
      <c r="E8284" s="46"/>
      <c r="F8284" s="44"/>
    </row>
    <row r="8285" spans="3:6" x14ac:dyDescent="0.2">
      <c r="C8285"/>
      <c r="E8285" s="46"/>
      <c r="F8285" s="44"/>
    </row>
    <row r="8286" spans="3:6" x14ac:dyDescent="0.2">
      <c r="C8286"/>
      <c r="E8286" s="46"/>
      <c r="F8286" s="44"/>
    </row>
    <row r="8287" spans="3:6" x14ac:dyDescent="0.2">
      <c r="C8287"/>
      <c r="E8287" s="46"/>
      <c r="F8287" s="44"/>
    </row>
    <row r="8288" spans="3:6" x14ac:dyDescent="0.2">
      <c r="C8288"/>
      <c r="E8288" s="46"/>
      <c r="F8288" s="44"/>
    </row>
    <row r="8289" spans="3:6" x14ac:dyDescent="0.2">
      <c r="C8289"/>
      <c r="E8289" s="46"/>
      <c r="F8289" s="44"/>
    </row>
    <row r="8290" spans="3:6" x14ac:dyDescent="0.2">
      <c r="C8290"/>
      <c r="E8290" s="46"/>
      <c r="F8290" s="44"/>
    </row>
    <row r="8291" spans="3:6" x14ac:dyDescent="0.2">
      <c r="C8291"/>
      <c r="E8291" s="46"/>
      <c r="F8291" s="44"/>
    </row>
    <row r="8292" spans="3:6" x14ac:dyDescent="0.2">
      <c r="C8292"/>
      <c r="E8292" s="46"/>
      <c r="F8292" s="44"/>
    </row>
    <row r="8293" spans="3:6" x14ac:dyDescent="0.2">
      <c r="C8293"/>
      <c r="E8293" s="46"/>
      <c r="F8293" s="44"/>
    </row>
    <row r="8294" spans="3:6" x14ac:dyDescent="0.2">
      <c r="C8294"/>
      <c r="E8294" s="46"/>
      <c r="F8294" s="44"/>
    </row>
    <row r="8295" spans="3:6" x14ac:dyDescent="0.2">
      <c r="C8295"/>
      <c r="E8295" s="46"/>
      <c r="F8295" s="44"/>
    </row>
    <row r="8296" spans="3:6" x14ac:dyDescent="0.2">
      <c r="C8296"/>
      <c r="E8296" s="46"/>
      <c r="F8296" s="44"/>
    </row>
    <row r="8297" spans="3:6" x14ac:dyDescent="0.2">
      <c r="C8297"/>
      <c r="E8297" s="46"/>
      <c r="F8297" s="44"/>
    </row>
    <row r="8298" spans="3:6" x14ac:dyDescent="0.2">
      <c r="C8298"/>
      <c r="E8298" s="46"/>
      <c r="F8298" s="44"/>
    </row>
    <row r="8299" spans="3:6" x14ac:dyDescent="0.2">
      <c r="C8299"/>
      <c r="E8299" s="46"/>
      <c r="F8299" s="44"/>
    </row>
    <row r="8300" spans="3:6" x14ac:dyDescent="0.2">
      <c r="C8300"/>
      <c r="E8300" s="46"/>
      <c r="F8300" s="44"/>
    </row>
    <row r="8301" spans="3:6" x14ac:dyDescent="0.2">
      <c r="C8301"/>
      <c r="E8301" s="46"/>
      <c r="F8301" s="44"/>
    </row>
    <row r="8302" spans="3:6" x14ac:dyDescent="0.2">
      <c r="C8302"/>
      <c r="E8302" s="46"/>
      <c r="F8302" s="44"/>
    </row>
    <row r="8303" spans="3:6" x14ac:dyDescent="0.2">
      <c r="C8303"/>
      <c r="E8303" s="46"/>
      <c r="F8303" s="44"/>
    </row>
    <row r="8304" spans="3:6" x14ac:dyDescent="0.2">
      <c r="C8304"/>
      <c r="E8304" s="46"/>
      <c r="F8304" s="44"/>
    </row>
    <row r="8305" spans="3:6" x14ac:dyDescent="0.2">
      <c r="C8305"/>
      <c r="E8305" s="46"/>
      <c r="F8305" s="44"/>
    </row>
    <row r="8306" spans="3:6" x14ac:dyDescent="0.2">
      <c r="C8306"/>
      <c r="E8306" s="46"/>
      <c r="F8306" s="44"/>
    </row>
    <row r="8307" spans="3:6" x14ac:dyDescent="0.2">
      <c r="C8307"/>
      <c r="E8307" s="46"/>
      <c r="F8307" s="44"/>
    </row>
    <row r="8308" spans="3:6" x14ac:dyDescent="0.2">
      <c r="C8308"/>
      <c r="E8308" s="46"/>
      <c r="F8308" s="44"/>
    </row>
    <row r="8309" spans="3:6" x14ac:dyDescent="0.2">
      <c r="C8309"/>
      <c r="E8309" s="46"/>
      <c r="F8309" s="44"/>
    </row>
    <row r="8310" spans="3:6" x14ac:dyDescent="0.2">
      <c r="C8310"/>
      <c r="E8310" s="46"/>
      <c r="F8310" s="44"/>
    </row>
    <row r="8311" spans="3:6" x14ac:dyDescent="0.2">
      <c r="C8311"/>
      <c r="E8311" s="46"/>
      <c r="F8311" s="44"/>
    </row>
    <row r="8312" spans="3:6" x14ac:dyDescent="0.2">
      <c r="C8312"/>
      <c r="E8312" s="46"/>
      <c r="F8312" s="44"/>
    </row>
    <row r="8313" spans="3:6" x14ac:dyDescent="0.2">
      <c r="C8313"/>
      <c r="E8313" s="46"/>
      <c r="F8313" s="44"/>
    </row>
    <row r="8314" spans="3:6" x14ac:dyDescent="0.2">
      <c r="C8314"/>
      <c r="E8314" s="46"/>
      <c r="F8314" s="44"/>
    </row>
    <row r="8315" spans="3:6" x14ac:dyDescent="0.2">
      <c r="C8315"/>
      <c r="E8315" s="46"/>
      <c r="F8315" s="44"/>
    </row>
    <row r="8316" spans="3:6" x14ac:dyDescent="0.2">
      <c r="C8316"/>
      <c r="E8316" s="46"/>
      <c r="F8316" s="44"/>
    </row>
    <row r="8317" spans="3:6" x14ac:dyDescent="0.2">
      <c r="C8317"/>
      <c r="E8317" s="46"/>
      <c r="F8317" s="44"/>
    </row>
    <row r="8318" spans="3:6" x14ac:dyDescent="0.2">
      <c r="C8318"/>
      <c r="E8318" s="46"/>
      <c r="F8318" s="44"/>
    </row>
    <row r="8319" spans="3:6" x14ac:dyDescent="0.2">
      <c r="C8319"/>
      <c r="E8319" s="46"/>
      <c r="F8319" s="44"/>
    </row>
    <row r="8320" spans="3:6" x14ac:dyDescent="0.2">
      <c r="C8320"/>
      <c r="E8320" s="46"/>
      <c r="F8320" s="44"/>
    </row>
    <row r="8321" spans="3:6" x14ac:dyDescent="0.2">
      <c r="C8321"/>
      <c r="E8321" s="46"/>
      <c r="F8321" s="44"/>
    </row>
    <row r="8322" spans="3:6" x14ac:dyDescent="0.2">
      <c r="C8322"/>
      <c r="E8322" s="46"/>
      <c r="F8322" s="44"/>
    </row>
    <row r="8323" spans="3:6" x14ac:dyDescent="0.2">
      <c r="C8323"/>
      <c r="E8323" s="46"/>
      <c r="F8323" s="44"/>
    </row>
    <row r="8324" spans="3:6" x14ac:dyDescent="0.2">
      <c r="C8324"/>
      <c r="E8324" s="46"/>
      <c r="F8324" s="44"/>
    </row>
    <row r="8325" spans="3:6" x14ac:dyDescent="0.2">
      <c r="C8325"/>
      <c r="E8325" s="46"/>
      <c r="F8325" s="44"/>
    </row>
    <row r="8326" spans="3:6" x14ac:dyDescent="0.2">
      <c r="C8326"/>
      <c r="E8326" s="46"/>
      <c r="F8326" s="44"/>
    </row>
    <row r="8327" spans="3:6" x14ac:dyDescent="0.2">
      <c r="C8327"/>
      <c r="E8327" s="46"/>
      <c r="F8327" s="44"/>
    </row>
    <row r="8328" spans="3:6" x14ac:dyDescent="0.2">
      <c r="C8328"/>
      <c r="E8328" s="46"/>
      <c r="F8328" s="44"/>
    </row>
    <row r="8329" spans="3:6" x14ac:dyDescent="0.2">
      <c r="C8329"/>
      <c r="E8329" s="46"/>
      <c r="F8329" s="44"/>
    </row>
    <row r="8330" spans="3:6" x14ac:dyDescent="0.2">
      <c r="C8330"/>
      <c r="E8330" s="46"/>
      <c r="F8330" s="44"/>
    </row>
    <row r="8331" spans="3:6" x14ac:dyDescent="0.2">
      <c r="C8331"/>
      <c r="E8331" s="46"/>
      <c r="F8331" s="44"/>
    </row>
    <row r="8332" spans="3:6" x14ac:dyDescent="0.2">
      <c r="C8332"/>
      <c r="E8332" s="46"/>
      <c r="F8332" s="44"/>
    </row>
    <row r="8333" spans="3:6" x14ac:dyDescent="0.2">
      <c r="C8333"/>
      <c r="E8333" s="46"/>
      <c r="F8333" s="44"/>
    </row>
    <row r="8334" spans="3:6" x14ac:dyDescent="0.2">
      <c r="C8334"/>
      <c r="E8334" s="46"/>
      <c r="F8334" s="44"/>
    </row>
    <row r="8335" spans="3:6" x14ac:dyDescent="0.2">
      <c r="C8335"/>
      <c r="E8335" s="46"/>
      <c r="F8335" s="44"/>
    </row>
    <row r="8336" spans="3:6" x14ac:dyDescent="0.2">
      <c r="C8336"/>
      <c r="E8336" s="46"/>
      <c r="F8336" s="44"/>
    </row>
    <row r="8337" spans="3:6" x14ac:dyDescent="0.2">
      <c r="C8337"/>
      <c r="E8337" s="46"/>
      <c r="F8337" s="44"/>
    </row>
    <row r="8338" spans="3:6" x14ac:dyDescent="0.2">
      <c r="C8338"/>
      <c r="E8338" s="46"/>
      <c r="F8338" s="44"/>
    </row>
    <row r="8339" spans="3:6" x14ac:dyDescent="0.2">
      <c r="C8339"/>
      <c r="E8339" s="46"/>
      <c r="F8339" s="44"/>
    </row>
    <row r="8340" spans="3:6" x14ac:dyDescent="0.2">
      <c r="C8340"/>
      <c r="E8340" s="46"/>
      <c r="F8340" s="44"/>
    </row>
    <row r="8341" spans="3:6" x14ac:dyDescent="0.2">
      <c r="C8341"/>
      <c r="E8341" s="46"/>
      <c r="F8341" s="44"/>
    </row>
    <row r="8342" spans="3:6" x14ac:dyDescent="0.2">
      <c r="C8342"/>
      <c r="E8342" s="46"/>
      <c r="F8342" s="44"/>
    </row>
    <row r="8343" spans="3:6" x14ac:dyDescent="0.2">
      <c r="C8343"/>
      <c r="E8343" s="46"/>
      <c r="F8343" s="44"/>
    </row>
    <row r="8344" spans="3:6" x14ac:dyDescent="0.2">
      <c r="C8344"/>
      <c r="E8344" s="46"/>
      <c r="F8344" s="44"/>
    </row>
    <row r="8345" spans="3:6" x14ac:dyDescent="0.2">
      <c r="C8345"/>
      <c r="E8345" s="46"/>
      <c r="F8345" s="44"/>
    </row>
    <row r="8346" spans="3:6" x14ac:dyDescent="0.2">
      <c r="C8346"/>
      <c r="E8346" s="46"/>
      <c r="F8346" s="44"/>
    </row>
    <row r="8347" spans="3:6" x14ac:dyDescent="0.2">
      <c r="C8347"/>
      <c r="E8347" s="46"/>
      <c r="F8347" s="44"/>
    </row>
    <row r="8348" spans="3:6" x14ac:dyDescent="0.2">
      <c r="C8348"/>
      <c r="E8348" s="46"/>
      <c r="F8348" s="44"/>
    </row>
    <row r="8349" spans="3:6" x14ac:dyDescent="0.2">
      <c r="C8349"/>
      <c r="E8349" s="46"/>
      <c r="F8349" s="44"/>
    </row>
    <row r="8350" spans="3:6" x14ac:dyDescent="0.2">
      <c r="C8350"/>
      <c r="E8350" s="46"/>
      <c r="F8350" s="44"/>
    </row>
    <row r="8351" spans="3:6" x14ac:dyDescent="0.2">
      <c r="C8351"/>
      <c r="E8351" s="46"/>
      <c r="F8351" s="44"/>
    </row>
    <row r="8352" spans="3:6" x14ac:dyDescent="0.2">
      <c r="C8352"/>
      <c r="E8352" s="46"/>
      <c r="F8352" s="44"/>
    </row>
    <row r="8353" spans="3:6" x14ac:dyDescent="0.2">
      <c r="C8353"/>
      <c r="E8353" s="46"/>
      <c r="F8353" s="44"/>
    </row>
    <row r="8354" spans="3:6" x14ac:dyDescent="0.2">
      <c r="C8354"/>
      <c r="E8354" s="46"/>
      <c r="F8354" s="44"/>
    </row>
    <row r="8355" spans="3:6" x14ac:dyDescent="0.2">
      <c r="C8355"/>
      <c r="E8355" s="46"/>
      <c r="F8355" s="44"/>
    </row>
    <row r="8356" spans="3:6" x14ac:dyDescent="0.2">
      <c r="C8356"/>
      <c r="E8356" s="46"/>
      <c r="F8356" s="44"/>
    </row>
    <row r="8357" spans="3:6" x14ac:dyDescent="0.2">
      <c r="C8357"/>
      <c r="E8357" s="46"/>
      <c r="F8357" s="44"/>
    </row>
    <row r="8358" spans="3:6" x14ac:dyDescent="0.2">
      <c r="C8358"/>
      <c r="E8358" s="46"/>
      <c r="F8358" s="44"/>
    </row>
    <row r="8359" spans="3:6" x14ac:dyDescent="0.2">
      <c r="C8359"/>
      <c r="E8359" s="46"/>
      <c r="F8359" s="44"/>
    </row>
    <row r="8360" spans="3:6" x14ac:dyDescent="0.2">
      <c r="C8360"/>
      <c r="E8360" s="46"/>
      <c r="F8360" s="44"/>
    </row>
    <row r="8361" spans="3:6" x14ac:dyDescent="0.2">
      <c r="C8361"/>
      <c r="E8361" s="46"/>
      <c r="F8361" s="44"/>
    </row>
    <row r="8362" spans="3:6" x14ac:dyDescent="0.2">
      <c r="C8362"/>
      <c r="E8362" s="46"/>
      <c r="F8362" s="44"/>
    </row>
    <row r="8363" spans="3:6" x14ac:dyDescent="0.2">
      <c r="C8363"/>
      <c r="E8363" s="46"/>
      <c r="F8363" s="44"/>
    </row>
    <row r="8364" spans="3:6" x14ac:dyDescent="0.2">
      <c r="C8364"/>
      <c r="E8364" s="46"/>
      <c r="F8364" s="44"/>
    </row>
    <row r="8365" spans="3:6" x14ac:dyDescent="0.2">
      <c r="C8365"/>
      <c r="E8365" s="46"/>
      <c r="F8365" s="44"/>
    </row>
    <row r="8366" spans="3:6" x14ac:dyDescent="0.2">
      <c r="C8366"/>
      <c r="E8366" s="46"/>
      <c r="F8366" s="44"/>
    </row>
    <row r="8367" spans="3:6" x14ac:dyDescent="0.2">
      <c r="C8367"/>
      <c r="E8367" s="46"/>
      <c r="F8367" s="44"/>
    </row>
    <row r="8368" spans="3:6" x14ac:dyDescent="0.2">
      <c r="C8368"/>
      <c r="E8368" s="46"/>
      <c r="F8368" s="44"/>
    </row>
    <row r="8369" spans="3:6" x14ac:dyDescent="0.2">
      <c r="C8369"/>
      <c r="E8369" s="46"/>
      <c r="F8369" s="44"/>
    </row>
    <row r="8370" spans="3:6" x14ac:dyDescent="0.2">
      <c r="C8370"/>
      <c r="E8370" s="46"/>
      <c r="F8370" s="44"/>
    </row>
    <row r="8371" spans="3:6" x14ac:dyDescent="0.2">
      <c r="C8371"/>
      <c r="E8371" s="46"/>
      <c r="F8371" s="44"/>
    </row>
    <row r="8372" spans="3:6" x14ac:dyDescent="0.2">
      <c r="C8372"/>
      <c r="E8372" s="46"/>
      <c r="F8372" s="44"/>
    </row>
    <row r="8373" spans="3:6" x14ac:dyDescent="0.2">
      <c r="C8373"/>
      <c r="E8373" s="46"/>
      <c r="F8373" s="44"/>
    </row>
    <row r="8374" spans="3:6" x14ac:dyDescent="0.2">
      <c r="C8374"/>
      <c r="E8374" s="46"/>
      <c r="F8374" s="44"/>
    </row>
    <row r="8375" spans="3:6" x14ac:dyDescent="0.2">
      <c r="C8375"/>
      <c r="E8375" s="46"/>
      <c r="F8375" s="44"/>
    </row>
    <row r="8376" spans="3:6" x14ac:dyDescent="0.2">
      <c r="C8376"/>
      <c r="E8376" s="46"/>
      <c r="F8376" s="44"/>
    </row>
    <row r="8377" spans="3:6" x14ac:dyDescent="0.2">
      <c r="C8377"/>
      <c r="E8377" s="46"/>
      <c r="F8377" s="44"/>
    </row>
    <row r="8378" spans="3:6" x14ac:dyDescent="0.2">
      <c r="C8378"/>
      <c r="E8378" s="46"/>
      <c r="F8378" s="44"/>
    </row>
    <row r="8379" spans="3:6" x14ac:dyDescent="0.2">
      <c r="C8379"/>
      <c r="E8379" s="46"/>
      <c r="F8379" s="44"/>
    </row>
    <row r="8380" spans="3:6" x14ac:dyDescent="0.2">
      <c r="C8380"/>
      <c r="E8380" s="46"/>
      <c r="F8380" s="44"/>
    </row>
    <row r="8381" spans="3:6" x14ac:dyDescent="0.2">
      <c r="C8381"/>
      <c r="E8381" s="46"/>
      <c r="F8381" s="44"/>
    </row>
    <row r="8382" spans="3:6" x14ac:dyDescent="0.2">
      <c r="C8382"/>
      <c r="E8382" s="46"/>
      <c r="F8382" s="44"/>
    </row>
    <row r="8383" spans="3:6" x14ac:dyDescent="0.2">
      <c r="C8383"/>
      <c r="E8383" s="46"/>
      <c r="F8383" s="44"/>
    </row>
    <row r="8384" spans="3:6" x14ac:dyDescent="0.2">
      <c r="C8384"/>
      <c r="E8384" s="46"/>
      <c r="F8384" s="44"/>
    </row>
    <row r="8385" spans="3:6" x14ac:dyDescent="0.2">
      <c r="C8385"/>
      <c r="E8385" s="46"/>
      <c r="F8385" s="44"/>
    </row>
    <row r="8386" spans="3:6" x14ac:dyDescent="0.2">
      <c r="C8386"/>
      <c r="E8386" s="46"/>
      <c r="F8386" s="44"/>
    </row>
    <row r="8387" spans="3:6" x14ac:dyDescent="0.2">
      <c r="C8387"/>
      <c r="E8387" s="46"/>
      <c r="F8387" s="44"/>
    </row>
    <row r="8388" spans="3:6" x14ac:dyDescent="0.2">
      <c r="C8388"/>
      <c r="E8388" s="46"/>
      <c r="F8388" s="44"/>
    </row>
    <row r="8389" spans="3:6" x14ac:dyDescent="0.2">
      <c r="C8389"/>
      <c r="E8389" s="46"/>
      <c r="F8389" s="44"/>
    </row>
    <row r="8390" spans="3:6" x14ac:dyDescent="0.2">
      <c r="C8390"/>
      <c r="E8390" s="46"/>
      <c r="F8390" s="44"/>
    </row>
    <row r="8391" spans="3:6" x14ac:dyDescent="0.2">
      <c r="C8391"/>
      <c r="E8391" s="46"/>
      <c r="F8391" s="44"/>
    </row>
    <row r="8392" spans="3:6" x14ac:dyDescent="0.2">
      <c r="C8392"/>
      <c r="E8392" s="46"/>
      <c r="F8392" s="44"/>
    </row>
    <row r="8393" spans="3:6" x14ac:dyDescent="0.2">
      <c r="C8393"/>
      <c r="E8393" s="46"/>
      <c r="F8393" s="44"/>
    </row>
    <row r="8394" spans="3:6" x14ac:dyDescent="0.2">
      <c r="C8394"/>
      <c r="E8394" s="46"/>
      <c r="F8394" s="44"/>
    </row>
    <row r="8395" spans="3:6" x14ac:dyDescent="0.2">
      <c r="C8395"/>
      <c r="E8395" s="46"/>
      <c r="F8395" s="44"/>
    </row>
    <row r="8396" spans="3:6" x14ac:dyDescent="0.2">
      <c r="C8396"/>
      <c r="E8396" s="46"/>
      <c r="F8396" s="44"/>
    </row>
    <row r="8397" spans="3:6" x14ac:dyDescent="0.2">
      <c r="C8397"/>
      <c r="E8397" s="46"/>
      <c r="F8397" s="44"/>
    </row>
    <row r="8398" spans="3:6" x14ac:dyDescent="0.2">
      <c r="C8398"/>
      <c r="E8398" s="46"/>
      <c r="F8398" s="44"/>
    </row>
    <row r="8399" spans="3:6" x14ac:dyDescent="0.2">
      <c r="C8399"/>
      <c r="E8399" s="46"/>
      <c r="F8399" s="44"/>
    </row>
    <row r="8400" spans="3:6" x14ac:dyDescent="0.2">
      <c r="C8400"/>
      <c r="E8400" s="46"/>
      <c r="F8400" s="44"/>
    </row>
    <row r="8401" spans="3:6" x14ac:dyDescent="0.2">
      <c r="C8401"/>
      <c r="E8401" s="46"/>
      <c r="F8401" s="44"/>
    </row>
    <row r="8402" spans="3:6" x14ac:dyDescent="0.2">
      <c r="C8402"/>
      <c r="E8402" s="46"/>
      <c r="F8402" s="44"/>
    </row>
    <row r="8403" spans="3:6" x14ac:dyDescent="0.2">
      <c r="C8403"/>
      <c r="E8403" s="46"/>
      <c r="F8403" s="44"/>
    </row>
    <row r="8404" spans="3:6" x14ac:dyDescent="0.2">
      <c r="C8404"/>
      <c r="E8404" s="46"/>
      <c r="F8404" s="44"/>
    </row>
    <row r="8405" spans="3:6" x14ac:dyDescent="0.2">
      <c r="C8405"/>
      <c r="E8405" s="46"/>
      <c r="F8405" s="44"/>
    </row>
    <row r="8406" spans="3:6" x14ac:dyDescent="0.2">
      <c r="C8406"/>
      <c r="E8406" s="46"/>
      <c r="F8406" s="44"/>
    </row>
    <row r="8407" spans="3:6" x14ac:dyDescent="0.2">
      <c r="C8407"/>
      <c r="E8407" s="46"/>
      <c r="F8407" s="44"/>
    </row>
    <row r="8408" spans="3:6" x14ac:dyDescent="0.2">
      <c r="C8408"/>
      <c r="E8408" s="46"/>
      <c r="F8408" s="44"/>
    </row>
    <row r="8409" spans="3:6" x14ac:dyDescent="0.2">
      <c r="C8409"/>
      <c r="E8409" s="46"/>
      <c r="F8409" s="44"/>
    </row>
    <row r="8410" spans="3:6" x14ac:dyDescent="0.2">
      <c r="C8410"/>
      <c r="E8410" s="46"/>
      <c r="F8410" s="44"/>
    </row>
    <row r="8411" spans="3:6" x14ac:dyDescent="0.2">
      <c r="C8411"/>
      <c r="E8411" s="46"/>
      <c r="F8411" s="44"/>
    </row>
    <row r="8412" spans="3:6" x14ac:dyDescent="0.2">
      <c r="C8412"/>
      <c r="E8412" s="46"/>
      <c r="F8412" s="44"/>
    </row>
    <row r="8413" spans="3:6" x14ac:dyDescent="0.2">
      <c r="C8413"/>
      <c r="E8413" s="46"/>
      <c r="F8413" s="44"/>
    </row>
    <row r="8414" spans="3:6" x14ac:dyDescent="0.2">
      <c r="C8414"/>
      <c r="E8414" s="46"/>
      <c r="F8414" s="44"/>
    </row>
    <row r="8415" spans="3:6" x14ac:dyDescent="0.2">
      <c r="C8415"/>
      <c r="E8415" s="46"/>
      <c r="F8415" s="44"/>
    </row>
    <row r="8416" spans="3:6" x14ac:dyDescent="0.2">
      <c r="C8416"/>
      <c r="E8416" s="46"/>
      <c r="F8416" s="44"/>
    </row>
    <row r="8417" spans="3:6" x14ac:dyDescent="0.2">
      <c r="C8417"/>
      <c r="E8417" s="46"/>
      <c r="F8417" s="44"/>
    </row>
    <row r="8418" spans="3:6" x14ac:dyDescent="0.2">
      <c r="C8418"/>
      <c r="E8418" s="46"/>
      <c r="F8418" s="44"/>
    </row>
    <row r="8419" spans="3:6" x14ac:dyDescent="0.2">
      <c r="C8419"/>
      <c r="E8419" s="46"/>
      <c r="F8419" s="44"/>
    </row>
    <row r="8420" spans="3:6" x14ac:dyDescent="0.2">
      <c r="C8420"/>
      <c r="E8420" s="46"/>
      <c r="F8420" s="44"/>
    </row>
    <row r="8421" spans="3:6" x14ac:dyDescent="0.2">
      <c r="C8421"/>
      <c r="E8421" s="46"/>
      <c r="F8421" s="44"/>
    </row>
    <row r="8422" spans="3:6" x14ac:dyDescent="0.2">
      <c r="C8422"/>
      <c r="E8422" s="46"/>
      <c r="F8422" s="44"/>
    </row>
    <row r="8423" spans="3:6" x14ac:dyDescent="0.2">
      <c r="C8423"/>
      <c r="E8423" s="46"/>
      <c r="F8423" s="44"/>
    </row>
    <row r="8424" spans="3:6" x14ac:dyDescent="0.2">
      <c r="C8424"/>
      <c r="E8424" s="46"/>
      <c r="F8424" s="44"/>
    </row>
    <row r="8425" spans="3:6" x14ac:dyDescent="0.2">
      <c r="C8425"/>
      <c r="E8425" s="46"/>
      <c r="F8425" s="44"/>
    </row>
    <row r="8426" spans="3:6" x14ac:dyDescent="0.2">
      <c r="C8426"/>
      <c r="E8426" s="46"/>
      <c r="F8426" s="44"/>
    </row>
    <row r="8427" spans="3:6" x14ac:dyDescent="0.2">
      <c r="C8427"/>
      <c r="E8427" s="46"/>
      <c r="F8427" s="44"/>
    </row>
    <row r="8428" spans="3:6" x14ac:dyDescent="0.2">
      <c r="C8428"/>
      <c r="E8428" s="46"/>
      <c r="F8428" s="44"/>
    </row>
    <row r="8429" spans="3:6" x14ac:dyDescent="0.2">
      <c r="C8429"/>
      <c r="E8429" s="46"/>
      <c r="F8429" s="44"/>
    </row>
    <row r="8430" spans="3:6" x14ac:dyDescent="0.2">
      <c r="C8430"/>
      <c r="E8430" s="46"/>
      <c r="F8430" s="44"/>
    </row>
    <row r="8431" spans="3:6" x14ac:dyDescent="0.2">
      <c r="C8431"/>
      <c r="E8431" s="46"/>
      <c r="F8431" s="44"/>
    </row>
    <row r="8432" spans="3:6" x14ac:dyDescent="0.2">
      <c r="C8432"/>
      <c r="E8432" s="46"/>
      <c r="F8432" s="44"/>
    </row>
    <row r="8433" spans="3:6" x14ac:dyDescent="0.2">
      <c r="C8433"/>
      <c r="E8433" s="46"/>
      <c r="F8433" s="44"/>
    </row>
    <row r="8434" spans="3:6" x14ac:dyDescent="0.2">
      <c r="C8434"/>
      <c r="E8434" s="46"/>
      <c r="F8434" s="44"/>
    </row>
    <row r="8435" spans="3:6" x14ac:dyDescent="0.2">
      <c r="C8435"/>
      <c r="E8435" s="46"/>
      <c r="F8435" s="44"/>
    </row>
    <row r="8436" spans="3:6" x14ac:dyDescent="0.2">
      <c r="C8436"/>
      <c r="E8436" s="46"/>
      <c r="F8436" s="44"/>
    </row>
    <row r="8437" spans="3:6" x14ac:dyDescent="0.2">
      <c r="C8437"/>
      <c r="E8437" s="46"/>
      <c r="F8437" s="44"/>
    </row>
    <row r="8438" spans="3:6" x14ac:dyDescent="0.2">
      <c r="C8438"/>
      <c r="E8438" s="46"/>
      <c r="F8438" s="44"/>
    </row>
    <row r="8439" spans="3:6" x14ac:dyDescent="0.2">
      <c r="C8439"/>
      <c r="E8439" s="46"/>
      <c r="F8439" s="44"/>
    </row>
    <row r="8440" spans="3:6" x14ac:dyDescent="0.2">
      <c r="C8440"/>
      <c r="E8440" s="46"/>
      <c r="F8440" s="44"/>
    </row>
    <row r="8441" spans="3:6" x14ac:dyDescent="0.2">
      <c r="C8441"/>
      <c r="E8441" s="46"/>
      <c r="F8441" s="44"/>
    </row>
    <row r="8442" spans="3:6" x14ac:dyDescent="0.2">
      <c r="C8442"/>
      <c r="E8442" s="46"/>
      <c r="F8442" s="44"/>
    </row>
    <row r="8443" spans="3:6" x14ac:dyDescent="0.2">
      <c r="C8443"/>
      <c r="E8443" s="46"/>
      <c r="F8443" s="44"/>
    </row>
    <row r="8444" spans="3:6" x14ac:dyDescent="0.2">
      <c r="C8444"/>
      <c r="E8444" s="46"/>
      <c r="F8444" s="44"/>
    </row>
    <row r="8445" spans="3:6" x14ac:dyDescent="0.2">
      <c r="C8445"/>
      <c r="E8445" s="46"/>
      <c r="F8445" s="44"/>
    </row>
    <row r="8446" spans="3:6" x14ac:dyDescent="0.2">
      <c r="C8446"/>
      <c r="E8446" s="46"/>
      <c r="F8446" s="44"/>
    </row>
    <row r="8447" spans="3:6" x14ac:dyDescent="0.2">
      <c r="C8447"/>
      <c r="E8447" s="46"/>
      <c r="F8447" s="44"/>
    </row>
    <row r="8448" spans="3:6" x14ac:dyDescent="0.2">
      <c r="C8448"/>
      <c r="E8448" s="46"/>
      <c r="F8448" s="44"/>
    </row>
    <row r="8449" spans="3:6" x14ac:dyDescent="0.2">
      <c r="C8449"/>
      <c r="E8449" s="46"/>
      <c r="F8449" s="44"/>
    </row>
    <row r="8450" spans="3:6" x14ac:dyDescent="0.2">
      <c r="C8450"/>
      <c r="E8450" s="46"/>
      <c r="F8450" s="44"/>
    </row>
    <row r="8451" spans="3:6" x14ac:dyDescent="0.2">
      <c r="C8451"/>
      <c r="E8451" s="46"/>
      <c r="F8451" s="44"/>
    </row>
    <row r="8452" spans="3:6" x14ac:dyDescent="0.2">
      <c r="C8452"/>
      <c r="E8452" s="46"/>
      <c r="F8452" s="44"/>
    </row>
    <row r="8453" spans="3:6" x14ac:dyDescent="0.2">
      <c r="C8453"/>
      <c r="E8453" s="46"/>
      <c r="F8453" s="44"/>
    </row>
    <row r="8454" spans="3:6" x14ac:dyDescent="0.2">
      <c r="C8454"/>
      <c r="E8454" s="46"/>
      <c r="F8454" s="44"/>
    </row>
    <row r="8455" spans="3:6" x14ac:dyDescent="0.2">
      <c r="C8455"/>
      <c r="E8455" s="46"/>
      <c r="F8455" s="44"/>
    </row>
    <row r="8456" spans="3:6" x14ac:dyDescent="0.2">
      <c r="C8456"/>
      <c r="E8456" s="46"/>
      <c r="F8456" s="44"/>
    </row>
    <row r="8457" spans="3:6" x14ac:dyDescent="0.2">
      <c r="C8457"/>
      <c r="E8457" s="46"/>
      <c r="F8457" s="44"/>
    </row>
    <row r="8458" spans="3:6" x14ac:dyDescent="0.2">
      <c r="C8458"/>
      <c r="E8458" s="46"/>
      <c r="F8458" s="44"/>
    </row>
    <row r="8459" spans="3:6" x14ac:dyDescent="0.2">
      <c r="C8459"/>
      <c r="E8459" s="46"/>
      <c r="F8459" s="44"/>
    </row>
    <row r="8460" spans="3:6" x14ac:dyDescent="0.2">
      <c r="C8460"/>
      <c r="E8460" s="46"/>
      <c r="F8460" s="44"/>
    </row>
    <row r="8461" spans="3:6" x14ac:dyDescent="0.2">
      <c r="C8461"/>
      <c r="E8461" s="46"/>
      <c r="F8461" s="44"/>
    </row>
    <row r="8462" spans="3:6" x14ac:dyDescent="0.2">
      <c r="C8462"/>
      <c r="E8462" s="46"/>
      <c r="F8462" s="44"/>
    </row>
    <row r="8463" spans="3:6" x14ac:dyDescent="0.2">
      <c r="C8463"/>
      <c r="E8463" s="46"/>
      <c r="F8463" s="44"/>
    </row>
    <row r="8464" spans="3:6" x14ac:dyDescent="0.2">
      <c r="C8464"/>
      <c r="E8464" s="46"/>
      <c r="F8464" s="44"/>
    </row>
    <row r="8465" spans="3:6" x14ac:dyDescent="0.2">
      <c r="C8465"/>
      <c r="E8465" s="46"/>
      <c r="F8465" s="44"/>
    </row>
    <row r="8466" spans="3:6" x14ac:dyDescent="0.2">
      <c r="C8466"/>
      <c r="E8466" s="46"/>
      <c r="F8466" s="44"/>
    </row>
    <row r="8467" spans="3:6" x14ac:dyDescent="0.2">
      <c r="C8467"/>
      <c r="E8467" s="46"/>
      <c r="F8467" s="44"/>
    </row>
    <row r="8468" spans="3:6" x14ac:dyDescent="0.2">
      <c r="C8468"/>
      <c r="E8468" s="46"/>
      <c r="F8468" s="44"/>
    </row>
    <row r="8469" spans="3:6" x14ac:dyDescent="0.2">
      <c r="C8469"/>
      <c r="E8469" s="46"/>
      <c r="F8469" s="44"/>
    </row>
    <row r="8470" spans="3:6" x14ac:dyDescent="0.2">
      <c r="C8470"/>
      <c r="E8470" s="46"/>
      <c r="F8470" s="44"/>
    </row>
    <row r="8471" spans="3:6" x14ac:dyDescent="0.2">
      <c r="C8471"/>
      <c r="E8471" s="46"/>
      <c r="F8471" s="44"/>
    </row>
    <row r="8472" spans="3:6" x14ac:dyDescent="0.2">
      <c r="C8472"/>
      <c r="E8472" s="46"/>
      <c r="F8472" s="44"/>
    </row>
    <row r="8473" spans="3:6" x14ac:dyDescent="0.2">
      <c r="C8473"/>
      <c r="E8473" s="46"/>
      <c r="F8473" s="44"/>
    </row>
    <row r="8474" spans="3:6" x14ac:dyDescent="0.2">
      <c r="C8474"/>
      <c r="E8474" s="46"/>
      <c r="F8474" s="44"/>
    </row>
    <row r="8475" spans="3:6" x14ac:dyDescent="0.2">
      <c r="C8475"/>
      <c r="E8475" s="46"/>
      <c r="F8475" s="44"/>
    </row>
    <row r="8476" spans="3:6" x14ac:dyDescent="0.2">
      <c r="C8476"/>
      <c r="E8476" s="46"/>
      <c r="F8476" s="44"/>
    </row>
    <row r="8477" spans="3:6" x14ac:dyDescent="0.2">
      <c r="C8477"/>
      <c r="E8477" s="46"/>
      <c r="F8477" s="44"/>
    </row>
    <row r="8478" spans="3:6" x14ac:dyDescent="0.2">
      <c r="C8478"/>
      <c r="E8478" s="46"/>
      <c r="F8478" s="44"/>
    </row>
    <row r="8479" spans="3:6" x14ac:dyDescent="0.2">
      <c r="C8479"/>
      <c r="E8479" s="46"/>
      <c r="F8479" s="44"/>
    </row>
    <row r="8480" spans="3:6" x14ac:dyDescent="0.2">
      <c r="C8480"/>
      <c r="E8480" s="46"/>
      <c r="F8480" s="44"/>
    </row>
    <row r="8481" spans="3:6" x14ac:dyDescent="0.2">
      <c r="C8481"/>
      <c r="E8481" s="46"/>
      <c r="F8481" s="44"/>
    </row>
    <row r="8482" spans="3:6" x14ac:dyDescent="0.2">
      <c r="C8482"/>
      <c r="E8482" s="46"/>
      <c r="F8482" s="44"/>
    </row>
    <row r="8483" spans="3:6" x14ac:dyDescent="0.2">
      <c r="C8483"/>
      <c r="E8483" s="46"/>
      <c r="F8483" s="44"/>
    </row>
    <row r="8484" spans="3:6" x14ac:dyDescent="0.2">
      <c r="C8484"/>
      <c r="E8484" s="46"/>
      <c r="F8484" s="44"/>
    </row>
    <row r="8485" spans="3:6" x14ac:dyDescent="0.2">
      <c r="C8485"/>
      <c r="E8485" s="46"/>
      <c r="F8485" s="44"/>
    </row>
    <row r="8486" spans="3:6" x14ac:dyDescent="0.2">
      <c r="C8486"/>
      <c r="E8486" s="46"/>
      <c r="F8486" s="44"/>
    </row>
    <row r="8487" spans="3:6" x14ac:dyDescent="0.2">
      <c r="C8487"/>
      <c r="E8487" s="46"/>
      <c r="F8487" s="44"/>
    </row>
    <row r="8488" spans="3:6" x14ac:dyDescent="0.2">
      <c r="C8488"/>
      <c r="E8488" s="46"/>
      <c r="F8488" s="44"/>
    </row>
    <row r="8489" spans="3:6" x14ac:dyDescent="0.2">
      <c r="C8489"/>
      <c r="E8489" s="46"/>
      <c r="F8489" s="44"/>
    </row>
    <row r="8490" spans="3:6" x14ac:dyDescent="0.2">
      <c r="C8490"/>
      <c r="E8490" s="46"/>
      <c r="F8490" s="44"/>
    </row>
    <row r="8491" spans="3:6" x14ac:dyDescent="0.2">
      <c r="C8491"/>
      <c r="E8491" s="46"/>
      <c r="F8491" s="44"/>
    </row>
    <row r="8492" spans="3:6" x14ac:dyDescent="0.2">
      <c r="C8492"/>
      <c r="E8492" s="46"/>
      <c r="F8492" s="44"/>
    </row>
    <row r="8493" spans="3:6" x14ac:dyDescent="0.2">
      <c r="C8493"/>
      <c r="E8493" s="46"/>
      <c r="F8493" s="44"/>
    </row>
    <row r="8494" spans="3:6" x14ac:dyDescent="0.2">
      <c r="C8494"/>
      <c r="E8494" s="46"/>
      <c r="F8494" s="44"/>
    </row>
    <row r="8495" spans="3:6" x14ac:dyDescent="0.2">
      <c r="C8495"/>
      <c r="E8495" s="46"/>
      <c r="F8495" s="44"/>
    </row>
    <row r="8496" spans="3:6" x14ac:dyDescent="0.2">
      <c r="C8496"/>
      <c r="E8496" s="46"/>
      <c r="F8496" s="44"/>
    </row>
    <row r="8497" spans="3:6" x14ac:dyDescent="0.2">
      <c r="C8497"/>
      <c r="E8497" s="46"/>
      <c r="F8497" s="44"/>
    </row>
    <row r="8498" spans="3:6" x14ac:dyDescent="0.2">
      <c r="C8498"/>
      <c r="E8498" s="46"/>
      <c r="F8498" s="44"/>
    </row>
    <row r="8499" spans="3:6" x14ac:dyDescent="0.2">
      <c r="C8499"/>
      <c r="E8499" s="46"/>
      <c r="F8499" s="44"/>
    </row>
    <row r="8500" spans="3:6" x14ac:dyDescent="0.2">
      <c r="C8500"/>
      <c r="E8500" s="46"/>
      <c r="F8500" s="44"/>
    </row>
    <row r="8501" spans="3:6" x14ac:dyDescent="0.2">
      <c r="C8501"/>
      <c r="E8501" s="46"/>
      <c r="F8501" s="44"/>
    </row>
    <row r="8502" spans="3:6" x14ac:dyDescent="0.2">
      <c r="C8502"/>
      <c r="E8502" s="46"/>
      <c r="F8502" s="44"/>
    </row>
    <row r="8503" spans="3:6" x14ac:dyDescent="0.2">
      <c r="C8503"/>
      <c r="E8503" s="46"/>
      <c r="F8503" s="44"/>
    </row>
    <row r="8504" spans="3:6" x14ac:dyDescent="0.2">
      <c r="C8504"/>
      <c r="E8504" s="46"/>
      <c r="F8504" s="44"/>
    </row>
    <row r="8505" spans="3:6" x14ac:dyDescent="0.2">
      <c r="C8505"/>
      <c r="E8505" s="46"/>
      <c r="F8505" s="44"/>
    </row>
    <row r="8506" spans="3:6" x14ac:dyDescent="0.2">
      <c r="C8506"/>
      <c r="E8506" s="46"/>
      <c r="F8506" s="44"/>
    </row>
    <row r="8507" spans="3:6" x14ac:dyDescent="0.2">
      <c r="C8507"/>
      <c r="E8507" s="46"/>
      <c r="F8507" s="44"/>
    </row>
    <row r="8508" spans="3:6" x14ac:dyDescent="0.2">
      <c r="C8508"/>
      <c r="E8508" s="46"/>
      <c r="F8508" s="44"/>
    </row>
    <row r="8509" spans="3:6" x14ac:dyDescent="0.2">
      <c r="C8509"/>
      <c r="E8509" s="46"/>
      <c r="F8509" s="44"/>
    </row>
    <row r="8510" spans="3:6" x14ac:dyDescent="0.2">
      <c r="C8510"/>
      <c r="E8510" s="46"/>
      <c r="F8510" s="44"/>
    </row>
    <row r="8511" spans="3:6" x14ac:dyDescent="0.2">
      <c r="C8511"/>
      <c r="E8511" s="46"/>
      <c r="F8511" s="44"/>
    </row>
    <row r="8512" spans="3:6" x14ac:dyDescent="0.2">
      <c r="C8512"/>
      <c r="E8512" s="46"/>
      <c r="F8512" s="44"/>
    </row>
    <row r="8513" spans="3:6" x14ac:dyDescent="0.2">
      <c r="C8513"/>
      <c r="E8513" s="46"/>
      <c r="F8513" s="44"/>
    </row>
    <row r="8514" spans="3:6" x14ac:dyDescent="0.2">
      <c r="C8514"/>
      <c r="E8514" s="46"/>
      <c r="F8514" s="44"/>
    </row>
    <row r="8515" spans="3:6" x14ac:dyDescent="0.2">
      <c r="C8515"/>
      <c r="E8515" s="46"/>
      <c r="F8515" s="44"/>
    </row>
    <row r="8516" spans="3:6" x14ac:dyDescent="0.2">
      <c r="C8516"/>
      <c r="E8516" s="46"/>
      <c r="F8516" s="44"/>
    </row>
    <row r="8517" spans="3:6" x14ac:dyDescent="0.2">
      <c r="C8517"/>
      <c r="E8517" s="46"/>
      <c r="F8517" s="44"/>
    </row>
    <row r="8518" spans="3:6" x14ac:dyDescent="0.2">
      <c r="C8518"/>
      <c r="E8518" s="46"/>
      <c r="F8518" s="44"/>
    </row>
    <row r="8519" spans="3:6" x14ac:dyDescent="0.2">
      <c r="C8519"/>
      <c r="E8519" s="46"/>
      <c r="F8519" s="44"/>
    </row>
    <row r="8520" spans="3:6" x14ac:dyDescent="0.2">
      <c r="C8520"/>
      <c r="E8520" s="46"/>
      <c r="F8520" s="44"/>
    </row>
    <row r="8521" spans="3:6" x14ac:dyDescent="0.2">
      <c r="C8521"/>
      <c r="E8521" s="46"/>
      <c r="F8521" s="44"/>
    </row>
    <row r="8522" spans="3:6" x14ac:dyDescent="0.2">
      <c r="C8522"/>
      <c r="E8522" s="46"/>
      <c r="F8522" s="44"/>
    </row>
    <row r="8523" spans="3:6" x14ac:dyDescent="0.2">
      <c r="C8523"/>
      <c r="E8523" s="46"/>
      <c r="F8523" s="44"/>
    </row>
    <row r="8524" spans="3:6" x14ac:dyDescent="0.2">
      <c r="C8524"/>
      <c r="E8524" s="46"/>
      <c r="F8524" s="44"/>
    </row>
    <row r="8525" spans="3:6" x14ac:dyDescent="0.2">
      <c r="C8525"/>
      <c r="E8525" s="46"/>
      <c r="F8525" s="44"/>
    </row>
    <row r="8526" spans="3:6" x14ac:dyDescent="0.2">
      <c r="C8526"/>
      <c r="E8526" s="46"/>
      <c r="F8526" s="44"/>
    </row>
    <row r="8527" spans="3:6" x14ac:dyDescent="0.2">
      <c r="C8527"/>
      <c r="E8527" s="46"/>
      <c r="F8527" s="44"/>
    </row>
    <row r="8528" spans="3:6" x14ac:dyDescent="0.2">
      <c r="C8528"/>
      <c r="E8528" s="46"/>
      <c r="F8528" s="44"/>
    </row>
    <row r="8529" spans="3:6" x14ac:dyDescent="0.2">
      <c r="C8529"/>
      <c r="E8529" s="46"/>
      <c r="F8529" s="44"/>
    </row>
    <row r="8530" spans="3:6" x14ac:dyDescent="0.2">
      <c r="C8530"/>
      <c r="E8530" s="46"/>
      <c r="F8530" s="44"/>
    </row>
    <row r="8531" spans="3:6" x14ac:dyDescent="0.2">
      <c r="C8531"/>
      <c r="E8531" s="46"/>
      <c r="F8531" s="44"/>
    </row>
    <row r="8532" spans="3:6" x14ac:dyDescent="0.2">
      <c r="C8532"/>
      <c r="E8532" s="46"/>
      <c r="F8532" s="44"/>
    </row>
    <row r="8533" spans="3:6" x14ac:dyDescent="0.2">
      <c r="C8533"/>
      <c r="E8533" s="46"/>
      <c r="F8533" s="44"/>
    </row>
    <row r="8534" spans="3:6" x14ac:dyDescent="0.2">
      <c r="C8534"/>
      <c r="E8534" s="46"/>
      <c r="F8534" s="44"/>
    </row>
    <row r="8535" spans="3:6" x14ac:dyDescent="0.2">
      <c r="C8535"/>
      <c r="E8535" s="46"/>
      <c r="F8535" s="44"/>
    </row>
    <row r="8536" spans="3:6" x14ac:dyDescent="0.2">
      <c r="C8536"/>
      <c r="E8536" s="46"/>
      <c r="F8536" s="44"/>
    </row>
    <row r="8537" spans="3:6" x14ac:dyDescent="0.2">
      <c r="C8537"/>
      <c r="E8537" s="46"/>
      <c r="F8537" s="44"/>
    </row>
    <row r="8538" spans="3:6" x14ac:dyDescent="0.2">
      <c r="C8538"/>
      <c r="E8538" s="46"/>
      <c r="F8538" s="44"/>
    </row>
    <row r="8539" spans="3:6" x14ac:dyDescent="0.2">
      <c r="C8539"/>
      <c r="E8539" s="46"/>
      <c r="F8539" s="44"/>
    </row>
    <row r="8540" spans="3:6" x14ac:dyDescent="0.2">
      <c r="C8540"/>
      <c r="E8540" s="46"/>
      <c r="F8540" s="44"/>
    </row>
    <row r="8541" spans="3:6" x14ac:dyDescent="0.2">
      <c r="C8541"/>
      <c r="E8541" s="46"/>
      <c r="F8541" s="44"/>
    </row>
    <row r="8542" spans="3:6" x14ac:dyDescent="0.2">
      <c r="C8542"/>
      <c r="E8542" s="46"/>
      <c r="F8542" s="44"/>
    </row>
    <row r="8543" spans="3:6" x14ac:dyDescent="0.2">
      <c r="C8543"/>
      <c r="E8543" s="46"/>
      <c r="F8543" s="44"/>
    </row>
    <row r="8544" spans="3:6" x14ac:dyDescent="0.2">
      <c r="C8544"/>
      <c r="E8544" s="46"/>
      <c r="F8544" s="44"/>
    </row>
    <row r="8545" spans="3:6" x14ac:dyDescent="0.2">
      <c r="C8545"/>
      <c r="E8545" s="46"/>
      <c r="F8545" s="44"/>
    </row>
    <row r="8546" spans="3:6" x14ac:dyDescent="0.2">
      <c r="C8546"/>
      <c r="E8546" s="46"/>
      <c r="F8546" s="44"/>
    </row>
    <row r="8547" spans="3:6" x14ac:dyDescent="0.2">
      <c r="C8547"/>
      <c r="E8547" s="46"/>
      <c r="F8547" s="44"/>
    </row>
    <row r="8548" spans="3:6" x14ac:dyDescent="0.2">
      <c r="C8548"/>
      <c r="E8548" s="46"/>
      <c r="F8548" s="44"/>
    </row>
    <row r="8549" spans="3:6" x14ac:dyDescent="0.2">
      <c r="C8549"/>
      <c r="E8549" s="46"/>
      <c r="F8549" s="44"/>
    </row>
    <row r="8550" spans="3:6" x14ac:dyDescent="0.2">
      <c r="C8550"/>
      <c r="E8550" s="46"/>
      <c r="F8550" s="44"/>
    </row>
    <row r="8551" spans="3:6" x14ac:dyDescent="0.2">
      <c r="C8551"/>
      <c r="E8551" s="46"/>
      <c r="F8551" s="44"/>
    </row>
    <row r="8552" spans="3:6" x14ac:dyDescent="0.2">
      <c r="C8552"/>
      <c r="E8552" s="46"/>
      <c r="F8552" s="44"/>
    </row>
    <row r="8553" spans="3:6" x14ac:dyDescent="0.2">
      <c r="C8553"/>
      <c r="E8553" s="46"/>
      <c r="F8553" s="44"/>
    </row>
    <row r="8554" spans="3:6" x14ac:dyDescent="0.2">
      <c r="C8554"/>
      <c r="E8554" s="46"/>
      <c r="F8554" s="44"/>
    </row>
    <row r="8555" spans="3:6" x14ac:dyDescent="0.2">
      <c r="C8555"/>
      <c r="E8555" s="46"/>
      <c r="F8555" s="44"/>
    </row>
    <row r="8556" spans="3:6" x14ac:dyDescent="0.2">
      <c r="C8556"/>
      <c r="E8556" s="46"/>
      <c r="F8556" s="44"/>
    </row>
    <row r="8557" spans="3:6" x14ac:dyDescent="0.2">
      <c r="C8557"/>
      <c r="E8557" s="46"/>
      <c r="F8557" s="44"/>
    </row>
    <row r="8558" spans="3:6" x14ac:dyDescent="0.2">
      <c r="C8558"/>
      <c r="E8558" s="46"/>
      <c r="F8558" s="44"/>
    </row>
    <row r="8559" spans="3:6" x14ac:dyDescent="0.2">
      <c r="C8559"/>
      <c r="E8559" s="46"/>
      <c r="F8559" s="44"/>
    </row>
    <row r="8560" spans="3:6" x14ac:dyDescent="0.2">
      <c r="C8560"/>
      <c r="E8560" s="46"/>
      <c r="F8560" s="44"/>
    </row>
    <row r="8561" spans="3:6" x14ac:dyDescent="0.2">
      <c r="C8561"/>
      <c r="E8561" s="46"/>
      <c r="F8561" s="44"/>
    </row>
    <row r="8562" spans="3:6" x14ac:dyDescent="0.2">
      <c r="C8562"/>
      <c r="E8562" s="46"/>
      <c r="F8562" s="44"/>
    </row>
    <row r="8563" spans="3:6" x14ac:dyDescent="0.2">
      <c r="C8563"/>
      <c r="E8563" s="46"/>
      <c r="F8563" s="44"/>
    </row>
    <row r="8564" spans="3:6" x14ac:dyDescent="0.2">
      <c r="C8564"/>
      <c r="E8564" s="46"/>
      <c r="F8564" s="44"/>
    </row>
    <row r="8565" spans="3:6" x14ac:dyDescent="0.2">
      <c r="C8565"/>
      <c r="E8565" s="46"/>
      <c r="F8565" s="44"/>
    </row>
    <row r="8566" spans="3:6" x14ac:dyDescent="0.2">
      <c r="C8566"/>
      <c r="E8566" s="46"/>
      <c r="F8566" s="44"/>
    </row>
    <row r="8567" spans="3:6" x14ac:dyDescent="0.2">
      <c r="C8567"/>
      <c r="E8567" s="46"/>
      <c r="F8567" s="44"/>
    </row>
    <row r="8568" spans="3:6" x14ac:dyDescent="0.2">
      <c r="C8568"/>
      <c r="E8568" s="46"/>
      <c r="F8568" s="44"/>
    </row>
    <row r="8569" spans="3:6" x14ac:dyDescent="0.2">
      <c r="C8569"/>
      <c r="E8569" s="46"/>
      <c r="F8569" s="44"/>
    </row>
    <row r="8570" spans="3:6" x14ac:dyDescent="0.2">
      <c r="C8570"/>
      <c r="E8570" s="46"/>
      <c r="F8570" s="44"/>
    </row>
    <row r="8571" spans="3:6" x14ac:dyDescent="0.2">
      <c r="C8571"/>
      <c r="E8571" s="46"/>
      <c r="F8571" s="44"/>
    </row>
    <row r="8572" spans="3:6" x14ac:dyDescent="0.2">
      <c r="C8572"/>
      <c r="E8572" s="46"/>
      <c r="F8572" s="44"/>
    </row>
    <row r="8573" spans="3:6" x14ac:dyDescent="0.2">
      <c r="C8573"/>
      <c r="E8573" s="46"/>
      <c r="F8573" s="44"/>
    </row>
    <row r="8574" spans="3:6" x14ac:dyDescent="0.2">
      <c r="C8574"/>
      <c r="E8574" s="46"/>
      <c r="F8574" s="44"/>
    </row>
    <row r="8575" spans="3:6" x14ac:dyDescent="0.2">
      <c r="C8575"/>
      <c r="E8575" s="46"/>
      <c r="F8575" s="44"/>
    </row>
    <row r="8576" spans="3:6" x14ac:dyDescent="0.2">
      <c r="C8576"/>
      <c r="E8576" s="46"/>
      <c r="F8576" s="44"/>
    </row>
    <row r="8577" spans="3:6" x14ac:dyDescent="0.2">
      <c r="C8577"/>
      <c r="E8577" s="46"/>
      <c r="F8577" s="44"/>
    </row>
    <row r="8578" spans="3:6" x14ac:dyDescent="0.2">
      <c r="C8578"/>
      <c r="E8578" s="46"/>
      <c r="F8578" s="44"/>
    </row>
    <row r="8579" spans="3:6" x14ac:dyDescent="0.2">
      <c r="C8579"/>
      <c r="E8579" s="46"/>
      <c r="F8579" s="44"/>
    </row>
    <row r="8580" spans="3:6" x14ac:dyDescent="0.2">
      <c r="C8580"/>
      <c r="E8580" s="46"/>
      <c r="F8580" s="44"/>
    </row>
    <row r="8581" spans="3:6" x14ac:dyDescent="0.2">
      <c r="C8581"/>
      <c r="E8581" s="46"/>
      <c r="F8581" s="44"/>
    </row>
    <row r="8582" spans="3:6" x14ac:dyDescent="0.2">
      <c r="C8582"/>
      <c r="E8582" s="46"/>
      <c r="F8582" s="44"/>
    </row>
    <row r="8583" spans="3:6" x14ac:dyDescent="0.2">
      <c r="C8583"/>
      <c r="E8583" s="46"/>
      <c r="F8583" s="44"/>
    </row>
    <row r="8584" spans="3:6" x14ac:dyDescent="0.2">
      <c r="C8584"/>
      <c r="E8584" s="46"/>
      <c r="F8584" s="44"/>
    </row>
    <row r="8585" spans="3:6" x14ac:dyDescent="0.2">
      <c r="C8585"/>
      <c r="E8585" s="46"/>
      <c r="F8585" s="44"/>
    </row>
    <row r="8586" spans="3:6" x14ac:dyDescent="0.2">
      <c r="C8586"/>
      <c r="E8586" s="46"/>
      <c r="F8586" s="44"/>
    </row>
    <row r="8587" spans="3:6" x14ac:dyDescent="0.2">
      <c r="C8587"/>
      <c r="E8587" s="46"/>
      <c r="F8587" s="44"/>
    </row>
    <row r="8588" spans="3:6" x14ac:dyDescent="0.2">
      <c r="C8588"/>
      <c r="E8588" s="46"/>
      <c r="F8588" s="44"/>
    </row>
    <row r="8589" spans="3:6" x14ac:dyDescent="0.2">
      <c r="C8589"/>
      <c r="E8589" s="46"/>
      <c r="F8589" s="44"/>
    </row>
    <row r="8590" spans="3:6" x14ac:dyDescent="0.2">
      <c r="C8590"/>
      <c r="E8590" s="46"/>
      <c r="F8590" s="44"/>
    </row>
    <row r="8591" spans="3:6" x14ac:dyDescent="0.2">
      <c r="C8591"/>
      <c r="E8591" s="46"/>
      <c r="F8591" s="44"/>
    </row>
    <row r="8592" spans="3:6" x14ac:dyDescent="0.2">
      <c r="C8592"/>
      <c r="E8592" s="46"/>
      <c r="F8592" s="44"/>
    </row>
    <row r="8593" spans="3:6" x14ac:dyDescent="0.2">
      <c r="C8593"/>
      <c r="E8593" s="46"/>
      <c r="F8593" s="44"/>
    </row>
    <row r="8594" spans="3:6" x14ac:dyDescent="0.2">
      <c r="C8594"/>
      <c r="E8594" s="46"/>
      <c r="F8594" s="44"/>
    </row>
    <row r="8595" spans="3:6" x14ac:dyDescent="0.2">
      <c r="C8595"/>
      <c r="E8595" s="46"/>
      <c r="F8595" s="44"/>
    </row>
    <row r="8596" spans="3:6" x14ac:dyDescent="0.2">
      <c r="C8596"/>
      <c r="E8596" s="46"/>
      <c r="F8596" s="44"/>
    </row>
    <row r="8597" spans="3:6" x14ac:dyDescent="0.2">
      <c r="C8597"/>
      <c r="E8597" s="46"/>
      <c r="F8597" s="44"/>
    </row>
    <row r="8598" spans="3:6" x14ac:dyDescent="0.2">
      <c r="C8598"/>
      <c r="E8598" s="46"/>
      <c r="F8598" s="44"/>
    </row>
    <row r="8599" spans="3:6" x14ac:dyDescent="0.2">
      <c r="C8599"/>
      <c r="E8599" s="46"/>
      <c r="F8599" s="44"/>
    </row>
    <row r="8600" spans="3:6" x14ac:dyDescent="0.2">
      <c r="C8600"/>
      <c r="E8600" s="46"/>
      <c r="F8600" s="44"/>
    </row>
    <row r="8601" spans="3:6" x14ac:dyDescent="0.2">
      <c r="C8601"/>
      <c r="E8601" s="46"/>
      <c r="F8601" s="44"/>
    </row>
    <row r="8602" spans="3:6" x14ac:dyDescent="0.2">
      <c r="C8602"/>
      <c r="E8602" s="46"/>
      <c r="F8602" s="44"/>
    </row>
    <row r="8603" spans="3:6" x14ac:dyDescent="0.2">
      <c r="C8603"/>
      <c r="E8603" s="46"/>
      <c r="F8603" s="44"/>
    </row>
    <row r="8604" spans="3:6" x14ac:dyDescent="0.2">
      <c r="C8604"/>
      <c r="E8604" s="46"/>
      <c r="F8604" s="44"/>
    </row>
    <row r="8605" spans="3:6" x14ac:dyDescent="0.2">
      <c r="C8605"/>
      <c r="E8605" s="46"/>
      <c r="F8605" s="44"/>
    </row>
    <row r="8606" spans="3:6" x14ac:dyDescent="0.2">
      <c r="C8606"/>
      <c r="E8606" s="46"/>
      <c r="F8606" s="44"/>
    </row>
    <row r="8607" spans="3:6" x14ac:dyDescent="0.2">
      <c r="C8607"/>
      <c r="E8607" s="46"/>
      <c r="F8607" s="44"/>
    </row>
    <row r="8608" spans="3:6" x14ac:dyDescent="0.2">
      <c r="C8608"/>
      <c r="E8608" s="46"/>
      <c r="F8608" s="44"/>
    </row>
    <row r="8609" spans="3:6" x14ac:dyDescent="0.2">
      <c r="C8609"/>
      <c r="E8609" s="46"/>
      <c r="F8609" s="44"/>
    </row>
    <row r="8610" spans="3:6" x14ac:dyDescent="0.2">
      <c r="C8610"/>
      <c r="E8610" s="46"/>
      <c r="F8610" s="44"/>
    </row>
    <row r="8611" spans="3:6" x14ac:dyDescent="0.2">
      <c r="C8611"/>
      <c r="E8611" s="46"/>
      <c r="F8611" s="44"/>
    </row>
    <row r="8612" spans="3:6" x14ac:dyDescent="0.2">
      <c r="C8612"/>
      <c r="E8612" s="46"/>
      <c r="F8612" s="44"/>
    </row>
    <row r="8613" spans="3:6" x14ac:dyDescent="0.2">
      <c r="C8613"/>
      <c r="E8613" s="46"/>
      <c r="F8613" s="44"/>
    </row>
    <row r="8614" spans="3:6" x14ac:dyDescent="0.2">
      <c r="C8614"/>
      <c r="E8614" s="46"/>
      <c r="F8614" s="44"/>
    </row>
    <row r="8615" spans="3:6" x14ac:dyDescent="0.2">
      <c r="C8615"/>
      <c r="E8615" s="46"/>
      <c r="F8615" s="44"/>
    </row>
    <row r="8616" spans="3:6" x14ac:dyDescent="0.2">
      <c r="C8616"/>
      <c r="E8616" s="46"/>
      <c r="F8616" s="44"/>
    </row>
    <row r="8617" spans="3:6" x14ac:dyDescent="0.2">
      <c r="C8617"/>
      <c r="E8617" s="46"/>
      <c r="F8617" s="44"/>
    </row>
    <row r="8618" spans="3:6" x14ac:dyDescent="0.2">
      <c r="C8618"/>
      <c r="E8618" s="46"/>
      <c r="F8618" s="44"/>
    </row>
    <row r="8619" spans="3:6" x14ac:dyDescent="0.2">
      <c r="C8619"/>
      <c r="E8619" s="46"/>
      <c r="F8619" s="44"/>
    </row>
    <row r="8620" spans="3:6" x14ac:dyDescent="0.2">
      <c r="C8620"/>
      <c r="E8620" s="46"/>
      <c r="F8620" s="44"/>
    </row>
    <row r="8621" spans="3:6" x14ac:dyDescent="0.2">
      <c r="C8621"/>
      <c r="E8621" s="46"/>
      <c r="F8621" s="44"/>
    </row>
    <row r="8622" spans="3:6" x14ac:dyDescent="0.2">
      <c r="C8622"/>
      <c r="E8622" s="46"/>
      <c r="F8622" s="44"/>
    </row>
    <row r="8623" spans="3:6" x14ac:dyDescent="0.2">
      <c r="C8623"/>
      <c r="E8623" s="46"/>
      <c r="F8623" s="44"/>
    </row>
    <row r="8624" spans="3:6" x14ac:dyDescent="0.2">
      <c r="C8624"/>
      <c r="E8624" s="46"/>
      <c r="F8624" s="44"/>
    </row>
    <row r="8625" spans="3:6" x14ac:dyDescent="0.2">
      <c r="C8625"/>
      <c r="E8625" s="46"/>
      <c r="F8625" s="44"/>
    </row>
    <row r="8626" spans="3:6" x14ac:dyDescent="0.2">
      <c r="C8626"/>
      <c r="E8626" s="46"/>
      <c r="F8626" s="44"/>
    </row>
    <row r="8627" spans="3:6" x14ac:dyDescent="0.2">
      <c r="C8627"/>
      <c r="E8627" s="46"/>
      <c r="F8627" s="44"/>
    </row>
    <row r="8628" spans="3:6" x14ac:dyDescent="0.2">
      <c r="C8628"/>
      <c r="E8628" s="46"/>
      <c r="F8628" s="44"/>
    </row>
    <row r="8629" spans="3:6" x14ac:dyDescent="0.2">
      <c r="C8629"/>
      <c r="E8629" s="46"/>
      <c r="F8629" s="44"/>
    </row>
    <row r="8630" spans="3:6" x14ac:dyDescent="0.2">
      <c r="C8630"/>
      <c r="E8630" s="46"/>
      <c r="F8630" s="44"/>
    </row>
    <row r="8631" spans="3:6" x14ac:dyDescent="0.2">
      <c r="C8631"/>
      <c r="E8631" s="46"/>
      <c r="F8631" s="44"/>
    </row>
    <row r="8632" spans="3:6" x14ac:dyDescent="0.2">
      <c r="C8632"/>
      <c r="E8632" s="46"/>
      <c r="F8632" s="44"/>
    </row>
    <row r="8633" spans="3:6" x14ac:dyDescent="0.2">
      <c r="C8633"/>
      <c r="E8633" s="46"/>
      <c r="F8633" s="44"/>
    </row>
    <row r="8634" spans="3:6" x14ac:dyDescent="0.2">
      <c r="C8634"/>
      <c r="E8634" s="46"/>
      <c r="F8634" s="44"/>
    </row>
    <row r="8635" spans="3:6" x14ac:dyDescent="0.2">
      <c r="C8635"/>
      <c r="E8635" s="46"/>
      <c r="F8635" s="44"/>
    </row>
    <row r="8636" spans="3:6" x14ac:dyDescent="0.2">
      <c r="C8636"/>
      <c r="E8636" s="46"/>
      <c r="F8636" s="44"/>
    </row>
    <row r="8637" spans="3:6" x14ac:dyDescent="0.2">
      <c r="C8637"/>
      <c r="E8637" s="46"/>
      <c r="F8637" s="44"/>
    </row>
    <row r="8638" spans="3:6" x14ac:dyDescent="0.2">
      <c r="C8638"/>
      <c r="E8638" s="46"/>
      <c r="F8638" s="44"/>
    </row>
    <row r="8639" spans="3:6" x14ac:dyDescent="0.2">
      <c r="C8639"/>
      <c r="E8639" s="46"/>
      <c r="F8639" s="44"/>
    </row>
    <row r="8640" spans="3:6" x14ac:dyDescent="0.2">
      <c r="C8640"/>
      <c r="E8640" s="46"/>
      <c r="F8640" s="44"/>
    </row>
    <row r="8641" spans="3:6" x14ac:dyDescent="0.2">
      <c r="C8641"/>
      <c r="E8641" s="46"/>
      <c r="F8641" s="44"/>
    </row>
    <row r="8642" spans="3:6" x14ac:dyDescent="0.2">
      <c r="C8642"/>
      <c r="E8642" s="46"/>
      <c r="F8642" s="44"/>
    </row>
    <row r="8643" spans="3:6" x14ac:dyDescent="0.2">
      <c r="C8643"/>
      <c r="E8643" s="46"/>
      <c r="F8643" s="44"/>
    </row>
    <row r="8644" spans="3:6" x14ac:dyDescent="0.2">
      <c r="C8644"/>
      <c r="E8644" s="46"/>
      <c r="F8644" s="44"/>
    </row>
    <row r="8645" spans="3:6" x14ac:dyDescent="0.2">
      <c r="C8645"/>
      <c r="E8645" s="46"/>
      <c r="F8645" s="44"/>
    </row>
    <row r="8646" spans="3:6" x14ac:dyDescent="0.2">
      <c r="C8646"/>
      <c r="E8646" s="46"/>
      <c r="F8646" s="44"/>
    </row>
    <row r="8647" spans="3:6" x14ac:dyDescent="0.2">
      <c r="C8647"/>
      <c r="E8647" s="46"/>
      <c r="F8647" s="44"/>
    </row>
    <row r="8648" spans="3:6" x14ac:dyDescent="0.2">
      <c r="C8648"/>
      <c r="E8648" s="46"/>
      <c r="F8648" s="44"/>
    </row>
    <row r="8649" spans="3:6" x14ac:dyDescent="0.2">
      <c r="C8649"/>
      <c r="E8649" s="46"/>
      <c r="F8649" s="44"/>
    </row>
    <row r="8650" spans="3:6" x14ac:dyDescent="0.2">
      <c r="C8650"/>
      <c r="E8650" s="46"/>
      <c r="F8650" s="44"/>
    </row>
    <row r="8651" spans="3:6" x14ac:dyDescent="0.2">
      <c r="C8651"/>
      <c r="E8651" s="46"/>
      <c r="F8651" s="44"/>
    </row>
    <row r="8652" spans="3:6" x14ac:dyDescent="0.2">
      <c r="C8652"/>
      <c r="E8652" s="46"/>
      <c r="F8652" s="44"/>
    </row>
    <row r="8653" spans="3:6" x14ac:dyDescent="0.2">
      <c r="C8653"/>
      <c r="E8653" s="46"/>
      <c r="F8653" s="44"/>
    </row>
    <row r="8654" spans="3:6" x14ac:dyDescent="0.2">
      <c r="C8654"/>
      <c r="E8654" s="46"/>
      <c r="F8654" s="44"/>
    </row>
    <row r="8655" spans="3:6" x14ac:dyDescent="0.2">
      <c r="C8655"/>
      <c r="E8655" s="46"/>
      <c r="F8655" s="44"/>
    </row>
    <row r="8656" spans="3:6" x14ac:dyDescent="0.2">
      <c r="C8656"/>
      <c r="E8656" s="46"/>
      <c r="F8656" s="44"/>
    </row>
    <row r="8657" spans="3:6" x14ac:dyDescent="0.2">
      <c r="C8657"/>
      <c r="E8657" s="46"/>
      <c r="F8657" s="44"/>
    </row>
    <row r="8658" spans="3:6" x14ac:dyDescent="0.2">
      <c r="C8658"/>
      <c r="E8658" s="46"/>
      <c r="F8658" s="44"/>
    </row>
    <row r="8659" spans="3:6" x14ac:dyDescent="0.2">
      <c r="C8659"/>
      <c r="E8659" s="46"/>
      <c r="F8659" s="44"/>
    </row>
    <row r="8660" spans="3:6" x14ac:dyDescent="0.2">
      <c r="C8660"/>
      <c r="E8660" s="46"/>
      <c r="F8660" s="44"/>
    </row>
    <row r="8661" spans="3:6" x14ac:dyDescent="0.2">
      <c r="C8661"/>
      <c r="E8661" s="46"/>
      <c r="F8661" s="44"/>
    </row>
    <row r="8662" spans="3:6" x14ac:dyDescent="0.2">
      <c r="C8662"/>
      <c r="E8662" s="46"/>
      <c r="F8662" s="44"/>
    </row>
    <row r="8663" spans="3:6" x14ac:dyDescent="0.2">
      <c r="C8663"/>
      <c r="E8663" s="46"/>
      <c r="F8663" s="44"/>
    </row>
    <row r="8664" spans="3:6" x14ac:dyDescent="0.2">
      <c r="C8664"/>
      <c r="E8664" s="46"/>
      <c r="F8664" s="44"/>
    </row>
    <row r="8665" spans="3:6" x14ac:dyDescent="0.2">
      <c r="C8665"/>
      <c r="E8665" s="46"/>
      <c r="F8665" s="44"/>
    </row>
    <row r="8666" spans="3:6" x14ac:dyDescent="0.2">
      <c r="C8666"/>
      <c r="E8666" s="46"/>
      <c r="F8666" s="44"/>
    </row>
    <row r="8667" spans="3:6" x14ac:dyDescent="0.2">
      <c r="C8667"/>
      <c r="E8667" s="46"/>
      <c r="F8667" s="44"/>
    </row>
    <row r="8668" spans="3:6" x14ac:dyDescent="0.2">
      <c r="C8668"/>
      <c r="E8668" s="46"/>
      <c r="F8668" s="44"/>
    </row>
    <row r="8669" spans="3:6" x14ac:dyDescent="0.2">
      <c r="C8669"/>
      <c r="E8669" s="46"/>
      <c r="F8669" s="44"/>
    </row>
    <row r="8670" spans="3:6" x14ac:dyDescent="0.2">
      <c r="C8670"/>
      <c r="E8670" s="46"/>
      <c r="F8670" s="44"/>
    </row>
    <row r="8671" spans="3:6" x14ac:dyDescent="0.2">
      <c r="C8671"/>
      <c r="E8671" s="46"/>
      <c r="F8671" s="44"/>
    </row>
    <row r="8672" spans="3:6" x14ac:dyDescent="0.2">
      <c r="C8672"/>
      <c r="E8672" s="46"/>
      <c r="F8672" s="44"/>
    </row>
    <row r="8673" spans="3:6" x14ac:dyDescent="0.2">
      <c r="C8673"/>
      <c r="E8673" s="46"/>
      <c r="F8673" s="44"/>
    </row>
    <row r="8674" spans="3:6" x14ac:dyDescent="0.2">
      <c r="C8674"/>
      <c r="E8674" s="46"/>
      <c r="F8674" s="44"/>
    </row>
    <row r="8675" spans="3:6" x14ac:dyDescent="0.2">
      <c r="C8675"/>
      <c r="E8675" s="46"/>
      <c r="F8675" s="44"/>
    </row>
    <row r="8676" spans="3:6" x14ac:dyDescent="0.2">
      <c r="C8676"/>
      <c r="E8676" s="46"/>
      <c r="F8676" s="44"/>
    </row>
    <row r="8677" spans="3:6" x14ac:dyDescent="0.2">
      <c r="C8677"/>
      <c r="E8677" s="46"/>
      <c r="F8677" s="44"/>
    </row>
    <row r="8678" spans="3:6" x14ac:dyDescent="0.2">
      <c r="C8678"/>
      <c r="E8678" s="46"/>
      <c r="F8678" s="44"/>
    </row>
    <row r="8679" spans="3:6" x14ac:dyDescent="0.2">
      <c r="C8679"/>
      <c r="E8679" s="46"/>
      <c r="F8679" s="44"/>
    </row>
    <row r="8680" spans="3:6" x14ac:dyDescent="0.2">
      <c r="C8680"/>
      <c r="E8680" s="46"/>
      <c r="F8680" s="44"/>
    </row>
    <row r="8681" spans="3:6" x14ac:dyDescent="0.2">
      <c r="C8681"/>
      <c r="E8681" s="46"/>
      <c r="F8681" s="44"/>
    </row>
    <row r="8682" spans="3:6" x14ac:dyDescent="0.2">
      <c r="C8682"/>
      <c r="E8682" s="46"/>
      <c r="F8682" s="44"/>
    </row>
    <row r="8683" spans="3:6" x14ac:dyDescent="0.2">
      <c r="C8683"/>
      <c r="E8683" s="46"/>
      <c r="F8683" s="44"/>
    </row>
    <row r="8684" spans="3:6" x14ac:dyDescent="0.2">
      <c r="C8684"/>
      <c r="E8684" s="46"/>
      <c r="F8684" s="44"/>
    </row>
    <row r="8685" spans="3:6" x14ac:dyDescent="0.2">
      <c r="C8685"/>
      <c r="E8685" s="46"/>
      <c r="F8685" s="44"/>
    </row>
    <row r="8686" spans="3:6" x14ac:dyDescent="0.2">
      <c r="C8686"/>
      <c r="E8686" s="46"/>
      <c r="F8686" s="44"/>
    </row>
    <row r="8687" spans="3:6" x14ac:dyDescent="0.2">
      <c r="C8687"/>
      <c r="E8687" s="46"/>
      <c r="F8687" s="44"/>
    </row>
    <row r="8688" spans="3:6" x14ac:dyDescent="0.2">
      <c r="C8688"/>
      <c r="E8688" s="46"/>
      <c r="F8688" s="44"/>
    </row>
    <row r="8689" spans="3:6" x14ac:dyDescent="0.2">
      <c r="C8689"/>
      <c r="E8689" s="46"/>
      <c r="F8689" s="44"/>
    </row>
    <row r="8690" spans="3:6" x14ac:dyDescent="0.2">
      <c r="C8690"/>
      <c r="E8690" s="46"/>
      <c r="F8690" s="44"/>
    </row>
    <row r="8691" spans="3:6" x14ac:dyDescent="0.2">
      <c r="C8691"/>
      <c r="E8691" s="46"/>
      <c r="F8691" s="44"/>
    </row>
    <row r="8692" spans="3:6" x14ac:dyDescent="0.2">
      <c r="C8692"/>
      <c r="E8692" s="46"/>
      <c r="F8692" s="44"/>
    </row>
    <row r="8693" spans="3:6" x14ac:dyDescent="0.2">
      <c r="C8693"/>
      <c r="E8693" s="46"/>
      <c r="F8693" s="44"/>
    </row>
    <row r="8694" spans="3:6" x14ac:dyDescent="0.2">
      <c r="C8694"/>
      <c r="E8694" s="46"/>
      <c r="F8694" s="44"/>
    </row>
    <row r="8695" spans="3:6" x14ac:dyDescent="0.2">
      <c r="C8695"/>
      <c r="E8695" s="46"/>
      <c r="F8695" s="44"/>
    </row>
    <row r="8696" spans="3:6" x14ac:dyDescent="0.2">
      <c r="C8696"/>
      <c r="E8696" s="46"/>
      <c r="F8696" s="44"/>
    </row>
    <row r="8697" spans="3:6" x14ac:dyDescent="0.2">
      <c r="C8697"/>
      <c r="E8697" s="46"/>
      <c r="F8697" s="44"/>
    </row>
    <row r="8698" spans="3:6" x14ac:dyDescent="0.2">
      <c r="C8698"/>
      <c r="E8698" s="46"/>
      <c r="F8698" s="44"/>
    </row>
    <row r="8699" spans="3:6" x14ac:dyDescent="0.2">
      <c r="C8699"/>
      <c r="E8699" s="46"/>
      <c r="F8699" s="44"/>
    </row>
    <row r="8700" spans="3:6" x14ac:dyDescent="0.2">
      <c r="C8700"/>
      <c r="E8700" s="46"/>
      <c r="F8700" s="44"/>
    </row>
    <row r="8701" spans="3:6" x14ac:dyDescent="0.2">
      <c r="C8701"/>
      <c r="E8701" s="46"/>
      <c r="F8701" s="44"/>
    </row>
    <row r="8702" spans="3:6" x14ac:dyDescent="0.2">
      <c r="C8702"/>
      <c r="E8702" s="46"/>
      <c r="F8702" s="44"/>
    </row>
    <row r="8703" spans="3:6" x14ac:dyDescent="0.2">
      <c r="C8703"/>
      <c r="E8703" s="46"/>
      <c r="F8703" s="44"/>
    </row>
    <row r="8704" spans="3:6" x14ac:dyDescent="0.2">
      <c r="C8704"/>
      <c r="E8704" s="46"/>
      <c r="F8704" s="44"/>
    </row>
    <row r="8705" spans="3:6" x14ac:dyDescent="0.2">
      <c r="C8705"/>
      <c r="E8705" s="46"/>
      <c r="F8705" s="44"/>
    </row>
    <row r="8706" spans="3:6" x14ac:dyDescent="0.2">
      <c r="C8706"/>
      <c r="E8706" s="46"/>
      <c r="F8706" s="44"/>
    </row>
    <row r="8707" spans="3:6" x14ac:dyDescent="0.2">
      <c r="C8707"/>
      <c r="E8707" s="46"/>
      <c r="F8707" s="44"/>
    </row>
    <row r="8708" spans="3:6" x14ac:dyDescent="0.2">
      <c r="C8708"/>
      <c r="E8708" s="46"/>
      <c r="F8708" s="44"/>
    </row>
    <row r="8709" spans="3:6" x14ac:dyDescent="0.2">
      <c r="C8709"/>
      <c r="E8709" s="46"/>
      <c r="F8709" s="44"/>
    </row>
    <row r="8710" spans="3:6" x14ac:dyDescent="0.2">
      <c r="C8710"/>
      <c r="E8710" s="46"/>
      <c r="F8710" s="44"/>
    </row>
    <row r="8711" spans="3:6" x14ac:dyDescent="0.2">
      <c r="C8711"/>
      <c r="E8711" s="46"/>
      <c r="F8711" s="44"/>
    </row>
    <row r="8712" spans="3:6" x14ac:dyDescent="0.2">
      <c r="C8712"/>
      <c r="E8712" s="46"/>
      <c r="F8712" s="44"/>
    </row>
    <row r="8713" spans="3:6" x14ac:dyDescent="0.2">
      <c r="C8713"/>
      <c r="E8713" s="46"/>
      <c r="F8713" s="44"/>
    </row>
    <row r="8714" spans="3:6" x14ac:dyDescent="0.2">
      <c r="C8714"/>
      <c r="E8714" s="46"/>
      <c r="F8714" s="44"/>
    </row>
    <row r="8715" spans="3:6" x14ac:dyDescent="0.2">
      <c r="C8715"/>
      <c r="E8715" s="46"/>
      <c r="F8715" s="44"/>
    </row>
    <row r="8716" spans="3:6" x14ac:dyDescent="0.2">
      <c r="C8716"/>
      <c r="E8716" s="46"/>
      <c r="F8716" s="44"/>
    </row>
    <row r="8717" spans="3:6" x14ac:dyDescent="0.2">
      <c r="C8717"/>
      <c r="E8717" s="46"/>
      <c r="F8717" s="44"/>
    </row>
    <row r="8718" spans="3:6" x14ac:dyDescent="0.2">
      <c r="C8718"/>
      <c r="E8718" s="46"/>
      <c r="F8718" s="44"/>
    </row>
    <row r="8719" spans="3:6" x14ac:dyDescent="0.2">
      <c r="C8719"/>
      <c r="E8719" s="46"/>
      <c r="F8719" s="44"/>
    </row>
    <row r="8720" spans="3:6" x14ac:dyDescent="0.2">
      <c r="C8720"/>
      <c r="E8720" s="46"/>
      <c r="F8720" s="44"/>
    </row>
    <row r="8721" spans="3:6" x14ac:dyDescent="0.2">
      <c r="C8721"/>
      <c r="E8721" s="46"/>
      <c r="F8721" s="44"/>
    </row>
    <row r="8722" spans="3:6" x14ac:dyDescent="0.2">
      <c r="C8722"/>
      <c r="E8722" s="46"/>
      <c r="F8722" s="44"/>
    </row>
    <row r="8723" spans="3:6" x14ac:dyDescent="0.2">
      <c r="C8723"/>
      <c r="E8723" s="46"/>
      <c r="F8723" s="44"/>
    </row>
    <row r="8724" spans="3:6" x14ac:dyDescent="0.2">
      <c r="C8724"/>
      <c r="E8724" s="46"/>
      <c r="F8724" s="44"/>
    </row>
    <row r="8725" spans="3:6" x14ac:dyDescent="0.2">
      <c r="C8725"/>
      <c r="E8725" s="46"/>
      <c r="F8725" s="44"/>
    </row>
    <row r="8726" spans="3:6" x14ac:dyDescent="0.2">
      <c r="C8726"/>
      <c r="E8726" s="46"/>
      <c r="F8726" s="44"/>
    </row>
    <row r="8727" spans="3:6" x14ac:dyDescent="0.2">
      <c r="C8727"/>
      <c r="E8727" s="46"/>
      <c r="F8727" s="44"/>
    </row>
    <row r="8728" spans="3:6" x14ac:dyDescent="0.2">
      <c r="C8728"/>
      <c r="E8728" s="46"/>
      <c r="F8728" s="44"/>
    </row>
    <row r="8729" spans="3:6" x14ac:dyDescent="0.2">
      <c r="C8729"/>
      <c r="E8729" s="46"/>
      <c r="F8729" s="44"/>
    </row>
    <row r="8730" spans="3:6" x14ac:dyDescent="0.2">
      <c r="C8730"/>
      <c r="E8730" s="46"/>
      <c r="F8730" s="44"/>
    </row>
    <row r="8731" spans="3:6" x14ac:dyDescent="0.2">
      <c r="C8731"/>
      <c r="E8731" s="46"/>
      <c r="F8731" s="44"/>
    </row>
    <row r="8732" spans="3:6" x14ac:dyDescent="0.2">
      <c r="C8732"/>
      <c r="E8732" s="46"/>
      <c r="F8732" s="44"/>
    </row>
    <row r="8733" spans="3:6" x14ac:dyDescent="0.2">
      <c r="C8733"/>
      <c r="E8733" s="46"/>
      <c r="F8733" s="44"/>
    </row>
    <row r="8734" spans="3:6" x14ac:dyDescent="0.2">
      <c r="C8734"/>
      <c r="E8734" s="46"/>
      <c r="F8734" s="44"/>
    </row>
    <row r="8735" spans="3:6" x14ac:dyDescent="0.2">
      <c r="C8735"/>
      <c r="E8735" s="46"/>
      <c r="F8735" s="44"/>
    </row>
    <row r="8736" spans="3:6" x14ac:dyDescent="0.2">
      <c r="C8736"/>
      <c r="E8736" s="46"/>
      <c r="F8736" s="44"/>
    </row>
    <row r="8737" spans="3:6" x14ac:dyDescent="0.2">
      <c r="C8737"/>
      <c r="E8737" s="46"/>
      <c r="F8737" s="44"/>
    </row>
    <row r="8738" spans="3:6" x14ac:dyDescent="0.2">
      <c r="C8738"/>
      <c r="E8738" s="46"/>
      <c r="F8738" s="44"/>
    </row>
    <row r="8739" spans="3:6" x14ac:dyDescent="0.2">
      <c r="C8739"/>
      <c r="E8739" s="46"/>
      <c r="F8739" s="44"/>
    </row>
    <row r="8740" spans="3:6" x14ac:dyDescent="0.2">
      <c r="C8740"/>
      <c r="E8740" s="46"/>
      <c r="F8740" s="44"/>
    </row>
    <row r="8741" spans="3:6" x14ac:dyDescent="0.2">
      <c r="C8741"/>
      <c r="E8741" s="46"/>
      <c r="F8741" s="44"/>
    </row>
    <row r="8742" spans="3:6" x14ac:dyDescent="0.2">
      <c r="C8742"/>
      <c r="E8742" s="46"/>
      <c r="F8742" s="44"/>
    </row>
    <row r="8743" spans="3:6" x14ac:dyDescent="0.2">
      <c r="C8743"/>
      <c r="E8743" s="46"/>
      <c r="F8743" s="44"/>
    </row>
    <row r="8744" spans="3:6" x14ac:dyDescent="0.2">
      <c r="C8744"/>
      <c r="E8744" s="46"/>
      <c r="F8744" s="44"/>
    </row>
    <row r="8745" spans="3:6" x14ac:dyDescent="0.2">
      <c r="C8745"/>
      <c r="E8745" s="46"/>
      <c r="F8745" s="44"/>
    </row>
    <row r="8746" spans="3:6" x14ac:dyDescent="0.2">
      <c r="C8746"/>
      <c r="E8746" s="46"/>
      <c r="F8746" s="44"/>
    </row>
    <row r="8747" spans="3:6" x14ac:dyDescent="0.2">
      <c r="C8747"/>
      <c r="E8747" s="46"/>
      <c r="F8747" s="44"/>
    </row>
    <row r="8748" spans="3:6" x14ac:dyDescent="0.2">
      <c r="C8748"/>
      <c r="E8748" s="46"/>
      <c r="F8748" s="44"/>
    </row>
    <row r="8749" spans="3:6" x14ac:dyDescent="0.2">
      <c r="C8749"/>
      <c r="E8749" s="46"/>
      <c r="F8749" s="44"/>
    </row>
    <row r="8750" spans="3:6" x14ac:dyDescent="0.2">
      <c r="C8750"/>
      <c r="E8750" s="46"/>
      <c r="F8750" s="44"/>
    </row>
    <row r="8751" spans="3:6" x14ac:dyDescent="0.2">
      <c r="C8751"/>
      <c r="E8751" s="46"/>
      <c r="F8751" s="44"/>
    </row>
    <row r="8752" spans="3:6" x14ac:dyDescent="0.2">
      <c r="C8752"/>
      <c r="E8752" s="46"/>
      <c r="F8752" s="44"/>
    </row>
    <row r="8753" spans="3:6" x14ac:dyDescent="0.2">
      <c r="C8753"/>
      <c r="E8753" s="46"/>
      <c r="F8753" s="44"/>
    </row>
    <row r="8754" spans="3:6" x14ac:dyDescent="0.2">
      <c r="C8754"/>
      <c r="E8754" s="46"/>
      <c r="F8754" s="44"/>
    </row>
    <row r="8755" spans="3:6" x14ac:dyDescent="0.2">
      <c r="C8755"/>
      <c r="E8755" s="46"/>
      <c r="F8755" s="44"/>
    </row>
    <row r="8756" spans="3:6" x14ac:dyDescent="0.2">
      <c r="C8756"/>
      <c r="E8756" s="46"/>
      <c r="F8756" s="44"/>
    </row>
    <row r="8757" spans="3:6" x14ac:dyDescent="0.2">
      <c r="C8757"/>
      <c r="E8757" s="46"/>
      <c r="F8757" s="44"/>
    </row>
    <row r="8758" spans="3:6" x14ac:dyDescent="0.2">
      <c r="C8758"/>
      <c r="E8758" s="46"/>
      <c r="F8758" s="44"/>
    </row>
    <row r="8759" spans="3:6" x14ac:dyDescent="0.2">
      <c r="C8759"/>
      <c r="E8759" s="46"/>
      <c r="F8759" s="44"/>
    </row>
    <row r="8760" spans="3:6" x14ac:dyDescent="0.2">
      <c r="C8760"/>
      <c r="E8760" s="46"/>
      <c r="F8760" s="44"/>
    </row>
    <row r="8761" spans="3:6" x14ac:dyDescent="0.2">
      <c r="C8761"/>
      <c r="E8761" s="46"/>
      <c r="F8761" s="44"/>
    </row>
    <row r="8762" spans="3:6" x14ac:dyDescent="0.2">
      <c r="C8762"/>
      <c r="E8762" s="46"/>
      <c r="F8762" s="44"/>
    </row>
    <row r="8763" spans="3:6" x14ac:dyDescent="0.2">
      <c r="C8763"/>
      <c r="E8763" s="46"/>
      <c r="F8763" s="44"/>
    </row>
    <row r="8764" spans="3:6" x14ac:dyDescent="0.2">
      <c r="C8764"/>
      <c r="E8764" s="46"/>
      <c r="F8764" s="44"/>
    </row>
    <row r="8765" spans="3:6" x14ac:dyDescent="0.2">
      <c r="C8765"/>
      <c r="E8765" s="46"/>
      <c r="F8765" s="44"/>
    </row>
    <row r="8766" spans="3:6" x14ac:dyDescent="0.2">
      <c r="C8766"/>
      <c r="E8766" s="46"/>
      <c r="F8766" s="44"/>
    </row>
    <row r="8767" spans="3:6" x14ac:dyDescent="0.2">
      <c r="C8767"/>
      <c r="E8767" s="46"/>
      <c r="F8767" s="44"/>
    </row>
    <row r="8768" spans="3:6" x14ac:dyDescent="0.2">
      <c r="C8768"/>
      <c r="E8768" s="46"/>
      <c r="F8768" s="44"/>
    </row>
    <row r="8769" spans="3:6" x14ac:dyDescent="0.2">
      <c r="C8769"/>
      <c r="E8769" s="46"/>
      <c r="F8769" s="44"/>
    </row>
    <row r="8770" spans="3:6" x14ac:dyDescent="0.2">
      <c r="C8770"/>
      <c r="E8770" s="46"/>
      <c r="F8770" s="44"/>
    </row>
    <row r="8771" spans="3:6" x14ac:dyDescent="0.2">
      <c r="C8771"/>
      <c r="E8771" s="46"/>
      <c r="F8771" s="44"/>
    </row>
    <row r="8772" spans="3:6" x14ac:dyDescent="0.2">
      <c r="C8772"/>
      <c r="E8772" s="46"/>
      <c r="F8772" s="44"/>
    </row>
    <row r="8773" spans="3:6" x14ac:dyDescent="0.2">
      <c r="C8773"/>
      <c r="E8773" s="46"/>
      <c r="F8773" s="44"/>
    </row>
    <row r="8774" spans="3:6" x14ac:dyDescent="0.2">
      <c r="C8774"/>
      <c r="E8774" s="46"/>
      <c r="F8774" s="44"/>
    </row>
    <row r="8775" spans="3:6" x14ac:dyDescent="0.2">
      <c r="C8775"/>
      <c r="E8775" s="46"/>
      <c r="F8775" s="44"/>
    </row>
    <row r="8776" spans="3:6" x14ac:dyDescent="0.2">
      <c r="C8776"/>
      <c r="E8776" s="46"/>
      <c r="F8776" s="44"/>
    </row>
    <row r="8777" spans="3:6" x14ac:dyDescent="0.2">
      <c r="C8777"/>
      <c r="E8777" s="46"/>
      <c r="F8777" s="44"/>
    </row>
    <row r="8778" spans="3:6" x14ac:dyDescent="0.2">
      <c r="C8778"/>
      <c r="E8778" s="46"/>
      <c r="F8778" s="44"/>
    </row>
    <row r="8779" spans="3:6" x14ac:dyDescent="0.2">
      <c r="C8779"/>
      <c r="E8779" s="46"/>
      <c r="F8779" s="44"/>
    </row>
    <row r="8780" spans="3:6" x14ac:dyDescent="0.2">
      <c r="C8780"/>
      <c r="E8780" s="46"/>
      <c r="F8780" s="44"/>
    </row>
    <row r="8781" spans="3:6" x14ac:dyDescent="0.2">
      <c r="C8781"/>
      <c r="E8781" s="46"/>
      <c r="F8781" s="44"/>
    </row>
    <row r="8782" spans="3:6" x14ac:dyDescent="0.2">
      <c r="C8782"/>
      <c r="E8782" s="46"/>
      <c r="F8782" s="44"/>
    </row>
    <row r="8783" spans="3:6" x14ac:dyDescent="0.2">
      <c r="C8783"/>
      <c r="E8783" s="46"/>
      <c r="F8783" s="44"/>
    </row>
    <row r="8784" spans="3:6" x14ac:dyDescent="0.2">
      <c r="C8784"/>
      <c r="E8784" s="46"/>
      <c r="F8784" s="44"/>
    </row>
    <row r="8785" spans="3:6" x14ac:dyDescent="0.2">
      <c r="C8785"/>
      <c r="E8785" s="46"/>
      <c r="F8785" s="44"/>
    </row>
    <row r="8786" spans="3:6" x14ac:dyDescent="0.2">
      <c r="C8786"/>
      <c r="E8786" s="46"/>
      <c r="F8786" s="44"/>
    </row>
    <row r="8787" spans="3:6" x14ac:dyDescent="0.2">
      <c r="C8787"/>
      <c r="E8787" s="46"/>
      <c r="F8787" s="44"/>
    </row>
    <row r="8788" spans="3:6" x14ac:dyDescent="0.2">
      <c r="C8788"/>
      <c r="E8788" s="46"/>
      <c r="F8788" s="44"/>
    </row>
    <row r="8789" spans="3:6" x14ac:dyDescent="0.2">
      <c r="C8789"/>
      <c r="E8789" s="46"/>
      <c r="F8789" s="44"/>
    </row>
    <row r="8790" spans="3:6" x14ac:dyDescent="0.2">
      <c r="C8790"/>
      <c r="E8790" s="46"/>
      <c r="F8790" s="44"/>
    </row>
    <row r="8791" spans="3:6" x14ac:dyDescent="0.2">
      <c r="C8791"/>
      <c r="E8791" s="46"/>
      <c r="F8791" s="44"/>
    </row>
    <row r="8792" spans="3:6" x14ac:dyDescent="0.2">
      <c r="C8792"/>
      <c r="E8792" s="46"/>
      <c r="F8792" s="44"/>
    </row>
    <row r="8793" spans="3:6" x14ac:dyDescent="0.2">
      <c r="C8793"/>
      <c r="E8793" s="46"/>
      <c r="F8793" s="44"/>
    </row>
    <row r="8794" spans="3:6" x14ac:dyDescent="0.2">
      <c r="C8794"/>
      <c r="E8794" s="46"/>
      <c r="F8794" s="44"/>
    </row>
    <row r="8795" spans="3:6" x14ac:dyDescent="0.2">
      <c r="C8795"/>
      <c r="E8795" s="46"/>
      <c r="F8795" s="44"/>
    </row>
    <row r="8796" spans="3:6" x14ac:dyDescent="0.2">
      <c r="C8796"/>
      <c r="E8796" s="46"/>
      <c r="F8796" s="44"/>
    </row>
    <row r="8797" spans="3:6" x14ac:dyDescent="0.2">
      <c r="C8797"/>
      <c r="E8797" s="46"/>
      <c r="F8797" s="44"/>
    </row>
    <row r="8798" spans="3:6" x14ac:dyDescent="0.2">
      <c r="C8798"/>
      <c r="E8798" s="46"/>
      <c r="F8798" s="44"/>
    </row>
    <row r="8799" spans="3:6" x14ac:dyDescent="0.2">
      <c r="C8799"/>
      <c r="E8799" s="46"/>
      <c r="F8799" s="44"/>
    </row>
    <row r="8800" spans="3:6" x14ac:dyDescent="0.2">
      <c r="C8800"/>
      <c r="E8800" s="46"/>
      <c r="F8800" s="44"/>
    </row>
    <row r="8801" spans="3:6" x14ac:dyDescent="0.2">
      <c r="C8801"/>
      <c r="E8801" s="46"/>
      <c r="F8801" s="44"/>
    </row>
    <row r="8802" spans="3:6" x14ac:dyDescent="0.2">
      <c r="C8802"/>
      <c r="E8802" s="46"/>
      <c r="F8802" s="44"/>
    </row>
    <row r="8803" spans="3:6" x14ac:dyDescent="0.2">
      <c r="C8803"/>
      <c r="E8803" s="46"/>
      <c r="F8803" s="44"/>
    </row>
    <row r="8804" spans="3:6" x14ac:dyDescent="0.2">
      <c r="C8804"/>
      <c r="E8804" s="46"/>
      <c r="F8804" s="44"/>
    </row>
    <row r="8805" spans="3:6" x14ac:dyDescent="0.2">
      <c r="C8805"/>
      <c r="E8805" s="46"/>
      <c r="F8805" s="44"/>
    </row>
    <row r="8806" spans="3:6" x14ac:dyDescent="0.2">
      <c r="C8806"/>
      <c r="E8806" s="46"/>
      <c r="F8806" s="44"/>
    </row>
    <row r="8807" spans="3:6" x14ac:dyDescent="0.2">
      <c r="C8807"/>
      <c r="E8807" s="46"/>
      <c r="F8807" s="44"/>
    </row>
    <row r="8808" spans="3:6" x14ac:dyDescent="0.2">
      <c r="C8808"/>
      <c r="E8808" s="46"/>
      <c r="F8808" s="44"/>
    </row>
    <row r="8809" spans="3:6" x14ac:dyDescent="0.2">
      <c r="C8809"/>
      <c r="E8809" s="46"/>
      <c r="F8809" s="44"/>
    </row>
    <row r="8810" spans="3:6" x14ac:dyDescent="0.2">
      <c r="C8810"/>
      <c r="E8810" s="46"/>
      <c r="F8810" s="44"/>
    </row>
    <row r="8811" spans="3:6" x14ac:dyDescent="0.2">
      <c r="C8811"/>
      <c r="E8811" s="46"/>
      <c r="F8811" s="44"/>
    </row>
    <row r="8812" spans="3:6" x14ac:dyDescent="0.2">
      <c r="C8812"/>
      <c r="E8812" s="46"/>
      <c r="F8812" s="44"/>
    </row>
    <row r="8813" spans="3:6" x14ac:dyDescent="0.2">
      <c r="C8813"/>
      <c r="E8813" s="46"/>
      <c r="F8813" s="44"/>
    </row>
    <row r="8814" spans="3:6" x14ac:dyDescent="0.2">
      <c r="C8814"/>
      <c r="E8814" s="46"/>
      <c r="F8814" s="44"/>
    </row>
    <row r="8815" spans="3:6" x14ac:dyDescent="0.2">
      <c r="C8815"/>
      <c r="E8815" s="46"/>
      <c r="F8815" s="44"/>
    </row>
    <row r="8816" spans="3:6" x14ac:dyDescent="0.2">
      <c r="C8816"/>
      <c r="E8816" s="46"/>
      <c r="F8816" s="44"/>
    </row>
    <row r="8817" spans="3:6" x14ac:dyDescent="0.2">
      <c r="C8817"/>
      <c r="E8817" s="46"/>
      <c r="F8817" s="44"/>
    </row>
    <row r="8818" spans="3:6" x14ac:dyDescent="0.2">
      <c r="C8818"/>
      <c r="E8818" s="46"/>
      <c r="F8818" s="44"/>
    </row>
    <row r="8819" spans="3:6" x14ac:dyDescent="0.2">
      <c r="C8819"/>
      <c r="E8819" s="46"/>
      <c r="F8819" s="44"/>
    </row>
    <row r="8820" spans="3:6" x14ac:dyDescent="0.2">
      <c r="C8820"/>
      <c r="E8820" s="46"/>
      <c r="F8820" s="44"/>
    </row>
    <row r="8821" spans="3:6" x14ac:dyDescent="0.2">
      <c r="C8821"/>
      <c r="E8821" s="46"/>
      <c r="F8821" s="44"/>
    </row>
    <row r="8822" spans="3:6" x14ac:dyDescent="0.2">
      <c r="C8822"/>
      <c r="E8822" s="46"/>
      <c r="F8822" s="44"/>
    </row>
    <row r="8823" spans="3:6" x14ac:dyDescent="0.2">
      <c r="C8823"/>
      <c r="E8823" s="46"/>
      <c r="F8823" s="44"/>
    </row>
    <row r="8824" spans="3:6" x14ac:dyDescent="0.2">
      <c r="C8824"/>
      <c r="E8824" s="46"/>
      <c r="F8824" s="44"/>
    </row>
    <row r="8825" spans="3:6" x14ac:dyDescent="0.2">
      <c r="C8825"/>
      <c r="E8825" s="46"/>
      <c r="F8825" s="44"/>
    </row>
    <row r="8826" spans="3:6" x14ac:dyDescent="0.2">
      <c r="C8826"/>
      <c r="E8826" s="46"/>
      <c r="F8826" s="44"/>
    </row>
    <row r="8827" spans="3:6" x14ac:dyDescent="0.2">
      <c r="C8827"/>
      <c r="E8827" s="46"/>
      <c r="F8827" s="44"/>
    </row>
    <row r="8828" spans="3:6" x14ac:dyDescent="0.2">
      <c r="C8828"/>
      <c r="E8828" s="46"/>
      <c r="F8828" s="44"/>
    </row>
    <row r="8829" spans="3:6" x14ac:dyDescent="0.2">
      <c r="C8829"/>
      <c r="E8829" s="46"/>
      <c r="F8829" s="44"/>
    </row>
    <row r="8830" spans="3:6" x14ac:dyDescent="0.2">
      <c r="C8830"/>
      <c r="E8830" s="46"/>
      <c r="F8830" s="44"/>
    </row>
    <row r="8831" spans="3:6" x14ac:dyDescent="0.2">
      <c r="C8831"/>
      <c r="E8831" s="46"/>
      <c r="F8831" s="44"/>
    </row>
    <row r="8832" spans="3:6" x14ac:dyDescent="0.2">
      <c r="C8832"/>
      <c r="E8832" s="46"/>
      <c r="F8832" s="44"/>
    </row>
    <row r="8833" spans="3:6" x14ac:dyDescent="0.2">
      <c r="C8833"/>
      <c r="E8833" s="46"/>
      <c r="F8833" s="44"/>
    </row>
    <row r="8834" spans="3:6" x14ac:dyDescent="0.2">
      <c r="C8834"/>
      <c r="E8834" s="46"/>
      <c r="F8834" s="44"/>
    </row>
    <row r="8835" spans="3:6" x14ac:dyDescent="0.2">
      <c r="C8835"/>
      <c r="E8835" s="46"/>
      <c r="F8835" s="44"/>
    </row>
    <row r="8836" spans="3:6" x14ac:dyDescent="0.2">
      <c r="C8836"/>
      <c r="E8836" s="46"/>
      <c r="F8836" s="44"/>
    </row>
    <row r="8837" spans="3:6" x14ac:dyDescent="0.2">
      <c r="C8837"/>
      <c r="E8837" s="46"/>
      <c r="F8837" s="44"/>
    </row>
    <row r="8838" spans="3:6" x14ac:dyDescent="0.2">
      <c r="C8838"/>
      <c r="E8838" s="46"/>
      <c r="F8838" s="44"/>
    </row>
    <row r="8839" spans="3:6" x14ac:dyDescent="0.2">
      <c r="C8839"/>
      <c r="E8839" s="46"/>
      <c r="F8839" s="44"/>
    </row>
    <row r="8840" spans="3:6" x14ac:dyDescent="0.2">
      <c r="C8840"/>
      <c r="E8840" s="46"/>
      <c r="F8840" s="44"/>
    </row>
    <row r="8841" spans="3:6" x14ac:dyDescent="0.2">
      <c r="C8841"/>
      <c r="E8841" s="46"/>
      <c r="F8841" s="44"/>
    </row>
    <row r="8842" spans="3:6" x14ac:dyDescent="0.2">
      <c r="C8842"/>
      <c r="E8842" s="46"/>
      <c r="F8842" s="44"/>
    </row>
    <row r="8843" spans="3:6" x14ac:dyDescent="0.2">
      <c r="C8843"/>
      <c r="E8843" s="46"/>
      <c r="F8843" s="44"/>
    </row>
    <row r="8844" spans="3:6" x14ac:dyDescent="0.2">
      <c r="C8844"/>
      <c r="E8844" s="46"/>
      <c r="F8844" s="44"/>
    </row>
    <row r="8845" spans="3:6" x14ac:dyDescent="0.2">
      <c r="C8845"/>
      <c r="E8845" s="46"/>
      <c r="F8845" s="44"/>
    </row>
    <row r="8846" spans="3:6" x14ac:dyDescent="0.2">
      <c r="C8846"/>
      <c r="E8846" s="46"/>
      <c r="F8846" s="44"/>
    </row>
    <row r="8847" spans="3:6" x14ac:dyDescent="0.2">
      <c r="C8847"/>
      <c r="E8847" s="46"/>
      <c r="F8847" s="44"/>
    </row>
    <row r="8848" spans="3:6" x14ac:dyDescent="0.2">
      <c r="C8848"/>
      <c r="E8848" s="46"/>
      <c r="F8848" s="44"/>
    </row>
    <row r="8849" spans="3:6" x14ac:dyDescent="0.2">
      <c r="C8849"/>
      <c r="E8849" s="46"/>
      <c r="F8849" s="44"/>
    </row>
    <row r="8850" spans="3:6" x14ac:dyDescent="0.2">
      <c r="C8850"/>
      <c r="E8850" s="46"/>
      <c r="F8850" s="44"/>
    </row>
    <row r="8851" spans="3:6" x14ac:dyDescent="0.2">
      <c r="C8851"/>
      <c r="E8851" s="46"/>
      <c r="F8851" s="44"/>
    </row>
    <row r="8852" spans="3:6" x14ac:dyDescent="0.2">
      <c r="C8852"/>
      <c r="E8852" s="46"/>
      <c r="F8852" s="44"/>
    </row>
    <row r="8853" spans="3:6" x14ac:dyDescent="0.2">
      <c r="C8853"/>
      <c r="E8853" s="46"/>
      <c r="F8853" s="44"/>
    </row>
    <row r="8854" spans="3:6" x14ac:dyDescent="0.2">
      <c r="C8854"/>
      <c r="E8854" s="46"/>
      <c r="F8854" s="44"/>
    </row>
    <row r="8855" spans="3:6" x14ac:dyDescent="0.2">
      <c r="C8855"/>
      <c r="E8855" s="46"/>
      <c r="F8855" s="44"/>
    </row>
    <row r="8856" spans="3:6" x14ac:dyDescent="0.2">
      <c r="C8856"/>
      <c r="E8856" s="46"/>
      <c r="F8856" s="44"/>
    </row>
    <row r="8857" spans="3:6" x14ac:dyDescent="0.2">
      <c r="C8857"/>
      <c r="E8857" s="46"/>
      <c r="F8857" s="44"/>
    </row>
    <row r="8858" spans="3:6" x14ac:dyDescent="0.2">
      <c r="C8858"/>
      <c r="E8858" s="46"/>
      <c r="F8858" s="44"/>
    </row>
    <row r="8859" spans="3:6" x14ac:dyDescent="0.2">
      <c r="C8859"/>
      <c r="E8859" s="46"/>
      <c r="F8859" s="44"/>
    </row>
    <row r="8860" spans="3:6" x14ac:dyDescent="0.2">
      <c r="C8860"/>
      <c r="E8860" s="46"/>
      <c r="F8860" s="44"/>
    </row>
    <row r="8861" spans="3:6" x14ac:dyDescent="0.2">
      <c r="C8861"/>
      <c r="E8861" s="46"/>
      <c r="F8861" s="44"/>
    </row>
    <row r="8862" spans="3:6" x14ac:dyDescent="0.2">
      <c r="C8862"/>
      <c r="E8862" s="46"/>
      <c r="F8862" s="44"/>
    </row>
    <row r="8863" spans="3:6" x14ac:dyDescent="0.2">
      <c r="C8863"/>
      <c r="E8863" s="46"/>
      <c r="F8863" s="44"/>
    </row>
    <row r="8864" spans="3:6" x14ac:dyDescent="0.2">
      <c r="C8864"/>
      <c r="E8864" s="46"/>
      <c r="F8864" s="44"/>
    </row>
    <row r="8865" spans="3:6" x14ac:dyDescent="0.2">
      <c r="C8865"/>
      <c r="E8865" s="46"/>
      <c r="F8865" s="44"/>
    </row>
    <row r="8866" spans="3:6" x14ac:dyDescent="0.2">
      <c r="C8866"/>
      <c r="E8866" s="46"/>
      <c r="F8866" s="44"/>
    </row>
    <row r="8867" spans="3:6" x14ac:dyDescent="0.2">
      <c r="C8867"/>
      <c r="E8867" s="46"/>
      <c r="F8867" s="44"/>
    </row>
    <row r="8868" spans="3:6" x14ac:dyDescent="0.2">
      <c r="C8868"/>
      <c r="E8868" s="46"/>
      <c r="F8868" s="44"/>
    </row>
    <row r="8869" spans="3:6" x14ac:dyDescent="0.2">
      <c r="C8869"/>
      <c r="E8869" s="46"/>
      <c r="F8869" s="44"/>
    </row>
    <row r="8870" spans="3:6" x14ac:dyDescent="0.2">
      <c r="C8870"/>
      <c r="E8870" s="46"/>
      <c r="F8870" s="44"/>
    </row>
    <row r="8871" spans="3:6" x14ac:dyDescent="0.2">
      <c r="C8871"/>
      <c r="E8871" s="46"/>
      <c r="F8871" s="44"/>
    </row>
    <row r="8872" spans="3:6" x14ac:dyDescent="0.2">
      <c r="C8872"/>
      <c r="E8872" s="46"/>
      <c r="F8872" s="44"/>
    </row>
    <row r="8873" spans="3:6" x14ac:dyDescent="0.2">
      <c r="C8873"/>
      <c r="E8873" s="46"/>
      <c r="F8873" s="44"/>
    </row>
    <row r="8874" spans="3:6" x14ac:dyDescent="0.2">
      <c r="C8874"/>
      <c r="E8874" s="46"/>
      <c r="F8874" s="44"/>
    </row>
    <row r="8875" spans="3:6" x14ac:dyDescent="0.2">
      <c r="C8875"/>
      <c r="E8875" s="46"/>
      <c r="F8875" s="44"/>
    </row>
    <row r="8876" spans="3:6" x14ac:dyDescent="0.2">
      <c r="C8876"/>
      <c r="E8876" s="46"/>
      <c r="F8876" s="44"/>
    </row>
    <row r="8877" spans="3:6" x14ac:dyDescent="0.2">
      <c r="C8877"/>
      <c r="E8877" s="46"/>
      <c r="F8877" s="44"/>
    </row>
    <row r="8878" spans="3:6" x14ac:dyDescent="0.2">
      <c r="C8878"/>
      <c r="E8878" s="46"/>
      <c r="F8878" s="44"/>
    </row>
    <row r="8879" spans="3:6" x14ac:dyDescent="0.2">
      <c r="C8879"/>
      <c r="E8879" s="46"/>
      <c r="F8879" s="44"/>
    </row>
    <row r="8880" spans="3:6" x14ac:dyDescent="0.2">
      <c r="C8880"/>
      <c r="E8880" s="46"/>
      <c r="F8880" s="44"/>
    </row>
    <row r="8881" spans="3:6" x14ac:dyDescent="0.2">
      <c r="C8881"/>
      <c r="E8881" s="46"/>
      <c r="F8881" s="44"/>
    </row>
    <row r="8882" spans="3:6" x14ac:dyDescent="0.2">
      <c r="C8882"/>
      <c r="E8882" s="46"/>
      <c r="F8882" s="44"/>
    </row>
    <row r="8883" spans="3:6" x14ac:dyDescent="0.2">
      <c r="C8883"/>
      <c r="E8883" s="46"/>
      <c r="F8883" s="44"/>
    </row>
    <row r="8884" spans="3:6" x14ac:dyDescent="0.2">
      <c r="C8884"/>
      <c r="E8884" s="46"/>
      <c r="F8884" s="44"/>
    </row>
    <row r="8885" spans="3:6" x14ac:dyDescent="0.2">
      <c r="C8885"/>
      <c r="E8885" s="46"/>
      <c r="F8885" s="44"/>
    </row>
    <row r="8886" spans="3:6" x14ac:dyDescent="0.2">
      <c r="C8886"/>
      <c r="E8886" s="46"/>
      <c r="F8886" s="44"/>
    </row>
    <row r="8887" spans="3:6" x14ac:dyDescent="0.2">
      <c r="C8887"/>
      <c r="E8887" s="46"/>
      <c r="F8887" s="44"/>
    </row>
    <row r="8888" spans="3:6" x14ac:dyDescent="0.2">
      <c r="C8888"/>
      <c r="E8888" s="46"/>
      <c r="F8888" s="44"/>
    </row>
    <row r="8889" spans="3:6" x14ac:dyDescent="0.2">
      <c r="C8889"/>
      <c r="E8889" s="46"/>
      <c r="F8889" s="44"/>
    </row>
    <row r="8890" spans="3:6" x14ac:dyDescent="0.2">
      <c r="C8890"/>
      <c r="E8890" s="46"/>
      <c r="F8890" s="44"/>
    </row>
    <row r="8891" spans="3:6" x14ac:dyDescent="0.2">
      <c r="C8891"/>
      <c r="E8891" s="46"/>
      <c r="F8891" s="44"/>
    </row>
    <row r="8892" spans="3:6" x14ac:dyDescent="0.2">
      <c r="C8892"/>
      <c r="E8892" s="46"/>
      <c r="F8892" s="44"/>
    </row>
    <row r="8893" spans="3:6" x14ac:dyDescent="0.2">
      <c r="C8893"/>
      <c r="E8893" s="46"/>
      <c r="F8893" s="44"/>
    </row>
    <row r="8894" spans="3:6" x14ac:dyDescent="0.2">
      <c r="C8894"/>
      <c r="E8894" s="46"/>
      <c r="F8894" s="44"/>
    </row>
    <row r="8895" spans="3:6" x14ac:dyDescent="0.2">
      <c r="C8895"/>
      <c r="E8895" s="46"/>
      <c r="F8895" s="44"/>
    </row>
    <row r="8896" spans="3:6" x14ac:dyDescent="0.2">
      <c r="C8896"/>
      <c r="E8896" s="46"/>
      <c r="F8896" s="44"/>
    </row>
    <row r="8897" spans="3:6" x14ac:dyDescent="0.2">
      <c r="C8897"/>
      <c r="E8897" s="46"/>
      <c r="F8897" s="44"/>
    </row>
    <row r="8898" spans="3:6" x14ac:dyDescent="0.2">
      <c r="C8898"/>
      <c r="E8898" s="46"/>
      <c r="F8898" s="44"/>
    </row>
    <row r="8899" spans="3:6" x14ac:dyDescent="0.2">
      <c r="C8899"/>
      <c r="E8899" s="46"/>
      <c r="F8899" s="44"/>
    </row>
    <row r="8900" spans="3:6" x14ac:dyDescent="0.2">
      <c r="C8900"/>
      <c r="E8900" s="46"/>
      <c r="F8900" s="44"/>
    </row>
    <row r="8901" spans="3:6" x14ac:dyDescent="0.2">
      <c r="C8901"/>
      <c r="E8901" s="46"/>
      <c r="F8901" s="44"/>
    </row>
    <row r="8902" spans="3:6" x14ac:dyDescent="0.2">
      <c r="C8902"/>
      <c r="E8902" s="46"/>
      <c r="F8902" s="44"/>
    </row>
    <row r="8903" spans="3:6" x14ac:dyDescent="0.2">
      <c r="C8903"/>
      <c r="E8903" s="46"/>
      <c r="F8903" s="44"/>
    </row>
    <row r="8904" spans="3:6" x14ac:dyDescent="0.2">
      <c r="C8904"/>
      <c r="E8904" s="46"/>
      <c r="F8904" s="44"/>
    </row>
    <row r="8905" spans="3:6" x14ac:dyDescent="0.2">
      <c r="C8905"/>
      <c r="E8905" s="46"/>
      <c r="F8905" s="44"/>
    </row>
    <row r="8906" spans="3:6" x14ac:dyDescent="0.2">
      <c r="C8906"/>
      <c r="E8906" s="46"/>
      <c r="F8906" s="44"/>
    </row>
    <row r="8907" spans="3:6" x14ac:dyDescent="0.2">
      <c r="C8907"/>
      <c r="E8907" s="46"/>
      <c r="F8907" s="44"/>
    </row>
    <row r="8908" spans="3:6" x14ac:dyDescent="0.2">
      <c r="C8908"/>
      <c r="E8908" s="46"/>
      <c r="F8908" s="44"/>
    </row>
    <row r="8909" spans="3:6" x14ac:dyDescent="0.2">
      <c r="C8909"/>
      <c r="E8909" s="46"/>
      <c r="F8909" s="44"/>
    </row>
    <row r="8910" spans="3:6" x14ac:dyDescent="0.2">
      <c r="C8910"/>
      <c r="E8910" s="46"/>
      <c r="F8910" s="44"/>
    </row>
    <row r="8911" spans="3:6" x14ac:dyDescent="0.2">
      <c r="C8911"/>
      <c r="E8911" s="46"/>
      <c r="F8911" s="44"/>
    </row>
    <row r="8912" spans="3:6" x14ac:dyDescent="0.2">
      <c r="C8912"/>
      <c r="E8912" s="46"/>
      <c r="F8912" s="44"/>
    </row>
    <row r="8913" spans="3:6" x14ac:dyDescent="0.2">
      <c r="C8913"/>
      <c r="E8913" s="46"/>
      <c r="F8913" s="44"/>
    </row>
    <row r="8914" spans="3:6" x14ac:dyDescent="0.2">
      <c r="C8914"/>
      <c r="E8914" s="46"/>
      <c r="F8914" s="44"/>
    </row>
    <row r="8915" spans="3:6" x14ac:dyDescent="0.2">
      <c r="C8915"/>
      <c r="E8915" s="46"/>
      <c r="F8915" s="44"/>
    </row>
    <row r="8916" spans="3:6" x14ac:dyDescent="0.2">
      <c r="C8916"/>
      <c r="E8916" s="46"/>
      <c r="F8916" s="44"/>
    </row>
    <row r="8917" spans="3:6" x14ac:dyDescent="0.2">
      <c r="C8917"/>
      <c r="E8917" s="46"/>
      <c r="F8917" s="44"/>
    </row>
    <row r="8918" spans="3:6" x14ac:dyDescent="0.2">
      <c r="C8918"/>
      <c r="E8918" s="46"/>
      <c r="F8918" s="44"/>
    </row>
    <row r="8919" spans="3:6" x14ac:dyDescent="0.2">
      <c r="C8919"/>
      <c r="E8919" s="46"/>
      <c r="F8919" s="44"/>
    </row>
    <row r="8920" spans="3:6" x14ac:dyDescent="0.2">
      <c r="C8920"/>
      <c r="E8920" s="46"/>
      <c r="F8920" s="44"/>
    </row>
    <row r="8921" spans="3:6" x14ac:dyDescent="0.2">
      <c r="C8921"/>
      <c r="E8921" s="46"/>
      <c r="F8921" s="44"/>
    </row>
    <row r="8922" spans="3:6" x14ac:dyDescent="0.2">
      <c r="C8922"/>
      <c r="E8922" s="46"/>
      <c r="F8922" s="44"/>
    </row>
    <row r="8923" spans="3:6" x14ac:dyDescent="0.2">
      <c r="C8923"/>
      <c r="E8923" s="46"/>
      <c r="F8923" s="44"/>
    </row>
    <row r="8924" spans="3:6" x14ac:dyDescent="0.2">
      <c r="C8924"/>
      <c r="E8924" s="46"/>
      <c r="F8924" s="44"/>
    </row>
    <row r="8925" spans="3:6" x14ac:dyDescent="0.2">
      <c r="C8925"/>
      <c r="E8925" s="46"/>
      <c r="F8925" s="44"/>
    </row>
    <row r="8926" spans="3:6" x14ac:dyDescent="0.2">
      <c r="C8926"/>
      <c r="E8926" s="46"/>
      <c r="F8926" s="44"/>
    </row>
    <row r="8927" spans="3:6" x14ac:dyDescent="0.2">
      <c r="C8927"/>
      <c r="E8927" s="46"/>
      <c r="F8927" s="44"/>
    </row>
    <row r="8928" spans="3:6" x14ac:dyDescent="0.2">
      <c r="C8928"/>
      <c r="E8928" s="46"/>
      <c r="F8928" s="44"/>
    </row>
    <row r="8929" spans="3:6" x14ac:dyDescent="0.2">
      <c r="C8929"/>
      <c r="E8929" s="46"/>
      <c r="F8929" s="44"/>
    </row>
    <row r="8930" spans="3:6" x14ac:dyDescent="0.2">
      <c r="C8930"/>
      <c r="E8930" s="46"/>
      <c r="F8930" s="44"/>
    </row>
    <row r="8931" spans="3:6" x14ac:dyDescent="0.2">
      <c r="C8931"/>
      <c r="E8931" s="46"/>
      <c r="F8931" s="44"/>
    </row>
    <row r="8932" spans="3:6" x14ac:dyDescent="0.2">
      <c r="C8932"/>
      <c r="E8932" s="46"/>
      <c r="F8932" s="44"/>
    </row>
    <row r="8933" spans="3:6" x14ac:dyDescent="0.2">
      <c r="C8933"/>
      <c r="E8933" s="46"/>
      <c r="F8933" s="44"/>
    </row>
    <row r="8934" spans="3:6" x14ac:dyDescent="0.2">
      <c r="C8934"/>
      <c r="E8934" s="46"/>
      <c r="F8934" s="44"/>
    </row>
    <row r="8935" spans="3:6" x14ac:dyDescent="0.2">
      <c r="C8935"/>
      <c r="E8935" s="46"/>
      <c r="F8935" s="44"/>
    </row>
    <row r="8936" spans="3:6" x14ac:dyDescent="0.2">
      <c r="C8936"/>
      <c r="E8936" s="46"/>
      <c r="F8936" s="44"/>
    </row>
    <row r="8937" spans="3:6" x14ac:dyDescent="0.2">
      <c r="C8937"/>
      <c r="E8937" s="46"/>
      <c r="F8937" s="44"/>
    </row>
    <row r="8938" spans="3:6" x14ac:dyDescent="0.2">
      <c r="C8938"/>
      <c r="E8938" s="46"/>
      <c r="F8938" s="44"/>
    </row>
    <row r="8939" spans="3:6" x14ac:dyDescent="0.2">
      <c r="C8939"/>
      <c r="E8939" s="46"/>
      <c r="F8939" s="44"/>
    </row>
    <row r="8940" spans="3:6" x14ac:dyDescent="0.2">
      <c r="C8940"/>
      <c r="E8940" s="46"/>
      <c r="F8940" s="44"/>
    </row>
    <row r="8941" spans="3:6" x14ac:dyDescent="0.2">
      <c r="C8941"/>
      <c r="E8941" s="46"/>
      <c r="F8941" s="44"/>
    </row>
    <row r="8942" spans="3:6" x14ac:dyDescent="0.2">
      <c r="C8942"/>
      <c r="E8942" s="46"/>
      <c r="F8942" s="44"/>
    </row>
    <row r="8943" spans="3:6" x14ac:dyDescent="0.2">
      <c r="C8943"/>
      <c r="E8943" s="46"/>
      <c r="F8943" s="44"/>
    </row>
    <row r="8944" spans="3:6" x14ac:dyDescent="0.2">
      <c r="C8944"/>
      <c r="E8944" s="46"/>
      <c r="F8944" s="44"/>
    </row>
    <row r="8945" spans="3:6" x14ac:dyDescent="0.2">
      <c r="C8945"/>
      <c r="E8945" s="46"/>
      <c r="F8945" s="44"/>
    </row>
    <row r="8946" spans="3:6" x14ac:dyDescent="0.2">
      <c r="C8946"/>
      <c r="E8946" s="46"/>
      <c r="F8946" s="44"/>
    </row>
    <row r="8947" spans="3:6" x14ac:dyDescent="0.2">
      <c r="C8947"/>
      <c r="E8947" s="46"/>
      <c r="F8947" s="44"/>
    </row>
    <row r="8948" spans="3:6" x14ac:dyDescent="0.2">
      <c r="C8948"/>
      <c r="E8948" s="46"/>
      <c r="F8948" s="44"/>
    </row>
    <row r="8949" spans="3:6" x14ac:dyDescent="0.2">
      <c r="C8949"/>
      <c r="E8949" s="46"/>
      <c r="F8949" s="44"/>
    </row>
    <row r="8950" spans="3:6" x14ac:dyDescent="0.2">
      <c r="C8950"/>
      <c r="E8950" s="46"/>
      <c r="F8950" s="44"/>
    </row>
    <row r="8951" spans="3:6" x14ac:dyDescent="0.2">
      <c r="C8951"/>
      <c r="E8951" s="46"/>
      <c r="F8951" s="44"/>
    </row>
    <row r="8952" spans="3:6" x14ac:dyDescent="0.2">
      <c r="C8952"/>
      <c r="E8952" s="46"/>
      <c r="F8952" s="44"/>
    </row>
    <row r="8953" spans="3:6" x14ac:dyDescent="0.2">
      <c r="C8953"/>
      <c r="E8953" s="46"/>
      <c r="F8953" s="44"/>
    </row>
    <row r="8954" spans="3:6" x14ac:dyDescent="0.2">
      <c r="C8954"/>
      <c r="E8954" s="46"/>
      <c r="F8954" s="44"/>
    </row>
    <row r="8955" spans="3:6" x14ac:dyDescent="0.2">
      <c r="C8955"/>
      <c r="E8955" s="46"/>
      <c r="F8955" s="44"/>
    </row>
    <row r="8956" spans="3:6" x14ac:dyDescent="0.2">
      <c r="C8956"/>
      <c r="E8956" s="46"/>
      <c r="F8956" s="44"/>
    </row>
    <row r="8957" spans="3:6" x14ac:dyDescent="0.2">
      <c r="C8957"/>
      <c r="E8957" s="46"/>
      <c r="F8957" s="44"/>
    </row>
    <row r="8958" spans="3:6" x14ac:dyDescent="0.2">
      <c r="C8958"/>
      <c r="E8958" s="46"/>
      <c r="F8958" s="44"/>
    </row>
    <row r="8959" spans="3:6" x14ac:dyDescent="0.2">
      <c r="C8959"/>
      <c r="E8959" s="46"/>
      <c r="F8959" s="44"/>
    </row>
    <row r="8960" spans="3:6" x14ac:dyDescent="0.2">
      <c r="C8960"/>
      <c r="E8960" s="46"/>
      <c r="F8960" s="44"/>
    </row>
    <row r="8961" spans="3:6" x14ac:dyDescent="0.2">
      <c r="C8961"/>
      <c r="E8961" s="46"/>
      <c r="F8961" s="44"/>
    </row>
    <row r="8962" spans="3:6" x14ac:dyDescent="0.2">
      <c r="C8962"/>
      <c r="E8962" s="46"/>
      <c r="F8962" s="44"/>
    </row>
    <row r="8963" spans="3:6" x14ac:dyDescent="0.2">
      <c r="C8963"/>
      <c r="E8963" s="46"/>
      <c r="F8963" s="44"/>
    </row>
    <row r="8964" spans="3:6" x14ac:dyDescent="0.2">
      <c r="C8964"/>
      <c r="E8964" s="46"/>
      <c r="F8964" s="44"/>
    </row>
    <row r="8965" spans="3:6" x14ac:dyDescent="0.2">
      <c r="C8965"/>
      <c r="E8965" s="46"/>
      <c r="F8965" s="44"/>
    </row>
    <row r="8966" spans="3:6" x14ac:dyDescent="0.2">
      <c r="C8966"/>
      <c r="E8966" s="46"/>
      <c r="F8966" s="44"/>
    </row>
    <row r="8967" spans="3:6" x14ac:dyDescent="0.2">
      <c r="C8967"/>
      <c r="E8967" s="46"/>
      <c r="F8967" s="44"/>
    </row>
    <row r="8968" spans="3:6" x14ac:dyDescent="0.2">
      <c r="C8968"/>
      <c r="E8968" s="46"/>
      <c r="F8968" s="44"/>
    </row>
    <row r="8969" spans="3:6" x14ac:dyDescent="0.2">
      <c r="C8969"/>
      <c r="E8969" s="46"/>
      <c r="F8969" s="44"/>
    </row>
    <row r="8970" spans="3:6" x14ac:dyDescent="0.2">
      <c r="C8970"/>
      <c r="E8970" s="46"/>
      <c r="F8970" s="44"/>
    </row>
    <row r="8971" spans="3:6" x14ac:dyDescent="0.2">
      <c r="C8971"/>
      <c r="E8971" s="46"/>
      <c r="F8971" s="44"/>
    </row>
    <row r="8972" spans="3:6" x14ac:dyDescent="0.2">
      <c r="C8972"/>
      <c r="E8972" s="46"/>
      <c r="F8972" s="44"/>
    </row>
    <row r="8973" spans="3:6" x14ac:dyDescent="0.2">
      <c r="C8973"/>
      <c r="E8973" s="46"/>
      <c r="F8973" s="44"/>
    </row>
    <row r="8974" spans="3:6" x14ac:dyDescent="0.2">
      <c r="C8974"/>
      <c r="E8974" s="46"/>
      <c r="F8974" s="44"/>
    </row>
    <row r="8975" spans="3:6" x14ac:dyDescent="0.2">
      <c r="C8975"/>
      <c r="E8975" s="46"/>
      <c r="F8975" s="44"/>
    </row>
    <row r="8976" spans="3:6" x14ac:dyDescent="0.2">
      <c r="C8976"/>
      <c r="E8976" s="46"/>
      <c r="F8976" s="44"/>
    </row>
    <row r="8977" spans="3:6" x14ac:dyDescent="0.2">
      <c r="C8977"/>
      <c r="E8977" s="46"/>
      <c r="F8977" s="44"/>
    </row>
    <row r="8978" spans="3:6" x14ac:dyDescent="0.2">
      <c r="C8978"/>
      <c r="E8978" s="46"/>
      <c r="F8978" s="44"/>
    </row>
    <row r="8979" spans="3:6" x14ac:dyDescent="0.2">
      <c r="C8979"/>
      <c r="E8979" s="46"/>
      <c r="F8979" s="44"/>
    </row>
    <row r="8980" spans="3:6" x14ac:dyDescent="0.2">
      <c r="C8980"/>
      <c r="E8980" s="46"/>
      <c r="F8980" s="44"/>
    </row>
    <row r="8981" spans="3:6" x14ac:dyDescent="0.2">
      <c r="C8981"/>
      <c r="E8981" s="46"/>
      <c r="F8981" s="44"/>
    </row>
    <row r="8982" spans="3:6" x14ac:dyDescent="0.2">
      <c r="C8982"/>
      <c r="E8982" s="46"/>
      <c r="F8982" s="44"/>
    </row>
    <row r="8983" spans="3:6" x14ac:dyDescent="0.2">
      <c r="C8983"/>
      <c r="E8983" s="46"/>
      <c r="F8983" s="44"/>
    </row>
    <row r="8984" spans="3:6" x14ac:dyDescent="0.2">
      <c r="C8984"/>
      <c r="E8984" s="46"/>
      <c r="F8984" s="44"/>
    </row>
    <row r="8985" spans="3:6" x14ac:dyDescent="0.2">
      <c r="C8985"/>
      <c r="E8985" s="46"/>
      <c r="F8985" s="44"/>
    </row>
    <row r="8986" spans="3:6" x14ac:dyDescent="0.2">
      <c r="C8986"/>
      <c r="E8986" s="46"/>
      <c r="F8986" s="44"/>
    </row>
    <row r="8987" spans="3:6" x14ac:dyDescent="0.2">
      <c r="C8987"/>
      <c r="E8987" s="46"/>
      <c r="F8987" s="44"/>
    </row>
    <row r="8988" spans="3:6" x14ac:dyDescent="0.2">
      <c r="C8988"/>
      <c r="E8988" s="46"/>
      <c r="F8988" s="44"/>
    </row>
    <row r="8989" spans="3:6" x14ac:dyDescent="0.2">
      <c r="C8989"/>
      <c r="E8989" s="46"/>
      <c r="F8989" s="44"/>
    </row>
    <row r="8990" spans="3:6" x14ac:dyDescent="0.2">
      <c r="C8990"/>
      <c r="E8990" s="46"/>
      <c r="F8990" s="44"/>
    </row>
    <row r="8991" spans="3:6" x14ac:dyDescent="0.2">
      <c r="C8991"/>
      <c r="E8991" s="46"/>
      <c r="F8991" s="44"/>
    </row>
    <row r="8992" spans="3:6" x14ac:dyDescent="0.2">
      <c r="C8992"/>
      <c r="E8992" s="46"/>
      <c r="F8992" s="44"/>
    </row>
    <row r="8993" spans="3:6" x14ac:dyDescent="0.2">
      <c r="C8993"/>
      <c r="E8993" s="46"/>
      <c r="F8993" s="44"/>
    </row>
    <row r="8994" spans="3:6" x14ac:dyDescent="0.2">
      <c r="C8994"/>
      <c r="E8994" s="46"/>
      <c r="F8994" s="44"/>
    </row>
    <row r="8995" spans="3:6" x14ac:dyDescent="0.2">
      <c r="C8995"/>
      <c r="E8995" s="46"/>
      <c r="F8995" s="44"/>
    </row>
    <row r="8996" spans="3:6" x14ac:dyDescent="0.2">
      <c r="C8996"/>
      <c r="E8996" s="46"/>
      <c r="F8996" s="44"/>
    </row>
    <row r="8997" spans="3:6" x14ac:dyDescent="0.2">
      <c r="C8997"/>
      <c r="E8997" s="46"/>
      <c r="F8997" s="44"/>
    </row>
    <row r="8998" spans="3:6" x14ac:dyDescent="0.2">
      <c r="C8998"/>
      <c r="E8998" s="46"/>
      <c r="F8998" s="44"/>
    </row>
    <row r="8999" spans="3:6" x14ac:dyDescent="0.2">
      <c r="C8999"/>
      <c r="E8999" s="46"/>
      <c r="F8999" s="44"/>
    </row>
    <row r="9000" spans="3:6" x14ac:dyDescent="0.2">
      <c r="C9000"/>
      <c r="E9000" s="46"/>
      <c r="F9000" s="44"/>
    </row>
    <row r="9001" spans="3:6" x14ac:dyDescent="0.2">
      <c r="C9001"/>
      <c r="E9001" s="46"/>
      <c r="F9001" s="44"/>
    </row>
    <row r="9002" spans="3:6" x14ac:dyDescent="0.2">
      <c r="C9002"/>
      <c r="E9002" s="46"/>
      <c r="F9002" s="44"/>
    </row>
    <row r="9003" spans="3:6" x14ac:dyDescent="0.2">
      <c r="C9003"/>
      <c r="E9003" s="46"/>
      <c r="F9003" s="44"/>
    </row>
    <row r="9004" spans="3:6" x14ac:dyDescent="0.2">
      <c r="C9004"/>
      <c r="E9004" s="46"/>
      <c r="F9004" s="44"/>
    </row>
    <row r="9005" spans="3:6" x14ac:dyDescent="0.2">
      <c r="C9005"/>
      <c r="E9005" s="46"/>
      <c r="F9005" s="44"/>
    </row>
    <row r="9006" spans="3:6" x14ac:dyDescent="0.2">
      <c r="C9006"/>
      <c r="E9006" s="46"/>
      <c r="F9006" s="44"/>
    </row>
    <row r="9007" spans="3:6" x14ac:dyDescent="0.2">
      <c r="C9007"/>
      <c r="E9007" s="46"/>
      <c r="F9007" s="44"/>
    </row>
    <row r="9008" spans="3:6" x14ac:dyDescent="0.2">
      <c r="C9008"/>
      <c r="E9008" s="46"/>
      <c r="F9008" s="44"/>
    </row>
    <row r="9009" spans="3:6" x14ac:dyDescent="0.2">
      <c r="C9009"/>
      <c r="E9009" s="46"/>
      <c r="F9009" s="44"/>
    </row>
    <row r="9010" spans="3:6" x14ac:dyDescent="0.2">
      <c r="C9010"/>
      <c r="E9010" s="46"/>
      <c r="F9010" s="44"/>
    </row>
    <row r="9011" spans="3:6" x14ac:dyDescent="0.2">
      <c r="C9011"/>
      <c r="E9011" s="46"/>
      <c r="F9011" s="44"/>
    </row>
    <row r="9012" spans="3:6" x14ac:dyDescent="0.2">
      <c r="C9012"/>
      <c r="E9012" s="46"/>
      <c r="F9012" s="44"/>
    </row>
    <row r="9013" spans="3:6" x14ac:dyDescent="0.2">
      <c r="C9013"/>
      <c r="E9013" s="46"/>
      <c r="F9013" s="44"/>
    </row>
    <row r="9014" spans="3:6" x14ac:dyDescent="0.2">
      <c r="C9014"/>
      <c r="E9014" s="46"/>
      <c r="F9014" s="44"/>
    </row>
    <row r="9015" spans="3:6" x14ac:dyDescent="0.2">
      <c r="C9015"/>
      <c r="E9015" s="46"/>
      <c r="F9015" s="44"/>
    </row>
    <row r="9016" spans="3:6" x14ac:dyDescent="0.2">
      <c r="C9016"/>
      <c r="E9016" s="46"/>
      <c r="F9016" s="44"/>
    </row>
    <row r="9017" spans="3:6" x14ac:dyDescent="0.2">
      <c r="C9017"/>
      <c r="E9017" s="46"/>
      <c r="F9017" s="44"/>
    </row>
    <row r="9018" spans="3:6" x14ac:dyDescent="0.2">
      <c r="C9018"/>
      <c r="E9018" s="46"/>
      <c r="F9018" s="44"/>
    </row>
    <row r="9019" spans="3:6" x14ac:dyDescent="0.2">
      <c r="C9019"/>
      <c r="E9019" s="46"/>
      <c r="F9019" s="44"/>
    </row>
    <row r="9020" spans="3:6" x14ac:dyDescent="0.2">
      <c r="C9020"/>
      <c r="E9020" s="46"/>
      <c r="F9020" s="44"/>
    </row>
    <row r="9021" spans="3:6" x14ac:dyDescent="0.2">
      <c r="C9021"/>
      <c r="E9021" s="46"/>
      <c r="F9021" s="44"/>
    </row>
    <row r="9022" spans="3:6" x14ac:dyDescent="0.2">
      <c r="C9022"/>
      <c r="E9022" s="46"/>
      <c r="F9022" s="44"/>
    </row>
    <row r="9023" spans="3:6" x14ac:dyDescent="0.2">
      <c r="C9023"/>
      <c r="E9023" s="46"/>
      <c r="F9023" s="44"/>
    </row>
    <row r="9024" spans="3:6" x14ac:dyDescent="0.2">
      <c r="C9024"/>
      <c r="E9024" s="46"/>
      <c r="F9024" s="44"/>
    </row>
    <row r="9025" spans="3:6" x14ac:dyDescent="0.2">
      <c r="C9025"/>
      <c r="E9025" s="46"/>
      <c r="F9025" s="44"/>
    </row>
    <row r="9026" spans="3:6" x14ac:dyDescent="0.2">
      <c r="C9026"/>
      <c r="E9026" s="46"/>
      <c r="F9026" s="44"/>
    </row>
    <row r="9027" spans="3:6" x14ac:dyDescent="0.2">
      <c r="C9027"/>
      <c r="E9027" s="46"/>
      <c r="F9027" s="44"/>
    </row>
    <row r="9028" spans="3:6" x14ac:dyDescent="0.2">
      <c r="C9028"/>
      <c r="E9028" s="46"/>
      <c r="F9028" s="44"/>
    </row>
    <row r="9029" spans="3:6" x14ac:dyDescent="0.2">
      <c r="C9029"/>
      <c r="E9029" s="46"/>
      <c r="F9029" s="44"/>
    </row>
    <row r="9030" spans="3:6" x14ac:dyDescent="0.2">
      <c r="C9030"/>
      <c r="E9030" s="46"/>
      <c r="F9030" s="44"/>
    </row>
    <row r="9031" spans="3:6" x14ac:dyDescent="0.2">
      <c r="C9031"/>
      <c r="E9031" s="46"/>
      <c r="F9031" s="44"/>
    </row>
    <row r="9032" spans="3:6" x14ac:dyDescent="0.2">
      <c r="C9032"/>
      <c r="E9032" s="46"/>
      <c r="F9032" s="44"/>
    </row>
    <row r="9033" spans="3:6" x14ac:dyDescent="0.2">
      <c r="C9033"/>
      <c r="E9033" s="46"/>
      <c r="F9033" s="44"/>
    </row>
    <row r="9034" spans="3:6" x14ac:dyDescent="0.2">
      <c r="C9034"/>
      <c r="E9034" s="46"/>
      <c r="F9034" s="44"/>
    </row>
    <row r="9035" spans="3:6" x14ac:dyDescent="0.2">
      <c r="C9035"/>
      <c r="E9035" s="46"/>
      <c r="F9035" s="44"/>
    </row>
    <row r="9036" spans="3:6" x14ac:dyDescent="0.2">
      <c r="C9036"/>
      <c r="E9036" s="46"/>
      <c r="F9036" s="44"/>
    </row>
    <row r="9037" spans="3:6" x14ac:dyDescent="0.2">
      <c r="C9037"/>
      <c r="E9037" s="46"/>
      <c r="F9037" s="44"/>
    </row>
    <row r="9038" spans="3:6" x14ac:dyDescent="0.2">
      <c r="C9038"/>
      <c r="E9038" s="46"/>
      <c r="F9038" s="44"/>
    </row>
    <row r="9039" spans="3:6" x14ac:dyDescent="0.2">
      <c r="C9039"/>
      <c r="E9039" s="46"/>
      <c r="F9039" s="44"/>
    </row>
    <row r="9040" spans="3:6" x14ac:dyDescent="0.2">
      <c r="C9040"/>
      <c r="E9040" s="46"/>
      <c r="F9040" s="44"/>
    </row>
    <row r="9041" spans="3:6" x14ac:dyDescent="0.2">
      <c r="C9041"/>
      <c r="E9041" s="46"/>
      <c r="F9041" s="44"/>
    </row>
    <row r="9042" spans="3:6" x14ac:dyDescent="0.2">
      <c r="C9042"/>
      <c r="E9042" s="46"/>
      <c r="F9042" s="44"/>
    </row>
    <row r="9043" spans="3:6" x14ac:dyDescent="0.2">
      <c r="C9043"/>
      <c r="E9043" s="46"/>
      <c r="F9043" s="44"/>
    </row>
    <row r="9044" spans="3:6" x14ac:dyDescent="0.2">
      <c r="C9044"/>
      <c r="E9044" s="46"/>
      <c r="F9044" s="44"/>
    </row>
    <row r="9045" spans="3:6" x14ac:dyDescent="0.2">
      <c r="C9045"/>
      <c r="E9045" s="46"/>
      <c r="F9045" s="44"/>
    </row>
    <row r="9046" spans="3:6" x14ac:dyDescent="0.2">
      <c r="C9046"/>
      <c r="E9046" s="46"/>
      <c r="F9046" s="44"/>
    </row>
    <row r="9047" spans="3:6" x14ac:dyDescent="0.2">
      <c r="C9047"/>
      <c r="E9047" s="46"/>
      <c r="F9047" s="44"/>
    </row>
    <row r="9048" spans="3:6" x14ac:dyDescent="0.2">
      <c r="C9048"/>
      <c r="E9048" s="46"/>
      <c r="F9048" s="44"/>
    </row>
    <row r="9049" spans="3:6" x14ac:dyDescent="0.2">
      <c r="C9049"/>
      <c r="E9049" s="46"/>
      <c r="F9049" s="44"/>
    </row>
    <row r="9050" spans="3:6" x14ac:dyDescent="0.2">
      <c r="C9050"/>
      <c r="E9050" s="46"/>
      <c r="F9050" s="44"/>
    </row>
    <row r="9051" spans="3:6" x14ac:dyDescent="0.2">
      <c r="C9051"/>
      <c r="E9051" s="46"/>
      <c r="F9051" s="44"/>
    </row>
    <row r="9052" spans="3:6" x14ac:dyDescent="0.2">
      <c r="C9052"/>
      <c r="E9052" s="46"/>
      <c r="F9052" s="44"/>
    </row>
    <row r="9053" spans="3:6" x14ac:dyDescent="0.2">
      <c r="C9053"/>
      <c r="E9053" s="46"/>
      <c r="F9053" s="44"/>
    </row>
    <row r="9054" spans="3:6" x14ac:dyDescent="0.2">
      <c r="C9054"/>
      <c r="E9054" s="46"/>
      <c r="F9054" s="44"/>
    </row>
    <row r="9055" spans="3:6" x14ac:dyDescent="0.2">
      <c r="C9055"/>
      <c r="E9055" s="46"/>
      <c r="F9055" s="44"/>
    </row>
    <row r="9056" spans="3:6" x14ac:dyDescent="0.2">
      <c r="C9056"/>
      <c r="E9056" s="46"/>
      <c r="F9056" s="44"/>
    </row>
    <row r="9057" spans="3:6" x14ac:dyDescent="0.2">
      <c r="C9057"/>
      <c r="E9057" s="46"/>
      <c r="F9057" s="44"/>
    </row>
    <row r="9058" spans="3:6" x14ac:dyDescent="0.2">
      <c r="C9058"/>
      <c r="E9058" s="46"/>
      <c r="F9058" s="44"/>
    </row>
    <row r="9059" spans="3:6" x14ac:dyDescent="0.2">
      <c r="C9059"/>
      <c r="E9059" s="46"/>
      <c r="F9059" s="44"/>
    </row>
    <row r="9060" spans="3:6" x14ac:dyDescent="0.2">
      <c r="C9060"/>
      <c r="E9060" s="46"/>
      <c r="F9060" s="44"/>
    </row>
    <row r="9061" spans="3:6" x14ac:dyDescent="0.2">
      <c r="C9061"/>
      <c r="E9061" s="46"/>
      <c r="F9061" s="44"/>
    </row>
    <row r="9062" spans="3:6" x14ac:dyDescent="0.2">
      <c r="C9062"/>
      <c r="E9062" s="46"/>
      <c r="F9062" s="44"/>
    </row>
    <row r="9063" spans="3:6" x14ac:dyDescent="0.2">
      <c r="C9063"/>
      <c r="E9063" s="46"/>
      <c r="F9063" s="44"/>
    </row>
    <row r="9064" spans="3:6" x14ac:dyDescent="0.2">
      <c r="C9064"/>
      <c r="E9064" s="46"/>
      <c r="F9064" s="44"/>
    </row>
    <row r="9065" spans="3:6" x14ac:dyDescent="0.2">
      <c r="C9065"/>
      <c r="E9065" s="46"/>
      <c r="F9065" s="44"/>
    </row>
    <row r="9066" spans="3:6" x14ac:dyDescent="0.2">
      <c r="C9066"/>
      <c r="E9066" s="46"/>
      <c r="F9066" s="44"/>
    </row>
    <row r="9067" spans="3:6" x14ac:dyDescent="0.2">
      <c r="C9067"/>
      <c r="E9067" s="46"/>
      <c r="F9067" s="44"/>
    </row>
    <row r="9068" spans="3:6" x14ac:dyDescent="0.2">
      <c r="C9068"/>
      <c r="E9068" s="46"/>
      <c r="F9068" s="44"/>
    </row>
    <row r="9069" spans="3:6" x14ac:dyDescent="0.2">
      <c r="C9069"/>
      <c r="E9069" s="46"/>
      <c r="F9069" s="44"/>
    </row>
    <row r="9070" spans="3:6" x14ac:dyDescent="0.2">
      <c r="C9070"/>
      <c r="E9070" s="46"/>
      <c r="F9070" s="44"/>
    </row>
    <row r="9071" spans="3:6" x14ac:dyDescent="0.2">
      <c r="C9071"/>
      <c r="E9071" s="46"/>
      <c r="F9071" s="44"/>
    </row>
    <row r="9072" spans="3:6" x14ac:dyDescent="0.2">
      <c r="C9072"/>
      <c r="E9072" s="46"/>
      <c r="F9072" s="44"/>
    </row>
    <row r="9073" spans="3:6" x14ac:dyDescent="0.2">
      <c r="C9073"/>
      <c r="E9073" s="46"/>
      <c r="F9073" s="44"/>
    </row>
    <row r="9074" spans="3:6" x14ac:dyDescent="0.2">
      <c r="C9074"/>
      <c r="E9074" s="46"/>
      <c r="F9074" s="44"/>
    </row>
    <row r="9075" spans="3:6" x14ac:dyDescent="0.2">
      <c r="C9075"/>
      <c r="E9075" s="46"/>
      <c r="F9075" s="44"/>
    </row>
    <row r="9076" spans="3:6" x14ac:dyDescent="0.2">
      <c r="C9076"/>
      <c r="E9076" s="46"/>
      <c r="F9076" s="44"/>
    </row>
    <row r="9077" spans="3:6" x14ac:dyDescent="0.2">
      <c r="C9077"/>
      <c r="E9077" s="46"/>
      <c r="F9077" s="44"/>
    </row>
    <row r="9078" spans="3:6" x14ac:dyDescent="0.2">
      <c r="C9078"/>
      <c r="E9078" s="46"/>
      <c r="F9078" s="44"/>
    </row>
    <row r="9079" spans="3:6" x14ac:dyDescent="0.2">
      <c r="C9079"/>
      <c r="E9079" s="46"/>
      <c r="F9079" s="44"/>
    </row>
    <row r="9080" spans="3:6" x14ac:dyDescent="0.2">
      <c r="C9080"/>
      <c r="E9080" s="46"/>
      <c r="F9080" s="44"/>
    </row>
    <row r="9081" spans="3:6" x14ac:dyDescent="0.2">
      <c r="C9081"/>
      <c r="E9081" s="46"/>
      <c r="F9081" s="44"/>
    </row>
    <row r="9082" spans="3:6" x14ac:dyDescent="0.2">
      <c r="C9082"/>
      <c r="E9082" s="46"/>
      <c r="F9082" s="44"/>
    </row>
    <row r="9083" spans="3:6" x14ac:dyDescent="0.2">
      <c r="C9083"/>
      <c r="E9083" s="46"/>
      <c r="F9083" s="44"/>
    </row>
    <row r="9084" spans="3:6" x14ac:dyDescent="0.2">
      <c r="C9084"/>
      <c r="E9084" s="46"/>
      <c r="F9084" s="44"/>
    </row>
    <row r="9085" spans="3:6" x14ac:dyDescent="0.2">
      <c r="C9085"/>
      <c r="E9085" s="46"/>
      <c r="F9085" s="44"/>
    </row>
    <row r="9086" spans="3:6" x14ac:dyDescent="0.2">
      <c r="C9086"/>
      <c r="E9086" s="46"/>
      <c r="F9086" s="44"/>
    </row>
    <row r="9087" spans="3:6" x14ac:dyDescent="0.2">
      <c r="C9087"/>
      <c r="E9087" s="46"/>
      <c r="F9087" s="44"/>
    </row>
    <row r="9088" spans="3:6" x14ac:dyDescent="0.2">
      <c r="C9088"/>
      <c r="E9088" s="46"/>
      <c r="F9088" s="44"/>
    </row>
    <row r="9089" spans="3:6" x14ac:dyDescent="0.2">
      <c r="C9089"/>
      <c r="E9089" s="46"/>
      <c r="F9089" s="44"/>
    </row>
    <row r="9090" spans="3:6" x14ac:dyDescent="0.2">
      <c r="C9090"/>
      <c r="E9090" s="46"/>
      <c r="F9090" s="44"/>
    </row>
    <row r="9091" spans="3:6" x14ac:dyDescent="0.2">
      <c r="C9091"/>
      <c r="E9091" s="46"/>
      <c r="F9091" s="44"/>
    </row>
    <row r="9092" spans="3:6" x14ac:dyDescent="0.2">
      <c r="C9092"/>
      <c r="E9092" s="46"/>
      <c r="F9092" s="44"/>
    </row>
    <row r="9093" spans="3:6" x14ac:dyDescent="0.2">
      <c r="C9093"/>
      <c r="E9093" s="46"/>
      <c r="F9093" s="44"/>
    </row>
    <row r="9094" spans="3:6" x14ac:dyDescent="0.2">
      <c r="C9094"/>
      <c r="E9094" s="46"/>
      <c r="F9094" s="44"/>
    </row>
    <row r="9095" spans="3:6" x14ac:dyDescent="0.2">
      <c r="C9095"/>
      <c r="E9095" s="46"/>
      <c r="F9095" s="44"/>
    </row>
    <row r="9096" spans="3:6" x14ac:dyDescent="0.2">
      <c r="C9096"/>
      <c r="E9096" s="46"/>
      <c r="F9096" s="44"/>
    </row>
    <row r="9097" spans="3:6" x14ac:dyDescent="0.2">
      <c r="C9097"/>
      <c r="E9097" s="46"/>
      <c r="F9097" s="44"/>
    </row>
    <row r="9098" spans="3:6" x14ac:dyDescent="0.2">
      <c r="C9098"/>
      <c r="E9098" s="46"/>
      <c r="F9098" s="44"/>
    </row>
    <row r="9099" spans="3:6" x14ac:dyDescent="0.2">
      <c r="C9099"/>
      <c r="E9099" s="46"/>
      <c r="F9099" s="44"/>
    </row>
    <row r="9100" spans="3:6" x14ac:dyDescent="0.2">
      <c r="C9100"/>
      <c r="E9100" s="46"/>
      <c r="F9100" s="44"/>
    </row>
    <row r="9101" spans="3:6" x14ac:dyDescent="0.2">
      <c r="C9101"/>
      <c r="E9101" s="46"/>
      <c r="F9101" s="44"/>
    </row>
    <row r="9102" spans="3:6" x14ac:dyDescent="0.2">
      <c r="C9102"/>
      <c r="E9102" s="46"/>
      <c r="F9102" s="44"/>
    </row>
    <row r="9103" spans="3:6" x14ac:dyDescent="0.2">
      <c r="C9103"/>
      <c r="E9103" s="46"/>
      <c r="F9103" s="44"/>
    </row>
    <row r="9104" spans="3:6" x14ac:dyDescent="0.2">
      <c r="C9104"/>
      <c r="E9104" s="46"/>
      <c r="F9104" s="44"/>
    </row>
    <row r="9105" spans="3:6" x14ac:dyDescent="0.2">
      <c r="C9105"/>
      <c r="E9105" s="46"/>
      <c r="F9105" s="44"/>
    </row>
    <row r="9106" spans="3:6" x14ac:dyDescent="0.2">
      <c r="C9106"/>
      <c r="E9106" s="46"/>
      <c r="F9106" s="44"/>
    </row>
    <row r="9107" spans="3:6" x14ac:dyDescent="0.2">
      <c r="C9107"/>
      <c r="E9107" s="46"/>
      <c r="F9107" s="44"/>
    </row>
    <row r="9108" spans="3:6" x14ac:dyDescent="0.2">
      <c r="C9108"/>
      <c r="E9108" s="46"/>
      <c r="F9108" s="44"/>
    </row>
    <row r="9109" spans="3:6" x14ac:dyDescent="0.2">
      <c r="C9109"/>
      <c r="E9109" s="46"/>
      <c r="F9109" s="44"/>
    </row>
    <row r="9110" spans="3:6" x14ac:dyDescent="0.2">
      <c r="C9110"/>
      <c r="E9110" s="46"/>
      <c r="F9110" s="44"/>
    </row>
    <row r="9111" spans="3:6" x14ac:dyDescent="0.2">
      <c r="C9111"/>
      <c r="E9111" s="46"/>
      <c r="F9111" s="44"/>
    </row>
    <row r="9112" spans="3:6" x14ac:dyDescent="0.2">
      <c r="C9112"/>
      <c r="E9112" s="46"/>
      <c r="F9112" s="44"/>
    </row>
    <row r="9113" spans="3:6" x14ac:dyDescent="0.2">
      <c r="C9113"/>
      <c r="E9113" s="46"/>
      <c r="F9113" s="44"/>
    </row>
    <row r="9114" spans="3:6" x14ac:dyDescent="0.2">
      <c r="C9114"/>
      <c r="E9114" s="46"/>
      <c r="F9114" s="44"/>
    </row>
    <row r="9115" spans="3:6" x14ac:dyDescent="0.2">
      <c r="C9115"/>
      <c r="E9115" s="46"/>
      <c r="F9115" s="44"/>
    </row>
    <row r="9116" spans="3:6" x14ac:dyDescent="0.2">
      <c r="C9116"/>
      <c r="E9116" s="46"/>
      <c r="F9116" s="44"/>
    </row>
    <row r="9117" spans="3:6" x14ac:dyDescent="0.2">
      <c r="C9117"/>
      <c r="E9117" s="46"/>
      <c r="F9117" s="44"/>
    </row>
    <row r="9118" spans="3:6" x14ac:dyDescent="0.2">
      <c r="C9118"/>
      <c r="E9118" s="46"/>
      <c r="F9118" s="44"/>
    </row>
    <row r="9119" spans="3:6" x14ac:dyDescent="0.2">
      <c r="C9119"/>
      <c r="E9119" s="46"/>
      <c r="F9119" s="44"/>
    </row>
    <row r="9120" spans="3:6" x14ac:dyDescent="0.2">
      <c r="C9120"/>
      <c r="E9120" s="46"/>
      <c r="F9120" s="44"/>
    </row>
    <row r="9121" spans="3:6" x14ac:dyDescent="0.2">
      <c r="C9121"/>
      <c r="E9121" s="46"/>
      <c r="F9121" s="44"/>
    </row>
    <row r="9122" spans="3:6" x14ac:dyDescent="0.2">
      <c r="C9122"/>
      <c r="E9122" s="46"/>
      <c r="F9122" s="44"/>
    </row>
    <row r="9123" spans="3:6" x14ac:dyDescent="0.2">
      <c r="C9123"/>
      <c r="E9123" s="46"/>
      <c r="F9123" s="44"/>
    </row>
    <row r="9124" spans="3:6" x14ac:dyDescent="0.2">
      <c r="C9124"/>
      <c r="E9124" s="46"/>
      <c r="F9124" s="44"/>
    </row>
    <row r="9125" spans="3:6" x14ac:dyDescent="0.2">
      <c r="C9125"/>
      <c r="E9125" s="46"/>
      <c r="F9125" s="44"/>
    </row>
    <row r="9126" spans="3:6" x14ac:dyDescent="0.2">
      <c r="C9126"/>
      <c r="E9126" s="46"/>
      <c r="F9126" s="44"/>
    </row>
    <row r="9127" spans="3:6" x14ac:dyDescent="0.2">
      <c r="C9127"/>
      <c r="E9127" s="46"/>
      <c r="F9127" s="44"/>
    </row>
    <row r="9128" spans="3:6" x14ac:dyDescent="0.2">
      <c r="C9128"/>
      <c r="E9128" s="46"/>
      <c r="F9128" s="44"/>
    </row>
    <row r="9129" spans="3:6" x14ac:dyDescent="0.2">
      <c r="C9129"/>
      <c r="E9129" s="46"/>
      <c r="F9129" s="44"/>
    </row>
    <row r="9130" spans="3:6" x14ac:dyDescent="0.2">
      <c r="C9130"/>
      <c r="E9130" s="46"/>
      <c r="F9130" s="44"/>
    </row>
    <row r="9131" spans="3:6" x14ac:dyDescent="0.2">
      <c r="C9131"/>
      <c r="E9131" s="46"/>
      <c r="F9131" s="44"/>
    </row>
    <row r="9132" spans="3:6" x14ac:dyDescent="0.2">
      <c r="C9132"/>
      <c r="E9132" s="46"/>
      <c r="F9132" s="44"/>
    </row>
    <row r="9133" spans="3:6" x14ac:dyDescent="0.2">
      <c r="C9133"/>
      <c r="E9133" s="46"/>
      <c r="F9133" s="44"/>
    </row>
    <row r="9134" spans="3:6" x14ac:dyDescent="0.2">
      <c r="C9134"/>
      <c r="E9134" s="46"/>
      <c r="F9134" s="44"/>
    </row>
    <row r="9135" spans="3:6" x14ac:dyDescent="0.2">
      <c r="C9135"/>
      <c r="E9135" s="46"/>
      <c r="F9135" s="44"/>
    </row>
    <row r="9136" spans="3:6" x14ac:dyDescent="0.2">
      <c r="C9136"/>
      <c r="E9136" s="46"/>
      <c r="F9136" s="44"/>
    </row>
    <row r="9137" spans="3:6" x14ac:dyDescent="0.2">
      <c r="C9137"/>
      <c r="E9137" s="46"/>
      <c r="F9137" s="44"/>
    </row>
    <row r="9138" spans="3:6" x14ac:dyDescent="0.2">
      <c r="C9138"/>
      <c r="E9138" s="46"/>
      <c r="F9138" s="44"/>
    </row>
    <row r="9139" spans="3:6" x14ac:dyDescent="0.2">
      <c r="C9139"/>
      <c r="E9139" s="46"/>
      <c r="F9139" s="44"/>
    </row>
    <row r="9140" spans="3:6" x14ac:dyDescent="0.2">
      <c r="C9140"/>
      <c r="E9140" s="46"/>
      <c r="F9140" s="44"/>
    </row>
    <row r="9141" spans="3:6" x14ac:dyDescent="0.2">
      <c r="C9141"/>
      <c r="E9141" s="46"/>
      <c r="F9141" s="44"/>
    </row>
    <row r="9142" spans="3:6" x14ac:dyDescent="0.2">
      <c r="C9142"/>
      <c r="E9142" s="46"/>
      <c r="F9142" s="44"/>
    </row>
    <row r="9143" spans="3:6" x14ac:dyDescent="0.2">
      <c r="C9143"/>
      <c r="E9143" s="46"/>
      <c r="F9143" s="44"/>
    </row>
    <row r="9144" spans="3:6" x14ac:dyDescent="0.2">
      <c r="C9144"/>
      <c r="E9144" s="46"/>
      <c r="F9144" s="44"/>
    </row>
    <row r="9145" spans="3:6" x14ac:dyDescent="0.2">
      <c r="C9145"/>
      <c r="E9145" s="46"/>
      <c r="F9145" s="44"/>
    </row>
    <row r="9146" spans="3:6" x14ac:dyDescent="0.2">
      <c r="C9146"/>
      <c r="E9146" s="46"/>
      <c r="F9146" s="44"/>
    </row>
    <row r="9147" spans="3:6" x14ac:dyDescent="0.2">
      <c r="C9147"/>
      <c r="E9147" s="46"/>
      <c r="F9147" s="44"/>
    </row>
    <row r="9148" spans="3:6" x14ac:dyDescent="0.2">
      <c r="C9148"/>
      <c r="E9148" s="46"/>
      <c r="F9148" s="44"/>
    </row>
    <row r="9149" spans="3:6" x14ac:dyDescent="0.2">
      <c r="C9149"/>
      <c r="E9149" s="46"/>
      <c r="F9149" s="44"/>
    </row>
    <row r="9150" spans="3:6" x14ac:dyDescent="0.2">
      <c r="C9150"/>
      <c r="E9150" s="46"/>
      <c r="F9150" s="44"/>
    </row>
    <row r="9151" spans="3:6" x14ac:dyDescent="0.2">
      <c r="C9151"/>
      <c r="E9151" s="46"/>
      <c r="F9151" s="44"/>
    </row>
    <row r="9152" spans="3:6" x14ac:dyDescent="0.2">
      <c r="C9152"/>
      <c r="E9152" s="46"/>
      <c r="F9152" s="44"/>
    </row>
    <row r="9153" spans="3:6" x14ac:dyDescent="0.2">
      <c r="C9153"/>
      <c r="E9153" s="46"/>
      <c r="F9153" s="44"/>
    </row>
    <row r="9154" spans="3:6" x14ac:dyDescent="0.2">
      <c r="C9154"/>
      <c r="E9154" s="46"/>
      <c r="F9154" s="44"/>
    </row>
    <row r="9155" spans="3:6" x14ac:dyDescent="0.2">
      <c r="C9155"/>
      <c r="E9155" s="46"/>
      <c r="F9155" s="44"/>
    </row>
    <row r="9156" spans="3:6" x14ac:dyDescent="0.2">
      <c r="C9156"/>
      <c r="E9156" s="46"/>
      <c r="F9156" s="44"/>
    </row>
    <row r="9157" spans="3:6" x14ac:dyDescent="0.2">
      <c r="C9157"/>
      <c r="E9157" s="46"/>
      <c r="F9157" s="44"/>
    </row>
    <row r="9158" spans="3:6" x14ac:dyDescent="0.2">
      <c r="C9158"/>
      <c r="E9158" s="46"/>
      <c r="F9158" s="44"/>
    </row>
    <row r="9159" spans="3:6" x14ac:dyDescent="0.2">
      <c r="C9159"/>
      <c r="E9159" s="46"/>
      <c r="F9159" s="44"/>
    </row>
    <row r="9160" spans="3:6" x14ac:dyDescent="0.2">
      <c r="C9160"/>
      <c r="E9160" s="46"/>
      <c r="F9160" s="44"/>
    </row>
    <row r="9161" spans="3:6" x14ac:dyDescent="0.2">
      <c r="C9161"/>
      <c r="E9161" s="46"/>
      <c r="F9161" s="44"/>
    </row>
    <row r="9162" spans="3:6" x14ac:dyDescent="0.2">
      <c r="C9162"/>
      <c r="E9162" s="46"/>
      <c r="F9162" s="44"/>
    </row>
    <row r="9163" spans="3:6" x14ac:dyDescent="0.2">
      <c r="C9163"/>
      <c r="E9163" s="46"/>
      <c r="F9163" s="44"/>
    </row>
    <row r="9164" spans="3:6" x14ac:dyDescent="0.2">
      <c r="C9164"/>
      <c r="E9164" s="46"/>
      <c r="F9164" s="44"/>
    </row>
    <row r="9165" spans="3:6" x14ac:dyDescent="0.2">
      <c r="C9165"/>
      <c r="E9165" s="46"/>
      <c r="F9165" s="44"/>
    </row>
    <row r="9166" spans="3:6" x14ac:dyDescent="0.2">
      <c r="C9166"/>
      <c r="E9166" s="46"/>
      <c r="F9166" s="44"/>
    </row>
    <row r="9167" spans="3:6" x14ac:dyDescent="0.2">
      <c r="C9167"/>
      <c r="E9167" s="46"/>
      <c r="F9167" s="44"/>
    </row>
    <row r="9168" spans="3:6" x14ac:dyDescent="0.2">
      <c r="C9168"/>
      <c r="E9168" s="46"/>
      <c r="F9168" s="44"/>
    </row>
    <row r="9169" spans="3:6" x14ac:dyDescent="0.2">
      <c r="C9169"/>
      <c r="E9169" s="46"/>
      <c r="F9169" s="44"/>
    </row>
    <row r="9170" spans="3:6" x14ac:dyDescent="0.2">
      <c r="C9170"/>
      <c r="E9170" s="46"/>
      <c r="F9170" s="44"/>
    </row>
    <row r="9171" spans="3:6" x14ac:dyDescent="0.2">
      <c r="C9171"/>
      <c r="E9171" s="46"/>
      <c r="F9171" s="44"/>
    </row>
    <row r="9172" spans="3:6" x14ac:dyDescent="0.2">
      <c r="C9172"/>
      <c r="E9172" s="46"/>
      <c r="F9172" s="44"/>
    </row>
    <row r="9173" spans="3:6" x14ac:dyDescent="0.2">
      <c r="C9173"/>
      <c r="E9173" s="46"/>
      <c r="F9173" s="44"/>
    </row>
    <row r="9174" spans="3:6" x14ac:dyDescent="0.2">
      <c r="C9174"/>
      <c r="E9174" s="46"/>
      <c r="F9174" s="44"/>
    </row>
    <row r="9175" spans="3:6" x14ac:dyDescent="0.2">
      <c r="C9175"/>
      <c r="E9175" s="46"/>
      <c r="F9175" s="44"/>
    </row>
    <row r="9176" spans="3:6" x14ac:dyDescent="0.2">
      <c r="C9176"/>
      <c r="E9176" s="46"/>
      <c r="F9176" s="44"/>
    </row>
    <row r="9177" spans="3:6" x14ac:dyDescent="0.2">
      <c r="C9177"/>
      <c r="E9177" s="46"/>
      <c r="F9177" s="44"/>
    </row>
    <row r="9178" spans="3:6" x14ac:dyDescent="0.2">
      <c r="C9178"/>
      <c r="E9178" s="46"/>
      <c r="F9178" s="44"/>
    </row>
    <row r="9179" spans="3:6" x14ac:dyDescent="0.2">
      <c r="C9179"/>
      <c r="E9179" s="46"/>
      <c r="F9179" s="44"/>
    </row>
    <row r="9180" spans="3:6" x14ac:dyDescent="0.2">
      <c r="C9180"/>
      <c r="E9180" s="46"/>
      <c r="F9180" s="44"/>
    </row>
    <row r="9181" spans="3:6" x14ac:dyDescent="0.2">
      <c r="C9181"/>
      <c r="E9181" s="46"/>
      <c r="F9181" s="44"/>
    </row>
    <row r="9182" spans="3:6" x14ac:dyDescent="0.2">
      <c r="C9182"/>
      <c r="E9182" s="46"/>
      <c r="F9182" s="44"/>
    </row>
    <row r="9183" spans="3:6" x14ac:dyDescent="0.2">
      <c r="C9183"/>
      <c r="E9183" s="46"/>
      <c r="F9183" s="44"/>
    </row>
    <row r="9184" spans="3:6" x14ac:dyDescent="0.2">
      <c r="C9184"/>
      <c r="E9184" s="46"/>
      <c r="F9184" s="44"/>
    </row>
    <row r="9185" spans="3:6" x14ac:dyDescent="0.2">
      <c r="C9185"/>
      <c r="E9185" s="46"/>
      <c r="F9185" s="44"/>
    </row>
    <row r="9186" spans="3:6" x14ac:dyDescent="0.2">
      <c r="C9186"/>
      <c r="E9186" s="46"/>
      <c r="F9186" s="44"/>
    </row>
    <row r="9187" spans="3:6" x14ac:dyDescent="0.2">
      <c r="C9187"/>
      <c r="E9187" s="46"/>
      <c r="F9187" s="44"/>
    </row>
    <row r="9188" spans="3:6" x14ac:dyDescent="0.2">
      <c r="C9188"/>
      <c r="E9188" s="46"/>
      <c r="F9188" s="44"/>
    </row>
    <row r="9189" spans="3:6" x14ac:dyDescent="0.2">
      <c r="C9189"/>
      <c r="E9189" s="46"/>
      <c r="F9189" s="44"/>
    </row>
    <row r="9190" spans="3:6" x14ac:dyDescent="0.2">
      <c r="C9190"/>
      <c r="E9190" s="46"/>
      <c r="F9190" s="44"/>
    </row>
    <row r="9191" spans="3:6" x14ac:dyDescent="0.2">
      <c r="C9191"/>
      <c r="E9191" s="46"/>
      <c r="F9191" s="44"/>
    </row>
    <row r="9192" spans="3:6" x14ac:dyDescent="0.2">
      <c r="C9192"/>
      <c r="E9192" s="46"/>
      <c r="F9192" s="44"/>
    </row>
    <row r="9193" spans="3:6" x14ac:dyDescent="0.2">
      <c r="C9193"/>
      <c r="E9193" s="46"/>
      <c r="F9193" s="44"/>
    </row>
    <row r="9194" spans="3:6" x14ac:dyDescent="0.2">
      <c r="C9194"/>
      <c r="E9194" s="46"/>
      <c r="F9194" s="44"/>
    </row>
    <row r="9195" spans="3:6" x14ac:dyDescent="0.2">
      <c r="C9195"/>
      <c r="E9195" s="46"/>
      <c r="F9195" s="44"/>
    </row>
    <row r="9196" spans="3:6" x14ac:dyDescent="0.2">
      <c r="C9196"/>
      <c r="E9196" s="46"/>
      <c r="F9196" s="44"/>
    </row>
    <row r="9197" spans="3:6" x14ac:dyDescent="0.2">
      <c r="C9197"/>
      <c r="E9197" s="46"/>
      <c r="F9197" s="44"/>
    </row>
    <row r="9198" spans="3:6" x14ac:dyDescent="0.2">
      <c r="C9198"/>
      <c r="E9198" s="46"/>
      <c r="F9198" s="44"/>
    </row>
    <row r="9199" spans="3:6" x14ac:dyDescent="0.2">
      <c r="C9199"/>
      <c r="E9199" s="46"/>
      <c r="F9199" s="44"/>
    </row>
    <row r="9200" spans="3:6" x14ac:dyDescent="0.2">
      <c r="C9200"/>
      <c r="E9200" s="46"/>
      <c r="F9200" s="44"/>
    </row>
    <row r="9201" spans="3:6" x14ac:dyDescent="0.2">
      <c r="C9201"/>
      <c r="E9201" s="46"/>
      <c r="F9201" s="44"/>
    </row>
    <row r="9202" spans="3:6" x14ac:dyDescent="0.2">
      <c r="C9202"/>
      <c r="E9202" s="46"/>
      <c r="F9202" s="44"/>
    </row>
    <row r="9203" spans="3:6" x14ac:dyDescent="0.2">
      <c r="C9203"/>
      <c r="E9203" s="46"/>
      <c r="F9203" s="44"/>
    </row>
    <row r="9204" spans="3:6" x14ac:dyDescent="0.2">
      <c r="C9204"/>
      <c r="E9204" s="46"/>
      <c r="F9204" s="44"/>
    </row>
    <row r="9205" spans="3:6" x14ac:dyDescent="0.2">
      <c r="C9205"/>
      <c r="E9205" s="46"/>
      <c r="F9205" s="44"/>
    </row>
    <row r="9206" spans="3:6" x14ac:dyDescent="0.2">
      <c r="C9206"/>
      <c r="E9206" s="46"/>
      <c r="F9206" s="44"/>
    </row>
    <row r="9207" spans="3:6" x14ac:dyDescent="0.2">
      <c r="C9207"/>
      <c r="E9207" s="46"/>
      <c r="F9207" s="44"/>
    </row>
    <row r="9208" spans="3:6" x14ac:dyDescent="0.2">
      <c r="C9208"/>
      <c r="E9208" s="46"/>
      <c r="F9208" s="44"/>
    </row>
    <row r="9209" spans="3:6" x14ac:dyDescent="0.2">
      <c r="C9209"/>
      <c r="E9209" s="46"/>
      <c r="F9209" s="44"/>
    </row>
    <row r="9210" spans="3:6" x14ac:dyDescent="0.2">
      <c r="C9210"/>
      <c r="E9210" s="46"/>
      <c r="F9210" s="44"/>
    </row>
    <row r="9211" spans="3:6" x14ac:dyDescent="0.2">
      <c r="C9211"/>
      <c r="E9211" s="46"/>
      <c r="F9211" s="44"/>
    </row>
    <row r="9212" spans="3:6" x14ac:dyDescent="0.2">
      <c r="C9212"/>
      <c r="E9212" s="46"/>
      <c r="F9212" s="44"/>
    </row>
    <row r="9213" spans="3:6" x14ac:dyDescent="0.2">
      <c r="C9213"/>
      <c r="E9213" s="46"/>
      <c r="F9213" s="44"/>
    </row>
    <row r="9214" spans="3:6" x14ac:dyDescent="0.2">
      <c r="C9214"/>
      <c r="E9214" s="46"/>
      <c r="F9214" s="44"/>
    </row>
    <row r="9215" spans="3:6" x14ac:dyDescent="0.2">
      <c r="C9215"/>
      <c r="E9215" s="46"/>
      <c r="F9215" s="44"/>
    </row>
    <row r="9216" spans="3:6" x14ac:dyDescent="0.2">
      <c r="C9216"/>
      <c r="E9216" s="46"/>
      <c r="F9216" s="44"/>
    </row>
    <row r="9217" spans="3:6" x14ac:dyDescent="0.2">
      <c r="C9217"/>
      <c r="E9217" s="46"/>
      <c r="F9217" s="44"/>
    </row>
    <row r="9218" spans="3:6" x14ac:dyDescent="0.2">
      <c r="C9218"/>
      <c r="E9218" s="46"/>
      <c r="F9218" s="44"/>
    </row>
    <row r="9219" spans="3:6" x14ac:dyDescent="0.2">
      <c r="C9219"/>
      <c r="E9219" s="46"/>
      <c r="F9219" s="44"/>
    </row>
    <row r="9220" spans="3:6" x14ac:dyDescent="0.2">
      <c r="C9220"/>
      <c r="E9220" s="46"/>
      <c r="F9220" s="44"/>
    </row>
    <row r="9221" spans="3:6" x14ac:dyDescent="0.2">
      <c r="C9221"/>
      <c r="E9221" s="46"/>
      <c r="F9221" s="44"/>
    </row>
    <row r="9222" spans="3:6" x14ac:dyDescent="0.2">
      <c r="C9222"/>
      <c r="E9222" s="46"/>
      <c r="F9222" s="44"/>
    </row>
    <row r="9223" spans="3:6" x14ac:dyDescent="0.2">
      <c r="C9223"/>
      <c r="E9223" s="46"/>
      <c r="F9223" s="44"/>
    </row>
    <row r="9224" spans="3:6" x14ac:dyDescent="0.2">
      <c r="C9224"/>
      <c r="E9224" s="46"/>
      <c r="F9224" s="44"/>
    </row>
    <row r="9225" spans="3:6" x14ac:dyDescent="0.2">
      <c r="C9225"/>
      <c r="E9225" s="46"/>
      <c r="F9225" s="44"/>
    </row>
    <row r="9226" spans="3:6" x14ac:dyDescent="0.2">
      <c r="C9226"/>
      <c r="E9226" s="46"/>
      <c r="F9226" s="44"/>
    </row>
    <row r="9227" spans="3:6" x14ac:dyDescent="0.2">
      <c r="C9227"/>
      <c r="E9227" s="46"/>
      <c r="F9227" s="44"/>
    </row>
    <row r="9228" spans="3:6" x14ac:dyDescent="0.2">
      <c r="C9228"/>
      <c r="E9228" s="46"/>
      <c r="F9228" s="44"/>
    </row>
    <row r="9229" spans="3:6" x14ac:dyDescent="0.2">
      <c r="C9229"/>
      <c r="E9229" s="46"/>
      <c r="F9229" s="44"/>
    </row>
    <row r="9230" spans="3:6" x14ac:dyDescent="0.2">
      <c r="C9230"/>
      <c r="E9230" s="46"/>
      <c r="F9230" s="44"/>
    </row>
    <row r="9231" spans="3:6" x14ac:dyDescent="0.2">
      <c r="C9231"/>
      <c r="E9231" s="46"/>
      <c r="F9231" s="44"/>
    </row>
    <row r="9232" spans="3:6" x14ac:dyDescent="0.2">
      <c r="C9232"/>
      <c r="E9232" s="46"/>
      <c r="F9232" s="44"/>
    </row>
    <row r="9233" spans="3:6" x14ac:dyDescent="0.2">
      <c r="C9233"/>
      <c r="E9233" s="46"/>
      <c r="F9233" s="44"/>
    </row>
    <row r="9234" spans="3:6" x14ac:dyDescent="0.2">
      <c r="C9234"/>
      <c r="E9234" s="46"/>
      <c r="F9234" s="44"/>
    </row>
    <row r="9235" spans="3:6" x14ac:dyDescent="0.2">
      <c r="C9235"/>
      <c r="E9235" s="46"/>
      <c r="F9235" s="44"/>
    </row>
    <row r="9236" spans="3:6" x14ac:dyDescent="0.2">
      <c r="C9236"/>
      <c r="E9236" s="46"/>
      <c r="F9236" s="44"/>
    </row>
    <row r="9237" spans="3:6" x14ac:dyDescent="0.2">
      <c r="C9237"/>
      <c r="E9237" s="46"/>
      <c r="F9237" s="44"/>
    </row>
    <row r="9238" spans="3:6" x14ac:dyDescent="0.2">
      <c r="C9238"/>
      <c r="E9238" s="46"/>
      <c r="F9238" s="44"/>
    </row>
    <row r="9239" spans="3:6" x14ac:dyDescent="0.2">
      <c r="C9239"/>
      <c r="E9239" s="46"/>
      <c r="F9239" s="44"/>
    </row>
    <row r="9240" spans="3:6" x14ac:dyDescent="0.2">
      <c r="C9240"/>
      <c r="E9240" s="46"/>
      <c r="F9240" s="44"/>
    </row>
    <row r="9241" spans="3:6" x14ac:dyDescent="0.2">
      <c r="C9241"/>
      <c r="E9241" s="46"/>
      <c r="F9241" s="44"/>
    </row>
    <row r="9242" spans="3:6" x14ac:dyDescent="0.2">
      <c r="C9242"/>
      <c r="E9242" s="46"/>
      <c r="F9242" s="44"/>
    </row>
    <row r="9243" spans="3:6" x14ac:dyDescent="0.2">
      <c r="C9243"/>
      <c r="E9243" s="46"/>
      <c r="F9243" s="44"/>
    </row>
    <row r="9244" spans="3:6" x14ac:dyDescent="0.2">
      <c r="C9244"/>
      <c r="E9244" s="46"/>
      <c r="F9244" s="44"/>
    </row>
    <row r="9245" spans="3:6" x14ac:dyDescent="0.2">
      <c r="C9245"/>
      <c r="E9245" s="46"/>
      <c r="F9245" s="44"/>
    </row>
    <row r="9246" spans="3:6" x14ac:dyDescent="0.2">
      <c r="C9246"/>
      <c r="E9246" s="46"/>
      <c r="F9246" s="44"/>
    </row>
    <row r="9247" spans="3:6" x14ac:dyDescent="0.2">
      <c r="C9247"/>
      <c r="E9247" s="46"/>
      <c r="F9247" s="44"/>
    </row>
    <row r="9248" spans="3:6" x14ac:dyDescent="0.2">
      <c r="C9248"/>
      <c r="E9248" s="46"/>
      <c r="F9248" s="44"/>
    </row>
    <row r="9249" spans="3:6" x14ac:dyDescent="0.2">
      <c r="C9249"/>
      <c r="E9249" s="46"/>
      <c r="F9249" s="44"/>
    </row>
    <row r="9250" spans="3:6" x14ac:dyDescent="0.2">
      <c r="C9250"/>
      <c r="E9250" s="46"/>
      <c r="F9250" s="44"/>
    </row>
    <row r="9251" spans="3:6" x14ac:dyDescent="0.2">
      <c r="C9251"/>
      <c r="E9251" s="46"/>
      <c r="F9251" s="44"/>
    </row>
    <row r="9252" spans="3:6" x14ac:dyDescent="0.2">
      <c r="C9252"/>
      <c r="E9252" s="46"/>
      <c r="F9252" s="44"/>
    </row>
    <row r="9253" spans="3:6" x14ac:dyDescent="0.2">
      <c r="C9253"/>
      <c r="E9253" s="46"/>
      <c r="F9253" s="44"/>
    </row>
    <row r="9254" spans="3:6" x14ac:dyDescent="0.2">
      <c r="C9254"/>
      <c r="E9254" s="46"/>
      <c r="F9254" s="44"/>
    </row>
    <row r="9255" spans="3:6" x14ac:dyDescent="0.2">
      <c r="C9255"/>
      <c r="E9255" s="46"/>
      <c r="F9255" s="44"/>
    </row>
    <row r="9256" spans="3:6" x14ac:dyDescent="0.2">
      <c r="C9256"/>
      <c r="E9256" s="46"/>
      <c r="F9256" s="44"/>
    </row>
    <row r="9257" spans="3:6" x14ac:dyDescent="0.2">
      <c r="C9257"/>
      <c r="E9257" s="46"/>
      <c r="F9257" s="44"/>
    </row>
    <row r="9258" spans="3:6" x14ac:dyDescent="0.2">
      <c r="C9258"/>
      <c r="E9258" s="46"/>
      <c r="F9258" s="44"/>
    </row>
    <row r="9259" spans="3:6" x14ac:dyDescent="0.2">
      <c r="C9259"/>
      <c r="E9259" s="46"/>
      <c r="F9259" s="44"/>
    </row>
    <row r="9260" spans="3:6" x14ac:dyDescent="0.2">
      <c r="C9260"/>
      <c r="E9260" s="46"/>
      <c r="F9260" s="44"/>
    </row>
    <row r="9261" spans="3:6" x14ac:dyDescent="0.2">
      <c r="C9261"/>
      <c r="E9261" s="46"/>
      <c r="F9261" s="44"/>
    </row>
    <row r="9262" spans="3:6" x14ac:dyDescent="0.2">
      <c r="C9262"/>
      <c r="E9262" s="46"/>
      <c r="F9262" s="44"/>
    </row>
    <row r="9263" spans="3:6" x14ac:dyDescent="0.2">
      <c r="C9263"/>
      <c r="E9263" s="46"/>
      <c r="F9263" s="44"/>
    </row>
    <row r="9264" spans="3:6" x14ac:dyDescent="0.2">
      <c r="C9264"/>
      <c r="E9264" s="46"/>
      <c r="F9264" s="44"/>
    </row>
    <row r="9265" spans="3:6" x14ac:dyDescent="0.2">
      <c r="C9265"/>
      <c r="E9265" s="46"/>
      <c r="F9265" s="44"/>
    </row>
    <row r="9266" spans="3:6" x14ac:dyDescent="0.2">
      <c r="C9266"/>
      <c r="E9266" s="46"/>
      <c r="F9266" s="44"/>
    </row>
    <row r="9267" spans="3:6" x14ac:dyDescent="0.2">
      <c r="C9267"/>
      <c r="E9267" s="46"/>
      <c r="F9267" s="44"/>
    </row>
    <row r="9268" spans="3:6" x14ac:dyDescent="0.2">
      <c r="C9268"/>
      <c r="E9268" s="46"/>
      <c r="F9268" s="44"/>
    </row>
    <row r="9269" spans="3:6" x14ac:dyDescent="0.2">
      <c r="C9269"/>
      <c r="E9269" s="46"/>
      <c r="F9269" s="44"/>
    </row>
    <row r="9270" spans="3:6" x14ac:dyDescent="0.2">
      <c r="C9270"/>
      <c r="E9270" s="46"/>
      <c r="F9270" s="44"/>
    </row>
    <row r="9271" spans="3:6" x14ac:dyDescent="0.2">
      <c r="C9271"/>
      <c r="E9271" s="46"/>
      <c r="F9271" s="44"/>
    </row>
    <row r="9272" spans="3:6" x14ac:dyDescent="0.2">
      <c r="C9272"/>
      <c r="E9272" s="46"/>
      <c r="F9272" s="44"/>
    </row>
    <row r="9273" spans="3:6" x14ac:dyDescent="0.2">
      <c r="C9273"/>
      <c r="E9273" s="46"/>
      <c r="F9273" s="44"/>
    </row>
    <row r="9274" spans="3:6" x14ac:dyDescent="0.2">
      <c r="C9274"/>
      <c r="E9274" s="46"/>
      <c r="F9274" s="44"/>
    </row>
    <row r="9275" spans="3:6" x14ac:dyDescent="0.2">
      <c r="C9275"/>
      <c r="E9275" s="46"/>
      <c r="F9275" s="44"/>
    </row>
    <row r="9276" spans="3:6" x14ac:dyDescent="0.2">
      <c r="C9276"/>
      <c r="E9276" s="46"/>
      <c r="F9276" s="44"/>
    </row>
    <row r="9277" spans="3:6" x14ac:dyDescent="0.2">
      <c r="C9277"/>
      <c r="E9277" s="46"/>
      <c r="F9277" s="44"/>
    </row>
    <row r="9278" spans="3:6" x14ac:dyDescent="0.2">
      <c r="C9278"/>
      <c r="E9278" s="46"/>
      <c r="F9278" s="44"/>
    </row>
    <row r="9279" spans="3:6" x14ac:dyDescent="0.2">
      <c r="C9279"/>
      <c r="E9279" s="46"/>
      <c r="F9279" s="44"/>
    </row>
    <row r="9280" spans="3:6" x14ac:dyDescent="0.2">
      <c r="C9280"/>
      <c r="E9280" s="46"/>
      <c r="F9280" s="44"/>
    </row>
    <row r="9281" spans="3:6" x14ac:dyDescent="0.2">
      <c r="C9281"/>
      <c r="E9281" s="46"/>
      <c r="F9281" s="44"/>
    </row>
    <row r="9282" spans="3:6" x14ac:dyDescent="0.2">
      <c r="C9282"/>
      <c r="E9282" s="46"/>
      <c r="F9282" s="44"/>
    </row>
    <row r="9283" spans="3:6" x14ac:dyDescent="0.2">
      <c r="C9283"/>
      <c r="E9283" s="46"/>
      <c r="F9283" s="44"/>
    </row>
    <row r="9284" spans="3:6" x14ac:dyDescent="0.2">
      <c r="C9284"/>
      <c r="E9284" s="46"/>
      <c r="F9284" s="44"/>
    </row>
    <row r="9285" spans="3:6" x14ac:dyDescent="0.2">
      <c r="C9285"/>
      <c r="E9285" s="46"/>
      <c r="F9285" s="44"/>
    </row>
    <row r="9286" spans="3:6" x14ac:dyDescent="0.2">
      <c r="C9286"/>
      <c r="E9286" s="46"/>
      <c r="F9286" s="44"/>
    </row>
    <row r="9287" spans="3:6" x14ac:dyDescent="0.2">
      <c r="C9287"/>
      <c r="E9287" s="46"/>
      <c r="F9287" s="44"/>
    </row>
    <row r="9288" spans="3:6" x14ac:dyDescent="0.2">
      <c r="C9288"/>
      <c r="E9288" s="46"/>
      <c r="F9288" s="44"/>
    </row>
    <row r="9289" spans="3:6" x14ac:dyDescent="0.2">
      <c r="C9289"/>
      <c r="E9289" s="46"/>
      <c r="F9289" s="44"/>
    </row>
    <row r="9290" spans="3:6" x14ac:dyDescent="0.2">
      <c r="C9290"/>
      <c r="E9290" s="46"/>
      <c r="F9290" s="44"/>
    </row>
    <row r="9291" spans="3:6" x14ac:dyDescent="0.2">
      <c r="C9291"/>
      <c r="E9291" s="46"/>
      <c r="F9291" s="44"/>
    </row>
    <row r="9292" spans="3:6" x14ac:dyDescent="0.2">
      <c r="C9292"/>
      <c r="E9292" s="46"/>
      <c r="F9292" s="44"/>
    </row>
    <row r="9293" spans="3:6" x14ac:dyDescent="0.2">
      <c r="C9293"/>
      <c r="E9293" s="46"/>
      <c r="F9293" s="44"/>
    </row>
    <row r="9294" spans="3:6" x14ac:dyDescent="0.2">
      <c r="C9294"/>
      <c r="E9294" s="46"/>
      <c r="F9294" s="44"/>
    </row>
    <row r="9295" spans="3:6" x14ac:dyDescent="0.2">
      <c r="C9295"/>
      <c r="E9295" s="46"/>
      <c r="F9295" s="44"/>
    </row>
    <row r="9296" spans="3:6" x14ac:dyDescent="0.2">
      <c r="C9296"/>
      <c r="E9296" s="46"/>
      <c r="F9296" s="44"/>
    </row>
    <row r="9297" spans="3:6" x14ac:dyDescent="0.2">
      <c r="C9297"/>
      <c r="E9297" s="46"/>
      <c r="F9297" s="44"/>
    </row>
    <row r="9298" spans="3:6" x14ac:dyDescent="0.2">
      <c r="C9298"/>
      <c r="E9298" s="46"/>
      <c r="F9298" s="44"/>
    </row>
    <row r="9299" spans="3:6" x14ac:dyDescent="0.2">
      <c r="C9299"/>
      <c r="E9299" s="46"/>
      <c r="F9299" s="44"/>
    </row>
    <row r="9300" spans="3:6" x14ac:dyDescent="0.2">
      <c r="C9300"/>
      <c r="E9300" s="46"/>
      <c r="F9300" s="44"/>
    </row>
    <row r="9301" spans="3:6" x14ac:dyDescent="0.2">
      <c r="C9301"/>
      <c r="E9301" s="46"/>
      <c r="F9301" s="44"/>
    </row>
    <row r="9302" spans="3:6" x14ac:dyDescent="0.2">
      <c r="C9302"/>
      <c r="E9302" s="46"/>
      <c r="F9302" s="44"/>
    </row>
    <row r="9303" spans="3:6" x14ac:dyDescent="0.2">
      <c r="C9303"/>
      <c r="E9303" s="46"/>
      <c r="F9303" s="44"/>
    </row>
    <row r="9304" spans="3:6" x14ac:dyDescent="0.2">
      <c r="C9304"/>
      <c r="E9304" s="46"/>
      <c r="F9304" s="44"/>
    </row>
    <row r="9305" spans="3:6" x14ac:dyDescent="0.2">
      <c r="C9305"/>
      <c r="E9305" s="46"/>
      <c r="F9305" s="44"/>
    </row>
    <row r="9306" spans="3:6" x14ac:dyDescent="0.2">
      <c r="C9306"/>
      <c r="E9306" s="46"/>
      <c r="F9306" s="44"/>
    </row>
    <row r="9307" spans="3:6" x14ac:dyDescent="0.2">
      <c r="C9307"/>
      <c r="E9307" s="46"/>
      <c r="F9307" s="44"/>
    </row>
    <row r="9308" spans="3:6" x14ac:dyDescent="0.2">
      <c r="C9308"/>
      <c r="E9308" s="46"/>
      <c r="F9308" s="44"/>
    </row>
    <row r="9309" spans="3:6" x14ac:dyDescent="0.2">
      <c r="C9309"/>
      <c r="E9309" s="46"/>
      <c r="F9309" s="44"/>
    </row>
    <row r="9310" spans="3:6" x14ac:dyDescent="0.2">
      <c r="C9310"/>
      <c r="E9310" s="46"/>
      <c r="F9310" s="44"/>
    </row>
    <row r="9311" spans="3:6" x14ac:dyDescent="0.2">
      <c r="C9311"/>
      <c r="E9311" s="46"/>
      <c r="F9311" s="44"/>
    </row>
    <row r="9312" spans="3:6" x14ac:dyDescent="0.2">
      <c r="C9312"/>
      <c r="E9312" s="46"/>
      <c r="F9312" s="44"/>
    </row>
    <row r="9313" spans="3:6" x14ac:dyDescent="0.2">
      <c r="C9313"/>
      <c r="E9313" s="46"/>
      <c r="F9313" s="44"/>
    </row>
    <row r="9314" spans="3:6" x14ac:dyDescent="0.2">
      <c r="C9314"/>
      <c r="E9314" s="46"/>
      <c r="F9314" s="44"/>
    </row>
    <row r="9315" spans="3:6" x14ac:dyDescent="0.2">
      <c r="C9315"/>
      <c r="E9315" s="46"/>
      <c r="F9315" s="44"/>
    </row>
    <row r="9316" spans="3:6" x14ac:dyDescent="0.2">
      <c r="C9316"/>
      <c r="E9316" s="46"/>
      <c r="F9316" s="44"/>
    </row>
    <row r="9317" spans="3:6" x14ac:dyDescent="0.2">
      <c r="C9317"/>
      <c r="E9317" s="46"/>
      <c r="F9317" s="44"/>
    </row>
    <row r="9318" spans="3:6" x14ac:dyDescent="0.2">
      <c r="C9318"/>
      <c r="E9318" s="46"/>
      <c r="F9318" s="44"/>
    </row>
    <row r="9319" spans="3:6" x14ac:dyDescent="0.2">
      <c r="C9319"/>
      <c r="E9319" s="46"/>
      <c r="F9319" s="44"/>
    </row>
    <row r="9320" spans="3:6" x14ac:dyDescent="0.2">
      <c r="C9320"/>
      <c r="E9320" s="46"/>
      <c r="F9320" s="44"/>
    </row>
    <row r="9321" spans="3:6" x14ac:dyDescent="0.2">
      <c r="C9321"/>
      <c r="E9321" s="46"/>
      <c r="F9321" s="44"/>
    </row>
    <row r="9322" spans="3:6" x14ac:dyDescent="0.2">
      <c r="C9322"/>
      <c r="E9322" s="46"/>
      <c r="F9322" s="44"/>
    </row>
    <row r="9323" spans="3:6" x14ac:dyDescent="0.2">
      <c r="C9323"/>
      <c r="E9323" s="46"/>
      <c r="F9323" s="44"/>
    </row>
    <row r="9324" spans="3:6" x14ac:dyDescent="0.2">
      <c r="C9324"/>
      <c r="E9324" s="46"/>
      <c r="F9324" s="44"/>
    </row>
    <row r="9325" spans="3:6" x14ac:dyDescent="0.2">
      <c r="C9325"/>
      <c r="E9325" s="46"/>
      <c r="F9325" s="44"/>
    </row>
    <row r="9326" spans="3:6" x14ac:dyDescent="0.2">
      <c r="C9326"/>
      <c r="E9326" s="46"/>
      <c r="F9326" s="44"/>
    </row>
    <row r="9327" spans="3:6" x14ac:dyDescent="0.2">
      <c r="C9327"/>
      <c r="E9327" s="46"/>
      <c r="F9327" s="44"/>
    </row>
    <row r="9328" spans="3:6" x14ac:dyDescent="0.2">
      <c r="C9328"/>
      <c r="E9328" s="46"/>
      <c r="F9328" s="44"/>
    </row>
    <row r="9329" spans="3:6" x14ac:dyDescent="0.2">
      <c r="C9329"/>
      <c r="E9329" s="46"/>
      <c r="F9329" s="44"/>
    </row>
    <row r="9330" spans="3:6" x14ac:dyDescent="0.2">
      <c r="C9330"/>
      <c r="E9330" s="46"/>
      <c r="F9330" s="44"/>
    </row>
    <row r="9331" spans="3:6" x14ac:dyDescent="0.2">
      <c r="C9331"/>
      <c r="E9331" s="46"/>
      <c r="F9331" s="44"/>
    </row>
    <row r="9332" spans="3:6" x14ac:dyDescent="0.2">
      <c r="C9332"/>
      <c r="E9332" s="46"/>
      <c r="F9332" s="44"/>
    </row>
    <row r="9333" spans="3:6" x14ac:dyDescent="0.2">
      <c r="C9333"/>
      <c r="E9333" s="46"/>
      <c r="F9333" s="44"/>
    </row>
    <row r="9334" spans="3:6" x14ac:dyDescent="0.2">
      <c r="C9334"/>
      <c r="E9334" s="46"/>
      <c r="F9334" s="44"/>
    </row>
    <row r="9335" spans="3:6" x14ac:dyDescent="0.2">
      <c r="C9335"/>
      <c r="E9335" s="46"/>
      <c r="F9335" s="44"/>
    </row>
    <row r="9336" spans="3:6" x14ac:dyDescent="0.2">
      <c r="C9336"/>
      <c r="E9336" s="46"/>
      <c r="F9336" s="44"/>
    </row>
    <row r="9337" spans="3:6" x14ac:dyDescent="0.2">
      <c r="C9337"/>
      <c r="E9337" s="46"/>
      <c r="F9337" s="44"/>
    </row>
    <row r="9338" spans="3:6" x14ac:dyDescent="0.2">
      <c r="C9338"/>
      <c r="E9338" s="46"/>
      <c r="F9338" s="44"/>
    </row>
    <row r="9339" spans="3:6" x14ac:dyDescent="0.2">
      <c r="C9339"/>
      <c r="E9339" s="46"/>
      <c r="F9339" s="44"/>
    </row>
    <row r="9340" spans="3:6" x14ac:dyDescent="0.2">
      <c r="C9340"/>
      <c r="E9340" s="46"/>
      <c r="F9340" s="44"/>
    </row>
    <row r="9341" spans="3:6" x14ac:dyDescent="0.2">
      <c r="C9341"/>
      <c r="E9341" s="46"/>
      <c r="F9341" s="44"/>
    </row>
    <row r="9342" spans="3:6" x14ac:dyDescent="0.2">
      <c r="C9342"/>
      <c r="E9342" s="46"/>
      <c r="F9342" s="44"/>
    </row>
    <row r="9343" spans="3:6" x14ac:dyDescent="0.2">
      <c r="C9343"/>
      <c r="E9343" s="46"/>
      <c r="F9343" s="44"/>
    </row>
    <row r="9344" spans="3:6" x14ac:dyDescent="0.2">
      <c r="C9344"/>
      <c r="E9344" s="46"/>
      <c r="F9344" s="44"/>
    </row>
    <row r="9345" spans="3:6" x14ac:dyDescent="0.2">
      <c r="C9345"/>
      <c r="E9345" s="46"/>
      <c r="F9345" s="44"/>
    </row>
    <row r="9346" spans="3:6" x14ac:dyDescent="0.2">
      <c r="C9346"/>
      <c r="E9346" s="46"/>
      <c r="F9346" s="44"/>
    </row>
    <row r="9347" spans="3:6" x14ac:dyDescent="0.2">
      <c r="C9347"/>
      <c r="E9347" s="46"/>
      <c r="F9347" s="44"/>
    </row>
    <row r="9348" spans="3:6" x14ac:dyDescent="0.2">
      <c r="C9348"/>
      <c r="E9348" s="46"/>
      <c r="F9348" s="44"/>
    </row>
    <row r="9349" spans="3:6" x14ac:dyDescent="0.2">
      <c r="C9349"/>
      <c r="E9349" s="46"/>
      <c r="F9349" s="44"/>
    </row>
    <row r="9350" spans="3:6" x14ac:dyDescent="0.2">
      <c r="C9350"/>
      <c r="E9350" s="46"/>
      <c r="F9350" s="44"/>
    </row>
    <row r="9351" spans="3:6" x14ac:dyDescent="0.2">
      <c r="C9351"/>
      <c r="E9351" s="46"/>
      <c r="F9351" s="44"/>
    </row>
    <row r="9352" spans="3:6" x14ac:dyDescent="0.2">
      <c r="C9352"/>
      <c r="E9352" s="46"/>
      <c r="F9352" s="44"/>
    </row>
    <row r="9353" spans="3:6" x14ac:dyDescent="0.2">
      <c r="C9353"/>
      <c r="E9353" s="46"/>
      <c r="F9353" s="44"/>
    </row>
    <row r="9354" spans="3:6" x14ac:dyDescent="0.2">
      <c r="C9354"/>
      <c r="E9354" s="46"/>
      <c r="F9354" s="44"/>
    </row>
    <row r="9355" spans="3:6" x14ac:dyDescent="0.2">
      <c r="C9355"/>
      <c r="E9355" s="46"/>
      <c r="F9355" s="44"/>
    </row>
    <row r="9356" spans="3:6" x14ac:dyDescent="0.2">
      <c r="C9356"/>
      <c r="E9356" s="46"/>
      <c r="F9356" s="44"/>
    </row>
    <row r="9357" spans="3:6" x14ac:dyDescent="0.2">
      <c r="C9357"/>
      <c r="E9357" s="46"/>
      <c r="F9357" s="44"/>
    </row>
    <row r="9358" spans="3:6" x14ac:dyDescent="0.2">
      <c r="C9358"/>
      <c r="E9358" s="46"/>
      <c r="F9358" s="44"/>
    </row>
    <row r="9359" spans="3:6" x14ac:dyDescent="0.2">
      <c r="C9359"/>
      <c r="E9359" s="46"/>
      <c r="F9359" s="44"/>
    </row>
    <row r="9360" spans="3:6" x14ac:dyDescent="0.2">
      <c r="C9360"/>
      <c r="E9360" s="46"/>
      <c r="F9360" s="44"/>
    </row>
    <row r="9361" spans="3:6" x14ac:dyDescent="0.2">
      <c r="C9361"/>
      <c r="E9361" s="46"/>
      <c r="F9361" s="44"/>
    </row>
    <row r="9362" spans="3:6" x14ac:dyDescent="0.2">
      <c r="C9362"/>
      <c r="E9362" s="46"/>
      <c r="F9362" s="44"/>
    </row>
    <row r="9363" spans="3:6" x14ac:dyDescent="0.2">
      <c r="C9363"/>
      <c r="E9363" s="46"/>
      <c r="F9363" s="44"/>
    </row>
    <row r="9364" spans="3:6" x14ac:dyDescent="0.2">
      <c r="C9364"/>
      <c r="E9364" s="46"/>
      <c r="F9364" s="44"/>
    </row>
    <row r="9365" spans="3:6" x14ac:dyDescent="0.2">
      <c r="C9365"/>
      <c r="E9365" s="46"/>
      <c r="F9365" s="44"/>
    </row>
    <row r="9366" spans="3:6" x14ac:dyDescent="0.2">
      <c r="C9366"/>
      <c r="E9366" s="46"/>
      <c r="F9366" s="44"/>
    </row>
    <row r="9367" spans="3:6" x14ac:dyDescent="0.2">
      <c r="C9367"/>
      <c r="E9367" s="46"/>
      <c r="F9367" s="44"/>
    </row>
    <row r="9368" spans="3:6" x14ac:dyDescent="0.2">
      <c r="C9368"/>
      <c r="E9368" s="46"/>
      <c r="F9368" s="44"/>
    </row>
    <row r="9369" spans="3:6" x14ac:dyDescent="0.2">
      <c r="C9369"/>
      <c r="E9369" s="46"/>
      <c r="F9369" s="44"/>
    </row>
    <row r="9370" spans="3:6" x14ac:dyDescent="0.2">
      <c r="C9370"/>
      <c r="E9370" s="46"/>
      <c r="F9370" s="44"/>
    </row>
    <row r="9371" spans="3:6" x14ac:dyDescent="0.2">
      <c r="C9371"/>
      <c r="E9371" s="46"/>
      <c r="F9371" s="44"/>
    </row>
    <row r="9372" spans="3:6" x14ac:dyDescent="0.2">
      <c r="C9372"/>
      <c r="E9372" s="46"/>
      <c r="F9372" s="44"/>
    </row>
    <row r="9373" spans="3:6" x14ac:dyDescent="0.2">
      <c r="C9373"/>
      <c r="E9373" s="46"/>
      <c r="F9373" s="44"/>
    </row>
    <row r="9374" spans="3:6" x14ac:dyDescent="0.2">
      <c r="C9374"/>
      <c r="E9374" s="46"/>
      <c r="F9374" s="44"/>
    </row>
    <row r="9375" spans="3:6" x14ac:dyDescent="0.2">
      <c r="C9375"/>
      <c r="E9375" s="46"/>
      <c r="F9375" s="44"/>
    </row>
    <row r="9376" spans="3:6" x14ac:dyDescent="0.2">
      <c r="C9376"/>
      <c r="E9376" s="46"/>
      <c r="F9376" s="44"/>
    </row>
    <row r="9377" spans="3:6" x14ac:dyDescent="0.2">
      <c r="C9377"/>
      <c r="E9377" s="46"/>
      <c r="F9377" s="44"/>
    </row>
    <row r="9378" spans="3:6" x14ac:dyDescent="0.2">
      <c r="C9378"/>
      <c r="E9378" s="46"/>
      <c r="F9378" s="44"/>
    </row>
    <row r="9379" spans="3:6" x14ac:dyDescent="0.2">
      <c r="C9379"/>
      <c r="E9379" s="46"/>
      <c r="F9379" s="44"/>
    </row>
    <row r="9380" spans="3:6" x14ac:dyDescent="0.2">
      <c r="C9380"/>
      <c r="E9380" s="46"/>
      <c r="F9380" s="44"/>
    </row>
    <row r="9381" spans="3:6" x14ac:dyDescent="0.2">
      <c r="C9381"/>
      <c r="E9381" s="46"/>
      <c r="F9381" s="44"/>
    </row>
    <row r="9382" spans="3:6" x14ac:dyDescent="0.2">
      <c r="C9382"/>
      <c r="E9382" s="46"/>
      <c r="F9382" s="44"/>
    </row>
    <row r="9383" spans="3:6" x14ac:dyDescent="0.2">
      <c r="C9383"/>
      <c r="E9383" s="46"/>
      <c r="F9383" s="44"/>
    </row>
    <row r="9384" spans="3:6" x14ac:dyDescent="0.2">
      <c r="C9384"/>
      <c r="E9384" s="46"/>
      <c r="F9384" s="44"/>
    </row>
    <row r="9385" spans="3:6" x14ac:dyDescent="0.2">
      <c r="C9385"/>
      <c r="E9385" s="46"/>
      <c r="F9385" s="44"/>
    </row>
    <row r="9386" spans="3:6" x14ac:dyDescent="0.2">
      <c r="C9386"/>
      <c r="E9386" s="46"/>
      <c r="F9386" s="44"/>
    </row>
    <row r="9387" spans="3:6" x14ac:dyDescent="0.2">
      <c r="C9387"/>
      <c r="E9387" s="46"/>
      <c r="F9387" s="44"/>
    </row>
    <row r="9388" spans="3:6" x14ac:dyDescent="0.2">
      <c r="C9388"/>
      <c r="E9388" s="46"/>
      <c r="F9388" s="44"/>
    </row>
    <row r="9389" spans="3:6" x14ac:dyDescent="0.2">
      <c r="C9389"/>
      <c r="E9389" s="46"/>
      <c r="F9389" s="44"/>
    </row>
    <row r="9390" spans="3:6" x14ac:dyDescent="0.2">
      <c r="C9390"/>
      <c r="E9390" s="46"/>
      <c r="F9390" s="44"/>
    </row>
    <row r="9391" spans="3:6" x14ac:dyDescent="0.2">
      <c r="C9391"/>
      <c r="E9391" s="46"/>
      <c r="F9391" s="44"/>
    </row>
    <row r="9392" spans="3:6" x14ac:dyDescent="0.2">
      <c r="C9392"/>
      <c r="E9392" s="46"/>
      <c r="F9392" s="44"/>
    </row>
    <row r="9393" spans="3:6" x14ac:dyDescent="0.2">
      <c r="C9393"/>
      <c r="E9393" s="46"/>
      <c r="F9393" s="44"/>
    </row>
    <row r="9394" spans="3:6" x14ac:dyDescent="0.2">
      <c r="C9394"/>
      <c r="E9394" s="46"/>
      <c r="F9394" s="44"/>
    </row>
    <row r="9395" spans="3:6" x14ac:dyDescent="0.2">
      <c r="C9395"/>
      <c r="E9395" s="46"/>
      <c r="F9395" s="44"/>
    </row>
    <row r="9396" spans="3:6" x14ac:dyDescent="0.2">
      <c r="C9396"/>
      <c r="E9396" s="46"/>
      <c r="F9396" s="44"/>
    </row>
    <row r="9397" spans="3:6" x14ac:dyDescent="0.2">
      <c r="C9397"/>
      <c r="E9397" s="46"/>
      <c r="F9397" s="44"/>
    </row>
    <row r="9398" spans="3:6" x14ac:dyDescent="0.2">
      <c r="C9398"/>
      <c r="E9398" s="46"/>
      <c r="F9398" s="44"/>
    </row>
    <row r="9399" spans="3:6" x14ac:dyDescent="0.2">
      <c r="C9399"/>
      <c r="E9399" s="46"/>
      <c r="F9399" s="44"/>
    </row>
    <row r="9400" spans="3:6" x14ac:dyDescent="0.2">
      <c r="C9400"/>
      <c r="E9400" s="46"/>
      <c r="F9400" s="44"/>
    </row>
    <row r="9401" spans="3:6" x14ac:dyDescent="0.2">
      <c r="C9401"/>
      <c r="E9401" s="46"/>
      <c r="F9401" s="44"/>
    </row>
    <row r="9402" spans="3:6" x14ac:dyDescent="0.2">
      <c r="C9402"/>
      <c r="E9402" s="46"/>
      <c r="F9402" s="44"/>
    </row>
    <row r="9403" spans="3:6" x14ac:dyDescent="0.2">
      <c r="C9403"/>
      <c r="E9403" s="46"/>
      <c r="F9403" s="44"/>
    </row>
    <row r="9404" spans="3:6" x14ac:dyDescent="0.2">
      <c r="C9404"/>
      <c r="E9404" s="46"/>
      <c r="F9404" s="44"/>
    </row>
    <row r="9405" spans="3:6" x14ac:dyDescent="0.2">
      <c r="C9405"/>
      <c r="E9405" s="46"/>
      <c r="F9405" s="44"/>
    </row>
    <row r="9406" spans="3:6" x14ac:dyDescent="0.2">
      <c r="C9406"/>
      <c r="E9406" s="46"/>
      <c r="F9406" s="44"/>
    </row>
    <row r="9407" spans="3:6" x14ac:dyDescent="0.2">
      <c r="C9407"/>
      <c r="E9407" s="46"/>
      <c r="F9407" s="44"/>
    </row>
    <row r="9408" spans="3:6" x14ac:dyDescent="0.2">
      <c r="C9408"/>
      <c r="E9408" s="46"/>
      <c r="F9408" s="44"/>
    </row>
    <row r="9409" spans="3:6" x14ac:dyDescent="0.2">
      <c r="C9409"/>
      <c r="E9409" s="46"/>
      <c r="F9409" s="44"/>
    </row>
    <row r="9410" spans="3:6" x14ac:dyDescent="0.2">
      <c r="C9410"/>
      <c r="E9410" s="46"/>
      <c r="F9410" s="44"/>
    </row>
    <row r="9411" spans="3:6" x14ac:dyDescent="0.2">
      <c r="C9411"/>
      <c r="E9411" s="46"/>
      <c r="F9411" s="44"/>
    </row>
    <row r="9412" spans="3:6" x14ac:dyDescent="0.2">
      <c r="C9412"/>
      <c r="E9412" s="46"/>
      <c r="F9412" s="44"/>
    </row>
    <row r="9413" spans="3:6" x14ac:dyDescent="0.2">
      <c r="C9413"/>
      <c r="E9413" s="46"/>
      <c r="F9413" s="44"/>
    </row>
    <row r="9414" spans="3:6" x14ac:dyDescent="0.2">
      <c r="C9414"/>
      <c r="E9414" s="46"/>
      <c r="F9414" s="44"/>
    </row>
    <row r="9415" spans="3:6" x14ac:dyDescent="0.2">
      <c r="C9415"/>
      <c r="E9415" s="46"/>
      <c r="F9415" s="44"/>
    </row>
    <row r="9416" spans="3:6" x14ac:dyDescent="0.2">
      <c r="C9416"/>
      <c r="E9416" s="46"/>
      <c r="F9416" s="44"/>
    </row>
    <row r="9417" spans="3:6" x14ac:dyDescent="0.2">
      <c r="C9417"/>
      <c r="E9417" s="46"/>
      <c r="F9417" s="44"/>
    </row>
    <row r="9418" spans="3:6" x14ac:dyDescent="0.2">
      <c r="C9418"/>
      <c r="E9418" s="46"/>
      <c r="F9418" s="44"/>
    </row>
    <row r="9419" spans="3:6" x14ac:dyDescent="0.2">
      <c r="C9419"/>
      <c r="E9419" s="46"/>
      <c r="F9419" s="44"/>
    </row>
    <row r="9420" spans="3:6" x14ac:dyDescent="0.2">
      <c r="C9420"/>
      <c r="E9420" s="46"/>
      <c r="F9420" s="44"/>
    </row>
    <row r="9421" spans="3:6" x14ac:dyDescent="0.2">
      <c r="C9421"/>
      <c r="E9421" s="46"/>
      <c r="F9421" s="44"/>
    </row>
    <row r="9422" spans="3:6" x14ac:dyDescent="0.2">
      <c r="C9422"/>
      <c r="E9422" s="46"/>
      <c r="F9422" s="44"/>
    </row>
    <row r="9423" spans="3:6" x14ac:dyDescent="0.2">
      <c r="C9423"/>
      <c r="E9423" s="46"/>
      <c r="F9423" s="44"/>
    </row>
    <row r="9424" spans="3:6" x14ac:dyDescent="0.2">
      <c r="C9424"/>
      <c r="E9424" s="46"/>
      <c r="F9424" s="44"/>
    </row>
    <row r="9425" spans="3:6" x14ac:dyDescent="0.2">
      <c r="C9425"/>
      <c r="E9425" s="46"/>
      <c r="F9425" s="44"/>
    </row>
    <row r="9426" spans="3:6" x14ac:dyDescent="0.2">
      <c r="C9426"/>
      <c r="E9426" s="46"/>
      <c r="F9426" s="44"/>
    </row>
    <row r="9427" spans="3:6" x14ac:dyDescent="0.2">
      <c r="C9427"/>
      <c r="E9427" s="46"/>
      <c r="F9427" s="44"/>
    </row>
    <row r="9428" spans="3:6" x14ac:dyDescent="0.2">
      <c r="C9428"/>
      <c r="E9428" s="46"/>
      <c r="F9428" s="44"/>
    </row>
    <row r="9429" spans="3:6" x14ac:dyDescent="0.2">
      <c r="C9429"/>
      <c r="E9429" s="46"/>
      <c r="F9429" s="44"/>
    </row>
    <row r="9430" spans="3:6" x14ac:dyDescent="0.2">
      <c r="C9430"/>
      <c r="E9430" s="46"/>
      <c r="F9430" s="44"/>
    </row>
    <row r="9431" spans="3:6" x14ac:dyDescent="0.2">
      <c r="C9431"/>
      <c r="E9431" s="46"/>
      <c r="F9431" s="44"/>
    </row>
    <row r="9432" spans="3:6" x14ac:dyDescent="0.2">
      <c r="C9432"/>
      <c r="E9432" s="46"/>
      <c r="F9432" s="44"/>
    </row>
    <row r="9433" spans="3:6" x14ac:dyDescent="0.2">
      <c r="C9433"/>
      <c r="E9433" s="46"/>
      <c r="F9433" s="44"/>
    </row>
    <row r="9434" spans="3:6" x14ac:dyDescent="0.2">
      <c r="C9434"/>
      <c r="E9434" s="46"/>
      <c r="F9434" s="44"/>
    </row>
    <row r="9435" spans="3:6" x14ac:dyDescent="0.2">
      <c r="C9435"/>
      <c r="E9435" s="46"/>
      <c r="F9435" s="44"/>
    </row>
    <row r="9436" spans="3:6" x14ac:dyDescent="0.2">
      <c r="C9436"/>
      <c r="E9436" s="46"/>
      <c r="F9436" s="44"/>
    </row>
    <row r="9437" spans="3:6" x14ac:dyDescent="0.2">
      <c r="C9437"/>
      <c r="E9437" s="46"/>
      <c r="F9437" s="44"/>
    </row>
    <row r="9438" spans="3:6" x14ac:dyDescent="0.2">
      <c r="C9438"/>
      <c r="E9438" s="46"/>
      <c r="F9438" s="44"/>
    </row>
    <row r="9439" spans="3:6" x14ac:dyDescent="0.2">
      <c r="C9439"/>
      <c r="E9439" s="46"/>
      <c r="F9439" s="44"/>
    </row>
    <row r="9440" spans="3:6" x14ac:dyDescent="0.2">
      <c r="C9440"/>
      <c r="E9440" s="46"/>
      <c r="F9440" s="44"/>
    </row>
    <row r="9441" spans="3:6" x14ac:dyDescent="0.2">
      <c r="C9441"/>
      <c r="E9441" s="46"/>
      <c r="F9441" s="44"/>
    </row>
    <row r="9442" spans="3:6" x14ac:dyDescent="0.2">
      <c r="C9442"/>
      <c r="E9442" s="46"/>
      <c r="F9442" s="44"/>
    </row>
    <row r="9443" spans="3:6" x14ac:dyDescent="0.2">
      <c r="C9443"/>
      <c r="E9443" s="46"/>
      <c r="F9443" s="44"/>
    </row>
    <row r="9444" spans="3:6" x14ac:dyDescent="0.2">
      <c r="C9444"/>
      <c r="E9444" s="46"/>
      <c r="F9444" s="44"/>
    </row>
    <row r="9445" spans="3:6" x14ac:dyDescent="0.2">
      <c r="C9445"/>
      <c r="E9445" s="46"/>
      <c r="F9445" s="44"/>
    </row>
    <row r="9446" spans="3:6" x14ac:dyDescent="0.2">
      <c r="C9446"/>
      <c r="E9446" s="46"/>
      <c r="F9446" s="44"/>
    </row>
    <row r="9447" spans="3:6" x14ac:dyDescent="0.2">
      <c r="C9447"/>
      <c r="E9447" s="46"/>
      <c r="F9447" s="44"/>
    </row>
    <row r="9448" spans="3:6" x14ac:dyDescent="0.2">
      <c r="C9448"/>
      <c r="E9448" s="46"/>
      <c r="F9448" s="44"/>
    </row>
    <row r="9449" spans="3:6" x14ac:dyDescent="0.2">
      <c r="C9449"/>
      <c r="E9449" s="46"/>
      <c r="F9449" s="44"/>
    </row>
    <row r="9450" spans="3:6" x14ac:dyDescent="0.2">
      <c r="C9450"/>
      <c r="E9450" s="46"/>
      <c r="F9450" s="44"/>
    </row>
    <row r="9451" spans="3:6" x14ac:dyDescent="0.2">
      <c r="C9451"/>
      <c r="E9451" s="46"/>
      <c r="F9451" s="44"/>
    </row>
    <row r="9452" spans="3:6" x14ac:dyDescent="0.2">
      <c r="C9452"/>
      <c r="E9452" s="46"/>
      <c r="F9452" s="44"/>
    </row>
    <row r="9453" spans="3:6" x14ac:dyDescent="0.2">
      <c r="C9453"/>
      <c r="E9453" s="46"/>
      <c r="F9453" s="44"/>
    </row>
    <row r="9454" spans="3:6" x14ac:dyDescent="0.2">
      <c r="C9454"/>
      <c r="E9454" s="46"/>
      <c r="F9454" s="44"/>
    </row>
    <row r="9455" spans="3:6" x14ac:dyDescent="0.2">
      <c r="C9455"/>
      <c r="E9455" s="46"/>
      <c r="F9455" s="44"/>
    </row>
    <row r="9456" spans="3:6" x14ac:dyDescent="0.2">
      <c r="C9456"/>
      <c r="E9456" s="46"/>
      <c r="F9456" s="44"/>
    </row>
    <row r="9457" spans="3:6" x14ac:dyDescent="0.2">
      <c r="C9457"/>
      <c r="E9457" s="46"/>
      <c r="F9457" s="44"/>
    </row>
    <row r="9458" spans="3:6" x14ac:dyDescent="0.2">
      <c r="C9458"/>
      <c r="E9458" s="46"/>
      <c r="F9458" s="44"/>
    </row>
    <row r="9459" spans="3:6" x14ac:dyDescent="0.2">
      <c r="C9459"/>
      <c r="E9459" s="46"/>
      <c r="F9459" s="44"/>
    </row>
    <row r="9460" spans="3:6" x14ac:dyDescent="0.2">
      <c r="C9460"/>
      <c r="E9460" s="46"/>
      <c r="F9460" s="44"/>
    </row>
    <row r="9461" spans="3:6" x14ac:dyDescent="0.2">
      <c r="C9461"/>
      <c r="E9461" s="46"/>
      <c r="F9461" s="44"/>
    </row>
    <row r="9462" spans="3:6" x14ac:dyDescent="0.2">
      <c r="C9462"/>
      <c r="E9462" s="46"/>
      <c r="F9462" s="44"/>
    </row>
    <row r="9463" spans="3:6" x14ac:dyDescent="0.2">
      <c r="C9463"/>
      <c r="E9463" s="46"/>
      <c r="F9463" s="44"/>
    </row>
    <row r="9464" spans="3:6" x14ac:dyDescent="0.2">
      <c r="C9464"/>
      <c r="E9464" s="46"/>
      <c r="F9464" s="44"/>
    </row>
    <row r="9465" spans="3:6" x14ac:dyDescent="0.2">
      <c r="C9465"/>
      <c r="E9465" s="46"/>
      <c r="F9465" s="44"/>
    </row>
    <row r="9466" spans="3:6" x14ac:dyDescent="0.2">
      <c r="C9466"/>
      <c r="E9466" s="46"/>
      <c r="F9466" s="44"/>
    </row>
    <row r="9467" spans="3:6" x14ac:dyDescent="0.2">
      <c r="C9467"/>
      <c r="E9467" s="46"/>
      <c r="F9467" s="44"/>
    </row>
    <row r="9468" spans="3:6" x14ac:dyDescent="0.2">
      <c r="C9468"/>
      <c r="E9468" s="46"/>
      <c r="F9468" s="44"/>
    </row>
    <row r="9469" spans="3:6" x14ac:dyDescent="0.2">
      <c r="C9469"/>
      <c r="E9469" s="46"/>
      <c r="F9469" s="44"/>
    </row>
    <row r="9470" spans="3:6" x14ac:dyDescent="0.2">
      <c r="C9470"/>
      <c r="E9470" s="46"/>
      <c r="F9470" s="44"/>
    </row>
    <row r="9471" spans="3:6" x14ac:dyDescent="0.2">
      <c r="C9471"/>
      <c r="E9471" s="46"/>
      <c r="F9471" s="44"/>
    </row>
    <row r="9472" spans="3:6" x14ac:dyDescent="0.2">
      <c r="C9472"/>
      <c r="E9472" s="46"/>
      <c r="F9472" s="44"/>
    </row>
    <row r="9473" spans="3:6" x14ac:dyDescent="0.2">
      <c r="C9473"/>
      <c r="E9473" s="46"/>
      <c r="F9473" s="44"/>
    </row>
    <row r="9474" spans="3:6" x14ac:dyDescent="0.2">
      <c r="C9474"/>
      <c r="E9474" s="46"/>
      <c r="F9474" s="44"/>
    </row>
    <row r="9475" spans="3:6" x14ac:dyDescent="0.2">
      <c r="C9475"/>
      <c r="E9475" s="46"/>
      <c r="F9475" s="44"/>
    </row>
    <row r="9476" spans="3:6" x14ac:dyDescent="0.2">
      <c r="C9476"/>
      <c r="E9476" s="46"/>
      <c r="F9476" s="44"/>
    </row>
    <row r="9477" spans="3:6" x14ac:dyDescent="0.2">
      <c r="C9477"/>
      <c r="E9477" s="46"/>
      <c r="F9477" s="44"/>
    </row>
    <row r="9478" spans="3:6" x14ac:dyDescent="0.2">
      <c r="C9478"/>
      <c r="E9478" s="46"/>
      <c r="F9478" s="44"/>
    </row>
    <row r="9479" spans="3:6" x14ac:dyDescent="0.2">
      <c r="C9479"/>
      <c r="E9479" s="46"/>
      <c r="F9479" s="44"/>
    </row>
    <row r="9480" spans="3:6" x14ac:dyDescent="0.2">
      <c r="C9480"/>
      <c r="E9480" s="46"/>
      <c r="F9480" s="44"/>
    </row>
    <row r="9481" spans="3:6" x14ac:dyDescent="0.2">
      <c r="C9481"/>
      <c r="E9481" s="46"/>
      <c r="F9481" s="44"/>
    </row>
    <row r="9482" spans="3:6" x14ac:dyDescent="0.2">
      <c r="C9482"/>
      <c r="E9482" s="46"/>
      <c r="F9482" s="44"/>
    </row>
    <row r="9483" spans="3:6" x14ac:dyDescent="0.2">
      <c r="C9483"/>
      <c r="E9483" s="46"/>
      <c r="F9483" s="44"/>
    </row>
    <row r="9484" spans="3:6" x14ac:dyDescent="0.2">
      <c r="C9484"/>
      <c r="E9484" s="46"/>
      <c r="F9484" s="44"/>
    </row>
    <row r="9485" spans="3:6" x14ac:dyDescent="0.2">
      <c r="C9485"/>
      <c r="E9485" s="46"/>
      <c r="F9485" s="44"/>
    </row>
    <row r="9486" spans="3:6" x14ac:dyDescent="0.2">
      <c r="C9486"/>
      <c r="E9486" s="46"/>
      <c r="F9486" s="44"/>
    </row>
    <row r="9487" spans="3:6" x14ac:dyDescent="0.2">
      <c r="C9487"/>
      <c r="E9487" s="46"/>
      <c r="F9487" s="44"/>
    </row>
    <row r="9488" spans="3:6" x14ac:dyDescent="0.2">
      <c r="C9488"/>
      <c r="E9488" s="46"/>
      <c r="F9488" s="44"/>
    </row>
    <row r="9489" spans="3:6" x14ac:dyDescent="0.2">
      <c r="C9489"/>
      <c r="E9489" s="46"/>
      <c r="F9489" s="44"/>
    </row>
    <row r="9490" spans="3:6" x14ac:dyDescent="0.2">
      <c r="C9490"/>
      <c r="E9490" s="46"/>
      <c r="F9490" s="44"/>
    </row>
    <row r="9491" spans="3:6" x14ac:dyDescent="0.2">
      <c r="C9491"/>
      <c r="E9491" s="46"/>
      <c r="F9491" s="44"/>
    </row>
    <row r="9492" spans="3:6" x14ac:dyDescent="0.2">
      <c r="C9492"/>
      <c r="E9492" s="46"/>
      <c r="F9492" s="44"/>
    </row>
    <row r="9493" spans="3:6" x14ac:dyDescent="0.2">
      <c r="C9493"/>
      <c r="E9493" s="46"/>
      <c r="F9493" s="44"/>
    </row>
    <row r="9494" spans="3:6" x14ac:dyDescent="0.2">
      <c r="C9494"/>
      <c r="E9494" s="46"/>
      <c r="F9494" s="44"/>
    </row>
    <row r="9495" spans="3:6" x14ac:dyDescent="0.2">
      <c r="C9495"/>
      <c r="E9495" s="46"/>
      <c r="F9495" s="44"/>
    </row>
    <row r="9496" spans="3:6" x14ac:dyDescent="0.2">
      <c r="C9496"/>
      <c r="E9496" s="46"/>
      <c r="F9496" s="44"/>
    </row>
    <row r="9497" spans="3:6" x14ac:dyDescent="0.2">
      <c r="C9497"/>
      <c r="E9497" s="46"/>
      <c r="F9497" s="44"/>
    </row>
    <row r="9498" spans="3:6" x14ac:dyDescent="0.2">
      <c r="C9498"/>
      <c r="E9498" s="46"/>
      <c r="F9498" s="44"/>
    </row>
    <row r="9499" spans="3:6" x14ac:dyDescent="0.2">
      <c r="C9499"/>
      <c r="E9499" s="46"/>
      <c r="F9499" s="44"/>
    </row>
    <row r="9500" spans="3:6" x14ac:dyDescent="0.2">
      <c r="C9500"/>
      <c r="E9500" s="46"/>
      <c r="F9500" s="44"/>
    </row>
    <row r="9501" spans="3:6" x14ac:dyDescent="0.2">
      <c r="C9501"/>
      <c r="E9501" s="46"/>
      <c r="F9501" s="44"/>
    </row>
    <row r="9502" spans="3:6" x14ac:dyDescent="0.2">
      <c r="C9502"/>
      <c r="E9502" s="46"/>
      <c r="F9502" s="44"/>
    </row>
    <row r="9503" spans="3:6" x14ac:dyDescent="0.2">
      <c r="C9503"/>
      <c r="E9503" s="46"/>
      <c r="F9503" s="44"/>
    </row>
    <row r="9504" spans="3:6" x14ac:dyDescent="0.2">
      <c r="C9504"/>
      <c r="E9504" s="46"/>
      <c r="F9504" s="44"/>
    </row>
    <row r="9505" spans="3:6" x14ac:dyDescent="0.2">
      <c r="C9505"/>
      <c r="E9505" s="46"/>
      <c r="F9505" s="44"/>
    </row>
    <row r="9506" spans="3:6" x14ac:dyDescent="0.2">
      <c r="C9506"/>
      <c r="E9506" s="46"/>
      <c r="F9506" s="44"/>
    </row>
    <row r="9507" spans="3:6" x14ac:dyDescent="0.2">
      <c r="C9507"/>
      <c r="E9507" s="46"/>
      <c r="F9507" s="44"/>
    </row>
    <row r="9508" spans="3:6" x14ac:dyDescent="0.2">
      <c r="C9508"/>
      <c r="E9508" s="46"/>
      <c r="F9508" s="44"/>
    </row>
    <row r="9509" spans="3:6" x14ac:dyDescent="0.2">
      <c r="C9509"/>
      <c r="E9509" s="46"/>
      <c r="F9509" s="44"/>
    </row>
    <row r="9510" spans="3:6" x14ac:dyDescent="0.2">
      <c r="C9510"/>
      <c r="E9510" s="46"/>
      <c r="F9510" s="44"/>
    </row>
    <row r="9511" spans="3:6" x14ac:dyDescent="0.2">
      <c r="C9511"/>
      <c r="E9511" s="46"/>
      <c r="F9511" s="44"/>
    </row>
    <row r="9512" spans="3:6" x14ac:dyDescent="0.2">
      <c r="C9512"/>
      <c r="E9512" s="46"/>
      <c r="F9512" s="44"/>
    </row>
    <row r="9513" spans="3:6" x14ac:dyDescent="0.2">
      <c r="C9513"/>
      <c r="E9513" s="46"/>
      <c r="F9513" s="44"/>
    </row>
    <row r="9514" spans="3:6" x14ac:dyDescent="0.2">
      <c r="C9514"/>
      <c r="E9514" s="46"/>
      <c r="F9514" s="44"/>
    </row>
    <row r="9515" spans="3:6" x14ac:dyDescent="0.2">
      <c r="C9515"/>
      <c r="E9515" s="46"/>
      <c r="F9515" s="44"/>
    </row>
    <row r="9516" spans="3:6" x14ac:dyDescent="0.2">
      <c r="C9516"/>
      <c r="E9516" s="46"/>
      <c r="F9516" s="44"/>
    </row>
    <row r="9517" spans="3:6" x14ac:dyDescent="0.2">
      <c r="C9517"/>
      <c r="E9517" s="46"/>
      <c r="F9517" s="44"/>
    </row>
    <row r="9518" spans="3:6" x14ac:dyDescent="0.2">
      <c r="C9518"/>
      <c r="E9518" s="46"/>
      <c r="F9518" s="44"/>
    </row>
    <row r="9519" spans="3:6" x14ac:dyDescent="0.2">
      <c r="C9519"/>
      <c r="E9519" s="46"/>
      <c r="F9519" s="44"/>
    </row>
    <row r="9520" spans="3:6" x14ac:dyDescent="0.2">
      <c r="C9520"/>
      <c r="E9520" s="46"/>
      <c r="F9520" s="44"/>
    </row>
    <row r="9521" spans="3:6" x14ac:dyDescent="0.2">
      <c r="C9521"/>
      <c r="E9521" s="46"/>
      <c r="F9521" s="44"/>
    </row>
    <row r="9522" spans="3:6" x14ac:dyDescent="0.2">
      <c r="C9522"/>
      <c r="E9522" s="46"/>
      <c r="F9522" s="44"/>
    </row>
    <row r="9523" spans="3:6" x14ac:dyDescent="0.2">
      <c r="C9523"/>
      <c r="E9523" s="46"/>
      <c r="F9523" s="44"/>
    </row>
    <row r="9524" spans="3:6" x14ac:dyDescent="0.2">
      <c r="C9524"/>
      <c r="E9524" s="46"/>
      <c r="F9524" s="44"/>
    </row>
    <row r="9525" spans="3:6" x14ac:dyDescent="0.2">
      <c r="C9525"/>
      <c r="E9525" s="46"/>
      <c r="F9525" s="44"/>
    </row>
    <row r="9526" spans="3:6" x14ac:dyDescent="0.2">
      <c r="C9526"/>
      <c r="E9526" s="46"/>
      <c r="F9526" s="44"/>
    </row>
    <row r="9527" spans="3:6" x14ac:dyDescent="0.2">
      <c r="C9527"/>
      <c r="E9527" s="46"/>
      <c r="F9527" s="44"/>
    </row>
    <row r="9528" spans="3:6" x14ac:dyDescent="0.2">
      <c r="C9528"/>
      <c r="E9528" s="46"/>
      <c r="F9528" s="44"/>
    </row>
    <row r="9529" spans="3:6" x14ac:dyDescent="0.2">
      <c r="C9529"/>
      <c r="E9529" s="46"/>
      <c r="F9529" s="44"/>
    </row>
    <row r="9530" spans="3:6" x14ac:dyDescent="0.2">
      <c r="C9530"/>
      <c r="E9530" s="46"/>
      <c r="F9530" s="44"/>
    </row>
    <row r="9531" spans="3:6" x14ac:dyDescent="0.2">
      <c r="C9531"/>
      <c r="E9531" s="46"/>
      <c r="F9531" s="44"/>
    </row>
    <row r="9532" spans="3:6" x14ac:dyDescent="0.2">
      <c r="C9532"/>
      <c r="E9532" s="46"/>
      <c r="F9532" s="44"/>
    </row>
    <row r="9533" spans="3:6" x14ac:dyDescent="0.2">
      <c r="C9533"/>
      <c r="E9533" s="46"/>
      <c r="F9533" s="44"/>
    </row>
    <row r="9534" spans="3:6" x14ac:dyDescent="0.2">
      <c r="C9534"/>
      <c r="E9534" s="46"/>
      <c r="F9534" s="44"/>
    </row>
    <row r="9535" spans="3:6" x14ac:dyDescent="0.2">
      <c r="C9535"/>
      <c r="E9535" s="46"/>
      <c r="F9535" s="44"/>
    </row>
    <row r="9536" spans="3:6" x14ac:dyDescent="0.2">
      <c r="C9536"/>
      <c r="E9536" s="46"/>
      <c r="F9536" s="44"/>
    </row>
    <row r="9537" spans="3:6" x14ac:dyDescent="0.2">
      <c r="C9537"/>
      <c r="E9537" s="46"/>
      <c r="F9537" s="44"/>
    </row>
    <row r="9538" spans="3:6" x14ac:dyDescent="0.2">
      <c r="C9538"/>
      <c r="E9538" s="46"/>
      <c r="F9538" s="44"/>
    </row>
    <row r="9539" spans="3:6" x14ac:dyDescent="0.2">
      <c r="C9539"/>
      <c r="E9539" s="46"/>
      <c r="F9539" s="44"/>
    </row>
    <row r="9540" spans="3:6" x14ac:dyDescent="0.2">
      <c r="C9540"/>
      <c r="E9540" s="46"/>
      <c r="F9540" s="44"/>
    </row>
    <row r="9541" spans="3:6" x14ac:dyDescent="0.2">
      <c r="C9541"/>
      <c r="E9541" s="46"/>
      <c r="F9541" s="44"/>
    </row>
    <row r="9542" spans="3:6" x14ac:dyDescent="0.2">
      <c r="C9542"/>
      <c r="E9542" s="46"/>
      <c r="F9542" s="44"/>
    </row>
    <row r="9543" spans="3:6" x14ac:dyDescent="0.2">
      <c r="C9543"/>
      <c r="E9543" s="46"/>
      <c r="F9543" s="44"/>
    </row>
    <row r="9544" spans="3:6" x14ac:dyDescent="0.2">
      <c r="C9544"/>
      <c r="E9544" s="46"/>
      <c r="F9544" s="44"/>
    </row>
    <row r="9545" spans="3:6" x14ac:dyDescent="0.2">
      <c r="C9545"/>
      <c r="E9545" s="46"/>
      <c r="F9545" s="44"/>
    </row>
    <row r="9546" spans="3:6" x14ac:dyDescent="0.2">
      <c r="C9546"/>
      <c r="E9546" s="46"/>
      <c r="F9546" s="44"/>
    </row>
    <row r="9547" spans="3:6" x14ac:dyDescent="0.2">
      <c r="C9547"/>
      <c r="E9547" s="46"/>
      <c r="F9547" s="44"/>
    </row>
    <row r="9548" spans="3:6" x14ac:dyDescent="0.2">
      <c r="C9548"/>
      <c r="E9548" s="46"/>
      <c r="F9548" s="44"/>
    </row>
    <row r="9549" spans="3:6" x14ac:dyDescent="0.2">
      <c r="C9549"/>
      <c r="E9549" s="46"/>
      <c r="F9549" s="44"/>
    </row>
    <row r="9550" spans="3:6" x14ac:dyDescent="0.2">
      <c r="C9550"/>
      <c r="E9550" s="46"/>
      <c r="F9550" s="44"/>
    </row>
    <row r="9551" spans="3:6" x14ac:dyDescent="0.2">
      <c r="C9551"/>
      <c r="E9551" s="46"/>
      <c r="F9551" s="44"/>
    </row>
    <row r="9552" spans="3:6" x14ac:dyDescent="0.2">
      <c r="C9552"/>
      <c r="E9552" s="46"/>
      <c r="F9552" s="44"/>
    </row>
    <row r="9553" spans="3:6" x14ac:dyDescent="0.2">
      <c r="C9553"/>
      <c r="E9553" s="46"/>
      <c r="F9553" s="44"/>
    </row>
    <row r="9554" spans="3:6" x14ac:dyDescent="0.2">
      <c r="C9554"/>
      <c r="E9554" s="46"/>
      <c r="F9554" s="44"/>
    </row>
    <row r="9555" spans="3:6" x14ac:dyDescent="0.2">
      <c r="C9555"/>
      <c r="E9555" s="46"/>
      <c r="F9555" s="44"/>
    </row>
    <row r="9556" spans="3:6" x14ac:dyDescent="0.2">
      <c r="C9556"/>
      <c r="E9556" s="46"/>
      <c r="F9556" s="44"/>
    </row>
    <row r="9557" spans="3:6" x14ac:dyDescent="0.2">
      <c r="C9557"/>
      <c r="E9557" s="46"/>
      <c r="F9557" s="44"/>
    </row>
    <row r="9558" spans="3:6" x14ac:dyDescent="0.2">
      <c r="C9558"/>
      <c r="E9558" s="46"/>
      <c r="F9558" s="44"/>
    </row>
    <row r="9559" spans="3:6" x14ac:dyDescent="0.2">
      <c r="C9559"/>
      <c r="E9559" s="46"/>
      <c r="F9559" s="44"/>
    </row>
    <row r="9560" spans="3:6" x14ac:dyDescent="0.2">
      <c r="C9560"/>
      <c r="E9560" s="46"/>
      <c r="F9560" s="44"/>
    </row>
    <row r="9561" spans="3:6" x14ac:dyDescent="0.2">
      <c r="C9561"/>
      <c r="E9561" s="46"/>
      <c r="F9561" s="44"/>
    </row>
    <row r="9562" spans="3:6" x14ac:dyDescent="0.2">
      <c r="C9562"/>
      <c r="E9562" s="46"/>
      <c r="F9562" s="44"/>
    </row>
    <row r="9563" spans="3:6" x14ac:dyDescent="0.2">
      <c r="C9563"/>
      <c r="E9563" s="46"/>
      <c r="F9563" s="44"/>
    </row>
    <row r="9564" spans="3:6" x14ac:dyDescent="0.2">
      <c r="C9564"/>
      <c r="E9564" s="46"/>
      <c r="F9564" s="44"/>
    </row>
    <row r="9565" spans="3:6" x14ac:dyDescent="0.2">
      <c r="C9565"/>
      <c r="E9565" s="46"/>
      <c r="F9565" s="44"/>
    </row>
    <row r="9566" spans="3:6" x14ac:dyDescent="0.2">
      <c r="C9566"/>
      <c r="E9566" s="46"/>
      <c r="F9566" s="44"/>
    </row>
    <row r="9567" spans="3:6" x14ac:dyDescent="0.2">
      <c r="C9567"/>
      <c r="E9567" s="46"/>
      <c r="F9567" s="44"/>
    </row>
    <row r="9568" spans="3:6" x14ac:dyDescent="0.2">
      <c r="C9568"/>
      <c r="E9568" s="46"/>
      <c r="F9568" s="44"/>
    </row>
    <row r="9569" spans="3:6" x14ac:dyDescent="0.2">
      <c r="C9569"/>
      <c r="E9569" s="46"/>
      <c r="F9569" s="44"/>
    </row>
    <row r="9570" spans="3:6" x14ac:dyDescent="0.2">
      <c r="C9570"/>
      <c r="E9570" s="46"/>
      <c r="F9570" s="44"/>
    </row>
    <row r="9571" spans="3:6" x14ac:dyDescent="0.2">
      <c r="C9571"/>
      <c r="E9571" s="46"/>
      <c r="F9571" s="44"/>
    </row>
    <row r="9572" spans="3:6" x14ac:dyDescent="0.2">
      <c r="C9572"/>
      <c r="E9572" s="46"/>
      <c r="F9572" s="44"/>
    </row>
    <row r="9573" spans="3:6" x14ac:dyDescent="0.2">
      <c r="C9573"/>
      <c r="E9573" s="46"/>
      <c r="F9573" s="44"/>
    </row>
    <row r="9574" spans="3:6" x14ac:dyDescent="0.2">
      <c r="C9574"/>
      <c r="E9574" s="46"/>
      <c r="F9574" s="44"/>
    </row>
    <row r="9575" spans="3:6" x14ac:dyDescent="0.2">
      <c r="C9575"/>
      <c r="E9575" s="46"/>
      <c r="F9575" s="44"/>
    </row>
    <row r="9576" spans="3:6" x14ac:dyDescent="0.2">
      <c r="C9576"/>
      <c r="E9576" s="46"/>
      <c r="F9576" s="44"/>
    </row>
    <row r="9577" spans="3:6" x14ac:dyDescent="0.2">
      <c r="C9577"/>
      <c r="E9577" s="46"/>
      <c r="F9577" s="44"/>
    </row>
    <row r="9578" spans="3:6" x14ac:dyDescent="0.2">
      <c r="C9578"/>
      <c r="E9578" s="46"/>
      <c r="F9578" s="44"/>
    </row>
    <row r="9579" spans="3:6" x14ac:dyDescent="0.2">
      <c r="C9579"/>
      <c r="E9579" s="46"/>
      <c r="F9579" s="44"/>
    </row>
    <row r="9580" spans="3:6" x14ac:dyDescent="0.2">
      <c r="C9580"/>
      <c r="E9580" s="46"/>
      <c r="F9580" s="44"/>
    </row>
    <row r="9581" spans="3:6" x14ac:dyDescent="0.2">
      <c r="C9581"/>
      <c r="E9581" s="46"/>
      <c r="F9581" s="44"/>
    </row>
    <row r="9582" spans="3:6" x14ac:dyDescent="0.2">
      <c r="C9582"/>
      <c r="E9582" s="46"/>
      <c r="F9582" s="44"/>
    </row>
    <row r="9583" spans="3:6" x14ac:dyDescent="0.2">
      <c r="C9583"/>
      <c r="E9583" s="46"/>
      <c r="F9583" s="44"/>
    </row>
    <row r="9584" spans="3:6" x14ac:dyDescent="0.2">
      <c r="C9584"/>
      <c r="E9584" s="46"/>
      <c r="F9584" s="44"/>
    </row>
    <row r="9585" spans="3:6" x14ac:dyDescent="0.2">
      <c r="C9585"/>
      <c r="E9585" s="46"/>
      <c r="F9585" s="44"/>
    </row>
    <row r="9586" spans="3:6" x14ac:dyDescent="0.2">
      <c r="C9586"/>
      <c r="E9586" s="46"/>
      <c r="F9586" s="44"/>
    </row>
    <row r="9587" spans="3:6" x14ac:dyDescent="0.2">
      <c r="C9587"/>
      <c r="E9587" s="46"/>
      <c r="F9587" s="44"/>
    </row>
    <row r="9588" spans="3:6" x14ac:dyDescent="0.2">
      <c r="C9588"/>
      <c r="E9588" s="46"/>
      <c r="F9588" s="44"/>
    </row>
    <row r="9589" spans="3:6" x14ac:dyDescent="0.2">
      <c r="C9589"/>
      <c r="E9589" s="46"/>
      <c r="F9589" s="44"/>
    </row>
    <row r="9590" spans="3:6" x14ac:dyDescent="0.2">
      <c r="C9590"/>
      <c r="E9590" s="46"/>
      <c r="F9590" s="44"/>
    </row>
    <row r="9591" spans="3:6" x14ac:dyDescent="0.2">
      <c r="C9591"/>
      <c r="E9591" s="46"/>
      <c r="F9591" s="44"/>
    </row>
    <row r="9592" spans="3:6" x14ac:dyDescent="0.2">
      <c r="C9592"/>
      <c r="E9592" s="46"/>
      <c r="F9592" s="44"/>
    </row>
    <row r="9593" spans="3:6" x14ac:dyDescent="0.2">
      <c r="C9593"/>
      <c r="E9593" s="46"/>
      <c r="F9593" s="44"/>
    </row>
    <row r="9594" spans="3:6" x14ac:dyDescent="0.2">
      <c r="C9594"/>
      <c r="E9594" s="46"/>
      <c r="F9594" s="44"/>
    </row>
    <row r="9595" spans="3:6" x14ac:dyDescent="0.2">
      <c r="C9595"/>
      <c r="E9595" s="46"/>
      <c r="F9595" s="44"/>
    </row>
    <row r="9596" spans="3:6" x14ac:dyDescent="0.2">
      <c r="C9596"/>
      <c r="E9596" s="46"/>
      <c r="F9596" s="44"/>
    </row>
    <row r="9597" spans="3:6" x14ac:dyDescent="0.2">
      <c r="C9597"/>
      <c r="E9597" s="46"/>
      <c r="F9597" s="44"/>
    </row>
    <row r="9598" spans="3:6" x14ac:dyDescent="0.2">
      <c r="C9598"/>
      <c r="E9598" s="46"/>
      <c r="F9598" s="44"/>
    </row>
    <row r="9599" spans="3:6" x14ac:dyDescent="0.2">
      <c r="C9599"/>
      <c r="E9599" s="46"/>
      <c r="F9599" s="44"/>
    </row>
    <row r="9600" spans="3:6" x14ac:dyDescent="0.2">
      <c r="C9600"/>
      <c r="E9600" s="46"/>
      <c r="F9600" s="44"/>
    </row>
    <row r="9601" spans="3:6" x14ac:dyDescent="0.2">
      <c r="C9601"/>
      <c r="E9601" s="46"/>
      <c r="F9601" s="44"/>
    </row>
    <row r="9602" spans="3:6" x14ac:dyDescent="0.2">
      <c r="C9602"/>
      <c r="E9602" s="46"/>
      <c r="F9602" s="44"/>
    </row>
    <row r="9603" spans="3:6" x14ac:dyDescent="0.2">
      <c r="C9603"/>
      <c r="E9603" s="46"/>
      <c r="F9603" s="44"/>
    </row>
    <row r="9604" spans="3:6" x14ac:dyDescent="0.2">
      <c r="C9604"/>
      <c r="E9604" s="46"/>
      <c r="F9604" s="44"/>
    </row>
    <row r="9605" spans="3:6" x14ac:dyDescent="0.2">
      <c r="C9605"/>
      <c r="E9605" s="46"/>
      <c r="F9605" s="44"/>
    </row>
    <row r="9606" spans="3:6" x14ac:dyDescent="0.2">
      <c r="C9606"/>
      <c r="E9606" s="46"/>
      <c r="F9606" s="44"/>
    </row>
    <row r="9607" spans="3:6" x14ac:dyDescent="0.2">
      <c r="C9607"/>
      <c r="E9607" s="46"/>
      <c r="F9607" s="44"/>
    </row>
    <row r="9608" spans="3:6" x14ac:dyDescent="0.2">
      <c r="C9608"/>
      <c r="E9608" s="46"/>
      <c r="F9608" s="44"/>
    </row>
    <row r="9609" spans="3:6" x14ac:dyDescent="0.2">
      <c r="C9609"/>
      <c r="E9609" s="46"/>
      <c r="F9609" s="44"/>
    </row>
    <row r="9610" spans="3:6" x14ac:dyDescent="0.2">
      <c r="C9610"/>
      <c r="E9610" s="46"/>
      <c r="F9610" s="44"/>
    </row>
    <row r="9611" spans="3:6" x14ac:dyDescent="0.2">
      <c r="C9611"/>
      <c r="E9611" s="46"/>
      <c r="F9611" s="44"/>
    </row>
    <row r="9612" spans="3:6" x14ac:dyDescent="0.2">
      <c r="C9612"/>
      <c r="E9612" s="46"/>
      <c r="F9612" s="44"/>
    </row>
    <row r="9613" spans="3:6" x14ac:dyDescent="0.2">
      <c r="C9613"/>
      <c r="E9613" s="46"/>
      <c r="F9613" s="44"/>
    </row>
    <row r="9614" spans="3:6" x14ac:dyDescent="0.2">
      <c r="C9614"/>
      <c r="E9614" s="46"/>
      <c r="F9614" s="44"/>
    </row>
    <row r="9615" spans="3:6" x14ac:dyDescent="0.2">
      <c r="C9615"/>
      <c r="E9615" s="46"/>
      <c r="F9615" s="44"/>
    </row>
    <row r="9616" spans="3:6" x14ac:dyDescent="0.2">
      <c r="C9616"/>
      <c r="E9616" s="46"/>
      <c r="F9616" s="44"/>
    </row>
    <row r="9617" spans="3:6" x14ac:dyDescent="0.2">
      <c r="C9617"/>
      <c r="E9617" s="46"/>
      <c r="F9617" s="44"/>
    </row>
    <row r="9618" spans="3:6" x14ac:dyDescent="0.2">
      <c r="C9618"/>
      <c r="E9618" s="46"/>
      <c r="F9618" s="44"/>
    </row>
    <row r="9619" spans="3:6" x14ac:dyDescent="0.2">
      <c r="C9619"/>
      <c r="E9619" s="46"/>
      <c r="F9619" s="44"/>
    </row>
    <row r="9620" spans="3:6" x14ac:dyDescent="0.2">
      <c r="C9620"/>
      <c r="E9620" s="46"/>
      <c r="F9620" s="44"/>
    </row>
    <row r="9621" spans="3:6" x14ac:dyDescent="0.2">
      <c r="C9621"/>
      <c r="E9621" s="46"/>
      <c r="F9621" s="44"/>
    </row>
    <row r="9622" spans="3:6" x14ac:dyDescent="0.2">
      <c r="C9622"/>
      <c r="E9622" s="46"/>
      <c r="F9622" s="44"/>
    </row>
    <row r="9623" spans="3:6" x14ac:dyDescent="0.2">
      <c r="C9623"/>
      <c r="E9623" s="46"/>
      <c r="F9623" s="44"/>
    </row>
    <row r="9624" spans="3:6" x14ac:dyDescent="0.2">
      <c r="C9624"/>
      <c r="E9624" s="46"/>
      <c r="F9624" s="44"/>
    </row>
    <row r="9625" spans="3:6" x14ac:dyDescent="0.2">
      <c r="C9625"/>
      <c r="E9625" s="46"/>
      <c r="F9625" s="44"/>
    </row>
    <row r="9626" spans="3:6" x14ac:dyDescent="0.2">
      <c r="C9626"/>
      <c r="E9626" s="46"/>
      <c r="F9626" s="44"/>
    </row>
    <row r="9627" spans="3:6" x14ac:dyDescent="0.2">
      <c r="C9627"/>
      <c r="E9627" s="46"/>
      <c r="F9627" s="44"/>
    </row>
    <row r="9628" spans="3:6" x14ac:dyDescent="0.2">
      <c r="C9628"/>
      <c r="E9628" s="46"/>
      <c r="F9628" s="44"/>
    </row>
    <row r="9629" spans="3:6" x14ac:dyDescent="0.2">
      <c r="C9629"/>
      <c r="E9629" s="46"/>
      <c r="F9629" s="44"/>
    </row>
    <row r="9630" spans="3:6" x14ac:dyDescent="0.2">
      <c r="C9630"/>
      <c r="E9630" s="46"/>
      <c r="F9630" s="44"/>
    </row>
    <row r="9631" spans="3:6" x14ac:dyDescent="0.2">
      <c r="C9631"/>
      <c r="E9631" s="46"/>
      <c r="F9631" s="44"/>
    </row>
    <row r="9632" spans="3:6" x14ac:dyDescent="0.2">
      <c r="C9632"/>
      <c r="E9632" s="46"/>
      <c r="F9632" s="44"/>
    </row>
    <row r="9633" spans="3:6" x14ac:dyDescent="0.2">
      <c r="C9633"/>
      <c r="E9633" s="46"/>
      <c r="F9633" s="44"/>
    </row>
    <row r="9634" spans="3:6" x14ac:dyDescent="0.2">
      <c r="C9634"/>
      <c r="E9634" s="46"/>
      <c r="F9634" s="44"/>
    </row>
    <row r="9635" spans="3:6" x14ac:dyDescent="0.2">
      <c r="C9635"/>
      <c r="E9635" s="46"/>
      <c r="F9635" s="44"/>
    </row>
    <row r="9636" spans="3:6" x14ac:dyDescent="0.2">
      <c r="C9636"/>
      <c r="E9636" s="46"/>
      <c r="F9636" s="44"/>
    </row>
    <row r="9637" spans="3:6" x14ac:dyDescent="0.2">
      <c r="C9637"/>
      <c r="E9637" s="46"/>
      <c r="F9637" s="44"/>
    </row>
    <row r="9638" spans="3:6" x14ac:dyDescent="0.2">
      <c r="C9638"/>
      <c r="E9638" s="46"/>
      <c r="F9638" s="44"/>
    </row>
    <row r="9639" spans="3:6" x14ac:dyDescent="0.2">
      <c r="C9639"/>
      <c r="E9639" s="46"/>
      <c r="F9639" s="44"/>
    </row>
    <row r="9640" spans="3:6" x14ac:dyDescent="0.2">
      <c r="C9640"/>
      <c r="E9640" s="46"/>
      <c r="F9640" s="44"/>
    </row>
    <row r="9641" spans="3:6" x14ac:dyDescent="0.2">
      <c r="C9641"/>
      <c r="E9641" s="46"/>
      <c r="F9641" s="44"/>
    </row>
    <row r="9642" spans="3:6" x14ac:dyDescent="0.2">
      <c r="C9642"/>
      <c r="E9642" s="46"/>
      <c r="F9642" s="44"/>
    </row>
    <row r="9643" spans="3:6" x14ac:dyDescent="0.2">
      <c r="C9643"/>
      <c r="E9643" s="46"/>
      <c r="F9643" s="44"/>
    </row>
    <row r="9644" spans="3:6" x14ac:dyDescent="0.2">
      <c r="C9644"/>
      <c r="E9644" s="46"/>
      <c r="F9644" s="44"/>
    </row>
    <row r="9645" spans="3:6" x14ac:dyDescent="0.2">
      <c r="C9645"/>
      <c r="E9645" s="46"/>
      <c r="F9645" s="44"/>
    </row>
    <row r="9646" spans="3:6" x14ac:dyDescent="0.2">
      <c r="C9646"/>
      <c r="E9646" s="46"/>
      <c r="F9646" s="44"/>
    </row>
    <row r="9647" spans="3:6" x14ac:dyDescent="0.2">
      <c r="C9647"/>
      <c r="E9647" s="46"/>
      <c r="F9647" s="44"/>
    </row>
    <row r="9648" spans="3:6" x14ac:dyDescent="0.2">
      <c r="C9648"/>
      <c r="E9648" s="46"/>
      <c r="F9648" s="44"/>
    </row>
    <row r="9649" spans="3:6" x14ac:dyDescent="0.2">
      <c r="C9649"/>
      <c r="E9649" s="46"/>
      <c r="F9649" s="44"/>
    </row>
    <row r="9650" spans="3:6" x14ac:dyDescent="0.2">
      <c r="C9650"/>
      <c r="E9650" s="46"/>
      <c r="F9650" s="44"/>
    </row>
    <row r="9651" spans="3:6" x14ac:dyDescent="0.2">
      <c r="C9651"/>
      <c r="E9651" s="46"/>
      <c r="F9651" s="44"/>
    </row>
    <row r="9652" spans="3:6" x14ac:dyDescent="0.2">
      <c r="C9652"/>
      <c r="E9652" s="46"/>
      <c r="F9652" s="44"/>
    </row>
    <row r="9653" spans="3:6" x14ac:dyDescent="0.2">
      <c r="C9653"/>
      <c r="E9653" s="46"/>
      <c r="F9653" s="44"/>
    </row>
    <row r="9654" spans="3:6" x14ac:dyDescent="0.2">
      <c r="C9654"/>
      <c r="E9654" s="46"/>
      <c r="F9654" s="44"/>
    </row>
    <row r="9655" spans="3:6" x14ac:dyDescent="0.2">
      <c r="C9655"/>
      <c r="E9655" s="46"/>
      <c r="F9655" s="44"/>
    </row>
    <row r="9656" spans="3:6" x14ac:dyDescent="0.2">
      <c r="C9656"/>
      <c r="E9656" s="46"/>
      <c r="F9656" s="44"/>
    </row>
    <row r="9657" spans="3:6" x14ac:dyDescent="0.2">
      <c r="C9657"/>
      <c r="E9657" s="46"/>
      <c r="F9657" s="44"/>
    </row>
    <row r="9658" spans="3:6" x14ac:dyDescent="0.2">
      <c r="C9658"/>
      <c r="E9658" s="46"/>
      <c r="F9658" s="44"/>
    </row>
    <row r="9659" spans="3:6" x14ac:dyDescent="0.2">
      <c r="C9659"/>
      <c r="E9659" s="46"/>
      <c r="F9659" s="44"/>
    </row>
    <row r="9660" spans="3:6" x14ac:dyDescent="0.2">
      <c r="C9660"/>
      <c r="E9660" s="46"/>
      <c r="F9660" s="44"/>
    </row>
    <row r="9661" spans="3:6" x14ac:dyDescent="0.2">
      <c r="C9661"/>
      <c r="E9661" s="46"/>
      <c r="F9661" s="44"/>
    </row>
    <row r="9662" spans="3:6" x14ac:dyDescent="0.2">
      <c r="C9662"/>
      <c r="E9662" s="46"/>
      <c r="F9662" s="44"/>
    </row>
    <row r="9663" spans="3:6" x14ac:dyDescent="0.2">
      <c r="C9663"/>
      <c r="E9663" s="46"/>
      <c r="F9663" s="44"/>
    </row>
    <row r="9664" spans="3:6" x14ac:dyDescent="0.2">
      <c r="C9664"/>
      <c r="E9664" s="46"/>
      <c r="F9664" s="44"/>
    </row>
    <row r="9665" spans="3:6" x14ac:dyDescent="0.2">
      <c r="C9665"/>
      <c r="E9665" s="46"/>
      <c r="F9665" s="44"/>
    </row>
    <row r="9666" spans="3:6" x14ac:dyDescent="0.2">
      <c r="C9666"/>
      <c r="E9666" s="46"/>
      <c r="F9666" s="44"/>
    </row>
    <row r="9667" spans="3:6" x14ac:dyDescent="0.2">
      <c r="C9667"/>
      <c r="E9667" s="46"/>
      <c r="F9667" s="44"/>
    </row>
    <row r="9668" spans="3:6" x14ac:dyDescent="0.2">
      <c r="C9668"/>
      <c r="E9668" s="46"/>
      <c r="F9668" s="44"/>
    </row>
    <row r="9669" spans="3:6" x14ac:dyDescent="0.2">
      <c r="C9669"/>
      <c r="E9669" s="46"/>
      <c r="F9669" s="44"/>
    </row>
    <row r="9670" spans="3:6" x14ac:dyDescent="0.2">
      <c r="C9670"/>
      <c r="E9670" s="46"/>
      <c r="F9670" s="44"/>
    </row>
    <row r="9671" spans="3:6" x14ac:dyDescent="0.2">
      <c r="C9671"/>
      <c r="E9671" s="46"/>
      <c r="F9671" s="44"/>
    </row>
    <row r="9672" spans="3:6" x14ac:dyDescent="0.2">
      <c r="C9672"/>
      <c r="E9672" s="46"/>
      <c r="F9672" s="44"/>
    </row>
    <row r="9673" spans="3:6" x14ac:dyDescent="0.2">
      <c r="C9673"/>
      <c r="E9673" s="46"/>
      <c r="F9673" s="44"/>
    </row>
    <row r="9674" spans="3:6" x14ac:dyDescent="0.2">
      <c r="C9674"/>
      <c r="E9674" s="46"/>
      <c r="F9674" s="44"/>
    </row>
    <row r="9675" spans="3:6" x14ac:dyDescent="0.2">
      <c r="C9675"/>
      <c r="E9675" s="46"/>
      <c r="F9675" s="44"/>
    </row>
    <row r="9676" spans="3:6" x14ac:dyDescent="0.2">
      <c r="C9676"/>
      <c r="E9676" s="46"/>
      <c r="F9676" s="44"/>
    </row>
    <row r="9677" spans="3:6" x14ac:dyDescent="0.2">
      <c r="C9677"/>
      <c r="E9677" s="46"/>
      <c r="F9677" s="44"/>
    </row>
    <row r="9678" spans="3:6" x14ac:dyDescent="0.2">
      <c r="C9678"/>
      <c r="E9678" s="46"/>
      <c r="F9678" s="44"/>
    </row>
    <row r="9679" spans="3:6" x14ac:dyDescent="0.2">
      <c r="C9679"/>
      <c r="E9679" s="46"/>
      <c r="F9679" s="44"/>
    </row>
    <row r="9680" spans="3:6" x14ac:dyDescent="0.2">
      <c r="C9680"/>
      <c r="E9680" s="46"/>
      <c r="F9680" s="44"/>
    </row>
    <row r="9681" spans="3:6" x14ac:dyDescent="0.2">
      <c r="C9681"/>
      <c r="E9681" s="46"/>
      <c r="F9681" s="44"/>
    </row>
    <row r="9682" spans="3:6" x14ac:dyDescent="0.2">
      <c r="C9682"/>
      <c r="E9682" s="46"/>
      <c r="F9682" s="44"/>
    </row>
    <row r="9683" spans="3:6" x14ac:dyDescent="0.2">
      <c r="C9683"/>
      <c r="E9683" s="46"/>
      <c r="F9683" s="44"/>
    </row>
    <row r="9684" spans="3:6" x14ac:dyDescent="0.2">
      <c r="C9684"/>
      <c r="E9684" s="46"/>
      <c r="F9684" s="44"/>
    </row>
    <row r="9685" spans="3:6" x14ac:dyDescent="0.2">
      <c r="C9685"/>
      <c r="E9685" s="46"/>
      <c r="F9685" s="44"/>
    </row>
    <row r="9686" spans="3:6" x14ac:dyDescent="0.2">
      <c r="C9686"/>
      <c r="E9686" s="46"/>
      <c r="F9686" s="44"/>
    </row>
    <row r="9687" spans="3:6" x14ac:dyDescent="0.2">
      <c r="C9687"/>
      <c r="E9687" s="46"/>
      <c r="F9687" s="44"/>
    </row>
    <row r="9688" spans="3:6" x14ac:dyDescent="0.2">
      <c r="C9688"/>
      <c r="E9688" s="46"/>
      <c r="F9688" s="44"/>
    </row>
    <row r="9689" spans="3:6" x14ac:dyDescent="0.2">
      <c r="C9689"/>
      <c r="E9689" s="46"/>
      <c r="F9689" s="44"/>
    </row>
    <row r="9690" spans="3:6" x14ac:dyDescent="0.2">
      <c r="C9690"/>
      <c r="E9690" s="46"/>
      <c r="F9690" s="44"/>
    </row>
    <row r="9691" spans="3:6" x14ac:dyDescent="0.2">
      <c r="C9691"/>
      <c r="E9691" s="46"/>
      <c r="F9691" s="44"/>
    </row>
    <row r="9692" spans="3:6" x14ac:dyDescent="0.2">
      <c r="C9692"/>
      <c r="E9692" s="46"/>
      <c r="F9692" s="44"/>
    </row>
    <row r="9693" spans="3:6" x14ac:dyDescent="0.2">
      <c r="C9693"/>
      <c r="E9693" s="46"/>
      <c r="F9693" s="44"/>
    </row>
    <row r="9694" spans="3:6" x14ac:dyDescent="0.2">
      <c r="C9694"/>
      <c r="E9694" s="46"/>
      <c r="F9694" s="44"/>
    </row>
    <row r="9695" spans="3:6" x14ac:dyDescent="0.2">
      <c r="C9695"/>
      <c r="E9695" s="46"/>
      <c r="F9695" s="44"/>
    </row>
    <row r="9696" spans="3:6" x14ac:dyDescent="0.2">
      <c r="C9696"/>
      <c r="E9696" s="46"/>
      <c r="F9696" s="44"/>
    </row>
    <row r="9697" spans="3:6" x14ac:dyDescent="0.2">
      <c r="C9697"/>
      <c r="E9697" s="46"/>
      <c r="F9697" s="44"/>
    </row>
    <row r="9698" spans="3:6" x14ac:dyDescent="0.2">
      <c r="C9698"/>
      <c r="E9698" s="46"/>
      <c r="F9698" s="44"/>
    </row>
    <row r="9699" spans="3:6" x14ac:dyDescent="0.2">
      <c r="C9699"/>
      <c r="E9699" s="46"/>
      <c r="F9699" s="44"/>
    </row>
    <row r="9700" spans="3:6" x14ac:dyDescent="0.2">
      <c r="C9700"/>
      <c r="E9700" s="46"/>
      <c r="F9700" s="44"/>
    </row>
    <row r="9701" spans="3:6" x14ac:dyDescent="0.2">
      <c r="C9701"/>
      <c r="E9701" s="46"/>
      <c r="F9701" s="44"/>
    </row>
    <row r="9702" spans="3:6" x14ac:dyDescent="0.2">
      <c r="C9702"/>
      <c r="E9702" s="46"/>
      <c r="F9702" s="44"/>
    </row>
    <row r="9703" spans="3:6" x14ac:dyDescent="0.2">
      <c r="C9703"/>
      <c r="E9703" s="46"/>
      <c r="F9703" s="44"/>
    </row>
    <row r="9704" spans="3:6" x14ac:dyDescent="0.2">
      <c r="C9704"/>
      <c r="E9704" s="46"/>
      <c r="F9704" s="44"/>
    </row>
    <row r="9705" spans="3:6" x14ac:dyDescent="0.2">
      <c r="C9705"/>
      <c r="E9705" s="46"/>
      <c r="F9705" s="44"/>
    </row>
    <row r="9706" spans="3:6" x14ac:dyDescent="0.2">
      <c r="C9706"/>
      <c r="E9706" s="46"/>
      <c r="F9706" s="44"/>
    </row>
    <row r="9707" spans="3:6" x14ac:dyDescent="0.2">
      <c r="C9707"/>
      <c r="E9707" s="46"/>
      <c r="F9707" s="44"/>
    </row>
    <row r="9708" spans="3:6" x14ac:dyDescent="0.2">
      <c r="C9708"/>
      <c r="E9708" s="46"/>
      <c r="F9708" s="44"/>
    </row>
    <row r="9709" spans="3:6" x14ac:dyDescent="0.2">
      <c r="C9709"/>
      <c r="E9709" s="46"/>
      <c r="F9709" s="44"/>
    </row>
    <row r="9710" spans="3:6" x14ac:dyDescent="0.2">
      <c r="C9710"/>
      <c r="E9710" s="46"/>
      <c r="F9710" s="44"/>
    </row>
    <row r="9711" spans="3:6" x14ac:dyDescent="0.2">
      <c r="C9711"/>
      <c r="E9711" s="46"/>
      <c r="F9711" s="44"/>
    </row>
    <row r="9712" spans="3:6" x14ac:dyDescent="0.2">
      <c r="C9712"/>
      <c r="E9712" s="46"/>
      <c r="F9712" s="44"/>
    </row>
    <row r="9713" spans="3:6" x14ac:dyDescent="0.2">
      <c r="C9713"/>
      <c r="E9713" s="46"/>
      <c r="F9713" s="44"/>
    </row>
    <row r="9714" spans="3:6" x14ac:dyDescent="0.2">
      <c r="C9714"/>
      <c r="E9714" s="46"/>
      <c r="F9714" s="44"/>
    </row>
    <row r="9715" spans="3:6" x14ac:dyDescent="0.2">
      <c r="C9715"/>
      <c r="E9715" s="46"/>
      <c r="F9715" s="44"/>
    </row>
    <row r="9716" spans="3:6" x14ac:dyDescent="0.2">
      <c r="C9716"/>
      <c r="E9716" s="46"/>
      <c r="F9716" s="44"/>
    </row>
    <row r="9717" spans="3:6" x14ac:dyDescent="0.2">
      <c r="C9717"/>
      <c r="E9717" s="46"/>
      <c r="F9717" s="44"/>
    </row>
    <row r="9718" spans="3:6" x14ac:dyDescent="0.2">
      <c r="C9718"/>
      <c r="E9718" s="46"/>
      <c r="F9718" s="44"/>
    </row>
    <row r="9719" spans="3:6" x14ac:dyDescent="0.2">
      <c r="C9719"/>
      <c r="E9719" s="46"/>
      <c r="F9719" s="44"/>
    </row>
    <row r="9720" spans="3:6" x14ac:dyDescent="0.2">
      <c r="C9720"/>
      <c r="E9720" s="46"/>
      <c r="F9720" s="44"/>
    </row>
    <row r="9721" spans="3:6" x14ac:dyDescent="0.2">
      <c r="C9721"/>
      <c r="E9721" s="46"/>
      <c r="F9721" s="44"/>
    </row>
    <row r="9722" spans="3:6" x14ac:dyDescent="0.2">
      <c r="C9722"/>
      <c r="E9722" s="46"/>
      <c r="F9722" s="44"/>
    </row>
    <row r="9723" spans="3:6" x14ac:dyDescent="0.2">
      <c r="C9723"/>
      <c r="E9723" s="46"/>
      <c r="F9723" s="44"/>
    </row>
    <row r="9724" spans="3:6" x14ac:dyDescent="0.2">
      <c r="C9724"/>
      <c r="E9724" s="46"/>
      <c r="F9724" s="44"/>
    </row>
    <row r="9725" spans="3:6" x14ac:dyDescent="0.2">
      <c r="C9725"/>
      <c r="E9725" s="46"/>
      <c r="F9725" s="44"/>
    </row>
    <row r="9726" spans="3:6" x14ac:dyDescent="0.2">
      <c r="C9726"/>
      <c r="E9726" s="46"/>
      <c r="F9726" s="44"/>
    </row>
    <row r="9727" spans="3:6" x14ac:dyDescent="0.2">
      <c r="C9727"/>
      <c r="E9727" s="46"/>
      <c r="F9727" s="44"/>
    </row>
    <row r="9728" spans="3:6" x14ac:dyDescent="0.2">
      <c r="C9728"/>
      <c r="E9728" s="46"/>
      <c r="F9728" s="44"/>
    </row>
    <row r="9729" spans="3:6" x14ac:dyDescent="0.2">
      <c r="C9729"/>
      <c r="E9729" s="46"/>
      <c r="F9729" s="44"/>
    </row>
    <row r="9730" spans="3:6" x14ac:dyDescent="0.2">
      <c r="C9730"/>
      <c r="E9730" s="46"/>
      <c r="F9730" s="44"/>
    </row>
    <row r="9731" spans="3:6" x14ac:dyDescent="0.2">
      <c r="C9731"/>
      <c r="E9731" s="46"/>
      <c r="F9731" s="44"/>
    </row>
    <row r="9732" spans="3:6" x14ac:dyDescent="0.2">
      <c r="C9732"/>
      <c r="E9732" s="46"/>
      <c r="F9732" s="44"/>
    </row>
    <row r="9733" spans="3:6" x14ac:dyDescent="0.2">
      <c r="C9733"/>
      <c r="E9733" s="46"/>
      <c r="F9733" s="44"/>
    </row>
    <row r="9734" spans="3:6" x14ac:dyDescent="0.2">
      <c r="C9734"/>
      <c r="E9734" s="46"/>
      <c r="F9734" s="44"/>
    </row>
    <row r="9735" spans="3:6" x14ac:dyDescent="0.2">
      <c r="C9735"/>
      <c r="E9735" s="46"/>
      <c r="F9735" s="44"/>
    </row>
    <row r="9736" spans="3:6" x14ac:dyDescent="0.2">
      <c r="C9736"/>
      <c r="E9736" s="46"/>
      <c r="F9736" s="44"/>
    </row>
    <row r="9737" spans="3:6" x14ac:dyDescent="0.2">
      <c r="C9737"/>
      <c r="E9737" s="46"/>
      <c r="F9737" s="44"/>
    </row>
    <row r="9738" spans="3:6" x14ac:dyDescent="0.2">
      <c r="C9738"/>
      <c r="E9738" s="46"/>
      <c r="F9738" s="44"/>
    </row>
    <row r="9739" spans="3:6" x14ac:dyDescent="0.2">
      <c r="C9739"/>
      <c r="E9739" s="46"/>
      <c r="F9739" s="44"/>
    </row>
    <row r="9740" spans="3:6" x14ac:dyDescent="0.2">
      <c r="C9740"/>
      <c r="E9740" s="46"/>
      <c r="F9740" s="44"/>
    </row>
    <row r="9741" spans="3:6" x14ac:dyDescent="0.2">
      <c r="C9741"/>
      <c r="E9741" s="46"/>
      <c r="F9741" s="44"/>
    </row>
    <row r="9742" spans="3:6" x14ac:dyDescent="0.2">
      <c r="C9742"/>
      <c r="E9742" s="46"/>
      <c r="F9742" s="44"/>
    </row>
    <row r="9743" spans="3:6" x14ac:dyDescent="0.2">
      <c r="C9743"/>
      <c r="E9743" s="46"/>
      <c r="F9743" s="44"/>
    </row>
    <row r="9744" spans="3:6" x14ac:dyDescent="0.2">
      <c r="C9744"/>
      <c r="E9744" s="46"/>
      <c r="F9744" s="44"/>
    </row>
    <row r="9745" spans="3:6" x14ac:dyDescent="0.2">
      <c r="C9745"/>
      <c r="E9745" s="46"/>
      <c r="F9745" s="44"/>
    </row>
    <row r="9746" spans="3:6" x14ac:dyDescent="0.2">
      <c r="C9746"/>
      <c r="E9746" s="46"/>
      <c r="F9746" s="44"/>
    </row>
    <row r="9747" spans="3:6" x14ac:dyDescent="0.2">
      <c r="C9747"/>
      <c r="E9747" s="46"/>
      <c r="F9747" s="44"/>
    </row>
    <row r="9748" spans="3:6" x14ac:dyDescent="0.2">
      <c r="C9748"/>
      <c r="E9748" s="46"/>
      <c r="F9748" s="44"/>
    </row>
    <row r="9749" spans="3:6" x14ac:dyDescent="0.2">
      <c r="C9749"/>
      <c r="E9749" s="46"/>
      <c r="F9749" s="44"/>
    </row>
    <row r="9750" spans="3:6" x14ac:dyDescent="0.2">
      <c r="C9750"/>
      <c r="E9750" s="46"/>
      <c r="F9750" s="44"/>
    </row>
    <row r="9751" spans="3:6" x14ac:dyDescent="0.2">
      <c r="C9751"/>
      <c r="E9751" s="46"/>
      <c r="F9751" s="44"/>
    </row>
    <row r="9752" spans="3:6" x14ac:dyDescent="0.2">
      <c r="C9752"/>
      <c r="E9752" s="46"/>
      <c r="F9752" s="44"/>
    </row>
    <row r="9753" spans="3:6" x14ac:dyDescent="0.2">
      <c r="C9753"/>
      <c r="E9753" s="46"/>
      <c r="F9753" s="44"/>
    </row>
    <row r="9754" spans="3:6" x14ac:dyDescent="0.2">
      <c r="C9754"/>
      <c r="E9754" s="46"/>
      <c r="F9754" s="44"/>
    </row>
    <row r="9755" spans="3:6" x14ac:dyDescent="0.2">
      <c r="C9755"/>
      <c r="E9755" s="46"/>
      <c r="F9755" s="44"/>
    </row>
    <row r="9756" spans="3:6" x14ac:dyDescent="0.2">
      <c r="C9756"/>
      <c r="E9756" s="46"/>
      <c r="F9756" s="44"/>
    </row>
    <row r="9757" spans="3:6" x14ac:dyDescent="0.2">
      <c r="C9757"/>
      <c r="E9757" s="46"/>
      <c r="F9757" s="44"/>
    </row>
    <row r="9758" spans="3:6" x14ac:dyDescent="0.2">
      <c r="C9758"/>
      <c r="E9758" s="46"/>
      <c r="F9758" s="44"/>
    </row>
    <row r="9759" spans="3:6" x14ac:dyDescent="0.2">
      <c r="C9759"/>
      <c r="E9759" s="46"/>
      <c r="F9759" s="44"/>
    </row>
    <row r="9760" spans="3:6" x14ac:dyDescent="0.2">
      <c r="C9760"/>
      <c r="E9760" s="46"/>
      <c r="F9760" s="44"/>
    </row>
    <row r="9761" spans="3:6" x14ac:dyDescent="0.2">
      <c r="C9761"/>
      <c r="E9761" s="46"/>
      <c r="F9761" s="44"/>
    </row>
    <row r="9762" spans="3:6" x14ac:dyDescent="0.2">
      <c r="C9762"/>
      <c r="E9762" s="46"/>
      <c r="F9762" s="44"/>
    </row>
    <row r="9763" spans="3:6" x14ac:dyDescent="0.2">
      <c r="C9763"/>
      <c r="E9763" s="46"/>
      <c r="F9763" s="44"/>
    </row>
    <row r="9764" spans="3:6" x14ac:dyDescent="0.2">
      <c r="C9764"/>
      <c r="E9764" s="46"/>
      <c r="F9764" s="44"/>
    </row>
    <row r="9765" spans="3:6" x14ac:dyDescent="0.2">
      <c r="C9765"/>
      <c r="E9765" s="46"/>
      <c r="F9765" s="44"/>
    </row>
    <row r="9766" spans="3:6" x14ac:dyDescent="0.2">
      <c r="C9766"/>
      <c r="E9766" s="46"/>
      <c r="F9766" s="44"/>
    </row>
    <row r="9767" spans="3:6" x14ac:dyDescent="0.2">
      <c r="C9767"/>
      <c r="E9767" s="46"/>
      <c r="F9767" s="44"/>
    </row>
    <row r="9768" spans="3:6" x14ac:dyDescent="0.2">
      <c r="C9768"/>
      <c r="E9768" s="46"/>
      <c r="F9768" s="44"/>
    </row>
    <row r="9769" spans="3:6" x14ac:dyDescent="0.2">
      <c r="C9769"/>
      <c r="E9769" s="46"/>
      <c r="F9769" s="44"/>
    </row>
    <row r="9770" spans="3:6" x14ac:dyDescent="0.2">
      <c r="C9770"/>
      <c r="E9770" s="46"/>
      <c r="F9770" s="44"/>
    </row>
    <row r="9771" spans="3:6" x14ac:dyDescent="0.2">
      <c r="C9771"/>
      <c r="E9771" s="46"/>
      <c r="F9771" s="44"/>
    </row>
    <row r="9772" spans="3:6" x14ac:dyDescent="0.2">
      <c r="C9772"/>
      <c r="E9772" s="46"/>
      <c r="F9772" s="44"/>
    </row>
    <row r="9773" spans="3:6" x14ac:dyDescent="0.2">
      <c r="C9773"/>
      <c r="E9773" s="46"/>
      <c r="F9773" s="44"/>
    </row>
    <row r="9774" spans="3:6" x14ac:dyDescent="0.2">
      <c r="C9774"/>
      <c r="E9774" s="46"/>
      <c r="F9774" s="44"/>
    </row>
    <row r="9775" spans="3:6" x14ac:dyDescent="0.2">
      <c r="C9775"/>
      <c r="E9775" s="46"/>
      <c r="F9775" s="44"/>
    </row>
    <row r="9776" spans="3:6" x14ac:dyDescent="0.2">
      <c r="C9776"/>
      <c r="E9776" s="46"/>
      <c r="F9776" s="44"/>
    </row>
    <row r="9777" spans="3:6" x14ac:dyDescent="0.2">
      <c r="C9777"/>
      <c r="E9777" s="46"/>
      <c r="F9777" s="44"/>
    </row>
    <row r="9778" spans="3:6" x14ac:dyDescent="0.2">
      <c r="C9778"/>
      <c r="E9778" s="46"/>
      <c r="F9778" s="44"/>
    </row>
    <row r="9779" spans="3:6" x14ac:dyDescent="0.2">
      <c r="C9779"/>
      <c r="E9779" s="46"/>
      <c r="F9779" s="44"/>
    </row>
    <row r="9780" spans="3:6" x14ac:dyDescent="0.2">
      <c r="C9780"/>
      <c r="E9780" s="46"/>
      <c r="F9780" s="44"/>
    </row>
    <row r="9781" spans="3:6" x14ac:dyDescent="0.2">
      <c r="C9781"/>
      <c r="E9781" s="46"/>
      <c r="F9781" s="44"/>
    </row>
    <row r="9782" spans="3:6" x14ac:dyDescent="0.2">
      <c r="C9782"/>
      <c r="E9782" s="46"/>
      <c r="F9782" s="44"/>
    </row>
    <row r="9783" spans="3:6" x14ac:dyDescent="0.2">
      <c r="C9783"/>
      <c r="E9783" s="46"/>
      <c r="F9783" s="44"/>
    </row>
    <row r="9784" spans="3:6" x14ac:dyDescent="0.2">
      <c r="C9784"/>
      <c r="E9784" s="46"/>
      <c r="F9784" s="44"/>
    </row>
    <row r="9785" spans="3:6" x14ac:dyDescent="0.2">
      <c r="C9785"/>
      <c r="E9785" s="46"/>
      <c r="F9785" s="44"/>
    </row>
    <row r="9786" spans="3:6" x14ac:dyDescent="0.2">
      <c r="C9786"/>
      <c r="E9786" s="46"/>
      <c r="F9786" s="44"/>
    </row>
    <row r="9787" spans="3:6" x14ac:dyDescent="0.2">
      <c r="C9787"/>
      <c r="E9787" s="46"/>
      <c r="F9787" s="44"/>
    </row>
    <row r="9788" spans="3:6" x14ac:dyDescent="0.2">
      <c r="C9788"/>
      <c r="E9788" s="46"/>
      <c r="F9788" s="44"/>
    </row>
    <row r="9789" spans="3:6" x14ac:dyDescent="0.2">
      <c r="C9789"/>
      <c r="E9789" s="46"/>
      <c r="F9789" s="44"/>
    </row>
    <row r="9790" spans="3:6" x14ac:dyDescent="0.2">
      <c r="C9790"/>
      <c r="E9790" s="46"/>
      <c r="F9790" s="44"/>
    </row>
    <row r="9791" spans="3:6" x14ac:dyDescent="0.2">
      <c r="C9791"/>
      <c r="E9791" s="46"/>
      <c r="F9791" s="44"/>
    </row>
    <row r="9792" spans="3:6" x14ac:dyDescent="0.2">
      <c r="C9792"/>
      <c r="E9792" s="46"/>
      <c r="F9792" s="44"/>
    </row>
    <row r="9793" spans="3:6" x14ac:dyDescent="0.2">
      <c r="C9793"/>
      <c r="E9793" s="46"/>
      <c r="F9793" s="44"/>
    </row>
    <row r="9794" spans="3:6" x14ac:dyDescent="0.2">
      <c r="C9794"/>
      <c r="E9794" s="46"/>
      <c r="F9794" s="44"/>
    </row>
    <row r="9795" spans="3:6" x14ac:dyDescent="0.2">
      <c r="C9795"/>
      <c r="E9795" s="46"/>
      <c r="F9795" s="44"/>
    </row>
    <row r="9796" spans="3:6" x14ac:dyDescent="0.2">
      <c r="C9796"/>
      <c r="E9796" s="46"/>
      <c r="F9796" s="44"/>
    </row>
    <row r="9797" spans="3:6" x14ac:dyDescent="0.2">
      <c r="C9797"/>
      <c r="E9797" s="46"/>
      <c r="F9797" s="44"/>
    </row>
    <row r="9798" spans="3:6" x14ac:dyDescent="0.2">
      <c r="C9798"/>
      <c r="E9798" s="46"/>
      <c r="F9798" s="44"/>
    </row>
    <row r="9799" spans="3:6" x14ac:dyDescent="0.2">
      <c r="C9799"/>
      <c r="E9799" s="46"/>
      <c r="F9799" s="44"/>
    </row>
    <row r="9800" spans="3:6" x14ac:dyDescent="0.2">
      <c r="C9800"/>
      <c r="E9800" s="46"/>
      <c r="F9800" s="44"/>
    </row>
    <row r="9801" spans="3:6" x14ac:dyDescent="0.2">
      <c r="C9801"/>
      <c r="E9801" s="46"/>
      <c r="F9801" s="44"/>
    </row>
    <row r="9802" spans="3:6" x14ac:dyDescent="0.2">
      <c r="C9802"/>
      <c r="E9802" s="46"/>
      <c r="F9802" s="44"/>
    </row>
    <row r="9803" spans="3:6" x14ac:dyDescent="0.2">
      <c r="C9803"/>
      <c r="E9803" s="46"/>
      <c r="F9803" s="44"/>
    </row>
    <row r="9804" spans="3:6" x14ac:dyDescent="0.2">
      <c r="C9804"/>
      <c r="E9804" s="46"/>
      <c r="F9804" s="44"/>
    </row>
    <row r="9805" spans="3:6" x14ac:dyDescent="0.2">
      <c r="C9805"/>
      <c r="E9805" s="46"/>
      <c r="F9805" s="44"/>
    </row>
    <row r="9806" spans="3:6" x14ac:dyDescent="0.2">
      <c r="C9806"/>
      <c r="E9806" s="46"/>
      <c r="F9806" s="44"/>
    </row>
    <row r="9807" spans="3:6" x14ac:dyDescent="0.2">
      <c r="C9807"/>
      <c r="E9807" s="46"/>
      <c r="F9807" s="44"/>
    </row>
    <row r="9808" spans="3:6" x14ac:dyDescent="0.2">
      <c r="C9808"/>
      <c r="E9808" s="46"/>
      <c r="F9808" s="44"/>
    </row>
    <row r="9809" spans="3:6" x14ac:dyDescent="0.2">
      <c r="C9809"/>
      <c r="E9809" s="46"/>
      <c r="F9809" s="44"/>
    </row>
    <row r="9810" spans="3:6" x14ac:dyDescent="0.2">
      <c r="C9810"/>
      <c r="E9810" s="46"/>
      <c r="F9810" s="44"/>
    </row>
    <row r="9811" spans="3:6" x14ac:dyDescent="0.2">
      <c r="C9811"/>
      <c r="E9811" s="46"/>
      <c r="F9811" s="44"/>
    </row>
    <row r="9812" spans="3:6" x14ac:dyDescent="0.2">
      <c r="C9812"/>
      <c r="E9812" s="46"/>
      <c r="F9812" s="44"/>
    </row>
    <row r="9813" spans="3:6" x14ac:dyDescent="0.2">
      <c r="C9813"/>
      <c r="E9813" s="46"/>
      <c r="F9813" s="44"/>
    </row>
    <row r="9814" spans="3:6" x14ac:dyDescent="0.2">
      <c r="C9814"/>
      <c r="E9814" s="46"/>
      <c r="F9814" s="44"/>
    </row>
    <row r="9815" spans="3:6" x14ac:dyDescent="0.2">
      <c r="C9815"/>
      <c r="E9815" s="46"/>
      <c r="F9815" s="44"/>
    </row>
    <row r="9816" spans="3:6" x14ac:dyDescent="0.2">
      <c r="C9816"/>
      <c r="E9816" s="46"/>
      <c r="F9816" s="44"/>
    </row>
    <row r="9817" spans="3:6" x14ac:dyDescent="0.2">
      <c r="C9817"/>
      <c r="E9817" s="46"/>
      <c r="F9817" s="44"/>
    </row>
    <row r="9818" spans="3:6" x14ac:dyDescent="0.2">
      <c r="C9818"/>
      <c r="E9818" s="46"/>
      <c r="F9818" s="44"/>
    </row>
    <row r="9819" spans="3:6" x14ac:dyDescent="0.2">
      <c r="C9819"/>
      <c r="E9819" s="46"/>
      <c r="F9819" s="44"/>
    </row>
    <row r="9820" spans="3:6" x14ac:dyDescent="0.2">
      <c r="C9820"/>
      <c r="E9820" s="46"/>
      <c r="F9820" s="44"/>
    </row>
    <row r="9821" spans="3:6" x14ac:dyDescent="0.2">
      <c r="C9821"/>
      <c r="E9821" s="46"/>
      <c r="F9821" s="44"/>
    </row>
    <row r="9822" spans="3:6" x14ac:dyDescent="0.2">
      <c r="C9822"/>
      <c r="E9822" s="46"/>
      <c r="F9822" s="44"/>
    </row>
    <row r="9823" spans="3:6" x14ac:dyDescent="0.2">
      <c r="C9823"/>
      <c r="E9823" s="46"/>
      <c r="F9823" s="44"/>
    </row>
    <row r="9824" spans="3:6" x14ac:dyDescent="0.2">
      <c r="C9824"/>
      <c r="E9824" s="46"/>
      <c r="F9824" s="44"/>
    </row>
    <row r="9825" spans="3:6" x14ac:dyDescent="0.2">
      <c r="C9825"/>
      <c r="E9825" s="46"/>
      <c r="F9825" s="44"/>
    </row>
    <row r="9826" spans="3:6" x14ac:dyDescent="0.2">
      <c r="C9826"/>
      <c r="E9826" s="46"/>
      <c r="F9826" s="44"/>
    </row>
    <row r="9827" spans="3:6" x14ac:dyDescent="0.2">
      <c r="C9827"/>
      <c r="E9827" s="46"/>
      <c r="F9827" s="44"/>
    </row>
    <row r="9828" spans="3:6" x14ac:dyDescent="0.2">
      <c r="C9828"/>
      <c r="E9828" s="46"/>
      <c r="F9828" s="44"/>
    </row>
    <row r="9829" spans="3:6" x14ac:dyDescent="0.2">
      <c r="C9829"/>
      <c r="E9829" s="46"/>
      <c r="F9829" s="44"/>
    </row>
    <row r="9830" spans="3:6" x14ac:dyDescent="0.2">
      <c r="C9830"/>
      <c r="E9830" s="46"/>
      <c r="F9830" s="44"/>
    </row>
    <row r="9831" spans="3:6" x14ac:dyDescent="0.2">
      <c r="C9831"/>
      <c r="E9831" s="46"/>
      <c r="F9831" s="44"/>
    </row>
    <row r="9832" spans="3:6" x14ac:dyDescent="0.2">
      <c r="C9832"/>
      <c r="E9832" s="46"/>
      <c r="F9832" s="44"/>
    </row>
    <row r="9833" spans="3:6" x14ac:dyDescent="0.2">
      <c r="C9833"/>
      <c r="E9833" s="46"/>
      <c r="F9833" s="44"/>
    </row>
    <row r="9834" spans="3:6" x14ac:dyDescent="0.2">
      <c r="C9834"/>
      <c r="E9834" s="46"/>
      <c r="F9834" s="44"/>
    </row>
    <row r="9835" spans="3:6" x14ac:dyDescent="0.2">
      <c r="C9835"/>
      <c r="E9835" s="46"/>
      <c r="F9835" s="44"/>
    </row>
    <row r="9836" spans="3:6" x14ac:dyDescent="0.2">
      <c r="C9836"/>
      <c r="E9836" s="46"/>
      <c r="F9836" s="44"/>
    </row>
    <row r="9837" spans="3:6" x14ac:dyDescent="0.2">
      <c r="C9837"/>
      <c r="E9837" s="46"/>
      <c r="F9837" s="44"/>
    </row>
    <row r="9838" spans="3:6" x14ac:dyDescent="0.2">
      <c r="C9838"/>
      <c r="E9838" s="46"/>
      <c r="F9838" s="44"/>
    </row>
    <row r="9839" spans="3:6" x14ac:dyDescent="0.2">
      <c r="C9839"/>
      <c r="E9839" s="46"/>
      <c r="F9839" s="44"/>
    </row>
    <row r="9840" spans="3:6" x14ac:dyDescent="0.2">
      <c r="C9840"/>
      <c r="E9840" s="46"/>
      <c r="F9840" s="44"/>
    </row>
    <row r="9841" spans="3:6" x14ac:dyDescent="0.2">
      <c r="C9841"/>
      <c r="E9841" s="46"/>
      <c r="F9841" s="44"/>
    </row>
    <row r="9842" spans="3:6" x14ac:dyDescent="0.2">
      <c r="C9842"/>
      <c r="E9842" s="46"/>
      <c r="F9842" s="44"/>
    </row>
    <row r="9843" spans="3:6" x14ac:dyDescent="0.2">
      <c r="C9843"/>
      <c r="E9843" s="46"/>
      <c r="F9843" s="44"/>
    </row>
    <row r="9844" spans="3:6" x14ac:dyDescent="0.2">
      <c r="C9844"/>
      <c r="E9844" s="46"/>
      <c r="F9844" s="44"/>
    </row>
    <row r="9845" spans="3:6" x14ac:dyDescent="0.2">
      <c r="C9845"/>
      <c r="E9845" s="46"/>
      <c r="F9845" s="44"/>
    </row>
    <row r="9846" spans="3:6" x14ac:dyDescent="0.2">
      <c r="C9846"/>
      <c r="E9846" s="46"/>
      <c r="F9846" s="44"/>
    </row>
    <row r="9847" spans="3:6" x14ac:dyDescent="0.2">
      <c r="C9847"/>
      <c r="E9847" s="46"/>
      <c r="F9847" s="44"/>
    </row>
    <row r="9848" spans="3:6" x14ac:dyDescent="0.2">
      <c r="C9848"/>
      <c r="E9848" s="46"/>
      <c r="F9848" s="44"/>
    </row>
    <row r="9849" spans="3:6" x14ac:dyDescent="0.2">
      <c r="C9849"/>
      <c r="E9849" s="46"/>
      <c r="F9849" s="44"/>
    </row>
    <row r="9850" spans="3:6" x14ac:dyDescent="0.2">
      <c r="C9850"/>
      <c r="E9850" s="46"/>
      <c r="F9850" s="44"/>
    </row>
    <row r="9851" spans="3:6" x14ac:dyDescent="0.2">
      <c r="C9851"/>
      <c r="E9851" s="46"/>
      <c r="F9851" s="44"/>
    </row>
    <row r="9852" spans="3:6" x14ac:dyDescent="0.2">
      <c r="C9852"/>
      <c r="E9852" s="46"/>
      <c r="F9852" s="44"/>
    </row>
    <row r="9853" spans="3:6" x14ac:dyDescent="0.2">
      <c r="C9853"/>
      <c r="E9853" s="46"/>
      <c r="F9853" s="44"/>
    </row>
    <row r="9854" spans="3:6" x14ac:dyDescent="0.2">
      <c r="C9854"/>
      <c r="E9854" s="46"/>
      <c r="F9854" s="44"/>
    </row>
    <row r="9855" spans="3:6" x14ac:dyDescent="0.2">
      <c r="C9855"/>
      <c r="E9855" s="46"/>
      <c r="F9855" s="44"/>
    </row>
    <row r="9856" spans="3:6" x14ac:dyDescent="0.2">
      <c r="C9856"/>
      <c r="E9856" s="46"/>
      <c r="F9856" s="44"/>
    </row>
    <row r="9857" spans="3:6" x14ac:dyDescent="0.2">
      <c r="C9857"/>
      <c r="E9857" s="46"/>
      <c r="F9857" s="44"/>
    </row>
    <row r="9858" spans="3:6" x14ac:dyDescent="0.2">
      <c r="C9858"/>
      <c r="E9858" s="46"/>
      <c r="F9858" s="44"/>
    </row>
    <row r="9859" spans="3:6" x14ac:dyDescent="0.2">
      <c r="C9859"/>
      <c r="E9859" s="46"/>
      <c r="F9859" s="44"/>
    </row>
    <row r="9860" spans="3:6" x14ac:dyDescent="0.2">
      <c r="C9860"/>
      <c r="E9860" s="46"/>
      <c r="F9860" s="44"/>
    </row>
    <row r="9861" spans="3:6" x14ac:dyDescent="0.2">
      <c r="C9861"/>
      <c r="E9861" s="46"/>
      <c r="F9861" s="44"/>
    </row>
    <row r="9862" spans="3:6" x14ac:dyDescent="0.2">
      <c r="C9862"/>
      <c r="E9862" s="46"/>
      <c r="F9862" s="44"/>
    </row>
    <row r="9863" spans="3:6" x14ac:dyDescent="0.2">
      <c r="C9863"/>
      <c r="E9863" s="46"/>
      <c r="F9863" s="44"/>
    </row>
    <row r="9864" spans="3:6" x14ac:dyDescent="0.2">
      <c r="C9864"/>
      <c r="E9864" s="46"/>
      <c r="F9864" s="44"/>
    </row>
    <row r="9865" spans="3:6" x14ac:dyDescent="0.2">
      <c r="C9865"/>
      <c r="E9865" s="46"/>
      <c r="F9865" s="44"/>
    </row>
    <row r="9866" spans="3:6" x14ac:dyDescent="0.2">
      <c r="C9866"/>
      <c r="E9866" s="46"/>
      <c r="F9866" s="44"/>
    </row>
    <row r="9867" spans="3:6" x14ac:dyDescent="0.2">
      <c r="C9867"/>
      <c r="E9867" s="46"/>
      <c r="F9867" s="44"/>
    </row>
    <row r="9868" spans="3:6" x14ac:dyDescent="0.2">
      <c r="C9868"/>
      <c r="E9868" s="46"/>
      <c r="F9868" s="44"/>
    </row>
    <row r="9869" spans="3:6" x14ac:dyDescent="0.2">
      <c r="C9869"/>
      <c r="E9869" s="46"/>
      <c r="F9869" s="44"/>
    </row>
    <row r="9870" spans="3:6" x14ac:dyDescent="0.2">
      <c r="C9870"/>
      <c r="E9870" s="46"/>
      <c r="F9870" s="44"/>
    </row>
    <row r="9871" spans="3:6" x14ac:dyDescent="0.2">
      <c r="C9871"/>
      <c r="E9871" s="46"/>
      <c r="F9871" s="44"/>
    </row>
    <row r="9872" spans="3:6" x14ac:dyDescent="0.2">
      <c r="C9872"/>
      <c r="E9872" s="46"/>
      <c r="F9872" s="44"/>
    </row>
    <row r="9873" spans="3:6" x14ac:dyDescent="0.2">
      <c r="C9873"/>
      <c r="E9873" s="46"/>
      <c r="F9873" s="44"/>
    </row>
    <row r="9874" spans="3:6" x14ac:dyDescent="0.2">
      <c r="C9874"/>
      <c r="E9874" s="46"/>
      <c r="F9874" s="44"/>
    </row>
    <row r="9875" spans="3:6" x14ac:dyDescent="0.2">
      <c r="C9875"/>
      <c r="E9875" s="46"/>
      <c r="F9875" s="44"/>
    </row>
    <row r="9876" spans="3:6" x14ac:dyDescent="0.2">
      <c r="C9876"/>
      <c r="E9876" s="46"/>
      <c r="F9876" s="44"/>
    </row>
    <row r="9877" spans="3:6" x14ac:dyDescent="0.2">
      <c r="C9877"/>
      <c r="E9877" s="46"/>
      <c r="F9877" s="44"/>
    </row>
    <row r="9878" spans="3:6" x14ac:dyDescent="0.2">
      <c r="C9878"/>
      <c r="E9878" s="46"/>
      <c r="F9878" s="44"/>
    </row>
    <row r="9879" spans="3:6" x14ac:dyDescent="0.2">
      <c r="C9879"/>
      <c r="E9879" s="46"/>
      <c r="F9879" s="44"/>
    </row>
    <row r="9880" spans="3:6" x14ac:dyDescent="0.2">
      <c r="C9880"/>
      <c r="E9880" s="46"/>
      <c r="F9880" s="44"/>
    </row>
    <row r="9881" spans="3:6" x14ac:dyDescent="0.2">
      <c r="C9881"/>
      <c r="E9881" s="46"/>
      <c r="F9881" s="44"/>
    </row>
    <row r="9882" spans="3:6" x14ac:dyDescent="0.2">
      <c r="C9882"/>
      <c r="E9882" s="46"/>
      <c r="F9882" s="44"/>
    </row>
    <row r="9883" spans="3:6" x14ac:dyDescent="0.2">
      <c r="C9883"/>
      <c r="E9883" s="46"/>
      <c r="F9883" s="44"/>
    </row>
    <row r="9884" spans="3:6" x14ac:dyDescent="0.2">
      <c r="C9884"/>
      <c r="E9884" s="46"/>
      <c r="F9884" s="44"/>
    </row>
    <row r="9885" spans="3:6" x14ac:dyDescent="0.2">
      <c r="C9885"/>
      <c r="E9885" s="46"/>
      <c r="F9885" s="44"/>
    </row>
    <row r="9886" spans="3:6" x14ac:dyDescent="0.2">
      <c r="C9886"/>
      <c r="E9886" s="46"/>
      <c r="F9886" s="44"/>
    </row>
    <row r="9887" spans="3:6" x14ac:dyDescent="0.2">
      <c r="C9887"/>
      <c r="E9887" s="46"/>
      <c r="F9887" s="44"/>
    </row>
    <row r="9888" spans="3:6" x14ac:dyDescent="0.2">
      <c r="C9888"/>
      <c r="E9888" s="46"/>
      <c r="F9888" s="44"/>
    </row>
    <row r="9889" spans="3:6" x14ac:dyDescent="0.2">
      <c r="C9889"/>
      <c r="E9889" s="46"/>
      <c r="F9889" s="44"/>
    </row>
    <row r="9890" spans="3:6" x14ac:dyDescent="0.2">
      <c r="C9890"/>
      <c r="E9890" s="46"/>
      <c r="F9890" s="44"/>
    </row>
    <row r="9891" spans="3:6" x14ac:dyDescent="0.2">
      <c r="C9891"/>
      <c r="E9891" s="46"/>
      <c r="F9891" s="44"/>
    </row>
    <row r="9892" spans="3:6" x14ac:dyDescent="0.2">
      <c r="C9892"/>
      <c r="E9892" s="46"/>
      <c r="F9892" s="44"/>
    </row>
    <row r="9893" spans="3:6" x14ac:dyDescent="0.2">
      <c r="C9893"/>
      <c r="E9893" s="46"/>
      <c r="F9893" s="44"/>
    </row>
    <row r="9894" spans="3:6" x14ac:dyDescent="0.2">
      <c r="C9894"/>
      <c r="E9894" s="46"/>
      <c r="F9894" s="44"/>
    </row>
    <row r="9895" spans="3:6" x14ac:dyDescent="0.2">
      <c r="C9895"/>
      <c r="E9895" s="46"/>
      <c r="F9895" s="44"/>
    </row>
    <row r="9896" spans="3:6" x14ac:dyDescent="0.2">
      <c r="C9896"/>
      <c r="E9896" s="46"/>
      <c r="F9896" s="44"/>
    </row>
    <row r="9897" spans="3:6" x14ac:dyDescent="0.2">
      <c r="C9897"/>
      <c r="E9897" s="46"/>
      <c r="F9897" s="44"/>
    </row>
    <row r="9898" spans="3:6" x14ac:dyDescent="0.2">
      <c r="C9898"/>
      <c r="E9898" s="46"/>
      <c r="F9898" s="44"/>
    </row>
    <row r="9899" spans="3:6" x14ac:dyDescent="0.2">
      <c r="C9899"/>
      <c r="E9899" s="46"/>
      <c r="F9899" s="44"/>
    </row>
    <row r="9900" spans="3:6" x14ac:dyDescent="0.2">
      <c r="C9900"/>
      <c r="E9900" s="46"/>
      <c r="F9900" s="44"/>
    </row>
    <row r="9901" spans="3:6" x14ac:dyDescent="0.2">
      <c r="C9901"/>
      <c r="E9901" s="46"/>
      <c r="F9901" s="44"/>
    </row>
    <row r="9902" spans="3:6" x14ac:dyDescent="0.2">
      <c r="C9902"/>
      <c r="E9902" s="46"/>
      <c r="F9902" s="44"/>
    </row>
    <row r="9903" spans="3:6" x14ac:dyDescent="0.2">
      <c r="C9903"/>
      <c r="E9903" s="46"/>
      <c r="F9903" s="44"/>
    </row>
    <row r="9904" spans="3:6" x14ac:dyDescent="0.2">
      <c r="C9904"/>
      <c r="E9904" s="46"/>
      <c r="F9904" s="44"/>
    </row>
    <row r="9905" spans="3:6" x14ac:dyDescent="0.2">
      <c r="C9905"/>
      <c r="E9905" s="46"/>
      <c r="F9905" s="44"/>
    </row>
    <row r="9906" spans="3:6" x14ac:dyDescent="0.2">
      <c r="C9906"/>
      <c r="E9906" s="46"/>
      <c r="F9906" s="44"/>
    </row>
    <row r="9907" spans="3:6" x14ac:dyDescent="0.2">
      <c r="C9907"/>
      <c r="E9907" s="46"/>
      <c r="F9907" s="44"/>
    </row>
    <row r="9908" spans="3:6" x14ac:dyDescent="0.2">
      <c r="C9908"/>
      <c r="E9908" s="46"/>
      <c r="F9908" s="44"/>
    </row>
    <row r="9909" spans="3:6" x14ac:dyDescent="0.2">
      <c r="C9909"/>
      <c r="E9909" s="46"/>
      <c r="F9909" s="44"/>
    </row>
    <row r="9910" spans="3:6" x14ac:dyDescent="0.2">
      <c r="C9910"/>
      <c r="E9910" s="46"/>
      <c r="F9910" s="44"/>
    </row>
    <row r="9911" spans="3:6" x14ac:dyDescent="0.2">
      <c r="C9911"/>
      <c r="E9911" s="46"/>
      <c r="F9911" s="44"/>
    </row>
    <row r="9912" spans="3:6" x14ac:dyDescent="0.2">
      <c r="C9912"/>
      <c r="E9912" s="46"/>
      <c r="F9912" s="44"/>
    </row>
    <row r="9913" spans="3:6" x14ac:dyDescent="0.2">
      <c r="C9913"/>
      <c r="E9913" s="46"/>
      <c r="F9913" s="44"/>
    </row>
    <row r="9914" spans="3:6" x14ac:dyDescent="0.2">
      <c r="C9914"/>
      <c r="E9914" s="46"/>
      <c r="F9914" s="44"/>
    </row>
    <row r="9915" spans="3:6" x14ac:dyDescent="0.2">
      <c r="C9915"/>
      <c r="E9915" s="46"/>
      <c r="F9915" s="44"/>
    </row>
    <row r="9916" spans="3:6" x14ac:dyDescent="0.2">
      <c r="C9916"/>
      <c r="E9916" s="46"/>
      <c r="F9916" s="44"/>
    </row>
    <row r="9917" spans="3:6" x14ac:dyDescent="0.2">
      <c r="C9917"/>
      <c r="E9917" s="46"/>
      <c r="F9917" s="44"/>
    </row>
    <row r="9918" spans="3:6" x14ac:dyDescent="0.2">
      <c r="C9918"/>
      <c r="E9918" s="46"/>
      <c r="F9918" s="44"/>
    </row>
    <row r="9919" spans="3:6" x14ac:dyDescent="0.2">
      <c r="C9919"/>
      <c r="E9919" s="46"/>
      <c r="F9919" s="44"/>
    </row>
    <row r="9920" spans="3:6" x14ac:dyDescent="0.2">
      <c r="C9920"/>
      <c r="E9920" s="46"/>
      <c r="F9920" s="44"/>
    </row>
    <row r="9921" spans="3:6" x14ac:dyDescent="0.2">
      <c r="C9921"/>
      <c r="E9921" s="46"/>
      <c r="F9921" s="44"/>
    </row>
    <row r="9922" spans="3:6" x14ac:dyDescent="0.2">
      <c r="C9922"/>
      <c r="E9922" s="46"/>
      <c r="F9922" s="44"/>
    </row>
    <row r="9923" spans="3:6" x14ac:dyDescent="0.2">
      <c r="C9923"/>
      <c r="E9923" s="46"/>
      <c r="F9923" s="44"/>
    </row>
    <row r="9924" spans="3:6" x14ac:dyDescent="0.2">
      <c r="C9924"/>
      <c r="E9924" s="46"/>
      <c r="F9924" s="44"/>
    </row>
    <row r="9925" spans="3:6" x14ac:dyDescent="0.2">
      <c r="C9925"/>
      <c r="E9925" s="46"/>
      <c r="F9925" s="44"/>
    </row>
    <row r="9926" spans="3:6" x14ac:dyDescent="0.2">
      <c r="C9926"/>
      <c r="E9926" s="46"/>
      <c r="F9926" s="44"/>
    </row>
    <row r="9927" spans="3:6" x14ac:dyDescent="0.2">
      <c r="C9927"/>
      <c r="E9927" s="46"/>
      <c r="F9927" s="44"/>
    </row>
    <row r="9928" spans="3:6" x14ac:dyDescent="0.2">
      <c r="C9928"/>
      <c r="E9928" s="46"/>
      <c r="F9928" s="44"/>
    </row>
    <row r="9929" spans="3:6" x14ac:dyDescent="0.2">
      <c r="C9929"/>
      <c r="E9929" s="46"/>
      <c r="F9929" s="44"/>
    </row>
    <row r="9930" spans="3:6" x14ac:dyDescent="0.2">
      <c r="C9930"/>
      <c r="E9930" s="46"/>
      <c r="F9930" s="44"/>
    </row>
    <row r="9931" spans="3:6" x14ac:dyDescent="0.2">
      <c r="C9931"/>
      <c r="E9931" s="46"/>
      <c r="F9931" s="44"/>
    </row>
    <row r="9932" spans="3:6" x14ac:dyDescent="0.2">
      <c r="C9932"/>
      <c r="E9932" s="46"/>
      <c r="F9932" s="44"/>
    </row>
    <row r="9933" spans="3:6" x14ac:dyDescent="0.2">
      <c r="C9933"/>
      <c r="E9933" s="46"/>
      <c r="F9933" s="44"/>
    </row>
    <row r="9934" spans="3:6" x14ac:dyDescent="0.2">
      <c r="C9934"/>
      <c r="E9934" s="46"/>
      <c r="F9934" s="44"/>
    </row>
    <row r="9935" spans="3:6" x14ac:dyDescent="0.2">
      <c r="C9935"/>
      <c r="E9935" s="46"/>
      <c r="F9935" s="44"/>
    </row>
    <row r="9936" spans="3:6" x14ac:dyDescent="0.2">
      <c r="C9936"/>
      <c r="E9936" s="46"/>
      <c r="F9936" s="44"/>
    </row>
    <row r="9937" spans="3:6" x14ac:dyDescent="0.2">
      <c r="C9937"/>
      <c r="E9937" s="46"/>
      <c r="F9937" s="44"/>
    </row>
    <row r="9938" spans="3:6" x14ac:dyDescent="0.2">
      <c r="C9938"/>
      <c r="E9938" s="46"/>
      <c r="F9938" s="44"/>
    </row>
    <row r="9939" spans="3:6" x14ac:dyDescent="0.2">
      <c r="C9939"/>
      <c r="E9939" s="46"/>
      <c r="F9939" s="44"/>
    </row>
    <row r="9940" spans="3:6" x14ac:dyDescent="0.2">
      <c r="C9940"/>
      <c r="E9940" s="46"/>
      <c r="F9940" s="44"/>
    </row>
    <row r="9941" spans="3:6" x14ac:dyDescent="0.2">
      <c r="C9941"/>
      <c r="E9941" s="46"/>
      <c r="F9941" s="44"/>
    </row>
    <row r="9942" spans="3:6" x14ac:dyDescent="0.2">
      <c r="C9942"/>
      <c r="E9942" s="46"/>
      <c r="F9942" s="44"/>
    </row>
    <row r="9943" spans="3:6" x14ac:dyDescent="0.2">
      <c r="C9943"/>
      <c r="E9943" s="46"/>
      <c r="F9943" s="44"/>
    </row>
    <row r="9944" spans="3:6" x14ac:dyDescent="0.2">
      <c r="C9944"/>
      <c r="E9944" s="46"/>
      <c r="F9944" s="44"/>
    </row>
    <row r="9945" spans="3:6" x14ac:dyDescent="0.2">
      <c r="C9945"/>
      <c r="E9945" s="46"/>
      <c r="F9945" s="44"/>
    </row>
    <row r="9946" spans="3:6" x14ac:dyDescent="0.2">
      <c r="C9946"/>
      <c r="E9946" s="46"/>
      <c r="F9946" s="44"/>
    </row>
    <row r="9947" spans="3:6" x14ac:dyDescent="0.2">
      <c r="C9947"/>
      <c r="E9947" s="46"/>
      <c r="F9947" s="44"/>
    </row>
    <row r="9948" spans="3:6" x14ac:dyDescent="0.2">
      <c r="C9948"/>
      <c r="E9948" s="46"/>
      <c r="F9948" s="44"/>
    </row>
    <row r="9949" spans="3:6" x14ac:dyDescent="0.2">
      <c r="C9949"/>
      <c r="E9949" s="46"/>
      <c r="F9949" s="44"/>
    </row>
    <row r="9950" spans="3:6" x14ac:dyDescent="0.2">
      <c r="C9950"/>
      <c r="E9950" s="46"/>
      <c r="F9950" s="44"/>
    </row>
    <row r="9951" spans="3:6" x14ac:dyDescent="0.2">
      <c r="C9951"/>
      <c r="E9951" s="46"/>
      <c r="F9951" s="44"/>
    </row>
    <row r="9952" spans="3:6" x14ac:dyDescent="0.2">
      <c r="C9952"/>
      <c r="E9952" s="46"/>
      <c r="F9952" s="44"/>
    </row>
    <row r="9953" spans="3:6" x14ac:dyDescent="0.2">
      <c r="C9953"/>
      <c r="E9953" s="46"/>
      <c r="F9953" s="44"/>
    </row>
    <row r="9954" spans="3:6" x14ac:dyDescent="0.2">
      <c r="C9954"/>
      <c r="E9954" s="46"/>
      <c r="F9954" s="44"/>
    </row>
    <row r="9955" spans="3:6" x14ac:dyDescent="0.2">
      <c r="C9955"/>
      <c r="E9955" s="46"/>
      <c r="F9955" s="44"/>
    </row>
    <row r="9956" spans="3:6" x14ac:dyDescent="0.2">
      <c r="C9956"/>
      <c r="E9956" s="46"/>
      <c r="F9956" s="44"/>
    </row>
    <row r="9957" spans="3:6" x14ac:dyDescent="0.2">
      <c r="C9957"/>
      <c r="E9957" s="46"/>
      <c r="F9957" s="44"/>
    </row>
    <row r="9958" spans="3:6" x14ac:dyDescent="0.2">
      <c r="C9958"/>
      <c r="E9958" s="46"/>
      <c r="F9958" s="44"/>
    </row>
    <row r="9959" spans="3:6" x14ac:dyDescent="0.2">
      <c r="C9959"/>
      <c r="E9959" s="46"/>
      <c r="F9959" s="44"/>
    </row>
    <row r="9960" spans="3:6" x14ac:dyDescent="0.2">
      <c r="C9960"/>
      <c r="E9960" s="46"/>
      <c r="F9960" s="44"/>
    </row>
    <row r="9961" spans="3:6" x14ac:dyDescent="0.2">
      <c r="C9961"/>
      <c r="E9961" s="46"/>
      <c r="F9961" s="44"/>
    </row>
    <row r="9962" spans="3:6" x14ac:dyDescent="0.2">
      <c r="C9962"/>
      <c r="E9962" s="46"/>
      <c r="F9962" s="44"/>
    </row>
    <row r="9963" spans="3:6" x14ac:dyDescent="0.2">
      <c r="C9963"/>
      <c r="E9963" s="46"/>
      <c r="F9963" s="44"/>
    </row>
    <row r="9964" spans="3:6" x14ac:dyDescent="0.2">
      <c r="C9964"/>
      <c r="E9964" s="46"/>
      <c r="F9964" s="44"/>
    </row>
    <row r="9965" spans="3:6" x14ac:dyDescent="0.2">
      <c r="C9965"/>
      <c r="E9965" s="46"/>
      <c r="F9965" s="44"/>
    </row>
    <row r="9966" spans="3:6" x14ac:dyDescent="0.2">
      <c r="C9966"/>
      <c r="E9966" s="46"/>
      <c r="F9966" s="44"/>
    </row>
    <row r="9967" spans="3:6" x14ac:dyDescent="0.2">
      <c r="C9967"/>
      <c r="E9967" s="46"/>
      <c r="F9967" s="44"/>
    </row>
    <row r="9968" spans="3:6" x14ac:dyDescent="0.2">
      <c r="C9968"/>
      <c r="E9968" s="46"/>
      <c r="F9968" s="44"/>
    </row>
    <row r="9969" spans="3:6" x14ac:dyDescent="0.2">
      <c r="C9969"/>
      <c r="E9969" s="46"/>
      <c r="F9969" s="44"/>
    </row>
    <row r="9970" spans="3:6" x14ac:dyDescent="0.2">
      <c r="C9970"/>
      <c r="E9970" s="46"/>
      <c r="F9970" s="44"/>
    </row>
    <row r="9971" spans="3:6" x14ac:dyDescent="0.2">
      <c r="C9971"/>
      <c r="E9971" s="46"/>
      <c r="F9971" s="44"/>
    </row>
    <row r="9972" spans="3:6" x14ac:dyDescent="0.2">
      <c r="C9972"/>
      <c r="E9972" s="46"/>
      <c r="F9972" s="44"/>
    </row>
    <row r="9973" spans="3:6" x14ac:dyDescent="0.2">
      <c r="C9973"/>
      <c r="E9973" s="46"/>
      <c r="F9973" s="44"/>
    </row>
    <row r="9974" spans="3:6" x14ac:dyDescent="0.2">
      <c r="C9974"/>
      <c r="E9974" s="46"/>
      <c r="F9974" s="44"/>
    </row>
    <row r="9975" spans="3:6" x14ac:dyDescent="0.2">
      <c r="C9975"/>
      <c r="E9975" s="46"/>
      <c r="F9975" s="44"/>
    </row>
    <row r="9976" spans="3:6" x14ac:dyDescent="0.2">
      <c r="C9976"/>
      <c r="E9976" s="46"/>
      <c r="F9976" s="44"/>
    </row>
    <row r="9977" spans="3:6" x14ac:dyDescent="0.2">
      <c r="C9977"/>
      <c r="E9977" s="46"/>
      <c r="F9977" s="44"/>
    </row>
    <row r="9978" spans="3:6" x14ac:dyDescent="0.2">
      <c r="C9978"/>
      <c r="E9978" s="46"/>
      <c r="F9978" s="44"/>
    </row>
    <row r="9979" spans="3:6" x14ac:dyDescent="0.2">
      <c r="C9979"/>
      <c r="E9979" s="46"/>
      <c r="F9979" s="44"/>
    </row>
    <row r="9980" spans="3:6" x14ac:dyDescent="0.2">
      <c r="C9980"/>
      <c r="E9980" s="46"/>
      <c r="F9980" s="44"/>
    </row>
    <row r="9981" spans="3:6" x14ac:dyDescent="0.2">
      <c r="C9981"/>
      <c r="E9981" s="46"/>
      <c r="F9981" s="44"/>
    </row>
    <row r="9982" spans="3:6" x14ac:dyDescent="0.2">
      <c r="C9982"/>
      <c r="E9982" s="46"/>
      <c r="F9982" s="44"/>
    </row>
    <row r="9983" spans="3:6" x14ac:dyDescent="0.2">
      <c r="C9983"/>
      <c r="E9983" s="46"/>
      <c r="F9983" s="44"/>
    </row>
    <row r="9984" spans="3:6" x14ac:dyDescent="0.2">
      <c r="C9984"/>
      <c r="E9984" s="46"/>
      <c r="F9984" s="44"/>
    </row>
    <row r="9985" spans="3:6" x14ac:dyDescent="0.2">
      <c r="C9985"/>
      <c r="E9985" s="46"/>
      <c r="F9985" s="44"/>
    </row>
    <row r="9986" spans="3:6" x14ac:dyDescent="0.2">
      <c r="C9986"/>
      <c r="E9986" s="46"/>
      <c r="F9986" s="44"/>
    </row>
    <row r="9987" spans="3:6" x14ac:dyDescent="0.2">
      <c r="C9987"/>
      <c r="E9987" s="46"/>
      <c r="F9987" s="44"/>
    </row>
    <row r="9988" spans="3:6" x14ac:dyDescent="0.2">
      <c r="C9988"/>
      <c r="E9988" s="46"/>
      <c r="F9988" s="44"/>
    </row>
    <row r="9989" spans="3:6" x14ac:dyDescent="0.2">
      <c r="C9989"/>
      <c r="E9989" s="46"/>
      <c r="F9989" s="44"/>
    </row>
    <row r="9990" spans="3:6" x14ac:dyDescent="0.2">
      <c r="C9990"/>
      <c r="E9990" s="46"/>
      <c r="F9990" s="44"/>
    </row>
    <row r="9991" spans="3:6" x14ac:dyDescent="0.2">
      <c r="C9991"/>
      <c r="E9991" s="46"/>
      <c r="F9991" s="44"/>
    </row>
    <row r="9992" spans="3:6" x14ac:dyDescent="0.2">
      <c r="C9992"/>
      <c r="E9992" s="46"/>
      <c r="F9992" s="44"/>
    </row>
    <row r="9993" spans="3:6" x14ac:dyDescent="0.2">
      <c r="C9993"/>
      <c r="E9993" s="46"/>
      <c r="F9993" s="44"/>
    </row>
    <row r="9994" spans="3:6" x14ac:dyDescent="0.2">
      <c r="C9994"/>
      <c r="E9994" s="46"/>
      <c r="F9994" s="44"/>
    </row>
    <row r="9995" spans="3:6" x14ac:dyDescent="0.2">
      <c r="C9995"/>
      <c r="E9995" s="46"/>
      <c r="F9995" s="44"/>
    </row>
    <row r="9996" spans="3:6" x14ac:dyDescent="0.2">
      <c r="C9996"/>
      <c r="E9996" s="46"/>
      <c r="F9996" s="44"/>
    </row>
    <row r="9997" spans="3:6" x14ac:dyDescent="0.2">
      <c r="C9997"/>
      <c r="E9997" s="46"/>
      <c r="F9997" s="44"/>
    </row>
    <row r="9998" spans="3:6" x14ac:dyDescent="0.2">
      <c r="C9998"/>
      <c r="E9998" s="46"/>
      <c r="F9998" s="44"/>
    </row>
    <row r="9999" spans="3:6" x14ac:dyDescent="0.2">
      <c r="C9999"/>
      <c r="E9999" s="46"/>
      <c r="F9999" s="44"/>
    </row>
    <row r="10000" spans="3:6" x14ac:dyDescent="0.2">
      <c r="C10000"/>
      <c r="E10000" s="46"/>
      <c r="F10000" s="44"/>
    </row>
    <row r="10001" spans="3:6" x14ac:dyDescent="0.2">
      <c r="C10001"/>
      <c r="E10001" s="46"/>
      <c r="F10001" s="44"/>
    </row>
    <row r="10002" spans="3:6" x14ac:dyDescent="0.2">
      <c r="C10002"/>
      <c r="E10002" s="46"/>
      <c r="F10002" s="44"/>
    </row>
    <row r="10003" spans="3:6" x14ac:dyDescent="0.2">
      <c r="C10003"/>
      <c r="E10003" s="46"/>
      <c r="F10003" s="44"/>
    </row>
    <row r="10004" spans="3:6" x14ac:dyDescent="0.2">
      <c r="C10004"/>
      <c r="E10004" s="46"/>
      <c r="F10004" s="44"/>
    </row>
    <row r="10005" spans="3:6" x14ac:dyDescent="0.2">
      <c r="C10005"/>
      <c r="E10005" s="46"/>
      <c r="F10005" s="44"/>
    </row>
    <row r="10006" spans="3:6" x14ac:dyDescent="0.2">
      <c r="C10006"/>
      <c r="E10006" s="46"/>
      <c r="F10006" s="44"/>
    </row>
    <row r="10007" spans="3:6" x14ac:dyDescent="0.2">
      <c r="C10007"/>
      <c r="E10007" s="46"/>
      <c r="F10007" s="44"/>
    </row>
    <row r="10008" spans="3:6" x14ac:dyDescent="0.2">
      <c r="C10008"/>
      <c r="E10008" s="46"/>
      <c r="F10008" s="44"/>
    </row>
    <row r="10009" spans="3:6" x14ac:dyDescent="0.2">
      <c r="C10009"/>
      <c r="E10009" s="46"/>
      <c r="F10009" s="44"/>
    </row>
    <row r="10010" spans="3:6" x14ac:dyDescent="0.2">
      <c r="C10010"/>
      <c r="E10010" s="46"/>
      <c r="F10010" s="44"/>
    </row>
    <row r="10011" spans="3:6" x14ac:dyDescent="0.2">
      <c r="C10011"/>
      <c r="E10011" s="46"/>
      <c r="F10011" s="44"/>
    </row>
    <row r="10012" spans="3:6" x14ac:dyDescent="0.2">
      <c r="C10012"/>
      <c r="E10012" s="46"/>
      <c r="F10012" s="44"/>
    </row>
    <row r="10013" spans="3:6" x14ac:dyDescent="0.2">
      <c r="C10013"/>
      <c r="E10013" s="46"/>
      <c r="F10013" s="44"/>
    </row>
    <row r="10014" spans="3:6" x14ac:dyDescent="0.2">
      <c r="C10014"/>
      <c r="E10014" s="46"/>
      <c r="F10014" s="44"/>
    </row>
    <row r="10015" spans="3:6" x14ac:dyDescent="0.2">
      <c r="C10015"/>
      <c r="E10015" s="46"/>
      <c r="F10015" s="44"/>
    </row>
    <row r="10016" spans="3:6" x14ac:dyDescent="0.2">
      <c r="C10016"/>
      <c r="E10016" s="46"/>
      <c r="F10016" s="44"/>
    </row>
    <row r="10017" spans="3:6" x14ac:dyDescent="0.2">
      <c r="C10017"/>
      <c r="E10017" s="46"/>
      <c r="F10017" s="44"/>
    </row>
    <row r="10018" spans="3:6" x14ac:dyDescent="0.2">
      <c r="C10018"/>
      <c r="E10018" s="46"/>
      <c r="F10018" s="44"/>
    </row>
    <row r="10019" spans="3:6" x14ac:dyDescent="0.2">
      <c r="C10019"/>
      <c r="E10019" s="46"/>
      <c r="F10019" s="44"/>
    </row>
    <row r="10020" spans="3:6" x14ac:dyDescent="0.2">
      <c r="C10020"/>
      <c r="E10020" s="46"/>
      <c r="F10020" s="44"/>
    </row>
    <row r="10021" spans="3:6" x14ac:dyDescent="0.2">
      <c r="C10021"/>
      <c r="E10021" s="46"/>
      <c r="F10021" s="44"/>
    </row>
    <row r="10022" spans="3:6" x14ac:dyDescent="0.2">
      <c r="C10022"/>
      <c r="E10022" s="46"/>
      <c r="F10022" s="44"/>
    </row>
    <row r="10023" spans="3:6" x14ac:dyDescent="0.2">
      <c r="C10023"/>
      <c r="E10023" s="46"/>
      <c r="F10023" s="44"/>
    </row>
    <row r="10024" spans="3:6" x14ac:dyDescent="0.2">
      <c r="C10024"/>
      <c r="E10024" s="46"/>
      <c r="F10024" s="44"/>
    </row>
    <row r="10025" spans="3:6" x14ac:dyDescent="0.2">
      <c r="C10025"/>
      <c r="E10025" s="46"/>
      <c r="F10025" s="44"/>
    </row>
    <row r="10026" spans="3:6" x14ac:dyDescent="0.2">
      <c r="C10026"/>
      <c r="E10026" s="46"/>
      <c r="F10026" s="44"/>
    </row>
    <row r="10027" spans="3:6" x14ac:dyDescent="0.2">
      <c r="C10027"/>
      <c r="E10027" s="46"/>
      <c r="F10027" s="44"/>
    </row>
    <row r="10028" spans="3:6" x14ac:dyDescent="0.2">
      <c r="C10028"/>
      <c r="E10028" s="46"/>
      <c r="F10028" s="44"/>
    </row>
    <row r="10029" spans="3:6" x14ac:dyDescent="0.2">
      <c r="C10029"/>
      <c r="E10029" s="46"/>
      <c r="F10029" s="44"/>
    </row>
    <row r="10030" spans="3:6" x14ac:dyDescent="0.2">
      <c r="C10030"/>
      <c r="E10030" s="46"/>
      <c r="F10030" s="44"/>
    </row>
    <row r="10031" spans="3:6" x14ac:dyDescent="0.2">
      <c r="C10031"/>
      <c r="E10031" s="46"/>
      <c r="F10031" s="44"/>
    </row>
    <row r="10032" spans="3:6" x14ac:dyDescent="0.2">
      <c r="C10032"/>
      <c r="E10032" s="46"/>
      <c r="F10032" s="44"/>
    </row>
    <row r="10033" spans="3:6" x14ac:dyDescent="0.2">
      <c r="C10033"/>
      <c r="E10033" s="46"/>
      <c r="F10033" s="44"/>
    </row>
    <row r="10034" spans="3:6" x14ac:dyDescent="0.2">
      <c r="C10034"/>
      <c r="E10034" s="46"/>
      <c r="F10034" s="44"/>
    </row>
    <row r="10035" spans="3:6" x14ac:dyDescent="0.2">
      <c r="C10035"/>
      <c r="E10035" s="46"/>
      <c r="F10035" s="44"/>
    </row>
    <row r="10036" spans="3:6" x14ac:dyDescent="0.2">
      <c r="C10036"/>
      <c r="E10036" s="46"/>
      <c r="F10036" s="44"/>
    </row>
    <row r="10037" spans="3:6" x14ac:dyDescent="0.2">
      <c r="C10037"/>
      <c r="E10037" s="46"/>
      <c r="F10037" s="44"/>
    </row>
    <row r="10038" spans="3:6" x14ac:dyDescent="0.2">
      <c r="C10038"/>
      <c r="E10038" s="46"/>
      <c r="F10038" s="44"/>
    </row>
    <row r="10039" spans="3:6" x14ac:dyDescent="0.2">
      <c r="C10039"/>
      <c r="E10039" s="46"/>
      <c r="F10039" s="44"/>
    </row>
    <row r="10040" spans="3:6" x14ac:dyDescent="0.2">
      <c r="C10040"/>
      <c r="E10040" s="46"/>
      <c r="F10040" s="44"/>
    </row>
    <row r="10041" spans="3:6" x14ac:dyDescent="0.2">
      <c r="C10041"/>
      <c r="E10041" s="46"/>
      <c r="F10041" s="44"/>
    </row>
    <row r="10042" spans="3:6" x14ac:dyDescent="0.2">
      <c r="C10042"/>
      <c r="E10042" s="46"/>
      <c r="F10042" s="44"/>
    </row>
    <row r="10043" spans="3:6" x14ac:dyDescent="0.2">
      <c r="C10043"/>
      <c r="E10043" s="46"/>
      <c r="F10043" s="44"/>
    </row>
    <row r="10044" spans="3:6" x14ac:dyDescent="0.2">
      <c r="C10044"/>
      <c r="E10044" s="46"/>
      <c r="F10044" s="44"/>
    </row>
    <row r="10045" spans="3:6" x14ac:dyDescent="0.2">
      <c r="C10045"/>
      <c r="E10045" s="46"/>
      <c r="F10045" s="44"/>
    </row>
    <row r="10046" spans="3:6" x14ac:dyDescent="0.2">
      <c r="C10046"/>
      <c r="E10046" s="46"/>
      <c r="F10046" s="44"/>
    </row>
    <row r="10047" spans="3:6" x14ac:dyDescent="0.2">
      <c r="C10047"/>
      <c r="E10047" s="46"/>
      <c r="F10047" s="44"/>
    </row>
    <row r="10048" spans="3:6" x14ac:dyDescent="0.2">
      <c r="C10048"/>
      <c r="E10048" s="46"/>
      <c r="F10048" s="44"/>
    </row>
    <row r="10049" spans="3:6" x14ac:dyDescent="0.2">
      <c r="C10049"/>
      <c r="E10049" s="46"/>
      <c r="F10049" s="44"/>
    </row>
    <row r="10050" spans="3:6" x14ac:dyDescent="0.2">
      <c r="C10050"/>
      <c r="E10050" s="46"/>
      <c r="F10050" s="44"/>
    </row>
    <row r="10051" spans="3:6" x14ac:dyDescent="0.2">
      <c r="C10051"/>
      <c r="E10051" s="46"/>
      <c r="F10051" s="44"/>
    </row>
    <row r="10052" spans="3:6" x14ac:dyDescent="0.2">
      <c r="C10052"/>
      <c r="E10052" s="46"/>
      <c r="F10052" s="44"/>
    </row>
    <row r="10053" spans="3:6" x14ac:dyDescent="0.2">
      <c r="C10053"/>
      <c r="E10053" s="46"/>
      <c r="F10053" s="44"/>
    </row>
    <row r="10054" spans="3:6" x14ac:dyDescent="0.2">
      <c r="C10054"/>
      <c r="E10054" s="46"/>
      <c r="F10054" s="44"/>
    </row>
    <row r="10055" spans="3:6" x14ac:dyDescent="0.2">
      <c r="C10055"/>
      <c r="E10055" s="46"/>
      <c r="F10055" s="44"/>
    </row>
    <row r="10056" spans="3:6" x14ac:dyDescent="0.2">
      <c r="C10056"/>
      <c r="E10056" s="46"/>
      <c r="F10056" s="44"/>
    </row>
    <row r="10057" spans="3:6" x14ac:dyDescent="0.2">
      <c r="C10057"/>
      <c r="E10057" s="46"/>
      <c r="F10057" s="44"/>
    </row>
    <row r="10058" spans="3:6" x14ac:dyDescent="0.2">
      <c r="C10058"/>
      <c r="E10058" s="46"/>
      <c r="F10058" s="44"/>
    </row>
    <row r="10059" spans="3:6" x14ac:dyDescent="0.2">
      <c r="C10059"/>
      <c r="E10059" s="46"/>
      <c r="F10059" s="44"/>
    </row>
    <row r="10060" spans="3:6" x14ac:dyDescent="0.2">
      <c r="C10060"/>
      <c r="E10060" s="46"/>
      <c r="F10060" s="44"/>
    </row>
    <row r="10061" spans="3:6" x14ac:dyDescent="0.2">
      <c r="C10061"/>
      <c r="E10061" s="46"/>
      <c r="F10061" s="44"/>
    </row>
    <row r="10062" spans="3:6" x14ac:dyDescent="0.2">
      <c r="C10062"/>
      <c r="E10062" s="46"/>
      <c r="F10062" s="44"/>
    </row>
    <row r="10063" spans="3:6" x14ac:dyDescent="0.2">
      <c r="C10063"/>
      <c r="E10063" s="46"/>
      <c r="F10063" s="44"/>
    </row>
    <row r="10064" spans="3:6" x14ac:dyDescent="0.2">
      <c r="C10064"/>
      <c r="E10064" s="46"/>
      <c r="F10064" s="44"/>
    </row>
    <row r="10065" spans="3:6" x14ac:dyDescent="0.2">
      <c r="C10065"/>
      <c r="E10065" s="46"/>
      <c r="F10065" s="44"/>
    </row>
    <row r="10066" spans="3:6" x14ac:dyDescent="0.2">
      <c r="C10066"/>
      <c r="E10066" s="46"/>
      <c r="F10066" s="44"/>
    </row>
    <row r="10067" spans="3:6" x14ac:dyDescent="0.2">
      <c r="C10067"/>
      <c r="E10067" s="46"/>
      <c r="F10067" s="44"/>
    </row>
    <row r="10068" spans="3:6" x14ac:dyDescent="0.2">
      <c r="C10068"/>
      <c r="E10068" s="46"/>
      <c r="F10068" s="44"/>
    </row>
    <row r="10069" spans="3:6" x14ac:dyDescent="0.2">
      <c r="C10069"/>
      <c r="E10069" s="46"/>
      <c r="F10069" s="44"/>
    </row>
    <row r="10070" spans="3:6" x14ac:dyDescent="0.2">
      <c r="C10070"/>
      <c r="E10070" s="46"/>
      <c r="F10070" s="44"/>
    </row>
    <row r="10071" spans="3:6" x14ac:dyDescent="0.2">
      <c r="C10071"/>
      <c r="E10071" s="46"/>
      <c r="F10071" s="44"/>
    </row>
    <row r="10072" spans="3:6" x14ac:dyDescent="0.2">
      <c r="C10072"/>
      <c r="E10072" s="46"/>
      <c r="F10072" s="44"/>
    </row>
    <row r="10073" spans="3:6" x14ac:dyDescent="0.2">
      <c r="C10073"/>
      <c r="E10073" s="46"/>
      <c r="F10073" s="44"/>
    </row>
    <row r="10074" spans="3:6" x14ac:dyDescent="0.2">
      <c r="C10074"/>
      <c r="E10074" s="46"/>
      <c r="F10074" s="44"/>
    </row>
    <row r="10075" spans="3:6" x14ac:dyDescent="0.2">
      <c r="C10075"/>
      <c r="E10075" s="46"/>
      <c r="F10075" s="44"/>
    </row>
    <row r="10076" spans="3:6" x14ac:dyDescent="0.2">
      <c r="C10076"/>
      <c r="E10076" s="46"/>
      <c r="F10076" s="44"/>
    </row>
    <row r="10077" spans="3:6" x14ac:dyDescent="0.2">
      <c r="C10077"/>
      <c r="E10077" s="46"/>
      <c r="F10077" s="44"/>
    </row>
    <row r="10078" spans="3:6" x14ac:dyDescent="0.2">
      <c r="C10078"/>
      <c r="E10078" s="46"/>
      <c r="F10078" s="44"/>
    </row>
    <row r="10079" spans="3:6" x14ac:dyDescent="0.2">
      <c r="C10079"/>
      <c r="E10079" s="46"/>
      <c r="F10079" s="44"/>
    </row>
    <row r="10080" spans="3:6" x14ac:dyDescent="0.2">
      <c r="C10080"/>
      <c r="E10080" s="46"/>
      <c r="F10080" s="44"/>
    </row>
    <row r="10081" spans="3:6" x14ac:dyDescent="0.2">
      <c r="C10081"/>
      <c r="E10081" s="46"/>
      <c r="F10081" s="44"/>
    </row>
    <row r="10082" spans="3:6" x14ac:dyDescent="0.2">
      <c r="C10082"/>
      <c r="E10082" s="46"/>
      <c r="F10082" s="44"/>
    </row>
    <row r="10083" spans="3:6" x14ac:dyDescent="0.2">
      <c r="C10083"/>
      <c r="E10083" s="46"/>
      <c r="F10083" s="44"/>
    </row>
    <row r="10084" spans="3:6" x14ac:dyDescent="0.2">
      <c r="C10084"/>
      <c r="E10084" s="46"/>
      <c r="F10084" s="44"/>
    </row>
    <row r="10085" spans="3:6" x14ac:dyDescent="0.2">
      <c r="C10085"/>
      <c r="E10085" s="46"/>
      <c r="F10085" s="44"/>
    </row>
    <row r="10086" spans="3:6" x14ac:dyDescent="0.2">
      <c r="C10086"/>
      <c r="E10086" s="46"/>
      <c r="F10086" s="44"/>
    </row>
    <row r="10087" spans="3:6" x14ac:dyDescent="0.2">
      <c r="C10087"/>
      <c r="E10087" s="46"/>
      <c r="F10087" s="44"/>
    </row>
    <row r="10088" spans="3:6" x14ac:dyDescent="0.2">
      <c r="C10088"/>
      <c r="E10088" s="46"/>
      <c r="F10088" s="44"/>
    </row>
    <row r="10089" spans="3:6" x14ac:dyDescent="0.2">
      <c r="C10089"/>
      <c r="E10089" s="46"/>
      <c r="F10089" s="44"/>
    </row>
    <row r="10090" spans="3:6" x14ac:dyDescent="0.2">
      <c r="C10090"/>
      <c r="E10090" s="46"/>
      <c r="F10090" s="44"/>
    </row>
    <row r="10091" spans="3:6" x14ac:dyDescent="0.2">
      <c r="C10091"/>
      <c r="E10091" s="46"/>
      <c r="F10091" s="44"/>
    </row>
    <row r="10092" spans="3:6" x14ac:dyDescent="0.2">
      <c r="C10092"/>
      <c r="E10092" s="46"/>
      <c r="F10092" s="44"/>
    </row>
    <row r="10093" spans="3:6" x14ac:dyDescent="0.2">
      <c r="C10093"/>
      <c r="E10093" s="46"/>
      <c r="F10093" s="44"/>
    </row>
    <row r="10094" spans="3:6" x14ac:dyDescent="0.2">
      <c r="C10094"/>
      <c r="E10094" s="46"/>
      <c r="F10094" s="44"/>
    </row>
    <row r="10095" spans="3:6" x14ac:dyDescent="0.2">
      <c r="C10095"/>
      <c r="E10095" s="46"/>
      <c r="F10095" s="44"/>
    </row>
    <row r="10096" spans="3:6" x14ac:dyDescent="0.2">
      <c r="C10096"/>
      <c r="E10096" s="46"/>
      <c r="F10096" s="44"/>
    </row>
    <row r="10097" spans="3:6" x14ac:dyDescent="0.2">
      <c r="C10097"/>
      <c r="E10097" s="46"/>
      <c r="F10097" s="44"/>
    </row>
    <row r="10098" spans="3:6" x14ac:dyDescent="0.2">
      <c r="C10098"/>
      <c r="E10098" s="46"/>
      <c r="F10098" s="44"/>
    </row>
    <row r="10099" spans="3:6" x14ac:dyDescent="0.2">
      <c r="C10099"/>
      <c r="E10099" s="46"/>
      <c r="F10099" s="44"/>
    </row>
    <row r="10100" spans="3:6" x14ac:dyDescent="0.2">
      <c r="C10100"/>
      <c r="E10100" s="46"/>
      <c r="F10100" s="44"/>
    </row>
    <row r="10101" spans="3:6" x14ac:dyDescent="0.2">
      <c r="C10101"/>
      <c r="E10101" s="46"/>
      <c r="F10101" s="44"/>
    </row>
    <row r="10102" spans="3:6" x14ac:dyDescent="0.2">
      <c r="C10102"/>
      <c r="E10102" s="46"/>
      <c r="F10102" s="44"/>
    </row>
    <row r="10103" spans="3:6" x14ac:dyDescent="0.2">
      <c r="C10103"/>
      <c r="E10103" s="46"/>
      <c r="F10103" s="44"/>
    </row>
    <row r="10104" spans="3:6" x14ac:dyDescent="0.2">
      <c r="C10104"/>
      <c r="E10104" s="46"/>
      <c r="F10104" s="44"/>
    </row>
    <row r="10105" spans="3:6" x14ac:dyDescent="0.2">
      <c r="C10105"/>
      <c r="E10105" s="46"/>
      <c r="F10105" s="44"/>
    </row>
    <row r="10106" spans="3:6" x14ac:dyDescent="0.2">
      <c r="C10106"/>
      <c r="E10106" s="46"/>
      <c r="F10106" s="44"/>
    </row>
    <row r="10107" spans="3:6" x14ac:dyDescent="0.2">
      <c r="C10107"/>
      <c r="E10107" s="46"/>
      <c r="F10107" s="44"/>
    </row>
    <row r="10108" spans="3:6" x14ac:dyDescent="0.2">
      <c r="C10108"/>
      <c r="E10108" s="46"/>
      <c r="F10108" s="44"/>
    </row>
    <row r="10109" spans="3:6" x14ac:dyDescent="0.2">
      <c r="C10109"/>
      <c r="E10109" s="46"/>
      <c r="F10109" s="44"/>
    </row>
    <row r="10110" spans="3:6" x14ac:dyDescent="0.2">
      <c r="C10110"/>
      <c r="E10110" s="46"/>
      <c r="F10110" s="44"/>
    </row>
    <row r="10111" spans="3:6" x14ac:dyDescent="0.2">
      <c r="C10111"/>
      <c r="E10111" s="46"/>
      <c r="F10111" s="44"/>
    </row>
    <row r="10112" spans="3:6" x14ac:dyDescent="0.2">
      <c r="C10112"/>
      <c r="E10112" s="46"/>
      <c r="F10112" s="44"/>
    </row>
    <row r="10113" spans="3:6" x14ac:dyDescent="0.2">
      <c r="C10113"/>
      <c r="E10113" s="46"/>
      <c r="F10113" s="44"/>
    </row>
    <row r="10114" spans="3:6" x14ac:dyDescent="0.2">
      <c r="C10114"/>
      <c r="E10114" s="46"/>
      <c r="F10114" s="44"/>
    </row>
    <row r="10115" spans="3:6" x14ac:dyDescent="0.2">
      <c r="C10115"/>
      <c r="E10115" s="46"/>
      <c r="F10115" s="44"/>
    </row>
    <row r="10116" spans="3:6" x14ac:dyDescent="0.2">
      <c r="C10116"/>
      <c r="E10116" s="46"/>
      <c r="F10116" s="44"/>
    </row>
    <row r="10117" spans="3:6" x14ac:dyDescent="0.2">
      <c r="C10117"/>
      <c r="E10117" s="46"/>
      <c r="F10117" s="44"/>
    </row>
    <row r="10118" spans="3:6" x14ac:dyDescent="0.2">
      <c r="C10118"/>
      <c r="E10118" s="46"/>
      <c r="F10118" s="44"/>
    </row>
    <row r="10119" spans="3:6" x14ac:dyDescent="0.2">
      <c r="C10119"/>
      <c r="E10119" s="46"/>
      <c r="F10119" s="44"/>
    </row>
    <row r="10120" spans="3:6" x14ac:dyDescent="0.2">
      <c r="C10120"/>
      <c r="E10120" s="46"/>
      <c r="F10120" s="44"/>
    </row>
    <row r="10121" spans="3:6" x14ac:dyDescent="0.2">
      <c r="C10121"/>
      <c r="E10121" s="46"/>
      <c r="F10121" s="44"/>
    </row>
    <row r="10122" spans="3:6" x14ac:dyDescent="0.2">
      <c r="C10122"/>
      <c r="E10122" s="46"/>
      <c r="F10122" s="44"/>
    </row>
    <row r="10123" spans="3:6" x14ac:dyDescent="0.2">
      <c r="C10123"/>
      <c r="E10123" s="46"/>
      <c r="F10123" s="44"/>
    </row>
    <row r="10124" spans="3:6" x14ac:dyDescent="0.2">
      <c r="C10124"/>
      <c r="E10124" s="46"/>
      <c r="F10124" s="44"/>
    </row>
    <row r="10125" spans="3:6" x14ac:dyDescent="0.2">
      <c r="C10125"/>
      <c r="E10125" s="46"/>
      <c r="F10125" s="44"/>
    </row>
    <row r="10126" spans="3:6" x14ac:dyDescent="0.2">
      <c r="C10126"/>
      <c r="E10126" s="46"/>
      <c r="F10126" s="44"/>
    </row>
    <row r="10127" spans="3:6" x14ac:dyDescent="0.2">
      <c r="C10127"/>
      <c r="E10127" s="46"/>
      <c r="F10127" s="44"/>
    </row>
    <row r="10128" spans="3:6" x14ac:dyDescent="0.2">
      <c r="C10128"/>
      <c r="E10128" s="46"/>
      <c r="F10128" s="44"/>
    </row>
    <row r="10129" spans="3:6" x14ac:dyDescent="0.2">
      <c r="C10129"/>
      <c r="E10129" s="46"/>
      <c r="F10129" s="44"/>
    </row>
    <row r="10130" spans="3:6" x14ac:dyDescent="0.2">
      <c r="C10130"/>
      <c r="E10130" s="46"/>
      <c r="F10130" s="44"/>
    </row>
    <row r="10131" spans="3:6" x14ac:dyDescent="0.2">
      <c r="C10131"/>
      <c r="E10131" s="46"/>
      <c r="F10131" s="44"/>
    </row>
    <row r="10132" spans="3:6" x14ac:dyDescent="0.2">
      <c r="C10132"/>
      <c r="E10132" s="46"/>
      <c r="F10132" s="44"/>
    </row>
    <row r="10133" spans="3:6" x14ac:dyDescent="0.2">
      <c r="C10133"/>
      <c r="E10133" s="46"/>
      <c r="F10133" s="44"/>
    </row>
    <row r="10134" spans="3:6" x14ac:dyDescent="0.2">
      <c r="C10134"/>
      <c r="E10134" s="46"/>
      <c r="F10134" s="44"/>
    </row>
    <row r="10135" spans="3:6" x14ac:dyDescent="0.2">
      <c r="C10135"/>
      <c r="E10135" s="46"/>
      <c r="F10135" s="44"/>
    </row>
    <row r="10136" spans="3:6" x14ac:dyDescent="0.2">
      <c r="C10136"/>
      <c r="E10136" s="46"/>
      <c r="F10136" s="44"/>
    </row>
    <row r="10137" spans="3:6" x14ac:dyDescent="0.2">
      <c r="C10137"/>
      <c r="E10137" s="46"/>
      <c r="F10137" s="44"/>
    </row>
    <row r="10138" spans="3:6" x14ac:dyDescent="0.2">
      <c r="C10138"/>
      <c r="E10138" s="46"/>
      <c r="F10138" s="44"/>
    </row>
    <row r="10139" spans="3:6" x14ac:dyDescent="0.2">
      <c r="C10139"/>
      <c r="E10139" s="46"/>
      <c r="F10139" s="44"/>
    </row>
    <row r="10140" spans="3:6" x14ac:dyDescent="0.2">
      <c r="C10140"/>
      <c r="E10140" s="46"/>
      <c r="F10140" s="44"/>
    </row>
    <row r="10141" spans="3:6" x14ac:dyDescent="0.2">
      <c r="C10141"/>
      <c r="E10141" s="46"/>
      <c r="F10141" s="44"/>
    </row>
    <row r="10142" spans="3:6" x14ac:dyDescent="0.2">
      <c r="C10142"/>
      <c r="E10142" s="46"/>
      <c r="F10142" s="44"/>
    </row>
    <row r="10143" spans="3:6" x14ac:dyDescent="0.2">
      <c r="C10143"/>
      <c r="E10143" s="46"/>
      <c r="F10143" s="44"/>
    </row>
    <row r="10144" spans="3:6" x14ac:dyDescent="0.2">
      <c r="C10144"/>
      <c r="E10144" s="46"/>
      <c r="F10144" s="44"/>
    </row>
    <row r="10145" spans="3:6" x14ac:dyDescent="0.2">
      <c r="C10145"/>
      <c r="E10145" s="46"/>
      <c r="F10145" s="44"/>
    </row>
    <row r="10146" spans="3:6" x14ac:dyDescent="0.2">
      <c r="C10146"/>
      <c r="E10146" s="46"/>
      <c r="F10146" s="44"/>
    </row>
    <row r="10147" spans="3:6" x14ac:dyDescent="0.2">
      <c r="C10147"/>
      <c r="E10147" s="46"/>
      <c r="F10147" s="44"/>
    </row>
    <row r="10148" spans="3:6" x14ac:dyDescent="0.2">
      <c r="C10148"/>
      <c r="E10148" s="46"/>
      <c r="F10148" s="44"/>
    </row>
    <row r="10149" spans="3:6" x14ac:dyDescent="0.2">
      <c r="C10149"/>
      <c r="E10149" s="46"/>
      <c r="F10149" s="44"/>
    </row>
    <row r="10150" spans="3:6" x14ac:dyDescent="0.2">
      <c r="C10150"/>
      <c r="E10150" s="46"/>
      <c r="F10150" s="44"/>
    </row>
    <row r="10151" spans="3:6" x14ac:dyDescent="0.2">
      <c r="C10151"/>
      <c r="E10151" s="46"/>
      <c r="F10151" s="44"/>
    </row>
    <row r="10152" spans="3:6" x14ac:dyDescent="0.2">
      <c r="C10152"/>
      <c r="E10152" s="46"/>
      <c r="F10152" s="44"/>
    </row>
    <row r="10153" spans="3:6" x14ac:dyDescent="0.2">
      <c r="C10153"/>
      <c r="E10153" s="46"/>
      <c r="F10153" s="44"/>
    </row>
    <row r="10154" spans="3:6" x14ac:dyDescent="0.2">
      <c r="C10154"/>
      <c r="E10154" s="46"/>
      <c r="F10154" s="44"/>
    </row>
    <row r="10155" spans="3:6" x14ac:dyDescent="0.2">
      <c r="C10155"/>
      <c r="E10155" s="46"/>
      <c r="F10155" s="44"/>
    </row>
    <row r="10156" spans="3:6" x14ac:dyDescent="0.2">
      <c r="C10156"/>
      <c r="E10156" s="46"/>
      <c r="F10156" s="44"/>
    </row>
    <row r="10157" spans="3:6" x14ac:dyDescent="0.2">
      <c r="C10157"/>
      <c r="E10157" s="46"/>
      <c r="F10157" s="44"/>
    </row>
    <row r="10158" spans="3:6" x14ac:dyDescent="0.2">
      <c r="C10158"/>
      <c r="E10158" s="46"/>
      <c r="F10158" s="44"/>
    </row>
    <row r="10159" spans="3:6" x14ac:dyDescent="0.2">
      <c r="C10159"/>
      <c r="E10159" s="46"/>
      <c r="F10159" s="44"/>
    </row>
    <row r="10160" spans="3:6" x14ac:dyDescent="0.2">
      <c r="C10160"/>
      <c r="E10160" s="46"/>
      <c r="F10160" s="44"/>
    </row>
    <row r="10161" spans="3:6" x14ac:dyDescent="0.2">
      <c r="C10161"/>
      <c r="E10161" s="46"/>
      <c r="F10161" s="44"/>
    </row>
    <row r="10162" spans="3:6" x14ac:dyDescent="0.2">
      <c r="C10162"/>
      <c r="E10162" s="46"/>
      <c r="F10162" s="44"/>
    </row>
    <row r="10163" spans="3:6" x14ac:dyDescent="0.2">
      <c r="C10163"/>
      <c r="E10163" s="46"/>
      <c r="F10163" s="44"/>
    </row>
    <row r="10164" spans="3:6" x14ac:dyDescent="0.2">
      <c r="C10164"/>
      <c r="E10164" s="46"/>
      <c r="F10164" s="44"/>
    </row>
    <row r="10165" spans="3:6" x14ac:dyDescent="0.2">
      <c r="C10165"/>
      <c r="E10165" s="46"/>
      <c r="F10165" s="44"/>
    </row>
    <row r="10166" spans="3:6" x14ac:dyDescent="0.2">
      <c r="C10166"/>
      <c r="E10166" s="46"/>
      <c r="F10166" s="44"/>
    </row>
    <row r="10167" spans="3:6" x14ac:dyDescent="0.2">
      <c r="C10167"/>
      <c r="E10167" s="46"/>
      <c r="F10167" s="44"/>
    </row>
    <row r="10168" spans="3:6" x14ac:dyDescent="0.2">
      <c r="C10168"/>
      <c r="E10168" s="46"/>
      <c r="F10168" s="44"/>
    </row>
    <row r="10169" spans="3:6" x14ac:dyDescent="0.2">
      <c r="C10169"/>
      <c r="E10169" s="46"/>
      <c r="F10169" s="44"/>
    </row>
    <row r="10170" spans="3:6" x14ac:dyDescent="0.2">
      <c r="C10170"/>
      <c r="E10170" s="46"/>
      <c r="F10170" s="44"/>
    </row>
    <row r="10171" spans="3:6" x14ac:dyDescent="0.2">
      <c r="C10171"/>
      <c r="E10171" s="46"/>
      <c r="F10171" s="44"/>
    </row>
    <row r="10172" spans="3:6" x14ac:dyDescent="0.2">
      <c r="C10172"/>
      <c r="E10172" s="46"/>
      <c r="F10172" s="44"/>
    </row>
    <row r="10173" spans="3:6" x14ac:dyDescent="0.2">
      <c r="C10173"/>
      <c r="E10173" s="46"/>
      <c r="F10173" s="44"/>
    </row>
    <row r="10174" spans="3:6" x14ac:dyDescent="0.2">
      <c r="C10174"/>
      <c r="E10174" s="46"/>
      <c r="F10174" s="44"/>
    </row>
    <row r="10175" spans="3:6" x14ac:dyDescent="0.2">
      <c r="C10175"/>
      <c r="E10175" s="46"/>
      <c r="F10175" s="44"/>
    </row>
    <row r="10176" spans="3:6" x14ac:dyDescent="0.2">
      <c r="C10176"/>
      <c r="E10176" s="46"/>
      <c r="F10176" s="44"/>
    </row>
    <row r="10177" spans="3:6" x14ac:dyDescent="0.2">
      <c r="C10177"/>
      <c r="E10177" s="46"/>
      <c r="F10177" s="44"/>
    </row>
    <row r="10178" spans="3:6" x14ac:dyDescent="0.2">
      <c r="C10178"/>
      <c r="E10178" s="46"/>
      <c r="F10178" s="44"/>
    </row>
    <row r="10179" spans="3:6" x14ac:dyDescent="0.2">
      <c r="C10179"/>
      <c r="E10179" s="46"/>
      <c r="F10179" s="44"/>
    </row>
    <row r="10180" spans="3:6" x14ac:dyDescent="0.2">
      <c r="C10180"/>
      <c r="E10180" s="46"/>
      <c r="F10180" s="44"/>
    </row>
    <row r="10181" spans="3:6" x14ac:dyDescent="0.2">
      <c r="C10181"/>
      <c r="E10181" s="46"/>
      <c r="F10181" s="44"/>
    </row>
    <row r="10182" spans="3:6" x14ac:dyDescent="0.2">
      <c r="C10182"/>
      <c r="E10182" s="46"/>
      <c r="F10182" s="44"/>
    </row>
    <row r="10183" spans="3:6" x14ac:dyDescent="0.2">
      <c r="C10183"/>
      <c r="E10183" s="46"/>
      <c r="F10183" s="44"/>
    </row>
    <row r="10184" spans="3:6" x14ac:dyDescent="0.2">
      <c r="C10184"/>
      <c r="E10184" s="46"/>
      <c r="F10184" s="44"/>
    </row>
    <row r="10185" spans="3:6" x14ac:dyDescent="0.2">
      <c r="C10185"/>
      <c r="E10185" s="46"/>
      <c r="F10185" s="44"/>
    </row>
    <row r="10186" spans="3:6" x14ac:dyDescent="0.2">
      <c r="C10186"/>
      <c r="E10186" s="46"/>
      <c r="F10186" s="44"/>
    </row>
    <row r="10187" spans="3:6" x14ac:dyDescent="0.2">
      <c r="C10187"/>
      <c r="E10187" s="46"/>
      <c r="F10187" s="44"/>
    </row>
    <row r="10188" spans="3:6" x14ac:dyDescent="0.2">
      <c r="C10188"/>
      <c r="E10188" s="46"/>
      <c r="F10188" s="44"/>
    </row>
    <row r="10189" spans="3:6" x14ac:dyDescent="0.2">
      <c r="C10189"/>
      <c r="E10189" s="46"/>
      <c r="F10189" s="44"/>
    </row>
    <row r="10190" spans="3:6" x14ac:dyDescent="0.2">
      <c r="C10190"/>
      <c r="E10190" s="46"/>
      <c r="F10190" s="44"/>
    </row>
    <row r="10191" spans="3:6" x14ac:dyDescent="0.2">
      <c r="C10191"/>
      <c r="E10191" s="46"/>
      <c r="F10191" s="44"/>
    </row>
    <row r="10192" spans="3:6" x14ac:dyDescent="0.2">
      <c r="C10192"/>
      <c r="E10192" s="46"/>
      <c r="F10192" s="44"/>
    </row>
    <row r="10193" spans="3:6" x14ac:dyDescent="0.2">
      <c r="C10193"/>
      <c r="E10193" s="46"/>
      <c r="F10193" s="44"/>
    </row>
    <row r="10194" spans="3:6" x14ac:dyDescent="0.2">
      <c r="C10194"/>
      <c r="E10194" s="46"/>
      <c r="F10194" s="44"/>
    </row>
    <row r="10195" spans="3:6" x14ac:dyDescent="0.2">
      <c r="C10195"/>
      <c r="E10195" s="46"/>
      <c r="F10195" s="44"/>
    </row>
    <row r="10196" spans="3:6" x14ac:dyDescent="0.2">
      <c r="C10196"/>
      <c r="E10196" s="46"/>
      <c r="F10196" s="44"/>
    </row>
    <row r="10197" spans="3:6" x14ac:dyDescent="0.2">
      <c r="C10197"/>
      <c r="E10197" s="46"/>
      <c r="F10197" s="44"/>
    </row>
    <row r="10198" spans="3:6" x14ac:dyDescent="0.2">
      <c r="C10198"/>
      <c r="E10198" s="46"/>
      <c r="F10198" s="44"/>
    </row>
    <row r="10199" spans="3:6" x14ac:dyDescent="0.2">
      <c r="C10199"/>
      <c r="E10199" s="46"/>
      <c r="F10199" s="44"/>
    </row>
    <row r="10200" spans="3:6" x14ac:dyDescent="0.2">
      <c r="C10200"/>
      <c r="E10200" s="46"/>
      <c r="F10200" s="44"/>
    </row>
    <row r="10201" spans="3:6" x14ac:dyDescent="0.2">
      <c r="C10201"/>
      <c r="E10201" s="46"/>
      <c r="F10201" s="44"/>
    </row>
    <row r="10202" spans="3:6" x14ac:dyDescent="0.2">
      <c r="C10202"/>
      <c r="E10202" s="46"/>
      <c r="F10202" s="44"/>
    </row>
    <row r="10203" spans="3:6" x14ac:dyDescent="0.2">
      <c r="C10203"/>
      <c r="E10203" s="46"/>
      <c r="F10203" s="44"/>
    </row>
    <row r="10204" spans="3:6" x14ac:dyDescent="0.2">
      <c r="C10204"/>
      <c r="E10204" s="46"/>
      <c r="F10204" s="44"/>
    </row>
    <row r="10205" spans="3:6" x14ac:dyDescent="0.2">
      <c r="C10205"/>
      <c r="E10205" s="46"/>
      <c r="F10205" s="44"/>
    </row>
    <row r="10206" spans="3:6" x14ac:dyDescent="0.2">
      <c r="C10206"/>
      <c r="E10206" s="46"/>
      <c r="F10206" s="44"/>
    </row>
    <row r="10207" spans="3:6" x14ac:dyDescent="0.2">
      <c r="C10207"/>
      <c r="E10207" s="46"/>
      <c r="F10207" s="44"/>
    </row>
    <row r="10208" spans="3:6" x14ac:dyDescent="0.2">
      <c r="C10208"/>
      <c r="E10208" s="46"/>
      <c r="F10208" s="44"/>
    </row>
    <row r="10209" spans="3:6" x14ac:dyDescent="0.2">
      <c r="C10209"/>
      <c r="E10209" s="46"/>
      <c r="F10209" s="44"/>
    </row>
    <row r="10210" spans="3:6" x14ac:dyDescent="0.2">
      <c r="C10210"/>
      <c r="E10210" s="46"/>
      <c r="F10210" s="44"/>
    </row>
    <row r="10211" spans="3:6" x14ac:dyDescent="0.2">
      <c r="C10211"/>
      <c r="E10211" s="46"/>
      <c r="F10211" s="44"/>
    </row>
    <row r="10212" spans="3:6" x14ac:dyDescent="0.2">
      <c r="C10212"/>
      <c r="E10212" s="46"/>
      <c r="F10212" s="44"/>
    </row>
    <row r="10213" spans="3:6" x14ac:dyDescent="0.2">
      <c r="C10213"/>
      <c r="E10213" s="46"/>
      <c r="F10213" s="44"/>
    </row>
    <row r="10214" spans="3:6" x14ac:dyDescent="0.2">
      <c r="C10214"/>
      <c r="E10214" s="46"/>
      <c r="F10214" s="44"/>
    </row>
    <row r="10215" spans="3:6" x14ac:dyDescent="0.2">
      <c r="C10215"/>
      <c r="E10215" s="46"/>
      <c r="F10215" s="44"/>
    </row>
    <row r="10216" spans="3:6" x14ac:dyDescent="0.2">
      <c r="C10216"/>
      <c r="E10216" s="46"/>
      <c r="F10216" s="44"/>
    </row>
    <row r="10217" spans="3:6" x14ac:dyDescent="0.2">
      <c r="C10217"/>
      <c r="E10217" s="46"/>
      <c r="F10217" s="44"/>
    </row>
    <row r="10218" spans="3:6" x14ac:dyDescent="0.2">
      <c r="C10218"/>
      <c r="E10218" s="46"/>
      <c r="F10218" s="44"/>
    </row>
    <row r="10219" spans="3:6" x14ac:dyDescent="0.2">
      <c r="C10219"/>
      <c r="E10219" s="46"/>
      <c r="F10219" s="44"/>
    </row>
    <row r="10220" spans="3:6" x14ac:dyDescent="0.2">
      <c r="C10220"/>
      <c r="E10220" s="46"/>
      <c r="F10220" s="44"/>
    </row>
    <row r="10221" spans="3:6" x14ac:dyDescent="0.2">
      <c r="C10221"/>
      <c r="E10221" s="46"/>
      <c r="F10221" s="44"/>
    </row>
    <row r="10222" spans="3:6" x14ac:dyDescent="0.2">
      <c r="C10222"/>
      <c r="E10222" s="46"/>
      <c r="F10222" s="44"/>
    </row>
    <row r="10223" spans="3:6" x14ac:dyDescent="0.2">
      <c r="C10223"/>
      <c r="E10223" s="46"/>
      <c r="F10223" s="44"/>
    </row>
    <row r="10224" spans="3:6" x14ac:dyDescent="0.2">
      <c r="C10224"/>
      <c r="E10224" s="46"/>
      <c r="F10224" s="44"/>
    </row>
    <row r="10225" spans="3:6" x14ac:dyDescent="0.2">
      <c r="C10225"/>
      <c r="E10225" s="46"/>
      <c r="F10225" s="44"/>
    </row>
    <row r="10226" spans="3:6" x14ac:dyDescent="0.2">
      <c r="C10226"/>
      <c r="E10226" s="46"/>
      <c r="F10226" s="44"/>
    </row>
    <row r="10227" spans="3:6" x14ac:dyDescent="0.2">
      <c r="C10227"/>
      <c r="E10227" s="46"/>
      <c r="F10227" s="44"/>
    </row>
    <row r="10228" spans="3:6" x14ac:dyDescent="0.2">
      <c r="C10228"/>
      <c r="E10228" s="46"/>
      <c r="F10228" s="44"/>
    </row>
    <row r="10229" spans="3:6" x14ac:dyDescent="0.2">
      <c r="C10229"/>
      <c r="E10229" s="46"/>
      <c r="F10229" s="44"/>
    </row>
    <row r="10230" spans="3:6" x14ac:dyDescent="0.2">
      <c r="C10230"/>
      <c r="E10230" s="46"/>
      <c r="F10230" s="44"/>
    </row>
    <row r="10231" spans="3:6" x14ac:dyDescent="0.2">
      <c r="C10231"/>
      <c r="E10231" s="46"/>
      <c r="F10231" s="44"/>
    </row>
    <row r="10232" spans="3:6" x14ac:dyDescent="0.2">
      <c r="C10232"/>
      <c r="E10232" s="46"/>
      <c r="F10232" s="44"/>
    </row>
    <row r="10233" spans="3:6" x14ac:dyDescent="0.2">
      <c r="C10233"/>
      <c r="E10233" s="46"/>
      <c r="F10233" s="44"/>
    </row>
    <row r="10234" spans="3:6" x14ac:dyDescent="0.2">
      <c r="C10234"/>
      <c r="E10234" s="46"/>
      <c r="F10234" s="44"/>
    </row>
    <row r="10235" spans="3:6" x14ac:dyDescent="0.2">
      <c r="C10235"/>
      <c r="E10235" s="46"/>
      <c r="F10235" s="44"/>
    </row>
    <row r="10236" spans="3:6" x14ac:dyDescent="0.2">
      <c r="C10236"/>
      <c r="E10236" s="46"/>
      <c r="F10236" s="44"/>
    </row>
    <row r="10237" spans="3:6" x14ac:dyDescent="0.2">
      <c r="C10237"/>
      <c r="E10237" s="46"/>
      <c r="F10237" s="44"/>
    </row>
    <row r="10238" spans="3:6" x14ac:dyDescent="0.2">
      <c r="C10238"/>
      <c r="E10238" s="46"/>
      <c r="F10238" s="44"/>
    </row>
    <row r="10239" spans="3:6" x14ac:dyDescent="0.2">
      <c r="C10239"/>
      <c r="E10239" s="46"/>
      <c r="F10239" s="44"/>
    </row>
    <row r="10240" spans="3:6" x14ac:dyDescent="0.2">
      <c r="C10240"/>
      <c r="E10240" s="46"/>
      <c r="F10240" s="44"/>
    </row>
    <row r="10241" spans="3:6" x14ac:dyDescent="0.2">
      <c r="C10241"/>
      <c r="E10241" s="46"/>
      <c r="F10241" s="44"/>
    </row>
    <row r="10242" spans="3:6" x14ac:dyDescent="0.2">
      <c r="C10242"/>
      <c r="E10242" s="46"/>
      <c r="F10242" s="44"/>
    </row>
    <row r="10243" spans="3:6" x14ac:dyDescent="0.2">
      <c r="C10243"/>
      <c r="E10243" s="46"/>
      <c r="F10243" s="44"/>
    </row>
    <row r="10244" spans="3:6" x14ac:dyDescent="0.2">
      <c r="C10244"/>
      <c r="E10244" s="46"/>
      <c r="F10244" s="44"/>
    </row>
    <row r="10245" spans="3:6" x14ac:dyDescent="0.2">
      <c r="C10245"/>
      <c r="E10245" s="46"/>
      <c r="F10245" s="44"/>
    </row>
    <row r="10246" spans="3:6" x14ac:dyDescent="0.2">
      <c r="C10246"/>
      <c r="E10246" s="46"/>
      <c r="F10246" s="44"/>
    </row>
    <row r="10247" spans="3:6" x14ac:dyDescent="0.2">
      <c r="C10247"/>
      <c r="E10247" s="46"/>
      <c r="F10247" s="44"/>
    </row>
    <row r="10248" spans="3:6" x14ac:dyDescent="0.2">
      <c r="C10248"/>
      <c r="E10248" s="46"/>
      <c r="F10248" s="44"/>
    </row>
    <row r="10249" spans="3:6" x14ac:dyDescent="0.2">
      <c r="C10249"/>
      <c r="E10249" s="46"/>
      <c r="F10249" s="44"/>
    </row>
    <row r="10250" spans="3:6" x14ac:dyDescent="0.2">
      <c r="C10250"/>
      <c r="E10250" s="46"/>
      <c r="F10250" s="44"/>
    </row>
    <row r="10251" spans="3:6" x14ac:dyDescent="0.2">
      <c r="C10251"/>
      <c r="E10251" s="46"/>
      <c r="F10251" s="44"/>
    </row>
    <row r="10252" spans="3:6" x14ac:dyDescent="0.2">
      <c r="C10252"/>
      <c r="E10252" s="46"/>
      <c r="F10252" s="44"/>
    </row>
    <row r="10253" spans="3:6" x14ac:dyDescent="0.2">
      <c r="C10253"/>
      <c r="E10253" s="46"/>
      <c r="F10253" s="44"/>
    </row>
    <row r="10254" spans="3:6" x14ac:dyDescent="0.2">
      <c r="C10254"/>
      <c r="E10254" s="46"/>
      <c r="F10254" s="44"/>
    </row>
    <row r="10255" spans="3:6" x14ac:dyDescent="0.2">
      <c r="C10255"/>
      <c r="E10255" s="46"/>
      <c r="F10255" s="44"/>
    </row>
    <row r="10256" spans="3:6" x14ac:dyDescent="0.2">
      <c r="C10256"/>
      <c r="E10256" s="46"/>
      <c r="F10256" s="44"/>
    </row>
    <row r="10257" spans="3:6" x14ac:dyDescent="0.2">
      <c r="C10257"/>
      <c r="E10257" s="46"/>
      <c r="F10257" s="44"/>
    </row>
    <row r="10258" spans="3:6" x14ac:dyDescent="0.2">
      <c r="C10258"/>
      <c r="E10258" s="46"/>
      <c r="F10258" s="44"/>
    </row>
    <row r="10259" spans="3:6" x14ac:dyDescent="0.2">
      <c r="C10259"/>
      <c r="E10259" s="46"/>
      <c r="F10259" s="44"/>
    </row>
    <row r="10260" spans="3:6" x14ac:dyDescent="0.2">
      <c r="C10260"/>
      <c r="E10260" s="46"/>
      <c r="F10260" s="44"/>
    </row>
    <row r="10261" spans="3:6" x14ac:dyDescent="0.2">
      <c r="C10261"/>
      <c r="E10261" s="46"/>
      <c r="F10261" s="44"/>
    </row>
    <row r="10262" spans="3:6" x14ac:dyDescent="0.2">
      <c r="C10262"/>
      <c r="E10262" s="46"/>
      <c r="F10262" s="44"/>
    </row>
    <row r="10263" spans="3:6" x14ac:dyDescent="0.2">
      <c r="C10263"/>
      <c r="E10263" s="46"/>
      <c r="F10263" s="44"/>
    </row>
    <row r="10264" spans="3:6" x14ac:dyDescent="0.2">
      <c r="C10264"/>
      <c r="E10264" s="46"/>
      <c r="F10264" s="44"/>
    </row>
    <row r="10265" spans="3:6" x14ac:dyDescent="0.2">
      <c r="C10265"/>
      <c r="E10265" s="46"/>
      <c r="F10265" s="44"/>
    </row>
    <row r="10266" spans="3:6" x14ac:dyDescent="0.2">
      <c r="C10266"/>
      <c r="E10266" s="46"/>
      <c r="F10266" s="44"/>
    </row>
    <row r="10267" spans="3:6" x14ac:dyDescent="0.2">
      <c r="C10267"/>
      <c r="E10267" s="46"/>
      <c r="F10267" s="44"/>
    </row>
    <row r="10268" spans="3:6" x14ac:dyDescent="0.2">
      <c r="C10268"/>
      <c r="E10268" s="46"/>
      <c r="F10268" s="44"/>
    </row>
    <row r="10269" spans="3:6" x14ac:dyDescent="0.2">
      <c r="C10269"/>
      <c r="E10269" s="46"/>
      <c r="F10269" s="44"/>
    </row>
    <row r="10270" spans="3:6" x14ac:dyDescent="0.2">
      <c r="C10270"/>
      <c r="E10270" s="46"/>
      <c r="F10270" s="44"/>
    </row>
    <row r="10271" spans="3:6" x14ac:dyDescent="0.2">
      <c r="C10271"/>
      <c r="E10271" s="46"/>
      <c r="F10271" s="44"/>
    </row>
    <row r="10272" spans="3:6" x14ac:dyDescent="0.2">
      <c r="C10272"/>
      <c r="E10272" s="46"/>
      <c r="F10272" s="44"/>
    </row>
    <row r="10273" spans="3:6" x14ac:dyDescent="0.2">
      <c r="C10273"/>
      <c r="E10273" s="46"/>
      <c r="F10273" s="44"/>
    </row>
    <row r="10274" spans="3:6" x14ac:dyDescent="0.2">
      <c r="C10274"/>
      <c r="E10274" s="46"/>
      <c r="F10274" s="44"/>
    </row>
    <row r="10275" spans="3:6" x14ac:dyDescent="0.2">
      <c r="C10275"/>
      <c r="E10275" s="46"/>
      <c r="F10275" s="44"/>
    </row>
    <row r="10276" spans="3:6" x14ac:dyDescent="0.2">
      <c r="C10276"/>
      <c r="E10276" s="46"/>
      <c r="F10276" s="44"/>
    </row>
    <row r="10277" spans="3:6" x14ac:dyDescent="0.2">
      <c r="C10277"/>
      <c r="E10277" s="46"/>
      <c r="F10277" s="44"/>
    </row>
    <row r="10278" spans="3:6" x14ac:dyDescent="0.2">
      <c r="C10278"/>
      <c r="E10278" s="46"/>
      <c r="F10278" s="44"/>
    </row>
    <row r="10279" spans="3:6" x14ac:dyDescent="0.2">
      <c r="C10279"/>
      <c r="E10279" s="46"/>
      <c r="F10279" s="44"/>
    </row>
    <row r="10280" spans="3:6" x14ac:dyDescent="0.2">
      <c r="C10280"/>
      <c r="E10280" s="46"/>
      <c r="F10280" s="44"/>
    </row>
    <row r="10281" spans="3:6" x14ac:dyDescent="0.2">
      <c r="C10281"/>
      <c r="E10281" s="46"/>
      <c r="F10281" s="44"/>
    </row>
    <row r="10282" spans="3:6" x14ac:dyDescent="0.2">
      <c r="C10282"/>
      <c r="E10282" s="46"/>
      <c r="F10282" s="44"/>
    </row>
    <row r="10283" spans="3:6" x14ac:dyDescent="0.2">
      <c r="C10283"/>
      <c r="E10283" s="46"/>
      <c r="F10283" s="44"/>
    </row>
    <row r="10284" spans="3:6" x14ac:dyDescent="0.2">
      <c r="C10284"/>
      <c r="E10284" s="46"/>
      <c r="F10284" s="44"/>
    </row>
    <row r="10285" spans="3:6" x14ac:dyDescent="0.2">
      <c r="C10285"/>
      <c r="E10285" s="46"/>
      <c r="F10285" s="44"/>
    </row>
    <row r="10286" spans="3:6" x14ac:dyDescent="0.2">
      <c r="C10286"/>
      <c r="E10286" s="46"/>
      <c r="F10286" s="44"/>
    </row>
    <row r="10287" spans="3:6" x14ac:dyDescent="0.2">
      <c r="C10287"/>
      <c r="E10287" s="46"/>
      <c r="F10287" s="44"/>
    </row>
    <row r="10288" spans="3:6" x14ac:dyDescent="0.2">
      <c r="C10288"/>
      <c r="E10288" s="46"/>
      <c r="F10288" s="44"/>
    </row>
    <row r="10289" spans="3:6" x14ac:dyDescent="0.2">
      <c r="C10289"/>
      <c r="E10289" s="46"/>
      <c r="F10289" s="44"/>
    </row>
    <row r="10290" spans="3:6" x14ac:dyDescent="0.2">
      <c r="C10290"/>
      <c r="E10290" s="46"/>
      <c r="F10290" s="44"/>
    </row>
    <row r="10291" spans="3:6" x14ac:dyDescent="0.2">
      <c r="C10291"/>
      <c r="E10291" s="46"/>
      <c r="F10291" s="44"/>
    </row>
    <row r="10292" spans="3:6" x14ac:dyDescent="0.2">
      <c r="C10292"/>
      <c r="E10292" s="46"/>
      <c r="F10292" s="44"/>
    </row>
    <row r="10293" spans="3:6" x14ac:dyDescent="0.2">
      <c r="C10293"/>
      <c r="E10293" s="46"/>
      <c r="F10293" s="44"/>
    </row>
    <row r="10294" spans="3:6" x14ac:dyDescent="0.2">
      <c r="C10294"/>
      <c r="E10294" s="46"/>
      <c r="F10294" s="44"/>
    </row>
    <row r="10295" spans="3:6" x14ac:dyDescent="0.2">
      <c r="C10295"/>
      <c r="E10295" s="46"/>
      <c r="F10295" s="44"/>
    </row>
    <row r="10296" spans="3:6" x14ac:dyDescent="0.2">
      <c r="C10296"/>
      <c r="E10296" s="46"/>
      <c r="F10296" s="44"/>
    </row>
    <row r="10297" spans="3:6" x14ac:dyDescent="0.2">
      <c r="C10297"/>
      <c r="E10297" s="46"/>
      <c r="F10297" s="44"/>
    </row>
    <row r="10298" spans="3:6" x14ac:dyDescent="0.2">
      <c r="C10298"/>
      <c r="E10298" s="46"/>
      <c r="F10298" s="44"/>
    </row>
    <row r="10299" spans="3:6" x14ac:dyDescent="0.2">
      <c r="C10299"/>
      <c r="E10299" s="46"/>
      <c r="F10299" s="44"/>
    </row>
    <row r="10300" spans="3:6" x14ac:dyDescent="0.2">
      <c r="C10300"/>
      <c r="E10300" s="46"/>
      <c r="F10300" s="44"/>
    </row>
    <row r="10301" spans="3:6" x14ac:dyDescent="0.2">
      <c r="C10301"/>
      <c r="E10301" s="46"/>
      <c r="F10301" s="44"/>
    </row>
    <row r="10302" spans="3:6" x14ac:dyDescent="0.2">
      <c r="C10302"/>
      <c r="E10302" s="46"/>
      <c r="F10302" s="44"/>
    </row>
    <row r="10303" spans="3:6" x14ac:dyDescent="0.2">
      <c r="C10303"/>
      <c r="E10303" s="46"/>
      <c r="F10303" s="44"/>
    </row>
    <row r="10304" spans="3:6" x14ac:dyDescent="0.2">
      <c r="C10304"/>
      <c r="E10304" s="46"/>
      <c r="F10304" s="44"/>
    </row>
    <row r="10305" spans="3:6" x14ac:dyDescent="0.2">
      <c r="C10305"/>
      <c r="E10305" s="46"/>
      <c r="F10305" s="44"/>
    </row>
    <row r="10306" spans="3:6" x14ac:dyDescent="0.2">
      <c r="C10306"/>
      <c r="E10306" s="46"/>
      <c r="F10306" s="44"/>
    </row>
    <row r="10307" spans="3:6" x14ac:dyDescent="0.2">
      <c r="C10307"/>
      <c r="E10307" s="46"/>
      <c r="F10307" s="44"/>
    </row>
    <row r="10308" spans="3:6" x14ac:dyDescent="0.2">
      <c r="C10308"/>
      <c r="E10308" s="46"/>
      <c r="F10308" s="44"/>
    </row>
    <row r="10309" spans="3:6" x14ac:dyDescent="0.2">
      <c r="C10309"/>
      <c r="E10309" s="46"/>
      <c r="F10309" s="44"/>
    </row>
    <row r="10310" spans="3:6" x14ac:dyDescent="0.2">
      <c r="C10310"/>
      <c r="E10310" s="46"/>
      <c r="F10310" s="44"/>
    </row>
    <row r="10311" spans="3:6" x14ac:dyDescent="0.2">
      <c r="C10311"/>
      <c r="E10311" s="46"/>
      <c r="F10311" s="44"/>
    </row>
    <row r="10312" spans="3:6" x14ac:dyDescent="0.2">
      <c r="C10312"/>
      <c r="E10312" s="46"/>
      <c r="F10312" s="44"/>
    </row>
    <row r="10313" spans="3:6" x14ac:dyDescent="0.2">
      <c r="C10313"/>
      <c r="E10313" s="46"/>
      <c r="F10313" s="44"/>
    </row>
    <row r="10314" spans="3:6" x14ac:dyDescent="0.2">
      <c r="C10314"/>
      <c r="E10314" s="46"/>
      <c r="F10314" s="44"/>
    </row>
    <row r="10315" spans="3:6" x14ac:dyDescent="0.2">
      <c r="C10315"/>
      <c r="E10315" s="46"/>
      <c r="F10315" s="44"/>
    </row>
    <row r="10316" spans="3:6" x14ac:dyDescent="0.2">
      <c r="C10316"/>
      <c r="E10316" s="46"/>
      <c r="F10316" s="44"/>
    </row>
    <row r="10317" spans="3:6" x14ac:dyDescent="0.2">
      <c r="C10317"/>
      <c r="E10317" s="46"/>
      <c r="F10317" s="44"/>
    </row>
    <row r="10318" spans="3:6" x14ac:dyDescent="0.2">
      <c r="C10318"/>
      <c r="E10318" s="46"/>
      <c r="F10318" s="44"/>
    </row>
    <row r="10319" spans="3:6" x14ac:dyDescent="0.2">
      <c r="C10319"/>
      <c r="E10319" s="46"/>
      <c r="F10319" s="44"/>
    </row>
    <row r="10320" spans="3:6" x14ac:dyDescent="0.2">
      <c r="C10320"/>
      <c r="E10320" s="46"/>
      <c r="F10320" s="44"/>
    </row>
    <row r="10321" spans="3:6" x14ac:dyDescent="0.2">
      <c r="C10321"/>
      <c r="E10321" s="46"/>
      <c r="F10321" s="44"/>
    </row>
    <row r="10322" spans="3:6" x14ac:dyDescent="0.2">
      <c r="C10322"/>
      <c r="E10322" s="46"/>
      <c r="F10322" s="44"/>
    </row>
    <row r="10323" spans="3:6" x14ac:dyDescent="0.2">
      <c r="C10323"/>
      <c r="E10323" s="46"/>
      <c r="F10323" s="44"/>
    </row>
    <row r="10324" spans="3:6" x14ac:dyDescent="0.2">
      <c r="C10324"/>
      <c r="E10324" s="46"/>
      <c r="F10324" s="44"/>
    </row>
    <row r="10325" spans="3:6" x14ac:dyDescent="0.2">
      <c r="C10325"/>
      <c r="E10325" s="46"/>
      <c r="F10325" s="44"/>
    </row>
    <row r="10326" spans="3:6" x14ac:dyDescent="0.2">
      <c r="C10326"/>
      <c r="E10326" s="46"/>
      <c r="F10326" s="44"/>
    </row>
    <row r="10327" spans="3:6" x14ac:dyDescent="0.2">
      <c r="C10327"/>
      <c r="E10327" s="46"/>
      <c r="F10327" s="44"/>
    </row>
    <row r="10328" spans="3:6" x14ac:dyDescent="0.2">
      <c r="C10328"/>
      <c r="E10328" s="46"/>
      <c r="F10328" s="44"/>
    </row>
    <row r="10329" spans="3:6" x14ac:dyDescent="0.2">
      <c r="C10329"/>
      <c r="E10329" s="46"/>
      <c r="F10329" s="44"/>
    </row>
    <row r="10330" spans="3:6" x14ac:dyDescent="0.2">
      <c r="C10330"/>
      <c r="E10330" s="46"/>
      <c r="F10330" s="44"/>
    </row>
    <row r="10331" spans="3:6" x14ac:dyDescent="0.2">
      <c r="C10331"/>
      <c r="E10331" s="46"/>
      <c r="F10331" s="44"/>
    </row>
    <row r="10332" spans="3:6" x14ac:dyDescent="0.2">
      <c r="C10332"/>
      <c r="E10332" s="46"/>
      <c r="F10332" s="44"/>
    </row>
    <row r="10333" spans="3:6" x14ac:dyDescent="0.2">
      <c r="C10333"/>
      <c r="E10333" s="46"/>
      <c r="F10333" s="44"/>
    </row>
    <row r="10334" spans="3:6" x14ac:dyDescent="0.2">
      <c r="C10334"/>
      <c r="E10334" s="46"/>
      <c r="F10334" s="44"/>
    </row>
    <row r="10335" spans="3:6" x14ac:dyDescent="0.2">
      <c r="C10335"/>
      <c r="E10335" s="46"/>
      <c r="F10335" s="44"/>
    </row>
    <row r="10336" spans="3:6" x14ac:dyDescent="0.2">
      <c r="C10336"/>
      <c r="E10336" s="46"/>
      <c r="F10336" s="44"/>
    </row>
    <row r="10337" spans="3:6" x14ac:dyDescent="0.2">
      <c r="C10337"/>
      <c r="E10337" s="46"/>
      <c r="F10337" s="44"/>
    </row>
    <row r="10338" spans="3:6" x14ac:dyDescent="0.2">
      <c r="C10338"/>
      <c r="E10338" s="46"/>
      <c r="F10338" s="44"/>
    </row>
    <row r="10339" spans="3:6" x14ac:dyDescent="0.2">
      <c r="C10339"/>
      <c r="E10339" s="46"/>
      <c r="F10339" s="44"/>
    </row>
    <row r="10340" spans="3:6" x14ac:dyDescent="0.2">
      <c r="C10340"/>
      <c r="E10340" s="46"/>
      <c r="F10340" s="44"/>
    </row>
    <row r="10341" spans="3:6" x14ac:dyDescent="0.2">
      <c r="C10341"/>
      <c r="E10341" s="46"/>
      <c r="F10341" s="44"/>
    </row>
    <row r="10342" spans="3:6" x14ac:dyDescent="0.2">
      <c r="C10342"/>
      <c r="E10342" s="46"/>
      <c r="F10342" s="44"/>
    </row>
    <row r="10343" spans="3:6" x14ac:dyDescent="0.2">
      <c r="C10343"/>
      <c r="E10343" s="46"/>
      <c r="F10343" s="44"/>
    </row>
    <row r="10344" spans="3:6" x14ac:dyDescent="0.2">
      <c r="C10344"/>
      <c r="E10344" s="46"/>
      <c r="F10344" s="44"/>
    </row>
    <row r="10345" spans="3:6" x14ac:dyDescent="0.2">
      <c r="C10345"/>
      <c r="E10345" s="46"/>
      <c r="F10345" s="44"/>
    </row>
    <row r="10346" spans="3:6" x14ac:dyDescent="0.2">
      <c r="C10346"/>
      <c r="E10346" s="46"/>
      <c r="F10346" s="44"/>
    </row>
    <row r="10347" spans="3:6" x14ac:dyDescent="0.2">
      <c r="C10347"/>
      <c r="E10347" s="46"/>
      <c r="F10347" s="44"/>
    </row>
    <row r="10348" spans="3:6" x14ac:dyDescent="0.2">
      <c r="C10348"/>
      <c r="E10348" s="46"/>
      <c r="F10348" s="44"/>
    </row>
    <row r="10349" spans="3:6" x14ac:dyDescent="0.2">
      <c r="C10349"/>
      <c r="E10349" s="46"/>
      <c r="F10349" s="44"/>
    </row>
    <row r="10350" spans="3:6" x14ac:dyDescent="0.2">
      <c r="C10350"/>
      <c r="E10350" s="46"/>
      <c r="F10350" s="44"/>
    </row>
    <row r="10351" spans="3:6" x14ac:dyDescent="0.2">
      <c r="C10351"/>
      <c r="E10351" s="46"/>
      <c r="F10351" s="44"/>
    </row>
    <row r="10352" spans="3:6" x14ac:dyDescent="0.2">
      <c r="C10352"/>
      <c r="E10352" s="46"/>
      <c r="F10352" s="44"/>
    </row>
    <row r="10353" spans="3:6" x14ac:dyDescent="0.2">
      <c r="C10353"/>
      <c r="E10353" s="46"/>
      <c r="F10353" s="44"/>
    </row>
    <row r="10354" spans="3:6" x14ac:dyDescent="0.2">
      <c r="C10354"/>
      <c r="E10354" s="46"/>
      <c r="F10354" s="44"/>
    </row>
    <row r="10355" spans="3:6" x14ac:dyDescent="0.2">
      <c r="C10355"/>
      <c r="E10355" s="46"/>
      <c r="F10355" s="44"/>
    </row>
    <row r="10356" spans="3:6" x14ac:dyDescent="0.2">
      <c r="C10356"/>
      <c r="E10356" s="46"/>
      <c r="F10356" s="44"/>
    </row>
    <row r="10357" spans="3:6" x14ac:dyDescent="0.2">
      <c r="C10357"/>
      <c r="E10357" s="46"/>
      <c r="F10357" s="44"/>
    </row>
    <row r="10358" spans="3:6" x14ac:dyDescent="0.2">
      <c r="C10358"/>
      <c r="E10358" s="46"/>
      <c r="F10358" s="44"/>
    </row>
    <row r="10359" spans="3:6" x14ac:dyDescent="0.2">
      <c r="C10359"/>
      <c r="E10359" s="46"/>
      <c r="F10359" s="44"/>
    </row>
    <row r="10360" spans="3:6" x14ac:dyDescent="0.2">
      <c r="C10360"/>
      <c r="E10360" s="46"/>
      <c r="F10360" s="44"/>
    </row>
    <row r="10361" spans="3:6" x14ac:dyDescent="0.2">
      <c r="C10361"/>
      <c r="E10361" s="46"/>
      <c r="F10361" s="44"/>
    </row>
    <row r="10362" spans="3:6" x14ac:dyDescent="0.2">
      <c r="C10362"/>
      <c r="E10362" s="46"/>
      <c r="F10362" s="44"/>
    </row>
    <row r="10363" spans="3:6" x14ac:dyDescent="0.2">
      <c r="C10363"/>
      <c r="E10363" s="46"/>
      <c r="F10363" s="44"/>
    </row>
    <row r="10364" spans="3:6" x14ac:dyDescent="0.2">
      <c r="C10364"/>
      <c r="E10364" s="46"/>
      <c r="F10364" s="44"/>
    </row>
    <row r="10365" spans="3:6" x14ac:dyDescent="0.2">
      <c r="C10365"/>
      <c r="E10365" s="46"/>
      <c r="F10365" s="44"/>
    </row>
    <row r="10366" spans="3:6" x14ac:dyDescent="0.2">
      <c r="C10366"/>
      <c r="E10366" s="46"/>
      <c r="F10366" s="44"/>
    </row>
    <row r="10367" spans="3:6" x14ac:dyDescent="0.2">
      <c r="C10367"/>
      <c r="E10367" s="46"/>
      <c r="F10367" s="44"/>
    </row>
    <row r="10368" spans="3:6" x14ac:dyDescent="0.2">
      <c r="C10368"/>
      <c r="E10368" s="46"/>
      <c r="F10368" s="44"/>
    </row>
    <row r="10369" spans="3:6" x14ac:dyDescent="0.2">
      <c r="C10369"/>
      <c r="E10369" s="46"/>
      <c r="F10369" s="44"/>
    </row>
    <row r="10370" spans="3:6" x14ac:dyDescent="0.2">
      <c r="C10370"/>
      <c r="E10370" s="46"/>
      <c r="F10370" s="44"/>
    </row>
    <row r="10371" spans="3:6" x14ac:dyDescent="0.2">
      <c r="C10371"/>
      <c r="E10371" s="46"/>
      <c r="F10371" s="44"/>
    </row>
    <row r="10372" spans="3:6" x14ac:dyDescent="0.2">
      <c r="C10372"/>
      <c r="E10372" s="46"/>
      <c r="F10372" s="44"/>
    </row>
    <row r="10373" spans="3:6" x14ac:dyDescent="0.2">
      <c r="C10373"/>
      <c r="E10373" s="46"/>
      <c r="F10373" s="44"/>
    </row>
    <row r="10374" spans="3:6" x14ac:dyDescent="0.2">
      <c r="C10374"/>
      <c r="E10374" s="46"/>
      <c r="F10374" s="44"/>
    </row>
    <row r="10375" spans="3:6" x14ac:dyDescent="0.2">
      <c r="C10375"/>
      <c r="E10375" s="46"/>
      <c r="F10375" s="44"/>
    </row>
    <row r="10376" spans="3:6" x14ac:dyDescent="0.2">
      <c r="C10376"/>
      <c r="E10376" s="46"/>
      <c r="F10376" s="44"/>
    </row>
    <row r="10377" spans="3:6" x14ac:dyDescent="0.2">
      <c r="C10377"/>
      <c r="E10377" s="46"/>
      <c r="F10377" s="44"/>
    </row>
    <row r="10378" spans="3:6" x14ac:dyDescent="0.2">
      <c r="C10378"/>
      <c r="E10378" s="46"/>
      <c r="F10378" s="44"/>
    </row>
    <row r="10379" spans="3:6" x14ac:dyDescent="0.2">
      <c r="C10379"/>
      <c r="E10379" s="46"/>
      <c r="F10379" s="44"/>
    </row>
    <row r="10380" spans="3:6" x14ac:dyDescent="0.2">
      <c r="C10380"/>
      <c r="E10380" s="46"/>
      <c r="F10380" s="44"/>
    </row>
    <row r="10381" spans="3:6" x14ac:dyDescent="0.2">
      <c r="C10381"/>
      <c r="E10381" s="46"/>
      <c r="F10381" s="44"/>
    </row>
    <row r="10382" spans="3:6" x14ac:dyDescent="0.2">
      <c r="C10382"/>
      <c r="E10382" s="46"/>
      <c r="F10382" s="44"/>
    </row>
    <row r="10383" spans="3:6" x14ac:dyDescent="0.2">
      <c r="C10383"/>
      <c r="E10383" s="46"/>
      <c r="F10383" s="44"/>
    </row>
    <row r="10384" spans="3:6" x14ac:dyDescent="0.2">
      <c r="C10384"/>
      <c r="E10384" s="46"/>
      <c r="F10384" s="44"/>
    </row>
    <row r="10385" spans="3:6" x14ac:dyDescent="0.2">
      <c r="C10385"/>
      <c r="E10385" s="46"/>
      <c r="F10385" s="44"/>
    </row>
    <row r="10386" spans="3:6" x14ac:dyDescent="0.2">
      <c r="C10386"/>
      <c r="E10386" s="46"/>
      <c r="F10386" s="44"/>
    </row>
    <row r="10387" spans="3:6" x14ac:dyDescent="0.2">
      <c r="C10387"/>
      <c r="E10387" s="46"/>
      <c r="F10387" s="44"/>
    </row>
    <row r="10388" spans="3:6" x14ac:dyDescent="0.2">
      <c r="C10388"/>
      <c r="E10388" s="46"/>
      <c r="F10388" s="44"/>
    </row>
    <row r="10389" spans="3:6" x14ac:dyDescent="0.2">
      <c r="C10389"/>
      <c r="E10389" s="46"/>
      <c r="F10389" s="44"/>
    </row>
    <row r="10390" spans="3:6" x14ac:dyDescent="0.2">
      <c r="C10390"/>
      <c r="E10390" s="46"/>
      <c r="F10390" s="44"/>
    </row>
    <row r="10391" spans="3:6" x14ac:dyDescent="0.2">
      <c r="C10391"/>
      <c r="E10391" s="46"/>
      <c r="F10391" s="44"/>
    </row>
    <row r="10392" spans="3:6" x14ac:dyDescent="0.2">
      <c r="C10392"/>
      <c r="E10392" s="46"/>
      <c r="F10392" s="44"/>
    </row>
    <row r="10393" spans="3:6" x14ac:dyDescent="0.2">
      <c r="C10393"/>
      <c r="E10393" s="46"/>
      <c r="F10393" s="44"/>
    </row>
    <row r="10394" spans="3:6" x14ac:dyDescent="0.2">
      <c r="C10394"/>
      <c r="E10394" s="46"/>
      <c r="F10394" s="44"/>
    </row>
    <row r="10395" spans="3:6" x14ac:dyDescent="0.2">
      <c r="C10395"/>
      <c r="E10395" s="46"/>
      <c r="F10395" s="44"/>
    </row>
    <row r="10396" spans="3:6" x14ac:dyDescent="0.2">
      <c r="C10396"/>
      <c r="E10396" s="46"/>
      <c r="F10396" s="44"/>
    </row>
    <row r="10397" spans="3:6" x14ac:dyDescent="0.2">
      <c r="C10397"/>
      <c r="E10397" s="46"/>
      <c r="F10397" s="44"/>
    </row>
    <row r="10398" spans="3:6" x14ac:dyDescent="0.2">
      <c r="C10398"/>
      <c r="E10398" s="46"/>
      <c r="F10398" s="44"/>
    </row>
    <row r="10399" spans="3:6" x14ac:dyDescent="0.2">
      <c r="C10399"/>
      <c r="E10399" s="46"/>
      <c r="F10399" s="44"/>
    </row>
    <row r="10400" spans="3:6" x14ac:dyDescent="0.2">
      <c r="C10400"/>
      <c r="E10400" s="46"/>
      <c r="F10400" s="44"/>
    </row>
    <row r="10401" spans="3:6" x14ac:dyDescent="0.2">
      <c r="C10401"/>
      <c r="E10401" s="46"/>
      <c r="F10401" s="44"/>
    </row>
    <row r="10402" spans="3:6" x14ac:dyDescent="0.2">
      <c r="C10402"/>
      <c r="E10402" s="46"/>
      <c r="F10402" s="44"/>
    </row>
    <row r="10403" spans="3:6" x14ac:dyDescent="0.2">
      <c r="C10403"/>
      <c r="E10403" s="46"/>
      <c r="F10403" s="44"/>
    </row>
    <row r="10404" spans="3:6" x14ac:dyDescent="0.2">
      <c r="C10404"/>
      <c r="E10404" s="46"/>
      <c r="F10404" s="44"/>
    </row>
    <row r="10405" spans="3:6" x14ac:dyDescent="0.2">
      <c r="C10405"/>
      <c r="E10405" s="46"/>
      <c r="F10405" s="44"/>
    </row>
    <row r="10406" spans="3:6" x14ac:dyDescent="0.2">
      <c r="C10406"/>
      <c r="E10406" s="46"/>
      <c r="F10406" s="44"/>
    </row>
    <row r="10407" spans="3:6" x14ac:dyDescent="0.2">
      <c r="C10407"/>
      <c r="E10407" s="46"/>
      <c r="F10407" s="44"/>
    </row>
    <row r="10408" spans="3:6" x14ac:dyDescent="0.2">
      <c r="C10408"/>
      <c r="E10408" s="46"/>
      <c r="F10408" s="44"/>
    </row>
    <row r="10409" spans="3:6" x14ac:dyDescent="0.2">
      <c r="C10409"/>
      <c r="E10409" s="46"/>
      <c r="F10409" s="44"/>
    </row>
    <row r="10410" spans="3:6" x14ac:dyDescent="0.2">
      <c r="C10410"/>
      <c r="E10410" s="46"/>
      <c r="F10410" s="44"/>
    </row>
    <row r="10411" spans="3:6" x14ac:dyDescent="0.2">
      <c r="C10411"/>
      <c r="E10411" s="46"/>
      <c r="F10411" s="44"/>
    </row>
    <row r="10412" spans="3:6" x14ac:dyDescent="0.2">
      <c r="C10412"/>
      <c r="E10412" s="46"/>
      <c r="F10412" s="44"/>
    </row>
    <row r="10413" spans="3:6" x14ac:dyDescent="0.2">
      <c r="C10413"/>
      <c r="E10413" s="46"/>
      <c r="F10413" s="44"/>
    </row>
    <row r="10414" spans="3:6" x14ac:dyDescent="0.2">
      <c r="C10414"/>
      <c r="E10414" s="46"/>
      <c r="F10414" s="44"/>
    </row>
    <row r="10415" spans="3:6" x14ac:dyDescent="0.2">
      <c r="C10415"/>
      <c r="E10415" s="46"/>
      <c r="F10415" s="44"/>
    </row>
    <row r="10416" spans="3:6" x14ac:dyDescent="0.2">
      <c r="C10416"/>
      <c r="E10416" s="46"/>
      <c r="F10416" s="44"/>
    </row>
    <row r="10417" spans="3:6" x14ac:dyDescent="0.2">
      <c r="C10417"/>
      <c r="E10417" s="46"/>
      <c r="F10417" s="44"/>
    </row>
    <row r="10418" spans="3:6" x14ac:dyDescent="0.2">
      <c r="C10418"/>
      <c r="E10418" s="46"/>
      <c r="F10418" s="44"/>
    </row>
    <row r="10419" spans="3:6" x14ac:dyDescent="0.2">
      <c r="C10419"/>
      <c r="E10419" s="46"/>
      <c r="F10419" s="44"/>
    </row>
    <row r="10420" spans="3:6" x14ac:dyDescent="0.2">
      <c r="C10420"/>
      <c r="E10420" s="46"/>
      <c r="F10420" s="44"/>
    </row>
    <row r="10421" spans="3:6" x14ac:dyDescent="0.2">
      <c r="C10421"/>
      <c r="E10421" s="46"/>
      <c r="F10421" s="44"/>
    </row>
    <row r="10422" spans="3:6" x14ac:dyDescent="0.2">
      <c r="C10422"/>
      <c r="E10422" s="46"/>
      <c r="F10422" s="44"/>
    </row>
    <row r="10423" spans="3:6" x14ac:dyDescent="0.2">
      <c r="C10423"/>
      <c r="E10423" s="46"/>
      <c r="F10423" s="44"/>
    </row>
    <row r="10424" spans="3:6" x14ac:dyDescent="0.2">
      <c r="C10424"/>
      <c r="E10424" s="46"/>
      <c r="F10424" s="44"/>
    </row>
    <row r="10425" spans="3:6" x14ac:dyDescent="0.2">
      <c r="C10425"/>
      <c r="E10425" s="46"/>
      <c r="F10425" s="44"/>
    </row>
    <row r="10426" spans="3:6" x14ac:dyDescent="0.2">
      <c r="C10426"/>
      <c r="E10426" s="46"/>
      <c r="F10426" s="44"/>
    </row>
    <row r="10427" spans="3:6" x14ac:dyDescent="0.2">
      <c r="C10427"/>
      <c r="E10427" s="46"/>
      <c r="F10427" s="44"/>
    </row>
    <row r="10428" spans="3:6" x14ac:dyDescent="0.2">
      <c r="C10428"/>
      <c r="E10428" s="46"/>
      <c r="F10428" s="44"/>
    </row>
    <row r="10429" spans="3:6" x14ac:dyDescent="0.2">
      <c r="C10429"/>
      <c r="E10429" s="46"/>
      <c r="F10429" s="44"/>
    </row>
    <row r="10430" spans="3:6" x14ac:dyDescent="0.2">
      <c r="C10430"/>
      <c r="E10430" s="46"/>
      <c r="F10430" s="44"/>
    </row>
    <row r="10431" spans="3:6" x14ac:dyDescent="0.2">
      <c r="C10431"/>
      <c r="E10431" s="46"/>
      <c r="F10431" s="44"/>
    </row>
    <row r="10432" spans="3:6" x14ac:dyDescent="0.2">
      <c r="C10432"/>
      <c r="E10432" s="46"/>
      <c r="F10432" s="44"/>
    </row>
    <row r="10433" spans="3:6" x14ac:dyDescent="0.2">
      <c r="C10433"/>
      <c r="E10433" s="46"/>
      <c r="F10433" s="44"/>
    </row>
    <row r="10434" spans="3:6" x14ac:dyDescent="0.2">
      <c r="C10434"/>
      <c r="E10434" s="46"/>
      <c r="F10434" s="44"/>
    </row>
    <row r="10435" spans="3:6" x14ac:dyDescent="0.2">
      <c r="C10435"/>
      <c r="E10435" s="46"/>
      <c r="F10435" s="44"/>
    </row>
    <row r="10436" spans="3:6" x14ac:dyDescent="0.2">
      <c r="C10436"/>
      <c r="E10436" s="46"/>
      <c r="F10436" s="44"/>
    </row>
    <row r="10437" spans="3:6" x14ac:dyDescent="0.2">
      <c r="C10437"/>
      <c r="E10437" s="46"/>
      <c r="F10437" s="44"/>
    </row>
    <row r="10438" spans="3:6" x14ac:dyDescent="0.2">
      <c r="C10438"/>
      <c r="E10438" s="46"/>
      <c r="F10438" s="44"/>
    </row>
    <row r="10439" spans="3:6" x14ac:dyDescent="0.2">
      <c r="C10439"/>
      <c r="E10439" s="46"/>
      <c r="F10439" s="44"/>
    </row>
    <row r="10440" spans="3:6" x14ac:dyDescent="0.2">
      <c r="C10440"/>
      <c r="E10440" s="46"/>
      <c r="F10440" s="44"/>
    </row>
    <row r="10441" spans="3:6" x14ac:dyDescent="0.2">
      <c r="C10441"/>
      <c r="E10441" s="46"/>
      <c r="F10441" s="44"/>
    </row>
    <row r="10442" spans="3:6" x14ac:dyDescent="0.2">
      <c r="C10442"/>
      <c r="E10442" s="46"/>
      <c r="F10442" s="44"/>
    </row>
    <row r="10443" spans="3:6" x14ac:dyDescent="0.2">
      <c r="C10443"/>
      <c r="E10443" s="46"/>
      <c r="F10443" s="44"/>
    </row>
    <row r="10444" spans="3:6" x14ac:dyDescent="0.2">
      <c r="C10444"/>
      <c r="E10444" s="46"/>
      <c r="F10444" s="44"/>
    </row>
    <row r="10445" spans="3:6" x14ac:dyDescent="0.2">
      <c r="C10445"/>
      <c r="E10445" s="46"/>
      <c r="F10445" s="44"/>
    </row>
    <row r="10446" spans="3:6" x14ac:dyDescent="0.2">
      <c r="C10446"/>
      <c r="E10446" s="46"/>
      <c r="F10446" s="44"/>
    </row>
    <row r="10447" spans="3:6" x14ac:dyDescent="0.2">
      <c r="C10447"/>
      <c r="E10447" s="46"/>
      <c r="F10447" s="44"/>
    </row>
    <row r="10448" spans="3:6" x14ac:dyDescent="0.2">
      <c r="C10448"/>
      <c r="E10448" s="46"/>
      <c r="F10448" s="44"/>
    </row>
    <row r="10449" spans="3:6" x14ac:dyDescent="0.2">
      <c r="C10449"/>
      <c r="E10449" s="46"/>
      <c r="F10449" s="44"/>
    </row>
    <row r="10450" spans="3:6" x14ac:dyDescent="0.2">
      <c r="C10450"/>
      <c r="E10450" s="46"/>
      <c r="F10450" s="44"/>
    </row>
    <row r="10451" spans="3:6" x14ac:dyDescent="0.2">
      <c r="C10451"/>
      <c r="E10451" s="46"/>
      <c r="F10451" s="44"/>
    </row>
    <row r="10452" spans="3:6" x14ac:dyDescent="0.2">
      <c r="C10452"/>
      <c r="E10452" s="46"/>
      <c r="F10452" s="44"/>
    </row>
    <row r="10453" spans="3:6" x14ac:dyDescent="0.2">
      <c r="C10453"/>
      <c r="E10453" s="46"/>
      <c r="F10453" s="44"/>
    </row>
    <row r="10454" spans="3:6" x14ac:dyDescent="0.2">
      <c r="C10454"/>
      <c r="E10454" s="46"/>
      <c r="F10454" s="44"/>
    </row>
    <row r="10455" spans="3:6" x14ac:dyDescent="0.2">
      <c r="C10455"/>
      <c r="E10455" s="46"/>
      <c r="F10455" s="44"/>
    </row>
    <row r="10456" spans="3:6" x14ac:dyDescent="0.2">
      <c r="C10456"/>
      <c r="E10456" s="46"/>
      <c r="F10456" s="44"/>
    </row>
    <row r="10457" spans="3:6" x14ac:dyDescent="0.2">
      <c r="C10457"/>
      <c r="E10457" s="46"/>
      <c r="F10457" s="44"/>
    </row>
    <row r="10458" spans="3:6" x14ac:dyDescent="0.2">
      <c r="C10458"/>
      <c r="E10458" s="46"/>
      <c r="F10458" s="44"/>
    </row>
    <row r="10459" spans="3:6" x14ac:dyDescent="0.2">
      <c r="C10459"/>
      <c r="E10459" s="46"/>
      <c r="F10459" s="44"/>
    </row>
    <row r="10460" spans="3:6" x14ac:dyDescent="0.2">
      <c r="C10460"/>
      <c r="E10460" s="46"/>
      <c r="F10460" s="44"/>
    </row>
    <row r="10461" spans="3:6" x14ac:dyDescent="0.2">
      <c r="C10461"/>
      <c r="E10461" s="46"/>
      <c r="F10461" s="44"/>
    </row>
    <row r="10462" spans="3:6" x14ac:dyDescent="0.2">
      <c r="C10462"/>
      <c r="E10462" s="46"/>
      <c r="F10462" s="44"/>
    </row>
    <row r="10463" spans="3:6" x14ac:dyDescent="0.2">
      <c r="C10463"/>
      <c r="E10463" s="46"/>
      <c r="F10463" s="44"/>
    </row>
    <row r="10464" spans="3:6" x14ac:dyDescent="0.2">
      <c r="C10464"/>
      <c r="E10464" s="46"/>
      <c r="F10464" s="44"/>
    </row>
    <row r="10465" spans="3:6" x14ac:dyDescent="0.2">
      <c r="C10465"/>
      <c r="E10465" s="46"/>
      <c r="F10465" s="44"/>
    </row>
    <row r="10466" spans="3:6" x14ac:dyDescent="0.2">
      <c r="C10466"/>
      <c r="E10466" s="46"/>
      <c r="F10466" s="44"/>
    </row>
    <row r="10467" spans="3:6" x14ac:dyDescent="0.2">
      <c r="C10467"/>
      <c r="E10467" s="46"/>
      <c r="F10467" s="44"/>
    </row>
    <row r="10468" spans="3:6" x14ac:dyDescent="0.2">
      <c r="C10468"/>
      <c r="E10468" s="46"/>
      <c r="F10468" s="44"/>
    </row>
    <row r="10469" spans="3:6" x14ac:dyDescent="0.2">
      <c r="C10469"/>
      <c r="E10469" s="46"/>
      <c r="F10469" s="44"/>
    </row>
    <row r="10470" spans="3:6" x14ac:dyDescent="0.2">
      <c r="C10470"/>
      <c r="E10470" s="46"/>
      <c r="F10470" s="44"/>
    </row>
    <row r="10471" spans="3:6" x14ac:dyDescent="0.2">
      <c r="C10471"/>
      <c r="E10471" s="46"/>
      <c r="F10471" s="44"/>
    </row>
    <row r="10472" spans="3:6" x14ac:dyDescent="0.2">
      <c r="C10472"/>
      <c r="E10472" s="46"/>
      <c r="F10472" s="44"/>
    </row>
    <row r="10473" spans="3:6" x14ac:dyDescent="0.2">
      <c r="C10473"/>
      <c r="E10473" s="46"/>
      <c r="F10473" s="44"/>
    </row>
    <row r="10474" spans="3:6" x14ac:dyDescent="0.2">
      <c r="C10474"/>
      <c r="E10474" s="46"/>
      <c r="F10474" s="44"/>
    </row>
    <row r="10475" spans="3:6" x14ac:dyDescent="0.2">
      <c r="C10475"/>
      <c r="E10475" s="46"/>
      <c r="F10475" s="44"/>
    </row>
    <row r="10476" spans="3:6" x14ac:dyDescent="0.2">
      <c r="C10476"/>
      <c r="E10476" s="46"/>
      <c r="F10476" s="44"/>
    </row>
    <row r="10477" spans="3:6" x14ac:dyDescent="0.2">
      <c r="C10477"/>
      <c r="E10477" s="46"/>
      <c r="F10477" s="44"/>
    </row>
    <row r="10478" spans="3:6" x14ac:dyDescent="0.2">
      <c r="C10478"/>
      <c r="E10478" s="46"/>
      <c r="F10478" s="44"/>
    </row>
    <row r="10479" spans="3:6" x14ac:dyDescent="0.2">
      <c r="C10479"/>
      <c r="E10479" s="46"/>
      <c r="F10479" s="44"/>
    </row>
    <row r="10480" spans="3:6" x14ac:dyDescent="0.2">
      <c r="C10480"/>
      <c r="E10480" s="46"/>
      <c r="F10480" s="44"/>
    </row>
    <row r="10481" spans="3:6" x14ac:dyDescent="0.2">
      <c r="C10481"/>
      <c r="E10481" s="46"/>
      <c r="F10481" s="44"/>
    </row>
    <row r="10482" spans="3:6" x14ac:dyDescent="0.2">
      <c r="C10482"/>
      <c r="E10482" s="46"/>
      <c r="F10482" s="44"/>
    </row>
    <row r="10483" spans="3:6" x14ac:dyDescent="0.2">
      <c r="C10483"/>
      <c r="E10483" s="46"/>
      <c r="F10483" s="44"/>
    </row>
    <row r="10484" spans="3:6" x14ac:dyDescent="0.2">
      <c r="C10484"/>
      <c r="E10484" s="46"/>
      <c r="F10484" s="44"/>
    </row>
    <row r="10485" spans="3:6" x14ac:dyDescent="0.2">
      <c r="C10485"/>
      <c r="E10485" s="46"/>
      <c r="F10485" s="44"/>
    </row>
    <row r="10486" spans="3:6" x14ac:dyDescent="0.2">
      <c r="C10486"/>
      <c r="E10486" s="46"/>
      <c r="F10486" s="44"/>
    </row>
    <row r="10487" spans="3:6" x14ac:dyDescent="0.2">
      <c r="C10487"/>
      <c r="E10487" s="46"/>
      <c r="F10487" s="44"/>
    </row>
    <row r="10488" spans="3:6" x14ac:dyDescent="0.2">
      <c r="C10488"/>
      <c r="E10488" s="46"/>
      <c r="F10488" s="44"/>
    </row>
    <row r="10489" spans="3:6" x14ac:dyDescent="0.2">
      <c r="C10489"/>
      <c r="E10489" s="46"/>
      <c r="F10489" s="44"/>
    </row>
    <row r="10490" spans="3:6" x14ac:dyDescent="0.2">
      <c r="C10490"/>
      <c r="E10490" s="46"/>
      <c r="F10490" s="44"/>
    </row>
    <row r="10491" spans="3:6" x14ac:dyDescent="0.2">
      <c r="C10491"/>
      <c r="E10491" s="46"/>
      <c r="F10491" s="44"/>
    </row>
    <row r="10492" spans="3:6" x14ac:dyDescent="0.2">
      <c r="C10492"/>
      <c r="E10492" s="46"/>
      <c r="F10492" s="44"/>
    </row>
    <row r="10493" spans="3:6" x14ac:dyDescent="0.2">
      <c r="C10493"/>
      <c r="E10493" s="46"/>
      <c r="F10493" s="44"/>
    </row>
    <row r="10494" spans="3:6" x14ac:dyDescent="0.2">
      <c r="C10494"/>
      <c r="E10494" s="46"/>
      <c r="F10494" s="44"/>
    </row>
    <row r="10495" spans="3:6" x14ac:dyDescent="0.2">
      <c r="C10495"/>
      <c r="E10495" s="46"/>
      <c r="F10495" s="44"/>
    </row>
    <row r="10496" spans="3:6" x14ac:dyDescent="0.2">
      <c r="C10496"/>
      <c r="E10496" s="46"/>
      <c r="F10496" s="44"/>
    </row>
    <row r="10497" spans="3:6" x14ac:dyDescent="0.2">
      <c r="C10497"/>
      <c r="E10497" s="46"/>
      <c r="F10497" s="44"/>
    </row>
    <row r="10498" spans="3:6" x14ac:dyDescent="0.2">
      <c r="C10498"/>
      <c r="E10498" s="46"/>
      <c r="F10498" s="44"/>
    </row>
    <row r="10499" spans="3:6" x14ac:dyDescent="0.2">
      <c r="C10499"/>
      <c r="E10499" s="46"/>
      <c r="F10499" s="44"/>
    </row>
    <row r="10500" spans="3:6" x14ac:dyDescent="0.2">
      <c r="C10500"/>
      <c r="E10500" s="46"/>
      <c r="F10500" s="44"/>
    </row>
    <row r="10501" spans="3:6" x14ac:dyDescent="0.2">
      <c r="C10501"/>
      <c r="E10501" s="46"/>
      <c r="F10501" s="44"/>
    </row>
    <row r="10502" spans="3:6" x14ac:dyDescent="0.2">
      <c r="C10502"/>
      <c r="E10502" s="46"/>
      <c r="F10502" s="44"/>
    </row>
    <row r="10503" spans="3:6" x14ac:dyDescent="0.2">
      <c r="C10503"/>
      <c r="E10503" s="46"/>
      <c r="F10503" s="44"/>
    </row>
    <row r="10504" spans="3:6" x14ac:dyDescent="0.2">
      <c r="C10504"/>
      <c r="E10504" s="46"/>
      <c r="F10504" s="44"/>
    </row>
    <row r="10505" spans="3:6" x14ac:dyDescent="0.2">
      <c r="C10505"/>
      <c r="E10505" s="46"/>
      <c r="F10505" s="44"/>
    </row>
    <row r="10506" spans="3:6" x14ac:dyDescent="0.2">
      <c r="C10506"/>
      <c r="E10506" s="46"/>
      <c r="F10506" s="44"/>
    </row>
    <row r="10507" spans="3:6" x14ac:dyDescent="0.2">
      <c r="C10507"/>
      <c r="E10507" s="46"/>
      <c r="F10507" s="44"/>
    </row>
    <row r="10508" spans="3:6" x14ac:dyDescent="0.2">
      <c r="C10508"/>
      <c r="E10508" s="46"/>
      <c r="F10508" s="44"/>
    </row>
    <row r="10509" spans="3:6" x14ac:dyDescent="0.2">
      <c r="C10509"/>
      <c r="E10509" s="46"/>
      <c r="F10509" s="44"/>
    </row>
    <row r="10510" spans="3:6" x14ac:dyDescent="0.2">
      <c r="C10510"/>
      <c r="E10510" s="46"/>
      <c r="F10510" s="44"/>
    </row>
    <row r="10511" spans="3:6" x14ac:dyDescent="0.2">
      <c r="C10511"/>
      <c r="E10511" s="46"/>
      <c r="F10511" s="44"/>
    </row>
    <row r="10512" spans="3:6" x14ac:dyDescent="0.2">
      <c r="C10512"/>
      <c r="E10512" s="46"/>
      <c r="F10512" s="44"/>
    </row>
    <row r="10513" spans="3:6" x14ac:dyDescent="0.2">
      <c r="C10513"/>
      <c r="E10513" s="46"/>
      <c r="F10513" s="44"/>
    </row>
    <row r="10514" spans="3:6" x14ac:dyDescent="0.2">
      <c r="C10514"/>
      <c r="E10514" s="46"/>
      <c r="F10514" s="44"/>
    </row>
    <row r="10515" spans="3:6" x14ac:dyDescent="0.2">
      <c r="C10515"/>
      <c r="E10515" s="46"/>
      <c r="F10515" s="44"/>
    </row>
    <row r="10516" spans="3:6" x14ac:dyDescent="0.2">
      <c r="C10516"/>
      <c r="E10516" s="46"/>
      <c r="F10516" s="44"/>
    </row>
    <row r="10517" spans="3:6" x14ac:dyDescent="0.2">
      <c r="C10517"/>
      <c r="E10517" s="46"/>
      <c r="F10517" s="44"/>
    </row>
    <row r="10518" spans="3:6" x14ac:dyDescent="0.2">
      <c r="C10518"/>
      <c r="E10518" s="46"/>
      <c r="F10518" s="44"/>
    </row>
    <row r="10519" spans="3:6" x14ac:dyDescent="0.2">
      <c r="C10519"/>
      <c r="E10519" s="46"/>
      <c r="F10519" s="44"/>
    </row>
    <row r="10520" spans="3:6" x14ac:dyDescent="0.2">
      <c r="C10520"/>
      <c r="E10520" s="46"/>
      <c r="F10520" s="44"/>
    </row>
    <row r="10521" spans="3:6" x14ac:dyDescent="0.2">
      <c r="C10521"/>
      <c r="E10521" s="46"/>
      <c r="F10521" s="44"/>
    </row>
    <row r="10522" spans="3:6" x14ac:dyDescent="0.2">
      <c r="C10522"/>
      <c r="E10522" s="46"/>
      <c r="F10522" s="44"/>
    </row>
    <row r="10523" spans="3:6" x14ac:dyDescent="0.2">
      <c r="C10523"/>
      <c r="E10523" s="46"/>
      <c r="F10523" s="44"/>
    </row>
    <row r="10524" spans="3:6" x14ac:dyDescent="0.2">
      <c r="C10524"/>
      <c r="E10524" s="46"/>
      <c r="F10524" s="44"/>
    </row>
    <row r="10525" spans="3:6" x14ac:dyDescent="0.2">
      <c r="C10525"/>
      <c r="E10525" s="46"/>
      <c r="F10525" s="44"/>
    </row>
    <row r="10526" spans="3:6" x14ac:dyDescent="0.2">
      <c r="C10526"/>
      <c r="E10526" s="46"/>
      <c r="F10526" s="44"/>
    </row>
    <row r="10527" spans="3:6" x14ac:dyDescent="0.2">
      <c r="C10527"/>
      <c r="E10527" s="46"/>
      <c r="F10527" s="44"/>
    </row>
    <row r="10528" spans="3:6" x14ac:dyDescent="0.2">
      <c r="C10528"/>
      <c r="E10528" s="46"/>
      <c r="F10528" s="44"/>
    </row>
    <row r="10529" spans="3:6" x14ac:dyDescent="0.2">
      <c r="C10529"/>
      <c r="E10529" s="46"/>
      <c r="F10529" s="44"/>
    </row>
    <row r="10530" spans="3:6" x14ac:dyDescent="0.2">
      <c r="C10530"/>
      <c r="E10530" s="46"/>
      <c r="F10530" s="44"/>
    </row>
    <row r="10531" spans="3:6" x14ac:dyDescent="0.2">
      <c r="C10531"/>
      <c r="E10531" s="46"/>
      <c r="F10531" s="44"/>
    </row>
    <row r="10532" spans="3:6" x14ac:dyDescent="0.2">
      <c r="C10532"/>
      <c r="E10532" s="46"/>
      <c r="F10532" s="44"/>
    </row>
    <row r="10533" spans="3:6" x14ac:dyDescent="0.2">
      <c r="C10533"/>
      <c r="E10533" s="46"/>
      <c r="F10533" s="44"/>
    </row>
    <row r="10534" spans="3:6" x14ac:dyDescent="0.2">
      <c r="C10534"/>
      <c r="E10534" s="46"/>
      <c r="F10534" s="44"/>
    </row>
    <row r="10535" spans="3:6" x14ac:dyDescent="0.2">
      <c r="C10535"/>
      <c r="E10535" s="46"/>
      <c r="F10535" s="44"/>
    </row>
    <row r="10536" spans="3:6" x14ac:dyDescent="0.2">
      <c r="C10536"/>
      <c r="E10536" s="46"/>
      <c r="F10536" s="44"/>
    </row>
    <row r="10537" spans="3:6" x14ac:dyDescent="0.2">
      <c r="C10537"/>
      <c r="E10537" s="46"/>
      <c r="F10537" s="44"/>
    </row>
    <row r="10538" spans="3:6" x14ac:dyDescent="0.2">
      <c r="C10538"/>
      <c r="E10538" s="46"/>
      <c r="F10538" s="44"/>
    </row>
    <row r="10539" spans="3:6" x14ac:dyDescent="0.2">
      <c r="C10539"/>
      <c r="E10539" s="46"/>
      <c r="F10539" s="44"/>
    </row>
    <row r="10540" spans="3:6" x14ac:dyDescent="0.2">
      <c r="C10540"/>
      <c r="E10540" s="46"/>
      <c r="F10540" s="44"/>
    </row>
    <row r="10541" spans="3:6" x14ac:dyDescent="0.2">
      <c r="C10541"/>
      <c r="E10541" s="46"/>
      <c r="F10541" s="44"/>
    </row>
    <row r="10542" spans="3:6" x14ac:dyDescent="0.2">
      <c r="C10542"/>
      <c r="E10542" s="46"/>
      <c r="F10542" s="44"/>
    </row>
    <row r="10543" spans="3:6" x14ac:dyDescent="0.2">
      <c r="C10543"/>
      <c r="E10543" s="46"/>
      <c r="F10543" s="44"/>
    </row>
    <row r="10544" spans="3:6" x14ac:dyDescent="0.2">
      <c r="C10544"/>
      <c r="E10544" s="46"/>
      <c r="F10544" s="44"/>
    </row>
    <row r="10545" spans="3:6" x14ac:dyDescent="0.2">
      <c r="C10545"/>
      <c r="E10545" s="46"/>
      <c r="F10545" s="44"/>
    </row>
    <row r="10546" spans="3:6" x14ac:dyDescent="0.2">
      <c r="C10546"/>
      <c r="E10546" s="46"/>
      <c r="F10546" s="44"/>
    </row>
    <row r="10547" spans="3:6" x14ac:dyDescent="0.2">
      <c r="C10547"/>
      <c r="E10547" s="46"/>
      <c r="F10547" s="44"/>
    </row>
    <row r="10548" spans="3:6" x14ac:dyDescent="0.2">
      <c r="C10548"/>
      <c r="E10548" s="46"/>
      <c r="F10548" s="44"/>
    </row>
    <row r="10549" spans="3:6" x14ac:dyDescent="0.2">
      <c r="C10549"/>
      <c r="E10549" s="46"/>
      <c r="F10549" s="44"/>
    </row>
    <row r="10550" spans="3:6" x14ac:dyDescent="0.2">
      <c r="C10550"/>
      <c r="E10550" s="46"/>
      <c r="F10550" s="44"/>
    </row>
    <row r="10551" spans="3:6" x14ac:dyDescent="0.2">
      <c r="C10551"/>
      <c r="E10551" s="46"/>
      <c r="F10551" s="44"/>
    </row>
    <row r="10552" spans="3:6" x14ac:dyDescent="0.2">
      <c r="C10552"/>
      <c r="E10552" s="46"/>
      <c r="F10552" s="44"/>
    </row>
    <row r="10553" spans="3:6" x14ac:dyDescent="0.2">
      <c r="C10553"/>
      <c r="E10553" s="46"/>
      <c r="F10553" s="44"/>
    </row>
    <row r="10554" spans="3:6" x14ac:dyDescent="0.2">
      <c r="C10554"/>
      <c r="E10554" s="46"/>
      <c r="F10554" s="44"/>
    </row>
    <row r="10555" spans="3:6" x14ac:dyDescent="0.2">
      <c r="C10555"/>
      <c r="E10555" s="46"/>
      <c r="F10555" s="44"/>
    </row>
    <row r="10556" spans="3:6" x14ac:dyDescent="0.2">
      <c r="C10556"/>
      <c r="E10556" s="46"/>
      <c r="F10556" s="44"/>
    </row>
    <row r="10557" spans="3:6" x14ac:dyDescent="0.2">
      <c r="C10557"/>
      <c r="E10557" s="46"/>
      <c r="F10557" s="44"/>
    </row>
    <row r="10558" spans="3:6" x14ac:dyDescent="0.2">
      <c r="C10558"/>
      <c r="E10558" s="46"/>
      <c r="F10558" s="44"/>
    </row>
    <row r="10559" spans="3:6" x14ac:dyDescent="0.2">
      <c r="C10559"/>
      <c r="E10559" s="46"/>
      <c r="F10559" s="44"/>
    </row>
    <row r="10560" spans="3:6" x14ac:dyDescent="0.2">
      <c r="C10560"/>
      <c r="E10560" s="46"/>
      <c r="F10560" s="44"/>
    </row>
    <row r="10561" spans="3:6" x14ac:dyDescent="0.2">
      <c r="C10561"/>
      <c r="E10561" s="46"/>
      <c r="F10561" s="44"/>
    </row>
    <row r="10562" spans="3:6" x14ac:dyDescent="0.2">
      <c r="C10562"/>
      <c r="E10562" s="46"/>
      <c r="F10562" s="44"/>
    </row>
    <row r="10563" spans="3:6" x14ac:dyDescent="0.2">
      <c r="C10563"/>
      <c r="E10563" s="46"/>
      <c r="F10563" s="44"/>
    </row>
    <row r="10564" spans="3:6" x14ac:dyDescent="0.2">
      <c r="C10564"/>
      <c r="E10564" s="46"/>
      <c r="F10564" s="44"/>
    </row>
    <row r="10565" spans="3:6" x14ac:dyDescent="0.2">
      <c r="C10565"/>
      <c r="E10565" s="46"/>
      <c r="F10565" s="44"/>
    </row>
    <row r="10566" spans="3:6" x14ac:dyDescent="0.2">
      <c r="C10566"/>
      <c r="E10566" s="46"/>
      <c r="F10566" s="44"/>
    </row>
    <row r="10567" spans="3:6" x14ac:dyDescent="0.2">
      <c r="C10567"/>
      <c r="E10567" s="46"/>
      <c r="F10567" s="44"/>
    </row>
    <row r="10568" spans="3:6" x14ac:dyDescent="0.2">
      <c r="C10568"/>
      <c r="E10568" s="46"/>
      <c r="F10568" s="44"/>
    </row>
    <row r="10569" spans="3:6" x14ac:dyDescent="0.2">
      <c r="C10569"/>
      <c r="E10569" s="46"/>
      <c r="F10569" s="44"/>
    </row>
    <row r="10570" spans="3:6" x14ac:dyDescent="0.2">
      <c r="C10570"/>
      <c r="E10570" s="46"/>
      <c r="F10570" s="44"/>
    </row>
    <row r="10571" spans="3:6" x14ac:dyDescent="0.2">
      <c r="C10571"/>
      <c r="E10571" s="46"/>
      <c r="F10571" s="44"/>
    </row>
    <row r="10572" spans="3:6" x14ac:dyDescent="0.2">
      <c r="C10572"/>
      <c r="E10572" s="46"/>
      <c r="F10572" s="44"/>
    </row>
    <row r="10573" spans="3:6" x14ac:dyDescent="0.2">
      <c r="C10573"/>
      <c r="E10573" s="46"/>
      <c r="F10573" s="44"/>
    </row>
    <row r="10574" spans="3:6" x14ac:dyDescent="0.2">
      <c r="C10574"/>
      <c r="E10574" s="46"/>
      <c r="F10574" s="44"/>
    </row>
    <row r="10575" spans="3:6" x14ac:dyDescent="0.2">
      <c r="C10575"/>
      <c r="E10575" s="46"/>
      <c r="F10575" s="44"/>
    </row>
    <row r="10576" spans="3:6" x14ac:dyDescent="0.2">
      <c r="C10576"/>
      <c r="E10576" s="46"/>
      <c r="F10576" s="44"/>
    </row>
    <row r="10577" spans="3:6" x14ac:dyDescent="0.2">
      <c r="C10577"/>
      <c r="E10577" s="46"/>
      <c r="F10577" s="44"/>
    </row>
    <row r="10578" spans="3:6" x14ac:dyDescent="0.2">
      <c r="C10578"/>
      <c r="E10578" s="46"/>
      <c r="F10578" s="44"/>
    </row>
    <row r="10579" spans="3:6" x14ac:dyDescent="0.2">
      <c r="C10579"/>
      <c r="E10579" s="46"/>
      <c r="F10579" s="44"/>
    </row>
    <row r="10580" spans="3:6" x14ac:dyDescent="0.2">
      <c r="C10580"/>
      <c r="E10580" s="46"/>
      <c r="F10580" s="44"/>
    </row>
    <row r="10581" spans="3:6" x14ac:dyDescent="0.2">
      <c r="C10581"/>
      <c r="E10581" s="46"/>
      <c r="F10581" s="44"/>
    </row>
    <row r="10582" spans="3:6" x14ac:dyDescent="0.2">
      <c r="C10582"/>
      <c r="E10582" s="46"/>
      <c r="F10582" s="44"/>
    </row>
    <row r="10583" spans="3:6" x14ac:dyDescent="0.2">
      <c r="C10583"/>
      <c r="E10583" s="46"/>
      <c r="F10583" s="44"/>
    </row>
    <row r="10584" spans="3:6" x14ac:dyDescent="0.2">
      <c r="C10584"/>
      <c r="E10584" s="46"/>
      <c r="F10584" s="44"/>
    </row>
    <row r="10585" spans="3:6" x14ac:dyDescent="0.2">
      <c r="C10585"/>
      <c r="E10585" s="46"/>
      <c r="F10585" s="44"/>
    </row>
    <row r="10586" spans="3:6" x14ac:dyDescent="0.2">
      <c r="C10586"/>
      <c r="E10586" s="46"/>
      <c r="F10586" s="44"/>
    </row>
    <row r="10587" spans="3:6" x14ac:dyDescent="0.2">
      <c r="C10587"/>
      <c r="E10587" s="46"/>
      <c r="F10587" s="44"/>
    </row>
    <row r="10588" spans="3:6" x14ac:dyDescent="0.2">
      <c r="C10588"/>
      <c r="E10588" s="46"/>
      <c r="F10588" s="44"/>
    </row>
    <row r="10589" spans="3:6" x14ac:dyDescent="0.2">
      <c r="C10589"/>
      <c r="E10589" s="46"/>
      <c r="F10589" s="44"/>
    </row>
    <row r="10590" spans="3:6" x14ac:dyDescent="0.2">
      <c r="C10590"/>
      <c r="E10590" s="46"/>
      <c r="F10590" s="44"/>
    </row>
    <row r="10591" spans="3:6" x14ac:dyDescent="0.2">
      <c r="C10591"/>
      <c r="E10591" s="46"/>
      <c r="F10591" s="44"/>
    </row>
    <row r="10592" spans="3:6" x14ac:dyDescent="0.2">
      <c r="C10592"/>
      <c r="E10592" s="46"/>
      <c r="F10592" s="44"/>
    </row>
    <row r="10593" spans="3:6" x14ac:dyDescent="0.2">
      <c r="C10593"/>
      <c r="E10593" s="46"/>
      <c r="F10593" s="44"/>
    </row>
    <row r="10594" spans="3:6" x14ac:dyDescent="0.2">
      <c r="C10594"/>
      <c r="E10594" s="46"/>
      <c r="F10594" s="44"/>
    </row>
    <row r="10595" spans="3:6" x14ac:dyDescent="0.2">
      <c r="C10595"/>
      <c r="E10595" s="46"/>
      <c r="F10595" s="44"/>
    </row>
    <row r="10596" spans="3:6" x14ac:dyDescent="0.2">
      <c r="C10596"/>
      <c r="E10596" s="46"/>
      <c r="F10596" s="44"/>
    </row>
    <row r="10597" spans="3:6" x14ac:dyDescent="0.2">
      <c r="C10597"/>
      <c r="E10597" s="46"/>
      <c r="F10597" s="44"/>
    </row>
    <row r="10598" spans="3:6" x14ac:dyDescent="0.2">
      <c r="C10598"/>
      <c r="E10598" s="46"/>
      <c r="F10598" s="44"/>
    </row>
    <row r="10599" spans="3:6" x14ac:dyDescent="0.2">
      <c r="C10599"/>
      <c r="E10599" s="46"/>
      <c r="F10599" s="44"/>
    </row>
    <row r="10600" spans="3:6" x14ac:dyDescent="0.2">
      <c r="C10600"/>
      <c r="E10600" s="46"/>
      <c r="F10600" s="44"/>
    </row>
    <row r="10601" spans="3:6" x14ac:dyDescent="0.2">
      <c r="C10601"/>
      <c r="E10601" s="46"/>
      <c r="F10601" s="44"/>
    </row>
    <row r="10602" spans="3:6" x14ac:dyDescent="0.2">
      <c r="C10602"/>
      <c r="E10602" s="46"/>
      <c r="F10602" s="44"/>
    </row>
    <row r="10603" spans="3:6" x14ac:dyDescent="0.2">
      <c r="C10603"/>
      <c r="E10603" s="46"/>
      <c r="F10603" s="44"/>
    </row>
    <row r="10604" spans="3:6" x14ac:dyDescent="0.2">
      <c r="C10604"/>
      <c r="E10604" s="46"/>
      <c r="F10604" s="44"/>
    </row>
    <row r="10605" spans="3:6" x14ac:dyDescent="0.2">
      <c r="C10605"/>
      <c r="E10605" s="46"/>
      <c r="F10605" s="44"/>
    </row>
    <row r="10606" spans="3:6" x14ac:dyDescent="0.2">
      <c r="C10606"/>
      <c r="E10606" s="46"/>
      <c r="F10606" s="44"/>
    </row>
    <row r="10607" spans="3:6" x14ac:dyDescent="0.2">
      <c r="C10607"/>
      <c r="E10607" s="46"/>
      <c r="F10607" s="44"/>
    </row>
    <row r="10608" spans="3:6" x14ac:dyDescent="0.2">
      <c r="C10608"/>
      <c r="E10608" s="46"/>
      <c r="F10608" s="44"/>
    </row>
    <row r="10609" spans="3:6" x14ac:dyDescent="0.2">
      <c r="C10609"/>
      <c r="E10609" s="46"/>
      <c r="F10609" s="44"/>
    </row>
    <row r="10610" spans="3:6" x14ac:dyDescent="0.2">
      <c r="C10610"/>
      <c r="E10610" s="46"/>
      <c r="F10610" s="44"/>
    </row>
    <row r="10611" spans="3:6" x14ac:dyDescent="0.2">
      <c r="C10611"/>
      <c r="E10611" s="46"/>
      <c r="F10611" s="44"/>
    </row>
    <row r="10612" spans="3:6" x14ac:dyDescent="0.2">
      <c r="C10612"/>
      <c r="E10612" s="46"/>
      <c r="F10612" s="44"/>
    </row>
    <row r="10613" spans="3:6" x14ac:dyDescent="0.2">
      <c r="C10613"/>
      <c r="E10613" s="46"/>
      <c r="F10613" s="44"/>
    </row>
    <row r="10614" spans="3:6" x14ac:dyDescent="0.2">
      <c r="C10614"/>
      <c r="E10614" s="46"/>
      <c r="F10614" s="44"/>
    </row>
    <row r="10615" spans="3:6" x14ac:dyDescent="0.2">
      <c r="C10615"/>
      <c r="E10615" s="46"/>
      <c r="F10615" s="44"/>
    </row>
    <row r="10616" spans="3:6" x14ac:dyDescent="0.2">
      <c r="C10616"/>
      <c r="E10616" s="46"/>
      <c r="F10616" s="44"/>
    </row>
    <row r="10617" spans="3:6" x14ac:dyDescent="0.2">
      <c r="C10617"/>
      <c r="E10617" s="46"/>
      <c r="F10617" s="44"/>
    </row>
    <row r="10618" spans="3:6" x14ac:dyDescent="0.2">
      <c r="C10618"/>
      <c r="E10618" s="46"/>
      <c r="F10618" s="44"/>
    </row>
    <row r="10619" spans="3:6" x14ac:dyDescent="0.2">
      <c r="C10619"/>
      <c r="E10619" s="46"/>
      <c r="F10619" s="44"/>
    </row>
    <row r="10620" spans="3:6" x14ac:dyDescent="0.2">
      <c r="C10620"/>
      <c r="E10620" s="46"/>
      <c r="F10620" s="44"/>
    </row>
    <row r="10621" spans="3:6" x14ac:dyDescent="0.2">
      <c r="C10621"/>
      <c r="E10621" s="46"/>
      <c r="F10621" s="44"/>
    </row>
    <row r="10622" spans="3:6" x14ac:dyDescent="0.2">
      <c r="C10622"/>
      <c r="E10622" s="46"/>
      <c r="F10622" s="44"/>
    </row>
    <row r="10623" spans="3:6" x14ac:dyDescent="0.2">
      <c r="C10623"/>
      <c r="E10623" s="46"/>
      <c r="F10623" s="44"/>
    </row>
    <row r="10624" spans="3:6" x14ac:dyDescent="0.2">
      <c r="C10624"/>
      <c r="E10624" s="46"/>
      <c r="F10624" s="44"/>
    </row>
    <row r="10625" spans="3:6" x14ac:dyDescent="0.2">
      <c r="C10625"/>
      <c r="E10625" s="46"/>
      <c r="F10625" s="44"/>
    </row>
    <row r="10626" spans="3:6" x14ac:dyDescent="0.2">
      <c r="C10626"/>
      <c r="E10626" s="46"/>
      <c r="F10626" s="44"/>
    </row>
    <row r="10627" spans="3:6" x14ac:dyDescent="0.2">
      <c r="C10627"/>
      <c r="E10627" s="46"/>
      <c r="F10627" s="44"/>
    </row>
    <row r="10628" spans="3:6" x14ac:dyDescent="0.2">
      <c r="C10628"/>
      <c r="E10628" s="46"/>
      <c r="F10628" s="44"/>
    </row>
    <row r="10629" spans="3:6" x14ac:dyDescent="0.2">
      <c r="C10629"/>
      <c r="E10629" s="46"/>
      <c r="F10629" s="44"/>
    </row>
    <row r="10630" spans="3:6" x14ac:dyDescent="0.2">
      <c r="C10630"/>
      <c r="E10630" s="46"/>
      <c r="F10630" s="44"/>
    </row>
    <row r="10631" spans="3:6" x14ac:dyDescent="0.2">
      <c r="C10631"/>
      <c r="E10631" s="46"/>
      <c r="F10631" s="44"/>
    </row>
    <row r="10632" spans="3:6" x14ac:dyDescent="0.2">
      <c r="C10632"/>
      <c r="E10632" s="46"/>
      <c r="F10632" s="44"/>
    </row>
    <row r="10633" spans="3:6" x14ac:dyDescent="0.2">
      <c r="C10633"/>
      <c r="E10633" s="46"/>
      <c r="F10633" s="44"/>
    </row>
    <row r="10634" spans="3:6" x14ac:dyDescent="0.2">
      <c r="C10634"/>
      <c r="E10634" s="46"/>
      <c r="F10634" s="44"/>
    </row>
    <row r="10635" spans="3:6" x14ac:dyDescent="0.2">
      <c r="C10635"/>
      <c r="E10635" s="46"/>
      <c r="F10635" s="44"/>
    </row>
    <row r="10636" spans="3:6" x14ac:dyDescent="0.2">
      <c r="C10636"/>
      <c r="E10636" s="46"/>
      <c r="F10636" s="44"/>
    </row>
    <row r="10637" spans="3:6" x14ac:dyDescent="0.2">
      <c r="C10637"/>
      <c r="E10637" s="46"/>
      <c r="F10637" s="44"/>
    </row>
    <row r="10638" spans="3:6" x14ac:dyDescent="0.2">
      <c r="C10638"/>
      <c r="E10638" s="46"/>
      <c r="F10638" s="44"/>
    </row>
    <row r="10639" spans="3:6" x14ac:dyDescent="0.2">
      <c r="C10639"/>
      <c r="E10639" s="46"/>
      <c r="F10639" s="44"/>
    </row>
    <row r="10640" spans="3:6" x14ac:dyDescent="0.2">
      <c r="C10640"/>
      <c r="E10640" s="46"/>
      <c r="F10640" s="44"/>
    </row>
    <row r="10641" spans="3:6" x14ac:dyDescent="0.2">
      <c r="C10641"/>
      <c r="E10641" s="46"/>
      <c r="F10641" s="44"/>
    </row>
    <row r="10642" spans="3:6" x14ac:dyDescent="0.2">
      <c r="C10642"/>
      <c r="E10642" s="46"/>
      <c r="F10642" s="44"/>
    </row>
    <row r="10643" spans="3:6" x14ac:dyDescent="0.2">
      <c r="C10643"/>
      <c r="E10643" s="46"/>
      <c r="F10643" s="44"/>
    </row>
    <row r="10644" spans="3:6" x14ac:dyDescent="0.2">
      <c r="C10644"/>
      <c r="E10644" s="46"/>
      <c r="F10644" s="44"/>
    </row>
    <row r="10645" spans="3:6" x14ac:dyDescent="0.2">
      <c r="C10645"/>
      <c r="E10645" s="46"/>
      <c r="F10645" s="44"/>
    </row>
    <row r="10646" spans="3:6" x14ac:dyDescent="0.2">
      <c r="C10646"/>
      <c r="E10646" s="46"/>
      <c r="F10646" s="44"/>
    </row>
    <row r="10647" spans="3:6" x14ac:dyDescent="0.2">
      <c r="C10647"/>
      <c r="E10647" s="46"/>
      <c r="F10647" s="44"/>
    </row>
    <row r="10648" spans="3:6" x14ac:dyDescent="0.2">
      <c r="C10648"/>
      <c r="E10648" s="46"/>
      <c r="F10648" s="44"/>
    </row>
    <row r="10649" spans="3:6" x14ac:dyDescent="0.2">
      <c r="C10649"/>
      <c r="E10649" s="46"/>
      <c r="F10649" s="44"/>
    </row>
    <row r="10650" spans="3:6" x14ac:dyDescent="0.2">
      <c r="C10650"/>
      <c r="E10650" s="46"/>
      <c r="F10650" s="44"/>
    </row>
    <row r="10651" spans="3:6" x14ac:dyDescent="0.2">
      <c r="C10651"/>
      <c r="E10651" s="46"/>
      <c r="F10651" s="44"/>
    </row>
    <row r="10652" spans="3:6" x14ac:dyDescent="0.2">
      <c r="C10652"/>
      <c r="E10652" s="46"/>
      <c r="F10652" s="44"/>
    </row>
    <row r="10653" spans="3:6" x14ac:dyDescent="0.2">
      <c r="C10653"/>
      <c r="E10653" s="46"/>
      <c r="F10653" s="44"/>
    </row>
    <row r="10654" spans="3:6" x14ac:dyDescent="0.2">
      <c r="C10654"/>
      <c r="E10654" s="46"/>
      <c r="F10654" s="44"/>
    </row>
    <row r="10655" spans="3:6" x14ac:dyDescent="0.2">
      <c r="C10655"/>
      <c r="E10655" s="46"/>
      <c r="F10655" s="44"/>
    </row>
    <row r="10656" spans="3:6" x14ac:dyDescent="0.2">
      <c r="C10656"/>
      <c r="E10656" s="46"/>
      <c r="F10656" s="44"/>
    </row>
    <row r="10657" spans="3:6" x14ac:dyDescent="0.2">
      <c r="C10657"/>
      <c r="E10657" s="46"/>
      <c r="F10657" s="44"/>
    </row>
    <row r="10658" spans="3:6" x14ac:dyDescent="0.2">
      <c r="C10658"/>
      <c r="E10658" s="46"/>
      <c r="F10658" s="44"/>
    </row>
    <row r="10659" spans="3:6" x14ac:dyDescent="0.2">
      <c r="C10659"/>
      <c r="E10659" s="46"/>
      <c r="F10659" s="44"/>
    </row>
    <row r="10660" spans="3:6" x14ac:dyDescent="0.2">
      <c r="C10660"/>
      <c r="E10660" s="46"/>
      <c r="F10660" s="44"/>
    </row>
    <row r="10661" spans="3:6" x14ac:dyDescent="0.2">
      <c r="C10661"/>
      <c r="E10661" s="46"/>
      <c r="F10661" s="44"/>
    </row>
    <row r="10662" spans="3:6" x14ac:dyDescent="0.2">
      <c r="C10662"/>
      <c r="E10662" s="46"/>
      <c r="F10662" s="44"/>
    </row>
    <row r="10663" spans="3:6" x14ac:dyDescent="0.2">
      <c r="C10663"/>
      <c r="E10663" s="46"/>
      <c r="F10663" s="44"/>
    </row>
    <row r="10664" spans="3:6" x14ac:dyDescent="0.2">
      <c r="C10664"/>
      <c r="E10664" s="46"/>
      <c r="F10664" s="44"/>
    </row>
    <row r="10665" spans="3:6" x14ac:dyDescent="0.2">
      <c r="C10665"/>
      <c r="E10665" s="46"/>
      <c r="F10665" s="44"/>
    </row>
    <row r="10666" spans="3:6" x14ac:dyDescent="0.2">
      <c r="C10666"/>
      <c r="E10666" s="46"/>
      <c r="F10666" s="44"/>
    </row>
    <row r="10667" spans="3:6" x14ac:dyDescent="0.2">
      <c r="C10667"/>
      <c r="E10667" s="46"/>
      <c r="F10667" s="44"/>
    </row>
    <row r="10668" spans="3:6" x14ac:dyDescent="0.2">
      <c r="C10668"/>
      <c r="E10668" s="46"/>
      <c r="F10668" s="44"/>
    </row>
    <row r="10669" spans="3:6" x14ac:dyDescent="0.2">
      <c r="C10669"/>
      <c r="E10669" s="46"/>
      <c r="F10669" s="44"/>
    </row>
    <row r="10670" spans="3:6" x14ac:dyDescent="0.2">
      <c r="C10670"/>
      <c r="E10670" s="46"/>
      <c r="F10670" s="44"/>
    </row>
    <row r="10671" spans="3:6" x14ac:dyDescent="0.2">
      <c r="C10671"/>
      <c r="E10671" s="46"/>
      <c r="F10671" s="44"/>
    </row>
    <row r="10672" spans="3:6" x14ac:dyDescent="0.2">
      <c r="C10672"/>
      <c r="E10672" s="46"/>
      <c r="F10672" s="44"/>
    </row>
    <row r="10673" spans="3:6" x14ac:dyDescent="0.2">
      <c r="C10673"/>
      <c r="E10673" s="46"/>
      <c r="F10673" s="44"/>
    </row>
    <row r="10674" spans="3:6" x14ac:dyDescent="0.2">
      <c r="C10674"/>
      <c r="E10674" s="46"/>
      <c r="F10674" s="44"/>
    </row>
    <row r="10675" spans="3:6" x14ac:dyDescent="0.2">
      <c r="C10675"/>
      <c r="E10675" s="46"/>
      <c r="F10675" s="44"/>
    </row>
    <row r="10676" spans="3:6" x14ac:dyDescent="0.2">
      <c r="C10676"/>
      <c r="E10676" s="46"/>
      <c r="F10676" s="44"/>
    </row>
    <row r="10677" spans="3:6" x14ac:dyDescent="0.2">
      <c r="C10677"/>
      <c r="E10677" s="46"/>
      <c r="F10677" s="44"/>
    </row>
    <row r="10678" spans="3:6" x14ac:dyDescent="0.2">
      <c r="C10678"/>
      <c r="E10678" s="46"/>
      <c r="F10678" s="44"/>
    </row>
    <row r="10679" spans="3:6" x14ac:dyDescent="0.2">
      <c r="C10679"/>
      <c r="E10679" s="46"/>
      <c r="F10679" s="44"/>
    </row>
    <row r="10680" spans="3:6" x14ac:dyDescent="0.2">
      <c r="C10680"/>
      <c r="E10680" s="46"/>
      <c r="F10680" s="44"/>
    </row>
    <row r="10681" spans="3:6" x14ac:dyDescent="0.2">
      <c r="C10681"/>
      <c r="E10681" s="46"/>
      <c r="F10681" s="44"/>
    </row>
    <row r="10682" spans="3:6" x14ac:dyDescent="0.2">
      <c r="C10682"/>
      <c r="E10682" s="46"/>
      <c r="F10682" s="44"/>
    </row>
    <row r="10683" spans="3:6" x14ac:dyDescent="0.2">
      <c r="C10683"/>
      <c r="E10683" s="46"/>
      <c r="F10683" s="44"/>
    </row>
    <row r="10684" spans="3:6" x14ac:dyDescent="0.2">
      <c r="C10684"/>
      <c r="E10684" s="46"/>
      <c r="F10684" s="44"/>
    </row>
    <row r="10685" spans="3:6" x14ac:dyDescent="0.2">
      <c r="C10685"/>
      <c r="E10685" s="46"/>
      <c r="F10685" s="44"/>
    </row>
    <row r="10686" spans="3:6" x14ac:dyDescent="0.2">
      <c r="C10686"/>
      <c r="E10686" s="46"/>
      <c r="F10686" s="44"/>
    </row>
    <row r="10687" spans="3:6" x14ac:dyDescent="0.2">
      <c r="C10687"/>
      <c r="E10687" s="46"/>
      <c r="F10687" s="44"/>
    </row>
    <row r="10688" spans="3:6" x14ac:dyDescent="0.2">
      <c r="C10688"/>
      <c r="E10688" s="46"/>
      <c r="F10688" s="44"/>
    </row>
    <row r="10689" spans="3:6" x14ac:dyDescent="0.2">
      <c r="C10689"/>
      <c r="E10689" s="46"/>
      <c r="F10689" s="44"/>
    </row>
    <row r="10690" spans="3:6" x14ac:dyDescent="0.2">
      <c r="C10690"/>
      <c r="E10690" s="46"/>
      <c r="F10690" s="44"/>
    </row>
    <row r="10691" spans="3:6" x14ac:dyDescent="0.2">
      <c r="C10691"/>
      <c r="E10691" s="46"/>
      <c r="F10691" s="44"/>
    </row>
    <row r="10692" spans="3:6" x14ac:dyDescent="0.2">
      <c r="C10692"/>
      <c r="E10692" s="46"/>
      <c r="F10692" s="44"/>
    </row>
    <row r="10693" spans="3:6" x14ac:dyDescent="0.2">
      <c r="C10693"/>
      <c r="E10693" s="46"/>
      <c r="F10693" s="44"/>
    </row>
    <row r="10694" spans="3:6" x14ac:dyDescent="0.2">
      <c r="C10694"/>
      <c r="E10694" s="46"/>
      <c r="F10694" s="44"/>
    </row>
    <row r="10695" spans="3:6" x14ac:dyDescent="0.2">
      <c r="C10695"/>
      <c r="E10695" s="46"/>
      <c r="F10695" s="44"/>
    </row>
    <row r="10696" spans="3:6" x14ac:dyDescent="0.2">
      <c r="C10696"/>
      <c r="E10696" s="46"/>
      <c r="F10696" s="44"/>
    </row>
    <row r="10697" spans="3:6" x14ac:dyDescent="0.2">
      <c r="C10697"/>
      <c r="E10697" s="46"/>
      <c r="F10697" s="44"/>
    </row>
    <row r="10698" spans="3:6" x14ac:dyDescent="0.2">
      <c r="C10698"/>
      <c r="E10698" s="46"/>
      <c r="F10698" s="44"/>
    </row>
    <row r="10699" spans="3:6" x14ac:dyDescent="0.2">
      <c r="C10699"/>
      <c r="E10699" s="46"/>
      <c r="F10699" s="44"/>
    </row>
    <row r="10700" spans="3:6" x14ac:dyDescent="0.2">
      <c r="C10700"/>
      <c r="E10700" s="46"/>
      <c r="F10700" s="44"/>
    </row>
    <row r="10701" spans="3:6" x14ac:dyDescent="0.2">
      <c r="C10701"/>
      <c r="E10701" s="46"/>
      <c r="F10701" s="44"/>
    </row>
    <row r="10702" spans="3:6" x14ac:dyDescent="0.2">
      <c r="C10702"/>
      <c r="E10702" s="46"/>
      <c r="F10702" s="44"/>
    </row>
    <row r="10703" spans="3:6" x14ac:dyDescent="0.2">
      <c r="C10703"/>
      <c r="E10703" s="46"/>
      <c r="F10703" s="44"/>
    </row>
    <row r="10704" spans="3:6" x14ac:dyDescent="0.2">
      <c r="C10704"/>
      <c r="E10704" s="46"/>
      <c r="F10704" s="44"/>
    </row>
    <row r="10705" spans="3:6" x14ac:dyDescent="0.2">
      <c r="C10705"/>
      <c r="E10705" s="46"/>
      <c r="F10705" s="44"/>
    </row>
    <row r="10706" spans="3:6" x14ac:dyDescent="0.2">
      <c r="C10706"/>
      <c r="E10706" s="46"/>
      <c r="F10706" s="44"/>
    </row>
    <row r="10707" spans="3:6" x14ac:dyDescent="0.2">
      <c r="C10707"/>
      <c r="E10707" s="46"/>
      <c r="F10707" s="44"/>
    </row>
    <row r="10708" spans="3:6" x14ac:dyDescent="0.2">
      <c r="C10708"/>
      <c r="E10708" s="46"/>
      <c r="F10708" s="44"/>
    </row>
    <row r="10709" spans="3:6" x14ac:dyDescent="0.2">
      <c r="C10709"/>
      <c r="E10709" s="46"/>
      <c r="F10709" s="44"/>
    </row>
    <row r="10710" spans="3:6" x14ac:dyDescent="0.2">
      <c r="C10710"/>
      <c r="E10710" s="46"/>
      <c r="F10710" s="44"/>
    </row>
    <row r="10711" spans="3:6" x14ac:dyDescent="0.2">
      <c r="C10711"/>
      <c r="E10711" s="46"/>
      <c r="F10711" s="44"/>
    </row>
    <row r="10712" spans="3:6" x14ac:dyDescent="0.2">
      <c r="C10712"/>
      <c r="E10712" s="46"/>
      <c r="F10712" s="44"/>
    </row>
    <row r="10713" spans="3:6" x14ac:dyDescent="0.2">
      <c r="C10713"/>
      <c r="E10713" s="46"/>
      <c r="F10713" s="44"/>
    </row>
    <row r="10714" spans="3:6" x14ac:dyDescent="0.2">
      <c r="C10714"/>
      <c r="E10714" s="46"/>
      <c r="F10714" s="44"/>
    </row>
    <row r="10715" spans="3:6" x14ac:dyDescent="0.2">
      <c r="C10715"/>
      <c r="E10715" s="46"/>
      <c r="F10715" s="44"/>
    </row>
    <row r="10716" spans="3:6" x14ac:dyDescent="0.2">
      <c r="C10716"/>
      <c r="E10716" s="46"/>
      <c r="F10716" s="44"/>
    </row>
    <row r="10717" spans="3:6" x14ac:dyDescent="0.2">
      <c r="C10717"/>
      <c r="E10717" s="46"/>
      <c r="F10717" s="44"/>
    </row>
    <row r="10718" spans="3:6" x14ac:dyDescent="0.2">
      <c r="C10718"/>
      <c r="E10718" s="46"/>
      <c r="F10718" s="44"/>
    </row>
    <row r="10719" spans="3:6" x14ac:dyDescent="0.2">
      <c r="C10719"/>
      <c r="E10719" s="46"/>
      <c r="F10719" s="44"/>
    </row>
    <row r="10720" spans="3:6" x14ac:dyDescent="0.2">
      <c r="C10720"/>
      <c r="E10720" s="46"/>
      <c r="F10720" s="44"/>
    </row>
    <row r="10721" spans="3:6" x14ac:dyDescent="0.2">
      <c r="C10721"/>
      <c r="E10721" s="46"/>
      <c r="F10721" s="44"/>
    </row>
    <row r="10722" spans="3:6" x14ac:dyDescent="0.2">
      <c r="C10722"/>
      <c r="E10722" s="46"/>
      <c r="F10722" s="44"/>
    </row>
    <row r="10723" spans="3:6" x14ac:dyDescent="0.2">
      <c r="C10723"/>
      <c r="E10723" s="46"/>
      <c r="F10723" s="44"/>
    </row>
    <row r="10724" spans="3:6" x14ac:dyDescent="0.2">
      <c r="C10724"/>
      <c r="E10724" s="46"/>
      <c r="F10724" s="44"/>
    </row>
    <row r="10725" spans="3:6" x14ac:dyDescent="0.2">
      <c r="C10725"/>
      <c r="E10725" s="46"/>
      <c r="F10725" s="44"/>
    </row>
    <row r="10726" spans="3:6" x14ac:dyDescent="0.2">
      <c r="C10726"/>
      <c r="E10726" s="46"/>
      <c r="F10726" s="44"/>
    </row>
    <row r="10727" spans="3:6" x14ac:dyDescent="0.2">
      <c r="C10727"/>
      <c r="E10727" s="46"/>
      <c r="F10727" s="44"/>
    </row>
    <row r="10728" spans="3:6" x14ac:dyDescent="0.2">
      <c r="C10728"/>
      <c r="E10728" s="46"/>
      <c r="F10728" s="44"/>
    </row>
    <row r="10729" spans="3:6" x14ac:dyDescent="0.2">
      <c r="C10729"/>
      <c r="E10729" s="46"/>
      <c r="F10729" s="44"/>
    </row>
    <row r="10730" spans="3:6" x14ac:dyDescent="0.2">
      <c r="C10730"/>
      <c r="E10730" s="46"/>
      <c r="F10730" s="44"/>
    </row>
    <row r="10731" spans="3:6" x14ac:dyDescent="0.2">
      <c r="C10731"/>
      <c r="E10731" s="46"/>
      <c r="F10731" s="44"/>
    </row>
    <row r="10732" spans="3:6" x14ac:dyDescent="0.2">
      <c r="C10732"/>
      <c r="E10732" s="46"/>
      <c r="F10732" s="44"/>
    </row>
    <row r="10733" spans="3:6" x14ac:dyDescent="0.2">
      <c r="C10733"/>
      <c r="E10733" s="46"/>
      <c r="F10733" s="44"/>
    </row>
    <row r="10734" spans="3:6" x14ac:dyDescent="0.2">
      <c r="C10734"/>
      <c r="E10734" s="46"/>
      <c r="F10734" s="44"/>
    </row>
    <row r="10735" spans="3:6" x14ac:dyDescent="0.2">
      <c r="C10735"/>
      <c r="E10735" s="46"/>
      <c r="F10735" s="44"/>
    </row>
    <row r="10736" spans="3:6" x14ac:dyDescent="0.2">
      <c r="C10736"/>
      <c r="E10736" s="46"/>
      <c r="F10736" s="44"/>
    </row>
    <row r="10737" spans="3:6" x14ac:dyDescent="0.2">
      <c r="C10737"/>
      <c r="E10737" s="46"/>
      <c r="F10737" s="44"/>
    </row>
    <row r="10738" spans="3:6" x14ac:dyDescent="0.2">
      <c r="C10738"/>
      <c r="E10738" s="46"/>
      <c r="F10738" s="44"/>
    </row>
    <row r="10739" spans="3:6" x14ac:dyDescent="0.2">
      <c r="C10739"/>
      <c r="E10739" s="46"/>
      <c r="F10739" s="44"/>
    </row>
    <row r="10740" spans="3:6" x14ac:dyDescent="0.2">
      <c r="C10740"/>
      <c r="E10740" s="46"/>
      <c r="F10740" s="44"/>
    </row>
    <row r="10741" spans="3:6" x14ac:dyDescent="0.2">
      <c r="C10741"/>
      <c r="E10741" s="46"/>
      <c r="F10741" s="44"/>
    </row>
    <row r="10742" spans="3:6" x14ac:dyDescent="0.2">
      <c r="C10742"/>
      <c r="E10742" s="46"/>
      <c r="F10742" s="44"/>
    </row>
    <row r="10743" spans="3:6" x14ac:dyDescent="0.2">
      <c r="C10743"/>
      <c r="E10743" s="46"/>
      <c r="F10743" s="44"/>
    </row>
    <row r="10744" spans="3:6" x14ac:dyDescent="0.2">
      <c r="C10744"/>
      <c r="E10744" s="46"/>
      <c r="F10744" s="44"/>
    </row>
    <row r="10745" spans="3:6" x14ac:dyDescent="0.2">
      <c r="C10745"/>
      <c r="E10745" s="46"/>
      <c r="F10745" s="44"/>
    </row>
    <row r="10746" spans="3:6" x14ac:dyDescent="0.2">
      <c r="C10746"/>
      <c r="E10746" s="46"/>
      <c r="F10746" s="44"/>
    </row>
    <row r="10747" spans="3:6" x14ac:dyDescent="0.2">
      <c r="C10747"/>
      <c r="E10747" s="46"/>
      <c r="F10747" s="44"/>
    </row>
    <row r="10748" spans="3:6" x14ac:dyDescent="0.2">
      <c r="C10748"/>
      <c r="E10748" s="46"/>
      <c r="F10748" s="44"/>
    </row>
    <row r="10749" spans="3:6" x14ac:dyDescent="0.2">
      <c r="C10749"/>
      <c r="E10749" s="46"/>
      <c r="F10749" s="44"/>
    </row>
    <row r="10750" spans="3:6" x14ac:dyDescent="0.2">
      <c r="C10750"/>
      <c r="E10750" s="46"/>
      <c r="F10750" s="44"/>
    </row>
    <row r="10751" spans="3:6" x14ac:dyDescent="0.2">
      <c r="C10751"/>
      <c r="E10751" s="46"/>
      <c r="F10751" s="44"/>
    </row>
    <row r="10752" spans="3:6" x14ac:dyDescent="0.2">
      <c r="C10752"/>
      <c r="E10752" s="46"/>
      <c r="F10752" s="44"/>
    </row>
    <row r="10753" spans="3:6" x14ac:dyDescent="0.2">
      <c r="C10753"/>
      <c r="E10753" s="46"/>
      <c r="F10753" s="44"/>
    </row>
    <row r="10754" spans="3:6" x14ac:dyDescent="0.2">
      <c r="C10754"/>
      <c r="E10754" s="46"/>
      <c r="F10754" s="44"/>
    </row>
    <row r="10755" spans="3:6" x14ac:dyDescent="0.2">
      <c r="C10755"/>
      <c r="E10755" s="46"/>
      <c r="F10755" s="44"/>
    </row>
    <row r="10756" spans="3:6" x14ac:dyDescent="0.2">
      <c r="C10756"/>
      <c r="E10756" s="46"/>
      <c r="F10756" s="44"/>
    </row>
    <row r="10757" spans="3:6" x14ac:dyDescent="0.2">
      <c r="C10757"/>
      <c r="E10757" s="46"/>
      <c r="F10757" s="44"/>
    </row>
    <row r="10758" spans="3:6" x14ac:dyDescent="0.2">
      <c r="C10758"/>
      <c r="E10758" s="46"/>
      <c r="F10758" s="44"/>
    </row>
    <row r="10759" spans="3:6" x14ac:dyDescent="0.2">
      <c r="C10759"/>
      <c r="E10759" s="46"/>
      <c r="F10759" s="44"/>
    </row>
    <row r="10760" spans="3:6" x14ac:dyDescent="0.2">
      <c r="C10760"/>
      <c r="E10760" s="46"/>
      <c r="F10760" s="44"/>
    </row>
    <row r="10761" spans="3:6" x14ac:dyDescent="0.2">
      <c r="C10761"/>
      <c r="E10761" s="46"/>
      <c r="F10761" s="44"/>
    </row>
    <row r="10762" spans="3:6" x14ac:dyDescent="0.2">
      <c r="C10762"/>
      <c r="E10762" s="46"/>
      <c r="F10762" s="44"/>
    </row>
    <row r="10763" spans="3:6" x14ac:dyDescent="0.2">
      <c r="C10763"/>
      <c r="E10763" s="46"/>
      <c r="F10763" s="44"/>
    </row>
    <row r="10764" spans="3:6" x14ac:dyDescent="0.2">
      <c r="C10764"/>
      <c r="E10764" s="46"/>
      <c r="F10764" s="44"/>
    </row>
    <row r="10765" spans="3:6" x14ac:dyDescent="0.2">
      <c r="C10765"/>
      <c r="E10765" s="46"/>
      <c r="F10765" s="44"/>
    </row>
    <row r="10766" spans="3:6" x14ac:dyDescent="0.2">
      <c r="C10766"/>
      <c r="E10766" s="46"/>
      <c r="F10766" s="44"/>
    </row>
    <row r="10767" spans="3:6" x14ac:dyDescent="0.2">
      <c r="C10767"/>
      <c r="E10767" s="46"/>
      <c r="F10767" s="44"/>
    </row>
    <row r="10768" spans="3:6" x14ac:dyDescent="0.2">
      <c r="C10768"/>
      <c r="E10768" s="46"/>
      <c r="F10768" s="44"/>
    </row>
    <row r="10769" spans="3:6" x14ac:dyDescent="0.2">
      <c r="C10769"/>
      <c r="E10769" s="46"/>
      <c r="F10769" s="44"/>
    </row>
    <row r="10770" spans="3:6" x14ac:dyDescent="0.2">
      <c r="C10770"/>
      <c r="E10770" s="46"/>
      <c r="F10770" s="44"/>
    </row>
    <row r="10771" spans="3:6" x14ac:dyDescent="0.2">
      <c r="C10771"/>
      <c r="E10771" s="46"/>
      <c r="F10771" s="44"/>
    </row>
    <row r="10772" spans="3:6" x14ac:dyDescent="0.2">
      <c r="C10772"/>
      <c r="E10772" s="46"/>
      <c r="F10772" s="44"/>
    </row>
    <row r="10773" spans="3:6" x14ac:dyDescent="0.2">
      <c r="C10773"/>
      <c r="E10773" s="46"/>
      <c r="F10773" s="44"/>
    </row>
    <row r="10774" spans="3:6" x14ac:dyDescent="0.2">
      <c r="C10774"/>
      <c r="E10774" s="46"/>
      <c r="F10774" s="44"/>
    </row>
    <row r="10775" spans="3:6" x14ac:dyDescent="0.2">
      <c r="C10775"/>
      <c r="E10775" s="46"/>
      <c r="F10775" s="44"/>
    </row>
    <row r="10776" spans="3:6" x14ac:dyDescent="0.2">
      <c r="C10776"/>
      <c r="E10776" s="46"/>
      <c r="F10776" s="44"/>
    </row>
    <row r="10777" spans="3:6" x14ac:dyDescent="0.2">
      <c r="C10777"/>
      <c r="E10777" s="46"/>
      <c r="F10777" s="44"/>
    </row>
    <row r="10778" spans="3:6" x14ac:dyDescent="0.2">
      <c r="C10778"/>
      <c r="E10778" s="46"/>
      <c r="F10778" s="44"/>
    </row>
    <row r="10779" spans="3:6" x14ac:dyDescent="0.2">
      <c r="C10779"/>
      <c r="E10779" s="46"/>
      <c r="F10779" s="44"/>
    </row>
    <row r="10780" spans="3:6" x14ac:dyDescent="0.2">
      <c r="C10780"/>
      <c r="E10780" s="46"/>
      <c r="F10780" s="44"/>
    </row>
    <row r="10781" spans="3:6" x14ac:dyDescent="0.2">
      <c r="C10781"/>
      <c r="E10781" s="46"/>
      <c r="F10781" s="44"/>
    </row>
    <row r="10782" spans="3:6" x14ac:dyDescent="0.2">
      <c r="C10782"/>
      <c r="E10782" s="46"/>
      <c r="F10782" s="44"/>
    </row>
    <row r="10783" spans="3:6" x14ac:dyDescent="0.2">
      <c r="C10783"/>
      <c r="E10783" s="46"/>
      <c r="F10783" s="44"/>
    </row>
    <row r="10784" spans="3:6" x14ac:dyDescent="0.2">
      <c r="C10784"/>
      <c r="E10784" s="46"/>
      <c r="F10784" s="44"/>
    </row>
    <row r="10785" spans="3:6" x14ac:dyDescent="0.2">
      <c r="C10785"/>
      <c r="E10785" s="46"/>
      <c r="F10785" s="44"/>
    </row>
    <row r="10786" spans="3:6" x14ac:dyDescent="0.2">
      <c r="C10786"/>
      <c r="E10786" s="46"/>
      <c r="F10786" s="44"/>
    </row>
    <row r="10787" spans="3:6" x14ac:dyDescent="0.2">
      <c r="C10787"/>
      <c r="E10787" s="46"/>
      <c r="F10787" s="44"/>
    </row>
    <row r="10788" spans="3:6" x14ac:dyDescent="0.2">
      <c r="C10788"/>
      <c r="E10788" s="46"/>
      <c r="F10788" s="44"/>
    </row>
    <row r="10789" spans="3:6" x14ac:dyDescent="0.2">
      <c r="C10789"/>
      <c r="E10789" s="46"/>
      <c r="F10789" s="44"/>
    </row>
    <row r="10790" spans="3:6" x14ac:dyDescent="0.2">
      <c r="C10790"/>
      <c r="E10790" s="46"/>
      <c r="F10790" s="44"/>
    </row>
    <row r="10791" spans="3:6" x14ac:dyDescent="0.2">
      <c r="C10791"/>
      <c r="E10791" s="46"/>
      <c r="F10791" s="44"/>
    </row>
    <row r="10792" spans="3:6" x14ac:dyDescent="0.2">
      <c r="C10792"/>
      <c r="E10792" s="46"/>
      <c r="F10792" s="44"/>
    </row>
    <row r="10793" spans="3:6" x14ac:dyDescent="0.2">
      <c r="C10793"/>
      <c r="E10793" s="46"/>
      <c r="F10793" s="44"/>
    </row>
    <row r="10794" spans="3:6" x14ac:dyDescent="0.2">
      <c r="C10794"/>
      <c r="E10794" s="46"/>
      <c r="F10794" s="44"/>
    </row>
    <row r="10795" spans="3:6" x14ac:dyDescent="0.2">
      <c r="C10795"/>
      <c r="E10795" s="46"/>
      <c r="F10795" s="44"/>
    </row>
    <row r="10796" spans="3:6" x14ac:dyDescent="0.2">
      <c r="C10796"/>
      <c r="E10796" s="46"/>
      <c r="F10796" s="44"/>
    </row>
    <row r="10797" spans="3:6" x14ac:dyDescent="0.2">
      <c r="C10797"/>
      <c r="E10797" s="46"/>
      <c r="F10797" s="44"/>
    </row>
    <row r="10798" spans="3:6" x14ac:dyDescent="0.2">
      <c r="C10798"/>
      <c r="E10798" s="46"/>
      <c r="F10798" s="44"/>
    </row>
    <row r="10799" spans="3:6" x14ac:dyDescent="0.2">
      <c r="C10799"/>
      <c r="E10799" s="46"/>
      <c r="F10799" s="44"/>
    </row>
    <row r="10800" spans="3:6" x14ac:dyDescent="0.2">
      <c r="C10800"/>
      <c r="E10800" s="46"/>
      <c r="F10800" s="44"/>
    </row>
    <row r="10801" spans="3:6" x14ac:dyDescent="0.2">
      <c r="C10801"/>
      <c r="E10801" s="46"/>
      <c r="F10801" s="44"/>
    </row>
    <row r="10802" spans="3:6" x14ac:dyDescent="0.2">
      <c r="C10802"/>
      <c r="E10802" s="46"/>
      <c r="F10802" s="44"/>
    </row>
    <row r="10803" spans="3:6" x14ac:dyDescent="0.2">
      <c r="C10803"/>
      <c r="E10803" s="46"/>
      <c r="F10803" s="44"/>
    </row>
    <row r="10804" spans="3:6" x14ac:dyDescent="0.2">
      <c r="C10804"/>
      <c r="E10804" s="46"/>
      <c r="F10804" s="44"/>
    </row>
    <row r="10805" spans="3:6" x14ac:dyDescent="0.2">
      <c r="C10805"/>
      <c r="E10805" s="46"/>
      <c r="F10805" s="44"/>
    </row>
    <row r="10806" spans="3:6" x14ac:dyDescent="0.2">
      <c r="C10806"/>
      <c r="E10806" s="46"/>
      <c r="F10806" s="44"/>
    </row>
    <row r="10807" spans="3:6" x14ac:dyDescent="0.2">
      <c r="C10807"/>
      <c r="E10807" s="46"/>
      <c r="F10807" s="44"/>
    </row>
    <row r="10808" spans="3:6" x14ac:dyDescent="0.2">
      <c r="C10808"/>
      <c r="E10808" s="46"/>
      <c r="F10808" s="44"/>
    </row>
    <row r="10809" spans="3:6" x14ac:dyDescent="0.2">
      <c r="C10809"/>
      <c r="E10809" s="46"/>
      <c r="F10809" s="44"/>
    </row>
    <row r="10810" spans="3:6" x14ac:dyDescent="0.2">
      <c r="C10810"/>
      <c r="E10810" s="46"/>
      <c r="F10810" s="44"/>
    </row>
    <row r="10811" spans="3:6" x14ac:dyDescent="0.2">
      <c r="C10811"/>
      <c r="E10811" s="46"/>
      <c r="F10811" s="44"/>
    </row>
    <row r="10812" spans="3:6" x14ac:dyDescent="0.2">
      <c r="C10812"/>
      <c r="E10812" s="46"/>
      <c r="F10812" s="44"/>
    </row>
    <row r="10813" spans="3:6" x14ac:dyDescent="0.2">
      <c r="C10813"/>
      <c r="E10813" s="46"/>
      <c r="F10813" s="44"/>
    </row>
    <row r="10814" spans="3:6" x14ac:dyDescent="0.2">
      <c r="C10814"/>
      <c r="E10814" s="46"/>
      <c r="F10814" s="44"/>
    </row>
    <row r="10815" spans="3:6" x14ac:dyDescent="0.2">
      <c r="C10815"/>
      <c r="E10815" s="46"/>
      <c r="F10815" s="44"/>
    </row>
    <row r="10816" spans="3:6" x14ac:dyDescent="0.2">
      <c r="C10816"/>
      <c r="E10816" s="46"/>
      <c r="F10816" s="44"/>
    </row>
    <row r="10817" spans="3:6" x14ac:dyDescent="0.2">
      <c r="C10817"/>
      <c r="E10817" s="46"/>
      <c r="F10817" s="44"/>
    </row>
    <row r="10818" spans="3:6" x14ac:dyDescent="0.2">
      <c r="C10818"/>
      <c r="E10818" s="46"/>
      <c r="F10818" s="44"/>
    </row>
    <row r="10819" spans="3:6" x14ac:dyDescent="0.2">
      <c r="C10819"/>
      <c r="E10819" s="46"/>
      <c r="F10819" s="44"/>
    </row>
    <row r="10820" spans="3:6" x14ac:dyDescent="0.2">
      <c r="C10820"/>
      <c r="E10820" s="46"/>
      <c r="F10820" s="44"/>
    </row>
    <row r="10821" spans="3:6" x14ac:dyDescent="0.2">
      <c r="C10821"/>
      <c r="E10821" s="46"/>
      <c r="F10821" s="44"/>
    </row>
    <row r="10822" spans="3:6" x14ac:dyDescent="0.2">
      <c r="C10822"/>
      <c r="E10822" s="46"/>
      <c r="F10822" s="44"/>
    </row>
    <row r="10823" spans="3:6" x14ac:dyDescent="0.2">
      <c r="C10823"/>
      <c r="E10823" s="46"/>
      <c r="F10823" s="44"/>
    </row>
    <row r="10824" spans="3:6" x14ac:dyDescent="0.2">
      <c r="C10824"/>
      <c r="E10824" s="46"/>
      <c r="F10824" s="44"/>
    </row>
    <row r="10825" spans="3:6" x14ac:dyDescent="0.2">
      <c r="C10825"/>
      <c r="E10825" s="46"/>
      <c r="F10825" s="44"/>
    </row>
    <row r="10826" spans="3:6" x14ac:dyDescent="0.2">
      <c r="C10826"/>
      <c r="E10826" s="46"/>
      <c r="F10826" s="44"/>
    </row>
    <row r="10827" spans="3:6" x14ac:dyDescent="0.2">
      <c r="C10827"/>
      <c r="E10827" s="46"/>
      <c r="F10827" s="44"/>
    </row>
    <row r="10828" spans="3:6" x14ac:dyDescent="0.2">
      <c r="C10828"/>
      <c r="E10828" s="46"/>
      <c r="F10828" s="44"/>
    </row>
    <row r="10829" spans="3:6" x14ac:dyDescent="0.2">
      <c r="C10829"/>
      <c r="E10829" s="46"/>
      <c r="F10829" s="44"/>
    </row>
    <row r="10830" spans="3:6" x14ac:dyDescent="0.2">
      <c r="C10830"/>
      <c r="E10830" s="46"/>
      <c r="F10830" s="44"/>
    </row>
    <row r="10831" spans="3:6" x14ac:dyDescent="0.2">
      <c r="C10831"/>
      <c r="E10831" s="46"/>
      <c r="F10831" s="44"/>
    </row>
    <row r="10832" spans="3:6" x14ac:dyDescent="0.2">
      <c r="C10832"/>
      <c r="E10832" s="46"/>
      <c r="F10832" s="44"/>
    </row>
    <row r="10833" spans="3:6" x14ac:dyDescent="0.2">
      <c r="C10833"/>
      <c r="E10833" s="46"/>
      <c r="F10833" s="44"/>
    </row>
    <row r="10834" spans="3:6" x14ac:dyDescent="0.2">
      <c r="C10834"/>
      <c r="E10834" s="46"/>
      <c r="F10834" s="44"/>
    </row>
    <row r="10835" spans="3:6" x14ac:dyDescent="0.2">
      <c r="C10835"/>
      <c r="E10835" s="46"/>
      <c r="F10835" s="44"/>
    </row>
    <row r="10836" spans="3:6" x14ac:dyDescent="0.2">
      <c r="C10836"/>
      <c r="E10836" s="46"/>
      <c r="F10836" s="44"/>
    </row>
    <row r="10837" spans="3:6" x14ac:dyDescent="0.2">
      <c r="C10837"/>
      <c r="E10837" s="46"/>
      <c r="F10837" s="44"/>
    </row>
    <row r="10838" spans="3:6" x14ac:dyDescent="0.2">
      <c r="C10838"/>
      <c r="E10838" s="46"/>
      <c r="F10838" s="44"/>
    </row>
    <row r="10839" spans="3:6" x14ac:dyDescent="0.2">
      <c r="C10839"/>
      <c r="E10839" s="46"/>
      <c r="F10839" s="44"/>
    </row>
    <row r="10840" spans="3:6" x14ac:dyDescent="0.2">
      <c r="C10840"/>
      <c r="E10840" s="46"/>
      <c r="F10840" s="44"/>
    </row>
    <row r="10841" spans="3:6" x14ac:dyDescent="0.2">
      <c r="C10841"/>
      <c r="E10841" s="46"/>
      <c r="F10841" s="44"/>
    </row>
    <row r="10842" spans="3:6" x14ac:dyDescent="0.2">
      <c r="C10842"/>
      <c r="E10842" s="46"/>
      <c r="F10842" s="44"/>
    </row>
    <row r="10843" spans="3:6" x14ac:dyDescent="0.2">
      <c r="C10843"/>
      <c r="E10843" s="46"/>
      <c r="F10843" s="44"/>
    </row>
    <row r="10844" spans="3:6" x14ac:dyDescent="0.2">
      <c r="C10844"/>
      <c r="E10844" s="46"/>
      <c r="F10844" s="44"/>
    </row>
    <row r="10845" spans="3:6" x14ac:dyDescent="0.2">
      <c r="C10845"/>
      <c r="E10845" s="46"/>
      <c r="F10845" s="44"/>
    </row>
    <row r="10846" spans="3:6" x14ac:dyDescent="0.2">
      <c r="C10846"/>
      <c r="E10846" s="46"/>
      <c r="F10846" s="44"/>
    </row>
    <row r="10847" spans="3:6" x14ac:dyDescent="0.2">
      <c r="C10847"/>
      <c r="E10847" s="46"/>
      <c r="F10847" s="44"/>
    </row>
    <row r="10848" spans="3:6" x14ac:dyDescent="0.2">
      <c r="C10848"/>
      <c r="E10848" s="46"/>
      <c r="F10848" s="44"/>
    </row>
    <row r="10849" spans="3:6" x14ac:dyDescent="0.2">
      <c r="C10849"/>
      <c r="E10849" s="46"/>
      <c r="F10849" s="44"/>
    </row>
    <row r="10850" spans="3:6" x14ac:dyDescent="0.2">
      <c r="C10850"/>
      <c r="E10850" s="46"/>
      <c r="F10850" s="44"/>
    </row>
    <row r="10851" spans="3:6" x14ac:dyDescent="0.2">
      <c r="C10851"/>
      <c r="E10851" s="46"/>
      <c r="F10851" s="44"/>
    </row>
    <row r="10852" spans="3:6" x14ac:dyDescent="0.2">
      <c r="C10852"/>
      <c r="E10852" s="46"/>
      <c r="F10852" s="44"/>
    </row>
    <row r="10853" spans="3:6" x14ac:dyDescent="0.2">
      <c r="C10853"/>
      <c r="E10853" s="46"/>
      <c r="F10853" s="44"/>
    </row>
    <row r="10854" spans="3:6" x14ac:dyDescent="0.2">
      <c r="C10854"/>
      <c r="E10854" s="46"/>
      <c r="F10854" s="44"/>
    </row>
    <row r="10855" spans="3:6" x14ac:dyDescent="0.2">
      <c r="C10855"/>
      <c r="E10855" s="46"/>
      <c r="F10855" s="44"/>
    </row>
    <row r="10856" spans="3:6" x14ac:dyDescent="0.2">
      <c r="C10856"/>
      <c r="E10856" s="46"/>
      <c r="F10856" s="44"/>
    </row>
    <row r="10857" spans="3:6" x14ac:dyDescent="0.2">
      <c r="C10857"/>
      <c r="E10857" s="46"/>
      <c r="F10857" s="44"/>
    </row>
    <row r="10858" spans="3:6" x14ac:dyDescent="0.2">
      <c r="C10858"/>
      <c r="E10858" s="46"/>
      <c r="F10858" s="44"/>
    </row>
    <row r="10859" spans="3:6" x14ac:dyDescent="0.2">
      <c r="C10859"/>
      <c r="E10859" s="46"/>
      <c r="F10859" s="44"/>
    </row>
    <row r="10860" spans="3:6" x14ac:dyDescent="0.2">
      <c r="C10860"/>
      <c r="E10860" s="46"/>
      <c r="F10860" s="44"/>
    </row>
    <row r="10861" spans="3:6" x14ac:dyDescent="0.2">
      <c r="C10861"/>
      <c r="E10861" s="46"/>
      <c r="F10861" s="44"/>
    </row>
    <row r="10862" spans="3:6" x14ac:dyDescent="0.2">
      <c r="C10862"/>
      <c r="E10862" s="46"/>
      <c r="F10862" s="44"/>
    </row>
    <row r="10863" spans="3:6" x14ac:dyDescent="0.2">
      <c r="C10863"/>
      <c r="E10863" s="46"/>
      <c r="F10863" s="44"/>
    </row>
    <row r="10864" spans="3:6" x14ac:dyDescent="0.2">
      <c r="C10864"/>
      <c r="E10864" s="46"/>
      <c r="F10864" s="44"/>
    </row>
    <row r="10865" spans="3:6" x14ac:dyDescent="0.2">
      <c r="C10865"/>
      <c r="E10865" s="46"/>
      <c r="F10865" s="44"/>
    </row>
    <row r="10866" spans="3:6" x14ac:dyDescent="0.2">
      <c r="C10866"/>
      <c r="E10866" s="46"/>
      <c r="F10866" s="44"/>
    </row>
    <row r="10867" spans="3:6" x14ac:dyDescent="0.2">
      <c r="C10867"/>
      <c r="E10867" s="46"/>
      <c r="F10867" s="44"/>
    </row>
    <row r="10868" spans="3:6" x14ac:dyDescent="0.2">
      <c r="C10868"/>
      <c r="E10868" s="46"/>
      <c r="F10868" s="44"/>
    </row>
    <row r="10869" spans="3:6" x14ac:dyDescent="0.2">
      <c r="C10869"/>
      <c r="E10869" s="46"/>
      <c r="F10869" s="44"/>
    </row>
    <row r="10870" spans="3:6" x14ac:dyDescent="0.2">
      <c r="C10870"/>
      <c r="E10870" s="46"/>
      <c r="F10870" s="44"/>
    </row>
    <row r="10871" spans="3:6" x14ac:dyDescent="0.2">
      <c r="C10871"/>
      <c r="E10871" s="46"/>
      <c r="F10871" s="44"/>
    </row>
    <row r="10872" spans="3:6" x14ac:dyDescent="0.2">
      <c r="C10872"/>
      <c r="E10872" s="46"/>
      <c r="F10872" s="44"/>
    </row>
    <row r="10873" spans="3:6" x14ac:dyDescent="0.2">
      <c r="C10873"/>
      <c r="E10873" s="46"/>
      <c r="F10873" s="44"/>
    </row>
    <row r="10874" spans="3:6" x14ac:dyDescent="0.2">
      <c r="C10874"/>
      <c r="E10874" s="46"/>
      <c r="F10874" s="44"/>
    </row>
    <row r="10875" spans="3:6" x14ac:dyDescent="0.2">
      <c r="C10875"/>
      <c r="E10875" s="46"/>
      <c r="F10875" s="44"/>
    </row>
    <row r="10876" spans="3:6" x14ac:dyDescent="0.2">
      <c r="C10876"/>
      <c r="E10876" s="46"/>
      <c r="F10876" s="44"/>
    </row>
    <row r="10877" spans="3:6" x14ac:dyDescent="0.2">
      <c r="C10877"/>
      <c r="E10877" s="46"/>
      <c r="F10877" s="44"/>
    </row>
    <row r="10878" spans="3:6" x14ac:dyDescent="0.2">
      <c r="C10878"/>
      <c r="E10878" s="46"/>
      <c r="F10878" s="44"/>
    </row>
    <row r="10879" spans="3:6" x14ac:dyDescent="0.2">
      <c r="C10879"/>
      <c r="E10879" s="46"/>
      <c r="F10879" s="44"/>
    </row>
    <row r="10880" spans="3:6" x14ac:dyDescent="0.2">
      <c r="C10880"/>
      <c r="E10880" s="46"/>
      <c r="F10880" s="44"/>
    </row>
    <row r="10881" spans="3:6" x14ac:dyDescent="0.2">
      <c r="C10881"/>
      <c r="E10881" s="46"/>
      <c r="F10881" s="44"/>
    </row>
    <row r="10882" spans="3:6" x14ac:dyDescent="0.2">
      <c r="C10882"/>
      <c r="E10882" s="46"/>
      <c r="F10882" s="44"/>
    </row>
    <row r="10883" spans="3:6" x14ac:dyDescent="0.2">
      <c r="C10883"/>
      <c r="E10883" s="46"/>
      <c r="F10883" s="44"/>
    </row>
    <row r="10884" spans="3:6" x14ac:dyDescent="0.2">
      <c r="C10884"/>
      <c r="E10884" s="46"/>
      <c r="F10884" s="44"/>
    </row>
    <row r="10885" spans="3:6" x14ac:dyDescent="0.2">
      <c r="C10885"/>
      <c r="E10885" s="46"/>
      <c r="F10885" s="44"/>
    </row>
    <row r="10886" spans="3:6" x14ac:dyDescent="0.2">
      <c r="C10886"/>
      <c r="E10886" s="46"/>
      <c r="F10886" s="44"/>
    </row>
    <row r="10887" spans="3:6" x14ac:dyDescent="0.2">
      <c r="C10887"/>
      <c r="E10887" s="46"/>
      <c r="F10887" s="44"/>
    </row>
    <row r="10888" spans="3:6" x14ac:dyDescent="0.2">
      <c r="C10888"/>
      <c r="E10888" s="46"/>
      <c r="F10888" s="44"/>
    </row>
    <row r="10889" spans="3:6" x14ac:dyDescent="0.2">
      <c r="C10889"/>
      <c r="E10889" s="46"/>
      <c r="F10889" s="44"/>
    </row>
    <row r="10890" spans="3:6" x14ac:dyDescent="0.2">
      <c r="C10890"/>
      <c r="E10890" s="46"/>
      <c r="F10890" s="44"/>
    </row>
    <row r="10891" spans="3:6" x14ac:dyDescent="0.2">
      <c r="C10891"/>
      <c r="E10891" s="46"/>
      <c r="F10891" s="44"/>
    </row>
    <row r="10892" spans="3:6" x14ac:dyDescent="0.2">
      <c r="C10892"/>
      <c r="E10892" s="46"/>
      <c r="F10892" s="44"/>
    </row>
    <row r="10893" spans="3:6" x14ac:dyDescent="0.2">
      <c r="C10893"/>
      <c r="E10893" s="46"/>
      <c r="F10893" s="44"/>
    </row>
    <row r="10894" spans="3:6" x14ac:dyDescent="0.2">
      <c r="C10894"/>
      <c r="E10894" s="46"/>
      <c r="F10894" s="44"/>
    </row>
    <row r="10895" spans="3:6" x14ac:dyDescent="0.2">
      <c r="C10895"/>
      <c r="E10895" s="46"/>
      <c r="F10895" s="44"/>
    </row>
    <row r="10896" spans="3:6" x14ac:dyDescent="0.2">
      <c r="C10896"/>
      <c r="E10896" s="46"/>
      <c r="F10896" s="44"/>
    </row>
    <row r="10897" spans="3:6" x14ac:dyDescent="0.2">
      <c r="C10897"/>
      <c r="E10897" s="46"/>
      <c r="F10897" s="44"/>
    </row>
    <row r="10898" spans="3:6" x14ac:dyDescent="0.2">
      <c r="C10898"/>
      <c r="E10898" s="46"/>
      <c r="F10898" s="44"/>
    </row>
    <row r="10899" spans="3:6" x14ac:dyDescent="0.2">
      <c r="C10899"/>
      <c r="E10899" s="46"/>
      <c r="F10899" s="44"/>
    </row>
    <row r="10900" spans="3:6" x14ac:dyDescent="0.2">
      <c r="C10900"/>
      <c r="E10900" s="46"/>
      <c r="F10900" s="44"/>
    </row>
    <row r="10901" spans="3:6" x14ac:dyDescent="0.2">
      <c r="C10901"/>
      <c r="E10901" s="46"/>
      <c r="F10901" s="44"/>
    </row>
    <row r="10902" spans="3:6" x14ac:dyDescent="0.2">
      <c r="C10902"/>
      <c r="E10902" s="46"/>
      <c r="F10902" s="44"/>
    </row>
    <row r="10903" spans="3:6" x14ac:dyDescent="0.2">
      <c r="C10903"/>
      <c r="E10903" s="46"/>
      <c r="F10903" s="44"/>
    </row>
    <row r="10904" spans="3:6" x14ac:dyDescent="0.2">
      <c r="C10904"/>
      <c r="E10904" s="46"/>
      <c r="F10904" s="44"/>
    </row>
    <row r="10905" spans="3:6" x14ac:dyDescent="0.2">
      <c r="C10905"/>
      <c r="E10905" s="46"/>
      <c r="F10905" s="44"/>
    </row>
    <row r="10906" spans="3:6" x14ac:dyDescent="0.2">
      <c r="C10906"/>
      <c r="E10906" s="46"/>
      <c r="F10906" s="44"/>
    </row>
    <row r="10907" spans="3:6" x14ac:dyDescent="0.2">
      <c r="C10907"/>
      <c r="E10907" s="46"/>
      <c r="F10907" s="44"/>
    </row>
    <row r="10908" spans="3:6" x14ac:dyDescent="0.2">
      <c r="C10908"/>
      <c r="E10908" s="46"/>
      <c r="F10908" s="44"/>
    </row>
    <row r="10909" spans="3:6" x14ac:dyDescent="0.2">
      <c r="C10909"/>
      <c r="E10909" s="46"/>
      <c r="F10909" s="44"/>
    </row>
    <row r="10910" spans="3:6" x14ac:dyDescent="0.2">
      <c r="C10910"/>
      <c r="E10910" s="46"/>
      <c r="F10910" s="44"/>
    </row>
    <row r="10911" spans="3:6" x14ac:dyDescent="0.2">
      <c r="C10911"/>
      <c r="E10911" s="46"/>
      <c r="F10911" s="44"/>
    </row>
    <row r="10912" spans="3:6" x14ac:dyDescent="0.2">
      <c r="C10912"/>
      <c r="E10912" s="46"/>
      <c r="F10912" s="44"/>
    </row>
    <row r="10913" spans="3:6" x14ac:dyDescent="0.2">
      <c r="C10913"/>
      <c r="E10913" s="46"/>
      <c r="F10913" s="44"/>
    </row>
    <row r="10914" spans="3:6" x14ac:dyDescent="0.2">
      <c r="C10914"/>
      <c r="E10914" s="46"/>
      <c r="F10914" s="44"/>
    </row>
    <row r="10915" spans="3:6" x14ac:dyDescent="0.2">
      <c r="C10915"/>
      <c r="E10915" s="46"/>
      <c r="F10915" s="44"/>
    </row>
    <row r="10916" spans="3:6" x14ac:dyDescent="0.2">
      <c r="C10916"/>
      <c r="E10916" s="46"/>
      <c r="F10916" s="44"/>
    </row>
    <row r="10917" spans="3:6" x14ac:dyDescent="0.2">
      <c r="C10917"/>
      <c r="E10917" s="46"/>
      <c r="F10917" s="44"/>
    </row>
    <row r="10918" spans="3:6" x14ac:dyDescent="0.2">
      <c r="C10918"/>
      <c r="E10918" s="46"/>
      <c r="F10918" s="44"/>
    </row>
    <row r="10919" spans="3:6" x14ac:dyDescent="0.2">
      <c r="C10919"/>
      <c r="E10919" s="46"/>
      <c r="F10919" s="44"/>
    </row>
    <row r="10920" spans="3:6" x14ac:dyDescent="0.2">
      <c r="C10920"/>
      <c r="E10920" s="46"/>
      <c r="F10920" s="44"/>
    </row>
    <row r="10921" spans="3:6" x14ac:dyDescent="0.2">
      <c r="C10921"/>
      <c r="E10921" s="46"/>
      <c r="F10921" s="44"/>
    </row>
    <row r="10922" spans="3:6" x14ac:dyDescent="0.2">
      <c r="C10922"/>
      <c r="E10922" s="46"/>
      <c r="F10922" s="44"/>
    </row>
    <row r="10923" spans="3:6" x14ac:dyDescent="0.2">
      <c r="C10923"/>
      <c r="E10923" s="46"/>
      <c r="F10923" s="44"/>
    </row>
    <row r="10924" spans="3:6" x14ac:dyDescent="0.2">
      <c r="C10924"/>
      <c r="E10924" s="46"/>
      <c r="F10924" s="44"/>
    </row>
    <row r="10925" spans="3:6" x14ac:dyDescent="0.2">
      <c r="C10925"/>
      <c r="E10925" s="46"/>
      <c r="F10925" s="44"/>
    </row>
    <row r="10926" spans="3:6" x14ac:dyDescent="0.2">
      <c r="C10926"/>
      <c r="E10926" s="46"/>
      <c r="F10926" s="44"/>
    </row>
    <row r="10927" spans="3:6" x14ac:dyDescent="0.2">
      <c r="C10927"/>
      <c r="E10927" s="46"/>
      <c r="F10927" s="44"/>
    </row>
    <row r="10928" spans="3:6" x14ac:dyDescent="0.2">
      <c r="C10928"/>
      <c r="E10928" s="46"/>
      <c r="F10928" s="44"/>
    </row>
    <row r="10929" spans="3:6" x14ac:dyDescent="0.2">
      <c r="C10929"/>
      <c r="E10929" s="46"/>
      <c r="F10929" s="44"/>
    </row>
    <row r="10930" spans="3:6" x14ac:dyDescent="0.2">
      <c r="C10930"/>
      <c r="E10930" s="46"/>
      <c r="F10930" s="44"/>
    </row>
    <row r="10931" spans="3:6" x14ac:dyDescent="0.2">
      <c r="C10931"/>
      <c r="E10931" s="46"/>
      <c r="F10931" s="44"/>
    </row>
    <row r="10932" spans="3:6" x14ac:dyDescent="0.2">
      <c r="C10932"/>
      <c r="E10932" s="46"/>
      <c r="F10932" s="44"/>
    </row>
    <row r="10933" spans="3:6" x14ac:dyDescent="0.2">
      <c r="C10933"/>
      <c r="E10933" s="46"/>
      <c r="F10933" s="44"/>
    </row>
    <row r="10934" spans="3:6" x14ac:dyDescent="0.2">
      <c r="C10934"/>
      <c r="E10934" s="46"/>
      <c r="F10934" s="44"/>
    </row>
    <row r="10935" spans="3:6" x14ac:dyDescent="0.2">
      <c r="C10935"/>
      <c r="E10935" s="46"/>
      <c r="F10935" s="44"/>
    </row>
    <row r="10936" spans="3:6" x14ac:dyDescent="0.2">
      <c r="C10936"/>
      <c r="E10936" s="46"/>
      <c r="F10936" s="44"/>
    </row>
    <row r="10937" spans="3:6" x14ac:dyDescent="0.2">
      <c r="C10937"/>
      <c r="E10937" s="46"/>
      <c r="F10937" s="44"/>
    </row>
    <row r="10938" spans="3:6" x14ac:dyDescent="0.2">
      <c r="C10938"/>
      <c r="E10938" s="46"/>
      <c r="F10938" s="44"/>
    </row>
    <row r="10939" spans="3:6" x14ac:dyDescent="0.2">
      <c r="C10939"/>
      <c r="E10939" s="46"/>
      <c r="F10939" s="44"/>
    </row>
    <row r="10940" spans="3:6" x14ac:dyDescent="0.2">
      <c r="C10940"/>
      <c r="E10940" s="46"/>
      <c r="F10940" s="44"/>
    </row>
    <row r="10941" spans="3:6" x14ac:dyDescent="0.2">
      <c r="C10941"/>
      <c r="E10941" s="46"/>
      <c r="F10941" s="44"/>
    </row>
    <row r="10942" spans="3:6" x14ac:dyDescent="0.2">
      <c r="C10942"/>
      <c r="E10942" s="46"/>
      <c r="F10942" s="44"/>
    </row>
    <row r="10943" spans="3:6" x14ac:dyDescent="0.2">
      <c r="C10943"/>
      <c r="E10943" s="46"/>
      <c r="F10943" s="44"/>
    </row>
    <row r="10944" spans="3:6" x14ac:dyDescent="0.2">
      <c r="C10944"/>
      <c r="E10944" s="46"/>
      <c r="F10944" s="44"/>
    </row>
    <row r="10945" spans="3:6" x14ac:dyDescent="0.2">
      <c r="C10945"/>
      <c r="E10945" s="46"/>
      <c r="F10945" s="44"/>
    </row>
    <row r="10946" spans="3:6" x14ac:dyDescent="0.2">
      <c r="C10946"/>
      <c r="E10946" s="46"/>
      <c r="F10946" s="44"/>
    </row>
    <row r="10947" spans="3:6" x14ac:dyDescent="0.2">
      <c r="C10947"/>
      <c r="E10947" s="46"/>
      <c r="F10947" s="44"/>
    </row>
    <row r="10948" spans="3:6" x14ac:dyDescent="0.2">
      <c r="C10948"/>
      <c r="E10948" s="46"/>
      <c r="F10948" s="44"/>
    </row>
    <row r="10949" spans="3:6" x14ac:dyDescent="0.2">
      <c r="C10949"/>
      <c r="E10949" s="46"/>
      <c r="F10949" s="44"/>
    </row>
    <row r="10950" spans="3:6" x14ac:dyDescent="0.2">
      <c r="C10950"/>
      <c r="E10950" s="46"/>
      <c r="F10950" s="44"/>
    </row>
    <row r="10951" spans="3:6" x14ac:dyDescent="0.2">
      <c r="C10951"/>
      <c r="E10951" s="46"/>
      <c r="F10951" s="44"/>
    </row>
    <row r="10952" spans="3:6" x14ac:dyDescent="0.2">
      <c r="C10952"/>
      <c r="E10952" s="46"/>
      <c r="F10952" s="44"/>
    </row>
    <row r="10953" spans="3:6" x14ac:dyDescent="0.2">
      <c r="C10953"/>
      <c r="E10953" s="46"/>
      <c r="F10953" s="44"/>
    </row>
    <row r="10954" spans="3:6" x14ac:dyDescent="0.2">
      <c r="C10954"/>
      <c r="E10954" s="46"/>
      <c r="F10954" s="44"/>
    </row>
    <row r="10955" spans="3:6" x14ac:dyDescent="0.2">
      <c r="C10955"/>
      <c r="E10955" s="46"/>
      <c r="F10955" s="44"/>
    </row>
    <row r="10956" spans="3:6" x14ac:dyDescent="0.2">
      <c r="C10956"/>
      <c r="E10956" s="46"/>
      <c r="F10956" s="44"/>
    </row>
    <row r="10957" spans="3:6" x14ac:dyDescent="0.2">
      <c r="C10957"/>
      <c r="E10957" s="46"/>
      <c r="F10957" s="44"/>
    </row>
    <row r="10958" spans="3:6" x14ac:dyDescent="0.2">
      <c r="C10958"/>
      <c r="E10958" s="46"/>
      <c r="F10958" s="44"/>
    </row>
    <row r="10959" spans="3:6" x14ac:dyDescent="0.2">
      <c r="C10959"/>
      <c r="E10959" s="46"/>
      <c r="F10959" s="44"/>
    </row>
    <row r="10960" spans="3:6" x14ac:dyDescent="0.2">
      <c r="C10960"/>
      <c r="E10960" s="46"/>
      <c r="F10960" s="44"/>
    </row>
    <row r="10961" spans="3:6" x14ac:dyDescent="0.2">
      <c r="C10961"/>
      <c r="E10961" s="46"/>
      <c r="F10961" s="44"/>
    </row>
    <row r="10962" spans="3:6" x14ac:dyDescent="0.2">
      <c r="C10962"/>
      <c r="E10962" s="46"/>
      <c r="F10962" s="44"/>
    </row>
    <row r="10963" spans="3:6" x14ac:dyDescent="0.2">
      <c r="C10963"/>
      <c r="E10963" s="46"/>
      <c r="F10963" s="44"/>
    </row>
    <row r="10964" spans="3:6" x14ac:dyDescent="0.2">
      <c r="C10964"/>
      <c r="E10964" s="46"/>
      <c r="F10964" s="44"/>
    </row>
    <row r="10965" spans="3:6" x14ac:dyDescent="0.2">
      <c r="C10965"/>
      <c r="E10965" s="46"/>
      <c r="F10965" s="44"/>
    </row>
    <row r="10966" spans="3:6" x14ac:dyDescent="0.2">
      <c r="C10966"/>
      <c r="E10966" s="46"/>
      <c r="F10966" s="44"/>
    </row>
    <row r="10967" spans="3:6" x14ac:dyDescent="0.2">
      <c r="C10967"/>
      <c r="E10967" s="46"/>
      <c r="F10967" s="44"/>
    </row>
    <row r="10968" spans="3:6" x14ac:dyDescent="0.2">
      <c r="C10968"/>
      <c r="E10968" s="46"/>
      <c r="F10968" s="44"/>
    </row>
    <row r="10969" spans="3:6" x14ac:dyDescent="0.2">
      <c r="C10969"/>
      <c r="E10969" s="46"/>
      <c r="F10969" s="44"/>
    </row>
    <row r="10970" spans="3:6" x14ac:dyDescent="0.2">
      <c r="C10970"/>
      <c r="E10970" s="46"/>
      <c r="F10970" s="44"/>
    </row>
    <row r="10971" spans="3:6" x14ac:dyDescent="0.2">
      <c r="C10971"/>
      <c r="E10971" s="46"/>
      <c r="F10971" s="44"/>
    </row>
    <row r="10972" spans="3:6" x14ac:dyDescent="0.2">
      <c r="C10972"/>
      <c r="E10972" s="46"/>
      <c r="F10972" s="44"/>
    </row>
    <row r="10973" spans="3:6" x14ac:dyDescent="0.2">
      <c r="C10973"/>
      <c r="E10973" s="46"/>
      <c r="F10973" s="44"/>
    </row>
    <row r="10974" spans="3:6" x14ac:dyDescent="0.2">
      <c r="C10974"/>
      <c r="E10974" s="46"/>
      <c r="F10974" s="44"/>
    </row>
    <row r="10975" spans="3:6" x14ac:dyDescent="0.2">
      <c r="C10975"/>
      <c r="E10975" s="46"/>
      <c r="F10975" s="44"/>
    </row>
    <row r="10976" spans="3:6" x14ac:dyDescent="0.2">
      <c r="C10976"/>
      <c r="E10976" s="46"/>
      <c r="F10976" s="44"/>
    </row>
    <row r="10977" spans="3:6" x14ac:dyDescent="0.2">
      <c r="C10977"/>
      <c r="E10977" s="46"/>
      <c r="F10977" s="44"/>
    </row>
    <row r="10978" spans="3:6" x14ac:dyDescent="0.2">
      <c r="C10978"/>
      <c r="E10978" s="46"/>
      <c r="F10978" s="44"/>
    </row>
    <row r="10979" spans="3:6" x14ac:dyDescent="0.2">
      <c r="C10979"/>
      <c r="E10979" s="46"/>
      <c r="F10979" s="44"/>
    </row>
    <row r="10980" spans="3:6" x14ac:dyDescent="0.2">
      <c r="C10980"/>
      <c r="E10980" s="46"/>
      <c r="F10980" s="44"/>
    </row>
    <row r="10981" spans="3:6" x14ac:dyDescent="0.2">
      <c r="C10981"/>
      <c r="E10981" s="46"/>
      <c r="F10981" s="44"/>
    </row>
    <row r="10982" spans="3:6" x14ac:dyDescent="0.2">
      <c r="C10982"/>
      <c r="E10982" s="46"/>
      <c r="F10982" s="44"/>
    </row>
    <row r="10983" spans="3:6" x14ac:dyDescent="0.2">
      <c r="C10983"/>
      <c r="E10983" s="46"/>
      <c r="F10983" s="44"/>
    </row>
    <row r="10984" spans="3:6" x14ac:dyDescent="0.2">
      <c r="C10984"/>
      <c r="E10984" s="46"/>
      <c r="F10984" s="44"/>
    </row>
    <row r="10985" spans="3:6" x14ac:dyDescent="0.2">
      <c r="C10985"/>
      <c r="E10985" s="46"/>
      <c r="F10985" s="44"/>
    </row>
    <row r="10986" spans="3:6" x14ac:dyDescent="0.2">
      <c r="C10986"/>
      <c r="E10986" s="46"/>
      <c r="F10986" s="44"/>
    </row>
    <row r="10987" spans="3:6" x14ac:dyDescent="0.2">
      <c r="C10987"/>
      <c r="E10987" s="46"/>
      <c r="F10987" s="44"/>
    </row>
    <row r="10988" spans="3:6" x14ac:dyDescent="0.2">
      <c r="C10988"/>
      <c r="E10988" s="46"/>
      <c r="F10988" s="44"/>
    </row>
    <row r="10989" spans="3:6" x14ac:dyDescent="0.2">
      <c r="C10989"/>
      <c r="E10989" s="46"/>
      <c r="F10989" s="44"/>
    </row>
    <row r="10990" spans="3:6" x14ac:dyDescent="0.2">
      <c r="C10990"/>
      <c r="E10990" s="46"/>
      <c r="F10990" s="44"/>
    </row>
    <row r="10991" spans="3:6" x14ac:dyDescent="0.2">
      <c r="C10991"/>
      <c r="E10991" s="46"/>
      <c r="F10991" s="44"/>
    </row>
    <row r="10992" spans="3:6" x14ac:dyDescent="0.2">
      <c r="C10992"/>
      <c r="E10992" s="46"/>
      <c r="F10992" s="44"/>
    </row>
    <row r="10993" spans="3:6" x14ac:dyDescent="0.2">
      <c r="C10993"/>
      <c r="E10993" s="46"/>
      <c r="F10993" s="44"/>
    </row>
    <row r="10994" spans="3:6" x14ac:dyDescent="0.2">
      <c r="C10994"/>
      <c r="E10994" s="46"/>
      <c r="F10994" s="44"/>
    </row>
    <row r="10995" spans="3:6" x14ac:dyDescent="0.2">
      <c r="C10995"/>
      <c r="E10995" s="46"/>
      <c r="F10995" s="44"/>
    </row>
    <row r="10996" spans="3:6" x14ac:dyDescent="0.2">
      <c r="C10996"/>
      <c r="E10996" s="46"/>
      <c r="F10996" s="44"/>
    </row>
    <row r="10997" spans="3:6" x14ac:dyDescent="0.2">
      <c r="C10997"/>
      <c r="E10997" s="46"/>
      <c r="F10997" s="44"/>
    </row>
    <row r="10998" spans="3:6" x14ac:dyDescent="0.2">
      <c r="C10998"/>
      <c r="E10998" s="46"/>
      <c r="F10998" s="44"/>
    </row>
    <row r="10999" spans="3:6" x14ac:dyDescent="0.2">
      <c r="C10999"/>
      <c r="E10999" s="46"/>
      <c r="F10999" s="44"/>
    </row>
    <row r="11000" spans="3:6" x14ac:dyDescent="0.2">
      <c r="C11000"/>
      <c r="E11000" s="46"/>
      <c r="F11000" s="44"/>
    </row>
    <row r="11001" spans="3:6" x14ac:dyDescent="0.2">
      <c r="C11001"/>
      <c r="E11001" s="46"/>
      <c r="F11001" s="44"/>
    </row>
    <row r="11002" spans="3:6" x14ac:dyDescent="0.2">
      <c r="C11002"/>
      <c r="E11002" s="46"/>
      <c r="F11002" s="44"/>
    </row>
    <row r="11003" spans="3:6" x14ac:dyDescent="0.2">
      <c r="C11003"/>
      <c r="E11003" s="46"/>
      <c r="F11003" s="44"/>
    </row>
    <row r="11004" spans="3:6" x14ac:dyDescent="0.2">
      <c r="C11004"/>
      <c r="E11004" s="46"/>
      <c r="F11004" s="44"/>
    </row>
    <row r="11005" spans="3:6" x14ac:dyDescent="0.2">
      <c r="C11005"/>
      <c r="E11005" s="46"/>
      <c r="F11005" s="44"/>
    </row>
    <row r="11006" spans="3:6" x14ac:dyDescent="0.2">
      <c r="C11006"/>
      <c r="E11006" s="46"/>
      <c r="F11006" s="44"/>
    </row>
    <row r="11007" spans="3:6" x14ac:dyDescent="0.2">
      <c r="C11007"/>
      <c r="E11007" s="46"/>
      <c r="F11007" s="44"/>
    </row>
    <row r="11008" spans="3:6" x14ac:dyDescent="0.2">
      <c r="C11008"/>
      <c r="E11008" s="46"/>
      <c r="F11008" s="44"/>
    </row>
    <row r="11009" spans="3:6" x14ac:dyDescent="0.2">
      <c r="C11009"/>
      <c r="E11009" s="46"/>
      <c r="F11009" s="44"/>
    </row>
    <row r="11010" spans="3:6" x14ac:dyDescent="0.2">
      <c r="C11010"/>
      <c r="E11010" s="46"/>
      <c r="F11010" s="44"/>
    </row>
    <row r="11011" spans="3:6" x14ac:dyDescent="0.2">
      <c r="C11011"/>
      <c r="E11011" s="46"/>
      <c r="F11011" s="44"/>
    </row>
    <row r="11012" spans="3:6" x14ac:dyDescent="0.2">
      <c r="C11012"/>
      <c r="E11012" s="46"/>
      <c r="F11012" s="44"/>
    </row>
    <row r="11013" spans="3:6" x14ac:dyDescent="0.2">
      <c r="C11013"/>
      <c r="E11013" s="46"/>
      <c r="F11013" s="44"/>
    </row>
    <row r="11014" spans="3:6" x14ac:dyDescent="0.2">
      <c r="C11014"/>
      <c r="E11014" s="46"/>
      <c r="F11014" s="44"/>
    </row>
    <row r="11015" spans="3:6" x14ac:dyDescent="0.2">
      <c r="C11015"/>
      <c r="E11015" s="46"/>
      <c r="F11015" s="44"/>
    </row>
    <row r="11016" spans="3:6" x14ac:dyDescent="0.2">
      <c r="C11016"/>
      <c r="E11016" s="46"/>
      <c r="F11016" s="44"/>
    </row>
    <row r="11017" spans="3:6" x14ac:dyDescent="0.2">
      <c r="C11017"/>
      <c r="E11017" s="46"/>
      <c r="F11017" s="44"/>
    </row>
    <row r="11018" spans="3:6" x14ac:dyDescent="0.2">
      <c r="C11018"/>
      <c r="E11018" s="46"/>
      <c r="F11018" s="44"/>
    </row>
    <row r="11019" spans="3:6" x14ac:dyDescent="0.2">
      <c r="C11019"/>
      <c r="E11019" s="46"/>
      <c r="F11019" s="44"/>
    </row>
    <row r="11020" spans="3:6" x14ac:dyDescent="0.2">
      <c r="C11020"/>
      <c r="E11020" s="46"/>
      <c r="F11020" s="44"/>
    </row>
    <row r="11021" spans="3:6" x14ac:dyDescent="0.2">
      <c r="C11021"/>
      <c r="E11021" s="46"/>
      <c r="F11021" s="44"/>
    </row>
    <row r="11022" spans="3:6" x14ac:dyDescent="0.2">
      <c r="C11022"/>
      <c r="E11022" s="46"/>
      <c r="F11022" s="44"/>
    </row>
    <row r="11023" spans="3:6" x14ac:dyDescent="0.2">
      <c r="C11023"/>
      <c r="E11023" s="46"/>
      <c r="F11023" s="44"/>
    </row>
    <row r="11024" spans="3:6" x14ac:dyDescent="0.2">
      <c r="C11024"/>
      <c r="E11024" s="46"/>
      <c r="F11024" s="44"/>
    </row>
    <row r="11025" spans="3:6" x14ac:dyDescent="0.2">
      <c r="C11025"/>
      <c r="E11025" s="46"/>
      <c r="F11025" s="44"/>
    </row>
    <row r="11026" spans="3:6" x14ac:dyDescent="0.2">
      <c r="C11026"/>
      <c r="E11026" s="46"/>
      <c r="F11026" s="44"/>
    </row>
    <row r="11027" spans="3:6" x14ac:dyDescent="0.2">
      <c r="C11027"/>
      <c r="E11027" s="46"/>
      <c r="F11027" s="44"/>
    </row>
    <row r="11028" spans="3:6" x14ac:dyDescent="0.2">
      <c r="C11028"/>
      <c r="E11028" s="46"/>
      <c r="F11028" s="44"/>
    </row>
    <row r="11029" spans="3:6" x14ac:dyDescent="0.2">
      <c r="C11029"/>
      <c r="E11029" s="46"/>
      <c r="F11029" s="44"/>
    </row>
    <row r="11030" spans="3:6" x14ac:dyDescent="0.2">
      <c r="C11030"/>
      <c r="E11030" s="46"/>
      <c r="F11030" s="44"/>
    </row>
    <row r="11031" spans="3:6" x14ac:dyDescent="0.2">
      <c r="C11031"/>
      <c r="E11031" s="46"/>
      <c r="F11031" s="44"/>
    </row>
    <row r="11032" spans="3:6" x14ac:dyDescent="0.2">
      <c r="C11032"/>
      <c r="E11032" s="46"/>
      <c r="F11032" s="44"/>
    </row>
    <row r="11033" spans="3:6" x14ac:dyDescent="0.2">
      <c r="C11033"/>
      <c r="E11033" s="46"/>
      <c r="F11033" s="44"/>
    </row>
    <row r="11034" spans="3:6" x14ac:dyDescent="0.2">
      <c r="C11034"/>
      <c r="E11034" s="46"/>
      <c r="F11034" s="44"/>
    </row>
    <row r="11035" spans="3:6" x14ac:dyDescent="0.2">
      <c r="C11035"/>
      <c r="E11035" s="46"/>
      <c r="F11035" s="44"/>
    </row>
    <row r="11036" spans="3:6" x14ac:dyDescent="0.2">
      <c r="C11036"/>
      <c r="E11036" s="46"/>
      <c r="F11036" s="44"/>
    </row>
    <row r="11037" spans="3:6" x14ac:dyDescent="0.2">
      <c r="C11037"/>
      <c r="E11037" s="46"/>
      <c r="F11037" s="44"/>
    </row>
    <row r="11038" spans="3:6" x14ac:dyDescent="0.2">
      <c r="C11038"/>
      <c r="E11038" s="46"/>
      <c r="F11038" s="44"/>
    </row>
    <row r="11039" spans="3:6" x14ac:dyDescent="0.2">
      <c r="C11039"/>
      <c r="E11039" s="46"/>
      <c r="F11039" s="44"/>
    </row>
    <row r="11040" spans="3:6" x14ac:dyDescent="0.2">
      <c r="C11040"/>
      <c r="E11040" s="46"/>
      <c r="F11040" s="44"/>
    </row>
    <row r="11041" spans="3:6" x14ac:dyDescent="0.2">
      <c r="C11041"/>
      <c r="E11041" s="46"/>
      <c r="F11041" s="44"/>
    </row>
    <row r="11042" spans="3:6" x14ac:dyDescent="0.2">
      <c r="C11042"/>
      <c r="E11042" s="46"/>
      <c r="F11042" s="44"/>
    </row>
    <row r="11043" spans="3:6" x14ac:dyDescent="0.2">
      <c r="C11043"/>
      <c r="E11043" s="46"/>
      <c r="F11043" s="44"/>
    </row>
    <row r="11044" spans="3:6" x14ac:dyDescent="0.2">
      <c r="C11044"/>
      <c r="E11044" s="46"/>
      <c r="F11044" s="44"/>
    </row>
    <row r="11045" spans="3:6" x14ac:dyDescent="0.2">
      <c r="C11045"/>
      <c r="E11045" s="46"/>
      <c r="F11045" s="44"/>
    </row>
    <row r="11046" spans="3:6" x14ac:dyDescent="0.2">
      <c r="C11046"/>
      <c r="E11046" s="46"/>
      <c r="F11046" s="44"/>
    </row>
    <row r="11047" spans="3:6" x14ac:dyDescent="0.2">
      <c r="C11047"/>
      <c r="E11047" s="46"/>
      <c r="F11047" s="44"/>
    </row>
    <row r="11048" spans="3:6" x14ac:dyDescent="0.2">
      <c r="C11048"/>
      <c r="E11048" s="46"/>
      <c r="F11048" s="44"/>
    </row>
    <row r="11049" spans="3:6" x14ac:dyDescent="0.2">
      <c r="C11049"/>
      <c r="E11049" s="46"/>
      <c r="F11049" s="44"/>
    </row>
    <row r="11050" spans="3:6" x14ac:dyDescent="0.2">
      <c r="C11050"/>
      <c r="E11050" s="46"/>
      <c r="F11050" s="44"/>
    </row>
    <row r="11051" spans="3:6" x14ac:dyDescent="0.2">
      <c r="C11051"/>
      <c r="E11051" s="46"/>
      <c r="F11051" s="44"/>
    </row>
    <row r="11052" spans="3:6" x14ac:dyDescent="0.2">
      <c r="C11052"/>
      <c r="E11052" s="46"/>
      <c r="F11052" s="44"/>
    </row>
    <row r="11053" spans="3:6" x14ac:dyDescent="0.2">
      <c r="C11053"/>
      <c r="E11053" s="46"/>
      <c r="F11053" s="44"/>
    </row>
    <row r="11054" spans="3:6" x14ac:dyDescent="0.2">
      <c r="C11054"/>
      <c r="E11054" s="46"/>
      <c r="F11054" s="44"/>
    </row>
    <row r="11055" spans="3:6" x14ac:dyDescent="0.2">
      <c r="C11055"/>
      <c r="E11055" s="46"/>
      <c r="F11055" s="44"/>
    </row>
    <row r="11056" spans="3:6" x14ac:dyDescent="0.2">
      <c r="C11056"/>
      <c r="E11056" s="46"/>
      <c r="F11056" s="44"/>
    </row>
    <row r="11057" spans="3:6" x14ac:dyDescent="0.2">
      <c r="C11057"/>
      <c r="E11057" s="46"/>
      <c r="F11057" s="44"/>
    </row>
    <row r="11058" spans="3:6" x14ac:dyDescent="0.2">
      <c r="C11058"/>
      <c r="E11058" s="46"/>
      <c r="F11058" s="44"/>
    </row>
    <row r="11059" spans="3:6" x14ac:dyDescent="0.2">
      <c r="C11059"/>
      <c r="E11059" s="46"/>
      <c r="F11059" s="44"/>
    </row>
    <row r="11060" spans="3:6" x14ac:dyDescent="0.2">
      <c r="C11060"/>
      <c r="E11060" s="46"/>
      <c r="F11060" s="44"/>
    </row>
    <row r="11061" spans="3:6" x14ac:dyDescent="0.2">
      <c r="C11061"/>
      <c r="E11061" s="46"/>
      <c r="F11061" s="44"/>
    </row>
    <row r="11062" spans="3:6" x14ac:dyDescent="0.2">
      <c r="C11062"/>
      <c r="E11062" s="46"/>
      <c r="F11062" s="44"/>
    </row>
    <row r="11063" spans="3:6" x14ac:dyDescent="0.2">
      <c r="C11063"/>
      <c r="E11063" s="46"/>
      <c r="F11063" s="44"/>
    </row>
    <row r="11064" spans="3:6" x14ac:dyDescent="0.2">
      <c r="C11064"/>
      <c r="E11064" s="46"/>
      <c r="F11064" s="44"/>
    </row>
    <row r="11065" spans="3:6" x14ac:dyDescent="0.2">
      <c r="C11065"/>
      <c r="E11065" s="46"/>
      <c r="F11065" s="44"/>
    </row>
    <row r="11066" spans="3:6" x14ac:dyDescent="0.2">
      <c r="C11066"/>
      <c r="E11066" s="46"/>
      <c r="F11066" s="44"/>
    </row>
    <row r="11067" spans="3:6" x14ac:dyDescent="0.2">
      <c r="C11067"/>
      <c r="E11067" s="46"/>
      <c r="F11067" s="44"/>
    </row>
    <row r="11068" spans="3:6" x14ac:dyDescent="0.2">
      <c r="C11068"/>
      <c r="E11068" s="46"/>
      <c r="F11068" s="44"/>
    </row>
    <row r="11069" spans="3:6" x14ac:dyDescent="0.2">
      <c r="C11069"/>
      <c r="E11069" s="46"/>
      <c r="F11069" s="44"/>
    </row>
    <row r="11070" spans="3:6" x14ac:dyDescent="0.2">
      <c r="C11070"/>
      <c r="E11070" s="46"/>
      <c r="F11070" s="44"/>
    </row>
    <row r="11071" spans="3:6" x14ac:dyDescent="0.2">
      <c r="C11071"/>
      <c r="E11071" s="46"/>
      <c r="F11071" s="44"/>
    </row>
    <row r="11072" spans="3:6" x14ac:dyDescent="0.2">
      <c r="C11072"/>
      <c r="E11072" s="46"/>
      <c r="F11072" s="44"/>
    </row>
    <row r="11073" spans="3:6" x14ac:dyDescent="0.2">
      <c r="C11073"/>
      <c r="E11073" s="46"/>
      <c r="F11073" s="44"/>
    </row>
    <row r="11074" spans="3:6" x14ac:dyDescent="0.2">
      <c r="C11074"/>
      <c r="E11074" s="46"/>
      <c r="F11074" s="44"/>
    </row>
    <row r="11075" spans="3:6" x14ac:dyDescent="0.2">
      <c r="C11075"/>
      <c r="E11075" s="46"/>
      <c r="F11075" s="44"/>
    </row>
    <row r="11076" spans="3:6" x14ac:dyDescent="0.2">
      <c r="C11076"/>
      <c r="E11076" s="46"/>
      <c r="F11076" s="44"/>
    </row>
    <row r="11077" spans="3:6" x14ac:dyDescent="0.2">
      <c r="C11077"/>
      <c r="E11077" s="46"/>
      <c r="F11077" s="44"/>
    </row>
    <row r="11078" spans="3:6" x14ac:dyDescent="0.2">
      <c r="C11078"/>
      <c r="E11078" s="46"/>
      <c r="F11078" s="44"/>
    </row>
    <row r="11079" spans="3:6" x14ac:dyDescent="0.2">
      <c r="C11079"/>
      <c r="E11079" s="46"/>
      <c r="F11079" s="44"/>
    </row>
    <row r="11080" spans="3:6" x14ac:dyDescent="0.2">
      <c r="C11080"/>
      <c r="E11080" s="46"/>
      <c r="F11080" s="44"/>
    </row>
    <row r="11081" spans="3:6" x14ac:dyDescent="0.2">
      <c r="C11081"/>
      <c r="E11081" s="46"/>
      <c r="F11081" s="44"/>
    </row>
    <row r="11082" spans="3:6" x14ac:dyDescent="0.2">
      <c r="C11082"/>
      <c r="E11082" s="46"/>
      <c r="F11082" s="44"/>
    </row>
    <row r="11083" spans="3:6" x14ac:dyDescent="0.2">
      <c r="C11083"/>
      <c r="E11083" s="46"/>
      <c r="F11083" s="44"/>
    </row>
    <row r="11084" spans="3:6" x14ac:dyDescent="0.2">
      <c r="C11084"/>
      <c r="E11084" s="46"/>
      <c r="F11084" s="44"/>
    </row>
    <row r="11085" spans="3:6" x14ac:dyDescent="0.2">
      <c r="C11085"/>
      <c r="E11085" s="46"/>
      <c r="F11085" s="44"/>
    </row>
    <row r="11086" spans="3:6" x14ac:dyDescent="0.2">
      <c r="C11086"/>
      <c r="E11086" s="46"/>
      <c r="F11086" s="44"/>
    </row>
    <row r="11087" spans="3:6" x14ac:dyDescent="0.2">
      <c r="C11087"/>
      <c r="E11087" s="46"/>
      <c r="F11087" s="44"/>
    </row>
    <row r="11088" spans="3:6" x14ac:dyDescent="0.2">
      <c r="C11088"/>
      <c r="E11088" s="46"/>
      <c r="F11088" s="44"/>
    </row>
    <row r="11089" spans="3:6" x14ac:dyDescent="0.2">
      <c r="C11089"/>
      <c r="E11089" s="46"/>
      <c r="F11089" s="44"/>
    </row>
    <row r="11090" spans="3:6" x14ac:dyDescent="0.2">
      <c r="C11090"/>
      <c r="E11090" s="46"/>
      <c r="F11090" s="44"/>
    </row>
    <row r="11091" spans="3:6" x14ac:dyDescent="0.2">
      <c r="C11091"/>
      <c r="E11091" s="46"/>
      <c r="F11091" s="44"/>
    </row>
    <row r="11092" spans="3:6" x14ac:dyDescent="0.2">
      <c r="C11092"/>
      <c r="E11092" s="46"/>
      <c r="F11092" s="44"/>
    </row>
    <row r="11093" spans="3:6" x14ac:dyDescent="0.2">
      <c r="C11093"/>
      <c r="E11093" s="46"/>
      <c r="F11093" s="44"/>
    </row>
    <row r="11094" spans="3:6" x14ac:dyDescent="0.2">
      <c r="C11094"/>
      <c r="E11094" s="46"/>
      <c r="F11094" s="44"/>
    </row>
    <row r="11095" spans="3:6" x14ac:dyDescent="0.2">
      <c r="C11095"/>
      <c r="E11095" s="46"/>
      <c r="F11095" s="44"/>
    </row>
    <row r="11096" spans="3:6" x14ac:dyDescent="0.2">
      <c r="C11096"/>
      <c r="E11096" s="46"/>
      <c r="F11096" s="44"/>
    </row>
    <row r="11097" spans="3:6" x14ac:dyDescent="0.2">
      <c r="C11097"/>
      <c r="E11097" s="46"/>
      <c r="F11097" s="44"/>
    </row>
    <row r="11098" spans="3:6" x14ac:dyDescent="0.2">
      <c r="C11098"/>
      <c r="E11098" s="46"/>
      <c r="F11098" s="44"/>
    </row>
    <row r="11099" spans="3:6" x14ac:dyDescent="0.2">
      <c r="C11099"/>
      <c r="E11099" s="46"/>
      <c r="F11099" s="44"/>
    </row>
    <row r="11100" spans="3:6" x14ac:dyDescent="0.2">
      <c r="C11100"/>
      <c r="E11100" s="46"/>
      <c r="F11100" s="44"/>
    </row>
    <row r="11101" spans="3:6" x14ac:dyDescent="0.2">
      <c r="C11101"/>
      <c r="E11101" s="46"/>
      <c r="F11101" s="44"/>
    </row>
    <row r="11102" spans="3:6" x14ac:dyDescent="0.2">
      <c r="C11102"/>
      <c r="E11102" s="46"/>
      <c r="F11102" s="44"/>
    </row>
    <row r="11103" spans="3:6" x14ac:dyDescent="0.2">
      <c r="C11103"/>
      <c r="E11103" s="46"/>
      <c r="F11103" s="44"/>
    </row>
    <row r="11104" spans="3:6" x14ac:dyDescent="0.2">
      <c r="C11104"/>
      <c r="E11104" s="46"/>
      <c r="F11104" s="44"/>
    </row>
    <row r="11105" spans="3:6" x14ac:dyDescent="0.2">
      <c r="C11105"/>
      <c r="E11105" s="46"/>
      <c r="F11105" s="44"/>
    </row>
    <row r="11106" spans="3:6" x14ac:dyDescent="0.2">
      <c r="C11106"/>
      <c r="E11106" s="46"/>
      <c r="F11106" s="44"/>
    </row>
    <row r="11107" spans="3:6" x14ac:dyDescent="0.2">
      <c r="C11107"/>
      <c r="E11107" s="46"/>
      <c r="F11107" s="44"/>
    </row>
    <row r="11108" spans="3:6" x14ac:dyDescent="0.2">
      <c r="C11108"/>
      <c r="E11108" s="46"/>
      <c r="F11108" s="44"/>
    </row>
    <row r="11109" spans="3:6" x14ac:dyDescent="0.2">
      <c r="C11109"/>
      <c r="E11109" s="46"/>
      <c r="F11109" s="44"/>
    </row>
    <row r="11110" spans="3:6" x14ac:dyDescent="0.2">
      <c r="C11110"/>
      <c r="E11110" s="46"/>
      <c r="F11110" s="44"/>
    </row>
    <row r="11111" spans="3:6" x14ac:dyDescent="0.2">
      <c r="C11111"/>
      <c r="E11111" s="46"/>
      <c r="F11111" s="44"/>
    </row>
    <row r="11112" spans="3:6" x14ac:dyDescent="0.2">
      <c r="C11112"/>
      <c r="E11112" s="46"/>
      <c r="F11112" s="44"/>
    </row>
    <row r="11113" spans="3:6" x14ac:dyDescent="0.2">
      <c r="C11113"/>
      <c r="E11113" s="46"/>
      <c r="F11113" s="44"/>
    </row>
    <row r="11114" spans="3:6" x14ac:dyDescent="0.2">
      <c r="C11114"/>
      <c r="E11114" s="46"/>
      <c r="F11114" s="44"/>
    </row>
    <row r="11115" spans="3:6" x14ac:dyDescent="0.2">
      <c r="C11115"/>
      <c r="E11115" s="46"/>
      <c r="F11115" s="44"/>
    </row>
    <row r="11116" spans="3:6" x14ac:dyDescent="0.2">
      <c r="C11116"/>
      <c r="E11116" s="46"/>
      <c r="F11116" s="44"/>
    </row>
    <row r="11117" spans="3:6" x14ac:dyDescent="0.2">
      <c r="C11117"/>
      <c r="E11117" s="46"/>
      <c r="F11117" s="44"/>
    </row>
    <row r="11118" spans="3:6" x14ac:dyDescent="0.2">
      <c r="C11118"/>
      <c r="E11118" s="46"/>
      <c r="F11118" s="44"/>
    </row>
    <row r="11119" spans="3:6" x14ac:dyDescent="0.2">
      <c r="C11119"/>
      <c r="E11119" s="46"/>
      <c r="F11119" s="44"/>
    </row>
    <row r="11120" spans="3:6" x14ac:dyDescent="0.2">
      <c r="C11120"/>
      <c r="E11120" s="46"/>
      <c r="F11120" s="44"/>
    </row>
    <row r="11121" spans="3:6" x14ac:dyDescent="0.2">
      <c r="C11121"/>
      <c r="E11121" s="46"/>
      <c r="F11121" s="44"/>
    </row>
    <row r="11122" spans="3:6" x14ac:dyDescent="0.2">
      <c r="C11122"/>
      <c r="E11122" s="46"/>
      <c r="F11122" s="44"/>
    </row>
    <row r="11123" spans="3:6" x14ac:dyDescent="0.2">
      <c r="C11123"/>
      <c r="E11123" s="46"/>
      <c r="F11123" s="44"/>
    </row>
    <row r="11124" spans="3:6" x14ac:dyDescent="0.2">
      <c r="C11124"/>
      <c r="E11124" s="46"/>
      <c r="F11124" s="44"/>
    </row>
    <row r="11125" spans="3:6" x14ac:dyDescent="0.2">
      <c r="C11125"/>
      <c r="E11125" s="46"/>
      <c r="F11125" s="44"/>
    </row>
    <row r="11126" spans="3:6" x14ac:dyDescent="0.2">
      <c r="C11126"/>
      <c r="E11126" s="46"/>
      <c r="F11126" s="44"/>
    </row>
    <row r="11127" spans="3:6" x14ac:dyDescent="0.2">
      <c r="C11127"/>
      <c r="E11127" s="46"/>
      <c r="F11127" s="44"/>
    </row>
    <row r="11128" spans="3:6" x14ac:dyDescent="0.2">
      <c r="C11128"/>
      <c r="E11128" s="46"/>
      <c r="F11128" s="44"/>
    </row>
    <row r="11129" spans="3:6" x14ac:dyDescent="0.2">
      <c r="C11129"/>
      <c r="E11129" s="46"/>
      <c r="F11129" s="44"/>
    </row>
    <row r="11130" spans="3:6" x14ac:dyDescent="0.2">
      <c r="C11130"/>
      <c r="E11130" s="46"/>
      <c r="F11130" s="44"/>
    </row>
    <row r="11131" spans="3:6" x14ac:dyDescent="0.2">
      <c r="C11131"/>
      <c r="E11131" s="46"/>
      <c r="F11131" s="44"/>
    </row>
    <row r="11132" spans="3:6" x14ac:dyDescent="0.2">
      <c r="C11132"/>
      <c r="E11132" s="46"/>
      <c r="F11132" s="44"/>
    </row>
    <row r="11133" spans="3:6" x14ac:dyDescent="0.2">
      <c r="C11133"/>
      <c r="E11133" s="46"/>
      <c r="F11133" s="44"/>
    </row>
    <row r="11134" spans="3:6" x14ac:dyDescent="0.2">
      <c r="C11134"/>
      <c r="E11134" s="46"/>
      <c r="F11134" s="44"/>
    </row>
    <row r="11135" spans="3:6" x14ac:dyDescent="0.2">
      <c r="C11135"/>
      <c r="E11135" s="46"/>
      <c r="F11135" s="44"/>
    </row>
    <row r="11136" spans="3:6" x14ac:dyDescent="0.2">
      <c r="C11136"/>
      <c r="E11136" s="46"/>
      <c r="F11136" s="44"/>
    </row>
    <row r="11137" spans="3:6" x14ac:dyDescent="0.2">
      <c r="C11137"/>
      <c r="E11137" s="46"/>
      <c r="F11137" s="44"/>
    </row>
    <row r="11138" spans="3:6" x14ac:dyDescent="0.2">
      <c r="C11138"/>
      <c r="E11138" s="46"/>
      <c r="F11138" s="44"/>
    </row>
    <row r="11139" spans="3:6" x14ac:dyDescent="0.2">
      <c r="C11139"/>
      <c r="E11139" s="46"/>
      <c r="F11139" s="44"/>
    </row>
    <row r="11140" spans="3:6" x14ac:dyDescent="0.2">
      <c r="C11140"/>
      <c r="E11140" s="46"/>
      <c r="F11140" s="44"/>
    </row>
    <row r="11141" spans="3:6" x14ac:dyDescent="0.2">
      <c r="C11141"/>
      <c r="E11141" s="46"/>
      <c r="F11141" s="44"/>
    </row>
    <row r="11142" spans="3:6" x14ac:dyDescent="0.2">
      <c r="C11142"/>
      <c r="E11142" s="46"/>
      <c r="F11142" s="44"/>
    </row>
    <row r="11143" spans="3:6" x14ac:dyDescent="0.2">
      <c r="C11143"/>
      <c r="E11143" s="46"/>
      <c r="F11143" s="44"/>
    </row>
    <row r="11144" spans="3:6" x14ac:dyDescent="0.2">
      <c r="C11144"/>
      <c r="E11144" s="46"/>
      <c r="F11144" s="44"/>
    </row>
    <row r="11145" spans="3:6" x14ac:dyDescent="0.2">
      <c r="C11145"/>
      <c r="E11145" s="46"/>
      <c r="F11145" s="44"/>
    </row>
    <row r="11146" spans="3:6" x14ac:dyDescent="0.2">
      <c r="C11146"/>
      <c r="E11146" s="46"/>
      <c r="F11146" s="44"/>
    </row>
    <row r="11147" spans="3:6" x14ac:dyDescent="0.2">
      <c r="C11147"/>
      <c r="E11147" s="46"/>
      <c r="F11147" s="44"/>
    </row>
    <row r="11148" spans="3:6" x14ac:dyDescent="0.2">
      <c r="C11148"/>
      <c r="E11148" s="46"/>
      <c r="F11148" s="44"/>
    </row>
    <row r="11149" spans="3:6" x14ac:dyDescent="0.2">
      <c r="C11149"/>
      <c r="E11149" s="46"/>
      <c r="F11149" s="44"/>
    </row>
    <row r="11150" spans="3:6" x14ac:dyDescent="0.2">
      <c r="C11150"/>
      <c r="E11150" s="46"/>
      <c r="F11150" s="44"/>
    </row>
    <row r="11151" spans="3:6" x14ac:dyDescent="0.2">
      <c r="C11151"/>
      <c r="E11151" s="46"/>
      <c r="F11151" s="44"/>
    </row>
    <row r="11152" spans="3:6" x14ac:dyDescent="0.2">
      <c r="C11152"/>
      <c r="E11152" s="46"/>
      <c r="F11152" s="44"/>
    </row>
    <row r="11153" spans="3:6" x14ac:dyDescent="0.2">
      <c r="C11153"/>
      <c r="E11153" s="46"/>
      <c r="F11153" s="44"/>
    </row>
    <row r="11154" spans="3:6" x14ac:dyDescent="0.2">
      <c r="C11154"/>
      <c r="E11154" s="46"/>
      <c r="F11154" s="44"/>
    </row>
    <row r="11155" spans="3:6" x14ac:dyDescent="0.2">
      <c r="C11155"/>
      <c r="E11155" s="46"/>
      <c r="F11155" s="44"/>
    </row>
    <row r="11156" spans="3:6" x14ac:dyDescent="0.2">
      <c r="C11156"/>
      <c r="E11156" s="46"/>
      <c r="F11156" s="44"/>
    </row>
    <row r="11157" spans="3:6" x14ac:dyDescent="0.2">
      <c r="C11157"/>
      <c r="E11157" s="46"/>
      <c r="F11157" s="44"/>
    </row>
    <row r="11158" spans="3:6" x14ac:dyDescent="0.2">
      <c r="C11158"/>
      <c r="E11158" s="46"/>
      <c r="F11158" s="44"/>
    </row>
    <row r="11159" spans="3:6" x14ac:dyDescent="0.2">
      <c r="C11159"/>
      <c r="E11159" s="46"/>
      <c r="F11159" s="44"/>
    </row>
    <row r="11160" spans="3:6" x14ac:dyDescent="0.2">
      <c r="C11160"/>
      <c r="E11160" s="46"/>
      <c r="F11160" s="44"/>
    </row>
    <row r="11161" spans="3:6" x14ac:dyDescent="0.2">
      <c r="C11161"/>
      <c r="E11161" s="46"/>
      <c r="F11161" s="44"/>
    </row>
    <row r="11162" spans="3:6" x14ac:dyDescent="0.2">
      <c r="C11162"/>
      <c r="E11162" s="46"/>
      <c r="F11162" s="44"/>
    </row>
    <row r="11163" spans="3:6" x14ac:dyDescent="0.2">
      <c r="C11163"/>
      <c r="E11163" s="46"/>
      <c r="F11163" s="44"/>
    </row>
    <row r="11164" spans="3:6" x14ac:dyDescent="0.2">
      <c r="C11164"/>
      <c r="E11164" s="46"/>
      <c r="F11164" s="44"/>
    </row>
    <row r="11165" spans="3:6" x14ac:dyDescent="0.2">
      <c r="C11165"/>
      <c r="E11165" s="46"/>
      <c r="F11165" s="44"/>
    </row>
    <row r="11166" spans="3:6" x14ac:dyDescent="0.2">
      <c r="C11166"/>
      <c r="E11166" s="46"/>
      <c r="F11166" s="44"/>
    </row>
    <row r="11167" spans="3:6" x14ac:dyDescent="0.2">
      <c r="C11167"/>
      <c r="E11167" s="46"/>
      <c r="F11167" s="44"/>
    </row>
    <row r="11168" spans="3:6" x14ac:dyDescent="0.2">
      <c r="C11168"/>
      <c r="E11168" s="46"/>
      <c r="F11168" s="44"/>
    </row>
    <row r="11169" spans="3:6" x14ac:dyDescent="0.2">
      <c r="C11169"/>
      <c r="E11169" s="46"/>
      <c r="F11169" s="44"/>
    </row>
    <row r="11170" spans="3:6" x14ac:dyDescent="0.2">
      <c r="C11170"/>
      <c r="E11170" s="46"/>
      <c r="F11170" s="44"/>
    </row>
    <row r="11171" spans="3:6" x14ac:dyDescent="0.2">
      <c r="C11171"/>
      <c r="E11171" s="46"/>
      <c r="F11171" s="44"/>
    </row>
    <row r="11172" spans="3:6" x14ac:dyDescent="0.2">
      <c r="C11172"/>
      <c r="E11172" s="46"/>
      <c r="F11172" s="44"/>
    </row>
    <row r="11173" spans="3:6" x14ac:dyDescent="0.2">
      <c r="C11173"/>
      <c r="E11173" s="46"/>
      <c r="F11173" s="44"/>
    </row>
    <row r="11174" spans="3:6" x14ac:dyDescent="0.2">
      <c r="C11174"/>
      <c r="E11174" s="46"/>
      <c r="F11174" s="44"/>
    </row>
    <row r="11175" spans="3:6" x14ac:dyDescent="0.2">
      <c r="C11175"/>
      <c r="E11175" s="46"/>
      <c r="F11175" s="44"/>
    </row>
    <row r="11176" spans="3:6" x14ac:dyDescent="0.2">
      <c r="C11176"/>
      <c r="E11176" s="46"/>
      <c r="F11176" s="44"/>
    </row>
    <row r="11177" spans="3:6" x14ac:dyDescent="0.2">
      <c r="C11177"/>
      <c r="E11177" s="46"/>
      <c r="F11177" s="44"/>
    </row>
    <row r="11178" spans="3:6" x14ac:dyDescent="0.2">
      <c r="C11178"/>
      <c r="E11178" s="46"/>
      <c r="F11178" s="44"/>
    </row>
    <row r="11179" spans="3:6" x14ac:dyDescent="0.2">
      <c r="C11179"/>
      <c r="E11179" s="46"/>
      <c r="F11179" s="44"/>
    </row>
    <row r="11180" spans="3:6" x14ac:dyDescent="0.2">
      <c r="C11180"/>
      <c r="E11180" s="46"/>
      <c r="F11180" s="44"/>
    </row>
    <row r="11181" spans="3:6" x14ac:dyDescent="0.2">
      <c r="C11181"/>
      <c r="E11181" s="46"/>
      <c r="F11181" s="44"/>
    </row>
    <row r="11182" spans="3:6" x14ac:dyDescent="0.2">
      <c r="C11182"/>
      <c r="E11182" s="46"/>
      <c r="F11182" s="44"/>
    </row>
    <row r="11183" spans="3:6" x14ac:dyDescent="0.2">
      <c r="C11183"/>
      <c r="E11183" s="46"/>
      <c r="F11183" s="44"/>
    </row>
    <row r="11184" spans="3:6" x14ac:dyDescent="0.2">
      <c r="C11184"/>
      <c r="E11184" s="46"/>
      <c r="F11184" s="44"/>
    </row>
    <row r="11185" spans="3:6" x14ac:dyDescent="0.2">
      <c r="C11185"/>
      <c r="E11185" s="46"/>
      <c r="F11185" s="44"/>
    </row>
    <row r="11186" spans="3:6" x14ac:dyDescent="0.2">
      <c r="C11186"/>
      <c r="E11186" s="46"/>
      <c r="F11186" s="44"/>
    </row>
    <row r="11187" spans="3:6" x14ac:dyDescent="0.2">
      <c r="C11187"/>
      <c r="E11187" s="46"/>
      <c r="F11187" s="44"/>
    </row>
    <row r="11188" spans="3:6" x14ac:dyDescent="0.2">
      <c r="C11188"/>
      <c r="E11188" s="46"/>
      <c r="F11188" s="44"/>
    </row>
    <row r="11189" spans="3:6" x14ac:dyDescent="0.2">
      <c r="C11189"/>
      <c r="E11189" s="46"/>
      <c r="F11189" s="44"/>
    </row>
    <row r="11190" spans="3:6" x14ac:dyDescent="0.2">
      <c r="C11190"/>
      <c r="E11190" s="46"/>
      <c r="F11190" s="44"/>
    </row>
    <row r="11191" spans="3:6" x14ac:dyDescent="0.2">
      <c r="C11191"/>
      <c r="E11191" s="46"/>
      <c r="F11191" s="44"/>
    </row>
    <row r="11192" spans="3:6" x14ac:dyDescent="0.2">
      <c r="C11192"/>
      <c r="E11192" s="46"/>
      <c r="F11192" s="44"/>
    </row>
    <row r="11193" spans="3:6" x14ac:dyDescent="0.2">
      <c r="C11193"/>
      <c r="E11193" s="46"/>
      <c r="F11193" s="44"/>
    </row>
    <row r="11194" spans="3:6" x14ac:dyDescent="0.2">
      <c r="C11194"/>
      <c r="E11194" s="46"/>
      <c r="F11194" s="44"/>
    </row>
    <row r="11195" spans="3:6" x14ac:dyDescent="0.2">
      <c r="C11195"/>
      <c r="E11195" s="46"/>
      <c r="F11195" s="44"/>
    </row>
    <row r="11196" spans="3:6" x14ac:dyDescent="0.2">
      <c r="C11196"/>
      <c r="E11196" s="46"/>
      <c r="F11196" s="44"/>
    </row>
    <row r="11197" spans="3:6" x14ac:dyDescent="0.2">
      <c r="C11197"/>
      <c r="E11197" s="46"/>
      <c r="F11197" s="44"/>
    </row>
    <row r="11198" spans="3:6" x14ac:dyDescent="0.2">
      <c r="C11198"/>
      <c r="E11198" s="46"/>
      <c r="F11198" s="44"/>
    </row>
    <row r="11199" spans="3:6" x14ac:dyDescent="0.2">
      <c r="C11199"/>
      <c r="E11199" s="46"/>
      <c r="F11199" s="44"/>
    </row>
    <row r="11200" spans="3:6" x14ac:dyDescent="0.2">
      <c r="C11200"/>
      <c r="E11200" s="46"/>
      <c r="F11200" s="44"/>
    </row>
    <row r="11201" spans="3:6" x14ac:dyDescent="0.2">
      <c r="C11201"/>
      <c r="E11201" s="46"/>
      <c r="F11201" s="44"/>
    </row>
    <row r="11202" spans="3:6" x14ac:dyDescent="0.2">
      <c r="C11202"/>
      <c r="E11202" s="46"/>
      <c r="F11202" s="44"/>
    </row>
    <row r="11203" spans="3:6" x14ac:dyDescent="0.2">
      <c r="C11203"/>
      <c r="E11203" s="46"/>
      <c r="F11203" s="44"/>
    </row>
    <row r="11204" spans="3:6" x14ac:dyDescent="0.2">
      <c r="C11204"/>
      <c r="E11204" s="46"/>
      <c r="F11204" s="44"/>
    </row>
    <row r="11205" spans="3:6" x14ac:dyDescent="0.2">
      <c r="C11205"/>
      <c r="E11205" s="46"/>
      <c r="F11205" s="44"/>
    </row>
    <row r="11206" spans="3:6" x14ac:dyDescent="0.2">
      <c r="C11206"/>
      <c r="E11206" s="46"/>
      <c r="F11206" s="44"/>
    </row>
    <row r="11207" spans="3:6" x14ac:dyDescent="0.2">
      <c r="C11207"/>
      <c r="E11207" s="46"/>
      <c r="F11207" s="44"/>
    </row>
    <row r="11208" spans="3:6" x14ac:dyDescent="0.2">
      <c r="C11208"/>
      <c r="E11208" s="46"/>
      <c r="F11208" s="44"/>
    </row>
    <row r="11209" spans="3:6" x14ac:dyDescent="0.2">
      <c r="C11209"/>
      <c r="E11209" s="46"/>
      <c r="F11209" s="44"/>
    </row>
    <row r="11210" spans="3:6" x14ac:dyDescent="0.2">
      <c r="C11210"/>
      <c r="E11210" s="46"/>
      <c r="F11210" s="44"/>
    </row>
    <row r="11211" spans="3:6" x14ac:dyDescent="0.2">
      <c r="C11211"/>
      <c r="E11211" s="46"/>
      <c r="F11211" s="44"/>
    </row>
    <row r="11212" spans="3:6" x14ac:dyDescent="0.2">
      <c r="C11212"/>
      <c r="E11212" s="46"/>
      <c r="F11212" s="44"/>
    </row>
    <row r="11213" spans="3:6" x14ac:dyDescent="0.2">
      <c r="C11213"/>
      <c r="E11213" s="46"/>
      <c r="F11213" s="44"/>
    </row>
    <row r="11214" spans="3:6" x14ac:dyDescent="0.2">
      <c r="C11214"/>
      <c r="E11214" s="46"/>
      <c r="F11214" s="44"/>
    </row>
    <row r="11215" spans="3:6" x14ac:dyDescent="0.2">
      <c r="C11215"/>
      <c r="E11215" s="46"/>
      <c r="F11215" s="44"/>
    </row>
    <row r="11216" spans="3:6" x14ac:dyDescent="0.2">
      <c r="C11216"/>
      <c r="E11216" s="46"/>
      <c r="F11216" s="44"/>
    </row>
    <row r="11217" spans="3:6" x14ac:dyDescent="0.2">
      <c r="C11217"/>
      <c r="E11217" s="46"/>
      <c r="F11217" s="44"/>
    </row>
    <row r="11218" spans="3:6" x14ac:dyDescent="0.2">
      <c r="C11218"/>
      <c r="E11218" s="46"/>
      <c r="F11218" s="44"/>
    </row>
    <row r="11219" spans="3:6" x14ac:dyDescent="0.2">
      <c r="C11219"/>
      <c r="E11219" s="46"/>
      <c r="F11219" s="44"/>
    </row>
    <row r="11220" spans="3:6" x14ac:dyDescent="0.2">
      <c r="C11220"/>
      <c r="E11220" s="46"/>
      <c r="F11220" s="44"/>
    </row>
    <row r="11221" spans="3:6" x14ac:dyDescent="0.2">
      <c r="C11221"/>
      <c r="E11221" s="46"/>
      <c r="F11221" s="44"/>
    </row>
    <row r="11222" spans="3:6" x14ac:dyDescent="0.2">
      <c r="C11222"/>
      <c r="E11222" s="46"/>
      <c r="F11222" s="44"/>
    </row>
    <row r="11223" spans="3:6" x14ac:dyDescent="0.2">
      <c r="C11223"/>
      <c r="E11223" s="46"/>
      <c r="F11223" s="44"/>
    </row>
    <row r="11224" spans="3:6" x14ac:dyDescent="0.2">
      <c r="C11224"/>
      <c r="E11224" s="46"/>
      <c r="F11224" s="44"/>
    </row>
    <row r="11225" spans="3:6" x14ac:dyDescent="0.2">
      <c r="C11225"/>
      <c r="E11225" s="46"/>
      <c r="F11225" s="44"/>
    </row>
    <row r="11226" spans="3:6" x14ac:dyDescent="0.2">
      <c r="C11226"/>
      <c r="E11226" s="46"/>
      <c r="F11226" s="44"/>
    </row>
    <row r="11227" spans="3:6" x14ac:dyDescent="0.2">
      <c r="C11227"/>
      <c r="E11227" s="46"/>
      <c r="F11227" s="44"/>
    </row>
    <row r="11228" spans="3:6" x14ac:dyDescent="0.2">
      <c r="C11228"/>
      <c r="E11228" s="46"/>
      <c r="F11228" s="44"/>
    </row>
    <row r="11229" spans="3:6" x14ac:dyDescent="0.2">
      <c r="C11229"/>
      <c r="E11229" s="46"/>
      <c r="F11229" s="44"/>
    </row>
    <row r="11230" spans="3:6" x14ac:dyDescent="0.2">
      <c r="C11230"/>
      <c r="E11230" s="46"/>
      <c r="F11230" s="44"/>
    </row>
    <row r="11231" spans="3:6" x14ac:dyDescent="0.2">
      <c r="C11231"/>
      <c r="E11231" s="46"/>
      <c r="F11231" s="44"/>
    </row>
    <row r="11232" spans="3:6" x14ac:dyDescent="0.2">
      <c r="C11232"/>
      <c r="E11232" s="46"/>
      <c r="F11232" s="44"/>
    </row>
    <row r="11233" spans="3:6" x14ac:dyDescent="0.2">
      <c r="C11233"/>
      <c r="E11233" s="46"/>
      <c r="F11233" s="44"/>
    </row>
    <row r="11234" spans="3:6" x14ac:dyDescent="0.2">
      <c r="C11234"/>
      <c r="E11234" s="46"/>
      <c r="F11234" s="44"/>
    </row>
    <row r="11235" spans="3:6" x14ac:dyDescent="0.2">
      <c r="C11235"/>
      <c r="E11235" s="46"/>
      <c r="F11235" s="44"/>
    </row>
    <row r="11236" spans="3:6" x14ac:dyDescent="0.2">
      <c r="C11236"/>
      <c r="E11236" s="46"/>
      <c r="F11236" s="44"/>
    </row>
    <row r="11237" spans="3:6" x14ac:dyDescent="0.2">
      <c r="C11237"/>
      <c r="E11237" s="46"/>
      <c r="F11237" s="44"/>
    </row>
    <row r="11238" spans="3:6" x14ac:dyDescent="0.2">
      <c r="C11238"/>
      <c r="E11238" s="46"/>
      <c r="F11238" s="44"/>
    </row>
    <row r="11239" spans="3:6" x14ac:dyDescent="0.2">
      <c r="C11239"/>
      <c r="E11239" s="46"/>
      <c r="F11239" s="44"/>
    </row>
    <row r="11240" spans="3:6" x14ac:dyDescent="0.2">
      <c r="C11240"/>
      <c r="E11240" s="46"/>
      <c r="F11240" s="44"/>
    </row>
    <row r="11241" spans="3:6" x14ac:dyDescent="0.2">
      <c r="C11241"/>
      <c r="E11241" s="46"/>
      <c r="F11241" s="44"/>
    </row>
    <row r="11242" spans="3:6" x14ac:dyDescent="0.2">
      <c r="C11242"/>
      <c r="E11242" s="46"/>
      <c r="F11242" s="44"/>
    </row>
    <row r="11243" spans="3:6" x14ac:dyDescent="0.2">
      <c r="C11243"/>
      <c r="E11243" s="46"/>
      <c r="F11243" s="44"/>
    </row>
    <row r="11244" spans="3:6" x14ac:dyDescent="0.2">
      <c r="C11244"/>
      <c r="E11244" s="46"/>
      <c r="F11244" s="44"/>
    </row>
    <row r="11245" spans="3:6" x14ac:dyDescent="0.2">
      <c r="C11245"/>
      <c r="E11245" s="46"/>
      <c r="F11245" s="44"/>
    </row>
    <row r="11246" spans="3:6" x14ac:dyDescent="0.2">
      <c r="C11246"/>
      <c r="E11246" s="46"/>
      <c r="F11246" s="44"/>
    </row>
    <row r="11247" spans="3:6" x14ac:dyDescent="0.2">
      <c r="C11247"/>
      <c r="E11247" s="46"/>
      <c r="F11247" s="44"/>
    </row>
    <row r="11248" spans="3:6" x14ac:dyDescent="0.2">
      <c r="C11248"/>
      <c r="E11248" s="46"/>
      <c r="F11248" s="44"/>
    </row>
    <row r="11249" spans="3:6" x14ac:dyDescent="0.2">
      <c r="C11249"/>
      <c r="E11249" s="46"/>
      <c r="F11249" s="44"/>
    </row>
    <row r="11250" spans="3:6" x14ac:dyDescent="0.2">
      <c r="C11250"/>
      <c r="E11250" s="46"/>
      <c r="F11250" s="44"/>
    </row>
    <row r="11251" spans="3:6" x14ac:dyDescent="0.2">
      <c r="C11251"/>
      <c r="E11251" s="46"/>
      <c r="F11251" s="44"/>
    </row>
    <row r="11252" spans="3:6" x14ac:dyDescent="0.2">
      <c r="C11252"/>
      <c r="E11252" s="46"/>
      <c r="F11252" s="44"/>
    </row>
    <row r="11253" spans="3:6" x14ac:dyDescent="0.2">
      <c r="C11253"/>
      <c r="E11253" s="46"/>
      <c r="F11253" s="44"/>
    </row>
    <row r="11254" spans="3:6" x14ac:dyDescent="0.2">
      <c r="C11254"/>
      <c r="E11254" s="46"/>
      <c r="F11254" s="44"/>
    </row>
    <row r="11255" spans="3:6" x14ac:dyDescent="0.2">
      <c r="C11255"/>
      <c r="E11255" s="46"/>
      <c r="F11255" s="44"/>
    </row>
    <row r="11256" spans="3:6" x14ac:dyDescent="0.2">
      <c r="C11256"/>
      <c r="E11256" s="46"/>
      <c r="F11256" s="44"/>
    </row>
    <row r="11257" spans="3:6" x14ac:dyDescent="0.2">
      <c r="C11257"/>
      <c r="E11257" s="46"/>
      <c r="F11257" s="44"/>
    </row>
    <row r="11258" spans="3:6" x14ac:dyDescent="0.2">
      <c r="C11258"/>
      <c r="E11258" s="46"/>
      <c r="F11258" s="44"/>
    </row>
    <row r="11259" spans="3:6" x14ac:dyDescent="0.2">
      <c r="C11259"/>
      <c r="E11259" s="46"/>
      <c r="F11259" s="44"/>
    </row>
    <row r="11260" spans="3:6" x14ac:dyDescent="0.2">
      <c r="C11260"/>
      <c r="E11260" s="46"/>
      <c r="F11260" s="44"/>
    </row>
    <row r="11261" spans="3:6" x14ac:dyDescent="0.2">
      <c r="C11261"/>
      <c r="E11261" s="46"/>
      <c r="F11261" s="44"/>
    </row>
    <row r="11262" spans="3:6" x14ac:dyDescent="0.2">
      <c r="C11262"/>
      <c r="E11262" s="46"/>
      <c r="F11262" s="44"/>
    </row>
    <row r="11263" spans="3:6" x14ac:dyDescent="0.2">
      <c r="C11263"/>
      <c r="E11263" s="46"/>
      <c r="F11263" s="44"/>
    </row>
    <row r="11264" spans="3:6" x14ac:dyDescent="0.2">
      <c r="C11264"/>
      <c r="E11264" s="46"/>
      <c r="F11264" s="44"/>
    </row>
    <row r="11265" spans="3:6" x14ac:dyDescent="0.2">
      <c r="C11265"/>
      <c r="E11265" s="46"/>
      <c r="F11265" s="44"/>
    </row>
    <row r="11266" spans="3:6" x14ac:dyDescent="0.2">
      <c r="C11266"/>
      <c r="E11266" s="46"/>
      <c r="F11266" s="44"/>
    </row>
    <row r="11267" spans="3:6" x14ac:dyDescent="0.2">
      <c r="C11267"/>
      <c r="E11267" s="46"/>
      <c r="F11267" s="44"/>
    </row>
    <row r="11268" spans="3:6" x14ac:dyDescent="0.2">
      <c r="C11268"/>
      <c r="E11268" s="46"/>
      <c r="F11268" s="44"/>
    </row>
    <row r="11269" spans="3:6" x14ac:dyDescent="0.2">
      <c r="C11269"/>
      <c r="E11269" s="46"/>
      <c r="F11269" s="44"/>
    </row>
    <row r="11270" spans="3:6" x14ac:dyDescent="0.2">
      <c r="C11270"/>
      <c r="E11270" s="46"/>
      <c r="F11270" s="44"/>
    </row>
    <row r="11271" spans="3:6" x14ac:dyDescent="0.2">
      <c r="C11271"/>
      <c r="E11271" s="46"/>
      <c r="F11271" s="44"/>
    </row>
    <row r="11272" spans="3:6" x14ac:dyDescent="0.2">
      <c r="C11272"/>
      <c r="E11272" s="46"/>
      <c r="F11272" s="44"/>
    </row>
    <row r="11273" spans="3:6" x14ac:dyDescent="0.2">
      <c r="C11273"/>
      <c r="E11273" s="46"/>
      <c r="F11273" s="44"/>
    </row>
    <row r="11274" spans="3:6" x14ac:dyDescent="0.2">
      <c r="C11274"/>
      <c r="E11274" s="46"/>
      <c r="F11274" s="44"/>
    </row>
    <row r="11275" spans="3:6" x14ac:dyDescent="0.2">
      <c r="C11275"/>
      <c r="E11275" s="46"/>
      <c r="F11275" s="44"/>
    </row>
    <row r="11276" spans="3:6" x14ac:dyDescent="0.2">
      <c r="C11276"/>
      <c r="E11276" s="46"/>
      <c r="F11276" s="44"/>
    </row>
    <row r="11277" spans="3:6" x14ac:dyDescent="0.2">
      <c r="C11277"/>
      <c r="E11277" s="46"/>
      <c r="F11277" s="44"/>
    </row>
    <row r="11278" spans="3:6" x14ac:dyDescent="0.2">
      <c r="C11278"/>
      <c r="E11278" s="46"/>
      <c r="F11278" s="44"/>
    </row>
    <row r="11279" spans="3:6" x14ac:dyDescent="0.2">
      <c r="C11279"/>
      <c r="E11279" s="46"/>
      <c r="F11279" s="44"/>
    </row>
    <row r="11280" spans="3:6" x14ac:dyDescent="0.2">
      <c r="C11280"/>
      <c r="E11280" s="46"/>
      <c r="F11280" s="44"/>
    </row>
    <row r="11281" spans="3:6" x14ac:dyDescent="0.2">
      <c r="C11281"/>
      <c r="E11281" s="46"/>
      <c r="F11281" s="44"/>
    </row>
    <row r="11282" spans="3:6" x14ac:dyDescent="0.2">
      <c r="C11282"/>
      <c r="E11282" s="46"/>
      <c r="F11282" s="44"/>
    </row>
    <row r="11283" spans="3:6" x14ac:dyDescent="0.2">
      <c r="C11283"/>
      <c r="E11283" s="46"/>
      <c r="F11283" s="44"/>
    </row>
    <row r="11284" spans="3:6" x14ac:dyDescent="0.2">
      <c r="C11284"/>
      <c r="E11284" s="46"/>
      <c r="F11284" s="44"/>
    </row>
    <row r="11285" spans="3:6" x14ac:dyDescent="0.2">
      <c r="C11285"/>
      <c r="E11285" s="46"/>
      <c r="F11285" s="44"/>
    </row>
    <row r="11286" spans="3:6" x14ac:dyDescent="0.2">
      <c r="C11286"/>
      <c r="E11286" s="46"/>
      <c r="F11286" s="44"/>
    </row>
    <row r="11287" spans="3:6" x14ac:dyDescent="0.2">
      <c r="C11287"/>
      <c r="E11287" s="46"/>
      <c r="F11287" s="44"/>
    </row>
    <row r="11288" spans="3:6" x14ac:dyDescent="0.2">
      <c r="C11288"/>
      <c r="E11288" s="46"/>
      <c r="F11288" s="44"/>
    </row>
    <row r="11289" spans="3:6" x14ac:dyDescent="0.2">
      <c r="C11289"/>
      <c r="E11289" s="46"/>
      <c r="F11289" s="44"/>
    </row>
    <row r="11290" spans="3:6" x14ac:dyDescent="0.2">
      <c r="C11290"/>
      <c r="E11290" s="46"/>
      <c r="F11290" s="44"/>
    </row>
    <row r="11291" spans="3:6" x14ac:dyDescent="0.2">
      <c r="C11291"/>
      <c r="E11291" s="46"/>
      <c r="F11291" s="44"/>
    </row>
    <row r="11292" spans="3:6" x14ac:dyDescent="0.2">
      <c r="C11292"/>
      <c r="E11292" s="46"/>
      <c r="F11292" s="44"/>
    </row>
    <row r="11293" spans="3:6" x14ac:dyDescent="0.2">
      <c r="C11293"/>
      <c r="E11293" s="46"/>
      <c r="F11293" s="44"/>
    </row>
    <row r="11294" spans="3:6" x14ac:dyDescent="0.2">
      <c r="C11294"/>
      <c r="E11294" s="46"/>
      <c r="F11294" s="44"/>
    </row>
    <row r="11295" spans="3:6" x14ac:dyDescent="0.2">
      <c r="C11295"/>
      <c r="E11295" s="46"/>
      <c r="F11295" s="44"/>
    </row>
    <row r="11296" spans="3:6" x14ac:dyDescent="0.2">
      <c r="C11296"/>
      <c r="E11296" s="46"/>
      <c r="F11296" s="44"/>
    </row>
    <row r="11297" spans="3:6" x14ac:dyDescent="0.2">
      <c r="C11297"/>
      <c r="E11297" s="46"/>
      <c r="F11297" s="44"/>
    </row>
    <row r="11298" spans="3:6" x14ac:dyDescent="0.2">
      <c r="C11298"/>
      <c r="E11298" s="46"/>
      <c r="F11298" s="44"/>
    </row>
    <row r="11299" spans="3:6" x14ac:dyDescent="0.2">
      <c r="C11299"/>
      <c r="E11299" s="46"/>
      <c r="F11299" s="44"/>
    </row>
    <row r="11300" spans="3:6" x14ac:dyDescent="0.2">
      <c r="C11300"/>
      <c r="E11300" s="46"/>
      <c r="F11300" s="44"/>
    </row>
    <row r="11301" spans="3:6" x14ac:dyDescent="0.2">
      <c r="C11301"/>
      <c r="E11301" s="46"/>
      <c r="F11301" s="44"/>
    </row>
    <row r="11302" spans="3:6" x14ac:dyDescent="0.2">
      <c r="C11302"/>
      <c r="E11302" s="46"/>
      <c r="F11302" s="44"/>
    </row>
    <row r="11303" spans="3:6" x14ac:dyDescent="0.2">
      <c r="C11303"/>
      <c r="E11303" s="46"/>
      <c r="F11303" s="44"/>
    </row>
    <row r="11304" spans="3:6" x14ac:dyDescent="0.2">
      <c r="C11304"/>
      <c r="E11304" s="46"/>
      <c r="F11304" s="44"/>
    </row>
    <row r="11305" spans="3:6" x14ac:dyDescent="0.2">
      <c r="C11305"/>
      <c r="E11305" s="46"/>
      <c r="F11305" s="44"/>
    </row>
    <row r="11306" spans="3:6" x14ac:dyDescent="0.2">
      <c r="C11306"/>
      <c r="E11306" s="46"/>
      <c r="F11306" s="44"/>
    </row>
    <row r="11307" spans="3:6" x14ac:dyDescent="0.2">
      <c r="C11307"/>
      <c r="E11307" s="46"/>
      <c r="F11307" s="44"/>
    </row>
    <row r="11308" spans="3:6" x14ac:dyDescent="0.2">
      <c r="C11308"/>
      <c r="E11308" s="46"/>
      <c r="F11308" s="44"/>
    </row>
    <row r="11309" spans="3:6" x14ac:dyDescent="0.2">
      <c r="C11309"/>
      <c r="E11309" s="46"/>
      <c r="F11309" s="44"/>
    </row>
    <row r="11310" spans="3:6" x14ac:dyDescent="0.2">
      <c r="C11310"/>
      <c r="E11310" s="46"/>
      <c r="F11310" s="44"/>
    </row>
    <row r="11311" spans="3:6" x14ac:dyDescent="0.2">
      <c r="C11311"/>
      <c r="E11311" s="46"/>
      <c r="F11311" s="44"/>
    </row>
    <row r="11312" spans="3:6" x14ac:dyDescent="0.2">
      <c r="C11312"/>
      <c r="E11312" s="46"/>
      <c r="F11312" s="44"/>
    </row>
    <row r="11313" spans="3:6" x14ac:dyDescent="0.2">
      <c r="C11313"/>
      <c r="E11313" s="46"/>
      <c r="F11313" s="44"/>
    </row>
    <row r="11314" spans="3:6" x14ac:dyDescent="0.2">
      <c r="C11314"/>
      <c r="E11314" s="46"/>
      <c r="F11314" s="44"/>
    </row>
    <row r="11315" spans="3:6" x14ac:dyDescent="0.2">
      <c r="C11315"/>
      <c r="E11315" s="46"/>
      <c r="F11315" s="44"/>
    </row>
    <row r="11316" spans="3:6" x14ac:dyDescent="0.2">
      <c r="C11316"/>
      <c r="E11316" s="46"/>
      <c r="F11316" s="44"/>
    </row>
    <row r="11317" spans="3:6" x14ac:dyDescent="0.2">
      <c r="C11317"/>
      <c r="E11317" s="46"/>
      <c r="F11317" s="44"/>
    </row>
    <row r="11318" spans="3:6" x14ac:dyDescent="0.2">
      <c r="C11318"/>
      <c r="E11318" s="46"/>
      <c r="F11318" s="44"/>
    </row>
    <row r="11319" spans="3:6" x14ac:dyDescent="0.2">
      <c r="C11319"/>
      <c r="E11319" s="46"/>
      <c r="F11319" s="44"/>
    </row>
    <row r="11320" spans="3:6" x14ac:dyDescent="0.2">
      <c r="C11320"/>
      <c r="E11320" s="46"/>
      <c r="F11320" s="44"/>
    </row>
    <row r="11321" spans="3:6" x14ac:dyDescent="0.2">
      <c r="C11321"/>
      <c r="E11321" s="46"/>
      <c r="F11321" s="44"/>
    </row>
    <row r="11322" spans="3:6" x14ac:dyDescent="0.2">
      <c r="C11322"/>
      <c r="E11322" s="46"/>
      <c r="F11322" s="44"/>
    </row>
    <row r="11323" spans="3:6" x14ac:dyDescent="0.2">
      <c r="C11323"/>
      <c r="E11323" s="46"/>
      <c r="F11323" s="44"/>
    </row>
    <row r="11324" spans="3:6" x14ac:dyDescent="0.2">
      <c r="C11324"/>
      <c r="E11324" s="46"/>
      <c r="F11324" s="44"/>
    </row>
    <row r="11325" spans="3:6" x14ac:dyDescent="0.2">
      <c r="C11325"/>
      <c r="E11325" s="46"/>
      <c r="F11325" s="44"/>
    </row>
    <row r="11326" spans="3:6" x14ac:dyDescent="0.2">
      <c r="C11326"/>
      <c r="E11326" s="46"/>
      <c r="F11326" s="44"/>
    </row>
    <row r="11327" spans="3:6" x14ac:dyDescent="0.2">
      <c r="C11327"/>
      <c r="E11327" s="46"/>
      <c r="F11327" s="44"/>
    </row>
    <row r="11328" spans="3:6" x14ac:dyDescent="0.2">
      <c r="C11328"/>
      <c r="E11328" s="46"/>
      <c r="F11328" s="44"/>
    </row>
    <row r="11329" spans="3:6" x14ac:dyDescent="0.2">
      <c r="C11329"/>
      <c r="E11329" s="46"/>
      <c r="F11329" s="44"/>
    </row>
    <row r="11330" spans="3:6" x14ac:dyDescent="0.2">
      <c r="C11330"/>
      <c r="E11330" s="46"/>
      <c r="F11330" s="44"/>
    </row>
    <row r="11331" spans="3:6" x14ac:dyDescent="0.2">
      <c r="C11331"/>
      <c r="E11331" s="46"/>
      <c r="F11331" s="44"/>
    </row>
    <row r="11332" spans="3:6" x14ac:dyDescent="0.2">
      <c r="C11332"/>
      <c r="E11332" s="46"/>
      <c r="F11332" s="44"/>
    </row>
    <row r="11333" spans="3:6" x14ac:dyDescent="0.2">
      <c r="C11333"/>
      <c r="E11333" s="46"/>
      <c r="F11333" s="44"/>
    </row>
    <row r="11334" spans="3:6" x14ac:dyDescent="0.2">
      <c r="C11334"/>
      <c r="E11334" s="46"/>
      <c r="F11334" s="44"/>
    </row>
    <row r="11335" spans="3:6" x14ac:dyDescent="0.2">
      <c r="C11335"/>
      <c r="E11335" s="46"/>
      <c r="F11335" s="44"/>
    </row>
    <row r="11336" spans="3:6" x14ac:dyDescent="0.2">
      <c r="C11336"/>
      <c r="E11336" s="46"/>
      <c r="F11336" s="44"/>
    </row>
    <row r="11337" spans="3:6" x14ac:dyDescent="0.2">
      <c r="C11337"/>
      <c r="E11337" s="46"/>
      <c r="F11337" s="44"/>
    </row>
    <row r="11338" spans="3:6" x14ac:dyDescent="0.2">
      <c r="C11338"/>
      <c r="E11338" s="46"/>
      <c r="F11338" s="44"/>
    </row>
    <row r="11339" spans="3:6" x14ac:dyDescent="0.2">
      <c r="C11339"/>
      <c r="E11339" s="46"/>
      <c r="F11339" s="44"/>
    </row>
    <row r="11340" spans="3:6" x14ac:dyDescent="0.2">
      <c r="C11340"/>
      <c r="E11340" s="46"/>
      <c r="F11340" s="44"/>
    </row>
    <row r="11341" spans="3:6" x14ac:dyDescent="0.2">
      <c r="C11341"/>
      <c r="E11341" s="46"/>
      <c r="F11341" s="44"/>
    </row>
    <row r="11342" spans="3:6" x14ac:dyDescent="0.2">
      <c r="C11342"/>
      <c r="E11342" s="46"/>
      <c r="F11342" s="44"/>
    </row>
    <row r="11343" spans="3:6" x14ac:dyDescent="0.2">
      <c r="C11343"/>
      <c r="E11343" s="46"/>
      <c r="F11343" s="44"/>
    </row>
    <row r="11344" spans="3:6" x14ac:dyDescent="0.2">
      <c r="C11344"/>
      <c r="E11344" s="46"/>
      <c r="F11344" s="44"/>
    </row>
    <row r="11345" spans="3:6" x14ac:dyDescent="0.2">
      <c r="C11345"/>
      <c r="E11345" s="46"/>
      <c r="F11345" s="44"/>
    </row>
    <row r="11346" spans="3:6" x14ac:dyDescent="0.2">
      <c r="C11346"/>
      <c r="E11346" s="46"/>
      <c r="F11346" s="44"/>
    </row>
    <row r="11347" spans="3:6" x14ac:dyDescent="0.2">
      <c r="C11347"/>
      <c r="E11347" s="46"/>
      <c r="F11347" s="44"/>
    </row>
    <row r="11348" spans="3:6" x14ac:dyDescent="0.2">
      <c r="C11348"/>
      <c r="E11348" s="46"/>
      <c r="F11348" s="44"/>
    </row>
    <row r="11349" spans="3:6" x14ac:dyDescent="0.2">
      <c r="C11349"/>
      <c r="E11349" s="46"/>
      <c r="F11349" s="44"/>
    </row>
    <row r="11350" spans="3:6" x14ac:dyDescent="0.2">
      <c r="C11350"/>
      <c r="E11350" s="46"/>
      <c r="F11350" s="44"/>
    </row>
    <row r="11351" spans="3:6" x14ac:dyDescent="0.2">
      <c r="C11351"/>
      <c r="E11351" s="46"/>
      <c r="F11351" s="44"/>
    </row>
    <row r="11352" spans="3:6" x14ac:dyDescent="0.2">
      <c r="C11352"/>
      <c r="E11352" s="46"/>
      <c r="F11352" s="44"/>
    </row>
    <row r="11353" spans="3:6" x14ac:dyDescent="0.2">
      <c r="C11353"/>
      <c r="E11353" s="46"/>
      <c r="F11353" s="44"/>
    </row>
    <row r="11354" spans="3:6" x14ac:dyDescent="0.2">
      <c r="C11354"/>
      <c r="E11354" s="46"/>
      <c r="F11354" s="44"/>
    </row>
    <row r="11355" spans="3:6" x14ac:dyDescent="0.2">
      <c r="C11355"/>
      <c r="E11355" s="46"/>
      <c r="F11355" s="44"/>
    </row>
    <row r="11356" spans="3:6" x14ac:dyDescent="0.2">
      <c r="C11356"/>
      <c r="E11356" s="46"/>
      <c r="F11356" s="44"/>
    </row>
    <row r="11357" spans="3:6" x14ac:dyDescent="0.2">
      <c r="C11357"/>
      <c r="E11357" s="46"/>
      <c r="F11357" s="44"/>
    </row>
    <row r="11358" spans="3:6" x14ac:dyDescent="0.2">
      <c r="C11358"/>
      <c r="E11358" s="46"/>
      <c r="F11358" s="44"/>
    </row>
    <row r="11359" spans="3:6" x14ac:dyDescent="0.2">
      <c r="C11359"/>
      <c r="E11359" s="46"/>
      <c r="F11359" s="44"/>
    </row>
    <row r="11360" spans="3:6" x14ac:dyDescent="0.2">
      <c r="C11360"/>
      <c r="E11360" s="46"/>
      <c r="F11360" s="44"/>
    </row>
    <row r="11361" spans="3:6" x14ac:dyDescent="0.2">
      <c r="C11361"/>
      <c r="E11361" s="46"/>
      <c r="F11361" s="44"/>
    </row>
    <row r="11362" spans="3:6" x14ac:dyDescent="0.2">
      <c r="C11362"/>
      <c r="E11362" s="46"/>
      <c r="F11362" s="44"/>
    </row>
    <row r="11363" spans="3:6" x14ac:dyDescent="0.2">
      <c r="C11363"/>
      <c r="E11363" s="46"/>
      <c r="F11363" s="44"/>
    </row>
    <row r="11364" spans="3:6" x14ac:dyDescent="0.2">
      <c r="C11364"/>
      <c r="E11364" s="46"/>
      <c r="F11364" s="44"/>
    </row>
    <row r="11365" spans="3:6" x14ac:dyDescent="0.2">
      <c r="C11365"/>
      <c r="E11365" s="46"/>
      <c r="F11365" s="44"/>
    </row>
    <row r="11366" spans="3:6" x14ac:dyDescent="0.2">
      <c r="C11366"/>
      <c r="E11366" s="46"/>
      <c r="F11366" s="44"/>
    </row>
    <row r="11367" spans="3:6" x14ac:dyDescent="0.2">
      <c r="C11367"/>
      <c r="E11367" s="46"/>
      <c r="F11367" s="44"/>
    </row>
    <row r="11368" spans="3:6" x14ac:dyDescent="0.2">
      <c r="C11368"/>
      <c r="E11368" s="46"/>
      <c r="F11368" s="44"/>
    </row>
    <row r="11369" spans="3:6" x14ac:dyDescent="0.2">
      <c r="C11369"/>
      <c r="E11369" s="46"/>
      <c r="F11369" s="44"/>
    </row>
    <row r="11370" spans="3:6" x14ac:dyDescent="0.2">
      <c r="C11370"/>
      <c r="E11370" s="46"/>
      <c r="F11370" s="44"/>
    </row>
    <row r="11371" spans="3:6" x14ac:dyDescent="0.2">
      <c r="C11371"/>
      <c r="E11371" s="46"/>
      <c r="F11371" s="44"/>
    </row>
    <row r="11372" spans="3:6" x14ac:dyDescent="0.2">
      <c r="C11372"/>
      <c r="E11372" s="46"/>
      <c r="F11372" s="44"/>
    </row>
    <row r="11373" spans="3:6" x14ac:dyDescent="0.2">
      <c r="C11373"/>
      <c r="E11373" s="46"/>
      <c r="F11373" s="44"/>
    </row>
    <row r="11374" spans="3:6" x14ac:dyDescent="0.2">
      <c r="C11374"/>
      <c r="E11374" s="46"/>
      <c r="F11374" s="44"/>
    </row>
    <row r="11375" spans="3:6" x14ac:dyDescent="0.2">
      <c r="C11375"/>
      <c r="E11375" s="46"/>
      <c r="F11375" s="44"/>
    </row>
    <row r="11376" spans="3:6" x14ac:dyDescent="0.2">
      <c r="C11376"/>
      <c r="E11376" s="46"/>
      <c r="F11376" s="44"/>
    </row>
    <row r="11377" spans="3:6" x14ac:dyDescent="0.2">
      <c r="C11377"/>
      <c r="E11377" s="46"/>
      <c r="F11377" s="44"/>
    </row>
    <row r="11378" spans="3:6" x14ac:dyDescent="0.2">
      <c r="C11378"/>
      <c r="E11378" s="46"/>
      <c r="F11378" s="44"/>
    </row>
    <row r="11379" spans="3:6" x14ac:dyDescent="0.2">
      <c r="C11379"/>
      <c r="E11379" s="46"/>
      <c r="F11379" s="44"/>
    </row>
    <row r="11380" spans="3:6" x14ac:dyDescent="0.2">
      <c r="C11380"/>
      <c r="E11380" s="46"/>
      <c r="F11380" s="44"/>
    </row>
    <row r="11381" spans="3:6" x14ac:dyDescent="0.2">
      <c r="C11381"/>
      <c r="E11381" s="46"/>
      <c r="F11381" s="44"/>
    </row>
    <row r="11382" spans="3:6" x14ac:dyDescent="0.2">
      <c r="C11382"/>
      <c r="E11382" s="46"/>
      <c r="F11382" s="44"/>
    </row>
    <row r="11383" spans="3:6" x14ac:dyDescent="0.2">
      <c r="C11383"/>
      <c r="E11383" s="46"/>
      <c r="F11383" s="44"/>
    </row>
    <row r="11384" spans="3:6" x14ac:dyDescent="0.2">
      <c r="C11384"/>
      <c r="E11384" s="46"/>
      <c r="F11384" s="44"/>
    </row>
    <row r="11385" spans="3:6" x14ac:dyDescent="0.2">
      <c r="C11385"/>
      <c r="E11385" s="46"/>
      <c r="F11385" s="44"/>
    </row>
    <row r="11386" spans="3:6" x14ac:dyDescent="0.2">
      <c r="C11386"/>
      <c r="E11386" s="46"/>
      <c r="F11386" s="44"/>
    </row>
    <row r="11387" spans="3:6" x14ac:dyDescent="0.2">
      <c r="C11387"/>
      <c r="E11387" s="46"/>
      <c r="F11387" s="44"/>
    </row>
    <row r="11388" spans="3:6" x14ac:dyDescent="0.2">
      <c r="C11388"/>
      <c r="E11388" s="46"/>
      <c r="F11388" s="44"/>
    </row>
    <row r="11389" spans="3:6" x14ac:dyDescent="0.2">
      <c r="C11389"/>
      <c r="E11389" s="46"/>
      <c r="F11389" s="44"/>
    </row>
    <row r="11390" spans="3:6" x14ac:dyDescent="0.2">
      <c r="C11390"/>
      <c r="E11390" s="46"/>
      <c r="F11390" s="44"/>
    </row>
    <row r="11391" spans="3:6" x14ac:dyDescent="0.2">
      <c r="C11391"/>
      <c r="E11391" s="46"/>
      <c r="F11391" s="44"/>
    </row>
    <row r="11392" spans="3:6" x14ac:dyDescent="0.2">
      <c r="C11392"/>
      <c r="E11392" s="46"/>
      <c r="F11392" s="44"/>
    </row>
    <row r="11393" spans="3:6" x14ac:dyDescent="0.2">
      <c r="C11393"/>
      <c r="E11393" s="46"/>
      <c r="F11393" s="44"/>
    </row>
    <row r="11394" spans="3:6" x14ac:dyDescent="0.2">
      <c r="C11394"/>
      <c r="E11394" s="46"/>
      <c r="F11394" s="44"/>
    </row>
    <row r="11395" spans="3:6" x14ac:dyDescent="0.2">
      <c r="C11395"/>
      <c r="E11395" s="46"/>
      <c r="F11395" s="44"/>
    </row>
    <row r="11396" spans="3:6" x14ac:dyDescent="0.2">
      <c r="C11396"/>
      <c r="E11396" s="46"/>
      <c r="F11396" s="44"/>
    </row>
    <row r="11397" spans="3:6" x14ac:dyDescent="0.2">
      <c r="C11397"/>
      <c r="E11397" s="46"/>
      <c r="F11397" s="44"/>
    </row>
    <row r="11398" spans="3:6" x14ac:dyDescent="0.2">
      <c r="C11398"/>
      <c r="E11398" s="46"/>
      <c r="F11398" s="44"/>
    </row>
    <row r="11399" spans="3:6" x14ac:dyDescent="0.2">
      <c r="C11399"/>
      <c r="E11399" s="46"/>
      <c r="F11399" s="44"/>
    </row>
    <row r="11400" spans="3:6" x14ac:dyDescent="0.2">
      <c r="C11400"/>
      <c r="E11400" s="46"/>
      <c r="F11400" s="44"/>
    </row>
    <row r="11401" spans="3:6" x14ac:dyDescent="0.2">
      <c r="C11401"/>
      <c r="E11401" s="46"/>
      <c r="F11401" s="44"/>
    </row>
    <row r="11402" spans="3:6" x14ac:dyDescent="0.2">
      <c r="C11402"/>
      <c r="E11402" s="46"/>
      <c r="F11402" s="44"/>
    </row>
    <row r="11403" spans="3:6" x14ac:dyDescent="0.2">
      <c r="C11403"/>
      <c r="E11403" s="46"/>
      <c r="F11403" s="44"/>
    </row>
    <row r="11404" spans="3:6" x14ac:dyDescent="0.2">
      <c r="C11404"/>
      <c r="E11404" s="46"/>
      <c r="F11404" s="44"/>
    </row>
    <row r="11405" spans="3:6" x14ac:dyDescent="0.2">
      <c r="C11405"/>
      <c r="E11405" s="46"/>
      <c r="F11405" s="44"/>
    </row>
    <row r="11406" spans="3:6" x14ac:dyDescent="0.2">
      <c r="C11406"/>
      <c r="E11406" s="46"/>
      <c r="F11406" s="44"/>
    </row>
    <row r="11407" spans="3:6" x14ac:dyDescent="0.2">
      <c r="C11407"/>
      <c r="E11407" s="46"/>
      <c r="F11407" s="44"/>
    </row>
    <row r="11408" spans="3:6" x14ac:dyDescent="0.2">
      <c r="C11408"/>
      <c r="E11408" s="46"/>
      <c r="F11408" s="44"/>
    </row>
    <row r="11409" spans="3:6" x14ac:dyDescent="0.2">
      <c r="C11409"/>
      <c r="E11409" s="46"/>
      <c r="F11409" s="44"/>
    </row>
    <row r="11410" spans="3:6" x14ac:dyDescent="0.2">
      <c r="C11410"/>
      <c r="E11410" s="46"/>
      <c r="F11410" s="44"/>
    </row>
    <row r="11411" spans="3:6" x14ac:dyDescent="0.2">
      <c r="C11411"/>
      <c r="E11411" s="46"/>
      <c r="F11411" s="44"/>
    </row>
    <row r="11412" spans="3:6" x14ac:dyDescent="0.2">
      <c r="C11412"/>
      <c r="E11412" s="46"/>
      <c r="F11412" s="44"/>
    </row>
    <row r="11413" spans="3:6" x14ac:dyDescent="0.2">
      <c r="C11413"/>
      <c r="E11413" s="46"/>
      <c r="F11413" s="44"/>
    </row>
    <row r="11414" spans="3:6" x14ac:dyDescent="0.2">
      <c r="C11414"/>
      <c r="E11414" s="46"/>
      <c r="F11414" s="44"/>
    </row>
    <row r="11415" spans="3:6" x14ac:dyDescent="0.2">
      <c r="C11415"/>
      <c r="E11415" s="46"/>
      <c r="F11415" s="44"/>
    </row>
    <row r="11416" spans="3:6" x14ac:dyDescent="0.2">
      <c r="C11416"/>
      <c r="E11416" s="46"/>
      <c r="F11416" s="44"/>
    </row>
    <row r="11417" spans="3:6" x14ac:dyDescent="0.2">
      <c r="C11417"/>
      <c r="E11417" s="46"/>
      <c r="F11417" s="44"/>
    </row>
    <row r="11418" spans="3:6" x14ac:dyDescent="0.2">
      <c r="C11418"/>
      <c r="E11418" s="46"/>
      <c r="F11418" s="44"/>
    </row>
    <row r="11419" spans="3:6" x14ac:dyDescent="0.2">
      <c r="C11419"/>
      <c r="E11419" s="46"/>
      <c r="F11419" s="44"/>
    </row>
    <row r="11420" spans="3:6" x14ac:dyDescent="0.2">
      <c r="C11420"/>
      <c r="E11420" s="46"/>
      <c r="F11420" s="44"/>
    </row>
    <row r="11421" spans="3:6" x14ac:dyDescent="0.2">
      <c r="C11421"/>
      <c r="E11421" s="46"/>
      <c r="F11421" s="44"/>
    </row>
    <row r="11422" spans="3:6" x14ac:dyDescent="0.2">
      <c r="C11422"/>
      <c r="E11422" s="46"/>
      <c r="F11422" s="44"/>
    </row>
    <row r="11423" spans="3:6" x14ac:dyDescent="0.2">
      <c r="C11423"/>
      <c r="E11423" s="46"/>
      <c r="F11423" s="44"/>
    </row>
    <row r="11424" spans="3:6" x14ac:dyDescent="0.2">
      <c r="C11424"/>
      <c r="E11424" s="46"/>
      <c r="F11424" s="44"/>
    </row>
    <row r="11425" spans="3:6" x14ac:dyDescent="0.2">
      <c r="C11425"/>
      <c r="E11425" s="46"/>
      <c r="F11425" s="44"/>
    </row>
    <row r="11426" spans="3:6" x14ac:dyDescent="0.2">
      <c r="C11426"/>
      <c r="E11426" s="46"/>
      <c r="F11426" s="44"/>
    </row>
    <row r="11427" spans="3:6" x14ac:dyDescent="0.2">
      <c r="C11427"/>
      <c r="E11427" s="46"/>
      <c r="F11427" s="44"/>
    </row>
    <row r="11428" spans="3:6" x14ac:dyDescent="0.2">
      <c r="C11428"/>
      <c r="E11428" s="46"/>
      <c r="F11428" s="44"/>
    </row>
    <row r="11429" spans="3:6" x14ac:dyDescent="0.2">
      <c r="C11429"/>
      <c r="E11429" s="46"/>
      <c r="F11429" s="44"/>
    </row>
    <row r="11430" spans="3:6" x14ac:dyDescent="0.2">
      <c r="C11430"/>
      <c r="E11430" s="46"/>
      <c r="F11430" s="44"/>
    </row>
    <row r="11431" spans="3:6" x14ac:dyDescent="0.2">
      <c r="C11431"/>
      <c r="E11431" s="46"/>
      <c r="F11431" s="44"/>
    </row>
    <row r="11432" spans="3:6" x14ac:dyDescent="0.2">
      <c r="C11432"/>
      <c r="E11432" s="46"/>
      <c r="F11432" s="44"/>
    </row>
    <row r="11433" spans="3:6" x14ac:dyDescent="0.2">
      <c r="C11433"/>
      <c r="E11433" s="46"/>
      <c r="F11433" s="44"/>
    </row>
    <row r="11434" spans="3:6" x14ac:dyDescent="0.2">
      <c r="C11434"/>
      <c r="E11434" s="46"/>
      <c r="F11434" s="44"/>
    </row>
    <row r="11435" spans="3:6" x14ac:dyDescent="0.2">
      <c r="C11435"/>
      <c r="E11435" s="46"/>
      <c r="F11435" s="44"/>
    </row>
    <row r="11436" spans="3:6" x14ac:dyDescent="0.2">
      <c r="C11436"/>
      <c r="E11436" s="46"/>
      <c r="F11436" s="44"/>
    </row>
    <row r="11437" spans="3:6" x14ac:dyDescent="0.2">
      <c r="C11437"/>
      <c r="E11437" s="46"/>
      <c r="F11437" s="44"/>
    </row>
    <row r="11438" spans="3:6" x14ac:dyDescent="0.2">
      <c r="C11438"/>
      <c r="E11438" s="46"/>
      <c r="F11438" s="44"/>
    </row>
    <row r="11439" spans="3:6" x14ac:dyDescent="0.2">
      <c r="C11439"/>
      <c r="E11439" s="46"/>
      <c r="F11439" s="44"/>
    </row>
    <row r="11440" spans="3:6" x14ac:dyDescent="0.2">
      <c r="C11440"/>
      <c r="E11440" s="46"/>
      <c r="F11440" s="44"/>
    </row>
    <row r="11441" spans="3:6" x14ac:dyDescent="0.2">
      <c r="C11441"/>
      <c r="E11441" s="46"/>
      <c r="F11441" s="44"/>
    </row>
    <row r="11442" spans="3:6" x14ac:dyDescent="0.2">
      <c r="C11442"/>
      <c r="E11442" s="46"/>
      <c r="F11442" s="44"/>
    </row>
    <row r="11443" spans="3:6" x14ac:dyDescent="0.2">
      <c r="C11443"/>
      <c r="E11443" s="46"/>
      <c r="F11443" s="44"/>
    </row>
    <row r="11444" spans="3:6" x14ac:dyDescent="0.2">
      <c r="C11444"/>
      <c r="E11444" s="46"/>
      <c r="F11444" s="44"/>
    </row>
    <row r="11445" spans="3:6" x14ac:dyDescent="0.2">
      <c r="C11445"/>
      <c r="E11445" s="46"/>
      <c r="F11445" s="44"/>
    </row>
    <row r="11446" spans="3:6" x14ac:dyDescent="0.2">
      <c r="C11446"/>
      <c r="E11446" s="46"/>
      <c r="F11446" s="44"/>
    </row>
    <row r="11447" spans="3:6" x14ac:dyDescent="0.2">
      <c r="C11447"/>
      <c r="E11447" s="46"/>
      <c r="F11447" s="44"/>
    </row>
    <row r="11448" spans="3:6" x14ac:dyDescent="0.2">
      <c r="C11448"/>
      <c r="E11448" s="46"/>
      <c r="F11448" s="44"/>
    </row>
    <row r="11449" spans="3:6" x14ac:dyDescent="0.2">
      <c r="C11449"/>
      <c r="E11449" s="46"/>
      <c r="F11449" s="44"/>
    </row>
    <row r="11450" spans="3:6" x14ac:dyDescent="0.2">
      <c r="C11450"/>
      <c r="E11450" s="46"/>
      <c r="F11450" s="44"/>
    </row>
    <row r="11451" spans="3:6" x14ac:dyDescent="0.2">
      <c r="C11451"/>
      <c r="E11451" s="46"/>
      <c r="F11451" s="44"/>
    </row>
    <row r="11452" spans="3:6" x14ac:dyDescent="0.2">
      <c r="C11452"/>
      <c r="E11452" s="46"/>
      <c r="F11452" s="44"/>
    </row>
    <row r="11453" spans="3:6" x14ac:dyDescent="0.2">
      <c r="C11453"/>
      <c r="E11453" s="46"/>
      <c r="F11453" s="44"/>
    </row>
    <row r="11454" spans="3:6" x14ac:dyDescent="0.2">
      <c r="C11454"/>
      <c r="E11454" s="46"/>
      <c r="F11454" s="44"/>
    </row>
    <row r="11455" spans="3:6" x14ac:dyDescent="0.2">
      <c r="C11455"/>
      <c r="E11455" s="46"/>
      <c r="F11455" s="44"/>
    </row>
    <row r="11456" spans="3:6" x14ac:dyDescent="0.2">
      <c r="C11456"/>
      <c r="E11456" s="46"/>
      <c r="F11456" s="44"/>
    </row>
    <row r="11457" spans="3:6" x14ac:dyDescent="0.2">
      <c r="C11457"/>
      <c r="E11457" s="46"/>
      <c r="F11457" s="44"/>
    </row>
    <row r="11458" spans="3:6" x14ac:dyDescent="0.2">
      <c r="C11458"/>
      <c r="E11458" s="46"/>
      <c r="F11458" s="44"/>
    </row>
    <row r="11459" spans="3:6" x14ac:dyDescent="0.2">
      <c r="C11459"/>
      <c r="E11459" s="46"/>
      <c r="F11459" s="44"/>
    </row>
    <row r="11460" spans="3:6" x14ac:dyDescent="0.2">
      <c r="C11460"/>
      <c r="E11460" s="46"/>
      <c r="F11460" s="44"/>
    </row>
    <row r="11461" spans="3:6" x14ac:dyDescent="0.2">
      <c r="C11461"/>
      <c r="E11461" s="46"/>
      <c r="F11461" s="44"/>
    </row>
    <row r="11462" spans="3:6" x14ac:dyDescent="0.2">
      <c r="C11462"/>
      <c r="E11462" s="46"/>
      <c r="F11462" s="44"/>
    </row>
    <row r="11463" spans="3:6" x14ac:dyDescent="0.2">
      <c r="C11463"/>
      <c r="E11463" s="46"/>
      <c r="F11463" s="44"/>
    </row>
    <row r="11464" spans="3:6" x14ac:dyDescent="0.2">
      <c r="C11464"/>
      <c r="E11464" s="46"/>
      <c r="F11464" s="44"/>
    </row>
    <row r="11465" spans="3:6" x14ac:dyDescent="0.2">
      <c r="C11465"/>
      <c r="E11465" s="46"/>
      <c r="F11465" s="44"/>
    </row>
    <row r="11466" spans="3:6" x14ac:dyDescent="0.2">
      <c r="C11466"/>
      <c r="E11466" s="46"/>
      <c r="F11466" s="44"/>
    </row>
    <row r="11467" spans="3:6" x14ac:dyDescent="0.2">
      <c r="C11467"/>
      <c r="E11467" s="46"/>
      <c r="F11467" s="44"/>
    </row>
    <row r="11468" spans="3:6" x14ac:dyDescent="0.2">
      <c r="C11468"/>
      <c r="E11468" s="46"/>
      <c r="F11468" s="44"/>
    </row>
    <row r="11469" spans="3:6" x14ac:dyDescent="0.2">
      <c r="C11469"/>
      <c r="E11469" s="46"/>
      <c r="F11469" s="44"/>
    </row>
    <row r="11470" spans="3:6" x14ac:dyDescent="0.2">
      <c r="C11470"/>
      <c r="E11470" s="46"/>
      <c r="F11470" s="44"/>
    </row>
    <row r="11471" spans="3:6" x14ac:dyDescent="0.2">
      <c r="C11471"/>
      <c r="E11471" s="46"/>
      <c r="F11471" s="44"/>
    </row>
    <row r="11472" spans="3:6" x14ac:dyDescent="0.2">
      <c r="C11472"/>
      <c r="E11472" s="46"/>
      <c r="F11472" s="44"/>
    </row>
    <row r="11473" spans="3:6" x14ac:dyDescent="0.2">
      <c r="C11473"/>
      <c r="E11473" s="46"/>
      <c r="F11473" s="44"/>
    </row>
    <row r="11474" spans="3:6" x14ac:dyDescent="0.2">
      <c r="C11474"/>
      <c r="E11474" s="46"/>
      <c r="F11474" s="44"/>
    </row>
    <row r="11475" spans="3:6" x14ac:dyDescent="0.2">
      <c r="C11475"/>
      <c r="E11475" s="46"/>
      <c r="F11475" s="44"/>
    </row>
    <row r="11476" spans="3:6" x14ac:dyDescent="0.2">
      <c r="C11476"/>
      <c r="E11476" s="46"/>
      <c r="F11476" s="44"/>
    </row>
    <row r="11477" spans="3:6" x14ac:dyDescent="0.2">
      <c r="C11477"/>
      <c r="E11477" s="46"/>
      <c r="F11477" s="44"/>
    </row>
    <row r="11478" spans="3:6" x14ac:dyDescent="0.2">
      <c r="C11478"/>
      <c r="E11478" s="46"/>
      <c r="F11478" s="44"/>
    </row>
    <row r="11479" spans="3:6" x14ac:dyDescent="0.2">
      <c r="C11479"/>
      <c r="E11479" s="46"/>
      <c r="F11479" s="44"/>
    </row>
    <row r="11480" spans="3:6" x14ac:dyDescent="0.2">
      <c r="C11480"/>
      <c r="E11480" s="46"/>
      <c r="F11480" s="44"/>
    </row>
    <row r="11481" spans="3:6" x14ac:dyDescent="0.2">
      <c r="C11481"/>
      <c r="E11481" s="46"/>
      <c r="F11481" s="44"/>
    </row>
    <row r="11482" spans="3:6" x14ac:dyDescent="0.2">
      <c r="C11482"/>
      <c r="E11482" s="46"/>
      <c r="F11482" s="44"/>
    </row>
    <row r="11483" spans="3:6" x14ac:dyDescent="0.2">
      <c r="C11483"/>
      <c r="E11483" s="46"/>
      <c r="F11483" s="44"/>
    </row>
    <row r="11484" spans="3:6" x14ac:dyDescent="0.2">
      <c r="C11484"/>
      <c r="E11484" s="46"/>
      <c r="F11484" s="44"/>
    </row>
    <row r="11485" spans="3:6" x14ac:dyDescent="0.2">
      <c r="C11485"/>
      <c r="E11485" s="46"/>
      <c r="F11485" s="44"/>
    </row>
    <row r="11486" spans="3:6" x14ac:dyDescent="0.2">
      <c r="C11486"/>
      <c r="E11486" s="46"/>
      <c r="F11486" s="44"/>
    </row>
    <row r="11487" spans="3:6" x14ac:dyDescent="0.2">
      <c r="C11487"/>
      <c r="E11487" s="46"/>
      <c r="F11487" s="44"/>
    </row>
    <row r="11488" spans="3:6" x14ac:dyDescent="0.2">
      <c r="C11488"/>
      <c r="E11488" s="46"/>
      <c r="F11488" s="44"/>
    </row>
    <row r="11489" spans="3:6" x14ac:dyDescent="0.2">
      <c r="C11489"/>
      <c r="E11489" s="46"/>
      <c r="F11489" s="44"/>
    </row>
    <row r="11490" spans="3:6" x14ac:dyDescent="0.2">
      <c r="C11490"/>
      <c r="E11490" s="46"/>
      <c r="F11490" s="44"/>
    </row>
    <row r="11491" spans="3:6" x14ac:dyDescent="0.2">
      <c r="C11491"/>
      <c r="E11491" s="46"/>
      <c r="F11491" s="44"/>
    </row>
    <row r="11492" spans="3:6" x14ac:dyDescent="0.2">
      <c r="C11492"/>
      <c r="E11492" s="46"/>
      <c r="F11492" s="44"/>
    </row>
    <row r="11493" spans="3:6" x14ac:dyDescent="0.2">
      <c r="C11493"/>
      <c r="E11493" s="46"/>
      <c r="F11493" s="44"/>
    </row>
    <row r="11494" spans="3:6" x14ac:dyDescent="0.2">
      <c r="C11494"/>
      <c r="E11494" s="46"/>
      <c r="F11494" s="44"/>
    </row>
    <row r="11495" spans="3:6" x14ac:dyDescent="0.2">
      <c r="C11495"/>
      <c r="E11495" s="46"/>
      <c r="F11495" s="44"/>
    </row>
    <row r="11496" spans="3:6" x14ac:dyDescent="0.2">
      <c r="C11496"/>
      <c r="E11496" s="46"/>
      <c r="F11496" s="44"/>
    </row>
    <row r="11497" spans="3:6" x14ac:dyDescent="0.2">
      <c r="C11497"/>
      <c r="E11497" s="46"/>
      <c r="F11497" s="44"/>
    </row>
    <row r="11498" spans="3:6" x14ac:dyDescent="0.2">
      <c r="C11498"/>
      <c r="E11498" s="46"/>
      <c r="F11498" s="44"/>
    </row>
    <row r="11499" spans="3:6" x14ac:dyDescent="0.2">
      <c r="C11499"/>
      <c r="E11499" s="46"/>
      <c r="F11499" s="44"/>
    </row>
    <row r="11500" spans="3:6" x14ac:dyDescent="0.2">
      <c r="C11500"/>
      <c r="E11500" s="46"/>
      <c r="F11500" s="44"/>
    </row>
    <row r="11501" spans="3:6" x14ac:dyDescent="0.2">
      <c r="C11501"/>
      <c r="E11501" s="46"/>
      <c r="F11501" s="44"/>
    </row>
    <row r="11502" spans="3:6" x14ac:dyDescent="0.2">
      <c r="C11502"/>
      <c r="E11502" s="46"/>
      <c r="F11502" s="44"/>
    </row>
    <row r="11503" spans="3:6" x14ac:dyDescent="0.2">
      <c r="C11503"/>
      <c r="E11503" s="46"/>
      <c r="F11503" s="44"/>
    </row>
    <row r="11504" spans="3:6" x14ac:dyDescent="0.2">
      <c r="C11504"/>
      <c r="E11504" s="46"/>
      <c r="F11504" s="44"/>
    </row>
    <row r="11505" spans="3:6" x14ac:dyDescent="0.2">
      <c r="C11505"/>
      <c r="E11505" s="46"/>
      <c r="F11505" s="44"/>
    </row>
    <row r="11506" spans="3:6" x14ac:dyDescent="0.2">
      <c r="C11506"/>
      <c r="E11506" s="46"/>
      <c r="F11506" s="44"/>
    </row>
    <row r="11507" spans="3:6" x14ac:dyDescent="0.2">
      <c r="C11507"/>
      <c r="E11507" s="46"/>
      <c r="F11507" s="44"/>
    </row>
    <row r="11508" spans="3:6" x14ac:dyDescent="0.2">
      <c r="C11508"/>
      <c r="E11508" s="46"/>
      <c r="F11508" s="44"/>
    </row>
    <row r="11509" spans="3:6" x14ac:dyDescent="0.2">
      <c r="C11509"/>
      <c r="E11509" s="46"/>
      <c r="F11509" s="44"/>
    </row>
    <row r="11510" spans="3:6" x14ac:dyDescent="0.2">
      <c r="C11510"/>
      <c r="E11510" s="46"/>
      <c r="F11510" s="44"/>
    </row>
    <row r="11511" spans="3:6" x14ac:dyDescent="0.2">
      <c r="C11511"/>
      <c r="E11511" s="46"/>
      <c r="F11511" s="44"/>
    </row>
    <row r="11512" spans="3:6" x14ac:dyDescent="0.2">
      <c r="C11512"/>
      <c r="E11512" s="46"/>
      <c r="F11512" s="44"/>
    </row>
    <row r="11513" spans="3:6" x14ac:dyDescent="0.2">
      <c r="C11513"/>
      <c r="E11513" s="46"/>
      <c r="F11513" s="44"/>
    </row>
    <row r="11514" spans="3:6" x14ac:dyDescent="0.2">
      <c r="C11514"/>
      <c r="E11514" s="46"/>
      <c r="F11514" s="44"/>
    </row>
    <row r="11515" spans="3:6" x14ac:dyDescent="0.2">
      <c r="C11515"/>
      <c r="E11515" s="46"/>
      <c r="F11515" s="44"/>
    </row>
    <row r="11516" spans="3:6" x14ac:dyDescent="0.2">
      <c r="C11516"/>
      <c r="E11516" s="46"/>
      <c r="F11516" s="44"/>
    </row>
    <row r="11517" spans="3:6" x14ac:dyDescent="0.2">
      <c r="C11517"/>
      <c r="E11517" s="46"/>
      <c r="F11517" s="44"/>
    </row>
    <row r="11518" spans="3:6" x14ac:dyDescent="0.2">
      <c r="C11518"/>
      <c r="E11518" s="46"/>
      <c r="F11518" s="44"/>
    </row>
    <row r="11519" spans="3:6" x14ac:dyDescent="0.2">
      <c r="C11519"/>
      <c r="E11519" s="46"/>
      <c r="F11519" s="44"/>
    </row>
    <row r="11520" spans="3:6" x14ac:dyDescent="0.2">
      <c r="C11520"/>
      <c r="E11520" s="46"/>
      <c r="F11520" s="44"/>
    </row>
    <row r="11521" spans="3:6" x14ac:dyDescent="0.2">
      <c r="C11521"/>
      <c r="E11521" s="46"/>
      <c r="F11521" s="44"/>
    </row>
    <row r="11522" spans="3:6" x14ac:dyDescent="0.2">
      <c r="C11522"/>
      <c r="E11522" s="46"/>
      <c r="F11522" s="44"/>
    </row>
    <row r="11523" spans="3:6" x14ac:dyDescent="0.2">
      <c r="C11523"/>
      <c r="E11523" s="46"/>
      <c r="F11523" s="44"/>
    </row>
    <row r="11524" spans="3:6" x14ac:dyDescent="0.2">
      <c r="C11524"/>
      <c r="E11524" s="46"/>
      <c r="F11524" s="44"/>
    </row>
    <row r="11525" spans="3:6" x14ac:dyDescent="0.2">
      <c r="C11525"/>
      <c r="E11525" s="46"/>
      <c r="F11525" s="44"/>
    </row>
    <row r="11526" spans="3:6" x14ac:dyDescent="0.2">
      <c r="C11526"/>
      <c r="E11526" s="46"/>
      <c r="F11526" s="44"/>
    </row>
    <row r="11527" spans="3:6" x14ac:dyDescent="0.2">
      <c r="C11527"/>
      <c r="E11527" s="46"/>
      <c r="F11527" s="44"/>
    </row>
    <row r="11528" spans="3:6" x14ac:dyDescent="0.2">
      <c r="C11528"/>
      <c r="E11528" s="46"/>
      <c r="F11528" s="44"/>
    </row>
    <row r="11529" spans="3:6" x14ac:dyDescent="0.2">
      <c r="C11529"/>
      <c r="E11529" s="46"/>
      <c r="F11529" s="44"/>
    </row>
    <row r="11530" spans="3:6" x14ac:dyDescent="0.2">
      <c r="C11530"/>
      <c r="E11530" s="46"/>
      <c r="F11530" s="44"/>
    </row>
    <row r="11531" spans="3:6" x14ac:dyDescent="0.2">
      <c r="C11531"/>
      <c r="E11531" s="46"/>
      <c r="F11531" s="44"/>
    </row>
    <row r="11532" spans="3:6" x14ac:dyDescent="0.2">
      <c r="C11532"/>
      <c r="E11532" s="46"/>
      <c r="F11532" s="44"/>
    </row>
    <row r="11533" spans="3:6" x14ac:dyDescent="0.2">
      <c r="C11533"/>
      <c r="E11533" s="46"/>
      <c r="F11533" s="44"/>
    </row>
    <row r="11534" spans="3:6" x14ac:dyDescent="0.2">
      <c r="C11534"/>
      <c r="E11534" s="46"/>
      <c r="F11534" s="44"/>
    </row>
    <row r="11535" spans="3:6" x14ac:dyDescent="0.2">
      <c r="C11535"/>
      <c r="E11535" s="46"/>
      <c r="F11535" s="44"/>
    </row>
    <row r="11536" spans="3:6" x14ac:dyDescent="0.2">
      <c r="C11536"/>
      <c r="E11536" s="46"/>
      <c r="F11536" s="44"/>
    </row>
    <row r="11537" spans="3:6" x14ac:dyDescent="0.2">
      <c r="C11537"/>
      <c r="E11537" s="46"/>
      <c r="F11537" s="44"/>
    </row>
    <row r="11538" spans="3:6" x14ac:dyDescent="0.2">
      <c r="C11538"/>
      <c r="E11538" s="46"/>
      <c r="F11538" s="44"/>
    </row>
    <row r="11539" spans="3:6" x14ac:dyDescent="0.2">
      <c r="C11539"/>
      <c r="E11539" s="46"/>
      <c r="F11539" s="44"/>
    </row>
    <row r="11540" spans="3:6" x14ac:dyDescent="0.2">
      <c r="C11540"/>
      <c r="E11540" s="46"/>
      <c r="F11540" s="44"/>
    </row>
    <row r="11541" spans="3:6" x14ac:dyDescent="0.2">
      <c r="C11541"/>
      <c r="E11541" s="46"/>
      <c r="F11541" s="44"/>
    </row>
    <row r="11542" spans="3:6" x14ac:dyDescent="0.2">
      <c r="C11542"/>
      <c r="E11542" s="46"/>
      <c r="F11542" s="44"/>
    </row>
    <row r="11543" spans="3:6" x14ac:dyDescent="0.2">
      <c r="C11543"/>
      <c r="E11543" s="46"/>
      <c r="F11543" s="44"/>
    </row>
    <row r="11544" spans="3:6" x14ac:dyDescent="0.2">
      <c r="C11544"/>
      <c r="E11544" s="46"/>
      <c r="F11544" s="44"/>
    </row>
    <row r="11545" spans="3:6" x14ac:dyDescent="0.2">
      <c r="C11545"/>
      <c r="E11545" s="46"/>
      <c r="F11545" s="44"/>
    </row>
    <row r="11546" spans="3:6" x14ac:dyDescent="0.2">
      <c r="C11546"/>
      <c r="E11546" s="46"/>
      <c r="F11546" s="44"/>
    </row>
    <row r="11547" spans="3:6" x14ac:dyDescent="0.2">
      <c r="C11547"/>
      <c r="E11547" s="46"/>
      <c r="F11547" s="44"/>
    </row>
    <row r="11548" spans="3:6" x14ac:dyDescent="0.2">
      <c r="C11548"/>
      <c r="E11548" s="46"/>
      <c r="F11548" s="44"/>
    </row>
    <row r="11549" spans="3:6" x14ac:dyDescent="0.2">
      <c r="C11549"/>
      <c r="E11549" s="46"/>
      <c r="F11549" s="44"/>
    </row>
    <row r="11550" spans="3:6" x14ac:dyDescent="0.2">
      <c r="C11550"/>
      <c r="E11550" s="46"/>
      <c r="F11550" s="44"/>
    </row>
    <row r="11551" spans="3:6" x14ac:dyDescent="0.2">
      <c r="C11551"/>
      <c r="E11551" s="46"/>
      <c r="F11551" s="44"/>
    </row>
    <row r="11552" spans="3:6" x14ac:dyDescent="0.2">
      <c r="C11552"/>
      <c r="E11552" s="46"/>
      <c r="F11552" s="44"/>
    </row>
    <row r="11553" spans="3:6" x14ac:dyDescent="0.2">
      <c r="C11553"/>
      <c r="E11553" s="46"/>
      <c r="F11553" s="44"/>
    </row>
    <row r="11554" spans="3:6" x14ac:dyDescent="0.2">
      <c r="C11554"/>
      <c r="E11554" s="46"/>
      <c r="F11554" s="44"/>
    </row>
    <row r="11555" spans="3:6" x14ac:dyDescent="0.2">
      <c r="C11555"/>
      <c r="E11555" s="46"/>
      <c r="F11555" s="44"/>
    </row>
    <row r="11556" spans="3:6" x14ac:dyDescent="0.2">
      <c r="C11556"/>
      <c r="E11556" s="46"/>
      <c r="F11556" s="44"/>
    </row>
    <row r="11557" spans="3:6" x14ac:dyDescent="0.2">
      <c r="C11557"/>
      <c r="E11557" s="46"/>
      <c r="F11557" s="44"/>
    </row>
    <row r="11558" spans="3:6" x14ac:dyDescent="0.2">
      <c r="C11558"/>
      <c r="E11558" s="46"/>
      <c r="F11558" s="44"/>
    </row>
    <row r="11559" spans="3:6" x14ac:dyDescent="0.2">
      <c r="C11559"/>
      <c r="E11559" s="46"/>
      <c r="F11559" s="44"/>
    </row>
    <row r="11560" spans="3:6" x14ac:dyDescent="0.2">
      <c r="C11560"/>
      <c r="E11560" s="46"/>
      <c r="F11560" s="44"/>
    </row>
    <row r="11561" spans="3:6" x14ac:dyDescent="0.2">
      <c r="C11561"/>
      <c r="E11561" s="46"/>
      <c r="F11561" s="44"/>
    </row>
    <row r="11562" spans="3:6" x14ac:dyDescent="0.2">
      <c r="C11562"/>
      <c r="E11562" s="46"/>
      <c r="F11562" s="44"/>
    </row>
    <row r="11563" spans="3:6" x14ac:dyDescent="0.2">
      <c r="C11563"/>
      <c r="E11563" s="46"/>
      <c r="F11563" s="44"/>
    </row>
    <row r="11564" spans="3:6" x14ac:dyDescent="0.2">
      <c r="C11564"/>
      <c r="E11564" s="46"/>
      <c r="F11564" s="44"/>
    </row>
    <row r="11565" spans="3:6" x14ac:dyDescent="0.2">
      <c r="C11565"/>
      <c r="E11565" s="46"/>
      <c r="F11565" s="44"/>
    </row>
    <row r="11566" spans="3:6" x14ac:dyDescent="0.2">
      <c r="C11566"/>
      <c r="E11566" s="46"/>
      <c r="F11566" s="44"/>
    </row>
    <row r="11567" spans="3:6" x14ac:dyDescent="0.2">
      <c r="C11567"/>
      <c r="E11567" s="46"/>
      <c r="F11567" s="44"/>
    </row>
    <row r="11568" spans="3:6" x14ac:dyDescent="0.2">
      <c r="C11568"/>
      <c r="E11568" s="46"/>
      <c r="F11568" s="44"/>
    </row>
    <row r="11569" spans="3:6" x14ac:dyDescent="0.2">
      <c r="C11569"/>
      <c r="E11569" s="46"/>
      <c r="F11569" s="44"/>
    </row>
    <row r="11570" spans="3:6" x14ac:dyDescent="0.2">
      <c r="C11570"/>
      <c r="E11570" s="46"/>
      <c r="F11570" s="44"/>
    </row>
    <row r="11571" spans="3:6" x14ac:dyDescent="0.2">
      <c r="C11571"/>
      <c r="E11571" s="46"/>
      <c r="F11571" s="44"/>
    </row>
    <row r="11572" spans="3:6" x14ac:dyDescent="0.2">
      <c r="C11572"/>
      <c r="E11572" s="46"/>
      <c r="F11572" s="44"/>
    </row>
    <row r="11573" spans="3:6" x14ac:dyDescent="0.2">
      <c r="C11573"/>
      <c r="E11573" s="46"/>
      <c r="F11573" s="44"/>
    </row>
    <row r="11574" spans="3:6" x14ac:dyDescent="0.2">
      <c r="C11574"/>
      <c r="E11574" s="46"/>
      <c r="F11574" s="44"/>
    </row>
    <row r="11575" spans="3:6" x14ac:dyDescent="0.2">
      <c r="C11575"/>
      <c r="E11575" s="46"/>
      <c r="F11575" s="44"/>
    </row>
    <row r="11576" spans="3:6" x14ac:dyDescent="0.2">
      <c r="C11576"/>
      <c r="E11576" s="46"/>
      <c r="F11576" s="44"/>
    </row>
    <row r="11577" spans="3:6" x14ac:dyDescent="0.2">
      <c r="C11577"/>
      <c r="E11577" s="46"/>
      <c r="F11577" s="44"/>
    </row>
    <row r="11578" spans="3:6" x14ac:dyDescent="0.2">
      <c r="C11578"/>
      <c r="E11578" s="46"/>
      <c r="F11578" s="44"/>
    </row>
    <row r="11579" spans="3:6" x14ac:dyDescent="0.2">
      <c r="C11579"/>
      <c r="E11579" s="46"/>
      <c r="F11579" s="44"/>
    </row>
    <row r="11580" spans="3:6" x14ac:dyDescent="0.2">
      <c r="C11580"/>
      <c r="E11580" s="46"/>
      <c r="F11580" s="44"/>
    </row>
    <row r="11581" spans="3:6" x14ac:dyDescent="0.2">
      <c r="C11581"/>
      <c r="E11581" s="46"/>
      <c r="F11581" s="44"/>
    </row>
    <row r="11582" spans="3:6" x14ac:dyDescent="0.2">
      <c r="C11582"/>
      <c r="E11582" s="46"/>
      <c r="F11582" s="44"/>
    </row>
    <row r="11583" spans="3:6" x14ac:dyDescent="0.2">
      <c r="C11583"/>
      <c r="E11583" s="46"/>
      <c r="F11583" s="44"/>
    </row>
    <row r="11584" spans="3:6" x14ac:dyDescent="0.2">
      <c r="C11584"/>
      <c r="E11584" s="46"/>
      <c r="F11584" s="44"/>
    </row>
    <row r="11585" spans="3:6" x14ac:dyDescent="0.2">
      <c r="C11585"/>
      <c r="E11585" s="46"/>
      <c r="F11585" s="44"/>
    </row>
    <row r="11586" spans="3:6" x14ac:dyDescent="0.2">
      <c r="C11586"/>
      <c r="E11586" s="46"/>
      <c r="F11586" s="44"/>
    </row>
    <row r="11587" spans="3:6" x14ac:dyDescent="0.2">
      <c r="C11587"/>
      <c r="E11587" s="46"/>
      <c r="F11587" s="44"/>
    </row>
    <row r="11588" spans="3:6" x14ac:dyDescent="0.2">
      <c r="C11588"/>
      <c r="E11588" s="46"/>
      <c r="F11588" s="44"/>
    </row>
    <row r="11589" spans="3:6" x14ac:dyDescent="0.2">
      <c r="C11589"/>
      <c r="E11589" s="46"/>
      <c r="F11589" s="44"/>
    </row>
    <row r="11590" spans="3:6" x14ac:dyDescent="0.2">
      <c r="C11590"/>
      <c r="E11590" s="46"/>
      <c r="F11590" s="44"/>
    </row>
    <row r="11591" spans="3:6" x14ac:dyDescent="0.2">
      <c r="C11591"/>
      <c r="E11591" s="46"/>
      <c r="F11591" s="44"/>
    </row>
    <row r="11592" spans="3:6" x14ac:dyDescent="0.2">
      <c r="C11592"/>
      <c r="E11592" s="46"/>
      <c r="F11592" s="44"/>
    </row>
    <row r="11593" spans="3:6" x14ac:dyDescent="0.2">
      <c r="C11593"/>
      <c r="E11593" s="46"/>
      <c r="F11593" s="44"/>
    </row>
    <row r="11594" spans="3:6" x14ac:dyDescent="0.2">
      <c r="C11594"/>
      <c r="E11594" s="46"/>
      <c r="F11594" s="44"/>
    </row>
    <row r="11595" spans="3:6" x14ac:dyDescent="0.2">
      <c r="C11595"/>
      <c r="E11595" s="46"/>
      <c r="F11595" s="44"/>
    </row>
    <row r="11596" spans="3:6" x14ac:dyDescent="0.2">
      <c r="C11596"/>
      <c r="E11596" s="46"/>
      <c r="F11596" s="44"/>
    </row>
    <row r="11597" spans="3:6" x14ac:dyDescent="0.2">
      <c r="C11597"/>
      <c r="E11597" s="46"/>
      <c r="F11597" s="44"/>
    </row>
    <row r="11598" spans="3:6" x14ac:dyDescent="0.2">
      <c r="C11598"/>
      <c r="E11598" s="46"/>
      <c r="F11598" s="44"/>
    </row>
    <row r="11599" spans="3:6" x14ac:dyDescent="0.2">
      <c r="C11599"/>
      <c r="E11599" s="46"/>
      <c r="F11599" s="44"/>
    </row>
    <row r="11600" spans="3:6" x14ac:dyDescent="0.2">
      <c r="C11600"/>
      <c r="E11600" s="46"/>
      <c r="F11600" s="44"/>
    </row>
    <row r="11601" spans="3:6" x14ac:dyDescent="0.2">
      <c r="C11601"/>
      <c r="E11601" s="46"/>
      <c r="F11601" s="44"/>
    </row>
    <row r="11602" spans="3:6" x14ac:dyDescent="0.2">
      <c r="C11602"/>
      <c r="E11602" s="46"/>
      <c r="F11602" s="44"/>
    </row>
    <row r="11603" spans="3:6" x14ac:dyDescent="0.2">
      <c r="C11603"/>
      <c r="E11603" s="46"/>
      <c r="F11603" s="44"/>
    </row>
    <row r="11604" spans="3:6" x14ac:dyDescent="0.2">
      <c r="C11604"/>
      <c r="E11604" s="46"/>
      <c r="F11604" s="44"/>
    </row>
    <row r="11605" spans="3:6" x14ac:dyDescent="0.2">
      <c r="C11605"/>
      <c r="E11605" s="46"/>
      <c r="F11605" s="44"/>
    </row>
    <row r="11606" spans="3:6" x14ac:dyDescent="0.2">
      <c r="C11606"/>
      <c r="E11606" s="46"/>
      <c r="F11606" s="44"/>
    </row>
    <row r="11607" spans="3:6" x14ac:dyDescent="0.2">
      <c r="C11607"/>
      <c r="E11607" s="46"/>
      <c r="F11607" s="44"/>
    </row>
    <row r="11608" spans="3:6" x14ac:dyDescent="0.2">
      <c r="C11608"/>
      <c r="E11608" s="46"/>
      <c r="F11608" s="44"/>
    </row>
    <row r="11609" spans="3:6" x14ac:dyDescent="0.2">
      <c r="C11609"/>
      <c r="E11609" s="46"/>
      <c r="F11609" s="44"/>
    </row>
    <row r="11610" spans="3:6" x14ac:dyDescent="0.2">
      <c r="C11610"/>
      <c r="E11610" s="46"/>
      <c r="F11610" s="44"/>
    </row>
    <row r="11611" spans="3:6" x14ac:dyDescent="0.2">
      <c r="C11611"/>
      <c r="E11611" s="46"/>
      <c r="F11611" s="44"/>
    </row>
    <row r="11612" spans="3:6" x14ac:dyDescent="0.2">
      <c r="C11612"/>
      <c r="E11612" s="46"/>
      <c r="F11612" s="44"/>
    </row>
    <row r="11613" spans="3:6" x14ac:dyDescent="0.2">
      <c r="C11613"/>
      <c r="E11613" s="46"/>
      <c r="F11613" s="44"/>
    </row>
    <row r="11614" spans="3:6" x14ac:dyDescent="0.2">
      <c r="C11614"/>
      <c r="E11614" s="46"/>
      <c r="F11614" s="44"/>
    </row>
    <row r="11615" spans="3:6" x14ac:dyDescent="0.2">
      <c r="C11615"/>
      <c r="E11615" s="46"/>
      <c r="F11615" s="44"/>
    </row>
    <row r="11616" spans="3:6" x14ac:dyDescent="0.2">
      <c r="C11616"/>
      <c r="E11616" s="46"/>
      <c r="F11616" s="44"/>
    </row>
    <row r="11617" spans="3:6" x14ac:dyDescent="0.2">
      <c r="C11617"/>
      <c r="E11617" s="46"/>
      <c r="F11617" s="44"/>
    </row>
    <row r="11618" spans="3:6" x14ac:dyDescent="0.2">
      <c r="C11618"/>
      <c r="E11618" s="46"/>
      <c r="F11618" s="44"/>
    </row>
    <row r="11619" spans="3:6" x14ac:dyDescent="0.2">
      <c r="C11619"/>
      <c r="E11619" s="46"/>
      <c r="F11619" s="44"/>
    </row>
    <row r="11620" spans="3:6" x14ac:dyDescent="0.2">
      <c r="C11620"/>
      <c r="E11620" s="46"/>
      <c r="F11620" s="44"/>
    </row>
    <row r="11621" spans="3:6" x14ac:dyDescent="0.2">
      <c r="C11621"/>
      <c r="E11621" s="46"/>
      <c r="F11621" s="44"/>
    </row>
    <row r="11622" spans="3:6" x14ac:dyDescent="0.2">
      <c r="C11622"/>
      <c r="E11622" s="46"/>
      <c r="F11622" s="44"/>
    </row>
    <row r="11623" spans="3:6" x14ac:dyDescent="0.2">
      <c r="C11623"/>
      <c r="E11623" s="46"/>
      <c r="F11623" s="44"/>
    </row>
    <row r="11624" spans="3:6" x14ac:dyDescent="0.2">
      <c r="C11624"/>
      <c r="E11624" s="46"/>
      <c r="F11624" s="44"/>
    </row>
    <row r="11625" spans="3:6" x14ac:dyDescent="0.2">
      <c r="C11625"/>
      <c r="E11625" s="46"/>
      <c r="F11625" s="44"/>
    </row>
    <row r="11626" spans="3:6" x14ac:dyDescent="0.2">
      <c r="C11626"/>
      <c r="E11626" s="46"/>
      <c r="F11626" s="44"/>
    </row>
    <row r="11627" spans="3:6" x14ac:dyDescent="0.2">
      <c r="C11627"/>
      <c r="E11627" s="46"/>
      <c r="F11627" s="44"/>
    </row>
    <row r="11628" spans="3:6" x14ac:dyDescent="0.2">
      <c r="C11628"/>
      <c r="E11628" s="46"/>
      <c r="F11628" s="44"/>
    </row>
    <row r="11629" spans="3:6" x14ac:dyDescent="0.2">
      <c r="C11629"/>
      <c r="E11629" s="46"/>
      <c r="F11629" s="44"/>
    </row>
    <row r="11630" spans="3:6" x14ac:dyDescent="0.2">
      <c r="C11630"/>
      <c r="E11630" s="46"/>
      <c r="F11630" s="44"/>
    </row>
    <row r="11631" spans="3:6" x14ac:dyDescent="0.2">
      <c r="C11631"/>
      <c r="E11631" s="46"/>
      <c r="F11631" s="44"/>
    </row>
    <row r="11632" spans="3:6" x14ac:dyDescent="0.2">
      <c r="C11632"/>
      <c r="E11632" s="46"/>
      <c r="F11632" s="44"/>
    </row>
    <row r="11633" spans="3:6" x14ac:dyDescent="0.2">
      <c r="C11633"/>
      <c r="E11633" s="46"/>
      <c r="F11633" s="44"/>
    </row>
    <row r="11634" spans="3:6" x14ac:dyDescent="0.2">
      <c r="C11634"/>
      <c r="E11634" s="46"/>
      <c r="F11634" s="44"/>
    </row>
    <row r="11635" spans="3:6" x14ac:dyDescent="0.2">
      <c r="C11635"/>
      <c r="E11635" s="46"/>
      <c r="F11635" s="44"/>
    </row>
    <row r="11636" spans="3:6" x14ac:dyDescent="0.2">
      <c r="C11636"/>
      <c r="E11636" s="46"/>
      <c r="F11636" s="44"/>
    </row>
    <row r="11637" spans="3:6" x14ac:dyDescent="0.2">
      <c r="C11637"/>
      <c r="E11637" s="46"/>
      <c r="F11637" s="44"/>
    </row>
    <row r="11638" spans="3:6" x14ac:dyDescent="0.2">
      <c r="C11638"/>
      <c r="E11638" s="46"/>
      <c r="F11638" s="44"/>
    </row>
    <row r="11639" spans="3:6" x14ac:dyDescent="0.2">
      <c r="C11639"/>
      <c r="E11639" s="46"/>
      <c r="F11639" s="44"/>
    </row>
    <row r="11640" spans="3:6" x14ac:dyDescent="0.2">
      <c r="C11640"/>
      <c r="E11640" s="46"/>
      <c r="F11640" s="44"/>
    </row>
    <row r="11641" spans="3:6" x14ac:dyDescent="0.2">
      <c r="C11641"/>
      <c r="E11641" s="46"/>
      <c r="F11641" s="44"/>
    </row>
    <row r="11642" spans="3:6" x14ac:dyDescent="0.2">
      <c r="C11642"/>
      <c r="E11642" s="46"/>
      <c r="F11642" s="44"/>
    </row>
    <row r="11643" spans="3:6" x14ac:dyDescent="0.2">
      <c r="C11643"/>
      <c r="E11643" s="46"/>
      <c r="F11643" s="44"/>
    </row>
    <row r="11644" spans="3:6" x14ac:dyDescent="0.2">
      <c r="C11644"/>
      <c r="E11644" s="46"/>
      <c r="F11644" s="44"/>
    </row>
    <row r="11645" spans="3:6" x14ac:dyDescent="0.2">
      <c r="C11645"/>
      <c r="E11645" s="46"/>
      <c r="F11645" s="44"/>
    </row>
    <row r="11646" spans="3:6" x14ac:dyDescent="0.2">
      <c r="C11646"/>
      <c r="E11646" s="46"/>
      <c r="F11646" s="44"/>
    </row>
    <row r="11647" spans="3:6" x14ac:dyDescent="0.2">
      <c r="C11647"/>
      <c r="E11647" s="46"/>
      <c r="F11647" s="44"/>
    </row>
    <row r="11648" spans="3:6" x14ac:dyDescent="0.2">
      <c r="C11648"/>
      <c r="E11648" s="46"/>
      <c r="F11648" s="44"/>
    </row>
    <row r="11649" spans="3:6" x14ac:dyDescent="0.2">
      <c r="C11649"/>
      <c r="E11649" s="46"/>
      <c r="F11649" s="44"/>
    </row>
    <row r="11650" spans="3:6" x14ac:dyDescent="0.2">
      <c r="C11650"/>
      <c r="E11650" s="46"/>
      <c r="F11650" s="44"/>
    </row>
    <row r="11651" spans="3:6" x14ac:dyDescent="0.2">
      <c r="C11651"/>
      <c r="E11651" s="46"/>
      <c r="F11651" s="44"/>
    </row>
    <row r="11652" spans="3:6" x14ac:dyDescent="0.2">
      <c r="C11652"/>
      <c r="E11652" s="46"/>
      <c r="F11652" s="44"/>
    </row>
    <row r="11653" spans="3:6" x14ac:dyDescent="0.2">
      <c r="C11653"/>
      <c r="E11653" s="46"/>
      <c r="F11653" s="44"/>
    </row>
    <row r="11654" spans="3:6" x14ac:dyDescent="0.2">
      <c r="C11654"/>
      <c r="E11654" s="46"/>
      <c r="F11654" s="44"/>
    </row>
    <row r="11655" spans="3:6" x14ac:dyDescent="0.2">
      <c r="C11655"/>
      <c r="E11655" s="46"/>
      <c r="F11655" s="44"/>
    </row>
    <row r="11656" spans="3:6" x14ac:dyDescent="0.2">
      <c r="C11656"/>
      <c r="E11656" s="46"/>
      <c r="F11656" s="44"/>
    </row>
    <row r="11657" spans="3:6" x14ac:dyDescent="0.2">
      <c r="C11657"/>
      <c r="E11657" s="46"/>
      <c r="F11657" s="44"/>
    </row>
    <row r="11658" spans="3:6" x14ac:dyDescent="0.2">
      <c r="C11658"/>
      <c r="E11658" s="46"/>
      <c r="F11658" s="44"/>
    </row>
    <row r="11659" spans="3:6" x14ac:dyDescent="0.2">
      <c r="C11659"/>
      <c r="E11659" s="46"/>
      <c r="F11659" s="44"/>
    </row>
    <row r="11660" spans="3:6" x14ac:dyDescent="0.2">
      <c r="C11660"/>
      <c r="E11660" s="46"/>
      <c r="F11660" s="44"/>
    </row>
    <row r="11661" spans="3:6" x14ac:dyDescent="0.2">
      <c r="C11661"/>
      <c r="E11661" s="46"/>
      <c r="F11661" s="44"/>
    </row>
    <row r="11662" spans="3:6" x14ac:dyDescent="0.2">
      <c r="C11662"/>
      <c r="E11662" s="46"/>
      <c r="F11662" s="44"/>
    </row>
    <row r="11663" spans="3:6" x14ac:dyDescent="0.2">
      <c r="C11663"/>
      <c r="E11663" s="46"/>
      <c r="F11663" s="44"/>
    </row>
    <row r="11664" spans="3:6" x14ac:dyDescent="0.2">
      <c r="C11664"/>
      <c r="E11664" s="46"/>
      <c r="F11664" s="44"/>
    </row>
    <row r="11665" spans="3:6" x14ac:dyDescent="0.2">
      <c r="C11665"/>
      <c r="E11665" s="46"/>
      <c r="F11665" s="44"/>
    </row>
    <row r="11666" spans="3:6" x14ac:dyDescent="0.2">
      <c r="C11666"/>
      <c r="E11666" s="46"/>
      <c r="F11666" s="44"/>
    </row>
    <row r="11667" spans="3:6" x14ac:dyDescent="0.2">
      <c r="C11667"/>
      <c r="E11667" s="46"/>
      <c r="F11667" s="44"/>
    </row>
    <row r="11668" spans="3:6" x14ac:dyDescent="0.2">
      <c r="C11668"/>
      <c r="E11668" s="46"/>
      <c r="F11668" s="44"/>
    </row>
    <row r="11669" spans="3:6" x14ac:dyDescent="0.2">
      <c r="C11669"/>
      <c r="E11669" s="46"/>
      <c r="F11669" s="44"/>
    </row>
    <row r="11670" spans="3:6" x14ac:dyDescent="0.2">
      <c r="C11670"/>
      <c r="E11670" s="46"/>
      <c r="F11670" s="44"/>
    </row>
    <row r="11671" spans="3:6" x14ac:dyDescent="0.2">
      <c r="C11671"/>
      <c r="E11671" s="46"/>
      <c r="F11671" s="44"/>
    </row>
    <row r="11672" spans="3:6" x14ac:dyDescent="0.2">
      <c r="C11672"/>
      <c r="E11672" s="46"/>
      <c r="F11672" s="44"/>
    </row>
    <row r="11673" spans="3:6" x14ac:dyDescent="0.2">
      <c r="C11673"/>
      <c r="E11673" s="46"/>
      <c r="F11673" s="44"/>
    </row>
    <row r="11674" spans="3:6" x14ac:dyDescent="0.2">
      <c r="C11674"/>
      <c r="E11674" s="46"/>
      <c r="F11674" s="44"/>
    </row>
    <row r="11675" spans="3:6" x14ac:dyDescent="0.2">
      <c r="C11675"/>
      <c r="E11675" s="46"/>
      <c r="F11675" s="44"/>
    </row>
    <row r="11676" spans="3:6" x14ac:dyDescent="0.2">
      <c r="C11676"/>
      <c r="E11676" s="46"/>
      <c r="F11676" s="44"/>
    </row>
    <row r="11677" spans="3:6" x14ac:dyDescent="0.2">
      <c r="C11677"/>
      <c r="E11677" s="46"/>
      <c r="F11677" s="44"/>
    </row>
    <row r="11678" spans="3:6" x14ac:dyDescent="0.2">
      <c r="C11678"/>
      <c r="E11678" s="46"/>
      <c r="F11678" s="44"/>
    </row>
    <row r="11679" spans="3:6" x14ac:dyDescent="0.2">
      <c r="C11679"/>
      <c r="E11679" s="46"/>
      <c r="F11679" s="44"/>
    </row>
    <row r="11680" spans="3:6" x14ac:dyDescent="0.2">
      <c r="C11680"/>
      <c r="E11680" s="46"/>
      <c r="F11680" s="44"/>
    </row>
    <row r="11681" spans="3:6" x14ac:dyDescent="0.2">
      <c r="C11681"/>
      <c r="E11681" s="46"/>
      <c r="F11681" s="44"/>
    </row>
    <row r="11682" spans="3:6" x14ac:dyDescent="0.2">
      <c r="C11682"/>
      <c r="E11682" s="46"/>
      <c r="F11682" s="44"/>
    </row>
    <row r="11683" spans="3:6" x14ac:dyDescent="0.2">
      <c r="C11683"/>
      <c r="E11683" s="46"/>
      <c r="F11683" s="44"/>
    </row>
    <row r="11684" spans="3:6" x14ac:dyDescent="0.2">
      <c r="C11684"/>
      <c r="E11684" s="46"/>
      <c r="F11684" s="44"/>
    </row>
    <row r="11685" spans="3:6" x14ac:dyDescent="0.2">
      <c r="C11685"/>
      <c r="E11685" s="46"/>
      <c r="F11685" s="44"/>
    </row>
    <row r="11686" spans="3:6" x14ac:dyDescent="0.2">
      <c r="C11686"/>
      <c r="E11686" s="46"/>
      <c r="F11686" s="44"/>
    </row>
    <row r="11687" spans="3:6" x14ac:dyDescent="0.2">
      <c r="C11687"/>
      <c r="E11687" s="46"/>
      <c r="F11687" s="44"/>
    </row>
    <row r="11688" spans="3:6" x14ac:dyDescent="0.2">
      <c r="C11688"/>
      <c r="E11688" s="46"/>
      <c r="F11688" s="44"/>
    </row>
    <row r="11689" spans="3:6" x14ac:dyDescent="0.2">
      <c r="C11689"/>
      <c r="E11689" s="46"/>
      <c r="F11689" s="44"/>
    </row>
    <row r="11690" spans="3:6" x14ac:dyDescent="0.2">
      <c r="C11690"/>
      <c r="E11690" s="46"/>
      <c r="F11690" s="44"/>
    </row>
    <row r="11691" spans="3:6" x14ac:dyDescent="0.2">
      <c r="C11691"/>
      <c r="E11691" s="46"/>
      <c r="F11691" s="44"/>
    </row>
    <row r="11692" spans="3:6" x14ac:dyDescent="0.2">
      <c r="C11692"/>
      <c r="E11692" s="46"/>
      <c r="F11692" s="44"/>
    </row>
    <row r="11693" spans="3:6" x14ac:dyDescent="0.2">
      <c r="C11693"/>
      <c r="E11693" s="46"/>
      <c r="F11693" s="44"/>
    </row>
    <row r="11694" spans="3:6" x14ac:dyDescent="0.2">
      <c r="C11694"/>
      <c r="E11694" s="46"/>
      <c r="F11694" s="44"/>
    </row>
    <row r="11695" spans="3:6" x14ac:dyDescent="0.2">
      <c r="C11695"/>
      <c r="E11695" s="46"/>
      <c r="F11695" s="44"/>
    </row>
    <row r="11696" spans="3:6" x14ac:dyDescent="0.2">
      <c r="C11696"/>
      <c r="E11696" s="46"/>
      <c r="F11696" s="44"/>
    </row>
    <row r="11697" spans="3:6" x14ac:dyDescent="0.2">
      <c r="C11697"/>
      <c r="E11697" s="46"/>
      <c r="F11697" s="44"/>
    </row>
    <row r="11698" spans="3:6" x14ac:dyDescent="0.2">
      <c r="C11698"/>
      <c r="E11698" s="46"/>
      <c r="F11698" s="44"/>
    </row>
    <row r="11699" spans="3:6" x14ac:dyDescent="0.2">
      <c r="C11699"/>
      <c r="E11699" s="46"/>
      <c r="F11699" s="44"/>
    </row>
    <row r="11700" spans="3:6" x14ac:dyDescent="0.2">
      <c r="C11700"/>
      <c r="E11700" s="46"/>
      <c r="F11700" s="44"/>
    </row>
    <row r="11701" spans="3:6" x14ac:dyDescent="0.2">
      <c r="C11701"/>
      <c r="E11701" s="46"/>
      <c r="F11701" s="44"/>
    </row>
    <row r="11702" spans="3:6" x14ac:dyDescent="0.2">
      <c r="C11702"/>
      <c r="E11702" s="46"/>
      <c r="F11702" s="44"/>
    </row>
    <row r="11703" spans="3:6" x14ac:dyDescent="0.2">
      <c r="C11703"/>
      <c r="E11703" s="46"/>
      <c r="F11703" s="44"/>
    </row>
    <row r="11704" spans="3:6" x14ac:dyDescent="0.2">
      <c r="C11704"/>
      <c r="E11704" s="46"/>
      <c r="F11704" s="44"/>
    </row>
    <row r="11705" spans="3:6" x14ac:dyDescent="0.2">
      <c r="C11705"/>
      <c r="E11705" s="46"/>
      <c r="F11705" s="44"/>
    </row>
    <row r="11706" spans="3:6" x14ac:dyDescent="0.2">
      <c r="C11706"/>
      <c r="E11706" s="46"/>
      <c r="F11706" s="44"/>
    </row>
    <row r="11707" spans="3:6" x14ac:dyDescent="0.2">
      <c r="C11707"/>
      <c r="E11707" s="46"/>
      <c r="F11707" s="44"/>
    </row>
    <row r="11708" spans="3:6" x14ac:dyDescent="0.2">
      <c r="C11708"/>
      <c r="E11708" s="46"/>
      <c r="F11708" s="44"/>
    </row>
    <row r="11709" spans="3:6" x14ac:dyDescent="0.2">
      <c r="C11709"/>
      <c r="E11709" s="46"/>
      <c r="F11709" s="44"/>
    </row>
    <row r="11710" spans="3:6" x14ac:dyDescent="0.2">
      <c r="C11710"/>
      <c r="E11710" s="46"/>
      <c r="F11710" s="44"/>
    </row>
    <row r="11711" spans="3:6" x14ac:dyDescent="0.2">
      <c r="C11711"/>
      <c r="E11711" s="46"/>
      <c r="F11711" s="44"/>
    </row>
    <row r="11712" spans="3:6" x14ac:dyDescent="0.2">
      <c r="C11712"/>
      <c r="E11712" s="46"/>
      <c r="F11712" s="44"/>
    </row>
    <row r="11713" spans="3:6" x14ac:dyDescent="0.2">
      <c r="C11713"/>
      <c r="E11713" s="46"/>
      <c r="F11713" s="44"/>
    </row>
    <row r="11714" spans="3:6" x14ac:dyDescent="0.2">
      <c r="C11714"/>
      <c r="E11714" s="46"/>
      <c r="F11714" s="44"/>
    </row>
    <row r="11715" spans="3:6" x14ac:dyDescent="0.2">
      <c r="C11715"/>
      <c r="E11715" s="46"/>
      <c r="F11715" s="44"/>
    </row>
    <row r="11716" spans="3:6" x14ac:dyDescent="0.2">
      <c r="C11716"/>
      <c r="E11716" s="46"/>
      <c r="F11716" s="44"/>
    </row>
    <row r="11717" spans="3:6" x14ac:dyDescent="0.2">
      <c r="C11717"/>
      <c r="E11717" s="46"/>
      <c r="F11717" s="44"/>
    </row>
    <row r="11718" spans="3:6" x14ac:dyDescent="0.2">
      <c r="C11718"/>
      <c r="E11718" s="46"/>
      <c r="F11718" s="44"/>
    </row>
    <row r="11719" spans="3:6" x14ac:dyDescent="0.2">
      <c r="C11719"/>
      <c r="E11719" s="46"/>
      <c r="F11719" s="44"/>
    </row>
    <row r="11720" spans="3:6" x14ac:dyDescent="0.2">
      <c r="C11720"/>
      <c r="E11720" s="46"/>
      <c r="F11720" s="44"/>
    </row>
    <row r="11721" spans="3:6" x14ac:dyDescent="0.2">
      <c r="C11721"/>
      <c r="E11721" s="46"/>
      <c r="F11721" s="44"/>
    </row>
    <row r="11722" spans="3:6" x14ac:dyDescent="0.2">
      <c r="C11722"/>
      <c r="E11722" s="46"/>
      <c r="F11722" s="44"/>
    </row>
    <row r="11723" spans="3:6" x14ac:dyDescent="0.2">
      <c r="C11723"/>
      <c r="E11723" s="46"/>
      <c r="F11723" s="44"/>
    </row>
    <row r="11724" spans="3:6" x14ac:dyDescent="0.2">
      <c r="C11724"/>
      <c r="E11724" s="46"/>
      <c r="F11724" s="44"/>
    </row>
    <row r="11725" spans="3:6" x14ac:dyDescent="0.2">
      <c r="C11725"/>
      <c r="E11725" s="46"/>
      <c r="F11725" s="44"/>
    </row>
    <row r="11726" spans="3:6" x14ac:dyDescent="0.2">
      <c r="C11726"/>
      <c r="E11726" s="46"/>
      <c r="F11726" s="44"/>
    </row>
    <row r="11727" spans="3:6" x14ac:dyDescent="0.2">
      <c r="C11727"/>
      <c r="E11727" s="46"/>
      <c r="F11727" s="44"/>
    </row>
    <row r="11728" spans="3:6" x14ac:dyDescent="0.2">
      <c r="C11728"/>
      <c r="E11728" s="46"/>
      <c r="F11728" s="44"/>
    </row>
    <row r="11729" spans="3:6" x14ac:dyDescent="0.2">
      <c r="C11729"/>
      <c r="E11729" s="46"/>
      <c r="F11729" s="44"/>
    </row>
    <row r="11730" spans="3:6" x14ac:dyDescent="0.2">
      <c r="C11730"/>
      <c r="E11730" s="46"/>
      <c r="F11730" s="44"/>
    </row>
    <row r="11731" spans="3:6" x14ac:dyDescent="0.2">
      <c r="C11731"/>
      <c r="E11731" s="46"/>
      <c r="F11731" s="44"/>
    </row>
    <row r="11732" spans="3:6" x14ac:dyDescent="0.2">
      <c r="C11732"/>
      <c r="E11732" s="46"/>
      <c r="F11732" s="44"/>
    </row>
    <row r="11733" spans="3:6" x14ac:dyDescent="0.2">
      <c r="C11733"/>
      <c r="E11733" s="46"/>
      <c r="F11733" s="44"/>
    </row>
    <row r="11734" spans="3:6" x14ac:dyDescent="0.2">
      <c r="C11734"/>
      <c r="E11734" s="46"/>
      <c r="F11734" s="44"/>
    </row>
    <row r="11735" spans="3:6" x14ac:dyDescent="0.2">
      <c r="C11735"/>
      <c r="E11735" s="46"/>
      <c r="F11735" s="44"/>
    </row>
    <row r="11736" spans="3:6" x14ac:dyDescent="0.2">
      <c r="C11736"/>
      <c r="E11736" s="46"/>
      <c r="F11736" s="44"/>
    </row>
    <row r="11737" spans="3:6" x14ac:dyDescent="0.2">
      <c r="C11737"/>
      <c r="E11737" s="46"/>
      <c r="F11737" s="44"/>
    </row>
    <row r="11738" spans="3:6" x14ac:dyDescent="0.2">
      <c r="C11738"/>
      <c r="E11738" s="46"/>
      <c r="F11738" s="44"/>
    </row>
    <row r="11739" spans="3:6" x14ac:dyDescent="0.2">
      <c r="C11739"/>
      <c r="E11739" s="46"/>
      <c r="F11739" s="44"/>
    </row>
    <row r="11740" spans="3:6" x14ac:dyDescent="0.2">
      <c r="C11740"/>
      <c r="E11740" s="46"/>
      <c r="F11740" s="44"/>
    </row>
    <row r="11741" spans="3:6" x14ac:dyDescent="0.2">
      <c r="C11741"/>
      <c r="E11741" s="46"/>
      <c r="F11741" s="44"/>
    </row>
    <row r="11742" spans="3:6" x14ac:dyDescent="0.2">
      <c r="C11742"/>
      <c r="E11742" s="46"/>
      <c r="F11742" s="44"/>
    </row>
    <row r="11743" spans="3:6" x14ac:dyDescent="0.2">
      <c r="C11743"/>
      <c r="E11743" s="46"/>
      <c r="F11743" s="44"/>
    </row>
    <row r="11744" spans="3:6" x14ac:dyDescent="0.2">
      <c r="C11744"/>
      <c r="E11744" s="46"/>
      <c r="F11744" s="44"/>
    </row>
    <row r="11745" spans="3:6" x14ac:dyDescent="0.2">
      <c r="C11745"/>
      <c r="E11745" s="46"/>
      <c r="F11745" s="44"/>
    </row>
    <row r="11746" spans="3:6" x14ac:dyDescent="0.2">
      <c r="C11746"/>
      <c r="E11746" s="46"/>
      <c r="F11746" s="44"/>
    </row>
    <row r="11747" spans="3:6" x14ac:dyDescent="0.2">
      <c r="C11747"/>
      <c r="E11747" s="46"/>
      <c r="F11747" s="44"/>
    </row>
    <row r="11748" spans="3:6" x14ac:dyDescent="0.2">
      <c r="C11748"/>
      <c r="E11748" s="46"/>
      <c r="F11748" s="44"/>
    </row>
    <row r="11749" spans="3:6" x14ac:dyDescent="0.2">
      <c r="C11749"/>
      <c r="E11749" s="46"/>
      <c r="F11749" s="44"/>
    </row>
    <row r="11750" spans="3:6" x14ac:dyDescent="0.2">
      <c r="C11750"/>
      <c r="E11750" s="46"/>
      <c r="F11750" s="44"/>
    </row>
    <row r="11751" spans="3:6" x14ac:dyDescent="0.2">
      <c r="C11751"/>
      <c r="E11751" s="46"/>
      <c r="F11751" s="44"/>
    </row>
    <row r="11752" spans="3:6" x14ac:dyDescent="0.2">
      <c r="C11752"/>
      <c r="E11752" s="46"/>
      <c r="F11752" s="44"/>
    </row>
    <row r="11753" spans="3:6" x14ac:dyDescent="0.2">
      <c r="C11753"/>
      <c r="E11753" s="46"/>
      <c r="F11753" s="44"/>
    </row>
    <row r="11754" spans="3:6" x14ac:dyDescent="0.2">
      <c r="C11754"/>
      <c r="E11754" s="46"/>
      <c r="F11754" s="44"/>
    </row>
    <row r="11755" spans="3:6" x14ac:dyDescent="0.2">
      <c r="C11755"/>
      <c r="E11755" s="46"/>
      <c r="F11755" s="44"/>
    </row>
    <row r="11756" spans="3:6" x14ac:dyDescent="0.2">
      <c r="C11756"/>
      <c r="E11756" s="46"/>
      <c r="F11756" s="44"/>
    </row>
    <row r="11757" spans="3:6" x14ac:dyDescent="0.2">
      <c r="C11757"/>
      <c r="E11757" s="46"/>
      <c r="F11757" s="44"/>
    </row>
    <row r="11758" spans="3:6" x14ac:dyDescent="0.2">
      <c r="C11758"/>
      <c r="E11758" s="46"/>
      <c r="F11758" s="44"/>
    </row>
    <row r="11759" spans="3:6" x14ac:dyDescent="0.2">
      <c r="C11759"/>
      <c r="E11759" s="46"/>
      <c r="F11759" s="44"/>
    </row>
    <row r="11760" spans="3:6" x14ac:dyDescent="0.2">
      <c r="C11760"/>
      <c r="E11760" s="46"/>
      <c r="F11760" s="44"/>
    </row>
    <row r="11761" spans="3:6" x14ac:dyDescent="0.2">
      <c r="C11761"/>
      <c r="E11761" s="46"/>
      <c r="F11761" s="44"/>
    </row>
    <row r="11762" spans="3:6" x14ac:dyDescent="0.2">
      <c r="C11762"/>
      <c r="E11762" s="46"/>
      <c r="F11762" s="44"/>
    </row>
    <row r="11763" spans="3:6" x14ac:dyDescent="0.2">
      <c r="C11763"/>
      <c r="E11763" s="46"/>
      <c r="F11763" s="44"/>
    </row>
    <row r="11764" spans="3:6" x14ac:dyDescent="0.2">
      <c r="C11764"/>
      <c r="E11764" s="46"/>
      <c r="F11764" s="44"/>
    </row>
    <row r="11765" spans="3:6" x14ac:dyDescent="0.2">
      <c r="C11765"/>
      <c r="E11765" s="46"/>
      <c r="F11765" s="44"/>
    </row>
    <row r="11766" spans="3:6" x14ac:dyDescent="0.2">
      <c r="C11766"/>
      <c r="E11766" s="46"/>
      <c r="F11766" s="44"/>
    </row>
    <row r="11767" spans="3:6" x14ac:dyDescent="0.2">
      <c r="C11767"/>
      <c r="E11767" s="46"/>
      <c r="F11767" s="44"/>
    </row>
    <row r="11768" spans="3:6" x14ac:dyDescent="0.2">
      <c r="C11768"/>
      <c r="E11768" s="46"/>
      <c r="F11768" s="44"/>
    </row>
    <row r="11769" spans="3:6" x14ac:dyDescent="0.2">
      <c r="C11769"/>
      <c r="E11769" s="46"/>
      <c r="F11769" s="44"/>
    </row>
    <row r="11770" spans="3:6" x14ac:dyDescent="0.2">
      <c r="C11770"/>
      <c r="E11770" s="46"/>
      <c r="F11770" s="44"/>
    </row>
    <row r="11771" spans="3:6" x14ac:dyDescent="0.2">
      <c r="C11771"/>
      <c r="E11771" s="46"/>
      <c r="F11771" s="44"/>
    </row>
    <row r="11772" spans="3:6" x14ac:dyDescent="0.2">
      <c r="C11772"/>
      <c r="E11772" s="46"/>
      <c r="F11772" s="44"/>
    </row>
    <row r="11773" spans="3:6" x14ac:dyDescent="0.2">
      <c r="C11773"/>
      <c r="E11773" s="46"/>
      <c r="F11773" s="44"/>
    </row>
    <row r="11774" spans="3:6" x14ac:dyDescent="0.2">
      <c r="C11774"/>
      <c r="E11774" s="46"/>
      <c r="F11774" s="44"/>
    </row>
    <row r="11775" spans="3:6" x14ac:dyDescent="0.2">
      <c r="C11775"/>
      <c r="E11775" s="46"/>
      <c r="F11775" s="44"/>
    </row>
    <row r="11776" spans="3:6" x14ac:dyDescent="0.2">
      <c r="C11776"/>
      <c r="E11776" s="46"/>
      <c r="F11776" s="44"/>
    </row>
    <row r="11777" spans="3:6" x14ac:dyDescent="0.2">
      <c r="C11777"/>
      <c r="E11777" s="46"/>
      <c r="F11777" s="44"/>
    </row>
    <row r="11778" spans="3:6" x14ac:dyDescent="0.2">
      <c r="C11778"/>
      <c r="E11778" s="46"/>
      <c r="F11778" s="44"/>
    </row>
    <row r="11779" spans="3:6" x14ac:dyDescent="0.2">
      <c r="C11779"/>
      <c r="E11779" s="46"/>
      <c r="F11779" s="44"/>
    </row>
    <row r="11780" spans="3:6" x14ac:dyDescent="0.2">
      <c r="C11780"/>
      <c r="E11780" s="46"/>
      <c r="F11780" s="44"/>
    </row>
    <row r="11781" spans="3:6" x14ac:dyDescent="0.2">
      <c r="C11781"/>
      <c r="E11781" s="46"/>
      <c r="F11781" s="44"/>
    </row>
    <row r="11782" spans="3:6" x14ac:dyDescent="0.2">
      <c r="C11782"/>
      <c r="E11782" s="46"/>
      <c r="F11782" s="44"/>
    </row>
    <row r="11783" spans="3:6" x14ac:dyDescent="0.2">
      <c r="C11783"/>
      <c r="E11783" s="46"/>
      <c r="F11783" s="44"/>
    </row>
    <row r="11784" spans="3:6" x14ac:dyDescent="0.2">
      <c r="C11784"/>
      <c r="E11784" s="46"/>
      <c r="F11784" s="44"/>
    </row>
    <row r="11785" spans="3:6" x14ac:dyDescent="0.2">
      <c r="C11785"/>
      <c r="E11785" s="46"/>
      <c r="F11785" s="44"/>
    </row>
    <row r="11786" spans="3:6" x14ac:dyDescent="0.2">
      <c r="C11786"/>
      <c r="E11786" s="46"/>
      <c r="F11786" s="44"/>
    </row>
    <row r="11787" spans="3:6" x14ac:dyDescent="0.2">
      <c r="C11787"/>
      <c r="E11787" s="46"/>
      <c r="F11787" s="44"/>
    </row>
    <row r="11788" spans="3:6" x14ac:dyDescent="0.2">
      <c r="C11788"/>
      <c r="E11788" s="46"/>
      <c r="F11788" s="44"/>
    </row>
    <row r="11789" spans="3:6" x14ac:dyDescent="0.2">
      <c r="C11789"/>
      <c r="E11789" s="46"/>
      <c r="F11789" s="44"/>
    </row>
    <row r="11790" spans="3:6" x14ac:dyDescent="0.2">
      <c r="C11790"/>
      <c r="E11790" s="46"/>
      <c r="F11790" s="44"/>
    </row>
    <row r="11791" spans="3:6" x14ac:dyDescent="0.2">
      <c r="C11791"/>
      <c r="E11791" s="46"/>
      <c r="F11791" s="44"/>
    </row>
    <row r="11792" spans="3:6" x14ac:dyDescent="0.2">
      <c r="C11792"/>
      <c r="E11792" s="46"/>
      <c r="F11792" s="44"/>
    </row>
    <row r="11793" spans="3:6" x14ac:dyDescent="0.2">
      <c r="C11793"/>
      <c r="E11793" s="46"/>
      <c r="F11793" s="44"/>
    </row>
    <row r="11794" spans="3:6" x14ac:dyDescent="0.2">
      <c r="C11794"/>
      <c r="E11794" s="46"/>
      <c r="F11794" s="44"/>
    </row>
    <row r="11795" spans="3:6" x14ac:dyDescent="0.2">
      <c r="C11795"/>
      <c r="E11795" s="46"/>
      <c r="F11795" s="44"/>
    </row>
    <row r="11796" spans="3:6" x14ac:dyDescent="0.2">
      <c r="C11796"/>
      <c r="E11796" s="46"/>
      <c r="F11796" s="44"/>
    </row>
    <row r="11797" spans="3:6" x14ac:dyDescent="0.2">
      <c r="C11797"/>
      <c r="E11797" s="46"/>
      <c r="F11797" s="44"/>
    </row>
    <row r="11798" spans="3:6" x14ac:dyDescent="0.2">
      <c r="C11798"/>
      <c r="E11798" s="46"/>
      <c r="F11798" s="44"/>
    </row>
    <row r="11799" spans="3:6" x14ac:dyDescent="0.2">
      <c r="C11799"/>
      <c r="E11799" s="46"/>
      <c r="F11799" s="44"/>
    </row>
    <row r="11800" spans="3:6" x14ac:dyDescent="0.2">
      <c r="C11800"/>
      <c r="E11800" s="46"/>
      <c r="F11800" s="44"/>
    </row>
    <row r="11801" spans="3:6" x14ac:dyDescent="0.2">
      <c r="C11801"/>
      <c r="E11801" s="46"/>
      <c r="F11801" s="44"/>
    </row>
    <row r="11802" spans="3:6" x14ac:dyDescent="0.2">
      <c r="C11802"/>
      <c r="E11802" s="46"/>
      <c r="F11802" s="44"/>
    </row>
    <row r="11803" spans="3:6" x14ac:dyDescent="0.2">
      <c r="C11803"/>
      <c r="E11803" s="46"/>
      <c r="F11803" s="44"/>
    </row>
    <row r="11804" spans="3:6" x14ac:dyDescent="0.2">
      <c r="C11804"/>
      <c r="E11804" s="46"/>
      <c r="F11804" s="44"/>
    </row>
    <row r="11805" spans="3:6" x14ac:dyDescent="0.2">
      <c r="C11805"/>
      <c r="E11805" s="46"/>
      <c r="F11805" s="44"/>
    </row>
    <row r="11806" spans="3:6" x14ac:dyDescent="0.2">
      <c r="C11806"/>
      <c r="E11806" s="46"/>
      <c r="F11806" s="44"/>
    </row>
    <row r="11807" spans="3:6" x14ac:dyDescent="0.2">
      <c r="C11807"/>
      <c r="E11807" s="46"/>
      <c r="F11807" s="44"/>
    </row>
    <row r="11808" spans="3:6" x14ac:dyDescent="0.2">
      <c r="C11808"/>
      <c r="E11808" s="46"/>
      <c r="F11808" s="44"/>
    </row>
    <row r="11809" spans="3:6" x14ac:dyDescent="0.2">
      <c r="C11809"/>
      <c r="E11809" s="46"/>
      <c r="F11809" s="44"/>
    </row>
    <row r="11810" spans="3:6" x14ac:dyDescent="0.2">
      <c r="C11810"/>
      <c r="E11810" s="46"/>
      <c r="F11810" s="44"/>
    </row>
    <row r="11811" spans="3:6" x14ac:dyDescent="0.2">
      <c r="C11811"/>
      <c r="E11811" s="46"/>
      <c r="F11811" s="44"/>
    </row>
    <row r="11812" spans="3:6" x14ac:dyDescent="0.2">
      <c r="C11812"/>
      <c r="E11812" s="46"/>
      <c r="F11812" s="44"/>
    </row>
    <row r="11813" spans="3:6" x14ac:dyDescent="0.2">
      <c r="C11813"/>
      <c r="E11813" s="46"/>
      <c r="F11813" s="44"/>
    </row>
    <row r="11814" spans="3:6" x14ac:dyDescent="0.2">
      <c r="C11814"/>
      <c r="E11814" s="46"/>
      <c r="F11814" s="44"/>
    </row>
    <row r="11815" spans="3:6" x14ac:dyDescent="0.2">
      <c r="C11815"/>
      <c r="E11815" s="46"/>
      <c r="F11815" s="44"/>
    </row>
    <row r="11816" spans="3:6" x14ac:dyDescent="0.2">
      <c r="C11816"/>
      <c r="E11816" s="46"/>
      <c r="F11816" s="44"/>
    </row>
    <row r="11817" spans="3:6" x14ac:dyDescent="0.2">
      <c r="C11817"/>
      <c r="E11817" s="46"/>
      <c r="F11817" s="44"/>
    </row>
    <row r="11818" spans="3:6" x14ac:dyDescent="0.2">
      <c r="C11818"/>
      <c r="E11818" s="46"/>
      <c r="F11818" s="44"/>
    </row>
    <row r="11819" spans="3:6" x14ac:dyDescent="0.2">
      <c r="C11819"/>
      <c r="E11819" s="46"/>
      <c r="F11819" s="44"/>
    </row>
    <row r="11820" spans="3:6" x14ac:dyDescent="0.2">
      <c r="C11820"/>
      <c r="E11820" s="46"/>
      <c r="F11820" s="44"/>
    </row>
    <row r="11821" spans="3:6" x14ac:dyDescent="0.2">
      <c r="C11821"/>
      <c r="E11821" s="46"/>
      <c r="F11821" s="44"/>
    </row>
    <row r="11822" spans="3:6" x14ac:dyDescent="0.2">
      <c r="C11822"/>
      <c r="E11822" s="46"/>
      <c r="F11822" s="44"/>
    </row>
    <row r="11823" spans="3:6" x14ac:dyDescent="0.2">
      <c r="C11823"/>
      <c r="E11823" s="46"/>
      <c r="F11823" s="44"/>
    </row>
    <row r="11824" spans="3:6" x14ac:dyDescent="0.2">
      <c r="C11824"/>
      <c r="E11824" s="46"/>
      <c r="F11824" s="44"/>
    </row>
    <row r="11825" spans="3:6" x14ac:dyDescent="0.2">
      <c r="C11825"/>
      <c r="E11825" s="46"/>
      <c r="F11825" s="44"/>
    </row>
    <row r="11826" spans="3:6" x14ac:dyDescent="0.2">
      <c r="C11826"/>
      <c r="E11826" s="46"/>
      <c r="F11826" s="44"/>
    </row>
    <row r="11827" spans="3:6" x14ac:dyDescent="0.2">
      <c r="C11827"/>
      <c r="E11827" s="46"/>
      <c r="F11827" s="44"/>
    </row>
    <row r="11828" spans="3:6" x14ac:dyDescent="0.2">
      <c r="C11828"/>
      <c r="E11828" s="46"/>
      <c r="F11828" s="44"/>
    </row>
    <row r="11829" spans="3:6" x14ac:dyDescent="0.2">
      <c r="C11829"/>
      <c r="E11829" s="46"/>
      <c r="F11829" s="44"/>
    </row>
    <row r="11830" spans="3:6" x14ac:dyDescent="0.2">
      <c r="C11830"/>
      <c r="E11830" s="46"/>
      <c r="F11830" s="44"/>
    </row>
    <row r="11831" spans="3:6" x14ac:dyDescent="0.2">
      <c r="C11831"/>
      <c r="E11831" s="46"/>
      <c r="F11831" s="44"/>
    </row>
    <row r="11832" spans="3:6" x14ac:dyDescent="0.2">
      <c r="C11832"/>
      <c r="E11832" s="46"/>
      <c r="F11832" s="44"/>
    </row>
    <row r="11833" spans="3:6" x14ac:dyDescent="0.2">
      <c r="C11833"/>
      <c r="E11833" s="46"/>
      <c r="F11833" s="44"/>
    </row>
    <row r="11834" spans="3:6" x14ac:dyDescent="0.2">
      <c r="C11834"/>
      <c r="E11834" s="46"/>
      <c r="F11834" s="44"/>
    </row>
    <row r="11835" spans="3:6" x14ac:dyDescent="0.2">
      <c r="C11835"/>
      <c r="E11835" s="46"/>
      <c r="F11835" s="44"/>
    </row>
    <row r="11836" spans="3:6" x14ac:dyDescent="0.2">
      <c r="C11836"/>
      <c r="E11836" s="46"/>
      <c r="F11836" s="44"/>
    </row>
    <row r="11837" spans="3:6" x14ac:dyDescent="0.2">
      <c r="C11837"/>
      <c r="E11837" s="46"/>
      <c r="F11837" s="44"/>
    </row>
    <row r="11838" spans="3:6" x14ac:dyDescent="0.2">
      <c r="C11838"/>
      <c r="E11838" s="46"/>
      <c r="F11838" s="44"/>
    </row>
    <row r="11839" spans="3:6" x14ac:dyDescent="0.2">
      <c r="C11839"/>
      <c r="E11839" s="46"/>
      <c r="F11839" s="44"/>
    </row>
    <row r="11840" spans="3:6" x14ac:dyDescent="0.2">
      <c r="C11840"/>
      <c r="E11840" s="46"/>
      <c r="F11840" s="44"/>
    </row>
    <row r="11841" spans="3:6" x14ac:dyDescent="0.2">
      <c r="C11841"/>
      <c r="E11841" s="46"/>
      <c r="F11841" s="44"/>
    </row>
    <row r="11842" spans="3:6" x14ac:dyDescent="0.2">
      <c r="C11842"/>
      <c r="E11842" s="46"/>
      <c r="F11842" s="44"/>
    </row>
    <row r="11843" spans="3:6" x14ac:dyDescent="0.2">
      <c r="C11843"/>
      <c r="E11843" s="46"/>
      <c r="F11843" s="44"/>
    </row>
    <row r="11844" spans="3:6" x14ac:dyDescent="0.2">
      <c r="C11844"/>
      <c r="E11844" s="46"/>
      <c r="F11844" s="44"/>
    </row>
    <row r="11845" spans="3:6" x14ac:dyDescent="0.2">
      <c r="C11845"/>
      <c r="E11845" s="46"/>
      <c r="F11845" s="44"/>
    </row>
    <row r="11846" spans="3:6" x14ac:dyDescent="0.2">
      <c r="C11846"/>
      <c r="E11846" s="46"/>
      <c r="F11846" s="44"/>
    </row>
    <row r="11847" spans="3:6" x14ac:dyDescent="0.2">
      <c r="C11847"/>
      <c r="E11847" s="46"/>
      <c r="F11847" s="44"/>
    </row>
    <row r="11848" spans="3:6" x14ac:dyDescent="0.2">
      <c r="C11848"/>
      <c r="E11848" s="46"/>
      <c r="F11848" s="44"/>
    </row>
    <row r="11849" spans="3:6" x14ac:dyDescent="0.2">
      <c r="C11849"/>
      <c r="E11849" s="46"/>
      <c r="F11849" s="44"/>
    </row>
    <row r="11850" spans="3:6" x14ac:dyDescent="0.2">
      <c r="C11850"/>
      <c r="E11850" s="46"/>
      <c r="F11850" s="44"/>
    </row>
    <row r="11851" spans="3:6" x14ac:dyDescent="0.2">
      <c r="C11851"/>
      <c r="E11851" s="46"/>
      <c r="F11851" s="44"/>
    </row>
    <row r="11852" spans="3:6" x14ac:dyDescent="0.2">
      <c r="C11852"/>
      <c r="E11852" s="46"/>
      <c r="F11852" s="44"/>
    </row>
    <row r="11853" spans="3:6" x14ac:dyDescent="0.2">
      <c r="C11853"/>
      <c r="E11853" s="46"/>
      <c r="F11853" s="44"/>
    </row>
    <row r="11854" spans="3:6" x14ac:dyDescent="0.2">
      <c r="C11854"/>
      <c r="E11854" s="46"/>
      <c r="F11854" s="44"/>
    </row>
    <row r="11855" spans="3:6" x14ac:dyDescent="0.2">
      <c r="C11855"/>
      <c r="E11855" s="46"/>
      <c r="F11855" s="44"/>
    </row>
    <row r="11856" spans="3:6" x14ac:dyDescent="0.2">
      <c r="C11856"/>
      <c r="E11856" s="46"/>
      <c r="F11856" s="44"/>
    </row>
    <row r="11857" spans="3:6" x14ac:dyDescent="0.2">
      <c r="C11857"/>
      <c r="E11857" s="46"/>
      <c r="F11857" s="44"/>
    </row>
    <row r="11858" spans="3:6" x14ac:dyDescent="0.2">
      <c r="C11858"/>
      <c r="E11858" s="46"/>
      <c r="F11858" s="44"/>
    </row>
    <row r="11859" spans="3:6" x14ac:dyDescent="0.2">
      <c r="C11859"/>
      <c r="E11859" s="46"/>
      <c r="F11859" s="44"/>
    </row>
    <row r="11860" spans="3:6" x14ac:dyDescent="0.2">
      <c r="C11860"/>
      <c r="E11860" s="46"/>
      <c r="F11860" s="44"/>
    </row>
    <row r="11861" spans="3:6" x14ac:dyDescent="0.2">
      <c r="C11861"/>
      <c r="E11861" s="46"/>
      <c r="F11861" s="44"/>
    </row>
    <row r="11862" spans="3:6" x14ac:dyDescent="0.2">
      <c r="C11862"/>
      <c r="E11862" s="46"/>
      <c r="F11862" s="44"/>
    </row>
    <row r="11863" spans="3:6" x14ac:dyDescent="0.2">
      <c r="C11863"/>
      <c r="E11863" s="46"/>
      <c r="F11863" s="44"/>
    </row>
    <row r="11864" spans="3:6" x14ac:dyDescent="0.2">
      <c r="C11864"/>
      <c r="E11864" s="46"/>
      <c r="F11864" s="44"/>
    </row>
    <row r="11865" spans="3:6" x14ac:dyDescent="0.2">
      <c r="C11865"/>
      <c r="E11865" s="46"/>
      <c r="F11865" s="44"/>
    </row>
    <row r="11866" spans="3:6" x14ac:dyDescent="0.2">
      <c r="C11866"/>
      <c r="E11866" s="46"/>
      <c r="F11866" s="44"/>
    </row>
    <row r="11867" spans="3:6" x14ac:dyDescent="0.2">
      <c r="C11867"/>
      <c r="E11867" s="46"/>
      <c r="F11867" s="44"/>
    </row>
    <row r="11868" spans="3:6" x14ac:dyDescent="0.2">
      <c r="C11868"/>
      <c r="E11868" s="46"/>
      <c r="F11868" s="44"/>
    </row>
    <row r="11869" spans="3:6" x14ac:dyDescent="0.2">
      <c r="C11869"/>
      <c r="E11869" s="46"/>
      <c r="F11869" s="44"/>
    </row>
    <row r="11870" spans="3:6" x14ac:dyDescent="0.2">
      <c r="C11870"/>
      <c r="E11870" s="46"/>
      <c r="F11870" s="44"/>
    </row>
    <row r="11871" spans="3:6" x14ac:dyDescent="0.2">
      <c r="C11871"/>
      <c r="E11871" s="46"/>
      <c r="F11871" s="44"/>
    </row>
    <row r="11872" spans="3:6" x14ac:dyDescent="0.2">
      <c r="C11872"/>
      <c r="E11872" s="46"/>
      <c r="F11872" s="44"/>
    </row>
    <row r="11873" spans="3:6" x14ac:dyDescent="0.2">
      <c r="C11873"/>
      <c r="E11873" s="46"/>
      <c r="F11873" s="44"/>
    </row>
    <row r="11874" spans="3:6" x14ac:dyDescent="0.2">
      <c r="C11874"/>
      <c r="E11874" s="46"/>
      <c r="F11874" s="44"/>
    </row>
    <row r="11875" spans="3:6" x14ac:dyDescent="0.2">
      <c r="C11875"/>
      <c r="E11875" s="46"/>
      <c r="F11875" s="44"/>
    </row>
    <row r="11876" spans="3:6" x14ac:dyDescent="0.2">
      <c r="C11876"/>
      <c r="E11876" s="46"/>
      <c r="F11876" s="44"/>
    </row>
    <row r="11877" spans="3:6" x14ac:dyDescent="0.2">
      <c r="C11877"/>
      <c r="E11877" s="46"/>
      <c r="F11877" s="44"/>
    </row>
    <row r="11878" spans="3:6" x14ac:dyDescent="0.2">
      <c r="C11878"/>
      <c r="E11878" s="46"/>
      <c r="F11878" s="44"/>
    </row>
    <row r="11879" spans="3:6" x14ac:dyDescent="0.2">
      <c r="C11879"/>
      <c r="E11879" s="46"/>
      <c r="F11879" s="44"/>
    </row>
    <row r="11880" spans="3:6" x14ac:dyDescent="0.2">
      <c r="C11880"/>
      <c r="E11880" s="46"/>
      <c r="F11880" s="44"/>
    </row>
    <row r="11881" spans="3:6" x14ac:dyDescent="0.2">
      <c r="C11881"/>
      <c r="E11881" s="46"/>
      <c r="F11881" s="44"/>
    </row>
    <row r="11882" spans="3:6" x14ac:dyDescent="0.2">
      <c r="C11882"/>
      <c r="E11882" s="46"/>
      <c r="F11882" s="44"/>
    </row>
    <row r="11883" spans="3:6" x14ac:dyDescent="0.2">
      <c r="C11883"/>
      <c r="E11883" s="46"/>
      <c r="F11883" s="44"/>
    </row>
    <row r="11884" spans="3:6" x14ac:dyDescent="0.2">
      <c r="C11884"/>
      <c r="E11884" s="46"/>
      <c r="F11884" s="44"/>
    </row>
    <row r="11885" spans="3:6" x14ac:dyDescent="0.2">
      <c r="C11885"/>
      <c r="E11885" s="46"/>
      <c r="F11885" s="44"/>
    </row>
    <row r="11886" spans="3:6" x14ac:dyDescent="0.2">
      <c r="C11886"/>
      <c r="E11886" s="46"/>
      <c r="F11886" s="44"/>
    </row>
    <row r="11887" spans="3:6" x14ac:dyDescent="0.2">
      <c r="C11887"/>
      <c r="E11887" s="46"/>
      <c r="F11887" s="44"/>
    </row>
    <row r="11888" spans="3:6" x14ac:dyDescent="0.2">
      <c r="C11888"/>
      <c r="E11888" s="46"/>
      <c r="F11888" s="44"/>
    </row>
    <row r="11889" spans="3:6" x14ac:dyDescent="0.2">
      <c r="C11889"/>
      <c r="E11889" s="46"/>
      <c r="F11889" s="44"/>
    </row>
    <row r="11890" spans="3:6" x14ac:dyDescent="0.2">
      <c r="C11890"/>
      <c r="E11890" s="46"/>
      <c r="F11890" s="44"/>
    </row>
    <row r="11891" spans="3:6" x14ac:dyDescent="0.2">
      <c r="C11891"/>
      <c r="E11891" s="46"/>
      <c r="F11891" s="44"/>
    </row>
    <row r="11892" spans="3:6" x14ac:dyDescent="0.2">
      <c r="C11892"/>
      <c r="E11892" s="46"/>
      <c r="F11892" s="44"/>
    </row>
    <row r="11893" spans="3:6" x14ac:dyDescent="0.2">
      <c r="C11893"/>
      <c r="E11893" s="46"/>
      <c r="F11893" s="44"/>
    </row>
    <row r="11894" spans="3:6" x14ac:dyDescent="0.2">
      <c r="C11894"/>
      <c r="E11894" s="46"/>
      <c r="F11894" s="44"/>
    </row>
    <row r="11895" spans="3:6" x14ac:dyDescent="0.2">
      <c r="C11895"/>
      <c r="E11895" s="46"/>
      <c r="F11895" s="44"/>
    </row>
    <row r="11896" spans="3:6" x14ac:dyDescent="0.2">
      <c r="C11896"/>
      <c r="E11896" s="46"/>
      <c r="F11896" s="44"/>
    </row>
    <row r="11897" spans="3:6" x14ac:dyDescent="0.2">
      <c r="C11897"/>
      <c r="E11897" s="46"/>
      <c r="F11897" s="44"/>
    </row>
    <row r="11898" spans="3:6" x14ac:dyDescent="0.2">
      <c r="C11898"/>
      <c r="E11898" s="46"/>
      <c r="F11898" s="44"/>
    </row>
    <row r="11899" spans="3:6" x14ac:dyDescent="0.2">
      <c r="C11899"/>
      <c r="E11899" s="46"/>
      <c r="F11899" s="44"/>
    </row>
    <row r="11900" spans="3:6" x14ac:dyDescent="0.2">
      <c r="C11900"/>
      <c r="E11900" s="46"/>
      <c r="F11900" s="44"/>
    </row>
    <row r="11901" spans="3:6" x14ac:dyDescent="0.2">
      <c r="C11901"/>
      <c r="E11901" s="46"/>
      <c r="F11901" s="44"/>
    </row>
    <row r="11902" spans="3:6" x14ac:dyDescent="0.2">
      <c r="C11902"/>
      <c r="E11902" s="46"/>
      <c r="F11902" s="44"/>
    </row>
    <row r="11903" spans="3:6" x14ac:dyDescent="0.2">
      <c r="C11903"/>
      <c r="E11903" s="46"/>
      <c r="F11903" s="44"/>
    </row>
    <row r="11904" spans="3:6" x14ac:dyDescent="0.2">
      <c r="C11904"/>
      <c r="E11904" s="46"/>
      <c r="F11904" s="44"/>
    </row>
    <row r="11905" spans="3:6" x14ac:dyDescent="0.2">
      <c r="C11905"/>
      <c r="E11905" s="46"/>
      <c r="F11905" s="44"/>
    </row>
    <row r="11906" spans="3:6" x14ac:dyDescent="0.2">
      <c r="C11906"/>
      <c r="E11906" s="46"/>
      <c r="F11906" s="44"/>
    </row>
    <row r="11907" spans="3:6" x14ac:dyDescent="0.2">
      <c r="C11907"/>
      <c r="E11907" s="46"/>
      <c r="F11907" s="44"/>
    </row>
    <row r="11908" spans="3:6" x14ac:dyDescent="0.2">
      <c r="C11908"/>
      <c r="E11908" s="46"/>
      <c r="F11908" s="44"/>
    </row>
    <row r="11909" spans="3:6" x14ac:dyDescent="0.2">
      <c r="C11909"/>
      <c r="E11909" s="46"/>
      <c r="F11909" s="44"/>
    </row>
    <row r="11910" spans="3:6" x14ac:dyDescent="0.2">
      <c r="C11910"/>
      <c r="E11910" s="46"/>
      <c r="F11910" s="44"/>
    </row>
    <row r="11911" spans="3:6" x14ac:dyDescent="0.2">
      <c r="C11911"/>
      <c r="E11911" s="46"/>
      <c r="F11911" s="44"/>
    </row>
    <row r="11912" spans="3:6" x14ac:dyDescent="0.2">
      <c r="C11912"/>
      <c r="E11912" s="46"/>
      <c r="F11912" s="44"/>
    </row>
    <row r="11913" spans="3:6" x14ac:dyDescent="0.2">
      <c r="C11913"/>
      <c r="E11913" s="46"/>
      <c r="F11913" s="44"/>
    </row>
    <row r="11914" spans="3:6" x14ac:dyDescent="0.2">
      <c r="C11914"/>
      <c r="E11914" s="46"/>
      <c r="F11914" s="44"/>
    </row>
    <row r="11915" spans="3:6" x14ac:dyDescent="0.2">
      <c r="C11915"/>
      <c r="E11915" s="46"/>
      <c r="F11915" s="44"/>
    </row>
    <row r="11916" spans="3:6" x14ac:dyDescent="0.2">
      <c r="C11916"/>
      <c r="E11916" s="46"/>
      <c r="F11916" s="44"/>
    </row>
    <row r="11917" spans="3:6" x14ac:dyDescent="0.2">
      <c r="C11917"/>
      <c r="E11917" s="46"/>
      <c r="F11917" s="44"/>
    </row>
    <row r="11918" spans="3:6" x14ac:dyDescent="0.2">
      <c r="C11918"/>
      <c r="E11918" s="46"/>
      <c r="F11918" s="44"/>
    </row>
    <row r="11919" spans="3:6" x14ac:dyDescent="0.2">
      <c r="C11919"/>
      <c r="E11919" s="46"/>
      <c r="F11919" s="44"/>
    </row>
    <row r="11920" spans="3:6" x14ac:dyDescent="0.2">
      <c r="C11920"/>
      <c r="E11920" s="46"/>
      <c r="F11920" s="44"/>
    </row>
    <row r="11921" spans="3:6" x14ac:dyDescent="0.2">
      <c r="C11921"/>
      <c r="E11921" s="46"/>
      <c r="F11921" s="44"/>
    </row>
    <row r="11922" spans="3:6" x14ac:dyDescent="0.2">
      <c r="C11922"/>
      <c r="E11922" s="46"/>
      <c r="F11922" s="44"/>
    </row>
    <row r="11923" spans="3:6" x14ac:dyDescent="0.2">
      <c r="C11923"/>
      <c r="E11923" s="46"/>
      <c r="F11923" s="44"/>
    </row>
    <row r="11924" spans="3:6" x14ac:dyDescent="0.2">
      <c r="C11924"/>
      <c r="E11924" s="46"/>
      <c r="F11924" s="44"/>
    </row>
    <row r="11925" spans="3:6" x14ac:dyDescent="0.2">
      <c r="C11925"/>
      <c r="E11925" s="46"/>
      <c r="F11925" s="44"/>
    </row>
    <row r="11926" spans="3:6" x14ac:dyDescent="0.2">
      <c r="C11926"/>
      <c r="E11926" s="46"/>
      <c r="F11926" s="44"/>
    </row>
    <row r="11927" spans="3:6" x14ac:dyDescent="0.2">
      <c r="C11927"/>
      <c r="E11927" s="46"/>
      <c r="F11927" s="44"/>
    </row>
    <row r="11928" spans="3:6" x14ac:dyDescent="0.2">
      <c r="C11928"/>
      <c r="E11928" s="46"/>
      <c r="F11928" s="44"/>
    </row>
    <row r="11929" spans="3:6" x14ac:dyDescent="0.2">
      <c r="C11929"/>
      <c r="E11929" s="46"/>
      <c r="F11929" s="44"/>
    </row>
    <row r="11930" spans="3:6" x14ac:dyDescent="0.2">
      <c r="C11930"/>
      <c r="E11930" s="46"/>
      <c r="F11930" s="44"/>
    </row>
    <row r="11931" spans="3:6" x14ac:dyDescent="0.2">
      <c r="C11931"/>
      <c r="E11931" s="46"/>
      <c r="F11931" s="44"/>
    </row>
    <row r="11932" spans="3:6" x14ac:dyDescent="0.2">
      <c r="C11932"/>
      <c r="E11932" s="46"/>
      <c r="F11932" s="44"/>
    </row>
    <row r="11933" spans="3:6" x14ac:dyDescent="0.2">
      <c r="C11933"/>
      <c r="E11933" s="46"/>
      <c r="F11933" s="44"/>
    </row>
    <row r="11934" spans="3:6" x14ac:dyDescent="0.2">
      <c r="C11934"/>
      <c r="E11934" s="46"/>
      <c r="F11934" s="44"/>
    </row>
    <row r="11935" spans="3:6" x14ac:dyDescent="0.2">
      <c r="C11935"/>
      <c r="E11935" s="46"/>
      <c r="F11935" s="44"/>
    </row>
    <row r="11936" spans="3:6" x14ac:dyDescent="0.2">
      <c r="C11936"/>
      <c r="E11936" s="46"/>
      <c r="F11936" s="44"/>
    </row>
    <row r="11937" spans="3:6" x14ac:dyDescent="0.2">
      <c r="C11937"/>
      <c r="E11937" s="46"/>
      <c r="F11937" s="44"/>
    </row>
    <row r="11938" spans="3:6" x14ac:dyDescent="0.2">
      <c r="C11938"/>
      <c r="E11938" s="46"/>
      <c r="F11938" s="44"/>
    </row>
    <row r="11939" spans="3:6" x14ac:dyDescent="0.2">
      <c r="C11939"/>
      <c r="E11939" s="46"/>
      <c r="F11939" s="44"/>
    </row>
    <row r="11940" spans="3:6" x14ac:dyDescent="0.2">
      <c r="C11940"/>
      <c r="E11940" s="46"/>
      <c r="F11940" s="44"/>
    </row>
    <row r="11941" spans="3:6" x14ac:dyDescent="0.2">
      <c r="C11941"/>
      <c r="E11941" s="46"/>
      <c r="F11941" s="44"/>
    </row>
    <row r="11942" spans="3:6" x14ac:dyDescent="0.2">
      <c r="C11942"/>
      <c r="E11942" s="46"/>
      <c r="F11942" s="44"/>
    </row>
    <row r="11943" spans="3:6" x14ac:dyDescent="0.2">
      <c r="C11943"/>
      <c r="E11943" s="46"/>
      <c r="F11943" s="44"/>
    </row>
    <row r="11944" spans="3:6" x14ac:dyDescent="0.2">
      <c r="C11944"/>
      <c r="E11944" s="46"/>
      <c r="F11944" s="44"/>
    </row>
    <row r="11945" spans="3:6" x14ac:dyDescent="0.2">
      <c r="C11945"/>
      <c r="E11945" s="46"/>
      <c r="F11945" s="44"/>
    </row>
    <row r="11946" spans="3:6" x14ac:dyDescent="0.2">
      <c r="C11946"/>
      <c r="E11946" s="46"/>
      <c r="F11946" s="44"/>
    </row>
    <row r="11947" spans="3:6" x14ac:dyDescent="0.2">
      <c r="C11947"/>
      <c r="E11947" s="46"/>
      <c r="F11947" s="44"/>
    </row>
    <row r="11948" spans="3:6" x14ac:dyDescent="0.2">
      <c r="C11948"/>
      <c r="E11948" s="46"/>
      <c r="F11948" s="44"/>
    </row>
    <row r="11949" spans="3:6" x14ac:dyDescent="0.2">
      <c r="C11949"/>
      <c r="E11949" s="46"/>
      <c r="F11949" s="44"/>
    </row>
    <row r="11950" spans="3:6" x14ac:dyDescent="0.2">
      <c r="C11950"/>
      <c r="E11950" s="46"/>
      <c r="F11950" s="44"/>
    </row>
    <row r="11951" spans="3:6" x14ac:dyDescent="0.2">
      <c r="C11951"/>
      <c r="E11951" s="46"/>
      <c r="F11951" s="44"/>
    </row>
    <row r="11952" spans="3:6" x14ac:dyDescent="0.2">
      <c r="C11952"/>
      <c r="E11952" s="46"/>
      <c r="F11952" s="44"/>
    </row>
    <row r="11953" spans="3:6" x14ac:dyDescent="0.2">
      <c r="C11953"/>
      <c r="E11953" s="46"/>
      <c r="F11953" s="44"/>
    </row>
    <row r="11954" spans="3:6" x14ac:dyDescent="0.2">
      <c r="C11954"/>
      <c r="E11954" s="46"/>
      <c r="F11954" s="44"/>
    </row>
    <row r="11955" spans="3:6" x14ac:dyDescent="0.2">
      <c r="C11955"/>
      <c r="E11955" s="46"/>
      <c r="F11955" s="44"/>
    </row>
    <row r="11956" spans="3:6" x14ac:dyDescent="0.2">
      <c r="C11956"/>
      <c r="E11956" s="46"/>
      <c r="F11956" s="44"/>
    </row>
    <row r="11957" spans="3:6" x14ac:dyDescent="0.2">
      <c r="C11957"/>
      <c r="E11957" s="46"/>
      <c r="F11957" s="44"/>
    </row>
    <row r="11958" spans="3:6" x14ac:dyDescent="0.2">
      <c r="C11958"/>
      <c r="E11958" s="46"/>
      <c r="F11958" s="44"/>
    </row>
    <row r="11959" spans="3:6" x14ac:dyDescent="0.2">
      <c r="C11959"/>
      <c r="E11959" s="46"/>
      <c r="F11959" s="44"/>
    </row>
    <row r="11960" spans="3:6" x14ac:dyDescent="0.2">
      <c r="C11960"/>
      <c r="E11960" s="46"/>
      <c r="F11960" s="44"/>
    </row>
    <row r="11961" spans="3:6" x14ac:dyDescent="0.2">
      <c r="C11961"/>
      <c r="E11961" s="46"/>
      <c r="F11961" s="44"/>
    </row>
    <row r="11962" spans="3:6" x14ac:dyDescent="0.2">
      <c r="C11962"/>
      <c r="E11962" s="46"/>
      <c r="F11962" s="44"/>
    </row>
    <row r="11963" spans="3:6" x14ac:dyDescent="0.2">
      <c r="C11963"/>
      <c r="E11963" s="46"/>
      <c r="F11963" s="44"/>
    </row>
    <row r="11964" spans="3:6" x14ac:dyDescent="0.2">
      <c r="C11964"/>
      <c r="E11964" s="46"/>
      <c r="F11964" s="44"/>
    </row>
    <row r="11965" spans="3:6" x14ac:dyDescent="0.2">
      <c r="C11965"/>
      <c r="E11965" s="46"/>
      <c r="F11965" s="44"/>
    </row>
    <row r="11966" spans="3:6" x14ac:dyDescent="0.2">
      <c r="C11966"/>
      <c r="E11966" s="46"/>
      <c r="F11966" s="44"/>
    </row>
    <row r="11967" spans="3:6" x14ac:dyDescent="0.2">
      <c r="C11967"/>
      <c r="E11967" s="46"/>
      <c r="F11967" s="44"/>
    </row>
    <row r="11968" spans="3:6" x14ac:dyDescent="0.2">
      <c r="C11968"/>
      <c r="E11968" s="46"/>
      <c r="F11968" s="44"/>
    </row>
    <row r="11969" spans="3:6" x14ac:dyDescent="0.2">
      <c r="C11969"/>
      <c r="E11969" s="46"/>
      <c r="F11969" s="44"/>
    </row>
    <row r="11970" spans="3:6" x14ac:dyDescent="0.2">
      <c r="C11970"/>
      <c r="E11970" s="46"/>
      <c r="F11970" s="44"/>
    </row>
    <row r="11971" spans="3:6" x14ac:dyDescent="0.2">
      <c r="C11971"/>
      <c r="E11971" s="46"/>
      <c r="F11971" s="44"/>
    </row>
    <row r="11972" spans="3:6" x14ac:dyDescent="0.2">
      <c r="C11972"/>
      <c r="E11972" s="46"/>
      <c r="F11972" s="44"/>
    </row>
    <row r="11973" spans="3:6" x14ac:dyDescent="0.2">
      <c r="C11973"/>
      <c r="E11973" s="46"/>
      <c r="F11973" s="44"/>
    </row>
    <row r="11974" spans="3:6" x14ac:dyDescent="0.2">
      <c r="C11974"/>
      <c r="E11974" s="46"/>
      <c r="F11974" s="44"/>
    </row>
    <row r="11975" spans="3:6" x14ac:dyDescent="0.2">
      <c r="C11975"/>
      <c r="E11975" s="46"/>
      <c r="F11975" s="44"/>
    </row>
    <row r="11976" spans="3:6" x14ac:dyDescent="0.2">
      <c r="C11976"/>
      <c r="E11976" s="46"/>
      <c r="F11976" s="44"/>
    </row>
    <row r="11977" spans="3:6" x14ac:dyDescent="0.2">
      <c r="C11977"/>
      <c r="E11977" s="46"/>
      <c r="F11977" s="44"/>
    </row>
    <row r="11978" spans="3:6" x14ac:dyDescent="0.2">
      <c r="C11978"/>
      <c r="E11978" s="46"/>
      <c r="F11978" s="44"/>
    </row>
    <row r="11979" spans="3:6" x14ac:dyDescent="0.2">
      <c r="C11979"/>
      <c r="E11979" s="46"/>
      <c r="F11979" s="44"/>
    </row>
    <row r="11980" spans="3:6" x14ac:dyDescent="0.2">
      <c r="C11980"/>
      <c r="E11980" s="46"/>
      <c r="F11980" s="44"/>
    </row>
    <row r="11981" spans="3:6" x14ac:dyDescent="0.2">
      <c r="C11981"/>
      <c r="E11981" s="46"/>
      <c r="F11981" s="44"/>
    </row>
    <row r="11982" spans="3:6" x14ac:dyDescent="0.2">
      <c r="C11982"/>
      <c r="E11982" s="46"/>
      <c r="F11982" s="44"/>
    </row>
    <row r="11983" spans="3:6" x14ac:dyDescent="0.2">
      <c r="C11983"/>
      <c r="E11983" s="46"/>
      <c r="F11983" s="44"/>
    </row>
    <row r="11984" spans="3:6" x14ac:dyDescent="0.2">
      <c r="C11984"/>
      <c r="E11984" s="46"/>
      <c r="F11984" s="44"/>
    </row>
    <row r="11985" spans="3:6" x14ac:dyDescent="0.2">
      <c r="C11985"/>
      <c r="E11985" s="46"/>
      <c r="F11985" s="44"/>
    </row>
    <row r="11986" spans="3:6" x14ac:dyDescent="0.2">
      <c r="C11986"/>
      <c r="E11986" s="46"/>
      <c r="F11986" s="44"/>
    </row>
    <row r="11987" spans="3:6" x14ac:dyDescent="0.2">
      <c r="C11987"/>
      <c r="E11987" s="46"/>
      <c r="F11987" s="44"/>
    </row>
    <row r="11988" spans="3:6" x14ac:dyDescent="0.2">
      <c r="C11988"/>
      <c r="E11988" s="46"/>
      <c r="F11988" s="44"/>
    </row>
    <row r="11989" spans="3:6" x14ac:dyDescent="0.2">
      <c r="C11989"/>
      <c r="E11989" s="46"/>
      <c r="F11989" s="44"/>
    </row>
    <row r="11990" spans="3:6" x14ac:dyDescent="0.2">
      <c r="C11990"/>
      <c r="E11990" s="46"/>
      <c r="F11990" s="44"/>
    </row>
    <row r="11991" spans="3:6" x14ac:dyDescent="0.2">
      <c r="C11991"/>
      <c r="E11991" s="46"/>
      <c r="F11991" s="44"/>
    </row>
    <row r="11992" spans="3:6" x14ac:dyDescent="0.2">
      <c r="C11992"/>
      <c r="E11992" s="46"/>
      <c r="F11992" s="44"/>
    </row>
    <row r="11993" spans="3:6" x14ac:dyDescent="0.2">
      <c r="C11993"/>
      <c r="E11993" s="46"/>
      <c r="F11993" s="44"/>
    </row>
    <row r="11994" spans="3:6" x14ac:dyDescent="0.2">
      <c r="C11994"/>
      <c r="E11994" s="46"/>
      <c r="F11994" s="44"/>
    </row>
    <row r="11995" spans="3:6" x14ac:dyDescent="0.2">
      <c r="C11995"/>
      <c r="E11995" s="46"/>
      <c r="F11995" s="44"/>
    </row>
    <row r="11996" spans="3:6" x14ac:dyDescent="0.2">
      <c r="C11996"/>
      <c r="E11996" s="46"/>
      <c r="F11996" s="44"/>
    </row>
    <row r="11997" spans="3:6" x14ac:dyDescent="0.2">
      <c r="C11997"/>
      <c r="E11997" s="46"/>
      <c r="F11997" s="44"/>
    </row>
    <row r="11998" spans="3:6" x14ac:dyDescent="0.2">
      <c r="C11998"/>
      <c r="E11998" s="46"/>
      <c r="F11998" s="44"/>
    </row>
    <row r="11999" spans="3:6" x14ac:dyDescent="0.2">
      <c r="C11999"/>
      <c r="E11999" s="46"/>
      <c r="F11999" s="44"/>
    </row>
    <row r="12000" spans="3:6" x14ac:dyDescent="0.2">
      <c r="C12000"/>
      <c r="E12000" s="46"/>
      <c r="F12000" s="44"/>
    </row>
    <row r="12001" spans="3:6" x14ac:dyDescent="0.2">
      <c r="C12001"/>
      <c r="E12001" s="46"/>
      <c r="F12001" s="44"/>
    </row>
    <row r="12002" spans="3:6" x14ac:dyDescent="0.2">
      <c r="C12002"/>
      <c r="E12002" s="46"/>
      <c r="F12002" s="44"/>
    </row>
    <row r="12003" spans="3:6" x14ac:dyDescent="0.2">
      <c r="C12003"/>
      <c r="E12003" s="46"/>
      <c r="F12003" s="44"/>
    </row>
    <row r="12004" spans="3:6" x14ac:dyDescent="0.2">
      <c r="C12004"/>
      <c r="E12004" s="46"/>
      <c r="F12004" s="44"/>
    </row>
    <row r="12005" spans="3:6" x14ac:dyDescent="0.2">
      <c r="C12005"/>
      <c r="E12005" s="46"/>
      <c r="F12005" s="44"/>
    </row>
    <row r="12006" spans="3:6" x14ac:dyDescent="0.2">
      <c r="C12006"/>
      <c r="E12006" s="46"/>
      <c r="F12006" s="44"/>
    </row>
    <row r="12007" spans="3:6" x14ac:dyDescent="0.2">
      <c r="C12007"/>
      <c r="E12007" s="46"/>
      <c r="F12007" s="44"/>
    </row>
    <row r="12008" spans="3:6" x14ac:dyDescent="0.2">
      <c r="C12008"/>
      <c r="E12008" s="46"/>
      <c r="F12008" s="44"/>
    </row>
    <row r="12009" spans="3:6" x14ac:dyDescent="0.2">
      <c r="C12009"/>
      <c r="E12009" s="46"/>
      <c r="F12009" s="44"/>
    </row>
    <row r="12010" spans="3:6" x14ac:dyDescent="0.2">
      <c r="C12010"/>
      <c r="E12010" s="46"/>
      <c r="F12010" s="44"/>
    </row>
    <row r="12011" spans="3:6" x14ac:dyDescent="0.2">
      <c r="C12011"/>
      <c r="E12011" s="46"/>
      <c r="F12011" s="44"/>
    </row>
    <row r="12012" spans="3:6" x14ac:dyDescent="0.2">
      <c r="C12012"/>
      <c r="E12012" s="46"/>
      <c r="F12012" s="44"/>
    </row>
    <row r="12013" spans="3:6" x14ac:dyDescent="0.2">
      <c r="C12013"/>
      <c r="E12013" s="46"/>
      <c r="F12013" s="44"/>
    </row>
    <row r="12014" spans="3:6" x14ac:dyDescent="0.2">
      <c r="C12014"/>
      <c r="E12014" s="46"/>
      <c r="F12014" s="44"/>
    </row>
    <row r="12015" spans="3:6" x14ac:dyDescent="0.2">
      <c r="C12015"/>
      <c r="E12015" s="46"/>
      <c r="F12015" s="44"/>
    </row>
    <row r="12016" spans="3:6" x14ac:dyDescent="0.2">
      <c r="C12016"/>
      <c r="E12016" s="46"/>
      <c r="F12016" s="44"/>
    </row>
    <row r="12017" spans="3:6" x14ac:dyDescent="0.2">
      <c r="C12017"/>
      <c r="E12017" s="46"/>
      <c r="F12017" s="44"/>
    </row>
    <row r="12018" spans="3:6" x14ac:dyDescent="0.2">
      <c r="C12018"/>
      <c r="E12018" s="46"/>
      <c r="F12018" s="44"/>
    </row>
    <row r="12019" spans="3:6" x14ac:dyDescent="0.2">
      <c r="C12019"/>
      <c r="E12019" s="46"/>
      <c r="F12019" s="44"/>
    </row>
    <row r="12020" spans="3:6" x14ac:dyDescent="0.2">
      <c r="C12020"/>
      <c r="E12020" s="46"/>
      <c r="F12020" s="44"/>
    </row>
    <row r="12021" spans="3:6" x14ac:dyDescent="0.2">
      <c r="C12021"/>
      <c r="E12021" s="46"/>
      <c r="F12021" s="44"/>
    </row>
    <row r="12022" spans="3:6" x14ac:dyDescent="0.2">
      <c r="C12022"/>
      <c r="E12022" s="46"/>
      <c r="F12022" s="44"/>
    </row>
    <row r="12023" spans="3:6" x14ac:dyDescent="0.2">
      <c r="C12023"/>
      <c r="E12023" s="46"/>
      <c r="F12023" s="44"/>
    </row>
    <row r="12024" spans="3:6" x14ac:dyDescent="0.2">
      <c r="C12024"/>
      <c r="E12024" s="46"/>
      <c r="F12024" s="44"/>
    </row>
    <row r="12025" spans="3:6" x14ac:dyDescent="0.2">
      <c r="C12025"/>
      <c r="E12025" s="46"/>
      <c r="F12025" s="44"/>
    </row>
    <row r="12026" spans="3:6" x14ac:dyDescent="0.2">
      <c r="C12026"/>
      <c r="E12026" s="46"/>
      <c r="F12026" s="44"/>
    </row>
    <row r="12027" spans="3:6" x14ac:dyDescent="0.2">
      <c r="C12027"/>
      <c r="E12027" s="46"/>
      <c r="F12027" s="44"/>
    </row>
    <row r="12028" spans="3:6" x14ac:dyDescent="0.2">
      <c r="C12028"/>
      <c r="E12028" s="46"/>
      <c r="F12028" s="44"/>
    </row>
    <row r="12029" spans="3:6" x14ac:dyDescent="0.2">
      <c r="C12029"/>
      <c r="E12029" s="46"/>
      <c r="F12029" s="44"/>
    </row>
    <row r="12030" spans="3:6" x14ac:dyDescent="0.2">
      <c r="C12030"/>
      <c r="E12030" s="46"/>
      <c r="F12030" s="44"/>
    </row>
    <row r="12031" spans="3:6" x14ac:dyDescent="0.2">
      <c r="C12031"/>
      <c r="E12031" s="46"/>
      <c r="F12031" s="44"/>
    </row>
    <row r="12032" spans="3:6" x14ac:dyDescent="0.2">
      <c r="C12032"/>
      <c r="E12032" s="46"/>
      <c r="F12032" s="44"/>
    </row>
    <row r="12033" spans="3:6" x14ac:dyDescent="0.2">
      <c r="C12033"/>
      <c r="E12033" s="46"/>
      <c r="F12033" s="44"/>
    </row>
    <row r="12034" spans="3:6" x14ac:dyDescent="0.2">
      <c r="C12034"/>
      <c r="E12034" s="46"/>
      <c r="F12034" s="44"/>
    </row>
    <row r="12035" spans="3:6" x14ac:dyDescent="0.2">
      <c r="C12035"/>
      <c r="E12035" s="46"/>
      <c r="F12035" s="44"/>
    </row>
    <row r="12036" spans="3:6" x14ac:dyDescent="0.2">
      <c r="C12036"/>
      <c r="E12036" s="46"/>
      <c r="F12036" s="44"/>
    </row>
    <row r="12037" spans="3:6" x14ac:dyDescent="0.2">
      <c r="C12037"/>
      <c r="E12037" s="46"/>
      <c r="F12037" s="44"/>
    </row>
    <row r="12038" spans="3:6" x14ac:dyDescent="0.2">
      <c r="C12038"/>
      <c r="E12038" s="46"/>
      <c r="F12038" s="44"/>
    </row>
    <row r="12039" spans="3:6" x14ac:dyDescent="0.2">
      <c r="C12039"/>
      <c r="E12039" s="46"/>
      <c r="F12039" s="44"/>
    </row>
    <row r="12040" spans="3:6" x14ac:dyDescent="0.2">
      <c r="C12040"/>
      <c r="E12040" s="46"/>
      <c r="F12040" s="44"/>
    </row>
    <row r="12041" spans="3:6" x14ac:dyDescent="0.2">
      <c r="C12041"/>
      <c r="E12041" s="46"/>
      <c r="F12041" s="44"/>
    </row>
    <row r="12042" spans="3:6" x14ac:dyDescent="0.2">
      <c r="C12042"/>
      <c r="E12042" s="46"/>
      <c r="F12042" s="44"/>
    </row>
    <row r="12043" spans="3:6" x14ac:dyDescent="0.2">
      <c r="C12043"/>
      <c r="E12043" s="46"/>
      <c r="F12043" s="44"/>
    </row>
    <row r="12044" spans="3:6" x14ac:dyDescent="0.2">
      <c r="C12044"/>
      <c r="E12044" s="46"/>
      <c r="F12044" s="44"/>
    </row>
    <row r="12045" spans="3:6" x14ac:dyDescent="0.2">
      <c r="C12045"/>
      <c r="E12045" s="46"/>
      <c r="F12045" s="44"/>
    </row>
    <row r="12046" spans="3:6" x14ac:dyDescent="0.2">
      <c r="C12046"/>
      <c r="E12046" s="46"/>
      <c r="F12046" s="44"/>
    </row>
    <row r="12047" spans="3:6" x14ac:dyDescent="0.2">
      <c r="C12047"/>
      <c r="E12047" s="46"/>
      <c r="F12047" s="44"/>
    </row>
    <row r="12048" spans="3:6" x14ac:dyDescent="0.2">
      <c r="C12048"/>
      <c r="E12048" s="46"/>
      <c r="F12048" s="44"/>
    </row>
    <row r="12049" spans="3:6" x14ac:dyDescent="0.2">
      <c r="C12049"/>
      <c r="E12049" s="46"/>
      <c r="F12049" s="44"/>
    </row>
    <row r="12050" spans="3:6" x14ac:dyDescent="0.2">
      <c r="C12050"/>
      <c r="E12050" s="46"/>
      <c r="F12050" s="44"/>
    </row>
    <row r="12051" spans="3:6" x14ac:dyDescent="0.2">
      <c r="C12051"/>
      <c r="E12051" s="46"/>
      <c r="F12051" s="44"/>
    </row>
    <row r="12052" spans="3:6" x14ac:dyDescent="0.2">
      <c r="C12052"/>
      <c r="E12052" s="46"/>
      <c r="F12052" s="44"/>
    </row>
    <row r="12053" spans="3:6" x14ac:dyDescent="0.2">
      <c r="C12053"/>
      <c r="E12053" s="46"/>
      <c r="F12053" s="44"/>
    </row>
    <row r="12054" spans="3:6" x14ac:dyDescent="0.2">
      <c r="C12054"/>
      <c r="E12054" s="46"/>
      <c r="F12054" s="44"/>
    </row>
    <row r="12055" spans="3:6" x14ac:dyDescent="0.2">
      <c r="C12055"/>
      <c r="E12055" s="46"/>
      <c r="F12055" s="44"/>
    </row>
    <row r="12056" spans="3:6" x14ac:dyDescent="0.2">
      <c r="C12056"/>
      <c r="E12056" s="46"/>
      <c r="F12056" s="44"/>
    </row>
    <row r="12057" spans="3:6" x14ac:dyDescent="0.2">
      <c r="C12057"/>
      <c r="E12057" s="46"/>
      <c r="F12057" s="44"/>
    </row>
    <row r="12058" spans="3:6" x14ac:dyDescent="0.2">
      <c r="C12058"/>
      <c r="E12058" s="46"/>
      <c r="F12058" s="44"/>
    </row>
    <row r="12059" spans="3:6" x14ac:dyDescent="0.2">
      <c r="C12059"/>
      <c r="E12059" s="46"/>
      <c r="F12059" s="44"/>
    </row>
    <row r="12060" spans="3:6" x14ac:dyDescent="0.2">
      <c r="C12060"/>
      <c r="E12060" s="46"/>
      <c r="F12060" s="44"/>
    </row>
    <row r="12061" spans="3:6" x14ac:dyDescent="0.2">
      <c r="C12061"/>
      <c r="E12061" s="46"/>
      <c r="F12061" s="44"/>
    </row>
    <row r="12062" spans="3:6" x14ac:dyDescent="0.2">
      <c r="C12062"/>
      <c r="E12062" s="46"/>
      <c r="F12062" s="44"/>
    </row>
    <row r="12063" spans="3:6" x14ac:dyDescent="0.2">
      <c r="C12063"/>
      <c r="E12063" s="46"/>
      <c r="F12063" s="44"/>
    </row>
    <row r="12064" spans="3:6" x14ac:dyDescent="0.2">
      <c r="C12064"/>
      <c r="E12064" s="46"/>
      <c r="F12064" s="44"/>
    </row>
    <row r="12065" spans="3:6" x14ac:dyDescent="0.2">
      <c r="C12065"/>
      <c r="E12065" s="46"/>
      <c r="F12065" s="44"/>
    </row>
    <row r="12066" spans="3:6" x14ac:dyDescent="0.2">
      <c r="C12066"/>
      <c r="E12066" s="46"/>
      <c r="F12066" s="44"/>
    </row>
    <row r="12067" spans="3:6" x14ac:dyDescent="0.2">
      <c r="C12067"/>
      <c r="E12067" s="46"/>
      <c r="F12067" s="44"/>
    </row>
    <row r="12068" spans="3:6" x14ac:dyDescent="0.2">
      <c r="C12068"/>
      <c r="E12068" s="46"/>
      <c r="F12068" s="44"/>
    </row>
    <row r="12069" spans="3:6" x14ac:dyDescent="0.2">
      <c r="C12069"/>
      <c r="E12069" s="46"/>
      <c r="F12069" s="44"/>
    </row>
    <row r="12070" spans="3:6" x14ac:dyDescent="0.2">
      <c r="C12070"/>
      <c r="E12070" s="46"/>
      <c r="F12070" s="44"/>
    </row>
    <row r="12071" spans="3:6" x14ac:dyDescent="0.2">
      <c r="C12071"/>
      <c r="E12071" s="46"/>
      <c r="F12071" s="44"/>
    </row>
    <row r="12072" spans="3:6" x14ac:dyDescent="0.2">
      <c r="C12072"/>
      <c r="E12072" s="46"/>
      <c r="F12072" s="44"/>
    </row>
    <row r="12073" spans="3:6" x14ac:dyDescent="0.2">
      <c r="C12073"/>
      <c r="E12073" s="46"/>
      <c r="F12073" s="44"/>
    </row>
    <row r="12074" spans="3:6" x14ac:dyDescent="0.2">
      <c r="C12074"/>
      <c r="E12074" s="46"/>
      <c r="F12074" s="44"/>
    </row>
    <row r="12075" spans="3:6" x14ac:dyDescent="0.2">
      <c r="C12075"/>
      <c r="E12075" s="46"/>
      <c r="F12075" s="44"/>
    </row>
    <row r="12076" spans="3:6" x14ac:dyDescent="0.2">
      <c r="C12076"/>
      <c r="E12076" s="46"/>
      <c r="F12076" s="44"/>
    </row>
    <row r="12077" spans="3:6" x14ac:dyDescent="0.2">
      <c r="C12077"/>
      <c r="E12077" s="46"/>
      <c r="F12077" s="44"/>
    </row>
    <row r="12078" spans="3:6" x14ac:dyDescent="0.2">
      <c r="C12078"/>
      <c r="E12078" s="46"/>
      <c r="F12078" s="44"/>
    </row>
    <row r="12079" spans="3:6" x14ac:dyDescent="0.2">
      <c r="C12079"/>
      <c r="E12079" s="46"/>
      <c r="F12079" s="44"/>
    </row>
    <row r="12080" spans="3:6" x14ac:dyDescent="0.2">
      <c r="C12080"/>
      <c r="E12080" s="46"/>
      <c r="F12080" s="44"/>
    </row>
    <row r="12081" spans="3:6" x14ac:dyDescent="0.2">
      <c r="C12081"/>
      <c r="E12081" s="46"/>
      <c r="F12081" s="44"/>
    </row>
    <row r="12082" spans="3:6" x14ac:dyDescent="0.2">
      <c r="C12082"/>
      <c r="E12082" s="46"/>
      <c r="F12082" s="44"/>
    </row>
    <row r="12083" spans="3:6" x14ac:dyDescent="0.2">
      <c r="C12083"/>
      <c r="E12083" s="46"/>
      <c r="F12083" s="44"/>
    </row>
    <row r="12084" spans="3:6" x14ac:dyDescent="0.2">
      <c r="C12084"/>
      <c r="E12084" s="46"/>
      <c r="F12084" s="44"/>
    </row>
    <row r="12085" spans="3:6" x14ac:dyDescent="0.2">
      <c r="C12085"/>
      <c r="E12085" s="46"/>
      <c r="F12085" s="44"/>
    </row>
    <row r="12086" spans="3:6" x14ac:dyDescent="0.2">
      <c r="C12086"/>
      <c r="E12086" s="46"/>
      <c r="F12086" s="44"/>
    </row>
    <row r="12087" spans="3:6" x14ac:dyDescent="0.2">
      <c r="C12087"/>
      <c r="E12087" s="46"/>
      <c r="F12087" s="44"/>
    </row>
    <row r="12088" spans="3:6" x14ac:dyDescent="0.2">
      <c r="C12088"/>
      <c r="E12088" s="46"/>
      <c r="F12088" s="44"/>
    </row>
    <row r="12089" spans="3:6" x14ac:dyDescent="0.2">
      <c r="C12089"/>
      <c r="E12089" s="46"/>
      <c r="F12089" s="44"/>
    </row>
    <row r="12090" spans="3:6" x14ac:dyDescent="0.2">
      <c r="C12090"/>
      <c r="E12090" s="46"/>
      <c r="F12090" s="44"/>
    </row>
    <row r="12091" spans="3:6" x14ac:dyDescent="0.2">
      <c r="C12091"/>
      <c r="E12091" s="46"/>
      <c r="F12091" s="44"/>
    </row>
    <row r="12092" spans="3:6" x14ac:dyDescent="0.2">
      <c r="C12092"/>
      <c r="E12092" s="46"/>
      <c r="F12092" s="44"/>
    </row>
    <row r="12093" spans="3:6" x14ac:dyDescent="0.2">
      <c r="C12093"/>
      <c r="E12093" s="46"/>
      <c r="F12093" s="44"/>
    </row>
    <row r="12094" spans="3:6" x14ac:dyDescent="0.2">
      <c r="C12094"/>
      <c r="E12094" s="46"/>
      <c r="F12094" s="44"/>
    </row>
    <row r="12095" spans="3:6" x14ac:dyDescent="0.2">
      <c r="C12095"/>
      <c r="E12095" s="46"/>
      <c r="F12095" s="44"/>
    </row>
    <row r="12096" spans="3:6" x14ac:dyDescent="0.2">
      <c r="C12096"/>
      <c r="E12096" s="46"/>
      <c r="F12096" s="44"/>
    </row>
    <row r="12097" spans="3:6" x14ac:dyDescent="0.2">
      <c r="C12097"/>
      <c r="E12097" s="46"/>
      <c r="F12097" s="44"/>
    </row>
    <row r="12098" spans="3:6" x14ac:dyDescent="0.2">
      <c r="C12098"/>
      <c r="E12098" s="46"/>
      <c r="F12098" s="44"/>
    </row>
    <row r="12099" spans="3:6" x14ac:dyDescent="0.2">
      <c r="C12099"/>
      <c r="E12099" s="46"/>
      <c r="F12099" s="44"/>
    </row>
    <row r="12100" spans="3:6" x14ac:dyDescent="0.2">
      <c r="C12100"/>
      <c r="E12100" s="46"/>
      <c r="F12100" s="44"/>
    </row>
    <row r="12101" spans="3:6" x14ac:dyDescent="0.2">
      <c r="C12101"/>
      <c r="E12101" s="46"/>
      <c r="F12101" s="44"/>
    </row>
    <row r="12102" spans="3:6" x14ac:dyDescent="0.2">
      <c r="C12102"/>
      <c r="E12102" s="46"/>
      <c r="F12102" s="44"/>
    </row>
    <row r="12103" spans="3:6" x14ac:dyDescent="0.2">
      <c r="C12103"/>
      <c r="E12103" s="46"/>
      <c r="F12103" s="44"/>
    </row>
    <row r="12104" spans="3:6" x14ac:dyDescent="0.2">
      <c r="C12104"/>
      <c r="E12104" s="46"/>
      <c r="F12104" s="44"/>
    </row>
    <row r="12105" spans="3:6" x14ac:dyDescent="0.2">
      <c r="C12105"/>
      <c r="E12105" s="46"/>
      <c r="F12105" s="44"/>
    </row>
    <row r="12106" spans="3:6" x14ac:dyDescent="0.2">
      <c r="C12106"/>
      <c r="E12106" s="46"/>
      <c r="F12106" s="44"/>
    </row>
    <row r="12107" spans="3:6" x14ac:dyDescent="0.2">
      <c r="C12107"/>
      <c r="E12107" s="46"/>
      <c r="F12107" s="44"/>
    </row>
    <row r="12108" spans="3:6" x14ac:dyDescent="0.2">
      <c r="C12108"/>
      <c r="E12108" s="46"/>
      <c r="F12108" s="44"/>
    </row>
    <row r="12109" spans="3:6" x14ac:dyDescent="0.2">
      <c r="C12109"/>
      <c r="E12109" s="46"/>
      <c r="F12109" s="44"/>
    </row>
    <row r="12110" spans="3:6" x14ac:dyDescent="0.2">
      <c r="C12110"/>
      <c r="E12110" s="46"/>
      <c r="F12110" s="44"/>
    </row>
    <row r="12111" spans="3:6" x14ac:dyDescent="0.2">
      <c r="C12111"/>
      <c r="E12111" s="46"/>
      <c r="F12111" s="44"/>
    </row>
    <row r="12112" spans="3:6" x14ac:dyDescent="0.2">
      <c r="C12112"/>
      <c r="E12112" s="46"/>
      <c r="F12112" s="44"/>
    </row>
    <row r="12113" spans="3:6" x14ac:dyDescent="0.2">
      <c r="C12113"/>
      <c r="E12113" s="46"/>
      <c r="F12113" s="44"/>
    </row>
    <row r="12114" spans="3:6" x14ac:dyDescent="0.2">
      <c r="C12114"/>
      <c r="E12114" s="46"/>
      <c r="F12114" s="44"/>
    </row>
    <row r="12115" spans="3:6" x14ac:dyDescent="0.2">
      <c r="C12115"/>
      <c r="E12115" s="46"/>
      <c r="F12115" s="44"/>
    </row>
    <row r="12116" spans="3:6" x14ac:dyDescent="0.2">
      <c r="C12116"/>
      <c r="E12116" s="46"/>
      <c r="F12116" s="44"/>
    </row>
    <row r="12117" spans="3:6" x14ac:dyDescent="0.2">
      <c r="C12117"/>
      <c r="E12117" s="46"/>
      <c r="F12117" s="44"/>
    </row>
    <row r="12118" spans="3:6" x14ac:dyDescent="0.2">
      <c r="C12118"/>
      <c r="E12118" s="46"/>
      <c r="F12118" s="44"/>
    </row>
    <row r="12119" spans="3:6" x14ac:dyDescent="0.2">
      <c r="C12119"/>
      <c r="E12119" s="46"/>
      <c r="F12119" s="44"/>
    </row>
    <row r="12120" spans="3:6" x14ac:dyDescent="0.2">
      <c r="C12120"/>
      <c r="E12120" s="46"/>
      <c r="F12120" s="44"/>
    </row>
    <row r="12121" spans="3:6" x14ac:dyDescent="0.2">
      <c r="C12121"/>
      <c r="E12121" s="46"/>
      <c r="F12121" s="44"/>
    </row>
    <row r="12122" spans="3:6" x14ac:dyDescent="0.2">
      <c r="C12122"/>
      <c r="E12122" s="46"/>
      <c r="F12122" s="44"/>
    </row>
    <row r="12123" spans="3:6" x14ac:dyDescent="0.2">
      <c r="C12123"/>
      <c r="E12123" s="46"/>
      <c r="F12123" s="44"/>
    </row>
    <row r="12124" spans="3:6" x14ac:dyDescent="0.2">
      <c r="C12124"/>
      <c r="E12124" s="46"/>
      <c r="F12124" s="44"/>
    </row>
    <row r="12125" spans="3:6" x14ac:dyDescent="0.2">
      <c r="C12125"/>
      <c r="E12125" s="46"/>
      <c r="F12125" s="44"/>
    </row>
    <row r="12126" spans="3:6" x14ac:dyDescent="0.2">
      <c r="C12126"/>
      <c r="E12126" s="46"/>
      <c r="F12126" s="44"/>
    </row>
    <row r="12127" spans="3:6" x14ac:dyDescent="0.2">
      <c r="C12127"/>
      <c r="E12127" s="46"/>
      <c r="F12127" s="44"/>
    </row>
    <row r="12128" spans="3:6" x14ac:dyDescent="0.2">
      <c r="C12128"/>
      <c r="E12128" s="46"/>
      <c r="F12128" s="44"/>
    </row>
    <row r="12129" spans="3:6" x14ac:dyDescent="0.2">
      <c r="C12129"/>
      <c r="E12129" s="46"/>
      <c r="F12129" s="44"/>
    </row>
    <row r="12130" spans="3:6" x14ac:dyDescent="0.2">
      <c r="C12130"/>
      <c r="E12130" s="46"/>
      <c r="F12130" s="44"/>
    </row>
    <row r="12131" spans="3:6" x14ac:dyDescent="0.2">
      <c r="C12131"/>
      <c r="E12131" s="46"/>
      <c r="F12131" s="44"/>
    </row>
    <row r="12132" spans="3:6" x14ac:dyDescent="0.2">
      <c r="C12132"/>
      <c r="E12132" s="46"/>
      <c r="F12132" s="44"/>
    </row>
    <row r="12133" spans="3:6" x14ac:dyDescent="0.2">
      <c r="C12133"/>
      <c r="E12133" s="46"/>
      <c r="F12133" s="44"/>
    </row>
    <row r="12134" spans="3:6" x14ac:dyDescent="0.2">
      <c r="C12134"/>
      <c r="E12134" s="46"/>
      <c r="F12134" s="44"/>
    </row>
    <row r="12135" spans="3:6" x14ac:dyDescent="0.2">
      <c r="C12135"/>
      <c r="E12135" s="46"/>
      <c r="F12135" s="44"/>
    </row>
    <row r="12136" spans="3:6" x14ac:dyDescent="0.2">
      <c r="C12136"/>
      <c r="E12136" s="46"/>
      <c r="F12136" s="44"/>
    </row>
    <row r="12137" spans="3:6" x14ac:dyDescent="0.2">
      <c r="C12137"/>
      <c r="E12137" s="46"/>
      <c r="F12137" s="44"/>
    </row>
    <row r="12138" spans="3:6" x14ac:dyDescent="0.2">
      <c r="C12138"/>
      <c r="E12138" s="46"/>
      <c r="F12138" s="44"/>
    </row>
    <row r="12139" spans="3:6" x14ac:dyDescent="0.2">
      <c r="C12139"/>
      <c r="E12139" s="46"/>
      <c r="F12139" s="44"/>
    </row>
    <row r="12140" spans="3:6" x14ac:dyDescent="0.2">
      <c r="C12140"/>
      <c r="E12140" s="46"/>
      <c r="F12140" s="44"/>
    </row>
    <row r="12141" spans="3:6" x14ac:dyDescent="0.2">
      <c r="C12141"/>
      <c r="E12141" s="46"/>
      <c r="F12141" s="44"/>
    </row>
    <row r="12142" spans="3:6" x14ac:dyDescent="0.2">
      <c r="C12142"/>
      <c r="E12142" s="46"/>
      <c r="F12142" s="44"/>
    </row>
    <row r="12143" spans="3:6" x14ac:dyDescent="0.2">
      <c r="C12143"/>
      <c r="E12143" s="46"/>
      <c r="F12143" s="44"/>
    </row>
    <row r="12144" spans="3:6" x14ac:dyDescent="0.2">
      <c r="C12144"/>
      <c r="E12144" s="46"/>
      <c r="F12144" s="44"/>
    </row>
    <row r="12145" spans="3:6" x14ac:dyDescent="0.2">
      <c r="C12145"/>
      <c r="E12145" s="46"/>
      <c r="F12145" s="44"/>
    </row>
    <row r="12146" spans="3:6" x14ac:dyDescent="0.2">
      <c r="C12146"/>
      <c r="E12146" s="46"/>
      <c r="F12146" s="44"/>
    </row>
    <row r="12147" spans="3:6" x14ac:dyDescent="0.2">
      <c r="C12147"/>
      <c r="E12147" s="46"/>
      <c r="F12147" s="44"/>
    </row>
    <row r="12148" spans="3:6" x14ac:dyDescent="0.2">
      <c r="C12148"/>
      <c r="E12148" s="46"/>
      <c r="F12148" s="44"/>
    </row>
    <row r="12149" spans="3:6" x14ac:dyDescent="0.2">
      <c r="C12149"/>
      <c r="E12149" s="46"/>
      <c r="F12149" s="44"/>
    </row>
    <row r="12150" spans="3:6" x14ac:dyDescent="0.2">
      <c r="C12150"/>
      <c r="E12150" s="46"/>
      <c r="F12150" s="44"/>
    </row>
    <row r="12151" spans="3:6" x14ac:dyDescent="0.2">
      <c r="C12151"/>
      <c r="E12151" s="46"/>
      <c r="F12151" s="44"/>
    </row>
    <row r="12152" spans="3:6" x14ac:dyDescent="0.2">
      <c r="C12152"/>
      <c r="E12152" s="46"/>
      <c r="F12152" s="44"/>
    </row>
    <row r="12153" spans="3:6" x14ac:dyDescent="0.2">
      <c r="C12153"/>
      <c r="E12153" s="46"/>
      <c r="F12153" s="44"/>
    </row>
    <row r="12154" spans="3:6" x14ac:dyDescent="0.2">
      <c r="C12154"/>
      <c r="E12154" s="46"/>
      <c r="F12154" s="44"/>
    </row>
    <row r="12155" spans="3:6" x14ac:dyDescent="0.2">
      <c r="C12155"/>
      <c r="E12155" s="46"/>
      <c r="F12155" s="44"/>
    </row>
    <row r="12156" spans="3:6" x14ac:dyDescent="0.2">
      <c r="C12156"/>
      <c r="E12156" s="46"/>
      <c r="F12156" s="44"/>
    </row>
    <row r="12157" spans="3:6" x14ac:dyDescent="0.2">
      <c r="C12157"/>
      <c r="E12157" s="46"/>
      <c r="F12157" s="44"/>
    </row>
    <row r="12158" spans="3:6" x14ac:dyDescent="0.2">
      <c r="C12158"/>
      <c r="E12158" s="46"/>
      <c r="F12158" s="44"/>
    </row>
    <row r="12159" spans="3:6" x14ac:dyDescent="0.2">
      <c r="C12159"/>
      <c r="E12159" s="46"/>
      <c r="F12159" s="44"/>
    </row>
    <row r="12160" spans="3:6" x14ac:dyDescent="0.2">
      <c r="C12160"/>
      <c r="E12160" s="46"/>
      <c r="F12160" s="44"/>
    </row>
    <row r="12161" spans="3:6" x14ac:dyDescent="0.2">
      <c r="C12161"/>
      <c r="E12161" s="46"/>
      <c r="F12161" s="44"/>
    </row>
    <row r="12162" spans="3:6" x14ac:dyDescent="0.2">
      <c r="C12162"/>
      <c r="E12162" s="46"/>
      <c r="F12162" s="44"/>
    </row>
    <row r="12163" spans="3:6" x14ac:dyDescent="0.2">
      <c r="C12163"/>
      <c r="E12163" s="46"/>
      <c r="F12163" s="44"/>
    </row>
    <row r="12164" spans="3:6" x14ac:dyDescent="0.2">
      <c r="C12164"/>
      <c r="E12164" s="46"/>
      <c r="F12164" s="44"/>
    </row>
    <row r="12165" spans="3:6" x14ac:dyDescent="0.2">
      <c r="C12165"/>
      <c r="E12165" s="46"/>
      <c r="F12165" s="44"/>
    </row>
    <row r="12166" spans="3:6" x14ac:dyDescent="0.2">
      <c r="C12166"/>
      <c r="E12166" s="46"/>
      <c r="F12166" s="44"/>
    </row>
    <row r="12167" spans="3:6" x14ac:dyDescent="0.2">
      <c r="C12167"/>
      <c r="E12167" s="46"/>
      <c r="F12167" s="44"/>
    </row>
    <row r="12168" spans="3:6" x14ac:dyDescent="0.2">
      <c r="C12168"/>
      <c r="E12168" s="46"/>
      <c r="F12168" s="44"/>
    </row>
    <row r="12169" spans="3:6" x14ac:dyDescent="0.2">
      <c r="C12169"/>
      <c r="E12169" s="46"/>
      <c r="F12169" s="44"/>
    </row>
    <row r="12170" spans="3:6" x14ac:dyDescent="0.2">
      <c r="C12170"/>
      <c r="E12170" s="46"/>
      <c r="F12170" s="44"/>
    </row>
    <row r="12171" spans="3:6" x14ac:dyDescent="0.2">
      <c r="C12171"/>
      <c r="E12171" s="46"/>
      <c r="F12171" s="44"/>
    </row>
    <row r="12172" spans="3:6" x14ac:dyDescent="0.2">
      <c r="C12172"/>
      <c r="E12172" s="46"/>
      <c r="F12172" s="44"/>
    </row>
    <row r="12173" spans="3:6" x14ac:dyDescent="0.2">
      <c r="C12173"/>
      <c r="E12173" s="46"/>
      <c r="F12173" s="44"/>
    </row>
    <row r="12174" spans="3:6" x14ac:dyDescent="0.2">
      <c r="C12174"/>
      <c r="E12174" s="46"/>
      <c r="F12174" s="44"/>
    </row>
    <row r="12175" spans="3:6" x14ac:dyDescent="0.2">
      <c r="C12175"/>
      <c r="E12175" s="46"/>
      <c r="F12175" s="44"/>
    </row>
    <row r="12176" spans="3:6" x14ac:dyDescent="0.2">
      <c r="C12176"/>
      <c r="E12176" s="46"/>
      <c r="F12176" s="44"/>
    </row>
    <row r="12177" spans="3:6" x14ac:dyDescent="0.2">
      <c r="C12177"/>
      <c r="E12177" s="46"/>
      <c r="F12177" s="44"/>
    </row>
    <row r="12178" spans="3:6" x14ac:dyDescent="0.2">
      <c r="C12178"/>
      <c r="E12178" s="46"/>
      <c r="F12178" s="44"/>
    </row>
    <row r="12179" spans="3:6" x14ac:dyDescent="0.2">
      <c r="C12179"/>
      <c r="E12179" s="46"/>
      <c r="F12179" s="44"/>
    </row>
    <row r="12180" spans="3:6" x14ac:dyDescent="0.2">
      <c r="C12180"/>
      <c r="E12180" s="46"/>
      <c r="F12180" s="44"/>
    </row>
    <row r="12181" spans="3:6" x14ac:dyDescent="0.2">
      <c r="C12181"/>
      <c r="E12181" s="46"/>
      <c r="F12181" s="44"/>
    </row>
    <row r="12182" spans="3:6" x14ac:dyDescent="0.2">
      <c r="C12182"/>
      <c r="E12182" s="46"/>
      <c r="F12182" s="44"/>
    </row>
    <row r="12183" spans="3:6" x14ac:dyDescent="0.2">
      <c r="C12183"/>
      <c r="E12183" s="46"/>
      <c r="F12183" s="44"/>
    </row>
    <row r="12184" spans="3:6" x14ac:dyDescent="0.2">
      <c r="C12184"/>
      <c r="E12184" s="46"/>
      <c r="F12184" s="44"/>
    </row>
    <row r="12185" spans="3:6" x14ac:dyDescent="0.2">
      <c r="C12185"/>
      <c r="E12185" s="46"/>
      <c r="F12185" s="44"/>
    </row>
    <row r="12186" spans="3:6" x14ac:dyDescent="0.2">
      <c r="C12186"/>
      <c r="E12186" s="46"/>
      <c r="F12186" s="44"/>
    </row>
    <row r="12187" spans="3:6" x14ac:dyDescent="0.2">
      <c r="C12187"/>
      <c r="E12187" s="46"/>
      <c r="F12187" s="44"/>
    </row>
    <row r="12188" spans="3:6" x14ac:dyDescent="0.2">
      <c r="C12188"/>
      <c r="E12188" s="46"/>
      <c r="F12188" s="44"/>
    </row>
    <row r="12189" spans="3:6" x14ac:dyDescent="0.2">
      <c r="C12189"/>
      <c r="E12189" s="46"/>
      <c r="F12189" s="44"/>
    </row>
    <row r="12190" spans="3:6" x14ac:dyDescent="0.2">
      <c r="C12190"/>
      <c r="E12190" s="46"/>
      <c r="F12190" s="44"/>
    </row>
    <row r="12191" spans="3:6" x14ac:dyDescent="0.2">
      <c r="C12191"/>
      <c r="E12191" s="46"/>
      <c r="F12191" s="44"/>
    </row>
    <row r="12192" spans="3:6" x14ac:dyDescent="0.2">
      <c r="C12192"/>
      <c r="E12192" s="46"/>
      <c r="F12192" s="44"/>
    </row>
    <row r="12193" spans="3:6" x14ac:dyDescent="0.2">
      <c r="C12193"/>
      <c r="E12193" s="46"/>
      <c r="F12193" s="44"/>
    </row>
    <row r="12194" spans="3:6" x14ac:dyDescent="0.2">
      <c r="C12194"/>
      <c r="E12194" s="46"/>
      <c r="F12194" s="44"/>
    </row>
    <row r="12195" spans="3:6" x14ac:dyDescent="0.2">
      <c r="C12195"/>
      <c r="E12195" s="46"/>
      <c r="F12195" s="44"/>
    </row>
    <row r="12196" spans="3:6" x14ac:dyDescent="0.2">
      <c r="C12196"/>
      <c r="E12196" s="46"/>
      <c r="F12196" s="44"/>
    </row>
    <row r="12197" spans="3:6" x14ac:dyDescent="0.2">
      <c r="C12197"/>
      <c r="E12197" s="46"/>
      <c r="F12197" s="44"/>
    </row>
    <row r="12198" spans="3:6" x14ac:dyDescent="0.2">
      <c r="C12198"/>
      <c r="E12198" s="46"/>
      <c r="F12198" s="44"/>
    </row>
    <row r="12199" spans="3:6" x14ac:dyDescent="0.2">
      <c r="C12199"/>
      <c r="E12199" s="46"/>
      <c r="F12199" s="44"/>
    </row>
    <row r="12200" spans="3:6" x14ac:dyDescent="0.2">
      <c r="C12200"/>
      <c r="E12200" s="46"/>
      <c r="F12200" s="44"/>
    </row>
    <row r="12201" spans="3:6" x14ac:dyDescent="0.2">
      <c r="C12201"/>
      <c r="E12201" s="46"/>
      <c r="F12201" s="44"/>
    </row>
    <row r="12202" spans="3:6" x14ac:dyDescent="0.2">
      <c r="C12202"/>
      <c r="E12202" s="46"/>
      <c r="F12202" s="44"/>
    </row>
    <row r="12203" spans="3:6" x14ac:dyDescent="0.2">
      <c r="C12203"/>
      <c r="E12203" s="46"/>
      <c r="F12203" s="44"/>
    </row>
    <row r="12204" spans="3:6" x14ac:dyDescent="0.2">
      <c r="C12204"/>
      <c r="E12204" s="46"/>
      <c r="F12204" s="44"/>
    </row>
    <row r="12205" spans="3:6" x14ac:dyDescent="0.2">
      <c r="C12205"/>
      <c r="E12205" s="46"/>
      <c r="F12205" s="44"/>
    </row>
    <row r="12206" spans="3:6" x14ac:dyDescent="0.2">
      <c r="C12206"/>
      <c r="E12206" s="46"/>
      <c r="F12206" s="44"/>
    </row>
    <row r="12207" spans="3:6" x14ac:dyDescent="0.2">
      <c r="C12207"/>
      <c r="E12207" s="46"/>
      <c r="F12207" s="44"/>
    </row>
    <row r="12208" spans="3:6" x14ac:dyDescent="0.2">
      <c r="C12208"/>
      <c r="E12208" s="46"/>
      <c r="F12208" s="44"/>
    </row>
    <row r="12209" spans="3:6" x14ac:dyDescent="0.2">
      <c r="C12209"/>
      <c r="E12209" s="46"/>
      <c r="F12209" s="44"/>
    </row>
    <row r="12210" spans="3:6" x14ac:dyDescent="0.2">
      <c r="C12210"/>
      <c r="E12210" s="46"/>
      <c r="F12210" s="44"/>
    </row>
    <row r="12211" spans="3:6" x14ac:dyDescent="0.2">
      <c r="C12211"/>
      <c r="E12211" s="46"/>
      <c r="F12211" s="44"/>
    </row>
    <row r="12212" spans="3:6" x14ac:dyDescent="0.2">
      <c r="C12212"/>
      <c r="E12212" s="46"/>
      <c r="F12212" s="44"/>
    </row>
    <row r="12213" spans="3:6" x14ac:dyDescent="0.2">
      <c r="C12213"/>
      <c r="E12213" s="46"/>
      <c r="F12213" s="44"/>
    </row>
    <row r="12214" spans="3:6" x14ac:dyDescent="0.2">
      <c r="C12214"/>
      <c r="E12214" s="46"/>
      <c r="F12214" s="44"/>
    </row>
    <row r="12215" spans="3:6" x14ac:dyDescent="0.2">
      <c r="C12215"/>
      <c r="E12215" s="46"/>
      <c r="F12215" s="44"/>
    </row>
    <row r="12216" spans="3:6" x14ac:dyDescent="0.2">
      <c r="C12216"/>
      <c r="E12216" s="46"/>
      <c r="F12216" s="44"/>
    </row>
    <row r="12217" spans="3:6" x14ac:dyDescent="0.2">
      <c r="C12217"/>
      <c r="E12217" s="46"/>
      <c r="F12217" s="44"/>
    </row>
    <row r="12218" spans="3:6" x14ac:dyDescent="0.2">
      <c r="C12218"/>
      <c r="E12218" s="46"/>
      <c r="F12218" s="44"/>
    </row>
    <row r="12219" spans="3:6" x14ac:dyDescent="0.2">
      <c r="C12219"/>
      <c r="E12219" s="46"/>
      <c r="F12219" s="44"/>
    </row>
    <row r="12220" spans="3:6" x14ac:dyDescent="0.2">
      <c r="C12220"/>
      <c r="E12220" s="46"/>
      <c r="F12220" s="44"/>
    </row>
    <row r="12221" spans="3:6" x14ac:dyDescent="0.2">
      <c r="C12221"/>
      <c r="E12221" s="46"/>
      <c r="F12221" s="44"/>
    </row>
    <row r="12222" spans="3:6" x14ac:dyDescent="0.2">
      <c r="C12222"/>
      <c r="E12222" s="46"/>
      <c r="F12222" s="44"/>
    </row>
    <row r="12223" spans="3:6" x14ac:dyDescent="0.2">
      <c r="C12223"/>
      <c r="E12223" s="46"/>
      <c r="F12223" s="44"/>
    </row>
    <row r="12224" spans="3:6" x14ac:dyDescent="0.2">
      <c r="C12224"/>
      <c r="E12224" s="46"/>
      <c r="F12224" s="44"/>
    </row>
    <row r="12225" spans="3:6" x14ac:dyDescent="0.2">
      <c r="C12225"/>
      <c r="E12225" s="46"/>
      <c r="F12225" s="44"/>
    </row>
    <row r="12226" spans="3:6" x14ac:dyDescent="0.2">
      <c r="C12226"/>
      <c r="E12226" s="46"/>
      <c r="F12226" s="44"/>
    </row>
    <row r="12227" spans="3:6" x14ac:dyDescent="0.2">
      <c r="C12227"/>
      <c r="E12227" s="46"/>
      <c r="F12227" s="44"/>
    </row>
    <row r="12228" spans="3:6" x14ac:dyDescent="0.2">
      <c r="C12228"/>
      <c r="E12228" s="46"/>
      <c r="F12228" s="44"/>
    </row>
    <row r="12229" spans="3:6" x14ac:dyDescent="0.2">
      <c r="C12229"/>
      <c r="E12229" s="46"/>
      <c r="F12229" s="44"/>
    </row>
    <row r="12230" spans="3:6" x14ac:dyDescent="0.2">
      <c r="C12230"/>
      <c r="E12230" s="46"/>
      <c r="F12230" s="44"/>
    </row>
    <row r="12231" spans="3:6" x14ac:dyDescent="0.2">
      <c r="C12231"/>
      <c r="E12231" s="46"/>
      <c r="F12231" s="44"/>
    </row>
    <row r="12232" spans="3:6" x14ac:dyDescent="0.2">
      <c r="C12232"/>
      <c r="E12232" s="46"/>
      <c r="F12232" s="44"/>
    </row>
    <row r="12233" spans="3:6" x14ac:dyDescent="0.2">
      <c r="C12233"/>
      <c r="E12233" s="46"/>
      <c r="F12233" s="44"/>
    </row>
    <row r="12234" spans="3:6" x14ac:dyDescent="0.2">
      <c r="C12234"/>
      <c r="E12234" s="46"/>
      <c r="F12234" s="44"/>
    </row>
    <row r="12235" spans="3:6" x14ac:dyDescent="0.2">
      <c r="C12235"/>
      <c r="E12235" s="46"/>
      <c r="F12235" s="44"/>
    </row>
    <row r="12236" spans="3:6" x14ac:dyDescent="0.2">
      <c r="C12236"/>
      <c r="E12236" s="46"/>
      <c r="F12236" s="44"/>
    </row>
    <row r="12237" spans="3:6" x14ac:dyDescent="0.2">
      <c r="C12237"/>
      <c r="E12237" s="46"/>
      <c r="F12237" s="44"/>
    </row>
    <row r="12238" spans="3:6" x14ac:dyDescent="0.2">
      <c r="C12238"/>
      <c r="E12238" s="46"/>
      <c r="F12238" s="44"/>
    </row>
    <row r="12239" spans="3:6" x14ac:dyDescent="0.2">
      <c r="C12239"/>
      <c r="E12239" s="46"/>
      <c r="F12239" s="44"/>
    </row>
    <row r="12240" spans="3:6" x14ac:dyDescent="0.2">
      <c r="C12240"/>
      <c r="E12240" s="46"/>
      <c r="F12240" s="44"/>
    </row>
    <row r="12241" spans="3:6" x14ac:dyDescent="0.2">
      <c r="C12241"/>
      <c r="E12241" s="46"/>
      <c r="F12241" s="44"/>
    </row>
    <row r="12242" spans="3:6" x14ac:dyDescent="0.2">
      <c r="C12242"/>
      <c r="E12242" s="46"/>
      <c r="F12242" s="44"/>
    </row>
    <row r="12243" spans="3:6" x14ac:dyDescent="0.2">
      <c r="C12243"/>
      <c r="E12243" s="46"/>
      <c r="F12243" s="44"/>
    </row>
    <row r="12244" spans="3:6" x14ac:dyDescent="0.2">
      <c r="C12244"/>
      <c r="E12244" s="46"/>
      <c r="F12244" s="44"/>
    </row>
    <row r="12245" spans="3:6" x14ac:dyDescent="0.2">
      <c r="C12245"/>
      <c r="E12245" s="46"/>
      <c r="F12245" s="44"/>
    </row>
    <row r="12246" spans="3:6" x14ac:dyDescent="0.2">
      <c r="C12246"/>
      <c r="E12246" s="46"/>
      <c r="F12246" s="44"/>
    </row>
    <row r="12247" spans="3:6" x14ac:dyDescent="0.2">
      <c r="C12247"/>
      <c r="E12247" s="46"/>
      <c r="F12247" s="44"/>
    </row>
    <row r="12248" spans="3:6" x14ac:dyDescent="0.2">
      <c r="C12248"/>
      <c r="E12248" s="46"/>
      <c r="F12248" s="44"/>
    </row>
    <row r="12249" spans="3:6" x14ac:dyDescent="0.2">
      <c r="C12249"/>
      <c r="E12249" s="46"/>
      <c r="F12249" s="44"/>
    </row>
    <row r="12250" spans="3:6" x14ac:dyDescent="0.2">
      <c r="C12250"/>
      <c r="E12250" s="46"/>
      <c r="F12250" s="44"/>
    </row>
    <row r="12251" spans="3:6" x14ac:dyDescent="0.2">
      <c r="C12251"/>
      <c r="E12251" s="46"/>
      <c r="F12251" s="44"/>
    </row>
    <row r="12252" spans="3:6" x14ac:dyDescent="0.2">
      <c r="C12252"/>
      <c r="E12252" s="46"/>
      <c r="F12252" s="44"/>
    </row>
    <row r="12253" spans="3:6" x14ac:dyDescent="0.2">
      <c r="C12253"/>
      <c r="E12253" s="46"/>
      <c r="F12253" s="44"/>
    </row>
    <row r="12254" spans="3:6" x14ac:dyDescent="0.2">
      <c r="C12254"/>
      <c r="E12254" s="46"/>
      <c r="F12254" s="44"/>
    </row>
    <row r="12255" spans="3:6" x14ac:dyDescent="0.2">
      <c r="C12255"/>
      <c r="E12255" s="46"/>
      <c r="F12255" s="44"/>
    </row>
    <row r="12256" spans="3:6" x14ac:dyDescent="0.2">
      <c r="C12256"/>
      <c r="E12256" s="46"/>
      <c r="F12256" s="44"/>
    </row>
    <row r="12257" spans="3:6" x14ac:dyDescent="0.2">
      <c r="C12257"/>
      <c r="E12257" s="46"/>
      <c r="F12257" s="44"/>
    </row>
    <row r="12258" spans="3:6" x14ac:dyDescent="0.2">
      <c r="C12258"/>
      <c r="E12258" s="46"/>
      <c r="F12258" s="44"/>
    </row>
    <row r="12259" spans="3:6" x14ac:dyDescent="0.2">
      <c r="C12259"/>
      <c r="E12259" s="46"/>
      <c r="F12259" s="44"/>
    </row>
    <row r="12260" spans="3:6" x14ac:dyDescent="0.2">
      <c r="C12260"/>
      <c r="E12260" s="46"/>
      <c r="F12260" s="44"/>
    </row>
    <row r="12261" spans="3:6" x14ac:dyDescent="0.2">
      <c r="C12261"/>
      <c r="E12261" s="46"/>
      <c r="F12261" s="44"/>
    </row>
    <row r="12262" spans="3:6" x14ac:dyDescent="0.2">
      <c r="C12262"/>
      <c r="E12262" s="46"/>
      <c r="F12262" s="44"/>
    </row>
    <row r="12263" spans="3:6" x14ac:dyDescent="0.2">
      <c r="C12263"/>
      <c r="E12263" s="46"/>
      <c r="F12263" s="44"/>
    </row>
    <row r="12264" spans="3:6" x14ac:dyDescent="0.2">
      <c r="C12264"/>
      <c r="E12264" s="46"/>
      <c r="F12264" s="44"/>
    </row>
    <row r="12265" spans="3:6" x14ac:dyDescent="0.2">
      <c r="C12265"/>
      <c r="E12265" s="46"/>
      <c r="F12265" s="44"/>
    </row>
    <row r="12266" spans="3:6" x14ac:dyDescent="0.2">
      <c r="C12266"/>
      <c r="E12266" s="46"/>
      <c r="F12266" s="44"/>
    </row>
    <row r="12267" spans="3:6" x14ac:dyDescent="0.2">
      <c r="C12267"/>
      <c r="E12267" s="46"/>
      <c r="F12267" s="44"/>
    </row>
    <row r="12268" spans="3:6" x14ac:dyDescent="0.2">
      <c r="C12268"/>
      <c r="E12268" s="46"/>
      <c r="F12268" s="44"/>
    </row>
    <row r="12269" spans="3:6" x14ac:dyDescent="0.2">
      <c r="C12269"/>
      <c r="E12269" s="46"/>
      <c r="F12269" s="44"/>
    </row>
    <row r="12270" spans="3:6" x14ac:dyDescent="0.2">
      <c r="C12270"/>
      <c r="E12270" s="46"/>
      <c r="F12270" s="44"/>
    </row>
    <row r="12271" spans="3:6" x14ac:dyDescent="0.2">
      <c r="C12271"/>
      <c r="E12271" s="46"/>
      <c r="F12271" s="44"/>
    </row>
    <row r="12272" spans="3:6" x14ac:dyDescent="0.2">
      <c r="C12272"/>
      <c r="E12272" s="46"/>
      <c r="F12272" s="44"/>
    </row>
    <row r="12273" spans="3:6" x14ac:dyDescent="0.2">
      <c r="C12273"/>
      <c r="E12273" s="46"/>
      <c r="F12273" s="44"/>
    </row>
    <row r="12274" spans="3:6" x14ac:dyDescent="0.2">
      <c r="C12274"/>
      <c r="E12274" s="46"/>
      <c r="F12274" s="44"/>
    </row>
    <row r="12275" spans="3:6" x14ac:dyDescent="0.2">
      <c r="C12275"/>
      <c r="E12275" s="46"/>
      <c r="F12275" s="44"/>
    </row>
    <row r="12276" spans="3:6" x14ac:dyDescent="0.2">
      <c r="C12276"/>
      <c r="E12276" s="46"/>
      <c r="F12276" s="44"/>
    </row>
    <row r="12277" spans="3:6" x14ac:dyDescent="0.2">
      <c r="C12277"/>
      <c r="E12277" s="46"/>
      <c r="F12277" s="44"/>
    </row>
    <row r="12278" spans="3:6" x14ac:dyDescent="0.2">
      <c r="C12278"/>
      <c r="E12278" s="46"/>
      <c r="F12278" s="44"/>
    </row>
    <row r="12279" spans="3:6" x14ac:dyDescent="0.2">
      <c r="C12279"/>
      <c r="E12279" s="46"/>
      <c r="F12279" s="44"/>
    </row>
    <row r="12280" spans="3:6" x14ac:dyDescent="0.2">
      <c r="C12280"/>
      <c r="E12280" s="46"/>
      <c r="F12280" s="44"/>
    </row>
    <row r="12281" spans="3:6" x14ac:dyDescent="0.2">
      <c r="C12281"/>
      <c r="E12281" s="46"/>
      <c r="F12281" s="44"/>
    </row>
    <row r="12282" spans="3:6" x14ac:dyDescent="0.2">
      <c r="C12282"/>
      <c r="E12282" s="46"/>
      <c r="F12282" s="44"/>
    </row>
    <row r="12283" spans="3:6" x14ac:dyDescent="0.2">
      <c r="C12283"/>
      <c r="E12283" s="46"/>
      <c r="F12283" s="44"/>
    </row>
    <row r="12284" spans="3:6" x14ac:dyDescent="0.2">
      <c r="C12284"/>
      <c r="E12284" s="46"/>
      <c r="F12284" s="44"/>
    </row>
    <row r="12285" spans="3:6" x14ac:dyDescent="0.2">
      <c r="C12285"/>
      <c r="E12285" s="46"/>
      <c r="F12285" s="44"/>
    </row>
    <row r="12286" spans="3:6" x14ac:dyDescent="0.2">
      <c r="C12286"/>
      <c r="E12286" s="46"/>
      <c r="F12286" s="44"/>
    </row>
    <row r="12287" spans="3:6" x14ac:dyDescent="0.2">
      <c r="C12287"/>
      <c r="E12287" s="46"/>
      <c r="F12287" s="44"/>
    </row>
    <row r="12288" spans="3:6" x14ac:dyDescent="0.2">
      <c r="C12288"/>
      <c r="E12288" s="46"/>
      <c r="F12288" s="44"/>
    </row>
    <row r="12289" spans="3:6" x14ac:dyDescent="0.2">
      <c r="C12289"/>
      <c r="E12289" s="46"/>
      <c r="F12289" s="44"/>
    </row>
    <row r="12290" spans="3:6" x14ac:dyDescent="0.2">
      <c r="C12290"/>
      <c r="E12290" s="46"/>
      <c r="F12290" s="44"/>
    </row>
    <row r="12291" spans="3:6" x14ac:dyDescent="0.2">
      <c r="C12291"/>
      <c r="E12291" s="46"/>
      <c r="F12291" s="44"/>
    </row>
    <row r="12292" spans="3:6" x14ac:dyDescent="0.2">
      <c r="C12292"/>
      <c r="E12292" s="46"/>
      <c r="F12292" s="44"/>
    </row>
    <row r="12293" spans="3:6" x14ac:dyDescent="0.2">
      <c r="C12293"/>
      <c r="E12293" s="46"/>
      <c r="F12293" s="44"/>
    </row>
    <row r="12294" spans="3:6" x14ac:dyDescent="0.2">
      <c r="C12294"/>
      <c r="E12294" s="46"/>
      <c r="F12294" s="44"/>
    </row>
    <row r="12295" spans="3:6" x14ac:dyDescent="0.2">
      <c r="C12295"/>
      <c r="E12295" s="46"/>
      <c r="F12295" s="44"/>
    </row>
    <row r="12296" spans="3:6" x14ac:dyDescent="0.2">
      <c r="C12296"/>
      <c r="E12296" s="46"/>
      <c r="F12296" s="44"/>
    </row>
    <row r="12297" spans="3:6" x14ac:dyDescent="0.2">
      <c r="C12297"/>
      <c r="E12297" s="46"/>
      <c r="F12297" s="44"/>
    </row>
    <row r="12298" spans="3:6" x14ac:dyDescent="0.2">
      <c r="C12298"/>
      <c r="E12298" s="46"/>
      <c r="F12298" s="44"/>
    </row>
    <row r="12299" spans="3:6" x14ac:dyDescent="0.2">
      <c r="C12299"/>
      <c r="E12299" s="46"/>
      <c r="F12299" s="44"/>
    </row>
    <row r="12300" spans="3:6" x14ac:dyDescent="0.2">
      <c r="C12300"/>
      <c r="E12300" s="46"/>
      <c r="F12300" s="44"/>
    </row>
    <row r="12301" spans="3:6" x14ac:dyDescent="0.2">
      <c r="C12301"/>
      <c r="E12301" s="46"/>
      <c r="F12301" s="44"/>
    </row>
    <row r="12302" spans="3:6" x14ac:dyDescent="0.2">
      <c r="C12302"/>
      <c r="E12302" s="46"/>
      <c r="F12302" s="44"/>
    </row>
    <row r="12303" spans="3:6" x14ac:dyDescent="0.2">
      <c r="C12303"/>
      <c r="E12303" s="46"/>
      <c r="F12303" s="44"/>
    </row>
    <row r="12304" spans="3:6" x14ac:dyDescent="0.2">
      <c r="C12304"/>
      <c r="E12304" s="46"/>
      <c r="F12304" s="44"/>
    </row>
    <row r="12305" spans="3:6" x14ac:dyDescent="0.2">
      <c r="C12305"/>
      <c r="E12305" s="46"/>
      <c r="F12305" s="44"/>
    </row>
    <row r="12306" spans="3:6" x14ac:dyDescent="0.2">
      <c r="C12306"/>
      <c r="E12306" s="46"/>
      <c r="F12306" s="44"/>
    </row>
    <row r="12307" spans="3:6" x14ac:dyDescent="0.2">
      <c r="C12307"/>
      <c r="E12307" s="46"/>
      <c r="F12307" s="44"/>
    </row>
    <row r="12308" spans="3:6" x14ac:dyDescent="0.2">
      <c r="C12308"/>
      <c r="E12308" s="46"/>
      <c r="F12308" s="44"/>
    </row>
    <row r="12309" spans="3:6" x14ac:dyDescent="0.2">
      <c r="C12309"/>
      <c r="E12309" s="46"/>
      <c r="F12309" s="44"/>
    </row>
    <row r="12310" spans="3:6" x14ac:dyDescent="0.2">
      <c r="C12310"/>
      <c r="E12310" s="46"/>
      <c r="F12310" s="44"/>
    </row>
    <row r="12311" spans="3:6" x14ac:dyDescent="0.2">
      <c r="C12311"/>
      <c r="E12311" s="46"/>
      <c r="F12311" s="44"/>
    </row>
    <row r="12312" spans="3:6" x14ac:dyDescent="0.2">
      <c r="C12312"/>
      <c r="E12312" s="46"/>
      <c r="F12312" s="44"/>
    </row>
    <row r="12313" spans="3:6" x14ac:dyDescent="0.2">
      <c r="C12313"/>
      <c r="E12313" s="46"/>
      <c r="F12313" s="44"/>
    </row>
    <row r="12314" spans="3:6" x14ac:dyDescent="0.2">
      <c r="C12314"/>
      <c r="E12314" s="46"/>
      <c r="F12314" s="44"/>
    </row>
    <row r="12315" spans="3:6" x14ac:dyDescent="0.2">
      <c r="C12315"/>
      <c r="E12315" s="46"/>
      <c r="F12315" s="44"/>
    </row>
    <row r="12316" spans="3:6" x14ac:dyDescent="0.2">
      <c r="C12316"/>
      <c r="E12316" s="46"/>
      <c r="F12316" s="44"/>
    </row>
    <row r="12317" spans="3:6" x14ac:dyDescent="0.2">
      <c r="C12317"/>
      <c r="E12317" s="46"/>
      <c r="F12317" s="44"/>
    </row>
    <row r="12318" spans="3:6" x14ac:dyDescent="0.2">
      <c r="C12318"/>
      <c r="E12318" s="46"/>
      <c r="F12318" s="44"/>
    </row>
    <row r="12319" spans="3:6" x14ac:dyDescent="0.2">
      <c r="C12319"/>
      <c r="E12319" s="46"/>
      <c r="F12319" s="44"/>
    </row>
    <row r="12320" spans="3:6" x14ac:dyDescent="0.2">
      <c r="C12320"/>
      <c r="E12320" s="46"/>
      <c r="F12320" s="44"/>
    </row>
    <row r="12321" spans="3:6" x14ac:dyDescent="0.2">
      <c r="C12321"/>
      <c r="E12321" s="46"/>
      <c r="F12321" s="44"/>
    </row>
    <row r="12322" spans="3:6" x14ac:dyDescent="0.2">
      <c r="C12322"/>
      <c r="E12322" s="46"/>
      <c r="F12322" s="44"/>
    </row>
    <row r="12323" spans="3:6" x14ac:dyDescent="0.2">
      <c r="C12323"/>
      <c r="E12323" s="46"/>
      <c r="F12323" s="44"/>
    </row>
    <row r="12324" spans="3:6" x14ac:dyDescent="0.2">
      <c r="C12324"/>
      <c r="E12324" s="46"/>
      <c r="F12324" s="44"/>
    </row>
    <row r="12325" spans="3:6" x14ac:dyDescent="0.2">
      <c r="C12325"/>
      <c r="E12325" s="46"/>
      <c r="F12325" s="44"/>
    </row>
    <row r="12326" spans="3:6" x14ac:dyDescent="0.2">
      <c r="C12326"/>
      <c r="E12326" s="46"/>
      <c r="F12326" s="44"/>
    </row>
    <row r="12327" spans="3:6" x14ac:dyDescent="0.2">
      <c r="C12327"/>
      <c r="E12327" s="46"/>
      <c r="F12327" s="44"/>
    </row>
    <row r="12328" spans="3:6" x14ac:dyDescent="0.2">
      <c r="C12328"/>
      <c r="E12328" s="46"/>
      <c r="F12328" s="44"/>
    </row>
    <row r="12329" spans="3:6" x14ac:dyDescent="0.2">
      <c r="C12329"/>
      <c r="E12329" s="46"/>
      <c r="F12329" s="44"/>
    </row>
    <row r="12330" spans="3:6" x14ac:dyDescent="0.2">
      <c r="C12330"/>
      <c r="E12330" s="46"/>
      <c r="F12330" s="44"/>
    </row>
    <row r="12331" spans="3:6" x14ac:dyDescent="0.2">
      <c r="C12331"/>
      <c r="E12331" s="46"/>
      <c r="F12331" s="44"/>
    </row>
    <row r="12332" spans="3:6" x14ac:dyDescent="0.2">
      <c r="C12332"/>
      <c r="E12332" s="46"/>
      <c r="F12332" s="44"/>
    </row>
    <row r="12333" spans="3:6" x14ac:dyDescent="0.2">
      <c r="C12333"/>
      <c r="E12333" s="46"/>
      <c r="F12333" s="44"/>
    </row>
    <row r="12334" spans="3:6" x14ac:dyDescent="0.2">
      <c r="C12334"/>
      <c r="E12334" s="46"/>
      <c r="F12334" s="44"/>
    </row>
    <row r="12335" spans="3:6" x14ac:dyDescent="0.2">
      <c r="C12335"/>
      <c r="E12335" s="46"/>
      <c r="F12335" s="44"/>
    </row>
    <row r="12336" spans="3:6" x14ac:dyDescent="0.2">
      <c r="C12336"/>
      <c r="E12336" s="46"/>
      <c r="F12336" s="44"/>
    </row>
    <row r="12337" spans="3:6" x14ac:dyDescent="0.2">
      <c r="C12337"/>
      <c r="E12337" s="46"/>
      <c r="F12337" s="44"/>
    </row>
    <row r="12338" spans="3:6" x14ac:dyDescent="0.2">
      <c r="C12338"/>
      <c r="E12338" s="46"/>
      <c r="F12338" s="44"/>
    </row>
    <row r="12339" spans="3:6" x14ac:dyDescent="0.2">
      <c r="C12339"/>
      <c r="E12339" s="46"/>
      <c r="F12339" s="44"/>
    </row>
    <row r="12340" spans="3:6" x14ac:dyDescent="0.2">
      <c r="C12340"/>
      <c r="E12340" s="46"/>
      <c r="F12340" s="44"/>
    </row>
    <row r="12341" spans="3:6" x14ac:dyDescent="0.2">
      <c r="C12341"/>
      <c r="E12341" s="46"/>
      <c r="F12341" s="44"/>
    </row>
    <row r="12342" spans="3:6" x14ac:dyDescent="0.2">
      <c r="C12342"/>
      <c r="E12342" s="46"/>
      <c r="F12342" s="44"/>
    </row>
    <row r="12343" spans="3:6" x14ac:dyDescent="0.2">
      <c r="C12343"/>
      <c r="E12343" s="46"/>
      <c r="F12343" s="44"/>
    </row>
    <row r="12344" spans="3:6" x14ac:dyDescent="0.2">
      <c r="C12344"/>
      <c r="E12344" s="46"/>
      <c r="F12344" s="44"/>
    </row>
    <row r="12345" spans="3:6" x14ac:dyDescent="0.2">
      <c r="C12345"/>
      <c r="E12345" s="46"/>
      <c r="F12345" s="44"/>
    </row>
    <row r="12346" spans="3:6" x14ac:dyDescent="0.2">
      <c r="C12346"/>
      <c r="E12346" s="46"/>
      <c r="F12346" s="44"/>
    </row>
    <row r="12347" spans="3:6" x14ac:dyDescent="0.2">
      <c r="C12347"/>
      <c r="E12347" s="46"/>
      <c r="F12347" s="44"/>
    </row>
    <row r="12348" spans="3:6" x14ac:dyDescent="0.2">
      <c r="C12348"/>
      <c r="E12348" s="46"/>
      <c r="F12348" s="44"/>
    </row>
    <row r="12349" spans="3:6" x14ac:dyDescent="0.2">
      <c r="C12349"/>
      <c r="E12349" s="46"/>
      <c r="F12349" s="44"/>
    </row>
    <row r="12350" spans="3:6" x14ac:dyDescent="0.2">
      <c r="C12350"/>
      <c r="E12350" s="46"/>
      <c r="F12350" s="44"/>
    </row>
    <row r="12351" spans="3:6" x14ac:dyDescent="0.2">
      <c r="C12351"/>
      <c r="E12351" s="46"/>
      <c r="F12351" s="44"/>
    </row>
    <row r="12352" spans="3:6" x14ac:dyDescent="0.2">
      <c r="C12352"/>
      <c r="E12352" s="46"/>
      <c r="F12352" s="44"/>
    </row>
    <row r="12353" spans="3:6" x14ac:dyDescent="0.2">
      <c r="C12353"/>
      <c r="E12353" s="46"/>
      <c r="F12353" s="44"/>
    </row>
    <row r="12354" spans="3:6" x14ac:dyDescent="0.2">
      <c r="C12354"/>
      <c r="E12354" s="46"/>
      <c r="F12354" s="44"/>
    </row>
    <row r="12355" spans="3:6" x14ac:dyDescent="0.2">
      <c r="C12355"/>
      <c r="E12355" s="46"/>
      <c r="F12355" s="44"/>
    </row>
    <row r="12356" spans="3:6" x14ac:dyDescent="0.2">
      <c r="C12356"/>
      <c r="E12356" s="46"/>
      <c r="F12356" s="44"/>
    </row>
    <row r="12357" spans="3:6" x14ac:dyDescent="0.2">
      <c r="C12357"/>
      <c r="E12357" s="46"/>
      <c r="F12357" s="44"/>
    </row>
    <row r="12358" spans="3:6" x14ac:dyDescent="0.2">
      <c r="C12358"/>
      <c r="E12358" s="46"/>
      <c r="F12358" s="44"/>
    </row>
    <row r="12359" spans="3:6" x14ac:dyDescent="0.2">
      <c r="C12359"/>
      <c r="E12359" s="46"/>
      <c r="F12359" s="44"/>
    </row>
    <row r="12360" spans="3:6" x14ac:dyDescent="0.2">
      <c r="C12360"/>
      <c r="E12360" s="46"/>
      <c r="F12360" s="44"/>
    </row>
    <row r="12361" spans="3:6" x14ac:dyDescent="0.2">
      <c r="C12361"/>
      <c r="E12361" s="46"/>
      <c r="F12361" s="44"/>
    </row>
    <row r="12362" spans="3:6" x14ac:dyDescent="0.2">
      <c r="C12362"/>
      <c r="E12362" s="46"/>
      <c r="F12362" s="44"/>
    </row>
    <row r="12363" spans="3:6" x14ac:dyDescent="0.2">
      <c r="C12363"/>
      <c r="E12363" s="46"/>
      <c r="F12363" s="44"/>
    </row>
    <row r="12364" spans="3:6" x14ac:dyDescent="0.2">
      <c r="C12364"/>
      <c r="E12364" s="46"/>
      <c r="F12364" s="44"/>
    </row>
    <row r="12365" spans="3:6" x14ac:dyDescent="0.2">
      <c r="C12365"/>
      <c r="E12365" s="46"/>
      <c r="F12365" s="44"/>
    </row>
    <row r="12366" spans="3:6" x14ac:dyDescent="0.2">
      <c r="C12366"/>
      <c r="E12366" s="46"/>
      <c r="F12366" s="44"/>
    </row>
    <row r="12367" spans="3:6" x14ac:dyDescent="0.2">
      <c r="C12367"/>
      <c r="E12367" s="46"/>
      <c r="F12367" s="44"/>
    </row>
    <row r="12368" spans="3:6" x14ac:dyDescent="0.2">
      <c r="C12368"/>
      <c r="E12368" s="46"/>
      <c r="F12368" s="44"/>
    </row>
    <row r="12369" spans="3:6" x14ac:dyDescent="0.2">
      <c r="C12369"/>
      <c r="E12369" s="46"/>
      <c r="F12369" s="44"/>
    </row>
    <row r="12370" spans="3:6" x14ac:dyDescent="0.2">
      <c r="C12370"/>
      <c r="E12370" s="46"/>
      <c r="F12370" s="44"/>
    </row>
    <row r="12371" spans="3:6" x14ac:dyDescent="0.2">
      <c r="C12371"/>
      <c r="E12371" s="46"/>
      <c r="F12371" s="44"/>
    </row>
    <row r="12372" spans="3:6" x14ac:dyDescent="0.2">
      <c r="C12372"/>
      <c r="E12372" s="46"/>
      <c r="F12372" s="44"/>
    </row>
    <row r="12373" spans="3:6" x14ac:dyDescent="0.2">
      <c r="C12373"/>
      <c r="E12373" s="46"/>
      <c r="F12373" s="44"/>
    </row>
    <row r="12374" spans="3:6" x14ac:dyDescent="0.2">
      <c r="C12374"/>
      <c r="E12374" s="46"/>
      <c r="F12374" s="44"/>
    </row>
    <row r="12375" spans="3:6" x14ac:dyDescent="0.2">
      <c r="C12375"/>
      <c r="E12375" s="46"/>
      <c r="F12375" s="44"/>
    </row>
    <row r="12376" spans="3:6" x14ac:dyDescent="0.2">
      <c r="C12376"/>
      <c r="E12376" s="46"/>
      <c r="F12376" s="44"/>
    </row>
    <row r="12377" spans="3:6" x14ac:dyDescent="0.2">
      <c r="C12377"/>
      <c r="E12377" s="46"/>
      <c r="F12377" s="44"/>
    </row>
    <row r="12378" spans="3:6" x14ac:dyDescent="0.2">
      <c r="C12378"/>
      <c r="E12378" s="46"/>
      <c r="F12378" s="44"/>
    </row>
    <row r="12379" spans="3:6" x14ac:dyDescent="0.2">
      <c r="C12379"/>
      <c r="E12379" s="46"/>
      <c r="F12379" s="44"/>
    </row>
    <row r="12380" spans="3:6" x14ac:dyDescent="0.2">
      <c r="C12380"/>
      <c r="E12380" s="46"/>
      <c r="F12380" s="44"/>
    </row>
    <row r="12381" spans="3:6" x14ac:dyDescent="0.2">
      <c r="C12381"/>
      <c r="E12381" s="46"/>
      <c r="F12381" s="44"/>
    </row>
    <row r="12382" spans="3:6" x14ac:dyDescent="0.2">
      <c r="C12382"/>
      <c r="E12382" s="46"/>
      <c r="F12382" s="44"/>
    </row>
    <row r="12383" spans="3:6" x14ac:dyDescent="0.2">
      <c r="C12383"/>
      <c r="E12383" s="46"/>
      <c r="F12383" s="44"/>
    </row>
    <row r="12384" spans="3:6" x14ac:dyDescent="0.2">
      <c r="C12384"/>
      <c r="E12384" s="46"/>
      <c r="F12384" s="44"/>
    </row>
    <row r="12385" spans="3:6" x14ac:dyDescent="0.2">
      <c r="C12385"/>
      <c r="E12385" s="46"/>
      <c r="F12385" s="44"/>
    </row>
    <row r="12386" spans="3:6" x14ac:dyDescent="0.2">
      <c r="C12386"/>
      <c r="E12386" s="46"/>
      <c r="F12386" s="44"/>
    </row>
    <row r="12387" spans="3:6" x14ac:dyDescent="0.2">
      <c r="C12387"/>
      <c r="E12387" s="46"/>
      <c r="F12387" s="44"/>
    </row>
    <row r="12388" spans="3:6" x14ac:dyDescent="0.2">
      <c r="C12388"/>
      <c r="E12388" s="46"/>
      <c r="F12388" s="44"/>
    </row>
    <row r="12389" spans="3:6" x14ac:dyDescent="0.2">
      <c r="C12389"/>
      <c r="E12389" s="46"/>
      <c r="F12389" s="44"/>
    </row>
    <row r="12390" spans="3:6" x14ac:dyDescent="0.2">
      <c r="C12390"/>
      <c r="E12390" s="46"/>
      <c r="F12390" s="44"/>
    </row>
    <row r="12391" spans="3:6" x14ac:dyDescent="0.2">
      <c r="C12391"/>
      <c r="E12391" s="46"/>
      <c r="F12391" s="44"/>
    </row>
    <row r="12392" spans="3:6" x14ac:dyDescent="0.2">
      <c r="C12392"/>
      <c r="E12392" s="46"/>
      <c r="F12392" s="44"/>
    </row>
    <row r="12393" spans="3:6" x14ac:dyDescent="0.2">
      <c r="C12393"/>
      <c r="E12393" s="46"/>
      <c r="F12393" s="44"/>
    </row>
    <row r="12394" spans="3:6" x14ac:dyDescent="0.2">
      <c r="C12394"/>
      <c r="E12394" s="46"/>
      <c r="F12394" s="44"/>
    </row>
    <row r="12395" spans="3:6" x14ac:dyDescent="0.2">
      <c r="C12395"/>
      <c r="E12395" s="46"/>
      <c r="F12395" s="44"/>
    </row>
    <row r="12396" spans="3:6" x14ac:dyDescent="0.2">
      <c r="C12396"/>
      <c r="E12396" s="46"/>
      <c r="F12396" s="44"/>
    </row>
    <row r="12397" spans="3:6" x14ac:dyDescent="0.2">
      <c r="C12397"/>
      <c r="E12397" s="46"/>
      <c r="F12397" s="44"/>
    </row>
    <row r="12398" spans="3:6" x14ac:dyDescent="0.2">
      <c r="C12398"/>
      <c r="E12398" s="46"/>
      <c r="F12398" s="44"/>
    </row>
    <row r="12399" spans="3:6" x14ac:dyDescent="0.2">
      <c r="C12399"/>
      <c r="E12399" s="46"/>
      <c r="F12399" s="44"/>
    </row>
    <row r="12400" spans="3:6" x14ac:dyDescent="0.2">
      <c r="C12400"/>
      <c r="E12400" s="46"/>
      <c r="F12400" s="44"/>
    </row>
    <row r="12401" spans="3:6" x14ac:dyDescent="0.2">
      <c r="C12401"/>
      <c r="E12401" s="46"/>
      <c r="F12401" s="44"/>
    </row>
    <row r="12402" spans="3:6" x14ac:dyDescent="0.2">
      <c r="C12402"/>
      <c r="E12402" s="46"/>
      <c r="F12402" s="44"/>
    </row>
    <row r="12403" spans="3:6" x14ac:dyDescent="0.2">
      <c r="C12403"/>
      <c r="E12403" s="46"/>
      <c r="F12403" s="44"/>
    </row>
    <row r="12404" spans="3:6" x14ac:dyDescent="0.2">
      <c r="C12404"/>
      <c r="E12404" s="46"/>
      <c r="F12404" s="44"/>
    </row>
    <row r="12405" spans="3:6" x14ac:dyDescent="0.2">
      <c r="C12405"/>
      <c r="E12405" s="46"/>
      <c r="F12405" s="44"/>
    </row>
    <row r="12406" spans="3:6" x14ac:dyDescent="0.2">
      <c r="C12406"/>
      <c r="E12406" s="46"/>
      <c r="F12406" s="44"/>
    </row>
    <row r="12407" spans="3:6" x14ac:dyDescent="0.2">
      <c r="C12407"/>
      <c r="E12407" s="46"/>
      <c r="F12407" s="44"/>
    </row>
    <row r="12408" spans="3:6" x14ac:dyDescent="0.2">
      <c r="C12408"/>
      <c r="E12408" s="46"/>
      <c r="F12408" s="44"/>
    </row>
    <row r="12409" spans="3:6" x14ac:dyDescent="0.2">
      <c r="C12409"/>
      <c r="E12409" s="46"/>
      <c r="F12409" s="44"/>
    </row>
    <row r="12410" spans="3:6" x14ac:dyDescent="0.2">
      <c r="C12410"/>
      <c r="E12410" s="46"/>
      <c r="F12410" s="44"/>
    </row>
    <row r="12411" spans="3:6" x14ac:dyDescent="0.2">
      <c r="C12411"/>
      <c r="E12411" s="46"/>
      <c r="F12411" s="44"/>
    </row>
    <row r="12412" spans="3:6" x14ac:dyDescent="0.2">
      <c r="C12412"/>
      <c r="E12412" s="46"/>
      <c r="F12412" s="44"/>
    </row>
    <row r="12413" spans="3:6" x14ac:dyDescent="0.2">
      <c r="C12413"/>
      <c r="E12413" s="46"/>
      <c r="F12413" s="44"/>
    </row>
    <row r="12414" spans="3:6" x14ac:dyDescent="0.2">
      <c r="C12414"/>
      <c r="E12414" s="46"/>
      <c r="F12414" s="44"/>
    </row>
    <row r="12415" spans="3:6" x14ac:dyDescent="0.2">
      <c r="C12415"/>
      <c r="E12415" s="46"/>
      <c r="F12415" s="44"/>
    </row>
    <row r="12416" spans="3:6" x14ac:dyDescent="0.2">
      <c r="C12416"/>
      <c r="E12416" s="46"/>
      <c r="F12416" s="44"/>
    </row>
    <row r="12417" spans="3:6" x14ac:dyDescent="0.2">
      <c r="C12417"/>
      <c r="E12417" s="46"/>
      <c r="F12417" s="44"/>
    </row>
    <row r="12418" spans="3:6" x14ac:dyDescent="0.2">
      <c r="C12418"/>
      <c r="E12418" s="46"/>
      <c r="F12418" s="44"/>
    </row>
    <row r="12419" spans="3:6" x14ac:dyDescent="0.2">
      <c r="C12419"/>
      <c r="E12419" s="46"/>
      <c r="F12419" s="44"/>
    </row>
    <row r="12420" spans="3:6" x14ac:dyDescent="0.2">
      <c r="C12420"/>
      <c r="E12420" s="46"/>
      <c r="F12420" s="44"/>
    </row>
    <row r="12421" spans="3:6" x14ac:dyDescent="0.2">
      <c r="C12421"/>
      <c r="E12421" s="46"/>
      <c r="F12421" s="44"/>
    </row>
    <row r="12422" spans="3:6" x14ac:dyDescent="0.2">
      <c r="C12422"/>
      <c r="E12422" s="46"/>
      <c r="F12422" s="44"/>
    </row>
    <row r="12423" spans="3:6" x14ac:dyDescent="0.2">
      <c r="C12423"/>
      <c r="E12423" s="46"/>
      <c r="F12423" s="44"/>
    </row>
    <row r="12424" spans="3:6" x14ac:dyDescent="0.2">
      <c r="C12424"/>
      <c r="E12424" s="46"/>
      <c r="F12424" s="44"/>
    </row>
    <row r="12425" spans="3:6" x14ac:dyDescent="0.2">
      <c r="C12425"/>
      <c r="E12425" s="46"/>
      <c r="F12425" s="44"/>
    </row>
    <row r="12426" spans="3:6" x14ac:dyDescent="0.2">
      <c r="C12426"/>
      <c r="E12426" s="46"/>
      <c r="F12426" s="44"/>
    </row>
    <row r="12427" spans="3:6" x14ac:dyDescent="0.2">
      <c r="C12427"/>
      <c r="E12427" s="46"/>
      <c r="F12427" s="44"/>
    </row>
    <row r="12428" spans="3:6" x14ac:dyDescent="0.2">
      <c r="C12428"/>
      <c r="E12428" s="46"/>
      <c r="F12428" s="44"/>
    </row>
    <row r="12429" spans="3:6" x14ac:dyDescent="0.2">
      <c r="C12429"/>
      <c r="E12429" s="46"/>
      <c r="F12429" s="44"/>
    </row>
    <row r="12430" spans="3:6" x14ac:dyDescent="0.2">
      <c r="C12430"/>
      <c r="E12430" s="46"/>
      <c r="F12430" s="44"/>
    </row>
    <row r="12431" spans="3:6" x14ac:dyDescent="0.2">
      <c r="C12431"/>
      <c r="E12431" s="46"/>
      <c r="F12431" s="44"/>
    </row>
    <row r="12432" spans="3:6" x14ac:dyDescent="0.2">
      <c r="C12432"/>
      <c r="E12432" s="46"/>
      <c r="F12432" s="44"/>
    </row>
    <row r="12433" spans="3:6" x14ac:dyDescent="0.2">
      <c r="C12433"/>
      <c r="E12433" s="46"/>
      <c r="F12433" s="44"/>
    </row>
    <row r="12434" spans="3:6" x14ac:dyDescent="0.2">
      <c r="C12434"/>
      <c r="E12434" s="46"/>
      <c r="F12434" s="44"/>
    </row>
    <row r="12435" spans="3:6" x14ac:dyDescent="0.2">
      <c r="C12435"/>
      <c r="E12435" s="46"/>
      <c r="F12435" s="44"/>
    </row>
    <row r="12436" spans="3:6" x14ac:dyDescent="0.2">
      <c r="C12436"/>
      <c r="E12436" s="46"/>
      <c r="F12436" s="44"/>
    </row>
    <row r="12437" spans="3:6" x14ac:dyDescent="0.2">
      <c r="C12437"/>
      <c r="E12437" s="46"/>
      <c r="F12437" s="44"/>
    </row>
    <row r="12438" spans="3:6" x14ac:dyDescent="0.2">
      <c r="C12438"/>
      <c r="E12438" s="46"/>
      <c r="F12438" s="44"/>
    </row>
    <row r="12439" spans="3:6" x14ac:dyDescent="0.2">
      <c r="C12439"/>
      <c r="E12439" s="46"/>
      <c r="F12439" s="44"/>
    </row>
    <row r="12440" spans="3:6" x14ac:dyDescent="0.2">
      <c r="C12440"/>
      <c r="E12440" s="46"/>
      <c r="F12440" s="44"/>
    </row>
    <row r="12441" spans="3:6" x14ac:dyDescent="0.2">
      <c r="C12441"/>
      <c r="E12441" s="46"/>
      <c r="F12441" s="44"/>
    </row>
    <row r="12442" spans="3:6" x14ac:dyDescent="0.2">
      <c r="C12442"/>
      <c r="E12442" s="46"/>
      <c r="F12442" s="44"/>
    </row>
    <row r="12443" spans="3:6" x14ac:dyDescent="0.2">
      <c r="C12443"/>
      <c r="E12443" s="46"/>
      <c r="F12443" s="44"/>
    </row>
    <row r="12444" spans="3:6" x14ac:dyDescent="0.2">
      <c r="C12444"/>
      <c r="E12444" s="46"/>
      <c r="F12444" s="44"/>
    </row>
    <row r="12445" spans="3:6" x14ac:dyDescent="0.2">
      <c r="C12445"/>
      <c r="E12445" s="46"/>
      <c r="F12445" s="44"/>
    </row>
    <row r="12446" spans="3:6" x14ac:dyDescent="0.2">
      <c r="C12446"/>
      <c r="E12446" s="46"/>
      <c r="F12446" s="44"/>
    </row>
    <row r="12447" spans="3:6" x14ac:dyDescent="0.2">
      <c r="C12447"/>
      <c r="E12447" s="46"/>
      <c r="F12447" s="44"/>
    </row>
    <row r="12448" spans="3:6" x14ac:dyDescent="0.2">
      <c r="C12448"/>
      <c r="E12448" s="46"/>
      <c r="F12448" s="44"/>
    </row>
    <row r="12449" spans="3:6" x14ac:dyDescent="0.2">
      <c r="C12449"/>
      <c r="E12449" s="46"/>
      <c r="F12449" s="44"/>
    </row>
    <row r="12450" spans="3:6" x14ac:dyDescent="0.2">
      <c r="C12450"/>
      <c r="E12450" s="46"/>
      <c r="F12450" s="44"/>
    </row>
    <row r="12451" spans="3:6" x14ac:dyDescent="0.2">
      <c r="C12451"/>
      <c r="E12451" s="46"/>
      <c r="F12451" s="44"/>
    </row>
    <row r="12452" spans="3:6" x14ac:dyDescent="0.2">
      <c r="C12452"/>
      <c r="E12452" s="46"/>
      <c r="F12452" s="44"/>
    </row>
    <row r="12453" spans="3:6" x14ac:dyDescent="0.2">
      <c r="C12453"/>
      <c r="E12453" s="46"/>
      <c r="F12453" s="44"/>
    </row>
    <row r="12454" spans="3:6" x14ac:dyDescent="0.2">
      <c r="C12454"/>
      <c r="E12454" s="46"/>
      <c r="F12454" s="44"/>
    </row>
    <row r="12455" spans="3:6" x14ac:dyDescent="0.2">
      <c r="C12455"/>
      <c r="E12455" s="46"/>
      <c r="F12455" s="44"/>
    </row>
    <row r="12456" spans="3:6" x14ac:dyDescent="0.2">
      <c r="C12456"/>
      <c r="E12456" s="46"/>
      <c r="F12456" s="44"/>
    </row>
    <row r="12457" spans="3:6" x14ac:dyDescent="0.2">
      <c r="C12457"/>
      <c r="E12457" s="46"/>
      <c r="F12457" s="44"/>
    </row>
    <row r="12458" spans="3:6" x14ac:dyDescent="0.2">
      <c r="C12458"/>
      <c r="E12458" s="46"/>
      <c r="F12458" s="44"/>
    </row>
    <row r="12459" spans="3:6" x14ac:dyDescent="0.2">
      <c r="C12459"/>
      <c r="E12459" s="46"/>
      <c r="F12459" s="44"/>
    </row>
    <row r="12460" spans="3:6" x14ac:dyDescent="0.2">
      <c r="C12460"/>
      <c r="E12460" s="46"/>
      <c r="F12460" s="44"/>
    </row>
    <row r="12461" spans="3:6" x14ac:dyDescent="0.2">
      <c r="C12461"/>
      <c r="E12461" s="46"/>
      <c r="F12461" s="44"/>
    </row>
    <row r="12462" spans="3:6" x14ac:dyDescent="0.2">
      <c r="C12462"/>
      <c r="E12462" s="46"/>
      <c r="F12462" s="44"/>
    </row>
    <row r="12463" spans="3:6" x14ac:dyDescent="0.2">
      <c r="C12463"/>
      <c r="E12463" s="46"/>
      <c r="F12463" s="44"/>
    </row>
    <row r="12464" spans="3:6" x14ac:dyDescent="0.2">
      <c r="C12464"/>
      <c r="E12464" s="46"/>
      <c r="F12464" s="44"/>
    </row>
    <row r="12465" spans="3:6" x14ac:dyDescent="0.2">
      <c r="C12465"/>
      <c r="E12465" s="46"/>
      <c r="F12465" s="44"/>
    </row>
    <row r="12466" spans="3:6" x14ac:dyDescent="0.2">
      <c r="C12466"/>
      <c r="E12466" s="46"/>
      <c r="F12466" s="44"/>
    </row>
    <row r="12467" spans="3:6" x14ac:dyDescent="0.2">
      <c r="C12467"/>
      <c r="E12467" s="46"/>
      <c r="F12467" s="44"/>
    </row>
    <row r="12468" spans="3:6" x14ac:dyDescent="0.2">
      <c r="C12468"/>
      <c r="E12468" s="46"/>
      <c r="F12468" s="44"/>
    </row>
    <row r="12469" spans="3:6" x14ac:dyDescent="0.2">
      <c r="C12469"/>
      <c r="E12469" s="46"/>
      <c r="F12469" s="44"/>
    </row>
    <row r="12470" spans="3:6" x14ac:dyDescent="0.2">
      <c r="C12470"/>
      <c r="E12470" s="46"/>
      <c r="F12470" s="44"/>
    </row>
    <row r="12471" spans="3:6" x14ac:dyDescent="0.2">
      <c r="C12471"/>
      <c r="E12471" s="46"/>
      <c r="F12471" s="44"/>
    </row>
    <row r="12472" spans="3:6" x14ac:dyDescent="0.2">
      <c r="C12472"/>
      <c r="E12472" s="46"/>
      <c r="F12472" s="44"/>
    </row>
    <row r="12473" spans="3:6" x14ac:dyDescent="0.2">
      <c r="C12473"/>
      <c r="E12473" s="46"/>
      <c r="F12473" s="44"/>
    </row>
    <row r="12474" spans="3:6" x14ac:dyDescent="0.2">
      <c r="C12474"/>
      <c r="E12474" s="46"/>
      <c r="F12474" s="44"/>
    </row>
    <row r="12475" spans="3:6" x14ac:dyDescent="0.2">
      <c r="C12475"/>
      <c r="E12475" s="46"/>
      <c r="F12475" s="44"/>
    </row>
    <row r="12476" spans="3:6" x14ac:dyDescent="0.2">
      <c r="C12476"/>
      <c r="E12476" s="46"/>
      <c r="F12476" s="44"/>
    </row>
    <row r="12477" spans="3:6" x14ac:dyDescent="0.2">
      <c r="C12477"/>
      <c r="E12477" s="46"/>
      <c r="F12477" s="44"/>
    </row>
    <row r="12478" spans="3:6" x14ac:dyDescent="0.2">
      <c r="C12478"/>
      <c r="E12478" s="46"/>
      <c r="F12478" s="44"/>
    </row>
    <row r="12479" spans="3:6" x14ac:dyDescent="0.2">
      <c r="C12479"/>
      <c r="E12479" s="46"/>
      <c r="F12479" s="44"/>
    </row>
    <row r="12480" spans="3:6" x14ac:dyDescent="0.2">
      <c r="C12480"/>
      <c r="E12480" s="46"/>
      <c r="F12480" s="44"/>
    </row>
    <row r="12481" spans="3:6" x14ac:dyDescent="0.2">
      <c r="C12481"/>
      <c r="E12481" s="46"/>
      <c r="F12481" s="44"/>
    </row>
    <row r="12482" spans="3:6" x14ac:dyDescent="0.2">
      <c r="C12482"/>
      <c r="E12482" s="46"/>
      <c r="F12482" s="44"/>
    </row>
    <row r="12483" spans="3:6" x14ac:dyDescent="0.2">
      <c r="C12483"/>
      <c r="E12483" s="46"/>
      <c r="F12483" s="44"/>
    </row>
    <row r="12484" spans="3:6" x14ac:dyDescent="0.2">
      <c r="C12484"/>
      <c r="E12484" s="46"/>
      <c r="F12484" s="44"/>
    </row>
    <row r="12485" spans="3:6" x14ac:dyDescent="0.2">
      <c r="C12485"/>
      <c r="E12485" s="46"/>
      <c r="F12485" s="44"/>
    </row>
    <row r="12486" spans="3:6" x14ac:dyDescent="0.2">
      <c r="C12486"/>
      <c r="E12486" s="46"/>
      <c r="F12486" s="44"/>
    </row>
    <row r="12487" spans="3:6" x14ac:dyDescent="0.2">
      <c r="C12487"/>
      <c r="E12487" s="46"/>
      <c r="F12487" s="44"/>
    </row>
    <row r="12488" spans="3:6" x14ac:dyDescent="0.2">
      <c r="C12488"/>
      <c r="E12488" s="46"/>
      <c r="F12488" s="44"/>
    </row>
    <row r="12489" spans="3:6" x14ac:dyDescent="0.2">
      <c r="C12489"/>
      <c r="E12489" s="46"/>
      <c r="F12489" s="44"/>
    </row>
    <row r="12490" spans="3:6" x14ac:dyDescent="0.2">
      <c r="C12490"/>
      <c r="E12490" s="46"/>
      <c r="F12490" s="44"/>
    </row>
    <row r="12491" spans="3:6" x14ac:dyDescent="0.2">
      <c r="C12491"/>
      <c r="E12491" s="46"/>
      <c r="F12491" s="44"/>
    </row>
    <row r="12492" spans="3:6" x14ac:dyDescent="0.2">
      <c r="C12492"/>
      <c r="E12492" s="46"/>
      <c r="F12492" s="44"/>
    </row>
    <row r="12493" spans="3:6" x14ac:dyDescent="0.2">
      <c r="C12493"/>
      <c r="E12493" s="46"/>
      <c r="F12493" s="44"/>
    </row>
    <row r="12494" spans="3:6" x14ac:dyDescent="0.2">
      <c r="C12494"/>
      <c r="E12494" s="46"/>
      <c r="F12494" s="44"/>
    </row>
    <row r="12495" spans="3:6" x14ac:dyDescent="0.2">
      <c r="C12495"/>
      <c r="E12495" s="46"/>
      <c r="F12495" s="44"/>
    </row>
    <row r="12496" spans="3:6" x14ac:dyDescent="0.2">
      <c r="C12496"/>
      <c r="E12496" s="46"/>
      <c r="F12496" s="44"/>
    </row>
    <row r="12497" spans="3:6" x14ac:dyDescent="0.2">
      <c r="C12497"/>
      <c r="E12497" s="46"/>
      <c r="F12497" s="44"/>
    </row>
    <row r="12498" spans="3:6" x14ac:dyDescent="0.2">
      <c r="C12498"/>
      <c r="E12498" s="46"/>
      <c r="F12498" s="44"/>
    </row>
    <row r="12499" spans="3:6" x14ac:dyDescent="0.2">
      <c r="C12499"/>
      <c r="E12499" s="46"/>
      <c r="F12499" s="44"/>
    </row>
    <row r="12500" spans="3:6" x14ac:dyDescent="0.2">
      <c r="C12500"/>
      <c r="E12500" s="46"/>
      <c r="F12500" s="44"/>
    </row>
    <row r="12501" spans="3:6" x14ac:dyDescent="0.2">
      <c r="C12501"/>
      <c r="E12501" s="46"/>
      <c r="F12501" s="44"/>
    </row>
    <row r="12502" spans="3:6" x14ac:dyDescent="0.2">
      <c r="C12502"/>
      <c r="E12502" s="46"/>
      <c r="F12502" s="44"/>
    </row>
    <row r="12503" spans="3:6" x14ac:dyDescent="0.2">
      <c r="C12503"/>
      <c r="E12503" s="46"/>
      <c r="F12503" s="44"/>
    </row>
    <row r="12504" spans="3:6" x14ac:dyDescent="0.2">
      <c r="C12504"/>
      <c r="E12504" s="46"/>
      <c r="F12504" s="44"/>
    </row>
    <row r="12505" spans="3:6" x14ac:dyDescent="0.2">
      <c r="C12505"/>
      <c r="E12505" s="46"/>
      <c r="F12505" s="44"/>
    </row>
    <row r="12506" spans="3:6" x14ac:dyDescent="0.2">
      <c r="C12506"/>
      <c r="E12506" s="46"/>
      <c r="F12506" s="44"/>
    </row>
    <row r="12507" spans="3:6" x14ac:dyDescent="0.2">
      <c r="C12507"/>
      <c r="E12507" s="46"/>
      <c r="F12507" s="44"/>
    </row>
    <row r="12508" spans="3:6" x14ac:dyDescent="0.2">
      <c r="C12508"/>
      <c r="E12508" s="46"/>
      <c r="F12508" s="44"/>
    </row>
    <row r="12509" spans="3:6" x14ac:dyDescent="0.2">
      <c r="C12509"/>
      <c r="E12509" s="46"/>
      <c r="F12509" s="44"/>
    </row>
    <row r="12510" spans="3:6" x14ac:dyDescent="0.2">
      <c r="C12510"/>
      <c r="E12510" s="46"/>
      <c r="F12510" s="44"/>
    </row>
    <row r="12511" spans="3:6" x14ac:dyDescent="0.2">
      <c r="C12511"/>
      <c r="E12511" s="46"/>
      <c r="F12511" s="44"/>
    </row>
    <row r="12512" spans="3:6" x14ac:dyDescent="0.2">
      <c r="C12512"/>
      <c r="E12512" s="46"/>
      <c r="F12512" s="44"/>
    </row>
    <row r="12513" spans="3:6" x14ac:dyDescent="0.2">
      <c r="C12513"/>
      <c r="E12513" s="46"/>
      <c r="F12513" s="44"/>
    </row>
    <row r="12514" spans="3:6" x14ac:dyDescent="0.2">
      <c r="C12514"/>
      <c r="E12514" s="46"/>
      <c r="F12514" s="44"/>
    </row>
    <row r="12515" spans="3:6" x14ac:dyDescent="0.2">
      <c r="C12515"/>
      <c r="E12515" s="46"/>
      <c r="F12515" s="44"/>
    </row>
    <row r="12516" spans="3:6" x14ac:dyDescent="0.2">
      <c r="C12516"/>
      <c r="E12516" s="46"/>
      <c r="F12516" s="44"/>
    </row>
    <row r="12517" spans="3:6" x14ac:dyDescent="0.2">
      <c r="C12517"/>
      <c r="E12517" s="46"/>
      <c r="F12517" s="44"/>
    </row>
    <row r="12518" spans="3:6" x14ac:dyDescent="0.2">
      <c r="C12518"/>
      <c r="E12518" s="46"/>
      <c r="F12518" s="44"/>
    </row>
    <row r="12519" spans="3:6" x14ac:dyDescent="0.2">
      <c r="C12519"/>
      <c r="E12519" s="46"/>
      <c r="F12519" s="44"/>
    </row>
    <row r="12520" spans="3:6" x14ac:dyDescent="0.2">
      <c r="C12520"/>
      <c r="E12520" s="46"/>
      <c r="F12520" s="44"/>
    </row>
    <row r="12521" spans="3:6" x14ac:dyDescent="0.2">
      <c r="C12521"/>
      <c r="E12521" s="46"/>
      <c r="F12521" s="44"/>
    </row>
    <row r="12522" spans="3:6" x14ac:dyDescent="0.2">
      <c r="C12522"/>
      <c r="E12522" s="46"/>
      <c r="F12522" s="44"/>
    </row>
    <row r="12523" spans="3:6" x14ac:dyDescent="0.2">
      <c r="C12523"/>
      <c r="E12523" s="46"/>
      <c r="F12523" s="44"/>
    </row>
    <row r="12524" spans="3:6" x14ac:dyDescent="0.2">
      <c r="C12524"/>
      <c r="E12524" s="46"/>
      <c r="F12524" s="44"/>
    </row>
    <row r="12525" spans="3:6" x14ac:dyDescent="0.2">
      <c r="C12525"/>
      <c r="E12525" s="46"/>
      <c r="F12525" s="44"/>
    </row>
    <row r="12526" spans="3:6" x14ac:dyDescent="0.2">
      <c r="C12526"/>
      <c r="E12526" s="46"/>
      <c r="F12526" s="44"/>
    </row>
    <row r="12527" spans="3:6" x14ac:dyDescent="0.2">
      <c r="C12527"/>
      <c r="E12527" s="46"/>
      <c r="F12527" s="44"/>
    </row>
    <row r="12528" spans="3:6" x14ac:dyDescent="0.2">
      <c r="C12528"/>
      <c r="E12528" s="46"/>
      <c r="F12528" s="44"/>
    </row>
    <row r="12529" spans="3:6" x14ac:dyDescent="0.2">
      <c r="C12529"/>
      <c r="E12529" s="46"/>
      <c r="F12529" s="44"/>
    </row>
    <row r="12530" spans="3:6" x14ac:dyDescent="0.2">
      <c r="C12530"/>
      <c r="E12530" s="46"/>
      <c r="F12530" s="44"/>
    </row>
    <row r="12531" spans="3:6" x14ac:dyDescent="0.2">
      <c r="C12531"/>
      <c r="E12531" s="46"/>
      <c r="F12531" s="44"/>
    </row>
    <row r="12532" spans="3:6" x14ac:dyDescent="0.2">
      <c r="C12532"/>
      <c r="E12532" s="46"/>
      <c r="F12532" s="44"/>
    </row>
    <row r="12533" spans="3:6" x14ac:dyDescent="0.2">
      <c r="C12533"/>
      <c r="E12533" s="46"/>
      <c r="F12533" s="44"/>
    </row>
    <row r="12534" spans="3:6" x14ac:dyDescent="0.2">
      <c r="C12534"/>
      <c r="E12534" s="46"/>
      <c r="F12534" s="44"/>
    </row>
    <row r="12535" spans="3:6" x14ac:dyDescent="0.2">
      <c r="C12535"/>
      <c r="E12535" s="46"/>
      <c r="F12535" s="44"/>
    </row>
    <row r="12536" spans="3:6" x14ac:dyDescent="0.2">
      <c r="C12536"/>
      <c r="E12536" s="46"/>
      <c r="F12536" s="44"/>
    </row>
    <row r="12537" spans="3:6" x14ac:dyDescent="0.2">
      <c r="C12537"/>
      <c r="E12537" s="46"/>
      <c r="F12537" s="44"/>
    </row>
    <row r="12538" spans="3:6" x14ac:dyDescent="0.2">
      <c r="C12538"/>
      <c r="E12538" s="46"/>
      <c r="F12538" s="44"/>
    </row>
    <row r="12539" spans="3:6" x14ac:dyDescent="0.2">
      <c r="C12539"/>
      <c r="E12539" s="46"/>
      <c r="F12539" s="44"/>
    </row>
    <row r="12540" spans="3:6" x14ac:dyDescent="0.2">
      <c r="C12540"/>
      <c r="E12540" s="46"/>
      <c r="F12540" s="44"/>
    </row>
    <row r="12541" spans="3:6" x14ac:dyDescent="0.2">
      <c r="C12541"/>
      <c r="E12541" s="46"/>
      <c r="F12541" s="44"/>
    </row>
    <row r="12542" spans="3:6" x14ac:dyDescent="0.2">
      <c r="C12542"/>
      <c r="E12542" s="46"/>
      <c r="F12542" s="44"/>
    </row>
    <row r="12543" spans="3:6" x14ac:dyDescent="0.2">
      <c r="C12543"/>
      <c r="E12543" s="46"/>
      <c r="F12543" s="44"/>
    </row>
    <row r="12544" spans="3:6" x14ac:dyDescent="0.2">
      <c r="C12544"/>
      <c r="E12544" s="46"/>
      <c r="F12544" s="44"/>
    </row>
    <row r="12545" spans="3:6" x14ac:dyDescent="0.2">
      <c r="C12545"/>
      <c r="E12545" s="46"/>
      <c r="F12545" s="44"/>
    </row>
    <row r="12546" spans="3:6" x14ac:dyDescent="0.2">
      <c r="C12546"/>
      <c r="E12546" s="46"/>
      <c r="F12546" s="44"/>
    </row>
    <row r="12547" spans="3:6" x14ac:dyDescent="0.2">
      <c r="C12547"/>
      <c r="E12547" s="46"/>
      <c r="F12547" s="44"/>
    </row>
    <row r="12548" spans="3:6" x14ac:dyDescent="0.2">
      <c r="C12548"/>
      <c r="E12548" s="46"/>
      <c r="F12548" s="44"/>
    </row>
    <row r="12549" spans="3:6" x14ac:dyDescent="0.2">
      <c r="C12549"/>
      <c r="E12549" s="46"/>
      <c r="F12549" s="44"/>
    </row>
    <row r="12550" spans="3:6" x14ac:dyDescent="0.2">
      <c r="C12550"/>
      <c r="E12550" s="46"/>
      <c r="F12550" s="44"/>
    </row>
    <row r="12551" spans="3:6" x14ac:dyDescent="0.2">
      <c r="C12551"/>
      <c r="E12551" s="46"/>
      <c r="F12551" s="44"/>
    </row>
    <row r="12552" spans="3:6" x14ac:dyDescent="0.2">
      <c r="C12552"/>
      <c r="E12552" s="46"/>
      <c r="F12552" s="44"/>
    </row>
    <row r="12553" spans="3:6" x14ac:dyDescent="0.2">
      <c r="C12553"/>
      <c r="E12553" s="46"/>
      <c r="F12553" s="44"/>
    </row>
    <row r="12554" spans="3:6" x14ac:dyDescent="0.2">
      <c r="C12554"/>
      <c r="E12554" s="46"/>
      <c r="F12554" s="44"/>
    </row>
    <row r="12555" spans="3:6" x14ac:dyDescent="0.2">
      <c r="C12555"/>
      <c r="E12555" s="46"/>
      <c r="F12555" s="44"/>
    </row>
    <row r="12556" spans="3:6" x14ac:dyDescent="0.2">
      <c r="C12556"/>
      <c r="E12556" s="46"/>
      <c r="F12556" s="44"/>
    </row>
    <row r="12557" spans="3:6" x14ac:dyDescent="0.2">
      <c r="C12557"/>
      <c r="E12557" s="46"/>
      <c r="F12557" s="44"/>
    </row>
    <row r="12558" spans="3:6" x14ac:dyDescent="0.2">
      <c r="C12558"/>
      <c r="E12558" s="46"/>
      <c r="F12558" s="44"/>
    </row>
    <row r="12559" spans="3:6" x14ac:dyDescent="0.2">
      <c r="C12559"/>
      <c r="E12559" s="46"/>
      <c r="F12559" s="44"/>
    </row>
    <row r="12560" spans="3:6" x14ac:dyDescent="0.2">
      <c r="C12560"/>
      <c r="E12560" s="46"/>
      <c r="F12560" s="44"/>
    </row>
    <row r="12561" spans="3:6" x14ac:dyDescent="0.2">
      <c r="C12561"/>
      <c r="E12561" s="46"/>
      <c r="F12561" s="44"/>
    </row>
    <row r="12562" spans="3:6" x14ac:dyDescent="0.2">
      <c r="C12562"/>
      <c r="E12562" s="46"/>
      <c r="F12562" s="44"/>
    </row>
    <row r="12563" spans="3:6" x14ac:dyDescent="0.2">
      <c r="C12563"/>
      <c r="E12563" s="46"/>
      <c r="F12563" s="44"/>
    </row>
    <row r="12564" spans="3:6" x14ac:dyDescent="0.2">
      <c r="C12564"/>
      <c r="E12564" s="46"/>
      <c r="F12564" s="44"/>
    </row>
    <row r="12565" spans="3:6" x14ac:dyDescent="0.2">
      <c r="C12565"/>
      <c r="E12565" s="46"/>
      <c r="F12565" s="44"/>
    </row>
    <row r="12566" spans="3:6" x14ac:dyDescent="0.2">
      <c r="C12566"/>
      <c r="E12566" s="46"/>
      <c r="F12566" s="44"/>
    </row>
    <row r="12567" spans="3:6" x14ac:dyDescent="0.2">
      <c r="C12567"/>
      <c r="E12567" s="46"/>
      <c r="F12567" s="44"/>
    </row>
    <row r="12568" spans="3:6" x14ac:dyDescent="0.2">
      <c r="C12568"/>
      <c r="E12568" s="46"/>
      <c r="F12568" s="44"/>
    </row>
    <row r="12569" spans="3:6" x14ac:dyDescent="0.2">
      <c r="C12569"/>
      <c r="E12569" s="46"/>
      <c r="F12569" s="44"/>
    </row>
    <row r="12570" spans="3:6" x14ac:dyDescent="0.2">
      <c r="C12570"/>
      <c r="E12570" s="46"/>
      <c r="F12570" s="44"/>
    </row>
    <row r="12571" spans="3:6" x14ac:dyDescent="0.2">
      <c r="C12571"/>
      <c r="E12571" s="46"/>
      <c r="F12571" s="44"/>
    </row>
    <row r="12572" spans="3:6" x14ac:dyDescent="0.2">
      <c r="C12572"/>
      <c r="E12572" s="46"/>
      <c r="F12572" s="44"/>
    </row>
    <row r="12573" spans="3:6" x14ac:dyDescent="0.2">
      <c r="C12573"/>
      <c r="E12573" s="46"/>
      <c r="F12573" s="44"/>
    </row>
    <row r="12574" spans="3:6" x14ac:dyDescent="0.2">
      <c r="C12574"/>
      <c r="E12574" s="46"/>
      <c r="F12574" s="44"/>
    </row>
    <row r="12575" spans="3:6" x14ac:dyDescent="0.2">
      <c r="C12575"/>
      <c r="E12575" s="46"/>
      <c r="F12575" s="44"/>
    </row>
    <row r="12576" spans="3:6" x14ac:dyDescent="0.2">
      <c r="C12576"/>
      <c r="E12576" s="46"/>
      <c r="F12576" s="44"/>
    </row>
    <row r="12577" spans="3:6" x14ac:dyDescent="0.2">
      <c r="C12577"/>
      <c r="E12577" s="46"/>
      <c r="F12577" s="44"/>
    </row>
    <row r="12578" spans="3:6" x14ac:dyDescent="0.2">
      <c r="C12578"/>
      <c r="E12578" s="46"/>
      <c r="F12578" s="44"/>
    </row>
    <row r="12579" spans="3:6" x14ac:dyDescent="0.2">
      <c r="C12579"/>
      <c r="E12579" s="46"/>
      <c r="F12579" s="44"/>
    </row>
    <row r="12580" spans="3:6" x14ac:dyDescent="0.2">
      <c r="C12580"/>
      <c r="E12580" s="46"/>
      <c r="F12580" s="44"/>
    </row>
    <row r="12581" spans="3:6" x14ac:dyDescent="0.2">
      <c r="C12581"/>
      <c r="E12581" s="46"/>
      <c r="F12581" s="44"/>
    </row>
    <row r="12582" spans="3:6" x14ac:dyDescent="0.2">
      <c r="C12582"/>
      <c r="E12582" s="46"/>
      <c r="F12582" s="44"/>
    </row>
    <row r="12583" spans="3:6" x14ac:dyDescent="0.2">
      <c r="C12583"/>
      <c r="E12583" s="46"/>
      <c r="F12583" s="44"/>
    </row>
    <row r="12584" spans="3:6" x14ac:dyDescent="0.2">
      <c r="C12584"/>
      <c r="E12584" s="46"/>
      <c r="F12584" s="44"/>
    </row>
    <row r="12585" spans="3:6" x14ac:dyDescent="0.2">
      <c r="C12585"/>
      <c r="E12585" s="46"/>
      <c r="F12585" s="44"/>
    </row>
    <row r="12586" spans="3:6" x14ac:dyDescent="0.2">
      <c r="C12586"/>
      <c r="E12586" s="46"/>
      <c r="F12586" s="44"/>
    </row>
    <row r="12587" spans="3:6" x14ac:dyDescent="0.2">
      <c r="C12587"/>
      <c r="E12587" s="46"/>
      <c r="F12587" s="44"/>
    </row>
    <row r="12588" spans="3:6" x14ac:dyDescent="0.2">
      <c r="C12588"/>
      <c r="E12588" s="46"/>
      <c r="F12588" s="44"/>
    </row>
    <row r="12589" spans="3:6" x14ac:dyDescent="0.2">
      <c r="C12589"/>
      <c r="E12589" s="46"/>
      <c r="F12589" s="44"/>
    </row>
    <row r="12590" spans="3:6" x14ac:dyDescent="0.2">
      <c r="C12590"/>
      <c r="E12590" s="46"/>
      <c r="F12590" s="44"/>
    </row>
    <row r="12591" spans="3:6" x14ac:dyDescent="0.2">
      <c r="C12591"/>
      <c r="E12591" s="46"/>
      <c r="F12591" s="44"/>
    </row>
    <row r="12592" spans="3:6" x14ac:dyDescent="0.2">
      <c r="C12592"/>
      <c r="E12592" s="46"/>
      <c r="F12592" s="44"/>
    </row>
    <row r="12593" spans="3:6" x14ac:dyDescent="0.2">
      <c r="C12593"/>
      <c r="E12593" s="46"/>
      <c r="F12593" s="44"/>
    </row>
    <row r="12594" spans="3:6" x14ac:dyDescent="0.2">
      <c r="C12594"/>
      <c r="E12594" s="46"/>
      <c r="F12594" s="44"/>
    </row>
    <row r="12595" spans="3:6" x14ac:dyDescent="0.2">
      <c r="C12595"/>
      <c r="E12595" s="46"/>
      <c r="F12595" s="44"/>
    </row>
    <row r="12596" spans="3:6" x14ac:dyDescent="0.2">
      <c r="C12596"/>
      <c r="E12596" s="46"/>
      <c r="F12596" s="44"/>
    </row>
    <row r="12597" spans="3:6" x14ac:dyDescent="0.2">
      <c r="C12597"/>
      <c r="E12597" s="46"/>
      <c r="F12597" s="44"/>
    </row>
    <row r="12598" spans="3:6" x14ac:dyDescent="0.2">
      <c r="C12598"/>
      <c r="E12598" s="46"/>
      <c r="F12598" s="44"/>
    </row>
    <row r="12599" spans="3:6" x14ac:dyDescent="0.2">
      <c r="C12599"/>
      <c r="E12599" s="46"/>
      <c r="F12599" s="44"/>
    </row>
    <row r="12600" spans="3:6" x14ac:dyDescent="0.2">
      <c r="C12600"/>
      <c r="E12600" s="46"/>
      <c r="F12600" s="44"/>
    </row>
    <row r="12601" spans="3:6" x14ac:dyDescent="0.2">
      <c r="C12601"/>
      <c r="E12601" s="46"/>
      <c r="F12601" s="44"/>
    </row>
    <row r="12602" spans="3:6" x14ac:dyDescent="0.2">
      <c r="C12602"/>
      <c r="E12602" s="46"/>
      <c r="F12602" s="44"/>
    </row>
    <row r="12603" spans="3:6" x14ac:dyDescent="0.2">
      <c r="C12603"/>
      <c r="E12603" s="46"/>
      <c r="F12603" s="44"/>
    </row>
    <row r="12604" spans="3:6" x14ac:dyDescent="0.2">
      <c r="C12604"/>
      <c r="E12604" s="46"/>
      <c r="F12604" s="44"/>
    </row>
    <row r="12605" spans="3:6" x14ac:dyDescent="0.2">
      <c r="C12605"/>
      <c r="E12605" s="46"/>
      <c r="F12605" s="44"/>
    </row>
    <row r="12606" spans="3:6" x14ac:dyDescent="0.2">
      <c r="C12606"/>
      <c r="E12606" s="46"/>
      <c r="F12606" s="44"/>
    </row>
    <row r="12607" spans="3:6" x14ac:dyDescent="0.2">
      <c r="C12607"/>
      <c r="E12607" s="46"/>
      <c r="F12607" s="44"/>
    </row>
    <row r="12608" spans="3:6" x14ac:dyDescent="0.2">
      <c r="C12608"/>
      <c r="E12608" s="46"/>
      <c r="F12608" s="44"/>
    </row>
    <row r="12609" spans="3:6" x14ac:dyDescent="0.2">
      <c r="C12609"/>
      <c r="E12609" s="46"/>
      <c r="F12609" s="44"/>
    </row>
    <row r="12610" spans="3:6" x14ac:dyDescent="0.2">
      <c r="C12610"/>
      <c r="E12610" s="46"/>
      <c r="F12610" s="44"/>
    </row>
    <row r="12611" spans="3:6" x14ac:dyDescent="0.2">
      <c r="C12611"/>
      <c r="E12611" s="46"/>
      <c r="F12611" s="44"/>
    </row>
    <row r="12612" spans="3:6" x14ac:dyDescent="0.2">
      <c r="C12612"/>
      <c r="E12612" s="46"/>
      <c r="F12612" s="44"/>
    </row>
    <row r="12613" spans="3:6" x14ac:dyDescent="0.2">
      <c r="C12613"/>
      <c r="E12613" s="46"/>
      <c r="F12613" s="44"/>
    </row>
    <row r="12614" spans="3:6" x14ac:dyDescent="0.2">
      <c r="C12614"/>
      <c r="E12614" s="46"/>
      <c r="F12614" s="44"/>
    </row>
    <row r="12615" spans="3:6" x14ac:dyDescent="0.2">
      <c r="C12615"/>
      <c r="E12615" s="46"/>
      <c r="F12615" s="44"/>
    </row>
    <row r="12616" spans="3:6" x14ac:dyDescent="0.2">
      <c r="C12616"/>
      <c r="E12616" s="46"/>
      <c r="F12616" s="44"/>
    </row>
    <row r="12617" spans="3:6" x14ac:dyDescent="0.2">
      <c r="C12617"/>
      <c r="E12617" s="46"/>
      <c r="F12617" s="44"/>
    </row>
    <row r="12618" spans="3:6" x14ac:dyDescent="0.2">
      <c r="C12618"/>
      <c r="E12618" s="46"/>
      <c r="F12618" s="44"/>
    </row>
    <row r="12619" spans="3:6" x14ac:dyDescent="0.2">
      <c r="C12619"/>
      <c r="E12619" s="46"/>
      <c r="F12619" s="44"/>
    </row>
    <row r="12620" spans="3:6" x14ac:dyDescent="0.2">
      <c r="C12620"/>
      <c r="E12620" s="46"/>
      <c r="F12620" s="44"/>
    </row>
    <row r="12621" spans="3:6" x14ac:dyDescent="0.2">
      <c r="C12621"/>
      <c r="E12621" s="46"/>
      <c r="F12621" s="44"/>
    </row>
    <row r="12622" spans="3:6" x14ac:dyDescent="0.2">
      <c r="C12622"/>
      <c r="E12622" s="46"/>
      <c r="F12622" s="44"/>
    </row>
    <row r="12623" spans="3:6" x14ac:dyDescent="0.2">
      <c r="C12623"/>
      <c r="E12623" s="46"/>
      <c r="F12623" s="44"/>
    </row>
    <row r="12624" spans="3:6" x14ac:dyDescent="0.2">
      <c r="C12624"/>
      <c r="E12624" s="46"/>
      <c r="F12624" s="44"/>
    </row>
    <row r="12625" spans="3:6" x14ac:dyDescent="0.2">
      <c r="C12625"/>
      <c r="E12625" s="46"/>
      <c r="F12625" s="44"/>
    </row>
    <row r="12626" spans="3:6" x14ac:dyDescent="0.2">
      <c r="C12626"/>
      <c r="E12626" s="46"/>
      <c r="F12626" s="44"/>
    </row>
    <row r="12627" spans="3:6" x14ac:dyDescent="0.2">
      <c r="C12627"/>
      <c r="E12627" s="46"/>
      <c r="F12627" s="44"/>
    </row>
    <row r="12628" spans="3:6" x14ac:dyDescent="0.2">
      <c r="C12628"/>
      <c r="E12628" s="46"/>
      <c r="F12628" s="44"/>
    </row>
    <row r="12629" spans="3:6" x14ac:dyDescent="0.2">
      <c r="C12629"/>
      <c r="E12629" s="46"/>
      <c r="F12629" s="44"/>
    </row>
    <row r="12630" spans="3:6" x14ac:dyDescent="0.2">
      <c r="C12630"/>
      <c r="E12630" s="46"/>
      <c r="F12630" s="44"/>
    </row>
    <row r="12631" spans="3:6" x14ac:dyDescent="0.2">
      <c r="C12631"/>
      <c r="E12631" s="46"/>
      <c r="F12631" s="44"/>
    </row>
    <row r="12632" spans="3:6" x14ac:dyDescent="0.2">
      <c r="C12632"/>
      <c r="E12632" s="46"/>
      <c r="F12632" s="44"/>
    </row>
    <row r="12633" spans="3:6" x14ac:dyDescent="0.2">
      <c r="C12633"/>
      <c r="E12633" s="46"/>
      <c r="F12633" s="44"/>
    </row>
    <row r="12634" spans="3:6" x14ac:dyDescent="0.2">
      <c r="C12634"/>
      <c r="E12634" s="46"/>
      <c r="F12634" s="44"/>
    </row>
    <row r="12635" spans="3:6" x14ac:dyDescent="0.2">
      <c r="C12635"/>
      <c r="E12635" s="46"/>
      <c r="F12635" s="44"/>
    </row>
    <row r="12636" spans="3:6" x14ac:dyDescent="0.2">
      <c r="C12636"/>
      <c r="E12636" s="46"/>
      <c r="F12636" s="44"/>
    </row>
    <row r="12637" spans="3:6" x14ac:dyDescent="0.2">
      <c r="C12637"/>
      <c r="E12637" s="46"/>
      <c r="F12637" s="44"/>
    </row>
    <row r="12638" spans="3:6" x14ac:dyDescent="0.2">
      <c r="C12638"/>
      <c r="E12638" s="46"/>
      <c r="F12638" s="44"/>
    </row>
    <row r="12639" spans="3:6" x14ac:dyDescent="0.2">
      <c r="C12639"/>
      <c r="E12639" s="46"/>
      <c r="F12639" s="44"/>
    </row>
    <row r="12640" spans="3:6" x14ac:dyDescent="0.2">
      <c r="C12640"/>
      <c r="E12640" s="46"/>
      <c r="F12640" s="44"/>
    </row>
    <row r="12641" spans="3:6" x14ac:dyDescent="0.2">
      <c r="C12641"/>
      <c r="E12641" s="46"/>
      <c r="F12641" s="44"/>
    </row>
    <row r="12642" spans="3:6" x14ac:dyDescent="0.2">
      <c r="C12642"/>
      <c r="E12642" s="46"/>
      <c r="F12642" s="44"/>
    </row>
    <row r="12643" spans="3:6" x14ac:dyDescent="0.2">
      <c r="C12643"/>
      <c r="E12643" s="46"/>
      <c r="F12643" s="44"/>
    </row>
    <row r="12644" spans="3:6" x14ac:dyDescent="0.2">
      <c r="C12644"/>
      <c r="E12644" s="46"/>
      <c r="F12644" s="44"/>
    </row>
    <row r="12645" spans="3:6" x14ac:dyDescent="0.2">
      <c r="C12645"/>
      <c r="E12645" s="46"/>
      <c r="F12645" s="44"/>
    </row>
    <row r="12646" spans="3:6" x14ac:dyDescent="0.2">
      <c r="C12646"/>
      <c r="E12646" s="46"/>
      <c r="F12646" s="44"/>
    </row>
    <row r="12647" spans="3:6" x14ac:dyDescent="0.2">
      <c r="C12647"/>
      <c r="E12647" s="46"/>
      <c r="F12647" s="44"/>
    </row>
    <row r="12648" spans="3:6" x14ac:dyDescent="0.2">
      <c r="C12648"/>
      <c r="E12648" s="46"/>
      <c r="F12648" s="44"/>
    </row>
    <row r="12649" spans="3:6" x14ac:dyDescent="0.2">
      <c r="C12649"/>
      <c r="E12649" s="46"/>
      <c r="F12649" s="44"/>
    </row>
    <row r="12650" spans="3:6" x14ac:dyDescent="0.2">
      <c r="C12650"/>
      <c r="E12650" s="46"/>
      <c r="F12650" s="44"/>
    </row>
    <row r="12651" spans="3:6" x14ac:dyDescent="0.2">
      <c r="C12651"/>
      <c r="E12651" s="46"/>
      <c r="F12651" s="44"/>
    </row>
    <row r="12652" spans="3:6" x14ac:dyDescent="0.2">
      <c r="C12652"/>
      <c r="E12652" s="46"/>
      <c r="F12652" s="44"/>
    </row>
    <row r="12653" spans="3:6" x14ac:dyDescent="0.2">
      <c r="C12653"/>
      <c r="E12653" s="46"/>
      <c r="F12653" s="44"/>
    </row>
    <row r="12654" spans="3:6" x14ac:dyDescent="0.2">
      <c r="C12654"/>
      <c r="E12654" s="46"/>
      <c r="F12654" s="44"/>
    </row>
    <row r="12655" spans="3:6" x14ac:dyDescent="0.2">
      <c r="C12655"/>
      <c r="E12655" s="46"/>
      <c r="F12655" s="44"/>
    </row>
    <row r="12656" spans="3:6" x14ac:dyDescent="0.2">
      <c r="C12656"/>
      <c r="E12656" s="46"/>
      <c r="F12656" s="44"/>
    </row>
    <row r="12657" spans="3:6" x14ac:dyDescent="0.2">
      <c r="C12657"/>
      <c r="E12657" s="46"/>
      <c r="F12657" s="44"/>
    </row>
    <row r="12658" spans="3:6" x14ac:dyDescent="0.2">
      <c r="C12658"/>
      <c r="E12658" s="46"/>
      <c r="F12658" s="44"/>
    </row>
    <row r="12659" spans="3:6" x14ac:dyDescent="0.2">
      <c r="C12659"/>
      <c r="E12659" s="46"/>
      <c r="F12659" s="44"/>
    </row>
    <row r="12660" spans="3:6" x14ac:dyDescent="0.2">
      <c r="C12660"/>
      <c r="E12660" s="46"/>
      <c r="F12660" s="44"/>
    </row>
    <row r="12661" spans="3:6" x14ac:dyDescent="0.2">
      <c r="C12661"/>
      <c r="E12661" s="46"/>
      <c r="F12661" s="44"/>
    </row>
    <row r="12662" spans="3:6" x14ac:dyDescent="0.2">
      <c r="C12662"/>
      <c r="E12662" s="46"/>
      <c r="F12662" s="44"/>
    </row>
    <row r="12663" spans="3:6" x14ac:dyDescent="0.2">
      <c r="C12663"/>
      <c r="E12663" s="46"/>
      <c r="F12663" s="44"/>
    </row>
    <row r="12664" spans="3:6" x14ac:dyDescent="0.2">
      <c r="C12664"/>
      <c r="E12664" s="46"/>
      <c r="F12664" s="44"/>
    </row>
    <row r="12665" spans="3:6" x14ac:dyDescent="0.2">
      <c r="C12665"/>
      <c r="E12665" s="46"/>
      <c r="F12665" s="44"/>
    </row>
    <row r="12666" spans="3:6" x14ac:dyDescent="0.2">
      <c r="C12666"/>
      <c r="E12666" s="46"/>
      <c r="F12666" s="44"/>
    </row>
    <row r="12667" spans="3:6" x14ac:dyDescent="0.2">
      <c r="C12667"/>
      <c r="E12667" s="46"/>
      <c r="F12667" s="44"/>
    </row>
    <row r="12668" spans="3:6" x14ac:dyDescent="0.2">
      <c r="C12668"/>
      <c r="E12668" s="46"/>
      <c r="F12668" s="44"/>
    </row>
    <row r="12669" spans="3:6" x14ac:dyDescent="0.2">
      <c r="C12669"/>
      <c r="E12669" s="46"/>
      <c r="F12669" s="44"/>
    </row>
    <row r="12670" spans="3:6" x14ac:dyDescent="0.2">
      <c r="C12670"/>
      <c r="E12670" s="46"/>
      <c r="F12670" s="44"/>
    </row>
    <row r="12671" spans="3:6" x14ac:dyDescent="0.2">
      <c r="C12671"/>
      <c r="E12671" s="46"/>
      <c r="F12671" s="44"/>
    </row>
    <row r="12672" spans="3:6" x14ac:dyDescent="0.2">
      <c r="C12672"/>
      <c r="E12672" s="46"/>
      <c r="F12672" s="44"/>
    </row>
    <row r="12673" spans="3:6" x14ac:dyDescent="0.2">
      <c r="C12673"/>
      <c r="E12673" s="46"/>
      <c r="F12673" s="44"/>
    </row>
    <row r="12674" spans="3:6" x14ac:dyDescent="0.2">
      <c r="C12674"/>
      <c r="E12674" s="46"/>
      <c r="F12674" s="44"/>
    </row>
    <row r="12675" spans="3:6" x14ac:dyDescent="0.2">
      <c r="C12675"/>
      <c r="E12675" s="46"/>
      <c r="F12675" s="44"/>
    </row>
    <row r="12676" spans="3:6" x14ac:dyDescent="0.2">
      <c r="C12676"/>
      <c r="E12676" s="46"/>
      <c r="F12676" s="44"/>
    </row>
    <row r="12677" spans="3:6" x14ac:dyDescent="0.2">
      <c r="C12677"/>
      <c r="E12677" s="46"/>
      <c r="F12677" s="44"/>
    </row>
    <row r="12678" spans="3:6" x14ac:dyDescent="0.2">
      <c r="C12678"/>
      <c r="E12678" s="46"/>
      <c r="F12678" s="44"/>
    </row>
    <row r="12679" spans="3:6" x14ac:dyDescent="0.2">
      <c r="C12679"/>
      <c r="E12679" s="46"/>
      <c r="F12679" s="44"/>
    </row>
    <row r="12680" spans="3:6" x14ac:dyDescent="0.2">
      <c r="C12680"/>
      <c r="E12680" s="46"/>
      <c r="F12680" s="44"/>
    </row>
    <row r="12681" spans="3:6" x14ac:dyDescent="0.2">
      <c r="C12681"/>
      <c r="E12681" s="46"/>
      <c r="F12681" s="44"/>
    </row>
    <row r="12682" spans="3:6" x14ac:dyDescent="0.2">
      <c r="C12682"/>
      <c r="E12682" s="46"/>
      <c r="F12682" s="44"/>
    </row>
    <row r="12683" spans="3:6" x14ac:dyDescent="0.2">
      <c r="C12683"/>
      <c r="E12683" s="46"/>
      <c r="F12683" s="44"/>
    </row>
    <row r="12684" spans="3:6" x14ac:dyDescent="0.2">
      <c r="C12684"/>
      <c r="E12684" s="46"/>
      <c r="F12684" s="44"/>
    </row>
    <row r="12685" spans="3:6" x14ac:dyDescent="0.2">
      <c r="C12685"/>
      <c r="E12685" s="46"/>
      <c r="F12685" s="44"/>
    </row>
    <row r="12686" spans="3:6" x14ac:dyDescent="0.2">
      <c r="C12686"/>
      <c r="E12686" s="46"/>
      <c r="F12686" s="44"/>
    </row>
    <row r="12687" spans="3:6" x14ac:dyDescent="0.2">
      <c r="C12687"/>
      <c r="E12687" s="46"/>
      <c r="F12687" s="44"/>
    </row>
    <row r="12688" spans="3:6" x14ac:dyDescent="0.2">
      <c r="C12688"/>
      <c r="E12688" s="46"/>
      <c r="F12688" s="44"/>
    </row>
    <row r="12689" spans="3:6" x14ac:dyDescent="0.2">
      <c r="C12689"/>
      <c r="E12689" s="46"/>
      <c r="F12689" s="44"/>
    </row>
    <row r="12690" spans="3:6" x14ac:dyDescent="0.2">
      <c r="C12690"/>
      <c r="E12690" s="46"/>
      <c r="F12690" s="44"/>
    </row>
    <row r="12691" spans="3:6" x14ac:dyDescent="0.2">
      <c r="C12691"/>
      <c r="E12691" s="46"/>
      <c r="F12691" s="44"/>
    </row>
    <row r="12692" spans="3:6" x14ac:dyDescent="0.2">
      <c r="C12692"/>
      <c r="E12692" s="46"/>
      <c r="F12692" s="44"/>
    </row>
    <row r="12693" spans="3:6" x14ac:dyDescent="0.2">
      <c r="C12693"/>
      <c r="E12693" s="46"/>
      <c r="F12693" s="44"/>
    </row>
    <row r="12694" spans="3:6" x14ac:dyDescent="0.2">
      <c r="C12694"/>
      <c r="E12694" s="46"/>
      <c r="F12694" s="44"/>
    </row>
    <row r="12695" spans="3:6" x14ac:dyDescent="0.2">
      <c r="C12695"/>
      <c r="E12695" s="46"/>
      <c r="F12695" s="44"/>
    </row>
    <row r="12696" spans="3:6" x14ac:dyDescent="0.2">
      <c r="C12696"/>
      <c r="E12696" s="46"/>
      <c r="F12696" s="44"/>
    </row>
    <row r="12697" spans="3:6" x14ac:dyDescent="0.2">
      <c r="C12697"/>
      <c r="E12697" s="46"/>
      <c r="F12697" s="44"/>
    </row>
    <row r="12698" spans="3:6" x14ac:dyDescent="0.2">
      <c r="C12698"/>
      <c r="E12698" s="46"/>
      <c r="F12698" s="44"/>
    </row>
    <row r="12699" spans="3:6" x14ac:dyDescent="0.2">
      <c r="C12699"/>
      <c r="E12699" s="46"/>
      <c r="F12699" s="44"/>
    </row>
    <row r="12700" spans="3:6" x14ac:dyDescent="0.2">
      <c r="C12700"/>
      <c r="E12700" s="46"/>
      <c r="F12700" s="44"/>
    </row>
    <row r="12701" spans="3:6" x14ac:dyDescent="0.2">
      <c r="C12701"/>
      <c r="E12701" s="46"/>
      <c r="F12701" s="44"/>
    </row>
    <row r="12702" spans="3:6" x14ac:dyDescent="0.2">
      <c r="C12702"/>
      <c r="E12702" s="46"/>
      <c r="F12702" s="44"/>
    </row>
    <row r="12703" spans="3:6" x14ac:dyDescent="0.2">
      <c r="C12703"/>
      <c r="E12703" s="46"/>
      <c r="F12703" s="44"/>
    </row>
    <row r="12704" spans="3:6" x14ac:dyDescent="0.2">
      <c r="C12704"/>
      <c r="E12704" s="46"/>
      <c r="F12704" s="44"/>
    </row>
    <row r="12705" spans="3:6" x14ac:dyDescent="0.2">
      <c r="C12705"/>
      <c r="E12705" s="46"/>
      <c r="F12705" s="44"/>
    </row>
    <row r="12706" spans="3:6" x14ac:dyDescent="0.2">
      <c r="C12706"/>
      <c r="E12706" s="46"/>
      <c r="F12706" s="44"/>
    </row>
    <row r="12707" spans="3:6" x14ac:dyDescent="0.2">
      <c r="C12707"/>
      <c r="E12707" s="46"/>
      <c r="F12707" s="44"/>
    </row>
    <row r="12708" spans="3:6" x14ac:dyDescent="0.2">
      <c r="C12708"/>
      <c r="E12708" s="46"/>
      <c r="F12708" s="44"/>
    </row>
    <row r="12709" spans="3:6" x14ac:dyDescent="0.2">
      <c r="C12709"/>
      <c r="E12709" s="46"/>
      <c r="F12709" s="44"/>
    </row>
    <row r="12710" spans="3:6" x14ac:dyDescent="0.2">
      <c r="C12710"/>
      <c r="E12710" s="46"/>
      <c r="F12710" s="44"/>
    </row>
    <row r="12711" spans="3:6" x14ac:dyDescent="0.2">
      <c r="C12711"/>
      <c r="E12711" s="46"/>
      <c r="F12711" s="44"/>
    </row>
    <row r="12712" spans="3:6" x14ac:dyDescent="0.2">
      <c r="C12712"/>
      <c r="E12712" s="46"/>
      <c r="F12712" s="44"/>
    </row>
    <row r="12713" spans="3:6" x14ac:dyDescent="0.2">
      <c r="C12713"/>
      <c r="E12713" s="46"/>
      <c r="F12713" s="44"/>
    </row>
    <row r="12714" spans="3:6" x14ac:dyDescent="0.2">
      <c r="C12714"/>
      <c r="E12714" s="46"/>
      <c r="F12714" s="44"/>
    </row>
    <row r="12715" spans="3:6" x14ac:dyDescent="0.2">
      <c r="C12715"/>
      <c r="E12715" s="46"/>
      <c r="F12715" s="44"/>
    </row>
    <row r="12716" spans="3:6" x14ac:dyDescent="0.2">
      <c r="C12716"/>
      <c r="E12716" s="46"/>
      <c r="F12716" s="44"/>
    </row>
    <row r="12717" spans="3:6" x14ac:dyDescent="0.2">
      <c r="C12717"/>
      <c r="E12717" s="46"/>
      <c r="F12717" s="44"/>
    </row>
    <row r="12718" spans="3:6" x14ac:dyDescent="0.2">
      <c r="C12718"/>
      <c r="E12718" s="46"/>
      <c r="F12718" s="44"/>
    </row>
    <row r="12719" spans="3:6" x14ac:dyDescent="0.2">
      <c r="C12719"/>
      <c r="E12719" s="46"/>
      <c r="F12719" s="44"/>
    </row>
    <row r="12720" spans="3:6" x14ac:dyDescent="0.2">
      <c r="C12720"/>
      <c r="E12720" s="46"/>
      <c r="F12720" s="44"/>
    </row>
    <row r="12721" spans="3:6" x14ac:dyDescent="0.2">
      <c r="C12721"/>
      <c r="E12721" s="46"/>
      <c r="F12721" s="44"/>
    </row>
    <row r="12722" spans="3:6" x14ac:dyDescent="0.2">
      <c r="C12722"/>
      <c r="E12722" s="46"/>
      <c r="F12722" s="44"/>
    </row>
    <row r="12723" spans="3:6" x14ac:dyDescent="0.2">
      <c r="C12723"/>
      <c r="E12723" s="46"/>
      <c r="F12723" s="44"/>
    </row>
    <row r="12724" spans="3:6" x14ac:dyDescent="0.2">
      <c r="C12724"/>
      <c r="E12724" s="46"/>
      <c r="F12724" s="44"/>
    </row>
    <row r="12725" spans="3:6" x14ac:dyDescent="0.2">
      <c r="C12725"/>
      <c r="E12725" s="46"/>
      <c r="F12725" s="44"/>
    </row>
    <row r="12726" spans="3:6" x14ac:dyDescent="0.2">
      <c r="C12726"/>
      <c r="E12726" s="46"/>
      <c r="F12726" s="44"/>
    </row>
    <row r="12727" spans="3:6" x14ac:dyDescent="0.2">
      <c r="C12727"/>
      <c r="E12727" s="46"/>
      <c r="F12727" s="44"/>
    </row>
    <row r="12728" spans="3:6" x14ac:dyDescent="0.2">
      <c r="C12728"/>
      <c r="E12728" s="46"/>
      <c r="F12728" s="44"/>
    </row>
    <row r="12729" spans="3:6" x14ac:dyDescent="0.2">
      <c r="C12729"/>
      <c r="E12729" s="46"/>
      <c r="F12729" s="44"/>
    </row>
    <row r="12730" spans="3:6" x14ac:dyDescent="0.2">
      <c r="C12730"/>
      <c r="E12730" s="46"/>
      <c r="F12730" s="44"/>
    </row>
    <row r="12731" spans="3:6" x14ac:dyDescent="0.2">
      <c r="C12731"/>
      <c r="E12731" s="46"/>
      <c r="F12731" s="44"/>
    </row>
    <row r="12732" spans="3:6" x14ac:dyDescent="0.2">
      <c r="C12732"/>
      <c r="E12732" s="46"/>
      <c r="F12732" s="44"/>
    </row>
    <row r="12733" spans="3:6" x14ac:dyDescent="0.2">
      <c r="C12733"/>
      <c r="E12733" s="46"/>
      <c r="F12733" s="44"/>
    </row>
    <row r="12734" spans="3:6" x14ac:dyDescent="0.2">
      <c r="C12734"/>
      <c r="E12734" s="46"/>
      <c r="F12734" s="44"/>
    </row>
    <row r="12735" spans="3:6" x14ac:dyDescent="0.2">
      <c r="C12735"/>
      <c r="E12735" s="46"/>
      <c r="F12735" s="44"/>
    </row>
    <row r="12736" spans="3:6" x14ac:dyDescent="0.2">
      <c r="C12736"/>
      <c r="E12736" s="46"/>
      <c r="F12736" s="44"/>
    </row>
    <row r="12737" spans="3:6" x14ac:dyDescent="0.2">
      <c r="C12737"/>
      <c r="E12737" s="46"/>
      <c r="F12737" s="44"/>
    </row>
    <row r="12738" spans="3:6" x14ac:dyDescent="0.2">
      <c r="C12738"/>
      <c r="E12738" s="46"/>
      <c r="F12738" s="44"/>
    </row>
    <row r="12739" spans="3:6" x14ac:dyDescent="0.2">
      <c r="C12739"/>
      <c r="E12739" s="46"/>
      <c r="F12739" s="44"/>
    </row>
    <row r="12740" spans="3:6" x14ac:dyDescent="0.2">
      <c r="C12740"/>
      <c r="E12740" s="46"/>
      <c r="F12740" s="44"/>
    </row>
    <row r="12741" spans="3:6" x14ac:dyDescent="0.2">
      <c r="C12741"/>
      <c r="E12741" s="46"/>
      <c r="F12741" s="44"/>
    </row>
    <row r="12742" spans="3:6" x14ac:dyDescent="0.2">
      <c r="C12742"/>
      <c r="E12742" s="46"/>
      <c r="F12742" s="44"/>
    </row>
    <row r="12743" spans="3:6" x14ac:dyDescent="0.2">
      <c r="C12743"/>
      <c r="E12743" s="46"/>
      <c r="F12743" s="44"/>
    </row>
    <row r="12744" spans="3:6" x14ac:dyDescent="0.2">
      <c r="C12744"/>
      <c r="E12744" s="46"/>
      <c r="F12744" s="44"/>
    </row>
    <row r="12745" spans="3:6" x14ac:dyDescent="0.2">
      <c r="C12745"/>
      <c r="E12745" s="46"/>
      <c r="F12745" s="44"/>
    </row>
    <row r="12746" spans="3:6" x14ac:dyDescent="0.2">
      <c r="C12746"/>
      <c r="E12746" s="46"/>
      <c r="F12746" s="44"/>
    </row>
    <row r="12747" spans="3:6" x14ac:dyDescent="0.2">
      <c r="C12747"/>
      <c r="E12747" s="46"/>
      <c r="F12747" s="44"/>
    </row>
    <row r="12748" spans="3:6" x14ac:dyDescent="0.2">
      <c r="C12748"/>
      <c r="E12748" s="46"/>
      <c r="F12748" s="44"/>
    </row>
    <row r="12749" spans="3:6" x14ac:dyDescent="0.2">
      <c r="C12749"/>
      <c r="E12749" s="46"/>
      <c r="F12749" s="44"/>
    </row>
    <row r="12750" spans="3:6" x14ac:dyDescent="0.2">
      <c r="C12750"/>
      <c r="E12750" s="46"/>
      <c r="F12750" s="44"/>
    </row>
    <row r="12751" spans="3:6" x14ac:dyDescent="0.2">
      <c r="C12751"/>
      <c r="E12751" s="46"/>
      <c r="F12751" s="44"/>
    </row>
    <row r="12752" spans="3:6" x14ac:dyDescent="0.2">
      <c r="C12752"/>
      <c r="E12752" s="46"/>
      <c r="F12752" s="44"/>
    </row>
    <row r="12753" spans="3:6" x14ac:dyDescent="0.2">
      <c r="C12753"/>
      <c r="E12753" s="46"/>
      <c r="F12753" s="44"/>
    </row>
    <row r="12754" spans="3:6" x14ac:dyDescent="0.2">
      <c r="C12754"/>
      <c r="E12754" s="46"/>
      <c r="F12754" s="44"/>
    </row>
    <row r="12755" spans="3:6" x14ac:dyDescent="0.2">
      <c r="C12755"/>
      <c r="E12755" s="46"/>
      <c r="F12755" s="44"/>
    </row>
    <row r="12756" spans="3:6" x14ac:dyDescent="0.2">
      <c r="C12756"/>
      <c r="E12756" s="46"/>
      <c r="F12756" s="44"/>
    </row>
    <row r="12757" spans="3:6" x14ac:dyDescent="0.2">
      <c r="C12757"/>
      <c r="E12757" s="46"/>
      <c r="F12757" s="44"/>
    </row>
    <row r="12758" spans="3:6" x14ac:dyDescent="0.2">
      <c r="C12758"/>
      <c r="E12758" s="46"/>
      <c r="F12758" s="44"/>
    </row>
    <row r="12759" spans="3:6" x14ac:dyDescent="0.2">
      <c r="C12759"/>
      <c r="E12759" s="46"/>
      <c r="F12759" s="44"/>
    </row>
    <row r="12760" spans="3:6" x14ac:dyDescent="0.2">
      <c r="C12760"/>
      <c r="E12760" s="46"/>
      <c r="F12760" s="44"/>
    </row>
    <row r="12761" spans="3:6" x14ac:dyDescent="0.2">
      <c r="C12761"/>
      <c r="E12761" s="46"/>
      <c r="F12761" s="44"/>
    </row>
    <row r="12762" spans="3:6" x14ac:dyDescent="0.2">
      <c r="C12762"/>
      <c r="E12762" s="46"/>
      <c r="F12762" s="44"/>
    </row>
    <row r="12763" spans="3:6" x14ac:dyDescent="0.2">
      <c r="C12763"/>
      <c r="E12763" s="46"/>
      <c r="F12763" s="44"/>
    </row>
    <row r="12764" spans="3:6" x14ac:dyDescent="0.2">
      <c r="C12764"/>
      <c r="E12764" s="46"/>
      <c r="F12764" s="44"/>
    </row>
    <row r="12765" spans="3:6" x14ac:dyDescent="0.2">
      <c r="C12765"/>
      <c r="E12765" s="46"/>
      <c r="F12765" s="44"/>
    </row>
    <row r="12766" spans="3:6" x14ac:dyDescent="0.2">
      <c r="C12766"/>
      <c r="E12766" s="46"/>
      <c r="F12766" s="44"/>
    </row>
    <row r="12767" spans="3:6" x14ac:dyDescent="0.2">
      <c r="C12767"/>
      <c r="E12767" s="46"/>
      <c r="F12767" s="44"/>
    </row>
    <row r="12768" spans="3:6" x14ac:dyDescent="0.2">
      <c r="C12768"/>
      <c r="E12768" s="46"/>
      <c r="F12768" s="44"/>
    </row>
    <row r="12769" spans="3:6" x14ac:dyDescent="0.2">
      <c r="C12769"/>
      <c r="E12769" s="46"/>
      <c r="F12769" s="44"/>
    </row>
    <row r="12770" spans="3:6" x14ac:dyDescent="0.2">
      <c r="C12770"/>
      <c r="E12770" s="46"/>
      <c r="F12770" s="44"/>
    </row>
    <row r="12771" spans="3:6" x14ac:dyDescent="0.2">
      <c r="C12771"/>
      <c r="E12771" s="46"/>
      <c r="F12771" s="44"/>
    </row>
    <row r="12772" spans="3:6" x14ac:dyDescent="0.2">
      <c r="C12772"/>
      <c r="E12772" s="46"/>
      <c r="F12772" s="44"/>
    </row>
    <row r="12773" spans="3:6" x14ac:dyDescent="0.2">
      <c r="C12773"/>
      <c r="E12773" s="46"/>
      <c r="F12773" s="44"/>
    </row>
    <row r="12774" spans="3:6" x14ac:dyDescent="0.2">
      <c r="C12774"/>
      <c r="E12774" s="46"/>
      <c r="F12774" s="44"/>
    </row>
    <row r="12775" spans="3:6" x14ac:dyDescent="0.2">
      <c r="C12775"/>
      <c r="E12775" s="46"/>
      <c r="F12775" s="44"/>
    </row>
    <row r="12776" spans="3:6" x14ac:dyDescent="0.2">
      <c r="C12776"/>
      <c r="E12776" s="46"/>
      <c r="F12776" s="44"/>
    </row>
    <row r="12777" spans="3:6" x14ac:dyDescent="0.2">
      <c r="C12777"/>
      <c r="E12777" s="46"/>
      <c r="F12777" s="44"/>
    </row>
    <row r="12778" spans="3:6" x14ac:dyDescent="0.2">
      <c r="C12778"/>
      <c r="E12778" s="46"/>
      <c r="F12778" s="44"/>
    </row>
    <row r="12779" spans="3:6" x14ac:dyDescent="0.2">
      <c r="C12779"/>
      <c r="E12779" s="46"/>
      <c r="F12779" s="44"/>
    </row>
    <row r="12780" spans="3:6" x14ac:dyDescent="0.2">
      <c r="C12780"/>
      <c r="E12780" s="46"/>
      <c r="F12780" s="44"/>
    </row>
    <row r="12781" spans="3:6" x14ac:dyDescent="0.2">
      <c r="C12781"/>
      <c r="E12781" s="46"/>
      <c r="F12781" s="44"/>
    </row>
    <row r="12782" spans="3:6" x14ac:dyDescent="0.2">
      <c r="C12782"/>
      <c r="E12782" s="46"/>
      <c r="F12782" s="44"/>
    </row>
    <row r="12783" spans="3:6" x14ac:dyDescent="0.2">
      <c r="C12783"/>
      <c r="E12783" s="46"/>
      <c r="F12783" s="44"/>
    </row>
    <row r="12784" spans="3:6" x14ac:dyDescent="0.2">
      <c r="C12784"/>
      <c r="E12784" s="46"/>
      <c r="F12784" s="44"/>
    </row>
    <row r="12785" spans="3:6" x14ac:dyDescent="0.2">
      <c r="C12785"/>
      <c r="E12785" s="46"/>
      <c r="F12785" s="44"/>
    </row>
    <row r="12786" spans="3:6" x14ac:dyDescent="0.2">
      <c r="C12786"/>
      <c r="E12786" s="46"/>
      <c r="F12786" s="44"/>
    </row>
    <row r="12787" spans="3:6" x14ac:dyDescent="0.2">
      <c r="C12787"/>
      <c r="E12787" s="46"/>
      <c r="F12787" s="44"/>
    </row>
    <row r="12788" spans="3:6" x14ac:dyDescent="0.2">
      <c r="C12788"/>
      <c r="E12788" s="46"/>
      <c r="F12788" s="44"/>
    </row>
    <row r="12789" spans="3:6" x14ac:dyDescent="0.2">
      <c r="C12789"/>
      <c r="E12789" s="46"/>
      <c r="F12789" s="44"/>
    </row>
    <row r="12790" spans="3:6" x14ac:dyDescent="0.2">
      <c r="C12790"/>
      <c r="E12790" s="46"/>
      <c r="F12790" s="44"/>
    </row>
    <row r="12791" spans="3:6" x14ac:dyDescent="0.2">
      <c r="C12791"/>
      <c r="E12791" s="46"/>
      <c r="F12791" s="44"/>
    </row>
    <row r="12792" spans="3:6" x14ac:dyDescent="0.2">
      <c r="C12792"/>
      <c r="E12792" s="46"/>
      <c r="F12792" s="44"/>
    </row>
    <row r="12793" spans="3:6" x14ac:dyDescent="0.2">
      <c r="C12793"/>
      <c r="E12793" s="46"/>
      <c r="F12793" s="44"/>
    </row>
    <row r="12794" spans="3:6" x14ac:dyDescent="0.2">
      <c r="C12794"/>
      <c r="E12794" s="46"/>
      <c r="F12794" s="44"/>
    </row>
    <row r="12795" spans="3:6" x14ac:dyDescent="0.2">
      <c r="C12795"/>
      <c r="E12795" s="46"/>
      <c r="F12795" s="44"/>
    </row>
    <row r="12796" spans="3:6" x14ac:dyDescent="0.2">
      <c r="C12796"/>
      <c r="E12796" s="46"/>
      <c r="F12796" s="44"/>
    </row>
    <row r="12797" spans="3:6" x14ac:dyDescent="0.2">
      <c r="C12797"/>
      <c r="E12797" s="46"/>
      <c r="F12797" s="44"/>
    </row>
    <row r="12798" spans="3:6" x14ac:dyDescent="0.2">
      <c r="C12798"/>
      <c r="E12798" s="46"/>
      <c r="F12798" s="44"/>
    </row>
    <row r="12799" spans="3:6" x14ac:dyDescent="0.2">
      <c r="C12799"/>
      <c r="E12799" s="46"/>
      <c r="F12799" s="44"/>
    </row>
    <row r="12800" spans="3:6" x14ac:dyDescent="0.2">
      <c r="C12800"/>
      <c r="E12800" s="46"/>
      <c r="F12800" s="44"/>
    </row>
    <row r="12801" spans="3:6" x14ac:dyDescent="0.2">
      <c r="C12801"/>
      <c r="E12801" s="46"/>
      <c r="F12801" s="44"/>
    </row>
    <row r="12802" spans="3:6" x14ac:dyDescent="0.2">
      <c r="C12802"/>
      <c r="E12802" s="46"/>
      <c r="F12802" s="44"/>
    </row>
    <row r="12803" spans="3:6" x14ac:dyDescent="0.2">
      <c r="C12803"/>
      <c r="E12803" s="46"/>
      <c r="F12803" s="44"/>
    </row>
    <row r="12804" spans="3:6" x14ac:dyDescent="0.2">
      <c r="C12804"/>
      <c r="E12804" s="46"/>
      <c r="F12804" s="44"/>
    </row>
    <row r="12805" spans="3:6" x14ac:dyDescent="0.2">
      <c r="C12805"/>
      <c r="E12805" s="46"/>
      <c r="F12805" s="44"/>
    </row>
    <row r="12806" spans="3:6" x14ac:dyDescent="0.2">
      <c r="C12806"/>
      <c r="E12806" s="46"/>
      <c r="F12806" s="44"/>
    </row>
    <row r="12807" spans="3:6" x14ac:dyDescent="0.2">
      <c r="C12807"/>
      <c r="E12807" s="46"/>
      <c r="F12807" s="44"/>
    </row>
    <row r="12808" spans="3:6" x14ac:dyDescent="0.2">
      <c r="C12808"/>
      <c r="E12808" s="46"/>
      <c r="F12808" s="44"/>
    </row>
    <row r="12809" spans="3:6" x14ac:dyDescent="0.2">
      <c r="C12809"/>
      <c r="E12809" s="46"/>
      <c r="F12809" s="44"/>
    </row>
    <row r="12810" spans="3:6" x14ac:dyDescent="0.2">
      <c r="C12810"/>
      <c r="E12810" s="46"/>
      <c r="F12810" s="44"/>
    </row>
    <row r="12811" spans="3:6" x14ac:dyDescent="0.2">
      <c r="C12811"/>
      <c r="E12811" s="46"/>
      <c r="F12811" s="44"/>
    </row>
    <row r="12812" spans="3:6" x14ac:dyDescent="0.2">
      <c r="C12812"/>
      <c r="E12812" s="46"/>
      <c r="F12812" s="44"/>
    </row>
    <row r="12813" spans="3:6" x14ac:dyDescent="0.2">
      <c r="C12813"/>
      <c r="E12813" s="46"/>
      <c r="F12813" s="44"/>
    </row>
    <row r="12814" spans="3:6" x14ac:dyDescent="0.2">
      <c r="C12814"/>
      <c r="E12814" s="46"/>
      <c r="F12814" s="44"/>
    </row>
    <row r="12815" spans="3:6" x14ac:dyDescent="0.2">
      <c r="C12815"/>
      <c r="E12815" s="46"/>
      <c r="F12815" s="44"/>
    </row>
    <row r="12816" spans="3:6" x14ac:dyDescent="0.2">
      <c r="C12816"/>
      <c r="E12816" s="46"/>
      <c r="F12816" s="44"/>
    </row>
    <row r="12817" spans="3:6" x14ac:dyDescent="0.2">
      <c r="C12817"/>
      <c r="E12817" s="46"/>
      <c r="F12817" s="44"/>
    </row>
    <row r="12818" spans="3:6" x14ac:dyDescent="0.2">
      <c r="C12818"/>
      <c r="E12818" s="46"/>
      <c r="F12818" s="44"/>
    </row>
    <row r="12819" spans="3:6" x14ac:dyDescent="0.2">
      <c r="C12819"/>
      <c r="E12819" s="46"/>
      <c r="F12819" s="44"/>
    </row>
    <row r="12820" spans="3:6" x14ac:dyDescent="0.2">
      <c r="C12820"/>
      <c r="E12820" s="46"/>
      <c r="F12820" s="44"/>
    </row>
    <row r="12821" spans="3:6" x14ac:dyDescent="0.2">
      <c r="C12821"/>
      <c r="E12821" s="46"/>
      <c r="F12821" s="44"/>
    </row>
    <row r="12822" spans="3:6" x14ac:dyDescent="0.2">
      <c r="C12822"/>
      <c r="E12822" s="46"/>
      <c r="F12822" s="44"/>
    </row>
    <row r="12823" spans="3:6" x14ac:dyDescent="0.2">
      <c r="C12823"/>
      <c r="E12823" s="46"/>
      <c r="F12823" s="44"/>
    </row>
    <row r="12824" spans="3:6" x14ac:dyDescent="0.2">
      <c r="C12824"/>
      <c r="E12824" s="46"/>
      <c r="F12824" s="44"/>
    </row>
    <row r="12825" spans="3:6" x14ac:dyDescent="0.2">
      <c r="C12825"/>
      <c r="E12825" s="46"/>
      <c r="F12825" s="44"/>
    </row>
    <row r="12826" spans="3:6" x14ac:dyDescent="0.2">
      <c r="C12826"/>
      <c r="E12826" s="46"/>
      <c r="F12826" s="44"/>
    </row>
    <row r="12827" spans="3:6" x14ac:dyDescent="0.2">
      <c r="C12827"/>
      <c r="E12827" s="46"/>
      <c r="F12827" s="44"/>
    </row>
    <row r="12828" spans="3:6" x14ac:dyDescent="0.2">
      <c r="C12828"/>
      <c r="E12828" s="46"/>
      <c r="F12828" s="44"/>
    </row>
    <row r="12829" spans="3:6" x14ac:dyDescent="0.2">
      <c r="C12829"/>
      <c r="E12829" s="46"/>
      <c r="F12829" s="44"/>
    </row>
    <row r="12830" spans="3:6" x14ac:dyDescent="0.2">
      <c r="C12830"/>
      <c r="E12830" s="46"/>
      <c r="F12830" s="44"/>
    </row>
    <row r="12831" spans="3:6" x14ac:dyDescent="0.2">
      <c r="C12831"/>
      <c r="E12831" s="46"/>
      <c r="F12831" s="44"/>
    </row>
    <row r="12832" spans="3:6" x14ac:dyDescent="0.2">
      <c r="C12832"/>
      <c r="E12832" s="46"/>
      <c r="F12832" s="44"/>
    </row>
    <row r="12833" spans="3:6" x14ac:dyDescent="0.2">
      <c r="C12833"/>
      <c r="E12833" s="46"/>
      <c r="F12833" s="44"/>
    </row>
    <row r="12834" spans="3:6" x14ac:dyDescent="0.2">
      <c r="C12834"/>
      <c r="E12834" s="46"/>
      <c r="F12834" s="44"/>
    </row>
    <row r="12835" spans="3:6" x14ac:dyDescent="0.2">
      <c r="C12835"/>
      <c r="E12835" s="46"/>
      <c r="F12835" s="44"/>
    </row>
    <row r="12836" spans="3:6" x14ac:dyDescent="0.2">
      <c r="C12836"/>
      <c r="E12836" s="46"/>
      <c r="F12836" s="44"/>
    </row>
    <row r="12837" spans="3:6" x14ac:dyDescent="0.2">
      <c r="C12837"/>
      <c r="E12837" s="46"/>
      <c r="F12837" s="44"/>
    </row>
    <row r="12838" spans="3:6" x14ac:dyDescent="0.2">
      <c r="C12838"/>
      <c r="E12838" s="46"/>
      <c r="F12838" s="44"/>
    </row>
    <row r="12839" spans="3:6" x14ac:dyDescent="0.2">
      <c r="C12839"/>
      <c r="E12839" s="46"/>
      <c r="F12839" s="44"/>
    </row>
    <row r="12840" spans="3:6" x14ac:dyDescent="0.2">
      <c r="C12840"/>
      <c r="E12840" s="46"/>
      <c r="F12840" s="44"/>
    </row>
    <row r="12841" spans="3:6" x14ac:dyDescent="0.2">
      <c r="C12841"/>
      <c r="E12841" s="46"/>
      <c r="F12841" s="44"/>
    </row>
    <row r="12842" spans="3:6" x14ac:dyDescent="0.2">
      <c r="C12842"/>
      <c r="E12842" s="46"/>
      <c r="F12842" s="44"/>
    </row>
    <row r="12843" spans="3:6" x14ac:dyDescent="0.2">
      <c r="C12843"/>
      <c r="E12843" s="46"/>
      <c r="F12843" s="44"/>
    </row>
    <row r="12844" spans="3:6" x14ac:dyDescent="0.2">
      <c r="C12844"/>
      <c r="E12844" s="46"/>
      <c r="F12844" s="44"/>
    </row>
    <row r="12845" spans="3:6" x14ac:dyDescent="0.2">
      <c r="C12845"/>
      <c r="E12845" s="46"/>
      <c r="F12845" s="44"/>
    </row>
    <row r="12846" spans="3:6" x14ac:dyDescent="0.2">
      <c r="C12846"/>
      <c r="E12846" s="46"/>
      <c r="F12846" s="44"/>
    </row>
    <row r="12847" spans="3:6" x14ac:dyDescent="0.2">
      <c r="C12847"/>
      <c r="E12847" s="46"/>
      <c r="F12847" s="44"/>
    </row>
    <row r="12848" spans="3:6" x14ac:dyDescent="0.2">
      <c r="C12848"/>
      <c r="E12848" s="46"/>
      <c r="F12848" s="44"/>
    </row>
    <row r="12849" spans="3:6" x14ac:dyDescent="0.2">
      <c r="C12849"/>
      <c r="E12849" s="46"/>
      <c r="F12849" s="44"/>
    </row>
    <row r="12850" spans="3:6" x14ac:dyDescent="0.2">
      <c r="C12850"/>
      <c r="E12850" s="46"/>
      <c r="F12850" s="44"/>
    </row>
    <row r="12851" spans="3:6" x14ac:dyDescent="0.2">
      <c r="C12851"/>
      <c r="E12851" s="46"/>
      <c r="F12851" s="44"/>
    </row>
    <row r="12852" spans="3:6" x14ac:dyDescent="0.2">
      <c r="C12852"/>
      <c r="E12852" s="46"/>
      <c r="F12852" s="44"/>
    </row>
    <row r="12853" spans="3:6" x14ac:dyDescent="0.2">
      <c r="C12853"/>
      <c r="E12853" s="46"/>
      <c r="F12853" s="44"/>
    </row>
    <row r="12854" spans="3:6" x14ac:dyDescent="0.2">
      <c r="C12854"/>
      <c r="E12854" s="46"/>
      <c r="F12854" s="44"/>
    </row>
    <row r="12855" spans="3:6" x14ac:dyDescent="0.2">
      <c r="C12855"/>
      <c r="E12855" s="46"/>
      <c r="F12855" s="44"/>
    </row>
    <row r="12856" spans="3:6" x14ac:dyDescent="0.2">
      <c r="C12856"/>
      <c r="E12856" s="46"/>
      <c r="F12856" s="44"/>
    </row>
    <row r="12857" spans="3:6" x14ac:dyDescent="0.2">
      <c r="C12857"/>
      <c r="E12857" s="46"/>
      <c r="F12857" s="44"/>
    </row>
    <row r="12858" spans="3:6" x14ac:dyDescent="0.2">
      <c r="C12858"/>
      <c r="E12858" s="46"/>
      <c r="F12858" s="44"/>
    </row>
    <row r="12859" spans="3:6" x14ac:dyDescent="0.2">
      <c r="C12859"/>
      <c r="E12859" s="46"/>
      <c r="F12859" s="44"/>
    </row>
    <row r="12860" spans="3:6" x14ac:dyDescent="0.2">
      <c r="C12860"/>
      <c r="E12860" s="46"/>
      <c r="F12860" s="44"/>
    </row>
    <row r="12861" spans="3:6" x14ac:dyDescent="0.2">
      <c r="C12861"/>
      <c r="E12861" s="46"/>
      <c r="F12861" s="44"/>
    </row>
    <row r="12862" spans="3:6" x14ac:dyDescent="0.2">
      <c r="C12862"/>
      <c r="E12862" s="46"/>
      <c r="F12862" s="44"/>
    </row>
    <row r="12863" spans="3:6" x14ac:dyDescent="0.2">
      <c r="C12863"/>
      <c r="E12863" s="46"/>
      <c r="F12863" s="44"/>
    </row>
    <row r="12864" spans="3:6" x14ac:dyDescent="0.2">
      <c r="C12864"/>
      <c r="E12864" s="46"/>
      <c r="F12864" s="44"/>
    </row>
    <row r="12865" spans="3:6" x14ac:dyDescent="0.2">
      <c r="C12865"/>
      <c r="E12865" s="46"/>
      <c r="F12865" s="44"/>
    </row>
    <row r="12866" spans="3:6" x14ac:dyDescent="0.2">
      <c r="C12866"/>
      <c r="E12866" s="46"/>
      <c r="F12866" s="44"/>
    </row>
    <row r="12867" spans="3:6" x14ac:dyDescent="0.2">
      <c r="C12867"/>
      <c r="E12867" s="46"/>
      <c r="F12867" s="44"/>
    </row>
    <row r="12868" spans="3:6" x14ac:dyDescent="0.2">
      <c r="C12868"/>
      <c r="E12868" s="46"/>
      <c r="F12868" s="44"/>
    </row>
    <row r="12869" spans="3:6" x14ac:dyDescent="0.2">
      <c r="C12869"/>
      <c r="E12869" s="46"/>
      <c r="F12869" s="44"/>
    </row>
    <row r="12870" spans="3:6" x14ac:dyDescent="0.2">
      <c r="C12870"/>
      <c r="E12870" s="46"/>
      <c r="F12870" s="44"/>
    </row>
    <row r="12871" spans="3:6" x14ac:dyDescent="0.2">
      <c r="C12871"/>
      <c r="E12871" s="46"/>
      <c r="F12871" s="44"/>
    </row>
    <row r="12872" spans="3:6" x14ac:dyDescent="0.2">
      <c r="C12872"/>
      <c r="E12872" s="46"/>
      <c r="F12872" s="44"/>
    </row>
    <row r="12873" spans="3:6" x14ac:dyDescent="0.2">
      <c r="C12873"/>
      <c r="E12873" s="46"/>
      <c r="F12873" s="44"/>
    </row>
    <row r="12874" spans="3:6" x14ac:dyDescent="0.2">
      <c r="C12874"/>
      <c r="E12874" s="46"/>
      <c r="F12874" s="44"/>
    </row>
    <row r="12875" spans="3:6" x14ac:dyDescent="0.2">
      <c r="C12875"/>
      <c r="E12875" s="46"/>
      <c r="F12875" s="44"/>
    </row>
    <row r="12876" spans="3:6" x14ac:dyDescent="0.2">
      <c r="C12876"/>
      <c r="E12876" s="46"/>
      <c r="F12876" s="44"/>
    </row>
    <row r="12877" spans="3:6" x14ac:dyDescent="0.2">
      <c r="C12877"/>
      <c r="E12877" s="46"/>
      <c r="F12877" s="44"/>
    </row>
    <row r="12878" spans="3:6" x14ac:dyDescent="0.2">
      <c r="C12878"/>
      <c r="E12878" s="46"/>
      <c r="F12878" s="44"/>
    </row>
    <row r="12879" spans="3:6" x14ac:dyDescent="0.2">
      <c r="C12879"/>
      <c r="E12879" s="46"/>
      <c r="F12879" s="44"/>
    </row>
    <row r="12880" spans="3:6" x14ac:dyDescent="0.2">
      <c r="C12880"/>
      <c r="E12880" s="46"/>
      <c r="F12880" s="44"/>
    </row>
    <row r="12881" spans="3:6" x14ac:dyDescent="0.2">
      <c r="C12881"/>
      <c r="E12881" s="46"/>
      <c r="F12881" s="44"/>
    </row>
    <row r="12882" spans="3:6" x14ac:dyDescent="0.2">
      <c r="C12882"/>
      <c r="E12882" s="46"/>
      <c r="F12882" s="44"/>
    </row>
    <row r="12883" spans="3:6" x14ac:dyDescent="0.2">
      <c r="C12883"/>
      <c r="E12883" s="46"/>
      <c r="F12883" s="44"/>
    </row>
    <row r="12884" spans="3:6" x14ac:dyDescent="0.2">
      <c r="C12884"/>
      <c r="E12884" s="46"/>
      <c r="F12884" s="44"/>
    </row>
    <row r="12885" spans="3:6" x14ac:dyDescent="0.2">
      <c r="C12885"/>
      <c r="E12885" s="46"/>
      <c r="F12885" s="44"/>
    </row>
    <row r="12886" spans="3:6" x14ac:dyDescent="0.2">
      <c r="C12886"/>
      <c r="E12886" s="46"/>
      <c r="F12886" s="44"/>
    </row>
    <row r="12887" spans="3:6" x14ac:dyDescent="0.2">
      <c r="C12887"/>
      <c r="E12887" s="46"/>
      <c r="F12887" s="44"/>
    </row>
    <row r="12888" spans="3:6" x14ac:dyDescent="0.2">
      <c r="C12888"/>
      <c r="E12888" s="46"/>
      <c r="F12888" s="44"/>
    </row>
    <row r="12889" spans="3:6" x14ac:dyDescent="0.2">
      <c r="C12889"/>
      <c r="E12889" s="46"/>
      <c r="F12889" s="44"/>
    </row>
    <row r="12890" spans="3:6" x14ac:dyDescent="0.2">
      <c r="C12890"/>
      <c r="E12890" s="46"/>
      <c r="F12890" s="44"/>
    </row>
    <row r="12891" spans="3:6" x14ac:dyDescent="0.2">
      <c r="C12891"/>
      <c r="E12891" s="46"/>
      <c r="F12891" s="44"/>
    </row>
    <row r="12892" spans="3:6" x14ac:dyDescent="0.2">
      <c r="C12892"/>
      <c r="E12892" s="46"/>
      <c r="F12892" s="44"/>
    </row>
    <row r="12893" spans="3:6" x14ac:dyDescent="0.2">
      <c r="C12893"/>
      <c r="E12893" s="46"/>
      <c r="F12893" s="44"/>
    </row>
    <row r="12894" spans="3:6" x14ac:dyDescent="0.2">
      <c r="C12894"/>
      <c r="E12894" s="46"/>
      <c r="F12894" s="44"/>
    </row>
    <row r="12895" spans="3:6" x14ac:dyDescent="0.2">
      <c r="C12895"/>
      <c r="E12895" s="46"/>
      <c r="F12895" s="44"/>
    </row>
    <row r="12896" spans="3:6" x14ac:dyDescent="0.2">
      <c r="C12896"/>
      <c r="E12896" s="46"/>
      <c r="F12896" s="44"/>
    </row>
    <row r="12897" spans="3:6" x14ac:dyDescent="0.2">
      <c r="C12897"/>
      <c r="E12897" s="46"/>
      <c r="F12897" s="44"/>
    </row>
    <row r="12898" spans="3:6" x14ac:dyDescent="0.2">
      <c r="C12898"/>
      <c r="E12898" s="46"/>
      <c r="F12898" s="44"/>
    </row>
    <row r="12899" spans="3:6" x14ac:dyDescent="0.2">
      <c r="C12899"/>
      <c r="E12899" s="46"/>
      <c r="F12899" s="44"/>
    </row>
    <row r="12900" spans="3:6" x14ac:dyDescent="0.2">
      <c r="C12900"/>
      <c r="E12900" s="46"/>
      <c r="F12900" s="44"/>
    </row>
    <row r="12901" spans="3:6" x14ac:dyDescent="0.2">
      <c r="C12901"/>
      <c r="E12901" s="46"/>
      <c r="F12901" s="44"/>
    </row>
    <row r="12902" spans="3:6" x14ac:dyDescent="0.2">
      <c r="C12902"/>
      <c r="E12902" s="46"/>
      <c r="F12902" s="44"/>
    </row>
    <row r="12903" spans="3:6" x14ac:dyDescent="0.2">
      <c r="C12903"/>
      <c r="E12903" s="46"/>
      <c r="F12903" s="44"/>
    </row>
    <row r="12904" spans="3:6" x14ac:dyDescent="0.2">
      <c r="C12904"/>
      <c r="E12904" s="46"/>
      <c r="F12904" s="44"/>
    </row>
    <row r="12905" spans="3:6" x14ac:dyDescent="0.2">
      <c r="C12905"/>
      <c r="E12905" s="46"/>
      <c r="F12905" s="44"/>
    </row>
    <row r="12906" spans="3:6" x14ac:dyDescent="0.2">
      <c r="C12906"/>
      <c r="E12906" s="46"/>
      <c r="F12906" s="44"/>
    </row>
    <row r="12907" spans="3:6" x14ac:dyDescent="0.2">
      <c r="C12907"/>
      <c r="E12907" s="46"/>
      <c r="F12907" s="44"/>
    </row>
    <row r="12908" spans="3:6" x14ac:dyDescent="0.2">
      <c r="C12908"/>
      <c r="E12908" s="46"/>
      <c r="F12908" s="44"/>
    </row>
    <row r="12909" spans="3:6" x14ac:dyDescent="0.2">
      <c r="C12909"/>
      <c r="E12909" s="46"/>
      <c r="F12909" s="44"/>
    </row>
    <row r="12910" spans="3:6" x14ac:dyDescent="0.2">
      <c r="C12910"/>
      <c r="E12910" s="46"/>
      <c r="F12910" s="44"/>
    </row>
    <row r="12911" spans="3:6" x14ac:dyDescent="0.2">
      <c r="C12911"/>
      <c r="E12911" s="46"/>
      <c r="F12911" s="44"/>
    </row>
    <row r="12912" spans="3:6" x14ac:dyDescent="0.2">
      <c r="C12912"/>
      <c r="E12912" s="46"/>
      <c r="F12912" s="44"/>
    </row>
    <row r="12913" spans="3:6" x14ac:dyDescent="0.2">
      <c r="C12913"/>
      <c r="E12913" s="46"/>
      <c r="F12913" s="44"/>
    </row>
    <row r="12914" spans="3:6" x14ac:dyDescent="0.2">
      <c r="C12914"/>
      <c r="E12914" s="46"/>
      <c r="F12914" s="44"/>
    </row>
    <row r="12915" spans="3:6" x14ac:dyDescent="0.2">
      <c r="C12915"/>
      <c r="E12915" s="46"/>
      <c r="F12915" s="44"/>
    </row>
    <row r="12916" spans="3:6" x14ac:dyDescent="0.2">
      <c r="C12916"/>
      <c r="E12916" s="46"/>
      <c r="F12916" s="44"/>
    </row>
    <row r="12917" spans="3:6" x14ac:dyDescent="0.2">
      <c r="C12917"/>
      <c r="E12917" s="46"/>
      <c r="F12917" s="44"/>
    </row>
    <row r="12918" spans="3:6" x14ac:dyDescent="0.2">
      <c r="C12918"/>
      <c r="E12918" s="46"/>
      <c r="F12918" s="44"/>
    </row>
    <row r="12919" spans="3:6" x14ac:dyDescent="0.2">
      <c r="C12919"/>
      <c r="E12919" s="46"/>
      <c r="F12919" s="44"/>
    </row>
    <row r="12920" spans="3:6" x14ac:dyDescent="0.2">
      <c r="C12920"/>
      <c r="E12920" s="46"/>
      <c r="F12920" s="44"/>
    </row>
    <row r="12921" spans="3:6" x14ac:dyDescent="0.2">
      <c r="C12921"/>
      <c r="E12921" s="46"/>
      <c r="F12921" s="44"/>
    </row>
    <row r="12922" spans="3:6" x14ac:dyDescent="0.2">
      <c r="C12922"/>
      <c r="E12922" s="46"/>
      <c r="F12922" s="44"/>
    </row>
    <row r="12923" spans="3:6" x14ac:dyDescent="0.2">
      <c r="C12923"/>
      <c r="E12923" s="46"/>
      <c r="F12923" s="44"/>
    </row>
    <row r="12924" spans="3:6" x14ac:dyDescent="0.2">
      <c r="C12924"/>
      <c r="E12924" s="46"/>
      <c r="F12924" s="44"/>
    </row>
    <row r="12925" spans="3:6" x14ac:dyDescent="0.2">
      <c r="C12925"/>
      <c r="E12925" s="46"/>
      <c r="F12925" s="44"/>
    </row>
    <row r="12926" spans="3:6" x14ac:dyDescent="0.2">
      <c r="C12926"/>
      <c r="E12926" s="46"/>
      <c r="F12926" s="44"/>
    </row>
    <row r="12927" spans="3:6" x14ac:dyDescent="0.2">
      <c r="C12927"/>
      <c r="E12927" s="46"/>
      <c r="F12927" s="44"/>
    </row>
    <row r="12928" spans="3:6" x14ac:dyDescent="0.2">
      <c r="C12928"/>
      <c r="E12928" s="46"/>
      <c r="F12928" s="44"/>
    </row>
    <row r="12929" spans="3:6" x14ac:dyDescent="0.2">
      <c r="C12929"/>
      <c r="E12929" s="46"/>
      <c r="F12929" s="44"/>
    </row>
    <row r="12930" spans="3:6" x14ac:dyDescent="0.2">
      <c r="C12930"/>
      <c r="E12930" s="46"/>
      <c r="F12930" s="44"/>
    </row>
    <row r="12931" spans="3:6" x14ac:dyDescent="0.2">
      <c r="C12931"/>
      <c r="E12931" s="46"/>
      <c r="F12931" s="44"/>
    </row>
    <row r="12932" spans="3:6" x14ac:dyDescent="0.2">
      <c r="C12932"/>
      <c r="E12932" s="46"/>
      <c r="F12932" s="44"/>
    </row>
    <row r="12933" spans="3:6" x14ac:dyDescent="0.2">
      <c r="C12933"/>
      <c r="E12933" s="46"/>
      <c r="F12933" s="44"/>
    </row>
    <row r="12934" spans="3:6" x14ac:dyDescent="0.2">
      <c r="C12934"/>
      <c r="E12934" s="46"/>
      <c r="F12934" s="44"/>
    </row>
    <row r="12935" spans="3:6" x14ac:dyDescent="0.2">
      <c r="C12935"/>
      <c r="E12935" s="46"/>
      <c r="F12935" s="44"/>
    </row>
    <row r="12936" spans="3:6" x14ac:dyDescent="0.2">
      <c r="C12936"/>
      <c r="E12936" s="46"/>
      <c r="F12936" s="44"/>
    </row>
    <row r="12937" spans="3:6" x14ac:dyDescent="0.2">
      <c r="C12937"/>
      <c r="E12937" s="46"/>
      <c r="F12937" s="44"/>
    </row>
    <row r="12938" spans="3:6" x14ac:dyDescent="0.2">
      <c r="C12938"/>
      <c r="E12938" s="46"/>
      <c r="F12938" s="44"/>
    </row>
    <row r="12939" spans="3:6" x14ac:dyDescent="0.2">
      <c r="C12939"/>
      <c r="E12939" s="46"/>
      <c r="F12939" s="44"/>
    </row>
    <row r="12940" spans="3:6" x14ac:dyDescent="0.2">
      <c r="C12940"/>
      <c r="E12940" s="46"/>
      <c r="F12940" s="44"/>
    </row>
    <row r="12941" spans="3:6" x14ac:dyDescent="0.2">
      <c r="C12941"/>
      <c r="E12941" s="46"/>
      <c r="F12941" s="44"/>
    </row>
    <row r="12942" spans="3:6" x14ac:dyDescent="0.2">
      <c r="C12942"/>
      <c r="E12942" s="46"/>
      <c r="F12942" s="44"/>
    </row>
    <row r="12943" spans="3:6" x14ac:dyDescent="0.2">
      <c r="C12943"/>
      <c r="E12943" s="46"/>
      <c r="F12943" s="44"/>
    </row>
    <row r="12944" spans="3:6" x14ac:dyDescent="0.2">
      <c r="C12944"/>
      <c r="E12944" s="46"/>
      <c r="F12944" s="44"/>
    </row>
    <row r="12945" spans="3:6" x14ac:dyDescent="0.2">
      <c r="C12945"/>
      <c r="E12945" s="46"/>
      <c r="F12945" s="44"/>
    </row>
    <row r="12946" spans="3:6" x14ac:dyDescent="0.2">
      <c r="C12946"/>
      <c r="E12946" s="46"/>
      <c r="F12946" s="44"/>
    </row>
    <row r="12947" spans="3:6" x14ac:dyDescent="0.2">
      <c r="C12947"/>
      <c r="E12947" s="46"/>
      <c r="F12947" s="44"/>
    </row>
    <row r="12948" spans="3:6" x14ac:dyDescent="0.2">
      <c r="C12948"/>
      <c r="E12948" s="46"/>
      <c r="F12948" s="44"/>
    </row>
    <row r="12949" spans="3:6" x14ac:dyDescent="0.2">
      <c r="C12949"/>
      <c r="E12949" s="46"/>
      <c r="F12949" s="44"/>
    </row>
    <row r="12950" spans="3:6" x14ac:dyDescent="0.2">
      <c r="C12950"/>
      <c r="E12950" s="46"/>
      <c r="F12950" s="44"/>
    </row>
    <row r="12951" spans="3:6" x14ac:dyDescent="0.2">
      <c r="C12951"/>
      <c r="E12951" s="46"/>
      <c r="F12951" s="44"/>
    </row>
    <row r="12952" spans="3:6" x14ac:dyDescent="0.2">
      <c r="C12952"/>
      <c r="E12952" s="46"/>
      <c r="F12952" s="44"/>
    </row>
    <row r="12953" spans="3:6" x14ac:dyDescent="0.2">
      <c r="C12953"/>
      <c r="E12953" s="46"/>
      <c r="F12953" s="44"/>
    </row>
    <row r="12954" spans="3:6" x14ac:dyDescent="0.2">
      <c r="C12954"/>
      <c r="E12954" s="46"/>
      <c r="F12954" s="44"/>
    </row>
    <row r="12955" spans="3:6" x14ac:dyDescent="0.2">
      <c r="C12955"/>
      <c r="E12955" s="46"/>
      <c r="F12955" s="44"/>
    </row>
    <row r="12956" spans="3:6" x14ac:dyDescent="0.2">
      <c r="C12956"/>
      <c r="E12956" s="46"/>
      <c r="F12956" s="44"/>
    </row>
    <row r="12957" spans="3:6" x14ac:dyDescent="0.2">
      <c r="C12957"/>
      <c r="E12957" s="46"/>
      <c r="F12957" s="44"/>
    </row>
    <row r="12958" spans="3:6" x14ac:dyDescent="0.2">
      <c r="C12958"/>
      <c r="E12958" s="46"/>
      <c r="F12958" s="44"/>
    </row>
    <row r="12959" spans="3:6" x14ac:dyDescent="0.2">
      <c r="C12959"/>
      <c r="E12959" s="46"/>
      <c r="F12959" s="44"/>
    </row>
    <row r="12960" spans="3:6" x14ac:dyDescent="0.2">
      <c r="C12960"/>
      <c r="E12960" s="46"/>
      <c r="F12960" s="44"/>
    </row>
    <row r="12961" spans="3:6" x14ac:dyDescent="0.2">
      <c r="C12961"/>
      <c r="E12961" s="46"/>
      <c r="F12961" s="44"/>
    </row>
    <row r="12962" spans="3:6" x14ac:dyDescent="0.2">
      <c r="C12962"/>
      <c r="E12962" s="46"/>
      <c r="F12962" s="44"/>
    </row>
    <row r="12963" spans="3:6" x14ac:dyDescent="0.2">
      <c r="C12963"/>
      <c r="E12963" s="46"/>
      <c r="F12963" s="44"/>
    </row>
    <row r="12964" spans="3:6" x14ac:dyDescent="0.2">
      <c r="C12964"/>
      <c r="E12964" s="46"/>
      <c r="F12964" s="44"/>
    </row>
    <row r="12965" spans="3:6" x14ac:dyDescent="0.2">
      <c r="C12965"/>
      <c r="E12965" s="46"/>
      <c r="F12965" s="44"/>
    </row>
    <row r="12966" spans="3:6" x14ac:dyDescent="0.2">
      <c r="C12966"/>
      <c r="E12966" s="46"/>
      <c r="F12966" s="44"/>
    </row>
    <row r="12967" spans="3:6" x14ac:dyDescent="0.2">
      <c r="C12967"/>
      <c r="E12967" s="46"/>
      <c r="F12967" s="44"/>
    </row>
    <row r="12968" spans="3:6" x14ac:dyDescent="0.2">
      <c r="C12968"/>
      <c r="E12968" s="46"/>
      <c r="F12968" s="44"/>
    </row>
    <row r="12969" spans="3:6" x14ac:dyDescent="0.2">
      <c r="C12969"/>
      <c r="E12969" s="46"/>
      <c r="F12969" s="44"/>
    </row>
    <row r="12970" spans="3:6" x14ac:dyDescent="0.2">
      <c r="C12970"/>
      <c r="E12970" s="46"/>
      <c r="F12970" s="44"/>
    </row>
    <row r="12971" spans="3:6" x14ac:dyDescent="0.2">
      <c r="C12971"/>
      <c r="E12971" s="46"/>
      <c r="F12971" s="44"/>
    </row>
    <row r="12972" spans="3:6" x14ac:dyDescent="0.2">
      <c r="C12972"/>
      <c r="E12972" s="46"/>
      <c r="F12972" s="44"/>
    </row>
    <row r="12973" spans="3:6" x14ac:dyDescent="0.2">
      <c r="C12973"/>
      <c r="E12973" s="46"/>
      <c r="F12973" s="44"/>
    </row>
    <row r="12974" spans="3:6" x14ac:dyDescent="0.2">
      <c r="C12974"/>
      <c r="E12974" s="46"/>
      <c r="F12974" s="44"/>
    </row>
    <row r="12975" spans="3:6" x14ac:dyDescent="0.2">
      <c r="C12975"/>
      <c r="E12975" s="46"/>
      <c r="F12975" s="44"/>
    </row>
    <row r="12976" spans="3:6" x14ac:dyDescent="0.2">
      <c r="C12976"/>
      <c r="E12976" s="46"/>
      <c r="F12976" s="44"/>
    </row>
    <row r="12977" spans="3:6" x14ac:dyDescent="0.2">
      <c r="C12977"/>
      <c r="E12977" s="46"/>
      <c r="F12977" s="44"/>
    </row>
    <row r="12978" spans="3:6" x14ac:dyDescent="0.2">
      <c r="C12978"/>
      <c r="E12978" s="46"/>
      <c r="F12978" s="44"/>
    </row>
    <row r="12979" spans="3:6" x14ac:dyDescent="0.2">
      <c r="C12979"/>
      <c r="E12979" s="46"/>
      <c r="F12979" s="44"/>
    </row>
    <row r="12980" spans="3:6" x14ac:dyDescent="0.2">
      <c r="C12980"/>
      <c r="E12980" s="46"/>
      <c r="F12980" s="44"/>
    </row>
    <row r="12981" spans="3:6" x14ac:dyDescent="0.2">
      <c r="C12981"/>
      <c r="E12981" s="46"/>
      <c r="F12981" s="44"/>
    </row>
    <row r="12982" spans="3:6" x14ac:dyDescent="0.2">
      <c r="C12982"/>
      <c r="E12982" s="46"/>
      <c r="F12982" s="44"/>
    </row>
    <row r="12983" spans="3:6" x14ac:dyDescent="0.2">
      <c r="C12983"/>
      <c r="E12983" s="46"/>
      <c r="F12983" s="44"/>
    </row>
    <row r="12984" spans="3:6" x14ac:dyDescent="0.2">
      <c r="C12984"/>
      <c r="E12984" s="46"/>
      <c r="F12984" s="44"/>
    </row>
    <row r="12985" spans="3:6" x14ac:dyDescent="0.2">
      <c r="C12985"/>
      <c r="E12985" s="46"/>
      <c r="F12985" s="44"/>
    </row>
    <row r="12986" spans="3:6" x14ac:dyDescent="0.2">
      <c r="C12986"/>
      <c r="E12986" s="46"/>
      <c r="F12986" s="44"/>
    </row>
    <row r="12987" spans="3:6" x14ac:dyDescent="0.2">
      <c r="C12987"/>
      <c r="E12987" s="46"/>
      <c r="F12987" s="44"/>
    </row>
    <row r="12988" spans="3:6" x14ac:dyDescent="0.2">
      <c r="C12988"/>
      <c r="E12988" s="46"/>
      <c r="F12988" s="44"/>
    </row>
    <row r="12989" spans="3:6" x14ac:dyDescent="0.2">
      <c r="C12989"/>
      <c r="E12989" s="46"/>
      <c r="F12989" s="44"/>
    </row>
    <row r="12990" spans="3:6" x14ac:dyDescent="0.2">
      <c r="C12990"/>
      <c r="E12990" s="46"/>
      <c r="F12990" s="44"/>
    </row>
    <row r="12991" spans="3:6" x14ac:dyDescent="0.2">
      <c r="C12991"/>
      <c r="E12991" s="46"/>
      <c r="F12991" s="44"/>
    </row>
    <row r="12992" spans="3:6" x14ac:dyDescent="0.2">
      <c r="C12992"/>
      <c r="E12992" s="46"/>
      <c r="F12992" s="44"/>
    </row>
    <row r="12993" spans="3:6" x14ac:dyDescent="0.2">
      <c r="C12993"/>
      <c r="E12993" s="46"/>
      <c r="F12993" s="44"/>
    </row>
    <row r="12994" spans="3:6" x14ac:dyDescent="0.2">
      <c r="C12994"/>
      <c r="E12994" s="46"/>
      <c r="F12994" s="44"/>
    </row>
    <row r="12995" spans="3:6" x14ac:dyDescent="0.2">
      <c r="C12995"/>
      <c r="E12995" s="46"/>
      <c r="F12995" s="44"/>
    </row>
    <row r="12996" spans="3:6" x14ac:dyDescent="0.2">
      <c r="C12996"/>
      <c r="E12996" s="46"/>
      <c r="F12996" s="44"/>
    </row>
    <row r="12997" spans="3:6" x14ac:dyDescent="0.2">
      <c r="C12997"/>
      <c r="E12997" s="46"/>
      <c r="F12997" s="44"/>
    </row>
    <row r="12998" spans="3:6" x14ac:dyDescent="0.2">
      <c r="C12998"/>
      <c r="E12998" s="46"/>
      <c r="F12998" s="44"/>
    </row>
    <row r="12999" spans="3:6" x14ac:dyDescent="0.2">
      <c r="C12999"/>
      <c r="E12999" s="46"/>
      <c r="F12999" s="44"/>
    </row>
    <row r="13000" spans="3:6" x14ac:dyDescent="0.2">
      <c r="C13000"/>
      <c r="E13000" s="46"/>
      <c r="F13000" s="44"/>
    </row>
    <row r="13001" spans="3:6" x14ac:dyDescent="0.2">
      <c r="C13001"/>
      <c r="E13001" s="46"/>
      <c r="F13001" s="44"/>
    </row>
    <row r="13002" spans="3:6" x14ac:dyDescent="0.2">
      <c r="C13002"/>
      <c r="E13002" s="46"/>
      <c r="F13002" s="44"/>
    </row>
    <row r="13003" spans="3:6" x14ac:dyDescent="0.2">
      <c r="C13003"/>
      <c r="E13003" s="46"/>
      <c r="F13003" s="44"/>
    </row>
    <row r="13004" spans="3:6" x14ac:dyDescent="0.2">
      <c r="C13004"/>
      <c r="E13004" s="46"/>
      <c r="F13004" s="44"/>
    </row>
    <row r="13005" spans="3:6" x14ac:dyDescent="0.2">
      <c r="C13005"/>
      <c r="E13005" s="46"/>
      <c r="F13005" s="44"/>
    </row>
    <row r="13006" spans="3:6" x14ac:dyDescent="0.2">
      <c r="C13006"/>
      <c r="E13006" s="46"/>
      <c r="F13006" s="44"/>
    </row>
    <row r="13007" spans="3:6" x14ac:dyDescent="0.2">
      <c r="C13007"/>
      <c r="E13007" s="46"/>
      <c r="F13007" s="44"/>
    </row>
    <row r="13008" spans="3:6" x14ac:dyDescent="0.2">
      <c r="C13008"/>
      <c r="E13008" s="46"/>
      <c r="F13008" s="44"/>
    </row>
    <row r="13009" spans="3:6" x14ac:dyDescent="0.2">
      <c r="C13009"/>
      <c r="E13009" s="46"/>
      <c r="F13009" s="44"/>
    </row>
    <row r="13010" spans="3:6" x14ac:dyDescent="0.2">
      <c r="C13010"/>
      <c r="E13010" s="46"/>
      <c r="F13010" s="44"/>
    </row>
    <row r="13011" spans="3:6" x14ac:dyDescent="0.2">
      <c r="C13011"/>
      <c r="E13011" s="46"/>
      <c r="F13011" s="44"/>
    </row>
    <row r="13012" spans="3:6" x14ac:dyDescent="0.2">
      <c r="C13012"/>
      <c r="E13012" s="46"/>
      <c r="F13012" s="44"/>
    </row>
    <row r="13013" spans="3:6" x14ac:dyDescent="0.2">
      <c r="C13013"/>
      <c r="E13013" s="46"/>
      <c r="F13013" s="44"/>
    </row>
    <row r="13014" spans="3:6" x14ac:dyDescent="0.2">
      <c r="C13014"/>
      <c r="E13014" s="46"/>
      <c r="F13014" s="44"/>
    </row>
    <row r="13015" spans="3:6" x14ac:dyDescent="0.2">
      <c r="C13015"/>
      <c r="E13015" s="46"/>
      <c r="F13015" s="44"/>
    </row>
    <row r="13016" spans="3:6" x14ac:dyDescent="0.2">
      <c r="C13016"/>
      <c r="E13016" s="46"/>
      <c r="F13016" s="44"/>
    </row>
    <row r="13017" spans="3:6" x14ac:dyDescent="0.2">
      <c r="C13017"/>
      <c r="E13017" s="46"/>
      <c r="F13017" s="44"/>
    </row>
    <row r="13018" spans="3:6" x14ac:dyDescent="0.2">
      <c r="C13018"/>
      <c r="E13018" s="46"/>
      <c r="F13018" s="44"/>
    </row>
    <row r="13019" spans="3:6" x14ac:dyDescent="0.2">
      <c r="C13019"/>
      <c r="E13019" s="46"/>
      <c r="F13019" s="44"/>
    </row>
    <row r="13020" spans="3:6" x14ac:dyDescent="0.2">
      <c r="C13020"/>
      <c r="E13020" s="46"/>
      <c r="F13020" s="44"/>
    </row>
    <row r="13021" spans="3:6" x14ac:dyDescent="0.2">
      <c r="C13021"/>
      <c r="E13021" s="46"/>
      <c r="F13021" s="44"/>
    </row>
    <row r="13022" spans="3:6" x14ac:dyDescent="0.2">
      <c r="C13022"/>
      <c r="E13022" s="46"/>
      <c r="F13022" s="44"/>
    </row>
    <row r="13023" spans="3:6" x14ac:dyDescent="0.2">
      <c r="C13023"/>
      <c r="E13023" s="46"/>
      <c r="F13023" s="44"/>
    </row>
    <row r="13024" spans="3:6" x14ac:dyDescent="0.2">
      <c r="C13024"/>
      <c r="E13024" s="46"/>
      <c r="F13024" s="44"/>
    </row>
    <row r="13025" spans="3:6" x14ac:dyDescent="0.2">
      <c r="C13025"/>
      <c r="E13025" s="46"/>
      <c r="F13025" s="44"/>
    </row>
    <row r="13026" spans="3:6" x14ac:dyDescent="0.2">
      <c r="C13026"/>
      <c r="E13026" s="46"/>
      <c r="F13026" s="44"/>
    </row>
    <row r="13027" spans="3:6" x14ac:dyDescent="0.2">
      <c r="C13027"/>
      <c r="E13027" s="46"/>
      <c r="F13027" s="44"/>
    </row>
    <row r="13028" spans="3:6" x14ac:dyDescent="0.2">
      <c r="C13028"/>
      <c r="E13028" s="46"/>
      <c r="F13028" s="44"/>
    </row>
    <row r="13029" spans="3:6" x14ac:dyDescent="0.2">
      <c r="C13029"/>
      <c r="E13029" s="46"/>
      <c r="F13029" s="44"/>
    </row>
    <row r="13030" spans="3:6" x14ac:dyDescent="0.2">
      <c r="C13030"/>
      <c r="E13030" s="46"/>
      <c r="F13030" s="44"/>
    </row>
    <row r="13031" spans="3:6" x14ac:dyDescent="0.2">
      <c r="C13031"/>
      <c r="E13031" s="46"/>
      <c r="F13031" s="44"/>
    </row>
    <row r="13032" spans="3:6" x14ac:dyDescent="0.2">
      <c r="C13032"/>
      <c r="E13032" s="46"/>
      <c r="F13032" s="44"/>
    </row>
    <row r="13033" spans="3:6" x14ac:dyDescent="0.2">
      <c r="C13033"/>
      <c r="E13033" s="46"/>
      <c r="F13033" s="44"/>
    </row>
    <row r="13034" spans="3:6" x14ac:dyDescent="0.2">
      <c r="C13034"/>
      <c r="E13034" s="46"/>
      <c r="F13034" s="44"/>
    </row>
    <row r="13035" spans="3:6" x14ac:dyDescent="0.2">
      <c r="C13035"/>
      <c r="E13035" s="46"/>
      <c r="F13035" s="44"/>
    </row>
    <row r="13036" spans="3:6" x14ac:dyDescent="0.2">
      <c r="C13036"/>
      <c r="E13036" s="46"/>
      <c r="F13036" s="44"/>
    </row>
    <row r="13037" spans="3:6" x14ac:dyDescent="0.2">
      <c r="C13037"/>
      <c r="E13037" s="46"/>
      <c r="F13037" s="44"/>
    </row>
    <row r="13038" spans="3:6" x14ac:dyDescent="0.2">
      <c r="C13038"/>
      <c r="E13038" s="46"/>
      <c r="F13038" s="44"/>
    </row>
    <row r="13039" spans="3:6" x14ac:dyDescent="0.2">
      <c r="C13039"/>
      <c r="E13039" s="46"/>
      <c r="F13039" s="44"/>
    </row>
    <row r="13040" spans="3:6" x14ac:dyDescent="0.2">
      <c r="C13040"/>
      <c r="E13040" s="46"/>
      <c r="F13040" s="44"/>
    </row>
    <row r="13041" spans="3:6" x14ac:dyDescent="0.2">
      <c r="C13041"/>
      <c r="E13041" s="46"/>
      <c r="F13041" s="44"/>
    </row>
    <row r="13042" spans="3:6" x14ac:dyDescent="0.2">
      <c r="C13042"/>
      <c r="E13042" s="46"/>
      <c r="F13042" s="44"/>
    </row>
    <row r="13043" spans="3:6" x14ac:dyDescent="0.2">
      <c r="C13043"/>
      <c r="E13043" s="46"/>
      <c r="F13043" s="44"/>
    </row>
    <row r="13044" spans="3:6" x14ac:dyDescent="0.2">
      <c r="C13044"/>
      <c r="E13044" s="46"/>
      <c r="F13044" s="44"/>
    </row>
    <row r="13045" spans="3:6" x14ac:dyDescent="0.2">
      <c r="C13045"/>
      <c r="E13045" s="46"/>
      <c r="F13045" s="44"/>
    </row>
    <row r="13046" spans="3:6" x14ac:dyDescent="0.2">
      <c r="C13046"/>
      <c r="E13046" s="46"/>
      <c r="F13046" s="44"/>
    </row>
    <row r="13047" spans="3:6" x14ac:dyDescent="0.2">
      <c r="C13047"/>
      <c r="E13047" s="46"/>
      <c r="F13047" s="44"/>
    </row>
    <row r="13048" spans="3:6" x14ac:dyDescent="0.2">
      <c r="C13048"/>
      <c r="E13048" s="46"/>
      <c r="F13048" s="44"/>
    </row>
    <row r="13049" spans="3:6" x14ac:dyDescent="0.2">
      <c r="C13049"/>
      <c r="E13049" s="46"/>
      <c r="F13049" s="44"/>
    </row>
    <row r="13050" spans="3:6" x14ac:dyDescent="0.2">
      <c r="C13050"/>
      <c r="E13050" s="46"/>
      <c r="F13050" s="44"/>
    </row>
    <row r="13051" spans="3:6" x14ac:dyDescent="0.2">
      <c r="C13051"/>
      <c r="E13051" s="46"/>
      <c r="F13051" s="44"/>
    </row>
    <row r="13052" spans="3:6" x14ac:dyDescent="0.2">
      <c r="C13052"/>
      <c r="E13052" s="46"/>
      <c r="F13052" s="44"/>
    </row>
    <row r="13053" spans="3:6" x14ac:dyDescent="0.2">
      <c r="C13053"/>
      <c r="E13053" s="46"/>
      <c r="F13053" s="44"/>
    </row>
    <row r="13054" spans="3:6" x14ac:dyDescent="0.2">
      <c r="C13054"/>
      <c r="E13054" s="46"/>
      <c r="F13054" s="44"/>
    </row>
    <row r="13055" spans="3:6" x14ac:dyDescent="0.2">
      <c r="C13055"/>
      <c r="E13055" s="46"/>
      <c r="F13055" s="44"/>
    </row>
    <row r="13056" spans="3:6" x14ac:dyDescent="0.2">
      <c r="C13056"/>
      <c r="E13056" s="46"/>
      <c r="F13056" s="44"/>
    </row>
    <row r="13057" spans="3:6" x14ac:dyDescent="0.2">
      <c r="C13057"/>
      <c r="E13057" s="46"/>
      <c r="F13057" s="44"/>
    </row>
    <row r="13058" spans="3:6" x14ac:dyDescent="0.2">
      <c r="C13058"/>
      <c r="E13058" s="46"/>
      <c r="F13058" s="44"/>
    </row>
    <row r="13059" spans="3:6" x14ac:dyDescent="0.2">
      <c r="C13059"/>
      <c r="E13059" s="46"/>
      <c r="F13059" s="44"/>
    </row>
    <row r="13060" spans="3:6" x14ac:dyDescent="0.2">
      <c r="C13060"/>
      <c r="E13060" s="46"/>
      <c r="F13060" s="44"/>
    </row>
    <row r="13061" spans="3:6" x14ac:dyDescent="0.2">
      <c r="C13061"/>
      <c r="E13061" s="46"/>
      <c r="F13061" s="44"/>
    </row>
    <row r="13062" spans="3:6" x14ac:dyDescent="0.2">
      <c r="C13062"/>
      <c r="E13062" s="46"/>
      <c r="F13062" s="44"/>
    </row>
    <row r="13063" spans="3:6" x14ac:dyDescent="0.2">
      <c r="C13063"/>
      <c r="E13063" s="46"/>
      <c r="F13063" s="44"/>
    </row>
    <row r="13064" spans="3:6" x14ac:dyDescent="0.2">
      <c r="C13064"/>
      <c r="E13064" s="46"/>
      <c r="F13064" s="44"/>
    </row>
    <row r="13065" spans="3:6" x14ac:dyDescent="0.2">
      <c r="C13065"/>
      <c r="E13065" s="46"/>
      <c r="F13065" s="44"/>
    </row>
    <row r="13066" spans="3:6" x14ac:dyDescent="0.2">
      <c r="C13066"/>
      <c r="E13066" s="46"/>
      <c r="F13066" s="44"/>
    </row>
    <row r="13067" spans="3:6" x14ac:dyDescent="0.2">
      <c r="C13067"/>
      <c r="E13067" s="46"/>
      <c r="F13067" s="44"/>
    </row>
    <row r="13068" spans="3:6" x14ac:dyDescent="0.2">
      <c r="C13068"/>
      <c r="E13068" s="46"/>
      <c r="F13068" s="44"/>
    </row>
    <row r="13069" spans="3:6" x14ac:dyDescent="0.2">
      <c r="C13069"/>
      <c r="E13069" s="46"/>
      <c r="F13069" s="44"/>
    </row>
    <row r="13070" spans="3:6" x14ac:dyDescent="0.2">
      <c r="C13070"/>
      <c r="E13070" s="46"/>
      <c r="F13070" s="44"/>
    </row>
    <row r="13071" spans="3:6" x14ac:dyDescent="0.2">
      <c r="C13071"/>
      <c r="E13071" s="46"/>
      <c r="F13071" s="44"/>
    </row>
    <row r="13072" spans="3:6" x14ac:dyDescent="0.2">
      <c r="C13072"/>
      <c r="E13072" s="46"/>
      <c r="F13072" s="44"/>
    </row>
    <row r="13073" spans="3:6" x14ac:dyDescent="0.2">
      <c r="C13073"/>
      <c r="E13073" s="46"/>
      <c r="F13073" s="44"/>
    </row>
    <row r="13074" spans="3:6" x14ac:dyDescent="0.2">
      <c r="C13074"/>
      <c r="E13074" s="46"/>
      <c r="F13074" s="44"/>
    </row>
    <row r="13075" spans="3:6" x14ac:dyDescent="0.2">
      <c r="C13075"/>
      <c r="E13075" s="46"/>
      <c r="F13075" s="44"/>
    </row>
    <row r="13076" spans="3:6" x14ac:dyDescent="0.2">
      <c r="C13076"/>
      <c r="E13076" s="46"/>
      <c r="F13076" s="44"/>
    </row>
    <row r="13077" spans="3:6" x14ac:dyDescent="0.2">
      <c r="C13077"/>
      <c r="E13077" s="46"/>
      <c r="F13077" s="44"/>
    </row>
    <row r="13078" spans="3:6" x14ac:dyDescent="0.2">
      <c r="C13078"/>
      <c r="E13078" s="46"/>
      <c r="F13078" s="44"/>
    </row>
    <row r="13079" spans="3:6" x14ac:dyDescent="0.2">
      <c r="C13079"/>
      <c r="E13079" s="46"/>
      <c r="F13079" s="44"/>
    </row>
    <row r="13080" spans="3:6" x14ac:dyDescent="0.2">
      <c r="C13080"/>
      <c r="E13080" s="46"/>
      <c r="F13080" s="44"/>
    </row>
    <row r="13081" spans="3:6" x14ac:dyDescent="0.2">
      <c r="C13081"/>
      <c r="E13081" s="46"/>
      <c r="F13081" s="44"/>
    </row>
    <row r="13082" spans="3:6" x14ac:dyDescent="0.2">
      <c r="C13082"/>
      <c r="E13082" s="46"/>
      <c r="F13082" s="44"/>
    </row>
    <row r="13083" spans="3:6" x14ac:dyDescent="0.2">
      <c r="C13083"/>
      <c r="E13083" s="46"/>
      <c r="F13083" s="44"/>
    </row>
    <row r="13084" spans="3:6" x14ac:dyDescent="0.2">
      <c r="C13084"/>
      <c r="E13084" s="46"/>
      <c r="F13084" s="44"/>
    </row>
    <row r="13085" spans="3:6" x14ac:dyDescent="0.2">
      <c r="C13085"/>
      <c r="E13085" s="46"/>
      <c r="F13085" s="44"/>
    </row>
    <row r="13086" spans="3:6" x14ac:dyDescent="0.2">
      <c r="C13086"/>
      <c r="E13086" s="46"/>
      <c r="F13086" s="44"/>
    </row>
    <row r="13087" spans="3:6" x14ac:dyDescent="0.2">
      <c r="C13087"/>
      <c r="E13087" s="46"/>
      <c r="F13087" s="44"/>
    </row>
    <row r="13088" spans="3:6" x14ac:dyDescent="0.2">
      <c r="C13088"/>
      <c r="E13088" s="46"/>
      <c r="F13088" s="44"/>
    </row>
    <row r="13089" spans="3:6" x14ac:dyDescent="0.2">
      <c r="C13089"/>
      <c r="E13089" s="46"/>
      <c r="F13089" s="44"/>
    </row>
    <row r="13090" spans="3:6" x14ac:dyDescent="0.2">
      <c r="C13090"/>
      <c r="E13090" s="46"/>
      <c r="F13090" s="44"/>
    </row>
    <row r="13091" spans="3:6" x14ac:dyDescent="0.2">
      <c r="C13091"/>
      <c r="E13091" s="46"/>
      <c r="F13091" s="44"/>
    </row>
    <row r="13092" spans="3:6" x14ac:dyDescent="0.2">
      <c r="C13092"/>
      <c r="E13092" s="46"/>
      <c r="F13092" s="44"/>
    </row>
    <row r="13093" spans="3:6" x14ac:dyDescent="0.2">
      <c r="C13093"/>
      <c r="E13093" s="46"/>
      <c r="F13093" s="44"/>
    </row>
    <row r="13094" spans="3:6" x14ac:dyDescent="0.2">
      <c r="C13094"/>
      <c r="E13094" s="46"/>
      <c r="F13094" s="44"/>
    </row>
    <row r="13095" spans="3:6" x14ac:dyDescent="0.2">
      <c r="C13095"/>
      <c r="E13095" s="46"/>
      <c r="F13095" s="44"/>
    </row>
    <row r="13096" spans="3:6" x14ac:dyDescent="0.2">
      <c r="C13096"/>
      <c r="E13096" s="46"/>
      <c r="F13096" s="44"/>
    </row>
    <row r="13097" spans="3:6" x14ac:dyDescent="0.2">
      <c r="C13097"/>
      <c r="E13097" s="46"/>
      <c r="F13097" s="44"/>
    </row>
    <row r="13098" spans="3:6" x14ac:dyDescent="0.2">
      <c r="C13098"/>
      <c r="E13098" s="46"/>
      <c r="F13098" s="44"/>
    </row>
    <row r="13099" spans="3:6" x14ac:dyDescent="0.2">
      <c r="C13099"/>
      <c r="E13099" s="46"/>
      <c r="F13099" s="44"/>
    </row>
    <row r="13100" spans="3:6" x14ac:dyDescent="0.2">
      <c r="C13100"/>
      <c r="E13100" s="46"/>
      <c r="F13100" s="44"/>
    </row>
    <row r="13101" spans="3:6" x14ac:dyDescent="0.2">
      <c r="C13101"/>
      <c r="E13101" s="46"/>
      <c r="F13101" s="44"/>
    </row>
    <row r="13102" spans="3:6" x14ac:dyDescent="0.2">
      <c r="C13102"/>
      <c r="E13102" s="46"/>
      <c r="F13102" s="44"/>
    </row>
    <row r="13103" spans="3:6" x14ac:dyDescent="0.2">
      <c r="C13103"/>
      <c r="E13103" s="46"/>
      <c r="F13103" s="44"/>
    </row>
    <row r="13104" spans="3:6" x14ac:dyDescent="0.2">
      <c r="C13104"/>
      <c r="E13104" s="46"/>
      <c r="F13104" s="44"/>
    </row>
    <row r="13105" spans="3:6" x14ac:dyDescent="0.2">
      <c r="C13105"/>
      <c r="E13105" s="46"/>
      <c r="F13105" s="44"/>
    </row>
    <row r="13106" spans="3:6" x14ac:dyDescent="0.2">
      <c r="C13106"/>
      <c r="E13106" s="46"/>
      <c r="F13106" s="44"/>
    </row>
    <row r="13107" spans="3:6" x14ac:dyDescent="0.2">
      <c r="C13107"/>
      <c r="E13107" s="46"/>
      <c r="F13107" s="44"/>
    </row>
    <row r="13108" spans="3:6" x14ac:dyDescent="0.2">
      <c r="C13108"/>
      <c r="E13108" s="46"/>
      <c r="F13108" s="44"/>
    </row>
    <row r="13109" spans="3:6" x14ac:dyDescent="0.2">
      <c r="C13109"/>
      <c r="E13109" s="46"/>
      <c r="F13109" s="44"/>
    </row>
    <row r="13110" spans="3:6" x14ac:dyDescent="0.2">
      <c r="C13110"/>
      <c r="E13110" s="46"/>
      <c r="F13110" s="44"/>
    </row>
    <row r="13111" spans="3:6" x14ac:dyDescent="0.2">
      <c r="C13111"/>
      <c r="E13111" s="46"/>
      <c r="F13111" s="44"/>
    </row>
    <row r="13112" spans="3:6" x14ac:dyDescent="0.2">
      <c r="C13112"/>
      <c r="E13112" s="46"/>
      <c r="F13112" s="44"/>
    </row>
    <row r="13113" spans="3:6" x14ac:dyDescent="0.2">
      <c r="C13113"/>
      <c r="E13113" s="46"/>
      <c r="F13113" s="44"/>
    </row>
    <row r="13114" spans="3:6" x14ac:dyDescent="0.2">
      <c r="C13114"/>
      <c r="E13114" s="46"/>
      <c r="F13114" s="44"/>
    </row>
    <row r="13115" spans="3:6" x14ac:dyDescent="0.2">
      <c r="C13115"/>
      <c r="E13115" s="46"/>
      <c r="F13115" s="44"/>
    </row>
    <row r="13116" spans="3:6" x14ac:dyDescent="0.2">
      <c r="C13116"/>
      <c r="E13116" s="46"/>
      <c r="F13116" s="44"/>
    </row>
    <row r="13117" spans="3:6" x14ac:dyDescent="0.2">
      <c r="C13117"/>
      <c r="E13117" s="46"/>
      <c r="F13117" s="44"/>
    </row>
    <row r="13118" spans="3:6" x14ac:dyDescent="0.2">
      <c r="C13118"/>
      <c r="E13118" s="46"/>
      <c r="F13118" s="44"/>
    </row>
    <row r="13119" spans="3:6" x14ac:dyDescent="0.2">
      <c r="C13119"/>
      <c r="E13119" s="46"/>
      <c r="F13119" s="44"/>
    </row>
    <row r="13120" spans="3:6" x14ac:dyDescent="0.2">
      <c r="C13120"/>
      <c r="E13120" s="46"/>
      <c r="F13120" s="44"/>
    </row>
    <row r="13121" spans="3:6" x14ac:dyDescent="0.2">
      <c r="C13121"/>
      <c r="E13121" s="46"/>
      <c r="F13121" s="44"/>
    </row>
    <row r="13122" spans="3:6" x14ac:dyDescent="0.2">
      <c r="C13122"/>
      <c r="E13122" s="46"/>
      <c r="F13122" s="44"/>
    </row>
    <row r="13123" spans="3:6" x14ac:dyDescent="0.2">
      <c r="C13123"/>
      <c r="E13123" s="46"/>
      <c r="F13123" s="44"/>
    </row>
    <row r="13124" spans="3:6" x14ac:dyDescent="0.2">
      <c r="C13124"/>
      <c r="E13124" s="46"/>
      <c r="F13124" s="44"/>
    </row>
    <row r="13125" spans="3:6" x14ac:dyDescent="0.2">
      <c r="C13125"/>
      <c r="E13125" s="46"/>
      <c r="F13125" s="44"/>
    </row>
    <row r="13126" spans="3:6" x14ac:dyDescent="0.2">
      <c r="C13126"/>
      <c r="E13126" s="46"/>
      <c r="F13126" s="44"/>
    </row>
    <row r="13127" spans="3:6" x14ac:dyDescent="0.2">
      <c r="C13127"/>
      <c r="E13127" s="46"/>
      <c r="F13127" s="44"/>
    </row>
    <row r="13128" spans="3:6" x14ac:dyDescent="0.2">
      <c r="C13128"/>
      <c r="E13128" s="46"/>
      <c r="F13128" s="44"/>
    </row>
    <row r="13129" spans="3:6" x14ac:dyDescent="0.2">
      <c r="C13129"/>
      <c r="E13129" s="46"/>
      <c r="F13129" s="44"/>
    </row>
    <row r="13130" spans="3:6" x14ac:dyDescent="0.2">
      <c r="C13130"/>
      <c r="E13130" s="46"/>
      <c r="F13130" s="44"/>
    </row>
    <row r="13131" spans="3:6" x14ac:dyDescent="0.2">
      <c r="C13131"/>
      <c r="E13131" s="46"/>
      <c r="F13131" s="44"/>
    </row>
    <row r="13132" spans="3:6" x14ac:dyDescent="0.2">
      <c r="C13132"/>
      <c r="E13132" s="46"/>
      <c r="F13132" s="44"/>
    </row>
    <row r="13133" spans="3:6" x14ac:dyDescent="0.2">
      <c r="C13133"/>
      <c r="E13133" s="46"/>
      <c r="F13133" s="44"/>
    </row>
    <row r="13134" spans="3:6" x14ac:dyDescent="0.2">
      <c r="C13134"/>
      <c r="E13134" s="46"/>
      <c r="F13134" s="44"/>
    </row>
    <row r="13135" spans="3:6" x14ac:dyDescent="0.2">
      <c r="C13135"/>
      <c r="E13135" s="46"/>
      <c r="F13135" s="44"/>
    </row>
    <row r="13136" spans="3:6" x14ac:dyDescent="0.2">
      <c r="C13136"/>
      <c r="E13136" s="46"/>
      <c r="F13136" s="44"/>
    </row>
    <row r="13137" spans="3:6" x14ac:dyDescent="0.2">
      <c r="C13137"/>
      <c r="E13137" s="46"/>
      <c r="F13137" s="44"/>
    </row>
    <row r="13138" spans="3:6" x14ac:dyDescent="0.2">
      <c r="C13138"/>
      <c r="E13138" s="46"/>
      <c r="F13138" s="44"/>
    </row>
    <row r="13139" spans="3:6" x14ac:dyDescent="0.2">
      <c r="C13139"/>
      <c r="E13139" s="46"/>
      <c r="F13139" s="44"/>
    </row>
    <row r="13140" spans="3:6" x14ac:dyDescent="0.2">
      <c r="C13140"/>
      <c r="E13140" s="46"/>
      <c r="F13140" s="44"/>
    </row>
    <row r="13141" spans="3:6" x14ac:dyDescent="0.2">
      <c r="C13141"/>
      <c r="E13141" s="46"/>
      <c r="F13141" s="44"/>
    </row>
    <row r="13142" spans="3:6" x14ac:dyDescent="0.2">
      <c r="C13142"/>
      <c r="E13142" s="46"/>
      <c r="F13142" s="44"/>
    </row>
    <row r="13143" spans="3:6" x14ac:dyDescent="0.2">
      <c r="C13143"/>
      <c r="E13143" s="46"/>
      <c r="F13143" s="44"/>
    </row>
    <row r="13144" spans="3:6" x14ac:dyDescent="0.2">
      <c r="C13144"/>
      <c r="E13144" s="46"/>
      <c r="F13144" s="44"/>
    </row>
    <row r="13145" spans="3:6" x14ac:dyDescent="0.2">
      <c r="C13145"/>
      <c r="E13145" s="46"/>
      <c r="F13145" s="44"/>
    </row>
    <row r="13146" spans="3:6" x14ac:dyDescent="0.2">
      <c r="C13146"/>
      <c r="E13146" s="46"/>
      <c r="F13146" s="44"/>
    </row>
    <row r="13147" spans="3:6" x14ac:dyDescent="0.2">
      <c r="C13147"/>
      <c r="E13147" s="46"/>
      <c r="F13147" s="44"/>
    </row>
    <row r="13148" spans="3:6" x14ac:dyDescent="0.2">
      <c r="C13148"/>
      <c r="E13148" s="46"/>
      <c r="F13148" s="44"/>
    </row>
    <row r="13149" spans="3:6" x14ac:dyDescent="0.2">
      <c r="C13149"/>
      <c r="E13149" s="46"/>
      <c r="F13149" s="44"/>
    </row>
    <row r="13150" spans="3:6" x14ac:dyDescent="0.2">
      <c r="C13150"/>
      <c r="E13150" s="46"/>
      <c r="F13150" s="44"/>
    </row>
    <row r="13151" spans="3:6" x14ac:dyDescent="0.2">
      <c r="C13151"/>
      <c r="E13151" s="46"/>
      <c r="F13151" s="44"/>
    </row>
    <row r="13152" spans="3:6" x14ac:dyDescent="0.2">
      <c r="C13152"/>
      <c r="E13152" s="46"/>
      <c r="F13152" s="44"/>
    </row>
    <row r="13153" spans="3:6" x14ac:dyDescent="0.2">
      <c r="C13153"/>
      <c r="E13153" s="46"/>
      <c r="F13153" s="44"/>
    </row>
    <row r="13154" spans="3:6" x14ac:dyDescent="0.2">
      <c r="C13154"/>
      <c r="E13154" s="46"/>
      <c r="F13154" s="44"/>
    </row>
    <row r="13155" spans="3:6" x14ac:dyDescent="0.2">
      <c r="C13155"/>
      <c r="E13155" s="46"/>
      <c r="F13155" s="44"/>
    </row>
    <row r="13156" spans="3:6" x14ac:dyDescent="0.2">
      <c r="C13156"/>
      <c r="E13156" s="46"/>
      <c r="F13156" s="44"/>
    </row>
    <row r="13157" spans="3:6" x14ac:dyDescent="0.2">
      <c r="C13157"/>
      <c r="E13157" s="46"/>
      <c r="F13157" s="44"/>
    </row>
    <row r="13158" spans="3:6" x14ac:dyDescent="0.2">
      <c r="C13158"/>
      <c r="E13158" s="46"/>
      <c r="F13158" s="44"/>
    </row>
    <row r="13159" spans="3:6" x14ac:dyDescent="0.2">
      <c r="C13159"/>
      <c r="E13159" s="46"/>
      <c r="F13159" s="44"/>
    </row>
    <row r="13160" spans="3:6" x14ac:dyDescent="0.2">
      <c r="C13160"/>
      <c r="E13160" s="46"/>
      <c r="F13160" s="44"/>
    </row>
    <row r="13161" spans="3:6" x14ac:dyDescent="0.2">
      <c r="C13161"/>
      <c r="E13161" s="46"/>
      <c r="F13161" s="44"/>
    </row>
    <row r="13162" spans="3:6" x14ac:dyDescent="0.2">
      <c r="C13162"/>
      <c r="E13162" s="46"/>
      <c r="F13162" s="44"/>
    </row>
    <row r="13163" spans="3:6" x14ac:dyDescent="0.2">
      <c r="C13163"/>
      <c r="E13163" s="46"/>
      <c r="F13163" s="44"/>
    </row>
    <row r="13164" spans="3:6" x14ac:dyDescent="0.2">
      <c r="C13164"/>
      <c r="E13164" s="46"/>
      <c r="F13164" s="44"/>
    </row>
    <row r="13165" spans="3:6" x14ac:dyDescent="0.2">
      <c r="C13165"/>
      <c r="E13165" s="46"/>
      <c r="F13165" s="44"/>
    </row>
    <row r="13166" spans="3:6" x14ac:dyDescent="0.2">
      <c r="C13166"/>
      <c r="E13166" s="46"/>
      <c r="F13166" s="44"/>
    </row>
    <row r="13167" spans="3:6" x14ac:dyDescent="0.2">
      <c r="C13167"/>
      <c r="E13167" s="46"/>
      <c r="F13167" s="44"/>
    </row>
    <row r="13168" spans="3:6" x14ac:dyDescent="0.2">
      <c r="C13168"/>
      <c r="E13168" s="46"/>
      <c r="F13168" s="44"/>
    </row>
    <row r="13169" spans="3:6" x14ac:dyDescent="0.2">
      <c r="C13169"/>
      <c r="E13169" s="46"/>
      <c r="F13169" s="44"/>
    </row>
    <row r="13170" spans="3:6" x14ac:dyDescent="0.2">
      <c r="C13170"/>
      <c r="E13170" s="46"/>
      <c r="F13170" s="44"/>
    </row>
    <row r="13171" spans="3:6" x14ac:dyDescent="0.2">
      <c r="C13171"/>
      <c r="E13171" s="46"/>
      <c r="F13171" s="44"/>
    </row>
    <row r="13172" spans="3:6" x14ac:dyDescent="0.2">
      <c r="C13172"/>
      <c r="E13172" s="46"/>
      <c r="F13172" s="44"/>
    </row>
    <row r="13173" spans="3:6" x14ac:dyDescent="0.2">
      <c r="C13173"/>
      <c r="E13173" s="46"/>
      <c r="F13173" s="44"/>
    </row>
    <row r="13174" spans="3:6" x14ac:dyDescent="0.2">
      <c r="C13174"/>
      <c r="E13174" s="46"/>
      <c r="F13174" s="44"/>
    </row>
    <row r="13175" spans="3:6" x14ac:dyDescent="0.2">
      <c r="C13175"/>
      <c r="E13175" s="46"/>
      <c r="F13175" s="44"/>
    </row>
    <row r="13176" spans="3:6" x14ac:dyDescent="0.2">
      <c r="C13176"/>
      <c r="E13176" s="46"/>
      <c r="F13176" s="44"/>
    </row>
    <row r="13177" spans="3:6" x14ac:dyDescent="0.2">
      <c r="C13177"/>
      <c r="E13177" s="46"/>
      <c r="F13177" s="44"/>
    </row>
    <row r="13178" spans="3:6" x14ac:dyDescent="0.2">
      <c r="C13178"/>
      <c r="E13178" s="46"/>
      <c r="F13178" s="44"/>
    </row>
    <row r="13179" spans="3:6" x14ac:dyDescent="0.2">
      <c r="C13179"/>
      <c r="E13179" s="46"/>
      <c r="F13179" s="44"/>
    </row>
    <row r="13180" spans="3:6" x14ac:dyDescent="0.2">
      <c r="C13180"/>
      <c r="E13180" s="46"/>
      <c r="F13180" s="44"/>
    </row>
    <row r="13181" spans="3:6" x14ac:dyDescent="0.2">
      <c r="C13181"/>
      <c r="E13181" s="46"/>
      <c r="F13181" s="44"/>
    </row>
    <row r="13182" spans="3:6" x14ac:dyDescent="0.2">
      <c r="C13182"/>
      <c r="E13182" s="46"/>
      <c r="F13182" s="44"/>
    </row>
    <row r="13183" spans="3:6" x14ac:dyDescent="0.2">
      <c r="C13183"/>
      <c r="E13183" s="46"/>
      <c r="F13183" s="44"/>
    </row>
    <row r="13184" spans="3:6" x14ac:dyDescent="0.2">
      <c r="C13184"/>
      <c r="E13184" s="46"/>
      <c r="F13184" s="44"/>
    </row>
    <row r="13185" spans="3:6" x14ac:dyDescent="0.2">
      <c r="C13185"/>
      <c r="E13185" s="46"/>
      <c r="F13185" s="44"/>
    </row>
    <row r="13186" spans="3:6" x14ac:dyDescent="0.2">
      <c r="C13186"/>
      <c r="E13186" s="46"/>
      <c r="F13186" s="44"/>
    </row>
    <row r="13187" spans="3:6" x14ac:dyDescent="0.2">
      <c r="C13187"/>
      <c r="E13187" s="46"/>
      <c r="F13187" s="44"/>
    </row>
    <row r="13188" spans="3:6" x14ac:dyDescent="0.2">
      <c r="C13188"/>
      <c r="E13188" s="46"/>
      <c r="F13188" s="44"/>
    </row>
    <row r="13189" spans="3:6" x14ac:dyDescent="0.2">
      <c r="C13189"/>
      <c r="E13189" s="46"/>
      <c r="F13189" s="44"/>
    </row>
    <row r="13190" spans="3:6" x14ac:dyDescent="0.2">
      <c r="C13190"/>
      <c r="E13190" s="46"/>
      <c r="F13190" s="44"/>
    </row>
    <row r="13191" spans="3:6" x14ac:dyDescent="0.2">
      <c r="C13191"/>
      <c r="E13191" s="46"/>
      <c r="F13191" s="44"/>
    </row>
    <row r="13192" spans="3:6" x14ac:dyDescent="0.2">
      <c r="C13192"/>
      <c r="E13192" s="46"/>
      <c r="F13192" s="44"/>
    </row>
    <row r="13193" spans="3:6" x14ac:dyDescent="0.2">
      <c r="C13193"/>
      <c r="E13193" s="46"/>
      <c r="F13193" s="44"/>
    </row>
    <row r="13194" spans="3:6" x14ac:dyDescent="0.2">
      <c r="C13194"/>
      <c r="E13194" s="46"/>
      <c r="F13194" s="44"/>
    </row>
    <row r="13195" spans="3:6" x14ac:dyDescent="0.2">
      <c r="C13195"/>
      <c r="E13195" s="46"/>
      <c r="F13195" s="44"/>
    </row>
    <row r="13196" spans="3:6" x14ac:dyDescent="0.2">
      <c r="C13196"/>
      <c r="E13196" s="46"/>
      <c r="F13196" s="44"/>
    </row>
    <row r="13197" spans="3:6" x14ac:dyDescent="0.2">
      <c r="C13197"/>
      <c r="E13197" s="46"/>
      <c r="F13197" s="44"/>
    </row>
    <row r="13198" spans="3:6" x14ac:dyDescent="0.2">
      <c r="C13198"/>
      <c r="E13198" s="46"/>
      <c r="F13198" s="44"/>
    </row>
    <row r="13199" spans="3:6" x14ac:dyDescent="0.2">
      <c r="C13199"/>
      <c r="E13199" s="46"/>
      <c r="F13199" s="44"/>
    </row>
    <row r="13200" spans="3:6" x14ac:dyDescent="0.2">
      <c r="C13200"/>
      <c r="E13200" s="46"/>
      <c r="F13200" s="44"/>
    </row>
    <row r="13201" spans="3:6" x14ac:dyDescent="0.2">
      <c r="C13201"/>
      <c r="E13201" s="46"/>
      <c r="F13201" s="44"/>
    </row>
    <row r="13202" spans="3:6" x14ac:dyDescent="0.2">
      <c r="C13202"/>
      <c r="E13202" s="46"/>
      <c r="F13202" s="44"/>
    </row>
    <row r="13203" spans="3:6" x14ac:dyDescent="0.2">
      <c r="C13203"/>
      <c r="E13203" s="46"/>
      <c r="F13203" s="44"/>
    </row>
    <row r="13204" spans="3:6" x14ac:dyDescent="0.2">
      <c r="C13204"/>
      <c r="E13204" s="46"/>
      <c r="F13204" s="44"/>
    </row>
    <row r="13205" spans="3:6" x14ac:dyDescent="0.2">
      <c r="C13205"/>
      <c r="E13205" s="46"/>
      <c r="F13205" s="44"/>
    </row>
    <row r="13206" spans="3:6" x14ac:dyDescent="0.2">
      <c r="C13206"/>
      <c r="E13206" s="46"/>
      <c r="F13206" s="44"/>
    </row>
    <row r="13207" spans="3:6" x14ac:dyDescent="0.2">
      <c r="C13207"/>
      <c r="E13207" s="46"/>
      <c r="F13207" s="44"/>
    </row>
    <row r="13208" spans="3:6" x14ac:dyDescent="0.2">
      <c r="C13208"/>
      <c r="E13208" s="46"/>
      <c r="F13208" s="44"/>
    </row>
    <row r="13209" spans="3:6" x14ac:dyDescent="0.2">
      <c r="C13209"/>
      <c r="E13209" s="46"/>
      <c r="F13209" s="44"/>
    </row>
    <row r="13210" spans="3:6" x14ac:dyDescent="0.2">
      <c r="C13210"/>
      <c r="E13210" s="46"/>
      <c r="F13210" s="44"/>
    </row>
    <row r="13211" spans="3:6" x14ac:dyDescent="0.2">
      <c r="C13211"/>
      <c r="E13211" s="46"/>
      <c r="F13211" s="44"/>
    </row>
    <row r="13212" spans="3:6" x14ac:dyDescent="0.2">
      <c r="C13212"/>
      <c r="E13212" s="46"/>
      <c r="F13212" s="44"/>
    </row>
    <row r="13213" spans="3:6" x14ac:dyDescent="0.2">
      <c r="C13213"/>
      <c r="E13213" s="46"/>
      <c r="F13213" s="44"/>
    </row>
    <row r="13214" spans="3:6" x14ac:dyDescent="0.2">
      <c r="C13214"/>
      <c r="E13214" s="46"/>
      <c r="F13214" s="44"/>
    </row>
    <row r="13215" spans="3:6" x14ac:dyDescent="0.2">
      <c r="C13215"/>
      <c r="E13215" s="46"/>
      <c r="F13215" s="44"/>
    </row>
    <row r="13216" spans="3:6" x14ac:dyDescent="0.2">
      <c r="C13216"/>
      <c r="E13216" s="46"/>
      <c r="F13216" s="44"/>
    </row>
    <row r="13217" spans="3:6" x14ac:dyDescent="0.2">
      <c r="C13217"/>
      <c r="E13217" s="46"/>
      <c r="F13217" s="44"/>
    </row>
    <row r="13218" spans="3:6" x14ac:dyDescent="0.2">
      <c r="C13218"/>
      <c r="E13218" s="46"/>
      <c r="F13218" s="44"/>
    </row>
    <row r="13219" spans="3:6" x14ac:dyDescent="0.2">
      <c r="C13219"/>
      <c r="E13219" s="46"/>
      <c r="F13219" s="44"/>
    </row>
    <row r="13220" spans="3:6" x14ac:dyDescent="0.2">
      <c r="C13220"/>
      <c r="E13220" s="46"/>
      <c r="F13220" s="44"/>
    </row>
    <row r="13221" spans="3:6" x14ac:dyDescent="0.2">
      <c r="C13221"/>
      <c r="E13221" s="46"/>
      <c r="F13221" s="44"/>
    </row>
    <row r="13222" spans="3:6" x14ac:dyDescent="0.2">
      <c r="C13222"/>
      <c r="E13222" s="46"/>
      <c r="F13222" s="44"/>
    </row>
    <row r="13223" spans="3:6" x14ac:dyDescent="0.2">
      <c r="C13223"/>
      <c r="E13223" s="46"/>
      <c r="F13223" s="44"/>
    </row>
    <row r="13224" spans="3:6" x14ac:dyDescent="0.2">
      <c r="C13224"/>
      <c r="E13224" s="46"/>
      <c r="F13224" s="44"/>
    </row>
    <row r="13225" spans="3:6" x14ac:dyDescent="0.2">
      <c r="C13225"/>
      <c r="E13225" s="46"/>
      <c r="F13225" s="44"/>
    </row>
    <row r="13226" spans="3:6" x14ac:dyDescent="0.2">
      <c r="C13226"/>
      <c r="E13226" s="46"/>
      <c r="F13226" s="44"/>
    </row>
    <row r="13227" spans="3:6" x14ac:dyDescent="0.2">
      <c r="C13227"/>
      <c r="E13227" s="46"/>
      <c r="F13227" s="44"/>
    </row>
    <row r="13228" spans="3:6" x14ac:dyDescent="0.2">
      <c r="C13228"/>
      <c r="E13228" s="46"/>
      <c r="F13228" s="44"/>
    </row>
    <row r="13229" spans="3:6" x14ac:dyDescent="0.2">
      <c r="C13229"/>
      <c r="E13229" s="46"/>
      <c r="F13229" s="44"/>
    </row>
    <row r="13230" spans="3:6" x14ac:dyDescent="0.2">
      <c r="C13230"/>
      <c r="E13230" s="46"/>
      <c r="F13230" s="44"/>
    </row>
    <row r="13231" spans="3:6" x14ac:dyDescent="0.2">
      <c r="C13231"/>
      <c r="E13231" s="46"/>
      <c r="F13231" s="44"/>
    </row>
    <row r="13232" spans="3:6" x14ac:dyDescent="0.2">
      <c r="C13232"/>
      <c r="E13232" s="46"/>
      <c r="F13232" s="44"/>
    </row>
    <row r="13233" spans="3:6" x14ac:dyDescent="0.2">
      <c r="C13233"/>
      <c r="E13233" s="46"/>
      <c r="F13233" s="44"/>
    </row>
    <row r="13234" spans="3:6" x14ac:dyDescent="0.2">
      <c r="C13234"/>
      <c r="E13234" s="46"/>
      <c r="F13234" s="44"/>
    </row>
    <row r="13235" spans="3:6" x14ac:dyDescent="0.2">
      <c r="C13235"/>
      <c r="E13235" s="46"/>
      <c r="F13235" s="44"/>
    </row>
    <row r="13236" spans="3:6" x14ac:dyDescent="0.2">
      <c r="C13236"/>
      <c r="E13236" s="46"/>
      <c r="F13236" s="44"/>
    </row>
    <row r="13237" spans="3:6" x14ac:dyDescent="0.2">
      <c r="C13237"/>
      <c r="E13237" s="46"/>
      <c r="F13237" s="44"/>
    </row>
    <row r="13238" spans="3:6" x14ac:dyDescent="0.2">
      <c r="C13238"/>
      <c r="E13238" s="46"/>
      <c r="F13238" s="44"/>
    </row>
    <row r="13239" spans="3:6" x14ac:dyDescent="0.2">
      <c r="C13239"/>
      <c r="E13239" s="46"/>
      <c r="F13239" s="44"/>
    </row>
    <row r="13240" spans="3:6" x14ac:dyDescent="0.2">
      <c r="C13240"/>
      <c r="E13240" s="46"/>
      <c r="F13240" s="44"/>
    </row>
    <row r="13241" spans="3:6" x14ac:dyDescent="0.2">
      <c r="C13241"/>
      <c r="E13241" s="46"/>
      <c r="F13241" s="44"/>
    </row>
    <row r="13242" spans="3:6" x14ac:dyDescent="0.2">
      <c r="C13242"/>
      <c r="E13242" s="46"/>
      <c r="F13242" s="44"/>
    </row>
    <row r="13243" spans="3:6" x14ac:dyDescent="0.2">
      <c r="C13243"/>
      <c r="E13243" s="46"/>
      <c r="F13243" s="44"/>
    </row>
    <row r="13244" spans="3:6" x14ac:dyDescent="0.2">
      <c r="C13244"/>
      <c r="E13244" s="46"/>
      <c r="F13244" s="44"/>
    </row>
    <row r="13245" spans="3:6" x14ac:dyDescent="0.2">
      <c r="C13245"/>
      <c r="E13245" s="46"/>
      <c r="F13245" s="44"/>
    </row>
    <row r="13246" spans="3:6" x14ac:dyDescent="0.2">
      <c r="C13246"/>
      <c r="E13246" s="46"/>
      <c r="F13246" s="44"/>
    </row>
    <row r="13247" spans="3:6" x14ac:dyDescent="0.2">
      <c r="C13247"/>
      <c r="E13247" s="46"/>
      <c r="F13247" s="44"/>
    </row>
    <row r="13248" spans="3:6" x14ac:dyDescent="0.2">
      <c r="C13248"/>
      <c r="E13248" s="46"/>
      <c r="F13248" s="44"/>
    </row>
    <row r="13249" spans="3:6" x14ac:dyDescent="0.2">
      <c r="C13249"/>
      <c r="E13249" s="46"/>
      <c r="F13249" s="44"/>
    </row>
    <row r="13250" spans="3:6" x14ac:dyDescent="0.2">
      <c r="C13250"/>
      <c r="E13250" s="46"/>
      <c r="F13250" s="44"/>
    </row>
    <row r="13251" spans="3:6" x14ac:dyDescent="0.2">
      <c r="C13251"/>
      <c r="E13251" s="46"/>
      <c r="F13251" s="44"/>
    </row>
    <row r="13252" spans="3:6" x14ac:dyDescent="0.2">
      <c r="C13252"/>
      <c r="E13252" s="46"/>
      <c r="F13252" s="44"/>
    </row>
    <row r="13253" spans="3:6" x14ac:dyDescent="0.2">
      <c r="C13253"/>
      <c r="E13253" s="46"/>
      <c r="F13253" s="44"/>
    </row>
    <row r="13254" spans="3:6" x14ac:dyDescent="0.2">
      <c r="C13254"/>
      <c r="E13254" s="46"/>
      <c r="F13254" s="44"/>
    </row>
    <row r="13255" spans="3:6" x14ac:dyDescent="0.2">
      <c r="C13255"/>
      <c r="E13255" s="46"/>
      <c r="F13255" s="44"/>
    </row>
    <row r="13256" spans="3:6" x14ac:dyDescent="0.2">
      <c r="C13256"/>
      <c r="E13256" s="46"/>
      <c r="F13256" s="44"/>
    </row>
    <row r="13257" spans="3:6" x14ac:dyDescent="0.2">
      <c r="C13257"/>
      <c r="E13257" s="46"/>
      <c r="F13257" s="44"/>
    </row>
    <row r="13258" spans="3:6" x14ac:dyDescent="0.2">
      <c r="C13258"/>
      <c r="E13258" s="46"/>
      <c r="F13258" s="44"/>
    </row>
    <row r="13259" spans="3:6" x14ac:dyDescent="0.2">
      <c r="C13259"/>
      <c r="E13259" s="46"/>
      <c r="F13259" s="44"/>
    </row>
    <row r="13260" spans="3:6" x14ac:dyDescent="0.2">
      <c r="C13260"/>
      <c r="E13260" s="46"/>
      <c r="F13260" s="44"/>
    </row>
    <row r="13261" spans="3:6" x14ac:dyDescent="0.2">
      <c r="C13261"/>
      <c r="E13261" s="46"/>
      <c r="F13261" s="44"/>
    </row>
    <row r="13262" spans="3:6" x14ac:dyDescent="0.2">
      <c r="C13262"/>
      <c r="E13262" s="46"/>
      <c r="F13262" s="44"/>
    </row>
    <row r="13263" spans="3:6" x14ac:dyDescent="0.2">
      <c r="C13263"/>
      <c r="E13263" s="46"/>
      <c r="F13263" s="44"/>
    </row>
    <row r="13264" spans="3:6" x14ac:dyDescent="0.2">
      <c r="C13264"/>
      <c r="E13264" s="46"/>
      <c r="F13264" s="44"/>
    </row>
    <row r="13265" spans="3:6" x14ac:dyDescent="0.2">
      <c r="C13265"/>
      <c r="E13265" s="46"/>
      <c r="F13265" s="44"/>
    </row>
    <row r="13266" spans="3:6" x14ac:dyDescent="0.2">
      <c r="C13266"/>
      <c r="E13266" s="46"/>
      <c r="F13266" s="44"/>
    </row>
    <row r="13267" spans="3:6" x14ac:dyDescent="0.2">
      <c r="C13267"/>
      <c r="E13267" s="46"/>
      <c r="F13267" s="44"/>
    </row>
    <row r="13268" spans="3:6" x14ac:dyDescent="0.2">
      <c r="C13268"/>
      <c r="E13268" s="46"/>
      <c r="F13268" s="44"/>
    </row>
    <row r="13269" spans="3:6" x14ac:dyDescent="0.2">
      <c r="C13269"/>
      <c r="E13269" s="46"/>
      <c r="F13269" s="44"/>
    </row>
    <row r="13270" spans="3:6" x14ac:dyDescent="0.2">
      <c r="C13270"/>
      <c r="E13270" s="46"/>
      <c r="F13270" s="44"/>
    </row>
    <row r="13271" spans="3:6" x14ac:dyDescent="0.2">
      <c r="C13271"/>
      <c r="E13271" s="46"/>
      <c r="F13271" s="44"/>
    </row>
    <row r="13272" spans="3:6" x14ac:dyDescent="0.2">
      <c r="C13272"/>
      <c r="E13272" s="46"/>
      <c r="F13272" s="44"/>
    </row>
    <row r="13273" spans="3:6" x14ac:dyDescent="0.2">
      <c r="C13273"/>
      <c r="E13273" s="46"/>
      <c r="F13273" s="44"/>
    </row>
    <row r="13274" spans="3:6" x14ac:dyDescent="0.2">
      <c r="C13274"/>
      <c r="E13274" s="46"/>
      <c r="F13274" s="44"/>
    </row>
    <row r="13275" spans="3:6" x14ac:dyDescent="0.2">
      <c r="C13275"/>
      <c r="E13275" s="46"/>
      <c r="F13275" s="44"/>
    </row>
    <row r="13276" spans="3:6" x14ac:dyDescent="0.2">
      <c r="C13276"/>
      <c r="E13276" s="46"/>
      <c r="F13276" s="44"/>
    </row>
    <row r="13277" spans="3:6" x14ac:dyDescent="0.2">
      <c r="C13277"/>
      <c r="E13277" s="46"/>
      <c r="F13277" s="44"/>
    </row>
    <row r="13278" spans="3:6" x14ac:dyDescent="0.2">
      <c r="C13278"/>
      <c r="E13278" s="46"/>
      <c r="F13278" s="44"/>
    </row>
    <row r="13279" spans="3:6" x14ac:dyDescent="0.2">
      <c r="C13279"/>
      <c r="E13279" s="46"/>
      <c r="F13279" s="44"/>
    </row>
    <row r="13280" spans="3:6" x14ac:dyDescent="0.2">
      <c r="C13280"/>
      <c r="E13280" s="46"/>
      <c r="F13280" s="44"/>
    </row>
    <row r="13281" spans="3:6" x14ac:dyDescent="0.2">
      <c r="C13281"/>
      <c r="E13281" s="46"/>
      <c r="F13281" s="44"/>
    </row>
    <row r="13282" spans="3:6" x14ac:dyDescent="0.2">
      <c r="C13282"/>
      <c r="E13282" s="46"/>
      <c r="F13282" s="44"/>
    </row>
    <row r="13283" spans="3:6" x14ac:dyDescent="0.2">
      <c r="C13283"/>
      <c r="E13283" s="46"/>
      <c r="F13283" s="44"/>
    </row>
    <row r="13284" spans="3:6" x14ac:dyDescent="0.2">
      <c r="C13284"/>
      <c r="E13284" s="46"/>
      <c r="F13284" s="44"/>
    </row>
    <row r="13285" spans="3:6" x14ac:dyDescent="0.2">
      <c r="C13285"/>
      <c r="E13285" s="46"/>
      <c r="F13285" s="44"/>
    </row>
    <row r="13286" spans="3:6" x14ac:dyDescent="0.2">
      <c r="C13286"/>
      <c r="E13286" s="46"/>
      <c r="F13286" s="44"/>
    </row>
    <row r="13287" spans="3:6" x14ac:dyDescent="0.2">
      <c r="C13287"/>
      <c r="E13287" s="46"/>
      <c r="F13287" s="44"/>
    </row>
    <row r="13288" spans="3:6" x14ac:dyDescent="0.2">
      <c r="C13288"/>
      <c r="E13288" s="46"/>
      <c r="F13288" s="44"/>
    </row>
    <row r="13289" spans="3:6" x14ac:dyDescent="0.2">
      <c r="C13289"/>
      <c r="E13289" s="46"/>
      <c r="F13289" s="44"/>
    </row>
    <row r="13290" spans="3:6" x14ac:dyDescent="0.2">
      <c r="C13290"/>
      <c r="E13290" s="46"/>
      <c r="F13290" s="44"/>
    </row>
    <row r="13291" spans="3:6" x14ac:dyDescent="0.2">
      <c r="C13291"/>
      <c r="E13291" s="46"/>
      <c r="F13291" s="44"/>
    </row>
    <row r="13292" spans="3:6" x14ac:dyDescent="0.2">
      <c r="C13292"/>
      <c r="E13292" s="46"/>
      <c r="F13292" s="44"/>
    </row>
    <row r="13293" spans="3:6" x14ac:dyDescent="0.2">
      <c r="C13293"/>
      <c r="E13293" s="46"/>
      <c r="F13293" s="44"/>
    </row>
    <row r="13294" spans="3:6" x14ac:dyDescent="0.2">
      <c r="C13294"/>
      <c r="E13294" s="46"/>
      <c r="F13294" s="44"/>
    </row>
    <row r="13295" spans="3:6" x14ac:dyDescent="0.2">
      <c r="C13295"/>
      <c r="E13295" s="46"/>
      <c r="F13295" s="44"/>
    </row>
    <row r="13296" spans="3:6" x14ac:dyDescent="0.2">
      <c r="C13296"/>
      <c r="E13296" s="46"/>
      <c r="F13296" s="44"/>
    </row>
    <row r="13297" spans="3:6" x14ac:dyDescent="0.2">
      <c r="C13297"/>
      <c r="E13297" s="46"/>
      <c r="F13297" s="44"/>
    </row>
    <row r="13298" spans="3:6" x14ac:dyDescent="0.2">
      <c r="C13298"/>
      <c r="E13298" s="46"/>
      <c r="F13298" s="44"/>
    </row>
    <row r="13299" spans="3:6" x14ac:dyDescent="0.2">
      <c r="C13299"/>
      <c r="E13299" s="46"/>
      <c r="F13299" s="44"/>
    </row>
    <row r="13300" spans="3:6" x14ac:dyDescent="0.2">
      <c r="C13300"/>
      <c r="E13300" s="46"/>
      <c r="F13300" s="44"/>
    </row>
    <row r="13301" spans="3:6" x14ac:dyDescent="0.2">
      <c r="C13301"/>
      <c r="E13301" s="46"/>
      <c r="F13301" s="44"/>
    </row>
    <row r="13302" spans="3:6" x14ac:dyDescent="0.2">
      <c r="C13302"/>
      <c r="E13302" s="46"/>
      <c r="F13302" s="44"/>
    </row>
    <row r="13303" spans="3:6" x14ac:dyDescent="0.2">
      <c r="C13303"/>
      <c r="E13303" s="46"/>
      <c r="F13303" s="44"/>
    </row>
    <row r="13304" spans="3:6" x14ac:dyDescent="0.2">
      <c r="C13304"/>
      <c r="E13304" s="46"/>
      <c r="F13304" s="44"/>
    </row>
    <row r="13305" spans="3:6" x14ac:dyDescent="0.2">
      <c r="C13305"/>
      <c r="E13305" s="46"/>
      <c r="F13305" s="44"/>
    </row>
    <row r="13306" spans="3:6" x14ac:dyDescent="0.2">
      <c r="C13306"/>
      <c r="E13306" s="46"/>
      <c r="F13306" s="44"/>
    </row>
    <row r="13307" spans="3:6" x14ac:dyDescent="0.2">
      <c r="C13307"/>
      <c r="E13307" s="46"/>
      <c r="F13307" s="44"/>
    </row>
    <row r="13308" spans="3:6" x14ac:dyDescent="0.2">
      <c r="C13308"/>
      <c r="E13308" s="46"/>
      <c r="F13308" s="44"/>
    </row>
    <row r="13309" spans="3:6" x14ac:dyDescent="0.2">
      <c r="C13309"/>
      <c r="E13309" s="46"/>
      <c r="F13309" s="44"/>
    </row>
    <row r="13310" spans="3:6" x14ac:dyDescent="0.2">
      <c r="C13310"/>
      <c r="E13310" s="46"/>
      <c r="F13310" s="44"/>
    </row>
    <row r="13311" spans="3:6" x14ac:dyDescent="0.2">
      <c r="C13311"/>
      <c r="E13311" s="46"/>
      <c r="F13311" s="44"/>
    </row>
    <row r="13312" spans="3:6" x14ac:dyDescent="0.2">
      <c r="C13312"/>
      <c r="E13312" s="46"/>
      <c r="F13312" s="44"/>
    </row>
    <row r="13313" spans="3:6" x14ac:dyDescent="0.2">
      <c r="C13313"/>
      <c r="E13313" s="46"/>
      <c r="F13313" s="44"/>
    </row>
    <row r="13314" spans="3:6" x14ac:dyDescent="0.2">
      <c r="C13314"/>
      <c r="E13314" s="46"/>
      <c r="F13314" s="44"/>
    </row>
    <row r="13315" spans="3:6" x14ac:dyDescent="0.2">
      <c r="C13315"/>
      <c r="E13315" s="46"/>
      <c r="F13315" s="44"/>
    </row>
    <row r="13316" spans="3:6" x14ac:dyDescent="0.2">
      <c r="C13316"/>
      <c r="E13316" s="46"/>
      <c r="F13316" s="44"/>
    </row>
    <row r="13317" spans="3:6" x14ac:dyDescent="0.2">
      <c r="C13317"/>
      <c r="E13317" s="46"/>
      <c r="F13317" s="44"/>
    </row>
    <row r="13318" spans="3:6" x14ac:dyDescent="0.2">
      <c r="C13318"/>
      <c r="E13318" s="46"/>
      <c r="F13318" s="44"/>
    </row>
    <row r="13319" spans="3:6" x14ac:dyDescent="0.2">
      <c r="C13319"/>
      <c r="E13319" s="46"/>
      <c r="F13319" s="44"/>
    </row>
    <row r="13320" spans="3:6" x14ac:dyDescent="0.2">
      <c r="C13320"/>
      <c r="E13320" s="46"/>
      <c r="F13320" s="44"/>
    </row>
    <row r="13321" spans="3:6" x14ac:dyDescent="0.2">
      <c r="C13321"/>
      <c r="E13321" s="46"/>
      <c r="F13321" s="44"/>
    </row>
    <row r="13322" spans="3:6" x14ac:dyDescent="0.2">
      <c r="C13322"/>
      <c r="E13322" s="46"/>
      <c r="F13322" s="44"/>
    </row>
    <row r="13323" spans="3:6" x14ac:dyDescent="0.2">
      <c r="C13323"/>
      <c r="E13323" s="46"/>
      <c r="F13323" s="44"/>
    </row>
    <row r="13324" spans="3:6" x14ac:dyDescent="0.2">
      <c r="C13324"/>
      <c r="E13324" s="46"/>
      <c r="F13324" s="44"/>
    </row>
    <row r="13325" spans="3:6" x14ac:dyDescent="0.2">
      <c r="C13325"/>
      <c r="E13325" s="46"/>
      <c r="F13325" s="44"/>
    </row>
    <row r="13326" spans="3:6" x14ac:dyDescent="0.2">
      <c r="C13326"/>
      <c r="E13326" s="46"/>
      <c r="F13326" s="44"/>
    </row>
    <row r="13327" spans="3:6" x14ac:dyDescent="0.2">
      <c r="C13327"/>
      <c r="E13327" s="46"/>
      <c r="F13327" s="44"/>
    </row>
    <row r="13328" spans="3:6" x14ac:dyDescent="0.2">
      <c r="C13328"/>
      <c r="E13328" s="46"/>
      <c r="F13328" s="44"/>
    </row>
    <row r="13329" spans="3:6" x14ac:dyDescent="0.2">
      <c r="C13329"/>
      <c r="E13329" s="46"/>
      <c r="F13329" s="44"/>
    </row>
    <row r="13330" spans="3:6" x14ac:dyDescent="0.2">
      <c r="C13330"/>
      <c r="E13330" s="46"/>
      <c r="F13330" s="44"/>
    </row>
    <row r="13331" spans="3:6" x14ac:dyDescent="0.2">
      <c r="C13331"/>
      <c r="E13331" s="46"/>
      <c r="F13331" s="44"/>
    </row>
    <row r="13332" spans="3:6" x14ac:dyDescent="0.2">
      <c r="C13332"/>
      <c r="E13332" s="46"/>
      <c r="F13332" s="44"/>
    </row>
    <row r="13333" spans="3:6" x14ac:dyDescent="0.2">
      <c r="C13333"/>
      <c r="E13333" s="46"/>
      <c r="F13333" s="44"/>
    </row>
    <row r="13334" spans="3:6" x14ac:dyDescent="0.2">
      <c r="C13334"/>
      <c r="E13334" s="46"/>
      <c r="F13334" s="44"/>
    </row>
    <row r="13335" spans="3:6" x14ac:dyDescent="0.2">
      <c r="C13335"/>
      <c r="E13335" s="46"/>
      <c r="F13335" s="44"/>
    </row>
    <row r="13336" spans="3:6" x14ac:dyDescent="0.2">
      <c r="C13336"/>
      <c r="E13336" s="46"/>
      <c r="F13336" s="44"/>
    </row>
    <row r="13337" spans="3:6" x14ac:dyDescent="0.2">
      <c r="C13337"/>
      <c r="E13337" s="46"/>
      <c r="F13337" s="44"/>
    </row>
    <row r="13338" spans="3:6" x14ac:dyDescent="0.2">
      <c r="C13338"/>
      <c r="E13338" s="46"/>
      <c r="F13338" s="44"/>
    </row>
    <row r="13339" spans="3:6" x14ac:dyDescent="0.2">
      <c r="C13339"/>
      <c r="E13339" s="46"/>
      <c r="F13339" s="44"/>
    </row>
    <row r="13340" spans="3:6" x14ac:dyDescent="0.2">
      <c r="C13340"/>
      <c r="E13340" s="46"/>
      <c r="F13340" s="44"/>
    </row>
    <row r="13341" spans="3:6" x14ac:dyDescent="0.2">
      <c r="C13341"/>
      <c r="E13341" s="46"/>
      <c r="F13341" s="44"/>
    </row>
    <row r="13342" spans="3:6" x14ac:dyDescent="0.2">
      <c r="C13342"/>
      <c r="E13342" s="46"/>
      <c r="F13342" s="44"/>
    </row>
    <row r="13343" spans="3:6" x14ac:dyDescent="0.2">
      <c r="C13343"/>
      <c r="E13343" s="46"/>
      <c r="F13343" s="44"/>
    </row>
    <row r="13344" spans="3:6" x14ac:dyDescent="0.2">
      <c r="C13344"/>
      <c r="E13344" s="46"/>
      <c r="F13344" s="44"/>
    </row>
    <row r="13345" spans="3:6" x14ac:dyDescent="0.2">
      <c r="C13345"/>
      <c r="E13345" s="46"/>
      <c r="F13345" s="44"/>
    </row>
    <row r="13346" spans="3:6" x14ac:dyDescent="0.2">
      <c r="C13346"/>
      <c r="E13346" s="46"/>
      <c r="F13346" s="44"/>
    </row>
    <row r="13347" spans="3:6" x14ac:dyDescent="0.2">
      <c r="C13347"/>
      <c r="E13347" s="46"/>
      <c r="F13347" s="44"/>
    </row>
    <row r="13348" spans="3:6" x14ac:dyDescent="0.2">
      <c r="C13348"/>
      <c r="E13348" s="46"/>
      <c r="F13348" s="44"/>
    </row>
    <row r="13349" spans="3:6" x14ac:dyDescent="0.2">
      <c r="C13349"/>
      <c r="E13349" s="46"/>
      <c r="F13349" s="44"/>
    </row>
    <row r="13350" spans="3:6" x14ac:dyDescent="0.2">
      <c r="C13350"/>
      <c r="E13350" s="46"/>
      <c r="F13350" s="44"/>
    </row>
    <row r="13351" spans="3:6" x14ac:dyDescent="0.2">
      <c r="C13351"/>
      <c r="E13351" s="46"/>
      <c r="F13351" s="44"/>
    </row>
    <row r="13352" spans="3:6" x14ac:dyDescent="0.2">
      <c r="C13352"/>
      <c r="E13352" s="46"/>
      <c r="F13352" s="44"/>
    </row>
    <row r="13353" spans="3:6" x14ac:dyDescent="0.2">
      <c r="C13353"/>
      <c r="E13353" s="46"/>
      <c r="F13353" s="44"/>
    </row>
    <row r="13354" spans="3:6" x14ac:dyDescent="0.2">
      <c r="C13354"/>
      <c r="E13354" s="46"/>
      <c r="F13354" s="44"/>
    </row>
    <row r="13355" spans="3:6" x14ac:dyDescent="0.2">
      <c r="C13355"/>
      <c r="E13355" s="46"/>
      <c r="F13355" s="44"/>
    </row>
    <row r="13356" spans="3:6" x14ac:dyDescent="0.2">
      <c r="C13356"/>
      <c r="E13356" s="46"/>
      <c r="F13356" s="44"/>
    </row>
    <row r="13357" spans="3:6" x14ac:dyDescent="0.2">
      <c r="C13357"/>
      <c r="E13357" s="46"/>
      <c r="F13357" s="44"/>
    </row>
    <row r="13358" spans="3:6" x14ac:dyDescent="0.2">
      <c r="C13358"/>
      <c r="E13358" s="46"/>
      <c r="F13358" s="44"/>
    </row>
    <row r="13359" spans="3:6" x14ac:dyDescent="0.2">
      <c r="C13359"/>
      <c r="E13359" s="46"/>
      <c r="F13359" s="44"/>
    </row>
    <row r="13360" spans="3:6" x14ac:dyDescent="0.2">
      <c r="C13360"/>
      <c r="E13360" s="46"/>
      <c r="F13360" s="44"/>
    </row>
    <row r="13361" spans="3:6" x14ac:dyDescent="0.2">
      <c r="C13361"/>
      <c r="E13361" s="46"/>
      <c r="F13361" s="44"/>
    </row>
    <row r="13362" spans="3:6" x14ac:dyDescent="0.2">
      <c r="C13362"/>
      <c r="E13362" s="46"/>
      <c r="F13362" s="44"/>
    </row>
    <row r="13363" spans="3:6" x14ac:dyDescent="0.2">
      <c r="C13363"/>
      <c r="E13363" s="46"/>
      <c r="F13363" s="44"/>
    </row>
    <row r="13364" spans="3:6" x14ac:dyDescent="0.2">
      <c r="C13364"/>
      <c r="E13364" s="46"/>
      <c r="F13364" s="44"/>
    </row>
    <row r="13365" spans="3:6" x14ac:dyDescent="0.2">
      <c r="C13365"/>
      <c r="E13365" s="46"/>
      <c r="F13365" s="44"/>
    </row>
    <row r="13366" spans="3:6" x14ac:dyDescent="0.2">
      <c r="C13366"/>
      <c r="E13366" s="46"/>
      <c r="F13366" s="44"/>
    </row>
    <row r="13367" spans="3:6" x14ac:dyDescent="0.2">
      <c r="C13367"/>
      <c r="E13367" s="46"/>
      <c r="F13367" s="44"/>
    </row>
    <row r="13368" spans="3:6" x14ac:dyDescent="0.2">
      <c r="C13368"/>
      <c r="E13368" s="46"/>
      <c r="F13368" s="44"/>
    </row>
    <row r="13369" spans="3:6" x14ac:dyDescent="0.2">
      <c r="C13369"/>
      <c r="E13369" s="46"/>
      <c r="F13369" s="44"/>
    </row>
    <row r="13370" spans="3:6" x14ac:dyDescent="0.2">
      <c r="C13370"/>
      <c r="E13370" s="46"/>
      <c r="F13370" s="44"/>
    </row>
    <row r="13371" spans="3:6" x14ac:dyDescent="0.2">
      <c r="C13371"/>
      <c r="E13371" s="46"/>
      <c r="F13371" s="44"/>
    </row>
    <row r="13372" spans="3:6" x14ac:dyDescent="0.2">
      <c r="C13372"/>
      <c r="E13372" s="46"/>
      <c r="F13372" s="44"/>
    </row>
    <row r="13373" spans="3:6" x14ac:dyDescent="0.2">
      <c r="C13373"/>
      <c r="E13373" s="46"/>
      <c r="F13373" s="44"/>
    </row>
    <row r="13374" spans="3:6" x14ac:dyDescent="0.2">
      <c r="C13374"/>
      <c r="E13374" s="46"/>
      <c r="F13374" s="44"/>
    </row>
    <row r="13375" spans="3:6" x14ac:dyDescent="0.2">
      <c r="C13375"/>
      <c r="E13375" s="46"/>
      <c r="F13375" s="44"/>
    </row>
    <row r="13376" spans="3:6" x14ac:dyDescent="0.2">
      <c r="C13376"/>
      <c r="E13376" s="46"/>
      <c r="F13376" s="44"/>
    </row>
    <row r="13377" spans="3:6" x14ac:dyDescent="0.2">
      <c r="C13377"/>
      <c r="E13377" s="46"/>
      <c r="F13377" s="44"/>
    </row>
    <row r="13378" spans="3:6" x14ac:dyDescent="0.2">
      <c r="C13378"/>
      <c r="E13378" s="46"/>
      <c r="F13378" s="44"/>
    </row>
    <row r="13379" spans="3:6" x14ac:dyDescent="0.2">
      <c r="C13379"/>
      <c r="E13379" s="46"/>
      <c r="F13379" s="44"/>
    </row>
    <row r="13380" spans="3:6" x14ac:dyDescent="0.2">
      <c r="C13380"/>
      <c r="E13380" s="46"/>
      <c r="F13380" s="44"/>
    </row>
    <row r="13381" spans="3:6" x14ac:dyDescent="0.2">
      <c r="C13381"/>
      <c r="E13381" s="46"/>
      <c r="F13381" s="44"/>
    </row>
    <row r="13382" spans="3:6" x14ac:dyDescent="0.2">
      <c r="C13382"/>
      <c r="E13382" s="46"/>
      <c r="F13382" s="44"/>
    </row>
    <row r="13383" spans="3:6" x14ac:dyDescent="0.2">
      <c r="C13383"/>
      <c r="E13383" s="46"/>
      <c r="F13383" s="44"/>
    </row>
    <row r="13384" spans="3:6" x14ac:dyDescent="0.2">
      <c r="C13384"/>
      <c r="E13384" s="46"/>
      <c r="F13384" s="44"/>
    </row>
    <row r="13385" spans="3:6" x14ac:dyDescent="0.2">
      <c r="C13385"/>
      <c r="E13385" s="46"/>
      <c r="F13385" s="44"/>
    </row>
    <row r="13386" spans="3:6" x14ac:dyDescent="0.2">
      <c r="C13386"/>
      <c r="E13386" s="46"/>
      <c r="F13386" s="44"/>
    </row>
    <row r="13387" spans="3:6" x14ac:dyDescent="0.2">
      <c r="C13387"/>
      <c r="E13387" s="46"/>
      <c r="F13387" s="44"/>
    </row>
    <row r="13388" spans="3:6" x14ac:dyDescent="0.2">
      <c r="C13388"/>
      <c r="E13388" s="46"/>
      <c r="F13388" s="44"/>
    </row>
    <row r="13389" spans="3:6" x14ac:dyDescent="0.2">
      <c r="C13389"/>
      <c r="E13389" s="46"/>
      <c r="F13389" s="44"/>
    </row>
    <row r="13390" spans="3:6" x14ac:dyDescent="0.2">
      <c r="C13390"/>
      <c r="E13390" s="46"/>
      <c r="F13390" s="44"/>
    </row>
    <row r="13391" spans="3:6" x14ac:dyDescent="0.2">
      <c r="C13391"/>
      <c r="E13391" s="46"/>
      <c r="F13391" s="44"/>
    </row>
    <row r="13392" spans="3:6" x14ac:dyDescent="0.2">
      <c r="C13392"/>
      <c r="E13392" s="46"/>
      <c r="F13392" s="44"/>
    </row>
    <row r="13393" spans="3:6" x14ac:dyDescent="0.2">
      <c r="C13393"/>
      <c r="E13393" s="46"/>
      <c r="F13393" s="44"/>
    </row>
    <row r="13394" spans="3:6" x14ac:dyDescent="0.2">
      <c r="C13394"/>
      <c r="E13394" s="46"/>
      <c r="F13394" s="44"/>
    </row>
    <row r="13395" spans="3:6" x14ac:dyDescent="0.2">
      <c r="C13395"/>
      <c r="E13395" s="46"/>
      <c r="F13395" s="44"/>
    </row>
    <row r="13396" spans="3:6" x14ac:dyDescent="0.2">
      <c r="C13396"/>
      <c r="E13396" s="46"/>
      <c r="F13396" s="44"/>
    </row>
    <row r="13397" spans="3:6" x14ac:dyDescent="0.2">
      <c r="C13397"/>
      <c r="E13397" s="46"/>
      <c r="F13397" s="44"/>
    </row>
    <row r="13398" spans="3:6" x14ac:dyDescent="0.2">
      <c r="C13398"/>
      <c r="E13398" s="46"/>
      <c r="F13398" s="44"/>
    </row>
    <row r="13399" spans="3:6" x14ac:dyDescent="0.2">
      <c r="C13399"/>
      <c r="E13399" s="46"/>
      <c r="F13399" s="44"/>
    </row>
    <row r="13400" spans="3:6" x14ac:dyDescent="0.2">
      <c r="C13400"/>
      <c r="E13400" s="46"/>
      <c r="F13400" s="44"/>
    </row>
    <row r="13401" spans="3:6" x14ac:dyDescent="0.2">
      <c r="C13401"/>
      <c r="E13401" s="46"/>
      <c r="F13401" s="44"/>
    </row>
    <row r="13402" spans="3:6" x14ac:dyDescent="0.2">
      <c r="C13402"/>
      <c r="E13402" s="46"/>
      <c r="F13402" s="44"/>
    </row>
    <row r="13403" spans="3:6" x14ac:dyDescent="0.2">
      <c r="C13403"/>
      <c r="E13403" s="46"/>
      <c r="F13403" s="44"/>
    </row>
    <row r="13404" spans="3:6" x14ac:dyDescent="0.2">
      <c r="C13404"/>
      <c r="E13404" s="46"/>
      <c r="F13404" s="44"/>
    </row>
    <row r="13405" spans="3:6" x14ac:dyDescent="0.2">
      <c r="C13405"/>
      <c r="E13405" s="46"/>
      <c r="F13405" s="44"/>
    </row>
    <row r="13406" spans="3:6" x14ac:dyDescent="0.2">
      <c r="C13406"/>
      <c r="E13406" s="46"/>
      <c r="F13406" s="44"/>
    </row>
    <row r="13407" spans="3:6" x14ac:dyDescent="0.2">
      <c r="C13407"/>
      <c r="E13407" s="46"/>
      <c r="F13407" s="44"/>
    </row>
    <row r="13408" spans="3:6" x14ac:dyDescent="0.2">
      <c r="C13408"/>
      <c r="E13408" s="46"/>
      <c r="F13408" s="44"/>
    </row>
    <row r="13409" spans="3:6" x14ac:dyDescent="0.2">
      <c r="C13409"/>
      <c r="E13409" s="46"/>
      <c r="F13409" s="44"/>
    </row>
    <row r="13410" spans="3:6" x14ac:dyDescent="0.2">
      <c r="C13410"/>
      <c r="E13410" s="46"/>
      <c r="F13410" s="44"/>
    </row>
    <row r="13411" spans="3:6" x14ac:dyDescent="0.2">
      <c r="C13411"/>
      <c r="E13411" s="46"/>
      <c r="F13411" s="44"/>
    </row>
    <row r="13412" spans="3:6" x14ac:dyDescent="0.2">
      <c r="C13412"/>
      <c r="E13412" s="46"/>
      <c r="F13412" s="44"/>
    </row>
    <row r="13413" spans="3:6" x14ac:dyDescent="0.2">
      <c r="C13413"/>
      <c r="E13413" s="46"/>
      <c r="F13413" s="44"/>
    </row>
    <row r="13414" spans="3:6" x14ac:dyDescent="0.2">
      <c r="C13414"/>
      <c r="E13414" s="46"/>
      <c r="F13414" s="44"/>
    </row>
    <row r="13415" spans="3:6" x14ac:dyDescent="0.2">
      <c r="C13415"/>
      <c r="E13415" s="46"/>
      <c r="F13415" s="44"/>
    </row>
    <row r="13416" spans="3:6" x14ac:dyDescent="0.2">
      <c r="C13416"/>
      <c r="E13416" s="46"/>
      <c r="F13416" s="44"/>
    </row>
    <row r="13417" spans="3:6" x14ac:dyDescent="0.2">
      <c r="C13417"/>
      <c r="E13417" s="46"/>
      <c r="F13417" s="44"/>
    </row>
    <row r="13418" spans="3:6" x14ac:dyDescent="0.2">
      <c r="C13418"/>
      <c r="E13418" s="46"/>
      <c r="F13418" s="44"/>
    </row>
    <row r="13419" spans="3:6" x14ac:dyDescent="0.2">
      <c r="C13419"/>
      <c r="E13419" s="46"/>
      <c r="F13419" s="44"/>
    </row>
    <row r="13420" spans="3:6" x14ac:dyDescent="0.2">
      <c r="C13420"/>
      <c r="E13420" s="46"/>
      <c r="F13420" s="44"/>
    </row>
    <row r="13421" spans="3:6" x14ac:dyDescent="0.2">
      <c r="C13421"/>
      <c r="E13421" s="46"/>
      <c r="F13421" s="44"/>
    </row>
    <row r="13422" spans="3:6" x14ac:dyDescent="0.2">
      <c r="C13422"/>
      <c r="E13422" s="46"/>
      <c r="F13422" s="44"/>
    </row>
    <row r="13423" spans="3:6" x14ac:dyDescent="0.2">
      <c r="C13423"/>
      <c r="E13423" s="46"/>
      <c r="F13423" s="44"/>
    </row>
    <row r="13424" spans="3:6" x14ac:dyDescent="0.2">
      <c r="C13424"/>
      <c r="E13424" s="46"/>
      <c r="F13424" s="44"/>
    </row>
    <row r="13425" spans="3:6" x14ac:dyDescent="0.2">
      <c r="C13425"/>
      <c r="E13425" s="46"/>
      <c r="F13425" s="44"/>
    </row>
    <row r="13426" spans="3:6" x14ac:dyDescent="0.2">
      <c r="C13426"/>
      <c r="E13426" s="46"/>
      <c r="F13426" s="44"/>
    </row>
    <row r="13427" spans="3:6" x14ac:dyDescent="0.2">
      <c r="C13427"/>
      <c r="E13427" s="46"/>
      <c r="F13427" s="44"/>
    </row>
    <row r="13428" spans="3:6" x14ac:dyDescent="0.2">
      <c r="C13428"/>
      <c r="E13428" s="46"/>
      <c r="F13428" s="44"/>
    </row>
    <row r="13429" spans="3:6" x14ac:dyDescent="0.2">
      <c r="C13429"/>
      <c r="E13429" s="46"/>
      <c r="F13429" s="44"/>
    </row>
    <row r="13430" spans="3:6" x14ac:dyDescent="0.2">
      <c r="C13430"/>
      <c r="E13430" s="46"/>
      <c r="F13430" s="44"/>
    </row>
    <row r="13431" spans="3:6" x14ac:dyDescent="0.2">
      <c r="C13431"/>
      <c r="E13431" s="46"/>
      <c r="F13431" s="44"/>
    </row>
    <row r="13432" spans="3:6" x14ac:dyDescent="0.2">
      <c r="C13432"/>
      <c r="E13432" s="46"/>
      <c r="F13432" s="44"/>
    </row>
    <row r="13433" spans="3:6" x14ac:dyDescent="0.2">
      <c r="C13433"/>
      <c r="E13433" s="46"/>
      <c r="F13433" s="44"/>
    </row>
    <row r="13434" spans="3:6" x14ac:dyDescent="0.2">
      <c r="C13434"/>
      <c r="E13434" s="46"/>
      <c r="F13434" s="44"/>
    </row>
    <row r="13435" spans="3:6" x14ac:dyDescent="0.2">
      <c r="C13435"/>
      <c r="E13435" s="46"/>
      <c r="F13435" s="44"/>
    </row>
    <row r="13436" spans="3:6" x14ac:dyDescent="0.2">
      <c r="C13436"/>
      <c r="E13436" s="46"/>
      <c r="F13436" s="44"/>
    </row>
    <row r="13437" spans="3:6" x14ac:dyDescent="0.2">
      <c r="C13437"/>
      <c r="E13437" s="46"/>
      <c r="F13437" s="44"/>
    </row>
    <row r="13438" spans="3:6" x14ac:dyDescent="0.2">
      <c r="C13438"/>
      <c r="E13438" s="46"/>
      <c r="F13438" s="44"/>
    </row>
    <row r="13439" spans="3:6" x14ac:dyDescent="0.2">
      <c r="C13439"/>
      <c r="E13439" s="46"/>
      <c r="F13439" s="44"/>
    </row>
    <row r="13440" spans="3:6" x14ac:dyDescent="0.2">
      <c r="C13440"/>
      <c r="E13440" s="46"/>
      <c r="F13440" s="44"/>
    </row>
    <row r="13441" spans="3:6" x14ac:dyDescent="0.2">
      <c r="C13441"/>
      <c r="E13441" s="46"/>
      <c r="F13441" s="44"/>
    </row>
    <row r="13442" spans="3:6" x14ac:dyDescent="0.2">
      <c r="C13442"/>
      <c r="E13442" s="46"/>
      <c r="F13442" s="44"/>
    </row>
    <row r="13443" spans="3:6" x14ac:dyDescent="0.2">
      <c r="C13443"/>
      <c r="E13443" s="46"/>
      <c r="F13443" s="44"/>
    </row>
    <row r="13444" spans="3:6" x14ac:dyDescent="0.2">
      <c r="C13444"/>
      <c r="E13444" s="46"/>
      <c r="F13444" s="44"/>
    </row>
    <row r="13445" spans="3:6" x14ac:dyDescent="0.2">
      <c r="C13445"/>
      <c r="E13445" s="46"/>
      <c r="F13445" s="44"/>
    </row>
    <row r="13446" spans="3:6" x14ac:dyDescent="0.2">
      <c r="C13446"/>
      <c r="E13446" s="46"/>
      <c r="F13446" s="44"/>
    </row>
    <row r="13447" spans="3:6" x14ac:dyDescent="0.2">
      <c r="C13447"/>
      <c r="E13447" s="46"/>
      <c r="F13447" s="44"/>
    </row>
    <row r="13448" spans="3:6" x14ac:dyDescent="0.2">
      <c r="C13448"/>
      <c r="E13448" s="46"/>
      <c r="F13448" s="44"/>
    </row>
    <row r="13449" spans="3:6" x14ac:dyDescent="0.2">
      <c r="C13449"/>
      <c r="E13449" s="46"/>
      <c r="F13449" s="44"/>
    </row>
    <row r="13450" spans="3:6" x14ac:dyDescent="0.2">
      <c r="C13450"/>
      <c r="E13450" s="46"/>
      <c r="F13450" s="44"/>
    </row>
    <row r="13451" spans="3:6" x14ac:dyDescent="0.2">
      <c r="C13451"/>
      <c r="E13451" s="46"/>
      <c r="F13451" s="44"/>
    </row>
    <row r="13452" spans="3:6" x14ac:dyDescent="0.2">
      <c r="C13452"/>
      <c r="E13452" s="46"/>
      <c r="F13452" s="44"/>
    </row>
    <row r="13453" spans="3:6" x14ac:dyDescent="0.2">
      <c r="C13453"/>
      <c r="E13453" s="46"/>
      <c r="F13453" s="44"/>
    </row>
    <row r="13454" spans="3:6" x14ac:dyDescent="0.2">
      <c r="C13454"/>
      <c r="E13454" s="46"/>
      <c r="F13454" s="44"/>
    </row>
    <row r="13455" spans="3:6" x14ac:dyDescent="0.2">
      <c r="C13455"/>
      <c r="E13455" s="46"/>
      <c r="F13455" s="44"/>
    </row>
    <row r="13456" spans="3:6" x14ac:dyDescent="0.2">
      <c r="C13456"/>
      <c r="E13456" s="46"/>
      <c r="F13456" s="44"/>
    </row>
    <row r="13457" spans="3:6" x14ac:dyDescent="0.2">
      <c r="C13457"/>
      <c r="E13457" s="46"/>
      <c r="F13457" s="44"/>
    </row>
    <row r="13458" spans="3:6" x14ac:dyDescent="0.2">
      <c r="C13458"/>
      <c r="E13458" s="46"/>
      <c r="F13458" s="44"/>
    </row>
    <row r="13459" spans="3:6" x14ac:dyDescent="0.2">
      <c r="C13459"/>
      <c r="E13459" s="46"/>
      <c r="F13459" s="44"/>
    </row>
    <row r="13460" spans="3:6" x14ac:dyDescent="0.2">
      <c r="C13460"/>
      <c r="E13460" s="46"/>
      <c r="F13460" s="44"/>
    </row>
    <row r="13461" spans="3:6" x14ac:dyDescent="0.2">
      <c r="C13461"/>
      <c r="E13461" s="46"/>
      <c r="F13461" s="44"/>
    </row>
    <row r="13462" spans="3:6" x14ac:dyDescent="0.2">
      <c r="C13462"/>
      <c r="E13462" s="46"/>
      <c r="F13462" s="44"/>
    </row>
    <row r="13463" spans="3:6" x14ac:dyDescent="0.2">
      <c r="C13463"/>
      <c r="E13463" s="46"/>
      <c r="F13463" s="44"/>
    </row>
    <row r="13464" spans="3:6" x14ac:dyDescent="0.2">
      <c r="C13464"/>
      <c r="E13464" s="46"/>
      <c r="F13464" s="44"/>
    </row>
    <row r="13465" spans="3:6" x14ac:dyDescent="0.2">
      <c r="C13465"/>
      <c r="E13465" s="46"/>
      <c r="F13465" s="44"/>
    </row>
    <row r="13466" spans="3:6" x14ac:dyDescent="0.2">
      <c r="C13466"/>
      <c r="E13466" s="46"/>
      <c r="F13466" s="44"/>
    </row>
    <row r="13467" spans="3:6" x14ac:dyDescent="0.2">
      <c r="C13467"/>
      <c r="E13467" s="46"/>
      <c r="F13467" s="44"/>
    </row>
    <row r="13468" spans="3:6" x14ac:dyDescent="0.2">
      <c r="C13468"/>
      <c r="E13468" s="46"/>
      <c r="F13468" s="44"/>
    </row>
    <row r="13469" spans="3:6" x14ac:dyDescent="0.2">
      <c r="C13469"/>
      <c r="E13469" s="46"/>
      <c r="F13469" s="44"/>
    </row>
    <row r="13470" spans="3:6" x14ac:dyDescent="0.2">
      <c r="C13470"/>
      <c r="E13470" s="46"/>
      <c r="F13470" s="44"/>
    </row>
    <row r="13471" spans="3:6" x14ac:dyDescent="0.2">
      <c r="C13471"/>
      <c r="E13471" s="46"/>
      <c r="F13471" s="44"/>
    </row>
    <row r="13472" spans="3:6" x14ac:dyDescent="0.2">
      <c r="C13472"/>
      <c r="E13472" s="46"/>
      <c r="F13472" s="44"/>
    </row>
    <row r="13473" spans="3:6" x14ac:dyDescent="0.2">
      <c r="C13473"/>
      <c r="E13473" s="46"/>
      <c r="F13473" s="44"/>
    </row>
    <row r="13474" spans="3:6" x14ac:dyDescent="0.2">
      <c r="C13474"/>
      <c r="E13474" s="46"/>
      <c r="F13474" s="44"/>
    </row>
    <row r="13475" spans="3:6" x14ac:dyDescent="0.2">
      <c r="C13475"/>
      <c r="E13475" s="46"/>
      <c r="F13475" s="44"/>
    </row>
    <row r="13476" spans="3:6" x14ac:dyDescent="0.2">
      <c r="C13476"/>
      <c r="E13476" s="46"/>
      <c r="F13476" s="44"/>
    </row>
    <row r="13477" spans="3:6" x14ac:dyDescent="0.2">
      <c r="C13477"/>
      <c r="E13477" s="46"/>
      <c r="F13477" s="44"/>
    </row>
    <row r="13478" spans="3:6" x14ac:dyDescent="0.2">
      <c r="C13478"/>
      <c r="E13478" s="46"/>
      <c r="F13478" s="44"/>
    </row>
    <row r="13479" spans="3:6" x14ac:dyDescent="0.2">
      <c r="C13479"/>
      <c r="E13479" s="46"/>
      <c r="F13479" s="44"/>
    </row>
    <row r="13480" spans="3:6" x14ac:dyDescent="0.2">
      <c r="C13480"/>
      <c r="E13480" s="46"/>
      <c r="F13480" s="44"/>
    </row>
    <row r="13481" spans="3:6" x14ac:dyDescent="0.2">
      <c r="C13481"/>
      <c r="E13481" s="46"/>
      <c r="F13481" s="44"/>
    </row>
    <row r="13482" spans="3:6" x14ac:dyDescent="0.2">
      <c r="C13482"/>
      <c r="E13482" s="46"/>
      <c r="F13482" s="44"/>
    </row>
    <row r="13483" spans="3:6" x14ac:dyDescent="0.2">
      <c r="C13483"/>
      <c r="E13483" s="46"/>
      <c r="F13483" s="44"/>
    </row>
    <row r="13484" spans="3:6" x14ac:dyDescent="0.2">
      <c r="C13484"/>
      <c r="E13484" s="46"/>
      <c r="F13484" s="44"/>
    </row>
    <row r="13485" spans="3:6" x14ac:dyDescent="0.2">
      <c r="C13485"/>
      <c r="E13485" s="46"/>
      <c r="F13485" s="44"/>
    </row>
    <row r="13486" spans="3:6" x14ac:dyDescent="0.2">
      <c r="C13486"/>
      <c r="E13486" s="46"/>
      <c r="F13486" s="44"/>
    </row>
    <row r="13487" spans="3:6" x14ac:dyDescent="0.2">
      <c r="C13487"/>
      <c r="E13487" s="46"/>
      <c r="F13487" s="44"/>
    </row>
    <row r="13488" spans="3:6" x14ac:dyDescent="0.2">
      <c r="C13488"/>
      <c r="E13488" s="46"/>
      <c r="F13488" s="44"/>
    </row>
    <row r="13489" spans="3:6" x14ac:dyDescent="0.2">
      <c r="C13489"/>
      <c r="E13489" s="46"/>
      <c r="F13489" s="44"/>
    </row>
    <row r="13490" spans="3:6" x14ac:dyDescent="0.2">
      <c r="C13490"/>
      <c r="E13490" s="46"/>
      <c r="F13490" s="44"/>
    </row>
    <row r="13491" spans="3:6" x14ac:dyDescent="0.2">
      <c r="C13491"/>
      <c r="E13491" s="46"/>
      <c r="F13491" s="44"/>
    </row>
    <row r="13492" spans="3:6" x14ac:dyDescent="0.2">
      <c r="C13492"/>
      <c r="E13492" s="46"/>
      <c r="F13492" s="44"/>
    </row>
    <row r="13493" spans="3:6" x14ac:dyDescent="0.2">
      <c r="C13493"/>
      <c r="E13493" s="46"/>
      <c r="F13493" s="44"/>
    </row>
    <row r="13494" spans="3:6" x14ac:dyDescent="0.2">
      <c r="C13494"/>
      <c r="E13494" s="46"/>
      <c r="F13494" s="44"/>
    </row>
    <row r="13495" spans="3:6" x14ac:dyDescent="0.2">
      <c r="C13495"/>
      <c r="E13495" s="46"/>
      <c r="F13495" s="44"/>
    </row>
    <row r="13496" spans="3:6" x14ac:dyDescent="0.2">
      <c r="C13496"/>
      <c r="E13496" s="46"/>
      <c r="F13496" s="44"/>
    </row>
    <row r="13497" spans="3:6" x14ac:dyDescent="0.2">
      <c r="C13497"/>
      <c r="E13497" s="46"/>
      <c r="F13497" s="44"/>
    </row>
    <row r="13498" spans="3:6" x14ac:dyDescent="0.2">
      <c r="C13498"/>
      <c r="E13498" s="46"/>
      <c r="F13498" s="44"/>
    </row>
    <row r="13499" spans="3:6" x14ac:dyDescent="0.2">
      <c r="C13499"/>
      <c r="E13499" s="46"/>
      <c r="F13499" s="44"/>
    </row>
    <row r="13500" spans="3:6" x14ac:dyDescent="0.2">
      <c r="C13500"/>
      <c r="E13500" s="46"/>
      <c r="F13500" s="44"/>
    </row>
    <row r="13501" spans="3:6" x14ac:dyDescent="0.2">
      <c r="C13501"/>
      <c r="E13501" s="46"/>
      <c r="F13501" s="44"/>
    </row>
    <row r="13502" spans="3:6" x14ac:dyDescent="0.2">
      <c r="C13502"/>
      <c r="E13502" s="46"/>
      <c r="F13502" s="44"/>
    </row>
    <row r="13503" spans="3:6" x14ac:dyDescent="0.2">
      <c r="C13503"/>
      <c r="E13503" s="46"/>
      <c r="F13503" s="44"/>
    </row>
    <row r="13504" spans="3:6" x14ac:dyDescent="0.2">
      <c r="C13504"/>
      <c r="E13504" s="46"/>
      <c r="F13504" s="44"/>
    </row>
    <row r="13505" spans="3:6" x14ac:dyDescent="0.2">
      <c r="C13505"/>
      <c r="E13505" s="46"/>
      <c r="F13505" s="44"/>
    </row>
    <row r="13506" spans="3:6" x14ac:dyDescent="0.2">
      <c r="C13506"/>
      <c r="E13506" s="46"/>
      <c r="F13506" s="44"/>
    </row>
    <row r="13507" spans="3:6" x14ac:dyDescent="0.2">
      <c r="C13507"/>
      <c r="E13507" s="46"/>
      <c r="F13507" s="44"/>
    </row>
    <row r="13508" spans="3:6" x14ac:dyDescent="0.2">
      <c r="C13508"/>
      <c r="E13508" s="46"/>
      <c r="F13508" s="44"/>
    </row>
    <row r="13509" spans="3:6" x14ac:dyDescent="0.2">
      <c r="C13509"/>
      <c r="E13509" s="46"/>
      <c r="F13509" s="44"/>
    </row>
    <row r="13510" spans="3:6" x14ac:dyDescent="0.2">
      <c r="C13510"/>
      <c r="E13510" s="46"/>
      <c r="F13510" s="44"/>
    </row>
    <row r="13511" spans="3:6" x14ac:dyDescent="0.2">
      <c r="C13511"/>
      <c r="E13511" s="46"/>
      <c r="F13511" s="44"/>
    </row>
    <row r="13512" spans="3:6" x14ac:dyDescent="0.2">
      <c r="C13512"/>
      <c r="E13512" s="46"/>
      <c r="F13512" s="44"/>
    </row>
    <row r="13513" spans="3:6" x14ac:dyDescent="0.2">
      <c r="C13513"/>
      <c r="E13513" s="46"/>
      <c r="F13513" s="44"/>
    </row>
    <row r="13514" spans="3:6" x14ac:dyDescent="0.2">
      <c r="C13514"/>
      <c r="E13514" s="46"/>
      <c r="F13514" s="44"/>
    </row>
    <row r="13515" spans="3:6" x14ac:dyDescent="0.2">
      <c r="C13515"/>
      <c r="E13515" s="46"/>
      <c r="F13515" s="44"/>
    </row>
    <row r="13516" spans="3:6" x14ac:dyDescent="0.2">
      <c r="C13516"/>
      <c r="E13516" s="46"/>
      <c r="F13516" s="44"/>
    </row>
    <row r="13517" spans="3:6" x14ac:dyDescent="0.2">
      <c r="C13517"/>
      <c r="E13517" s="46"/>
      <c r="F13517" s="44"/>
    </row>
    <row r="13518" spans="3:6" x14ac:dyDescent="0.2">
      <c r="C13518"/>
      <c r="E13518" s="46"/>
      <c r="F13518" s="44"/>
    </row>
    <row r="13519" spans="3:6" x14ac:dyDescent="0.2">
      <c r="C13519"/>
      <c r="E13519" s="46"/>
      <c r="F13519" s="44"/>
    </row>
    <row r="13520" spans="3:6" x14ac:dyDescent="0.2">
      <c r="C13520"/>
      <c r="E13520" s="46"/>
      <c r="F13520" s="44"/>
    </row>
    <row r="13521" spans="3:6" x14ac:dyDescent="0.2">
      <c r="C13521"/>
      <c r="E13521" s="46"/>
      <c r="F13521" s="44"/>
    </row>
    <row r="13522" spans="3:6" x14ac:dyDescent="0.2">
      <c r="C13522"/>
      <c r="E13522" s="46"/>
      <c r="F13522" s="44"/>
    </row>
    <row r="13523" spans="3:6" x14ac:dyDescent="0.2">
      <c r="C13523"/>
      <c r="E13523" s="46"/>
      <c r="F13523" s="44"/>
    </row>
    <row r="13524" spans="3:6" x14ac:dyDescent="0.2">
      <c r="C13524"/>
      <c r="E13524" s="46"/>
      <c r="F13524" s="44"/>
    </row>
    <row r="13525" spans="3:6" x14ac:dyDescent="0.2">
      <c r="C13525"/>
      <c r="E13525" s="46"/>
      <c r="F13525" s="44"/>
    </row>
    <row r="13526" spans="3:6" x14ac:dyDescent="0.2">
      <c r="C13526"/>
      <c r="E13526" s="46"/>
      <c r="F13526" s="44"/>
    </row>
    <row r="13527" spans="3:6" x14ac:dyDescent="0.2">
      <c r="C13527"/>
      <c r="E13527" s="46"/>
      <c r="F13527" s="44"/>
    </row>
    <row r="13528" spans="3:6" x14ac:dyDescent="0.2">
      <c r="C13528"/>
      <c r="E13528" s="46"/>
      <c r="F13528" s="44"/>
    </row>
    <row r="13529" spans="3:6" x14ac:dyDescent="0.2">
      <c r="C13529"/>
      <c r="E13529" s="46"/>
      <c r="F13529" s="44"/>
    </row>
    <row r="13530" spans="3:6" x14ac:dyDescent="0.2">
      <c r="C13530"/>
      <c r="E13530" s="46"/>
      <c r="F13530" s="44"/>
    </row>
    <row r="13531" spans="3:6" x14ac:dyDescent="0.2">
      <c r="C13531"/>
      <c r="E13531" s="46"/>
      <c r="F13531" s="44"/>
    </row>
    <row r="13532" spans="3:6" x14ac:dyDescent="0.2">
      <c r="C13532"/>
      <c r="E13532" s="46"/>
      <c r="F13532" s="44"/>
    </row>
    <row r="13533" spans="3:6" x14ac:dyDescent="0.2">
      <c r="C13533"/>
      <c r="E13533" s="46"/>
      <c r="F13533" s="44"/>
    </row>
    <row r="13534" spans="3:6" x14ac:dyDescent="0.2">
      <c r="C13534"/>
      <c r="E13534" s="46"/>
      <c r="F13534" s="44"/>
    </row>
    <row r="13535" spans="3:6" x14ac:dyDescent="0.2">
      <c r="C13535"/>
      <c r="E13535" s="46"/>
      <c r="F13535" s="44"/>
    </row>
    <row r="13536" spans="3:6" x14ac:dyDescent="0.2">
      <c r="C13536"/>
      <c r="E13536" s="46"/>
      <c r="F13536" s="44"/>
    </row>
    <row r="13537" spans="3:6" x14ac:dyDescent="0.2">
      <c r="C13537"/>
      <c r="E13537" s="46"/>
      <c r="F13537" s="44"/>
    </row>
    <row r="13538" spans="3:6" x14ac:dyDescent="0.2">
      <c r="C13538"/>
      <c r="E13538" s="46"/>
      <c r="F13538" s="44"/>
    </row>
    <row r="13539" spans="3:6" x14ac:dyDescent="0.2">
      <c r="C13539"/>
      <c r="E13539" s="46"/>
      <c r="F13539" s="44"/>
    </row>
    <row r="13540" spans="3:6" x14ac:dyDescent="0.2">
      <c r="C13540"/>
      <c r="E13540" s="46"/>
      <c r="F13540" s="44"/>
    </row>
    <row r="13541" spans="3:6" x14ac:dyDescent="0.2">
      <c r="C13541"/>
      <c r="E13541" s="46"/>
      <c r="F13541" s="44"/>
    </row>
    <row r="13542" spans="3:6" x14ac:dyDescent="0.2">
      <c r="C13542"/>
      <c r="E13542" s="46"/>
      <c r="F13542" s="44"/>
    </row>
    <row r="13543" spans="3:6" x14ac:dyDescent="0.2">
      <c r="C13543"/>
      <c r="E13543" s="46"/>
      <c r="F13543" s="44"/>
    </row>
    <row r="13544" spans="3:6" x14ac:dyDescent="0.2">
      <c r="C13544"/>
      <c r="E13544" s="46"/>
      <c r="F13544" s="44"/>
    </row>
    <row r="13545" spans="3:6" x14ac:dyDescent="0.2">
      <c r="C13545"/>
      <c r="E13545" s="46"/>
      <c r="F13545" s="44"/>
    </row>
    <row r="13546" spans="3:6" x14ac:dyDescent="0.2">
      <c r="C13546"/>
      <c r="E13546" s="46"/>
      <c r="F13546" s="44"/>
    </row>
    <row r="13547" spans="3:6" x14ac:dyDescent="0.2">
      <c r="C13547"/>
      <c r="E13547" s="46"/>
      <c r="F13547" s="44"/>
    </row>
    <row r="13548" spans="3:6" x14ac:dyDescent="0.2">
      <c r="C13548"/>
      <c r="E13548" s="46"/>
      <c r="F13548" s="44"/>
    </row>
    <row r="13549" spans="3:6" x14ac:dyDescent="0.2">
      <c r="C13549"/>
      <c r="E13549" s="46"/>
      <c r="F13549" s="44"/>
    </row>
    <row r="13550" spans="3:6" x14ac:dyDescent="0.2">
      <c r="C13550"/>
      <c r="E13550" s="46"/>
      <c r="F13550" s="44"/>
    </row>
    <row r="13551" spans="3:6" x14ac:dyDescent="0.2">
      <c r="C13551"/>
      <c r="E13551" s="46"/>
      <c r="F13551" s="44"/>
    </row>
    <row r="13552" spans="3:6" x14ac:dyDescent="0.2">
      <c r="C13552"/>
      <c r="E13552" s="46"/>
      <c r="F13552" s="44"/>
    </row>
    <row r="13553" spans="3:6" x14ac:dyDescent="0.2">
      <c r="C13553"/>
      <c r="E13553" s="46"/>
      <c r="F13553" s="44"/>
    </row>
    <row r="13554" spans="3:6" x14ac:dyDescent="0.2">
      <c r="C13554"/>
      <c r="E13554" s="46"/>
      <c r="F13554" s="44"/>
    </row>
    <row r="13555" spans="3:6" x14ac:dyDescent="0.2">
      <c r="C13555"/>
      <c r="E13555" s="46"/>
      <c r="F13555" s="44"/>
    </row>
    <row r="13556" spans="3:6" x14ac:dyDescent="0.2">
      <c r="C13556"/>
      <c r="E13556" s="46"/>
      <c r="F13556" s="44"/>
    </row>
    <row r="13557" spans="3:6" x14ac:dyDescent="0.2">
      <c r="C13557"/>
      <c r="E13557" s="46"/>
      <c r="F13557" s="44"/>
    </row>
    <row r="13558" spans="3:6" x14ac:dyDescent="0.2">
      <c r="C13558"/>
      <c r="E13558" s="46"/>
      <c r="F13558" s="44"/>
    </row>
    <row r="13559" spans="3:6" x14ac:dyDescent="0.2">
      <c r="C13559"/>
      <c r="E13559" s="46"/>
      <c r="F13559" s="44"/>
    </row>
    <row r="13560" spans="3:6" x14ac:dyDescent="0.2">
      <c r="C13560"/>
      <c r="E13560" s="46"/>
      <c r="F13560" s="44"/>
    </row>
    <row r="13561" spans="3:6" x14ac:dyDescent="0.2">
      <c r="C13561"/>
      <c r="E13561" s="46"/>
      <c r="F13561" s="44"/>
    </row>
    <row r="13562" spans="3:6" x14ac:dyDescent="0.2">
      <c r="C13562"/>
      <c r="E13562" s="46"/>
      <c r="F13562" s="44"/>
    </row>
    <row r="13563" spans="3:6" x14ac:dyDescent="0.2">
      <c r="C13563"/>
      <c r="E13563" s="46"/>
      <c r="F13563" s="44"/>
    </row>
    <row r="13564" spans="3:6" x14ac:dyDescent="0.2">
      <c r="C13564"/>
      <c r="E13564" s="46"/>
      <c r="F13564" s="44"/>
    </row>
    <row r="13565" spans="3:6" x14ac:dyDescent="0.2">
      <c r="C13565"/>
      <c r="E13565" s="46"/>
      <c r="F13565" s="44"/>
    </row>
    <row r="13566" spans="3:6" x14ac:dyDescent="0.2">
      <c r="C13566"/>
      <c r="E13566" s="46"/>
      <c r="F13566" s="44"/>
    </row>
    <row r="13567" spans="3:6" x14ac:dyDescent="0.2">
      <c r="C13567"/>
      <c r="E13567" s="46"/>
      <c r="F13567" s="44"/>
    </row>
    <row r="13568" spans="3:6" x14ac:dyDescent="0.2">
      <c r="C13568"/>
      <c r="E13568" s="46"/>
      <c r="F13568" s="44"/>
    </row>
    <row r="13569" spans="3:6" x14ac:dyDescent="0.2">
      <c r="C13569"/>
      <c r="E13569" s="46"/>
      <c r="F13569" s="44"/>
    </row>
    <row r="13570" spans="3:6" x14ac:dyDescent="0.2">
      <c r="C13570"/>
      <c r="E13570" s="46"/>
      <c r="F13570" s="44"/>
    </row>
    <row r="13571" spans="3:6" x14ac:dyDescent="0.2">
      <c r="C13571"/>
      <c r="E13571" s="46"/>
      <c r="F13571" s="44"/>
    </row>
    <row r="13572" spans="3:6" x14ac:dyDescent="0.2">
      <c r="C13572"/>
      <c r="E13572" s="46"/>
      <c r="F13572" s="44"/>
    </row>
    <row r="13573" spans="3:6" x14ac:dyDescent="0.2">
      <c r="C13573"/>
      <c r="E13573" s="46"/>
      <c r="F13573" s="44"/>
    </row>
    <row r="13574" spans="3:6" x14ac:dyDescent="0.2">
      <c r="C13574"/>
      <c r="E13574" s="46"/>
      <c r="F13574" s="44"/>
    </row>
    <row r="13575" spans="3:6" x14ac:dyDescent="0.2">
      <c r="C13575"/>
      <c r="E13575" s="46"/>
      <c r="F13575" s="44"/>
    </row>
    <row r="13576" spans="3:6" x14ac:dyDescent="0.2">
      <c r="C13576"/>
      <c r="E13576" s="46"/>
      <c r="F13576" s="44"/>
    </row>
    <row r="13577" spans="3:6" x14ac:dyDescent="0.2">
      <c r="C13577"/>
      <c r="E13577" s="46"/>
      <c r="F13577" s="44"/>
    </row>
    <row r="13578" spans="3:6" x14ac:dyDescent="0.2">
      <c r="C13578"/>
      <c r="E13578" s="46"/>
      <c r="F13578" s="44"/>
    </row>
    <row r="13579" spans="3:6" x14ac:dyDescent="0.2">
      <c r="C13579"/>
      <c r="E13579" s="46"/>
      <c r="F13579" s="44"/>
    </row>
    <row r="13580" spans="3:6" x14ac:dyDescent="0.2">
      <c r="C13580"/>
      <c r="E13580" s="46"/>
      <c r="F13580" s="44"/>
    </row>
    <row r="13581" spans="3:6" x14ac:dyDescent="0.2">
      <c r="C13581"/>
      <c r="E13581" s="46"/>
      <c r="F13581" s="44"/>
    </row>
    <row r="13582" spans="3:6" x14ac:dyDescent="0.2">
      <c r="C13582"/>
      <c r="E13582" s="46"/>
      <c r="F13582" s="44"/>
    </row>
    <row r="13583" spans="3:6" x14ac:dyDescent="0.2">
      <c r="C13583"/>
      <c r="E13583" s="46"/>
      <c r="F13583" s="44"/>
    </row>
    <row r="13584" spans="3:6" x14ac:dyDescent="0.2">
      <c r="C13584"/>
      <c r="E13584" s="46"/>
      <c r="F13584" s="44"/>
    </row>
    <row r="13585" spans="3:6" x14ac:dyDescent="0.2">
      <c r="C13585"/>
      <c r="E13585" s="46"/>
      <c r="F13585" s="44"/>
    </row>
    <row r="13586" spans="3:6" x14ac:dyDescent="0.2">
      <c r="C13586"/>
      <c r="E13586" s="46"/>
      <c r="F13586" s="44"/>
    </row>
    <row r="13587" spans="3:6" x14ac:dyDescent="0.2">
      <c r="C13587"/>
      <c r="E13587" s="46"/>
      <c r="F13587" s="44"/>
    </row>
    <row r="13588" spans="3:6" x14ac:dyDescent="0.2">
      <c r="C13588"/>
      <c r="E13588" s="46"/>
      <c r="F13588" s="44"/>
    </row>
    <row r="13589" spans="3:6" x14ac:dyDescent="0.2">
      <c r="C13589"/>
      <c r="E13589" s="46"/>
      <c r="F13589" s="44"/>
    </row>
    <row r="13590" spans="3:6" x14ac:dyDescent="0.2">
      <c r="C13590"/>
      <c r="E13590" s="46"/>
      <c r="F13590" s="44"/>
    </row>
    <row r="13591" spans="3:6" x14ac:dyDescent="0.2">
      <c r="C13591"/>
      <c r="E13591" s="46"/>
      <c r="F13591" s="44"/>
    </row>
    <row r="13592" spans="3:6" x14ac:dyDescent="0.2">
      <c r="C13592"/>
      <c r="E13592" s="46"/>
      <c r="F13592" s="44"/>
    </row>
    <row r="13593" spans="3:6" x14ac:dyDescent="0.2">
      <c r="C13593"/>
      <c r="E13593" s="46"/>
      <c r="F13593" s="44"/>
    </row>
    <row r="13594" spans="3:6" x14ac:dyDescent="0.2">
      <c r="C13594"/>
      <c r="E13594" s="46"/>
      <c r="F13594" s="44"/>
    </row>
    <row r="13595" spans="3:6" x14ac:dyDescent="0.2">
      <c r="C13595"/>
      <c r="E13595" s="46"/>
      <c r="F13595" s="44"/>
    </row>
    <row r="13596" spans="3:6" x14ac:dyDescent="0.2">
      <c r="C13596"/>
      <c r="E13596" s="46"/>
      <c r="F13596" s="44"/>
    </row>
    <row r="13597" spans="3:6" x14ac:dyDescent="0.2">
      <c r="C13597"/>
      <c r="E13597" s="46"/>
      <c r="F13597" s="44"/>
    </row>
    <row r="13598" spans="3:6" x14ac:dyDescent="0.2">
      <c r="C13598"/>
      <c r="E13598" s="46"/>
      <c r="F13598" s="44"/>
    </row>
    <row r="13599" spans="3:6" x14ac:dyDescent="0.2">
      <c r="C13599"/>
      <c r="E13599" s="46"/>
      <c r="F13599" s="44"/>
    </row>
    <row r="13600" spans="3:6" x14ac:dyDescent="0.2">
      <c r="C13600"/>
      <c r="E13600" s="46"/>
      <c r="F13600" s="44"/>
    </row>
    <row r="13601" spans="3:6" x14ac:dyDescent="0.2">
      <c r="C13601"/>
      <c r="E13601" s="46"/>
      <c r="F13601" s="44"/>
    </row>
    <row r="13602" spans="3:6" x14ac:dyDescent="0.2">
      <c r="C13602"/>
      <c r="E13602" s="46"/>
      <c r="F13602" s="44"/>
    </row>
    <row r="13603" spans="3:6" x14ac:dyDescent="0.2">
      <c r="C13603"/>
      <c r="E13603" s="46"/>
      <c r="F13603" s="44"/>
    </row>
    <row r="13604" spans="3:6" x14ac:dyDescent="0.2">
      <c r="C13604"/>
      <c r="E13604" s="46"/>
      <c r="F13604" s="44"/>
    </row>
    <row r="13605" spans="3:6" x14ac:dyDescent="0.2">
      <c r="C13605"/>
      <c r="E13605" s="46"/>
      <c r="F13605" s="44"/>
    </row>
    <row r="13606" spans="3:6" x14ac:dyDescent="0.2">
      <c r="C13606"/>
      <c r="E13606" s="46"/>
      <c r="F13606" s="44"/>
    </row>
    <row r="13607" spans="3:6" x14ac:dyDescent="0.2">
      <c r="C13607"/>
      <c r="E13607" s="46"/>
      <c r="F13607" s="44"/>
    </row>
    <row r="13608" spans="3:6" x14ac:dyDescent="0.2">
      <c r="C13608"/>
      <c r="E13608" s="46"/>
      <c r="F13608" s="44"/>
    </row>
    <row r="13609" spans="3:6" x14ac:dyDescent="0.2">
      <c r="C13609"/>
      <c r="E13609" s="46"/>
      <c r="F13609" s="44"/>
    </row>
    <row r="13610" spans="3:6" x14ac:dyDescent="0.2">
      <c r="C13610"/>
      <c r="E13610" s="46"/>
      <c r="F13610" s="44"/>
    </row>
    <row r="13611" spans="3:6" x14ac:dyDescent="0.2">
      <c r="C13611"/>
      <c r="E13611" s="46"/>
      <c r="F13611" s="44"/>
    </row>
    <row r="13612" spans="3:6" x14ac:dyDescent="0.2">
      <c r="C13612"/>
      <c r="E13612" s="46"/>
      <c r="F13612" s="44"/>
    </row>
    <row r="13613" spans="3:6" x14ac:dyDescent="0.2">
      <c r="C13613"/>
      <c r="E13613" s="46"/>
      <c r="F13613" s="44"/>
    </row>
    <row r="13614" spans="3:6" x14ac:dyDescent="0.2">
      <c r="C13614"/>
      <c r="E13614" s="46"/>
      <c r="F13614" s="44"/>
    </row>
    <row r="13615" spans="3:6" x14ac:dyDescent="0.2">
      <c r="C13615"/>
      <c r="E13615" s="46"/>
      <c r="F13615" s="44"/>
    </row>
    <row r="13616" spans="3:6" x14ac:dyDescent="0.2">
      <c r="C13616"/>
      <c r="E13616" s="46"/>
      <c r="F13616" s="44"/>
    </row>
    <row r="13617" spans="3:6" x14ac:dyDescent="0.2">
      <c r="C13617"/>
      <c r="E13617" s="46"/>
      <c r="F13617" s="44"/>
    </row>
    <row r="13618" spans="3:6" x14ac:dyDescent="0.2">
      <c r="C13618"/>
      <c r="E13618" s="46"/>
      <c r="F13618" s="44"/>
    </row>
    <row r="13619" spans="3:6" x14ac:dyDescent="0.2">
      <c r="C13619"/>
      <c r="E13619" s="46"/>
      <c r="F13619" s="44"/>
    </row>
    <row r="13620" spans="3:6" x14ac:dyDescent="0.2">
      <c r="C13620"/>
      <c r="E13620" s="46"/>
      <c r="F13620" s="44"/>
    </row>
    <row r="13621" spans="3:6" x14ac:dyDescent="0.2">
      <c r="C13621"/>
      <c r="E13621" s="46"/>
      <c r="F13621" s="44"/>
    </row>
    <row r="13622" spans="3:6" x14ac:dyDescent="0.2">
      <c r="C13622"/>
      <c r="E13622" s="46"/>
      <c r="F13622" s="44"/>
    </row>
    <row r="13623" spans="3:6" x14ac:dyDescent="0.2">
      <c r="C13623"/>
      <c r="E13623" s="46"/>
      <c r="F13623" s="44"/>
    </row>
    <row r="13624" spans="3:6" x14ac:dyDescent="0.2">
      <c r="C13624"/>
      <c r="E13624" s="46"/>
      <c r="F13624" s="44"/>
    </row>
    <row r="13625" spans="3:6" x14ac:dyDescent="0.2">
      <c r="C13625"/>
      <c r="E13625" s="46"/>
      <c r="F13625" s="44"/>
    </row>
    <row r="13626" spans="3:6" x14ac:dyDescent="0.2">
      <c r="C13626"/>
      <c r="E13626" s="46"/>
      <c r="F13626" s="44"/>
    </row>
    <row r="13627" spans="3:6" x14ac:dyDescent="0.2">
      <c r="C13627"/>
      <c r="E13627" s="46"/>
      <c r="F13627" s="44"/>
    </row>
    <row r="13628" spans="3:6" x14ac:dyDescent="0.2">
      <c r="C13628"/>
      <c r="E13628" s="46"/>
      <c r="F13628" s="44"/>
    </row>
    <row r="13629" spans="3:6" x14ac:dyDescent="0.2">
      <c r="C13629"/>
      <c r="E13629" s="46"/>
      <c r="F13629" s="44"/>
    </row>
    <row r="13630" spans="3:6" x14ac:dyDescent="0.2">
      <c r="C13630"/>
      <c r="E13630" s="46"/>
      <c r="F13630" s="44"/>
    </row>
    <row r="13631" spans="3:6" x14ac:dyDescent="0.2">
      <c r="C13631"/>
      <c r="E13631" s="46"/>
      <c r="F13631" s="44"/>
    </row>
    <row r="13632" spans="3:6" x14ac:dyDescent="0.2">
      <c r="C13632"/>
      <c r="E13632" s="46"/>
      <c r="F13632" s="44"/>
    </row>
    <row r="13633" spans="3:6" x14ac:dyDescent="0.2">
      <c r="C13633"/>
      <c r="E13633" s="46"/>
      <c r="F13633" s="44"/>
    </row>
    <row r="13634" spans="3:6" x14ac:dyDescent="0.2">
      <c r="C13634"/>
      <c r="E13634" s="46"/>
      <c r="F13634" s="44"/>
    </row>
    <row r="13635" spans="3:6" x14ac:dyDescent="0.2">
      <c r="C13635"/>
      <c r="E13635" s="46"/>
      <c r="F13635" s="44"/>
    </row>
    <row r="13636" spans="3:6" x14ac:dyDescent="0.2">
      <c r="C13636"/>
      <c r="E13636" s="46"/>
      <c r="F13636" s="44"/>
    </row>
    <row r="13637" spans="3:6" x14ac:dyDescent="0.2">
      <c r="C13637"/>
      <c r="E13637" s="46"/>
      <c r="F13637" s="44"/>
    </row>
    <row r="13638" spans="3:6" x14ac:dyDescent="0.2">
      <c r="C13638"/>
      <c r="E13638" s="46"/>
      <c r="F13638" s="44"/>
    </row>
    <row r="13639" spans="3:6" x14ac:dyDescent="0.2">
      <c r="C13639"/>
      <c r="E13639" s="46"/>
      <c r="F13639" s="44"/>
    </row>
    <row r="13640" spans="3:6" x14ac:dyDescent="0.2">
      <c r="C13640"/>
      <c r="E13640" s="46"/>
      <c r="F13640" s="44"/>
    </row>
    <row r="13641" spans="3:6" x14ac:dyDescent="0.2">
      <c r="C13641"/>
      <c r="E13641" s="46"/>
      <c r="F13641" s="44"/>
    </row>
    <row r="13642" spans="3:6" x14ac:dyDescent="0.2">
      <c r="C13642"/>
      <c r="E13642" s="46"/>
      <c r="F13642" s="44"/>
    </row>
    <row r="13643" spans="3:6" x14ac:dyDescent="0.2">
      <c r="C13643"/>
      <c r="E13643" s="46"/>
      <c r="F13643" s="44"/>
    </row>
    <row r="13644" spans="3:6" x14ac:dyDescent="0.2">
      <c r="C13644"/>
      <c r="E13644" s="46"/>
      <c r="F13644" s="44"/>
    </row>
    <row r="13645" spans="3:6" x14ac:dyDescent="0.2">
      <c r="C13645"/>
      <c r="E13645" s="46"/>
      <c r="F13645" s="44"/>
    </row>
    <row r="13646" spans="3:6" x14ac:dyDescent="0.2">
      <c r="C13646"/>
      <c r="E13646" s="46"/>
      <c r="F13646" s="44"/>
    </row>
    <row r="13647" spans="3:6" x14ac:dyDescent="0.2">
      <c r="C13647"/>
      <c r="E13647" s="46"/>
      <c r="F13647" s="44"/>
    </row>
    <row r="13648" spans="3:6" x14ac:dyDescent="0.2">
      <c r="C13648"/>
      <c r="E13648" s="46"/>
      <c r="F13648" s="44"/>
    </row>
    <row r="13649" spans="3:6" x14ac:dyDescent="0.2">
      <c r="C13649"/>
      <c r="E13649" s="46"/>
      <c r="F13649" s="44"/>
    </row>
    <row r="13650" spans="3:6" x14ac:dyDescent="0.2">
      <c r="C13650"/>
      <c r="E13650" s="46"/>
      <c r="F13650" s="44"/>
    </row>
    <row r="13651" spans="3:6" x14ac:dyDescent="0.2">
      <c r="C13651"/>
      <c r="E13651" s="46"/>
      <c r="F13651" s="44"/>
    </row>
    <row r="13652" spans="3:6" x14ac:dyDescent="0.2">
      <c r="C13652"/>
      <c r="E13652" s="46"/>
      <c r="F13652" s="44"/>
    </row>
    <row r="13653" spans="3:6" x14ac:dyDescent="0.2">
      <c r="C13653"/>
      <c r="E13653" s="46"/>
      <c r="F13653" s="44"/>
    </row>
    <row r="13654" spans="3:6" x14ac:dyDescent="0.2">
      <c r="C13654"/>
      <c r="E13654" s="46"/>
      <c r="F13654" s="44"/>
    </row>
    <row r="13655" spans="3:6" x14ac:dyDescent="0.2">
      <c r="C13655"/>
      <c r="E13655" s="46"/>
      <c r="F13655" s="44"/>
    </row>
    <row r="13656" spans="3:6" x14ac:dyDescent="0.2">
      <c r="C13656"/>
      <c r="E13656" s="46"/>
      <c r="F13656" s="44"/>
    </row>
    <row r="13657" spans="3:6" x14ac:dyDescent="0.2">
      <c r="C13657"/>
      <c r="E13657" s="46"/>
      <c r="F13657" s="44"/>
    </row>
    <row r="13658" spans="3:6" x14ac:dyDescent="0.2">
      <c r="C13658"/>
      <c r="E13658" s="46"/>
      <c r="F13658" s="44"/>
    </row>
    <row r="13659" spans="3:6" x14ac:dyDescent="0.2">
      <c r="C13659"/>
      <c r="E13659" s="46"/>
      <c r="F13659" s="44"/>
    </row>
    <row r="13660" spans="3:6" x14ac:dyDescent="0.2">
      <c r="C13660"/>
      <c r="E13660" s="46"/>
      <c r="F13660" s="44"/>
    </row>
    <row r="13661" spans="3:6" x14ac:dyDescent="0.2">
      <c r="C13661"/>
      <c r="E13661" s="46"/>
      <c r="F13661" s="44"/>
    </row>
    <row r="13662" spans="3:6" x14ac:dyDescent="0.2">
      <c r="C13662"/>
      <c r="E13662" s="46"/>
      <c r="F13662" s="44"/>
    </row>
    <row r="13663" spans="3:6" x14ac:dyDescent="0.2">
      <c r="C13663"/>
      <c r="E13663" s="46"/>
      <c r="F13663" s="44"/>
    </row>
    <row r="13664" spans="3:6" x14ac:dyDescent="0.2">
      <c r="C13664"/>
      <c r="E13664" s="46"/>
      <c r="F13664" s="44"/>
    </row>
    <row r="13665" spans="3:6" x14ac:dyDescent="0.2">
      <c r="C13665"/>
      <c r="E13665" s="46"/>
      <c r="F13665" s="44"/>
    </row>
    <row r="13666" spans="3:6" x14ac:dyDescent="0.2">
      <c r="C13666"/>
      <c r="E13666" s="46"/>
      <c r="F13666" s="44"/>
    </row>
    <row r="13667" spans="3:6" x14ac:dyDescent="0.2">
      <c r="C13667"/>
      <c r="E13667" s="46"/>
      <c r="F13667" s="44"/>
    </row>
    <row r="13668" spans="3:6" x14ac:dyDescent="0.2">
      <c r="C13668"/>
      <c r="E13668" s="46"/>
      <c r="F13668" s="44"/>
    </row>
    <row r="13669" spans="3:6" x14ac:dyDescent="0.2">
      <c r="C13669"/>
      <c r="E13669" s="46"/>
      <c r="F13669" s="44"/>
    </row>
    <row r="13670" spans="3:6" x14ac:dyDescent="0.2">
      <c r="C13670"/>
      <c r="E13670" s="46"/>
      <c r="F13670" s="44"/>
    </row>
    <row r="13671" spans="3:6" x14ac:dyDescent="0.2">
      <c r="C13671"/>
      <c r="E13671" s="46"/>
      <c r="F13671" s="44"/>
    </row>
    <row r="13672" spans="3:6" x14ac:dyDescent="0.2">
      <c r="C13672"/>
      <c r="E13672" s="46"/>
      <c r="F13672" s="44"/>
    </row>
    <row r="13673" spans="3:6" x14ac:dyDescent="0.2">
      <c r="C13673"/>
      <c r="E13673" s="46"/>
      <c r="F13673" s="44"/>
    </row>
    <row r="13674" spans="3:6" x14ac:dyDescent="0.2">
      <c r="C13674"/>
      <c r="E13674" s="46"/>
      <c r="F13674" s="44"/>
    </row>
    <row r="13675" spans="3:6" x14ac:dyDescent="0.2">
      <c r="C13675"/>
      <c r="E13675" s="46"/>
      <c r="F13675" s="44"/>
    </row>
    <row r="13676" spans="3:6" x14ac:dyDescent="0.2">
      <c r="C13676"/>
      <c r="E13676" s="46"/>
      <c r="F13676" s="44"/>
    </row>
    <row r="13677" spans="3:6" x14ac:dyDescent="0.2">
      <c r="C13677"/>
      <c r="E13677" s="46"/>
      <c r="F13677" s="44"/>
    </row>
    <row r="13678" spans="3:6" x14ac:dyDescent="0.2">
      <c r="C13678"/>
      <c r="E13678" s="46"/>
      <c r="F13678" s="44"/>
    </row>
    <row r="13679" spans="3:6" x14ac:dyDescent="0.2">
      <c r="C13679"/>
      <c r="E13679" s="46"/>
      <c r="F13679" s="44"/>
    </row>
    <row r="13680" spans="3:6" x14ac:dyDescent="0.2">
      <c r="C13680"/>
      <c r="E13680" s="46"/>
      <c r="F13680" s="44"/>
    </row>
    <row r="13681" spans="3:6" x14ac:dyDescent="0.2">
      <c r="C13681"/>
      <c r="E13681" s="46"/>
      <c r="F13681" s="44"/>
    </row>
    <row r="13682" spans="3:6" x14ac:dyDescent="0.2">
      <c r="C13682"/>
      <c r="E13682" s="46"/>
      <c r="F13682" s="44"/>
    </row>
    <row r="13683" spans="3:6" x14ac:dyDescent="0.2">
      <c r="C13683"/>
      <c r="E13683" s="46"/>
      <c r="F13683" s="44"/>
    </row>
    <row r="13684" spans="3:6" x14ac:dyDescent="0.2">
      <c r="C13684"/>
      <c r="E13684" s="46"/>
      <c r="F13684" s="44"/>
    </row>
    <row r="13685" spans="3:6" x14ac:dyDescent="0.2">
      <c r="C13685"/>
      <c r="E13685" s="46"/>
      <c r="F13685" s="44"/>
    </row>
    <row r="13686" spans="3:6" x14ac:dyDescent="0.2">
      <c r="C13686"/>
      <c r="E13686" s="46"/>
      <c r="F13686" s="44"/>
    </row>
    <row r="13687" spans="3:6" x14ac:dyDescent="0.2">
      <c r="C13687"/>
      <c r="E13687" s="46"/>
      <c r="F13687" s="44"/>
    </row>
    <row r="13688" spans="3:6" x14ac:dyDescent="0.2">
      <c r="C13688"/>
      <c r="E13688" s="46"/>
      <c r="F13688" s="44"/>
    </row>
    <row r="13689" spans="3:6" x14ac:dyDescent="0.2">
      <c r="C13689"/>
      <c r="E13689" s="46"/>
      <c r="F13689" s="44"/>
    </row>
    <row r="13690" spans="3:6" x14ac:dyDescent="0.2">
      <c r="C13690"/>
      <c r="E13690" s="46"/>
      <c r="F13690" s="44"/>
    </row>
    <row r="13691" spans="3:6" x14ac:dyDescent="0.2">
      <c r="C13691"/>
      <c r="E13691" s="46"/>
      <c r="F13691" s="44"/>
    </row>
    <row r="13692" spans="3:6" x14ac:dyDescent="0.2">
      <c r="C13692"/>
      <c r="E13692" s="46"/>
      <c r="F13692" s="44"/>
    </row>
    <row r="13693" spans="3:6" x14ac:dyDescent="0.2">
      <c r="C13693"/>
      <c r="E13693" s="46"/>
      <c r="F13693" s="44"/>
    </row>
    <row r="13694" spans="3:6" x14ac:dyDescent="0.2">
      <c r="C13694"/>
      <c r="E13694" s="46"/>
      <c r="F13694" s="44"/>
    </row>
    <row r="13695" spans="3:6" x14ac:dyDescent="0.2">
      <c r="C13695"/>
      <c r="E13695" s="46"/>
      <c r="F13695" s="44"/>
    </row>
    <row r="13696" spans="3:6" x14ac:dyDescent="0.2">
      <c r="C13696"/>
      <c r="E13696" s="46"/>
      <c r="F13696" s="44"/>
    </row>
    <row r="13697" spans="3:6" x14ac:dyDescent="0.2">
      <c r="C13697"/>
      <c r="E13697" s="46"/>
      <c r="F13697" s="44"/>
    </row>
    <row r="13698" spans="3:6" x14ac:dyDescent="0.2">
      <c r="C13698"/>
      <c r="E13698" s="46"/>
      <c r="F13698" s="44"/>
    </row>
    <row r="13699" spans="3:6" x14ac:dyDescent="0.2">
      <c r="C13699"/>
      <c r="E13699" s="46"/>
      <c r="F13699" s="44"/>
    </row>
    <row r="13700" spans="3:6" x14ac:dyDescent="0.2">
      <c r="C13700"/>
      <c r="E13700" s="46"/>
      <c r="F13700" s="44"/>
    </row>
    <row r="13701" spans="3:6" x14ac:dyDescent="0.2">
      <c r="C13701"/>
      <c r="E13701" s="46"/>
      <c r="F13701" s="44"/>
    </row>
    <row r="13702" spans="3:6" x14ac:dyDescent="0.2">
      <c r="C13702"/>
      <c r="E13702" s="46"/>
      <c r="F13702" s="44"/>
    </row>
    <row r="13703" spans="3:6" x14ac:dyDescent="0.2">
      <c r="C13703"/>
      <c r="E13703" s="46"/>
      <c r="F13703" s="44"/>
    </row>
    <row r="13704" spans="3:6" x14ac:dyDescent="0.2">
      <c r="C13704"/>
      <c r="E13704" s="46"/>
      <c r="F13704" s="44"/>
    </row>
    <row r="13705" spans="3:6" x14ac:dyDescent="0.2">
      <c r="C13705"/>
      <c r="E13705" s="46"/>
      <c r="F13705" s="44"/>
    </row>
    <row r="13706" spans="3:6" x14ac:dyDescent="0.2">
      <c r="C13706"/>
      <c r="E13706" s="46"/>
      <c r="F13706" s="44"/>
    </row>
    <row r="13707" spans="3:6" x14ac:dyDescent="0.2">
      <c r="C13707"/>
      <c r="E13707" s="46"/>
      <c r="F13707" s="44"/>
    </row>
    <row r="13708" spans="3:6" x14ac:dyDescent="0.2">
      <c r="C13708"/>
      <c r="E13708" s="46"/>
      <c r="F13708" s="44"/>
    </row>
    <row r="13709" spans="3:6" x14ac:dyDescent="0.2">
      <c r="C13709"/>
      <c r="E13709" s="46"/>
      <c r="F13709" s="44"/>
    </row>
    <row r="13710" spans="3:6" x14ac:dyDescent="0.2">
      <c r="C13710"/>
      <c r="E13710" s="46"/>
      <c r="F13710" s="44"/>
    </row>
    <row r="13711" spans="3:6" x14ac:dyDescent="0.2">
      <c r="C13711"/>
      <c r="E13711" s="46"/>
      <c r="F13711" s="44"/>
    </row>
    <row r="13712" spans="3:6" x14ac:dyDescent="0.2">
      <c r="C13712"/>
      <c r="E13712" s="46"/>
      <c r="F13712" s="44"/>
    </row>
    <row r="13713" spans="3:6" x14ac:dyDescent="0.2">
      <c r="C13713"/>
      <c r="E13713" s="46"/>
      <c r="F13713" s="44"/>
    </row>
    <row r="13714" spans="3:6" x14ac:dyDescent="0.2">
      <c r="C13714"/>
      <c r="E13714" s="46"/>
      <c r="F13714" s="44"/>
    </row>
    <row r="13715" spans="3:6" x14ac:dyDescent="0.2">
      <c r="C13715"/>
      <c r="E13715" s="46"/>
      <c r="F13715" s="44"/>
    </row>
    <row r="13716" spans="3:6" x14ac:dyDescent="0.2">
      <c r="C13716"/>
      <c r="E13716" s="46"/>
      <c r="F13716" s="44"/>
    </row>
    <row r="13717" spans="3:6" x14ac:dyDescent="0.2">
      <c r="C13717"/>
      <c r="E13717" s="46"/>
      <c r="F13717" s="44"/>
    </row>
    <row r="13718" spans="3:6" x14ac:dyDescent="0.2">
      <c r="C13718"/>
      <c r="E13718" s="46"/>
      <c r="F13718" s="44"/>
    </row>
    <row r="13719" spans="3:6" x14ac:dyDescent="0.2">
      <c r="C13719"/>
      <c r="E13719" s="46"/>
      <c r="F13719" s="44"/>
    </row>
    <row r="13720" spans="3:6" x14ac:dyDescent="0.2">
      <c r="C13720"/>
      <c r="E13720" s="46"/>
      <c r="F13720" s="44"/>
    </row>
    <row r="13721" spans="3:6" x14ac:dyDescent="0.2">
      <c r="C13721"/>
      <c r="E13721" s="46"/>
      <c r="F13721" s="44"/>
    </row>
    <row r="13722" spans="3:6" x14ac:dyDescent="0.2">
      <c r="C13722"/>
      <c r="E13722" s="46"/>
      <c r="F13722" s="44"/>
    </row>
    <row r="13723" spans="3:6" x14ac:dyDescent="0.2">
      <c r="C13723"/>
      <c r="E13723" s="46"/>
      <c r="F13723" s="44"/>
    </row>
    <row r="13724" spans="3:6" x14ac:dyDescent="0.2">
      <c r="C13724"/>
      <c r="E13724" s="46"/>
      <c r="F13724" s="44"/>
    </row>
    <row r="13725" spans="3:6" x14ac:dyDescent="0.2">
      <c r="C13725"/>
      <c r="E13725" s="46"/>
      <c r="F13725" s="44"/>
    </row>
    <row r="13726" spans="3:6" x14ac:dyDescent="0.2">
      <c r="C13726"/>
      <c r="E13726" s="46"/>
      <c r="F13726" s="44"/>
    </row>
    <row r="13727" spans="3:6" x14ac:dyDescent="0.2">
      <c r="C13727"/>
      <c r="E13727" s="46"/>
      <c r="F13727" s="44"/>
    </row>
    <row r="13728" spans="3:6" x14ac:dyDescent="0.2">
      <c r="C13728"/>
      <c r="E13728" s="46"/>
      <c r="F13728" s="44"/>
    </row>
    <row r="13729" spans="3:6" x14ac:dyDescent="0.2">
      <c r="C13729"/>
      <c r="E13729" s="46"/>
      <c r="F13729" s="44"/>
    </row>
    <row r="13730" spans="3:6" x14ac:dyDescent="0.2">
      <c r="C13730"/>
      <c r="E13730" s="46"/>
      <c r="F13730" s="44"/>
    </row>
    <row r="13731" spans="3:6" x14ac:dyDescent="0.2">
      <c r="C13731"/>
      <c r="E13731" s="46"/>
      <c r="F13731" s="44"/>
    </row>
    <row r="13732" spans="3:6" x14ac:dyDescent="0.2">
      <c r="C13732"/>
      <c r="E13732" s="46"/>
      <c r="F13732" s="44"/>
    </row>
    <row r="13733" spans="3:6" x14ac:dyDescent="0.2">
      <c r="C13733"/>
      <c r="E13733" s="46"/>
      <c r="F13733" s="44"/>
    </row>
    <row r="13734" spans="3:6" x14ac:dyDescent="0.2">
      <c r="C13734"/>
      <c r="E13734" s="46"/>
      <c r="F13734" s="44"/>
    </row>
    <row r="13735" spans="3:6" x14ac:dyDescent="0.2">
      <c r="C13735"/>
      <c r="E13735" s="46"/>
      <c r="F13735" s="44"/>
    </row>
    <row r="13736" spans="3:6" x14ac:dyDescent="0.2">
      <c r="C13736"/>
      <c r="E13736" s="46"/>
      <c r="F13736" s="44"/>
    </row>
    <row r="13737" spans="3:6" x14ac:dyDescent="0.2">
      <c r="C13737"/>
      <c r="E13737" s="46"/>
      <c r="F13737" s="44"/>
    </row>
    <row r="13738" spans="3:6" x14ac:dyDescent="0.2">
      <c r="C13738"/>
      <c r="E13738" s="46"/>
      <c r="F13738" s="44"/>
    </row>
    <row r="13739" spans="3:6" x14ac:dyDescent="0.2">
      <c r="C13739"/>
      <c r="E13739" s="46"/>
      <c r="F13739" s="44"/>
    </row>
    <row r="13740" spans="3:6" x14ac:dyDescent="0.2">
      <c r="C13740"/>
      <c r="E13740" s="46"/>
      <c r="F13740" s="44"/>
    </row>
    <row r="13741" spans="3:6" x14ac:dyDescent="0.2">
      <c r="C13741"/>
      <c r="E13741" s="46"/>
      <c r="F13741" s="44"/>
    </row>
    <row r="13742" spans="3:6" x14ac:dyDescent="0.2">
      <c r="C13742"/>
      <c r="E13742" s="46"/>
      <c r="F13742" s="44"/>
    </row>
    <row r="13743" spans="3:6" x14ac:dyDescent="0.2">
      <c r="C13743"/>
      <c r="E13743" s="46"/>
      <c r="F13743" s="44"/>
    </row>
    <row r="13744" spans="3:6" x14ac:dyDescent="0.2">
      <c r="C13744"/>
      <c r="E13744" s="46"/>
      <c r="F13744" s="44"/>
    </row>
    <row r="13745" spans="3:6" x14ac:dyDescent="0.2">
      <c r="C13745"/>
      <c r="E13745" s="46"/>
      <c r="F13745" s="44"/>
    </row>
    <row r="13746" spans="3:6" x14ac:dyDescent="0.2">
      <c r="C13746"/>
      <c r="E13746" s="46"/>
      <c r="F13746" s="44"/>
    </row>
    <row r="13747" spans="3:6" x14ac:dyDescent="0.2">
      <c r="C13747"/>
      <c r="E13747" s="46"/>
      <c r="F13747" s="44"/>
    </row>
    <row r="13748" spans="3:6" x14ac:dyDescent="0.2">
      <c r="C13748"/>
      <c r="E13748" s="46"/>
      <c r="F13748" s="44"/>
    </row>
    <row r="13749" spans="3:6" x14ac:dyDescent="0.2">
      <c r="C13749"/>
      <c r="E13749" s="46"/>
      <c r="F13749" s="44"/>
    </row>
    <row r="13750" spans="3:6" x14ac:dyDescent="0.2">
      <c r="C13750"/>
      <c r="E13750" s="46"/>
      <c r="F13750" s="44"/>
    </row>
    <row r="13751" spans="3:6" x14ac:dyDescent="0.2">
      <c r="C13751"/>
      <c r="E13751" s="46"/>
      <c r="F13751" s="44"/>
    </row>
    <row r="13752" spans="3:6" x14ac:dyDescent="0.2">
      <c r="C13752"/>
      <c r="E13752" s="46"/>
      <c r="F13752" s="44"/>
    </row>
    <row r="13753" spans="3:6" x14ac:dyDescent="0.2">
      <c r="C13753"/>
      <c r="E13753" s="46"/>
      <c r="F13753" s="44"/>
    </row>
    <row r="13754" spans="3:6" x14ac:dyDescent="0.2">
      <c r="C13754"/>
      <c r="E13754" s="46"/>
      <c r="F13754" s="44"/>
    </row>
    <row r="13755" spans="3:6" x14ac:dyDescent="0.2">
      <c r="C13755"/>
      <c r="E13755" s="46"/>
      <c r="F13755" s="44"/>
    </row>
    <row r="13756" spans="3:6" x14ac:dyDescent="0.2">
      <c r="C13756"/>
      <c r="E13756" s="46"/>
      <c r="F13756" s="44"/>
    </row>
    <row r="13757" spans="3:6" x14ac:dyDescent="0.2">
      <c r="C13757"/>
      <c r="E13757" s="46"/>
      <c r="F13757" s="44"/>
    </row>
    <row r="13758" spans="3:6" x14ac:dyDescent="0.2">
      <c r="C13758"/>
      <c r="E13758" s="46"/>
      <c r="F13758" s="44"/>
    </row>
    <row r="13759" spans="3:6" x14ac:dyDescent="0.2">
      <c r="C13759"/>
      <c r="E13759" s="46"/>
      <c r="F13759" s="44"/>
    </row>
    <row r="13760" spans="3:6" x14ac:dyDescent="0.2">
      <c r="C13760"/>
      <c r="E13760" s="46"/>
      <c r="F13760" s="44"/>
    </row>
    <row r="13761" spans="3:6" x14ac:dyDescent="0.2">
      <c r="C13761"/>
      <c r="E13761" s="46"/>
      <c r="F13761" s="44"/>
    </row>
    <row r="13762" spans="3:6" x14ac:dyDescent="0.2">
      <c r="C13762"/>
      <c r="E13762" s="46"/>
      <c r="F13762" s="44"/>
    </row>
    <row r="13763" spans="3:6" x14ac:dyDescent="0.2">
      <c r="C13763"/>
      <c r="E13763" s="46"/>
      <c r="F13763" s="44"/>
    </row>
    <row r="13764" spans="3:6" x14ac:dyDescent="0.2">
      <c r="C13764"/>
      <c r="E13764" s="46"/>
      <c r="F13764" s="44"/>
    </row>
    <row r="13765" spans="3:6" x14ac:dyDescent="0.2">
      <c r="C13765"/>
      <c r="E13765" s="46"/>
      <c r="F13765" s="44"/>
    </row>
    <row r="13766" spans="3:6" x14ac:dyDescent="0.2">
      <c r="C13766"/>
      <c r="E13766" s="46"/>
      <c r="F13766" s="44"/>
    </row>
    <row r="13767" spans="3:6" x14ac:dyDescent="0.2">
      <c r="C13767"/>
      <c r="E13767" s="46"/>
      <c r="F13767" s="44"/>
    </row>
    <row r="13768" spans="3:6" x14ac:dyDescent="0.2">
      <c r="C13768"/>
      <c r="E13768" s="46"/>
      <c r="F13768" s="44"/>
    </row>
    <row r="13769" spans="3:6" x14ac:dyDescent="0.2">
      <c r="C13769"/>
      <c r="E13769" s="46"/>
      <c r="F13769" s="44"/>
    </row>
    <row r="13770" spans="3:6" x14ac:dyDescent="0.2">
      <c r="C13770"/>
      <c r="E13770" s="46"/>
      <c r="F13770" s="44"/>
    </row>
    <row r="13771" spans="3:6" x14ac:dyDescent="0.2">
      <c r="C13771"/>
      <c r="E13771" s="46"/>
      <c r="F13771" s="44"/>
    </row>
    <row r="13772" spans="3:6" x14ac:dyDescent="0.2">
      <c r="C13772"/>
      <c r="E13772" s="46"/>
      <c r="F13772" s="44"/>
    </row>
    <row r="13773" spans="3:6" x14ac:dyDescent="0.2">
      <c r="C13773"/>
      <c r="E13773" s="46"/>
      <c r="F13773" s="44"/>
    </row>
    <row r="13774" spans="3:6" x14ac:dyDescent="0.2">
      <c r="C13774"/>
      <c r="E13774" s="46"/>
      <c r="F13774" s="44"/>
    </row>
    <row r="13775" spans="3:6" x14ac:dyDescent="0.2">
      <c r="C13775"/>
      <c r="E13775" s="46"/>
      <c r="F13775" s="44"/>
    </row>
    <row r="13776" spans="3:6" x14ac:dyDescent="0.2">
      <c r="C13776"/>
      <c r="E13776" s="46"/>
      <c r="F13776" s="44"/>
    </row>
    <row r="13777" spans="3:6" x14ac:dyDescent="0.2">
      <c r="C13777"/>
      <c r="E13777" s="46"/>
      <c r="F13777" s="44"/>
    </row>
    <row r="13778" spans="3:6" x14ac:dyDescent="0.2">
      <c r="C13778"/>
      <c r="E13778" s="46"/>
      <c r="F13778" s="44"/>
    </row>
    <row r="13779" spans="3:6" x14ac:dyDescent="0.2">
      <c r="C13779"/>
      <c r="E13779" s="46"/>
      <c r="F13779" s="44"/>
    </row>
    <row r="13780" spans="3:6" x14ac:dyDescent="0.2">
      <c r="C13780"/>
      <c r="E13780" s="46"/>
      <c r="F13780" s="44"/>
    </row>
    <row r="13781" spans="3:6" x14ac:dyDescent="0.2">
      <c r="C13781"/>
      <c r="E13781" s="46"/>
      <c r="F13781" s="44"/>
    </row>
    <row r="13782" spans="3:6" x14ac:dyDescent="0.2">
      <c r="C13782"/>
      <c r="E13782" s="46"/>
      <c r="F13782" s="44"/>
    </row>
    <row r="13783" spans="3:6" x14ac:dyDescent="0.2">
      <c r="C13783"/>
      <c r="E13783" s="46"/>
      <c r="F13783" s="44"/>
    </row>
    <row r="13784" spans="3:6" x14ac:dyDescent="0.2">
      <c r="C13784"/>
      <c r="E13784" s="46"/>
      <c r="F13784" s="44"/>
    </row>
    <row r="13785" spans="3:6" x14ac:dyDescent="0.2">
      <c r="C13785"/>
      <c r="E13785" s="46"/>
      <c r="F13785" s="44"/>
    </row>
    <row r="13786" spans="3:6" x14ac:dyDescent="0.2">
      <c r="C13786"/>
      <c r="E13786" s="46"/>
      <c r="F13786" s="44"/>
    </row>
    <row r="13787" spans="3:6" x14ac:dyDescent="0.2">
      <c r="C13787"/>
      <c r="E13787" s="46"/>
      <c r="F13787" s="44"/>
    </row>
    <row r="13788" spans="3:6" x14ac:dyDescent="0.2">
      <c r="C13788"/>
      <c r="E13788" s="46"/>
      <c r="F13788" s="44"/>
    </row>
    <row r="13789" spans="3:6" x14ac:dyDescent="0.2">
      <c r="C13789"/>
      <c r="E13789" s="46"/>
      <c r="F13789" s="44"/>
    </row>
    <row r="13790" spans="3:6" x14ac:dyDescent="0.2">
      <c r="C13790"/>
      <c r="E13790" s="46"/>
      <c r="F13790" s="44"/>
    </row>
    <row r="13791" spans="3:6" x14ac:dyDescent="0.2">
      <c r="C13791"/>
      <c r="E13791" s="46"/>
      <c r="F13791" s="44"/>
    </row>
    <row r="13792" spans="3:6" x14ac:dyDescent="0.2">
      <c r="C13792"/>
      <c r="E13792" s="46"/>
      <c r="F13792" s="44"/>
    </row>
    <row r="13793" spans="3:6" x14ac:dyDescent="0.2">
      <c r="C13793"/>
      <c r="E13793" s="46"/>
      <c r="F13793" s="44"/>
    </row>
    <row r="13794" spans="3:6" x14ac:dyDescent="0.2">
      <c r="C13794"/>
      <c r="E13794" s="46"/>
      <c r="F13794" s="44"/>
    </row>
    <row r="13795" spans="3:6" x14ac:dyDescent="0.2">
      <c r="C13795"/>
      <c r="E13795" s="46"/>
      <c r="F13795" s="44"/>
    </row>
    <row r="13796" spans="3:6" x14ac:dyDescent="0.2">
      <c r="C13796"/>
      <c r="E13796" s="46"/>
      <c r="F13796" s="44"/>
    </row>
    <row r="13797" spans="3:6" x14ac:dyDescent="0.2">
      <c r="C13797"/>
      <c r="E13797" s="46"/>
      <c r="F13797" s="44"/>
    </row>
    <row r="13798" spans="3:6" x14ac:dyDescent="0.2">
      <c r="C13798"/>
      <c r="E13798" s="46"/>
      <c r="F13798" s="44"/>
    </row>
    <row r="13799" spans="3:6" x14ac:dyDescent="0.2">
      <c r="C13799"/>
      <c r="E13799" s="46"/>
      <c r="F13799" s="44"/>
    </row>
    <row r="13800" spans="3:6" x14ac:dyDescent="0.2">
      <c r="C13800"/>
      <c r="E13800" s="46"/>
      <c r="F13800" s="44"/>
    </row>
    <row r="13801" spans="3:6" x14ac:dyDescent="0.2">
      <c r="C13801"/>
      <c r="E13801" s="46"/>
      <c r="F13801" s="44"/>
    </row>
    <row r="13802" spans="3:6" x14ac:dyDescent="0.2">
      <c r="C13802"/>
      <c r="E13802" s="46"/>
      <c r="F13802" s="44"/>
    </row>
    <row r="13803" spans="3:6" x14ac:dyDescent="0.2">
      <c r="C13803"/>
      <c r="E13803" s="46"/>
      <c r="F13803" s="44"/>
    </row>
    <row r="13804" spans="3:6" x14ac:dyDescent="0.2">
      <c r="C13804"/>
      <c r="E13804" s="46"/>
      <c r="F13804" s="44"/>
    </row>
    <row r="13805" spans="3:6" x14ac:dyDescent="0.2">
      <c r="C13805"/>
      <c r="E13805" s="46"/>
      <c r="F13805" s="44"/>
    </row>
    <row r="13806" spans="3:6" x14ac:dyDescent="0.2">
      <c r="C13806"/>
      <c r="E13806" s="46"/>
      <c r="F13806" s="44"/>
    </row>
    <row r="13807" spans="3:6" x14ac:dyDescent="0.2">
      <c r="C13807"/>
      <c r="E13807" s="46"/>
      <c r="F13807" s="44"/>
    </row>
    <row r="13808" spans="3:6" x14ac:dyDescent="0.2">
      <c r="C13808"/>
      <c r="E13808" s="46"/>
      <c r="F13808" s="44"/>
    </row>
    <row r="13809" spans="3:6" x14ac:dyDescent="0.2">
      <c r="C13809"/>
      <c r="E13809" s="46"/>
      <c r="F13809" s="44"/>
    </row>
    <row r="13810" spans="3:6" x14ac:dyDescent="0.2">
      <c r="C13810"/>
      <c r="E13810" s="46"/>
      <c r="F13810" s="44"/>
    </row>
    <row r="13811" spans="3:6" x14ac:dyDescent="0.2">
      <c r="C13811"/>
      <c r="E13811" s="46"/>
      <c r="F13811" s="44"/>
    </row>
    <row r="13812" spans="3:6" x14ac:dyDescent="0.2">
      <c r="C13812"/>
      <c r="E13812" s="46"/>
      <c r="F13812" s="44"/>
    </row>
    <row r="13813" spans="3:6" x14ac:dyDescent="0.2">
      <c r="C13813"/>
      <c r="E13813" s="46"/>
      <c r="F13813" s="44"/>
    </row>
    <row r="13814" spans="3:6" x14ac:dyDescent="0.2">
      <c r="C13814"/>
      <c r="E13814" s="46"/>
      <c r="F13814" s="44"/>
    </row>
    <row r="13815" spans="3:6" x14ac:dyDescent="0.2">
      <c r="C13815"/>
      <c r="E13815" s="46"/>
      <c r="F13815" s="44"/>
    </row>
    <row r="13816" spans="3:6" x14ac:dyDescent="0.2">
      <c r="C13816"/>
      <c r="E13816" s="46"/>
      <c r="F13816" s="44"/>
    </row>
    <row r="13817" spans="3:6" x14ac:dyDescent="0.2">
      <c r="C13817"/>
      <c r="E13817" s="46"/>
      <c r="F13817" s="44"/>
    </row>
    <row r="13818" spans="3:6" x14ac:dyDescent="0.2">
      <c r="C13818"/>
      <c r="E13818" s="46"/>
      <c r="F13818" s="44"/>
    </row>
    <row r="13819" spans="3:6" x14ac:dyDescent="0.2">
      <c r="C13819"/>
      <c r="E13819" s="46"/>
      <c r="F13819" s="44"/>
    </row>
    <row r="13820" spans="3:6" x14ac:dyDescent="0.2">
      <c r="C13820"/>
      <c r="E13820" s="46"/>
      <c r="F13820" s="44"/>
    </row>
    <row r="13821" spans="3:6" x14ac:dyDescent="0.2">
      <c r="C13821"/>
      <c r="E13821" s="46"/>
      <c r="F13821" s="44"/>
    </row>
    <row r="13822" spans="3:6" x14ac:dyDescent="0.2">
      <c r="C13822"/>
      <c r="E13822" s="46"/>
      <c r="F13822" s="44"/>
    </row>
    <row r="13823" spans="3:6" x14ac:dyDescent="0.2">
      <c r="C13823"/>
      <c r="E13823" s="46"/>
      <c r="F13823" s="44"/>
    </row>
    <row r="13824" spans="3:6" x14ac:dyDescent="0.2">
      <c r="C13824"/>
      <c r="E13824" s="46"/>
      <c r="F13824" s="44"/>
    </row>
    <row r="13825" spans="3:6" x14ac:dyDescent="0.2">
      <c r="C13825"/>
      <c r="E13825" s="46"/>
      <c r="F13825" s="44"/>
    </row>
    <row r="13826" spans="3:6" x14ac:dyDescent="0.2">
      <c r="C13826"/>
      <c r="E13826" s="46"/>
      <c r="F13826" s="44"/>
    </row>
    <row r="13827" spans="3:6" x14ac:dyDescent="0.2">
      <c r="C13827"/>
      <c r="E13827" s="46"/>
      <c r="F13827" s="44"/>
    </row>
    <row r="13828" spans="3:6" x14ac:dyDescent="0.2">
      <c r="C13828"/>
      <c r="E13828" s="46"/>
      <c r="F13828" s="44"/>
    </row>
    <row r="13829" spans="3:6" x14ac:dyDescent="0.2">
      <c r="C13829"/>
      <c r="E13829" s="46"/>
      <c r="F13829" s="44"/>
    </row>
    <row r="13830" spans="3:6" x14ac:dyDescent="0.2">
      <c r="C13830"/>
      <c r="E13830" s="46"/>
      <c r="F13830" s="44"/>
    </row>
    <row r="13831" spans="3:6" x14ac:dyDescent="0.2">
      <c r="C13831"/>
      <c r="E13831" s="46"/>
      <c r="F13831" s="44"/>
    </row>
    <row r="13832" spans="3:6" x14ac:dyDescent="0.2">
      <c r="C13832"/>
      <c r="E13832" s="46"/>
      <c r="F13832" s="44"/>
    </row>
    <row r="13833" spans="3:6" x14ac:dyDescent="0.2">
      <c r="C13833"/>
      <c r="E13833" s="46"/>
      <c r="F13833" s="44"/>
    </row>
    <row r="13834" spans="3:6" x14ac:dyDescent="0.2">
      <c r="C13834"/>
      <c r="E13834" s="46"/>
      <c r="F13834" s="44"/>
    </row>
    <row r="13835" spans="3:6" x14ac:dyDescent="0.2">
      <c r="C13835"/>
      <c r="E13835" s="46"/>
      <c r="F13835" s="44"/>
    </row>
    <row r="13836" spans="3:6" x14ac:dyDescent="0.2">
      <c r="C13836"/>
      <c r="E13836" s="46"/>
      <c r="F13836" s="44"/>
    </row>
    <row r="13837" spans="3:6" x14ac:dyDescent="0.2">
      <c r="C13837"/>
      <c r="E13837" s="46"/>
      <c r="F13837" s="44"/>
    </row>
    <row r="13838" spans="3:6" x14ac:dyDescent="0.2">
      <c r="C13838"/>
      <c r="E13838" s="46"/>
      <c r="F13838" s="44"/>
    </row>
    <row r="13839" spans="3:6" x14ac:dyDescent="0.2">
      <c r="C13839"/>
      <c r="E13839" s="46"/>
      <c r="F13839" s="44"/>
    </row>
    <row r="13840" spans="3:6" x14ac:dyDescent="0.2">
      <c r="C13840"/>
      <c r="E13840" s="46"/>
      <c r="F13840" s="44"/>
    </row>
    <row r="13841" spans="3:6" x14ac:dyDescent="0.2">
      <c r="C13841"/>
      <c r="E13841" s="46"/>
      <c r="F13841" s="44"/>
    </row>
    <row r="13842" spans="3:6" x14ac:dyDescent="0.2">
      <c r="C13842"/>
      <c r="E13842" s="46"/>
      <c r="F13842" s="44"/>
    </row>
    <row r="13843" spans="3:6" x14ac:dyDescent="0.2">
      <c r="C13843"/>
      <c r="E13843" s="46"/>
      <c r="F13843" s="44"/>
    </row>
    <row r="13844" spans="3:6" x14ac:dyDescent="0.2">
      <c r="C13844"/>
      <c r="E13844" s="46"/>
      <c r="F13844" s="44"/>
    </row>
    <row r="13845" spans="3:6" x14ac:dyDescent="0.2">
      <c r="C13845"/>
      <c r="E13845" s="46"/>
      <c r="F13845" s="44"/>
    </row>
    <row r="13846" spans="3:6" x14ac:dyDescent="0.2">
      <c r="C13846"/>
      <c r="E13846" s="46"/>
      <c r="F13846" s="44"/>
    </row>
    <row r="13847" spans="3:6" x14ac:dyDescent="0.2">
      <c r="C13847"/>
      <c r="E13847" s="46"/>
      <c r="F13847" s="44"/>
    </row>
    <row r="13848" spans="3:6" x14ac:dyDescent="0.2">
      <c r="C13848"/>
      <c r="E13848" s="46"/>
      <c r="F13848" s="44"/>
    </row>
    <row r="13849" spans="3:6" x14ac:dyDescent="0.2">
      <c r="C13849"/>
      <c r="E13849" s="46"/>
      <c r="F13849" s="44"/>
    </row>
    <row r="13850" spans="3:6" x14ac:dyDescent="0.2">
      <c r="C13850"/>
      <c r="E13850" s="46"/>
      <c r="F13850" s="44"/>
    </row>
    <row r="13851" spans="3:6" x14ac:dyDescent="0.2">
      <c r="C13851"/>
      <c r="E13851" s="46"/>
      <c r="F13851" s="44"/>
    </row>
    <row r="13852" spans="3:6" x14ac:dyDescent="0.2">
      <c r="C13852"/>
      <c r="E13852" s="46"/>
      <c r="F13852" s="44"/>
    </row>
    <row r="13853" spans="3:6" x14ac:dyDescent="0.2">
      <c r="C13853"/>
      <c r="E13853" s="46"/>
      <c r="F13853" s="44"/>
    </row>
    <row r="13854" spans="3:6" x14ac:dyDescent="0.2">
      <c r="C13854"/>
      <c r="E13854" s="46"/>
      <c r="F13854" s="44"/>
    </row>
    <row r="13855" spans="3:6" x14ac:dyDescent="0.2">
      <c r="C13855"/>
      <c r="E13855" s="46"/>
      <c r="F13855" s="44"/>
    </row>
    <row r="13856" spans="3:6" x14ac:dyDescent="0.2">
      <c r="C13856"/>
      <c r="E13856" s="46"/>
      <c r="F13856" s="44"/>
    </row>
    <row r="13857" spans="3:6" x14ac:dyDescent="0.2">
      <c r="C13857"/>
      <c r="E13857" s="46"/>
      <c r="F13857" s="44"/>
    </row>
    <row r="13858" spans="3:6" x14ac:dyDescent="0.2">
      <c r="C13858"/>
      <c r="E13858" s="46"/>
      <c r="F13858" s="44"/>
    </row>
    <row r="13859" spans="3:6" x14ac:dyDescent="0.2">
      <c r="C13859"/>
      <c r="E13859" s="46"/>
      <c r="F13859" s="44"/>
    </row>
    <row r="13860" spans="3:6" x14ac:dyDescent="0.2">
      <c r="C13860"/>
      <c r="E13860" s="46"/>
      <c r="F13860" s="44"/>
    </row>
    <row r="13861" spans="3:6" x14ac:dyDescent="0.2">
      <c r="C13861"/>
      <c r="E13861" s="46"/>
      <c r="F13861" s="44"/>
    </row>
    <row r="13862" spans="3:6" x14ac:dyDescent="0.2">
      <c r="C13862"/>
      <c r="E13862" s="46"/>
      <c r="F13862" s="44"/>
    </row>
    <row r="13863" spans="3:6" x14ac:dyDescent="0.2">
      <c r="C13863"/>
      <c r="E13863" s="46"/>
      <c r="F13863" s="44"/>
    </row>
    <row r="13864" spans="3:6" x14ac:dyDescent="0.2">
      <c r="C13864"/>
      <c r="E13864" s="46"/>
      <c r="F13864" s="44"/>
    </row>
    <row r="13865" spans="3:6" x14ac:dyDescent="0.2">
      <c r="C13865"/>
      <c r="E13865" s="46"/>
      <c r="F13865" s="44"/>
    </row>
    <row r="13866" spans="3:6" x14ac:dyDescent="0.2">
      <c r="C13866"/>
      <c r="E13866" s="46"/>
      <c r="F13866" s="44"/>
    </row>
    <row r="13867" spans="3:6" x14ac:dyDescent="0.2">
      <c r="C13867"/>
      <c r="E13867" s="46"/>
      <c r="F13867" s="44"/>
    </row>
    <row r="13868" spans="3:6" x14ac:dyDescent="0.2">
      <c r="C13868"/>
      <c r="E13868" s="46"/>
      <c r="F13868" s="44"/>
    </row>
    <row r="13869" spans="3:6" x14ac:dyDescent="0.2">
      <c r="C13869"/>
      <c r="E13869" s="46"/>
      <c r="F13869" s="44"/>
    </row>
    <row r="13870" spans="3:6" x14ac:dyDescent="0.2">
      <c r="C13870"/>
      <c r="E13870" s="46"/>
      <c r="F13870" s="44"/>
    </row>
    <row r="13871" spans="3:6" x14ac:dyDescent="0.2">
      <c r="C13871"/>
      <c r="E13871" s="46"/>
      <c r="F13871" s="44"/>
    </row>
    <row r="13872" spans="3:6" x14ac:dyDescent="0.2">
      <c r="C13872"/>
      <c r="E13872" s="46"/>
      <c r="F13872" s="44"/>
    </row>
    <row r="13873" spans="3:6" x14ac:dyDescent="0.2">
      <c r="C13873"/>
      <c r="E13873" s="46"/>
      <c r="F13873" s="44"/>
    </row>
    <row r="13874" spans="3:6" x14ac:dyDescent="0.2">
      <c r="C13874"/>
      <c r="E13874" s="46"/>
      <c r="F13874" s="44"/>
    </row>
    <row r="13875" spans="3:6" x14ac:dyDescent="0.2">
      <c r="C13875"/>
      <c r="E13875" s="46"/>
      <c r="F13875" s="44"/>
    </row>
    <row r="13876" spans="3:6" x14ac:dyDescent="0.2">
      <c r="C13876"/>
      <c r="E13876" s="46"/>
      <c r="F13876" s="44"/>
    </row>
    <row r="13877" spans="3:6" x14ac:dyDescent="0.2">
      <c r="C13877"/>
      <c r="E13877" s="46"/>
      <c r="F13877" s="44"/>
    </row>
    <row r="13878" spans="3:6" x14ac:dyDescent="0.2">
      <c r="C13878"/>
      <c r="E13878" s="46"/>
      <c r="F13878" s="44"/>
    </row>
    <row r="13879" spans="3:6" x14ac:dyDescent="0.2">
      <c r="C13879"/>
      <c r="E13879" s="46"/>
      <c r="F13879" s="44"/>
    </row>
    <row r="13880" spans="3:6" x14ac:dyDescent="0.2">
      <c r="C13880"/>
      <c r="E13880" s="46"/>
      <c r="F13880" s="44"/>
    </row>
    <row r="13881" spans="3:6" x14ac:dyDescent="0.2">
      <c r="C13881"/>
      <c r="E13881" s="46"/>
      <c r="F13881" s="44"/>
    </row>
    <row r="13882" spans="3:6" x14ac:dyDescent="0.2">
      <c r="C13882"/>
      <c r="E13882" s="46"/>
      <c r="F13882" s="44"/>
    </row>
    <row r="13883" spans="3:6" x14ac:dyDescent="0.2">
      <c r="C13883"/>
      <c r="E13883" s="46"/>
      <c r="F13883" s="44"/>
    </row>
    <row r="13884" spans="3:6" x14ac:dyDescent="0.2">
      <c r="C13884"/>
      <c r="E13884" s="46"/>
      <c r="F13884" s="44"/>
    </row>
    <row r="13885" spans="3:6" x14ac:dyDescent="0.2">
      <c r="C13885"/>
      <c r="E13885" s="46"/>
      <c r="F13885" s="44"/>
    </row>
    <row r="13886" spans="3:6" x14ac:dyDescent="0.2">
      <c r="C13886"/>
      <c r="E13886" s="46"/>
      <c r="F13886" s="44"/>
    </row>
    <row r="13887" spans="3:6" x14ac:dyDescent="0.2">
      <c r="C13887"/>
      <c r="E13887" s="46"/>
      <c r="F13887" s="44"/>
    </row>
    <row r="13888" spans="3:6" x14ac:dyDescent="0.2">
      <c r="C13888"/>
      <c r="E13888" s="46"/>
      <c r="F13888" s="44"/>
    </row>
    <row r="13889" spans="3:6" x14ac:dyDescent="0.2">
      <c r="C13889"/>
      <c r="E13889" s="46"/>
      <c r="F13889" s="44"/>
    </row>
    <row r="13890" spans="3:6" x14ac:dyDescent="0.2">
      <c r="C13890"/>
      <c r="E13890" s="46"/>
      <c r="F13890" s="44"/>
    </row>
    <row r="13891" spans="3:6" x14ac:dyDescent="0.2">
      <c r="C13891"/>
      <c r="E13891" s="46"/>
      <c r="F13891" s="44"/>
    </row>
    <row r="13892" spans="3:6" x14ac:dyDescent="0.2">
      <c r="C13892"/>
      <c r="E13892" s="46"/>
      <c r="F13892" s="44"/>
    </row>
    <row r="13893" spans="3:6" x14ac:dyDescent="0.2">
      <c r="C13893"/>
      <c r="E13893" s="46"/>
      <c r="F13893" s="44"/>
    </row>
    <row r="13894" spans="3:6" x14ac:dyDescent="0.2">
      <c r="C13894"/>
      <c r="E13894" s="46"/>
      <c r="F13894" s="44"/>
    </row>
    <row r="13895" spans="3:6" x14ac:dyDescent="0.2">
      <c r="C13895"/>
      <c r="E13895" s="46"/>
      <c r="F13895" s="44"/>
    </row>
    <row r="13896" spans="3:6" x14ac:dyDescent="0.2">
      <c r="C13896"/>
      <c r="E13896" s="46"/>
      <c r="F13896" s="44"/>
    </row>
    <row r="13897" spans="3:6" x14ac:dyDescent="0.2">
      <c r="C13897"/>
      <c r="E13897" s="46"/>
      <c r="F13897" s="44"/>
    </row>
    <row r="13898" spans="3:6" x14ac:dyDescent="0.2">
      <c r="C13898"/>
      <c r="E13898" s="46"/>
      <c r="F13898" s="44"/>
    </row>
    <row r="13899" spans="3:6" x14ac:dyDescent="0.2">
      <c r="C13899"/>
      <c r="E13899" s="46"/>
      <c r="F13899" s="44"/>
    </row>
    <row r="13900" spans="3:6" x14ac:dyDescent="0.2">
      <c r="C13900"/>
      <c r="E13900" s="46"/>
      <c r="F13900" s="44"/>
    </row>
    <row r="13901" spans="3:6" x14ac:dyDescent="0.2">
      <c r="C13901"/>
      <c r="E13901" s="46"/>
      <c r="F13901" s="44"/>
    </row>
    <row r="13902" spans="3:6" x14ac:dyDescent="0.2">
      <c r="C13902"/>
      <c r="E13902" s="46"/>
      <c r="F13902" s="44"/>
    </row>
    <row r="13903" spans="3:6" x14ac:dyDescent="0.2">
      <c r="C13903"/>
      <c r="E13903" s="46"/>
      <c r="F13903" s="44"/>
    </row>
    <row r="13904" spans="3:6" x14ac:dyDescent="0.2">
      <c r="C13904"/>
      <c r="E13904" s="46"/>
      <c r="F13904" s="44"/>
    </row>
    <row r="13905" spans="3:6" x14ac:dyDescent="0.2">
      <c r="C13905"/>
      <c r="E13905" s="46"/>
      <c r="F13905" s="44"/>
    </row>
    <row r="13906" spans="3:6" x14ac:dyDescent="0.2">
      <c r="C13906"/>
      <c r="E13906" s="46"/>
      <c r="F13906" s="44"/>
    </row>
    <row r="13907" spans="3:6" x14ac:dyDescent="0.2">
      <c r="C13907"/>
      <c r="E13907" s="46"/>
      <c r="F13907" s="44"/>
    </row>
    <row r="13908" spans="3:6" x14ac:dyDescent="0.2">
      <c r="C13908"/>
      <c r="E13908" s="46"/>
      <c r="F13908" s="44"/>
    </row>
    <row r="13909" spans="3:6" x14ac:dyDescent="0.2">
      <c r="C13909"/>
      <c r="E13909" s="46"/>
      <c r="F13909" s="44"/>
    </row>
    <row r="13910" spans="3:6" x14ac:dyDescent="0.2">
      <c r="C13910"/>
      <c r="E13910" s="46"/>
      <c r="F13910" s="44"/>
    </row>
    <row r="13911" spans="3:6" x14ac:dyDescent="0.2">
      <c r="C13911"/>
      <c r="E13911" s="46"/>
      <c r="F13911" s="44"/>
    </row>
    <row r="13912" spans="3:6" x14ac:dyDescent="0.2">
      <c r="C13912"/>
      <c r="E13912" s="46"/>
      <c r="F13912" s="44"/>
    </row>
    <row r="13913" spans="3:6" x14ac:dyDescent="0.2">
      <c r="C13913"/>
      <c r="E13913" s="46"/>
      <c r="F13913" s="44"/>
    </row>
    <row r="13914" spans="3:6" x14ac:dyDescent="0.2">
      <c r="C13914"/>
      <c r="E13914" s="46"/>
      <c r="F13914" s="44"/>
    </row>
    <row r="13915" spans="3:6" x14ac:dyDescent="0.2">
      <c r="C13915"/>
      <c r="E13915" s="46"/>
      <c r="F13915" s="44"/>
    </row>
    <row r="13916" spans="3:6" x14ac:dyDescent="0.2">
      <c r="C13916"/>
      <c r="E13916" s="46"/>
      <c r="F13916" s="44"/>
    </row>
    <row r="13917" spans="3:6" x14ac:dyDescent="0.2">
      <c r="C13917"/>
      <c r="E13917" s="46"/>
      <c r="F13917" s="44"/>
    </row>
    <row r="13918" spans="3:6" x14ac:dyDescent="0.2">
      <c r="C13918"/>
      <c r="E13918" s="46"/>
      <c r="F13918" s="44"/>
    </row>
    <row r="13919" spans="3:6" x14ac:dyDescent="0.2">
      <c r="C13919"/>
      <c r="E13919" s="46"/>
      <c r="F13919" s="44"/>
    </row>
    <row r="13920" spans="3:6" x14ac:dyDescent="0.2">
      <c r="C13920"/>
      <c r="E13920" s="46"/>
      <c r="F13920" s="44"/>
    </row>
    <row r="13921" spans="3:6" x14ac:dyDescent="0.2">
      <c r="C13921"/>
      <c r="E13921" s="46"/>
      <c r="F13921" s="44"/>
    </row>
    <row r="13922" spans="3:6" x14ac:dyDescent="0.2">
      <c r="C13922"/>
      <c r="E13922" s="46"/>
      <c r="F13922" s="44"/>
    </row>
    <row r="13923" spans="3:6" x14ac:dyDescent="0.2">
      <c r="C13923"/>
      <c r="E13923" s="46"/>
      <c r="F13923" s="44"/>
    </row>
    <row r="13924" spans="3:6" x14ac:dyDescent="0.2">
      <c r="C13924"/>
      <c r="E13924" s="46"/>
      <c r="F13924" s="44"/>
    </row>
    <row r="13925" spans="3:6" x14ac:dyDescent="0.2">
      <c r="C13925"/>
      <c r="E13925" s="46"/>
      <c r="F13925" s="44"/>
    </row>
    <row r="13926" spans="3:6" x14ac:dyDescent="0.2">
      <c r="C13926"/>
      <c r="E13926" s="46"/>
      <c r="F13926" s="44"/>
    </row>
    <row r="13927" spans="3:6" x14ac:dyDescent="0.2">
      <c r="C13927"/>
      <c r="E13927" s="46"/>
      <c r="F13927" s="44"/>
    </row>
    <row r="13928" spans="3:6" x14ac:dyDescent="0.2">
      <c r="C13928"/>
      <c r="E13928" s="46"/>
      <c r="F13928" s="44"/>
    </row>
    <row r="13929" spans="3:6" x14ac:dyDescent="0.2">
      <c r="C13929"/>
      <c r="E13929" s="46"/>
      <c r="F13929" s="44"/>
    </row>
    <row r="13930" spans="3:6" x14ac:dyDescent="0.2">
      <c r="C13930"/>
      <c r="E13930" s="46"/>
      <c r="F13930" s="44"/>
    </row>
    <row r="13931" spans="3:6" x14ac:dyDescent="0.2">
      <c r="C13931"/>
      <c r="E13931" s="46"/>
      <c r="F13931" s="44"/>
    </row>
    <row r="13932" spans="3:6" x14ac:dyDescent="0.2">
      <c r="C13932"/>
      <c r="E13932" s="46"/>
      <c r="F13932" s="44"/>
    </row>
    <row r="13933" spans="3:6" x14ac:dyDescent="0.2">
      <c r="C13933"/>
      <c r="E13933" s="46"/>
      <c r="F13933" s="44"/>
    </row>
    <row r="13934" spans="3:6" x14ac:dyDescent="0.2">
      <c r="C13934"/>
      <c r="E13934" s="46"/>
      <c r="F13934" s="44"/>
    </row>
    <row r="13935" spans="3:6" x14ac:dyDescent="0.2">
      <c r="C13935"/>
      <c r="E13935" s="46"/>
      <c r="F13935" s="44"/>
    </row>
    <row r="13936" spans="3:6" x14ac:dyDescent="0.2">
      <c r="C13936"/>
      <c r="E13936" s="46"/>
      <c r="F13936" s="44"/>
    </row>
    <row r="13937" spans="3:6" x14ac:dyDescent="0.2">
      <c r="C13937"/>
      <c r="E13937" s="46"/>
      <c r="F13937" s="44"/>
    </row>
    <row r="13938" spans="3:6" x14ac:dyDescent="0.2">
      <c r="C13938"/>
      <c r="E13938" s="46"/>
      <c r="F13938" s="44"/>
    </row>
    <row r="13939" spans="3:6" x14ac:dyDescent="0.2">
      <c r="C13939"/>
      <c r="E13939" s="46"/>
      <c r="F13939" s="44"/>
    </row>
    <row r="13940" spans="3:6" x14ac:dyDescent="0.2">
      <c r="C13940"/>
      <c r="E13940" s="46"/>
      <c r="F13940" s="44"/>
    </row>
    <row r="13941" spans="3:6" x14ac:dyDescent="0.2">
      <c r="C13941"/>
      <c r="E13941" s="46"/>
      <c r="F13941" s="44"/>
    </row>
    <row r="13942" spans="3:6" x14ac:dyDescent="0.2">
      <c r="C13942"/>
      <c r="E13942" s="46"/>
      <c r="F13942" s="44"/>
    </row>
    <row r="13943" spans="3:6" x14ac:dyDescent="0.2">
      <c r="C13943"/>
      <c r="E13943" s="46"/>
      <c r="F13943" s="44"/>
    </row>
    <row r="13944" spans="3:6" x14ac:dyDescent="0.2">
      <c r="C13944"/>
      <c r="E13944" s="46"/>
      <c r="F13944" s="44"/>
    </row>
    <row r="13945" spans="3:6" x14ac:dyDescent="0.2">
      <c r="C13945"/>
      <c r="E13945" s="46"/>
      <c r="F13945" s="44"/>
    </row>
    <row r="13946" spans="3:6" x14ac:dyDescent="0.2">
      <c r="C13946"/>
      <c r="E13946" s="46"/>
      <c r="F13946" s="44"/>
    </row>
    <row r="13947" spans="3:6" x14ac:dyDescent="0.2">
      <c r="C13947"/>
      <c r="E13947" s="46"/>
      <c r="F13947" s="44"/>
    </row>
    <row r="13948" spans="3:6" x14ac:dyDescent="0.2">
      <c r="C13948"/>
      <c r="E13948" s="46"/>
      <c r="F13948" s="44"/>
    </row>
    <row r="13949" spans="3:6" x14ac:dyDescent="0.2">
      <c r="C13949"/>
      <c r="E13949" s="46"/>
      <c r="F13949" s="44"/>
    </row>
    <row r="13950" spans="3:6" x14ac:dyDescent="0.2">
      <c r="C13950"/>
      <c r="E13950" s="46"/>
      <c r="F13950" s="44"/>
    </row>
    <row r="13951" spans="3:6" x14ac:dyDescent="0.2">
      <c r="C13951"/>
      <c r="E13951" s="46"/>
      <c r="F13951" s="44"/>
    </row>
    <row r="13952" spans="3:6" x14ac:dyDescent="0.2">
      <c r="C13952"/>
      <c r="E13952" s="46"/>
      <c r="F13952" s="44"/>
    </row>
    <row r="13953" spans="3:6" x14ac:dyDescent="0.2">
      <c r="C13953"/>
      <c r="E13953" s="46"/>
      <c r="F13953" s="44"/>
    </row>
    <row r="13954" spans="3:6" x14ac:dyDescent="0.2">
      <c r="C13954"/>
      <c r="E13954" s="46"/>
      <c r="F13954" s="44"/>
    </row>
    <row r="13955" spans="3:6" x14ac:dyDescent="0.2">
      <c r="C13955"/>
      <c r="E13955" s="46"/>
      <c r="F13955" s="44"/>
    </row>
    <row r="13956" spans="3:6" x14ac:dyDescent="0.2">
      <c r="C13956"/>
      <c r="E13956" s="46"/>
      <c r="F13956" s="44"/>
    </row>
    <row r="13957" spans="3:6" x14ac:dyDescent="0.2">
      <c r="C13957"/>
      <c r="E13957" s="46"/>
      <c r="F13957" s="44"/>
    </row>
    <row r="13958" spans="3:6" x14ac:dyDescent="0.2">
      <c r="C13958"/>
      <c r="E13958" s="46"/>
      <c r="F13958" s="44"/>
    </row>
    <row r="13959" spans="3:6" x14ac:dyDescent="0.2">
      <c r="C13959"/>
      <c r="E13959" s="46"/>
      <c r="F13959" s="44"/>
    </row>
    <row r="13960" spans="3:6" x14ac:dyDescent="0.2">
      <c r="C13960"/>
      <c r="E13960" s="46"/>
      <c r="F13960" s="44"/>
    </row>
    <row r="13961" spans="3:6" x14ac:dyDescent="0.2">
      <c r="C13961"/>
      <c r="E13961" s="46"/>
      <c r="F13961" s="44"/>
    </row>
    <row r="13962" spans="3:6" x14ac:dyDescent="0.2">
      <c r="C13962"/>
      <c r="E13962" s="46"/>
      <c r="F13962" s="44"/>
    </row>
    <row r="13963" spans="3:6" x14ac:dyDescent="0.2">
      <c r="C13963"/>
      <c r="E13963" s="46"/>
      <c r="F13963" s="44"/>
    </row>
    <row r="13964" spans="3:6" x14ac:dyDescent="0.2">
      <c r="C13964"/>
      <c r="E13964" s="46"/>
      <c r="F13964" s="44"/>
    </row>
    <row r="13965" spans="3:6" x14ac:dyDescent="0.2">
      <c r="C13965"/>
      <c r="E13965" s="46"/>
      <c r="F13965" s="44"/>
    </row>
    <row r="13966" spans="3:6" x14ac:dyDescent="0.2">
      <c r="C13966"/>
      <c r="E13966" s="46"/>
      <c r="F13966" s="44"/>
    </row>
    <row r="13967" spans="3:6" x14ac:dyDescent="0.2">
      <c r="C13967"/>
      <c r="E13967" s="46"/>
      <c r="F13967" s="44"/>
    </row>
    <row r="13968" spans="3:6" x14ac:dyDescent="0.2">
      <c r="C13968"/>
      <c r="E13968" s="46"/>
      <c r="F13968" s="44"/>
    </row>
    <row r="13969" spans="3:6" x14ac:dyDescent="0.2">
      <c r="C13969"/>
      <c r="E13969" s="46"/>
      <c r="F13969" s="44"/>
    </row>
    <row r="13970" spans="3:6" x14ac:dyDescent="0.2">
      <c r="C13970"/>
      <c r="E13970" s="46"/>
      <c r="F13970" s="44"/>
    </row>
    <row r="13971" spans="3:6" x14ac:dyDescent="0.2">
      <c r="C13971"/>
      <c r="E13971" s="46"/>
      <c r="F13971" s="44"/>
    </row>
    <row r="13972" spans="3:6" x14ac:dyDescent="0.2">
      <c r="C13972"/>
      <c r="E13972" s="46"/>
      <c r="F13972" s="44"/>
    </row>
    <row r="13973" spans="3:6" x14ac:dyDescent="0.2">
      <c r="C13973"/>
      <c r="E13973" s="46"/>
      <c r="F13973" s="44"/>
    </row>
    <row r="13974" spans="3:6" x14ac:dyDescent="0.2">
      <c r="C13974"/>
      <c r="E13974" s="46"/>
      <c r="F13974" s="44"/>
    </row>
    <row r="13975" spans="3:6" x14ac:dyDescent="0.2">
      <c r="C13975"/>
      <c r="E13975" s="46"/>
      <c r="F13975" s="44"/>
    </row>
    <row r="13976" spans="3:6" x14ac:dyDescent="0.2">
      <c r="C13976"/>
      <c r="E13976" s="46"/>
      <c r="F13976" s="44"/>
    </row>
    <row r="13977" spans="3:6" x14ac:dyDescent="0.2">
      <c r="C13977"/>
      <c r="E13977" s="46"/>
      <c r="F13977" s="44"/>
    </row>
    <row r="13978" spans="3:6" x14ac:dyDescent="0.2">
      <c r="C13978"/>
      <c r="E13978" s="46"/>
      <c r="F13978" s="44"/>
    </row>
    <row r="13979" spans="3:6" x14ac:dyDescent="0.2">
      <c r="C13979"/>
      <c r="E13979" s="46"/>
      <c r="F13979" s="44"/>
    </row>
    <row r="13980" spans="3:6" x14ac:dyDescent="0.2">
      <c r="C13980"/>
      <c r="E13980" s="46"/>
      <c r="F13980" s="44"/>
    </row>
    <row r="13981" spans="3:6" x14ac:dyDescent="0.2">
      <c r="C13981"/>
      <c r="E13981" s="46"/>
      <c r="F13981" s="44"/>
    </row>
    <row r="13982" spans="3:6" x14ac:dyDescent="0.2">
      <c r="C13982"/>
      <c r="E13982" s="46"/>
      <c r="F13982" s="44"/>
    </row>
    <row r="13983" spans="3:6" x14ac:dyDescent="0.2">
      <c r="C13983"/>
      <c r="E13983" s="46"/>
      <c r="F13983" s="44"/>
    </row>
    <row r="13984" spans="3:6" x14ac:dyDescent="0.2">
      <c r="C13984"/>
      <c r="E13984" s="46"/>
      <c r="F13984" s="44"/>
    </row>
    <row r="13985" spans="3:6" x14ac:dyDescent="0.2">
      <c r="C13985"/>
      <c r="E13985" s="46"/>
      <c r="F13985" s="44"/>
    </row>
    <row r="13986" spans="3:6" x14ac:dyDescent="0.2">
      <c r="C13986"/>
      <c r="E13986" s="46"/>
      <c r="F13986" s="44"/>
    </row>
    <row r="13987" spans="3:6" x14ac:dyDescent="0.2">
      <c r="C13987"/>
      <c r="E13987" s="46"/>
      <c r="F13987" s="44"/>
    </row>
    <row r="13988" spans="3:6" x14ac:dyDescent="0.2">
      <c r="C13988"/>
      <c r="E13988" s="46"/>
      <c r="F13988" s="44"/>
    </row>
    <row r="13989" spans="3:6" x14ac:dyDescent="0.2">
      <c r="C13989"/>
      <c r="E13989" s="46"/>
      <c r="F13989" s="44"/>
    </row>
    <row r="13990" spans="3:6" x14ac:dyDescent="0.2">
      <c r="C13990"/>
      <c r="E13990" s="46"/>
      <c r="F13990" s="44"/>
    </row>
    <row r="13991" spans="3:6" x14ac:dyDescent="0.2">
      <c r="C13991"/>
      <c r="E13991" s="46"/>
      <c r="F13991" s="44"/>
    </row>
    <row r="13992" spans="3:6" x14ac:dyDescent="0.2">
      <c r="C13992"/>
      <c r="E13992" s="46"/>
      <c r="F13992" s="44"/>
    </row>
    <row r="13993" spans="3:6" x14ac:dyDescent="0.2">
      <c r="C13993"/>
      <c r="E13993" s="46"/>
      <c r="F13993" s="44"/>
    </row>
    <row r="13994" spans="3:6" x14ac:dyDescent="0.2">
      <c r="C13994"/>
      <c r="E13994" s="46"/>
      <c r="F13994" s="44"/>
    </row>
    <row r="13995" spans="3:6" x14ac:dyDescent="0.2">
      <c r="C13995"/>
      <c r="E13995" s="46"/>
      <c r="F13995" s="44"/>
    </row>
    <row r="13996" spans="3:6" x14ac:dyDescent="0.2">
      <c r="C13996"/>
      <c r="E13996" s="46"/>
      <c r="F13996" s="44"/>
    </row>
    <row r="13997" spans="3:6" x14ac:dyDescent="0.2">
      <c r="C13997"/>
      <c r="E13997" s="46"/>
      <c r="F13997" s="44"/>
    </row>
    <row r="13998" spans="3:6" x14ac:dyDescent="0.2">
      <c r="C13998"/>
      <c r="E13998" s="46"/>
      <c r="F13998" s="44"/>
    </row>
    <row r="13999" spans="3:6" x14ac:dyDescent="0.2">
      <c r="C13999"/>
      <c r="E13999" s="46"/>
      <c r="F13999" s="44"/>
    </row>
    <row r="14000" spans="3:6" x14ac:dyDescent="0.2">
      <c r="C14000"/>
      <c r="E14000" s="46"/>
      <c r="F14000" s="44"/>
    </row>
    <row r="14001" spans="3:6" x14ac:dyDescent="0.2">
      <c r="C14001"/>
      <c r="E14001" s="46"/>
      <c r="F14001" s="44"/>
    </row>
    <row r="14002" spans="3:6" x14ac:dyDescent="0.2">
      <c r="C14002"/>
      <c r="E14002" s="46"/>
      <c r="F14002" s="44"/>
    </row>
    <row r="14003" spans="3:6" x14ac:dyDescent="0.2">
      <c r="C14003"/>
      <c r="E14003" s="46"/>
      <c r="F14003" s="44"/>
    </row>
    <row r="14004" spans="3:6" x14ac:dyDescent="0.2">
      <c r="C14004"/>
      <c r="E14004" s="46"/>
      <c r="F14004" s="44"/>
    </row>
    <row r="14005" spans="3:6" x14ac:dyDescent="0.2">
      <c r="C14005"/>
      <c r="E14005" s="46"/>
      <c r="F14005" s="44"/>
    </row>
    <row r="14006" spans="3:6" x14ac:dyDescent="0.2">
      <c r="C14006"/>
      <c r="E14006" s="46"/>
      <c r="F14006" s="44"/>
    </row>
    <row r="14007" spans="3:6" x14ac:dyDescent="0.2">
      <c r="C14007"/>
      <c r="E14007" s="46"/>
      <c r="F14007" s="44"/>
    </row>
    <row r="14008" spans="3:6" x14ac:dyDescent="0.2">
      <c r="C14008"/>
      <c r="E14008" s="46"/>
      <c r="F14008" s="44"/>
    </row>
    <row r="14009" spans="3:6" x14ac:dyDescent="0.2">
      <c r="C14009"/>
      <c r="E14009" s="46"/>
      <c r="F14009" s="44"/>
    </row>
    <row r="14010" spans="3:6" x14ac:dyDescent="0.2">
      <c r="C14010"/>
      <c r="E14010" s="46"/>
      <c r="F14010" s="44"/>
    </row>
    <row r="14011" spans="3:6" x14ac:dyDescent="0.2">
      <c r="C14011"/>
      <c r="E14011" s="46"/>
      <c r="F14011" s="44"/>
    </row>
    <row r="14012" spans="3:6" x14ac:dyDescent="0.2">
      <c r="C14012"/>
      <c r="E14012" s="46"/>
      <c r="F14012" s="44"/>
    </row>
    <row r="14013" spans="3:6" x14ac:dyDescent="0.2">
      <c r="C14013"/>
      <c r="E14013" s="46"/>
      <c r="F14013" s="44"/>
    </row>
    <row r="14014" spans="3:6" x14ac:dyDescent="0.2">
      <c r="C14014"/>
      <c r="E14014" s="46"/>
      <c r="F14014" s="44"/>
    </row>
    <row r="14015" spans="3:6" x14ac:dyDescent="0.2">
      <c r="C14015"/>
      <c r="E14015" s="46"/>
      <c r="F14015" s="44"/>
    </row>
    <row r="14016" spans="3:6" x14ac:dyDescent="0.2">
      <c r="C14016"/>
      <c r="E14016" s="46"/>
      <c r="F14016" s="44"/>
    </row>
    <row r="14017" spans="3:6" x14ac:dyDescent="0.2">
      <c r="C14017"/>
      <c r="E14017" s="46"/>
      <c r="F14017" s="44"/>
    </row>
    <row r="14018" spans="3:6" x14ac:dyDescent="0.2">
      <c r="C14018"/>
      <c r="E14018" s="46"/>
      <c r="F14018" s="44"/>
    </row>
    <row r="14019" spans="3:6" x14ac:dyDescent="0.2">
      <c r="C14019"/>
      <c r="E14019" s="46"/>
      <c r="F14019" s="44"/>
    </row>
    <row r="14020" spans="3:6" x14ac:dyDescent="0.2">
      <c r="C14020"/>
      <c r="E14020" s="46"/>
      <c r="F14020" s="44"/>
    </row>
    <row r="14021" spans="3:6" x14ac:dyDescent="0.2">
      <c r="C14021"/>
      <c r="E14021" s="46"/>
      <c r="F14021" s="44"/>
    </row>
    <row r="14022" spans="3:6" x14ac:dyDescent="0.2">
      <c r="C14022"/>
      <c r="E14022" s="46"/>
      <c r="F14022" s="44"/>
    </row>
    <row r="14023" spans="3:6" x14ac:dyDescent="0.2">
      <c r="C14023"/>
      <c r="E14023" s="46"/>
      <c r="F14023" s="44"/>
    </row>
    <row r="14024" spans="3:6" x14ac:dyDescent="0.2">
      <c r="C14024"/>
      <c r="E14024" s="46"/>
      <c r="F14024" s="44"/>
    </row>
    <row r="14025" spans="3:6" x14ac:dyDescent="0.2">
      <c r="C14025"/>
      <c r="E14025" s="46"/>
      <c r="F14025" s="44"/>
    </row>
    <row r="14026" spans="3:6" x14ac:dyDescent="0.2">
      <c r="C14026"/>
      <c r="E14026" s="46"/>
      <c r="F14026" s="44"/>
    </row>
    <row r="14027" spans="3:6" x14ac:dyDescent="0.2">
      <c r="C14027"/>
      <c r="E14027" s="46"/>
      <c r="F14027" s="44"/>
    </row>
    <row r="14028" spans="3:6" x14ac:dyDescent="0.2">
      <c r="C14028"/>
      <c r="E14028" s="46"/>
      <c r="F14028" s="44"/>
    </row>
    <row r="14029" spans="3:6" x14ac:dyDescent="0.2">
      <c r="C14029"/>
      <c r="E14029" s="46"/>
      <c r="F14029" s="44"/>
    </row>
    <row r="14030" spans="3:6" x14ac:dyDescent="0.2">
      <c r="C14030"/>
      <c r="E14030" s="46"/>
      <c r="F14030" s="44"/>
    </row>
    <row r="14031" spans="3:6" x14ac:dyDescent="0.2">
      <c r="C14031"/>
      <c r="E14031" s="46"/>
      <c r="F14031" s="44"/>
    </row>
    <row r="14032" spans="3:6" x14ac:dyDescent="0.2">
      <c r="C14032"/>
      <c r="E14032" s="46"/>
      <c r="F14032" s="44"/>
    </row>
    <row r="14033" spans="3:6" x14ac:dyDescent="0.2">
      <c r="C14033"/>
      <c r="E14033" s="46"/>
      <c r="F14033" s="44"/>
    </row>
    <row r="14034" spans="3:6" x14ac:dyDescent="0.2">
      <c r="C14034"/>
      <c r="E14034" s="46"/>
      <c r="F14034" s="44"/>
    </row>
    <row r="14035" spans="3:6" x14ac:dyDescent="0.2">
      <c r="C14035"/>
      <c r="E14035" s="46"/>
      <c r="F14035" s="44"/>
    </row>
    <row r="14036" spans="3:6" x14ac:dyDescent="0.2">
      <c r="C14036"/>
      <c r="E14036" s="46"/>
      <c r="F14036" s="44"/>
    </row>
    <row r="14037" spans="3:6" x14ac:dyDescent="0.2">
      <c r="C14037"/>
      <c r="E14037" s="46"/>
      <c r="F14037" s="44"/>
    </row>
    <row r="14038" spans="3:6" x14ac:dyDescent="0.2">
      <c r="C14038"/>
      <c r="E14038" s="46"/>
      <c r="F14038" s="44"/>
    </row>
    <row r="14039" spans="3:6" x14ac:dyDescent="0.2">
      <c r="C14039"/>
      <c r="E14039" s="46"/>
      <c r="F14039" s="44"/>
    </row>
    <row r="14040" spans="3:6" x14ac:dyDescent="0.2">
      <c r="C14040"/>
      <c r="E14040" s="46"/>
      <c r="F14040" s="44"/>
    </row>
    <row r="14041" spans="3:6" x14ac:dyDescent="0.2">
      <c r="C14041"/>
      <c r="E14041" s="46"/>
      <c r="F14041" s="44"/>
    </row>
    <row r="14042" spans="3:6" x14ac:dyDescent="0.2">
      <c r="C14042"/>
      <c r="E14042" s="46"/>
      <c r="F14042" s="44"/>
    </row>
    <row r="14043" spans="3:6" x14ac:dyDescent="0.2">
      <c r="C14043"/>
      <c r="E14043" s="46"/>
      <c r="F14043" s="44"/>
    </row>
    <row r="14044" spans="3:6" x14ac:dyDescent="0.2">
      <c r="C14044"/>
      <c r="E14044" s="46"/>
      <c r="F14044" s="44"/>
    </row>
    <row r="14045" spans="3:6" x14ac:dyDescent="0.2">
      <c r="C14045"/>
      <c r="E14045" s="46"/>
      <c r="F14045" s="44"/>
    </row>
    <row r="14046" spans="3:6" x14ac:dyDescent="0.2">
      <c r="C14046"/>
      <c r="E14046" s="46"/>
      <c r="F14046" s="44"/>
    </row>
    <row r="14047" spans="3:6" x14ac:dyDescent="0.2">
      <c r="C14047"/>
      <c r="E14047" s="46"/>
      <c r="F14047" s="44"/>
    </row>
    <row r="14048" spans="3:6" x14ac:dyDescent="0.2">
      <c r="C14048"/>
      <c r="E14048" s="46"/>
      <c r="F14048" s="44"/>
    </row>
    <row r="14049" spans="3:6" x14ac:dyDescent="0.2">
      <c r="C14049"/>
      <c r="E14049" s="46"/>
      <c r="F14049" s="44"/>
    </row>
    <row r="14050" spans="3:6" x14ac:dyDescent="0.2">
      <c r="C14050"/>
      <c r="E14050" s="46"/>
      <c r="F14050" s="44"/>
    </row>
    <row r="14051" spans="3:6" x14ac:dyDescent="0.2">
      <c r="C14051"/>
      <c r="E14051" s="46"/>
      <c r="F14051" s="44"/>
    </row>
    <row r="14052" spans="3:6" x14ac:dyDescent="0.2">
      <c r="C14052"/>
      <c r="E14052" s="46"/>
      <c r="F14052" s="44"/>
    </row>
    <row r="14053" spans="3:6" x14ac:dyDescent="0.2">
      <c r="C14053"/>
      <c r="E14053" s="46"/>
      <c r="F14053" s="44"/>
    </row>
    <row r="14054" spans="3:6" x14ac:dyDescent="0.2">
      <c r="C14054"/>
      <c r="E14054" s="46"/>
      <c r="F14054" s="44"/>
    </row>
    <row r="14055" spans="3:6" x14ac:dyDescent="0.2">
      <c r="C14055"/>
      <c r="E14055" s="46"/>
      <c r="F14055" s="44"/>
    </row>
    <row r="14056" spans="3:6" x14ac:dyDescent="0.2">
      <c r="C14056"/>
      <c r="E14056" s="46"/>
      <c r="F14056" s="44"/>
    </row>
    <row r="14057" spans="3:6" x14ac:dyDescent="0.2">
      <c r="C14057"/>
      <c r="E14057" s="46"/>
      <c r="F14057" s="44"/>
    </row>
    <row r="14058" spans="3:6" x14ac:dyDescent="0.2">
      <c r="C14058"/>
      <c r="E14058" s="46"/>
      <c r="F14058" s="44"/>
    </row>
    <row r="14059" spans="3:6" x14ac:dyDescent="0.2">
      <c r="C14059"/>
      <c r="E14059" s="46"/>
      <c r="F14059" s="44"/>
    </row>
    <row r="14060" spans="3:6" x14ac:dyDescent="0.2">
      <c r="C14060"/>
      <c r="E14060" s="46"/>
      <c r="F14060" s="44"/>
    </row>
    <row r="14061" spans="3:6" x14ac:dyDescent="0.2">
      <c r="C14061"/>
      <c r="E14061" s="46"/>
      <c r="F14061" s="44"/>
    </row>
    <row r="14062" spans="3:6" x14ac:dyDescent="0.2">
      <c r="C14062"/>
      <c r="E14062" s="46"/>
      <c r="F14062" s="44"/>
    </row>
    <row r="14063" spans="3:6" x14ac:dyDescent="0.2">
      <c r="C14063"/>
      <c r="E14063" s="46"/>
      <c r="F14063" s="44"/>
    </row>
    <row r="14064" spans="3:6" x14ac:dyDescent="0.2">
      <c r="C14064"/>
      <c r="E14064" s="46"/>
      <c r="F14064" s="44"/>
    </row>
    <row r="14065" spans="3:6" x14ac:dyDescent="0.2">
      <c r="C14065"/>
      <c r="E14065" s="46"/>
      <c r="F14065" s="44"/>
    </row>
    <row r="14066" spans="3:6" x14ac:dyDescent="0.2">
      <c r="C14066"/>
      <c r="E14066" s="46"/>
      <c r="F14066" s="44"/>
    </row>
    <row r="14067" spans="3:6" x14ac:dyDescent="0.2">
      <c r="C14067"/>
      <c r="E14067" s="46"/>
      <c r="F14067" s="44"/>
    </row>
    <row r="14068" spans="3:6" x14ac:dyDescent="0.2">
      <c r="C14068"/>
      <c r="E14068" s="46"/>
      <c r="F14068" s="44"/>
    </row>
    <row r="14069" spans="3:6" x14ac:dyDescent="0.2">
      <c r="C14069"/>
      <c r="E14069" s="46"/>
      <c r="F14069" s="44"/>
    </row>
    <row r="14070" spans="3:6" x14ac:dyDescent="0.2">
      <c r="C14070"/>
      <c r="E14070" s="46"/>
      <c r="F14070" s="44"/>
    </row>
    <row r="14071" spans="3:6" x14ac:dyDescent="0.2">
      <c r="C14071"/>
      <c r="E14071" s="46"/>
      <c r="F14071" s="44"/>
    </row>
    <row r="14072" spans="3:6" x14ac:dyDescent="0.2">
      <c r="C14072"/>
      <c r="E14072" s="46"/>
      <c r="F14072" s="44"/>
    </row>
    <row r="14073" spans="3:6" x14ac:dyDescent="0.2">
      <c r="C14073"/>
      <c r="E14073" s="46"/>
      <c r="F14073" s="44"/>
    </row>
    <row r="14074" spans="3:6" x14ac:dyDescent="0.2">
      <c r="C14074"/>
      <c r="E14074" s="46"/>
      <c r="F14074" s="44"/>
    </row>
    <row r="14075" spans="3:6" x14ac:dyDescent="0.2">
      <c r="C14075"/>
      <c r="E14075" s="46"/>
      <c r="F14075" s="44"/>
    </row>
    <row r="14076" spans="3:6" x14ac:dyDescent="0.2">
      <c r="C14076"/>
      <c r="E14076" s="46"/>
      <c r="F14076" s="44"/>
    </row>
    <row r="14077" spans="3:6" x14ac:dyDescent="0.2">
      <c r="C14077"/>
      <c r="E14077" s="46"/>
      <c r="F14077" s="44"/>
    </row>
    <row r="14078" spans="3:6" x14ac:dyDescent="0.2">
      <c r="C14078"/>
      <c r="E14078" s="46"/>
      <c r="F14078" s="44"/>
    </row>
    <row r="14079" spans="3:6" x14ac:dyDescent="0.2">
      <c r="C14079"/>
      <c r="E14079" s="46"/>
      <c r="F14079" s="44"/>
    </row>
    <row r="14080" spans="3:6" x14ac:dyDescent="0.2">
      <c r="C14080"/>
      <c r="E14080" s="46"/>
      <c r="F14080" s="44"/>
    </row>
    <row r="14081" spans="3:6" x14ac:dyDescent="0.2">
      <c r="C14081"/>
      <c r="E14081" s="46"/>
      <c r="F14081" s="44"/>
    </row>
    <row r="14082" spans="3:6" x14ac:dyDescent="0.2">
      <c r="C14082"/>
      <c r="E14082" s="46"/>
      <c r="F14082" s="44"/>
    </row>
    <row r="14083" spans="3:6" x14ac:dyDescent="0.2">
      <c r="C14083"/>
      <c r="E14083" s="46"/>
      <c r="F14083" s="44"/>
    </row>
    <row r="14084" spans="3:6" x14ac:dyDescent="0.2">
      <c r="C14084"/>
      <c r="E14084" s="46"/>
      <c r="F14084" s="44"/>
    </row>
    <row r="14085" spans="3:6" x14ac:dyDescent="0.2">
      <c r="C14085"/>
      <c r="E14085" s="46"/>
      <c r="F14085" s="44"/>
    </row>
    <row r="14086" spans="3:6" x14ac:dyDescent="0.2">
      <c r="C14086"/>
      <c r="E14086" s="46"/>
      <c r="F14086" s="44"/>
    </row>
    <row r="14087" spans="3:6" x14ac:dyDescent="0.2">
      <c r="C14087"/>
      <c r="E14087" s="46"/>
      <c r="F14087" s="44"/>
    </row>
    <row r="14088" spans="3:6" x14ac:dyDescent="0.2">
      <c r="C14088"/>
      <c r="E14088" s="46"/>
      <c r="F14088" s="44"/>
    </row>
    <row r="14089" spans="3:6" x14ac:dyDescent="0.2">
      <c r="C14089"/>
      <c r="E14089" s="46"/>
      <c r="F14089" s="44"/>
    </row>
    <row r="14090" spans="3:6" x14ac:dyDescent="0.2">
      <c r="C14090"/>
      <c r="E14090" s="46"/>
      <c r="F14090" s="44"/>
    </row>
    <row r="14091" spans="3:6" x14ac:dyDescent="0.2">
      <c r="C14091"/>
      <c r="E14091" s="46"/>
      <c r="F14091" s="44"/>
    </row>
    <row r="14092" spans="3:6" x14ac:dyDescent="0.2">
      <c r="C14092"/>
      <c r="E14092" s="46"/>
      <c r="F14092" s="44"/>
    </row>
    <row r="14093" spans="3:6" x14ac:dyDescent="0.2">
      <c r="C14093"/>
      <c r="E14093" s="46"/>
      <c r="F14093" s="44"/>
    </row>
    <row r="14094" spans="3:6" x14ac:dyDescent="0.2">
      <c r="C14094"/>
      <c r="E14094" s="46"/>
      <c r="F14094" s="44"/>
    </row>
    <row r="14095" spans="3:6" x14ac:dyDescent="0.2">
      <c r="C14095"/>
      <c r="E14095" s="46"/>
      <c r="F14095" s="44"/>
    </row>
    <row r="14096" spans="3:6" x14ac:dyDescent="0.2">
      <c r="C14096"/>
      <c r="E14096" s="46"/>
      <c r="F14096" s="44"/>
    </row>
    <row r="14097" spans="3:6" x14ac:dyDescent="0.2">
      <c r="C14097"/>
      <c r="E14097" s="46"/>
      <c r="F14097" s="44"/>
    </row>
    <row r="14098" spans="3:6" x14ac:dyDescent="0.2">
      <c r="C14098"/>
      <c r="E14098" s="46"/>
      <c r="F14098" s="44"/>
    </row>
    <row r="14099" spans="3:6" x14ac:dyDescent="0.2">
      <c r="C14099"/>
      <c r="E14099" s="46"/>
      <c r="F14099" s="44"/>
    </row>
    <row r="14100" spans="3:6" x14ac:dyDescent="0.2">
      <c r="C14100"/>
      <c r="E14100" s="46"/>
      <c r="F14100" s="44"/>
    </row>
    <row r="14101" spans="3:6" x14ac:dyDescent="0.2">
      <c r="C14101"/>
      <c r="E14101" s="46"/>
      <c r="F14101" s="44"/>
    </row>
    <row r="14102" spans="3:6" x14ac:dyDescent="0.2">
      <c r="C14102"/>
      <c r="E14102" s="46"/>
      <c r="F14102" s="44"/>
    </row>
    <row r="14103" spans="3:6" x14ac:dyDescent="0.2">
      <c r="C14103"/>
      <c r="E14103" s="46"/>
      <c r="F14103" s="44"/>
    </row>
    <row r="14104" spans="3:6" x14ac:dyDescent="0.2">
      <c r="C14104"/>
      <c r="E14104" s="46"/>
      <c r="F14104" s="44"/>
    </row>
    <row r="14105" spans="3:6" x14ac:dyDescent="0.2">
      <c r="C14105"/>
      <c r="E14105" s="46"/>
      <c r="F14105" s="44"/>
    </row>
    <row r="14106" spans="3:6" x14ac:dyDescent="0.2">
      <c r="C14106"/>
      <c r="E14106" s="46"/>
      <c r="F14106" s="44"/>
    </row>
    <row r="14107" spans="3:6" x14ac:dyDescent="0.2">
      <c r="C14107"/>
      <c r="E14107" s="46"/>
      <c r="F14107" s="44"/>
    </row>
    <row r="14108" spans="3:6" x14ac:dyDescent="0.2">
      <c r="C14108"/>
      <c r="E14108" s="46"/>
      <c r="F14108" s="44"/>
    </row>
    <row r="14109" spans="3:6" x14ac:dyDescent="0.2">
      <c r="C14109"/>
      <c r="E14109" s="46"/>
      <c r="F14109" s="44"/>
    </row>
    <row r="14110" spans="3:6" x14ac:dyDescent="0.2">
      <c r="C14110"/>
      <c r="E14110" s="46"/>
      <c r="F14110" s="44"/>
    </row>
    <row r="14111" spans="3:6" x14ac:dyDescent="0.2">
      <c r="C14111"/>
      <c r="E14111" s="46"/>
      <c r="F14111" s="44"/>
    </row>
    <row r="14112" spans="3:6" x14ac:dyDescent="0.2">
      <c r="C14112"/>
      <c r="E14112" s="46"/>
      <c r="F14112" s="44"/>
    </row>
    <row r="14113" spans="3:6" x14ac:dyDescent="0.2">
      <c r="C14113"/>
      <c r="E14113" s="46"/>
      <c r="F14113" s="44"/>
    </row>
    <row r="14114" spans="3:6" x14ac:dyDescent="0.2">
      <c r="C14114"/>
      <c r="E14114" s="46"/>
      <c r="F14114" s="44"/>
    </row>
    <row r="14115" spans="3:6" x14ac:dyDescent="0.2">
      <c r="C14115"/>
      <c r="E14115" s="46"/>
      <c r="F14115" s="44"/>
    </row>
    <row r="14116" spans="3:6" x14ac:dyDescent="0.2">
      <c r="C14116"/>
      <c r="E14116" s="46"/>
      <c r="F14116" s="44"/>
    </row>
    <row r="14117" spans="3:6" x14ac:dyDescent="0.2">
      <c r="C14117"/>
      <c r="E14117" s="46"/>
      <c r="F14117" s="44"/>
    </row>
    <row r="14118" spans="3:6" x14ac:dyDescent="0.2">
      <c r="C14118"/>
      <c r="E14118" s="46"/>
      <c r="F14118" s="44"/>
    </row>
    <row r="14119" spans="3:6" x14ac:dyDescent="0.2">
      <c r="C14119"/>
      <c r="E14119" s="46"/>
      <c r="F14119" s="44"/>
    </row>
    <row r="14120" spans="3:6" x14ac:dyDescent="0.2">
      <c r="C14120"/>
      <c r="E14120" s="46"/>
      <c r="F14120" s="44"/>
    </row>
    <row r="14121" spans="3:6" x14ac:dyDescent="0.2">
      <c r="C14121"/>
      <c r="E14121" s="46"/>
      <c r="F14121" s="44"/>
    </row>
    <row r="14122" spans="3:6" x14ac:dyDescent="0.2">
      <c r="C14122"/>
      <c r="E14122" s="46"/>
      <c r="F14122" s="44"/>
    </row>
    <row r="14123" spans="3:6" x14ac:dyDescent="0.2">
      <c r="C14123"/>
      <c r="E14123" s="46"/>
      <c r="F14123" s="44"/>
    </row>
    <row r="14124" spans="3:6" x14ac:dyDescent="0.2">
      <c r="C14124"/>
      <c r="E14124" s="46"/>
      <c r="F14124" s="44"/>
    </row>
    <row r="14125" spans="3:6" x14ac:dyDescent="0.2">
      <c r="C14125"/>
      <c r="E14125" s="46"/>
      <c r="F14125" s="44"/>
    </row>
    <row r="14126" spans="3:6" x14ac:dyDescent="0.2">
      <c r="C14126"/>
      <c r="E14126" s="46"/>
      <c r="F14126" s="44"/>
    </row>
    <row r="14127" spans="3:6" x14ac:dyDescent="0.2">
      <c r="C14127"/>
      <c r="E14127" s="46"/>
      <c r="F14127" s="44"/>
    </row>
    <row r="14128" spans="3:6" x14ac:dyDescent="0.2">
      <c r="C14128"/>
      <c r="E14128" s="46"/>
      <c r="F14128" s="44"/>
    </row>
    <row r="14129" spans="3:6" x14ac:dyDescent="0.2">
      <c r="C14129"/>
      <c r="E14129" s="46"/>
      <c r="F14129" s="44"/>
    </row>
    <row r="14130" spans="3:6" x14ac:dyDescent="0.2">
      <c r="C14130"/>
      <c r="E14130" s="46"/>
      <c r="F14130" s="44"/>
    </row>
    <row r="14131" spans="3:6" x14ac:dyDescent="0.2">
      <c r="C14131"/>
      <c r="E14131" s="46"/>
      <c r="F14131" s="44"/>
    </row>
    <row r="14132" spans="3:6" x14ac:dyDescent="0.2">
      <c r="C14132"/>
      <c r="E14132" s="46"/>
      <c r="F14132" s="44"/>
    </row>
    <row r="14133" spans="3:6" x14ac:dyDescent="0.2">
      <c r="C14133"/>
      <c r="E14133" s="46"/>
      <c r="F14133" s="44"/>
    </row>
    <row r="14134" spans="3:6" x14ac:dyDescent="0.2">
      <c r="C14134"/>
      <c r="E14134" s="46"/>
      <c r="F14134" s="44"/>
    </row>
    <row r="14135" spans="3:6" x14ac:dyDescent="0.2">
      <c r="C14135"/>
      <c r="E14135" s="46"/>
      <c r="F14135" s="44"/>
    </row>
    <row r="14136" spans="3:6" x14ac:dyDescent="0.2">
      <c r="C14136"/>
      <c r="E14136" s="46"/>
      <c r="F14136" s="44"/>
    </row>
    <row r="14137" spans="3:6" x14ac:dyDescent="0.2">
      <c r="C14137"/>
      <c r="E14137" s="46"/>
      <c r="F14137" s="44"/>
    </row>
    <row r="14138" spans="3:6" x14ac:dyDescent="0.2">
      <c r="C14138"/>
      <c r="E14138" s="46"/>
      <c r="F14138" s="44"/>
    </row>
    <row r="14139" spans="3:6" x14ac:dyDescent="0.2">
      <c r="C14139"/>
      <c r="E14139" s="46"/>
      <c r="F14139" s="44"/>
    </row>
    <row r="14140" spans="3:6" x14ac:dyDescent="0.2">
      <c r="C14140"/>
      <c r="E14140" s="46"/>
      <c r="F14140" s="44"/>
    </row>
    <row r="14141" spans="3:6" x14ac:dyDescent="0.2">
      <c r="C14141"/>
      <c r="E14141" s="46"/>
      <c r="F14141" s="44"/>
    </row>
    <row r="14142" spans="3:6" x14ac:dyDescent="0.2">
      <c r="C14142"/>
      <c r="E14142" s="46"/>
      <c r="F14142" s="44"/>
    </row>
    <row r="14143" spans="3:6" x14ac:dyDescent="0.2">
      <c r="C14143"/>
      <c r="E14143" s="46"/>
      <c r="F14143" s="44"/>
    </row>
    <row r="14144" spans="3:6" x14ac:dyDescent="0.2">
      <c r="C14144"/>
      <c r="E14144" s="46"/>
      <c r="F14144" s="44"/>
    </row>
    <row r="14145" spans="3:6" x14ac:dyDescent="0.2">
      <c r="C14145"/>
      <c r="E14145" s="46"/>
      <c r="F14145" s="44"/>
    </row>
    <row r="14146" spans="3:6" x14ac:dyDescent="0.2">
      <c r="C14146"/>
      <c r="E14146" s="46"/>
      <c r="F14146" s="44"/>
    </row>
    <row r="14147" spans="3:6" x14ac:dyDescent="0.2">
      <c r="C14147"/>
      <c r="E14147" s="46"/>
      <c r="F14147" s="44"/>
    </row>
    <row r="14148" spans="3:6" x14ac:dyDescent="0.2">
      <c r="C14148"/>
      <c r="E14148" s="46"/>
      <c r="F14148" s="44"/>
    </row>
    <row r="14149" spans="3:6" x14ac:dyDescent="0.2">
      <c r="C14149"/>
      <c r="E14149" s="46"/>
      <c r="F14149" s="44"/>
    </row>
    <row r="14150" spans="3:6" x14ac:dyDescent="0.2">
      <c r="C14150"/>
      <c r="E14150" s="46"/>
      <c r="F14150" s="44"/>
    </row>
    <row r="14151" spans="3:6" x14ac:dyDescent="0.2">
      <c r="C14151"/>
      <c r="E14151" s="46"/>
      <c r="F14151" s="44"/>
    </row>
    <row r="14152" spans="3:6" x14ac:dyDescent="0.2">
      <c r="C14152"/>
      <c r="E14152" s="46"/>
      <c r="F14152" s="44"/>
    </row>
    <row r="14153" spans="3:6" x14ac:dyDescent="0.2">
      <c r="C14153"/>
      <c r="E14153" s="46"/>
      <c r="F14153" s="44"/>
    </row>
    <row r="14154" spans="3:6" x14ac:dyDescent="0.2">
      <c r="C14154"/>
      <c r="E14154" s="46"/>
      <c r="F14154" s="44"/>
    </row>
    <row r="14155" spans="3:6" x14ac:dyDescent="0.2">
      <c r="C14155"/>
      <c r="E14155" s="46"/>
      <c r="F14155" s="44"/>
    </row>
    <row r="14156" spans="3:6" x14ac:dyDescent="0.2">
      <c r="C14156"/>
      <c r="E14156" s="46"/>
      <c r="F14156" s="44"/>
    </row>
    <row r="14157" spans="3:6" x14ac:dyDescent="0.2">
      <c r="C14157"/>
      <c r="E14157" s="46"/>
      <c r="F14157" s="44"/>
    </row>
    <row r="14158" spans="3:6" x14ac:dyDescent="0.2">
      <c r="C14158"/>
      <c r="E14158" s="46"/>
      <c r="F14158" s="44"/>
    </row>
    <row r="14159" spans="3:6" x14ac:dyDescent="0.2">
      <c r="C14159"/>
      <c r="E14159" s="46"/>
      <c r="F14159" s="44"/>
    </row>
    <row r="14160" spans="3:6" x14ac:dyDescent="0.2">
      <c r="C14160"/>
      <c r="E14160" s="46"/>
      <c r="F14160" s="44"/>
    </row>
    <row r="14161" spans="3:6" x14ac:dyDescent="0.2">
      <c r="C14161"/>
      <c r="E14161" s="46"/>
      <c r="F14161" s="44"/>
    </row>
    <row r="14162" spans="3:6" x14ac:dyDescent="0.2">
      <c r="C14162"/>
      <c r="E14162" s="46"/>
      <c r="F14162" s="44"/>
    </row>
    <row r="14163" spans="3:6" x14ac:dyDescent="0.2">
      <c r="C14163"/>
      <c r="E14163" s="46"/>
      <c r="F14163" s="44"/>
    </row>
    <row r="14164" spans="3:6" x14ac:dyDescent="0.2">
      <c r="C14164"/>
      <c r="E14164" s="46"/>
      <c r="F14164" s="44"/>
    </row>
    <row r="14165" spans="3:6" x14ac:dyDescent="0.2">
      <c r="C14165"/>
      <c r="E14165" s="46"/>
      <c r="F14165" s="44"/>
    </row>
    <row r="14166" spans="3:6" x14ac:dyDescent="0.2">
      <c r="C14166"/>
      <c r="E14166" s="46"/>
      <c r="F14166" s="44"/>
    </row>
    <row r="14167" spans="3:6" x14ac:dyDescent="0.2">
      <c r="C14167"/>
      <c r="E14167" s="46"/>
      <c r="F14167" s="44"/>
    </row>
    <row r="14168" spans="3:6" x14ac:dyDescent="0.2">
      <c r="C14168"/>
      <c r="E14168" s="46"/>
      <c r="F14168" s="44"/>
    </row>
    <row r="14169" spans="3:6" x14ac:dyDescent="0.2">
      <c r="C14169"/>
      <c r="E14169" s="46"/>
      <c r="F14169" s="44"/>
    </row>
    <row r="14170" spans="3:6" x14ac:dyDescent="0.2">
      <c r="C14170"/>
      <c r="E14170" s="46"/>
      <c r="F14170" s="44"/>
    </row>
    <row r="14171" spans="3:6" x14ac:dyDescent="0.2">
      <c r="C14171"/>
      <c r="E14171" s="46"/>
      <c r="F14171" s="44"/>
    </row>
    <row r="14172" spans="3:6" x14ac:dyDescent="0.2">
      <c r="C14172"/>
      <c r="E14172" s="46"/>
      <c r="F14172" s="44"/>
    </row>
    <row r="14173" spans="3:6" x14ac:dyDescent="0.2">
      <c r="C14173"/>
      <c r="E14173" s="46"/>
      <c r="F14173" s="44"/>
    </row>
    <row r="14174" spans="3:6" x14ac:dyDescent="0.2">
      <c r="C14174"/>
      <c r="E14174" s="46"/>
      <c r="F14174" s="44"/>
    </row>
    <row r="14175" spans="3:6" x14ac:dyDescent="0.2">
      <c r="C14175"/>
      <c r="E14175" s="46"/>
      <c r="F14175" s="44"/>
    </row>
    <row r="14176" spans="3:6" x14ac:dyDescent="0.2">
      <c r="C14176"/>
      <c r="E14176" s="46"/>
      <c r="F14176" s="44"/>
    </row>
    <row r="14177" spans="3:6" x14ac:dyDescent="0.2">
      <c r="C14177"/>
      <c r="E14177" s="46"/>
      <c r="F14177" s="44"/>
    </row>
    <row r="14178" spans="3:6" x14ac:dyDescent="0.2">
      <c r="C14178"/>
      <c r="E14178" s="46"/>
      <c r="F14178" s="44"/>
    </row>
    <row r="14179" spans="3:6" x14ac:dyDescent="0.2">
      <c r="C14179"/>
      <c r="E14179" s="46"/>
      <c r="F14179" s="44"/>
    </row>
    <row r="14180" spans="3:6" x14ac:dyDescent="0.2">
      <c r="C14180"/>
      <c r="E14180" s="46"/>
      <c r="F14180" s="44"/>
    </row>
    <row r="14181" spans="3:6" x14ac:dyDescent="0.2">
      <c r="C14181"/>
      <c r="E14181" s="46"/>
      <c r="F14181" s="44"/>
    </row>
    <row r="14182" spans="3:6" x14ac:dyDescent="0.2">
      <c r="C14182"/>
      <c r="E14182" s="46"/>
      <c r="F14182" s="44"/>
    </row>
    <row r="14183" spans="3:6" x14ac:dyDescent="0.2">
      <c r="C14183"/>
      <c r="E14183" s="46"/>
      <c r="F14183" s="44"/>
    </row>
    <row r="14184" spans="3:6" x14ac:dyDescent="0.2">
      <c r="C14184"/>
      <c r="E14184" s="46"/>
      <c r="F14184" s="44"/>
    </row>
    <row r="14185" spans="3:6" x14ac:dyDescent="0.2">
      <c r="C14185"/>
      <c r="E14185" s="46"/>
      <c r="F14185" s="44"/>
    </row>
    <row r="14186" spans="3:6" x14ac:dyDescent="0.2">
      <c r="C14186"/>
      <c r="E14186" s="46"/>
      <c r="F14186" s="44"/>
    </row>
    <row r="14187" spans="3:6" x14ac:dyDescent="0.2">
      <c r="C14187"/>
      <c r="E14187" s="46"/>
      <c r="F14187" s="44"/>
    </row>
    <row r="14188" spans="3:6" x14ac:dyDescent="0.2">
      <c r="C14188"/>
      <c r="E14188" s="46"/>
      <c r="F14188" s="44"/>
    </row>
    <row r="14189" spans="3:6" x14ac:dyDescent="0.2">
      <c r="C14189"/>
      <c r="E14189" s="46"/>
      <c r="F14189" s="44"/>
    </row>
    <row r="14190" spans="3:6" x14ac:dyDescent="0.2">
      <c r="C14190"/>
      <c r="E14190" s="46"/>
      <c r="F14190" s="44"/>
    </row>
    <row r="14191" spans="3:6" x14ac:dyDescent="0.2">
      <c r="C14191"/>
      <c r="E14191" s="46"/>
      <c r="F14191" s="44"/>
    </row>
    <row r="14192" spans="3:6" x14ac:dyDescent="0.2">
      <c r="C14192"/>
      <c r="E14192" s="46"/>
      <c r="F14192" s="44"/>
    </row>
    <row r="14193" spans="3:6" x14ac:dyDescent="0.2">
      <c r="C14193"/>
      <c r="E14193" s="46"/>
      <c r="F14193" s="44"/>
    </row>
    <row r="14194" spans="3:6" x14ac:dyDescent="0.2">
      <c r="C14194"/>
      <c r="E14194" s="46"/>
      <c r="F14194" s="44"/>
    </row>
    <row r="14195" spans="3:6" x14ac:dyDescent="0.2">
      <c r="C14195"/>
      <c r="E14195" s="46"/>
      <c r="F14195" s="44"/>
    </row>
    <row r="14196" spans="3:6" x14ac:dyDescent="0.2">
      <c r="C14196"/>
      <c r="E14196" s="46"/>
      <c r="F14196" s="44"/>
    </row>
    <row r="14197" spans="3:6" x14ac:dyDescent="0.2">
      <c r="C14197"/>
      <c r="E14197" s="46"/>
      <c r="F14197" s="44"/>
    </row>
    <row r="14198" spans="3:6" x14ac:dyDescent="0.2">
      <c r="C14198"/>
      <c r="E14198" s="46"/>
      <c r="F14198" s="44"/>
    </row>
    <row r="14199" spans="3:6" x14ac:dyDescent="0.2">
      <c r="C14199"/>
      <c r="E14199" s="46"/>
      <c r="F14199" s="44"/>
    </row>
    <row r="14200" spans="3:6" x14ac:dyDescent="0.2">
      <c r="C14200"/>
      <c r="E14200" s="46"/>
      <c r="F14200" s="44"/>
    </row>
    <row r="14201" spans="3:6" x14ac:dyDescent="0.2">
      <c r="C14201"/>
      <c r="E14201" s="46"/>
      <c r="F14201" s="44"/>
    </row>
    <row r="14202" spans="3:6" x14ac:dyDescent="0.2">
      <c r="C14202"/>
      <c r="E14202" s="46"/>
      <c r="F14202" s="44"/>
    </row>
    <row r="14203" spans="3:6" x14ac:dyDescent="0.2">
      <c r="C14203"/>
      <c r="E14203" s="46"/>
      <c r="F14203" s="44"/>
    </row>
    <row r="14204" spans="3:6" x14ac:dyDescent="0.2">
      <c r="C14204"/>
      <c r="E14204" s="46"/>
      <c r="F14204" s="44"/>
    </row>
    <row r="14205" spans="3:6" x14ac:dyDescent="0.2">
      <c r="C14205"/>
      <c r="E14205" s="46"/>
      <c r="F14205" s="44"/>
    </row>
    <row r="14206" spans="3:6" x14ac:dyDescent="0.2">
      <c r="C14206"/>
      <c r="E14206" s="46"/>
      <c r="F14206" s="44"/>
    </row>
    <row r="14207" spans="3:6" x14ac:dyDescent="0.2">
      <c r="C14207"/>
      <c r="E14207" s="46"/>
      <c r="F14207" s="44"/>
    </row>
    <row r="14208" spans="3:6" x14ac:dyDescent="0.2">
      <c r="C14208"/>
      <c r="E14208" s="46"/>
      <c r="F14208" s="44"/>
    </row>
    <row r="14209" spans="3:6" x14ac:dyDescent="0.2">
      <c r="C14209"/>
      <c r="E14209" s="46"/>
      <c r="F14209" s="44"/>
    </row>
    <row r="14210" spans="3:6" x14ac:dyDescent="0.2">
      <c r="C14210"/>
      <c r="E14210" s="46"/>
      <c r="F14210" s="44"/>
    </row>
    <row r="14211" spans="3:6" x14ac:dyDescent="0.2">
      <c r="C14211"/>
      <c r="E14211" s="46"/>
      <c r="F14211" s="44"/>
    </row>
    <row r="14212" spans="3:6" x14ac:dyDescent="0.2">
      <c r="C14212"/>
      <c r="E14212" s="46"/>
      <c r="F14212" s="44"/>
    </row>
    <row r="14213" spans="3:6" x14ac:dyDescent="0.2">
      <c r="C14213"/>
      <c r="E14213" s="46"/>
      <c r="F14213" s="44"/>
    </row>
    <row r="14214" spans="3:6" x14ac:dyDescent="0.2">
      <c r="C14214"/>
      <c r="E14214" s="46"/>
      <c r="F14214" s="44"/>
    </row>
    <row r="14215" spans="3:6" x14ac:dyDescent="0.2">
      <c r="C14215"/>
      <c r="E14215" s="46"/>
      <c r="F14215" s="44"/>
    </row>
    <row r="14216" spans="3:6" x14ac:dyDescent="0.2">
      <c r="C14216"/>
      <c r="E14216" s="46"/>
      <c r="F14216" s="44"/>
    </row>
    <row r="14217" spans="3:6" x14ac:dyDescent="0.2">
      <c r="C14217"/>
      <c r="E14217" s="46"/>
      <c r="F14217" s="44"/>
    </row>
    <row r="14218" spans="3:6" x14ac:dyDescent="0.2">
      <c r="C14218"/>
      <c r="E14218" s="46"/>
      <c r="F14218" s="44"/>
    </row>
    <row r="14219" spans="3:6" x14ac:dyDescent="0.2">
      <c r="C14219"/>
      <c r="E14219" s="46"/>
      <c r="F14219" s="44"/>
    </row>
    <row r="14220" spans="3:6" x14ac:dyDescent="0.2">
      <c r="C14220"/>
      <c r="E14220" s="46"/>
      <c r="F14220" s="44"/>
    </row>
    <row r="14221" spans="3:6" x14ac:dyDescent="0.2">
      <c r="C14221"/>
      <c r="E14221" s="46"/>
      <c r="F14221" s="44"/>
    </row>
    <row r="14222" spans="3:6" x14ac:dyDescent="0.2">
      <c r="C14222"/>
      <c r="E14222" s="46"/>
      <c r="F14222" s="44"/>
    </row>
    <row r="14223" spans="3:6" x14ac:dyDescent="0.2">
      <c r="C14223"/>
      <c r="E14223" s="46"/>
      <c r="F14223" s="44"/>
    </row>
    <row r="14224" spans="3:6" x14ac:dyDescent="0.2">
      <c r="C14224"/>
      <c r="E14224" s="46"/>
      <c r="F14224" s="44"/>
    </row>
    <row r="14225" spans="3:6" x14ac:dyDescent="0.2">
      <c r="C14225"/>
      <c r="E14225" s="46"/>
      <c r="F14225" s="44"/>
    </row>
    <row r="14226" spans="3:6" x14ac:dyDescent="0.2">
      <c r="C14226"/>
      <c r="E14226" s="46"/>
      <c r="F14226" s="44"/>
    </row>
    <row r="14227" spans="3:6" x14ac:dyDescent="0.2">
      <c r="C14227"/>
      <c r="E14227" s="46"/>
      <c r="F14227" s="44"/>
    </row>
    <row r="14228" spans="3:6" x14ac:dyDescent="0.2">
      <c r="C14228"/>
      <c r="E14228" s="46"/>
      <c r="F14228" s="44"/>
    </row>
    <row r="14229" spans="3:6" x14ac:dyDescent="0.2">
      <c r="C14229"/>
      <c r="E14229" s="46"/>
      <c r="F14229" s="44"/>
    </row>
    <row r="14230" spans="3:6" x14ac:dyDescent="0.2">
      <c r="C14230"/>
      <c r="E14230" s="46"/>
      <c r="F14230" s="44"/>
    </row>
    <row r="14231" spans="3:6" x14ac:dyDescent="0.2">
      <c r="C14231"/>
      <c r="E14231" s="46"/>
      <c r="F14231" s="44"/>
    </row>
    <row r="14232" spans="3:6" x14ac:dyDescent="0.2">
      <c r="C14232"/>
      <c r="E14232" s="46"/>
      <c r="F14232" s="44"/>
    </row>
    <row r="14233" spans="3:6" x14ac:dyDescent="0.2">
      <c r="C14233"/>
      <c r="E14233" s="46"/>
      <c r="F14233" s="44"/>
    </row>
    <row r="14234" spans="3:6" x14ac:dyDescent="0.2">
      <c r="C14234"/>
      <c r="E14234" s="46"/>
      <c r="F14234" s="44"/>
    </row>
    <row r="14235" spans="3:6" x14ac:dyDescent="0.2">
      <c r="C14235"/>
      <c r="E14235" s="46"/>
      <c r="F14235" s="44"/>
    </row>
    <row r="14236" spans="3:6" x14ac:dyDescent="0.2">
      <c r="C14236"/>
      <c r="E14236" s="46"/>
      <c r="F14236" s="44"/>
    </row>
    <row r="14237" spans="3:6" x14ac:dyDescent="0.2">
      <c r="C14237"/>
      <c r="E14237" s="46"/>
      <c r="F14237" s="44"/>
    </row>
    <row r="14238" spans="3:6" x14ac:dyDescent="0.2">
      <c r="C14238"/>
      <c r="E14238" s="46"/>
      <c r="F14238" s="44"/>
    </row>
    <row r="14239" spans="3:6" x14ac:dyDescent="0.2">
      <c r="C14239"/>
      <c r="E14239" s="46"/>
      <c r="F14239" s="44"/>
    </row>
    <row r="14240" spans="3:6" x14ac:dyDescent="0.2">
      <c r="C14240"/>
      <c r="E14240" s="46"/>
      <c r="F14240" s="44"/>
    </row>
    <row r="14241" spans="3:6" x14ac:dyDescent="0.2">
      <c r="C14241"/>
      <c r="E14241" s="46"/>
      <c r="F14241" s="44"/>
    </row>
    <row r="14242" spans="3:6" x14ac:dyDescent="0.2">
      <c r="C14242"/>
      <c r="E14242" s="46"/>
      <c r="F14242" s="44"/>
    </row>
    <row r="14243" spans="3:6" x14ac:dyDescent="0.2">
      <c r="C14243"/>
      <c r="E14243" s="46"/>
      <c r="F14243" s="44"/>
    </row>
    <row r="14244" spans="3:6" x14ac:dyDescent="0.2">
      <c r="C14244"/>
      <c r="E14244" s="46"/>
      <c r="F14244" s="44"/>
    </row>
    <row r="14245" spans="3:6" x14ac:dyDescent="0.2">
      <c r="C14245"/>
      <c r="E14245" s="46"/>
      <c r="F14245" s="44"/>
    </row>
    <row r="14246" spans="3:6" x14ac:dyDescent="0.2">
      <c r="C14246"/>
      <c r="E14246" s="46"/>
      <c r="F14246" s="44"/>
    </row>
    <row r="14247" spans="3:6" x14ac:dyDescent="0.2">
      <c r="C14247"/>
      <c r="E14247" s="46"/>
      <c r="F14247" s="44"/>
    </row>
    <row r="14248" spans="3:6" x14ac:dyDescent="0.2">
      <c r="C14248"/>
      <c r="E14248" s="46"/>
      <c r="F14248" s="44"/>
    </row>
    <row r="14249" spans="3:6" x14ac:dyDescent="0.2">
      <c r="C14249"/>
      <c r="E14249" s="46"/>
      <c r="F14249" s="44"/>
    </row>
    <row r="14250" spans="3:6" x14ac:dyDescent="0.2">
      <c r="C14250"/>
      <c r="E14250" s="46"/>
      <c r="F14250" s="44"/>
    </row>
    <row r="14251" spans="3:6" x14ac:dyDescent="0.2">
      <c r="C14251"/>
      <c r="E14251" s="46"/>
      <c r="F14251" s="44"/>
    </row>
    <row r="14252" spans="3:6" x14ac:dyDescent="0.2">
      <c r="C14252"/>
      <c r="E14252" s="46"/>
      <c r="F14252" s="44"/>
    </row>
    <row r="14253" spans="3:6" x14ac:dyDescent="0.2">
      <c r="C14253"/>
      <c r="E14253" s="46"/>
      <c r="F14253" s="44"/>
    </row>
    <row r="14254" spans="3:6" x14ac:dyDescent="0.2">
      <c r="C14254"/>
      <c r="E14254" s="46"/>
      <c r="F14254" s="44"/>
    </row>
    <row r="14255" spans="3:6" x14ac:dyDescent="0.2">
      <c r="C14255"/>
      <c r="E14255" s="46"/>
      <c r="F14255" s="44"/>
    </row>
    <row r="14256" spans="3:6" x14ac:dyDescent="0.2">
      <c r="C14256"/>
      <c r="E14256" s="46"/>
      <c r="F14256" s="44"/>
    </row>
    <row r="14257" spans="3:6" x14ac:dyDescent="0.2">
      <c r="C14257"/>
      <c r="E14257" s="46"/>
      <c r="F14257" s="44"/>
    </row>
    <row r="14258" spans="3:6" x14ac:dyDescent="0.2">
      <c r="C14258"/>
      <c r="E14258" s="46"/>
      <c r="F14258" s="44"/>
    </row>
    <row r="14259" spans="3:6" x14ac:dyDescent="0.2">
      <c r="C14259"/>
      <c r="E14259" s="46"/>
      <c r="F14259" s="44"/>
    </row>
    <row r="14260" spans="3:6" x14ac:dyDescent="0.2">
      <c r="C14260"/>
      <c r="E14260" s="46"/>
      <c r="F14260" s="44"/>
    </row>
    <row r="14261" spans="3:6" x14ac:dyDescent="0.2">
      <c r="C14261"/>
      <c r="E14261" s="46"/>
      <c r="F14261" s="44"/>
    </row>
    <row r="14262" spans="3:6" x14ac:dyDescent="0.2">
      <c r="C14262"/>
      <c r="E14262" s="46"/>
      <c r="F14262" s="44"/>
    </row>
    <row r="14263" spans="3:6" x14ac:dyDescent="0.2">
      <c r="C14263"/>
      <c r="E14263" s="46"/>
      <c r="F14263" s="44"/>
    </row>
    <row r="14264" spans="3:6" x14ac:dyDescent="0.2">
      <c r="C14264"/>
      <c r="E14264" s="46"/>
      <c r="F14264" s="44"/>
    </row>
    <row r="14265" spans="3:6" x14ac:dyDescent="0.2">
      <c r="C14265"/>
      <c r="E14265" s="46"/>
      <c r="F14265" s="44"/>
    </row>
    <row r="14266" spans="3:6" x14ac:dyDescent="0.2">
      <c r="C14266"/>
      <c r="E14266" s="46"/>
      <c r="F14266" s="44"/>
    </row>
    <row r="14267" spans="3:6" x14ac:dyDescent="0.2">
      <c r="C14267"/>
      <c r="E14267" s="46"/>
      <c r="F14267" s="44"/>
    </row>
    <row r="14268" spans="3:6" x14ac:dyDescent="0.2">
      <c r="C14268"/>
      <c r="E14268" s="46"/>
      <c r="F14268" s="44"/>
    </row>
    <row r="14269" spans="3:6" x14ac:dyDescent="0.2">
      <c r="C14269"/>
      <c r="E14269" s="46"/>
      <c r="F14269" s="44"/>
    </row>
    <row r="14270" spans="3:6" x14ac:dyDescent="0.2">
      <c r="C14270"/>
      <c r="E14270" s="46"/>
      <c r="F14270" s="44"/>
    </row>
    <row r="14271" spans="3:6" x14ac:dyDescent="0.2">
      <c r="C14271"/>
      <c r="E14271" s="46"/>
      <c r="F14271" s="44"/>
    </row>
    <row r="14272" spans="3:6" x14ac:dyDescent="0.2">
      <c r="C14272"/>
      <c r="E14272" s="46"/>
      <c r="F14272" s="44"/>
    </row>
    <row r="14273" spans="3:6" x14ac:dyDescent="0.2">
      <c r="C14273"/>
      <c r="E14273" s="46"/>
      <c r="F14273" s="44"/>
    </row>
    <row r="14274" spans="3:6" x14ac:dyDescent="0.2">
      <c r="C14274"/>
      <c r="E14274" s="46"/>
      <c r="F14274" s="44"/>
    </row>
    <row r="14275" spans="3:6" x14ac:dyDescent="0.2">
      <c r="C14275"/>
      <c r="E14275" s="46"/>
      <c r="F14275" s="44"/>
    </row>
    <row r="14276" spans="3:6" x14ac:dyDescent="0.2">
      <c r="C14276"/>
      <c r="E14276" s="46"/>
      <c r="F14276" s="44"/>
    </row>
    <row r="14277" spans="3:6" x14ac:dyDescent="0.2">
      <c r="C14277"/>
      <c r="E14277" s="46"/>
      <c r="F14277" s="44"/>
    </row>
    <row r="14278" spans="3:6" x14ac:dyDescent="0.2">
      <c r="C14278"/>
      <c r="E14278" s="46"/>
      <c r="F14278" s="44"/>
    </row>
    <row r="14279" spans="3:6" x14ac:dyDescent="0.2">
      <c r="C14279"/>
      <c r="E14279" s="46"/>
      <c r="F14279" s="44"/>
    </row>
    <row r="14280" spans="3:6" x14ac:dyDescent="0.2">
      <c r="C14280"/>
      <c r="E14280" s="46"/>
      <c r="F14280" s="44"/>
    </row>
    <row r="14281" spans="3:6" x14ac:dyDescent="0.2">
      <c r="C14281"/>
      <c r="E14281" s="46"/>
      <c r="F14281" s="44"/>
    </row>
    <row r="14282" spans="3:6" x14ac:dyDescent="0.2">
      <c r="C14282"/>
      <c r="E14282" s="46"/>
      <c r="F14282" s="44"/>
    </row>
    <row r="14283" spans="3:6" x14ac:dyDescent="0.2">
      <c r="C14283"/>
      <c r="E14283" s="46"/>
      <c r="F14283" s="44"/>
    </row>
    <row r="14284" spans="3:6" x14ac:dyDescent="0.2">
      <c r="C14284"/>
      <c r="E14284" s="46"/>
      <c r="F14284" s="44"/>
    </row>
    <row r="14285" spans="3:6" x14ac:dyDescent="0.2">
      <c r="C14285"/>
      <c r="E14285" s="46"/>
      <c r="F14285" s="44"/>
    </row>
    <row r="14286" spans="3:6" x14ac:dyDescent="0.2">
      <c r="C14286"/>
      <c r="E14286" s="46"/>
      <c r="F14286" s="44"/>
    </row>
    <row r="14287" spans="3:6" x14ac:dyDescent="0.2">
      <c r="C14287"/>
      <c r="E14287" s="46"/>
      <c r="F14287" s="44"/>
    </row>
    <row r="14288" spans="3:6" x14ac:dyDescent="0.2">
      <c r="C14288"/>
      <c r="E14288" s="46"/>
      <c r="F14288" s="44"/>
    </row>
    <row r="14289" spans="3:6" x14ac:dyDescent="0.2">
      <c r="C14289"/>
      <c r="E14289" s="46"/>
      <c r="F14289" s="44"/>
    </row>
    <row r="14290" spans="3:6" x14ac:dyDescent="0.2">
      <c r="C14290"/>
      <c r="E14290" s="46"/>
      <c r="F14290" s="44"/>
    </row>
    <row r="14291" spans="3:6" x14ac:dyDescent="0.2">
      <c r="C14291"/>
      <c r="E14291" s="46"/>
      <c r="F14291" s="44"/>
    </row>
    <row r="14292" spans="3:6" x14ac:dyDescent="0.2">
      <c r="C14292"/>
      <c r="E14292" s="46"/>
      <c r="F14292" s="44"/>
    </row>
    <row r="14293" spans="3:6" x14ac:dyDescent="0.2">
      <c r="C14293"/>
      <c r="E14293" s="46"/>
      <c r="F14293" s="44"/>
    </row>
    <row r="14294" spans="3:6" x14ac:dyDescent="0.2">
      <c r="C14294"/>
      <c r="E14294" s="46"/>
      <c r="F14294" s="44"/>
    </row>
    <row r="14295" spans="3:6" x14ac:dyDescent="0.2">
      <c r="C14295"/>
      <c r="E14295" s="46"/>
      <c r="F14295" s="44"/>
    </row>
    <row r="14296" spans="3:6" x14ac:dyDescent="0.2">
      <c r="C14296"/>
      <c r="E14296" s="46"/>
      <c r="F14296" s="44"/>
    </row>
    <row r="14297" spans="3:6" x14ac:dyDescent="0.2">
      <c r="C14297"/>
      <c r="E14297" s="46"/>
      <c r="F14297" s="44"/>
    </row>
    <row r="14298" spans="3:6" x14ac:dyDescent="0.2">
      <c r="C14298"/>
      <c r="E14298" s="46"/>
      <c r="F14298" s="44"/>
    </row>
    <row r="14299" spans="3:6" x14ac:dyDescent="0.2">
      <c r="C14299"/>
      <c r="E14299" s="46"/>
      <c r="F14299" s="44"/>
    </row>
    <row r="14300" spans="3:6" x14ac:dyDescent="0.2">
      <c r="C14300"/>
      <c r="E14300" s="46"/>
      <c r="F14300" s="44"/>
    </row>
    <row r="14301" spans="3:6" x14ac:dyDescent="0.2">
      <c r="C14301"/>
      <c r="E14301" s="46"/>
      <c r="F14301" s="44"/>
    </row>
    <row r="14302" spans="3:6" x14ac:dyDescent="0.2">
      <c r="C14302"/>
      <c r="E14302" s="46"/>
      <c r="F14302" s="44"/>
    </row>
    <row r="14303" spans="3:6" x14ac:dyDescent="0.2">
      <c r="C14303"/>
      <c r="E14303" s="46"/>
      <c r="F14303" s="44"/>
    </row>
    <row r="14304" spans="3:6" x14ac:dyDescent="0.2">
      <c r="C14304"/>
      <c r="E14304" s="46"/>
      <c r="F14304" s="44"/>
    </row>
    <row r="14305" spans="3:6" x14ac:dyDescent="0.2">
      <c r="C14305"/>
      <c r="E14305" s="46"/>
      <c r="F14305" s="44"/>
    </row>
    <row r="14306" spans="3:6" x14ac:dyDescent="0.2">
      <c r="C14306"/>
      <c r="E14306" s="46"/>
      <c r="F14306" s="44"/>
    </row>
    <row r="14307" spans="3:6" x14ac:dyDescent="0.2">
      <c r="C14307"/>
      <c r="E14307" s="46"/>
      <c r="F14307" s="44"/>
    </row>
    <row r="14308" spans="3:6" x14ac:dyDescent="0.2">
      <c r="C14308"/>
      <c r="E14308" s="46"/>
      <c r="F14308" s="44"/>
    </row>
    <row r="14309" spans="3:6" x14ac:dyDescent="0.2">
      <c r="C14309"/>
      <c r="E14309" s="46"/>
      <c r="F14309" s="44"/>
    </row>
    <row r="14310" spans="3:6" x14ac:dyDescent="0.2">
      <c r="C14310"/>
      <c r="E14310" s="46"/>
      <c r="F14310" s="44"/>
    </row>
    <row r="14311" spans="3:6" x14ac:dyDescent="0.2">
      <c r="C14311"/>
      <c r="E14311" s="46"/>
      <c r="F14311" s="44"/>
    </row>
    <row r="14312" spans="3:6" x14ac:dyDescent="0.2">
      <c r="C14312"/>
      <c r="E14312" s="46"/>
      <c r="F14312" s="44"/>
    </row>
    <row r="14313" spans="3:6" x14ac:dyDescent="0.2">
      <c r="C14313"/>
      <c r="E14313" s="46"/>
      <c r="F14313" s="44"/>
    </row>
    <row r="14314" spans="3:6" x14ac:dyDescent="0.2">
      <c r="C14314"/>
      <c r="E14314" s="46"/>
      <c r="F14314" s="44"/>
    </row>
    <row r="14315" spans="3:6" x14ac:dyDescent="0.2">
      <c r="C14315"/>
      <c r="E14315" s="46"/>
      <c r="F14315" s="44"/>
    </row>
    <row r="14316" spans="3:6" x14ac:dyDescent="0.2">
      <c r="C14316"/>
      <c r="E14316" s="46"/>
      <c r="F14316" s="44"/>
    </row>
    <row r="14317" spans="3:6" x14ac:dyDescent="0.2">
      <c r="C14317"/>
      <c r="E14317" s="46"/>
      <c r="F14317" s="44"/>
    </row>
    <row r="14318" spans="3:6" x14ac:dyDescent="0.2">
      <c r="C14318"/>
      <c r="E14318" s="46"/>
      <c r="F14318" s="44"/>
    </row>
    <row r="14319" spans="3:6" x14ac:dyDescent="0.2">
      <c r="C14319"/>
      <c r="E14319" s="46"/>
      <c r="F14319" s="44"/>
    </row>
    <row r="14320" spans="3:6" x14ac:dyDescent="0.2">
      <c r="C14320"/>
      <c r="E14320" s="46"/>
      <c r="F14320" s="44"/>
    </row>
    <row r="14321" spans="3:6" x14ac:dyDescent="0.2">
      <c r="C14321"/>
      <c r="E14321" s="46"/>
      <c r="F14321" s="44"/>
    </row>
    <row r="14322" spans="3:6" x14ac:dyDescent="0.2">
      <c r="C14322"/>
      <c r="E14322" s="46"/>
      <c r="F14322" s="44"/>
    </row>
    <row r="14323" spans="3:6" x14ac:dyDescent="0.2">
      <c r="C14323"/>
      <c r="E14323" s="46"/>
      <c r="F14323" s="44"/>
    </row>
    <row r="14324" spans="3:6" x14ac:dyDescent="0.2">
      <c r="C14324"/>
      <c r="E14324" s="46"/>
      <c r="F14324" s="44"/>
    </row>
    <row r="14325" spans="3:6" x14ac:dyDescent="0.2">
      <c r="C14325"/>
      <c r="E14325" s="46"/>
      <c r="F14325" s="44"/>
    </row>
    <row r="14326" spans="3:6" x14ac:dyDescent="0.2">
      <c r="C14326"/>
      <c r="E14326" s="46"/>
      <c r="F14326" s="44"/>
    </row>
    <row r="14327" spans="3:6" x14ac:dyDescent="0.2">
      <c r="C14327"/>
      <c r="E14327" s="46"/>
      <c r="F14327" s="44"/>
    </row>
    <row r="14328" spans="3:6" x14ac:dyDescent="0.2">
      <c r="C14328"/>
      <c r="E14328" s="46"/>
      <c r="F14328" s="44"/>
    </row>
    <row r="14329" spans="3:6" x14ac:dyDescent="0.2">
      <c r="C14329"/>
      <c r="E14329" s="46"/>
      <c r="F14329" s="44"/>
    </row>
    <row r="14330" spans="3:6" x14ac:dyDescent="0.2">
      <c r="C14330"/>
      <c r="E14330" s="46"/>
      <c r="F14330" s="44"/>
    </row>
    <row r="14331" spans="3:6" x14ac:dyDescent="0.2">
      <c r="C14331"/>
      <c r="E14331" s="46"/>
      <c r="F14331" s="44"/>
    </row>
    <row r="14332" spans="3:6" x14ac:dyDescent="0.2">
      <c r="C14332"/>
      <c r="E14332" s="46"/>
      <c r="F14332" s="44"/>
    </row>
    <row r="14333" spans="3:6" x14ac:dyDescent="0.2">
      <c r="C14333"/>
      <c r="E14333" s="46"/>
      <c r="F14333" s="44"/>
    </row>
    <row r="14334" spans="3:6" x14ac:dyDescent="0.2">
      <c r="C14334"/>
      <c r="E14334" s="46"/>
      <c r="F14334" s="44"/>
    </row>
    <row r="14335" spans="3:6" x14ac:dyDescent="0.2">
      <c r="C14335"/>
      <c r="E14335" s="46"/>
      <c r="F14335" s="44"/>
    </row>
    <row r="14336" spans="3:6" x14ac:dyDescent="0.2">
      <c r="C14336"/>
      <c r="E14336" s="46"/>
      <c r="F14336" s="44"/>
    </row>
    <row r="14337" spans="3:6" x14ac:dyDescent="0.2">
      <c r="C14337"/>
      <c r="E14337" s="46"/>
      <c r="F14337" s="44"/>
    </row>
    <row r="14338" spans="3:6" x14ac:dyDescent="0.2">
      <c r="C14338"/>
      <c r="E14338" s="46"/>
      <c r="F14338" s="44"/>
    </row>
    <row r="14339" spans="3:6" x14ac:dyDescent="0.2">
      <c r="C14339"/>
      <c r="E14339" s="46"/>
      <c r="F14339" s="44"/>
    </row>
    <row r="14340" spans="3:6" x14ac:dyDescent="0.2">
      <c r="C14340"/>
      <c r="E14340" s="46"/>
      <c r="F14340" s="44"/>
    </row>
    <row r="14341" spans="3:6" x14ac:dyDescent="0.2">
      <c r="C14341"/>
      <c r="E14341" s="46"/>
      <c r="F14341" s="44"/>
    </row>
    <row r="14342" spans="3:6" x14ac:dyDescent="0.2">
      <c r="C14342"/>
      <c r="E14342" s="46"/>
      <c r="F14342" s="44"/>
    </row>
    <row r="14343" spans="3:6" x14ac:dyDescent="0.2">
      <c r="C14343"/>
      <c r="E14343" s="46"/>
      <c r="F14343" s="44"/>
    </row>
    <row r="14344" spans="3:6" x14ac:dyDescent="0.2">
      <c r="C14344"/>
      <c r="E14344" s="46"/>
      <c r="F14344" s="44"/>
    </row>
    <row r="14345" spans="3:6" x14ac:dyDescent="0.2">
      <c r="C14345"/>
      <c r="E14345" s="46"/>
      <c r="F14345" s="44"/>
    </row>
    <row r="14346" spans="3:6" x14ac:dyDescent="0.2">
      <c r="C14346"/>
      <c r="E14346" s="46"/>
      <c r="F14346" s="44"/>
    </row>
    <row r="14347" spans="3:6" x14ac:dyDescent="0.2">
      <c r="C14347"/>
      <c r="E14347" s="46"/>
      <c r="F14347" s="44"/>
    </row>
    <row r="14348" spans="3:6" x14ac:dyDescent="0.2">
      <c r="C14348"/>
      <c r="E14348" s="46"/>
      <c r="F14348" s="44"/>
    </row>
    <row r="14349" spans="3:6" x14ac:dyDescent="0.2">
      <c r="C14349"/>
      <c r="E14349" s="46"/>
      <c r="F14349" s="44"/>
    </row>
    <row r="14350" spans="3:6" x14ac:dyDescent="0.2">
      <c r="C14350"/>
      <c r="E14350" s="46"/>
      <c r="F14350" s="44"/>
    </row>
    <row r="14351" spans="3:6" x14ac:dyDescent="0.2">
      <c r="C14351"/>
      <c r="E14351" s="46"/>
      <c r="F14351" s="44"/>
    </row>
    <row r="14352" spans="3:6" x14ac:dyDescent="0.2">
      <c r="C14352"/>
      <c r="E14352" s="46"/>
      <c r="F14352" s="44"/>
    </row>
    <row r="14353" spans="3:6" x14ac:dyDescent="0.2">
      <c r="C14353"/>
      <c r="E14353" s="46"/>
      <c r="F14353" s="44"/>
    </row>
    <row r="14354" spans="3:6" x14ac:dyDescent="0.2">
      <c r="C14354"/>
      <c r="E14354" s="46"/>
      <c r="F14354" s="44"/>
    </row>
    <row r="14355" spans="3:6" x14ac:dyDescent="0.2">
      <c r="C14355"/>
      <c r="E14355" s="46"/>
      <c r="F14355" s="44"/>
    </row>
    <row r="14356" spans="3:6" x14ac:dyDescent="0.2">
      <c r="C14356"/>
      <c r="E14356" s="46"/>
      <c r="F14356" s="44"/>
    </row>
    <row r="14357" spans="3:6" x14ac:dyDescent="0.2">
      <c r="C14357"/>
      <c r="E14357" s="46"/>
      <c r="F14357" s="44"/>
    </row>
    <row r="14358" spans="3:6" x14ac:dyDescent="0.2">
      <c r="C14358"/>
      <c r="E14358" s="46"/>
      <c r="F14358" s="44"/>
    </row>
    <row r="14359" spans="3:6" x14ac:dyDescent="0.2">
      <c r="C14359"/>
      <c r="E14359" s="46"/>
      <c r="F14359" s="44"/>
    </row>
    <row r="14360" spans="3:6" x14ac:dyDescent="0.2">
      <c r="C14360"/>
      <c r="E14360" s="46"/>
      <c r="F14360" s="44"/>
    </row>
    <row r="14361" spans="3:6" x14ac:dyDescent="0.2">
      <c r="C14361"/>
      <c r="E14361" s="46"/>
      <c r="F14361" s="44"/>
    </row>
    <row r="14362" spans="3:6" x14ac:dyDescent="0.2">
      <c r="C14362"/>
      <c r="E14362" s="46"/>
      <c r="F14362" s="44"/>
    </row>
    <row r="14363" spans="3:6" x14ac:dyDescent="0.2">
      <c r="C14363"/>
      <c r="E14363" s="46"/>
      <c r="F14363" s="44"/>
    </row>
    <row r="14364" spans="3:6" x14ac:dyDescent="0.2">
      <c r="C14364"/>
      <c r="E14364" s="46"/>
      <c r="F14364" s="44"/>
    </row>
    <row r="14365" spans="3:6" x14ac:dyDescent="0.2">
      <c r="C14365"/>
      <c r="E14365" s="46"/>
      <c r="F14365" s="44"/>
    </row>
    <row r="14366" spans="3:6" x14ac:dyDescent="0.2">
      <c r="C14366"/>
      <c r="E14366" s="46"/>
      <c r="F14366" s="44"/>
    </row>
    <row r="14367" spans="3:6" x14ac:dyDescent="0.2">
      <c r="C14367"/>
      <c r="E14367" s="46"/>
      <c r="F14367" s="44"/>
    </row>
    <row r="14368" spans="3:6" x14ac:dyDescent="0.2">
      <c r="C14368"/>
      <c r="E14368" s="46"/>
      <c r="F14368" s="44"/>
    </row>
    <row r="14369" spans="3:6" x14ac:dyDescent="0.2">
      <c r="C14369"/>
      <c r="E14369" s="46"/>
      <c r="F14369" s="44"/>
    </row>
    <row r="14370" spans="3:6" x14ac:dyDescent="0.2">
      <c r="C14370"/>
      <c r="E14370" s="46"/>
      <c r="F14370" s="44"/>
    </row>
    <row r="14371" spans="3:6" x14ac:dyDescent="0.2">
      <c r="C14371"/>
      <c r="E14371" s="46"/>
      <c r="F14371" s="44"/>
    </row>
    <row r="14372" spans="3:6" x14ac:dyDescent="0.2">
      <c r="C14372"/>
      <c r="E14372" s="46"/>
      <c r="F14372" s="44"/>
    </row>
    <row r="14373" spans="3:6" x14ac:dyDescent="0.2">
      <c r="C14373"/>
      <c r="E14373" s="46"/>
      <c r="F14373" s="44"/>
    </row>
    <row r="14374" spans="3:6" x14ac:dyDescent="0.2">
      <c r="C14374"/>
      <c r="E14374" s="46"/>
      <c r="F14374" s="44"/>
    </row>
    <row r="14375" spans="3:6" x14ac:dyDescent="0.2">
      <c r="C14375"/>
      <c r="E14375" s="46"/>
      <c r="F14375" s="44"/>
    </row>
    <row r="14376" spans="3:6" x14ac:dyDescent="0.2">
      <c r="C14376"/>
      <c r="E14376" s="46"/>
      <c r="F14376" s="44"/>
    </row>
    <row r="14377" spans="3:6" x14ac:dyDescent="0.2">
      <c r="C14377"/>
      <c r="E14377" s="46"/>
      <c r="F14377" s="44"/>
    </row>
    <row r="14378" spans="3:6" x14ac:dyDescent="0.2">
      <c r="C14378"/>
      <c r="E14378" s="46"/>
      <c r="F14378" s="44"/>
    </row>
    <row r="14379" spans="3:6" x14ac:dyDescent="0.2">
      <c r="C14379"/>
      <c r="E14379" s="46"/>
      <c r="F14379" s="44"/>
    </row>
    <row r="14380" spans="3:6" x14ac:dyDescent="0.2">
      <c r="C14380"/>
      <c r="E14380" s="46"/>
      <c r="F14380" s="44"/>
    </row>
    <row r="14381" spans="3:6" x14ac:dyDescent="0.2">
      <c r="C14381"/>
      <c r="E14381" s="46"/>
      <c r="F14381" s="44"/>
    </row>
    <row r="14382" spans="3:6" x14ac:dyDescent="0.2">
      <c r="C14382"/>
      <c r="E14382" s="46"/>
      <c r="F14382" s="44"/>
    </row>
    <row r="14383" spans="3:6" x14ac:dyDescent="0.2">
      <c r="C14383"/>
      <c r="E14383" s="46"/>
      <c r="F14383" s="44"/>
    </row>
    <row r="14384" spans="3:6" x14ac:dyDescent="0.2">
      <c r="C14384"/>
      <c r="E14384" s="46"/>
      <c r="F14384" s="44"/>
    </row>
    <row r="14385" spans="3:6" x14ac:dyDescent="0.2">
      <c r="C14385"/>
      <c r="E14385" s="46"/>
      <c r="F14385" s="44"/>
    </row>
    <row r="14386" spans="3:6" x14ac:dyDescent="0.2">
      <c r="C14386"/>
      <c r="E14386" s="46"/>
      <c r="F14386" s="44"/>
    </row>
    <row r="14387" spans="3:6" x14ac:dyDescent="0.2">
      <c r="C14387"/>
      <c r="E14387" s="46"/>
      <c r="F14387" s="44"/>
    </row>
    <row r="14388" spans="3:6" x14ac:dyDescent="0.2">
      <c r="C14388"/>
      <c r="E14388" s="46"/>
      <c r="F14388" s="44"/>
    </row>
    <row r="14389" spans="3:6" x14ac:dyDescent="0.2">
      <c r="C14389"/>
      <c r="E14389" s="46"/>
      <c r="F14389" s="44"/>
    </row>
    <row r="14390" spans="3:6" x14ac:dyDescent="0.2">
      <c r="C14390"/>
      <c r="E14390" s="46"/>
      <c r="F14390" s="44"/>
    </row>
    <row r="14391" spans="3:6" x14ac:dyDescent="0.2">
      <c r="C14391"/>
      <c r="E14391" s="46"/>
      <c r="F14391" s="44"/>
    </row>
    <row r="14392" spans="3:6" x14ac:dyDescent="0.2">
      <c r="C14392"/>
      <c r="E14392" s="46"/>
      <c r="F14392" s="44"/>
    </row>
    <row r="14393" spans="3:6" x14ac:dyDescent="0.2">
      <c r="C14393"/>
      <c r="E14393" s="46"/>
      <c r="F14393" s="44"/>
    </row>
    <row r="14394" spans="3:6" x14ac:dyDescent="0.2">
      <c r="C14394"/>
      <c r="E14394" s="46"/>
      <c r="F14394" s="44"/>
    </row>
    <row r="14395" spans="3:6" x14ac:dyDescent="0.2">
      <c r="C14395"/>
      <c r="E14395" s="46"/>
      <c r="F14395" s="44"/>
    </row>
    <row r="14396" spans="3:6" x14ac:dyDescent="0.2">
      <c r="C14396"/>
      <c r="E14396" s="46"/>
      <c r="F14396" s="44"/>
    </row>
    <row r="14397" spans="3:6" x14ac:dyDescent="0.2">
      <c r="C14397"/>
      <c r="E14397" s="46"/>
      <c r="F14397" s="44"/>
    </row>
    <row r="14398" spans="3:6" x14ac:dyDescent="0.2">
      <c r="C14398"/>
      <c r="E14398" s="46"/>
      <c r="F14398" s="44"/>
    </row>
    <row r="14399" spans="3:6" x14ac:dyDescent="0.2">
      <c r="C14399"/>
      <c r="E14399" s="46"/>
      <c r="F14399" s="44"/>
    </row>
    <row r="14400" spans="3:6" x14ac:dyDescent="0.2">
      <c r="C14400"/>
      <c r="E14400" s="46"/>
      <c r="F14400" s="44"/>
    </row>
    <row r="14401" spans="3:6" x14ac:dyDescent="0.2">
      <c r="C14401"/>
      <c r="E14401" s="46"/>
      <c r="F14401" s="44"/>
    </row>
    <row r="14402" spans="3:6" x14ac:dyDescent="0.2">
      <c r="C14402"/>
      <c r="E14402" s="46"/>
      <c r="F14402" s="44"/>
    </row>
    <row r="14403" spans="3:6" x14ac:dyDescent="0.2">
      <c r="C14403"/>
      <c r="E14403" s="46"/>
      <c r="F14403" s="44"/>
    </row>
    <row r="14404" spans="3:6" x14ac:dyDescent="0.2">
      <c r="C14404"/>
      <c r="E14404" s="46"/>
      <c r="F14404" s="44"/>
    </row>
    <row r="14405" spans="3:6" x14ac:dyDescent="0.2">
      <c r="C14405"/>
      <c r="E14405" s="46"/>
      <c r="F14405" s="44"/>
    </row>
    <row r="14406" spans="3:6" x14ac:dyDescent="0.2">
      <c r="C14406"/>
      <c r="E14406" s="46"/>
      <c r="F14406" s="44"/>
    </row>
    <row r="14407" spans="3:6" x14ac:dyDescent="0.2">
      <c r="C14407"/>
      <c r="E14407" s="46"/>
      <c r="F14407" s="44"/>
    </row>
    <row r="14408" spans="3:6" x14ac:dyDescent="0.2">
      <c r="C14408"/>
      <c r="E14408" s="46"/>
      <c r="F14408" s="44"/>
    </row>
    <row r="14409" spans="3:6" x14ac:dyDescent="0.2">
      <c r="C14409"/>
      <c r="E14409" s="46"/>
      <c r="F14409" s="44"/>
    </row>
    <row r="14410" spans="3:6" x14ac:dyDescent="0.2">
      <c r="C14410"/>
      <c r="E14410" s="46"/>
      <c r="F14410" s="44"/>
    </row>
    <row r="14411" spans="3:6" x14ac:dyDescent="0.2">
      <c r="C14411"/>
      <c r="E14411" s="46"/>
      <c r="F14411" s="44"/>
    </row>
    <row r="14412" spans="3:6" x14ac:dyDescent="0.2">
      <c r="C14412"/>
      <c r="E14412" s="46"/>
      <c r="F14412" s="44"/>
    </row>
    <row r="14413" spans="3:6" x14ac:dyDescent="0.2">
      <c r="C14413"/>
      <c r="E14413" s="46"/>
      <c r="F14413" s="44"/>
    </row>
    <row r="14414" spans="3:6" x14ac:dyDescent="0.2">
      <c r="C14414"/>
      <c r="E14414" s="46"/>
      <c r="F14414" s="44"/>
    </row>
    <row r="14415" spans="3:6" x14ac:dyDescent="0.2">
      <c r="C14415"/>
      <c r="E14415" s="46"/>
      <c r="F14415" s="44"/>
    </row>
    <row r="14416" spans="3:6" x14ac:dyDescent="0.2">
      <c r="C14416"/>
      <c r="E14416" s="46"/>
      <c r="F14416" s="44"/>
    </row>
    <row r="14417" spans="3:6" x14ac:dyDescent="0.2">
      <c r="C14417"/>
      <c r="E14417" s="46"/>
      <c r="F14417" s="44"/>
    </row>
    <row r="14418" spans="3:6" x14ac:dyDescent="0.2">
      <c r="C14418"/>
      <c r="E14418" s="46"/>
      <c r="F14418" s="44"/>
    </row>
    <row r="14419" spans="3:6" x14ac:dyDescent="0.2">
      <c r="C14419"/>
      <c r="E14419" s="46"/>
      <c r="F14419" s="44"/>
    </row>
    <row r="14420" spans="3:6" x14ac:dyDescent="0.2">
      <c r="C14420"/>
      <c r="E14420" s="46"/>
      <c r="F14420" s="44"/>
    </row>
    <row r="14421" spans="3:6" x14ac:dyDescent="0.2">
      <c r="C14421"/>
      <c r="E14421" s="46"/>
      <c r="F14421" s="44"/>
    </row>
    <row r="14422" spans="3:6" x14ac:dyDescent="0.2">
      <c r="C14422"/>
      <c r="E14422" s="46"/>
      <c r="F14422" s="44"/>
    </row>
    <row r="14423" spans="3:6" x14ac:dyDescent="0.2">
      <c r="C14423"/>
      <c r="E14423" s="46"/>
      <c r="F14423" s="44"/>
    </row>
    <row r="14424" spans="3:6" x14ac:dyDescent="0.2">
      <c r="C14424"/>
      <c r="E14424" s="46"/>
      <c r="F14424" s="44"/>
    </row>
    <row r="14425" spans="3:6" x14ac:dyDescent="0.2">
      <c r="C14425"/>
      <c r="E14425" s="46"/>
      <c r="F14425" s="44"/>
    </row>
    <row r="14426" spans="3:6" x14ac:dyDescent="0.2">
      <c r="C14426"/>
      <c r="E14426" s="46"/>
      <c r="F14426" s="44"/>
    </row>
    <row r="14427" spans="3:6" x14ac:dyDescent="0.2">
      <c r="C14427"/>
      <c r="E14427" s="46"/>
      <c r="F14427" s="44"/>
    </row>
    <row r="14428" spans="3:6" x14ac:dyDescent="0.2">
      <c r="C14428"/>
      <c r="E14428" s="46"/>
      <c r="F14428" s="44"/>
    </row>
    <row r="14429" spans="3:6" x14ac:dyDescent="0.2">
      <c r="C14429"/>
      <c r="E14429" s="46"/>
      <c r="F14429" s="44"/>
    </row>
    <row r="14430" spans="3:6" x14ac:dyDescent="0.2">
      <c r="C14430"/>
      <c r="E14430" s="46"/>
      <c r="F14430" s="44"/>
    </row>
    <row r="14431" spans="3:6" x14ac:dyDescent="0.2">
      <c r="C14431"/>
      <c r="E14431" s="46"/>
      <c r="F14431" s="44"/>
    </row>
    <row r="14432" spans="3:6" x14ac:dyDescent="0.2">
      <c r="C14432"/>
      <c r="E14432" s="46"/>
      <c r="F14432" s="44"/>
    </row>
    <row r="14433" spans="3:6" x14ac:dyDescent="0.2">
      <c r="C14433"/>
      <c r="E14433" s="46"/>
      <c r="F14433" s="44"/>
    </row>
    <row r="14434" spans="3:6" x14ac:dyDescent="0.2">
      <c r="C14434"/>
      <c r="E14434" s="46"/>
      <c r="F14434" s="44"/>
    </row>
    <row r="14435" spans="3:6" x14ac:dyDescent="0.2">
      <c r="C14435"/>
      <c r="E14435" s="46"/>
      <c r="F14435" s="44"/>
    </row>
    <row r="14436" spans="3:6" x14ac:dyDescent="0.2">
      <c r="C14436"/>
      <c r="E14436" s="46"/>
      <c r="F14436" s="44"/>
    </row>
    <row r="14437" spans="3:6" x14ac:dyDescent="0.2">
      <c r="C14437"/>
      <c r="E14437" s="46"/>
      <c r="F14437" s="44"/>
    </row>
    <row r="14438" spans="3:6" x14ac:dyDescent="0.2">
      <c r="C14438"/>
      <c r="E14438" s="46"/>
      <c r="F14438" s="44"/>
    </row>
    <row r="14439" spans="3:6" x14ac:dyDescent="0.2">
      <c r="C14439"/>
      <c r="E14439" s="46"/>
      <c r="F14439" s="44"/>
    </row>
    <row r="14440" spans="3:6" x14ac:dyDescent="0.2">
      <c r="C14440"/>
      <c r="E14440" s="46"/>
      <c r="F14440" s="44"/>
    </row>
    <row r="14441" spans="3:6" x14ac:dyDescent="0.2">
      <c r="C14441"/>
      <c r="E14441" s="46"/>
      <c r="F14441" s="44"/>
    </row>
    <row r="14442" spans="3:6" x14ac:dyDescent="0.2">
      <c r="C14442"/>
      <c r="E14442" s="46"/>
      <c r="F14442" s="44"/>
    </row>
    <row r="14443" spans="3:6" x14ac:dyDescent="0.2">
      <c r="C14443"/>
      <c r="E14443" s="46"/>
      <c r="F14443" s="44"/>
    </row>
    <row r="14444" spans="3:6" x14ac:dyDescent="0.2">
      <c r="C14444"/>
      <c r="E14444" s="46"/>
      <c r="F14444" s="44"/>
    </row>
    <row r="14445" spans="3:6" x14ac:dyDescent="0.2">
      <c r="C14445"/>
      <c r="E14445" s="46"/>
      <c r="F14445" s="44"/>
    </row>
    <row r="14446" spans="3:6" x14ac:dyDescent="0.2">
      <c r="C14446"/>
      <c r="E14446" s="46"/>
      <c r="F14446" s="44"/>
    </row>
    <row r="14447" spans="3:6" x14ac:dyDescent="0.2">
      <c r="C14447"/>
      <c r="E14447" s="46"/>
      <c r="F14447" s="44"/>
    </row>
    <row r="14448" spans="3:6" x14ac:dyDescent="0.2">
      <c r="C14448"/>
      <c r="E14448" s="46"/>
      <c r="F14448" s="44"/>
    </row>
    <row r="14449" spans="3:6" x14ac:dyDescent="0.2">
      <c r="C14449"/>
      <c r="E14449" s="46"/>
      <c r="F14449" s="44"/>
    </row>
    <row r="14450" spans="3:6" x14ac:dyDescent="0.2">
      <c r="C14450"/>
      <c r="E14450" s="46"/>
      <c r="F14450" s="44"/>
    </row>
    <row r="14451" spans="3:6" x14ac:dyDescent="0.2">
      <c r="C14451"/>
      <c r="E14451" s="46"/>
      <c r="F14451" s="44"/>
    </row>
    <row r="14452" spans="3:6" x14ac:dyDescent="0.2">
      <c r="C14452"/>
      <c r="E14452" s="46"/>
      <c r="F14452" s="44"/>
    </row>
    <row r="14453" spans="3:6" x14ac:dyDescent="0.2">
      <c r="C14453"/>
      <c r="E14453" s="46"/>
      <c r="F14453" s="44"/>
    </row>
    <row r="14454" spans="3:6" x14ac:dyDescent="0.2">
      <c r="C14454"/>
      <c r="E14454" s="46"/>
      <c r="F14454" s="44"/>
    </row>
    <row r="14455" spans="3:6" x14ac:dyDescent="0.2">
      <c r="C14455"/>
      <c r="E14455" s="46"/>
      <c r="F14455" s="44"/>
    </row>
    <row r="14456" spans="3:6" x14ac:dyDescent="0.2">
      <c r="C14456"/>
      <c r="E14456" s="46"/>
      <c r="F14456" s="44"/>
    </row>
    <row r="14457" spans="3:6" x14ac:dyDescent="0.2">
      <c r="C14457"/>
      <c r="E14457" s="46"/>
      <c r="F14457" s="44"/>
    </row>
    <row r="14458" spans="3:6" x14ac:dyDescent="0.2">
      <c r="C14458"/>
      <c r="E14458" s="46"/>
      <c r="F14458" s="44"/>
    </row>
    <row r="14459" spans="3:6" x14ac:dyDescent="0.2">
      <c r="C14459"/>
      <c r="E14459" s="46"/>
      <c r="F14459" s="44"/>
    </row>
    <row r="14460" spans="3:6" x14ac:dyDescent="0.2">
      <c r="C14460"/>
      <c r="E14460" s="46"/>
      <c r="F14460" s="44"/>
    </row>
    <row r="14461" spans="3:6" x14ac:dyDescent="0.2">
      <c r="C14461"/>
      <c r="E14461" s="46"/>
      <c r="F14461" s="44"/>
    </row>
    <row r="14462" spans="3:6" x14ac:dyDescent="0.2">
      <c r="C14462"/>
      <c r="E14462" s="46"/>
      <c r="F14462" s="44"/>
    </row>
    <row r="14463" spans="3:6" x14ac:dyDescent="0.2">
      <c r="C14463"/>
      <c r="E14463" s="46"/>
      <c r="F14463" s="44"/>
    </row>
    <row r="14464" spans="3:6" x14ac:dyDescent="0.2">
      <c r="C14464"/>
      <c r="E14464" s="46"/>
      <c r="F14464" s="44"/>
    </row>
    <row r="14465" spans="3:6" x14ac:dyDescent="0.2">
      <c r="C14465"/>
      <c r="E14465" s="46"/>
      <c r="F14465" s="44"/>
    </row>
    <row r="14466" spans="3:6" x14ac:dyDescent="0.2">
      <c r="C14466"/>
      <c r="E14466" s="46"/>
      <c r="F14466" s="44"/>
    </row>
    <row r="14467" spans="3:6" x14ac:dyDescent="0.2">
      <c r="C14467"/>
      <c r="E14467" s="46"/>
      <c r="F14467" s="44"/>
    </row>
    <row r="14468" spans="3:6" x14ac:dyDescent="0.2">
      <c r="C14468"/>
      <c r="E14468" s="46"/>
      <c r="F14468" s="44"/>
    </row>
    <row r="14469" spans="3:6" x14ac:dyDescent="0.2">
      <c r="C14469"/>
      <c r="E14469" s="46"/>
      <c r="F14469" s="44"/>
    </row>
    <row r="14470" spans="3:6" x14ac:dyDescent="0.2">
      <c r="C14470"/>
      <c r="E14470" s="46"/>
      <c r="F14470" s="44"/>
    </row>
    <row r="14471" spans="3:6" x14ac:dyDescent="0.2">
      <c r="C14471"/>
      <c r="E14471" s="46"/>
      <c r="F14471" s="44"/>
    </row>
    <row r="14472" spans="3:6" x14ac:dyDescent="0.2">
      <c r="C14472"/>
      <c r="E14472" s="46"/>
      <c r="F14472" s="44"/>
    </row>
    <row r="14473" spans="3:6" x14ac:dyDescent="0.2">
      <c r="C14473"/>
      <c r="E14473" s="46"/>
      <c r="F14473" s="44"/>
    </row>
    <row r="14474" spans="3:6" x14ac:dyDescent="0.2">
      <c r="C14474"/>
      <c r="E14474" s="46"/>
      <c r="F14474" s="44"/>
    </row>
    <row r="14475" spans="3:6" x14ac:dyDescent="0.2">
      <c r="C14475"/>
      <c r="E14475" s="46"/>
      <c r="F14475" s="44"/>
    </row>
    <row r="14476" spans="3:6" x14ac:dyDescent="0.2">
      <c r="C14476"/>
      <c r="E14476" s="46"/>
      <c r="F14476" s="44"/>
    </row>
    <row r="14477" spans="3:6" x14ac:dyDescent="0.2">
      <c r="C14477"/>
      <c r="E14477" s="46"/>
      <c r="F14477" s="44"/>
    </row>
    <row r="14478" spans="3:6" x14ac:dyDescent="0.2">
      <c r="C14478"/>
      <c r="E14478" s="46"/>
      <c r="F14478" s="44"/>
    </row>
    <row r="14479" spans="3:6" x14ac:dyDescent="0.2">
      <c r="C14479"/>
      <c r="E14479" s="46"/>
      <c r="F14479" s="44"/>
    </row>
    <row r="14480" spans="3:6" x14ac:dyDescent="0.2">
      <c r="C14480"/>
      <c r="E14480" s="46"/>
      <c r="F14480" s="44"/>
    </row>
    <row r="14481" spans="3:6" x14ac:dyDescent="0.2">
      <c r="C14481"/>
      <c r="E14481" s="46"/>
      <c r="F14481" s="44"/>
    </row>
    <row r="14482" spans="3:6" x14ac:dyDescent="0.2">
      <c r="C14482"/>
      <c r="E14482" s="46"/>
      <c r="F14482" s="44"/>
    </row>
    <row r="14483" spans="3:6" x14ac:dyDescent="0.2">
      <c r="C14483"/>
      <c r="E14483" s="46"/>
      <c r="F14483" s="44"/>
    </row>
    <row r="14484" spans="3:6" x14ac:dyDescent="0.2">
      <c r="C14484"/>
      <c r="E14484" s="46"/>
      <c r="F14484" s="44"/>
    </row>
    <row r="14485" spans="3:6" x14ac:dyDescent="0.2">
      <c r="C14485"/>
      <c r="E14485" s="46"/>
      <c r="F14485" s="44"/>
    </row>
    <row r="14486" spans="3:6" x14ac:dyDescent="0.2">
      <c r="C14486"/>
      <c r="E14486" s="46"/>
      <c r="F14486" s="44"/>
    </row>
    <row r="14487" spans="3:6" x14ac:dyDescent="0.2">
      <c r="C14487"/>
      <c r="E14487" s="46"/>
      <c r="F14487" s="44"/>
    </row>
    <row r="14488" spans="3:6" x14ac:dyDescent="0.2">
      <c r="C14488"/>
      <c r="E14488" s="46"/>
      <c r="F14488" s="44"/>
    </row>
    <row r="14489" spans="3:6" x14ac:dyDescent="0.2">
      <c r="C14489"/>
      <c r="E14489" s="46"/>
      <c r="F14489" s="44"/>
    </row>
    <row r="14490" spans="3:6" x14ac:dyDescent="0.2">
      <c r="C14490"/>
      <c r="E14490" s="46"/>
      <c r="F14490" s="44"/>
    </row>
    <row r="14491" spans="3:6" x14ac:dyDescent="0.2">
      <c r="C14491"/>
      <c r="E14491" s="46"/>
      <c r="F14491" s="44"/>
    </row>
    <row r="14492" spans="3:6" x14ac:dyDescent="0.2">
      <c r="C14492"/>
      <c r="E14492" s="46"/>
      <c r="F14492" s="44"/>
    </row>
    <row r="14493" spans="3:6" x14ac:dyDescent="0.2">
      <c r="C14493"/>
      <c r="E14493" s="46"/>
      <c r="F14493" s="44"/>
    </row>
    <row r="14494" spans="3:6" x14ac:dyDescent="0.2">
      <c r="C14494"/>
      <c r="E14494" s="46"/>
      <c r="F14494" s="44"/>
    </row>
    <row r="14495" spans="3:6" x14ac:dyDescent="0.2">
      <c r="C14495"/>
      <c r="E14495" s="46"/>
      <c r="F14495" s="44"/>
    </row>
    <row r="14496" spans="3:6" x14ac:dyDescent="0.2">
      <c r="C14496"/>
      <c r="E14496" s="46"/>
      <c r="F14496" s="44"/>
    </row>
    <row r="14497" spans="3:6" x14ac:dyDescent="0.2">
      <c r="C14497"/>
      <c r="E14497" s="46"/>
      <c r="F14497" s="44"/>
    </row>
    <row r="14498" spans="3:6" x14ac:dyDescent="0.2">
      <c r="C14498"/>
      <c r="E14498" s="46"/>
      <c r="F14498" s="44"/>
    </row>
    <row r="14499" spans="3:6" x14ac:dyDescent="0.2">
      <c r="C14499"/>
      <c r="E14499" s="46"/>
      <c r="F14499" s="44"/>
    </row>
    <row r="14500" spans="3:6" x14ac:dyDescent="0.2">
      <c r="C14500"/>
      <c r="E14500" s="46"/>
      <c r="F14500" s="44"/>
    </row>
    <row r="14501" spans="3:6" x14ac:dyDescent="0.2">
      <c r="C14501"/>
      <c r="E14501" s="46"/>
      <c r="F14501" s="44"/>
    </row>
    <row r="14502" spans="3:6" x14ac:dyDescent="0.2">
      <c r="C14502"/>
      <c r="E14502" s="46"/>
      <c r="F14502" s="44"/>
    </row>
    <row r="14503" spans="3:6" x14ac:dyDescent="0.2">
      <c r="C14503"/>
      <c r="E14503" s="46"/>
      <c r="F14503" s="44"/>
    </row>
    <row r="14504" spans="3:6" x14ac:dyDescent="0.2">
      <c r="C14504"/>
      <c r="E14504" s="46"/>
      <c r="F14504" s="44"/>
    </row>
    <row r="14505" spans="3:6" x14ac:dyDescent="0.2">
      <c r="C14505"/>
      <c r="E14505" s="46"/>
      <c r="F14505" s="44"/>
    </row>
    <row r="14506" spans="3:6" x14ac:dyDescent="0.2">
      <c r="C14506"/>
      <c r="E14506" s="46"/>
      <c r="F14506" s="44"/>
    </row>
    <row r="14507" spans="3:6" x14ac:dyDescent="0.2">
      <c r="C14507"/>
      <c r="E14507" s="46"/>
      <c r="F14507" s="44"/>
    </row>
    <row r="14508" spans="3:6" x14ac:dyDescent="0.2">
      <c r="C14508"/>
      <c r="E14508" s="46"/>
      <c r="F14508" s="44"/>
    </row>
    <row r="14509" spans="3:6" x14ac:dyDescent="0.2">
      <c r="C14509"/>
      <c r="E14509" s="46"/>
      <c r="F14509" s="44"/>
    </row>
    <row r="14510" spans="3:6" x14ac:dyDescent="0.2">
      <c r="C14510"/>
      <c r="E14510" s="46"/>
      <c r="F14510" s="44"/>
    </row>
    <row r="14511" spans="3:6" x14ac:dyDescent="0.2">
      <c r="C14511"/>
      <c r="E14511" s="46"/>
      <c r="F14511" s="44"/>
    </row>
    <row r="14512" spans="3:6" x14ac:dyDescent="0.2">
      <c r="C14512"/>
      <c r="E14512" s="46"/>
      <c r="F14512" s="44"/>
    </row>
    <row r="14513" spans="3:6" x14ac:dyDescent="0.2">
      <c r="C14513"/>
      <c r="E14513" s="46"/>
      <c r="F14513" s="44"/>
    </row>
    <row r="14514" spans="3:6" x14ac:dyDescent="0.2">
      <c r="C14514"/>
      <c r="E14514" s="46"/>
      <c r="F14514" s="44"/>
    </row>
    <row r="14515" spans="3:6" x14ac:dyDescent="0.2">
      <c r="C14515"/>
      <c r="E14515" s="46"/>
      <c r="F14515" s="44"/>
    </row>
    <row r="14516" spans="3:6" x14ac:dyDescent="0.2">
      <c r="C14516"/>
      <c r="E14516" s="46"/>
      <c r="F14516" s="44"/>
    </row>
    <row r="14517" spans="3:6" x14ac:dyDescent="0.2">
      <c r="C14517"/>
      <c r="E14517" s="46"/>
      <c r="F14517" s="44"/>
    </row>
    <row r="14518" spans="3:6" x14ac:dyDescent="0.2">
      <c r="C14518"/>
      <c r="E14518" s="46"/>
      <c r="F14518" s="44"/>
    </row>
    <row r="14519" spans="3:6" x14ac:dyDescent="0.2">
      <c r="C14519"/>
      <c r="E14519" s="46"/>
      <c r="F14519" s="44"/>
    </row>
    <row r="14520" spans="3:6" x14ac:dyDescent="0.2">
      <c r="C14520"/>
      <c r="E14520" s="46"/>
      <c r="F14520" s="44"/>
    </row>
    <row r="14521" spans="3:6" x14ac:dyDescent="0.2">
      <c r="C14521"/>
      <c r="E14521" s="46"/>
      <c r="F14521" s="44"/>
    </row>
    <row r="14522" spans="3:6" x14ac:dyDescent="0.2">
      <c r="C14522"/>
      <c r="E14522" s="46"/>
      <c r="F14522" s="44"/>
    </row>
    <row r="14523" spans="3:6" x14ac:dyDescent="0.2">
      <c r="C14523"/>
      <c r="E14523" s="46"/>
      <c r="F14523" s="44"/>
    </row>
    <row r="14524" spans="3:6" x14ac:dyDescent="0.2">
      <c r="C14524"/>
      <c r="E14524" s="46"/>
      <c r="F14524" s="44"/>
    </row>
    <row r="14525" spans="3:6" x14ac:dyDescent="0.2">
      <c r="C14525"/>
      <c r="E14525" s="46"/>
      <c r="F14525" s="44"/>
    </row>
    <row r="14526" spans="3:6" x14ac:dyDescent="0.2">
      <c r="C14526"/>
      <c r="E14526" s="46"/>
      <c r="F14526" s="44"/>
    </row>
    <row r="14527" spans="3:6" x14ac:dyDescent="0.2">
      <c r="C14527"/>
      <c r="E14527" s="46"/>
      <c r="F14527" s="44"/>
    </row>
    <row r="14528" spans="3:6" x14ac:dyDescent="0.2">
      <c r="C14528"/>
      <c r="E14528" s="46"/>
      <c r="F14528" s="44"/>
    </row>
    <row r="14529" spans="3:6" x14ac:dyDescent="0.2">
      <c r="C14529"/>
      <c r="E14529" s="46"/>
      <c r="F14529" s="44"/>
    </row>
    <row r="14530" spans="3:6" x14ac:dyDescent="0.2">
      <c r="C14530"/>
      <c r="E14530" s="46"/>
      <c r="F14530" s="44"/>
    </row>
    <row r="14531" spans="3:6" x14ac:dyDescent="0.2">
      <c r="C14531"/>
      <c r="E14531" s="46"/>
      <c r="F14531" s="44"/>
    </row>
    <row r="14532" spans="3:6" x14ac:dyDescent="0.2">
      <c r="C14532"/>
      <c r="E14532" s="46"/>
      <c r="F14532" s="44"/>
    </row>
    <row r="14533" spans="3:6" x14ac:dyDescent="0.2">
      <c r="C14533"/>
      <c r="E14533" s="46"/>
      <c r="F14533" s="44"/>
    </row>
    <row r="14534" spans="3:6" x14ac:dyDescent="0.2">
      <c r="C14534"/>
      <c r="E14534" s="46"/>
      <c r="F14534" s="44"/>
    </row>
    <row r="14535" spans="3:6" x14ac:dyDescent="0.2">
      <c r="C14535"/>
      <c r="E14535" s="46"/>
      <c r="F14535" s="44"/>
    </row>
    <row r="14536" spans="3:6" x14ac:dyDescent="0.2">
      <c r="C14536"/>
      <c r="E14536" s="46"/>
      <c r="F14536" s="44"/>
    </row>
    <row r="14537" spans="3:6" x14ac:dyDescent="0.2">
      <c r="C14537"/>
      <c r="E14537" s="46"/>
      <c r="F14537" s="44"/>
    </row>
    <row r="14538" spans="3:6" x14ac:dyDescent="0.2">
      <c r="C14538"/>
      <c r="E14538" s="46"/>
      <c r="F14538" s="44"/>
    </row>
    <row r="14539" spans="3:6" x14ac:dyDescent="0.2">
      <c r="C14539"/>
      <c r="E14539" s="46"/>
      <c r="F14539" s="44"/>
    </row>
    <row r="14540" spans="3:6" x14ac:dyDescent="0.2">
      <c r="C14540"/>
      <c r="E14540" s="46"/>
      <c r="F14540" s="44"/>
    </row>
    <row r="14541" spans="3:6" x14ac:dyDescent="0.2">
      <c r="C14541"/>
      <c r="E14541" s="46"/>
      <c r="F14541" s="44"/>
    </row>
    <row r="14542" spans="3:6" x14ac:dyDescent="0.2">
      <c r="C14542"/>
      <c r="E14542" s="46"/>
      <c r="F14542" s="44"/>
    </row>
    <row r="14543" spans="3:6" x14ac:dyDescent="0.2">
      <c r="C14543"/>
      <c r="E14543" s="46"/>
      <c r="F14543" s="44"/>
    </row>
    <row r="14544" spans="3:6" x14ac:dyDescent="0.2">
      <c r="C14544"/>
      <c r="E14544" s="46"/>
      <c r="F14544" s="44"/>
    </row>
    <row r="14545" spans="3:6" x14ac:dyDescent="0.2">
      <c r="C14545"/>
      <c r="E14545" s="46"/>
      <c r="F14545" s="44"/>
    </row>
    <row r="14546" spans="3:6" x14ac:dyDescent="0.2">
      <c r="C14546"/>
      <c r="E14546" s="46"/>
      <c r="F14546" s="44"/>
    </row>
    <row r="14547" spans="3:6" x14ac:dyDescent="0.2">
      <c r="C14547"/>
      <c r="E14547" s="46"/>
      <c r="F14547" s="44"/>
    </row>
    <row r="14548" spans="3:6" x14ac:dyDescent="0.2">
      <c r="C14548"/>
      <c r="E14548" s="46"/>
      <c r="F14548" s="44"/>
    </row>
    <row r="14549" spans="3:6" x14ac:dyDescent="0.2">
      <c r="C14549"/>
      <c r="E14549" s="46"/>
      <c r="F14549" s="44"/>
    </row>
    <row r="14550" spans="3:6" x14ac:dyDescent="0.2">
      <c r="C14550"/>
      <c r="E14550" s="46"/>
      <c r="F14550" s="44"/>
    </row>
    <row r="14551" spans="3:6" x14ac:dyDescent="0.2">
      <c r="C14551"/>
      <c r="E14551" s="46"/>
      <c r="F14551" s="44"/>
    </row>
    <row r="14552" spans="3:6" x14ac:dyDescent="0.2">
      <c r="C14552"/>
      <c r="E14552" s="46"/>
      <c r="F14552" s="44"/>
    </row>
    <row r="14553" spans="3:6" x14ac:dyDescent="0.2">
      <c r="C14553"/>
      <c r="E14553" s="46"/>
      <c r="F14553" s="44"/>
    </row>
    <row r="14554" spans="3:6" x14ac:dyDescent="0.2">
      <c r="C14554"/>
      <c r="E14554" s="46"/>
      <c r="F14554" s="44"/>
    </row>
    <row r="14555" spans="3:6" x14ac:dyDescent="0.2">
      <c r="C14555"/>
      <c r="E14555" s="46"/>
      <c r="F14555" s="44"/>
    </row>
    <row r="14556" spans="3:6" x14ac:dyDescent="0.2">
      <c r="C14556"/>
      <c r="E14556" s="46"/>
      <c r="F14556" s="44"/>
    </row>
    <row r="14557" spans="3:6" x14ac:dyDescent="0.2">
      <c r="C14557"/>
      <c r="E14557" s="46"/>
      <c r="F14557" s="44"/>
    </row>
    <row r="14558" spans="3:6" x14ac:dyDescent="0.2">
      <c r="C14558"/>
      <c r="E14558" s="46"/>
      <c r="F14558" s="44"/>
    </row>
    <row r="14559" spans="3:6" x14ac:dyDescent="0.2">
      <c r="C14559"/>
      <c r="E14559" s="46"/>
      <c r="F14559" s="44"/>
    </row>
    <row r="14560" spans="3:6" x14ac:dyDescent="0.2">
      <c r="C14560"/>
      <c r="E14560" s="46"/>
      <c r="F14560" s="44"/>
    </row>
    <row r="14561" spans="3:6" x14ac:dyDescent="0.2">
      <c r="C14561"/>
      <c r="E14561" s="46"/>
      <c r="F14561" s="44"/>
    </row>
    <row r="14562" spans="3:6" x14ac:dyDescent="0.2">
      <c r="C14562"/>
      <c r="E14562" s="46"/>
      <c r="F14562" s="44"/>
    </row>
    <row r="14563" spans="3:6" x14ac:dyDescent="0.2">
      <c r="C14563"/>
      <c r="E14563" s="46"/>
      <c r="F14563" s="44"/>
    </row>
    <row r="14564" spans="3:6" x14ac:dyDescent="0.2">
      <c r="C14564"/>
      <c r="E14564" s="46"/>
      <c r="F14564" s="44"/>
    </row>
    <row r="14565" spans="3:6" x14ac:dyDescent="0.2">
      <c r="C14565"/>
      <c r="E14565" s="46"/>
      <c r="F14565" s="44"/>
    </row>
    <row r="14566" spans="3:6" x14ac:dyDescent="0.2">
      <c r="C14566"/>
      <c r="E14566" s="46"/>
      <c r="F14566" s="44"/>
    </row>
    <row r="14567" spans="3:6" x14ac:dyDescent="0.2">
      <c r="C14567"/>
      <c r="E14567" s="46"/>
      <c r="F14567" s="44"/>
    </row>
    <row r="14568" spans="3:6" x14ac:dyDescent="0.2">
      <c r="C14568"/>
      <c r="E14568" s="46"/>
      <c r="F14568" s="44"/>
    </row>
    <row r="14569" spans="3:6" x14ac:dyDescent="0.2">
      <c r="C14569"/>
      <c r="E14569" s="46"/>
      <c r="F14569" s="44"/>
    </row>
    <row r="14570" spans="3:6" x14ac:dyDescent="0.2">
      <c r="C14570"/>
      <c r="E14570" s="46"/>
      <c r="F14570" s="44"/>
    </row>
    <row r="14571" spans="3:6" x14ac:dyDescent="0.2">
      <c r="C14571"/>
      <c r="E14571" s="46"/>
      <c r="F14571" s="44"/>
    </row>
    <row r="14572" spans="3:6" x14ac:dyDescent="0.2">
      <c r="C14572"/>
      <c r="E14572" s="46"/>
      <c r="F14572" s="44"/>
    </row>
    <row r="14573" spans="3:6" x14ac:dyDescent="0.2">
      <c r="C14573"/>
      <c r="E14573" s="46"/>
      <c r="F14573" s="44"/>
    </row>
    <row r="14574" spans="3:6" x14ac:dyDescent="0.2">
      <c r="C14574"/>
      <c r="E14574" s="46"/>
      <c r="F14574" s="44"/>
    </row>
    <row r="14575" spans="3:6" x14ac:dyDescent="0.2">
      <c r="C14575"/>
      <c r="E14575" s="46"/>
      <c r="F14575" s="44"/>
    </row>
    <row r="14576" spans="3:6" x14ac:dyDescent="0.2">
      <c r="C14576"/>
      <c r="E14576" s="46"/>
      <c r="F14576" s="44"/>
    </row>
    <row r="14577" spans="3:6" x14ac:dyDescent="0.2">
      <c r="C14577"/>
      <c r="E14577" s="46"/>
      <c r="F14577" s="44"/>
    </row>
    <row r="14578" spans="3:6" x14ac:dyDescent="0.2">
      <c r="C14578"/>
      <c r="E14578" s="46"/>
      <c r="F14578" s="44"/>
    </row>
    <row r="14579" spans="3:6" x14ac:dyDescent="0.2">
      <c r="C14579"/>
      <c r="E14579" s="46"/>
      <c r="F14579" s="44"/>
    </row>
    <row r="14580" spans="3:6" x14ac:dyDescent="0.2">
      <c r="C14580"/>
      <c r="E14580" s="46"/>
      <c r="F14580" s="44"/>
    </row>
    <row r="14581" spans="3:6" x14ac:dyDescent="0.2">
      <c r="C14581"/>
      <c r="E14581" s="46"/>
      <c r="F14581" s="44"/>
    </row>
    <row r="14582" spans="3:6" x14ac:dyDescent="0.2">
      <c r="C14582"/>
      <c r="E14582" s="46"/>
      <c r="F14582" s="44"/>
    </row>
    <row r="14583" spans="3:6" x14ac:dyDescent="0.2">
      <c r="C14583"/>
      <c r="E14583" s="46"/>
      <c r="F14583" s="44"/>
    </row>
    <row r="14584" spans="3:6" x14ac:dyDescent="0.2">
      <c r="C14584"/>
      <c r="E14584" s="46"/>
      <c r="F14584" s="44"/>
    </row>
    <row r="14585" spans="3:6" x14ac:dyDescent="0.2">
      <c r="C14585"/>
      <c r="E14585" s="46"/>
      <c r="F14585" s="44"/>
    </row>
    <row r="14586" spans="3:6" x14ac:dyDescent="0.2">
      <c r="C14586"/>
      <c r="E14586" s="46"/>
      <c r="F14586" s="44"/>
    </row>
    <row r="14587" spans="3:6" x14ac:dyDescent="0.2">
      <c r="C14587"/>
      <c r="E14587" s="46"/>
      <c r="F14587" s="44"/>
    </row>
    <row r="14588" spans="3:6" x14ac:dyDescent="0.2">
      <c r="C14588"/>
      <c r="E14588" s="46"/>
      <c r="F14588" s="44"/>
    </row>
    <row r="14589" spans="3:6" x14ac:dyDescent="0.2">
      <c r="C14589"/>
      <c r="E14589" s="46"/>
      <c r="F14589" s="44"/>
    </row>
    <row r="14590" spans="3:6" x14ac:dyDescent="0.2">
      <c r="C14590"/>
      <c r="E14590" s="46"/>
      <c r="F14590" s="44"/>
    </row>
    <row r="14591" spans="3:6" x14ac:dyDescent="0.2">
      <c r="C14591"/>
      <c r="E14591" s="46"/>
      <c r="F14591" s="44"/>
    </row>
    <row r="14592" spans="3:6" x14ac:dyDescent="0.2">
      <c r="C14592"/>
      <c r="E14592" s="46"/>
      <c r="F14592" s="44"/>
    </row>
    <row r="14593" spans="3:6" x14ac:dyDescent="0.2">
      <c r="C14593"/>
      <c r="E14593" s="46"/>
      <c r="F14593" s="44"/>
    </row>
    <row r="14594" spans="3:6" x14ac:dyDescent="0.2">
      <c r="C14594"/>
      <c r="E14594" s="46"/>
      <c r="F14594" s="44"/>
    </row>
    <row r="14595" spans="3:6" x14ac:dyDescent="0.2">
      <c r="C14595"/>
      <c r="E14595" s="46"/>
      <c r="F14595" s="44"/>
    </row>
    <row r="14596" spans="3:6" x14ac:dyDescent="0.2">
      <c r="C14596"/>
      <c r="E14596" s="46"/>
      <c r="F14596" s="44"/>
    </row>
    <row r="14597" spans="3:6" x14ac:dyDescent="0.2">
      <c r="C14597"/>
      <c r="E14597" s="46"/>
      <c r="F14597" s="44"/>
    </row>
    <row r="14598" spans="3:6" x14ac:dyDescent="0.2">
      <c r="C14598"/>
      <c r="E14598" s="46"/>
      <c r="F14598" s="44"/>
    </row>
    <row r="14599" spans="3:6" x14ac:dyDescent="0.2">
      <c r="C14599"/>
      <c r="E14599" s="46"/>
      <c r="F14599" s="44"/>
    </row>
    <row r="14600" spans="3:6" x14ac:dyDescent="0.2">
      <c r="C14600"/>
      <c r="E14600" s="46"/>
      <c r="F14600" s="44"/>
    </row>
    <row r="14601" spans="3:6" x14ac:dyDescent="0.2">
      <c r="C14601"/>
      <c r="E14601" s="46"/>
      <c r="F14601" s="44"/>
    </row>
    <row r="14602" spans="3:6" x14ac:dyDescent="0.2">
      <c r="C14602"/>
      <c r="E14602" s="46"/>
      <c r="F14602" s="44"/>
    </row>
    <row r="14603" spans="3:6" x14ac:dyDescent="0.2">
      <c r="C14603"/>
      <c r="E14603" s="46"/>
      <c r="F14603" s="44"/>
    </row>
    <row r="14604" spans="3:6" x14ac:dyDescent="0.2">
      <c r="C14604"/>
      <c r="E14604" s="46"/>
      <c r="F14604" s="44"/>
    </row>
    <row r="14605" spans="3:6" x14ac:dyDescent="0.2">
      <c r="C14605"/>
      <c r="E14605" s="46"/>
      <c r="F14605" s="44"/>
    </row>
    <row r="14606" spans="3:6" x14ac:dyDescent="0.2">
      <c r="C14606"/>
      <c r="E14606" s="46"/>
      <c r="F14606" s="44"/>
    </row>
    <row r="14607" spans="3:6" x14ac:dyDescent="0.2">
      <c r="C14607"/>
      <c r="E14607" s="46"/>
      <c r="F14607" s="44"/>
    </row>
    <row r="14608" spans="3:6" x14ac:dyDescent="0.2">
      <c r="C14608"/>
      <c r="E14608" s="46"/>
      <c r="F14608" s="44"/>
    </row>
    <row r="14609" spans="3:6" x14ac:dyDescent="0.2">
      <c r="C14609"/>
      <c r="E14609" s="46"/>
      <c r="F14609" s="44"/>
    </row>
    <row r="14610" spans="3:6" x14ac:dyDescent="0.2">
      <c r="C14610"/>
      <c r="E14610" s="46"/>
      <c r="F14610" s="44"/>
    </row>
    <row r="14611" spans="3:6" x14ac:dyDescent="0.2">
      <c r="C14611"/>
      <c r="E14611" s="46"/>
      <c r="F14611" s="44"/>
    </row>
    <row r="14612" spans="3:6" x14ac:dyDescent="0.2">
      <c r="C14612"/>
      <c r="E14612" s="46"/>
      <c r="F14612" s="44"/>
    </row>
    <row r="14613" spans="3:6" x14ac:dyDescent="0.2">
      <c r="C14613"/>
      <c r="E14613" s="46"/>
      <c r="F14613" s="44"/>
    </row>
    <row r="14614" spans="3:6" x14ac:dyDescent="0.2">
      <c r="C14614"/>
      <c r="E14614" s="46"/>
      <c r="F14614" s="44"/>
    </row>
    <row r="14615" spans="3:6" x14ac:dyDescent="0.2">
      <c r="C14615"/>
      <c r="E14615" s="46"/>
      <c r="F14615" s="44"/>
    </row>
    <row r="14616" spans="3:6" x14ac:dyDescent="0.2">
      <c r="C14616"/>
      <c r="E14616" s="46"/>
      <c r="F14616" s="44"/>
    </row>
    <row r="14617" spans="3:6" x14ac:dyDescent="0.2">
      <c r="C14617"/>
      <c r="E14617" s="46"/>
      <c r="F14617" s="44"/>
    </row>
    <row r="14618" spans="3:6" x14ac:dyDescent="0.2">
      <c r="C14618"/>
      <c r="E14618" s="46"/>
      <c r="F14618" s="44"/>
    </row>
    <row r="14619" spans="3:6" x14ac:dyDescent="0.2">
      <c r="C14619"/>
      <c r="E14619" s="46"/>
      <c r="F14619" s="44"/>
    </row>
    <row r="14620" spans="3:6" x14ac:dyDescent="0.2">
      <c r="C14620"/>
      <c r="E14620" s="46"/>
      <c r="F14620" s="44"/>
    </row>
    <row r="14621" spans="3:6" x14ac:dyDescent="0.2">
      <c r="C14621"/>
      <c r="E14621" s="46"/>
      <c r="F14621" s="44"/>
    </row>
    <row r="14622" spans="3:6" x14ac:dyDescent="0.2">
      <c r="C14622"/>
      <c r="E14622" s="46"/>
      <c r="F14622" s="44"/>
    </row>
    <row r="14623" spans="3:6" x14ac:dyDescent="0.2">
      <c r="C14623"/>
      <c r="E14623" s="46"/>
      <c r="F14623" s="44"/>
    </row>
    <row r="14624" spans="3:6" x14ac:dyDescent="0.2">
      <c r="C14624"/>
      <c r="E14624" s="46"/>
      <c r="F14624" s="44"/>
    </row>
    <row r="14625" spans="3:6" x14ac:dyDescent="0.2">
      <c r="C14625"/>
      <c r="E14625" s="46"/>
      <c r="F14625" s="44"/>
    </row>
    <row r="14626" spans="3:6" x14ac:dyDescent="0.2">
      <c r="C14626"/>
      <c r="E14626" s="46"/>
      <c r="F14626" s="44"/>
    </row>
    <row r="14627" spans="3:6" x14ac:dyDescent="0.2">
      <c r="C14627"/>
      <c r="E14627" s="46"/>
      <c r="F14627" s="44"/>
    </row>
    <row r="14628" spans="3:6" x14ac:dyDescent="0.2">
      <c r="C14628"/>
      <c r="E14628" s="46"/>
      <c r="F14628" s="44"/>
    </row>
    <row r="14629" spans="3:6" x14ac:dyDescent="0.2">
      <c r="C14629"/>
      <c r="E14629" s="46"/>
      <c r="F14629" s="44"/>
    </row>
    <row r="14630" spans="3:6" x14ac:dyDescent="0.2">
      <c r="C14630"/>
      <c r="E14630" s="46"/>
      <c r="F14630" s="44"/>
    </row>
    <row r="14631" spans="3:6" x14ac:dyDescent="0.2">
      <c r="C14631"/>
      <c r="E14631" s="46"/>
      <c r="F14631" s="44"/>
    </row>
    <row r="14632" spans="3:6" x14ac:dyDescent="0.2">
      <c r="C14632"/>
      <c r="E14632" s="46"/>
      <c r="F14632" s="44"/>
    </row>
    <row r="14633" spans="3:6" x14ac:dyDescent="0.2">
      <c r="C14633"/>
      <c r="E14633" s="46"/>
      <c r="F14633" s="44"/>
    </row>
    <row r="14634" spans="3:6" x14ac:dyDescent="0.2">
      <c r="C14634"/>
      <c r="E14634" s="46"/>
      <c r="F14634" s="44"/>
    </row>
    <row r="14635" spans="3:6" x14ac:dyDescent="0.2">
      <c r="C14635"/>
      <c r="E14635" s="46"/>
      <c r="F14635" s="44"/>
    </row>
    <row r="14636" spans="3:6" x14ac:dyDescent="0.2">
      <c r="C14636"/>
      <c r="E14636" s="46"/>
      <c r="F14636" s="44"/>
    </row>
    <row r="14637" spans="3:6" x14ac:dyDescent="0.2">
      <c r="C14637"/>
      <c r="E14637" s="46"/>
      <c r="F14637" s="44"/>
    </row>
    <row r="14638" spans="3:6" x14ac:dyDescent="0.2">
      <c r="C14638"/>
      <c r="E14638" s="46"/>
      <c r="F14638" s="44"/>
    </row>
    <row r="14639" spans="3:6" x14ac:dyDescent="0.2">
      <c r="C14639"/>
      <c r="E14639" s="46"/>
      <c r="F14639" s="44"/>
    </row>
    <row r="14640" spans="3:6" x14ac:dyDescent="0.2">
      <c r="C14640"/>
      <c r="E14640" s="46"/>
      <c r="F14640" s="44"/>
    </row>
    <row r="14641" spans="3:6" x14ac:dyDescent="0.2">
      <c r="C14641"/>
      <c r="E14641" s="46"/>
      <c r="F14641" s="44"/>
    </row>
    <row r="14642" spans="3:6" x14ac:dyDescent="0.2">
      <c r="C14642"/>
      <c r="E14642" s="46"/>
      <c r="F14642" s="44"/>
    </row>
    <row r="14643" spans="3:6" x14ac:dyDescent="0.2">
      <c r="C14643"/>
      <c r="E14643" s="46"/>
      <c r="F14643" s="44"/>
    </row>
    <row r="14644" spans="3:6" x14ac:dyDescent="0.2">
      <c r="C14644"/>
      <c r="E14644" s="46"/>
      <c r="F14644" s="44"/>
    </row>
    <row r="14645" spans="3:6" x14ac:dyDescent="0.2">
      <c r="C14645"/>
      <c r="E14645" s="46"/>
      <c r="F14645" s="44"/>
    </row>
    <row r="14646" spans="3:6" x14ac:dyDescent="0.2">
      <c r="C14646"/>
      <c r="E14646" s="46"/>
      <c r="F14646" s="44"/>
    </row>
    <row r="14647" spans="3:6" x14ac:dyDescent="0.2">
      <c r="C14647"/>
      <c r="E14647" s="46"/>
      <c r="F14647" s="44"/>
    </row>
    <row r="14648" spans="3:6" x14ac:dyDescent="0.2">
      <c r="C14648"/>
      <c r="E14648" s="46"/>
      <c r="F14648" s="44"/>
    </row>
    <row r="14649" spans="3:6" x14ac:dyDescent="0.2">
      <c r="C14649"/>
      <c r="E14649" s="46"/>
      <c r="F14649" s="44"/>
    </row>
    <row r="14650" spans="3:6" x14ac:dyDescent="0.2">
      <c r="C14650"/>
      <c r="E14650" s="46"/>
      <c r="F14650" s="44"/>
    </row>
    <row r="14651" spans="3:6" x14ac:dyDescent="0.2">
      <c r="C14651"/>
      <c r="E14651" s="46"/>
      <c r="F14651" s="44"/>
    </row>
    <row r="14652" spans="3:6" x14ac:dyDescent="0.2">
      <c r="C14652"/>
      <c r="E14652" s="46"/>
      <c r="F14652" s="44"/>
    </row>
    <row r="14653" spans="3:6" x14ac:dyDescent="0.2">
      <c r="C14653"/>
      <c r="E14653" s="46"/>
      <c r="F14653" s="44"/>
    </row>
    <row r="14654" spans="3:6" x14ac:dyDescent="0.2">
      <c r="C14654"/>
      <c r="E14654" s="46"/>
      <c r="F14654" s="44"/>
    </row>
    <row r="14655" spans="3:6" x14ac:dyDescent="0.2">
      <c r="C14655"/>
      <c r="E14655" s="46"/>
      <c r="F14655" s="44"/>
    </row>
    <row r="14656" spans="3:6" x14ac:dyDescent="0.2">
      <c r="C14656"/>
      <c r="E14656" s="46"/>
      <c r="F14656" s="44"/>
    </row>
    <row r="14657" spans="3:6" x14ac:dyDescent="0.2">
      <c r="C14657"/>
      <c r="E14657" s="46"/>
      <c r="F14657" s="44"/>
    </row>
    <row r="14658" spans="3:6" x14ac:dyDescent="0.2">
      <c r="C14658"/>
      <c r="E14658" s="46"/>
      <c r="F14658" s="44"/>
    </row>
    <row r="14659" spans="3:6" x14ac:dyDescent="0.2">
      <c r="C14659"/>
      <c r="E14659" s="46"/>
      <c r="F14659" s="44"/>
    </row>
    <row r="14660" spans="3:6" x14ac:dyDescent="0.2">
      <c r="C14660"/>
      <c r="E14660" s="46"/>
      <c r="F14660" s="44"/>
    </row>
    <row r="14661" spans="3:6" x14ac:dyDescent="0.2">
      <c r="C14661"/>
      <c r="E14661" s="46"/>
      <c r="F14661" s="44"/>
    </row>
    <row r="14662" spans="3:6" x14ac:dyDescent="0.2">
      <c r="C14662"/>
      <c r="E14662" s="46"/>
      <c r="F14662" s="44"/>
    </row>
    <row r="14663" spans="3:6" x14ac:dyDescent="0.2">
      <c r="C14663"/>
      <c r="E14663" s="46"/>
      <c r="F14663" s="44"/>
    </row>
    <row r="14664" spans="3:6" x14ac:dyDescent="0.2">
      <c r="C14664"/>
      <c r="E14664" s="46"/>
      <c r="F14664" s="44"/>
    </row>
    <row r="14665" spans="3:6" x14ac:dyDescent="0.2">
      <c r="C14665"/>
      <c r="E14665" s="46"/>
      <c r="F14665" s="44"/>
    </row>
    <row r="14666" spans="3:6" x14ac:dyDescent="0.2">
      <c r="C14666"/>
      <c r="E14666" s="46"/>
      <c r="F14666" s="44"/>
    </row>
    <row r="14667" spans="3:6" x14ac:dyDescent="0.2">
      <c r="C14667"/>
      <c r="E14667" s="46"/>
      <c r="F14667" s="44"/>
    </row>
    <row r="14668" spans="3:6" x14ac:dyDescent="0.2">
      <c r="C14668"/>
      <c r="E14668" s="46"/>
      <c r="F14668" s="44"/>
    </row>
    <row r="14669" spans="3:6" x14ac:dyDescent="0.2">
      <c r="C14669"/>
      <c r="E14669" s="46"/>
      <c r="F14669" s="44"/>
    </row>
    <row r="14670" spans="3:6" x14ac:dyDescent="0.2">
      <c r="C14670"/>
      <c r="E14670" s="46"/>
      <c r="F14670" s="44"/>
    </row>
    <row r="14671" spans="3:6" x14ac:dyDescent="0.2">
      <c r="C14671"/>
      <c r="E14671" s="46"/>
      <c r="F14671" s="44"/>
    </row>
    <row r="14672" spans="3:6" x14ac:dyDescent="0.2">
      <c r="C14672"/>
      <c r="E14672" s="46"/>
      <c r="F14672" s="44"/>
    </row>
    <row r="14673" spans="3:6" x14ac:dyDescent="0.2">
      <c r="C14673"/>
      <c r="E14673" s="46"/>
      <c r="F14673" s="44"/>
    </row>
    <row r="14674" spans="3:6" x14ac:dyDescent="0.2">
      <c r="C14674"/>
      <c r="E14674" s="46"/>
      <c r="F14674" s="44"/>
    </row>
    <row r="14675" spans="3:6" x14ac:dyDescent="0.2">
      <c r="C14675"/>
      <c r="E14675" s="46"/>
      <c r="F14675" s="44"/>
    </row>
    <row r="14676" spans="3:6" x14ac:dyDescent="0.2">
      <c r="C14676"/>
      <c r="E14676" s="46"/>
      <c r="F14676" s="44"/>
    </row>
    <row r="14677" spans="3:6" x14ac:dyDescent="0.2">
      <c r="C14677"/>
      <c r="E14677" s="46"/>
      <c r="F14677" s="44"/>
    </row>
    <row r="14678" spans="3:6" x14ac:dyDescent="0.2">
      <c r="C14678"/>
      <c r="E14678" s="46"/>
      <c r="F14678" s="44"/>
    </row>
    <row r="14679" spans="3:6" x14ac:dyDescent="0.2">
      <c r="C14679"/>
      <c r="E14679" s="46"/>
      <c r="F14679" s="44"/>
    </row>
    <row r="14680" spans="3:6" x14ac:dyDescent="0.2">
      <c r="C14680"/>
      <c r="E14680" s="46"/>
      <c r="F14680" s="44"/>
    </row>
    <row r="14681" spans="3:6" x14ac:dyDescent="0.2">
      <c r="C14681"/>
      <c r="E14681" s="46"/>
      <c r="F14681" s="44"/>
    </row>
    <row r="14682" spans="3:6" x14ac:dyDescent="0.2">
      <c r="C14682"/>
      <c r="E14682" s="46"/>
      <c r="F14682" s="44"/>
    </row>
    <row r="14683" spans="3:6" x14ac:dyDescent="0.2">
      <c r="C14683"/>
      <c r="E14683" s="46"/>
      <c r="F14683" s="44"/>
    </row>
    <row r="14684" spans="3:6" x14ac:dyDescent="0.2">
      <c r="C14684"/>
      <c r="E14684" s="46"/>
      <c r="F14684" s="44"/>
    </row>
    <row r="14685" spans="3:6" x14ac:dyDescent="0.2">
      <c r="C14685"/>
      <c r="E14685" s="46"/>
      <c r="F14685" s="44"/>
    </row>
    <row r="14686" spans="3:6" x14ac:dyDescent="0.2">
      <c r="C14686"/>
      <c r="E14686" s="46"/>
      <c r="F14686" s="44"/>
    </row>
    <row r="14687" spans="3:6" x14ac:dyDescent="0.2">
      <c r="C14687"/>
      <c r="E14687" s="46"/>
      <c r="F14687" s="44"/>
    </row>
    <row r="14688" spans="3:6" x14ac:dyDescent="0.2">
      <c r="C14688"/>
      <c r="E14688" s="46"/>
      <c r="F14688" s="44"/>
    </row>
    <row r="14689" spans="3:6" x14ac:dyDescent="0.2">
      <c r="C14689"/>
      <c r="E14689" s="46"/>
      <c r="F14689" s="44"/>
    </row>
    <row r="14690" spans="3:6" x14ac:dyDescent="0.2">
      <c r="C14690"/>
      <c r="E14690" s="46"/>
      <c r="F14690" s="44"/>
    </row>
    <row r="14691" spans="3:6" x14ac:dyDescent="0.2">
      <c r="C14691"/>
      <c r="E14691" s="46"/>
      <c r="F14691" s="44"/>
    </row>
    <row r="14692" spans="3:6" x14ac:dyDescent="0.2">
      <c r="C14692"/>
      <c r="E14692" s="46"/>
      <c r="F14692" s="44"/>
    </row>
    <row r="14693" spans="3:6" x14ac:dyDescent="0.2">
      <c r="C14693"/>
      <c r="E14693" s="46"/>
      <c r="F14693" s="44"/>
    </row>
    <row r="14694" spans="3:6" x14ac:dyDescent="0.2">
      <c r="C14694"/>
      <c r="E14694" s="46"/>
      <c r="F14694" s="44"/>
    </row>
    <row r="14695" spans="3:6" x14ac:dyDescent="0.2">
      <c r="C14695"/>
      <c r="E14695" s="46"/>
      <c r="F14695" s="44"/>
    </row>
    <row r="14696" spans="3:6" x14ac:dyDescent="0.2">
      <c r="C14696"/>
      <c r="E14696" s="46"/>
      <c r="F14696" s="44"/>
    </row>
    <row r="14697" spans="3:6" x14ac:dyDescent="0.2">
      <c r="C14697"/>
      <c r="E14697" s="46"/>
      <c r="F14697" s="44"/>
    </row>
    <row r="14698" spans="3:6" x14ac:dyDescent="0.2">
      <c r="C14698"/>
      <c r="E14698" s="46"/>
      <c r="F14698" s="44"/>
    </row>
    <row r="14699" spans="3:6" x14ac:dyDescent="0.2">
      <c r="C14699"/>
      <c r="E14699" s="46"/>
      <c r="F14699" s="44"/>
    </row>
    <row r="14700" spans="3:6" x14ac:dyDescent="0.2">
      <c r="C14700"/>
      <c r="E14700" s="46"/>
      <c r="F14700" s="44"/>
    </row>
    <row r="14701" spans="3:6" x14ac:dyDescent="0.2">
      <c r="C14701"/>
      <c r="E14701" s="46"/>
      <c r="F14701" s="44"/>
    </row>
    <row r="14702" spans="3:6" x14ac:dyDescent="0.2">
      <c r="C14702"/>
      <c r="E14702" s="46"/>
      <c r="F14702" s="44"/>
    </row>
    <row r="14703" spans="3:6" x14ac:dyDescent="0.2">
      <c r="C14703"/>
      <c r="E14703" s="46"/>
      <c r="F14703" s="44"/>
    </row>
    <row r="14704" spans="3:6" x14ac:dyDescent="0.2">
      <c r="C14704"/>
      <c r="E14704" s="46"/>
      <c r="F14704" s="44"/>
    </row>
    <row r="14705" spans="3:6" x14ac:dyDescent="0.2">
      <c r="C14705"/>
      <c r="E14705" s="46"/>
      <c r="F14705" s="44"/>
    </row>
    <row r="14706" spans="3:6" x14ac:dyDescent="0.2">
      <c r="C14706"/>
      <c r="E14706" s="46"/>
      <c r="F14706" s="44"/>
    </row>
    <row r="14707" spans="3:6" x14ac:dyDescent="0.2">
      <c r="C14707"/>
      <c r="E14707" s="46"/>
      <c r="F14707" s="44"/>
    </row>
    <row r="14708" spans="3:6" x14ac:dyDescent="0.2">
      <c r="C14708"/>
      <c r="E14708" s="46"/>
      <c r="F14708" s="44"/>
    </row>
    <row r="14709" spans="3:6" x14ac:dyDescent="0.2">
      <c r="C14709"/>
      <c r="E14709" s="46"/>
      <c r="F14709" s="44"/>
    </row>
    <row r="14710" spans="3:6" x14ac:dyDescent="0.2">
      <c r="C14710"/>
      <c r="E14710" s="46"/>
      <c r="F14710" s="44"/>
    </row>
    <row r="14711" spans="3:6" x14ac:dyDescent="0.2">
      <c r="C14711"/>
      <c r="E14711" s="46"/>
      <c r="F14711" s="44"/>
    </row>
    <row r="14712" spans="3:6" x14ac:dyDescent="0.2">
      <c r="C14712"/>
      <c r="E14712" s="46"/>
      <c r="F14712" s="44"/>
    </row>
    <row r="14713" spans="3:6" x14ac:dyDescent="0.2">
      <c r="C14713"/>
      <c r="E14713" s="46"/>
      <c r="F14713" s="44"/>
    </row>
    <row r="14714" spans="3:6" x14ac:dyDescent="0.2">
      <c r="C14714"/>
      <c r="E14714" s="46"/>
      <c r="F14714" s="44"/>
    </row>
    <row r="14715" spans="3:6" x14ac:dyDescent="0.2">
      <c r="C14715"/>
      <c r="E14715" s="46"/>
      <c r="F14715" s="44"/>
    </row>
    <row r="14716" spans="3:6" x14ac:dyDescent="0.2">
      <c r="C14716"/>
      <c r="E14716" s="46"/>
      <c r="F14716" s="44"/>
    </row>
    <row r="14717" spans="3:6" x14ac:dyDescent="0.2">
      <c r="C14717"/>
      <c r="E14717" s="46"/>
      <c r="F14717" s="44"/>
    </row>
    <row r="14718" spans="3:6" x14ac:dyDescent="0.2">
      <c r="C14718"/>
      <c r="E14718" s="46"/>
      <c r="F14718" s="44"/>
    </row>
    <row r="14719" spans="3:6" x14ac:dyDescent="0.2">
      <c r="C14719"/>
      <c r="E14719" s="46"/>
      <c r="F14719" s="44"/>
    </row>
    <row r="14720" spans="3:6" x14ac:dyDescent="0.2">
      <c r="C14720"/>
      <c r="E14720" s="46"/>
      <c r="F14720" s="44"/>
    </row>
    <row r="14721" spans="3:6" x14ac:dyDescent="0.2">
      <c r="C14721"/>
      <c r="E14721" s="46"/>
      <c r="F14721" s="44"/>
    </row>
    <row r="14722" spans="3:6" x14ac:dyDescent="0.2">
      <c r="C14722"/>
      <c r="E14722" s="46"/>
      <c r="F14722" s="44"/>
    </row>
    <row r="14723" spans="3:6" x14ac:dyDescent="0.2">
      <c r="C14723"/>
      <c r="E14723" s="46"/>
      <c r="F14723" s="44"/>
    </row>
    <row r="14724" spans="3:6" x14ac:dyDescent="0.2">
      <c r="C14724"/>
      <c r="E14724" s="46"/>
      <c r="F14724" s="44"/>
    </row>
    <row r="14725" spans="3:6" x14ac:dyDescent="0.2">
      <c r="C14725"/>
      <c r="E14725" s="46"/>
      <c r="F14725" s="44"/>
    </row>
    <row r="14726" spans="3:6" x14ac:dyDescent="0.2">
      <c r="C14726"/>
      <c r="E14726" s="46"/>
      <c r="F14726" s="44"/>
    </row>
    <row r="14727" spans="3:6" x14ac:dyDescent="0.2">
      <c r="C14727"/>
      <c r="E14727" s="46"/>
      <c r="F14727" s="44"/>
    </row>
    <row r="14728" spans="3:6" x14ac:dyDescent="0.2">
      <c r="C14728"/>
      <c r="E14728" s="46"/>
      <c r="F14728" s="44"/>
    </row>
    <row r="14729" spans="3:6" x14ac:dyDescent="0.2">
      <c r="C14729"/>
      <c r="E14729" s="46"/>
      <c r="F14729" s="44"/>
    </row>
    <row r="14730" spans="3:6" x14ac:dyDescent="0.2">
      <c r="C14730"/>
      <c r="E14730" s="46"/>
      <c r="F14730" s="44"/>
    </row>
    <row r="14731" spans="3:6" x14ac:dyDescent="0.2">
      <c r="C14731"/>
      <c r="E14731" s="46"/>
      <c r="F14731" s="44"/>
    </row>
    <row r="14732" spans="3:6" x14ac:dyDescent="0.2">
      <c r="C14732"/>
      <c r="E14732" s="46"/>
      <c r="F14732" s="44"/>
    </row>
    <row r="14733" spans="3:6" x14ac:dyDescent="0.2">
      <c r="C14733"/>
      <c r="E14733" s="46"/>
      <c r="F14733" s="44"/>
    </row>
    <row r="14734" spans="3:6" x14ac:dyDescent="0.2">
      <c r="C14734"/>
      <c r="E14734" s="46"/>
      <c r="F14734" s="44"/>
    </row>
    <row r="14735" spans="3:6" x14ac:dyDescent="0.2">
      <c r="C14735"/>
      <c r="E14735" s="46"/>
      <c r="F14735" s="44"/>
    </row>
    <row r="14736" spans="3:6" x14ac:dyDescent="0.2">
      <c r="C14736"/>
      <c r="E14736" s="46"/>
      <c r="F14736" s="44"/>
    </row>
    <row r="14737" spans="3:6" x14ac:dyDescent="0.2">
      <c r="C14737"/>
      <c r="E14737" s="46"/>
      <c r="F14737" s="44"/>
    </row>
    <row r="14738" spans="3:6" x14ac:dyDescent="0.2">
      <c r="C14738"/>
      <c r="E14738" s="46"/>
      <c r="F14738" s="44"/>
    </row>
    <row r="14739" spans="3:6" x14ac:dyDescent="0.2">
      <c r="C14739"/>
      <c r="E14739" s="46"/>
      <c r="F14739" s="44"/>
    </row>
    <row r="14740" spans="3:6" x14ac:dyDescent="0.2">
      <c r="C14740"/>
      <c r="E14740" s="46"/>
      <c r="F14740" s="44"/>
    </row>
    <row r="14741" spans="3:6" x14ac:dyDescent="0.2">
      <c r="C14741"/>
      <c r="E14741" s="46"/>
      <c r="F14741" s="44"/>
    </row>
    <row r="14742" spans="3:6" x14ac:dyDescent="0.2">
      <c r="C14742"/>
      <c r="E14742" s="46"/>
      <c r="F14742" s="44"/>
    </row>
    <row r="14743" spans="3:6" x14ac:dyDescent="0.2">
      <c r="C14743"/>
      <c r="E14743" s="46"/>
      <c r="F14743" s="44"/>
    </row>
    <row r="14744" spans="3:6" x14ac:dyDescent="0.2">
      <c r="C14744"/>
      <c r="E14744" s="46"/>
      <c r="F14744" s="44"/>
    </row>
    <row r="14745" spans="3:6" x14ac:dyDescent="0.2">
      <c r="C14745"/>
      <c r="E14745" s="46"/>
      <c r="F14745" s="44"/>
    </row>
    <row r="14746" spans="3:6" x14ac:dyDescent="0.2">
      <c r="C14746"/>
      <c r="E14746" s="46"/>
      <c r="F14746" s="44"/>
    </row>
    <row r="14747" spans="3:6" x14ac:dyDescent="0.2">
      <c r="C14747"/>
      <c r="E14747" s="46"/>
      <c r="F14747" s="44"/>
    </row>
    <row r="14748" spans="3:6" x14ac:dyDescent="0.2">
      <c r="C14748"/>
      <c r="E14748" s="46"/>
      <c r="F14748" s="44"/>
    </row>
    <row r="14749" spans="3:6" x14ac:dyDescent="0.2">
      <c r="C14749"/>
      <c r="E14749" s="46"/>
      <c r="F14749" s="44"/>
    </row>
    <row r="14750" spans="3:6" x14ac:dyDescent="0.2">
      <c r="C14750"/>
      <c r="E14750" s="46"/>
      <c r="F14750" s="44"/>
    </row>
    <row r="14751" spans="3:6" x14ac:dyDescent="0.2">
      <c r="C14751"/>
      <c r="E14751" s="46"/>
      <c r="F14751" s="44"/>
    </row>
    <row r="14752" spans="3:6" x14ac:dyDescent="0.2">
      <c r="C14752"/>
      <c r="E14752" s="46"/>
      <c r="F14752" s="44"/>
    </row>
    <row r="14753" spans="3:6" x14ac:dyDescent="0.2">
      <c r="C14753"/>
      <c r="E14753" s="46"/>
      <c r="F14753" s="44"/>
    </row>
    <row r="14754" spans="3:6" x14ac:dyDescent="0.2">
      <c r="C14754"/>
      <c r="E14754" s="46"/>
      <c r="F14754" s="44"/>
    </row>
    <row r="14755" spans="3:6" x14ac:dyDescent="0.2">
      <c r="C14755"/>
      <c r="E14755" s="46"/>
      <c r="F14755" s="44"/>
    </row>
    <row r="14756" spans="3:6" x14ac:dyDescent="0.2">
      <c r="C14756"/>
      <c r="E14756" s="46"/>
      <c r="F14756" s="44"/>
    </row>
    <row r="14757" spans="3:6" x14ac:dyDescent="0.2">
      <c r="C14757"/>
      <c r="E14757" s="46"/>
      <c r="F14757" s="44"/>
    </row>
    <row r="14758" spans="3:6" x14ac:dyDescent="0.2">
      <c r="C14758"/>
      <c r="E14758" s="46"/>
      <c r="F14758" s="44"/>
    </row>
    <row r="14759" spans="3:6" x14ac:dyDescent="0.2">
      <c r="C14759"/>
      <c r="E14759" s="46"/>
      <c r="F14759" s="44"/>
    </row>
    <row r="14760" spans="3:6" x14ac:dyDescent="0.2">
      <c r="C14760"/>
      <c r="E14760" s="46"/>
      <c r="F14760" s="44"/>
    </row>
    <row r="14761" spans="3:6" x14ac:dyDescent="0.2">
      <c r="C14761"/>
      <c r="E14761" s="46"/>
      <c r="F14761" s="44"/>
    </row>
    <row r="14762" spans="3:6" x14ac:dyDescent="0.2">
      <c r="C14762"/>
      <c r="E14762" s="46"/>
      <c r="F14762" s="44"/>
    </row>
    <row r="14763" spans="3:6" x14ac:dyDescent="0.2">
      <c r="C14763"/>
      <c r="E14763" s="46"/>
      <c r="F14763" s="44"/>
    </row>
    <row r="14764" spans="3:6" x14ac:dyDescent="0.2">
      <c r="C14764"/>
      <c r="E14764" s="46"/>
      <c r="F14764" s="44"/>
    </row>
    <row r="14765" spans="3:6" x14ac:dyDescent="0.2">
      <c r="C14765"/>
      <c r="E14765" s="46"/>
      <c r="F14765" s="44"/>
    </row>
    <row r="14766" spans="3:6" x14ac:dyDescent="0.2">
      <c r="C14766"/>
      <c r="E14766" s="46"/>
      <c r="F14766" s="44"/>
    </row>
    <row r="14767" spans="3:6" x14ac:dyDescent="0.2">
      <c r="C14767"/>
      <c r="E14767" s="46"/>
      <c r="F14767" s="44"/>
    </row>
    <row r="14768" spans="3:6" x14ac:dyDescent="0.2">
      <c r="C14768"/>
      <c r="E14768" s="46"/>
      <c r="F14768" s="44"/>
    </row>
    <row r="14769" spans="3:6" x14ac:dyDescent="0.2">
      <c r="C14769"/>
      <c r="E14769" s="46"/>
      <c r="F14769" s="44"/>
    </row>
    <row r="14770" spans="3:6" x14ac:dyDescent="0.2">
      <c r="C14770"/>
      <c r="E14770" s="46"/>
      <c r="F14770" s="44"/>
    </row>
    <row r="14771" spans="3:6" x14ac:dyDescent="0.2">
      <c r="C14771"/>
      <c r="E14771" s="46"/>
      <c r="F14771" s="44"/>
    </row>
    <row r="14772" spans="3:6" x14ac:dyDescent="0.2">
      <c r="C14772"/>
      <c r="E14772" s="46"/>
      <c r="F14772" s="44"/>
    </row>
    <row r="14773" spans="3:6" x14ac:dyDescent="0.2">
      <c r="C14773"/>
      <c r="E14773" s="46"/>
      <c r="F14773" s="44"/>
    </row>
    <row r="14774" spans="3:6" x14ac:dyDescent="0.2">
      <c r="C14774"/>
      <c r="E14774" s="46"/>
      <c r="F14774" s="44"/>
    </row>
    <row r="14775" spans="3:6" x14ac:dyDescent="0.2">
      <c r="C14775"/>
      <c r="E14775" s="46"/>
      <c r="F14775" s="44"/>
    </row>
    <row r="14776" spans="3:6" x14ac:dyDescent="0.2">
      <c r="C14776"/>
      <c r="E14776" s="46"/>
      <c r="F14776" s="44"/>
    </row>
    <row r="14777" spans="3:6" x14ac:dyDescent="0.2">
      <c r="C14777"/>
      <c r="E14777" s="46"/>
      <c r="F14777" s="44"/>
    </row>
    <row r="14778" spans="3:6" x14ac:dyDescent="0.2">
      <c r="C14778"/>
      <c r="E14778" s="46"/>
      <c r="F14778" s="44"/>
    </row>
    <row r="14779" spans="3:6" x14ac:dyDescent="0.2">
      <c r="C14779"/>
      <c r="E14779" s="46"/>
      <c r="F14779" s="44"/>
    </row>
    <row r="14780" spans="3:6" x14ac:dyDescent="0.2">
      <c r="C14780"/>
      <c r="E14780" s="46"/>
      <c r="F14780" s="44"/>
    </row>
    <row r="14781" spans="3:6" x14ac:dyDescent="0.2">
      <c r="C14781"/>
      <c r="E14781" s="46"/>
      <c r="F14781" s="44"/>
    </row>
    <row r="14782" spans="3:6" x14ac:dyDescent="0.2">
      <c r="C14782"/>
      <c r="E14782" s="46"/>
      <c r="F14782" s="44"/>
    </row>
    <row r="14783" spans="3:6" x14ac:dyDescent="0.2">
      <c r="C14783"/>
      <c r="E14783" s="46"/>
      <c r="F14783" s="44"/>
    </row>
    <row r="14784" spans="3:6" x14ac:dyDescent="0.2">
      <c r="C14784"/>
      <c r="E14784" s="46"/>
      <c r="F14784" s="44"/>
    </row>
    <row r="14785" spans="3:6" x14ac:dyDescent="0.2">
      <c r="C14785"/>
      <c r="E14785" s="46"/>
      <c r="F14785" s="44"/>
    </row>
    <row r="14786" spans="3:6" x14ac:dyDescent="0.2">
      <c r="C14786"/>
      <c r="E14786" s="46"/>
      <c r="F14786" s="44"/>
    </row>
    <row r="14787" spans="3:6" x14ac:dyDescent="0.2">
      <c r="C14787"/>
      <c r="E14787" s="46"/>
      <c r="F14787" s="44"/>
    </row>
    <row r="14788" spans="3:6" x14ac:dyDescent="0.2">
      <c r="C14788"/>
      <c r="E14788" s="46"/>
      <c r="F14788" s="44"/>
    </row>
    <row r="14789" spans="3:6" x14ac:dyDescent="0.2">
      <c r="C14789"/>
      <c r="E14789" s="46"/>
      <c r="F14789" s="44"/>
    </row>
    <row r="14790" spans="3:6" x14ac:dyDescent="0.2">
      <c r="C14790"/>
      <c r="E14790" s="46"/>
      <c r="F14790" s="44"/>
    </row>
    <row r="14791" spans="3:6" x14ac:dyDescent="0.2">
      <c r="C14791"/>
      <c r="E14791" s="46"/>
      <c r="F14791" s="44"/>
    </row>
    <row r="14792" spans="3:6" x14ac:dyDescent="0.2">
      <c r="C14792"/>
      <c r="E14792" s="46"/>
      <c r="F14792" s="44"/>
    </row>
    <row r="14793" spans="3:6" x14ac:dyDescent="0.2">
      <c r="C14793"/>
      <c r="E14793" s="46"/>
      <c r="F14793" s="44"/>
    </row>
    <row r="14794" spans="3:6" x14ac:dyDescent="0.2">
      <c r="C14794"/>
      <c r="E14794" s="46"/>
      <c r="F14794" s="44"/>
    </row>
    <row r="14795" spans="3:6" x14ac:dyDescent="0.2">
      <c r="C14795"/>
      <c r="E14795" s="46"/>
      <c r="F14795" s="44"/>
    </row>
    <row r="14796" spans="3:6" x14ac:dyDescent="0.2">
      <c r="C14796"/>
      <c r="E14796" s="46"/>
      <c r="F14796" s="44"/>
    </row>
    <row r="14797" spans="3:6" x14ac:dyDescent="0.2">
      <c r="C14797"/>
      <c r="E14797" s="46"/>
      <c r="F14797" s="44"/>
    </row>
    <row r="14798" spans="3:6" x14ac:dyDescent="0.2">
      <c r="C14798"/>
      <c r="E14798" s="46"/>
      <c r="F14798" s="44"/>
    </row>
    <row r="14799" spans="3:6" x14ac:dyDescent="0.2">
      <c r="C14799"/>
      <c r="E14799" s="46"/>
      <c r="F14799" s="44"/>
    </row>
    <row r="14800" spans="3:6" x14ac:dyDescent="0.2">
      <c r="C14800"/>
      <c r="E14800" s="46"/>
      <c r="F14800" s="44"/>
    </row>
    <row r="14801" spans="3:6" x14ac:dyDescent="0.2">
      <c r="C14801"/>
      <c r="E14801" s="46"/>
      <c r="F14801" s="44"/>
    </row>
    <row r="14802" spans="3:6" x14ac:dyDescent="0.2">
      <c r="C14802"/>
      <c r="E14802" s="46"/>
      <c r="F14802" s="44"/>
    </row>
    <row r="14803" spans="3:6" x14ac:dyDescent="0.2">
      <c r="C14803"/>
      <c r="E14803" s="46"/>
      <c r="F14803" s="44"/>
    </row>
    <row r="14804" spans="3:6" x14ac:dyDescent="0.2">
      <c r="C14804"/>
      <c r="E14804" s="46"/>
      <c r="F14804" s="44"/>
    </row>
    <row r="14805" spans="3:6" x14ac:dyDescent="0.2">
      <c r="C14805"/>
      <c r="E14805" s="46"/>
      <c r="F14805" s="44"/>
    </row>
    <row r="14806" spans="3:6" x14ac:dyDescent="0.2">
      <c r="C14806"/>
      <c r="E14806" s="46"/>
      <c r="F14806" s="44"/>
    </row>
    <row r="14807" spans="3:6" x14ac:dyDescent="0.2">
      <c r="C14807"/>
      <c r="E14807" s="46"/>
      <c r="F14807" s="44"/>
    </row>
    <row r="14808" spans="3:6" x14ac:dyDescent="0.2">
      <c r="C14808"/>
      <c r="E14808" s="46"/>
      <c r="F14808" s="44"/>
    </row>
    <row r="14809" spans="3:6" x14ac:dyDescent="0.2">
      <c r="C14809"/>
      <c r="E14809" s="46"/>
      <c r="F14809" s="44"/>
    </row>
    <row r="14810" spans="3:6" x14ac:dyDescent="0.2">
      <c r="C14810"/>
      <c r="E14810" s="46"/>
      <c r="F14810" s="44"/>
    </row>
    <row r="14811" spans="3:6" x14ac:dyDescent="0.2">
      <c r="C14811"/>
      <c r="E14811" s="46"/>
      <c r="F14811" s="44"/>
    </row>
    <row r="14812" spans="3:6" x14ac:dyDescent="0.2">
      <c r="C14812"/>
      <c r="E14812" s="46"/>
      <c r="F14812" s="44"/>
    </row>
    <row r="14813" spans="3:6" x14ac:dyDescent="0.2">
      <c r="C14813"/>
      <c r="E14813" s="46"/>
      <c r="F14813" s="44"/>
    </row>
    <row r="14814" spans="3:6" x14ac:dyDescent="0.2">
      <c r="C14814"/>
      <c r="E14814" s="46"/>
      <c r="F14814" s="44"/>
    </row>
    <row r="14815" spans="3:6" x14ac:dyDescent="0.2">
      <c r="C14815"/>
      <c r="E14815" s="46"/>
      <c r="F14815" s="44"/>
    </row>
    <row r="14816" spans="3:6" x14ac:dyDescent="0.2">
      <c r="C14816"/>
      <c r="E14816" s="46"/>
      <c r="F14816" s="44"/>
    </row>
    <row r="14817" spans="3:6" x14ac:dyDescent="0.2">
      <c r="C14817"/>
      <c r="E14817" s="46"/>
      <c r="F14817" s="44"/>
    </row>
    <row r="14818" spans="3:6" x14ac:dyDescent="0.2">
      <c r="C14818"/>
      <c r="E14818" s="46"/>
      <c r="F14818" s="44"/>
    </row>
    <row r="14819" spans="3:6" x14ac:dyDescent="0.2">
      <c r="C14819"/>
      <c r="E14819" s="46"/>
      <c r="F14819" s="44"/>
    </row>
    <row r="14820" spans="3:6" x14ac:dyDescent="0.2">
      <c r="C14820"/>
      <c r="E14820" s="46"/>
      <c r="F14820" s="44"/>
    </row>
    <row r="14821" spans="3:6" x14ac:dyDescent="0.2">
      <c r="C14821"/>
      <c r="E14821" s="46"/>
      <c r="F14821" s="44"/>
    </row>
    <row r="14822" spans="3:6" x14ac:dyDescent="0.2">
      <c r="C14822"/>
      <c r="E14822" s="46"/>
      <c r="F14822" s="44"/>
    </row>
    <row r="14823" spans="3:6" x14ac:dyDescent="0.2">
      <c r="C14823"/>
      <c r="E14823" s="46"/>
      <c r="F14823" s="44"/>
    </row>
    <row r="14824" spans="3:6" x14ac:dyDescent="0.2">
      <c r="C14824"/>
      <c r="E14824" s="46"/>
      <c r="F14824" s="44"/>
    </row>
    <row r="14825" spans="3:6" x14ac:dyDescent="0.2">
      <c r="C14825"/>
      <c r="E14825" s="46"/>
      <c r="F14825" s="44"/>
    </row>
    <row r="14826" spans="3:6" x14ac:dyDescent="0.2">
      <c r="C14826"/>
      <c r="E14826" s="46"/>
      <c r="F14826" s="44"/>
    </row>
    <row r="14827" spans="3:6" x14ac:dyDescent="0.2">
      <c r="C14827"/>
      <c r="E14827" s="46"/>
      <c r="F14827" s="44"/>
    </row>
    <row r="14828" spans="3:6" x14ac:dyDescent="0.2">
      <c r="C14828"/>
      <c r="E14828" s="46"/>
      <c r="F14828" s="44"/>
    </row>
    <row r="14829" spans="3:6" x14ac:dyDescent="0.2">
      <c r="C14829"/>
      <c r="E14829" s="46"/>
      <c r="F14829" s="44"/>
    </row>
    <row r="14830" spans="3:6" x14ac:dyDescent="0.2">
      <c r="C14830"/>
      <c r="E14830" s="46"/>
      <c r="F14830" s="44"/>
    </row>
    <row r="14831" spans="3:6" x14ac:dyDescent="0.2">
      <c r="C14831"/>
      <c r="E14831" s="46"/>
      <c r="F14831" s="44"/>
    </row>
    <row r="14832" spans="3:6" x14ac:dyDescent="0.2">
      <c r="C14832"/>
      <c r="E14832" s="46"/>
      <c r="F14832" s="44"/>
    </row>
    <row r="14833" spans="3:6" x14ac:dyDescent="0.2">
      <c r="C14833"/>
      <c r="E14833" s="46"/>
      <c r="F14833" s="44"/>
    </row>
    <row r="14834" spans="3:6" x14ac:dyDescent="0.2">
      <c r="C14834"/>
      <c r="E14834" s="46"/>
      <c r="F14834" s="44"/>
    </row>
    <row r="14835" spans="3:6" x14ac:dyDescent="0.2">
      <c r="C14835"/>
      <c r="E14835" s="46"/>
      <c r="F14835" s="44"/>
    </row>
    <row r="14836" spans="3:6" x14ac:dyDescent="0.2">
      <c r="C14836"/>
      <c r="E14836" s="46"/>
      <c r="F14836" s="44"/>
    </row>
    <row r="14837" spans="3:6" x14ac:dyDescent="0.2">
      <c r="C14837"/>
      <c r="E14837" s="46"/>
      <c r="F14837" s="44"/>
    </row>
    <row r="14838" spans="3:6" x14ac:dyDescent="0.2">
      <c r="C14838"/>
      <c r="E14838" s="46"/>
      <c r="F14838" s="44"/>
    </row>
    <row r="14839" spans="3:6" x14ac:dyDescent="0.2">
      <c r="C14839"/>
      <c r="E14839" s="46"/>
      <c r="F14839" s="44"/>
    </row>
    <row r="14840" spans="3:6" x14ac:dyDescent="0.2">
      <c r="C14840"/>
      <c r="E14840" s="46"/>
      <c r="F14840" s="44"/>
    </row>
    <row r="14841" spans="3:6" x14ac:dyDescent="0.2">
      <c r="C14841"/>
      <c r="E14841" s="46"/>
      <c r="F14841" s="44"/>
    </row>
    <row r="14842" spans="3:6" x14ac:dyDescent="0.2">
      <c r="C14842"/>
      <c r="E14842" s="46"/>
      <c r="F14842" s="44"/>
    </row>
    <row r="14843" spans="3:6" x14ac:dyDescent="0.2">
      <c r="C14843"/>
      <c r="E14843" s="46"/>
      <c r="F14843" s="44"/>
    </row>
    <row r="14844" spans="3:6" x14ac:dyDescent="0.2">
      <c r="C14844"/>
      <c r="E14844" s="46"/>
      <c r="F14844" s="44"/>
    </row>
    <row r="14845" spans="3:6" x14ac:dyDescent="0.2">
      <c r="C14845"/>
      <c r="E14845" s="46"/>
      <c r="F14845" s="44"/>
    </row>
    <row r="14846" spans="3:6" x14ac:dyDescent="0.2">
      <c r="C14846"/>
      <c r="E14846" s="46"/>
      <c r="F14846" s="44"/>
    </row>
    <row r="14847" spans="3:6" x14ac:dyDescent="0.2">
      <c r="C14847"/>
      <c r="E14847" s="46"/>
      <c r="F14847" s="44"/>
    </row>
    <row r="14848" spans="3:6" x14ac:dyDescent="0.2">
      <c r="C14848"/>
      <c r="E14848" s="46"/>
      <c r="F14848" s="44"/>
    </row>
    <row r="14849" spans="3:6" x14ac:dyDescent="0.2">
      <c r="C14849"/>
      <c r="E14849" s="46"/>
      <c r="F14849" s="44"/>
    </row>
    <row r="14850" spans="3:6" x14ac:dyDescent="0.2">
      <c r="C14850"/>
      <c r="E14850" s="46"/>
      <c r="F14850" s="44"/>
    </row>
    <row r="14851" spans="3:6" x14ac:dyDescent="0.2">
      <c r="C14851"/>
      <c r="E14851" s="46"/>
      <c r="F14851" s="44"/>
    </row>
    <row r="14852" spans="3:6" x14ac:dyDescent="0.2">
      <c r="C14852"/>
      <c r="E14852" s="46"/>
      <c r="F14852" s="44"/>
    </row>
    <row r="14853" spans="3:6" x14ac:dyDescent="0.2">
      <c r="C14853"/>
      <c r="E14853" s="46"/>
      <c r="F14853" s="44"/>
    </row>
    <row r="14854" spans="3:6" x14ac:dyDescent="0.2">
      <c r="C14854"/>
      <c r="E14854" s="46"/>
      <c r="F14854" s="44"/>
    </row>
    <row r="14855" spans="3:6" x14ac:dyDescent="0.2">
      <c r="C14855"/>
      <c r="E14855" s="46"/>
      <c r="F14855" s="44"/>
    </row>
    <row r="14856" spans="3:6" x14ac:dyDescent="0.2">
      <c r="C14856"/>
      <c r="E14856" s="46"/>
      <c r="F14856" s="44"/>
    </row>
    <row r="14857" spans="3:6" x14ac:dyDescent="0.2">
      <c r="C14857"/>
      <c r="E14857" s="46"/>
      <c r="F14857" s="44"/>
    </row>
    <row r="14858" spans="3:6" x14ac:dyDescent="0.2">
      <c r="C14858"/>
      <c r="E14858" s="46"/>
      <c r="F14858" s="44"/>
    </row>
    <row r="14859" spans="3:6" x14ac:dyDescent="0.2">
      <c r="C14859"/>
      <c r="E14859" s="46"/>
      <c r="F14859" s="44"/>
    </row>
    <row r="14860" spans="3:6" x14ac:dyDescent="0.2">
      <c r="C14860"/>
      <c r="E14860" s="46"/>
      <c r="F14860" s="44"/>
    </row>
    <row r="14861" spans="3:6" x14ac:dyDescent="0.2">
      <c r="C14861"/>
      <c r="E14861" s="46"/>
      <c r="F14861" s="44"/>
    </row>
    <row r="14862" spans="3:6" x14ac:dyDescent="0.2">
      <c r="C14862"/>
      <c r="E14862" s="46"/>
      <c r="F14862" s="44"/>
    </row>
    <row r="14863" spans="3:6" x14ac:dyDescent="0.2">
      <c r="C14863"/>
      <c r="E14863" s="46"/>
      <c r="F14863" s="44"/>
    </row>
    <row r="14864" spans="3:6" x14ac:dyDescent="0.2">
      <c r="C14864"/>
      <c r="E14864" s="46"/>
      <c r="F14864" s="44"/>
    </row>
    <row r="14865" spans="3:6" x14ac:dyDescent="0.2">
      <c r="C14865"/>
      <c r="E14865" s="46"/>
      <c r="F14865" s="44"/>
    </row>
    <row r="14866" spans="3:6" x14ac:dyDescent="0.2">
      <c r="C14866"/>
      <c r="E14866" s="46"/>
      <c r="F14866" s="44"/>
    </row>
    <row r="14867" spans="3:6" x14ac:dyDescent="0.2">
      <c r="C14867"/>
      <c r="E14867" s="46"/>
      <c r="F14867" s="44"/>
    </row>
    <row r="14868" spans="3:6" x14ac:dyDescent="0.2">
      <c r="C14868"/>
      <c r="E14868" s="46"/>
      <c r="F14868" s="44"/>
    </row>
    <row r="14869" spans="3:6" x14ac:dyDescent="0.2">
      <c r="C14869"/>
      <c r="E14869" s="46"/>
      <c r="F14869" s="44"/>
    </row>
    <row r="14870" spans="3:6" x14ac:dyDescent="0.2">
      <c r="C14870"/>
      <c r="E14870" s="46"/>
      <c r="F14870" s="44"/>
    </row>
    <row r="14871" spans="3:6" x14ac:dyDescent="0.2">
      <c r="C14871"/>
      <c r="E14871" s="46"/>
      <c r="F14871" s="44"/>
    </row>
    <row r="14872" spans="3:6" x14ac:dyDescent="0.2">
      <c r="C14872"/>
      <c r="E14872" s="46"/>
      <c r="F14872" s="44"/>
    </row>
    <row r="14873" spans="3:6" x14ac:dyDescent="0.2">
      <c r="C14873"/>
      <c r="E14873" s="46"/>
      <c r="F14873" s="44"/>
    </row>
    <row r="14874" spans="3:6" x14ac:dyDescent="0.2">
      <c r="C14874"/>
      <c r="E14874" s="46"/>
      <c r="F14874" s="44"/>
    </row>
    <row r="14875" spans="3:6" x14ac:dyDescent="0.2">
      <c r="C14875"/>
      <c r="E14875" s="46"/>
      <c r="F14875" s="44"/>
    </row>
    <row r="14876" spans="3:6" x14ac:dyDescent="0.2">
      <c r="C14876"/>
      <c r="E14876" s="46"/>
      <c r="F14876" s="44"/>
    </row>
    <row r="14877" spans="3:6" x14ac:dyDescent="0.2">
      <c r="C14877"/>
      <c r="E14877" s="46"/>
      <c r="F14877" s="44"/>
    </row>
    <row r="14878" spans="3:6" x14ac:dyDescent="0.2">
      <c r="C14878"/>
      <c r="E14878" s="46"/>
      <c r="F14878" s="44"/>
    </row>
    <row r="14879" spans="3:6" x14ac:dyDescent="0.2">
      <c r="C14879"/>
      <c r="E14879" s="46"/>
      <c r="F14879" s="44"/>
    </row>
    <row r="14880" spans="3:6" x14ac:dyDescent="0.2">
      <c r="C14880"/>
      <c r="E14880" s="46"/>
      <c r="F14880" s="44"/>
    </row>
    <row r="14881" spans="3:6" x14ac:dyDescent="0.2">
      <c r="C14881"/>
      <c r="E14881" s="46"/>
      <c r="F14881" s="44"/>
    </row>
    <row r="14882" spans="3:6" x14ac:dyDescent="0.2">
      <c r="C14882"/>
      <c r="E14882" s="46"/>
      <c r="F14882" s="44"/>
    </row>
    <row r="14883" spans="3:6" x14ac:dyDescent="0.2">
      <c r="C14883"/>
      <c r="E14883" s="46"/>
      <c r="F14883" s="44"/>
    </row>
    <row r="14884" spans="3:6" x14ac:dyDescent="0.2">
      <c r="C14884"/>
      <c r="E14884" s="46"/>
      <c r="F14884" s="44"/>
    </row>
    <row r="14885" spans="3:6" x14ac:dyDescent="0.2">
      <c r="C14885"/>
      <c r="E14885" s="46"/>
      <c r="F14885" s="44"/>
    </row>
    <row r="14886" spans="3:6" x14ac:dyDescent="0.2">
      <c r="C14886"/>
      <c r="E14886" s="46"/>
      <c r="F14886" s="44"/>
    </row>
    <row r="14887" spans="3:6" x14ac:dyDescent="0.2">
      <c r="C14887"/>
      <c r="E14887" s="46"/>
      <c r="F14887" s="44"/>
    </row>
    <row r="14888" spans="3:6" x14ac:dyDescent="0.2">
      <c r="C14888"/>
      <c r="E14888" s="46"/>
      <c r="F14888" s="44"/>
    </row>
    <row r="14889" spans="3:6" x14ac:dyDescent="0.2">
      <c r="C14889"/>
      <c r="E14889" s="46"/>
      <c r="F14889" s="44"/>
    </row>
    <row r="14890" spans="3:6" x14ac:dyDescent="0.2">
      <c r="C14890"/>
      <c r="E14890" s="46"/>
      <c r="F14890" s="44"/>
    </row>
    <row r="14891" spans="3:6" x14ac:dyDescent="0.2">
      <c r="C14891"/>
      <c r="E14891" s="46"/>
      <c r="F14891" s="44"/>
    </row>
    <row r="14892" spans="3:6" x14ac:dyDescent="0.2">
      <c r="C14892"/>
      <c r="E14892" s="46"/>
      <c r="F14892" s="44"/>
    </row>
    <row r="14893" spans="3:6" x14ac:dyDescent="0.2">
      <c r="C14893"/>
      <c r="E14893" s="46"/>
      <c r="F14893" s="44"/>
    </row>
    <row r="14894" spans="3:6" x14ac:dyDescent="0.2">
      <c r="C14894"/>
      <c r="E14894" s="46"/>
      <c r="F14894" s="44"/>
    </row>
    <row r="14895" spans="3:6" x14ac:dyDescent="0.2">
      <c r="C14895"/>
      <c r="E14895" s="46"/>
      <c r="F14895" s="44"/>
    </row>
    <row r="14896" spans="3:6" x14ac:dyDescent="0.2">
      <c r="C14896"/>
      <c r="E14896" s="46"/>
      <c r="F14896" s="44"/>
    </row>
    <row r="14897" spans="3:6" x14ac:dyDescent="0.2">
      <c r="C14897"/>
      <c r="E14897" s="46"/>
      <c r="F14897" s="44"/>
    </row>
    <row r="14898" spans="3:6" x14ac:dyDescent="0.2">
      <c r="C14898"/>
      <c r="E14898" s="46"/>
      <c r="F14898" s="44"/>
    </row>
    <row r="14899" spans="3:6" x14ac:dyDescent="0.2">
      <c r="C14899"/>
      <c r="E14899" s="46"/>
      <c r="F14899" s="44"/>
    </row>
    <row r="14900" spans="3:6" x14ac:dyDescent="0.2">
      <c r="C14900"/>
      <c r="E14900" s="46"/>
      <c r="F14900" s="44"/>
    </row>
    <row r="14901" spans="3:6" x14ac:dyDescent="0.2">
      <c r="C14901"/>
      <c r="E14901" s="46"/>
      <c r="F14901" s="44"/>
    </row>
    <row r="14902" spans="3:6" x14ac:dyDescent="0.2">
      <c r="C14902"/>
      <c r="E14902" s="46"/>
      <c r="F14902" s="44"/>
    </row>
    <row r="14903" spans="3:6" x14ac:dyDescent="0.2">
      <c r="C14903"/>
      <c r="E14903" s="46"/>
      <c r="F14903" s="44"/>
    </row>
    <row r="14904" spans="3:6" x14ac:dyDescent="0.2">
      <c r="C14904"/>
      <c r="E14904" s="46"/>
      <c r="F14904" s="44"/>
    </row>
    <row r="14905" spans="3:6" x14ac:dyDescent="0.2">
      <c r="C14905"/>
      <c r="E14905" s="46"/>
      <c r="F14905" s="44"/>
    </row>
    <row r="14906" spans="3:6" x14ac:dyDescent="0.2">
      <c r="C14906"/>
      <c r="E14906" s="46"/>
      <c r="F14906" s="44"/>
    </row>
    <row r="14907" spans="3:6" x14ac:dyDescent="0.2">
      <c r="C14907"/>
      <c r="E14907" s="46"/>
      <c r="F14907" s="44"/>
    </row>
    <row r="14908" spans="3:6" x14ac:dyDescent="0.2">
      <c r="C14908"/>
      <c r="E14908" s="46"/>
      <c r="F14908" s="44"/>
    </row>
    <row r="14909" spans="3:6" x14ac:dyDescent="0.2">
      <c r="C14909"/>
      <c r="E14909" s="46"/>
      <c r="F14909" s="44"/>
    </row>
    <row r="14910" spans="3:6" x14ac:dyDescent="0.2">
      <c r="C14910"/>
      <c r="E14910" s="46"/>
      <c r="F14910" s="44"/>
    </row>
    <row r="14911" spans="3:6" x14ac:dyDescent="0.2">
      <c r="C14911"/>
      <c r="E14911" s="46"/>
      <c r="F14911" s="44"/>
    </row>
    <row r="14912" spans="3:6" x14ac:dyDescent="0.2">
      <c r="C14912"/>
      <c r="E14912" s="46"/>
      <c r="F14912" s="44"/>
    </row>
    <row r="14913" spans="3:6" x14ac:dyDescent="0.2">
      <c r="C14913"/>
      <c r="E14913" s="46"/>
      <c r="F14913" s="44"/>
    </row>
    <row r="14914" spans="3:6" x14ac:dyDescent="0.2">
      <c r="C14914"/>
      <c r="E14914" s="46"/>
      <c r="F14914" s="44"/>
    </row>
    <row r="14915" spans="3:6" x14ac:dyDescent="0.2">
      <c r="C14915"/>
      <c r="E14915" s="46"/>
      <c r="F14915" s="44"/>
    </row>
    <row r="14916" spans="3:6" x14ac:dyDescent="0.2">
      <c r="C14916"/>
      <c r="E14916" s="46"/>
      <c r="F14916" s="44"/>
    </row>
    <row r="14917" spans="3:6" x14ac:dyDescent="0.2">
      <c r="C14917"/>
      <c r="E14917" s="46"/>
      <c r="F14917" s="44"/>
    </row>
    <row r="14918" spans="3:6" x14ac:dyDescent="0.2">
      <c r="C14918"/>
      <c r="E14918" s="46"/>
      <c r="F14918" s="44"/>
    </row>
    <row r="14919" spans="3:6" x14ac:dyDescent="0.2">
      <c r="C14919"/>
      <c r="E14919" s="46"/>
      <c r="F14919" s="44"/>
    </row>
    <row r="14920" spans="3:6" x14ac:dyDescent="0.2">
      <c r="C14920"/>
      <c r="E14920" s="46"/>
      <c r="F14920" s="44"/>
    </row>
    <row r="14921" spans="3:6" x14ac:dyDescent="0.2">
      <c r="C14921"/>
      <c r="E14921" s="46"/>
      <c r="F14921" s="44"/>
    </row>
    <row r="14922" spans="3:6" x14ac:dyDescent="0.2">
      <c r="C14922"/>
      <c r="E14922" s="46"/>
      <c r="F14922" s="44"/>
    </row>
    <row r="14923" spans="3:6" x14ac:dyDescent="0.2">
      <c r="C14923"/>
      <c r="E14923" s="46"/>
      <c r="F14923" s="44"/>
    </row>
    <row r="14924" spans="3:6" x14ac:dyDescent="0.2">
      <c r="C14924"/>
      <c r="E14924" s="46"/>
      <c r="F14924" s="44"/>
    </row>
    <row r="14925" spans="3:6" x14ac:dyDescent="0.2">
      <c r="C14925"/>
      <c r="E14925" s="46"/>
      <c r="F14925" s="44"/>
    </row>
    <row r="14926" spans="3:6" x14ac:dyDescent="0.2">
      <c r="C14926"/>
      <c r="E14926" s="46"/>
      <c r="F14926" s="44"/>
    </row>
    <row r="14927" spans="3:6" x14ac:dyDescent="0.2">
      <c r="C14927"/>
      <c r="E14927" s="46"/>
      <c r="F14927" s="44"/>
    </row>
    <row r="14928" spans="3:6" x14ac:dyDescent="0.2">
      <c r="C14928"/>
      <c r="E14928" s="46"/>
      <c r="F14928" s="44"/>
    </row>
    <row r="14929" spans="3:6" x14ac:dyDescent="0.2">
      <c r="C14929"/>
      <c r="E14929" s="46"/>
      <c r="F14929" s="44"/>
    </row>
    <row r="14930" spans="3:6" x14ac:dyDescent="0.2">
      <c r="C14930"/>
      <c r="E14930" s="46"/>
      <c r="F14930" s="44"/>
    </row>
    <row r="14931" spans="3:6" x14ac:dyDescent="0.2">
      <c r="C14931"/>
      <c r="E14931" s="46"/>
      <c r="F14931" s="44"/>
    </row>
    <row r="14932" spans="3:6" x14ac:dyDescent="0.2">
      <c r="C14932"/>
      <c r="E14932" s="46"/>
      <c r="F14932" s="44"/>
    </row>
    <row r="14933" spans="3:6" x14ac:dyDescent="0.2">
      <c r="C14933"/>
      <c r="E14933" s="46"/>
      <c r="F14933" s="44"/>
    </row>
    <row r="14934" spans="3:6" x14ac:dyDescent="0.2">
      <c r="C14934"/>
      <c r="E14934" s="46"/>
      <c r="F14934" s="44"/>
    </row>
    <row r="14935" spans="3:6" x14ac:dyDescent="0.2">
      <c r="C14935"/>
      <c r="E14935" s="46"/>
      <c r="F14935" s="44"/>
    </row>
    <row r="14936" spans="3:6" x14ac:dyDescent="0.2">
      <c r="C14936"/>
      <c r="E14936" s="46"/>
      <c r="F14936" s="44"/>
    </row>
    <row r="14937" spans="3:6" x14ac:dyDescent="0.2">
      <c r="C14937"/>
      <c r="E14937" s="46"/>
      <c r="F14937" s="44"/>
    </row>
    <row r="14938" spans="3:6" x14ac:dyDescent="0.2">
      <c r="C14938"/>
      <c r="E14938" s="46"/>
      <c r="F14938" s="44"/>
    </row>
    <row r="14939" spans="3:6" x14ac:dyDescent="0.2">
      <c r="C14939"/>
      <c r="E14939" s="46"/>
      <c r="F14939" s="44"/>
    </row>
    <row r="14940" spans="3:6" x14ac:dyDescent="0.2">
      <c r="C14940"/>
      <c r="E14940" s="46"/>
      <c r="F14940" s="44"/>
    </row>
    <row r="14941" spans="3:6" x14ac:dyDescent="0.2">
      <c r="C14941"/>
      <c r="E14941" s="46"/>
      <c r="F14941" s="44"/>
    </row>
    <row r="14942" spans="3:6" x14ac:dyDescent="0.2">
      <c r="C14942"/>
      <c r="E14942" s="46"/>
      <c r="F14942" s="44"/>
    </row>
    <row r="14943" spans="3:6" x14ac:dyDescent="0.2">
      <c r="C14943"/>
      <c r="E14943" s="46"/>
      <c r="F14943" s="44"/>
    </row>
    <row r="14944" spans="3:6" x14ac:dyDescent="0.2">
      <c r="C14944"/>
      <c r="E14944" s="46"/>
      <c r="F14944" s="44"/>
    </row>
    <row r="14945" spans="3:6" x14ac:dyDescent="0.2">
      <c r="C14945"/>
      <c r="E14945" s="46"/>
      <c r="F14945" s="44"/>
    </row>
    <row r="14946" spans="3:6" x14ac:dyDescent="0.2">
      <c r="C14946"/>
      <c r="E14946" s="46"/>
      <c r="F14946" s="44"/>
    </row>
    <row r="14947" spans="3:6" x14ac:dyDescent="0.2">
      <c r="C14947"/>
      <c r="E14947" s="46"/>
      <c r="F14947" s="44"/>
    </row>
    <row r="14948" spans="3:6" x14ac:dyDescent="0.2">
      <c r="C14948"/>
      <c r="E14948" s="46"/>
      <c r="F14948" s="44"/>
    </row>
    <row r="14949" spans="3:6" x14ac:dyDescent="0.2">
      <c r="C14949"/>
      <c r="E14949" s="46"/>
      <c r="F14949" s="44"/>
    </row>
    <row r="14950" spans="3:6" x14ac:dyDescent="0.2">
      <c r="C14950"/>
      <c r="E14950" s="46"/>
      <c r="F14950" s="44"/>
    </row>
    <row r="14951" spans="3:6" x14ac:dyDescent="0.2">
      <c r="C14951"/>
      <c r="E14951" s="46"/>
      <c r="F14951" s="44"/>
    </row>
    <row r="14952" spans="3:6" x14ac:dyDescent="0.2">
      <c r="C14952"/>
      <c r="E14952" s="46"/>
      <c r="F14952" s="44"/>
    </row>
    <row r="14953" spans="3:6" x14ac:dyDescent="0.2">
      <c r="C14953"/>
      <c r="E14953" s="46"/>
      <c r="F14953" s="44"/>
    </row>
    <row r="14954" spans="3:6" x14ac:dyDescent="0.2">
      <c r="C14954"/>
      <c r="E14954" s="46"/>
      <c r="F14954" s="44"/>
    </row>
    <row r="14955" spans="3:6" x14ac:dyDescent="0.2">
      <c r="C14955"/>
      <c r="E14955" s="46"/>
      <c r="F14955" s="44"/>
    </row>
    <row r="14956" spans="3:6" x14ac:dyDescent="0.2">
      <c r="C14956"/>
      <c r="E14956" s="46"/>
      <c r="F14956" s="44"/>
    </row>
    <row r="14957" spans="3:6" x14ac:dyDescent="0.2">
      <c r="C14957"/>
      <c r="E14957" s="46"/>
      <c r="F14957" s="44"/>
    </row>
    <row r="14958" spans="3:6" x14ac:dyDescent="0.2">
      <c r="C14958"/>
      <c r="E14958" s="46"/>
      <c r="F14958" s="44"/>
    </row>
    <row r="14959" spans="3:6" x14ac:dyDescent="0.2">
      <c r="C14959"/>
      <c r="E14959" s="46"/>
      <c r="F14959" s="44"/>
    </row>
    <row r="14960" spans="3:6" x14ac:dyDescent="0.2">
      <c r="C14960"/>
      <c r="E14960" s="46"/>
      <c r="F14960" s="44"/>
    </row>
    <row r="14961" spans="3:6" x14ac:dyDescent="0.2">
      <c r="C14961"/>
      <c r="E14961" s="46"/>
      <c r="F14961" s="44"/>
    </row>
    <row r="14962" spans="3:6" x14ac:dyDescent="0.2">
      <c r="C14962"/>
      <c r="E14962" s="46"/>
      <c r="F14962" s="44"/>
    </row>
    <row r="14963" spans="3:6" x14ac:dyDescent="0.2">
      <c r="C14963"/>
      <c r="E14963" s="46"/>
      <c r="F14963" s="44"/>
    </row>
    <row r="14964" spans="3:6" x14ac:dyDescent="0.2">
      <c r="C14964"/>
      <c r="E14964" s="46"/>
      <c r="F14964" s="44"/>
    </row>
    <row r="14965" spans="3:6" x14ac:dyDescent="0.2">
      <c r="C14965"/>
      <c r="E14965" s="46"/>
      <c r="F14965" s="44"/>
    </row>
    <row r="14966" spans="3:6" x14ac:dyDescent="0.2">
      <c r="C14966"/>
      <c r="E14966" s="46"/>
      <c r="F14966" s="44"/>
    </row>
    <row r="14967" spans="3:6" x14ac:dyDescent="0.2">
      <c r="C14967"/>
      <c r="E14967" s="46"/>
      <c r="F14967" s="44"/>
    </row>
    <row r="14968" spans="3:6" x14ac:dyDescent="0.2">
      <c r="C14968"/>
      <c r="E14968" s="46"/>
      <c r="F14968" s="44"/>
    </row>
    <row r="14969" spans="3:6" x14ac:dyDescent="0.2">
      <c r="C14969"/>
      <c r="E14969" s="46"/>
      <c r="F14969" s="44"/>
    </row>
    <row r="14970" spans="3:6" x14ac:dyDescent="0.2">
      <c r="C14970"/>
      <c r="E14970" s="46"/>
      <c r="F14970" s="44"/>
    </row>
    <row r="14971" spans="3:6" x14ac:dyDescent="0.2">
      <c r="C14971"/>
      <c r="E14971" s="46"/>
      <c r="F14971" s="44"/>
    </row>
    <row r="14972" spans="3:6" x14ac:dyDescent="0.2">
      <c r="C14972"/>
      <c r="E14972" s="46"/>
      <c r="F14972" s="44"/>
    </row>
    <row r="14973" spans="3:6" x14ac:dyDescent="0.2">
      <c r="C14973"/>
      <c r="E14973" s="46"/>
      <c r="F14973" s="44"/>
    </row>
    <row r="14974" spans="3:6" x14ac:dyDescent="0.2">
      <c r="C14974"/>
      <c r="E14974" s="46"/>
      <c r="F14974" s="44"/>
    </row>
    <row r="14975" spans="3:6" x14ac:dyDescent="0.2">
      <c r="C14975"/>
      <c r="E14975" s="46"/>
      <c r="F14975" s="44"/>
    </row>
    <row r="14976" spans="3:6" x14ac:dyDescent="0.2">
      <c r="C14976"/>
      <c r="E14976" s="46"/>
      <c r="F14976" s="44"/>
    </row>
    <row r="14977" spans="3:6" x14ac:dyDescent="0.2">
      <c r="C14977"/>
      <c r="E14977" s="46"/>
      <c r="F14977" s="44"/>
    </row>
    <row r="14978" spans="3:6" x14ac:dyDescent="0.2">
      <c r="C14978"/>
      <c r="E14978" s="46"/>
      <c r="F14978" s="44"/>
    </row>
    <row r="14979" spans="3:6" x14ac:dyDescent="0.2">
      <c r="C14979"/>
      <c r="E14979" s="46"/>
      <c r="F14979" s="44"/>
    </row>
    <row r="14980" spans="3:6" x14ac:dyDescent="0.2">
      <c r="C14980"/>
      <c r="E14980" s="46"/>
      <c r="F14980" s="44"/>
    </row>
    <row r="14981" spans="3:6" x14ac:dyDescent="0.2">
      <c r="C14981"/>
      <c r="E14981" s="46"/>
      <c r="F14981" s="44"/>
    </row>
    <row r="14982" spans="3:6" x14ac:dyDescent="0.2">
      <c r="C14982"/>
      <c r="E14982" s="46"/>
      <c r="F14982" s="44"/>
    </row>
    <row r="14983" spans="3:6" x14ac:dyDescent="0.2">
      <c r="C14983"/>
      <c r="E14983" s="46"/>
      <c r="F14983" s="44"/>
    </row>
    <row r="14984" spans="3:6" x14ac:dyDescent="0.2">
      <c r="C14984"/>
      <c r="E14984" s="46"/>
      <c r="F14984" s="44"/>
    </row>
    <row r="14985" spans="3:6" x14ac:dyDescent="0.2">
      <c r="C14985"/>
      <c r="E14985" s="46"/>
      <c r="F14985" s="44"/>
    </row>
    <row r="14986" spans="3:6" x14ac:dyDescent="0.2">
      <c r="C14986"/>
      <c r="E14986" s="46"/>
      <c r="F14986" s="44"/>
    </row>
    <row r="14987" spans="3:6" x14ac:dyDescent="0.2">
      <c r="C14987"/>
      <c r="E14987" s="46"/>
      <c r="F14987" s="44"/>
    </row>
    <row r="14988" spans="3:6" x14ac:dyDescent="0.2">
      <c r="C14988"/>
      <c r="E14988" s="46"/>
      <c r="F14988" s="44"/>
    </row>
    <row r="14989" spans="3:6" x14ac:dyDescent="0.2">
      <c r="C14989"/>
      <c r="E14989" s="46"/>
      <c r="F14989" s="44"/>
    </row>
    <row r="14990" spans="3:6" x14ac:dyDescent="0.2">
      <c r="C14990"/>
      <c r="E14990" s="46"/>
      <c r="F14990" s="44"/>
    </row>
    <row r="14991" spans="3:6" x14ac:dyDescent="0.2">
      <c r="C14991"/>
      <c r="E14991" s="46"/>
      <c r="F14991" s="44"/>
    </row>
    <row r="14992" spans="3:6" x14ac:dyDescent="0.2">
      <c r="C14992"/>
      <c r="E14992" s="46"/>
      <c r="F14992" s="44"/>
    </row>
    <row r="14993" spans="3:6" x14ac:dyDescent="0.2">
      <c r="C14993"/>
      <c r="E14993" s="46"/>
      <c r="F14993" s="44"/>
    </row>
    <row r="14994" spans="3:6" x14ac:dyDescent="0.2">
      <c r="C14994"/>
      <c r="E14994" s="46"/>
      <c r="F14994" s="44"/>
    </row>
    <row r="14995" spans="3:6" x14ac:dyDescent="0.2">
      <c r="C14995"/>
      <c r="E14995" s="46"/>
      <c r="F14995" s="44"/>
    </row>
    <row r="14996" spans="3:6" x14ac:dyDescent="0.2">
      <c r="C14996"/>
      <c r="E14996" s="46"/>
      <c r="F14996" s="44"/>
    </row>
    <row r="14997" spans="3:6" x14ac:dyDescent="0.2">
      <c r="C14997"/>
      <c r="E14997" s="46"/>
      <c r="F14997" s="44"/>
    </row>
    <row r="14998" spans="3:6" x14ac:dyDescent="0.2">
      <c r="C14998"/>
      <c r="E14998" s="46"/>
      <c r="F14998" s="44"/>
    </row>
    <row r="14999" spans="3:6" x14ac:dyDescent="0.2">
      <c r="C14999"/>
      <c r="E14999" s="46"/>
      <c r="F14999" s="44"/>
    </row>
    <row r="15000" spans="3:6" x14ac:dyDescent="0.2">
      <c r="C15000"/>
      <c r="E15000" s="46"/>
      <c r="F15000" s="44"/>
    </row>
    <row r="15001" spans="3:6" x14ac:dyDescent="0.2">
      <c r="C15001"/>
      <c r="E15001" s="46"/>
      <c r="F15001" s="44"/>
    </row>
    <row r="15002" spans="3:6" x14ac:dyDescent="0.2">
      <c r="C15002"/>
      <c r="E15002" s="46"/>
      <c r="F15002" s="44"/>
    </row>
    <row r="15003" spans="3:6" x14ac:dyDescent="0.2">
      <c r="C15003"/>
      <c r="E15003" s="46"/>
      <c r="F15003" s="44"/>
    </row>
    <row r="15004" spans="3:6" x14ac:dyDescent="0.2">
      <c r="C15004"/>
      <c r="E15004" s="46"/>
      <c r="F15004" s="44"/>
    </row>
    <row r="15005" spans="3:6" x14ac:dyDescent="0.2">
      <c r="C15005"/>
      <c r="E15005" s="46"/>
      <c r="F15005" s="44"/>
    </row>
    <row r="15006" spans="3:6" x14ac:dyDescent="0.2">
      <c r="C15006"/>
      <c r="E15006" s="46"/>
      <c r="F15006" s="44"/>
    </row>
    <row r="15007" spans="3:6" x14ac:dyDescent="0.2">
      <c r="C15007"/>
      <c r="E15007" s="46"/>
      <c r="F15007" s="44"/>
    </row>
    <row r="15008" spans="3:6" x14ac:dyDescent="0.2">
      <c r="C15008"/>
      <c r="E15008" s="46"/>
      <c r="F15008" s="44"/>
    </row>
    <row r="15009" spans="3:6" x14ac:dyDescent="0.2">
      <c r="C15009"/>
      <c r="E15009" s="46"/>
      <c r="F15009" s="44"/>
    </row>
    <row r="15010" spans="3:6" x14ac:dyDescent="0.2">
      <c r="C15010"/>
      <c r="E15010" s="46"/>
      <c r="F15010" s="44"/>
    </row>
    <row r="15011" spans="3:6" x14ac:dyDescent="0.2">
      <c r="C15011"/>
      <c r="E15011" s="46"/>
      <c r="F15011" s="44"/>
    </row>
    <row r="15012" spans="3:6" x14ac:dyDescent="0.2">
      <c r="C15012"/>
      <c r="E15012" s="46"/>
      <c r="F15012" s="44"/>
    </row>
    <row r="15013" spans="3:6" x14ac:dyDescent="0.2">
      <c r="C15013"/>
      <c r="E15013" s="46"/>
      <c r="F15013" s="44"/>
    </row>
    <row r="15014" spans="3:6" x14ac:dyDescent="0.2">
      <c r="C15014"/>
      <c r="E15014" s="46"/>
      <c r="F15014" s="44"/>
    </row>
    <row r="15015" spans="3:6" x14ac:dyDescent="0.2">
      <c r="C15015"/>
      <c r="E15015" s="46"/>
      <c r="F15015" s="44"/>
    </row>
    <row r="15016" spans="3:6" x14ac:dyDescent="0.2">
      <c r="C15016"/>
      <c r="E15016" s="46"/>
      <c r="F15016" s="44"/>
    </row>
    <row r="15017" spans="3:6" x14ac:dyDescent="0.2">
      <c r="C15017"/>
      <c r="E15017" s="46"/>
      <c r="F15017" s="44"/>
    </row>
    <row r="15018" spans="3:6" x14ac:dyDescent="0.2">
      <c r="C15018"/>
      <c r="E15018" s="46"/>
      <c r="F15018" s="44"/>
    </row>
    <row r="15019" spans="3:6" x14ac:dyDescent="0.2">
      <c r="C15019"/>
      <c r="E15019" s="46"/>
      <c r="F15019" s="44"/>
    </row>
    <row r="15020" spans="3:6" x14ac:dyDescent="0.2">
      <c r="C15020"/>
      <c r="E15020" s="46"/>
      <c r="F15020" s="44"/>
    </row>
    <row r="15021" spans="3:6" x14ac:dyDescent="0.2">
      <c r="C15021"/>
      <c r="E15021" s="46"/>
      <c r="F15021" s="44"/>
    </row>
    <row r="15022" spans="3:6" x14ac:dyDescent="0.2">
      <c r="C15022"/>
      <c r="E15022" s="46"/>
      <c r="F15022" s="44"/>
    </row>
    <row r="15023" spans="3:6" x14ac:dyDescent="0.2">
      <c r="C15023"/>
      <c r="E15023" s="46"/>
      <c r="F15023" s="44"/>
    </row>
    <row r="15024" spans="3:6" x14ac:dyDescent="0.2">
      <c r="C15024"/>
      <c r="E15024" s="46"/>
      <c r="F15024" s="44"/>
    </row>
    <row r="15025" spans="3:6" x14ac:dyDescent="0.2">
      <c r="C15025"/>
      <c r="E15025" s="46"/>
      <c r="F15025" s="44"/>
    </row>
    <row r="15026" spans="3:6" x14ac:dyDescent="0.2">
      <c r="C15026"/>
      <c r="E15026" s="46"/>
      <c r="F15026" s="44"/>
    </row>
    <row r="15027" spans="3:6" x14ac:dyDescent="0.2">
      <c r="C15027"/>
      <c r="E15027" s="46"/>
      <c r="F15027" s="44"/>
    </row>
    <row r="15028" spans="3:6" x14ac:dyDescent="0.2">
      <c r="C15028"/>
      <c r="E15028" s="46"/>
      <c r="F15028" s="44"/>
    </row>
    <row r="15029" spans="3:6" x14ac:dyDescent="0.2">
      <c r="C15029"/>
      <c r="E15029" s="46"/>
      <c r="F15029" s="44"/>
    </row>
    <row r="15030" spans="3:6" x14ac:dyDescent="0.2">
      <c r="C15030"/>
      <c r="E15030" s="46"/>
      <c r="F15030" s="44"/>
    </row>
    <row r="15031" spans="3:6" x14ac:dyDescent="0.2">
      <c r="C15031"/>
      <c r="E15031" s="46"/>
      <c r="F15031" s="44"/>
    </row>
    <row r="15032" spans="3:6" x14ac:dyDescent="0.2">
      <c r="C15032"/>
      <c r="E15032" s="46"/>
      <c r="F15032" s="44"/>
    </row>
    <row r="15033" spans="3:6" x14ac:dyDescent="0.2">
      <c r="C15033"/>
      <c r="E15033" s="46"/>
      <c r="F15033" s="44"/>
    </row>
    <row r="15034" spans="3:6" x14ac:dyDescent="0.2">
      <c r="C15034"/>
      <c r="E15034" s="46"/>
      <c r="F15034" s="44"/>
    </row>
    <row r="15035" spans="3:6" x14ac:dyDescent="0.2">
      <c r="C15035"/>
      <c r="E15035" s="46"/>
      <c r="F15035" s="44"/>
    </row>
    <row r="15036" spans="3:6" x14ac:dyDescent="0.2">
      <c r="C15036"/>
      <c r="E15036" s="46"/>
      <c r="F15036" s="44"/>
    </row>
    <row r="15037" spans="3:6" x14ac:dyDescent="0.2">
      <c r="C15037"/>
      <c r="E15037" s="46"/>
      <c r="F15037" s="44"/>
    </row>
    <row r="15038" spans="3:6" x14ac:dyDescent="0.2">
      <c r="C15038"/>
      <c r="E15038" s="46"/>
      <c r="F15038" s="44"/>
    </row>
    <row r="15039" spans="3:6" x14ac:dyDescent="0.2">
      <c r="C15039"/>
      <c r="E15039" s="46"/>
      <c r="F15039" s="44"/>
    </row>
    <row r="15040" spans="3:6" x14ac:dyDescent="0.2">
      <c r="C15040"/>
      <c r="E15040" s="46"/>
      <c r="F15040" s="44"/>
    </row>
    <row r="15041" spans="3:6" x14ac:dyDescent="0.2">
      <c r="C15041"/>
      <c r="E15041" s="46"/>
      <c r="F15041" s="44"/>
    </row>
    <row r="15042" spans="3:6" x14ac:dyDescent="0.2">
      <c r="C15042"/>
      <c r="E15042" s="46"/>
      <c r="F15042" s="44"/>
    </row>
    <row r="15043" spans="3:6" x14ac:dyDescent="0.2">
      <c r="C15043"/>
      <c r="E15043" s="46"/>
      <c r="F15043" s="44"/>
    </row>
    <row r="15044" spans="3:6" x14ac:dyDescent="0.2">
      <c r="C15044"/>
      <c r="E15044" s="46"/>
      <c r="F15044" s="44"/>
    </row>
    <row r="15045" spans="3:6" x14ac:dyDescent="0.2">
      <c r="C15045"/>
      <c r="E15045" s="46"/>
      <c r="F15045" s="44"/>
    </row>
    <row r="15046" spans="3:6" x14ac:dyDescent="0.2">
      <c r="C15046"/>
      <c r="E15046" s="46"/>
      <c r="F15046" s="44"/>
    </row>
    <row r="15047" spans="3:6" x14ac:dyDescent="0.2">
      <c r="C15047"/>
      <c r="E15047" s="46"/>
      <c r="F15047" s="44"/>
    </row>
    <row r="15048" spans="3:6" x14ac:dyDescent="0.2">
      <c r="C15048"/>
      <c r="E15048" s="46"/>
      <c r="F15048" s="44"/>
    </row>
    <row r="15049" spans="3:6" x14ac:dyDescent="0.2">
      <c r="C15049"/>
      <c r="E15049" s="46"/>
      <c r="F15049" s="44"/>
    </row>
    <row r="15050" spans="3:6" x14ac:dyDescent="0.2">
      <c r="C15050"/>
      <c r="E15050" s="46"/>
      <c r="F15050" s="44"/>
    </row>
    <row r="15051" spans="3:6" x14ac:dyDescent="0.2">
      <c r="C15051"/>
      <c r="E15051" s="46"/>
      <c r="F15051" s="44"/>
    </row>
    <row r="15052" spans="3:6" x14ac:dyDescent="0.2">
      <c r="C15052"/>
      <c r="E15052" s="46"/>
      <c r="F15052" s="44"/>
    </row>
    <row r="15053" spans="3:6" x14ac:dyDescent="0.2">
      <c r="C15053"/>
      <c r="E15053" s="46"/>
      <c r="F15053" s="44"/>
    </row>
    <row r="15054" spans="3:6" x14ac:dyDescent="0.2">
      <c r="C15054"/>
      <c r="E15054" s="46"/>
      <c r="F15054" s="44"/>
    </row>
    <row r="15055" spans="3:6" x14ac:dyDescent="0.2">
      <c r="C15055"/>
      <c r="E15055" s="46"/>
      <c r="F15055" s="44"/>
    </row>
    <row r="15056" spans="3:6" x14ac:dyDescent="0.2">
      <c r="C15056"/>
      <c r="E15056" s="46"/>
      <c r="F15056" s="44"/>
    </row>
    <row r="15057" spans="3:6" x14ac:dyDescent="0.2">
      <c r="C15057"/>
      <c r="E15057" s="46"/>
      <c r="F15057" s="44"/>
    </row>
    <row r="15058" spans="3:6" x14ac:dyDescent="0.2">
      <c r="C15058"/>
      <c r="E15058" s="46"/>
      <c r="F15058" s="44"/>
    </row>
    <row r="15059" spans="3:6" x14ac:dyDescent="0.2">
      <c r="C15059"/>
      <c r="E15059" s="46"/>
      <c r="F15059" s="44"/>
    </row>
    <row r="15060" spans="3:6" x14ac:dyDescent="0.2">
      <c r="C15060"/>
      <c r="E15060" s="46"/>
      <c r="F15060" s="44"/>
    </row>
    <row r="15061" spans="3:6" x14ac:dyDescent="0.2">
      <c r="C15061"/>
      <c r="E15061" s="46"/>
      <c r="F15061" s="44"/>
    </row>
    <row r="15062" spans="3:6" x14ac:dyDescent="0.2">
      <c r="C15062"/>
      <c r="E15062" s="46"/>
      <c r="F15062" s="44"/>
    </row>
    <row r="15063" spans="3:6" x14ac:dyDescent="0.2">
      <c r="C15063"/>
      <c r="E15063" s="46"/>
      <c r="F15063" s="44"/>
    </row>
    <row r="15064" spans="3:6" x14ac:dyDescent="0.2">
      <c r="C15064"/>
      <c r="E15064" s="46"/>
      <c r="F15064" s="44"/>
    </row>
    <row r="15065" spans="3:6" x14ac:dyDescent="0.2">
      <c r="C15065"/>
      <c r="E15065" s="46"/>
      <c r="F15065" s="44"/>
    </row>
    <row r="15066" spans="3:6" x14ac:dyDescent="0.2">
      <c r="C15066"/>
      <c r="E15066" s="46"/>
      <c r="F15066" s="44"/>
    </row>
    <row r="15067" spans="3:6" x14ac:dyDescent="0.2">
      <c r="C15067"/>
      <c r="E15067" s="46"/>
      <c r="F15067" s="44"/>
    </row>
    <row r="15068" spans="3:6" x14ac:dyDescent="0.2">
      <c r="C15068"/>
      <c r="E15068" s="46"/>
      <c r="F15068" s="44"/>
    </row>
    <row r="15069" spans="3:6" x14ac:dyDescent="0.2">
      <c r="C15069"/>
      <c r="E15069" s="46"/>
      <c r="F15069" s="44"/>
    </row>
    <row r="15070" spans="3:6" x14ac:dyDescent="0.2">
      <c r="C15070"/>
      <c r="E15070" s="46"/>
      <c r="F15070" s="44"/>
    </row>
    <row r="15071" spans="3:6" x14ac:dyDescent="0.2">
      <c r="C15071"/>
      <c r="E15071" s="46"/>
      <c r="F15071" s="44"/>
    </row>
    <row r="15072" spans="3:6" x14ac:dyDescent="0.2">
      <c r="C15072"/>
      <c r="E15072" s="46"/>
      <c r="F15072" s="44"/>
    </row>
    <row r="15073" spans="3:6" x14ac:dyDescent="0.2">
      <c r="C15073"/>
      <c r="E15073" s="46"/>
      <c r="F15073" s="44"/>
    </row>
    <row r="15074" spans="3:6" x14ac:dyDescent="0.2">
      <c r="C15074"/>
      <c r="E15074" s="46"/>
      <c r="F15074" s="44"/>
    </row>
    <row r="15075" spans="3:6" x14ac:dyDescent="0.2">
      <c r="C15075"/>
      <c r="E15075" s="46"/>
      <c r="F15075" s="44"/>
    </row>
    <row r="15076" spans="3:6" x14ac:dyDescent="0.2">
      <c r="C15076"/>
      <c r="E15076" s="46"/>
      <c r="F15076" s="44"/>
    </row>
    <row r="15077" spans="3:6" x14ac:dyDescent="0.2">
      <c r="C15077"/>
      <c r="E15077" s="46"/>
      <c r="F15077" s="44"/>
    </row>
    <row r="15078" spans="3:6" x14ac:dyDescent="0.2">
      <c r="C15078"/>
      <c r="E15078" s="46"/>
      <c r="F15078" s="44"/>
    </row>
    <row r="15079" spans="3:6" x14ac:dyDescent="0.2">
      <c r="C15079"/>
      <c r="E15079" s="46"/>
      <c r="F15079" s="44"/>
    </row>
    <row r="15080" spans="3:6" x14ac:dyDescent="0.2">
      <c r="C15080"/>
      <c r="E15080" s="46"/>
      <c r="F15080" s="44"/>
    </row>
    <row r="15081" spans="3:6" x14ac:dyDescent="0.2">
      <c r="C15081"/>
      <c r="E15081" s="46"/>
      <c r="F15081" s="44"/>
    </row>
    <row r="15082" spans="3:6" x14ac:dyDescent="0.2">
      <c r="C15082"/>
      <c r="E15082" s="46"/>
      <c r="F15082" s="44"/>
    </row>
    <row r="15083" spans="3:6" x14ac:dyDescent="0.2">
      <c r="C15083"/>
      <c r="E15083" s="46"/>
      <c r="F15083" s="44"/>
    </row>
    <row r="15084" spans="3:6" x14ac:dyDescent="0.2">
      <c r="C15084"/>
      <c r="E15084" s="46"/>
      <c r="F15084" s="44"/>
    </row>
    <row r="15085" spans="3:6" x14ac:dyDescent="0.2">
      <c r="C15085"/>
      <c r="E15085" s="46"/>
      <c r="F15085" s="44"/>
    </row>
    <row r="15086" spans="3:6" x14ac:dyDescent="0.2">
      <c r="C15086"/>
      <c r="E15086" s="46"/>
      <c r="F15086" s="44"/>
    </row>
    <row r="15087" spans="3:6" x14ac:dyDescent="0.2">
      <c r="C15087"/>
      <c r="E15087" s="46"/>
      <c r="F15087" s="44"/>
    </row>
    <row r="15088" spans="3:6" x14ac:dyDescent="0.2">
      <c r="C15088"/>
      <c r="E15088" s="46"/>
      <c r="F15088" s="44"/>
    </row>
    <row r="15089" spans="3:6" x14ac:dyDescent="0.2">
      <c r="C15089"/>
      <c r="E15089" s="46"/>
      <c r="F15089" s="44"/>
    </row>
    <row r="15090" spans="3:6" x14ac:dyDescent="0.2">
      <c r="C15090"/>
      <c r="E15090" s="46"/>
      <c r="F15090" s="44"/>
    </row>
    <row r="15091" spans="3:6" x14ac:dyDescent="0.2">
      <c r="C15091"/>
      <c r="E15091" s="46"/>
      <c r="F15091" s="44"/>
    </row>
    <row r="15092" spans="3:6" x14ac:dyDescent="0.2">
      <c r="C15092"/>
      <c r="E15092" s="46"/>
      <c r="F15092" s="44"/>
    </row>
    <row r="15093" spans="3:6" x14ac:dyDescent="0.2">
      <c r="C15093"/>
      <c r="E15093" s="46"/>
      <c r="F15093" s="44"/>
    </row>
    <row r="15094" spans="3:6" x14ac:dyDescent="0.2">
      <c r="C15094"/>
      <c r="E15094" s="46"/>
      <c r="F15094" s="44"/>
    </row>
    <row r="15095" spans="3:6" x14ac:dyDescent="0.2">
      <c r="C15095"/>
      <c r="E15095" s="46"/>
      <c r="F15095" s="44"/>
    </row>
    <row r="15096" spans="3:6" x14ac:dyDescent="0.2">
      <c r="C15096"/>
      <c r="E15096" s="46"/>
      <c r="F15096" s="44"/>
    </row>
    <row r="15097" spans="3:6" x14ac:dyDescent="0.2">
      <c r="C15097"/>
      <c r="E15097" s="46"/>
      <c r="F15097" s="44"/>
    </row>
    <row r="15098" spans="3:6" x14ac:dyDescent="0.2">
      <c r="C15098"/>
      <c r="E15098" s="46"/>
      <c r="F15098" s="44"/>
    </row>
    <row r="15099" spans="3:6" x14ac:dyDescent="0.2">
      <c r="C15099"/>
      <c r="E15099" s="46"/>
      <c r="F15099" s="44"/>
    </row>
    <row r="15100" spans="3:6" x14ac:dyDescent="0.2">
      <c r="C15100"/>
      <c r="E15100" s="46"/>
      <c r="F15100" s="44"/>
    </row>
    <row r="15101" spans="3:6" x14ac:dyDescent="0.2">
      <c r="C15101"/>
      <c r="E15101" s="46"/>
      <c r="F15101" s="44"/>
    </row>
    <row r="15102" spans="3:6" x14ac:dyDescent="0.2">
      <c r="C15102"/>
      <c r="E15102" s="46"/>
      <c r="F15102" s="44"/>
    </row>
    <row r="15103" spans="3:6" x14ac:dyDescent="0.2">
      <c r="C15103"/>
      <c r="E15103" s="46"/>
      <c r="F15103" s="44"/>
    </row>
    <row r="15104" spans="3:6" x14ac:dyDescent="0.2">
      <c r="C15104"/>
      <c r="E15104" s="46"/>
      <c r="F15104" s="44"/>
    </row>
    <row r="15105" spans="3:6" x14ac:dyDescent="0.2">
      <c r="C15105"/>
      <c r="E15105" s="46"/>
      <c r="F15105" s="44"/>
    </row>
    <row r="15106" spans="3:6" x14ac:dyDescent="0.2">
      <c r="C15106"/>
      <c r="E15106" s="46"/>
      <c r="F15106" s="44"/>
    </row>
    <row r="15107" spans="3:6" x14ac:dyDescent="0.2">
      <c r="C15107"/>
      <c r="E15107" s="46"/>
      <c r="F15107" s="44"/>
    </row>
    <row r="15108" spans="3:6" x14ac:dyDescent="0.2">
      <c r="C15108"/>
      <c r="E15108" s="46"/>
      <c r="F15108" s="44"/>
    </row>
    <row r="15109" spans="3:6" x14ac:dyDescent="0.2">
      <c r="C15109"/>
      <c r="E15109" s="46"/>
      <c r="F15109" s="44"/>
    </row>
    <row r="15110" spans="3:6" x14ac:dyDescent="0.2">
      <c r="C15110"/>
      <c r="E15110" s="46"/>
      <c r="F15110" s="44"/>
    </row>
    <row r="15111" spans="3:6" x14ac:dyDescent="0.2">
      <c r="C15111"/>
      <c r="E15111" s="46"/>
      <c r="F15111" s="44"/>
    </row>
    <row r="15112" spans="3:6" x14ac:dyDescent="0.2">
      <c r="C15112"/>
      <c r="E15112" s="46"/>
      <c r="F15112" s="44"/>
    </row>
    <row r="15113" spans="3:6" x14ac:dyDescent="0.2">
      <c r="C15113"/>
      <c r="E15113" s="46"/>
      <c r="F15113" s="44"/>
    </row>
    <row r="15114" spans="3:6" x14ac:dyDescent="0.2">
      <c r="C15114"/>
      <c r="E15114" s="46"/>
      <c r="F15114" s="44"/>
    </row>
    <row r="15115" spans="3:6" x14ac:dyDescent="0.2">
      <c r="C15115"/>
      <c r="E15115" s="46"/>
      <c r="F15115" s="44"/>
    </row>
    <row r="15116" spans="3:6" x14ac:dyDescent="0.2">
      <c r="C15116"/>
      <c r="E15116" s="46"/>
      <c r="F15116" s="44"/>
    </row>
    <row r="15117" spans="3:6" x14ac:dyDescent="0.2">
      <c r="C15117"/>
      <c r="E15117" s="46"/>
      <c r="F15117" s="44"/>
    </row>
    <row r="15118" spans="3:6" x14ac:dyDescent="0.2">
      <c r="C15118"/>
      <c r="E15118" s="46"/>
      <c r="F15118" s="44"/>
    </row>
    <row r="15119" spans="3:6" x14ac:dyDescent="0.2">
      <c r="C15119"/>
      <c r="E15119" s="46"/>
      <c r="F15119" s="44"/>
    </row>
    <row r="15120" spans="3:6" x14ac:dyDescent="0.2">
      <c r="C15120"/>
      <c r="E15120" s="46"/>
      <c r="F15120" s="44"/>
    </row>
    <row r="15121" spans="3:6" x14ac:dyDescent="0.2">
      <c r="C15121"/>
      <c r="E15121" s="46"/>
      <c r="F15121" s="44"/>
    </row>
    <row r="15122" spans="3:6" x14ac:dyDescent="0.2">
      <c r="C15122"/>
      <c r="E15122" s="46"/>
      <c r="F15122" s="44"/>
    </row>
    <row r="15123" spans="3:6" x14ac:dyDescent="0.2">
      <c r="C15123"/>
      <c r="E15123" s="46"/>
      <c r="F15123" s="44"/>
    </row>
    <row r="15124" spans="3:6" x14ac:dyDescent="0.2">
      <c r="C15124"/>
      <c r="E15124" s="46"/>
      <c r="F15124" s="44"/>
    </row>
    <row r="15125" spans="3:6" x14ac:dyDescent="0.2">
      <c r="C15125"/>
      <c r="E15125" s="46"/>
      <c r="F15125" s="44"/>
    </row>
    <row r="15126" spans="3:6" x14ac:dyDescent="0.2">
      <c r="C15126"/>
      <c r="E15126" s="46"/>
      <c r="F15126" s="44"/>
    </row>
    <row r="15127" spans="3:6" x14ac:dyDescent="0.2">
      <c r="C15127"/>
      <c r="E15127" s="46"/>
      <c r="F15127" s="44"/>
    </row>
    <row r="15128" spans="3:6" x14ac:dyDescent="0.2">
      <c r="C15128"/>
      <c r="E15128" s="46"/>
      <c r="F15128" s="44"/>
    </row>
    <row r="15129" spans="3:6" x14ac:dyDescent="0.2">
      <c r="C15129"/>
      <c r="E15129" s="46"/>
      <c r="F15129" s="44"/>
    </row>
    <row r="15130" spans="3:6" x14ac:dyDescent="0.2">
      <c r="C15130"/>
      <c r="E15130" s="46"/>
      <c r="F15130" s="44"/>
    </row>
    <row r="15131" spans="3:6" x14ac:dyDescent="0.2">
      <c r="C15131"/>
      <c r="E15131" s="46"/>
      <c r="F15131" s="44"/>
    </row>
    <row r="15132" spans="3:6" x14ac:dyDescent="0.2">
      <c r="C15132"/>
      <c r="E15132" s="46"/>
      <c r="F15132" s="44"/>
    </row>
    <row r="15133" spans="3:6" x14ac:dyDescent="0.2">
      <c r="C15133"/>
      <c r="E15133" s="46"/>
      <c r="F15133" s="44"/>
    </row>
    <row r="15134" spans="3:6" x14ac:dyDescent="0.2">
      <c r="C15134"/>
      <c r="E15134" s="46"/>
      <c r="F15134" s="44"/>
    </row>
    <row r="15135" spans="3:6" x14ac:dyDescent="0.2">
      <c r="C15135"/>
      <c r="E15135" s="46"/>
      <c r="F15135" s="44"/>
    </row>
    <row r="15136" spans="3:6" x14ac:dyDescent="0.2">
      <c r="C15136"/>
      <c r="E15136" s="46"/>
      <c r="F15136" s="44"/>
    </row>
    <row r="15137" spans="3:6" x14ac:dyDescent="0.2">
      <c r="C15137"/>
      <c r="E15137" s="46"/>
      <c r="F15137" s="44"/>
    </row>
    <row r="15138" spans="3:6" x14ac:dyDescent="0.2">
      <c r="C15138"/>
      <c r="E15138" s="46"/>
      <c r="F15138" s="44"/>
    </row>
    <row r="15139" spans="3:6" x14ac:dyDescent="0.2">
      <c r="C15139"/>
      <c r="E15139" s="46"/>
      <c r="F15139" s="44"/>
    </row>
    <row r="15140" spans="3:6" x14ac:dyDescent="0.2">
      <c r="C15140"/>
      <c r="E15140" s="46"/>
      <c r="F15140" s="44"/>
    </row>
    <row r="15141" spans="3:6" x14ac:dyDescent="0.2">
      <c r="C15141"/>
      <c r="E15141" s="46"/>
      <c r="F15141" s="44"/>
    </row>
    <row r="15142" spans="3:6" x14ac:dyDescent="0.2">
      <c r="C15142"/>
      <c r="E15142" s="46"/>
      <c r="F15142" s="44"/>
    </row>
    <row r="15143" spans="3:6" x14ac:dyDescent="0.2">
      <c r="C15143"/>
      <c r="E15143" s="46"/>
      <c r="F15143" s="44"/>
    </row>
    <row r="15144" spans="3:6" x14ac:dyDescent="0.2">
      <c r="C15144"/>
      <c r="E15144" s="46"/>
      <c r="F15144" s="44"/>
    </row>
    <row r="15145" spans="3:6" x14ac:dyDescent="0.2">
      <c r="C15145"/>
      <c r="E15145" s="46"/>
      <c r="F15145" s="44"/>
    </row>
    <row r="15146" spans="3:6" x14ac:dyDescent="0.2">
      <c r="C15146"/>
      <c r="E15146" s="46"/>
      <c r="F15146" s="44"/>
    </row>
    <row r="15147" spans="3:6" x14ac:dyDescent="0.2">
      <c r="C15147"/>
      <c r="E15147" s="46"/>
      <c r="F15147" s="44"/>
    </row>
    <row r="15148" spans="3:6" x14ac:dyDescent="0.2">
      <c r="C15148"/>
      <c r="E15148" s="46"/>
      <c r="F15148" s="44"/>
    </row>
    <row r="15149" spans="3:6" x14ac:dyDescent="0.2">
      <c r="C15149"/>
      <c r="E15149" s="46"/>
      <c r="F15149" s="44"/>
    </row>
    <row r="15150" spans="3:6" x14ac:dyDescent="0.2">
      <c r="C15150"/>
      <c r="E15150" s="46"/>
      <c r="F15150" s="44"/>
    </row>
    <row r="15151" spans="3:6" x14ac:dyDescent="0.2">
      <c r="C15151"/>
      <c r="E15151" s="46"/>
      <c r="F15151" s="44"/>
    </row>
    <row r="15152" spans="3:6" x14ac:dyDescent="0.2">
      <c r="C15152"/>
      <c r="E15152" s="46"/>
      <c r="F15152" s="44"/>
    </row>
    <row r="15153" spans="3:6" x14ac:dyDescent="0.2">
      <c r="C15153"/>
      <c r="E15153" s="46"/>
      <c r="F15153" s="44"/>
    </row>
    <row r="15154" spans="3:6" x14ac:dyDescent="0.2">
      <c r="C15154"/>
      <c r="E15154" s="46"/>
      <c r="F15154" s="44"/>
    </row>
    <row r="15155" spans="3:6" x14ac:dyDescent="0.2">
      <c r="C15155"/>
      <c r="E15155" s="46"/>
      <c r="F15155" s="44"/>
    </row>
    <row r="15156" spans="3:6" x14ac:dyDescent="0.2">
      <c r="C15156"/>
      <c r="E15156" s="46"/>
      <c r="F15156" s="44"/>
    </row>
    <row r="15157" spans="3:6" x14ac:dyDescent="0.2">
      <c r="C15157"/>
      <c r="E15157" s="46"/>
      <c r="F15157" s="44"/>
    </row>
    <row r="15158" spans="3:6" x14ac:dyDescent="0.2">
      <c r="C15158"/>
      <c r="E15158" s="46"/>
      <c r="F15158" s="44"/>
    </row>
    <row r="15159" spans="3:6" x14ac:dyDescent="0.2">
      <c r="C15159"/>
      <c r="E15159" s="46"/>
      <c r="F15159" s="44"/>
    </row>
    <row r="15160" spans="3:6" x14ac:dyDescent="0.2">
      <c r="C15160"/>
      <c r="E15160" s="46"/>
      <c r="F15160" s="44"/>
    </row>
    <row r="15161" spans="3:6" x14ac:dyDescent="0.2">
      <c r="C15161"/>
      <c r="E15161" s="46"/>
      <c r="F15161" s="44"/>
    </row>
    <row r="15162" spans="3:6" x14ac:dyDescent="0.2">
      <c r="C15162"/>
      <c r="E15162" s="46"/>
      <c r="F15162" s="44"/>
    </row>
    <row r="15163" spans="3:6" x14ac:dyDescent="0.2">
      <c r="C15163"/>
      <c r="E15163" s="46"/>
      <c r="F15163" s="44"/>
    </row>
    <row r="15164" spans="3:6" x14ac:dyDescent="0.2">
      <c r="C15164"/>
      <c r="E15164" s="46"/>
      <c r="F15164" s="44"/>
    </row>
    <row r="15165" spans="3:6" x14ac:dyDescent="0.2">
      <c r="C15165"/>
      <c r="E15165" s="46"/>
      <c r="F15165" s="44"/>
    </row>
    <row r="15166" spans="3:6" x14ac:dyDescent="0.2">
      <c r="C15166"/>
      <c r="E15166" s="46"/>
      <c r="F15166" s="44"/>
    </row>
    <row r="15167" spans="3:6" x14ac:dyDescent="0.2">
      <c r="C15167"/>
      <c r="E15167" s="46"/>
      <c r="F15167" s="44"/>
    </row>
    <row r="15168" spans="3:6" x14ac:dyDescent="0.2">
      <c r="C15168"/>
      <c r="E15168" s="46"/>
      <c r="F15168" s="44"/>
    </row>
    <row r="15169" spans="3:6" x14ac:dyDescent="0.2">
      <c r="C15169"/>
      <c r="E15169" s="46"/>
      <c r="F15169" s="44"/>
    </row>
    <row r="15170" spans="3:6" x14ac:dyDescent="0.2">
      <c r="C15170"/>
      <c r="E15170" s="46"/>
      <c r="F15170" s="44"/>
    </row>
    <row r="15171" spans="3:6" x14ac:dyDescent="0.2">
      <c r="C15171"/>
      <c r="E15171" s="46"/>
      <c r="F15171" s="44"/>
    </row>
    <row r="15172" spans="3:6" x14ac:dyDescent="0.2">
      <c r="C15172"/>
      <c r="E15172" s="46"/>
      <c r="F15172" s="44"/>
    </row>
    <row r="15173" spans="3:6" x14ac:dyDescent="0.2">
      <c r="C15173"/>
      <c r="E15173" s="46"/>
      <c r="F15173" s="44"/>
    </row>
    <row r="15174" spans="3:6" x14ac:dyDescent="0.2">
      <c r="C15174"/>
      <c r="E15174" s="46"/>
      <c r="F15174" s="44"/>
    </row>
    <row r="15175" spans="3:6" x14ac:dyDescent="0.2">
      <c r="C15175"/>
      <c r="E15175" s="46"/>
      <c r="F15175" s="44"/>
    </row>
    <row r="15176" spans="3:6" x14ac:dyDescent="0.2">
      <c r="C15176"/>
      <c r="E15176" s="46"/>
      <c r="F15176" s="44"/>
    </row>
    <row r="15177" spans="3:6" x14ac:dyDescent="0.2">
      <c r="C15177"/>
      <c r="E15177" s="46"/>
      <c r="F15177" s="44"/>
    </row>
    <row r="15178" spans="3:6" x14ac:dyDescent="0.2">
      <c r="C15178"/>
      <c r="E15178" s="46"/>
      <c r="F15178" s="44"/>
    </row>
    <row r="15179" spans="3:6" x14ac:dyDescent="0.2">
      <c r="C15179"/>
      <c r="E15179" s="46"/>
      <c r="F15179" s="44"/>
    </row>
    <row r="15180" spans="3:6" x14ac:dyDescent="0.2">
      <c r="C15180"/>
      <c r="E15180" s="46"/>
      <c r="F15180" s="44"/>
    </row>
    <row r="15181" spans="3:6" x14ac:dyDescent="0.2">
      <c r="C15181"/>
      <c r="E15181" s="46"/>
      <c r="F15181" s="44"/>
    </row>
    <row r="15182" spans="3:6" x14ac:dyDescent="0.2">
      <c r="C15182"/>
      <c r="E15182" s="46"/>
      <c r="F15182" s="44"/>
    </row>
    <row r="15183" spans="3:6" x14ac:dyDescent="0.2">
      <c r="C15183"/>
      <c r="E15183" s="46"/>
      <c r="F15183" s="44"/>
    </row>
    <row r="15184" spans="3:6" x14ac:dyDescent="0.2">
      <c r="C15184"/>
      <c r="E15184" s="46"/>
      <c r="F15184" s="44"/>
    </row>
    <row r="15185" spans="3:6" x14ac:dyDescent="0.2">
      <c r="C15185"/>
      <c r="E15185" s="46"/>
      <c r="F15185" s="44"/>
    </row>
    <row r="15186" spans="3:6" x14ac:dyDescent="0.2">
      <c r="C15186"/>
      <c r="E15186" s="46"/>
      <c r="F15186" s="44"/>
    </row>
    <row r="15187" spans="3:6" x14ac:dyDescent="0.2">
      <c r="C15187"/>
      <c r="E15187" s="46"/>
      <c r="F15187" s="44"/>
    </row>
    <row r="15188" spans="3:6" x14ac:dyDescent="0.2">
      <c r="C15188"/>
      <c r="E15188" s="46"/>
      <c r="F15188" s="44"/>
    </row>
    <row r="15189" spans="3:6" x14ac:dyDescent="0.2">
      <c r="C15189"/>
      <c r="E15189" s="46"/>
      <c r="F15189" s="44"/>
    </row>
    <row r="15190" spans="3:6" x14ac:dyDescent="0.2">
      <c r="C15190"/>
      <c r="E15190" s="46"/>
      <c r="F15190" s="44"/>
    </row>
    <row r="15191" spans="3:6" x14ac:dyDescent="0.2">
      <c r="C15191"/>
      <c r="E15191" s="46"/>
      <c r="F15191" s="44"/>
    </row>
    <row r="15192" spans="3:6" x14ac:dyDescent="0.2">
      <c r="C15192"/>
      <c r="E15192" s="46"/>
      <c r="F15192" s="44"/>
    </row>
    <row r="15193" spans="3:6" x14ac:dyDescent="0.2">
      <c r="C15193"/>
      <c r="E15193" s="46"/>
      <c r="F15193" s="44"/>
    </row>
    <row r="15194" spans="3:6" x14ac:dyDescent="0.2">
      <c r="C15194"/>
      <c r="E15194" s="46"/>
      <c r="F15194" s="44"/>
    </row>
    <row r="15195" spans="3:6" x14ac:dyDescent="0.2">
      <c r="C15195"/>
      <c r="E15195" s="46"/>
      <c r="F15195" s="44"/>
    </row>
    <row r="15196" spans="3:6" x14ac:dyDescent="0.2">
      <c r="C15196"/>
      <c r="E15196" s="46"/>
      <c r="F15196" s="44"/>
    </row>
    <row r="15197" spans="3:6" x14ac:dyDescent="0.2">
      <c r="C15197"/>
      <c r="E15197" s="46"/>
      <c r="F15197" s="44"/>
    </row>
    <row r="15198" spans="3:6" x14ac:dyDescent="0.2">
      <c r="C15198"/>
      <c r="E15198" s="46"/>
      <c r="F15198" s="44"/>
    </row>
    <row r="15199" spans="3:6" x14ac:dyDescent="0.2">
      <c r="C15199"/>
      <c r="E15199" s="46"/>
      <c r="F15199" s="44"/>
    </row>
    <row r="15200" spans="3:6" x14ac:dyDescent="0.2">
      <c r="C15200"/>
      <c r="E15200" s="46"/>
      <c r="F15200" s="44"/>
    </row>
    <row r="15201" spans="3:6" x14ac:dyDescent="0.2">
      <c r="C15201"/>
      <c r="E15201" s="46"/>
      <c r="F15201" s="44"/>
    </row>
    <row r="15202" spans="3:6" x14ac:dyDescent="0.2">
      <c r="C15202"/>
      <c r="E15202" s="46"/>
      <c r="F15202" s="44"/>
    </row>
    <row r="15203" spans="3:6" x14ac:dyDescent="0.2">
      <c r="C15203"/>
      <c r="E15203" s="46"/>
      <c r="F15203" s="44"/>
    </row>
    <row r="15204" spans="3:6" x14ac:dyDescent="0.2">
      <c r="C15204"/>
      <c r="E15204" s="46"/>
      <c r="F15204" s="44"/>
    </row>
    <row r="15205" spans="3:6" x14ac:dyDescent="0.2">
      <c r="C15205"/>
      <c r="E15205" s="46"/>
      <c r="F15205" s="44"/>
    </row>
    <row r="15206" spans="3:6" x14ac:dyDescent="0.2">
      <c r="C15206"/>
      <c r="E15206" s="46"/>
      <c r="F15206" s="44"/>
    </row>
    <row r="15207" spans="3:6" x14ac:dyDescent="0.2">
      <c r="C15207"/>
      <c r="E15207" s="46"/>
      <c r="F15207" s="44"/>
    </row>
    <row r="15208" spans="3:6" x14ac:dyDescent="0.2">
      <c r="C15208"/>
      <c r="E15208" s="46"/>
      <c r="F15208" s="44"/>
    </row>
    <row r="15209" spans="3:6" x14ac:dyDescent="0.2">
      <c r="C15209"/>
      <c r="E15209" s="46"/>
      <c r="F15209" s="44"/>
    </row>
    <row r="15210" spans="3:6" x14ac:dyDescent="0.2">
      <c r="C15210"/>
      <c r="E15210" s="46"/>
      <c r="F15210" s="44"/>
    </row>
    <row r="15211" spans="3:6" x14ac:dyDescent="0.2">
      <c r="C15211"/>
      <c r="E15211" s="46"/>
      <c r="F15211" s="44"/>
    </row>
    <row r="15212" spans="3:6" x14ac:dyDescent="0.2">
      <c r="C15212"/>
      <c r="E15212" s="46"/>
      <c r="F15212" s="44"/>
    </row>
    <row r="15213" spans="3:6" x14ac:dyDescent="0.2">
      <c r="C15213"/>
      <c r="E15213" s="46"/>
      <c r="F15213" s="44"/>
    </row>
    <row r="15214" spans="3:6" x14ac:dyDescent="0.2">
      <c r="C15214"/>
      <c r="E15214" s="46"/>
      <c r="F15214" s="44"/>
    </row>
    <row r="15215" spans="3:6" x14ac:dyDescent="0.2">
      <c r="C15215"/>
      <c r="E15215" s="46"/>
      <c r="F15215" s="44"/>
    </row>
    <row r="15216" spans="3:6" x14ac:dyDescent="0.2">
      <c r="C15216"/>
      <c r="E15216" s="46"/>
      <c r="F15216" s="44"/>
    </row>
    <row r="15217" spans="3:6" x14ac:dyDescent="0.2">
      <c r="C15217"/>
      <c r="E15217" s="46"/>
      <c r="F15217" s="44"/>
    </row>
    <row r="15218" spans="3:6" x14ac:dyDescent="0.2">
      <c r="C15218"/>
      <c r="E15218" s="46"/>
      <c r="F15218" s="44"/>
    </row>
    <row r="15219" spans="3:6" x14ac:dyDescent="0.2">
      <c r="C15219"/>
      <c r="E15219" s="46"/>
      <c r="F15219" s="44"/>
    </row>
    <row r="15220" spans="3:6" x14ac:dyDescent="0.2">
      <c r="C15220"/>
      <c r="E15220" s="46"/>
      <c r="F15220" s="44"/>
    </row>
    <row r="15221" spans="3:6" x14ac:dyDescent="0.2">
      <c r="C15221"/>
      <c r="E15221" s="46"/>
      <c r="F15221" s="44"/>
    </row>
    <row r="15222" spans="3:6" x14ac:dyDescent="0.2">
      <c r="C15222"/>
      <c r="E15222" s="46"/>
      <c r="F15222" s="44"/>
    </row>
    <row r="15223" spans="3:6" x14ac:dyDescent="0.2">
      <c r="C15223"/>
      <c r="E15223" s="46"/>
      <c r="F15223" s="44"/>
    </row>
    <row r="15224" spans="3:6" x14ac:dyDescent="0.2">
      <c r="C15224"/>
      <c r="E15224" s="46"/>
      <c r="F15224" s="44"/>
    </row>
    <row r="15225" spans="3:6" x14ac:dyDescent="0.2">
      <c r="C15225"/>
      <c r="E15225" s="46"/>
      <c r="F15225" s="44"/>
    </row>
    <row r="15226" spans="3:6" x14ac:dyDescent="0.2">
      <c r="C15226"/>
      <c r="E15226" s="46"/>
      <c r="F15226" s="44"/>
    </row>
    <row r="15227" spans="3:6" x14ac:dyDescent="0.2">
      <c r="C15227"/>
      <c r="E15227" s="46"/>
      <c r="F15227" s="44"/>
    </row>
    <row r="15228" spans="3:6" x14ac:dyDescent="0.2">
      <c r="C15228"/>
      <c r="E15228" s="46"/>
      <c r="F15228" s="44"/>
    </row>
    <row r="15229" spans="3:6" x14ac:dyDescent="0.2">
      <c r="C15229"/>
      <c r="E15229" s="46"/>
      <c r="F15229" s="44"/>
    </row>
    <row r="15230" spans="3:6" x14ac:dyDescent="0.2">
      <c r="C15230"/>
      <c r="E15230" s="46"/>
      <c r="F15230" s="44"/>
    </row>
    <row r="15231" spans="3:6" x14ac:dyDescent="0.2">
      <c r="C15231"/>
      <c r="E15231" s="46"/>
      <c r="F15231" s="44"/>
    </row>
    <row r="15232" spans="3:6" x14ac:dyDescent="0.2">
      <c r="C15232"/>
      <c r="E15232" s="46"/>
      <c r="F15232" s="44"/>
    </row>
    <row r="15233" spans="3:6" x14ac:dyDescent="0.2">
      <c r="C15233"/>
      <c r="E15233" s="46"/>
      <c r="F15233" s="44"/>
    </row>
    <row r="15234" spans="3:6" x14ac:dyDescent="0.2">
      <c r="C15234"/>
      <c r="E15234" s="46"/>
      <c r="F15234" s="44"/>
    </row>
    <row r="15235" spans="3:6" x14ac:dyDescent="0.2">
      <c r="C15235"/>
      <c r="E15235" s="46"/>
      <c r="F15235" s="44"/>
    </row>
    <row r="15236" spans="3:6" x14ac:dyDescent="0.2">
      <c r="C15236"/>
      <c r="E15236" s="46"/>
      <c r="F15236" s="44"/>
    </row>
    <row r="15237" spans="3:6" x14ac:dyDescent="0.2">
      <c r="C15237"/>
      <c r="E15237" s="46"/>
      <c r="F15237" s="44"/>
    </row>
    <row r="15238" spans="3:6" x14ac:dyDescent="0.2">
      <c r="C15238"/>
      <c r="E15238" s="46"/>
      <c r="F15238" s="44"/>
    </row>
    <row r="15239" spans="3:6" x14ac:dyDescent="0.2">
      <c r="C15239"/>
      <c r="E15239" s="46"/>
      <c r="F15239" s="44"/>
    </row>
    <row r="15240" spans="3:6" x14ac:dyDescent="0.2">
      <c r="C15240"/>
      <c r="E15240" s="46"/>
      <c r="F15240" s="44"/>
    </row>
    <row r="15241" spans="3:6" x14ac:dyDescent="0.2">
      <c r="C15241"/>
      <c r="E15241" s="46"/>
      <c r="F15241" s="44"/>
    </row>
    <row r="15242" spans="3:6" x14ac:dyDescent="0.2">
      <c r="C15242"/>
      <c r="E15242" s="46"/>
      <c r="F15242" s="44"/>
    </row>
    <row r="15243" spans="3:6" x14ac:dyDescent="0.2">
      <c r="C15243"/>
      <c r="E15243" s="46"/>
      <c r="F15243" s="44"/>
    </row>
    <row r="15244" spans="3:6" x14ac:dyDescent="0.2">
      <c r="C15244"/>
      <c r="E15244" s="46"/>
      <c r="F15244" s="44"/>
    </row>
    <row r="15245" spans="3:6" x14ac:dyDescent="0.2">
      <c r="C15245"/>
      <c r="E15245" s="46"/>
      <c r="F15245" s="44"/>
    </row>
    <row r="15246" spans="3:6" x14ac:dyDescent="0.2">
      <c r="C15246"/>
      <c r="E15246" s="46"/>
      <c r="F15246" s="44"/>
    </row>
    <row r="15247" spans="3:6" x14ac:dyDescent="0.2">
      <c r="C15247"/>
      <c r="E15247" s="46"/>
      <c r="F15247" s="44"/>
    </row>
    <row r="15248" spans="3:6" x14ac:dyDescent="0.2">
      <c r="C15248"/>
      <c r="E15248" s="46"/>
      <c r="F15248" s="44"/>
    </row>
    <row r="15249" spans="3:6" x14ac:dyDescent="0.2">
      <c r="C15249"/>
      <c r="E15249" s="46"/>
      <c r="F15249" s="44"/>
    </row>
    <row r="15250" spans="3:6" x14ac:dyDescent="0.2">
      <c r="C15250"/>
      <c r="E15250" s="46"/>
      <c r="F15250" s="44"/>
    </row>
    <row r="15251" spans="3:6" x14ac:dyDescent="0.2">
      <c r="C15251"/>
      <c r="E15251" s="46"/>
      <c r="F15251" s="44"/>
    </row>
    <row r="15252" spans="3:6" x14ac:dyDescent="0.2">
      <c r="C15252"/>
      <c r="E15252" s="46"/>
      <c r="F15252" s="44"/>
    </row>
    <row r="15253" spans="3:6" x14ac:dyDescent="0.2">
      <c r="C15253"/>
      <c r="E15253" s="46"/>
      <c r="F15253" s="44"/>
    </row>
    <row r="15254" spans="3:6" x14ac:dyDescent="0.2">
      <c r="C15254"/>
      <c r="E15254" s="46"/>
      <c r="F15254" s="44"/>
    </row>
    <row r="15255" spans="3:6" x14ac:dyDescent="0.2">
      <c r="C15255"/>
      <c r="E15255" s="46"/>
      <c r="F15255" s="44"/>
    </row>
    <row r="15256" spans="3:6" x14ac:dyDescent="0.2">
      <c r="C15256"/>
      <c r="E15256" s="46"/>
      <c r="F15256" s="44"/>
    </row>
    <row r="15257" spans="3:6" x14ac:dyDescent="0.2">
      <c r="C15257"/>
      <c r="E15257" s="46"/>
      <c r="F15257" s="44"/>
    </row>
    <row r="15258" spans="3:6" x14ac:dyDescent="0.2">
      <c r="C15258"/>
      <c r="E15258" s="46"/>
      <c r="F15258" s="44"/>
    </row>
    <row r="15259" spans="3:6" x14ac:dyDescent="0.2">
      <c r="C15259"/>
      <c r="E15259" s="46"/>
      <c r="F15259" s="44"/>
    </row>
    <row r="15260" spans="3:6" x14ac:dyDescent="0.2">
      <c r="C15260"/>
      <c r="E15260" s="46"/>
      <c r="F15260" s="44"/>
    </row>
    <row r="15261" spans="3:6" x14ac:dyDescent="0.2">
      <c r="C15261"/>
      <c r="E15261" s="46"/>
      <c r="F15261" s="44"/>
    </row>
    <row r="15262" spans="3:6" x14ac:dyDescent="0.2">
      <c r="C15262"/>
      <c r="E15262" s="46"/>
      <c r="F15262" s="44"/>
    </row>
    <row r="15263" spans="3:6" x14ac:dyDescent="0.2">
      <c r="C15263"/>
      <c r="E15263" s="46"/>
      <c r="F15263" s="44"/>
    </row>
    <row r="15264" spans="3:6" x14ac:dyDescent="0.2">
      <c r="C15264"/>
      <c r="E15264" s="46"/>
      <c r="F15264" s="44"/>
    </row>
    <row r="15265" spans="3:6" x14ac:dyDescent="0.2">
      <c r="C15265"/>
      <c r="E15265" s="46"/>
      <c r="F15265" s="44"/>
    </row>
    <row r="15266" spans="3:6" x14ac:dyDescent="0.2">
      <c r="C15266"/>
      <c r="E15266" s="46"/>
      <c r="F15266" s="44"/>
    </row>
    <row r="15267" spans="3:6" x14ac:dyDescent="0.2">
      <c r="C15267"/>
      <c r="E15267" s="46"/>
      <c r="F15267" s="44"/>
    </row>
    <row r="15268" spans="3:6" x14ac:dyDescent="0.2">
      <c r="C15268"/>
      <c r="E15268" s="46"/>
      <c r="F15268" s="44"/>
    </row>
    <row r="15269" spans="3:6" x14ac:dyDescent="0.2">
      <c r="C15269"/>
      <c r="E15269" s="46"/>
      <c r="F15269" s="44"/>
    </row>
    <row r="15270" spans="3:6" x14ac:dyDescent="0.2">
      <c r="C15270"/>
      <c r="E15270" s="46"/>
      <c r="F15270" s="44"/>
    </row>
    <row r="15271" spans="3:6" x14ac:dyDescent="0.2">
      <c r="C15271"/>
      <c r="E15271" s="46"/>
      <c r="F15271" s="44"/>
    </row>
    <row r="15272" spans="3:6" x14ac:dyDescent="0.2">
      <c r="C15272"/>
      <c r="E15272" s="46"/>
      <c r="F15272" s="44"/>
    </row>
    <row r="15273" spans="3:6" x14ac:dyDescent="0.2">
      <c r="C15273"/>
      <c r="E15273" s="46"/>
      <c r="F15273" s="44"/>
    </row>
    <row r="15274" spans="3:6" x14ac:dyDescent="0.2">
      <c r="C15274"/>
      <c r="E15274" s="46"/>
      <c r="F15274" s="44"/>
    </row>
    <row r="15275" spans="3:6" x14ac:dyDescent="0.2">
      <c r="C15275"/>
      <c r="E15275" s="46"/>
      <c r="F15275" s="44"/>
    </row>
    <row r="15276" spans="3:6" x14ac:dyDescent="0.2">
      <c r="C15276"/>
      <c r="E15276" s="46"/>
      <c r="F15276" s="44"/>
    </row>
    <row r="15277" spans="3:6" x14ac:dyDescent="0.2">
      <c r="C15277"/>
      <c r="E15277" s="46"/>
      <c r="F15277" s="44"/>
    </row>
    <row r="15278" spans="3:6" x14ac:dyDescent="0.2">
      <c r="C15278"/>
      <c r="E15278" s="46"/>
      <c r="F15278" s="44"/>
    </row>
    <row r="15279" spans="3:6" x14ac:dyDescent="0.2">
      <c r="C15279"/>
      <c r="E15279" s="46"/>
      <c r="F15279" s="44"/>
    </row>
    <row r="15280" spans="3:6" x14ac:dyDescent="0.2">
      <c r="C15280"/>
      <c r="E15280" s="46"/>
      <c r="F15280" s="44"/>
    </row>
    <row r="15281" spans="3:6" x14ac:dyDescent="0.2">
      <c r="C15281"/>
      <c r="E15281" s="46"/>
      <c r="F15281" s="44"/>
    </row>
    <row r="15282" spans="3:6" x14ac:dyDescent="0.2">
      <c r="C15282"/>
      <c r="E15282" s="46"/>
      <c r="F15282" s="44"/>
    </row>
    <row r="15283" spans="3:6" x14ac:dyDescent="0.2">
      <c r="C15283"/>
      <c r="E15283" s="46"/>
      <c r="F15283" s="44"/>
    </row>
    <row r="15284" spans="3:6" x14ac:dyDescent="0.2">
      <c r="C15284"/>
      <c r="E15284" s="46"/>
      <c r="F15284" s="44"/>
    </row>
    <row r="15285" spans="3:6" x14ac:dyDescent="0.2">
      <c r="C15285"/>
      <c r="E15285" s="46"/>
      <c r="F15285" s="44"/>
    </row>
    <row r="15286" spans="3:6" x14ac:dyDescent="0.2">
      <c r="C15286"/>
      <c r="E15286" s="46"/>
      <c r="F15286" s="44"/>
    </row>
    <row r="15287" spans="3:6" x14ac:dyDescent="0.2">
      <c r="C15287"/>
      <c r="E15287" s="46"/>
      <c r="F15287" s="44"/>
    </row>
    <row r="15288" spans="3:6" x14ac:dyDescent="0.2">
      <c r="C15288"/>
      <c r="E15288" s="46"/>
      <c r="F15288" s="44"/>
    </row>
    <row r="15289" spans="3:6" x14ac:dyDescent="0.2">
      <c r="C15289"/>
      <c r="E15289" s="46"/>
      <c r="F15289" s="44"/>
    </row>
    <row r="15290" spans="3:6" x14ac:dyDescent="0.2">
      <c r="C15290"/>
      <c r="E15290" s="46"/>
      <c r="F15290" s="44"/>
    </row>
    <row r="15291" spans="3:6" x14ac:dyDescent="0.2">
      <c r="C15291"/>
      <c r="E15291" s="46"/>
      <c r="F15291" s="44"/>
    </row>
    <row r="15292" spans="3:6" x14ac:dyDescent="0.2">
      <c r="C15292"/>
      <c r="E15292" s="46"/>
      <c r="F15292" s="44"/>
    </row>
    <row r="15293" spans="3:6" x14ac:dyDescent="0.2">
      <c r="C15293"/>
      <c r="E15293" s="46"/>
      <c r="F15293" s="44"/>
    </row>
    <row r="15294" spans="3:6" x14ac:dyDescent="0.2">
      <c r="C15294"/>
      <c r="E15294" s="46"/>
      <c r="F15294" s="44"/>
    </row>
    <row r="15295" spans="3:6" x14ac:dyDescent="0.2">
      <c r="C15295"/>
      <c r="E15295" s="46"/>
      <c r="F15295" s="44"/>
    </row>
    <row r="15296" spans="3:6" x14ac:dyDescent="0.2">
      <c r="C15296"/>
      <c r="E15296" s="46"/>
      <c r="F15296" s="44"/>
    </row>
    <row r="15297" spans="3:6" x14ac:dyDescent="0.2">
      <c r="C15297"/>
      <c r="E15297" s="46"/>
      <c r="F15297" s="44"/>
    </row>
    <row r="15298" spans="3:6" x14ac:dyDescent="0.2">
      <c r="C15298"/>
      <c r="E15298" s="46"/>
      <c r="F15298" s="44"/>
    </row>
    <row r="15299" spans="3:6" x14ac:dyDescent="0.2">
      <c r="C15299"/>
      <c r="E15299" s="46"/>
      <c r="F15299" s="44"/>
    </row>
    <row r="15300" spans="3:6" x14ac:dyDescent="0.2">
      <c r="C15300"/>
      <c r="E15300" s="46"/>
      <c r="F15300" s="44"/>
    </row>
    <row r="15301" spans="3:6" x14ac:dyDescent="0.2">
      <c r="C15301"/>
      <c r="E15301" s="46"/>
      <c r="F15301" s="44"/>
    </row>
    <row r="15302" spans="3:6" x14ac:dyDescent="0.2">
      <c r="C15302"/>
      <c r="E15302" s="46"/>
      <c r="F15302" s="44"/>
    </row>
    <row r="15303" spans="3:6" x14ac:dyDescent="0.2">
      <c r="C15303"/>
      <c r="E15303" s="46"/>
      <c r="F15303" s="44"/>
    </row>
    <row r="15304" spans="3:6" x14ac:dyDescent="0.2">
      <c r="C15304"/>
      <c r="E15304" s="46"/>
      <c r="F15304" s="44"/>
    </row>
    <row r="15305" spans="3:6" x14ac:dyDescent="0.2">
      <c r="C15305"/>
      <c r="E15305" s="46"/>
      <c r="F15305" s="44"/>
    </row>
    <row r="15306" spans="3:6" x14ac:dyDescent="0.2">
      <c r="C15306"/>
      <c r="E15306" s="46"/>
      <c r="F15306" s="44"/>
    </row>
    <row r="15307" spans="3:6" x14ac:dyDescent="0.2">
      <c r="C15307"/>
      <c r="E15307" s="46"/>
      <c r="F15307" s="44"/>
    </row>
    <row r="15308" spans="3:6" x14ac:dyDescent="0.2">
      <c r="C15308"/>
      <c r="E15308" s="46"/>
      <c r="F15308" s="44"/>
    </row>
    <row r="15309" spans="3:6" x14ac:dyDescent="0.2">
      <c r="C15309"/>
      <c r="E15309" s="46"/>
      <c r="F15309" s="44"/>
    </row>
    <row r="15310" spans="3:6" x14ac:dyDescent="0.2">
      <c r="C15310"/>
      <c r="E15310" s="46"/>
      <c r="F15310" s="44"/>
    </row>
    <row r="15311" spans="3:6" x14ac:dyDescent="0.2">
      <c r="C15311"/>
      <c r="E15311" s="46"/>
      <c r="F15311" s="44"/>
    </row>
    <row r="15312" spans="3:6" x14ac:dyDescent="0.2">
      <c r="C15312"/>
      <c r="E15312" s="46"/>
      <c r="F15312" s="44"/>
    </row>
    <row r="15313" spans="3:6" x14ac:dyDescent="0.2">
      <c r="C15313"/>
      <c r="E15313" s="46"/>
      <c r="F15313" s="44"/>
    </row>
    <row r="15314" spans="3:6" x14ac:dyDescent="0.2">
      <c r="C15314"/>
      <c r="E15314" s="46"/>
      <c r="F15314" s="44"/>
    </row>
    <row r="15315" spans="3:6" x14ac:dyDescent="0.2">
      <c r="C15315"/>
      <c r="E15315" s="46"/>
      <c r="F15315" s="44"/>
    </row>
    <row r="15316" spans="3:6" x14ac:dyDescent="0.2">
      <c r="C15316"/>
      <c r="E15316" s="46"/>
      <c r="F15316" s="44"/>
    </row>
    <row r="15317" spans="3:6" x14ac:dyDescent="0.2">
      <c r="C15317"/>
      <c r="E15317" s="46"/>
      <c r="F15317" s="44"/>
    </row>
    <row r="15318" spans="3:6" x14ac:dyDescent="0.2">
      <c r="C15318"/>
      <c r="E15318" s="46"/>
      <c r="F15318" s="44"/>
    </row>
    <row r="15319" spans="3:6" x14ac:dyDescent="0.2">
      <c r="C15319"/>
      <c r="E15319" s="46"/>
      <c r="F15319" s="44"/>
    </row>
    <row r="15320" spans="3:6" x14ac:dyDescent="0.2">
      <c r="C15320"/>
      <c r="E15320" s="46"/>
      <c r="F15320" s="44"/>
    </row>
    <row r="15321" spans="3:6" x14ac:dyDescent="0.2">
      <c r="C15321"/>
      <c r="E15321" s="46"/>
      <c r="F15321" s="44"/>
    </row>
    <row r="15322" spans="3:6" x14ac:dyDescent="0.2">
      <c r="C15322"/>
      <c r="E15322" s="46"/>
      <c r="F15322" s="44"/>
    </row>
    <row r="15323" spans="3:6" x14ac:dyDescent="0.2">
      <c r="C15323"/>
      <c r="E15323" s="46"/>
      <c r="F15323" s="44"/>
    </row>
    <row r="15324" spans="3:6" x14ac:dyDescent="0.2">
      <c r="C15324"/>
      <c r="E15324" s="46"/>
      <c r="F15324" s="44"/>
    </row>
    <row r="15325" spans="3:6" x14ac:dyDescent="0.2">
      <c r="C15325"/>
      <c r="E15325" s="46"/>
      <c r="F15325" s="44"/>
    </row>
    <row r="15326" spans="3:6" x14ac:dyDescent="0.2">
      <c r="C15326"/>
      <c r="E15326" s="46"/>
      <c r="F15326" s="44"/>
    </row>
    <row r="15327" spans="3:6" x14ac:dyDescent="0.2">
      <c r="C15327"/>
      <c r="E15327" s="46"/>
      <c r="F15327" s="44"/>
    </row>
    <row r="15328" spans="3:6" x14ac:dyDescent="0.2">
      <c r="C15328"/>
      <c r="E15328" s="46"/>
      <c r="F15328" s="44"/>
    </row>
    <row r="15329" spans="3:6" x14ac:dyDescent="0.2">
      <c r="C15329"/>
      <c r="E15329" s="46"/>
      <c r="F15329" s="44"/>
    </row>
    <row r="15330" spans="3:6" x14ac:dyDescent="0.2">
      <c r="C15330"/>
      <c r="E15330" s="46"/>
      <c r="F15330" s="44"/>
    </row>
    <row r="15331" spans="3:6" x14ac:dyDescent="0.2">
      <c r="C15331"/>
      <c r="E15331" s="46"/>
      <c r="F15331" s="44"/>
    </row>
    <row r="15332" spans="3:6" x14ac:dyDescent="0.2">
      <c r="C15332"/>
      <c r="E15332" s="46"/>
      <c r="F15332" s="44"/>
    </row>
    <row r="15333" spans="3:6" x14ac:dyDescent="0.2">
      <c r="C15333"/>
      <c r="E15333" s="46"/>
      <c r="F15333" s="44"/>
    </row>
    <row r="15334" spans="3:6" x14ac:dyDescent="0.2">
      <c r="C15334"/>
      <c r="E15334" s="46"/>
      <c r="F15334" s="44"/>
    </row>
    <row r="15335" spans="3:6" x14ac:dyDescent="0.2">
      <c r="C15335"/>
      <c r="E15335" s="46"/>
      <c r="F15335" s="44"/>
    </row>
    <row r="15336" spans="3:6" x14ac:dyDescent="0.2">
      <c r="C15336"/>
      <c r="E15336" s="46"/>
      <c r="F15336" s="44"/>
    </row>
    <row r="15337" spans="3:6" x14ac:dyDescent="0.2">
      <c r="C15337"/>
      <c r="E15337" s="46"/>
      <c r="F15337" s="44"/>
    </row>
    <row r="15338" spans="3:6" x14ac:dyDescent="0.2">
      <c r="C15338"/>
      <c r="E15338" s="46"/>
      <c r="F15338" s="44"/>
    </row>
    <row r="15339" spans="3:6" x14ac:dyDescent="0.2">
      <c r="C15339"/>
      <c r="E15339" s="46"/>
      <c r="F15339" s="44"/>
    </row>
    <row r="15340" spans="3:6" x14ac:dyDescent="0.2">
      <c r="C15340"/>
      <c r="E15340" s="46"/>
      <c r="F15340" s="44"/>
    </row>
    <row r="15341" spans="3:6" x14ac:dyDescent="0.2">
      <c r="C15341"/>
      <c r="E15341" s="46"/>
      <c r="F15341" s="44"/>
    </row>
    <row r="15342" spans="3:6" x14ac:dyDescent="0.2">
      <c r="C15342"/>
      <c r="E15342" s="46"/>
      <c r="F15342" s="44"/>
    </row>
    <row r="15343" spans="3:6" x14ac:dyDescent="0.2">
      <c r="C15343"/>
      <c r="E15343" s="46"/>
      <c r="F15343" s="44"/>
    </row>
    <row r="15344" spans="3:6" x14ac:dyDescent="0.2">
      <c r="C15344"/>
      <c r="E15344" s="46"/>
      <c r="F15344" s="44"/>
    </row>
    <row r="15345" spans="3:6" x14ac:dyDescent="0.2">
      <c r="C15345"/>
      <c r="E15345" s="46"/>
      <c r="F15345" s="44"/>
    </row>
    <row r="15346" spans="3:6" x14ac:dyDescent="0.2">
      <c r="C15346"/>
      <c r="E15346" s="46"/>
      <c r="F15346" s="44"/>
    </row>
    <row r="15347" spans="3:6" x14ac:dyDescent="0.2">
      <c r="C15347"/>
      <c r="E15347" s="46"/>
      <c r="F15347" s="44"/>
    </row>
    <row r="15348" spans="3:6" x14ac:dyDescent="0.2">
      <c r="C15348"/>
      <c r="E15348" s="46"/>
      <c r="F15348" s="44"/>
    </row>
    <row r="15349" spans="3:6" x14ac:dyDescent="0.2">
      <c r="C15349"/>
      <c r="E15349" s="46"/>
      <c r="F15349" s="44"/>
    </row>
    <row r="15350" spans="3:6" x14ac:dyDescent="0.2">
      <c r="C15350"/>
      <c r="E15350" s="46"/>
      <c r="F15350" s="44"/>
    </row>
    <row r="15351" spans="3:6" x14ac:dyDescent="0.2">
      <c r="C15351"/>
      <c r="E15351" s="46"/>
      <c r="F15351" s="44"/>
    </row>
    <row r="15352" spans="3:6" x14ac:dyDescent="0.2">
      <c r="C15352"/>
      <c r="E15352" s="46"/>
      <c r="F15352" s="44"/>
    </row>
    <row r="15353" spans="3:6" x14ac:dyDescent="0.2">
      <c r="C15353"/>
      <c r="E15353" s="46"/>
      <c r="F15353" s="44"/>
    </row>
    <row r="15354" spans="3:6" x14ac:dyDescent="0.2">
      <c r="C15354"/>
      <c r="E15354" s="46"/>
      <c r="F15354" s="44"/>
    </row>
    <row r="15355" spans="3:6" x14ac:dyDescent="0.2">
      <c r="C15355"/>
      <c r="E15355" s="46"/>
      <c r="F15355" s="44"/>
    </row>
    <row r="15356" spans="3:6" x14ac:dyDescent="0.2">
      <c r="C15356"/>
      <c r="E15356" s="46"/>
      <c r="F15356" s="44"/>
    </row>
    <row r="15357" spans="3:6" x14ac:dyDescent="0.2">
      <c r="C15357"/>
      <c r="E15357" s="46"/>
      <c r="F15357" s="44"/>
    </row>
    <row r="15358" spans="3:6" x14ac:dyDescent="0.2">
      <c r="C15358"/>
      <c r="E15358" s="46"/>
      <c r="F15358" s="44"/>
    </row>
    <row r="15359" spans="3:6" x14ac:dyDescent="0.2">
      <c r="C15359"/>
      <c r="E15359" s="46"/>
      <c r="F15359" s="44"/>
    </row>
    <row r="15360" spans="3:6" x14ac:dyDescent="0.2">
      <c r="C15360"/>
      <c r="E15360" s="46"/>
      <c r="F15360" s="44"/>
    </row>
    <row r="15361" spans="3:6" x14ac:dyDescent="0.2">
      <c r="C15361"/>
      <c r="E15361" s="46"/>
      <c r="F15361" s="44"/>
    </row>
    <row r="15362" spans="3:6" x14ac:dyDescent="0.2">
      <c r="C15362"/>
      <c r="E15362" s="46"/>
      <c r="F15362" s="44"/>
    </row>
    <row r="15363" spans="3:6" x14ac:dyDescent="0.2">
      <c r="C15363"/>
      <c r="E15363" s="46"/>
      <c r="F15363" s="44"/>
    </row>
    <row r="15364" spans="3:6" x14ac:dyDescent="0.2">
      <c r="C15364"/>
      <c r="E15364" s="46"/>
      <c r="F15364" s="44"/>
    </row>
    <row r="15365" spans="3:6" x14ac:dyDescent="0.2">
      <c r="C15365"/>
      <c r="E15365" s="46"/>
      <c r="F15365" s="44"/>
    </row>
    <row r="15366" spans="3:6" x14ac:dyDescent="0.2">
      <c r="C15366"/>
      <c r="E15366" s="46"/>
      <c r="F15366" s="44"/>
    </row>
    <row r="15367" spans="3:6" x14ac:dyDescent="0.2">
      <c r="C15367"/>
      <c r="E15367" s="46"/>
      <c r="F15367" s="44"/>
    </row>
    <row r="15368" spans="3:6" x14ac:dyDescent="0.2">
      <c r="C15368"/>
      <c r="E15368" s="46"/>
      <c r="F15368" s="44"/>
    </row>
    <row r="15369" spans="3:6" x14ac:dyDescent="0.2">
      <c r="C15369"/>
      <c r="E15369" s="46"/>
      <c r="F15369" s="44"/>
    </row>
    <row r="15370" spans="3:6" x14ac:dyDescent="0.2">
      <c r="C15370"/>
      <c r="E15370" s="46"/>
      <c r="F15370" s="44"/>
    </row>
    <row r="15371" spans="3:6" x14ac:dyDescent="0.2">
      <c r="C15371"/>
      <c r="E15371" s="46"/>
      <c r="F15371" s="44"/>
    </row>
    <row r="15372" spans="3:6" x14ac:dyDescent="0.2">
      <c r="C15372"/>
      <c r="E15372" s="46"/>
      <c r="F15372" s="44"/>
    </row>
    <row r="15373" spans="3:6" x14ac:dyDescent="0.2">
      <c r="C15373"/>
      <c r="E15373" s="46"/>
      <c r="F15373" s="44"/>
    </row>
    <row r="15374" spans="3:6" x14ac:dyDescent="0.2">
      <c r="C15374"/>
      <c r="E15374" s="46"/>
      <c r="F15374" s="44"/>
    </row>
    <row r="15375" spans="3:6" x14ac:dyDescent="0.2">
      <c r="C15375"/>
      <c r="E15375" s="46"/>
      <c r="F15375" s="44"/>
    </row>
    <row r="15376" spans="3:6" x14ac:dyDescent="0.2">
      <c r="C15376"/>
      <c r="E15376" s="46"/>
      <c r="F15376" s="44"/>
    </row>
    <row r="15377" spans="3:6" x14ac:dyDescent="0.2">
      <c r="C15377"/>
      <c r="E15377" s="46"/>
      <c r="F15377" s="44"/>
    </row>
    <row r="15378" spans="3:6" x14ac:dyDescent="0.2">
      <c r="C15378"/>
      <c r="E15378" s="46"/>
      <c r="F15378" s="44"/>
    </row>
    <row r="15379" spans="3:6" x14ac:dyDescent="0.2">
      <c r="C15379"/>
      <c r="E15379" s="46"/>
      <c r="F15379" s="44"/>
    </row>
    <row r="15380" spans="3:6" x14ac:dyDescent="0.2">
      <c r="C15380"/>
      <c r="E15380" s="46"/>
      <c r="F15380" s="44"/>
    </row>
    <row r="15381" spans="3:6" x14ac:dyDescent="0.2">
      <c r="C15381"/>
      <c r="E15381" s="46"/>
      <c r="F15381" s="44"/>
    </row>
    <row r="15382" spans="3:6" x14ac:dyDescent="0.2">
      <c r="C15382"/>
      <c r="E15382" s="46"/>
      <c r="F15382" s="44"/>
    </row>
    <row r="15383" spans="3:6" x14ac:dyDescent="0.2">
      <c r="C15383"/>
      <c r="E15383" s="46"/>
      <c r="F15383" s="44"/>
    </row>
    <row r="15384" spans="3:6" x14ac:dyDescent="0.2">
      <c r="C15384"/>
      <c r="E15384" s="46"/>
      <c r="F15384" s="44"/>
    </row>
    <row r="15385" spans="3:6" x14ac:dyDescent="0.2">
      <c r="C15385"/>
      <c r="E15385" s="46"/>
      <c r="F15385" s="44"/>
    </row>
    <row r="15386" spans="3:6" x14ac:dyDescent="0.2">
      <c r="C15386"/>
      <c r="E15386" s="46"/>
      <c r="F15386" s="44"/>
    </row>
    <row r="15387" spans="3:6" x14ac:dyDescent="0.2">
      <c r="C15387"/>
      <c r="E15387" s="46"/>
      <c r="F15387" s="44"/>
    </row>
    <row r="15388" spans="3:6" x14ac:dyDescent="0.2">
      <c r="C15388"/>
      <c r="E15388" s="46"/>
      <c r="F15388" s="44"/>
    </row>
    <row r="15389" spans="3:6" x14ac:dyDescent="0.2">
      <c r="C15389"/>
      <c r="E15389" s="46"/>
      <c r="F15389" s="44"/>
    </row>
    <row r="15390" spans="3:6" x14ac:dyDescent="0.2">
      <c r="C15390"/>
      <c r="E15390" s="46"/>
      <c r="F15390" s="44"/>
    </row>
    <row r="15391" spans="3:6" x14ac:dyDescent="0.2">
      <c r="C15391"/>
      <c r="E15391" s="46"/>
      <c r="F15391" s="44"/>
    </row>
    <row r="15392" spans="3:6" x14ac:dyDescent="0.2">
      <c r="C15392"/>
      <c r="E15392" s="46"/>
      <c r="F15392" s="44"/>
    </row>
    <row r="15393" spans="3:6" x14ac:dyDescent="0.2">
      <c r="C15393"/>
      <c r="E15393" s="46"/>
      <c r="F15393" s="44"/>
    </row>
    <row r="15394" spans="3:6" x14ac:dyDescent="0.2">
      <c r="C15394"/>
      <c r="E15394" s="46"/>
      <c r="F15394" s="44"/>
    </row>
    <row r="15395" spans="3:6" x14ac:dyDescent="0.2">
      <c r="C15395"/>
      <c r="E15395" s="46"/>
      <c r="F15395" s="44"/>
    </row>
    <row r="15396" spans="3:6" x14ac:dyDescent="0.2">
      <c r="C15396"/>
      <c r="E15396" s="46"/>
      <c r="F15396" s="44"/>
    </row>
    <row r="15397" spans="3:6" x14ac:dyDescent="0.2">
      <c r="C15397"/>
      <c r="E15397" s="46"/>
      <c r="F15397" s="44"/>
    </row>
    <row r="15398" spans="3:6" x14ac:dyDescent="0.2">
      <c r="C15398"/>
      <c r="E15398" s="46"/>
      <c r="F15398" s="44"/>
    </row>
    <row r="15399" spans="3:6" x14ac:dyDescent="0.2">
      <c r="C15399"/>
      <c r="E15399" s="46"/>
      <c r="F15399" s="44"/>
    </row>
    <row r="15400" spans="3:6" x14ac:dyDescent="0.2">
      <c r="C15400"/>
      <c r="E15400" s="46"/>
      <c r="F15400" s="44"/>
    </row>
    <row r="15401" spans="3:6" x14ac:dyDescent="0.2">
      <c r="C15401"/>
      <c r="E15401" s="46"/>
      <c r="F15401" s="44"/>
    </row>
    <row r="15402" spans="3:6" x14ac:dyDescent="0.2">
      <c r="C15402"/>
      <c r="E15402" s="46"/>
      <c r="F15402" s="44"/>
    </row>
    <row r="15403" spans="3:6" x14ac:dyDescent="0.2">
      <c r="C15403"/>
      <c r="E15403" s="46"/>
      <c r="F15403" s="44"/>
    </row>
    <row r="15404" spans="3:6" x14ac:dyDescent="0.2">
      <c r="C15404"/>
      <c r="E15404" s="46"/>
      <c r="F15404" s="44"/>
    </row>
    <row r="15405" spans="3:6" x14ac:dyDescent="0.2">
      <c r="C15405"/>
      <c r="E15405" s="46"/>
      <c r="F15405" s="44"/>
    </row>
    <row r="15406" spans="3:6" x14ac:dyDescent="0.2">
      <c r="C15406"/>
      <c r="E15406" s="46"/>
      <c r="F15406" s="44"/>
    </row>
    <row r="15407" spans="3:6" x14ac:dyDescent="0.2">
      <c r="C15407"/>
      <c r="E15407" s="46"/>
      <c r="F15407" s="44"/>
    </row>
    <row r="15408" spans="3:6" x14ac:dyDescent="0.2">
      <c r="C15408"/>
      <c r="E15408" s="46"/>
      <c r="F15408" s="44"/>
    </row>
    <row r="15409" spans="3:6" x14ac:dyDescent="0.2">
      <c r="C15409"/>
      <c r="E15409" s="46"/>
      <c r="F15409" s="44"/>
    </row>
    <row r="15410" spans="3:6" x14ac:dyDescent="0.2">
      <c r="C15410"/>
      <c r="E15410" s="46"/>
      <c r="F15410" s="44"/>
    </row>
    <row r="15411" spans="3:6" x14ac:dyDescent="0.2">
      <c r="C15411"/>
      <c r="E15411" s="46"/>
      <c r="F15411" s="44"/>
    </row>
    <row r="15412" spans="3:6" x14ac:dyDescent="0.2">
      <c r="C15412"/>
      <c r="E15412" s="46"/>
      <c r="F15412" s="44"/>
    </row>
    <row r="15413" spans="3:6" x14ac:dyDescent="0.2">
      <c r="C15413"/>
      <c r="E15413" s="46"/>
      <c r="F15413" s="44"/>
    </row>
    <row r="15414" spans="3:6" x14ac:dyDescent="0.2">
      <c r="C15414"/>
      <c r="E15414" s="46"/>
      <c r="F15414" s="44"/>
    </row>
    <row r="15415" spans="3:6" x14ac:dyDescent="0.2">
      <c r="C15415"/>
      <c r="E15415" s="46"/>
      <c r="F15415" s="44"/>
    </row>
    <row r="15416" spans="3:6" x14ac:dyDescent="0.2">
      <c r="C15416"/>
      <c r="E15416" s="46"/>
      <c r="F15416" s="44"/>
    </row>
    <row r="15417" spans="3:6" x14ac:dyDescent="0.2">
      <c r="C15417"/>
      <c r="E15417" s="46"/>
      <c r="F15417" s="44"/>
    </row>
    <row r="15418" spans="3:6" x14ac:dyDescent="0.2">
      <c r="C15418"/>
      <c r="E15418" s="46"/>
      <c r="F15418" s="44"/>
    </row>
    <row r="15419" spans="3:6" x14ac:dyDescent="0.2">
      <c r="C15419"/>
      <c r="E15419" s="46"/>
      <c r="F15419" s="44"/>
    </row>
    <row r="15420" spans="3:6" x14ac:dyDescent="0.2">
      <c r="C15420"/>
      <c r="E15420" s="46"/>
      <c r="F15420" s="44"/>
    </row>
    <row r="15421" spans="3:6" x14ac:dyDescent="0.2">
      <c r="C15421"/>
      <c r="E15421" s="46"/>
      <c r="F15421" s="44"/>
    </row>
    <row r="15422" spans="3:6" x14ac:dyDescent="0.2">
      <c r="C15422"/>
      <c r="E15422" s="46"/>
      <c r="F15422" s="44"/>
    </row>
    <row r="15423" spans="3:6" x14ac:dyDescent="0.2">
      <c r="C15423"/>
      <c r="E15423" s="46"/>
      <c r="F15423" s="44"/>
    </row>
    <row r="15424" spans="3:6" x14ac:dyDescent="0.2">
      <c r="C15424"/>
      <c r="E15424" s="46"/>
      <c r="F15424" s="44"/>
    </row>
    <row r="15425" spans="3:6" x14ac:dyDescent="0.2">
      <c r="C15425"/>
      <c r="E15425" s="46"/>
      <c r="F15425" s="44"/>
    </row>
    <row r="15426" spans="3:6" x14ac:dyDescent="0.2">
      <c r="C15426"/>
      <c r="E15426" s="46"/>
      <c r="F15426" s="44"/>
    </row>
    <row r="15427" spans="3:6" x14ac:dyDescent="0.2">
      <c r="C15427"/>
      <c r="E15427" s="46"/>
      <c r="F15427" s="44"/>
    </row>
    <row r="15428" spans="3:6" x14ac:dyDescent="0.2">
      <c r="C15428"/>
      <c r="E15428" s="46"/>
      <c r="F15428" s="44"/>
    </row>
    <row r="15429" spans="3:6" x14ac:dyDescent="0.2">
      <c r="C15429"/>
      <c r="E15429" s="46"/>
      <c r="F15429" s="44"/>
    </row>
    <row r="15430" spans="3:6" x14ac:dyDescent="0.2">
      <c r="C15430"/>
      <c r="E15430" s="46"/>
      <c r="F15430" s="44"/>
    </row>
    <row r="15431" spans="3:6" x14ac:dyDescent="0.2">
      <c r="C15431"/>
      <c r="E15431" s="46"/>
      <c r="F15431" s="44"/>
    </row>
    <row r="15432" spans="3:6" x14ac:dyDescent="0.2">
      <c r="C15432"/>
      <c r="E15432" s="46"/>
      <c r="F15432" s="44"/>
    </row>
    <row r="15433" spans="3:6" x14ac:dyDescent="0.2">
      <c r="C15433"/>
      <c r="E15433" s="46"/>
      <c r="F15433" s="44"/>
    </row>
    <row r="15434" spans="3:6" x14ac:dyDescent="0.2">
      <c r="C15434"/>
      <c r="E15434" s="46"/>
      <c r="F15434" s="44"/>
    </row>
    <row r="15435" spans="3:6" x14ac:dyDescent="0.2">
      <c r="C15435"/>
      <c r="E15435" s="46"/>
      <c r="F15435" s="44"/>
    </row>
    <row r="15436" spans="3:6" x14ac:dyDescent="0.2">
      <c r="C15436"/>
      <c r="E15436" s="46"/>
      <c r="F15436" s="44"/>
    </row>
    <row r="15437" spans="3:6" x14ac:dyDescent="0.2">
      <c r="C15437"/>
      <c r="E15437" s="46"/>
      <c r="F15437" s="44"/>
    </row>
    <row r="15438" spans="3:6" x14ac:dyDescent="0.2">
      <c r="C15438"/>
      <c r="E15438" s="46"/>
      <c r="F15438" s="44"/>
    </row>
    <row r="15439" spans="3:6" x14ac:dyDescent="0.2">
      <c r="C15439"/>
      <c r="E15439" s="46"/>
      <c r="F15439" s="44"/>
    </row>
    <row r="15440" spans="3:6" x14ac:dyDescent="0.2">
      <c r="C15440"/>
      <c r="E15440" s="46"/>
      <c r="F15440" s="44"/>
    </row>
    <row r="15441" spans="3:6" x14ac:dyDescent="0.2">
      <c r="C15441"/>
      <c r="E15441" s="46"/>
      <c r="F15441" s="44"/>
    </row>
    <row r="15442" spans="3:6" x14ac:dyDescent="0.2">
      <c r="C15442"/>
      <c r="E15442" s="46"/>
      <c r="F15442" s="44"/>
    </row>
    <row r="15443" spans="3:6" x14ac:dyDescent="0.2">
      <c r="C15443"/>
      <c r="E15443" s="46"/>
      <c r="F15443" s="44"/>
    </row>
    <row r="15444" spans="3:6" x14ac:dyDescent="0.2">
      <c r="C15444"/>
      <c r="E15444" s="46"/>
      <c r="F15444" s="44"/>
    </row>
    <row r="15445" spans="3:6" x14ac:dyDescent="0.2">
      <c r="C15445"/>
      <c r="E15445" s="46"/>
      <c r="F15445" s="44"/>
    </row>
    <row r="15446" spans="3:6" x14ac:dyDescent="0.2">
      <c r="C15446"/>
      <c r="E15446" s="46"/>
      <c r="F15446" s="44"/>
    </row>
    <row r="15447" spans="3:6" x14ac:dyDescent="0.2">
      <c r="C15447"/>
      <c r="E15447" s="46"/>
      <c r="F15447" s="44"/>
    </row>
    <row r="15448" spans="3:6" x14ac:dyDescent="0.2">
      <c r="C15448"/>
      <c r="E15448" s="46"/>
      <c r="F15448" s="44"/>
    </row>
    <row r="15449" spans="3:6" x14ac:dyDescent="0.2">
      <c r="C15449"/>
      <c r="E15449" s="46"/>
      <c r="F15449" s="44"/>
    </row>
    <row r="15450" spans="3:6" x14ac:dyDescent="0.2">
      <c r="C15450"/>
      <c r="E15450" s="46"/>
      <c r="F15450" s="44"/>
    </row>
    <row r="15451" spans="3:6" x14ac:dyDescent="0.2">
      <c r="C15451"/>
      <c r="E15451" s="46"/>
      <c r="F15451" s="44"/>
    </row>
    <row r="15452" spans="3:6" x14ac:dyDescent="0.2">
      <c r="C15452"/>
      <c r="E15452" s="46"/>
      <c r="F15452" s="44"/>
    </row>
    <row r="15453" spans="3:6" x14ac:dyDescent="0.2">
      <c r="C15453"/>
      <c r="E15453" s="46"/>
      <c r="F15453" s="44"/>
    </row>
    <row r="15454" spans="3:6" x14ac:dyDescent="0.2">
      <c r="C15454"/>
      <c r="E15454" s="46"/>
      <c r="F15454" s="44"/>
    </row>
    <row r="15455" spans="3:6" x14ac:dyDescent="0.2">
      <c r="C15455"/>
      <c r="E15455" s="46"/>
      <c r="F15455" s="44"/>
    </row>
    <row r="15456" spans="3:6" x14ac:dyDescent="0.2">
      <c r="C15456"/>
      <c r="E15456" s="46"/>
      <c r="F15456" s="44"/>
    </row>
    <row r="15457" spans="3:6" x14ac:dyDescent="0.2">
      <c r="C15457"/>
      <c r="E15457" s="46"/>
      <c r="F15457" s="44"/>
    </row>
    <row r="15458" spans="3:6" x14ac:dyDescent="0.2">
      <c r="C15458"/>
      <c r="E15458" s="46"/>
      <c r="F15458" s="44"/>
    </row>
    <row r="15459" spans="3:6" x14ac:dyDescent="0.2">
      <c r="C15459"/>
      <c r="E15459" s="46"/>
      <c r="F15459" s="44"/>
    </row>
    <row r="15460" spans="3:6" x14ac:dyDescent="0.2">
      <c r="C15460"/>
      <c r="E15460" s="46"/>
      <c r="F15460" s="44"/>
    </row>
    <row r="15461" spans="3:6" x14ac:dyDescent="0.2">
      <c r="C15461"/>
      <c r="E15461" s="46"/>
      <c r="F15461" s="44"/>
    </row>
    <row r="15462" spans="3:6" x14ac:dyDescent="0.2">
      <c r="C15462"/>
      <c r="E15462" s="46"/>
      <c r="F15462" s="44"/>
    </row>
    <row r="15463" spans="3:6" x14ac:dyDescent="0.2">
      <c r="C15463"/>
      <c r="E15463" s="46"/>
      <c r="F15463" s="44"/>
    </row>
    <row r="15464" spans="3:6" x14ac:dyDescent="0.2">
      <c r="C15464"/>
      <c r="E15464" s="46"/>
      <c r="F15464" s="44"/>
    </row>
    <row r="15465" spans="3:6" x14ac:dyDescent="0.2">
      <c r="C15465"/>
      <c r="E15465" s="46"/>
      <c r="F15465" s="44"/>
    </row>
    <row r="15466" spans="3:6" x14ac:dyDescent="0.2">
      <c r="C15466"/>
      <c r="E15466" s="46"/>
      <c r="F15466" s="44"/>
    </row>
    <row r="15467" spans="3:6" x14ac:dyDescent="0.2">
      <c r="C15467"/>
      <c r="E15467" s="46"/>
      <c r="F15467" s="44"/>
    </row>
    <row r="15468" spans="3:6" x14ac:dyDescent="0.2">
      <c r="C15468"/>
      <c r="E15468" s="46"/>
      <c r="F15468" s="44"/>
    </row>
    <row r="15469" spans="3:6" x14ac:dyDescent="0.2">
      <c r="C15469"/>
      <c r="E15469" s="46"/>
      <c r="F15469" s="44"/>
    </row>
    <row r="15470" spans="3:6" x14ac:dyDescent="0.2">
      <c r="C15470"/>
      <c r="E15470" s="46"/>
      <c r="F15470" s="44"/>
    </row>
    <row r="15471" spans="3:6" x14ac:dyDescent="0.2">
      <c r="C15471"/>
      <c r="E15471" s="46"/>
      <c r="F15471" s="44"/>
    </row>
    <row r="15472" spans="3:6" x14ac:dyDescent="0.2">
      <c r="C15472"/>
      <c r="E15472" s="46"/>
      <c r="F15472" s="44"/>
    </row>
    <row r="15473" spans="3:6" x14ac:dyDescent="0.2">
      <c r="C15473"/>
      <c r="E15473" s="46"/>
      <c r="F15473" s="44"/>
    </row>
    <row r="15474" spans="3:6" x14ac:dyDescent="0.2">
      <c r="C15474"/>
      <c r="E15474" s="46"/>
      <c r="F15474" s="44"/>
    </row>
    <row r="15475" spans="3:6" x14ac:dyDescent="0.2">
      <c r="C15475"/>
      <c r="E15475" s="46"/>
      <c r="F15475" s="44"/>
    </row>
    <row r="15476" spans="3:6" x14ac:dyDescent="0.2">
      <c r="C15476"/>
      <c r="E15476" s="46"/>
      <c r="F15476" s="44"/>
    </row>
    <row r="15477" spans="3:6" x14ac:dyDescent="0.2">
      <c r="C15477"/>
      <c r="E15477" s="46"/>
      <c r="F15477" s="44"/>
    </row>
    <row r="15478" spans="3:6" x14ac:dyDescent="0.2">
      <c r="C15478"/>
      <c r="E15478" s="46"/>
      <c r="F15478" s="44"/>
    </row>
    <row r="15479" spans="3:6" x14ac:dyDescent="0.2">
      <c r="C15479"/>
      <c r="E15479" s="46"/>
      <c r="F15479" s="44"/>
    </row>
    <row r="15480" spans="3:6" x14ac:dyDescent="0.2">
      <c r="C15480"/>
      <c r="E15480" s="46"/>
      <c r="F15480" s="44"/>
    </row>
    <row r="15481" spans="3:6" x14ac:dyDescent="0.2">
      <c r="C15481"/>
      <c r="E15481" s="46"/>
      <c r="F15481" s="44"/>
    </row>
    <row r="15482" spans="3:6" x14ac:dyDescent="0.2">
      <c r="C15482"/>
      <c r="E15482" s="46"/>
      <c r="F15482" s="44"/>
    </row>
    <row r="15483" spans="3:6" x14ac:dyDescent="0.2">
      <c r="C15483"/>
      <c r="E15483" s="46"/>
      <c r="F15483" s="44"/>
    </row>
    <row r="15484" spans="3:6" x14ac:dyDescent="0.2">
      <c r="C15484"/>
      <c r="E15484" s="46"/>
      <c r="F15484" s="44"/>
    </row>
    <row r="15485" spans="3:6" x14ac:dyDescent="0.2">
      <c r="C15485"/>
      <c r="E15485" s="46"/>
      <c r="F15485" s="44"/>
    </row>
    <row r="15486" spans="3:6" x14ac:dyDescent="0.2">
      <c r="C15486"/>
      <c r="E15486" s="46"/>
      <c r="F15486" s="44"/>
    </row>
    <row r="15487" spans="3:6" x14ac:dyDescent="0.2">
      <c r="C15487"/>
      <c r="E15487" s="46"/>
      <c r="F15487" s="44"/>
    </row>
    <row r="15488" spans="3:6" x14ac:dyDescent="0.2">
      <c r="C15488"/>
      <c r="E15488" s="46"/>
      <c r="F15488" s="44"/>
    </row>
    <row r="15489" spans="3:6" x14ac:dyDescent="0.2">
      <c r="C15489"/>
      <c r="E15489" s="46"/>
      <c r="F15489" s="44"/>
    </row>
    <row r="15490" spans="3:6" x14ac:dyDescent="0.2">
      <c r="C15490"/>
      <c r="E15490" s="46"/>
      <c r="F15490" s="44"/>
    </row>
    <row r="15491" spans="3:6" x14ac:dyDescent="0.2">
      <c r="C15491"/>
      <c r="E15491" s="46"/>
      <c r="F15491" s="44"/>
    </row>
    <row r="15492" spans="3:6" x14ac:dyDescent="0.2">
      <c r="C15492"/>
      <c r="E15492" s="46"/>
      <c r="F15492" s="44"/>
    </row>
    <row r="15493" spans="3:6" x14ac:dyDescent="0.2">
      <c r="C15493"/>
      <c r="E15493" s="46"/>
      <c r="F15493" s="44"/>
    </row>
    <row r="15494" spans="3:6" x14ac:dyDescent="0.2">
      <c r="C15494"/>
      <c r="E15494" s="46"/>
      <c r="F15494" s="44"/>
    </row>
    <row r="15495" spans="3:6" x14ac:dyDescent="0.2">
      <c r="C15495"/>
      <c r="E15495" s="46"/>
      <c r="F15495" s="44"/>
    </row>
    <row r="15496" spans="3:6" x14ac:dyDescent="0.2">
      <c r="C15496"/>
      <c r="E15496" s="46"/>
      <c r="F15496" s="44"/>
    </row>
    <row r="15497" spans="3:6" x14ac:dyDescent="0.2">
      <c r="C15497"/>
      <c r="E15497" s="46"/>
      <c r="F15497" s="44"/>
    </row>
    <row r="15498" spans="3:6" x14ac:dyDescent="0.2">
      <c r="C15498"/>
      <c r="E15498" s="46"/>
      <c r="F15498" s="44"/>
    </row>
    <row r="15499" spans="3:6" x14ac:dyDescent="0.2">
      <c r="C15499"/>
      <c r="E15499" s="46"/>
      <c r="F15499" s="44"/>
    </row>
    <row r="15500" spans="3:6" x14ac:dyDescent="0.2">
      <c r="C15500"/>
      <c r="E15500" s="46"/>
      <c r="F15500" s="44"/>
    </row>
    <row r="15501" spans="3:6" x14ac:dyDescent="0.2">
      <c r="C15501"/>
      <c r="E15501" s="46"/>
      <c r="F15501" s="44"/>
    </row>
    <row r="15502" spans="3:6" x14ac:dyDescent="0.2">
      <c r="C15502"/>
      <c r="E15502" s="46"/>
      <c r="F15502" s="44"/>
    </row>
    <row r="15503" spans="3:6" x14ac:dyDescent="0.2">
      <c r="C15503"/>
      <c r="E15503" s="46"/>
      <c r="F15503" s="44"/>
    </row>
    <row r="15504" spans="3:6" x14ac:dyDescent="0.2">
      <c r="C15504"/>
      <c r="E15504" s="46"/>
      <c r="F15504" s="44"/>
    </row>
    <row r="15505" spans="3:6" x14ac:dyDescent="0.2">
      <c r="C15505"/>
      <c r="E15505" s="46"/>
      <c r="F15505" s="44"/>
    </row>
    <row r="15506" spans="3:6" x14ac:dyDescent="0.2">
      <c r="C15506"/>
      <c r="E15506" s="46"/>
      <c r="F15506" s="44"/>
    </row>
    <row r="15507" spans="3:6" x14ac:dyDescent="0.2">
      <c r="C15507"/>
      <c r="E15507" s="46"/>
      <c r="F15507" s="44"/>
    </row>
    <row r="15508" spans="3:6" x14ac:dyDescent="0.2">
      <c r="C15508"/>
      <c r="E15508" s="46"/>
      <c r="F15508" s="44"/>
    </row>
    <row r="15509" spans="3:6" x14ac:dyDescent="0.2">
      <c r="C15509"/>
      <c r="E15509" s="46"/>
      <c r="F15509" s="44"/>
    </row>
    <row r="15510" spans="3:6" x14ac:dyDescent="0.2">
      <c r="C15510"/>
      <c r="E15510" s="46"/>
      <c r="F15510" s="44"/>
    </row>
    <row r="15511" spans="3:6" x14ac:dyDescent="0.2">
      <c r="C15511"/>
      <c r="E15511" s="46"/>
      <c r="F15511" s="44"/>
    </row>
    <row r="15512" spans="3:6" x14ac:dyDescent="0.2">
      <c r="C15512"/>
      <c r="E15512" s="46"/>
      <c r="F15512" s="44"/>
    </row>
    <row r="15513" spans="3:6" x14ac:dyDescent="0.2">
      <c r="C15513"/>
      <c r="E15513" s="46"/>
      <c r="F15513" s="44"/>
    </row>
    <row r="15514" spans="3:6" x14ac:dyDescent="0.2">
      <c r="C15514"/>
      <c r="E15514" s="46"/>
      <c r="F15514" s="44"/>
    </row>
    <row r="15515" spans="3:6" x14ac:dyDescent="0.2">
      <c r="C15515"/>
      <c r="E15515" s="46"/>
      <c r="F15515" s="44"/>
    </row>
    <row r="15516" spans="3:6" x14ac:dyDescent="0.2">
      <c r="C15516"/>
      <c r="E15516" s="46"/>
      <c r="F15516" s="44"/>
    </row>
    <row r="15517" spans="3:6" x14ac:dyDescent="0.2">
      <c r="C15517"/>
      <c r="E15517" s="46"/>
      <c r="F15517" s="44"/>
    </row>
    <row r="15518" spans="3:6" x14ac:dyDescent="0.2">
      <c r="C15518"/>
      <c r="E15518" s="46"/>
      <c r="F15518" s="44"/>
    </row>
    <row r="15519" spans="3:6" x14ac:dyDescent="0.2">
      <c r="C15519"/>
      <c r="E15519" s="46"/>
      <c r="F15519" s="44"/>
    </row>
    <row r="15520" spans="3:6" x14ac:dyDescent="0.2">
      <c r="C15520"/>
      <c r="E15520" s="46"/>
      <c r="F15520" s="44"/>
    </row>
    <row r="15521" spans="3:6" x14ac:dyDescent="0.2">
      <c r="C15521"/>
      <c r="E15521" s="46"/>
      <c r="F15521" s="44"/>
    </row>
    <row r="15522" spans="3:6" x14ac:dyDescent="0.2">
      <c r="C15522"/>
      <c r="E15522" s="46"/>
      <c r="F15522" s="44"/>
    </row>
    <row r="15523" spans="3:6" x14ac:dyDescent="0.2">
      <c r="C15523"/>
      <c r="E15523" s="46"/>
      <c r="F15523" s="44"/>
    </row>
    <row r="15524" spans="3:6" x14ac:dyDescent="0.2">
      <c r="C15524"/>
      <c r="E15524" s="46"/>
      <c r="F15524" s="44"/>
    </row>
    <row r="15525" spans="3:6" x14ac:dyDescent="0.2">
      <c r="C15525"/>
      <c r="E15525" s="46"/>
      <c r="F15525" s="44"/>
    </row>
    <row r="15526" spans="3:6" x14ac:dyDescent="0.2">
      <c r="C15526"/>
      <c r="E15526" s="46"/>
      <c r="F15526" s="44"/>
    </row>
    <row r="15527" spans="3:6" x14ac:dyDescent="0.2">
      <c r="C15527"/>
      <c r="E15527" s="46"/>
      <c r="F15527" s="44"/>
    </row>
    <row r="15528" spans="3:6" x14ac:dyDescent="0.2">
      <c r="C15528"/>
      <c r="E15528" s="46"/>
      <c r="F15528" s="44"/>
    </row>
    <row r="15529" spans="3:6" x14ac:dyDescent="0.2">
      <c r="C15529"/>
      <c r="E15529" s="46"/>
      <c r="F15529" s="44"/>
    </row>
    <row r="15530" spans="3:6" x14ac:dyDescent="0.2">
      <c r="C15530"/>
      <c r="E15530" s="46"/>
      <c r="F15530" s="44"/>
    </row>
    <row r="15531" spans="3:6" x14ac:dyDescent="0.2">
      <c r="C15531"/>
      <c r="E15531" s="46"/>
      <c r="F15531" s="44"/>
    </row>
    <row r="15532" spans="3:6" x14ac:dyDescent="0.2">
      <c r="C15532"/>
      <c r="E15532" s="46"/>
      <c r="F15532" s="44"/>
    </row>
    <row r="15533" spans="3:6" x14ac:dyDescent="0.2">
      <c r="C15533"/>
      <c r="E15533" s="46"/>
      <c r="F15533" s="44"/>
    </row>
    <row r="15534" spans="3:6" x14ac:dyDescent="0.2">
      <c r="C15534"/>
      <c r="E15534" s="46"/>
      <c r="F15534" s="44"/>
    </row>
    <row r="15535" spans="3:6" x14ac:dyDescent="0.2">
      <c r="C15535"/>
      <c r="E15535" s="46"/>
      <c r="F15535" s="44"/>
    </row>
    <row r="15536" spans="3:6" x14ac:dyDescent="0.2">
      <c r="C15536"/>
      <c r="E15536" s="46"/>
      <c r="F15536" s="44"/>
    </row>
    <row r="15537" spans="3:6" x14ac:dyDescent="0.2">
      <c r="C15537"/>
      <c r="E15537" s="46"/>
      <c r="F15537" s="44"/>
    </row>
    <row r="15538" spans="3:6" x14ac:dyDescent="0.2">
      <c r="C15538"/>
      <c r="E15538" s="46"/>
      <c r="F15538" s="44"/>
    </row>
    <row r="15539" spans="3:6" x14ac:dyDescent="0.2">
      <c r="C15539"/>
      <c r="E15539" s="46"/>
      <c r="F15539" s="44"/>
    </row>
    <row r="15540" spans="3:6" x14ac:dyDescent="0.2">
      <c r="C15540"/>
      <c r="E15540" s="46"/>
      <c r="F15540" s="44"/>
    </row>
    <row r="15541" spans="3:6" x14ac:dyDescent="0.2">
      <c r="C15541"/>
      <c r="E15541" s="46"/>
      <c r="F15541" s="44"/>
    </row>
    <row r="15542" spans="3:6" x14ac:dyDescent="0.2">
      <c r="C15542"/>
      <c r="E15542" s="46"/>
      <c r="F15542" s="44"/>
    </row>
    <row r="15543" spans="3:6" x14ac:dyDescent="0.2">
      <c r="C15543"/>
      <c r="E15543" s="46"/>
      <c r="F15543" s="44"/>
    </row>
    <row r="15544" spans="3:6" x14ac:dyDescent="0.2">
      <c r="C15544"/>
      <c r="E15544" s="46"/>
      <c r="F15544" s="44"/>
    </row>
    <row r="15545" spans="3:6" x14ac:dyDescent="0.2">
      <c r="C15545"/>
      <c r="E15545" s="46"/>
      <c r="F15545" s="44"/>
    </row>
    <row r="15546" spans="3:6" x14ac:dyDescent="0.2">
      <c r="C15546"/>
      <c r="E15546" s="46"/>
      <c r="F15546" s="44"/>
    </row>
    <row r="15547" spans="3:6" x14ac:dyDescent="0.2">
      <c r="C15547"/>
      <c r="E15547" s="46"/>
      <c r="F15547" s="44"/>
    </row>
    <row r="15548" spans="3:6" x14ac:dyDescent="0.2">
      <c r="C15548"/>
      <c r="E15548" s="46"/>
      <c r="F15548" s="44"/>
    </row>
    <row r="15549" spans="3:6" x14ac:dyDescent="0.2">
      <c r="C15549"/>
      <c r="E15549" s="46"/>
      <c r="F15549" s="44"/>
    </row>
    <row r="15550" spans="3:6" x14ac:dyDescent="0.2">
      <c r="C15550"/>
      <c r="E15550" s="46"/>
      <c r="F15550" s="44"/>
    </row>
    <row r="15551" spans="3:6" x14ac:dyDescent="0.2">
      <c r="C15551"/>
      <c r="E15551" s="46"/>
      <c r="F15551" s="44"/>
    </row>
    <row r="15552" spans="3:6" x14ac:dyDescent="0.2">
      <c r="C15552"/>
      <c r="E15552" s="46"/>
      <c r="F15552" s="44"/>
    </row>
    <row r="15553" spans="3:6" x14ac:dyDescent="0.2">
      <c r="C15553"/>
      <c r="E15553" s="46"/>
      <c r="F15553" s="44"/>
    </row>
    <row r="15554" spans="3:6" x14ac:dyDescent="0.2">
      <c r="C15554"/>
      <c r="E15554" s="46"/>
      <c r="F15554" s="44"/>
    </row>
    <row r="15555" spans="3:6" x14ac:dyDescent="0.2">
      <c r="C15555"/>
      <c r="E15555" s="46"/>
      <c r="F15555" s="44"/>
    </row>
    <row r="15556" spans="3:6" x14ac:dyDescent="0.2">
      <c r="C15556"/>
      <c r="E15556" s="46"/>
      <c r="F15556" s="44"/>
    </row>
    <row r="15557" spans="3:6" x14ac:dyDescent="0.2">
      <c r="C15557"/>
      <c r="E15557" s="46"/>
      <c r="F15557" s="44"/>
    </row>
    <row r="15558" spans="3:6" x14ac:dyDescent="0.2">
      <c r="C15558"/>
      <c r="E15558" s="46"/>
      <c r="F15558" s="44"/>
    </row>
    <row r="15559" spans="3:6" x14ac:dyDescent="0.2">
      <c r="C15559"/>
      <c r="E15559" s="46"/>
      <c r="F15559" s="44"/>
    </row>
    <row r="15560" spans="3:6" x14ac:dyDescent="0.2">
      <c r="C15560"/>
      <c r="E15560" s="46"/>
      <c r="F15560" s="44"/>
    </row>
    <row r="15561" spans="3:6" x14ac:dyDescent="0.2">
      <c r="C15561"/>
      <c r="E15561" s="46"/>
      <c r="F15561" s="44"/>
    </row>
    <row r="15562" spans="3:6" x14ac:dyDescent="0.2">
      <c r="C15562"/>
      <c r="E15562" s="46"/>
      <c r="F15562" s="44"/>
    </row>
    <row r="15563" spans="3:6" x14ac:dyDescent="0.2">
      <c r="C15563"/>
      <c r="E15563" s="46"/>
      <c r="F15563" s="44"/>
    </row>
    <row r="15564" spans="3:6" x14ac:dyDescent="0.2">
      <c r="C15564"/>
      <c r="E15564" s="46"/>
      <c r="F15564" s="44"/>
    </row>
    <row r="15565" spans="3:6" x14ac:dyDescent="0.2">
      <c r="C15565"/>
      <c r="E15565" s="46"/>
      <c r="F15565" s="44"/>
    </row>
    <row r="15566" spans="3:6" x14ac:dyDescent="0.2">
      <c r="C15566"/>
      <c r="E15566" s="46"/>
      <c r="F15566" s="44"/>
    </row>
    <row r="15567" spans="3:6" x14ac:dyDescent="0.2">
      <c r="C15567"/>
      <c r="E15567" s="46"/>
      <c r="F15567" s="44"/>
    </row>
    <row r="15568" spans="3:6" x14ac:dyDescent="0.2">
      <c r="C15568"/>
      <c r="E15568" s="46"/>
      <c r="F15568" s="44"/>
    </row>
    <row r="15569" spans="3:6" x14ac:dyDescent="0.2">
      <c r="C15569"/>
      <c r="E15569" s="46"/>
      <c r="F15569" s="44"/>
    </row>
    <row r="15570" spans="3:6" x14ac:dyDescent="0.2">
      <c r="C15570"/>
      <c r="E15570" s="46"/>
      <c r="F15570" s="44"/>
    </row>
    <row r="15571" spans="3:6" x14ac:dyDescent="0.2">
      <c r="C15571"/>
      <c r="E15571" s="46"/>
      <c r="F15571" s="44"/>
    </row>
    <row r="15572" spans="3:6" x14ac:dyDescent="0.2">
      <c r="C15572"/>
      <c r="E15572" s="46"/>
      <c r="F15572" s="44"/>
    </row>
    <row r="15573" spans="3:6" x14ac:dyDescent="0.2">
      <c r="C15573"/>
      <c r="E15573" s="46"/>
      <c r="F15573" s="44"/>
    </row>
    <row r="15574" spans="3:6" x14ac:dyDescent="0.2">
      <c r="C15574"/>
      <c r="E15574" s="46"/>
      <c r="F15574" s="44"/>
    </row>
    <row r="15575" spans="3:6" x14ac:dyDescent="0.2">
      <c r="C15575"/>
      <c r="E15575" s="46"/>
      <c r="F15575" s="44"/>
    </row>
    <row r="15576" spans="3:6" x14ac:dyDescent="0.2">
      <c r="C15576"/>
      <c r="E15576" s="46"/>
      <c r="F15576" s="44"/>
    </row>
    <row r="15577" spans="3:6" x14ac:dyDescent="0.2">
      <c r="C15577"/>
      <c r="E15577" s="46"/>
      <c r="F15577" s="44"/>
    </row>
    <row r="15578" spans="3:6" x14ac:dyDescent="0.2">
      <c r="C15578"/>
      <c r="E15578" s="46"/>
      <c r="F15578" s="44"/>
    </row>
    <row r="15579" spans="3:6" x14ac:dyDescent="0.2">
      <c r="C15579"/>
      <c r="E15579" s="46"/>
      <c r="F15579" s="44"/>
    </row>
    <row r="15580" spans="3:6" x14ac:dyDescent="0.2">
      <c r="C15580"/>
      <c r="E15580" s="46"/>
      <c r="F15580" s="44"/>
    </row>
    <row r="15581" spans="3:6" x14ac:dyDescent="0.2">
      <c r="C15581"/>
      <c r="E15581" s="46"/>
      <c r="F15581" s="44"/>
    </row>
    <row r="15582" spans="3:6" x14ac:dyDescent="0.2">
      <c r="C15582"/>
      <c r="E15582" s="46"/>
      <c r="F15582" s="44"/>
    </row>
    <row r="15583" spans="3:6" x14ac:dyDescent="0.2">
      <c r="C15583"/>
      <c r="E15583" s="46"/>
      <c r="F15583" s="44"/>
    </row>
    <row r="15584" spans="3:6" x14ac:dyDescent="0.2">
      <c r="C15584"/>
      <c r="E15584" s="46"/>
      <c r="F15584" s="44"/>
    </row>
    <row r="15585" spans="3:6" x14ac:dyDescent="0.2">
      <c r="C15585"/>
      <c r="E15585" s="46"/>
      <c r="F15585" s="44"/>
    </row>
    <row r="15586" spans="3:6" x14ac:dyDescent="0.2">
      <c r="C15586"/>
      <c r="E15586" s="46"/>
      <c r="F15586" s="44"/>
    </row>
    <row r="15587" spans="3:6" x14ac:dyDescent="0.2">
      <c r="C15587"/>
      <c r="E15587" s="46"/>
      <c r="F15587" s="44"/>
    </row>
    <row r="15588" spans="3:6" x14ac:dyDescent="0.2">
      <c r="C15588"/>
      <c r="E15588" s="46"/>
      <c r="F15588" s="44"/>
    </row>
    <row r="15589" spans="3:6" x14ac:dyDescent="0.2">
      <c r="C15589"/>
      <c r="E15589" s="46"/>
      <c r="F15589" s="44"/>
    </row>
    <row r="15590" spans="3:6" x14ac:dyDescent="0.2">
      <c r="C15590"/>
      <c r="E15590" s="46"/>
      <c r="F15590" s="44"/>
    </row>
    <row r="15591" spans="3:6" x14ac:dyDescent="0.2">
      <c r="C15591"/>
      <c r="E15591" s="46"/>
      <c r="F15591" s="44"/>
    </row>
    <row r="15592" spans="3:6" x14ac:dyDescent="0.2">
      <c r="C15592"/>
      <c r="E15592" s="46"/>
      <c r="F15592" s="44"/>
    </row>
    <row r="15593" spans="3:6" x14ac:dyDescent="0.2">
      <c r="C15593"/>
      <c r="E15593" s="46"/>
      <c r="F15593" s="44"/>
    </row>
    <row r="15594" spans="3:6" x14ac:dyDescent="0.2">
      <c r="C15594"/>
      <c r="E15594" s="46"/>
      <c r="F15594" s="44"/>
    </row>
    <row r="15595" spans="3:6" x14ac:dyDescent="0.2">
      <c r="C15595"/>
      <c r="E15595" s="46"/>
      <c r="F15595" s="44"/>
    </row>
    <row r="15596" spans="3:6" x14ac:dyDescent="0.2">
      <c r="C15596"/>
      <c r="E15596" s="46"/>
      <c r="F15596" s="44"/>
    </row>
    <row r="15597" spans="3:6" x14ac:dyDescent="0.2">
      <c r="C15597"/>
      <c r="E15597" s="46"/>
      <c r="F15597" s="44"/>
    </row>
    <row r="15598" spans="3:6" x14ac:dyDescent="0.2">
      <c r="C15598"/>
      <c r="E15598" s="46"/>
      <c r="F15598" s="44"/>
    </row>
    <row r="15599" spans="3:6" x14ac:dyDescent="0.2">
      <c r="C15599"/>
      <c r="E15599" s="46"/>
      <c r="F15599" s="44"/>
    </row>
    <row r="15600" spans="3:6" x14ac:dyDescent="0.2">
      <c r="C15600"/>
      <c r="E15600" s="46"/>
      <c r="F15600" s="44"/>
    </row>
    <row r="15601" spans="3:6" x14ac:dyDescent="0.2">
      <c r="C15601"/>
      <c r="E15601" s="46"/>
      <c r="F15601" s="44"/>
    </row>
    <row r="15602" spans="3:6" x14ac:dyDescent="0.2">
      <c r="C15602"/>
      <c r="E15602" s="46"/>
      <c r="F15602" s="44"/>
    </row>
    <row r="15603" spans="3:6" x14ac:dyDescent="0.2">
      <c r="C15603"/>
      <c r="E15603" s="46"/>
      <c r="F15603" s="44"/>
    </row>
    <row r="15604" spans="3:6" x14ac:dyDescent="0.2">
      <c r="C15604"/>
      <c r="E15604" s="46"/>
      <c r="F15604" s="44"/>
    </row>
    <row r="15605" spans="3:6" x14ac:dyDescent="0.2">
      <c r="C15605"/>
      <c r="E15605" s="46"/>
      <c r="F15605" s="44"/>
    </row>
    <row r="15606" spans="3:6" x14ac:dyDescent="0.2">
      <c r="C15606"/>
      <c r="E15606" s="46"/>
      <c r="F15606" s="44"/>
    </row>
    <row r="15607" spans="3:6" x14ac:dyDescent="0.2">
      <c r="C15607"/>
      <c r="E15607" s="46"/>
      <c r="F15607" s="44"/>
    </row>
    <row r="15608" spans="3:6" x14ac:dyDescent="0.2">
      <c r="C15608"/>
      <c r="E15608" s="46"/>
      <c r="F15608" s="44"/>
    </row>
    <row r="15609" spans="3:6" x14ac:dyDescent="0.2">
      <c r="C15609"/>
      <c r="E15609" s="46"/>
      <c r="F15609" s="44"/>
    </row>
    <row r="15610" spans="3:6" x14ac:dyDescent="0.2">
      <c r="C15610"/>
      <c r="E15610" s="46"/>
      <c r="F15610" s="44"/>
    </row>
    <row r="15611" spans="3:6" x14ac:dyDescent="0.2">
      <c r="C15611"/>
      <c r="E15611" s="46"/>
      <c r="F15611" s="44"/>
    </row>
    <row r="15612" spans="3:6" x14ac:dyDescent="0.2">
      <c r="C15612"/>
      <c r="E15612" s="46"/>
      <c r="F15612" s="44"/>
    </row>
    <row r="15613" spans="3:6" x14ac:dyDescent="0.2">
      <c r="C15613"/>
      <c r="E15613" s="46"/>
      <c r="F15613" s="44"/>
    </row>
    <row r="15614" spans="3:6" x14ac:dyDescent="0.2">
      <c r="C15614"/>
      <c r="E15614" s="46"/>
      <c r="F15614" s="44"/>
    </row>
    <row r="15615" spans="3:6" x14ac:dyDescent="0.2">
      <c r="C15615"/>
      <c r="E15615" s="46"/>
      <c r="F15615" s="44"/>
    </row>
    <row r="15616" spans="3:6" x14ac:dyDescent="0.2">
      <c r="C15616"/>
      <c r="E15616" s="46"/>
      <c r="F15616" s="44"/>
    </row>
    <row r="15617" spans="3:6" x14ac:dyDescent="0.2">
      <c r="C15617"/>
      <c r="E15617" s="46"/>
      <c r="F15617" s="44"/>
    </row>
    <row r="15618" spans="3:6" x14ac:dyDescent="0.2">
      <c r="C15618"/>
      <c r="E15618" s="46"/>
      <c r="F15618" s="44"/>
    </row>
    <row r="15619" spans="3:6" x14ac:dyDescent="0.2">
      <c r="C15619"/>
      <c r="E15619" s="46"/>
      <c r="F15619" s="44"/>
    </row>
    <row r="15620" spans="3:6" x14ac:dyDescent="0.2">
      <c r="C15620"/>
      <c r="E15620" s="46"/>
      <c r="F15620" s="44"/>
    </row>
    <row r="15621" spans="3:6" x14ac:dyDescent="0.2">
      <c r="C15621"/>
      <c r="E15621" s="46"/>
      <c r="F15621" s="44"/>
    </row>
    <row r="15622" spans="3:6" x14ac:dyDescent="0.2">
      <c r="C15622"/>
      <c r="E15622" s="46"/>
      <c r="F15622" s="44"/>
    </row>
    <row r="15623" spans="3:6" x14ac:dyDescent="0.2">
      <c r="C15623"/>
      <c r="E15623" s="46"/>
      <c r="F15623" s="44"/>
    </row>
    <row r="15624" spans="3:6" x14ac:dyDescent="0.2">
      <c r="C15624"/>
      <c r="E15624" s="46"/>
      <c r="F15624" s="44"/>
    </row>
    <row r="15625" spans="3:6" x14ac:dyDescent="0.2">
      <c r="C15625"/>
      <c r="E15625" s="46"/>
      <c r="F15625" s="44"/>
    </row>
    <row r="15626" spans="3:6" x14ac:dyDescent="0.2">
      <c r="C15626"/>
      <c r="E15626" s="46"/>
      <c r="F15626" s="44"/>
    </row>
    <row r="15627" spans="3:6" x14ac:dyDescent="0.2">
      <c r="C15627"/>
      <c r="E15627" s="46"/>
      <c r="F15627" s="44"/>
    </row>
    <row r="15628" spans="3:6" x14ac:dyDescent="0.2">
      <c r="C15628"/>
      <c r="E15628" s="46"/>
      <c r="F15628" s="44"/>
    </row>
    <row r="15629" spans="3:6" x14ac:dyDescent="0.2">
      <c r="C15629"/>
      <c r="E15629" s="46"/>
      <c r="F15629" s="44"/>
    </row>
    <row r="15630" spans="3:6" x14ac:dyDescent="0.2">
      <c r="C15630"/>
      <c r="E15630" s="46"/>
      <c r="F15630" s="44"/>
    </row>
    <row r="15631" spans="3:6" x14ac:dyDescent="0.2">
      <c r="C15631"/>
      <c r="E15631" s="46"/>
      <c r="F15631" s="44"/>
    </row>
    <row r="15632" spans="3:6" x14ac:dyDescent="0.2">
      <c r="C15632"/>
      <c r="E15632" s="46"/>
      <c r="F15632" s="44"/>
    </row>
    <row r="15633" spans="3:6" x14ac:dyDescent="0.2">
      <c r="C15633"/>
      <c r="E15633" s="46"/>
      <c r="F15633" s="44"/>
    </row>
    <row r="15634" spans="3:6" x14ac:dyDescent="0.2">
      <c r="C15634"/>
      <c r="E15634" s="46"/>
      <c r="F15634" s="44"/>
    </row>
    <row r="15635" spans="3:6" x14ac:dyDescent="0.2">
      <c r="C15635"/>
      <c r="E15635" s="46"/>
      <c r="F15635" s="44"/>
    </row>
    <row r="15636" spans="3:6" x14ac:dyDescent="0.2">
      <c r="C15636"/>
      <c r="E15636" s="46"/>
      <c r="F15636" s="44"/>
    </row>
    <row r="15637" spans="3:6" x14ac:dyDescent="0.2">
      <c r="C15637"/>
      <c r="E15637" s="46"/>
      <c r="F15637" s="44"/>
    </row>
    <row r="15638" spans="3:6" x14ac:dyDescent="0.2">
      <c r="C15638"/>
      <c r="E15638" s="46"/>
      <c r="F15638" s="44"/>
    </row>
    <row r="15639" spans="3:6" x14ac:dyDescent="0.2">
      <c r="C15639"/>
      <c r="E15639" s="46"/>
      <c r="F15639" s="44"/>
    </row>
    <row r="15640" spans="3:6" x14ac:dyDescent="0.2">
      <c r="C15640"/>
      <c r="E15640" s="46"/>
      <c r="F15640" s="44"/>
    </row>
    <row r="15641" spans="3:6" x14ac:dyDescent="0.2">
      <c r="C15641"/>
      <c r="E15641" s="46"/>
      <c r="F15641" s="44"/>
    </row>
    <row r="15642" spans="3:6" x14ac:dyDescent="0.2">
      <c r="C15642"/>
      <c r="E15642" s="46"/>
      <c r="F15642" s="44"/>
    </row>
    <row r="15643" spans="3:6" x14ac:dyDescent="0.2">
      <c r="C15643"/>
      <c r="E15643" s="46"/>
      <c r="F15643" s="44"/>
    </row>
    <row r="15644" spans="3:6" x14ac:dyDescent="0.2">
      <c r="C15644"/>
      <c r="E15644" s="46"/>
      <c r="F15644" s="44"/>
    </row>
    <row r="15645" spans="3:6" x14ac:dyDescent="0.2">
      <c r="C15645"/>
      <c r="E15645" s="46"/>
      <c r="F15645" s="44"/>
    </row>
    <row r="15646" spans="3:6" x14ac:dyDescent="0.2">
      <c r="C15646"/>
      <c r="E15646" s="46"/>
      <c r="F15646" s="44"/>
    </row>
    <row r="15647" spans="3:6" x14ac:dyDescent="0.2">
      <c r="C15647"/>
      <c r="E15647" s="46"/>
      <c r="F15647" s="44"/>
    </row>
    <row r="15648" spans="3:6" x14ac:dyDescent="0.2">
      <c r="C15648"/>
      <c r="E15648" s="46"/>
      <c r="F15648" s="44"/>
    </row>
    <row r="15649" spans="3:6" x14ac:dyDescent="0.2">
      <c r="C15649"/>
      <c r="E15649" s="46"/>
      <c r="F15649" s="44"/>
    </row>
    <row r="15650" spans="3:6" x14ac:dyDescent="0.2">
      <c r="C15650"/>
      <c r="E15650" s="46"/>
      <c r="F15650" s="44"/>
    </row>
    <row r="15651" spans="3:6" x14ac:dyDescent="0.2">
      <c r="C15651"/>
      <c r="E15651" s="46"/>
      <c r="F15651" s="44"/>
    </row>
    <row r="15652" spans="3:6" x14ac:dyDescent="0.2">
      <c r="C15652"/>
      <c r="E15652" s="46"/>
      <c r="F15652" s="44"/>
    </row>
    <row r="15653" spans="3:6" x14ac:dyDescent="0.2">
      <c r="C15653"/>
      <c r="E15653" s="46"/>
      <c r="F15653" s="44"/>
    </row>
    <row r="15654" spans="3:6" x14ac:dyDescent="0.2">
      <c r="C15654"/>
      <c r="E15654" s="46"/>
      <c r="F15654" s="44"/>
    </row>
    <row r="15655" spans="3:6" x14ac:dyDescent="0.2">
      <c r="C15655"/>
      <c r="E15655" s="46"/>
      <c r="F15655" s="44"/>
    </row>
    <row r="15656" spans="3:6" x14ac:dyDescent="0.2">
      <c r="C15656"/>
      <c r="E15656" s="46"/>
      <c r="F15656" s="44"/>
    </row>
    <row r="15657" spans="3:6" x14ac:dyDescent="0.2">
      <c r="C15657"/>
      <c r="E15657" s="46"/>
      <c r="F15657" s="44"/>
    </row>
    <row r="15658" spans="3:6" x14ac:dyDescent="0.2">
      <c r="C15658"/>
      <c r="E15658" s="46"/>
      <c r="F15658" s="44"/>
    </row>
    <row r="15659" spans="3:6" x14ac:dyDescent="0.2">
      <c r="C15659"/>
      <c r="E15659" s="46"/>
      <c r="F15659" s="44"/>
    </row>
    <row r="15660" spans="3:6" x14ac:dyDescent="0.2">
      <c r="C15660"/>
      <c r="E15660" s="46"/>
      <c r="F15660" s="44"/>
    </row>
    <row r="15661" spans="3:6" x14ac:dyDescent="0.2">
      <c r="C15661"/>
      <c r="E15661" s="46"/>
      <c r="F15661" s="44"/>
    </row>
    <row r="15662" spans="3:6" x14ac:dyDescent="0.2">
      <c r="C15662"/>
      <c r="E15662" s="46"/>
      <c r="F15662" s="44"/>
    </row>
    <row r="15663" spans="3:6" x14ac:dyDescent="0.2">
      <c r="C15663"/>
      <c r="E15663" s="46"/>
      <c r="F15663" s="44"/>
    </row>
    <row r="15664" spans="3:6" x14ac:dyDescent="0.2">
      <c r="C15664"/>
      <c r="E15664" s="46"/>
      <c r="F15664" s="44"/>
    </row>
    <row r="15665" spans="3:6" x14ac:dyDescent="0.2">
      <c r="C15665"/>
      <c r="E15665" s="46"/>
      <c r="F15665" s="44"/>
    </row>
    <row r="15666" spans="3:6" x14ac:dyDescent="0.2">
      <c r="C15666"/>
      <c r="E15666" s="46"/>
      <c r="F15666" s="44"/>
    </row>
    <row r="15667" spans="3:6" x14ac:dyDescent="0.2">
      <c r="C15667"/>
      <c r="E15667" s="46"/>
      <c r="F15667" s="44"/>
    </row>
    <row r="15668" spans="3:6" x14ac:dyDescent="0.2">
      <c r="C15668"/>
      <c r="E15668" s="46"/>
      <c r="F15668" s="44"/>
    </row>
    <row r="15669" spans="3:6" x14ac:dyDescent="0.2">
      <c r="C15669"/>
      <c r="E15669" s="46"/>
      <c r="F15669" s="44"/>
    </row>
    <row r="15670" spans="3:6" x14ac:dyDescent="0.2">
      <c r="C15670"/>
      <c r="E15670" s="46"/>
      <c r="F15670" s="44"/>
    </row>
    <row r="15671" spans="3:6" x14ac:dyDescent="0.2">
      <c r="C15671"/>
      <c r="E15671" s="46"/>
      <c r="F15671" s="44"/>
    </row>
    <row r="15672" spans="3:6" x14ac:dyDescent="0.2">
      <c r="C15672"/>
      <c r="E15672" s="46"/>
      <c r="F15672" s="44"/>
    </row>
    <row r="15673" spans="3:6" x14ac:dyDescent="0.2">
      <c r="C15673"/>
      <c r="E15673" s="46"/>
      <c r="F15673" s="44"/>
    </row>
    <row r="15674" spans="3:6" x14ac:dyDescent="0.2">
      <c r="C15674"/>
      <c r="E15674" s="46"/>
      <c r="F15674" s="44"/>
    </row>
    <row r="15675" spans="3:6" x14ac:dyDescent="0.2">
      <c r="C15675"/>
      <c r="E15675" s="46"/>
      <c r="F15675" s="44"/>
    </row>
    <row r="15676" spans="3:6" x14ac:dyDescent="0.2">
      <c r="C15676"/>
      <c r="E15676" s="46"/>
      <c r="F15676" s="44"/>
    </row>
    <row r="15677" spans="3:6" x14ac:dyDescent="0.2">
      <c r="C15677"/>
      <c r="E15677" s="46"/>
      <c r="F15677" s="44"/>
    </row>
    <row r="15678" spans="3:6" x14ac:dyDescent="0.2">
      <c r="C15678"/>
      <c r="E15678" s="46"/>
      <c r="F15678" s="44"/>
    </row>
    <row r="15679" spans="3:6" x14ac:dyDescent="0.2">
      <c r="C15679"/>
      <c r="E15679" s="46"/>
      <c r="F15679" s="44"/>
    </row>
    <row r="15680" spans="3:6" x14ac:dyDescent="0.2">
      <c r="C15680"/>
      <c r="E15680" s="46"/>
      <c r="F15680" s="44"/>
    </row>
    <row r="15681" spans="3:6" x14ac:dyDescent="0.2">
      <c r="C15681"/>
      <c r="E15681" s="46"/>
      <c r="F15681" s="44"/>
    </row>
    <row r="15682" spans="3:6" x14ac:dyDescent="0.2">
      <c r="C15682"/>
      <c r="E15682" s="46"/>
      <c r="F15682" s="44"/>
    </row>
    <row r="15683" spans="3:6" x14ac:dyDescent="0.2">
      <c r="C15683"/>
      <c r="E15683" s="46"/>
      <c r="F15683" s="44"/>
    </row>
    <row r="15684" spans="3:6" x14ac:dyDescent="0.2">
      <c r="C15684"/>
      <c r="E15684" s="46"/>
      <c r="F15684" s="44"/>
    </row>
    <row r="15685" spans="3:6" x14ac:dyDescent="0.2">
      <c r="C15685"/>
      <c r="E15685" s="46"/>
      <c r="F15685" s="44"/>
    </row>
    <row r="15686" spans="3:6" x14ac:dyDescent="0.2">
      <c r="C15686"/>
      <c r="E15686" s="46"/>
      <c r="F15686" s="44"/>
    </row>
    <row r="15687" spans="3:6" x14ac:dyDescent="0.2">
      <c r="C15687"/>
      <c r="E15687" s="46"/>
      <c r="F15687" s="44"/>
    </row>
    <row r="15688" spans="3:6" x14ac:dyDescent="0.2">
      <c r="C15688"/>
      <c r="E15688" s="46"/>
      <c r="F15688" s="44"/>
    </row>
    <row r="15689" spans="3:6" x14ac:dyDescent="0.2">
      <c r="C15689"/>
      <c r="E15689" s="46"/>
      <c r="F15689" s="44"/>
    </row>
    <row r="15690" spans="3:6" x14ac:dyDescent="0.2">
      <c r="C15690"/>
      <c r="E15690" s="46"/>
      <c r="F15690" s="44"/>
    </row>
    <row r="15691" spans="3:6" x14ac:dyDescent="0.2">
      <c r="C15691"/>
      <c r="E15691" s="46"/>
      <c r="F15691" s="44"/>
    </row>
    <row r="15692" spans="3:6" x14ac:dyDescent="0.2">
      <c r="C15692"/>
      <c r="E15692" s="46"/>
      <c r="F15692" s="44"/>
    </row>
    <row r="15693" spans="3:6" x14ac:dyDescent="0.2">
      <c r="C15693"/>
      <c r="E15693" s="46"/>
      <c r="F15693" s="44"/>
    </row>
    <row r="15694" spans="3:6" x14ac:dyDescent="0.2">
      <c r="C15694"/>
      <c r="E15694" s="46"/>
      <c r="F15694" s="44"/>
    </row>
    <row r="15695" spans="3:6" x14ac:dyDescent="0.2">
      <c r="C15695"/>
      <c r="E15695" s="46"/>
      <c r="F15695" s="44"/>
    </row>
    <row r="15696" spans="3:6" x14ac:dyDescent="0.2">
      <c r="C15696"/>
      <c r="E15696" s="46"/>
      <c r="F15696" s="44"/>
    </row>
    <row r="15697" spans="3:6" x14ac:dyDescent="0.2">
      <c r="C15697"/>
      <c r="E15697" s="46"/>
      <c r="F15697" s="44"/>
    </row>
    <row r="15698" spans="3:6" x14ac:dyDescent="0.2">
      <c r="C15698"/>
      <c r="E15698" s="46"/>
      <c r="F15698" s="44"/>
    </row>
    <row r="15699" spans="3:6" x14ac:dyDescent="0.2">
      <c r="C15699"/>
      <c r="E15699" s="46"/>
      <c r="F15699" s="44"/>
    </row>
    <row r="15700" spans="3:6" x14ac:dyDescent="0.2">
      <c r="C15700"/>
      <c r="E15700" s="46"/>
      <c r="F15700" s="44"/>
    </row>
    <row r="15701" spans="3:6" x14ac:dyDescent="0.2">
      <c r="C15701"/>
      <c r="E15701" s="46"/>
      <c r="F15701" s="44"/>
    </row>
    <row r="15702" spans="3:6" x14ac:dyDescent="0.2">
      <c r="C15702"/>
      <c r="E15702" s="46"/>
      <c r="F15702" s="44"/>
    </row>
    <row r="15703" spans="3:6" x14ac:dyDescent="0.2">
      <c r="C15703"/>
      <c r="E15703" s="46"/>
      <c r="F15703" s="44"/>
    </row>
    <row r="15704" spans="3:6" x14ac:dyDescent="0.2">
      <c r="C15704"/>
      <c r="E15704" s="46"/>
      <c r="F15704" s="44"/>
    </row>
    <row r="15705" spans="3:6" x14ac:dyDescent="0.2">
      <c r="C15705"/>
      <c r="E15705" s="46"/>
      <c r="F15705" s="44"/>
    </row>
    <row r="15706" spans="3:6" x14ac:dyDescent="0.2">
      <c r="C15706"/>
      <c r="E15706" s="46"/>
      <c r="F15706" s="44"/>
    </row>
    <row r="15707" spans="3:6" x14ac:dyDescent="0.2">
      <c r="C15707"/>
      <c r="E15707" s="46"/>
      <c r="F15707" s="44"/>
    </row>
    <row r="15708" spans="3:6" x14ac:dyDescent="0.2">
      <c r="C15708"/>
      <c r="E15708" s="46"/>
      <c r="F15708" s="44"/>
    </row>
    <row r="15709" spans="3:6" x14ac:dyDescent="0.2">
      <c r="C15709"/>
      <c r="E15709" s="46"/>
      <c r="F15709" s="44"/>
    </row>
    <row r="15710" spans="3:6" x14ac:dyDescent="0.2">
      <c r="C15710"/>
      <c r="E15710" s="46"/>
      <c r="F15710" s="44"/>
    </row>
    <row r="15711" spans="3:6" x14ac:dyDescent="0.2">
      <c r="C15711"/>
      <c r="E15711" s="46"/>
      <c r="F15711" s="44"/>
    </row>
    <row r="15712" spans="3:6" x14ac:dyDescent="0.2">
      <c r="C15712"/>
      <c r="E15712" s="46"/>
      <c r="F15712" s="44"/>
    </row>
    <row r="15713" spans="3:6" x14ac:dyDescent="0.2">
      <c r="C15713"/>
      <c r="E15713" s="46"/>
      <c r="F15713" s="44"/>
    </row>
    <row r="15714" spans="3:6" x14ac:dyDescent="0.2">
      <c r="C15714"/>
      <c r="E15714" s="46"/>
      <c r="F15714" s="44"/>
    </row>
    <row r="15715" spans="3:6" x14ac:dyDescent="0.2">
      <c r="C15715"/>
      <c r="E15715" s="46"/>
      <c r="F15715" s="44"/>
    </row>
    <row r="15716" spans="3:6" x14ac:dyDescent="0.2">
      <c r="C15716"/>
      <c r="E15716" s="46"/>
      <c r="F15716" s="44"/>
    </row>
    <row r="15717" spans="3:6" x14ac:dyDescent="0.2">
      <c r="C15717"/>
      <c r="E15717" s="46"/>
      <c r="F15717" s="44"/>
    </row>
    <row r="15718" spans="3:6" x14ac:dyDescent="0.2">
      <c r="C15718"/>
      <c r="E15718" s="46"/>
      <c r="F15718" s="44"/>
    </row>
    <row r="15719" spans="3:6" x14ac:dyDescent="0.2">
      <c r="C15719"/>
      <c r="E15719" s="46"/>
      <c r="F15719" s="44"/>
    </row>
    <row r="15720" spans="3:6" x14ac:dyDescent="0.2">
      <c r="C15720"/>
      <c r="E15720" s="46"/>
      <c r="F15720" s="44"/>
    </row>
    <row r="15721" spans="3:6" x14ac:dyDescent="0.2">
      <c r="C15721"/>
      <c r="E15721" s="46"/>
      <c r="F15721" s="44"/>
    </row>
    <row r="15722" spans="3:6" x14ac:dyDescent="0.2">
      <c r="C15722"/>
      <c r="E15722" s="46"/>
      <c r="F15722" s="44"/>
    </row>
    <row r="15723" spans="3:6" x14ac:dyDescent="0.2">
      <c r="C15723"/>
      <c r="E15723" s="46"/>
      <c r="F15723" s="44"/>
    </row>
    <row r="15724" spans="3:6" x14ac:dyDescent="0.2">
      <c r="C15724"/>
      <c r="E15724" s="46"/>
      <c r="F15724" s="44"/>
    </row>
    <row r="15725" spans="3:6" x14ac:dyDescent="0.2">
      <c r="C15725"/>
      <c r="E15725" s="46"/>
      <c r="F15725" s="44"/>
    </row>
    <row r="15726" spans="3:6" x14ac:dyDescent="0.2">
      <c r="C15726"/>
      <c r="E15726" s="46"/>
      <c r="F15726" s="44"/>
    </row>
    <row r="15727" spans="3:6" x14ac:dyDescent="0.2">
      <c r="C15727"/>
      <c r="E15727" s="46"/>
      <c r="F15727" s="44"/>
    </row>
    <row r="15728" spans="3:6" x14ac:dyDescent="0.2">
      <c r="C15728"/>
      <c r="E15728" s="46"/>
      <c r="F15728" s="44"/>
    </row>
    <row r="15729" spans="3:6" x14ac:dyDescent="0.2">
      <c r="C15729"/>
      <c r="E15729" s="46"/>
      <c r="F15729" s="44"/>
    </row>
    <row r="15730" spans="3:6" x14ac:dyDescent="0.2">
      <c r="C15730"/>
      <c r="E15730" s="46"/>
      <c r="F15730" s="44"/>
    </row>
    <row r="15731" spans="3:6" x14ac:dyDescent="0.2">
      <c r="C15731"/>
      <c r="E15731" s="46"/>
      <c r="F15731" s="44"/>
    </row>
    <row r="15732" spans="3:6" x14ac:dyDescent="0.2">
      <c r="C15732"/>
      <c r="E15732" s="46"/>
      <c r="F15732" s="44"/>
    </row>
    <row r="15733" spans="3:6" x14ac:dyDescent="0.2">
      <c r="C15733"/>
      <c r="E15733" s="46"/>
      <c r="F15733" s="44"/>
    </row>
    <row r="15734" spans="3:6" x14ac:dyDescent="0.2">
      <c r="C15734"/>
      <c r="E15734" s="46"/>
      <c r="F15734" s="44"/>
    </row>
    <row r="15735" spans="3:6" x14ac:dyDescent="0.2">
      <c r="C15735"/>
      <c r="E15735" s="46"/>
      <c r="F15735" s="44"/>
    </row>
    <row r="15736" spans="3:6" x14ac:dyDescent="0.2">
      <c r="C15736"/>
      <c r="E15736" s="46"/>
      <c r="F15736" s="44"/>
    </row>
    <row r="15737" spans="3:6" x14ac:dyDescent="0.2">
      <c r="C15737"/>
      <c r="E15737" s="46"/>
      <c r="F15737" s="44"/>
    </row>
    <row r="15738" spans="3:6" x14ac:dyDescent="0.2">
      <c r="C15738"/>
      <c r="E15738" s="46"/>
      <c r="F15738" s="44"/>
    </row>
    <row r="15739" spans="3:6" x14ac:dyDescent="0.2">
      <c r="C15739"/>
      <c r="E15739" s="46"/>
      <c r="F15739" s="44"/>
    </row>
    <row r="15740" spans="3:6" x14ac:dyDescent="0.2">
      <c r="C15740"/>
      <c r="E15740" s="46"/>
      <c r="F15740" s="44"/>
    </row>
    <row r="15741" spans="3:6" x14ac:dyDescent="0.2">
      <c r="C15741"/>
      <c r="E15741" s="46"/>
      <c r="F15741" s="44"/>
    </row>
    <row r="15742" spans="3:6" x14ac:dyDescent="0.2">
      <c r="C15742"/>
      <c r="E15742" s="46"/>
      <c r="F15742" s="44"/>
    </row>
    <row r="15743" spans="3:6" x14ac:dyDescent="0.2">
      <c r="C15743"/>
      <c r="E15743" s="46"/>
      <c r="F15743" s="44"/>
    </row>
    <row r="15744" spans="3:6" x14ac:dyDescent="0.2">
      <c r="C15744"/>
      <c r="E15744" s="46"/>
      <c r="F15744" s="44"/>
    </row>
    <row r="15745" spans="3:6" x14ac:dyDescent="0.2">
      <c r="C15745"/>
      <c r="E15745" s="46"/>
      <c r="F15745" s="44"/>
    </row>
    <row r="15746" spans="3:6" x14ac:dyDescent="0.2">
      <c r="C15746"/>
      <c r="E15746" s="46"/>
      <c r="F15746" s="44"/>
    </row>
    <row r="15747" spans="3:6" x14ac:dyDescent="0.2">
      <c r="C15747"/>
      <c r="E15747" s="46"/>
      <c r="F15747" s="44"/>
    </row>
    <row r="15748" spans="3:6" x14ac:dyDescent="0.2">
      <c r="C15748"/>
      <c r="E15748" s="46"/>
      <c r="F15748" s="44"/>
    </row>
    <row r="15749" spans="3:6" x14ac:dyDescent="0.2">
      <c r="C15749"/>
      <c r="E15749" s="46"/>
      <c r="F15749" s="44"/>
    </row>
    <row r="15750" spans="3:6" x14ac:dyDescent="0.2">
      <c r="C15750"/>
      <c r="E15750" s="46"/>
      <c r="F15750" s="44"/>
    </row>
    <row r="15751" spans="3:6" x14ac:dyDescent="0.2">
      <c r="C15751"/>
      <c r="E15751" s="46"/>
      <c r="F15751" s="44"/>
    </row>
    <row r="15752" spans="3:6" x14ac:dyDescent="0.2">
      <c r="C15752"/>
      <c r="E15752" s="46"/>
      <c r="F15752" s="44"/>
    </row>
    <row r="15753" spans="3:6" x14ac:dyDescent="0.2">
      <c r="C15753"/>
      <c r="E15753" s="46"/>
      <c r="F15753" s="44"/>
    </row>
    <row r="15754" spans="3:6" x14ac:dyDescent="0.2">
      <c r="C15754"/>
      <c r="E15754" s="46"/>
      <c r="F15754" s="44"/>
    </row>
    <row r="15755" spans="3:6" x14ac:dyDescent="0.2">
      <c r="C15755"/>
      <c r="E15755" s="46"/>
      <c r="F15755" s="44"/>
    </row>
    <row r="15756" spans="3:6" x14ac:dyDescent="0.2">
      <c r="C15756"/>
      <c r="E15756" s="46"/>
      <c r="F15756" s="44"/>
    </row>
    <row r="15757" spans="3:6" x14ac:dyDescent="0.2">
      <c r="C15757"/>
      <c r="E15757" s="46"/>
      <c r="F15757" s="44"/>
    </row>
    <row r="15758" spans="3:6" x14ac:dyDescent="0.2">
      <c r="C15758"/>
      <c r="E15758" s="46"/>
      <c r="F15758" s="44"/>
    </row>
    <row r="15759" spans="3:6" x14ac:dyDescent="0.2">
      <c r="C15759"/>
      <c r="E15759" s="46"/>
      <c r="F15759" s="44"/>
    </row>
    <row r="15760" spans="3:6" x14ac:dyDescent="0.2">
      <c r="C15760"/>
      <c r="E15760" s="46"/>
      <c r="F15760" s="44"/>
    </row>
    <row r="15761" spans="3:6" x14ac:dyDescent="0.2">
      <c r="C15761"/>
      <c r="E15761" s="46"/>
      <c r="F15761" s="44"/>
    </row>
    <row r="15762" spans="3:6" x14ac:dyDescent="0.2">
      <c r="C15762"/>
      <c r="E15762" s="46"/>
      <c r="F15762" s="44"/>
    </row>
    <row r="15763" spans="3:6" x14ac:dyDescent="0.2">
      <c r="C15763"/>
      <c r="E15763" s="46"/>
      <c r="F15763" s="44"/>
    </row>
    <row r="15764" spans="3:6" x14ac:dyDescent="0.2">
      <c r="C15764"/>
      <c r="E15764" s="46"/>
      <c r="F15764" s="44"/>
    </row>
    <row r="15765" spans="3:6" x14ac:dyDescent="0.2">
      <c r="C15765"/>
      <c r="E15765" s="46"/>
      <c r="F15765" s="44"/>
    </row>
    <row r="15766" spans="3:6" x14ac:dyDescent="0.2">
      <c r="C15766"/>
      <c r="E15766" s="46"/>
      <c r="F15766" s="44"/>
    </row>
    <row r="15767" spans="3:6" x14ac:dyDescent="0.2">
      <c r="C15767"/>
      <c r="E15767" s="46"/>
      <c r="F15767" s="44"/>
    </row>
    <row r="15768" spans="3:6" x14ac:dyDescent="0.2">
      <c r="C15768"/>
      <c r="E15768" s="46"/>
      <c r="F15768" s="44"/>
    </row>
    <row r="15769" spans="3:6" x14ac:dyDescent="0.2">
      <c r="C15769"/>
      <c r="E15769" s="46"/>
      <c r="F15769" s="44"/>
    </row>
    <row r="15770" spans="3:6" x14ac:dyDescent="0.2">
      <c r="C15770"/>
      <c r="E15770" s="46"/>
      <c r="F15770" s="44"/>
    </row>
    <row r="15771" spans="3:6" x14ac:dyDescent="0.2">
      <c r="C15771"/>
      <c r="E15771" s="46"/>
      <c r="F15771" s="44"/>
    </row>
    <row r="15772" spans="3:6" x14ac:dyDescent="0.2">
      <c r="C15772"/>
      <c r="E15772" s="46"/>
      <c r="F15772" s="44"/>
    </row>
    <row r="15773" spans="3:6" x14ac:dyDescent="0.2">
      <c r="C15773"/>
      <c r="E15773" s="46"/>
      <c r="F15773" s="44"/>
    </row>
    <row r="15774" spans="3:6" x14ac:dyDescent="0.2">
      <c r="C15774"/>
      <c r="E15774" s="46"/>
      <c r="F15774" s="44"/>
    </row>
    <row r="15775" spans="3:6" x14ac:dyDescent="0.2">
      <c r="C15775"/>
      <c r="E15775" s="46"/>
      <c r="F15775" s="44"/>
    </row>
    <row r="15776" spans="3:6" x14ac:dyDescent="0.2">
      <c r="C15776"/>
      <c r="E15776" s="46"/>
      <c r="F15776" s="44"/>
    </row>
    <row r="15777" spans="3:6" x14ac:dyDescent="0.2">
      <c r="C15777"/>
      <c r="E15777" s="46"/>
      <c r="F15777" s="44"/>
    </row>
    <row r="15778" spans="3:6" x14ac:dyDescent="0.2">
      <c r="C15778"/>
      <c r="E15778" s="46"/>
      <c r="F15778" s="44"/>
    </row>
    <row r="15779" spans="3:6" x14ac:dyDescent="0.2">
      <c r="C15779"/>
      <c r="E15779" s="46"/>
      <c r="F15779" s="44"/>
    </row>
    <row r="15780" spans="3:6" x14ac:dyDescent="0.2">
      <c r="C15780"/>
      <c r="E15780" s="46"/>
      <c r="F15780" s="44"/>
    </row>
    <row r="15781" spans="3:6" x14ac:dyDescent="0.2">
      <c r="C15781"/>
      <c r="E15781" s="46"/>
      <c r="F15781" s="44"/>
    </row>
    <row r="15782" spans="3:6" x14ac:dyDescent="0.2">
      <c r="C15782"/>
      <c r="E15782" s="46"/>
      <c r="F15782" s="44"/>
    </row>
    <row r="15783" spans="3:6" x14ac:dyDescent="0.2">
      <c r="C15783"/>
      <c r="E15783" s="46"/>
      <c r="F15783" s="44"/>
    </row>
    <row r="15784" spans="3:6" x14ac:dyDescent="0.2">
      <c r="C15784"/>
      <c r="E15784" s="46"/>
      <c r="F15784" s="44"/>
    </row>
    <row r="15785" spans="3:6" x14ac:dyDescent="0.2">
      <c r="C15785"/>
      <c r="E15785" s="46"/>
      <c r="F15785" s="44"/>
    </row>
    <row r="15786" spans="3:6" x14ac:dyDescent="0.2">
      <c r="C15786"/>
      <c r="E15786" s="46"/>
      <c r="F15786" s="44"/>
    </row>
    <row r="15787" spans="3:6" x14ac:dyDescent="0.2">
      <c r="C15787"/>
      <c r="E15787" s="46"/>
      <c r="F15787" s="44"/>
    </row>
    <row r="15788" spans="3:6" x14ac:dyDescent="0.2">
      <c r="C15788"/>
      <c r="E15788" s="46"/>
      <c r="F15788" s="44"/>
    </row>
    <row r="15789" spans="3:6" x14ac:dyDescent="0.2">
      <c r="C15789"/>
      <c r="E15789" s="46"/>
      <c r="F15789" s="44"/>
    </row>
    <row r="15790" spans="3:6" x14ac:dyDescent="0.2">
      <c r="C15790"/>
      <c r="E15790" s="46"/>
      <c r="F15790" s="44"/>
    </row>
    <row r="15791" spans="3:6" x14ac:dyDescent="0.2">
      <c r="C15791"/>
      <c r="E15791" s="46"/>
      <c r="F15791" s="44"/>
    </row>
    <row r="15792" spans="3:6" x14ac:dyDescent="0.2">
      <c r="C15792"/>
      <c r="E15792" s="46"/>
      <c r="F15792" s="44"/>
    </row>
    <row r="15793" spans="3:6" x14ac:dyDescent="0.2">
      <c r="C15793"/>
      <c r="E15793" s="46"/>
      <c r="F15793" s="44"/>
    </row>
    <row r="15794" spans="3:6" x14ac:dyDescent="0.2">
      <c r="C15794"/>
      <c r="E15794" s="46"/>
      <c r="F15794" s="44"/>
    </row>
    <row r="15795" spans="3:6" x14ac:dyDescent="0.2">
      <c r="C15795"/>
      <c r="E15795" s="46"/>
      <c r="F15795" s="44"/>
    </row>
    <row r="15796" spans="3:6" x14ac:dyDescent="0.2">
      <c r="C15796"/>
      <c r="E15796" s="46"/>
      <c r="F15796" s="44"/>
    </row>
    <row r="15797" spans="3:6" x14ac:dyDescent="0.2">
      <c r="C15797"/>
      <c r="E15797" s="46"/>
      <c r="F15797" s="44"/>
    </row>
    <row r="15798" spans="3:6" x14ac:dyDescent="0.2">
      <c r="C15798"/>
      <c r="E15798" s="46"/>
      <c r="F15798" s="44"/>
    </row>
    <row r="15799" spans="3:6" x14ac:dyDescent="0.2">
      <c r="C15799"/>
      <c r="E15799" s="46"/>
      <c r="F15799" s="44"/>
    </row>
    <row r="15800" spans="3:6" x14ac:dyDescent="0.2">
      <c r="C15800"/>
      <c r="E15800" s="46"/>
      <c r="F15800" s="44"/>
    </row>
    <row r="15801" spans="3:6" x14ac:dyDescent="0.2">
      <c r="C15801"/>
      <c r="E15801" s="46"/>
      <c r="F15801" s="44"/>
    </row>
    <row r="15802" spans="3:6" x14ac:dyDescent="0.2">
      <c r="C15802"/>
      <c r="E15802" s="46"/>
      <c r="F15802" s="44"/>
    </row>
    <row r="15803" spans="3:6" x14ac:dyDescent="0.2">
      <c r="C15803"/>
      <c r="E15803" s="46"/>
      <c r="F15803" s="44"/>
    </row>
    <row r="15804" spans="3:6" x14ac:dyDescent="0.2">
      <c r="C15804"/>
      <c r="E15804" s="46"/>
      <c r="F15804" s="44"/>
    </row>
    <row r="15805" spans="3:6" x14ac:dyDescent="0.2">
      <c r="C15805"/>
      <c r="E15805" s="46"/>
      <c r="F15805" s="44"/>
    </row>
    <row r="15806" spans="3:6" x14ac:dyDescent="0.2">
      <c r="C15806"/>
      <c r="E15806" s="46"/>
      <c r="F15806" s="44"/>
    </row>
    <row r="15807" spans="3:6" x14ac:dyDescent="0.2">
      <c r="C15807"/>
      <c r="E15807" s="46"/>
      <c r="F15807" s="44"/>
    </row>
    <row r="15808" spans="3:6" x14ac:dyDescent="0.2">
      <c r="C15808"/>
      <c r="E15808" s="46"/>
      <c r="F15808" s="44"/>
    </row>
    <row r="15809" spans="3:6" x14ac:dyDescent="0.2">
      <c r="C15809"/>
      <c r="E15809" s="46"/>
      <c r="F15809" s="44"/>
    </row>
    <row r="15810" spans="3:6" x14ac:dyDescent="0.2">
      <c r="C15810"/>
      <c r="E15810" s="46"/>
      <c r="F15810" s="44"/>
    </row>
    <row r="15811" spans="3:6" x14ac:dyDescent="0.2">
      <c r="C15811"/>
      <c r="E15811" s="46"/>
      <c r="F15811" s="44"/>
    </row>
    <row r="15812" spans="3:6" x14ac:dyDescent="0.2">
      <c r="C15812"/>
      <c r="E15812" s="46"/>
      <c r="F15812" s="44"/>
    </row>
    <row r="15813" spans="3:6" x14ac:dyDescent="0.2">
      <c r="C15813"/>
      <c r="E15813" s="46"/>
      <c r="F15813" s="44"/>
    </row>
    <row r="15814" spans="3:6" x14ac:dyDescent="0.2">
      <c r="C15814"/>
      <c r="E15814" s="46"/>
      <c r="F15814" s="44"/>
    </row>
    <row r="15815" spans="3:6" x14ac:dyDescent="0.2">
      <c r="C15815"/>
      <c r="E15815" s="46"/>
      <c r="F15815" s="44"/>
    </row>
    <row r="15816" spans="3:6" x14ac:dyDescent="0.2">
      <c r="C15816"/>
      <c r="E15816" s="46"/>
      <c r="F15816" s="44"/>
    </row>
    <row r="15817" spans="3:6" x14ac:dyDescent="0.2">
      <c r="C15817"/>
      <c r="E15817" s="46"/>
      <c r="F15817" s="44"/>
    </row>
    <row r="15818" spans="3:6" x14ac:dyDescent="0.2">
      <c r="C15818"/>
      <c r="E15818" s="46"/>
      <c r="F15818" s="44"/>
    </row>
    <row r="15819" spans="3:6" x14ac:dyDescent="0.2">
      <c r="C15819"/>
      <c r="E15819" s="46"/>
      <c r="F15819" s="44"/>
    </row>
    <row r="15820" spans="3:6" x14ac:dyDescent="0.2">
      <c r="C15820"/>
      <c r="E15820" s="46"/>
      <c r="F15820" s="44"/>
    </row>
    <row r="15821" spans="3:6" x14ac:dyDescent="0.2">
      <c r="C15821"/>
      <c r="E15821" s="46"/>
      <c r="F15821" s="44"/>
    </row>
    <row r="15822" spans="3:6" x14ac:dyDescent="0.2">
      <c r="C15822"/>
      <c r="E15822" s="46"/>
      <c r="F15822" s="44"/>
    </row>
    <row r="15823" spans="3:6" x14ac:dyDescent="0.2">
      <c r="C15823"/>
      <c r="E15823" s="46"/>
      <c r="F15823" s="44"/>
    </row>
    <row r="15824" spans="3:6" x14ac:dyDescent="0.2">
      <c r="C15824"/>
      <c r="E15824" s="46"/>
      <c r="F15824" s="44"/>
    </row>
    <row r="15825" spans="3:6" x14ac:dyDescent="0.2">
      <c r="C15825"/>
      <c r="E15825" s="46"/>
      <c r="F15825" s="44"/>
    </row>
    <row r="15826" spans="3:6" x14ac:dyDescent="0.2">
      <c r="C15826"/>
      <c r="E15826" s="46"/>
      <c r="F15826" s="44"/>
    </row>
    <row r="15827" spans="3:6" x14ac:dyDescent="0.2">
      <c r="C15827"/>
      <c r="E15827" s="46"/>
      <c r="F15827" s="44"/>
    </row>
    <row r="15828" spans="3:6" x14ac:dyDescent="0.2">
      <c r="C15828"/>
      <c r="E15828" s="46"/>
      <c r="F15828" s="44"/>
    </row>
    <row r="15829" spans="3:6" x14ac:dyDescent="0.2">
      <c r="C15829"/>
      <c r="E15829" s="46"/>
      <c r="F15829" s="44"/>
    </row>
    <row r="15830" spans="3:6" x14ac:dyDescent="0.2">
      <c r="C15830"/>
      <c r="E15830" s="46"/>
      <c r="F15830" s="44"/>
    </row>
    <row r="15831" spans="3:6" x14ac:dyDescent="0.2">
      <c r="C15831"/>
      <c r="E15831" s="46"/>
      <c r="F15831" s="44"/>
    </row>
    <row r="15832" spans="3:6" x14ac:dyDescent="0.2">
      <c r="C15832"/>
      <c r="E15832" s="46"/>
      <c r="F15832" s="44"/>
    </row>
    <row r="15833" spans="3:6" x14ac:dyDescent="0.2">
      <c r="C15833"/>
      <c r="E15833" s="46"/>
      <c r="F15833" s="44"/>
    </row>
    <row r="15834" spans="3:6" x14ac:dyDescent="0.2">
      <c r="C15834"/>
      <c r="E15834" s="46"/>
      <c r="F15834" s="44"/>
    </row>
    <row r="15835" spans="3:6" x14ac:dyDescent="0.2">
      <c r="C15835"/>
      <c r="E15835" s="46"/>
      <c r="F15835" s="44"/>
    </row>
    <row r="15836" spans="3:6" x14ac:dyDescent="0.2">
      <c r="C15836"/>
      <c r="E15836" s="46"/>
      <c r="F15836" s="44"/>
    </row>
    <row r="15837" spans="3:6" x14ac:dyDescent="0.2">
      <c r="C15837"/>
      <c r="E15837" s="46"/>
      <c r="F15837" s="44"/>
    </row>
    <row r="15838" spans="3:6" x14ac:dyDescent="0.2">
      <c r="C15838"/>
      <c r="E15838" s="46"/>
      <c r="F15838" s="44"/>
    </row>
    <row r="15839" spans="3:6" x14ac:dyDescent="0.2">
      <c r="C15839"/>
      <c r="E15839" s="46"/>
      <c r="F15839" s="44"/>
    </row>
    <row r="15840" spans="3:6" x14ac:dyDescent="0.2">
      <c r="C15840"/>
      <c r="E15840" s="46"/>
      <c r="F15840" s="44"/>
    </row>
    <row r="15841" spans="3:6" x14ac:dyDescent="0.2">
      <c r="C15841"/>
      <c r="E15841" s="46"/>
      <c r="F15841" s="44"/>
    </row>
    <row r="15842" spans="3:6" x14ac:dyDescent="0.2">
      <c r="C15842"/>
      <c r="E15842" s="46"/>
      <c r="F15842" s="44"/>
    </row>
    <row r="15843" spans="3:6" x14ac:dyDescent="0.2">
      <c r="C15843"/>
      <c r="E15843" s="46"/>
      <c r="F15843" s="44"/>
    </row>
    <row r="15844" spans="3:6" x14ac:dyDescent="0.2">
      <c r="C15844"/>
      <c r="E15844" s="46"/>
      <c r="F15844" s="44"/>
    </row>
    <row r="15845" spans="3:6" x14ac:dyDescent="0.2">
      <c r="C15845"/>
      <c r="E15845" s="46"/>
      <c r="F15845" s="44"/>
    </row>
    <row r="15846" spans="3:6" x14ac:dyDescent="0.2">
      <c r="C15846"/>
      <c r="E15846" s="46"/>
      <c r="F15846" s="44"/>
    </row>
    <row r="15847" spans="3:6" x14ac:dyDescent="0.2">
      <c r="C15847"/>
      <c r="E15847" s="46"/>
      <c r="F15847" s="44"/>
    </row>
    <row r="15848" spans="3:6" x14ac:dyDescent="0.2">
      <c r="C15848"/>
      <c r="E15848" s="46"/>
      <c r="F15848" s="44"/>
    </row>
    <row r="15849" spans="3:6" x14ac:dyDescent="0.2">
      <c r="C15849"/>
      <c r="E15849" s="46"/>
      <c r="F15849" s="44"/>
    </row>
    <row r="15850" spans="3:6" x14ac:dyDescent="0.2">
      <c r="C15850"/>
      <c r="E15850" s="46"/>
      <c r="F15850" s="44"/>
    </row>
    <row r="15851" spans="3:6" x14ac:dyDescent="0.2">
      <c r="C15851"/>
      <c r="E15851" s="46"/>
      <c r="F15851" s="44"/>
    </row>
    <row r="15852" spans="3:6" x14ac:dyDescent="0.2">
      <c r="C15852"/>
      <c r="E15852" s="46"/>
      <c r="F15852" s="44"/>
    </row>
    <row r="15853" spans="3:6" x14ac:dyDescent="0.2">
      <c r="C15853"/>
      <c r="E15853" s="46"/>
      <c r="F15853" s="44"/>
    </row>
    <row r="15854" spans="3:6" x14ac:dyDescent="0.2">
      <c r="C15854"/>
      <c r="E15854" s="46"/>
      <c r="F15854" s="44"/>
    </row>
    <row r="15855" spans="3:6" x14ac:dyDescent="0.2">
      <c r="C15855"/>
      <c r="E15855" s="46"/>
      <c r="F15855" s="44"/>
    </row>
    <row r="15856" spans="3:6" x14ac:dyDescent="0.2">
      <c r="C15856"/>
      <c r="E15856" s="46"/>
      <c r="F15856" s="44"/>
    </row>
    <row r="15857" spans="3:6" x14ac:dyDescent="0.2">
      <c r="C15857"/>
      <c r="E15857" s="46"/>
      <c r="F15857" s="44"/>
    </row>
    <row r="15858" spans="3:6" x14ac:dyDescent="0.2">
      <c r="C15858"/>
      <c r="E15858" s="46"/>
      <c r="F15858" s="44"/>
    </row>
    <row r="15859" spans="3:6" x14ac:dyDescent="0.2">
      <c r="C15859"/>
      <c r="E15859" s="46"/>
      <c r="F15859" s="44"/>
    </row>
    <row r="15860" spans="3:6" x14ac:dyDescent="0.2">
      <c r="C15860"/>
      <c r="E15860" s="46"/>
      <c r="F15860" s="44"/>
    </row>
    <row r="15861" spans="3:6" x14ac:dyDescent="0.2">
      <c r="C15861"/>
      <c r="E15861" s="46"/>
      <c r="F15861" s="44"/>
    </row>
    <row r="15862" spans="3:6" x14ac:dyDescent="0.2">
      <c r="C15862"/>
      <c r="E15862" s="46"/>
      <c r="F15862" s="44"/>
    </row>
    <row r="15863" spans="3:6" x14ac:dyDescent="0.2">
      <c r="C15863"/>
      <c r="E15863" s="46"/>
      <c r="F15863" s="44"/>
    </row>
    <row r="15864" spans="3:6" x14ac:dyDescent="0.2">
      <c r="C15864"/>
      <c r="E15864" s="46"/>
      <c r="F15864" s="44"/>
    </row>
    <row r="15865" spans="3:6" x14ac:dyDescent="0.2">
      <c r="C15865"/>
      <c r="E15865" s="46"/>
      <c r="F15865" s="44"/>
    </row>
    <row r="15866" spans="3:6" x14ac:dyDescent="0.2">
      <c r="C15866"/>
      <c r="E15866" s="46"/>
      <c r="F15866" s="44"/>
    </row>
    <row r="15867" spans="3:6" x14ac:dyDescent="0.2">
      <c r="C15867"/>
      <c r="E15867" s="46"/>
      <c r="F15867" s="44"/>
    </row>
    <row r="15868" spans="3:6" x14ac:dyDescent="0.2">
      <c r="C15868"/>
      <c r="E15868" s="46"/>
      <c r="F15868" s="44"/>
    </row>
    <row r="15869" spans="3:6" x14ac:dyDescent="0.2">
      <c r="C15869"/>
      <c r="E15869" s="46"/>
      <c r="F15869" s="44"/>
    </row>
    <row r="15870" spans="3:6" x14ac:dyDescent="0.2">
      <c r="C15870"/>
      <c r="E15870" s="46"/>
      <c r="F15870" s="44"/>
    </row>
    <row r="15871" spans="3:6" x14ac:dyDescent="0.2">
      <c r="C15871"/>
      <c r="E15871" s="46"/>
      <c r="F15871" s="44"/>
    </row>
    <row r="15872" spans="3:6" x14ac:dyDescent="0.2">
      <c r="C15872"/>
      <c r="E15872" s="46"/>
      <c r="F15872" s="44"/>
    </row>
    <row r="15873" spans="3:6" x14ac:dyDescent="0.2">
      <c r="C15873"/>
      <c r="E15873" s="46"/>
      <c r="F15873" s="44"/>
    </row>
    <row r="15874" spans="3:6" x14ac:dyDescent="0.2">
      <c r="C15874"/>
      <c r="E15874" s="46"/>
      <c r="F15874" s="44"/>
    </row>
    <row r="15875" spans="3:6" x14ac:dyDescent="0.2">
      <c r="C15875"/>
      <c r="E15875" s="46"/>
      <c r="F15875" s="44"/>
    </row>
    <row r="15876" spans="3:6" x14ac:dyDescent="0.2">
      <c r="C15876"/>
      <c r="E15876" s="46"/>
      <c r="F15876" s="44"/>
    </row>
    <row r="15877" spans="3:6" x14ac:dyDescent="0.2">
      <c r="C15877"/>
      <c r="E15877" s="46"/>
      <c r="F15877" s="44"/>
    </row>
    <row r="15878" spans="3:6" x14ac:dyDescent="0.2">
      <c r="C15878"/>
      <c r="E15878" s="46"/>
      <c r="F15878" s="44"/>
    </row>
    <row r="15879" spans="3:6" x14ac:dyDescent="0.2">
      <c r="C15879"/>
      <c r="E15879" s="46"/>
      <c r="F15879" s="44"/>
    </row>
    <row r="15880" spans="3:6" x14ac:dyDescent="0.2">
      <c r="C15880"/>
      <c r="E15880" s="46"/>
      <c r="F15880" s="44"/>
    </row>
    <row r="15881" spans="3:6" x14ac:dyDescent="0.2">
      <c r="C15881"/>
      <c r="E15881" s="46"/>
      <c r="F15881" s="44"/>
    </row>
    <row r="15882" spans="3:6" x14ac:dyDescent="0.2">
      <c r="C15882"/>
      <c r="E15882" s="46"/>
      <c r="F15882" s="44"/>
    </row>
    <row r="15883" spans="3:6" x14ac:dyDescent="0.2">
      <c r="C15883"/>
      <c r="E15883" s="46"/>
      <c r="F15883" s="44"/>
    </row>
    <row r="15884" spans="3:6" x14ac:dyDescent="0.2">
      <c r="C15884"/>
      <c r="E15884" s="46"/>
      <c r="F15884" s="44"/>
    </row>
    <row r="15885" spans="3:6" x14ac:dyDescent="0.2">
      <c r="C15885"/>
      <c r="E15885" s="46"/>
      <c r="F15885" s="44"/>
    </row>
    <row r="15886" spans="3:6" x14ac:dyDescent="0.2">
      <c r="C15886"/>
      <c r="E15886" s="46"/>
      <c r="F15886" s="44"/>
    </row>
    <row r="15887" spans="3:6" x14ac:dyDescent="0.2">
      <c r="C15887"/>
      <c r="E15887" s="46"/>
      <c r="F15887" s="44"/>
    </row>
    <row r="15888" spans="3:6" x14ac:dyDescent="0.2">
      <c r="C15888"/>
      <c r="E15888" s="46"/>
      <c r="F15888" s="44"/>
    </row>
    <row r="15889" spans="3:6" x14ac:dyDescent="0.2">
      <c r="C15889"/>
      <c r="E15889" s="46"/>
      <c r="F15889" s="44"/>
    </row>
    <row r="15890" spans="3:6" x14ac:dyDescent="0.2">
      <c r="C15890"/>
      <c r="E15890" s="46"/>
      <c r="F15890" s="44"/>
    </row>
    <row r="15891" spans="3:6" x14ac:dyDescent="0.2">
      <c r="C15891"/>
      <c r="E15891" s="46"/>
      <c r="F15891" s="44"/>
    </row>
    <row r="15892" spans="3:6" x14ac:dyDescent="0.2">
      <c r="C15892"/>
      <c r="E15892" s="46"/>
      <c r="F15892" s="44"/>
    </row>
    <row r="15893" spans="3:6" x14ac:dyDescent="0.2">
      <c r="C15893"/>
      <c r="E15893" s="46"/>
      <c r="F15893" s="44"/>
    </row>
    <row r="15894" spans="3:6" x14ac:dyDescent="0.2">
      <c r="C15894"/>
      <c r="E15894" s="46"/>
      <c r="F15894" s="44"/>
    </row>
    <row r="15895" spans="3:6" x14ac:dyDescent="0.2">
      <c r="C15895"/>
      <c r="E15895" s="46"/>
      <c r="F15895" s="44"/>
    </row>
    <row r="15896" spans="3:6" x14ac:dyDescent="0.2">
      <c r="C15896"/>
      <c r="E15896" s="46"/>
      <c r="F15896" s="44"/>
    </row>
    <row r="15897" spans="3:6" x14ac:dyDescent="0.2">
      <c r="C15897"/>
      <c r="E15897" s="46"/>
      <c r="F15897" s="44"/>
    </row>
    <row r="15898" spans="3:6" x14ac:dyDescent="0.2">
      <c r="C15898"/>
      <c r="E15898" s="46"/>
      <c r="F15898" s="44"/>
    </row>
    <row r="15899" spans="3:6" x14ac:dyDescent="0.2">
      <c r="C15899"/>
      <c r="E15899" s="46"/>
      <c r="F15899" s="44"/>
    </row>
    <row r="15900" spans="3:6" x14ac:dyDescent="0.2">
      <c r="C15900"/>
      <c r="E15900" s="46"/>
      <c r="F15900" s="44"/>
    </row>
    <row r="15901" spans="3:6" x14ac:dyDescent="0.2">
      <c r="C15901"/>
      <c r="E15901" s="46"/>
      <c r="F15901" s="44"/>
    </row>
    <row r="15902" spans="3:6" x14ac:dyDescent="0.2">
      <c r="C15902"/>
      <c r="E15902" s="46"/>
      <c r="F15902" s="44"/>
    </row>
    <row r="15903" spans="3:6" x14ac:dyDescent="0.2">
      <c r="C15903"/>
      <c r="E15903" s="46"/>
      <c r="F15903" s="44"/>
    </row>
    <row r="15904" spans="3:6" x14ac:dyDescent="0.2">
      <c r="C15904"/>
      <c r="E15904" s="46"/>
      <c r="F15904" s="44"/>
    </row>
    <row r="15905" spans="3:6" x14ac:dyDescent="0.2">
      <c r="C15905"/>
      <c r="E15905" s="46"/>
      <c r="F15905" s="44"/>
    </row>
    <row r="15906" spans="3:6" x14ac:dyDescent="0.2">
      <c r="C15906"/>
      <c r="E15906" s="46"/>
      <c r="F15906" s="44"/>
    </row>
    <row r="15907" spans="3:6" x14ac:dyDescent="0.2">
      <c r="C15907"/>
      <c r="E15907" s="46"/>
      <c r="F15907" s="44"/>
    </row>
    <row r="15908" spans="3:6" x14ac:dyDescent="0.2">
      <c r="C15908"/>
      <c r="E15908" s="46"/>
      <c r="F15908" s="44"/>
    </row>
    <row r="15909" spans="3:6" x14ac:dyDescent="0.2">
      <c r="C15909"/>
      <c r="E15909" s="46"/>
      <c r="F15909" s="44"/>
    </row>
    <row r="15910" spans="3:6" x14ac:dyDescent="0.2">
      <c r="C15910"/>
      <c r="E15910" s="46"/>
      <c r="F15910" s="44"/>
    </row>
    <row r="15911" spans="3:6" x14ac:dyDescent="0.2">
      <c r="C15911"/>
      <c r="E15911" s="46"/>
      <c r="F15911" s="44"/>
    </row>
    <row r="15912" spans="3:6" x14ac:dyDescent="0.2">
      <c r="C15912"/>
      <c r="E15912" s="46"/>
      <c r="F15912" s="44"/>
    </row>
    <row r="15913" spans="3:6" x14ac:dyDescent="0.2">
      <c r="C15913"/>
      <c r="E15913" s="46"/>
      <c r="F15913" s="44"/>
    </row>
    <row r="15914" spans="3:6" x14ac:dyDescent="0.2">
      <c r="C15914"/>
      <c r="E15914" s="46"/>
      <c r="F15914" s="44"/>
    </row>
    <row r="15915" spans="3:6" x14ac:dyDescent="0.2">
      <c r="C15915"/>
      <c r="E15915" s="46"/>
      <c r="F15915" s="44"/>
    </row>
    <row r="15916" spans="3:6" x14ac:dyDescent="0.2">
      <c r="C15916"/>
      <c r="E15916" s="46"/>
      <c r="F15916" s="44"/>
    </row>
    <row r="15917" spans="3:6" x14ac:dyDescent="0.2">
      <c r="C15917"/>
      <c r="E15917" s="46"/>
      <c r="F15917" s="44"/>
    </row>
    <row r="15918" spans="3:6" x14ac:dyDescent="0.2">
      <c r="C15918"/>
      <c r="E15918" s="46"/>
      <c r="F15918" s="44"/>
    </row>
    <row r="15919" spans="3:6" x14ac:dyDescent="0.2">
      <c r="C15919"/>
      <c r="E15919" s="46"/>
      <c r="F15919" s="44"/>
    </row>
    <row r="15920" spans="3:6" x14ac:dyDescent="0.2">
      <c r="C15920"/>
      <c r="E15920" s="46"/>
      <c r="F15920" s="44"/>
    </row>
    <row r="15921" spans="3:6" x14ac:dyDescent="0.2">
      <c r="C15921"/>
      <c r="E15921" s="46"/>
      <c r="F15921" s="44"/>
    </row>
    <row r="15922" spans="3:6" x14ac:dyDescent="0.2">
      <c r="C15922"/>
      <c r="E15922" s="46"/>
      <c r="F15922" s="44"/>
    </row>
    <row r="15923" spans="3:6" x14ac:dyDescent="0.2">
      <c r="C15923"/>
      <c r="E15923" s="46"/>
      <c r="F15923" s="44"/>
    </row>
    <row r="15924" spans="3:6" x14ac:dyDescent="0.2">
      <c r="C15924"/>
      <c r="E15924" s="46"/>
      <c r="F15924" s="44"/>
    </row>
    <row r="15925" spans="3:6" x14ac:dyDescent="0.2">
      <c r="C15925"/>
      <c r="E15925" s="46"/>
      <c r="F15925" s="44"/>
    </row>
    <row r="15926" spans="3:6" x14ac:dyDescent="0.2">
      <c r="C15926"/>
      <c r="E15926" s="46"/>
      <c r="F15926" s="44"/>
    </row>
    <row r="15927" spans="3:6" x14ac:dyDescent="0.2">
      <c r="C15927"/>
      <c r="E15927" s="46"/>
      <c r="F15927" s="44"/>
    </row>
    <row r="15928" spans="3:6" x14ac:dyDescent="0.2">
      <c r="C15928"/>
      <c r="E15928" s="46"/>
      <c r="F15928" s="44"/>
    </row>
    <row r="15929" spans="3:6" x14ac:dyDescent="0.2">
      <c r="C15929"/>
      <c r="E15929" s="46"/>
      <c r="F15929" s="44"/>
    </row>
    <row r="15930" spans="3:6" x14ac:dyDescent="0.2">
      <c r="C15930"/>
      <c r="E15930" s="46"/>
      <c r="F15930" s="44"/>
    </row>
    <row r="15931" spans="3:6" x14ac:dyDescent="0.2">
      <c r="C15931"/>
      <c r="E15931" s="46"/>
      <c r="F15931" s="44"/>
    </row>
    <row r="15932" spans="3:6" x14ac:dyDescent="0.2">
      <c r="C15932"/>
      <c r="E15932" s="46"/>
      <c r="F15932" s="44"/>
    </row>
    <row r="15933" spans="3:6" x14ac:dyDescent="0.2">
      <c r="C15933"/>
      <c r="E15933" s="46"/>
      <c r="F15933" s="44"/>
    </row>
    <row r="15934" spans="3:6" x14ac:dyDescent="0.2">
      <c r="C15934"/>
      <c r="E15934" s="46"/>
      <c r="F15934" s="44"/>
    </row>
    <row r="15935" spans="3:6" x14ac:dyDescent="0.2">
      <c r="C15935"/>
      <c r="E15935" s="46"/>
      <c r="F15935" s="44"/>
    </row>
    <row r="15936" spans="3:6" x14ac:dyDescent="0.2">
      <c r="C15936"/>
      <c r="E15936" s="46"/>
      <c r="F15936" s="44"/>
    </row>
    <row r="15937" spans="3:6" x14ac:dyDescent="0.2">
      <c r="C15937"/>
      <c r="E15937" s="46"/>
      <c r="F15937" s="44"/>
    </row>
    <row r="15938" spans="3:6" x14ac:dyDescent="0.2">
      <c r="C15938"/>
      <c r="E15938" s="46"/>
      <c r="F15938" s="44"/>
    </row>
    <row r="15939" spans="3:6" x14ac:dyDescent="0.2">
      <c r="C15939"/>
      <c r="E15939" s="46"/>
      <c r="F15939" s="44"/>
    </row>
    <row r="15940" spans="3:6" x14ac:dyDescent="0.2">
      <c r="C15940"/>
      <c r="E15940" s="46"/>
      <c r="F15940" s="44"/>
    </row>
    <row r="15941" spans="3:6" x14ac:dyDescent="0.2">
      <c r="C15941"/>
      <c r="E15941" s="46"/>
      <c r="F15941" s="44"/>
    </row>
    <row r="15942" spans="3:6" x14ac:dyDescent="0.2">
      <c r="C15942"/>
      <c r="E15942" s="46"/>
      <c r="F15942" s="44"/>
    </row>
    <row r="15943" spans="3:6" x14ac:dyDescent="0.2">
      <c r="C15943"/>
      <c r="E15943" s="46"/>
      <c r="F15943" s="44"/>
    </row>
    <row r="15944" spans="3:6" x14ac:dyDescent="0.2">
      <c r="C15944"/>
      <c r="E15944" s="46"/>
      <c r="F15944" s="44"/>
    </row>
    <row r="15945" spans="3:6" x14ac:dyDescent="0.2">
      <c r="C15945"/>
      <c r="E15945" s="46"/>
      <c r="F15945" s="44"/>
    </row>
    <row r="15946" spans="3:6" x14ac:dyDescent="0.2">
      <c r="C15946"/>
      <c r="E15946" s="46"/>
      <c r="F15946" s="44"/>
    </row>
    <row r="15947" spans="3:6" x14ac:dyDescent="0.2">
      <c r="C15947"/>
      <c r="E15947" s="46"/>
      <c r="F15947" s="44"/>
    </row>
    <row r="15948" spans="3:6" x14ac:dyDescent="0.2">
      <c r="C15948"/>
      <c r="E15948" s="46"/>
      <c r="F15948" s="44"/>
    </row>
    <row r="15949" spans="3:6" x14ac:dyDescent="0.2">
      <c r="C15949"/>
      <c r="E15949" s="46"/>
      <c r="F15949" s="44"/>
    </row>
    <row r="15950" spans="3:6" x14ac:dyDescent="0.2">
      <c r="C15950"/>
      <c r="E15950" s="46"/>
      <c r="F15950" s="44"/>
    </row>
    <row r="15951" spans="3:6" x14ac:dyDescent="0.2">
      <c r="C15951"/>
      <c r="E15951" s="46"/>
      <c r="F15951" s="44"/>
    </row>
    <row r="15952" spans="3:6" x14ac:dyDescent="0.2">
      <c r="C15952"/>
      <c r="E15952" s="46"/>
      <c r="F15952" s="44"/>
    </row>
    <row r="15953" spans="3:6" x14ac:dyDescent="0.2">
      <c r="C15953"/>
      <c r="E15953" s="46"/>
      <c r="F15953" s="44"/>
    </row>
    <row r="15954" spans="3:6" x14ac:dyDescent="0.2">
      <c r="C15954"/>
      <c r="E15954" s="46"/>
      <c r="F15954" s="44"/>
    </row>
    <row r="15955" spans="3:6" x14ac:dyDescent="0.2">
      <c r="C15955"/>
      <c r="E15955" s="46"/>
      <c r="F15955" s="44"/>
    </row>
    <row r="15956" spans="3:6" x14ac:dyDescent="0.2">
      <c r="C15956"/>
      <c r="E15956" s="46"/>
      <c r="F15956" s="44"/>
    </row>
    <row r="15957" spans="3:6" x14ac:dyDescent="0.2">
      <c r="C15957"/>
      <c r="E15957" s="46"/>
      <c r="F15957" s="44"/>
    </row>
    <row r="15958" spans="3:6" x14ac:dyDescent="0.2">
      <c r="C15958"/>
      <c r="E15958" s="46"/>
      <c r="F15958" s="44"/>
    </row>
    <row r="15959" spans="3:6" x14ac:dyDescent="0.2">
      <c r="C15959"/>
      <c r="E15959" s="46"/>
      <c r="F15959" s="44"/>
    </row>
    <row r="15960" spans="3:6" x14ac:dyDescent="0.2">
      <c r="C15960"/>
      <c r="E15960" s="46"/>
      <c r="F15960" s="44"/>
    </row>
    <row r="15961" spans="3:6" x14ac:dyDescent="0.2">
      <c r="C15961"/>
      <c r="E15961" s="46"/>
      <c r="F15961" s="44"/>
    </row>
    <row r="15962" spans="3:6" x14ac:dyDescent="0.2">
      <c r="C15962"/>
      <c r="E15962" s="46"/>
      <c r="F15962" s="44"/>
    </row>
    <row r="15963" spans="3:6" x14ac:dyDescent="0.2">
      <c r="C15963"/>
      <c r="E15963" s="46"/>
      <c r="F15963" s="44"/>
    </row>
    <row r="15964" spans="3:6" x14ac:dyDescent="0.2">
      <c r="C15964"/>
      <c r="E15964" s="46"/>
      <c r="F15964" s="44"/>
    </row>
    <row r="15965" spans="3:6" x14ac:dyDescent="0.2">
      <c r="C15965"/>
      <c r="E15965" s="46"/>
      <c r="F15965" s="44"/>
    </row>
    <row r="15966" spans="3:6" x14ac:dyDescent="0.2">
      <c r="C15966"/>
      <c r="E15966" s="46"/>
      <c r="F15966" s="44"/>
    </row>
    <row r="15967" spans="3:6" x14ac:dyDescent="0.2">
      <c r="C15967"/>
      <c r="E15967" s="46"/>
      <c r="F15967" s="44"/>
    </row>
    <row r="15968" spans="3:6" x14ac:dyDescent="0.2">
      <c r="C15968"/>
      <c r="E15968" s="46"/>
      <c r="F15968" s="44"/>
    </row>
    <row r="15969" spans="3:6" x14ac:dyDescent="0.2">
      <c r="C15969"/>
      <c r="E15969" s="46"/>
      <c r="F15969" s="44"/>
    </row>
    <row r="15970" spans="3:6" x14ac:dyDescent="0.2">
      <c r="C15970"/>
      <c r="E15970" s="46"/>
      <c r="F15970" s="44"/>
    </row>
    <row r="15971" spans="3:6" x14ac:dyDescent="0.2">
      <c r="C15971"/>
      <c r="E15971" s="46"/>
      <c r="F15971" s="44"/>
    </row>
    <row r="15972" spans="3:6" x14ac:dyDescent="0.2">
      <c r="C15972"/>
      <c r="E15972" s="46"/>
      <c r="F15972" s="44"/>
    </row>
    <row r="15973" spans="3:6" x14ac:dyDescent="0.2">
      <c r="C15973"/>
      <c r="E15973" s="46"/>
      <c r="F15973" s="44"/>
    </row>
    <row r="15974" spans="3:6" x14ac:dyDescent="0.2">
      <c r="C15974"/>
      <c r="E15974" s="46"/>
      <c r="F15974" s="44"/>
    </row>
    <row r="15975" spans="3:6" x14ac:dyDescent="0.2">
      <c r="C15975"/>
      <c r="E15975" s="46"/>
      <c r="F15975" s="44"/>
    </row>
    <row r="15976" spans="3:6" x14ac:dyDescent="0.2">
      <c r="C15976"/>
      <c r="E15976" s="46"/>
      <c r="F15976" s="44"/>
    </row>
    <row r="15977" spans="3:6" x14ac:dyDescent="0.2">
      <c r="C15977"/>
      <c r="E15977" s="46"/>
      <c r="F15977" s="44"/>
    </row>
    <row r="15978" spans="3:6" x14ac:dyDescent="0.2">
      <c r="C15978"/>
      <c r="E15978" s="46"/>
      <c r="F15978" s="44"/>
    </row>
    <row r="15979" spans="3:6" x14ac:dyDescent="0.2">
      <c r="C15979"/>
      <c r="E15979" s="46"/>
      <c r="F15979" s="44"/>
    </row>
    <row r="15980" spans="3:6" x14ac:dyDescent="0.2">
      <c r="C15980"/>
      <c r="E15980" s="46"/>
      <c r="F15980" s="44"/>
    </row>
    <row r="15981" spans="3:6" x14ac:dyDescent="0.2">
      <c r="C15981"/>
      <c r="E15981" s="46"/>
      <c r="F15981" s="44"/>
    </row>
    <row r="15982" spans="3:6" x14ac:dyDescent="0.2">
      <c r="C15982"/>
      <c r="E15982" s="46"/>
      <c r="F15982" s="44"/>
    </row>
    <row r="15983" spans="3:6" x14ac:dyDescent="0.2">
      <c r="C15983"/>
      <c r="E15983" s="46"/>
      <c r="F15983" s="44"/>
    </row>
    <row r="15984" spans="3:6" x14ac:dyDescent="0.2">
      <c r="C15984"/>
      <c r="E15984" s="46"/>
      <c r="F15984" s="44"/>
    </row>
    <row r="15985" spans="3:6" x14ac:dyDescent="0.2">
      <c r="C15985"/>
      <c r="E15985" s="46"/>
      <c r="F15985" s="44"/>
    </row>
    <row r="15986" spans="3:6" x14ac:dyDescent="0.2">
      <c r="C15986"/>
      <c r="E15986" s="46"/>
      <c r="F15986" s="44"/>
    </row>
    <row r="15987" spans="3:6" x14ac:dyDescent="0.2">
      <c r="C15987"/>
      <c r="E15987" s="46"/>
      <c r="F15987" s="44"/>
    </row>
    <row r="15988" spans="3:6" x14ac:dyDescent="0.2">
      <c r="C15988"/>
      <c r="E15988" s="46"/>
      <c r="F15988" s="44"/>
    </row>
    <row r="15989" spans="3:6" x14ac:dyDescent="0.2">
      <c r="C15989"/>
      <c r="E15989" s="46"/>
      <c r="F15989" s="44"/>
    </row>
    <row r="15990" spans="3:6" x14ac:dyDescent="0.2">
      <c r="C15990"/>
      <c r="E15990" s="46"/>
      <c r="F15990" s="44"/>
    </row>
    <row r="15991" spans="3:6" x14ac:dyDescent="0.2">
      <c r="C15991"/>
      <c r="E15991" s="46"/>
      <c r="F15991" s="44"/>
    </row>
    <row r="15992" spans="3:6" x14ac:dyDescent="0.2">
      <c r="C15992"/>
      <c r="E15992" s="46"/>
      <c r="F15992" s="44"/>
    </row>
    <row r="15993" spans="3:6" x14ac:dyDescent="0.2">
      <c r="C15993"/>
      <c r="E15993" s="46"/>
      <c r="F15993" s="44"/>
    </row>
    <row r="15994" spans="3:6" x14ac:dyDescent="0.2">
      <c r="C15994"/>
      <c r="E15994" s="46"/>
      <c r="F15994" s="44"/>
    </row>
    <row r="15995" spans="3:6" x14ac:dyDescent="0.2">
      <c r="C15995"/>
      <c r="E15995" s="46"/>
      <c r="F15995" s="44"/>
    </row>
    <row r="15996" spans="3:6" x14ac:dyDescent="0.2">
      <c r="C15996"/>
      <c r="E15996" s="46"/>
      <c r="F15996" s="44"/>
    </row>
    <row r="15997" spans="3:6" x14ac:dyDescent="0.2">
      <c r="C15997"/>
      <c r="E15997" s="46"/>
      <c r="F15997" s="44"/>
    </row>
    <row r="15998" spans="3:6" x14ac:dyDescent="0.2">
      <c r="C15998"/>
      <c r="E15998" s="46"/>
      <c r="F15998" s="44"/>
    </row>
    <row r="15999" spans="3:6" x14ac:dyDescent="0.2">
      <c r="C15999"/>
      <c r="E15999" s="46"/>
      <c r="F15999" s="44"/>
    </row>
    <row r="16000" spans="3:6" x14ac:dyDescent="0.2">
      <c r="C16000"/>
      <c r="E16000" s="46"/>
      <c r="F16000" s="44"/>
    </row>
    <row r="16001" spans="3:6" x14ac:dyDescent="0.2">
      <c r="C16001"/>
      <c r="E16001" s="46"/>
      <c r="F16001" s="44"/>
    </row>
    <row r="16002" spans="3:6" x14ac:dyDescent="0.2">
      <c r="C16002"/>
      <c r="E16002" s="46"/>
      <c r="F16002" s="44"/>
    </row>
    <row r="16003" spans="3:6" x14ac:dyDescent="0.2">
      <c r="C16003"/>
      <c r="E16003" s="46"/>
      <c r="F16003" s="44"/>
    </row>
    <row r="16004" spans="3:6" x14ac:dyDescent="0.2">
      <c r="C16004"/>
      <c r="E16004" s="46"/>
      <c r="F16004" s="44"/>
    </row>
    <row r="16005" spans="3:6" x14ac:dyDescent="0.2">
      <c r="C16005"/>
      <c r="E16005" s="46"/>
      <c r="F16005" s="44"/>
    </row>
    <row r="16006" spans="3:6" x14ac:dyDescent="0.2">
      <c r="C16006"/>
      <c r="E16006" s="46"/>
      <c r="F16006" s="44"/>
    </row>
    <row r="16007" spans="3:6" x14ac:dyDescent="0.2">
      <c r="C16007"/>
      <c r="E16007" s="46"/>
      <c r="F16007" s="44"/>
    </row>
    <row r="16008" spans="3:6" x14ac:dyDescent="0.2">
      <c r="C16008"/>
      <c r="E16008" s="46"/>
      <c r="F16008" s="44"/>
    </row>
    <row r="16009" spans="3:6" x14ac:dyDescent="0.2">
      <c r="C16009"/>
      <c r="E16009" s="46"/>
      <c r="F16009" s="44"/>
    </row>
    <row r="16010" spans="3:6" x14ac:dyDescent="0.2">
      <c r="C16010"/>
      <c r="E16010" s="46"/>
      <c r="F16010" s="44"/>
    </row>
    <row r="16011" spans="3:6" x14ac:dyDescent="0.2">
      <c r="C16011"/>
      <c r="E16011" s="46"/>
      <c r="F16011" s="44"/>
    </row>
    <row r="16012" spans="3:6" x14ac:dyDescent="0.2">
      <c r="C16012"/>
      <c r="E16012" s="46"/>
      <c r="F16012" s="44"/>
    </row>
    <row r="16013" spans="3:6" x14ac:dyDescent="0.2">
      <c r="C16013"/>
      <c r="E16013" s="46"/>
      <c r="F16013" s="44"/>
    </row>
    <row r="16014" spans="3:6" x14ac:dyDescent="0.2">
      <c r="C16014"/>
      <c r="E16014" s="46"/>
      <c r="F16014" s="44"/>
    </row>
    <row r="16015" spans="3:6" x14ac:dyDescent="0.2">
      <c r="C16015"/>
      <c r="E16015" s="46"/>
      <c r="F16015" s="44"/>
    </row>
    <row r="16016" spans="3:6" x14ac:dyDescent="0.2">
      <c r="C16016"/>
      <c r="E16016" s="46"/>
      <c r="F16016" s="44"/>
    </row>
    <row r="16017" spans="3:6" x14ac:dyDescent="0.2">
      <c r="C16017"/>
      <c r="E16017" s="46"/>
      <c r="F16017" s="44"/>
    </row>
    <row r="16018" spans="3:6" x14ac:dyDescent="0.2">
      <c r="C16018"/>
      <c r="E16018" s="46"/>
      <c r="F16018" s="44"/>
    </row>
    <row r="16019" spans="3:6" x14ac:dyDescent="0.2">
      <c r="C16019"/>
      <c r="E16019" s="46"/>
      <c r="F16019" s="44"/>
    </row>
    <row r="16020" spans="3:6" x14ac:dyDescent="0.2">
      <c r="C16020"/>
      <c r="E16020" s="46"/>
      <c r="F16020" s="44"/>
    </row>
    <row r="16021" spans="3:6" x14ac:dyDescent="0.2">
      <c r="C16021"/>
      <c r="E16021" s="46"/>
      <c r="F16021" s="44"/>
    </row>
    <row r="16022" spans="3:6" x14ac:dyDescent="0.2">
      <c r="C16022"/>
      <c r="E16022" s="46"/>
      <c r="F16022" s="44"/>
    </row>
    <row r="16023" spans="3:6" x14ac:dyDescent="0.2">
      <c r="C16023"/>
      <c r="E16023" s="46"/>
      <c r="F16023" s="44"/>
    </row>
    <row r="16024" spans="3:6" x14ac:dyDescent="0.2">
      <c r="C16024"/>
      <c r="E16024" s="46"/>
      <c r="F16024" s="44"/>
    </row>
    <row r="16025" spans="3:6" x14ac:dyDescent="0.2">
      <c r="C16025"/>
      <c r="E16025" s="46"/>
      <c r="F16025" s="44"/>
    </row>
    <row r="16026" spans="3:6" x14ac:dyDescent="0.2">
      <c r="C16026"/>
      <c r="E16026" s="46"/>
      <c r="F16026" s="44"/>
    </row>
    <row r="16027" spans="3:6" x14ac:dyDescent="0.2">
      <c r="C16027"/>
      <c r="E16027" s="46"/>
      <c r="F16027" s="44"/>
    </row>
    <row r="16028" spans="3:6" x14ac:dyDescent="0.2">
      <c r="C16028"/>
      <c r="E16028" s="46"/>
      <c r="F16028" s="44"/>
    </row>
    <row r="16029" spans="3:6" x14ac:dyDescent="0.2">
      <c r="C16029"/>
      <c r="E16029" s="46"/>
      <c r="F16029" s="44"/>
    </row>
    <row r="16030" spans="3:6" x14ac:dyDescent="0.2">
      <c r="C16030"/>
      <c r="E16030" s="46"/>
      <c r="F16030" s="44"/>
    </row>
    <row r="16031" spans="3:6" x14ac:dyDescent="0.2">
      <c r="C16031"/>
      <c r="E16031" s="46"/>
      <c r="F16031" s="44"/>
    </row>
    <row r="16032" spans="3:6" x14ac:dyDescent="0.2">
      <c r="C16032"/>
      <c r="E16032" s="46"/>
      <c r="F16032" s="44"/>
    </row>
    <row r="16033" spans="3:6" x14ac:dyDescent="0.2">
      <c r="C16033"/>
      <c r="E16033" s="46"/>
      <c r="F16033" s="44"/>
    </row>
    <row r="16034" spans="3:6" x14ac:dyDescent="0.2">
      <c r="C16034"/>
      <c r="E16034" s="46"/>
      <c r="F16034" s="44"/>
    </row>
    <row r="16035" spans="3:6" x14ac:dyDescent="0.2">
      <c r="C16035"/>
      <c r="E16035" s="46"/>
      <c r="F16035" s="44"/>
    </row>
    <row r="16036" spans="3:6" x14ac:dyDescent="0.2">
      <c r="C16036"/>
      <c r="E16036" s="46"/>
      <c r="F16036" s="44"/>
    </row>
    <row r="16037" spans="3:6" x14ac:dyDescent="0.2">
      <c r="C16037"/>
      <c r="E16037" s="46"/>
      <c r="F16037" s="44"/>
    </row>
    <row r="16038" spans="3:6" x14ac:dyDescent="0.2">
      <c r="C16038"/>
      <c r="E16038" s="46"/>
      <c r="F16038" s="44"/>
    </row>
    <row r="16039" spans="3:6" x14ac:dyDescent="0.2">
      <c r="C16039"/>
      <c r="E16039" s="46"/>
      <c r="F16039" s="44"/>
    </row>
    <row r="16040" spans="3:6" x14ac:dyDescent="0.2">
      <c r="C16040"/>
      <c r="E16040" s="46"/>
      <c r="F16040" s="44"/>
    </row>
    <row r="16041" spans="3:6" x14ac:dyDescent="0.2">
      <c r="C16041"/>
      <c r="E16041" s="46"/>
      <c r="F16041" s="44"/>
    </row>
    <row r="16042" spans="3:6" x14ac:dyDescent="0.2">
      <c r="C16042"/>
      <c r="E16042" s="46"/>
      <c r="F16042" s="44"/>
    </row>
    <row r="16043" spans="3:6" x14ac:dyDescent="0.2">
      <c r="C16043"/>
      <c r="E16043" s="46"/>
      <c r="F16043" s="44"/>
    </row>
    <row r="16044" spans="3:6" x14ac:dyDescent="0.2">
      <c r="C16044"/>
      <c r="E16044" s="46"/>
      <c r="F16044" s="44"/>
    </row>
    <row r="16045" spans="3:6" x14ac:dyDescent="0.2">
      <c r="C16045"/>
      <c r="E16045" s="46"/>
      <c r="F16045" s="44"/>
    </row>
    <row r="16046" spans="3:6" x14ac:dyDescent="0.2">
      <c r="C16046"/>
      <c r="E16046" s="46"/>
      <c r="F16046" s="44"/>
    </row>
    <row r="16047" spans="3:6" x14ac:dyDescent="0.2">
      <c r="C16047"/>
      <c r="E16047" s="46"/>
      <c r="F16047" s="44"/>
    </row>
    <row r="16048" spans="3:6" x14ac:dyDescent="0.2">
      <c r="C16048"/>
      <c r="E16048" s="46"/>
      <c r="F16048" s="44"/>
    </row>
    <row r="16049" spans="3:6" x14ac:dyDescent="0.2">
      <c r="C16049"/>
      <c r="E16049" s="46"/>
      <c r="F16049" s="44"/>
    </row>
    <row r="16050" spans="3:6" x14ac:dyDescent="0.2">
      <c r="C16050"/>
      <c r="E16050" s="46"/>
      <c r="F16050" s="44"/>
    </row>
    <row r="16051" spans="3:6" x14ac:dyDescent="0.2">
      <c r="C16051"/>
      <c r="E16051" s="46"/>
      <c r="F16051" s="44"/>
    </row>
    <row r="16052" spans="3:6" x14ac:dyDescent="0.2">
      <c r="C16052"/>
      <c r="E16052" s="46"/>
      <c r="F16052" s="44"/>
    </row>
    <row r="16053" spans="3:6" x14ac:dyDescent="0.2">
      <c r="C16053"/>
      <c r="E16053" s="46"/>
      <c r="F16053" s="44"/>
    </row>
    <row r="16054" spans="3:6" x14ac:dyDescent="0.2">
      <c r="C16054"/>
      <c r="E16054" s="46"/>
      <c r="F16054" s="44"/>
    </row>
    <row r="16055" spans="3:6" x14ac:dyDescent="0.2">
      <c r="C16055"/>
      <c r="E16055" s="46"/>
      <c r="F16055" s="44"/>
    </row>
    <row r="16056" spans="3:6" x14ac:dyDescent="0.2">
      <c r="C16056"/>
      <c r="E16056" s="46"/>
      <c r="F16056" s="44"/>
    </row>
    <row r="16057" spans="3:6" x14ac:dyDescent="0.2">
      <c r="C16057"/>
      <c r="E16057" s="46"/>
      <c r="F16057" s="44"/>
    </row>
    <row r="16058" spans="3:6" x14ac:dyDescent="0.2">
      <c r="C16058"/>
      <c r="E16058" s="46"/>
      <c r="F16058" s="44"/>
    </row>
    <row r="16059" spans="3:6" x14ac:dyDescent="0.2">
      <c r="C16059"/>
      <c r="E16059" s="46"/>
      <c r="F16059" s="44"/>
    </row>
    <row r="16060" spans="3:6" x14ac:dyDescent="0.2">
      <c r="C16060"/>
      <c r="E16060" s="46"/>
      <c r="F16060" s="44"/>
    </row>
    <row r="16061" spans="3:6" x14ac:dyDescent="0.2">
      <c r="C16061"/>
      <c r="E16061" s="46"/>
      <c r="F16061" s="44"/>
    </row>
    <row r="16062" spans="3:6" x14ac:dyDescent="0.2">
      <c r="C16062"/>
      <c r="E16062" s="46"/>
      <c r="F16062" s="44"/>
    </row>
    <row r="16063" spans="3:6" x14ac:dyDescent="0.2">
      <c r="C16063"/>
      <c r="E16063" s="46"/>
      <c r="F16063" s="44"/>
    </row>
    <row r="16064" spans="3:6" x14ac:dyDescent="0.2">
      <c r="C16064"/>
      <c r="E16064" s="46"/>
      <c r="F16064" s="44"/>
    </row>
    <row r="16065" spans="3:6" x14ac:dyDescent="0.2">
      <c r="C16065"/>
      <c r="E16065" s="46"/>
      <c r="F16065" s="44"/>
    </row>
    <row r="16066" spans="3:6" x14ac:dyDescent="0.2">
      <c r="C16066"/>
      <c r="E16066" s="46"/>
      <c r="F16066" s="44"/>
    </row>
    <row r="16067" spans="3:6" x14ac:dyDescent="0.2">
      <c r="C16067"/>
      <c r="E16067" s="46"/>
      <c r="F16067" s="44"/>
    </row>
    <row r="16068" spans="3:6" x14ac:dyDescent="0.2">
      <c r="C16068"/>
      <c r="E16068" s="46"/>
      <c r="F16068" s="44"/>
    </row>
    <row r="16069" spans="3:6" x14ac:dyDescent="0.2">
      <c r="C16069"/>
      <c r="E16069" s="46"/>
      <c r="F16069" s="44"/>
    </row>
    <row r="16070" spans="3:6" x14ac:dyDescent="0.2">
      <c r="C16070"/>
      <c r="E16070" s="46"/>
      <c r="F16070" s="44"/>
    </row>
    <row r="16071" spans="3:6" x14ac:dyDescent="0.2">
      <c r="C16071"/>
      <c r="E16071" s="46"/>
      <c r="F16071" s="44"/>
    </row>
    <row r="16072" spans="3:6" x14ac:dyDescent="0.2">
      <c r="C16072"/>
      <c r="E16072" s="46"/>
      <c r="F16072" s="44"/>
    </row>
    <row r="16073" spans="3:6" x14ac:dyDescent="0.2">
      <c r="C16073"/>
      <c r="E16073" s="46"/>
      <c r="F16073" s="44"/>
    </row>
    <row r="16074" spans="3:6" x14ac:dyDescent="0.2">
      <c r="C16074"/>
      <c r="E16074" s="46"/>
      <c r="F16074" s="44"/>
    </row>
    <row r="16075" spans="3:6" x14ac:dyDescent="0.2">
      <c r="C16075"/>
      <c r="E16075" s="46"/>
      <c r="F16075" s="44"/>
    </row>
    <row r="16076" spans="3:6" x14ac:dyDescent="0.2">
      <c r="C16076"/>
      <c r="E16076" s="46"/>
      <c r="F16076" s="44"/>
    </row>
    <row r="16077" spans="3:6" x14ac:dyDescent="0.2">
      <c r="C16077"/>
      <c r="E16077" s="46"/>
      <c r="F16077" s="44"/>
    </row>
    <row r="16078" spans="3:6" x14ac:dyDescent="0.2">
      <c r="C16078"/>
      <c r="E16078" s="46"/>
      <c r="F16078" s="44"/>
    </row>
    <row r="16079" spans="3:6" x14ac:dyDescent="0.2">
      <c r="C16079"/>
      <c r="E16079" s="46"/>
      <c r="F16079" s="44"/>
    </row>
    <row r="16080" spans="3:6" x14ac:dyDescent="0.2">
      <c r="C16080"/>
      <c r="E16080" s="46"/>
      <c r="F16080" s="44"/>
    </row>
    <row r="16081" spans="3:6" x14ac:dyDescent="0.2">
      <c r="C16081"/>
      <c r="E16081" s="46"/>
      <c r="F16081" s="44"/>
    </row>
    <row r="16082" spans="3:6" x14ac:dyDescent="0.2">
      <c r="C16082"/>
      <c r="E16082" s="46"/>
      <c r="F16082" s="44"/>
    </row>
    <row r="16083" spans="3:6" x14ac:dyDescent="0.2">
      <c r="C16083"/>
      <c r="E16083" s="46"/>
      <c r="F16083" s="44"/>
    </row>
    <row r="16084" spans="3:6" x14ac:dyDescent="0.2">
      <c r="C16084"/>
      <c r="E16084" s="46"/>
      <c r="F16084" s="44"/>
    </row>
    <row r="16085" spans="3:6" x14ac:dyDescent="0.2">
      <c r="C16085"/>
      <c r="E16085" s="46"/>
      <c r="F16085" s="44"/>
    </row>
    <row r="16086" spans="3:6" x14ac:dyDescent="0.2">
      <c r="C16086"/>
      <c r="E16086" s="46"/>
      <c r="F16086" s="44"/>
    </row>
    <row r="16087" spans="3:6" x14ac:dyDescent="0.2">
      <c r="C16087"/>
      <c r="E16087" s="46"/>
      <c r="F16087" s="44"/>
    </row>
    <row r="16088" spans="3:6" x14ac:dyDescent="0.2">
      <c r="C16088"/>
      <c r="E16088" s="46"/>
      <c r="F16088" s="44"/>
    </row>
    <row r="16089" spans="3:6" x14ac:dyDescent="0.2">
      <c r="C16089"/>
      <c r="E16089" s="46"/>
      <c r="F16089" s="44"/>
    </row>
    <row r="16090" spans="3:6" x14ac:dyDescent="0.2">
      <c r="C16090"/>
      <c r="E16090" s="46"/>
      <c r="F16090" s="44"/>
    </row>
    <row r="16091" spans="3:6" x14ac:dyDescent="0.2">
      <c r="C16091"/>
      <c r="E16091" s="46"/>
      <c r="F16091" s="44"/>
    </row>
    <row r="16092" spans="3:6" x14ac:dyDescent="0.2">
      <c r="C16092"/>
      <c r="E16092" s="46"/>
      <c r="F16092" s="44"/>
    </row>
    <row r="16093" spans="3:6" x14ac:dyDescent="0.2">
      <c r="C16093"/>
      <c r="E16093" s="46"/>
      <c r="F16093" s="44"/>
    </row>
    <row r="16094" spans="3:6" x14ac:dyDescent="0.2">
      <c r="C16094"/>
      <c r="E16094" s="46"/>
      <c r="F16094" s="44"/>
    </row>
    <row r="16095" spans="3:6" x14ac:dyDescent="0.2">
      <c r="C16095"/>
      <c r="E16095" s="46"/>
      <c r="F16095" s="44"/>
    </row>
    <row r="16096" spans="3:6" x14ac:dyDescent="0.2">
      <c r="C16096"/>
      <c r="E16096" s="46"/>
      <c r="F16096" s="44"/>
    </row>
    <row r="16097" spans="3:6" x14ac:dyDescent="0.2">
      <c r="C16097"/>
      <c r="E16097" s="46"/>
      <c r="F16097" s="44"/>
    </row>
    <row r="16098" spans="3:6" x14ac:dyDescent="0.2">
      <c r="C16098"/>
      <c r="E16098" s="46"/>
      <c r="F16098" s="44"/>
    </row>
    <row r="16099" spans="3:6" x14ac:dyDescent="0.2">
      <c r="C16099"/>
      <c r="E16099" s="46"/>
      <c r="F16099" s="44"/>
    </row>
    <row r="16100" spans="3:6" x14ac:dyDescent="0.2">
      <c r="C16100"/>
      <c r="E16100" s="46"/>
      <c r="F16100" s="44"/>
    </row>
    <row r="16101" spans="3:6" x14ac:dyDescent="0.2">
      <c r="C16101"/>
      <c r="E16101" s="46"/>
      <c r="F16101" s="44"/>
    </row>
    <row r="16102" spans="3:6" x14ac:dyDescent="0.2">
      <c r="C16102"/>
      <c r="E16102" s="46"/>
      <c r="F16102" s="44"/>
    </row>
    <row r="16103" spans="3:6" x14ac:dyDescent="0.2">
      <c r="C16103"/>
      <c r="E16103" s="46"/>
      <c r="F16103" s="44"/>
    </row>
    <row r="16104" spans="3:6" x14ac:dyDescent="0.2">
      <c r="C16104"/>
      <c r="E16104" s="46"/>
      <c r="F16104" s="44"/>
    </row>
    <row r="16105" spans="3:6" x14ac:dyDescent="0.2">
      <c r="C16105"/>
      <c r="E16105" s="46"/>
      <c r="F16105" s="44"/>
    </row>
    <row r="16106" spans="3:6" x14ac:dyDescent="0.2">
      <c r="C16106"/>
      <c r="E16106" s="46"/>
      <c r="F16106" s="44"/>
    </row>
    <row r="16107" spans="3:6" x14ac:dyDescent="0.2">
      <c r="C16107"/>
      <c r="E16107" s="46"/>
      <c r="F16107" s="44"/>
    </row>
    <row r="16108" spans="3:6" x14ac:dyDescent="0.2">
      <c r="C16108"/>
      <c r="E16108" s="46"/>
      <c r="F16108" s="44"/>
    </row>
    <row r="16109" spans="3:6" x14ac:dyDescent="0.2">
      <c r="C16109"/>
      <c r="E16109" s="46"/>
      <c r="F16109" s="44"/>
    </row>
    <row r="16110" spans="3:6" x14ac:dyDescent="0.2">
      <c r="C16110"/>
      <c r="E16110" s="46"/>
      <c r="F16110" s="44"/>
    </row>
    <row r="16111" spans="3:6" x14ac:dyDescent="0.2">
      <c r="C16111"/>
      <c r="E16111" s="46"/>
      <c r="F16111" s="44"/>
    </row>
    <row r="16112" spans="3:6" x14ac:dyDescent="0.2">
      <c r="C16112"/>
      <c r="E16112" s="46"/>
      <c r="F16112" s="44"/>
    </row>
    <row r="16113" spans="3:6" x14ac:dyDescent="0.2">
      <c r="C16113"/>
      <c r="E16113" s="46"/>
      <c r="F16113" s="44"/>
    </row>
    <row r="16114" spans="3:6" x14ac:dyDescent="0.2">
      <c r="C16114"/>
      <c r="E16114" s="46"/>
      <c r="F16114" s="44"/>
    </row>
    <row r="16115" spans="3:6" x14ac:dyDescent="0.2">
      <c r="C16115"/>
      <c r="E16115" s="46"/>
      <c r="F16115" s="44"/>
    </row>
    <row r="16116" spans="3:6" x14ac:dyDescent="0.2">
      <c r="C16116"/>
      <c r="E16116" s="46"/>
      <c r="F16116" s="44"/>
    </row>
    <row r="16117" spans="3:6" x14ac:dyDescent="0.2">
      <c r="C16117"/>
      <c r="E16117" s="46"/>
      <c r="F16117" s="44"/>
    </row>
    <row r="16118" spans="3:6" x14ac:dyDescent="0.2">
      <c r="C16118"/>
      <c r="E16118" s="46"/>
      <c r="F16118" s="44"/>
    </row>
    <row r="16119" spans="3:6" x14ac:dyDescent="0.2">
      <c r="C16119"/>
      <c r="E16119" s="46"/>
      <c r="F16119" s="44"/>
    </row>
    <row r="16120" spans="3:6" x14ac:dyDescent="0.2">
      <c r="C16120"/>
      <c r="E16120" s="46"/>
      <c r="F16120" s="44"/>
    </row>
    <row r="16121" spans="3:6" x14ac:dyDescent="0.2">
      <c r="C16121"/>
      <c r="E16121" s="46"/>
      <c r="F16121" s="44"/>
    </row>
    <row r="16122" spans="3:6" x14ac:dyDescent="0.2">
      <c r="C16122"/>
      <c r="E16122" s="46"/>
      <c r="F16122" s="44"/>
    </row>
    <row r="16123" spans="3:6" x14ac:dyDescent="0.2">
      <c r="C16123"/>
      <c r="E16123" s="46"/>
      <c r="F16123" s="44"/>
    </row>
    <row r="16124" spans="3:6" x14ac:dyDescent="0.2">
      <c r="C16124"/>
      <c r="E16124" s="46"/>
      <c r="F16124" s="44"/>
    </row>
    <row r="16125" spans="3:6" x14ac:dyDescent="0.2">
      <c r="C16125"/>
      <c r="E16125" s="46"/>
      <c r="F16125" s="44"/>
    </row>
    <row r="16126" spans="3:6" x14ac:dyDescent="0.2">
      <c r="C16126"/>
      <c r="E16126" s="46"/>
      <c r="F16126" s="44"/>
    </row>
    <row r="16127" spans="3:6" x14ac:dyDescent="0.2">
      <c r="C16127"/>
      <c r="E16127" s="46"/>
      <c r="F16127" s="44"/>
    </row>
    <row r="16128" spans="3:6" x14ac:dyDescent="0.2">
      <c r="C16128"/>
      <c r="E16128" s="46"/>
      <c r="F16128" s="44"/>
    </row>
    <row r="16129" spans="3:6" x14ac:dyDescent="0.2">
      <c r="C16129"/>
      <c r="E16129" s="46"/>
      <c r="F16129" s="44"/>
    </row>
    <row r="16130" spans="3:6" x14ac:dyDescent="0.2">
      <c r="C16130"/>
      <c r="E16130" s="46"/>
      <c r="F16130" s="44"/>
    </row>
    <row r="16131" spans="3:6" x14ac:dyDescent="0.2">
      <c r="C16131"/>
      <c r="E16131" s="46"/>
      <c r="F16131" s="44"/>
    </row>
    <row r="16132" spans="3:6" x14ac:dyDescent="0.2">
      <c r="C16132"/>
      <c r="E16132" s="46"/>
      <c r="F16132" s="44"/>
    </row>
    <row r="16133" spans="3:6" x14ac:dyDescent="0.2">
      <c r="C16133"/>
      <c r="E16133" s="46"/>
      <c r="F16133" s="44"/>
    </row>
    <row r="16134" spans="3:6" x14ac:dyDescent="0.2">
      <c r="C16134"/>
      <c r="E16134" s="46"/>
      <c r="F16134" s="44"/>
    </row>
    <row r="16135" spans="3:6" x14ac:dyDescent="0.2">
      <c r="C16135"/>
      <c r="E16135" s="46"/>
      <c r="F16135" s="44"/>
    </row>
    <row r="16136" spans="3:6" x14ac:dyDescent="0.2">
      <c r="C16136"/>
      <c r="E16136" s="46"/>
      <c r="F16136" s="44"/>
    </row>
    <row r="16137" spans="3:6" x14ac:dyDescent="0.2">
      <c r="C16137"/>
      <c r="E16137" s="46"/>
      <c r="F16137" s="44"/>
    </row>
    <row r="16138" spans="3:6" x14ac:dyDescent="0.2">
      <c r="C16138"/>
      <c r="E16138" s="46"/>
      <c r="F16138" s="44"/>
    </row>
    <row r="16139" spans="3:6" x14ac:dyDescent="0.2">
      <c r="C16139"/>
      <c r="E16139" s="46"/>
      <c r="F16139" s="44"/>
    </row>
    <row r="16140" spans="3:6" x14ac:dyDescent="0.2">
      <c r="C16140"/>
      <c r="E16140" s="46"/>
      <c r="F16140" s="44"/>
    </row>
    <row r="16141" spans="3:6" x14ac:dyDescent="0.2">
      <c r="C16141"/>
      <c r="E16141" s="46"/>
      <c r="F16141" s="44"/>
    </row>
    <row r="16142" spans="3:6" x14ac:dyDescent="0.2">
      <c r="C16142"/>
      <c r="E16142" s="46"/>
      <c r="F16142" s="44"/>
    </row>
    <row r="16143" spans="3:6" x14ac:dyDescent="0.2">
      <c r="C16143"/>
      <c r="E16143" s="46"/>
      <c r="F16143" s="44"/>
    </row>
    <row r="16144" spans="3:6" x14ac:dyDescent="0.2">
      <c r="C16144"/>
      <c r="E16144" s="46"/>
      <c r="F16144" s="44"/>
    </row>
    <row r="16145" spans="3:6" x14ac:dyDescent="0.2">
      <c r="C16145"/>
      <c r="E16145" s="46"/>
      <c r="F16145" s="44"/>
    </row>
    <row r="16146" spans="3:6" x14ac:dyDescent="0.2">
      <c r="C16146"/>
      <c r="E16146" s="46"/>
      <c r="F16146" s="44"/>
    </row>
    <row r="16147" spans="3:6" x14ac:dyDescent="0.2">
      <c r="C16147"/>
      <c r="E16147" s="46"/>
      <c r="F16147" s="44"/>
    </row>
    <row r="16148" spans="3:6" x14ac:dyDescent="0.2">
      <c r="C16148"/>
      <c r="E16148" s="46"/>
      <c r="F16148" s="44"/>
    </row>
    <row r="16149" spans="3:6" x14ac:dyDescent="0.2">
      <c r="C16149"/>
      <c r="E16149" s="46"/>
      <c r="F16149" s="44"/>
    </row>
    <row r="16150" spans="3:6" x14ac:dyDescent="0.2">
      <c r="C16150"/>
      <c r="E16150" s="46"/>
      <c r="F16150" s="44"/>
    </row>
    <row r="16151" spans="3:6" x14ac:dyDescent="0.2">
      <c r="C16151"/>
      <c r="E16151" s="46"/>
      <c r="F16151" s="44"/>
    </row>
    <row r="16152" spans="3:6" x14ac:dyDescent="0.2">
      <c r="C16152"/>
      <c r="E16152" s="46"/>
      <c r="F16152" s="44"/>
    </row>
    <row r="16153" spans="3:6" x14ac:dyDescent="0.2">
      <c r="C16153"/>
      <c r="E16153" s="46"/>
      <c r="F16153" s="44"/>
    </row>
    <row r="16154" spans="3:6" x14ac:dyDescent="0.2">
      <c r="C16154"/>
      <c r="E16154" s="46"/>
      <c r="F16154" s="44"/>
    </row>
    <row r="16155" spans="3:6" x14ac:dyDescent="0.2">
      <c r="C16155"/>
      <c r="E16155" s="46"/>
      <c r="F16155" s="44"/>
    </row>
    <row r="16156" spans="3:6" x14ac:dyDescent="0.2">
      <c r="C16156"/>
      <c r="E16156" s="46"/>
      <c r="F16156" s="44"/>
    </row>
    <row r="16157" spans="3:6" x14ac:dyDescent="0.2">
      <c r="C16157"/>
      <c r="E16157" s="46"/>
      <c r="F16157" s="44"/>
    </row>
    <row r="16158" spans="3:6" x14ac:dyDescent="0.2">
      <c r="C16158"/>
      <c r="E16158" s="46"/>
      <c r="F16158" s="44"/>
    </row>
    <row r="16159" spans="3:6" x14ac:dyDescent="0.2">
      <c r="C16159"/>
      <c r="E16159" s="46"/>
      <c r="F16159" s="44"/>
    </row>
    <row r="16160" spans="3:6" x14ac:dyDescent="0.2">
      <c r="C16160"/>
      <c r="E16160" s="46"/>
      <c r="F16160" s="44"/>
    </row>
    <row r="16161" spans="3:6" x14ac:dyDescent="0.2">
      <c r="C16161"/>
      <c r="E16161" s="46"/>
      <c r="F16161" s="44"/>
    </row>
    <row r="16162" spans="3:6" x14ac:dyDescent="0.2">
      <c r="C16162"/>
      <c r="E16162" s="46"/>
      <c r="F16162" s="44"/>
    </row>
    <row r="16163" spans="3:6" x14ac:dyDescent="0.2">
      <c r="C16163"/>
      <c r="E16163" s="46"/>
      <c r="F16163" s="44"/>
    </row>
    <row r="16164" spans="3:6" x14ac:dyDescent="0.2">
      <c r="C16164"/>
      <c r="E16164" s="46"/>
      <c r="F16164" s="44"/>
    </row>
    <row r="16165" spans="3:6" x14ac:dyDescent="0.2">
      <c r="C16165"/>
      <c r="E16165" s="46"/>
      <c r="F16165" s="44"/>
    </row>
    <row r="16166" spans="3:6" x14ac:dyDescent="0.2">
      <c r="C16166"/>
      <c r="E16166" s="46"/>
      <c r="F16166" s="44"/>
    </row>
    <row r="16167" spans="3:6" x14ac:dyDescent="0.2">
      <c r="C16167"/>
      <c r="E16167" s="46"/>
      <c r="F16167" s="44"/>
    </row>
    <row r="16168" spans="3:6" x14ac:dyDescent="0.2">
      <c r="C16168"/>
      <c r="E16168" s="46"/>
      <c r="F16168" s="44"/>
    </row>
    <row r="16169" spans="3:6" x14ac:dyDescent="0.2">
      <c r="C16169"/>
      <c r="E16169" s="46"/>
      <c r="F16169" s="44"/>
    </row>
    <row r="16170" spans="3:6" x14ac:dyDescent="0.2">
      <c r="C16170"/>
      <c r="E16170" s="46"/>
      <c r="F16170" s="44"/>
    </row>
    <row r="16171" spans="3:6" x14ac:dyDescent="0.2">
      <c r="C16171"/>
      <c r="E16171" s="46"/>
      <c r="F16171" s="44"/>
    </row>
    <row r="16172" spans="3:6" x14ac:dyDescent="0.2">
      <c r="C16172"/>
      <c r="E16172" s="46"/>
      <c r="F16172" s="44"/>
    </row>
    <row r="16173" spans="3:6" x14ac:dyDescent="0.2">
      <c r="C16173"/>
      <c r="E16173" s="46"/>
      <c r="F16173" s="44"/>
    </row>
    <row r="16174" spans="3:6" x14ac:dyDescent="0.2">
      <c r="C16174"/>
      <c r="E16174" s="46"/>
      <c r="F16174" s="44"/>
    </row>
    <row r="16175" spans="3:6" x14ac:dyDescent="0.2">
      <c r="C16175"/>
      <c r="E16175" s="46"/>
      <c r="F16175" s="44"/>
    </row>
    <row r="16176" spans="3:6" x14ac:dyDescent="0.2">
      <c r="C16176"/>
      <c r="E16176" s="46"/>
      <c r="F16176" s="44"/>
    </row>
    <row r="16177" spans="3:6" x14ac:dyDescent="0.2">
      <c r="C16177"/>
      <c r="E16177" s="46"/>
      <c r="F16177" s="44"/>
    </row>
    <row r="16178" spans="3:6" x14ac:dyDescent="0.2">
      <c r="C16178"/>
      <c r="E16178" s="46"/>
      <c r="F16178" s="44"/>
    </row>
    <row r="16179" spans="3:6" x14ac:dyDescent="0.2">
      <c r="C16179"/>
      <c r="E16179" s="46"/>
      <c r="F16179" s="44"/>
    </row>
    <row r="16180" spans="3:6" x14ac:dyDescent="0.2">
      <c r="C16180"/>
      <c r="E16180" s="46"/>
      <c r="F16180" s="44"/>
    </row>
    <row r="16181" spans="3:6" x14ac:dyDescent="0.2">
      <c r="C16181"/>
      <c r="E16181" s="46"/>
      <c r="F16181" s="44"/>
    </row>
    <row r="16182" spans="3:6" x14ac:dyDescent="0.2">
      <c r="C16182"/>
      <c r="E16182" s="46"/>
      <c r="F16182" s="44"/>
    </row>
    <row r="16183" spans="3:6" x14ac:dyDescent="0.2">
      <c r="C16183"/>
      <c r="E16183" s="46"/>
      <c r="F16183" s="44"/>
    </row>
    <row r="16184" spans="3:6" x14ac:dyDescent="0.2">
      <c r="C16184"/>
      <c r="E16184" s="46"/>
      <c r="F16184" s="44"/>
    </row>
    <row r="16185" spans="3:6" x14ac:dyDescent="0.2">
      <c r="C16185"/>
      <c r="E16185" s="46"/>
      <c r="F16185" s="44"/>
    </row>
    <row r="16186" spans="3:6" x14ac:dyDescent="0.2">
      <c r="C16186"/>
      <c r="E16186" s="46"/>
      <c r="F16186" s="44"/>
    </row>
    <row r="16187" spans="3:6" x14ac:dyDescent="0.2">
      <c r="C16187"/>
      <c r="E16187" s="46"/>
      <c r="F16187" s="44"/>
    </row>
    <row r="16188" spans="3:6" x14ac:dyDescent="0.2">
      <c r="C16188"/>
      <c r="E16188" s="46"/>
      <c r="F16188" s="44"/>
    </row>
    <row r="16189" spans="3:6" x14ac:dyDescent="0.2">
      <c r="C16189"/>
      <c r="E16189" s="46"/>
      <c r="F16189" s="44"/>
    </row>
    <row r="16190" spans="3:6" x14ac:dyDescent="0.2">
      <c r="C16190"/>
      <c r="E16190" s="46"/>
      <c r="F16190" s="44"/>
    </row>
    <row r="16191" spans="3:6" x14ac:dyDescent="0.2">
      <c r="C16191"/>
      <c r="E16191" s="46"/>
      <c r="F16191" s="44"/>
    </row>
    <row r="16192" spans="3:6" x14ac:dyDescent="0.2">
      <c r="C16192"/>
      <c r="E16192" s="46"/>
      <c r="F16192" s="44"/>
    </row>
    <row r="16193" spans="3:6" x14ac:dyDescent="0.2">
      <c r="C16193"/>
      <c r="E16193" s="46"/>
      <c r="F16193" s="44"/>
    </row>
    <row r="16194" spans="3:6" x14ac:dyDescent="0.2">
      <c r="C16194"/>
      <c r="E16194" s="46"/>
      <c r="F16194" s="44"/>
    </row>
    <row r="16195" spans="3:6" x14ac:dyDescent="0.2">
      <c r="C16195"/>
      <c r="E16195" s="46"/>
      <c r="F16195" s="44"/>
    </row>
    <row r="16196" spans="3:6" x14ac:dyDescent="0.2">
      <c r="C16196"/>
      <c r="E16196" s="46"/>
      <c r="F16196" s="44"/>
    </row>
    <row r="16197" spans="3:6" x14ac:dyDescent="0.2">
      <c r="C16197"/>
      <c r="E16197" s="46"/>
      <c r="F16197" s="44"/>
    </row>
    <row r="16198" spans="3:6" x14ac:dyDescent="0.2">
      <c r="C16198"/>
      <c r="E16198" s="46"/>
      <c r="F16198" s="44"/>
    </row>
    <row r="16199" spans="3:6" x14ac:dyDescent="0.2">
      <c r="C16199"/>
      <c r="E16199" s="46"/>
      <c r="F16199" s="44"/>
    </row>
    <row r="16200" spans="3:6" x14ac:dyDescent="0.2">
      <c r="C16200"/>
      <c r="E16200" s="46"/>
      <c r="F16200" s="44"/>
    </row>
    <row r="16201" spans="3:6" x14ac:dyDescent="0.2">
      <c r="C16201"/>
      <c r="E16201" s="46"/>
      <c r="F16201" s="44"/>
    </row>
    <row r="16202" spans="3:6" x14ac:dyDescent="0.2">
      <c r="C16202"/>
      <c r="E16202" s="46"/>
      <c r="F16202" s="44"/>
    </row>
    <row r="16203" spans="3:6" x14ac:dyDescent="0.2">
      <c r="C16203"/>
      <c r="E16203" s="46"/>
      <c r="F16203" s="44"/>
    </row>
    <row r="16204" spans="3:6" x14ac:dyDescent="0.2">
      <c r="C16204"/>
      <c r="E16204" s="46"/>
      <c r="F16204" s="44"/>
    </row>
    <row r="16205" spans="3:6" x14ac:dyDescent="0.2">
      <c r="C16205"/>
      <c r="E16205" s="46"/>
      <c r="F16205" s="44"/>
    </row>
    <row r="16206" spans="3:6" x14ac:dyDescent="0.2">
      <c r="C16206"/>
      <c r="E16206" s="46"/>
      <c r="F16206" s="44"/>
    </row>
    <row r="16207" spans="3:6" x14ac:dyDescent="0.2">
      <c r="C16207"/>
      <c r="E16207" s="46"/>
      <c r="F16207" s="44"/>
    </row>
    <row r="16208" spans="3:6" x14ac:dyDescent="0.2">
      <c r="C16208"/>
      <c r="E16208" s="46"/>
      <c r="F16208" s="44"/>
    </row>
    <row r="16209" spans="3:6" x14ac:dyDescent="0.2">
      <c r="C16209"/>
      <c r="E16209" s="46"/>
      <c r="F16209" s="44"/>
    </row>
    <row r="16210" spans="3:6" x14ac:dyDescent="0.2">
      <c r="C16210"/>
      <c r="E16210" s="46"/>
      <c r="F16210" s="44"/>
    </row>
    <row r="16211" spans="3:6" x14ac:dyDescent="0.2">
      <c r="C16211"/>
      <c r="E16211" s="46"/>
      <c r="F16211" s="44"/>
    </row>
    <row r="16212" spans="3:6" x14ac:dyDescent="0.2">
      <c r="C16212"/>
      <c r="E16212" s="46"/>
      <c r="F16212" s="44"/>
    </row>
    <row r="16213" spans="3:6" x14ac:dyDescent="0.2">
      <c r="C16213"/>
      <c r="E16213" s="46"/>
      <c r="F16213" s="44"/>
    </row>
    <row r="16214" spans="3:6" x14ac:dyDescent="0.2">
      <c r="C16214"/>
      <c r="E16214" s="46"/>
      <c r="F16214" s="44"/>
    </row>
    <row r="16215" spans="3:6" x14ac:dyDescent="0.2">
      <c r="C16215"/>
      <c r="E16215" s="46"/>
      <c r="F16215" s="44"/>
    </row>
    <row r="16216" spans="3:6" x14ac:dyDescent="0.2">
      <c r="C16216"/>
      <c r="E16216" s="46"/>
      <c r="F16216" s="44"/>
    </row>
    <row r="16217" spans="3:6" x14ac:dyDescent="0.2">
      <c r="C16217"/>
      <c r="E16217" s="46"/>
      <c r="F16217" s="44"/>
    </row>
    <row r="16218" spans="3:6" x14ac:dyDescent="0.2">
      <c r="C16218"/>
      <c r="E16218" s="46"/>
      <c r="F16218" s="44"/>
    </row>
    <row r="16219" spans="3:6" x14ac:dyDescent="0.2">
      <c r="C16219"/>
      <c r="E16219" s="46"/>
      <c r="F16219" s="44"/>
    </row>
    <row r="16220" spans="3:6" x14ac:dyDescent="0.2">
      <c r="C16220"/>
      <c r="E16220" s="46"/>
      <c r="F16220" s="44"/>
    </row>
    <row r="16221" spans="3:6" x14ac:dyDescent="0.2">
      <c r="C16221"/>
      <c r="E16221" s="46"/>
      <c r="F16221" s="44"/>
    </row>
    <row r="16222" spans="3:6" x14ac:dyDescent="0.2">
      <c r="C16222"/>
      <c r="E16222" s="46"/>
      <c r="F16222" s="44"/>
    </row>
    <row r="16223" spans="3:6" x14ac:dyDescent="0.2">
      <c r="C16223"/>
      <c r="E16223" s="46"/>
      <c r="F16223" s="44"/>
    </row>
    <row r="16224" spans="3:6" x14ac:dyDescent="0.2">
      <c r="C16224"/>
      <c r="E16224" s="46"/>
      <c r="F16224" s="44"/>
    </row>
    <row r="16225" spans="3:6" x14ac:dyDescent="0.2">
      <c r="C16225"/>
      <c r="E16225" s="46"/>
      <c r="F16225" s="44"/>
    </row>
    <row r="16226" spans="3:6" x14ac:dyDescent="0.2">
      <c r="C16226"/>
      <c r="E16226" s="46"/>
      <c r="F16226" s="44"/>
    </row>
    <row r="16227" spans="3:6" x14ac:dyDescent="0.2">
      <c r="C16227"/>
      <c r="E16227" s="46"/>
      <c r="F16227" s="44"/>
    </row>
    <row r="16228" spans="3:6" x14ac:dyDescent="0.2">
      <c r="C16228"/>
      <c r="E16228" s="46"/>
      <c r="F16228" s="44"/>
    </row>
    <row r="16229" spans="3:6" x14ac:dyDescent="0.2">
      <c r="C16229"/>
      <c r="E16229" s="46"/>
      <c r="F16229" s="44"/>
    </row>
    <row r="16230" spans="3:6" x14ac:dyDescent="0.2">
      <c r="C16230"/>
      <c r="E16230" s="46"/>
      <c r="F16230" s="44"/>
    </row>
    <row r="16231" spans="3:6" x14ac:dyDescent="0.2">
      <c r="C16231"/>
      <c r="E16231" s="46"/>
      <c r="F16231" s="44"/>
    </row>
    <row r="16232" spans="3:6" x14ac:dyDescent="0.2">
      <c r="C16232"/>
      <c r="E16232" s="46"/>
      <c r="F16232" s="44"/>
    </row>
    <row r="16233" spans="3:6" x14ac:dyDescent="0.2">
      <c r="C16233"/>
      <c r="E16233" s="46"/>
      <c r="F16233" s="44"/>
    </row>
    <row r="16234" spans="3:6" x14ac:dyDescent="0.2">
      <c r="C16234"/>
      <c r="E16234" s="46"/>
      <c r="F16234" s="44"/>
    </row>
    <row r="16235" spans="3:6" x14ac:dyDescent="0.2">
      <c r="C16235"/>
      <c r="E16235" s="46"/>
      <c r="F16235" s="44"/>
    </row>
    <row r="16236" spans="3:6" x14ac:dyDescent="0.2">
      <c r="C16236"/>
      <c r="E16236" s="46"/>
      <c r="F16236" s="44"/>
    </row>
    <row r="16237" spans="3:6" x14ac:dyDescent="0.2">
      <c r="C16237"/>
      <c r="E16237" s="46"/>
      <c r="F16237" s="44"/>
    </row>
    <row r="16238" spans="3:6" x14ac:dyDescent="0.2">
      <c r="C16238"/>
      <c r="E16238" s="46"/>
      <c r="F16238" s="44"/>
    </row>
    <row r="16239" spans="3:6" x14ac:dyDescent="0.2">
      <c r="C16239"/>
      <c r="E16239" s="46"/>
      <c r="F16239" s="44"/>
    </row>
    <row r="16240" spans="3:6" x14ac:dyDescent="0.2">
      <c r="C16240"/>
      <c r="E16240" s="46"/>
      <c r="F16240" s="44"/>
    </row>
    <row r="16241" spans="3:6" x14ac:dyDescent="0.2">
      <c r="C16241"/>
      <c r="E16241" s="46"/>
      <c r="F16241" s="44"/>
    </row>
    <row r="16242" spans="3:6" x14ac:dyDescent="0.2">
      <c r="C16242"/>
      <c r="E16242" s="46"/>
      <c r="F16242" s="44"/>
    </row>
    <row r="16243" spans="3:6" x14ac:dyDescent="0.2">
      <c r="C16243"/>
      <c r="E16243" s="46"/>
      <c r="F16243" s="44"/>
    </row>
    <row r="16244" spans="3:6" x14ac:dyDescent="0.2">
      <c r="C16244"/>
      <c r="E16244" s="46"/>
      <c r="F16244" s="44"/>
    </row>
    <row r="16245" spans="3:6" x14ac:dyDescent="0.2">
      <c r="C16245"/>
      <c r="E16245" s="46"/>
      <c r="F16245" s="44"/>
    </row>
    <row r="16246" spans="3:6" x14ac:dyDescent="0.2">
      <c r="C16246"/>
      <c r="E16246" s="46"/>
      <c r="F16246" s="44"/>
    </row>
    <row r="16247" spans="3:6" x14ac:dyDescent="0.2">
      <c r="C16247"/>
      <c r="E16247" s="46"/>
      <c r="F16247" s="44"/>
    </row>
    <row r="16248" spans="3:6" x14ac:dyDescent="0.2">
      <c r="C16248"/>
      <c r="E16248" s="46"/>
      <c r="F16248" s="44"/>
    </row>
    <row r="16249" spans="3:6" x14ac:dyDescent="0.2">
      <c r="C16249"/>
      <c r="E16249" s="46"/>
      <c r="F16249" s="44"/>
    </row>
    <row r="16250" spans="3:6" x14ac:dyDescent="0.2">
      <c r="C16250"/>
      <c r="E16250" s="46"/>
      <c r="F16250" s="44"/>
    </row>
    <row r="16251" spans="3:6" x14ac:dyDescent="0.2">
      <c r="C16251"/>
      <c r="E16251" s="46"/>
      <c r="F16251" s="44"/>
    </row>
    <row r="16252" spans="3:6" x14ac:dyDescent="0.2">
      <c r="C16252"/>
      <c r="E16252" s="46"/>
      <c r="F16252" s="44"/>
    </row>
    <row r="16253" spans="3:6" x14ac:dyDescent="0.2">
      <c r="C16253"/>
      <c r="E16253" s="46"/>
      <c r="F16253" s="44"/>
    </row>
    <row r="16254" spans="3:6" x14ac:dyDescent="0.2">
      <c r="C16254"/>
      <c r="E16254" s="46"/>
      <c r="F16254" s="44"/>
    </row>
    <row r="16255" spans="3:6" x14ac:dyDescent="0.2">
      <c r="C16255"/>
      <c r="E16255" s="46"/>
      <c r="F16255" s="44"/>
    </row>
    <row r="16256" spans="3:6" x14ac:dyDescent="0.2">
      <c r="C16256"/>
      <c r="E16256" s="46"/>
      <c r="F16256" s="44"/>
    </row>
    <row r="16257" spans="3:6" x14ac:dyDescent="0.2">
      <c r="C16257"/>
      <c r="E16257" s="46"/>
      <c r="F16257" s="44"/>
    </row>
    <row r="16258" spans="3:6" x14ac:dyDescent="0.2">
      <c r="C16258"/>
      <c r="E16258" s="46"/>
      <c r="F16258" s="44"/>
    </row>
    <row r="16259" spans="3:6" x14ac:dyDescent="0.2">
      <c r="C16259"/>
      <c r="E16259" s="46"/>
      <c r="F16259" s="44"/>
    </row>
    <row r="16260" spans="3:6" x14ac:dyDescent="0.2">
      <c r="C16260"/>
      <c r="E16260" s="46"/>
      <c r="F16260" s="44"/>
    </row>
    <row r="16261" spans="3:6" x14ac:dyDescent="0.2">
      <c r="C16261"/>
      <c r="E16261" s="46"/>
      <c r="F16261" s="44"/>
    </row>
    <row r="16262" spans="3:6" x14ac:dyDescent="0.2">
      <c r="C16262"/>
      <c r="E16262" s="46"/>
      <c r="F16262" s="44"/>
    </row>
    <row r="16263" spans="3:6" x14ac:dyDescent="0.2">
      <c r="C16263"/>
      <c r="E16263" s="46"/>
      <c r="F16263" s="44"/>
    </row>
    <row r="16264" spans="3:6" x14ac:dyDescent="0.2">
      <c r="C16264"/>
      <c r="E16264" s="46"/>
      <c r="F16264" s="44"/>
    </row>
    <row r="16265" spans="3:6" x14ac:dyDescent="0.2">
      <c r="C16265"/>
      <c r="E16265" s="46"/>
      <c r="F16265" s="44"/>
    </row>
    <row r="16266" spans="3:6" x14ac:dyDescent="0.2">
      <c r="C16266"/>
      <c r="E16266" s="46"/>
      <c r="F16266" s="44"/>
    </row>
    <row r="16267" spans="3:6" x14ac:dyDescent="0.2">
      <c r="C16267"/>
      <c r="E16267" s="46"/>
      <c r="F16267" s="44"/>
    </row>
    <row r="16268" spans="3:6" x14ac:dyDescent="0.2">
      <c r="C16268"/>
      <c r="E16268" s="46"/>
      <c r="F16268" s="44"/>
    </row>
    <row r="16269" spans="3:6" x14ac:dyDescent="0.2">
      <c r="C16269"/>
      <c r="E16269" s="46"/>
      <c r="F16269" s="44"/>
    </row>
    <row r="16270" spans="3:6" x14ac:dyDescent="0.2">
      <c r="C16270"/>
      <c r="E16270" s="46"/>
      <c r="F16270" s="44"/>
    </row>
    <row r="16271" spans="3:6" x14ac:dyDescent="0.2">
      <c r="C16271"/>
      <c r="E16271" s="46"/>
      <c r="F16271" s="44"/>
    </row>
    <row r="16272" spans="3:6" x14ac:dyDescent="0.2">
      <c r="C16272"/>
      <c r="E16272" s="46"/>
      <c r="F16272" s="44"/>
    </row>
    <row r="16273" spans="3:6" x14ac:dyDescent="0.2">
      <c r="C16273"/>
      <c r="E16273" s="46"/>
      <c r="F16273" s="44"/>
    </row>
    <row r="16274" spans="3:6" x14ac:dyDescent="0.2">
      <c r="C16274"/>
      <c r="E16274" s="46"/>
      <c r="F16274" s="44"/>
    </row>
    <row r="16275" spans="3:6" x14ac:dyDescent="0.2">
      <c r="C16275"/>
      <c r="E16275" s="46"/>
      <c r="F16275" s="44"/>
    </row>
    <row r="16276" spans="3:6" x14ac:dyDescent="0.2">
      <c r="C16276"/>
      <c r="E16276" s="46"/>
      <c r="F16276" s="44"/>
    </row>
    <row r="16277" spans="3:6" x14ac:dyDescent="0.2">
      <c r="C16277"/>
      <c r="E16277" s="46"/>
      <c r="F16277" s="44"/>
    </row>
    <row r="16278" spans="3:6" x14ac:dyDescent="0.2">
      <c r="C16278"/>
      <c r="E16278" s="46"/>
      <c r="F16278" s="44"/>
    </row>
    <row r="16279" spans="3:6" x14ac:dyDescent="0.2">
      <c r="C16279"/>
      <c r="E16279" s="46"/>
      <c r="F16279" s="44"/>
    </row>
    <row r="16280" spans="3:6" x14ac:dyDescent="0.2">
      <c r="C16280"/>
      <c r="E16280" s="46"/>
      <c r="F16280" s="44"/>
    </row>
    <row r="16281" spans="3:6" x14ac:dyDescent="0.2">
      <c r="C16281"/>
      <c r="E16281" s="46"/>
      <c r="F16281" s="44"/>
    </row>
    <row r="16282" spans="3:6" x14ac:dyDescent="0.2">
      <c r="C16282"/>
      <c r="E16282" s="46"/>
      <c r="F16282" s="44"/>
    </row>
    <row r="16283" spans="3:6" x14ac:dyDescent="0.2">
      <c r="C16283"/>
      <c r="E16283" s="46"/>
      <c r="F16283" s="44"/>
    </row>
    <row r="16284" spans="3:6" x14ac:dyDescent="0.2">
      <c r="C16284"/>
      <c r="E16284" s="46"/>
      <c r="F16284" s="44"/>
    </row>
    <row r="16285" spans="3:6" x14ac:dyDescent="0.2">
      <c r="C16285"/>
      <c r="E16285" s="46"/>
      <c r="F16285" s="44"/>
    </row>
    <row r="16286" spans="3:6" x14ac:dyDescent="0.2">
      <c r="C16286"/>
      <c r="E16286" s="46"/>
      <c r="F16286" s="44"/>
    </row>
    <row r="16287" spans="3:6" x14ac:dyDescent="0.2">
      <c r="C16287"/>
      <c r="E16287" s="46"/>
      <c r="F16287" s="44"/>
    </row>
    <row r="16288" spans="3:6" x14ac:dyDescent="0.2">
      <c r="C16288"/>
      <c r="E16288" s="46"/>
      <c r="F16288" s="44"/>
    </row>
    <row r="16289" spans="3:6" x14ac:dyDescent="0.2">
      <c r="C16289"/>
      <c r="E16289" s="46"/>
      <c r="F16289" s="44"/>
    </row>
    <row r="16290" spans="3:6" x14ac:dyDescent="0.2">
      <c r="C16290"/>
      <c r="E16290" s="46"/>
      <c r="F16290" s="44"/>
    </row>
    <row r="16291" spans="3:6" x14ac:dyDescent="0.2">
      <c r="C16291"/>
      <c r="E16291" s="46"/>
      <c r="F16291" s="44"/>
    </row>
    <row r="16292" spans="3:6" x14ac:dyDescent="0.2">
      <c r="C16292"/>
      <c r="E16292" s="46"/>
      <c r="F16292" s="44"/>
    </row>
    <row r="16293" spans="3:6" x14ac:dyDescent="0.2">
      <c r="C16293"/>
      <c r="E16293" s="46"/>
      <c r="F16293" s="44"/>
    </row>
    <row r="16294" spans="3:6" x14ac:dyDescent="0.2">
      <c r="C16294"/>
      <c r="E16294" s="46"/>
      <c r="F16294" s="44"/>
    </row>
    <row r="16295" spans="3:6" x14ac:dyDescent="0.2">
      <c r="C16295"/>
      <c r="E16295" s="46"/>
      <c r="F16295" s="44"/>
    </row>
    <row r="16296" spans="3:6" x14ac:dyDescent="0.2">
      <c r="C16296"/>
      <c r="E16296" s="46"/>
      <c r="F16296" s="44"/>
    </row>
    <row r="16297" spans="3:6" x14ac:dyDescent="0.2">
      <c r="C16297"/>
      <c r="E16297" s="46"/>
      <c r="F16297" s="44"/>
    </row>
    <row r="16298" spans="3:6" x14ac:dyDescent="0.2">
      <c r="C16298"/>
      <c r="E16298" s="46"/>
      <c r="F16298" s="44"/>
    </row>
    <row r="16299" spans="3:6" x14ac:dyDescent="0.2">
      <c r="C16299"/>
      <c r="E16299" s="46"/>
      <c r="F16299" s="44"/>
    </row>
    <row r="16300" spans="3:6" x14ac:dyDescent="0.2">
      <c r="C16300"/>
      <c r="E16300" s="46"/>
      <c r="F16300" s="44"/>
    </row>
    <row r="16301" spans="3:6" x14ac:dyDescent="0.2">
      <c r="C16301"/>
      <c r="E16301" s="46"/>
      <c r="F16301" s="44"/>
    </row>
    <row r="16302" spans="3:6" x14ac:dyDescent="0.2">
      <c r="C16302"/>
      <c r="E16302" s="46"/>
      <c r="F16302" s="44"/>
    </row>
    <row r="16303" spans="3:6" x14ac:dyDescent="0.2">
      <c r="C16303"/>
      <c r="E16303" s="46"/>
      <c r="F16303" s="44"/>
    </row>
    <row r="16304" spans="3:6" x14ac:dyDescent="0.2">
      <c r="C16304"/>
      <c r="E16304" s="46"/>
      <c r="F16304" s="44"/>
    </row>
    <row r="16305" spans="3:6" x14ac:dyDescent="0.2">
      <c r="C16305"/>
      <c r="E16305" s="46"/>
      <c r="F16305" s="44"/>
    </row>
    <row r="16306" spans="3:6" x14ac:dyDescent="0.2">
      <c r="C16306"/>
      <c r="E16306" s="46"/>
      <c r="F16306" s="44"/>
    </row>
    <row r="16307" spans="3:6" x14ac:dyDescent="0.2">
      <c r="C16307"/>
      <c r="E16307" s="46"/>
      <c r="F16307" s="44"/>
    </row>
    <row r="16308" spans="3:6" x14ac:dyDescent="0.2">
      <c r="C16308"/>
      <c r="E16308" s="46"/>
      <c r="F16308" s="44"/>
    </row>
    <row r="16309" spans="3:6" x14ac:dyDescent="0.2">
      <c r="C16309"/>
      <c r="E16309" s="46"/>
      <c r="F16309" s="44"/>
    </row>
    <row r="16310" spans="3:6" x14ac:dyDescent="0.2">
      <c r="C16310"/>
      <c r="E16310" s="46"/>
      <c r="F16310" s="44"/>
    </row>
    <row r="16311" spans="3:6" x14ac:dyDescent="0.2">
      <c r="C16311"/>
      <c r="E16311" s="46"/>
      <c r="F16311" s="44"/>
    </row>
    <row r="16312" spans="3:6" x14ac:dyDescent="0.2">
      <c r="C16312"/>
      <c r="E16312" s="46"/>
      <c r="F16312" s="44"/>
    </row>
    <row r="16313" spans="3:6" x14ac:dyDescent="0.2">
      <c r="C16313"/>
      <c r="E16313" s="46"/>
      <c r="F16313" s="44"/>
    </row>
    <row r="16314" spans="3:6" x14ac:dyDescent="0.2">
      <c r="C16314"/>
      <c r="E16314" s="46"/>
      <c r="F16314" s="44"/>
    </row>
    <row r="16315" spans="3:6" x14ac:dyDescent="0.2">
      <c r="C16315"/>
      <c r="E16315" s="46"/>
      <c r="F16315" s="44"/>
    </row>
    <row r="16316" spans="3:6" x14ac:dyDescent="0.2">
      <c r="C16316"/>
      <c r="E16316" s="46"/>
      <c r="F16316" s="44"/>
    </row>
    <row r="16317" spans="3:6" x14ac:dyDescent="0.2">
      <c r="C16317"/>
      <c r="E16317" s="46"/>
      <c r="F16317" s="44"/>
    </row>
    <row r="16318" spans="3:6" x14ac:dyDescent="0.2">
      <c r="C16318"/>
      <c r="E16318" s="46"/>
      <c r="F16318" s="44"/>
    </row>
    <row r="16319" spans="3:6" x14ac:dyDescent="0.2">
      <c r="C16319"/>
      <c r="E16319" s="46"/>
      <c r="F16319" s="44"/>
    </row>
    <row r="16320" spans="3:6" x14ac:dyDescent="0.2">
      <c r="C16320"/>
      <c r="E16320" s="46"/>
      <c r="F16320" s="44"/>
    </row>
    <row r="16321" spans="3:6" x14ac:dyDescent="0.2">
      <c r="C16321"/>
      <c r="E16321" s="46"/>
      <c r="F16321" s="44"/>
    </row>
    <row r="16322" spans="3:6" x14ac:dyDescent="0.2">
      <c r="C16322"/>
      <c r="E16322" s="46"/>
      <c r="F16322" s="44"/>
    </row>
    <row r="16323" spans="3:6" x14ac:dyDescent="0.2">
      <c r="C16323"/>
      <c r="E16323" s="46"/>
      <c r="F16323" s="44"/>
    </row>
    <row r="16324" spans="3:6" x14ac:dyDescent="0.2">
      <c r="C16324"/>
      <c r="E16324" s="46"/>
      <c r="F16324" s="44"/>
    </row>
    <row r="16325" spans="3:6" x14ac:dyDescent="0.2">
      <c r="C16325"/>
      <c r="E16325" s="46"/>
      <c r="F16325" s="44"/>
    </row>
    <row r="16326" spans="3:6" x14ac:dyDescent="0.2">
      <c r="C16326"/>
      <c r="E16326" s="46"/>
      <c r="F16326" s="44"/>
    </row>
    <row r="16327" spans="3:6" x14ac:dyDescent="0.2">
      <c r="C16327"/>
      <c r="E16327" s="46"/>
      <c r="F16327" s="44"/>
    </row>
    <row r="16328" spans="3:6" x14ac:dyDescent="0.2">
      <c r="C16328"/>
      <c r="E16328" s="46"/>
      <c r="F16328" s="44"/>
    </row>
    <row r="16329" spans="3:6" x14ac:dyDescent="0.2">
      <c r="C16329"/>
      <c r="E16329" s="46"/>
      <c r="F16329" s="44"/>
    </row>
    <row r="16330" spans="3:6" x14ac:dyDescent="0.2">
      <c r="C16330"/>
      <c r="E16330" s="46"/>
      <c r="F16330" s="44"/>
    </row>
    <row r="16331" spans="3:6" x14ac:dyDescent="0.2">
      <c r="C16331"/>
      <c r="E16331" s="46"/>
      <c r="F16331" s="44"/>
    </row>
    <row r="16332" spans="3:6" x14ac:dyDescent="0.2">
      <c r="C16332"/>
      <c r="E16332" s="46"/>
      <c r="F16332" s="44"/>
    </row>
    <row r="16333" spans="3:6" x14ac:dyDescent="0.2">
      <c r="C16333"/>
      <c r="E16333" s="46"/>
      <c r="F16333" s="44"/>
    </row>
    <row r="16334" spans="3:6" x14ac:dyDescent="0.2">
      <c r="C16334"/>
      <c r="E16334" s="46"/>
      <c r="F16334" s="44"/>
    </row>
    <row r="16335" spans="3:6" x14ac:dyDescent="0.2">
      <c r="C16335"/>
      <c r="E16335" s="46"/>
      <c r="F16335" s="44"/>
    </row>
    <row r="16336" spans="3:6" x14ac:dyDescent="0.2">
      <c r="C16336"/>
      <c r="E16336" s="46"/>
      <c r="F16336" s="44"/>
    </row>
    <row r="16337" spans="3:6" x14ac:dyDescent="0.2">
      <c r="C16337"/>
      <c r="E16337" s="46"/>
      <c r="F16337" s="44"/>
    </row>
    <row r="16338" spans="3:6" x14ac:dyDescent="0.2">
      <c r="C16338"/>
      <c r="E16338" s="46"/>
      <c r="F16338" s="44"/>
    </row>
    <row r="16339" spans="3:6" x14ac:dyDescent="0.2">
      <c r="C16339"/>
      <c r="E16339" s="46"/>
      <c r="F16339" s="44"/>
    </row>
    <row r="16340" spans="3:6" x14ac:dyDescent="0.2">
      <c r="C16340"/>
      <c r="E16340" s="46"/>
      <c r="F16340" s="44"/>
    </row>
    <row r="16341" spans="3:6" x14ac:dyDescent="0.2">
      <c r="C16341"/>
      <c r="E16341" s="46"/>
      <c r="F16341" s="44"/>
    </row>
    <row r="16342" spans="3:6" x14ac:dyDescent="0.2">
      <c r="C16342"/>
      <c r="E16342" s="46"/>
      <c r="F16342" s="44"/>
    </row>
    <row r="16343" spans="3:6" x14ac:dyDescent="0.2">
      <c r="C16343"/>
      <c r="E16343" s="46"/>
      <c r="F16343" s="44"/>
    </row>
    <row r="16344" spans="3:6" x14ac:dyDescent="0.2">
      <c r="C16344"/>
      <c r="E16344" s="46"/>
      <c r="F16344" s="44"/>
    </row>
    <row r="16345" spans="3:6" x14ac:dyDescent="0.2">
      <c r="C16345"/>
      <c r="E16345" s="46"/>
      <c r="F16345" s="44"/>
    </row>
    <row r="16346" spans="3:6" x14ac:dyDescent="0.2">
      <c r="C16346"/>
      <c r="E16346" s="46"/>
      <c r="F16346" s="44"/>
    </row>
    <row r="16347" spans="3:6" x14ac:dyDescent="0.2">
      <c r="C16347"/>
      <c r="E16347" s="46"/>
      <c r="F16347" s="44"/>
    </row>
    <row r="16348" spans="3:6" x14ac:dyDescent="0.2">
      <c r="C16348"/>
      <c r="E16348" s="46"/>
      <c r="F16348" s="44"/>
    </row>
    <row r="16349" spans="3:6" x14ac:dyDescent="0.2">
      <c r="C16349"/>
      <c r="E16349" s="46"/>
      <c r="F16349" s="44"/>
    </row>
    <row r="16350" spans="3:6" x14ac:dyDescent="0.2">
      <c r="C16350"/>
      <c r="E16350" s="46"/>
      <c r="F16350" s="44"/>
    </row>
    <row r="16351" spans="3:6" x14ac:dyDescent="0.2">
      <c r="C16351"/>
      <c r="E16351" s="46"/>
      <c r="F16351" s="44"/>
    </row>
    <row r="16352" spans="3:6" x14ac:dyDescent="0.2">
      <c r="C16352"/>
      <c r="E16352" s="46"/>
      <c r="F16352" s="44"/>
    </row>
    <row r="16353" spans="3:6" x14ac:dyDescent="0.2">
      <c r="C16353"/>
      <c r="E16353" s="46"/>
      <c r="F16353" s="44"/>
    </row>
    <row r="16354" spans="3:6" x14ac:dyDescent="0.2">
      <c r="C16354"/>
      <c r="E16354" s="46"/>
      <c r="F16354" s="44"/>
    </row>
    <row r="16355" spans="3:6" x14ac:dyDescent="0.2">
      <c r="C16355"/>
      <c r="E16355" s="46"/>
      <c r="F16355" s="44"/>
    </row>
    <row r="16356" spans="3:6" x14ac:dyDescent="0.2">
      <c r="C16356"/>
      <c r="E16356" s="46"/>
      <c r="F16356" s="44"/>
    </row>
    <row r="16357" spans="3:6" x14ac:dyDescent="0.2">
      <c r="C16357"/>
      <c r="E16357" s="46"/>
      <c r="F16357" s="44"/>
    </row>
    <row r="16358" spans="3:6" x14ac:dyDescent="0.2">
      <c r="C16358"/>
      <c r="E16358" s="46"/>
      <c r="F16358" s="44"/>
    </row>
    <row r="16359" spans="3:6" x14ac:dyDescent="0.2">
      <c r="C16359"/>
      <c r="E16359" s="46"/>
      <c r="F16359" s="44"/>
    </row>
    <row r="16360" spans="3:6" x14ac:dyDescent="0.2">
      <c r="C16360"/>
      <c r="E16360" s="46"/>
      <c r="F16360" s="44"/>
    </row>
    <row r="16361" spans="3:6" x14ac:dyDescent="0.2">
      <c r="C16361"/>
      <c r="E16361" s="46"/>
      <c r="F16361" s="44"/>
    </row>
    <row r="16362" spans="3:6" x14ac:dyDescent="0.2">
      <c r="C16362"/>
      <c r="E16362" s="46"/>
      <c r="F16362" s="44"/>
    </row>
    <row r="16363" spans="3:6" x14ac:dyDescent="0.2">
      <c r="C16363"/>
      <c r="E16363" s="46"/>
      <c r="F16363" s="44"/>
    </row>
    <row r="16364" spans="3:6" x14ac:dyDescent="0.2">
      <c r="C16364"/>
      <c r="E16364" s="46"/>
      <c r="F16364" s="44"/>
    </row>
    <row r="16365" spans="3:6" x14ac:dyDescent="0.2">
      <c r="C16365"/>
      <c r="E16365" s="46"/>
      <c r="F16365" s="44"/>
    </row>
    <row r="16366" spans="3:6" x14ac:dyDescent="0.2">
      <c r="C16366"/>
      <c r="E16366" s="46"/>
      <c r="F16366" s="44"/>
    </row>
    <row r="16367" spans="3:6" x14ac:dyDescent="0.2">
      <c r="C16367"/>
      <c r="E16367" s="46"/>
      <c r="F16367" s="44"/>
    </row>
    <row r="16368" spans="3:6" x14ac:dyDescent="0.2">
      <c r="C16368"/>
      <c r="E16368" s="46"/>
      <c r="F16368" s="44"/>
    </row>
    <row r="16369" spans="3:6" x14ac:dyDescent="0.2">
      <c r="C16369"/>
      <c r="E16369" s="46"/>
      <c r="F16369" s="44"/>
    </row>
    <row r="16370" spans="3:6" x14ac:dyDescent="0.2">
      <c r="C16370"/>
      <c r="E16370" s="46"/>
      <c r="F16370" s="44"/>
    </row>
    <row r="16371" spans="3:6" x14ac:dyDescent="0.2">
      <c r="C16371"/>
      <c r="E16371" s="46"/>
      <c r="F16371" s="44"/>
    </row>
    <row r="16372" spans="3:6" x14ac:dyDescent="0.2">
      <c r="C16372"/>
      <c r="E16372" s="46"/>
      <c r="F16372" s="44"/>
    </row>
    <row r="16373" spans="3:6" x14ac:dyDescent="0.2">
      <c r="C16373"/>
      <c r="E16373" s="46"/>
      <c r="F16373" s="44"/>
    </row>
    <row r="16374" spans="3:6" x14ac:dyDescent="0.2">
      <c r="C16374"/>
      <c r="E16374" s="46"/>
      <c r="F16374" s="44"/>
    </row>
    <row r="16375" spans="3:6" x14ac:dyDescent="0.2">
      <c r="C16375"/>
      <c r="E16375" s="46"/>
      <c r="F16375" s="44"/>
    </row>
    <row r="16376" spans="3:6" x14ac:dyDescent="0.2">
      <c r="C16376"/>
      <c r="E16376" s="46"/>
      <c r="F16376" s="44"/>
    </row>
    <row r="16377" spans="3:6" x14ac:dyDescent="0.2">
      <c r="C16377"/>
      <c r="E16377" s="46"/>
      <c r="F16377" s="44"/>
    </row>
    <row r="16378" spans="3:6" x14ac:dyDescent="0.2">
      <c r="C16378"/>
      <c r="E16378" s="46"/>
      <c r="F16378" s="44"/>
    </row>
    <row r="16379" spans="3:6" x14ac:dyDescent="0.2">
      <c r="C16379"/>
      <c r="E16379" s="46"/>
      <c r="F16379" s="44"/>
    </row>
    <row r="16380" spans="3:6" x14ac:dyDescent="0.2">
      <c r="C16380"/>
      <c r="E16380" s="46"/>
      <c r="F16380" s="44"/>
    </row>
    <row r="16381" spans="3:6" x14ac:dyDescent="0.2">
      <c r="C16381"/>
      <c r="E16381" s="46"/>
      <c r="F16381" s="44"/>
    </row>
    <row r="16382" spans="3:6" x14ac:dyDescent="0.2">
      <c r="C16382"/>
      <c r="E16382" s="46"/>
      <c r="F16382" s="44"/>
    </row>
    <row r="16383" spans="3:6" x14ac:dyDescent="0.2">
      <c r="C16383"/>
      <c r="E16383" s="46"/>
      <c r="F16383" s="44"/>
    </row>
    <row r="16384" spans="3:6" x14ac:dyDescent="0.2">
      <c r="C16384"/>
      <c r="E16384" s="46"/>
      <c r="F16384" s="44"/>
    </row>
    <row r="16385" spans="3:6" x14ac:dyDescent="0.2">
      <c r="C16385"/>
      <c r="E16385" s="46"/>
      <c r="F16385" s="44"/>
    </row>
    <row r="16386" spans="3:6" x14ac:dyDescent="0.2">
      <c r="C16386"/>
      <c r="E16386" s="46"/>
      <c r="F16386" s="44"/>
    </row>
    <row r="16387" spans="3:6" x14ac:dyDescent="0.2">
      <c r="C16387"/>
      <c r="E16387" s="46"/>
      <c r="F16387" s="44"/>
    </row>
    <row r="16388" spans="3:6" x14ac:dyDescent="0.2">
      <c r="C16388"/>
      <c r="E16388" s="46"/>
      <c r="F16388" s="44"/>
    </row>
    <row r="16389" spans="3:6" x14ac:dyDescent="0.2">
      <c r="C16389"/>
      <c r="E16389" s="46"/>
      <c r="F16389" s="44"/>
    </row>
    <row r="16390" spans="3:6" x14ac:dyDescent="0.2">
      <c r="C16390"/>
      <c r="E16390" s="46"/>
      <c r="F16390" s="44"/>
    </row>
    <row r="16391" spans="3:6" x14ac:dyDescent="0.2">
      <c r="C16391"/>
      <c r="E16391" s="46"/>
      <c r="F16391" s="44"/>
    </row>
    <row r="16392" spans="3:6" x14ac:dyDescent="0.2">
      <c r="C16392"/>
      <c r="E16392" s="46"/>
      <c r="F16392" s="44"/>
    </row>
    <row r="16393" spans="3:6" x14ac:dyDescent="0.2">
      <c r="C16393"/>
      <c r="E16393" s="46"/>
      <c r="F16393" s="44"/>
    </row>
    <row r="16394" spans="3:6" x14ac:dyDescent="0.2">
      <c r="C16394"/>
      <c r="E16394" s="46"/>
      <c r="F16394" s="44"/>
    </row>
    <row r="16395" spans="3:6" x14ac:dyDescent="0.2">
      <c r="C16395"/>
      <c r="E16395" s="46"/>
      <c r="F16395" s="44"/>
    </row>
    <row r="16396" spans="3:6" x14ac:dyDescent="0.2">
      <c r="C16396"/>
      <c r="E16396" s="46"/>
      <c r="F16396" s="44"/>
    </row>
    <row r="16397" spans="3:6" x14ac:dyDescent="0.2">
      <c r="C16397"/>
      <c r="E16397" s="46"/>
      <c r="F16397" s="44"/>
    </row>
    <row r="16398" spans="3:6" x14ac:dyDescent="0.2">
      <c r="C16398"/>
      <c r="E16398" s="46"/>
      <c r="F16398" s="44"/>
    </row>
    <row r="16399" spans="3:6" x14ac:dyDescent="0.2">
      <c r="C16399"/>
      <c r="E16399" s="46"/>
      <c r="F16399" s="44"/>
    </row>
    <row r="16400" spans="3:6" x14ac:dyDescent="0.2">
      <c r="C16400"/>
      <c r="E16400" s="46"/>
      <c r="F16400" s="44"/>
    </row>
    <row r="16401" spans="3:6" x14ac:dyDescent="0.2">
      <c r="C16401"/>
      <c r="E16401" s="46"/>
      <c r="F16401" s="44"/>
    </row>
    <row r="16402" spans="3:6" x14ac:dyDescent="0.2">
      <c r="C16402"/>
      <c r="E16402" s="46"/>
      <c r="F16402" s="44"/>
    </row>
    <row r="16403" spans="3:6" x14ac:dyDescent="0.2">
      <c r="C16403"/>
      <c r="E16403" s="46"/>
      <c r="F16403" s="44"/>
    </row>
    <row r="16404" spans="3:6" x14ac:dyDescent="0.2">
      <c r="C16404"/>
      <c r="E16404" s="46"/>
      <c r="F16404" s="44"/>
    </row>
    <row r="16405" spans="3:6" x14ac:dyDescent="0.2">
      <c r="C16405"/>
      <c r="E16405" s="46"/>
      <c r="F16405" s="44"/>
    </row>
    <row r="16406" spans="3:6" x14ac:dyDescent="0.2">
      <c r="C16406"/>
      <c r="E16406" s="46"/>
      <c r="F16406" s="44"/>
    </row>
    <row r="16407" spans="3:6" x14ac:dyDescent="0.2">
      <c r="C16407"/>
      <c r="E16407" s="46"/>
      <c r="F16407" s="44"/>
    </row>
    <row r="16408" spans="3:6" x14ac:dyDescent="0.2">
      <c r="C16408"/>
      <c r="E16408" s="46"/>
      <c r="F16408" s="44"/>
    </row>
    <row r="16409" spans="3:6" x14ac:dyDescent="0.2">
      <c r="C16409"/>
      <c r="E16409" s="46"/>
      <c r="F16409" s="44"/>
    </row>
    <row r="16410" spans="3:6" x14ac:dyDescent="0.2">
      <c r="C16410"/>
      <c r="E16410" s="46"/>
      <c r="F16410" s="44"/>
    </row>
    <row r="16411" spans="3:6" x14ac:dyDescent="0.2">
      <c r="C16411"/>
      <c r="E16411" s="46"/>
      <c r="F16411" s="44"/>
    </row>
    <row r="16412" spans="3:6" x14ac:dyDescent="0.2">
      <c r="C16412"/>
      <c r="E16412" s="46"/>
      <c r="F16412" s="44"/>
    </row>
    <row r="16413" spans="3:6" x14ac:dyDescent="0.2">
      <c r="C16413"/>
      <c r="E16413" s="46"/>
      <c r="F16413" s="44"/>
    </row>
    <row r="16414" spans="3:6" x14ac:dyDescent="0.2">
      <c r="C16414"/>
      <c r="E16414" s="46"/>
      <c r="F16414" s="44"/>
    </row>
    <row r="16415" spans="3:6" x14ac:dyDescent="0.2">
      <c r="C16415"/>
      <c r="E16415" s="46"/>
      <c r="F16415" s="44"/>
    </row>
    <row r="16416" spans="3:6" x14ac:dyDescent="0.2">
      <c r="C16416"/>
      <c r="E16416" s="46"/>
      <c r="F16416" s="44"/>
    </row>
    <row r="16417" spans="3:6" x14ac:dyDescent="0.2">
      <c r="C16417"/>
      <c r="E16417" s="46"/>
      <c r="F16417" s="44"/>
    </row>
    <row r="16418" spans="3:6" x14ac:dyDescent="0.2">
      <c r="C16418"/>
      <c r="E16418" s="46"/>
      <c r="F16418" s="44"/>
    </row>
    <row r="16419" spans="3:6" x14ac:dyDescent="0.2">
      <c r="C16419"/>
      <c r="E16419" s="46"/>
      <c r="F16419" s="44"/>
    </row>
    <row r="16420" spans="3:6" x14ac:dyDescent="0.2">
      <c r="C16420"/>
      <c r="E16420" s="46"/>
      <c r="F16420" s="44"/>
    </row>
    <row r="16421" spans="3:6" x14ac:dyDescent="0.2">
      <c r="C16421"/>
      <c r="E16421" s="46"/>
      <c r="F16421" s="44"/>
    </row>
    <row r="16422" spans="3:6" x14ac:dyDescent="0.2">
      <c r="C16422"/>
      <c r="E16422" s="46"/>
      <c r="F16422" s="44"/>
    </row>
    <row r="16423" spans="3:6" x14ac:dyDescent="0.2">
      <c r="C16423"/>
      <c r="E16423" s="46"/>
      <c r="F16423" s="44"/>
    </row>
    <row r="16424" spans="3:6" x14ac:dyDescent="0.2">
      <c r="C16424"/>
      <c r="E16424" s="46"/>
      <c r="F16424" s="44"/>
    </row>
    <row r="16425" spans="3:6" x14ac:dyDescent="0.2">
      <c r="C16425"/>
      <c r="E16425" s="46"/>
      <c r="F16425" s="44"/>
    </row>
    <row r="16426" spans="3:6" x14ac:dyDescent="0.2">
      <c r="C16426"/>
      <c r="E16426" s="46"/>
      <c r="F16426" s="44"/>
    </row>
    <row r="16427" spans="3:6" x14ac:dyDescent="0.2">
      <c r="C16427"/>
      <c r="E16427" s="46"/>
      <c r="F16427" s="44"/>
    </row>
    <row r="16428" spans="3:6" x14ac:dyDescent="0.2">
      <c r="C16428"/>
      <c r="E16428" s="46"/>
      <c r="F16428" s="44"/>
    </row>
    <row r="16429" spans="3:6" x14ac:dyDescent="0.2">
      <c r="C16429"/>
      <c r="E16429" s="46"/>
      <c r="F16429" s="44"/>
    </row>
    <row r="16430" spans="3:6" x14ac:dyDescent="0.2">
      <c r="C16430"/>
      <c r="E16430" s="46"/>
      <c r="F16430" s="44"/>
    </row>
    <row r="16431" spans="3:6" x14ac:dyDescent="0.2">
      <c r="C16431"/>
      <c r="E16431" s="46"/>
      <c r="F16431" s="44"/>
    </row>
    <row r="16432" spans="3:6" x14ac:dyDescent="0.2">
      <c r="C16432"/>
      <c r="E16432" s="46"/>
      <c r="F16432" s="44"/>
    </row>
    <row r="16433" spans="3:6" x14ac:dyDescent="0.2">
      <c r="C16433"/>
      <c r="E16433" s="46"/>
      <c r="F16433" s="44"/>
    </row>
    <row r="16434" spans="3:6" x14ac:dyDescent="0.2">
      <c r="C16434"/>
      <c r="E16434" s="46"/>
      <c r="F16434" s="44"/>
    </row>
    <row r="16435" spans="3:6" x14ac:dyDescent="0.2">
      <c r="C16435"/>
      <c r="E16435" s="46"/>
      <c r="F16435" s="44"/>
    </row>
    <row r="16436" spans="3:6" x14ac:dyDescent="0.2">
      <c r="C16436"/>
      <c r="E16436" s="46"/>
      <c r="F16436" s="44"/>
    </row>
    <row r="16437" spans="3:6" x14ac:dyDescent="0.2">
      <c r="C16437"/>
      <c r="E16437" s="46"/>
      <c r="F16437" s="44"/>
    </row>
    <row r="16438" spans="3:6" x14ac:dyDescent="0.2">
      <c r="C16438"/>
      <c r="E16438" s="46"/>
      <c r="F16438" s="44"/>
    </row>
    <row r="16439" spans="3:6" x14ac:dyDescent="0.2">
      <c r="C16439"/>
      <c r="E16439" s="46"/>
      <c r="F16439" s="44"/>
    </row>
    <row r="16440" spans="3:6" x14ac:dyDescent="0.2">
      <c r="C16440"/>
      <c r="E16440" s="46"/>
      <c r="F16440" s="44"/>
    </row>
    <row r="16441" spans="3:6" x14ac:dyDescent="0.2">
      <c r="C16441"/>
      <c r="E16441" s="46"/>
      <c r="F16441" s="44"/>
    </row>
    <row r="16442" spans="3:6" x14ac:dyDescent="0.2">
      <c r="C16442"/>
      <c r="E16442" s="46"/>
      <c r="F16442" s="44"/>
    </row>
    <row r="16443" spans="3:6" x14ac:dyDescent="0.2">
      <c r="C16443"/>
      <c r="E16443" s="46"/>
      <c r="F16443" s="44"/>
    </row>
    <row r="16444" spans="3:6" x14ac:dyDescent="0.2">
      <c r="C16444"/>
      <c r="E16444" s="46"/>
      <c r="F16444" s="44"/>
    </row>
    <row r="16445" spans="3:6" x14ac:dyDescent="0.2">
      <c r="C16445"/>
      <c r="E16445" s="46"/>
      <c r="F16445" s="44"/>
    </row>
    <row r="16446" spans="3:6" x14ac:dyDescent="0.2">
      <c r="C16446"/>
      <c r="E16446" s="46"/>
      <c r="F16446" s="44"/>
    </row>
    <row r="16447" spans="3:6" x14ac:dyDescent="0.2">
      <c r="C16447"/>
      <c r="E16447" s="46"/>
      <c r="F16447" s="44"/>
    </row>
    <row r="16448" spans="3:6" x14ac:dyDescent="0.2">
      <c r="C16448"/>
      <c r="E16448" s="46"/>
      <c r="F16448" s="44"/>
    </row>
    <row r="16449" spans="3:6" x14ac:dyDescent="0.2">
      <c r="C16449"/>
      <c r="E16449" s="46"/>
      <c r="F16449" s="44"/>
    </row>
    <row r="16450" spans="3:6" x14ac:dyDescent="0.2">
      <c r="C16450"/>
      <c r="E16450" s="46"/>
      <c r="F16450" s="44"/>
    </row>
    <row r="16451" spans="3:6" x14ac:dyDescent="0.2">
      <c r="C16451"/>
      <c r="E16451" s="46"/>
      <c r="F16451" s="44"/>
    </row>
    <row r="16452" spans="3:6" x14ac:dyDescent="0.2">
      <c r="C16452"/>
      <c r="E16452" s="46"/>
      <c r="F16452" s="44"/>
    </row>
    <row r="16453" spans="3:6" x14ac:dyDescent="0.2">
      <c r="C16453"/>
      <c r="E16453" s="46"/>
      <c r="F16453" s="44"/>
    </row>
    <row r="16454" spans="3:6" x14ac:dyDescent="0.2">
      <c r="C16454"/>
      <c r="E16454" s="46"/>
      <c r="F16454" s="44"/>
    </row>
    <row r="16455" spans="3:6" x14ac:dyDescent="0.2">
      <c r="C16455"/>
      <c r="E16455" s="46"/>
      <c r="F16455" s="44"/>
    </row>
    <row r="16456" spans="3:6" x14ac:dyDescent="0.2">
      <c r="C16456"/>
      <c r="E16456" s="46"/>
      <c r="F16456" s="44"/>
    </row>
    <row r="16457" spans="3:6" x14ac:dyDescent="0.2">
      <c r="C16457"/>
      <c r="E16457" s="46"/>
      <c r="F16457" s="44"/>
    </row>
    <row r="16458" spans="3:6" x14ac:dyDescent="0.2">
      <c r="C16458"/>
      <c r="E16458" s="46"/>
      <c r="F16458" s="44"/>
    </row>
    <row r="16459" spans="3:6" x14ac:dyDescent="0.2">
      <c r="C16459"/>
      <c r="E16459" s="46"/>
      <c r="F16459" s="44"/>
    </row>
    <row r="16460" spans="3:6" x14ac:dyDescent="0.2">
      <c r="C16460"/>
      <c r="E16460" s="46"/>
      <c r="F16460" s="44"/>
    </row>
    <row r="16461" spans="3:6" x14ac:dyDescent="0.2">
      <c r="C16461"/>
      <c r="E16461" s="46"/>
      <c r="F16461" s="44"/>
    </row>
    <row r="16462" spans="3:6" x14ac:dyDescent="0.2">
      <c r="C16462"/>
      <c r="E16462" s="46"/>
      <c r="F16462" s="44"/>
    </row>
    <row r="16463" spans="3:6" x14ac:dyDescent="0.2">
      <c r="C16463"/>
      <c r="E16463" s="46"/>
      <c r="F16463" s="44"/>
    </row>
    <row r="16464" spans="3:6" x14ac:dyDescent="0.2">
      <c r="C16464"/>
      <c r="E16464" s="46"/>
      <c r="F16464" s="44"/>
    </row>
    <row r="16465" spans="3:6" x14ac:dyDescent="0.2">
      <c r="C16465"/>
      <c r="E16465" s="46"/>
      <c r="F16465" s="44"/>
    </row>
    <row r="16466" spans="3:6" x14ac:dyDescent="0.2">
      <c r="C16466"/>
      <c r="E16466" s="46"/>
      <c r="F16466" s="44"/>
    </row>
    <row r="16467" spans="3:6" x14ac:dyDescent="0.2">
      <c r="C16467"/>
      <c r="E16467" s="46"/>
      <c r="F16467" s="44"/>
    </row>
    <row r="16468" spans="3:6" x14ac:dyDescent="0.2">
      <c r="C16468"/>
      <c r="E16468" s="46"/>
      <c r="F16468" s="44"/>
    </row>
    <row r="16469" spans="3:6" x14ac:dyDescent="0.2">
      <c r="C16469"/>
      <c r="E16469" s="46"/>
      <c r="F16469" s="44"/>
    </row>
    <row r="16470" spans="3:6" x14ac:dyDescent="0.2">
      <c r="C16470"/>
      <c r="E16470" s="46"/>
      <c r="F16470" s="44"/>
    </row>
    <row r="16471" spans="3:6" x14ac:dyDescent="0.2">
      <c r="C16471"/>
      <c r="E16471" s="46"/>
      <c r="F16471" s="44"/>
    </row>
    <row r="16472" spans="3:6" x14ac:dyDescent="0.2">
      <c r="C16472"/>
      <c r="E16472" s="46"/>
      <c r="F16472" s="44"/>
    </row>
    <row r="16473" spans="3:6" x14ac:dyDescent="0.2">
      <c r="C16473"/>
      <c r="E16473" s="46"/>
      <c r="F16473" s="44"/>
    </row>
    <row r="16474" spans="3:6" x14ac:dyDescent="0.2">
      <c r="C16474"/>
      <c r="E16474" s="46"/>
      <c r="F16474" s="44"/>
    </row>
    <row r="16475" spans="3:6" x14ac:dyDescent="0.2">
      <c r="C16475"/>
      <c r="E16475" s="46"/>
      <c r="F16475" s="44"/>
    </row>
    <row r="16476" spans="3:6" x14ac:dyDescent="0.2">
      <c r="C16476"/>
      <c r="E16476" s="46"/>
      <c r="F16476" s="44"/>
    </row>
    <row r="16477" spans="3:6" x14ac:dyDescent="0.2">
      <c r="C16477"/>
      <c r="E16477" s="46"/>
      <c r="F16477" s="44"/>
    </row>
    <row r="16478" spans="3:6" x14ac:dyDescent="0.2">
      <c r="C16478"/>
      <c r="E16478" s="46"/>
      <c r="F16478" s="44"/>
    </row>
    <row r="16479" spans="3:6" x14ac:dyDescent="0.2">
      <c r="C16479"/>
      <c r="E16479" s="46"/>
      <c r="F16479" s="44"/>
    </row>
    <row r="16480" spans="3:6" x14ac:dyDescent="0.2">
      <c r="C16480"/>
      <c r="E16480" s="46"/>
      <c r="F16480" s="44"/>
    </row>
    <row r="16481" spans="3:6" x14ac:dyDescent="0.2">
      <c r="C16481"/>
      <c r="E16481" s="46"/>
      <c r="F16481" s="44"/>
    </row>
    <row r="16482" spans="3:6" x14ac:dyDescent="0.2">
      <c r="C16482"/>
      <c r="E16482" s="46"/>
      <c r="F16482" s="44"/>
    </row>
    <row r="16483" spans="3:6" x14ac:dyDescent="0.2">
      <c r="C16483"/>
      <c r="E16483" s="46"/>
      <c r="F16483" s="44"/>
    </row>
    <row r="16484" spans="3:6" x14ac:dyDescent="0.2">
      <c r="C16484"/>
      <c r="E16484" s="46"/>
      <c r="F16484" s="44"/>
    </row>
    <row r="16485" spans="3:6" x14ac:dyDescent="0.2">
      <c r="C16485"/>
      <c r="E16485" s="46"/>
      <c r="F16485" s="44"/>
    </row>
    <row r="16486" spans="3:6" x14ac:dyDescent="0.2">
      <c r="C16486"/>
      <c r="E16486" s="46"/>
      <c r="F16486" s="44"/>
    </row>
    <row r="16487" spans="3:6" x14ac:dyDescent="0.2">
      <c r="C16487"/>
      <c r="E16487" s="46"/>
      <c r="F16487" s="44"/>
    </row>
    <row r="16488" spans="3:6" x14ac:dyDescent="0.2">
      <c r="C16488"/>
      <c r="E16488" s="46"/>
      <c r="F16488" s="44"/>
    </row>
    <row r="16489" spans="3:6" x14ac:dyDescent="0.2">
      <c r="C16489"/>
      <c r="E16489" s="46"/>
      <c r="F16489" s="44"/>
    </row>
    <row r="16490" spans="3:6" x14ac:dyDescent="0.2">
      <c r="C16490"/>
      <c r="E16490" s="46"/>
      <c r="F16490" s="44"/>
    </row>
    <row r="16491" spans="3:6" x14ac:dyDescent="0.2">
      <c r="C16491"/>
      <c r="E16491" s="46"/>
      <c r="F16491" s="44"/>
    </row>
    <row r="16492" spans="3:6" x14ac:dyDescent="0.2">
      <c r="C16492"/>
      <c r="E16492" s="46"/>
      <c r="F16492" s="44"/>
    </row>
    <row r="16493" spans="3:6" x14ac:dyDescent="0.2">
      <c r="C16493"/>
      <c r="E16493" s="46"/>
      <c r="F16493" s="44"/>
    </row>
    <row r="16494" spans="3:6" x14ac:dyDescent="0.2">
      <c r="C16494"/>
      <c r="E16494" s="46"/>
      <c r="F16494" s="44"/>
    </row>
    <row r="16495" spans="3:6" x14ac:dyDescent="0.2">
      <c r="C16495"/>
      <c r="E16495" s="46"/>
      <c r="F16495" s="44"/>
    </row>
    <row r="16496" spans="3:6" x14ac:dyDescent="0.2">
      <c r="C16496"/>
      <c r="E16496" s="46"/>
      <c r="F16496" s="44"/>
    </row>
    <row r="16497" spans="3:6" x14ac:dyDescent="0.2">
      <c r="C16497"/>
      <c r="E16497" s="46"/>
      <c r="F16497" s="44"/>
    </row>
    <row r="16498" spans="3:6" x14ac:dyDescent="0.2">
      <c r="C16498"/>
      <c r="E16498" s="46"/>
      <c r="F16498" s="44"/>
    </row>
    <row r="16499" spans="3:6" x14ac:dyDescent="0.2">
      <c r="C16499"/>
      <c r="E16499" s="46"/>
      <c r="F16499" s="44"/>
    </row>
    <row r="16500" spans="3:6" x14ac:dyDescent="0.2">
      <c r="C16500"/>
      <c r="E16500" s="46"/>
      <c r="F16500" s="44"/>
    </row>
    <row r="16501" spans="3:6" x14ac:dyDescent="0.2">
      <c r="C16501"/>
      <c r="E16501" s="46"/>
      <c r="F16501" s="44"/>
    </row>
    <row r="16502" spans="3:6" x14ac:dyDescent="0.2">
      <c r="C16502"/>
      <c r="E16502" s="46"/>
      <c r="F16502" s="44"/>
    </row>
    <row r="16503" spans="3:6" x14ac:dyDescent="0.2">
      <c r="C16503"/>
      <c r="E16503" s="46"/>
      <c r="F16503" s="44"/>
    </row>
    <row r="16504" spans="3:6" x14ac:dyDescent="0.2">
      <c r="C16504"/>
      <c r="E16504" s="46"/>
      <c r="F16504" s="44"/>
    </row>
    <row r="16505" spans="3:6" x14ac:dyDescent="0.2">
      <c r="C16505"/>
      <c r="E16505" s="46"/>
      <c r="F16505" s="44"/>
    </row>
    <row r="16506" spans="3:6" x14ac:dyDescent="0.2">
      <c r="C16506"/>
      <c r="E16506" s="46"/>
      <c r="F16506" s="44"/>
    </row>
    <row r="16507" spans="3:6" x14ac:dyDescent="0.2">
      <c r="C16507"/>
      <c r="E16507" s="46"/>
      <c r="F16507" s="44"/>
    </row>
    <row r="16508" spans="3:6" x14ac:dyDescent="0.2">
      <c r="C16508"/>
      <c r="E16508" s="46"/>
      <c r="F16508" s="44"/>
    </row>
    <row r="16509" spans="3:6" x14ac:dyDescent="0.2">
      <c r="C16509"/>
      <c r="E16509" s="46"/>
      <c r="F16509" s="44"/>
    </row>
    <row r="16510" spans="3:6" x14ac:dyDescent="0.2">
      <c r="C16510"/>
      <c r="E16510" s="46"/>
      <c r="F16510" s="44"/>
    </row>
    <row r="16511" spans="3:6" x14ac:dyDescent="0.2">
      <c r="C16511"/>
      <c r="E16511" s="46"/>
      <c r="F16511" s="44"/>
    </row>
    <row r="16512" spans="3:6" x14ac:dyDescent="0.2">
      <c r="C16512"/>
      <c r="E16512" s="46"/>
      <c r="F16512" s="44"/>
    </row>
    <row r="16513" spans="3:6" x14ac:dyDescent="0.2">
      <c r="C16513"/>
      <c r="E16513" s="46"/>
      <c r="F16513" s="44"/>
    </row>
    <row r="16514" spans="3:6" x14ac:dyDescent="0.2">
      <c r="C16514"/>
      <c r="E16514" s="46"/>
      <c r="F16514" s="44"/>
    </row>
    <row r="16515" spans="3:6" x14ac:dyDescent="0.2">
      <c r="C16515"/>
      <c r="E16515" s="46"/>
      <c r="F16515" s="44"/>
    </row>
    <row r="16516" spans="3:6" x14ac:dyDescent="0.2">
      <c r="C16516"/>
      <c r="E16516" s="46"/>
      <c r="F16516" s="44"/>
    </row>
    <row r="16517" spans="3:6" x14ac:dyDescent="0.2">
      <c r="C16517"/>
      <c r="E16517" s="46"/>
      <c r="F16517" s="44"/>
    </row>
    <row r="16518" spans="3:6" x14ac:dyDescent="0.2">
      <c r="C16518"/>
      <c r="E16518" s="46"/>
      <c r="F16518" s="44"/>
    </row>
    <row r="16519" spans="3:6" x14ac:dyDescent="0.2">
      <c r="C16519"/>
      <c r="E16519" s="46"/>
      <c r="F16519" s="44"/>
    </row>
    <row r="16520" spans="3:6" x14ac:dyDescent="0.2">
      <c r="C16520"/>
      <c r="E16520" s="46"/>
      <c r="F16520" s="44"/>
    </row>
    <row r="16521" spans="3:6" x14ac:dyDescent="0.2">
      <c r="C16521"/>
      <c r="E16521" s="46"/>
      <c r="F16521" s="44"/>
    </row>
    <row r="16522" spans="3:6" x14ac:dyDescent="0.2">
      <c r="C16522"/>
      <c r="E16522" s="46"/>
      <c r="F16522" s="44"/>
    </row>
    <row r="16523" spans="3:6" x14ac:dyDescent="0.2">
      <c r="C16523"/>
      <c r="E16523" s="46"/>
      <c r="F16523" s="44"/>
    </row>
    <row r="16524" spans="3:6" x14ac:dyDescent="0.2">
      <c r="C16524"/>
      <c r="E16524" s="46"/>
      <c r="F16524" s="44"/>
    </row>
    <row r="16525" spans="3:6" x14ac:dyDescent="0.2">
      <c r="C16525"/>
      <c r="E16525" s="46"/>
      <c r="F16525" s="44"/>
    </row>
    <row r="16526" spans="3:6" x14ac:dyDescent="0.2">
      <c r="C16526"/>
      <c r="E16526" s="46"/>
      <c r="F16526" s="44"/>
    </row>
    <row r="16527" spans="3:6" x14ac:dyDescent="0.2">
      <c r="C16527"/>
      <c r="E16527" s="46"/>
      <c r="F16527" s="44"/>
    </row>
    <row r="16528" spans="3:6" x14ac:dyDescent="0.2">
      <c r="C16528"/>
      <c r="E16528" s="46"/>
      <c r="F16528" s="44"/>
    </row>
    <row r="16529" spans="3:6" x14ac:dyDescent="0.2">
      <c r="C16529"/>
      <c r="E16529" s="46"/>
      <c r="F16529" s="44"/>
    </row>
    <row r="16530" spans="3:6" x14ac:dyDescent="0.2">
      <c r="C16530"/>
      <c r="E16530" s="46"/>
      <c r="F16530" s="44"/>
    </row>
    <row r="16531" spans="3:6" x14ac:dyDescent="0.2">
      <c r="C16531"/>
      <c r="E16531" s="46"/>
      <c r="F16531" s="44"/>
    </row>
    <row r="16532" spans="3:6" x14ac:dyDescent="0.2">
      <c r="C16532"/>
      <c r="E16532" s="46"/>
      <c r="F16532" s="44"/>
    </row>
    <row r="16533" spans="3:6" x14ac:dyDescent="0.2">
      <c r="C16533"/>
      <c r="E16533" s="46"/>
      <c r="F16533" s="44"/>
    </row>
    <row r="16534" spans="3:6" x14ac:dyDescent="0.2">
      <c r="C16534"/>
      <c r="E16534" s="46"/>
      <c r="F16534" s="44"/>
    </row>
    <row r="16535" spans="3:6" x14ac:dyDescent="0.2">
      <c r="C16535"/>
      <c r="E16535" s="46"/>
      <c r="F16535" s="44"/>
    </row>
    <row r="16536" spans="3:6" x14ac:dyDescent="0.2">
      <c r="C16536"/>
      <c r="E16536" s="46"/>
      <c r="F16536" s="44"/>
    </row>
    <row r="16537" spans="3:6" x14ac:dyDescent="0.2">
      <c r="C16537"/>
      <c r="E16537" s="46"/>
      <c r="F16537" s="44"/>
    </row>
    <row r="16538" spans="3:6" x14ac:dyDescent="0.2">
      <c r="C16538"/>
      <c r="E16538" s="46"/>
      <c r="F16538" s="44"/>
    </row>
    <row r="16539" spans="3:6" x14ac:dyDescent="0.2">
      <c r="C16539"/>
      <c r="E16539" s="46"/>
      <c r="F16539" s="44"/>
    </row>
    <row r="16540" spans="3:6" x14ac:dyDescent="0.2">
      <c r="C16540"/>
      <c r="E16540" s="46"/>
      <c r="F16540" s="44"/>
    </row>
    <row r="16541" spans="3:6" x14ac:dyDescent="0.2">
      <c r="C16541"/>
      <c r="E16541" s="46"/>
      <c r="F16541" s="44"/>
    </row>
    <row r="16542" spans="3:6" x14ac:dyDescent="0.2">
      <c r="C16542"/>
      <c r="E16542" s="46"/>
      <c r="F16542" s="44"/>
    </row>
    <row r="16543" spans="3:6" x14ac:dyDescent="0.2">
      <c r="C16543"/>
      <c r="E16543" s="46"/>
      <c r="F16543" s="44"/>
    </row>
    <row r="16544" spans="3:6" x14ac:dyDescent="0.2">
      <c r="C16544"/>
      <c r="E16544" s="46"/>
      <c r="F16544" s="44"/>
    </row>
    <row r="16545" spans="3:6" x14ac:dyDescent="0.2">
      <c r="C16545"/>
      <c r="E16545" s="46"/>
      <c r="F16545" s="44"/>
    </row>
    <row r="16546" spans="3:6" x14ac:dyDescent="0.2">
      <c r="C16546"/>
      <c r="E16546" s="46"/>
      <c r="F16546" s="44"/>
    </row>
    <row r="16547" spans="3:6" x14ac:dyDescent="0.2">
      <c r="C16547"/>
      <c r="E16547" s="46"/>
      <c r="F16547" s="44"/>
    </row>
    <row r="16548" spans="3:6" x14ac:dyDescent="0.2">
      <c r="C16548"/>
      <c r="E16548" s="46"/>
      <c r="F16548" s="44"/>
    </row>
    <row r="16549" spans="3:6" x14ac:dyDescent="0.2">
      <c r="C16549"/>
      <c r="E16549" s="46"/>
      <c r="F16549" s="44"/>
    </row>
    <row r="16550" spans="3:6" x14ac:dyDescent="0.2">
      <c r="C16550"/>
      <c r="E16550" s="46"/>
      <c r="F16550" s="44"/>
    </row>
    <row r="16551" spans="3:6" x14ac:dyDescent="0.2">
      <c r="C16551"/>
      <c r="E16551" s="46"/>
      <c r="F16551" s="44"/>
    </row>
    <row r="16552" spans="3:6" x14ac:dyDescent="0.2">
      <c r="C16552"/>
      <c r="E16552" s="46"/>
      <c r="F16552" s="44"/>
    </row>
    <row r="16553" spans="3:6" x14ac:dyDescent="0.2">
      <c r="C16553"/>
      <c r="E16553" s="46"/>
      <c r="F16553" s="44"/>
    </row>
    <row r="16554" spans="3:6" x14ac:dyDescent="0.2">
      <c r="C16554"/>
      <c r="E16554" s="46"/>
      <c r="F16554" s="44"/>
    </row>
    <row r="16555" spans="3:6" x14ac:dyDescent="0.2">
      <c r="C16555"/>
      <c r="E16555" s="46"/>
      <c r="F16555" s="44"/>
    </row>
    <row r="16556" spans="3:6" x14ac:dyDescent="0.2">
      <c r="C16556"/>
      <c r="E16556" s="46"/>
      <c r="F16556" s="44"/>
    </row>
    <row r="16557" spans="3:6" x14ac:dyDescent="0.2">
      <c r="C16557"/>
      <c r="E16557" s="46"/>
      <c r="F16557" s="44"/>
    </row>
    <row r="16558" spans="3:6" x14ac:dyDescent="0.2">
      <c r="C16558"/>
      <c r="E16558" s="46"/>
      <c r="F16558" s="44"/>
    </row>
    <row r="16559" spans="3:6" x14ac:dyDescent="0.2">
      <c r="C16559"/>
      <c r="E16559" s="46"/>
      <c r="F16559" s="44"/>
    </row>
    <row r="16560" spans="3:6" x14ac:dyDescent="0.2">
      <c r="C16560"/>
      <c r="E16560" s="46"/>
      <c r="F16560" s="44"/>
    </row>
    <row r="16561" spans="3:6" x14ac:dyDescent="0.2">
      <c r="C16561"/>
      <c r="E16561" s="46"/>
      <c r="F16561" s="44"/>
    </row>
    <row r="16562" spans="3:6" x14ac:dyDescent="0.2">
      <c r="C16562"/>
      <c r="E16562" s="46"/>
      <c r="F16562" s="44"/>
    </row>
    <row r="16563" spans="3:6" x14ac:dyDescent="0.2">
      <c r="C16563"/>
      <c r="E16563" s="46"/>
      <c r="F16563" s="44"/>
    </row>
    <row r="16564" spans="3:6" x14ac:dyDescent="0.2">
      <c r="C16564"/>
      <c r="E16564" s="46"/>
      <c r="F16564" s="44"/>
    </row>
    <row r="16565" spans="3:6" x14ac:dyDescent="0.2">
      <c r="C16565"/>
      <c r="E16565" s="46"/>
      <c r="F16565" s="44"/>
    </row>
    <row r="16566" spans="3:6" x14ac:dyDescent="0.2">
      <c r="C16566"/>
      <c r="E16566" s="46"/>
      <c r="F16566" s="44"/>
    </row>
    <row r="16567" spans="3:6" x14ac:dyDescent="0.2">
      <c r="C16567"/>
      <c r="E16567" s="46"/>
      <c r="F16567" s="44"/>
    </row>
    <row r="16568" spans="3:6" x14ac:dyDescent="0.2">
      <c r="C16568"/>
      <c r="E16568" s="46"/>
      <c r="F16568" s="44"/>
    </row>
    <row r="16569" spans="3:6" x14ac:dyDescent="0.2">
      <c r="C16569"/>
      <c r="E16569" s="46"/>
      <c r="F16569" s="44"/>
    </row>
    <row r="16570" spans="3:6" x14ac:dyDescent="0.2">
      <c r="C16570"/>
      <c r="E16570" s="46"/>
      <c r="F16570" s="44"/>
    </row>
    <row r="16571" spans="3:6" x14ac:dyDescent="0.2">
      <c r="C16571"/>
      <c r="E16571" s="46"/>
      <c r="F16571" s="44"/>
    </row>
    <row r="16572" spans="3:6" x14ac:dyDescent="0.2">
      <c r="C16572"/>
      <c r="E16572" s="46"/>
      <c r="F16572" s="44"/>
    </row>
    <row r="16573" spans="3:6" x14ac:dyDescent="0.2">
      <c r="C16573"/>
      <c r="E16573" s="46"/>
      <c r="F16573" s="44"/>
    </row>
    <row r="16574" spans="3:6" x14ac:dyDescent="0.2">
      <c r="C16574"/>
      <c r="E16574" s="46"/>
      <c r="F16574" s="44"/>
    </row>
    <row r="16575" spans="3:6" x14ac:dyDescent="0.2">
      <c r="C16575"/>
      <c r="E16575" s="46"/>
      <c r="F16575" s="44"/>
    </row>
    <row r="16576" spans="3:6" x14ac:dyDescent="0.2">
      <c r="C16576"/>
      <c r="E16576" s="46"/>
      <c r="F16576" s="44"/>
    </row>
    <row r="16577" spans="3:6" x14ac:dyDescent="0.2">
      <c r="C16577"/>
      <c r="E16577" s="46"/>
      <c r="F16577" s="44"/>
    </row>
    <row r="16578" spans="3:6" x14ac:dyDescent="0.2">
      <c r="C16578"/>
      <c r="E16578" s="46"/>
      <c r="F16578" s="44"/>
    </row>
    <row r="16579" spans="3:6" x14ac:dyDescent="0.2">
      <c r="C16579"/>
      <c r="E16579" s="46"/>
      <c r="F16579" s="44"/>
    </row>
    <row r="16580" spans="3:6" x14ac:dyDescent="0.2">
      <c r="C16580"/>
      <c r="E16580" s="46"/>
      <c r="F16580" s="44"/>
    </row>
    <row r="16581" spans="3:6" x14ac:dyDescent="0.2">
      <c r="C16581"/>
      <c r="E16581" s="46"/>
      <c r="F16581" s="44"/>
    </row>
    <row r="16582" spans="3:6" x14ac:dyDescent="0.2">
      <c r="C16582"/>
      <c r="E16582" s="46"/>
      <c r="F16582" s="44"/>
    </row>
    <row r="16583" spans="3:6" x14ac:dyDescent="0.2">
      <c r="C16583"/>
      <c r="E16583" s="46"/>
      <c r="F16583" s="44"/>
    </row>
    <row r="16584" spans="3:6" x14ac:dyDescent="0.2">
      <c r="C16584"/>
      <c r="E16584" s="46"/>
      <c r="F16584" s="44"/>
    </row>
    <row r="16585" spans="3:6" x14ac:dyDescent="0.2">
      <c r="C16585"/>
      <c r="E16585" s="46"/>
      <c r="F16585" s="44"/>
    </row>
    <row r="16586" spans="3:6" x14ac:dyDescent="0.2">
      <c r="C16586"/>
      <c r="E16586" s="46"/>
      <c r="F16586" s="44"/>
    </row>
    <row r="16587" spans="3:6" x14ac:dyDescent="0.2">
      <c r="C16587"/>
      <c r="E16587" s="46"/>
      <c r="F16587" s="44"/>
    </row>
    <row r="16588" spans="3:6" x14ac:dyDescent="0.2">
      <c r="C16588"/>
      <c r="E16588" s="46"/>
      <c r="F16588" s="44"/>
    </row>
    <row r="16589" spans="3:6" x14ac:dyDescent="0.2">
      <c r="C16589"/>
      <c r="E16589" s="46"/>
      <c r="F16589" s="44"/>
    </row>
    <row r="16590" spans="3:6" x14ac:dyDescent="0.2">
      <c r="C16590"/>
      <c r="E16590" s="46"/>
      <c r="F16590" s="44"/>
    </row>
    <row r="16591" spans="3:6" x14ac:dyDescent="0.2">
      <c r="C16591"/>
      <c r="E16591" s="46"/>
      <c r="F16591" s="44"/>
    </row>
    <row r="16592" spans="3:6" x14ac:dyDescent="0.2">
      <c r="C16592"/>
      <c r="E16592" s="46"/>
      <c r="F16592" s="44"/>
    </row>
    <row r="16593" spans="3:6" x14ac:dyDescent="0.2">
      <c r="C16593"/>
      <c r="E16593" s="46"/>
      <c r="F16593" s="44"/>
    </row>
    <row r="16594" spans="3:6" x14ac:dyDescent="0.2">
      <c r="C16594"/>
      <c r="E16594" s="46"/>
      <c r="F16594" s="44"/>
    </row>
    <row r="16595" spans="3:6" x14ac:dyDescent="0.2">
      <c r="C16595"/>
      <c r="E16595" s="46"/>
      <c r="F16595" s="44"/>
    </row>
    <row r="16596" spans="3:6" x14ac:dyDescent="0.2">
      <c r="C16596"/>
      <c r="E16596" s="46"/>
      <c r="F16596" s="44"/>
    </row>
    <row r="16597" spans="3:6" x14ac:dyDescent="0.2">
      <c r="C16597"/>
      <c r="E16597" s="46"/>
      <c r="F16597" s="44"/>
    </row>
    <row r="16598" spans="3:6" x14ac:dyDescent="0.2">
      <c r="C16598"/>
      <c r="E16598" s="46"/>
      <c r="F16598" s="44"/>
    </row>
    <row r="16599" spans="3:6" x14ac:dyDescent="0.2">
      <c r="C16599"/>
      <c r="E16599" s="46"/>
      <c r="F16599" s="44"/>
    </row>
    <row r="16600" spans="3:6" x14ac:dyDescent="0.2">
      <c r="C16600"/>
      <c r="E16600" s="46"/>
      <c r="F16600" s="44"/>
    </row>
    <row r="16601" spans="3:6" x14ac:dyDescent="0.2">
      <c r="C16601"/>
      <c r="E16601" s="46"/>
      <c r="F16601" s="44"/>
    </row>
    <row r="16602" spans="3:6" x14ac:dyDescent="0.2">
      <c r="C16602"/>
      <c r="E16602" s="46"/>
      <c r="F16602" s="44"/>
    </row>
    <row r="16603" spans="3:6" x14ac:dyDescent="0.2">
      <c r="C16603"/>
      <c r="E16603" s="46"/>
      <c r="F16603" s="44"/>
    </row>
    <row r="16604" spans="3:6" x14ac:dyDescent="0.2">
      <c r="C16604"/>
      <c r="E16604" s="46"/>
      <c r="F16604" s="44"/>
    </row>
    <row r="16605" spans="3:6" x14ac:dyDescent="0.2">
      <c r="C16605"/>
      <c r="E16605" s="46"/>
      <c r="F16605" s="44"/>
    </row>
    <row r="16606" spans="3:6" x14ac:dyDescent="0.2">
      <c r="C16606"/>
      <c r="E16606" s="46"/>
      <c r="F16606" s="44"/>
    </row>
    <row r="16607" spans="3:6" x14ac:dyDescent="0.2">
      <c r="C16607"/>
      <c r="E16607" s="46"/>
      <c r="F16607" s="44"/>
    </row>
    <row r="16608" spans="3:6" x14ac:dyDescent="0.2">
      <c r="C16608"/>
      <c r="E16608" s="46"/>
      <c r="F16608" s="44"/>
    </row>
    <row r="16609" spans="3:6" x14ac:dyDescent="0.2">
      <c r="C16609"/>
      <c r="E16609" s="46"/>
      <c r="F16609" s="44"/>
    </row>
    <row r="16610" spans="3:6" x14ac:dyDescent="0.2">
      <c r="C16610"/>
      <c r="E16610" s="46"/>
      <c r="F16610" s="44"/>
    </row>
    <row r="16611" spans="3:6" x14ac:dyDescent="0.2">
      <c r="C16611"/>
      <c r="E16611" s="46"/>
      <c r="F16611" s="44"/>
    </row>
    <row r="16612" spans="3:6" x14ac:dyDescent="0.2">
      <c r="C16612"/>
      <c r="E16612" s="46"/>
      <c r="F16612" s="44"/>
    </row>
    <row r="16613" spans="3:6" x14ac:dyDescent="0.2">
      <c r="C16613"/>
      <c r="E16613" s="46"/>
      <c r="F16613" s="44"/>
    </row>
    <row r="16614" spans="3:6" x14ac:dyDescent="0.2">
      <c r="C16614"/>
      <c r="E16614" s="46"/>
      <c r="F16614" s="44"/>
    </row>
    <row r="16615" spans="3:6" x14ac:dyDescent="0.2">
      <c r="C16615"/>
      <c r="E16615" s="46"/>
      <c r="F16615" s="44"/>
    </row>
    <row r="16616" spans="3:6" x14ac:dyDescent="0.2">
      <c r="C16616"/>
      <c r="E16616" s="46"/>
      <c r="F16616" s="44"/>
    </row>
    <row r="16617" spans="3:6" x14ac:dyDescent="0.2">
      <c r="C16617"/>
      <c r="E16617" s="46"/>
      <c r="F16617" s="44"/>
    </row>
    <row r="16618" spans="3:6" x14ac:dyDescent="0.2">
      <c r="C16618"/>
      <c r="E16618" s="46"/>
      <c r="F16618" s="44"/>
    </row>
    <row r="16619" spans="3:6" x14ac:dyDescent="0.2">
      <c r="C16619"/>
      <c r="E16619" s="46"/>
      <c r="F16619" s="44"/>
    </row>
    <row r="16620" spans="3:6" x14ac:dyDescent="0.2">
      <c r="C16620"/>
      <c r="E16620" s="46"/>
      <c r="F16620" s="44"/>
    </row>
    <row r="16621" spans="3:6" x14ac:dyDescent="0.2">
      <c r="C16621"/>
      <c r="E16621" s="46"/>
      <c r="F16621" s="44"/>
    </row>
    <row r="16622" spans="3:6" x14ac:dyDescent="0.2">
      <c r="C16622"/>
      <c r="E16622" s="46"/>
      <c r="F16622" s="44"/>
    </row>
    <row r="16623" spans="3:6" x14ac:dyDescent="0.2">
      <c r="C16623"/>
      <c r="E16623" s="46"/>
      <c r="F16623" s="44"/>
    </row>
    <row r="16624" spans="3:6" x14ac:dyDescent="0.2">
      <c r="C16624"/>
      <c r="E16624" s="46"/>
      <c r="F16624" s="44"/>
    </row>
    <row r="16625" spans="3:6" x14ac:dyDescent="0.2">
      <c r="C16625"/>
      <c r="E16625" s="46"/>
      <c r="F16625" s="44"/>
    </row>
    <row r="16626" spans="3:6" x14ac:dyDescent="0.2">
      <c r="C16626"/>
      <c r="E16626" s="46"/>
      <c r="F16626" s="44"/>
    </row>
    <row r="16627" spans="3:6" x14ac:dyDescent="0.2">
      <c r="C16627"/>
      <c r="E16627" s="46"/>
      <c r="F16627" s="44"/>
    </row>
    <row r="16628" spans="3:6" x14ac:dyDescent="0.2">
      <c r="C16628"/>
      <c r="E16628" s="46"/>
      <c r="F16628" s="44"/>
    </row>
    <row r="16629" spans="3:6" x14ac:dyDescent="0.2">
      <c r="C16629"/>
      <c r="E16629" s="46"/>
      <c r="F16629" s="44"/>
    </row>
    <row r="16630" spans="3:6" x14ac:dyDescent="0.2">
      <c r="C16630"/>
      <c r="E16630" s="46"/>
      <c r="F16630" s="44"/>
    </row>
    <row r="16631" spans="3:6" x14ac:dyDescent="0.2">
      <c r="C16631"/>
      <c r="E16631" s="46"/>
      <c r="F16631" s="44"/>
    </row>
    <row r="16632" spans="3:6" x14ac:dyDescent="0.2">
      <c r="C16632"/>
      <c r="E16632" s="46"/>
      <c r="F16632" s="44"/>
    </row>
    <row r="16633" spans="3:6" x14ac:dyDescent="0.2">
      <c r="C16633"/>
      <c r="E16633" s="46"/>
      <c r="F16633" s="44"/>
    </row>
    <row r="16634" spans="3:6" x14ac:dyDescent="0.2">
      <c r="C16634"/>
      <c r="E16634" s="46"/>
      <c r="F16634" s="44"/>
    </row>
    <row r="16635" spans="3:6" x14ac:dyDescent="0.2">
      <c r="C16635"/>
      <c r="E16635" s="46"/>
      <c r="F16635" s="44"/>
    </row>
    <row r="16636" spans="3:6" x14ac:dyDescent="0.2">
      <c r="C16636"/>
      <c r="E16636" s="46"/>
      <c r="F16636" s="44"/>
    </row>
    <row r="16637" spans="3:6" x14ac:dyDescent="0.2">
      <c r="C16637"/>
      <c r="E16637" s="46"/>
      <c r="F16637" s="44"/>
    </row>
    <row r="16638" spans="3:6" x14ac:dyDescent="0.2">
      <c r="C16638"/>
      <c r="E16638" s="46"/>
      <c r="F16638" s="44"/>
    </row>
    <row r="16639" spans="3:6" x14ac:dyDescent="0.2">
      <c r="C16639"/>
      <c r="E16639" s="46"/>
      <c r="F16639" s="44"/>
    </row>
    <row r="16640" spans="3:6" x14ac:dyDescent="0.2">
      <c r="C16640"/>
      <c r="E16640" s="46"/>
      <c r="F16640" s="44"/>
    </row>
    <row r="16641" spans="3:6" x14ac:dyDescent="0.2">
      <c r="C16641"/>
      <c r="E16641" s="46"/>
      <c r="F16641" s="44"/>
    </row>
    <row r="16642" spans="3:6" x14ac:dyDescent="0.2">
      <c r="C16642"/>
      <c r="E16642" s="46"/>
      <c r="F16642" s="44"/>
    </row>
    <row r="16643" spans="3:6" x14ac:dyDescent="0.2">
      <c r="C16643"/>
      <c r="E16643" s="46"/>
      <c r="F16643" s="44"/>
    </row>
    <row r="16644" spans="3:6" x14ac:dyDescent="0.2">
      <c r="C16644"/>
      <c r="E16644" s="46"/>
      <c r="F16644" s="44"/>
    </row>
    <row r="16645" spans="3:6" x14ac:dyDescent="0.2">
      <c r="C16645"/>
      <c r="E16645" s="46"/>
      <c r="F16645" s="44"/>
    </row>
    <row r="16646" spans="3:6" x14ac:dyDescent="0.2">
      <c r="C16646"/>
      <c r="E16646" s="46"/>
      <c r="F16646" s="44"/>
    </row>
    <row r="16647" spans="3:6" x14ac:dyDescent="0.2">
      <c r="C16647"/>
      <c r="E16647" s="46"/>
      <c r="F16647" s="44"/>
    </row>
    <row r="16648" spans="3:6" x14ac:dyDescent="0.2">
      <c r="C16648"/>
      <c r="E16648" s="46"/>
      <c r="F16648" s="44"/>
    </row>
    <row r="16649" spans="3:6" x14ac:dyDescent="0.2">
      <c r="C16649"/>
      <c r="E16649" s="46"/>
      <c r="F16649" s="44"/>
    </row>
    <row r="16650" spans="3:6" x14ac:dyDescent="0.2">
      <c r="C16650"/>
      <c r="E16650" s="46"/>
      <c r="F16650" s="44"/>
    </row>
    <row r="16651" spans="3:6" x14ac:dyDescent="0.2">
      <c r="C16651"/>
      <c r="E16651" s="46"/>
      <c r="F16651" s="44"/>
    </row>
    <row r="16652" spans="3:6" x14ac:dyDescent="0.2">
      <c r="C16652"/>
      <c r="E16652" s="46"/>
      <c r="F16652" s="44"/>
    </row>
    <row r="16653" spans="3:6" x14ac:dyDescent="0.2">
      <c r="C16653"/>
      <c r="E16653" s="46"/>
      <c r="F16653" s="44"/>
    </row>
    <row r="16654" spans="3:6" x14ac:dyDescent="0.2">
      <c r="C16654"/>
      <c r="E16654" s="46"/>
      <c r="F16654" s="44"/>
    </row>
    <row r="16655" spans="3:6" x14ac:dyDescent="0.2">
      <c r="C16655"/>
      <c r="E16655" s="46"/>
      <c r="F16655" s="44"/>
    </row>
    <row r="16656" spans="3:6" x14ac:dyDescent="0.2">
      <c r="C16656"/>
      <c r="E16656" s="46"/>
      <c r="F16656" s="44"/>
    </row>
    <row r="16657" spans="3:6" x14ac:dyDescent="0.2">
      <c r="C16657"/>
      <c r="E16657" s="46"/>
      <c r="F16657" s="44"/>
    </row>
    <row r="16658" spans="3:6" x14ac:dyDescent="0.2">
      <c r="C16658"/>
      <c r="E16658" s="46"/>
      <c r="F16658" s="44"/>
    </row>
    <row r="16659" spans="3:6" x14ac:dyDescent="0.2">
      <c r="C16659"/>
      <c r="E16659" s="46"/>
      <c r="F16659" s="44"/>
    </row>
    <row r="16660" spans="3:6" x14ac:dyDescent="0.2">
      <c r="C16660"/>
      <c r="E16660" s="46"/>
      <c r="F16660" s="44"/>
    </row>
    <row r="16661" spans="3:6" x14ac:dyDescent="0.2">
      <c r="C16661"/>
      <c r="E16661" s="46"/>
      <c r="F16661" s="44"/>
    </row>
    <row r="16662" spans="3:6" x14ac:dyDescent="0.2">
      <c r="C16662"/>
      <c r="E16662" s="46"/>
      <c r="F16662" s="44"/>
    </row>
    <row r="16663" spans="3:6" x14ac:dyDescent="0.2">
      <c r="C16663"/>
      <c r="E16663" s="46"/>
      <c r="F16663" s="44"/>
    </row>
    <row r="16664" spans="3:6" x14ac:dyDescent="0.2">
      <c r="C16664"/>
      <c r="E16664" s="46"/>
      <c r="F16664" s="44"/>
    </row>
    <row r="16665" spans="3:6" x14ac:dyDescent="0.2">
      <c r="C16665"/>
      <c r="E16665" s="46"/>
      <c r="F16665" s="44"/>
    </row>
    <row r="16666" spans="3:6" x14ac:dyDescent="0.2">
      <c r="C16666"/>
      <c r="E16666" s="46"/>
      <c r="F16666" s="44"/>
    </row>
    <row r="16667" spans="3:6" x14ac:dyDescent="0.2">
      <c r="C16667"/>
      <c r="E16667" s="46"/>
      <c r="F16667" s="44"/>
    </row>
    <row r="16668" spans="3:6" x14ac:dyDescent="0.2">
      <c r="C16668"/>
      <c r="E16668" s="46"/>
      <c r="F16668" s="44"/>
    </row>
    <row r="16669" spans="3:6" x14ac:dyDescent="0.2">
      <c r="C16669"/>
      <c r="E16669" s="46"/>
      <c r="F16669" s="44"/>
    </row>
    <row r="16670" spans="3:6" x14ac:dyDescent="0.2">
      <c r="C16670"/>
      <c r="E16670" s="46"/>
      <c r="F16670" s="44"/>
    </row>
    <row r="16671" spans="3:6" x14ac:dyDescent="0.2">
      <c r="C16671"/>
      <c r="E16671" s="46"/>
      <c r="F16671" s="44"/>
    </row>
    <row r="16672" spans="3:6" x14ac:dyDescent="0.2">
      <c r="C16672"/>
      <c r="E16672" s="46"/>
      <c r="F16672" s="44"/>
    </row>
    <row r="16673" spans="3:6" x14ac:dyDescent="0.2">
      <c r="C16673"/>
      <c r="E16673" s="46"/>
      <c r="F16673" s="44"/>
    </row>
    <row r="16674" spans="3:6" x14ac:dyDescent="0.2">
      <c r="C16674"/>
      <c r="E16674" s="46"/>
      <c r="F16674" s="44"/>
    </row>
    <row r="16675" spans="3:6" x14ac:dyDescent="0.2">
      <c r="C16675"/>
      <c r="E16675" s="46"/>
      <c r="F16675" s="44"/>
    </row>
    <row r="16676" spans="3:6" x14ac:dyDescent="0.2">
      <c r="C16676"/>
      <c r="E16676" s="46"/>
      <c r="F16676" s="44"/>
    </row>
    <row r="16677" spans="3:6" x14ac:dyDescent="0.2">
      <c r="C16677"/>
      <c r="E16677" s="46"/>
      <c r="F16677" s="44"/>
    </row>
    <row r="16678" spans="3:6" x14ac:dyDescent="0.2">
      <c r="C16678"/>
      <c r="E16678" s="46"/>
      <c r="F16678" s="44"/>
    </row>
    <row r="16679" spans="3:6" x14ac:dyDescent="0.2">
      <c r="C16679"/>
      <c r="E16679" s="46"/>
      <c r="F16679" s="44"/>
    </row>
    <row r="16680" spans="3:6" x14ac:dyDescent="0.2">
      <c r="C16680"/>
      <c r="E16680" s="46"/>
      <c r="F16680" s="44"/>
    </row>
    <row r="16681" spans="3:6" x14ac:dyDescent="0.2">
      <c r="C16681"/>
      <c r="E16681" s="46"/>
      <c r="F16681" s="44"/>
    </row>
    <row r="16682" spans="3:6" x14ac:dyDescent="0.2">
      <c r="C16682"/>
      <c r="E16682" s="46"/>
      <c r="F16682" s="44"/>
    </row>
    <row r="16683" spans="3:6" x14ac:dyDescent="0.2">
      <c r="C16683"/>
      <c r="E16683" s="46"/>
      <c r="F16683" s="44"/>
    </row>
    <row r="16684" spans="3:6" x14ac:dyDescent="0.2">
      <c r="C16684"/>
      <c r="E16684" s="46"/>
      <c r="F16684" s="44"/>
    </row>
    <row r="16685" spans="3:6" x14ac:dyDescent="0.2">
      <c r="C16685"/>
      <c r="E16685" s="46"/>
      <c r="F16685" s="44"/>
    </row>
    <row r="16686" spans="3:6" x14ac:dyDescent="0.2">
      <c r="C16686"/>
      <c r="E16686" s="46"/>
      <c r="F16686" s="44"/>
    </row>
    <row r="16687" spans="3:6" x14ac:dyDescent="0.2">
      <c r="C16687"/>
      <c r="E16687" s="46"/>
      <c r="F16687" s="44"/>
    </row>
    <row r="16688" spans="3:6" x14ac:dyDescent="0.2">
      <c r="C16688"/>
      <c r="E16688" s="46"/>
      <c r="F16688" s="44"/>
    </row>
    <row r="16689" spans="3:6" x14ac:dyDescent="0.2">
      <c r="C16689"/>
      <c r="E16689" s="46"/>
      <c r="F16689" s="44"/>
    </row>
    <row r="16690" spans="3:6" x14ac:dyDescent="0.2">
      <c r="C16690"/>
      <c r="E16690" s="46"/>
      <c r="F16690" s="44"/>
    </row>
    <row r="16691" spans="3:6" x14ac:dyDescent="0.2">
      <c r="C16691"/>
      <c r="E16691" s="46"/>
      <c r="F16691" s="44"/>
    </row>
    <row r="16692" spans="3:6" x14ac:dyDescent="0.2">
      <c r="C16692"/>
      <c r="E16692" s="46"/>
      <c r="F16692" s="44"/>
    </row>
    <row r="16693" spans="3:6" x14ac:dyDescent="0.2">
      <c r="C16693"/>
      <c r="E16693" s="46"/>
      <c r="F16693" s="44"/>
    </row>
    <row r="16694" spans="3:6" x14ac:dyDescent="0.2">
      <c r="C16694"/>
      <c r="E16694" s="46"/>
      <c r="F16694" s="44"/>
    </row>
    <row r="16695" spans="3:6" x14ac:dyDescent="0.2">
      <c r="C16695"/>
      <c r="E16695" s="46"/>
      <c r="F16695" s="44"/>
    </row>
    <row r="16696" spans="3:6" x14ac:dyDescent="0.2">
      <c r="C16696"/>
      <c r="E16696" s="46"/>
      <c r="F16696" s="44"/>
    </row>
    <row r="16697" spans="3:6" x14ac:dyDescent="0.2">
      <c r="C16697"/>
      <c r="E16697" s="46"/>
      <c r="F16697" s="44"/>
    </row>
    <row r="16698" spans="3:6" x14ac:dyDescent="0.2">
      <c r="C16698"/>
      <c r="E16698" s="46"/>
      <c r="F16698" s="44"/>
    </row>
    <row r="16699" spans="3:6" x14ac:dyDescent="0.2">
      <c r="C16699"/>
      <c r="E16699" s="46"/>
      <c r="F16699" s="44"/>
    </row>
    <row r="16700" spans="3:6" x14ac:dyDescent="0.2">
      <c r="C16700"/>
      <c r="E16700" s="46"/>
      <c r="F16700" s="44"/>
    </row>
    <row r="16701" spans="3:6" x14ac:dyDescent="0.2">
      <c r="C16701"/>
      <c r="E16701" s="46"/>
      <c r="F16701" s="44"/>
    </row>
    <row r="16702" spans="3:6" x14ac:dyDescent="0.2">
      <c r="C16702"/>
      <c r="E16702" s="46"/>
      <c r="F16702" s="44"/>
    </row>
    <row r="16703" spans="3:6" x14ac:dyDescent="0.2">
      <c r="C16703"/>
      <c r="E16703" s="46"/>
      <c r="F16703" s="44"/>
    </row>
    <row r="16704" spans="3:6" x14ac:dyDescent="0.2">
      <c r="C16704"/>
      <c r="E16704" s="46"/>
      <c r="F16704" s="44"/>
    </row>
    <row r="16705" spans="3:6" x14ac:dyDescent="0.2">
      <c r="C16705"/>
      <c r="E16705" s="46"/>
      <c r="F16705" s="44"/>
    </row>
    <row r="16706" spans="3:6" x14ac:dyDescent="0.2">
      <c r="C16706"/>
      <c r="E16706" s="46"/>
      <c r="F16706" s="44"/>
    </row>
    <row r="16707" spans="3:6" x14ac:dyDescent="0.2">
      <c r="C16707"/>
      <c r="E16707" s="46"/>
      <c r="F16707" s="44"/>
    </row>
    <row r="16708" spans="3:6" x14ac:dyDescent="0.2">
      <c r="C16708"/>
      <c r="E16708" s="46"/>
      <c r="F16708" s="44"/>
    </row>
    <row r="16709" spans="3:6" x14ac:dyDescent="0.2">
      <c r="C16709"/>
      <c r="E16709" s="46"/>
      <c r="F16709" s="44"/>
    </row>
    <row r="16710" spans="3:6" x14ac:dyDescent="0.2">
      <c r="C16710"/>
      <c r="E16710" s="46"/>
      <c r="F16710" s="44"/>
    </row>
    <row r="16711" spans="3:6" x14ac:dyDescent="0.2">
      <c r="C16711"/>
      <c r="E16711" s="46"/>
      <c r="F16711" s="44"/>
    </row>
    <row r="16712" spans="3:6" x14ac:dyDescent="0.2">
      <c r="C16712"/>
      <c r="E16712" s="46"/>
      <c r="F16712" s="44"/>
    </row>
    <row r="16713" spans="3:6" x14ac:dyDescent="0.2">
      <c r="C16713"/>
      <c r="E16713" s="46"/>
      <c r="F16713" s="44"/>
    </row>
    <row r="16714" spans="3:6" x14ac:dyDescent="0.2">
      <c r="C16714"/>
      <c r="E16714" s="46"/>
      <c r="F16714" s="44"/>
    </row>
    <row r="16715" spans="3:6" x14ac:dyDescent="0.2">
      <c r="C16715"/>
      <c r="E16715" s="46"/>
      <c r="F16715" s="44"/>
    </row>
    <row r="16716" spans="3:6" x14ac:dyDescent="0.2">
      <c r="C16716"/>
      <c r="E16716" s="46"/>
      <c r="F16716" s="44"/>
    </row>
    <row r="16717" spans="3:6" x14ac:dyDescent="0.2">
      <c r="C16717"/>
      <c r="E16717" s="46"/>
      <c r="F16717" s="44"/>
    </row>
    <row r="16718" spans="3:6" x14ac:dyDescent="0.2">
      <c r="C16718"/>
      <c r="E16718" s="46"/>
      <c r="F16718" s="44"/>
    </row>
    <row r="16719" spans="3:6" x14ac:dyDescent="0.2">
      <c r="C16719"/>
      <c r="E16719" s="46"/>
      <c r="F16719" s="44"/>
    </row>
    <row r="16720" spans="3:6" x14ac:dyDescent="0.2">
      <c r="C16720"/>
      <c r="E16720" s="46"/>
      <c r="F16720" s="44"/>
    </row>
    <row r="16721" spans="3:6" x14ac:dyDescent="0.2">
      <c r="C16721"/>
      <c r="E16721" s="46"/>
      <c r="F16721" s="44"/>
    </row>
    <row r="16722" spans="3:6" x14ac:dyDescent="0.2">
      <c r="C16722"/>
      <c r="E16722" s="46"/>
      <c r="F16722" s="44"/>
    </row>
    <row r="16723" spans="3:6" x14ac:dyDescent="0.2">
      <c r="C16723"/>
      <c r="E16723" s="46"/>
      <c r="F16723" s="44"/>
    </row>
    <row r="16724" spans="3:6" x14ac:dyDescent="0.2">
      <c r="C16724"/>
      <c r="E16724" s="46"/>
      <c r="F16724" s="44"/>
    </row>
    <row r="16725" spans="3:6" x14ac:dyDescent="0.2">
      <c r="C16725"/>
      <c r="E16725" s="46"/>
      <c r="F16725" s="44"/>
    </row>
    <row r="16726" spans="3:6" x14ac:dyDescent="0.2">
      <c r="C16726"/>
      <c r="E16726" s="46"/>
      <c r="F16726" s="44"/>
    </row>
    <row r="16727" spans="3:6" x14ac:dyDescent="0.2">
      <c r="C16727"/>
      <c r="E16727" s="46"/>
      <c r="F16727" s="44"/>
    </row>
    <row r="16728" spans="3:6" x14ac:dyDescent="0.2">
      <c r="C16728"/>
      <c r="E16728" s="46"/>
      <c r="F16728" s="44"/>
    </row>
    <row r="16729" spans="3:6" x14ac:dyDescent="0.2">
      <c r="C16729"/>
      <c r="E16729" s="46"/>
      <c r="F16729" s="44"/>
    </row>
    <row r="16730" spans="3:6" x14ac:dyDescent="0.2">
      <c r="C16730"/>
      <c r="E16730" s="46"/>
      <c r="F16730" s="44"/>
    </row>
    <row r="16731" spans="3:6" x14ac:dyDescent="0.2">
      <c r="C16731"/>
      <c r="E16731" s="46"/>
      <c r="F16731" s="44"/>
    </row>
    <row r="16732" spans="3:6" x14ac:dyDescent="0.2">
      <c r="C16732"/>
      <c r="E16732" s="46"/>
      <c r="F16732" s="44"/>
    </row>
    <row r="16733" spans="3:6" x14ac:dyDescent="0.2">
      <c r="C16733"/>
      <c r="E16733" s="46"/>
      <c r="F16733" s="44"/>
    </row>
    <row r="16734" spans="3:6" x14ac:dyDescent="0.2">
      <c r="C16734"/>
      <c r="E16734" s="46"/>
      <c r="F16734" s="44"/>
    </row>
    <row r="16735" spans="3:6" x14ac:dyDescent="0.2">
      <c r="C16735"/>
      <c r="E16735" s="46"/>
      <c r="F16735" s="44"/>
    </row>
    <row r="16736" spans="3:6" x14ac:dyDescent="0.2">
      <c r="C16736"/>
      <c r="E16736" s="46"/>
      <c r="F16736" s="44"/>
    </row>
    <row r="16737" spans="3:6" x14ac:dyDescent="0.2">
      <c r="C16737"/>
      <c r="E16737" s="46"/>
      <c r="F16737" s="44"/>
    </row>
    <row r="16738" spans="3:6" x14ac:dyDescent="0.2">
      <c r="C16738"/>
      <c r="E16738" s="46"/>
      <c r="F16738" s="44"/>
    </row>
    <row r="16739" spans="3:6" x14ac:dyDescent="0.2">
      <c r="C16739"/>
      <c r="E16739" s="46"/>
      <c r="F16739" s="44"/>
    </row>
    <row r="16740" spans="3:6" x14ac:dyDescent="0.2">
      <c r="C16740"/>
      <c r="E16740" s="46"/>
      <c r="F16740" s="44"/>
    </row>
    <row r="16741" spans="3:6" x14ac:dyDescent="0.2">
      <c r="C16741"/>
      <c r="E16741" s="46"/>
      <c r="F16741" s="44"/>
    </row>
    <row r="16742" spans="3:6" x14ac:dyDescent="0.2">
      <c r="C16742"/>
      <c r="E16742" s="46"/>
      <c r="F16742" s="44"/>
    </row>
    <row r="16743" spans="3:6" x14ac:dyDescent="0.2">
      <c r="C16743"/>
      <c r="E16743" s="46"/>
      <c r="F16743" s="44"/>
    </row>
    <row r="16744" spans="3:6" x14ac:dyDescent="0.2">
      <c r="C16744"/>
      <c r="E16744" s="46"/>
      <c r="F16744" s="44"/>
    </row>
    <row r="16745" spans="3:6" x14ac:dyDescent="0.2">
      <c r="C16745"/>
      <c r="E16745" s="46"/>
      <c r="F16745" s="44"/>
    </row>
    <row r="16746" spans="3:6" x14ac:dyDescent="0.2">
      <c r="C16746"/>
      <c r="E16746" s="46"/>
      <c r="F16746" s="44"/>
    </row>
    <row r="16747" spans="3:6" x14ac:dyDescent="0.2">
      <c r="C16747"/>
      <c r="E16747" s="46"/>
      <c r="F16747" s="44"/>
    </row>
    <row r="16748" spans="3:6" x14ac:dyDescent="0.2">
      <c r="C16748"/>
      <c r="E16748" s="46"/>
      <c r="F16748" s="44"/>
    </row>
    <row r="16749" spans="3:6" x14ac:dyDescent="0.2">
      <c r="C16749"/>
      <c r="E16749" s="46"/>
      <c r="F16749" s="44"/>
    </row>
    <row r="16750" spans="3:6" x14ac:dyDescent="0.2">
      <c r="C16750"/>
      <c r="E16750" s="46"/>
      <c r="F16750" s="44"/>
    </row>
    <row r="16751" spans="3:6" x14ac:dyDescent="0.2">
      <c r="C16751"/>
      <c r="E16751" s="46"/>
      <c r="F16751" s="44"/>
    </row>
    <row r="16752" spans="3:6" x14ac:dyDescent="0.2">
      <c r="C16752"/>
      <c r="E16752" s="46"/>
      <c r="F16752" s="44"/>
    </row>
    <row r="16753" spans="3:6" x14ac:dyDescent="0.2">
      <c r="C16753"/>
      <c r="E16753" s="46"/>
      <c r="F16753" s="44"/>
    </row>
    <row r="16754" spans="3:6" x14ac:dyDescent="0.2">
      <c r="C16754"/>
      <c r="E16754" s="46"/>
      <c r="F16754" s="44"/>
    </row>
    <row r="16755" spans="3:6" x14ac:dyDescent="0.2">
      <c r="C16755"/>
      <c r="E16755" s="46"/>
      <c r="F16755" s="44"/>
    </row>
    <row r="16756" spans="3:6" x14ac:dyDescent="0.2">
      <c r="C16756"/>
      <c r="E16756" s="46"/>
      <c r="F16756" s="44"/>
    </row>
    <row r="16757" spans="3:6" x14ac:dyDescent="0.2">
      <c r="C16757"/>
      <c r="E16757" s="46"/>
      <c r="F16757" s="44"/>
    </row>
    <row r="16758" spans="3:6" x14ac:dyDescent="0.2">
      <c r="C16758"/>
      <c r="E16758" s="46"/>
      <c r="F16758" s="44"/>
    </row>
    <row r="16759" spans="3:6" x14ac:dyDescent="0.2">
      <c r="C16759"/>
      <c r="E16759" s="46"/>
      <c r="F16759" s="44"/>
    </row>
    <row r="16760" spans="3:6" x14ac:dyDescent="0.2">
      <c r="C16760"/>
      <c r="E16760" s="46"/>
      <c r="F16760" s="44"/>
    </row>
    <row r="16761" spans="3:6" x14ac:dyDescent="0.2">
      <c r="C16761"/>
      <c r="E16761" s="46"/>
      <c r="F16761" s="44"/>
    </row>
    <row r="16762" spans="3:6" x14ac:dyDescent="0.2">
      <c r="C16762"/>
      <c r="E16762" s="46"/>
      <c r="F16762" s="44"/>
    </row>
    <row r="16763" spans="3:6" x14ac:dyDescent="0.2">
      <c r="C16763"/>
      <c r="E16763" s="46"/>
      <c r="F16763" s="44"/>
    </row>
    <row r="16764" spans="3:6" x14ac:dyDescent="0.2">
      <c r="C16764"/>
      <c r="E16764" s="46"/>
      <c r="F16764" s="44"/>
    </row>
    <row r="16765" spans="3:6" x14ac:dyDescent="0.2">
      <c r="C16765"/>
      <c r="E16765" s="46"/>
      <c r="F16765" s="44"/>
    </row>
    <row r="16766" spans="3:6" x14ac:dyDescent="0.2">
      <c r="C16766"/>
      <c r="E16766" s="46"/>
      <c r="F16766" s="44"/>
    </row>
    <row r="16767" spans="3:6" x14ac:dyDescent="0.2">
      <c r="C16767"/>
      <c r="E16767" s="46"/>
      <c r="F16767" s="44"/>
    </row>
    <row r="16768" spans="3:6" x14ac:dyDescent="0.2">
      <c r="C16768"/>
      <c r="E16768" s="46"/>
      <c r="F16768" s="44"/>
    </row>
    <row r="16769" spans="3:6" x14ac:dyDescent="0.2">
      <c r="C16769"/>
      <c r="E16769" s="46"/>
      <c r="F16769" s="44"/>
    </row>
    <row r="16770" spans="3:6" x14ac:dyDescent="0.2">
      <c r="C16770"/>
      <c r="E16770" s="46"/>
      <c r="F16770" s="44"/>
    </row>
    <row r="16771" spans="3:6" x14ac:dyDescent="0.2">
      <c r="C16771"/>
      <c r="E16771" s="46"/>
      <c r="F16771" s="44"/>
    </row>
    <row r="16772" spans="3:6" x14ac:dyDescent="0.2">
      <c r="C16772"/>
      <c r="E16772" s="46"/>
      <c r="F16772" s="44"/>
    </row>
    <row r="16773" spans="3:6" x14ac:dyDescent="0.2">
      <c r="C16773"/>
      <c r="E16773" s="46"/>
      <c r="F16773" s="44"/>
    </row>
    <row r="16774" spans="3:6" x14ac:dyDescent="0.2">
      <c r="C16774"/>
      <c r="E16774" s="46"/>
      <c r="F16774" s="44"/>
    </row>
    <row r="16775" spans="3:6" x14ac:dyDescent="0.2">
      <c r="C16775"/>
      <c r="E16775" s="46"/>
      <c r="F16775" s="44"/>
    </row>
    <row r="16776" spans="3:6" x14ac:dyDescent="0.2">
      <c r="C16776"/>
      <c r="E16776" s="46"/>
      <c r="F16776" s="44"/>
    </row>
    <row r="16777" spans="3:6" x14ac:dyDescent="0.2">
      <c r="C16777"/>
      <c r="E16777" s="46"/>
      <c r="F16777" s="44"/>
    </row>
    <row r="16778" spans="3:6" x14ac:dyDescent="0.2">
      <c r="C16778"/>
      <c r="E16778" s="46"/>
      <c r="F16778" s="44"/>
    </row>
    <row r="16779" spans="3:6" x14ac:dyDescent="0.2">
      <c r="C16779"/>
      <c r="E16779" s="46"/>
      <c r="F16779" s="44"/>
    </row>
    <row r="16780" spans="3:6" x14ac:dyDescent="0.2">
      <c r="C16780"/>
      <c r="E16780" s="46"/>
      <c r="F16780" s="44"/>
    </row>
    <row r="16781" spans="3:6" x14ac:dyDescent="0.2">
      <c r="C16781"/>
      <c r="E16781" s="46"/>
      <c r="F16781" s="44"/>
    </row>
    <row r="16782" spans="3:6" x14ac:dyDescent="0.2">
      <c r="C16782"/>
      <c r="E16782" s="46"/>
      <c r="F16782" s="44"/>
    </row>
    <row r="16783" spans="3:6" x14ac:dyDescent="0.2">
      <c r="C16783"/>
      <c r="E16783" s="46"/>
      <c r="F16783" s="44"/>
    </row>
    <row r="16784" spans="3:6" x14ac:dyDescent="0.2">
      <c r="C16784"/>
      <c r="E16784" s="46"/>
      <c r="F16784" s="44"/>
    </row>
    <row r="16785" spans="3:6" x14ac:dyDescent="0.2">
      <c r="C16785"/>
      <c r="E16785" s="46"/>
      <c r="F16785" s="44"/>
    </row>
    <row r="16786" spans="3:6" x14ac:dyDescent="0.2">
      <c r="C16786"/>
      <c r="E16786" s="46"/>
      <c r="F16786" s="44"/>
    </row>
    <row r="16787" spans="3:6" x14ac:dyDescent="0.2">
      <c r="C16787"/>
      <c r="E16787" s="46"/>
      <c r="F16787" s="44"/>
    </row>
    <row r="16788" spans="3:6" x14ac:dyDescent="0.2">
      <c r="C16788"/>
      <c r="E16788" s="46"/>
      <c r="F16788" s="44"/>
    </row>
    <row r="16789" spans="3:6" x14ac:dyDescent="0.2">
      <c r="C16789"/>
      <c r="E16789" s="46"/>
      <c r="F16789" s="44"/>
    </row>
    <row r="16790" spans="3:6" x14ac:dyDescent="0.2">
      <c r="C16790"/>
      <c r="E16790" s="46"/>
      <c r="F16790" s="44"/>
    </row>
    <row r="16791" spans="3:6" x14ac:dyDescent="0.2">
      <c r="C16791"/>
      <c r="E16791" s="46"/>
      <c r="F16791" s="44"/>
    </row>
    <row r="16792" spans="3:6" x14ac:dyDescent="0.2">
      <c r="C16792"/>
      <c r="E16792" s="46"/>
      <c r="F16792" s="44"/>
    </row>
    <row r="16793" spans="3:6" x14ac:dyDescent="0.2">
      <c r="C16793"/>
      <c r="E16793" s="46"/>
      <c r="F16793" s="44"/>
    </row>
    <row r="16794" spans="3:6" x14ac:dyDescent="0.2">
      <c r="C16794"/>
      <c r="E16794" s="46"/>
      <c r="F16794" s="44"/>
    </row>
    <row r="16795" spans="3:6" x14ac:dyDescent="0.2">
      <c r="C16795"/>
      <c r="E16795" s="46"/>
      <c r="F16795" s="44"/>
    </row>
    <row r="16796" spans="3:6" x14ac:dyDescent="0.2">
      <c r="C16796"/>
      <c r="E16796" s="46"/>
      <c r="F16796" s="44"/>
    </row>
    <row r="16797" spans="3:6" x14ac:dyDescent="0.2">
      <c r="C16797"/>
      <c r="E16797" s="46"/>
      <c r="F16797" s="44"/>
    </row>
    <row r="16798" spans="3:6" x14ac:dyDescent="0.2">
      <c r="C16798"/>
      <c r="E16798" s="46"/>
      <c r="F16798" s="44"/>
    </row>
    <row r="16799" spans="3:6" x14ac:dyDescent="0.2">
      <c r="C16799"/>
      <c r="E16799" s="46"/>
      <c r="F16799" s="44"/>
    </row>
    <row r="16800" spans="3:6" x14ac:dyDescent="0.2">
      <c r="C16800"/>
      <c r="E16800" s="46"/>
      <c r="F16800" s="44"/>
    </row>
    <row r="16801" spans="3:6" x14ac:dyDescent="0.2">
      <c r="C16801"/>
      <c r="E16801" s="46"/>
      <c r="F16801" s="44"/>
    </row>
    <row r="16802" spans="3:6" x14ac:dyDescent="0.2">
      <c r="C16802"/>
      <c r="E16802" s="46"/>
      <c r="F16802" s="44"/>
    </row>
    <row r="16803" spans="3:6" x14ac:dyDescent="0.2">
      <c r="C16803"/>
      <c r="E16803" s="46"/>
      <c r="F16803" s="44"/>
    </row>
    <row r="16804" spans="3:6" x14ac:dyDescent="0.2">
      <c r="C16804"/>
      <c r="E16804" s="46"/>
      <c r="F16804" s="44"/>
    </row>
    <row r="16805" spans="3:6" x14ac:dyDescent="0.2">
      <c r="C16805"/>
      <c r="E16805" s="46"/>
      <c r="F16805" s="44"/>
    </row>
    <row r="16806" spans="3:6" x14ac:dyDescent="0.2">
      <c r="C16806"/>
      <c r="E16806" s="46"/>
      <c r="F16806" s="44"/>
    </row>
    <row r="16807" spans="3:6" x14ac:dyDescent="0.2">
      <c r="C16807"/>
      <c r="E16807" s="46"/>
      <c r="F16807" s="44"/>
    </row>
    <row r="16808" spans="3:6" x14ac:dyDescent="0.2">
      <c r="C16808"/>
      <c r="E16808" s="46"/>
      <c r="F16808" s="44"/>
    </row>
    <row r="16809" spans="3:6" x14ac:dyDescent="0.2">
      <c r="C16809"/>
      <c r="E16809" s="46"/>
      <c r="F16809" s="44"/>
    </row>
    <row r="16810" spans="3:6" x14ac:dyDescent="0.2">
      <c r="C16810"/>
      <c r="E16810" s="46"/>
      <c r="F16810" s="44"/>
    </row>
    <row r="16811" spans="3:6" x14ac:dyDescent="0.2">
      <c r="C16811"/>
      <c r="E16811" s="46"/>
      <c r="F16811" s="44"/>
    </row>
    <row r="16812" spans="3:6" x14ac:dyDescent="0.2">
      <c r="C16812"/>
      <c r="E16812" s="46"/>
      <c r="F16812" s="44"/>
    </row>
    <row r="16813" spans="3:6" x14ac:dyDescent="0.2">
      <c r="C16813"/>
      <c r="E16813" s="46"/>
      <c r="F16813" s="44"/>
    </row>
    <row r="16814" spans="3:6" x14ac:dyDescent="0.2">
      <c r="C16814"/>
      <c r="E16814" s="46"/>
      <c r="F16814" s="44"/>
    </row>
    <row r="16815" spans="3:6" x14ac:dyDescent="0.2">
      <c r="C16815"/>
      <c r="E16815" s="46"/>
      <c r="F16815" s="44"/>
    </row>
    <row r="16816" spans="3:6" x14ac:dyDescent="0.2">
      <c r="C16816"/>
      <c r="E16816" s="46"/>
      <c r="F16816" s="44"/>
    </row>
    <row r="16817" spans="3:6" x14ac:dyDescent="0.2">
      <c r="C16817"/>
      <c r="E16817" s="46"/>
      <c r="F16817" s="44"/>
    </row>
    <row r="16818" spans="3:6" x14ac:dyDescent="0.2">
      <c r="C16818"/>
      <c r="E16818" s="46"/>
      <c r="F16818" s="44"/>
    </row>
    <row r="16819" spans="3:6" x14ac:dyDescent="0.2">
      <c r="C16819"/>
      <c r="E16819" s="46"/>
      <c r="F16819" s="44"/>
    </row>
    <row r="16820" spans="3:6" x14ac:dyDescent="0.2">
      <c r="C16820"/>
      <c r="E16820" s="46"/>
      <c r="F16820" s="44"/>
    </row>
    <row r="16821" spans="3:6" x14ac:dyDescent="0.2">
      <c r="C16821"/>
      <c r="E16821" s="46"/>
      <c r="F16821" s="44"/>
    </row>
    <row r="16822" spans="3:6" x14ac:dyDescent="0.2">
      <c r="C16822"/>
      <c r="E16822" s="46"/>
      <c r="F16822" s="44"/>
    </row>
    <row r="16823" spans="3:6" x14ac:dyDescent="0.2">
      <c r="C16823"/>
      <c r="E16823" s="46"/>
      <c r="F16823" s="44"/>
    </row>
    <row r="16824" spans="3:6" x14ac:dyDescent="0.2">
      <c r="C16824"/>
      <c r="E16824" s="46"/>
      <c r="F16824" s="44"/>
    </row>
    <row r="16825" spans="3:6" x14ac:dyDescent="0.2">
      <c r="C16825"/>
      <c r="E16825" s="46"/>
      <c r="F16825" s="44"/>
    </row>
    <row r="16826" spans="3:6" x14ac:dyDescent="0.2">
      <c r="C16826"/>
      <c r="E16826" s="46"/>
      <c r="F16826" s="44"/>
    </row>
    <row r="16827" spans="3:6" x14ac:dyDescent="0.2">
      <c r="C16827"/>
      <c r="E16827" s="46"/>
      <c r="F16827" s="44"/>
    </row>
    <row r="16828" spans="3:6" x14ac:dyDescent="0.2">
      <c r="C16828"/>
      <c r="E16828" s="46"/>
      <c r="F16828" s="44"/>
    </row>
    <row r="16829" spans="3:6" x14ac:dyDescent="0.2">
      <c r="C16829"/>
      <c r="E16829" s="46"/>
      <c r="F16829" s="44"/>
    </row>
    <row r="16830" spans="3:6" x14ac:dyDescent="0.2">
      <c r="C16830"/>
      <c r="E16830" s="46"/>
      <c r="F16830" s="44"/>
    </row>
    <row r="16831" spans="3:6" x14ac:dyDescent="0.2">
      <c r="C16831"/>
      <c r="E16831" s="46"/>
      <c r="F16831" s="44"/>
    </row>
    <row r="16832" spans="3:6" x14ac:dyDescent="0.2">
      <c r="C16832"/>
      <c r="E16832" s="46"/>
      <c r="F16832" s="44"/>
    </row>
    <row r="16833" spans="3:6" x14ac:dyDescent="0.2">
      <c r="C16833"/>
      <c r="E16833" s="46"/>
      <c r="F16833" s="44"/>
    </row>
    <row r="16834" spans="3:6" x14ac:dyDescent="0.2">
      <c r="C16834"/>
      <c r="E16834" s="46"/>
      <c r="F16834" s="44"/>
    </row>
    <row r="16835" spans="3:6" x14ac:dyDescent="0.2">
      <c r="C16835"/>
      <c r="E16835" s="46"/>
      <c r="F16835" s="44"/>
    </row>
    <row r="16836" spans="3:6" x14ac:dyDescent="0.2">
      <c r="C16836"/>
      <c r="E16836" s="46"/>
      <c r="F16836" s="44"/>
    </row>
    <row r="16837" spans="3:6" x14ac:dyDescent="0.2">
      <c r="C16837"/>
      <c r="E16837" s="46"/>
      <c r="F16837" s="44"/>
    </row>
    <row r="16838" spans="3:6" x14ac:dyDescent="0.2">
      <c r="C16838"/>
      <c r="E16838" s="46"/>
      <c r="F16838" s="44"/>
    </row>
    <row r="16839" spans="3:6" x14ac:dyDescent="0.2">
      <c r="C16839"/>
      <c r="E16839" s="46"/>
      <c r="F16839" s="44"/>
    </row>
    <row r="16840" spans="3:6" x14ac:dyDescent="0.2">
      <c r="C16840"/>
      <c r="E16840" s="46"/>
      <c r="F16840" s="44"/>
    </row>
    <row r="16841" spans="3:6" x14ac:dyDescent="0.2">
      <c r="C16841"/>
      <c r="E16841" s="46"/>
      <c r="F16841" s="44"/>
    </row>
    <row r="16842" spans="3:6" x14ac:dyDescent="0.2">
      <c r="C16842"/>
      <c r="E16842" s="46"/>
      <c r="F16842" s="44"/>
    </row>
    <row r="16843" spans="3:6" x14ac:dyDescent="0.2">
      <c r="C16843"/>
      <c r="E16843" s="46"/>
      <c r="F16843" s="44"/>
    </row>
    <row r="16844" spans="3:6" x14ac:dyDescent="0.2">
      <c r="C16844"/>
      <c r="E16844" s="46"/>
      <c r="F16844" s="44"/>
    </row>
    <row r="16845" spans="3:6" x14ac:dyDescent="0.2">
      <c r="C16845"/>
      <c r="E16845" s="46"/>
      <c r="F16845" s="44"/>
    </row>
    <row r="16846" spans="3:6" x14ac:dyDescent="0.2">
      <c r="C16846"/>
      <c r="E16846" s="46"/>
      <c r="F16846" s="44"/>
    </row>
    <row r="16847" spans="3:6" x14ac:dyDescent="0.2">
      <c r="C16847"/>
      <c r="E16847" s="46"/>
      <c r="F16847" s="44"/>
    </row>
    <row r="16848" spans="3:6" x14ac:dyDescent="0.2">
      <c r="C16848"/>
      <c r="E16848" s="46"/>
      <c r="F16848" s="44"/>
    </row>
    <row r="16849" spans="3:6" x14ac:dyDescent="0.2">
      <c r="C16849"/>
      <c r="E16849" s="46"/>
      <c r="F16849" s="44"/>
    </row>
    <row r="16850" spans="3:6" x14ac:dyDescent="0.2">
      <c r="C16850"/>
      <c r="E16850" s="46"/>
      <c r="F16850" s="44"/>
    </row>
    <row r="16851" spans="3:6" x14ac:dyDescent="0.2">
      <c r="C16851"/>
      <c r="E16851" s="46"/>
      <c r="F16851" s="44"/>
    </row>
    <row r="16852" spans="3:6" x14ac:dyDescent="0.2">
      <c r="C16852"/>
      <c r="E16852" s="46"/>
      <c r="F16852" s="44"/>
    </row>
    <row r="16853" spans="3:6" x14ac:dyDescent="0.2">
      <c r="C16853"/>
      <c r="E16853" s="46"/>
      <c r="F16853" s="44"/>
    </row>
    <row r="16854" spans="3:6" x14ac:dyDescent="0.2">
      <c r="C16854"/>
      <c r="E16854" s="46"/>
      <c r="F16854" s="44"/>
    </row>
    <row r="16855" spans="3:6" x14ac:dyDescent="0.2">
      <c r="C16855"/>
      <c r="E16855" s="46"/>
      <c r="F16855" s="44"/>
    </row>
    <row r="16856" spans="3:6" x14ac:dyDescent="0.2">
      <c r="C16856"/>
      <c r="E16856" s="46"/>
      <c r="F16856" s="44"/>
    </row>
    <row r="16857" spans="3:6" x14ac:dyDescent="0.2">
      <c r="C16857"/>
      <c r="E16857" s="46"/>
      <c r="F16857" s="44"/>
    </row>
    <row r="16858" spans="3:6" x14ac:dyDescent="0.2">
      <c r="C16858"/>
      <c r="E16858" s="46"/>
      <c r="F16858" s="44"/>
    </row>
    <row r="16859" spans="3:6" x14ac:dyDescent="0.2">
      <c r="C16859"/>
      <c r="E16859" s="46"/>
      <c r="F16859" s="44"/>
    </row>
    <row r="16860" spans="3:6" x14ac:dyDescent="0.2">
      <c r="C16860"/>
      <c r="E16860" s="46"/>
      <c r="F16860" s="44"/>
    </row>
    <row r="16861" spans="3:6" x14ac:dyDescent="0.2">
      <c r="C16861"/>
      <c r="E16861" s="46"/>
      <c r="F16861" s="44"/>
    </row>
    <row r="16862" spans="3:6" x14ac:dyDescent="0.2">
      <c r="C16862"/>
      <c r="E16862" s="46"/>
      <c r="F16862" s="44"/>
    </row>
    <row r="16863" spans="3:6" x14ac:dyDescent="0.2">
      <c r="C16863"/>
      <c r="E16863" s="46"/>
      <c r="F16863" s="44"/>
    </row>
    <row r="16864" spans="3:6" x14ac:dyDescent="0.2">
      <c r="C16864"/>
      <c r="E16864" s="46"/>
      <c r="F16864" s="44"/>
    </row>
    <row r="16865" spans="3:6" x14ac:dyDescent="0.2">
      <c r="C16865"/>
      <c r="E16865" s="46"/>
      <c r="F16865" s="44"/>
    </row>
    <row r="16866" spans="3:6" x14ac:dyDescent="0.2">
      <c r="C16866"/>
      <c r="E16866" s="46"/>
      <c r="F16866" s="44"/>
    </row>
    <row r="16867" spans="3:6" x14ac:dyDescent="0.2">
      <c r="C16867"/>
      <c r="E16867" s="46"/>
      <c r="F16867" s="44"/>
    </row>
    <row r="16868" spans="3:6" x14ac:dyDescent="0.2">
      <c r="C16868"/>
      <c r="E16868" s="46"/>
      <c r="F16868" s="44"/>
    </row>
    <row r="16869" spans="3:6" x14ac:dyDescent="0.2">
      <c r="C16869"/>
      <c r="E16869" s="46"/>
      <c r="F16869" s="44"/>
    </row>
    <row r="16870" spans="3:6" x14ac:dyDescent="0.2">
      <c r="C16870"/>
      <c r="E16870" s="46"/>
      <c r="F16870" s="44"/>
    </row>
    <row r="16871" spans="3:6" x14ac:dyDescent="0.2">
      <c r="C16871"/>
      <c r="E16871" s="46"/>
      <c r="F16871" s="44"/>
    </row>
    <row r="16872" spans="3:6" x14ac:dyDescent="0.2">
      <c r="C16872"/>
      <c r="E16872" s="46"/>
      <c r="F16872" s="44"/>
    </row>
    <row r="16873" spans="3:6" x14ac:dyDescent="0.2">
      <c r="C16873"/>
      <c r="E16873" s="46"/>
      <c r="F16873" s="44"/>
    </row>
    <row r="16874" spans="3:6" x14ac:dyDescent="0.2">
      <c r="C16874"/>
      <c r="E16874" s="46"/>
      <c r="F16874" s="44"/>
    </row>
    <row r="16875" spans="3:6" x14ac:dyDescent="0.2">
      <c r="C16875"/>
      <c r="E16875" s="46"/>
      <c r="F16875" s="44"/>
    </row>
    <row r="16876" spans="3:6" x14ac:dyDescent="0.2">
      <c r="C16876"/>
      <c r="E16876" s="46"/>
      <c r="F16876" s="44"/>
    </row>
    <row r="16877" spans="3:6" x14ac:dyDescent="0.2">
      <c r="C16877"/>
      <c r="E16877" s="46"/>
      <c r="F16877" s="44"/>
    </row>
    <row r="16878" spans="3:6" x14ac:dyDescent="0.2">
      <c r="C16878"/>
      <c r="E16878" s="46"/>
      <c r="F16878" s="44"/>
    </row>
    <row r="16879" spans="3:6" x14ac:dyDescent="0.2">
      <c r="C16879"/>
      <c r="E16879" s="46"/>
      <c r="F16879" s="44"/>
    </row>
    <row r="16880" spans="3:6" x14ac:dyDescent="0.2">
      <c r="C16880"/>
      <c r="E16880" s="46"/>
      <c r="F16880" s="44"/>
    </row>
    <row r="16881" spans="3:6" x14ac:dyDescent="0.2">
      <c r="C16881"/>
      <c r="E16881" s="46"/>
      <c r="F16881" s="44"/>
    </row>
    <row r="16882" spans="3:6" x14ac:dyDescent="0.2">
      <c r="C16882"/>
      <c r="E16882" s="46"/>
      <c r="F16882" s="44"/>
    </row>
    <row r="16883" spans="3:6" x14ac:dyDescent="0.2">
      <c r="C16883"/>
      <c r="E16883" s="46"/>
      <c r="F16883" s="44"/>
    </row>
    <row r="16884" spans="3:6" x14ac:dyDescent="0.2">
      <c r="C16884"/>
      <c r="E16884" s="46"/>
      <c r="F16884" s="44"/>
    </row>
    <row r="16885" spans="3:6" x14ac:dyDescent="0.2">
      <c r="C16885"/>
      <c r="E16885" s="46"/>
      <c r="F16885" s="44"/>
    </row>
    <row r="16886" spans="3:6" x14ac:dyDescent="0.2">
      <c r="C16886"/>
      <c r="E16886" s="46"/>
      <c r="F16886" s="44"/>
    </row>
    <row r="16887" spans="3:6" x14ac:dyDescent="0.2">
      <c r="C16887"/>
      <c r="E16887" s="46"/>
      <c r="F16887" s="44"/>
    </row>
    <row r="16888" spans="3:6" x14ac:dyDescent="0.2">
      <c r="C16888"/>
      <c r="E16888" s="46"/>
      <c r="F16888" s="44"/>
    </row>
    <row r="16889" spans="3:6" x14ac:dyDescent="0.2">
      <c r="C16889"/>
      <c r="E16889" s="46"/>
      <c r="F16889" s="44"/>
    </row>
    <row r="16890" spans="3:6" x14ac:dyDescent="0.2">
      <c r="C16890"/>
      <c r="E16890" s="46"/>
      <c r="F16890" s="44"/>
    </row>
    <row r="16891" spans="3:6" x14ac:dyDescent="0.2">
      <c r="C16891"/>
      <c r="E16891" s="46"/>
      <c r="F16891" s="44"/>
    </row>
    <row r="16892" spans="3:6" x14ac:dyDescent="0.2">
      <c r="C16892"/>
      <c r="E16892" s="46"/>
      <c r="F16892" s="44"/>
    </row>
    <row r="16893" spans="3:6" x14ac:dyDescent="0.2">
      <c r="C16893"/>
      <c r="E16893" s="46"/>
      <c r="F16893" s="44"/>
    </row>
    <row r="16894" spans="3:6" x14ac:dyDescent="0.2">
      <c r="C16894"/>
      <c r="E16894" s="46"/>
      <c r="F16894" s="44"/>
    </row>
    <row r="16895" spans="3:6" x14ac:dyDescent="0.2">
      <c r="C16895"/>
      <c r="E16895" s="46"/>
      <c r="F16895" s="44"/>
    </row>
    <row r="16896" spans="3:6" x14ac:dyDescent="0.2">
      <c r="C16896"/>
      <c r="E16896" s="46"/>
      <c r="F16896" s="44"/>
    </row>
    <row r="16897" spans="3:6" x14ac:dyDescent="0.2">
      <c r="C16897"/>
      <c r="E16897" s="46"/>
      <c r="F16897" s="44"/>
    </row>
    <row r="16898" spans="3:6" x14ac:dyDescent="0.2">
      <c r="C16898"/>
      <c r="E16898" s="46"/>
      <c r="F16898" s="44"/>
    </row>
    <row r="16899" spans="3:6" x14ac:dyDescent="0.2">
      <c r="C16899"/>
      <c r="E16899" s="46"/>
      <c r="F16899" s="44"/>
    </row>
    <row r="16900" spans="3:6" x14ac:dyDescent="0.2">
      <c r="C16900"/>
      <c r="E16900" s="46"/>
      <c r="F16900" s="44"/>
    </row>
    <row r="16901" spans="3:6" x14ac:dyDescent="0.2">
      <c r="C16901"/>
      <c r="E16901" s="46"/>
      <c r="F16901" s="44"/>
    </row>
    <row r="16902" spans="3:6" x14ac:dyDescent="0.2">
      <c r="C16902"/>
      <c r="E16902" s="46"/>
      <c r="F16902" s="44"/>
    </row>
    <row r="16903" spans="3:6" x14ac:dyDescent="0.2">
      <c r="C16903"/>
      <c r="E16903" s="46"/>
      <c r="F16903" s="44"/>
    </row>
    <row r="16904" spans="3:6" x14ac:dyDescent="0.2">
      <c r="C16904"/>
      <c r="E16904" s="46"/>
      <c r="F16904" s="44"/>
    </row>
    <row r="16905" spans="3:6" x14ac:dyDescent="0.2">
      <c r="C16905"/>
      <c r="E16905" s="46"/>
      <c r="F16905" s="44"/>
    </row>
    <row r="16906" spans="3:6" x14ac:dyDescent="0.2">
      <c r="C16906"/>
      <c r="E16906" s="46"/>
      <c r="F16906" s="44"/>
    </row>
    <row r="16907" spans="3:6" x14ac:dyDescent="0.2">
      <c r="C16907"/>
      <c r="E16907" s="46"/>
      <c r="F16907" s="44"/>
    </row>
    <row r="16908" spans="3:6" x14ac:dyDescent="0.2">
      <c r="C16908"/>
      <c r="E16908" s="46"/>
      <c r="F16908" s="44"/>
    </row>
    <row r="16909" spans="3:6" x14ac:dyDescent="0.2">
      <c r="C16909"/>
      <c r="E16909" s="46"/>
      <c r="F16909" s="44"/>
    </row>
    <row r="16910" spans="3:6" x14ac:dyDescent="0.2">
      <c r="C16910"/>
      <c r="E16910" s="46"/>
      <c r="F16910" s="44"/>
    </row>
    <row r="16911" spans="3:6" x14ac:dyDescent="0.2">
      <c r="C16911"/>
      <c r="E16911" s="46"/>
      <c r="F16911" s="44"/>
    </row>
    <row r="16912" spans="3:6" x14ac:dyDescent="0.2">
      <c r="C16912"/>
      <c r="E16912" s="46"/>
      <c r="F16912" s="44"/>
    </row>
    <row r="16913" spans="3:6" x14ac:dyDescent="0.2">
      <c r="C16913"/>
      <c r="E16913" s="46"/>
      <c r="F16913" s="44"/>
    </row>
    <row r="16914" spans="3:6" x14ac:dyDescent="0.2">
      <c r="C16914"/>
      <c r="E16914" s="46"/>
      <c r="F16914" s="44"/>
    </row>
    <row r="16915" spans="3:6" x14ac:dyDescent="0.2">
      <c r="C16915"/>
      <c r="E16915" s="46"/>
      <c r="F16915" s="44"/>
    </row>
    <row r="16916" spans="3:6" x14ac:dyDescent="0.2">
      <c r="C16916"/>
      <c r="E16916" s="46"/>
      <c r="F16916" s="44"/>
    </row>
    <row r="16917" spans="3:6" x14ac:dyDescent="0.2">
      <c r="C16917"/>
      <c r="E16917" s="46"/>
      <c r="F16917" s="44"/>
    </row>
    <row r="16918" spans="3:6" x14ac:dyDescent="0.2">
      <c r="C16918"/>
      <c r="E16918" s="46"/>
      <c r="F16918" s="44"/>
    </row>
    <row r="16919" spans="3:6" x14ac:dyDescent="0.2">
      <c r="C16919"/>
      <c r="E16919" s="46"/>
      <c r="F16919" s="44"/>
    </row>
    <row r="16920" spans="3:6" x14ac:dyDescent="0.2">
      <c r="C16920"/>
      <c r="E16920" s="46"/>
      <c r="F16920" s="44"/>
    </row>
    <row r="16921" spans="3:6" x14ac:dyDescent="0.2">
      <c r="C16921"/>
      <c r="E16921" s="46"/>
      <c r="F16921" s="44"/>
    </row>
    <row r="16922" spans="3:6" x14ac:dyDescent="0.2">
      <c r="C16922"/>
      <c r="E16922" s="46"/>
      <c r="F16922" s="44"/>
    </row>
    <row r="16923" spans="3:6" x14ac:dyDescent="0.2">
      <c r="C16923"/>
      <c r="E16923" s="46"/>
      <c r="F16923" s="44"/>
    </row>
    <row r="16924" spans="3:6" x14ac:dyDescent="0.2">
      <c r="C16924"/>
      <c r="E16924" s="46"/>
      <c r="F16924" s="44"/>
    </row>
    <row r="16925" spans="3:6" x14ac:dyDescent="0.2">
      <c r="C16925"/>
      <c r="E16925" s="46"/>
      <c r="F16925" s="44"/>
    </row>
    <row r="16926" spans="3:6" x14ac:dyDescent="0.2">
      <c r="C16926"/>
      <c r="E16926" s="46"/>
      <c r="F16926" s="44"/>
    </row>
    <row r="16927" spans="3:6" x14ac:dyDescent="0.2">
      <c r="C16927"/>
      <c r="E16927" s="46"/>
      <c r="F16927" s="44"/>
    </row>
    <row r="16928" spans="3:6" x14ac:dyDescent="0.2">
      <c r="C16928"/>
      <c r="E16928" s="46"/>
      <c r="F16928" s="44"/>
    </row>
    <row r="16929" spans="3:6" x14ac:dyDescent="0.2">
      <c r="C16929"/>
      <c r="E16929" s="46"/>
      <c r="F16929" s="44"/>
    </row>
    <row r="16930" spans="3:6" x14ac:dyDescent="0.2">
      <c r="C16930"/>
      <c r="E16930" s="46"/>
      <c r="F16930" s="44"/>
    </row>
    <row r="16931" spans="3:6" x14ac:dyDescent="0.2">
      <c r="C16931"/>
      <c r="E16931" s="46"/>
      <c r="F16931" s="44"/>
    </row>
    <row r="16932" spans="3:6" x14ac:dyDescent="0.2">
      <c r="C16932"/>
      <c r="E16932" s="46"/>
      <c r="F16932" s="44"/>
    </row>
    <row r="16933" spans="3:6" x14ac:dyDescent="0.2">
      <c r="C16933"/>
      <c r="E16933" s="46"/>
      <c r="F16933" s="44"/>
    </row>
    <row r="16934" spans="3:6" x14ac:dyDescent="0.2">
      <c r="C16934"/>
      <c r="E16934" s="46"/>
      <c r="F16934" s="44"/>
    </row>
    <row r="16935" spans="3:6" x14ac:dyDescent="0.2">
      <c r="C16935"/>
      <c r="E16935" s="46"/>
      <c r="F16935" s="44"/>
    </row>
    <row r="16936" spans="3:6" x14ac:dyDescent="0.2">
      <c r="C16936"/>
      <c r="E16936" s="46"/>
      <c r="F16936" s="44"/>
    </row>
    <row r="16937" spans="3:6" x14ac:dyDescent="0.2">
      <c r="C16937"/>
      <c r="E16937" s="46"/>
      <c r="F16937" s="44"/>
    </row>
    <row r="16938" spans="3:6" x14ac:dyDescent="0.2">
      <c r="C16938"/>
      <c r="E16938" s="46"/>
      <c r="F16938" s="44"/>
    </row>
    <row r="16939" spans="3:6" x14ac:dyDescent="0.2">
      <c r="C16939"/>
      <c r="E16939" s="46"/>
      <c r="F16939" s="44"/>
    </row>
    <row r="16940" spans="3:6" x14ac:dyDescent="0.2">
      <c r="C16940"/>
      <c r="E16940" s="46"/>
      <c r="F16940" s="44"/>
    </row>
    <row r="16941" spans="3:6" x14ac:dyDescent="0.2">
      <c r="C16941"/>
      <c r="E16941" s="46"/>
      <c r="F16941" s="44"/>
    </row>
    <row r="16942" spans="3:6" x14ac:dyDescent="0.2">
      <c r="C16942"/>
      <c r="E16942" s="46"/>
      <c r="F16942" s="44"/>
    </row>
    <row r="16943" spans="3:6" x14ac:dyDescent="0.2">
      <c r="C16943"/>
      <c r="E16943" s="46"/>
      <c r="F16943" s="44"/>
    </row>
    <row r="16944" spans="3:6" x14ac:dyDescent="0.2">
      <c r="C16944"/>
      <c r="E16944" s="46"/>
      <c r="F16944" s="44"/>
    </row>
    <row r="16945" spans="3:6" x14ac:dyDescent="0.2">
      <c r="C16945"/>
      <c r="E16945" s="46"/>
      <c r="F16945" s="44"/>
    </row>
    <row r="16946" spans="3:6" x14ac:dyDescent="0.2">
      <c r="C16946"/>
      <c r="E16946" s="46"/>
      <c r="F16946" s="44"/>
    </row>
    <row r="16947" spans="3:6" x14ac:dyDescent="0.2">
      <c r="C16947"/>
      <c r="E16947" s="46"/>
      <c r="F16947" s="44"/>
    </row>
    <row r="16948" spans="3:6" x14ac:dyDescent="0.2">
      <c r="C16948"/>
      <c r="E16948" s="46"/>
      <c r="F16948" s="44"/>
    </row>
    <row r="16949" spans="3:6" x14ac:dyDescent="0.2">
      <c r="C16949"/>
      <c r="E16949" s="46"/>
      <c r="F16949" s="44"/>
    </row>
    <row r="16950" spans="3:6" x14ac:dyDescent="0.2">
      <c r="C16950"/>
      <c r="E16950" s="46"/>
      <c r="F16950" s="44"/>
    </row>
    <row r="16951" spans="3:6" x14ac:dyDescent="0.2">
      <c r="C16951"/>
      <c r="E16951" s="46"/>
      <c r="F16951" s="44"/>
    </row>
    <row r="16952" spans="3:6" x14ac:dyDescent="0.2">
      <c r="C16952"/>
      <c r="E16952" s="46"/>
      <c r="F16952" s="44"/>
    </row>
    <row r="16953" spans="3:6" x14ac:dyDescent="0.2">
      <c r="C16953"/>
      <c r="E16953" s="46"/>
      <c r="F16953" s="44"/>
    </row>
    <row r="16954" spans="3:6" x14ac:dyDescent="0.2">
      <c r="C16954"/>
      <c r="E16954" s="46"/>
      <c r="F16954" s="44"/>
    </row>
    <row r="16955" spans="3:6" x14ac:dyDescent="0.2">
      <c r="C16955"/>
      <c r="E16955" s="46"/>
      <c r="F16955" s="44"/>
    </row>
    <row r="16956" spans="3:6" x14ac:dyDescent="0.2">
      <c r="C16956"/>
      <c r="E16956" s="46"/>
      <c r="F16956" s="44"/>
    </row>
    <row r="16957" spans="3:6" x14ac:dyDescent="0.2">
      <c r="C16957"/>
      <c r="E16957" s="46"/>
      <c r="F16957" s="44"/>
    </row>
    <row r="16958" spans="3:6" x14ac:dyDescent="0.2">
      <c r="C16958"/>
      <c r="E16958" s="46"/>
      <c r="F16958" s="44"/>
    </row>
    <row r="16959" spans="3:6" x14ac:dyDescent="0.2">
      <c r="C16959"/>
      <c r="E16959" s="46"/>
      <c r="F16959" s="44"/>
    </row>
    <row r="16960" spans="3:6" x14ac:dyDescent="0.2">
      <c r="C16960"/>
      <c r="E16960" s="46"/>
      <c r="F16960" s="44"/>
    </row>
    <row r="16961" spans="3:6" x14ac:dyDescent="0.2">
      <c r="C16961"/>
      <c r="E16961" s="46"/>
      <c r="F16961" s="44"/>
    </row>
    <row r="16962" spans="3:6" x14ac:dyDescent="0.2">
      <c r="C16962"/>
      <c r="E16962" s="46"/>
      <c r="F16962" s="44"/>
    </row>
    <row r="16963" spans="3:6" x14ac:dyDescent="0.2">
      <c r="C16963"/>
      <c r="E16963" s="46"/>
      <c r="F16963" s="44"/>
    </row>
    <row r="16964" spans="3:6" x14ac:dyDescent="0.2">
      <c r="C16964"/>
      <c r="E16964" s="46"/>
      <c r="F16964" s="44"/>
    </row>
    <row r="16965" spans="3:6" x14ac:dyDescent="0.2">
      <c r="C16965"/>
      <c r="E16965" s="46"/>
      <c r="F16965" s="44"/>
    </row>
    <row r="16966" spans="3:6" x14ac:dyDescent="0.2">
      <c r="C16966"/>
      <c r="E16966" s="46"/>
      <c r="F16966" s="44"/>
    </row>
    <row r="16967" spans="3:6" x14ac:dyDescent="0.2">
      <c r="C16967"/>
      <c r="E16967" s="46"/>
      <c r="F16967" s="44"/>
    </row>
    <row r="16968" spans="3:6" x14ac:dyDescent="0.2">
      <c r="C16968"/>
      <c r="E16968" s="46"/>
      <c r="F16968" s="44"/>
    </row>
    <row r="16969" spans="3:6" x14ac:dyDescent="0.2">
      <c r="C16969"/>
      <c r="E16969" s="46"/>
      <c r="F16969" s="44"/>
    </row>
    <row r="16970" spans="3:6" x14ac:dyDescent="0.2">
      <c r="C16970"/>
      <c r="E16970" s="46"/>
      <c r="F16970" s="44"/>
    </row>
    <row r="16971" spans="3:6" x14ac:dyDescent="0.2">
      <c r="C16971"/>
      <c r="E16971" s="46"/>
      <c r="F16971" s="44"/>
    </row>
    <row r="16972" spans="3:6" x14ac:dyDescent="0.2">
      <c r="C16972"/>
      <c r="E16972" s="46"/>
      <c r="F16972" s="44"/>
    </row>
    <row r="16973" spans="3:6" x14ac:dyDescent="0.2">
      <c r="C16973"/>
      <c r="E16973" s="46"/>
      <c r="F16973" s="44"/>
    </row>
    <row r="16974" spans="3:6" x14ac:dyDescent="0.2">
      <c r="C16974"/>
      <c r="E16974" s="46"/>
      <c r="F16974" s="44"/>
    </row>
    <row r="16975" spans="3:6" x14ac:dyDescent="0.2">
      <c r="C16975"/>
      <c r="E16975" s="46"/>
      <c r="F16975" s="44"/>
    </row>
    <row r="16976" spans="3:6" x14ac:dyDescent="0.2">
      <c r="C16976"/>
      <c r="E16976" s="46"/>
      <c r="F16976" s="44"/>
    </row>
    <row r="16977" spans="3:6" x14ac:dyDescent="0.2">
      <c r="C16977"/>
      <c r="E16977" s="46"/>
      <c r="F16977" s="44"/>
    </row>
    <row r="16978" spans="3:6" x14ac:dyDescent="0.2">
      <c r="C16978"/>
      <c r="E16978" s="46"/>
      <c r="F16978" s="44"/>
    </row>
    <row r="16979" spans="3:6" x14ac:dyDescent="0.2">
      <c r="C16979"/>
      <c r="E16979" s="46"/>
      <c r="F16979" s="44"/>
    </row>
    <row r="16980" spans="3:6" x14ac:dyDescent="0.2">
      <c r="C16980"/>
      <c r="E16980" s="46"/>
      <c r="F16980" s="44"/>
    </row>
    <row r="16981" spans="3:6" x14ac:dyDescent="0.2">
      <c r="C16981"/>
      <c r="E16981" s="46"/>
      <c r="F16981" s="44"/>
    </row>
    <row r="16982" spans="3:6" x14ac:dyDescent="0.2">
      <c r="C16982"/>
      <c r="E16982" s="46"/>
      <c r="F16982" s="44"/>
    </row>
    <row r="16983" spans="3:6" x14ac:dyDescent="0.2">
      <c r="C16983"/>
      <c r="E16983" s="46"/>
      <c r="F16983" s="44"/>
    </row>
    <row r="16984" spans="3:6" x14ac:dyDescent="0.2">
      <c r="C16984"/>
      <c r="E16984" s="46"/>
      <c r="F16984" s="44"/>
    </row>
    <row r="16985" spans="3:6" x14ac:dyDescent="0.2">
      <c r="C16985"/>
      <c r="E16985" s="46"/>
      <c r="F16985" s="44"/>
    </row>
    <row r="16986" spans="3:6" x14ac:dyDescent="0.2">
      <c r="C16986"/>
      <c r="E16986" s="46"/>
      <c r="F16986" s="44"/>
    </row>
    <row r="16987" spans="3:6" x14ac:dyDescent="0.2">
      <c r="C16987"/>
      <c r="E16987" s="46"/>
      <c r="F16987" s="44"/>
    </row>
    <row r="16988" spans="3:6" x14ac:dyDescent="0.2">
      <c r="C16988"/>
      <c r="E16988" s="46"/>
      <c r="F16988" s="44"/>
    </row>
    <row r="16989" spans="3:6" x14ac:dyDescent="0.2">
      <c r="C16989"/>
      <c r="E16989" s="46"/>
      <c r="F16989" s="44"/>
    </row>
    <row r="16990" spans="3:6" x14ac:dyDescent="0.2">
      <c r="C16990"/>
      <c r="E16990" s="46"/>
      <c r="F16990" s="44"/>
    </row>
    <row r="16991" spans="3:6" x14ac:dyDescent="0.2">
      <c r="C16991"/>
      <c r="E16991" s="46"/>
      <c r="F16991" s="44"/>
    </row>
    <row r="16992" spans="3:6" x14ac:dyDescent="0.2">
      <c r="C16992"/>
      <c r="E16992" s="46"/>
      <c r="F16992" s="44"/>
    </row>
    <row r="16993" spans="3:6" x14ac:dyDescent="0.2">
      <c r="C16993"/>
      <c r="E16993" s="46"/>
      <c r="F16993" s="44"/>
    </row>
    <row r="16994" spans="3:6" x14ac:dyDescent="0.2">
      <c r="C16994"/>
      <c r="E16994" s="46"/>
      <c r="F16994" s="44"/>
    </row>
    <row r="16995" spans="3:6" x14ac:dyDescent="0.2">
      <c r="C16995"/>
      <c r="E16995" s="46"/>
      <c r="F16995" s="44"/>
    </row>
    <row r="16996" spans="3:6" x14ac:dyDescent="0.2">
      <c r="C16996"/>
      <c r="E16996" s="46"/>
      <c r="F16996" s="44"/>
    </row>
    <row r="16997" spans="3:6" x14ac:dyDescent="0.2">
      <c r="C16997"/>
      <c r="E16997" s="46"/>
      <c r="F16997" s="44"/>
    </row>
    <row r="16998" spans="3:6" x14ac:dyDescent="0.2">
      <c r="C16998"/>
      <c r="E16998" s="46"/>
      <c r="F16998" s="44"/>
    </row>
    <row r="16999" spans="3:6" x14ac:dyDescent="0.2">
      <c r="C16999"/>
      <c r="E16999" s="46"/>
      <c r="F16999" s="44"/>
    </row>
    <row r="17000" spans="3:6" x14ac:dyDescent="0.2">
      <c r="C17000"/>
      <c r="E17000" s="46"/>
      <c r="F17000" s="44"/>
    </row>
    <row r="17001" spans="3:6" x14ac:dyDescent="0.2">
      <c r="C17001"/>
      <c r="E17001" s="46"/>
      <c r="F17001" s="44"/>
    </row>
    <row r="17002" spans="3:6" x14ac:dyDescent="0.2">
      <c r="C17002"/>
      <c r="E17002" s="46"/>
      <c r="F17002" s="44"/>
    </row>
    <row r="17003" spans="3:6" x14ac:dyDescent="0.2">
      <c r="C17003"/>
      <c r="E17003" s="46"/>
      <c r="F17003" s="44"/>
    </row>
    <row r="17004" spans="3:6" x14ac:dyDescent="0.2">
      <c r="C17004"/>
      <c r="E17004" s="46"/>
      <c r="F17004" s="44"/>
    </row>
    <row r="17005" spans="3:6" x14ac:dyDescent="0.2">
      <c r="C17005"/>
      <c r="E17005" s="46"/>
      <c r="F17005" s="44"/>
    </row>
    <row r="17006" spans="3:6" x14ac:dyDescent="0.2">
      <c r="C17006"/>
      <c r="E17006" s="46"/>
      <c r="F17006" s="44"/>
    </row>
    <row r="17007" spans="3:6" x14ac:dyDescent="0.2">
      <c r="C17007"/>
      <c r="E17007" s="46"/>
      <c r="F17007" s="44"/>
    </row>
    <row r="17008" spans="3:6" x14ac:dyDescent="0.2">
      <c r="C17008"/>
      <c r="E17008" s="46"/>
      <c r="F17008" s="44"/>
    </row>
    <row r="17009" spans="3:6" x14ac:dyDescent="0.2">
      <c r="C17009"/>
      <c r="E17009" s="46"/>
      <c r="F17009" s="44"/>
    </row>
    <row r="17010" spans="3:6" x14ac:dyDescent="0.2">
      <c r="C17010"/>
      <c r="E17010" s="46"/>
      <c r="F17010" s="44"/>
    </row>
    <row r="17011" spans="3:6" x14ac:dyDescent="0.2">
      <c r="C17011"/>
      <c r="E17011" s="46"/>
      <c r="F17011" s="44"/>
    </row>
    <row r="17012" spans="3:6" x14ac:dyDescent="0.2">
      <c r="C17012"/>
      <c r="E17012" s="46"/>
      <c r="F17012" s="44"/>
    </row>
    <row r="17013" spans="3:6" x14ac:dyDescent="0.2">
      <c r="C17013"/>
      <c r="E17013" s="46"/>
      <c r="F17013" s="44"/>
    </row>
    <row r="17014" spans="3:6" x14ac:dyDescent="0.2">
      <c r="C17014"/>
      <c r="E17014" s="46"/>
      <c r="F17014" s="44"/>
    </row>
    <row r="17015" spans="3:6" x14ac:dyDescent="0.2">
      <c r="C17015"/>
      <c r="E17015" s="46"/>
      <c r="F17015" s="44"/>
    </row>
    <row r="17016" spans="3:6" x14ac:dyDescent="0.2">
      <c r="C17016"/>
      <c r="E17016" s="46"/>
      <c r="F17016" s="44"/>
    </row>
    <row r="17017" spans="3:6" x14ac:dyDescent="0.2">
      <c r="C17017"/>
      <c r="E17017" s="46"/>
      <c r="F17017" s="44"/>
    </row>
    <row r="17018" spans="3:6" x14ac:dyDescent="0.2">
      <c r="C17018"/>
      <c r="E17018" s="46"/>
      <c r="F17018" s="44"/>
    </row>
    <row r="17019" spans="3:6" x14ac:dyDescent="0.2">
      <c r="C17019"/>
      <c r="E17019" s="46"/>
      <c r="F17019" s="44"/>
    </row>
    <row r="17020" spans="3:6" x14ac:dyDescent="0.2">
      <c r="C17020"/>
      <c r="E17020" s="46"/>
      <c r="F17020" s="44"/>
    </row>
    <row r="17021" spans="3:6" x14ac:dyDescent="0.2">
      <c r="C17021"/>
      <c r="E17021" s="46"/>
      <c r="F17021" s="44"/>
    </row>
    <row r="17022" spans="3:6" x14ac:dyDescent="0.2">
      <c r="C17022"/>
      <c r="E17022" s="46"/>
      <c r="F17022" s="44"/>
    </row>
    <row r="17023" spans="3:6" x14ac:dyDescent="0.2">
      <c r="C17023"/>
      <c r="E17023" s="46"/>
      <c r="F17023" s="44"/>
    </row>
    <row r="17024" spans="3:6" x14ac:dyDescent="0.2">
      <c r="C17024"/>
      <c r="E17024" s="46"/>
      <c r="F17024" s="44"/>
    </row>
    <row r="17025" spans="3:6" x14ac:dyDescent="0.2">
      <c r="C17025"/>
      <c r="E17025" s="46"/>
      <c r="F17025" s="44"/>
    </row>
    <row r="17026" spans="3:6" x14ac:dyDescent="0.2">
      <c r="C17026"/>
      <c r="E17026" s="46"/>
      <c r="F17026" s="44"/>
    </row>
    <row r="17027" spans="3:6" x14ac:dyDescent="0.2">
      <c r="C17027"/>
      <c r="E17027" s="46"/>
      <c r="F17027" s="44"/>
    </row>
    <row r="17028" spans="3:6" x14ac:dyDescent="0.2">
      <c r="C17028"/>
      <c r="E17028" s="46"/>
      <c r="F17028" s="44"/>
    </row>
    <row r="17029" spans="3:6" x14ac:dyDescent="0.2">
      <c r="C17029"/>
      <c r="E17029" s="46"/>
      <c r="F17029" s="44"/>
    </row>
    <row r="17030" spans="3:6" x14ac:dyDescent="0.2">
      <c r="C17030"/>
      <c r="E17030" s="46"/>
      <c r="F17030" s="44"/>
    </row>
    <row r="17031" spans="3:6" x14ac:dyDescent="0.2">
      <c r="C17031"/>
      <c r="E17031" s="46"/>
      <c r="F17031" s="44"/>
    </row>
    <row r="17032" spans="3:6" x14ac:dyDescent="0.2">
      <c r="C17032"/>
      <c r="E17032" s="46"/>
      <c r="F17032" s="44"/>
    </row>
    <row r="17033" spans="3:6" x14ac:dyDescent="0.2">
      <c r="C17033"/>
      <c r="E17033" s="46"/>
      <c r="F17033" s="44"/>
    </row>
    <row r="17034" spans="3:6" x14ac:dyDescent="0.2">
      <c r="C17034"/>
      <c r="E17034" s="46"/>
      <c r="F17034" s="44"/>
    </row>
    <row r="17035" spans="3:6" x14ac:dyDescent="0.2">
      <c r="C17035"/>
      <c r="E17035" s="46"/>
      <c r="F17035" s="44"/>
    </row>
    <row r="17036" spans="3:6" x14ac:dyDescent="0.2">
      <c r="C17036"/>
      <c r="E17036" s="46"/>
      <c r="F17036" s="44"/>
    </row>
    <row r="17037" spans="3:6" x14ac:dyDescent="0.2">
      <c r="C17037"/>
      <c r="E17037" s="46"/>
      <c r="F17037" s="44"/>
    </row>
    <row r="17038" spans="3:6" x14ac:dyDescent="0.2">
      <c r="C17038"/>
      <c r="E17038" s="46"/>
      <c r="F17038" s="44"/>
    </row>
    <row r="17039" spans="3:6" x14ac:dyDescent="0.2">
      <c r="C17039"/>
      <c r="E17039" s="46"/>
      <c r="F17039" s="44"/>
    </row>
    <row r="17040" spans="3:6" x14ac:dyDescent="0.2">
      <c r="C17040"/>
      <c r="E17040" s="46"/>
      <c r="F17040" s="44"/>
    </row>
    <row r="17041" spans="3:6" x14ac:dyDescent="0.2">
      <c r="C17041"/>
      <c r="E17041" s="46"/>
      <c r="F17041" s="44"/>
    </row>
    <row r="17042" spans="3:6" x14ac:dyDescent="0.2">
      <c r="C17042"/>
      <c r="E17042" s="46"/>
      <c r="F17042" s="44"/>
    </row>
    <row r="17043" spans="3:6" x14ac:dyDescent="0.2">
      <c r="C17043"/>
      <c r="E17043" s="46"/>
      <c r="F17043" s="44"/>
    </row>
    <row r="17044" spans="3:6" x14ac:dyDescent="0.2">
      <c r="C17044"/>
      <c r="E17044" s="46"/>
      <c r="F17044" s="44"/>
    </row>
    <row r="17045" spans="3:6" x14ac:dyDescent="0.2">
      <c r="C17045"/>
      <c r="E17045" s="46"/>
      <c r="F17045" s="44"/>
    </row>
    <row r="17046" spans="3:6" x14ac:dyDescent="0.2">
      <c r="C17046"/>
      <c r="E17046" s="46"/>
      <c r="F17046" s="44"/>
    </row>
    <row r="17047" spans="3:6" x14ac:dyDescent="0.2">
      <c r="C17047"/>
      <c r="E17047" s="46"/>
      <c r="F17047" s="44"/>
    </row>
    <row r="17048" spans="3:6" x14ac:dyDescent="0.2">
      <c r="C17048"/>
      <c r="E17048" s="46"/>
      <c r="F17048" s="44"/>
    </row>
    <row r="17049" spans="3:6" x14ac:dyDescent="0.2">
      <c r="C17049"/>
      <c r="E17049" s="46"/>
      <c r="F17049" s="44"/>
    </row>
    <row r="17050" spans="3:6" x14ac:dyDescent="0.2">
      <c r="C17050"/>
      <c r="E17050" s="46"/>
      <c r="F17050" s="44"/>
    </row>
    <row r="17051" spans="3:6" x14ac:dyDescent="0.2">
      <c r="C17051"/>
      <c r="E17051" s="46"/>
      <c r="F17051" s="44"/>
    </row>
    <row r="17052" spans="3:6" x14ac:dyDescent="0.2">
      <c r="C17052"/>
      <c r="E17052" s="46"/>
      <c r="F17052" s="44"/>
    </row>
    <row r="17053" spans="3:6" x14ac:dyDescent="0.2">
      <c r="C17053"/>
      <c r="E17053" s="46"/>
      <c r="F17053" s="44"/>
    </row>
    <row r="17054" spans="3:6" x14ac:dyDescent="0.2">
      <c r="C17054"/>
      <c r="E17054" s="46"/>
      <c r="F17054" s="44"/>
    </row>
    <row r="17055" spans="3:6" x14ac:dyDescent="0.2">
      <c r="C17055"/>
      <c r="E17055" s="46"/>
      <c r="F17055" s="44"/>
    </row>
    <row r="17056" spans="3:6" x14ac:dyDescent="0.2">
      <c r="C17056"/>
      <c r="E17056" s="46"/>
      <c r="F17056" s="44"/>
    </row>
    <row r="17057" spans="3:6" x14ac:dyDescent="0.2">
      <c r="C17057"/>
      <c r="E17057" s="46"/>
      <c r="F17057" s="44"/>
    </row>
    <row r="17058" spans="3:6" x14ac:dyDescent="0.2">
      <c r="C17058"/>
      <c r="E17058" s="46"/>
      <c r="F17058" s="44"/>
    </row>
    <row r="17059" spans="3:6" x14ac:dyDescent="0.2">
      <c r="C17059"/>
      <c r="E17059" s="46"/>
      <c r="F17059" s="44"/>
    </row>
    <row r="17060" spans="3:6" x14ac:dyDescent="0.2">
      <c r="C17060"/>
      <c r="E17060" s="46"/>
      <c r="F17060" s="44"/>
    </row>
    <row r="17061" spans="3:6" x14ac:dyDescent="0.2">
      <c r="C17061"/>
      <c r="E17061" s="46"/>
      <c r="F17061" s="44"/>
    </row>
    <row r="17062" spans="3:6" x14ac:dyDescent="0.2">
      <c r="C17062"/>
      <c r="E17062" s="46"/>
      <c r="F17062" s="44"/>
    </row>
    <row r="17063" spans="3:6" x14ac:dyDescent="0.2">
      <c r="C17063"/>
      <c r="E17063" s="46"/>
      <c r="F17063" s="44"/>
    </row>
    <row r="17064" spans="3:6" x14ac:dyDescent="0.2">
      <c r="C17064"/>
      <c r="E17064" s="46"/>
      <c r="F17064" s="44"/>
    </row>
    <row r="17065" spans="3:6" x14ac:dyDescent="0.2">
      <c r="C17065"/>
      <c r="E17065" s="46"/>
      <c r="F17065" s="44"/>
    </row>
    <row r="17066" spans="3:6" x14ac:dyDescent="0.2">
      <c r="C17066"/>
      <c r="E17066" s="46"/>
      <c r="F17066" s="44"/>
    </row>
    <row r="17067" spans="3:6" x14ac:dyDescent="0.2">
      <c r="C17067"/>
      <c r="E17067" s="46"/>
      <c r="F17067" s="44"/>
    </row>
    <row r="17068" spans="3:6" x14ac:dyDescent="0.2">
      <c r="C17068"/>
      <c r="E17068" s="46"/>
      <c r="F17068" s="44"/>
    </row>
    <row r="17069" spans="3:6" x14ac:dyDescent="0.2">
      <c r="C17069"/>
      <c r="E17069" s="46"/>
      <c r="F17069" s="44"/>
    </row>
    <row r="17070" spans="3:6" x14ac:dyDescent="0.2">
      <c r="C17070"/>
      <c r="E17070" s="46"/>
      <c r="F17070" s="44"/>
    </row>
    <row r="17071" spans="3:6" x14ac:dyDescent="0.2">
      <c r="C17071"/>
      <c r="E17071" s="46"/>
      <c r="F17071" s="44"/>
    </row>
    <row r="17072" spans="3:6" x14ac:dyDescent="0.2">
      <c r="C17072"/>
      <c r="E17072" s="46"/>
      <c r="F17072" s="44"/>
    </row>
    <row r="17073" spans="3:6" x14ac:dyDescent="0.2">
      <c r="C17073"/>
      <c r="E17073" s="46"/>
      <c r="F17073" s="44"/>
    </row>
    <row r="17074" spans="3:6" x14ac:dyDescent="0.2">
      <c r="C17074"/>
      <c r="E17074" s="46"/>
      <c r="F17074" s="44"/>
    </row>
    <row r="17075" spans="3:6" x14ac:dyDescent="0.2">
      <c r="C17075"/>
      <c r="E17075" s="46"/>
      <c r="F17075" s="44"/>
    </row>
    <row r="17076" spans="3:6" x14ac:dyDescent="0.2">
      <c r="C17076"/>
      <c r="E17076" s="46"/>
      <c r="F17076" s="44"/>
    </row>
    <row r="17077" spans="3:6" x14ac:dyDescent="0.2">
      <c r="C17077"/>
      <c r="E17077" s="46"/>
      <c r="F17077" s="44"/>
    </row>
    <row r="17078" spans="3:6" x14ac:dyDescent="0.2">
      <c r="C17078"/>
      <c r="E17078" s="46"/>
      <c r="F17078" s="44"/>
    </row>
    <row r="17079" spans="3:6" x14ac:dyDescent="0.2">
      <c r="C17079"/>
      <c r="E17079" s="46"/>
      <c r="F17079" s="44"/>
    </row>
    <row r="17080" spans="3:6" x14ac:dyDescent="0.2">
      <c r="C17080"/>
      <c r="E17080" s="46"/>
      <c r="F17080" s="44"/>
    </row>
    <row r="17081" spans="3:6" x14ac:dyDescent="0.2">
      <c r="C17081"/>
      <c r="E17081" s="46"/>
      <c r="F17081" s="44"/>
    </row>
    <row r="17082" spans="3:6" x14ac:dyDescent="0.2">
      <c r="C17082"/>
      <c r="E17082" s="46"/>
      <c r="F17082" s="44"/>
    </row>
    <row r="17083" spans="3:6" x14ac:dyDescent="0.2">
      <c r="C17083"/>
      <c r="E17083" s="46"/>
      <c r="F17083" s="44"/>
    </row>
    <row r="17084" spans="3:6" x14ac:dyDescent="0.2">
      <c r="C17084"/>
      <c r="E17084" s="46"/>
      <c r="F17084" s="44"/>
    </row>
    <row r="17085" spans="3:6" x14ac:dyDescent="0.2">
      <c r="C17085"/>
      <c r="E17085" s="46"/>
      <c r="F17085" s="44"/>
    </row>
    <row r="17086" spans="3:6" x14ac:dyDescent="0.2">
      <c r="C17086"/>
      <c r="E17086" s="46"/>
      <c r="F17086" s="44"/>
    </row>
    <row r="17087" spans="3:6" x14ac:dyDescent="0.2">
      <c r="C17087"/>
      <c r="E17087" s="46"/>
      <c r="F17087" s="44"/>
    </row>
    <row r="17088" spans="3:6" x14ac:dyDescent="0.2">
      <c r="C17088"/>
      <c r="E17088" s="46"/>
      <c r="F17088" s="44"/>
    </row>
    <row r="17089" spans="3:6" x14ac:dyDescent="0.2">
      <c r="C17089"/>
      <c r="E17089" s="46"/>
      <c r="F17089" s="44"/>
    </row>
    <row r="17090" spans="3:6" x14ac:dyDescent="0.2">
      <c r="C17090"/>
      <c r="E17090" s="46"/>
      <c r="F17090" s="44"/>
    </row>
    <row r="17091" spans="3:6" x14ac:dyDescent="0.2">
      <c r="C17091"/>
      <c r="E17091" s="46"/>
      <c r="F17091" s="44"/>
    </row>
    <row r="17092" spans="3:6" x14ac:dyDescent="0.2">
      <c r="C17092"/>
      <c r="E17092" s="46"/>
      <c r="F17092" s="44"/>
    </row>
    <row r="17093" spans="3:6" x14ac:dyDescent="0.2">
      <c r="C17093"/>
      <c r="E17093" s="46"/>
      <c r="F17093" s="44"/>
    </row>
    <row r="17094" spans="3:6" x14ac:dyDescent="0.2">
      <c r="C17094"/>
      <c r="E17094" s="46"/>
      <c r="F17094" s="44"/>
    </row>
    <row r="17095" spans="3:6" x14ac:dyDescent="0.2">
      <c r="C17095"/>
      <c r="E17095" s="46"/>
      <c r="F17095" s="44"/>
    </row>
    <row r="17096" spans="3:6" x14ac:dyDescent="0.2">
      <c r="C17096"/>
      <c r="E17096" s="46"/>
      <c r="F17096" s="44"/>
    </row>
    <row r="17097" spans="3:6" x14ac:dyDescent="0.2">
      <c r="C17097"/>
      <c r="E17097" s="46"/>
      <c r="F17097" s="44"/>
    </row>
    <row r="17098" spans="3:6" x14ac:dyDescent="0.2">
      <c r="C17098"/>
      <c r="E17098" s="46"/>
      <c r="F17098" s="44"/>
    </row>
    <row r="17099" spans="3:6" x14ac:dyDescent="0.2">
      <c r="C17099"/>
      <c r="E17099" s="46"/>
      <c r="F17099" s="44"/>
    </row>
    <row r="17100" spans="3:6" x14ac:dyDescent="0.2">
      <c r="C17100"/>
      <c r="E17100" s="46"/>
      <c r="F17100" s="44"/>
    </row>
    <row r="17101" spans="3:6" x14ac:dyDescent="0.2">
      <c r="C17101"/>
      <c r="E17101" s="46"/>
      <c r="F17101" s="44"/>
    </row>
    <row r="17102" spans="3:6" x14ac:dyDescent="0.2">
      <c r="C17102"/>
      <c r="E17102" s="46"/>
      <c r="F17102" s="44"/>
    </row>
    <row r="17103" spans="3:6" x14ac:dyDescent="0.2">
      <c r="C17103"/>
      <c r="E17103" s="46"/>
      <c r="F17103" s="44"/>
    </row>
    <row r="17104" spans="3:6" x14ac:dyDescent="0.2">
      <c r="C17104"/>
      <c r="E17104" s="46"/>
      <c r="F17104" s="44"/>
    </row>
    <row r="17105" spans="3:6" x14ac:dyDescent="0.2">
      <c r="C17105"/>
      <c r="E17105" s="46"/>
      <c r="F17105" s="44"/>
    </row>
    <row r="17106" spans="3:6" x14ac:dyDescent="0.2">
      <c r="C17106"/>
      <c r="E17106" s="46"/>
      <c r="F17106" s="44"/>
    </row>
    <row r="17107" spans="3:6" x14ac:dyDescent="0.2">
      <c r="C17107"/>
      <c r="E17107" s="46"/>
      <c r="F17107" s="44"/>
    </row>
    <row r="17108" spans="3:6" x14ac:dyDescent="0.2">
      <c r="C17108"/>
      <c r="E17108" s="46"/>
      <c r="F17108" s="44"/>
    </row>
    <row r="17109" spans="3:6" x14ac:dyDescent="0.2">
      <c r="C17109"/>
      <c r="E17109" s="46"/>
      <c r="F17109" s="44"/>
    </row>
    <row r="17110" spans="3:6" x14ac:dyDescent="0.2">
      <c r="C17110"/>
      <c r="E17110" s="46"/>
      <c r="F17110" s="44"/>
    </row>
    <row r="17111" spans="3:6" x14ac:dyDescent="0.2">
      <c r="C17111"/>
      <c r="E17111" s="46"/>
      <c r="F17111" s="44"/>
    </row>
    <row r="17112" spans="3:6" x14ac:dyDescent="0.2">
      <c r="C17112"/>
      <c r="E17112" s="46"/>
      <c r="F17112" s="44"/>
    </row>
    <row r="17113" spans="3:6" x14ac:dyDescent="0.2">
      <c r="C17113"/>
      <c r="E17113" s="46"/>
      <c r="F17113" s="44"/>
    </row>
    <row r="17114" spans="3:6" x14ac:dyDescent="0.2">
      <c r="C17114"/>
      <c r="E17114" s="46"/>
      <c r="F17114" s="44"/>
    </row>
    <row r="17115" spans="3:6" x14ac:dyDescent="0.2">
      <c r="C17115"/>
      <c r="E17115" s="46"/>
      <c r="F17115" s="44"/>
    </row>
    <row r="17116" spans="3:6" x14ac:dyDescent="0.2">
      <c r="C17116"/>
      <c r="E17116" s="46"/>
      <c r="F17116" s="44"/>
    </row>
    <row r="17117" spans="3:6" x14ac:dyDescent="0.2">
      <c r="C17117"/>
      <c r="E17117" s="46"/>
      <c r="F17117" s="44"/>
    </row>
    <row r="17118" spans="3:6" x14ac:dyDescent="0.2">
      <c r="C17118"/>
      <c r="E17118" s="46"/>
      <c r="F17118" s="44"/>
    </row>
    <row r="17119" spans="3:6" x14ac:dyDescent="0.2">
      <c r="C17119"/>
      <c r="E17119" s="46"/>
      <c r="F17119" s="44"/>
    </row>
    <row r="17120" spans="3:6" x14ac:dyDescent="0.2">
      <c r="C17120"/>
      <c r="E17120" s="46"/>
      <c r="F17120" s="44"/>
    </row>
    <row r="17121" spans="3:6" x14ac:dyDescent="0.2">
      <c r="C17121"/>
      <c r="E17121" s="46"/>
      <c r="F17121" s="44"/>
    </row>
    <row r="17122" spans="3:6" x14ac:dyDescent="0.2">
      <c r="C17122"/>
      <c r="E17122" s="46"/>
      <c r="F17122" s="44"/>
    </row>
    <row r="17123" spans="3:6" x14ac:dyDescent="0.2">
      <c r="C17123"/>
      <c r="E17123" s="46"/>
      <c r="F17123" s="44"/>
    </row>
    <row r="17124" spans="3:6" x14ac:dyDescent="0.2">
      <c r="C17124"/>
      <c r="E17124" s="46"/>
      <c r="F17124" s="44"/>
    </row>
    <row r="17125" spans="3:6" x14ac:dyDescent="0.2">
      <c r="C17125"/>
      <c r="E17125" s="46"/>
      <c r="F17125" s="44"/>
    </row>
    <row r="17126" spans="3:6" x14ac:dyDescent="0.2">
      <c r="C17126"/>
      <c r="E17126" s="46"/>
      <c r="F17126" s="44"/>
    </row>
    <row r="17127" spans="3:6" x14ac:dyDescent="0.2">
      <c r="C17127"/>
      <c r="E17127" s="46"/>
      <c r="F17127" s="44"/>
    </row>
    <row r="17128" spans="3:6" x14ac:dyDescent="0.2">
      <c r="C17128"/>
      <c r="E17128" s="46"/>
      <c r="F17128" s="44"/>
    </row>
    <row r="17129" spans="3:6" x14ac:dyDescent="0.2">
      <c r="C17129"/>
      <c r="E17129" s="46"/>
      <c r="F17129" s="44"/>
    </row>
    <row r="17130" spans="3:6" x14ac:dyDescent="0.2">
      <c r="C17130"/>
      <c r="E17130" s="46"/>
      <c r="F17130" s="44"/>
    </row>
    <row r="17131" spans="3:6" x14ac:dyDescent="0.2">
      <c r="C17131"/>
      <c r="E17131" s="46"/>
      <c r="F17131" s="44"/>
    </row>
    <row r="17132" spans="3:6" x14ac:dyDescent="0.2">
      <c r="C17132"/>
      <c r="E17132" s="46"/>
      <c r="F17132" s="44"/>
    </row>
    <row r="17133" spans="3:6" x14ac:dyDescent="0.2">
      <c r="C17133"/>
      <c r="E17133" s="46"/>
      <c r="F17133" s="44"/>
    </row>
    <row r="17134" spans="3:6" x14ac:dyDescent="0.2">
      <c r="C17134"/>
      <c r="E17134" s="46"/>
      <c r="F17134" s="44"/>
    </row>
    <row r="17135" spans="3:6" x14ac:dyDescent="0.2">
      <c r="C17135"/>
      <c r="E17135" s="46"/>
      <c r="F17135" s="44"/>
    </row>
    <row r="17136" spans="3:6" x14ac:dyDescent="0.2">
      <c r="C17136"/>
      <c r="E17136" s="46"/>
      <c r="F17136" s="44"/>
    </row>
    <row r="17137" spans="3:6" x14ac:dyDescent="0.2">
      <c r="C17137"/>
      <c r="E17137" s="46"/>
      <c r="F17137" s="44"/>
    </row>
    <row r="17138" spans="3:6" x14ac:dyDescent="0.2">
      <c r="C17138"/>
      <c r="E17138" s="46"/>
      <c r="F17138" s="44"/>
    </row>
    <row r="17139" spans="3:6" x14ac:dyDescent="0.2">
      <c r="C17139"/>
      <c r="E17139" s="46"/>
      <c r="F17139" s="44"/>
    </row>
    <row r="17140" spans="3:6" x14ac:dyDescent="0.2">
      <c r="C17140"/>
      <c r="E17140" s="46"/>
      <c r="F17140" s="44"/>
    </row>
    <row r="17141" spans="3:6" x14ac:dyDescent="0.2">
      <c r="C17141"/>
      <c r="E17141" s="46"/>
      <c r="F17141" s="44"/>
    </row>
    <row r="17142" spans="3:6" x14ac:dyDescent="0.2">
      <c r="C17142"/>
      <c r="E17142" s="46"/>
      <c r="F17142" s="44"/>
    </row>
    <row r="17143" spans="3:6" x14ac:dyDescent="0.2">
      <c r="C17143"/>
      <c r="E17143" s="46"/>
      <c r="F17143" s="44"/>
    </row>
    <row r="17144" spans="3:6" x14ac:dyDescent="0.2">
      <c r="C17144"/>
      <c r="E17144" s="46"/>
      <c r="F17144" s="44"/>
    </row>
    <row r="17145" spans="3:6" x14ac:dyDescent="0.2">
      <c r="C17145"/>
      <c r="E17145" s="46"/>
      <c r="F17145" s="44"/>
    </row>
    <row r="17146" spans="3:6" x14ac:dyDescent="0.2">
      <c r="C17146"/>
      <c r="E17146" s="46"/>
      <c r="F17146" s="44"/>
    </row>
    <row r="17147" spans="3:6" x14ac:dyDescent="0.2">
      <c r="C17147"/>
      <c r="E17147" s="46"/>
      <c r="F17147" s="44"/>
    </row>
    <row r="17148" spans="3:6" x14ac:dyDescent="0.2">
      <c r="C17148"/>
      <c r="E17148" s="46"/>
      <c r="F17148" s="44"/>
    </row>
    <row r="17149" spans="3:6" x14ac:dyDescent="0.2">
      <c r="C17149"/>
      <c r="E17149" s="46"/>
      <c r="F17149" s="44"/>
    </row>
    <row r="17150" spans="3:6" x14ac:dyDescent="0.2">
      <c r="C17150"/>
      <c r="E17150" s="46"/>
      <c r="F17150" s="44"/>
    </row>
    <row r="17151" spans="3:6" x14ac:dyDescent="0.2">
      <c r="C17151"/>
      <c r="E17151" s="46"/>
      <c r="F17151" s="44"/>
    </row>
    <row r="17152" spans="3:6" x14ac:dyDescent="0.2">
      <c r="C17152"/>
      <c r="E17152" s="46"/>
      <c r="F17152" s="44"/>
    </row>
    <row r="17153" spans="3:6" x14ac:dyDescent="0.2">
      <c r="C17153"/>
      <c r="E17153" s="46"/>
      <c r="F17153" s="44"/>
    </row>
    <row r="17154" spans="3:6" x14ac:dyDescent="0.2">
      <c r="C17154"/>
      <c r="E17154" s="46"/>
      <c r="F17154" s="44"/>
    </row>
    <row r="17155" spans="3:6" x14ac:dyDescent="0.2">
      <c r="C17155"/>
      <c r="E17155" s="46"/>
      <c r="F17155" s="44"/>
    </row>
    <row r="17156" spans="3:6" x14ac:dyDescent="0.2">
      <c r="C17156"/>
      <c r="E17156" s="46"/>
      <c r="F17156" s="44"/>
    </row>
    <row r="17157" spans="3:6" x14ac:dyDescent="0.2">
      <c r="C17157"/>
      <c r="E17157" s="46"/>
      <c r="F17157" s="44"/>
    </row>
    <row r="17158" spans="3:6" x14ac:dyDescent="0.2">
      <c r="C17158"/>
      <c r="E17158" s="46"/>
      <c r="F17158" s="44"/>
    </row>
    <row r="17159" spans="3:6" x14ac:dyDescent="0.2">
      <c r="C17159"/>
      <c r="E17159" s="46"/>
      <c r="F17159" s="44"/>
    </row>
    <row r="17160" spans="3:6" x14ac:dyDescent="0.2">
      <c r="C17160"/>
      <c r="E17160" s="46"/>
      <c r="F17160" s="44"/>
    </row>
    <row r="17161" spans="3:6" x14ac:dyDescent="0.2">
      <c r="C17161"/>
      <c r="E17161" s="46"/>
      <c r="F17161" s="44"/>
    </row>
    <row r="17162" spans="3:6" x14ac:dyDescent="0.2">
      <c r="C17162"/>
      <c r="E17162" s="46"/>
      <c r="F17162" s="44"/>
    </row>
    <row r="17163" spans="3:6" x14ac:dyDescent="0.2">
      <c r="C17163"/>
      <c r="E17163" s="46"/>
      <c r="F17163" s="44"/>
    </row>
    <row r="17164" spans="3:6" x14ac:dyDescent="0.2">
      <c r="C17164"/>
      <c r="E17164" s="46"/>
      <c r="F17164" s="44"/>
    </row>
    <row r="17165" spans="3:6" x14ac:dyDescent="0.2">
      <c r="C17165"/>
      <c r="E17165" s="46"/>
      <c r="F17165" s="44"/>
    </row>
    <row r="17166" spans="3:6" x14ac:dyDescent="0.2">
      <c r="C17166"/>
      <c r="E17166" s="46"/>
      <c r="F17166" s="44"/>
    </row>
    <row r="17167" spans="3:6" x14ac:dyDescent="0.2">
      <c r="C17167"/>
      <c r="E17167" s="46"/>
      <c r="F17167" s="44"/>
    </row>
    <row r="17168" spans="3:6" x14ac:dyDescent="0.2">
      <c r="C17168"/>
      <c r="E17168" s="46"/>
      <c r="F17168" s="44"/>
    </row>
    <row r="17169" spans="3:6" x14ac:dyDescent="0.2">
      <c r="C17169"/>
      <c r="E17169" s="46"/>
      <c r="F17169" s="44"/>
    </row>
    <row r="17170" spans="3:6" x14ac:dyDescent="0.2">
      <c r="C17170"/>
      <c r="E17170" s="46"/>
      <c r="F17170" s="44"/>
    </row>
    <row r="17171" spans="3:6" x14ac:dyDescent="0.2">
      <c r="C17171"/>
      <c r="E17171" s="46"/>
      <c r="F17171" s="44"/>
    </row>
    <row r="17172" spans="3:6" x14ac:dyDescent="0.2">
      <c r="C17172"/>
      <c r="E17172" s="46"/>
      <c r="F17172" s="44"/>
    </row>
    <row r="17173" spans="3:6" x14ac:dyDescent="0.2">
      <c r="C17173"/>
      <c r="E17173" s="46"/>
      <c r="F17173" s="44"/>
    </row>
    <row r="17174" spans="3:6" x14ac:dyDescent="0.2">
      <c r="C17174"/>
      <c r="E17174" s="46"/>
      <c r="F17174" s="44"/>
    </row>
    <row r="17175" spans="3:6" x14ac:dyDescent="0.2">
      <c r="C17175"/>
      <c r="E17175" s="46"/>
      <c r="F17175" s="44"/>
    </row>
    <row r="17176" spans="3:6" x14ac:dyDescent="0.2">
      <c r="C17176"/>
      <c r="E17176" s="46"/>
      <c r="F17176" s="44"/>
    </row>
    <row r="17177" spans="3:6" x14ac:dyDescent="0.2">
      <c r="C17177"/>
      <c r="E17177" s="46"/>
      <c r="F17177" s="44"/>
    </row>
    <row r="17178" spans="3:6" x14ac:dyDescent="0.2">
      <c r="C17178"/>
      <c r="E17178" s="46"/>
      <c r="F17178" s="44"/>
    </row>
    <row r="17179" spans="3:6" x14ac:dyDescent="0.2">
      <c r="C17179"/>
      <c r="E17179" s="46"/>
      <c r="F17179" s="44"/>
    </row>
    <row r="17180" spans="3:6" x14ac:dyDescent="0.2">
      <c r="C17180"/>
      <c r="E17180" s="46"/>
      <c r="F17180" s="44"/>
    </row>
    <row r="17181" spans="3:6" x14ac:dyDescent="0.2">
      <c r="C17181"/>
      <c r="E17181" s="46"/>
      <c r="F17181" s="44"/>
    </row>
    <row r="17182" spans="3:6" x14ac:dyDescent="0.2">
      <c r="C17182"/>
      <c r="E17182" s="46"/>
      <c r="F17182" s="44"/>
    </row>
    <row r="17183" spans="3:6" x14ac:dyDescent="0.2">
      <c r="C17183"/>
      <c r="E17183" s="46"/>
      <c r="F17183" s="44"/>
    </row>
    <row r="17184" spans="3:6" x14ac:dyDescent="0.2">
      <c r="C17184"/>
      <c r="E17184" s="46"/>
      <c r="F17184" s="44"/>
    </row>
    <row r="17185" spans="3:6" x14ac:dyDescent="0.2">
      <c r="C17185"/>
      <c r="E17185" s="46"/>
      <c r="F17185" s="44"/>
    </row>
    <row r="17186" spans="3:6" x14ac:dyDescent="0.2">
      <c r="C17186"/>
      <c r="E17186" s="46"/>
      <c r="F17186" s="44"/>
    </row>
    <row r="17187" spans="3:6" x14ac:dyDescent="0.2">
      <c r="C17187"/>
      <c r="E17187" s="46"/>
      <c r="F17187" s="44"/>
    </row>
    <row r="17188" spans="3:6" x14ac:dyDescent="0.2">
      <c r="C17188"/>
      <c r="E17188" s="46"/>
      <c r="F17188" s="44"/>
    </row>
    <row r="17189" spans="3:6" x14ac:dyDescent="0.2">
      <c r="C17189"/>
      <c r="E17189" s="46"/>
      <c r="F17189" s="44"/>
    </row>
    <row r="17190" spans="3:6" x14ac:dyDescent="0.2">
      <c r="C17190"/>
      <c r="E17190" s="46"/>
      <c r="F17190" s="44"/>
    </row>
    <row r="17191" spans="3:6" x14ac:dyDescent="0.2">
      <c r="C17191"/>
      <c r="E17191" s="46"/>
      <c r="F17191" s="44"/>
    </row>
    <row r="17192" spans="3:6" x14ac:dyDescent="0.2">
      <c r="C17192"/>
      <c r="E17192" s="46"/>
      <c r="F17192" s="44"/>
    </row>
    <row r="17193" spans="3:6" x14ac:dyDescent="0.2">
      <c r="C17193"/>
      <c r="E17193" s="46"/>
      <c r="F17193" s="44"/>
    </row>
    <row r="17194" spans="3:6" x14ac:dyDescent="0.2">
      <c r="C17194"/>
      <c r="E17194" s="46"/>
      <c r="F17194" s="44"/>
    </row>
    <row r="17195" spans="3:6" x14ac:dyDescent="0.2">
      <c r="C17195"/>
      <c r="E17195" s="46"/>
      <c r="F17195" s="44"/>
    </row>
    <row r="17196" spans="3:6" x14ac:dyDescent="0.2">
      <c r="C17196"/>
      <c r="E17196" s="46"/>
      <c r="F17196" s="44"/>
    </row>
    <row r="17197" spans="3:6" x14ac:dyDescent="0.2">
      <c r="C17197"/>
      <c r="E17197" s="46"/>
      <c r="F17197" s="44"/>
    </row>
    <row r="17198" spans="3:6" x14ac:dyDescent="0.2">
      <c r="C17198"/>
      <c r="E17198" s="46"/>
      <c r="F17198" s="44"/>
    </row>
    <row r="17199" spans="3:6" x14ac:dyDescent="0.2">
      <c r="C17199"/>
      <c r="E17199" s="46"/>
      <c r="F17199" s="44"/>
    </row>
    <row r="17200" spans="3:6" x14ac:dyDescent="0.2">
      <c r="C17200"/>
      <c r="E17200" s="46"/>
      <c r="F17200" s="44"/>
    </row>
    <row r="17201" spans="3:6" x14ac:dyDescent="0.2">
      <c r="C17201"/>
      <c r="E17201" s="46"/>
      <c r="F17201" s="44"/>
    </row>
    <row r="17202" spans="3:6" x14ac:dyDescent="0.2">
      <c r="C17202"/>
      <c r="E17202" s="46"/>
      <c r="F17202" s="44"/>
    </row>
    <row r="17203" spans="3:6" x14ac:dyDescent="0.2">
      <c r="C17203"/>
      <c r="E17203" s="46"/>
      <c r="F17203" s="44"/>
    </row>
    <row r="17204" spans="3:6" x14ac:dyDescent="0.2">
      <c r="C17204"/>
      <c r="E17204" s="46"/>
      <c r="F17204" s="44"/>
    </row>
    <row r="17205" spans="3:6" x14ac:dyDescent="0.2">
      <c r="C17205"/>
      <c r="E17205" s="46"/>
      <c r="F17205" s="44"/>
    </row>
    <row r="17206" spans="3:6" x14ac:dyDescent="0.2">
      <c r="C17206"/>
      <c r="E17206" s="46"/>
      <c r="F17206" s="44"/>
    </row>
    <row r="17207" spans="3:6" x14ac:dyDescent="0.2">
      <c r="C17207"/>
      <c r="E17207" s="46"/>
      <c r="F17207" s="44"/>
    </row>
    <row r="17208" spans="3:6" x14ac:dyDescent="0.2">
      <c r="C17208"/>
      <c r="E17208" s="46"/>
      <c r="F17208" s="44"/>
    </row>
    <row r="17209" spans="3:6" x14ac:dyDescent="0.2">
      <c r="C17209"/>
      <c r="E17209" s="46"/>
      <c r="F17209" s="44"/>
    </row>
    <row r="17210" spans="3:6" x14ac:dyDescent="0.2">
      <c r="C17210"/>
      <c r="E17210" s="46"/>
      <c r="F17210" s="44"/>
    </row>
    <row r="17211" spans="3:6" x14ac:dyDescent="0.2">
      <c r="C17211"/>
      <c r="E17211" s="46"/>
      <c r="F17211" s="44"/>
    </row>
    <row r="17212" spans="3:6" x14ac:dyDescent="0.2">
      <c r="C17212"/>
      <c r="E17212" s="46"/>
      <c r="F17212" s="44"/>
    </row>
    <row r="17213" spans="3:6" x14ac:dyDescent="0.2">
      <c r="C17213"/>
      <c r="E17213" s="46"/>
      <c r="F17213" s="44"/>
    </row>
    <row r="17214" spans="3:6" x14ac:dyDescent="0.2">
      <c r="C17214"/>
      <c r="E17214" s="46"/>
      <c r="F17214" s="44"/>
    </row>
    <row r="17215" spans="3:6" x14ac:dyDescent="0.2">
      <c r="C17215"/>
      <c r="E17215" s="46"/>
      <c r="F17215" s="44"/>
    </row>
    <row r="17216" spans="3:6" x14ac:dyDescent="0.2">
      <c r="C17216"/>
      <c r="E17216" s="46"/>
      <c r="F17216" s="44"/>
    </row>
    <row r="17217" spans="3:6" x14ac:dyDescent="0.2">
      <c r="C17217"/>
      <c r="E17217" s="46"/>
      <c r="F17217" s="44"/>
    </row>
    <row r="17218" spans="3:6" x14ac:dyDescent="0.2">
      <c r="C17218"/>
      <c r="E17218" s="46"/>
      <c r="F17218" s="44"/>
    </row>
    <row r="17219" spans="3:6" x14ac:dyDescent="0.2">
      <c r="C17219"/>
      <c r="E17219" s="46"/>
      <c r="F17219" s="44"/>
    </row>
    <row r="17220" spans="3:6" x14ac:dyDescent="0.2">
      <c r="C17220"/>
      <c r="E17220" s="46"/>
      <c r="F17220" s="44"/>
    </row>
    <row r="17221" spans="3:6" x14ac:dyDescent="0.2">
      <c r="C17221"/>
      <c r="E17221" s="46"/>
      <c r="F17221" s="44"/>
    </row>
    <row r="17222" spans="3:6" x14ac:dyDescent="0.2">
      <c r="C17222"/>
      <c r="E17222" s="46"/>
      <c r="F17222" s="44"/>
    </row>
    <row r="17223" spans="3:6" x14ac:dyDescent="0.2">
      <c r="C17223"/>
      <c r="E17223" s="46"/>
      <c r="F17223" s="44"/>
    </row>
    <row r="17224" spans="3:6" x14ac:dyDescent="0.2">
      <c r="C17224"/>
      <c r="E17224" s="46"/>
      <c r="F17224" s="44"/>
    </row>
    <row r="17225" spans="3:6" x14ac:dyDescent="0.2">
      <c r="C17225"/>
      <c r="E17225" s="46"/>
      <c r="F17225" s="44"/>
    </row>
    <row r="17226" spans="3:6" x14ac:dyDescent="0.2">
      <c r="C17226"/>
      <c r="E17226" s="46"/>
      <c r="F17226" s="44"/>
    </row>
    <row r="17227" spans="3:6" x14ac:dyDescent="0.2">
      <c r="C17227"/>
      <c r="E17227" s="46"/>
      <c r="F17227" s="44"/>
    </row>
    <row r="17228" spans="3:6" x14ac:dyDescent="0.2">
      <c r="C17228"/>
      <c r="E17228" s="46"/>
      <c r="F17228" s="44"/>
    </row>
    <row r="17229" spans="3:6" x14ac:dyDescent="0.2">
      <c r="C17229"/>
      <c r="E17229" s="46"/>
      <c r="F17229" s="44"/>
    </row>
    <row r="17230" spans="3:6" x14ac:dyDescent="0.2">
      <c r="C17230"/>
      <c r="E17230" s="46"/>
      <c r="F17230" s="44"/>
    </row>
    <row r="17231" spans="3:6" x14ac:dyDescent="0.2">
      <c r="C17231"/>
      <c r="E17231" s="46"/>
      <c r="F17231" s="44"/>
    </row>
    <row r="17232" spans="3:6" x14ac:dyDescent="0.2">
      <c r="C17232"/>
      <c r="E17232" s="46"/>
      <c r="F17232" s="44"/>
    </row>
    <row r="17233" spans="3:6" x14ac:dyDescent="0.2">
      <c r="C17233"/>
      <c r="E17233" s="46"/>
      <c r="F17233" s="44"/>
    </row>
    <row r="17234" spans="3:6" x14ac:dyDescent="0.2">
      <c r="C17234"/>
      <c r="E17234" s="46"/>
      <c r="F17234" s="44"/>
    </row>
    <row r="17235" spans="3:6" x14ac:dyDescent="0.2">
      <c r="C17235"/>
      <c r="E17235" s="46"/>
      <c r="F17235" s="44"/>
    </row>
    <row r="17236" spans="3:6" x14ac:dyDescent="0.2">
      <c r="C17236"/>
      <c r="E17236" s="46"/>
      <c r="F17236" s="44"/>
    </row>
    <row r="17237" spans="3:6" x14ac:dyDescent="0.2">
      <c r="C17237"/>
      <c r="E17237" s="46"/>
      <c r="F17237" s="44"/>
    </row>
    <row r="17238" spans="3:6" x14ac:dyDescent="0.2">
      <c r="C17238"/>
      <c r="E17238" s="46"/>
      <c r="F17238" s="44"/>
    </row>
    <row r="17239" spans="3:6" x14ac:dyDescent="0.2">
      <c r="C17239"/>
      <c r="E17239" s="46"/>
      <c r="F17239" s="44"/>
    </row>
    <row r="17240" spans="3:6" x14ac:dyDescent="0.2">
      <c r="C17240"/>
      <c r="E17240" s="46"/>
      <c r="F17240" s="44"/>
    </row>
    <row r="17241" spans="3:6" x14ac:dyDescent="0.2">
      <c r="C17241"/>
      <c r="E17241" s="46"/>
      <c r="F17241" s="44"/>
    </row>
    <row r="17242" spans="3:6" x14ac:dyDescent="0.2">
      <c r="C17242"/>
      <c r="E17242" s="46"/>
      <c r="F17242" s="44"/>
    </row>
    <row r="17243" spans="3:6" x14ac:dyDescent="0.2">
      <c r="C17243"/>
      <c r="E17243" s="46"/>
      <c r="F17243" s="44"/>
    </row>
    <row r="17244" spans="3:6" x14ac:dyDescent="0.2">
      <c r="C17244"/>
      <c r="E17244" s="46"/>
      <c r="F17244" s="44"/>
    </row>
    <row r="17245" spans="3:6" x14ac:dyDescent="0.2">
      <c r="C17245"/>
      <c r="E17245" s="46"/>
      <c r="F17245" s="44"/>
    </row>
    <row r="17246" spans="3:6" x14ac:dyDescent="0.2">
      <c r="C17246"/>
      <c r="E17246" s="46"/>
      <c r="F17246" s="44"/>
    </row>
    <row r="17247" spans="3:6" x14ac:dyDescent="0.2">
      <c r="C17247"/>
      <c r="E17247" s="46"/>
      <c r="F17247" s="44"/>
    </row>
    <row r="17248" spans="3:6" x14ac:dyDescent="0.2">
      <c r="C17248"/>
      <c r="E17248" s="46"/>
      <c r="F17248" s="44"/>
    </row>
    <row r="17249" spans="3:6" x14ac:dyDescent="0.2">
      <c r="C17249"/>
      <c r="E17249" s="46"/>
      <c r="F17249" s="44"/>
    </row>
    <row r="17250" spans="3:6" x14ac:dyDescent="0.2">
      <c r="C17250"/>
      <c r="E17250" s="46"/>
      <c r="F17250" s="44"/>
    </row>
    <row r="17251" spans="3:6" x14ac:dyDescent="0.2">
      <c r="C17251"/>
      <c r="E17251" s="46"/>
      <c r="F17251" s="44"/>
    </row>
    <row r="17252" spans="3:6" x14ac:dyDescent="0.2">
      <c r="C17252"/>
      <c r="E17252" s="46"/>
      <c r="F17252" s="44"/>
    </row>
    <row r="17253" spans="3:6" x14ac:dyDescent="0.2">
      <c r="C17253"/>
      <c r="E17253" s="46"/>
      <c r="F17253" s="44"/>
    </row>
    <row r="17254" spans="3:6" x14ac:dyDescent="0.2">
      <c r="C17254"/>
      <c r="E17254" s="46"/>
      <c r="F17254" s="44"/>
    </row>
    <row r="17255" spans="3:6" x14ac:dyDescent="0.2">
      <c r="C17255"/>
      <c r="E17255" s="46"/>
      <c r="F17255" s="44"/>
    </row>
    <row r="17256" spans="3:6" x14ac:dyDescent="0.2">
      <c r="C17256"/>
      <c r="E17256" s="46"/>
      <c r="F17256" s="44"/>
    </row>
    <row r="17257" spans="3:6" x14ac:dyDescent="0.2">
      <c r="C17257"/>
      <c r="E17257" s="46"/>
      <c r="F17257" s="44"/>
    </row>
    <row r="17258" spans="3:6" x14ac:dyDescent="0.2">
      <c r="C17258"/>
      <c r="E17258" s="46"/>
      <c r="F17258" s="44"/>
    </row>
    <row r="17259" spans="3:6" x14ac:dyDescent="0.2">
      <c r="C17259"/>
      <c r="E17259" s="46"/>
      <c r="F17259" s="44"/>
    </row>
    <row r="17260" spans="3:6" x14ac:dyDescent="0.2">
      <c r="C17260"/>
      <c r="E17260" s="46"/>
      <c r="F17260" s="44"/>
    </row>
    <row r="17261" spans="3:6" x14ac:dyDescent="0.2">
      <c r="C17261"/>
      <c r="E17261" s="46"/>
      <c r="F17261" s="44"/>
    </row>
    <row r="17262" spans="3:6" x14ac:dyDescent="0.2">
      <c r="C17262"/>
      <c r="E17262" s="46"/>
      <c r="F17262" s="44"/>
    </row>
    <row r="17263" spans="3:6" x14ac:dyDescent="0.2">
      <c r="C17263"/>
      <c r="E17263" s="46"/>
      <c r="F17263" s="44"/>
    </row>
    <row r="17264" spans="3:6" x14ac:dyDescent="0.2">
      <c r="C17264"/>
      <c r="E17264" s="46"/>
      <c r="F17264" s="44"/>
    </row>
    <row r="17265" spans="3:6" x14ac:dyDescent="0.2">
      <c r="C17265"/>
      <c r="E17265" s="46"/>
      <c r="F17265" s="44"/>
    </row>
    <row r="17266" spans="3:6" x14ac:dyDescent="0.2">
      <c r="C17266"/>
      <c r="E17266" s="46"/>
      <c r="F17266" s="44"/>
    </row>
    <row r="17267" spans="3:6" x14ac:dyDescent="0.2">
      <c r="C17267"/>
      <c r="E17267" s="46"/>
      <c r="F17267" s="44"/>
    </row>
    <row r="17268" spans="3:6" x14ac:dyDescent="0.2">
      <c r="C17268"/>
      <c r="E17268" s="46"/>
      <c r="F17268" s="44"/>
    </row>
    <row r="17269" spans="3:6" x14ac:dyDescent="0.2">
      <c r="C17269"/>
      <c r="E17269" s="46"/>
      <c r="F17269" s="44"/>
    </row>
    <row r="17270" spans="3:6" x14ac:dyDescent="0.2">
      <c r="C17270"/>
      <c r="E17270" s="46"/>
      <c r="F17270" s="44"/>
    </row>
    <row r="17271" spans="3:6" x14ac:dyDescent="0.2">
      <c r="C17271"/>
      <c r="E17271" s="46"/>
      <c r="F17271" s="44"/>
    </row>
    <row r="17272" spans="3:6" x14ac:dyDescent="0.2">
      <c r="C17272"/>
      <c r="E17272" s="46"/>
      <c r="F17272" s="44"/>
    </row>
    <row r="17273" spans="3:6" x14ac:dyDescent="0.2">
      <c r="C17273"/>
      <c r="E17273" s="46"/>
      <c r="F17273" s="44"/>
    </row>
    <row r="17274" spans="3:6" x14ac:dyDescent="0.2">
      <c r="C17274"/>
      <c r="E17274" s="46"/>
      <c r="F17274" s="44"/>
    </row>
    <row r="17275" spans="3:6" x14ac:dyDescent="0.2">
      <c r="C17275"/>
      <c r="E17275" s="46"/>
      <c r="F17275" s="44"/>
    </row>
    <row r="17276" spans="3:6" x14ac:dyDescent="0.2">
      <c r="C17276"/>
      <c r="E17276" s="46"/>
      <c r="F17276" s="44"/>
    </row>
    <row r="17277" spans="3:6" x14ac:dyDescent="0.2">
      <c r="C17277"/>
      <c r="E17277" s="46"/>
      <c r="F17277" s="44"/>
    </row>
    <row r="17278" spans="3:6" x14ac:dyDescent="0.2">
      <c r="C17278"/>
      <c r="E17278" s="46"/>
      <c r="F17278" s="44"/>
    </row>
    <row r="17279" spans="3:6" x14ac:dyDescent="0.2">
      <c r="C17279"/>
      <c r="E17279" s="46"/>
      <c r="F17279" s="44"/>
    </row>
    <row r="17280" spans="3:6" x14ac:dyDescent="0.2">
      <c r="C17280"/>
      <c r="E17280" s="46"/>
      <c r="F17280" s="44"/>
    </row>
    <row r="17281" spans="3:6" x14ac:dyDescent="0.2">
      <c r="C17281"/>
      <c r="E17281" s="46"/>
      <c r="F17281" s="44"/>
    </row>
    <row r="17282" spans="3:6" x14ac:dyDescent="0.2">
      <c r="C17282"/>
      <c r="E17282" s="46"/>
      <c r="F17282" s="44"/>
    </row>
    <row r="17283" spans="3:6" x14ac:dyDescent="0.2">
      <c r="C17283"/>
      <c r="E17283" s="46"/>
      <c r="F17283" s="44"/>
    </row>
    <row r="17284" spans="3:6" x14ac:dyDescent="0.2">
      <c r="C17284"/>
      <c r="E17284" s="46"/>
      <c r="F17284" s="44"/>
    </row>
    <row r="17285" spans="3:6" x14ac:dyDescent="0.2">
      <c r="C17285"/>
      <c r="E17285" s="46"/>
      <c r="F17285" s="44"/>
    </row>
    <row r="17286" spans="3:6" x14ac:dyDescent="0.2">
      <c r="C17286"/>
      <c r="E17286" s="46"/>
      <c r="F17286" s="44"/>
    </row>
    <row r="17287" spans="3:6" x14ac:dyDescent="0.2">
      <c r="C17287"/>
      <c r="E17287" s="46"/>
      <c r="F17287" s="44"/>
    </row>
    <row r="17288" spans="3:6" x14ac:dyDescent="0.2">
      <c r="C17288"/>
      <c r="E17288" s="46"/>
      <c r="F17288" s="44"/>
    </row>
    <row r="17289" spans="3:6" x14ac:dyDescent="0.2">
      <c r="C17289"/>
      <c r="E17289" s="46"/>
      <c r="F17289" s="44"/>
    </row>
    <row r="17290" spans="3:6" x14ac:dyDescent="0.2">
      <c r="C17290"/>
      <c r="E17290" s="46"/>
      <c r="F17290" s="44"/>
    </row>
    <row r="17291" spans="3:6" x14ac:dyDescent="0.2">
      <c r="C17291"/>
      <c r="E17291" s="46"/>
      <c r="F17291" s="44"/>
    </row>
    <row r="17292" spans="3:6" x14ac:dyDescent="0.2">
      <c r="C17292"/>
      <c r="E17292" s="46"/>
      <c r="F17292" s="44"/>
    </row>
    <row r="17293" spans="3:6" x14ac:dyDescent="0.2">
      <c r="C17293"/>
      <c r="E17293" s="46"/>
      <c r="F17293" s="44"/>
    </row>
    <row r="17294" spans="3:6" x14ac:dyDescent="0.2">
      <c r="C17294"/>
      <c r="E17294" s="46"/>
      <c r="F17294" s="44"/>
    </row>
    <row r="17295" spans="3:6" x14ac:dyDescent="0.2">
      <c r="C17295"/>
      <c r="E17295" s="46"/>
      <c r="F17295" s="44"/>
    </row>
    <row r="17296" spans="3:6" x14ac:dyDescent="0.2">
      <c r="C17296"/>
      <c r="E17296" s="46"/>
      <c r="F17296" s="44"/>
    </row>
    <row r="17297" spans="3:6" x14ac:dyDescent="0.2">
      <c r="C17297"/>
      <c r="E17297" s="46"/>
      <c r="F17297" s="44"/>
    </row>
    <row r="17298" spans="3:6" x14ac:dyDescent="0.2">
      <c r="C17298"/>
      <c r="E17298" s="46"/>
      <c r="F17298" s="44"/>
    </row>
    <row r="17299" spans="3:6" x14ac:dyDescent="0.2">
      <c r="C17299"/>
      <c r="E17299" s="46"/>
      <c r="F17299" s="44"/>
    </row>
    <row r="17300" spans="3:6" x14ac:dyDescent="0.2">
      <c r="C17300"/>
      <c r="E17300" s="46"/>
      <c r="F17300" s="44"/>
    </row>
    <row r="17301" spans="3:6" x14ac:dyDescent="0.2">
      <c r="C17301"/>
      <c r="E17301" s="46"/>
      <c r="F17301" s="44"/>
    </row>
    <row r="17302" spans="3:6" x14ac:dyDescent="0.2">
      <c r="C17302"/>
      <c r="E17302" s="46"/>
      <c r="F17302" s="44"/>
    </row>
    <row r="17303" spans="3:6" x14ac:dyDescent="0.2">
      <c r="C17303"/>
      <c r="E17303" s="46"/>
      <c r="F17303" s="44"/>
    </row>
    <row r="17304" spans="3:6" x14ac:dyDescent="0.2">
      <c r="C17304"/>
      <c r="E17304" s="46"/>
      <c r="F17304" s="44"/>
    </row>
    <row r="17305" spans="3:6" x14ac:dyDescent="0.2">
      <c r="C17305"/>
      <c r="E17305" s="46"/>
      <c r="F17305" s="44"/>
    </row>
    <row r="17306" spans="3:6" x14ac:dyDescent="0.2">
      <c r="C17306"/>
      <c r="E17306" s="46"/>
      <c r="F17306" s="44"/>
    </row>
    <row r="17307" spans="3:6" x14ac:dyDescent="0.2">
      <c r="C17307"/>
      <c r="E17307" s="46"/>
      <c r="F17307" s="44"/>
    </row>
    <row r="17308" spans="3:6" x14ac:dyDescent="0.2">
      <c r="C17308"/>
      <c r="E17308" s="46"/>
      <c r="F17308" s="44"/>
    </row>
    <row r="17309" spans="3:6" x14ac:dyDescent="0.2">
      <c r="C17309"/>
      <c r="E17309" s="46"/>
      <c r="F17309" s="44"/>
    </row>
    <row r="17310" spans="3:6" x14ac:dyDescent="0.2">
      <c r="C17310"/>
      <c r="E17310" s="46"/>
      <c r="F17310" s="44"/>
    </row>
    <row r="17311" spans="3:6" x14ac:dyDescent="0.2">
      <c r="C17311"/>
      <c r="E17311" s="46"/>
      <c r="F17311" s="44"/>
    </row>
    <row r="17312" spans="3:6" x14ac:dyDescent="0.2">
      <c r="C17312"/>
      <c r="E17312" s="46"/>
      <c r="F17312" s="44"/>
    </row>
    <row r="17313" spans="3:6" x14ac:dyDescent="0.2">
      <c r="C17313"/>
      <c r="E17313" s="46"/>
      <c r="F17313" s="44"/>
    </row>
    <row r="17314" spans="3:6" x14ac:dyDescent="0.2">
      <c r="C17314"/>
      <c r="E17314" s="46"/>
      <c r="F17314" s="44"/>
    </row>
    <row r="17315" spans="3:6" x14ac:dyDescent="0.2">
      <c r="C17315"/>
      <c r="E17315" s="46"/>
      <c r="F17315" s="44"/>
    </row>
    <row r="17316" spans="3:6" x14ac:dyDescent="0.2">
      <c r="C17316"/>
      <c r="E17316" s="46"/>
      <c r="F17316" s="44"/>
    </row>
    <row r="17317" spans="3:6" x14ac:dyDescent="0.2">
      <c r="C17317"/>
      <c r="E17317" s="46"/>
      <c r="F17317" s="44"/>
    </row>
    <row r="17318" spans="3:6" x14ac:dyDescent="0.2">
      <c r="C17318"/>
      <c r="E17318" s="46"/>
      <c r="F17318" s="44"/>
    </row>
    <row r="17319" spans="3:6" x14ac:dyDescent="0.2">
      <c r="C17319"/>
      <c r="E17319" s="46"/>
      <c r="F17319" s="44"/>
    </row>
    <row r="17320" spans="3:6" x14ac:dyDescent="0.2">
      <c r="C17320"/>
      <c r="E17320" s="46"/>
      <c r="F17320" s="44"/>
    </row>
    <row r="17321" spans="3:6" x14ac:dyDescent="0.2">
      <c r="C17321"/>
      <c r="E17321" s="46"/>
      <c r="F17321" s="44"/>
    </row>
    <row r="17322" spans="3:6" x14ac:dyDescent="0.2">
      <c r="C17322"/>
      <c r="E17322" s="46"/>
      <c r="F17322" s="44"/>
    </row>
    <row r="17323" spans="3:6" x14ac:dyDescent="0.2">
      <c r="C17323"/>
      <c r="E17323" s="46"/>
      <c r="F17323" s="44"/>
    </row>
    <row r="17324" spans="3:6" x14ac:dyDescent="0.2">
      <c r="C17324"/>
      <c r="E17324" s="46"/>
      <c r="F17324" s="44"/>
    </row>
    <row r="17325" spans="3:6" x14ac:dyDescent="0.2">
      <c r="C17325"/>
      <c r="E17325" s="46"/>
      <c r="F17325" s="44"/>
    </row>
    <row r="17326" spans="3:6" x14ac:dyDescent="0.2">
      <c r="C17326"/>
      <c r="E17326" s="46"/>
      <c r="F17326" s="44"/>
    </row>
    <row r="17327" spans="3:6" x14ac:dyDescent="0.2">
      <c r="C17327"/>
      <c r="E17327" s="46"/>
      <c r="F17327" s="44"/>
    </row>
    <row r="17328" spans="3:6" x14ac:dyDescent="0.2">
      <c r="C17328"/>
      <c r="E17328" s="46"/>
      <c r="F17328" s="44"/>
    </row>
    <row r="17329" spans="3:6" x14ac:dyDescent="0.2">
      <c r="C17329"/>
      <c r="E17329" s="46"/>
      <c r="F17329" s="44"/>
    </row>
    <row r="17330" spans="3:6" x14ac:dyDescent="0.2">
      <c r="C17330"/>
      <c r="E17330" s="46"/>
      <c r="F17330" s="44"/>
    </row>
    <row r="17331" spans="3:6" x14ac:dyDescent="0.2">
      <c r="C17331"/>
      <c r="E17331" s="46"/>
      <c r="F17331" s="44"/>
    </row>
    <row r="17332" spans="3:6" x14ac:dyDescent="0.2">
      <c r="C17332"/>
      <c r="E17332" s="46"/>
      <c r="F17332" s="44"/>
    </row>
    <row r="17333" spans="3:6" x14ac:dyDescent="0.2">
      <c r="C17333"/>
      <c r="E17333" s="46"/>
      <c r="F17333" s="44"/>
    </row>
    <row r="17334" spans="3:6" x14ac:dyDescent="0.2">
      <c r="C17334"/>
      <c r="E17334" s="46"/>
      <c r="F17334" s="44"/>
    </row>
    <row r="17335" spans="3:6" x14ac:dyDescent="0.2">
      <c r="C17335"/>
      <c r="E17335" s="46"/>
      <c r="F17335" s="44"/>
    </row>
    <row r="17336" spans="3:6" x14ac:dyDescent="0.2">
      <c r="C17336"/>
      <c r="E17336" s="46"/>
      <c r="F17336" s="44"/>
    </row>
    <row r="17337" spans="3:6" x14ac:dyDescent="0.2">
      <c r="C17337"/>
      <c r="E17337" s="46"/>
      <c r="F17337" s="44"/>
    </row>
    <row r="17338" spans="3:6" x14ac:dyDescent="0.2">
      <c r="C17338"/>
      <c r="E17338" s="46"/>
      <c r="F17338" s="44"/>
    </row>
    <row r="17339" spans="3:6" x14ac:dyDescent="0.2">
      <c r="C17339"/>
      <c r="E17339" s="46"/>
      <c r="F17339" s="44"/>
    </row>
    <row r="17340" spans="3:6" x14ac:dyDescent="0.2">
      <c r="C17340"/>
      <c r="E17340" s="46"/>
      <c r="F17340" s="44"/>
    </row>
    <row r="17341" spans="3:6" x14ac:dyDescent="0.2">
      <c r="C17341"/>
      <c r="E17341" s="46"/>
      <c r="F17341" s="44"/>
    </row>
    <row r="17342" spans="3:6" x14ac:dyDescent="0.2">
      <c r="C17342"/>
      <c r="E17342" s="46"/>
      <c r="F17342" s="44"/>
    </row>
    <row r="17343" spans="3:6" x14ac:dyDescent="0.2">
      <c r="C17343"/>
      <c r="E17343" s="46"/>
      <c r="F17343" s="44"/>
    </row>
    <row r="17344" spans="3:6" x14ac:dyDescent="0.2">
      <c r="C17344"/>
      <c r="E17344" s="46"/>
      <c r="F17344" s="44"/>
    </row>
    <row r="17345" spans="3:6" x14ac:dyDescent="0.2">
      <c r="C17345"/>
      <c r="E17345" s="46"/>
      <c r="F17345" s="44"/>
    </row>
    <row r="17346" spans="3:6" x14ac:dyDescent="0.2">
      <c r="C17346"/>
      <c r="E17346" s="46"/>
      <c r="F17346" s="44"/>
    </row>
    <row r="17347" spans="3:6" x14ac:dyDescent="0.2">
      <c r="C17347"/>
      <c r="E17347" s="46"/>
      <c r="F17347" s="44"/>
    </row>
    <row r="17348" spans="3:6" x14ac:dyDescent="0.2">
      <c r="C17348"/>
      <c r="E17348" s="46"/>
      <c r="F17348" s="44"/>
    </row>
    <row r="17349" spans="3:6" x14ac:dyDescent="0.2">
      <c r="C17349"/>
      <c r="E17349" s="46"/>
      <c r="F17349" s="44"/>
    </row>
    <row r="17350" spans="3:6" x14ac:dyDescent="0.2">
      <c r="C17350"/>
      <c r="E17350" s="46"/>
      <c r="F17350" s="44"/>
    </row>
    <row r="17351" spans="3:6" x14ac:dyDescent="0.2">
      <c r="C17351"/>
      <c r="E17351" s="46"/>
      <c r="F17351" s="44"/>
    </row>
    <row r="17352" spans="3:6" x14ac:dyDescent="0.2">
      <c r="C17352"/>
      <c r="E17352" s="46"/>
      <c r="F17352" s="44"/>
    </row>
    <row r="17353" spans="3:6" x14ac:dyDescent="0.2">
      <c r="C17353"/>
      <c r="E17353" s="46"/>
      <c r="F17353" s="44"/>
    </row>
    <row r="17354" spans="3:6" x14ac:dyDescent="0.2">
      <c r="C17354"/>
      <c r="E17354" s="46"/>
      <c r="F17354" s="44"/>
    </row>
    <row r="17355" spans="3:6" x14ac:dyDescent="0.2">
      <c r="C17355"/>
      <c r="E17355" s="46"/>
      <c r="F17355" s="44"/>
    </row>
    <row r="17356" spans="3:6" x14ac:dyDescent="0.2">
      <c r="C17356"/>
      <c r="E17356" s="46"/>
      <c r="F17356" s="44"/>
    </row>
    <row r="17357" spans="3:6" x14ac:dyDescent="0.2">
      <c r="C17357"/>
      <c r="E17357" s="46"/>
      <c r="F17357" s="44"/>
    </row>
    <row r="17358" spans="3:6" x14ac:dyDescent="0.2">
      <c r="C17358"/>
      <c r="E17358" s="46"/>
      <c r="F17358" s="44"/>
    </row>
    <row r="17359" spans="3:6" x14ac:dyDescent="0.2">
      <c r="C17359"/>
      <c r="E17359" s="46"/>
      <c r="F17359" s="44"/>
    </row>
    <row r="17360" spans="3:6" x14ac:dyDescent="0.2">
      <c r="C17360"/>
      <c r="E17360" s="46"/>
      <c r="F17360" s="44"/>
    </row>
    <row r="17361" spans="3:6" x14ac:dyDescent="0.2">
      <c r="C17361"/>
      <c r="E17361" s="46"/>
      <c r="F17361" s="44"/>
    </row>
    <row r="17362" spans="3:6" x14ac:dyDescent="0.2">
      <c r="C17362"/>
      <c r="E17362" s="46"/>
      <c r="F17362" s="44"/>
    </row>
    <row r="17363" spans="3:6" x14ac:dyDescent="0.2">
      <c r="C17363"/>
      <c r="E17363" s="46"/>
      <c r="F17363" s="44"/>
    </row>
    <row r="17364" spans="3:6" x14ac:dyDescent="0.2">
      <c r="C17364"/>
      <c r="E17364" s="46"/>
      <c r="F17364" s="44"/>
    </row>
    <row r="17365" spans="3:6" x14ac:dyDescent="0.2">
      <c r="C17365"/>
      <c r="E17365" s="46"/>
      <c r="F17365" s="44"/>
    </row>
    <row r="17366" spans="3:6" x14ac:dyDescent="0.2">
      <c r="C17366"/>
      <c r="E17366" s="46"/>
      <c r="F17366" s="44"/>
    </row>
    <row r="17367" spans="3:6" x14ac:dyDescent="0.2">
      <c r="C17367"/>
      <c r="E17367" s="46"/>
      <c r="F17367" s="44"/>
    </row>
    <row r="17368" spans="3:6" x14ac:dyDescent="0.2">
      <c r="C17368"/>
      <c r="E17368" s="46"/>
      <c r="F17368" s="44"/>
    </row>
    <row r="17369" spans="3:6" x14ac:dyDescent="0.2">
      <c r="C17369"/>
      <c r="E17369" s="46"/>
      <c r="F17369" s="44"/>
    </row>
    <row r="17370" spans="3:6" x14ac:dyDescent="0.2">
      <c r="C17370"/>
      <c r="E17370" s="46"/>
      <c r="F17370" s="44"/>
    </row>
    <row r="17371" spans="3:6" x14ac:dyDescent="0.2">
      <c r="C17371"/>
      <c r="E17371" s="46"/>
      <c r="F17371" s="44"/>
    </row>
    <row r="17372" spans="3:6" x14ac:dyDescent="0.2">
      <c r="C17372"/>
      <c r="E17372" s="46"/>
      <c r="F17372" s="44"/>
    </row>
    <row r="17373" spans="3:6" x14ac:dyDescent="0.2">
      <c r="C17373"/>
      <c r="E17373" s="46"/>
      <c r="F17373" s="44"/>
    </row>
    <row r="17374" spans="3:6" x14ac:dyDescent="0.2">
      <c r="C17374"/>
      <c r="E17374" s="46"/>
      <c r="F17374" s="44"/>
    </row>
    <row r="17375" spans="3:6" x14ac:dyDescent="0.2">
      <c r="C17375"/>
      <c r="E17375" s="46"/>
      <c r="F17375" s="44"/>
    </row>
    <row r="17376" spans="3:6" x14ac:dyDescent="0.2">
      <c r="C17376"/>
      <c r="E17376" s="46"/>
      <c r="F17376" s="44"/>
    </row>
    <row r="17377" spans="3:6" x14ac:dyDescent="0.2">
      <c r="C17377"/>
      <c r="E17377" s="46"/>
      <c r="F17377" s="44"/>
    </row>
    <row r="17378" spans="3:6" x14ac:dyDescent="0.2">
      <c r="C17378"/>
      <c r="E17378" s="46"/>
      <c r="F17378" s="44"/>
    </row>
    <row r="17379" spans="3:6" x14ac:dyDescent="0.2">
      <c r="C17379"/>
      <c r="E17379" s="46"/>
      <c r="F17379" s="44"/>
    </row>
    <row r="17380" spans="3:6" x14ac:dyDescent="0.2">
      <c r="C17380"/>
      <c r="E17380" s="46"/>
      <c r="F17380" s="44"/>
    </row>
    <row r="17381" spans="3:6" x14ac:dyDescent="0.2">
      <c r="C17381"/>
      <c r="E17381" s="46"/>
      <c r="F17381" s="44"/>
    </row>
    <row r="17382" spans="3:6" x14ac:dyDescent="0.2">
      <c r="C17382"/>
      <c r="E17382" s="46"/>
      <c r="F17382" s="44"/>
    </row>
    <row r="17383" spans="3:6" x14ac:dyDescent="0.2">
      <c r="C17383"/>
      <c r="E17383" s="46"/>
      <c r="F17383" s="44"/>
    </row>
    <row r="17384" spans="3:6" x14ac:dyDescent="0.2">
      <c r="C17384"/>
      <c r="E17384" s="46"/>
      <c r="F17384" s="44"/>
    </row>
    <row r="17385" spans="3:6" x14ac:dyDescent="0.2">
      <c r="C17385"/>
      <c r="E17385" s="46"/>
      <c r="F17385" s="44"/>
    </row>
    <row r="17386" spans="3:6" x14ac:dyDescent="0.2">
      <c r="C17386"/>
      <c r="E17386" s="46"/>
      <c r="F17386" s="44"/>
    </row>
    <row r="17387" spans="3:6" x14ac:dyDescent="0.2">
      <c r="C17387"/>
      <c r="E17387" s="46"/>
      <c r="F17387" s="44"/>
    </row>
    <row r="17388" spans="3:6" x14ac:dyDescent="0.2">
      <c r="C17388"/>
      <c r="E17388" s="46"/>
      <c r="F17388" s="44"/>
    </row>
    <row r="17389" spans="3:6" x14ac:dyDescent="0.2">
      <c r="C17389"/>
      <c r="E17389" s="46"/>
      <c r="F17389" s="44"/>
    </row>
    <row r="17390" spans="3:6" x14ac:dyDescent="0.2">
      <c r="C17390"/>
      <c r="E17390" s="46"/>
      <c r="F17390" s="44"/>
    </row>
    <row r="17391" spans="3:6" x14ac:dyDescent="0.2">
      <c r="C17391"/>
      <c r="E17391" s="46"/>
      <c r="F17391" s="44"/>
    </row>
    <row r="17392" spans="3:6" x14ac:dyDescent="0.2">
      <c r="C17392"/>
      <c r="E17392" s="46"/>
      <c r="F17392" s="44"/>
    </row>
    <row r="17393" spans="3:6" x14ac:dyDescent="0.2">
      <c r="C17393"/>
      <c r="E17393" s="46"/>
      <c r="F17393" s="44"/>
    </row>
    <row r="17394" spans="3:6" x14ac:dyDescent="0.2">
      <c r="C17394"/>
      <c r="E17394" s="46"/>
      <c r="F17394" s="44"/>
    </row>
    <row r="17395" spans="3:6" x14ac:dyDescent="0.2">
      <c r="C17395"/>
      <c r="E17395" s="46"/>
      <c r="F17395" s="44"/>
    </row>
    <row r="17396" spans="3:6" x14ac:dyDescent="0.2">
      <c r="C17396"/>
      <c r="E17396" s="46"/>
      <c r="F17396" s="44"/>
    </row>
    <row r="17397" spans="3:6" x14ac:dyDescent="0.2">
      <c r="C17397"/>
      <c r="E17397" s="46"/>
      <c r="F17397" s="44"/>
    </row>
    <row r="17398" spans="3:6" x14ac:dyDescent="0.2">
      <c r="C17398"/>
      <c r="E17398" s="46"/>
      <c r="F17398" s="44"/>
    </row>
    <row r="17399" spans="3:6" x14ac:dyDescent="0.2">
      <c r="C17399"/>
      <c r="E17399" s="46"/>
      <c r="F17399" s="44"/>
    </row>
    <row r="17400" spans="3:6" x14ac:dyDescent="0.2">
      <c r="C17400"/>
      <c r="E17400" s="46"/>
      <c r="F17400" s="44"/>
    </row>
    <row r="17401" spans="3:6" x14ac:dyDescent="0.2">
      <c r="C17401"/>
      <c r="E17401" s="46"/>
      <c r="F17401" s="44"/>
    </row>
    <row r="17402" spans="3:6" x14ac:dyDescent="0.2">
      <c r="C17402"/>
      <c r="E17402" s="46"/>
      <c r="F17402" s="44"/>
    </row>
    <row r="17403" spans="3:6" x14ac:dyDescent="0.2">
      <c r="C17403"/>
      <c r="E17403" s="46"/>
      <c r="F17403" s="44"/>
    </row>
    <row r="17404" spans="3:6" x14ac:dyDescent="0.2">
      <c r="C17404"/>
      <c r="E17404" s="46"/>
      <c r="F17404" s="44"/>
    </row>
    <row r="17405" spans="3:6" x14ac:dyDescent="0.2">
      <c r="C17405"/>
      <c r="E17405" s="46"/>
      <c r="F17405" s="44"/>
    </row>
    <row r="17406" spans="3:6" x14ac:dyDescent="0.2">
      <c r="C17406"/>
      <c r="E17406" s="46"/>
      <c r="F17406" s="44"/>
    </row>
    <row r="17407" spans="3:6" x14ac:dyDescent="0.2">
      <c r="C17407"/>
      <c r="E17407" s="46"/>
      <c r="F17407" s="44"/>
    </row>
    <row r="17408" spans="3:6" x14ac:dyDescent="0.2">
      <c r="C17408"/>
      <c r="E17408" s="46"/>
      <c r="F17408" s="44"/>
    </row>
    <row r="17409" spans="3:6" x14ac:dyDescent="0.2">
      <c r="C17409"/>
      <c r="E17409" s="46"/>
      <c r="F17409" s="44"/>
    </row>
    <row r="17410" spans="3:6" x14ac:dyDescent="0.2">
      <c r="C17410"/>
      <c r="E17410" s="46"/>
      <c r="F17410" s="44"/>
    </row>
    <row r="17411" spans="3:6" x14ac:dyDescent="0.2">
      <c r="C17411"/>
      <c r="E17411" s="46"/>
      <c r="F17411" s="44"/>
    </row>
    <row r="17412" spans="3:6" x14ac:dyDescent="0.2">
      <c r="C17412"/>
      <c r="E17412" s="46"/>
      <c r="F17412" s="44"/>
    </row>
    <row r="17413" spans="3:6" x14ac:dyDescent="0.2">
      <c r="C17413"/>
      <c r="E17413" s="46"/>
      <c r="F17413" s="44"/>
    </row>
    <row r="17414" spans="3:6" x14ac:dyDescent="0.2">
      <c r="C17414"/>
      <c r="E17414" s="46"/>
      <c r="F17414" s="44"/>
    </row>
    <row r="17415" spans="3:6" x14ac:dyDescent="0.2">
      <c r="C17415"/>
      <c r="E17415" s="46"/>
      <c r="F17415" s="44"/>
    </row>
    <row r="17416" spans="3:6" x14ac:dyDescent="0.2">
      <c r="C17416"/>
      <c r="E17416" s="46"/>
      <c r="F17416" s="44"/>
    </row>
    <row r="17417" spans="3:6" x14ac:dyDescent="0.2">
      <c r="C17417"/>
      <c r="E17417" s="46"/>
      <c r="F17417" s="44"/>
    </row>
    <row r="17418" spans="3:6" x14ac:dyDescent="0.2">
      <c r="C17418"/>
      <c r="E17418" s="46"/>
      <c r="F17418" s="44"/>
    </row>
    <row r="17419" spans="3:6" x14ac:dyDescent="0.2">
      <c r="C17419"/>
      <c r="E17419" s="46"/>
      <c r="F17419" s="44"/>
    </row>
    <row r="17420" spans="3:6" x14ac:dyDescent="0.2">
      <c r="C17420"/>
      <c r="E17420" s="46"/>
      <c r="F17420" s="44"/>
    </row>
    <row r="17421" spans="3:6" x14ac:dyDescent="0.2">
      <c r="C17421"/>
      <c r="E17421" s="46"/>
      <c r="F17421" s="44"/>
    </row>
    <row r="17422" spans="3:6" x14ac:dyDescent="0.2">
      <c r="C17422"/>
      <c r="E17422" s="46"/>
      <c r="F17422" s="44"/>
    </row>
    <row r="17423" spans="3:6" x14ac:dyDescent="0.2">
      <c r="C17423"/>
      <c r="E17423" s="46"/>
      <c r="F17423" s="44"/>
    </row>
    <row r="17424" spans="3:6" x14ac:dyDescent="0.2">
      <c r="C17424"/>
      <c r="E17424" s="46"/>
      <c r="F17424" s="44"/>
    </row>
    <row r="17425" spans="3:6" x14ac:dyDescent="0.2">
      <c r="C17425"/>
      <c r="E17425" s="46"/>
      <c r="F17425" s="44"/>
    </row>
    <row r="17426" spans="3:6" x14ac:dyDescent="0.2">
      <c r="C17426"/>
      <c r="E17426" s="46"/>
      <c r="F17426" s="44"/>
    </row>
    <row r="17427" spans="3:6" x14ac:dyDescent="0.2">
      <c r="C17427"/>
      <c r="E17427" s="46"/>
      <c r="F17427" s="44"/>
    </row>
    <row r="17428" spans="3:6" x14ac:dyDescent="0.2">
      <c r="C17428"/>
      <c r="E17428" s="46"/>
      <c r="F17428" s="44"/>
    </row>
    <row r="17429" spans="3:6" x14ac:dyDescent="0.2">
      <c r="C17429"/>
      <c r="E17429" s="46"/>
      <c r="F17429" s="44"/>
    </row>
    <row r="17430" spans="3:6" x14ac:dyDescent="0.2">
      <c r="C17430"/>
      <c r="E17430" s="46"/>
      <c r="F17430" s="44"/>
    </row>
    <row r="17431" spans="3:6" x14ac:dyDescent="0.2">
      <c r="C17431"/>
      <c r="E17431" s="46"/>
      <c r="F17431" s="44"/>
    </row>
    <row r="17432" spans="3:6" x14ac:dyDescent="0.2">
      <c r="C17432"/>
      <c r="E17432" s="46"/>
      <c r="F17432" s="44"/>
    </row>
    <row r="17433" spans="3:6" x14ac:dyDescent="0.2">
      <c r="C17433"/>
      <c r="E17433" s="46"/>
      <c r="F17433" s="44"/>
    </row>
    <row r="17434" spans="3:6" x14ac:dyDescent="0.2">
      <c r="C17434"/>
      <c r="E17434" s="46"/>
      <c r="F17434" s="44"/>
    </row>
    <row r="17435" spans="3:6" x14ac:dyDescent="0.2">
      <c r="C17435"/>
      <c r="E17435" s="46"/>
      <c r="F17435" s="44"/>
    </row>
    <row r="17436" spans="3:6" x14ac:dyDescent="0.2">
      <c r="C17436"/>
      <c r="E17436" s="46"/>
      <c r="F17436" s="44"/>
    </row>
    <row r="17437" spans="3:6" x14ac:dyDescent="0.2">
      <c r="C17437"/>
      <c r="E17437" s="46"/>
      <c r="F17437" s="44"/>
    </row>
    <row r="17438" spans="3:6" x14ac:dyDescent="0.2">
      <c r="C17438"/>
      <c r="E17438" s="46"/>
      <c r="F17438" s="44"/>
    </row>
    <row r="17439" spans="3:6" x14ac:dyDescent="0.2">
      <c r="C17439"/>
      <c r="E17439" s="46"/>
      <c r="F17439" s="44"/>
    </row>
    <row r="17440" spans="3:6" x14ac:dyDescent="0.2">
      <c r="C17440"/>
      <c r="E17440" s="46"/>
      <c r="F17440" s="44"/>
    </row>
    <row r="17441" spans="3:6" x14ac:dyDescent="0.2">
      <c r="C17441"/>
      <c r="E17441" s="46"/>
      <c r="F17441" s="44"/>
    </row>
    <row r="17442" spans="3:6" x14ac:dyDescent="0.2">
      <c r="C17442"/>
      <c r="E17442" s="46"/>
      <c r="F17442" s="44"/>
    </row>
    <row r="17443" spans="3:6" x14ac:dyDescent="0.2">
      <c r="C17443"/>
      <c r="E17443" s="46"/>
      <c r="F17443" s="44"/>
    </row>
    <row r="17444" spans="3:6" x14ac:dyDescent="0.2">
      <c r="C17444"/>
      <c r="E17444" s="46"/>
      <c r="F17444" s="44"/>
    </row>
    <row r="17445" spans="3:6" x14ac:dyDescent="0.2">
      <c r="C17445"/>
      <c r="E17445" s="46"/>
      <c r="F17445" s="44"/>
    </row>
    <row r="17446" spans="3:6" x14ac:dyDescent="0.2">
      <c r="C17446"/>
      <c r="E17446" s="46"/>
      <c r="F17446" s="44"/>
    </row>
    <row r="17447" spans="3:6" x14ac:dyDescent="0.2">
      <c r="C17447"/>
      <c r="E17447" s="46"/>
      <c r="F17447" s="44"/>
    </row>
    <row r="17448" spans="3:6" x14ac:dyDescent="0.2">
      <c r="C17448"/>
      <c r="E17448" s="46"/>
      <c r="F17448" s="44"/>
    </row>
    <row r="17449" spans="3:6" x14ac:dyDescent="0.2">
      <c r="C17449"/>
      <c r="E17449" s="46"/>
      <c r="F17449" s="44"/>
    </row>
    <row r="17450" spans="3:6" x14ac:dyDescent="0.2">
      <c r="C17450"/>
      <c r="E17450" s="46"/>
      <c r="F17450" s="44"/>
    </row>
    <row r="17451" spans="3:6" x14ac:dyDescent="0.2">
      <c r="C17451"/>
      <c r="E17451" s="46"/>
      <c r="F17451" s="44"/>
    </row>
    <row r="17452" spans="3:6" x14ac:dyDescent="0.2">
      <c r="C17452"/>
      <c r="E17452" s="46"/>
      <c r="F17452" s="44"/>
    </row>
    <row r="17453" spans="3:6" x14ac:dyDescent="0.2">
      <c r="C17453"/>
      <c r="E17453" s="46"/>
      <c r="F17453" s="44"/>
    </row>
    <row r="17454" spans="3:6" x14ac:dyDescent="0.2">
      <c r="C17454"/>
      <c r="E17454" s="46"/>
      <c r="F17454" s="44"/>
    </row>
    <row r="17455" spans="3:6" x14ac:dyDescent="0.2">
      <c r="C17455"/>
      <c r="E17455" s="46"/>
      <c r="F17455" s="44"/>
    </row>
    <row r="17456" spans="3:6" x14ac:dyDescent="0.2">
      <c r="C17456"/>
      <c r="E17456" s="46"/>
      <c r="F17456" s="44"/>
    </row>
    <row r="17457" spans="3:6" x14ac:dyDescent="0.2">
      <c r="C17457"/>
      <c r="E17457" s="46"/>
      <c r="F17457" s="44"/>
    </row>
    <row r="17458" spans="3:6" x14ac:dyDescent="0.2">
      <c r="C17458"/>
      <c r="E17458" s="46"/>
      <c r="F17458" s="44"/>
    </row>
    <row r="17459" spans="3:6" x14ac:dyDescent="0.2">
      <c r="C17459"/>
      <c r="E17459" s="46"/>
      <c r="F17459" s="44"/>
    </row>
    <row r="17460" spans="3:6" x14ac:dyDescent="0.2">
      <c r="C17460"/>
      <c r="E17460" s="46"/>
      <c r="F17460" s="44"/>
    </row>
    <row r="17461" spans="3:6" x14ac:dyDescent="0.2">
      <c r="C17461"/>
      <c r="E17461" s="46"/>
      <c r="F17461" s="44"/>
    </row>
    <row r="17462" spans="3:6" x14ac:dyDescent="0.2">
      <c r="C17462"/>
      <c r="E17462" s="46"/>
      <c r="F17462" s="44"/>
    </row>
    <row r="17463" spans="3:6" x14ac:dyDescent="0.2">
      <c r="C17463"/>
      <c r="E17463" s="46"/>
      <c r="F17463" s="44"/>
    </row>
    <row r="17464" spans="3:6" x14ac:dyDescent="0.2">
      <c r="C17464"/>
      <c r="E17464" s="46"/>
      <c r="F17464" s="44"/>
    </row>
    <row r="17465" spans="3:6" x14ac:dyDescent="0.2">
      <c r="C17465"/>
      <c r="E17465" s="46"/>
      <c r="F17465" s="44"/>
    </row>
    <row r="17466" spans="3:6" x14ac:dyDescent="0.2">
      <c r="C17466"/>
      <c r="E17466" s="46"/>
      <c r="F17466" s="44"/>
    </row>
    <row r="17467" spans="3:6" x14ac:dyDescent="0.2">
      <c r="C17467"/>
      <c r="E17467" s="46"/>
      <c r="F17467" s="44"/>
    </row>
    <row r="17468" spans="3:6" x14ac:dyDescent="0.2">
      <c r="C17468"/>
      <c r="E17468" s="46"/>
      <c r="F17468" s="44"/>
    </row>
    <row r="17469" spans="3:6" x14ac:dyDescent="0.2">
      <c r="C17469"/>
      <c r="E17469" s="46"/>
      <c r="F17469" s="44"/>
    </row>
    <row r="17470" spans="3:6" x14ac:dyDescent="0.2">
      <c r="C17470"/>
      <c r="E17470" s="46"/>
      <c r="F17470" s="44"/>
    </row>
    <row r="17471" spans="3:6" x14ac:dyDescent="0.2">
      <c r="C17471"/>
      <c r="E17471" s="46"/>
      <c r="F17471" s="44"/>
    </row>
    <row r="17472" spans="3:6" x14ac:dyDescent="0.2">
      <c r="C17472"/>
      <c r="E17472" s="46"/>
      <c r="F17472" s="44"/>
    </row>
    <row r="17473" spans="3:6" x14ac:dyDescent="0.2">
      <c r="C17473"/>
      <c r="E17473" s="46"/>
      <c r="F17473" s="44"/>
    </row>
    <row r="17474" spans="3:6" x14ac:dyDescent="0.2">
      <c r="C17474"/>
      <c r="E17474" s="46"/>
      <c r="F17474" s="44"/>
    </row>
    <row r="17475" spans="3:6" x14ac:dyDescent="0.2">
      <c r="C17475"/>
      <c r="E17475" s="46"/>
      <c r="F17475" s="44"/>
    </row>
    <row r="17476" spans="3:6" x14ac:dyDescent="0.2">
      <c r="C17476"/>
      <c r="E17476" s="46"/>
      <c r="F17476" s="44"/>
    </row>
    <row r="17477" spans="3:6" x14ac:dyDescent="0.2">
      <c r="C17477"/>
      <c r="E17477" s="46"/>
      <c r="F17477" s="44"/>
    </row>
    <row r="17478" spans="3:6" x14ac:dyDescent="0.2">
      <c r="C17478"/>
      <c r="E17478" s="46"/>
      <c r="F17478" s="44"/>
    </row>
    <row r="17479" spans="3:6" x14ac:dyDescent="0.2">
      <c r="C17479"/>
      <c r="E17479" s="46"/>
      <c r="F17479" s="44"/>
    </row>
    <row r="17480" spans="3:6" x14ac:dyDescent="0.2">
      <c r="C17480"/>
      <c r="E17480" s="46"/>
      <c r="F17480" s="44"/>
    </row>
    <row r="17481" spans="3:6" x14ac:dyDescent="0.2">
      <c r="C17481"/>
      <c r="E17481" s="46"/>
      <c r="F17481" s="44"/>
    </row>
    <row r="17482" spans="3:6" x14ac:dyDescent="0.2">
      <c r="C17482"/>
      <c r="E17482" s="46"/>
      <c r="F17482" s="44"/>
    </row>
    <row r="17483" spans="3:6" x14ac:dyDescent="0.2">
      <c r="C17483"/>
      <c r="E17483" s="46"/>
      <c r="F17483" s="44"/>
    </row>
    <row r="17484" spans="3:6" x14ac:dyDescent="0.2">
      <c r="C17484"/>
      <c r="E17484" s="46"/>
      <c r="F17484" s="44"/>
    </row>
    <row r="17485" spans="3:6" x14ac:dyDescent="0.2">
      <c r="C17485"/>
      <c r="E17485" s="46"/>
      <c r="F17485" s="44"/>
    </row>
    <row r="17486" spans="3:6" x14ac:dyDescent="0.2">
      <c r="C17486"/>
      <c r="E17486" s="46"/>
      <c r="F17486" s="44"/>
    </row>
    <row r="17487" spans="3:6" x14ac:dyDescent="0.2">
      <c r="C17487"/>
      <c r="E17487" s="46"/>
      <c r="F17487" s="44"/>
    </row>
    <row r="17488" spans="3:6" x14ac:dyDescent="0.2">
      <c r="C17488"/>
      <c r="E17488" s="46"/>
      <c r="F17488" s="44"/>
    </row>
    <row r="17489" spans="3:6" x14ac:dyDescent="0.2">
      <c r="C17489"/>
      <c r="E17489" s="46"/>
      <c r="F17489" s="44"/>
    </row>
    <row r="17490" spans="3:6" x14ac:dyDescent="0.2">
      <c r="C17490"/>
      <c r="E17490" s="46"/>
      <c r="F17490" s="44"/>
    </row>
    <row r="17491" spans="3:6" x14ac:dyDescent="0.2">
      <c r="C17491"/>
      <c r="E17491" s="46"/>
      <c r="F17491" s="44"/>
    </row>
    <row r="17492" spans="3:6" x14ac:dyDescent="0.2">
      <c r="C17492"/>
      <c r="E17492" s="46"/>
      <c r="F17492" s="44"/>
    </row>
    <row r="17493" spans="3:6" x14ac:dyDescent="0.2">
      <c r="C17493"/>
      <c r="E17493" s="46"/>
      <c r="F17493" s="44"/>
    </row>
    <row r="17494" spans="3:6" x14ac:dyDescent="0.2">
      <c r="C17494"/>
      <c r="E17494" s="46"/>
      <c r="F17494" s="44"/>
    </row>
    <row r="17495" spans="3:6" x14ac:dyDescent="0.2">
      <c r="C17495"/>
      <c r="E17495" s="46"/>
      <c r="F17495" s="44"/>
    </row>
    <row r="17496" spans="3:6" x14ac:dyDescent="0.2">
      <c r="C17496"/>
      <c r="E17496" s="46"/>
      <c r="F17496" s="44"/>
    </row>
    <row r="17497" spans="3:6" x14ac:dyDescent="0.2">
      <c r="C17497"/>
      <c r="E17497" s="46"/>
      <c r="F17497" s="44"/>
    </row>
    <row r="17498" spans="3:6" x14ac:dyDescent="0.2">
      <c r="C17498"/>
      <c r="E17498" s="46"/>
      <c r="F17498" s="44"/>
    </row>
    <row r="17499" spans="3:6" x14ac:dyDescent="0.2">
      <c r="C17499"/>
      <c r="E17499" s="46"/>
      <c r="F17499" s="44"/>
    </row>
    <row r="17500" spans="3:6" x14ac:dyDescent="0.2">
      <c r="C17500"/>
      <c r="E17500" s="46"/>
      <c r="F17500" s="44"/>
    </row>
    <row r="17501" spans="3:6" x14ac:dyDescent="0.2">
      <c r="C17501"/>
      <c r="E17501" s="46"/>
      <c r="F17501" s="44"/>
    </row>
    <row r="17502" spans="3:6" x14ac:dyDescent="0.2">
      <c r="C17502"/>
      <c r="E17502" s="46"/>
      <c r="F17502" s="44"/>
    </row>
    <row r="17503" spans="3:6" x14ac:dyDescent="0.2">
      <c r="C17503"/>
      <c r="E17503" s="46"/>
      <c r="F17503" s="44"/>
    </row>
    <row r="17504" spans="3:6" x14ac:dyDescent="0.2">
      <c r="C17504"/>
      <c r="E17504" s="46"/>
      <c r="F17504" s="44"/>
    </row>
    <row r="17505" spans="3:6" x14ac:dyDescent="0.2">
      <c r="C17505"/>
      <c r="E17505" s="46"/>
      <c r="F17505" s="44"/>
    </row>
    <row r="17506" spans="3:6" x14ac:dyDescent="0.2">
      <c r="C17506"/>
      <c r="E17506" s="46"/>
      <c r="F17506" s="44"/>
    </row>
    <row r="17507" spans="3:6" x14ac:dyDescent="0.2">
      <c r="C17507"/>
      <c r="E17507" s="46"/>
      <c r="F17507" s="44"/>
    </row>
    <row r="17508" spans="3:6" x14ac:dyDescent="0.2">
      <c r="C17508"/>
      <c r="E17508" s="46"/>
      <c r="F17508" s="44"/>
    </row>
    <row r="17509" spans="3:6" x14ac:dyDescent="0.2">
      <c r="C17509"/>
      <c r="E17509" s="46"/>
      <c r="F17509" s="44"/>
    </row>
    <row r="17510" spans="3:6" x14ac:dyDescent="0.2">
      <c r="C17510"/>
      <c r="E17510" s="46"/>
      <c r="F17510" s="44"/>
    </row>
    <row r="17511" spans="3:6" x14ac:dyDescent="0.2">
      <c r="C17511"/>
      <c r="E17511" s="46"/>
      <c r="F17511" s="44"/>
    </row>
    <row r="17512" spans="3:6" x14ac:dyDescent="0.2">
      <c r="C17512"/>
      <c r="E17512" s="46"/>
      <c r="F17512" s="44"/>
    </row>
    <row r="17513" spans="3:6" x14ac:dyDescent="0.2">
      <c r="C17513"/>
      <c r="E17513" s="46"/>
      <c r="F17513" s="44"/>
    </row>
    <row r="17514" spans="3:6" x14ac:dyDescent="0.2">
      <c r="C17514"/>
      <c r="E17514" s="46"/>
      <c r="F17514" s="44"/>
    </row>
    <row r="17515" spans="3:6" x14ac:dyDescent="0.2">
      <c r="C17515"/>
      <c r="E17515" s="46"/>
      <c r="F17515" s="44"/>
    </row>
    <row r="17516" spans="3:6" x14ac:dyDescent="0.2">
      <c r="C17516"/>
      <c r="E17516" s="46"/>
      <c r="F17516" s="44"/>
    </row>
    <row r="17517" spans="3:6" x14ac:dyDescent="0.2">
      <c r="C17517"/>
      <c r="E17517" s="46"/>
      <c r="F17517" s="44"/>
    </row>
    <row r="17518" spans="3:6" x14ac:dyDescent="0.2">
      <c r="C17518"/>
      <c r="E17518" s="46"/>
      <c r="F17518" s="44"/>
    </row>
    <row r="17519" spans="3:6" x14ac:dyDescent="0.2">
      <c r="C17519"/>
      <c r="E17519" s="46"/>
      <c r="F17519" s="44"/>
    </row>
    <row r="17520" spans="3:6" x14ac:dyDescent="0.2">
      <c r="C17520"/>
      <c r="E17520" s="46"/>
      <c r="F17520" s="44"/>
    </row>
    <row r="17521" spans="3:6" x14ac:dyDescent="0.2">
      <c r="C17521"/>
      <c r="E17521" s="46"/>
      <c r="F17521" s="44"/>
    </row>
    <row r="17522" spans="3:6" x14ac:dyDescent="0.2">
      <c r="C17522"/>
      <c r="E17522" s="46"/>
      <c r="F17522" s="44"/>
    </row>
    <row r="17523" spans="3:6" x14ac:dyDescent="0.2">
      <c r="C17523"/>
      <c r="E17523" s="46"/>
      <c r="F17523" s="44"/>
    </row>
    <row r="17524" spans="3:6" x14ac:dyDescent="0.2">
      <c r="C17524"/>
      <c r="E17524" s="46"/>
      <c r="F17524" s="44"/>
    </row>
    <row r="17525" spans="3:6" x14ac:dyDescent="0.2">
      <c r="C17525"/>
      <c r="E17525" s="46"/>
      <c r="F17525" s="44"/>
    </row>
    <row r="17526" spans="3:6" x14ac:dyDescent="0.2">
      <c r="C17526"/>
      <c r="E17526" s="46"/>
      <c r="F17526" s="44"/>
    </row>
    <row r="17527" spans="3:6" x14ac:dyDescent="0.2">
      <c r="C17527"/>
      <c r="E17527" s="46"/>
      <c r="F17527" s="44"/>
    </row>
    <row r="17528" spans="3:6" x14ac:dyDescent="0.2">
      <c r="C17528"/>
      <c r="E17528" s="46"/>
      <c r="F17528" s="44"/>
    </row>
    <row r="17529" spans="3:6" x14ac:dyDescent="0.2">
      <c r="C17529"/>
      <c r="E17529" s="46"/>
      <c r="F17529" s="44"/>
    </row>
    <row r="17530" spans="3:6" x14ac:dyDescent="0.2">
      <c r="C17530"/>
      <c r="E17530" s="46"/>
      <c r="F17530" s="44"/>
    </row>
    <row r="17531" spans="3:6" x14ac:dyDescent="0.2">
      <c r="C17531"/>
      <c r="E17531" s="46"/>
      <c r="F17531" s="44"/>
    </row>
    <row r="17532" spans="3:6" x14ac:dyDescent="0.2">
      <c r="C17532"/>
      <c r="E17532" s="46"/>
      <c r="F17532" s="44"/>
    </row>
    <row r="17533" spans="3:6" x14ac:dyDescent="0.2">
      <c r="C17533"/>
      <c r="E17533" s="46"/>
      <c r="F17533" s="44"/>
    </row>
    <row r="17534" spans="3:6" x14ac:dyDescent="0.2">
      <c r="C17534"/>
      <c r="E17534" s="46"/>
      <c r="F17534" s="44"/>
    </row>
    <row r="17535" spans="3:6" x14ac:dyDescent="0.2">
      <c r="C17535"/>
      <c r="E17535" s="46"/>
      <c r="F17535" s="44"/>
    </row>
    <row r="17536" spans="3:6" x14ac:dyDescent="0.2">
      <c r="C17536"/>
      <c r="E17536" s="46"/>
      <c r="F17536" s="44"/>
    </row>
    <row r="17537" spans="3:6" x14ac:dyDescent="0.2">
      <c r="C17537"/>
      <c r="E17537" s="46"/>
      <c r="F17537" s="44"/>
    </row>
    <row r="17538" spans="3:6" x14ac:dyDescent="0.2">
      <c r="C17538"/>
      <c r="E17538" s="46"/>
      <c r="F17538" s="44"/>
    </row>
    <row r="17539" spans="3:6" x14ac:dyDescent="0.2">
      <c r="C17539"/>
      <c r="E17539" s="46"/>
      <c r="F17539" s="44"/>
    </row>
    <row r="17540" spans="3:6" x14ac:dyDescent="0.2">
      <c r="C17540"/>
      <c r="E17540" s="46"/>
      <c r="F17540" s="44"/>
    </row>
    <row r="17541" spans="3:6" x14ac:dyDescent="0.2">
      <c r="C17541"/>
      <c r="E17541" s="46"/>
      <c r="F17541" s="44"/>
    </row>
    <row r="17542" spans="3:6" x14ac:dyDescent="0.2">
      <c r="C17542"/>
      <c r="E17542" s="46"/>
      <c r="F17542" s="44"/>
    </row>
    <row r="17543" spans="3:6" x14ac:dyDescent="0.2">
      <c r="C17543"/>
      <c r="E17543" s="46"/>
      <c r="F17543" s="44"/>
    </row>
    <row r="17544" spans="3:6" x14ac:dyDescent="0.2">
      <c r="C17544"/>
      <c r="E17544" s="46"/>
      <c r="F17544" s="44"/>
    </row>
    <row r="17545" spans="3:6" x14ac:dyDescent="0.2">
      <c r="C17545"/>
      <c r="E17545" s="46"/>
      <c r="F17545" s="44"/>
    </row>
    <row r="17546" spans="3:6" x14ac:dyDescent="0.2">
      <c r="C17546"/>
      <c r="E17546" s="46"/>
      <c r="F17546" s="44"/>
    </row>
    <row r="17547" spans="3:6" x14ac:dyDescent="0.2">
      <c r="C17547"/>
      <c r="E17547" s="46"/>
      <c r="F17547" s="44"/>
    </row>
    <row r="17548" spans="3:6" x14ac:dyDescent="0.2">
      <c r="C17548"/>
      <c r="E17548" s="46"/>
      <c r="F17548" s="44"/>
    </row>
    <row r="17549" spans="3:6" x14ac:dyDescent="0.2">
      <c r="C17549"/>
      <c r="E17549" s="46"/>
      <c r="F17549" s="44"/>
    </row>
    <row r="17550" spans="3:6" x14ac:dyDescent="0.2">
      <c r="C17550"/>
      <c r="E17550" s="46"/>
      <c r="F17550" s="44"/>
    </row>
    <row r="17551" spans="3:6" x14ac:dyDescent="0.2">
      <c r="C17551"/>
      <c r="E17551" s="46"/>
      <c r="F17551" s="44"/>
    </row>
    <row r="17552" spans="3:6" x14ac:dyDescent="0.2">
      <c r="C17552"/>
      <c r="E17552" s="46"/>
      <c r="F17552" s="44"/>
    </row>
    <row r="17553" spans="3:6" x14ac:dyDescent="0.2">
      <c r="C17553"/>
      <c r="E17553" s="46"/>
      <c r="F17553" s="44"/>
    </row>
    <row r="17554" spans="3:6" x14ac:dyDescent="0.2">
      <c r="C17554"/>
      <c r="E17554" s="46"/>
      <c r="F17554" s="44"/>
    </row>
    <row r="17555" spans="3:6" x14ac:dyDescent="0.2">
      <c r="C17555"/>
      <c r="E17555" s="46"/>
      <c r="F17555" s="44"/>
    </row>
    <row r="17556" spans="3:6" x14ac:dyDescent="0.2">
      <c r="C17556"/>
      <c r="E17556" s="46"/>
      <c r="F17556" s="44"/>
    </row>
    <row r="17557" spans="3:6" x14ac:dyDescent="0.2">
      <c r="C17557"/>
      <c r="E17557" s="46"/>
      <c r="F17557" s="44"/>
    </row>
    <row r="17558" spans="3:6" x14ac:dyDescent="0.2">
      <c r="C17558"/>
      <c r="E17558" s="46"/>
      <c r="F17558" s="44"/>
    </row>
    <row r="17559" spans="3:6" x14ac:dyDescent="0.2">
      <c r="C17559"/>
      <c r="E17559" s="46"/>
      <c r="F17559" s="44"/>
    </row>
    <row r="17560" spans="3:6" x14ac:dyDescent="0.2">
      <c r="C17560"/>
      <c r="E17560" s="46"/>
      <c r="F17560" s="44"/>
    </row>
    <row r="17561" spans="3:6" x14ac:dyDescent="0.2">
      <c r="C17561"/>
      <c r="E17561" s="46"/>
      <c r="F17561" s="44"/>
    </row>
    <row r="17562" spans="3:6" x14ac:dyDescent="0.2">
      <c r="C17562"/>
      <c r="E17562" s="46"/>
      <c r="F17562" s="44"/>
    </row>
    <row r="17563" spans="3:6" x14ac:dyDescent="0.2">
      <c r="C17563"/>
      <c r="E17563" s="46"/>
      <c r="F17563" s="44"/>
    </row>
    <row r="17564" spans="3:6" x14ac:dyDescent="0.2">
      <c r="C17564"/>
      <c r="E17564" s="46"/>
      <c r="F17564" s="44"/>
    </row>
    <row r="17565" spans="3:6" x14ac:dyDescent="0.2">
      <c r="C17565"/>
      <c r="E17565" s="46"/>
      <c r="F17565" s="44"/>
    </row>
    <row r="17566" spans="3:6" x14ac:dyDescent="0.2">
      <c r="C17566"/>
      <c r="E17566" s="46"/>
      <c r="F17566" s="44"/>
    </row>
    <row r="17567" spans="3:6" x14ac:dyDescent="0.2">
      <c r="C17567"/>
      <c r="E17567" s="46"/>
      <c r="F17567" s="44"/>
    </row>
    <row r="17568" spans="3:6" x14ac:dyDescent="0.2">
      <c r="C17568"/>
      <c r="E17568" s="46"/>
      <c r="F17568" s="44"/>
    </row>
    <row r="17569" spans="3:6" x14ac:dyDescent="0.2">
      <c r="C17569"/>
      <c r="E17569" s="46"/>
      <c r="F17569" s="44"/>
    </row>
    <row r="17570" spans="3:6" x14ac:dyDescent="0.2">
      <c r="C17570"/>
      <c r="E17570" s="46"/>
      <c r="F17570" s="44"/>
    </row>
    <row r="17571" spans="3:6" x14ac:dyDescent="0.2">
      <c r="C17571"/>
      <c r="E17571" s="46"/>
      <c r="F17571" s="44"/>
    </row>
    <row r="17572" spans="3:6" x14ac:dyDescent="0.2">
      <c r="C17572"/>
      <c r="E17572" s="46"/>
      <c r="F17572" s="44"/>
    </row>
    <row r="17573" spans="3:6" x14ac:dyDescent="0.2">
      <c r="C17573"/>
      <c r="E17573" s="46"/>
      <c r="F17573" s="44"/>
    </row>
    <row r="17574" spans="3:6" x14ac:dyDescent="0.2">
      <c r="C17574"/>
      <c r="E17574" s="46"/>
      <c r="F17574" s="44"/>
    </row>
    <row r="17575" spans="3:6" x14ac:dyDescent="0.2">
      <c r="C17575"/>
      <c r="E17575" s="46"/>
      <c r="F17575" s="44"/>
    </row>
    <row r="17576" spans="3:6" x14ac:dyDescent="0.2">
      <c r="C17576"/>
      <c r="E17576" s="46"/>
      <c r="F17576" s="44"/>
    </row>
    <row r="17577" spans="3:6" x14ac:dyDescent="0.2">
      <c r="C17577"/>
      <c r="E17577" s="46"/>
      <c r="F17577" s="44"/>
    </row>
    <row r="17578" spans="3:6" x14ac:dyDescent="0.2">
      <c r="C17578"/>
      <c r="E17578" s="46"/>
      <c r="F17578" s="44"/>
    </row>
    <row r="17579" spans="3:6" x14ac:dyDescent="0.2">
      <c r="C17579"/>
      <c r="E17579" s="46"/>
      <c r="F17579" s="44"/>
    </row>
    <row r="17580" spans="3:6" x14ac:dyDescent="0.2">
      <c r="C17580"/>
      <c r="E17580" s="46"/>
      <c r="F17580" s="44"/>
    </row>
    <row r="17581" spans="3:6" x14ac:dyDescent="0.2">
      <c r="C17581"/>
      <c r="E17581" s="46"/>
      <c r="F17581" s="44"/>
    </row>
    <row r="17582" spans="3:6" x14ac:dyDescent="0.2">
      <c r="C17582"/>
      <c r="E17582" s="46"/>
      <c r="F17582" s="44"/>
    </row>
    <row r="17583" spans="3:6" x14ac:dyDescent="0.2">
      <c r="C17583"/>
      <c r="E17583" s="46"/>
      <c r="F17583" s="44"/>
    </row>
    <row r="17584" spans="3:6" x14ac:dyDescent="0.2">
      <c r="C17584"/>
      <c r="E17584" s="46"/>
      <c r="F17584" s="44"/>
    </row>
    <row r="17585" spans="3:6" x14ac:dyDescent="0.2">
      <c r="C17585"/>
      <c r="E17585" s="46"/>
      <c r="F17585" s="44"/>
    </row>
    <row r="17586" spans="3:6" x14ac:dyDescent="0.2">
      <c r="C17586"/>
      <c r="E17586" s="46"/>
      <c r="F17586" s="44"/>
    </row>
    <row r="17587" spans="3:6" x14ac:dyDescent="0.2">
      <c r="C17587"/>
      <c r="E17587" s="46"/>
      <c r="F17587" s="44"/>
    </row>
    <row r="17588" spans="3:6" x14ac:dyDescent="0.2">
      <c r="C17588"/>
      <c r="E17588" s="46"/>
      <c r="F17588" s="44"/>
    </row>
    <row r="17589" spans="3:6" x14ac:dyDescent="0.2">
      <c r="C17589"/>
      <c r="E17589" s="46"/>
      <c r="F17589" s="44"/>
    </row>
    <row r="17590" spans="3:6" x14ac:dyDescent="0.2">
      <c r="C17590"/>
      <c r="E17590" s="46"/>
      <c r="F17590" s="44"/>
    </row>
    <row r="17591" spans="3:6" x14ac:dyDescent="0.2">
      <c r="C17591"/>
      <c r="E17591" s="46"/>
      <c r="F17591" s="44"/>
    </row>
    <row r="17592" spans="3:6" x14ac:dyDescent="0.2">
      <c r="C17592"/>
      <c r="E17592" s="46"/>
      <c r="F17592" s="44"/>
    </row>
    <row r="17593" spans="3:6" x14ac:dyDescent="0.2">
      <c r="C17593"/>
      <c r="E17593" s="46"/>
      <c r="F17593" s="44"/>
    </row>
    <row r="17594" spans="3:6" x14ac:dyDescent="0.2">
      <c r="C17594"/>
      <c r="E17594" s="46"/>
      <c r="F17594" s="44"/>
    </row>
    <row r="17595" spans="3:6" x14ac:dyDescent="0.2">
      <c r="C17595"/>
      <c r="E17595" s="46"/>
      <c r="F17595" s="44"/>
    </row>
    <row r="17596" spans="3:6" x14ac:dyDescent="0.2">
      <c r="C17596"/>
      <c r="E17596" s="46"/>
      <c r="F17596" s="44"/>
    </row>
    <row r="17597" spans="3:6" x14ac:dyDescent="0.2">
      <c r="C17597"/>
      <c r="E17597" s="46"/>
      <c r="F17597" s="44"/>
    </row>
    <row r="17598" spans="3:6" x14ac:dyDescent="0.2">
      <c r="C17598"/>
      <c r="E17598" s="46"/>
      <c r="F17598" s="44"/>
    </row>
    <row r="17599" spans="3:6" x14ac:dyDescent="0.2">
      <c r="C17599"/>
      <c r="E17599" s="46"/>
      <c r="F17599" s="44"/>
    </row>
    <row r="17600" spans="3:6" x14ac:dyDescent="0.2">
      <c r="C17600"/>
      <c r="E17600" s="46"/>
      <c r="F17600" s="44"/>
    </row>
    <row r="17601" spans="3:6" x14ac:dyDescent="0.2">
      <c r="C17601"/>
      <c r="E17601" s="46"/>
      <c r="F17601" s="44"/>
    </row>
    <row r="17602" spans="3:6" x14ac:dyDescent="0.2">
      <c r="C17602"/>
      <c r="E17602" s="46"/>
      <c r="F17602" s="44"/>
    </row>
    <row r="17603" spans="3:6" x14ac:dyDescent="0.2">
      <c r="C17603"/>
      <c r="E17603" s="46"/>
      <c r="F17603" s="44"/>
    </row>
    <row r="17604" spans="3:6" x14ac:dyDescent="0.2">
      <c r="C17604"/>
      <c r="E17604" s="46"/>
      <c r="F17604" s="44"/>
    </row>
    <row r="17605" spans="3:6" x14ac:dyDescent="0.2">
      <c r="C17605"/>
      <c r="E17605" s="46"/>
      <c r="F17605" s="44"/>
    </row>
    <row r="17606" spans="3:6" x14ac:dyDescent="0.2">
      <c r="C17606"/>
      <c r="E17606" s="46"/>
      <c r="F17606" s="44"/>
    </row>
    <row r="17607" spans="3:6" x14ac:dyDescent="0.2">
      <c r="C17607"/>
      <c r="E17607" s="46"/>
      <c r="F17607" s="44"/>
    </row>
    <row r="17608" spans="3:6" x14ac:dyDescent="0.2">
      <c r="C17608"/>
      <c r="E17608" s="46"/>
      <c r="F17608" s="44"/>
    </row>
    <row r="17609" spans="3:6" x14ac:dyDescent="0.2">
      <c r="C17609"/>
      <c r="E17609" s="46"/>
      <c r="F17609" s="44"/>
    </row>
    <row r="17610" spans="3:6" x14ac:dyDescent="0.2">
      <c r="C17610"/>
      <c r="E17610" s="46"/>
      <c r="F17610" s="44"/>
    </row>
    <row r="17611" spans="3:6" x14ac:dyDescent="0.2">
      <c r="C17611"/>
      <c r="E17611" s="46"/>
      <c r="F17611" s="44"/>
    </row>
    <row r="17612" spans="3:6" x14ac:dyDescent="0.2">
      <c r="C17612"/>
      <c r="E17612" s="46"/>
      <c r="F17612" s="44"/>
    </row>
    <row r="17613" spans="3:6" x14ac:dyDescent="0.2">
      <c r="C17613"/>
      <c r="E17613" s="46"/>
      <c r="F17613" s="44"/>
    </row>
    <row r="17614" spans="3:6" x14ac:dyDescent="0.2">
      <c r="C17614"/>
      <c r="E17614" s="46"/>
      <c r="F17614" s="44"/>
    </row>
    <row r="17615" spans="3:6" x14ac:dyDescent="0.2">
      <c r="C17615"/>
      <c r="E17615" s="46"/>
      <c r="F17615" s="44"/>
    </row>
    <row r="17616" spans="3:6" x14ac:dyDescent="0.2">
      <c r="C17616"/>
      <c r="E17616" s="46"/>
      <c r="F17616" s="44"/>
    </row>
    <row r="17617" spans="3:6" x14ac:dyDescent="0.2">
      <c r="C17617"/>
      <c r="E17617" s="46"/>
      <c r="F17617" s="44"/>
    </row>
    <row r="17618" spans="3:6" x14ac:dyDescent="0.2">
      <c r="C17618"/>
      <c r="E17618" s="46"/>
      <c r="F17618" s="44"/>
    </row>
    <row r="17619" spans="3:6" x14ac:dyDescent="0.2">
      <c r="C17619"/>
      <c r="E17619" s="46"/>
      <c r="F17619" s="44"/>
    </row>
    <row r="17620" spans="3:6" x14ac:dyDescent="0.2">
      <c r="C17620"/>
      <c r="E17620" s="46"/>
      <c r="F17620" s="44"/>
    </row>
    <row r="17621" spans="3:6" x14ac:dyDescent="0.2">
      <c r="C17621"/>
      <c r="E17621" s="46"/>
      <c r="F17621" s="44"/>
    </row>
    <row r="17622" spans="3:6" x14ac:dyDescent="0.2">
      <c r="C17622"/>
      <c r="E17622" s="46"/>
      <c r="F17622" s="44"/>
    </row>
    <row r="17623" spans="3:6" x14ac:dyDescent="0.2">
      <c r="C17623"/>
      <c r="E17623" s="46"/>
      <c r="F17623" s="44"/>
    </row>
    <row r="17624" spans="3:6" x14ac:dyDescent="0.2">
      <c r="C17624"/>
      <c r="E17624" s="46"/>
      <c r="F17624" s="44"/>
    </row>
    <row r="17625" spans="3:6" x14ac:dyDescent="0.2">
      <c r="C17625"/>
      <c r="E17625" s="46"/>
      <c r="F17625" s="44"/>
    </row>
    <row r="17626" spans="3:6" x14ac:dyDescent="0.2">
      <c r="C17626"/>
      <c r="E17626" s="46"/>
      <c r="F17626" s="44"/>
    </row>
    <row r="17627" spans="3:6" x14ac:dyDescent="0.2">
      <c r="C17627"/>
      <c r="E17627" s="46"/>
      <c r="F17627" s="44"/>
    </row>
    <row r="17628" spans="3:6" x14ac:dyDescent="0.2">
      <c r="C17628"/>
      <c r="E17628" s="46"/>
      <c r="F17628" s="44"/>
    </row>
    <row r="17629" spans="3:6" x14ac:dyDescent="0.2">
      <c r="C17629"/>
      <c r="E17629" s="46"/>
      <c r="F17629" s="44"/>
    </row>
    <row r="17630" spans="3:6" x14ac:dyDescent="0.2">
      <c r="C17630"/>
      <c r="E17630" s="46"/>
      <c r="F17630" s="44"/>
    </row>
    <row r="17631" spans="3:6" x14ac:dyDescent="0.2">
      <c r="C17631"/>
      <c r="E17631" s="46"/>
      <c r="F17631" s="44"/>
    </row>
    <row r="17632" spans="3:6" x14ac:dyDescent="0.2">
      <c r="C17632"/>
      <c r="E17632" s="46"/>
      <c r="F17632" s="44"/>
    </row>
    <row r="17633" spans="3:6" x14ac:dyDescent="0.2">
      <c r="C17633"/>
      <c r="E17633" s="46"/>
      <c r="F17633" s="44"/>
    </row>
    <row r="17634" spans="3:6" x14ac:dyDescent="0.2">
      <c r="C17634"/>
      <c r="E17634" s="46"/>
      <c r="F17634" s="44"/>
    </row>
    <row r="17635" spans="3:6" x14ac:dyDescent="0.2">
      <c r="C17635"/>
      <c r="E17635" s="46"/>
      <c r="F17635" s="44"/>
    </row>
    <row r="17636" spans="3:6" x14ac:dyDescent="0.2">
      <c r="C17636"/>
      <c r="E17636" s="46"/>
      <c r="F17636" s="44"/>
    </row>
    <row r="17637" spans="3:6" x14ac:dyDescent="0.2">
      <c r="C17637"/>
      <c r="E17637" s="46"/>
      <c r="F17637" s="44"/>
    </row>
    <row r="17638" spans="3:6" x14ac:dyDescent="0.2">
      <c r="C17638"/>
      <c r="E17638" s="46"/>
      <c r="F17638" s="44"/>
    </row>
    <row r="17639" spans="3:6" x14ac:dyDescent="0.2">
      <c r="C17639"/>
      <c r="E17639" s="46"/>
      <c r="F17639" s="44"/>
    </row>
    <row r="17640" spans="3:6" x14ac:dyDescent="0.2">
      <c r="C17640"/>
      <c r="E17640" s="46"/>
      <c r="F17640" s="44"/>
    </row>
    <row r="17641" spans="3:6" x14ac:dyDescent="0.2">
      <c r="C17641"/>
      <c r="E17641" s="46"/>
      <c r="F17641" s="44"/>
    </row>
    <row r="17642" spans="3:6" x14ac:dyDescent="0.2">
      <c r="C17642"/>
      <c r="E17642" s="46"/>
      <c r="F17642" s="44"/>
    </row>
    <row r="17643" spans="3:6" x14ac:dyDescent="0.2">
      <c r="C17643"/>
      <c r="E17643" s="46"/>
      <c r="F17643" s="44"/>
    </row>
    <row r="17644" spans="3:6" x14ac:dyDescent="0.2">
      <c r="C17644"/>
      <c r="E17644" s="46"/>
      <c r="F17644" s="44"/>
    </row>
    <row r="17645" spans="3:6" x14ac:dyDescent="0.2">
      <c r="C17645"/>
      <c r="E17645" s="46"/>
      <c r="F17645" s="44"/>
    </row>
    <row r="17646" spans="3:6" x14ac:dyDescent="0.2">
      <c r="C17646"/>
      <c r="E17646" s="46"/>
      <c r="F17646" s="44"/>
    </row>
    <row r="17647" spans="3:6" x14ac:dyDescent="0.2">
      <c r="C17647"/>
      <c r="E17647" s="46"/>
      <c r="F17647" s="44"/>
    </row>
    <row r="17648" spans="3:6" x14ac:dyDescent="0.2">
      <c r="C17648"/>
      <c r="E17648" s="46"/>
      <c r="F17648" s="44"/>
    </row>
    <row r="17649" spans="3:6" x14ac:dyDescent="0.2">
      <c r="C17649"/>
      <c r="E17649" s="46"/>
      <c r="F17649" s="44"/>
    </row>
    <row r="17650" spans="3:6" x14ac:dyDescent="0.2">
      <c r="C17650"/>
      <c r="E17650" s="46"/>
      <c r="F17650" s="44"/>
    </row>
    <row r="17651" spans="3:6" x14ac:dyDescent="0.2">
      <c r="C17651"/>
      <c r="E17651" s="46"/>
      <c r="F17651" s="44"/>
    </row>
    <row r="17652" spans="3:6" x14ac:dyDescent="0.2">
      <c r="C17652"/>
      <c r="E17652" s="46"/>
      <c r="F17652" s="44"/>
    </row>
    <row r="17653" spans="3:6" x14ac:dyDescent="0.2">
      <c r="C17653"/>
      <c r="E17653" s="46"/>
      <c r="F17653" s="44"/>
    </row>
    <row r="17654" spans="3:6" x14ac:dyDescent="0.2">
      <c r="C17654"/>
      <c r="E17654" s="46"/>
      <c r="F17654" s="44"/>
    </row>
    <row r="17655" spans="3:6" x14ac:dyDescent="0.2">
      <c r="C17655"/>
      <c r="E17655" s="46"/>
      <c r="F17655" s="44"/>
    </row>
    <row r="17656" spans="3:6" x14ac:dyDescent="0.2">
      <c r="C17656"/>
      <c r="E17656" s="46"/>
      <c r="F17656" s="44"/>
    </row>
    <row r="17657" spans="3:6" x14ac:dyDescent="0.2">
      <c r="C17657"/>
      <c r="E17657" s="46"/>
      <c r="F17657" s="44"/>
    </row>
    <row r="17658" spans="3:6" x14ac:dyDescent="0.2">
      <c r="C17658"/>
      <c r="E17658" s="46"/>
      <c r="F17658" s="44"/>
    </row>
    <row r="17659" spans="3:6" x14ac:dyDescent="0.2">
      <c r="C17659"/>
      <c r="E17659" s="46"/>
      <c r="F17659" s="44"/>
    </row>
    <row r="17660" spans="3:6" x14ac:dyDescent="0.2">
      <c r="C17660"/>
      <c r="E17660" s="46"/>
      <c r="F17660" s="44"/>
    </row>
    <row r="17661" spans="3:6" x14ac:dyDescent="0.2">
      <c r="C17661"/>
      <c r="E17661" s="46"/>
      <c r="F17661" s="44"/>
    </row>
    <row r="17662" spans="3:6" x14ac:dyDescent="0.2">
      <c r="C17662"/>
      <c r="E17662" s="46"/>
      <c r="F17662" s="44"/>
    </row>
    <row r="17663" spans="3:6" x14ac:dyDescent="0.2">
      <c r="C17663"/>
      <c r="E17663" s="46"/>
      <c r="F17663" s="44"/>
    </row>
    <row r="17664" spans="3:6" x14ac:dyDescent="0.2">
      <c r="C17664"/>
      <c r="E17664" s="46"/>
      <c r="F17664" s="44"/>
    </row>
    <row r="17665" spans="3:6" x14ac:dyDescent="0.2">
      <c r="C17665"/>
      <c r="E17665" s="46"/>
      <c r="F17665" s="44"/>
    </row>
    <row r="17666" spans="3:6" x14ac:dyDescent="0.2">
      <c r="C17666"/>
      <c r="E17666" s="46"/>
      <c r="F17666" s="44"/>
    </row>
    <row r="17667" spans="3:6" x14ac:dyDescent="0.2">
      <c r="C17667"/>
      <c r="E17667" s="46"/>
      <c r="F17667" s="44"/>
    </row>
    <row r="17668" spans="3:6" x14ac:dyDescent="0.2">
      <c r="C17668"/>
      <c r="E17668" s="46"/>
      <c r="F17668" s="44"/>
    </row>
    <row r="17669" spans="3:6" x14ac:dyDescent="0.2">
      <c r="C17669"/>
      <c r="E17669" s="46"/>
      <c r="F17669" s="44"/>
    </row>
    <row r="17670" spans="3:6" x14ac:dyDescent="0.2">
      <c r="C17670"/>
      <c r="E17670" s="46"/>
      <c r="F17670" s="44"/>
    </row>
    <row r="17671" spans="3:6" x14ac:dyDescent="0.2">
      <c r="C17671"/>
      <c r="E17671" s="46"/>
      <c r="F17671" s="44"/>
    </row>
    <row r="17672" spans="3:6" x14ac:dyDescent="0.2">
      <c r="C17672"/>
      <c r="E17672" s="46"/>
      <c r="F17672" s="44"/>
    </row>
    <row r="17673" spans="3:6" x14ac:dyDescent="0.2">
      <c r="C17673"/>
      <c r="E17673" s="46"/>
      <c r="F17673" s="44"/>
    </row>
    <row r="17674" spans="3:6" x14ac:dyDescent="0.2">
      <c r="C17674"/>
      <c r="E17674" s="46"/>
      <c r="F17674" s="44"/>
    </row>
    <row r="17675" spans="3:6" x14ac:dyDescent="0.2">
      <c r="C17675"/>
      <c r="E17675" s="46"/>
      <c r="F17675" s="44"/>
    </row>
    <row r="17676" spans="3:6" x14ac:dyDescent="0.2">
      <c r="C17676"/>
      <c r="E17676" s="46"/>
      <c r="F17676" s="44"/>
    </row>
    <row r="17677" spans="3:6" x14ac:dyDescent="0.2">
      <c r="C17677"/>
      <c r="E17677" s="46"/>
      <c r="F17677" s="44"/>
    </row>
    <row r="17678" spans="3:6" x14ac:dyDescent="0.2">
      <c r="C17678"/>
      <c r="E17678" s="46"/>
      <c r="F17678" s="44"/>
    </row>
    <row r="17679" spans="3:6" x14ac:dyDescent="0.2">
      <c r="C17679"/>
      <c r="E17679" s="46"/>
      <c r="F17679" s="44"/>
    </row>
    <row r="17680" spans="3:6" x14ac:dyDescent="0.2">
      <c r="C17680"/>
      <c r="E17680" s="46"/>
      <c r="F17680" s="44"/>
    </row>
    <row r="17681" spans="3:6" x14ac:dyDescent="0.2">
      <c r="C17681"/>
      <c r="E17681" s="46"/>
      <c r="F17681" s="44"/>
    </row>
    <row r="17682" spans="3:6" x14ac:dyDescent="0.2">
      <c r="C17682"/>
      <c r="E17682" s="46"/>
      <c r="F17682" s="44"/>
    </row>
    <row r="17683" spans="3:6" x14ac:dyDescent="0.2">
      <c r="C17683"/>
      <c r="E17683" s="46"/>
      <c r="F17683" s="44"/>
    </row>
    <row r="17684" spans="3:6" x14ac:dyDescent="0.2">
      <c r="C17684"/>
      <c r="E17684" s="46"/>
      <c r="F17684" s="44"/>
    </row>
    <row r="17685" spans="3:6" x14ac:dyDescent="0.2">
      <c r="C17685"/>
      <c r="E17685" s="46"/>
      <c r="F17685" s="44"/>
    </row>
    <row r="17686" spans="3:6" x14ac:dyDescent="0.2">
      <c r="C17686"/>
      <c r="E17686" s="46"/>
      <c r="F17686" s="44"/>
    </row>
    <row r="17687" spans="3:6" x14ac:dyDescent="0.2">
      <c r="C17687"/>
      <c r="E17687" s="46"/>
      <c r="F17687" s="44"/>
    </row>
    <row r="17688" spans="3:6" x14ac:dyDescent="0.2">
      <c r="C17688"/>
      <c r="E17688" s="46"/>
      <c r="F17688" s="44"/>
    </row>
    <row r="17689" spans="3:6" x14ac:dyDescent="0.2">
      <c r="C17689"/>
      <c r="E17689" s="46"/>
      <c r="F17689" s="44"/>
    </row>
    <row r="17690" spans="3:6" x14ac:dyDescent="0.2">
      <c r="C17690"/>
      <c r="E17690" s="46"/>
      <c r="F17690" s="44"/>
    </row>
    <row r="17691" spans="3:6" x14ac:dyDescent="0.2">
      <c r="C17691"/>
      <c r="E17691" s="46"/>
      <c r="F17691" s="44"/>
    </row>
    <row r="17692" spans="3:6" x14ac:dyDescent="0.2">
      <c r="C17692"/>
      <c r="E17692" s="46"/>
      <c r="F17692" s="44"/>
    </row>
    <row r="17693" spans="3:6" x14ac:dyDescent="0.2">
      <c r="C17693"/>
      <c r="E17693" s="46"/>
      <c r="F17693" s="44"/>
    </row>
    <row r="17694" spans="3:6" x14ac:dyDescent="0.2">
      <c r="C17694"/>
      <c r="E17694" s="46"/>
      <c r="F17694" s="44"/>
    </row>
    <row r="17695" spans="3:6" x14ac:dyDescent="0.2">
      <c r="C17695"/>
      <c r="E17695" s="46"/>
      <c r="F17695" s="44"/>
    </row>
    <row r="17696" spans="3:6" x14ac:dyDescent="0.2">
      <c r="C17696"/>
      <c r="E17696" s="46"/>
      <c r="F17696" s="44"/>
    </row>
    <row r="17697" spans="3:6" x14ac:dyDescent="0.2">
      <c r="C17697"/>
      <c r="E17697" s="46"/>
      <c r="F17697" s="44"/>
    </row>
    <row r="17698" spans="3:6" x14ac:dyDescent="0.2">
      <c r="C17698"/>
      <c r="E17698" s="46"/>
      <c r="F17698" s="44"/>
    </row>
    <row r="17699" spans="3:6" x14ac:dyDescent="0.2">
      <c r="C17699"/>
      <c r="E17699" s="46"/>
      <c r="F17699" s="44"/>
    </row>
    <row r="17700" spans="3:6" x14ac:dyDescent="0.2">
      <c r="C17700"/>
      <c r="E17700" s="46"/>
      <c r="F17700" s="44"/>
    </row>
    <row r="17701" spans="3:6" x14ac:dyDescent="0.2">
      <c r="C17701"/>
      <c r="E17701" s="46"/>
      <c r="F17701" s="44"/>
    </row>
    <row r="17702" spans="3:6" x14ac:dyDescent="0.2">
      <c r="C17702"/>
      <c r="E17702" s="46"/>
      <c r="F17702" s="44"/>
    </row>
    <row r="17703" spans="3:6" x14ac:dyDescent="0.2">
      <c r="C17703"/>
      <c r="E17703" s="46"/>
      <c r="F17703" s="44"/>
    </row>
    <row r="17704" spans="3:6" x14ac:dyDescent="0.2">
      <c r="C17704"/>
      <c r="E17704" s="46"/>
      <c r="F17704" s="44"/>
    </row>
    <row r="17705" spans="3:6" x14ac:dyDescent="0.2">
      <c r="C17705"/>
      <c r="E17705" s="46"/>
      <c r="F17705" s="44"/>
    </row>
    <row r="17706" spans="3:6" x14ac:dyDescent="0.2">
      <c r="C17706"/>
      <c r="E17706" s="46"/>
      <c r="F17706" s="44"/>
    </row>
    <row r="17707" spans="3:6" x14ac:dyDescent="0.2">
      <c r="C17707"/>
      <c r="E17707" s="46"/>
      <c r="F17707" s="44"/>
    </row>
    <row r="17708" spans="3:6" x14ac:dyDescent="0.2">
      <c r="C17708"/>
      <c r="E17708" s="46"/>
      <c r="F17708" s="44"/>
    </row>
    <row r="17709" spans="3:6" x14ac:dyDescent="0.2">
      <c r="C17709"/>
      <c r="E17709" s="46"/>
      <c r="F17709" s="44"/>
    </row>
    <row r="17710" spans="3:6" x14ac:dyDescent="0.2">
      <c r="C17710"/>
      <c r="E17710" s="46"/>
      <c r="F17710" s="44"/>
    </row>
    <row r="17711" spans="3:6" x14ac:dyDescent="0.2">
      <c r="C17711"/>
      <c r="E17711" s="46"/>
      <c r="F17711" s="44"/>
    </row>
    <row r="17712" spans="3:6" x14ac:dyDescent="0.2">
      <c r="C17712"/>
      <c r="E17712" s="46"/>
      <c r="F17712" s="44"/>
    </row>
    <row r="17713" spans="3:6" x14ac:dyDescent="0.2">
      <c r="C17713"/>
      <c r="E17713" s="46"/>
      <c r="F17713" s="44"/>
    </row>
    <row r="17714" spans="3:6" x14ac:dyDescent="0.2">
      <c r="C17714"/>
      <c r="E17714" s="46"/>
      <c r="F17714" s="44"/>
    </row>
    <row r="17715" spans="3:6" x14ac:dyDescent="0.2">
      <c r="C17715"/>
      <c r="E17715" s="46"/>
      <c r="F17715" s="44"/>
    </row>
    <row r="17716" spans="3:6" x14ac:dyDescent="0.2">
      <c r="C17716"/>
      <c r="E17716" s="46"/>
      <c r="F17716" s="44"/>
    </row>
    <row r="17717" spans="3:6" x14ac:dyDescent="0.2">
      <c r="C17717"/>
      <c r="E17717" s="46"/>
      <c r="F17717" s="44"/>
    </row>
    <row r="17718" spans="3:6" x14ac:dyDescent="0.2">
      <c r="C17718"/>
      <c r="E17718" s="46"/>
      <c r="F17718" s="44"/>
    </row>
    <row r="17719" spans="3:6" x14ac:dyDescent="0.2">
      <c r="C17719"/>
      <c r="E17719" s="46"/>
      <c r="F17719" s="44"/>
    </row>
    <row r="17720" spans="3:6" x14ac:dyDescent="0.2">
      <c r="C17720"/>
      <c r="E17720" s="46"/>
      <c r="F17720" s="44"/>
    </row>
    <row r="17721" spans="3:6" x14ac:dyDescent="0.2">
      <c r="C17721"/>
      <c r="E17721" s="46"/>
      <c r="F17721" s="44"/>
    </row>
    <row r="17722" spans="3:6" x14ac:dyDescent="0.2">
      <c r="C17722"/>
      <c r="E17722" s="46"/>
      <c r="F17722" s="44"/>
    </row>
    <row r="17723" spans="3:6" x14ac:dyDescent="0.2">
      <c r="C17723"/>
      <c r="E17723" s="46"/>
      <c r="F17723" s="44"/>
    </row>
    <row r="17724" spans="3:6" x14ac:dyDescent="0.2">
      <c r="C17724"/>
      <c r="E17724" s="46"/>
      <c r="F17724" s="44"/>
    </row>
    <row r="17725" spans="3:6" x14ac:dyDescent="0.2">
      <c r="C17725"/>
      <c r="E17725" s="46"/>
      <c r="F17725" s="44"/>
    </row>
    <row r="17726" spans="3:6" x14ac:dyDescent="0.2">
      <c r="C17726"/>
      <c r="E17726" s="46"/>
      <c r="F17726" s="44"/>
    </row>
    <row r="17727" spans="3:6" x14ac:dyDescent="0.2">
      <c r="C17727"/>
      <c r="E17727" s="46"/>
      <c r="F17727" s="44"/>
    </row>
    <row r="17728" spans="3:6" x14ac:dyDescent="0.2">
      <c r="C17728"/>
      <c r="E17728" s="46"/>
      <c r="F17728" s="44"/>
    </row>
    <row r="17729" spans="3:6" x14ac:dyDescent="0.2">
      <c r="C17729"/>
      <c r="E17729" s="46"/>
      <c r="F17729" s="44"/>
    </row>
    <row r="17730" spans="3:6" x14ac:dyDescent="0.2">
      <c r="C17730"/>
      <c r="E17730" s="46"/>
      <c r="F17730" s="44"/>
    </row>
    <row r="17731" spans="3:6" x14ac:dyDescent="0.2">
      <c r="C17731"/>
      <c r="E17731" s="46"/>
      <c r="F17731" s="44"/>
    </row>
    <row r="17732" spans="3:6" x14ac:dyDescent="0.2">
      <c r="C17732"/>
      <c r="E17732" s="46"/>
      <c r="F17732" s="44"/>
    </row>
    <row r="17733" spans="3:6" x14ac:dyDescent="0.2">
      <c r="C17733"/>
      <c r="E17733" s="46"/>
      <c r="F17733" s="44"/>
    </row>
    <row r="17734" spans="3:6" x14ac:dyDescent="0.2">
      <c r="C17734"/>
      <c r="E17734" s="46"/>
      <c r="F17734" s="44"/>
    </row>
    <row r="17735" spans="3:6" x14ac:dyDescent="0.2">
      <c r="C17735"/>
      <c r="E17735" s="46"/>
      <c r="F17735" s="44"/>
    </row>
    <row r="17736" spans="3:6" x14ac:dyDescent="0.2">
      <c r="C17736"/>
      <c r="E17736" s="46"/>
      <c r="F17736" s="44"/>
    </row>
    <row r="17737" spans="3:6" x14ac:dyDescent="0.2">
      <c r="C17737"/>
      <c r="E17737" s="46"/>
      <c r="F17737" s="44"/>
    </row>
    <row r="17738" spans="3:6" x14ac:dyDescent="0.2">
      <c r="C17738"/>
      <c r="E17738" s="46"/>
      <c r="F17738" s="44"/>
    </row>
    <row r="17739" spans="3:6" x14ac:dyDescent="0.2">
      <c r="C17739"/>
      <c r="E17739" s="46"/>
      <c r="F17739" s="44"/>
    </row>
    <row r="17740" spans="3:6" x14ac:dyDescent="0.2">
      <c r="C17740"/>
      <c r="E17740" s="46"/>
      <c r="F17740" s="44"/>
    </row>
    <row r="17741" spans="3:6" x14ac:dyDescent="0.2">
      <c r="C17741"/>
      <c r="E17741" s="46"/>
      <c r="F17741" s="44"/>
    </row>
    <row r="17742" spans="3:6" x14ac:dyDescent="0.2">
      <c r="C17742"/>
      <c r="E17742" s="46"/>
      <c r="F17742" s="44"/>
    </row>
    <row r="17743" spans="3:6" x14ac:dyDescent="0.2">
      <c r="C17743"/>
      <c r="E17743" s="46"/>
      <c r="F17743" s="44"/>
    </row>
    <row r="17744" spans="3:6" x14ac:dyDescent="0.2">
      <c r="C17744"/>
      <c r="E17744" s="46"/>
      <c r="F17744" s="44"/>
    </row>
    <row r="17745" spans="3:6" x14ac:dyDescent="0.2">
      <c r="C17745"/>
      <c r="E17745" s="46"/>
      <c r="F17745" s="44"/>
    </row>
    <row r="17746" spans="3:6" x14ac:dyDescent="0.2">
      <c r="C17746"/>
      <c r="E17746" s="46"/>
      <c r="F17746" s="44"/>
    </row>
    <row r="17747" spans="3:6" x14ac:dyDescent="0.2">
      <c r="C17747"/>
      <c r="E17747" s="46"/>
      <c r="F17747" s="44"/>
    </row>
    <row r="17748" spans="3:6" x14ac:dyDescent="0.2">
      <c r="C17748"/>
      <c r="E17748" s="46"/>
      <c r="F17748" s="44"/>
    </row>
    <row r="17749" spans="3:6" x14ac:dyDescent="0.2">
      <c r="C17749"/>
      <c r="E17749" s="46"/>
      <c r="F17749" s="44"/>
    </row>
    <row r="17750" spans="3:6" x14ac:dyDescent="0.2">
      <c r="C17750"/>
      <c r="E17750" s="46"/>
      <c r="F17750" s="44"/>
    </row>
    <row r="17751" spans="3:6" x14ac:dyDescent="0.2">
      <c r="C17751"/>
      <c r="E17751" s="46"/>
      <c r="F17751" s="44"/>
    </row>
    <row r="17752" spans="3:6" x14ac:dyDescent="0.2">
      <c r="C17752"/>
      <c r="E17752" s="46"/>
      <c r="F17752" s="44"/>
    </row>
    <row r="17753" spans="3:6" x14ac:dyDescent="0.2">
      <c r="C17753"/>
      <c r="E17753" s="46"/>
      <c r="F17753" s="44"/>
    </row>
    <row r="17754" spans="3:6" x14ac:dyDescent="0.2">
      <c r="C17754"/>
      <c r="E17754" s="46"/>
      <c r="F17754" s="44"/>
    </row>
    <row r="17755" spans="3:6" x14ac:dyDescent="0.2">
      <c r="C17755"/>
      <c r="E17755" s="46"/>
      <c r="F17755" s="44"/>
    </row>
    <row r="17756" spans="3:6" x14ac:dyDescent="0.2">
      <c r="C17756"/>
      <c r="E17756" s="46"/>
      <c r="F17756" s="44"/>
    </row>
    <row r="17757" spans="3:6" x14ac:dyDescent="0.2">
      <c r="C17757"/>
      <c r="E17757" s="46"/>
      <c r="F17757" s="44"/>
    </row>
    <row r="17758" spans="3:6" x14ac:dyDescent="0.2">
      <c r="C17758"/>
      <c r="E17758" s="46"/>
      <c r="F17758" s="44"/>
    </row>
    <row r="17759" spans="3:6" x14ac:dyDescent="0.2">
      <c r="C17759"/>
      <c r="E17759" s="46"/>
      <c r="F17759" s="44"/>
    </row>
    <row r="17760" spans="3:6" x14ac:dyDescent="0.2">
      <c r="C17760"/>
      <c r="E17760" s="46"/>
      <c r="F17760" s="44"/>
    </row>
    <row r="17761" spans="3:6" x14ac:dyDescent="0.2">
      <c r="C17761"/>
      <c r="E17761" s="46"/>
      <c r="F17761" s="44"/>
    </row>
    <row r="17762" spans="3:6" x14ac:dyDescent="0.2">
      <c r="C17762"/>
      <c r="E17762" s="46"/>
      <c r="F17762" s="44"/>
    </row>
    <row r="17763" spans="3:6" x14ac:dyDescent="0.2">
      <c r="C17763"/>
      <c r="E17763" s="46"/>
      <c r="F17763" s="44"/>
    </row>
    <row r="17764" spans="3:6" x14ac:dyDescent="0.2">
      <c r="C17764"/>
      <c r="E17764" s="46"/>
      <c r="F17764" s="44"/>
    </row>
    <row r="17765" spans="3:6" x14ac:dyDescent="0.2">
      <c r="C17765"/>
      <c r="E17765" s="46"/>
      <c r="F17765" s="44"/>
    </row>
    <row r="17766" spans="3:6" x14ac:dyDescent="0.2">
      <c r="C17766"/>
      <c r="E17766" s="46"/>
      <c r="F17766" s="44"/>
    </row>
    <row r="17767" spans="3:6" x14ac:dyDescent="0.2">
      <c r="C17767"/>
      <c r="E17767" s="46"/>
      <c r="F17767" s="44"/>
    </row>
    <row r="17768" spans="3:6" x14ac:dyDescent="0.2">
      <c r="C17768"/>
      <c r="E17768" s="46"/>
      <c r="F17768" s="44"/>
    </row>
    <row r="17769" spans="3:6" x14ac:dyDescent="0.2">
      <c r="C17769"/>
      <c r="E17769" s="46"/>
      <c r="F17769" s="44"/>
    </row>
    <row r="17770" spans="3:6" x14ac:dyDescent="0.2">
      <c r="C17770"/>
      <c r="E17770" s="46"/>
      <c r="F17770" s="44"/>
    </row>
    <row r="17771" spans="3:6" x14ac:dyDescent="0.2">
      <c r="C17771"/>
      <c r="E17771" s="46"/>
      <c r="F17771" s="44"/>
    </row>
    <row r="17772" spans="3:6" x14ac:dyDescent="0.2">
      <c r="C17772"/>
      <c r="E17772" s="46"/>
      <c r="F17772" s="44"/>
    </row>
    <row r="17773" spans="3:6" x14ac:dyDescent="0.2">
      <c r="C17773"/>
      <c r="E17773" s="46"/>
      <c r="F17773" s="44"/>
    </row>
    <row r="17774" spans="3:6" x14ac:dyDescent="0.2">
      <c r="C17774"/>
      <c r="E17774" s="46"/>
      <c r="F17774" s="44"/>
    </row>
    <row r="17775" spans="3:6" x14ac:dyDescent="0.2">
      <c r="C17775"/>
      <c r="E17775" s="46"/>
      <c r="F17775" s="44"/>
    </row>
    <row r="17776" spans="3:6" x14ac:dyDescent="0.2">
      <c r="C17776"/>
      <c r="E17776" s="46"/>
      <c r="F17776" s="44"/>
    </row>
    <row r="17777" spans="3:6" x14ac:dyDescent="0.2">
      <c r="C17777"/>
      <c r="E17777" s="46"/>
      <c r="F17777" s="44"/>
    </row>
    <row r="17778" spans="3:6" x14ac:dyDescent="0.2">
      <c r="C17778"/>
      <c r="E17778" s="46"/>
      <c r="F17778" s="44"/>
    </row>
    <row r="17779" spans="3:6" x14ac:dyDescent="0.2">
      <c r="C17779"/>
      <c r="E17779" s="46"/>
      <c r="F17779" s="44"/>
    </row>
    <row r="17780" spans="3:6" x14ac:dyDescent="0.2">
      <c r="C17780"/>
      <c r="E17780" s="46"/>
      <c r="F17780" s="44"/>
    </row>
    <row r="17781" spans="3:6" x14ac:dyDescent="0.2">
      <c r="C17781"/>
      <c r="E17781" s="46"/>
      <c r="F17781" s="44"/>
    </row>
    <row r="17782" spans="3:6" x14ac:dyDescent="0.2">
      <c r="C17782"/>
      <c r="E17782" s="46"/>
      <c r="F17782" s="44"/>
    </row>
    <row r="17783" spans="3:6" x14ac:dyDescent="0.2">
      <c r="C17783"/>
      <c r="E17783" s="46"/>
      <c r="F17783" s="44"/>
    </row>
    <row r="17784" spans="3:6" x14ac:dyDescent="0.2">
      <c r="C17784"/>
      <c r="E17784" s="46"/>
      <c r="F17784" s="44"/>
    </row>
    <row r="17785" spans="3:6" x14ac:dyDescent="0.2">
      <c r="C17785"/>
      <c r="E17785" s="46"/>
      <c r="F17785" s="44"/>
    </row>
    <row r="17786" spans="3:6" x14ac:dyDescent="0.2">
      <c r="C17786"/>
      <c r="E17786" s="46"/>
      <c r="F17786" s="44"/>
    </row>
    <row r="17787" spans="3:6" x14ac:dyDescent="0.2">
      <c r="C17787"/>
      <c r="E17787" s="46"/>
      <c r="F17787" s="44"/>
    </row>
    <row r="17788" spans="3:6" x14ac:dyDescent="0.2">
      <c r="C17788"/>
      <c r="E17788" s="46"/>
      <c r="F17788" s="44"/>
    </row>
    <row r="17789" spans="3:6" x14ac:dyDescent="0.2">
      <c r="C17789"/>
      <c r="E17789" s="46"/>
      <c r="F17789" s="44"/>
    </row>
    <row r="17790" spans="3:6" x14ac:dyDescent="0.2">
      <c r="C17790"/>
      <c r="E17790" s="46"/>
      <c r="F17790" s="44"/>
    </row>
    <row r="17791" spans="3:6" x14ac:dyDescent="0.2">
      <c r="C17791"/>
      <c r="E17791" s="46"/>
      <c r="F17791" s="44"/>
    </row>
    <row r="17792" spans="3:6" x14ac:dyDescent="0.2">
      <c r="C17792"/>
      <c r="E17792" s="46"/>
      <c r="F17792" s="44"/>
    </row>
    <row r="17793" spans="3:6" x14ac:dyDescent="0.2">
      <c r="C17793"/>
      <c r="E17793" s="46"/>
      <c r="F17793" s="44"/>
    </row>
    <row r="17794" spans="3:6" x14ac:dyDescent="0.2">
      <c r="C17794"/>
      <c r="E17794" s="46"/>
      <c r="F17794" s="44"/>
    </row>
    <row r="17795" spans="3:6" x14ac:dyDescent="0.2">
      <c r="C17795"/>
      <c r="E17795" s="46"/>
      <c r="F17795" s="44"/>
    </row>
    <row r="17796" spans="3:6" x14ac:dyDescent="0.2">
      <c r="C17796"/>
      <c r="E17796" s="46"/>
      <c r="F17796" s="44"/>
    </row>
    <row r="17797" spans="3:6" x14ac:dyDescent="0.2">
      <c r="C17797"/>
      <c r="E17797" s="46"/>
      <c r="F17797" s="44"/>
    </row>
    <row r="17798" spans="3:6" x14ac:dyDescent="0.2">
      <c r="C17798"/>
      <c r="E17798" s="46"/>
      <c r="F17798" s="44"/>
    </row>
    <row r="17799" spans="3:6" x14ac:dyDescent="0.2">
      <c r="C17799"/>
      <c r="E17799" s="46"/>
      <c r="F17799" s="44"/>
    </row>
    <row r="17800" spans="3:6" x14ac:dyDescent="0.2">
      <c r="C17800"/>
      <c r="E17800" s="46"/>
      <c r="F17800" s="44"/>
    </row>
    <row r="17801" spans="3:6" x14ac:dyDescent="0.2">
      <c r="C17801"/>
      <c r="E17801" s="46"/>
      <c r="F17801" s="44"/>
    </row>
    <row r="17802" spans="3:6" x14ac:dyDescent="0.2">
      <c r="C17802"/>
      <c r="E17802" s="46"/>
      <c r="F17802" s="44"/>
    </row>
    <row r="17803" spans="3:6" x14ac:dyDescent="0.2">
      <c r="C17803"/>
      <c r="E17803" s="46"/>
      <c r="F17803" s="44"/>
    </row>
    <row r="17804" spans="3:6" x14ac:dyDescent="0.2">
      <c r="C17804"/>
      <c r="E17804" s="46"/>
      <c r="F17804" s="44"/>
    </row>
    <row r="17805" spans="3:6" x14ac:dyDescent="0.2">
      <c r="C17805"/>
      <c r="E17805" s="46"/>
      <c r="F17805" s="44"/>
    </row>
    <row r="17806" spans="3:6" x14ac:dyDescent="0.2">
      <c r="C17806"/>
      <c r="E17806" s="46"/>
      <c r="F17806" s="44"/>
    </row>
    <row r="17807" spans="3:6" x14ac:dyDescent="0.2">
      <c r="C17807"/>
      <c r="E17807" s="46"/>
      <c r="F17807" s="44"/>
    </row>
    <row r="17808" spans="3:6" x14ac:dyDescent="0.2">
      <c r="C17808"/>
      <c r="E17808" s="46"/>
      <c r="F17808" s="44"/>
    </row>
    <row r="17809" spans="3:6" x14ac:dyDescent="0.2">
      <c r="C17809"/>
      <c r="E17809" s="46"/>
      <c r="F17809" s="44"/>
    </row>
    <row r="17810" spans="3:6" x14ac:dyDescent="0.2">
      <c r="C17810"/>
      <c r="E17810" s="46"/>
      <c r="F17810" s="44"/>
    </row>
    <row r="17811" spans="3:6" x14ac:dyDescent="0.2">
      <c r="C17811"/>
      <c r="E17811" s="46"/>
      <c r="F17811" s="44"/>
    </row>
    <row r="17812" spans="3:6" x14ac:dyDescent="0.2">
      <c r="C17812"/>
      <c r="E17812" s="46"/>
      <c r="F17812" s="44"/>
    </row>
    <row r="17813" spans="3:6" x14ac:dyDescent="0.2">
      <c r="C17813"/>
      <c r="E17813" s="46"/>
      <c r="F17813" s="44"/>
    </row>
    <row r="17814" spans="3:6" x14ac:dyDescent="0.2">
      <c r="C17814"/>
      <c r="E17814" s="46"/>
      <c r="F17814" s="44"/>
    </row>
    <row r="17815" spans="3:6" x14ac:dyDescent="0.2">
      <c r="C17815"/>
      <c r="E17815" s="46"/>
      <c r="F17815" s="44"/>
    </row>
    <row r="17816" spans="3:6" x14ac:dyDescent="0.2">
      <c r="C17816"/>
      <c r="E17816" s="46"/>
      <c r="F17816" s="44"/>
    </row>
    <row r="17817" spans="3:6" x14ac:dyDescent="0.2">
      <c r="C17817"/>
      <c r="E17817" s="46"/>
      <c r="F17817" s="44"/>
    </row>
    <row r="17818" spans="3:6" x14ac:dyDescent="0.2">
      <c r="C17818"/>
      <c r="E17818" s="46"/>
      <c r="F17818" s="44"/>
    </row>
    <row r="17819" spans="3:6" x14ac:dyDescent="0.2">
      <c r="C17819"/>
      <c r="E17819" s="46"/>
      <c r="F17819" s="44"/>
    </row>
    <row r="17820" spans="3:6" x14ac:dyDescent="0.2">
      <c r="C17820"/>
      <c r="E17820" s="46"/>
      <c r="F17820" s="44"/>
    </row>
    <row r="17821" spans="3:6" x14ac:dyDescent="0.2">
      <c r="C17821"/>
      <c r="E17821" s="46"/>
      <c r="F17821" s="44"/>
    </row>
    <row r="17822" spans="3:6" x14ac:dyDescent="0.2">
      <c r="C17822"/>
      <c r="E17822" s="46"/>
      <c r="F17822" s="44"/>
    </row>
    <row r="17823" spans="3:6" x14ac:dyDescent="0.2">
      <c r="C17823"/>
      <c r="E17823" s="46"/>
      <c r="F17823" s="44"/>
    </row>
    <row r="17824" spans="3:6" x14ac:dyDescent="0.2">
      <c r="C17824"/>
      <c r="E17824" s="46"/>
      <c r="F17824" s="44"/>
    </row>
    <row r="17825" spans="3:6" x14ac:dyDescent="0.2">
      <c r="C17825"/>
      <c r="E17825" s="46"/>
      <c r="F17825" s="44"/>
    </row>
    <row r="17826" spans="3:6" x14ac:dyDescent="0.2">
      <c r="C17826"/>
      <c r="E17826" s="46"/>
      <c r="F17826" s="44"/>
    </row>
    <row r="17827" spans="3:6" x14ac:dyDescent="0.2">
      <c r="C17827"/>
      <c r="E17827" s="46"/>
      <c r="F17827" s="44"/>
    </row>
    <row r="17828" spans="3:6" x14ac:dyDescent="0.2">
      <c r="C17828"/>
      <c r="E17828" s="46"/>
      <c r="F17828" s="44"/>
    </row>
    <row r="17829" spans="3:6" x14ac:dyDescent="0.2">
      <c r="C17829"/>
      <c r="E17829" s="46"/>
      <c r="F17829" s="44"/>
    </row>
    <row r="17830" spans="3:6" x14ac:dyDescent="0.2">
      <c r="C17830"/>
      <c r="E17830" s="46"/>
      <c r="F17830" s="44"/>
    </row>
    <row r="17831" spans="3:6" x14ac:dyDescent="0.2">
      <c r="C17831"/>
      <c r="E17831" s="46"/>
      <c r="F17831" s="44"/>
    </row>
    <row r="17832" spans="3:6" x14ac:dyDescent="0.2">
      <c r="C17832"/>
      <c r="E17832" s="46"/>
      <c r="F17832" s="44"/>
    </row>
    <row r="17833" spans="3:6" x14ac:dyDescent="0.2">
      <c r="C17833"/>
      <c r="E17833" s="46"/>
      <c r="F17833" s="44"/>
    </row>
    <row r="17834" spans="3:6" x14ac:dyDescent="0.2">
      <c r="C17834"/>
      <c r="E17834" s="46"/>
      <c r="F17834" s="44"/>
    </row>
    <row r="17835" spans="3:6" x14ac:dyDescent="0.2">
      <c r="C17835"/>
      <c r="E17835" s="46"/>
      <c r="F17835" s="44"/>
    </row>
    <row r="17836" spans="3:6" x14ac:dyDescent="0.2">
      <c r="C17836"/>
      <c r="E17836" s="46"/>
      <c r="F17836" s="44"/>
    </row>
    <row r="17837" spans="3:6" x14ac:dyDescent="0.2">
      <c r="C17837"/>
      <c r="E17837" s="46"/>
      <c r="F17837" s="44"/>
    </row>
    <row r="17838" spans="3:6" x14ac:dyDescent="0.2">
      <c r="C17838"/>
      <c r="E17838" s="46"/>
      <c r="F17838" s="44"/>
    </row>
    <row r="17839" spans="3:6" x14ac:dyDescent="0.2">
      <c r="C17839"/>
      <c r="E17839" s="46"/>
      <c r="F17839" s="44"/>
    </row>
    <row r="17840" spans="3:6" x14ac:dyDescent="0.2">
      <c r="C17840"/>
      <c r="E17840" s="46"/>
      <c r="F17840" s="44"/>
    </row>
    <row r="17841" spans="3:6" x14ac:dyDescent="0.2">
      <c r="C17841"/>
      <c r="E17841" s="46"/>
      <c r="F17841" s="44"/>
    </row>
    <row r="17842" spans="3:6" x14ac:dyDescent="0.2">
      <c r="C17842"/>
      <c r="E17842" s="46"/>
      <c r="F17842" s="44"/>
    </row>
    <row r="17843" spans="3:6" x14ac:dyDescent="0.2">
      <c r="C17843"/>
      <c r="E17843" s="46"/>
      <c r="F17843" s="44"/>
    </row>
    <row r="17844" spans="3:6" x14ac:dyDescent="0.2">
      <c r="C17844"/>
      <c r="E17844" s="46"/>
      <c r="F17844" s="44"/>
    </row>
    <row r="17845" spans="3:6" x14ac:dyDescent="0.2">
      <c r="C17845"/>
      <c r="E17845" s="46"/>
      <c r="F17845" s="44"/>
    </row>
    <row r="17846" spans="3:6" x14ac:dyDescent="0.2">
      <c r="C17846"/>
      <c r="E17846" s="46"/>
      <c r="F17846" s="44"/>
    </row>
    <row r="17847" spans="3:6" x14ac:dyDescent="0.2">
      <c r="C17847"/>
      <c r="E17847" s="46"/>
      <c r="F17847" s="44"/>
    </row>
    <row r="17848" spans="3:6" x14ac:dyDescent="0.2">
      <c r="C17848"/>
      <c r="E17848" s="46"/>
      <c r="F17848" s="44"/>
    </row>
    <row r="17849" spans="3:6" x14ac:dyDescent="0.2">
      <c r="C17849"/>
      <c r="E17849" s="46"/>
      <c r="F17849" s="44"/>
    </row>
    <row r="17850" spans="3:6" x14ac:dyDescent="0.2">
      <c r="C17850"/>
      <c r="E17850" s="46"/>
      <c r="F17850" s="44"/>
    </row>
    <row r="17851" spans="3:6" x14ac:dyDescent="0.2">
      <c r="C17851"/>
      <c r="E17851" s="46"/>
      <c r="F17851" s="44"/>
    </row>
    <row r="17852" spans="3:6" x14ac:dyDescent="0.2">
      <c r="C17852"/>
      <c r="E17852" s="46"/>
      <c r="F17852" s="44"/>
    </row>
    <row r="17853" spans="3:6" x14ac:dyDescent="0.2">
      <c r="C17853"/>
      <c r="E17853" s="46"/>
      <c r="F17853" s="44"/>
    </row>
    <row r="17854" spans="3:6" x14ac:dyDescent="0.2">
      <c r="C17854"/>
      <c r="E17854" s="46"/>
      <c r="F17854" s="44"/>
    </row>
    <row r="17855" spans="3:6" x14ac:dyDescent="0.2">
      <c r="C17855"/>
      <c r="E17855" s="46"/>
      <c r="F17855" s="44"/>
    </row>
    <row r="17856" spans="3:6" x14ac:dyDescent="0.2">
      <c r="C17856"/>
      <c r="E17856" s="46"/>
      <c r="F17856" s="44"/>
    </row>
    <row r="17857" spans="3:6" x14ac:dyDescent="0.2">
      <c r="C17857"/>
      <c r="E17857" s="46"/>
      <c r="F17857" s="44"/>
    </row>
    <row r="17858" spans="3:6" x14ac:dyDescent="0.2">
      <c r="C17858"/>
      <c r="E17858" s="46"/>
      <c r="F17858" s="44"/>
    </row>
    <row r="17859" spans="3:6" x14ac:dyDescent="0.2">
      <c r="C17859"/>
      <c r="E17859" s="46"/>
      <c r="F17859" s="44"/>
    </row>
    <row r="17860" spans="3:6" x14ac:dyDescent="0.2">
      <c r="C17860"/>
      <c r="E17860" s="46"/>
      <c r="F17860" s="44"/>
    </row>
    <row r="17861" spans="3:6" x14ac:dyDescent="0.2">
      <c r="C17861"/>
      <c r="E17861" s="46"/>
      <c r="F17861" s="44"/>
    </row>
    <row r="17862" spans="3:6" x14ac:dyDescent="0.2">
      <c r="C17862"/>
      <c r="E17862" s="46"/>
      <c r="F17862" s="44"/>
    </row>
    <row r="17863" spans="3:6" x14ac:dyDescent="0.2">
      <c r="C17863"/>
      <c r="E17863" s="46"/>
      <c r="F17863" s="44"/>
    </row>
    <row r="17864" spans="3:6" x14ac:dyDescent="0.2">
      <c r="C17864"/>
      <c r="E17864" s="46"/>
      <c r="F17864" s="44"/>
    </row>
    <row r="17865" spans="3:6" x14ac:dyDescent="0.2">
      <c r="C17865"/>
      <c r="E17865" s="46"/>
      <c r="F17865" s="44"/>
    </row>
    <row r="17866" spans="3:6" x14ac:dyDescent="0.2">
      <c r="C17866"/>
      <c r="E17866" s="46"/>
      <c r="F17866" s="44"/>
    </row>
    <row r="17867" spans="3:6" x14ac:dyDescent="0.2">
      <c r="C17867"/>
      <c r="E17867" s="46"/>
      <c r="F17867" s="44"/>
    </row>
    <row r="17868" spans="3:6" x14ac:dyDescent="0.2">
      <c r="C17868"/>
      <c r="E17868" s="46"/>
      <c r="F17868" s="44"/>
    </row>
    <row r="17869" spans="3:6" x14ac:dyDescent="0.2">
      <c r="C17869"/>
      <c r="E17869" s="46"/>
      <c r="F17869" s="44"/>
    </row>
    <row r="17870" spans="3:6" x14ac:dyDescent="0.2">
      <c r="C17870"/>
      <c r="E17870" s="46"/>
      <c r="F17870" s="44"/>
    </row>
    <row r="17871" spans="3:6" x14ac:dyDescent="0.2">
      <c r="C17871"/>
      <c r="E17871" s="46"/>
      <c r="F17871" s="44"/>
    </row>
    <row r="17872" spans="3:6" x14ac:dyDescent="0.2">
      <c r="C17872"/>
      <c r="E17872" s="46"/>
      <c r="F17872" s="44"/>
    </row>
    <row r="17873" spans="3:6" x14ac:dyDescent="0.2">
      <c r="C17873"/>
      <c r="E17873" s="46"/>
      <c r="F17873" s="44"/>
    </row>
    <row r="17874" spans="3:6" x14ac:dyDescent="0.2">
      <c r="C17874"/>
      <c r="E17874" s="46"/>
      <c r="F17874" s="44"/>
    </row>
    <row r="17875" spans="3:6" x14ac:dyDescent="0.2">
      <c r="C17875"/>
      <c r="E17875" s="46"/>
      <c r="F17875" s="44"/>
    </row>
    <row r="17876" spans="3:6" x14ac:dyDescent="0.2">
      <c r="C17876"/>
      <c r="E17876" s="46"/>
      <c r="F17876" s="44"/>
    </row>
    <row r="17877" spans="3:6" x14ac:dyDescent="0.2">
      <c r="C17877"/>
      <c r="E17877" s="46"/>
      <c r="F17877" s="44"/>
    </row>
    <row r="17878" spans="3:6" x14ac:dyDescent="0.2">
      <c r="C17878"/>
      <c r="E17878" s="46"/>
      <c r="F17878" s="44"/>
    </row>
    <row r="17879" spans="3:6" x14ac:dyDescent="0.2">
      <c r="C17879"/>
      <c r="E17879" s="46"/>
      <c r="F17879" s="44"/>
    </row>
    <row r="17880" spans="3:6" x14ac:dyDescent="0.2">
      <c r="C17880"/>
      <c r="E17880" s="46"/>
      <c r="F17880" s="44"/>
    </row>
    <row r="17881" spans="3:6" x14ac:dyDescent="0.2">
      <c r="C17881"/>
      <c r="E17881" s="46"/>
      <c r="F17881" s="44"/>
    </row>
    <row r="17882" spans="3:6" x14ac:dyDescent="0.2">
      <c r="C17882"/>
      <c r="E17882" s="46"/>
      <c r="F17882" s="44"/>
    </row>
    <row r="17883" spans="3:6" x14ac:dyDescent="0.2">
      <c r="C17883"/>
      <c r="E17883" s="46"/>
      <c r="F17883" s="44"/>
    </row>
    <row r="17884" spans="3:6" x14ac:dyDescent="0.2">
      <c r="C17884"/>
      <c r="E17884" s="46"/>
      <c r="F17884" s="44"/>
    </row>
    <row r="17885" spans="3:6" x14ac:dyDescent="0.2">
      <c r="C17885"/>
      <c r="E17885" s="46"/>
      <c r="F17885" s="44"/>
    </row>
    <row r="17886" spans="3:6" x14ac:dyDescent="0.2">
      <c r="C17886"/>
      <c r="E17886" s="46"/>
      <c r="F17886" s="44"/>
    </row>
    <row r="17887" spans="3:6" x14ac:dyDescent="0.2">
      <c r="C17887"/>
      <c r="E17887" s="46"/>
      <c r="F17887" s="44"/>
    </row>
    <row r="17888" spans="3:6" x14ac:dyDescent="0.2">
      <c r="C17888"/>
      <c r="E17888" s="46"/>
      <c r="F17888" s="44"/>
    </row>
    <row r="17889" spans="3:6" x14ac:dyDescent="0.2">
      <c r="C17889"/>
      <c r="E17889" s="46"/>
      <c r="F17889" s="44"/>
    </row>
    <row r="17890" spans="3:6" x14ac:dyDescent="0.2">
      <c r="C17890"/>
      <c r="E17890" s="46"/>
      <c r="F17890" s="44"/>
    </row>
    <row r="17891" spans="3:6" x14ac:dyDescent="0.2">
      <c r="C17891"/>
      <c r="E17891" s="46"/>
      <c r="F17891" s="44"/>
    </row>
    <row r="17892" spans="3:6" x14ac:dyDescent="0.2">
      <c r="C17892"/>
      <c r="E17892" s="46"/>
      <c r="F17892" s="44"/>
    </row>
    <row r="17893" spans="3:6" x14ac:dyDescent="0.2">
      <c r="C17893"/>
      <c r="E17893" s="46"/>
      <c r="F17893" s="44"/>
    </row>
    <row r="17894" spans="3:6" x14ac:dyDescent="0.2">
      <c r="C17894"/>
      <c r="E17894" s="46"/>
      <c r="F17894" s="44"/>
    </row>
    <row r="17895" spans="3:6" x14ac:dyDescent="0.2">
      <c r="C17895"/>
      <c r="E17895" s="46"/>
      <c r="F17895" s="44"/>
    </row>
    <row r="17896" spans="3:6" x14ac:dyDescent="0.2">
      <c r="C17896"/>
      <c r="E17896" s="46"/>
      <c r="F17896" s="44"/>
    </row>
    <row r="17897" spans="3:6" x14ac:dyDescent="0.2">
      <c r="C17897"/>
      <c r="E17897" s="46"/>
      <c r="F17897" s="44"/>
    </row>
    <row r="17898" spans="3:6" x14ac:dyDescent="0.2">
      <c r="C17898"/>
      <c r="E17898" s="46"/>
      <c r="F17898" s="44"/>
    </row>
    <row r="17899" spans="3:6" x14ac:dyDescent="0.2">
      <c r="C17899"/>
      <c r="E17899" s="46"/>
      <c r="F17899" s="44"/>
    </row>
    <row r="17900" spans="3:6" x14ac:dyDescent="0.2">
      <c r="C17900"/>
      <c r="E17900" s="46"/>
      <c r="F17900" s="44"/>
    </row>
    <row r="17901" spans="3:6" x14ac:dyDescent="0.2">
      <c r="C17901"/>
      <c r="E17901" s="46"/>
      <c r="F17901" s="44"/>
    </row>
    <row r="17902" spans="3:6" x14ac:dyDescent="0.2">
      <c r="C17902"/>
      <c r="E17902" s="46"/>
      <c r="F17902" s="44"/>
    </row>
    <row r="17903" spans="3:6" x14ac:dyDescent="0.2">
      <c r="C17903"/>
      <c r="E17903" s="46"/>
      <c r="F17903" s="44"/>
    </row>
    <row r="17904" spans="3:6" x14ac:dyDescent="0.2">
      <c r="C17904"/>
      <c r="E17904" s="46"/>
      <c r="F17904" s="44"/>
    </row>
    <row r="17905" spans="3:6" x14ac:dyDescent="0.2">
      <c r="C17905"/>
      <c r="E17905" s="46"/>
      <c r="F17905" s="44"/>
    </row>
    <row r="17906" spans="3:6" x14ac:dyDescent="0.2">
      <c r="C17906"/>
      <c r="E17906" s="46"/>
      <c r="F17906" s="44"/>
    </row>
    <row r="17907" spans="3:6" x14ac:dyDescent="0.2">
      <c r="C17907"/>
      <c r="E17907" s="46"/>
      <c r="F17907" s="44"/>
    </row>
    <row r="17908" spans="3:6" x14ac:dyDescent="0.2">
      <c r="C17908"/>
      <c r="E17908" s="46"/>
      <c r="F17908" s="44"/>
    </row>
    <row r="17909" spans="3:6" x14ac:dyDescent="0.2">
      <c r="C17909"/>
      <c r="E17909" s="46"/>
      <c r="F17909" s="44"/>
    </row>
    <row r="17910" spans="3:6" x14ac:dyDescent="0.2">
      <c r="C17910"/>
      <c r="E17910" s="46"/>
      <c r="F17910" s="44"/>
    </row>
    <row r="17911" spans="3:6" x14ac:dyDescent="0.2">
      <c r="C17911"/>
      <c r="E17911" s="46"/>
      <c r="F17911" s="44"/>
    </row>
    <row r="17912" spans="3:6" x14ac:dyDescent="0.2">
      <c r="C17912"/>
      <c r="E17912" s="46"/>
      <c r="F17912" s="44"/>
    </row>
    <row r="17913" spans="3:6" x14ac:dyDescent="0.2">
      <c r="C17913"/>
      <c r="E17913" s="46"/>
      <c r="F17913" s="44"/>
    </row>
    <row r="17914" spans="3:6" x14ac:dyDescent="0.2">
      <c r="C17914"/>
      <c r="E17914" s="46"/>
      <c r="F17914" s="44"/>
    </row>
    <row r="17915" spans="3:6" x14ac:dyDescent="0.2">
      <c r="C17915"/>
      <c r="E17915" s="46"/>
      <c r="F17915" s="44"/>
    </row>
    <row r="17916" spans="3:6" x14ac:dyDescent="0.2">
      <c r="C17916"/>
      <c r="E17916" s="46"/>
      <c r="F17916" s="44"/>
    </row>
    <row r="17917" spans="3:6" x14ac:dyDescent="0.2">
      <c r="C17917"/>
      <c r="E17917" s="46"/>
      <c r="F17917" s="44"/>
    </row>
    <row r="17918" spans="3:6" x14ac:dyDescent="0.2">
      <c r="C17918"/>
      <c r="E17918" s="46"/>
      <c r="F17918" s="44"/>
    </row>
    <row r="17919" spans="3:6" x14ac:dyDescent="0.2">
      <c r="C17919"/>
      <c r="E17919" s="46"/>
      <c r="F17919" s="44"/>
    </row>
    <row r="17920" spans="3:6" x14ac:dyDescent="0.2">
      <c r="C17920"/>
      <c r="E17920" s="46"/>
      <c r="F17920" s="44"/>
    </row>
    <row r="17921" spans="3:6" x14ac:dyDescent="0.2">
      <c r="C17921"/>
      <c r="E17921" s="46"/>
      <c r="F17921" s="44"/>
    </row>
    <row r="17922" spans="3:6" x14ac:dyDescent="0.2">
      <c r="C17922"/>
      <c r="E17922" s="46"/>
      <c r="F17922" s="44"/>
    </row>
    <row r="17923" spans="3:6" x14ac:dyDescent="0.2">
      <c r="C17923"/>
      <c r="E17923" s="46"/>
      <c r="F17923" s="44"/>
    </row>
    <row r="17924" spans="3:6" x14ac:dyDescent="0.2">
      <c r="C17924"/>
      <c r="E17924" s="46"/>
      <c r="F17924" s="44"/>
    </row>
    <row r="17925" spans="3:6" x14ac:dyDescent="0.2">
      <c r="C17925"/>
      <c r="E17925" s="46"/>
      <c r="F17925" s="44"/>
    </row>
    <row r="17926" spans="3:6" x14ac:dyDescent="0.2">
      <c r="C17926"/>
      <c r="E17926" s="46"/>
      <c r="F17926" s="44"/>
    </row>
    <row r="17927" spans="3:6" x14ac:dyDescent="0.2">
      <c r="C17927"/>
      <c r="E17927" s="46"/>
      <c r="F17927" s="44"/>
    </row>
    <row r="17928" spans="3:6" x14ac:dyDescent="0.2">
      <c r="C17928"/>
      <c r="E17928" s="46"/>
      <c r="F17928" s="44"/>
    </row>
    <row r="17929" spans="3:6" x14ac:dyDescent="0.2">
      <c r="C17929"/>
      <c r="E17929" s="46"/>
      <c r="F17929" s="44"/>
    </row>
    <row r="17930" spans="3:6" x14ac:dyDescent="0.2">
      <c r="C17930"/>
      <c r="E17930" s="46"/>
      <c r="F17930" s="44"/>
    </row>
    <row r="17931" spans="3:6" x14ac:dyDescent="0.2">
      <c r="C17931"/>
      <c r="E17931" s="46"/>
      <c r="F17931" s="44"/>
    </row>
    <row r="17932" spans="3:6" x14ac:dyDescent="0.2">
      <c r="C17932"/>
      <c r="E17932" s="46"/>
      <c r="F17932" s="44"/>
    </row>
    <row r="17933" spans="3:6" x14ac:dyDescent="0.2">
      <c r="C17933"/>
      <c r="E17933" s="46"/>
      <c r="F17933" s="44"/>
    </row>
    <row r="17934" spans="3:6" x14ac:dyDescent="0.2">
      <c r="C17934"/>
      <c r="E17934" s="46"/>
      <c r="F17934" s="44"/>
    </row>
    <row r="17935" spans="3:6" x14ac:dyDescent="0.2">
      <c r="C17935"/>
      <c r="E17935" s="46"/>
      <c r="F17935" s="44"/>
    </row>
    <row r="17936" spans="3:6" x14ac:dyDescent="0.2">
      <c r="C17936"/>
      <c r="E17936" s="46"/>
      <c r="F17936" s="44"/>
    </row>
    <row r="17937" spans="3:6" x14ac:dyDescent="0.2">
      <c r="C17937"/>
      <c r="E17937" s="46"/>
      <c r="F17937" s="44"/>
    </row>
    <row r="17938" spans="3:6" x14ac:dyDescent="0.2">
      <c r="C17938"/>
      <c r="E17938" s="46"/>
      <c r="F17938" s="44"/>
    </row>
    <row r="17939" spans="3:6" x14ac:dyDescent="0.2">
      <c r="C17939"/>
      <c r="E17939" s="46"/>
      <c r="F17939" s="44"/>
    </row>
    <row r="17940" spans="3:6" x14ac:dyDescent="0.2">
      <c r="C17940"/>
      <c r="E17940" s="46"/>
      <c r="F17940" s="44"/>
    </row>
    <row r="17941" spans="3:6" x14ac:dyDescent="0.2">
      <c r="C17941"/>
      <c r="E17941" s="46"/>
      <c r="F17941" s="44"/>
    </row>
    <row r="17942" spans="3:6" x14ac:dyDescent="0.2">
      <c r="C17942"/>
      <c r="E17942" s="46"/>
      <c r="F17942" s="44"/>
    </row>
    <row r="17943" spans="3:6" x14ac:dyDescent="0.2">
      <c r="C17943"/>
      <c r="E17943" s="46"/>
      <c r="F17943" s="44"/>
    </row>
    <row r="17944" spans="3:6" x14ac:dyDescent="0.2">
      <c r="C17944"/>
      <c r="E17944" s="46"/>
      <c r="F17944" s="44"/>
    </row>
    <row r="17945" spans="3:6" x14ac:dyDescent="0.2">
      <c r="C17945"/>
      <c r="E17945" s="46"/>
      <c r="F17945" s="44"/>
    </row>
    <row r="17946" spans="3:6" x14ac:dyDescent="0.2">
      <c r="C17946"/>
      <c r="E17946" s="46"/>
      <c r="F17946" s="44"/>
    </row>
    <row r="17947" spans="3:6" x14ac:dyDescent="0.2">
      <c r="C17947"/>
      <c r="E17947" s="46"/>
      <c r="F17947" s="44"/>
    </row>
    <row r="17948" spans="3:6" x14ac:dyDescent="0.2">
      <c r="C17948"/>
      <c r="E17948" s="46"/>
      <c r="F17948" s="44"/>
    </row>
    <row r="17949" spans="3:6" x14ac:dyDescent="0.2">
      <c r="C17949"/>
      <c r="E17949" s="46"/>
      <c r="F17949" s="44"/>
    </row>
    <row r="17950" spans="3:6" x14ac:dyDescent="0.2">
      <c r="C17950"/>
      <c r="E17950" s="46"/>
      <c r="F17950" s="44"/>
    </row>
    <row r="17951" spans="3:6" x14ac:dyDescent="0.2">
      <c r="C17951"/>
      <c r="E17951" s="46"/>
      <c r="F17951" s="44"/>
    </row>
    <row r="17952" spans="3:6" x14ac:dyDescent="0.2">
      <c r="C17952"/>
      <c r="E17952" s="46"/>
      <c r="F17952" s="44"/>
    </row>
    <row r="17953" spans="3:6" x14ac:dyDescent="0.2">
      <c r="C17953"/>
      <c r="E17953" s="46"/>
      <c r="F17953" s="44"/>
    </row>
    <row r="17954" spans="3:6" x14ac:dyDescent="0.2">
      <c r="C17954"/>
      <c r="E17954" s="46"/>
      <c r="F17954" s="44"/>
    </row>
    <row r="17955" spans="3:6" x14ac:dyDescent="0.2">
      <c r="C17955"/>
      <c r="E17955" s="46"/>
      <c r="F17955" s="44"/>
    </row>
    <row r="17956" spans="3:6" x14ac:dyDescent="0.2">
      <c r="C17956"/>
      <c r="E17956" s="46"/>
      <c r="F17956" s="44"/>
    </row>
    <row r="17957" spans="3:6" x14ac:dyDescent="0.2">
      <c r="C17957"/>
      <c r="E17957" s="46"/>
      <c r="F17957" s="44"/>
    </row>
    <row r="17958" spans="3:6" x14ac:dyDescent="0.2">
      <c r="C17958"/>
      <c r="E17958" s="46"/>
      <c r="F17958" s="44"/>
    </row>
    <row r="17959" spans="3:6" x14ac:dyDescent="0.2">
      <c r="C17959"/>
      <c r="E17959" s="46"/>
      <c r="F17959" s="44"/>
    </row>
    <row r="17960" spans="3:6" x14ac:dyDescent="0.2">
      <c r="C17960"/>
      <c r="E17960" s="46"/>
      <c r="F17960" s="44"/>
    </row>
    <row r="17961" spans="3:6" x14ac:dyDescent="0.2">
      <c r="C17961"/>
      <c r="E17961" s="46"/>
      <c r="F17961" s="44"/>
    </row>
    <row r="17962" spans="3:6" x14ac:dyDescent="0.2">
      <c r="C17962"/>
      <c r="E17962" s="46"/>
      <c r="F17962" s="44"/>
    </row>
    <row r="17963" spans="3:6" x14ac:dyDescent="0.2">
      <c r="C17963"/>
      <c r="E17963" s="46"/>
      <c r="F17963" s="44"/>
    </row>
    <row r="17964" spans="3:6" x14ac:dyDescent="0.2">
      <c r="C17964"/>
      <c r="E17964" s="46"/>
      <c r="F17964" s="44"/>
    </row>
    <row r="17965" spans="3:6" x14ac:dyDescent="0.2">
      <c r="C17965"/>
      <c r="E17965" s="46"/>
      <c r="F17965" s="44"/>
    </row>
    <row r="17966" spans="3:6" x14ac:dyDescent="0.2">
      <c r="C17966"/>
      <c r="E17966" s="46"/>
      <c r="F17966" s="44"/>
    </row>
    <row r="17967" spans="3:6" x14ac:dyDescent="0.2">
      <c r="C17967"/>
      <c r="E17967" s="46"/>
      <c r="F17967" s="44"/>
    </row>
    <row r="17968" spans="3:6" x14ac:dyDescent="0.2">
      <c r="C17968"/>
      <c r="E17968" s="46"/>
      <c r="F17968" s="44"/>
    </row>
    <row r="17969" spans="3:6" x14ac:dyDescent="0.2">
      <c r="C17969"/>
      <c r="E17969" s="46"/>
      <c r="F17969" s="44"/>
    </row>
    <row r="17970" spans="3:6" x14ac:dyDescent="0.2">
      <c r="C17970"/>
      <c r="E17970" s="46"/>
      <c r="F17970" s="44"/>
    </row>
    <row r="17971" spans="3:6" x14ac:dyDescent="0.2">
      <c r="C17971"/>
      <c r="E17971" s="46"/>
      <c r="F17971" s="44"/>
    </row>
    <row r="17972" spans="3:6" x14ac:dyDescent="0.2">
      <c r="C17972"/>
      <c r="E17972" s="46"/>
      <c r="F17972" s="44"/>
    </row>
    <row r="17973" spans="3:6" x14ac:dyDescent="0.2">
      <c r="C17973"/>
      <c r="E17973" s="46"/>
      <c r="F17973" s="44"/>
    </row>
    <row r="17974" spans="3:6" x14ac:dyDescent="0.2">
      <c r="C17974"/>
      <c r="E17974" s="46"/>
      <c r="F17974" s="44"/>
    </row>
    <row r="17975" spans="3:6" x14ac:dyDescent="0.2">
      <c r="C17975"/>
      <c r="E17975" s="46"/>
      <c r="F17975" s="44"/>
    </row>
    <row r="17976" spans="3:6" x14ac:dyDescent="0.2">
      <c r="C17976"/>
      <c r="E17976" s="46"/>
      <c r="F17976" s="44"/>
    </row>
    <row r="17977" spans="3:6" x14ac:dyDescent="0.2">
      <c r="C17977"/>
      <c r="E17977" s="46"/>
      <c r="F17977" s="44"/>
    </row>
    <row r="17978" spans="3:6" x14ac:dyDescent="0.2">
      <c r="C17978"/>
      <c r="E17978" s="46"/>
      <c r="F17978" s="44"/>
    </row>
    <row r="17979" spans="3:6" x14ac:dyDescent="0.2">
      <c r="C17979"/>
      <c r="E17979" s="46"/>
      <c r="F17979" s="44"/>
    </row>
    <row r="17980" spans="3:6" x14ac:dyDescent="0.2">
      <c r="C17980"/>
      <c r="E17980" s="46"/>
      <c r="F17980" s="44"/>
    </row>
    <row r="17981" spans="3:6" x14ac:dyDescent="0.2">
      <c r="C17981"/>
      <c r="E17981" s="46"/>
      <c r="F17981" s="44"/>
    </row>
    <row r="17982" spans="3:6" x14ac:dyDescent="0.2">
      <c r="C17982"/>
      <c r="E17982" s="46"/>
      <c r="F17982" s="44"/>
    </row>
    <row r="17983" spans="3:6" x14ac:dyDescent="0.2">
      <c r="C17983"/>
      <c r="E17983" s="46"/>
      <c r="F17983" s="44"/>
    </row>
    <row r="17984" spans="3:6" x14ac:dyDescent="0.2">
      <c r="C17984"/>
      <c r="E17984" s="46"/>
      <c r="F17984" s="44"/>
    </row>
    <row r="17985" spans="3:6" x14ac:dyDescent="0.2">
      <c r="C17985"/>
      <c r="E17985" s="46"/>
      <c r="F17985" s="44"/>
    </row>
    <row r="17986" spans="3:6" x14ac:dyDescent="0.2">
      <c r="C17986"/>
      <c r="E17986" s="46"/>
      <c r="F17986" s="44"/>
    </row>
    <row r="17987" spans="3:6" x14ac:dyDescent="0.2">
      <c r="C17987"/>
      <c r="E17987" s="46"/>
      <c r="F17987" s="44"/>
    </row>
    <row r="17988" spans="3:6" x14ac:dyDescent="0.2">
      <c r="C17988"/>
      <c r="E17988" s="46"/>
      <c r="F17988" s="44"/>
    </row>
    <row r="17989" spans="3:6" x14ac:dyDescent="0.2">
      <c r="C17989"/>
      <c r="E17989" s="46"/>
      <c r="F17989" s="44"/>
    </row>
    <row r="17990" spans="3:6" x14ac:dyDescent="0.2">
      <c r="C17990"/>
      <c r="E17990" s="46"/>
      <c r="F17990" s="44"/>
    </row>
    <row r="17991" spans="3:6" x14ac:dyDescent="0.2">
      <c r="C17991"/>
      <c r="E17991" s="46"/>
      <c r="F17991" s="44"/>
    </row>
    <row r="17992" spans="3:6" x14ac:dyDescent="0.2">
      <c r="C17992"/>
      <c r="E17992" s="46"/>
      <c r="F17992" s="44"/>
    </row>
    <row r="17993" spans="3:6" x14ac:dyDescent="0.2">
      <c r="C17993"/>
      <c r="E17993" s="46"/>
      <c r="F17993" s="44"/>
    </row>
    <row r="17994" spans="3:6" x14ac:dyDescent="0.2">
      <c r="C17994"/>
      <c r="E17994" s="46"/>
      <c r="F17994" s="44"/>
    </row>
    <row r="17995" spans="3:6" x14ac:dyDescent="0.2">
      <c r="C17995"/>
      <c r="E17995" s="46"/>
      <c r="F17995" s="44"/>
    </row>
    <row r="17996" spans="3:6" x14ac:dyDescent="0.2">
      <c r="C17996"/>
      <c r="E17996" s="46"/>
      <c r="F17996" s="44"/>
    </row>
    <row r="17997" spans="3:6" x14ac:dyDescent="0.2">
      <c r="C17997"/>
      <c r="E17997" s="46"/>
      <c r="F17997" s="44"/>
    </row>
    <row r="17998" spans="3:6" x14ac:dyDescent="0.2">
      <c r="C17998"/>
      <c r="E17998" s="46"/>
      <c r="F17998" s="44"/>
    </row>
    <row r="17999" spans="3:6" x14ac:dyDescent="0.2">
      <c r="C17999"/>
      <c r="E17999" s="46"/>
      <c r="F17999" s="44"/>
    </row>
    <row r="18000" spans="3:6" x14ac:dyDescent="0.2">
      <c r="C18000"/>
      <c r="E18000" s="46"/>
      <c r="F18000" s="44"/>
    </row>
    <row r="18001" spans="3:6" x14ac:dyDescent="0.2">
      <c r="C18001"/>
      <c r="E18001" s="46"/>
      <c r="F18001" s="44"/>
    </row>
    <row r="18002" spans="3:6" x14ac:dyDescent="0.2">
      <c r="C18002"/>
      <c r="E18002" s="46"/>
      <c r="F18002" s="44"/>
    </row>
    <row r="18003" spans="3:6" x14ac:dyDescent="0.2">
      <c r="C18003"/>
      <c r="E18003" s="46"/>
      <c r="F18003" s="44"/>
    </row>
    <row r="18004" spans="3:6" x14ac:dyDescent="0.2">
      <c r="C18004"/>
      <c r="E18004" s="46"/>
      <c r="F18004" s="44"/>
    </row>
    <row r="18005" spans="3:6" x14ac:dyDescent="0.2">
      <c r="C18005"/>
      <c r="E18005" s="46"/>
      <c r="F18005" s="44"/>
    </row>
    <row r="18006" spans="3:6" x14ac:dyDescent="0.2">
      <c r="C18006"/>
      <c r="E18006" s="46"/>
      <c r="F18006" s="44"/>
    </row>
    <row r="18007" spans="3:6" x14ac:dyDescent="0.2">
      <c r="C18007"/>
      <c r="E18007" s="46"/>
      <c r="F18007" s="44"/>
    </row>
    <row r="18008" spans="3:6" x14ac:dyDescent="0.2">
      <c r="C18008"/>
      <c r="E18008" s="46"/>
      <c r="F18008" s="44"/>
    </row>
    <row r="18009" spans="3:6" x14ac:dyDescent="0.2">
      <c r="C18009"/>
      <c r="E18009" s="46"/>
      <c r="F18009" s="44"/>
    </row>
    <row r="18010" spans="3:6" x14ac:dyDescent="0.2">
      <c r="C18010"/>
      <c r="E18010" s="46"/>
      <c r="F18010" s="44"/>
    </row>
    <row r="18011" spans="3:6" x14ac:dyDescent="0.2">
      <c r="C18011"/>
      <c r="E18011" s="46"/>
      <c r="F18011" s="44"/>
    </row>
    <row r="18012" spans="3:6" x14ac:dyDescent="0.2">
      <c r="C18012"/>
      <c r="E18012" s="46"/>
      <c r="F18012" s="44"/>
    </row>
    <row r="18013" spans="3:6" x14ac:dyDescent="0.2">
      <c r="C18013"/>
      <c r="E18013" s="46"/>
      <c r="F18013" s="44"/>
    </row>
    <row r="18014" spans="3:6" x14ac:dyDescent="0.2">
      <c r="C18014"/>
      <c r="E18014" s="46"/>
      <c r="F18014" s="44"/>
    </row>
    <row r="18015" spans="3:6" x14ac:dyDescent="0.2">
      <c r="C18015"/>
      <c r="E18015" s="46"/>
      <c r="F18015" s="44"/>
    </row>
    <row r="18016" spans="3:6" x14ac:dyDescent="0.2">
      <c r="C18016"/>
      <c r="E18016" s="46"/>
      <c r="F18016" s="44"/>
    </row>
    <row r="18017" spans="3:6" x14ac:dyDescent="0.2">
      <c r="C18017"/>
      <c r="E18017" s="46"/>
      <c r="F18017" s="44"/>
    </row>
    <row r="18018" spans="3:6" x14ac:dyDescent="0.2">
      <c r="C18018"/>
      <c r="E18018" s="46"/>
      <c r="F18018" s="44"/>
    </row>
    <row r="18019" spans="3:6" x14ac:dyDescent="0.2">
      <c r="C18019"/>
      <c r="E18019" s="46"/>
      <c r="F18019" s="44"/>
    </row>
    <row r="18020" spans="3:6" x14ac:dyDescent="0.2">
      <c r="C18020"/>
      <c r="E18020" s="46"/>
      <c r="F18020" s="44"/>
    </row>
    <row r="18021" spans="3:6" x14ac:dyDescent="0.2">
      <c r="C18021"/>
      <c r="E18021" s="46"/>
      <c r="F18021" s="44"/>
    </row>
    <row r="18022" spans="3:6" x14ac:dyDescent="0.2">
      <c r="C18022"/>
      <c r="E18022" s="46"/>
      <c r="F18022" s="44"/>
    </row>
    <row r="18023" spans="3:6" x14ac:dyDescent="0.2">
      <c r="C18023"/>
      <c r="E18023" s="46"/>
      <c r="F18023" s="44"/>
    </row>
    <row r="18024" spans="3:6" x14ac:dyDescent="0.2">
      <c r="C18024"/>
      <c r="E18024" s="46"/>
      <c r="F18024" s="44"/>
    </row>
    <row r="18025" spans="3:6" x14ac:dyDescent="0.2">
      <c r="C18025"/>
      <c r="E18025" s="46"/>
      <c r="F18025" s="44"/>
    </row>
    <row r="18026" spans="3:6" x14ac:dyDescent="0.2">
      <c r="C18026"/>
      <c r="E18026" s="46"/>
      <c r="F18026" s="44"/>
    </row>
    <row r="18027" spans="3:6" x14ac:dyDescent="0.2">
      <c r="C18027"/>
      <c r="E18027" s="46"/>
      <c r="F18027" s="44"/>
    </row>
    <row r="18028" spans="3:6" x14ac:dyDescent="0.2">
      <c r="C18028"/>
      <c r="E18028" s="46"/>
      <c r="F18028" s="44"/>
    </row>
    <row r="18029" spans="3:6" x14ac:dyDescent="0.2">
      <c r="C18029"/>
      <c r="E18029" s="46"/>
      <c r="F18029" s="44"/>
    </row>
    <row r="18030" spans="3:6" x14ac:dyDescent="0.2">
      <c r="C18030"/>
      <c r="E18030" s="46"/>
      <c r="F18030" s="44"/>
    </row>
    <row r="18031" spans="3:6" x14ac:dyDescent="0.2">
      <c r="C18031"/>
      <c r="E18031" s="46"/>
      <c r="F18031" s="44"/>
    </row>
    <row r="18032" spans="3:6" x14ac:dyDescent="0.2">
      <c r="C18032"/>
      <c r="E18032" s="46"/>
      <c r="F18032" s="44"/>
    </row>
    <row r="18033" spans="3:6" x14ac:dyDescent="0.2">
      <c r="C18033"/>
      <c r="E18033" s="46"/>
      <c r="F18033" s="44"/>
    </row>
    <row r="18034" spans="3:6" x14ac:dyDescent="0.2">
      <c r="C18034"/>
      <c r="E18034" s="46"/>
      <c r="F18034" s="44"/>
    </row>
    <row r="18035" spans="3:6" x14ac:dyDescent="0.2">
      <c r="C18035"/>
      <c r="E18035" s="46"/>
      <c r="F18035" s="44"/>
    </row>
    <row r="18036" spans="3:6" x14ac:dyDescent="0.2">
      <c r="C18036"/>
      <c r="E18036" s="46"/>
      <c r="F18036" s="44"/>
    </row>
    <row r="18037" spans="3:6" x14ac:dyDescent="0.2">
      <c r="C18037"/>
      <c r="E18037" s="46"/>
      <c r="F18037" s="44"/>
    </row>
    <row r="18038" spans="3:6" x14ac:dyDescent="0.2">
      <c r="C18038"/>
      <c r="E18038" s="46"/>
      <c r="F18038" s="44"/>
    </row>
    <row r="18039" spans="3:6" x14ac:dyDescent="0.2">
      <c r="C18039"/>
      <c r="E18039" s="46"/>
      <c r="F18039" s="44"/>
    </row>
    <row r="18040" spans="3:6" x14ac:dyDescent="0.2">
      <c r="C18040"/>
      <c r="E18040" s="46"/>
      <c r="F18040" s="44"/>
    </row>
    <row r="18041" spans="3:6" x14ac:dyDescent="0.2">
      <c r="C18041"/>
      <c r="E18041" s="46"/>
      <c r="F18041" s="44"/>
    </row>
    <row r="18042" spans="3:6" x14ac:dyDescent="0.2">
      <c r="C18042"/>
      <c r="E18042" s="46"/>
      <c r="F18042" s="44"/>
    </row>
    <row r="18043" spans="3:6" x14ac:dyDescent="0.2">
      <c r="C18043"/>
      <c r="E18043" s="46"/>
      <c r="F18043" s="44"/>
    </row>
    <row r="18044" spans="3:6" x14ac:dyDescent="0.2">
      <c r="C18044"/>
      <c r="E18044" s="46"/>
      <c r="F18044" s="44"/>
    </row>
    <row r="18045" spans="3:6" x14ac:dyDescent="0.2">
      <c r="C18045"/>
      <c r="E18045" s="46"/>
      <c r="F18045" s="44"/>
    </row>
    <row r="18046" spans="3:6" x14ac:dyDescent="0.2">
      <c r="C18046"/>
      <c r="E18046" s="46"/>
      <c r="F18046" s="44"/>
    </row>
    <row r="18047" spans="3:6" x14ac:dyDescent="0.2">
      <c r="C18047"/>
      <c r="E18047" s="46"/>
      <c r="F18047" s="44"/>
    </row>
    <row r="18048" spans="3:6" x14ac:dyDescent="0.2">
      <c r="C18048"/>
      <c r="E18048" s="46"/>
      <c r="F18048" s="44"/>
    </row>
    <row r="18049" spans="3:6" x14ac:dyDescent="0.2">
      <c r="C18049"/>
      <c r="E18049" s="46"/>
      <c r="F18049" s="44"/>
    </row>
    <row r="18050" spans="3:6" x14ac:dyDescent="0.2">
      <c r="C18050"/>
      <c r="E18050" s="46"/>
      <c r="F18050" s="44"/>
    </row>
    <row r="18051" spans="3:6" x14ac:dyDescent="0.2">
      <c r="C18051"/>
      <c r="E18051" s="46"/>
      <c r="F18051" s="44"/>
    </row>
    <row r="18052" spans="3:6" x14ac:dyDescent="0.2">
      <c r="C18052"/>
      <c r="E18052" s="46"/>
      <c r="F18052" s="44"/>
    </row>
    <row r="18053" spans="3:6" x14ac:dyDescent="0.2">
      <c r="C18053"/>
      <c r="E18053" s="46"/>
      <c r="F18053" s="44"/>
    </row>
    <row r="18054" spans="3:6" x14ac:dyDescent="0.2">
      <c r="C18054"/>
      <c r="E18054" s="46"/>
      <c r="F18054" s="44"/>
    </row>
    <row r="18055" spans="3:6" x14ac:dyDescent="0.2">
      <c r="C18055"/>
      <c r="E18055" s="46"/>
      <c r="F18055" s="44"/>
    </row>
    <row r="18056" spans="3:6" x14ac:dyDescent="0.2">
      <c r="C18056"/>
      <c r="E18056" s="46"/>
      <c r="F18056" s="44"/>
    </row>
    <row r="18057" spans="3:6" x14ac:dyDescent="0.2">
      <c r="C18057"/>
      <c r="E18057" s="46"/>
      <c r="F18057" s="44"/>
    </row>
    <row r="18058" spans="3:6" x14ac:dyDescent="0.2">
      <c r="C18058"/>
      <c r="E18058" s="46"/>
      <c r="F18058" s="44"/>
    </row>
    <row r="18059" spans="3:6" x14ac:dyDescent="0.2">
      <c r="C18059"/>
      <c r="E18059" s="46"/>
      <c r="F18059" s="44"/>
    </row>
    <row r="18060" spans="3:6" x14ac:dyDescent="0.2">
      <c r="C18060"/>
      <c r="E18060" s="46"/>
      <c r="F18060" s="44"/>
    </row>
    <row r="18061" spans="3:6" x14ac:dyDescent="0.2">
      <c r="C18061"/>
      <c r="E18061" s="46"/>
      <c r="F18061" s="44"/>
    </row>
    <row r="18062" spans="3:6" x14ac:dyDescent="0.2">
      <c r="C18062"/>
      <c r="E18062" s="46"/>
      <c r="F18062" s="44"/>
    </row>
    <row r="18063" spans="3:6" x14ac:dyDescent="0.2">
      <c r="C18063"/>
      <c r="E18063" s="46"/>
      <c r="F18063" s="44"/>
    </row>
    <row r="18064" spans="3:6" x14ac:dyDescent="0.2">
      <c r="C18064"/>
      <c r="E18064" s="46"/>
      <c r="F18064" s="44"/>
    </row>
    <row r="18065" spans="3:6" x14ac:dyDescent="0.2">
      <c r="C18065"/>
      <c r="E18065" s="46"/>
      <c r="F18065" s="44"/>
    </row>
    <row r="18066" spans="3:6" x14ac:dyDescent="0.2">
      <c r="C18066"/>
      <c r="E18066" s="46"/>
      <c r="F18066" s="44"/>
    </row>
    <row r="18067" spans="3:6" x14ac:dyDescent="0.2">
      <c r="C18067"/>
      <c r="E18067" s="46"/>
      <c r="F18067" s="44"/>
    </row>
    <row r="18068" spans="3:6" x14ac:dyDescent="0.2">
      <c r="C18068"/>
      <c r="E18068" s="46"/>
      <c r="F18068" s="44"/>
    </row>
    <row r="18069" spans="3:6" x14ac:dyDescent="0.2">
      <c r="C18069"/>
      <c r="E18069" s="46"/>
      <c r="F18069" s="44"/>
    </row>
    <row r="18070" spans="3:6" x14ac:dyDescent="0.2">
      <c r="C18070"/>
      <c r="E18070" s="46"/>
      <c r="F18070" s="44"/>
    </row>
    <row r="18071" spans="3:6" x14ac:dyDescent="0.2">
      <c r="C18071"/>
      <c r="E18071" s="46"/>
      <c r="F18071" s="44"/>
    </row>
    <row r="18072" spans="3:6" x14ac:dyDescent="0.2">
      <c r="C18072"/>
      <c r="E18072" s="46"/>
      <c r="F18072" s="44"/>
    </row>
    <row r="18073" spans="3:6" x14ac:dyDescent="0.2">
      <c r="C18073"/>
      <c r="E18073" s="46"/>
      <c r="F18073" s="44"/>
    </row>
    <row r="18074" spans="3:6" x14ac:dyDescent="0.2">
      <c r="C18074"/>
      <c r="E18074" s="46"/>
      <c r="F18074" s="44"/>
    </row>
    <row r="18075" spans="3:6" x14ac:dyDescent="0.2">
      <c r="C18075"/>
      <c r="E18075" s="46"/>
      <c r="F18075" s="44"/>
    </row>
    <row r="18076" spans="3:6" x14ac:dyDescent="0.2">
      <c r="C18076"/>
      <c r="E18076" s="46"/>
      <c r="F18076" s="44"/>
    </row>
    <row r="18077" spans="3:6" x14ac:dyDescent="0.2">
      <c r="C18077"/>
      <c r="E18077" s="46"/>
      <c r="F18077" s="44"/>
    </row>
    <row r="18078" spans="3:6" x14ac:dyDescent="0.2">
      <c r="C18078"/>
      <c r="E18078" s="46"/>
      <c r="F18078" s="44"/>
    </row>
    <row r="18079" spans="3:6" x14ac:dyDescent="0.2">
      <c r="C18079"/>
      <c r="E18079" s="46"/>
      <c r="F18079" s="44"/>
    </row>
    <row r="18080" spans="3:6" x14ac:dyDescent="0.2">
      <c r="C18080"/>
      <c r="E18080" s="46"/>
      <c r="F18080" s="44"/>
    </row>
    <row r="18081" spans="3:6" x14ac:dyDescent="0.2">
      <c r="C18081"/>
      <c r="E18081" s="46"/>
      <c r="F18081" s="44"/>
    </row>
    <row r="18082" spans="3:6" x14ac:dyDescent="0.2">
      <c r="C18082"/>
      <c r="E18082" s="46"/>
      <c r="F18082" s="44"/>
    </row>
    <row r="18083" spans="3:6" x14ac:dyDescent="0.2">
      <c r="C18083"/>
      <c r="E18083" s="46"/>
      <c r="F18083" s="44"/>
    </row>
    <row r="18084" spans="3:6" x14ac:dyDescent="0.2">
      <c r="C18084"/>
      <c r="E18084" s="46"/>
      <c r="F18084" s="44"/>
    </row>
    <row r="18085" spans="3:6" x14ac:dyDescent="0.2">
      <c r="C18085"/>
      <c r="E18085" s="46"/>
      <c r="F18085" s="44"/>
    </row>
    <row r="18086" spans="3:6" x14ac:dyDescent="0.2">
      <c r="C18086"/>
      <c r="E18086" s="46"/>
      <c r="F18086" s="44"/>
    </row>
    <row r="18087" spans="3:6" x14ac:dyDescent="0.2">
      <c r="C18087"/>
      <c r="E18087" s="46"/>
      <c r="F18087" s="44"/>
    </row>
    <row r="18088" spans="3:6" x14ac:dyDescent="0.2">
      <c r="C18088"/>
      <c r="E18088" s="46"/>
      <c r="F18088" s="44"/>
    </row>
    <row r="18089" spans="3:6" x14ac:dyDescent="0.2">
      <c r="C18089"/>
      <c r="E18089" s="46"/>
      <c r="F18089" s="44"/>
    </row>
    <row r="18090" spans="3:6" x14ac:dyDescent="0.2">
      <c r="C18090"/>
      <c r="E18090" s="46"/>
      <c r="F18090" s="44"/>
    </row>
    <row r="18091" spans="3:6" x14ac:dyDescent="0.2">
      <c r="C18091"/>
      <c r="E18091" s="46"/>
      <c r="F18091" s="44"/>
    </row>
    <row r="18092" spans="3:6" x14ac:dyDescent="0.2">
      <c r="C18092"/>
      <c r="E18092" s="46"/>
      <c r="F18092" s="44"/>
    </row>
    <row r="18093" spans="3:6" x14ac:dyDescent="0.2">
      <c r="C18093"/>
      <c r="E18093" s="46"/>
      <c r="F18093" s="44"/>
    </row>
    <row r="18094" spans="3:6" x14ac:dyDescent="0.2">
      <c r="C18094"/>
      <c r="E18094" s="46"/>
      <c r="F18094" s="44"/>
    </row>
    <row r="18095" spans="3:6" x14ac:dyDescent="0.2">
      <c r="C18095"/>
      <c r="E18095" s="46"/>
      <c r="F18095" s="44"/>
    </row>
    <row r="18096" spans="3:6" x14ac:dyDescent="0.2">
      <c r="C18096"/>
      <c r="E18096" s="46"/>
      <c r="F18096" s="44"/>
    </row>
    <row r="18097" spans="3:6" x14ac:dyDescent="0.2">
      <c r="C18097"/>
      <c r="E18097" s="46"/>
      <c r="F18097" s="44"/>
    </row>
    <row r="18098" spans="3:6" x14ac:dyDescent="0.2">
      <c r="C18098"/>
      <c r="E18098" s="46"/>
      <c r="F18098" s="44"/>
    </row>
    <row r="18099" spans="3:6" x14ac:dyDescent="0.2">
      <c r="C18099"/>
      <c r="E18099" s="46"/>
      <c r="F18099" s="44"/>
    </row>
    <row r="18100" spans="3:6" x14ac:dyDescent="0.2">
      <c r="C18100"/>
      <c r="E18100" s="46"/>
      <c r="F18100" s="44"/>
    </row>
    <row r="18101" spans="3:6" x14ac:dyDescent="0.2">
      <c r="C18101"/>
      <c r="E18101" s="46"/>
      <c r="F18101" s="44"/>
    </row>
    <row r="18102" spans="3:6" x14ac:dyDescent="0.2">
      <c r="C18102"/>
      <c r="E18102" s="46"/>
      <c r="F18102" s="44"/>
    </row>
    <row r="18103" spans="3:6" x14ac:dyDescent="0.2">
      <c r="C18103"/>
      <c r="E18103" s="46"/>
      <c r="F18103" s="44"/>
    </row>
    <row r="18104" spans="3:6" x14ac:dyDescent="0.2">
      <c r="C18104"/>
      <c r="E18104" s="46"/>
      <c r="F18104" s="44"/>
    </row>
    <row r="18105" spans="3:6" x14ac:dyDescent="0.2">
      <c r="C18105"/>
      <c r="E18105" s="46"/>
      <c r="F18105" s="44"/>
    </row>
    <row r="18106" spans="3:6" x14ac:dyDescent="0.2">
      <c r="C18106"/>
      <c r="E18106" s="46"/>
      <c r="F18106" s="44"/>
    </row>
    <row r="18107" spans="3:6" x14ac:dyDescent="0.2">
      <c r="C18107"/>
      <c r="E18107" s="46"/>
      <c r="F18107" s="44"/>
    </row>
    <row r="18108" spans="3:6" x14ac:dyDescent="0.2">
      <c r="C18108"/>
      <c r="E18108" s="46"/>
      <c r="F18108" s="44"/>
    </row>
    <row r="18109" spans="3:6" x14ac:dyDescent="0.2">
      <c r="C18109"/>
      <c r="E18109" s="46"/>
      <c r="F18109" s="44"/>
    </row>
    <row r="18110" spans="3:6" x14ac:dyDescent="0.2">
      <c r="C18110"/>
      <c r="E18110" s="46"/>
      <c r="F18110" s="44"/>
    </row>
    <row r="18111" spans="3:6" x14ac:dyDescent="0.2">
      <c r="C18111"/>
      <c r="E18111" s="46"/>
      <c r="F18111" s="44"/>
    </row>
    <row r="18112" spans="3:6" x14ac:dyDescent="0.2">
      <c r="C18112"/>
      <c r="E18112" s="46"/>
      <c r="F18112" s="44"/>
    </row>
    <row r="18113" spans="3:6" x14ac:dyDescent="0.2">
      <c r="C18113"/>
      <c r="E18113" s="46"/>
      <c r="F18113" s="44"/>
    </row>
    <row r="18114" spans="3:6" x14ac:dyDescent="0.2">
      <c r="C18114"/>
      <c r="E18114" s="46"/>
      <c r="F18114" s="44"/>
    </row>
    <row r="18115" spans="3:6" x14ac:dyDescent="0.2">
      <c r="C18115"/>
      <c r="E18115" s="46"/>
      <c r="F18115" s="44"/>
    </row>
    <row r="18116" spans="3:6" x14ac:dyDescent="0.2">
      <c r="C18116"/>
      <c r="E18116" s="46"/>
      <c r="F18116" s="44"/>
    </row>
    <row r="18117" spans="3:6" x14ac:dyDescent="0.2">
      <c r="C18117"/>
      <c r="E18117" s="46"/>
      <c r="F18117" s="44"/>
    </row>
    <row r="18118" spans="3:6" x14ac:dyDescent="0.2">
      <c r="C18118"/>
      <c r="E18118" s="46"/>
      <c r="F18118" s="44"/>
    </row>
    <row r="18119" spans="3:6" x14ac:dyDescent="0.2">
      <c r="C18119"/>
      <c r="E18119" s="46"/>
      <c r="F18119" s="44"/>
    </row>
    <row r="18120" spans="3:6" x14ac:dyDescent="0.2">
      <c r="C18120"/>
      <c r="E18120" s="46"/>
      <c r="F18120" s="44"/>
    </row>
    <row r="18121" spans="3:6" x14ac:dyDescent="0.2">
      <c r="C18121"/>
      <c r="E18121" s="46"/>
      <c r="F18121" s="44"/>
    </row>
    <row r="18122" spans="3:6" x14ac:dyDescent="0.2">
      <c r="C18122"/>
      <c r="E18122" s="46"/>
      <c r="F18122" s="44"/>
    </row>
    <row r="18123" spans="3:6" x14ac:dyDescent="0.2">
      <c r="C18123"/>
      <c r="E18123" s="46"/>
      <c r="F18123" s="44"/>
    </row>
    <row r="18124" spans="3:6" x14ac:dyDescent="0.2">
      <c r="C18124"/>
      <c r="E18124" s="46"/>
      <c r="F18124" s="44"/>
    </row>
    <row r="18125" spans="3:6" x14ac:dyDescent="0.2">
      <c r="C18125"/>
      <c r="E18125" s="46"/>
      <c r="F18125" s="44"/>
    </row>
    <row r="18126" spans="3:6" x14ac:dyDescent="0.2">
      <c r="C18126"/>
      <c r="E18126" s="46"/>
      <c r="F18126" s="44"/>
    </row>
    <row r="18127" spans="3:6" x14ac:dyDescent="0.2">
      <c r="C18127"/>
      <c r="E18127" s="46"/>
      <c r="F18127" s="44"/>
    </row>
    <row r="18128" spans="3:6" x14ac:dyDescent="0.2">
      <c r="C18128"/>
      <c r="E18128" s="46"/>
      <c r="F18128" s="44"/>
    </row>
    <row r="18129" spans="3:6" x14ac:dyDescent="0.2">
      <c r="C18129"/>
      <c r="E18129" s="46"/>
      <c r="F18129" s="44"/>
    </row>
    <row r="18130" spans="3:6" x14ac:dyDescent="0.2">
      <c r="C18130"/>
      <c r="E18130" s="46"/>
      <c r="F18130" s="44"/>
    </row>
    <row r="18131" spans="3:6" x14ac:dyDescent="0.2">
      <c r="C18131"/>
      <c r="E18131" s="46"/>
      <c r="F18131" s="44"/>
    </row>
    <row r="18132" spans="3:6" x14ac:dyDescent="0.2">
      <c r="C18132"/>
      <c r="E18132" s="46"/>
      <c r="F18132" s="44"/>
    </row>
    <row r="18133" spans="3:6" x14ac:dyDescent="0.2">
      <c r="C18133"/>
      <c r="E18133" s="46"/>
      <c r="F18133" s="44"/>
    </row>
    <row r="18134" spans="3:6" x14ac:dyDescent="0.2">
      <c r="C18134"/>
      <c r="E18134" s="46"/>
      <c r="F18134" s="44"/>
    </row>
    <row r="18135" spans="3:6" x14ac:dyDescent="0.2">
      <c r="C18135"/>
      <c r="E18135" s="46"/>
      <c r="F18135" s="44"/>
    </row>
    <row r="18136" spans="3:6" x14ac:dyDescent="0.2">
      <c r="C18136"/>
      <c r="E18136" s="46"/>
      <c r="F18136" s="44"/>
    </row>
    <row r="18137" spans="3:6" x14ac:dyDescent="0.2">
      <c r="C18137"/>
      <c r="E18137" s="46"/>
      <c r="F18137" s="44"/>
    </row>
    <row r="18138" spans="3:6" x14ac:dyDescent="0.2">
      <c r="C18138"/>
      <c r="E18138" s="46"/>
      <c r="F18138" s="44"/>
    </row>
    <row r="18139" spans="3:6" x14ac:dyDescent="0.2">
      <c r="C18139"/>
      <c r="E18139" s="46"/>
      <c r="F18139" s="44"/>
    </row>
    <row r="18140" spans="3:6" x14ac:dyDescent="0.2">
      <c r="C18140"/>
      <c r="E18140" s="46"/>
      <c r="F18140" s="44"/>
    </row>
    <row r="18141" spans="3:6" x14ac:dyDescent="0.2">
      <c r="C18141"/>
      <c r="E18141" s="46"/>
      <c r="F18141" s="44"/>
    </row>
    <row r="18142" spans="3:6" x14ac:dyDescent="0.2">
      <c r="C18142"/>
      <c r="E18142" s="46"/>
      <c r="F18142" s="44"/>
    </row>
    <row r="18143" spans="3:6" x14ac:dyDescent="0.2">
      <c r="C18143"/>
      <c r="E18143" s="46"/>
      <c r="F18143" s="44"/>
    </row>
    <row r="18144" spans="3:6" x14ac:dyDescent="0.2">
      <c r="C18144"/>
      <c r="E18144" s="46"/>
      <c r="F18144" s="44"/>
    </row>
    <row r="18145" spans="3:6" x14ac:dyDescent="0.2">
      <c r="C18145"/>
      <c r="E18145" s="46"/>
      <c r="F18145" s="44"/>
    </row>
    <row r="18146" spans="3:6" x14ac:dyDescent="0.2">
      <c r="C18146"/>
      <c r="E18146" s="46"/>
      <c r="F18146" s="44"/>
    </row>
    <row r="18147" spans="3:6" x14ac:dyDescent="0.2">
      <c r="C18147"/>
      <c r="E18147" s="46"/>
      <c r="F18147" s="44"/>
    </row>
    <row r="18148" spans="3:6" x14ac:dyDescent="0.2">
      <c r="C18148"/>
      <c r="E18148" s="46"/>
      <c r="F18148" s="44"/>
    </row>
    <row r="18149" spans="3:6" x14ac:dyDescent="0.2">
      <c r="C18149"/>
      <c r="E18149" s="46"/>
      <c r="F18149" s="44"/>
    </row>
    <row r="18150" spans="3:6" x14ac:dyDescent="0.2">
      <c r="C18150"/>
      <c r="E18150" s="46"/>
      <c r="F18150" s="44"/>
    </row>
    <row r="18151" spans="3:6" x14ac:dyDescent="0.2">
      <c r="C18151"/>
      <c r="E18151" s="46"/>
      <c r="F18151" s="44"/>
    </row>
    <row r="18152" spans="3:6" x14ac:dyDescent="0.2">
      <c r="C18152"/>
      <c r="E18152" s="46"/>
      <c r="F18152" s="44"/>
    </row>
    <row r="18153" spans="3:6" x14ac:dyDescent="0.2">
      <c r="C18153"/>
      <c r="E18153" s="46"/>
      <c r="F18153" s="44"/>
    </row>
    <row r="18154" spans="3:6" x14ac:dyDescent="0.2">
      <c r="C18154"/>
      <c r="E18154" s="46"/>
      <c r="F18154" s="44"/>
    </row>
    <row r="18155" spans="3:6" x14ac:dyDescent="0.2">
      <c r="C18155"/>
      <c r="E18155" s="46"/>
      <c r="F18155" s="44"/>
    </row>
    <row r="18156" spans="3:6" x14ac:dyDescent="0.2">
      <c r="C18156"/>
      <c r="E18156" s="46"/>
      <c r="F18156" s="44"/>
    </row>
    <row r="18157" spans="3:6" x14ac:dyDescent="0.2">
      <c r="C18157"/>
      <c r="E18157" s="46"/>
      <c r="F18157" s="44"/>
    </row>
    <row r="18158" spans="3:6" x14ac:dyDescent="0.2">
      <c r="C18158"/>
      <c r="E18158" s="46"/>
      <c r="F18158" s="44"/>
    </row>
    <row r="18159" spans="3:6" x14ac:dyDescent="0.2">
      <c r="C18159"/>
      <c r="E18159" s="46"/>
      <c r="F18159" s="44"/>
    </row>
    <row r="18160" spans="3:6" x14ac:dyDescent="0.2">
      <c r="C18160"/>
      <c r="E18160" s="46"/>
      <c r="F18160" s="44"/>
    </row>
    <row r="18161" spans="3:6" x14ac:dyDescent="0.2">
      <c r="C18161"/>
      <c r="E18161" s="46"/>
      <c r="F18161" s="44"/>
    </row>
    <row r="18162" spans="3:6" x14ac:dyDescent="0.2">
      <c r="C18162"/>
      <c r="E18162" s="46"/>
      <c r="F18162" s="44"/>
    </row>
    <row r="18163" spans="3:6" x14ac:dyDescent="0.2">
      <c r="C18163"/>
      <c r="E18163" s="46"/>
      <c r="F18163" s="44"/>
    </row>
    <row r="18164" spans="3:6" x14ac:dyDescent="0.2">
      <c r="C18164"/>
      <c r="E18164" s="46"/>
      <c r="F18164" s="44"/>
    </row>
    <row r="18165" spans="3:6" x14ac:dyDescent="0.2">
      <c r="C18165"/>
      <c r="E18165" s="46"/>
      <c r="F18165" s="44"/>
    </row>
    <row r="18166" spans="3:6" x14ac:dyDescent="0.2">
      <c r="C18166"/>
      <c r="E18166" s="46"/>
      <c r="F18166" s="44"/>
    </row>
    <row r="18167" spans="3:6" x14ac:dyDescent="0.2">
      <c r="C18167"/>
      <c r="E18167" s="46"/>
      <c r="F18167" s="44"/>
    </row>
    <row r="18168" spans="3:6" x14ac:dyDescent="0.2">
      <c r="C18168"/>
      <c r="E18168" s="46"/>
      <c r="F18168" s="44"/>
    </row>
    <row r="18169" spans="3:6" x14ac:dyDescent="0.2">
      <c r="C18169"/>
      <c r="E18169" s="46"/>
      <c r="F18169" s="44"/>
    </row>
    <row r="18170" spans="3:6" x14ac:dyDescent="0.2">
      <c r="C18170"/>
      <c r="E18170" s="46"/>
      <c r="F18170" s="44"/>
    </row>
    <row r="18171" spans="3:6" x14ac:dyDescent="0.2">
      <c r="C18171"/>
      <c r="E18171" s="46"/>
      <c r="F18171" s="44"/>
    </row>
    <row r="18172" spans="3:6" x14ac:dyDescent="0.2">
      <c r="C18172"/>
      <c r="E18172" s="46"/>
      <c r="F18172" s="44"/>
    </row>
    <row r="18173" spans="3:6" x14ac:dyDescent="0.2">
      <c r="C18173"/>
      <c r="E18173" s="46"/>
      <c r="F18173" s="44"/>
    </row>
    <row r="18174" spans="3:6" x14ac:dyDescent="0.2">
      <c r="C18174"/>
      <c r="E18174" s="46"/>
      <c r="F18174" s="44"/>
    </row>
    <row r="18175" spans="3:6" x14ac:dyDescent="0.2">
      <c r="C18175"/>
      <c r="E18175" s="46"/>
      <c r="F18175" s="44"/>
    </row>
    <row r="18176" spans="3:6" x14ac:dyDescent="0.2">
      <c r="C18176"/>
      <c r="E18176" s="46"/>
      <c r="F18176" s="44"/>
    </row>
    <row r="18177" spans="3:6" x14ac:dyDescent="0.2">
      <c r="C18177"/>
      <c r="E18177" s="46"/>
      <c r="F18177" s="44"/>
    </row>
    <row r="18178" spans="3:6" x14ac:dyDescent="0.2">
      <c r="C18178"/>
      <c r="E18178" s="46"/>
      <c r="F18178" s="44"/>
    </row>
    <row r="18179" spans="3:6" x14ac:dyDescent="0.2">
      <c r="C18179"/>
      <c r="E18179" s="46"/>
      <c r="F18179" s="44"/>
    </row>
    <row r="18180" spans="3:6" x14ac:dyDescent="0.2">
      <c r="C18180"/>
      <c r="E18180" s="46"/>
      <c r="F18180" s="44"/>
    </row>
    <row r="18181" spans="3:6" x14ac:dyDescent="0.2">
      <c r="C18181"/>
      <c r="E18181" s="46"/>
      <c r="F18181" s="44"/>
    </row>
    <row r="18182" spans="3:6" x14ac:dyDescent="0.2">
      <c r="C18182"/>
      <c r="E18182" s="46"/>
      <c r="F18182" s="44"/>
    </row>
    <row r="18183" spans="3:6" x14ac:dyDescent="0.2">
      <c r="C18183"/>
      <c r="E18183" s="46"/>
      <c r="F18183" s="44"/>
    </row>
    <row r="18184" spans="3:6" x14ac:dyDescent="0.2">
      <c r="C18184"/>
      <c r="E18184" s="46"/>
      <c r="F18184" s="44"/>
    </row>
    <row r="18185" spans="3:6" x14ac:dyDescent="0.2">
      <c r="C18185"/>
      <c r="E18185" s="46"/>
      <c r="F18185" s="44"/>
    </row>
    <row r="18186" spans="3:6" x14ac:dyDescent="0.2">
      <c r="C18186"/>
      <c r="E18186" s="46"/>
      <c r="F18186" s="44"/>
    </row>
    <row r="18187" spans="3:6" x14ac:dyDescent="0.2">
      <c r="C18187"/>
      <c r="E18187" s="46"/>
      <c r="F18187" s="44"/>
    </row>
    <row r="18188" spans="3:6" x14ac:dyDescent="0.2">
      <c r="C18188"/>
      <c r="E18188" s="46"/>
      <c r="F18188" s="44"/>
    </row>
    <row r="18189" spans="3:6" x14ac:dyDescent="0.2">
      <c r="C18189"/>
      <c r="E18189" s="46"/>
      <c r="F18189" s="44"/>
    </row>
    <row r="18190" spans="3:6" x14ac:dyDescent="0.2">
      <c r="C18190"/>
      <c r="E18190" s="46"/>
      <c r="F18190" s="44"/>
    </row>
    <row r="18191" spans="3:6" x14ac:dyDescent="0.2">
      <c r="C18191"/>
      <c r="E18191" s="46"/>
      <c r="F18191" s="44"/>
    </row>
    <row r="18192" spans="3:6" x14ac:dyDescent="0.2">
      <c r="C18192"/>
      <c r="E18192" s="46"/>
      <c r="F18192" s="44"/>
    </row>
    <row r="18193" spans="3:6" x14ac:dyDescent="0.2">
      <c r="C18193"/>
      <c r="E18193" s="46"/>
      <c r="F18193" s="44"/>
    </row>
    <row r="18194" spans="3:6" x14ac:dyDescent="0.2">
      <c r="C18194"/>
      <c r="E18194" s="46"/>
      <c r="F18194" s="44"/>
    </row>
    <row r="18195" spans="3:6" x14ac:dyDescent="0.2">
      <c r="C18195"/>
      <c r="E18195" s="46"/>
      <c r="F18195" s="44"/>
    </row>
    <row r="18196" spans="3:6" x14ac:dyDescent="0.2">
      <c r="C18196"/>
      <c r="E18196" s="46"/>
      <c r="F18196" s="44"/>
    </row>
    <row r="18197" spans="3:6" x14ac:dyDescent="0.2">
      <c r="C18197"/>
      <c r="E18197" s="46"/>
      <c r="F18197" s="44"/>
    </row>
    <row r="18198" spans="3:6" x14ac:dyDescent="0.2">
      <c r="C18198"/>
      <c r="E18198" s="46"/>
      <c r="F18198" s="44"/>
    </row>
    <row r="18199" spans="3:6" x14ac:dyDescent="0.2">
      <c r="C18199"/>
      <c r="E18199" s="46"/>
      <c r="F18199" s="44"/>
    </row>
    <row r="18200" spans="3:6" x14ac:dyDescent="0.2">
      <c r="C18200"/>
      <c r="E18200" s="46"/>
      <c r="F18200" s="44"/>
    </row>
    <row r="18201" spans="3:6" x14ac:dyDescent="0.2">
      <c r="C18201"/>
      <c r="E18201" s="46"/>
      <c r="F18201" s="44"/>
    </row>
    <row r="18202" spans="3:6" x14ac:dyDescent="0.2">
      <c r="C18202"/>
      <c r="E18202" s="46"/>
      <c r="F18202" s="44"/>
    </row>
    <row r="18203" spans="3:6" x14ac:dyDescent="0.2">
      <c r="C18203"/>
      <c r="E18203" s="46"/>
      <c r="F18203" s="44"/>
    </row>
    <row r="18204" spans="3:6" x14ac:dyDescent="0.2">
      <c r="C18204"/>
      <c r="E18204" s="46"/>
      <c r="F18204" s="44"/>
    </row>
    <row r="18205" spans="3:6" x14ac:dyDescent="0.2">
      <c r="C18205"/>
      <c r="E18205" s="46"/>
      <c r="F18205" s="44"/>
    </row>
    <row r="18206" spans="3:6" x14ac:dyDescent="0.2">
      <c r="C18206"/>
      <c r="E18206" s="46"/>
      <c r="F18206" s="44"/>
    </row>
    <row r="18207" spans="3:6" x14ac:dyDescent="0.2">
      <c r="C18207"/>
      <c r="E18207" s="46"/>
      <c r="F18207" s="44"/>
    </row>
    <row r="18208" spans="3:6" x14ac:dyDescent="0.2">
      <c r="C18208"/>
      <c r="E18208" s="46"/>
      <c r="F18208" s="44"/>
    </row>
    <row r="18209" spans="3:6" x14ac:dyDescent="0.2">
      <c r="C18209"/>
      <c r="E18209" s="46"/>
      <c r="F18209" s="44"/>
    </row>
    <row r="18210" spans="3:6" x14ac:dyDescent="0.2">
      <c r="C18210"/>
      <c r="E18210" s="46"/>
      <c r="F18210" s="44"/>
    </row>
    <row r="18211" spans="3:6" x14ac:dyDescent="0.2">
      <c r="C18211"/>
      <c r="E18211" s="46"/>
      <c r="F18211" s="44"/>
    </row>
    <row r="18212" spans="3:6" x14ac:dyDescent="0.2">
      <c r="C18212"/>
      <c r="E18212" s="46"/>
      <c r="F18212" s="44"/>
    </row>
    <row r="18213" spans="3:6" x14ac:dyDescent="0.2">
      <c r="C18213"/>
      <c r="E18213" s="46"/>
      <c r="F18213" s="44"/>
    </row>
    <row r="18214" spans="3:6" x14ac:dyDescent="0.2">
      <c r="C18214"/>
      <c r="E18214" s="46"/>
      <c r="F18214" s="44"/>
    </row>
    <row r="18215" spans="3:6" x14ac:dyDescent="0.2">
      <c r="C18215"/>
      <c r="E18215" s="46"/>
      <c r="F18215" s="44"/>
    </row>
    <row r="18216" spans="3:6" x14ac:dyDescent="0.2">
      <c r="C18216"/>
      <c r="E18216" s="46"/>
      <c r="F18216" s="44"/>
    </row>
    <row r="18217" spans="3:6" x14ac:dyDescent="0.2">
      <c r="C18217"/>
      <c r="E18217" s="46"/>
      <c r="F18217" s="44"/>
    </row>
    <row r="18218" spans="3:6" x14ac:dyDescent="0.2">
      <c r="C18218"/>
      <c r="E18218" s="46"/>
      <c r="F18218" s="44"/>
    </row>
    <row r="18219" spans="3:6" x14ac:dyDescent="0.2">
      <c r="C18219"/>
      <c r="E18219" s="46"/>
      <c r="F18219" s="44"/>
    </row>
    <row r="18220" spans="3:6" x14ac:dyDescent="0.2">
      <c r="C18220"/>
      <c r="E18220" s="46"/>
      <c r="F18220" s="44"/>
    </row>
    <row r="18221" spans="3:6" x14ac:dyDescent="0.2">
      <c r="C18221"/>
      <c r="E18221" s="46"/>
      <c r="F18221" s="44"/>
    </row>
    <row r="18222" spans="3:6" x14ac:dyDescent="0.2">
      <c r="C18222"/>
      <c r="E18222" s="46"/>
      <c r="F18222" s="44"/>
    </row>
    <row r="18223" spans="3:6" x14ac:dyDescent="0.2">
      <c r="C18223"/>
      <c r="E18223" s="46"/>
      <c r="F18223" s="44"/>
    </row>
    <row r="18224" spans="3:6" x14ac:dyDescent="0.2">
      <c r="C18224"/>
      <c r="E18224" s="46"/>
      <c r="F18224" s="44"/>
    </row>
    <row r="18225" spans="3:6" x14ac:dyDescent="0.2">
      <c r="C18225"/>
      <c r="E18225" s="46"/>
      <c r="F18225" s="44"/>
    </row>
    <row r="18226" spans="3:6" x14ac:dyDescent="0.2">
      <c r="C18226"/>
      <c r="E18226" s="46"/>
      <c r="F18226" s="44"/>
    </row>
    <row r="18227" spans="3:6" x14ac:dyDescent="0.2">
      <c r="C18227"/>
      <c r="E18227" s="46"/>
      <c r="F18227" s="44"/>
    </row>
    <row r="18228" spans="3:6" x14ac:dyDescent="0.2">
      <c r="C18228"/>
      <c r="E18228" s="46"/>
      <c r="F18228" s="44"/>
    </row>
    <row r="18229" spans="3:6" x14ac:dyDescent="0.2">
      <c r="C18229"/>
      <c r="E18229" s="46"/>
      <c r="F18229" s="44"/>
    </row>
    <row r="18230" spans="3:6" x14ac:dyDescent="0.2">
      <c r="C18230"/>
      <c r="E18230" s="46"/>
      <c r="F18230" s="44"/>
    </row>
    <row r="18231" spans="3:6" x14ac:dyDescent="0.2">
      <c r="C18231"/>
      <c r="E18231" s="46"/>
      <c r="F18231" s="44"/>
    </row>
    <row r="18232" spans="3:6" x14ac:dyDescent="0.2">
      <c r="C18232"/>
      <c r="E18232" s="46"/>
      <c r="F18232" s="44"/>
    </row>
    <row r="18233" spans="3:6" x14ac:dyDescent="0.2">
      <c r="C18233"/>
      <c r="E18233" s="46"/>
      <c r="F18233" s="44"/>
    </row>
    <row r="18234" spans="3:6" x14ac:dyDescent="0.2">
      <c r="C18234"/>
      <c r="E18234" s="46"/>
      <c r="F18234" s="44"/>
    </row>
    <row r="18235" spans="3:6" x14ac:dyDescent="0.2">
      <c r="C18235"/>
      <c r="E18235" s="46"/>
      <c r="F18235" s="44"/>
    </row>
    <row r="18236" spans="3:6" x14ac:dyDescent="0.2">
      <c r="C18236"/>
      <c r="E18236" s="46"/>
      <c r="F18236" s="44"/>
    </row>
    <row r="18237" spans="3:6" x14ac:dyDescent="0.2">
      <c r="C18237"/>
      <c r="E18237" s="46"/>
      <c r="F18237" s="44"/>
    </row>
    <row r="18238" spans="3:6" x14ac:dyDescent="0.2">
      <c r="C18238"/>
      <c r="E18238" s="46"/>
      <c r="F18238" s="44"/>
    </row>
    <row r="18239" spans="3:6" x14ac:dyDescent="0.2">
      <c r="C18239"/>
      <c r="E18239" s="46"/>
      <c r="F18239" s="44"/>
    </row>
    <row r="18240" spans="3:6" x14ac:dyDescent="0.2">
      <c r="C18240"/>
      <c r="E18240" s="46"/>
      <c r="F18240" s="44"/>
    </row>
    <row r="18241" spans="3:6" x14ac:dyDescent="0.2">
      <c r="C18241"/>
      <c r="E18241" s="46"/>
      <c r="F18241" s="44"/>
    </row>
    <row r="18242" spans="3:6" x14ac:dyDescent="0.2">
      <c r="C18242"/>
      <c r="E18242" s="46"/>
      <c r="F18242" s="44"/>
    </row>
    <row r="18243" spans="3:6" x14ac:dyDescent="0.2">
      <c r="C18243"/>
      <c r="E18243" s="46"/>
      <c r="F18243" s="44"/>
    </row>
    <row r="18244" spans="3:6" x14ac:dyDescent="0.2">
      <c r="C18244"/>
      <c r="E18244" s="46"/>
      <c r="F18244" s="44"/>
    </row>
    <row r="18245" spans="3:6" x14ac:dyDescent="0.2">
      <c r="C18245"/>
      <c r="E18245" s="46"/>
      <c r="F18245" s="44"/>
    </row>
    <row r="18246" spans="3:6" x14ac:dyDescent="0.2">
      <c r="C18246"/>
      <c r="E18246" s="46"/>
      <c r="F18246" s="44"/>
    </row>
    <row r="18247" spans="3:6" x14ac:dyDescent="0.2">
      <c r="C18247"/>
      <c r="E18247" s="46"/>
      <c r="F18247" s="44"/>
    </row>
    <row r="18248" spans="3:6" x14ac:dyDescent="0.2">
      <c r="C18248"/>
      <c r="E18248" s="46"/>
      <c r="F18248" s="44"/>
    </row>
    <row r="18249" spans="3:6" x14ac:dyDescent="0.2">
      <c r="C18249"/>
      <c r="E18249" s="46"/>
      <c r="F18249" s="44"/>
    </row>
    <row r="18250" spans="3:6" x14ac:dyDescent="0.2">
      <c r="C18250"/>
      <c r="E18250" s="46"/>
      <c r="F18250" s="44"/>
    </row>
    <row r="18251" spans="3:6" x14ac:dyDescent="0.2">
      <c r="C18251"/>
      <c r="E18251" s="46"/>
      <c r="F18251" s="44"/>
    </row>
    <row r="18252" spans="3:6" x14ac:dyDescent="0.2">
      <c r="C18252"/>
      <c r="E18252" s="46"/>
      <c r="F18252" s="44"/>
    </row>
    <row r="18253" spans="3:6" x14ac:dyDescent="0.2">
      <c r="C18253"/>
      <c r="E18253" s="46"/>
      <c r="F18253" s="44"/>
    </row>
    <row r="18254" spans="3:6" x14ac:dyDescent="0.2">
      <c r="C18254"/>
      <c r="E18254" s="46"/>
      <c r="F18254" s="44"/>
    </row>
    <row r="18255" spans="3:6" x14ac:dyDescent="0.2">
      <c r="C18255"/>
      <c r="E18255" s="46"/>
      <c r="F18255" s="44"/>
    </row>
    <row r="18256" spans="3:6" x14ac:dyDescent="0.2">
      <c r="C18256"/>
      <c r="E18256" s="46"/>
      <c r="F18256" s="44"/>
    </row>
    <row r="18257" spans="3:6" x14ac:dyDescent="0.2">
      <c r="C18257"/>
      <c r="E18257" s="46"/>
      <c r="F18257" s="44"/>
    </row>
    <row r="18258" spans="3:6" x14ac:dyDescent="0.2">
      <c r="C18258"/>
      <c r="E18258" s="46"/>
      <c r="F18258" s="44"/>
    </row>
    <row r="18259" spans="3:6" x14ac:dyDescent="0.2">
      <c r="C18259"/>
      <c r="E18259" s="46"/>
      <c r="F18259" s="44"/>
    </row>
    <row r="18260" spans="3:6" x14ac:dyDescent="0.2">
      <c r="C18260"/>
      <c r="E18260" s="46"/>
      <c r="F18260" s="44"/>
    </row>
    <row r="18261" spans="3:6" x14ac:dyDescent="0.2">
      <c r="C18261"/>
      <c r="E18261" s="46"/>
      <c r="F18261" s="44"/>
    </row>
    <row r="18262" spans="3:6" x14ac:dyDescent="0.2">
      <c r="C18262"/>
      <c r="E18262" s="46"/>
      <c r="F18262" s="44"/>
    </row>
    <row r="18263" spans="3:6" x14ac:dyDescent="0.2">
      <c r="C18263"/>
      <c r="E18263" s="46"/>
      <c r="F18263" s="44"/>
    </row>
    <row r="18264" spans="3:6" x14ac:dyDescent="0.2">
      <c r="C18264"/>
      <c r="E18264" s="46"/>
      <c r="F18264" s="44"/>
    </row>
    <row r="18265" spans="3:6" x14ac:dyDescent="0.2">
      <c r="C18265"/>
      <c r="E18265" s="46"/>
      <c r="F18265" s="44"/>
    </row>
    <row r="18266" spans="3:6" x14ac:dyDescent="0.2">
      <c r="C18266"/>
      <c r="E18266" s="46"/>
      <c r="F18266" s="44"/>
    </row>
    <row r="18267" spans="3:6" x14ac:dyDescent="0.2">
      <c r="C18267"/>
      <c r="E18267" s="46"/>
      <c r="F18267" s="44"/>
    </row>
    <row r="18268" spans="3:6" x14ac:dyDescent="0.2">
      <c r="C18268"/>
      <c r="E18268" s="46"/>
      <c r="F18268" s="44"/>
    </row>
    <row r="18269" spans="3:6" x14ac:dyDescent="0.2">
      <c r="C18269"/>
      <c r="E18269" s="46"/>
      <c r="F18269" s="44"/>
    </row>
    <row r="18270" spans="3:6" x14ac:dyDescent="0.2">
      <c r="C18270"/>
      <c r="E18270" s="46"/>
      <c r="F18270" s="44"/>
    </row>
    <row r="18271" spans="3:6" x14ac:dyDescent="0.2">
      <c r="C18271"/>
      <c r="E18271" s="46"/>
      <c r="F18271" s="44"/>
    </row>
    <row r="18272" spans="3:6" x14ac:dyDescent="0.2">
      <c r="C18272"/>
      <c r="E18272" s="46"/>
      <c r="F18272" s="44"/>
    </row>
    <row r="18273" spans="3:6" x14ac:dyDescent="0.2">
      <c r="C18273"/>
      <c r="E18273" s="46"/>
      <c r="F18273" s="44"/>
    </row>
    <row r="18274" spans="3:6" x14ac:dyDescent="0.2">
      <c r="C18274"/>
      <c r="E18274" s="46"/>
      <c r="F18274" s="44"/>
    </row>
    <row r="18275" spans="3:6" x14ac:dyDescent="0.2">
      <c r="C18275"/>
      <c r="E18275" s="46"/>
      <c r="F18275" s="44"/>
    </row>
    <row r="18276" spans="3:6" x14ac:dyDescent="0.2">
      <c r="C18276"/>
      <c r="E18276" s="46"/>
      <c r="F18276" s="44"/>
    </row>
    <row r="18277" spans="3:6" x14ac:dyDescent="0.2">
      <c r="C18277"/>
      <c r="E18277" s="46"/>
      <c r="F18277" s="44"/>
    </row>
    <row r="18278" spans="3:6" x14ac:dyDescent="0.2">
      <c r="C18278"/>
      <c r="E18278" s="46"/>
      <c r="F18278" s="44"/>
    </row>
    <row r="18279" spans="3:6" x14ac:dyDescent="0.2">
      <c r="C18279"/>
      <c r="E18279" s="46"/>
      <c r="F18279" s="44"/>
    </row>
    <row r="18280" spans="3:6" x14ac:dyDescent="0.2">
      <c r="C18280"/>
      <c r="E18280" s="46"/>
      <c r="F18280" s="44"/>
    </row>
    <row r="18281" spans="3:6" x14ac:dyDescent="0.2">
      <c r="C18281"/>
      <c r="E18281" s="46"/>
      <c r="F18281" s="44"/>
    </row>
    <row r="18282" spans="3:6" x14ac:dyDescent="0.2">
      <c r="C18282"/>
      <c r="E18282" s="46"/>
      <c r="F18282" s="44"/>
    </row>
    <row r="18283" spans="3:6" x14ac:dyDescent="0.2">
      <c r="C18283"/>
      <c r="E18283" s="46"/>
      <c r="F18283" s="44"/>
    </row>
    <row r="18284" spans="3:6" x14ac:dyDescent="0.2">
      <c r="C18284"/>
      <c r="E18284" s="46"/>
      <c r="F18284" s="44"/>
    </row>
    <row r="18285" spans="3:6" x14ac:dyDescent="0.2">
      <c r="C18285"/>
      <c r="E18285" s="46"/>
      <c r="F18285" s="44"/>
    </row>
    <row r="18286" spans="3:6" x14ac:dyDescent="0.2">
      <c r="C18286"/>
      <c r="E18286" s="46"/>
      <c r="F18286" s="44"/>
    </row>
    <row r="18287" spans="3:6" x14ac:dyDescent="0.2">
      <c r="C18287"/>
      <c r="E18287" s="46"/>
      <c r="F18287" s="44"/>
    </row>
    <row r="18288" spans="3:6" x14ac:dyDescent="0.2">
      <c r="C18288"/>
      <c r="E18288" s="46"/>
      <c r="F18288" s="44"/>
    </row>
    <row r="18289" spans="3:6" x14ac:dyDescent="0.2">
      <c r="C18289"/>
      <c r="E18289" s="46"/>
      <c r="F18289" s="44"/>
    </row>
    <row r="18290" spans="3:6" x14ac:dyDescent="0.2">
      <c r="C18290"/>
      <c r="E18290" s="46"/>
      <c r="F18290" s="44"/>
    </row>
    <row r="18291" spans="3:6" x14ac:dyDescent="0.2">
      <c r="C18291"/>
      <c r="E18291" s="46"/>
      <c r="F18291" s="44"/>
    </row>
    <row r="18292" spans="3:6" x14ac:dyDescent="0.2">
      <c r="C18292"/>
      <c r="E18292" s="46"/>
      <c r="F18292" s="44"/>
    </row>
    <row r="18293" spans="3:6" x14ac:dyDescent="0.2">
      <c r="C18293"/>
      <c r="E18293" s="46"/>
      <c r="F18293" s="44"/>
    </row>
    <row r="18294" spans="3:6" x14ac:dyDescent="0.2">
      <c r="C18294"/>
      <c r="E18294" s="46"/>
      <c r="F18294" s="44"/>
    </row>
    <row r="18295" spans="3:6" x14ac:dyDescent="0.2">
      <c r="C18295"/>
      <c r="E18295" s="46"/>
      <c r="F18295" s="44"/>
    </row>
    <row r="18296" spans="3:6" x14ac:dyDescent="0.2">
      <c r="C18296"/>
      <c r="E18296" s="46"/>
      <c r="F18296" s="44"/>
    </row>
    <row r="18297" spans="3:6" x14ac:dyDescent="0.2">
      <c r="C18297"/>
      <c r="E18297" s="46"/>
      <c r="F18297" s="44"/>
    </row>
    <row r="18298" spans="3:6" x14ac:dyDescent="0.2">
      <c r="C18298"/>
      <c r="E18298" s="46"/>
      <c r="F18298" s="44"/>
    </row>
    <row r="18299" spans="3:6" x14ac:dyDescent="0.2">
      <c r="C18299"/>
      <c r="E18299" s="46"/>
      <c r="F18299" s="44"/>
    </row>
    <row r="18300" spans="3:6" x14ac:dyDescent="0.2">
      <c r="C18300"/>
      <c r="E18300" s="46"/>
      <c r="F18300" s="44"/>
    </row>
    <row r="18301" spans="3:6" x14ac:dyDescent="0.2">
      <c r="C18301"/>
      <c r="E18301" s="46"/>
      <c r="F18301" s="44"/>
    </row>
    <row r="18302" spans="3:6" x14ac:dyDescent="0.2">
      <c r="C18302"/>
      <c r="E18302" s="46"/>
      <c r="F18302" s="44"/>
    </row>
    <row r="18303" spans="3:6" x14ac:dyDescent="0.2">
      <c r="C18303"/>
      <c r="E18303" s="46"/>
      <c r="F18303" s="44"/>
    </row>
    <row r="18304" spans="3:6" x14ac:dyDescent="0.2">
      <c r="C18304"/>
      <c r="E18304" s="46"/>
      <c r="F18304" s="44"/>
    </row>
    <row r="18305" spans="3:6" x14ac:dyDescent="0.2">
      <c r="C18305"/>
      <c r="E18305" s="46"/>
      <c r="F18305" s="44"/>
    </row>
    <row r="18306" spans="3:6" x14ac:dyDescent="0.2">
      <c r="C18306"/>
      <c r="E18306" s="46"/>
      <c r="F18306" s="44"/>
    </row>
    <row r="18307" spans="3:6" x14ac:dyDescent="0.2">
      <c r="C18307"/>
      <c r="E18307" s="46"/>
      <c r="F18307" s="44"/>
    </row>
    <row r="18308" spans="3:6" x14ac:dyDescent="0.2">
      <c r="C18308"/>
      <c r="E18308" s="46"/>
      <c r="F18308" s="44"/>
    </row>
    <row r="18309" spans="3:6" x14ac:dyDescent="0.2">
      <c r="C18309"/>
      <c r="E18309" s="46"/>
      <c r="F18309" s="44"/>
    </row>
    <row r="18310" spans="3:6" x14ac:dyDescent="0.2">
      <c r="C18310"/>
      <c r="E18310" s="46"/>
      <c r="F18310" s="44"/>
    </row>
    <row r="18311" spans="3:6" x14ac:dyDescent="0.2">
      <c r="C18311"/>
      <c r="E18311" s="46"/>
      <c r="F18311" s="44"/>
    </row>
    <row r="18312" spans="3:6" x14ac:dyDescent="0.2">
      <c r="C18312"/>
      <c r="E18312" s="46"/>
      <c r="F18312" s="44"/>
    </row>
    <row r="18313" spans="3:6" x14ac:dyDescent="0.2">
      <c r="C18313"/>
      <c r="E18313" s="46"/>
      <c r="F18313" s="44"/>
    </row>
    <row r="18314" spans="3:6" x14ac:dyDescent="0.2">
      <c r="C18314"/>
      <c r="E18314" s="46"/>
      <c r="F18314" s="44"/>
    </row>
    <row r="18315" spans="3:6" x14ac:dyDescent="0.2">
      <c r="C18315"/>
      <c r="E18315" s="46"/>
      <c r="F18315" s="44"/>
    </row>
    <row r="18316" spans="3:6" x14ac:dyDescent="0.2">
      <c r="C18316"/>
      <c r="E18316" s="46"/>
      <c r="F18316" s="44"/>
    </row>
    <row r="18317" spans="3:6" x14ac:dyDescent="0.2">
      <c r="C18317"/>
      <c r="E18317" s="46"/>
      <c r="F18317" s="44"/>
    </row>
    <row r="18318" spans="3:6" x14ac:dyDescent="0.2">
      <c r="C18318"/>
      <c r="E18318" s="46"/>
      <c r="F18318" s="44"/>
    </row>
    <row r="18319" spans="3:6" x14ac:dyDescent="0.2">
      <c r="C18319"/>
      <c r="E18319" s="46"/>
      <c r="F18319" s="44"/>
    </row>
    <row r="18320" spans="3:6" x14ac:dyDescent="0.2">
      <c r="C18320"/>
      <c r="E18320" s="46"/>
      <c r="F18320" s="44"/>
    </row>
    <row r="18321" spans="3:6" x14ac:dyDescent="0.2">
      <c r="C18321"/>
      <c r="E18321" s="46"/>
      <c r="F18321" s="44"/>
    </row>
    <row r="18322" spans="3:6" x14ac:dyDescent="0.2">
      <c r="C18322"/>
      <c r="E18322" s="46"/>
      <c r="F18322" s="44"/>
    </row>
    <row r="18323" spans="3:6" x14ac:dyDescent="0.2">
      <c r="C18323"/>
      <c r="E18323" s="46"/>
      <c r="F18323" s="44"/>
    </row>
    <row r="18324" spans="3:6" x14ac:dyDescent="0.2">
      <c r="C18324"/>
      <c r="E18324" s="46"/>
      <c r="F18324" s="44"/>
    </row>
    <row r="18325" spans="3:6" x14ac:dyDescent="0.2">
      <c r="C18325"/>
      <c r="E18325" s="46"/>
      <c r="F18325" s="44"/>
    </row>
    <row r="18326" spans="3:6" x14ac:dyDescent="0.2">
      <c r="C18326"/>
      <c r="E18326" s="46"/>
      <c r="F18326" s="44"/>
    </row>
    <row r="18327" spans="3:6" x14ac:dyDescent="0.2">
      <c r="C18327"/>
      <c r="E18327" s="46"/>
      <c r="F18327" s="44"/>
    </row>
    <row r="18328" spans="3:6" x14ac:dyDescent="0.2">
      <c r="C18328"/>
      <c r="E18328" s="46"/>
      <c r="F18328" s="44"/>
    </row>
    <row r="18329" spans="3:6" x14ac:dyDescent="0.2">
      <c r="C18329"/>
      <c r="E18329" s="46"/>
      <c r="F18329" s="44"/>
    </row>
    <row r="18330" spans="3:6" x14ac:dyDescent="0.2">
      <c r="C18330"/>
      <c r="E18330" s="46"/>
      <c r="F18330" s="44"/>
    </row>
    <row r="18331" spans="3:6" x14ac:dyDescent="0.2">
      <c r="C18331"/>
      <c r="E18331" s="46"/>
      <c r="F18331" s="44"/>
    </row>
    <row r="18332" spans="3:6" x14ac:dyDescent="0.2">
      <c r="C18332"/>
      <c r="E18332" s="46"/>
      <c r="F18332" s="44"/>
    </row>
    <row r="18333" spans="3:6" x14ac:dyDescent="0.2">
      <c r="C18333"/>
      <c r="E18333" s="46"/>
      <c r="F18333" s="44"/>
    </row>
    <row r="18334" spans="3:6" x14ac:dyDescent="0.2">
      <c r="C18334"/>
      <c r="E18334" s="46"/>
      <c r="F18334" s="44"/>
    </row>
    <row r="18335" spans="3:6" x14ac:dyDescent="0.2">
      <c r="C18335"/>
      <c r="E18335" s="46"/>
      <c r="F18335" s="44"/>
    </row>
    <row r="18336" spans="3:6" x14ac:dyDescent="0.2">
      <c r="C18336"/>
      <c r="E18336" s="46"/>
      <c r="F18336" s="44"/>
    </row>
    <row r="18337" spans="3:6" x14ac:dyDescent="0.2">
      <c r="C18337"/>
      <c r="E18337" s="46"/>
      <c r="F18337" s="44"/>
    </row>
    <row r="18338" spans="3:6" x14ac:dyDescent="0.2">
      <c r="C18338"/>
      <c r="E18338" s="46"/>
      <c r="F18338" s="44"/>
    </row>
    <row r="18339" spans="3:6" x14ac:dyDescent="0.2">
      <c r="C18339"/>
      <c r="E18339" s="46"/>
      <c r="F18339" s="44"/>
    </row>
    <row r="18340" spans="3:6" x14ac:dyDescent="0.2">
      <c r="C18340"/>
      <c r="E18340" s="46"/>
      <c r="F18340" s="44"/>
    </row>
    <row r="18341" spans="3:6" x14ac:dyDescent="0.2">
      <c r="C18341"/>
      <c r="E18341" s="46"/>
      <c r="F18341" s="44"/>
    </row>
    <row r="18342" spans="3:6" x14ac:dyDescent="0.2">
      <c r="C18342"/>
      <c r="E18342" s="46"/>
      <c r="F18342" s="44"/>
    </row>
    <row r="18343" spans="3:6" x14ac:dyDescent="0.2">
      <c r="C18343"/>
      <c r="E18343" s="46"/>
      <c r="F18343" s="44"/>
    </row>
    <row r="18344" spans="3:6" x14ac:dyDescent="0.2">
      <c r="C18344"/>
      <c r="E18344" s="46"/>
      <c r="F18344" s="44"/>
    </row>
    <row r="18345" spans="3:6" x14ac:dyDescent="0.2">
      <c r="C18345"/>
      <c r="E18345" s="46"/>
      <c r="F18345" s="44"/>
    </row>
    <row r="18346" spans="3:6" x14ac:dyDescent="0.2">
      <c r="C18346"/>
      <c r="E18346" s="46"/>
      <c r="F18346" s="44"/>
    </row>
    <row r="18347" spans="3:6" x14ac:dyDescent="0.2">
      <c r="C18347"/>
      <c r="E18347" s="46"/>
      <c r="F18347" s="44"/>
    </row>
    <row r="18348" spans="3:6" x14ac:dyDescent="0.2">
      <c r="C18348"/>
      <c r="E18348" s="46"/>
      <c r="F18348" s="44"/>
    </row>
    <row r="18349" spans="3:6" x14ac:dyDescent="0.2">
      <c r="C18349"/>
      <c r="E18349" s="46"/>
      <c r="F18349" s="44"/>
    </row>
    <row r="18350" spans="3:6" x14ac:dyDescent="0.2">
      <c r="C18350"/>
      <c r="E18350" s="46"/>
      <c r="F18350" s="44"/>
    </row>
    <row r="18351" spans="3:6" x14ac:dyDescent="0.2">
      <c r="C18351"/>
      <c r="E18351" s="46"/>
      <c r="F18351" s="44"/>
    </row>
    <row r="18352" spans="3:6" x14ac:dyDescent="0.2">
      <c r="C18352"/>
      <c r="E18352" s="46"/>
      <c r="F18352" s="44"/>
    </row>
    <row r="18353" spans="3:6" x14ac:dyDescent="0.2">
      <c r="C18353"/>
      <c r="E18353" s="46"/>
      <c r="F18353" s="44"/>
    </row>
    <row r="18354" spans="3:6" x14ac:dyDescent="0.2">
      <c r="C18354"/>
      <c r="E18354" s="46"/>
      <c r="F18354" s="44"/>
    </row>
    <row r="18355" spans="3:6" x14ac:dyDescent="0.2">
      <c r="C18355"/>
      <c r="E18355" s="46"/>
      <c r="F18355" s="44"/>
    </row>
    <row r="18356" spans="3:6" x14ac:dyDescent="0.2">
      <c r="C18356"/>
      <c r="E18356" s="46"/>
      <c r="F18356" s="44"/>
    </row>
    <row r="18357" spans="3:6" x14ac:dyDescent="0.2">
      <c r="C18357"/>
      <c r="E18357" s="46"/>
      <c r="F18357" s="44"/>
    </row>
    <row r="18358" spans="3:6" x14ac:dyDescent="0.2">
      <c r="C18358"/>
      <c r="E18358" s="46"/>
      <c r="F18358" s="44"/>
    </row>
    <row r="18359" spans="3:6" x14ac:dyDescent="0.2">
      <c r="C18359"/>
      <c r="E18359" s="46"/>
      <c r="F18359" s="44"/>
    </row>
    <row r="18360" spans="3:6" x14ac:dyDescent="0.2">
      <c r="C18360"/>
      <c r="E18360" s="46"/>
      <c r="F18360" s="44"/>
    </row>
    <row r="18361" spans="3:6" x14ac:dyDescent="0.2">
      <c r="C18361"/>
      <c r="E18361" s="46"/>
      <c r="F18361" s="44"/>
    </row>
    <row r="18362" spans="3:6" x14ac:dyDescent="0.2">
      <c r="C18362"/>
      <c r="E18362" s="46"/>
      <c r="F18362" s="44"/>
    </row>
    <row r="18363" spans="3:6" x14ac:dyDescent="0.2">
      <c r="C18363"/>
      <c r="E18363" s="46"/>
      <c r="F18363" s="44"/>
    </row>
    <row r="18364" spans="3:6" x14ac:dyDescent="0.2">
      <c r="C18364"/>
      <c r="E18364" s="46"/>
      <c r="F18364" s="44"/>
    </row>
    <row r="18365" spans="3:6" x14ac:dyDescent="0.2">
      <c r="C18365"/>
      <c r="E18365" s="46"/>
      <c r="F18365" s="44"/>
    </row>
    <row r="18366" spans="3:6" x14ac:dyDescent="0.2">
      <c r="C18366"/>
      <c r="E18366" s="46"/>
      <c r="F18366" s="44"/>
    </row>
    <row r="18367" spans="3:6" x14ac:dyDescent="0.2">
      <c r="C18367"/>
      <c r="E18367" s="46"/>
      <c r="F18367" s="44"/>
    </row>
    <row r="18368" spans="3:6" x14ac:dyDescent="0.2">
      <c r="C18368"/>
      <c r="E18368" s="46"/>
      <c r="F18368" s="44"/>
    </row>
    <row r="18369" spans="3:6" x14ac:dyDescent="0.2">
      <c r="C18369"/>
      <c r="E18369" s="46"/>
      <c r="F18369" s="44"/>
    </row>
    <row r="18370" spans="3:6" x14ac:dyDescent="0.2">
      <c r="C18370"/>
      <c r="E18370" s="46"/>
      <c r="F18370" s="44"/>
    </row>
    <row r="18371" spans="3:6" x14ac:dyDescent="0.2">
      <c r="C18371"/>
      <c r="E18371" s="46"/>
      <c r="F18371" s="44"/>
    </row>
    <row r="18372" spans="3:6" x14ac:dyDescent="0.2">
      <c r="C18372"/>
      <c r="E18372" s="46"/>
      <c r="F18372" s="44"/>
    </row>
    <row r="18373" spans="3:6" x14ac:dyDescent="0.2">
      <c r="C18373"/>
      <c r="E18373" s="46"/>
      <c r="F18373" s="44"/>
    </row>
    <row r="18374" spans="3:6" x14ac:dyDescent="0.2">
      <c r="C18374"/>
      <c r="E18374" s="46"/>
      <c r="F18374" s="44"/>
    </row>
    <row r="18375" spans="3:6" x14ac:dyDescent="0.2">
      <c r="C18375"/>
      <c r="E18375" s="46"/>
      <c r="F18375" s="44"/>
    </row>
    <row r="18376" spans="3:6" x14ac:dyDescent="0.2">
      <c r="C18376"/>
      <c r="E18376" s="46"/>
      <c r="F18376" s="44"/>
    </row>
    <row r="18377" spans="3:6" x14ac:dyDescent="0.2">
      <c r="C18377"/>
      <c r="E18377" s="46"/>
      <c r="F18377" s="44"/>
    </row>
    <row r="18378" spans="3:6" x14ac:dyDescent="0.2">
      <c r="C18378"/>
      <c r="E18378" s="46"/>
      <c r="F18378" s="44"/>
    </row>
    <row r="18379" spans="3:6" x14ac:dyDescent="0.2">
      <c r="C18379"/>
      <c r="E18379" s="46"/>
      <c r="F18379" s="44"/>
    </row>
    <row r="18380" spans="3:6" x14ac:dyDescent="0.2">
      <c r="C18380"/>
      <c r="E18380" s="46"/>
      <c r="F18380" s="44"/>
    </row>
    <row r="18381" spans="3:6" x14ac:dyDescent="0.2">
      <c r="C18381"/>
      <c r="E18381" s="46"/>
      <c r="F18381" s="44"/>
    </row>
    <row r="18382" spans="3:6" x14ac:dyDescent="0.2">
      <c r="C18382"/>
      <c r="E18382" s="46"/>
      <c r="F18382" s="44"/>
    </row>
    <row r="18383" spans="3:6" x14ac:dyDescent="0.2">
      <c r="C18383"/>
      <c r="E18383" s="46"/>
      <c r="F18383" s="44"/>
    </row>
    <row r="18384" spans="3:6" x14ac:dyDescent="0.2">
      <c r="C18384"/>
      <c r="E18384" s="46"/>
      <c r="F18384" s="44"/>
    </row>
    <row r="18385" spans="3:6" x14ac:dyDescent="0.2">
      <c r="C18385"/>
      <c r="E18385" s="46"/>
      <c r="F18385" s="44"/>
    </row>
    <row r="18386" spans="3:6" x14ac:dyDescent="0.2">
      <c r="C18386"/>
      <c r="E18386" s="46"/>
      <c r="F18386" s="44"/>
    </row>
    <row r="18387" spans="3:6" x14ac:dyDescent="0.2">
      <c r="C18387"/>
      <c r="E18387" s="46"/>
      <c r="F18387" s="44"/>
    </row>
    <row r="18388" spans="3:6" x14ac:dyDescent="0.2">
      <c r="C18388"/>
      <c r="E18388" s="46"/>
      <c r="F18388" s="44"/>
    </row>
    <row r="18389" spans="3:6" x14ac:dyDescent="0.2">
      <c r="C18389"/>
      <c r="E18389" s="46"/>
      <c r="F18389" s="44"/>
    </row>
    <row r="18390" spans="3:6" x14ac:dyDescent="0.2">
      <c r="C18390"/>
      <c r="E18390" s="46"/>
      <c r="F18390" s="44"/>
    </row>
    <row r="18391" spans="3:6" x14ac:dyDescent="0.2">
      <c r="C18391"/>
      <c r="E18391" s="46"/>
      <c r="F18391" s="44"/>
    </row>
    <row r="18392" spans="3:6" x14ac:dyDescent="0.2">
      <c r="C18392"/>
      <c r="E18392" s="46"/>
      <c r="F18392" s="44"/>
    </row>
    <row r="18393" spans="3:6" x14ac:dyDescent="0.2">
      <c r="C18393"/>
      <c r="E18393" s="46"/>
      <c r="F18393" s="44"/>
    </row>
    <row r="18394" spans="3:6" x14ac:dyDescent="0.2">
      <c r="C18394"/>
      <c r="E18394" s="46"/>
      <c r="F18394" s="44"/>
    </row>
    <row r="18395" spans="3:6" x14ac:dyDescent="0.2">
      <c r="C18395"/>
      <c r="E18395" s="46"/>
      <c r="F18395" s="44"/>
    </row>
    <row r="18396" spans="3:6" x14ac:dyDescent="0.2">
      <c r="C18396"/>
      <c r="E18396" s="46"/>
      <c r="F18396" s="44"/>
    </row>
    <row r="18397" spans="3:6" x14ac:dyDescent="0.2">
      <c r="C18397"/>
      <c r="E18397" s="46"/>
      <c r="F18397" s="44"/>
    </row>
    <row r="18398" spans="3:6" x14ac:dyDescent="0.2">
      <c r="C18398"/>
      <c r="E18398" s="46"/>
      <c r="F18398" s="44"/>
    </row>
    <row r="18399" spans="3:6" x14ac:dyDescent="0.2">
      <c r="C18399"/>
      <c r="E18399" s="46"/>
      <c r="F18399" s="44"/>
    </row>
    <row r="18400" spans="3:6" x14ac:dyDescent="0.2">
      <c r="C18400"/>
      <c r="E18400" s="46"/>
      <c r="F18400" s="44"/>
    </row>
    <row r="18401" spans="3:6" x14ac:dyDescent="0.2">
      <c r="C18401"/>
      <c r="E18401" s="46"/>
      <c r="F18401" s="44"/>
    </row>
    <row r="18402" spans="3:6" x14ac:dyDescent="0.2">
      <c r="C18402"/>
      <c r="E18402" s="46"/>
      <c r="F18402" s="44"/>
    </row>
    <row r="18403" spans="3:6" x14ac:dyDescent="0.2">
      <c r="C18403"/>
      <c r="E18403" s="46"/>
      <c r="F18403" s="44"/>
    </row>
    <row r="18404" spans="3:6" x14ac:dyDescent="0.2">
      <c r="C18404"/>
      <c r="E18404" s="46"/>
      <c r="F18404" s="44"/>
    </row>
    <row r="18405" spans="3:6" x14ac:dyDescent="0.2">
      <c r="C18405"/>
      <c r="E18405" s="46"/>
      <c r="F18405" s="44"/>
    </row>
    <row r="18406" spans="3:6" x14ac:dyDescent="0.2">
      <c r="C18406"/>
      <c r="E18406" s="46"/>
      <c r="F18406" s="44"/>
    </row>
    <row r="18407" spans="3:6" x14ac:dyDescent="0.2">
      <c r="C18407"/>
      <c r="E18407" s="46"/>
      <c r="F18407" s="44"/>
    </row>
    <row r="18408" spans="3:6" x14ac:dyDescent="0.2">
      <c r="C18408"/>
      <c r="E18408" s="46"/>
      <c r="F18408" s="44"/>
    </row>
    <row r="18409" spans="3:6" x14ac:dyDescent="0.2">
      <c r="C18409"/>
      <c r="E18409" s="46"/>
      <c r="F18409" s="44"/>
    </row>
    <row r="18410" spans="3:6" x14ac:dyDescent="0.2">
      <c r="C18410"/>
      <c r="E18410" s="46"/>
      <c r="F18410" s="44"/>
    </row>
    <row r="18411" spans="3:6" x14ac:dyDescent="0.2">
      <c r="C18411"/>
      <c r="E18411" s="46"/>
      <c r="F18411" s="44"/>
    </row>
    <row r="18412" spans="3:6" x14ac:dyDescent="0.2">
      <c r="C18412"/>
      <c r="E18412" s="46"/>
      <c r="F18412" s="44"/>
    </row>
    <row r="18413" spans="3:6" x14ac:dyDescent="0.2">
      <c r="C18413"/>
      <c r="E18413" s="46"/>
      <c r="F18413" s="44"/>
    </row>
    <row r="18414" spans="3:6" x14ac:dyDescent="0.2">
      <c r="C18414"/>
      <c r="E18414" s="46"/>
      <c r="F18414" s="44"/>
    </row>
    <row r="18415" spans="3:6" x14ac:dyDescent="0.2">
      <c r="C18415"/>
      <c r="E18415" s="46"/>
      <c r="F18415" s="44"/>
    </row>
    <row r="18416" spans="3:6" x14ac:dyDescent="0.2">
      <c r="C18416"/>
      <c r="E18416" s="46"/>
      <c r="F18416" s="44"/>
    </row>
    <row r="18417" spans="3:6" x14ac:dyDescent="0.2">
      <c r="C18417"/>
      <c r="E18417" s="46"/>
      <c r="F18417" s="44"/>
    </row>
    <row r="18418" spans="3:6" x14ac:dyDescent="0.2">
      <c r="C18418"/>
      <c r="E18418" s="46"/>
      <c r="F18418" s="44"/>
    </row>
    <row r="18419" spans="3:6" x14ac:dyDescent="0.2">
      <c r="C18419"/>
      <c r="E18419" s="46"/>
      <c r="F18419" s="44"/>
    </row>
    <row r="18420" spans="3:6" x14ac:dyDescent="0.2">
      <c r="C18420"/>
      <c r="E18420" s="46"/>
      <c r="F18420" s="44"/>
    </row>
    <row r="18421" spans="3:6" x14ac:dyDescent="0.2">
      <c r="C18421"/>
      <c r="E18421" s="46"/>
      <c r="F18421" s="44"/>
    </row>
    <row r="18422" spans="3:6" x14ac:dyDescent="0.2">
      <c r="C18422"/>
      <c r="E18422" s="46"/>
      <c r="F18422" s="44"/>
    </row>
    <row r="18423" spans="3:6" x14ac:dyDescent="0.2">
      <c r="C18423"/>
      <c r="E18423" s="46"/>
      <c r="F18423" s="44"/>
    </row>
    <row r="18424" spans="3:6" x14ac:dyDescent="0.2">
      <c r="C18424"/>
      <c r="E18424" s="46"/>
      <c r="F18424" s="44"/>
    </row>
    <row r="18425" spans="3:6" x14ac:dyDescent="0.2">
      <c r="C18425"/>
      <c r="E18425" s="46"/>
      <c r="F18425" s="44"/>
    </row>
    <row r="18426" spans="3:6" x14ac:dyDescent="0.2">
      <c r="C18426"/>
      <c r="E18426" s="46"/>
      <c r="F18426" s="44"/>
    </row>
    <row r="18427" spans="3:6" x14ac:dyDescent="0.2">
      <c r="C18427"/>
      <c r="E18427" s="46"/>
      <c r="F18427" s="44"/>
    </row>
    <row r="18428" spans="3:6" x14ac:dyDescent="0.2">
      <c r="C18428"/>
      <c r="E18428" s="46"/>
      <c r="F18428" s="44"/>
    </row>
    <row r="18429" spans="3:6" x14ac:dyDescent="0.2">
      <c r="C18429"/>
      <c r="E18429" s="46"/>
      <c r="F18429" s="44"/>
    </row>
    <row r="18430" spans="3:6" x14ac:dyDescent="0.2">
      <c r="C18430"/>
      <c r="E18430" s="46"/>
      <c r="F18430" s="44"/>
    </row>
    <row r="18431" spans="3:6" x14ac:dyDescent="0.2">
      <c r="C18431"/>
      <c r="E18431" s="46"/>
      <c r="F18431" s="44"/>
    </row>
    <row r="18432" spans="3:6" x14ac:dyDescent="0.2">
      <c r="C18432"/>
      <c r="E18432" s="46"/>
      <c r="F18432" s="44"/>
    </row>
    <row r="18433" spans="3:6" x14ac:dyDescent="0.2">
      <c r="C18433"/>
      <c r="E18433" s="46"/>
      <c r="F18433" s="44"/>
    </row>
    <row r="18434" spans="3:6" x14ac:dyDescent="0.2">
      <c r="C18434"/>
      <c r="E18434" s="46"/>
      <c r="F18434" s="44"/>
    </row>
    <row r="18435" spans="3:6" x14ac:dyDescent="0.2">
      <c r="C18435"/>
      <c r="E18435" s="46"/>
      <c r="F18435" s="44"/>
    </row>
    <row r="18436" spans="3:6" x14ac:dyDescent="0.2">
      <c r="C18436"/>
      <c r="E18436" s="46"/>
      <c r="F18436" s="44"/>
    </row>
    <row r="18437" spans="3:6" x14ac:dyDescent="0.2">
      <c r="C18437"/>
      <c r="E18437" s="46"/>
      <c r="F18437" s="44"/>
    </row>
    <row r="18438" spans="3:6" x14ac:dyDescent="0.2">
      <c r="C18438"/>
      <c r="E18438" s="46"/>
      <c r="F18438" s="44"/>
    </row>
    <row r="18439" spans="3:6" x14ac:dyDescent="0.2">
      <c r="C18439"/>
      <c r="E18439" s="46"/>
      <c r="F18439" s="44"/>
    </row>
    <row r="18440" spans="3:6" x14ac:dyDescent="0.2">
      <c r="C18440"/>
      <c r="E18440" s="46"/>
      <c r="F18440" s="44"/>
    </row>
    <row r="18441" spans="3:6" x14ac:dyDescent="0.2">
      <c r="C18441"/>
      <c r="E18441" s="46"/>
      <c r="F18441" s="44"/>
    </row>
    <row r="18442" spans="3:6" x14ac:dyDescent="0.2">
      <c r="C18442"/>
      <c r="E18442" s="46"/>
      <c r="F18442" s="44"/>
    </row>
    <row r="18443" spans="3:6" x14ac:dyDescent="0.2">
      <c r="C18443"/>
      <c r="E18443" s="46"/>
      <c r="F18443" s="44"/>
    </row>
    <row r="18444" spans="3:6" x14ac:dyDescent="0.2">
      <c r="C18444"/>
      <c r="E18444" s="46"/>
      <c r="F18444" s="44"/>
    </row>
    <row r="18445" spans="3:6" x14ac:dyDescent="0.2">
      <c r="C18445"/>
      <c r="E18445" s="46"/>
      <c r="F18445" s="44"/>
    </row>
    <row r="18446" spans="3:6" x14ac:dyDescent="0.2">
      <c r="C18446"/>
      <c r="E18446" s="46"/>
      <c r="F18446" s="44"/>
    </row>
    <row r="18447" spans="3:6" x14ac:dyDescent="0.2">
      <c r="C18447"/>
      <c r="E18447" s="46"/>
      <c r="F18447" s="44"/>
    </row>
    <row r="18448" spans="3:6" x14ac:dyDescent="0.2">
      <c r="C18448"/>
      <c r="E18448" s="46"/>
      <c r="F18448" s="44"/>
    </row>
    <row r="18449" spans="3:6" x14ac:dyDescent="0.2">
      <c r="C18449"/>
      <c r="E18449" s="46"/>
      <c r="F18449" s="44"/>
    </row>
    <row r="18450" spans="3:6" x14ac:dyDescent="0.2">
      <c r="C18450"/>
      <c r="E18450" s="46"/>
      <c r="F18450" s="44"/>
    </row>
    <row r="18451" spans="3:6" x14ac:dyDescent="0.2">
      <c r="C18451"/>
      <c r="E18451" s="46"/>
      <c r="F18451" s="44"/>
    </row>
    <row r="18452" spans="3:6" x14ac:dyDescent="0.2">
      <c r="C18452"/>
      <c r="E18452" s="46"/>
      <c r="F18452" s="44"/>
    </row>
    <row r="18453" spans="3:6" x14ac:dyDescent="0.2">
      <c r="C18453"/>
      <c r="E18453" s="46"/>
      <c r="F18453" s="44"/>
    </row>
    <row r="18454" spans="3:6" x14ac:dyDescent="0.2">
      <c r="C18454"/>
      <c r="E18454" s="46"/>
      <c r="F18454" s="44"/>
    </row>
    <row r="18455" spans="3:6" x14ac:dyDescent="0.2">
      <c r="C18455"/>
      <c r="E18455" s="46"/>
      <c r="F18455" s="44"/>
    </row>
    <row r="18456" spans="3:6" x14ac:dyDescent="0.2">
      <c r="C18456"/>
      <c r="E18456" s="46"/>
      <c r="F18456" s="44"/>
    </row>
    <row r="18457" spans="3:6" x14ac:dyDescent="0.2">
      <c r="C18457"/>
      <c r="E18457" s="46"/>
      <c r="F18457" s="44"/>
    </row>
    <row r="18458" spans="3:6" x14ac:dyDescent="0.2">
      <c r="C18458"/>
      <c r="E18458" s="46"/>
      <c r="F18458" s="44"/>
    </row>
    <row r="18459" spans="3:6" x14ac:dyDescent="0.2">
      <c r="C18459"/>
      <c r="E18459" s="46"/>
      <c r="F18459" s="44"/>
    </row>
    <row r="18460" spans="3:6" x14ac:dyDescent="0.2">
      <c r="C18460"/>
      <c r="E18460" s="46"/>
      <c r="F18460" s="44"/>
    </row>
    <row r="18461" spans="3:6" x14ac:dyDescent="0.2">
      <c r="C18461"/>
      <c r="E18461" s="46"/>
      <c r="F18461" s="44"/>
    </row>
    <row r="18462" spans="3:6" x14ac:dyDescent="0.2">
      <c r="C18462"/>
      <c r="E18462" s="46"/>
      <c r="F18462" s="44"/>
    </row>
    <row r="18463" spans="3:6" x14ac:dyDescent="0.2">
      <c r="C18463"/>
      <c r="E18463" s="46"/>
      <c r="F18463" s="44"/>
    </row>
    <row r="18464" spans="3:6" x14ac:dyDescent="0.2">
      <c r="C18464"/>
      <c r="E18464" s="46"/>
      <c r="F18464" s="44"/>
    </row>
    <row r="18465" spans="3:6" x14ac:dyDescent="0.2">
      <c r="C18465"/>
      <c r="E18465" s="46"/>
      <c r="F18465" s="44"/>
    </row>
    <row r="18466" spans="3:6" x14ac:dyDescent="0.2">
      <c r="C18466"/>
      <c r="E18466" s="46"/>
      <c r="F18466" s="44"/>
    </row>
    <row r="18467" spans="3:6" x14ac:dyDescent="0.2">
      <c r="C18467"/>
      <c r="E18467" s="46"/>
      <c r="F18467" s="44"/>
    </row>
    <row r="18468" spans="3:6" x14ac:dyDescent="0.2">
      <c r="C18468"/>
      <c r="E18468" s="46"/>
      <c r="F18468" s="44"/>
    </row>
    <row r="18469" spans="3:6" x14ac:dyDescent="0.2">
      <c r="C18469"/>
      <c r="E18469" s="46"/>
      <c r="F18469" s="44"/>
    </row>
    <row r="18470" spans="3:6" x14ac:dyDescent="0.2">
      <c r="C18470"/>
      <c r="E18470" s="46"/>
      <c r="F18470" s="44"/>
    </row>
    <row r="18471" spans="3:6" x14ac:dyDescent="0.2">
      <c r="C18471"/>
      <c r="E18471" s="46"/>
      <c r="F18471" s="44"/>
    </row>
    <row r="18472" spans="3:6" x14ac:dyDescent="0.2">
      <c r="C18472"/>
      <c r="E18472" s="46"/>
      <c r="F18472" s="44"/>
    </row>
    <row r="18473" spans="3:6" x14ac:dyDescent="0.2">
      <c r="C18473"/>
      <c r="E18473" s="46"/>
      <c r="F18473" s="44"/>
    </row>
    <row r="18474" spans="3:6" x14ac:dyDescent="0.2">
      <c r="C18474"/>
      <c r="E18474" s="46"/>
      <c r="F18474" s="44"/>
    </row>
    <row r="18475" spans="3:6" x14ac:dyDescent="0.2">
      <c r="C18475"/>
      <c r="E18475" s="46"/>
      <c r="F18475" s="44"/>
    </row>
    <row r="18476" spans="3:6" x14ac:dyDescent="0.2">
      <c r="C18476"/>
      <c r="E18476" s="46"/>
      <c r="F18476" s="44"/>
    </row>
    <row r="18477" spans="3:6" x14ac:dyDescent="0.2">
      <c r="C18477"/>
      <c r="E18477" s="46"/>
      <c r="F18477" s="44"/>
    </row>
    <row r="18478" spans="3:6" x14ac:dyDescent="0.2">
      <c r="C18478"/>
      <c r="E18478" s="46"/>
      <c r="F18478" s="44"/>
    </row>
    <row r="18479" spans="3:6" x14ac:dyDescent="0.2">
      <c r="C18479"/>
      <c r="E18479" s="46"/>
      <c r="F18479" s="44"/>
    </row>
    <row r="18480" spans="3:6" x14ac:dyDescent="0.2">
      <c r="C18480"/>
      <c r="E18480" s="46"/>
      <c r="F18480" s="44"/>
    </row>
    <row r="18481" spans="3:6" x14ac:dyDescent="0.2">
      <c r="C18481"/>
      <c r="E18481" s="46"/>
      <c r="F18481" s="44"/>
    </row>
    <row r="18482" spans="3:6" x14ac:dyDescent="0.2">
      <c r="C18482"/>
      <c r="E18482" s="46"/>
      <c r="F18482" s="44"/>
    </row>
    <row r="18483" spans="3:6" x14ac:dyDescent="0.2">
      <c r="C18483"/>
      <c r="E18483" s="46"/>
      <c r="F18483" s="44"/>
    </row>
    <row r="18484" spans="3:6" x14ac:dyDescent="0.2">
      <c r="C18484"/>
      <c r="E18484" s="46"/>
      <c r="F18484" s="44"/>
    </row>
    <row r="18485" spans="3:6" x14ac:dyDescent="0.2">
      <c r="C18485"/>
      <c r="E18485" s="46"/>
      <c r="F18485" s="44"/>
    </row>
    <row r="18486" spans="3:6" x14ac:dyDescent="0.2">
      <c r="C18486"/>
      <c r="E18486" s="46"/>
      <c r="F18486" s="44"/>
    </row>
    <row r="18487" spans="3:6" x14ac:dyDescent="0.2">
      <c r="C18487"/>
      <c r="E18487" s="46"/>
      <c r="F18487" s="44"/>
    </row>
    <row r="18488" spans="3:6" x14ac:dyDescent="0.2">
      <c r="C18488"/>
      <c r="E18488" s="46"/>
      <c r="F18488" s="44"/>
    </row>
    <row r="18489" spans="3:6" x14ac:dyDescent="0.2">
      <c r="C18489"/>
      <c r="E18489" s="46"/>
      <c r="F18489" s="44"/>
    </row>
    <row r="18490" spans="3:6" x14ac:dyDescent="0.2">
      <c r="C18490"/>
      <c r="E18490" s="46"/>
      <c r="F18490" s="44"/>
    </row>
    <row r="18491" spans="3:6" x14ac:dyDescent="0.2">
      <c r="C18491"/>
      <c r="E18491" s="46"/>
      <c r="F18491" s="44"/>
    </row>
    <row r="18492" spans="3:6" x14ac:dyDescent="0.2">
      <c r="C18492"/>
      <c r="E18492" s="46"/>
      <c r="F18492" s="44"/>
    </row>
    <row r="18493" spans="3:6" x14ac:dyDescent="0.2">
      <c r="C18493"/>
      <c r="E18493" s="46"/>
      <c r="F18493" s="44"/>
    </row>
    <row r="18494" spans="3:6" x14ac:dyDescent="0.2">
      <c r="C18494"/>
      <c r="E18494" s="46"/>
      <c r="F18494" s="44"/>
    </row>
    <row r="18495" spans="3:6" x14ac:dyDescent="0.2">
      <c r="C18495"/>
      <c r="E18495" s="46"/>
      <c r="F18495" s="44"/>
    </row>
    <row r="18496" spans="3:6" x14ac:dyDescent="0.2">
      <c r="C18496"/>
      <c r="E18496" s="46"/>
      <c r="F18496" s="44"/>
    </row>
    <row r="18497" spans="3:6" x14ac:dyDescent="0.2">
      <c r="C18497"/>
      <c r="E18497" s="46"/>
      <c r="F18497" s="44"/>
    </row>
    <row r="18498" spans="3:6" x14ac:dyDescent="0.2">
      <c r="C18498"/>
      <c r="E18498" s="46"/>
      <c r="F18498" s="44"/>
    </row>
    <row r="18499" spans="3:6" x14ac:dyDescent="0.2">
      <c r="C18499"/>
      <c r="E18499" s="46"/>
      <c r="F18499" s="44"/>
    </row>
    <row r="18500" spans="3:6" x14ac:dyDescent="0.2">
      <c r="C18500"/>
      <c r="E18500" s="46"/>
      <c r="F18500" s="44"/>
    </row>
    <row r="18501" spans="3:6" x14ac:dyDescent="0.2">
      <c r="C18501"/>
      <c r="E18501" s="46"/>
      <c r="F18501" s="44"/>
    </row>
    <row r="18502" spans="3:6" x14ac:dyDescent="0.2">
      <c r="C18502"/>
      <c r="E18502" s="46"/>
      <c r="F18502" s="44"/>
    </row>
    <row r="18503" spans="3:6" x14ac:dyDescent="0.2">
      <c r="C18503"/>
      <c r="E18503" s="46"/>
      <c r="F18503" s="44"/>
    </row>
    <row r="18504" spans="3:6" x14ac:dyDescent="0.2">
      <c r="C18504"/>
      <c r="E18504" s="46"/>
      <c r="F18504" s="44"/>
    </row>
    <row r="18505" spans="3:6" x14ac:dyDescent="0.2">
      <c r="C18505"/>
      <c r="E18505" s="46"/>
      <c r="F18505" s="44"/>
    </row>
    <row r="18506" spans="3:6" x14ac:dyDescent="0.2">
      <c r="C18506"/>
      <c r="E18506" s="46"/>
      <c r="F18506" s="44"/>
    </row>
    <row r="18507" spans="3:6" x14ac:dyDescent="0.2">
      <c r="C18507"/>
      <c r="E18507" s="46"/>
      <c r="F18507" s="44"/>
    </row>
    <row r="18508" spans="3:6" x14ac:dyDescent="0.2">
      <c r="C18508"/>
      <c r="E18508" s="46"/>
      <c r="F18508" s="44"/>
    </row>
    <row r="18509" spans="3:6" x14ac:dyDescent="0.2">
      <c r="C18509"/>
      <c r="E18509" s="46"/>
      <c r="F18509" s="44"/>
    </row>
    <row r="18510" spans="3:6" x14ac:dyDescent="0.2">
      <c r="C18510"/>
      <c r="E18510" s="46"/>
      <c r="F18510" s="44"/>
    </row>
    <row r="18511" spans="3:6" x14ac:dyDescent="0.2">
      <c r="C18511"/>
      <c r="E18511" s="46"/>
      <c r="F18511" s="44"/>
    </row>
    <row r="18512" spans="3:6" x14ac:dyDescent="0.2">
      <c r="C18512"/>
      <c r="E18512" s="46"/>
      <c r="F18512" s="44"/>
    </row>
    <row r="18513" spans="3:6" x14ac:dyDescent="0.2">
      <c r="C18513"/>
      <c r="E18513" s="46"/>
      <c r="F18513" s="44"/>
    </row>
    <row r="18514" spans="3:6" x14ac:dyDescent="0.2">
      <c r="C18514"/>
      <c r="E18514" s="46"/>
      <c r="F18514" s="44"/>
    </row>
    <row r="18515" spans="3:6" x14ac:dyDescent="0.2">
      <c r="C18515"/>
      <c r="E18515" s="46"/>
      <c r="F18515" s="44"/>
    </row>
    <row r="18516" spans="3:6" x14ac:dyDescent="0.2">
      <c r="C18516"/>
      <c r="E18516" s="46"/>
      <c r="F18516" s="44"/>
    </row>
    <row r="18517" spans="3:6" x14ac:dyDescent="0.2">
      <c r="C18517"/>
      <c r="E18517" s="46"/>
      <c r="F18517" s="44"/>
    </row>
    <row r="18518" spans="3:6" x14ac:dyDescent="0.2">
      <c r="C18518"/>
      <c r="E18518" s="46"/>
      <c r="F18518" s="44"/>
    </row>
    <row r="18519" spans="3:6" x14ac:dyDescent="0.2">
      <c r="C18519"/>
      <c r="E18519" s="46"/>
      <c r="F18519" s="44"/>
    </row>
    <row r="18520" spans="3:6" x14ac:dyDescent="0.2">
      <c r="C18520"/>
      <c r="E18520" s="46"/>
      <c r="F18520" s="44"/>
    </row>
    <row r="18521" spans="3:6" x14ac:dyDescent="0.2">
      <c r="C18521"/>
      <c r="E18521" s="46"/>
      <c r="F18521" s="44"/>
    </row>
    <row r="18522" spans="3:6" x14ac:dyDescent="0.2">
      <c r="C18522"/>
      <c r="E18522" s="46"/>
      <c r="F18522" s="44"/>
    </row>
    <row r="18523" spans="3:6" x14ac:dyDescent="0.2">
      <c r="C18523"/>
      <c r="E18523" s="46"/>
      <c r="F18523" s="44"/>
    </row>
    <row r="18524" spans="3:6" x14ac:dyDescent="0.2">
      <c r="C18524"/>
      <c r="E18524" s="46"/>
      <c r="F18524" s="44"/>
    </row>
    <row r="18525" spans="3:6" x14ac:dyDescent="0.2">
      <c r="C18525"/>
      <c r="E18525" s="46"/>
      <c r="F18525" s="44"/>
    </row>
    <row r="18526" spans="3:6" x14ac:dyDescent="0.2">
      <c r="C18526"/>
      <c r="E18526" s="46"/>
      <c r="F18526" s="44"/>
    </row>
    <row r="18527" spans="3:6" x14ac:dyDescent="0.2">
      <c r="C18527"/>
      <c r="E18527" s="46"/>
      <c r="F18527" s="44"/>
    </row>
    <row r="18528" spans="3:6" x14ac:dyDescent="0.2">
      <c r="C18528"/>
      <c r="E18528" s="46"/>
      <c r="F18528" s="44"/>
    </row>
    <row r="18529" spans="3:6" x14ac:dyDescent="0.2">
      <c r="C18529"/>
      <c r="E18529" s="46"/>
      <c r="F18529" s="44"/>
    </row>
    <row r="18530" spans="3:6" x14ac:dyDescent="0.2">
      <c r="C18530"/>
      <c r="E18530" s="46"/>
      <c r="F18530" s="44"/>
    </row>
    <row r="18531" spans="3:6" x14ac:dyDescent="0.2">
      <c r="C18531"/>
      <c r="E18531" s="46"/>
      <c r="F18531" s="44"/>
    </row>
    <row r="18532" spans="3:6" x14ac:dyDescent="0.2">
      <c r="C18532"/>
      <c r="E18532" s="46"/>
      <c r="F18532" s="44"/>
    </row>
    <row r="18533" spans="3:6" x14ac:dyDescent="0.2">
      <c r="C18533"/>
      <c r="E18533" s="46"/>
      <c r="F18533" s="44"/>
    </row>
    <row r="18534" spans="3:6" x14ac:dyDescent="0.2">
      <c r="C18534"/>
      <c r="E18534" s="46"/>
      <c r="F18534" s="44"/>
    </row>
    <row r="18535" spans="3:6" x14ac:dyDescent="0.2">
      <c r="C18535"/>
      <c r="E18535" s="46"/>
      <c r="F18535" s="44"/>
    </row>
    <row r="18536" spans="3:6" x14ac:dyDescent="0.2">
      <c r="C18536"/>
      <c r="E18536" s="46"/>
      <c r="F18536" s="44"/>
    </row>
    <row r="18537" spans="3:6" x14ac:dyDescent="0.2">
      <c r="C18537"/>
      <c r="E18537" s="46"/>
      <c r="F18537" s="44"/>
    </row>
    <row r="18538" spans="3:6" x14ac:dyDescent="0.2">
      <c r="C18538"/>
      <c r="E18538" s="46"/>
      <c r="F18538" s="44"/>
    </row>
    <row r="18539" spans="3:6" x14ac:dyDescent="0.2">
      <c r="C18539"/>
      <c r="E18539" s="46"/>
      <c r="F18539" s="44"/>
    </row>
    <row r="18540" spans="3:6" x14ac:dyDescent="0.2">
      <c r="C18540"/>
      <c r="E18540" s="46"/>
      <c r="F18540" s="44"/>
    </row>
    <row r="18541" spans="3:6" x14ac:dyDescent="0.2">
      <c r="C18541"/>
      <c r="E18541" s="46"/>
      <c r="F18541" s="44"/>
    </row>
    <row r="18542" spans="3:6" x14ac:dyDescent="0.2">
      <c r="C18542"/>
      <c r="E18542" s="46"/>
      <c r="F18542" s="44"/>
    </row>
    <row r="18543" spans="3:6" x14ac:dyDescent="0.2">
      <c r="C18543"/>
      <c r="E18543" s="46"/>
      <c r="F18543" s="44"/>
    </row>
    <row r="18544" spans="3:6" x14ac:dyDescent="0.2">
      <c r="C18544"/>
      <c r="E18544" s="46"/>
      <c r="F18544" s="44"/>
    </row>
    <row r="18545" spans="3:6" x14ac:dyDescent="0.2">
      <c r="C18545"/>
      <c r="E18545" s="46"/>
      <c r="F18545" s="44"/>
    </row>
    <row r="18546" spans="3:6" x14ac:dyDescent="0.2">
      <c r="C18546"/>
      <c r="E18546" s="46"/>
      <c r="F18546" s="44"/>
    </row>
    <row r="18547" spans="3:6" x14ac:dyDescent="0.2">
      <c r="C18547"/>
      <c r="E18547" s="46"/>
      <c r="F18547" s="44"/>
    </row>
    <row r="18548" spans="3:6" x14ac:dyDescent="0.2">
      <c r="C18548"/>
      <c r="E18548" s="46"/>
      <c r="F18548" s="44"/>
    </row>
    <row r="18549" spans="3:6" x14ac:dyDescent="0.2">
      <c r="C18549"/>
      <c r="E18549" s="46"/>
      <c r="F18549" s="44"/>
    </row>
    <row r="18550" spans="3:6" x14ac:dyDescent="0.2">
      <c r="C18550"/>
      <c r="E18550" s="46"/>
      <c r="F18550" s="44"/>
    </row>
    <row r="18551" spans="3:6" x14ac:dyDescent="0.2">
      <c r="C18551"/>
      <c r="E18551" s="46"/>
      <c r="F18551" s="44"/>
    </row>
    <row r="18552" spans="3:6" x14ac:dyDescent="0.2">
      <c r="C18552"/>
      <c r="E18552" s="46"/>
      <c r="F18552" s="44"/>
    </row>
    <row r="18553" spans="3:6" x14ac:dyDescent="0.2">
      <c r="C18553"/>
      <c r="E18553" s="46"/>
      <c r="F18553" s="44"/>
    </row>
    <row r="18554" spans="3:6" x14ac:dyDescent="0.2">
      <c r="C18554"/>
      <c r="E18554" s="46"/>
      <c r="F18554" s="44"/>
    </row>
    <row r="18555" spans="3:6" x14ac:dyDescent="0.2">
      <c r="C18555"/>
      <c r="E18555" s="46"/>
      <c r="F18555" s="44"/>
    </row>
    <row r="18556" spans="3:6" x14ac:dyDescent="0.2">
      <c r="C18556"/>
      <c r="E18556" s="46"/>
      <c r="F18556" s="44"/>
    </row>
    <row r="18557" spans="3:6" x14ac:dyDescent="0.2">
      <c r="C18557"/>
      <c r="E18557" s="46"/>
      <c r="F18557" s="44"/>
    </row>
    <row r="18558" spans="3:6" x14ac:dyDescent="0.2">
      <c r="C18558"/>
      <c r="E18558" s="46"/>
      <c r="F18558" s="44"/>
    </row>
    <row r="18559" spans="3:6" x14ac:dyDescent="0.2">
      <c r="C18559"/>
      <c r="E18559" s="46"/>
      <c r="F18559" s="44"/>
    </row>
    <row r="18560" spans="3:6" x14ac:dyDescent="0.2">
      <c r="C18560"/>
      <c r="E18560" s="46"/>
      <c r="F18560" s="44"/>
    </row>
    <row r="18561" spans="3:6" x14ac:dyDescent="0.2">
      <c r="C18561"/>
      <c r="E18561" s="46"/>
      <c r="F18561" s="44"/>
    </row>
    <row r="18562" spans="3:6" x14ac:dyDescent="0.2">
      <c r="C18562"/>
      <c r="E18562" s="46"/>
      <c r="F18562" s="44"/>
    </row>
    <row r="18563" spans="3:6" x14ac:dyDescent="0.2">
      <c r="C18563"/>
      <c r="E18563" s="46"/>
      <c r="F18563" s="44"/>
    </row>
    <row r="18564" spans="3:6" x14ac:dyDescent="0.2">
      <c r="C18564"/>
      <c r="E18564" s="46"/>
      <c r="F18564" s="44"/>
    </row>
    <row r="18565" spans="3:6" x14ac:dyDescent="0.2">
      <c r="C18565"/>
      <c r="E18565" s="46"/>
      <c r="F18565" s="44"/>
    </row>
    <row r="18566" spans="3:6" x14ac:dyDescent="0.2">
      <c r="C18566"/>
      <c r="E18566" s="46"/>
      <c r="F18566" s="44"/>
    </row>
    <row r="18567" spans="3:6" x14ac:dyDescent="0.2">
      <c r="C18567"/>
      <c r="E18567" s="46"/>
      <c r="F18567" s="44"/>
    </row>
    <row r="18568" spans="3:6" x14ac:dyDescent="0.2">
      <c r="C18568"/>
      <c r="E18568" s="46"/>
      <c r="F18568" s="44"/>
    </row>
    <row r="18569" spans="3:6" x14ac:dyDescent="0.2">
      <c r="C18569"/>
      <c r="E18569" s="46"/>
      <c r="F18569" s="44"/>
    </row>
    <row r="18570" spans="3:6" x14ac:dyDescent="0.2">
      <c r="C18570"/>
      <c r="E18570" s="46"/>
      <c r="F18570" s="44"/>
    </row>
    <row r="18571" spans="3:6" x14ac:dyDescent="0.2">
      <c r="C18571"/>
      <c r="E18571" s="46"/>
      <c r="F18571" s="44"/>
    </row>
    <row r="18572" spans="3:6" x14ac:dyDescent="0.2">
      <c r="C18572"/>
      <c r="E18572" s="46"/>
      <c r="F18572" s="44"/>
    </row>
    <row r="18573" spans="3:6" x14ac:dyDescent="0.2">
      <c r="C18573"/>
      <c r="E18573" s="46"/>
      <c r="F18573" s="44"/>
    </row>
    <row r="18574" spans="3:6" x14ac:dyDescent="0.2">
      <c r="C18574"/>
      <c r="E18574" s="46"/>
      <c r="F18574" s="44"/>
    </row>
    <row r="18575" spans="3:6" x14ac:dyDescent="0.2">
      <c r="C18575"/>
      <c r="E18575" s="46"/>
      <c r="F18575" s="44"/>
    </row>
    <row r="18576" spans="3:6" x14ac:dyDescent="0.2">
      <c r="C18576"/>
      <c r="E18576" s="46"/>
      <c r="F18576" s="44"/>
    </row>
    <row r="18577" spans="3:6" x14ac:dyDescent="0.2">
      <c r="C18577"/>
      <c r="E18577" s="46"/>
      <c r="F18577" s="44"/>
    </row>
    <row r="18578" spans="3:6" x14ac:dyDescent="0.2">
      <c r="C18578"/>
      <c r="E18578" s="46"/>
      <c r="F18578" s="44"/>
    </row>
    <row r="18579" spans="3:6" x14ac:dyDescent="0.2">
      <c r="C18579"/>
      <c r="E18579" s="46"/>
      <c r="F18579" s="44"/>
    </row>
    <row r="18580" spans="3:6" x14ac:dyDescent="0.2">
      <c r="C18580"/>
      <c r="E18580" s="46"/>
      <c r="F18580" s="44"/>
    </row>
    <row r="18581" spans="3:6" x14ac:dyDescent="0.2">
      <c r="C18581"/>
      <c r="E18581" s="46"/>
      <c r="F18581" s="44"/>
    </row>
    <row r="18582" spans="3:6" x14ac:dyDescent="0.2">
      <c r="C18582"/>
      <c r="E18582" s="46"/>
      <c r="F18582" s="44"/>
    </row>
    <row r="18583" spans="3:6" x14ac:dyDescent="0.2">
      <c r="C18583"/>
      <c r="E18583" s="46"/>
      <c r="F18583" s="44"/>
    </row>
    <row r="18584" spans="3:6" x14ac:dyDescent="0.2">
      <c r="C18584"/>
      <c r="E18584" s="46"/>
      <c r="F18584" s="44"/>
    </row>
    <row r="18585" spans="3:6" x14ac:dyDescent="0.2">
      <c r="C18585"/>
      <c r="E18585" s="46"/>
      <c r="F18585" s="44"/>
    </row>
    <row r="18586" spans="3:6" x14ac:dyDescent="0.2">
      <c r="C18586"/>
      <c r="E18586" s="46"/>
      <c r="F18586" s="44"/>
    </row>
    <row r="18587" spans="3:6" x14ac:dyDescent="0.2">
      <c r="C18587"/>
      <c r="E18587" s="46"/>
      <c r="F18587" s="44"/>
    </row>
    <row r="18588" spans="3:6" x14ac:dyDescent="0.2">
      <c r="C18588"/>
      <c r="E18588" s="46"/>
      <c r="F18588" s="44"/>
    </row>
    <row r="18589" spans="3:6" x14ac:dyDescent="0.2">
      <c r="C18589"/>
      <c r="E18589" s="46"/>
      <c r="F18589" s="44"/>
    </row>
    <row r="18590" spans="3:6" x14ac:dyDescent="0.2">
      <c r="C18590"/>
      <c r="E18590" s="46"/>
      <c r="F18590" s="44"/>
    </row>
    <row r="18591" spans="3:6" x14ac:dyDescent="0.2">
      <c r="C18591"/>
      <c r="E18591" s="46"/>
      <c r="F18591" s="44"/>
    </row>
    <row r="18592" spans="3:6" x14ac:dyDescent="0.2">
      <c r="C18592"/>
      <c r="E18592" s="46"/>
      <c r="F18592" s="44"/>
    </row>
    <row r="18593" spans="3:6" x14ac:dyDescent="0.2">
      <c r="C18593"/>
      <c r="E18593" s="46"/>
      <c r="F18593" s="44"/>
    </row>
    <row r="18594" spans="3:6" x14ac:dyDescent="0.2">
      <c r="C18594"/>
      <c r="E18594" s="46"/>
      <c r="F18594" s="44"/>
    </row>
    <row r="18595" spans="3:6" x14ac:dyDescent="0.2">
      <c r="C18595"/>
      <c r="E18595" s="46"/>
      <c r="F18595" s="44"/>
    </row>
    <row r="18596" spans="3:6" x14ac:dyDescent="0.2">
      <c r="C18596"/>
      <c r="E18596" s="46"/>
      <c r="F18596" s="44"/>
    </row>
    <row r="18597" spans="3:6" x14ac:dyDescent="0.2">
      <c r="C18597"/>
      <c r="E18597" s="46"/>
      <c r="F18597" s="44"/>
    </row>
    <row r="18598" spans="3:6" x14ac:dyDescent="0.2">
      <c r="C18598"/>
      <c r="E18598" s="46"/>
      <c r="F18598" s="44"/>
    </row>
    <row r="18599" spans="3:6" x14ac:dyDescent="0.2">
      <c r="C18599"/>
      <c r="E18599" s="46"/>
      <c r="F18599" s="44"/>
    </row>
    <row r="18600" spans="3:6" x14ac:dyDescent="0.2">
      <c r="C18600"/>
      <c r="E18600" s="46"/>
      <c r="F18600" s="44"/>
    </row>
    <row r="18601" spans="3:6" x14ac:dyDescent="0.2">
      <c r="C18601"/>
      <c r="E18601" s="46"/>
      <c r="F18601" s="44"/>
    </row>
    <row r="18602" spans="3:6" x14ac:dyDescent="0.2">
      <c r="C18602"/>
      <c r="E18602" s="46"/>
      <c r="F18602" s="44"/>
    </row>
    <row r="18603" spans="3:6" x14ac:dyDescent="0.2">
      <c r="C18603"/>
      <c r="E18603" s="46"/>
      <c r="F18603" s="44"/>
    </row>
    <row r="18604" spans="3:6" x14ac:dyDescent="0.2">
      <c r="C18604"/>
      <c r="E18604" s="46"/>
      <c r="F18604" s="44"/>
    </row>
    <row r="18605" spans="3:6" x14ac:dyDescent="0.2">
      <c r="C18605"/>
      <c r="E18605" s="46"/>
      <c r="F18605" s="44"/>
    </row>
    <row r="18606" spans="3:6" x14ac:dyDescent="0.2">
      <c r="C18606"/>
      <c r="E18606" s="46"/>
      <c r="F18606" s="44"/>
    </row>
    <row r="18607" spans="3:6" x14ac:dyDescent="0.2">
      <c r="C18607"/>
      <c r="E18607" s="46"/>
      <c r="F18607" s="44"/>
    </row>
    <row r="18608" spans="3:6" x14ac:dyDescent="0.2">
      <c r="C18608"/>
      <c r="E18608" s="46"/>
      <c r="F18608" s="44"/>
    </row>
    <row r="18609" spans="3:6" x14ac:dyDescent="0.2">
      <c r="C18609"/>
      <c r="E18609" s="46"/>
      <c r="F18609" s="44"/>
    </row>
    <row r="18610" spans="3:6" x14ac:dyDescent="0.2">
      <c r="C18610"/>
      <c r="E18610" s="46"/>
      <c r="F18610" s="44"/>
    </row>
    <row r="18611" spans="3:6" x14ac:dyDescent="0.2">
      <c r="C18611"/>
      <c r="E18611" s="46"/>
      <c r="F18611" s="44"/>
    </row>
    <row r="18612" spans="3:6" x14ac:dyDescent="0.2">
      <c r="C18612"/>
      <c r="E18612" s="46"/>
      <c r="F18612" s="44"/>
    </row>
    <row r="18613" spans="3:6" x14ac:dyDescent="0.2">
      <c r="C18613"/>
      <c r="E18613" s="46"/>
      <c r="F18613" s="44"/>
    </row>
    <row r="18614" spans="3:6" x14ac:dyDescent="0.2">
      <c r="C18614"/>
      <c r="E18614" s="46"/>
      <c r="F18614" s="44"/>
    </row>
    <row r="18615" spans="3:6" x14ac:dyDescent="0.2">
      <c r="C18615"/>
      <c r="E18615" s="46"/>
      <c r="F18615" s="44"/>
    </row>
    <row r="18616" spans="3:6" x14ac:dyDescent="0.2">
      <c r="C18616"/>
      <c r="E18616" s="46"/>
      <c r="F18616" s="44"/>
    </row>
    <row r="18617" spans="3:6" x14ac:dyDescent="0.2">
      <c r="C18617"/>
      <c r="E18617" s="46"/>
      <c r="F18617" s="44"/>
    </row>
    <row r="18618" spans="3:6" x14ac:dyDescent="0.2">
      <c r="C18618"/>
      <c r="E18618" s="46"/>
      <c r="F18618" s="44"/>
    </row>
    <row r="18619" spans="3:6" x14ac:dyDescent="0.2">
      <c r="C18619"/>
      <c r="E18619" s="46"/>
      <c r="F18619" s="44"/>
    </row>
    <row r="18620" spans="3:6" x14ac:dyDescent="0.2">
      <c r="C18620"/>
      <c r="E18620" s="46"/>
      <c r="F18620" s="44"/>
    </row>
    <row r="18621" spans="3:6" x14ac:dyDescent="0.2">
      <c r="C18621"/>
      <c r="E18621" s="46"/>
      <c r="F18621" s="44"/>
    </row>
    <row r="18622" spans="3:6" x14ac:dyDescent="0.2">
      <c r="C18622"/>
      <c r="E18622" s="46"/>
      <c r="F18622" s="44"/>
    </row>
    <row r="18623" spans="3:6" x14ac:dyDescent="0.2">
      <c r="C18623"/>
      <c r="E18623" s="46"/>
      <c r="F18623" s="44"/>
    </row>
    <row r="18624" spans="3:6" x14ac:dyDescent="0.2">
      <c r="C18624"/>
      <c r="E18624" s="46"/>
      <c r="F18624" s="44"/>
    </row>
    <row r="18625" spans="3:6" x14ac:dyDescent="0.2">
      <c r="C18625"/>
      <c r="E18625" s="46"/>
      <c r="F18625" s="44"/>
    </row>
    <row r="18626" spans="3:6" x14ac:dyDescent="0.2">
      <c r="C18626"/>
      <c r="E18626" s="46"/>
      <c r="F18626" s="44"/>
    </row>
    <row r="18627" spans="3:6" x14ac:dyDescent="0.2">
      <c r="C18627"/>
      <c r="E18627" s="46"/>
      <c r="F18627" s="44"/>
    </row>
    <row r="18628" spans="3:6" x14ac:dyDescent="0.2">
      <c r="C18628"/>
      <c r="E18628" s="46"/>
      <c r="F18628" s="44"/>
    </row>
    <row r="18629" spans="3:6" x14ac:dyDescent="0.2">
      <c r="C18629"/>
      <c r="E18629" s="46"/>
      <c r="F18629" s="44"/>
    </row>
    <row r="18630" spans="3:6" x14ac:dyDescent="0.2">
      <c r="C18630"/>
      <c r="E18630" s="46"/>
      <c r="F18630" s="44"/>
    </row>
    <row r="18631" spans="3:6" x14ac:dyDescent="0.2">
      <c r="C18631"/>
      <c r="E18631" s="46"/>
      <c r="F18631" s="44"/>
    </row>
    <row r="18632" spans="3:6" x14ac:dyDescent="0.2">
      <c r="C18632"/>
      <c r="E18632" s="46"/>
      <c r="F18632" s="44"/>
    </row>
    <row r="18633" spans="3:6" x14ac:dyDescent="0.2">
      <c r="C18633"/>
      <c r="E18633" s="46"/>
      <c r="F18633" s="44"/>
    </row>
    <row r="18634" spans="3:6" x14ac:dyDescent="0.2">
      <c r="C18634"/>
      <c r="E18634" s="46"/>
      <c r="F18634" s="44"/>
    </row>
    <row r="18635" spans="3:6" x14ac:dyDescent="0.2">
      <c r="C18635"/>
      <c r="E18635" s="46"/>
      <c r="F18635" s="44"/>
    </row>
    <row r="18636" spans="3:6" x14ac:dyDescent="0.2">
      <c r="C18636"/>
      <c r="E18636" s="46"/>
      <c r="F18636" s="44"/>
    </row>
    <row r="18637" spans="3:6" x14ac:dyDescent="0.2">
      <c r="C18637"/>
      <c r="E18637" s="46"/>
      <c r="F18637" s="44"/>
    </row>
    <row r="18638" spans="3:6" x14ac:dyDescent="0.2">
      <c r="C18638"/>
      <c r="E18638" s="46"/>
      <c r="F18638" s="44"/>
    </row>
    <row r="18639" spans="3:6" x14ac:dyDescent="0.2">
      <c r="C18639"/>
      <c r="E18639" s="46"/>
      <c r="F18639" s="44"/>
    </row>
    <row r="18640" spans="3:6" x14ac:dyDescent="0.2">
      <c r="C18640"/>
      <c r="E18640" s="46"/>
      <c r="F18640" s="44"/>
    </row>
    <row r="18641" spans="3:6" x14ac:dyDescent="0.2">
      <c r="C18641"/>
      <c r="E18641" s="46"/>
      <c r="F18641" s="44"/>
    </row>
    <row r="18642" spans="3:6" x14ac:dyDescent="0.2">
      <c r="C18642"/>
      <c r="E18642" s="46"/>
      <c r="F18642" s="44"/>
    </row>
    <row r="18643" spans="3:6" x14ac:dyDescent="0.2">
      <c r="C18643"/>
      <c r="E18643" s="46"/>
      <c r="F18643" s="44"/>
    </row>
    <row r="18644" spans="3:6" x14ac:dyDescent="0.2">
      <c r="C18644"/>
      <c r="E18644" s="46"/>
      <c r="F18644" s="44"/>
    </row>
    <row r="18645" spans="3:6" x14ac:dyDescent="0.2">
      <c r="C18645"/>
      <c r="E18645" s="46"/>
      <c r="F18645" s="44"/>
    </row>
    <row r="18646" spans="3:6" x14ac:dyDescent="0.2">
      <c r="C18646"/>
      <c r="E18646" s="46"/>
      <c r="F18646" s="44"/>
    </row>
    <row r="18647" spans="3:6" x14ac:dyDescent="0.2">
      <c r="C18647"/>
      <c r="E18647" s="46"/>
      <c r="F18647" s="44"/>
    </row>
    <row r="18648" spans="3:6" x14ac:dyDescent="0.2">
      <c r="C18648"/>
      <c r="E18648" s="46"/>
      <c r="F18648" s="44"/>
    </row>
    <row r="18649" spans="3:6" x14ac:dyDescent="0.2">
      <c r="C18649"/>
      <c r="E18649" s="46"/>
      <c r="F18649" s="44"/>
    </row>
    <row r="18650" spans="3:6" x14ac:dyDescent="0.2">
      <c r="C18650"/>
      <c r="E18650" s="46"/>
      <c r="F18650" s="44"/>
    </row>
    <row r="18651" spans="3:6" x14ac:dyDescent="0.2">
      <c r="C18651"/>
      <c r="E18651" s="46"/>
      <c r="F18651" s="44"/>
    </row>
    <row r="18652" spans="3:6" x14ac:dyDescent="0.2">
      <c r="C18652"/>
      <c r="E18652" s="46"/>
      <c r="F18652" s="44"/>
    </row>
    <row r="18653" spans="3:6" x14ac:dyDescent="0.2">
      <c r="C18653"/>
      <c r="E18653" s="46"/>
      <c r="F18653" s="44"/>
    </row>
    <row r="18654" spans="3:6" x14ac:dyDescent="0.2">
      <c r="C18654"/>
      <c r="E18654" s="46"/>
      <c r="F18654" s="44"/>
    </row>
    <row r="18655" spans="3:6" x14ac:dyDescent="0.2">
      <c r="C18655"/>
      <c r="E18655" s="46"/>
      <c r="F18655" s="44"/>
    </row>
    <row r="18656" spans="3:6" x14ac:dyDescent="0.2">
      <c r="C18656"/>
      <c r="E18656" s="46"/>
      <c r="F18656" s="44"/>
    </row>
    <row r="18657" spans="3:6" x14ac:dyDescent="0.2">
      <c r="C18657"/>
      <c r="E18657" s="46"/>
      <c r="F18657" s="44"/>
    </row>
    <row r="18658" spans="3:6" x14ac:dyDescent="0.2">
      <c r="C18658"/>
      <c r="E18658" s="46"/>
      <c r="F18658" s="44"/>
    </row>
    <row r="18659" spans="3:6" x14ac:dyDescent="0.2">
      <c r="C18659"/>
      <c r="E18659" s="46"/>
      <c r="F18659" s="44"/>
    </row>
    <row r="18660" spans="3:6" x14ac:dyDescent="0.2">
      <c r="C18660"/>
      <c r="E18660" s="46"/>
      <c r="F18660" s="44"/>
    </row>
    <row r="18661" spans="3:6" x14ac:dyDescent="0.2">
      <c r="C18661"/>
      <c r="E18661" s="46"/>
      <c r="F18661" s="44"/>
    </row>
    <row r="18662" spans="3:6" x14ac:dyDescent="0.2">
      <c r="C18662"/>
      <c r="E18662" s="46"/>
      <c r="F18662" s="44"/>
    </row>
    <row r="18663" spans="3:6" x14ac:dyDescent="0.2">
      <c r="C18663"/>
      <c r="E18663" s="46"/>
      <c r="F18663" s="44"/>
    </row>
    <row r="18664" spans="3:6" x14ac:dyDescent="0.2">
      <c r="C18664"/>
      <c r="E18664" s="46"/>
      <c r="F18664" s="44"/>
    </row>
    <row r="18665" spans="3:6" x14ac:dyDescent="0.2">
      <c r="C18665"/>
      <c r="E18665" s="46"/>
      <c r="F18665" s="44"/>
    </row>
    <row r="18666" spans="3:6" x14ac:dyDescent="0.2">
      <c r="C18666"/>
      <c r="E18666" s="46"/>
      <c r="F18666" s="44"/>
    </row>
    <row r="18667" spans="3:6" x14ac:dyDescent="0.2">
      <c r="C18667"/>
      <c r="E18667" s="46"/>
      <c r="F18667" s="44"/>
    </row>
    <row r="18668" spans="3:6" x14ac:dyDescent="0.2">
      <c r="C18668"/>
      <c r="E18668" s="46"/>
      <c r="F18668" s="44"/>
    </row>
    <row r="18669" spans="3:6" x14ac:dyDescent="0.2">
      <c r="C18669"/>
      <c r="E18669" s="46"/>
      <c r="F18669" s="44"/>
    </row>
    <row r="18670" spans="3:6" x14ac:dyDescent="0.2">
      <c r="C18670"/>
      <c r="E18670" s="46"/>
      <c r="F18670" s="44"/>
    </row>
    <row r="18671" spans="3:6" x14ac:dyDescent="0.2">
      <c r="C18671"/>
      <c r="E18671" s="46"/>
      <c r="F18671" s="44"/>
    </row>
    <row r="18672" spans="3:6" x14ac:dyDescent="0.2">
      <c r="C18672"/>
      <c r="E18672" s="46"/>
      <c r="F18672" s="44"/>
    </row>
    <row r="18673" spans="3:6" x14ac:dyDescent="0.2">
      <c r="C18673"/>
      <c r="E18673" s="46"/>
      <c r="F18673" s="44"/>
    </row>
    <row r="18674" spans="3:6" x14ac:dyDescent="0.2">
      <c r="C18674"/>
      <c r="E18674" s="46"/>
      <c r="F18674" s="44"/>
    </row>
    <row r="18675" spans="3:6" x14ac:dyDescent="0.2">
      <c r="C18675"/>
      <c r="E18675" s="46"/>
      <c r="F18675" s="44"/>
    </row>
    <row r="18676" spans="3:6" x14ac:dyDescent="0.2">
      <c r="C18676"/>
      <c r="E18676" s="46"/>
      <c r="F18676" s="44"/>
    </row>
    <row r="18677" spans="3:6" x14ac:dyDescent="0.2">
      <c r="C18677"/>
      <c r="E18677" s="46"/>
      <c r="F18677" s="44"/>
    </row>
    <row r="18678" spans="3:6" x14ac:dyDescent="0.2">
      <c r="C18678"/>
      <c r="E18678" s="46"/>
      <c r="F18678" s="44"/>
    </row>
    <row r="18679" spans="3:6" x14ac:dyDescent="0.2">
      <c r="C18679"/>
      <c r="E18679" s="46"/>
      <c r="F18679" s="44"/>
    </row>
    <row r="18680" spans="3:6" x14ac:dyDescent="0.2">
      <c r="C18680"/>
      <c r="E18680" s="46"/>
      <c r="F18680" s="44"/>
    </row>
    <row r="18681" spans="3:6" x14ac:dyDescent="0.2">
      <c r="C18681"/>
      <c r="E18681" s="46"/>
      <c r="F18681" s="44"/>
    </row>
    <row r="18682" spans="3:6" x14ac:dyDescent="0.2">
      <c r="C18682"/>
      <c r="E18682" s="46"/>
      <c r="F18682" s="44"/>
    </row>
    <row r="18683" spans="3:6" x14ac:dyDescent="0.2">
      <c r="C18683"/>
      <c r="E18683" s="46"/>
      <c r="F18683" s="44"/>
    </row>
    <row r="18684" spans="3:6" x14ac:dyDescent="0.2">
      <c r="C18684"/>
      <c r="E18684" s="46"/>
      <c r="F18684" s="44"/>
    </row>
    <row r="18685" spans="3:6" x14ac:dyDescent="0.2">
      <c r="C18685"/>
      <c r="E18685" s="46"/>
      <c r="F18685" s="44"/>
    </row>
    <row r="18686" spans="3:6" x14ac:dyDescent="0.2">
      <c r="C18686"/>
      <c r="E18686" s="46"/>
      <c r="F18686" s="44"/>
    </row>
    <row r="18687" spans="3:6" x14ac:dyDescent="0.2">
      <c r="C18687"/>
      <c r="E18687" s="46"/>
      <c r="F18687" s="44"/>
    </row>
    <row r="18688" spans="3:6" x14ac:dyDescent="0.2">
      <c r="C18688"/>
      <c r="E18688" s="46"/>
      <c r="F18688" s="44"/>
    </row>
    <row r="18689" spans="3:6" x14ac:dyDescent="0.2">
      <c r="C18689"/>
      <c r="E18689" s="46"/>
      <c r="F18689" s="44"/>
    </row>
    <row r="18690" spans="3:6" x14ac:dyDescent="0.2">
      <c r="C18690"/>
      <c r="E18690" s="46"/>
      <c r="F18690" s="44"/>
    </row>
    <row r="18691" spans="3:6" x14ac:dyDescent="0.2">
      <c r="C18691"/>
      <c r="E18691" s="46"/>
      <c r="F18691" s="44"/>
    </row>
    <row r="18692" spans="3:6" x14ac:dyDescent="0.2">
      <c r="C18692"/>
      <c r="E18692" s="46"/>
      <c r="F18692" s="44"/>
    </row>
    <row r="18693" spans="3:6" x14ac:dyDescent="0.2">
      <c r="C18693"/>
      <c r="E18693" s="46"/>
      <c r="F18693" s="44"/>
    </row>
    <row r="18694" spans="3:6" x14ac:dyDescent="0.2">
      <c r="C18694"/>
      <c r="E18694" s="46"/>
      <c r="F18694" s="44"/>
    </row>
    <row r="18695" spans="3:6" x14ac:dyDescent="0.2">
      <c r="C18695"/>
      <c r="E18695" s="46"/>
      <c r="F18695" s="44"/>
    </row>
    <row r="18696" spans="3:6" x14ac:dyDescent="0.2">
      <c r="C18696"/>
      <c r="E18696" s="46"/>
      <c r="F18696" s="44"/>
    </row>
    <row r="18697" spans="3:6" x14ac:dyDescent="0.2">
      <c r="C18697"/>
      <c r="E18697" s="46"/>
      <c r="F18697" s="44"/>
    </row>
    <row r="18698" spans="3:6" x14ac:dyDescent="0.2">
      <c r="C18698"/>
      <c r="E18698" s="46"/>
      <c r="F18698" s="44"/>
    </row>
    <row r="18699" spans="3:6" x14ac:dyDescent="0.2">
      <c r="C18699"/>
      <c r="E18699" s="46"/>
      <c r="F18699" s="44"/>
    </row>
    <row r="18700" spans="3:6" x14ac:dyDescent="0.2">
      <c r="C18700"/>
      <c r="E18700" s="46"/>
      <c r="F18700" s="44"/>
    </row>
    <row r="18701" spans="3:6" x14ac:dyDescent="0.2">
      <c r="C18701"/>
      <c r="E18701" s="46"/>
      <c r="F18701" s="44"/>
    </row>
    <row r="18702" spans="3:6" x14ac:dyDescent="0.2">
      <c r="C18702"/>
      <c r="E18702" s="46"/>
      <c r="F18702" s="44"/>
    </row>
    <row r="18703" spans="3:6" x14ac:dyDescent="0.2">
      <c r="C18703"/>
      <c r="E18703" s="46"/>
      <c r="F18703" s="44"/>
    </row>
    <row r="18704" spans="3:6" x14ac:dyDescent="0.2">
      <c r="C18704"/>
      <c r="E18704" s="46"/>
      <c r="F18704" s="44"/>
    </row>
    <row r="18705" spans="3:6" x14ac:dyDescent="0.2">
      <c r="C18705"/>
      <c r="E18705" s="46"/>
      <c r="F18705" s="44"/>
    </row>
    <row r="18706" spans="3:6" x14ac:dyDescent="0.2">
      <c r="C18706"/>
      <c r="E18706" s="46"/>
      <c r="F18706" s="44"/>
    </row>
    <row r="18707" spans="3:6" x14ac:dyDescent="0.2">
      <c r="C18707"/>
      <c r="E18707" s="46"/>
      <c r="F18707" s="44"/>
    </row>
    <row r="18708" spans="3:6" x14ac:dyDescent="0.2">
      <c r="C18708"/>
      <c r="E18708" s="46"/>
      <c r="F18708" s="44"/>
    </row>
    <row r="18709" spans="3:6" x14ac:dyDescent="0.2">
      <c r="C18709"/>
      <c r="E18709" s="46"/>
      <c r="F18709" s="44"/>
    </row>
    <row r="18710" spans="3:6" x14ac:dyDescent="0.2">
      <c r="C18710"/>
      <c r="E18710" s="46"/>
      <c r="F18710" s="44"/>
    </row>
    <row r="18711" spans="3:6" x14ac:dyDescent="0.2">
      <c r="C18711"/>
      <c r="E18711" s="46"/>
      <c r="F18711" s="44"/>
    </row>
    <row r="18712" spans="3:6" x14ac:dyDescent="0.2">
      <c r="C18712"/>
      <c r="E18712" s="46"/>
      <c r="F18712" s="44"/>
    </row>
    <row r="18713" spans="3:6" x14ac:dyDescent="0.2">
      <c r="C18713"/>
      <c r="E18713" s="46"/>
      <c r="F18713" s="44"/>
    </row>
    <row r="18714" spans="3:6" x14ac:dyDescent="0.2">
      <c r="C18714"/>
      <c r="E18714" s="46"/>
      <c r="F18714" s="44"/>
    </row>
    <row r="18715" spans="3:6" x14ac:dyDescent="0.2">
      <c r="C18715"/>
      <c r="E18715" s="46"/>
      <c r="F18715" s="44"/>
    </row>
    <row r="18716" spans="3:6" x14ac:dyDescent="0.2">
      <c r="C18716"/>
      <c r="E18716" s="46"/>
      <c r="F18716" s="44"/>
    </row>
    <row r="18717" spans="3:6" x14ac:dyDescent="0.2">
      <c r="C18717"/>
      <c r="E18717" s="46"/>
      <c r="F18717" s="44"/>
    </row>
    <row r="18718" spans="3:6" x14ac:dyDescent="0.2">
      <c r="C18718"/>
      <c r="E18718" s="46"/>
      <c r="F18718" s="44"/>
    </row>
    <row r="18719" spans="3:6" x14ac:dyDescent="0.2">
      <c r="C18719"/>
      <c r="E18719" s="46"/>
      <c r="F18719" s="44"/>
    </row>
    <row r="18720" spans="3:6" x14ac:dyDescent="0.2">
      <c r="C18720"/>
      <c r="E18720" s="46"/>
      <c r="F18720" s="44"/>
    </row>
    <row r="18721" spans="3:6" x14ac:dyDescent="0.2">
      <c r="C18721"/>
      <c r="E18721" s="46"/>
      <c r="F18721" s="44"/>
    </row>
    <row r="18722" spans="3:6" x14ac:dyDescent="0.2">
      <c r="C18722"/>
      <c r="E18722" s="46"/>
      <c r="F18722" s="44"/>
    </row>
    <row r="18723" spans="3:6" x14ac:dyDescent="0.2">
      <c r="C18723"/>
      <c r="E18723" s="46"/>
      <c r="F18723" s="44"/>
    </row>
    <row r="18724" spans="3:6" x14ac:dyDescent="0.2">
      <c r="C18724"/>
      <c r="E18724" s="46"/>
      <c r="F18724" s="44"/>
    </row>
    <row r="18725" spans="3:6" x14ac:dyDescent="0.2">
      <c r="C18725"/>
      <c r="E18725" s="46"/>
      <c r="F18725" s="44"/>
    </row>
    <row r="18726" spans="3:6" x14ac:dyDescent="0.2">
      <c r="C18726"/>
      <c r="E18726" s="46"/>
      <c r="F18726" s="44"/>
    </row>
    <row r="18727" spans="3:6" x14ac:dyDescent="0.2">
      <c r="C18727"/>
      <c r="E18727" s="46"/>
      <c r="F18727" s="44"/>
    </row>
    <row r="18728" spans="3:6" x14ac:dyDescent="0.2">
      <c r="C18728"/>
      <c r="E18728" s="46"/>
      <c r="F18728" s="44"/>
    </row>
    <row r="18729" spans="3:6" x14ac:dyDescent="0.2">
      <c r="C18729"/>
      <c r="E18729" s="46"/>
      <c r="F18729" s="44"/>
    </row>
    <row r="18730" spans="3:6" x14ac:dyDescent="0.2">
      <c r="C18730"/>
      <c r="E18730" s="46"/>
      <c r="F18730" s="44"/>
    </row>
    <row r="18731" spans="3:6" x14ac:dyDescent="0.2">
      <c r="C18731"/>
      <c r="E18731" s="46"/>
      <c r="F18731" s="44"/>
    </row>
    <row r="18732" spans="3:6" x14ac:dyDescent="0.2">
      <c r="C18732"/>
      <c r="E18732" s="46"/>
      <c r="F18732" s="44"/>
    </row>
    <row r="18733" spans="3:6" x14ac:dyDescent="0.2">
      <c r="C18733"/>
      <c r="E18733" s="46"/>
      <c r="F18733" s="44"/>
    </row>
    <row r="18734" spans="3:6" x14ac:dyDescent="0.2">
      <c r="C18734"/>
      <c r="E18734" s="46"/>
      <c r="F18734" s="44"/>
    </row>
    <row r="18735" spans="3:6" x14ac:dyDescent="0.2">
      <c r="C18735"/>
      <c r="E18735" s="46"/>
      <c r="F18735" s="44"/>
    </row>
    <row r="18736" spans="3:6" x14ac:dyDescent="0.2">
      <c r="C18736"/>
      <c r="E18736" s="46"/>
      <c r="F18736" s="44"/>
    </row>
    <row r="18737" spans="3:6" x14ac:dyDescent="0.2">
      <c r="C18737"/>
      <c r="E18737" s="46"/>
      <c r="F18737" s="44"/>
    </row>
    <row r="18738" spans="3:6" x14ac:dyDescent="0.2">
      <c r="C18738"/>
      <c r="E18738" s="46"/>
      <c r="F18738" s="44"/>
    </row>
    <row r="18739" spans="3:6" x14ac:dyDescent="0.2">
      <c r="C18739"/>
      <c r="E18739" s="46"/>
      <c r="F18739" s="44"/>
    </row>
    <row r="18740" spans="3:6" x14ac:dyDescent="0.2">
      <c r="C18740"/>
      <c r="E18740" s="46"/>
      <c r="F18740" s="44"/>
    </row>
    <row r="18741" spans="3:6" x14ac:dyDescent="0.2">
      <c r="C18741"/>
      <c r="E18741" s="46"/>
      <c r="F18741" s="44"/>
    </row>
    <row r="18742" spans="3:6" x14ac:dyDescent="0.2">
      <c r="C18742"/>
      <c r="E18742" s="46"/>
      <c r="F18742" s="44"/>
    </row>
    <row r="18743" spans="3:6" x14ac:dyDescent="0.2">
      <c r="C18743"/>
      <c r="E18743" s="46"/>
      <c r="F18743" s="44"/>
    </row>
    <row r="18744" spans="3:6" x14ac:dyDescent="0.2">
      <c r="C18744"/>
      <c r="E18744" s="46"/>
      <c r="F18744" s="44"/>
    </row>
    <row r="18745" spans="3:6" x14ac:dyDescent="0.2">
      <c r="C18745"/>
      <c r="E18745" s="46"/>
      <c r="F18745" s="44"/>
    </row>
    <row r="18746" spans="3:6" x14ac:dyDescent="0.2">
      <c r="C18746"/>
      <c r="E18746" s="46"/>
      <c r="F18746" s="44"/>
    </row>
    <row r="18747" spans="3:6" x14ac:dyDescent="0.2">
      <c r="C18747"/>
      <c r="E18747" s="46"/>
      <c r="F18747" s="44"/>
    </row>
    <row r="18748" spans="3:6" x14ac:dyDescent="0.2">
      <c r="C18748"/>
      <c r="E18748" s="46"/>
      <c r="F18748" s="44"/>
    </row>
    <row r="18749" spans="3:6" x14ac:dyDescent="0.2">
      <c r="C18749"/>
      <c r="E18749" s="46"/>
      <c r="F18749" s="44"/>
    </row>
    <row r="18750" spans="3:6" x14ac:dyDescent="0.2">
      <c r="C18750"/>
      <c r="E18750" s="46"/>
      <c r="F18750" s="44"/>
    </row>
    <row r="18751" spans="3:6" x14ac:dyDescent="0.2">
      <c r="C18751"/>
      <c r="E18751" s="46"/>
      <c r="F18751" s="44"/>
    </row>
    <row r="18752" spans="3:6" x14ac:dyDescent="0.2">
      <c r="C18752"/>
      <c r="E18752" s="46"/>
      <c r="F18752" s="44"/>
    </row>
    <row r="18753" spans="3:6" x14ac:dyDescent="0.2">
      <c r="C18753"/>
      <c r="E18753" s="46"/>
      <c r="F18753" s="44"/>
    </row>
    <row r="18754" spans="3:6" x14ac:dyDescent="0.2">
      <c r="C18754"/>
      <c r="E18754" s="46"/>
      <c r="F18754" s="44"/>
    </row>
    <row r="18755" spans="3:6" x14ac:dyDescent="0.2">
      <c r="C18755"/>
      <c r="E18755" s="46"/>
      <c r="F18755" s="44"/>
    </row>
    <row r="18756" spans="3:6" x14ac:dyDescent="0.2">
      <c r="C18756"/>
      <c r="E18756" s="46"/>
      <c r="F18756" s="44"/>
    </row>
    <row r="18757" spans="3:6" x14ac:dyDescent="0.2">
      <c r="C18757"/>
      <c r="E18757" s="46"/>
      <c r="F18757" s="44"/>
    </row>
    <row r="18758" spans="3:6" x14ac:dyDescent="0.2">
      <c r="C18758"/>
      <c r="E18758" s="46"/>
      <c r="F18758" s="44"/>
    </row>
    <row r="18759" spans="3:6" x14ac:dyDescent="0.2">
      <c r="C18759"/>
      <c r="E18759" s="46"/>
      <c r="F18759" s="44"/>
    </row>
    <row r="18760" spans="3:6" x14ac:dyDescent="0.2">
      <c r="C18760"/>
      <c r="E18760" s="46"/>
      <c r="F18760" s="44"/>
    </row>
    <row r="18761" spans="3:6" x14ac:dyDescent="0.2">
      <c r="C18761"/>
      <c r="E18761" s="46"/>
      <c r="F18761" s="44"/>
    </row>
    <row r="18762" spans="3:6" x14ac:dyDescent="0.2">
      <c r="C18762"/>
      <c r="E18762" s="46"/>
      <c r="F18762" s="44"/>
    </row>
    <row r="18763" spans="3:6" x14ac:dyDescent="0.2">
      <c r="C18763"/>
      <c r="E18763" s="46"/>
      <c r="F18763" s="44"/>
    </row>
    <row r="18764" spans="3:6" x14ac:dyDescent="0.2">
      <c r="C18764"/>
      <c r="E18764" s="46"/>
      <c r="F18764" s="44"/>
    </row>
    <row r="18765" spans="3:6" x14ac:dyDescent="0.2">
      <c r="C18765"/>
      <c r="E18765" s="46"/>
      <c r="F18765" s="44"/>
    </row>
    <row r="18766" spans="3:6" x14ac:dyDescent="0.2">
      <c r="C18766"/>
      <c r="E18766" s="46"/>
      <c r="F18766" s="44"/>
    </row>
    <row r="18767" spans="3:6" x14ac:dyDescent="0.2">
      <c r="C18767"/>
      <c r="E18767" s="46"/>
      <c r="F18767" s="44"/>
    </row>
    <row r="18768" spans="3:6" x14ac:dyDescent="0.2">
      <c r="C18768"/>
      <c r="E18768" s="46"/>
      <c r="F18768" s="44"/>
    </row>
    <row r="18769" spans="3:6" x14ac:dyDescent="0.2">
      <c r="C18769"/>
      <c r="E18769" s="46"/>
      <c r="F18769" s="44"/>
    </row>
    <row r="18770" spans="3:6" x14ac:dyDescent="0.2">
      <c r="C18770"/>
      <c r="E18770" s="46"/>
      <c r="F18770" s="44"/>
    </row>
    <row r="18771" spans="3:6" x14ac:dyDescent="0.2">
      <c r="C18771"/>
      <c r="E18771" s="46"/>
      <c r="F18771" s="44"/>
    </row>
    <row r="18772" spans="3:6" x14ac:dyDescent="0.2">
      <c r="C18772"/>
      <c r="E18772" s="46"/>
      <c r="F18772" s="44"/>
    </row>
    <row r="18773" spans="3:6" x14ac:dyDescent="0.2">
      <c r="C18773"/>
      <c r="E18773" s="46"/>
      <c r="F18773" s="44"/>
    </row>
    <row r="18774" spans="3:6" x14ac:dyDescent="0.2">
      <c r="C18774"/>
      <c r="E18774" s="46"/>
      <c r="F18774" s="44"/>
    </row>
    <row r="18775" spans="3:6" x14ac:dyDescent="0.2">
      <c r="C18775"/>
      <c r="E18775" s="46"/>
      <c r="F18775" s="44"/>
    </row>
    <row r="18776" spans="3:6" x14ac:dyDescent="0.2">
      <c r="C18776"/>
      <c r="E18776" s="46"/>
      <c r="F18776" s="44"/>
    </row>
    <row r="18777" spans="3:6" x14ac:dyDescent="0.2">
      <c r="C18777"/>
      <c r="E18777" s="46"/>
      <c r="F18777" s="44"/>
    </row>
    <row r="18778" spans="3:6" x14ac:dyDescent="0.2">
      <c r="C18778"/>
      <c r="E18778" s="46"/>
      <c r="F18778" s="44"/>
    </row>
    <row r="18779" spans="3:6" x14ac:dyDescent="0.2">
      <c r="C18779"/>
      <c r="E18779" s="46"/>
      <c r="F18779" s="44"/>
    </row>
    <row r="18780" spans="3:6" x14ac:dyDescent="0.2">
      <c r="C18780"/>
      <c r="E18780" s="46"/>
      <c r="F18780" s="44"/>
    </row>
    <row r="18781" spans="3:6" x14ac:dyDescent="0.2">
      <c r="C18781"/>
      <c r="E18781" s="46"/>
      <c r="F18781" s="44"/>
    </row>
    <row r="18782" spans="3:6" x14ac:dyDescent="0.2">
      <c r="C18782"/>
      <c r="E18782" s="46"/>
      <c r="F18782" s="44"/>
    </row>
    <row r="18783" spans="3:6" x14ac:dyDescent="0.2">
      <c r="C18783"/>
      <c r="E18783" s="46"/>
      <c r="F18783" s="44"/>
    </row>
    <row r="18784" spans="3:6" x14ac:dyDescent="0.2">
      <c r="C18784"/>
      <c r="E18784" s="46"/>
      <c r="F18784" s="44"/>
    </row>
    <row r="18785" spans="3:6" x14ac:dyDescent="0.2">
      <c r="C18785"/>
      <c r="E18785" s="46"/>
      <c r="F18785" s="44"/>
    </row>
    <row r="18786" spans="3:6" x14ac:dyDescent="0.2">
      <c r="C18786"/>
      <c r="E18786" s="46"/>
      <c r="F18786" s="44"/>
    </row>
    <row r="18787" spans="3:6" x14ac:dyDescent="0.2">
      <c r="C18787"/>
      <c r="E18787" s="46"/>
      <c r="F18787" s="44"/>
    </row>
    <row r="18788" spans="3:6" x14ac:dyDescent="0.2">
      <c r="C18788"/>
      <c r="E18788" s="46"/>
      <c r="F18788" s="44"/>
    </row>
    <row r="18789" spans="3:6" x14ac:dyDescent="0.2">
      <c r="C18789"/>
      <c r="E18789" s="46"/>
      <c r="F18789" s="44"/>
    </row>
    <row r="18790" spans="3:6" x14ac:dyDescent="0.2">
      <c r="C18790"/>
      <c r="E18790" s="46"/>
      <c r="F18790" s="44"/>
    </row>
    <row r="18791" spans="3:6" x14ac:dyDescent="0.2">
      <c r="C18791"/>
      <c r="E18791" s="46"/>
      <c r="F18791" s="44"/>
    </row>
    <row r="18792" spans="3:6" x14ac:dyDescent="0.2">
      <c r="C18792"/>
      <c r="E18792" s="46"/>
      <c r="F18792" s="44"/>
    </row>
    <row r="18793" spans="3:6" x14ac:dyDescent="0.2">
      <c r="C18793"/>
      <c r="E18793" s="46"/>
      <c r="F18793" s="44"/>
    </row>
    <row r="18794" spans="3:6" x14ac:dyDescent="0.2">
      <c r="C18794"/>
      <c r="E18794" s="46"/>
      <c r="F18794" s="44"/>
    </row>
    <row r="18795" spans="3:6" x14ac:dyDescent="0.2">
      <c r="C18795"/>
      <c r="E18795" s="46"/>
      <c r="F18795" s="44"/>
    </row>
    <row r="18796" spans="3:6" x14ac:dyDescent="0.2">
      <c r="C18796"/>
      <c r="E18796" s="46"/>
      <c r="F18796" s="44"/>
    </row>
    <row r="18797" spans="3:6" x14ac:dyDescent="0.2">
      <c r="C18797"/>
      <c r="E18797" s="46"/>
      <c r="F18797" s="44"/>
    </row>
    <row r="18798" spans="3:6" x14ac:dyDescent="0.2">
      <c r="C18798"/>
      <c r="E18798" s="46"/>
      <c r="F18798" s="44"/>
    </row>
    <row r="18799" spans="3:6" x14ac:dyDescent="0.2">
      <c r="C18799"/>
      <c r="E18799" s="46"/>
      <c r="F18799" s="44"/>
    </row>
    <row r="18800" spans="3:6" x14ac:dyDescent="0.2">
      <c r="C18800"/>
      <c r="E18800" s="46"/>
      <c r="F18800" s="44"/>
    </row>
    <row r="18801" spans="3:6" x14ac:dyDescent="0.2">
      <c r="C18801"/>
      <c r="E18801" s="46"/>
      <c r="F18801" s="44"/>
    </row>
    <row r="18802" spans="3:6" x14ac:dyDescent="0.2">
      <c r="C18802"/>
      <c r="E18802" s="46"/>
      <c r="F18802" s="44"/>
    </row>
    <row r="18803" spans="3:6" x14ac:dyDescent="0.2">
      <c r="C18803"/>
      <c r="E18803" s="46"/>
      <c r="F18803" s="44"/>
    </row>
    <row r="18804" spans="3:6" x14ac:dyDescent="0.2">
      <c r="C18804"/>
      <c r="E18804" s="46"/>
      <c r="F18804" s="44"/>
    </row>
    <row r="18805" spans="3:6" x14ac:dyDescent="0.2">
      <c r="C18805"/>
      <c r="E18805" s="46"/>
      <c r="F18805" s="44"/>
    </row>
    <row r="18806" spans="3:6" x14ac:dyDescent="0.2">
      <c r="C18806"/>
      <c r="E18806" s="46"/>
      <c r="F18806" s="44"/>
    </row>
    <row r="18807" spans="3:6" x14ac:dyDescent="0.2">
      <c r="C18807"/>
      <c r="E18807" s="46"/>
      <c r="F18807" s="44"/>
    </row>
    <row r="18808" spans="3:6" x14ac:dyDescent="0.2">
      <c r="C18808"/>
      <c r="E18808" s="46"/>
      <c r="F18808" s="44"/>
    </row>
    <row r="18809" spans="3:6" x14ac:dyDescent="0.2">
      <c r="C18809"/>
      <c r="E18809" s="46"/>
      <c r="F18809" s="44"/>
    </row>
    <row r="18810" spans="3:6" x14ac:dyDescent="0.2">
      <c r="C18810"/>
      <c r="E18810" s="46"/>
      <c r="F18810" s="44"/>
    </row>
    <row r="18811" spans="3:6" x14ac:dyDescent="0.2">
      <c r="C18811"/>
      <c r="E18811" s="46"/>
      <c r="F18811" s="44"/>
    </row>
    <row r="18812" spans="3:6" x14ac:dyDescent="0.2">
      <c r="C18812"/>
      <c r="E18812" s="46"/>
      <c r="F18812" s="44"/>
    </row>
    <row r="18813" spans="3:6" x14ac:dyDescent="0.2">
      <c r="C18813"/>
      <c r="E18813" s="46"/>
      <c r="F18813" s="44"/>
    </row>
    <row r="18814" spans="3:6" x14ac:dyDescent="0.2">
      <c r="C18814"/>
      <c r="E18814" s="46"/>
      <c r="F18814" s="44"/>
    </row>
    <row r="18815" spans="3:6" x14ac:dyDescent="0.2">
      <c r="C18815"/>
      <c r="E18815" s="46"/>
      <c r="F18815" s="44"/>
    </row>
    <row r="18816" spans="3:6" x14ac:dyDescent="0.2">
      <c r="C18816"/>
      <c r="E18816" s="46"/>
      <c r="F18816" s="44"/>
    </row>
    <row r="18817" spans="3:6" x14ac:dyDescent="0.2">
      <c r="C18817"/>
      <c r="E18817" s="46"/>
      <c r="F18817" s="44"/>
    </row>
    <row r="18818" spans="3:6" x14ac:dyDescent="0.2">
      <c r="C18818"/>
      <c r="E18818" s="46"/>
      <c r="F18818" s="44"/>
    </row>
    <row r="18819" spans="3:6" x14ac:dyDescent="0.2">
      <c r="C18819"/>
      <c r="E18819" s="46"/>
      <c r="F18819" s="44"/>
    </row>
    <row r="18820" spans="3:6" x14ac:dyDescent="0.2">
      <c r="C18820"/>
      <c r="E18820" s="46"/>
      <c r="F18820" s="44"/>
    </row>
    <row r="18821" spans="3:6" x14ac:dyDescent="0.2">
      <c r="C18821"/>
      <c r="E18821" s="46"/>
      <c r="F18821" s="44"/>
    </row>
    <row r="18822" spans="3:6" x14ac:dyDescent="0.2">
      <c r="C18822"/>
      <c r="E18822" s="46"/>
      <c r="F18822" s="44"/>
    </row>
    <row r="18823" spans="3:6" x14ac:dyDescent="0.2">
      <c r="C18823"/>
      <c r="E18823" s="46"/>
      <c r="F18823" s="44"/>
    </row>
    <row r="18824" spans="3:6" x14ac:dyDescent="0.2">
      <c r="C18824"/>
      <c r="E18824" s="46"/>
      <c r="F18824" s="44"/>
    </row>
    <row r="18825" spans="3:6" x14ac:dyDescent="0.2">
      <c r="C18825"/>
      <c r="E18825" s="46"/>
      <c r="F18825" s="44"/>
    </row>
    <row r="18826" spans="3:6" x14ac:dyDescent="0.2">
      <c r="C18826"/>
      <c r="E18826" s="46"/>
      <c r="F18826" s="44"/>
    </row>
    <row r="18827" spans="3:6" x14ac:dyDescent="0.2">
      <c r="C18827"/>
      <c r="E18827" s="46"/>
      <c r="F18827" s="44"/>
    </row>
    <row r="18828" spans="3:6" x14ac:dyDescent="0.2">
      <c r="C18828"/>
      <c r="E18828" s="46"/>
      <c r="F18828" s="44"/>
    </row>
    <row r="18829" spans="3:6" x14ac:dyDescent="0.2">
      <c r="C18829"/>
      <c r="E18829" s="46"/>
      <c r="F18829" s="44"/>
    </row>
    <row r="18830" spans="3:6" x14ac:dyDescent="0.2">
      <c r="C18830"/>
      <c r="E18830" s="46"/>
      <c r="F18830" s="44"/>
    </row>
    <row r="18831" spans="3:6" x14ac:dyDescent="0.2">
      <c r="C18831"/>
      <c r="E18831" s="46"/>
      <c r="F18831" s="44"/>
    </row>
    <row r="18832" spans="3:6" x14ac:dyDescent="0.2">
      <c r="C18832"/>
      <c r="E18832" s="46"/>
      <c r="F18832" s="44"/>
    </row>
    <row r="18833" spans="3:6" x14ac:dyDescent="0.2">
      <c r="C18833"/>
      <c r="E18833" s="46"/>
      <c r="F18833" s="44"/>
    </row>
    <row r="18834" spans="3:6" x14ac:dyDescent="0.2">
      <c r="C18834"/>
      <c r="E18834" s="46"/>
      <c r="F18834" s="44"/>
    </row>
    <row r="18835" spans="3:6" x14ac:dyDescent="0.2">
      <c r="C18835"/>
      <c r="E18835" s="46"/>
      <c r="F18835" s="44"/>
    </row>
    <row r="18836" spans="3:6" x14ac:dyDescent="0.2">
      <c r="C18836"/>
      <c r="E18836" s="46"/>
      <c r="F18836" s="44"/>
    </row>
    <row r="18837" spans="3:6" x14ac:dyDescent="0.2">
      <c r="C18837"/>
      <c r="E18837" s="46"/>
      <c r="F18837" s="44"/>
    </row>
    <row r="18838" spans="3:6" x14ac:dyDescent="0.2">
      <c r="C18838"/>
      <c r="E18838" s="46"/>
      <c r="F18838" s="44"/>
    </row>
    <row r="18839" spans="3:6" x14ac:dyDescent="0.2">
      <c r="C18839"/>
      <c r="E18839" s="46"/>
      <c r="F18839" s="44"/>
    </row>
    <row r="18840" spans="3:6" x14ac:dyDescent="0.2">
      <c r="C18840"/>
      <c r="E18840" s="46"/>
      <c r="F18840" s="44"/>
    </row>
    <row r="18841" spans="3:6" x14ac:dyDescent="0.2">
      <c r="C18841"/>
      <c r="E18841" s="46"/>
      <c r="F18841" s="44"/>
    </row>
    <row r="18842" spans="3:6" x14ac:dyDescent="0.2">
      <c r="C18842"/>
      <c r="E18842" s="46"/>
      <c r="F18842" s="44"/>
    </row>
    <row r="18843" spans="3:6" x14ac:dyDescent="0.2">
      <c r="C18843"/>
      <c r="E18843" s="46"/>
      <c r="F18843" s="44"/>
    </row>
    <row r="18844" spans="3:6" x14ac:dyDescent="0.2">
      <c r="C18844"/>
      <c r="E18844" s="46"/>
      <c r="F18844" s="44"/>
    </row>
    <row r="18845" spans="3:6" x14ac:dyDescent="0.2">
      <c r="C18845"/>
      <c r="E18845" s="46"/>
      <c r="F18845" s="44"/>
    </row>
    <row r="18846" spans="3:6" x14ac:dyDescent="0.2">
      <c r="C18846"/>
      <c r="E18846" s="46"/>
      <c r="F18846" s="44"/>
    </row>
    <row r="18847" spans="3:6" x14ac:dyDescent="0.2">
      <c r="C18847"/>
      <c r="E18847" s="46"/>
      <c r="F18847" s="44"/>
    </row>
    <row r="18848" spans="3:6" x14ac:dyDescent="0.2">
      <c r="C18848"/>
      <c r="E18848" s="46"/>
      <c r="F18848" s="44"/>
    </row>
    <row r="18849" spans="3:6" x14ac:dyDescent="0.2">
      <c r="C18849"/>
      <c r="E18849" s="46"/>
      <c r="F18849" s="44"/>
    </row>
    <row r="18850" spans="3:6" x14ac:dyDescent="0.2">
      <c r="C18850"/>
      <c r="E18850" s="46"/>
      <c r="F18850" s="44"/>
    </row>
    <row r="18851" spans="3:6" x14ac:dyDescent="0.2">
      <c r="C18851"/>
      <c r="E18851" s="46"/>
      <c r="F18851" s="44"/>
    </row>
    <row r="18852" spans="3:6" x14ac:dyDescent="0.2">
      <c r="C18852"/>
      <c r="E18852" s="46"/>
      <c r="F18852" s="44"/>
    </row>
    <row r="18853" spans="3:6" x14ac:dyDescent="0.2">
      <c r="C18853"/>
      <c r="E18853" s="46"/>
      <c r="F18853" s="44"/>
    </row>
    <row r="18854" spans="3:6" x14ac:dyDescent="0.2">
      <c r="C18854"/>
      <c r="E18854" s="46"/>
      <c r="F18854" s="44"/>
    </row>
    <row r="18855" spans="3:6" x14ac:dyDescent="0.2">
      <c r="C18855"/>
      <c r="E18855" s="46"/>
      <c r="F18855" s="44"/>
    </row>
    <row r="18856" spans="3:6" x14ac:dyDescent="0.2">
      <c r="C18856"/>
      <c r="E18856" s="46"/>
      <c r="F18856" s="44"/>
    </row>
    <row r="18857" spans="3:6" x14ac:dyDescent="0.2">
      <c r="C18857"/>
      <c r="E18857" s="46"/>
      <c r="F18857" s="44"/>
    </row>
    <row r="18858" spans="3:6" x14ac:dyDescent="0.2">
      <c r="C18858"/>
      <c r="E18858" s="46"/>
      <c r="F18858" s="44"/>
    </row>
    <row r="18859" spans="3:6" x14ac:dyDescent="0.2">
      <c r="C18859"/>
      <c r="E18859" s="46"/>
      <c r="F18859" s="44"/>
    </row>
    <row r="18860" spans="3:6" x14ac:dyDescent="0.2">
      <c r="C18860"/>
      <c r="E18860" s="46"/>
      <c r="F18860" s="44"/>
    </row>
    <row r="18861" spans="3:6" x14ac:dyDescent="0.2">
      <c r="C18861"/>
      <c r="E18861" s="46"/>
      <c r="F18861" s="44"/>
    </row>
    <row r="18862" spans="3:6" x14ac:dyDescent="0.2">
      <c r="C18862"/>
      <c r="E18862" s="46"/>
      <c r="F18862" s="44"/>
    </row>
    <row r="18863" spans="3:6" x14ac:dyDescent="0.2">
      <c r="C18863"/>
      <c r="E18863" s="46"/>
      <c r="F18863" s="44"/>
    </row>
    <row r="18864" spans="3:6" x14ac:dyDescent="0.2">
      <c r="C18864"/>
      <c r="E18864" s="46"/>
      <c r="F18864" s="44"/>
    </row>
    <row r="18865" spans="3:6" x14ac:dyDescent="0.2">
      <c r="C18865"/>
      <c r="E18865" s="46"/>
      <c r="F18865" s="44"/>
    </row>
    <row r="18866" spans="3:6" x14ac:dyDescent="0.2">
      <c r="C18866"/>
      <c r="E18866" s="46"/>
      <c r="F18866" s="44"/>
    </row>
    <row r="18867" spans="3:6" x14ac:dyDescent="0.2">
      <c r="C18867"/>
      <c r="E18867" s="46"/>
      <c r="F18867" s="44"/>
    </row>
    <row r="18868" spans="3:6" x14ac:dyDescent="0.2">
      <c r="C18868"/>
      <c r="E18868" s="46"/>
      <c r="F18868" s="44"/>
    </row>
    <row r="18869" spans="3:6" x14ac:dyDescent="0.2">
      <c r="C18869"/>
      <c r="E18869" s="46"/>
      <c r="F18869" s="44"/>
    </row>
    <row r="18870" spans="3:6" x14ac:dyDescent="0.2">
      <c r="C18870"/>
      <c r="E18870" s="46"/>
      <c r="F18870" s="44"/>
    </row>
    <row r="18871" spans="3:6" x14ac:dyDescent="0.2">
      <c r="C18871"/>
      <c r="E18871" s="46"/>
      <c r="F18871" s="44"/>
    </row>
    <row r="18872" spans="3:6" x14ac:dyDescent="0.2">
      <c r="C18872"/>
      <c r="E18872" s="46"/>
      <c r="F18872" s="44"/>
    </row>
    <row r="18873" spans="3:6" x14ac:dyDescent="0.2">
      <c r="C18873"/>
      <c r="E18873" s="46"/>
      <c r="F18873" s="44"/>
    </row>
    <row r="18874" spans="3:6" x14ac:dyDescent="0.2">
      <c r="C18874"/>
      <c r="E18874" s="46"/>
      <c r="F18874" s="44"/>
    </row>
    <row r="18875" spans="3:6" x14ac:dyDescent="0.2">
      <c r="C18875"/>
      <c r="E18875" s="46"/>
      <c r="F18875" s="44"/>
    </row>
    <row r="18876" spans="3:6" x14ac:dyDescent="0.2">
      <c r="C18876"/>
      <c r="E18876" s="46"/>
      <c r="F18876" s="44"/>
    </row>
    <row r="18877" spans="3:6" x14ac:dyDescent="0.2">
      <c r="C18877"/>
      <c r="E18877" s="46"/>
      <c r="F18877" s="44"/>
    </row>
    <row r="18878" spans="3:6" x14ac:dyDescent="0.2">
      <c r="C18878"/>
      <c r="E18878" s="46"/>
      <c r="F18878" s="44"/>
    </row>
    <row r="18879" spans="3:6" x14ac:dyDescent="0.2">
      <c r="C18879"/>
      <c r="E18879" s="46"/>
      <c r="F18879" s="44"/>
    </row>
    <row r="18880" spans="3:6" x14ac:dyDescent="0.2">
      <c r="C18880"/>
      <c r="E18880" s="46"/>
      <c r="F18880" s="44"/>
    </row>
    <row r="18881" spans="3:6" x14ac:dyDescent="0.2">
      <c r="C18881"/>
      <c r="E18881" s="46"/>
      <c r="F18881" s="44"/>
    </row>
    <row r="18882" spans="3:6" x14ac:dyDescent="0.2">
      <c r="C18882"/>
      <c r="E18882" s="46"/>
      <c r="F18882" s="44"/>
    </row>
    <row r="18883" spans="3:6" x14ac:dyDescent="0.2">
      <c r="C18883"/>
      <c r="E18883" s="46"/>
      <c r="F18883" s="44"/>
    </row>
    <row r="18884" spans="3:6" x14ac:dyDescent="0.2">
      <c r="C18884"/>
      <c r="E18884" s="46"/>
      <c r="F18884" s="44"/>
    </row>
    <row r="18885" spans="3:6" x14ac:dyDescent="0.2">
      <c r="C18885"/>
      <c r="E18885" s="46"/>
      <c r="F18885" s="44"/>
    </row>
    <row r="18886" spans="3:6" x14ac:dyDescent="0.2">
      <c r="C18886"/>
      <c r="E18886" s="46"/>
      <c r="F18886" s="44"/>
    </row>
    <row r="18887" spans="3:6" x14ac:dyDescent="0.2">
      <c r="C18887"/>
      <c r="E18887" s="46"/>
      <c r="F18887" s="44"/>
    </row>
    <row r="18888" spans="3:6" x14ac:dyDescent="0.2">
      <c r="C18888"/>
      <c r="E18888" s="46"/>
      <c r="F18888" s="44"/>
    </row>
    <row r="18889" spans="3:6" x14ac:dyDescent="0.2">
      <c r="C18889"/>
      <c r="E18889" s="46"/>
      <c r="F18889" s="44"/>
    </row>
    <row r="18890" spans="3:6" x14ac:dyDescent="0.2">
      <c r="C18890"/>
      <c r="E18890" s="46"/>
      <c r="F18890" s="44"/>
    </row>
    <row r="18891" spans="3:6" x14ac:dyDescent="0.2">
      <c r="C18891"/>
      <c r="E18891" s="46"/>
      <c r="F18891" s="44"/>
    </row>
    <row r="18892" spans="3:6" x14ac:dyDescent="0.2">
      <c r="C18892"/>
      <c r="E18892" s="46"/>
      <c r="F18892" s="44"/>
    </row>
    <row r="18893" spans="3:6" x14ac:dyDescent="0.2">
      <c r="C18893"/>
      <c r="E18893" s="46"/>
      <c r="F18893" s="44"/>
    </row>
    <row r="18894" spans="3:6" x14ac:dyDescent="0.2">
      <c r="C18894"/>
      <c r="E18894" s="46"/>
      <c r="F18894" s="44"/>
    </row>
    <row r="18895" spans="3:6" x14ac:dyDescent="0.2">
      <c r="C18895"/>
      <c r="E18895" s="46"/>
      <c r="F18895" s="44"/>
    </row>
    <row r="18896" spans="3:6" x14ac:dyDescent="0.2">
      <c r="C18896"/>
      <c r="E18896" s="46"/>
      <c r="F18896" s="44"/>
    </row>
    <row r="18897" spans="3:6" x14ac:dyDescent="0.2">
      <c r="C18897"/>
      <c r="E18897" s="46"/>
      <c r="F18897" s="44"/>
    </row>
    <row r="18898" spans="3:6" x14ac:dyDescent="0.2">
      <c r="C18898"/>
      <c r="E18898" s="46"/>
      <c r="F18898" s="44"/>
    </row>
    <row r="18899" spans="3:6" x14ac:dyDescent="0.2">
      <c r="C18899"/>
      <c r="E18899" s="46"/>
      <c r="F18899" s="44"/>
    </row>
    <row r="18900" spans="3:6" x14ac:dyDescent="0.2">
      <c r="C18900"/>
      <c r="E18900" s="46"/>
      <c r="F18900" s="44"/>
    </row>
    <row r="18901" spans="3:6" x14ac:dyDescent="0.2">
      <c r="C18901"/>
      <c r="E18901" s="46"/>
      <c r="F18901" s="44"/>
    </row>
    <row r="18902" spans="3:6" x14ac:dyDescent="0.2">
      <c r="C18902"/>
      <c r="E18902" s="46"/>
      <c r="F18902" s="44"/>
    </row>
    <row r="18903" spans="3:6" x14ac:dyDescent="0.2">
      <c r="C18903"/>
      <c r="E18903" s="46"/>
      <c r="F18903" s="44"/>
    </row>
    <row r="18904" spans="3:6" x14ac:dyDescent="0.2">
      <c r="C18904"/>
      <c r="E18904" s="46"/>
      <c r="F18904" s="44"/>
    </row>
    <row r="18905" spans="3:6" x14ac:dyDescent="0.2">
      <c r="C18905"/>
      <c r="E18905" s="46"/>
      <c r="F18905" s="44"/>
    </row>
    <row r="18906" spans="3:6" x14ac:dyDescent="0.2">
      <c r="C18906"/>
      <c r="E18906" s="46"/>
      <c r="F18906" s="44"/>
    </row>
    <row r="18907" spans="3:6" x14ac:dyDescent="0.2">
      <c r="C18907"/>
      <c r="E18907" s="46"/>
      <c r="F18907" s="44"/>
    </row>
    <row r="18908" spans="3:6" x14ac:dyDescent="0.2">
      <c r="C18908"/>
      <c r="E18908" s="46"/>
      <c r="F18908" s="44"/>
    </row>
    <row r="18909" spans="3:6" x14ac:dyDescent="0.2">
      <c r="C18909"/>
      <c r="E18909" s="46"/>
      <c r="F18909" s="44"/>
    </row>
    <row r="18910" spans="3:6" x14ac:dyDescent="0.2">
      <c r="C18910"/>
      <c r="E18910" s="46"/>
      <c r="F18910" s="44"/>
    </row>
    <row r="18911" spans="3:6" x14ac:dyDescent="0.2">
      <c r="C18911"/>
      <c r="E18911" s="46"/>
      <c r="F18911" s="44"/>
    </row>
    <row r="18912" spans="3:6" x14ac:dyDescent="0.2">
      <c r="C18912"/>
      <c r="E18912" s="46"/>
      <c r="F18912" s="44"/>
    </row>
    <row r="18913" spans="3:6" x14ac:dyDescent="0.2">
      <c r="C18913"/>
      <c r="E18913" s="46"/>
      <c r="F18913" s="44"/>
    </row>
    <row r="18914" spans="3:6" x14ac:dyDescent="0.2">
      <c r="C18914"/>
      <c r="E18914" s="46"/>
      <c r="F18914" s="44"/>
    </row>
    <row r="18915" spans="3:6" x14ac:dyDescent="0.2">
      <c r="C18915"/>
      <c r="E18915" s="46"/>
      <c r="F18915" s="44"/>
    </row>
    <row r="18916" spans="3:6" x14ac:dyDescent="0.2">
      <c r="C18916"/>
      <c r="E18916" s="46"/>
      <c r="F18916" s="44"/>
    </row>
    <row r="18917" spans="3:6" x14ac:dyDescent="0.2">
      <c r="C18917"/>
      <c r="E18917" s="46"/>
      <c r="F18917" s="44"/>
    </row>
    <row r="18918" spans="3:6" x14ac:dyDescent="0.2">
      <c r="C18918"/>
      <c r="E18918" s="46"/>
      <c r="F18918" s="44"/>
    </row>
    <row r="18919" spans="3:6" x14ac:dyDescent="0.2">
      <c r="C18919"/>
      <c r="E18919" s="46"/>
      <c r="F18919" s="44"/>
    </row>
    <row r="18920" spans="3:6" x14ac:dyDescent="0.2">
      <c r="C18920"/>
      <c r="E18920" s="46"/>
      <c r="F18920" s="44"/>
    </row>
    <row r="18921" spans="3:6" x14ac:dyDescent="0.2">
      <c r="C18921"/>
      <c r="E18921" s="46"/>
      <c r="F18921" s="44"/>
    </row>
    <row r="18922" spans="3:6" x14ac:dyDescent="0.2">
      <c r="C18922"/>
      <c r="E18922" s="46"/>
      <c r="F18922" s="44"/>
    </row>
    <row r="18923" spans="3:6" x14ac:dyDescent="0.2">
      <c r="C18923"/>
      <c r="E18923" s="46"/>
      <c r="F18923" s="44"/>
    </row>
    <row r="18924" spans="3:6" x14ac:dyDescent="0.2">
      <c r="C18924"/>
      <c r="E18924" s="46"/>
      <c r="F18924" s="44"/>
    </row>
    <row r="18925" spans="3:6" x14ac:dyDescent="0.2">
      <c r="C18925"/>
      <c r="E18925" s="46"/>
      <c r="F18925" s="44"/>
    </row>
    <row r="18926" spans="3:6" x14ac:dyDescent="0.2">
      <c r="C18926"/>
      <c r="E18926" s="46"/>
      <c r="F18926" s="44"/>
    </row>
    <row r="18927" spans="3:6" x14ac:dyDescent="0.2">
      <c r="C18927"/>
      <c r="E18927" s="46"/>
      <c r="F18927" s="44"/>
    </row>
    <row r="18928" spans="3:6" x14ac:dyDescent="0.2">
      <c r="C18928"/>
      <c r="E18928" s="46"/>
      <c r="F18928" s="44"/>
    </row>
    <row r="18929" spans="3:6" x14ac:dyDescent="0.2">
      <c r="C18929"/>
      <c r="E18929" s="46"/>
      <c r="F18929" s="44"/>
    </row>
    <row r="18930" spans="3:6" x14ac:dyDescent="0.2">
      <c r="C18930"/>
      <c r="E18930" s="46"/>
      <c r="F18930" s="44"/>
    </row>
    <row r="18931" spans="3:6" x14ac:dyDescent="0.2">
      <c r="C18931"/>
      <c r="E18931" s="46"/>
      <c r="F18931" s="44"/>
    </row>
    <row r="18932" spans="3:6" x14ac:dyDescent="0.2">
      <c r="C18932"/>
      <c r="E18932" s="46"/>
      <c r="F18932" s="44"/>
    </row>
    <row r="18933" spans="3:6" x14ac:dyDescent="0.2">
      <c r="C18933"/>
      <c r="E18933" s="46"/>
      <c r="F18933" s="44"/>
    </row>
    <row r="18934" spans="3:6" x14ac:dyDescent="0.2">
      <c r="C18934"/>
      <c r="E18934" s="46"/>
      <c r="F18934" s="44"/>
    </row>
    <row r="18935" spans="3:6" x14ac:dyDescent="0.2">
      <c r="C18935"/>
      <c r="E18935" s="46"/>
      <c r="F18935" s="44"/>
    </row>
    <row r="18936" spans="3:6" x14ac:dyDescent="0.2">
      <c r="C18936"/>
      <c r="E18936" s="46"/>
      <c r="F18936" s="44"/>
    </row>
    <row r="18937" spans="3:6" x14ac:dyDescent="0.2">
      <c r="C18937"/>
      <c r="E18937" s="46"/>
      <c r="F18937" s="44"/>
    </row>
    <row r="18938" spans="3:6" x14ac:dyDescent="0.2">
      <c r="C18938"/>
      <c r="E18938" s="46"/>
      <c r="F18938" s="44"/>
    </row>
    <row r="18939" spans="3:6" x14ac:dyDescent="0.2">
      <c r="C18939"/>
      <c r="E18939" s="46"/>
      <c r="F18939" s="44"/>
    </row>
    <row r="18940" spans="3:6" x14ac:dyDescent="0.2">
      <c r="C18940"/>
      <c r="E18940" s="46"/>
      <c r="F18940" s="44"/>
    </row>
    <row r="18941" spans="3:6" x14ac:dyDescent="0.2">
      <c r="C18941"/>
      <c r="E18941" s="46"/>
      <c r="F18941" s="44"/>
    </row>
    <row r="18942" spans="3:6" x14ac:dyDescent="0.2">
      <c r="C18942"/>
      <c r="E18942" s="46"/>
      <c r="F18942" s="44"/>
    </row>
    <row r="18943" spans="3:6" x14ac:dyDescent="0.2">
      <c r="C18943"/>
      <c r="E18943" s="46"/>
      <c r="F18943" s="44"/>
    </row>
    <row r="18944" spans="3:6" x14ac:dyDescent="0.2">
      <c r="C18944"/>
      <c r="E18944" s="46"/>
      <c r="F18944" s="44"/>
    </row>
    <row r="18945" spans="3:6" x14ac:dyDescent="0.2">
      <c r="C18945"/>
      <c r="E18945" s="46"/>
      <c r="F18945" s="44"/>
    </row>
    <row r="18946" spans="3:6" x14ac:dyDescent="0.2">
      <c r="C18946"/>
      <c r="E18946" s="46"/>
      <c r="F18946" s="44"/>
    </row>
    <row r="18947" spans="3:6" x14ac:dyDescent="0.2">
      <c r="C18947"/>
      <c r="E18947" s="46"/>
      <c r="F18947" s="44"/>
    </row>
    <row r="18948" spans="3:6" x14ac:dyDescent="0.2">
      <c r="C18948"/>
      <c r="E18948" s="46"/>
      <c r="F18948" s="44"/>
    </row>
    <row r="18949" spans="3:6" x14ac:dyDescent="0.2">
      <c r="C18949"/>
      <c r="E18949" s="46"/>
      <c r="F18949" s="44"/>
    </row>
    <row r="18950" spans="3:6" x14ac:dyDescent="0.2">
      <c r="C18950"/>
      <c r="E18950" s="46"/>
      <c r="F18950" s="44"/>
    </row>
    <row r="18951" spans="3:6" x14ac:dyDescent="0.2">
      <c r="C18951"/>
      <c r="E18951" s="46"/>
      <c r="F18951" s="44"/>
    </row>
    <row r="18952" spans="3:6" x14ac:dyDescent="0.2">
      <c r="C18952"/>
      <c r="E18952" s="46"/>
      <c r="F18952" s="44"/>
    </row>
    <row r="18953" spans="3:6" x14ac:dyDescent="0.2">
      <c r="C18953"/>
      <c r="E18953" s="46"/>
      <c r="F18953" s="44"/>
    </row>
    <row r="18954" spans="3:6" x14ac:dyDescent="0.2">
      <c r="C18954"/>
      <c r="E18954" s="46"/>
      <c r="F18954" s="44"/>
    </row>
    <row r="18955" spans="3:6" x14ac:dyDescent="0.2">
      <c r="C18955"/>
      <c r="E18955" s="46"/>
      <c r="F18955" s="44"/>
    </row>
    <row r="18956" spans="3:6" x14ac:dyDescent="0.2">
      <c r="C18956"/>
      <c r="E18956" s="46"/>
      <c r="F18956" s="44"/>
    </row>
    <row r="18957" spans="3:6" x14ac:dyDescent="0.2">
      <c r="C18957"/>
      <c r="E18957" s="46"/>
      <c r="F18957" s="44"/>
    </row>
    <row r="18958" spans="3:6" x14ac:dyDescent="0.2">
      <c r="C18958"/>
      <c r="E18958" s="46"/>
      <c r="F18958" s="44"/>
    </row>
    <row r="18959" spans="3:6" x14ac:dyDescent="0.2">
      <c r="C18959"/>
      <c r="E18959" s="46"/>
      <c r="F18959" s="44"/>
    </row>
    <row r="18960" spans="3:6" x14ac:dyDescent="0.2">
      <c r="C18960"/>
      <c r="E18960" s="46"/>
      <c r="F18960" s="44"/>
    </row>
    <row r="18961" spans="3:6" x14ac:dyDescent="0.2">
      <c r="C18961"/>
      <c r="E18961" s="46"/>
      <c r="F18961" s="44"/>
    </row>
    <row r="18962" spans="3:6" x14ac:dyDescent="0.2">
      <c r="C18962"/>
      <c r="E18962" s="46"/>
      <c r="F18962" s="44"/>
    </row>
    <row r="18963" spans="3:6" x14ac:dyDescent="0.2">
      <c r="C18963"/>
      <c r="E18963" s="46"/>
      <c r="F18963" s="44"/>
    </row>
    <row r="18964" spans="3:6" x14ac:dyDescent="0.2">
      <c r="C18964"/>
      <c r="E18964" s="46"/>
      <c r="F18964" s="44"/>
    </row>
    <row r="18965" spans="3:6" x14ac:dyDescent="0.2">
      <c r="C18965"/>
      <c r="E18965" s="46"/>
      <c r="F18965" s="44"/>
    </row>
    <row r="18966" spans="3:6" x14ac:dyDescent="0.2">
      <c r="C18966"/>
      <c r="E18966" s="46"/>
      <c r="F18966" s="44"/>
    </row>
    <row r="18967" spans="3:6" x14ac:dyDescent="0.2">
      <c r="C18967"/>
      <c r="E18967" s="46"/>
      <c r="F18967" s="44"/>
    </row>
    <row r="18968" spans="3:6" x14ac:dyDescent="0.2">
      <c r="C18968"/>
      <c r="E18968" s="46"/>
      <c r="F18968" s="44"/>
    </row>
    <row r="18969" spans="3:6" x14ac:dyDescent="0.2">
      <c r="C18969"/>
      <c r="E18969" s="46"/>
      <c r="F18969" s="44"/>
    </row>
    <row r="18970" spans="3:6" x14ac:dyDescent="0.2">
      <c r="C18970"/>
      <c r="E18970" s="46"/>
      <c r="F18970" s="44"/>
    </row>
    <row r="18971" spans="3:6" x14ac:dyDescent="0.2">
      <c r="C18971"/>
      <c r="E18971" s="46"/>
      <c r="F18971" s="44"/>
    </row>
    <row r="18972" spans="3:6" x14ac:dyDescent="0.2">
      <c r="C18972"/>
      <c r="E18972" s="46"/>
      <c r="F18972" s="44"/>
    </row>
    <row r="18973" spans="3:6" x14ac:dyDescent="0.2">
      <c r="C18973"/>
      <c r="E18973" s="46"/>
      <c r="F18973" s="44"/>
    </row>
    <row r="18974" spans="3:6" x14ac:dyDescent="0.2">
      <c r="C18974"/>
      <c r="E18974" s="46"/>
      <c r="F18974" s="44"/>
    </row>
    <row r="18975" spans="3:6" x14ac:dyDescent="0.2">
      <c r="C18975"/>
      <c r="E18975" s="46"/>
      <c r="F18975" s="44"/>
    </row>
    <row r="18976" spans="3:6" x14ac:dyDescent="0.2">
      <c r="C18976"/>
      <c r="E18976" s="46"/>
      <c r="F18976" s="44"/>
    </row>
    <row r="18977" spans="3:6" x14ac:dyDescent="0.2">
      <c r="C18977"/>
      <c r="E18977" s="46"/>
      <c r="F18977" s="44"/>
    </row>
    <row r="18978" spans="3:6" x14ac:dyDescent="0.2">
      <c r="C18978"/>
      <c r="E18978" s="46"/>
      <c r="F18978" s="44"/>
    </row>
    <row r="18979" spans="3:6" x14ac:dyDescent="0.2">
      <c r="C18979"/>
      <c r="E18979" s="46"/>
      <c r="F18979" s="44"/>
    </row>
    <row r="18980" spans="3:6" x14ac:dyDescent="0.2">
      <c r="C18980"/>
      <c r="E18980" s="46"/>
      <c r="F18980" s="44"/>
    </row>
    <row r="18981" spans="3:6" x14ac:dyDescent="0.2">
      <c r="C18981"/>
      <c r="E18981" s="46"/>
      <c r="F18981" s="44"/>
    </row>
    <row r="18982" spans="3:6" x14ac:dyDescent="0.2">
      <c r="C18982"/>
      <c r="E18982" s="46"/>
      <c r="F18982" s="44"/>
    </row>
    <row r="18983" spans="3:6" x14ac:dyDescent="0.2">
      <c r="C18983"/>
      <c r="E18983" s="46"/>
      <c r="F18983" s="44"/>
    </row>
    <row r="18984" spans="3:6" x14ac:dyDescent="0.2">
      <c r="C18984"/>
      <c r="E18984" s="46"/>
      <c r="F18984" s="44"/>
    </row>
    <row r="18985" spans="3:6" x14ac:dyDescent="0.2">
      <c r="C18985"/>
      <c r="E18985" s="46"/>
      <c r="F18985" s="44"/>
    </row>
    <row r="18986" spans="3:6" x14ac:dyDescent="0.2">
      <c r="C18986"/>
      <c r="E18986" s="46"/>
      <c r="F18986" s="44"/>
    </row>
    <row r="18987" spans="3:6" x14ac:dyDescent="0.2">
      <c r="C18987"/>
      <c r="E18987" s="46"/>
      <c r="F18987" s="44"/>
    </row>
    <row r="18988" spans="3:6" x14ac:dyDescent="0.2">
      <c r="C18988"/>
      <c r="E18988" s="46"/>
      <c r="F18988" s="44"/>
    </row>
    <row r="18989" spans="3:6" x14ac:dyDescent="0.2">
      <c r="C18989"/>
      <c r="E18989" s="46"/>
      <c r="F18989" s="44"/>
    </row>
    <row r="18990" spans="3:6" x14ac:dyDescent="0.2">
      <c r="C18990"/>
      <c r="E18990" s="46"/>
      <c r="F18990" s="44"/>
    </row>
    <row r="18991" spans="3:6" x14ac:dyDescent="0.2">
      <c r="C18991"/>
      <c r="E18991" s="46"/>
      <c r="F18991" s="44"/>
    </row>
    <row r="18992" spans="3:6" x14ac:dyDescent="0.2">
      <c r="C18992"/>
      <c r="E18992" s="46"/>
      <c r="F18992" s="44"/>
    </row>
    <row r="18993" spans="3:6" x14ac:dyDescent="0.2">
      <c r="C18993"/>
      <c r="E18993" s="46"/>
      <c r="F18993" s="44"/>
    </row>
    <row r="18994" spans="3:6" x14ac:dyDescent="0.2">
      <c r="C18994"/>
      <c r="E18994" s="46"/>
      <c r="F18994" s="44"/>
    </row>
    <row r="18995" spans="3:6" x14ac:dyDescent="0.2">
      <c r="C18995"/>
      <c r="E18995" s="46"/>
      <c r="F18995" s="44"/>
    </row>
    <row r="18996" spans="3:6" x14ac:dyDescent="0.2">
      <c r="C18996"/>
      <c r="E18996" s="46"/>
      <c r="F18996" s="44"/>
    </row>
    <row r="18997" spans="3:6" x14ac:dyDescent="0.2">
      <c r="C18997"/>
      <c r="E18997" s="46"/>
      <c r="F18997" s="44"/>
    </row>
    <row r="18998" spans="3:6" x14ac:dyDescent="0.2">
      <c r="C18998"/>
      <c r="E18998" s="46"/>
      <c r="F18998" s="44"/>
    </row>
    <row r="18999" spans="3:6" x14ac:dyDescent="0.2">
      <c r="C18999"/>
      <c r="E18999" s="46"/>
      <c r="F18999" s="44"/>
    </row>
    <row r="19000" spans="3:6" x14ac:dyDescent="0.2">
      <c r="C19000"/>
      <c r="E19000" s="46"/>
      <c r="F19000" s="44"/>
    </row>
    <row r="19001" spans="3:6" x14ac:dyDescent="0.2">
      <c r="C19001"/>
      <c r="E19001" s="46"/>
      <c r="F19001" s="44"/>
    </row>
    <row r="19002" spans="3:6" x14ac:dyDescent="0.2">
      <c r="C19002"/>
      <c r="E19002" s="46"/>
      <c r="F19002" s="44"/>
    </row>
    <row r="19003" spans="3:6" x14ac:dyDescent="0.2">
      <c r="C19003"/>
      <c r="E19003" s="46"/>
      <c r="F19003" s="44"/>
    </row>
    <row r="19004" spans="3:6" x14ac:dyDescent="0.2">
      <c r="C19004"/>
      <c r="E19004" s="46"/>
      <c r="F19004" s="44"/>
    </row>
    <row r="19005" spans="3:6" x14ac:dyDescent="0.2">
      <c r="C19005"/>
      <c r="E19005" s="46"/>
      <c r="F19005" s="44"/>
    </row>
    <row r="19006" spans="3:6" x14ac:dyDescent="0.2">
      <c r="C19006"/>
      <c r="E19006" s="46"/>
      <c r="F19006" s="44"/>
    </row>
    <row r="19007" spans="3:6" x14ac:dyDescent="0.2">
      <c r="C19007"/>
      <c r="E19007" s="46"/>
      <c r="F19007" s="44"/>
    </row>
    <row r="19008" spans="3:6" x14ac:dyDescent="0.2">
      <c r="C19008"/>
      <c r="E19008" s="46"/>
      <c r="F19008" s="44"/>
    </row>
    <row r="19009" spans="3:6" x14ac:dyDescent="0.2">
      <c r="C19009"/>
      <c r="E19009" s="46"/>
      <c r="F19009" s="44"/>
    </row>
    <row r="19010" spans="3:6" x14ac:dyDescent="0.2">
      <c r="C19010"/>
      <c r="E19010" s="46"/>
      <c r="F19010" s="44"/>
    </row>
    <row r="19011" spans="3:6" x14ac:dyDescent="0.2">
      <c r="C19011"/>
      <c r="E19011" s="46"/>
      <c r="F19011" s="44"/>
    </row>
    <row r="19012" spans="3:6" x14ac:dyDescent="0.2">
      <c r="C19012"/>
      <c r="E19012" s="46"/>
      <c r="F19012" s="44"/>
    </row>
    <row r="19013" spans="3:6" x14ac:dyDescent="0.2">
      <c r="C19013"/>
      <c r="E19013" s="46"/>
      <c r="F19013" s="44"/>
    </row>
    <row r="19014" spans="3:6" x14ac:dyDescent="0.2">
      <c r="C19014"/>
      <c r="E19014" s="46"/>
      <c r="F19014" s="44"/>
    </row>
    <row r="19015" spans="3:6" x14ac:dyDescent="0.2">
      <c r="C19015"/>
      <c r="E19015" s="46"/>
      <c r="F19015" s="44"/>
    </row>
    <row r="19016" spans="3:6" x14ac:dyDescent="0.2">
      <c r="C19016"/>
      <c r="E19016" s="46"/>
      <c r="F19016" s="44"/>
    </row>
    <row r="19017" spans="3:6" x14ac:dyDescent="0.2">
      <c r="C19017"/>
      <c r="E19017" s="46"/>
      <c r="F19017" s="44"/>
    </row>
    <row r="19018" spans="3:6" x14ac:dyDescent="0.2">
      <c r="C19018"/>
      <c r="E19018" s="46"/>
      <c r="F19018" s="44"/>
    </row>
    <row r="19019" spans="3:6" x14ac:dyDescent="0.2">
      <c r="C19019"/>
      <c r="E19019" s="46"/>
      <c r="F19019" s="44"/>
    </row>
    <row r="19020" spans="3:6" x14ac:dyDescent="0.2">
      <c r="C19020"/>
      <c r="E19020" s="46"/>
      <c r="F19020" s="44"/>
    </row>
    <row r="19021" spans="3:6" x14ac:dyDescent="0.2">
      <c r="C19021"/>
      <c r="E19021" s="46"/>
      <c r="F19021" s="44"/>
    </row>
    <row r="19022" spans="3:6" x14ac:dyDescent="0.2">
      <c r="C19022"/>
      <c r="E19022" s="46"/>
      <c r="F19022" s="44"/>
    </row>
    <row r="19023" spans="3:6" x14ac:dyDescent="0.2">
      <c r="C19023"/>
      <c r="E19023" s="46"/>
      <c r="F19023" s="44"/>
    </row>
    <row r="19024" spans="3:6" x14ac:dyDescent="0.2">
      <c r="C19024"/>
      <c r="E19024" s="46"/>
      <c r="F19024" s="44"/>
    </row>
    <row r="19025" spans="3:6" x14ac:dyDescent="0.2">
      <c r="C19025"/>
      <c r="E19025" s="46"/>
      <c r="F19025" s="44"/>
    </row>
    <row r="19026" spans="3:6" x14ac:dyDescent="0.2">
      <c r="C19026"/>
      <c r="E19026" s="46"/>
      <c r="F19026" s="44"/>
    </row>
    <row r="19027" spans="3:6" x14ac:dyDescent="0.2">
      <c r="C19027"/>
      <c r="E19027" s="46"/>
      <c r="F19027" s="44"/>
    </row>
    <row r="19028" spans="3:6" x14ac:dyDescent="0.2">
      <c r="C19028"/>
      <c r="E19028" s="46"/>
      <c r="F19028" s="44"/>
    </row>
    <row r="19029" spans="3:6" x14ac:dyDescent="0.2">
      <c r="C19029"/>
      <c r="E19029" s="46"/>
      <c r="F19029" s="44"/>
    </row>
    <row r="19030" spans="3:6" x14ac:dyDescent="0.2">
      <c r="C19030"/>
      <c r="E19030" s="46"/>
      <c r="F19030" s="44"/>
    </row>
    <row r="19031" spans="3:6" x14ac:dyDescent="0.2">
      <c r="C19031"/>
      <c r="E19031" s="46"/>
      <c r="F19031" s="44"/>
    </row>
    <row r="19032" spans="3:6" x14ac:dyDescent="0.2">
      <c r="C19032"/>
      <c r="E19032" s="46"/>
      <c r="F19032" s="44"/>
    </row>
    <row r="19033" spans="3:6" x14ac:dyDescent="0.2">
      <c r="C19033"/>
      <c r="E19033" s="46"/>
      <c r="F19033" s="44"/>
    </row>
    <row r="19034" spans="3:6" x14ac:dyDescent="0.2">
      <c r="C19034"/>
      <c r="E19034" s="46"/>
      <c r="F19034" s="44"/>
    </row>
    <row r="19035" spans="3:6" x14ac:dyDescent="0.2">
      <c r="C19035"/>
      <c r="E19035" s="46"/>
      <c r="F19035" s="44"/>
    </row>
    <row r="19036" spans="3:6" x14ac:dyDescent="0.2">
      <c r="C19036"/>
      <c r="E19036" s="46"/>
      <c r="F19036" s="44"/>
    </row>
    <row r="19037" spans="3:6" x14ac:dyDescent="0.2">
      <c r="C19037"/>
      <c r="E19037" s="46"/>
      <c r="F19037" s="44"/>
    </row>
    <row r="19038" spans="3:6" x14ac:dyDescent="0.2">
      <c r="C19038"/>
      <c r="E19038" s="46"/>
      <c r="F19038" s="44"/>
    </row>
    <row r="19039" spans="3:6" x14ac:dyDescent="0.2">
      <c r="C19039"/>
      <c r="E19039" s="46"/>
      <c r="F19039" s="44"/>
    </row>
    <row r="19040" spans="3:6" x14ac:dyDescent="0.2">
      <c r="C19040"/>
      <c r="E19040" s="46"/>
      <c r="F19040" s="44"/>
    </row>
    <row r="19041" spans="3:6" x14ac:dyDescent="0.2">
      <c r="C19041"/>
      <c r="E19041" s="46"/>
      <c r="F19041" s="44"/>
    </row>
    <row r="19042" spans="3:6" x14ac:dyDescent="0.2">
      <c r="C19042"/>
      <c r="E19042" s="46"/>
      <c r="F19042" s="44"/>
    </row>
    <row r="19043" spans="3:6" x14ac:dyDescent="0.2">
      <c r="C19043"/>
      <c r="E19043" s="46"/>
      <c r="F19043" s="44"/>
    </row>
    <row r="19044" spans="3:6" x14ac:dyDescent="0.2">
      <c r="C19044"/>
      <c r="E19044" s="46"/>
      <c r="F19044" s="44"/>
    </row>
    <row r="19045" spans="3:6" x14ac:dyDescent="0.2">
      <c r="C19045"/>
      <c r="E19045" s="46"/>
      <c r="F19045" s="44"/>
    </row>
    <row r="19046" spans="3:6" x14ac:dyDescent="0.2">
      <c r="C19046"/>
      <c r="E19046" s="46"/>
      <c r="F19046" s="44"/>
    </row>
    <row r="19047" spans="3:6" x14ac:dyDescent="0.2">
      <c r="C19047"/>
      <c r="E19047" s="46"/>
      <c r="F19047" s="44"/>
    </row>
    <row r="19048" spans="3:6" x14ac:dyDescent="0.2">
      <c r="C19048"/>
      <c r="E19048" s="46"/>
      <c r="F19048" s="44"/>
    </row>
    <row r="19049" spans="3:6" x14ac:dyDescent="0.2">
      <c r="C19049"/>
      <c r="E19049" s="46"/>
      <c r="F19049" s="44"/>
    </row>
    <row r="19050" spans="3:6" x14ac:dyDescent="0.2">
      <c r="C19050"/>
      <c r="E19050" s="46"/>
      <c r="F19050" s="44"/>
    </row>
    <row r="19051" spans="3:6" x14ac:dyDescent="0.2">
      <c r="C19051"/>
      <c r="E19051" s="46"/>
      <c r="F19051" s="44"/>
    </row>
    <row r="19052" spans="3:6" x14ac:dyDescent="0.2">
      <c r="C19052"/>
      <c r="E19052" s="46"/>
      <c r="F19052" s="44"/>
    </row>
    <row r="19053" spans="3:6" x14ac:dyDescent="0.2">
      <c r="C19053"/>
      <c r="E19053" s="46"/>
      <c r="F19053" s="44"/>
    </row>
    <row r="19054" spans="3:6" x14ac:dyDescent="0.2">
      <c r="C19054"/>
      <c r="E19054" s="46"/>
      <c r="F19054" s="44"/>
    </row>
    <row r="19055" spans="3:6" x14ac:dyDescent="0.2">
      <c r="C19055"/>
      <c r="E19055" s="46"/>
      <c r="F19055" s="44"/>
    </row>
    <row r="19056" spans="3:6" x14ac:dyDescent="0.2">
      <c r="C19056"/>
      <c r="E19056" s="46"/>
      <c r="F19056" s="44"/>
    </row>
    <row r="19057" spans="3:6" x14ac:dyDescent="0.2">
      <c r="C19057"/>
      <c r="E19057" s="46"/>
      <c r="F19057" s="44"/>
    </row>
    <row r="19058" spans="3:6" x14ac:dyDescent="0.2">
      <c r="C19058"/>
      <c r="E19058" s="46"/>
      <c r="F19058" s="44"/>
    </row>
    <row r="19059" spans="3:6" x14ac:dyDescent="0.2">
      <c r="C19059"/>
      <c r="E19059" s="46"/>
      <c r="F19059" s="44"/>
    </row>
    <row r="19060" spans="3:6" x14ac:dyDescent="0.2">
      <c r="C19060"/>
      <c r="E19060" s="46"/>
      <c r="F19060" s="44"/>
    </row>
    <row r="19061" spans="3:6" x14ac:dyDescent="0.2">
      <c r="C19061"/>
      <c r="E19061" s="46"/>
      <c r="F19061" s="44"/>
    </row>
    <row r="19062" spans="3:6" x14ac:dyDescent="0.2">
      <c r="C19062"/>
      <c r="E19062" s="46"/>
      <c r="F19062" s="44"/>
    </row>
    <row r="19063" spans="3:6" x14ac:dyDescent="0.2">
      <c r="C19063"/>
      <c r="E19063" s="46"/>
      <c r="F19063" s="44"/>
    </row>
    <row r="19064" spans="3:6" x14ac:dyDescent="0.2">
      <c r="C19064"/>
      <c r="E19064" s="46"/>
      <c r="F19064" s="44"/>
    </row>
    <row r="19065" spans="3:6" x14ac:dyDescent="0.2">
      <c r="C19065"/>
      <c r="E19065" s="46"/>
      <c r="F19065" s="44"/>
    </row>
    <row r="19066" spans="3:6" x14ac:dyDescent="0.2">
      <c r="C19066"/>
      <c r="E19066" s="46"/>
      <c r="F19066" s="44"/>
    </row>
    <row r="19067" spans="3:6" x14ac:dyDescent="0.2">
      <c r="C19067"/>
      <c r="E19067" s="46"/>
      <c r="F19067" s="44"/>
    </row>
    <row r="19068" spans="3:6" x14ac:dyDescent="0.2">
      <c r="C19068"/>
      <c r="E19068" s="46"/>
      <c r="F19068" s="44"/>
    </row>
    <row r="19069" spans="3:6" x14ac:dyDescent="0.2">
      <c r="C19069"/>
      <c r="E19069" s="46"/>
      <c r="F19069" s="44"/>
    </row>
    <row r="19070" spans="3:6" x14ac:dyDescent="0.2">
      <c r="C19070"/>
      <c r="E19070" s="46"/>
      <c r="F19070" s="44"/>
    </row>
    <row r="19071" spans="3:6" x14ac:dyDescent="0.2">
      <c r="C19071"/>
      <c r="E19071" s="46"/>
      <c r="F19071" s="44"/>
    </row>
    <row r="19072" spans="3:6" x14ac:dyDescent="0.2">
      <c r="C19072"/>
      <c r="E19072" s="46"/>
      <c r="F19072" s="44"/>
    </row>
    <row r="19073" spans="3:6" x14ac:dyDescent="0.2">
      <c r="C19073"/>
      <c r="E19073" s="46"/>
      <c r="F19073" s="44"/>
    </row>
    <row r="19074" spans="3:6" x14ac:dyDescent="0.2">
      <c r="C19074"/>
      <c r="E19074" s="46"/>
      <c r="F19074" s="44"/>
    </row>
    <row r="19075" spans="3:6" x14ac:dyDescent="0.2">
      <c r="C19075"/>
      <c r="E19075" s="46"/>
      <c r="F19075" s="44"/>
    </row>
    <row r="19076" spans="3:6" x14ac:dyDescent="0.2">
      <c r="C19076"/>
      <c r="E19076" s="46"/>
      <c r="F19076" s="44"/>
    </row>
    <row r="19077" spans="3:6" x14ac:dyDescent="0.2">
      <c r="C19077"/>
      <c r="E19077" s="46"/>
      <c r="F19077" s="44"/>
    </row>
    <row r="19078" spans="3:6" x14ac:dyDescent="0.2">
      <c r="C19078"/>
      <c r="E19078" s="46"/>
      <c r="F19078" s="44"/>
    </row>
    <row r="19079" spans="3:6" x14ac:dyDescent="0.2">
      <c r="C19079"/>
      <c r="E19079" s="46"/>
      <c r="F19079" s="44"/>
    </row>
    <row r="19080" spans="3:6" x14ac:dyDescent="0.2">
      <c r="C19080"/>
      <c r="E19080" s="46"/>
      <c r="F19080" s="44"/>
    </row>
    <row r="19081" spans="3:6" x14ac:dyDescent="0.2">
      <c r="C19081"/>
      <c r="E19081" s="46"/>
      <c r="F19081" s="44"/>
    </row>
    <row r="19082" spans="3:6" x14ac:dyDescent="0.2">
      <c r="C19082"/>
      <c r="E19082" s="46"/>
      <c r="F19082" s="44"/>
    </row>
    <row r="19083" spans="3:6" x14ac:dyDescent="0.2">
      <c r="C19083"/>
      <c r="E19083" s="46"/>
      <c r="F19083" s="44"/>
    </row>
    <row r="19084" spans="3:6" x14ac:dyDescent="0.2">
      <c r="C19084"/>
      <c r="E19084" s="46"/>
      <c r="F19084" s="44"/>
    </row>
    <row r="19085" spans="3:6" x14ac:dyDescent="0.2">
      <c r="C19085"/>
      <c r="E19085" s="46"/>
      <c r="F19085" s="44"/>
    </row>
    <row r="19086" spans="3:6" x14ac:dyDescent="0.2">
      <c r="C19086"/>
      <c r="E19086" s="46"/>
      <c r="F19086" s="44"/>
    </row>
    <row r="19087" spans="3:6" x14ac:dyDescent="0.2">
      <c r="C19087"/>
      <c r="E19087" s="46"/>
      <c r="F19087" s="44"/>
    </row>
    <row r="19088" spans="3:6" x14ac:dyDescent="0.2">
      <c r="C19088"/>
      <c r="E19088" s="46"/>
      <c r="F19088" s="44"/>
    </row>
    <row r="19089" spans="3:6" x14ac:dyDescent="0.2">
      <c r="C19089"/>
      <c r="E19089" s="46"/>
      <c r="F19089" s="44"/>
    </row>
    <row r="19090" spans="3:6" x14ac:dyDescent="0.2">
      <c r="C19090"/>
      <c r="E19090" s="46"/>
      <c r="F19090" s="44"/>
    </row>
    <row r="19091" spans="3:6" x14ac:dyDescent="0.2">
      <c r="C19091"/>
      <c r="E19091" s="46"/>
      <c r="F19091" s="44"/>
    </row>
    <row r="19092" spans="3:6" x14ac:dyDescent="0.2">
      <c r="C19092"/>
      <c r="E19092" s="46"/>
      <c r="F19092" s="44"/>
    </row>
    <row r="19093" spans="3:6" x14ac:dyDescent="0.2">
      <c r="C19093"/>
      <c r="E19093" s="46"/>
      <c r="F19093" s="44"/>
    </row>
    <row r="19094" spans="3:6" x14ac:dyDescent="0.2">
      <c r="C19094"/>
      <c r="E19094" s="46"/>
      <c r="F19094" s="44"/>
    </row>
    <row r="19095" spans="3:6" x14ac:dyDescent="0.2">
      <c r="C19095"/>
      <c r="E19095" s="46"/>
      <c r="F19095" s="44"/>
    </row>
    <row r="19096" spans="3:6" x14ac:dyDescent="0.2">
      <c r="C19096"/>
      <c r="E19096" s="46"/>
      <c r="F19096" s="44"/>
    </row>
    <row r="19097" spans="3:6" x14ac:dyDescent="0.2">
      <c r="C19097"/>
      <c r="E19097" s="46"/>
      <c r="F19097" s="44"/>
    </row>
    <row r="19098" spans="3:6" x14ac:dyDescent="0.2">
      <c r="C19098"/>
      <c r="E19098" s="46"/>
      <c r="F19098" s="44"/>
    </row>
    <row r="19099" spans="3:6" x14ac:dyDescent="0.2">
      <c r="C19099"/>
      <c r="E19099" s="46"/>
      <c r="F19099" s="44"/>
    </row>
    <row r="19100" spans="3:6" x14ac:dyDescent="0.2">
      <c r="C19100"/>
      <c r="E19100" s="46"/>
      <c r="F19100" s="44"/>
    </row>
    <row r="19101" spans="3:6" x14ac:dyDescent="0.2">
      <c r="C19101"/>
      <c r="E19101" s="46"/>
      <c r="F19101" s="44"/>
    </row>
    <row r="19102" spans="3:6" x14ac:dyDescent="0.2">
      <c r="C19102"/>
      <c r="E19102" s="46"/>
      <c r="F19102" s="44"/>
    </row>
    <row r="19103" spans="3:6" x14ac:dyDescent="0.2">
      <c r="C19103"/>
      <c r="E19103" s="46"/>
      <c r="F19103" s="44"/>
    </row>
    <row r="19104" spans="3:6" x14ac:dyDescent="0.2">
      <c r="C19104"/>
      <c r="E19104" s="46"/>
      <c r="F19104" s="44"/>
    </row>
    <row r="19105" spans="3:6" x14ac:dyDescent="0.2">
      <c r="C19105"/>
      <c r="E19105" s="46"/>
      <c r="F19105" s="44"/>
    </row>
    <row r="19106" spans="3:6" x14ac:dyDescent="0.2">
      <c r="C19106"/>
      <c r="E19106" s="46"/>
      <c r="F19106" s="44"/>
    </row>
    <row r="19107" spans="3:6" x14ac:dyDescent="0.2">
      <c r="C19107"/>
      <c r="E19107" s="46"/>
      <c r="F19107" s="44"/>
    </row>
    <row r="19108" spans="3:6" x14ac:dyDescent="0.2">
      <c r="C19108"/>
      <c r="E19108" s="46"/>
      <c r="F19108" s="44"/>
    </row>
    <row r="19109" spans="3:6" x14ac:dyDescent="0.2">
      <c r="C19109"/>
      <c r="E19109" s="46"/>
      <c r="F19109" s="44"/>
    </row>
    <row r="19110" spans="3:6" x14ac:dyDescent="0.2">
      <c r="C19110"/>
      <c r="E19110" s="46"/>
      <c r="F19110" s="44"/>
    </row>
    <row r="19111" spans="3:6" x14ac:dyDescent="0.2">
      <c r="C19111"/>
      <c r="E19111" s="46"/>
      <c r="F19111" s="44"/>
    </row>
    <row r="19112" spans="3:6" x14ac:dyDescent="0.2">
      <c r="C19112"/>
      <c r="E19112" s="46"/>
      <c r="F19112" s="44"/>
    </row>
    <row r="19113" spans="3:6" x14ac:dyDescent="0.2">
      <c r="C19113"/>
      <c r="E19113" s="46"/>
      <c r="F19113" s="44"/>
    </row>
    <row r="19114" spans="3:6" x14ac:dyDescent="0.2">
      <c r="C19114"/>
      <c r="E19114" s="46"/>
      <c r="F19114" s="44"/>
    </row>
    <row r="19115" spans="3:6" x14ac:dyDescent="0.2">
      <c r="C19115"/>
      <c r="E19115" s="46"/>
      <c r="F19115" s="44"/>
    </row>
    <row r="19116" spans="3:6" x14ac:dyDescent="0.2">
      <c r="C19116"/>
      <c r="E19116" s="46"/>
      <c r="F19116" s="44"/>
    </row>
    <row r="19117" spans="3:6" x14ac:dyDescent="0.2">
      <c r="C19117"/>
      <c r="E19117" s="46"/>
      <c r="F19117" s="44"/>
    </row>
    <row r="19118" spans="3:6" x14ac:dyDescent="0.2">
      <c r="C19118"/>
      <c r="E19118" s="46"/>
      <c r="F19118" s="44"/>
    </row>
    <row r="19119" spans="3:6" x14ac:dyDescent="0.2">
      <c r="C19119"/>
      <c r="E19119" s="46"/>
      <c r="F19119" s="44"/>
    </row>
    <row r="19120" spans="3:6" x14ac:dyDescent="0.2">
      <c r="C19120"/>
      <c r="E19120" s="46"/>
      <c r="F19120" s="44"/>
    </row>
    <row r="19121" spans="3:6" x14ac:dyDescent="0.2">
      <c r="C19121"/>
      <c r="E19121" s="46"/>
      <c r="F19121" s="44"/>
    </row>
    <row r="19122" spans="3:6" x14ac:dyDescent="0.2">
      <c r="C19122"/>
      <c r="E19122" s="46"/>
      <c r="F19122" s="44"/>
    </row>
    <row r="19123" spans="3:6" x14ac:dyDescent="0.2">
      <c r="C19123"/>
      <c r="E19123" s="46"/>
      <c r="F19123" s="44"/>
    </row>
    <row r="19124" spans="3:6" x14ac:dyDescent="0.2">
      <c r="C19124"/>
      <c r="E19124" s="46"/>
      <c r="F19124" s="44"/>
    </row>
    <row r="19125" spans="3:6" x14ac:dyDescent="0.2">
      <c r="C19125"/>
      <c r="E19125" s="46"/>
      <c r="F19125" s="44"/>
    </row>
    <row r="19126" spans="3:6" x14ac:dyDescent="0.2">
      <c r="C19126"/>
      <c r="E19126" s="46"/>
      <c r="F19126" s="44"/>
    </row>
    <row r="19127" spans="3:6" x14ac:dyDescent="0.2">
      <c r="C19127"/>
      <c r="E19127" s="46"/>
      <c r="F19127" s="44"/>
    </row>
    <row r="19128" spans="3:6" x14ac:dyDescent="0.2">
      <c r="C19128"/>
      <c r="E19128" s="46"/>
      <c r="F19128" s="44"/>
    </row>
    <row r="19129" spans="3:6" x14ac:dyDescent="0.2">
      <c r="C19129"/>
      <c r="E19129" s="46"/>
      <c r="F19129" s="44"/>
    </row>
    <row r="19130" spans="3:6" x14ac:dyDescent="0.2">
      <c r="C19130"/>
      <c r="E19130" s="46"/>
      <c r="F19130" s="44"/>
    </row>
    <row r="19131" spans="3:6" x14ac:dyDescent="0.2">
      <c r="C19131"/>
      <c r="E19131" s="46"/>
      <c r="F19131" s="44"/>
    </row>
    <row r="19132" spans="3:6" x14ac:dyDescent="0.2">
      <c r="C19132"/>
      <c r="E19132" s="46"/>
      <c r="F19132" s="44"/>
    </row>
    <row r="19133" spans="3:6" x14ac:dyDescent="0.2">
      <c r="C19133"/>
      <c r="E19133" s="46"/>
      <c r="F19133" s="44"/>
    </row>
    <row r="19134" spans="3:6" x14ac:dyDescent="0.2">
      <c r="C19134"/>
      <c r="E19134" s="46"/>
      <c r="F19134" s="44"/>
    </row>
    <row r="19135" spans="3:6" x14ac:dyDescent="0.2">
      <c r="C19135"/>
      <c r="E19135" s="46"/>
      <c r="F19135" s="44"/>
    </row>
    <row r="19136" spans="3:6" x14ac:dyDescent="0.2">
      <c r="C19136"/>
      <c r="E19136" s="46"/>
      <c r="F19136" s="44"/>
    </row>
    <row r="19137" spans="3:6" x14ac:dyDescent="0.2">
      <c r="C19137"/>
      <c r="E19137" s="46"/>
      <c r="F19137" s="44"/>
    </row>
    <row r="19138" spans="3:6" x14ac:dyDescent="0.2">
      <c r="C19138"/>
      <c r="E19138" s="46"/>
      <c r="F19138" s="44"/>
    </row>
    <row r="19139" spans="3:6" x14ac:dyDescent="0.2">
      <c r="C19139"/>
      <c r="E19139" s="46"/>
      <c r="F19139" s="44"/>
    </row>
    <row r="19140" spans="3:6" x14ac:dyDescent="0.2">
      <c r="C19140"/>
      <c r="E19140" s="46"/>
      <c r="F19140" s="44"/>
    </row>
    <row r="19141" spans="3:6" x14ac:dyDescent="0.2">
      <c r="C19141"/>
      <c r="E19141" s="46"/>
      <c r="F19141" s="44"/>
    </row>
    <row r="19142" spans="3:6" x14ac:dyDescent="0.2">
      <c r="C19142"/>
      <c r="E19142" s="46"/>
      <c r="F19142" s="44"/>
    </row>
    <row r="19143" spans="3:6" x14ac:dyDescent="0.2">
      <c r="C19143"/>
      <c r="E19143" s="46"/>
      <c r="F19143" s="44"/>
    </row>
    <row r="19144" spans="3:6" x14ac:dyDescent="0.2">
      <c r="C19144"/>
      <c r="E19144" s="46"/>
      <c r="F19144" s="44"/>
    </row>
    <row r="19145" spans="3:6" x14ac:dyDescent="0.2">
      <c r="C19145"/>
      <c r="E19145" s="46"/>
      <c r="F19145" s="44"/>
    </row>
    <row r="19146" spans="3:6" x14ac:dyDescent="0.2">
      <c r="C19146"/>
      <c r="E19146" s="46"/>
      <c r="F19146" s="44"/>
    </row>
    <row r="19147" spans="3:6" x14ac:dyDescent="0.2">
      <c r="C19147"/>
      <c r="E19147" s="46"/>
      <c r="F19147" s="44"/>
    </row>
    <row r="19148" spans="3:6" x14ac:dyDescent="0.2">
      <c r="C19148"/>
      <c r="E19148" s="46"/>
      <c r="F19148" s="44"/>
    </row>
    <row r="19149" spans="3:6" x14ac:dyDescent="0.2">
      <c r="C19149"/>
      <c r="E19149" s="46"/>
      <c r="F19149" s="44"/>
    </row>
    <row r="19150" spans="3:6" x14ac:dyDescent="0.2">
      <c r="C19150"/>
      <c r="E19150" s="46"/>
      <c r="F19150" s="44"/>
    </row>
    <row r="19151" spans="3:6" x14ac:dyDescent="0.2">
      <c r="C19151"/>
      <c r="E19151" s="46"/>
      <c r="F19151" s="44"/>
    </row>
    <row r="19152" spans="3:6" x14ac:dyDescent="0.2">
      <c r="C19152"/>
      <c r="E19152" s="46"/>
      <c r="F19152" s="44"/>
    </row>
    <row r="19153" spans="3:6" x14ac:dyDescent="0.2">
      <c r="C19153"/>
      <c r="E19153" s="46"/>
      <c r="F19153" s="44"/>
    </row>
    <row r="19154" spans="3:6" x14ac:dyDescent="0.2">
      <c r="C19154"/>
      <c r="E19154" s="46"/>
      <c r="F19154" s="44"/>
    </row>
    <row r="19155" spans="3:6" x14ac:dyDescent="0.2">
      <c r="C19155"/>
      <c r="E19155" s="46"/>
      <c r="F19155" s="44"/>
    </row>
    <row r="19156" spans="3:6" x14ac:dyDescent="0.2">
      <c r="C19156"/>
      <c r="E19156" s="46"/>
      <c r="F19156" s="44"/>
    </row>
    <row r="19157" spans="3:6" x14ac:dyDescent="0.2">
      <c r="C19157"/>
      <c r="E19157" s="46"/>
      <c r="F19157" s="44"/>
    </row>
    <row r="19158" spans="3:6" x14ac:dyDescent="0.2">
      <c r="C19158"/>
      <c r="E19158" s="46"/>
      <c r="F19158" s="44"/>
    </row>
    <row r="19159" spans="3:6" x14ac:dyDescent="0.2">
      <c r="C19159"/>
      <c r="E19159" s="46"/>
      <c r="F19159" s="44"/>
    </row>
    <row r="19160" spans="3:6" x14ac:dyDescent="0.2">
      <c r="C19160"/>
      <c r="E19160" s="46"/>
      <c r="F19160" s="44"/>
    </row>
    <row r="19161" spans="3:6" x14ac:dyDescent="0.2">
      <c r="C19161"/>
      <c r="E19161" s="46"/>
      <c r="F19161" s="44"/>
    </row>
    <row r="19162" spans="3:6" x14ac:dyDescent="0.2">
      <c r="C19162"/>
      <c r="E19162" s="46"/>
      <c r="F19162" s="44"/>
    </row>
    <row r="19163" spans="3:6" x14ac:dyDescent="0.2">
      <c r="C19163"/>
      <c r="E19163" s="46"/>
      <c r="F19163" s="44"/>
    </row>
    <row r="19164" spans="3:6" x14ac:dyDescent="0.2">
      <c r="C19164"/>
      <c r="E19164" s="46"/>
      <c r="F19164" s="44"/>
    </row>
    <row r="19165" spans="3:6" x14ac:dyDescent="0.2">
      <c r="C19165"/>
      <c r="E19165" s="46"/>
      <c r="F19165" s="44"/>
    </row>
    <row r="19166" spans="3:6" x14ac:dyDescent="0.2">
      <c r="C19166"/>
      <c r="E19166" s="46"/>
      <c r="F19166" s="44"/>
    </row>
    <row r="19167" spans="3:6" x14ac:dyDescent="0.2">
      <c r="C19167"/>
      <c r="E19167" s="46"/>
      <c r="F19167" s="44"/>
    </row>
    <row r="19168" spans="3:6" x14ac:dyDescent="0.2">
      <c r="C19168"/>
      <c r="E19168" s="46"/>
      <c r="F19168" s="44"/>
    </row>
    <row r="19169" spans="3:6" x14ac:dyDescent="0.2">
      <c r="C19169"/>
      <c r="E19169" s="46"/>
      <c r="F19169" s="44"/>
    </row>
    <row r="19170" spans="3:6" x14ac:dyDescent="0.2">
      <c r="C19170"/>
      <c r="E19170" s="46"/>
      <c r="F19170" s="44"/>
    </row>
    <row r="19171" spans="3:6" x14ac:dyDescent="0.2">
      <c r="C19171"/>
      <c r="E19171" s="46"/>
      <c r="F19171" s="44"/>
    </row>
    <row r="19172" spans="3:6" x14ac:dyDescent="0.2">
      <c r="C19172"/>
      <c r="E19172" s="46"/>
      <c r="F19172" s="44"/>
    </row>
    <row r="19173" spans="3:6" x14ac:dyDescent="0.2">
      <c r="C19173"/>
      <c r="E19173" s="46"/>
      <c r="F19173" s="44"/>
    </row>
    <row r="19174" spans="3:6" x14ac:dyDescent="0.2">
      <c r="C19174"/>
      <c r="E19174" s="46"/>
      <c r="F19174" s="44"/>
    </row>
    <row r="19175" spans="3:6" x14ac:dyDescent="0.2">
      <c r="C19175"/>
      <c r="E19175" s="46"/>
      <c r="F19175" s="44"/>
    </row>
    <row r="19176" spans="3:6" x14ac:dyDescent="0.2">
      <c r="C19176"/>
      <c r="E19176" s="46"/>
      <c r="F19176" s="44"/>
    </row>
    <row r="19177" spans="3:6" x14ac:dyDescent="0.2">
      <c r="C19177"/>
      <c r="E19177" s="46"/>
      <c r="F19177" s="44"/>
    </row>
    <row r="19178" spans="3:6" x14ac:dyDescent="0.2">
      <c r="C19178"/>
      <c r="E19178" s="46"/>
      <c r="F19178" s="44"/>
    </row>
    <row r="19179" spans="3:6" x14ac:dyDescent="0.2">
      <c r="C19179"/>
      <c r="E19179" s="46"/>
      <c r="F19179" s="44"/>
    </row>
    <row r="19180" spans="3:6" x14ac:dyDescent="0.2">
      <c r="C19180"/>
      <c r="E19180" s="46"/>
      <c r="F19180" s="44"/>
    </row>
    <row r="19181" spans="3:6" x14ac:dyDescent="0.2">
      <c r="C19181"/>
      <c r="E19181" s="46"/>
      <c r="F19181" s="44"/>
    </row>
    <row r="19182" spans="3:6" x14ac:dyDescent="0.2">
      <c r="C19182"/>
      <c r="E19182" s="46"/>
      <c r="F19182" s="44"/>
    </row>
    <row r="19183" spans="3:6" x14ac:dyDescent="0.2">
      <c r="C19183"/>
      <c r="E19183" s="46"/>
      <c r="F19183" s="44"/>
    </row>
    <row r="19184" spans="3:6" x14ac:dyDescent="0.2">
      <c r="C19184"/>
      <c r="E19184" s="46"/>
      <c r="F19184" s="44"/>
    </row>
    <row r="19185" spans="3:6" x14ac:dyDescent="0.2">
      <c r="C19185"/>
      <c r="E19185" s="46"/>
      <c r="F19185" s="44"/>
    </row>
    <row r="19186" spans="3:6" x14ac:dyDescent="0.2">
      <c r="C19186"/>
      <c r="E19186" s="46"/>
      <c r="F19186" s="44"/>
    </row>
    <row r="19187" spans="3:6" x14ac:dyDescent="0.2">
      <c r="C19187"/>
      <c r="E19187" s="46"/>
      <c r="F19187" s="44"/>
    </row>
    <row r="19188" spans="3:6" x14ac:dyDescent="0.2">
      <c r="C19188"/>
      <c r="E19188" s="46"/>
      <c r="F19188" s="44"/>
    </row>
    <row r="19189" spans="3:6" x14ac:dyDescent="0.2">
      <c r="C19189"/>
      <c r="E19189" s="46"/>
      <c r="F19189" s="44"/>
    </row>
    <row r="19190" spans="3:6" x14ac:dyDescent="0.2">
      <c r="C19190"/>
      <c r="E19190" s="46"/>
      <c r="F19190" s="44"/>
    </row>
    <row r="19191" spans="3:6" x14ac:dyDescent="0.2">
      <c r="C19191"/>
      <c r="E19191" s="46"/>
      <c r="F19191" s="44"/>
    </row>
    <row r="19192" spans="3:6" x14ac:dyDescent="0.2">
      <c r="C19192"/>
      <c r="E19192" s="46"/>
      <c r="F19192" s="44"/>
    </row>
    <row r="19193" spans="3:6" x14ac:dyDescent="0.2">
      <c r="C19193"/>
      <c r="E19193" s="46"/>
      <c r="F19193" s="44"/>
    </row>
    <row r="19194" spans="3:6" x14ac:dyDescent="0.2">
      <c r="C19194"/>
      <c r="E19194" s="46"/>
      <c r="F19194" s="44"/>
    </row>
    <row r="19195" spans="3:6" x14ac:dyDescent="0.2">
      <c r="C19195"/>
      <c r="E19195" s="46"/>
      <c r="F19195" s="44"/>
    </row>
    <row r="19196" spans="3:6" x14ac:dyDescent="0.2">
      <c r="C19196"/>
      <c r="E19196" s="46"/>
      <c r="F19196" s="44"/>
    </row>
    <row r="19197" spans="3:6" x14ac:dyDescent="0.2">
      <c r="C19197"/>
      <c r="E19197" s="46"/>
      <c r="F19197" s="44"/>
    </row>
    <row r="19198" spans="3:6" x14ac:dyDescent="0.2">
      <c r="C19198"/>
      <c r="E19198" s="46"/>
      <c r="F19198" s="44"/>
    </row>
    <row r="19199" spans="3:6" x14ac:dyDescent="0.2">
      <c r="C19199"/>
      <c r="E19199" s="46"/>
      <c r="F19199" s="44"/>
    </row>
    <row r="19200" spans="3:6" x14ac:dyDescent="0.2">
      <c r="C19200"/>
      <c r="E19200" s="46"/>
      <c r="F19200" s="44"/>
    </row>
    <row r="19201" spans="3:6" x14ac:dyDescent="0.2">
      <c r="C19201"/>
      <c r="E19201" s="46"/>
      <c r="F19201" s="44"/>
    </row>
    <row r="19202" spans="3:6" x14ac:dyDescent="0.2">
      <c r="C19202"/>
      <c r="E19202" s="46"/>
      <c r="F19202" s="44"/>
    </row>
    <row r="19203" spans="3:6" x14ac:dyDescent="0.2">
      <c r="C19203"/>
      <c r="E19203" s="46"/>
      <c r="F19203" s="44"/>
    </row>
    <row r="19204" spans="3:6" x14ac:dyDescent="0.2">
      <c r="C19204"/>
      <c r="E19204" s="46"/>
      <c r="F19204" s="44"/>
    </row>
    <row r="19205" spans="3:6" x14ac:dyDescent="0.2">
      <c r="C19205"/>
      <c r="E19205" s="46"/>
      <c r="F19205" s="44"/>
    </row>
    <row r="19206" spans="3:6" x14ac:dyDescent="0.2">
      <c r="C19206"/>
      <c r="E19206" s="46"/>
      <c r="F19206" s="44"/>
    </row>
    <row r="19207" spans="3:6" x14ac:dyDescent="0.2">
      <c r="C19207"/>
      <c r="E19207" s="46"/>
      <c r="F19207" s="44"/>
    </row>
    <row r="19208" spans="3:6" x14ac:dyDescent="0.2">
      <c r="C19208"/>
      <c r="E19208" s="46"/>
      <c r="F19208" s="44"/>
    </row>
    <row r="19209" spans="3:6" x14ac:dyDescent="0.2">
      <c r="C19209"/>
      <c r="E19209" s="46"/>
      <c r="F19209" s="44"/>
    </row>
    <row r="19210" spans="3:6" x14ac:dyDescent="0.2">
      <c r="C19210"/>
      <c r="E19210" s="46"/>
      <c r="F19210" s="44"/>
    </row>
    <row r="19211" spans="3:6" x14ac:dyDescent="0.2">
      <c r="C19211"/>
      <c r="E19211" s="46"/>
      <c r="F19211" s="44"/>
    </row>
    <row r="19212" spans="3:6" x14ac:dyDescent="0.2">
      <c r="C19212"/>
      <c r="E19212" s="46"/>
      <c r="F19212" s="44"/>
    </row>
    <row r="19213" spans="3:6" x14ac:dyDescent="0.2">
      <c r="C19213"/>
      <c r="E19213" s="46"/>
      <c r="F19213" s="44"/>
    </row>
    <row r="19214" spans="3:6" x14ac:dyDescent="0.2">
      <c r="C19214"/>
      <c r="E19214" s="46"/>
      <c r="F19214" s="44"/>
    </row>
    <row r="19215" spans="3:6" x14ac:dyDescent="0.2">
      <c r="C19215"/>
      <c r="E19215" s="46"/>
      <c r="F19215" s="44"/>
    </row>
    <row r="19216" spans="3:6" x14ac:dyDescent="0.2">
      <c r="C19216"/>
      <c r="E19216" s="46"/>
      <c r="F19216" s="44"/>
    </row>
    <row r="19217" spans="3:6" x14ac:dyDescent="0.2">
      <c r="C19217"/>
      <c r="E19217" s="46"/>
      <c r="F19217" s="44"/>
    </row>
    <row r="19218" spans="3:6" x14ac:dyDescent="0.2">
      <c r="C19218"/>
      <c r="E19218" s="46"/>
      <c r="F19218" s="44"/>
    </row>
    <row r="19219" spans="3:6" x14ac:dyDescent="0.2">
      <c r="C19219"/>
      <c r="E19219" s="46"/>
      <c r="F19219" s="44"/>
    </row>
    <row r="19220" spans="3:6" x14ac:dyDescent="0.2">
      <c r="C19220"/>
      <c r="E19220" s="46"/>
      <c r="F19220" s="44"/>
    </row>
    <row r="19221" spans="3:6" x14ac:dyDescent="0.2">
      <c r="C19221"/>
      <c r="E19221" s="46"/>
      <c r="F19221" s="44"/>
    </row>
    <row r="19222" spans="3:6" x14ac:dyDescent="0.2">
      <c r="C19222"/>
      <c r="E19222" s="46"/>
      <c r="F19222" s="44"/>
    </row>
    <row r="19223" spans="3:6" x14ac:dyDescent="0.2">
      <c r="C19223"/>
      <c r="E19223" s="46"/>
      <c r="F19223" s="44"/>
    </row>
    <row r="19224" spans="3:6" x14ac:dyDescent="0.2">
      <c r="C19224"/>
      <c r="E19224" s="46"/>
      <c r="F19224" s="44"/>
    </row>
    <row r="19225" spans="3:6" x14ac:dyDescent="0.2">
      <c r="C19225"/>
      <c r="E19225" s="46"/>
      <c r="F19225" s="44"/>
    </row>
    <row r="19226" spans="3:6" x14ac:dyDescent="0.2">
      <c r="C19226"/>
      <c r="E19226" s="46"/>
      <c r="F19226" s="44"/>
    </row>
    <row r="19227" spans="3:6" x14ac:dyDescent="0.2">
      <c r="C19227"/>
      <c r="E19227" s="46"/>
      <c r="F19227" s="44"/>
    </row>
    <row r="19228" spans="3:6" x14ac:dyDescent="0.2">
      <c r="C19228"/>
      <c r="E19228" s="46"/>
      <c r="F19228" s="44"/>
    </row>
    <row r="19229" spans="3:6" x14ac:dyDescent="0.2">
      <c r="C19229"/>
      <c r="E19229" s="46"/>
      <c r="F19229" s="44"/>
    </row>
    <row r="19230" spans="3:6" x14ac:dyDescent="0.2">
      <c r="C19230"/>
      <c r="E19230" s="46"/>
      <c r="F19230" s="44"/>
    </row>
    <row r="19231" spans="3:6" x14ac:dyDescent="0.2">
      <c r="C19231"/>
      <c r="E19231" s="46"/>
      <c r="F19231" s="44"/>
    </row>
    <row r="19232" spans="3:6" x14ac:dyDescent="0.2">
      <c r="C19232"/>
      <c r="E19232" s="46"/>
      <c r="F19232" s="44"/>
    </row>
    <row r="19233" spans="3:6" x14ac:dyDescent="0.2">
      <c r="C19233"/>
      <c r="E19233" s="46"/>
      <c r="F19233" s="44"/>
    </row>
    <row r="19234" spans="3:6" x14ac:dyDescent="0.2">
      <c r="C19234"/>
      <c r="E19234" s="46"/>
      <c r="F19234" s="44"/>
    </row>
    <row r="19235" spans="3:6" x14ac:dyDescent="0.2">
      <c r="C19235"/>
      <c r="E19235" s="46"/>
      <c r="F19235" s="44"/>
    </row>
    <row r="19236" spans="3:6" x14ac:dyDescent="0.2">
      <c r="C19236"/>
      <c r="E19236" s="46"/>
      <c r="F19236" s="44"/>
    </row>
    <row r="19237" spans="3:6" x14ac:dyDescent="0.2">
      <c r="C19237"/>
      <c r="E19237" s="46"/>
      <c r="F19237" s="44"/>
    </row>
    <row r="19238" spans="3:6" x14ac:dyDescent="0.2">
      <c r="C19238"/>
      <c r="E19238" s="46"/>
      <c r="F19238" s="44"/>
    </row>
    <row r="19239" spans="3:6" x14ac:dyDescent="0.2">
      <c r="C19239"/>
      <c r="E19239" s="46"/>
      <c r="F19239" s="44"/>
    </row>
    <row r="19240" spans="3:6" x14ac:dyDescent="0.2">
      <c r="C19240"/>
      <c r="E19240" s="46"/>
      <c r="F19240" s="44"/>
    </row>
    <row r="19241" spans="3:6" x14ac:dyDescent="0.2">
      <c r="C19241"/>
      <c r="E19241" s="46"/>
      <c r="F19241" s="44"/>
    </row>
    <row r="19242" spans="3:6" x14ac:dyDescent="0.2">
      <c r="C19242"/>
      <c r="E19242" s="46"/>
      <c r="F19242" s="44"/>
    </row>
    <row r="19243" spans="3:6" x14ac:dyDescent="0.2">
      <c r="C19243"/>
      <c r="E19243" s="46"/>
      <c r="F19243" s="44"/>
    </row>
    <row r="19244" spans="3:6" x14ac:dyDescent="0.2">
      <c r="C19244"/>
      <c r="E19244" s="46"/>
      <c r="F19244" s="44"/>
    </row>
    <row r="19245" spans="3:6" x14ac:dyDescent="0.2">
      <c r="C19245"/>
      <c r="E19245" s="46"/>
      <c r="F19245" s="44"/>
    </row>
    <row r="19246" spans="3:6" x14ac:dyDescent="0.2">
      <c r="C19246"/>
      <c r="E19246" s="46"/>
      <c r="F19246" s="44"/>
    </row>
    <row r="19247" spans="3:6" x14ac:dyDescent="0.2">
      <c r="C19247"/>
      <c r="E19247" s="46"/>
      <c r="F19247" s="44"/>
    </row>
    <row r="19248" spans="3:6" x14ac:dyDescent="0.2">
      <c r="C19248"/>
      <c r="E19248" s="46"/>
      <c r="F19248" s="44"/>
    </row>
    <row r="19249" spans="3:6" x14ac:dyDescent="0.2">
      <c r="C19249"/>
      <c r="E19249" s="46"/>
      <c r="F19249" s="44"/>
    </row>
    <row r="19250" spans="3:6" x14ac:dyDescent="0.2">
      <c r="C19250"/>
      <c r="E19250" s="46"/>
      <c r="F19250" s="44"/>
    </row>
    <row r="19251" spans="3:6" x14ac:dyDescent="0.2">
      <c r="C19251"/>
      <c r="E19251" s="46"/>
      <c r="F19251" s="44"/>
    </row>
    <row r="19252" spans="3:6" x14ac:dyDescent="0.2">
      <c r="C19252"/>
      <c r="E19252" s="46"/>
      <c r="F19252" s="44"/>
    </row>
    <row r="19253" spans="3:6" x14ac:dyDescent="0.2">
      <c r="C19253"/>
      <c r="E19253" s="46"/>
      <c r="F19253" s="44"/>
    </row>
    <row r="19254" spans="3:6" x14ac:dyDescent="0.2">
      <c r="C19254"/>
      <c r="E19254" s="46"/>
      <c r="F19254" s="44"/>
    </row>
    <row r="19255" spans="3:6" x14ac:dyDescent="0.2">
      <c r="C19255"/>
      <c r="E19255" s="46"/>
      <c r="F19255" s="44"/>
    </row>
    <row r="19256" spans="3:6" x14ac:dyDescent="0.2">
      <c r="C19256"/>
      <c r="E19256" s="46"/>
      <c r="F19256" s="44"/>
    </row>
    <row r="19257" spans="3:6" x14ac:dyDescent="0.2">
      <c r="C19257"/>
      <c r="E19257" s="46"/>
      <c r="F19257" s="44"/>
    </row>
    <row r="19258" spans="3:6" x14ac:dyDescent="0.2">
      <c r="C19258"/>
      <c r="E19258" s="46"/>
      <c r="F19258" s="44"/>
    </row>
    <row r="19259" spans="3:6" x14ac:dyDescent="0.2">
      <c r="C19259"/>
      <c r="E19259" s="46"/>
      <c r="F19259" s="44"/>
    </row>
    <row r="19260" spans="3:6" x14ac:dyDescent="0.2">
      <c r="C19260"/>
      <c r="E19260" s="46"/>
      <c r="F19260" s="44"/>
    </row>
    <row r="19261" spans="3:6" x14ac:dyDescent="0.2">
      <c r="C19261"/>
      <c r="E19261" s="46"/>
      <c r="F19261" s="44"/>
    </row>
    <row r="19262" spans="3:6" x14ac:dyDescent="0.2">
      <c r="C19262"/>
      <c r="E19262" s="46"/>
      <c r="F19262" s="44"/>
    </row>
    <row r="19263" spans="3:6" x14ac:dyDescent="0.2">
      <c r="C19263"/>
      <c r="E19263" s="46"/>
      <c r="F19263" s="44"/>
    </row>
    <row r="19264" spans="3:6" x14ac:dyDescent="0.2">
      <c r="C19264"/>
      <c r="E19264" s="46"/>
      <c r="F19264" s="44"/>
    </row>
    <row r="19265" spans="3:6" x14ac:dyDescent="0.2">
      <c r="C19265"/>
      <c r="E19265" s="46"/>
      <c r="F19265" s="44"/>
    </row>
    <row r="19266" spans="3:6" x14ac:dyDescent="0.2">
      <c r="C19266"/>
      <c r="E19266" s="46"/>
      <c r="F19266" s="44"/>
    </row>
    <row r="19267" spans="3:6" x14ac:dyDescent="0.2">
      <c r="C19267"/>
      <c r="E19267" s="46"/>
      <c r="F19267" s="44"/>
    </row>
    <row r="19268" spans="3:6" x14ac:dyDescent="0.2">
      <c r="C19268"/>
      <c r="E19268" s="46"/>
      <c r="F19268" s="44"/>
    </row>
    <row r="19269" spans="3:6" x14ac:dyDescent="0.2">
      <c r="C19269"/>
      <c r="E19269" s="46"/>
      <c r="F19269" s="44"/>
    </row>
    <row r="19270" spans="3:6" x14ac:dyDescent="0.2">
      <c r="C19270"/>
      <c r="E19270" s="46"/>
      <c r="F19270" s="44"/>
    </row>
    <row r="19271" spans="3:6" x14ac:dyDescent="0.2">
      <c r="C19271"/>
      <c r="E19271" s="46"/>
      <c r="F19271" s="44"/>
    </row>
    <row r="19272" spans="3:6" x14ac:dyDescent="0.2">
      <c r="C19272"/>
      <c r="E19272" s="46"/>
      <c r="F19272" s="44"/>
    </row>
    <row r="19273" spans="3:6" x14ac:dyDescent="0.2">
      <c r="C19273"/>
      <c r="E19273" s="46"/>
      <c r="F19273" s="44"/>
    </row>
    <row r="19274" spans="3:6" x14ac:dyDescent="0.2">
      <c r="C19274"/>
      <c r="E19274" s="46"/>
      <c r="F19274" s="44"/>
    </row>
    <row r="19275" spans="3:6" x14ac:dyDescent="0.2">
      <c r="C19275"/>
      <c r="E19275" s="46"/>
      <c r="F19275" s="44"/>
    </row>
    <row r="19276" spans="3:6" x14ac:dyDescent="0.2">
      <c r="C19276"/>
      <c r="E19276" s="46"/>
      <c r="F19276" s="44"/>
    </row>
    <row r="19277" spans="3:6" x14ac:dyDescent="0.2">
      <c r="C19277"/>
      <c r="E19277" s="46"/>
      <c r="F19277" s="44"/>
    </row>
    <row r="19278" spans="3:6" x14ac:dyDescent="0.2">
      <c r="C19278"/>
      <c r="E19278" s="46"/>
      <c r="F19278" s="44"/>
    </row>
    <row r="19279" spans="3:6" x14ac:dyDescent="0.2">
      <c r="C19279"/>
      <c r="E19279" s="46"/>
      <c r="F19279" s="44"/>
    </row>
    <row r="19280" spans="3:6" x14ac:dyDescent="0.2">
      <c r="C19280"/>
      <c r="E19280" s="46"/>
      <c r="F19280" s="44"/>
    </row>
    <row r="19281" spans="3:6" x14ac:dyDescent="0.2">
      <c r="C19281"/>
      <c r="E19281" s="46"/>
      <c r="F19281" s="44"/>
    </row>
    <row r="19282" spans="3:6" x14ac:dyDescent="0.2">
      <c r="C19282"/>
      <c r="E19282" s="46"/>
      <c r="F19282" s="44"/>
    </row>
    <row r="19283" spans="3:6" x14ac:dyDescent="0.2">
      <c r="C19283"/>
      <c r="E19283" s="46"/>
      <c r="F19283" s="44"/>
    </row>
    <row r="19284" spans="3:6" x14ac:dyDescent="0.2">
      <c r="C19284"/>
      <c r="E19284" s="46"/>
      <c r="F19284" s="44"/>
    </row>
    <row r="19285" spans="3:6" x14ac:dyDescent="0.2">
      <c r="C19285"/>
      <c r="E19285" s="46"/>
      <c r="F19285" s="44"/>
    </row>
    <row r="19286" spans="3:6" x14ac:dyDescent="0.2">
      <c r="C19286"/>
      <c r="E19286" s="46"/>
      <c r="F19286" s="44"/>
    </row>
    <row r="19287" spans="3:6" x14ac:dyDescent="0.2">
      <c r="C19287"/>
      <c r="E19287" s="46"/>
      <c r="F19287" s="44"/>
    </row>
    <row r="19288" spans="3:6" x14ac:dyDescent="0.2">
      <c r="C19288"/>
      <c r="E19288" s="46"/>
      <c r="F19288" s="44"/>
    </row>
    <row r="19289" spans="3:6" x14ac:dyDescent="0.2">
      <c r="C19289"/>
      <c r="E19289" s="46"/>
      <c r="F19289" s="44"/>
    </row>
    <row r="19290" spans="3:6" x14ac:dyDescent="0.2">
      <c r="C19290"/>
      <c r="E19290" s="46"/>
      <c r="F19290" s="44"/>
    </row>
    <row r="19291" spans="3:6" x14ac:dyDescent="0.2">
      <c r="C19291"/>
      <c r="E19291" s="46"/>
      <c r="F19291" s="44"/>
    </row>
    <row r="19292" spans="3:6" x14ac:dyDescent="0.2">
      <c r="C19292"/>
      <c r="E19292" s="46"/>
      <c r="F19292" s="44"/>
    </row>
    <row r="19293" spans="3:6" x14ac:dyDescent="0.2">
      <c r="C19293"/>
      <c r="E19293" s="46"/>
      <c r="F19293" s="44"/>
    </row>
    <row r="19294" spans="3:6" x14ac:dyDescent="0.2">
      <c r="C19294"/>
      <c r="E19294" s="46"/>
      <c r="F19294" s="44"/>
    </row>
    <row r="19295" spans="3:6" x14ac:dyDescent="0.2">
      <c r="C19295"/>
      <c r="E19295" s="46"/>
      <c r="F19295" s="44"/>
    </row>
    <row r="19296" spans="3:6" x14ac:dyDescent="0.2">
      <c r="C19296"/>
      <c r="E19296" s="46"/>
      <c r="F19296" s="44"/>
    </row>
    <row r="19297" spans="3:6" x14ac:dyDescent="0.2">
      <c r="C19297"/>
      <c r="E19297" s="46"/>
      <c r="F19297" s="44"/>
    </row>
    <row r="19298" spans="3:6" x14ac:dyDescent="0.2">
      <c r="C19298"/>
      <c r="E19298" s="46"/>
      <c r="F19298" s="44"/>
    </row>
    <row r="19299" spans="3:6" x14ac:dyDescent="0.2">
      <c r="C19299"/>
      <c r="E19299" s="46"/>
      <c r="F19299" s="44"/>
    </row>
    <row r="19300" spans="3:6" x14ac:dyDescent="0.2">
      <c r="C19300"/>
      <c r="E19300" s="46"/>
      <c r="F19300" s="44"/>
    </row>
    <row r="19301" spans="3:6" x14ac:dyDescent="0.2">
      <c r="C19301"/>
      <c r="E19301" s="46"/>
      <c r="F19301" s="44"/>
    </row>
    <row r="19302" spans="3:6" x14ac:dyDescent="0.2">
      <c r="C19302"/>
      <c r="E19302" s="46"/>
      <c r="F19302" s="44"/>
    </row>
    <row r="19303" spans="3:6" x14ac:dyDescent="0.2">
      <c r="C19303"/>
      <c r="E19303" s="46"/>
      <c r="F19303" s="44"/>
    </row>
    <row r="19304" spans="3:6" x14ac:dyDescent="0.2">
      <c r="C19304"/>
      <c r="E19304" s="46"/>
      <c r="F19304" s="44"/>
    </row>
    <row r="19305" spans="3:6" x14ac:dyDescent="0.2">
      <c r="C19305"/>
      <c r="E19305" s="46"/>
      <c r="F19305" s="44"/>
    </row>
    <row r="19306" spans="3:6" x14ac:dyDescent="0.2">
      <c r="C19306"/>
      <c r="E19306" s="46"/>
      <c r="F19306" s="44"/>
    </row>
    <row r="19307" spans="3:6" x14ac:dyDescent="0.2">
      <c r="C19307"/>
      <c r="E19307" s="46"/>
      <c r="F19307" s="44"/>
    </row>
    <row r="19308" spans="3:6" x14ac:dyDescent="0.2">
      <c r="C19308"/>
      <c r="E19308" s="46"/>
      <c r="F19308" s="44"/>
    </row>
    <row r="19309" spans="3:6" x14ac:dyDescent="0.2">
      <c r="C19309"/>
      <c r="E19309" s="46"/>
      <c r="F19309" s="44"/>
    </row>
    <row r="19310" spans="3:6" x14ac:dyDescent="0.2">
      <c r="C19310"/>
      <c r="E19310" s="46"/>
      <c r="F19310" s="44"/>
    </row>
    <row r="19311" spans="3:6" x14ac:dyDescent="0.2">
      <c r="C19311"/>
      <c r="E19311" s="46"/>
      <c r="F19311" s="44"/>
    </row>
    <row r="19312" spans="3:6" x14ac:dyDescent="0.2">
      <c r="C19312"/>
      <c r="E19312" s="46"/>
      <c r="F19312" s="44"/>
    </row>
    <row r="19313" spans="3:6" x14ac:dyDescent="0.2">
      <c r="C19313"/>
      <c r="E19313" s="46"/>
      <c r="F19313" s="44"/>
    </row>
    <row r="19314" spans="3:6" x14ac:dyDescent="0.2">
      <c r="C19314"/>
      <c r="E19314" s="46"/>
      <c r="F19314" s="44"/>
    </row>
    <row r="19315" spans="3:6" x14ac:dyDescent="0.2">
      <c r="C19315"/>
      <c r="E19315" s="46"/>
      <c r="F19315" s="44"/>
    </row>
    <row r="19316" spans="3:6" x14ac:dyDescent="0.2">
      <c r="C19316"/>
      <c r="E19316" s="46"/>
      <c r="F19316" s="44"/>
    </row>
    <row r="19317" spans="3:6" x14ac:dyDescent="0.2">
      <c r="C19317"/>
      <c r="E19317" s="46"/>
      <c r="F19317" s="44"/>
    </row>
    <row r="19318" spans="3:6" x14ac:dyDescent="0.2">
      <c r="C19318"/>
      <c r="E19318" s="46"/>
      <c r="F19318" s="44"/>
    </row>
    <row r="19319" spans="3:6" x14ac:dyDescent="0.2">
      <c r="C19319"/>
      <c r="E19319" s="46"/>
      <c r="F19319" s="44"/>
    </row>
    <row r="19320" spans="3:6" x14ac:dyDescent="0.2">
      <c r="C19320"/>
      <c r="E19320" s="46"/>
      <c r="F19320" s="44"/>
    </row>
    <row r="19321" spans="3:6" x14ac:dyDescent="0.2">
      <c r="C19321"/>
      <c r="E19321" s="46"/>
      <c r="F19321" s="44"/>
    </row>
    <row r="19322" spans="3:6" x14ac:dyDescent="0.2">
      <c r="C19322"/>
      <c r="E19322" s="46"/>
      <c r="F19322" s="44"/>
    </row>
    <row r="19323" spans="3:6" x14ac:dyDescent="0.2">
      <c r="C19323"/>
      <c r="E19323" s="46"/>
      <c r="F19323" s="44"/>
    </row>
    <row r="19324" spans="3:6" x14ac:dyDescent="0.2">
      <c r="C19324"/>
      <c r="E19324" s="46"/>
      <c r="F19324" s="44"/>
    </row>
    <row r="19325" spans="3:6" x14ac:dyDescent="0.2">
      <c r="C19325"/>
      <c r="E19325" s="46"/>
      <c r="F19325" s="44"/>
    </row>
    <row r="19326" spans="3:6" x14ac:dyDescent="0.2">
      <c r="C19326"/>
      <c r="E19326" s="46"/>
      <c r="F19326" s="44"/>
    </row>
    <row r="19327" spans="3:6" x14ac:dyDescent="0.2">
      <c r="C19327"/>
      <c r="E19327" s="46"/>
      <c r="F19327" s="44"/>
    </row>
    <row r="19328" spans="3:6" x14ac:dyDescent="0.2">
      <c r="C19328"/>
      <c r="E19328" s="46"/>
      <c r="F19328" s="44"/>
    </row>
    <row r="19329" spans="3:6" x14ac:dyDescent="0.2">
      <c r="C19329"/>
      <c r="E19329" s="46"/>
      <c r="F19329" s="44"/>
    </row>
    <row r="19330" spans="3:6" x14ac:dyDescent="0.2">
      <c r="C19330"/>
      <c r="E19330" s="46"/>
      <c r="F19330" s="44"/>
    </row>
    <row r="19331" spans="3:6" x14ac:dyDescent="0.2">
      <c r="C19331"/>
      <c r="E19331" s="46"/>
      <c r="F19331" s="44"/>
    </row>
    <row r="19332" spans="3:6" x14ac:dyDescent="0.2">
      <c r="C19332"/>
      <c r="E19332" s="46"/>
      <c r="F19332" s="44"/>
    </row>
    <row r="19333" spans="3:6" x14ac:dyDescent="0.2">
      <c r="C19333"/>
      <c r="E19333" s="46"/>
      <c r="F19333" s="44"/>
    </row>
    <row r="19334" spans="3:6" x14ac:dyDescent="0.2">
      <c r="C19334"/>
      <c r="E19334" s="46"/>
      <c r="F19334" s="44"/>
    </row>
    <row r="19335" spans="3:6" x14ac:dyDescent="0.2">
      <c r="C19335"/>
      <c r="E19335" s="46"/>
      <c r="F19335" s="44"/>
    </row>
    <row r="19336" spans="3:6" x14ac:dyDescent="0.2">
      <c r="C19336"/>
      <c r="E19336" s="46"/>
      <c r="F19336" s="44"/>
    </row>
    <row r="19337" spans="3:6" x14ac:dyDescent="0.2">
      <c r="C19337"/>
      <c r="E19337" s="46"/>
      <c r="F19337" s="44"/>
    </row>
    <row r="19338" spans="3:6" x14ac:dyDescent="0.2">
      <c r="C19338"/>
      <c r="E19338" s="46"/>
      <c r="F19338" s="44"/>
    </row>
    <row r="19339" spans="3:6" x14ac:dyDescent="0.2">
      <c r="C19339"/>
      <c r="E19339" s="46"/>
      <c r="F19339" s="44"/>
    </row>
    <row r="19340" spans="3:6" x14ac:dyDescent="0.2">
      <c r="C19340"/>
      <c r="E19340" s="46"/>
      <c r="F19340" s="44"/>
    </row>
    <row r="19341" spans="3:6" x14ac:dyDescent="0.2">
      <c r="C19341"/>
      <c r="E19341" s="46"/>
      <c r="F19341" s="44"/>
    </row>
    <row r="19342" spans="3:6" x14ac:dyDescent="0.2">
      <c r="C19342"/>
      <c r="E19342" s="46"/>
      <c r="F19342" s="44"/>
    </row>
    <row r="19343" spans="3:6" x14ac:dyDescent="0.2">
      <c r="C19343"/>
      <c r="E19343" s="46"/>
      <c r="F19343" s="44"/>
    </row>
    <row r="19344" spans="3:6" x14ac:dyDescent="0.2">
      <c r="C19344"/>
      <c r="E19344" s="46"/>
      <c r="F19344" s="44"/>
    </row>
    <row r="19345" spans="3:6" x14ac:dyDescent="0.2">
      <c r="C19345"/>
      <c r="E19345" s="46"/>
      <c r="F19345" s="44"/>
    </row>
    <row r="19346" spans="3:6" x14ac:dyDescent="0.2">
      <c r="C19346"/>
      <c r="E19346" s="46"/>
      <c r="F19346" s="44"/>
    </row>
    <row r="19347" spans="3:6" x14ac:dyDescent="0.2">
      <c r="C19347"/>
      <c r="E19347" s="46"/>
      <c r="F19347" s="44"/>
    </row>
    <row r="19348" spans="3:6" x14ac:dyDescent="0.2">
      <c r="C19348"/>
      <c r="E19348" s="46"/>
      <c r="F19348" s="44"/>
    </row>
    <row r="19349" spans="3:6" x14ac:dyDescent="0.2">
      <c r="C19349"/>
      <c r="E19349" s="46"/>
      <c r="F19349" s="44"/>
    </row>
    <row r="19350" spans="3:6" x14ac:dyDescent="0.2">
      <c r="C19350"/>
      <c r="E19350" s="46"/>
      <c r="F19350" s="44"/>
    </row>
    <row r="19351" spans="3:6" x14ac:dyDescent="0.2">
      <c r="C19351"/>
      <c r="E19351" s="46"/>
      <c r="F19351" s="44"/>
    </row>
    <row r="19352" spans="3:6" x14ac:dyDescent="0.2">
      <c r="C19352"/>
      <c r="E19352" s="46"/>
      <c r="F19352" s="44"/>
    </row>
    <row r="19353" spans="3:6" x14ac:dyDescent="0.2">
      <c r="C19353"/>
      <c r="E19353" s="46"/>
      <c r="F19353" s="44"/>
    </row>
    <row r="19354" spans="3:6" x14ac:dyDescent="0.2">
      <c r="C19354"/>
      <c r="E19354" s="46"/>
      <c r="F19354" s="44"/>
    </row>
    <row r="19355" spans="3:6" x14ac:dyDescent="0.2">
      <c r="C19355"/>
      <c r="E19355" s="46"/>
      <c r="F19355" s="44"/>
    </row>
    <row r="19356" spans="3:6" x14ac:dyDescent="0.2">
      <c r="C19356"/>
      <c r="E19356" s="46"/>
      <c r="F19356" s="44"/>
    </row>
    <row r="19357" spans="3:6" x14ac:dyDescent="0.2">
      <c r="C19357"/>
      <c r="E19357" s="46"/>
      <c r="F19357" s="44"/>
    </row>
    <row r="19358" spans="3:6" x14ac:dyDescent="0.2">
      <c r="C19358"/>
      <c r="E19358" s="46"/>
      <c r="F19358" s="44"/>
    </row>
    <row r="19359" spans="3:6" x14ac:dyDescent="0.2">
      <c r="C19359"/>
      <c r="E19359" s="46"/>
      <c r="F19359" s="44"/>
    </row>
    <row r="19360" spans="3:6" x14ac:dyDescent="0.2">
      <c r="C19360"/>
      <c r="E19360" s="46"/>
      <c r="F19360" s="44"/>
    </row>
    <row r="19361" spans="3:6" x14ac:dyDescent="0.2">
      <c r="C19361"/>
      <c r="E19361" s="46"/>
      <c r="F19361" s="44"/>
    </row>
    <row r="19362" spans="3:6" x14ac:dyDescent="0.2">
      <c r="C19362"/>
      <c r="E19362" s="46"/>
      <c r="F19362" s="44"/>
    </row>
    <row r="19363" spans="3:6" x14ac:dyDescent="0.2">
      <c r="C19363"/>
      <c r="E19363" s="46"/>
      <c r="F19363" s="44"/>
    </row>
    <row r="19364" spans="3:6" x14ac:dyDescent="0.2">
      <c r="C19364"/>
      <c r="E19364" s="46"/>
      <c r="F19364" s="44"/>
    </row>
    <row r="19365" spans="3:6" x14ac:dyDescent="0.2">
      <c r="C19365"/>
      <c r="E19365" s="46"/>
      <c r="F19365" s="44"/>
    </row>
    <row r="19366" spans="3:6" x14ac:dyDescent="0.2">
      <c r="C19366"/>
      <c r="E19366" s="46"/>
      <c r="F19366" s="44"/>
    </row>
    <row r="19367" spans="3:6" x14ac:dyDescent="0.2">
      <c r="C19367"/>
      <c r="E19367" s="46"/>
      <c r="F19367" s="44"/>
    </row>
    <row r="19368" spans="3:6" x14ac:dyDescent="0.2">
      <c r="C19368"/>
      <c r="E19368" s="46"/>
      <c r="F19368" s="44"/>
    </row>
    <row r="19369" spans="3:6" x14ac:dyDescent="0.2">
      <c r="C19369"/>
      <c r="E19369" s="46"/>
      <c r="F19369" s="44"/>
    </row>
    <row r="19370" spans="3:6" x14ac:dyDescent="0.2">
      <c r="C19370"/>
      <c r="E19370" s="46"/>
      <c r="F19370" s="44"/>
    </row>
    <row r="19371" spans="3:6" x14ac:dyDescent="0.2">
      <c r="C19371"/>
      <c r="E19371" s="46"/>
      <c r="F19371" s="44"/>
    </row>
    <row r="19372" spans="3:6" x14ac:dyDescent="0.2">
      <c r="C19372"/>
      <c r="E19372" s="46"/>
      <c r="F19372" s="44"/>
    </row>
    <row r="19373" spans="3:6" x14ac:dyDescent="0.2">
      <c r="C19373"/>
      <c r="E19373" s="46"/>
      <c r="F19373" s="44"/>
    </row>
    <row r="19374" spans="3:6" x14ac:dyDescent="0.2">
      <c r="C19374"/>
      <c r="E19374" s="46"/>
      <c r="F19374" s="44"/>
    </row>
    <row r="19375" spans="3:6" x14ac:dyDescent="0.2">
      <c r="C19375"/>
      <c r="E19375" s="46"/>
      <c r="F19375" s="44"/>
    </row>
    <row r="19376" spans="3:6" x14ac:dyDescent="0.2">
      <c r="C19376"/>
      <c r="E19376" s="46"/>
      <c r="F19376" s="44"/>
    </row>
    <row r="19377" spans="3:6" x14ac:dyDescent="0.2">
      <c r="C19377"/>
      <c r="E19377" s="46"/>
      <c r="F19377" s="44"/>
    </row>
    <row r="19378" spans="3:6" x14ac:dyDescent="0.2">
      <c r="C19378"/>
      <c r="E19378" s="46"/>
      <c r="F19378" s="44"/>
    </row>
    <row r="19379" spans="3:6" x14ac:dyDescent="0.2">
      <c r="C19379"/>
      <c r="E19379" s="46"/>
      <c r="F19379" s="44"/>
    </row>
    <row r="19380" spans="3:6" x14ac:dyDescent="0.2">
      <c r="C19380"/>
      <c r="E19380" s="46"/>
      <c r="F19380" s="44"/>
    </row>
    <row r="19381" spans="3:6" x14ac:dyDescent="0.2">
      <c r="C19381"/>
      <c r="E19381" s="46"/>
      <c r="F19381" s="44"/>
    </row>
    <row r="19382" spans="3:6" x14ac:dyDescent="0.2">
      <c r="C19382"/>
      <c r="E19382" s="46"/>
      <c r="F19382" s="44"/>
    </row>
    <row r="19383" spans="3:6" x14ac:dyDescent="0.2">
      <c r="C19383"/>
      <c r="E19383" s="46"/>
      <c r="F19383" s="44"/>
    </row>
    <row r="19384" spans="3:6" x14ac:dyDescent="0.2">
      <c r="C19384"/>
      <c r="E19384" s="46"/>
      <c r="F19384" s="44"/>
    </row>
    <row r="19385" spans="3:6" x14ac:dyDescent="0.2">
      <c r="C19385"/>
      <c r="E19385" s="46"/>
      <c r="F19385" s="44"/>
    </row>
    <row r="19386" spans="3:6" x14ac:dyDescent="0.2">
      <c r="C19386"/>
      <c r="E19386" s="46"/>
      <c r="F19386" s="44"/>
    </row>
    <row r="19387" spans="3:6" x14ac:dyDescent="0.2">
      <c r="C19387"/>
      <c r="E19387" s="46"/>
      <c r="F19387" s="44"/>
    </row>
    <row r="19388" spans="3:6" x14ac:dyDescent="0.2">
      <c r="C19388"/>
      <c r="E19388" s="46"/>
      <c r="F19388" s="44"/>
    </row>
    <row r="19389" spans="3:6" x14ac:dyDescent="0.2">
      <c r="C19389"/>
      <c r="E19389" s="46"/>
      <c r="F19389" s="44"/>
    </row>
    <row r="19390" spans="3:6" x14ac:dyDescent="0.2">
      <c r="C19390"/>
      <c r="E19390" s="46"/>
      <c r="F19390" s="44"/>
    </row>
    <row r="19391" spans="3:6" x14ac:dyDescent="0.2">
      <c r="C19391"/>
      <c r="E19391" s="46"/>
      <c r="F19391" s="44"/>
    </row>
    <row r="19392" spans="3:6" x14ac:dyDescent="0.2">
      <c r="C19392"/>
      <c r="E19392" s="46"/>
      <c r="F19392" s="44"/>
    </row>
    <row r="19393" spans="3:6" x14ac:dyDescent="0.2">
      <c r="C19393"/>
      <c r="E19393" s="46"/>
      <c r="F19393" s="44"/>
    </row>
    <row r="19394" spans="3:6" x14ac:dyDescent="0.2">
      <c r="C19394"/>
      <c r="E19394" s="46"/>
      <c r="F19394" s="44"/>
    </row>
    <row r="19395" spans="3:6" x14ac:dyDescent="0.2">
      <c r="C19395"/>
      <c r="E19395" s="46"/>
      <c r="F19395" s="44"/>
    </row>
    <row r="19396" spans="3:6" x14ac:dyDescent="0.2">
      <c r="C19396"/>
      <c r="E19396" s="46"/>
      <c r="F19396" s="44"/>
    </row>
    <row r="19397" spans="3:6" x14ac:dyDescent="0.2">
      <c r="C19397"/>
      <c r="E19397" s="46"/>
      <c r="F19397" s="44"/>
    </row>
    <row r="19398" spans="3:6" x14ac:dyDescent="0.2">
      <c r="C19398"/>
      <c r="E19398" s="46"/>
      <c r="F19398" s="44"/>
    </row>
    <row r="19399" spans="3:6" x14ac:dyDescent="0.2">
      <c r="C19399"/>
      <c r="E19399" s="46"/>
      <c r="F19399" s="44"/>
    </row>
    <row r="19400" spans="3:6" x14ac:dyDescent="0.2">
      <c r="C19400"/>
      <c r="E19400" s="46"/>
      <c r="F19400" s="44"/>
    </row>
    <row r="19401" spans="3:6" x14ac:dyDescent="0.2">
      <c r="C19401"/>
      <c r="E19401" s="46"/>
      <c r="F19401" s="44"/>
    </row>
    <row r="19402" spans="3:6" x14ac:dyDescent="0.2">
      <c r="C19402"/>
      <c r="E19402" s="46"/>
      <c r="F19402" s="44"/>
    </row>
    <row r="19403" spans="3:6" x14ac:dyDescent="0.2">
      <c r="C19403"/>
      <c r="E19403" s="46"/>
      <c r="F19403" s="44"/>
    </row>
    <row r="19404" spans="3:6" x14ac:dyDescent="0.2">
      <c r="C19404"/>
      <c r="E19404" s="46"/>
      <c r="F19404" s="44"/>
    </row>
    <row r="19405" spans="3:6" x14ac:dyDescent="0.2">
      <c r="C19405"/>
      <c r="E19405" s="46"/>
      <c r="F19405" s="44"/>
    </row>
    <row r="19406" spans="3:6" x14ac:dyDescent="0.2">
      <c r="C19406"/>
      <c r="E19406" s="46"/>
      <c r="F19406" s="44"/>
    </row>
    <row r="19407" spans="3:6" x14ac:dyDescent="0.2">
      <c r="C19407"/>
      <c r="E19407" s="46"/>
      <c r="F19407" s="44"/>
    </row>
    <row r="19408" spans="3:6" x14ac:dyDescent="0.2">
      <c r="C19408"/>
      <c r="E19408" s="46"/>
      <c r="F19408" s="44"/>
    </row>
    <row r="19409" spans="3:6" x14ac:dyDescent="0.2">
      <c r="C19409"/>
      <c r="E19409" s="46"/>
      <c r="F19409" s="44"/>
    </row>
    <row r="19410" spans="3:6" x14ac:dyDescent="0.2">
      <c r="C19410"/>
      <c r="E19410" s="46"/>
      <c r="F19410" s="44"/>
    </row>
    <row r="19411" spans="3:6" x14ac:dyDescent="0.2">
      <c r="C19411"/>
      <c r="E19411" s="46"/>
      <c r="F19411" s="44"/>
    </row>
    <row r="19412" spans="3:6" x14ac:dyDescent="0.2">
      <c r="C19412"/>
      <c r="E19412" s="46"/>
      <c r="F19412" s="44"/>
    </row>
    <row r="19413" spans="3:6" x14ac:dyDescent="0.2">
      <c r="C19413"/>
      <c r="E19413" s="46"/>
      <c r="F19413" s="44"/>
    </row>
    <row r="19414" spans="3:6" x14ac:dyDescent="0.2">
      <c r="C19414"/>
      <c r="E19414" s="46"/>
      <c r="F19414" s="44"/>
    </row>
    <row r="19415" spans="3:6" x14ac:dyDescent="0.2">
      <c r="C19415"/>
      <c r="E19415" s="46"/>
      <c r="F19415" s="44"/>
    </row>
    <row r="19416" spans="3:6" x14ac:dyDescent="0.2">
      <c r="C19416"/>
      <c r="E19416" s="46"/>
      <c r="F19416" s="44"/>
    </row>
    <row r="19417" spans="3:6" x14ac:dyDescent="0.2">
      <c r="C19417"/>
      <c r="E19417" s="46"/>
      <c r="F19417" s="44"/>
    </row>
    <row r="19418" spans="3:6" x14ac:dyDescent="0.2">
      <c r="C19418"/>
      <c r="E19418" s="46"/>
      <c r="F19418" s="44"/>
    </row>
    <row r="19419" spans="3:6" x14ac:dyDescent="0.2">
      <c r="C19419"/>
      <c r="E19419" s="46"/>
      <c r="F19419" s="44"/>
    </row>
    <row r="19420" spans="3:6" x14ac:dyDescent="0.2">
      <c r="C19420"/>
      <c r="E19420" s="46"/>
      <c r="F19420" s="44"/>
    </row>
    <row r="19421" spans="3:6" x14ac:dyDescent="0.2">
      <c r="C19421"/>
      <c r="E19421" s="46"/>
      <c r="F19421" s="44"/>
    </row>
    <row r="19422" spans="3:6" x14ac:dyDescent="0.2">
      <c r="C19422"/>
      <c r="E19422" s="46"/>
      <c r="F19422" s="44"/>
    </row>
    <row r="19423" spans="3:6" x14ac:dyDescent="0.2">
      <c r="C19423"/>
      <c r="E19423" s="46"/>
      <c r="F19423" s="44"/>
    </row>
    <row r="19424" spans="3:6" x14ac:dyDescent="0.2">
      <c r="C19424"/>
      <c r="E19424" s="46"/>
      <c r="F19424" s="44"/>
    </row>
    <row r="19425" spans="3:6" x14ac:dyDescent="0.2">
      <c r="C19425"/>
      <c r="E19425" s="46"/>
      <c r="F19425" s="44"/>
    </row>
    <row r="19426" spans="3:6" x14ac:dyDescent="0.2">
      <c r="C19426"/>
      <c r="E19426" s="46"/>
      <c r="F19426" s="44"/>
    </row>
    <row r="19427" spans="3:6" x14ac:dyDescent="0.2">
      <c r="C19427"/>
      <c r="E19427" s="46"/>
      <c r="F19427" s="44"/>
    </row>
    <row r="19428" spans="3:6" x14ac:dyDescent="0.2">
      <c r="C19428"/>
      <c r="E19428" s="46"/>
      <c r="F19428" s="44"/>
    </row>
    <row r="19429" spans="3:6" x14ac:dyDescent="0.2">
      <c r="C19429"/>
      <c r="E19429" s="46"/>
      <c r="F19429" s="44"/>
    </row>
    <row r="19430" spans="3:6" x14ac:dyDescent="0.2">
      <c r="C19430"/>
      <c r="E19430" s="46"/>
      <c r="F19430" s="44"/>
    </row>
    <row r="19431" spans="3:6" x14ac:dyDescent="0.2">
      <c r="C19431"/>
      <c r="E19431" s="46"/>
      <c r="F19431" s="44"/>
    </row>
    <row r="19432" spans="3:6" x14ac:dyDescent="0.2">
      <c r="C19432"/>
      <c r="E19432" s="46"/>
      <c r="F19432" s="44"/>
    </row>
    <row r="19433" spans="3:6" x14ac:dyDescent="0.2">
      <c r="C19433"/>
      <c r="E19433" s="46"/>
      <c r="F19433" s="44"/>
    </row>
    <row r="19434" spans="3:6" x14ac:dyDescent="0.2">
      <c r="C19434"/>
      <c r="E19434" s="46"/>
      <c r="F19434" s="44"/>
    </row>
    <row r="19435" spans="3:6" x14ac:dyDescent="0.2">
      <c r="C19435"/>
      <c r="E19435" s="46"/>
      <c r="F19435" s="44"/>
    </row>
    <row r="19436" spans="3:6" x14ac:dyDescent="0.2">
      <c r="C19436"/>
      <c r="E19436" s="46"/>
      <c r="F19436" s="44"/>
    </row>
    <row r="19437" spans="3:6" x14ac:dyDescent="0.2">
      <c r="C19437"/>
      <c r="E19437" s="46"/>
      <c r="F19437" s="44"/>
    </row>
    <row r="19438" spans="3:6" x14ac:dyDescent="0.2">
      <c r="C19438"/>
      <c r="E19438" s="46"/>
      <c r="F19438" s="44"/>
    </row>
    <row r="19439" spans="3:6" x14ac:dyDescent="0.2">
      <c r="C19439"/>
      <c r="E19439" s="46"/>
      <c r="F19439" s="44"/>
    </row>
    <row r="19440" spans="3:6" x14ac:dyDescent="0.2">
      <c r="C19440"/>
      <c r="E19440" s="46"/>
      <c r="F19440" s="44"/>
    </row>
    <row r="19441" spans="3:6" x14ac:dyDescent="0.2">
      <c r="C19441"/>
      <c r="E19441" s="46"/>
      <c r="F19441" s="44"/>
    </row>
    <row r="19442" spans="3:6" x14ac:dyDescent="0.2">
      <c r="C19442"/>
      <c r="E19442" s="46"/>
      <c r="F19442" s="44"/>
    </row>
    <row r="19443" spans="3:6" x14ac:dyDescent="0.2">
      <c r="C19443"/>
      <c r="E19443" s="46"/>
      <c r="F19443" s="44"/>
    </row>
    <row r="19444" spans="3:6" x14ac:dyDescent="0.2">
      <c r="C19444"/>
      <c r="E19444" s="46"/>
      <c r="F19444" s="44"/>
    </row>
    <row r="19445" spans="3:6" x14ac:dyDescent="0.2">
      <c r="C19445"/>
      <c r="E19445" s="46"/>
      <c r="F19445" s="44"/>
    </row>
    <row r="19446" spans="3:6" x14ac:dyDescent="0.2">
      <c r="C19446"/>
      <c r="E19446" s="46"/>
      <c r="F19446" s="44"/>
    </row>
    <row r="19447" spans="3:6" x14ac:dyDescent="0.2">
      <c r="C19447"/>
      <c r="E19447" s="46"/>
      <c r="F19447" s="44"/>
    </row>
    <row r="19448" spans="3:6" x14ac:dyDescent="0.2">
      <c r="C19448"/>
      <c r="E19448" s="46"/>
      <c r="F19448" s="44"/>
    </row>
    <row r="19449" spans="3:6" x14ac:dyDescent="0.2">
      <c r="C19449"/>
      <c r="E19449" s="46"/>
      <c r="F19449" s="44"/>
    </row>
    <row r="19450" spans="3:6" x14ac:dyDescent="0.2">
      <c r="C19450"/>
      <c r="E19450" s="46"/>
      <c r="F19450" s="44"/>
    </row>
    <row r="19451" spans="3:6" x14ac:dyDescent="0.2">
      <c r="C19451"/>
      <c r="E19451" s="46"/>
      <c r="F19451" s="44"/>
    </row>
    <row r="19452" spans="3:6" x14ac:dyDescent="0.2">
      <c r="C19452"/>
      <c r="E19452" s="46"/>
      <c r="F19452" s="44"/>
    </row>
    <row r="19453" spans="3:6" x14ac:dyDescent="0.2">
      <c r="C19453"/>
      <c r="E19453" s="46"/>
      <c r="F19453" s="44"/>
    </row>
    <row r="19454" spans="3:6" x14ac:dyDescent="0.2">
      <c r="C19454"/>
      <c r="E19454" s="46"/>
      <c r="F19454" s="44"/>
    </row>
    <row r="19455" spans="3:6" x14ac:dyDescent="0.2">
      <c r="C19455"/>
      <c r="E19455" s="46"/>
      <c r="F19455" s="44"/>
    </row>
    <row r="19456" spans="3:6" x14ac:dyDescent="0.2">
      <c r="C19456"/>
      <c r="E19456" s="46"/>
      <c r="F19456" s="44"/>
    </row>
    <row r="19457" spans="3:6" x14ac:dyDescent="0.2">
      <c r="C19457"/>
      <c r="E19457" s="46"/>
      <c r="F19457" s="44"/>
    </row>
    <row r="19458" spans="3:6" x14ac:dyDescent="0.2">
      <c r="C19458"/>
      <c r="E19458" s="46"/>
      <c r="F19458" s="44"/>
    </row>
    <row r="19459" spans="3:6" x14ac:dyDescent="0.2">
      <c r="C19459"/>
      <c r="E19459" s="46"/>
      <c r="F19459" s="44"/>
    </row>
    <row r="19460" spans="3:6" x14ac:dyDescent="0.2">
      <c r="C19460"/>
      <c r="E19460" s="46"/>
      <c r="F19460" s="44"/>
    </row>
    <row r="19461" spans="3:6" x14ac:dyDescent="0.2">
      <c r="C19461"/>
      <c r="E19461" s="46"/>
      <c r="F19461" s="44"/>
    </row>
    <row r="19462" spans="3:6" x14ac:dyDescent="0.2">
      <c r="C19462"/>
      <c r="E19462" s="46"/>
      <c r="F19462" s="44"/>
    </row>
    <row r="19463" spans="3:6" x14ac:dyDescent="0.2">
      <c r="C19463"/>
      <c r="E19463" s="46"/>
      <c r="F19463" s="44"/>
    </row>
    <row r="19464" spans="3:6" x14ac:dyDescent="0.2">
      <c r="C19464"/>
      <c r="E19464" s="46"/>
      <c r="F19464" s="44"/>
    </row>
    <row r="19465" spans="3:6" x14ac:dyDescent="0.2">
      <c r="C19465"/>
      <c r="E19465" s="46"/>
      <c r="F19465" s="44"/>
    </row>
    <row r="19466" spans="3:6" x14ac:dyDescent="0.2">
      <c r="C19466"/>
      <c r="E19466" s="46"/>
      <c r="F19466" s="44"/>
    </row>
    <row r="19467" spans="3:6" x14ac:dyDescent="0.2">
      <c r="C19467"/>
      <c r="E19467" s="46"/>
      <c r="F19467" s="44"/>
    </row>
    <row r="19468" spans="3:6" x14ac:dyDescent="0.2">
      <c r="C19468"/>
      <c r="E19468" s="46"/>
      <c r="F19468" s="44"/>
    </row>
    <row r="19469" spans="3:6" x14ac:dyDescent="0.2">
      <c r="C19469"/>
      <c r="E19469" s="46"/>
      <c r="F19469" s="44"/>
    </row>
    <row r="19470" spans="3:6" x14ac:dyDescent="0.2">
      <c r="C19470"/>
      <c r="E19470" s="46"/>
      <c r="F19470" s="44"/>
    </row>
    <row r="19471" spans="3:6" x14ac:dyDescent="0.2">
      <c r="C19471"/>
      <c r="E19471" s="46"/>
      <c r="F19471" s="44"/>
    </row>
    <row r="19472" spans="3:6" x14ac:dyDescent="0.2">
      <c r="C19472"/>
      <c r="E19472" s="46"/>
      <c r="F19472" s="44"/>
    </row>
    <row r="19473" spans="3:6" x14ac:dyDescent="0.2">
      <c r="C19473"/>
      <c r="E19473" s="46"/>
      <c r="F19473" s="44"/>
    </row>
    <row r="19474" spans="3:6" x14ac:dyDescent="0.2">
      <c r="C19474"/>
      <c r="E19474" s="46"/>
      <c r="F19474" s="44"/>
    </row>
    <row r="19475" spans="3:6" x14ac:dyDescent="0.2">
      <c r="C19475"/>
      <c r="E19475" s="46"/>
      <c r="F19475" s="44"/>
    </row>
    <row r="19476" spans="3:6" x14ac:dyDescent="0.2">
      <c r="C19476"/>
      <c r="E19476" s="46"/>
      <c r="F19476" s="44"/>
    </row>
    <row r="19477" spans="3:6" x14ac:dyDescent="0.2">
      <c r="C19477"/>
      <c r="E19477" s="46"/>
      <c r="F19477" s="44"/>
    </row>
    <row r="19478" spans="3:6" x14ac:dyDescent="0.2">
      <c r="C19478"/>
      <c r="E19478" s="46"/>
      <c r="F19478" s="44"/>
    </row>
    <row r="19479" spans="3:6" x14ac:dyDescent="0.2">
      <c r="C19479"/>
      <c r="E19479" s="46"/>
      <c r="F19479" s="44"/>
    </row>
    <row r="19480" spans="3:6" x14ac:dyDescent="0.2">
      <c r="C19480"/>
      <c r="E19480" s="46"/>
      <c r="F19480" s="44"/>
    </row>
    <row r="19481" spans="3:6" x14ac:dyDescent="0.2">
      <c r="C19481"/>
      <c r="E19481" s="46"/>
      <c r="F19481" s="44"/>
    </row>
    <row r="19482" spans="3:6" x14ac:dyDescent="0.2">
      <c r="C19482"/>
      <c r="E19482" s="46"/>
      <c r="F19482" s="44"/>
    </row>
    <row r="19483" spans="3:6" x14ac:dyDescent="0.2">
      <c r="C19483"/>
      <c r="E19483" s="46"/>
      <c r="F19483" s="44"/>
    </row>
    <row r="19484" spans="3:6" x14ac:dyDescent="0.2">
      <c r="C19484"/>
      <c r="E19484" s="46"/>
      <c r="F19484" s="44"/>
    </row>
    <row r="19485" spans="3:6" x14ac:dyDescent="0.2">
      <c r="C19485"/>
      <c r="E19485" s="46"/>
      <c r="F19485" s="44"/>
    </row>
    <row r="19486" spans="3:6" x14ac:dyDescent="0.2">
      <c r="C19486"/>
      <c r="E19486" s="46"/>
      <c r="F19486" s="44"/>
    </row>
    <row r="19487" spans="3:6" x14ac:dyDescent="0.2">
      <c r="C19487"/>
      <c r="E19487" s="46"/>
      <c r="F19487" s="44"/>
    </row>
    <row r="19488" spans="3:6" x14ac:dyDescent="0.2">
      <c r="C19488"/>
      <c r="E19488" s="46"/>
      <c r="F19488" s="44"/>
    </row>
    <row r="19489" spans="3:6" x14ac:dyDescent="0.2">
      <c r="C19489"/>
      <c r="E19489" s="46"/>
      <c r="F19489" s="44"/>
    </row>
    <row r="19490" spans="3:6" x14ac:dyDescent="0.2">
      <c r="C19490"/>
      <c r="E19490" s="46"/>
      <c r="F19490" s="44"/>
    </row>
    <row r="19491" spans="3:6" x14ac:dyDescent="0.2">
      <c r="C19491"/>
      <c r="E19491" s="46"/>
      <c r="F19491" s="44"/>
    </row>
    <row r="19492" spans="3:6" x14ac:dyDescent="0.2">
      <c r="C19492"/>
      <c r="E19492" s="46"/>
      <c r="F19492" s="44"/>
    </row>
    <row r="19493" spans="3:6" x14ac:dyDescent="0.2">
      <c r="C19493"/>
      <c r="E19493" s="46"/>
      <c r="F19493" s="44"/>
    </row>
    <row r="19494" spans="3:6" x14ac:dyDescent="0.2">
      <c r="C19494"/>
      <c r="E19494" s="46"/>
      <c r="F19494" s="44"/>
    </row>
    <row r="19495" spans="3:6" x14ac:dyDescent="0.2">
      <c r="C19495"/>
      <c r="E19495" s="46"/>
      <c r="F19495" s="44"/>
    </row>
    <row r="19496" spans="3:6" x14ac:dyDescent="0.2">
      <c r="C19496"/>
      <c r="E19496" s="46"/>
      <c r="F19496" s="44"/>
    </row>
    <row r="19497" spans="3:6" x14ac:dyDescent="0.2">
      <c r="C19497"/>
      <c r="E19497" s="46"/>
      <c r="F19497" s="44"/>
    </row>
    <row r="19498" spans="3:6" x14ac:dyDescent="0.2">
      <c r="C19498"/>
      <c r="E19498" s="46"/>
      <c r="F19498" s="44"/>
    </row>
    <row r="19499" spans="3:6" x14ac:dyDescent="0.2">
      <c r="C19499"/>
      <c r="E19499" s="46"/>
      <c r="F19499" s="44"/>
    </row>
    <row r="19500" spans="3:6" x14ac:dyDescent="0.2">
      <c r="C19500"/>
      <c r="E19500" s="46"/>
      <c r="F19500" s="44"/>
    </row>
    <row r="19501" spans="3:6" x14ac:dyDescent="0.2">
      <c r="C19501"/>
      <c r="E19501" s="46"/>
      <c r="F19501" s="44"/>
    </row>
    <row r="19502" spans="3:6" x14ac:dyDescent="0.2">
      <c r="C19502"/>
      <c r="E19502" s="46"/>
      <c r="F19502" s="44"/>
    </row>
    <row r="19503" spans="3:6" x14ac:dyDescent="0.2">
      <c r="C19503"/>
      <c r="E19503" s="46"/>
      <c r="F19503" s="44"/>
    </row>
    <row r="19504" spans="3:6" x14ac:dyDescent="0.2">
      <c r="C19504"/>
      <c r="E19504" s="46"/>
      <c r="F19504" s="44"/>
    </row>
    <row r="19505" spans="3:6" x14ac:dyDescent="0.2">
      <c r="C19505"/>
      <c r="E19505" s="46"/>
      <c r="F19505" s="44"/>
    </row>
    <row r="19506" spans="3:6" x14ac:dyDescent="0.2">
      <c r="C19506"/>
      <c r="E19506" s="46"/>
      <c r="F19506" s="44"/>
    </row>
    <row r="19507" spans="3:6" x14ac:dyDescent="0.2">
      <c r="C19507"/>
      <c r="E19507" s="46"/>
      <c r="F19507" s="44"/>
    </row>
    <row r="19508" spans="3:6" x14ac:dyDescent="0.2">
      <c r="C19508"/>
      <c r="E19508" s="46"/>
      <c r="F19508" s="44"/>
    </row>
    <row r="19509" spans="3:6" x14ac:dyDescent="0.2">
      <c r="C19509"/>
      <c r="E19509" s="46"/>
      <c r="F19509" s="44"/>
    </row>
    <row r="19510" spans="3:6" x14ac:dyDescent="0.2">
      <c r="C19510"/>
      <c r="E19510" s="46"/>
      <c r="F19510" s="44"/>
    </row>
    <row r="19511" spans="3:6" x14ac:dyDescent="0.2">
      <c r="C19511"/>
      <c r="E19511" s="46"/>
      <c r="F19511" s="44"/>
    </row>
    <row r="19512" spans="3:6" x14ac:dyDescent="0.2">
      <c r="C19512"/>
      <c r="E19512" s="46"/>
      <c r="F19512" s="44"/>
    </row>
    <row r="19513" spans="3:6" x14ac:dyDescent="0.2">
      <c r="C19513"/>
      <c r="E19513" s="46"/>
      <c r="F19513" s="44"/>
    </row>
    <row r="19514" spans="3:6" x14ac:dyDescent="0.2">
      <c r="C19514"/>
      <c r="E19514" s="46"/>
      <c r="F19514" s="44"/>
    </row>
    <row r="19515" spans="3:6" x14ac:dyDescent="0.2">
      <c r="C19515"/>
      <c r="E19515" s="46"/>
      <c r="F19515" s="44"/>
    </row>
    <row r="19516" spans="3:6" x14ac:dyDescent="0.2">
      <c r="C19516"/>
      <c r="E19516" s="46"/>
      <c r="F19516" s="44"/>
    </row>
    <row r="19517" spans="3:6" x14ac:dyDescent="0.2">
      <c r="C19517"/>
      <c r="E19517" s="46"/>
      <c r="F19517" s="44"/>
    </row>
    <row r="19518" spans="3:6" x14ac:dyDescent="0.2">
      <c r="C19518"/>
      <c r="E19518" s="46"/>
      <c r="F19518" s="44"/>
    </row>
    <row r="19519" spans="3:6" x14ac:dyDescent="0.2">
      <c r="C19519"/>
      <c r="E19519" s="46"/>
      <c r="F19519" s="44"/>
    </row>
    <row r="19520" spans="3:6" x14ac:dyDescent="0.2">
      <c r="C19520"/>
      <c r="E19520" s="46"/>
      <c r="F19520" s="44"/>
    </row>
    <row r="19521" spans="3:6" x14ac:dyDescent="0.2">
      <c r="C19521"/>
      <c r="E19521" s="46"/>
      <c r="F19521" s="44"/>
    </row>
    <row r="19522" spans="3:6" x14ac:dyDescent="0.2">
      <c r="C19522"/>
      <c r="E19522" s="46"/>
      <c r="F19522" s="44"/>
    </row>
    <row r="19523" spans="3:6" x14ac:dyDescent="0.2">
      <c r="C19523"/>
      <c r="E19523" s="46"/>
      <c r="F19523" s="44"/>
    </row>
    <row r="19524" spans="3:6" x14ac:dyDescent="0.2">
      <c r="C19524"/>
      <c r="E19524" s="46"/>
      <c r="F19524" s="44"/>
    </row>
    <row r="19525" spans="3:6" x14ac:dyDescent="0.2">
      <c r="C19525"/>
      <c r="E19525" s="46"/>
      <c r="F19525" s="44"/>
    </row>
    <row r="19526" spans="3:6" x14ac:dyDescent="0.2">
      <c r="C19526"/>
      <c r="E19526" s="46"/>
      <c r="F19526" s="44"/>
    </row>
    <row r="19527" spans="3:6" x14ac:dyDescent="0.2">
      <c r="C19527"/>
      <c r="E19527" s="46"/>
      <c r="F19527" s="44"/>
    </row>
    <row r="19528" spans="3:6" x14ac:dyDescent="0.2">
      <c r="C19528"/>
      <c r="E19528" s="46"/>
      <c r="F19528" s="44"/>
    </row>
    <row r="19529" spans="3:6" x14ac:dyDescent="0.2">
      <c r="C19529"/>
      <c r="E19529" s="46"/>
      <c r="F19529" s="44"/>
    </row>
    <row r="19530" spans="3:6" x14ac:dyDescent="0.2">
      <c r="C19530"/>
      <c r="E19530" s="46"/>
      <c r="F19530" s="44"/>
    </row>
    <row r="19531" spans="3:6" x14ac:dyDescent="0.2">
      <c r="C19531"/>
      <c r="E19531" s="46"/>
      <c r="F19531" s="44"/>
    </row>
    <row r="19532" spans="3:6" x14ac:dyDescent="0.2">
      <c r="C19532"/>
      <c r="E19532" s="46"/>
      <c r="F19532" s="44"/>
    </row>
    <row r="19533" spans="3:6" x14ac:dyDescent="0.2">
      <c r="C19533"/>
      <c r="E19533" s="46"/>
      <c r="F19533" s="44"/>
    </row>
    <row r="19534" spans="3:6" x14ac:dyDescent="0.2">
      <c r="C19534"/>
      <c r="E19534" s="46"/>
      <c r="F19534" s="44"/>
    </row>
    <row r="19535" spans="3:6" x14ac:dyDescent="0.2">
      <c r="C19535"/>
      <c r="E19535" s="46"/>
      <c r="F19535" s="44"/>
    </row>
    <row r="19536" spans="3:6" x14ac:dyDescent="0.2">
      <c r="C19536"/>
      <c r="E19536" s="46"/>
      <c r="F19536" s="44"/>
    </row>
    <row r="19537" spans="3:6" x14ac:dyDescent="0.2">
      <c r="C19537"/>
      <c r="E19537" s="46"/>
      <c r="F19537" s="44"/>
    </row>
    <row r="19538" spans="3:6" x14ac:dyDescent="0.2">
      <c r="C19538"/>
      <c r="E19538" s="46"/>
      <c r="F19538" s="44"/>
    </row>
    <row r="19539" spans="3:6" x14ac:dyDescent="0.2">
      <c r="C19539"/>
      <c r="E19539" s="46"/>
      <c r="F19539" s="44"/>
    </row>
    <row r="19540" spans="3:6" x14ac:dyDescent="0.2">
      <c r="C19540"/>
      <c r="E19540" s="46"/>
      <c r="F19540" s="44"/>
    </row>
    <row r="19541" spans="3:6" x14ac:dyDescent="0.2">
      <c r="C19541"/>
      <c r="E19541" s="46"/>
      <c r="F19541" s="44"/>
    </row>
    <row r="19542" spans="3:6" x14ac:dyDescent="0.2">
      <c r="C19542"/>
      <c r="E19542" s="46"/>
      <c r="F19542" s="44"/>
    </row>
    <row r="19543" spans="3:6" x14ac:dyDescent="0.2">
      <c r="C19543"/>
      <c r="E19543" s="46"/>
      <c r="F19543" s="44"/>
    </row>
    <row r="19544" spans="3:6" x14ac:dyDescent="0.2">
      <c r="C19544"/>
      <c r="E19544" s="46"/>
      <c r="F19544" s="44"/>
    </row>
    <row r="19545" spans="3:6" x14ac:dyDescent="0.2">
      <c r="C19545"/>
      <c r="E19545" s="46"/>
      <c r="F19545" s="44"/>
    </row>
    <row r="19546" spans="3:6" x14ac:dyDescent="0.2">
      <c r="C19546"/>
      <c r="E19546" s="46"/>
      <c r="F19546" s="44"/>
    </row>
    <row r="19547" spans="3:6" x14ac:dyDescent="0.2">
      <c r="C19547"/>
      <c r="E19547" s="46"/>
      <c r="F19547" s="44"/>
    </row>
    <row r="19548" spans="3:6" x14ac:dyDescent="0.2">
      <c r="C19548"/>
      <c r="E19548" s="46"/>
      <c r="F19548" s="44"/>
    </row>
    <row r="19549" spans="3:6" x14ac:dyDescent="0.2">
      <c r="C19549"/>
      <c r="E19549" s="46"/>
      <c r="F19549" s="44"/>
    </row>
    <row r="19550" spans="3:6" x14ac:dyDescent="0.2">
      <c r="C19550"/>
      <c r="E19550" s="46"/>
      <c r="F19550" s="44"/>
    </row>
    <row r="19551" spans="3:6" x14ac:dyDescent="0.2">
      <c r="C19551"/>
      <c r="E19551" s="46"/>
      <c r="F19551" s="44"/>
    </row>
    <row r="19552" spans="3:6" x14ac:dyDescent="0.2">
      <c r="C19552"/>
      <c r="E19552" s="46"/>
      <c r="F19552" s="44"/>
    </row>
    <row r="19553" spans="3:6" x14ac:dyDescent="0.2">
      <c r="C19553"/>
      <c r="E19553" s="46"/>
      <c r="F19553" s="44"/>
    </row>
    <row r="19554" spans="3:6" x14ac:dyDescent="0.2">
      <c r="C19554"/>
      <c r="E19554" s="46"/>
      <c r="F19554" s="44"/>
    </row>
    <row r="19555" spans="3:6" x14ac:dyDescent="0.2">
      <c r="C19555"/>
      <c r="E19555" s="46"/>
      <c r="F19555" s="44"/>
    </row>
    <row r="19556" spans="3:6" x14ac:dyDescent="0.2">
      <c r="C19556"/>
      <c r="E19556" s="46"/>
      <c r="F19556" s="44"/>
    </row>
    <row r="19557" spans="3:6" x14ac:dyDescent="0.2">
      <c r="C19557"/>
      <c r="E19557" s="46"/>
      <c r="F19557" s="44"/>
    </row>
    <row r="19558" spans="3:6" x14ac:dyDescent="0.2">
      <c r="C19558"/>
      <c r="E19558" s="46"/>
      <c r="F19558" s="44"/>
    </row>
    <row r="19559" spans="3:6" x14ac:dyDescent="0.2">
      <c r="C19559"/>
      <c r="E19559" s="46"/>
      <c r="F19559" s="44"/>
    </row>
    <row r="19560" spans="3:6" x14ac:dyDescent="0.2">
      <c r="C19560"/>
      <c r="E19560" s="46"/>
      <c r="F19560" s="44"/>
    </row>
    <row r="19561" spans="3:6" x14ac:dyDescent="0.2">
      <c r="C19561"/>
      <c r="E19561" s="46"/>
      <c r="F19561" s="44"/>
    </row>
    <row r="19562" spans="3:6" x14ac:dyDescent="0.2">
      <c r="C19562"/>
      <c r="E19562" s="46"/>
      <c r="F19562" s="44"/>
    </row>
    <row r="19563" spans="3:6" x14ac:dyDescent="0.2">
      <c r="C19563"/>
      <c r="E19563" s="46"/>
      <c r="F19563" s="44"/>
    </row>
    <row r="19564" spans="3:6" x14ac:dyDescent="0.2">
      <c r="C19564"/>
      <c r="E19564" s="46"/>
      <c r="F19564" s="44"/>
    </row>
    <row r="19565" spans="3:6" x14ac:dyDescent="0.2">
      <c r="C19565"/>
      <c r="E19565" s="46"/>
      <c r="F19565" s="44"/>
    </row>
    <row r="19566" spans="3:6" x14ac:dyDescent="0.2">
      <c r="C19566"/>
      <c r="E19566" s="46"/>
      <c r="F19566" s="44"/>
    </row>
    <row r="19567" spans="3:6" x14ac:dyDescent="0.2">
      <c r="C19567"/>
      <c r="E19567" s="46"/>
      <c r="F19567" s="44"/>
    </row>
    <row r="19568" spans="3:6" x14ac:dyDescent="0.2">
      <c r="C19568"/>
      <c r="E19568" s="46"/>
      <c r="F19568" s="44"/>
    </row>
    <row r="19569" spans="3:6" x14ac:dyDescent="0.2">
      <c r="C19569"/>
      <c r="E19569" s="46"/>
      <c r="F19569" s="44"/>
    </row>
    <row r="19570" spans="3:6" x14ac:dyDescent="0.2">
      <c r="C19570"/>
      <c r="E19570" s="46"/>
      <c r="F19570" s="44"/>
    </row>
    <row r="19571" spans="3:6" x14ac:dyDescent="0.2">
      <c r="C19571"/>
      <c r="E19571" s="46"/>
      <c r="F19571" s="44"/>
    </row>
    <row r="19572" spans="3:6" x14ac:dyDescent="0.2">
      <c r="C19572"/>
      <c r="E19572" s="46"/>
      <c r="F19572" s="44"/>
    </row>
    <row r="19573" spans="3:6" x14ac:dyDescent="0.2">
      <c r="C19573"/>
      <c r="E19573" s="46"/>
      <c r="F19573" s="44"/>
    </row>
    <row r="19574" spans="3:6" x14ac:dyDescent="0.2">
      <c r="C19574"/>
      <c r="E19574" s="46"/>
      <c r="F19574" s="44"/>
    </row>
    <row r="19575" spans="3:6" x14ac:dyDescent="0.2">
      <c r="C19575"/>
      <c r="E19575" s="46"/>
      <c r="F19575" s="44"/>
    </row>
    <row r="19576" spans="3:6" x14ac:dyDescent="0.2">
      <c r="C19576"/>
      <c r="E19576" s="46"/>
      <c r="F19576" s="44"/>
    </row>
    <row r="19577" spans="3:6" x14ac:dyDescent="0.2">
      <c r="C19577"/>
      <c r="E19577" s="46"/>
      <c r="F19577" s="44"/>
    </row>
    <row r="19578" spans="3:6" x14ac:dyDescent="0.2">
      <c r="C19578"/>
      <c r="E19578" s="46"/>
      <c r="F19578" s="44"/>
    </row>
    <row r="19579" spans="3:6" x14ac:dyDescent="0.2">
      <c r="C19579"/>
      <c r="E19579" s="46"/>
      <c r="F19579" s="44"/>
    </row>
    <row r="19580" spans="3:6" x14ac:dyDescent="0.2">
      <c r="C19580"/>
      <c r="E19580" s="46"/>
      <c r="F19580" s="44"/>
    </row>
    <row r="19581" spans="3:6" x14ac:dyDescent="0.2">
      <c r="C19581"/>
      <c r="E19581" s="46"/>
      <c r="F19581" s="44"/>
    </row>
    <row r="19582" spans="3:6" x14ac:dyDescent="0.2">
      <c r="C19582"/>
      <c r="E19582" s="46"/>
      <c r="F19582" s="44"/>
    </row>
    <row r="19583" spans="3:6" x14ac:dyDescent="0.2">
      <c r="C19583"/>
      <c r="E19583" s="46"/>
      <c r="F19583" s="44"/>
    </row>
    <row r="19584" spans="3:6" x14ac:dyDescent="0.2">
      <c r="C19584"/>
      <c r="E19584" s="46"/>
      <c r="F19584" s="44"/>
    </row>
    <row r="19585" spans="3:6" x14ac:dyDescent="0.2">
      <c r="C19585"/>
      <c r="E19585" s="46"/>
      <c r="F19585" s="44"/>
    </row>
    <row r="19586" spans="3:6" x14ac:dyDescent="0.2">
      <c r="C19586"/>
      <c r="E19586" s="46"/>
      <c r="F19586" s="44"/>
    </row>
    <row r="19587" spans="3:6" x14ac:dyDescent="0.2">
      <c r="C19587"/>
      <c r="E19587" s="46"/>
      <c r="F19587" s="44"/>
    </row>
    <row r="19588" spans="3:6" x14ac:dyDescent="0.2">
      <c r="C19588"/>
      <c r="E19588" s="46"/>
      <c r="F19588" s="44"/>
    </row>
    <row r="19589" spans="3:6" x14ac:dyDescent="0.2">
      <c r="C19589"/>
      <c r="E19589" s="46"/>
      <c r="F19589" s="44"/>
    </row>
    <row r="19590" spans="3:6" x14ac:dyDescent="0.2">
      <c r="C19590"/>
      <c r="E19590" s="46"/>
      <c r="F19590" s="44"/>
    </row>
    <row r="19591" spans="3:6" x14ac:dyDescent="0.2">
      <c r="C19591"/>
      <c r="E19591" s="46"/>
      <c r="F19591" s="44"/>
    </row>
    <row r="19592" spans="3:6" x14ac:dyDescent="0.2">
      <c r="C19592"/>
      <c r="E19592" s="46"/>
      <c r="F19592" s="44"/>
    </row>
    <row r="19593" spans="3:6" x14ac:dyDescent="0.2">
      <c r="C19593"/>
      <c r="E19593" s="46"/>
      <c r="F19593" s="44"/>
    </row>
    <row r="19594" spans="3:6" x14ac:dyDescent="0.2">
      <c r="C19594"/>
      <c r="E19594" s="46"/>
      <c r="F19594" s="44"/>
    </row>
    <row r="19595" spans="3:6" x14ac:dyDescent="0.2">
      <c r="C19595"/>
      <c r="E19595" s="46"/>
      <c r="F19595" s="44"/>
    </row>
    <row r="19596" spans="3:6" x14ac:dyDescent="0.2">
      <c r="C19596"/>
      <c r="E19596" s="46"/>
      <c r="F19596" s="44"/>
    </row>
    <row r="19597" spans="3:6" x14ac:dyDescent="0.2">
      <c r="C19597"/>
      <c r="E19597" s="46"/>
      <c r="F19597" s="44"/>
    </row>
    <row r="19598" spans="3:6" x14ac:dyDescent="0.2">
      <c r="C19598"/>
      <c r="E19598" s="46"/>
      <c r="F19598" s="44"/>
    </row>
    <row r="19599" spans="3:6" x14ac:dyDescent="0.2">
      <c r="C19599"/>
      <c r="E19599" s="46"/>
      <c r="F19599" s="44"/>
    </row>
    <row r="19600" spans="3:6" x14ac:dyDescent="0.2">
      <c r="C19600"/>
      <c r="E19600" s="46"/>
      <c r="F19600" s="44"/>
    </row>
    <row r="19601" spans="3:6" x14ac:dyDescent="0.2">
      <c r="C19601"/>
      <c r="E19601" s="46"/>
      <c r="F19601" s="44"/>
    </row>
    <row r="19602" spans="3:6" x14ac:dyDescent="0.2">
      <c r="C19602"/>
      <c r="E19602" s="46"/>
      <c r="F19602" s="44"/>
    </row>
    <row r="19603" spans="3:6" x14ac:dyDescent="0.2">
      <c r="C19603"/>
      <c r="E19603" s="46"/>
      <c r="F19603" s="44"/>
    </row>
    <row r="19604" spans="3:6" x14ac:dyDescent="0.2">
      <c r="C19604"/>
      <c r="E19604" s="46"/>
      <c r="F19604" s="44"/>
    </row>
    <row r="19605" spans="3:6" x14ac:dyDescent="0.2">
      <c r="C19605"/>
      <c r="E19605" s="46"/>
      <c r="F19605" s="44"/>
    </row>
    <row r="19606" spans="3:6" x14ac:dyDescent="0.2">
      <c r="C19606"/>
      <c r="E19606" s="46"/>
      <c r="F19606" s="44"/>
    </row>
    <row r="19607" spans="3:6" x14ac:dyDescent="0.2">
      <c r="C19607"/>
      <c r="E19607" s="46"/>
      <c r="F19607" s="44"/>
    </row>
    <row r="19608" spans="3:6" x14ac:dyDescent="0.2">
      <c r="C19608"/>
      <c r="E19608" s="46"/>
      <c r="F19608" s="44"/>
    </row>
    <row r="19609" spans="3:6" x14ac:dyDescent="0.2">
      <c r="C19609"/>
      <c r="E19609" s="46"/>
      <c r="F19609" s="44"/>
    </row>
    <row r="19610" spans="3:6" x14ac:dyDescent="0.2">
      <c r="C19610"/>
      <c r="E19610" s="46"/>
      <c r="F19610" s="44"/>
    </row>
    <row r="19611" spans="3:6" x14ac:dyDescent="0.2">
      <c r="C19611"/>
      <c r="E19611" s="46"/>
      <c r="F19611" s="44"/>
    </row>
    <row r="19612" spans="3:6" x14ac:dyDescent="0.2">
      <c r="C19612"/>
      <c r="E19612" s="46"/>
      <c r="F19612" s="44"/>
    </row>
    <row r="19613" spans="3:6" x14ac:dyDescent="0.2">
      <c r="C19613"/>
      <c r="E19613" s="46"/>
      <c r="F19613" s="44"/>
    </row>
    <row r="19614" spans="3:6" x14ac:dyDescent="0.2">
      <c r="C19614"/>
      <c r="E19614" s="46"/>
      <c r="F19614" s="44"/>
    </row>
    <row r="19615" spans="3:6" x14ac:dyDescent="0.2">
      <c r="C19615"/>
      <c r="E19615" s="46"/>
      <c r="F19615" s="44"/>
    </row>
    <row r="19616" spans="3:6" x14ac:dyDescent="0.2">
      <c r="C19616"/>
      <c r="E19616" s="46"/>
      <c r="F19616" s="44"/>
    </row>
    <row r="19617" spans="3:6" x14ac:dyDescent="0.2">
      <c r="C19617"/>
      <c r="E19617" s="46"/>
      <c r="F19617" s="44"/>
    </row>
    <row r="19618" spans="3:6" x14ac:dyDescent="0.2">
      <c r="C19618"/>
      <c r="E19618" s="46"/>
      <c r="F19618" s="44"/>
    </row>
    <row r="19619" spans="3:6" x14ac:dyDescent="0.2">
      <c r="C19619"/>
      <c r="E19619" s="46"/>
      <c r="F19619" s="44"/>
    </row>
    <row r="19620" spans="3:6" x14ac:dyDescent="0.2">
      <c r="C19620"/>
      <c r="E19620" s="46"/>
      <c r="F19620" s="44"/>
    </row>
    <row r="19621" spans="3:6" x14ac:dyDescent="0.2">
      <c r="C19621"/>
      <c r="E19621" s="46"/>
      <c r="F19621" s="44"/>
    </row>
    <row r="19622" spans="3:6" x14ac:dyDescent="0.2">
      <c r="C19622"/>
      <c r="E19622" s="46"/>
      <c r="F19622" s="44"/>
    </row>
    <row r="19623" spans="3:6" x14ac:dyDescent="0.2">
      <c r="C19623"/>
      <c r="E19623" s="46"/>
      <c r="F19623" s="44"/>
    </row>
    <row r="19624" spans="3:6" x14ac:dyDescent="0.2">
      <c r="C19624"/>
      <c r="E19624" s="46"/>
      <c r="F19624" s="44"/>
    </row>
    <row r="19625" spans="3:6" x14ac:dyDescent="0.2">
      <c r="C19625"/>
      <c r="E19625" s="46"/>
      <c r="F19625" s="44"/>
    </row>
    <row r="19626" spans="3:6" x14ac:dyDescent="0.2">
      <c r="C19626"/>
      <c r="E19626" s="46"/>
      <c r="F19626" s="44"/>
    </row>
    <row r="19627" spans="3:6" x14ac:dyDescent="0.2">
      <c r="C19627"/>
      <c r="E19627" s="46"/>
      <c r="F19627" s="44"/>
    </row>
    <row r="19628" spans="3:6" x14ac:dyDescent="0.2">
      <c r="C19628"/>
      <c r="E19628" s="46"/>
      <c r="F19628" s="44"/>
    </row>
    <row r="19629" spans="3:6" x14ac:dyDescent="0.2">
      <c r="C19629"/>
      <c r="E19629" s="46"/>
      <c r="F19629" s="44"/>
    </row>
    <row r="19630" spans="3:6" x14ac:dyDescent="0.2">
      <c r="C19630"/>
      <c r="E19630" s="46"/>
      <c r="F19630" s="44"/>
    </row>
    <row r="19631" spans="3:6" x14ac:dyDescent="0.2">
      <c r="C19631"/>
      <c r="E19631" s="46"/>
      <c r="F19631" s="44"/>
    </row>
    <row r="19632" spans="3:6" x14ac:dyDescent="0.2">
      <c r="C19632"/>
      <c r="E19632" s="46"/>
      <c r="F19632" s="44"/>
    </row>
    <row r="19633" spans="3:6" x14ac:dyDescent="0.2">
      <c r="C19633"/>
      <c r="E19633" s="46"/>
      <c r="F19633" s="44"/>
    </row>
    <row r="19634" spans="3:6" x14ac:dyDescent="0.2">
      <c r="C19634"/>
      <c r="E19634" s="46"/>
      <c r="F19634" s="44"/>
    </row>
    <row r="19635" spans="3:6" x14ac:dyDescent="0.2">
      <c r="C19635"/>
      <c r="E19635" s="46"/>
      <c r="F19635" s="44"/>
    </row>
    <row r="19636" spans="3:6" x14ac:dyDescent="0.2">
      <c r="C19636"/>
      <c r="E19636" s="46"/>
      <c r="F19636" s="44"/>
    </row>
    <row r="19637" spans="3:6" x14ac:dyDescent="0.2">
      <c r="C19637"/>
      <c r="E19637" s="46"/>
      <c r="F19637" s="44"/>
    </row>
    <row r="19638" spans="3:6" x14ac:dyDescent="0.2">
      <c r="C19638"/>
      <c r="E19638" s="46"/>
      <c r="F19638" s="44"/>
    </row>
    <row r="19639" spans="3:6" x14ac:dyDescent="0.2">
      <c r="C19639"/>
      <c r="E19639" s="46"/>
      <c r="F19639" s="44"/>
    </row>
    <row r="19640" spans="3:6" x14ac:dyDescent="0.2">
      <c r="C19640"/>
      <c r="E19640" s="46"/>
      <c r="F19640" s="44"/>
    </row>
    <row r="19641" spans="3:6" x14ac:dyDescent="0.2">
      <c r="C19641"/>
      <c r="E19641" s="46"/>
      <c r="F19641" s="44"/>
    </row>
    <row r="19642" spans="3:6" x14ac:dyDescent="0.2">
      <c r="C19642"/>
      <c r="E19642" s="46"/>
      <c r="F19642" s="44"/>
    </row>
    <row r="19643" spans="3:6" x14ac:dyDescent="0.2">
      <c r="C19643"/>
      <c r="E19643" s="46"/>
      <c r="F19643" s="44"/>
    </row>
    <row r="19644" spans="3:6" x14ac:dyDescent="0.2">
      <c r="C19644"/>
      <c r="E19644" s="46"/>
      <c r="F19644" s="44"/>
    </row>
    <row r="19645" spans="3:6" x14ac:dyDescent="0.2">
      <c r="C19645"/>
      <c r="E19645" s="46"/>
      <c r="F19645" s="44"/>
    </row>
    <row r="19646" spans="3:6" x14ac:dyDescent="0.2">
      <c r="C19646"/>
      <c r="E19646" s="46"/>
      <c r="F19646" s="44"/>
    </row>
    <row r="19647" spans="3:6" x14ac:dyDescent="0.2">
      <c r="C19647"/>
      <c r="E19647" s="46"/>
      <c r="F19647" s="44"/>
    </row>
    <row r="19648" spans="3:6" x14ac:dyDescent="0.2">
      <c r="C19648"/>
      <c r="E19648" s="46"/>
      <c r="F19648" s="44"/>
    </row>
    <row r="19649" spans="3:6" x14ac:dyDescent="0.2">
      <c r="C19649"/>
      <c r="E19649" s="46"/>
      <c r="F19649" s="44"/>
    </row>
    <row r="19650" spans="3:6" x14ac:dyDescent="0.2">
      <c r="C19650"/>
      <c r="E19650" s="46"/>
      <c r="F19650" s="44"/>
    </row>
    <row r="19651" spans="3:6" x14ac:dyDescent="0.2">
      <c r="C19651"/>
      <c r="E19651" s="46"/>
      <c r="F19651" s="44"/>
    </row>
    <row r="19652" spans="3:6" x14ac:dyDescent="0.2">
      <c r="C19652"/>
      <c r="E19652" s="46"/>
      <c r="F19652" s="44"/>
    </row>
    <row r="19653" spans="3:6" x14ac:dyDescent="0.2">
      <c r="C19653"/>
      <c r="E19653" s="46"/>
      <c r="F19653" s="44"/>
    </row>
    <row r="19654" spans="3:6" x14ac:dyDescent="0.2">
      <c r="C19654"/>
      <c r="E19654" s="46"/>
      <c r="F19654" s="44"/>
    </row>
    <row r="19655" spans="3:6" x14ac:dyDescent="0.2">
      <c r="C19655"/>
      <c r="E19655" s="46"/>
      <c r="F19655" s="44"/>
    </row>
    <row r="19656" spans="3:6" x14ac:dyDescent="0.2">
      <c r="C19656"/>
      <c r="E19656" s="46"/>
      <c r="F19656" s="44"/>
    </row>
    <row r="19657" spans="3:6" x14ac:dyDescent="0.2">
      <c r="C19657"/>
      <c r="E19657" s="46"/>
      <c r="F19657" s="44"/>
    </row>
    <row r="19658" spans="3:6" x14ac:dyDescent="0.2">
      <c r="C19658"/>
      <c r="E19658" s="46"/>
      <c r="F19658" s="44"/>
    </row>
    <row r="19659" spans="3:6" x14ac:dyDescent="0.2">
      <c r="C19659"/>
      <c r="E19659" s="46"/>
      <c r="F19659" s="44"/>
    </row>
    <row r="19660" spans="3:6" x14ac:dyDescent="0.2">
      <c r="C19660"/>
      <c r="E19660" s="46"/>
      <c r="F19660" s="44"/>
    </row>
    <row r="19661" spans="3:6" x14ac:dyDescent="0.2">
      <c r="C19661"/>
      <c r="E19661" s="46"/>
      <c r="F19661" s="44"/>
    </row>
    <row r="19662" spans="3:6" x14ac:dyDescent="0.2">
      <c r="C19662"/>
      <c r="E19662" s="46"/>
      <c r="F19662" s="44"/>
    </row>
    <row r="19663" spans="3:6" x14ac:dyDescent="0.2">
      <c r="C19663"/>
      <c r="E19663" s="46"/>
      <c r="F19663" s="44"/>
    </row>
    <row r="19664" spans="3:6" x14ac:dyDescent="0.2">
      <c r="C19664"/>
      <c r="E19664" s="46"/>
      <c r="F19664" s="44"/>
    </row>
    <row r="19665" spans="3:6" x14ac:dyDescent="0.2">
      <c r="C19665"/>
      <c r="E19665" s="46"/>
      <c r="F19665" s="44"/>
    </row>
    <row r="19666" spans="3:6" x14ac:dyDescent="0.2">
      <c r="C19666"/>
      <c r="E19666" s="46"/>
      <c r="F19666" s="44"/>
    </row>
    <row r="19667" spans="3:6" x14ac:dyDescent="0.2">
      <c r="C19667"/>
      <c r="E19667" s="46"/>
      <c r="F19667" s="44"/>
    </row>
    <row r="19668" spans="3:6" x14ac:dyDescent="0.2">
      <c r="C19668"/>
      <c r="E19668" s="46"/>
      <c r="F19668" s="44"/>
    </row>
    <row r="19669" spans="3:6" x14ac:dyDescent="0.2">
      <c r="C19669"/>
      <c r="E19669" s="46"/>
      <c r="F19669" s="44"/>
    </row>
    <row r="19670" spans="3:6" x14ac:dyDescent="0.2">
      <c r="C19670"/>
      <c r="E19670" s="46"/>
      <c r="F19670" s="44"/>
    </row>
    <row r="19671" spans="3:6" x14ac:dyDescent="0.2">
      <c r="C19671"/>
      <c r="E19671" s="46"/>
      <c r="F19671" s="44"/>
    </row>
    <row r="19672" spans="3:6" x14ac:dyDescent="0.2">
      <c r="C19672"/>
      <c r="E19672" s="46"/>
      <c r="F19672" s="44"/>
    </row>
    <row r="19673" spans="3:6" x14ac:dyDescent="0.2">
      <c r="C19673"/>
      <c r="E19673" s="46"/>
      <c r="F19673" s="44"/>
    </row>
    <row r="19674" spans="3:6" x14ac:dyDescent="0.2">
      <c r="C19674"/>
      <c r="E19674" s="46"/>
      <c r="F19674" s="44"/>
    </row>
    <row r="19675" spans="3:6" x14ac:dyDescent="0.2">
      <c r="C19675"/>
      <c r="E19675" s="46"/>
      <c r="F19675" s="44"/>
    </row>
    <row r="19676" spans="3:6" x14ac:dyDescent="0.2">
      <c r="C19676"/>
      <c r="E19676" s="46"/>
      <c r="F19676" s="44"/>
    </row>
    <row r="19677" spans="3:6" x14ac:dyDescent="0.2">
      <c r="C19677"/>
      <c r="E19677" s="46"/>
      <c r="F19677" s="44"/>
    </row>
    <row r="19678" spans="3:6" x14ac:dyDescent="0.2">
      <c r="C19678"/>
      <c r="E19678" s="46"/>
      <c r="F19678" s="44"/>
    </row>
    <row r="19679" spans="3:6" x14ac:dyDescent="0.2">
      <c r="C19679"/>
      <c r="E19679" s="46"/>
      <c r="F19679" s="44"/>
    </row>
    <row r="19680" spans="3:6" x14ac:dyDescent="0.2">
      <c r="C19680"/>
      <c r="E19680" s="46"/>
      <c r="F19680" s="44"/>
    </row>
    <row r="19681" spans="3:6" x14ac:dyDescent="0.2">
      <c r="C19681"/>
      <c r="E19681" s="46"/>
      <c r="F19681" s="44"/>
    </row>
    <row r="19682" spans="3:6" x14ac:dyDescent="0.2">
      <c r="C19682"/>
      <c r="E19682" s="46"/>
      <c r="F19682" s="44"/>
    </row>
    <row r="19683" spans="3:6" x14ac:dyDescent="0.2">
      <c r="C19683"/>
      <c r="E19683" s="46"/>
      <c r="F19683" s="44"/>
    </row>
    <row r="19684" spans="3:6" x14ac:dyDescent="0.2">
      <c r="C19684"/>
      <c r="E19684" s="46"/>
      <c r="F19684" s="44"/>
    </row>
    <row r="19685" spans="3:6" x14ac:dyDescent="0.2">
      <c r="C19685"/>
      <c r="E19685" s="46"/>
      <c r="F19685" s="44"/>
    </row>
    <row r="19686" spans="3:6" x14ac:dyDescent="0.2">
      <c r="C19686"/>
      <c r="E19686" s="46"/>
      <c r="F19686" s="44"/>
    </row>
    <row r="19687" spans="3:6" x14ac:dyDescent="0.2">
      <c r="C19687"/>
      <c r="E19687" s="46"/>
      <c r="F19687" s="44"/>
    </row>
    <row r="19688" spans="3:6" x14ac:dyDescent="0.2">
      <c r="C19688"/>
      <c r="E19688" s="46"/>
      <c r="F19688" s="44"/>
    </row>
    <row r="19689" spans="3:6" x14ac:dyDescent="0.2">
      <c r="C19689"/>
      <c r="E19689" s="46"/>
      <c r="F19689" s="44"/>
    </row>
    <row r="19690" spans="3:6" x14ac:dyDescent="0.2">
      <c r="C19690"/>
      <c r="E19690" s="46"/>
      <c r="F19690" s="44"/>
    </row>
    <row r="19691" spans="3:6" x14ac:dyDescent="0.2">
      <c r="C19691"/>
      <c r="E19691" s="46"/>
      <c r="F19691" s="44"/>
    </row>
    <row r="19692" spans="3:6" x14ac:dyDescent="0.2">
      <c r="C19692"/>
      <c r="E19692" s="46"/>
      <c r="F19692" s="44"/>
    </row>
    <row r="19693" spans="3:6" x14ac:dyDescent="0.2">
      <c r="C19693"/>
      <c r="E19693" s="46"/>
      <c r="F19693" s="44"/>
    </row>
    <row r="19694" spans="3:6" x14ac:dyDescent="0.2">
      <c r="C19694"/>
      <c r="E19694" s="46"/>
      <c r="F19694" s="44"/>
    </row>
    <row r="19695" spans="3:6" x14ac:dyDescent="0.2">
      <c r="C19695"/>
      <c r="E19695" s="46"/>
      <c r="F19695" s="44"/>
    </row>
    <row r="19696" spans="3:6" x14ac:dyDescent="0.2">
      <c r="C19696"/>
      <c r="E19696" s="46"/>
      <c r="F19696" s="44"/>
    </row>
    <row r="19697" spans="3:6" x14ac:dyDescent="0.2">
      <c r="C19697"/>
      <c r="E19697" s="46"/>
      <c r="F19697" s="44"/>
    </row>
    <row r="19698" spans="3:6" x14ac:dyDescent="0.2">
      <c r="C19698"/>
      <c r="E19698" s="46"/>
      <c r="F19698" s="44"/>
    </row>
    <row r="19699" spans="3:6" x14ac:dyDescent="0.2">
      <c r="C19699"/>
      <c r="E19699" s="46"/>
      <c r="F19699" s="44"/>
    </row>
    <row r="19700" spans="3:6" x14ac:dyDescent="0.2">
      <c r="C19700"/>
      <c r="E19700" s="46"/>
      <c r="F19700" s="44"/>
    </row>
    <row r="19701" spans="3:6" x14ac:dyDescent="0.2">
      <c r="C19701"/>
      <c r="E19701" s="46"/>
      <c r="F19701" s="44"/>
    </row>
    <row r="19702" spans="3:6" x14ac:dyDescent="0.2">
      <c r="C19702"/>
      <c r="E19702" s="46"/>
      <c r="F19702" s="44"/>
    </row>
    <row r="19703" spans="3:6" x14ac:dyDescent="0.2">
      <c r="C19703"/>
      <c r="E19703" s="46"/>
      <c r="F19703" s="44"/>
    </row>
    <row r="19704" spans="3:6" x14ac:dyDescent="0.2">
      <c r="C19704"/>
      <c r="E19704" s="46"/>
      <c r="F19704" s="44"/>
    </row>
    <row r="19705" spans="3:6" x14ac:dyDescent="0.2">
      <c r="C19705"/>
      <c r="E19705" s="46"/>
      <c r="F19705" s="44"/>
    </row>
    <row r="19706" spans="3:6" x14ac:dyDescent="0.2">
      <c r="C19706"/>
      <c r="E19706" s="46"/>
      <c r="F19706" s="44"/>
    </row>
    <row r="19707" spans="3:6" x14ac:dyDescent="0.2">
      <c r="C19707"/>
      <c r="E19707" s="46"/>
      <c r="F19707" s="44"/>
    </row>
    <row r="19708" spans="3:6" x14ac:dyDescent="0.2">
      <c r="C19708"/>
      <c r="E19708" s="46"/>
      <c r="F19708" s="44"/>
    </row>
    <row r="19709" spans="3:6" x14ac:dyDescent="0.2">
      <c r="C19709"/>
      <c r="E19709" s="46"/>
      <c r="F19709" s="44"/>
    </row>
    <row r="19710" spans="3:6" x14ac:dyDescent="0.2">
      <c r="C19710"/>
      <c r="E19710" s="46"/>
      <c r="F19710" s="44"/>
    </row>
    <row r="19711" spans="3:6" x14ac:dyDescent="0.2">
      <c r="C19711"/>
      <c r="E19711" s="46"/>
      <c r="F19711" s="44"/>
    </row>
    <row r="19712" spans="3:6" x14ac:dyDescent="0.2">
      <c r="C19712"/>
      <c r="E19712" s="46"/>
      <c r="F19712" s="44"/>
    </row>
    <row r="19713" spans="3:6" x14ac:dyDescent="0.2">
      <c r="C19713"/>
      <c r="E19713" s="46"/>
      <c r="F19713" s="44"/>
    </row>
    <row r="19714" spans="3:6" x14ac:dyDescent="0.2">
      <c r="C19714"/>
      <c r="E19714" s="46"/>
      <c r="F19714" s="44"/>
    </row>
    <row r="19715" spans="3:6" x14ac:dyDescent="0.2">
      <c r="C19715"/>
      <c r="E19715" s="46"/>
      <c r="F19715" s="44"/>
    </row>
    <row r="19716" spans="3:6" x14ac:dyDescent="0.2">
      <c r="C19716"/>
      <c r="E19716" s="46"/>
      <c r="F19716" s="44"/>
    </row>
    <row r="19717" spans="3:6" x14ac:dyDescent="0.2">
      <c r="C19717"/>
      <c r="E19717" s="46"/>
      <c r="F19717" s="44"/>
    </row>
    <row r="19718" spans="3:6" x14ac:dyDescent="0.2">
      <c r="C19718"/>
      <c r="E19718" s="46"/>
      <c r="F19718" s="44"/>
    </row>
    <row r="19719" spans="3:6" x14ac:dyDescent="0.2">
      <c r="C19719"/>
      <c r="E19719" s="46"/>
      <c r="F19719" s="44"/>
    </row>
    <row r="19720" spans="3:6" x14ac:dyDescent="0.2">
      <c r="C19720"/>
      <c r="E19720" s="46"/>
      <c r="F19720" s="44"/>
    </row>
    <row r="19721" spans="3:6" x14ac:dyDescent="0.2">
      <c r="C19721"/>
      <c r="E19721" s="46"/>
      <c r="F19721" s="44"/>
    </row>
    <row r="19722" spans="3:6" x14ac:dyDescent="0.2">
      <c r="C19722"/>
      <c r="E19722" s="46"/>
      <c r="F19722" s="44"/>
    </row>
    <row r="19723" spans="3:6" x14ac:dyDescent="0.2">
      <c r="C19723"/>
      <c r="E19723" s="46"/>
      <c r="F19723" s="44"/>
    </row>
    <row r="19724" spans="3:6" x14ac:dyDescent="0.2">
      <c r="C19724"/>
      <c r="E19724" s="46"/>
      <c r="F19724" s="44"/>
    </row>
    <row r="19725" spans="3:6" x14ac:dyDescent="0.2">
      <c r="C19725"/>
      <c r="E19725" s="46"/>
      <c r="F19725" s="44"/>
    </row>
    <row r="19726" spans="3:6" x14ac:dyDescent="0.2">
      <c r="C19726"/>
      <c r="E19726" s="46"/>
      <c r="F19726" s="44"/>
    </row>
    <row r="19727" spans="3:6" x14ac:dyDescent="0.2">
      <c r="C19727"/>
      <c r="E19727" s="46"/>
      <c r="F19727" s="44"/>
    </row>
    <row r="19728" spans="3:6" x14ac:dyDescent="0.2">
      <c r="C19728"/>
      <c r="E19728" s="46"/>
      <c r="F19728" s="44"/>
    </row>
    <row r="19729" spans="3:6" x14ac:dyDescent="0.2">
      <c r="C19729"/>
      <c r="E19729" s="46"/>
      <c r="F19729" s="44"/>
    </row>
    <row r="19730" spans="3:6" x14ac:dyDescent="0.2">
      <c r="C19730"/>
      <c r="E19730" s="46"/>
      <c r="F19730" s="44"/>
    </row>
    <row r="19731" spans="3:6" x14ac:dyDescent="0.2">
      <c r="C19731"/>
      <c r="E19731" s="46"/>
      <c r="F19731" s="44"/>
    </row>
    <row r="19732" spans="3:6" x14ac:dyDescent="0.2">
      <c r="C19732"/>
      <c r="E19732" s="46"/>
      <c r="F19732" s="44"/>
    </row>
    <row r="19733" spans="3:6" x14ac:dyDescent="0.2">
      <c r="C19733"/>
      <c r="E19733" s="46"/>
      <c r="F19733" s="44"/>
    </row>
    <row r="19734" spans="3:6" x14ac:dyDescent="0.2">
      <c r="C19734"/>
      <c r="E19734" s="46"/>
      <c r="F19734" s="44"/>
    </row>
    <row r="19735" spans="3:6" x14ac:dyDescent="0.2">
      <c r="C19735"/>
      <c r="E19735" s="46"/>
      <c r="F19735" s="44"/>
    </row>
    <row r="19736" spans="3:6" x14ac:dyDescent="0.2">
      <c r="C19736"/>
      <c r="E19736" s="46"/>
      <c r="F19736" s="44"/>
    </row>
    <row r="19737" spans="3:6" x14ac:dyDescent="0.2">
      <c r="C19737"/>
      <c r="E19737" s="46"/>
      <c r="F19737" s="44"/>
    </row>
    <row r="19738" spans="3:6" x14ac:dyDescent="0.2">
      <c r="C19738"/>
      <c r="E19738" s="46"/>
      <c r="F19738" s="44"/>
    </row>
    <row r="19739" spans="3:6" x14ac:dyDescent="0.2">
      <c r="C19739"/>
      <c r="E19739" s="46"/>
      <c r="F19739" s="44"/>
    </row>
    <row r="19740" spans="3:6" x14ac:dyDescent="0.2">
      <c r="C19740"/>
      <c r="E19740" s="46"/>
      <c r="F19740" s="44"/>
    </row>
    <row r="19741" spans="3:6" x14ac:dyDescent="0.2">
      <c r="C19741"/>
      <c r="E19741" s="46"/>
      <c r="F19741" s="44"/>
    </row>
    <row r="19742" spans="3:6" x14ac:dyDescent="0.2">
      <c r="C19742"/>
      <c r="E19742" s="46"/>
      <c r="F19742" s="44"/>
    </row>
    <row r="19743" spans="3:6" x14ac:dyDescent="0.2">
      <c r="C19743"/>
      <c r="E19743" s="46"/>
      <c r="F19743" s="44"/>
    </row>
    <row r="19744" spans="3:6" x14ac:dyDescent="0.2">
      <c r="C19744"/>
      <c r="E19744" s="46"/>
      <c r="F19744" s="44"/>
    </row>
    <row r="19745" spans="3:6" x14ac:dyDescent="0.2">
      <c r="C19745"/>
      <c r="E19745" s="46"/>
      <c r="F19745" s="44"/>
    </row>
    <row r="19746" spans="3:6" x14ac:dyDescent="0.2">
      <c r="C19746"/>
      <c r="E19746" s="46"/>
      <c r="F19746" s="44"/>
    </row>
    <row r="19747" spans="3:6" x14ac:dyDescent="0.2">
      <c r="C19747"/>
      <c r="E19747" s="46"/>
      <c r="F19747" s="44"/>
    </row>
    <row r="19748" spans="3:6" x14ac:dyDescent="0.2">
      <c r="C19748"/>
      <c r="E19748" s="46"/>
      <c r="F19748" s="44"/>
    </row>
    <row r="19749" spans="3:6" x14ac:dyDescent="0.2">
      <c r="C19749"/>
      <c r="E19749" s="46"/>
      <c r="F19749" s="44"/>
    </row>
    <row r="19750" spans="3:6" x14ac:dyDescent="0.2">
      <c r="C19750"/>
      <c r="E19750" s="46"/>
      <c r="F19750" s="44"/>
    </row>
    <row r="19751" spans="3:6" x14ac:dyDescent="0.2">
      <c r="C19751"/>
      <c r="E19751" s="46"/>
      <c r="F19751" s="44"/>
    </row>
    <row r="19752" spans="3:6" x14ac:dyDescent="0.2">
      <c r="C19752"/>
      <c r="E19752" s="46"/>
      <c r="F19752" s="44"/>
    </row>
    <row r="19753" spans="3:6" x14ac:dyDescent="0.2">
      <c r="C19753"/>
      <c r="E19753" s="46"/>
      <c r="F19753" s="44"/>
    </row>
    <row r="19754" spans="3:6" x14ac:dyDescent="0.2">
      <c r="C19754"/>
      <c r="E19754" s="46"/>
      <c r="F19754" s="44"/>
    </row>
    <row r="19755" spans="3:6" x14ac:dyDescent="0.2">
      <c r="C19755"/>
      <c r="E19755" s="46"/>
      <c r="F19755" s="44"/>
    </row>
    <row r="19756" spans="3:6" x14ac:dyDescent="0.2">
      <c r="C19756"/>
      <c r="E19756" s="46"/>
      <c r="F19756" s="44"/>
    </row>
    <row r="19757" spans="3:6" x14ac:dyDescent="0.2">
      <c r="C19757"/>
      <c r="E19757" s="46"/>
      <c r="F19757" s="44"/>
    </row>
    <row r="19758" spans="3:6" x14ac:dyDescent="0.2">
      <c r="C19758"/>
      <c r="E19758" s="46"/>
      <c r="F19758" s="44"/>
    </row>
    <row r="19759" spans="3:6" x14ac:dyDescent="0.2">
      <c r="C19759"/>
      <c r="E19759" s="46"/>
      <c r="F19759" s="44"/>
    </row>
    <row r="19760" spans="3:6" x14ac:dyDescent="0.2">
      <c r="C19760"/>
      <c r="E19760" s="46"/>
      <c r="F19760" s="44"/>
    </row>
    <row r="19761" spans="3:6" x14ac:dyDescent="0.2">
      <c r="C19761"/>
      <c r="E19761" s="46"/>
      <c r="F19761" s="44"/>
    </row>
    <row r="19762" spans="3:6" x14ac:dyDescent="0.2">
      <c r="C19762"/>
      <c r="E19762" s="46"/>
      <c r="F19762" s="44"/>
    </row>
    <row r="19763" spans="3:6" x14ac:dyDescent="0.2">
      <c r="C19763"/>
      <c r="E19763" s="46"/>
      <c r="F19763" s="44"/>
    </row>
    <row r="19764" spans="3:6" x14ac:dyDescent="0.2">
      <c r="C19764"/>
      <c r="E19764" s="46"/>
      <c r="F19764" s="44"/>
    </row>
    <row r="19765" spans="3:6" x14ac:dyDescent="0.2">
      <c r="C19765"/>
      <c r="E19765" s="46"/>
      <c r="F19765" s="44"/>
    </row>
    <row r="19766" spans="3:6" x14ac:dyDescent="0.2">
      <c r="C19766"/>
      <c r="E19766" s="46"/>
      <c r="F19766" s="44"/>
    </row>
    <row r="19767" spans="3:6" x14ac:dyDescent="0.2">
      <c r="C19767"/>
      <c r="E19767" s="46"/>
      <c r="F19767" s="44"/>
    </row>
    <row r="19768" spans="3:6" x14ac:dyDescent="0.2">
      <c r="C19768"/>
      <c r="E19768" s="46"/>
      <c r="F19768" s="44"/>
    </row>
    <row r="19769" spans="3:6" x14ac:dyDescent="0.2">
      <c r="C19769"/>
      <c r="E19769" s="46"/>
      <c r="F19769" s="44"/>
    </row>
    <row r="19770" spans="3:6" x14ac:dyDescent="0.2">
      <c r="C19770"/>
      <c r="E19770" s="46"/>
      <c r="F19770" s="44"/>
    </row>
    <row r="19771" spans="3:6" x14ac:dyDescent="0.2">
      <c r="C19771"/>
      <c r="E19771" s="46"/>
      <c r="F19771" s="44"/>
    </row>
    <row r="19772" spans="3:6" x14ac:dyDescent="0.2">
      <c r="C19772"/>
      <c r="E19772" s="46"/>
      <c r="F19772" s="44"/>
    </row>
    <row r="19773" spans="3:6" x14ac:dyDescent="0.2">
      <c r="C19773"/>
      <c r="E19773" s="46"/>
      <c r="F19773" s="44"/>
    </row>
    <row r="19774" spans="3:6" x14ac:dyDescent="0.2">
      <c r="C19774"/>
      <c r="E19774" s="46"/>
      <c r="F19774" s="44"/>
    </row>
    <row r="19775" spans="3:6" x14ac:dyDescent="0.2">
      <c r="C19775"/>
      <c r="E19775" s="46"/>
      <c r="F19775" s="44"/>
    </row>
    <row r="19776" spans="3:6" x14ac:dyDescent="0.2">
      <c r="C19776"/>
      <c r="E19776" s="46"/>
      <c r="F19776" s="44"/>
    </row>
    <row r="19777" spans="3:6" x14ac:dyDescent="0.2">
      <c r="C19777"/>
      <c r="E19777" s="46"/>
      <c r="F19777" s="44"/>
    </row>
    <row r="19778" spans="3:6" x14ac:dyDescent="0.2">
      <c r="C19778"/>
      <c r="E19778" s="46"/>
      <c r="F19778" s="44"/>
    </row>
    <row r="19779" spans="3:6" x14ac:dyDescent="0.2">
      <c r="C19779"/>
      <c r="E19779" s="46"/>
      <c r="F19779" s="44"/>
    </row>
    <row r="19780" spans="3:6" x14ac:dyDescent="0.2">
      <c r="C19780"/>
      <c r="E19780" s="46"/>
      <c r="F19780" s="44"/>
    </row>
    <row r="19781" spans="3:6" x14ac:dyDescent="0.2">
      <c r="C19781"/>
      <c r="E19781" s="46"/>
      <c r="F19781" s="44"/>
    </row>
    <row r="19782" spans="3:6" x14ac:dyDescent="0.2">
      <c r="C19782"/>
      <c r="E19782" s="46"/>
      <c r="F19782" s="44"/>
    </row>
    <row r="19783" spans="3:6" x14ac:dyDescent="0.2">
      <c r="C19783"/>
      <c r="E19783" s="46"/>
      <c r="F19783" s="44"/>
    </row>
    <row r="19784" spans="3:6" x14ac:dyDescent="0.2">
      <c r="C19784"/>
      <c r="E19784" s="46"/>
      <c r="F19784" s="44"/>
    </row>
    <row r="19785" spans="3:6" x14ac:dyDescent="0.2">
      <c r="C19785"/>
      <c r="E19785" s="46"/>
      <c r="F19785" s="44"/>
    </row>
    <row r="19786" spans="3:6" x14ac:dyDescent="0.2">
      <c r="C19786"/>
      <c r="E19786" s="46"/>
      <c r="F19786" s="44"/>
    </row>
    <row r="19787" spans="3:6" x14ac:dyDescent="0.2">
      <c r="C19787"/>
      <c r="E19787" s="46"/>
      <c r="F19787" s="44"/>
    </row>
    <row r="19788" spans="3:6" x14ac:dyDescent="0.2">
      <c r="C19788"/>
      <c r="E19788" s="46"/>
      <c r="F19788" s="44"/>
    </row>
    <row r="19789" spans="3:6" x14ac:dyDescent="0.2">
      <c r="C19789"/>
      <c r="E19789" s="46"/>
      <c r="F19789" s="44"/>
    </row>
    <row r="19790" spans="3:6" x14ac:dyDescent="0.2">
      <c r="C19790"/>
      <c r="E19790" s="46"/>
      <c r="F19790" s="44"/>
    </row>
    <row r="19791" spans="3:6" x14ac:dyDescent="0.2">
      <c r="C19791"/>
      <c r="E19791" s="46"/>
      <c r="F19791" s="44"/>
    </row>
    <row r="19792" spans="3:6" x14ac:dyDescent="0.2">
      <c r="C19792"/>
      <c r="E19792" s="46"/>
      <c r="F19792" s="44"/>
    </row>
    <row r="19793" spans="3:6" x14ac:dyDescent="0.2">
      <c r="C19793"/>
      <c r="E19793" s="46"/>
      <c r="F19793" s="44"/>
    </row>
    <row r="19794" spans="3:6" x14ac:dyDescent="0.2">
      <c r="C19794"/>
      <c r="E19794" s="46"/>
      <c r="F19794" s="44"/>
    </row>
    <row r="19795" spans="3:6" x14ac:dyDescent="0.2">
      <c r="C19795"/>
      <c r="E19795" s="46"/>
      <c r="F19795" s="44"/>
    </row>
    <row r="19796" spans="3:6" x14ac:dyDescent="0.2">
      <c r="C19796"/>
      <c r="E19796" s="46"/>
      <c r="F19796" s="44"/>
    </row>
    <row r="19797" spans="3:6" x14ac:dyDescent="0.2">
      <c r="C19797"/>
      <c r="E19797" s="46"/>
      <c r="F19797" s="44"/>
    </row>
    <row r="19798" spans="3:6" x14ac:dyDescent="0.2">
      <c r="C19798"/>
      <c r="E19798" s="46"/>
      <c r="F19798" s="44"/>
    </row>
    <row r="19799" spans="3:6" x14ac:dyDescent="0.2">
      <c r="C19799"/>
      <c r="E19799" s="46"/>
      <c r="F19799" s="44"/>
    </row>
    <row r="19800" spans="3:6" x14ac:dyDescent="0.2">
      <c r="C19800"/>
      <c r="E19800" s="46"/>
      <c r="F19800" s="44"/>
    </row>
    <row r="19801" spans="3:6" x14ac:dyDescent="0.2">
      <c r="C19801"/>
      <c r="E19801" s="46"/>
      <c r="F19801" s="44"/>
    </row>
    <row r="19802" spans="3:6" x14ac:dyDescent="0.2">
      <c r="C19802"/>
      <c r="E19802" s="46"/>
      <c r="F19802" s="44"/>
    </row>
    <row r="19803" spans="3:6" x14ac:dyDescent="0.2">
      <c r="C19803"/>
      <c r="E19803" s="46"/>
      <c r="F19803" s="44"/>
    </row>
    <row r="19804" spans="3:6" x14ac:dyDescent="0.2">
      <c r="C19804"/>
      <c r="E19804" s="46"/>
      <c r="F19804" s="44"/>
    </row>
    <row r="19805" spans="3:6" x14ac:dyDescent="0.2">
      <c r="C19805"/>
      <c r="E19805" s="46"/>
      <c r="F19805" s="44"/>
    </row>
    <row r="19806" spans="3:6" x14ac:dyDescent="0.2">
      <c r="C19806"/>
      <c r="E19806" s="46"/>
      <c r="F19806" s="44"/>
    </row>
    <row r="19807" spans="3:6" x14ac:dyDescent="0.2">
      <c r="C19807"/>
      <c r="E19807" s="46"/>
      <c r="F19807" s="44"/>
    </row>
    <row r="19808" spans="3:6" x14ac:dyDescent="0.2">
      <c r="C19808"/>
      <c r="E19808" s="46"/>
      <c r="F19808" s="44"/>
    </row>
    <row r="19809" spans="3:6" x14ac:dyDescent="0.2">
      <c r="C19809"/>
      <c r="E19809" s="46"/>
      <c r="F19809" s="44"/>
    </row>
    <row r="19810" spans="3:6" x14ac:dyDescent="0.2">
      <c r="C19810"/>
      <c r="E19810" s="46"/>
      <c r="F19810" s="44"/>
    </row>
    <row r="19811" spans="3:6" x14ac:dyDescent="0.2">
      <c r="C19811"/>
      <c r="E19811" s="46"/>
      <c r="F19811" s="44"/>
    </row>
    <row r="19812" spans="3:6" x14ac:dyDescent="0.2">
      <c r="C19812"/>
      <c r="E19812" s="46"/>
      <c r="F19812" s="44"/>
    </row>
    <row r="19813" spans="3:6" x14ac:dyDescent="0.2">
      <c r="C19813"/>
      <c r="E19813" s="46"/>
      <c r="F19813" s="44"/>
    </row>
    <row r="19814" spans="3:6" x14ac:dyDescent="0.2">
      <c r="C19814"/>
      <c r="E19814" s="46"/>
      <c r="F19814" s="44"/>
    </row>
    <row r="19815" spans="3:6" x14ac:dyDescent="0.2">
      <c r="C19815"/>
      <c r="E19815" s="46"/>
      <c r="F19815" s="44"/>
    </row>
    <row r="19816" spans="3:6" x14ac:dyDescent="0.2">
      <c r="C19816"/>
      <c r="E19816" s="46"/>
      <c r="F19816" s="44"/>
    </row>
    <row r="19817" spans="3:6" x14ac:dyDescent="0.2">
      <c r="C19817"/>
      <c r="E19817" s="46"/>
      <c r="F19817" s="44"/>
    </row>
    <row r="19818" spans="3:6" x14ac:dyDescent="0.2">
      <c r="C19818"/>
      <c r="E19818" s="46"/>
      <c r="F19818" s="44"/>
    </row>
    <row r="19819" spans="3:6" x14ac:dyDescent="0.2">
      <c r="C19819"/>
      <c r="E19819" s="46"/>
      <c r="F19819" s="44"/>
    </row>
    <row r="19820" spans="3:6" x14ac:dyDescent="0.2">
      <c r="C19820"/>
      <c r="E19820" s="46"/>
      <c r="F19820" s="44"/>
    </row>
    <row r="19821" spans="3:6" x14ac:dyDescent="0.2">
      <c r="C19821"/>
      <c r="E19821" s="46"/>
      <c r="F19821" s="44"/>
    </row>
    <row r="19822" spans="3:6" x14ac:dyDescent="0.2">
      <c r="C19822"/>
      <c r="E19822" s="46"/>
      <c r="F19822" s="44"/>
    </row>
    <row r="19823" spans="3:6" x14ac:dyDescent="0.2">
      <c r="C19823"/>
      <c r="E19823" s="46"/>
      <c r="F19823" s="44"/>
    </row>
    <row r="19824" spans="3:6" x14ac:dyDescent="0.2">
      <c r="C19824"/>
      <c r="E19824" s="46"/>
      <c r="F19824" s="44"/>
    </row>
    <row r="19825" spans="3:6" x14ac:dyDescent="0.2">
      <c r="C19825"/>
      <c r="E19825" s="46"/>
      <c r="F19825" s="44"/>
    </row>
    <row r="19826" spans="3:6" x14ac:dyDescent="0.2">
      <c r="C19826"/>
      <c r="E19826" s="46"/>
      <c r="F19826" s="44"/>
    </row>
    <row r="19827" spans="3:6" x14ac:dyDescent="0.2">
      <c r="C19827"/>
      <c r="E19827" s="46"/>
      <c r="F19827" s="44"/>
    </row>
    <row r="19828" spans="3:6" x14ac:dyDescent="0.2">
      <c r="C19828"/>
      <c r="E19828" s="46"/>
      <c r="F19828" s="44"/>
    </row>
    <row r="19829" spans="3:6" x14ac:dyDescent="0.2">
      <c r="C19829"/>
      <c r="E19829" s="46"/>
      <c r="F19829" s="44"/>
    </row>
    <row r="19830" spans="3:6" x14ac:dyDescent="0.2">
      <c r="C19830"/>
      <c r="E19830" s="46"/>
      <c r="F19830" s="44"/>
    </row>
    <row r="19831" spans="3:6" x14ac:dyDescent="0.2">
      <c r="C19831"/>
      <c r="E19831" s="46"/>
      <c r="F19831" s="44"/>
    </row>
    <row r="19832" spans="3:6" x14ac:dyDescent="0.2">
      <c r="C19832"/>
      <c r="E19832" s="46"/>
      <c r="F19832" s="44"/>
    </row>
    <row r="19833" spans="3:6" x14ac:dyDescent="0.2">
      <c r="C19833"/>
      <c r="E19833" s="46"/>
      <c r="F19833" s="44"/>
    </row>
    <row r="19834" spans="3:6" x14ac:dyDescent="0.2">
      <c r="C19834"/>
      <c r="E19834" s="46"/>
      <c r="F19834" s="44"/>
    </row>
    <row r="19835" spans="3:6" x14ac:dyDescent="0.2">
      <c r="C19835"/>
      <c r="E19835" s="46"/>
      <c r="F19835" s="44"/>
    </row>
    <row r="19836" spans="3:6" x14ac:dyDescent="0.2">
      <c r="C19836"/>
      <c r="E19836" s="46"/>
      <c r="F19836" s="44"/>
    </row>
    <row r="19837" spans="3:6" x14ac:dyDescent="0.2">
      <c r="C19837"/>
      <c r="E19837" s="46"/>
      <c r="F19837" s="44"/>
    </row>
    <row r="19838" spans="3:6" x14ac:dyDescent="0.2">
      <c r="C19838"/>
      <c r="E19838" s="46"/>
      <c r="F19838" s="44"/>
    </row>
    <row r="19839" spans="3:6" x14ac:dyDescent="0.2">
      <c r="C19839"/>
      <c r="E19839" s="46"/>
      <c r="F19839" s="44"/>
    </row>
    <row r="19840" spans="3:6" x14ac:dyDescent="0.2">
      <c r="C19840"/>
      <c r="E19840" s="46"/>
      <c r="F19840" s="44"/>
    </row>
    <row r="19841" spans="3:6" x14ac:dyDescent="0.2">
      <c r="C19841"/>
      <c r="E19841" s="46"/>
      <c r="F19841" s="44"/>
    </row>
    <row r="19842" spans="3:6" x14ac:dyDescent="0.2">
      <c r="C19842"/>
      <c r="E19842" s="46"/>
      <c r="F19842" s="44"/>
    </row>
    <row r="19843" spans="3:6" x14ac:dyDescent="0.2">
      <c r="C19843"/>
      <c r="E19843" s="46"/>
      <c r="F19843" s="44"/>
    </row>
    <row r="19844" spans="3:6" x14ac:dyDescent="0.2">
      <c r="C19844"/>
      <c r="E19844" s="46"/>
      <c r="F19844" s="44"/>
    </row>
    <row r="19845" spans="3:6" x14ac:dyDescent="0.2">
      <c r="C19845"/>
      <c r="E19845" s="46"/>
      <c r="F19845" s="44"/>
    </row>
    <row r="19846" spans="3:6" x14ac:dyDescent="0.2">
      <c r="C19846"/>
      <c r="E19846" s="46"/>
      <c r="F19846" s="44"/>
    </row>
    <row r="19847" spans="3:6" x14ac:dyDescent="0.2">
      <c r="C19847"/>
      <c r="E19847" s="46"/>
      <c r="F19847" s="44"/>
    </row>
    <row r="19848" spans="3:6" x14ac:dyDescent="0.2">
      <c r="C19848"/>
      <c r="E19848" s="46"/>
      <c r="F19848" s="44"/>
    </row>
    <row r="19849" spans="3:6" x14ac:dyDescent="0.2">
      <c r="C19849"/>
      <c r="E19849" s="46"/>
      <c r="F19849" s="44"/>
    </row>
    <row r="19850" spans="3:6" x14ac:dyDescent="0.2">
      <c r="C19850"/>
      <c r="E19850" s="46"/>
      <c r="F19850" s="44"/>
    </row>
    <row r="19851" spans="3:6" x14ac:dyDescent="0.2">
      <c r="C19851"/>
      <c r="E19851" s="46"/>
      <c r="F19851" s="44"/>
    </row>
    <row r="19852" spans="3:6" x14ac:dyDescent="0.2">
      <c r="C19852"/>
      <c r="E19852" s="46"/>
      <c r="F19852" s="44"/>
    </row>
    <row r="19853" spans="3:6" x14ac:dyDescent="0.2">
      <c r="C19853"/>
      <c r="E19853" s="46"/>
      <c r="F19853" s="44"/>
    </row>
    <row r="19854" spans="3:6" x14ac:dyDescent="0.2">
      <c r="C19854"/>
      <c r="E19854" s="46"/>
      <c r="F19854" s="44"/>
    </row>
    <row r="19855" spans="3:6" x14ac:dyDescent="0.2">
      <c r="C19855"/>
      <c r="E19855" s="46"/>
      <c r="F19855" s="44"/>
    </row>
    <row r="19856" spans="3:6" x14ac:dyDescent="0.2">
      <c r="C19856"/>
      <c r="E19856" s="46"/>
      <c r="F19856" s="44"/>
    </row>
    <row r="19857" spans="3:6" x14ac:dyDescent="0.2">
      <c r="C19857"/>
      <c r="E19857" s="46"/>
      <c r="F19857" s="44"/>
    </row>
    <row r="19858" spans="3:6" x14ac:dyDescent="0.2">
      <c r="C19858"/>
      <c r="E19858" s="46"/>
      <c r="F19858" s="44"/>
    </row>
    <row r="19859" spans="3:6" x14ac:dyDescent="0.2">
      <c r="C19859"/>
      <c r="E19859" s="46"/>
      <c r="F19859" s="44"/>
    </row>
    <row r="19860" spans="3:6" x14ac:dyDescent="0.2">
      <c r="C19860"/>
      <c r="E19860" s="46"/>
      <c r="F19860" s="44"/>
    </row>
    <row r="19861" spans="3:6" x14ac:dyDescent="0.2">
      <c r="C19861"/>
      <c r="E19861" s="46"/>
      <c r="F19861" s="44"/>
    </row>
    <row r="19862" spans="3:6" x14ac:dyDescent="0.2">
      <c r="C19862"/>
      <c r="E19862" s="46"/>
      <c r="F19862" s="44"/>
    </row>
    <row r="19863" spans="3:6" x14ac:dyDescent="0.2">
      <c r="C19863"/>
      <c r="E19863" s="46"/>
      <c r="F19863" s="44"/>
    </row>
    <row r="19864" spans="3:6" x14ac:dyDescent="0.2">
      <c r="C19864"/>
      <c r="E19864" s="46"/>
      <c r="F19864" s="44"/>
    </row>
    <row r="19865" spans="3:6" x14ac:dyDescent="0.2">
      <c r="C19865"/>
      <c r="E19865" s="46"/>
      <c r="F19865" s="44"/>
    </row>
    <row r="19866" spans="3:6" x14ac:dyDescent="0.2">
      <c r="C19866"/>
      <c r="E19866" s="46"/>
      <c r="F19866" s="44"/>
    </row>
    <row r="19867" spans="3:6" x14ac:dyDescent="0.2">
      <c r="C19867"/>
      <c r="E19867" s="46"/>
      <c r="F19867" s="44"/>
    </row>
    <row r="19868" spans="3:6" x14ac:dyDescent="0.2">
      <c r="C19868"/>
      <c r="E19868" s="46"/>
      <c r="F19868" s="44"/>
    </row>
    <row r="19869" spans="3:6" x14ac:dyDescent="0.2">
      <c r="C19869"/>
      <c r="E19869" s="46"/>
      <c r="F19869" s="44"/>
    </row>
    <row r="19870" spans="3:6" x14ac:dyDescent="0.2">
      <c r="C19870"/>
      <c r="E19870" s="46"/>
      <c r="F19870" s="44"/>
    </row>
    <row r="19871" spans="3:6" x14ac:dyDescent="0.2">
      <c r="C19871"/>
      <c r="E19871" s="46"/>
      <c r="F19871" s="44"/>
    </row>
    <row r="19872" spans="3:6" x14ac:dyDescent="0.2">
      <c r="C19872"/>
      <c r="E19872" s="46"/>
      <c r="F19872" s="44"/>
    </row>
    <row r="19873" spans="3:6" x14ac:dyDescent="0.2">
      <c r="C19873"/>
      <c r="E19873" s="46"/>
      <c r="F19873" s="44"/>
    </row>
    <row r="19874" spans="3:6" x14ac:dyDescent="0.2">
      <c r="C19874"/>
      <c r="E19874" s="46"/>
      <c r="F19874" s="44"/>
    </row>
    <row r="19875" spans="3:6" x14ac:dyDescent="0.2">
      <c r="C19875"/>
      <c r="E19875" s="46"/>
      <c r="F19875" s="44"/>
    </row>
    <row r="19876" spans="3:6" x14ac:dyDescent="0.2">
      <c r="C19876"/>
      <c r="E19876" s="46"/>
      <c r="F19876" s="44"/>
    </row>
    <row r="19877" spans="3:6" x14ac:dyDescent="0.2">
      <c r="C19877"/>
      <c r="E19877" s="46"/>
      <c r="F19877" s="44"/>
    </row>
    <row r="19878" spans="3:6" x14ac:dyDescent="0.2">
      <c r="C19878"/>
      <c r="E19878" s="46"/>
      <c r="F19878" s="44"/>
    </row>
    <row r="19879" spans="3:6" x14ac:dyDescent="0.2">
      <c r="C19879"/>
      <c r="E19879" s="46"/>
      <c r="F19879" s="44"/>
    </row>
    <row r="19880" spans="3:6" x14ac:dyDescent="0.2">
      <c r="C19880"/>
      <c r="E19880" s="46"/>
      <c r="F19880" s="44"/>
    </row>
    <row r="19881" spans="3:6" x14ac:dyDescent="0.2">
      <c r="C19881"/>
      <c r="E19881" s="46"/>
      <c r="F19881" s="44"/>
    </row>
    <row r="19882" spans="3:6" x14ac:dyDescent="0.2">
      <c r="C19882"/>
      <c r="E19882" s="46"/>
      <c r="F19882" s="44"/>
    </row>
    <row r="19883" spans="3:6" x14ac:dyDescent="0.2">
      <c r="C19883"/>
      <c r="E19883" s="46"/>
      <c r="F19883" s="44"/>
    </row>
    <row r="19884" spans="3:6" x14ac:dyDescent="0.2">
      <c r="C19884"/>
      <c r="E19884" s="46"/>
      <c r="F19884" s="44"/>
    </row>
    <row r="19885" spans="3:6" x14ac:dyDescent="0.2">
      <c r="C19885"/>
      <c r="E19885" s="46"/>
      <c r="F19885" s="44"/>
    </row>
    <row r="19886" spans="3:6" x14ac:dyDescent="0.2">
      <c r="C19886"/>
      <c r="E19886" s="46"/>
      <c r="F19886" s="44"/>
    </row>
    <row r="19887" spans="3:6" x14ac:dyDescent="0.2">
      <c r="C19887"/>
      <c r="E19887" s="46"/>
      <c r="F19887" s="44"/>
    </row>
    <row r="19888" spans="3:6" x14ac:dyDescent="0.2">
      <c r="C19888"/>
      <c r="E19888" s="46"/>
      <c r="F19888" s="44"/>
    </row>
    <row r="19889" spans="3:6" x14ac:dyDescent="0.2">
      <c r="C19889"/>
      <c r="E19889" s="46"/>
      <c r="F19889" s="44"/>
    </row>
    <row r="19890" spans="3:6" x14ac:dyDescent="0.2">
      <c r="C19890"/>
      <c r="E19890" s="46"/>
      <c r="F19890" s="44"/>
    </row>
    <row r="19891" spans="3:6" x14ac:dyDescent="0.2">
      <c r="C19891"/>
      <c r="E19891" s="46"/>
      <c r="F19891" s="44"/>
    </row>
    <row r="19892" spans="3:6" x14ac:dyDescent="0.2">
      <c r="C19892"/>
      <c r="E19892" s="46"/>
      <c r="F19892" s="44"/>
    </row>
    <row r="19893" spans="3:6" x14ac:dyDescent="0.2">
      <c r="C19893"/>
      <c r="E19893" s="46"/>
      <c r="F19893" s="44"/>
    </row>
    <row r="19894" spans="3:6" x14ac:dyDescent="0.2">
      <c r="C19894"/>
      <c r="E19894" s="46"/>
      <c r="F19894" s="44"/>
    </row>
    <row r="19895" spans="3:6" x14ac:dyDescent="0.2">
      <c r="C19895"/>
      <c r="E19895" s="46"/>
      <c r="F19895" s="44"/>
    </row>
    <row r="19896" spans="3:6" x14ac:dyDescent="0.2">
      <c r="C19896"/>
      <c r="E19896" s="46"/>
      <c r="F19896" s="44"/>
    </row>
    <row r="19897" spans="3:6" x14ac:dyDescent="0.2">
      <c r="C19897"/>
      <c r="E19897" s="46"/>
      <c r="F19897" s="44"/>
    </row>
    <row r="19898" spans="3:6" x14ac:dyDescent="0.2">
      <c r="C19898"/>
      <c r="E19898" s="46"/>
      <c r="F19898" s="44"/>
    </row>
    <row r="19899" spans="3:6" x14ac:dyDescent="0.2">
      <c r="C19899"/>
      <c r="E19899" s="46"/>
      <c r="F19899" s="44"/>
    </row>
    <row r="19900" spans="3:6" x14ac:dyDescent="0.2">
      <c r="C19900"/>
      <c r="E19900" s="46"/>
      <c r="F19900" s="44"/>
    </row>
    <row r="19901" spans="3:6" x14ac:dyDescent="0.2">
      <c r="C19901"/>
      <c r="E19901" s="46"/>
      <c r="F19901" s="44"/>
    </row>
    <row r="19902" spans="3:6" x14ac:dyDescent="0.2">
      <c r="C19902"/>
      <c r="E19902" s="46"/>
      <c r="F19902" s="44"/>
    </row>
    <row r="19903" spans="3:6" x14ac:dyDescent="0.2">
      <c r="C19903"/>
      <c r="E19903" s="46"/>
      <c r="F19903" s="44"/>
    </row>
    <row r="19904" spans="3:6" x14ac:dyDescent="0.2">
      <c r="C19904"/>
      <c r="E19904" s="46"/>
      <c r="F19904" s="44"/>
    </row>
    <row r="19905" spans="3:6" x14ac:dyDescent="0.2">
      <c r="C19905"/>
      <c r="E19905" s="46"/>
      <c r="F19905" s="44"/>
    </row>
    <row r="19906" spans="3:6" x14ac:dyDescent="0.2">
      <c r="C19906"/>
      <c r="E19906" s="46"/>
      <c r="F19906" s="44"/>
    </row>
    <row r="19907" spans="3:6" x14ac:dyDescent="0.2">
      <c r="C19907"/>
      <c r="E19907" s="46"/>
      <c r="F19907" s="44"/>
    </row>
    <row r="19908" spans="3:6" x14ac:dyDescent="0.2">
      <c r="C19908"/>
      <c r="E19908" s="46"/>
      <c r="F19908" s="44"/>
    </row>
    <row r="19909" spans="3:6" x14ac:dyDescent="0.2">
      <c r="C19909"/>
      <c r="E19909" s="46"/>
      <c r="F19909" s="44"/>
    </row>
    <row r="19910" spans="3:6" x14ac:dyDescent="0.2">
      <c r="C19910"/>
      <c r="E19910" s="46"/>
      <c r="F19910" s="44"/>
    </row>
    <row r="19911" spans="3:6" x14ac:dyDescent="0.2">
      <c r="C19911"/>
      <c r="E19911" s="46"/>
      <c r="F19911" s="44"/>
    </row>
    <row r="19912" spans="3:6" x14ac:dyDescent="0.2">
      <c r="C19912"/>
      <c r="E19912" s="46"/>
      <c r="F19912" s="44"/>
    </row>
    <row r="19913" spans="3:6" x14ac:dyDescent="0.2">
      <c r="C19913"/>
      <c r="E19913" s="46"/>
      <c r="F19913" s="44"/>
    </row>
    <row r="19914" spans="3:6" x14ac:dyDescent="0.2">
      <c r="C19914"/>
      <c r="E19914" s="46"/>
      <c r="F19914" s="44"/>
    </row>
    <row r="19915" spans="3:6" x14ac:dyDescent="0.2">
      <c r="C19915"/>
      <c r="E19915" s="46"/>
      <c r="F19915" s="44"/>
    </row>
    <row r="19916" spans="3:6" x14ac:dyDescent="0.2">
      <c r="C19916"/>
      <c r="E19916" s="46"/>
      <c r="F19916" s="44"/>
    </row>
    <row r="19917" spans="3:6" x14ac:dyDescent="0.2">
      <c r="C19917"/>
      <c r="E19917" s="46"/>
      <c r="F19917" s="44"/>
    </row>
    <row r="19918" spans="3:6" x14ac:dyDescent="0.2">
      <c r="C19918"/>
      <c r="E19918" s="46"/>
      <c r="F19918" s="44"/>
    </row>
    <row r="19919" spans="3:6" x14ac:dyDescent="0.2">
      <c r="C19919"/>
      <c r="E19919" s="46"/>
      <c r="F19919" s="44"/>
    </row>
    <row r="19920" spans="3:6" x14ac:dyDescent="0.2">
      <c r="C19920"/>
      <c r="E19920" s="46"/>
      <c r="F19920" s="44"/>
    </row>
    <row r="19921" spans="3:6" x14ac:dyDescent="0.2">
      <c r="C19921"/>
      <c r="E19921" s="46"/>
      <c r="F19921" s="44"/>
    </row>
    <row r="19922" spans="3:6" x14ac:dyDescent="0.2">
      <c r="C19922"/>
      <c r="E19922" s="46"/>
      <c r="F19922" s="44"/>
    </row>
    <row r="19923" spans="3:6" x14ac:dyDescent="0.2">
      <c r="C19923"/>
      <c r="E19923" s="46"/>
      <c r="F19923" s="44"/>
    </row>
    <row r="19924" spans="3:6" x14ac:dyDescent="0.2">
      <c r="C19924"/>
      <c r="E19924" s="46"/>
      <c r="F19924" s="44"/>
    </row>
    <row r="19925" spans="3:6" x14ac:dyDescent="0.2">
      <c r="C19925"/>
      <c r="E19925" s="46"/>
      <c r="F19925" s="44"/>
    </row>
    <row r="19926" spans="3:6" x14ac:dyDescent="0.2">
      <c r="C19926"/>
      <c r="E19926" s="46"/>
      <c r="F19926" s="44"/>
    </row>
    <row r="19927" spans="3:6" x14ac:dyDescent="0.2">
      <c r="C19927"/>
      <c r="E19927" s="46"/>
      <c r="F19927" s="44"/>
    </row>
    <row r="19928" spans="3:6" x14ac:dyDescent="0.2">
      <c r="C19928"/>
      <c r="E19928" s="46"/>
      <c r="F19928" s="44"/>
    </row>
    <row r="19929" spans="3:6" x14ac:dyDescent="0.2">
      <c r="C19929"/>
      <c r="E19929" s="46"/>
      <c r="F19929" s="44"/>
    </row>
    <row r="19930" spans="3:6" x14ac:dyDescent="0.2">
      <c r="C19930"/>
      <c r="E19930" s="46"/>
      <c r="F19930" s="44"/>
    </row>
    <row r="19931" spans="3:6" x14ac:dyDescent="0.2">
      <c r="C19931"/>
      <c r="E19931" s="46"/>
      <c r="F19931" s="44"/>
    </row>
    <row r="19932" spans="3:6" x14ac:dyDescent="0.2">
      <c r="C19932"/>
      <c r="E19932" s="46"/>
      <c r="F19932" s="44"/>
    </row>
    <row r="19933" spans="3:6" x14ac:dyDescent="0.2">
      <c r="C19933"/>
      <c r="E19933" s="46"/>
      <c r="F19933" s="44"/>
    </row>
    <row r="19934" spans="3:6" x14ac:dyDescent="0.2">
      <c r="C19934"/>
      <c r="E19934" s="46"/>
      <c r="F19934" s="44"/>
    </row>
    <row r="19935" spans="3:6" x14ac:dyDescent="0.2">
      <c r="C19935"/>
      <c r="E19935" s="46"/>
      <c r="F19935" s="44"/>
    </row>
    <row r="19936" spans="3:6" x14ac:dyDescent="0.2">
      <c r="C19936"/>
      <c r="E19936" s="46"/>
      <c r="F19936" s="44"/>
    </row>
    <row r="19937" spans="3:6" x14ac:dyDescent="0.2">
      <c r="C19937"/>
      <c r="E19937" s="46"/>
      <c r="F19937" s="44"/>
    </row>
    <row r="19938" spans="3:6" x14ac:dyDescent="0.2">
      <c r="C19938"/>
      <c r="E19938" s="46"/>
      <c r="F19938" s="44"/>
    </row>
    <row r="19939" spans="3:6" x14ac:dyDescent="0.2">
      <c r="C19939"/>
      <c r="E19939" s="46"/>
      <c r="F19939" s="44"/>
    </row>
    <row r="19940" spans="3:6" x14ac:dyDescent="0.2">
      <c r="C19940"/>
      <c r="E19940" s="46"/>
      <c r="F19940" s="44"/>
    </row>
    <row r="19941" spans="3:6" x14ac:dyDescent="0.2">
      <c r="C19941"/>
      <c r="E19941" s="46"/>
      <c r="F19941" s="44"/>
    </row>
    <row r="19942" spans="3:6" x14ac:dyDescent="0.2">
      <c r="C19942"/>
      <c r="E19942" s="46"/>
      <c r="F19942" s="44"/>
    </row>
    <row r="19943" spans="3:6" x14ac:dyDescent="0.2">
      <c r="C19943"/>
      <c r="E19943" s="46"/>
      <c r="F19943" s="44"/>
    </row>
    <row r="19944" spans="3:6" x14ac:dyDescent="0.2">
      <c r="C19944"/>
      <c r="E19944" s="46"/>
      <c r="F19944" s="44"/>
    </row>
    <row r="19945" spans="3:6" x14ac:dyDescent="0.2">
      <c r="C19945"/>
      <c r="E19945" s="46"/>
      <c r="F19945" s="44"/>
    </row>
    <row r="19946" spans="3:6" x14ac:dyDescent="0.2">
      <c r="C19946"/>
      <c r="E19946" s="46"/>
      <c r="F19946" s="44"/>
    </row>
    <row r="19947" spans="3:6" x14ac:dyDescent="0.2">
      <c r="C19947"/>
      <c r="E19947" s="46"/>
      <c r="F19947" s="44"/>
    </row>
    <row r="19948" spans="3:6" x14ac:dyDescent="0.2">
      <c r="C19948"/>
      <c r="E19948" s="46"/>
      <c r="F19948" s="44"/>
    </row>
    <row r="19949" spans="3:6" x14ac:dyDescent="0.2">
      <c r="C19949"/>
      <c r="E19949" s="46"/>
      <c r="F19949" s="44"/>
    </row>
    <row r="19950" spans="3:6" x14ac:dyDescent="0.2">
      <c r="C19950"/>
      <c r="E19950" s="46"/>
      <c r="F19950" s="44"/>
    </row>
    <row r="19951" spans="3:6" x14ac:dyDescent="0.2">
      <c r="C19951"/>
      <c r="E19951" s="46"/>
      <c r="F19951" s="44"/>
    </row>
    <row r="19952" spans="3:6" x14ac:dyDescent="0.2">
      <c r="C19952"/>
      <c r="E19952" s="46"/>
      <c r="F19952" s="44"/>
    </row>
    <row r="19953" spans="3:6" x14ac:dyDescent="0.2">
      <c r="C19953"/>
      <c r="E19953" s="46"/>
      <c r="F19953" s="44"/>
    </row>
    <row r="19954" spans="3:6" x14ac:dyDescent="0.2">
      <c r="C19954"/>
      <c r="E19954" s="46"/>
      <c r="F19954" s="44"/>
    </row>
    <row r="19955" spans="3:6" x14ac:dyDescent="0.2">
      <c r="C19955"/>
      <c r="E19955" s="46"/>
      <c r="F19955" s="44"/>
    </row>
    <row r="19956" spans="3:6" x14ac:dyDescent="0.2">
      <c r="C19956"/>
      <c r="E19956" s="46"/>
      <c r="F19956" s="44"/>
    </row>
    <row r="19957" spans="3:6" x14ac:dyDescent="0.2">
      <c r="C19957"/>
      <c r="E19957" s="46"/>
      <c r="F19957" s="44"/>
    </row>
    <row r="19958" spans="3:6" x14ac:dyDescent="0.2">
      <c r="C19958"/>
      <c r="E19958" s="46"/>
      <c r="F19958" s="44"/>
    </row>
    <row r="19959" spans="3:6" x14ac:dyDescent="0.2">
      <c r="C19959"/>
      <c r="E19959" s="46"/>
      <c r="F19959" s="44"/>
    </row>
    <row r="19960" spans="3:6" x14ac:dyDescent="0.2">
      <c r="C19960"/>
      <c r="E19960" s="46"/>
      <c r="F19960" s="44"/>
    </row>
    <row r="19961" spans="3:6" x14ac:dyDescent="0.2">
      <c r="C19961"/>
      <c r="E19961" s="46"/>
      <c r="F19961" s="44"/>
    </row>
    <row r="19962" spans="3:6" x14ac:dyDescent="0.2">
      <c r="C19962"/>
      <c r="E19962" s="46"/>
      <c r="F19962" s="44"/>
    </row>
    <row r="19963" spans="3:6" x14ac:dyDescent="0.2">
      <c r="C19963"/>
      <c r="E19963" s="46"/>
      <c r="F19963" s="44"/>
    </row>
    <row r="19964" spans="3:6" x14ac:dyDescent="0.2">
      <c r="C19964"/>
      <c r="E19964" s="46"/>
      <c r="F19964" s="44"/>
    </row>
    <row r="19965" spans="3:6" x14ac:dyDescent="0.2">
      <c r="C19965"/>
      <c r="E19965" s="46"/>
      <c r="F19965" s="44"/>
    </row>
    <row r="19966" spans="3:6" x14ac:dyDescent="0.2">
      <c r="C19966"/>
      <c r="E19966" s="46"/>
      <c r="F19966" s="44"/>
    </row>
    <row r="19967" spans="3:6" x14ac:dyDescent="0.2">
      <c r="C19967"/>
      <c r="E19967" s="46"/>
      <c r="F19967" s="44"/>
    </row>
    <row r="19968" spans="3:6" x14ac:dyDescent="0.2">
      <c r="C19968"/>
      <c r="E19968" s="46"/>
      <c r="F19968" s="44"/>
    </row>
    <row r="19969" spans="3:6" x14ac:dyDescent="0.2">
      <c r="C19969"/>
      <c r="E19969" s="46"/>
      <c r="F19969" s="44"/>
    </row>
    <row r="19970" spans="3:6" x14ac:dyDescent="0.2">
      <c r="C19970"/>
      <c r="E19970" s="46"/>
      <c r="F19970" s="44"/>
    </row>
    <row r="19971" spans="3:6" x14ac:dyDescent="0.2">
      <c r="C19971"/>
      <c r="E19971" s="46"/>
      <c r="F19971" s="44"/>
    </row>
    <row r="19972" spans="3:6" x14ac:dyDescent="0.2">
      <c r="C19972"/>
      <c r="E19972" s="46"/>
      <c r="F19972" s="44"/>
    </row>
    <row r="19973" spans="3:6" x14ac:dyDescent="0.2">
      <c r="C19973"/>
      <c r="E19973" s="46"/>
      <c r="F19973" s="44"/>
    </row>
    <row r="19974" spans="3:6" x14ac:dyDescent="0.2">
      <c r="C19974"/>
      <c r="E19974" s="46"/>
      <c r="F19974" s="44"/>
    </row>
    <row r="19975" spans="3:6" x14ac:dyDescent="0.2">
      <c r="C19975"/>
      <c r="E19975" s="46"/>
      <c r="F19975" s="44"/>
    </row>
    <row r="19976" spans="3:6" x14ac:dyDescent="0.2">
      <c r="C19976"/>
      <c r="E19976" s="46"/>
      <c r="F19976" s="44"/>
    </row>
    <row r="19977" spans="3:6" x14ac:dyDescent="0.2">
      <c r="C19977"/>
      <c r="E19977" s="46"/>
      <c r="F19977" s="44"/>
    </row>
    <row r="19978" spans="3:6" x14ac:dyDescent="0.2">
      <c r="C19978"/>
      <c r="E19978" s="46"/>
      <c r="F19978" s="44"/>
    </row>
    <row r="19979" spans="3:6" x14ac:dyDescent="0.2">
      <c r="C19979"/>
      <c r="E19979" s="46"/>
      <c r="F19979" s="44"/>
    </row>
    <row r="19980" spans="3:6" x14ac:dyDescent="0.2">
      <c r="C19980"/>
      <c r="E19980" s="46"/>
      <c r="F19980" s="44"/>
    </row>
    <row r="19981" spans="3:6" x14ac:dyDescent="0.2">
      <c r="C19981"/>
      <c r="E19981" s="46"/>
      <c r="F19981" s="44"/>
    </row>
    <row r="19982" spans="3:6" x14ac:dyDescent="0.2">
      <c r="C19982"/>
      <c r="E19982" s="46"/>
      <c r="F19982" s="44"/>
    </row>
    <row r="19983" spans="3:6" x14ac:dyDescent="0.2">
      <c r="C19983"/>
      <c r="E19983" s="46"/>
      <c r="F19983" s="44"/>
    </row>
    <row r="19984" spans="3:6" x14ac:dyDescent="0.2">
      <c r="C19984"/>
      <c r="E19984" s="46"/>
      <c r="F19984" s="44"/>
    </row>
    <row r="19985" spans="3:6" x14ac:dyDescent="0.2">
      <c r="C19985"/>
      <c r="E19985" s="46"/>
      <c r="F19985" s="44"/>
    </row>
    <row r="19986" spans="3:6" x14ac:dyDescent="0.2">
      <c r="C19986"/>
      <c r="E19986" s="46"/>
      <c r="F19986" s="44"/>
    </row>
    <row r="19987" spans="3:6" x14ac:dyDescent="0.2">
      <c r="C19987"/>
      <c r="E19987" s="46"/>
      <c r="F19987" s="44"/>
    </row>
    <row r="19988" spans="3:6" x14ac:dyDescent="0.2">
      <c r="C19988"/>
      <c r="E19988" s="46"/>
      <c r="F19988" s="44"/>
    </row>
    <row r="19989" spans="3:6" x14ac:dyDescent="0.2">
      <c r="C19989"/>
      <c r="E19989" s="46"/>
      <c r="F19989" s="44"/>
    </row>
    <row r="19990" spans="3:6" x14ac:dyDescent="0.2">
      <c r="C19990"/>
      <c r="E19990" s="46"/>
      <c r="F19990" s="44"/>
    </row>
    <row r="19991" spans="3:6" x14ac:dyDescent="0.2">
      <c r="C19991"/>
      <c r="E19991" s="46"/>
      <c r="F19991" s="44"/>
    </row>
    <row r="19992" spans="3:6" x14ac:dyDescent="0.2">
      <c r="C19992"/>
      <c r="E19992" s="46"/>
      <c r="F19992" s="44"/>
    </row>
    <row r="19993" spans="3:6" x14ac:dyDescent="0.2">
      <c r="C19993"/>
      <c r="E19993" s="46"/>
      <c r="F19993" s="44"/>
    </row>
    <row r="19994" spans="3:6" x14ac:dyDescent="0.2">
      <c r="C19994"/>
      <c r="E19994" s="46"/>
      <c r="F19994" s="44"/>
    </row>
    <row r="19995" spans="3:6" x14ac:dyDescent="0.2">
      <c r="C19995"/>
      <c r="E19995" s="46"/>
      <c r="F19995" s="44"/>
    </row>
    <row r="19996" spans="3:6" x14ac:dyDescent="0.2">
      <c r="C19996"/>
      <c r="E19996" s="46"/>
      <c r="F19996" s="44"/>
    </row>
    <row r="19997" spans="3:6" x14ac:dyDescent="0.2">
      <c r="C19997"/>
      <c r="E19997" s="46"/>
      <c r="F19997" s="44"/>
    </row>
    <row r="19998" spans="3:6" x14ac:dyDescent="0.2">
      <c r="C19998"/>
      <c r="E19998" s="46"/>
      <c r="F19998" s="44"/>
    </row>
    <row r="19999" spans="3:6" x14ac:dyDescent="0.2">
      <c r="C19999"/>
      <c r="E19999" s="46"/>
      <c r="F19999" s="44"/>
    </row>
    <row r="20000" spans="3:6" x14ac:dyDescent="0.2">
      <c r="C20000"/>
      <c r="E20000" s="46"/>
      <c r="F20000" s="44"/>
    </row>
    <row r="20001" spans="3:6" x14ac:dyDescent="0.2">
      <c r="C20001"/>
      <c r="E20001" s="46"/>
      <c r="F20001" s="44"/>
    </row>
    <row r="20002" spans="3:6" x14ac:dyDescent="0.2">
      <c r="C20002"/>
      <c r="E20002" s="46"/>
      <c r="F20002" s="44"/>
    </row>
    <row r="20003" spans="3:6" x14ac:dyDescent="0.2">
      <c r="C20003"/>
      <c r="E20003" s="46"/>
      <c r="F20003" s="44"/>
    </row>
    <row r="20004" spans="3:6" x14ac:dyDescent="0.2">
      <c r="C20004"/>
      <c r="E20004" s="46"/>
      <c r="F20004" s="44"/>
    </row>
    <row r="20005" spans="3:6" x14ac:dyDescent="0.2">
      <c r="C20005"/>
      <c r="E20005" s="46"/>
      <c r="F20005" s="44"/>
    </row>
    <row r="20006" spans="3:6" x14ac:dyDescent="0.2">
      <c r="C20006"/>
      <c r="E20006" s="46"/>
      <c r="F20006" s="44"/>
    </row>
    <row r="20007" spans="3:6" x14ac:dyDescent="0.2">
      <c r="C20007"/>
      <c r="E20007" s="46"/>
      <c r="F20007" s="44"/>
    </row>
    <row r="20008" spans="3:6" x14ac:dyDescent="0.2">
      <c r="C20008"/>
      <c r="E20008" s="46"/>
      <c r="F20008" s="44"/>
    </row>
    <row r="20009" spans="3:6" x14ac:dyDescent="0.2">
      <c r="C20009"/>
      <c r="E20009" s="46"/>
      <c r="F20009" s="44"/>
    </row>
    <row r="20010" spans="3:6" x14ac:dyDescent="0.2">
      <c r="C20010"/>
      <c r="E20010" s="46"/>
      <c r="F20010" s="44"/>
    </row>
    <row r="20011" spans="3:6" x14ac:dyDescent="0.2">
      <c r="C20011"/>
      <c r="E20011" s="46"/>
      <c r="F20011" s="44"/>
    </row>
    <row r="20012" spans="3:6" x14ac:dyDescent="0.2">
      <c r="C20012"/>
      <c r="E20012" s="46"/>
      <c r="F20012" s="44"/>
    </row>
    <row r="20013" spans="3:6" x14ac:dyDescent="0.2">
      <c r="C20013"/>
      <c r="E20013" s="46"/>
      <c r="F20013" s="44"/>
    </row>
    <row r="20014" spans="3:6" x14ac:dyDescent="0.2">
      <c r="C20014"/>
      <c r="E20014" s="46"/>
      <c r="F20014" s="44"/>
    </row>
    <row r="20015" spans="3:6" x14ac:dyDescent="0.2">
      <c r="C20015"/>
      <c r="E20015" s="46"/>
      <c r="F20015" s="44"/>
    </row>
    <row r="20016" spans="3:6" x14ac:dyDescent="0.2">
      <c r="C20016"/>
      <c r="E20016" s="46"/>
      <c r="F20016" s="44"/>
    </row>
    <row r="20017" spans="3:6" x14ac:dyDescent="0.2">
      <c r="C20017"/>
      <c r="E20017" s="46"/>
      <c r="F20017" s="44"/>
    </row>
    <row r="20018" spans="3:6" x14ac:dyDescent="0.2">
      <c r="C20018"/>
      <c r="E20018" s="46"/>
      <c r="F20018" s="44"/>
    </row>
    <row r="20019" spans="3:6" x14ac:dyDescent="0.2">
      <c r="C20019"/>
      <c r="E20019" s="46"/>
      <c r="F20019" s="44"/>
    </row>
    <row r="20020" spans="3:6" x14ac:dyDescent="0.2">
      <c r="C20020"/>
      <c r="E20020" s="46"/>
      <c r="F20020" s="44"/>
    </row>
    <row r="20021" spans="3:6" x14ac:dyDescent="0.2">
      <c r="C20021"/>
      <c r="E20021" s="46"/>
      <c r="F20021" s="44"/>
    </row>
    <row r="20022" spans="3:6" x14ac:dyDescent="0.2">
      <c r="C20022"/>
      <c r="E20022" s="46"/>
      <c r="F20022" s="44"/>
    </row>
    <row r="20023" spans="3:6" x14ac:dyDescent="0.2">
      <c r="C20023"/>
      <c r="E20023" s="46"/>
      <c r="F20023" s="44"/>
    </row>
    <row r="20024" spans="3:6" x14ac:dyDescent="0.2">
      <c r="C20024"/>
      <c r="E20024" s="46"/>
      <c r="F20024" s="44"/>
    </row>
    <row r="20025" spans="3:6" x14ac:dyDescent="0.2">
      <c r="C20025"/>
      <c r="E20025" s="46"/>
      <c r="F20025" s="44"/>
    </row>
    <row r="20026" spans="3:6" x14ac:dyDescent="0.2">
      <c r="C20026"/>
      <c r="E20026" s="46"/>
      <c r="F20026" s="44"/>
    </row>
    <row r="20027" spans="3:6" x14ac:dyDescent="0.2">
      <c r="C20027"/>
      <c r="E20027" s="46"/>
      <c r="F20027" s="44"/>
    </row>
    <row r="20028" spans="3:6" x14ac:dyDescent="0.2">
      <c r="C20028"/>
      <c r="E20028" s="46"/>
      <c r="F20028" s="44"/>
    </row>
    <row r="20029" spans="3:6" x14ac:dyDescent="0.2">
      <c r="C20029"/>
      <c r="E20029" s="46"/>
      <c r="F20029" s="44"/>
    </row>
    <row r="20030" spans="3:6" x14ac:dyDescent="0.2">
      <c r="C20030"/>
      <c r="E20030" s="46"/>
      <c r="F20030" s="44"/>
    </row>
    <row r="20031" spans="3:6" x14ac:dyDescent="0.2">
      <c r="C20031"/>
      <c r="E20031" s="46"/>
      <c r="F20031" s="44"/>
    </row>
    <row r="20032" spans="3:6" x14ac:dyDescent="0.2">
      <c r="C20032"/>
      <c r="E20032" s="46"/>
      <c r="F20032" s="44"/>
    </row>
    <row r="20033" spans="3:6" x14ac:dyDescent="0.2">
      <c r="C20033"/>
      <c r="E20033" s="46"/>
      <c r="F20033" s="44"/>
    </row>
    <row r="20034" spans="3:6" x14ac:dyDescent="0.2">
      <c r="C20034"/>
      <c r="E20034" s="46"/>
      <c r="F20034" s="44"/>
    </row>
    <row r="20035" spans="3:6" x14ac:dyDescent="0.2">
      <c r="C20035"/>
      <c r="E20035" s="46"/>
      <c r="F20035" s="44"/>
    </row>
    <row r="20036" spans="3:6" x14ac:dyDescent="0.2">
      <c r="C20036"/>
      <c r="E20036" s="46"/>
      <c r="F20036" s="44"/>
    </row>
    <row r="20037" spans="3:6" x14ac:dyDescent="0.2">
      <c r="C20037"/>
      <c r="E20037" s="46"/>
      <c r="F20037" s="44"/>
    </row>
    <row r="20038" spans="3:6" x14ac:dyDescent="0.2">
      <c r="C20038"/>
      <c r="E20038" s="46"/>
      <c r="F20038" s="44"/>
    </row>
    <row r="20039" spans="3:6" x14ac:dyDescent="0.2">
      <c r="C20039"/>
      <c r="E20039" s="46"/>
      <c r="F20039" s="44"/>
    </row>
    <row r="20040" spans="3:6" x14ac:dyDescent="0.2">
      <c r="C20040"/>
      <c r="E20040" s="46"/>
      <c r="F20040" s="44"/>
    </row>
    <row r="20041" spans="3:6" x14ac:dyDescent="0.2">
      <c r="C20041"/>
      <c r="E20041" s="46"/>
      <c r="F20041" s="44"/>
    </row>
    <row r="20042" spans="3:6" x14ac:dyDescent="0.2">
      <c r="C20042"/>
      <c r="E20042" s="46"/>
      <c r="F20042" s="44"/>
    </row>
    <row r="20043" spans="3:6" x14ac:dyDescent="0.2">
      <c r="C20043"/>
      <c r="E20043" s="46"/>
      <c r="F20043" s="44"/>
    </row>
    <row r="20044" spans="3:6" x14ac:dyDescent="0.2">
      <c r="C20044"/>
      <c r="E20044" s="46"/>
      <c r="F20044" s="44"/>
    </row>
    <row r="20045" spans="3:6" x14ac:dyDescent="0.2">
      <c r="C20045"/>
      <c r="E20045" s="46"/>
      <c r="F20045" s="44"/>
    </row>
    <row r="20046" spans="3:6" x14ac:dyDescent="0.2">
      <c r="C20046"/>
      <c r="E20046" s="46"/>
      <c r="F20046" s="44"/>
    </row>
    <row r="20047" spans="3:6" x14ac:dyDescent="0.2">
      <c r="C20047"/>
      <c r="E20047" s="46"/>
      <c r="F20047" s="44"/>
    </row>
    <row r="20048" spans="3:6" x14ac:dyDescent="0.2">
      <c r="C20048"/>
      <c r="E20048" s="46"/>
      <c r="F20048" s="44"/>
    </row>
    <row r="20049" spans="3:6" x14ac:dyDescent="0.2">
      <c r="C20049"/>
      <c r="E20049" s="46"/>
      <c r="F20049" s="44"/>
    </row>
    <row r="20050" spans="3:6" x14ac:dyDescent="0.2">
      <c r="C20050"/>
      <c r="E20050" s="46"/>
      <c r="F20050" s="44"/>
    </row>
    <row r="20051" spans="3:6" x14ac:dyDescent="0.2">
      <c r="C20051"/>
      <c r="E20051" s="46"/>
      <c r="F20051" s="44"/>
    </row>
    <row r="20052" spans="3:6" x14ac:dyDescent="0.2">
      <c r="C20052"/>
      <c r="E20052" s="46"/>
      <c r="F20052" s="44"/>
    </row>
    <row r="20053" spans="3:6" x14ac:dyDescent="0.2">
      <c r="C20053"/>
      <c r="E20053" s="46"/>
      <c r="F20053" s="44"/>
    </row>
    <row r="20054" spans="3:6" x14ac:dyDescent="0.2">
      <c r="C20054"/>
      <c r="E20054" s="46"/>
      <c r="F20054" s="44"/>
    </row>
    <row r="20055" spans="3:6" x14ac:dyDescent="0.2">
      <c r="C20055"/>
      <c r="E20055" s="46"/>
      <c r="F20055" s="44"/>
    </row>
    <row r="20056" spans="3:6" x14ac:dyDescent="0.2">
      <c r="C20056"/>
      <c r="E20056" s="46"/>
      <c r="F20056" s="44"/>
    </row>
    <row r="20057" spans="3:6" x14ac:dyDescent="0.2">
      <c r="C20057"/>
      <c r="E20057" s="46"/>
      <c r="F20057" s="44"/>
    </row>
    <row r="20058" spans="3:6" x14ac:dyDescent="0.2">
      <c r="C20058"/>
      <c r="E20058" s="46"/>
      <c r="F20058" s="44"/>
    </row>
    <row r="20059" spans="3:6" x14ac:dyDescent="0.2">
      <c r="C20059"/>
      <c r="E20059" s="46"/>
      <c r="F20059" s="44"/>
    </row>
    <row r="20060" spans="3:6" x14ac:dyDescent="0.2">
      <c r="C20060"/>
      <c r="E20060" s="46"/>
      <c r="F20060" s="44"/>
    </row>
    <row r="20061" spans="3:6" x14ac:dyDescent="0.2">
      <c r="C20061"/>
      <c r="E20061" s="46"/>
      <c r="F20061" s="44"/>
    </row>
    <row r="20062" spans="3:6" x14ac:dyDescent="0.2">
      <c r="C20062"/>
      <c r="E20062" s="46"/>
      <c r="F20062" s="44"/>
    </row>
    <row r="20063" spans="3:6" x14ac:dyDescent="0.2">
      <c r="C20063"/>
      <c r="E20063" s="46"/>
      <c r="F20063" s="44"/>
    </row>
    <row r="20064" spans="3:6" x14ac:dyDescent="0.2">
      <c r="C20064"/>
      <c r="E20064" s="46"/>
      <c r="F20064" s="44"/>
    </row>
    <row r="20065" spans="3:6" x14ac:dyDescent="0.2">
      <c r="C20065"/>
      <c r="E20065" s="46"/>
      <c r="F20065" s="44"/>
    </row>
    <row r="20066" spans="3:6" x14ac:dyDescent="0.2">
      <c r="C20066"/>
      <c r="E20066" s="46"/>
      <c r="F20066" s="44"/>
    </row>
    <row r="20067" spans="3:6" x14ac:dyDescent="0.2">
      <c r="C20067"/>
      <c r="E20067" s="46"/>
      <c r="F20067" s="44"/>
    </row>
    <row r="20068" spans="3:6" x14ac:dyDescent="0.2">
      <c r="C20068"/>
      <c r="E20068" s="46"/>
      <c r="F20068" s="44"/>
    </row>
    <row r="20069" spans="3:6" x14ac:dyDescent="0.2">
      <c r="C20069"/>
      <c r="E20069" s="46"/>
      <c r="F20069" s="44"/>
    </row>
    <row r="20070" spans="3:6" x14ac:dyDescent="0.2">
      <c r="C20070"/>
      <c r="E20070" s="46"/>
      <c r="F20070" s="44"/>
    </row>
    <row r="20071" spans="3:6" x14ac:dyDescent="0.2">
      <c r="C20071"/>
      <c r="E20071" s="46"/>
      <c r="F20071" s="44"/>
    </row>
    <row r="20072" spans="3:6" x14ac:dyDescent="0.2">
      <c r="C20072"/>
      <c r="E20072" s="46"/>
      <c r="F20072" s="44"/>
    </row>
    <row r="20073" spans="3:6" x14ac:dyDescent="0.2">
      <c r="C20073"/>
      <c r="E20073" s="46"/>
      <c r="F20073" s="44"/>
    </row>
    <row r="20074" spans="3:6" x14ac:dyDescent="0.2">
      <c r="C20074"/>
      <c r="E20074" s="46"/>
      <c r="F20074" s="44"/>
    </row>
    <row r="20075" spans="3:6" x14ac:dyDescent="0.2">
      <c r="C20075"/>
      <c r="E20075" s="46"/>
      <c r="F20075" s="44"/>
    </row>
    <row r="20076" spans="3:6" x14ac:dyDescent="0.2">
      <c r="C20076"/>
      <c r="E20076" s="46"/>
      <c r="F20076" s="44"/>
    </row>
    <row r="20077" spans="3:6" x14ac:dyDescent="0.2">
      <c r="C20077"/>
      <c r="E20077" s="46"/>
      <c r="F20077" s="44"/>
    </row>
    <row r="20078" spans="3:6" x14ac:dyDescent="0.2">
      <c r="C20078"/>
      <c r="E20078" s="46"/>
      <c r="F20078" s="44"/>
    </row>
    <row r="20079" spans="3:6" x14ac:dyDescent="0.2">
      <c r="C20079"/>
      <c r="E20079" s="46"/>
      <c r="F20079" s="44"/>
    </row>
    <row r="20080" spans="3:6" x14ac:dyDescent="0.2">
      <c r="C20080"/>
      <c r="E20080" s="46"/>
      <c r="F20080" s="44"/>
    </row>
    <row r="20081" spans="3:6" x14ac:dyDescent="0.2">
      <c r="C20081"/>
      <c r="E20081" s="46"/>
      <c r="F20081" s="44"/>
    </row>
    <row r="20082" spans="3:6" x14ac:dyDescent="0.2">
      <c r="C20082"/>
      <c r="E20082" s="46"/>
      <c r="F20082" s="44"/>
    </row>
    <row r="20083" spans="3:6" x14ac:dyDescent="0.2">
      <c r="C20083"/>
      <c r="E20083" s="46"/>
      <c r="F20083" s="44"/>
    </row>
    <row r="20084" spans="3:6" x14ac:dyDescent="0.2">
      <c r="C20084"/>
      <c r="E20084" s="46"/>
      <c r="F20084" s="44"/>
    </row>
    <row r="20085" spans="3:6" x14ac:dyDescent="0.2">
      <c r="C20085"/>
      <c r="E20085" s="46"/>
      <c r="F20085" s="44"/>
    </row>
    <row r="20086" spans="3:6" x14ac:dyDescent="0.2">
      <c r="C20086"/>
      <c r="E20086" s="46"/>
      <c r="F20086" s="44"/>
    </row>
    <row r="20087" spans="3:6" x14ac:dyDescent="0.2">
      <c r="C20087"/>
      <c r="E20087" s="46"/>
      <c r="F20087" s="44"/>
    </row>
    <row r="20088" spans="3:6" x14ac:dyDescent="0.2">
      <c r="C20088"/>
      <c r="E20088" s="46"/>
      <c r="F20088" s="44"/>
    </row>
    <row r="20089" spans="3:6" x14ac:dyDescent="0.2">
      <c r="C20089"/>
      <c r="E20089" s="46"/>
      <c r="F20089" s="44"/>
    </row>
    <row r="20090" spans="3:6" x14ac:dyDescent="0.2">
      <c r="C20090"/>
      <c r="E20090" s="46"/>
      <c r="F20090" s="44"/>
    </row>
    <row r="20091" spans="3:6" x14ac:dyDescent="0.2">
      <c r="C20091"/>
      <c r="E20091" s="46"/>
      <c r="F20091" s="44"/>
    </row>
    <row r="20092" spans="3:6" x14ac:dyDescent="0.2">
      <c r="C20092"/>
      <c r="E20092" s="46"/>
      <c r="F20092" s="44"/>
    </row>
    <row r="20093" spans="3:6" x14ac:dyDescent="0.2">
      <c r="C20093"/>
      <c r="E20093" s="46"/>
      <c r="F20093" s="44"/>
    </row>
    <row r="20094" spans="3:6" x14ac:dyDescent="0.2">
      <c r="C20094"/>
      <c r="E20094" s="46"/>
      <c r="F20094" s="44"/>
    </row>
    <row r="20095" spans="3:6" x14ac:dyDescent="0.2">
      <c r="C20095"/>
      <c r="E20095" s="46"/>
      <c r="F20095" s="44"/>
    </row>
    <row r="20096" spans="3:6" x14ac:dyDescent="0.2">
      <c r="C20096"/>
      <c r="E20096" s="46"/>
      <c r="F20096" s="44"/>
    </row>
    <row r="20097" spans="3:6" x14ac:dyDescent="0.2">
      <c r="C20097"/>
      <c r="E20097" s="46"/>
      <c r="F20097" s="44"/>
    </row>
    <row r="20098" spans="3:6" x14ac:dyDescent="0.2">
      <c r="C20098"/>
      <c r="E20098" s="46"/>
      <c r="F20098" s="44"/>
    </row>
    <row r="20099" spans="3:6" x14ac:dyDescent="0.2">
      <c r="C20099"/>
      <c r="E20099" s="46"/>
      <c r="F20099" s="44"/>
    </row>
    <row r="20100" spans="3:6" x14ac:dyDescent="0.2">
      <c r="C20100"/>
      <c r="E20100" s="46"/>
      <c r="F20100" s="44"/>
    </row>
    <row r="20101" spans="3:6" x14ac:dyDescent="0.2">
      <c r="C20101"/>
      <c r="E20101" s="46"/>
      <c r="F20101" s="44"/>
    </row>
    <row r="20102" spans="3:6" x14ac:dyDescent="0.2">
      <c r="C20102"/>
      <c r="E20102" s="46"/>
      <c r="F20102" s="44"/>
    </row>
    <row r="20103" spans="3:6" x14ac:dyDescent="0.2">
      <c r="C20103"/>
      <c r="E20103" s="46"/>
      <c r="F20103" s="44"/>
    </row>
    <row r="20104" spans="3:6" x14ac:dyDescent="0.2">
      <c r="C20104"/>
      <c r="E20104" s="46"/>
      <c r="F20104" s="44"/>
    </row>
    <row r="20105" spans="3:6" x14ac:dyDescent="0.2">
      <c r="C20105"/>
      <c r="E20105" s="46"/>
      <c r="F20105" s="44"/>
    </row>
    <row r="20106" spans="3:6" x14ac:dyDescent="0.2">
      <c r="C20106"/>
      <c r="E20106" s="46"/>
      <c r="F20106" s="44"/>
    </row>
    <row r="20107" spans="3:6" x14ac:dyDescent="0.2">
      <c r="C20107"/>
      <c r="E20107" s="46"/>
      <c r="F20107" s="44"/>
    </row>
    <row r="20108" spans="3:6" x14ac:dyDescent="0.2">
      <c r="C20108"/>
      <c r="E20108" s="46"/>
      <c r="F20108" s="44"/>
    </row>
    <row r="20109" spans="3:6" x14ac:dyDescent="0.2">
      <c r="C20109"/>
      <c r="E20109" s="46"/>
      <c r="F20109" s="44"/>
    </row>
    <row r="20110" spans="3:6" x14ac:dyDescent="0.2">
      <c r="C20110"/>
      <c r="E20110" s="46"/>
      <c r="F20110" s="44"/>
    </row>
    <row r="20111" spans="3:6" x14ac:dyDescent="0.2">
      <c r="C20111"/>
      <c r="E20111" s="46"/>
      <c r="F20111" s="44"/>
    </row>
    <row r="20112" spans="3:6" x14ac:dyDescent="0.2">
      <c r="C20112"/>
      <c r="E20112" s="46"/>
      <c r="F20112" s="44"/>
    </row>
    <row r="20113" spans="3:6" x14ac:dyDescent="0.2">
      <c r="C20113"/>
      <c r="E20113" s="46"/>
      <c r="F20113" s="44"/>
    </row>
    <row r="20114" spans="3:6" x14ac:dyDescent="0.2">
      <c r="C20114"/>
      <c r="E20114" s="46"/>
      <c r="F20114" s="44"/>
    </row>
    <row r="20115" spans="3:6" x14ac:dyDescent="0.2">
      <c r="C20115"/>
      <c r="E20115" s="46"/>
      <c r="F20115" s="44"/>
    </row>
    <row r="20116" spans="3:6" x14ac:dyDescent="0.2">
      <c r="C20116"/>
      <c r="E20116" s="46"/>
      <c r="F20116" s="44"/>
    </row>
    <row r="20117" spans="3:6" x14ac:dyDescent="0.2">
      <c r="C20117"/>
      <c r="E20117" s="46"/>
      <c r="F20117" s="44"/>
    </row>
    <row r="20118" spans="3:6" x14ac:dyDescent="0.2">
      <c r="C20118"/>
      <c r="E20118" s="46"/>
      <c r="F20118" s="44"/>
    </row>
    <row r="20119" spans="3:6" x14ac:dyDescent="0.2">
      <c r="C20119"/>
      <c r="E20119" s="46"/>
      <c r="F20119" s="44"/>
    </row>
    <row r="20120" spans="3:6" x14ac:dyDescent="0.2">
      <c r="C20120"/>
      <c r="E20120" s="46"/>
      <c r="F20120" s="44"/>
    </row>
    <row r="20121" spans="3:6" x14ac:dyDescent="0.2">
      <c r="C20121"/>
      <c r="E20121" s="46"/>
      <c r="F20121" s="44"/>
    </row>
    <row r="20122" spans="3:6" x14ac:dyDescent="0.2">
      <c r="C20122"/>
      <c r="E20122" s="46"/>
      <c r="F20122" s="44"/>
    </row>
    <row r="20123" spans="3:6" x14ac:dyDescent="0.2">
      <c r="C20123"/>
      <c r="E20123" s="46"/>
      <c r="F20123" s="44"/>
    </row>
    <row r="20124" spans="3:6" x14ac:dyDescent="0.2">
      <c r="C20124"/>
      <c r="E20124" s="46"/>
      <c r="F20124" s="44"/>
    </row>
    <row r="20125" spans="3:6" x14ac:dyDescent="0.2">
      <c r="C20125"/>
      <c r="E20125" s="46"/>
      <c r="F20125" s="44"/>
    </row>
    <row r="20126" spans="3:6" x14ac:dyDescent="0.2">
      <c r="C20126"/>
      <c r="E20126" s="46"/>
      <c r="F20126" s="44"/>
    </row>
    <row r="20127" spans="3:6" x14ac:dyDescent="0.2">
      <c r="C20127"/>
      <c r="E20127" s="46"/>
      <c r="F20127" s="44"/>
    </row>
    <row r="20128" spans="3:6" x14ac:dyDescent="0.2">
      <c r="C20128"/>
      <c r="E20128" s="46"/>
      <c r="F20128" s="44"/>
    </row>
    <row r="20129" spans="3:6" x14ac:dyDescent="0.2">
      <c r="C20129"/>
      <c r="E20129" s="46"/>
      <c r="F20129" s="44"/>
    </row>
    <row r="20130" spans="3:6" x14ac:dyDescent="0.2">
      <c r="C20130"/>
      <c r="E20130" s="46"/>
      <c r="F20130" s="44"/>
    </row>
    <row r="20131" spans="3:6" x14ac:dyDescent="0.2">
      <c r="C20131"/>
      <c r="E20131" s="46"/>
      <c r="F20131" s="44"/>
    </row>
    <row r="20132" spans="3:6" x14ac:dyDescent="0.2">
      <c r="C20132"/>
      <c r="E20132" s="46"/>
      <c r="F20132" s="44"/>
    </row>
    <row r="20133" spans="3:6" x14ac:dyDescent="0.2">
      <c r="C20133"/>
      <c r="E20133" s="46"/>
      <c r="F20133" s="44"/>
    </row>
    <row r="20134" spans="3:6" x14ac:dyDescent="0.2">
      <c r="C20134"/>
      <c r="E20134" s="46"/>
      <c r="F20134" s="44"/>
    </row>
    <row r="20135" spans="3:6" x14ac:dyDescent="0.2">
      <c r="C20135"/>
      <c r="E20135" s="46"/>
      <c r="F20135" s="44"/>
    </row>
    <row r="20136" spans="3:6" x14ac:dyDescent="0.2">
      <c r="C20136"/>
      <c r="E20136" s="46"/>
      <c r="F20136" s="44"/>
    </row>
    <row r="20137" spans="3:6" x14ac:dyDescent="0.2">
      <c r="C20137"/>
      <c r="E20137" s="46"/>
      <c r="F20137" s="44"/>
    </row>
    <row r="20138" spans="3:6" x14ac:dyDescent="0.2">
      <c r="C20138"/>
      <c r="E20138" s="46"/>
      <c r="F20138" s="44"/>
    </row>
    <row r="20139" spans="3:6" x14ac:dyDescent="0.2">
      <c r="C20139"/>
      <c r="E20139" s="46"/>
      <c r="F20139" s="44"/>
    </row>
    <row r="20140" spans="3:6" x14ac:dyDescent="0.2">
      <c r="C20140"/>
      <c r="E20140" s="46"/>
      <c r="F20140" s="44"/>
    </row>
    <row r="20141" spans="3:6" x14ac:dyDescent="0.2">
      <c r="C20141"/>
      <c r="E20141" s="46"/>
      <c r="F20141" s="44"/>
    </row>
    <row r="20142" spans="3:6" x14ac:dyDescent="0.2">
      <c r="C20142"/>
      <c r="E20142" s="46"/>
      <c r="F20142" s="44"/>
    </row>
    <row r="20143" spans="3:6" x14ac:dyDescent="0.2">
      <c r="C20143"/>
      <c r="E20143" s="46"/>
      <c r="F20143" s="44"/>
    </row>
    <row r="20144" spans="3:6" x14ac:dyDescent="0.2">
      <c r="C20144"/>
      <c r="E20144" s="46"/>
      <c r="F20144" s="44"/>
    </row>
    <row r="20145" spans="3:6" x14ac:dyDescent="0.2">
      <c r="C20145"/>
      <c r="E20145" s="46"/>
      <c r="F20145" s="44"/>
    </row>
    <row r="20146" spans="3:6" x14ac:dyDescent="0.2">
      <c r="C20146"/>
      <c r="E20146" s="46"/>
      <c r="F20146" s="44"/>
    </row>
    <row r="20147" spans="3:6" x14ac:dyDescent="0.2">
      <c r="C20147"/>
      <c r="E20147" s="46"/>
      <c r="F20147" s="44"/>
    </row>
    <row r="20148" spans="3:6" x14ac:dyDescent="0.2">
      <c r="C20148"/>
      <c r="E20148" s="46"/>
      <c r="F20148" s="44"/>
    </row>
    <row r="20149" spans="3:6" x14ac:dyDescent="0.2">
      <c r="C20149"/>
      <c r="E20149" s="46"/>
      <c r="F20149" s="44"/>
    </row>
    <row r="20150" spans="3:6" x14ac:dyDescent="0.2">
      <c r="C20150"/>
      <c r="E20150" s="46"/>
      <c r="F20150" s="44"/>
    </row>
    <row r="20151" spans="3:6" x14ac:dyDescent="0.2">
      <c r="C20151"/>
      <c r="E20151" s="46"/>
      <c r="F20151" s="44"/>
    </row>
    <row r="20152" spans="3:6" x14ac:dyDescent="0.2">
      <c r="C20152"/>
      <c r="E20152" s="46"/>
      <c r="F20152" s="44"/>
    </row>
    <row r="20153" spans="3:6" x14ac:dyDescent="0.2">
      <c r="C20153"/>
      <c r="E20153" s="46"/>
      <c r="F20153" s="44"/>
    </row>
    <row r="20154" spans="3:6" x14ac:dyDescent="0.2">
      <c r="C20154"/>
      <c r="E20154" s="46"/>
      <c r="F20154" s="44"/>
    </row>
    <row r="20155" spans="3:6" x14ac:dyDescent="0.2">
      <c r="C20155"/>
      <c r="E20155" s="46"/>
      <c r="F20155" s="44"/>
    </row>
    <row r="20156" spans="3:6" x14ac:dyDescent="0.2">
      <c r="C20156"/>
      <c r="E20156" s="46"/>
      <c r="F20156" s="44"/>
    </row>
    <row r="20157" spans="3:6" x14ac:dyDescent="0.2">
      <c r="C20157"/>
      <c r="E20157" s="46"/>
      <c r="F20157" s="44"/>
    </row>
    <row r="20158" spans="3:6" x14ac:dyDescent="0.2">
      <c r="C20158"/>
      <c r="E20158" s="46"/>
      <c r="F20158" s="44"/>
    </row>
    <row r="20159" spans="3:6" x14ac:dyDescent="0.2">
      <c r="C20159"/>
      <c r="E20159" s="46"/>
      <c r="F20159" s="44"/>
    </row>
    <row r="20160" spans="3:6" x14ac:dyDescent="0.2">
      <c r="C20160"/>
      <c r="E20160" s="46"/>
      <c r="F20160" s="44"/>
    </row>
    <row r="20161" spans="3:6" x14ac:dyDescent="0.2">
      <c r="C20161"/>
      <c r="E20161" s="46"/>
      <c r="F20161" s="44"/>
    </row>
    <row r="20162" spans="3:6" x14ac:dyDescent="0.2">
      <c r="C20162"/>
      <c r="E20162" s="46"/>
      <c r="F20162" s="44"/>
    </row>
    <row r="20163" spans="3:6" x14ac:dyDescent="0.2">
      <c r="C20163"/>
      <c r="E20163" s="46"/>
      <c r="F20163" s="44"/>
    </row>
    <row r="20164" spans="3:6" x14ac:dyDescent="0.2">
      <c r="C20164"/>
      <c r="E20164" s="46"/>
      <c r="F20164" s="44"/>
    </row>
    <row r="20165" spans="3:6" x14ac:dyDescent="0.2">
      <c r="C20165"/>
      <c r="E20165" s="46"/>
      <c r="F20165" s="44"/>
    </row>
    <row r="20166" spans="3:6" x14ac:dyDescent="0.2">
      <c r="C20166"/>
      <c r="E20166" s="46"/>
      <c r="F20166" s="44"/>
    </row>
    <row r="20167" spans="3:6" x14ac:dyDescent="0.2">
      <c r="C20167"/>
      <c r="E20167" s="46"/>
      <c r="F20167" s="44"/>
    </row>
    <row r="20168" spans="3:6" x14ac:dyDescent="0.2">
      <c r="C20168"/>
      <c r="E20168" s="46"/>
      <c r="F20168" s="44"/>
    </row>
    <row r="20169" spans="3:6" x14ac:dyDescent="0.2">
      <c r="C20169"/>
      <c r="E20169" s="46"/>
      <c r="F20169" s="44"/>
    </row>
    <row r="20170" spans="3:6" x14ac:dyDescent="0.2">
      <c r="C20170"/>
      <c r="E20170" s="46"/>
      <c r="F20170" s="44"/>
    </row>
    <row r="20171" spans="3:6" x14ac:dyDescent="0.2">
      <c r="C20171"/>
      <c r="E20171" s="46"/>
      <c r="F20171" s="44"/>
    </row>
    <row r="20172" spans="3:6" x14ac:dyDescent="0.2">
      <c r="C20172"/>
      <c r="E20172" s="46"/>
      <c r="F20172" s="44"/>
    </row>
    <row r="20173" spans="3:6" x14ac:dyDescent="0.2">
      <c r="C20173"/>
      <c r="E20173" s="46"/>
      <c r="F20173" s="44"/>
    </row>
    <row r="20174" spans="3:6" x14ac:dyDescent="0.2">
      <c r="C20174"/>
      <c r="E20174" s="46"/>
      <c r="F20174" s="44"/>
    </row>
    <row r="20175" spans="3:6" x14ac:dyDescent="0.2">
      <c r="C20175"/>
      <c r="E20175" s="46"/>
      <c r="F20175" s="44"/>
    </row>
    <row r="20176" spans="3:6" x14ac:dyDescent="0.2">
      <c r="C20176"/>
      <c r="E20176" s="46"/>
      <c r="F20176" s="44"/>
    </row>
    <row r="20177" spans="3:6" x14ac:dyDescent="0.2">
      <c r="C20177"/>
      <c r="E20177" s="46"/>
      <c r="F20177" s="44"/>
    </row>
    <row r="20178" spans="3:6" x14ac:dyDescent="0.2">
      <c r="C20178"/>
      <c r="E20178" s="46"/>
      <c r="F20178" s="44"/>
    </row>
    <row r="20179" spans="3:6" x14ac:dyDescent="0.2">
      <c r="C20179"/>
      <c r="E20179" s="46"/>
      <c r="F20179" s="44"/>
    </row>
    <row r="20180" spans="3:6" x14ac:dyDescent="0.2">
      <c r="C20180"/>
      <c r="E20180" s="46"/>
      <c r="F20180" s="44"/>
    </row>
    <row r="20181" spans="3:6" x14ac:dyDescent="0.2">
      <c r="C20181"/>
      <c r="E20181" s="46"/>
      <c r="F20181" s="44"/>
    </row>
    <row r="20182" spans="3:6" x14ac:dyDescent="0.2">
      <c r="C20182"/>
      <c r="E20182" s="46"/>
      <c r="F20182" s="44"/>
    </row>
    <row r="20183" spans="3:6" x14ac:dyDescent="0.2">
      <c r="C20183"/>
      <c r="E20183" s="46"/>
      <c r="F20183" s="44"/>
    </row>
    <row r="20184" spans="3:6" x14ac:dyDescent="0.2">
      <c r="C20184"/>
      <c r="E20184" s="46"/>
      <c r="F20184" s="44"/>
    </row>
    <row r="20185" spans="3:6" x14ac:dyDescent="0.2">
      <c r="C20185"/>
      <c r="E20185" s="46"/>
      <c r="F20185" s="44"/>
    </row>
    <row r="20186" spans="3:6" x14ac:dyDescent="0.2">
      <c r="C20186"/>
      <c r="E20186" s="46"/>
      <c r="F20186" s="44"/>
    </row>
    <row r="20187" spans="3:6" x14ac:dyDescent="0.2">
      <c r="C20187"/>
      <c r="E20187" s="46"/>
      <c r="F20187" s="44"/>
    </row>
    <row r="20188" spans="3:6" x14ac:dyDescent="0.2">
      <c r="C20188"/>
      <c r="E20188" s="46"/>
      <c r="F20188" s="44"/>
    </row>
    <row r="20189" spans="3:6" x14ac:dyDescent="0.2">
      <c r="C20189"/>
      <c r="E20189" s="46"/>
      <c r="F20189" s="44"/>
    </row>
    <row r="20190" spans="3:6" x14ac:dyDescent="0.2">
      <c r="C20190"/>
      <c r="E20190" s="46"/>
      <c r="F20190" s="44"/>
    </row>
    <row r="20191" spans="3:6" x14ac:dyDescent="0.2">
      <c r="C20191"/>
      <c r="E20191" s="46"/>
      <c r="F20191" s="44"/>
    </row>
    <row r="20192" spans="3:6" x14ac:dyDescent="0.2">
      <c r="C20192"/>
      <c r="E20192" s="46"/>
      <c r="F20192" s="44"/>
    </row>
    <row r="20193" spans="3:6" x14ac:dyDescent="0.2">
      <c r="C20193"/>
      <c r="E20193" s="46"/>
      <c r="F20193" s="44"/>
    </row>
    <row r="20194" spans="3:6" x14ac:dyDescent="0.2">
      <c r="C20194"/>
      <c r="E20194" s="46"/>
      <c r="F20194" s="44"/>
    </row>
    <row r="20195" spans="3:6" x14ac:dyDescent="0.2">
      <c r="C20195"/>
      <c r="E20195" s="46"/>
      <c r="F20195" s="44"/>
    </row>
    <row r="20196" spans="3:6" x14ac:dyDescent="0.2">
      <c r="C20196"/>
      <c r="E20196" s="46"/>
      <c r="F20196" s="44"/>
    </row>
    <row r="20197" spans="3:6" x14ac:dyDescent="0.2">
      <c r="C20197"/>
      <c r="E20197" s="46"/>
      <c r="F20197" s="44"/>
    </row>
    <row r="20198" spans="3:6" x14ac:dyDescent="0.2">
      <c r="C20198"/>
      <c r="E20198" s="46"/>
      <c r="F20198" s="44"/>
    </row>
    <row r="20199" spans="3:6" x14ac:dyDescent="0.2">
      <c r="C20199"/>
      <c r="E20199" s="46"/>
      <c r="F20199" s="44"/>
    </row>
    <row r="20200" spans="3:6" x14ac:dyDescent="0.2">
      <c r="C20200"/>
      <c r="E20200" s="46"/>
      <c r="F20200" s="44"/>
    </row>
    <row r="20201" spans="3:6" x14ac:dyDescent="0.2">
      <c r="C20201"/>
      <c r="E20201" s="46"/>
      <c r="F20201" s="44"/>
    </row>
    <row r="20202" spans="3:6" x14ac:dyDescent="0.2">
      <c r="C20202"/>
      <c r="E20202" s="46"/>
      <c r="F20202" s="44"/>
    </row>
    <row r="20203" spans="3:6" x14ac:dyDescent="0.2">
      <c r="C20203"/>
      <c r="E20203" s="46"/>
      <c r="F20203" s="44"/>
    </row>
    <row r="20204" spans="3:6" x14ac:dyDescent="0.2">
      <c r="C20204"/>
      <c r="E20204" s="46"/>
      <c r="F20204" s="44"/>
    </row>
    <row r="20205" spans="3:6" x14ac:dyDescent="0.2">
      <c r="C20205"/>
      <c r="E20205" s="46"/>
      <c r="F20205" s="44"/>
    </row>
    <row r="20206" spans="3:6" x14ac:dyDescent="0.2">
      <c r="C20206"/>
      <c r="E20206" s="46"/>
      <c r="F20206" s="44"/>
    </row>
    <row r="20207" spans="3:6" x14ac:dyDescent="0.2">
      <c r="C20207"/>
      <c r="E20207" s="46"/>
      <c r="F20207" s="44"/>
    </row>
    <row r="20208" spans="3:6" x14ac:dyDescent="0.2">
      <c r="C20208"/>
      <c r="E20208" s="46"/>
      <c r="F20208" s="44"/>
    </row>
    <row r="20209" spans="3:6" x14ac:dyDescent="0.2">
      <c r="C20209"/>
      <c r="E20209" s="46"/>
      <c r="F20209" s="44"/>
    </row>
    <row r="20210" spans="3:6" x14ac:dyDescent="0.2">
      <c r="C20210"/>
      <c r="E20210" s="46"/>
      <c r="F20210" s="44"/>
    </row>
    <row r="20211" spans="3:6" x14ac:dyDescent="0.2">
      <c r="C20211"/>
      <c r="E20211" s="46"/>
      <c r="F20211" s="44"/>
    </row>
    <row r="20212" spans="3:6" x14ac:dyDescent="0.2">
      <c r="C20212"/>
      <c r="E20212" s="46"/>
      <c r="F20212" s="44"/>
    </row>
    <row r="20213" spans="3:6" x14ac:dyDescent="0.2">
      <c r="C20213"/>
      <c r="E20213" s="46"/>
      <c r="F20213" s="44"/>
    </row>
    <row r="20214" spans="3:6" x14ac:dyDescent="0.2">
      <c r="C20214"/>
      <c r="E20214" s="46"/>
      <c r="F20214" s="44"/>
    </row>
    <row r="20215" spans="3:6" x14ac:dyDescent="0.2">
      <c r="C20215"/>
      <c r="E20215" s="46"/>
      <c r="F20215" s="44"/>
    </row>
    <row r="20216" spans="3:6" x14ac:dyDescent="0.2">
      <c r="C20216"/>
      <c r="E20216" s="46"/>
      <c r="F20216" s="44"/>
    </row>
    <row r="20217" spans="3:6" x14ac:dyDescent="0.2">
      <c r="C20217"/>
      <c r="E20217" s="46"/>
      <c r="F20217" s="44"/>
    </row>
    <row r="20218" spans="3:6" x14ac:dyDescent="0.2">
      <c r="C20218"/>
      <c r="E20218" s="46"/>
      <c r="F20218" s="44"/>
    </row>
    <row r="20219" spans="3:6" x14ac:dyDescent="0.2">
      <c r="C20219"/>
      <c r="E20219" s="46"/>
      <c r="F20219" s="44"/>
    </row>
    <row r="20220" spans="3:6" x14ac:dyDescent="0.2">
      <c r="C20220"/>
      <c r="E20220" s="46"/>
      <c r="F20220" s="44"/>
    </row>
    <row r="20221" spans="3:6" x14ac:dyDescent="0.2">
      <c r="C20221"/>
      <c r="E20221" s="46"/>
      <c r="F20221" s="44"/>
    </row>
    <row r="20222" spans="3:6" x14ac:dyDescent="0.2">
      <c r="C20222"/>
      <c r="E20222" s="46"/>
      <c r="F20222" s="44"/>
    </row>
    <row r="20223" spans="3:6" x14ac:dyDescent="0.2">
      <c r="C20223"/>
      <c r="E20223" s="46"/>
      <c r="F20223" s="44"/>
    </row>
    <row r="20224" spans="3:6" x14ac:dyDescent="0.2">
      <c r="C20224"/>
      <c r="E20224" s="46"/>
      <c r="F20224" s="44"/>
    </row>
    <row r="20225" spans="3:6" x14ac:dyDescent="0.2">
      <c r="C20225"/>
      <c r="E20225" s="46"/>
      <c r="F20225" s="44"/>
    </row>
    <row r="20226" spans="3:6" x14ac:dyDescent="0.2">
      <c r="C20226"/>
      <c r="E20226" s="46"/>
      <c r="F20226" s="44"/>
    </row>
    <row r="20227" spans="3:6" x14ac:dyDescent="0.2">
      <c r="C20227"/>
      <c r="E20227" s="46"/>
      <c r="F20227" s="44"/>
    </row>
    <row r="20228" spans="3:6" x14ac:dyDescent="0.2">
      <c r="C20228"/>
      <c r="E20228" s="46"/>
      <c r="F20228" s="44"/>
    </row>
    <row r="20229" spans="3:6" x14ac:dyDescent="0.2">
      <c r="C20229"/>
      <c r="E20229" s="46"/>
      <c r="F20229" s="44"/>
    </row>
    <row r="20230" spans="3:6" x14ac:dyDescent="0.2">
      <c r="C20230"/>
      <c r="E20230" s="46"/>
      <c r="F20230" s="44"/>
    </row>
    <row r="20231" spans="3:6" x14ac:dyDescent="0.2">
      <c r="C20231"/>
      <c r="E20231" s="46"/>
      <c r="F20231" s="44"/>
    </row>
    <row r="20232" spans="3:6" x14ac:dyDescent="0.2">
      <c r="C20232"/>
      <c r="E20232" s="46"/>
      <c r="F20232" s="44"/>
    </row>
    <row r="20233" spans="3:6" x14ac:dyDescent="0.2">
      <c r="C20233"/>
      <c r="E20233" s="46"/>
      <c r="F20233" s="44"/>
    </row>
    <row r="20234" spans="3:6" x14ac:dyDescent="0.2">
      <c r="C20234"/>
      <c r="E20234" s="46"/>
      <c r="F20234" s="44"/>
    </row>
    <row r="20235" spans="3:6" x14ac:dyDescent="0.2">
      <c r="C20235"/>
      <c r="E20235" s="46"/>
      <c r="F20235" s="44"/>
    </row>
    <row r="20236" spans="3:6" x14ac:dyDescent="0.2">
      <c r="C20236"/>
      <c r="E20236" s="46"/>
      <c r="F20236" s="44"/>
    </row>
    <row r="20237" spans="3:6" x14ac:dyDescent="0.2">
      <c r="C20237"/>
      <c r="E20237" s="46"/>
      <c r="F20237" s="44"/>
    </row>
    <row r="20238" spans="3:6" x14ac:dyDescent="0.2">
      <c r="C20238"/>
      <c r="E20238" s="46"/>
      <c r="F20238" s="44"/>
    </row>
    <row r="20239" spans="3:6" x14ac:dyDescent="0.2">
      <c r="C20239"/>
      <c r="E20239" s="46"/>
      <c r="F20239" s="44"/>
    </row>
    <row r="20240" spans="3:6" x14ac:dyDescent="0.2">
      <c r="C20240"/>
      <c r="E20240" s="46"/>
      <c r="F20240" s="44"/>
    </row>
    <row r="20241" spans="3:6" x14ac:dyDescent="0.2">
      <c r="C20241"/>
      <c r="E20241" s="46"/>
      <c r="F20241" s="44"/>
    </row>
    <row r="20242" spans="3:6" x14ac:dyDescent="0.2">
      <c r="C20242"/>
      <c r="E20242" s="46"/>
      <c r="F20242" s="44"/>
    </row>
    <row r="20243" spans="3:6" x14ac:dyDescent="0.2">
      <c r="C20243"/>
      <c r="E20243" s="46"/>
      <c r="F20243" s="44"/>
    </row>
    <row r="20244" spans="3:6" x14ac:dyDescent="0.2">
      <c r="C20244"/>
      <c r="E20244" s="46"/>
      <c r="F20244" s="44"/>
    </row>
    <row r="20245" spans="3:6" x14ac:dyDescent="0.2">
      <c r="C20245"/>
      <c r="E20245" s="46"/>
      <c r="F20245" s="44"/>
    </row>
    <row r="20246" spans="3:6" x14ac:dyDescent="0.2">
      <c r="C20246"/>
      <c r="E20246" s="46"/>
      <c r="F20246" s="44"/>
    </row>
    <row r="20247" spans="3:6" x14ac:dyDescent="0.2">
      <c r="C20247"/>
      <c r="E20247" s="46"/>
      <c r="F20247" s="44"/>
    </row>
    <row r="20248" spans="3:6" x14ac:dyDescent="0.2">
      <c r="C20248"/>
      <c r="E20248" s="46"/>
      <c r="F20248" s="44"/>
    </row>
    <row r="20249" spans="3:6" x14ac:dyDescent="0.2">
      <c r="C20249"/>
      <c r="E20249" s="46"/>
      <c r="F20249" s="44"/>
    </row>
    <row r="20250" spans="3:6" x14ac:dyDescent="0.2">
      <c r="C20250"/>
      <c r="E20250" s="46"/>
      <c r="F20250" s="44"/>
    </row>
    <row r="20251" spans="3:6" x14ac:dyDescent="0.2">
      <c r="C20251"/>
      <c r="E20251" s="46"/>
      <c r="F20251" s="44"/>
    </row>
    <row r="20252" spans="3:6" x14ac:dyDescent="0.2">
      <c r="C20252"/>
      <c r="E20252" s="46"/>
      <c r="F20252" s="44"/>
    </row>
    <row r="20253" spans="3:6" x14ac:dyDescent="0.2">
      <c r="C20253"/>
      <c r="E20253" s="46"/>
      <c r="F20253" s="44"/>
    </row>
    <row r="20254" spans="3:6" x14ac:dyDescent="0.2">
      <c r="C20254"/>
      <c r="E20254" s="46"/>
      <c r="F20254" s="44"/>
    </row>
    <row r="20255" spans="3:6" x14ac:dyDescent="0.2">
      <c r="C20255"/>
      <c r="E20255" s="46"/>
      <c r="F20255" s="44"/>
    </row>
    <row r="20256" spans="3:6" x14ac:dyDescent="0.2">
      <c r="C20256"/>
      <c r="E20256" s="46"/>
      <c r="F20256" s="44"/>
    </row>
    <row r="20257" spans="3:6" x14ac:dyDescent="0.2">
      <c r="C20257"/>
      <c r="E20257" s="46"/>
      <c r="F20257" s="44"/>
    </row>
    <row r="20258" spans="3:6" x14ac:dyDescent="0.2">
      <c r="C20258"/>
      <c r="E20258" s="46"/>
      <c r="F20258" s="44"/>
    </row>
    <row r="20259" spans="3:6" x14ac:dyDescent="0.2">
      <c r="C20259"/>
      <c r="E20259" s="46"/>
      <c r="F20259" s="44"/>
    </row>
    <row r="20260" spans="3:6" x14ac:dyDescent="0.2">
      <c r="C20260"/>
      <c r="E20260" s="46"/>
      <c r="F20260" s="44"/>
    </row>
    <row r="20261" spans="3:6" x14ac:dyDescent="0.2">
      <c r="C20261"/>
      <c r="E20261" s="46"/>
      <c r="F20261" s="44"/>
    </row>
    <row r="20262" spans="3:6" x14ac:dyDescent="0.2">
      <c r="C20262"/>
      <c r="E20262" s="46"/>
      <c r="F20262" s="44"/>
    </row>
    <row r="20263" spans="3:6" x14ac:dyDescent="0.2">
      <c r="C20263"/>
      <c r="E20263" s="46"/>
      <c r="F20263" s="44"/>
    </row>
    <row r="20264" spans="3:6" x14ac:dyDescent="0.2">
      <c r="C20264"/>
      <c r="E20264" s="46"/>
      <c r="F20264" s="44"/>
    </row>
    <row r="20265" spans="3:6" x14ac:dyDescent="0.2">
      <c r="C20265"/>
      <c r="E20265" s="46"/>
      <c r="F20265" s="44"/>
    </row>
    <row r="20266" spans="3:6" x14ac:dyDescent="0.2">
      <c r="C20266"/>
      <c r="E20266" s="46"/>
      <c r="F20266" s="44"/>
    </row>
    <row r="20267" spans="3:6" x14ac:dyDescent="0.2">
      <c r="C20267"/>
      <c r="E20267" s="46"/>
      <c r="F20267" s="44"/>
    </row>
    <row r="20268" spans="3:6" x14ac:dyDescent="0.2">
      <c r="C20268"/>
      <c r="E20268" s="46"/>
      <c r="F20268" s="44"/>
    </row>
    <row r="20269" spans="3:6" x14ac:dyDescent="0.2">
      <c r="C20269"/>
      <c r="E20269" s="46"/>
      <c r="F20269" s="44"/>
    </row>
    <row r="20270" spans="3:6" x14ac:dyDescent="0.2">
      <c r="C20270"/>
      <c r="E20270" s="46"/>
      <c r="F20270" s="44"/>
    </row>
    <row r="20271" spans="3:6" x14ac:dyDescent="0.2">
      <c r="C20271"/>
      <c r="E20271" s="46"/>
      <c r="F20271" s="44"/>
    </row>
    <row r="20272" spans="3:6" x14ac:dyDescent="0.2">
      <c r="C20272"/>
      <c r="E20272" s="46"/>
      <c r="F20272" s="44"/>
    </row>
    <row r="20273" spans="3:6" x14ac:dyDescent="0.2">
      <c r="C20273"/>
      <c r="E20273" s="46"/>
      <c r="F20273" s="44"/>
    </row>
    <row r="20274" spans="3:6" x14ac:dyDescent="0.2">
      <c r="C20274"/>
      <c r="E20274" s="46"/>
      <c r="F20274" s="44"/>
    </row>
    <row r="20275" spans="3:6" x14ac:dyDescent="0.2">
      <c r="C20275"/>
      <c r="E20275" s="46"/>
      <c r="F20275" s="44"/>
    </row>
    <row r="20276" spans="3:6" x14ac:dyDescent="0.2">
      <c r="C20276"/>
      <c r="E20276" s="46"/>
      <c r="F20276" s="44"/>
    </row>
    <row r="20277" spans="3:6" x14ac:dyDescent="0.2">
      <c r="C20277"/>
      <c r="E20277" s="46"/>
      <c r="F20277" s="44"/>
    </row>
    <row r="20278" spans="3:6" x14ac:dyDescent="0.2">
      <c r="C20278"/>
      <c r="E20278" s="46"/>
      <c r="F20278" s="44"/>
    </row>
    <row r="20279" spans="3:6" x14ac:dyDescent="0.2">
      <c r="C20279"/>
      <c r="E20279" s="46"/>
      <c r="F20279" s="44"/>
    </row>
    <row r="20280" spans="3:6" x14ac:dyDescent="0.2">
      <c r="C20280"/>
      <c r="E20280" s="46"/>
      <c r="F20280" s="44"/>
    </row>
    <row r="20281" spans="3:6" x14ac:dyDescent="0.2">
      <c r="C20281"/>
      <c r="E20281" s="46"/>
      <c r="F20281" s="44"/>
    </row>
    <row r="20282" spans="3:6" x14ac:dyDescent="0.2">
      <c r="C20282"/>
      <c r="E20282" s="46"/>
      <c r="F20282" s="44"/>
    </row>
    <row r="20283" spans="3:6" x14ac:dyDescent="0.2">
      <c r="C20283"/>
      <c r="E20283" s="46"/>
      <c r="F20283" s="44"/>
    </row>
    <row r="20284" spans="3:6" x14ac:dyDescent="0.2">
      <c r="C20284"/>
      <c r="E20284" s="46"/>
      <c r="F20284" s="44"/>
    </row>
    <row r="20285" spans="3:6" x14ac:dyDescent="0.2">
      <c r="C20285"/>
      <c r="E20285" s="46"/>
      <c r="F20285" s="44"/>
    </row>
    <row r="20286" spans="3:6" x14ac:dyDescent="0.2">
      <c r="C20286"/>
      <c r="E20286" s="46"/>
      <c r="F20286" s="44"/>
    </row>
    <row r="20287" spans="3:6" x14ac:dyDescent="0.2">
      <c r="C20287"/>
      <c r="E20287" s="46"/>
      <c r="F20287" s="44"/>
    </row>
    <row r="20288" spans="3:6" x14ac:dyDescent="0.2">
      <c r="C20288"/>
      <c r="E20288" s="46"/>
      <c r="F20288" s="44"/>
    </row>
    <row r="20289" spans="3:6" x14ac:dyDescent="0.2">
      <c r="C20289"/>
      <c r="E20289" s="46"/>
      <c r="F20289" s="44"/>
    </row>
    <row r="20290" spans="3:6" x14ac:dyDescent="0.2">
      <c r="C20290"/>
      <c r="E20290" s="46"/>
      <c r="F20290" s="44"/>
    </row>
    <row r="20291" spans="3:6" x14ac:dyDescent="0.2">
      <c r="C20291"/>
      <c r="E20291" s="46"/>
      <c r="F20291" s="44"/>
    </row>
    <row r="20292" spans="3:6" x14ac:dyDescent="0.2">
      <c r="C20292"/>
      <c r="E20292" s="46"/>
      <c r="F20292" s="44"/>
    </row>
    <row r="20293" spans="3:6" x14ac:dyDescent="0.2">
      <c r="C20293"/>
      <c r="E20293" s="46"/>
      <c r="F20293" s="44"/>
    </row>
    <row r="20294" spans="3:6" x14ac:dyDescent="0.2">
      <c r="C20294"/>
      <c r="E20294" s="46"/>
      <c r="F20294" s="44"/>
    </row>
    <row r="20295" spans="3:6" x14ac:dyDescent="0.2">
      <c r="C20295"/>
      <c r="E20295" s="46"/>
      <c r="F20295" s="44"/>
    </row>
    <row r="20296" spans="3:6" x14ac:dyDescent="0.2">
      <c r="C20296"/>
      <c r="E20296" s="46"/>
      <c r="F20296" s="44"/>
    </row>
    <row r="20297" spans="3:6" x14ac:dyDescent="0.2">
      <c r="C20297"/>
      <c r="E20297" s="46"/>
      <c r="F20297" s="44"/>
    </row>
    <row r="20298" spans="3:6" x14ac:dyDescent="0.2">
      <c r="C20298"/>
      <c r="E20298" s="46"/>
      <c r="F20298" s="44"/>
    </row>
    <row r="20299" spans="3:6" x14ac:dyDescent="0.2">
      <c r="C20299"/>
      <c r="E20299" s="46"/>
      <c r="F20299" s="44"/>
    </row>
    <row r="20300" spans="3:6" x14ac:dyDescent="0.2">
      <c r="C20300"/>
      <c r="E20300" s="46"/>
      <c r="F20300" s="44"/>
    </row>
    <row r="20301" spans="3:6" x14ac:dyDescent="0.2">
      <c r="C20301"/>
      <c r="E20301" s="46"/>
      <c r="F20301" s="44"/>
    </row>
    <row r="20302" spans="3:6" x14ac:dyDescent="0.2">
      <c r="C20302"/>
      <c r="E20302" s="46"/>
      <c r="F20302" s="44"/>
    </row>
    <row r="20303" spans="3:6" x14ac:dyDescent="0.2">
      <c r="C20303"/>
      <c r="E20303" s="46"/>
      <c r="F20303" s="44"/>
    </row>
    <row r="20304" spans="3:6" x14ac:dyDescent="0.2">
      <c r="C20304"/>
      <c r="E20304" s="46"/>
      <c r="F20304" s="44"/>
    </row>
    <row r="20305" spans="3:6" x14ac:dyDescent="0.2">
      <c r="C20305"/>
      <c r="E20305" s="46"/>
      <c r="F20305" s="44"/>
    </row>
    <row r="20306" spans="3:6" x14ac:dyDescent="0.2">
      <c r="C20306"/>
      <c r="E20306" s="46"/>
      <c r="F20306" s="44"/>
    </row>
    <row r="20307" spans="3:6" x14ac:dyDescent="0.2">
      <c r="C20307"/>
      <c r="E20307" s="46"/>
      <c r="F20307" s="44"/>
    </row>
    <row r="20308" spans="3:6" x14ac:dyDescent="0.2">
      <c r="C20308"/>
      <c r="E20308" s="46"/>
      <c r="F20308" s="44"/>
    </row>
    <row r="20309" spans="3:6" x14ac:dyDescent="0.2">
      <c r="C20309"/>
      <c r="E20309" s="46"/>
      <c r="F20309" s="44"/>
    </row>
    <row r="20310" spans="3:6" x14ac:dyDescent="0.2">
      <c r="C20310"/>
      <c r="E20310" s="46"/>
      <c r="F20310" s="44"/>
    </row>
    <row r="20311" spans="3:6" x14ac:dyDescent="0.2">
      <c r="C20311"/>
      <c r="E20311" s="46"/>
      <c r="F20311" s="44"/>
    </row>
    <row r="20312" spans="3:6" x14ac:dyDescent="0.2">
      <c r="C20312"/>
      <c r="E20312" s="46"/>
      <c r="F20312" s="44"/>
    </row>
    <row r="20313" spans="3:6" x14ac:dyDescent="0.2">
      <c r="C20313"/>
      <c r="E20313" s="46"/>
      <c r="F20313" s="44"/>
    </row>
    <row r="20314" spans="3:6" x14ac:dyDescent="0.2">
      <c r="C20314"/>
      <c r="E20314" s="46"/>
      <c r="F20314" s="44"/>
    </row>
    <row r="20315" spans="3:6" x14ac:dyDescent="0.2">
      <c r="C20315"/>
      <c r="E20315" s="46"/>
      <c r="F20315" s="44"/>
    </row>
    <row r="20316" spans="3:6" x14ac:dyDescent="0.2">
      <c r="C20316"/>
      <c r="E20316" s="46"/>
      <c r="F20316" s="44"/>
    </row>
    <row r="20317" spans="3:6" x14ac:dyDescent="0.2">
      <c r="C20317"/>
      <c r="E20317" s="46"/>
      <c r="F20317" s="44"/>
    </row>
    <row r="20318" spans="3:6" x14ac:dyDescent="0.2">
      <c r="C20318"/>
      <c r="E20318" s="46"/>
      <c r="F20318" s="44"/>
    </row>
    <row r="20319" spans="3:6" x14ac:dyDescent="0.2">
      <c r="C20319"/>
      <c r="E20319" s="46"/>
      <c r="F20319" s="44"/>
    </row>
    <row r="20320" spans="3:6" x14ac:dyDescent="0.2">
      <c r="C20320"/>
      <c r="E20320" s="46"/>
      <c r="F20320" s="44"/>
    </row>
    <row r="20321" spans="3:6" x14ac:dyDescent="0.2">
      <c r="C20321"/>
      <c r="E20321" s="46"/>
      <c r="F20321" s="44"/>
    </row>
    <row r="20322" spans="3:6" x14ac:dyDescent="0.2">
      <c r="C20322"/>
      <c r="E20322" s="46"/>
      <c r="F20322" s="44"/>
    </row>
    <row r="20323" spans="3:6" x14ac:dyDescent="0.2">
      <c r="C20323"/>
      <c r="E20323" s="46"/>
      <c r="F20323" s="44"/>
    </row>
    <row r="20324" spans="3:6" x14ac:dyDescent="0.2">
      <c r="C20324"/>
      <c r="E20324" s="46"/>
      <c r="F20324" s="44"/>
    </row>
    <row r="20325" spans="3:6" x14ac:dyDescent="0.2">
      <c r="C20325"/>
      <c r="E20325" s="46"/>
      <c r="F20325" s="44"/>
    </row>
    <row r="20326" spans="3:6" x14ac:dyDescent="0.2">
      <c r="C20326"/>
      <c r="E20326" s="46"/>
      <c r="F20326" s="44"/>
    </row>
    <row r="20327" spans="3:6" x14ac:dyDescent="0.2">
      <c r="C20327"/>
      <c r="E20327" s="46"/>
      <c r="F20327" s="44"/>
    </row>
    <row r="20328" spans="3:6" x14ac:dyDescent="0.2">
      <c r="C20328"/>
      <c r="E20328" s="46"/>
      <c r="F20328" s="44"/>
    </row>
    <row r="20329" spans="3:6" x14ac:dyDescent="0.2">
      <c r="C20329"/>
      <c r="E20329" s="46"/>
      <c r="F20329" s="44"/>
    </row>
    <row r="20330" spans="3:6" x14ac:dyDescent="0.2">
      <c r="C20330"/>
      <c r="E20330" s="46"/>
      <c r="F20330" s="44"/>
    </row>
    <row r="20331" spans="3:6" x14ac:dyDescent="0.2">
      <c r="C20331"/>
      <c r="E20331" s="46"/>
      <c r="F20331" s="44"/>
    </row>
    <row r="20332" spans="3:6" x14ac:dyDescent="0.2">
      <c r="C20332"/>
      <c r="E20332" s="46"/>
      <c r="F20332" s="44"/>
    </row>
    <row r="20333" spans="3:6" x14ac:dyDescent="0.2">
      <c r="C20333"/>
      <c r="E20333" s="46"/>
      <c r="F20333" s="44"/>
    </row>
    <row r="20334" spans="3:6" x14ac:dyDescent="0.2">
      <c r="C20334"/>
      <c r="E20334" s="46"/>
      <c r="F20334" s="44"/>
    </row>
    <row r="20335" spans="3:6" x14ac:dyDescent="0.2">
      <c r="C20335"/>
      <c r="E20335" s="46"/>
      <c r="F20335" s="44"/>
    </row>
    <row r="20336" spans="3:6" x14ac:dyDescent="0.2">
      <c r="C20336"/>
      <c r="E20336" s="46"/>
      <c r="F20336" s="44"/>
    </row>
    <row r="20337" spans="3:6" x14ac:dyDescent="0.2">
      <c r="C20337"/>
      <c r="E20337" s="46"/>
      <c r="F20337" s="44"/>
    </row>
    <row r="20338" spans="3:6" x14ac:dyDescent="0.2">
      <c r="C20338"/>
      <c r="E20338" s="46"/>
      <c r="F20338" s="44"/>
    </row>
    <row r="20339" spans="3:6" x14ac:dyDescent="0.2">
      <c r="C20339"/>
      <c r="E20339" s="46"/>
      <c r="F20339" s="44"/>
    </row>
    <row r="20340" spans="3:6" x14ac:dyDescent="0.2">
      <c r="C20340"/>
      <c r="E20340" s="46"/>
      <c r="F20340" s="44"/>
    </row>
    <row r="20341" spans="3:6" x14ac:dyDescent="0.2">
      <c r="C20341"/>
      <c r="E20341" s="46"/>
      <c r="F20341" s="44"/>
    </row>
    <row r="20342" spans="3:6" x14ac:dyDescent="0.2">
      <c r="C20342"/>
      <c r="E20342" s="46"/>
      <c r="F20342" s="44"/>
    </row>
    <row r="20343" spans="3:6" x14ac:dyDescent="0.2">
      <c r="C20343"/>
      <c r="E20343" s="46"/>
      <c r="F20343" s="44"/>
    </row>
    <row r="20344" spans="3:6" x14ac:dyDescent="0.2">
      <c r="C20344"/>
      <c r="E20344" s="46"/>
      <c r="F20344" s="44"/>
    </row>
    <row r="20345" spans="3:6" x14ac:dyDescent="0.2">
      <c r="C20345"/>
      <c r="E20345" s="46"/>
      <c r="F20345" s="44"/>
    </row>
    <row r="20346" spans="3:6" x14ac:dyDescent="0.2">
      <c r="C20346"/>
      <c r="E20346" s="46"/>
      <c r="F20346" s="44"/>
    </row>
    <row r="20347" spans="3:6" x14ac:dyDescent="0.2">
      <c r="C20347"/>
      <c r="E20347" s="46"/>
      <c r="F20347" s="44"/>
    </row>
    <row r="20348" spans="3:6" x14ac:dyDescent="0.2">
      <c r="C20348"/>
      <c r="E20348" s="46"/>
      <c r="F20348" s="44"/>
    </row>
    <row r="20349" spans="3:6" x14ac:dyDescent="0.2">
      <c r="C20349"/>
      <c r="E20349" s="46"/>
      <c r="F20349" s="44"/>
    </row>
    <row r="20350" spans="3:6" x14ac:dyDescent="0.2">
      <c r="C20350"/>
      <c r="E20350" s="46"/>
      <c r="F20350" s="44"/>
    </row>
    <row r="20351" spans="3:6" x14ac:dyDescent="0.2">
      <c r="C20351"/>
      <c r="E20351" s="46"/>
      <c r="F20351" s="44"/>
    </row>
    <row r="20352" spans="3:6" x14ac:dyDescent="0.2">
      <c r="C20352"/>
      <c r="E20352" s="46"/>
      <c r="F20352" s="44"/>
    </row>
    <row r="20353" spans="3:6" x14ac:dyDescent="0.2">
      <c r="C20353"/>
      <c r="E20353" s="46"/>
      <c r="F20353" s="44"/>
    </row>
    <row r="20354" spans="3:6" x14ac:dyDescent="0.2">
      <c r="C20354"/>
      <c r="E20354" s="46"/>
      <c r="F20354" s="44"/>
    </row>
    <row r="20355" spans="3:6" x14ac:dyDescent="0.2">
      <c r="C20355"/>
      <c r="E20355" s="46"/>
      <c r="F20355" s="44"/>
    </row>
    <row r="20356" spans="3:6" x14ac:dyDescent="0.2">
      <c r="C20356"/>
      <c r="E20356" s="46"/>
      <c r="F20356" s="44"/>
    </row>
    <row r="20357" spans="3:6" x14ac:dyDescent="0.2">
      <c r="C20357"/>
      <c r="E20357" s="46"/>
      <c r="F20357" s="44"/>
    </row>
    <row r="20358" spans="3:6" x14ac:dyDescent="0.2">
      <c r="C20358"/>
      <c r="E20358" s="46"/>
      <c r="F20358" s="44"/>
    </row>
    <row r="20359" spans="3:6" x14ac:dyDescent="0.2">
      <c r="C20359"/>
      <c r="E20359" s="46"/>
      <c r="F20359" s="44"/>
    </row>
    <row r="20360" spans="3:6" x14ac:dyDescent="0.2">
      <c r="C20360"/>
      <c r="E20360" s="46"/>
      <c r="F20360" s="44"/>
    </row>
    <row r="20361" spans="3:6" x14ac:dyDescent="0.2">
      <c r="C20361"/>
      <c r="E20361" s="46"/>
      <c r="F20361" s="44"/>
    </row>
    <row r="20362" spans="3:6" x14ac:dyDescent="0.2">
      <c r="C20362"/>
      <c r="E20362" s="46"/>
      <c r="F20362" s="44"/>
    </row>
    <row r="20363" spans="3:6" x14ac:dyDescent="0.2">
      <c r="C20363"/>
      <c r="E20363" s="46"/>
      <c r="F20363" s="44"/>
    </row>
    <row r="20364" spans="3:6" x14ac:dyDescent="0.2">
      <c r="C20364"/>
      <c r="E20364" s="46"/>
      <c r="F20364" s="44"/>
    </row>
    <row r="20365" spans="3:6" x14ac:dyDescent="0.2">
      <c r="C20365"/>
      <c r="E20365" s="46"/>
      <c r="F20365" s="44"/>
    </row>
    <row r="20366" spans="3:6" x14ac:dyDescent="0.2">
      <c r="C20366"/>
      <c r="E20366" s="46"/>
      <c r="F20366" s="44"/>
    </row>
    <row r="20367" spans="3:6" x14ac:dyDescent="0.2">
      <c r="C20367"/>
      <c r="E20367" s="46"/>
      <c r="F20367" s="44"/>
    </row>
    <row r="20368" spans="3:6" x14ac:dyDescent="0.2">
      <c r="C20368"/>
      <c r="E20368" s="46"/>
      <c r="F20368" s="44"/>
    </row>
    <row r="20369" spans="3:6" x14ac:dyDescent="0.2">
      <c r="C20369"/>
      <c r="E20369" s="46"/>
      <c r="F20369" s="44"/>
    </row>
    <row r="20370" spans="3:6" x14ac:dyDescent="0.2">
      <c r="C20370"/>
      <c r="E20370" s="46"/>
      <c r="F20370" s="44"/>
    </row>
    <row r="20371" spans="3:6" x14ac:dyDescent="0.2">
      <c r="C20371"/>
      <c r="E20371" s="46"/>
      <c r="F20371" s="44"/>
    </row>
    <row r="20372" spans="3:6" x14ac:dyDescent="0.2">
      <c r="C20372"/>
      <c r="E20372" s="46"/>
      <c r="F20372" s="44"/>
    </row>
    <row r="20373" spans="3:6" x14ac:dyDescent="0.2">
      <c r="C20373"/>
      <c r="E20373" s="46"/>
      <c r="F20373" s="44"/>
    </row>
    <row r="20374" spans="3:6" x14ac:dyDescent="0.2">
      <c r="C20374"/>
      <c r="E20374" s="46"/>
      <c r="F20374" s="44"/>
    </row>
    <row r="20375" spans="3:6" x14ac:dyDescent="0.2">
      <c r="C20375"/>
      <c r="E20375" s="46"/>
      <c r="F20375" s="44"/>
    </row>
    <row r="20376" spans="3:6" x14ac:dyDescent="0.2">
      <c r="C20376"/>
      <c r="E20376" s="46"/>
      <c r="F20376" s="44"/>
    </row>
    <row r="20377" spans="3:6" x14ac:dyDescent="0.2">
      <c r="C20377"/>
      <c r="E20377" s="46"/>
      <c r="F20377" s="44"/>
    </row>
    <row r="20378" spans="3:6" x14ac:dyDescent="0.2">
      <c r="C20378"/>
      <c r="E20378" s="46"/>
      <c r="F20378" s="44"/>
    </row>
    <row r="20379" spans="3:6" x14ac:dyDescent="0.2">
      <c r="C20379"/>
      <c r="E20379" s="46"/>
      <c r="F20379" s="44"/>
    </row>
    <row r="20380" spans="3:6" x14ac:dyDescent="0.2">
      <c r="C20380"/>
      <c r="E20380" s="46"/>
      <c r="F20380" s="44"/>
    </row>
    <row r="20381" spans="3:6" x14ac:dyDescent="0.2">
      <c r="C20381"/>
      <c r="E20381" s="46"/>
      <c r="F20381" s="44"/>
    </row>
    <row r="20382" spans="3:6" x14ac:dyDescent="0.2">
      <c r="C20382"/>
      <c r="E20382" s="46"/>
      <c r="F20382" s="44"/>
    </row>
    <row r="20383" spans="3:6" x14ac:dyDescent="0.2">
      <c r="C20383"/>
      <c r="E20383" s="46"/>
      <c r="F20383" s="44"/>
    </row>
    <row r="20384" spans="3:6" x14ac:dyDescent="0.2">
      <c r="C20384"/>
      <c r="E20384" s="46"/>
      <c r="F20384" s="44"/>
    </row>
    <row r="20385" spans="3:6" x14ac:dyDescent="0.2">
      <c r="C20385"/>
      <c r="E20385" s="46"/>
      <c r="F20385" s="44"/>
    </row>
    <row r="20386" spans="3:6" x14ac:dyDescent="0.2">
      <c r="C20386"/>
      <c r="E20386" s="46"/>
      <c r="F20386" s="44"/>
    </row>
    <row r="20387" spans="3:6" x14ac:dyDescent="0.2">
      <c r="C20387"/>
      <c r="E20387" s="46"/>
      <c r="F20387" s="44"/>
    </row>
    <row r="20388" spans="3:6" x14ac:dyDescent="0.2">
      <c r="C20388"/>
      <c r="E20388" s="46"/>
      <c r="F20388" s="44"/>
    </row>
    <row r="20389" spans="3:6" x14ac:dyDescent="0.2">
      <c r="C20389"/>
      <c r="E20389" s="46"/>
      <c r="F20389" s="44"/>
    </row>
    <row r="20390" spans="3:6" x14ac:dyDescent="0.2">
      <c r="C20390"/>
      <c r="E20390" s="46"/>
      <c r="F20390" s="44"/>
    </row>
    <row r="20391" spans="3:6" x14ac:dyDescent="0.2">
      <c r="C20391"/>
      <c r="E20391" s="46"/>
      <c r="F20391" s="44"/>
    </row>
    <row r="20392" spans="3:6" x14ac:dyDescent="0.2">
      <c r="C20392"/>
      <c r="E20392" s="46"/>
      <c r="F20392" s="44"/>
    </row>
    <row r="20393" spans="3:6" x14ac:dyDescent="0.2">
      <c r="C20393"/>
      <c r="E20393" s="46"/>
      <c r="F20393" s="44"/>
    </row>
    <row r="20394" spans="3:6" x14ac:dyDescent="0.2">
      <c r="C20394"/>
      <c r="E20394" s="46"/>
      <c r="F20394" s="44"/>
    </row>
    <row r="20395" spans="3:6" x14ac:dyDescent="0.2">
      <c r="C20395"/>
      <c r="E20395" s="46"/>
      <c r="F20395" s="44"/>
    </row>
    <row r="20396" spans="3:6" x14ac:dyDescent="0.2">
      <c r="C20396"/>
      <c r="E20396" s="46"/>
      <c r="F20396" s="44"/>
    </row>
    <row r="20397" spans="3:6" x14ac:dyDescent="0.2">
      <c r="C20397"/>
      <c r="E20397" s="46"/>
      <c r="F20397" s="44"/>
    </row>
    <row r="20398" spans="3:6" x14ac:dyDescent="0.2">
      <c r="C20398"/>
      <c r="E20398" s="46"/>
      <c r="F20398" s="44"/>
    </row>
    <row r="20399" spans="3:6" x14ac:dyDescent="0.2">
      <c r="C20399"/>
      <c r="E20399" s="46"/>
      <c r="F20399" s="44"/>
    </row>
    <row r="20400" spans="3:6" x14ac:dyDescent="0.2">
      <c r="C20400"/>
      <c r="E20400" s="46"/>
      <c r="F20400" s="44"/>
    </row>
    <row r="20401" spans="3:6" x14ac:dyDescent="0.2">
      <c r="C20401"/>
      <c r="E20401" s="46"/>
      <c r="F20401" s="44"/>
    </row>
    <row r="20402" spans="3:6" x14ac:dyDescent="0.2">
      <c r="C20402"/>
      <c r="E20402" s="46"/>
      <c r="F20402" s="44"/>
    </row>
    <row r="20403" spans="3:6" x14ac:dyDescent="0.2">
      <c r="C20403"/>
      <c r="E20403" s="46"/>
      <c r="F20403" s="44"/>
    </row>
    <row r="20404" spans="3:6" x14ac:dyDescent="0.2">
      <c r="C20404"/>
      <c r="E20404" s="46"/>
      <c r="F20404" s="44"/>
    </row>
    <row r="20405" spans="3:6" x14ac:dyDescent="0.2">
      <c r="C20405"/>
      <c r="E20405" s="46"/>
      <c r="F20405" s="44"/>
    </row>
    <row r="20406" spans="3:6" x14ac:dyDescent="0.2">
      <c r="C20406"/>
      <c r="E20406" s="46"/>
      <c r="F20406" s="44"/>
    </row>
    <row r="20407" spans="3:6" x14ac:dyDescent="0.2">
      <c r="C20407"/>
      <c r="E20407" s="46"/>
      <c r="F20407" s="44"/>
    </row>
    <row r="20408" spans="3:6" x14ac:dyDescent="0.2">
      <c r="C20408"/>
      <c r="E20408" s="46"/>
      <c r="F20408" s="44"/>
    </row>
    <row r="20409" spans="3:6" x14ac:dyDescent="0.2">
      <c r="C20409"/>
      <c r="E20409" s="46"/>
      <c r="F20409" s="44"/>
    </row>
    <row r="20410" spans="3:6" x14ac:dyDescent="0.2">
      <c r="C20410"/>
      <c r="E20410" s="46"/>
      <c r="F20410" s="44"/>
    </row>
    <row r="20411" spans="3:6" x14ac:dyDescent="0.2">
      <c r="C20411"/>
      <c r="E20411" s="46"/>
      <c r="F20411" s="44"/>
    </row>
    <row r="20412" spans="3:6" x14ac:dyDescent="0.2">
      <c r="C20412"/>
      <c r="E20412" s="46"/>
      <c r="F20412" s="44"/>
    </row>
    <row r="20413" spans="3:6" x14ac:dyDescent="0.2">
      <c r="C20413"/>
      <c r="E20413" s="46"/>
      <c r="F20413" s="44"/>
    </row>
    <row r="20414" spans="3:6" x14ac:dyDescent="0.2">
      <c r="C20414"/>
      <c r="E20414" s="46"/>
      <c r="F20414" s="44"/>
    </row>
    <row r="20415" spans="3:6" x14ac:dyDescent="0.2">
      <c r="C20415"/>
      <c r="E20415" s="46"/>
      <c r="F20415" s="44"/>
    </row>
    <row r="20416" spans="3:6" x14ac:dyDescent="0.2">
      <c r="C20416"/>
      <c r="E20416" s="46"/>
      <c r="F20416" s="44"/>
    </row>
    <row r="20417" spans="3:6" x14ac:dyDescent="0.2">
      <c r="C20417"/>
      <c r="E20417" s="46"/>
      <c r="F20417" s="44"/>
    </row>
    <row r="20418" spans="3:6" x14ac:dyDescent="0.2">
      <c r="C20418"/>
      <c r="E20418" s="46"/>
      <c r="F20418" s="44"/>
    </row>
    <row r="20419" spans="3:6" x14ac:dyDescent="0.2">
      <c r="C20419"/>
      <c r="E20419" s="46"/>
      <c r="F20419" s="44"/>
    </row>
    <row r="20420" spans="3:6" x14ac:dyDescent="0.2">
      <c r="C20420"/>
      <c r="E20420" s="46"/>
      <c r="F20420" s="44"/>
    </row>
    <row r="20421" spans="3:6" x14ac:dyDescent="0.2">
      <c r="C20421"/>
      <c r="E20421" s="46"/>
      <c r="F20421" s="44"/>
    </row>
    <row r="20422" spans="3:6" x14ac:dyDescent="0.2">
      <c r="C20422"/>
      <c r="E20422" s="46"/>
      <c r="F20422" s="44"/>
    </row>
    <row r="20423" spans="3:6" x14ac:dyDescent="0.2">
      <c r="C20423"/>
      <c r="E20423" s="46"/>
      <c r="F20423" s="44"/>
    </row>
    <row r="20424" spans="3:6" x14ac:dyDescent="0.2">
      <c r="C20424"/>
      <c r="E20424" s="46"/>
      <c r="F20424" s="44"/>
    </row>
    <row r="20425" spans="3:6" x14ac:dyDescent="0.2">
      <c r="C20425"/>
      <c r="E20425" s="46"/>
      <c r="F20425" s="44"/>
    </row>
    <row r="20426" spans="3:6" x14ac:dyDescent="0.2">
      <c r="C20426"/>
      <c r="E20426" s="46"/>
      <c r="F20426" s="44"/>
    </row>
    <row r="20427" spans="3:6" x14ac:dyDescent="0.2">
      <c r="C20427"/>
      <c r="E20427" s="46"/>
      <c r="F20427" s="44"/>
    </row>
    <row r="20428" spans="3:6" x14ac:dyDescent="0.2">
      <c r="C20428"/>
      <c r="E20428" s="46"/>
      <c r="F20428" s="44"/>
    </row>
    <row r="20429" spans="3:6" x14ac:dyDescent="0.2">
      <c r="C20429"/>
      <c r="E20429" s="46"/>
      <c r="F20429" s="44"/>
    </row>
    <row r="20430" spans="3:6" x14ac:dyDescent="0.2">
      <c r="C20430"/>
      <c r="E20430" s="46"/>
      <c r="F20430" s="44"/>
    </row>
    <row r="20431" spans="3:6" x14ac:dyDescent="0.2">
      <c r="C20431"/>
      <c r="E20431" s="46"/>
      <c r="F20431" s="44"/>
    </row>
    <row r="20432" spans="3:6" x14ac:dyDescent="0.2">
      <c r="C20432"/>
      <c r="E20432" s="46"/>
      <c r="F20432" s="44"/>
    </row>
    <row r="20433" spans="3:6" x14ac:dyDescent="0.2">
      <c r="C20433"/>
      <c r="E20433" s="46"/>
      <c r="F20433" s="44"/>
    </row>
    <row r="20434" spans="3:6" x14ac:dyDescent="0.2">
      <c r="C20434"/>
      <c r="E20434" s="46"/>
      <c r="F20434" s="44"/>
    </row>
    <row r="20435" spans="3:6" x14ac:dyDescent="0.2">
      <c r="C20435"/>
      <c r="E20435" s="46"/>
      <c r="F20435" s="44"/>
    </row>
    <row r="20436" spans="3:6" x14ac:dyDescent="0.2">
      <c r="C20436"/>
      <c r="E20436" s="46"/>
      <c r="F20436" s="44"/>
    </row>
    <row r="20437" spans="3:6" x14ac:dyDescent="0.2">
      <c r="C20437"/>
      <c r="E20437" s="46"/>
      <c r="F20437" s="44"/>
    </row>
    <row r="20438" spans="3:6" x14ac:dyDescent="0.2">
      <c r="C20438"/>
      <c r="E20438" s="46"/>
      <c r="F20438" s="44"/>
    </row>
    <row r="20439" spans="3:6" x14ac:dyDescent="0.2">
      <c r="C20439"/>
      <c r="E20439" s="46"/>
      <c r="F20439" s="44"/>
    </row>
    <row r="20440" spans="3:6" x14ac:dyDescent="0.2">
      <c r="C20440"/>
      <c r="E20440" s="46"/>
      <c r="F20440" s="44"/>
    </row>
    <row r="20441" spans="3:6" x14ac:dyDescent="0.2">
      <c r="C20441"/>
      <c r="E20441" s="46"/>
      <c r="F20441" s="44"/>
    </row>
    <row r="20442" spans="3:6" x14ac:dyDescent="0.2">
      <c r="C20442"/>
      <c r="E20442" s="46"/>
      <c r="F20442" s="44"/>
    </row>
    <row r="20443" spans="3:6" x14ac:dyDescent="0.2">
      <c r="C20443"/>
      <c r="E20443" s="46"/>
      <c r="F20443" s="44"/>
    </row>
    <row r="20444" spans="3:6" x14ac:dyDescent="0.2">
      <c r="C20444"/>
      <c r="E20444" s="46"/>
      <c r="F20444" s="44"/>
    </row>
    <row r="20445" spans="3:6" x14ac:dyDescent="0.2">
      <c r="C20445"/>
      <c r="E20445" s="46"/>
      <c r="F20445" s="44"/>
    </row>
    <row r="20446" spans="3:6" x14ac:dyDescent="0.2">
      <c r="C20446"/>
      <c r="E20446" s="46"/>
      <c r="F20446" s="44"/>
    </row>
    <row r="20447" spans="3:6" x14ac:dyDescent="0.2">
      <c r="C20447"/>
      <c r="E20447" s="46"/>
      <c r="F20447" s="44"/>
    </row>
    <row r="20448" spans="3:6" x14ac:dyDescent="0.2">
      <c r="C20448"/>
      <c r="E20448" s="46"/>
      <c r="F20448" s="44"/>
    </row>
    <row r="20449" spans="3:6" x14ac:dyDescent="0.2">
      <c r="C20449"/>
      <c r="E20449" s="46"/>
      <c r="F20449" s="44"/>
    </row>
    <row r="20450" spans="3:6" x14ac:dyDescent="0.2">
      <c r="C20450"/>
      <c r="E20450" s="46"/>
      <c r="F20450" s="44"/>
    </row>
    <row r="20451" spans="3:6" x14ac:dyDescent="0.2">
      <c r="C20451"/>
      <c r="E20451" s="46"/>
      <c r="F20451" s="44"/>
    </row>
    <row r="20452" spans="3:6" x14ac:dyDescent="0.2">
      <c r="C20452"/>
      <c r="E20452" s="46"/>
      <c r="F20452" s="44"/>
    </row>
    <row r="20453" spans="3:6" x14ac:dyDescent="0.2">
      <c r="C20453"/>
      <c r="E20453" s="46"/>
      <c r="F20453" s="44"/>
    </row>
    <row r="20454" spans="3:6" x14ac:dyDescent="0.2">
      <c r="C20454"/>
      <c r="E20454" s="46"/>
      <c r="F20454" s="44"/>
    </row>
    <row r="20455" spans="3:6" x14ac:dyDescent="0.2">
      <c r="C20455"/>
      <c r="E20455" s="46"/>
      <c r="F20455" s="44"/>
    </row>
    <row r="20456" spans="3:6" x14ac:dyDescent="0.2">
      <c r="C20456"/>
      <c r="E20456" s="46"/>
      <c r="F20456" s="44"/>
    </row>
    <row r="20457" spans="3:6" x14ac:dyDescent="0.2">
      <c r="C20457"/>
      <c r="E20457" s="46"/>
      <c r="F20457" s="44"/>
    </row>
    <row r="20458" spans="3:6" x14ac:dyDescent="0.2">
      <c r="C20458"/>
      <c r="E20458" s="46"/>
      <c r="F20458" s="44"/>
    </row>
    <row r="20459" spans="3:6" x14ac:dyDescent="0.2">
      <c r="C20459"/>
      <c r="E20459" s="46"/>
      <c r="F20459" s="44"/>
    </row>
    <row r="20460" spans="3:6" x14ac:dyDescent="0.2">
      <c r="C20460"/>
      <c r="E20460" s="46"/>
      <c r="F20460" s="44"/>
    </row>
    <row r="20461" spans="3:6" x14ac:dyDescent="0.2">
      <c r="C20461"/>
      <c r="E20461" s="46"/>
      <c r="F20461" s="44"/>
    </row>
    <row r="20462" spans="3:6" x14ac:dyDescent="0.2">
      <c r="C20462"/>
      <c r="E20462" s="46"/>
      <c r="F20462" s="44"/>
    </row>
    <row r="20463" spans="3:6" x14ac:dyDescent="0.2">
      <c r="C20463"/>
      <c r="E20463" s="46"/>
      <c r="F20463" s="44"/>
    </row>
    <row r="20464" spans="3:6" x14ac:dyDescent="0.2">
      <c r="C20464"/>
      <c r="E20464" s="46"/>
      <c r="F20464" s="44"/>
    </row>
    <row r="20465" spans="3:6" x14ac:dyDescent="0.2">
      <c r="C20465"/>
      <c r="E20465" s="46"/>
      <c r="F20465" s="44"/>
    </row>
    <row r="20466" spans="3:6" x14ac:dyDescent="0.2">
      <c r="C20466"/>
      <c r="E20466" s="46"/>
      <c r="F20466" s="44"/>
    </row>
    <row r="20467" spans="3:6" x14ac:dyDescent="0.2">
      <c r="C20467"/>
      <c r="E20467" s="46"/>
      <c r="F20467" s="44"/>
    </row>
    <row r="20468" spans="3:6" x14ac:dyDescent="0.2">
      <c r="C20468"/>
      <c r="E20468" s="46"/>
      <c r="F20468" s="44"/>
    </row>
    <row r="20469" spans="3:6" x14ac:dyDescent="0.2">
      <c r="C20469"/>
      <c r="E20469" s="46"/>
      <c r="F20469" s="44"/>
    </row>
    <row r="20470" spans="3:6" x14ac:dyDescent="0.2">
      <c r="C20470"/>
      <c r="E20470" s="46"/>
      <c r="F20470" s="44"/>
    </row>
    <row r="20471" spans="3:6" x14ac:dyDescent="0.2">
      <c r="C20471"/>
      <c r="E20471" s="46"/>
      <c r="F20471" s="44"/>
    </row>
    <row r="20472" spans="3:6" x14ac:dyDescent="0.2">
      <c r="C20472"/>
      <c r="E20472" s="46"/>
      <c r="F20472" s="44"/>
    </row>
    <row r="20473" spans="3:6" x14ac:dyDescent="0.2">
      <c r="C20473"/>
      <c r="E20473" s="46"/>
      <c r="F20473" s="44"/>
    </row>
    <row r="20474" spans="3:6" x14ac:dyDescent="0.2">
      <c r="C20474"/>
      <c r="E20474" s="46"/>
      <c r="F20474" s="44"/>
    </row>
    <row r="20475" spans="3:6" x14ac:dyDescent="0.2">
      <c r="C20475"/>
      <c r="E20475" s="46"/>
      <c r="F20475" s="44"/>
    </row>
    <row r="20476" spans="3:6" x14ac:dyDescent="0.2">
      <c r="C20476"/>
      <c r="E20476" s="46"/>
      <c r="F20476" s="44"/>
    </row>
    <row r="20477" spans="3:6" x14ac:dyDescent="0.2">
      <c r="C20477"/>
      <c r="E20477" s="46"/>
      <c r="F20477" s="44"/>
    </row>
    <row r="20478" spans="3:6" x14ac:dyDescent="0.2">
      <c r="C20478"/>
      <c r="E20478" s="46"/>
      <c r="F20478" s="44"/>
    </row>
    <row r="20479" spans="3:6" x14ac:dyDescent="0.2">
      <c r="C20479"/>
      <c r="E20479" s="46"/>
      <c r="F20479" s="44"/>
    </row>
    <row r="20480" spans="3:6" x14ac:dyDescent="0.2">
      <c r="C20480"/>
      <c r="E20480" s="46"/>
      <c r="F20480" s="44"/>
    </row>
    <row r="20481" spans="3:6" x14ac:dyDescent="0.2">
      <c r="C20481"/>
      <c r="E20481" s="46"/>
      <c r="F20481" s="44"/>
    </row>
    <row r="20482" spans="3:6" x14ac:dyDescent="0.2">
      <c r="C20482"/>
      <c r="E20482" s="46"/>
      <c r="F20482" s="44"/>
    </row>
    <row r="20483" spans="3:6" x14ac:dyDescent="0.2">
      <c r="C20483"/>
      <c r="E20483" s="46"/>
      <c r="F20483" s="44"/>
    </row>
    <row r="20484" spans="3:6" x14ac:dyDescent="0.2">
      <c r="C20484"/>
      <c r="E20484" s="46"/>
      <c r="F20484" s="44"/>
    </row>
    <row r="20485" spans="3:6" x14ac:dyDescent="0.2">
      <c r="C20485"/>
      <c r="E20485" s="46"/>
      <c r="F20485" s="44"/>
    </row>
    <row r="20486" spans="3:6" x14ac:dyDescent="0.2">
      <c r="C20486"/>
      <c r="E20486" s="46"/>
      <c r="F20486" s="44"/>
    </row>
    <row r="20487" spans="3:6" x14ac:dyDescent="0.2">
      <c r="C20487"/>
      <c r="E20487" s="46"/>
      <c r="F20487" s="44"/>
    </row>
    <row r="20488" spans="3:6" x14ac:dyDescent="0.2">
      <c r="C20488"/>
      <c r="E20488" s="46"/>
      <c r="F20488" s="44"/>
    </row>
    <row r="20489" spans="3:6" x14ac:dyDescent="0.2">
      <c r="C20489"/>
      <c r="E20489" s="46"/>
      <c r="F20489" s="44"/>
    </row>
    <row r="20490" spans="3:6" x14ac:dyDescent="0.2">
      <c r="C20490"/>
      <c r="E20490" s="46"/>
      <c r="F20490" s="44"/>
    </row>
    <row r="20491" spans="3:6" x14ac:dyDescent="0.2">
      <c r="C20491"/>
      <c r="E20491" s="46"/>
      <c r="F20491" s="44"/>
    </row>
    <row r="20492" spans="3:6" x14ac:dyDescent="0.2">
      <c r="C20492"/>
      <c r="E20492" s="46"/>
      <c r="F20492" s="44"/>
    </row>
    <row r="20493" spans="3:6" x14ac:dyDescent="0.2">
      <c r="C20493"/>
      <c r="E20493" s="46"/>
      <c r="F20493" s="44"/>
    </row>
    <row r="20494" spans="3:6" x14ac:dyDescent="0.2">
      <c r="C20494"/>
      <c r="E20494" s="46"/>
      <c r="F20494" s="44"/>
    </row>
    <row r="20495" spans="3:6" x14ac:dyDescent="0.2">
      <c r="C20495"/>
      <c r="E20495" s="46"/>
      <c r="F20495" s="44"/>
    </row>
    <row r="20496" spans="3:6" x14ac:dyDescent="0.2">
      <c r="C20496"/>
      <c r="E20496" s="46"/>
      <c r="F20496" s="44"/>
    </row>
    <row r="20497" spans="3:6" x14ac:dyDescent="0.2">
      <c r="C20497"/>
      <c r="E20497" s="46"/>
      <c r="F20497" s="44"/>
    </row>
    <row r="20498" spans="3:6" x14ac:dyDescent="0.2">
      <c r="C20498"/>
      <c r="E20498" s="46"/>
      <c r="F20498" s="44"/>
    </row>
    <row r="20499" spans="3:6" x14ac:dyDescent="0.2">
      <c r="C20499"/>
      <c r="E20499" s="46"/>
      <c r="F20499" s="44"/>
    </row>
    <row r="20500" spans="3:6" x14ac:dyDescent="0.2">
      <c r="C20500"/>
      <c r="E20500" s="46"/>
      <c r="F20500" s="44"/>
    </row>
    <row r="20501" spans="3:6" x14ac:dyDescent="0.2">
      <c r="C20501"/>
      <c r="E20501" s="46"/>
      <c r="F20501" s="44"/>
    </row>
    <row r="20502" spans="3:6" x14ac:dyDescent="0.2">
      <c r="C20502"/>
      <c r="E20502" s="46"/>
      <c r="F20502" s="44"/>
    </row>
    <row r="20503" spans="3:6" x14ac:dyDescent="0.2">
      <c r="C20503"/>
      <c r="E20503" s="46"/>
      <c r="F20503" s="44"/>
    </row>
    <row r="20504" spans="3:6" x14ac:dyDescent="0.2">
      <c r="C20504"/>
      <c r="E20504" s="46"/>
      <c r="F20504" s="44"/>
    </row>
    <row r="20505" spans="3:6" x14ac:dyDescent="0.2">
      <c r="C20505"/>
      <c r="E20505" s="46"/>
      <c r="F20505" s="44"/>
    </row>
    <row r="20506" spans="3:6" x14ac:dyDescent="0.2">
      <c r="C20506"/>
      <c r="E20506" s="46"/>
      <c r="F20506" s="44"/>
    </row>
    <row r="20507" spans="3:6" x14ac:dyDescent="0.2">
      <c r="C20507"/>
      <c r="E20507" s="46"/>
      <c r="F20507" s="44"/>
    </row>
    <row r="20508" spans="3:6" x14ac:dyDescent="0.2">
      <c r="C20508"/>
      <c r="E20508" s="46"/>
      <c r="F20508" s="44"/>
    </row>
    <row r="20509" spans="3:6" x14ac:dyDescent="0.2">
      <c r="C20509"/>
      <c r="E20509" s="46"/>
      <c r="F20509" s="44"/>
    </row>
    <row r="20510" spans="3:6" x14ac:dyDescent="0.2">
      <c r="C20510"/>
      <c r="E20510" s="46"/>
      <c r="F20510" s="44"/>
    </row>
    <row r="20511" spans="3:6" x14ac:dyDescent="0.2">
      <c r="C20511"/>
      <c r="E20511" s="46"/>
      <c r="F20511" s="44"/>
    </row>
    <row r="20512" spans="3:6" x14ac:dyDescent="0.2">
      <c r="C20512"/>
      <c r="E20512" s="46"/>
      <c r="F20512" s="44"/>
    </row>
    <row r="20513" spans="3:6" x14ac:dyDescent="0.2">
      <c r="C20513"/>
      <c r="E20513" s="46"/>
      <c r="F20513" s="44"/>
    </row>
    <row r="20514" spans="3:6" x14ac:dyDescent="0.2">
      <c r="C20514"/>
      <c r="E20514" s="46"/>
      <c r="F20514" s="44"/>
    </row>
    <row r="20515" spans="3:6" x14ac:dyDescent="0.2">
      <c r="C20515"/>
      <c r="E20515" s="46"/>
      <c r="F20515" s="44"/>
    </row>
    <row r="20516" spans="3:6" x14ac:dyDescent="0.2">
      <c r="C20516"/>
      <c r="E20516" s="46"/>
      <c r="F20516" s="44"/>
    </row>
    <row r="20517" spans="3:6" x14ac:dyDescent="0.2">
      <c r="C20517"/>
      <c r="E20517" s="46"/>
      <c r="F20517" s="44"/>
    </row>
    <row r="20518" spans="3:6" x14ac:dyDescent="0.2">
      <c r="C20518"/>
      <c r="E20518" s="46"/>
      <c r="F20518" s="44"/>
    </row>
    <row r="20519" spans="3:6" x14ac:dyDescent="0.2">
      <c r="C20519"/>
      <c r="E20519" s="46"/>
      <c r="F20519" s="44"/>
    </row>
    <row r="20520" spans="3:6" x14ac:dyDescent="0.2">
      <c r="C20520"/>
      <c r="E20520" s="46"/>
      <c r="F20520" s="44"/>
    </row>
    <row r="20521" spans="3:6" x14ac:dyDescent="0.2">
      <c r="C20521"/>
      <c r="E20521" s="46"/>
      <c r="F20521" s="44"/>
    </row>
    <row r="20522" spans="3:6" x14ac:dyDescent="0.2">
      <c r="C20522"/>
      <c r="E20522" s="46"/>
      <c r="F20522" s="44"/>
    </row>
    <row r="20523" spans="3:6" x14ac:dyDescent="0.2">
      <c r="C20523"/>
      <c r="E20523" s="46"/>
      <c r="F20523" s="44"/>
    </row>
    <row r="20524" spans="3:6" x14ac:dyDescent="0.2">
      <c r="C20524"/>
      <c r="E20524" s="46"/>
      <c r="F20524" s="44"/>
    </row>
    <row r="20525" spans="3:6" x14ac:dyDescent="0.2">
      <c r="C20525"/>
      <c r="E20525" s="46"/>
      <c r="F20525" s="44"/>
    </row>
    <row r="20526" spans="3:6" x14ac:dyDescent="0.2">
      <c r="C20526"/>
      <c r="E20526" s="46"/>
      <c r="F20526" s="44"/>
    </row>
    <row r="20527" spans="3:6" x14ac:dyDescent="0.2">
      <c r="C20527"/>
      <c r="E20527" s="46"/>
      <c r="F20527" s="44"/>
    </row>
    <row r="20528" spans="3:6" x14ac:dyDescent="0.2">
      <c r="C20528"/>
      <c r="E20528" s="46"/>
      <c r="F20528" s="44"/>
    </row>
    <row r="20529" spans="3:6" x14ac:dyDescent="0.2">
      <c r="C20529"/>
      <c r="E20529" s="46"/>
      <c r="F20529" s="44"/>
    </row>
    <row r="20530" spans="3:6" x14ac:dyDescent="0.2">
      <c r="C20530"/>
      <c r="E20530" s="46"/>
      <c r="F20530" s="44"/>
    </row>
    <row r="20531" spans="3:6" x14ac:dyDescent="0.2">
      <c r="C20531"/>
      <c r="E20531" s="46"/>
      <c r="F20531" s="44"/>
    </row>
    <row r="20532" spans="3:6" x14ac:dyDescent="0.2">
      <c r="C20532"/>
      <c r="E20532" s="46"/>
      <c r="F20532" s="44"/>
    </row>
    <row r="20533" spans="3:6" x14ac:dyDescent="0.2">
      <c r="C20533"/>
      <c r="E20533" s="46"/>
      <c r="F20533" s="44"/>
    </row>
    <row r="20534" spans="3:6" x14ac:dyDescent="0.2">
      <c r="C20534"/>
      <c r="E20534" s="46"/>
      <c r="F20534" s="44"/>
    </row>
    <row r="20535" spans="3:6" x14ac:dyDescent="0.2">
      <c r="C20535"/>
      <c r="E20535" s="46"/>
      <c r="F20535" s="44"/>
    </row>
    <row r="20536" spans="3:6" x14ac:dyDescent="0.2">
      <c r="C20536"/>
      <c r="E20536" s="46"/>
      <c r="F20536" s="44"/>
    </row>
    <row r="20537" spans="3:6" x14ac:dyDescent="0.2">
      <c r="C20537"/>
      <c r="E20537" s="46"/>
      <c r="F20537" s="44"/>
    </row>
    <row r="20538" spans="3:6" x14ac:dyDescent="0.2">
      <c r="C20538"/>
      <c r="E20538" s="46"/>
      <c r="F20538" s="44"/>
    </row>
    <row r="20539" spans="3:6" x14ac:dyDescent="0.2">
      <c r="C20539"/>
      <c r="E20539" s="46"/>
      <c r="F20539" s="44"/>
    </row>
    <row r="20540" spans="3:6" x14ac:dyDescent="0.2">
      <c r="C20540"/>
      <c r="E20540" s="46"/>
      <c r="F20540" s="44"/>
    </row>
    <row r="20541" spans="3:6" x14ac:dyDescent="0.2">
      <c r="C20541"/>
      <c r="E20541" s="46"/>
      <c r="F20541" s="44"/>
    </row>
    <row r="20542" spans="3:6" x14ac:dyDescent="0.2">
      <c r="C20542"/>
      <c r="E20542" s="46"/>
      <c r="F20542" s="44"/>
    </row>
    <row r="20543" spans="3:6" x14ac:dyDescent="0.2">
      <c r="C20543"/>
      <c r="E20543" s="46"/>
      <c r="F20543" s="44"/>
    </row>
    <row r="20544" spans="3:6" x14ac:dyDescent="0.2">
      <c r="C20544"/>
      <c r="E20544" s="46"/>
      <c r="F20544" s="44"/>
    </row>
    <row r="20545" spans="3:6" x14ac:dyDescent="0.2">
      <c r="C20545"/>
      <c r="E20545" s="46"/>
      <c r="F20545" s="44"/>
    </row>
    <row r="20546" spans="3:6" x14ac:dyDescent="0.2">
      <c r="C20546"/>
      <c r="E20546" s="46"/>
      <c r="F20546" s="44"/>
    </row>
    <row r="20547" spans="3:6" x14ac:dyDescent="0.2">
      <c r="C20547"/>
      <c r="E20547" s="46"/>
      <c r="F20547" s="44"/>
    </row>
    <row r="20548" spans="3:6" x14ac:dyDescent="0.2">
      <c r="C20548"/>
      <c r="E20548" s="46"/>
      <c r="F20548" s="44"/>
    </row>
    <row r="20549" spans="3:6" x14ac:dyDescent="0.2">
      <c r="C20549"/>
      <c r="E20549" s="46"/>
      <c r="F20549" s="44"/>
    </row>
    <row r="20550" spans="3:6" x14ac:dyDescent="0.2">
      <c r="C20550"/>
      <c r="E20550" s="46"/>
      <c r="F20550" s="44"/>
    </row>
    <row r="20551" spans="3:6" x14ac:dyDescent="0.2">
      <c r="C20551"/>
      <c r="E20551" s="46"/>
      <c r="F20551" s="44"/>
    </row>
    <row r="20552" spans="3:6" x14ac:dyDescent="0.2">
      <c r="C20552"/>
      <c r="E20552" s="46"/>
      <c r="F20552" s="44"/>
    </row>
    <row r="20553" spans="3:6" x14ac:dyDescent="0.2">
      <c r="C20553"/>
      <c r="E20553" s="46"/>
      <c r="F20553" s="44"/>
    </row>
    <row r="20554" spans="3:6" x14ac:dyDescent="0.2">
      <c r="C20554"/>
      <c r="E20554" s="46"/>
      <c r="F20554" s="44"/>
    </row>
    <row r="20555" spans="3:6" x14ac:dyDescent="0.2">
      <c r="C20555"/>
      <c r="E20555" s="46"/>
      <c r="F20555" s="44"/>
    </row>
    <row r="20556" spans="3:6" x14ac:dyDescent="0.2">
      <c r="C20556"/>
      <c r="E20556" s="46"/>
      <c r="F20556" s="44"/>
    </row>
    <row r="20557" spans="3:6" x14ac:dyDescent="0.2">
      <c r="C20557"/>
      <c r="E20557" s="46"/>
      <c r="F20557" s="44"/>
    </row>
    <row r="20558" spans="3:6" x14ac:dyDescent="0.2">
      <c r="C20558"/>
      <c r="E20558" s="46"/>
      <c r="F20558" s="44"/>
    </row>
    <row r="20559" spans="3:6" x14ac:dyDescent="0.2">
      <c r="C20559"/>
      <c r="E20559" s="46"/>
      <c r="F20559" s="44"/>
    </row>
    <row r="20560" spans="3:6" x14ac:dyDescent="0.2">
      <c r="C20560"/>
      <c r="E20560" s="46"/>
      <c r="F20560" s="44"/>
    </row>
    <row r="20561" spans="3:6" x14ac:dyDescent="0.2">
      <c r="C20561"/>
      <c r="E20561" s="46"/>
      <c r="F20561" s="44"/>
    </row>
    <row r="20562" spans="3:6" x14ac:dyDescent="0.2">
      <c r="C20562"/>
      <c r="E20562" s="46"/>
      <c r="F20562" s="44"/>
    </row>
    <row r="20563" spans="3:6" x14ac:dyDescent="0.2">
      <c r="C20563"/>
      <c r="E20563" s="46"/>
      <c r="F20563" s="44"/>
    </row>
    <row r="20564" spans="3:6" x14ac:dyDescent="0.2">
      <c r="C20564"/>
      <c r="E20564" s="46"/>
      <c r="F20564" s="44"/>
    </row>
    <row r="20565" spans="3:6" x14ac:dyDescent="0.2">
      <c r="C20565"/>
      <c r="E20565" s="46"/>
      <c r="F20565" s="44"/>
    </row>
    <row r="20566" spans="3:6" x14ac:dyDescent="0.2">
      <c r="C20566"/>
      <c r="E20566" s="46"/>
      <c r="F20566" s="44"/>
    </row>
    <row r="20567" spans="3:6" x14ac:dyDescent="0.2">
      <c r="C20567"/>
      <c r="E20567" s="46"/>
      <c r="F20567" s="44"/>
    </row>
    <row r="20568" spans="3:6" x14ac:dyDescent="0.2">
      <c r="C20568"/>
      <c r="E20568" s="46"/>
      <c r="F20568" s="44"/>
    </row>
    <row r="20569" spans="3:6" x14ac:dyDescent="0.2">
      <c r="C20569"/>
      <c r="E20569" s="46"/>
      <c r="F20569" s="44"/>
    </row>
    <row r="20570" spans="3:6" x14ac:dyDescent="0.2">
      <c r="C20570"/>
      <c r="E20570" s="46"/>
      <c r="F20570" s="44"/>
    </row>
    <row r="20571" spans="3:6" x14ac:dyDescent="0.2">
      <c r="C20571"/>
      <c r="E20571" s="46"/>
      <c r="F20571" s="44"/>
    </row>
    <row r="20572" spans="3:6" x14ac:dyDescent="0.2">
      <c r="C20572"/>
      <c r="E20572" s="46"/>
      <c r="F20572" s="44"/>
    </row>
    <row r="20573" spans="3:6" x14ac:dyDescent="0.2">
      <c r="C20573"/>
      <c r="E20573" s="46"/>
      <c r="F20573" s="44"/>
    </row>
    <row r="20574" spans="3:6" x14ac:dyDescent="0.2">
      <c r="C20574"/>
      <c r="E20574" s="46"/>
      <c r="F20574" s="44"/>
    </row>
    <row r="20575" spans="3:6" x14ac:dyDescent="0.2">
      <c r="C20575"/>
      <c r="E20575" s="46"/>
      <c r="F20575" s="44"/>
    </row>
    <row r="20576" spans="3:6" x14ac:dyDescent="0.2">
      <c r="C20576"/>
      <c r="E20576" s="46"/>
      <c r="F20576" s="44"/>
    </row>
    <row r="20577" spans="3:6" x14ac:dyDescent="0.2">
      <c r="C20577"/>
      <c r="E20577" s="46"/>
      <c r="F20577" s="44"/>
    </row>
    <row r="20578" spans="3:6" x14ac:dyDescent="0.2">
      <c r="C20578"/>
      <c r="E20578" s="46"/>
      <c r="F20578" s="44"/>
    </row>
    <row r="20579" spans="3:6" x14ac:dyDescent="0.2">
      <c r="C20579"/>
      <c r="E20579" s="46"/>
      <c r="F20579" s="44"/>
    </row>
    <row r="20580" spans="3:6" x14ac:dyDescent="0.2">
      <c r="C20580"/>
      <c r="E20580" s="46"/>
      <c r="F20580" s="44"/>
    </row>
    <row r="20581" spans="3:6" x14ac:dyDescent="0.2">
      <c r="C20581"/>
      <c r="E20581" s="46"/>
      <c r="F20581" s="44"/>
    </row>
    <row r="20582" spans="3:6" x14ac:dyDescent="0.2">
      <c r="C20582"/>
      <c r="E20582" s="46"/>
      <c r="F20582" s="44"/>
    </row>
    <row r="20583" spans="3:6" x14ac:dyDescent="0.2">
      <c r="C20583"/>
      <c r="E20583" s="46"/>
      <c r="F20583" s="44"/>
    </row>
    <row r="20584" spans="3:6" x14ac:dyDescent="0.2">
      <c r="C20584"/>
      <c r="E20584" s="46"/>
      <c r="F20584" s="44"/>
    </row>
    <row r="20585" spans="3:6" x14ac:dyDescent="0.2">
      <c r="C20585"/>
      <c r="E20585" s="46"/>
      <c r="F20585" s="44"/>
    </row>
    <row r="20586" spans="3:6" x14ac:dyDescent="0.2">
      <c r="C20586"/>
      <c r="E20586" s="46"/>
      <c r="F20586" s="44"/>
    </row>
    <row r="20587" spans="3:6" x14ac:dyDescent="0.2">
      <c r="C20587"/>
      <c r="E20587" s="46"/>
      <c r="F20587" s="44"/>
    </row>
    <row r="20588" spans="3:6" x14ac:dyDescent="0.2">
      <c r="C20588"/>
      <c r="E20588" s="46"/>
      <c r="F20588" s="44"/>
    </row>
    <row r="20589" spans="3:6" x14ac:dyDescent="0.2">
      <c r="C20589"/>
      <c r="E20589" s="46"/>
      <c r="F20589" s="44"/>
    </row>
    <row r="20590" spans="3:6" x14ac:dyDescent="0.2">
      <c r="C20590"/>
      <c r="E20590" s="46"/>
      <c r="F20590" s="44"/>
    </row>
    <row r="20591" spans="3:6" x14ac:dyDescent="0.2">
      <c r="C20591"/>
      <c r="E20591" s="46"/>
      <c r="F20591" s="44"/>
    </row>
    <row r="20592" spans="3:6" x14ac:dyDescent="0.2">
      <c r="C20592"/>
      <c r="E20592" s="46"/>
      <c r="F20592" s="44"/>
    </row>
    <row r="20593" spans="3:6" x14ac:dyDescent="0.2">
      <c r="C20593"/>
      <c r="E20593" s="46"/>
      <c r="F20593" s="44"/>
    </row>
    <row r="20594" spans="3:6" x14ac:dyDescent="0.2">
      <c r="C20594"/>
      <c r="E20594" s="46"/>
      <c r="F20594" s="44"/>
    </row>
    <row r="20595" spans="3:6" x14ac:dyDescent="0.2">
      <c r="C20595"/>
      <c r="E20595" s="46"/>
      <c r="F20595" s="44"/>
    </row>
    <row r="20596" spans="3:6" x14ac:dyDescent="0.2">
      <c r="C20596"/>
      <c r="E20596" s="46"/>
      <c r="F20596" s="44"/>
    </row>
    <row r="20597" spans="3:6" x14ac:dyDescent="0.2">
      <c r="C20597"/>
      <c r="E20597" s="46"/>
      <c r="F20597" s="44"/>
    </row>
    <row r="20598" spans="3:6" x14ac:dyDescent="0.2">
      <c r="C20598"/>
      <c r="E20598" s="46"/>
      <c r="F20598" s="44"/>
    </row>
    <row r="20599" spans="3:6" x14ac:dyDescent="0.2">
      <c r="C20599"/>
      <c r="E20599" s="46"/>
      <c r="F20599" s="44"/>
    </row>
    <row r="20600" spans="3:6" x14ac:dyDescent="0.2">
      <c r="C20600"/>
      <c r="E20600" s="46"/>
      <c r="F20600" s="44"/>
    </row>
    <row r="20601" spans="3:6" x14ac:dyDescent="0.2">
      <c r="C20601"/>
      <c r="E20601" s="46"/>
      <c r="F20601" s="44"/>
    </row>
    <row r="20602" spans="3:6" x14ac:dyDescent="0.2">
      <c r="C20602"/>
      <c r="E20602" s="46"/>
      <c r="F20602" s="44"/>
    </row>
    <row r="20603" spans="3:6" x14ac:dyDescent="0.2">
      <c r="C20603"/>
      <c r="E20603" s="46"/>
      <c r="F20603" s="44"/>
    </row>
    <row r="20604" spans="3:6" x14ac:dyDescent="0.2">
      <c r="C20604"/>
      <c r="E20604" s="46"/>
      <c r="F20604" s="44"/>
    </row>
    <row r="20605" spans="3:6" x14ac:dyDescent="0.2">
      <c r="C20605"/>
      <c r="E20605" s="46"/>
      <c r="F20605" s="44"/>
    </row>
    <row r="20606" spans="3:6" x14ac:dyDescent="0.2">
      <c r="C20606"/>
      <c r="E20606" s="46"/>
      <c r="F20606" s="44"/>
    </row>
    <row r="20607" spans="3:6" x14ac:dyDescent="0.2">
      <c r="C20607"/>
      <c r="E20607" s="46"/>
      <c r="F20607" s="44"/>
    </row>
    <row r="20608" spans="3:6" x14ac:dyDescent="0.2">
      <c r="C20608"/>
      <c r="E20608" s="46"/>
      <c r="F20608" s="44"/>
    </row>
    <row r="20609" spans="3:6" x14ac:dyDescent="0.2">
      <c r="C20609"/>
      <c r="E20609" s="46"/>
      <c r="F20609" s="44"/>
    </row>
    <row r="20610" spans="3:6" x14ac:dyDescent="0.2">
      <c r="C20610"/>
      <c r="E20610" s="46"/>
      <c r="F20610" s="44"/>
    </row>
    <row r="20611" spans="3:6" x14ac:dyDescent="0.2">
      <c r="C20611"/>
      <c r="E20611" s="46"/>
      <c r="F20611" s="44"/>
    </row>
    <row r="20612" spans="3:6" x14ac:dyDescent="0.2">
      <c r="C20612"/>
      <c r="E20612" s="46"/>
      <c r="F20612" s="44"/>
    </row>
    <row r="20613" spans="3:6" x14ac:dyDescent="0.2">
      <c r="C20613"/>
      <c r="E20613" s="46"/>
      <c r="F20613" s="44"/>
    </row>
    <row r="20614" spans="3:6" x14ac:dyDescent="0.2">
      <c r="C20614"/>
      <c r="E20614" s="46"/>
      <c r="F20614" s="44"/>
    </row>
    <row r="20615" spans="3:6" x14ac:dyDescent="0.2">
      <c r="C20615"/>
      <c r="E20615" s="46"/>
      <c r="F20615" s="44"/>
    </row>
    <row r="20616" spans="3:6" x14ac:dyDescent="0.2">
      <c r="C20616"/>
      <c r="E20616" s="46"/>
      <c r="F20616" s="44"/>
    </row>
    <row r="20617" spans="3:6" x14ac:dyDescent="0.2">
      <c r="C20617"/>
      <c r="E20617" s="46"/>
      <c r="F20617" s="44"/>
    </row>
    <row r="20618" spans="3:6" x14ac:dyDescent="0.2">
      <c r="C20618"/>
      <c r="E20618" s="46"/>
      <c r="F20618" s="44"/>
    </row>
    <row r="20619" spans="3:6" x14ac:dyDescent="0.2">
      <c r="C20619"/>
      <c r="E20619" s="46"/>
      <c r="F20619" s="44"/>
    </row>
    <row r="20620" spans="3:6" x14ac:dyDescent="0.2">
      <c r="C20620"/>
      <c r="E20620" s="46"/>
      <c r="F20620" s="44"/>
    </row>
    <row r="20621" spans="3:6" x14ac:dyDescent="0.2">
      <c r="C20621"/>
      <c r="E20621" s="46"/>
      <c r="F20621" s="44"/>
    </row>
    <row r="20622" spans="3:6" x14ac:dyDescent="0.2">
      <c r="C20622"/>
      <c r="E20622" s="46"/>
      <c r="F20622" s="44"/>
    </row>
    <row r="20623" spans="3:6" x14ac:dyDescent="0.2">
      <c r="C20623"/>
      <c r="E20623" s="46"/>
      <c r="F20623" s="44"/>
    </row>
    <row r="20624" spans="3:6" x14ac:dyDescent="0.2">
      <c r="C20624"/>
      <c r="E20624" s="46"/>
      <c r="F20624" s="44"/>
    </row>
    <row r="20625" spans="3:6" x14ac:dyDescent="0.2">
      <c r="C20625"/>
      <c r="E20625" s="46"/>
      <c r="F20625" s="44"/>
    </row>
    <row r="20626" spans="3:6" x14ac:dyDescent="0.2">
      <c r="C20626"/>
      <c r="E20626" s="46"/>
      <c r="F20626" s="44"/>
    </row>
    <row r="20627" spans="3:6" x14ac:dyDescent="0.2">
      <c r="C20627"/>
      <c r="E20627" s="46"/>
      <c r="F20627" s="44"/>
    </row>
    <row r="20628" spans="3:6" x14ac:dyDescent="0.2">
      <c r="C20628"/>
      <c r="E20628" s="46"/>
      <c r="F20628" s="44"/>
    </row>
    <row r="20629" spans="3:6" x14ac:dyDescent="0.2">
      <c r="C20629"/>
      <c r="E20629" s="46"/>
      <c r="F20629" s="44"/>
    </row>
    <row r="20630" spans="3:6" x14ac:dyDescent="0.2">
      <c r="C20630"/>
      <c r="E20630" s="46"/>
      <c r="F20630" s="44"/>
    </row>
    <row r="20631" spans="3:6" x14ac:dyDescent="0.2">
      <c r="C20631"/>
      <c r="E20631" s="46"/>
      <c r="F20631" s="44"/>
    </row>
    <row r="20632" spans="3:6" x14ac:dyDescent="0.2">
      <c r="C20632"/>
      <c r="E20632" s="46"/>
      <c r="F20632" s="44"/>
    </row>
    <row r="20633" spans="3:6" x14ac:dyDescent="0.2">
      <c r="C20633"/>
      <c r="E20633" s="46"/>
      <c r="F20633" s="44"/>
    </row>
    <row r="20634" spans="3:6" x14ac:dyDescent="0.2">
      <c r="C20634"/>
      <c r="E20634" s="46"/>
      <c r="F20634" s="44"/>
    </row>
    <row r="20635" spans="3:6" x14ac:dyDescent="0.2">
      <c r="C20635"/>
      <c r="E20635" s="46"/>
      <c r="F20635" s="44"/>
    </row>
    <row r="20636" spans="3:6" x14ac:dyDescent="0.2">
      <c r="C20636"/>
      <c r="E20636" s="46"/>
      <c r="F20636" s="44"/>
    </row>
    <row r="20637" spans="3:6" x14ac:dyDescent="0.2">
      <c r="C20637"/>
      <c r="E20637" s="46"/>
      <c r="F20637" s="44"/>
    </row>
    <row r="20638" spans="3:6" x14ac:dyDescent="0.2">
      <c r="C20638"/>
      <c r="E20638" s="46"/>
      <c r="F20638" s="44"/>
    </row>
    <row r="20639" spans="3:6" x14ac:dyDescent="0.2">
      <c r="C20639"/>
      <c r="E20639" s="46"/>
      <c r="F20639" s="44"/>
    </row>
    <row r="20640" spans="3:6" x14ac:dyDescent="0.2">
      <c r="C20640"/>
      <c r="E20640" s="46"/>
      <c r="F20640" s="44"/>
    </row>
    <row r="20641" spans="3:6" x14ac:dyDescent="0.2">
      <c r="C20641"/>
      <c r="E20641" s="46"/>
      <c r="F20641" s="44"/>
    </row>
    <row r="20642" spans="3:6" x14ac:dyDescent="0.2">
      <c r="C20642"/>
      <c r="E20642" s="46"/>
      <c r="F20642" s="44"/>
    </row>
    <row r="20643" spans="3:6" x14ac:dyDescent="0.2">
      <c r="C20643"/>
      <c r="E20643" s="46"/>
      <c r="F20643" s="44"/>
    </row>
    <row r="20644" spans="3:6" x14ac:dyDescent="0.2">
      <c r="C20644"/>
      <c r="E20644" s="46"/>
      <c r="F20644" s="44"/>
    </row>
    <row r="20645" spans="3:6" x14ac:dyDescent="0.2">
      <c r="C20645"/>
      <c r="E20645" s="46"/>
      <c r="F20645" s="44"/>
    </row>
    <row r="20646" spans="3:6" x14ac:dyDescent="0.2">
      <c r="C20646"/>
      <c r="E20646" s="46"/>
      <c r="F20646" s="44"/>
    </row>
    <row r="20647" spans="3:6" x14ac:dyDescent="0.2">
      <c r="C20647"/>
      <c r="E20647" s="46"/>
      <c r="F20647" s="44"/>
    </row>
    <row r="20648" spans="3:6" x14ac:dyDescent="0.2">
      <c r="C20648"/>
      <c r="E20648" s="46"/>
      <c r="F20648" s="44"/>
    </row>
    <row r="20649" spans="3:6" x14ac:dyDescent="0.2">
      <c r="C20649"/>
      <c r="E20649" s="46"/>
      <c r="F20649" s="44"/>
    </row>
    <row r="20650" spans="3:6" x14ac:dyDescent="0.2">
      <c r="C20650"/>
      <c r="E20650" s="46"/>
      <c r="F20650" s="44"/>
    </row>
    <row r="20651" spans="3:6" x14ac:dyDescent="0.2">
      <c r="C20651"/>
      <c r="E20651" s="46"/>
      <c r="F20651" s="44"/>
    </row>
    <row r="20652" spans="3:6" x14ac:dyDescent="0.2">
      <c r="C20652"/>
      <c r="E20652" s="46"/>
      <c r="F20652" s="44"/>
    </row>
    <row r="20653" spans="3:6" x14ac:dyDescent="0.2">
      <c r="C20653"/>
      <c r="E20653" s="46"/>
      <c r="F20653" s="44"/>
    </row>
    <row r="20654" spans="3:6" x14ac:dyDescent="0.2">
      <c r="C20654"/>
      <c r="E20654" s="46"/>
      <c r="F20654" s="44"/>
    </row>
    <row r="20655" spans="3:6" x14ac:dyDescent="0.2">
      <c r="C20655"/>
      <c r="E20655" s="46"/>
      <c r="F20655" s="44"/>
    </row>
    <row r="20656" spans="3:6" x14ac:dyDescent="0.2">
      <c r="C20656"/>
      <c r="E20656" s="46"/>
      <c r="F20656" s="44"/>
    </row>
    <row r="20657" spans="3:6" x14ac:dyDescent="0.2">
      <c r="C20657"/>
      <c r="E20657" s="46"/>
      <c r="F20657" s="44"/>
    </row>
    <row r="20658" spans="3:6" x14ac:dyDescent="0.2">
      <c r="C20658"/>
      <c r="E20658" s="46"/>
      <c r="F20658" s="44"/>
    </row>
    <row r="20659" spans="3:6" x14ac:dyDescent="0.2">
      <c r="C20659"/>
      <c r="E20659" s="46"/>
      <c r="F20659" s="44"/>
    </row>
    <row r="20660" spans="3:6" x14ac:dyDescent="0.2">
      <c r="C20660"/>
      <c r="E20660" s="46"/>
      <c r="F20660" s="44"/>
    </row>
    <row r="20661" spans="3:6" x14ac:dyDescent="0.2">
      <c r="C20661"/>
      <c r="E20661" s="46"/>
      <c r="F20661" s="44"/>
    </row>
    <row r="20662" spans="3:6" x14ac:dyDescent="0.2">
      <c r="C20662"/>
      <c r="E20662" s="46"/>
      <c r="F20662" s="44"/>
    </row>
    <row r="20663" spans="3:6" x14ac:dyDescent="0.2">
      <c r="C20663"/>
      <c r="E20663" s="46"/>
      <c r="F20663" s="44"/>
    </row>
    <row r="20664" spans="3:6" x14ac:dyDescent="0.2">
      <c r="C20664"/>
      <c r="E20664" s="46"/>
      <c r="F20664" s="44"/>
    </row>
    <row r="20665" spans="3:6" x14ac:dyDescent="0.2">
      <c r="C20665"/>
      <c r="E20665" s="46"/>
      <c r="F20665" s="44"/>
    </row>
    <row r="20666" spans="3:6" x14ac:dyDescent="0.2">
      <c r="C20666"/>
      <c r="E20666" s="46"/>
      <c r="F20666" s="44"/>
    </row>
    <row r="20667" spans="3:6" x14ac:dyDescent="0.2">
      <c r="C20667"/>
      <c r="E20667" s="46"/>
      <c r="F20667" s="44"/>
    </row>
    <row r="20668" spans="3:6" x14ac:dyDescent="0.2">
      <c r="C20668"/>
      <c r="E20668" s="46"/>
      <c r="F20668" s="44"/>
    </row>
    <row r="20669" spans="3:6" x14ac:dyDescent="0.2">
      <c r="C20669"/>
      <c r="E20669" s="46"/>
      <c r="F20669" s="44"/>
    </row>
    <row r="20670" spans="3:6" x14ac:dyDescent="0.2">
      <c r="C20670"/>
      <c r="E20670" s="46"/>
      <c r="F20670" s="44"/>
    </row>
    <row r="20671" spans="3:6" x14ac:dyDescent="0.2">
      <c r="C20671"/>
      <c r="E20671" s="46"/>
      <c r="F20671" s="44"/>
    </row>
    <row r="20672" spans="3:6" x14ac:dyDescent="0.2">
      <c r="C20672"/>
      <c r="E20672" s="46"/>
      <c r="F20672" s="44"/>
    </row>
    <row r="20673" spans="3:6" x14ac:dyDescent="0.2">
      <c r="C20673"/>
      <c r="E20673" s="46"/>
      <c r="F20673" s="44"/>
    </row>
    <row r="20674" spans="3:6" x14ac:dyDescent="0.2">
      <c r="C20674"/>
      <c r="E20674" s="46"/>
      <c r="F20674" s="44"/>
    </row>
    <row r="20675" spans="3:6" x14ac:dyDescent="0.2">
      <c r="C20675"/>
      <c r="E20675" s="46"/>
      <c r="F20675" s="44"/>
    </row>
    <row r="20676" spans="3:6" x14ac:dyDescent="0.2">
      <c r="C20676"/>
      <c r="E20676" s="46"/>
      <c r="F20676" s="44"/>
    </row>
    <row r="20677" spans="3:6" x14ac:dyDescent="0.2">
      <c r="C20677"/>
      <c r="E20677" s="46"/>
      <c r="F20677" s="44"/>
    </row>
    <row r="20678" spans="3:6" x14ac:dyDescent="0.2">
      <c r="C20678"/>
      <c r="E20678" s="46"/>
      <c r="F20678" s="44"/>
    </row>
    <row r="20679" spans="3:6" x14ac:dyDescent="0.2">
      <c r="C20679"/>
      <c r="E20679" s="46"/>
      <c r="F20679" s="44"/>
    </row>
    <row r="20680" spans="3:6" x14ac:dyDescent="0.2">
      <c r="C20680"/>
      <c r="E20680" s="46"/>
      <c r="F20680" s="44"/>
    </row>
    <row r="20681" spans="3:6" x14ac:dyDescent="0.2">
      <c r="C20681"/>
      <c r="E20681" s="46"/>
      <c r="F20681" s="44"/>
    </row>
    <row r="20682" spans="3:6" x14ac:dyDescent="0.2">
      <c r="C20682"/>
      <c r="E20682" s="46"/>
      <c r="F20682" s="44"/>
    </row>
    <row r="20683" spans="3:6" x14ac:dyDescent="0.2">
      <c r="C20683"/>
      <c r="E20683" s="46"/>
      <c r="F20683" s="44"/>
    </row>
    <row r="20684" spans="3:6" x14ac:dyDescent="0.2">
      <c r="C20684"/>
      <c r="E20684" s="46"/>
      <c r="F20684" s="44"/>
    </row>
    <row r="20685" spans="3:6" x14ac:dyDescent="0.2">
      <c r="C20685"/>
      <c r="E20685" s="46"/>
      <c r="F20685" s="44"/>
    </row>
    <row r="20686" spans="3:6" x14ac:dyDescent="0.2">
      <c r="C20686"/>
      <c r="E20686" s="46"/>
      <c r="F20686" s="44"/>
    </row>
    <row r="20687" spans="3:6" x14ac:dyDescent="0.2">
      <c r="C20687"/>
      <c r="E20687" s="46"/>
      <c r="F20687" s="44"/>
    </row>
    <row r="20688" spans="3:6" x14ac:dyDescent="0.2">
      <c r="C20688"/>
      <c r="E20688" s="46"/>
      <c r="F20688" s="44"/>
    </row>
    <row r="20689" spans="3:6" x14ac:dyDescent="0.2">
      <c r="C20689"/>
      <c r="E20689" s="46"/>
      <c r="F20689" s="44"/>
    </row>
    <row r="20690" spans="3:6" x14ac:dyDescent="0.2">
      <c r="C20690"/>
      <c r="E20690" s="46"/>
      <c r="F20690" s="44"/>
    </row>
    <row r="20691" spans="3:6" x14ac:dyDescent="0.2">
      <c r="C20691"/>
      <c r="E20691" s="46"/>
      <c r="F20691" s="44"/>
    </row>
    <row r="20692" spans="3:6" x14ac:dyDescent="0.2">
      <c r="C20692"/>
      <c r="E20692" s="46"/>
      <c r="F20692" s="44"/>
    </row>
    <row r="20693" spans="3:6" x14ac:dyDescent="0.2">
      <c r="C20693"/>
      <c r="E20693" s="46"/>
      <c r="F20693" s="44"/>
    </row>
    <row r="20694" spans="3:6" x14ac:dyDescent="0.2">
      <c r="C20694"/>
      <c r="E20694" s="46"/>
      <c r="F20694" s="44"/>
    </row>
    <row r="20695" spans="3:6" x14ac:dyDescent="0.2">
      <c r="C20695"/>
      <c r="E20695" s="46"/>
      <c r="F20695" s="44"/>
    </row>
    <row r="20696" spans="3:6" x14ac:dyDescent="0.2">
      <c r="C20696"/>
      <c r="E20696" s="46"/>
      <c r="F20696" s="44"/>
    </row>
    <row r="20697" spans="3:6" x14ac:dyDescent="0.2">
      <c r="C20697"/>
      <c r="E20697" s="46"/>
      <c r="F20697" s="44"/>
    </row>
    <row r="20698" spans="3:6" x14ac:dyDescent="0.2">
      <c r="C20698"/>
      <c r="E20698" s="46"/>
      <c r="F20698" s="44"/>
    </row>
    <row r="20699" spans="3:6" x14ac:dyDescent="0.2">
      <c r="C20699"/>
      <c r="E20699" s="46"/>
      <c r="F20699" s="44"/>
    </row>
    <row r="20700" spans="3:6" x14ac:dyDescent="0.2">
      <c r="C20700"/>
      <c r="E20700" s="46"/>
      <c r="F20700" s="44"/>
    </row>
    <row r="20701" spans="3:6" x14ac:dyDescent="0.2">
      <c r="C20701"/>
      <c r="E20701" s="46"/>
      <c r="F20701" s="44"/>
    </row>
    <row r="20702" spans="3:6" x14ac:dyDescent="0.2">
      <c r="C20702"/>
      <c r="E20702" s="46"/>
      <c r="F20702" s="44"/>
    </row>
    <row r="20703" spans="3:6" x14ac:dyDescent="0.2">
      <c r="C20703"/>
      <c r="E20703" s="46"/>
      <c r="F20703" s="44"/>
    </row>
    <row r="20704" spans="3:6" x14ac:dyDescent="0.2">
      <c r="C20704"/>
      <c r="E20704" s="46"/>
      <c r="F20704" s="44"/>
    </row>
    <row r="20705" spans="3:6" x14ac:dyDescent="0.2">
      <c r="C20705"/>
      <c r="E20705" s="46"/>
      <c r="F20705" s="44"/>
    </row>
    <row r="20706" spans="3:6" x14ac:dyDescent="0.2">
      <c r="C20706"/>
      <c r="E20706" s="46"/>
      <c r="F20706" s="44"/>
    </row>
    <row r="20707" spans="3:6" x14ac:dyDescent="0.2">
      <c r="C20707"/>
      <c r="E20707" s="46"/>
      <c r="F20707" s="44"/>
    </row>
    <row r="20708" spans="3:6" x14ac:dyDescent="0.2">
      <c r="C20708"/>
      <c r="E20708" s="46"/>
      <c r="F20708" s="44"/>
    </row>
    <row r="20709" spans="3:6" x14ac:dyDescent="0.2">
      <c r="C20709"/>
      <c r="E20709" s="46"/>
      <c r="F20709" s="44"/>
    </row>
    <row r="20710" spans="3:6" x14ac:dyDescent="0.2">
      <c r="C20710"/>
      <c r="E20710" s="46"/>
      <c r="F20710" s="44"/>
    </row>
    <row r="20711" spans="3:6" x14ac:dyDescent="0.2">
      <c r="C20711"/>
      <c r="E20711" s="46"/>
      <c r="F20711" s="44"/>
    </row>
    <row r="20712" spans="3:6" x14ac:dyDescent="0.2">
      <c r="C20712"/>
      <c r="E20712" s="46"/>
      <c r="F20712" s="44"/>
    </row>
    <row r="20713" spans="3:6" x14ac:dyDescent="0.2">
      <c r="C20713"/>
      <c r="E20713" s="46"/>
      <c r="F20713" s="44"/>
    </row>
    <row r="20714" spans="3:6" x14ac:dyDescent="0.2">
      <c r="C20714"/>
      <c r="E20714" s="46"/>
      <c r="F20714" s="44"/>
    </row>
    <row r="20715" spans="3:6" x14ac:dyDescent="0.2">
      <c r="C20715"/>
      <c r="E20715" s="46"/>
      <c r="F20715" s="44"/>
    </row>
    <row r="20716" spans="3:6" x14ac:dyDescent="0.2">
      <c r="C20716"/>
      <c r="E20716" s="46"/>
      <c r="F20716" s="44"/>
    </row>
    <row r="20717" spans="3:6" x14ac:dyDescent="0.2">
      <c r="C20717"/>
      <c r="E20717" s="46"/>
      <c r="F20717" s="44"/>
    </row>
    <row r="20718" spans="3:6" x14ac:dyDescent="0.2">
      <c r="C20718"/>
      <c r="E20718" s="46"/>
      <c r="F20718" s="44"/>
    </row>
    <row r="20719" spans="3:6" x14ac:dyDescent="0.2">
      <c r="C20719"/>
      <c r="E20719" s="46"/>
      <c r="F20719" s="44"/>
    </row>
    <row r="20720" spans="3:6" x14ac:dyDescent="0.2">
      <c r="C20720"/>
      <c r="E20720" s="46"/>
      <c r="F20720" s="44"/>
    </row>
    <row r="20721" spans="3:6" x14ac:dyDescent="0.2">
      <c r="C20721"/>
      <c r="E20721" s="46"/>
      <c r="F20721" s="44"/>
    </row>
    <row r="20722" spans="3:6" x14ac:dyDescent="0.2">
      <c r="C20722"/>
      <c r="E20722" s="46"/>
      <c r="F20722" s="44"/>
    </row>
    <row r="20723" spans="3:6" x14ac:dyDescent="0.2">
      <c r="C20723"/>
      <c r="E20723" s="46"/>
      <c r="F20723" s="44"/>
    </row>
    <row r="20724" spans="3:6" x14ac:dyDescent="0.2">
      <c r="C20724"/>
      <c r="E20724" s="46"/>
      <c r="F20724" s="44"/>
    </row>
    <row r="20725" spans="3:6" x14ac:dyDescent="0.2">
      <c r="C20725"/>
      <c r="E20725" s="46"/>
      <c r="F20725" s="44"/>
    </row>
    <row r="20726" spans="3:6" x14ac:dyDescent="0.2">
      <c r="C20726"/>
      <c r="E20726" s="46"/>
      <c r="F20726" s="44"/>
    </row>
    <row r="20727" spans="3:6" x14ac:dyDescent="0.2">
      <c r="C20727"/>
      <c r="E20727" s="46"/>
      <c r="F20727" s="44"/>
    </row>
    <row r="20728" spans="3:6" x14ac:dyDescent="0.2">
      <c r="C20728"/>
      <c r="E20728" s="46"/>
      <c r="F20728" s="44"/>
    </row>
    <row r="20729" spans="3:6" x14ac:dyDescent="0.2">
      <c r="C20729"/>
      <c r="E20729" s="46"/>
      <c r="F20729" s="44"/>
    </row>
    <row r="20730" spans="3:6" x14ac:dyDescent="0.2">
      <c r="C20730"/>
      <c r="E20730" s="46"/>
      <c r="F20730" s="44"/>
    </row>
    <row r="20731" spans="3:6" x14ac:dyDescent="0.2">
      <c r="C20731"/>
      <c r="E20731" s="46"/>
      <c r="F20731" s="44"/>
    </row>
    <row r="20732" spans="3:6" x14ac:dyDescent="0.2">
      <c r="C20732"/>
      <c r="E20732" s="46"/>
      <c r="F20732" s="44"/>
    </row>
    <row r="20733" spans="3:6" x14ac:dyDescent="0.2">
      <c r="C20733"/>
      <c r="E20733" s="46"/>
      <c r="F20733" s="44"/>
    </row>
    <row r="20734" spans="3:6" x14ac:dyDescent="0.2">
      <c r="C20734"/>
      <c r="E20734" s="46"/>
      <c r="F20734" s="44"/>
    </row>
    <row r="20735" spans="3:6" x14ac:dyDescent="0.2">
      <c r="C20735"/>
      <c r="E20735" s="46"/>
      <c r="F20735" s="44"/>
    </row>
    <row r="20736" spans="3:6" x14ac:dyDescent="0.2">
      <c r="C20736"/>
      <c r="E20736" s="46"/>
      <c r="F20736" s="44"/>
    </row>
    <row r="20737" spans="3:6" x14ac:dyDescent="0.2">
      <c r="C20737"/>
      <c r="E20737" s="46"/>
      <c r="F20737" s="44"/>
    </row>
    <row r="20738" spans="3:6" x14ac:dyDescent="0.2">
      <c r="C20738"/>
      <c r="E20738" s="46"/>
      <c r="F20738" s="44"/>
    </row>
    <row r="20739" spans="3:6" x14ac:dyDescent="0.2">
      <c r="C20739"/>
      <c r="E20739" s="46"/>
      <c r="F20739" s="44"/>
    </row>
    <row r="20740" spans="3:6" x14ac:dyDescent="0.2">
      <c r="C20740"/>
      <c r="E20740" s="46"/>
      <c r="F20740" s="44"/>
    </row>
    <row r="20741" spans="3:6" x14ac:dyDescent="0.2">
      <c r="C20741"/>
      <c r="E20741" s="46"/>
      <c r="F20741" s="44"/>
    </row>
    <row r="20742" spans="3:6" x14ac:dyDescent="0.2">
      <c r="C20742"/>
      <c r="E20742" s="46"/>
      <c r="F20742" s="44"/>
    </row>
    <row r="20743" spans="3:6" x14ac:dyDescent="0.2">
      <c r="C20743"/>
      <c r="E20743" s="46"/>
      <c r="F20743" s="44"/>
    </row>
    <row r="20744" spans="3:6" x14ac:dyDescent="0.2">
      <c r="C20744"/>
      <c r="E20744" s="46"/>
      <c r="F20744" s="44"/>
    </row>
    <row r="20745" spans="3:6" x14ac:dyDescent="0.2">
      <c r="C20745"/>
      <c r="E20745" s="46"/>
      <c r="F20745" s="44"/>
    </row>
    <row r="20746" spans="3:6" x14ac:dyDescent="0.2">
      <c r="C20746"/>
      <c r="E20746" s="46"/>
      <c r="F20746" s="44"/>
    </row>
    <row r="20747" spans="3:6" x14ac:dyDescent="0.2">
      <c r="C20747"/>
      <c r="E20747" s="46"/>
      <c r="F20747" s="44"/>
    </row>
    <row r="20748" spans="3:6" x14ac:dyDescent="0.2">
      <c r="C20748"/>
      <c r="E20748" s="46"/>
      <c r="F20748" s="44"/>
    </row>
    <row r="20749" spans="3:6" x14ac:dyDescent="0.2">
      <c r="C20749"/>
      <c r="E20749" s="46"/>
      <c r="F20749" s="44"/>
    </row>
    <row r="20750" spans="3:6" x14ac:dyDescent="0.2">
      <c r="C20750"/>
      <c r="E20750" s="46"/>
      <c r="F20750" s="44"/>
    </row>
    <row r="20751" spans="3:6" x14ac:dyDescent="0.2">
      <c r="C20751"/>
      <c r="E20751" s="46"/>
      <c r="F20751" s="44"/>
    </row>
    <row r="20752" spans="3:6" x14ac:dyDescent="0.2">
      <c r="C20752"/>
      <c r="E20752" s="46"/>
      <c r="F20752" s="44"/>
    </row>
    <row r="20753" spans="3:6" x14ac:dyDescent="0.2">
      <c r="C20753"/>
      <c r="E20753" s="46"/>
      <c r="F20753" s="44"/>
    </row>
    <row r="20754" spans="3:6" x14ac:dyDescent="0.2">
      <c r="C20754"/>
      <c r="E20754" s="46"/>
      <c r="F20754" s="44"/>
    </row>
    <row r="20755" spans="3:6" x14ac:dyDescent="0.2">
      <c r="C20755"/>
      <c r="E20755" s="46"/>
      <c r="F20755" s="44"/>
    </row>
    <row r="20756" spans="3:6" x14ac:dyDescent="0.2">
      <c r="C20756"/>
      <c r="E20756" s="46"/>
      <c r="F20756" s="44"/>
    </row>
    <row r="20757" spans="3:6" x14ac:dyDescent="0.2">
      <c r="C20757"/>
      <c r="E20757" s="46"/>
      <c r="F20757" s="44"/>
    </row>
    <row r="20758" spans="3:6" x14ac:dyDescent="0.2">
      <c r="C20758"/>
      <c r="E20758" s="46"/>
      <c r="F20758" s="44"/>
    </row>
    <row r="20759" spans="3:6" x14ac:dyDescent="0.2">
      <c r="C20759"/>
      <c r="E20759" s="46"/>
      <c r="F20759" s="44"/>
    </row>
    <row r="20760" spans="3:6" x14ac:dyDescent="0.2">
      <c r="C20760"/>
      <c r="E20760" s="46"/>
      <c r="F20760" s="44"/>
    </row>
    <row r="20761" spans="3:6" x14ac:dyDescent="0.2">
      <c r="C20761"/>
      <c r="E20761" s="46"/>
      <c r="F20761" s="44"/>
    </row>
    <row r="20762" spans="3:6" x14ac:dyDescent="0.2">
      <c r="C20762"/>
      <c r="E20762" s="46"/>
      <c r="F20762" s="44"/>
    </row>
    <row r="20763" spans="3:6" x14ac:dyDescent="0.2">
      <c r="C20763"/>
      <c r="E20763" s="46"/>
      <c r="F20763" s="44"/>
    </row>
    <row r="20764" spans="3:6" x14ac:dyDescent="0.2">
      <c r="C20764"/>
      <c r="E20764" s="46"/>
      <c r="F20764" s="44"/>
    </row>
    <row r="20765" spans="3:6" x14ac:dyDescent="0.2">
      <c r="C20765"/>
      <c r="E20765" s="46"/>
      <c r="F20765" s="44"/>
    </row>
    <row r="20766" spans="3:6" x14ac:dyDescent="0.2">
      <c r="C20766"/>
      <c r="E20766" s="46"/>
      <c r="F20766" s="44"/>
    </row>
    <row r="20767" spans="3:6" x14ac:dyDescent="0.2">
      <c r="C20767"/>
      <c r="E20767" s="46"/>
      <c r="F20767" s="44"/>
    </row>
    <row r="20768" spans="3:6" x14ac:dyDescent="0.2">
      <c r="C20768"/>
      <c r="E20768" s="46"/>
      <c r="F20768" s="44"/>
    </row>
    <row r="20769" spans="3:6" x14ac:dyDescent="0.2">
      <c r="C20769"/>
      <c r="E20769" s="46"/>
      <c r="F20769" s="44"/>
    </row>
    <row r="20770" spans="3:6" x14ac:dyDescent="0.2">
      <c r="C20770"/>
      <c r="E20770" s="46"/>
      <c r="F20770" s="44"/>
    </row>
    <row r="20771" spans="3:6" x14ac:dyDescent="0.2">
      <c r="C20771"/>
      <c r="E20771" s="46"/>
      <c r="F20771" s="44"/>
    </row>
    <row r="20772" spans="3:6" x14ac:dyDescent="0.2">
      <c r="C20772"/>
      <c r="E20772" s="46"/>
      <c r="F20772" s="44"/>
    </row>
    <row r="20773" spans="3:6" x14ac:dyDescent="0.2">
      <c r="C20773"/>
      <c r="E20773" s="46"/>
      <c r="F20773" s="44"/>
    </row>
    <row r="20774" spans="3:6" x14ac:dyDescent="0.2">
      <c r="C20774"/>
      <c r="E20774" s="46"/>
      <c r="F20774" s="44"/>
    </row>
    <row r="20775" spans="3:6" x14ac:dyDescent="0.2">
      <c r="C20775"/>
      <c r="E20775" s="46"/>
      <c r="F20775" s="44"/>
    </row>
    <row r="20776" spans="3:6" x14ac:dyDescent="0.2">
      <c r="C20776"/>
      <c r="E20776" s="46"/>
      <c r="F20776" s="44"/>
    </row>
    <row r="20777" spans="3:6" x14ac:dyDescent="0.2">
      <c r="C20777"/>
      <c r="E20777" s="46"/>
      <c r="F20777" s="44"/>
    </row>
    <row r="20778" spans="3:6" x14ac:dyDescent="0.2">
      <c r="C20778"/>
      <c r="E20778" s="46"/>
      <c r="F20778" s="44"/>
    </row>
    <row r="20779" spans="3:6" x14ac:dyDescent="0.2">
      <c r="C20779"/>
      <c r="E20779" s="46"/>
      <c r="F20779" s="44"/>
    </row>
    <row r="20780" spans="3:6" x14ac:dyDescent="0.2">
      <c r="C20780"/>
      <c r="E20780" s="46"/>
      <c r="F20780" s="44"/>
    </row>
    <row r="20781" spans="3:6" x14ac:dyDescent="0.2">
      <c r="C20781"/>
      <c r="E20781" s="46"/>
      <c r="F20781" s="44"/>
    </row>
    <row r="20782" spans="3:6" x14ac:dyDescent="0.2">
      <c r="C20782"/>
      <c r="E20782" s="46"/>
      <c r="F20782" s="44"/>
    </row>
    <row r="20783" spans="3:6" x14ac:dyDescent="0.2">
      <c r="C20783"/>
      <c r="E20783" s="46"/>
      <c r="F20783" s="44"/>
    </row>
    <row r="20784" spans="3:6" x14ac:dyDescent="0.2">
      <c r="C20784"/>
      <c r="E20784" s="46"/>
      <c r="F20784" s="44"/>
    </row>
    <row r="20785" spans="3:6" x14ac:dyDescent="0.2">
      <c r="C20785"/>
      <c r="E20785" s="46"/>
      <c r="F20785" s="44"/>
    </row>
    <row r="20786" spans="3:6" x14ac:dyDescent="0.2">
      <c r="C20786"/>
      <c r="E20786" s="46"/>
      <c r="F20786" s="44"/>
    </row>
    <row r="20787" spans="3:6" x14ac:dyDescent="0.2">
      <c r="C20787"/>
      <c r="E20787" s="46"/>
      <c r="F20787" s="44"/>
    </row>
    <row r="20788" spans="3:6" x14ac:dyDescent="0.2">
      <c r="C20788"/>
      <c r="E20788" s="46"/>
      <c r="F20788" s="44"/>
    </row>
    <row r="20789" spans="3:6" x14ac:dyDescent="0.2">
      <c r="C20789"/>
      <c r="E20789" s="46"/>
      <c r="F20789" s="44"/>
    </row>
    <row r="20790" spans="3:6" x14ac:dyDescent="0.2">
      <c r="C20790"/>
      <c r="E20790" s="46"/>
      <c r="F20790" s="44"/>
    </row>
    <row r="20791" spans="3:6" x14ac:dyDescent="0.2">
      <c r="C20791"/>
      <c r="E20791" s="46"/>
      <c r="F20791" s="44"/>
    </row>
    <row r="20792" spans="3:6" x14ac:dyDescent="0.2">
      <c r="C20792"/>
      <c r="E20792" s="46"/>
      <c r="F20792" s="44"/>
    </row>
    <row r="20793" spans="3:6" x14ac:dyDescent="0.2">
      <c r="C20793"/>
      <c r="E20793" s="46"/>
      <c r="F20793" s="44"/>
    </row>
    <row r="20794" spans="3:6" x14ac:dyDescent="0.2">
      <c r="C20794"/>
      <c r="E20794" s="46"/>
      <c r="F20794" s="44"/>
    </row>
    <row r="20795" spans="3:6" x14ac:dyDescent="0.2">
      <c r="C20795"/>
      <c r="E20795" s="46"/>
      <c r="F20795" s="44"/>
    </row>
    <row r="20796" spans="3:6" x14ac:dyDescent="0.2">
      <c r="C20796"/>
      <c r="E20796" s="46"/>
      <c r="F20796" s="44"/>
    </row>
    <row r="20797" spans="3:6" x14ac:dyDescent="0.2">
      <c r="C20797"/>
      <c r="E20797" s="46"/>
      <c r="F20797" s="44"/>
    </row>
    <row r="20798" spans="3:6" x14ac:dyDescent="0.2">
      <c r="C20798"/>
      <c r="E20798" s="46"/>
      <c r="F20798" s="44"/>
    </row>
    <row r="20799" spans="3:6" x14ac:dyDescent="0.2">
      <c r="C20799"/>
      <c r="E20799" s="46"/>
      <c r="F20799" s="44"/>
    </row>
    <row r="20800" spans="3:6" x14ac:dyDescent="0.2">
      <c r="C20800"/>
      <c r="E20800" s="46"/>
      <c r="F20800" s="44"/>
    </row>
    <row r="20801" spans="3:6" x14ac:dyDescent="0.2">
      <c r="C20801"/>
      <c r="E20801" s="46"/>
      <c r="F20801" s="44"/>
    </row>
    <row r="20802" spans="3:6" x14ac:dyDescent="0.2">
      <c r="C20802"/>
      <c r="E20802" s="46"/>
      <c r="F20802" s="44"/>
    </row>
    <row r="20803" spans="3:6" x14ac:dyDescent="0.2">
      <c r="C20803"/>
      <c r="E20803" s="46"/>
      <c r="F20803" s="44"/>
    </row>
    <row r="20804" spans="3:6" x14ac:dyDescent="0.2">
      <c r="C20804"/>
      <c r="E20804" s="46"/>
      <c r="F20804" s="44"/>
    </row>
    <row r="20805" spans="3:6" x14ac:dyDescent="0.2">
      <c r="C20805"/>
      <c r="E20805" s="46"/>
      <c r="F20805" s="44"/>
    </row>
    <row r="20806" spans="3:6" x14ac:dyDescent="0.2">
      <c r="C20806"/>
      <c r="E20806" s="46"/>
      <c r="F20806" s="44"/>
    </row>
    <row r="20807" spans="3:6" x14ac:dyDescent="0.2">
      <c r="C20807"/>
      <c r="E20807" s="46"/>
      <c r="F20807" s="44"/>
    </row>
    <row r="20808" spans="3:6" x14ac:dyDescent="0.2">
      <c r="C20808"/>
      <c r="E20808" s="46"/>
      <c r="F20808" s="44"/>
    </row>
    <row r="20809" spans="3:6" x14ac:dyDescent="0.2">
      <c r="C20809"/>
      <c r="E20809" s="46"/>
      <c r="F20809" s="44"/>
    </row>
    <row r="20810" spans="3:6" x14ac:dyDescent="0.2">
      <c r="C20810"/>
      <c r="E20810" s="46"/>
      <c r="F20810" s="44"/>
    </row>
    <row r="20811" spans="3:6" x14ac:dyDescent="0.2">
      <c r="C20811"/>
      <c r="E20811" s="46"/>
      <c r="F20811" s="44"/>
    </row>
    <row r="20812" spans="3:6" x14ac:dyDescent="0.2">
      <c r="C20812"/>
      <c r="E20812" s="46"/>
      <c r="F20812" s="44"/>
    </row>
    <row r="20813" spans="3:6" x14ac:dyDescent="0.2">
      <c r="C20813"/>
      <c r="E20813" s="46"/>
      <c r="F20813" s="44"/>
    </row>
    <row r="20814" spans="3:6" x14ac:dyDescent="0.2">
      <c r="C20814"/>
      <c r="E20814" s="46"/>
      <c r="F20814" s="44"/>
    </row>
    <row r="20815" spans="3:6" x14ac:dyDescent="0.2">
      <c r="C20815"/>
      <c r="E20815" s="46"/>
      <c r="F20815" s="44"/>
    </row>
    <row r="20816" spans="3:6" x14ac:dyDescent="0.2">
      <c r="C20816"/>
      <c r="E20816" s="46"/>
      <c r="F20816" s="44"/>
    </row>
    <row r="20817" spans="3:6" x14ac:dyDescent="0.2">
      <c r="C20817"/>
      <c r="E20817" s="46"/>
      <c r="F20817" s="44"/>
    </row>
    <row r="20818" spans="3:6" x14ac:dyDescent="0.2">
      <c r="C20818"/>
      <c r="E20818" s="46"/>
      <c r="F20818" s="44"/>
    </row>
    <row r="20819" spans="3:6" x14ac:dyDescent="0.2">
      <c r="C20819"/>
      <c r="E20819" s="46"/>
      <c r="F20819" s="44"/>
    </row>
    <row r="20820" spans="3:6" x14ac:dyDescent="0.2">
      <c r="C20820"/>
      <c r="E20820" s="46"/>
      <c r="F20820" s="44"/>
    </row>
    <row r="20821" spans="3:6" x14ac:dyDescent="0.2">
      <c r="C20821"/>
      <c r="E20821" s="46"/>
      <c r="F20821" s="44"/>
    </row>
    <row r="20822" spans="3:6" x14ac:dyDescent="0.2">
      <c r="C20822"/>
      <c r="E20822" s="46"/>
      <c r="F20822" s="44"/>
    </row>
    <row r="20823" spans="3:6" x14ac:dyDescent="0.2">
      <c r="C20823"/>
      <c r="E20823" s="46"/>
      <c r="F20823" s="44"/>
    </row>
    <row r="20824" spans="3:6" x14ac:dyDescent="0.2">
      <c r="C20824"/>
      <c r="E20824" s="46"/>
      <c r="F20824" s="44"/>
    </row>
    <row r="20825" spans="3:6" x14ac:dyDescent="0.2">
      <c r="C20825"/>
      <c r="E20825" s="46"/>
      <c r="F20825" s="44"/>
    </row>
    <row r="20826" spans="3:6" x14ac:dyDescent="0.2">
      <c r="C20826"/>
      <c r="E20826" s="46"/>
      <c r="F20826" s="44"/>
    </row>
    <row r="20827" spans="3:6" x14ac:dyDescent="0.2">
      <c r="C20827"/>
      <c r="E20827" s="46"/>
      <c r="F20827" s="44"/>
    </row>
    <row r="20828" spans="3:6" x14ac:dyDescent="0.2">
      <c r="C20828"/>
      <c r="E20828" s="46"/>
      <c r="F20828" s="44"/>
    </row>
    <row r="20829" spans="3:6" x14ac:dyDescent="0.2">
      <c r="C20829"/>
      <c r="E20829" s="46"/>
      <c r="F20829" s="44"/>
    </row>
    <row r="20830" spans="3:6" x14ac:dyDescent="0.2">
      <c r="C20830"/>
      <c r="E20830" s="46"/>
      <c r="F20830" s="44"/>
    </row>
    <row r="20831" spans="3:6" x14ac:dyDescent="0.2">
      <c r="C20831"/>
      <c r="E20831" s="46"/>
      <c r="F20831" s="44"/>
    </row>
    <row r="20832" spans="3:6" x14ac:dyDescent="0.2">
      <c r="C20832"/>
      <c r="E20832" s="46"/>
      <c r="F20832" s="44"/>
    </row>
    <row r="20833" spans="3:6" x14ac:dyDescent="0.2">
      <c r="C20833"/>
      <c r="E20833" s="46"/>
      <c r="F20833" s="44"/>
    </row>
    <row r="20834" spans="3:6" x14ac:dyDescent="0.2">
      <c r="C20834"/>
      <c r="E20834" s="46"/>
      <c r="F20834" s="44"/>
    </row>
    <row r="20835" spans="3:6" x14ac:dyDescent="0.2">
      <c r="C20835"/>
      <c r="E20835" s="46"/>
      <c r="F20835" s="44"/>
    </row>
    <row r="20836" spans="3:6" x14ac:dyDescent="0.2">
      <c r="C20836"/>
      <c r="E20836" s="46"/>
      <c r="F20836" s="44"/>
    </row>
    <row r="20837" spans="3:6" x14ac:dyDescent="0.2">
      <c r="C20837"/>
      <c r="E20837" s="46"/>
      <c r="F20837" s="44"/>
    </row>
    <row r="20838" spans="3:6" x14ac:dyDescent="0.2">
      <c r="C20838"/>
      <c r="E20838" s="46"/>
      <c r="F20838" s="44"/>
    </row>
    <row r="20839" spans="3:6" x14ac:dyDescent="0.2">
      <c r="C20839"/>
      <c r="E20839" s="46"/>
      <c r="F20839" s="44"/>
    </row>
    <row r="20840" spans="3:6" x14ac:dyDescent="0.2">
      <c r="C20840"/>
      <c r="E20840" s="46"/>
      <c r="F20840" s="44"/>
    </row>
    <row r="20841" spans="3:6" x14ac:dyDescent="0.2">
      <c r="C20841"/>
      <c r="E20841" s="46"/>
      <c r="F20841" s="44"/>
    </row>
    <row r="20842" spans="3:6" x14ac:dyDescent="0.2">
      <c r="C20842"/>
      <c r="E20842" s="46"/>
      <c r="F20842" s="44"/>
    </row>
    <row r="20843" spans="3:6" x14ac:dyDescent="0.2">
      <c r="C20843"/>
      <c r="E20843" s="46"/>
      <c r="F20843" s="44"/>
    </row>
    <row r="20844" spans="3:6" x14ac:dyDescent="0.2">
      <c r="C20844"/>
      <c r="E20844" s="46"/>
      <c r="F20844" s="44"/>
    </row>
    <row r="20845" spans="3:6" x14ac:dyDescent="0.2">
      <c r="C20845"/>
      <c r="E20845" s="46"/>
      <c r="F20845" s="44"/>
    </row>
    <row r="20846" spans="3:6" x14ac:dyDescent="0.2">
      <c r="C20846"/>
      <c r="E20846" s="46"/>
      <c r="F20846" s="44"/>
    </row>
    <row r="20847" spans="3:6" x14ac:dyDescent="0.2">
      <c r="C20847"/>
      <c r="E20847" s="46"/>
      <c r="F20847" s="44"/>
    </row>
    <row r="20848" spans="3:6" x14ac:dyDescent="0.2">
      <c r="C20848"/>
      <c r="E20848" s="46"/>
      <c r="F20848" s="44"/>
    </row>
    <row r="20849" spans="3:6" x14ac:dyDescent="0.2">
      <c r="C20849"/>
      <c r="E20849" s="46"/>
      <c r="F20849" s="44"/>
    </row>
    <row r="20850" spans="3:6" x14ac:dyDescent="0.2">
      <c r="C20850"/>
      <c r="E20850" s="46"/>
      <c r="F20850" s="44"/>
    </row>
    <row r="20851" spans="3:6" x14ac:dyDescent="0.2">
      <c r="C20851"/>
      <c r="E20851" s="46"/>
      <c r="F20851" s="44"/>
    </row>
    <row r="20852" spans="3:6" x14ac:dyDescent="0.2">
      <c r="C20852"/>
      <c r="E20852" s="46"/>
      <c r="F20852" s="44"/>
    </row>
    <row r="20853" spans="3:6" x14ac:dyDescent="0.2">
      <c r="C20853"/>
      <c r="E20853" s="46"/>
      <c r="F20853" s="44"/>
    </row>
    <row r="20854" spans="3:6" x14ac:dyDescent="0.2">
      <c r="C20854"/>
      <c r="E20854" s="46"/>
      <c r="F20854" s="44"/>
    </row>
    <row r="20855" spans="3:6" x14ac:dyDescent="0.2">
      <c r="C20855"/>
      <c r="E20855" s="46"/>
      <c r="F20855" s="44"/>
    </row>
    <row r="20856" spans="3:6" x14ac:dyDescent="0.2">
      <c r="C20856"/>
      <c r="E20856" s="46"/>
      <c r="F20856" s="44"/>
    </row>
    <row r="20857" spans="3:6" x14ac:dyDescent="0.2">
      <c r="C20857"/>
      <c r="E20857" s="46"/>
      <c r="F20857" s="44"/>
    </row>
    <row r="20858" spans="3:6" x14ac:dyDescent="0.2">
      <c r="C20858"/>
      <c r="E20858" s="46"/>
      <c r="F20858" s="44"/>
    </row>
    <row r="20859" spans="3:6" x14ac:dyDescent="0.2">
      <c r="C20859"/>
      <c r="E20859" s="46"/>
      <c r="F20859" s="44"/>
    </row>
    <row r="20860" spans="3:6" x14ac:dyDescent="0.2">
      <c r="C20860"/>
      <c r="E20860" s="46"/>
      <c r="F20860" s="44"/>
    </row>
    <row r="20861" spans="3:6" x14ac:dyDescent="0.2">
      <c r="C20861"/>
      <c r="E20861" s="46"/>
      <c r="F20861" s="44"/>
    </row>
    <row r="20862" spans="3:6" x14ac:dyDescent="0.2">
      <c r="C20862"/>
      <c r="E20862" s="46"/>
      <c r="F20862" s="44"/>
    </row>
    <row r="20863" spans="3:6" x14ac:dyDescent="0.2">
      <c r="C20863"/>
      <c r="E20863" s="46"/>
      <c r="F20863" s="44"/>
    </row>
    <row r="20864" spans="3:6" x14ac:dyDescent="0.2">
      <c r="C20864"/>
      <c r="E20864" s="46"/>
      <c r="F20864" s="44"/>
    </row>
    <row r="20865" spans="3:6" x14ac:dyDescent="0.2">
      <c r="C20865"/>
      <c r="E20865" s="46"/>
      <c r="F20865" s="44"/>
    </row>
    <row r="20866" spans="3:6" x14ac:dyDescent="0.2">
      <c r="C20866"/>
      <c r="E20866" s="46"/>
      <c r="F20866" s="44"/>
    </row>
    <row r="20867" spans="3:6" x14ac:dyDescent="0.2">
      <c r="C20867"/>
      <c r="E20867" s="46"/>
      <c r="F20867" s="44"/>
    </row>
    <row r="20868" spans="3:6" x14ac:dyDescent="0.2">
      <c r="C20868"/>
      <c r="E20868" s="46"/>
      <c r="F20868" s="44"/>
    </row>
    <row r="20869" spans="3:6" x14ac:dyDescent="0.2">
      <c r="C20869"/>
      <c r="E20869" s="46"/>
      <c r="F20869" s="44"/>
    </row>
    <row r="20870" spans="3:6" x14ac:dyDescent="0.2">
      <c r="C20870"/>
      <c r="E20870" s="46"/>
      <c r="F20870" s="44"/>
    </row>
    <row r="20871" spans="3:6" x14ac:dyDescent="0.2">
      <c r="C20871"/>
      <c r="E20871" s="46"/>
      <c r="F20871" s="44"/>
    </row>
    <row r="20872" spans="3:6" x14ac:dyDescent="0.2">
      <c r="C20872"/>
      <c r="E20872" s="46"/>
      <c r="F20872" s="44"/>
    </row>
    <row r="20873" spans="3:6" x14ac:dyDescent="0.2">
      <c r="C20873"/>
      <c r="E20873" s="46"/>
      <c r="F20873" s="44"/>
    </row>
    <row r="20874" spans="3:6" x14ac:dyDescent="0.2">
      <c r="C20874"/>
      <c r="E20874" s="46"/>
      <c r="F20874" s="44"/>
    </row>
    <row r="20875" spans="3:6" x14ac:dyDescent="0.2">
      <c r="C20875"/>
      <c r="E20875" s="46"/>
      <c r="F20875" s="44"/>
    </row>
    <row r="20876" spans="3:6" x14ac:dyDescent="0.2">
      <c r="C20876"/>
      <c r="E20876" s="46"/>
      <c r="F20876" s="44"/>
    </row>
    <row r="20877" spans="3:6" x14ac:dyDescent="0.2">
      <c r="C20877"/>
      <c r="E20877" s="46"/>
      <c r="F20877" s="44"/>
    </row>
    <row r="20878" spans="3:6" x14ac:dyDescent="0.2">
      <c r="C20878"/>
      <c r="E20878" s="46"/>
      <c r="F20878" s="44"/>
    </row>
    <row r="20879" spans="3:6" x14ac:dyDescent="0.2">
      <c r="C20879"/>
      <c r="E20879" s="46"/>
      <c r="F20879" s="44"/>
    </row>
    <row r="20880" spans="3:6" x14ac:dyDescent="0.2">
      <c r="C20880"/>
      <c r="E20880" s="46"/>
      <c r="F20880" s="44"/>
    </row>
    <row r="20881" spans="3:6" x14ac:dyDescent="0.2">
      <c r="C20881"/>
      <c r="E20881" s="46"/>
      <c r="F20881" s="44"/>
    </row>
    <row r="20882" spans="3:6" x14ac:dyDescent="0.2">
      <c r="C20882"/>
      <c r="E20882" s="46"/>
      <c r="F20882" s="44"/>
    </row>
    <row r="20883" spans="3:6" x14ac:dyDescent="0.2">
      <c r="C20883"/>
      <c r="E20883" s="46"/>
      <c r="F20883" s="44"/>
    </row>
    <row r="20884" spans="3:6" x14ac:dyDescent="0.2">
      <c r="C20884"/>
      <c r="E20884" s="46"/>
      <c r="F20884" s="44"/>
    </row>
    <row r="20885" spans="3:6" x14ac:dyDescent="0.2">
      <c r="C20885"/>
      <c r="E20885" s="46"/>
      <c r="F20885" s="44"/>
    </row>
    <row r="20886" spans="3:6" x14ac:dyDescent="0.2">
      <c r="C20886"/>
      <c r="E20886" s="46"/>
      <c r="F20886" s="44"/>
    </row>
    <row r="20887" spans="3:6" x14ac:dyDescent="0.2">
      <c r="C20887"/>
      <c r="E20887" s="46"/>
      <c r="F20887" s="44"/>
    </row>
    <row r="20888" spans="3:6" x14ac:dyDescent="0.2">
      <c r="C20888"/>
      <c r="E20888" s="46"/>
      <c r="F20888" s="44"/>
    </row>
    <row r="20889" spans="3:6" x14ac:dyDescent="0.2">
      <c r="C20889"/>
      <c r="E20889" s="46"/>
      <c r="F20889" s="44"/>
    </row>
    <row r="20890" spans="3:6" x14ac:dyDescent="0.2">
      <c r="C20890"/>
      <c r="E20890" s="46"/>
      <c r="F20890" s="44"/>
    </row>
    <row r="20891" spans="3:6" x14ac:dyDescent="0.2">
      <c r="C20891"/>
      <c r="E20891" s="46"/>
      <c r="F20891" s="44"/>
    </row>
    <row r="20892" spans="3:6" x14ac:dyDescent="0.2">
      <c r="C20892"/>
      <c r="E20892" s="46"/>
      <c r="F20892" s="44"/>
    </row>
    <row r="20893" spans="3:6" x14ac:dyDescent="0.2">
      <c r="C20893"/>
      <c r="E20893" s="46"/>
      <c r="F20893" s="44"/>
    </row>
    <row r="20894" spans="3:6" x14ac:dyDescent="0.2">
      <c r="C20894"/>
      <c r="E20894" s="46"/>
      <c r="F20894" s="44"/>
    </row>
    <row r="20895" spans="3:6" x14ac:dyDescent="0.2">
      <c r="C20895"/>
      <c r="E20895" s="46"/>
      <c r="F20895" s="44"/>
    </row>
    <row r="20896" spans="3:6" x14ac:dyDescent="0.2">
      <c r="C20896"/>
      <c r="E20896" s="46"/>
      <c r="F20896" s="44"/>
    </row>
    <row r="20897" spans="3:6" x14ac:dyDescent="0.2">
      <c r="C20897"/>
      <c r="E20897" s="46"/>
      <c r="F20897" s="44"/>
    </row>
    <row r="20898" spans="3:6" x14ac:dyDescent="0.2">
      <c r="C20898"/>
      <c r="E20898" s="46"/>
      <c r="F20898" s="44"/>
    </row>
    <row r="20899" spans="3:6" x14ac:dyDescent="0.2">
      <c r="C20899"/>
      <c r="E20899" s="46"/>
      <c r="F20899" s="44"/>
    </row>
    <row r="20900" spans="3:6" x14ac:dyDescent="0.2">
      <c r="C20900"/>
      <c r="E20900" s="46"/>
      <c r="F20900" s="44"/>
    </row>
    <row r="20901" spans="3:6" x14ac:dyDescent="0.2">
      <c r="C20901"/>
      <c r="E20901" s="46"/>
      <c r="F20901" s="44"/>
    </row>
    <row r="20902" spans="3:6" x14ac:dyDescent="0.2">
      <c r="C20902"/>
      <c r="E20902" s="46"/>
      <c r="F20902" s="44"/>
    </row>
    <row r="20903" spans="3:6" x14ac:dyDescent="0.2">
      <c r="C20903"/>
      <c r="E20903" s="46"/>
      <c r="F20903" s="44"/>
    </row>
    <row r="20904" spans="3:6" x14ac:dyDescent="0.2">
      <c r="C20904"/>
      <c r="E20904" s="46"/>
      <c r="F20904" s="44"/>
    </row>
    <row r="20905" spans="3:6" x14ac:dyDescent="0.2">
      <c r="C20905"/>
      <c r="E20905" s="46"/>
      <c r="F20905" s="44"/>
    </row>
    <row r="20906" spans="3:6" x14ac:dyDescent="0.2">
      <c r="C20906"/>
      <c r="E20906" s="46"/>
      <c r="F20906" s="44"/>
    </row>
    <row r="20907" spans="3:6" x14ac:dyDescent="0.2">
      <c r="C20907"/>
      <c r="E20907" s="46"/>
      <c r="F20907" s="44"/>
    </row>
    <row r="20908" spans="3:6" x14ac:dyDescent="0.2">
      <c r="C20908"/>
      <c r="E20908" s="46"/>
      <c r="F20908" s="44"/>
    </row>
    <row r="20909" spans="3:6" x14ac:dyDescent="0.2">
      <c r="C20909"/>
      <c r="E20909" s="46"/>
      <c r="F20909" s="44"/>
    </row>
    <row r="20910" spans="3:6" x14ac:dyDescent="0.2">
      <c r="C20910"/>
      <c r="E20910" s="46"/>
      <c r="F20910" s="44"/>
    </row>
    <row r="20911" spans="3:6" x14ac:dyDescent="0.2">
      <c r="C20911"/>
      <c r="E20911" s="46"/>
      <c r="F20911" s="44"/>
    </row>
    <row r="20912" spans="3:6" x14ac:dyDescent="0.2">
      <c r="C20912"/>
      <c r="E20912" s="46"/>
      <c r="F20912" s="44"/>
    </row>
    <row r="20913" spans="3:6" x14ac:dyDescent="0.2">
      <c r="C20913"/>
      <c r="E20913" s="46"/>
      <c r="F20913" s="44"/>
    </row>
    <row r="20914" spans="3:6" x14ac:dyDescent="0.2">
      <c r="C20914"/>
      <c r="E20914" s="46"/>
      <c r="F20914" s="44"/>
    </row>
    <row r="20915" spans="3:6" x14ac:dyDescent="0.2">
      <c r="C20915"/>
      <c r="E20915" s="46"/>
      <c r="F20915" s="44"/>
    </row>
    <row r="20916" spans="3:6" x14ac:dyDescent="0.2">
      <c r="C20916"/>
      <c r="E20916" s="46"/>
      <c r="F20916" s="44"/>
    </row>
    <row r="20917" spans="3:6" x14ac:dyDescent="0.2">
      <c r="C20917"/>
      <c r="E20917" s="46"/>
      <c r="F20917" s="44"/>
    </row>
    <row r="20918" spans="3:6" x14ac:dyDescent="0.2">
      <c r="C20918"/>
      <c r="E20918" s="46"/>
      <c r="F20918" s="44"/>
    </row>
    <row r="20919" spans="3:6" x14ac:dyDescent="0.2">
      <c r="C20919"/>
      <c r="E20919" s="46"/>
      <c r="F20919" s="44"/>
    </row>
    <row r="20920" spans="3:6" x14ac:dyDescent="0.2">
      <c r="C20920"/>
      <c r="E20920" s="46"/>
      <c r="F20920" s="44"/>
    </row>
    <row r="20921" spans="3:6" x14ac:dyDescent="0.2">
      <c r="C20921"/>
      <c r="E20921" s="46"/>
      <c r="F20921" s="44"/>
    </row>
    <row r="20922" spans="3:6" x14ac:dyDescent="0.2">
      <c r="C20922"/>
      <c r="E20922" s="46"/>
      <c r="F20922" s="44"/>
    </row>
    <row r="20923" spans="3:6" x14ac:dyDescent="0.2">
      <c r="C20923"/>
      <c r="E20923" s="46"/>
      <c r="F20923" s="44"/>
    </row>
    <row r="20924" spans="3:6" x14ac:dyDescent="0.2">
      <c r="C20924"/>
      <c r="E20924" s="46"/>
      <c r="F20924" s="44"/>
    </row>
    <row r="20925" spans="3:6" x14ac:dyDescent="0.2">
      <c r="C20925"/>
      <c r="E20925" s="46"/>
      <c r="F20925" s="44"/>
    </row>
    <row r="20926" spans="3:6" x14ac:dyDescent="0.2">
      <c r="C20926"/>
      <c r="E20926" s="46"/>
      <c r="F20926" s="44"/>
    </row>
    <row r="20927" spans="3:6" x14ac:dyDescent="0.2">
      <c r="C20927"/>
      <c r="E20927" s="46"/>
      <c r="F20927" s="44"/>
    </row>
    <row r="20928" spans="3:6" x14ac:dyDescent="0.2">
      <c r="C20928"/>
      <c r="E20928" s="46"/>
      <c r="F20928" s="44"/>
    </row>
    <row r="20929" spans="3:6" x14ac:dyDescent="0.2">
      <c r="C20929"/>
      <c r="E20929" s="46"/>
      <c r="F20929" s="44"/>
    </row>
    <row r="20930" spans="3:6" x14ac:dyDescent="0.2">
      <c r="C20930"/>
      <c r="E20930" s="46"/>
      <c r="F20930" s="44"/>
    </row>
    <row r="20931" spans="3:6" x14ac:dyDescent="0.2">
      <c r="C20931"/>
      <c r="E20931" s="46"/>
      <c r="F20931" s="44"/>
    </row>
    <row r="20932" spans="3:6" x14ac:dyDescent="0.2">
      <c r="C20932"/>
      <c r="E20932" s="46"/>
      <c r="F20932" s="44"/>
    </row>
    <row r="20933" spans="3:6" x14ac:dyDescent="0.2">
      <c r="C20933"/>
      <c r="E20933" s="46"/>
      <c r="F20933" s="44"/>
    </row>
    <row r="20934" spans="3:6" x14ac:dyDescent="0.2">
      <c r="C20934"/>
      <c r="E20934" s="46"/>
      <c r="F20934" s="44"/>
    </row>
    <row r="20935" spans="3:6" x14ac:dyDescent="0.2">
      <c r="C20935"/>
      <c r="E20935" s="46"/>
      <c r="F20935" s="44"/>
    </row>
    <row r="20936" spans="3:6" x14ac:dyDescent="0.2">
      <c r="C20936"/>
      <c r="E20936" s="46"/>
      <c r="F20936" s="44"/>
    </row>
    <row r="20937" spans="3:6" x14ac:dyDescent="0.2">
      <c r="C20937"/>
      <c r="E20937" s="46"/>
      <c r="F20937" s="44"/>
    </row>
    <row r="20938" spans="3:6" x14ac:dyDescent="0.2">
      <c r="C20938"/>
      <c r="E20938" s="46"/>
      <c r="F20938" s="44"/>
    </row>
    <row r="20939" spans="3:6" x14ac:dyDescent="0.2">
      <c r="C20939"/>
      <c r="E20939" s="46"/>
      <c r="F20939" s="44"/>
    </row>
    <row r="20940" spans="3:6" x14ac:dyDescent="0.2">
      <c r="C20940"/>
      <c r="E20940" s="46"/>
      <c r="F20940" s="44"/>
    </row>
    <row r="20941" spans="3:6" x14ac:dyDescent="0.2">
      <c r="C20941"/>
      <c r="E20941" s="46"/>
      <c r="F20941" s="44"/>
    </row>
    <row r="20942" spans="3:6" x14ac:dyDescent="0.2">
      <c r="C20942"/>
      <c r="E20942" s="46"/>
      <c r="F20942" s="44"/>
    </row>
    <row r="20943" spans="3:6" x14ac:dyDescent="0.2">
      <c r="C20943"/>
      <c r="E20943" s="46"/>
      <c r="F20943" s="44"/>
    </row>
    <row r="20944" spans="3:6" x14ac:dyDescent="0.2">
      <c r="C20944"/>
      <c r="E20944" s="46"/>
      <c r="F20944" s="44"/>
    </row>
    <row r="20945" spans="3:6" x14ac:dyDescent="0.2">
      <c r="C20945"/>
      <c r="E20945" s="46"/>
      <c r="F20945" s="44"/>
    </row>
    <row r="20946" spans="3:6" x14ac:dyDescent="0.2">
      <c r="C20946"/>
      <c r="E20946" s="46"/>
      <c r="F20946" s="44"/>
    </row>
    <row r="20947" spans="3:6" x14ac:dyDescent="0.2">
      <c r="C20947"/>
      <c r="E20947" s="46"/>
      <c r="F20947" s="44"/>
    </row>
    <row r="20948" spans="3:6" x14ac:dyDescent="0.2">
      <c r="C20948"/>
      <c r="E20948" s="46"/>
      <c r="F20948" s="44"/>
    </row>
    <row r="20949" spans="3:6" x14ac:dyDescent="0.2">
      <c r="C20949"/>
      <c r="E20949" s="46"/>
      <c r="F20949" s="44"/>
    </row>
    <row r="20950" spans="3:6" x14ac:dyDescent="0.2">
      <c r="C20950"/>
      <c r="E20950" s="46"/>
      <c r="F20950" s="44"/>
    </row>
    <row r="20951" spans="3:6" x14ac:dyDescent="0.2">
      <c r="C20951"/>
      <c r="E20951" s="46"/>
      <c r="F20951" s="44"/>
    </row>
    <row r="20952" spans="3:6" x14ac:dyDescent="0.2">
      <c r="C20952"/>
      <c r="E20952" s="46"/>
      <c r="F20952" s="44"/>
    </row>
    <row r="20953" spans="3:6" x14ac:dyDescent="0.2">
      <c r="C20953"/>
      <c r="E20953" s="46"/>
      <c r="F20953" s="44"/>
    </row>
    <row r="20954" spans="3:6" x14ac:dyDescent="0.2">
      <c r="C20954"/>
      <c r="E20954" s="46"/>
      <c r="F20954" s="44"/>
    </row>
    <row r="20955" spans="3:6" x14ac:dyDescent="0.2">
      <c r="C20955"/>
      <c r="E20955" s="46"/>
      <c r="F20955" s="44"/>
    </row>
    <row r="20956" spans="3:6" x14ac:dyDescent="0.2">
      <c r="C20956"/>
      <c r="E20956" s="46"/>
      <c r="F20956" s="44"/>
    </row>
    <row r="20957" spans="3:6" x14ac:dyDescent="0.2">
      <c r="C20957"/>
      <c r="E20957" s="46"/>
      <c r="F20957" s="44"/>
    </row>
    <row r="20958" spans="3:6" x14ac:dyDescent="0.2">
      <c r="C20958"/>
      <c r="E20958" s="46"/>
      <c r="F20958" s="44"/>
    </row>
    <row r="20959" spans="3:6" x14ac:dyDescent="0.2">
      <c r="C20959"/>
      <c r="E20959" s="46"/>
      <c r="F20959" s="44"/>
    </row>
    <row r="20960" spans="3:6" x14ac:dyDescent="0.2">
      <c r="C20960"/>
      <c r="E20960" s="46"/>
      <c r="F20960" s="44"/>
    </row>
    <row r="20961" spans="3:6" x14ac:dyDescent="0.2">
      <c r="C20961"/>
      <c r="E20961" s="46"/>
      <c r="F20961" s="44"/>
    </row>
    <row r="20962" spans="3:6" x14ac:dyDescent="0.2">
      <c r="C20962"/>
      <c r="E20962" s="46"/>
      <c r="F20962" s="44"/>
    </row>
    <row r="20963" spans="3:6" x14ac:dyDescent="0.2">
      <c r="C20963"/>
      <c r="E20963" s="46"/>
      <c r="F20963" s="44"/>
    </row>
    <row r="20964" spans="3:6" x14ac:dyDescent="0.2">
      <c r="C20964"/>
      <c r="E20964" s="46"/>
      <c r="F20964" s="44"/>
    </row>
    <row r="20965" spans="3:6" x14ac:dyDescent="0.2">
      <c r="C20965"/>
      <c r="E20965" s="46"/>
      <c r="F20965" s="44"/>
    </row>
    <row r="20966" spans="3:6" x14ac:dyDescent="0.2">
      <c r="C20966"/>
      <c r="E20966" s="46"/>
      <c r="F20966" s="44"/>
    </row>
    <row r="20967" spans="3:6" x14ac:dyDescent="0.2">
      <c r="C20967"/>
      <c r="E20967" s="46"/>
      <c r="F20967" s="44"/>
    </row>
    <row r="20968" spans="3:6" x14ac:dyDescent="0.2">
      <c r="C20968"/>
      <c r="E20968" s="46"/>
      <c r="F20968" s="44"/>
    </row>
    <row r="20969" spans="3:6" x14ac:dyDescent="0.2">
      <c r="C20969"/>
      <c r="E20969" s="46"/>
      <c r="F20969" s="44"/>
    </row>
    <row r="20970" spans="3:6" x14ac:dyDescent="0.2">
      <c r="C20970"/>
      <c r="E20970" s="46"/>
      <c r="F20970" s="44"/>
    </row>
    <row r="20971" spans="3:6" x14ac:dyDescent="0.2">
      <c r="C20971"/>
      <c r="E20971" s="46"/>
      <c r="F20971" s="44"/>
    </row>
    <row r="20972" spans="3:6" x14ac:dyDescent="0.2">
      <c r="C20972"/>
      <c r="E20972" s="46"/>
      <c r="F20972" s="44"/>
    </row>
    <row r="20973" spans="3:6" x14ac:dyDescent="0.2">
      <c r="C20973"/>
      <c r="E20973" s="46"/>
      <c r="F20973" s="44"/>
    </row>
    <row r="20974" spans="3:6" x14ac:dyDescent="0.2">
      <c r="C20974"/>
      <c r="E20974" s="46"/>
      <c r="F20974" s="44"/>
    </row>
    <row r="20975" spans="3:6" x14ac:dyDescent="0.2">
      <c r="C20975"/>
      <c r="E20975" s="46"/>
      <c r="F20975" s="44"/>
    </row>
    <row r="20976" spans="3:6" x14ac:dyDescent="0.2">
      <c r="C20976"/>
      <c r="E20976" s="46"/>
      <c r="F20976" s="44"/>
    </row>
    <row r="20977" spans="3:6" x14ac:dyDescent="0.2">
      <c r="C20977"/>
      <c r="E20977" s="46"/>
      <c r="F20977" s="44"/>
    </row>
    <row r="20978" spans="3:6" x14ac:dyDescent="0.2">
      <c r="C20978"/>
      <c r="E20978" s="46"/>
      <c r="F20978" s="44"/>
    </row>
    <row r="20979" spans="3:6" x14ac:dyDescent="0.2">
      <c r="C20979"/>
      <c r="E20979" s="46"/>
      <c r="F20979" s="44"/>
    </row>
    <row r="20980" spans="3:6" x14ac:dyDescent="0.2">
      <c r="C20980"/>
      <c r="E20980" s="46"/>
      <c r="F20980" s="44"/>
    </row>
    <row r="20981" spans="3:6" x14ac:dyDescent="0.2">
      <c r="C20981"/>
      <c r="E20981" s="46"/>
      <c r="F20981" s="44"/>
    </row>
    <row r="20982" spans="3:6" x14ac:dyDescent="0.2">
      <c r="C20982"/>
      <c r="E20982" s="46"/>
      <c r="F20982" s="44"/>
    </row>
    <row r="20983" spans="3:6" x14ac:dyDescent="0.2">
      <c r="C20983"/>
      <c r="E20983" s="46"/>
      <c r="F20983" s="44"/>
    </row>
    <row r="20984" spans="3:6" x14ac:dyDescent="0.2">
      <c r="C20984"/>
      <c r="E20984" s="46"/>
      <c r="F20984" s="44"/>
    </row>
    <row r="20985" spans="3:6" x14ac:dyDescent="0.2">
      <c r="C20985"/>
      <c r="E20985" s="46"/>
      <c r="F20985" s="44"/>
    </row>
    <row r="20986" spans="3:6" x14ac:dyDescent="0.2">
      <c r="C20986"/>
      <c r="E20986" s="46"/>
      <c r="F20986" s="44"/>
    </row>
    <row r="20987" spans="3:6" x14ac:dyDescent="0.2">
      <c r="C20987"/>
      <c r="E20987" s="46"/>
      <c r="F20987" s="44"/>
    </row>
    <row r="20988" spans="3:6" x14ac:dyDescent="0.2">
      <c r="C20988"/>
      <c r="E20988" s="46"/>
      <c r="F20988" s="44"/>
    </row>
    <row r="20989" spans="3:6" x14ac:dyDescent="0.2">
      <c r="C20989"/>
      <c r="E20989" s="46"/>
      <c r="F20989" s="44"/>
    </row>
    <row r="20990" spans="3:6" x14ac:dyDescent="0.2">
      <c r="C20990"/>
      <c r="E20990" s="46"/>
      <c r="F20990" s="44"/>
    </row>
    <row r="20991" spans="3:6" x14ac:dyDescent="0.2">
      <c r="C20991"/>
      <c r="E20991" s="46"/>
      <c r="F20991" s="44"/>
    </row>
    <row r="20992" spans="3:6" x14ac:dyDescent="0.2">
      <c r="C20992"/>
      <c r="E20992" s="46"/>
      <c r="F20992" s="44"/>
    </row>
    <row r="20993" spans="3:6" x14ac:dyDescent="0.2">
      <c r="C20993"/>
      <c r="E20993" s="46"/>
      <c r="F20993" s="44"/>
    </row>
    <row r="20994" spans="3:6" x14ac:dyDescent="0.2">
      <c r="C20994"/>
      <c r="E20994" s="46"/>
      <c r="F20994" s="44"/>
    </row>
    <row r="20995" spans="3:6" x14ac:dyDescent="0.2">
      <c r="C20995"/>
      <c r="E20995" s="46"/>
      <c r="F20995" s="44"/>
    </row>
    <row r="20996" spans="3:6" x14ac:dyDescent="0.2">
      <c r="C20996"/>
      <c r="E20996" s="46"/>
      <c r="F20996" s="44"/>
    </row>
    <row r="20997" spans="3:6" x14ac:dyDescent="0.2">
      <c r="C20997"/>
      <c r="E20997" s="46"/>
      <c r="F20997" s="44"/>
    </row>
    <row r="20998" spans="3:6" x14ac:dyDescent="0.2">
      <c r="C20998"/>
      <c r="E20998" s="46"/>
      <c r="F20998" s="44"/>
    </row>
    <row r="20999" spans="3:6" x14ac:dyDescent="0.2">
      <c r="C20999"/>
      <c r="E20999" s="46"/>
      <c r="F20999" s="44"/>
    </row>
    <row r="21000" spans="3:6" x14ac:dyDescent="0.2">
      <c r="C21000"/>
      <c r="E21000" s="46"/>
      <c r="F21000" s="44"/>
    </row>
    <row r="21001" spans="3:6" x14ac:dyDescent="0.2">
      <c r="C21001"/>
      <c r="E21001" s="46"/>
      <c r="F21001" s="44"/>
    </row>
    <row r="21002" spans="3:6" x14ac:dyDescent="0.2">
      <c r="C21002"/>
      <c r="E21002" s="46"/>
      <c r="F21002" s="44"/>
    </row>
    <row r="21003" spans="3:6" x14ac:dyDescent="0.2">
      <c r="C21003"/>
      <c r="E21003" s="46"/>
      <c r="F21003" s="44"/>
    </row>
    <row r="21004" spans="3:6" x14ac:dyDescent="0.2">
      <c r="C21004"/>
      <c r="E21004" s="46"/>
      <c r="F21004" s="44"/>
    </row>
    <row r="21005" spans="3:6" x14ac:dyDescent="0.2">
      <c r="C21005"/>
      <c r="E21005" s="46"/>
      <c r="F21005" s="44"/>
    </row>
    <row r="21006" spans="3:6" x14ac:dyDescent="0.2">
      <c r="C21006"/>
      <c r="E21006" s="46"/>
      <c r="F21006" s="44"/>
    </row>
    <row r="21007" spans="3:6" x14ac:dyDescent="0.2">
      <c r="C21007"/>
      <c r="E21007" s="46"/>
      <c r="F21007" s="44"/>
    </row>
    <row r="21008" spans="3:6" x14ac:dyDescent="0.2">
      <c r="C21008"/>
      <c r="E21008" s="46"/>
      <c r="F21008" s="44"/>
    </row>
    <row r="21009" spans="3:6" x14ac:dyDescent="0.2">
      <c r="C21009"/>
      <c r="E21009" s="46"/>
      <c r="F21009" s="44"/>
    </row>
    <row r="21010" spans="3:6" x14ac:dyDescent="0.2">
      <c r="C21010"/>
      <c r="E21010" s="46"/>
      <c r="F21010" s="44"/>
    </row>
    <row r="21011" spans="3:6" x14ac:dyDescent="0.2">
      <c r="C21011"/>
      <c r="E21011" s="46"/>
      <c r="F21011" s="44"/>
    </row>
    <row r="21012" spans="3:6" x14ac:dyDescent="0.2">
      <c r="C21012"/>
      <c r="E21012" s="46"/>
      <c r="F21012" s="44"/>
    </row>
    <row r="21013" spans="3:6" x14ac:dyDescent="0.2">
      <c r="C21013"/>
      <c r="E21013" s="46"/>
      <c r="F21013" s="44"/>
    </row>
    <row r="21014" spans="3:6" x14ac:dyDescent="0.2">
      <c r="C21014"/>
      <c r="E21014" s="46"/>
      <c r="F21014" s="44"/>
    </row>
    <row r="21015" spans="3:6" x14ac:dyDescent="0.2">
      <c r="C21015"/>
      <c r="E21015" s="46"/>
      <c r="F21015" s="44"/>
    </row>
    <row r="21016" spans="3:6" x14ac:dyDescent="0.2">
      <c r="C21016"/>
      <c r="E21016" s="46"/>
      <c r="F21016" s="44"/>
    </row>
    <row r="21017" spans="3:6" x14ac:dyDescent="0.2">
      <c r="C21017"/>
      <c r="E21017" s="46"/>
      <c r="F21017" s="44"/>
    </row>
    <row r="21018" spans="3:6" x14ac:dyDescent="0.2">
      <c r="C21018"/>
      <c r="E21018" s="46"/>
      <c r="F21018" s="44"/>
    </row>
    <row r="21019" spans="3:6" x14ac:dyDescent="0.2">
      <c r="C21019"/>
      <c r="E21019" s="46"/>
      <c r="F21019" s="44"/>
    </row>
    <row r="21020" spans="3:6" x14ac:dyDescent="0.2">
      <c r="C21020"/>
      <c r="E21020" s="46"/>
      <c r="F21020" s="44"/>
    </row>
    <row r="21021" spans="3:6" x14ac:dyDescent="0.2">
      <c r="C21021"/>
      <c r="E21021" s="46"/>
      <c r="F21021" s="44"/>
    </row>
    <row r="21022" spans="3:6" x14ac:dyDescent="0.2">
      <c r="C21022"/>
      <c r="E21022" s="46"/>
      <c r="F21022" s="44"/>
    </row>
    <row r="21023" spans="3:6" x14ac:dyDescent="0.2">
      <c r="C21023"/>
      <c r="E21023" s="46"/>
      <c r="F21023" s="44"/>
    </row>
    <row r="21024" spans="3:6" x14ac:dyDescent="0.2">
      <c r="C21024"/>
      <c r="E21024" s="46"/>
      <c r="F21024" s="44"/>
    </row>
    <row r="21025" spans="3:6" x14ac:dyDescent="0.2">
      <c r="C21025"/>
      <c r="E21025" s="46"/>
      <c r="F21025" s="44"/>
    </row>
    <row r="21026" spans="3:6" x14ac:dyDescent="0.2">
      <c r="C21026"/>
      <c r="E21026" s="46"/>
      <c r="F21026" s="44"/>
    </row>
    <row r="21027" spans="3:6" x14ac:dyDescent="0.2">
      <c r="C21027"/>
      <c r="E21027" s="46"/>
      <c r="F21027" s="44"/>
    </row>
    <row r="21028" spans="3:6" x14ac:dyDescent="0.2">
      <c r="C21028"/>
      <c r="E21028" s="46"/>
      <c r="F21028" s="44"/>
    </row>
    <row r="21029" spans="3:6" x14ac:dyDescent="0.2">
      <c r="C21029"/>
      <c r="E21029" s="46"/>
      <c r="F21029" s="44"/>
    </row>
    <row r="21030" spans="3:6" x14ac:dyDescent="0.2">
      <c r="C21030"/>
      <c r="E21030" s="46"/>
      <c r="F21030" s="44"/>
    </row>
    <row r="21031" spans="3:6" x14ac:dyDescent="0.2">
      <c r="C21031"/>
      <c r="E21031" s="46"/>
      <c r="F21031" s="44"/>
    </row>
    <row r="21032" spans="3:6" x14ac:dyDescent="0.2">
      <c r="C21032"/>
      <c r="E21032" s="46"/>
      <c r="F21032" s="44"/>
    </row>
    <row r="21033" spans="3:6" x14ac:dyDescent="0.2">
      <c r="C21033"/>
      <c r="E21033" s="46"/>
      <c r="F21033" s="44"/>
    </row>
    <row r="21034" spans="3:6" x14ac:dyDescent="0.2">
      <c r="C21034"/>
      <c r="E21034" s="46"/>
      <c r="F21034" s="44"/>
    </row>
    <row r="21035" spans="3:6" x14ac:dyDescent="0.2">
      <c r="C21035"/>
      <c r="E21035" s="46"/>
      <c r="F21035" s="44"/>
    </row>
    <row r="21036" spans="3:6" x14ac:dyDescent="0.2">
      <c r="C21036"/>
      <c r="E21036" s="46"/>
      <c r="F21036" s="44"/>
    </row>
    <row r="21037" spans="3:6" x14ac:dyDescent="0.2">
      <c r="C21037"/>
      <c r="E21037" s="46"/>
      <c r="F21037" s="44"/>
    </row>
    <row r="21038" spans="3:6" x14ac:dyDescent="0.2">
      <c r="C21038"/>
      <c r="E21038" s="46"/>
      <c r="F21038" s="44"/>
    </row>
    <row r="21039" spans="3:6" x14ac:dyDescent="0.2">
      <c r="C21039"/>
      <c r="E21039" s="46"/>
      <c r="F21039" s="44"/>
    </row>
    <row r="21040" spans="3:6" x14ac:dyDescent="0.2">
      <c r="C21040"/>
      <c r="E21040" s="46"/>
      <c r="F21040" s="44"/>
    </row>
    <row r="21041" spans="3:6" x14ac:dyDescent="0.2">
      <c r="C21041"/>
      <c r="E21041" s="46"/>
      <c r="F21041" s="44"/>
    </row>
    <row r="21042" spans="3:6" x14ac:dyDescent="0.2">
      <c r="C21042"/>
      <c r="E21042" s="46"/>
      <c r="F21042" s="44"/>
    </row>
    <row r="21043" spans="3:6" x14ac:dyDescent="0.2">
      <c r="C21043"/>
      <c r="E21043" s="46"/>
      <c r="F21043" s="44"/>
    </row>
    <row r="21044" spans="3:6" x14ac:dyDescent="0.2">
      <c r="C21044"/>
      <c r="E21044" s="46"/>
      <c r="F21044" s="44"/>
    </row>
    <row r="21045" spans="3:6" x14ac:dyDescent="0.2">
      <c r="C21045"/>
      <c r="E21045" s="46"/>
      <c r="F21045" s="44"/>
    </row>
    <row r="21046" spans="3:6" x14ac:dyDescent="0.2">
      <c r="C21046"/>
      <c r="E21046" s="46"/>
      <c r="F21046" s="44"/>
    </row>
    <row r="21047" spans="3:6" x14ac:dyDescent="0.2">
      <c r="C21047"/>
      <c r="E21047" s="46"/>
      <c r="F21047" s="44"/>
    </row>
    <row r="21048" spans="3:6" x14ac:dyDescent="0.2">
      <c r="C21048"/>
      <c r="E21048" s="46"/>
      <c r="F21048" s="44"/>
    </row>
    <row r="21049" spans="3:6" x14ac:dyDescent="0.2">
      <c r="C21049"/>
      <c r="E21049" s="46"/>
      <c r="F21049" s="44"/>
    </row>
    <row r="21050" spans="3:6" x14ac:dyDescent="0.2">
      <c r="C21050"/>
      <c r="E21050" s="46"/>
      <c r="F21050" s="44"/>
    </row>
    <row r="21051" spans="3:6" x14ac:dyDescent="0.2">
      <c r="C21051"/>
      <c r="E21051" s="46"/>
      <c r="F21051" s="44"/>
    </row>
    <row r="21052" spans="3:6" x14ac:dyDescent="0.2">
      <c r="C21052"/>
      <c r="E21052" s="46"/>
      <c r="F21052" s="44"/>
    </row>
    <row r="21053" spans="3:6" x14ac:dyDescent="0.2">
      <c r="C21053"/>
      <c r="E21053" s="46"/>
      <c r="F21053" s="44"/>
    </row>
    <row r="21054" spans="3:6" x14ac:dyDescent="0.2">
      <c r="C21054"/>
      <c r="E21054" s="46"/>
      <c r="F21054" s="44"/>
    </row>
    <row r="21055" spans="3:6" x14ac:dyDescent="0.2">
      <c r="C21055"/>
      <c r="E21055" s="46"/>
      <c r="F21055" s="44"/>
    </row>
    <row r="21056" spans="3:6" x14ac:dyDescent="0.2">
      <c r="C21056"/>
      <c r="E21056" s="46"/>
      <c r="F21056" s="44"/>
    </row>
    <row r="21057" spans="3:6" x14ac:dyDescent="0.2">
      <c r="C21057"/>
      <c r="E21057" s="46"/>
      <c r="F21057" s="44"/>
    </row>
    <row r="21058" spans="3:6" x14ac:dyDescent="0.2">
      <c r="C21058"/>
      <c r="E21058" s="46"/>
      <c r="F21058" s="44"/>
    </row>
    <row r="21059" spans="3:6" x14ac:dyDescent="0.2">
      <c r="C21059"/>
      <c r="E21059" s="46"/>
      <c r="F21059" s="44"/>
    </row>
    <row r="21060" spans="3:6" x14ac:dyDescent="0.2">
      <c r="C21060"/>
      <c r="E21060" s="46"/>
      <c r="F21060" s="44"/>
    </row>
    <row r="21061" spans="3:6" x14ac:dyDescent="0.2">
      <c r="C21061"/>
      <c r="E21061" s="46"/>
      <c r="F21061" s="44"/>
    </row>
    <row r="21062" spans="3:6" x14ac:dyDescent="0.2">
      <c r="C21062"/>
      <c r="E21062" s="46"/>
      <c r="F21062" s="44"/>
    </row>
    <row r="21063" spans="3:6" x14ac:dyDescent="0.2">
      <c r="C21063"/>
      <c r="E21063" s="46"/>
      <c r="F21063" s="44"/>
    </row>
    <row r="21064" spans="3:6" x14ac:dyDescent="0.2">
      <c r="C21064"/>
      <c r="E21064" s="46"/>
      <c r="F21064" s="44"/>
    </row>
    <row r="21065" spans="3:6" x14ac:dyDescent="0.2">
      <c r="C21065"/>
      <c r="E21065" s="46"/>
      <c r="F21065" s="44"/>
    </row>
    <row r="21066" spans="3:6" x14ac:dyDescent="0.2">
      <c r="C21066"/>
      <c r="E21066" s="46"/>
      <c r="F21066" s="44"/>
    </row>
    <row r="21067" spans="3:6" x14ac:dyDescent="0.2">
      <c r="C21067"/>
      <c r="E21067" s="46"/>
      <c r="F21067" s="44"/>
    </row>
    <row r="21068" spans="3:6" x14ac:dyDescent="0.2">
      <c r="C21068"/>
      <c r="E21068" s="46"/>
      <c r="F21068" s="44"/>
    </row>
    <row r="21069" spans="3:6" x14ac:dyDescent="0.2">
      <c r="C21069"/>
      <c r="E21069" s="46"/>
      <c r="F21069" s="44"/>
    </row>
    <row r="21070" spans="3:6" x14ac:dyDescent="0.2">
      <c r="C21070"/>
      <c r="E21070" s="46"/>
      <c r="F21070" s="44"/>
    </row>
    <row r="21071" spans="3:6" x14ac:dyDescent="0.2">
      <c r="C21071"/>
      <c r="E21071" s="46"/>
      <c r="F21071" s="44"/>
    </row>
    <row r="21072" spans="3:6" x14ac:dyDescent="0.2">
      <c r="C21072"/>
      <c r="E21072" s="46"/>
      <c r="F21072" s="44"/>
    </row>
    <row r="21073" spans="3:6" x14ac:dyDescent="0.2">
      <c r="C21073"/>
      <c r="E21073" s="46"/>
      <c r="F21073" s="44"/>
    </row>
    <row r="21074" spans="3:6" x14ac:dyDescent="0.2">
      <c r="C21074"/>
      <c r="E21074" s="46"/>
      <c r="F21074" s="44"/>
    </row>
    <row r="21075" spans="3:6" x14ac:dyDescent="0.2">
      <c r="C21075"/>
      <c r="E21075" s="46"/>
      <c r="F21075" s="44"/>
    </row>
    <row r="21076" spans="3:6" x14ac:dyDescent="0.2">
      <c r="C21076"/>
      <c r="E21076" s="46"/>
      <c r="F21076" s="44"/>
    </row>
    <row r="21077" spans="3:6" x14ac:dyDescent="0.2">
      <c r="C21077"/>
      <c r="E21077" s="46"/>
      <c r="F21077" s="44"/>
    </row>
    <row r="21078" spans="3:6" x14ac:dyDescent="0.2">
      <c r="C21078"/>
      <c r="E21078" s="46"/>
      <c r="F21078" s="44"/>
    </row>
    <row r="21079" spans="3:6" x14ac:dyDescent="0.2">
      <c r="C21079"/>
      <c r="E21079" s="46"/>
      <c r="F21079" s="44"/>
    </row>
    <row r="21080" spans="3:6" x14ac:dyDescent="0.2">
      <c r="C21080"/>
      <c r="E21080" s="46"/>
      <c r="F21080" s="44"/>
    </row>
    <row r="21081" spans="3:6" x14ac:dyDescent="0.2">
      <c r="C21081"/>
      <c r="E21081" s="46"/>
      <c r="F21081" s="44"/>
    </row>
    <row r="21082" spans="3:6" x14ac:dyDescent="0.2">
      <c r="C21082"/>
      <c r="E21082" s="46"/>
      <c r="F21082" s="44"/>
    </row>
    <row r="21083" spans="3:6" x14ac:dyDescent="0.2">
      <c r="C21083"/>
      <c r="E21083" s="46"/>
      <c r="F21083" s="44"/>
    </row>
    <row r="21084" spans="3:6" x14ac:dyDescent="0.2">
      <c r="C21084"/>
      <c r="E21084" s="46"/>
      <c r="F21084" s="44"/>
    </row>
    <row r="21085" spans="3:6" x14ac:dyDescent="0.2">
      <c r="C21085"/>
      <c r="E21085" s="46"/>
      <c r="F21085" s="44"/>
    </row>
    <row r="21086" spans="3:6" x14ac:dyDescent="0.2">
      <c r="C21086"/>
      <c r="E21086" s="46"/>
      <c r="F21086" s="44"/>
    </row>
    <row r="21087" spans="3:6" x14ac:dyDescent="0.2">
      <c r="C21087"/>
      <c r="E21087" s="46"/>
      <c r="F21087" s="44"/>
    </row>
    <row r="21088" spans="3:6" x14ac:dyDescent="0.2">
      <c r="C21088"/>
      <c r="E21088" s="46"/>
      <c r="F21088" s="44"/>
    </row>
    <row r="21089" spans="3:6" x14ac:dyDescent="0.2">
      <c r="C21089"/>
      <c r="E21089" s="46"/>
      <c r="F21089" s="44"/>
    </row>
    <row r="21090" spans="3:6" x14ac:dyDescent="0.2">
      <c r="C21090"/>
      <c r="E21090" s="46"/>
      <c r="F21090" s="44"/>
    </row>
    <row r="21091" spans="3:6" x14ac:dyDescent="0.2">
      <c r="C21091"/>
      <c r="E21091" s="46"/>
      <c r="F21091" s="44"/>
    </row>
    <row r="21092" spans="3:6" x14ac:dyDescent="0.2">
      <c r="C21092"/>
      <c r="E21092" s="46"/>
      <c r="F21092" s="44"/>
    </row>
    <row r="21093" spans="3:6" x14ac:dyDescent="0.2">
      <c r="C21093"/>
      <c r="E21093" s="46"/>
      <c r="F21093" s="44"/>
    </row>
    <row r="21094" spans="3:6" x14ac:dyDescent="0.2">
      <c r="C21094"/>
      <c r="E21094" s="46"/>
      <c r="F21094" s="44"/>
    </row>
    <row r="21095" spans="3:6" x14ac:dyDescent="0.2">
      <c r="C21095"/>
      <c r="E21095" s="46"/>
      <c r="F21095" s="44"/>
    </row>
    <row r="21096" spans="3:6" x14ac:dyDescent="0.2">
      <c r="C21096"/>
      <c r="E21096" s="46"/>
      <c r="F21096" s="44"/>
    </row>
    <row r="21097" spans="3:6" x14ac:dyDescent="0.2">
      <c r="C21097"/>
      <c r="E21097" s="46"/>
      <c r="F21097" s="44"/>
    </row>
    <row r="21098" spans="3:6" x14ac:dyDescent="0.2">
      <c r="C21098"/>
      <c r="E21098" s="46"/>
      <c r="F21098" s="44"/>
    </row>
    <row r="21099" spans="3:6" x14ac:dyDescent="0.2">
      <c r="C21099"/>
      <c r="E21099" s="46"/>
      <c r="F21099" s="44"/>
    </row>
    <row r="21100" spans="3:6" x14ac:dyDescent="0.2">
      <c r="C21100"/>
      <c r="E21100" s="46"/>
      <c r="F21100" s="44"/>
    </row>
    <row r="21101" spans="3:6" x14ac:dyDescent="0.2">
      <c r="C21101"/>
      <c r="E21101" s="46"/>
      <c r="F21101" s="44"/>
    </row>
    <row r="21102" spans="3:6" x14ac:dyDescent="0.2">
      <c r="C21102"/>
      <c r="E21102" s="46"/>
      <c r="F21102" s="44"/>
    </row>
    <row r="21103" spans="3:6" x14ac:dyDescent="0.2">
      <c r="C21103"/>
      <c r="E21103" s="46"/>
      <c r="F21103" s="44"/>
    </row>
    <row r="21104" spans="3:6" x14ac:dyDescent="0.2">
      <c r="C21104"/>
      <c r="E21104" s="46"/>
      <c r="F21104" s="44"/>
    </row>
    <row r="21105" spans="3:6" x14ac:dyDescent="0.2">
      <c r="C21105"/>
      <c r="E21105" s="46"/>
      <c r="F21105" s="44"/>
    </row>
    <row r="21106" spans="3:6" x14ac:dyDescent="0.2">
      <c r="C21106"/>
      <c r="E21106" s="46"/>
      <c r="F21106" s="44"/>
    </row>
    <row r="21107" spans="3:6" x14ac:dyDescent="0.2">
      <c r="C21107"/>
      <c r="E21107" s="46"/>
      <c r="F21107" s="44"/>
    </row>
    <row r="21108" spans="3:6" x14ac:dyDescent="0.2">
      <c r="C21108"/>
      <c r="E21108" s="46"/>
      <c r="F21108" s="44"/>
    </row>
    <row r="21109" spans="3:6" x14ac:dyDescent="0.2">
      <c r="C21109"/>
      <c r="E21109" s="46"/>
      <c r="F21109" s="44"/>
    </row>
    <row r="21110" spans="3:6" x14ac:dyDescent="0.2">
      <c r="C21110"/>
      <c r="E21110" s="46"/>
      <c r="F21110" s="44"/>
    </row>
    <row r="21111" spans="3:6" x14ac:dyDescent="0.2">
      <c r="C21111"/>
      <c r="E21111" s="46"/>
      <c r="F21111" s="44"/>
    </row>
    <row r="21112" spans="3:6" x14ac:dyDescent="0.2">
      <c r="C21112"/>
      <c r="E21112" s="46"/>
      <c r="F21112" s="44"/>
    </row>
    <row r="21113" spans="3:6" x14ac:dyDescent="0.2">
      <c r="C21113"/>
      <c r="E21113" s="46"/>
      <c r="F21113" s="44"/>
    </row>
    <row r="21114" spans="3:6" x14ac:dyDescent="0.2">
      <c r="C21114"/>
      <c r="E21114" s="46"/>
      <c r="F21114" s="44"/>
    </row>
    <row r="21115" spans="3:6" x14ac:dyDescent="0.2">
      <c r="C21115"/>
      <c r="E21115" s="46"/>
      <c r="F21115" s="44"/>
    </row>
    <row r="21116" spans="3:6" x14ac:dyDescent="0.2">
      <c r="C21116"/>
      <c r="E21116" s="46"/>
      <c r="F21116" s="44"/>
    </row>
    <row r="21117" spans="3:6" x14ac:dyDescent="0.2">
      <c r="C21117"/>
      <c r="E21117" s="46"/>
      <c r="F21117" s="44"/>
    </row>
    <row r="21118" spans="3:6" x14ac:dyDescent="0.2">
      <c r="C21118"/>
      <c r="E21118" s="46"/>
      <c r="F21118" s="44"/>
    </row>
    <row r="21119" spans="3:6" x14ac:dyDescent="0.2">
      <c r="C21119"/>
      <c r="E21119" s="46"/>
      <c r="F21119" s="44"/>
    </row>
    <row r="21120" spans="3:6" x14ac:dyDescent="0.2">
      <c r="C21120"/>
      <c r="E21120" s="46"/>
      <c r="F21120" s="44"/>
    </row>
    <row r="21121" spans="3:6" x14ac:dyDescent="0.2">
      <c r="C21121"/>
      <c r="E21121" s="46"/>
      <c r="F21121" s="44"/>
    </row>
    <row r="21122" spans="3:6" x14ac:dyDescent="0.2">
      <c r="C21122"/>
      <c r="E21122" s="46"/>
      <c r="F21122" s="44"/>
    </row>
    <row r="21123" spans="3:6" x14ac:dyDescent="0.2">
      <c r="C21123"/>
      <c r="E21123" s="46"/>
      <c r="F21123" s="44"/>
    </row>
    <row r="21124" spans="3:6" x14ac:dyDescent="0.2">
      <c r="C21124"/>
      <c r="E21124" s="46"/>
      <c r="F21124" s="44"/>
    </row>
    <row r="21125" spans="3:6" x14ac:dyDescent="0.2">
      <c r="C21125"/>
      <c r="E21125" s="46"/>
      <c r="F21125" s="44"/>
    </row>
    <row r="21126" spans="3:6" x14ac:dyDescent="0.2">
      <c r="C21126"/>
      <c r="E21126" s="46"/>
      <c r="F21126" s="44"/>
    </row>
    <row r="21127" spans="3:6" x14ac:dyDescent="0.2">
      <c r="C21127"/>
      <c r="E21127" s="46"/>
      <c r="F21127" s="44"/>
    </row>
    <row r="21128" spans="3:6" x14ac:dyDescent="0.2">
      <c r="C21128"/>
      <c r="E21128" s="46"/>
      <c r="F21128" s="44"/>
    </row>
    <row r="21129" spans="3:6" x14ac:dyDescent="0.2">
      <c r="C21129"/>
      <c r="E21129" s="46"/>
      <c r="F21129" s="44"/>
    </row>
    <row r="21130" spans="3:6" x14ac:dyDescent="0.2">
      <c r="C21130"/>
      <c r="E21130" s="46"/>
      <c r="F21130" s="44"/>
    </row>
    <row r="21131" spans="3:6" x14ac:dyDescent="0.2">
      <c r="C21131"/>
      <c r="E21131" s="46"/>
      <c r="F21131" s="44"/>
    </row>
    <row r="21132" spans="3:6" x14ac:dyDescent="0.2">
      <c r="C21132"/>
      <c r="E21132" s="46"/>
      <c r="F21132" s="44"/>
    </row>
    <row r="21133" spans="3:6" x14ac:dyDescent="0.2">
      <c r="C21133"/>
      <c r="E21133" s="46"/>
      <c r="F21133" s="44"/>
    </row>
    <row r="21134" spans="3:6" x14ac:dyDescent="0.2">
      <c r="C21134"/>
      <c r="E21134" s="46"/>
      <c r="F21134" s="44"/>
    </row>
    <row r="21135" spans="3:6" x14ac:dyDescent="0.2">
      <c r="C21135"/>
      <c r="E21135" s="46"/>
      <c r="F21135" s="44"/>
    </row>
    <row r="21136" spans="3:6" x14ac:dyDescent="0.2">
      <c r="C21136"/>
      <c r="E21136" s="46"/>
      <c r="F21136" s="44"/>
    </row>
    <row r="21137" spans="3:6" x14ac:dyDescent="0.2">
      <c r="C21137"/>
      <c r="E21137" s="46"/>
      <c r="F21137" s="44"/>
    </row>
    <row r="21138" spans="3:6" x14ac:dyDescent="0.2">
      <c r="C21138"/>
      <c r="E21138" s="46"/>
      <c r="F21138" s="44"/>
    </row>
    <row r="21139" spans="3:6" x14ac:dyDescent="0.2">
      <c r="C21139"/>
      <c r="E21139" s="46"/>
      <c r="F21139" s="44"/>
    </row>
    <row r="21140" spans="3:6" x14ac:dyDescent="0.2">
      <c r="C21140"/>
      <c r="E21140" s="46"/>
      <c r="F21140" s="44"/>
    </row>
    <row r="21141" spans="3:6" x14ac:dyDescent="0.2">
      <c r="C21141"/>
      <c r="E21141" s="46"/>
      <c r="F21141" s="44"/>
    </row>
    <row r="21142" spans="3:6" x14ac:dyDescent="0.2">
      <c r="C21142"/>
      <c r="E21142" s="46"/>
      <c r="F21142" s="44"/>
    </row>
    <row r="21143" spans="3:6" x14ac:dyDescent="0.2">
      <c r="C21143"/>
      <c r="E21143" s="46"/>
      <c r="F21143" s="44"/>
    </row>
    <row r="21144" spans="3:6" x14ac:dyDescent="0.2">
      <c r="C21144"/>
      <c r="E21144" s="46"/>
      <c r="F21144" s="44"/>
    </row>
    <row r="21145" spans="3:6" x14ac:dyDescent="0.2">
      <c r="C21145"/>
      <c r="E21145" s="46"/>
      <c r="F21145" s="44"/>
    </row>
    <row r="21146" spans="3:6" x14ac:dyDescent="0.2">
      <c r="C21146"/>
      <c r="E21146" s="46"/>
      <c r="F21146" s="44"/>
    </row>
    <row r="21147" spans="3:6" x14ac:dyDescent="0.2">
      <c r="C21147"/>
      <c r="E21147" s="46"/>
      <c r="F21147" s="44"/>
    </row>
    <row r="21148" spans="3:6" x14ac:dyDescent="0.2">
      <c r="C21148"/>
      <c r="E21148" s="46"/>
      <c r="F21148" s="44"/>
    </row>
    <row r="21149" spans="3:6" x14ac:dyDescent="0.2">
      <c r="C21149"/>
      <c r="E21149" s="46"/>
      <c r="F21149" s="44"/>
    </row>
    <row r="21150" spans="3:6" x14ac:dyDescent="0.2">
      <c r="C21150"/>
      <c r="E21150" s="46"/>
      <c r="F21150" s="44"/>
    </row>
    <row r="21151" spans="3:6" x14ac:dyDescent="0.2">
      <c r="C21151"/>
      <c r="E21151" s="46"/>
      <c r="F21151" s="44"/>
    </row>
    <row r="21152" spans="3:6" x14ac:dyDescent="0.2">
      <c r="C21152"/>
      <c r="E21152" s="46"/>
      <c r="F21152" s="44"/>
    </row>
    <row r="21153" spans="3:6" x14ac:dyDescent="0.2">
      <c r="C21153"/>
      <c r="E21153" s="46"/>
      <c r="F21153" s="44"/>
    </row>
    <row r="21154" spans="3:6" x14ac:dyDescent="0.2">
      <c r="C21154"/>
      <c r="E21154" s="46"/>
      <c r="F21154" s="44"/>
    </row>
    <row r="21155" spans="3:6" x14ac:dyDescent="0.2">
      <c r="C21155"/>
      <c r="E21155" s="46"/>
      <c r="F21155" s="44"/>
    </row>
    <row r="21156" spans="3:6" x14ac:dyDescent="0.2">
      <c r="C21156"/>
      <c r="E21156" s="46"/>
      <c r="F21156" s="44"/>
    </row>
    <row r="21157" spans="3:6" x14ac:dyDescent="0.2">
      <c r="C21157"/>
      <c r="E21157" s="46"/>
      <c r="F21157" s="44"/>
    </row>
    <row r="21158" spans="3:6" x14ac:dyDescent="0.2">
      <c r="C21158"/>
      <c r="E21158" s="46"/>
      <c r="F21158" s="44"/>
    </row>
    <row r="21159" spans="3:6" x14ac:dyDescent="0.2">
      <c r="C21159"/>
      <c r="E21159" s="46"/>
      <c r="F21159" s="44"/>
    </row>
    <row r="21160" spans="3:6" x14ac:dyDescent="0.2">
      <c r="C21160"/>
      <c r="E21160" s="46"/>
      <c r="F21160" s="44"/>
    </row>
    <row r="21161" spans="3:6" x14ac:dyDescent="0.2">
      <c r="C21161"/>
      <c r="E21161" s="46"/>
      <c r="F21161" s="44"/>
    </row>
    <row r="21162" spans="3:6" x14ac:dyDescent="0.2">
      <c r="C21162"/>
      <c r="E21162" s="46"/>
      <c r="F21162" s="44"/>
    </row>
    <row r="21163" spans="3:6" x14ac:dyDescent="0.2">
      <c r="C21163"/>
      <c r="E21163" s="46"/>
      <c r="F21163" s="44"/>
    </row>
    <row r="21164" spans="3:6" x14ac:dyDescent="0.2">
      <c r="C21164"/>
      <c r="E21164" s="46"/>
      <c r="F21164" s="44"/>
    </row>
    <row r="21165" spans="3:6" x14ac:dyDescent="0.2">
      <c r="C21165"/>
      <c r="E21165" s="46"/>
      <c r="F21165" s="44"/>
    </row>
    <row r="21166" spans="3:6" x14ac:dyDescent="0.2">
      <c r="C21166"/>
      <c r="E21166" s="46"/>
      <c r="F21166" s="44"/>
    </row>
    <row r="21167" spans="3:6" x14ac:dyDescent="0.2">
      <c r="C21167"/>
      <c r="E21167" s="46"/>
      <c r="F21167" s="44"/>
    </row>
    <row r="21168" spans="3:6" x14ac:dyDescent="0.2">
      <c r="C21168"/>
      <c r="E21168" s="46"/>
      <c r="F21168" s="44"/>
    </row>
    <row r="21169" spans="3:6" x14ac:dyDescent="0.2">
      <c r="C21169"/>
      <c r="E21169" s="46"/>
      <c r="F21169" s="44"/>
    </row>
    <row r="21170" spans="3:6" x14ac:dyDescent="0.2">
      <c r="C21170"/>
      <c r="E21170" s="46"/>
      <c r="F21170" s="44"/>
    </row>
    <row r="21171" spans="3:6" x14ac:dyDescent="0.2">
      <c r="C21171"/>
      <c r="E21171" s="46"/>
      <c r="F21171" s="44"/>
    </row>
    <row r="21172" spans="3:6" x14ac:dyDescent="0.2">
      <c r="C21172"/>
      <c r="E21172" s="46"/>
      <c r="F21172" s="44"/>
    </row>
    <row r="21173" spans="3:6" x14ac:dyDescent="0.2">
      <c r="C21173"/>
      <c r="E21173" s="46"/>
      <c r="F21173" s="44"/>
    </row>
    <row r="21174" spans="3:6" x14ac:dyDescent="0.2">
      <c r="C21174"/>
      <c r="E21174" s="46"/>
      <c r="F21174" s="44"/>
    </row>
    <row r="21175" spans="3:6" x14ac:dyDescent="0.2">
      <c r="C21175"/>
      <c r="E21175" s="46"/>
      <c r="F21175" s="44"/>
    </row>
    <row r="21176" spans="3:6" x14ac:dyDescent="0.2">
      <c r="C21176"/>
      <c r="E21176" s="46"/>
      <c r="F21176" s="44"/>
    </row>
    <row r="21177" spans="3:6" x14ac:dyDescent="0.2">
      <c r="C21177"/>
      <c r="E21177" s="46"/>
      <c r="F21177" s="44"/>
    </row>
    <row r="21178" spans="3:6" x14ac:dyDescent="0.2">
      <c r="C21178"/>
      <c r="E21178" s="46"/>
      <c r="F21178" s="44"/>
    </row>
    <row r="21179" spans="3:6" x14ac:dyDescent="0.2">
      <c r="C21179"/>
      <c r="E21179" s="46"/>
      <c r="F21179" s="44"/>
    </row>
    <row r="21180" spans="3:6" x14ac:dyDescent="0.2">
      <c r="C21180"/>
      <c r="E21180" s="46"/>
      <c r="F21180" s="44"/>
    </row>
    <row r="21181" spans="3:6" x14ac:dyDescent="0.2">
      <c r="C21181"/>
      <c r="E21181" s="46"/>
      <c r="F21181" s="44"/>
    </row>
    <row r="21182" spans="3:6" x14ac:dyDescent="0.2">
      <c r="C21182"/>
      <c r="E21182" s="46"/>
      <c r="F21182" s="44"/>
    </row>
    <row r="21183" spans="3:6" x14ac:dyDescent="0.2">
      <c r="C21183"/>
      <c r="E21183" s="46"/>
      <c r="F21183" s="44"/>
    </row>
    <row r="21184" spans="3:6" x14ac:dyDescent="0.2">
      <c r="C21184"/>
      <c r="E21184" s="46"/>
      <c r="F21184" s="44"/>
    </row>
    <row r="21185" spans="3:6" x14ac:dyDescent="0.2">
      <c r="C21185"/>
      <c r="E21185" s="46"/>
      <c r="F21185" s="44"/>
    </row>
    <row r="21186" spans="3:6" x14ac:dyDescent="0.2">
      <c r="C21186"/>
      <c r="E21186" s="46"/>
      <c r="F21186" s="44"/>
    </row>
    <row r="21187" spans="3:6" x14ac:dyDescent="0.2">
      <c r="C21187"/>
      <c r="E21187" s="46"/>
      <c r="F21187" s="44"/>
    </row>
    <row r="21188" spans="3:6" x14ac:dyDescent="0.2">
      <c r="C21188"/>
      <c r="E21188" s="46"/>
      <c r="F21188" s="44"/>
    </row>
    <row r="21189" spans="3:6" x14ac:dyDescent="0.2">
      <c r="C21189"/>
      <c r="E21189" s="46"/>
      <c r="F21189" s="44"/>
    </row>
    <row r="21190" spans="3:6" x14ac:dyDescent="0.2">
      <c r="C21190"/>
      <c r="E21190" s="46"/>
      <c r="F21190" s="44"/>
    </row>
    <row r="21191" spans="3:6" x14ac:dyDescent="0.2">
      <c r="C21191"/>
      <c r="E21191" s="46"/>
      <c r="F21191" s="44"/>
    </row>
    <row r="21192" spans="3:6" x14ac:dyDescent="0.2">
      <c r="C21192"/>
      <c r="E21192" s="46"/>
      <c r="F21192" s="44"/>
    </row>
    <row r="21193" spans="3:6" x14ac:dyDescent="0.2">
      <c r="C21193"/>
      <c r="E21193" s="46"/>
      <c r="F21193" s="44"/>
    </row>
    <row r="21194" spans="3:6" x14ac:dyDescent="0.2">
      <c r="C21194"/>
      <c r="E21194" s="46"/>
      <c r="F21194" s="44"/>
    </row>
    <row r="21195" spans="3:6" x14ac:dyDescent="0.2">
      <c r="C21195"/>
      <c r="E21195" s="46"/>
      <c r="F21195" s="44"/>
    </row>
    <row r="21196" spans="3:6" x14ac:dyDescent="0.2">
      <c r="C21196"/>
      <c r="E21196" s="46"/>
      <c r="F21196" s="44"/>
    </row>
    <row r="21197" spans="3:6" x14ac:dyDescent="0.2">
      <c r="C21197"/>
      <c r="E21197" s="46"/>
      <c r="F21197" s="44"/>
    </row>
    <row r="21198" spans="3:6" x14ac:dyDescent="0.2">
      <c r="C21198"/>
      <c r="E21198" s="46"/>
      <c r="F21198" s="44"/>
    </row>
    <row r="21199" spans="3:6" x14ac:dyDescent="0.2">
      <c r="C21199"/>
      <c r="E21199" s="46"/>
      <c r="F21199" s="44"/>
    </row>
    <row r="21200" spans="3:6" x14ac:dyDescent="0.2">
      <c r="C21200"/>
      <c r="E21200" s="46"/>
      <c r="F21200" s="44"/>
    </row>
    <row r="21201" spans="3:6" x14ac:dyDescent="0.2">
      <c r="C21201"/>
      <c r="E21201" s="46"/>
      <c r="F21201" s="44"/>
    </row>
    <row r="21202" spans="3:6" x14ac:dyDescent="0.2">
      <c r="C21202"/>
      <c r="E21202" s="46"/>
      <c r="F21202" s="44"/>
    </row>
    <row r="21203" spans="3:6" x14ac:dyDescent="0.2">
      <c r="C21203"/>
      <c r="E21203" s="46"/>
      <c r="F21203" s="44"/>
    </row>
    <row r="21204" spans="3:6" x14ac:dyDescent="0.2">
      <c r="C21204"/>
      <c r="E21204" s="46"/>
      <c r="F21204" s="44"/>
    </row>
    <row r="21205" spans="3:6" x14ac:dyDescent="0.2">
      <c r="C21205"/>
      <c r="E21205" s="46"/>
      <c r="F21205" s="44"/>
    </row>
    <row r="21206" spans="3:6" x14ac:dyDescent="0.2">
      <c r="C21206"/>
      <c r="E21206" s="46"/>
      <c r="F21206" s="44"/>
    </row>
    <row r="21207" spans="3:6" x14ac:dyDescent="0.2">
      <c r="C21207"/>
      <c r="E21207" s="46"/>
      <c r="F21207" s="44"/>
    </row>
    <row r="21208" spans="3:6" x14ac:dyDescent="0.2">
      <c r="C21208"/>
      <c r="E21208" s="46"/>
      <c r="F21208" s="44"/>
    </row>
    <row r="21209" spans="3:6" x14ac:dyDescent="0.2">
      <c r="C21209"/>
      <c r="E21209" s="46"/>
      <c r="F21209" s="44"/>
    </row>
    <row r="21210" spans="3:6" x14ac:dyDescent="0.2">
      <c r="C21210"/>
      <c r="E21210" s="46"/>
      <c r="F21210" s="44"/>
    </row>
    <row r="21211" spans="3:6" x14ac:dyDescent="0.2">
      <c r="C21211"/>
      <c r="E21211" s="46"/>
      <c r="F21211" s="44"/>
    </row>
    <row r="21212" spans="3:6" x14ac:dyDescent="0.2">
      <c r="C21212"/>
      <c r="E21212" s="46"/>
      <c r="F21212" s="44"/>
    </row>
    <row r="21213" spans="3:6" x14ac:dyDescent="0.2">
      <c r="C21213"/>
      <c r="E21213" s="46"/>
      <c r="F21213" s="44"/>
    </row>
    <row r="21214" spans="3:6" x14ac:dyDescent="0.2">
      <c r="C21214"/>
      <c r="E21214" s="46"/>
      <c r="F21214" s="44"/>
    </row>
    <row r="21215" spans="3:6" x14ac:dyDescent="0.2">
      <c r="C21215"/>
      <c r="E21215" s="46"/>
      <c r="F21215" s="44"/>
    </row>
    <row r="21216" spans="3:6" x14ac:dyDescent="0.2">
      <c r="C21216"/>
      <c r="E21216" s="46"/>
      <c r="F21216" s="44"/>
    </row>
    <row r="21217" spans="3:6" x14ac:dyDescent="0.2">
      <c r="C21217"/>
      <c r="E21217" s="46"/>
      <c r="F21217" s="44"/>
    </row>
    <row r="21218" spans="3:6" x14ac:dyDescent="0.2">
      <c r="C21218"/>
      <c r="E21218" s="46"/>
      <c r="F21218" s="44"/>
    </row>
    <row r="21219" spans="3:6" x14ac:dyDescent="0.2">
      <c r="C21219"/>
      <c r="E21219" s="46"/>
      <c r="F21219" s="44"/>
    </row>
    <row r="21220" spans="3:6" x14ac:dyDescent="0.2">
      <c r="C21220"/>
      <c r="E21220" s="46"/>
      <c r="F21220" s="44"/>
    </row>
    <row r="21221" spans="3:6" x14ac:dyDescent="0.2">
      <c r="C21221"/>
      <c r="E21221" s="46"/>
      <c r="F21221" s="44"/>
    </row>
    <row r="21222" spans="3:6" x14ac:dyDescent="0.2">
      <c r="C21222"/>
      <c r="E21222" s="46"/>
      <c r="F21222" s="44"/>
    </row>
    <row r="21223" spans="3:6" x14ac:dyDescent="0.2">
      <c r="C21223"/>
      <c r="E21223" s="46"/>
      <c r="F21223" s="44"/>
    </row>
    <row r="21224" spans="3:6" x14ac:dyDescent="0.2">
      <c r="C21224"/>
      <c r="E21224" s="46"/>
      <c r="F21224" s="44"/>
    </row>
    <row r="21225" spans="3:6" x14ac:dyDescent="0.2">
      <c r="C21225"/>
      <c r="E21225" s="46"/>
      <c r="F21225" s="44"/>
    </row>
    <row r="21226" spans="3:6" x14ac:dyDescent="0.2">
      <c r="C21226"/>
      <c r="E21226" s="46"/>
      <c r="F21226" s="44"/>
    </row>
    <row r="21227" spans="3:6" x14ac:dyDescent="0.2">
      <c r="C21227"/>
      <c r="E21227" s="46"/>
      <c r="F21227" s="44"/>
    </row>
    <row r="21228" spans="3:6" x14ac:dyDescent="0.2">
      <c r="C21228"/>
      <c r="E21228" s="46"/>
      <c r="F21228" s="44"/>
    </row>
    <row r="21229" spans="3:6" x14ac:dyDescent="0.2">
      <c r="C21229"/>
      <c r="E21229" s="46"/>
      <c r="F21229" s="44"/>
    </row>
    <row r="21230" spans="3:6" x14ac:dyDescent="0.2">
      <c r="C21230"/>
      <c r="E21230" s="46"/>
      <c r="F21230" s="44"/>
    </row>
    <row r="21231" spans="3:6" x14ac:dyDescent="0.2">
      <c r="C21231"/>
      <c r="E21231" s="46"/>
      <c r="F21231" s="44"/>
    </row>
    <row r="21232" spans="3:6" x14ac:dyDescent="0.2">
      <c r="C21232"/>
      <c r="E21232" s="46"/>
      <c r="F21232" s="44"/>
    </row>
    <row r="21233" spans="3:6" x14ac:dyDescent="0.2">
      <c r="C21233"/>
      <c r="E21233" s="46"/>
      <c r="F21233" s="44"/>
    </row>
    <row r="21234" spans="3:6" x14ac:dyDescent="0.2">
      <c r="C21234"/>
      <c r="E21234" s="46"/>
      <c r="F21234" s="44"/>
    </row>
    <row r="21235" spans="3:6" x14ac:dyDescent="0.2">
      <c r="C21235"/>
      <c r="E21235" s="46"/>
      <c r="F21235" s="44"/>
    </row>
    <row r="21236" spans="3:6" x14ac:dyDescent="0.2">
      <c r="C21236"/>
      <c r="E21236" s="46"/>
      <c r="F21236" s="44"/>
    </row>
    <row r="21237" spans="3:6" x14ac:dyDescent="0.2">
      <c r="C21237"/>
      <c r="E21237" s="46"/>
      <c r="F21237" s="44"/>
    </row>
    <row r="21238" spans="3:6" x14ac:dyDescent="0.2">
      <c r="C21238"/>
      <c r="E21238" s="46"/>
      <c r="F21238" s="44"/>
    </row>
    <row r="21239" spans="3:6" x14ac:dyDescent="0.2">
      <c r="C21239"/>
      <c r="E21239" s="46"/>
      <c r="F21239" s="44"/>
    </row>
    <row r="21240" spans="3:6" x14ac:dyDescent="0.2">
      <c r="C21240"/>
      <c r="E21240" s="46"/>
      <c r="F21240" s="44"/>
    </row>
    <row r="21241" spans="3:6" x14ac:dyDescent="0.2">
      <c r="C21241"/>
      <c r="E21241" s="46"/>
      <c r="F21241" s="44"/>
    </row>
    <row r="21242" spans="3:6" x14ac:dyDescent="0.2">
      <c r="C21242"/>
      <c r="E21242" s="46"/>
      <c r="F21242" s="44"/>
    </row>
    <row r="21243" spans="3:6" x14ac:dyDescent="0.2">
      <c r="C21243"/>
      <c r="E21243" s="46"/>
      <c r="F21243" s="44"/>
    </row>
    <row r="21244" spans="3:6" x14ac:dyDescent="0.2">
      <c r="C21244"/>
      <c r="E21244" s="46"/>
      <c r="F21244" s="44"/>
    </row>
    <row r="21245" spans="3:6" x14ac:dyDescent="0.2">
      <c r="C21245"/>
      <c r="E21245" s="46"/>
      <c r="F21245" s="44"/>
    </row>
    <row r="21246" spans="3:6" x14ac:dyDescent="0.2">
      <c r="C21246"/>
      <c r="E21246" s="46"/>
      <c r="F21246" s="44"/>
    </row>
    <row r="21247" spans="3:6" x14ac:dyDescent="0.2">
      <c r="C21247"/>
      <c r="E21247" s="46"/>
      <c r="F21247" s="44"/>
    </row>
    <row r="21248" spans="3:6" x14ac:dyDescent="0.2">
      <c r="C21248"/>
      <c r="E21248" s="46"/>
      <c r="F21248" s="44"/>
    </row>
    <row r="21249" spans="3:6" x14ac:dyDescent="0.2">
      <c r="C21249"/>
      <c r="E21249" s="46"/>
      <c r="F21249" s="44"/>
    </row>
    <row r="21250" spans="3:6" x14ac:dyDescent="0.2">
      <c r="C21250"/>
      <c r="E21250" s="46"/>
      <c r="F21250" s="44"/>
    </row>
    <row r="21251" spans="3:6" x14ac:dyDescent="0.2">
      <c r="C21251"/>
      <c r="E21251" s="46"/>
      <c r="F21251" s="44"/>
    </row>
    <row r="21252" spans="3:6" x14ac:dyDescent="0.2">
      <c r="C21252"/>
      <c r="E21252" s="46"/>
      <c r="F21252" s="44"/>
    </row>
    <row r="21253" spans="3:6" x14ac:dyDescent="0.2">
      <c r="C21253"/>
      <c r="E21253" s="46"/>
      <c r="F21253" s="44"/>
    </row>
    <row r="21254" spans="3:6" x14ac:dyDescent="0.2">
      <c r="C21254"/>
      <c r="E21254" s="46"/>
      <c r="F21254" s="44"/>
    </row>
    <row r="21255" spans="3:6" x14ac:dyDescent="0.2">
      <c r="C21255"/>
      <c r="E21255" s="46"/>
      <c r="F21255" s="44"/>
    </row>
    <row r="21256" spans="3:6" x14ac:dyDescent="0.2">
      <c r="C21256"/>
      <c r="E21256" s="46"/>
      <c r="F21256" s="44"/>
    </row>
    <row r="21257" spans="3:6" x14ac:dyDescent="0.2">
      <c r="C21257"/>
      <c r="E21257" s="46"/>
      <c r="F21257" s="44"/>
    </row>
    <row r="21258" spans="3:6" x14ac:dyDescent="0.2">
      <c r="C21258"/>
      <c r="E21258" s="46"/>
      <c r="F21258" s="44"/>
    </row>
    <row r="21259" spans="3:6" x14ac:dyDescent="0.2">
      <c r="C21259"/>
      <c r="E21259" s="46"/>
      <c r="F21259" s="44"/>
    </row>
    <row r="21260" spans="3:6" x14ac:dyDescent="0.2">
      <c r="C21260"/>
      <c r="E21260" s="46"/>
      <c r="F21260" s="44"/>
    </row>
    <row r="21261" spans="3:6" x14ac:dyDescent="0.2">
      <c r="C21261"/>
      <c r="E21261" s="46"/>
      <c r="F21261" s="44"/>
    </row>
    <row r="21262" spans="3:6" x14ac:dyDescent="0.2">
      <c r="C21262"/>
      <c r="E21262" s="46"/>
      <c r="F21262" s="44"/>
    </row>
    <row r="21263" spans="3:6" x14ac:dyDescent="0.2">
      <c r="C21263"/>
      <c r="E21263" s="46"/>
      <c r="F21263" s="44"/>
    </row>
    <row r="21264" spans="3:6" x14ac:dyDescent="0.2">
      <c r="C21264"/>
      <c r="E21264" s="46"/>
      <c r="F21264" s="44"/>
    </row>
    <row r="21265" spans="3:6" x14ac:dyDescent="0.2">
      <c r="C21265"/>
      <c r="E21265" s="46"/>
      <c r="F21265" s="44"/>
    </row>
    <row r="21266" spans="3:6" x14ac:dyDescent="0.2">
      <c r="C21266"/>
      <c r="E21266" s="46"/>
      <c r="F21266" s="44"/>
    </row>
    <row r="21267" spans="3:6" x14ac:dyDescent="0.2">
      <c r="C21267"/>
      <c r="E21267" s="46"/>
      <c r="F21267" s="44"/>
    </row>
    <row r="21268" spans="3:6" x14ac:dyDescent="0.2">
      <c r="C21268"/>
      <c r="E21268" s="46"/>
      <c r="F21268" s="44"/>
    </row>
    <row r="21269" spans="3:6" x14ac:dyDescent="0.2">
      <c r="C21269"/>
      <c r="E21269" s="46"/>
      <c r="F21269" s="44"/>
    </row>
    <row r="21270" spans="3:6" x14ac:dyDescent="0.2">
      <c r="C21270"/>
      <c r="E21270" s="46"/>
      <c r="F21270" s="44"/>
    </row>
    <row r="21271" spans="3:6" x14ac:dyDescent="0.2">
      <c r="C21271"/>
      <c r="E21271" s="46"/>
      <c r="F21271" s="44"/>
    </row>
    <row r="21272" spans="3:6" x14ac:dyDescent="0.2">
      <c r="C21272"/>
      <c r="E21272" s="46"/>
      <c r="F21272" s="44"/>
    </row>
    <row r="21273" spans="3:6" x14ac:dyDescent="0.2">
      <c r="C21273"/>
      <c r="E21273" s="46"/>
      <c r="F21273" s="44"/>
    </row>
    <row r="21274" spans="3:6" x14ac:dyDescent="0.2">
      <c r="C21274"/>
      <c r="E21274" s="46"/>
      <c r="F21274" s="44"/>
    </row>
    <row r="21275" spans="3:6" x14ac:dyDescent="0.2">
      <c r="C21275"/>
      <c r="E21275" s="46"/>
      <c r="F21275" s="44"/>
    </row>
    <row r="21276" spans="3:6" x14ac:dyDescent="0.2">
      <c r="C21276"/>
      <c r="E21276" s="46"/>
      <c r="F21276" s="44"/>
    </row>
    <row r="21277" spans="3:6" x14ac:dyDescent="0.2">
      <c r="C21277"/>
      <c r="E21277" s="46"/>
      <c r="F21277" s="44"/>
    </row>
    <row r="21278" spans="3:6" x14ac:dyDescent="0.2">
      <c r="C21278"/>
      <c r="E21278" s="46"/>
      <c r="F21278" s="44"/>
    </row>
    <row r="21279" spans="3:6" x14ac:dyDescent="0.2">
      <c r="C21279"/>
      <c r="E21279" s="46"/>
      <c r="F21279" s="44"/>
    </row>
    <row r="21280" spans="3:6" x14ac:dyDescent="0.2">
      <c r="C21280"/>
      <c r="E21280" s="46"/>
      <c r="F21280" s="44"/>
    </row>
    <row r="21281" spans="3:6" x14ac:dyDescent="0.2">
      <c r="C21281"/>
      <c r="E21281" s="46"/>
      <c r="F21281" s="44"/>
    </row>
    <row r="21282" spans="3:6" x14ac:dyDescent="0.2">
      <c r="C21282"/>
      <c r="E21282" s="46"/>
      <c r="F21282" s="44"/>
    </row>
    <row r="21283" spans="3:6" x14ac:dyDescent="0.2">
      <c r="C21283"/>
      <c r="E21283" s="46"/>
      <c r="F21283" s="44"/>
    </row>
    <row r="21284" spans="3:6" x14ac:dyDescent="0.2">
      <c r="C21284"/>
      <c r="E21284" s="46"/>
      <c r="F21284" s="44"/>
    </row>
    <row r="21285" spans="3:6" x14ac:dyDescent="0.2">
      <c r="C21285"/>
      <c r="E21285" s="46"/>
      <c r="F21285" s="44"/>
    </row>
    <row r="21286" spans="3:6" x14ac:dyDescent="0.2">
      <c r="C21286"/>
      <c r="E21286" s="46"/>
      <c r="F21286" s="44"/>
    </row>
    <row r="21287" spans="3:6" x14ac:dyDescent="0.2">
      <c r="C21287"/>
      <c r="E21287" s="46"/>
      <c r="F21287" s="44"/>
    </row>
    <row r="21288" spans="3:6" x14ac:dyDescent="0.2">
      <c r="C21288"/>
      <c r="E21288" s="46"/>
      <c r="F21288" s="44"/>
    </row>
    <row r="21289" spans="3:6" x14ac:dyDescent="0.2">
      <c r="C21289"/>
      <c r="E21289" s="46"/>
      <c r="F21289" s="44"/>
    </row>
    <row r="21290" spans="3:6" x14ac:dyDescent="0.2">
      <c r="C21290"/>
      <c r="E21290" s="46"/>
      <c r="F21290" s="44"/>
    </row>
    <row r="21291" spans="3:6" x14ac:dyDescent="0.2">
      <c r="C21291"/>
      <c r="E21291" s="46"/>
      <c r="F21291" s="44"/>
    </row>
    <row r="21292" spans="3:6" x14ac:dyDescent="0.2">
      <c r="C21292"/>
      <c r="E21292" s="46"/>
      <c r="F21292" s="44"/>
    </row>
    <row r="21293" spans="3:6" x14ac:dyDescent="0.2">
      <c r="C21293"/>
      <c r="E21293" s="46"/>
      <c r="F21293" s="44"/>
    </row>
    <row r="21294" spans="3:6" x14ac:dyDescent="0.2">
      <c r="C21294"/>
      <c r="E21294" s="46"/>
      <c r="F21294" s="44"/>
    </row>
    <row r="21295" spans="3:6" x14ac:dyDescent="0.2">
      <c r="C21295"/>
      <c r="E21295" s="46"/>
      <c r="F21295" s="44"/>
    </row>
    <row r="21296" spans="3:6" x14ac:dyDescent="0.2">
      <c r="C21296"/>
      <c r="E21296" s="46"/>
      <c r="F21296" s="44"/>
    </row>
    <row r="21297" spans="3:6" x14ac:dyDescent="0.2">
      <c r="C21297"/>
      <c r="E21297" s="46"/>
      <c r="F21297" s="44"/>
    </row>
    <row r="21298" spans="3:6" x14ac:dyDescent="0.2">
      <c r="C21298"/>
      <c r="E21298" s="46"/>
      <c r="F21298" s="44"/>
    </row>
    <row r="21299" spans="3:6" x14ac:dyDescent="0.2">
      <c r="C21299"/>
      <c r="E21299" s="46"/>
      <c r="F21299" s="44"/>
    </row>
    <row r="21300" spans="3:6" x14ac:dyDescent="0.2">
      <c r="C21300"/>
      <c r="E21300" s="46"/>
      <c r="F21300" s="44"/>
    </row>
    <row r="21301" spans="3:6" x14ac:dyDescent="0.2">
      <c r="C21301"/>
      <c r="E21301" s="46"/>
      <c r="F21301" s="44"/>
    </row>
    <row r="21302" spans="3:6" x14ac:dyDescent="0.2">
      <c r="C21302"/>
      <c r="E21302" s="46"/>
      <c r="F21302" s="44"/>
    </row>
    <row r="21303" spans="3:6" x14ac:dyDescent="0.2">
      <c r="C21303"/>
      <c r="E21303" s="46"/>
      <c r="F21303" s="44"/>
    </row>
    <row r="21304" spans="3:6" x14ac:dyDescent="0.2">
      <c r="C21304"/>
      <c r="E21304" s="46"/>
      <c r="F21304" s="44"/>
    </row>
    <row r="21305" spans="3:6" x14ac:dyDescent="0.2">
      <c r="C21305"/>
      <c r="E21305" s="46"/>
      <c r="F21305" s="44"/>
    </row>
    <row r="21306" spans="3:6" x14ac:dyDescent="0.2">
      <c r="C21306"/>
      <c r="E21306" s="46"/>
      <c r="F21306" s="44"/>
    </row>
    <row r="21307" spans="3:6" x14ac:dyDescent="0.2">
      <c r="C21307"/>
      <c r="E21307" s="46"/>
      <c r="F21307" s="44"/>
    </row>
    <row r="21308" spans="3:6" x14ac:dyDescent="0.2">
      <c r="C21308"/>
      <c r="E21308" s="46"/>
      <c r="F21308" s="44"/>
    </row>
    <row r="21309" spans="3:6" x14ac:dyDescent="0.2">
      <c r="C21309"/>
      <c r="E21309" s="46"/>
      <c r="F21309" s="44"/>
    </row>
    <row r="21310" spans="3:6" x14ac:dyDescent="0.2">
      <c r="C21310"/>
      <c r="E21310" s="46"/>
      <c r="F21310" s="44"/>
    </row>
    <row r="21311" spans="3:6" x14ac:dyDescent="0.2">
      <c r="C21311"/>
      <c r="E21311" s="46"/>
      <c r="F21311" s="44"/>
    </row>
    <row r="21312" spans="3:6" x14ac:dyDescent="0.2">
      <c r="C21312"/>
      <c r="E21312" s="46"/>
      <c r="F21312" s="44"/>
    </row>
    <row r="21313" spans="3:6" x14ac:dyDescent="0.2">
      <c r="C21313"/>
      <c r="E21313" s="46"/>
      <c r="F21313" s="44"/>
    </row>
    <row r="21314" spans="3:6" x14ac:dyDescent="0.2">
      <c r="C21314"/>
      <c r="E21314" s="46"/>
      <c r="F21314" s="44"/>
    </row>
    <row r="21315" spans="3:6" x14ac:dyDescent="0.2">
      <c r="C21315"/>
      <c r="E21315" s="46"/>
      <c r="F21315" s="44"/>
    </row>
    <row r="21316" spans="3:6" x14ac:dyDescent="0.2">
      <c r="C21316"/>
      <c r="E21316" s="46"/>
      <c r="F21316" s="44"/>
    </row>
    <row r="21317" spans="3:6" x14ac:dyDescent="0.2">
      <c r="C21317"/>
      <c r="E21317" s="46"/>
      <c r="F21317" s="44"/>
    </row>
    <row r="21318" spans="3:6" x14ac:dyDescent="0.2">
      <c r="C21318"/>
      <c r="E21318" s="46"/>
      <c r="F21318" s="44"/>
    </row>
    <row r="21319" spans="3:6" x14ac:dyDescent="0.2">
      <c r="C21319"/>
      <c r="E21319" s="46"/>
      <c r="F21319" s="44"/>
    </row>
    <row r="21320" spans="3:6" x14ac:dyDescent="0.2">
      <c r="C21320"/>
      <c r="E21320" s="46"/>
      <c r="F21320" s="44"/>
    </row>
    <row r="21321" spans="3:6" x14ac:dyDescent="0.2">
      <c r="C21321"/>
      <c r="E21321" s="46"/>
      <c r="F21321" s="44"/>
    </row>
    <row r="21322" spans="3:6" x14ac:dyDescent="0.2">
      <c r="C21322"/>
      <c r="E21322" s="46"/>
      <c r="F21322" s="44"/>
    </row>
    <row r="21323" spans="3:6" x14ac:dyDescent="0.2">
      <c r="C21323"/>
      <c r="E21323" s="46"/>
      <c r="F21323" s="44"/>
    </row>
    <row r="21324" spans="3:6" x14ac:dyDescent="0.2">
      <c r="C21324"/>
      <c r="E21324" s="46"/>
      <c r="F21324" s="44"/>
    </row>
    <row r="21325" spans="3:6" x14ac:dyDescent="0.2">
      <c r="C21325"/>
      <c r="E21325" s="46"/>
      <c r="F21325" s="44"/>
    </row>
    <row r="21326" spans="3:6" x14ac:dyDescent="0.2">
      <c r="C21326"/>
      <c r="E21326" s="46"/>
      <c r="F21326" s="44"/>
    </row>
    <row r="21327" spans="3:6" x14ac:dyDescent="0.2">
      <c r="C21327"/>
      <c r="E21327" s="46"/>
      <c r="F21327" s="44"/>
    </row>
    <row r="21328" spans="3:6" x14ac:dyDescent="0.2">
      <c r="C21328"/>
      <c r="E21328" s="46"/>
      <c r="F21328" s="44"/>
    </row>
    <row r="21329" spans="3:6" x14ac:dyDescent="0.2">
      <c r="C21329"/>
      <c r="E21329" s="46"/>
      <c r="F21329" s="44"/>
    </row>
    <row r="21330" spans="3:6" x14ac:dyDescent="0.2">
      <c r="C21330"/>
      <c r="E21330" s="46"/>
      <c r="F21330" s="44"/>
    </row>
    <row r="21331" spans="3:6" x14ac:dyDescent="0.2">
      <c r="C21331"/>
      <c r="E21331" s="46"/>
      <c r="F21331" s="44"/>
    </row>
    <row r="21332" spans="3:6" x14ac:dyDescent="0.2">
      <c r="C21332"/>
      <c r="E21332" s="46"/>
      <c r="F21332" s="44"/>
    </row>
    <row r="21333" spans="3:6" x14ac:dyDescent="0.2">
      <c r="C21333"/>
      <c r="E21333" s="46"/>
      <c r="F21333" s="44"/>
    </row>
    <row r="21334" spans="3:6" x14ac:dyDescent="0.2">
      <c r="C21334"/>
      <c r="E21334" s="46"/>
      <c r="F21334" s="44"/>
    </row>
    <row r="21335" spans="3:6" x14ac:dyDescent="0.2">
      <c r="C21335"/>
      <c r="E21335" s="46"/>
      <c r="F21335" s="44"/>
    </row>
    <row r="21336" spans="3:6" x14ac:dyDescent="0.2">
      <c r="C21336"/>
      <c r="E21336" s="46"/>
      <c r="F21336" s="44"/>
    </row>
    <row r="21337" spans="3:6" x14ac:dyDescent="0.2">
      <c r="C21337"/>
      <c r="E21337" s="46"/>
      <c r="F21337" s="44"/>
    </row>
    <row r="21338" spans="3:6" x14ac:dyDescent="0.2">
      <c r="C21338"/>
      <c r="E21338" s="46"/>
      <c r="F21338" s="44"/>
    </row>
    <row r="21339" spans="3:6" x14ac:dyDescent="0.2">
      <c r="C21339"/>
      <c r="E21339" s="46"/>
      <c r="F21339" s="44"/>
    </row>
    <row r="21340" spans="3:6" x14ac:dyDescent="0.2">
      <c r="C21340"/>
      <c r="E21340" s="46"/>
      <c r="F21340" s="44"/>
    </row>
    <row r="21341" spans="3:6" x14ac:dyDescent="0.2">
      <c r="C21341"/>
      <c r="E21341" s="46"/>
      <c r="F21341" s="44"/>
    </row>
    <row r="21342" spans="3:6" x14ac:dyDescent="0.2">
      <c r="C21342"/>
      <c r="E21342" s="46"/>
      <c r="F21342" s="44"/>
    </row>
    <row r="21343" spans="3:6" x14ac:dyDescent="0.2">
      <c r="C21343"/>
      <c r="E21343" s="46"/>
      <c r="F21343" s="44"/>
    </row>
    <row r="21344" spans="3:6" x14ac:dyDescent="0.2">
      <c r="C21344"/>
      <c r="E21344" s="46"/>
      <c r="F21344" s="44"/>
    </row>
    <row r="21345" spans="3:6" x14ac:dyDescent="0.2">
      <c r="C21345"/>
      <c r="E21345" s="46"/>
      <c r="F21345" s="44"/>
    </row>
    <row r="21346" spans="3:6" x14ac:dyDescent="0.2">
      <c r="C21346"/>
      <c r="E21346" s="46"/>
      <c r="F21346" s="44"/>
    </row>
    <row r="21347" spans="3:6" x14ac:dyDescent="0.2">
      <c r="C21347"/>
      <c r="E21347" s="46"/>
      <c r="F21347" s="44"/>
    </row>
    <row r="21348" spans="3:6" x14ac:dyDescent="0.2">
      <c r="C21348"/>
      <c r="E21348" s="46"/>
      <c r="F21348" s="44"/>
    </row>
    <row r="21349" spans="3:6" x14ac:dyDescent="0.2">
      <c r="C21349"/>
      <c r="E21349" s="46"/>
      <c r="F21349" s="44"/>
    </row>
    <row r="21350" spans="3:6" x14ac:dyDescent="0.2">
      <c r="C21350"/>
      <c r="E21350" s="46"/>
      <c r="F21350" s="44"/>
    </row>
    <row r="21351" spans="3:6" x14ac:dyDescent="0.2">
      <c r="C21351"/>
      <c r="E21351" s="46"/>
      <c r="F21351" s="44"/>
    </row>
    <row r="21352" spans="3:6" x14ac:dyDescent="0.2">
      <c r="C21352"/>
      <c r="E21352" s="46"/>
      <c r="F21352" s="44"/>
    </row>
    <row r="21353" spans="3:6" x14ac:dyDescent="0.2">
      <c r="C21353"/>
      <c r="E21353" s="46"/>
      <c r="F21353" s="44"/>
    </row>
    <row r="21354" spans="3:6" x14ac:dyDescent="0.2">
      <c r="C21354"/>
      <c r="E21354" s="46"/>
      <c r="F21354" s="44"/>
    </row>
    <row r="21355" spans="3:6" x14ac:dyDescent="0.2">
      <c r="C21355"/>
      <c r="E21355" s="46"/>
      <c r="F21355" s="44"/>
    </row>
    <row r="21356" spans="3:6" x14ac:dyDescent="0.2">
      <c r="C21356"/>
      <c r="E21356" s="46"/>
      <c r="F21356" s="44"/>
    </row>
    <row r="21357" spans="3:6" x14ac:dyDescent="0.2">
      <c r="C21357"/>
      <c r="E21357" s="46"/>
      <c r="F21357" s="44"/>
    </row>
    <row r="21358" spans="3:6" x14ac:dyDescent="0.2">
      <c r="C21358"/>
      <c r="E21358" s="46"/>
      <c r="F21358" s="44"/>
    </row>
    <row r="21359" spans="3:6" x14ac:dyDescent="0.2">
      <c r="C21359"/>
      <c r="E21359" s="46"/>
      <c r="F21359" s="44"/>
    </row>
    <row r="21360" spans="3:6" x14ac:dyDescent="0.2">
      <c r="C21360"/>
      <c r="E21360" s="46"/>
      <c r="F21360" s="44"/>
    </row>
    <row r="21361" spans="3:6" x14ac:dyDescent="0.2">
      <c r="C21361"/>
      <c r="E21361" s="46"/>
      <c r="F21361" s="44"/>
    </row>
    <row r="21362" spans="3:6" x14ac:dyDescent="0.2">
      <c r="C21362"/>
      <c r="E21362" s="46"/>
      <c r="F21362" s="44"/>
    </row>
    <row r="21363" spans="3:6" x14ac:dyDescent="0.2">
      <c r="C21363"/>
      <c r="E21363" s="46"/>
      <c r="F21363" s="44"/>
    </row>
    <row r="21364" spans="3:6" x14ac:dyDescent="0.2">
      <c r="C21364"/>
      <c r="E21364" s="46"/>
      <c r="F21364" s="44"/>
    </row>
    <row r="21365" spans="3:6" x14ac:dyDescent="0.2">
      <c r="C21365"/>
      <c r="E21365" s="46"/>
      <c r="F21365" s="44"/>
    </row>
    <row r="21366" spans="3:6" x14ac:dyDescent="0.2">
      <c r="C21366"/>
      <c r="E21366" s="46"/>
      <c r="F21366" s="44"/>
    </row>
    <row r="21367" spans="3:6" x14ac:dyDescent="0.2">
      <c r="C21367"/>
      <c r="E21367" s="46"/>
      <c r="F21367" s="44"/>
    </row>
    <row r="21368" spans="3:6" x14ac:dyDescent="0.2">
      <c r="C21368"/>
      <c r="E21368" s="46"/>
      <c r="F21368" s="44"/>
    </row>
    <row r="21369" spans="3:6" x14ac:dyDescent="0.2">
      <c r="C21369"/>
      <c r="E21369" s="46"/>
      <c r="F21369" s="44"/>
    </row>
    <row r="21370" spans="3:6" x14ac:dyDescent="0.2">
      <c r="C21370"/>
      <c r="E21370" s="46"/>
      <c r="F21370" s="44"/>
    </row>
    <row r="21371" spans="3:6" x14ac:dyDescent="0.2">
      <c r="C21371"/>
      <c r="E21371" s="46"/>
      <c r="F21371" s="44"/>
    </row>
    <row r="21372" spans="3:6" x14ac:dyDescent="0.2">
      <c r="C21372"/>
      <c r="E21372" s="46"/>
      <c r="F21372" s="44"/>
    </row>
    <row r="21373" spans="3:6" x14ac:dyDescent="0.2">
      <c r="C21373"/>
      <c r="E21373" s="46"/>
      <c r="F21373" s="44"/>
    </row>
    <row r="21374" spans="3:6" x14ac:dyDescent="0.2">
      <c r="C21374"/>
      <c r="E21374" s="46"/>
      <c r="F21374" s="44"/>
    </row>
    <row r="21375" spans="3:6" x14ac:dyDescent="0.2">
      <c r="C21375"/>
      <c r="E21375" s="46"/>
      <c r="F21375" s="44"/>
    </row>
    <row r="21376" spans="3:6" x14ac:dyDescent="0.2">
      <c r="C21376"/>
      <c r="E21376" s="46"/>
      <c r="F21376" s="44"/>
    </row>
    <row r="21377" spans="3:6" x14ac:dyDescent="0.2">
      <c r="C21377"/>
      <c r="E21377" s="46"/>
      <c r="F21377" s="44"/>
    </row>
    <row r="21378" spans="3:6" x14ac:dyDescent="0.2">
      <c r="C21378"/>
      <c r="E21378" s="46"/>
      <c r="F21378" s="44"/>
    </row>
    <row r="21379" spans="3:6" x14ac:dyDescent="0.2">
      <c r="C21379"/>
      <c r="E21379" s="46"/>
      <c r="F21379" s="44"/>
    </row>
    <row r="21380" spans="3:6" x14ac:dyDescent="0.2">
      <c r="C21380"/>
      <c r="E21380" s="46"/>
      <c r="F21380" s="44"/>
    </row>
    <row r="21381" spans="3:6" x14ac:dyDescent="0.2">
      <c r="C21381"/>
      <c r="E21381" s="46"/>
      <c r="F21381" s="44"/>
    </row>
    <row r="21382" spans="3:6" x14ac:dyDescent="0.2">
      <c r="C21382"/>
      <c r="E21382" s="46"/>
      <c r="F21382" s="44"/>
    </row>
    <row r="21383" spans="3:6" x14ac:dyDescent="0.2">
      <c r="C21383"/>
      <c r="E21383" s="46"/>
      <c r="F21383" s="44"/>
    </row>
    <row r="21384" spans="3:6" x14ac:dyDescent="0.2">
      <c r="C21384"/>
      <c r="E21384" s="46"/>
      <c r="F21384" s="44"/>
    </row>
    <row r="21385" spans="3:6" x14ac:dyDescent="0.2">
      <c r="C21385"/>
      <c r="E21385" s="46"/>
      <c r="F21385" s="44"/>
    </row>
    <row r="21386" spans="3:6" x14ac:dyDescent="0.2">
      <c r="C21386"/>
      <c r="E21386" s="46"/>
      <c r="F21386" s="44"/>
    </row>
    <row r="21387" spans="3:6" x14ac:dyDescent="0.2">
      <c r="C21387"/>
      <c r="E21387" s="46"/>
      <c r="F21387" s="44"/>
    </row>
    <row r="21388" spans="3:6" x14ac:dyDescent="0.2">
      <c r="C21388"/>
      <c r="E21388" s="46"/>
      <c r="F21388" s="44"/>
    </row>
    <row r="21389" spans="3:6" x14ac:dyDescent="0.2">
      <c r="C21389"/>
      <c r="E21389" s="46"/>
      <c r="F21389" s="44"/>
    </row>
    <row r="21390" spans="3:6" x14ac:dyDescent="0.2">
      <c r="C21390"/>
      <c r="E21390" s="46"/>
      <c r="F21390" s="44"/>
    </row>
    <row r="21391" spans="3:6" x14ac:dyDescent="0.2">
      <c r="C21391"/>
      <c r="E21391" s="46"/>
      <c r="F21391" s="44"/>
    </row>
    <row r="21392" spans="3:6" x14ac:dyDescent="0.2">
      <c r="C21392"/>
      <c r="E21392" s="46"/>
      <c r="F21392" s="44"/>
    </row>
    <row r="21393" spans="3:6" x14ac:dyDescent="0.2">
      <c r="C21393"/>
      <c r="E21393" s="46"/>
      <c r="F21393" s="44"/>
    </row>
    <row r="21394" spans="3:6" x14ac:dyDescent="0.2">
      <c r="C21394"/>
      <c r="E21394" s="46"/>
      <c r="F21394" s="44"/>
    </row>
    <row r="21395" spans="3:6" x14ac:dyDescent="0.2">
      <c r="C21395"/>
      <c r="E21395" s="46"/>
      <c r="F21395" s="44"/>
    </row>
    <row r="21396" spans="3:6" x14ac:dyDescent="0.2">
      <c r="C21396"/>
      <c r="E21396" s="46"/>
      <c r="F21396" s="44"/>
    </row>
    <row r="21397" spans="3:6" x14ac:dyDescent="0.2">
      <c r="C21397"/>
      <c r="E21397" s="46"/>
      <c r="F21397" s="44"/>
    </row>
    <row r="21398" spans="3:6" x14ac:dyDescent="0.2">
      <c r="C21398"/>
      <c r="E21398" s="46"/>
      <c r="F21398" s="44"/>
    </row>
    <row r="21399" spans="3:6" x14ac:dyDescent="0.2">
      <c r="C21399"/>
      <c r="E21399" s="46"/>
      <c r="F21399" s="44"/>
    </row>
    <row r="21400" spans="3:6" x14ac:dyDescent="0.2">
      <c r="C21400"/>
      <c r="E21400" s="46"/>
      <c r="F21400" s="44"/>
    </row>
    <row r="21401" spans="3:6" x14ac:dyDescent="0.2">
      <c r="C21401"/>
      <c r="E21401" s="46"/>
      <c r="F21401" s="44"/>
    </row>
    <row r="21402" spans="3:6" x14ac:dyDescent="0.2">
      <c r="C21402"/>
      <c r="E21402" s="46"/>
      <c r="F21402" s="44"/>
    </row>
    <row r="21403" spans="3:6" x14ac:dyDescent="0.2">
      <c r="C21403"/>
      <c r="E21403" s="46"/>
      <c r="F21403" s="44"/>
    </row>
    <row r="21404" spans="3:6" x14ac:dyDescent="0.2">
      <c r="C21404"/>
      <c r="E21404" s="46"/>
      <c r="F21404" s="44"/>
    </row>
    <row r="21405" spans="3:6" x14ac:dyDescent="0.2">
      <c r="C21405"/>
      <c r="E21405" s="46"/>
      <c r="F21405" s="44"/>
    </row>
    <row r="21406" spans="3:6" x14ac:dyDescent="0.2">
      <c r="C21406"/>
      <c r="E21406" s="46"/>
      <c r="F21406" s="44"/>
    </row>
    <row r="21407" spans="3:6" x14ac:dyDescent="0.2">
      <c r="C21407"/>
      <c r="E21407" s="46"/>
      <c r="F21407" s="44"/>
    </row>
    <row r="21408" spans="3:6" x14ac:dyDescent="0.2">
      <c r="C21408"/>
      <c r="E21408" s="46"/>
      <c r="F21408" s="44"/>
    </row>
    <row r="21409" spans="3:6" x14ac:dyDescent="0.2">
      <c r="C21409"/>
      <c r="E21409" s="46"/>
      <c r="F21409" s="44"/>
    </row>
    <row r="21410" spans="3:6" x14ac:dyDescent="0.2">
      <c r="C21410"/>
      <c r="E21410" s="46"/>
      <c r="F21410" s="44"/>
    </row>
    <row r="21411" spans="3:6" x14ac:dyDescent="0.2">
      <c r="C21411"/>
      <c r="E21411" s="46"/>
      <c r="F21411" s="44"/>
    </row>
    <row r="21412" spans="3:6" x14ac:dyDescent="0.2">
      <c r="C21412"/>
      <c r="E21412" s="46"/>
      <c r="F21412" s="44"/>
    </row>
    <row r="21413" spans="3:6" x14ac:dyDescent="0.2">
      <c r="C21413"/>
      <c r="E21413" s="46"/>
      <c r="F21413" s="44"/>
    </row>
    <row r="21414" spans="3:6" x14ac:dyDescent="0.2">
      <c r="C21414"/>
      <c r="E21414" s="46"/>
      <c r="F21414" s="44"/>
    </row>
    <row r="21415" spans="3:6" x14ac:dyDescent="0.2">
      <c r="C21415"/>
      <c r="E21415" s="46"/>
      <c r="F21415" s="44"/>
    </row>
    <row r="21416" spans="3:6" x14ac:dyDescent="0.2">
      <c r="C21416"/>
      <c r="E21416" s="46"/>
      <c r="F21416" s="44"/>
    </row>
    <row r="21417" spans="3:6" x14ac:dyDescent="0.2">
      <c r="C21417"/>
      <c r="E21417" s="46"/>
      <c r="F21417" s="44"/>
    </row>
    <row r="21418" spans="3:6" x14ac:dyDescent="0.2">
      <c r="C21418"/>
      <c r="E21418" s="46"/>
      <c r="F21418" s="44"/>
    </row>
    <row r="21419" spans="3:6" x14ac:dyDescent="0.2">
      <c r="C21419"/>
      <c r="E21419" s="46"/>
      <c r="F21419" s="44"/>
    </row>
    <row r="21420" spans="3:6" x14ac:dyDescent="0.2">
      <c r="C21420"/>
      <c r="E21420" s="46"/>
      <c r="F21420" s="44"/>
    </row>
    <row r="21421" spans="3:6" x14ac:dyDescent="0.2">
      <c r="C21421"/>
      <c r="E21421" s="46"/>
      <c r="F21421" s="44"/>
    </row>
    <row r="21422" spans="3:6" x14ac:dyDescent="0.2">
      <c r="C21422"/>
      <c r="E21422" s="46"/>
      <c r="F21422" s="44"/>
    </row>
    <row r="21423" spans="3:6" x14ac:dyDescent="0.2">
      <c r="C21423"/>
      <c r="E21423" s="46"/>
      <c r="F21423" s="44"/>
    </row>
    <row r="21424" spans="3:6" x14ac:dyDescent="0.2">
      <c r="C21424"/>
      <c r="E21424" s="46"/>
      <c r="F21424" s="44"/>
    </row>
    <row r="21425" spans="3:6" x14ac:dyDescent="0.2">
      <c r="C21425"/>
      <c r="E21425" s="46"/>
      <c r="F21425" s="44"/>
    </row>
    <row r="21426" spans="3:6" x14ac:dyDescent="0.2">
      <c r="C21426"/>
      <c r="E21426" s="46"/>
      <c r="F21426" s="44"/>
    </row>
    <row r="21427" spans="3:6" x14ac:dyDescent="0.2">
      <c r="C21427"/>
      <c r="E21427" s="46"/>
      <c r="F21427" s="44"/>
    </row>
    <row r="21428" spans="3:6" x14ac:dyDescent="0.2">
      <c r="C21428"/>
      <c r="E21428" s="46"/>
      <c r="F21428" s="44"/>
    </row>
    <row r="21429" spans="3:6" x14ac:dyDescent="0.2">
      <c r="C21429"/>
      <c r="E21429" s="46"/>
      <c r="F21429" s="44"/>
    </row>
    <row r="21430" spans="3:6" x14ac:dyDescent="0.2">
      <c r="C21430"/>
      <c r="E21430" s="46"/>
      <c r="F21430" s="44"/>
    </row>
    <row r="21431" spans="3:6" x14ac:dyDescent="0.2">
      <c r="C21431"/>
      <c r="E21431" s="46"/>
      <c r="F21431" s="44"/>
    </row>
    <row r="21432" spans="3:6" x14ac:dyDescent="0.2">
      <c r="C21432"/>
      <c r="E21432" s="46"/>
      <c r="F21432" s="44"/>
    </row>
    <row r="21433" spans="3:6" x14ac:dyDescent="0.2">
      <c r="C21433"/>
      <c r="E21433" s="46"/>
      <c r="F21433" s="44"/>
    </row>
    <row r="21434" spans="3:6" x14ac:dyDescent="0.2">
      <c r="C21434"/>
      <c r="E21434" s="46"/>
      <c r="F21434" s="44"/>
    </row>
    <row r="21435" spans="3:6" x14ac:dyDescent="0.2">
      <c r="C21435"/>
      <c r="E21435" s="46"/>
      <c r="F21435" s="44"/>
    </row>
    <row r="21436" spans="3:6" x14ac:dyDescent="0.2">
      <c r="C21436"/>
      <c r="E21436" s="46"/>
      <c r="F21436" s="44"/>
    </row>
    <row r="21437" spans="3:6" x14ac:dyDescent="0.2">
      <c r="C21437"/>
      <c r="E21437" s="46"/>
      <c r="F21437" s="44"/>
    </row>
    <row r="21438" spans="3:6" x14ac:dyDescent="0.2">
      <c r="C21438"/>
      <c r="E21438" s="46"/>
      <c r="F21438" s="44"/>
    </row>
    <row r="21439" spans="3:6" x14ac:dyDescent="0.2">
      <c r="C21439"/>
      <c r="E21439" s="46"/>
      <c r="F21439" s="44"/>
    </row>
    <row r="21440" spans="3:6" x14ac:dyDescent="0.2">
      <c r="C21440"/>
      <c r="E21440" s="46"/>
      <c r="F21440" s="44"/>
    </row>
    <row r="21441" spans="3:6" x14ac:dyDescent="0.2">
      <c r="C21441"/>
      <c r="E21441" s="46"/>
      <c r="F21441" s="44"/>
    </row>
    <row r="21442" spans="3:6" x14ac:dyDescent="0.2">
      <c r="C21442"/>
      <c r="E21442" s="46"/>
      <c r="F21442" s="44"/>
    </row>
    <row r="21443" spans="3:6" x14ac:dyDescent="0.2">
      <c r="C21443"/>
      <c r="E21443" s="46"/>
      <c r="F21443" s="44"/>
    </row>
    <row r="21444" spans="3:6" x14ac:dyDescent="0.2">
      <c r="C21444"/>
      <c r="E21444" s="46"/>
      <c r="F21444" s="44"/>
    </row>
    <row r="21445" spans="3:6" x14ac:dyDescent="0.2">
      <c r="C21445"/>
      <c r="E21445" s="46"/>
      <c r="F21445" s="44"/>
    </row>
    <row r="21446" spans="3:6" x14ac:dyDescent="0.2">
      <c r="C21446"/>
      <c r="E21446" s="46"/>
      <c r="F21446" s="44"/>
    </row>
    <row r="21447" spans="3:6" x14ac:dyDescent="0.2">
      <c r="C21447"/>
      <c r="E21447" s="46"/>
      <c r="F21447" s="44"/>
    </row>
    <row r="21448" spans="3:6" x14ac:dyDescent="0.2">
      <c r="C21448"/>
      <c r="E21448" s="46"/>
      <c r="F21448" s="44"/>
    </row>
    <row r="21449" spans="3:6" x14ac:dyDescent="0.2">
      <c r="C21449"/>
      <c r="E21449" s="46"/>
      <c r="F21449" s="44"/>
    </row>
    <row r="21450" spans="3:6" x14ac:dyDescent="0.2">
      <c r="C21450"/>
      <c r="E21450" s="46"/>
      <c r="F21450" s="44"/>
    </row>
    <row r="21451" spans="3:6" x14ac:dyDescent="0.2">
      <c r="C21451"/>
      <c r="E21451" s="46"/>
      <c r="F21451" s="44"/>
    </row>
    <row r="21452" spans="3:6" x14ac:dyDescent="0.2">
      <c r="C21452"/>
      <c r="E21452" s="46"/>
      <c r="F21452" s="44"/>
    </row>
    <row r="21453" spans="3:6" x14ac:dyDescent="0.2">
      <c r="C21453"/>
      <c r="E21453" s="46"/>
      <c r="F21453" s="44"/>
    </row>
    <row r="21454" spans="3:6" x14ac:dyDescent="0.2">
      <c r="C21454"/>
      <c r="E21454" s="46"/>
      <c r="F21454" s="44"/>
    </row>
    <row r="21455" spans="3:6" x14ac:dyDescent="0.2">
      <c r="C21455"/>
      <c r="E21455" s="46"/>
      <c r="F21455" s="44"/>
    </row>
    <row r="21456" spans="3:6" x14ac:dyDescent="0.2">
      <c r="C21456"/>
      <c r="E21456" s="46"/>
      <c r="F21456" s="44"/>
    </row>
    <row r="21457" spans="3:6" x14ac:dyDescent="0.2">
      <c r="C21457"/>
      <c r="E21457" s="46"/>
      <c r="F21457" s="44"/>
    </row>
    <row r="21458" spans="3:6" x14ac:dyDescent="0.2">
      <c r="C21458"/>
      <c r="E21458" s="46"/>
      <c r="F21458" s="44"/>
    </row>
    <row r="21459" spans="3:6" x14ac:dyDescent="0.2">
      <c r="C21459"/>
      <c r="E21459" s="46"/>
      <c r="F21459" s="44"/>
    </row>
    <row r="21460" spans="3:6" x14ac:dyDescent="0.2">
      <c r="C21460"/>
      <c r="E21460" s="46"/>
      <c r="F21460" s="44"/>
    </row>
    <row r="21461" spans="3:6" x14ac:dyDescent="0.2">
      <c r="C21461"/>
      <c r="E21461" s="46"/>
      <c r="F21461" s="44"/>
    </row>
    <row r="21462" spans="3:6" x14ac:dyDescent="0.2">
      <c r="C21462"/>
      <c r="E21462" s="46"/>
      <c r="F21462" s="44"/>
    </row>
    <row r="21463" spans="3:6" x14ac:dyDescent="0.2">
      <c r="C21463"/>
      <c r="E21463" s="46"/>
      <c r="F21463" s="44"/>
    </row>
    <row r="21464" spans="3:6" x14ac:dyDescent="0.2">
      <c r="C21464"/>
      <c r="E21464" s="46"/>
      <c r="F21464" s="44"/>
    </row>
    <row r="21465" spans="3:6" x14ac:dyDescent="0.2">
      <c r="C21465"/>
      <c r="E21465" s="46"/>
      <c r="F21465" s="44"/>
    </row>
    <row r="21466" spans="3:6" x14ac:dyDescent="0.2">
      <c r="C21466"/>
      <c r="E21466" s="46"/>
      <c r="F21466" s="44"/>
    </row>
    <row r="21467" spans="3:6" x14ac:dyDescent="0.2">
      <c r="C21467"/>
      <c r="E21467" s="46"/>
      <c r="F21467" s="44"/>
    </row>
    <row r="21468" spans="3:6" x14ac:dyDescent="0.2">
      <c r="C21468"/>
      <c r="E21468" s="46"/>
      <c r="F21468" s="44"/>
    </row>
    <row r="21469" spans="3:6" x14ac:dyDescent="0.2">
      <c r="C21469"/>
      <c r="E21469" s="46"/>
      <c r="F21469" s="44"/>
    </row>
    <row r="21470" spans="3:6" x14ac:dyDescent="0.2">
      <c r="C21470"/>
      <c r="E21470" s="46"/>
      <c r="F21470" s="44"/>
    </row>
    <row r="21471" spans="3:6" x14ac:dyDescent="0.2">
      <c r="C21471"/>
      <c r="E21471" s="46"/>
      <c r="F21471" s="44"/>
    </row>
    <row r="21472" spans="3:6" x14ac:dyDescent="0.2">
      <c r="C21472"/>
      <c r="E21472" s="46"/>
      <c r="F21472" s="44"/>
    </row>
    <row r="21473" spans="3:6" x14ac:dyDescent="0.2">
      <c r="C21473"/>
      <c r="E21473" s="46"/>
      <c r="F21473" s="44"/>
    </row>
    <row r="21474" spans="3:6" x14ac:dyDescent="0.2">
      <c r="C21474"/>
      <c r="E21474" s="46"/>
      <c r="F21474" s="44"/>
    </row>
    <row r="21475" spans="3:6" x14ac:dyDescent="0.2">
      <c r="C21475"/>
      <c r="E21475" s="46"/>
      <c r="F21475" s="44"/>
    </row>
    <row r="21476" spans="3:6" x14ac:dyDescent="0.2">
      <c r="C21476"/>
      <c r="E21476" s="46"/>
      <c r="F21476" s="44"/>
    </row>
    <row r="21477" spans="3:6" x14ac:dyDescent="0.2">
      <c r="C21477"/>
      <c r="E21477" s="46"/>
      <c r="F21477" s="44"/>
    </row>
    <row r="21478" spans="3:6" x14ac:dyDescent="0.2">
      <c r="C21478"/>
      <c r="E21478" s="46"/>
      <c r="F21478" s="44"/>
    </row>
    <row r="21479" spans="3:6" x14ac:dyDescent="0.2">
      <c r="C21479"/>
      <c r="E21479" s="46"/>
      <c r="F21479" s="44"/>
    </row>
    <row r="21480" spans="3:6" x14ac:dyDescent="0.2">
      <c r="C21480"/>
      <c r="E21480" s="46"/>
      <c r="F21480" s="44"/>
    </row>
    <row r="21481" spans="3:6" x14ac:dyDescent="0.2">
      <c r="C21481"/>
      <c r="E21481" s="46"/>
      <c r="F21481" s="44"/>
    </row>
    <row r="21482" spans="3:6" x14ac:dyDescent="0.2">
      <c r="C21482"/>
      <c r="E21482" s="46"/>
      <c r="F21482" s="44"/>
    </row>
    <row r="21483" spans="3:6" x14ac:dyDescent="0.2">
      <c r="C21483"/>
      <c r="E21483" s="46"/>
      <c r="F21483" s="44"/>
    </row>
    <row r="21484" spans="3:6" x14ac:dyDescent="0.2">
      <c r="C21484"/>
      <c r="E21484" s="46"/>
      <c r="F21484" s="44"/>
    </row>
    <row r="21485" spans="3:6" x14ac:dyDescent="0.2">
      <c r="C21485"/>
      <c r="E21485" s="46"/>
      <c r="F21485" s="44"/>
    </row>
    <row r="21486" spans="3:6" x14ac:dyDescent="0.2">
      <c r="C21486"/>
      <c r="E21486" s="46"/>
      <c r="F21486" s="44"/>
    </row>
    <row r="21487" spans="3:6" x14ac:dyDescent="0.2">
      <c r="C21487"/>
      <c r="E21487" s="46"/>
      <c r="F21487" s="44"/>
    </row>
    <row r="21488" spans="3:6" x14ac:dyDescent="0.2">
      <c r="C21488"/>
      <c r="E21488" s="46"/>
      <c r="F21488" s="44"/>
    </row>
    <row r="21489" spans="3:6" x14ac:dyDescent="0.2">
      <c r="C21489"/>
      <c r="E21489" s="46"/>
      <c r="F21489" s="44"/>
    </row>
    <row r="21490" spans="3:6" x14ac:dyDescent="0.2">
      <c r="C21490"/>
      <c r="E21490" s="46"/>
      <c r="F21490" s="44"/>
    </row>
    <row r="21491" spans="3:6" x14ac:dyDescent="0.2">
      <c r="C21491"/>
      <c r="E21491" s="46"/>
      <c r="F21491" s="44"/>
    </row>
    <row r="21492" spans="3:6" x14ac:dyDescent="0.2">
      <c r="C21492"/>
      <c r="E21492" s="46"/>
      <c r="F21492" s="44"/>
    </row>
    <row r="21493" spans="3:6" x14ac:dyDescent="0.2">
      <c r="C21493"/>
      <c r="E21493" s="46"/>
      <c r="F21493" s="44"/>
    </row>
    <row r="21494" spans="3:6" x14ac:dyDescent="0.2">
      <c r="C21494"/>
      <c r="E21494" s="46"/>
      <c r="F21494" s="44"/>
    </row>
    <row r="21495" spans="3:6" x14ac:dyDescent="0.2">
      <c r="C21495"/>
      <c r="E21495" s="46"/>
      <c r="F21495" s="44"/>
    </row>
    <row r="21496" spans="3:6" x14ac:dyDescent="0.2">
      <c r="C21496"/>
      <c r="E21496" s="46"/>
      <c r="F21496" s="44"/>
    </row>
    <row r="21497" spans="3:6" x14ac:dyDescent="0.2">
      <c r="C21497"/>
      <c r="E21497" s="46"/>
      <c r="F21497" s="44"/>
    </row>
    <row r="21498" spans="3:6" x14ac:dyDescent="0.2">
      <c r="C21498"/>
      <c r="E21498" s="46"/>
      <c r="F21498" s="44"/>
    </row>
    <row r="21499" spans="3:6" x14ac:dyDescent="0.2">
      <c r="C21499"/>
      <c r="E21499" s="46"/>
      <c r="F21499" s="44"/>
    </row>
    <row r="21500" spans="3:6" x14ac:dyDescent="0.2">
      <c r="C21500"/>
      <c r="E21500" s="46"/>
      <c r="F21500" s="44"/>
    </row>
    <row r="21501" spans="3:6" x14ac:dyDescent="0.2">
      <c r="C21501"/>
      <c r="E21501" s="46"/>
      <c r="F21501" s="44"/>
    </row>
    <row r="21502" spans="3:6" x14ac:dyDescent="0.2">
      <c r="C21502"/>
      <c r="E21502" s="46"/>
      <c r="F21502" s="44"/>
    </row>
    <row r="21503" spans="3:6" x14ac:dyDescent="0.2">
      <c r="C21503"/>
      <c r="E21503" s="46"/>
      <c r="F21503" s="44"/>
    </row>
    <row r="21504" spans="3:6" x14ac:dyDescent="0.2">
      <c r="C21504"/>
      <c r="E21504" s="46"/>
      <c r="F21504" s="44"/>
    </row>
    <row r="21505" spans="3:6" x14ac:dyDescent="0.2">
      <c r="C21505"/>
      <c r="E21505" s="46"/>
      <c r="F21505" s="44"/>
    </row>
    <row r="21506" spans="3:6" x14ac:dyDescent="0.2">
      <c r="C21506"/>
      <c r="E21506" s="46"/>
      <c r="F21506" s="44"/>
    </row>
    <row r="21507" spans="3:6" x14ac:dyDescent="0.2">
      <c r="C21507"/>
      <c r="E21507" s="46"/>
      <c r="F21507" s="44"/>
    </row>
    <row r="21508" spans="3:6" x14ac:dyDescent="0.2">
      <c r="C21508"/>
      <c r="E21508" s="46"/>
      <c r="F21508" s="44"/>
    </row>
    <row r="21509" spans="3:6" x14ac:dyDescent="0.2">
      <c r="C21509"/>
      <c r="E21509" s="46"/>
      <c r="F21509" s="44"/>
    </row>
    <row r="21510" spans="3:6" x14ac:dyDescent="0.2">
      <c r="C21510"/>
      <c r="E21510" s="46"/>
      <c r="F21510" s="44"/>
    </row>
    <row r="21511" spans="3:6" x14ac:dyDescent="0.2">
      <c r="C21511"/>
      <c r="E21511" s="46"/>
      <c r="F21511" s="44"/>
    </row>
    <row r="21512" spans="3:6" x14ac:dyDescent="0.2">
      <c r="C21512"/>
      <c r="E21512" s="46"/>
      <c r="F21512" s="44"/>
    </row>
    <row r="21513" spans="3:6" x14ac:dyDescent="0.2">
      <c r="C21513"/>
      <c r="E21513" s="46"/>
      <c r="F21513" s="44"/>
    </row>
    <row r="21514" spans="3:6" x14ac:dyDescent="0.2">
      <c r="C21514"/>
      <c r="E21514" s="46"/>
      <c r="F21514" s="44"/>
    </row>
    <row r="21515" spans="3:6" x14ac:dyDescent="0.2">
      <c r="C21515"/>
      <c r="E21515" s="46"/>
      <c r="F21515" s="44"/>
    </row>
    <row r="21516" spans="3:6" x14ac:dyDescent="0.2">
      <c r="C21516"/>
      <c r="E21516" s="46"/>
      <c r="F21516" s="44"/>
    </row>
    <row r="21517" spans="3:6" x14ac:dyDescent="0.2">
      <c r="C21517"/>
      <c r="E21517" s="46"/>
      <c r="F21517" s="44"/>
    </row>
    <row r="21518" spans="3:6" x14ac:dyDescent="0.2">
      <c r="C21518"/>
      <c r="E21518" s="46"/>
      <c r="F21518" s="44"/>
    </row>
    <row r="21519" spans="3:6" x14ac:dyDescent="0.2">
      <c r="C21519"/>
      <c r="E21519" s="46"/>
      <c r="F21519" s="44"/>
    </row>
    <row r="21520" spans="3:6" x14ac:dyDescent="0.2">
      <c r="C21520"/>
      <c r="E21520" s="46"/>
      <c r="F21520" s="44"/>
    </row>
    <row r="21521" spans="3:6" x14ac:dyDescent="0.2">
      <c r="C21521"/>
      <c r="E21521" s="46"/>
      <c r="F21521" s="44"/>
    </row>
    <row r="21522" spans="3:6" x14ac:dyDescent="0.2">
      <c r="C21522"/>
      <c r="E21522" s="46"/>
      <c r="F21522" s="44"/>
    </row>
    <row r="21523" spans="3:6" x14ac:dyDescent="0.2">
      <c r="C21523"/>
      <c r="E21523" s="46"/>
      <c r="F21523" s="44"/>
    </row>
    <row r="21524" spans="3:6" x14ac:dyDescent="0.2">
      <c r="C21524"/>
      <c r="E21524" s="46"/>
      <c r="F21524" s="44"/>
    </row>
    <row r="21525" spans="3:6" x14ac:dyDescent="0.2">
      <c r="C21525"/>
      <c r="E21525" s="46"/>
      <c r="F21525" s="44"/>
    </row>
    <row r="21526" spans="3:6" x14ac:dyDescent="0.2">
      <c r="C21526"/>
      <c r="E21526" s="46"/>
      <c r="F21526" s="44"/>
    </row>
    <row r="21527" spans="3:6" x14ac:dyDescent="0.2">
      <c r="C21527"/>
      <c r="E21527" s="46"/>
      <c r="F21527" s="44"/>
    </row>
    <row r="21528" spans="3:6" x14ac:dyDescent="0.2">
      <c r="C21528"/>
      <c r="E21528" s="46"/>
      <c r="F21528" s="44"/>
    </row>
    <row r="21529" spans="3:6" x14ac:dyDescent="0.2">
      <c r="C21529"/>
      <c r="E21529" s="46"/>
      <c r="F21529" s="44"/>
    </row>
    <row r="21530" spans="3:6" x14ac:dyDescent="0.2">
      <c r="C21530"/>
      <c r="E21530" s="46"/>
      <c r="F21530" s="44"/>
    </row>
    <row r="21531" spans="3:6" x14ac:dyDescent="0.2">
      <c r="C21531"/>
      <c r="E21531" s="46"/>
      <c r="F21531" s="44"/>
    </row>
    <row r="21532" spans="3:6" x14ac:dyDescent="0.2">
      <c r="C21532"/>
      <c r="E21532" s="46"/>
      <c r="F21532" s="44"/>
    </row>
    <row r="21533" spans="3:6" x14ac:dyDescent="0.2">
      <c r="C21533"/>
      <c r="E21533" s="46"/>
      <c r="F21533" s="44"/>
    </row>
    <row r="21534" spans="3:6" x14ac:dyDescent="0.2">
      <c r="C21534"/>
      <c r="E21534" s="46"/>
      <c r="F21534" s="44"/>
    </row>
    <row r="21535" spans="3:6" x14ac:dyDescent="0.2">
      <c r="C21535"/>
      <c r="E21535" s="46"/>
      <c r="F21535" s="44"/>
    </row>
    <row r="21536" spans="3:6" x14ac:dyDescent="0.2">
      <c r="C21536"/>
      <c r="E21536" s="46"/>
      <c r="F21536" s="44"/>
    </row>
    <row r="21537" spans="3:6" x14ac:dyDescent="0.2">
      <c r="C21537"/>
      <c r="E21537" s="46"/>
      <c r="F21537" s="44"/>
    </row>
    <row r="21538" spans="3:6" x14ac:dyDescent="0.2">
      <c r="C21538"/>
      <c r="E21538" s="46"/>
      <c r="F21538" s="44"/>
    </row>
    <row r="21539" spans="3:6" x14ac:dyDescent="0.2">
      <c r="C21539"/>
      <c r="E21539" s="46"/>
      <c r="F21539" s="44"/>
    </row>
    <row r="21540" spans="3:6" x14ac:dyDescent="0.2">
      <c r="C21540"/>
      <c r="E21540" s="46"/>
      <c r="F21540" s="44"/>
    </row>
    <row r="21541" spans="3:6" x14ac:dyDescent="0.2">
      <c r="C21541"/>
      <c r="E21541" s="46"/>
      <c r="F21541" s="44"/>
    </row>
    <row r="21542" spans="3:6" x14ac:dyDescent="0.2">
      <c r="C21542"/>
      <c r="E21542" s="46"/>
      <c r="F21542" s="44"/>
    </row>
    <row r="21543" spans="3:6" x14ac:dyDescent="0.2">
      <c r="C21543"/>
      <c r="E21543" s="46"/>
      <c r="F21543" s="44"/>
    </row>
    <row r="21544" spans="3:6" x14ac:dyDescent="0.2">
      <c r="C21544"/>
      <c r="E21544" s="46"/>
      <c r="F21544" s="44"/>
    </row>
    <row r="21545" spans="3:6" x14ac:dyDescent="0.2">
      <c r="C21545"/>
      <c r="E21545" s="46"/>
      <c r="F21545" s="44"/>
    </row>
    <row r="21546" spans="3:6" x14ac:dyDescent="0.2">
      <c r="C21546"/>
      <c r="E21546" s="46"/>
      <c r="F21546" s="44"/>
    </row>
    <row r="21547" spans="3:6" x14ac:dyDescent="0.2">
      <c r="C21547"/>
      <c r="E21547" s="46"/>
      <c r="F21547" s="44"/>
    </row>
    <row r="21548" spans="3:6" x14ac:dyDescent="0.2">
      <c r="C21548"/>
      <c r="E21548" s="46"/>
      <c r="F21548" s="44"/>
    </row>
    <row r="21549" spans="3:6" x14ac:dyDescent="0.2">
      <c r="C21549"/>
      <c r="E21549" s="46"/>
      <c r="F21549" s="44"/>
    </row>
    <row r="21550" spans="3:6" x14ac:dyDescent="0.2">
      <c r="C21550"/>
      <c r="E21550" s="46"/>
      <c r="F21550" s="44"/>
    </row>
    <row r="21551" spans="3:6" x14ac:dyDescent="0.2">
      <c r="C21551"/>
      <c r="E21551" s="46"/>
      <c r="F21551" s="44"/>
    </row>
    <row r="21552" spans="3:6" x14ac:dyDescent="0.2">
      <c r="C21552"/>
      <c r="E21552" s="46"/>
      <c r="F21552" s="44"/>
    </row>
    <row r="21553" spans="3:6" x14ac:dyDescent="0.2">
      <c r="C21553"/>
      <c r="E21553" s="46"/>
      <c r="F21553" s="44"/>
    </row>
    <row r="21554" spans="3:6" x14ac:dyDescent="0.2">
      <c r="C21554"/>
      <c r="E21554" s="46"/>
      <c r="F21554" s="44"/>
    </row>
    <row r="21555" spans="3:6" x14ac:dyDescent="0.2">
      <c r="C21555"/>
      <c r="E21555" s="46"/>
      <c r="F21555" s="44"/>
    </row>
    <row r="21556" spans="3:6" x14ac:dyDescent="0.2">
      <c r="C21556"/>
      <c r="E21556" s="46"/>
      <c r="F21556" s="44"/>
    </row>
    <row r="21557" spans="3:6" x14ac:dyDescent="0.2">
      <c r="C21557"/>
      <c r="E21557" s="46"/>
      <c r="F21557" s="44"/>
    </row>
    <row r="21558" spans="3:6" x14ac:dyDescent="0.2">
      <c r="C21558"/>
      <c r="E21558" s="46"/>
      <c r="F21558" s="44"/>
    </row>
    <row r="21559" spans="3:6" x14ac:dyDescent="0.2">
      <c r="C21559"/>
      <c r="E21559" s="46"/>
      <c r="F21559" s="44"/>
    </row>
    <row r="21560" spans="3:6" x14ac:dyDescent="0.2">
      <c r="C21560"/>
      <c r="E21560" s="46"/>
      <c r="F21560" s="44"/>
    </row>
    <row r="21561" spans="3:6" x14ac:dyDescent="0.2">
      <c r="C21561"/>
      <c r="E21561" s="46"/>
      <c r="F21561" s="44"/>
    </row>
    <row r="21562" spans="3:6" x14ac:dyDescent="0.2">
      <c r="C21562"/>
      <c r="E21562" s="46"/>
      <c r="F21562" s="44"/>
    </row>
    <row r="21563" spans="3:6" x14ac:dyDescent="0.2">
      <c r="C21563"/>
      <c r="E21563" s="46"/>
      <c r="F21563" s="44"/>
    </row>
    <row r="21564" spans="3:6" x14ac:dyDescent="0.2">
      <c r="C21564"/>
      <c r="E21564" s="46"/>
      <c r="F21564" s="44"/>
    </row>
    <row r="21565" spans="3:6" x14ac:dyDescent="0.2">
      <c r="C21565"/>
      <c r="E21565" s="46"/>
      <c r="F21565" s="44"/>
    </row>
    <row r="21566" spans="3:6" x14ac:dyDescent="0.2">
      <c r="C21566"/>
      <c r="E21566" s="46"/>
      <c r="F21566" s="44"/>
    </row>
    <row r="21567" spans="3:6" x14ac:dyDescent="0.2">
      <c r="C21567"/>
      <c r="E21567" s="46"/>
      <c r="F21567" s="44"/>
    </row>
    <row r="21568" spans="3:6" x14ac:dyDescent="0.2">
      <c r="C21568"/>
      <c r="E21568" s="46"/>
      <c r="F21568" s="44"/>
    </row>
    <row r="21569" spans="3:6" x14ac:dyDescent="0.2">
      <c r="C21569"/>
      <c r="E21569" s="46"/>
      <c r="F21569" s="44"/>
    </row>
    <row r="21570" spans="3:6" x14ac:dyDescent="0.2">
      <c r="C21570"/>
      <c r="E21570" s="46"/>
      <c r="F21570" s="44"/>
    </row>
    <row r="21571" spans="3:6" x14ac:dyDescent="0.2">
      <c r="C21571"/>
      <c r="E21571" s="46"/>
      <c r="F21571" s="44"/>
    </row>
    <row r="21572" spans="3:6" x14ac:dyDescent="0.2">
      <c r="C21572"/>
      <c r="E21572" s="46"/>
      <c r="F21572" s="44"/>
    </row>
    <row r="21573" spans="3:6" x14ac:dyDescent="0.2">
      <c r="C21573"/>
      <c r="E21573" s="46"/>
      <c r="F21573" s="44"/>
    </row>
    <row r="21574" spans="3:6" x14ac:dyDescent="0.2">
      <c r="C21574"/>
      <c r="E21574" s="46"/>
      <c r="F21574" s="44"/>
    </row>
    <row r="21575" spans="3:6" x14ac:dyDescent="0.2">
      <c r="C21575"/>
      <c r="E21575" s="46"/>
      <c r="F21575" s="44"/>
    </row>
    <row r="21576" spans="3:6" x14ac:dyDescent="0.2">
      <c r="C21576"/>
      <c r="E21576" s="46"/>
      <c r="F21576" s="44"/>
    </row>
    <row r="21577" spans="3:6" x14ac:dyDescent="0.2">
      <c r="C21577"/>
      <c r="E21577" s="46"/>
      <c r="F21577" s="44"/>
    </row>
    <row r="21578" spans="3:6" x14ac:dyDescent="0.2">
      <c r="C21578"/>
      <c r="E21578" s="46"/>
      <c r="F21578" s="44"/>
    </row>
    <row r="21579" spans="3:6" x14ac:dyDescent="0.2">
      <c r="C21579"/>
      <c r="E21579" s="46"/>
      <c r="F21579" s="44"/>
    </row>
    <row r="21580" spans="3:6" x14ac:dyDescent="0.2">
      <c r="C21580"/>
      <c r="E21580" s="46"/>
      <c r="F21580" s="44"/>
    </row>
    <row r="21581" spans="3:6" x14ac:dyDescent="0.2">
      <c r="C21581"/>
      <c r="E21581" s="46"/>
      <c r="F21581" s="44"/>
    </row>
    <row r="21582" spans="3:6" x14ac:dyDescent="0.2">
      <c r="C21582"/>
      <c r="E21582" s="46"/>
      <c r="F21582" s="44"/>
    </row>
    <row r="21583" spans="3:6" x14ac:dyDescent="0.2">
      <c r="C21583"/>
      <c r="E21583" s="46"/>
      <c r="F21583" s="44"/>
    </row>
    <row r="21584" spans="3:6" x14ac:dyDescent="0.2">
      <c r="C21584"/>
      <c r="E21584" s="46"/>
      <c r="F21584" s="44"/>
    </row>
    <row r="21585" spans="3:6" x14ac:dyDescent="0.2">
      <c r="C21585"/>
      <c r="E21585" s="46"/>
      <c r="F21585" s="44"/>
    </row>
    <row r="21586" spans="3:6" x14ac:dyDescent="0.2">
      <c r="C21586"/>
      <c r="E21586" s="46"/>
      <c r="F21586" s="44"/>
    </row>
    <row r="21587" spans="3:6" x14ac:dyDescent="0.2">
      <c r="C21587"/>
      <c r="E21587" s="46"/>
      <c r="F21587" s="44"/>
    </row>
    <row r="21588" spans="3:6" x14ac:dyDescent="0.2">
      <c r="C21588"/>
      <c r="E21588" s="46"/>
      <c r="F21588" s="44"/>
    </row>
    <row r="21589" spans="3:6" x14ac:dyDescent="0.2">
      <c r="C21589"/>
      <c r="E21589" s="46"/>
      <c r="F21589" s="44"/>
    </row>
    <row r="21590" spans="3:6" x14ac:dyDescent="0.2">
      <c r="C21590"/>
      <c r="E21590" s="46"/>
      <c r="F21590" s="44"/>
    </row>
    <row r="21591" spans="3:6" x14ac:dyDescent="0.2">
      <c r="C21591"/>
      <c r="E21591" s="46"/>
      <c r="F21591" s="44"/>
    </row>
    <row r="21592" spans="3:6" x14ac:dyDescent="0.2">
      <c r="C21592"/>
      <c r="E21592" s="46"/>
      <c r="F21592" s="44"/>
    </row>
    <row r="21593" spans="3:6" x14ac:dyDescent="0.2">
      <c r="C21593"/>
      <c r="E21593" s="46"/>
      <c r="F21593" s="44"/>
    </row>
    <row r="21594" spans="3:6" x14ac:dyDescent="0.2">
      <c r="C21594"/>
      <c r="E21594" s="46"/>
      <c r="F21594" s="44"/>
    </row>
    <row r="21595" spans="3:6" x14ac:dyDescent="0.2">
      <c r="C21595"/>
      <c r="E21595" s="46"/>
      <c r="F21595" s="44"/>
    </row>
    <row r="21596" spans="3:6" x14ac:dyDescent="0.2">
      <c r="C21596"/>
      <c r="E21596" s="46"/>
      <c r="F21596" s="44"/>
    </row>
    <row r="21597" spans="3:6" x14ac:dyDescent="0.2">
      <c r="C21597"/>
      <c r="E21597" s="46"/>
      <c r="F21597" s="44"/>
    </row>
    <row r="21598" spans="3:6" x14ac:dyDescent="0.2">
      <c r="C21598"/>
      <c r="E21598" s="46"/>
      <c r="F21598" s="44"/>
    </row>
    <row r="21599" spans="3:6" x14ac:dyDescent="0.2">
      <c r="C21599"/>
      <c r="E21599" s="46"/>
      <c r="F21599" s="44"/>
    </row>
    <row r="21600" spans="3:6" x14ac:dyDescent="0.2">
      <c r="C21600"/>
      <c r="E21600" s="46"/>
      <c r="F21600" s="44"/>
    </row>
    <row r="21601" spans="3:6" x14ac:dyDescent="0.2">
      <c r="C21601"/>
      <c r="E21601" s="46"/>
      <c r="F21601" s="44"/>
    </row>
    <row r="21602" spans="3:6" x14ac:dyDescent="0.2">
      <c r="C21602"/>
      <c r="E21602" s="46"/>
      <c r="F21602" s="44"/>
    </row>
    <row r="21603" spans="3:6" x14ac:dyDescent="0.2">
      <c r="C21603"/>
      <c r="E21603" s="46"/>
      <c r="F21603" s="44"/>
    </row>
    <row r="21604" spans="3:6" x14ac:dyDescent="0.2">
      <c r="C21604"/>
      <c r="E21604" s="46"/>
      <c r="F21604" s="44"/>
    </row>
    <row r="21605" spans="3:6" x14ac:dyDescent="0.2">
      <c r="C21605"/>
      <c r="E21605" s="46"/>
      <c r="F21605" s="44"/>
    </row>
    <row r="21606" spans="3:6" x14ac:dyDescent="0.2">
      <c r="C21606"/>
      <c r="E21606" s="46"/>
      <c r="F21606" s="44"/>
    </row>
    <row r="21607" spans="3:6" x14ac:dyDescent="0.2">
      <c r="C21607"/>
      <c r="E21607" s="46"/>
      <c r="F21607" s="44"/>
    </row>
    <row r="21608" spans="3:6" x14ac:dyDescent="0.2">
      <c r="C21608"/>
      <c r="E21608" s="46"/>
      <c r="F21608" s="44"/>
    </row>
    <row r="21609" spans="3:6" x14ac:dyDescent="0.2">
      <c r="C21609"/>
      <c r="E21609" s="46"/>
      <c r="F21609" s="44"/>
    </row>
    <row r="21610" spans="3:6" x14ac:dyDescent="0.2">
      <c r="C21610"/>
      <c r="E21610" s="46"/>
      <c r="F21610" s="44"/>
    </row>
    <row r="21611" spans="3:6" x14ac:dyDescent="0.2">
      <c r="C21611"/>
      <c r="E21611" s="46"/>
      <c r="F21611" s="44"/>
    </row>
    <row r="21612" spans="3:6" x14ac:dyDescent="0.2">
      <c r="C21612"/>
      <c r="E21612" s="46"/>
      <c r="F21612" s="44"/>
    </row>
    <row r="21613" spans="3:6" x14ac:dyDescent="0.2">
      <c r="C21613"/>
      <c r="E21613" s="46"/>
      <c r="F21613" s="44"/>
    </row>
    <row r="21614" spans="3:6" x14ac:dyDescent="0.2">
      <c r="C21614"/>
      <c r="E21614" s="46"/>
      <c r="F21614" s="44"/>
    </row>
    <row r="21615" spans="3:6" x14ac:dyDescent="0.2">
      <c r="C21615"/>
      <c r="E21615" s="46"/>
      <c r="F21615" s="44"/>
    </row>
    <row r="21616" spans="3:6" x14ac:dyDescent="0.2">
      <c r="C21616"/>
      <c r="E21616" s="46"/>
      <c r="F21616" s="44"/>
    </row>
    <row r="21617" spans="3:6" x14ac:dyDescent="0.2">
      <c r="C21617"/>
      <c r="E21617" s="46"/>
      <c r="F21617" s="44"/>
    </row>
    <row r="21618" spans="3:6" x14ac:dyDescent="0.2">
      <c r="C21618"/>
      <c r="E21618" s="46"/>
      <c r="F21618" s="44"/>
    </row>
    <row r="21619" spans="3:6" x14ac:dyDescent="0.2">
      <c r="C21619"/>
      <c r="E21619" s="46"/>
      <c r="F21619" s="44"/>
    </row>
    <row r="21620" spans="3:6" x14ac:dyDescent="0.2">
      <c r="C21620"/>
      <c r="E21620" s="46"/>
      <c r="F21620" s="44"/>
    </row>
    <row r="21621" spans="3:6" x14ac:dyDescent="0.2">
      <c r="C21621"/>
      <c r="E21621" s="46"/>
      <c r="F21621" s="44"/>
    </row>
    <row r="21622" spans="3:6" x14ac:dyDescent="0.2">
      <c r="C21622"/>
      <c r="E21622" s="46"/>
      <c r="F21622" s="44"/>
    </row>
    <row r="21623" spans="3:6" x14ac:dyDescent="0.2">
      <c r="C21623"/>
      <c r="E21623" s="46"/>
      <c r="F21623" s="44"/>
    </row>
    <row r="21624" spans="3:6" x14ac:dyDescent="0.2">
      <c r="C21624"/>
      <c r="E21624" s="46"/>
      <c r="F21624" s="44"/>
    </row>
    <row r="21625" spans="3:6" x14ac:dyDescent="0.2">
      <c r="C21625"/>
      <c r="E21625" s="46"/>
      <c r="F21625" s="44"/>
    </row>
    <row r="21626" spans="3:6" x14ac:dyDescent="0.2">
      <c r="C21626"/>
      <c r="E21626" s="46"/>
      <c r="F21626" s="44"/>
    </row>
    <row r="21627" spans="3:6" x14ac:dyDescent="0.2">
      <c r="C21627"/>
      <c r="E21627" s="46"/>
      <c r="F21627" s="44"/>
    </row>
    <row r="21628" spans="3:6" x14ac:dyDescent="0.2">
      <c r="C21628"/>
      <c r="E21628" s="46"/>
      <c r="F21628" s="44"/>
    </row>
    <row r="21629" spans="3:6" x14ac:dyDescent="0.2">
      <c r="C21629"/>
      <c r="E21629" s="46"/>
      <c r="F21629" s="44"/>
    </row>
    <row r="21630" spans="3:6" x14ac:dyDescent="0.2">
      <c r="C21630"/>
      <c r="E21630" s="46"/>
      <c r="F21630" s="44"/>
    </row>
    <row r="21631" spans="3:6" x14ac:dyDescent="0.2">
      <c r="C21631"/>
      <c r="E21631" s="46"/>
      <c r="F21631" s="44"/>
    </row>
    <row r="21632" spans="3:6" x14ac:dyDescent="0.2">
      <c r="C21632"/>
      <c r="E21632" s="46"/>
      <c r="F21632" s="44"/>
    </row>
    <row r="21633" spans="3:6" x14ac:dyDescent="0.2">
      <c r="C21633"/>
      <c r="E21633" s="46"/>
      <c r="F21633" s="44"/>
    </row>
    <row r="21634" spans="3:6" x14ac:dyDescent="0.2">
      <c r="C21634"/>
      <c r="E21634" s="46"/>
      <c r="F21634" s="44"/>
    </row>
    <row r="21635" spans="3:6" x14ac:dyDescent="0.2">
      <c r="C21635"/>
      <c r="E21635" s="46"/>
      <c r="F21635" s="44"/>
    </row>
    <row r="21636" spans="3:6" x14ac:dyDescent="0.2">
      <c r="C21636"/>
      <c r="E21636" s="46"/>
      <c r="F21636" s="44"/>
    </row>
    <row r="21637" spans="3:6" x14ac:dyDescent="0.2">
      <c r="C21637"/>
      <c r="E21637" s="46"/>
      <c r="F21637" s="44"/>
    </row>
    <row r="21638" spans="3:6" x14ac:dyDescent="0.2">
      <c r="C21638"/>
      <c r="E21638" s="46"/>
      <c r="F21638" s="44"/>
    </row>
    <row r="21639" spans="3:6" x14ac:dyDescent="0.2">
      <c r="C21639"/>
      <c r="E21639" s="46"/>
      <c r="F21639" s="44"/>
    </row>
    <row r="21640" spans="3:6" x14ac:dyDescent="0.2">
      <c r="C21640"/>
      <c r="E21640" s="46"/>
      <c r="F21640" s="44"/>
    </row>
    <row r="21641" spans="3:6" x14ac:dyDescent="0.2">
      <c r="C21641"/>
      <c r="E21641" s="46"/>
      <c r="F21641" s="44"/>
    </row>
    <row r="21642" spans="3:6" x14ac:dyDescent="0.2">
      <c r="C21642"/>
      <c r="E21642" s="46"/>
      <c r="F21642" s="44"/>
    </row>
    <row r="21643" spans="3:6" x14ac:dyDescent="0.2">
      <c r="C21643"/>
      <c r="E21643" s="46"/>
      <c r="F21643" s="44"/>
    </row>
    <row r="21644" spans="3:6" x14ac:dyDescent="0.2">
      <c r="C21644"/>
      <c r="E21644" s="46"/>
      <c r="F21644" s="44"/>
    </row>
    <row r="21645" spans="3:6" x14ac:dyDescent="0.2">
      <c r="C21645"/>
      <c r="E21645" s="46"/>
      <c r="F21645" s="44"/>
    </row>
    <row r="21646" spans="3:6" x14ac:dyDescent="0.2">
      <c r="C21646"/>
      <c r="E21646" s="46"/>
      <c r="F21646" s="44"/>
    </row>
    <row r="21647" spans="3:6" x14ac:dyDescent="0.2">
      <c r="C21647"/>
      <c r="E21647" s="46"/>
      <c r="F21647" s="44"/>
    </row>
    <row r="21648" spans="3:6" x14ac:dyDescent="0.2">
      <c r="C21648"/>
      <c r="E21648" s="46"/>
      <c r="F21648" s="44"/>
    </row>
    <row r="21649" spans="3:6" x14ac:dyDescent="0.2">
      <c r="C21649"/>
      <c r="E21649" s="46"/>
      <c r="F21649" s="44"/>
    </row>
    <row r="21650" spans="3:6" x14ac:dyDescent="0.2">
      <c r="C21650"/>
      <c r="E21650" s="46"/>
      <c r="F21650" s="44"/>
    </row>
    <row r="21651" spans="3:6" x14ac:dyDescent="0.2">
      <c r="C21651"/>
      <c r="E21651" s="46"/>
      <c r="F21651" s="44"/>
    </row>
    <row r="21652" spans="3:6" x14ac:dyDescent="0.2">
      <c r="C21652"/>
      <c r="E21652" s="46"/>
      <c r="F21652" s="44"/>
    </row>
    <row r="21653" spans="3:6" x14ac:dyDescent="0.2">
      <c r="C21653"/>
      <c r="E21653" s="46"/>
      <c r="F21653" s="44"/>
    </row>
    <row r="21654" spans="3:6" x14ac:dyDescent="0.2">
      <c r="C21654"/>
      <c r="E21654" s="46"/>
      <c r="F21654" s="44"/>
    </row>
    <row r="21655" spans="3:6" x14ac:dyDescent="0.2">
      <c r="C21655"/>
      <c r="E21655" s="46"/>
      <c r="F21655" s="44"/>
    </row>
    <row r="21656" spans="3:6" x14ac:dyDescent="0.2">
      <c r="C21656"/>
      <c r="E21656" s="46"/>
      <c r="F21656" s="44"/>
    </row>
    <row r="21657" spans="3:6" x14ac:dyDescent="0.2">
      <c r="C21657"/>
      <c r="E21657" s="46"/>
      <c r="F21657" s="44"/>
    </row>
    <row r="21658" spans="3:6" x14ac:dyDescent="0.2">
      <c r="C21658"/>
      <c r="E21658" s="46"/>
      <c r="F21658" s="44"/>
    </row>
    <row r="21659" spans="3:6" x14ac:dyDescent="0.2">
      <c r="C21659"/>
      <c r="E21659" s="46"/>
      <c r="F21659" s="44"/>
    </row>
    <row r="21660" spans="3:6" x14ac:dyDescent="0.2">
      <c r="C21660"/>
      <c r="E21660" s="46"/>
      <c r="F21660" s="44"/>
    </row>
    <row r="21661" spans="3:6" x14ac:dyDescent="0.2">
      <c r="C21661"/>
      <c r="E21661" s="46"/>
      <c r="F21661" s="44"/>
    </row>
    <row r="21662" spans="3:6" x14ac:dyDescent="0.2">
      <c r="C21662"/>
      <c r="E21662" s="46"/>
      <c r="F21662" s="44"/>
    </row>
    <row r="21663" spans="3:6" x14ac:dyDescent="0.2">
      <c r="C21663"/>
      <c r="E21663" s="46"/>
      <c r="F21663" s="44"/>
    </row>
    <row r="21664" spans="3:6" x14ac:dyDescent="0.2">
      <c r="C21664"/>
      <c r="E21664" s="46"/>
      <c r="F21664" s="44"/>
    </row>
    <row r="21665" spans="3:6" x14ac:dyDescent="0.2">
      <c r="C21665"/>
      <c r="E21665" s="46"/>
      <c r="F21665" s="44"/>
    </row>
    <row r="21666" spans="3:6" x14ac:dyDescent="0.2">
      <c r="C21666"/>
      <c r="E21666" s="46"/>
      <c r="F21666" s="44"/>
    </row>
    <row r="21667" spans="3:6" x14ac:dyDescent="0.2">
      <c r="C21667"/>
      <c r="E21667" s="46"/>
      <c r="F21667" s="44"/>
    </row>
    <row r="21668" spans="3:6" x14ac:dyDescent="0.2">
      <c r="C21668"/>
      <c r="E21668" s="46"/>
      <c r="F21668" s="44"/>
    </row>
    <row r="21669" spans="3:6" x14ac:dyDescent="0.2">
      <c r="C21669"/>
      <c r="E21669" s="46"/>
      <c r="F21669" s="44"/>
    </row>
    <row r="21670" spans="3:6" x14ac:dyDescent="0.2">
      <c r="C21670"/>
      <c r="E21670" s="46"/>
      <c r="F21670" s="44"/>
    </row>
    <row r="21671" spans="3:6" x14ac:dyDescent="0.2">
      <c r="C21671"/>
      <c r="E21671" s="46"/>
      <c r="F21671" s="44"/>
    </row>
    <row r="21672" spans="3:6" x14ac:dyDescent="0.2">
      <c r="C21672"/>
      <c r="E21672" s="46"/>
      <c r="F21672" s="44"/>
    </row>
    <row r="21673" spans="3:6" x14ac:dyDescent="0.2">
      <c r="C21673"/>
      <c r="E21673" s="46"/>
      <c r="F21673" s="44"/>
    </row>
    <row r="21674" spans="3:6" x14ac:dyDescent="0.2">
      <c r="C21674"/>
      <c r="E21674" s="46"/>
      <c r="F21674" s="44"/>
    </row>
    <row r="21675" spans="3:6" x14ac:dyDescent="0.2">
      <c r="C21675"/>
      <c r="E21675" s="46"/>
      <c r="F21675" s="44"/>
    </row>
    <row r="21676" spans="3:6" x14ac:dyDescent="0.2">
      <c r="C21676"/>
      <c r="E21676" s="46"/>
      <c r="F21676" s="44"/>
    </row>
    <row r="21677" spans="3:6" x14ac:dyDescent="0.2">
      <c r="C21677"/>
      <c r="E21677" s="46"/>
      <c r="F21677" s="44"/>
    </row>
    <row r="21678" spans="3:6" x14ac:dyDescent="0.2">
      <c r="C21678"/>
      <c r="E21678" s="46"/>
      <c r="F21678" s="44"/>
    </row>
    <row r="21679" spans="3:6" x14ac:dyDescent="0.2">
      <c r="C21679"/>
      <c r="E21679" s="46"/>
      <c r="F21679" s="44"/>
    </row>
    <row r="21680" spans="3:6" x14ac:dyDescent="0.2">
      <c r="C21680"/>
      <c r="E21680" s="46"/>
      <c r="F21680" s="44"/>
    </row>
    <row r="21681" spans="3:6" x14ac:dyDescent="0.2">
      <c r="C21681"/>
      <c r="E21681" s="46"/>
      <c r="F21681" s="44"/>
    </row>
    <row r="21682" spans="3:6" x14ac:dyDescent="0.2">
      <c r="C21682"/>
      <c r="E21682" s="46"/>
      <c r="F21682" s="44"/>
    </row>
    <row r="21683" spans="3:6" x14ac:dyDescent="0.2">
      <c r="C21683"/>
      <c r="E21683" s="46"/>
      <c r="F21683" s="44"/>
    </row>
    <row r="21684" spans="3:6" x14ac:dyDescent="0.2">
      <c r="C21684"/>
      <c r="E21684" s="46"/>
      <c r="F21684" s="44"/>
    </row>
    <row r="21685" spans="3:6" x14ac:dyDescent="0.2">
      <c r="C21685"/>
      <c r="E21685" s="46"/>
      <c r="F21685" s="44"/>
    </row>
    <row r="21686" spans="3:6" x14ac:dyDescent="0.2">
      <c r="C21686"/>
      <c r="E21686" s="46"/>
      <c r="F21686" s="44"/>
    </row>
    <row r="21687" spans="3:6" x14ac:dyDescent="0.2">
      <c r="C21687"/>
      <c r="E21687" s="46"/>
      <c r="F21687" s="44"/>
    </row>
    <row r="21688" spans="3:6" x14ac:dyDescent="0.2">
      <c r="C21688"/>
      <c r="E21688" s="46"/>
      <c r="F21688" s="44"/>
    </row>
    <row r="21689" spans="3:6" x14ac:dyDescent="0.2">
      <c r="C21689"/>
      <c r="E21689" s="46"/>
      <c r="F21689" s="44"/>
    </row>
    <row r="21690" spans="3:6" x14ac:dyDescent="0.2">
      <c r="C21690"/>
      <c r="E21690" s="46"/>
      <c r="F21690" s="44"/>
    </row>
    <row r="21691" spans="3:6" x14ac:dyDescent="0.2">
      <c r="C21691"/>
      <c r="E21691" s="46"/>
      <c r="F21691" s="44"/>
    </row>
    <row r="21692" spans="3:6" x14ac:dyDescent="0.2">
      <c r="C21692"/>
      <c r="E21692" s="46"/>
      <c r="F21692" s="44"/>
    </row>
    <row r="21693" spans="3:6" x14ac:dyDescent="0.2">
      <c r="C21693"/>
      <c r="E21693" s="46"/>
      <c r="F21693" s="44"/>
    </row>
    <row r="21694" spans="3:6" x14ac:dyDescent="0.2">
      <c r="C21694"/>
      <c r="E21694" s="46"/>
      <c r="F21694" s="44"/>
    </row>
    <row r="21695" spans="3:6" x14ac:dyDescent="0.2">
      <c r="C21695"/>
      <c r="E21695" s="46"/>
      <c r="F21695" s="44"/>
    </row>
    <row r="21696" spans="3:6" x14ac:dyDescent="0.2">
      <c r="C21696"/>
      <c r="E21696" s="46"/>
      <c r="F21696" s="44"/>
    </row>
    <row r="21697" spans="3:6" x14ac:dyDescent="0.2">
      <c r="C21697"/>
      <c r="E21697" s="46"/>
      <c r="F21697" s="44"/>
    </row>
    <row r="21698" spans="3:6" x14ac:dyDescent="0.2">
      <c r="C21698"/>
      <c r="E21698" s="46"/>
      <c r="F21698" s="44"/>
    </row>
    <row r="21699" spans="3:6" x14ac:dyDescent="0.2">
      <c r="C21699"/>
      <c r="E21699" s="46"/>
      <c r="F21699" s="44"/>
    </row>
    <row r="21700" spans="3:6" x14ac:dyDescent="0.2">
      <c r="C21700"/>
      <c r="E21700" s="46"/>
      <c r="F21700" s="44"/>
    </row>
    <row r="21701" spans="3:6" x14ac:dyDescent="0.2">
      <c r="C21701"/>
      <c r="E21701" s="46"/>
      <c r="F21701" s="44"/>
    </row>
    <row r="21702" spans="3:6" x14ac:dyDescent="0.2">
      <c r="C21702"/>
      <c r="E21702" s="46"/>
      <c r="F21702" s="44"/>
    </row>
    <row r="21703" spans="3:6" x14ac:dyDescent="0.2">
      <c r="C21703"/>
      <c r="E21703" s="46"/>
      <c r="F21703" s="44"/>
    </row>
    <row r="21704" spans="3:6" x14ac:dyDescent="0.2">
      <c r="C21704"/>
      <c r="E21704" s="46"/>
      <c r="F21704" s="44"/>
    </row>
    <row r="21705" spans="3:6" x14ac:dyDescent="0.2">
      <c r="C21705"/>
      <c r="E21705" s="46"/>
      <c r="F21705" s="44"/>
    </row>
    <row r="21706" spans="3:6" x14ac:dyDescent="0.2">
      <c r="C21706"/>
      <c r="E21706" s="46"/>
      <c r="F21706" s="44"/>
    </row>
    <row r="21707" spans="3:6" x14ac:dyDescent="0.2">
      <c r="C21707"/>
      <c r="E21707" s="46"/>
      <c r="F21707" s="44"/>
    </row>
    <row r="21708" spans="3:6" x14ac:dyDescent="0.2">
      <c r="C21708"/>
      <c r="E21708" s="46"/>
      <c r="F21708" s="44"/>
    </row>
    <row r="21709" spans="3:6" x14ac:dyDescent="0.2">
      <c r="C21709"/>
      <c r="E21709" s="46"/>
      <c r="F21709" s="44"/>
    </row>
    <row r="21710" spans="3:6" x14ac:dyDescent="0.2">
      <c r="C21710"/>
      <c r="E21710" s="46"/>
      <c r="F21710" s="44"/>
    </row>
    <row r="21711" spans="3:6" x14ac:dyDescent="0.2">
      <c r="C21711"/>
      <c r="E21711" s="46"/>
      <c r="F21711" s="44"/>
    </row>
    <row r="21712" spans="3:6" x14ac:dyDescent="0.2">
      <c r="C21712"/>
      <c r="E21712" s="46"/>
      <c r="F21712" s="44"/>
    </row>
    <row r="21713" spans="3:6" x14ac:dyDescent="0.2">
      <c r="C21713"/>
      <c r="E21713" s="46"/>
      <c r="F21713" s="44"/>
    </row>
    <row r="21714" spans="3:6" x14ac:dyDescent="0.2">
      <c r="C21714"/>
      <c r="E21714" s="46"/>
      <c r="F21714" s="44"/>
    </row>
    <row r="21715" spans="3:6" x14ac:dyDescent="0.2">
      <c r="C21715"/>
      <c r="E21715" s="46"/>
      <c r="F21715" s="44"/>
    </row>
    <row r="21716" spans="3:6" x14ac:dyDescent="0.2">
      <c r="C21716"/>
      <c r="E21716" s="46"/>
      <c r="F21716" s="44"/>
    </row>
    <row r="21717" spans="3:6" x14ac:dyDescent="0.2">
      <c r="C21717"/>
      <c r="E21717" s="46"/>
      <c r="F21717" s="44"/>
    </row>
    <row r="21718" spans="3:6" x14ac:dyDescent="0.2">
      <c r="C21718"/>
      <c r="E21718" s="46"/>
      <c r="F21718" s="44"/>
    </row>
    <row r="21719" spans="3:6" x14ac:dyDescent="0.2">
      <c r="C21719"/>
      <c r="E21719" s="46"/>
      <c r="F21719" s="44"/>
    </row>
    <row r="21720" spans="3:6" x14ac:dyDescent="0.2">
      <c r="C21720"/>
      <c r="E21720" s="46"/>
      <c r="F21720" s="44"/>
    </row>
    <row r="21721" spans="3:6" x14ac:dyDescent="0.2">
      <c r="C21721"/>
      <c r="E21721" s="46"/>
      <c r="F21721" s="44"/>
    </row>
    <row r="21722" spans="3:6" x14ac:dyDescent="0.2">
      <c r="C21722"/>
      <c r="E21722" s="46"/>
      <c r="F21722" s="44"/>
    </row>
    <row r="21723" spans="3:6" x14ac:dyDescent="0.2">
      <c r="C21723"/>
      <c r="E21723" s="46"/>
      <c r="F21723" s="44"/>
    </row>
    <row r="21724" spans="3:6" x14ac:dyDescent="0.2">
      <c r="C21724"/>
      <c r="E21724" s="46"/>
      <c r="F21724" s="44"/>
    </row>
    <row r="21725" spans="3:6" x14ac:dyDescent="0.2">
      <c r="C21725"/>
      <c r="E21725" s="46"/>
      <c r="F21725" s="44"/>
    </row>
    <row r="21726" spans="3:6" x14ac:dyDescent="0.2">
      <c r="C21726"/>
      <c r="E21726" s="46"/>
      <c r="F21726" s="44"/>
    </row>
    <row r="21727" spans="3:6" x14ac:dyDescent="0.2">
      <c r="C21727"/>
      <c r="E21727" s="46"/>
      <c r="F21727" s="44"/>
    </row>
    <row r="21728" spans="3:6" x14ac:dyDescent="0.2">
      <c r="C21728"/>
      <c r="E21728" s="46"/>
      <c r="F21728" s="44"/>
    </row>
    <row r="21729" spans="3:6" x14ac:dyDescent="0.2">
      <c r="C21729"/>
      <c r="E21729" s="46"/>
      <c r="F21729" s="44"/>
    </row>
    <row r="21730" spans="3:6" x14ac:dyDescent="0.2">
      <c r="C21730"/>
      <c r="E21730" s="46"/>
      <c r="F21730" s="44"/>
    </row>
    <row r="21731" spans="3:6" x14ac:dyDescent="0.2">
      <c r="C21731"/>
      <c r="E21731" s="46"/>
      <c r="F21731" s="44"/>
    </row>
    <row r="21732" spans="3:6" x14ac:dyDescent="0.2">
      <c r="C21732"/>
      <c r="E21732" s="46"/>
      <c r="F21732" s="44"/>
    </row>
    <row r="21733" spans="3:6" x14ac:dyDescent="0.2">
      <c r="C21733"/>
      <c r="E21733" s="46"/>
      <c r="F21733" s="44"/>
    </row>
    <row r="21734" spans="3:6" x14ac:dyDescent="0.2">
      <c r="C21734"/>
      <c r="E21734" s="46"/>
      <c r="F21734" s="44"/>
    </row>
    <row r="21735" spans="3:6" x14ac:dyDescent="0.2">
      <c r="C21735"/>
      <c r="E21735" s="46"/>
      <c r="F21735" s="44"/>
    </row>
    <row r="21736" spans="3:6" x14ac:dyDescent="0.2">
      <c r="C21736"/>
      <c r="E21736" s="46"/>
      <c r="F21736" s="44"/>
    </row>
    <row r="21737" spans="3:6" x14ac:dyDescent="0.2">
      <c r="C21737"/>
      <c r="E21737" s="46"/>
      <c r="F21737" s="44"/>
    </row>
    <row r="21738" spans="3:6" x14ac:dyDescent="0.2">
      <c r="C21738"/>
      <c r="E21738" s="46"/>
      <c r="F21738" s="44"/>
    </row>
    <row r="21739" spans="3:6" x14ac:dyDescent="0.2">
      <c r="C21739"/>
      <c r="E21739" s="46"/>
      <c r="F21739" s="44"/>
    </row>
    <row r="21740" spans="3:6" x14ac:dyDescent="0.2">
      <c r="C21740"/>
      <c r="E21740" s="46"/>
      <c r="F21740" s="44"/>
    </row>
    <row r="21741" spans="3:6" x14ac:dyDescent="0.2">
      <c r="C21741"/>
      <c r="E21741" s="46"/>
      <c r="F21741" s="44"/>
    </row>
    <row r="21742" spans="3:6" x14ac:dyDescent="0.2">
      <c r="C21742"/>
      <c r="E21742" s="46"/>
      <c r="F21742" s="44"/>
    </row>
    <row r="21743" spans="3:6" x14ac:dyDescent="0.2">
      <c r="C21743"/>
      <c r="E21743" s="46"/>
      <c r="F21743" s="44"/>
    </row>
    <row r="21744" spans="3:6" x14ac:dyDescent="0.2">
      <c r="C21744"/>
      <c r="E21744" s="46"/>
      <c r="F21744" s="44"/>
    </row>
    <row r="21745" spans="3:6" x14ac:dyDescent="0.2">
      <c r="C21745"/>
      <c r="E21745" s="46"/>
      <c r="F21745" s="44"/>
    </row>
    <row r="21746" spans="3:6" x14ac:dyDescent="0.2">
      <c r="C21746"/>
      <c r="E21746" s="46"/>
      <c r="F21746" s="44"/>
    </row>
    <row r="21747" spans="3:6" x14ac:dyDescent="0.2">
      <c r="C21747"/>
      <c r="E21747" s="46"/>
      <c r="F21747" s="44"/>
    </row>
    <row r="21748" spans="3:6" x14ac:dyDescent="0.2">
      <c r="C21748"/>
      <c r="E21748" s="46"/>
      <c r="F21748" s="44"/>
    </row>
    <row r="21749" spans="3:6" x14ac:dyDescent="0.2">
      <c r="C21749"/>
      <c r="E21749" s="46"/>
      <c r="F21749" s="44"/>
    </row>
    <row r="21750" spans="3:6" x14ac:dyDescent="0.2">
      <c r="C21750"/>
      <c r="E21750" s="46"/>
      <c r="F21750" s="44"/>
    </row>
    <row r="21751" spans="3:6" x14ac:dyDescent="0.2">
      <c r="C21751"/>
      <c r="E21751" s="46"/>
      <c r="F21751" s="44"/>
    </row>
    <row r="21752" spans="3:6" x14ac:dyDescent="0.2">
      <c r="C21752"/>
      <c r="E21752" s="46"/>
      <c r="F21752" s="44"/>
    </row>
    <row r="21753" spans="3:6" x14ac:dyDescent="0.2">
      <c r="C21753"/>
      <c r="E21753" s="46"/>
      <c r="F21753" s="44"/>
    </row>
    <row r="21754" spans="3:6" x14ac:dyDescent="0.2">
      <c r="C21754"/>
      <c r="E21754" s="46"/>
      <c r="F21754" s="44"/>
    </row>
    <row r="21755" spans="3:6" x14ac:dyDescent="0.2">
      <c r="C21755"/>
      <c r="E21755" s="46"/>
      <c r="F21755" s="44"/>
    </row>
    <row r="21756" spans="3:6" x14ac:dyDescent="0.2">
      <c r="C21756"/>
      <c r="E21756" s="46"/>
      <c r="F21756" s="44"/>
    </row>
    <row r="21757" spans="3:6" x14ac:dyDescent="0.2">
      <c r="C21757"/>
      <c r="E21757" s="46"/>
      <c r="F21757" s="44"/>
    </row>
    <row r="21758" spans="3:6" x14ac:dyDescent="0.2">
      <c r="C21758"/>
      <c r="E21758" s="46"/>
      <c r="F21758" s="44"/>
    </row>
    <row r="21759" spans="3:6" x14ac:dyDescent="0.2">
      <c r="C21759"/>
      <c r="E21759" s="46"/>
      <c r="F21759" s="44"/>
    </row>
    <row r="21760" spans="3:6" x14ac:dyDescent="0.2">
      <c r="C21760"/>
      <c r="E21760" s="46"/>
      <c r="F21760" s="44"/>
    </row>
    <row r="21761" spans="3:6" x14ac:dyDescent="0.2">
      <c r="C21761"/>
      <c r="E21761" s="46"/>
      <c r="F21761" s="44"/>
    </row>
    <row r="21762" spans="3:6" x14ac:dyDescent="0.2">
      <c r="C21762"/>
      <c r="E21762" s="46"/>
      <c r="F21762" s="44"/>
    </row>
    <row r="21763" spans="3:6" x14ac:dyDescent="0.2">
      <c r="C21763"/>
      <c r="E21763" s="46"/>
      <c r="F21763" s="44"/>
    </row>
    <row r="21764" spans="3:6" x14ac:dyDescent="0.2">
      <c r="C21764"/>
      <c r="E21764" s="46"/>
      <c r="F21764" s="44"/>
    </row>
    <row r="21765" spans="3:6" x14ac:dyDescent="0.2">
      <c r="C21765"/>
      <c r="E21765" s="46"/>
      <c r="F21765" s="44"/>
    </row>
    <row r="21766" spans="3:6" x14ac:dyDescent="0.2">
      <c r="C21766"/>
      <c r="E21766" s="46"/>
      <c r="F21766" s="44"/>
    </row>
    <row r="21767" spans="3:6" x14ac:dyDescent="0.2">
      <c r="C21767"/>
      <c r="E21767" s="46"/>
      <c r="F21767" s="44"/>
    </row>
    <row r="21768" spans="3:6" x14ac:dyDescent="0.2">
      <c r="C21768"/>
      <c r="E21768" s="46"/>
      <c r="F21768" s="44"/>
    </row>
    <row r="21769" spans="3:6" x14ac:dyDescent="0.2">
      <c r="C21769"/>
      <c r="E21769" s="46"/>
      <c r="F21769" s="44"/>
    </row>
    <row r="21770" spans="3:6" x14ac:dyDescent="0.2">
      <c r="C21770"/>
      <c r="E21770" s="46"/>
      <c r="F21770" s="44"/>
    </row>
    <row r="21771" spans="3:6" x14ac:dyDescent="0.2">
      <c r="C21771"/>
      <c r="E21771" s="46"/>
      <c r="F21771" s="44"/>
    </row>
    <row r="21772" spans="3:6" x14ac:dyDescent="0.2">
      <c r="C21772"/>
      <c r="E21772" s="46"/>
      <c r="F21772" s="44"/>
    </row>
    <row r="21773" spans="3:6" x14ac:dyDescent="0.2">
      <c r="C21773"/>
      <c r="E21773" s="46"/>
      <c r="F21773" s="44"/>
    </row>
    <row r="21774" spans="3:6" x14ac:dyDescent="0.2">
      <c r="C21774"/>
      <c r="E21774" s="46"/>
      <c r="F21774" s="44"/>
    </row>
    <row r="21775" spans="3:6" x14ac:dyDescent="0.2">
      <c r="C21775"/>
      <c r="E21775" s="46"/>
      <c r="F21775" s="44"/>
    </row>
    <row r="21776" spans="3:6" x14ac:dyDescent="0.2">
      <c r="C21776"/>
      <c r="E21776" s="46"/>
      <c r="F21776" s="44"/>
    </row>
    <row r="21777" spans="3:6" x14ac:dyDescent="0.2">
      <c r="C21777"/>
      <c r="E21777" s="46"/>
      <c r="F21777" s="44"/>
    </row>
    <row r="21778" spans="3:6" x14ac:dyDescent="0.2">
      <c r="C21778"/>
      <c r="E21778" s="46"/>
      <c r="F21778" s="44"/>
    </row>
    <row r="21779" spans="3:6" x14ac:dyDescent="0.2">
      <c r="C21779"/>
      <c r="E21779" s="46"/>
      <c r="F21779" s="44"/>
    </row>
    <row r="21780" spans="3:6" x14ac:dyDescent="0.2">
      <c r="C21780"/>
      <c r="E21780" s="46"/>
      <c r="F21780" s="44"/>
    </row>
    <row r="21781" spans="3:6" x14ac:dyDescent="0.2">
      <c r="C21781"/>
      <c r="E21781" s="46"/>
      <c r="F21781" s="44"/>
    </row>
    <row r="21782" spans="3:6" x14ac:dyDescent="0.2">
      <c r="C21782"/>
      <c r="E21782" s="46"/>
      <c r="F21782" s="44"/>
    </row>
    <row r="21783" spans="3:6" x14ac:dyDescent="0.2">
      <c r="C21783"/>
      <c r="E21783" s="46"/>
      <c r="F21783" s="44"/>
    </row>
    <row r="21784" spans="3:6" x14ac:dyDescent="0.2">
      <c r="C21784"/>
      <c r="E21784" s="46"/>
      <c r="F21784" s="44"/>
    </row>
    <row r="21785" spans="3:6" x14ac:dyDescent="0.2">
      <c r="C21785"/>
      <c r="E21785" s="46"/>
      <c r="F21785" s="44"/>
    </row>
    <row r="21786" spans="3:6" x14ac:dyDescent="0.2">
      <c r="C21786"/>
      <c r="E21786" s="46"/>
      <c r="F21786" s="44"/>
    </row>
    <row r="21787" spans="3:6" x14ac:dyDescent="0.2">
      <c r="C21787"/>
      <c r="E21787" s="46"/>
      <c r="F21787" s="44"/>
    </row>
    <row r="21788" spans="3:6" x14ac:dyDescent="0.2">
      <c r="C21788"/>
      <c r="E21788" s="46"/>
      <c r="F21788" s="44"/>
    </row>
    <row r="21789" spans="3:6" x14ac:dyDescent="0.2">
      <c r="C21789"/>
      <c r="E21789" s="46"/>
      <c r="F21789" s="44"/>
    </row>
    <row r="21790" spans="3:6" x14ac:dyDescent="0.2">
      <c r="C21790"/>
      <c r="E21790" s="46"/>
      <c r="F21790" s="44"/>
    </row>
    <row r="21791" spans="3:6" x14ac:dyDescent="0.2">
      <c r="C21791"/>
      <c r="E21791" s="46"/>
      <c r="F21791" s="44"/>
    </row>
    <row r="21792" spans="3:6" x14ac:dyDescent="0.2">
      <c r="C21792"/>
      <c r="E21792" s="46"/>
      <c r="F21792" s="44"/>
    </row>
    <row r="21793" spans="3:6" x14ac:dyDescent="0.2">
      <c r="C21793"/>
      <c r="E21793" s="46"/>
      <c r="F21793" s="44"/>
    </row>
    <row r="21794" spans="3:6" x14ac:dyDescent="0.2">
      <c r="C21794"/>
      <c r="E21794" s="46"/>
      <c r="F21794" s="44"/>
    </row>
    <row r="21795" spans="3:6" x14ac:dyDescent="0.2">
      <c r="C21795"/>
      <c r="E21795" s="46"/>
      <c r="F21795" s="44"/>
    </row>
    <row r="21796" spans="3:6" x14ac:dyDescent="0.2">
      <c r="C21796"/>
      <c r="E21796" s="46"/>
      <c r="F21796" s="44"/>
    </row>
    <row r="21797" spans="3:6" x14ac:dyDescent="0.2">
      <c r="C21797"/>
      <c r="E21797" s="46"/>
      <c r="F21797" s="44"/>
    </row>
    <row r="21798" spans="3:6" x14ac:dyDescent="0.2">
      <c r="C21798"/>
      <c r="E21798" s="46"/>
      <c r="F21798" s="44"/>
    </row>
    <row r="21799" spans="3:6" x14ac:dyDescent="0.2">
      <c r="C21799"/>
      <c r="E21799" s="46"/>
      <c r="F21799" s="44"/>
    </row>
    <row r="21800" spans="3:6" x14ac:dyDescent="0.2">
      <c r="C21800"/>
      <c r="E21800" s="46"/>
      <c r="F21800" s="44"/>
    </row>
    <row r="21801" spans="3:6" x14ac:dyDescent="0.2">
      <c r="C21801"/>
      <c r="E21801" s="46"/>
      <c r="F21801" s="44"/>
    </row>
    <row r="21802" spans="3:6" x14ac:dyDescent="0.2">
      <c r="C21802"/>
      <c r="E21802" s="46"/>
      <c r="F21802" s="44"/>
    </row>
    <row r="21803" spans="3:6" x14ac:dyDescent="0.2">
      <c r="C21803"/>
      <c r="E21803" s="46"/>
      <c r="F21803" s="44"/>
    </row>
    <row r="21804" spans="3:6" x14ac:dyDescent="0.2">
      <c r="C21804"/>
      <c r="E21804" s="46"/>
      <c r="F21804" s="44"/>
    </row>
    <row r="21805" spans="3:6" x14ac:dyDescent="0.2">
      <c r="C21805"/>
      <c r="E21805" s="46"/>
      <c r="F21805" s="44"/>
    </row>
    <row r="21806" spans="3:6" x14ac:dyDescent="0.2">
      <c r="C21806"/>
      <c r="E21806" s="46"/>
      <c r="F21806" s="44"/>
    </row>
    <row r="21807" spans="3:6" x14ac:dyDescent="0.2">
      <c r="C21807"/>
      <c r="E21807" s="46"/>
      <c r="F21807" s="44"/>
    </row>
    <row r="21808" spans="3:6" x14ac:dyDescent="0.2">
      <c r="C21808"/>
      <c r="E21808" s="46"/>
      <c r="F21808" s="44"/>
    </row>
    <row r="21809" spans="3:6" x14ac:dyDescent="0.2">
      <c r="C21809"/>
      <c r="E21809" s="46"/>
      <c r="F21809" s="44"/>
    </row>
    <row r="21810" spans="3:6" x14ac:dyDescent="0.2">
      <c r="C21810"/>
      <c r="E21810" s="46"/>
      <c r="F21810" s="44"/>
    </row>
    <row r="21811" spans="3:6" x14ac:dyDescent="0.2">
      <c r="C21811"/>
      <c r="E21811" s="46"/>
      <c r="F21811" s="44"/>
    </row>
    <row r="21812" spans="3:6" x14ac:dyDescent="0.2">
      <c r="C21812"/>
      <c r="E21812" s="46"/>
      <c r="F21812" s="44"/>
    </row>
    <row r="21813" spans="3:6" x14ac:dyDescent="0.2">
      <c r="C21813"/>
      <c r="E21813" s="46"/>
      <c r="F21813" s="44"/>
    </row>
    <row r="21814" spans="3:6" x14ac:dyDescent="0.2">
      <c r="C21814"/>
      <c r="E21814" s="46"/>
      <c r="F21814" s="44"/>
    </row>
    <row r="21815" spans="3:6" x14ac:dyDescent="0.2">
      <c r="C21815"/>
      <c r="E21815" s="46"/>
      <c r="F21815" s="44"/>
    </row>
    <row r="21816" spans="3:6" x14ac:dyDescent="0.2">
      <c r="C21816"/>
      <c r="E21816" s="46"/>
      <c r="F21816" s="44"/>
    </row>
    <row r="21817" spans="3:6" x14ac:dyDescent="0.2">
      <c r="C21817"/>
      <c r="E21817" s="46"/>
      <c r="F21817" s="44"/>
    </row>
    <row r="21818" spans="3:6" x14ac:dyDescent="0.2">
      <c r="C21818"/>
      <c r="E21818" s="46"/>
      <c r="F21818" s="44"/>
    </row>
    <row r="21819" spans="3:6" x14ac:dyDescent="0.2">
      <c r="C21819"/>
      <c r="E21819" s="46"/>
      <c r="F21819" s="44"/>
    </row>
    <row r="21820" spans="3:6" x14ac:dyDescent="0.2">
      <c r="C21820"/>
      <c r="E21820" s="46"/>
      <c r="F21820" s="44"/>
    </row>
    <row r="21821" spans="3:6" x14ac:dyDescent="0.2">
      <c r="C21821"/>
      <c r="E21821" s="46"/>
      <c r="F21821" s="44"/>
    </row>
    <row r="21822" spans="3:6" x14ac:dyDescent="0.2">
      <c r="C21822"/>
      <c r="E21822" s="46"/>
      <c r="F21822" s="44"/>
    </row>
    <row r="21823" spans="3:6" x14ac:dyDescent="0.2">
      <c r="C21823"/>
      <c r="E21823" s="46"/>
      <c r="F21823" s="44"/>
    </row>
    <row r="21824" spans="3:6" x14ac:dyDescent="0.2">
      <c r="C21824"/>
      <c r="E21824" s="46"/>
      <c r="F21824" s="44"/>
    </row>
    <row r="21825" spans="3:6" x14ac:dyDescent="0.2">
      <c r="C21825"/>
      <c r="E21825" s="46"/>
      <c r="F21825" s="44"/>
    </row>
    <row r="21826" spans="3:6" x14ac:dyDescent="0.2">
      <c r="C21826"/>
      <c r="E21826" s="46"/>
      <c r="F21826" s="44"/>
    </row>
    <row r="21827" spans="3:6" x14ac:dyDescent="0.2">
      <c r="C21827"/>
      <c r="E21827" s="46"/>
      <c r="F21827" s="44"/>
    </row>
    <row r="21828" spans="3:6" x14ac:dyDescent="0.2">
      <c r="C21828"/>
      <c r="E21828" s="46"/>
      <c r="F21828" s="44"/>
    </row>
    <row r="21829" spans="3:6" x14ac:dyDescent="0.2">
      <c r="C21829"/>
      <c r="E21829" s="46"/>
      <c r="F21829" s="44"/>
    </row>
    <row r="21830" spans="3:6" x14ac:dyDescent="0.2">
      <c r="C21830"/>
      <c r="E21830" s="46"/>
      <c r="F21830" s="44"/>
    </row>
    <row r="21831" spans="3:6" x14ac:dyDescent="0.2">
      <c r="C21831"/>
      <c r="E21831" s="46"/>
      <c r="F21831" s="44"/>
    </row>
    <row r="21832" spans="3:6" x14ac:dyDescent="0.2">
      <c r="C21832"/>
      <c r="E21832" s="46"/>
      <c r="F21832" s="44"/>
    </row>
    <row r="21833" spans="3:6" x14ac:dyDescent="0.2">
      <c r="C21833"/>
      <c r="E21833" s="46"/>
      <c r="F21833" s="44"/>
    </row>
    <row r="21834" spans="3:6" x14ac:dyDescent="0.2">
      <c r="C21834"/>
      <c r="E21834" s="46"/>
      <c r="F21834" s="44"/>
    </row>
    <row r="21835" spans="3:6" x14ac:dyDescent="0.2">
      <c r="C21835"/>
      <c r="E21835" s="46"/>
      <c r="F21835" s="44"/>
    </row>
    <row r="21836" spans="3:6" x14ac:dyDescent="0.2">
      <c r="C21836"/>
      <c r="E21836" s="46"/>
      <c r="F21836" s="44"/>
    </row>
    <row r="21837" spans="3:6" x14ac:dyDescent="0.2">
      <c r="C21837"/>
      <c r="E21837" s="46"/>
      <c r="F21837" s="44"/>
    </row>
    <row r="21838" spans="3:6" x14ac:dyDescent="0.2">
      <c r="C21838"/>
      <c r="E21838" s="46"/>
      <c r="F21838" s="44"/>
    </row>
    <row r="21839" spans="3:6" x14ac:dyDescent="0.2">
      <c r="C21839"/>
      <c r="E21839" s="46"/>
      <c r="F21839" s="44"/>
    </row>
    <row r="21840" spans="3:6" x14ac:dyDescent="0.2">
      <c r="C21840"/>
      <c r="E21840" s="46"/>
      <c r="F21840" s="44"/>
    </row>
    <row r="21841" spans="3:6" x14ac:dyDescent="0.2">
      <c r="C21841"/>
      <c r="E21841" s="46"/>
      <c r="F21841" s="44"/>
    </row>
    <row r="21842" spans="3:6" x14ac:dyDescent="0.2">
      <c r="C21842"/>
      <c r="E21842" s="46"/>
      <c r="F21842" s="44"/>
    </row>
    <row r="21843" spans="3:6" x14ac:dyDescent="0.2">
      <c r="C21843"/>
      <c r="E21843" s="46"/>
      <c r="F21843" s="44"/>
    </row>
    <row r="21844" spans="3:6" x14ac:dyDescent="0.2">
      <c r="C21844"/>
      <c r="E21844" s="46"/>
      <c r="F21844" s="44"/>
    </row>
    <row r="21845" spans="3:6" x14ac:dyDescent="0.2">
      <c r="C21845"/>
      <c r="E21845" s="46"/>
      <c r="F21845" s="44"/>
    </row>
    <row r="21846" spans="3:6" x14ac:dyDescent="0.2">
      <c r="C21846"/>
      <c r="E21846" s="46"/>
      <c r="F21846" s="44"/>
    </row>
    <row r="21847" spans="3:6" x14ac:dyDescent="0.2">
      <c r="C21847"/>
      <c r="E21847" s="46"/>
      <c r="F21847" s="44"/>
    </row>
    <row r="21848" spans="3:6" x14ac:dyDescent="0.2">
      <c r="C21848"/>
      <c r="E21848" s="46"/>
      <c r="F21848" s="44"/>
    </row>
    <row r="21849" spans="3:6" x14ac:dyDescent="0.2">
      <c r="C21849"/>
      <c r="E21849" s="46"/>
      <c r="F21849" s="44"/>
    </row>
    <row r="21850" spans="3:6" x14ac:dyDescent="0.2">
      <c r="C21850"/>
      <c r="E21850" s="46"/>
      <c r="F21850" s="44"/>
    </row>
    <row r="21851" spans="3:6" x14ac:dyDescent="0.2">
      <c r="C21851"/>
      <c r="E21851" s="46"/>
      <c r="F21851" s="44"/>
    </row>
    <row r="21852" spans="3:6" x14ac:dyDescent="0.2">
      <c r="C21852"/>
      <c r="E21852" s="46"/>
      <c r="F21852" s="44"/>
    </row>
    <row r="21853" spans="3:6" x14ac:dyDescent="0.2">
      <c r="C21853"/>
      <c r="E21853" s="46"/>
      <c r="F21853" s="44"/>
    </row>
    <row r="21854" spans="3:6" x14ac:dyDescent="0.2">
      <c r="C21854"/>
      <c r="E21854" s="46"/>
      <c r="F21854" s="44"/>
    </row>
    <row r="21855" spans="3:6" x14ac:dyDescent="0.2">
      <c r="C21855"/>
      <c r="E21855" s="46"/>
      <c r="F21855" s="44"/>
    </row>
    <row r="21856" spans="3:6" x14ac:dyDescent="0.2">
      <c r="C21856"/>
      <c r="E21856" s="46"/>
      <c r="F21856" s="44"/>
    </row>
    <row r="21857" spans="3:6" x14ac:dyDescent="0.2">
      <c r="C21857"/>
      <c r="E21857" s="46"/>
      <c r="F21857" s="44"/>
    </row>
    <row r="21858" spans="3:6" x14ac:dyDescent="0.2">
      <c r="C21858"/>
      <c r="E21858" s="46"/>
      <c r="F21858" s="44"/>
    </row>
    <row r="21859" spans="3:6" x14ac:dyDescent="0.2">
      <c r="C21859"/>
      <c r="E21859" s="46"/>
      <c r="F21859" s="44"/>
    </row>
    <row r="21860" spans="3:6" x14ac:dyDescent="0.2">
      <c r="C21860"/>
      <c r="E21860" s="46"/>
      <c r="F21860" s="44"/>
    </row>
    <row r="21861" spans="3:6" x14ac:dyDescent="0.2">
      <c r="C21861"/>
      <c r="E21861" s="46"/>
      <c r="F21861" s="44"/>
    </row>
    <row r="21862" spans="3:6" x14ac:dyDescent="0.2">
      <c r="C21862"/>
      <c r="E21862" s="46"/>
      <c r="F21862" s="44"/>
    </row>
    <row r="21863" spans="3:6" x14ac:dyDescent="0.2">
      <c r="C21863"/>
      <c r="E21863" s="46"/>
      <c r="F21863" s="44"/>
    </row>
    <row r="21864" spans="3:6" x14ac:dyDescent="0.2">
      <c r="C21864"/>
      <c r="E21864" s="46"/>
      <c r="F21864" s="44"/>
    </row>
    <row r="21865" spans="3:6" x14ac:dyDescent="0.2">
      <c r="C21865"/>
      <c r="E21865" s="46"/>
      <c r="F21865" s="44"/>
    </row>
    <row r="21866" spans="3:6" x14ac:dyDescent="0.2">
      <c r="C21866"/>
      <c r="E21866" s="46"/>
      <c r="F21866" s="44"/>
    </row>
    <row r="21867" spans="3:6" x14ac:dyDescent="0.2">
      <c r="C21867"/>
      <c r="E21867" s="46"/>
      <c r="F21867" s="44"/>
    </row>
    <row r="21868" spans="3:6" x14ac:dyDescent="0.2">
      <c r="C21868"/>
      <c r="E21868" s="46"/>
      <c r="F21868" s="44"/>
    </row>
    <row r="21869" spans="3:6" x14ac:dyDescent="0.2">
      <c r="C21869"/>
      <c r="E21869" s="46"/>
      <c r="F21869" s="44"/>
    </row>
    <row r="21870" spans="3:6" x14ac:dyDescent="0.2">
      <c r="C21870"/>
      <c r="E21870" s="46"/>
      <c r="F21870" s="44"/>
    </row>
    <row r="21871" spans="3:6" x14ac:dyDescent="0.2">
      <c r="C21871"/>
      <c r="E21871" s="46"/>
      <c r="F21871" s="44"/>
    </row>
    <row r="21872" spans="3:6" x14ac:dyDescent="0.2">
      <c r="C21872"/>
      <c r="E21872" s="46"/>
      <c r="F21872" s="44"/>
    </row>
    <row r="21873" spans="3:6" x14ac:dyDescent="0.2">
      <c r="C21873"/>
      <c r="E21873" s="46"/>
      <c r="F21873" s="44"/>
    </row>
    <row r="21874" spans="3:6" x14ac:dyDescent="0.2">
      <c r="C21874"/>
      <c r="E21874" s="46"/>
      <c r="F21874" s="44"/>
    </row>
    <row r="21875" spans="3:6" x14ac:dyDescent="0.2">
      <c r="C21875"/>
      <c r="E21875" s="46"/>
      <c r="F21875" s="44"/>
    </row>
    <row r="21876" spans="3:6" x14ac:dyDescent="0.2">
      <c r="C21876"/>
      <c r="E21876" s="46"/>
      <c r="F21876" s="44"/>
    </row>
    <row r="21877" spans="3:6" x14ac:dyDescent="0.2">
      <c r="C21877"/>
      <c r="E21877" s="46"/>
      <c r="F21877" s="44"/>
    </row>
    <row r="21878" spans="3:6" x14ac:dyDescent="0.2">
      <c r="C21878"/>
      <c r="E21878" s="46"/>
      <c r="F21878" s="44"/>
    </row>
    <row r="21879" spans="3:6" x14ac:dyDescent="0.2">
      <c r="C21879"/>
      <c r="E21879" s="46"/>
      <c r="F21879" s="44"/>
    </row>
    <row r="21880" spans="3:6" x14ac:dyDescent="0.2">
      <c r="C21880"/>
      <c r="E21880" s="46"/>
      <c r="F21880" s="44"/>
    </row>
    <row r="21881" spans="3:6" x14ac:dyDescent="0.2">
      <c r="C21881"/>
      <c r="E21881" s="46"/>
      <c r="F21881" s="44"/>
    </row>
    <row r="21882" spans="3:6" x14ac:dyDescent="0.2">
      <c r="C21882"/>
      <c r="E21882" s="46"/>
      <c r="F21882" s="44"/>
    </row>
    <row r="21883" spans="3:6" x14ac:dyDescent="0.2">
      <c r="C21883"/>
      <c r="E21883" s="46"/>
      <c r="F21883" s="44"/>
    </row>
    <row r="21884" spans="3:6" x14ac:dyDescent="0.2">
      <c r="C21884"/>
      <c r="E21884" s="46"/>
      <c r="F21884" s="44"/>
    </row>
    <row r="21885" spans="3:6" x14ac:dyDescent="0.2">
      <c r="C21885"/>
      <c r="E21885" s="46"/>
      <c r="F21885" s="44"/>
    </row>
    <row r="21886" spans="3:6" x14ac:dyDescent="0.2">
      <c r="C21886"/>
      <c r="E21886" s="46"/>
      <c r="F21886" s="44"/>
    </row>
    <row r="21887" spans="3:6" x14ac:dyDescent="0.2">
      <c r="C21887"/>
      <c r="E21887" s="46"/>
      <c r="F21887" s="44"/>
    </row>
    <row r="21888" spans="3:6" x14ac:dyDescent="0.2">
      <c r="C21888"/>
      <c r="E21888" s="46"/>
      <c r="F21888" s="44"/>
    </row>
    <row r="21889" spans="3:6" x14ac:dyDescent="0.2">
      <c r="C21889"/>
      <c r="E21889" s="46"/>
      <c r="F21889" s="44"/>
    </row>
    <row r="21890" spans="3:6" x14ac:dyDescent="0.2">
      <c r="C21890"/>
      <c r="E21890" s="46"/>
      <c r="F21890" s="44"/>
    </row>
    <row r="21891" spans="3:6" x14ac:dyDescent="0.2">
      <c r="C21891"/>
      <c r="E21891" s="46"/>
      <c r="F21891" s="44"/>
    </row>
    <row r="21892" spans="3:6" x14ac:dyDescent="0.2">
      <c r="C21892"/>
      <c r="E21892" s="46"/>
      <c r="F21892" s="44"/>
    </row>
    <row r="21893" spans="3:6" x14ac:dyDescent="0.2">
      <c r="C21893"/>
      <c r="E21893" s="46"/>
      <c r="F21893" s="44"/>
    </row>
    <row r="21894" spans="3:6" x14ac:dyDescent="0.2">
      <c r="C21894"/>
      <c r="E21894" s="46"/>
      <c r="F21894" s="44"/>
    </row>
    <row r="21895" spans="3:6" x14ac:dyDescent="0.2">
      <c r="C21895"/>
      <c r="E21895" s="46"/>
      <c r="F21895" s="44"/>
    </row>
    <row r="21896" spans="3:6" x14ac:dyDescent="0.2">
      <c r="C21896"/>
      <c r="E21896" s="46"/>
      <c r="F21896" s="44"/>
    </row>
    <row r="21897" spans="3:6" x14ac:dyDescent="0.2">
      <c r="C21897"/>
      <c r="E21897" s="46"/>
      <c r="F21897" s="44"/>
    </row>
    <row r="21898" spans="3:6" x14ac:dyDescent="0.2">
      <c r="C21898"/>
      <c r="E21898" s="46"/>
      <c r="F21898" s="44"/>
    </row>
    <row r="21899" spans="3:6" x14ac:dyDescent="0.2">
      <c r="C21899"/>
      <c r="E21899" s="46"/>
      <c r="F21899" s="44"/>
    </row>
    <row r="21900" spans="3:6" x14ac:dyDescent="0.2">
      <c r="C21900"/>
      <c r="E21900" s="46"/>
      <c r="F21900" s="44"/>
    </row>
    <row r="21901" spans="3:6" x14ac:dyDescent="0.2">
      <c r="C21901"/>
      <c r="E21901" s="46"/>
      <c r="F21901" s="44"/>
    </row>
    <row r="21902" spans="3:6" x14ac:dyDescent="0.2">
      <c r="C21902"/>
      <c r="E21902" s="46"/>
      <c r="F21902" s="44"/>
    </row>
    <row r="21903" spans="3:6" x14ac:dyDescent="0.2">
      <c r="C21903"/>
      <c r="E21903" s="46"/>
      <c r="F21903" s="44"/>
    </row>
    <row r="21904" spans="3:6" x14ac:dyDescent="0.2">
      <c r="C21904"/>
      <c r="E21904" s="46"/>
      <c r="F21904" s="44"/>
    </row>
    <row r="21905" spans="3:6" x14ac:dyDescent="0.2">
      <c r="C21905"/>
      <c r="E21905" s="46"/>
      <c r="F21905" s="44"/>
    </row>
    <row r="21906" spans="3:6" x14ac:dyDescent="0.2">
      <c r="C21906"/>
      <c r="E21906" s="46"/>
      <c r="F21906" s="44"/>
    </row>
    <row r="21907" spans="3:6" x14ac:dyDescent="0.2">
      <c r="C21907"/>
      <c r="E21907" s="46"/>
      <c r="F21907" s="44"/>
    </row>
    <row r="21908" spans="3:6" x14ac:dyDescent="0.2">
      <c r="C21908"/>
      <c r="E21908" s="46"/>
      <c r="F21908" s="44"/>
    </row>
    <row r="21909" spans="3:6" x14ac:dyDescent="0.2">
      <c r="C21909"/>
      <c r="E21909" s="46"/>
      <c r="F21909" s="44"/>
    </row>
    <row r="21910" spans="3:6" x14ac:dyDescent="0.2">
      <c r="C21910"/>
      <c r="E21910" s="46"/>
      <c r="F21910" s="44"/>
    </row>
    <row r="21911" spans="3:6" x14ac:dyDescent="0.2">
      <c r="C21911"/>
      <c r="E21911" s="46"/>
      <c r="F21911" s="44"/>
    </row>
    <row r="21912" spans="3:6" x14ac:dyDescent="0.2">
      <c r="C21912"/>
      <c r="E21912" s="46"/>
      <c r="F21912" s="44"/>
    </row>
    <row r="21913" spans="3:6" x14ac:dyDescent="0.2">
      <c r="C21913"/>
      <c r="E21913" s="46"/>
      <c r="F21913" s="44"/>
    </row>
    <row r="21914" spans="3:6" x14ac:dyDescent="0.2">
      <c r="C21914"/>
      <c r="E21914" s="46"/>
      <c r="F21914" s="44"/>
    </row>
    <row r="21915" spans="3:6" x14ac:dyDescent="0.2">
      <c r="C21915"/>
      <c r="E21915" s="46"/>
      <c r="F21915" s="44"/>
    </row>
    <row r="21916" spans="3:6" x14ac:dyDescent="0.2">
      <c r="C21916"/>
      <c r="E21916" s="46"/>
      <c r="F21916" s="44"/>
    </row>
    <row r="21917" spans="3:6" x14ac:dyDescent="0.2">
      <c r="C21917"/>
      <c r="E21917" s="46"/>
      <c r="F21917" s="44"/>
    </row>
    <row r="21918" spans="3:6" x14ac:dyDescent="0.2">
      <c r="C21918"/>
      <c r="E21918" s="46"/>
      <c r="F21918" s="44"/>
    </row>
    <row r="21919" spans="3:6" x14ac:dyDescent="0.2">
      <c r="C21919"/>
      <c r="E21919" s="46"/>
      <c r="F21919" s="44"/>
    </row>
    <row r="21920" spans="3:6" x14ac:dyDescent="0.2">
      <c r="C21920"/>
      <c r="E21920" s="46"/>
      <c r="F21920" s="44"/>
    </row>
    <row r="21921" spans="3:6" x14ac:dyDescent="0.2">
      <c r="C21921"/>
      <c r="E21921" s="46"/>
      <c r="F21921" s="44"/>
    </row>
    <row r="21922" spans="3:6" x14ac:dyDescent="0.2">
      <c r="C21922"/>
      <c r="E21922" s="46"/>
      <c r="F21922" s="44"/>
    </row>
    <row r="21923" spans="3:6" x14ac:dyDescent="0.2">
      <c r="C21923"/>
      <c r="E21923" s="46"/>
      <c r="F21923" s="44"/>
    </row>
    <row r="21924" spans="3:6" x14ac:dyDescent="0.2">
      <c r="C21924"/>
      <c r="E21924" s="46"/>
      <c r="F21924" s="44"/>
    </row>
    <row r="21925" spans="3:6" x14ac:dyDescent="0.2">
      <c r="C21925"/>
      <c r="E21925" s="46"/>
      <c r="F21925" s="44"/>
    </row>
    <row r="21926" spans="3:6" x14ac:dyDescent="0.2">
      <c r="C21926"/>
      <c r="E21926" s="46"/>
      <c r="F21926" s="44"/>
    </row>
    <row r="21927" spans="3:6" x14ac:dyDescent="0.2">
      <c r="C21927"/>
      <c r="E21927" s="46"/>
      <c r="F21927" s="44"/>
    </row>
    <row r="21928" spans="3:6" x14ac:dyDescent="0.2">
      <c r="C21928"/>
      <c r="E21928" s="46"/>
      <c r="F21928" s="44"/>
    </row>
    <row r="21929" spans="3:6" x14ac:dyDescent="0.2">
      <c r="C21929"/>
      <c r="E21929" s="46"/>
      <c r="F21929" s="44"/>
    </row>
    <row r="21930" spans="3:6" x14ac:dyDescent="0.2">
      <c r="C21930"/>
      <c r="E21930" s="46"/>
      <c r="F21930" s="44"/>
    </row>
    <row r="21931" spans="3:6" x14ac:dyDescent="0.2">
      <c r="C21931"/>
      <c r="E21931" s="46"/>
      <c r="F21931" s="44"/>
    </row>
    <row r="21932" spans="3:6" x14ac:dyDescent="0.2">
      <c r="C21932"/>
      <c r="E21932" s="46"/>
      <c r="F21932" s="44"/>
    </row>
    <row r="21933" spans="3:6" x14ac:dyDescent="0.2">
      <c r="C21933"/>
      <c r="E21933" s="46"/>
      <c r="F21933" s="44"/>
    </row>
    <row r="21934" spans="3:6" x14ac:dyDescent="0.2">
      <c r="C21934"/>
      <c r="E21934" s="46"/>
      <c r="F21934" s="44"/>
    </row>
    <row r="21935" spans="3:6" x14ac:dyDescent="0.2">
      <c r="C21935"/>
      <c r="E21935" s="46"/>
      <c r="F21935" s="44"/>
    </row>
    <row r="21936" spans="3:6" x14ac:dyDescent="0.2">
      <c r="C21936"/>
      <c r="E21936" s="46"/>
      <c r="F21936" s="44"/>
    </row>
    <row r="21937" spans="3:6" x14ac:dyDescent="0.2">
      <c r="C21937"/>
      <c r="E21937" s="46"/>
      <c r="F21937" s="44"/>
    </row>
    <row r="21938" spans="3:6" x14ac:dyDescent="0.2">
      <c r="C21938"/>
      <c r="E21938" s="46"/>
      <c r="F21938" s="44"/>
    </row>
    <row r="21939" spans="3:6" x14ac:dyDescent="0.2">
      <c r="C21939"/>
      <c r="E21939" s="46"/>
      <c r="F21939" s="44"/>
    </row>
    <row r="21940" spans="3:6" x14ac:dyDescent="0.2">
      <c r="C21940"/>
      <c r="E21940" s="46"/>
      <c r="F21940" s="44"/>
    </row>
    <row r="21941" spans="3:6" x14ac:dyDescent="0.2">
      <c r="C21941"/>
      <c r="E21941" s="46"/>
      <c r="F21941" s="44"/>
    </row>
    <row r="21942" spans="3:6" x14ac:dyDescent="0.2">
      <c r="C21942"/>
      <c r="E21942" s="46"/>
      <c r="F21942" s="44"/>
    </row>
    <row r="21943" spans="3:6" x14ac:dyDescent="0.2">
      <c r="C21943"/>
      <c r="E21943" s="46"/>
      <c r="F21943" s="44"/>
    </row>
    <row r="21944" spans="3:6" x14ac:dyDescent="0.2">
      <c r="C21944"/>
      <c r="E21944" s="46"/>
      <c r="F21944" s="44"/>
    </row>
    <row r="21945" spans="3:6" x14ac:dyDescent="0.2">
      <c r="C21945"/>
      <c r="E21945" s="46"/>
      <c r="F21945" s="44"/>
    </row>
    <row r="21946" spans="3:6" x14ac:dyDescent="0.2">
      <c r="C21946"/>
      <c r="E21946" s="46"/>
      <c r="F21946" s="44"/>
    </row>
    <row r="21947" spans="3:6" x14ac:dyDescent="0.2">
      <c r="C21947"/>
      <c r="E21947" s="46"/>
      <c r="F21947" s="44"/>
    </row>
    <row r="21948" spans="3:6" x14ac:dyDescent="0.2">
      <c r="C21948"/>
      <c r="E21948" s="46"/>
      <c r="F21948" s="44"/>
    </row>
    <row r="21949" spans="3:6" x14ac:dyDescent="0.2">
      <c r="C21949"/>
      <c r="E21949" s="46"/>
      <c r="F21949" s="44"/>
    </row>
    <row r="21950" spans="3:6" x14ac:dyDescent="0.2">
      <c r="C21950"/>
      <c r="E21950" s="46"/>
      <c r="F21950" s="44"/>
    </row>
    <row r="21951" spans="3:6" x14ac:dyDescent="0.2">
      <c r="C21951"/>
      <c r="E21951" s="46"/>
      <c r="F21951" s="44"/>
    </row>
    <row r="21952" spans="3:6" x14ac:dyDescent="0.2">
      <c r="C21952"/>
      <c r="E21952" s="46"/>
      <c r="F21952" s="44"/>
    </row>
    <row r="21953" spans="3:6" x14ac:dyDescent="0.2">
      <c r="C21953"/>
      <c r="E21953" s="46"/>
      <c r="F21953" s="44"/>
    </row>
    <row r="21954" spans="3:6" x14ac:dyDescent="0.2">
      <c r="C21954"/>
      <c r="E21954" s="46"/>
      <c r="F21954" s="44"/>
    </row>
    <row r="21955" spans="3:6" x14ac:dyDescent="0.2">
      <c r="C21955"/>
      <c r="E21955" s="46"/>
      <c r="F21955" s="44"/>
    </row>
    <row r="21956" spans="3:6" x14ac:dyDescent="0.2">
      <c r="C21956"/>
      <c r="E21956" s="46"/>
      <c r="F21956" s="44"/>
    </row>
    <row r="21957" spans="3:6" x14ac:dyDescent="0.2">
      <c r="C21957"/>
      <c r="E21957" s="46"/>
      <c r="F21957" s="44"/>
    </row>
    <row r="21958" spans="3:6" x14ac:dyDescent="0.2">
      <c r="C21958"/>
      <c r="E21958" s="46"/>
      <c r="F21958" s="44"/>
    </row>
    <row r="21959" spans="3:6" x14ac:dyDescent="0.2">
      <c r="C21959"/>
      <c r="E21959" s="46"/>
      <c r="F21959" s="44"/>
    </row>
    <row r="21960" spans="3:6" x14ac:dyDescent="0.2">
      <c r="C21960"/>
      <c r="E21960" s="46"/>
      <c r="F21960" s="44"/>
    </row>
    <row r="21961" spans="3:6" x14ac:dyDescent="0.2">
      <c r="C21961"/>
      <c r="E21961" s="46"/>
      <c r="F21961" s="44"/>
    </row>
    <row r="21962" spans="3:6" x14ac:dyDescent="0.2">
      <c r="C21962"/>
      <c r="E21962" s="46"/>
      <c r="F21962" s="44"/>
    </row>
    <row r="21963" spans="3:6" x14ac:dyDescent="0.2">
      <c r="C21963"/>
      <c r="E21963" s="46"/>
      <c r="F21963" s="44"/>
    </row>
    <row r="21964" spans="3:6" x14ac:dyDescent="0.2">
      <c r="C21964"/>
      <c r="E21964" s="46"/>
      <c r="F21964" s="44"/>
    </row>
    <row r="21965" spans="3:6" x14ac:dyDescent="0.2">
      <c r="C21965"/>
      <c r="E21965" s="46"/>
      <c r="F21965" s="44"/>
    </row>
    <row r="21966" spans="3:6" x14ac:dyDescent="0.2">
      <c r="C21966"/>
      <c r="E21966" s="46"/>
      <c r="F21966" s="44"/>
    </row>
    <row r="21967" spans="3:6" x14ac:dyDescent="0.2">
      <c r="C21967"/>
      <c r="E21967" s="46"/>
      <c r="F21967" s="44"/>
    </row>
    <row r="21968" spans="3:6" x14ac:dyDescent="0.2">
      <c r="C21968"/>
      <c r="E21968" s="46"/>
      <c r="F21968" s="44"/>
    </row>
    <row r="21969" spans="3:6" x14ac:dyDescent="0.2">
      <c r="C21969"/>
      <c r="E21969" s="46"/>
      <c r="F21969" s="44"/>
    </row>
    <row r="21970" spans="3:6" x14ac:dyDescent="0.2">
      <c r="C21970"/>
      <c r="E21970" s="46"/>
      <c r="F21970" s="44"/>
    </row>
    <row r="21971" spans="3:6" x14ac:dyDescent="0.2">
      <c r="C21971"/>
      <c r="E21971" s="46"/>
      <c r="F21971" s="44"/>
    </row>
    <row r="21972" spans="3:6" x14ac:dyDescent="0.2">
      <c r="C21972"/>
      <c r="E21972" s="46"/>
      <c r="F21972" s="44"/>
    </row>
    <row r="21973" spans="3:6" x14ac:dyDescent="0.2">
      <c r="C21973"/>
      <c r="E21973" s="46"/>
      <c r="F21973" s="44"/>
    </row>
    <row r="21974" spans="3:6" x14ac:dyDescent="0.2">
      <c r="C21974"/>
      <c r="E21974" s="46"/>
      <c r="F21974" s="44"/>
    </row>
    <row r="21975" spans="3:6" x14ac:dyDescent="0.2">
      <c r="C21975"/>
      <c r="E21975" s="46"/>
      <c r="F21975" s="44"/>
    </row>
    <row r="21976" spans="3:6" x14ac:dyDescent="0.2">
      <c r="C21976"/>
      <c r="E21976" s="46"/>
      <c r="F21976" s="44"/>
    </row>
    <row r="21977" spans="3:6" x14ac:dyDescent="0.2">
      <c r="C21977"/>
      <c r="E21977" s="46"/>
      <c r="F21977" s="44"/>
    </row>
    <row r="21978" spans="3:6" x14ac:dyDescent="0.2">
      <c r="C21978"/>
      <c r="E21978" s="46"/>
      <c r="F21978" s="44"/>
    </row>
    <row r="21979" spans="3:6" x14ac:dyDescent="0.2">
      <c r="C21979"/>
      <c r="E21979" s="46"/>
      <c r="F21979" s="44"/>
    </row>
    <row r="21980" spans="3:6" x14ac:dyDescent="0.2">
      <c r="C21980"/>
      <c r="E21980" s="46"/>
      <c r="F21980" s="44"/>
    </row>
    <row r="21981" spans="3:6" x14ac:dyDescent="0.2">
      <c r="C21981"/>
      <c r="E21981" s="46"/>
      <c r="F21981" s="44"/>
    </row>
    <row r="21982" spans="3:6" x14ac:dyDescent="0.2">
      <c r="C21982"/>
      <c r="E21982" s="46"/>
      <c r="F21982" s="44"/>
    </row>
    <row r="21983" spans="3:6" x14ac:dyDescent="0.2">
      <c r="C21983"/>
      <c r="E21983" s="46"/>
      <c r="F21983" s="44"/>
    </row>
    <row r="21984" spans="3:6" x14ac:dyDescent="0.2">
      <c r="C21984"/>
      <c r="E21984" s="46"/>
      <c r="F21984" s="44"/>
    </row>
    <row r="21985" spans="3:6" x14ac:dyDescent="0.2">
      <c r="C21985"/>
      <c r="E21985" s="46"/>
      <c r="F21985" s="44"/>
    </row>
    <row r="21986" spans="3:6" x14ac:dyDescent="0.2">
      <c r="C21986"/>
      <c r="E21986" s="46"/>
      <c r="F21986" s="44"/>
    </row>
    <row r="21987" spans="3:6" x14ac:dyDescent="0.2">
      <c r="C21987"/>
      <c r="E21987" s="46"/>
      <c r="F21987" s="44"/>
    </row>
    <row r="21988" spans="3:6" x14ac:dyDescent="0.2">
      <c r="C21988"/>
      <c r="E21988" s="46"/>
      <c r="F21988" s="44"/>
    </row>
    <row r="21989" spans="3:6" x14ac:dyDescent="0.2">
      <c r="C21989"/>
      <c r="E21989" s="46"/>
      <c r="F21989" s="44"/>
    </row>
    <row r="21990" spans="3:6" x14ac:dyDescent="0.2">
      <c r="C21990"/>
      <c r="E21990" s="46"/>
      <c r="F21990" s="44"/>
    </row>
    <row r="21991" spans="3:6" x14ac:dyDescent="0.2">
      <c r="C21991"/>
      <c r="E21991" s="46"/>
      <c r="F21991" s="44"/>
    </row>
    <row r="21992" spans="3:6" x14ac:dyDescent="0.2">
      <c r="C21992"/>
      <c r="E21992" s="46"/>
      <c r="F21992" s="44"/>
    </row>
    <row r="21993" spans="3:6" x14ac:dyDescent="0.2">
      <c r="C21993"/>
      <c r="E21993" s="46"/>
      <c r="F21993" s="44"/>
    </row>
    <row r="21994" spans="3:6" x14ac:dyDescent="0.2">
      <c r="C21994"/>
      <c r="E21994" s="46"/>
      <c r="F21994" s="44"/>
    </row>
    <row r="21995" spans="3:6" x14ac:dyDescent="0.2">
      <c r="C21995"/>
      <c r="E21995" s="46"/>
      <c r="F21995" s="44"/>
    </row>
    <row r="21996" spans="3:6" x14ac:dyDescent="0.2">
      <c r="C21996"/>
      <c r="E21996" s="46"/>
      <c r="F21996" s="44"/>
    </row>
    <row r="21997" spans="3:6" x14ac:dyDescent="0.2">
      <c r="C21997"/>
      <c r="E21997" s="46"/>
      <c r="F21997" s="44"/>
    </row>
    <row r="21998" spans="3:6" x14ac:dyDescent="0.2">
      <c r="C21998"/>
      <c r="E21998" s="46"/>
      <c r="F21998" s="44"/>
    </row>
    <row r="21999" spans="3:6" x14ac:dyDescent="0.2">
      <c r="C21999"/>
      <c r="E21999" s="46"/>
      <c r="F21999" s="44"/>
    </row>
    <row r="22000" spans="3:6" x14ac:dyDescent="0.2">
      <c r="C22000"/>
      <c r="E22000" s="46"/>
      <c r="F22000" s="44"/>
    </row>
    <row r="22001" spans="3:6" x14ac:dyDescent="0.2">
      <c r="C22001"/>
      <c r="E22001" s="46"/>
      <c r="F22001" s="44"/>
    </row>
    <row r="22002" spans="3:6" x14ac:dyDescent="0.2">
      <c r="C22002"/>
      <c r="E22002" s="46"/>
      <c r="F22002" s="44"/>
    </row>
    <row r="22003" spans="3:6" x14ac:dyDescent="0.2">
      <c r="C22003"/>
      <c r="E22003" s="46"/>
      <c r="F22003" s="44"/>
    </row>
    <row r="22004" spans="3:6" x14ac:dyDescent="0.2">
      <c r="C22004"/>
      <c r="E22004" s="46"/>
      <c r="F22004" s="44"/>
    </row>
    <row r="22005" spans="3:6" x14ac:dyDescent="0.2">
      <c r="C22005"/>
      <c r="E22005" s="46"/>
      <c r="F22005" s="44"/>
    </row>
    <row r="22006" spans="3:6" x14ac:dyDescent="0.2">
      <c r="C22006"/>
      <c r="E22006" s="46"/>
      <c r="F22006" s="44"/>
    </row>
    <row r="22007" spans="3:6" x14ac:dyDescent="0.2">
      <c r="C22007"/>
      <c r="E22007" s="46"/>
      <c r="F22007" s="44"/>
    </row>
    <row r="22008" spans="3:6" x14ac:dyDescent="0.2">
      <c r="C22008"/>
      <c r="E22008" s="46"/>
      <c r="F22008" s="44"/>
    </row>
    <row r="22009" spans="3:6" x14ac:dyDescent="0.2">
      <c r="C22009"/>
      <c r="E22009" s="46"/>
      <c r="F22009" s="44"/>
    </row>
    <row r="22010" spans="3:6" x14ac:dyDescent="0.2">
      <c r="C22010"/>
      <c r="E22010" s="46"/>
      <c r="F22010" s="44"/>
    </row>
    <row r="22011" spans="3:6" x14ac:dyDescent="0.2">
      <c r="C22011"/>
      <c r="E22011" s="46"/>
      <c r="F22011" s="44"/>
    </row>
    <row r="22012" spans="3:6" x14ac:dyDescent="0.2">
      <c r="C22012"/>
      <c r="E22012" s="46"/>
      <c r="F22012" s="44"/>
    </row>
    <row r="22013" spans="3:6" x14ac:dyDescent="0.2">
      <c r="C22013"/>
      <c r="E22013" s="46"/>
      <c r="F22013" s="44"/>
    </row>
    <row r="22014" spans="3:6" x14ac:dyDescent="0.2">
      <c r="C22014"/>
      <c r="E22014" s="46"/>
      <c r="F22014" s="44"/>
    </row>
    <row r="22015" spans="3:6" x14ac:dyDescent="0.2">
      <c r="C22015"/>
      <c r="E22015" s="46"/>
      <c r="F22015" s="44"/>
    </row>
    <row r="22016" spans="3:6" x14ac:dyDescent="0.2">
      <c r="C22016"/>
      <c r="E22016" s="46"/>
      <c r="F22016" s="44"/>
    </row>
    <row r="22017" spans="3:6" x14ac:dyDescent="0.2">
      <c r="C22017"/>
      <c r="E22017" s="46"/>
      <c r="F22017" s="44"/>
    </row>
    <row r="22018" spans="3:6" x14ac:dyDescent="0.2">
      <c r="C22018"/>
      <c r="E22018" s="46"/>
      <c r="F22018" s="44"/>
    </row>
    <row r="22019" spans="3:6" x14ac:dyDescent="0.2">
      <c r="C22019"/>
      <c r="E22019" s="46"/>
      <c r="F22019" s="44"/>
    </row>
    <row r="22020" spans="3:6" x14ac:dyDescent="0.2">
      <c r="C22020"/>
      <c r="E22020" s="46"/>
      <c r="F22020" s="44"/>
    </row>
    <row r="22021" spans="3:6" x14ac:dyDescent="0.2">
      <c r="C22021"/>
      <c r="E22021" s="46"/>
      <c r="F22021" s="44"/>
    </row>
    <row r="22022" spans="3:6" x14ac:dyDescent="0.2">
      <c r="C22022"/>
      <c r="E22022" s="46"/>
      <c r="F22022" s="44"/>
    </row>
    <row r="22023" spans="3:6" x14ac:dyDescent="0.2">
      <c r="C22023"/>
      <c r="E22023" s="46"/>
      <c r="F22023" s="44"/>
    </row>
    <row r="22024" spans="3:6" x14ac:dyDescent="0.2">
      <c r="C22024"/>
      <c r="E22024" s="46"/>
      <c r="F22024" s="44"/>
    </row>
    <row r="22025" spans="3:6" x14ac:dyDescent="0.2">
      <c r="C22025"/>
      <c r="E22025" s="46"/>
      <c r="F22025" s="44"/>
    </row>
    <row r="22026" spans="3:6" x14ac:dyDescent="0.2">
      <c r="C22026"/>
      <c r="E22026" s="46"/>
      <c r="F22026" s="44"/>
    </row>
    <row r="22027" spans="3:6" x14ac:dyDescent="0.2">
      <c r="C22027"/>
      <c r="E22027" s="46"/>
      <c r="F22027" s="44"/>
    </row>
    <row r="22028" spans="3:6" x14ac:dyDescent="0.2">
      <c r="C22028"/>
      <c r="E22028" s="46"/>
      <c r="F22028" s="44"/>
    </row>
    <row r="22029" spans="3:6" x14ac:dyDescent="0.2">
      <c r="C22029"/>
      <c r="E22029" s="46"/>
      <c r="F22029" s="44"/>
    </row>
    <row r="22030" spans="3:6" x14ac:dyDescent="0.2">
      <c r="C22030"/>
      <c r="E22030" s="46"/>
      <c r="F22030" s="44"/>
    </row>
    <row r="22031" spans="3:6" x14ac:dyDescent="0.2">
      <c r="C22031"/>
      <c r="E22031" s="46"/>
      <c r="F22031" s="44"/>
    </row>
    <row r="22032" spans="3:6" x14ac:dyDescent="0.2">
      <c r="C22032"/>
      <c r="E22032" s="46"/>
      <c r="F22032" s="44"/>
    </row>
    <row r="22033" spans="3:6" x14ac:dyDescent="0.2">
      <c r="C22033"/>
      <c r="E22033" s="46"/>
      <c r="F22033" s="44"/>
    </row>
    <row r="22034" spans="3:6" x14ac:dyDescent="0.2">
      <c r="C22034"/>
      <c r="E22034" s="46"/>
      <c r="F22034" s="44"/>
    </row>
    <row r="22035" spans="3:6" x14ac:dyDescent="0.2">
      <c r="C22035"/>
      <c r="E22035" s="46"/>
      <c r="F22035" s="44"/>
    </row>
    <row r="22036" spans="3:6" x14ac:dyDescent="0.2">
      <c r="C22036"/>
      <c r="E22036" s="46"/>
      <c r="F22036" s="44"/>
    </row>
    <row r="22037" spans="3:6" x14ac:dyDescent="0.2">
      <c r="C22037"/>
      <c r="E22037" s="46"/>
      <c r="F22037" s="44"/>
    </row>
    <row r="22038" spans="3:6" x14ac:dyDescent="0.2">
      <c r="C22038"/>
      <c r="E22038" s="46"/>
      <c r="F22038" s="44"/>
    </row>
    <row r="22039" spans="3:6" x14ac:dyDescent="0.2">
      <c r="C22039"/>
      <c r="E22039" s="46"/>
      <c r="F22039" s="44"/>
    </row>
    <row r="22040" spans="3:6" x14ac:dyDescent="0.2">
      <c r="C22040"/>
      <c r="E22040" s="46"/>
      <c r="F22040" s="44"/>
    </row>
    <row r="22041" spans="3:6" x14ac:dyDescent="0.2">
      <c r="C22041"/>
      <c r="E22041" s="46"/>
      <c r="F22041" s="44"/>
    </row>
    <row r="22042" spans="3:6" x14ac:dyDescent="0.2">
      <c r="C22042"/>
      <c r="E22042" s="46"/>
      <c r="F22042" s="44"/>
    </row>
    <row r="22043" spans="3:6" x14ac:dyDescent="0.2">
      <c r="C22043"/>
      <c r="E22043" s="46"/>
      <c r="F22043" s="44"/>
    </row>
    <row r="22044" spans="3:6" x14ac:dyDescent="0.2">
      <c r="C22044"/>
      <c r="E22044" s="46"/>
      <c r="F22044" s="44"/>
    </row>
    <row r="22045" spans="3:6" x14ac:dyDescent="0.2">
      <c r="C22045"/>
      <c r="E22045" s="46"/>
      <c r="F22045" s="44"/>
    </row>
    <row r="22046" spans="3:6" x14ac:dyDescent="0.2">
      <c r="C22046"/>
      <c r="E22046" s="46"/>
      <c r="F22046" s="44"/>
    </row>
    <row r="22047" spans="3:6" x14ac:dyDescent="0.2">
      <c r="C22047"/>
      <c r="E22047" s="46"/>
      <c r="F22047" s="44"/>
    </row>
    <row r="22048" spans="3:6" x14ac:dyDescent="0.2">
      <c r="C22048"/>
      <c r="E22048" s="46"/>
      <c r="F22048" s="44"/>
    </row>
    <row r="22049" spans="3:6" x14ac:dyDescent="0.2">
      <c r="C22049"/>
      <c r="E22049" s="46"/>
      <c r="F22049" s="44"/>
    </row>
    <row r="22050" spans="3:6" x14ac:dyDescent="0.2">
      <c r="C22050"/>
      <c r="E22050" s="46"/>
      <c r="F22050" s="44"/>
    </row>
    <row r="22051" spans="3:6" x14ac:dyDescent="0.2">
      <c r="C22051"/>
      <c r="E22051" s="46"/>
      <c r="F22051" s="44"/>
    </row>
    <row r="22052" spans="3:6" x14ac:dyDescent="0.2">
      <c r="C22052"/>
      <c r="E22052" s="46"/>
      <c r="F22052" s="44"/>
    </row>
    <row r="22053" spans="3:6" x14ac:dyDescent="0.2">
      <c r="C22053"/>
      <c r="E22053" s="46"/>
      <c r="F22053" s="44"/>
    </row>
    <row r="22054" spans="3:6" x14ac:dyDescent="0.2">
      <c r="C22054"/>
      <c r="E22054" s="46"/>
      <c r="F22054" s="44"/>
    </row>
    <row r="22055" spans="3:6" x14ac:dyDescent="0.2">
      <c r="C22055"/>
      <c r="E22055" s="46"/>
      <c r="F22055" s="44"/>
    </row>
    <row r="22056" spans="3:6" x14ac:dyDescent="0.2">
      <c r="C22056"/>
      <c r="E22056" s="46"/>
      <c r="F22056" s="44"/>
    </row>
    <row r="22057" spans="3:6" x14ac:dyDescent="0.2">
      <c r="C22057"/>
      <c r="E22057" s="46"/>
      <c r="F22057" s="44"/>
    </row>
    <row r="22058" spans="3:6" x14ac:dyDescent="0.2">
      <c r="C22058"/>
      <c r="E22058" s="46"/>
      <c r="F22058" s="44"/>
    </row>
    <row r="22059" spans="3:6" x14ac:dyDescent="0.2">
      <c r="C22059"/>
      <c r="E22059" s="46"/>
      <c r="F22059" s="44"/>
    </row>
    <row r="22060" spans="3:6" x14ac:dyDescent="0.2">
      <c r="C22060"/>
      <c r="E22060" s="46"/>
      <c r="F22060" s="44"/>
    </row>
    <row r="22061" spans="3:6" x14ac:dyDescent="0.2">
      <c r="C22061"/>
      <c r="E22061" s="46"/>
      <c r="F22061" s="44"/>
    </row>
    <row r="22062" spans="3:6" x14ac:dyDescent="0.2">
      <c r="C22062"/>
      <c r="E22062" s="46"/>
      <c r="F22062" s="44"/>
    </row>
    <row r="22063" spans="3:6" x14ac:dyDescent="0.2">
      <c r="C22063"/>
      <c r="E22063" s="46"/>
      <c r="F22063" s="44"/>
    </row>
    <row r="22064" spans="3:6" x14ac:dyDescent="0.2">
      <c r="C22064"/>
      <c r="E22064" s="46"/>
      <c r="F22064" s="44"/>
    </row>
    <row r="22065" spans="3:6" x14ac:dyDescent="0.2">
      <c r="C22065"/>
      <c r="E22065" s="46"/>
      <c r="F22065" s="44"/>
    </row>
    <row r="22066" spans="3:6" x14ac:dyDescent="0.2">
      <c r="C22066"/>
      <c r="E22066" s="46"/>
      <c r="F22066" s="44"/>
    </row>
    <row r="22067" spans="3:6" x14ac:dyDescent="0.2">
      <c r="C22067"/>
      <c r="E22067" s="46"/>
      <c r="F22067" s="44"/>
    </row>
    <row r="22068" spans="3:6" x14ac:dyDescent="0.2">
      <c r="C22068"/>
      <c r="E22068" s="46"/>
      <c r="F22068" s="44"/>
    </row>
    <row r="22069" spans="3:6" x14ac:dyDescent="0.2">
      <c r="C22069"/>
      <c r="E22069" s="46"/>
      <c r="F22069" s="44"/>
    </row>
    <row r="22070" spans="3:6" x14ac:dyDescent="0.2">
      <c r="C22070"/>
      <c r="E22070" s="46"/>
      <c r="F22070" s="44"/>
    </row>
    <row r="22071" spans="3:6" x14ac:dyDescent="0.2">
      <c r="C22071"/>
      <c r="E22071" s="46"/>
      <c r="F22071" s="44"/>
    </row>
    <row r="22072" spans="3:6" x14ac:dyDescent="0.2">
      <c r="C22072"/>
      <c r="E22072" s="46"/>
      <c r="F22072" s="44"/>
    </row>
    <row r="22073" spans="3:6" x14ac:dyDescent="0.2">
      <c r="C22073"/>
      <c r="E22073" s="46"/>
      <c r="F22073" s="44"/>
    </row>
    <row r="22074" spans="3:6" x14ac:dyDescent="0.2">
      <c r="C22074"/>
      <c r="E22074" s="46"/>
      <c r="F22074" s="44"/>
    </row>
    <row r="22075" spans="3:6" x14ac:dyDescent="0.2">
      <c r="C22075"/>
      <c r="E22075" s="46"/>
      <c r="F22075" s="44"/>
    </row>
    <row r="22076" spans="3:6" x14ac:dyDescent="0.2">
      <c r="C22076"/>
      <c r="E22076" s="46"/>
      <c r="F22076" s="44"/>
    </row>
    <row r="22077" spans="3:6" x14ac:dyDescent="0.2">
      <c r="C22077"/>
      <c r="E22077" s="46"/>
      <c r="F22077" s="44"/>
    </row>
    <row r="22078" spans="3:6" x14ac:dyDescent="0.2">
      <c r="C22078"/>
      <c r="E22078" s="46"/>
      <c r="F22078" s="44"/>
    </row>
    <row r="22079" spans="3:6" x14ac:dyDescent="0.2">
      <c r="C22079"/>
      <c r="E22079" s="46"/>
      <c r="F22079" s="44"/>
    </row>
    <row r="22080" spans="3:6" x14ac:dyDescent="0.2">
      <c r="C22080"/>
      <c r="E22080" s="46"/>
      <c r="F22080" s="44"/>
    </row>
    <row r="22081" spans="3:6" x14ac:dyDescent="0.2">
      <c r="C22081"/>
      <c r="E22081" s="46"/>
      <c r="F22081" s="44"/>
    </row>
    <row r="22082" spans="3:6" x14ac:dyDescent="0.2">
      <c r="C22082"/>
      <c r="E22082" s="46"/>
      <c r="F22082" s="44"/>
    </row>
    <row r="22083" spans="3:6" x14ac:dyDescent="0.2">
      <c r="C22083"/>
      <c r="E22083" s="46"/>
      <c r="F22083" s="44"/>
    </row>
    <row r="22084" spans="3:6" x14ac:dyDescent="0.2">
      <c r="C22084"/>
      <c r="E22084" s="46"/>
      <c r="F22084" s="44"/>
    </row>
    <row r="22085" spans="3:6" x14ac:dyDescent="0.2">
      <c r="C22085"/>
      <c r="E22085" s="46"/>
      <c r="F22085" s="44"/>
    </row>
    <row r="22086" spans="3:6" x14ac:dyDescent="0.2">
      <c r="C22086"/>
      <c r="E22086" s="46"/>
      <c r="F22086" s="44"/>
    </row>
    <row r="22087" spans="3:6" x14ac:dyDescent="0.2">
      <c r="C22087"/>
      <c r="E22087" s="46"/>
      <c r="F22087" s="44"/>
    </row>
    <row r="22088" spans="3:6" x14ac:dyDescent="0.2">
      <c r="C22088"/>
      <c r="E22088" s="46"/>
      <c r="F22088" s="44"/>
    </row>
    <row r="22089" spans="3:6" x14ac:dyDescent="0.2">
      <c r="C22089"/>
      <c r="E22089" s="46"/>
      <c r="F22089" s="44"/>
    </row>
    <row r="22090" spans="3:6" x14ac:dyDescent="0.2">
      <c r="C22090"/>
      <c r="E22090" s="46"/>
      <c r="F22090" s="44"/>
    </row>
    <row r="22091" spans="3:6" x14ac:dyDescent="0.2">
      <c r="C22091"/>
      <c r="E22091" s="46"/>
      <c r="F22091" s="44"/>
    </row>
    <row r="22092" spans="3:6" x14ac:dyDescent="0.2">
      <c r="C22092"/>
      <c r="E22092" s="46"/>
      <c r="F22092" s="44"/>
    </row>
    <row r="22093" spans="3:6" x14ac:dyDescent="0.2">
      <c r="C22093"/>
      <c r="E22093" s="46"/>
      <c r="F22093" s="44"/>
    </row>
    <row r="22094" spans="3:6" x14ac:dyDescent="0.2">
      <c r="C22094"/>
      <c r="E22094" s="46"/>
      <c r="F22094" s="44"/>
    </row>
    <row r="22095" spans="3:6" x14ac:dyDescent="0.2">
      <c r="C22095"/>
      <c r="E22095" s="46"/>
      <c r="F22095" s="44"/>
    </row>
    <row r="22096" spans="3:6" x14ac:dyDescent="0.2">
      <c r="C22096"/>
      <c r="E22096" s="46"/>
      <c r="F22096" s="44"/>
    </row>
    <row r="22097" spans="3:6" x14ac:dyDescent="0.2">
      <c r="C22097"/>
      <c r="E22097" s="46"/>
      <c r="F22097" s="44"/>
    </row>
    <row r="22098" spans="3:6" x14ac:dyDescent="0.2">
      <c r="C22098"/>
      <c r="E22098" s="46"/>
      <c r="F22098" s="44"/>
    </row>
    <row r="22099" spans="3:6" x14ac:dyDescent="0.2">
      <c r="C22099"/>
      <c r="E22099" s="46"/>
      <c r="F22099" s="44"/>
    </row>
    <row r="22100" spans="3:6" x14ac:dyDescent="0.2">
      <c r="C22100"/>
      <c r="E22100" s="46"/>
      <c r="F22100" s="44"/>
    </row>
    <row r="22101" spans="3:6" x14ac:dyDescent="0.2">
      <c r="C22101"/>
      <c r="E22101" s="46"/>
      <c r="F22101" s="44"/>
    </row>
    <row r="22102" spans="3:6" x14ac:dyDescent="0.2">
      <c r="C22102"/>
      <c r="E22102" s="46"/>
      <c r="F22102" s="44"/>
    </row>
    <row r="22103" spans="3:6" x14ac:dyDescent="0.2">
      <c r="C22103"/>
      <c r="E22103" s="46"/>
      <c r="F22103" s="44"/>
    </row>
    <row r="22104" spans="3:6" x14ac:dyDescent="0.2">
      <c r="C22104"/>
      <c r="E22104" s="46"/>
      <c r="F22104" s="44"/>
    </row>
    <row r="22105" spans="3:6" x14ac:dyDescent="0.2">
      <c r="C22105"/>
      <c r="E22105" s="46"/>
      <c r="F22105" s="44"/>
    </row>
    <row r="22106" spans="3:6" x14ac:dyDescent="0.2">
      <c r="C22106"/>
      <c r="E22106" s="46"/>
      <c r="F22106" s="44"/>
    </row>
    <row r="22107" spans="3:6" x14ac:dyDescent="0.2">
      <c r="C22107"/>
      <c r="E22107" s="46"/>
      <c r="F22107" s="44"/>
    </row>
    <row r="22108" spans="3:6" x14ac:dyDescent="0.2">
      <c r="C22108"/>
      <c r="E22108" s="46"/>
      <c r="F22108" s="44"/>
    </row>
    <row r="22109" spans="3:6" x14ac:dyDescent="0.2">
      <c r="C22109"/>
      <c r="E22109" s="46"/>
      <c r="F22109" s="44"/>
    </row>
    <row r="22110" spans="3:6" x14ac:dyDescent="0.2">
      <c r="C22110"/>
      <c r="E22110" s="46"/>
      <c r="F22110" s="44"/>
    </row>
    <row r="22111" spans="3:6" x14ac:dyDescent="0.2">
      <c r="C22111"/>
      <c r="E22111" s="46"/>
      <c r="F22111" s="44"/>
    </row>
    <row r="22112" spans="3:6" x14ac:dyDescent="0.2">
      <c r="C22112"/>
      <c r="E22112" s="46"/>
      <c r="F22112" s="44"/>
    </row>
    <row r="22113" spans="3:6" x14ac:dyDescent="0.2">
      <c r="C22113"/>
      <c r="E22113" s="46"/>
      <c r="F22113" s="44"/>
    </row>
    <row r="22114" spans="3:6" x14ac:dyDescent="0.2">
      <c r="C22114"/>
      <c r="E22114" s="46"/>
      <c r="F22114" s="44"/>
    </row>
    <row r="22115" spans="3:6" x14ac:dyDescent="0.2">
      <c r="C22115"/>
      <c r="E22115" s="46"/>
      <c r="F22115" s="44"/>
    </row>
    <row r="22116" spans="3:6" x14ac:dyDescent="0.2">
      <c r="C22116"/>
      <c r="E22116" s="46"/>
      <c r="F22116" s="44"/>
    </row>
    <row r="22117" spans="3:6" x14ac:dyDescent="0.2">
      <c r="C22117"/>
      <c r="E22117" s="46"/>
      <c r="F22117" s="44"/>
    </row>
    <row r="22118" spans="3:6" x14ac:dyDescent="0.2">
      <c r="C22118"/>
      <c r="E22118" s="46"/>
      <c r="F22118" s="44"/>
    </row>
    <row r="22119" spans="3:6" x14ac:dyDescent="0.2">
      <c r="C22119"/>
      <c r="E22119" s="46"/>
      <c r="F22119" s="44"/>
    </row>
    <row r="22120" spans="3:6" x14ac:dyDescent="0.2">
      <c r="C22120"/>
      <c r="E22120" s="46"/>
      <c r="F22120" s="44"/>
    </row>
    <row r="22121" spans="3:6" x14ac:dyDescent="0.2">
      <c r="C22121"/>
      <c r="E22121" s="46"/>
      <c r="F22121" s="44"/>
    </row>
    <row r="22122" spans="3:6" x14ac:dyDescent="0.2">
      <c r="C22122"/>
      <c r="E22122" s="46"/>
      <c r="F22122" s="44"/>
    </row>
    <row r="22123" spans="3:6" x14ac:dyDescent="0.2">
      <c r="C22123"/>
      <c r="E22123" s="46"/>
      <c r="F22123" s="44"/>
    </row>
    <row r="22124" spans="3:6" x14ac:dyDescent="0.2">
      <c r="C22124"/>
      <c r="E22124" s="46"/>
      <c r="F22124" s="44"/>
    </row>
    <row r="22125" spans="3:6" x14ac:dyDescent="0.2">
      <c r="C22125"/>
      <c r="E22125" s="46"/>
      <c r="F22125" s="44"/>
    </row>
    <row r="22126" spans="3:6" x14ac:dyDescent="0.2">
      <c r="C22126"/>
      <c r="E22126" s="46"/>
      <c r="F22126" s="44"/>
    </row>
    <row r="22127" spans="3:6" x14ac:dyDescent="0.2">
      <c r="C22127"/>
      <c r="E22127" s="46"/>
      <c r="F22127" s="44"/>
    </row>
    <row r="22128" spans="3:6" x14ac:dyDescent="0.2">
      <c r="C22128"/>
      <c r="E22128" s="46"/>
      <c r="F22128" s="44"/>
    </row>
    <row r="22129" spans="3:6" x14ac:dyDescent="0.2">
      <c r="C22129"/>
      <c r="E22129" s="46"/>
      <c r="F22129" s="44"/>
    </row>
    <row r="22130" spans="3:6" x14ac:dyDescent="0.2">
      <c r="C22130"/>
      <c r="E22130" s="46"/>
      <c r="F22130" s="44"/>
    </row>
    <row r="22131" spans="3:6" x14ac:dyDescent="0.2">
      <c r="C22131"/>
      <c r="E22131" s="46"/>
      <c r="F22131" s="44"/>
    </row>
    <row r="22132" spans="3:6" x14ac:dyDescent="0.2">
      <c r="C22132"/>
      <c r="E22132" s="46"/>
      <c r="F22132" s="44"/>
    </row>
    <row r="22133" spans="3:6" x14ac:dyDescent="0.2">
      <c r="C22133"/>
      <c r="E22133" s="46"/>
      <c r="F22133" s="44"/>
    </row>
    <row r="22134" spans="3:6" x14ac:dyDescent="0.2">
      <c r="C22134"/>
      <c r="E22134" s="46"/>
      <c r="F22134" s="44"/>
    </row>
    <row r="22135" spans="3:6" x14ac:dyDescent="0.2">
      <c r="C22135"/>
      <c r="E22135" s="46"/>
      <c r="F22135" s="44"/>
    </row>
    <row r="22136" spans="3:6" x14ac:dyDescent="0.2">
      <c r="C22136"/>
      <c r="E22136" s="46"/>
      <c r="F22136" s="44"/>
    </row>
    <row r="22137" spans="3:6" x14ac:dyDescent="0.2">
      <c r="C22137"/>
      <c r="E22137" s="46"/>
      <c r="F22137" s="44"/>
    </row>
    <row r="22138" spans="3:6" x14ac:dyDescent="0.2">
      <c r="C22138"/>
      <c r="E22138" s="46"/>
      <c r="F22138" s="44"/>
    </row>
    <row r="22139" spans="3:6" x14ac:dyDescent="0.2">
      <c r="C22139"/>
      <c r="E22139" s="46"/>
      <c r="F22139" s="44"/>
    </row>
    <row r="22140" spans="3:6" x14ac:dyDescent="0.2">
      <c r="C22140"/>
      <c r="E22140" s="46"/>
      <c r="F22140" s="44"/>
    </row>
    <row r="22141" spans="3:6" x14ac:dyDescent="0.2">
      <c r="C22141"/>
      <c r="E22141" s="46"/>
      <c r="F22141" s="44"/>
    </row>
    <row r="22142" spans="3:6" x14ac:dyDescent="0.2">
      <c r="C22142"/>
      <c r="E22142" s="46"/>
      <c r="F22142" s="44"/>
    </row>
    <row r="22143" spans="3:6" x14ac:dyDescent="0.2">
      <c r="C22143"/>
      <c r="E22143" s="46"/>
      <c r="F22143" s="44"/>
    </row>
    <row r="22144" spans="3:6" x14ac:dyDescent="0.2">
      <c r="C22144"/>
      <c r="E22144" s="46"/>
      <c r="F22144" s="44"/>
    </row>
    <row r="22145" spans="3:6" x14ac:dyDescent="0.2">
      <c r="C22145"/>
      <c r="E22145" s="46"/>
      <c r="F22145" s="44"/>
    </row>
    <row r="22146" spans="3:6" x14ac:dyDescent="0.2">
      <c r="C22146"/>
      <c r="E22146" s="46"/>
      <c r="F22146" s="44"/>
    </row>
    <row r="22147" spans="3:6" x14ac:dyDescent="0.2">
      <c r="C22147"/>
      <c r="E22147" s="46"/>
      <c r="F22147" s="44"/>
    </row>
    <row r="22148" spans="3:6" x14ac:dyDescent="0.2">
      <c r="C22148"/>
      <c r="E22148" s="46"/>
      <c r="F22148" s="44"/>
    </row>
    <row r="22149" spans="3:6" x14ac:dyDescent="0.2">
      <c r="C22149"/>
      <c r="E22149" s="46"/>
      <c r="F22149" s="44"/>
    </row>
    <row r="22150" spans="3:6" x14ac:dyDescent="0.2">
      <c r="C22150"/>
      <c r="E22150" s="46"/>
      <c r="F22150" s="44"/>
    </row>
    <row r="22151" spans="3:6" x14ac:dyDescent="0.2">
      <c r="C22151"/>
      <c r="E22151" s="46"/>
      <c r="F22151" s="44"/>
    </row>
    <row r="22152" spans="3:6" x14ac:dyDescent="0.2">
      <c r="C22152"/>
      <c r="E22152" s="46"/>
      <c r="F22152" s="44"/>
    </row>
    <row r="22153" spans="3:6" x14ac:dyDescent="0.2">
      <c r="C22153"/>
      <c r="E22153" s="46"/>
      <c r="F22153" s="44"/>
    </row>
    <row r="22154" spans="3:6" x14ac:dyDescent="0.2">
      <c r="C22154"/>
      <c r="E22154" s="46"/>
      <c r="F22154" s="44"/>
    </row>
    <row r="22155" spans="3:6" x14ac:dyDescent="0.2">
      <c r="C22155"/>
      <c r="E22155" s="46"/>
      <c r="F22155" s="44"/>
    </row>
    <row r="22156" spans="3:6" x14ac:dyDescent="0.2">
      <c r="C22156"/>
      <c r="E22156" s="46"/>
      <c r="F22156" s="44"/>
    </row>
    <row r="22157" spans="3:6" x14ac:dyDescent="0.2">
      <c r="C22157"/>
      <c r="E22157" s="46"/>
      <c r="F22157" s="44"/>
    </row>
    <row r="22158" spans="3:6" x14ac:dyDescent="0.2">
      <c r="C22158"/>
      <c r="E22158" s="46"/>
      <c r="F22158" s="44"/>
    </row>
    <row r="22159" spans="3:6" x14ac:dyDescent="0.2">
      <c r="C22159"/>
      <c r="E22159" s="46"/>
      <c r="F22159" s="44"/>
    </row>
    <row r="22160" spans="3:6" x14ac:dyDescent="0.2">
      <c r="C22160"/>
      <c r="E22160" s="46"/>
      <c r="F22160" s="44"/>
    </row>
    <row r="22161" spans="3:6" x14ac:dyDescent="0.2">
      <c r="C22161"/>
      <c r="E22161" s="46"/>
      <c r="F22161" s="44"/>
    </row>
    <row r="22162" spans="3:6" x14ac:dyDescent="0.2">
      <c r="C22162"/>
      <c r="E22162" s="46"/>
      <c r="F22162" s="44"/>
    </row>
    <row r="22163" spans="3:6" x14ac:dyDescent="0.2">
      <c r="C22163"/>
      <c r="E22163" s="46"/>
      <c r="F22163" s="44"/>
    </row>
    <row r="22164" spans="3:6" x14ac:dyDescent="0.2">
      <c r="C22164"/>
      <c r="E22164" s="46"/>
      <c r="F22164" s="44"/>
    </row>
    <row r="22165" spans="3:6" x14ac:dyDescent="0.2">
      <c r="C22165"/>
      <c r="E22165" s="46"/>
      <c r="F22165" s="44"/>
    </row>
    <row r="22166" spans="3:6" x14ac:dyDescent="0.2">
      <c r="C22166"/>
      <c r="E22166" s="46"/>
      <c r="F22166" s="44"/>
    </row>
    <row r="22167" spans="3:6" x14ac:dyDescent="0.2">
      <c r="C22167"/>
      <c r="E22167" s="46"/>
      <c r="F22167" s="44"/>
    </row>
    <row r="22168" spans="3:6" x14ac:dyDescent="0.2">
      <c r="C22168"/>
      <c r="E22168" s="46"/>
      <c r="F22168" s="44"/>
    </row>
    <row r="22169" spans="3:6" x14ac:dyDescent="0.2">
      <c r="C22169"/>
      <c r="E22169" s="46"/>
      <c r="F22169" s="44"/>
    </row>
    <row r="22170" spans="3:6" x14ac:dyDescent="0.2">
      <c r="C22170"/>
      <c r="E22170" s="46"/>
      <c r="F22170" s="44"/>
    </row>
    <row r="22171" spans="3:6" x14ac:dyDescent="0.2">
      <c r="C22171"/>
      <c r="E22171" s="46"/>
      <c r="F22171" s="44"/>
    </row>
    <row r="22172" spans="3:6" x14ac:dyDescent="0.2">
      <c r="C22172"/>
      <c r="E22172" s="46"/>
      <c r="F22172" s="44"/>
    </row>
    <row r="22173" spans="3:6" x14ac:dyDescent="0.2">
      <c r="C22173"/>
      <c r="E22173" s="46"/>
      <c r="F22173" s="44"/>
    </row>
    <row r="22174" spans="3:6" x14ac:dyDescent="0.2">
      <c r="C22174"/>
      <c r="E22174" s="46"/>
      <c r="F22174" s="44"/>
    </row>
    <row r="22175" spans="3:6" x14ac:dyDescent="0.2">
      <c r="C22175"/>
      <c r="E22175" s="46"/>
      <c r="F22175" s="44"/>
    </row>
    <row r="22176" spans="3:6" x14ac:dyDescent="0.2">
      <c r="C22176"/>
      <c r="E22176" s="46"/>
      <c r="F22176" s="44"/>
    </row>
    <row r="22177" spans="3:6" x14ac:dyDescent="0.2">
      <c r="C22177"/>
      <c r="E22177" s="46"/>
      <c r="F22177" s="44"/>
    </row>
    <row r="22178" spans="3:6" x14ac:dyDescent="0.2">
      <c r="C22178"/>
      <c r="E22178" s="46"/>
      <c r="F22178" s="44"/>
    </row>
    <row r="22179" spans="3:6" x14ac:dyDescent="0.2">
      <c r="C22179"/>
      <c r="E22179" s="46"/>
      <c r="F22179" s="44"/>
    </row>
    <row r="22180" spans="3:6" x14ac:dyDescent="0.2">
      <c r="C22180"/>
      <c r="E22180" s="46"/>
      <c r="F22180" s="44"/>
    </row>
    <row r="22181" spans="3:6" x14ac:dyDescent="0.2">
      <c r="C22181"/>
      <c r="E22181" s="46"/>
      <c r="F22181" s="44"/>
    </row>
    <row r="22182" spans="3:6" x14ac:dyDescent="0.2">
      <c r="C22182"/>
      <c r="E22182" s="46"/>
      <c r="F22182" s="44"/>
    </row>
    <row r="22183" spans="3:6" x14ac:dyDescent="0.2">
      <c r="C22183"/>
      <c r="E22183" s="46"/>
      <c r="F22183" s="44"/>
    </row>
    <row r="22184" spans="3:6" x14ac:dyDescent="0.2">
      <c r="C22184"/>
      <c r="E22184" s="46"/>
      <c r="F22184" s="44"/>
    </row>
    <row r="22185" spans="3:6" x14ac:dyDescent="0.2">
      <c r="C22185"/>
      <c r="E22185" s="46"/>
      <c r="F22185" s="44"/>
    </row>
    <row r="22186" spans="3:6" x14ac:dyDescent="0.2">
      <c r="C22186"/>
      <c r="E22186" s="46"/>
      <c r="F22186" s="44"/>
    </row>
    <row r="22187" spans="3:6" x14ac:dyDescent="0.2">
      <c r="C22187"/>
      <c r="E22187" s="46"/>
      <c r="F22187" s="44"/>
    </row>
    <row r="22188" spans="3:6" x14ac:dyDescent="0.2">
      <c r="C22188"/>
      <c r="E22188" s="46"/>
      <c r="F22188" s="44"/>
    </row>
    <row r="22189" spans="3:6" x14ac:dyDescent="0.2">
      <c r="C22189"/>
      <c r="E22189" s="46"/>
      <c r="F22189" s="44"/>
    </row>
    <row r="22190" spans="3:6" x14ac:dyDescent="0.2">
      <c r="C22190"/>
      <c r="E22190" s="46"/>
      <c r="F22190" s="44"/>
    </row>
    <row r="22191" spans="3:6" x14ac:dyDescent="0.2">
      <c r="C22191"/>
      <c r="E22191" s="46"/>
      <c r="F22191" s="44"/>
    </row>
    <row r="22192" spans="3:6" x14ac:dyDescent="0.2">
      <c r="C22192"/>
      <c r="E22192" s="46"/>
      <c r="F22192" s="44"/>
    </row>
    <row r="22193" spans="3:6" x14ac:dyDescent="0.2">
      <c r="C22193"/>
      <c r="E22193" s="46"/>
      <c r="F22193" s="44"/>
    </row>
    <row r="22194" spans="3:6" x14ac:dyDescent="0.2">
      <c r="C22194"/>
      <c r="E22194" s="46"/>
      <c r="F22194" s="44"/>
    </row>
    <row r="22195" spans="3:6" x14ac:dyDescent="0.2">
      <c r="C22195"/>
      <c r="E22195" s="46"/>
      <c r="F22195" s="44"/>
    </row>
    <row r="22196" spans="3:6" x14ac:dyDescent="0.2">
      <c r="C22196"/>
      <c r="E22196" s="46"/>
      <c r="F22196" s="44"/>
    </row>
    <row r="22197" spans="3:6" x14ac:dyDescent="0.2">
      <c r="C22197"/>
      <c r="E22197" s="46"/>
      <c r="F22197" s="44"/>
    </row>
    <row r="22198" spans="3:6" x14ac:dyDescent="0.2">
      <c r="C22198"/>
      <c r="E22198" s="46"/>
      <c r="F22198" s="44"/>
    </row>
    <row r="22199" spans="3:6" x14ac:dyDescent="0.2">
      <c r="C22199"/>
      <c r="E22199" s="46"/>
      <c r="F22199" s="44"/>
    </row>
    <row r="22200" spans="3:6" x14ac:dyDescent="0.2">
      <c r="C22200"/>
      <c r="E22200" s="46"/>
      <c r="F22200" s="44"/>
    </row>
    <row r="22201" spans="3:6" x14ac:dyDescent="0.2">
      <c r="C22201"/>
      <c r="E22201" s="46"/>
      <c r="F22201" s="44"/>
    </row>
    <row r="22202" spans="3:6" x14ac:dyDescent="0.2">
      <c r="C22202"/>
      <c r="E22202" s="46"/>
      <c r="F22202" s="44"/>
    </row>
    <row r="22203" spans="3:6" x14ac:dyDescent="0.2">
      <c r="C22203"/>
      <c r="E22203" s="46"/>
      <c r="F22203" s="44"/>
    </row>
    <row r="22204" spans="3:6" x14ac:dyDescent="0.2">
      <c r="C22204"/>
      <c r="E22204" s="46"/>
      <c r="F22204" s="44"/>
    </row>
    <row r="22205" spans="3:6" x14ac:dyDescent="0.2">
      <c r="C22205"/>
      <c r="E22205" s="46"/>
      <c r="F22205" s="44"/>
    </row>
    <row r="22206" spans="3:6" x14ac:dyDescent="0.2">
      <c r="C22206"/>
      <c r="E22206" s="46"/>
      <c r="F22206" s="44"/>
    </row>
    <row r="22207" spans="3:6" x14ac:dyDescent="0.2">
      <c r="C22207"/>
      <c r="E22207" s="46"/>
      <c r="F22207" s="44"/>
    </row>
    <row r="22208" spans="3:6" x14ac:dyDescent="0.2">
      <c r="C22208"/>
      <c r="E22208" s="46"/>
      <c r="F22208" s="44"/>
    </row>
    <row r="22209" spans="3:6" x14ac:dyDescent="0.2">
      <c r="C22209"/>
      <c r="E22209" s="46"/>
      <c r="F22209" s="44"/>
    </row>
    <row r="22210" spans="3:6" x14ac:dyDescent="0.2">
      <c r="C22210"/>
      <c r="E22210" s="46"/>
      <c r="F22210" s="44"/>
    </row>
    <row r="22211" spans="3:6" x14ac:dyDescent="0.2">
      <c r="C22211"/>
      <c r="E22211" s="46"/>
      <c r="F22211" s="44"/>
    </row>
    <row r="22212" spans="3:6" x14ac:dyDescent="0.2">
      <c r="C22212"/>
      <c r="E22212" s="46"/>
      <c r="F22212" s="44"/>
    </row>
    <row r="22213" spans="3:6" x14ac:dyDescent="0.2">
      <c r="C22213"/>
      <c r="E22213" s="46"/>
      <c r="F22213" s="44"/>
    </row>
    <row r="22214" spans="3:6" x14ac:dyDescent="0.2">
      <c r="C22214"/>
      <c r="E22214" s="46"/>
      <c r="F22214" s="44"/>
    </row>
    <row r="22215" spans="3:6" x14ac:dyDescent="0.2">
      <c r="C22215"/>
      <c r="E22215" s="46"/>
      <c r="F22215" s="44"/>
    </row>
    <row r="22216" spans="3:6" x14ac:dyDescent="0.2">
      <c r="C22216"/>
      <c r="E22216" s="46"/>
      <c r="F22216" s="44"/>
    </row>
    <row r="22217" spans="3:6" x14ac:dyDescent="0.2">
      <c r="C22217"/>
      <c r="E22217" s="46"/>
      <c r="F22217" s="44"/>
    </row>
    <row r="22218" spans="3:6" x14ac:dyDescent="0.2">
      <c r="C22218"/>
      <c r="E22218" s="46"/>
      <c r="F22218" s="44"/>
    </row>
    <row r="22219" spans="3:6" x14ac:dyDescent="0.2">
      <c r="C22219"/>
      <c r="E22219" s="46"/>
      <c r="F22219" s="44"/>
    </row>
    <row r="22220" spans="3:6" x14ac:dyDescent="0.2">
      <c r="C22220"/>
      <c r="E22220" s="46"/>
      <c r="F22220" s="44"/>
    </row>
    <row r="22221" spans="3:6" x14ac:dyDescent="0.2">
      <c r="C22221"/>
      <c r="E22221" s="46"/>
      <c r="F22221" s="44"/>
    </row>
    <row r="22222" spans="3:6" x14ac:dyDescent="0.2">
      <c r="C22222"/>
      <c r="E22222" s="46"/>
      <c r="F22222" s="44"/>
    </row>
    <row r="22223" spans="3:6" x14ac:dyDescent="0.2">
      <c r="C22223"/>
      <c r="E22223" s="46"/>
      <c r="F22223" s="44"/>
    </row>
    <row r="22224" spans="3:6" x14ac:dyDescent="0.2">
      <c r="C22224"/>
      <c r="E22224" s="46"/>
      <c r="F22224" s="44"/>
    </row>
    <row r="22225" spans="3:6" x14ac:dyDescent="0.2">
      <c r="C22225"/>
      <c r="E22225" s="46"/>
      <c r="F22225" s="44"/>
    </row>
    <row r="22226" spans="3:6" x14ac:dyDescent="0.2">
      <c r="C22226"/>
      <c r="E22226" s="46"/>
      <c r="F22226" s="44"/>
    </row>
    <row r="22227" spans="3:6" x14ac:dyDescent="0.2">
      <c r="C22227"/>
      <c r="E22227" s="46"/>
      <c r="F22227" s="44"/>
    </row>
    <row r="22228" spans="3:6" x14ac:dyDescent="0.2">
      <c r="C22228"/>
      <c r="E22228" s="46"/>
      <c r="F22228" s="44"/>
    </row>
    <row r="22229" spans="3:6" x14ac:dyDescent="0.2">
      <c r="C22229"/>
      <c r="E22229" s="46"/>
      <c r="F22229" s="44"/>
    </row>
    <row r="22230" spans="3:6" x14ac:dyDescent="0.2">
      <c r="C22230"/>
      <c r="E22230" s="46"/>
      <c r="F22230" s="44"/>
    </row>
    <row r="22231" spans="3:6" x14ac:dyDescent="0.2">
      <c r="C22231"/>
      <c r="E22231" s="46"/>
      <c r="F22231" s="44"/>
    </row>
    <row r="22232" spans="3:6" x14ac:dyDescent="0.2">
      <c r="C22232"/>
      <c r="E22232" s="46"/>
      <c r="F22232" s="44"/>
    </row>
    <row r="22233" spans="3:6" x14ac:dyDescent="0.2">
      <c r="C22233"/>
      <c r="E22233" s="46"/>
      <c r="F22233" s="44"/>
    </row>
    <row r="22234" spans="3:6" x14ac:dyDescent="0.2">
      <c r="C22234"/>
      <c r="E22234" s="46"/>
      <c r="F22234" s="44"/>
    </row>
    <row r="22235" spans="3:6" x14ac:dyDescent="0.2">
      <c r="C22235"/>
      <c r="E22235" s="46"/>
      <c r="F22235" s="44"/>
    </row>
    <row r="22236" spans="3:6" x14ac:dyDescent="0.2">
      <c r="C22236"/>
      <c r="E22236" s="46"/>
      <c r="F22236" s="44"/>
    </row>
    <row r="22237" spans="3:6" x14ac:dyDescent="0.2">
      <c r="C22237"/>
      <c r="E22237" s="46"/>
      <c r="F22237" s="44"/>
    </row>
    <row r="22238" spans="3:6" x14ac:dyDescent="0.2">
      <c r="C22238"/>
      <c r="E22238" s="46"/>
      <c r="F22238" s="44"/>
    </row>
    <row r="22239" spans="3:6" x14ac:dyDescent="0.2">
      <c r="C22239"/>
      <c r="E22239" s="46"/>
      <c r="F22239" s="44"/>
    </row>
    <row r="22240" spans="3:6" x14ac:dyDescent="0.2">
      <c r="C22240"/>
      <c r="E22240" s="46"/>
      <c r="F22240" s="44"/>
    </row>
    <row r="22241" spans="3:6" x14ac:dyDescent="0.2">
      <c r="C22241"/>
      <c r="E22241" s="46"/>
      <c r="F22241" s="44"/>
    </row>
    <row r="22242" spans="3:6" x14ac:dyDescent="0.2">
      <c r="C22242"/>
      <c r="E22242" s="46"/>
      <c r="F22242" s="44"/>
    </row>
    <row r="22243" spans="3:6" x14ac:dyDescent="0.2">
      <c r="C22243"/>
      <c r="E22243" s="46"/>
      <c r="F22243" s="44"/>
    </row>
    <row r="22244" spans="3:6" x14ac:dyDescent="0.2">
      <c r="C22244"/>
      <c r="E22244" s="46"/>
      <c r="F22244" s="44"/>
    </row>
    <row r="22245" spans="3:6" x14ac:dyDescent="0.2">
      <c r="C22245"/>
      <c r="E22245" s="46"/>
      <c r="F22245" s="44"/>
    </row>
    <row r="22246" spans="3:6" x14ac:dyDescent="0.2">
      <c r="C22246"/>
      <c r="E22246" s="46"/>
      <c r="F22246" s="44"/>
    </row>
    <row r="22247" spans="3:6" x14ac:dyDescent="0.2">
      <c r="C22247"/>
      <c r="E22247" s="46"/>
      <c r="F22247" s="44"/>
    </row>
    <row r="22248" spans="3:6" x14ac:dyDescent="0.2">
      <c r="C22248"/>
      <c r="E22248" s="46"/>
      <c r="F22248" s="44"/>
    </row>
    <row r="22249" spans="3:6" x14ac:dyDescent="0.2">
      <c r="C22249"/>
      <c r="E22249" s="46"/>
      <c r="F22249" s="44"/>
    </row>
    <row r="22250" spans="3:6" x14ac:dyDescent="0.2">
      <c r="C22250"/>
      <c r="E22250" s="46"/>
      <c r="F22250" s="44"/>
    </row>
    <row r="22251" spans="3:6" x14ac:dyDescent="0.2">
      <c r="C22251"/>
      <c r="E22251" s="46"/>
      <c r="F22251" s="44"/>
    </row>
    <row r="22252" spans="3:6" x14ac:dyDescent="0.2">
      <c r="C22252"/>
      <c r="E22252" s="46"/>
      <c r="F22252" s="44"/>
    </row>
    <row r="22253" spans="3:6" x14ac:dyDescent="0.2">
      <c r="C22253"/>
      <c r="E22253" s="46"/>
      <c r="F22253" s="44"/>
    </row>
    <row r="22254" spans="3:6" x14ac:dyDescent="0.2">
      <c r="C22254"/>
      <c r="E22254" s="46"/>
      <c r="F22254" s="44"/>
    </row>
    <row r="22255" spans="3:6" x14ac:dyDescent="0.2">
      <c r="C22255"/>
      <c r="E22255" s="46"/>
      <c r="F22255" s="44"/>
    </row>
    <row r="22256" spans="3:6" x14ac:dyDescent="0.2">
      <c r="C22256"/>
      <c r="E22256" s="46"/>
      <c r="F22256" s="44"/>
    </row>
    <row r="22257" spans="3:6" x14ac:dyDescent="0.2">
      <c r="C22257"/>
      <c r="E22257" s="46"/>
      <c r="F22257" s="44"/>
    </row>
    <row r="22258" spans="3:6" x14ac:dyDescent="0.2">
      <c r="C22258"/>
      <c r="E22258" s="46"/>
      <c r="F22258" s="44"/>
    </row>
    <row r="22259" spans="3:6" x14ac:dyDescent="0.2">
      <c r="C22259"/>
      <c r="E22259" s="46"/>
      <c r="F22259" s="44"/>
    </row>
    <row r="22260" spans="3:6" x14ac:dyDescent="0.2">
      <c r="C22260"/>
      <c r="E22260" s="46"/>
      <c r="F22260" s="44"/>
    </row>
    <row r="22261" spans="3:6" x14ac:dyDescent="0.2">
      <c r="C22261"/>
      <c r="E22261" s="46"/>
      <c r="F22261" s="44"/>
    </row>
    <row r="22262" spans="3:6" x14ac:dyDescent="0.2">
      <c r="C22262"/>
      <c r="E22262" s="46"/>
      <c r="F22262" s="44"/>
    </row>
    <row r="22263" spans="3:6" x14ac:dyDescent="0.2">
      <c r="C22263"/>
      <c r="E22263" s="46"/>
      <c r="F22263" s="44"/>
    </row>
    <row r="22264" spans="3:6" x14ac:dyDescent="0.2">
      <c r="C22264"/>
      <c r="E22264" s="46"/>
      <c r="F22264" s="44"/>
    </row>
    <row r="22265" spans="3:6" x14ac:dyDescent="0.2">
      <c r="C22265"/>
      <c r="E22265" s="46"/>
      <c r="F22265" s="44"/>
    </row>
    <row r="22266" spans="3:6" x14ac:dyDescent="0.2">
      <c r="C22266"/>
      <c r="E22266" s="46"/>
      <c r="F22266" s="44"/>
    </row>
    <row r="22267" spans="3:6" x14ac:dyDescent="0.2">
      <c r="C22267"/>
      <c r="E22267" s="46"/>
      <c r="F22267" s="44"/>
    </row>
    <row r="22268" spans="3:6" x14ac:dyDescent="0.2">
      <c r="C22268"/>
      <c r="E22268" s="46"/>
      <c r="F22268" s="44"/>
    </row>
    <row r="22269" spans="3:6" x14ac:dyDescent="0.2">
      <c r="C22269"/>
      <c r="E22269" s="46"/>
      <c r="F22269" s="44"/>
    </row>
    <row r="22270" spans="3:6" x14ac:dyDescent="0.2">
      <c r="C22270"/>
      <c r="E22270" s="46"/>
      <c r="F22270" s="44"/>
    </row>
    <row r="22271" spans="3:6" x14ac:dyDescent="0.2">
      <c r="C22271"/>
      <c r="E22271" s="46"/>
      <c r="F22271" s="44"/>
    </row>
    <row r="22272" spans="3:6" x14ac:dyDescent="0.2">
      <c r="C22272"/>
      <c r="E22272" s="46"/>
      <c r="F22272" s="44"/>
    </row>
    <row r="22273" spans="3:6" x14ac:dyDescent="0.2">
      <c r="C22273"/>
      <c r="E22273" s="46"/>
      <c r="F22273" s="44"/>
    </row>
    <row r="22274" spans="3:6" x14ac:dyDescent="0.2">
      <c r="C22274"/>
      <c r="E22274" s="46"/>
      <c r="F22274" s="44"/>
    </row>
    <row r="22275" spans="3:6" x14ac:dyDescent="0.2">
      <c r="C22275"/>
      <c r="E22275" s="46"/>
      <c r="F22275" s="44"/>
    </row>
    <row r="22276" spans="3:6" x14ac:dyDescent="0.2">
      <c r="C22276"/>
      <c r="E22276" s="46"/>
      <c r="F22276" s="44"/>
    </row>
    <row r="22277" spans="3:6" x14ac:dyDescent="0.2">
      <c r="C22277"/>
      <c r="E22277" s="46"/>
      <c r="F22277" s="44"/>
    </row>
    <row r="22278" spans="3:6" x14ac:dyDescent="0.2">
      <c r="C22278"/>
      <c r="E22278" s="46"/>
      <c r="F22278" s="44"/>
    </row>
    <row r="22279" spans="3:6" x14ac:dyDescent="0.2">
      <c r="C22279"/>
      <c r="E22279" s="46"/>
      <c r="F22279" s="44"/>
    </row>
    <row r="22280" spans="3:6" x14ac:dyDescent="0.2">
      <c r="C22280"/>
      <c r="E22280" s="46"/>
      <c r="F22280" s="44"/>
    </row>
    <row r="22281" spans="3:6" x14ac:dyDescent="0.2">
      <c r="C22281"/>
      <c r="E22281" s="46"/>
      <c r="F22281" s="44"/>
    </row>
    <row r="22282" spans="3:6" x14ac:dyDescent="0.2">
      <c r="C22282"/>
      <c r="E22282" s="46"/>
      <c r="F22282" s="44"/>
    </row>
    <row r="22283" spans="3:6" x14ac:dyDescent="0.2">
      <c r="C22283"/>
      <c r="E22283" s="46"/>
      <c r="F22283" s="44"/>
    </row>
    <row r="22284" spans="3:6" x14ac:dyDescent="0.2">
      <c r="C22284"/>
      <c r="E22284" s="46"/>
      <c r="F22284" s="44"/>
    </row>
    <row r="22285" spans="3:6" x14ac:dyDescent="0.2">
      <c r="C22285"/>
      <c r="E22285" s="46"/>
      <c r="F22285" s="44"/>
    </row>
    <row r="22286" spans="3:6" x14ac:dyDescent="0.2">
      <c r="C22286"/>
      <c r="E22286" s="46"/>
      <c r="F22286" s="44"/>
    </row>
    <row r="22287" spans="3:6" x14ac:dyDescent="0.2">
      <c r="C22287"/>
      <c r="E22287" s="46"/>
      <c r="F22287" s="44"/>
    </row>
    <row r="22288" spans="3:6" x14ac:dyDescent="0.2">
      <c r="C22288"/>
      <c r="E22288" s="46"/>
      <c r="F22288" s="44"/>
    </row>
    <row r="22289" spans="3:6" x14ac:dyDescent="0.2">
      <c r="C22289"/>
      <c r="E22289" s="46"/>
      <c r="F22289" s="44"/>
    </row>
    <row r="22290" spans="3:6" x14ac:dyDescent="0.2">
      <c r="C22290"/>
      <c r="E22290" s="46"/>
      <c r="F22290" s="44"/>
    </row>
    <row r="22291" spans="3:6" x14ac:dyDescent="0.2">
      <c r="C22291"/>
      <c r="E22291" s="46"/>
      <c r="F22291" s="44"/>
    </row>
    <row r="22292" spans="3:6" x14ac:dyDescent="0.2">
      <c r="C22292"/>
      <c r="E22292" s="46"/>
      <c r="F22292" s="44"/>
    </row>
    <row r="22293" spans="3:6" x14ac:dyDescent="0.2">
      <c r="C22293"/>
      <c r="E22293" s="46"/>
      <c r="F22293" s="44"/>
    </row>
    <row r="22294" spans="3:6" x14ac:dyDescent="0.2">
      <c r="C22294"/>
      <c r="E22294" s="46"/>
      <c r="F22294" s="44"/>
    </row>
    <row r="22295" spans="3:6" x14ac:dyDescent="0.2">
      <c r="C22295"/>
      <c r="E22295" s="46"/>
      <c r="F22295" s="44"/>
    </row>
    <row r="22296" spans="3:6" x14ac:dyDescent="0.2">
      <c r="C22296"/>
      <c r="E22296" s="46"/>
      <c r="F22296" s="44"/>
    </row>
    <row r="22297" spans="3:6" x14ac:dyDescent="0.2">
      <c r="C22297"/>
      <c r="E22297" s="46"/>
      <c r="F22297" s="44"/>
    </row>
    <row r="22298" spans="3:6" x14ac:dyDescent="0.2">
      <c r="C22298"/>
      <c r="E22298" s="46"/>
      <c r="F22298" s="44"/>
    </row>
    <row r="22299" spans="3:6" x14ac:dyDescent="0.2">
      <c r="C22299"/>
      <c r="E22299" s="46"/>
      <c r="F22299" s="44"/>
    </row>
    <row r="22300" spans="3:6" x14ac:dyDescent="0.2">
      <c r="C22300"/>
      <c r="E22300" s="46"/>
      <c r="F22300" s="44"/>
    </row>
    <row r="22301" spans="3:6" x14ac:dyDescent="0.2">
      <c r="C22301"/>
      <c r="E22301" s="46"/>
      <c r="F22301" s="44"/>
    </row>
    <row r="22302" spans="3:6" x14ac:dyDescent="0.2">
      <c r="C22302"/>
      <c r="E22302" s="46"/>
      <c r="F22302" s="44"/>
    </row>
    <row r="22303" spans="3:6" x14ac:dyDescent="0.2">
      <c r="C22303"/>
      <c r="E22303" s="46"/>
      <c r="F22303" s="44"/>
    </row>
    <row r="22304" spans="3:6" x14ac:dyDescent="0.2">
      <c r="C22304"/>
      <c r="E22304" s="46"/>
      <c r="F22304" s="44"/>
    </row>
    <row r="22305" spans="3:6" x14ac:dyDescent="0.2">
      <c r="C22305"/>
      <c r="E22305" s="46"/>
      <c r="F22305" s="44"/>
    </row>
    <row r="22306" spans="3:6" x14ac:dyDescent="0.2">
      <c r="C22306"/>
      <c r="E22306" s="46"/>
      <c r="F22306" s="44"/>
    </row>
    <row r="22307" spans="3:6" x14ac:dyDescent="0.2">
      <c r="C22307"/>
      <c r="E22307" s="46"/>
      <c r="F22307" s="44"/>
    </row>
    <row r="22308" spans="3:6" x14ac:dyDescent="0.2">
      <c r="C22308"/>
      <c r="E22308" s="46"/>
      <c r="F22308" s="44"/>
    </row>
    <row r="22309" spans="3:6" x14ac:dyDescent="0.2">
      <c r="C22309"/>
      <c r="E22309" s="46"/>
      <c r="F22309" s="44"/>
    </row>
    <row r="22310" spans="3:6" x14ac:dyDescent="0.2">
      <c r="C22310"/>
      <c r="E22310" s="46"/>
      <c r="F22310" s="44"/>
    </row>
    <row r="22311" spans="3:6" x14ac:dyDescent="0.2">
      <c r="C22311"/>
      <c r="E22311" s="46"/>
      <c r="F22311" s="44"/>
    </row>
    <row r="22312" spans="3:6" x14ac:dyDescent="0.2">
      <c r="C22312"/>
      <c r="E22312" s="46"/>
      <c r="F22312" s="44"/>
    </row>
    <row r="22313" spans="3:6" x14ac:dyDescent="0.2">
      <c r="C22313"/>
      <c r="E22313" s="46"/>
      <c r="F22313" s="44"/>
    </row>
    <row r="22314" spans="3:6" x14ac:dyDescent="0.2">
      <c r="C22314"/>
      <c r="E22314" s="46"/>
      <c r="F22314" s="44"/>
    </row>
    <row r="22315" spans="3:6" x14ac:dyDescent="0.2">
      <c r="C22315"/>
      <c r="E22315" s="46"/>
      <c r="F22315" s="44"/>
    </row>
    <row r="22316" spans="3:6" x14ac:dyDescent="0.2">
      <c r="C22316"/>
      <c r="E22316" s="46"/>
      <c r="F22316" s="44"/>
    </row>
    <row r="22317" spans="3:6" x14ac:dyDescent="0.2">
      <c r="C22317"/>
      <c r="E22317" s="46"/>
      <c r="F22317" s="44"/>
    </row>
    <row r="22318" spans="3:6" x14ac:dyDescent="0.2">
      <c r="C22318"/>
      <c r="E22318" s="46"/>
      <c r="F22318" s="44"/>
    </row>
    <row r="22319" spans="3:6" x14ac:dyDescent="0.2">
      <c r="C22319"/>
      <c r="E22319" s="46"/>
      <c r="F22319" s="44"/>
    </row>
    <row r="22320" spans="3:6" x14ac:dyDescent="0.2">
      <c r="C22320"/>
      <c r="E22320" s="46"/>
      <c r="F22320" s="44"/>
    </row>
    <row r="22321" spans="3:6" x14ac:dyDescent="0.2">
      <c r="C22321"/>
      <c r="E22321" s="46"/>
      <c r="F22321" s="44"/>
    </row>
    <row r="22322" spans="3:6" x14ac:dyDescent="0.2">
      <c r="C22322"/>
      <c r="E22322" s="46"/>
      <c r="F22322" s="44"/>
    </row>
    <row r="22323" spans="3:6" x14ac:dyDescent="0.2">
      <c r="C22323"/>
      <c r="E22323" s="46"/>
      <c r="F22323" s="44"/>
    </row>
    <row r="22324" spans="3:6" x14ac:dyDescent="0.2">
      <c r="C22324"/>
      <c r="E22324" s="46"/>
      <c r="F22324" s="44"/>
    </row>
    <row r="22325" spans="3:6" x14ac:dyDescent="0.2">
      <c r="C22325"/>
      <c r="E22325" s="46"/>
      <c r="F22325" s="44"/>
    </row>
    <row r="22326" spans="3:6" x14ac:dyDescent="0.2">
      <c r="C22326"/>
      <c r="E22326" s="46"/>
      <c r="F22326" s="44"/>
    </row>
    <row r="22327" spans="3:6" x14ac:dyDescent="0.2">
      <c r="C22327"/>
      <c r="E22327" s="46"/>
      <c r="F22327" s="44"/>
    </row>
    <row r="22328" spans="3:6" x14ac:dyDescent="0.2">
      <c r="C22328"/>
      <c r="E22328" s="46"/>
      <c r="F22328" s="44"/>
    </row>
    <row r="22329" spans="3:6" x14ac:dyDescent="0.2">
      <c r="C22329"/>
      <c r="E22329" s="46"/>
      <c r="F22329" s="44"/>
    </row>
    <row r="22330" spans="3:6" x14ac:dyDescent="0.2">
      <c r="C22330"/>
      <c r="E22330" s="46"/>
      <c r="F22330" s="44"/>
    </row>
    <row r="22331" spans="3:6" x14ac:dyDescent="0.2">
      <c r="C22331"/>
      <c r="E22331" s="46"/>
      <c r="F22331" s="44"/>
    </row>
    <row r="22332" spans="3:6" x14ac:dyDescent="0.2">
      <c r="C22332"/>
      <c r="E22332" s="46"/>
      <c r="F22332" s="44"/>
    </row>
    <row r="22333" spans="3:6" x14ac:dyDescent="0.2">
      <c r="C22333"/>
      <c r="E22333" s="46"/>
      <c r="F22333" s="44"/>
    </row>
    <row r="22334" spans="3:6" x14ac:dyDescent="0.2">
      <c r="C22334"/>
      <c r="E22334" s="46"/>
      <c r="F22334" s="44"/>
    </row>
    <row r="22335" spans="3:6" x14ac:dyDescent="0.2">
      <c r="C22335"/>
      <c r="E22335" s="46"/>
      <c r="F22335" s="44"/>
    </row>
    <row r="22336" spans="3:6" x14ac:dyDescent="0.2">
      <c r="C22336"/>
      <c r="E22336" s="46"/>
      <c r="F22336" s="44"/>
    </row>
    <row r="22337" spans="3:6" x14ac:dyDescent="0.2">
      <c r="C22337"/>
      <c r="E22337" s="46"/>
      <c r="F22337" s="44"/>
    </row>
    <row r="22338" spans="3:6" x14ac:dyDescent="0.2">
      <c r="C22338"/>
      <c r="E22338" s="46"/>
      <c r="F22338" s="44"/>
    </row>
    <row r="22339" spans="3:6" x14ac:dyDescent="0.2">
      <c r="C22339"/>
      <c r="E22339" s="46"/>
      <c r="F22339" s="44"/>
    </row>
    <row r="22340" spans="3:6" x14ac:dyDescent="0.2">
      <c r="C22340"/>
      <c r="E22340" s="46"/>
      <c r="F22340" s="44"/>
    </row>
    <row r="22341" spans="3:6" x14ac:dyDescent="0.2">
      <c r="C22341"/>
      <c r="E22341" s="46"/>
      <c r="F22341" s="44"/>
    </row>
    <row r="22342" spans="3:6" x14ac:dyDescent="0.2">
      <c r="C22342"/>
      <c r="E22342" s="46"/>
      <c r="F22342" s="44"/>
    </row>
    <row r="22343" spans="3:6" x14ac:dyDescent="0.2">
      <c r="C22343"/>
      <c r="E22343" s="46"/>
      <c r="F22343" s="44"/>
    </row>
    <row r="22344" spans="3:6" x14ac:dyDescent="0.2">
      <c r="C22344"/>
      <c r="E22344" s="46"/>
      <c r="F22344" s="44"/>
    </row>
    <row r="22345" spans="3:6" x14ac:dyDescent="0.2">
      <c r="C22345"/>
      <c r="E22345" s="46"/>
      <c r="F22345" s="44"/>
    </row>
    <row r="22346" spans="3:6" x14ac:dyDescent="0.2">
      <c r="C22346"/>
      <c r="E22346" s="46"/>
      <c r="F22346" s="44"/>
    </row>
    <row r="22347" spans="3:6" x14ac:dyDescent="0.2">
      <c r="C22347"/>
      <c r="E22347" s="46"/>
      <c r="F22347" s="44"/>
    </row>
    <row r="22348" spans="3:6" x14ac:dyDescent="0.2">
      <c r="C22348"/>
      <c r="E22348" s="46"/>
      <c r="F22348" s="44"/>
    </row>
    <row r="22349" spans="3:6" x14ac:dyDescent="0.2">
      <c r="C22349"/>
      <c r="E22349" s="46"/>
      <c r="F22349" s="44"/>
    </row>
    <row r="22350" spans="3:6" x14ac:dyDescent="0.2">
      <c r="C22350"/>
      <c r="E22350" s="46"/>
      <c r="F22350" s="44"/>
    </row>
    <row r="22351" spans="3:6" x14ac:dyDescent="0.2">
      <c r="C22351"/>
      <c r="E22351" s="46"/>
      <c r="F22351" s="44"/>
    </row>
    <row r="22352" spans="3:6" x14ac:dyDescent="0.2">
      <c r="C22352"/>
      <c r="E22352" s="46"/>
      <c r="F22352" s="44"/>
    </row>
    <row r="22353" spans="3:6" x14ac:dyDescent="0.2">
      <c r="C22353"/>
      <c r="E22353" s="46"/>
      <c r="F22353" s="44"/>
    </row>
    <row r="22354" spans="3:6" x14ac:dyDescent="0.2">
      <c r="C22354"/>
      <c r="E22354" s="46"/>
      <c r="F22354" s="44"/>
    </row>
    <row r="22355" spans="3:6" x14ac:dyDescent="0.2">
      <c r="C22355"/>
      <c r="E22355" s="46"/>
      <c r="F22355" s="44"/>
    </row>
    <row r="22356" spans="3:6" x14ac:dyDescent="0.2">
      <c r="C22356"/>
      <c r="E22356" s="46"/>
      <c r="F22356" s="44"/>
    </row>
    <row r="22357" spans="3:6" x14ac:dyDescent="0.2">
      <c r="C22357"/>
      <c r="E22357" s="46"/>
      <c r="F22357" s="44"/>
    </row>
    <row r="22358" spans="3:6" x14ac:dyDescent="0.2">
      <c r="C22358"/>
      <c r="E22358" s="46"/>
      <c r="F22358" s="44"/>
    </row>
    <row r="22359" spans="3:6" x14ac:dyDescent="0.2">
      <c r="C22359"/>
      <c r="E22359" s="46"/>
      <c r="F22359" s="44"/>
    </row>
    <row r="22360" spans="3:6" x14ac:dyDescent="0.2">
      <c r="C22360"/>
      <c r="E22360" s="46"/>
      <c r="F22360" s="44"/>
    </row>
    <row r="22361" spans="3:6" x14ac:dyDescent="0.2">
      <c r="C22361"/>
      <c r="E22361" s="46"/>
      <c r="F22361" s="44"/>
    </row>
    <row r="22362" spans="3:6" x14ac:dyDescent="0.2">
      <c r="C22362"/>
      <c r="E22362" s="46"/>
      <c r="F22362" s="44"/>
    </row>
    <row r="22363" spans="3:6" x14ac:dyDescent="0.2">
      <c r="C22363"/>
      <c r="E22363" s="46"/>
      <c r="F22363" s="44"/>
    </row>
    <row r="22364" spans="3:6" x14ac:dyDescent="0.2">
      <c r="C22364"/>
      <c r="E22364" s="46"/>
      <c r="F22364" s="44"/>
    </row>
    <row r="22365" spans="3:6" x14ac:dyDescent="0.2">
      <c r="C22365"/>
      <c r="E22365" s="46"/>
      <c r="F22365" s="44"/>
    </row>
    <row r="22366" spans="3:6" x14ac:dyDescent="0.2">
      <c r="C22366"/>
      <c r="E22366" s="46"/>
      <c r="F22366" s="44"/>
    </row>
    <row r="22367" spans="3:6" x14ac:dyDescent="0.2">
      <c r="C22367"/>
      <c r="E22367" s="46"/>
      <c r="F22367" s="44"/>
    </row>
    <row r="22368" spans="3:6" x14ac:dyDescent="0.2">
      <c r="C22368"/>
      <c r="E22368" s="46"/>
      <c r="F22368" s="44"/>
    </row>
    <row r="22369" spans="3:6" x14ac:dyDescent="0.2">
      <c r="C22369"/>
      <c r="E22369" s="46"/>
      <c r="F22369" s="44"/>
    </row>
    <row r="22370" spans="3:6" x14ac:dyDescent="0.2">
      <c r="C22370"/>
      <c r="E22370" s="46"/>
      <c r="F22370" s="44"/>
    </row>
    <row r="22371" spans="3:6" x14ac:dyDescent="0.2">
      <c r="C22371"/>
      <c r="E22371" s="46"/>
      <c r="F22371" s="44"/>
    </row>
    <row r="22372" spans="3:6" x14ac:dyDescent="0.2">
      <c r="C22372"/>
      <c r="E22372" s="46"/>
      <c r="F22372" s="44"/>
    </row>
    <row r="22373" spans="3:6" x14ac:dyDescent="0.2">
      <c r="C22373"/>
      <c r="E22373" s="46"/>
      <c r="F22373" s="44"/>
    </row>
    <row r="22374" spans="3:6" x14ac:dyDescent="0.2">
      <c r="C22374"/>
      <c r="E22374" s="46"/>
      <c r="F22374" s="44"/>
    </row>
    <row r="22375" spans="3:6" x14ac:dyDescent="0.2">
      <c r="C22375"/>
      <c r="E22375" s="46"/>
      <c r="F22375" s="44"/>
    </row>
    <row r="22376" spans="3:6" x14ac:dyDescent="0.2">
      <c r="C22376"/>
      <c r="E22376" s="46"/>
      <c r="F22376" s="44"/>
    </row>
    <row r="22377" spans="3:6" x14ac:dyDescent="0.2">
      <c r="C22377"/>
      <c r="E22377" s="46"/>
      <c r="F22377" s="44"/>
    </row>
    <row r="22378" spans="3:6" x14ac:dyDescent="0.2">
      <c r="C22378"/>
      <c r="E22378" s="46"/>
      <c r="F22378" s="44"/>
    </row>
    <row r="22379" spans="3:6" x14ac:dyDescent="0.2">
      <c r="C22379"/>
      <c r="E22379" s="46"/>
      <c r="F22379" s="44"/>
    </row>
    <row r="22380" spans="3:6" x14ac:dyDescent="0.2">
      <c r="C22380"/>
      <c r="E22380" s="46"/>
      <c r="F22380" s="44"/>
    </row>
    <row r="22381" spans="3:6" x14ac:dyDescent="0.2">
      <c r="C22381"/>
      <c r="E22381" s="46"/>
      <c r="F22381" s="44"/>
    </row>
    <row r="22382" spans="3:6" x14ac:dyDescent="0.2">
      <c r="C22382"/>
      <c r="E22382" s="46"/>
      <c r="F22382" s="44"/>
    </row>
    <row r="22383" spans="3:6" x14ac:dyDescent="0.2">
      <c r="C22383"/>
      <c r="E22383" s="46"/>
      <c r="F22383" s="44"/>
    </row>
    <row r="22384" spans="3:6" x14ac:dyDescent="0.2">
      <c r="C22384"/>
      <c r="E22384" s="46"/>
      <c r="F22384" s="44"/>
    </row>
    <row r="22385" spans="3:6" x14ac:dyDescent="0.2">
      <c r="C22385"/>
      <c r="E22385" s="46"/>
      <c r="F22385" s="44"/>
    </row>
    <row r="22386" spans="3:6" x14ac:dyDescent="0.2">
      <c r="C22386"/>
      <c r="E22386" s="46"/>
      <c r="F22386" s="44"/>
    </row>
    <row r="22387" spans="3:6" x14ac:dyDescent="0.2">
      <c r="C22387"/>
      <c r="E22387" s="46"/>
      <c r="F22387" s="44"/>
    </row>
    <row r="22388" spans="3:6" x14ac:dyDescent="0.2">
      <c r="C22388"/>
      <c r="E22388" s="46"/>
      <c r="F22388" s="44"/>
    </row>
    <row r="22389" spans="3:6" x14ac:dyDescent="0.2">
      <c r="C22389"/>
      <c r="E22389" s="46"/>
      <c r="F22389" s="44"/>
    </row>
    <row r="22390" spans="3:6" x14ac:dyDescent="0.2">
      <c r="C22390"/>
      <c r="E22390" s="46"/>
      <c r="F22390" s="44"/>
    </row>
    <row r="22391" spans="3:6" x14ac:dyDescent="0.2">
      <c r="C22391"/>
      <c r="E22391" s="46"/>
      <c r="F22391" s="44"/>
    </row>
    <row r="22392" spans="3:6" x14ac:dyDescent="0.2">
      <c r="C22392"/>
      <c r="E22392" s="46"/>
      <c r="F22392" s="44"/>
    </row>
    <row r="22393" spans="3:6" x14ac:dyDescent="0.2">
      <c r="C22393"/>
      <c r="E22393" s="46"/>
      <c r="F22393" s="44"/>
    </row>
    <row r="22394" spans="3:6" x14ac:dyDescent="0.2">
      <c r="C22394"/>
      <c r="E22394" s="46"/>
      <c r="F22394" s="44"/>
    </row>
    <row r="22395" spans="3:6" x14ac:dyDescent="0.2">
      <c r="C22395"/>
      <c r="E22395" s="46"/>
      <c r="F22395" s="44"/>
    </row>
    <row r="22396" spans="3:6" x14ac:dyDescent="0.2">
      <c r="C22396"/>
      <c r="E22396" s="46"/>
      <c r="F22396" s="44"/>
    </row>
    <row r="22397" spans="3:6" x14ac:dyDescent="0.2">
      <c r="C22397"/>
      <c r="E22397" s="46"/>
      <c r="F22397" s="44"/>
    </row>
    <row r="22398" spans="3:6" x14ac:dyDescent="0.2">
      <c r="C22398"/>
      <c r="E22398" s="46"/>
      <c r="F22398" s="44"/>
    </row>
    <row r="22399" spans="3:6" x14ac:dyDescent="0.2">
      <c r="C22399"/>
      <c r="E22399" s="46"/>
      <c r="F22399" s="44"/>
    </row>
    <row r="22400" spans="3:6" x14ac:dyDescent="0.2">
      <c r="C22400"/>
      <c r="E22400" s="46"/>
      <c r="F22400" s="44"/>
    </row>
    <row r="22401" spans="3:6" x14ac:dyDescent="0.2">
      <c r="C22401"/>
      <c r="E22401" s="46"/>
      <c r="F22401" s="44"/>
    </row>
    <row r="22402" spans="3:6" x14ac:dyDescent="0.2">
      <c r="C22402"/>
      <c r="E22402" s="46"/>
      <c r="F22402" s="44"/>
    </row>
    <row r="22403" spans="3:6" x14ac:dyDescent="0.2">
      <c r="C22403"/>
      <c r="E22403" s="46"/>
      <c r="F22403" s="44"/>
    </row>
    <row r="22404" spans="3:6" x14ac:dyDescent="0.2">
      <c r="C22404"/>
      <c r="E22404" s="46"/>
      <c r="F22404" s="44"/>
    </row>
    <row r="22405" spans="3:6" x14ac:dyDescent="0.2">
      <c r="C22405"/>
      <c r="E22405" s="46"/>
      <c r="F22405" s="44"/>
    </row>
    <row r="22406" spans="3:6" x14ac:dyDescent="0.2">
      <c r="C22406"/>
      <c r="E22406" s="46"/>
      <c r="F22406" s="44"/>
    </row>
    <row r="22407" spans="3:6" x14ac:dyDescent="0.2">
      <c r="C22407"/>
      <c r="E22407" s="46"/>
      <c r="F22407" s="44"/>
    </row>
    <row r="22408" spans="3:6" x14ac:dyDescent="0.2">
      <c r="C22408"/>
      <c r="E22408" s="46"/>
      <c r="F22408" s="44"/>
    </row>
    <row r="22409" spans="3:6" x14ac:dyDescent="0.2">
      <c r="C22409"/>
      <c r="E22409" s="46"/>
      <c r="F22409" s="44"/>
    </row>
    <row r="22410" spans="3:6" x14ac:dyDescent="0.2">
      <c r="C22410"/>
      <c r="E22410" s="46"/>
      <c r="F22410" s="44"/>
    </row>
    <row r="22411" spans="3:6" x14ac:dyDescent="0.2">
      <c r="C22411"/>
      <c r="E22411" s="46"/>
      <c r="F22411" s="44"/>
    </row>
    <row r="22412" spans="3:6" x14ac:dyDescent="0.2">
      <c r="C22412"/>
      <c r="E22412" s="46"/>
      <c r="F22412" s="44"/>
    </row>
    <row r="22413" spans="3:6" x14ac:dyDescent="0.2">
      <c r="C22413"/>
      <c r="E22413" s="46"/>
      <c r="F22413" s="44"/>
    </row>
    <row r="22414" spans="3:6" x14ac:dyDescent="0.2">
      <c r="C22414"/>
      <c r="E22414" s="46"/>
      <c r="F22414" s="44"/>
    </row>
    <row r="22415" spans="3:6" x14ac:dyDescent="0.2">
      <c r="C22415"/>
      <c r="E22415" s="46"/>
      <c r="F22415" s="44"/>
    </row>
    <row r="22416" spans="3:6" x14ac:dyDescent="0.2">
      <c r="C22416"/>
      <c r="E22416" s="46"/>
      <c r="F22416" s="44"/>
    </row>
    <row r="22417" spans="3:6" x14ac:dyDescent="0.2">
      <c r="C22417"/>
      <c r="E22417" s="46"/>
      <c r="F22417" s="44"/>
    </row>
    <row r="22418" spans="3:6" x14ac:dyDescent="0.2">
      <c r="C22418"/>
      <c r="E22418" s="46"/>
      <c r="F22418" s="44"/>
    </row>
    <row r="22419" spans="3:6" x14ac:dyDescent="0.2">
      <c r="C22419"/>
      <c r="E22419" s="46"/>
      <c r="F22419" s="44"/>
    </row>
    <row r="22420" spans="3:6" x14ac:dyDescent="0.2">
      <c r="C22420"/>
      <c r="E22420" s="46"/>
      <c r="F22420" s="44"/>
    </row>
    <row r="22421" spans="3:6" x14ac:dyDescent="0.2">
      <c r="C22421"/>
      <c r="E22421" s="46"/>
      <c r="F22421" s="44"/>
    </row>
    <row r="22422" spans="3:6" x14ac:dyDescent="0.2">
      <c r="C22422"/>
      <c r="E22422" s="46"/>
      <c r="F22422" s="44"/>
    </row>
    <row r="22423" spans="3:6" x14ac:dyDescent="0.2">
      <c r="C22423"/>
      <c r="E22423" s="46"/>
      <c r="F22423" s="44"/>
    </row>
    <row r="22424" spans="3:6" x14ac:dyDescent="0.2">
      <c r="C22424"/>
      <c r="E22424" s="46"/>
      <c r="F22424" s="44"/>
    </row>
    <row r="22425" spans="3:6" x14ac:dyDescent="0.2">
      <c r="C22425"/>
      <c r="E22425" s="46"/>
      <c r="F22425" s="44"/>
    </row>
    <row r="22426" spans="3:6" x14ac:dyDescent="0.2">
      <c r="C22426"/>
      <c r="E22426" s="46"/>
      <c r="F22426" s="44"/>
    </row>
    <row r="22427" spans="3:6" x14ac:dyDescent="0.2">
      <c r="C22427"/>
      <c r="E22427" s="46"/>
      <c r="F22427" s="44"/>
    </row>
    <row r="22428" spans="3:6" x14ac:dyDescent="0.2">
      <c r="C22428"/>
      <c r="E22428" s="46"/>
      <c r="F22428" s="44"/>
    </row>
    <row r="22429" spans="3:6" x14ac:dyDescent="0.2">
      <c r="C22429"/>
      <c r="E22429" s="46"/>
      <c r="F22429" s="44"/>
    </row>
    <row r="22430" spans="3:6" x14ac:dyDescent="0.2">
      <c r="C22430"/>
      <c r="E22430" s="46"/>
      <c r="F22430" s="44"/>
    </row>
    <row r="22431" spans="3:6" x14ac:dyDescent="0.2">
      <c r="C22431"/>
      <c r="E22431" s="46"/>
      <c r="F22431" s="44"/>
    </row>
    <row r="22432" spans="3:6" x14ac:dyDescent="0.2">
      <c r="C22432"/>
      <c r="E22432" s="46"/>
      <c r="F22432" s="44"/>
    </row>
    <row r="22433" spans="3:6" x14ac:dyDescent="0.2">
      <c r="C22433"/>
      <c r="E22433" s="46"/>
      <c r="F22433" s="44"/>
    </row>
    <row r="22434" spans="3:6" x14ac:dyDescent="0.2">
      <c r="C22434"/>
      <c r="E22434" s="46"/>
      <c r="F22434" s="44"/>
    </row>
    <row r="22435" spans="3:6" x14ac:dyDescent="0.2">
      <c r="C22435"/>
      <c r="E22435" s="46"/>
      <c r="F22435" s="44"/>
    </row>
    <row r="22436" spans="3:6" x14ac:dyDescent="0.2">
      <c r="C22436"/>
      <c r="E22436" s="46"/>
      <c r="F22436" s="44"/>
    </row>
    <row r="22437" spans="3:6" x14ac:dyDescent="0.2">
      <c r="C22437"/>
      <c r="E22437" s="46"/>
      <c r="F22437" s="44"/>
    </row>
    <row r="22438" spans="3:6" x14ac:dyDescent="0.2">
      <c r="C22438"/>
      <c r="E22438" s="46"/>
      <c r="F22438" s="44"/>
    </row>
    <row r="22439" spans="3:6" x14ac:dyDescent="0.2">
      <c r="C22439"/>
      <c r="E22439" s="46"/>
      <c r="F22439" s="44"/>
    </row>
    <row r="22440" spans="3:6" x14ac:dyDescent="0.2">
      <c r="C22440"/>
      <c r="E22440" s="46"/>
      <c r="F22440" s="44"/>
    </row>
    <row r="22441" spans="3:6" x14ac:dyDescent="0.2">
      <c r="C22441"/>
      <c r="E22441" s="46"/>
      <c r="F22441" s="44"/>
    </row>
    <row r="22442" spans="3:6" x14ac:dyDescent="0.2">
      <c r="C22442"/>
      <c r="E22442" s="46"/>
      <c r="F22442" s="44"/>
    </row>
    <row r="22443" spans="3:6" x14ac:dyDescent="0.2">
      <c r="C22443"/>
      <c r="E22443" s="46"/>
      <c r="F22443" s="44"/>
    </row>
    <row r="22444" spans="3:6" x14ac:dyDescent="0.2">
      <c r="C22444"/>
      <c r="E22444" s="46"/>
      <c r="F22444" s="44"/>
    </row>
    <row r="22445" spans="3:6" x14ac:dyDescent="0.2">
      <c r="C22445"/>
      <c r="E22445" s="46"/>
      <c r="F22445" s="44"/>
    </row>
    <row r="22446" spans="3:6" x14ac:dyDescent="0.2">
      <c r="C22446"/>
      <c r="E22446" s="46"/>
      <c r="F22446" s="44"/>
    </row>
    <row r="22447" spans="3:6" x14ac:dyDescent="0.2">
      <c r="C22447"/>
      <c r="E22447" s="46"/>
      <c r="F22447" s="44"/>
    </row>
    <row r="22448" spans="3:6" x14ac:dyDescent="0.2">
      <c r="C22448"/>
      <c r="E22448" s="46"/>
      <c r="F22448" s="44"/>
    </row>
    <row r="22449" spans="3:6" x14ac:dyDescent="0.2">
      <c r="C22449"/>
      <c r="E22449" s="46"/>
      <c r="F22449" s="44"/>
    </row>
    <row r="22450" spans="3:6" x14ac:dyDescent="0.2">
      <c r="C22450"/>
      <c r="E22450" s="46"/>
      <c r="F22450" s="44"/>
    </row>
    <row r="22451" spans="3:6" x14ac:dyDescent="0.2">
      <c r="C22451"/>
      <c r="E22451" s="46"/>
      <c r="F22451" s="44"/>
    </row>
    <row r="22452" spans="3:6" x14ac:dyDescent="0.2">
      <c r="C22452"/>
      <c r="E22452" s="46"/>
      <c r="F22452" s="44"/>
    </row>
    <row r="22453" spans="3:6" x14ac:dyDescent="0.2">
      <c r="C22453"/>
      <c r="E22453" s="46"/>
      <c r="F22453" s="44"/>
    </row>
    <row r="22454" spans="3:6" x14ac:dyDescent="0.2">
      <c r="C22454"/>
      <c r="E22454" s="46"/>
      <c r="F22454" s="44"/>
    </row>
    <row r="22455" spans="3:6" x14ac:dyDescent="0.2">
      <c r="C22455"/>
      <c r="E22455" s="46"/>
      <c r="F22455" s="44"/>
    </row>
    <row r="22456" spans="3:6" x14ac:dyDescent="0.2">
      <c r="C22456"/>
      <c r="E22456" s="46"/>
      <c r="F22456" s="44"/>
    </row>
    <row r="22457" spans="3:6" x14ac:dyDescent="0.2">
      <c r="C22457"/>
      <c r="E22457" s="46"/>
      <c r="F22457" s="44"/>
    </row>
    <row r="22458" spans="3:6" x14ac:dyDescent="0.2">
      <c r="C22458"/>
      <c r="E22458" s="46"/>
      <c r="F22458" s="44"/>
    </row>
    <row r="22459" spans="3:6" x14ac:dyDescent="0.2">
      <c r="C22459"/>
      <c r="E22459" s="46"/>
      <c r="F22459" s="44"/>
    </row>
    <row r="22460" spans="3:6" x14ac:dyDescent="0.2">
      <c r="C22460"/>
      <c r="E22460" s="46"/>
      <c r="F22460" s="44"/>
    </row>
    <row r="22461" spans="3:6" x14ac:dyDescent="0.2">
      <c r="C22461"/>
      <c r="E22461" s="46"/>
      <c r="F22461" s="44"/>
    </row>
    <row r="22462" spans="3:6" x14ac:dyDescent="0.2">
      <c r="C22462"/>
      <c r="E22462" s="46"/>
      <c r="F22462" s="44"/>
    </row>
    <row r="22463" spans="3:6" x14ac:dyDescent="0.2">
      <c r="C22463"/>
      <c r="E22463" s="46"/>
      <c r="F22463" s="44"/>
    </row>
    <row r="22464" spans="3:6" x14ac:dyDescent="0.2">
      <c r="C22464"/>
      <c r="E22464" s="46"/>
      <c r="F22464" s="44"/>
    </row>
    <row r="22465" spans="3:6" x14ac:dyDescent="0.2">
      <c r="C22465"/>
      <c r="E22465" s="46"/>
      <c r="F22465" s="44"/>
    </row>
    <row r="22466" spans="3:6" x14ac:dyDescent="0.2">
      <c r="C22466"/>
      <c r="E22466" s="46"/>
      <c r="F22466" s="44"/>
    </row>
    <row r="22467" spans="3:6" x14ac:dyDescent="0.2">
      <c r="C22467"/>
      <c r="E22467" s="46"/>
      <c r="F22467" s="44"/>
    </row>
    <row r="22468" spans="3:6" x14ac:dyDescent="0.2">
      <c r="C22468"/>
      <c r="E22468" s="46"/>
      <c r="F22468" s="44"/>
    </row>
    <row r="22469" spans="3:6" x14ac:dyDescent="0.2">
      <c r="C22469"/>
      <c r="E22469" s="46"/>
      <c r="F22469" s="44"/>
    </row>
    <row r="22470" spans="3:6" x14ac:dyDescent="0.2">
      <c r="C22470"/>
      <c r="E22470" s="46"/>
      <c r="F22470" s="44"/>
    </row>
    <row r="22471" spans="3:6" x14ac:dyDescent="0.2">
      <c r="C22471"/>
      <c r="E22471" s="46"/>
      <c r="F22471" s="44"/>
    </row>
    <row r="22472" spans="3:6" x14ac:dyDescent="0.2">
      <c r="C22472"/>
      <c r="E22472" s="46"/>
      <c r="F22472" s="44"/>
    </row>
    <row r="22473" spans="3:6" x14ac:dyDescent="0.2">
      <c r="C22473"/>
      <c r="E22473" s="46"/>
      <c r="F22473" s="44"/>
    </row>
    <row r="22474" spans="3:6" x14ac:dyDescent="0.2">
      <c r="C22474"/>
      <c r="E22474" s="46"/>
      <c r="F22474" s="44"/>
    </row>
    <row r="22475" spans="3:6" x14ac:dyDescent="0.2">
      <c r="C22475"/>
      <c r="E22475" s="46"/>
      <c r="F22475" s="44"/>
    </row>
    <row r="22476" spans="3:6" x14ac:dyDescent="0.2">
      <c r="C22476"/>
      <c r="E22476" s="46"/>
      <c r="F22476" s="44"/>
    </row>
    <row r="22477" spans="3:6" x14ac:dyDescent="0.2">
      <c r="C22477"/>
      <c r="E22477" s="46"/>
      <c r="F22477" s="44"/>
    </row>
    <row r="22478" spans="3:6" x14ac:dyDescent="0.2">
      <c r="C22478"/>
      <c r="E22478" s="46"/>
      <c r="F22478" s="44"/>
    </row>
    <row r="22479" spans="3:6" x14ac:dyDescent="0.2">
      <c r="C22479"/>
      <c r="E22479" s="46"/>
      <c r="F22479" s="44"/>
    </row>
    <row r="22480" spans="3:6" x14ac:dyDescent="0.2">
      <c r="C22480"/>
      <c r="E22480" s="46"/>
      <c r="F22480" s="44"/>
    </row>
    <row r="22481" spans="3:6" x14ac:dyDescent="0.2">
      <c r="C22481"/>
      <c r="E22481" s="46"/>
      <c r="F22481" s="44"/>
    </row>
    <row r="22482" spans="3:6" x14ac:dyDescent="0.2">
      <c r="C22482"/>
      <c r="E22482" s="46"/>
      <c r="F22482" s="44"/>
    </row>
    <row r="22483" spans="3:6" x14ac:dyDescent="0.2">
      <c r="C22483"/>
      <c r="E22483" s="46"/>
      <c r="F22483" s="44"/>
    </row>
    <row r="22484" spans="3:6" x14ac:dyDescent="0.2">
      <c r="C22484"/>
      <c r="E22484" s="46"/>
      <c r="F22484" s="44"/>
    </row>
    <row r="22485" spans="3:6" x14ac:dyDescent="0.2">
      <c r="C22485"/>
      <c r="E22485" s="46"/>
      <c r="F22485" s="44"/>
    </row>
    <row r="22486" spans="3:6" x14ac:dyDescent="0.2">
      <c r="C22486"/>
      <c r="E22486" s="46"/>
      <c r="F22486" s="44"/>
    </row>
    <row r="22487" spans="3:6" x14ac:dyDescent="0.2">
      <c r="C22487"/>
      <c r="E22487" s="46"/>
      <c r="F22487" s="44"/>
    </row>
    <row r="22488" spans="3:6" x14ac:dyDescent="0.2">
      <c r="C22488"/>
      <c r="E22488" s="46"/>
      <c r="F22488" s="44"/>
    </row>
    <row r="22489" spans="3:6" x14ac:dyDescent="0.2">
      <c r="C22489"/>
      <c r="E22489" s="46"/>
      <c r="F22489" s="44"/>
    </row>
    <row r="22490" spans="3:6" x14ac:dyDescent="0.2">
      <c r="C22490"/>
      <c r="E22490" s="46"/>
      <c r="F22490" s="44"/>
    </row>
    <row r="22491" spans="3:6" x14ac:dyDescent="0.2">
      <c r="C22491"/>
      <c r="E22491" s="46"/>
      <c r="F22491" s="44"/>
    </row>
    <row r="22492" spans="3:6" x14ac:dyDescent="0.2">
      <c r="C22492"/>
      <c r="E22492" s="46"/>
      <c r="F22492" s="44"/>
    </row>
    <row r="22493" spans="3:6" x14ac:dyDescent="0.2">
      <c r="C22493"/>
      <c r="E22493" s="46"/>
      <c r="F22493" s="44"/>
    </row>
    <row r="22494" spans="3:6" x14ac:dyDescent="0.2">
      <c r="C22494"/>
      <c r="E22494" s="46"/>
      <c r="F22494" s="44"/>
    </row>
    <row r="22495" spans="3:6" x14ac:dyDescent="0.2">
      <c r="C22495"/>
      <c r="E22495" s="46"/>
      <c r="F22495" s="44"/>
    </row>
    <row r="22496" spans="3:6" x14ac:dyDescent="0.2">
      <c r="C22496"/>
      <c r="E22496" s="46"/>
      <c r="F22496" s="44"/>
    </row>
    <row r="22497" spans="3:6" x14ac:dyDescent="0.2">
      <c r="C22497"/>
      <c r="E22497" s="46"/>
      <c r="F22497" s="44"/>
    </row>
    <row r="22498" spans="3:6" x14ac:dyDescent="0.2">
      <c r="C22498"/>
      <c r="E22498" s="46"/>
      <c r="F22498" s="44"/>
    </row>
    <row r="22499" spans="3:6" x14ac:dyDescent="0.2">
      <c r="C22499"/>
      <c r="E22499" s="46"/>
      <c r="F22499" s="44"/>
    </row>
    <row r="22500" spans="3:6" x14ac:dyDescent="0.2">
      <c r="C22500"/>
      <c r="E22500" s="46"/>
      <c r="F22500" s="44"/>
    </row>
    <row r="22501" spans="3:6" x14ac:dyDescent="0.2">
      <c r="C22501"/>
      <c r="E22501" s="46"/>
      <c r="F22501" s="44"/>
    </row>
    <row r="22502" spans="3:6" x14ac:dyDescent="0.2">
      <c r="C22502"/>
      <c r="E22502" s="46"/>
      <c r="F22502" s="44"/>
    </row>
    <row r="22503" spans="3:6" x14ac:dyDescent="0.2">
      <c r="C22503"/>
      <c r="E22503" s="46"/>
      <c r="F22503" s="44"/>
    </row>
    <row r="22504" spans="3:6" x14ac:dyDescent="0.2">
      <c r="C22504"/>
      <c r="E22504" s="46"/>
      <c r="F22504" s="44"/>
    </row>
    <row r="22505" spans="3:6" x14ac:dyDescent="0.2">
      <c r="C22505"/>
      <c r="E22505" s="46"/>
      <c r="F22505" s="44"/>
    </row>
    <row r="22506" spans="3:6" x14ac:dyDescent="0.2">
      <c r="C22506"/>
      <c r="E22506" s="46"/>
      <c r="F22506" s="44"/>
    </row>
    <row r="22507" spans="3:6" x14ac:dyDescent="0.2">
      <c r="C22507"/>
      <c r="E22507" s="46"/>
      <c r="F22507" s="44"/>
    </row>
    <row r="22508" spans="3:6" x14ac:dyDescent="0.2">
      <c r="C22508"/>
      <c r="E22508" s="46"/>
      <c r="F22508" s="44"/>
    </row>
    <row r="22509" spans="3:6" x14ac:dyDescent="0.2">
      <c r="C22509"/>
      <c r="E22509" s="46"/>
      <c r="F22509" s="44"/>
    </row>
    <row r="22510" spans="3:6" x14ac:dyDescent="0.2">
      <c r="C22510"/>
      <c r="E22510" s="46"/>
      <c r="F22510" s="44"/>
    </row>
    <row r="22511" spans="3:6" x14ac:dyDescent="0.2">
      <c r="C22511"/>
      <c r="E22511" s="46"/>
      <c r="F22511" s="44"/>
    </row>
    <row r="22512" spans="3:6" x14ac:dyDescent="0.2">
      <c r="C22512"/>
      <c r="E22512" s="46"/>
      <c r="F22512" s="44"/>
    </row>
    <row r="22513" spans="3:6" x14ac:dyDescent="0.2">
      <c r="C22513"/>
      <c r="E22513" s="46"/>
      <c r="F22513" s="44"/>
    </row>
    <row r="22514" spans="3:6" x14ac:dyDescent="0.2">
      <c r="C22514"/>
      <c r="E22514" s="46"/>
      <c r="F22514" s="44"/>
    </row>
    <row r="22515" spans="3:6" x14ac:dyDescent="0.2">
      <c r="C22515"/>
      <c r="E22515" s="46"/>
      <c r="F22515" s="44"/>
    </row>
    <row r="22516" spans="3:6" x14ac:dyDescent="0.2">
      <c r="C22516"/>
      <c r="E22516" s="46"/>
      <c r="F22516" s="44"/>
    </row>
    <row r="22517" spans="3:6" x14ac:dyDescent="0.2">
      <c r="C22517"/>
      <c r="E22517" s="46"/>
      <c r="F22517" s="44"/>
    </row>
    <row r="22518" spans="3:6" x14ac:dyDescent="0.2">
      <c r="C22518"/>
      <c r="E22518" s="46"/>
      <c r="F22518" s="44"/>
    </row>
    <row r="22519" spans="3:6" x14ac:dyDescent="0.2">
      <c r="C22519"/>
      <c r="E22519" s="46"/>
      <c r="F22519" s="44"/>
    </row>
    <row r="22520" spans="3:6" x14ac:dyDescent="0.2">
      <c r="C22520"/>
      <c r="E22520" s="46"/>
      <c r="F22520" s="44"/>
    </row>
    <row r="22521" spans="3:6" x14ac:dyDescent="0.2">
      <c r="C22521"/>
      <c r="E22521" s="46"/>
      <c r="F22521" s="44"/>
    </row>
    <row r="22522" spans="3:6" x14ac:dyDescent="0.2">
      <c r="C22522"/>
      <c r="E22522" s="46"/>
      <c r="F22522" s="44"/>
    </row>
    <row r="22523" spans="3:6" x14ac:dyDescent="0.2">
      <c r="C22523"/>
      <c r="E22523" s="46"/>
      <c r="F22523" s="44"/>
    </row>
    <row r="22524" spans="3:6" x14ac:dyDescent="0.2">
      <c r="C22524"/>
      <c r="E22524" s="46"/>
      <c r="F22524" s="44"/>
    </row>
    <row r="22525" spans="3:6" x14ac:dyDescent="0.2">
      <c r="C22525"/>
      <c r="E22525" s="46"/>
      <c r="F22525" s="44"/>
    </row>
    <row r="22526" spans="3:6" x14ac:dyDescent="0.2">
      <c r="C22526"/>
      <c r="E22526" s="46"/>
      <c r="F22526" s="44"/>
    </row>
    <row r="22527" spans="3:6" x14ac:dyDescent="0.2">
      <c r="C22527"/>
      <c r="E22527" s="46"/>
      <c r="F22527" s="44"/>
    </row>
    <row r="22528" spans="3:6" x14ac:dyDescent="0.2">
      <c r="C22528"/>
      <c r="E22528" s="46"/>
      <c r="F22528" s="44"/>
    </row>
    <row r="22529" spans="3:6" x14ac:dyDescent="0.2">
      <c r="C22529"/>
      <c r="E22529" s="46"/>
      <c r="F22529" s="44"/>
    </row>
    <row r="22530" spans="3:6" x14ac:dyDescent="0.2">
      <c r="C22530"/>
      <c r="E22530" s="46"/>
      <c r="F22530" s="44"/>
    </row>
    <row r="22531" spans="3:6" x14ac:dyDescent="0.2">
      <c r="C22531"/>
      <c r="E22531" s="46"/>
      <c r="F22531" s="44"/>
    </row>
    <row r="22532" spans="3:6" x14ac:dyDescent="0.2">
      <c r="C22532"/>
      <c r="E22532" s="46"/>
      <c r="F22532" s="44"/>
    </row>
    <row r="22533" spans="3:6" x14ac:dyDescent="0.2">
      <c r="C22533"/>
      <c r="E22533" s="46"/>
      <c r="F22533" s="44"/>
    </row>
    <row r="22534" spans="3:6" x14ac:dyDescent="0.2">
      <c r="C22534"/>
      <c r="E22534" s="46"/>
      <c r="F22534" s="44"/>
    </row>
    <row r="22535" spans="3:6" x14ac:dyDescent="0.2">
      <c r="C22535"/>
      <c r="E22535" s="46"/>
      <c r="F22535" s="44"/>
    </row>
    <row r="22536" spans="3:6" x14ac:dyDescent="0.2">
      <c r="C22536"/>
      <c r="E22536" s="46"/>
      <c r="F22536" s="44"/>
    </row>
    <row r="22537" spans="3:6" x14ac:dyDescent="0.2">
      <c r="C22537"/>
      <c r="E22537" s="46"/>
      <c r="F22537" s="44"/>
    </row>
    <row r="22538" spans="3:6" x14ac:dyDescent="0.2">
      <c r="C22538"/>
      <c r="E22538" s="46"/>
      <c r="F22538" s="44"/>
    </row>
    <row r="22539" spans="3:6" x14ac:dyDescent="0.2">
      <c r="C22539"/>
      <c r="E22539" s="46"/>
      <c r="F22539" s="44"/>
    </row>
    <row r="22540" spans="3:6" x14ac:dyDescent="0.2">
      <c r="C22540"/>
      <c r="E22540" s="46"/>
      <c r="F22540" s="44"/>
    </row>
    <row r="22541" spans="3:6" x14ac:dyDescent="0.2">
      <c r="C22541"/>
      <c r="E22541" s="46"/>
      <c r="F22541" s="44"/>
    </row>
    <row r="22542" spans="3:6" x14ac:dyDescent="0.2">
      <c r="C22542"/>
      <c r="E22542" s="46"/>
      <c r="F22542" s="44"/>
    </row>
    <row r="22543" spans="3:6" x14ac:dyDescent="0.2">
      <c r="C22543"/>
      <c r="E22543" s="46"/>
      <c r="F22543" s="44"/>
    </row>
    <row r="22544" spans="3:6" x14ac:dyDescent="0.2">
      <c r="C22544"/>
      <c r="E22544" s="46"/>
      <c r="F22544" s="44"/>
    </row>
    <row r="22545" spans="3:6" x14ac:dyDescent="0.2">
      <c r="C22545"/>
      <c r="E22545" s="46"/>
      <c r="F22545" s="44"/>
    </row>
    <row r="22546" spans="3:6" x14ac:dyDescent="0.2">
      <c r="C22546"/>
      <c r="E22546" s="46"/>
      <c r="F22546" s="44"/>
    </row>
    <row r="22547" spans="3:6" x14ac:dyDescent="0.2">
      <c r="C22547"/>
      <c r="E22547" s="46"/>
      <c r="F22547" s="44"/>
    </row>
    <row r="22548" spans="3:6" x14ac:dyDescent="0.2">
      <c r="C22548"/>
      <c r="E22548" s="46"/>
      <c r="F22548" s="44"/>
    </row>
    <row r="22549" spans="3:6" x14ac:dyDescent="0.2">
      <c r="C22549"/>
      <c r="E22549" s="46"/>
      <c r="F22549" s="44"/>
    </row>
    <row r="22550" spans="3:6" x14ac:dyDescent="0.2">
      <c r="C22550"/>
      <c r="E22550" s="46"/>
      <c r="F22550" s="44"/>
    </row>
    <row r="22551" spans="3:6" x14ac:dyDescent="0.2">
      <c r="C22551"/>
      <c r="E22551" s="46"/>
      <c r="F22551" s="44"/>
    </row>
    <row r="22552" spans="3:6" x14ac:dyDescent="0.2">
      <c r="C22552"/>
      <c r="E22552" s="46"/>
      <c r="F22552" s="44"/>
    </row>
    <row r="22553" spans="3:6" x14ac:dyDescent="0.2">
      <c r="C22553"/>
      <c r="E22553" s="46"/>
      <c r="F22553" s="44"/>
    </row>
    <row r="22554" spans="3:6" x14ac:dyDescent="0.2">
      <c r="C22554"/>
      <c r="E22554" s="46"/>
      <c r="F22554" s="44"/>
    </row>
    <row r="22555" spans="3:6" x14ac:dyDescent="0.2">
      <c r="C22555"/>
      <c r="E22555" s="46"/>
      <c r="F22555" s="44"/>
    </row>
    <row r="22556" spans="3:6" x14ac:dyDescent="0.2">
      <c r="C22556"/>
      <c r="E22556" s="46"/>
      <c r="F22556" s="44"/>
    </row>
    <row r="22557" spans="3:6" x14ac:dyDescent="0.2">
      <c r="C22557"/>
      <c r="E22557" s="46"/>
      <c r="F22557" s="44"/>
    </row>
    <row r="22558" spans="3:6" x14ac:dyDescent="0.2">
      <c r="C22558"/>
      <c r="E22558" s="46"/>
      <c r="F22558" s="44"/>
    </row>
    <row r="22559" spans="3:6" x14ac:dyDescent="0.2">
      <c r="C22559"/>
      <c r="E22559" s="46"/>
      <c r="F22559" s="44"/>
    </row>
    <row r="22560" spans="3:6" x14ac:dyDescent="0.2">
      <c r="C22560"/>
      <c r="E22560" s="46"/>
      <c r="F22560" s="44"/>
    </row>
    <row r="22561" spans="3:6" x14ac:dyDescent="0.2">
      <c r="C22561"/>
      <c r="E22561" s="46"/>
      <c r="F22561" s="44"/>
    </row>
    <row r="22562" spans="3:6" x14ac:dyDescent="0.2">
      <c r="C22562"/>
      <c r="E22562" s="46"/>
      <c r="F22562" s="44"/>
    </row>
    <row r="22563" spans="3:6" x14ac:dyDescent="0.2">
      <c r="C22563"/>
      <c r="E22563" s="46"/>
      <c r="F22563" s="44"/>
    </row>
    <row r="22564" spans="3:6" x14ac:dyDescent="0.2">
      <c r="C22564"/>
      <c r="E22564" s="46"/>
      <c r="F22564" s="44"/>
    </row>
    <row r="22565" spans="3:6" x14ac:dyDescent="0.2">
      <c r="C22565"/>
      <c r="E22565" s="46"/>
      <c r="F22565" s="44"/>
    </row>
    <row r="22566" spans="3:6" x14ac:dyDescent="0.2">
      <c r="C22566"/>
      <c r="E22566" s="46"/>
      <c r="F22566" s="44"/>
    </row>
    <row r="22567" spans="3:6" x14ac:dyDescent="0.2">
      <c r="C22567"/>
      <c r="E22567" s="46"/>
      <c r="F22567" s="44"/>
    </row>
    <row r="22568" spans="3:6" x14ac:dyDescent="0.2">
      <c r="C22568"/>
      <c r="E22568" s="46"/>
      <c r="F22568" s="44"/>
    </row>
    <row r="22569" spans="3:6" x14ac:dyDescent="0.2">
      <c r="C22569"/>
      <c r="E22569" s="46"/>
      <c r="F22569" s="44"/>
    </row>
    <row r="22570" spans="3:6" x14ac:dyDescent="0.2">
      <c r="C22570"/>
      <c r="E22570" s="46"/>
      <c r="F22570" s="44"/>
    </row>
    <row r="22571" spans="3:6" x14ac:dyDescent="0.2">
      <c r="C22571"/>
      <c r="E22571" s="46"/>
      <c r="F22571" s="44"/>
    </row>
    <row r="22572" spans="3:6" x14ac:dyDescent="0.2">
      <c r="C22572"/>
      <c r="E22572" s="46"/>
      <c r="F22572" s="44"/>
    </row>
    <row r="22573" spans="3:6" x14ac:dyDescent="0.2">
      <c r="C22573"/>
      <c r="E22573" s="46"/>
      <c r="F22573" s="44"/>
    </row>
    <row r="22574" spans="3:6" x14ac:dyDescent="0.2">
      <c r="C22574"/>
      <c r="E22574" s="46"/>
      <c r="F22574" s="44"/>
    </row>
    <row r="22575" spans="3:6" x14ac:dyDescent="0.2">
      <c r="C22575"/>
      <c r="E22575" s="46"/>
      <c r="F22575" s="44"/>
    </row>
    <row r="22576" spans="3:6" x14ac:dyDescent="0.2">
      <c r="C22576"/>
      <c r="E22576" s="46"/>
      <c r="F22576" s="44"/>
    </row>
    <row r="22577" spans="3:6" x14ac:dyDescent="0.2">
      <c r="C22577"/>
      <c r="E22577" s="46"/>
      <c r="F22577" s="44"/>
    </row>
    <row r="22578" spans="3:6" x14ac:dyDescent="0.2">
      <c r="C22578"/>
      <c r="E22578" s="46"/>
      <c r="F22578" s="44"/>
    </row>
    <row r="22579" spans="3:6" x14ac:dyDescent="0.2">
      <c r="C22579"/>
      <c r="E22579" s="46"/>
      <c r="F22579" s="44"/>
    </row>
    <row r="22580" spans="3:6" x14ac:dyDescent="0.2">
      <c r="C22580"/>
      <c r="E22580" s="46"/>
      <c r="F22580" s="44"/>
    </row>
    <row r="22581" spans="3:6" x14ac:dyDescent="0.2">
      <c r="C22581"/>
      <c r="E22581" s="46"/>
      <c r="F22581" s="44"/>
    </row>
    <row r="22582" spans="3:6" x14ac:dyDescent="0.2">
      <c r="C22582"/>
      <c r="E22582" s="46"/>
      <c r="F22582" s="44"/>
    </row>
    <row r="22583" spans="3:6" x14ac:dyDescent="0.2">
      <c r="C22583"/>
      <c r="E22583" s="46"/>
      <c r="F22583" s="44"/>
    </row>
    <row r="22584" spans="3:6" x14ac:dyDescent="0.2">
      <c r="C22584"/>
      <c r="E22584" s="46"/>
      <c r="F22584" s="44"/>
    </row>
    <row r="22585" spans="3:6" x14ac:dyDescent="0.2">
      <c r="C22585"/>
      <c r="E22585" s="46"/>
      <c r="F22585" s="44"/>
    </row>
    <row r="22586" spans="3:6" x14ac:dyDescent="0.2">
      <c r="C22586"/>
      <c r="E22586" s="46"/>
      <c r="F22586" s="44"/>
    </row>
    <row r="22587" spans="3:6" x14ac:dyDescent="0.2">
      <c r="C22587"/>
      <c r="E22587" s="46"/>
      <c r="F22587" s="44"/>
    </row>
    <row r="22588" spans="3:6" x14ac:dyDescent="0.2">
      <c r="C22588"/>
      <c r="E22588" s="46"/>
      <c r="F22588" s="44"/>
    </row>
    <row r="22589" spans="3:6" x14ac:dyDescent="0.2">
      <c r="C22589"/>
      <c r="E22589" s="46"/>
      <c r="F22589" s="44"/>
    </row>
    <row r="22590" spans="3:6" x14ac:dyDescent="0.2">
      <c r="C22590"/>
      <c r="E22590" s="46"/>
      <c r="F22590" s="44"/>
    </row>
    <row r="22591" spans="3:6" x14ac:dyDescent="0.2">
      <c r="C22591"/>
      <c r="E22591" s="46"/>
      <c r="F22591" s="44"/>
    </row>
    <row r="22592" spans="3:6" x14ac:dyDescent="0.2">
      <c r="C22592"/>
      <c r="E22592" s="46"/>
      <c r="F22592" s="44"/>
    </row>
    <row r="22593" spans="3:6" x14ac:dyDescent="0.2">
      <c r="C22593"/>
      <c r="E22593" s="46"/>
      <c r="F22593" s="44"/>
    </row>
    <row r="22594" spans="3:6" x14ac:dyDescent="0.2">
      <c r="C22594"/>
      <c r="E22594" s="46"/>
      <c r="F22594" s="44"/>
    </row>
    <row r="22595" spans="3:6" x14ac:dyDescent="0.2">
      <c r="C22595"/>
      <c r="E22595" s="46"/>
      <c r="F22595" s="44"/>
    </row>
    <row r="22596" spans="3:6" x14ac:dyDescent="0.2">
      <c r="C22596"/>
      <c r="E22596" s="46"/>
      <c r="F22596" s="44"/>
    </row>
    <row r="22597" spans="3:6" x14ac:dyDescent="0.2">
      <c r="C22597"/>
      <c r="E22597" s="46"/>
      <c r="F22597" s="44"/>
    </row>
    <row r="22598" spans="3:6" x14ac:dyDescent="0.2">
      <c r="C22598"/>
      <c r="E22598" s="46"/>
      <c r="F22598" s="44"/>
    </row>
    <row r="22599" spans="3:6" x14ac:dyDescent="0.2">
      <c r="C22599"/>
      <c r="E22599" s="46"/>
      <c r="F22599" s="44"/>
    </row>
    <row r="22600" spans="3:6" x14ac:dyDescent="0.2">
      <c r="C22600"/>
      <c r="E22600" s="46"/>
      <c r="F22600" s="44"/>
    </row>
    <row r="22601" spans="3:6" x14ac:dyDescent="0.2">
      <c r="C22601"/>
      <c r="E22601" s="46"/>
      <c r="F22601" s="44"/>
    </row>
    <row r="22602" spans="3:6" x14ac:dyDescent="0.2">
      <c r="C22602"/>
      <c r="E22602" s="46"/>
      <c r="F22602" s="44"/>
    </row>
    <row r="22603" spans="3:6" x14ac:dyDescent="0.2">
      <c r="C22603"/>
      <c r="E22603" s="46"/>
      <c r="F22603" s="44"/>
    </row>
    <row r="22604" spans="3:6" x14ac:dyDescent="0.2">
      <c r="C22604"/>
      <c r="E22604" s="46"/>
      <c r="F22604" s="44"/>
    </row>
    <row r="22605" spans="3:6" x14ac:dyDescent="0.2">
      <c r="C22605"/>
      <c r="E22605" s="46"/>
      <c r="F22605" s="44"/>
    </row>
    <row r="22606" spans="3:6" x14ac:dyDescent="0.2">
      <c r="C22606"/>
      <c r="E22606" s="46"/>
      <c r="F22606" s="44"/>
    </row>
    <row r="22607" spans="3:6" x14ac:dyDescent="0.2">
      <c r="C22607"/>
      <c r="E22607" s="46"/>
      <c r="F22607" s="44"/>
    </row>
    <row r="22608" spans="3:6" x14ac:dyDescent="0.2">
      <c r="C22608"/>
      <c r="E22608" s="46"/>
      <c r="F22608" s="44"/>
    </row>
    <row r="22609" spans="3:6" x14ac:dyDescent="0.2">
      <c r="C22609"/>
      <c r="E22609" s="46"/>
      <c r="F22609" s="44"/>
    </row>
    <row r="22610" spans="3:6" x14ac:dyDescent="0.2">
      <c r="C22610"/>
      <c r="E22610" s="46"/>
      <c r="F22610" s="44"/>
    </row>
    <row r="22611" spans="3:6" x14ac:dyDescent="0.2">
      <c r="C22611"/>
      <c r="E22611" s="46"/>
      <c r="F22611" s="44"/>
    </row>
    <row r="22612" spans="3:6" x14ac:dyDescent="0.2">
      <c r="C22612"/>
      <c r="E22612" s="46"/>
      <c r="F22612" s="44"/>
    </row>
    <row r="22613" spans="3:6" x14ac:dyDescent="0.2">
      <c r="C22613"/>
      <c r="E22613" s="46"/>
      <c r="F22613" s="44"/>
    </row>
    <row r="22614" spans="3:6" x14ac:dyDescent="0.2">
      <c r="C22614"/>
      <c r="E22614" s="46"/>
      <c r="F22614" s="44"/>
    </row>
    <row r="22615" spans="3:6" x14ac:dyDescent="0.2">
      <c r="C22615"/>
      <c r="E22615" s="46"/>
      <c r="F22615" s="44"/>
    </row>
    <row r="22616" spans="3:6" x14ac:dyDescent="0.2">
      <c r="C22616"/>
      <c r="E22616" s="46"/>
      <c r="F22616" s="44"/>
    </row>
    <row r="22617" spans="3:6" x14ac:dyDescent="0.2">
      <c r="C22617"/>
      <c r="E22617" s="46"/>
      <c r="F22617" s="44"/>
    </row>
    <row r="22618" spans="3:6" x14ac:dyDescent="0.2">
      <c r="C22618"/>
      <c r="E22618" s="46"/>
      <c r="F22618" s="44"/>
    </row>
    <row r="22619" spans="3:6" x14ac:dyDescent="0.2">
      <c r="C22619"/>
      <c r="E22619" s="46"/>
      <c r="F22619" s="44"/>
    </row>
    <row r="22620" spans="3:6" x14ac:dyDescent="0.2">
      <c r="C22620"/>
      <c r="E22620" s="46"/>
      <c r="F22620" s="44"/>
    </row>
    <row r="22621" spans="3:6" x14ac:dyDescent="0.2">
      <c r="C22621"/>
      <c r="E22621" s="46"/>
      <c r="F22621" s="44"/>
    </row>
    <row r="22622" spans="3:6" x14ac:dyDescent="0.2">
      <c r="C22622"/>
      <c r="E22622" s="46"/>
      <c r="F22622" s="44"/>
    </row>
    <row r="22623" spans="3:6" x14ac:dyDescent="0.2">
      <c r="C22623"/>
      <c r="E22623" s="46"/>
      <c r="F22623" s="44"/>
    </row>
    <row r="22624" spans="3:6" x14ac:dyDescent="0.2">
      <c r="C22624"/>
      <c r="E22624" s="46"/>
      <c r="F22624" s="44"/>
    </row>
    <row r="22625" spans="3:6" x14ac:dyDescent="0.2">
      <c r="C22625"/>
      <c r="E22625" s="46"/>
      <c r="F22625" s="44"/>
    </row>
    <row r="22626" spans="3:6" x14ac:dyDescent="0.2">
      <c r="C22626"/>
      <c r="E22626" s="46"/>
      <c r="F22626" s="44"/>
    </row>
    <row r="22627" spans="3:6" x14ac:dyDescent="0.2">
      <c r="C22627"/>
      <c r="E22627" s="46"/>
      <c r="F22627" s="44"/>
    </row>
    <row r="22628" spans="3:6" x14ac:dyDescent="0.2">
      <c r="C22628"/>
      <c r="E22628" s="46"/>
      <c r="F22628" s="44"/>
    </row>
    <row r="22629" spans="3:6" x14ac:dyDescent="0.2">
      <c r="C22629"/>
      <c r="E22629" s="46"/>
      <c r="F22629" s="44"/>
    </row>
    <row r="22630" spans="3:6" x14ac:dyDescent="0.2">
      <c r="C22630"/>
      <c r="E22630" s="46"/>
      <c r="F22630" s="44"/>
    </row>
    <row r="22631" spans="3:6" x14ac:dyDescent="0.2">
      <c r="C22631"/>
      <c r="E22631" s="46"/>
      <c r="F22631" s="44"/>
    </row>
    <row r="22632" spans="3:6" x14ac:dyDescent="0.2">
      <c r="C22632"/>
      <c r="E22632" s="46"/>
      <c r="F22632" s="44"/>
    </row>
    <row r="22633" spans="3:6" x14ac:dyDescent="0.2">
      <c r="C22633"/>
      <c r="E22633" s="46"/>
      <c r="F22633" s="44"/>
    </row>
    <row r="22634" spans="3:6" x14ac:dyDescent="0.2">
      <c r="C22634"/>
      <c r="E22634" s="46"/>
      <c r="F22634" s="44"/>
    </row>
    <row r="22635" spans="3:6" x14ac:dyDescent="0.2">
      <c r="C22635"/>
      <c r="E22635" s="46"/>
      <c r="F22635" s="44"/>
    </row>
    <row r="22636" spans="3:6" x14ac:dyDescent="0.2">
      <c r="C22636"/>
      <c r="E22636" s="46"/>
      <c r="F22636" s="44"/>
    </row>
    <row r="22637" spans="3:6" x14ac:dyDescent="0.2">
      <c r="C22637"/>
      <c r="E22637" s="46"/>
      <c r="F22637" s="44"/>
    </row>
    <row r="22638" spans="3:6" x14ac:dyDescent="0.2">
      <c r="C22638"/>
      <c r="E22638" s="46"/>
      <c r="F22638" s="44"/>
    </row>
    <row r="22639" spans="3:6" x14ac:dyDescent="0.2">
      <c r="C22639"/>
      <c r="E22639" s="46"/>
      <c r="F22639" s="44"/>
    </row>
    <row r="22640" spans="3:6" x14ac:dyDescent="0.2">
      <c r="C22640"/>
      <c r="E22640" s="46"/>
      <c r="F22640" s="44"/>
    </row>
    <row r="22641" spans="3:6" x14ac:dyDescent="0.2">
      <c r="C22641"/>
      <c r="E22641" s="46"/>
      <c r="F22641" s="44"/>
    </row>
    <row r="22642" spans="3:6" x14ac:dyDescent="0.2">
      <c r="C22642"/>
      <c r="E22642" s="46"/>
      <c r="F22642" s="44"/>
    </row>
    <row r="22643" spans="3:6" x14ac:dyDescent="0.2">
      <c r="C22643"/>
      <c r="E22643" s="46"/>
      <c r="F22643" s="44"/>
    </row>
    <row r="22644" spans="3:6" x14ac:dyDescent="0.2">
      <c r="C22644"/>
      <c r="E22644" s="46"/>
      <c r="F22644" s="44"/>
    </row>
    <row r="22645" spans="3:6" x14ac:dyDescent="0.2">
      <c r="C22645"/>
      <c r="E22645" s="46"/>
      <c r="F22645" s="44"/>
    </row>
    <row r="22646" spans="3:6" x14ac:dyDescent="0.2">
      <c r="C22646"/>
      <c r="E22646" s="46"/>
      <c r="F22646" s="44"/>
    </row>
    <row r="22647" spans="3:6" x14ac:dyDescent="0.2">
      <c r="C22647"/>
      <c r="E22647" s="46"/>
      <c r="F22647" s="44"/>
    </row>
    <row r="22648" spans="3:6" x14ac:dyDescent="0.2">
      <c r="C22648"/>
      <c r="E22648" s="46"/>
      <c r="F22648" s="44"/>
    </row>
    <row r="22649" spans="3:6" x14ac:dyDescent="0.2">
      <c r="C22649"/>
      <c r="E22649" s="46"/>
      <c r="F22649" s="44"/>
    </row>
    <row r="22650" spans="3:6" x14ac:dyDescent="0.2">
      <c r="C22650"/>
      <c r="E22650" s="46"/>
      <c r="F22650" s="44"/>
    </row>
    <row r="22651" spans="3:6" x14ac:dyDescent="0.2">
      <c r="C22651"/>
      <c r="E22651" s="46"/>
      <c r="F22651" s="44"/>
    </row>
    <row r="22652" spans="3:6" x14ac:dyDescent="0.2">
      <c r="C22652"/>
      <c r="E22652" s="46"/>
      <c r="F22652" s="44"/>
    </row>
    <row r="22653" spans="3:6" x14ac:dyDescent="0.2">
      <c r="C22653"/>
      <c r="E22653" s="46"/>
      <c r="F22653" s="44"/>
    </row>
    <row r="22654" spans="3:6" x14ac:dyDescent="0.2">
      <c r="C22654"/>
      <c r="E22654" s="46"/>
      <c r="F22654" s="44"/>
    </row>
    <row r="22655" spans="3:6" x14ac:dyDescent="0.2">
      <c r="C22655"/>
      <c r="E22655" s="46"/>
      <c r="F22655" s="44"/>
    </row>
    <row r="22656" spans="3:6" x14ac:dyDescent="0.2">
      <c r="C22656"/>
      <c r="E22656" s="46"/>
      <c r="F22656" s="44"/>
    </row>
    <row r="22657" spans="3:6" x14ac:dyDescent="0.2">
      <c r="C22657"/>
      <c r="E22657" s="46"/>
      <c r="F22657" s="44"/>
    </row>
    <row r="22658" spans="3:6" x14ac:dyDescent="0.2">
      <c r="C22658"/>
      <c r="E22658" s="46"/>
      <c r="F22658" s="44"/>
    </row>
    <row r="22659" spans="3:6" x14ac:dyDescent="0.2">
      <c r="C22659"/>
      <c r="E22659" s="46"/>
      <c r="F22659" s="44"/>
    </row>
    <row r="22660" spans="3:6" x14ac:dyDescent="0.2">
      <c r="C22660"/>
      <c r="E22660" s="46"/>
      <c r="F22660" s="44"/>
    </row>
    <row r="22661" spans="3:6" x14ac:dyDescent="0.2">
      <c r="C22661"/>
      <c r="E22661" s="46"/>
      <c r="F22661" s="44"/>
    </row>
    <row r="22662" spans="3:6" x14ac:dyDescent="0.2">
      <c r="C22662"/>
      <c r="E22662" s="46"/>
      <c r="F22662" s="44"/>
    </row>
    <row r="22663" spans="3:6" x14ac:dyDescent="0.2">
      <c r="C22663"/>
      <c r="E22663" s="46"/>
      <c r="F22663" s="44"/>
    </row>
    <row r="22664" spans="3:6" x14ac:dyDescent="0.2">
      <c r="C22664"/>
      <c r="E22664" s="46"/>
      <c r="F22664" s="44"/>
    </row>
    <row r="22665" spans="3:6" x14ac:dyDescent="0.2">
      <c r="C22665"/>
      <c r="E22665" s="46"/>
      <c r="F22665" s="44"/>
    </row>
    <row r="22666" spans="3:6" x14ac:dyDescent="0.2">
      <c r="C22666"/>
      <c r="E22666" s="46"/>
      <c r="F22666" s="44"/>
    </row>
    <row r="22667" spans="3:6" x14ac:dyDescent="0.2">
      <c r="C22667"/>
      <c r="E22667" s="46"/>
      <c r="F22667" s="44"/>
    </row>
    <row r="22668" spans="3:6" x14ac:dyDescent="0.2">
      <c r="C22668"/>
      <c r="E22668" s="46"/>
      <c r="F22668" s="44"/>
    </row>
    <row r="22669" spans="3:6" x14ac:dyDescent="0.2">
      <c r="C22669"/>
      <c r="E22669" s="46"/>
      <c r="F22669" s="44"/>
    </row>
    <row r="22670" spans="3:6" x14ac:dyDescent="0.2">
      <c r="C22670"/>
      <c r="E22670" s="46"/>
      <c r="F22670" s="44"/>
    </row>
    <row r="22671" spans="3:6" x14ac:dyDescent="0.2">
      <c r="C22671"/>
      <c r="E22671" s="46"/>
      <c r="F22671" s="44"/>
    </row>
    <row r="22672" spans="3:6" x14ac:dyDescent="0.2">
      <c r="C22672"/>
      <c r="E22672" s="46"/>
      <c r="F22672" s="44"/>
    </row>
    <row r="22673" spans="3:6" x14ac:dyDescent="0.2">
      <c r="C22673"/>
      <c r="E22673" s="46"/>
      <c r="F22673" s="44"/>
    </row>
    <row r="22674" spans="3:6" x14ac:dyDescent="0.2">
      <c r="C22674"/>
      <c r="E22674" s="46"/>
      <c r="F22674" s="44"/>
    </row>
    <row r="22675" spans="3:6" x14ac:dyDescent="0.2">
      <c r="C22675"/>
      <c r="E22675" s="46"/>
      <c r="F22675" s="44"/>
    </row>
    <row r="22676" spans="3:6" x14ac:dyDescent="0.2">
      <c r="C22676"/>
      <c r="E22676" s="46"/>
      <c r="F22676" s="44"/>
    </row>
    <row r="22677" spans="3:6" x14ac:dyDescent="0.2">
      <c r="C22677"/>
      <c r="E22677" s="46"/>
      <c r="F22677" s="44"/>
    </row>
    <row r="22678" spans="3:6" x14ac:dyDescent="0.2">
      <c r="C22678"/>
      <c r="E22678" s="46"/>
      <c r="F22678" s="44"/>
    </row>
    <row r="22679" spans="3:6" x14ac:dyDescent="0.2">
      <c r="C22679"/>
      <c r="E22679" s="46"/>
      <c r="F22679" s="44"/>
    </row>
    <row r="22680" spans="3:6" x14ac:dyDescent="0.2">
      <c r="C22680"/>
      <c r="E22680" s="46"/>
      <c r="F22680" s="44"/>
    </row>
    <row r="22681" spans="3:6" x14ac:dyDescent="0.2">
      <c r="C22681"/>
      <c r="E22681" s="46"/>
      <c r="F22681" s="44"/>
    </row>
    <row r="22682" spans="3:6" x14ac:dyDescent="0.2">
      <c r="C22682"/>
      <c r="E22682" s="46"/>
      <c r="F22682" s="44"/>
    </row>
    <row r="22683" spans="3:6" x14ac:dyDescent="0.2">
      <c r="C22683"/>
      <c r="E22683" s="46"/>
      <c r="F22683" s="44"/>
    </row>
    <row r="22684" spans="3:6" x14ac:dyDescent="0.2">
      <c r="C22684"/>
      <c r="E22684" s="46"/>
      <c r="F22684" s="44"/>
    </row>
    <row r="22685" spans="3:6" x14ac:dyDescent="0.2">
      <c r="C22685"/>
      <c r="E22685" s="46"/>
      <c r="F22685" s="44"/>
    </row>
    <row r="22686" spans="3:6" x14ac:dyDescent="0.2">
      <c r="C22686"/>
      <c r="E22686" s="46"/>
      <c r="F22686" s="44"/>
    </row>
    <row r="22687" spans="3:6" x14ac:dyDescent="0.2">
      <c r="C22687"/>
      <c r="E22687" s="46"/>
      <c r="F22687" s="44"/>
    </row>
    <row r="22688" spans="3:6" x14ac:dyDescent="0.2">
      <c r="C22688"/>
      <c r="E22688" s="46"/>
      <c r="F22688" s="44"/>
    </row>
    <row r="22689" spans="3:6" x14ac:dyDescent="0.2">
      <c r="C22689"/>
      <c r="E22689" s="46"/>
      <c r="F22689" s="44"/>
    </row>
    <row r="22690" spans="3:6" x14ac:dyDescent="0.2">
      <c r="C22690"/>
      <c r="E22690" s="46"/>
      <c r="F22690" s="44"/>
    </row>
    <row r="22691" spans="3:6" x14ac:dyDescent="0.2">
      <c r="C22691"/>
      <c r="E22691" s="46"/>
      <c r="F22691" s="44"/>
    </row>
    <row r="22692" spans="3:6" x14ac:dyDescent="0.2">
      <c r="C22692"/>
      <c r="E22692" s="46"/>
      <c r="F22692" s="44"/>
    </row>
    <row r="22693" spans="3:6" x14ac:dyDescent="0.2">
      <c r="C22693"/>
      <c r="E22693" s="46"/>
      <c r="F22693" s="44"/>
    </row>
    <row r="22694" spans="3:6" x14ac:dyDescent="0.2">
      <c r="C22694"/>
      <c r="E22694" s="46"/>
      <c r="F22694" s="44"/>
    </row>
    <row r="22695" spans="3:6" x14ac:dyDescent="0.2">
      <c r="C22695"/>
      <c r="E22695" s="46"/>
      <c r="F22695" s="44"/>
    </row>
    <row r="22696" spans="3:6" x14ac:dyDescent="0.2">
      <c r="C22696"/>
      <c r="E22696" s="46"/>
      <c r="F22696" s="44"/>
    </row>
    <row r="22697" spans="3:6" x14ac:dyDescent="0.2">
      <c r="C22697"/>
      <c r="E22697" s="46"/>
      <c r="F22697" s="44"/>
    </row>
    <row r="22698" spans="3:6" x14ac:dyDescent="0.2">
      <c r="C22698"/>
      <c r="E22698" s="46"/>
      <c r="F22698" s="44"/>
    </row>
    <row r="22699" spans="3:6" x14ac:dyDescent="0.2">
      <c r="C22699"/>
      <c r="E22699" s="46"/>
      <c r="F22699" s="44"/>
    </row>
    <row r="22700" spans="3:6" x14ac:dyDescent="0.2">
      <c r="C22700"/>
      <c r="E22700" s="46"/>
      <c r="F22700" s="44"/>
    </row>
    <row r="22701" spans="3:6" x14ac:dyDescent="0.2">
      <c r="C22701"/>
      <c r="E22701" s="46"/>
      <c r="F22701" s="44"/>
    </row>
    <row r="22702" spans="3:6" x14ac:dyDescent="0.2">
      <c r="C22702"/>
      <c r="E22702" s="46"/>
      <c r="F22702" s="44"/>
    </row>
    <row r="22703" spans="3:6" x14ac:dyDescent="0.2">
      <c r="C22703"/>
      <c r="E22703" s="46"/>
      <c r="F22703" s="44"/>
    </row>
    <row r="22704" spans="3:6" x14ac:dyDescent="0.2">
      <c r="C22704"/>
      <c r="E22704" s="46"/>
      <c r="F22704" s="44"/>
    </row>
    <row r="22705" spans="3:6" x14ac:dyDescent="0.2">
      <c r="C22705"/>
      <c r="E22705" s="46"/>
      <c r="F22705" s="44"/>
    </row>
    <row r="22706" spans="3:6" x14ac:dyDescent="0.2">
      <c r="C22706"/>
      <c r="E22706" s="46"/>
      <c r="F22706" s="44"/>
    </row>
    <row r="22707" spans="3:6" x14ac:dyDescent="0.2">
      <c r="C22707"/>
      <c r="E22707" s="46"/>
      <c r="F22707" s="44"/>
    </row>
    <row r="22708" spans="3:6" x14ac:dyDescent="0.2">
      <c r="C22708"/>
      <c r="E22708" s="46"/>
      <c r="F22708" s="44"/>
    </row>
    <row r="22709" spans="3:6" x14ac:dyDescent="0.2">
      <c r="C22709"/>
      <c r="E22709" s="46"/>
      <c r="F22709" s="44"/>
    </row>
    <row r="22710" spans="3:6" x14ac:dyDescent="0.2">
      <c r="C22710"/>
      <c r="E22710" s="46"/>
      <c r="F22710" s="44"/>
    </row>
    <row r="22711" spans="3:6" x14ac:dyDescent="0.2">
      <c r="C22711"/>
      <c r="E22711" s="46"/>
      <c r="F22711" s="44"/>
    </row>
    <row r="22712" spans="3:6" x14ac:dyDescent="0.2">
      <c r="C22712"/>
      <c r="E22712" s="46"/>
      <c r="F22712" s="44"/>
    </row>
    <row r="22713" spans="3:6" x14ac:dyDescent="0.2">
      <c r="C22713"/>
      <c r="E22713" s="46"/>
      <c r="F22713" s="44"/>
    </row>
    <row r="22714" spans="3:6" x14ac:dyDescent="0.2">
      <c r="C22714"/>
      <c r="E22714" s="46"/>
      <c r="F22714" s="44"/>
    </row>
    <row r="22715" spans="3:6" x14ac:dyDescent="0.2">
      <c r="C22715"/>
      <c r="E22715" s="46"/>
      <c r="F22715" s="44"/>
    </row>
    <row r="22716" spans="3:6" x14ac:dyDescent="0.2">
      <c r="C22716"/>
      <c r="E22716" s="46"/>
      <c r="F22716" s="44"/>
    </row>
    <row r="22717" spans="3:6" x14ac:dyDescent="0.2">
      <c r="C22717"/>
      <c r="E22717" s="46"/>
      <c r="F22717" s="44"/>
    </row>
    <row r="22718" spans="3:6" x14ac:dyDescent="0.2">
      <c r="C22718"/>
      <c r="E22718" s="46"/>
      <c r="F22718" s="44"/>
    </row>
    <row r="22719" spans="3:6" x14ac:dyDescent="0.2">
      <c r="C22719"/>
      <c r="E22719" s="46"/>
      <c r="F22719" s="44"/>
    </row>
    <row r="22720" spans="3:6" x14ac:dyDescent="0.2">
      <c r="C22720"/>
      <c r="E22720" s="46"/>
      <c r="F22720" s="44"/>
    </row>
    <row r="22721" spans="3:6" x14ac:dyDescent="0.2">
      <c r="C22721"/>
      <c r="E22721" s="46"/>
      <c r="F22721" s="44"/>
    </row>
    <row r="22722" spans="3:6" x14ac:dyDescent="0.2">
      <c r="C22722"/>
      <c r="E22722" s="46"/>
      <c r="F22722" s="44"/>
    </row>
    <row r="22723" spans="3:6" x14ac:dyDescent="0.2">
      <c r="C22723"/>
      <c r="E22723" s="46"/>
      <c r="F22723" s="44"/>
    </row>
    <row r="22724" spans="3:6" x14ac:dyDescent="0.2">
      <c r="C22724"/>
      <c r="E22724" s="46"/>
      <c r="F22724" s="44"/>
    </row>
    <row r="22725" spans="3:6" x14ac:dyDescent="0.2">
      <c r="C22725"/>
      <c r="E22725" s="46"/>
      <c r="F22725" s="44"/>
    </row>
    <row r="22726" spans="3:6" x14ac:dyDescent="0.2">
      <c r="C22726"/>
      <c r="E22726" s="46"/>
      <c r="F22726" s="44"/>
    </row>
    <row r="22727" spans="3:6" x14ac:dyDescent="0.2">
      <c r="C22727"/>
      <c r="E22727" s="46"/>
      <c r="F22727" s="44"/>
    </row>
    <row r="22728" spans="3:6" x14ac:dyDescent="0.2">
      <c r="C22728"/>
      <c r="E22728" s="46"/>
      <c r="F22728" s="44"/>
    </row>
    <row r="22729" spans="3:6" x14ac:dyDescent="0.2">
      <c r="C22729"/>
      <c r="E22729" s="46"/>
      <c r="F22729" s="44"/>
    </row>
    <row r="22730" spans="3:6" x14ac:dyDescent="0.2">
      <c r="C22730"/>
      <c r="E22730" s="46"/>
      <c r="F22730" s="44"/>
    </row>
    <row r="22731" spans="3:6" x14ac:dyDescent="0.2">
      <c r="C22731"/>
      <c r="E22731" s="46"/>
      <c r="F22731" s="44"/>
    </row>
    <row r="22732" spans="3:6" x14ac:dyDescent="0.2">
      <c r="C22732"/>
      <c r="E22732" s="46"/>
      <c r="F22732" s="44"/>
    </row>
    <row r="22733" spans="3:6" x14ac:dyDescent="0.2">
      <c r="C22733"/>
      <c r="E22733" s="46"/>
      <c r="F22733" s="44"/>
    </row>
    <row r="22734" spans="3:6" x14ac:dyDescent="0.2">
      <c r="C22734"/>
      <c r="E22734" s="46"/>
      <c r="F22734" s="44"/>
    </row>
    <row r="22735" spans="3:6" x14ac:dyDescent="0.2">
      <c r="C22735"/>
      <c r="E22735" s="46"/>
      <c r="F22735" s="44"/>
    </row>
    <row r="22736" spans="3:6" x14ac:dyDescent="0.2">
      <c r="C22736"/>
      <c r="E22736" s="46"/>
      <c r="F22736" s="44"/>
    </row>
    <row r="22737" spans="3:6" x14ac:dyDescent="0.2">
      <c r="C22737"/>
      <c r="E22737" s="46"/>
      <c r="F22737" s="44"/>
    </row>
    <row r="22738" spans="3:6" x14ac:dyDescent="0.2">
      <c r="C22738"/>
      <c r="E22738" s="46"/>
      <c r="F22738" s="44"/>
    </row>
    <row r="22739" spans="3:6" x14ac:dyDescent="0.2">
      <c r="C22739"/>
      <c r="E22739" s="46"/>
      <c r="F22739" s="44"/>
    </row>
    <row r="22740" spans="3:6" x14ac:dyDescent="0.2">
      <c r="C22740"/>
      <c r="E22740" s="46"/>
      <c r="F22740" s="44"/>
    </row>
    <row r="22741" spans="3:6" x14ac:dyDescent="0.2">
      <c r="C22741"/>
      <c r="E22741" s="46"/>
      <c r="F22741" s="44"/>
    </row>
    <row r="22742" spans="3:6" x14ac:dyDescent="0.2">
      <c r="C22742"/>
      <c r="E22742" s="46"/>
      <c r="F22742" s="44"/>
    </row>
    <row r="22743" spans="3:6" x14ac:dyDescent="0.2">
      <c r="C22743"/>
      <c r="E22743" s="46"/>
      <c r="F22743" s="44"/>
    </row>
    <row r="22744" spans="3:6" x14ac:dyDescent="0.2">
      <c r="C22744"/>
      <c r="E22744" s="46"/>
      <c r="F22744" s="44"/>
    </row>
    <row r="22745" spans="3:6" x14ac:dyDescent="0.2">
      <c r="C22745"/>
      <c r="E22745" s="46"/>
      <c r="F22745" s="44"/>
    </row>
    <row r="22746" spans="3:6" x14ac:dyDescent="0.2">
      <c r="C22746"/>
      <c r="E22746" s="46"/>
      <c r="F22746" s="44"/>
    </row>
    <row r="22747" spans="3:6" x14ac:dyDescent="0.2">
      <c r="C22747"/>
      <c r="E22747" s="46"/>
      <c r="F22747" s="44"/>
    </row>
    <row r="22748" spans="3:6" x14ac:dyDescent="0.2">
      <c r="C22748"/>
      <c r="E22748" s="46"/>
      <c r="F22748" s="44"/>
    </row>
    <row r="22749" spans="3:6" x14ac:dyDescent="0.2">
      <c r="C22749"/>
      <c r="E22749" s="46"/>
      <c r="F22749" s="44"/>
    </row>
    <row r="22750" spans="3:6" x14ac:dyDescent="0.2">
      <c r="C22750"/>
      <c r="E22750" s="46"/>
      <c r="F22750" s="44"/>
    </row>
    <row r="22751" spans="3:6" x14ac:dyDescent="0.2">
      <c r="C22751"/>
      <c r="E22751" s="46"/>
      <c r="F22751" s="44"/>
    </row>
    <row r="22752" spans="3:6" x14ac:dyDescent="0.2">
      <c r="C22752"/>
      <c r="E22752" s="46"/>
      <c r="F22752" s="44"/>
    </row>
    <row r="22753" spans="3:6" x14ac:dyDescent="0.2">
      <c r="C22753"/>
      <c r="E22753" s="46"/>
      <c r="F22753" s="44"/>
    </row>
    <row r="22754" spans="3:6" x14ac:dyDescent="0.2">
      <c r="C22754"/>
      <c r="E22754" s="46"/>
      <c r="F22754" s="44"/>
    </row>
    <row r="22755" spans="3:6" x14ac:dyDescent="0.2">
      <c r="C22755"/>
      <c r="E22755" s="46"/>
      <c r="F22755" s="44"/>
    </row>
    <row r="22756" spans="3:6" x14ac:dyDescent="0.2">
      <c r="C22756"/>
      <c r="E22756" s="46"/>
      <c r="F22756" s="44"/>
    </row>
    <row r="22757" spans="3:6" x14ac:dyDescent="0.2">
      <c r="C22757"/>
      <c r="E22757" s="46"/>
      <c r="F22757" s="44"/>
    </row>
    <row r="22758" spans="3:6" x14ac:dyDescent="0.2">
      <c r="C22758"/>
      <c r="E22758" s="46"/>
      <c r="F22758" s="44"/>
    </row>
    <row r="22759" spans="3:6" x14ac:dyDescent="0.2">
      <c r="C22759"/>
      <c r="E22759" s="46"/>
      <c r="F22759" s="44"/>
    </row>
    <row r="22760" spans="3:6" x14ac:dyDescent="0.2">
      <c r="C22760"/>
      <c r="E22760" s="46"/>
      <c r="F22760" s="44"/>
    </row>
    <row r="22761" spans="3:6" x14ac:dyDescent="0.2">
      <c r="C22761"/>
      <c r="E22761" s="46"/>
      <c r="F22761" s="44"/>
    </row>
    <row r="22762" spans="3:6" x14ac:dyDescent="0.2">
      <c r="C22762"/>
      <c r="E22762" s="46"/>
      <c r="F22762" s="44"/>
    </row>
    <row r="22763" spans="3:6" x14ac:dyDescent="0.2">
      <c r="C22763"/>
      <c r="E22763" s="46"/>
      <c r="F22763" s="44"/>
    </row>
    <row r="22764" spans="3:6" x14ac:dyDescent="0.2">
      <c r="C22764"/>
      <c r="E22764" s="46"/>
      <c r="F22764" s="44"/>
    </row>
    <row r="22765" spans="3:6" x14ac:dyDescent="0.2">
      <c r="C22765"/>
      <c r="E22765" s="46"/>
      <c r="F22765" s="44"/>
    </row>
    <row r="22766" spans="3:6" x14ac:dyDescent="0.2">
      <c r="C22766"/>
      <c r="E22766" s="46"/>
      <c r="F22766" s="44"/>
    </row>
    <row r="22767" spans="3:6" x14ac:dyDescent="0.2">
      <c r="C22767"/>
      <c r="E22767" s="46"/>
      <c r="F22767" s="44"/>
    </row>
    <row r="22768" spans="3:6" x14ac:dyDescent="0.2">
      <c r="C22768"/>
      <c r="E22768" s="46"/>
      <c r="F22768" s="44"/>
    </row>
    <row r="22769" spans="3:6" x14ac:dyDescent="0.2">
      <c r="C22769"/>
      <c r="E22769" s="46"/>
      <c r="F22769" s="44"/>
    </row>
    <row r="22770" spans="3:6" x14ac:dyDescent="0.2">
      <c r="C22770"/>
      <c r="E22770" s="46"/>
      <c r="F22770" s="44"/>
    </row>
    <row r="22771" spans="3:6" x14ac:dyDescent="0.2">
      <c r="C22771"/>
      <c r="E22771" s="46"/>
      <c r="F22771" s="44"/>
    </row>
    <row r="22772" spans="3:6" x14ac:dyDescent="0.2">
      <c r="C22772"/>
      <c r="E22772" s="46"/>
      <c r="F22772" s="44"/>
    </row>
    <row r="22773" spans="3:6" x14ac:dyDescent="0.2">
      <c r="C22773"/>
      <c r="E22773" s="46"/>
      <c r="F22773" s="44"/>
    </row>
    <row r="22774" spans="3:6" x14ac:dyDescent="0.2">
      <c r="C22774"/>
      <c r="E22774" s="46"/>
      <c r="F22774" s="44"/>
    </row>
    <row r="22775" spans="3:6" x14ac:dyDescent="0.2">
      <c r="C22775"/>
      <c r="E22775" s="46"/>
      <c r="F22775" s="44"/>
    </row>
    <row r="22776" spans="3:6" x14ac:dyDescent="0.2">
      <c r="C22776"/>
      <c r="E22776" s="46"/>
      <c r="F22776" s="44"/>
    </row>
    <row r="22777" spans="3:6" x14ac:dyDescent="0.2">
      <c r="C22777"/>
      <c r="E22777" s="46"/>
      <c r="F22777" s="44"/>
    </row>
    <row r="22778" spans="3:6" x14ac:dyDescent="0.2">
      <c r="C22778"/>
      <c r="E22778" s="46"/>
      <c r="F22778" s="44"/>
    </row>
    <row r="22779" spans="3:6" x14ac:dyDescent="0.2">
      <c r="C22779"/>
      <c r="E22779" s="46"/>
      <c r="F22779" s="44"/>
    </row>
    <row r="22780" spans="3:6" x14ac:dyDescent="0.2">
      <c r="C22780"/>
      <c r="E22780" s="46"/>
      <c r="F22780" s="44"/>
    </row>
    <row r="22781" spans="3:6" x14ac:dyDescent="0.2">
      <c r="C22781"/>
      <c r="E22781" s="46"/>
      <c r="F22781" s="44"/>
    </row>
    <row r="22782" spans="3:6" x14ac:dyDescent="0.2">
      <c r="C22782"/>
      <c r="E22782" s="46"/>
      <c r="F22782" s="44"/>
    </row>
    <row r="22783" spans="3:6" x14ac:dyDescent="0.2">
      <c r="C22783"/>
      <c r="E22783" s="46"/>
      <c r="F22783" s="44"/>
    </row>
    <row r="22784" spans="3:6" x14ac:dyDescent="0.2">
      <c r="C22784"/>
      <c r="E22784" s="46"/>
      <c r="F22784" s="44"/>
    </row>
    <row r="22785" spans="3:6" x14ac:dyDescent="0.2">
      <c r="C22785"/>
      <c r="E22785" s="46"/>
      <c r="F22785" s="44"/>
    </row>
    <row r="22786" spans="3:6" x14ac:dyDescent="0.2">
      <c r="C22786"/>
      <c r="E22786" s="46"/>
      <c r="F22786" s="44"/>
    </row>
    <row r="22787" spans="3:6" x14ac:dyDescent="0.2">
      <c r="C22787"/>
      <c r="E22787" s="46"/>
      <c r="F22787" s="44"/>
    </row>
    <row r="22788" spans="3:6" x14ac:dyDescent="0.2">
      <c r="C22788"/>
      <c r="E22788" s="46"/>
      <c r="F22788" s="44"/>
    </row>
    <row r="22789" spans="3:6" x14ac:dyDescent="0.2">
      <c r="C22789"/>
      <c r="E22789" s="46"/>
      <c r="F22789" s="44"/>
    </row>
    <row r="22790" spans="3:6" x14ac:dyDescent="0.2">
      <c r="C22790"/>
      <c r="E22790" s="46"/>
      <c r="F22790" s="44"/>
    </row>
    <row r="22791" spans="3:6" x14ac:dyDescent="0.2">
      <c r="C22791"/>
      <c r="E22791" s="46"/>
      <c r="F22791" s="44"/>
    </row>
    <row r="22792" spans="3:6" x14ac:dyDescent="0.2">
      <c r="C22792"/>
      <c r="E22792" s="46"/>
      <c r="F22792" s="44"/>
    </row>
    <row r="22793" spans="3:6" x14ac:dyDescent="0.2">
      <c r="C22793"/>
      <c r="E22793" s="46"/>
      <c r="F22793" s="44"/>
    </row>
    <row r="22794" spans="3:6" x14ac:dyDescent="0.2">
      <c r="C22794"/>
      <c r="E22794" s="46"/>
      <c r="F22794" s="44"/>
    </row>
    <row r="22795" spans="3:6" x14ac:dyDescent="0.2">
      <c r="C22795"/>
      <c r="E22795" s="46"/>
      <c r="F22795" s="44"/>
    </row>
    <row r="22796" spans="3:6" x14ac:dyDescent="0.2">
      <c r="C22796"/>
      <c r="E22796" s="46"/>
      <c r="F22796" s="44"/>
    </row>
    <row r="22797" spans="3:6" x14ac:dyDescent="0.2">
      <c r="C22797"/>
      <c r="E22797" s="46"/>
      <c r="F22797" s="44"/>
    </row>
    <row r="22798" spans="3:6" x14ac:dyDescent="0.2">
      <c r="C22798"/>
      <c r="E22798" s="46"/>
      <c r="F22798" s="44"/>
    </row>
    <row r="22799" spans="3:6" x14ac:dyDescent="0.2">
      <c r="C22799"/>
      <c r="E22799" s="46"/>
      <c r="F22799" s="44"/>
    </row>
    <row r="22800" spans="3:6" x14ac:dyDescent="0.2">
      <c r="C22800"/>
      <c r="E22800" s="46"/>
      <c r="F22800" s="44"/>
    </row>
    <row r="22801" spans="3:6" x14ac:dyDescent="0.2">
      <c r="C22801"/>
      <c r="E22801" s="46"/>
      <c r="F22801" s="44"/>
    </row>
    <row r="22802" spans="3:6" x14ac:dyDescent="0.2">
      <c r="C22802"/>
      <c r="E22802" s="46"/>
      <c r="F22802" s="44"/>
    </row>
    <row r="22803" spans="3:6" x14ac:dyDescent="0.2">
      <c r="C22803"/>
      <c r="E22803" s="46"/>
      <c r="F22803" s="44"/>
    </row>
    <row r="22804" spans="3:6" x14ac:dyDescent="0.2">
      <c r="C22804"/>
      <c r="E22804" s="46"/>
      <c r="F22804" s="44"/>
    </row>
    <row r="22805" spans="3:6" x14ac:dyDescent="0.2">
      <c r="C22805"/>
      <c r="E22805" s="46"/>
      <c r="F22805" s="44"/>
    </row>
    <row r="22806" spans="3:6" x14ac:dyDescent="0.2">
      <c r="C22806"/>
      <c r="E22806" s="46"/>
      <c r="F22806" s="44"/>
    </row>
    <row r="22807" spans="3:6" x14ac:dyDescent="0.2">
      <c r="C22807"/>
      <c r="E22807" s="46"/>
      <c r="F22807" s="44"/>
    </row>
    <row r="22808" spans="3:6" x14ac:dyDescent="0.2">
      <c r="C22808"/>
      <c r="E22808" s="46"/>
      <c r="F22808" s="44"/>
    </row>
    <row r="22809" spans="3:6" x14ac:dyDescent="0.2">
      <c r="C22809"/>
      <c r="E22809" s="46"/>
      <c r="F22809" s="44"/>
    </row>
    <row r="22810" spans="3:6" x14ac:dyDescent="0.2">
      <c r="C22810"/>
      <c r="E22810" s="46"/>
      <c r="F22810" s="44"/>
    </row>
    <row r="22811" spans="3:6" x14ac:dyDescent="0.2">
      <c r="C22811"/>
      <c r="E22811" s="46"/>
      <c r="F22811" s="44"/>
    </row>
    <row r="22812" spans="3:6" x14ac:dyDescent="0.2">
      <c r="C22812"/>
      <c r="E22812" s="46"/>
      <c r="F22812" s="44"/>
    </row>
    <row r="22813" spans="3:6" x14ac:dyDescent="0.2">
      <c r="C22813"/>
      <c r="E22813" s="46"/>
      <c r="F22813" s="44"/>
    </row>
    <row r="22814" spans="3:6" x14ac:dyDescent="0.2">
      <c r="C22814"/>
      <c r="E22814" s="46"/>
      <c r="F22814" s="44"/>
    </row>
    <row r="22815" spans="3:6" x14ac:dyDescent="0.2">
      <c r="C22815"/>
      <c r="E22815" s="46"/>
      <c r="F22815" s="44"/>
    </row>
    <row r="22816" spans="3:6" x14ac:dyDescent="0.2">
      <c r="C22816"/>
      <c r="E22816" s="46"/>
      <c r="F22816" s="44"/>
    </row>
    <row r="22817" spans="3:6" x14ac:dyDescent="0.2">
      <c r="C22817"/>
      <c r="E22817" s="46"/>
      <c r="F22817" s="44"/>
    </row>
    <row r="22818" spans="3:6" x14ac:dyDescent="0.2">
      <c r="C22818"/>
      <c r="E22818" s="46"/>
      <c r="F22818" s="44"/>
    </row>
    <row r="22819" spans="3:6" x14ac:dyDescent="0.2">
      <c r="C22819"/>
      <c r="E22819" s="46"/>
      <c r="F22819" s="44"/>
    </row>
    <row r="22820" spans="3:6" x14ac:dyDescent="0.2">
      <c r="C22820"/>
      <c r="E22820" s="46"/>
      <c r="F22820" s="44"/>
    </row>
    <row r="22821" spans="3:6" x14ac:dyDescent="0.2">
      <c r="C22821"/>
      <c r="E22821" s="46"/>
      <c r="F22821" s="44"/>
    </row>
    <row r="22822" spans="3:6" x14ac:dyDescent="0.2">
      <c r="C22822"/>
      <c r="E22822" s="46"/>
      <c r="F22822" s="44"/>
    </row>
    <row r="22823" spans="3:6" x14ac:dyDescent="0.2">
      <c r="C22823"/>
      <c r="E22823" s="46"/>
      <c r="F22823" s="44"/>
    </row>
    <row r="22824" spans="3:6" x14ac:dyDescent="0.2">
      <c r="C22824"/>
      <c r="E22824" s="46"/>
      <c r="F22824" s="44"/>
    </row>
    <row r="22825" spans="3:6" x14ac:dyDescent="0.2">
      <c r="C22825"/>
      <c r="E22825" s="46"/>
      <c r="F22825" s="44"/>
    </row>
    <row r="22826" spans="3:6" x14ac:dyDescent="0.2">
      <c r="C22826"/>
      <c r="E22826" s="46"/>
      <c r="F22826" s="44"/>
    </row>
    <row r="22827" spans="3:6" x14ac:dyDescent="0.2">
      <c r="C22827"/>
      <c r="E22827" s="46"/>
      <c r="F22827" s="44"/>
    </row>
    <row r="22828" spans="3:6" x14ac:dyDescent="0.2">
      <c r="C22828"/>
      <c r="E22828" s="46"/>
      <c r="F22828" s="44"/>
    </row>
    <row r="22829" spans="3:6" x14ac:dyDescent="0.2">
      <c r="C22829"/>
      <c r="E22829" s="46"/>
      <c r="F22829" s="44"/>
    </row>
    <row r="22830" spans="3:6" x14ac:dyDescent="0.2">
      <c r="C22830"/>
      <c r="E22830" s="46"/>
      <c r="F22830" s="44"/>
    </row>
    <row r="22831" spans="3:6" x14ac:dyDescent="0.2">
      <c r="C22831"/>
      <c r="E22831" s="46"/>
      <c r="F22831" s="44"/>
    </row>
    <row r="22832" spans="3:6" x14ac:dyDescent="0.2">
      <c r="C22832"/>
      <c r="E22832" s="46"/>
      <c r="F22832" s="44"/>
    </row>
    <row r="22833" spans="3:6" x14ac:dyDescent="0.2">
      <c r="C22833"/>
      <c r="E22833" s="46"/>
      <c r="F22833" s="44"/>
    </row>
    <row r="22834" spans="3:6" x14ac:dyDescent="0.2">
      <c r="C22834"/>
      <c r="E22834" s="46"/>
      <c r="F22834" s="44"/>
    </row>
    <row r="22835" spans="3:6" x14ac:dyDescent="0.2">
      <c r="C22835"/>
      <c r="E22835" s="46"/>
      <c r="F22835" s="44"/>
    </row>
    <row r="22836" spans="3:6" x14ac:dyDescent="0.2">
      <c r="C22836"/>
      <c r="E22836" s="46"/>
      <c r="F22836" s="44"/>
    </row>
    <row r="22837" spans="3:6" x14ac:dyDescent="0.2">
      <c r="C22837"/>
      <c r="E22837" s="46"/>
      <c r="F22837" s="44"/>
    </row>
    <row r="22838" spans="3:6" x14ac:dyDescent="0.2">
      <c r="C22838"/>
      <c r="E22838" s="46"/>
      <c r="F22838" s="44"/>
    </row>
    <row r="22839" spans="3:6" x14ac:dyDescent="0.2">
      <c r="C22839"/>
      <c r="E22839" s="46"/>
      <c r="F22839" s="44"/>
    </row>
    <row r="22840" spans="3:6" x14ac:dyDescent="0.2">
      <c r="C22840"/>
      <c r="E22840" s="46"/>
      <c r="F22840" s="44"/>
    </row>
    <row r="22841" spans="3:6" x14ac:dyDescent="0.2">
      <c r="C22841"/>
      <c r="E22841" s="46"/>
      <c r="F22841" s="44"/>
    </row>
    <row r="22842" spans="3:6" x14ac:dyDescent="0.2">
      <c r="C22842"/>
      <c r="E22842" s="46"/>
      <c r="F22842" s="44"/>
    </row>
    <row r="22843" spans="3:6" x14ac:dyDescent="0.2">
      <c r="C22843"/>
      <c r="E22843" s="46"/>
      <c r="F22843" s="44"/>
    </row>
    <row r="22844" spans="3:6" x14ac:dyDescent="0.2">
      <c r="C22844"/>
      <c r="E22844" s="46"/>
      <c r="F22844" s="44"/>
    </row>
    <row r="22845" spans="3:6" x14ac:dyDescent="0.2">
      <c r="C22845"/>
      <c r="E22845" s="46"/>
      <c r="F22845" s="44"/>
    </row>
    <row r="22846" spans="3:6" x14ac:dyDescent="0.2">
      <c r="C22846"/>
      <c r="E22846" s="46"/>
      <c r="F22846" s="44"/>
    </row>
    <row r="22847" spans="3:6" x14ac:dyDescent="0.2">
      <c r="C22847"/>
      <c r="E22847" s="46"/>
      <c r="F22847" s="44"/>
    </row>
    <row r="22848" spans="3:6" x14ac:dyDescent="0.2">
      <c r="C22848"/>
      <c r="E22848" s="46"/>
      <c r="F22848" s="44"/>
    </row>
    <row r="22849" spans="3:6" x14ac:dyDescent="0.2">
      <c r="C22849"/>
      <c r="E22849" s="46"/>
      <c r="F22849" s="44"/>
    </row>
    <row r="22850" spans="3:6" x14ac:dyDescent="0.2">
      <c r="C22850"/>
      <c r="E22850" s="46"/>
      <c r="F22850" s="44"/>
    </row>
    <row r="22851" spans="3:6" x14ac:dyDescent="0.2">
      <c r="C22851"/>
      <c r="E22851" s="46"/>
      <c r="F22851" s="44"/>
    </row>
    <row r="22852" spans="3:6" x14ac:dyDescent="0.2">
      <c r="C22852"/>
      <c r="E22852" s="46"/>
      <c r="F22852" s="44"/>
    </row>
    <row r="22853" spans="3:6" x14ac:dyDescent="0.2">
      <c r="C22853"/>
      <c r="E22853" s="46"/>
      <c r="F22853" s="44"/>
    </row>
    <row r="22854" spans="3:6" x14ac:dyDescent="0.2">
      <c r="C22854"/>
      <c r="E22854" s="46"/>
      <c r="F22854" s="44"/>
    </row>
    <row r="22855" spans="3:6" x14ac:dyDescent="0.2">
      <c r="C22855"/>
      <c r="E22855" s="46"/>
      <c r="F22855" s="44"/>
    </row>
    <row r="22856" spans="3:6" x14ac:dyDescent="0.2">
      <c r="C22856"/>
      <c r="E22856" s="46"/>
      <c r="F22856" s="44"/>
    </row>
    <row r="22857" spans="3:6" x14ac:dyDescent="0.2">
      <c r="C22857"/>
      <c r="E22857" s="46"/>
      <c r="F22857" s="44"/>
    </row>
    <row r="22858" spans="3:6" x14ac:dyDescent="0.2">
      <c r="C22858"/>
      <c r="E22858" s="46"/>
      <c r="F22858" s="44"/>
    </row>
    <row r="22859" spans="3:6" x14ac:dyDescent="0.2">
      <c r="C22859"/>
      <c r="E22859" s="46"/>
      <c r="F22859" s="44"/>
    </row>
    <row r="22860" spans="3:6" x14ac:dyDescent="0.2">
      <c r="C22860"/>
      <c r="E22860" s="46"/>
      <c r="F22860" s="44"/>
    </row>
    <row r="22861" spans="3:6" x14ac:dyDescent="0.2">
      <c r="C22861"/>
      <c r="E22861" s="46"/>
      <c r="F22861" s="44"/>
    </row>
    <row r="22862" spans="3:6" x14ac:dyDescent="0.2">
      <c r="C22862"/>
      <c r="E22862" s="46"/>
      <c r="F22862" s="44"/>
    </row>
    <row r="22863" spans="3:6" x14ac:dyDescent="0.2">
      <c r="C22863"/>
      <c r="E22863" s="46"/>
      <c r="F22863" s="44"/>
    </row>
    <row r="22864" spans="3:6" x14ac:dyDescent="0.2">
      <c r="C22864"/>
      <c r="E22864" s="46"/>
      <c r="F22864" s="44"/>
    </row>
    <row r="22865" spans="3:6" x14ac:dyDescent="0.2">
      <c r="C22865"/>
      <c r="E22865" s="46"/>
      <c r="F22865" s="44"/>
    </row>
    <row r="22866" spans="3:6" x14ac:dyDescent="0.2">
      <c r="C22866"/>
      <c r="E22866" s="46"/>
      <c r="F22866" s="44"/>
    </row>
    <row r="22867" spans="3:6" x14ac:dyDescent="0.2">
      <c r="C22867"/>
      <c r="E22867" s="46"/>
      <c r="F22867" s="44"/>
    </row>
    <row r="22868" spans="3:6" x14ac:dyDescent="0.2">
      <c r="C22868"/>
      <c r="E22868" s="46"/>
      <c r="F22868" s="44"/>
    </row>
    <row r="22869" spans="3:6" x14ac:dyDescent="0.2">
      <c r="C22869"/>
      <c r="E22869" s="46"/>
      <c r="F22869" s="44"/>
    </row>
    <row r="22870" spans="3:6" x14ac:dyDescent="0.2">
      <c r="C22870"/>
      <c r="E22870" s="46"/>
      <c r="F22870" s="44"/>
    </row>
    <row r="22871" spans="3:6" x14ac:dyDescent="0.2">
      <c r="C22871"/>
      <c r="E22871" s="46"/>
      <c r="F22871" s="44"/>
    </row>
    <row r="22872" spans="3:6" x14ac:dyDescent="0.2">
      <c r="C22872"/>
      <c r="E22872" s="46"/>
      <c r="F22872" s="44"/>
    </row>
    <row r="22873" spans="3:6" x14ac:dyDescent="0.2">
      <c r="C22873"/>
      <c r="E22873" s="46"/>
      <c r="F22873" s="44"/>
    </row>
    <row r="22874" spans="3:6" x14ac:dyDescent="0.2">
      <c r="C22874"/>
      <c r="E22874" s="46"/>
      <c r="F22874" s="44"/>
    </row>
    <row r="22875" spans="3:6" x14ac:dyDescent="0.2">
      <c r="C22875"/>
      <c r="E22875" s="46"/>
      <c r="F22875" s="44"/>
    </row>
    <row r="22876" spans="3:6" x14ac:dyDescent="0.2">
      <c r="C22876"/>
      <c r="E22876" s="46"/>
      <c r="F22876" s="44"/>
    </row>
    <row r="22877" spans="3:6" x14ac:dyDescent="0.2">
      <c r="C22877"/>
      <c r="E22877" s="46"/>
      <c r="F22877" s="44"/>
    </row>
    <row r="22878" spans="3:6" x14ac:dyDescent="0.2">
      <c r="C22878"/>
      <c r="E22878" s="46"/>
      <c r="F22878" s="44"/>
    </row>
    <row r="22879" spans="3:6" x14ac:dyDescent="0.2">
      <c r="C22879"/>
      <c r="E22879" s="46"/>
      <c r="F22879" s="44"/>
    </row>
    <row r="22880" spans="3:6" x14ac:dyDescent="0.2">
      <c r="C22880"/>
      <c r="E22880" s="46"/>
      <c r="F22880" s="44"/>
    </row>
    <row r="22881" spans="3:6" x14ac:dyDescent="0.2">
      <c r="C22881"/>
      <c r="E22881" s="46"/>
      <c r="F22881" s="44"/>
    </row>
    <row r="22882" spans="3:6" x14ac:dyDescent="0.2">
      <c r="C22882"/>
      <c r="E22882" s="46"/>
      <c r="F22882" s="44"/>
    </row>
    <row r="22883" spans="3:6" x14ac:dyDescent="0.2">
      <c r="C22883"/>
      <c r="E22883" s="46"/>
      <c r="F22883" s="44"/>
    </row>
    <row r="22884" spans="3:6" x14ac:dyDescent="0.2">
      <c r="C22884"/>
      <c r="E22884" s="46"/>
      <c r="F22884" s="44"/>
    </row>
    <row r="22885" spans="3:6" x14ac:dyDescent="0.2">
      <c r="C22885"/>
      <c r="E22885" s="46"/>
      <c r="F22885" s="44"/>
    </row>
    <row r="22886" spans="3:6" x14ac:dyDescent="0.2">
      <c r="C22886"/>
      <c r="E22886" s="46"/>
      <c r="F22886" s="44"/>
    </row>
    <row r="22887" spans="3:6" x14ac:dyDescent="0.2">
      <c r="C22887"/>
      <c r="E22887" s="46"/>
      <c r="F22887" s="44"/>
    </row>
    <row r="22888" spans="3:6" x14ac:dyDescent="0.2">
      <c r="C22888"/>
      <c r="E22888" s="46"/>
      <c r="F22888" s="44"/>
    </row>
    <row r="22889" spans="3:6" x14ac:dyDescent="0.2">
      <c r="C22889"/>
      <c r="E22889" s="46"/>
      <c r="F22889" s="44"/>
    </row>
    <row r="22890" spans="3:6" x14ac:dyDescent="0.2">
      <c r="C22890"/>
      <c r="E22890" s="46"/>
      <c r="F22890" s="44"/>
    </row>
    <row r="22891" spans="3:6" x14ac:dyDescent="0.2">
      <c r="C22891"/>
      <c r="E22891" s="46"/>
      <c r="F22891" s="44"/>
    </row>
    <row r="22892" spans="3:6" x14ac:dyDescent="0.2">
      <c r="C22892"/>
      <c r="E22892" s="46"/>
      <c r="F22892" s="44"/>
    </row>
    <row r="22893" spans="3:6" x14ac:dyDescent="0.2">
      <c r="C22893"/>
      <c r="E22893" s="46"/>
      <c r="F22893" s="44"/>
    </row>
    <row r="22894" spans="3:6" x14ac:dyDescent="0.2">
      <c r="C22894"/>
      <c r="E22894" s="46"/>
      <c r="F22894" s="44"/>
    </row>
    <row r="22895" spans="3:6" x14ac:dyDescent="0.2">
      <c r="C22895"/>
      <c r="E22895" s="46"/>
      <c r="F22895" s="44"/>
    </row>
    <row r="22896" spans="3:6" x14ac:dyDescent="0.2">
      <c r="C22896"/>
      <c r="E22896" s="46"/>
      <c r="F22896" s="44"/>
    </row>
    <row r="22897" spans="3:6" x14ac:dyDescent="0.2">
      <c r="C22897"/>
      <c r="E22897" s="46"/>
      <c r="F22897" s="44"/>
    </row>
    <row r="22898" spans="3:6" x14ac:dyDescent="0.2">
      <c r="C22898"/>
      <c r="E22898" s="46"/>
      <c r="F22898" s="44"/>
    </row>
    <row r="22899" spans="3:6" x14ac:dyDescent="0.2">
      <c r="C22899"/>
      <c r="E22899" s="46"/>
      <c r="F22899" s="44"/>
    </row>
    <row r="22900" spans="3:6" x14ac:dyDescent="0.2">
      <c r="C22900"/>
      <c r="E22900" s="46"/>
      <c r="F22900" s="44"/>
    </row>
    <row r="22901" spans="3:6" x14ac:dyDescent="0.2">
      <c r="C22901"/>
      <c r="E22901" s="46"/>
      <c r="F22901" s="44"/>
    </row>
    <row r="22902" spans="3:6" x14ac:dyDescent="0.2">
      <c r="C22902"/>
      <c r="E22902" s="46"/>
      <c r="F22902" s="44"/>
    </row>
    <row r="22903" spans="3:6" x14ac:dyDescent="0.2">
      <c r="C22903"/>
      <c r="E22903" s="46"/>
      <c r="F22903" s="44"/>
    </row>
    <row r="22904" spans="3:6" x14ac:dyDescent="0.2">
      <c r="C22904"/>
      <c r="E22904" s="46"/>
      <c r="F22904" s="44"/>
    </row>
    <row r="22905" spans="3:6" x14ac:dyDescent="0.2">
      <c r="C22905"/>
      <c r="E22905" s="46"/>
      <c r="F22905" s="44"/>
    </row>
    <row r="22906" spans="3:6" x14ac:dyDescent="0.2">
      <c r="C22906"/>
      <c r="E22906" s="46"/>
      <c r="F22906" s="44"/>
    </row>
    <row r="22907" spans="3:6" x14ac:dyDescent="0.2">
      <c r="C22907"/>
      <c r="E22907" s="46"/>
      <c r="F22907" s="44"/>
    </row>
    <row r="22908" spans="3:6" x14ac:dyDescent="0.2">
      <c r="C22908"/>
      <c r="E22908" s="46"/>
      <c r="F22908" s="44"/>
    </row>
    <row r="22909" spans="3:6" x14ac:dyDescent="0.2">
      <c r="C22909"/>
      <c r="E22909" s="46"/>
      <c r="F22909" s="44"/>
    </row>
    <row r="22910" spans="3:6" x14ac:dyDescent="0.2">
      <c r="C22910"/>
      <c r="E22910" s="46"/>
      <c r="F22910" s="44"/>
    </row>
    <row r="22911" spans="3:6" x14ac:dyDescent="0.2">
      <c r="C22911"/>
      <c r="E22911" s="46"/>
      <c r="F22911" s="44"/>
    </row>
    <row r="22912" spans="3:6" x14ac:dyDescent="0.2">
      <c r="C22912"/>
      <c r="E22912" s="46"/>
      <c r="F22912" s="44"/>
    </row>
    <row r="22913" spans="3:6" x14ac:dyDescent="0.2">
      <c r="C22913"/>
      <c r="E22913" s="46"/>
      <c r="F22913" s="44"/>
    </row>
    <row r="22914" spans="3:6" x14ac:dyDescent="0.2">
      <c r="C22914"/>
      <c r="E22914" s="46"/>
      <c r="F22914" s="44"/>
    </row>
    <row r="22915" spans="3:6" x14ac:dyDescent="0.2">
      <c r="C22915"/>
      <c r="E22915" s="46"/>
      <c r="F22915" s="44"/>
    </row>
    <row r="22916" spans="3:6" x14ac:dyDescent="0.2">
      <c r="C22916"/>
      <c r="E22916" s="46"/>
      <c r="F22916" s="44"/>
    </row>
    <row r="22917" spans="3:6" x14ac:dyDescent="0.2">
      <c r="C22917"/>
      <c r="E22917" s="46"/>
      <c r="F22917" s="44"/>
    </row>
    <row r="22918" spans="3:6" x14ac:dyDescent="0.2">
      <c r="C22918"/>
      <c r="E22918" s="46"/>
      <c r="F22918" s="44"/>
    </row>
    <row r="22919" spans="3:6" x14ac:dyDescent="0.2">
      <c r="C22919"/>
      <c r="E22919" s="46"/>
      <c r="F22919" s="44"/>
    </row>
    <row r="22920" spans="3:6" x14ac:dyDescent="0.2">
      <c r="C22920"/>
      <c r="E22920" s="46"/>
      <c r="F22920" s="44"/>
    </row>
    <row r="22921" spans="3:6" x14ac:dyDescent="0.2">
      <c r="C22921"/>
      <c r="E22921" s="46"/>
      <c r="F22921" s="44"/>
    </row>
    <row r="22922" spans="3:6" x14ac:dyDescent="0.2">
      <c r="C22922"/>
      <c r="E22922" s="46"/>
      <c r="F22922" s="44"/>
    </row>
    <row r="22923" spans="3:6" x14ac:dyDescent="0.2">
      <c r="C22923"/>
      <c r="E22923" s="46"/>
      <c r="F22923" s="44"/>
    </row>
    <row r="22924" spans="3:6" x14ac:dyDescent="0.2">
      <c r="C22924"/>
      <c r="E22924" s="46"/>
      <c r="F22924" s="44"/>
    </row>
    <row r="22925" spans="3:6" x14ac:dyDescent="0.2">
      <c r="C22925"/>
      <c r="E22925" s="46"/>
      <c r="F22925" s="44"/>
    </row>
    <row r="22926" spans="3:6" x14ac:dyDescent="0.2">
      <c r="C22926"/>
      <c r="E22926" s="46"/>
      <c r="F22926" s="44"/>
    </row>
    <row r="22927" spans="3:6" x14ac:dyDescent="0.2">
      <c r="C22927"/>
      <c r="E22927" s="46"/>
      <c r="F22927" s="44"/>
    </row>
    <row r="22928" spans="3:6" x14ac:dyDescent="0.2">
      <c r="C22928"/>
      <c r="E22928" s="46"/>
      <c r="F22928" s="44"/>
    </row>
    <row r="22929" spans="3:6" x14ac:dyDescent="0.2">
      <c r="C22929"/>
      <c r="E22929" s="46"/>
      <c r="F22929" s="44"/>
    </row>
    <row r="22930" spans="3:6" x14ac:dyDescent="0.2">
      <c r="C22930"/>
      <c r="E22930" s="46"/>
      <c r="F22930" s="44"/>
    </row>
    <row r="22931" spans="3:6" x14ac:dyDescent="0.2">
      <c r="C22931"/>
      <c r="E22931" s="46"/>
      <c r="F22931" s="44"/>
    </row>
    <row r="22932" spans="3:6" x14ac:dyDescent="0.2">
      <c r="C22932"/>
      <c r="E22932" s="46"/>
      <c r="F22932" s="44"/>
    </row>
    <row r="22933" spans="3:6" x14ac:dyDescent="0.2">
      <c r="C22933"/>
      <c r="E22933" s="46"/>
      <c r="F22933" s="44"/>
    </row>
    <row r="22934" spans="3:6" x14ac:dyDescent="0.2">
      <c r="C22934"/>
      <c r="E22934" s="46"/>
      <c r="F22934" s="44"/>
    </row>
    <row r="22935" spans="3:6" x14ac:dyDescent="0.2">
      <c r="C22935"/>
      <c r="E22935" s="46"/>
      <c r="F22935" s="44"/>
    </row>
    <row r="22936" spans="3:6" x14ac:dyDescent="0.2">
      <c r="C22936"/>
      <c r="E22936" s="46"/>
      <c r="F22936" s="44"/>
    </row>
    <row r="22937" spans="3:6" x14ac:dyDescent="0.2">
      <c r="C22937"/>
      <c r="E22937" s="46"/>
      <c r="F22937" s="44"/>
    </row>
    <row r="22938" spans="3:6" x14ac:dyDescent="0.2">
      <c r="C22938"/>
      <c r="E22938" s="46"/>
      <c r="F22938" s="44"/>
    </row>
    <row r="22939" spans="3:6" x14ac:dyDescent="0.2">
      <c r="C22939"/>
      <c r="E22939" s="46"/>
      <c r="F22939" s="44"/>
    </row>
    <row r="22940" spans="3:6" x14ac:dyDescent="0.2">
      <c r="C22940"/>
      <c r="E22940" s="46"/>
      <c r="F22940" s="44"/>
    </row>
    <row r="22941" spans="3:6" x14ac:dyDescent="0.2">
      <c r="C22941"/>
      <c r="E22941" s="46"/>
      <c r="F22941" s="44"/>
    </row>
    <row r="22942" spans="3:6" x14ac:dyDescent="0.2">
      <c r="C22942"/>
      <c r="E22942" s="46"/>
      <c r="F22942" s="44"/>
    </row>
    <row r="22943" spans="3:6" x14ac:dyDescent="0.2">
      <c r="C22943"/>
      <c r="E22943" s="46"/>
      <c r="F22943" s="44"/>
    </row>
    <row r="22944" spans="3:6" x14ac:dyDescent="0.2">
      <c r="C22944"/>
      <c r="E22944" s="46"/>
      <c r="F22944" s="44"/>
    </row>
    <row r="22945" spans="3:6" x14ac:dyDescent="0.2">
      <c r="C22945"/>
      <c r="E22945" s="46"/>
      <c r="F22945" s="44"/>
    </row>
    <row r="22946" spans="3:6" x14ac:dyDescent="0.2">
      <c r="C22946"/>
      <c r="E22946" s="46"/>
      <c r="F22946" s="44"/>
    </row>
    <row r="22947" spans="3:6" x14ac:dyDescent="0.2">
      <c r="C22947"/>
      <c r="E22947" s="46"/>
      <c r="F22947" s="44"/>
    </row>
    <row r="22948" spans="3:6" x14ac:dyDescent="0.2">
      <c r="C22948"/>
      <c r="E22948" s="46"/>
      <c r="F22948" s="44"/>
    </row>
    <row r="22949" spans="3:6" x14ac:dyDescent="0.2">
      <c r="C22949"/>
      <c r="E22949" s="46"/>
      <c r="F22949" s="44"/>
    </row>
    <row r="22950" spans="3:6" x14ac:dyDescent="0.2">
      <c r="C22950"/>
      <c r="E22950" s="46"/>
      <c r="F22950" s="44"/>
    </row>
    <row r="22951" spans="3:6" x14ac:dyDescent="0.2">
      <c r="C22951"/>
      <c r="E22951" s="46"/>
      <c r="F22951" s="44"/>
    </row>
    <row r="22952" spans="3:6" x14ac:dyDescent="0.2">
      <c r="C22952"/>
      <c r="E22952" s="46"/>
      <c r="F22952" s="44"/>
    </row>
    <row r="22953" spans="3:6" x14ac:dyDescent="0.2">
      <c r="C22953"/>
      <c r="E22953" s="46"/>
      <c r="F22953" s="44"/>
    </row>
    <row r="22954" spans="3:6" x14ac:dyDescent="0.2">
      <c r="C22954"/>
      <c r="E22954" s="46"/>
      <c r="F22954" s="44"/>
    </row>
    <row r="22955" spans="3:6" x14ac:dyDescent="0.2">
      <c r="C22955"/>
      <c r="E22955" s="46"/>
      <c r="F22955" s="44"/>
    </row>
    <row r="22956" spans="3:6" x14ac:dyDescent="0.2">
      <c r="C22956"/>
      <c r="E22956" s="46"/>
      <c r="F22956" s="44"/>
    </row>
    <row r="22957" spans="3:6" x14ac:dyDescent="0.2">
      <c r="C22957"/>
      <c r="E22957" s="46"/>
      <c r="F22957" s="44"/>
    </row>
    <row r="22958" spans="3:6" x14ac:dyDescent="0.2">
      <c r="C22958"/>
      <c r="E22958" s="46"/>
      <c r="F22958" s="44"/>
    </row>
    <row r="22959" spans="3:6" x14ac:dyDescent="0.2">
      <c r="C22959"/>
      <c r="E22959" s="46"/>
      <c r="F22959" s="44"/>
    </row>
    <row r="22960" spans="3:6" x14ac:dyDescent="0.2">
      <c r="C22960"/>
      <c r="E22960" s="46"/>
      <c r="F22960" s="44"/>
    </row>
    <row r="22961" spans="3:6" x14ac:dyDescent="0.2">
      <c r="C22961"/>
      <c r="E22961" s="46"/>
      <c r="F22961" s="44"/>
    </row>
    <row r="22962" spans="3:6" x14ac:dyDescent="0.2">
      <c r="C22962"/>
      <c r="E22962" s="46"/>
      <c r="F22962" s="44"/>
    </row>
    <row r="22963" spans="3:6" x14ac:dyDescent="0.2">
      <c r="C22963"/>
      <c r="E22963" s="46"/>
      <c r="F22963" s="44"/>
    </row>
    <row r="22964" spans="3:6" x14ac:dyDescent="0.2">
      <c r="C22964"/>
      <c r="E22964" s="46"/>
      <c r="F22964" s="44"/>
    </row>
    <row r="22965" spans="3:6" x14ac:dyDescent="0.2">
      <c r="C22965"/>
      <c r="E22965" s="46"/>
      <c r="F22965" s="44"/>
    </row>
    <row r="22966" spans="3:6" x14ac:dyDescent="0.2">
      <c r="C22966"/>
      <c r="E22966" s="46"/>
      <c r="F22966" s="44"/>
    </row>
    <row r="22967" spans="3:6" x14ac:dyDescent="0.2">
      <c r="C22967"/>
      <c r="E22967" s="46"/>
      <c r="F22967" s="44"/>
    </row>
    <row r="22968" spans="3:6" x14ac:dyDescent="0.2">
      <c r="C22968"/>
      <c r="E22968" s="46"/>
      <c r="F22968" s="44"/>
    </row>
    <row r="22969" spans="3:6" x14ac:dyDescent="0.2">
      <c r="C22969"/>
      <c r="E22969" s="46"/>
      <c r="F22969" s="44"/>
    </row>
    <row r="22970" spans="3:6" x14ac:dyDescent="0.2">
      <c r="C22970"/>
      <c r="E22970" s="46"/>
      <c r="F22970" s="44"/>
    </row>
    <row r="22971" spans="3:6" x14ac:dyDescent="0.2">
      <c r="C22971"/>
      <c r="E22971" s="46"/>
      <c r="F22971" s="44"/>
    </row>
    <row r="22972" spans="3:6" x14ac:dyDescent="0.2">
      <c r="C22972"/>
      <c r="E22972" s="46"/>
      <c r="F22972" s="44"/>
    </row>
    <row r="22973" spans="3:6" x14ac:dyDescent="0.2">
      <c r="C22973"/>
      <c r="E22973" s="46"/>
      <c r="F22973" s="44"/>
    </row>
    <row r="22974" spans="3:6" x14ac:dyDescent="0.2">
      <c r="C22974"/>
      <c r="E22974" s="46"/>
      <c r="F22974" s="44"/>
    </row>
    <row r="22975" spans="3:6" x14ac:dyDescent="0.2">
      <c r="C22975"/>
      <c r="E22975" s="46"/>
      <c r="F22975" s="44"/>
    </row>
    <row r="22976" spans="3:6" x14ac:dyDescent="0.2">
      <c r="C22976"/>
      <c r="E22976" s="46"/>
      <c r="F22976" s="44"/>
    </row>
    <row r="22977" spans="3:6" x14ac:dyDescent="0.2">
      <c r="C22977"/>
      <c r="E22977" s="46"/>
      <c r="F22977" s="44"/>
    </row>
    <row r="22978" spans="3:6" x14ac:dyDescent="0.2">
      <c r="C22978"/>
      <c r="E22978" s="46"/>
      <c r="F22978" s="44"/>
    </row>
    <row r="22979" spans="3:6" x14ac:dyDescent="0.2">
      <c r="C22979"/>
      <c r="E22979" s="46"/>
      <c r="F22979" s="44"/>
    </row>
    <row r="22980" spans="3:6" x14ac:dyDescent="0.2">
      <c r="C22980"/>
      <c r="E22980" s="46"/>
      <c r="F22980" s="44"/>
    </row>
    <row r="22981" spans="3:6" x14ac:dyDescent="0.2">
      <c r="C22981"/>
      <c r="E22981" s="46"/>
      <c r="F22981" s="44"/>
    </row>
    <row r="22982" spans="3:6" x14ac:dyDescent="0.2">
      <c r="C22982"/>
      <c r="E22982" s="46"/>
      <c r="F22982" s="44"/>
    </row>
    <row r="22983" spans="3:6" x14ac:dyDescent="0.2">
      <c r="C22983"/>
      <c r="E22983" s="46"/>
      <c r="F22983" s="44"/>
    </row>
    <row r="22984" spans="3:6" x14ac:dyDescent="0.2">
      <c r="C22984"/>
      <c r="E22984" s="46"/>
      <c r="F22984" s="44"/>
    </row>
    <row r="22985" spans="3:6" x14ac:dyDescent="0.2">
      <c r="C22985"/>
      <c r="E22985" s="46"/>
      <c r="F22985" s="44"/>
    </row>
    <row r="22986" spans="3:6" x14ac:dyDescent="0.2">
      <c r="C22986"/>
      <c r="E22986" s="46"/>
      <c r="F22986" s="44"/>
    </row>
    <row r="22987" spans="3:6" x14ac:dyDescent="0.2">
      <c r="C22987"/>
      <c r="E22987" s="46"/>
      <c r="F22987" s="44"/>
    </row>
    <row r="22988" spans="3:6" x14ac:dyDescent="0.2">
      <c r="C22988"/>
      <c r="E22988" s="46"/>
      <c r="F22988" s="44"/>
    </row>
    <row r="22989" spans="3:6" x14ac:dyDescent="0.2">
      <c r="C22989"/>
      <c r="E22989" s="46"/>
      <c r="F22989" s="44"/>
    </row>
    <row r="22990" spans="3:6" x14ac:dyDescent="0.2">
      <c r="C22990"/>
      <c r="E22990" s="46"/>
      <c r="F22990" s="44"/>
    </row>
    <row r="22991" spans="3:6" x14ac:dyDescent="0.2">
      <c r="C22991"/>
      <c r="E22991" s="46"/>
      <c r="F22991" s="44"/>
    </row>
    <row r="22992" spans="3:6" x14ac:dyDescent="0.2">
      <c r="C22992"/>
      <c r="E22992" s="46"/>
      <c r="F22992" s="44"/>
    </row>
    <row r="22993" spans="3:6" x14ac:dyDescent="0.2">
      <c r="C22993"/>
      <c r="E22993" s="46"/>
      <c r="F22993" s="44"/>
    </row>
    <row r="22994" spans="3:6" x14ac:dyDescent="0.2">
      <c r="C22994"/>
      <c r="E22994" s="46"/>
      <c r="F22994" s="44"/>
    </row>
    <row r="22995" spans="3:6" x14ac:dyDescent="0.2">
      <c r="C22995"/>
      <c r="E22995" s="46"/>
      <c r="F22995" s="44"/>
    </row>
    <row r="22996" spans="3:6" x14ac:dyDescent="0.2">
      <c r="C22996"/>
      <c r="E22996" s="46"/>
      <c r="F22996" s="44"/>
    </row>
    <row r="22997" spans="3:6" x14ac:dyDescent="0.2">
      <c r="C22997"/>
      <c r="E22997" s="46"/>
      <c r="F22997" s="44"/>
    </row>
    <row r="22998" spans="3:6" x14ac:dyDescent="0.2">
      <c r="C22998"/>
      <c r="E22998" s="46"/>
      <c r="F22998" s="44"/>
    </row>
    <row r="22999" spans="3:6" x14ac:dyDescent="0.2">
      <c r="C22999"/>
      <c r="E22999" s="46"/>
      <c r="F22999" s="44"/>
    </row>
    <row r="23000" spans="3:6" x14ac:dyDescent="0.2">
      <c r="C23000"/>
      <c r="E23000" s="46"/>
      <c r="F23000" s="44"/>
    </row>
    <row r="23001" spans="3:6" x14ac:dyDescent="0.2">
      <c r="C23001"/>
      <c r="E23001" s="46"/>
      <c r="F23001" s="44"/>
    </row>
    <row r="23002" spans="3:6" x14ac:dyDescent="0.2">
      <c r="C23002"/>
      <c r="E23002" s="46"/>
      <c r="F23002" s="44"/>
    </row>
    <row r="23003" spans="3:6" x14ac:dyDescent="0.2">
      <c r="C23003"/>
      <c r="E23003" s="46"/>
      <c r="F23003" s="44"/>
    </row>
    <row r="23004" spans="3:6" x14ac:dyDescent="0.2">
      <c r="C23004"/>
      <c r="E23004" s="46"/>
      <c r="F23004" s="44"/>
    </row>
    <row r="23005" spans="3:6" x14ac:dyDescent="0.2">
      <c r="C23005"/>
      <c r="E23005" s="46"/>
      <c r="F23005" s="44"/>
    </row>
    <row r="23006" spans="3:6" x14ac:dyDescent="0.2">
      <c r="C23006"/>
      <c r="E23006" s="46"/>
      <c r="F23006" s="44"/>
    </row>
    <row r="23007" spans="3:6" x14ac:dyDescent="0.2">
      <c r="C23007"/>
      <c r="E23007" s="46"/>
      <c r="F23007" s="44"/>
    </row>
    <row r="23008" spans="3:6" x14ac:dyDescent="0.2">
      <c r="C23008"/>
      <c r="E23008" s="46"/>
      <c r="F23008" s="44"/>
    </row>
    <row r="23009" spans="3:6" x14ac:dyDescent="0.2">
      <c r="C23009"/>
      <c r="E23009" s="46"/>
      <c r="F23009" s="44"/>
    </row>
    <row r="23010" spans="3:6" x14ac:dyDescent="0.2">
      <c r="C23010"/>
      <c r="E23010" s="46"/>
      <c r="F23010" s="44"/>
    </row>
    <row r="23011" spans="3:6" x14ac:dyDescent="0.2">
      <c r="C23011"/>
      <c r="E23011" s="46"/>
      <c r="F23011" s="44"/>
    </row>
    <row r="23012" spans="3:6" x14ac:dyDescent="0.2">
      <c r="C23012"/>
      <c r="E23012" s="46"/>
      <c r="F23012" s="44"/>
    </row>
    <row r="23013" spans="3:6" x14ac:dyDescent="0.2">
      <c r="C23013"/>
      <c r="E23013" s="46"/>
      <c r="F23013" s="44"/>
    </row>
    <row r="23014" spans="3:6" x14ac:dyDescent="0.2">
      <c r="C23014"/>
      <c r="E23014" s="46"/>
      <c r="F23014" s="44"/>
    </row>
    <row r="23015" spans="3:6" x14ac:dyDescent="0.2">
      <c r="C23015"/>
      <c r="E23015" s="46"/>
      <c r="F23015" s="44"/>
    </row>
    <row r="23016" spans="3:6" x14ac:dyDescent="0.2">
      <c r="C23016"/>
      <c r="E23016" s="46"/>
      <c r="F23016" s="44"/>
    </row>
    <row r="23017" spans="3:6" x14ac:dyDescent="0.2">
      <c r="C23017"/>
      <c r="E23017" s="46"/>
      <c r="F23017" s="44"/>
    </row>
    <row r="23018" spans="3:6" x14ac:dyDescent="0.2">
      <c r="C23018"/>
      <c r="E23018" s="46"/>
      <c r="F23018" s="44"/>
    </row>
    <row r="23019" spans="3:6" x14ac:dyDescent="0.2">
      <c r="C23019"/>
      <c r="E23019" s="46"/>
      <c r="F23019" s="44"/>
    </row>
    <row r="23020" spans="3:6" x14ac:dyDescent="0.2">
      <c r="C23020"/>
      <c r="E23020" s="46"/>
      <c r="F23020" s="44"/>
    </row>
    <row r="23021" spans="3:6" x14ac:dyDescent="0.2">
      <c r="C23021"/>
      <c r="E23021" s="46"/>
      <c r="F23021" s="44"/>
    </row>
    <row r="23022" spans="3:6" x14ac:dyDescent="0.2">
      <c r="C23022"/>
      <c r="E23022" s="46"/>
      <c r="F23022" s="44"/>
    </row>
    <row r="23023" spans="3:6" x14ac:dyDescent="0.2">
      <c r="C23023"/>
      <c r="E23023" s="46"/>
      <c r="F23023" s="44"/>
    </row>
    <row r="23024" spans="3:6" x14ac:dyDescent="0.2">
      <c r="C23024"/>
      <c r="E23024" s="46"/>
      <c r="F23024" s="44"/>
    </row>
    <row r="23025" spans="3:6" x14ac:dyDescent="0.2">
      <c r="C23025"/>
      <c r="E23025" s="46"/>
      <c r="F23025" s="44"/>
    </row>
    <row r="23026" spans="3:6" x14ac:dyDescent="0.2">
      <c r="C23026"/>
      <c r="E23026" s="46"/>
      <c r="F23026" s="44"/>
    </row>
    <row r="23027" spans="3:6" x14ac:dyDescent="0.2">
      <c r="C23027"/>
      <c r="E23027" s="46"/>
      <c r="F23027" s="44"/>
    </row>
    <row r="23028" spans="3:6" x14ac:dyDescent="0.2">
      <c r="C23028"/>
      <c r="E23028" s="46"/>
      <c r="F23028" s="44"/>
    </row>
    <row r="23029" spans="3:6" x14ac:dyDescent="0.2">
      <c r="C23029"/>
      <c r="E23029" s="46"/>
      <c r="F23029" s="44"/>
    </row>
    <row r="23030" spans="3:6" x14ac:dyDescent="0.2">
      <c r="C23030"/>
      <c r="E23030" s="46"/>
      <c r="F23030" s="44"/>
    </row>
    <row r="23031" spans="3:6" x14ac:dyDescent="0.2">
      <c r="C23031"/>
      <c r="E23031" s="46"/>
      <c r="F23031" s="44"/>
    </row>
    <row r="23032" spans="3:6" x14ac:dyDescent="0.2">
      <c r="C23032"/>
      <c r="E23032" s="46"/>
      <c r="F23032" s="44"/>
    </row>
    <row r="23033" spans="3:6" x14ac:dyDescent="0.2">
      <c r="C23033"/>
      <c r="E23033" s="46"/>
      <c r="F23033" s="44"/>
    </row>
    <row r="23034" spans="3:6" x14ac:dyDescent="0.2">
      <c r="C23034"/>
      <c r="E23034" s="46"/>
      <c r="F23034" s="44"/>
    </row>
    <row r="23035" spans="3:6" x14ac:dyDescent="0.2">
      <c r="C23035"/>
      <c r="E23035" s="46"/>
      <c r="F23035" s="44"/>
    </row>
    <row r="23036" spans="3:6" x14ac:dyDescent="0.2">
      <c r="C23036"/>
      <c r="E23036" s="46"/>
      <c r="F23036" s="44"/>
    </row>
    <row r="23037" spans="3:6" x14ac:dyDescent="0.2">
      <c r="C23037"/>
      <c r="E23037" s="46"/>
      <c r="F23037" s="44"/>
    </row>
    <row r="23038" spans="3:6" x14ac:dyDescent="0.2">
      <c r="C23038"/>
      <c r="E23038" s="46"/>
      <c r="F23038" s="44"/>
    </row>
    <row r="23039" spans="3:6" x14ac:dyDescent="0.2">
      <c r="C23039"/>
      <c r="E23039" s="46"/>
      <c r="F23039" s="44"/>
    </row>
    <row r="23040" spans="3:6" x14ac:dyDescent="0.2">
      <c r="C23040"/>
      <c r="E23040" s="46"/>
      <c r="F23040" s="44"/>
    </row>
    <row r="23041" spans="3:6" x14ac:dyDescent="0.2">
      <c r="C23041"/>
      <c r="E23041" s="46"/>
      <c r="F23041" s="44"/>
    </row>
    <row r="23042" spans="3:6" x14ac:dyDescent="0.2">
      <c r="C23042"/>
      <c r="E23042" s="46"/>
      <c r="F23042" s="44"/>
    </row>
    <row r="23043" spans="3:6" x14ac:dyDescent="0.2">
      <c r="C23043"/>
      <c r="E23043" s="46"/>
      <c r="F23043" s="44"/>
    </row>
    <row r="23044" spans="3:6" x14ac:dyDescent="0.2">
      <c r="C23044"/>
      <c r="E23044" s="46"/>
      <c r="F23044" s="44"/>
    </row>
    <row r="23045" spans="3:6" x14ac:dyDescent="0.2">
      <c r="C23045"/>
      <c r="E23045" s="46"/>
      <c r="F23045" s="44"/>
    </row>
    <row r="23046" spans="3:6" x14ac:dyDescent="0.2">
      <c r="C23046"/>
      <c r="E23046" s="46"/>
      <c r="F23046" s="44"/>
    </row>
    <row r="23047" spans="3:6" x14ac:dyDescent="0.2">
      <c r="C23047"/>
      <c r="E23047" s="46"/>
      <c r="F23047" s="44"/>
    </row>
    <row r="23048" spans="3:6" x14ac:dyDescent="0.2">
      <c r="C23048"/>
      <c r="E23048" s="46"/>
      <c r="F23048" s="44"/>
    </row>
    <row r="23049" spans="3:6" x14ac:dyDescent="0.2">
      <c r="C23049"/>
      <c r="E23049" s="46"/>
      <c r="F23049" s="44"/>
    </row>
    <row r="23050" spans="3:6" x14ac:dyDescent="0.2">
      <c r="C23050"/>
      <c r="E23050" s="46"/>
      <c r="F23050" s="44"/>
    </row>
    <row r="23051" spans="3:6" x14ac:dyDescent="0.2">
      <c r="C23051"/>
      <c r="E23051" s="46"/>
      <c r="F23051" s="44"/>
    </row>
    <row r="23052" spans="3:6" x14ac:dyDescent="0.2">
      <c r="C23052"/>
      <c r="E23052" s="46"/>
      <c r="F23052" s="44"/>
    </row>
    <row r="23053" spans="3:6" x14ac:dyDescent="0.2">
      <c r="C23053"/>
      <c r="E23053" s="46"/>
      <c r="F23053" s="44"/>
    </row>
    <row r="23054" spans="3:6" x14ac:dyDescent="0.2">
      <c r="C23054"/>
      <c r="E23054" s="46"/>
      <c r="F23054" s="44"/>
    </row>
    <row r="23055" spans="3:6" x14ac:dyDescent="0.2">
      <c r="C23055"/>
      <c r="E23055" s="46"/>
      <c r="F23055" s="44"/>
    </row>
    <row r="23056" spans="3:6" x14ac:dyDescent="0.2">
      <c r="C23056"/>
      <c r="E23056" s="46"/>
      <c r="F23056" s="44"/>
    </row>
    <row r="23057" spans="3:6" x14ac:dyDescent="0.2">
      <c r="C23057"/>
      <c r="E23057" s="46"/>
      <c r="F23057" s="44"/>
    </row>
    <row r="23058" spans="3:6" x14ac:dyDescent="0.2">
      <c r="C23058"/>
      <c r="E23058" s="46"/>
      <c r="F23058" s="44"/>
    </row>
    <row r="23059" spans="3:6" x14ac:dyDescent="0.2">
      <c r="C23059"/>
      <c r="E23059" s="46"/>
      <c r="F23059" s="44"/>
    </row>
    <row r="23060" spans="3:6" x14ac:dyDescent="0.2">
      <c r="C23060"/>
      <c r="E23060" s="46"/>
      <c r="F23060" s="44"/>
    </row>
    <row r="23061" spans="3:6" x14ac:dyDescent="0.2">
      <c r="C23061"/>
      <c r="E23061" s="46"/>
      <c r="F23061" s="44"/>
    </row>
    <row r="23062" spans="3:6" x14ac:dyDescent="0.2">
      <c r="C23062"/>
      <c r="E23062" s="46"/>
      <c r="F23062" s="44"/>
    </row>
    <row r="23063" spans="3:6" x14ac:dyDescent="0.2">
      <c r="C23063"/>
      <c r="E23063" s="46"/>
      <c r="F23063" s="44"/>
    </row>
    <row r="23064" spans="3:6" x14ac:dyDescent="0.2">
      <c r="C23064"/>
      <c r="E23064" s="46"/>
      <c r="F23064" s="44"/>
    </row>
    <row r="23065" spans="3:6" x14ac:dyDescent="0.2">
      <c r="C23065"/>
      <c r="E23065" s="46"/>
      <c r="F23065" s="44"/>
    </row>
    <row r="23066" spans="3:6" x14ac:dyDescent="0.2">
      <c r="C23066"/>
      <c r="E23066" s="46"/>
      <c r="F23066" s="44"/>
    </row>
    <row r="23067" spans="3:6" x14ac:dyDescent="0.2">
      <c r="C23067"/>
      <c r="E23067" s="46"/>
      <c r="F23067" s="44"/>
    </row>
    <row r="23068" spans="3:6" x14ac:dyDescent="0.2">
      <c r="C23068"/>
      <c r="E23068" s="46"/>
      <c r="F23068" s="44"/>
    </row>
    <row r="23069" spans="3:6" x14ac:dyDescent="0.2">
      <c r="C23069"/>
      <c r="E23069" s="46"/>
      <c r="F23069" s="44"/>
    </row>
    <row r="23070" spans="3:6" x14ac:dyDescent="0.2">
      <c r="C23070"/>
      <c r="E23070" s="46"/>
      <c r="F23070" s="44"/>
    </row>
    <row r="23071" spans="3:6" x14ac:dyDescent="0.2">
      <c r="C23071"/>
      <c r="E23071" s="46"/>
      <c r="F23071" s="44"/>
    </row>
    <row r="23072" spans="3:6" x14ac:dyDescent="0.2">
      <c r="C23072"/>
      <c r="E23072" s="46"/>
      <c r="F23072" s="44"/>
    </row>
    <row r="23073" spans="3:6" x14ac:dyDescent="0.2">
      <c r="C23073"/>
      <c r="E23073" s="46"/>
      <c r="F23073" s="44"/>
    </row>
    <row r="23074" spans="3:6" x14ac:dyDescent="0.2">
      <c r="C23074"/>
      <c r="E23074" s="46"/>
      <c r="F23074" s="44"/>
    </row>
    <row r="23075" spans="3:6" x14ac:dyDescent="0.2">
      <c r="C23075"/>
      <c r="E23075" s="46"/>
      <c r="F23075" s="44"/>
    </row>
    <row r="23076" spans="3:6" x14ac:dyDescent="0.2">
      <c r="C23076"/>
      <c r="E23076" s="46"/>
      <c r="F23076" s="44"/>
    </row>
    <row r="23077" spans="3:6" x14ac:dyDescent="0.2">
      <c r="C23077"/>
      <c r="E23077" s="46"/>
      <c r="F23077" s="44"/>
    </row>
    <row r="23078" spans="3:6" x14ac:dyDescent="0.2">
      <c r="C23078"/>
      <c r="E23078" s="46"/>
      <c r="F23078" s="44"/>
    </row>
    <row r="23079" spans="3:6" x14ac:dyDescent="0.2">
      <c r="C23079"/>
      <c r="E23079" s="46"/>
      <c r="F23079" s="44"/>
    </row>
    <row r="23080" spans="3:6" x14ac:dyDescent="0.2">
      <c r="C23080"/>
      <c r="E23080" s="46"/>
      <c r="F23080" s="44"/>
    </row>
    <row r="23081" spans="3:6" x14ac:dyDescent="0.2">
      <c r="C23081"/>
      <c r="E23081" s="46"/>
      <c r="F23081" s="44"/>
    </row>
    <row r="23082" spans="3:6" x14ac:dyDescent="0.2">
      <c r="C23082"/>
      <c r="E23082" s="46"/>
      <c r="F23082" s="44"/>
    </row>
    <row r="23083" spans="3:6" x14ac:dyDescent="0.2">
      <c r="C23083"/>
      <c r="E23083" s="46"/>
      <c r="F23083" s="44"/>
    </row>
    <row r="23084" spans="3:6" x14ac:dyDescent="0.2">
      <c r="C23084"/>
      <c r="E23084" s="46"/>
      <c r="F23084" s="44"/>
    </row>
    <row r="23085" spans="3:6" x14ac:dyDescent="0.2">
      <c r="C23085"/>
      <c r="E23085" s="46"/>
      <c r="F23085" s="44"/>
    </row>
    <row r="23086" spans="3:6" x14ac:dyDescent="0.2">
      <c r="C23086"/>
      <c r="E23086" s="46"/>
      <c r="F23086" s="44"/>
    </row>
    <row r="23087" spans="3:6" x14ac:dyDescent="0.2">
      <c r="C23087"/>
      <c r="E23087" s="46"/>
      <c r="F23087" s="44"/>
    </row>
    <row r="23088" spans="3:6" x14ac:dyDescent="0.2">
      <c r="C23088"/>
      <c r="E23088" s="46"/>
      <c r="F23088" s="44"/>
    </row>
    <row r="23089" spans="3:6" x14ac:dyDescent="0.2">
      <c r="C23089"/>
      <c r="E23089" s="46"/>
      <c r="F23089" s="44"/>
    </row>
    <row r="23090" spans="3:6" x14ac:dyDescent="0.2">
      <c r="C23090"/>
      <c r="E23090" s="46"/>
      <c r="F23090" s="44"/>
    </row>
    <row r="23091" spans="3:6" x14ac:dyDescent="0.2">
      <c r="C23091"/>
      <c r="E23091" s="46"/>
      <c r="F23091" s="44"/>
    </row>
    <row r="23092" spans="3:6" x14ac:dyDescent="0.2">
      <c r="C23092"/>
      <c r="E23092" s="46"/>
      <c r="F23092" s="44"/>
    </row>
    <row r="23093" spans="3:6" x14ac:dyDescent="0.2">
      <c r="C23093"/>
      <c r="E23093" s="46"/>
      <c r="F23093" s="44"/>
    </row>
    <row r="23094" spans="3:6" x14ac:dyDescent="0.2">
      <c r="C23094"/>
      <c r="E23094" s="46"/>
      <c r="F23094" s="44"/>
    </row>
    <row r="23095" spans="3:6" x14ac:dyDescent="0.2">
      <c r="C23095"/>
      <c r="E23095" s="46"/>
      <c r="F23095" s="44"/>
    </row>
    <row r="23096" spans="3:6" x14ac:dyDescent="0.2">
      <c r="C23096"/>
      <c r="E23096" s="46"/>
      <c r="F23096" s="44"/>
    </row>
    <row r="23097" spans="3:6" x14ac:dyDescent="0.2">
      <c r="C23097"/>
      <c r="E23097" s="46"/>
      <c r="F23097" s="44"/>
    </row>
    <row r="23098" spans="3:6" x14ac:dyDescent="0.2">
      <c r="C23098"/>
      <c r="E23098" s="46"/>
      <c r="F23098" s="44"/>
    </row>
    <row r="23099" spans="3:6" x14ac:dyDescent="0.2">
      <c r="C23099"/>
      <c r="E23099" s="46"/>
      <c r="F23099" s="44"/>
    </row>
    <row r="23100" spans="3:6" x14ac:dyDescent="0.2">
      <c r="C23100"/>
      <c r="E23100" s="46"/>
      <c r="F23100" s="44"/>
    </row>
    <row r="23101" spans="3:6" x14ac:dyDescent="0.2">
      <c r="C23101"/>
      <c r="E23101" s="46"/>
      <c r="F23101" s="44"/>
    </row>
    <row r="23102" spans="3:6" x14ac:dyDescent="0.2">
      <c r="C23102"/>
      <c r="E23102" s="46"/>
      <c r="F23102" s="44"/>
    </row>
    <row r="23103" spans="3:6" x14ac:dyDescent="0.2">
      <c r="C23103"/>
      <c r="E23103" s="46"/>
      <c r="F23103" s="44"/>
    </row>
    <row r="23104" spans="3:6" x14ac:dyDescent="0.2">
      <c r="C23104"/>
      <c r="E23104" s="46"/>
      <c r="F23104" s="44"/>
    </row>
    <row r="23105" spans="3:6" x14ac:dyDescent="0.2">
      <c r="C23105"/>
      <c r="E23105" s="46"/>
      <c r="F23105" s="44"/>
    </row>
    <row r="23106" spans="3:6" x14ac:dyDescent="0.2">
      <c r="C23106"/>
      <c r="E23106" s="46"/>
      <c r="F23106" s="44"/>
    </row>
    <row r="23107" spans="3:6" x14ac:dyDescent="0.2">
      <c r="C23107"/>
      <c r="E23107" s="46"/>
      <c r="F23107" s="44"/>
    </row>
    <row r="23108" spans="3:6" x14ac:dyDescent="0.2">
      <c r="C23108"/>
      <c r="E23108" s="46"/>
      <c r="F23108" s="44"/>
    </row>
    <row r="23109" spans="3:6" x14ac:dyDescent="0.2">
      <c r="C23109"/>
      <c r="E23109" s="46"/>
      <c r="F23109" s="44"/>
    </row>
    <row r="23110" spans="3:6" x14ac:dyDescent="0.2">
      <c r="C23110"/>
      <c r="E23110" s="46"/>
      <c r="F23110" s="44"/>
    </row>
    <row r="23111" spans="3:6" x14ac:dyDescent="0.2">
      <c r="C23111"/>
      <c r="E23111" s="46"/>
      <c r="F23111" s="44"/>
    </row>
    <row r="23112" spans="3:6" x14ac:dyDescent="0.2">
      <c r="C23112"/>
      <c r="E23112" s="46"/>
      <c r="F23112" s="44"/>
    </row>
    <row r="23113" spans="3:6" x14ac:dyDescent="0.2">
      <c r="C23113"/>
      <c r="E23113" s="46"/>
      <c r="F23113" s="44"/>
    </row>
    <row r="23114" spans="3:6" x14ac:dyDescent="0.2">
      <c r="C23114"/>
      <c r="E23114" s="46"/>
      <c r="F23114" s="44"/>
    </row>
    <row r="23115" spans="3:6" x14ac:dyDescent="0.2">
      <c r="C23115"/>
      <c r="E23115" s="46"/>
      <c r="F23115" s="44"/>
    </row>
    <row r="23116" spans="3:6" x14ac:dyDescent="0.2">
      <c r="C23116"/>
      <c r="E23116" s="46"/>
      <c r="F23116" s="44"/>
    </row>
    <row r="23117" spans="3:6" x14ac:dyDescent="0.2">
      <c r="C23117"/>
      <c r="E23117" s="46"/>
      <c r="F23117" s="44"/>
    </row>
    <row r="23118" spans="3:6" x14ac:dyDescent="0.2">
      <c r="C23118"/>
      <c r="E23118" s="46"/>
      <c r="F23118" s="44"/>
    </row>
    <row r="23119" spans="3:6" x14ac:dyDescent="0.2">
      <c r="C23119"/>
      <c r="E23119" s="46"/>
      <c r="F23119" s="44"/>
    </row>
    <row r="23120" spans="3:6" x14ac:dyDescent="0.2">
      <c r="C23120"/>
      <c r="E23120" s="46"/>
      <c r="F23120" s="44"/>
    </row>
    <row r="23121" spans="3:6" x14ac:dyDescent="0.2">
      <c r="C23121"/>
      <c r="E23121" s="46"/>
      <c r="F23121" s="44"/>
    </row>
    <row r="23122" spans="3:6" x14ac:dyDescent="0.2">
      <c r="C23122"/>
      <c r="E23122" s="46"/>
      <c r="F23122" s="44"/>
    </row>
    <row r="23123" spans="3:6" x14ac:dyDescent="0.2">
      <c r="C23123"/>
      <c r="E23123" s="46"/>
      <c r="F23123" s="44"/>
    </row>
    <row r="23124" spans="3:6" x14ac:dyDescent="0.2">
      <c r="C23124"/>
      <c r="E23124" s="46"/>
      <c r="F23124" s="44"/>
    </row>
    <row r="23125" spans="3:6" x14ac:dyDescent="0.2">
      <c r="C23125"/>
      <c r="E23125" s="46"/>
      <c r="F23125" s="44"/>
    </row>
    <row r="23126" spans="3:6" x14ac:dyDescent="0.2">
      <c r="C23126"/>
      <c r="E23126" s="46"/>
      <c r="F23126" s="44"/>
    </row>
    <row r="23127" spans="3:6" x14ac:dyDescent="0.2">
      <c r="C23127"/>
      <c r="E23127" s="46"/>
      <c r="F23127" s="44"/>
    </row>
    <row r="23128" spans="3:6" x14ac:dyDescent="0.2">
      <c r="C23128"/>
      <c r="E23128" s="46"/>
      <c r="F23128" s="44"/>
    </row>
    <row r="23129" spans="3:6" x14ac:dyDescent="0.2">
      <c r="C23129"/>
      <c r="E23129" s="46"/>
      <c r="F23129" s="44"/>
    </row>
    <row r="23130" spans="3:6" x14ac:dyDescent="0.2">
      <c r="C23130"/>
      <c r="E23130" s="46"/>
      <c r="F23130" s="44"/>
    </row>
    <row r="23131" spans="3:6" x14ac:dyDescent="0.2">
      <c r="C23131"/>
      <c r="E23131" s="46"/>
      <c r="F23131" s="44"/>
    </row>
    <row r="23132" spans="3:6" x14ac:dyDescent="0.2">
      <c r="C23132"/>
      <c r="E23132" s="46"/>
      <c r="F23132" s="44"/>
    </row>
    <row r="23133" spans="3:6" x14ac:dyDescent="0.2">
      <c r="C23133"/>
      <c r="E23133" s="46"/>
      <c r="F23133" s="44"/>
    </row>
    <row r="23134" spans="3:6" x14ac:dyDescent="0.2">
      <c r="C23134"/>
      <c r="E23134" s="46"/>
      <c r="F23134" s="44"/>
    </row>
    <row r="23135" spans="3:6" x14ac:dyDescent="0.2">
      <c r="C23135"/>
      <c r="E23135" s="46"/>
      <c r="F23135" s="44"/>
    </row>
    <row r="23136" spans="3:6" x14ac:dyDescent="0.2">
      <c r="C23136"/>
      <c r="E23136" s="46"/>
      <c r="F23136" s="44"/>
    </row>
    <row r="23137" spans="3:6" x14ac:dyDescent="0.2">
      <c r="C23137"/>
      <c r="E23137" s="46"/>
      <c r="F23137" s="44"/>
    </row>
    <row r="23138" spans="3:6" x14ac:dyDescent="0.2">
      <c r="C23138"/>
      <c r="E23138" s="46"/>
      <c r="F23138" s="44"/>
    </row>
    <row r="23139" spans="3:6" x14ac:dyDescent="0.2">
      <c r="C23139"/>
      <c r="E23139" s="46"/>
      <c r="F23139" s="44"/>
    </row>
    <row r="23140" spans="3:6" x14ac:dyDescent="0.2">
      <c r="C23140"/>
      <c r="E23140" s="46"/>
      <c r="F23140" s="44"/>
    </row>
    <row r="23141" spans="3:6" x14ac:dyDescent="0.2">
      <c r="C23141"/>
      <c r="E23141" s="46"/>
      <c r="F23141" s="44"/>
    </row>
    <row r="23142" spans="3:6" x14ac:dyDescent="0.2">
      <c r="C23142"/>
      <c r="E23142" s="46"/>
      <c r="F23142" s="44"/>
    </row>
    <row r="23143" spans="3:6" x14ac:dyDescent="0.2">
      <c r="C23143"/>
      <c r="E23143" s="46"/>
      <c r="F23143" s="44"/>
    </row>
    <row r="23144" spans="3:6" x14ac:dyDescent="0.2">
      <c r="C23144"/>
      <c r="E23144" s="46"/>
      <c r="F23144" s="44"/>
    </row>
    <row r="23145" spans="3:6" x14ac:dyDescent="0.2">
      <c r="C23145"/>
      <c r="E23145" s="46"/>
      <c r="F23145" s="44"/>
    </row>
    <row r="23146" spans="3:6" x14ac:dyDescent="0.2">
      <c r="C23146"/>
      <c r="E23146" s="46"/>
      <c r="F23146" s="44"/>
    </row>
    <row r="23147" spans="3:6" x14ac:dyDescent="0.2">
      <c r="C23147"/>
      <c r="E23147" s="46"/>
      <c r="F23147" s="44"/>
    </row>
    <row r="23148" spans="3:6" x14ac:dyDescent="0.2">
      <c r="C23148"/>
      <c r="E23148" s="46"/>
      <c r="F23148" s="44"/>
    </row>
    <row r="23149" spans="3:6" x14ac:dyDescent="0.2">
      <c r="C23149"/>
      <c r="E23149" s="46"/>
      <c r="F23149" s="44"/>
    </row>
    <row r="23150" spans="3:6" x14ac:dyDescent="0.2">
      <c r="C23150"/>
      <c r="E23150" s="46"/>
      <c r="F23150" s="44"/>
    </row>
    <row r="23151" spans="3:6" x14ac:dyDescent="0.2">
      <c r="C23151"/>
      <c r="E23151" s="46"/>
      <c r="F23151" s="44"/>
    </row>
    <row r="23152" spans="3:6" x14ac:dyDescent="0.2">
      <c r="C23152"/>
      <c r="E23152" s="46"/>
      <c r="F23152" s="44"/>
    </row>
    <row r="23153" spans="3:6" x14ac:dyDescent="0.2">
      <c r="C23153"/>
      <c r="E23153" s="46"/>
      <c r="F23153" s="44"/>
    </row>
    <row r="23154" spans="3:6" x14ac:dyDescent="0.2">
      <c r="C23154"/>
      <c r="E23154" s="46"/>
      <c r="F23154" s="44"/>
    </row>
    <row r="23155" spans="3:6" x14ac:dyDescent="0.2">
      <c r="C23155"/>
      <c r="E23155" s="46"/>
      <c r="F23155" s="44"/>
    </row>
    <row r="23156" spans="3:6" x14ac:dyDescent="0.2">
      <c r="C23156"/>
      <c r="E23156" s="46"/>
      <c r="F23156" s="44"/>
    </row>
    <row r="23157" spans="3:6" x14ac:dyDescent="0.2">
      <c r="C23157"/>
      <c r="E23157" s="46"/>
      <c r="F23157" s="44"/>
    </row>
    <row r="23158" spans="3:6" x14ac:dyDescent="0.2">
      <c r="C23158"/>
      <c r="E23158" s="46"/>
      <c r="F23158" s="44"/>
    </row>
    <row r="23159" spans="3:6" x14ac:dyDescent="0.2">
      <c r="C23159"/>
      <c r="E23159" s="46"/>
      <c r="F23159" s="44"/>
    </row>
    <row r="23160" spans="3:6" x14ac:dyDescent="0.2">
      <c r="C23160"/>
      <c r="E23160" s="46"/>
      <c r="F23160" s="44"/>
    </row>
    <row r="23161" spans="3:6" x14ac:dyDescent="0.2">
      <c r="C23161"/>
      <c r="E23161" s="46"/>
      <c r="F23161" s="44"/>
    </row>
    <row r="23162" spans="3:6" x14ac:dyDescent="0.2">
      <c r="C23162"/>
      <c r="E23162" s="46"/>
      <c r="F23162" s="44"/>
    </row>
    <row r="23163" spans="3:6" x14ac:dyDescent="0.2">
      <c r="C23163"/>
      <c r="E23163" s="46"/>
      <c r="F23163" s="44"/>
    </row>
    <row r="23164" spans="3:6" x14ac:dyDescent="0.2">
      <c r="C23164"/>
      <c r="E23164" s="46"/>
      <c r="F23164" s="44"/>
    </row>
    <row r="23165" spans="3:6" x14ac:dyDescent="0.2">
      <c r="C23165"/>
      <c r="E23165" s="46"/>
      <c r="F23165" s="44"/>
    </row>
    <row r="23166" spans="3:6" x14ac:dyDescent="0.2">
      <c r="C23166"/>
      <c r="E23166" s="46"/>
      <c r="F23166" s="44"/>
    </row>
    <row r="23167" spans="3:6" x14ac:dyDescent="0.2">
      <c r="C23167"/>
      <c r="E23167" s="46"/>
      <c r="F23167" s="44"/>
    </row>
    <row r="23168" spans="3:6" x14ac:dyDescent="0.2">
      <c r="C23168"/>
      <c r="E23168" s="46"/>
      <c r="F23168" s="44"/>
    </row>
    <row r="23169" spans="3:6" x14ac:dyDescent="0.2">
      <c r="C23169"/>
      <c r="E23169" s="46"/>
      <c r="F23169" s="44"/>
    </row>
    <row r="23170" spans="3:6" x14ac:dyDescent="0.2">
      <c r="C23170"/>
      <c r="E23170" s="46"/>
      <c r="F23170" s="44"/>
    </row>
    <row r="23171" spans="3:6" x14ac:dyDescent="0.2">
      <c r="C23171"/>
      <c r="E23171" s="46"/>
      <c r="F23171" s="44"/>
    </row>
    <row r="23172" spans="3:6" x14ac:dyDescent="0.2">
      <c r="C23172"/>
      <c r="E23172" s="46"/>
      <c r="F23172" s="44"/>
    </row>
    <row r="23173" spans="3:6" x14ac:dyDescent="0.2">
      <c r="C23173"/>
      <c r="E23173" s="46"/>
      <c r="F23173" s="44"/>
    </row>
    <row r="23174" spans="3:6" x14ac:dyDescent="0.2">
      <c r="C23174"/>
      <c r="E23174" s="46"/>
      <c r="F23174" s="44"/>
    </row>
    <row r="23175" spans="3:6" x14ac:dyDescent="0.2">
      <c r="C23175"/>
      <c r="E23175" s="46"/>
      <c r="F23175" s="44"/>
    </row>
    <row r="23176" spans="3:6" x14ac:dyDescent="0.2">
      <c r="C23176"/>
      <c r="E23176" s="46"/>
      <c r="F23176" s="44"/>
    </row>
    <row r="23177" spans="3:6" x14ac:dyDescent="0.2">
      <c r="C23177"/>
      <c r="E23177" s="46"/>
      <c r="F23177" s="44"/>
    </row>
    <row r="23178" spans="3:6" x14ac:dyDescent="0.2">
      <c r="C23178"/>
      <c r="E23178" s="46"/>
      <c r="F23178" s="44"/>
    </row>
    <row r="23179" spans="3:6" x14ac:dyDescent="0.2">
      <c r="C23179"/>
      <c r="E23179" s="46"/>
      <c r="F23179" s="44"/>
    </row>
    <row r="23180" spans="3:6" x14ac:dyDescent="0.2">
      <c r="C23180"/>
      <c r="E23180" s="46"/>
      <c r="F23180" s="44"/>
    </row>
    <row r="23181" spans="3:6" x14ac:dyDescent="0.2">
      <c r="C23181"/>
      <c r="E23181" s="46"/>
      <c r="F23181" s="44"/>
    </row>
    <row r="23182" spans="3:6" x14ac:dyDescent="0.2">
      <c r="C23182"/>
      <c r="E23182" s="46"/>
      <c r="F23182" s="44"/>
    </row>
    <row r="23183" spans="3:6" x14ac:dyDescent="0.2">
      <c r="C23183"/>
      <c r="E23183" s="46"/>
      <c r="F23183" s="44"/>
    </row>
    <row r="23184" spans="3:6" x14ac:dyDescent="0.2">
      <c r="C23184"/>
      <c r="E23184" s="46"/>
      <c r="F23184" s="44"/>
    </row>
    <row r="23185" spans="3:6" x14ac:dyDescent="0.2">
      <c r="C23185"/>
      <c r="E23185" s="46"/>
      <c r="F23185" s="44"/>
    </row>
    <row r="23186" spans="3:6" x14ac:dyDescent="0.2">
      <c r="C23186"/>
      <c r="E23186" s="46"/>
      <c r="F23186" s="44"/>
    </row>
    <row r="23187" spans="3:6" x14ac:dyDescent="0.2">
      <c r="C23187"/>
      <c r="E23187" s="46"/>
      <c r="F23187" s="44"/>
    </row>
    <row r="23188" spans="3:6" x14ac:dyDescent="0.2">
      <c r="C23188"/>
      <c r="E23188" s="46"/>
      <c r="F23188" s="44"/>
    </row>
    <row r="23189" spans="3:6" x14ac:dyDescent="0.2">
      <c r="C23189"/>
      <c r="E23189" s="46"/>
      <c r="F23189" s="44"/>
    </row>
    <row r="23190" spans="3:6" x14ac:dyDescent="0.2">
      <c r="C23190"/>
      <c r="E23190" s="46"/>
      <c r="F23190" s="44"/>
    </row>
    <row r="23191" spans="3:6" x14ac:dyDescent="0.2">
      <c r="C23191"/>
      <c r="E23191" s="46"/>
      <c r="F23191" s="44"/>
    </row>
    <row r="23192" spans="3:6" x14ac:dyDescent="0.2">
      <c r="C23192"/>
      <c r="E23192" s="46"/>
      <c r="F23192" s="44"/>
    </row>
    <row r="23193" spans="3:6" x14ac:dyDescent="0.2">
      <c r="C23193"/>
      <c r="E23193" s="46"/>
      <c r="F23193" s="44"/>
    </row>
    <row r="23194" spans="3:6" x14ac:dyDescent="0.2">
      <c r="C23194"/>
      <c r="E23194" s="46"/>
      <c r="F23194" s="44"/>
    </row>
    <row r="23195" spans="3:6" x14ac:dyDescent="0.2">
      <c r="C23195"/>
      <c r="E23195" s="46"/>
      <c r="F23195" s="44"/>
    </row>
    <row r="23196" spans="3:6" x14ac:dyDescent="0.2">
      <c r="C23196"/>
      <c r="E23196" s="46"/>
      <c r="F23196" s="44"/>
    </row>
    <row r="23197" spans="3:6" x14ac:dyDescent="0.2">
      <c r="C23197"/>
      <c r="E23197" s="46"/>
      <c r="F23197" s="44"/>
    </row>
    <row r="23198" spans="3:6" x14ac:dyDescent="0.2">
      <c r="C23198"/>
      <c r="E23198" s="46"/>
      <c r="F23198" s="44"/>
    </row>
    <row r="23199" spans="3:6" x14ac:dyDescent="0.2">
      <c r="C23199"/>
      <c r="E23199" s="46"/>
      <c r="F23199" s="44"/>
    </row>
    <row r="23200" spans="3:6" x14ac:dyDescent="0.2">
      <c r="C23200"/>
      <c r="E23200" s="46"/>
      <c r="F23200" s="44"/>
    </row>
    <row r="23201" spans="3:6" x14ac:dyDescent="0.2">
      <c r="C23201"/>
      <c r="E23201" s="46"/>
      <c r="F23201" s="44"/>
    </row>
    <row r="23202" spans="3:6" x14ac:dyDescent="0.2">
      <c r="C23202"/>
      <c r="E23202" s="46"/>
      <c r="F23202" s="44"/>
    </row>
    <row r="23203" spans="3:6" x14ac:dyDescent="0.2">
      <c r="C23203"/>
      <c r="E23203" s="46"/>
      <c r="F23203" s="44"/>
    </row>
    <row r="23204" spans="3:6" x14ac:dyDescent="0.2">
      <c r="C23204"/>
      <c r="E23204" s="46"/>
      <c r="F23204" s="44"/>
    </row>
    <row r="23205" spans="3:6" x14ac:dyDescent="0.2">
      <c r="C23205"/>
      <c r="E23205" s="46"/>
      <c r="F23205" s="44"/>
    </row>
    <row r="23206" spans="3:6" x14ac:dyDescent="0.2">
      <c r="C23206"/>
      <c r="E23206" s="46"/>
      <c r="F23206" s="44"/>
    </row>
    <row r="23207" spans="3:6" x14ac:dyDescent="0.2">
      <c r="C23207"/>
      <c r="E23207" s="46"/>
      <c r="F23207" s="44"/>
    </row>
    <row r="23208" spans="3:6" x14ac:dyDescent="0.2">
      <c r="C23208"/>
      <c r="E23208" s="46"/>
      <c r="F23208" s="44"/>
    </row>
    <row r="23209" spans="3:6" x14ac:dyDescent="0.2">
      <c r="C23209"/>
      <c r="E23209" s="46"/>
      <c r="F23209" s="44"/>
    </row>
    <row r="23210" spans="3:6" x14ac:dyDescent="0.2">
      <c r="C23210"/>
      <c r="E23210" s="46"/>
      <c r="F23210" s="44"/>
    </row>
    <row r="23211" spans="3:6" x14ac:dyDescent="0.2">
      <c r="C23211"/>
      <c r="E23211" s="46"/>
      <c r="F23211" s="44"/>
    </row>
    <row r="23212" spans="3:6" x14ac:dyDescent="0.2">
      <c r="C23212"/>
      <c r="E23212" s="46"/>
      <c r="F23212" s="44"/>
    </row>
    <row r="23213" spans="3:6" x14ac:dyDescent="0.2">
      <c r="C23213"/>
      <c r="E23213" s="46"/>
      <c r="F23213" s="44"/>
    </row>
    <row r="23214" spans="3:6" x14ac:dyDescent="0.2">
      <c r="C23214"/>
      <c r="E23214" s="46"/>
      <c r="F23214" s="44"/>
    </row>
    <row r="23215" spans="3:6" x14ac:dyDescent="0.2">
      <c r="C23215"/>
      <c r="E23215" s="46"/>
      <c r="F23215" s="44"/>
    </row>
    <row r="23216" spans="3:6" x14ac:dyDescent="0.2">
      <c r="C23216"/>
      <c r="E23216" s="46"/>
      <c r="F23216" s="44"/>
    </row>
    <row r="23217" spans="3:6" x14ac:dyDescent="0.2">
      <c r="C23217"/>
      <c r="E23217" s="46"/>
      <c r="F23217" s="44"/>
    </row>
    <row r="23218" spans="3:6" x14ac:dyDescent="0.2">
      <c r="C23218"/>
      <c r="E23218" s="46"/>
      <c r="F23218" s="44"/>
    </row>
    <row r="23219" spans="3:6" x14ac:dyDescent="0.2">
      <c r="C23219"/>
      <c r="E23219" s="46"/>
      <c r="F23219" s="44"/>
    </row>
    <row r="23220" spans="3:6" x14ac:dyDescent="0.2">
      <c r="C23220"/>
      <c r="E23220" s="46"/>
      <c r="F23220" s="44"/>
    </row>
    <row r="23221" spans="3:6" x14ac:dyDescent="0.2">
      <c r="C23221"/>
      <c r="E23221" s="46"/>
      <c r="F23221" s="44"/>
    </row>
    <row r="23222" spans="3:6" x14ac:dyDescent="0.2">
      <c r="C23222"/>
      <c r="E23222" s="46"/>
      <c r="F23222" s="44"/>
    </row>
    <row r="23223" spans="3:6" x14ac:dyDescent="0.2">
      <c r="C23223"/>
      <c r="E23223" s="46"/>
      <c r="F23223" s="44"/>
    </row>
    <row r="23224" spans="3:6" x14ac:dyDescent="0.2">
      <c r="C23224"/>
      <c r="E23224" s="46"/>
      <c r="F23224" s="44"/>
    </row>
    <row r="23225" spans="3:6" x14ac:dyDescent="0.2">
      <c r="C23225"/>
      <c r="E23225" s="46"/>
      <c r="F23225" s="44"/>
    </row>
    <row r="23226" spans="3:6" x14ac:dyDescent="0.2">
      <c r="C23226"/>
      <c r="E23226" s="46"/>
      <c r="F23226" s="44"/>
    </row>
    <row r="23227" spans="3:6" x14ac:dyDescent="0.2">
      <c r="C23227"/>
      <c r="E23227" s="46"/>
      <c r="F23227" s="44"/>
    </row>
    <row r="23228" spans="3:6" x14ac:dyDescent="0.2">
      <c r="C23228"/>
      <c r="E23228" s="46"/>
      <c r="F23228" s="44"/>
    </row>
    <row r="23229" spans="3:6" x14ac:dyDescent="0.2">
      <c r="C23229"/>
      <c r="E23229" s="46"/>
      <c r="F23229" s="44"/>
    </row>
    <row r="23230" spans="3:6" x14ac:dyDescent="0.2">
      <c r="C23230"/>
      <c r="E23230" s="46"/>
      <c r="F23230" s="44"/>
    </row>
    <row r="23231" spans="3:6" x14ac:dyDescent="0.2">
      <c r="C23231"/>
      <c r="E23231" s="46"/>
      <c r="F23231" s="44"/>
    </row>
    <row r="23232" spans="3:6" x14ac:dyDescent="0.2">
      <c r="C23232"/>
      <c r="E23232" s="46"/>
      <c r="F23232" s="44"/>
    </row>
    <row r="23233" spans="3:6" x14ac:dyDescent="0.2">
      <c r="C23233"/>
      <c r="E23233" s="46"/>
      <c r="F23233" s="44"/>
    </row>
    <row r="23234" spans="3:6" x14ac:dyDescent="0.2">
      <c r="C23234"/>
      <c r="E23234" s="46"/>
      <c r="F23234" s="44"/>
    </row>
    <row r="23235" spans="3:6" x14ac:dyDescent="0.2">
      <c r="C23235"/>
      <c r="E23235" s="46"/>
      <c r="F23235" s="44"/>
    </row>
    <row r="23236" spans="3:6" x14ac:dyDescent="0.2">
      <c r="C23236"/>
      <c r="E23236" s="46"/>
      <c r="F23236" s="44"/>
    </row>
    <row r="23237" spans="3:6" x14ac:dyDescent="0.2">
      <c r="C23237"/>
      <c r="E23237" s="46"/>
      <c r="F23237" s="44"/>
    </row>
    <row r="23238" spans="3:6" x14ac:dyDescent="0.2">
      <c r="C23238"/>
      <c r="E23238" s="46"/>
      <c r="F23238" s="44"/>
    </row>
    <row r="23239" spans="3:6" x14ac:dyDescent="0.2">
      <c r="C23239"/>
      <c r="E23239" s="46"/>
      <c r="F23239" s="44"/>
    </row>
    <row r="23240" spans="3:6" x14ac:dyDescent="0.2">
      <c r="C23240"/>
      <c r="E23240" s="46"/>
      <c r="F23240" s="44"/>
    </row>
    <row r="23241" spans="3:6" x14ac:dyDescent="0.2">
      <c r="C23241"/>
      <c r="E23241" s="46"/>
      <c r="F23241" s="44"/>
    </row>
    <row r="23242" spans="3:6" x14ac:dyDescent="0.2">
      <c r="C23242"/>
      <c r="E23242" s="46"/>
      <c r="F23242" s="44"/>
    </row>
    <row r="23243" spans="3:6" x14ac:dyDescent="0.2">
      <c r="C23243"/>
      <c r="E23243" s="46"/>
      <c r="F23243" s="44"/>
    </row>
    <row r="23244" spans="3:6" x14ac:dyDescent="0.2">
      <c r="C23244"/>
      <c r="E23244" s="46"/>
      <c r="F23244" s="44"/>
    </row>
    <row r="23245" spans="3:6" x14ac:dyDescent="0.2">
      <c r="C23245"/>
      <c r="E23245" s="46"/>
      <c r="F23245" s="44"/>
    </row>
    <row r="23246" spans="3:6" x14ac:dyDescent="0.2">
      <c r="C23246"/>
      <c r="E23246" s="46"/>
      <c r="F23246" s="44"/>
    </row>
    <row r="23247" spans="3:6" x14ac:dyDescent="0.2">
      <c r="C23247"/>
      <c r="E23247" s="46"/>
      <c r="F23247" s="44"/>
    </row>
    <row r="23248" spans="3:6" x14ac:dyDescent="0.2">
      <c r="C23248"/>
      <c r="E23248" s="46"/>
      <c r="F23248" s="44"/>
    </row>
    <row r="23249" spans="3:6" x14ac:dyDescent="0.2">
      <c r="C23249"/>
      <c r="E23249" s="46"/>
      <c r="F23249" s="44"/>
    </row>
    <row r="23250" spans="3:6" x14ac:dyDescent="0.2">
      <c r="C23250"/>
      <c r="E23250" s="46"/>
      <c r="F23250" s="44"/>
    </row>
    <row r="23251" spans="3:6" x14ac:dyDescent="0.2">
      <c r="C23251"/>
      <c r="E23251" s="46"/>
      <c r="F23251" s="44"/>
    </row>
    <row r="23252" spans="3:6" x14ac:dyDescent="0.2">
      <c r="C23252"/>
      <c r="E23252" s="46"/>
      <c r="F23252" s="44"/>
    </row>
    <row r="23253" spans="3:6" x14ac:dyDescent="0.2">
      <c r="C23253"/>
      <c r="E23253" s="46"/>
      <c r="F23253" s="44"/>
    </row>
    <row r="23254" spans="3:6" x14ac:dyDescent="0.2">
      <c r="C23254"/>
      <c r="E23254" s="46"/>
      <c r="F23254" s="44"/>
    </row>
    <row r="23255" spans="3:6" x14ac:dyDescent="0.2">
      <c r="C23255"/>
      <c r="E23255" s="46"/>
      <c r="F23255" s="44"/>
    </row>
    <row r="23256" spans="3:6" x14ac:dyDescent="0.2">
      <c r="C23256"/>
      <c r="E23256" s="46"/>
      <c r="F23256" s="44"/>
    </row>
    <row r="23257" spans="3:6" x14ac:dyDescent="0.2">
      <c r="C23257"/>
      <c r="E23257" s="46"/>
      <c r="F23257" s="44"/>
    </row>
    <row r="23258" spans="3:6" x14ac:dyDescent="0.2">
      <c r="C23258"/>
      <c r="E23258" s="46"/>
      <c r="F23258" s="44"/>
    </row>
    <row r="23259" spans="3:6" x14ac:dyDescent="0.2">
      <c r="C23259"/>
      <c r="E23259" s="46"/>
      <c r="F23259" s="44"/>
    </row>
    <row r="23260" spans="3:6" x14ac:dyDescent="0.2">
      <c r="C23260"/>
      <c r="E23260" s="46"/>
      <c r="F23260" s="44"/>
    </row>
    <row r="23261" spans="3:6" x14ac:dyDescent="0.2">
      <c r="C23261"/>
      <c r="E23261" s="46"/>
      <c r="F23261" s="44"/>
    </row>
    <row r="23262" spans="3:6" x14ac:dyDescent="0.2">
      <c r="C23262"/>
      <c r="E23262" s="46"/>
      <c r="F23262" s="44"/>
    </row>
    <row r="23263" spans="3:6" x14ac:dyDescent="0.2">
      <c r="C23263"/>
      <c r="E23263" s="46"/>
      <c r="F23263" s="44"/>
    </row>
    <row r="23264" spans="3:6" x14ac:dyDescent="0.2">
      <c r="C23264"/>
      <c r="E23264" s="46"/>
      <c r="F23264" s="44"/>
    </row>
    <row r="23265" spans="3:6" x14ac:dyDescent="0.2">
      <c r="C23265"/>
      <c r="E23265" s="46"/>
      <c r="F23265" s="44"/>
    </row>
    <row r="23266" spans="3:6" x14ac:dyDescent="0.2">
      <c r="C23266"/>
      <c r="E23266" s="46"/>
      <c r="F23266" s="44"/>
    </row>
    <row r="23267" spans="3:6" x14ac:dyDescent="0.2">
      <c r="C23267"/>
      <c r="E23267" s="46"/>
      <c r="F23267" s="44"/>
    </row>
    <row r="23268" spans="3:6" x14ac:dyDescent="0.2">
      <c r="C23268"/>
      <c r="E23268" s="46"/>
      <c r="F23268" s="44"/>
    </row>
    <row r="23269" spans="3:6" x14ac:dyDescent="0.2">
      <c r="C23269"/>
      <c r="E23269" s="46"/>
      <c r="F23269" s="44"/>
    </row>
    <row r="23270" spans="3:6" x14ac:dyDescent="0.2">
      <c r="C23270"/>
      <c r="E23270" s="46"/>
      <c r="F23270" s="44"/>
    </row>
    <row r="23271" spans="3:6" x14ac:dyDescent="0.2">
      <c r="C23271"/>
      <c r="E23271" s="46"/>
      <c r="F23271" s="44"/>
    </row>
    <row r="23272" spans="3:6" x14ac:dyDescent="0.2">
      <c r="C23272"/>
      <c r="E23272" s="46"/>
      <c r="F23272" s="44"/>
    </row>
    <row r="23273" spans="3:6" x14ac:dyDescent="0.2">
      <c r="C23273"/>
      <c r="E23273" s="46"/>
      <c r="F23273" s="44"/>
    </row>
    <row r="23274" spans="3:6" x14ac:dyDescent="0.2">
      <c r="C23274"/>
      <c r="E23274" s="46"/>
      <c r="F23274" s="44"/>
    </row>
    <row r="23275" spans="3:6" x14ac:dyDescent="0.2">
      <c r="C23275"/>
      <c r="E23275" s="46"/>
      <c r="F23275" s="44"/>
    </row>
    <row r="23276" spans="3:6" x14ac:dyDescent="0.2">
      <c r="C23276"/>
      <c r="E23276" s="46"/>
      <c r="F23276" s="44"/>
    </row>
    <row r="23277" spans="3:6" x14ac:dyDescent="0.2">
      <c r="C23277"/>
      <c r="E23277" s="46"/>
      <c r="F23277" s="44"/>
    </row>
    <row r="23278" spans="3:6" x14ac:dyDescent="0.2">
      <c r="C23278"/>
      <c r="E23278" s="46"/>
      <c r="F23278" s="44"/>
    </row>
    <row r="23279" spans="3:6" x14ac:dyDescent="0.2">
      <c r="C23279"/>
      <c r="E23279" s="46"/>
      <c r="F23279" s="44"/>
    </row>
    <row r="23280" spans="3:6" x14ac:dyDescent="0.2">
      <c r="C23280"/>
      <c r="E23280" s="46"/>
      <c r="F23280" s="44"/>
    </row>
    <row r="23281" spans="3:6" x14ac:dyDescent="0.2">
      <c r="C23281"/>
      <c r="E23281" s="46"/>
      <c r="F23281" s="44"/>
    </row>
    <row r="23282" spans="3:6" x14ac:dyDescent="0.2">
      <c r="C23282"/>
      <c r="E23282" s="46"/>
      <c r="F23282" s="44"/>
    </row>
    <row r="23283" spans="3:6" x14ac:dyDescent="0.2">
      <c r="C23283"/>
      <c r="E23283" s="46"/>
      <c r="F23283" s="44"/>
    </row>
    <row r="23284" spans="3:6" x14ac:dyDescent="0.2">
      <c r="C23284"/>
      <c r="E23284" s="46"/>
      <c r="F23284" s="44"/>
    </row>
    <row r="23285" spans="3:6" x14ac:dyDescent="0.2">
      <c r="C23285"/>
      <c r="E23285" s="46"/>
      <c r="F23285" s="44"/>
    </row>
    <row r="23286" spans="3:6" x14ac:dyDescent="0.2">
      <c r="C23286"/>
      <c r="E23286" s="46"/>
      <c r="F23286" s="44"/>
    </row>
    <row r="23287" spans="3:6" x14ac:dyDescent="0.2">
      <c r="C23287"/>
      <c r="E23287" s="46"/>
      <c r="F23287" s="44"/>
    </row>
    <row r="23288" spans="3:6" x14ac:dyDescent="0.2">
      <c r="C23288"/>
      <c r="E23288" s="46"/>
      <c r="F23288" s="44"/>
    </row>
    <row r="23289" spans="3:6" x14ac:dyDescent="0.2">
      <c r="C23289"/>
      <c r="E23289" s="46"/>
      <c r="F23289" s="44"/>
    </row>
    <row r="23290" spans="3:6" x14ac:dyDescent="0.2">
      <c r="C23290"/>
      <c r="E23290" s="46"/>
      <c r="F23290" s="44"/>
    </row>
    <row r="23291" spans="3:6" x14ac:dyDescent="0.2">
      <c r="C23291"/>
      <c r="E23291" s="46"/>
      <c r="F23291" s="44"/>
    </row>
    <row r="23292" spans="3:6" x14ac:dyDescent="0.2">
      <c r="C23292"/>
      <c r="E23292" s="46"/>
      <c r="F23292" s="44"/>
    </row>
    <row r="23293" spans="3:6" x14ac:dyDescent="0.2">
      <c r="C23293"/>
      <c r="E23293" s="46"/>
      <c r="F23293" s="44"/>
    </row>
    <row r="23294" spans="3:6" x14ac:dyDescent="0.2">
      <c r="C23294"/>
      <c r="E23294" s="46"/>
      <c r="F23294" s="44"/>
    </row>
    <row r="23295" spans="3:6" x14ac:dyDescent="0.2">
      <c r="C23295"/>
      <c r="E23295" s="46"/>
      <c r="F23295" s="44"/>
    </row>
    <row r="23296" spans="3:6" x14ac:dyDescent="0.2">
      <c r="C23296"/>
      <c r="E23296" s="46"/>
      <c r="F23296" s="44"/>
    </row>
    <row r="23297" spans="3:6" x14ac:dyDescent="0.2">
      <c r="C23297"/>
      <c r="E23297" s="46"/>
      <c r="F23297" s="44"/>
    </row>
    <row r="23298" spans="3:6" x14ac:dyDescent="0.2">
      <c r="C23298"/>
      <c r="E23298" s="46"/>
      <c r="F23298" s="44"/>
    </row>
    <row r="23299" spans="3:6" x14ac:dyDescent="0.2">
      <c r="C23299"/>
      <c r="E23299" s="46"/>
      <c r="F23299" s="44"/>
    </row>
    <row r="23300" spans="3:6" x14ac:dyDescent="0.2">
      <c r="C23300"/>
      <c r="E23300" s="46"/>
      <c r="F23300" s="44"/>
    </row>
    <row r="23301" spans="3:6" x14ac:dyDescent="0.2">
      <c r="C23301"/>
      <c r="E23301" s="46"/>
      <c r="F23301" s="44"/>
    </row>
    <row r="23302" spans="3:6" x14ac:dyDescent="0.2">
      <c r="C23302"/>
      <c r="E23302" s="46"/>
      <c r="F23302" s="44"/>
    </row>
    <row r="23303" spans="3:6" x14ac:dyDescent="0.2">
      <c r="C23303"/>
      <c r="E23303" s="46"/>
      <c r="F23303" s="44"/>
    </row>
    <row r="23304" spans="3:6" x14ac:dyDescent="0.2">
      <c r="C23304"/>
      <c r="E23304" s="46"/>
      <c r="F23304" s="44"/>
    </row>
    <row r="23305" spans="3:6" x14ac:dyDescent="0.2">
      <c r="C23305"/>
      <c r="E23305" s="46"/>
      <c r="F23305" s="44"/>
    </row>
    <row r="23306" spans="3:6" x14ac:dyDescent="0.2">
      <c r="C23306"/>
      <c r="E23306" s="46"/>
      <c r="F23306" s="44"/>
    </row>
    <row r="23307" spans="3:6" x14ac:dyDescent="0.2">
      <c r="C23307"/>
      <c r="E23307" s="46"/>
      <c r="F23307" s="44"/>
    </row>
    <row r="23308" spans="3:6" x14ac:dyDescent="0.2">
      <c r="C23308"/>
      <c r="E23308" s="46"/>
      <c r="F23308" s="44"/>
    </row>
    <row r="23309" spans="3:6" x14ac:dyDescent="0.2">
      <c r="C23309"/>
      <c r="E23309" s="46"/>
      <c r="F23309" s="44"/>
    </row>
    <row r="23310" spans="3:6" x14ac:dyDescent="0.2">
      <c r="C23310"/>
      <c r="E23310" s="46"/>
      <c r="F23310" s="44"/>
    </row>
    <row r="23311" spans="3:6" x14ac:dyDescent="0.2">
      <c r="C23311"/>
      <c r="E23311" s="46"/>
      <c r="F23311" s="44"/>
    </row>
    <row r="23312" spans="3:6" x14ac:dyDescent="0.2">
      <c r="C23312"/>
      <c r="E23312" s="46"/>
      <c r="F23312" s="44"/>
    </row>
    <row r="23313" spans="3:6" x14ac:dyDescent="0.2">
      <c r="C23313"/>
      <c r="E23313" s="46"/>
      <c r="F23313" s="44"/>
    </row>
    <row r="23314" spans="3:6" x14ac:dyDescent="0.2">
      <c r="C23314"/>
      <c r="E23314" s="46"/>
      <c r="F23314" s="44"/>
    </row>
    <row r="23315" spans="3:6" x14ac:dyDescent="0.2">
      <c r="C23315"/>
      <c r="E23315" s="46"/>
      <c r="F23315" s="44"/>
    </row>
    <row r="23316" spans="3:6" x14ac:dyDescent="0.2">
      <c r="C23316"/>
      <c r="E23316" s="46"/>
      <c r="F23316" s="44"/>
    </row>
    <row r="23317" spans="3:6" x14ac:dyDescent="0.2">
      <c r="C23317"/>
      <c r="E23317" s="46"/>
      <c r="F23317" s="44"/>
    </row>
    <row r="23318" spans="3:6" x14ac:dyDescent="0.2">
      <c r="C23318"/>
      <c r="E23318" s="46"/>
      <c r="F23318" s="44"/>
    </row>
    <row r="23319" spans="3:6" x14ac:dyDescent="0.2">
      <c r="C23319"/>
      <c r="E23319" s="46"/>
      <c r="F23319" s="44"/>
    </row>
    <row r="23320" spans="3:6" x14ac:dyDescent="0.2">
      <c r="C23320"/>
      <c r="E23320" s="46"/>
      <c r="F23320" s="44"/>
    </row>
    <row r="23321" spans="3:6" x14ac:dyDescent="0.2">
      <c r="C23321"/>
      <c r="E23321" s="46"/>
      <c r="F23321" s="44"/>
    </row>
    <row r="23322" spans="3:6" x14ac:dyDescent="0.2">
      <c r="C23322"/>
      <c r="E23322" s="46"/>
      <c r="F23322" s="44"/>
    </row>
    <row r="23323" spans="3:6" x14ac:dyDescent="0.2">
      <c r="C23323"/>
      <c r="E23323" s="46"/>
      <c r="F23323" s="44"/>
    </row>
    <row r="23324" spans="3:6" x14ac:dyDescent="0.2">
      <c r="C23324"/>
      <c r="E23324" s="46"/>
      <c r="F23324" s="44"/>
    </row>
    <row r="23325" spans="3:6" x14ac:dyDescent="0.2">
      <c r="C23325"/>
      <c r="E23325" s="46"/>
      <c r="F23325" s="44"/>
    </row>
    <row r="23326" spans="3:6" x14ac:dyDescent="0.2">
      <c r="C23326"/>
      <c r="E23326" s="46"/>
      <c r="F23326" s="44"/>
    </row>
    <row r="23327" spans="3:6" x14ac:dyDescent="0.2">
      <c r="C23327"/>
      <c r="E23327" s="46"/>
      <c r="F23327" s="44"/>
    </row>
    <row r="23328" spans="3:6" x14ac:dyDescent="0.2">
      <c r="C23328"/>
      <c r="E23328" s="46"/>
      <c r="F23328" s="44"/>
    </row>
    <row r="23329" spans="3:6" x14ac:dyDescent="0.2">
      <c r="C23329"/>
      <c r="E23329" s="46"/>
      <c r="F23329" s="44"/>
    </row>
    <row r="23330" spans="3:6" x14ac:dyDescent="0.2">
      <c r="C23330"/>
      <c r="E23330" s="46"/>
      <c r="F23330" s="44"/>
    </row>
    <row r="23331" spans="3:6" x14ac:dyDescent="0.2">
      <c r="C23331"/>
      <c r="E23331" s="46"/>
      <c r="F23331" s="44"/>
    </row>
    <row r="23332" spans="3:6" x14ac:dyDescent="0.2">
      <c r="C23332"/>
      <c r="E23332" s="46"/>
      <c r="F23332" s="44"/>
    </row>
    <row r="23333" spans="3:6" x14ac:dyDescent="0.2">
      <c r="C23333"/>
      <c r="E23333" s="46"/>
      <c r="F23333" s="44"/>
    </row>
    <row r="23334" spans="3:6" x14ac:dyDescent="0.2">
      <c r="C23334"/>
      <c r="E23334" s="46"/>
      <c r="F23334" s="44"/>
    </row>
    <row r="23335" spans="3:6" x14ac:dyDescent="0.2">
      <c r="C23335"/>
      <c r="E23335" s="46"/>
      <c r="F23335" s="44"/>
    </row>
    <row r="23336" spans="3:6" x14ac:dyDescent="0.2">
      <c r="C23336"/>
      <c r="E23336" s="46"/>
      <c r="F23336" s="44"/>
    </row>
    <row r="23337" spans="3:6" x14ac:dyDescent="0.2">
      <c r="C23337"/>
      <c r="E23337" s="46"/>
      <c r="F23337" s="44"/>
    </row>
    <row r="23338" spans="3:6" x14ac:dyDescent="0.2">
      <c r="C23338"/>
      <c r="E23338" s="46"/>
      <c r="F23338" s="44"/>
    </row>
    <row r="23339" spans="3:6" x14ac:dyDescent="0.2">
      <c r="C23339"/>
      <c r="E23339" s="46"/>
      <c r="F23339" s="44"/>
    </row>
    <row r="23340" spans="3:6" x14ac:dyDescent="0.2">
      <c r="C23340"/>
      <c r="E23340" s="46"/>
      <c r="F23340" s="44"/>
    </row>
    <row r="23341" spans="3:6" x14ac:dyDescent="0.2">
      <c r="C23341"/>
      <c r="E23341" s="46"/>
      <c r="F23341" s="44"/>
    </row>
    <row r="23342" spans="3:6" x14ac:dyDescent="0.2">
      <c r="C23342"/>
      <c r="E23342" s="46"/>
      <c r="F23342" s="44"/>
    </row>
    <row r="23343" spans="3:6" x14ac:dyDescent="0.2">
      <c r="C23343"/>
      <c r="E23343" s="46"/>
      <c r="F23343" s="44"/>
    </row>
    <row r="23344" spans="3:6" x14ac:dyDescent="0.2">
      <c r="C23344"/>
      <c r="E23344" s="46"/>
      <c r="F23344" s="44"/>
    </row>
    <row r="23345" spans="3:6" x14ac:dyDescent="0.2">
      <c r="C23345"/>
      <c r="E23345" s="46"/>
      <c r="F23345" s="44"/>
    </row>
    <row r="23346" spans="3:6" x14ac:dyDescent="0.2">
      <c r="C23346"/>
      <c r="E23346" s="46"/>
      <c r="F23346" s="44"/>
    </row>
    <row r="23347" spans="3:6" x14ac:dyDescent="0.2">
      <c r="C23347"/>
      <c r="E23347" s="46"/>
      <c r="F23347" s="44"/>
    </row>
    <row r="23348" spans="3:6" x14ac:dyDescent="0.2">
      <c r="C23348"/>
      <c r="E23348" s="46"/>
      <c r="F23348" s="44"/>
    </row>
    <row r="23349" spans="3:6" x14ac:dyDescent="0.2">
      <c r="C23349"/>
      <c r="E23349" s="46"/>
      <c r="F23349" s="44"/>
    </row>
    <row r="23350" spans="3:6" x14ac:dyDescent="0.2">
      <c r="C23350"/>
      <c r="E23350" s="46"/>
      <c r="F23350" s="44"/>
    </row>
    <row r="23351" spans="3:6" x14ac:dyDescent="0.2">
      <c r="C23351"/>
      <c r="E23351" s="46"/>
      <c r="F23351" s="44"/>
    </row>
    <row r="23352" spans="3:6" x14ac:dyDescent="0.2">
      <c r="C23352"/>
      <c r="E23352" s="46"/>
      <c r="F23352" s="44"/>
    </row>
    <row r="23353" spans="3:6" x14ac:dyDescent="0.2">
      <c r="C23353"/>
      <c r="E23353" s="46"/>
      <c r="F23353" s="44"/>
    </row>
    <row r="23354" spans="3:6" x14ac:dyDescent="0.2">
      <c r="C23354"/>
      <c r="E23354" s="46"/>
      <c r="F23354" s="44"/>
    </row>
    <row r="23355" spans="3:6" x14ac:dyDescent="0.2">
      <c r="C23355"/>
      <c r="E23355" s="46"/>
      <c r="F23355" s="44"/>
    </row>
    <row r="23356" spans="3:6" x14ac:dyDescent="0.2">
      <c r="C23356"/>
      <c r="E23356" s="46"/>
      <c r="F23356" s="44"/>
    </row>
    <row r="23357" spans="3:6" x14ac:dyDescent="0.2">
      <c r="C23357"/>
      <c r="E23357" s="46"/>
      <c r="F23357" s="44"/>
    </row>
    <row r="23358" spans="3:6" x14ac:dyDescent="0.2">
      <c r="C23358"/>
      <c r="E23358" s="46"/>
      <c r="F23358" s="44"/>
    </row>
    <row r="23359" spans="3:6" x14ac:dyDescent="0.2">
      <c r="C23359"/>
      <c r="E23359" s="46"/>
      <c r="F23359" s="44"/>
    </row>
    <row r="23360" spans="3:6" x14ac:dyDescent="0.2">
      <c r="C23360"/>
      <c r="E23360" s="46"/>
      <c r="F23360" s="44"/>
    </row>
    <row r="23361" spans="3:6" x14ac:dyDescent="0.2">
      <c r="C23361"/>
      <c r="E23361" s="46"/>
      <c r="F23361" s="44"/>
    </row>
    <row r="23362" spans="3:6" x14ac:dyDescent="0.2">
      <c r="C23362"/>
      <c r="E23362" s="46"/>
      <c r="F23362" s="44"/>
    </row>
    <row r="23363" spans="3:6" x14ac:dyDescent="0.2">
      <c r="C23363"/>
      <c r="E23363" s="46"/>
      <c r="F23363" s="44"/>
    </row>
    <row r="23364" spans="3:6" x14ac:dyDescent="0.2">
      <c r="C23364"/>
      <c r="E23364" s="46"/>
      <c r="F23364" s="44"/>
    </row>
    <row r="23365" spans="3:6" x14ac:dyDescent="0.2">
      <c r="C23365"/>
      <c r="E23365" s="46"/>
      <c r="F23365" s="44"/>
    </row>
    <row r="23366" spans="3:6" x14ac:dyDescent="0.2">
      <c r="C23366"/>
      <c r="E23366" s="46"/>
      <c r="F23366" s="44"/>
    </row>
    <row r="23367" spans="3:6" x14ac:dyDescent="0.2">
      <c r="C23367"/>
      <c r="E23367" s="46"/>
      <c r="F23367" s="44"/>
    </row>
    <row r="23368" spans="3:6" x14ac:dyDescent="0.2">
      <c r="C23368"/>
      <c r="E23368" s="46"/>
      <c r="F23368" s="44"/>
    </row>
    <row r="23369" spans="3:6" x14ac:dyDescent="0.2">
      <c r="C23369"/>
      <c r="E23369" s="46"/>
      <c r="F23369" s="44"/>
    </row>
    <row r="23370" spans="3:6" x14ac:dyDescent="0.2">
      <c r="C23370"/>
      <c r="E23370" s="46"/>
      <c r="F23370" s="44"/>
    </row>
    <row r="23371" spans="3:6" x14ac:dyDescent="0.2">
      <c r="C23371"/>
      <c r="E23371" s="46"/>
      <c r="F23371" s="44"/>
    </row>
    <row r="23372" spans="3:6" x14ac:dyDescent="0.2">
      <c r="C23372"/>
      <c r="E23372" s="46"/>
      <c r="F23372" s="44"/>
    </row>
    <row r="23373" spans="3:6" x14ac:dyDescent="0.2">
      <c r="C23373"/>
      <c r="E23373" s="46"/>
      <c r="F23373" s="44"/>
    </row>
    <row r="23374" spans="3:6" x14ac:dyDescent="0.2">
      <c r="C23374"/>
      <c r="E23374" s="46"/>
      <c r="F23374" s="44"/>
    </row>
    <row r="23375" spans="3:6" x14ac:dyDescent="0.2">
      <c r="C23375"/>
      <c r="E23375" s="46"/>
      <c r="F23375" s="44"/>
    </row>
    <row r="23376" spans="3:6" x14ac:dyDescent="0.2">
      <c r="C23376"/>
      <c r="E23376" s="46"/>
      <c r="F23376" s="44"/>
    </row>
    <row r="23377" spans="3:6" x14ac:dyDescent="0.2">
      <c r="C23377"/>
      <c r="E23377" s="46"/>
      <c r="F23377" s="44"/>
    </row>
    <row r="23378" spans="3:6" x14ac:dyDescent="0.2">
      <c r="C23378"/>
      <c r="E23378" s="46"/>
      <c r="F23378" s="44"/>
    </row>
    <row r="23379" spans="3:6" x14ac:dyDescent="0.2">
      <c r="C23379"/>
      <c r="E23379" s="46"/>
      <c r="F23379" s="44"/>
    </row>
    <row r="23380" spans="3:6" x14ac:dyDescent="0.2">
      <c r="C23380"/>
      <c r="E23380" s="46"/>
      <c r="F23380" s="44"/>
    </row>
    <row r="23381" spans="3:6" x14ac:dyDescent="0.2">
      <c r="C23381"/>
      <c r="E23381" s="46"/>
      <c r="F23381" s="44"/>
    </row>
    <row r="23382" spans="3:6" x14ac:dyDescent="0.2">
      <c r="C23382"/>
      <c r="E23382" s="46"/>
      <c r="F23382" s="44"/>
    </row>
    <row r="23383" spans="3:6" x14ac:dyDescent="0.2">
      <c r="C23383"/>
      <c r="E23383" s="46"/>
      <c r="F23383" s="44"/>
    </row>
    <row r="23384" spans="3:6" x14ac:dyDescent="0.2">
      <c r="C23384"/>
      <c r="E23384" s="46"/>
      <c r="F23384" s="44"/>
    </row>
    <row r="23385" spans="3:6" x14ac:dyDescent="0.2">
      <c r="C23385"/>
      <c r="E23385" s="46"/>
      <c r="F23385" s="44"/>
    </row>
    <row r="23386" spans="3:6" x14ac:dyDescent="0.2">
      <c r="C23386"/>
      <c r="E23386" s="46"/>
      <c r="F23386" s="44"/>
    </row>
    <row r="23387" spans="3:6" x14ac:dyDescent="0.2">
      <c r="C23387"/>
      <c r="E23387" s="46"/>
      <c r="F23387" s="44"/>
    </row>
    <row r="23388" spans="3:6" x14ac:dyDescent="0.2">
      <c r="C23388"/>
      <c r="E23388" s="46"/>
      <c r="F23388" s="44"/>
    </row>
    <row r="23389" spans="3:6" x14ac:dyDescent="0.2">
      <c r="C23389"/>
      <c r="E23389" s="46"/>
      <c r="F23389" s="44"/>
    </row>
    <row r="23390" spans="3:6" x14ac:dyDescent="0.2">
      <c r="C23390"/>
      <c r="E23390" s="46"/>
      <c r="F23390" s="44"/>
    </row>
    <row r="23391" spans="3:6" x14ac:dyDescent="0.2">
      <c r="C23391"/>
      <c r="E23391" s="46"/>
      <c r="F23391" s="44"/>
    </row>
    <row r="23392" spans="3:6" x14ac:dyDescent="0.2">
      <c r="C23392"/>
      <c r="E23392" s="46"/>
      <c r="F23392" s="44"/>
    </row>
    <row r="23393" spans="3:6" x14ac:dyDescent="0.2">
      <c r="C23393"/>
      <c r="E23393" s="46"/>
      <c r="F23393" s="44"/>
    </row>
    <row r="23394" spans="3:6" x14ac:dyDescent="0.2">
      <c r="C23394"/>
      <c r="E23394" s="46"/>
      <c r="F23394" s="44"/>
    </row>
    <row r="23395" spans="3:6" x14ac:dyDescent="0.2">
      <c r="C23395"/>
      <c r="E23395" s="46"/>
      <c r="F23395" s="44"/>
    </row>
    <row r="23396" spans="3:6" x14ac:dyDescent="0.2">
      <c r="C23396"/>
      <c r="E23396" s="46"/>
      <c r="F23396" s="44"/>
    </row>
    <row r="23397" spans="3:6" x14ac:dyDescent="0.2">
      <c r="C23397"/>
      <c r="E23397" s="46"/>
      <c r="F23397" s="44"/>
    </row>
    <row r="23398" spans="3:6" x14ac:dyDescent="0.2">
      <c r="C23398"/>
      <c r="E23398" s="46"/>
      <c r="F23398" s="44"/>
    </row>
    <row r="23399" spans="3:6" x14ac:dyDescent="0.2">
      <c r="C23399"/>
      <c r="E23399" s="46"/>
      <c r="F23399" s="44"/>
    </row>
    <row r="23400" spans="3:6" x14ac:dyDescent="0.2">
      <c r="C23400"/>
      <c r="E23400" s="46"/>
      <c r="F23400" s="44"/>
    </row>
    <row r="23401" spans="3:6" x14ac:dyDescent="0.2">
      <c r="C23401"/>
      <c r="E23401" s="46"/>
      <c r="F23401" s="44"/>
    </row>
    <row r="23402" spans="3:6" x14ac:dyDescent="0.2">
      <c r="C23402"/>
      <c r="E23402" s="46"/>
      <c r="F23402" s="44"/>
    </row>
    <row r="23403" spans="3:6" x14ac:dyDescent="0.2">
      <c r="C23403"/>
      <c r="E23403" s="46"/>
      <c r="F23403" s="44"/>
    </row>
    <row r="23404" spans="3:6" x14ac:dyDescent="0.2">
      <c r="C23404"/>
      <c r="E23404" s="46"/>
      <c r="F23404" s="44"/>
    </row>
    <row r="23405" spans="3:6" x14ac:dyDescent="0.2">
      <c r="C23405"/>
      <c r="E23405" s="46"/>
      <c r="F23405" s="44"/>
    </row>
    <row r="23406" spans="3:6" x14ac:dyDescent="0.2">
      <c r="C23406"/>
      <c r="E23406" s="46"/>
      <c r="F23406" s="44"/>
    </row>
    <row r="23407" spans="3:6" x14ac:dyDescent="0.2">
      <c r="C23407"/>
      <c r="E23407" s="46"/>
      <c r="F23407" s="44"/>
    </row>
    <row r="23408" spans="3:6" x14ac:dyDescent="0.2">
      <c r="C23408"/>
      <c r="E23408" s="46"/>
      <c r="F23408" s="44"/>
    </row>
    <row r="23409" spans="3:6" x14ac:dyDescent="0.2">
      <c r="C23409"/>
      <c r="E23409" s="46"/>
      <c r="F23409" s="44"/>
    </row>
    <row r="23410" spans="3:6" x14ac:dyDescent="0.2">
      <c r="C23410"/>
      <c r="E23410" s="46"/>
      <c r="F23410" s="44"/>
    </row>
    <row r="23411" spans="3:6" x14ac:dyDescent="0.2">
      <c r="C23411"/>
      <c r="E23411" s="46"/>
      <c r="F23411" s="44"/>
    </row>
    <row r="23412" spans="3:6" x14ac:dyDescent="0.2">
      <c r="C23412"/>
      <c r="E23412" s="46"/>
      <c r="F23412" s="44"/>
    </row>
    <row r="23413" spans="3:6" x14ac:dyDescent="0.2">
      <c r="C23413"/>
      <c r="E23413" s="46"/>
      <c r="F23413" s="44"/>
    </row>
    <row r="23414" spans="3:6" x14ac:dyDescent="0.2">
      <c r="C23414"/>
      <c r="E23414" s="46"/>
      <c r="F23414" s="44"/>
    </row>
    <row r="23415" spans="3:6" x14ac:dyDescent="0.2">
      <c r="C23415"/>
      <c r="E23415" s="46"/>
      <c r="F23415" s="44"/>
    </row>
    <row r="23416" spans="3:6" x14ac:dyDescent="0.2">
      <c r="C23416"/>
      <c r="E23416" s="46"/>
      <c r="F23416" s="44"/>
    </row>
    <row r="23417" spans="3:6" x14ac:dyDescent="0.2">
      <c r="C23417"/>
      <c r="E23417" s="46"/>
      <c r="F23417" s="44"/>
    </row>
    <row r="23418" spans="3:6" x14ac:dyDescent="0.2">
      <c r="C23418"/>
      <c r="E23418" s="46"/>
      <c r="F23418" s="44"/>
    </row>
    <row r="23419" spans="3:6" x14ac:dyDescent="0.2">
      <c r="C23419"/>
      <c r="E23419" s="46"/>
      <c r="F23419" s="44"/>
    </row>
    <row r="23420" spans="3:6" x14ac:dyDescent="0.2">
      <c r="C23420"/>
      <c r="E23420" s="46"/>
      <c r="F23420" s="44"/>
    </row>
    <row r="23421" spans="3:6" x14ac:dyDescent="0.2">
      <c r="C23421"/>
      <c r="E23421" s="46"/>
      <c r="F23421" s="44"/>
    </row>
    <row r="23422" spans="3:6" x14ac:dyDescent="0.2">
      <c r="C23422"/>
      <c r="E23422" s="46"/>
      <c r="F23422" s="44"/>
    </row>
    <row r="23423" spans="3:6" x14ac:dyDescent="0.2">
      <c r="C23423"/>
      <c r="E23423" s="46"/>
      <c r="F23423" s="44"/>
    </row>
    <row r="23424" spans="3:6" x14ac:dyDescent="0.2">
      <c r="C23424"/>
      <c r="E23424" s="46"/>
      <c r="F23424" s="44"/>
    </row>
    <row r="23425" spans="3:6" x14ac:dyDescent="0.2">
      <c r="C23425"/>
      <c r="E23425" s="46"/>
      <c r="F23425" s="44"/>
    </row>
    <row r="23426" spans="3:6" x14ac:dyDescent="0.2">
      <c r="C23426"/>
      <c r="E23426" s="46"/>
      <c r="F23426" s="44"/>
    </row>
    <row r="23427" spans="3:6" x14ac:dyDescent="0.2">
      <c r="C23427"/>
      <c r="E23427" s="46"/>
      <c r="F23427" s="44"/>
    </row>
    <row r="23428" spans="3:6" x14ac:dyDescent="0.2">
      <c r="C23428"/>
      <c r="E23428" s="46"/>
      <c r="F23428" s="44"/>
    </row>
    <row r="23429" spans="3:6" x14ac:dyDescent="0.2">
      <c r="C23429"/>
      <c r="E23429" s="46"/>
      <c r="F23429" s="44"/>
    </row>
    <row r="23430" spans="3:6" x14ac:dyDescent="0.2">
      <c r="C23430"/>
      <c r="E23430" s="46"/>
      <c r="F23430" s="44"/>
    </row>
    <row r="23431" spans="3:6" x14ac:dyDescent="0.2">
      <c r="C23431"/>
      <c r="E23431" s="46"/>
      <c r="F23431" s="44"/>
    </row>
    <row r="23432" spans="3:6" x14ac:dyDescent="0.2">
      <c r="C23432"/>
      <c r="E23432" s="46"/>
      <c r="F23432" s="44"/>
    </row>
    <row r="23433" spans="3:6" x14ac:dyDescent="0.2">
      <c r="C23433"/>
      <c r="E23433" s="46"/>
      <c r="F23433" s="44"/>
    </row>
    <row r="23434" spans="3:6" x14ac:dyDescent="0.2">
      <c r="C23434"/>
      <c r="E23434" s="46"/>
      <c r="F23434" s="44"/>
    </row>
    <row r="23435" spans="3:6" x14ac:dyDescent="0.2">
      <c r="C23435"/>
      <c r="E23435" s="46"/>
      <c r="F23435" s="44"/>
    </row>
    <row r="23436" spans="3:6" x14ac:dyDescent="0.2">
      <c r="C23436"/>
      <c r="E23436" s="46"/>
      <c r="F23436" s="44"/>
    </row>
    <row r="23437" spans="3:6" x14ac:dyDescent="0.2">
      <c r="C23437"/>
      <c r="E23437" s="46"/>
      <c r="F23437" s="44"/>
    </row>
    <row r="23438" spans="3:6" x14ac:dyDescent="0.2">
      <c r="C23438"/>
      <c r="E23438" s="46"/>
      <c r="F23438" s="44"/>
    </row>
    <row r="23439" spans="3:6" x14ac:dyDescent="0.2">
      <c r="C23439"/>
      <c r="E23439" s="46"/>
      <c r="F23439" s="44"/>
    </row>
    <row r="23440" spans="3:6" x14ac:dyDescent="0.2">
      <c r="C23440"/>
      <c r="E23440" s="46"/>
      <c r="F23440" s="44"/>
    </row>
    <row r="23441" spans="3:6" x14ac:dyDescent="0.2">
      <c r="C23441"/>
      <c r="E23441" s="46"/>
      <c r="F23441" s="44"/>
    </row>
    <row r="23442" spans="3:6" x14ac:dyDescent="0.2">
      <c r="C23442"/>
      <c r="E23442" s="46"/>
      <c r="F23442" s="44"/>
    </row>
    <row r="23443" spans="3:6" x14ac:dyDescent="0.2">
      <c r="C23443"/>
      <c r="E23443" s="46"/>
      <c r="F23443" s="44"/>
    </row>
    <row r="23444" spans="3:6" x14ac:dyDescent="0.2">
      <c r="C23444"/>
      <c r="E23444" s="46"/>
      <c r="F23444" s="44"/>
    </row>
    <row r="23445" spans="3:6" x14ac:dyDescent="0.2">
      <c r="C23445"/>
      <c r="E23445" s="46"/>
      <c r="F23445" s="44"/>
    </row>
    <row r="23446" spans="3:6" x14ac:dyDescent="0.2">
      <c r="C23446"/>
      <c r="E23446" s="46"/>
      <c r="F23446" s="44"/>
    </row>
    <row r="23447" spans="3:6" x14ac:dyDescent="0.2">
      <c r="C23447"/>
      <c r="E23447" s="46"/>
      <c r="F23447" s="44"/>
    </row>
    <row r="23448" spans="3:6" x14ac:dyDescent="0.2">
      <c r="C23448"/>
      <c r="E23448" s="46"/>
      <c r="F23448" s="44"/>
    </row>
    <row r="23449" spans="3:6" x14ac:dyDescent="0.2">
      <c r="C23449"/>
      <c r="E23449" s="46"/>
      <c r="F23449" s="44"/>
    </row>
    <row r="23450" spans="3:6" x14ac:dyDescent="0.2">
      <c r="C23450"/>
      <c r="E23450" s="46"/>
      <c r="F23450" s="44"/>
    </row>
    <row r="23451" spans="3:6" x14ac:dyDescent="0.2">
      <c r="C23451"/>
      <c r="E23451" s="46"/>
      <c r="F23451" s="44"/>
    </row>
    <row r="23452" spans="3:6" x14ac:dyDescent="0.2">
      <c r="C23452"/>
      <c r="E23452" s="46"/>
      <c r="F23452" s="44"/>
    </row>
    <row r="23453" spans="3:6" x14ac:dyDescent="0.2">
      <c r="C23453"/>
      <c r="E23453" s="46"/>
      <c r="F23453" s="44"/>
    </row>
    <row r="23454" spans="3:6" x14ac:dyDescent="0.2">
      <c r="C23454"/>
      <c r="E23454" s="46"/>
      <c r="F23454" s="44"/>
    </row>
    <row r="23455" spans="3:6" x14ac:dyDescent="0.2">
      <c r="C23455"/>
      <c r="E23455" s="46"/>
      <c r="F23455" s="44"/>
    </row>
    <row r="23456" spans="3:6" x14ac:dyDescent="0.2">
      <c r="C23456"/>
      <c r="E23456" s="46"/>
      <c r="F23456" s="44"/>
    </row>
    <row r="23457" spans="3:6" x14ac:dyDescent="0.2">
      <c r="C23457"/>
      <c r="E23457" s="46"/>
      <c r="F23457" s="44"/>
    </row>
    <row r="23458" spans="3:6" x14ac:dyDescent="0.2">
      <c r="C23458"/>
      <c r="E23458" s="46"/>
      <c r="F23458" s="44"/>
    </row>
    <row r="23459" spans="3:6" x14ac:dyDescent="0.2">
      <c r="C23459"/>
      <c r="E23459" s="46"/>
      <c r="F23459" s="44"/>
    </row>
    <row r="23460" spans="3:6" x14ac:dyDescent="0.2">
      <c r="C23460"/>
      <c r="E23460" s="46"/>
      <c r="F23460" s="44"/>
    </row>
    <row r="23461" spans="3:6" x14ac:dyDescent="0.2">
      <c r="C23461"/>
      <c r="E23461" s="46"/>
      <c r="F23461" s="44"/>
    </row>
    <row r="23462" spans="3:6" x14ac:dyDescent="0.2">
      <c r="C23462"/>
      <c r="E23462" s="46"/>
      <c r="F23462" s="44"/>
    </row>
    <row r="23463" spans="3:6" x14ac:dyDescent="0.2">
      <c r="C23463"/>
      <c r="E23463" s="46"/>
      <c r="F23463" s="44"/>
    </row>
    <row r="23464" spans="3:6" x14ac:dyDescent="0.2">
      <c r="C23464"/>
      <c r="E23464" s="46"/>
      <c r="F23464" s="44"/>
    </row>
    <row r="23465" spans="3:6" x14ac:dyDescent="0.2">
      <c r="C23465"/>
      <c r="E23465" s="46"/>
      <c r="F23465" s="44"/>
    </row>
    <row r="23466" spans="3:6" x14ac:dyDescent="0.2">
      <c r="C23466"/>
      <c r="E23466" s="46"/>
      <c r="F23466" s="44"/>
    </row>
    <row r="23467" spans="3:6" x14ac:dyDescent="0.2">
      <c r="C23467"/>
      <c r="E23467" s="46"/>
      <c r="F23467" s="44"/>
    </row>
    <row r="23468" spans="3:6" x14ac:dyDescent="0.2">
      <c r="C23468"/>
      <c r="E23468" s="46"/>
      <c r="F23468" s="44"/>
    </row>
    <row r="23469" spans="3:6" x14ac:dyDescent="0.2">
      <c r="C23469"/>
      <c r="E23469" s="46"/>
      <c r="F23469" s="44"/>
    </row>
    <row r="23470" spans="3:6" x14ac:dyDescent="0.2">
      <c r="C23470"/>
      <c r="E23470" s="46"/>
      <c r="F23470" s="44"/>
    </row>
    <row r="23471" spans="3:6" x14ac:dyDescent="0.2">
      <c r="C23471"/>
      <c r="E23471" s="46"/>
      <c r="F23471" s="44"/>
    </row>
    <row r="23472" spans="3:6" x14ac:dyDescent="0.2">
      <c r="C23472"/>
      <c r="E23472" s="46"/>
      <c r="F23472" s="44"/>
    </row>
    <row r="23473" spans="3:6" x14ac:dyDescent="0.2">
      <c r="C23473"/>
      <c r="E23473" s="46"/>
      <c r="F23473" s="44"/>
    </row>
    <row r="23474" spans="3:6" x14ac:dyDescent="0.2">
      <c r="C23474"/>
      <c r="E23474" s="46"/>
      <c r="F23474" s="44"/>
    </row>
    <row r="23475" spans="3:6" x14ac:dyDescent="0.2">
      <c r="C23475"/>
      <c r="E23475" s="46"/>
      <c r="F23475" s="44"/>
    </row>
    <row r="23476" spans="3:6" x14ac:dyDescent="0.2">
      <c r="C23476"/>
      <c r="E23476" s="46"/>
      <c r="F23476" s="44"/>
    </row>
    <row r="23477" spans="3:6" x14ac:dyDescent="0.2">
      <c r="C23477"/>
      <c r="E23477" s="46"/>
      <c r="F23477" s="44"/>
    </row>
    <row r="23478" spans="3:6" x14ac:dyDescent="0.2">
      <c r="C23478"/>
      <c r="E23478" s="46"/>
      <c r="F23478" s="44"/>
    </row>
    <row r="23479" spans="3:6" x14ac:dyDescent="0.2">
      <c r="C23479"/>
      <c r="E23479" s="46"/>
      <c r="F23479" s="44"/>
    </row>
    <row r="23480" spans="3:6" x14ac:dyDescent="0.2">
      <c r="C23480"/>
      <c r="E23480" s="46"/>
      <c r="F23480" s="44"/>
    </row>
    <row r="23481" spans="3:6" x14ac:dyDescent="0.2">
      <c r="C23481"/>
      <c r="E23481" s="46"/>
      <c r="F23481" s="44"/>
    </row>
    <row r="23482" spans="3:6" x14ac:dyDescent="0.2">
      <c r="C23482"/>
      <c r="E23482" s="46"/>
      <c r="F23482" s="44"/>
    </row>
    <row r="23483" spans="3:6" x14ac:dyDescent="0.2">
      <c r="C23483"/>
      <c r="E23483" s="46"/>
      <c r="F23483" s="44"/>
    </row>
    <row r="23484" spans="3:6" x14ac:dyDescent="0.2">
      <c r="C23484"/>
      <c r="E23484" s="46"/>
      <c r="F23484" s="44"/>
    </row>
    <row r="23485" spans="3:6" x14ac:dyDescent="0.2">
      <c r="C23485"/>
      <c r="E23485" s="46"/>
      <c r="F23485" s="44"/>
    </row>
    <row r="23486" spans="3:6" x14ac:dyDescent="0.2">
      <c r="C23486"/>
      <c r="E23486" s="46"/>
      <c r="F23486" s="44"/>
    </row>
    <row r="23487" spans="3:6" x14ac:dyDescent="0.2">
      <c r="C23487"/>
      <c r="E23487" s="46"/>
      <c r="F23487" s="44"/>
    </row>
    <row r="23488" spans="3:6" x14ac:dyDescent="0.2">
      <c r="C23488"/>
      <c r="E23488" s="46"/>
      <c r="F23488" s="44"/>
    </row>
    <row r="23489" spans="3:6" x14ac:dyDescent="0.2">
      <c r="C23489"/>
      <c r="E23489" s="46"/>
      <c r="F23489" s="44"/>
    </row>
    <row r="23490" spans="3:6" x14ac:dyDescent="0.2">
      <c r="C23490"/>
      <c r="E23490" s="46"/>
      <c r="F23490" s="44"/>
    </row>
    <row r="23491" spans="3:6" x14ac:dyDescent="0.2">
      <c r="C23491"/>
      <c r="E23491" s="46"/>
      <c r="F23491" s="44"/>
    </row>
    <row r="23492" spans="3:6" x14ac:dyDescent="0.2">
      <c r="C23492"/>
      <c r="E23492" s="46"/>
      <c r="F23492" s="44"/>
    </row>
    <row r="23493" spans="3:6" x14ac:dyDescent="0.2">
      <c r="C23493"/>
      <c r="E23493" s="46"/>
      <c r="F23493" s="44"/>
    </row>
    <row r="23494" spans="3:6" x14ac:dyDescent="0.2">
      <c r="C23494"/>
      <c r="E23494" s="46"/>
      <c r="F23494" s="44"/>
    </row>
    <row r="23495" spans="3:6" x14ac:dyDescent="0.2">
      <c r="C23495"/>
      <c r="E23495" s="46"/>
      <c r="F23495" s="44"/>
    </row>
    <row r="23496" spans="3:6" x14ac:dyDescent="0.2">
      <c r="C23496"/>
      <c r="E23496" s="46"/>
      <c r="F23496" s="44"/>
    </row>
    <row r="23497" spans="3:6" x14ac:dyDescent="0.2">
      <c r="C23497"/>
      <c r="E23497" s="46"/>
      <c r="F23497" s="44"/>
    </row>
    <row r="23498" spans="3:6" x14ac:dyDescent="0.2">
      <c r="C23498"/>
      <c r="E23498" s="46"/>
      <c r="F23498" s="44"/>
    </row>
    <row r="23499" spans="3:6" x14ac:dyDescent="0.2">
      <c r="C23499"/>
      <c r="E23499" s="46"/>
      <c r="F23499" s="44"/>
    </row>
    <row r="23500" spans="3:6" x14ac:dyDescent="0.2">
      <c r="C23500"/>
      <c r="E23500" s="46"/>
      <c r="F23500" s="44"/>
    </row>
    <row r="23501" spans="3:6" x14ac:dyDescent="0.2">
      <c r="C23501"/>
      <c r="E23501" s="46"/>
      <c r="F23501" s="44"/>
    </row>
    <row r="23502" spans="3:6" x14ac:dyDescent="0.2">
      <c r="C23502"/>
      <c r="E23502" s="46"/>
      <c r="F23502" s="44"/>
    </row>
    <row r="23503" spans="3:6" x14ac:dyDescent="0.2">
      <c r="C23503"/>
      <c r="E23503" s="46"/>
      <c r="F23503" s="44"/>
    </row>
    <row r="23504" spans="3:6" x14ac:dyDescent="0.2">
      <c r="C23504"/>
      <c r="E23504" s="46"/>
      <c r="F23504" s="44"/>
    </row>
    <row r="23505" spans="3:6" x14ac:dyDescent="0.2">
      <c r="C23505"/>
      <c r="E23505" s="46"/>
      <c r="F23505" s="44"/>
    </row>
    <row r="23506" spans="3:6" x14ac:dyDescent="0.2">
      <c r="C23506"/>
      <c r="E23506" s="46"/>
      <c r="F23506" s="44"/>
    </row>
    <row r="23507" spans="3:6" x14ac:dyDescent="0.2">
      <c r="C23507"/>
      <c r="E23507" s="46"/>
      <c r="F23507" s="44"/>
    </row>
    <row r="23508" spans="3:6" x14ac:dyDescent="0.2">
      <c r="C23508"/>
      <c r="E23508" s="46"/>
      <c r="F23508" s="44"/>
    </row>
    <row r="23509" spans="3:6" x14ac:dyDescent="0.2">
      <c r="C23509"/>
      <c r="E23509" s="46"/>
      <c r="F23509" s="44"/>
    </row>
    <row r="23510" spans="3:6" x14ac:dyDescent="0.2">
      <c r="C23510"/>
      <c r="E23510" s="46"/>
      <c r="F23510" s="44"/>
    </row>
    <row r="23511" spans="3:6" x14ac:dyDescent="0.2">
      <c r="C23511"/>
      <c r="E23511" s="46"/>
      <c r="F23511" s="44"/>
    </row>
    <row r="23512" spans="3:6" x14ac:dyDescent="0.2">
      <c r="C23512"/>
      <c r="E23512" s="46"/>
      <c r="F23512" s="44"/>
    </row>
    <row r="23513" spans="3:6" x14ac:dyDescent="0.2">
      <c r="C23513"/>
      <c r="E23513" s="46"/>
      <c r="F23513" s="44"/>
    </row>
    <row r="23514" spans="3:6" x14ac:dyDescent="0.2">
      <c r="C23514"/>
      <c r="E23514" s="46"/>
      <c r="F23514" s="44"/>
    </row>
    <row r="23515" spans="3:6" x14ac:dyDescent="0.2">
      <c r="C23515"/>
      <c r="E23515" s="46"/>
      <c r="F23515" s="44"/>
    </row>
    <row r="23516" spans="3:6" x14ac:dyDescent="0.2">
      <c r="C23516"/>
      <c r="E23516" s="46"/>
      <c r="F23516" s="44"/>
    </row>
    <row r="23517" spans="3:6" x14ac:dyDescent="0.2">
      <c r="C23517"/>
      <c r="E23517" s="46"/>
      <c r="F23517" s="44"/>
    </row>
    <row r="23518" spans="3:6" x14ac:dyDescent="0.2">
      <c r="C23518"/>
      <c r="E23518" s="46"/>
      <c r="F23518" s="44"/>
    </row>
    <row r="23519" spans="3:6" x14ac:dyDescent="0.2">
      <c r="C23519"/>
      <c r="E23519" s="46"/>
      <c r="F23519" s="44"/>
    </row>
    <row r="23520" spans="3:6" x14ac:dyDescent="0.2">
      <c r="C23520"/>
      <c r="E23520" s="46"/>
      <c r="F23520" s="44"/>
    </row>
    <row r="23521" spans="3:6" x14ac:dyDescent="0.2">
      <c r="C23521"/>
      <c r="E23521" s="46"/>
      <c r="F23521" s="44"/>
    </row>
    <row r="23522" spans="3:6" x14ac:dyDescent="0.2">
      <c r="C23522"/>
      <c r="E23522" s="46"/>
      <c r="F23522" s="44"/>
    </row>
    <row r="23523" spans="3:6" x14ac:dyDescent="0.2">
      <c r="C23523"/>
      <c r="E23523" s="46"/>
      <c r="F23523" s="44"/>
    </row>
    <row r="23524" spans="3:6" x14ac:dyDescent="0.2">
      <c r="C23524"/>
      <c r="E23524" s="46"/>
      <c r="F23524" s="44"/>
    </row>
    <row r="23525" spans="3:6" x14ac:dyDescent="0.2">
      <c r="C23525"/>
      <c r="E23525" s="46"/>
      <c r="F23525" s="44"/>
    </row>
    <row r="23526" spans="3:6" x14ac:dyDescent="0.2">
      <c r="C23526"/>
      <c r="E23526" s="46"/>
      <c r="F23526" s="44"/>
    </row>
    <row r="23527" spans="3:6" x14ac:dyDescent="0.2">
      <c r="C23527"/>
      <c r="E23527" s="46"/>
      <c r="F23527" s="44"/>
    </row>
    <row r="23528" spans="3:6" x14ac:dyDescent="0.2">
      <c r="C23528"/>
      <c r="E23528" s="46"/>
      <c r="F23528" s="44"/>
    </row>
    <row r="23529" spans="3:6" x14ac:dyDescent="0.2">
      <c r="C23529"/>
      <c r="E23529" s="46"/>
      <c r="F23529" s="44"/>
    </row>
    <row r="23530" spans="3:6" x14ac:dyDescent="0.2">
      <c r="C23530"/>
      <c r="E23530" s="46"/>
      <c r="F23530" s="44"/>
    </row>
    <row r="23531" spans="3:6" x14ac:dyDescent="0.2">
      <c r="C23531"/>
      <c r="E23531" s="46"/>
      <c r="F23531" s="44"/>
    </row>
    <row r="23532" spans="3:6" x14ac:dyDescent="0.2">
      <c r="C23532"/>
      <c r="E23532" s="46"/>
      <c r="F23532" s="44"/>
    </row>
    <row r="23533" spans="3:6" x14ac:dyDescent="0.2">
      <c r="C23533"/>
      <c r="E23533" s="46"/>
      <c r="F23533" s="44"/>
    </row>
    <row r="23534" spans="3:6" x14ac:dyDescent="0.2">
      <c r="C23534"/>
      <c r="E23534" s="46"/>
      <c r="F23534" s="44"/>
    </row>
    <row r="23535" spans="3:6" x14ac:dyDescent="0.2">
      <c r="C23535"/>
      <c r="E23535" s="46"/>
      <c r="F23535" s="44"/>
    </row>
    <row r="23536" spans="3:6" x14ac:dyDescent="0.2">
      <c r="C23536"/>
      <c r="E23536" s="46"/>
      <c r="F23536" s="44"/>
    </row>
    <row r="23537" spans="3:6" x14ac:dyDescent="0.2">
      <c r="C23537"/>
      <c r="E23537" s="46"/>
      <c r="F23537" s="44"/>
    </row>
    <row r="23538" spans="3:6" x14ac:dyDescent="0.2">
      <c r="C23538"/>
      <c r="E23538" s="46"/>
      <c r="F23538" s="44"/>
    </row>
    <row r="23539" spans="3:6" x14ac:dyDescent="0.2">
      <c r="C23539"/>
      <c r="E23539" s="46"/>
      <c r="F23539" s="44"/>
    </row>
    <row r="23540" spans="3:6" x14ac:dyDescent="0.2">
      <c r="C23540"/>
      <c r="E23540" s="46"/>
      <c r="F23540" s="44"/>
    </row>
    <row r="23541" spans="3:6" x14ac:dyDescent="0.2">
      <c r="C23541"/>
      <c r="E23541" s="46"/>
      <c r="F23541" s="44"/>
    </row>
    <row r="23542" spans="3:6" x14ac:dyDescent="0.2">
      <c r="C23542"/>
      <c r="E23542" s="46"/>
      <c r="F23542" s="44"/>
    </row>
    <row r="23543" spans="3:6" x14ac:dyDescent="0.2">
      <c r="C23543"/>
      <c r="E23543" s="46"/>
      <c r="F23543" s="44"/>
    </row>
    <row r="23544" spans="3:6" x14ac:dyDescent="0.2">
      <c r="C23544"/>
      <c r="E23544" s="46"/>
      <c r="F23544" s="44"/>
    </row>
    <row r="23545" spans="3:6" x14ac:dyDescent="0.2">
      <c r="C23545"/>
      <c r="E23545" s="46"/>
      <c r="F23545" s="44"/>
    </row>
    <row r="23546" spans="3:6" x14ac:dyDescent="0.2">
      <c r="C23546"/>
      <c r="E23546" s="46"/>
      <c r="F23546" s="44"/>
    </row>
    <row r="23547" spans="3:6" x14ac:dyDescent="0.2">
      <c r="C23547"/>
      <c r="E23547" s="46"/>
      <c r="F23547" s="44"/>
    </row>
    <row r="23548" spans="3:6" x14ac:dyDescent="0.2">
      <c r="C23548"/>
      <c r="E23548" s="46"/>
      <c r="F23548" s="44"/>
    </row>
    <row r="23549" spans="3:6" x14ac:dyDescent="0.2">
      <c r="C23549"/>
      <c r="E23549" s="46"/>
      <c r="F23549" s="44"/>
    </row>
    <row r="23550" spans="3:6" x14ac:dyDescent="0.2">
      <c r="C23550"/>
      <c r="E23550" s="46"/>
      <c r="F23550" s="44"/>
    </row>
    <row r="23551" spans="3:6" x14ac:dyDescent="0.2">
      <c r="C23551"/>
      <c r="E23551" s="46"/>
      <c r="F23551" s="44"/>
    </row>
    <row r="23552" spans="3:6" x14ac:dyDescent="0.2">
      <c r="C23552"/>
      <c r="E23552" s="46"/>
      <c r="F23552" s="44"/>
    </row>
    <row r="23553" spans="3:6" x14ac:dyDescent="0.2">
      <c r="C23553"/>
      <c r="E23553" s="46"/>
      <c r="F23553" s="44"/>
    </row>
    <row r="23554" spans="3:6" x14ac:dyDescent="0.2">
      <c r="C23554"/>
      <c r="E23554" s="46"/>
      <c r="F23554" s="44"/>
    </row>
    <row r="23555" spans="3:6" x14ac:dyDescent="0.2">
      <c r="C23555"/>
      <c r="E23555" s="46"/>
      <c r="F23555" s="44"/>
    </row>
    <row r="23556" spans="3:6" x14ac:dyDescent="0.2">
      <c r="C23556"/>
      <c r="E23556" s="46"/>
      <c r="F23556" s="44"/>
    </row>
    <row r="23557" spans="3:6" x14ac:dyDescent="0.2">
      <c r="C23557"/>
      <c r="E23557" s="46"/>
      <c r="F23557" s="44"/>
    </row>
    <row r="23558" spans="3:6" x14ac:dyDescent="0.2">
      <c r="C23558"/>
      <c r="E23558" s="46"/>
      <c r="F23558" s="44"/>
    </row>
    <row r="23559" spans="3:6" x14ac:dyDescent="0.2">
      <c r="C23559"/>
      <c r="E23559" s="46"/>
      <c r="F23559" s="44"/>
    </row>
    <row r="23560" spans="3:6" x14ac:dyDescent="0.2">
      <c r="C23560"/>
      <c r="E23560" s="46"/>
      <c r="F23560" s="44"/>
    </row>
    <row r="23561" spans="3:6" x14ac:dyDescent="0.2">
      <c r="C23561"/>
      <c r="E23561" s="46"/>
      <c r="F23561" s="44"/>
    </row>
    <row r="23562" spans="3:6" x14ac:dyDescent="0.2">
      <c r="C23562"/>
      <c r="E23562" s="46"/>
      <c r="F23562" s="44"/>
    </row>
    <row r="23563" spans="3:6" x14ac:dyDescent="0.2">
      <c r="C23563"/>
      <c r="E23563" s="46"/>
      <c r="F23563" s="44"/>
    </row>
    <row r="23564" spans="3:6" x14ac:dyDescent="0.2">
      <c r="C23564"/>
      <c r="E23564" s="46"/>
      <c r="F23564" s="44"/>
    </row>
    <row r="23565" spans="3:6" x14ac:dyDescent="0.2">
      <c r="C23565"/>
      <c r="E23565" s="46"/>
      <c r="F23565" s="44"/>
    </row>
    <row r="23566" spans="3:6" x14ac:dyDescent="0.2">
      <c r="C23566"/>
      <c r="E23566" s="46"/>
      <c r="F23566" s="44"/>
    </row>
    <row r="23567" spans="3:6" x14ac:dyDescent="0.2">
      <c r="C23567"/>
      <c r="E23567" s="46"/>
      <c r="F23567" s="44"/>
    </row>
    <row r="23568" spans="3:6" x14ac:dyDescent="0.2">
      <c r="C23568"/>
      <c r="E23568" s="46"/>
      <c r="F23568" s="44"/>
    </row>
    <row r="23569" spans="3:6" x14ac:dyDescent="0.2">
      <c r="C23569"/>
      <c r="E23569" s="46"/>
      <c r="F23569" s="44"/>
    </row>
    <row r="23570" spans="3:6" x14ac:dyDescent="0.2">
      <c r="C23570"/>
      <c r="E23570" s="46"/>
      <c r="F23570" s="44"/>
    </row>
    <row r="23571" spans="3:6" x14ac:dyDescent="0.2">
      <c r="C23571"/>
      <c r="E23571" s="46"/>
      <c r="F23571" s="44"/>
    </row>
    <row r="23572" spans="3:6" x14ac:dyDescent="0.2">
      <c r="C23572"/>
      <c r="E23572" s="46"/>
      <c r="F23572" s="44"/>
    </row>
    <row r="23573" spans="3:6" x14ac:dyDescent="0.2">
      <c r="C23573"/>
      <c r="E23573" s="46"/>
      <c r="F23573" s="44"/>
    </row>
    <row r="23574" spans="3:6" x14ac:dyDescent="0.2">
      <c r="C23574"/>
      <c r="E23574" s="46"/>
      <c r="F23574" s="44"/>
    </row>
    <row r="23575" spans="3:6" x14ac:dyDescent="0.2">
      <c r="C23575"/>
      <c r="E23575" s="46"/>
      <c r="F23575" s="44"/>
    </row>
    <row r="23576" spans="3:6" x14ac:dyDescent="0.2">
      <c r="C23576"/>
      <c r="E23576" s="46"/>
      <c r="F23576" s="44"/>
    </row>
    <row r="23577" spans="3:6" x14ac:dyDescent="0.2">
      <c r="C23577"/>
      <c r="E23577" s="46"/>
      <c r="F23577" s="44"/>
    </row>
    <row r="23578" spans="3:6" x14ac:dyDescent="0.2">
      <c r="C23578"/>
      <c r="E23578" s="46"/>
      <c r="F23578" s="44"/>
    </row>
    <row r="23579" spans="3:6" x14ac:dyDescent="0.2">
      <c r="C23579"/>
      <c r="E23579" s="46"/>
      <c r="F23579" s="44"/>
    </row>
    <row r="23580" spans="3:6" x14ac:dyDescent="0.2">
      <c r="C23580"/>
      <c r="E23580" s="46"/>
      <c r="F23580" s="44"/>
    </row>
    <row r="23581" spans="3:6" x14ac:dyDescent="0.2">
      <c r="C23581"/>
      <c r="E23581" s="46"/>
      <c r="F23581" s="44"/>
    </row>
    <row r="23582" spans="3:6" x14ac:dyDescent="0.2">
      <c r="C23582"/>
      <c r="E23582" s="46"/>
      <c r="F23582" s="44"/>
    </row>
    <row r="23583" spans="3:6" x14ac:dyDescent="0.2">
      <c r="C23583"/>
      <c r="E23583" s="46"/>
      <c r="F23583" s="44"/>
    </row>
    <row r="23584" spans="3:6" x14ac:dyDescent="0.2">
      <c r="C23584"/>
      <c r="E23584" s="46"/>
      <c r="F23584" s="44"/>
    </row>
    <row r="23585" spans="3:6" x14ac:dyDescent="0.2">
      <c r="C23585"/>
      <c r="E23585" s="46"/>
      <c r="F23585" s="44"/>
    </row>
    <row r="23586" spans="3:6" x14ac:dyDescent="0.2">
      <c r="C23586"/>
      <c r="E23586" s="46"/>
      <c r="F23586" s="44"/>
    </row>
    <row r="23587" spans="3:6" x14ac:dyDescent="0.2">
      <c r="C23587"/>
      <c r="E23587" s="46"/>
      <c r="F23587" s="44"/>
    </row>
    <row r="23588" spans="3:6" x14ac:dyDescent="0.2">
      <c r="C23588"/>
      <c r="E23588" s="46"/>
      <c r="F23588" s="44"/>
    </row>
    <row r="23589" spans="3:6" x14ac:dyDescent="0.2">
      <c r="C23589"/>
      <c r="E23589" s="46"/>
      <c r="F23589" s="44"/>
    </row>
    <row r="23590" spans="3:6" x14ac:dyDescent="0.2">
      <c r="C23590"/>
      <c r="E23590" s="46"/>
      <c r="F23590" s="44"/>
    </row>
    <row r="23591" spans="3:6" x14ac:dyDescent="0.2">
      <c r="C23591"/>
      <c r="E23591" s="46"/>
      <c r="F23591" s="44"/>
    </row>
    <row r="23592" spans="3:6" x14ac:dyDescent="0.2">
      <c r="C23592"/>
      <c r="E23592" s="46"/>
      <c r="F23592" s="44"/>
    </row>
    <row r="23593" spans="3:6" x14ac:dyDescent="0.2">
      <c r="C23593"/>
      <c r="E23593" s="46"/>
      <c r="F23593" s="44"/>
    </row>
    <row r="23594" spans="3:6" x14ac:dyDescent="0.2">
      <c r="C23594"/>
      <c r="E23594" s="46"/>
      <c r="F23594" s="44"/>
    </row>
    <row r="23595" spans="3:6" x14ac:dyDescent="0.2">
      <c r="C23595"/>
      <c r="E23595" s="46"/>
      <c r="F23595" s="44"/>
    </row>
    <row r="23596" spans="3:6" x14ac:dyDescent="0.2">
      <c r="C23596"/>
      <c r="E23596" s="46"/>
      <c r="F23596" s="44"/>
    </row>
    <row r="23597" spans="3:6" x14ac:dyDescent="0.2">
      <c r="C23597"/>
      <c r="E23597" s="46"/>
      <c r="F23597" s="44"/>
    </row>
    <row r="23598" spans="3:6" x14ac:dyDescent="0.2">
      <c r="C23598"/>
      <c r="E23598" s="46"/>
      <c r="F23598" s="44"/>
    </row>
    <row r="23599" spans="3:6" x14ac:dyDescent="0.2">
      <c r="C23599"/>
      <c r="E23599" s="46"/>
      <c r="F23599" s="44"/>
    </row>
    <row r="23600" spans="3:6" x14ac:dyDescent="0.2">
      <c r="C23600"/>
      <c r="E23600" s="46"/>
      <c r="F23600" s="44"/>
    </row>
    <row r="23601" spans="3:6" x14ac:dyDescent="0.2">
      <c r="C23601"/>
      <c r="E23601" s="46"/>
      <c r="F23601" s="44"/>
    </row>
    <row r="23602" spans="3:6" x14ac:dyDescent="0.2">
      <c r="C23602"/>
      <c r="E23602" s="46"/>
      <c r="F23602" s="44"/>
    </row>
    <row r="23603" spans="3:6" x14ac:dyDescent="0.2">
      <c r="C23603"/>
      <c r="E23603" s="46"/>
      <c r="F23603" s="44"/>
    </row>
    <row r="23604" spans="3:6" x14ac:dyDescent="0.2">
      <c r="C23604"/>
      <c r="E23604" s="46"/>
      <c r="F23604" s="44"/>
    </row>
    <row r="23605" spans="3:6" x14ac:dyDescent="0.2">
      <c r="C23605"/>
      <c r="E23605" s="46"/>
      <c r="F23605" s="44"/>
    </row>
    <row r="23606" spans="3:6" x14ac:dyDescent="0.2">
      <c r="C23606"/>
      <c r="E23606" s="46"/>
      <c r="F23606" s="44"/>
    </row>
    <row r="23607" spans="3:6" x14ac:dyDescent="0.2">
      <c r="C23607"/>
      <c r="E23607" s="46"/>
      <c r="F23607" s="44"/>
    </row>
    <row r="23608" spans="3:6" x14ac:dyDescent="0.2">
      <c r="C23608"/>
      <c r="E23608" s="46"/>
      <c r="F23608" s="44"/>
    </row>
    <row r="23609" spans="3:6" x14ac:dyDescent="0.2">
      <c r="C23609"/>
      <c r="E23609" s="46"/>
      <c r="F23609" s="44"/>
    </row>
    <row r="23610" spans="3:6" x14ac:dyDescent="0.2">
      <c r="C23610"/>
      <c r="E23610" s="46"/>
      <c r="F23610" s="44"/>
    </row>
    <row r="23611" spans="3:6" x14ac:dyDescent="0.2">
      <c r="C23611"/>
      <c r="E23611" s="46"/>
      <c r="F23611" s="44"/>
    </row>
    <row r="23612" spans="3:6" x14ac:dyDescent="0.2">
      <c r="C23612"/>
      <c r="E23612" s="46"/>
      <c r="F23612" s="44"/>
    </row>
    <row r="23613" spans="3:6" x14ac:dyDescent="0.2">
      <c r="C23613"/>
      <c r="E23613" s="46"/>
      <c r="F23613" s="44"/>
    </row>
    <row r="23614" spans="3:6" x14ac:dyDescent="0.2">
      <c r="C23614"/>
      <c r="E23614" s="46"/>
      <c r="F23614" s="44"/>
    </row>
    <row r="23615" spans="3:6" x14ac:dyDescent="0.2">
      <c r="C23615"/>
      <c r="E23615" s="46"/>
      <c r="F23615" s="44"/>
    </row>
    <row r="23616" spans="3:6" x14ac:dyDescent="0.2">
      <c r="C23616"/>
      <c r="E23616" s="46"/>
      <c r="F23616" s="44"/>
    </row>
    <row r="23617" spans="3:6" x14ac:dyDescent="0.2">
      <c r="C23617"/>
      <c r="E23617" s="46"/>
      <c r="F23617" s="44"/>
    </row>
    <row r="23618" spans="3:6" x14ac:dyDescent="0.2">
      <c r="C23618"/>
      <c r="E23618" s="46"/>
      <c r="F23618" s="44"/>
    </row>
    <row r="23619" spans="3:6" x14ac:dyDescent="0.2">
      <c r="C23619"/>
      <c r="E23619" s="46"/>
      <c r="F23619" s="44"/>
    </row>
    <row r="23620" spans="3:6" x14ac:dyDescent="0.2">
      <c r="C23620"/>
      <c r="E23620" s="46"/>
      <c r="F23620" s="44"/>
    </row>
    <row r="23621" spans="3:6" x14ac:dyDescent="0.2">
      <c r="C23621"/>
      <c r="E23621" s="46"/>
      <c r="F23621" s="44"/>
    </row>
    <row r="23622" spans="3:6" x14ac:dyDescent="0.2">
      <c r="C23622"/>
      <c r="E23622" s="46"/>
      <c r="F23622" s="44"/>
    </row>
    <row r="23623" spans="3:6" x14ac:dyDescent="0.2">
      <c r="C23623"/>
      <c r="E23623" s="46"/>
      <c r="F23623" s="44"/>
    </row>
    <row r="23624" spans="3:6" x14ac:dyDescent="0.2">
      <c r="C23624"/>
      <c r="E23624" s="46"/>
      <c r="F23624" s="44"/>
    </row>
    <row r="23625" spans="3:6" x14ac:dyDescent="0.2">
      <c r="C23625"/>
      <c r="E23625" s="46"/>
      <c r="F23625" s="44"/>
    </row>
    <row r="23626" spans="3:6" x14ac:dyDescent="0.2">
      <c r="C23626"/>
      <c r="E23626" s="46"/>
      <c r="F23626" s="44"/>
    </row>
    <row r="23627" spans="3:6" x14ac:dyDescent="0.2">
      <c r="C23627"/>
      <c r="E23627" s="46"/>
      <c r="F23627" s="44"/>
    </row>
    <row r="23628" spans="3:6" x14ac:dyDescent="0.2">
      <c r="C23628"/>
      <c r="E23628" s="46"/>
      <c r="F23628" s="44"/>
    </row>
    <row r="23629" spans="3:6" x14ac:dyDescent="0.2">
      <c r="C23629"/>
      <c r="E23629" s="46"/>
      <c r="F23629" s="44"/>
    </row>
    <row r="23630" spans="3:6" x14ac:dyDescent="0.2">
      <c r="C23630"/>
      <c r="E23630" s="46"/>
      <c r="F23630" s="44"/>
    </row>
    <row r="23631" spans="3:6" x14ac:dyDescent="0.2">
      <c r="C23631"/>
      <c r="E23631" s="46"/>
      <c r="F23631" s="44"/>
    </row>
    <row r="23632" spans="3:6" x14ac:dyDescent="0.2">
      <c r="C23632"/>
      <c r="E23632" s="46"/>
      <c r="F23632" s="44"/>
    </row>
    <row r="23633" spans="3:6" x14ac:dyDescent="0.2">
      <c r="C23633"/>
      <c r="E23633" s="46"/>
      <c r="F23633" s="44"/>
    </row>
    <row r="23634" spans="3:6" x14ac:dyDescent="0.2">
      <c r="C23634"/>
      <c r="E23634" s="46"/>
      <c r="F23634" s="44"/>
    </row>
    <row r="23635" spans="3:6" x14ac:dyDescent="0.2">
      <c r="C23635"/>
      <c r="E23635" s="46"/>
      <c r="F23635" s="44"/>
    </row>
    <row r="23636" spans="3:6" x14ac:dyDescent="0.2">
      <c r="C23636"/>
      <c r="E23636" s="46"/>
      <c r="F23636" s="44"/>
    </row>
    <row r="23637" spans="3:6" x14ac:dyDescent="0.2">
      <c r="C23637"/>
      <c r="E23637" s="46"/>
      <c r="F23637" s="44"/>
    </row>
    <row r="23638" spans="3:6" x14ac:dyDescent="0.2">
      <c r="C23638"/>
      <c r="E23638" s="46"/>
      <c r="F23638" s="44"/>
    </row>
    <row r="23639" spans="3:6" x14ac:dyDescent="0.2">
      <c r="C23639"/>
      <c r="E23639" s="46"/>
      <c r="F23639" s="44"/>
    </row>
    <row r="23640" spans="3:6" x14ac:dyDescent="0.2">
      <c r="C23640"/>
      <c r="E23640" s="46"/>
      <c r="F23640" s="44"/>
    </row>
    <row r="23641" spans="3:6" x14ac:dyDescent="0.2">
      <c r="C23641"/>
      <c r="E23641" s="46"/>
      <c r="F23641" s="44"/>
    </row>
    <row r="23642" spans="3:6" x14ac:dyDescent="0.2">
      <c r="C23642"/>
      <c r="E23642" s="46"/>
      <c r="F23642" s="44"/>
    </row>
    <row r="23643" spans="3:6" x14ac:dyDescent="0.2">
      <c r="C23643"/>
      <c r="E23643" s="46"/>
      <c r="F23643" s="44"/>
    </row>
    <row r="23644" spans="3:6" x14ac:dyDescent="0.2">
      <c r="C23644"/>
      <c r="E23644" s="46"/>
      <c r="F23644" s="44"/>
    </row>
    <row r="23645" spans="3:6" x14ac:dyDescent="0.2">
      <c r="C23645"/>
      <c r="E23645" s="46"/>
      <c r="F23645" s="44"/>
    </row>
    <row r="23646" spans="3:6" x14ac:dyDescent="0.2">
      <c r="C23646"/>
      <c r="E23646" s="46"/>
      <c r="F23646" s="44"/>
    </row>
    <row r="23647" spans="3:6" x14ac:dyDescent="0.2">
      <c r="C23647"/>
      <c r="E23647" s="46"/>
      <c r="F23647" s="44"/>
    </row>
    <row r="23648" spans="3:6" x14ac:dyDescent="0.2">
      <c r="C23648"/>
      <c r="E23648" s="46"/>
      <c r="F23648" s="44"/>
    </row>
    <row r="23649" spans="3:6" x14ac:dyDescent="0.2">
      <c r="C23649"/>
      <c r="E23649" s="46"/>
      <c r="F23649" s="44"/>
    </row>
    <row r="23650" spans="3:6" x14ac:dyDescent="0.2">
      <c r="C23650"/>
      <c r="E23650" s="46"/>
      <c r="F23650" s="44"/>
    </row>
    <row r="23651" spans="3:6" x14ac:dyDescent="0.2">
      <c r="C23651"/>
      <c r="E23651" s="46"/>
      <c r="F23651" s="44"/>
    </row>
    <row r="23652" spans="3:6" x14ac:dyDescent="0.2">
      <c r="C23652"/>
      <c r="E23652" s="46"/>
      <c r="F23652" s="44"/>
    </row>
    <row r="23653" spans="3:6" x14ac:dyDescent="0.2">
      <c r="C23653"/>
      <c r="E23653" s="46"/>
      <c r="F23653" s="44"/>
    </row>
    <row r="23654" spans="3:6" x14ac:dyDescent="0.2">
      <c r="C23654"/>
      <c r="E23654" s="46"/>
      <c r="F23654" s="44"/>
    </row>
    <row r="23655" spans="3:6" x14ac:dyDescent="0.2">
      <c r="C23655"/>
      <c r="E23655" s="46"/>
      <c r="F23655" s="44"/>
    </row>
    <row r="23656" spans="3:6" x14ac:dyDescent="0.2">
      <c r="C23656"/>
      <c r="E23656" s="46"/>
      <c r="F23656" s="44"/>
    </row>
    <row r="23657" spans="3:6" x14ac:dyDescent="0.2">
      <c r="C23657"/>
      <c r="E23657" s="46"/>
      <c r="F23657" s="44"/>
    </row>
    <row r="23658" spans="3:6" x14ac:dyDescent="0.2">
      <c r="C23658"/>
      <c r="E23658" s="46"/>
      <c r="F23658" s="44"/>
    </row>
    <row r="23659" spans="3:6" x14ac:dyDescent="0.2">
      <c r="C23659"/>
      <c r="E23659" s="46"/>
      <c r="F23659" s="44"/>
    </row>
    <row r="23660" spans="3:6" x14ac:dyDescent="0.2">
      <c r="C23660"/>
      <c r="E23660" s="46"/>
      <c r="F23660" s="44"/>
    </row>
    <row r="23661" spans="3:6" x14ac:dyDescent="0.2">
      <c r="C23661"/>
      <c r="E23661" s="46"/>
      <c r="F23661" s="44"/>
    </row>
    <row r="23662" spans="3:6" x14ac:dyDescent="0.2">
      <c r="C23662"/>
      <c r="E23662" s="46"/>
      <c r="F23662" s="44"/>
    </row>
    <row r="23663" spans="3:6" x14ac:dyDescent="0.2">
      <c r="C23663"/>
      <c r="E23663" s="46"/>
      <c r="F23663" s="44"/>
    </row>
    <row r="23664" spans="3:6" x14ac:dyDescent="0.2">
      <c r="C23664"/>
      <c r="E23664" s="46"/>
      <c r="F23664" s="44"/>
    </row>
    <row r="23665" spans="3:6" x14ac:dyDescent="0.2">
      <c r="C23665"/>
      <c r="E23665" s="46"/>
      <c r="F23665" s="44"/>
    </row>
    <row r="23666" spans="3:6" x14ac:dyDescent="0.2">
      <c r="C23666"/>
      <c r="E23666" s="46"/>
      <c r="F23666" s="44"/>
    </row>
    <row r="23667" spans="3:6" x14ac:dyDescent="0.2">
      <c r="C23667"/>
      <c r="E23667" s="46"/>
      <c r="F23667" s="44"/>
    </row>
    <row r="23668" spans="3:6" x14ac:dyDescent="0.2">
      <c r="C23668"/>
      <c r="E23668" s="46"/>
      <c r="F23668" s="44"/>
    </row>
    <row r="23669" spans="3:6" x14ac:dyDescent="0.2">
      <c r="C23669"/>
      <c r="E23669" s="46"/>
      <c r="F23669" s="44"/>
    </row>
    <row r="23670" spans="3:6" x14ac:dyDescent="0.2">
      <c r="C23670"/>
      <c r="E23670" s="46"/>
      <c r="F23670" s="44"/>
    </row>
    <row r="23671" spans="3:6" x14ac:dyDescent="0.2">
      <c r="C23671"/>
      <c r="E23671" s="46"/>
      <c r="F23671" s="44"/>
    </row>
    <row r="23672" spans="3:6" x14ac:dyDescent="0.2">
      <c r="C23672"/>
      <c r="E23672" s="46"/>
      <c r="F23672" s="44"/>
    </row>
    <row r="23673" spans="3:6" x14ac:dyDescent="0.2">
      <c r="C23673"/>
      <c r="E23673" s="46"/>
      <c r="F23673" s="44"/>
    </row>
    <row r="23674" spans="3:6" x14ac:dyDescent="0.2">
      <c r="C23674"/>
      <c r="E23674" s="46"/>
      <c r="F23674" s="44"/>
    </row>
    <row r="23675" spans="3:6" x14ac:dyDescent="0.2">
      <c r="C23675"/>
      <c r="E23675" s="46"/>
      <c r="F23675" s="44"/>
    </row>
    <row r="23676" spans="3:6" x14ac:dyDescent="0.2">
      <c r="C23676"/>
      <c r="E23676" s="46"/>
      <c r="F23676" s="44"/>
    </row>
    <row r="23677" spans="3:6" x14ac:dyDescent="0.2">
      <c r="C23677"/>
      <c r="E23677" s="46"/>
      <c r="F23677" s="44"/>
    </row>
    <row r="23678" spans="3:6" x14ac:dyDescent="0.2">
      <c r="C23678"/>
      <c r="E23678" s="46"/>
      <c r="F23678" s="44"/>
    </row>
    <row r="23679" spans="3:6" x14ac:dyDescent="0.2">
      <c r="C23679"/>
      <c r="E23679" s="46"/>
      <c r="F23679" s="44"/>
    </row>
    <row r="23680" spans="3:6" x14ac:dyDescent="0.2">
      <c r="C23680"/>
      <c r="E23680" s="46"/>
      <c r="F23680" s="44"/>
    </row>
    <row r="23681" spans="3:6" x14ac:dyDescent="0.2">
      <c r="C23681"/>
      <c r="E23681" s="46"/>
      <c r="F23681" s="44"/>
    </row>
    <row r="23682" spans="3:6" x14ac:dyDescent="0.2">
      <c r="C23682"/>
      <c r="E23682" s="46"/>
      <c r="F23682" s="44"/>
    </row>
    <row r="23683" spans="3:6" x14ac:dyDescent="0.2">
      <c r="C23683"/>
      <c r="E23683" s="46"/>
      <c r="F23683" s="44"/>
    </row>
    <row r="23684" spans="3:6" x14ac:dyDescent="0.2">
      <c r="C23684"/>
      <c r="E23684" s="46"/>
      <c r="F23684" s="44"/>
    </row>
    <row r="23685" spans="3:6" x14ac:dyDescent="0.2">
      <c r="C23685"/>
      <c r="E23685" s="46"/>
      <c r="F23685" s="44"/>
    </row>
    <row r="23686" spans="3:6" x14ac:dyDescent="0.2">
      <c r="C23686"/>
      <c r="E23686" s="46"/>
      <c r="F23686" s="44"/>
    </row>
    <row r="23687" spans="3:6" x14ac:dyDescent="0.2">
      <c r="C23687"/>
      <c r="E23687" s="46"/>
      <c r="F23687" s="44"/>
    </row>
    <row r="23688" spans="3:6" x14ac:dyDescent="0.2">
      <c r="C23688"/>
      <c r="E23688" s="46"/>
      <c r="F23688" s="44"/>
    </row>
    <row r="23689" spans="3:6" x14ac:dyDescent="0.2">
      <c r="C23689"/>
      <c r="E23689" s="46"/>
      <c r="F23689" s="44"/>
    </row>
    <row r="23690" spans="3:6" x14ac:dyDescent="0.2">
      <c r="C23690"/>
      <c r="E23690" s="46"/>
      <c r="F23690" s="44"/>
    </row>
    <row r="23691" spans="3:6" x14ac:dyDescent="0.2">
      <c r="C23691"/>
      <c r="E23691" s="46"/>
      <c r="F23691" s="44"/>
    </row>
    <row r="23692" spans="3:6" x14ac:dyDescent="0.2">
      <c r="C23692"/>
      <c r="E23692" s="46"/>
      <c r="F23692" s="44"/>
    </row>
    <row r="23693" spans="3:6" x14ac:dyDescent="0.2">
      <c r="C23693"/>
      <c r="E23693" s="46"/>
      <c r="F23693" s="44"/>
    </row>
    <row r="23694" spans="3:6" x14ac:dyDescent="0.2">
      <c r="C23694"/>
      <c r="E23694" s="46"/>
      <c r="F23694" s="44"/>
    </row>
    <row r="23695" spans="3:6" x14ac:dyDescent="0.2">
      <c r="C23695"/>
      <c r="E23695" s="46"/>
      <c r="F23695" s="44"/>
    </row>
    <row r="23696" spans="3:6" x14ac:dyDescent="0.2">
      <c r="C23696"/>
      <c r="E23696" s="46"/>
      <c r="F23696" s="44"/>
    </row>
    <row r="23697" spans="3:6" x14ac:dyDescent="0.2">
      <c r="C23697"/>
      <c r="E23697" s="46"/>
      <c r="F23697" s="44"/>
    </row>
    <row r="23698" spans="3:6" x14ac:dyDescent="0.2">
      <c r="C23698"/>
      <c r="E23698" s="46"/>
      <c r="F23698" s="44"/>
    </row>
    <row r="23699" spans="3:6" x14ac:dyDescent="0.2">
      <c r="C23699"/>
      <c r="E23699" s="46"/>
      <c r="F23699" s="44"/>
    </row>
    <row r="23700" spans="3:6" x14ac:dyDescent="0.2">
      <c r="C23700"/>
      <c r="E23700" s="46"/>
      <c r="F23700" s="44"/>
    </row>
    <row r="23701" spans="3:6" x14ac:dyDescent="0.2">
      <c r="C23701"/>
      <c r="E23701" s="46"/>
      <c r="F23701" s="44"/>
    </row>
    <row r="23702" spans="3:6" x14ac:dyDescent="0.2">
      <c r="C23702"/>
      <c r="E23702" s="46"/>
      <c r="F23702" s="44"/>
    </row>
    <row r="23703" spans="3:6" x14ac:dyDescent="0.2">
      <c r="C23703"/>
      <c r="E23703" s="46"/>
      <c r="F23703" s="44"/>
    </row>
    <row r="23704" spans="3:6" x14ac:dyDescent="0.2">
      <c r="C23704"/>
      <c r="E23704" s="46"/>
      <c r="F23704" s="44"/>
    </row>
    <row r="23705" spans="3:6" x14ac:dyDescent="0.2">
      <c r="C23705"/>
      <c r="E23705" s="46"/>
      <c r="F23705" s="44"/>
    </row>
    <row r="23706" spans="3:6" x14ac:dyDescent="0.2">
      <c r="C23706"/>
      <c r="E23706" s="46"/>
      <c r="F23706" s="44"/>
    </row>
    <row r="23707" spans="3:6" x14ac:dyDescent="0.2">
      <c r="C23707"/>
      <c r="E23707" s="46"/>
      <c r="F23707" s="44"/>
    </row>
    <row r="23708" spans="3:6" x14ac:dyDescent="0.2">
      <c r="C23708"/>
      <c r="E23708" s="46"/>
      <c r="F23708" s="44"/>
    </row>
    <row r="23709" spans="3:6" x14ac:dyDescent="0.2">
      <c r="C23709"/>
      <c r="E23709" s="46"/>
      <c r="F23709" s="44"/>
    </row>
    <row r="23710" spans="3:6" x14ac:dyDescent="0.2">
      <c r="C23710"/>
      <c r="E23710" s="46"/>
      <c r="F23710" s="44"/>
    </row>
    <row r="23711" spans="3:6" x14ac:dyDescent="0.2">
      <c r="C23711"/>
      <c r="E23711" s="46"/>
      <c r="F23711" s="44"/>
    </row>
    <row r="23712" spans="3:6" x14ac:dyDescent="0.2">
      <c r="C23712"/>
      <c r="E23712" s="46"/>
      <c r="F23712" s="44"/>
    </row>
    <row r="23713" spans="3:6" x14ac:dyDescent="0.2">
      <c r="C23713"/>
      <c r="E23713" s="46"/>
      <c r="F23713" s="44"/>
    </row>
    <row r="23714" spans="3:6" x14ac:dyDescent="0.2">
      <c r="C23714"/>
      <c r="E23714" s="46"/>
      <c r="F23714" s="44"/>
    </row>
    <row r="23715" spans="3:6" x14ac:dyDescent="0.2">
      <c r="C23715"/>
      <c r="E23715" s="46"/>
      <c r="F23715" s="44"/>
    </row>
    <row r="23716" spans="3:6" x14ac:dyDescent="0.2">
      <c r="C23716"/>
      <c r="E23716" s="46"/>
      <c r="F23716" s="44"/>
    </row>
    <row r="23717" spans="3:6" x14ac:dyDescent="0.2">
      <c r="C23717"/>
      <c r="E23717" s="46"/>
      <c r="F23717" s="44"/>
    </row>
    <row r="23718" spans="3:6" x14ac:dyDescent="0.2">
      <c r="C23718"/>
      <c r="E23718" s="46"/>
      <c r="F23718" s="44"/>
    </row>
    <row r="23719" spans="3:6" x14ac:dyDescent="0.2">
      <c r="C23719"/>
      <c r="E23719" s="46"/>
      <c r="F23719" s="44"/>
    </row>
    <row r="23720" spans="3:6" x14ac:dyDescent="0.2">
      <c r="C23720"/>
      <c r="E23720" s="46"/>
      <c r="F23720" s="44"/>
    </row>
    <row r="23721" spans="3:6" x14ac:dyDescent="0.2">
      <c r="C23721"/>
      <c r="E23721" s="46"/>
      <c r="F23721" s="44"/>
    </row>
    <row r="23722" spans="3:6" x14ac:dyDescent="0.2">
      <c r="C23722"/>
      <c r="E23722" s="46"/>
      <c r="F23722" s="44"/>
    </row>
    <row r="23723" spans="3:6" x14ac:dyDescent="0.2">
      <c r="C23723"/>
      <c r="E23723" s="46"/>
      <c r="F23723" s="44"/>
    </row>
    <row r="23724" spans="3:6" x14ac:dyDescent="0.2">
      <c r="C23724"/>
      <c r="E23724" s="46"/>
      <c r="F23724" s="44"/>
    </row>
    <row r="23725" spans="3:6" x14ac:dyDescent="0.2">
      <c r="C23725"/>
      <c r="E23725" s="46"/>
      <c r="F23725" s="44"/>
    </row>
    <row r="23726" spans="3:6" x14ac:dyDescent="0.2">
      <c r="C23726"/>
      <c r="E23726" s="46"/>
      <c r="F23726" s="44"/>
    </row>
    <row r="23727" spans="3:6" x14ac:dyDescent="0.2">
      <c r="C23727"/>
      <c r="E23727" s="46"/>
      <c r="F23727" s="44"/>
    </row>
    <row r="23728" spans="3:6" x14ac:dyDescent="0.2">
      <c r="C23728"/>
      <c r="E23728" s="46"/>
      <c r="F23728" s="44"/>
    </row>
    <row r="23729" spans="3:6" x14ac:dyDescent="0.2">
      <c r="C23729"/>
      <c r="E23729" s="46"/>
      <c r="F23729" s="44"/>
    </row>
    <row r="23730" spans="3:6" x14ac:dyDescent="0.2">
      <c r="C23730"/>
      <c r="E23730" s="46"/>
      <c r="F23730" s="44"/>
    </row>
    <row r="23731" spans="3:6" x14ac:dyDescent="0.2">
      <c r="C23731"/>
      <c r="E23731" s="46"/>
      <c r="F23731" s="44"/>
    </row>
    <row r="23732" spans="3:6" x14ac:dyDescent="0.2">
      <c r="C23732"/>
      <c r="E23732" s="46"/>
      <c r="F23732" s="44"/>
    </row>
    <row r="23733" spans="3:6" x14ac:dyDescent="0.2">
      <c r="C23733"/>
      <c r="E23733" s="46"/>
      <c r="F23733" s="44"/>
    </row>
    <row r="23734" spans="3:6" x14ac:dyDescent="0.2">
      <c r="C23734"/>
      <c r="E23734" s="46"/>
      <c r="F23734" s="44"/>
    </row>
    <row r="23735" spans="3:6" x14ac:dyDescent="0.2">
      <c r="C23735"/>
      <c r="E23735" s="46"/>
      <c r="F23735" s="44"/>
    </row>
    <row r="23736" spans="3:6" x14ac:dyDescent="0.2">
      <c r="C23736"/>
      <c r="E23736" s="46"/>
      <c r="F23736" s="44"/>
    </row>
    <row r="23737" spans="3:6" x14ac:dyDescent="0.2">
      <c r="C23737"/>
      <c r="E23737" s="46"/>
      <c r="F23737" s="44"/>
    </row>
    <row r="23738" spans="3:6" x14ac:dyDescent="0.2">
      <c r="C23738"/>
      <c r="E23738" s="46"/>
      <c r="F23738" s="44"/>
    </row>
    <row r="23739" spans="3:6" x14ac:dyDescent="0.2">
      <c r="C23739"/>
      <c r="E23739" s="46"/>
      <c r="F23739" s="44"/>
    </row>
    <row r="23740" spans="3:6" x14ac:dyDescent="0.2">
      <c r="C23740"/>
      <c r="E23740" s="46"/>
      <c r="F23740" s="44"/>
    </row>
    <row r="23741" spans="3:6" x14ac:dyDescent="0.2">
      <c r="C23741"/>
      <c r="E23741" s="46"/>
      <c r="F23741" s="44"/>
    </row>
    <row r="23742" spans="3:6" x14ac:dyDescent="0.2">
      <c r="C23742"/>
      <c r="E23742" s="46"/>
      <c r="F23742" s="44"/>
    </row>
    <row r="23743" spans="3:6" x14ac:dyDescent="0.2">
      <c r="C23743"/>
      <c r="E23743" s="46"/>
      <c r="F23743" s="44"/>
    </row>
    <row r="23744" spans="3:6" x14ac:dyDescent="0.2">
      <c r="C23744"/>
      <c r="E23744" s="46"/>
      <c r="F23744" s="44"/>
    </row>
    <row r="23745" spans="3:6" x14ac:dyDescent="0.2">
      <c r="C23745"/>
      <c r="E23745" s="46"/>
      <c r="F23745" s="44"/>
    </row>
    <row r="23746" spans="3:6" x14ac:dyDescent="0.2">
      <c r="C23746"/>
      <c r="E23746" s="46"/>
      <c r="F23746" s="44"/>
    </row>
    <row r="23747" spans="3:6" x14ac:dyDescent="0.2">
      <c r="C23747"/>
      <c r="E23747" s="46"/>
      <c r="F23747" s="44"/>
    </row>
    <row r="23748" spans="3:6" x14ac:dyDescent="0.2">
      <c r="C23748"/>
      <c r="E23748" s="46"/>
      <c r="F23748" s="44"/>
    </row>
    <row r="23749" spans="3:6" x14ac:dyDescent="0.2">
      <c r="C23749"/>
      <c r="E23749" s="46"/>
      <c r="F23749" s="44"/>
    </row>
    <row r="23750" spans="3:6" x14ac:dyDescent="0.2">
      <c r="C23750"/>
      <c r="E23750" s="46"/>
      <c r="F23750" s="44"/>
    </row>
    <row r="23751" spans="3:6" x14ac:dyDescent="0.2">
      <c r="C23751"/>
      <c r="E23751" s="46"/>
      <c r="F23751" s="44"/>
    </row>
    <row r="23752" spans="3:6" x14ac:dyDescent="0.2">
      <c r="C23752"/>
      <c r="E23752" s="46"/>
      <c r="F23752" s="44"/>
    </row>
    <row r="23753" spans="3:6" x14ac:dyDescent="0.2">
      <c r="C23753"/>
      <c r="E23753" s="46"/>
      <c r="F23753" s="44"/>
    </row>
    <row r="23754" spans="3:6" x14ac:dyDescent="0.2">
      <c r="C23754"/>
      <c r="E23754" s="46"/>
      <c r="F23754" s="44"/>
    </row>
    <row r="23755" spans="3:6" x14ac:dyDescent="0.2">
      <c r="C23755"/>
      <c r="E23755" s="46"/>
      <c r="F23755" s="44"/>
    </row>
    <row r="23756" spans="3:6" x14ac:dyDescent="0.2">
      <c r="C23756"/>
      <c r="E23756" s="46"/>
      <c r="F23756" s="44"/>
    </row>
    <row r="23757" spans="3:6" x14ac:dyDescent="0.2">
      <c r="C23757"/>
      <c r="E23757" s="46"/>
      <c r="F23757" s="44"/>
    </row>
    <row r="23758" spans="3:6" x14ac:dyDescent="0.2">
      <c r="C23758"/>
      <c r="E23758" s="46"/>
      <c r="F23758" s="44"/>
    </row>
    <row r="23759" spans="3:6" x14ac:dyDescent="0.2">
      <c r="C23759"/>
      <c r="E23759" s="46"/>
      <c r="F23759" s="44"/>
    </row>
    <row r="23760" spans="3:6" x14ac:dyDescent="0.2">
      <c r="C23760"/>
      <c r="E23760" s="46"/>
      <c r="F23760" s="44"/>
    </row>
    <row r="23761" spans="3:6" x14ac:dyDescent="0.2">
      <c r="C23761"/>
      <c r="E23761" s="46"/>
      <c r="F23761" s="44"/>
    </row>
    <row r="23762" spans="3:6" x14ac:dyDescent="0.2">
      <c r="C23762"/>
      <c r="E23762" s="46"/>
      <c r="F23762" s="44"/>
    </row>
    <row r="23763" spans="3:6" x14ac:dyDescent="0.2">
      <c r="C23763"/>
      <c r="E23763" s="46"/>
      <c r="F23763" s="44"/>
    </row>
    <row r="23764" spans="3:6" x14ac:dyDescent="0.2">
      <c r="C23764"/>
      <c r="E23764" s="46"/>
      <c r="F23764" s="44"/>
    </row>
    <row r="23765" spans="3:6" x14ac:dyDescent="0.2">
      <c r="C23765"/>
      <c r="E23765" s="46"/>
      <c r="F23765" s="44"/>
    </row>
    <row r="23766" spans="3:6" x14ac:dyDescent="0.2">
      <c r="C23766"/>
      <c r="E23766" s="46"/>
      <c r="F23766" s="44"/>
    </row>
    <row r="23767" spans="3:6" x14ac:dyDescent="0.2">
      <c r="C23767"/>
      <c r="E23767" s="46"/>
      <c r="F23767" s="44"/>
    </row>
    <row r="23768" spans="3:6" x14ac:dyDescent="0.2">
      <c r="C23768"/>
      <c r="E23768" s="46"/>
      <c r="F23768" s="44"/>
    </row>
    <row r="23769" spans="3:6" x14ac:dyDescent="0.2">
      <c r="C23769"/>
      <c r="E23769" s="46"/>
      <c r="F23769" s="44"/>
    </row>
    <row r="23770" spans="3:6" x14ac:dyDescent="0.2">
      <c r="C23770"/>
      <c r="E23770" s="46"/>
      <c r="F23770" s="44"/>
    </row>
    <row r="23771" spans="3:6" x14ac:dyDescent="0.2">
      <c r="C23771"/>
      <c r="E23771" s="46"/>
      <c r="F23771" s="44"/>
    </row>
    <row r="23772" spans="3:6" x14ac:dyDescent="0.2">
      <c r="C23772"/>
      <c r="E23772" s="46"/>
      <c r="F23772" s="44"/>
    </row>
    <row r="23773" spans="3:6" x14ac:dyDescent="0.2">
      <c r="C23773"/>
      <c r="E23773" s="46"/>
      <c r="F23773" s="44"/>
    </row>
    <row r="23774" spans="3:6" x14ac:dyDescent="0.2">
      <c r="C23774"/>
      <c r="E23774" s="46"/>
      <c r="F23774" s="44"/>
    </row>
    <row r="23775" spans="3:6" x14ac:dyDescent="0.2">
      <c r="C23775"/>
      <c r="E23775" s="46"/>
      <c r="F23775" s="44"/>
    </row>
    <row r="23776" spans="3:6" x14ac:dyDescent="0.2">
      <c r="C23776"/>
      <c r="E23776" s="46"/>
      <c r="F23776" s="44"/>
    </row>
    <row r="23777" spans="3:6" x14ac:dyDescent="0.2">
      <c r="C23777"/>
      <c r="E23777" s="46"/>
      <c r="F23777" s="44"/>
    </row>
    <row r="23778" spans="3:6" x14ac:dyDescent="0.2">
      <c r="C23778"/>
      <c r="E23778" s="46"/>
      <c r="F23778" s="44"/>
    </row>
    <row r="23779" spans="3:6" x14ac:dyDescent="0.2">
      <c r="C23779"/>
      <c r="E23779" s="46"/>
      <c r="F23779" s="44"/>
    </row>
    <row r="23780" spans="3:6" x14ac:dyDescent="0.2">
      <c r="C23780"/>
      <c r="E23780" s="46"/>
      <c r="F23780" s="44"/>
    </row>
    <row r="23781" spans="3:6" x14ac:dyDescent="0.2">
      <c r="C23781"/>
      <c r="E23781" s="46"/>
      <c r="F23781" s="44"/>
    </row>
    <row r="23782" spans="3:6" x14ac:dyDescent="0.2">
      <c r="C23782"/>
      <c r="E23782" s="46"/>
      <c r="F23782" s="44"/>
    </row>
    <row r="23783" spans="3:6" x14ac:dyDescent="0.2">
      <c r="C23783"/>
      <c r="E23783" s="46"/>
      <c r="F23783" s="44"/>
    </row>
    <row r="23784" spans="3:6" x14ac:dyDescent="0.2">
      <c r="C23784"/>
      <c r="E23784" s="46"/>
      <c r="F23784" s="44"/>
    </row>
    <row r="23785" spans="3:6" x14ac:dyDescent="0.2">
      <c r="C23785"/>
      <c r="E23785" s="46"/>
      <c r="F23785" s="44"/>
    </row>
    <row r="23786" spans="3:6" x14ac:dyDescent="0.2">
      <c r="C23786"/>
      <c r="E23786" s="46"/>
      <c r="F23786" s="44"/>
    </row>
    <row r="23787" spans="3:6" x14ac:dyDescent="0.2">
      <c r="C23787"/>
      <c r="E23787" s="46"/>
      <c r="F23787" s="44"/>
    </row>
    <row r="23788" spans="3:6" x14ac:dyDescent="0.2">
      <c r="C23788"/>
      <c r="E23788" s="46"/>
      <c r="F23788" s="44"/>
    </row>
    <row r="23789" spans="3:6" x14ac:dyDescent="0.2">
      <c r="C23789"/>
      <c r="E23789" s="46"/>
      <c r="F23789" s="44"/>
    </row>
    <row r="23790" spans="3:6" x14ac:dyDescent="0.2">
      <c r="C23790"/>
      <c r="E23790" s="46"/>
      <c r="F23790" s="44"/>
    </row>
    <row r="23791" spans="3:6" x14ac:dyDescent="0.2">
      <c r="C23791"/>
      <c r="E23791" s="46"/>
      <c r="F23791" s="44"/>
    </row>
    <row r="23792" spans="3:6" x14ac:dyDescent="0.2">
      <c r="C23792"/>
      <c r="E23792" s="46"/>
      <c r="F23792" s="44"/>
    </row>
    <row r="23793" spans="3:6" x14ac:dyDescent="0.2">
      <c r="C23793"/>
      <c r="E23793" s="46"/>
      <c r="F23793" s="44"/>
    </row>
    <row r="23794" spans="3:6" x14ac:dyDescent="0.2">
      <c r="C23794"/>
      <c r="E23794" s="46"/>
      <c r="F23794" s="44"/>
    </row>
    <row r="23795" spans="3:6" x14ac:dyDescent="0.2">
      <c r="C23795"/>
      <c r="E23795" s="46"/>
      <c r="F23795" s="44"/>
    </row>
    <row r="23796" spans="3:6" x14ac:dyDescent="0.2">
      <c r="C23796"/>
      <c r="E23796" s="46"/>
      <c r="F23796" s="44"/>
    </row>
    <row r="23797" spans="3:6" x14ac:dyDescent="0.2">
      <c r="C23797"/>
      <c r="E23797" s="46"/>
      <c r="F23797" s="44"/>
    </row>
    <row r="23798" spans="3:6" x14ac:dyDescent="0.2">
      <c r="C23798"/>
      <c r="E23798" s="46"/>
      <c r="F23798" s="44"/>
    </row>
    <row r="23799" spans="3:6" x14ac:dyDescent="0.2">
      <c r="C23799"/>
      <c r="E23799" s="46"/>
      <c r="F23799" s="44"/>
    </row>
    <row r="23800" spans="3:6" x14ac:dyDescent="0.2">
      <c r="C23800"/>
      <c r="E23800" s="46"/>
      <c r="F23800" s="44"/>
    </row>
    <row r="23801" spans="3:6" x14ac:dyDescent="0.2">
      <c r="C23801"/>
      <c r="E23801" s="46"/>
      <c r="F23801" s="44"/>
    </row>
    <row r="23802" spans="3:6" x14ac:dyDescent="0.2">
      <c r="C23802"/>
      <c r="E23802" s="46"/>
      <c r="F23802" s="44"/>
    </row>
    <row r="23803" spans="3:6" x14ac:dyDescent="0.2">
      <c r="C23803"/>
      <c r="E23803" s="46"/>
      <c r="F23803" s="44"/>
    </row>
    <row r="23804" spans="3:6" x14ac:dyDescent="0.2">
      <c r="C23804"/>
      <c r="E23804" s="46"/>
      <c r="F23804" s="44"/>
    </row>
    <row r="23805" spans="3:6" x14ac:dyDescent="0.2">
      <c r="C23805"/>
      <c r="E23805" s="46"/>
      <c r="F23805" s="44"/>
    </row>
    <row r="23806" spans="3:6" x14ac:dyDescent="0.2">
      <c r="C23806"/>
      <c r="E23806" s="46"/>
      <c r="F23806" s="44"/>
    </row>
    <row r="23807" spans="3:6" x14ac:dyDescent="0.2">
      <c r="C23807"/>
      <c r="E23807" s="46"/>
      <c r="F23807" s="44"/>
    </row>
    <row r="23808" spans="3:6" x14ac:dyDescent="0.2">
      <c r="C23808"/>
      <c r="E23808" s="46"/>
      <c r="F23808" s="44"/>
    </row>
    <row r="23809" spans="3:6" x14ac:dyDescent="0.2">
      <c r="C23809"/>
      <c r="E23809" s="46"/>
      <c r="F23809" s="44"/>
    </row>
    <row r="23810" spans="3:6" x14ac:dyDescent="0.2">
      <c r="C23810"/>
      <c r="E23810" s="46"/>
      <c r="F23810" s="44"/>
    </row>
    <row r="23811" spans="3:6" x14ac:dyDescent="0.2">
      <c r="C23811"/>
      <c r="E23811" s="46"/>
      <c r="F23811" s="44"/>
    </row>
    <row r="23812" spans="3:6" x14ac:dyDescent="0.2">
      <c r="C23812"/>
      <c r="E23812" s="46"/>
      <c r="F23812" s="44"/>
    </row>
    <row r="23813" spans="3:6" x14ac:dyDescent="0.2">
      <c r="C23813"/>
      <c r="E23813" s="46"/>
      <c r="F23813" s="44"/>
    </row>
    <row r="23814" spans="3:6" x14ac:dyDescent="0.2">
      <c r="C23814"/>
      <c r="E23814" s="46"/>
      <c r="F23814" s="44"/>
    </row>
    <row r="23815" spans="3:6" x14ac:dyDescent="0.2">
      <c r="C23815"/>
      <c r="E23815" s="46"/>
      <c r="F23815" s="44"/>
    </row>
    <row r="23816" spans="3:6" x14ac:dyDescent="0.2">
      <c r="C23816"/>
      <c r="E23816" s="46"/>
      <c r="F23816" s="44"/>
    </row>
    <row r="23817" spans="3:6" x14ac:dyDescent="0.2">
      <c r="C23817"/>
      <c r="E23817" s="46"/>
      <c r="F23817" s="44"/>
    </row>
    <row r="23818" spans="3:6" x14ac:dyDescent="0.2">
      <c r="C23818"/>
      <c r="E23818" s="46"/>
      <c r="F23818" s="44"/>
    </row>
    <row r="23819" spans="3:6" x14ac:dyDescent="0.2">
      <c r="C23819"/>
      <c r="E23819" s="46"/>
      <c r="F23819" s="44"/>
    </row>
    <row r="23820" spans="3:6" x14ac:dyDescent="0.2">
      <c r="C23820"/>
      <c r="E23820" s="46"/>
      <c r="F23820" s="44"/>
    </row>
    <row r="23821" spans="3:6" x14ac:dyDescent="0.2">
      <c r="C23821"/>
      <c r="E23821" s="46"/>
      <c r="F23821" s="44"/>
    </row>
    <row r="23822" spans="3:6" x14ac:dyDescent="0.2">
      <c r="C23822"/>
      <c r="E23822" s="46"/>
      <c r="F23822" s="44"/>
    </row>
    <row r="23823" spans="3:6" x14ac:dyDescent="0.2">
      <c r="C23823"/>
      <c r="E23823" s="46"/>
      <c r="F23823" s="44"/>
    </row>
    <row r="23824" spans="3:6" x14ac:dyDescent="0.2">
      <c r="C23824"/>
      <c r="E23824" s="46"/>
      <c r="F23824" s="44"/>
    </row>
    <row r="23825" spans="3:6" x14ac:dyDescent="0.2">
      <c r="C23825"/>
      <c r="E23825" s="46"/>
      <c r="F23825" s="44"/>
    </row>
    <row r="23826" spans="3:6" x14ac:dyDescent="0.2">
      <c r="C23826"/>
      <c r="E23826" s="46"/>
      <c r="F23826" s="44"/>
    </row>
    <row r="23827" spans="3:6" x14ac:dyDescent="0.2">
      <c r="C23827"/>
      <c r="E23827" s="46"/>
      <c r="F23827" s="44"/>
    </row>
    <row r="23828" spans="3:6" x14ac:dyDescent="0.2">
      <c r="C23828"/>
      <c r="E23828" s="46"/>
      <c r="F23828" s="44"/>
    </row>
    <row r="23829" spans="3:6" x14ac:dyDescent="0.2">
      <c r="C23829"/>
      <c r="E23829" s="46"/>
      <c r="F23829" s="44"/>
    </row>
    <row r="23830" spans="3:6" x14ac:dyDescent="0.2">
      <c r="C23830"/>
      <c r="E23830" s="46"/>
      <c r="F23830" s="44"/>
    </row>
    <row r="23831" spans="3:6" x14ac:dyDescent="0.2">
      <c r="C23831"/>
      <c r="E23831" s="46"/>
      <c r="F23831" s="44"/>
    </row>
    <row r="23832" spans="3:6" x14ac:dyDescent="0.2">
      <c r="C23832"/>
      <c r="E23832" s="46"/>
      <c r="F23832" s="44"/>
    </row>
    <row r="23833" spans="3:6" x14ac:dyDescent="0.2">
      <c r="C23833"/>
      <c r="E23833" s="46"/>
      <c r="F23833" s="44"/>
    </row>
    <row r="23834" spans="3:6" x14ac:dyDescent="0.2">
      <c r="C23834"/>
      <c r="E23834" s="46"/>
      <c r="F23834" s="44"/>
    </row>
    <row r="23835" spans="3:6" x14ac:dyDescent="0.2">
      <c r="C23835"/>
      <c r="E23835" s="46"/>
      <c r="F23835" s="44"/>
    </row>
    <row r="23836" spans="3:6" x14ac:dyDescent="0.2">
      <c r="C23836"/>
      <c r="E23836" s="46"/>
      <c r="F23836" s="44"/>
    </row>
    <row r="23837" spans="3:6" x14ac:dyDescent="0.2">
      <c r="C23837"/>
      <c r="E23837" s="46"/>
      <c r="F23837" s="44"/>
    </row>
    <row r="23838" spans="3:6" x14ac:dyDescent="0.2">
      <c r="C23838"/>
      <c r="E23838" s="46"/>
      <c r="F23838" s="44"/>
    </row>
    <row r="23839" spans="3:6" x14ac:dyDescent="0.2">
      <c r="C23839"/>
      <c r="E23839" s="46"/>
      <c r="F23839" s="44"/>
    </row>
    <row r="23840" spans="3:6" x14ac:dyDescent="0.2">
      <c r="C23840"/>
      <c r="E23840" s="46"/>
      <c r="F23840" s="44"/>
    </row>
    <row r="23841" spans="3:6" x14ac:dyDescent="0.2">
      <c r="C23841"/>
      <c r="E23841" s="46"/>
      <c r="F23841" s="44"/>
    </row>
    <row r="23842" spans="3:6" x14ac:dyDescent="0.2">
      <c r="C23842"/>
      <c r="E23842" s="46"/>
      <c r="F23842" s="44"/>
    </row>
    <row r="23843" spans="3:6" x14ac:dyDescent="0.2">
      <c r="C23843"/>
      <c r="E23843" s="46"/>
      <c r="F23843" s="44"/>
    </row>
    <row r="23844" spans="3:6" x14ac:dyDescent="0.2">
      <c r="C23844"/>
      <c r="E23844" s="46"/>
      <c r="F23844" s="44"/>
    </row>
    <row r="23845" spans="3:6" x14ac:dyDescent="0.2">
      <c r="C23845"/>
      <c r="E23845" s="46"/>
      <c r="F23845" s="44"/>
    </row>
    <row r="23846" spans="3:6" x14ac:dyDescent="0.2">
      <c r="C23846"/>
      <c r="E23846" s="46"/>
      <c r="F23846" s="44"/>
    </row>
    <row r="23847" spans="3:6" x14ac:dyDescent="0.2">
      <c r="C23847"/>
      <c r="E23847" s="46"/>
      <c r="F23847" s="44"/>
    </row>
    <row r="23848" spans="3:6" x14ac:dyDescent="0.2">
      <c r="C23848"/>
      <c r="E23848" s="46"/>
      <c r="F23848" s="44"/>
    </row>
    <row r="23849" spans="3:6" x14ac:dyDescent="0.2">
      <c r="C23849"/>
      <c r="E23849" s="46"/>
      <c r="F23849" s="44"/>
    </row>
    <row r="23850" spans="3:6" x14ac:dyDescent="0.2">
      <c r="C23850"/>
      <c r="E23850" s="46"/>
      <c r="F23850" s="44"/>
    </row>
    <row r="23851" spans="3:6" x14ac:dyDescent="0.2">
      <c r="C23851"/>
      <c r="E23851" s="46"/>
      <c r="F23851" s="44"/>
    </row>
    <row r="23852" spans="3:6" x14ac:dyDescent="0.2">
      <c r="C23852"/>
      <c r="E23852" s="46"/>
      <c r="F23852" s="44"/>
    </row>
    <row r="23853" spans="3:6" x14ac:dyDescent="0.2">
      <c r="C23853"/>
      <c r="E23853" s="46"/>
      <c r="F23853" s="44"/>
    </row>
    <row r="23854" spans="3:6" x14ac:dyDescent="0.2">
      <c r="C23854"/>
      <c r="E23854" s="46"/>
      <c r="F23854" s="44"/>
    </row>
    <row r="23855" spans="3:6" x14ac:dyDescent="0.2">
      <c r="C23855"/>
      <c r="E23855" s="46"/>
      <c r="F23855" s="44"/>
    </row>
    <row r="23856" spans="3:6" x14ac:dyDescent="0.2">
      <c r="C23856"/>
      <c r="E23856" s="46"/>
      <c r="F23856" s="44"/>
    </row>
    <row r="23857" spans="3:6" x14ac:dyDescent="0.2">
      <c r="C23857"/>
      <c r="E23857" s="46"/>
      <c r="F23857" s="44"/>
    </row>
    <row r="23858" spans="3:6" x14ac:dyDescent="0.2">
      <c r="C23858"/>
      <c r="E23858" s="46"/>
      <c r="F23858" s="44"/>
    </row>
    <row r="23859" spans="3:6" x14ac:dyDescent="0.2">
      <c r="C23859"/>
      <c r="E23859" s="46"/>
      <c r="F23859" s="44"/>
    </row>
    <row r="23860" spans="3:6" x14ac:dyDescent="0.2">
      <c r="C23860"/>
      <c r="E23860" s="46"/>
      <c r="F23860" s="44"/>
    </row>
    <row r="23861" spans="3:6" x14ac:dyDescent="0.2">
      <c r="C23861"/>
      <c r="E23861" s="46"/>
      <c r="F23861" s="44"/>
    </row>
    <row r="23862" spans="3:6" x14ac:dyDescent="0.2">
      <c r="C23862"/>
      <c r="E23862" s="46"/>
      <c r="F23862" s="44"/>
    </row>
    <row r="23863" spans="3:6" x14ac:dyDescent="0.2">
      <c r="C23863"/>
      <c r="E23863" s="46"/>
      <c r="F23863" s="44"/>
    </row>
    <row r="23864" spans="3:6" x14ac:dyDescent="0.2">
      <c r="C23864"/>
      <c r="E23864" s="46"/>
      <c r="F23864" s="44"/>
    </row>
    <row r="23865" spans="3:6" x14ac:dyDescent="0.2">
      <c r="C23865"/>
      <c r="E23865" s="46"/>
      <c r="F23865" s="44"/>
    </row>
    <row r="23866" spans="3:6" x14ac:dyDescent="0.2">
      <c r="C23866"/>
      <c r="E23866" s="46"/>
      <c r="F23866" s="44"/>
    </row>
    <row r="23867" spans="3:6" x14ac:dyDescent="0.2">
      <c r="C23867"/>
      <c r="E23867" s="46"/>
      <c r="F23867" s="44"/>
    </row>
    <row r="23868" spans="3:6" x14ac:dyDescent="0.2">
      <c r="C23868"/>
      <c r="E23868" s="46"/>
      <c r="F23868" s="44"/>
    </row>
    <row r="23869" spans="3:6" x14ac:dyDescent="0.2">
      <c r="C23869"/>
      <c r="E23869" s="46"/>
      <c r="F23869" s="44"/>
    </row>
    <row r="23870" spans="3:6" x14ac:dyDescent="0.2">
      <c r="C23870"/>
      <c r="E23870" s="46"/>
      <c r="F23870" s="44"/>
    </row>
    <row r="23871" spans="3:6" x14ac:dyDescent="0.2">
      <c r="C23871"/>
      <c r="E23871" s="46"/>
      <c r="F23871" s="44"/>
    </row>
    <row r="23872" spans="3:6" x14ac:dyDescent="0.2">
      <c r="C23872"/>
      <c r="E23872" s="46"/>
      <c r="F23872" s="44"/>
    </row>
    <row r="23873" spans="3:6" x14ac:dyDescent="0.2">
      <c r="C23873"/>
      <c r="E23873" s="46"/>
      <c r="F23873" s="44"/>
    </row>
    <row r="23874" spans="3:6" x14ac:dyDescent="0.2">
      <c r="C23874"/>
      <c r="E23874" s="46"/>
      <c r="F23874" s="44"/>
    </row>
    <row r="23875" spans="3:6" x14ac:dyDescent="0.2">
      <c r="C23875"/>
      <c r="E23875" s="46"/>
      <c r="F23875" s="44"/>
    </row>
    <row r="23876" spans="3:6" x14ac:dyDescent="0.2">
      <c r="C23876"/>
      <c r="E23876" s="46"/>
      <c r="F23876" s="44"/>
    </row>
    <row r="23877" spans="3:6" x14ac:dyDescent="0.2">
      <c r="C23877"/>
      <c r="E23877" s="46"/>
      <c r="F23877" s="44"/>
    </row>
    <row r="23878" spans="3:6" x14ac:dyDescent="0.2">
      <c r="C23878"/>
      <c r="E23878" s="46"/>
      <c r="F23878" s="44"/>
    </row>
    <row r="23879" spans="3:6" x14ac:dyDescent="0.2">
      <c r="C23879"/>
      <c r="E23879" s="46"/>
      <c r="F23879" s="44"/>
    </row>
    <row r="23880" spans="3:6" x14ac:dyDescent="0.2">
      <c r="C23880"/>
      <c r="E23880" s="46"/>
      <c r="F23880" s="44"/>
    </row>
    <row r="23881" spans="3:6" x14ac:dyDescent="0.2">
      <c r="C23881"/>
      <c r="E23881" s="46"/>
      <c r="F23881" s="44"/>
    </row>
    <row r="23882" spans="3:6" x14ac:dyDescent="0.2">
      <c r="C23882"/>
      <c r="E23882" s="46"/>
      <c r="F23882" s="44"/>
    </row>
    <row r="23883" spans="3:6" x14ac:dyDescent="0.2">
      <c r="C23883"/>
      <c r="E23883" s="46"/>
      <c r="F23883" s="44"/>
    </row>
    <row r="23884" spans="3:6" x14ac:dyDescent="0.2">
      <c r="C23884"/>
      <c r="E23884" s="46"/>
      <c r="F23884" s="44"/>
    </row>
    <row r="23885" spans="3:6" x14ac:dyDescent="0.2">
      <c r="C23885"/>
      <c r="E23885" s="46"/>
      <c r="F23885" s="44"/>
    </row>
    <row r="23886" spans="3:6" x14ac:dyDescent="0.2">
      <c r="C23886"/>
      <c r="E23886" s="46"/>
      <c r="F23886" s="44"/>
    </row>
    <row r="23887" spans="3:6" x14ac:dyDescent="0.2">
      <c r="C23887"/>
      <c r="E23887" s="46"/>
      <c r="F23887" s="44"/>
    </row>
    <row r="23888" spans="3:6" x14ac:dyDescent="0.2">
      <c r="C23888"/>
      <c r="E23888" s="46"/>
      <c r="F23888" s="44"/>
    </row>
    <row r="23889" spans="3:6" x14ac:dyDescent="0.2">
      <c r="C23889"/>
      <c r="E23889" s="46"/>
      <c r="F23889" s="44"/>
    </row>
    <row r="23890" spans="3:6" x14ac:dyDescent="0.2">
      <c r="C23890"/>
      <c r="E23890" s="46"/>
      <c r="F23890" s="44"/>
    </row>
    <row r="23891" spans="3:6" x14ac:dyDescent="0.2">
      <c r="C23891"/>
      <c r="E23891" s="46"/>
      <c r="F23891" s="44"/>
    </row>
    <row r="23892" spans="3:6" x14ac:dyDescent="0.2">
      <c r="C23892"/>
      <c r="E23892" s="46"/>
      <c r="F23892" s="44"/>
    </row>
    <row r="23893" spans="3:6" x14ac:dyDescent="0.2">
      <c r="C23893"/>
      <c r="E23893" s="46"/>
      <c r="F23893" s="44"/>
    </row>
    <row r="23894" spans="3:6" x14ac:dyDescent="0.2">
      <c r="C23894"/>
      <c r="E23894" s="46"/>
      <c r="F23894" s="44"/>
    </row>
    <row r="23895" spans="3:6" x14ac:dyDescent="0.2">
      <c r="C23895"/>
      <c r="E23895" s="46"/>
      <c r="F23895" s="44"/>
    </row>
    <row r="23896" spans="3:6" x14ac:dyDescent="0.2">
      <c r="C23896"/>
      <c r="E23896" s="46"/>
      <c r="F23896" s="44"/>
    </row>
    <row r="23897" spans="3:6" x14ac:dyDescent="0.2">
      <c r="C23897"/>
      <c r="E23897" s="46"/>
      <c r="F23897" s="44"/>
    </row>
    <row r="23898" spans="3:6" x14ac:dyDescent="0.2">
      <c r="C23898"/>
      <c r="E23898" s="46"/>
      <c r="F23898" s="44"/>
    </row>
    <row r="23899" spans="3:6" x14ac:dyDescent="0.2">
      <c r="C23899"/>
      <c r="E23899" s="46"/>
      <c r="F23899" s="44"/>
    </row>
    <row r="23900" spans="3:6" x14ac:dyDescent="0.2">
      <c r="C23900"/>
      <c r="E23900" s="46"/>
      <c r="F23900" s="44"/>
    </row>
    <row r="23901" spans="3:6" x14ac:dyDescent="0.2">
      <c r="C23901"/>
      <c r="E23901" s="46"/>
      <c r="F23901" s="44"/>
    </row>
    <row r="23902" spans="3:6" x14ac:dyDescent="0.2">
      <c r="C23902"/>
      <c r="E23902" s="46"/>
      <c r="F23902" s="44"/>
    </row>
    <row r="23903" spans="3:6" x14ac:dyDescent="0.2">
      <c r="C23903"/>
      <c r="E23903" s="46"/>
      <c r="F23903" s="44"/>
    </row>
    <row r="23904" spans="3:6" x14ac:dyDescent="0.2">
      <c r="C23904"/>
      <c r="E23904" s="46"/>
      <c r="F23904" s="44"/>
    </row>
    <row r="23905" spans="3:6" x14ac:dyDescent="0.2">
      <c r="C23905"/>
      <c r="E23905" s="46"/>
      <c r="F23905" s="44"/>
    </row>
    <row r="23906" spans="3:6" x14ac:dyDescent="0.2">
      <c r="C23906"/>
      <c r="E23906" s="46"/>
      <c r="F23906" s="44"/>
    </row>
    <row r="23907" spans="3:6" x14ac:dyDescent="0.2">
      <c r="C23907"/>
      <c r="E23907" s="46"/>
      <c r="F23907" s="44"/>
    </row>
    <row r="23908" spans="3:6" x14ac:dyDescent="0.2">
      <c r="C23908"/>
      <c r="E23908" s="46"/>
      <c r="F23908" s="44"/>
    </row>
    <row r="23909" spans="3:6" x14ac:dyDescent="0.2">
      <c r="C23909"/>
      <c r="E23909" s="46"/>
      <c r="F23909" s="44"/>
    </row>
    <row r="23910" spans="3:6" x14ac:dyDescent="0.2">
      <c r="C23910"/>
      <c r="E23910" s="46"/>
      <c r="F23910" s="44"/>
    </row>
    <row r="23911" spans="3:6" x14ac:dyDescent="0.2">
      <c r="C23911"/>
      <c r="E23911" s="46"/>
      <c r="F23911" s="44"/>
    </row>
    <row r="23912" spans="3:6" x14ac:dyDescent="0.2">
      <c r="C23912"/>
      <c r="E23912" s="46"/>
      <c r="F23912" s="44"/>
    </row>
    <row r="23913" spans="3:6" x14ac:dyDescent="0.2">
      <c r="C23913"/>
      <c r="E23913" s="46"/>
      <c r="F23913" s="44"/>
    </row>
    <row r="23914" spans="3:6" x14ac:dyDescent="0.2">
      <c r="C23914"/>
      <c r="E23914" s="46"/>
      <c r="F23914" s="44"/>
    </row>
    <row r="23915" spans="3:6" x14ac:dyDescent="0.2">
      <c r="C23915"/>
      <c r="E23915" s="46"/>
      <c r="F23915" s="44"/>
    </row>
    <row r="23916" spans="3:6" x14ac:dyDescent="0.2">
      <c r="C23916"/>
      <c r="E23916" s="46"/>
      <c r="F23916" s="44"/>
    </row>
    <row r="23917" spans="3:6" x14ac:dyDescent="0.2">
      <c r="C23917"/>
      <c r="E23917" s="46"/>
      <c r="F23917" s="44"/>
    </row>
    <row r="23918" spans="3:6" x14ac:dyDescent="0.2">
      <c r="C23918"/>
      <c r="E23918" s="46"/>
      <c r="F23918" s="44"/>
    </row>
    <row r="23919" spans="3:6" x14ac:dyDescent="0.2">
      <c r="C23919"/>
      <c r="E23919" s="46"/>
      <c r="F23919" s="44"/>
    </row>
    <row r="23920" spans="3:6" x14ac:dyDescent="0.2">
      <c r="C23920"/>
      <c r="E23920" s="46"/>
      <c r="F23920" s="44"/>
    </row>
    <row r="23921" spans="3:6" x14ac:dyDescent="0.2">
      <c r="C23921"/>
      <c r="E23921" s="46"/>
      <c r="F23921" s="44"/>
    </row>
    <row r="23922" spans="3:6" x14ac:dyDescent="0.2">
      <c r="C23922"/>
      <c r="E23922" s="46"/>
      <c r="F23922" s="44"/>
    </row>
    <row r="23923" spans="3:6" x14ac:dyDescent="0.2">
      <c r="C23923"/>
      <c r="E23923" s="46"/>
      <c r="F23923" s="44"/>
    </row>
    <row r="23924" spans="3:6" x14ac:dyDescent="0.2">
      <c r="C23924"/>
      <c r="E23924" s="46"/>
      <c r="F23924" s="44"/>
    </row>
    <row r="23925" spans="3:6" x14ac:dyDescent="0.2">
      <c r="C23925"/>
      <c r="E23925" s="46"/>
      <c r="F23925" s="44"/>
    </row>
    <row r="23926" spans="3:6" x14ac:dyDescent="0.2">
      <c r="C23926"/>
      <c r="E23926" s="46"/>
      <c r="F23926" s="44"/>
    </row>
    <row r="23927" spans="3:6" x14ac:dyDescent="0.2">
      <c r="C23927"/>
      <c r="E23927" s="46"/>
      <c r="F23927" s="44"/>
    </row>
    <row r="23928" spans="3:6" x14ac:dyDescent="0.2">
      <c r="C23928"/>
      <c r="E23928" s="46"/>
      <c r="F23928" s="44"/>
    </row>
    <row r="23929" spans="3:6" x14ac:dyDescent="0.2">
      <c r="C23929"/>
      <c r="E23929" s="46"/>
      <c r="F23929" s="44"/>
    </row>
    <row r="23930" spans="3:6" x14ac:dyDescent="0.2">
      <c r="C23930"/>
      <c r="E23930" s="46"/>
      <c r="F23930" s="44"/>
    </row>
    <row r="23931" spans="3:6" x14ac:dyDescent="0.2">
      <c r="C23931"/>
      <c r="E23931" s="46"/>
      <c r="F23931" s="44"/>
    </row>
    <row r="23932" spans="3:6" x14ac:dyDescent="0.2">
      <c r="C23932"/>
      <c r="E23932" s="46"/>
      <c r="F23932" s="44"/>
    </row>
    <row r="23933" spans="3:6" x14ac:dyDescent="0.2">
      <c r="C23933"/>
      <c r="E23933" s="46"/>
      <c r="F23933" s="44"/>
    </row>
    <row r="23934" spans="3:6" x14ac:dyDescent="0.2">
      <c r="C23934"/>
      <c r="E23934" s="46"/>
      <c r="F23934" s="44"/>
    </row>
    <row r="23935" spans="3:6" x14ac:dyDescent="0.2">
      <c r="C23935"/>
      <c r="E23935" s="46"/>
      <c r="F23935" s="44"/>
    </row>
    <row r="23936" spans="3:6" x14ac:dyDescent="0.2">
      <c r="C23936"/>
      <c r="E23936" s="46"/>
      <c r="F23936" s="44"/>
    </row>
    <row r="23937" spans="3:6" x14ac:dyDescent="0.2">
      <c r="C23937"/>
      <c r="E23937" s="46"/>
      <c r="F23937" s="44"/>
    </row>
    <row r="23938" spans="3:6" x14ac:dyDescent="0.2">
      <c r="C23938"/>
      <c r="E23938" s="46"/>
      <c r="F23938" s="44"/>
    </row>
    <row r="23939" spans="3:6" x14ac:dyDescent="0.2">
      <c r="C23939"/>
      <c r="E23939" s="46"/>
      <c r="F23939" s="44"/>
    </row>
    <row r="23940" spans="3:6" x14ac:dyDescent="0.2">
      <c r="C23940"/>
      <c r="E23940" s="46"/>
      <c r="F23940" s="44"/>
    </row>
    <row r="23941" spans="3:6" x14ac:dyDescent="0.2">
      <c r="C23941"/>
      <c r="E23941" s="46"/>
      <c r="F23941" s="44"/>
    </row>
    <row r="23942" spans="3:6" x14ac:dyDescent="0.2">
      <c r="C23942"/>
      <c r="E23942" s="46"/>
      <c r="F23942" s="44"/>
    </row>
    <row r="23943" spans="3:6" x14ac:dyDescent="0.2">
      <c r="C23943"/>
      <c r="E23943" s="46"/>
      <c r="F23943" s="44"/>
    </row>
    <row r="23944" spans="3:6" x14ac:dyDescent="0.2">
      <c r="C23944"/>
      <c r="E23944" s="46"/>
      <c r="F23944" s="44"/>
    </row>
    <row r="23945" spans="3:6" x14ac:dyDescent="0.2">
      <c r="C23945"/>
      <c r="E23945" s="46"/>
      <c r="F23945" s="44"/>
    </row>
    <row r="23946" spans="3:6" x14ac:dyDescent="0.2">
      <c r="C23946"/>
      <c r="E23946" s="46"/>
      <c r="F23946" s="44"/>
    </row>
    <row r="23947" spans="3:6" x14ac:dyDescent="0.2">
      <c r="C23947"/>
      <c r="E23947" s="46"/>
      <c r="F23947" s="44"/>
    </row>
    <row r="23948" spans="3:6" x14ac:dyDescent="0.2">
      <c r="C23948"/>
      <c r="E23948" s="46"/>
      <c r="F23948" s="44"/>
    </row>
    <row r="23949" spans="3:6" x14ac:dyDescent="0.2">
      <c r="C23949"/>
      <c r="E23949" s="46"/>
      <c r="F23949" s="44"/>
    </row>
    <row r="23950" spans="3:6" x14ac:dyDescent="0.2">
      <c r="C23950"/>
      <c r="E23950" s="46"/>
      <c r="F23950" s="44"/>
    </row>
    <row r="23951" spans="3:6" x14ac:dyDescent="0.2">
      <c r="C23951"/>
      <c r="E23951" s="46"/>
      <c r="F23951" s="44"/>
    </row>
    <row r="23952" spans="3:6" x14ac:dyDescent="0.2">
      <c r="C23952"/>
      <c r="E23952" s="46"/>
      <c r="F23952" s="44"/>
    </row>
    <row r="23953" spans="3:6" x14ac:dyDescent="0.2">
      <c r="C23953"/>
      <c r="E23953" s="46"/>
      <c r="F23953" s="44"/>
    </row>
    <row r="23954" spans="3:6" x14ac:dyDescent="0.2">
      <c r="C23954"/>
      <c r="E23954" s="46"/>
      <c r="F23954" s="44"/>
    </row>
    <row r="23955" spans="3:6" x14ac:dyDescent="0.2">
      <c r="C23955"/>
      <c r="E23955" s="46"/>
      <c r="F23955" s="44"/>
    </row>
    <row r="23956" spans="3:6" x14ac:dyDescent="0.2">
      <c r="C23956"/>
      <c r="E23956" s="46"/>
      <c r="F23956" s="44"/>
    </row>
    <row r="23957" spans="3:6" x14ac:dyDescent="0.2">
      <c r="C23957"/>
      <c r="E23957" s="46"/>
      <c r="F23957" s="44"/>
    </row>
    <row r="23958" spans="3:6" x14ac:dyDescent="0.2">
      <c r="C23958"/>
      <c r="E23958" s="46"/>
      <c r="F23958" s="44"/>
    </row>
    <row r="23959" spans="3:6" x14ac:dyDescent="0.2">
      <c r="C23959"/>
      <c r="E23959" s="46"/>
      <c r="F23959" s="44"/>
    </row>
    <row r="23960" spans="3:6" x14ac:dyDescent="0.2">
      <c r="C23960"/>
      <c r="E23960" s="46"/>
      <c r="F23960" s="44"/>
    </row>
    <row r="23961" spans="3:6" x14ac:dyDescent="0.2">
      <c r="C23961"/>
      <c r="E23961" s="46"/>
      <c r="F23961" s="44"/>
    </row>
    <row r="23962" spans="3:6" x14ac:dyDescent="0.2">
      <c r="C23962"/>
      <c r="E23962" s="46"/>
      <c r="F23962" s="44"/>
    </row>
    <row r="23963" spans="3:6" x14ac:dyDescent="0.2">
      <c r="C23963"/>
      <c r="E23963" s="46"/>
      <c r="F23963" s="44"/>
    </row>
    <row r="23964" spans="3:6" x14ac:dyDescent="0.2">
      <c r="C23964"/>
      <c r="E23964" s="46"/>
      <c r="F23964" s="44"/>
    </row>
    <row r="23965" spans="3:6" x14ac:dyDescent="0.2">
      <c r="C23965"/>
      <c r="E23965" s="46"/>
      <c r="F23965" s="44"/>
    </row>
    <row r="23966" spans="3:6" x14ac:dyDescent="0.2">
      <c r="C23966"/>
      <c r="E23966" s="46"/>
      <c r="F23966" s="44"/>
    </row>
    <row r="23967" spans="3:6" x14ac:dyDescent="0.2">
      <c r="C23967"/>
      <c r="E23967" s="46"/>
      <c r="F23967" s="44"/>
    </row>
    <row r="23968" spans="3:6" x14ac:dyDescent="0.2">
      <c r="C23968"/>
      <c r="E23968" s="46"/>
      <c r="F23968" s="44"/>
    </row>
    <row r="23969" spans="3:6" x14ac:dyDescent="0.2">
      <c r="C23969"/>
      <c r="E23969" s="46"/>
      <c r="F23969" s="44"/>
    </row>
    <row r="23970" spans="3:6" x14ac:dyDescent="0.2">
      <c r="C23970"/>
      <c r="E23970" s="46"/>
      <c r="F23970" s="44"/>
    </row>
    <row r="23971" spans="3:6" x14ac:dyDescent="0.2">
      <c r="C23971"/>
      <c r="E23971" s="46"/>
      <c r="F23971" s="44"/>
    </row>
    <row r="23972" spans="3:6" x14ac:dyDescent="0.2">
      <c r="C23972"/>
      <c r="E23972" s="46"/>
      <c r="F23972" s="44"/>
    </row>
    <row r="23973" spans="3:6" x14ac:dyDescent="0.2">
      <c r="C23973"/>
      <c r="E23973" s="46"/>
      <c r="F23973" s="44"/>
    </row>
    <row r="23974" spans="3:6" x14ac:dyDescent="0.2">
      <c r="C23974"/>
      <c r="E23974" s="46"/>
      <c r="F23974" s="44"/>
    </row>
    <row r="23975" spans="3:6" x14ac:dyDescent="0.2">
      <c r="C23975"/>
      <c r="E23975" s="46"/>
      <c r="F23975" s="44"/>
    </row>
    <row r="23976" spans="3:6" x14ac:dyDescent="0.2">
      <c r="C23976"/>
      <c r="E23976" s="46"/>
      <c r="F23976" s="44"/>
    </row>
    <row r="23977" spans="3:6" x14ac:dyDescent="0.2">
      <c r="C23977"/>
      <c r="E23977" s="46"/>
      <c r="F23977" s="44"/>
    </row>
    <row r="23978" spans="3:6" x14ac:dyDescent="0.2">
      <c r="C23978"/>
      <c r="E23978" s="46"/>
      <c r="F23978" s="44"/>
    </row>
    <row r="23979" spans="3:6" x14ac:dyDescent="0.2">
      <c r="C23979"/>
      <c r="E23979" s="46"/>
      <c r="F23979" s="44"/>
    </row>
    <row r="23980" spans="3:6" x14ac:dyDescent="0.2">
      <c r="C23980"/>
      <c r="E23980" s="46"/>
      <c r="F23980" s="44"/>
    </row>
    <row r="23981" spans="3:6" x14ac:dyDescent="0.2">
      <c r="C23981"/>
      <c r="E23981" s="46"/>
      <c r="F23981" s="44"/>
    </row>
    <row r="23982" spans="3:6" x14ac:dyDescent="0.2">
      <c r="C23982"/>
      <c r="E23982" s="46"/>
      <c r="F23982" s="44"/>
    </row>
    <row r="23983" spans="3:6" x14ac:dyDescent="0.2">
      <c r="C23983"/>
      <c r="E23983" s="46"/>
      <c r="F23983" s="44"/>
    </row>
    <row r="23984" spans="3:6" x14ac:dyDescent="0.2">
      <c r="C23984"/>
      <c r="E23984" s="46"/>
      <c r="F23984" s="44"/>
    </row>
    <row r="23985" spans="3:6" x14ac:dyDescent="0.2">
      <c r="C23985"/>
      <c r="E23985" s="46"/>
      <c r="F23985" s="44"/>
    </row>
    <row r="23986" spans="3:6" x14ac:dyDescent="0.2">
      <c r="C23986"/>
      <c r="E23986" s="46"/>
      <c r="F23986" s="44"/>
    </row>
    <row r="23987" spans="3:6" x14ac:dyDescent="0.2">
      <c r="C23987"/>
      <c r="E23987" s="46"/>
      <c r="F23987" s="44"/>
    </row>
    <row r="23988" spans="3:6" x14ac:dyDescent="0.2">
      <c r="C23988"/>
      <c r="E23988" s="46"/>
      <c r="F23988" s="44"/>
    </row>
    <row r="23989" spans="3:6" x14ac:dyDescent="0.2">
      <c r="C23989"/>
      <c r="E23989" s="46"/>
      <c r="F23989" s="44"/>
    </row>
    <row r="23990" spans="3:6" x14ac:dyDescent="0.2">
      <c r="C23990"/>
      <c r="E23990" s="46"/>
      <c r="F23990" s="44"/>
    </row>
    <row r="23991" spans="3:6" x14ac:dyDescent="0.2">
      <c r="C23991"/>
      <c r="E23991" s="46"/>
      <c r="F23991" s="44"/>
    </row>
    <row r="23992" spans="3:6" x14ac:dyDescent="0.2">
      <c r="C23992"/>
      <c r="E23992" s="46"/>
      <c r="F23992" s="44"/>
    </row>
    <row r="23993" spans="3:6" x14ac:dyDescent="0.2">
      <c r="C23993"/>
      <c r="E23993" s="46"/>
      <c r="F23993" s="44"/>
    </row>
    <row r="23994" spans="3:6" x14ac:dyDescent="0.2">
      <c r="C23994"/>
      <c r="E23994" s="46"/>
      <c r="F23994" s="44"/>
    </row>
    <row r="23995" spans="3:6" x14ac:dyDescent="0.2">
      <c r="C23995"/>
      <c r="E23995" s="46"/>
      <c r="F23995" s="44"/>
    </row>
    <row r="23996" spans="3:6" x14ac:dyDescent="0.2">
      <c r="C23996"/>
      <c r="E23996" s="46"/>
      <c r="F23996" s="44"/>
    </row>
    <row r="23997" spans="3:6" x14ac:dyDescent="0.2">
      <c r="C23997"/>
      <c r="E23997" s="46"/>
      <c r="F23997" s="44"/>
    </row>
    <row r="23998" spans="3:6" x14ac:dyDescent="0.2">
      <c r="C23998"/>
      <c r="E23998" s="46"/>
      <c r="F23998" s="44"/>
    </row>
    <row r="23999" spans="3:6" x14ac:dyDescent="0.2">
      <c r="C23999"/>
      <c r="E23999" s="46"/>
      <c r="F23999" s="44"/>
    </row>
    <row r="24000" spans="3:6" x14ac:dyDescent="0.2">
      <c r="C24000"/>
      <c r="E24000" s="46"/>
      <c r="F24000" s="44"/>
    </row>
    <row r="24001" spans="3:6" x14ac:dyDescent="0.2">
      <c r="C24001"/>
      <c r="E24001" s="46"/>
      <c r="F24001" s="44"/>
    </row>
    <row r="24002" spans="3:6" x14ac:dyDescent="0.2">
      <c r="C24002"/>
      <c r="E24002" s="46"/>
      <c r="F24002" s="44"/>
    </row>
    <row r="24003" spans="3:6" x14ac:dyDescent="0.2">
      <c r="C24003"/>
      <c r="E24003" s="46"/>
      <c r="F24003" s="44"/>
    </row>
    <row r="24004" spans="3:6" x14ac:dyDescent="0.2">
      <c r="C24004"/>
      <c r="E24004" s="46"/>
      <c r="F24004" s="44"/>
    </row>
    <row r="24005" spans="3:6" x14ac:dyDescent="0.2">
      <c r="C24005"/>
      <c r="E24005" s="46"/>
      <c r="F24005" s="44"/>
    </row>
    <row r="24006" spans="3:6" x14ac:dyDescent="0.2">
      <c r="C24006"/>
      <c r="E24006" s="46"/>
      <c r="F24006" s="44"/>
    </row>
    <row r="24007" spans="3:6" x14ac:dyDescent="0.2">
      <c r="C24007"/>
      <c r="E24007" s="46"/>
      <c r="F24007" s="44"/>
    </row>
    <row r="24008" spans="3:6" x14ac:dyDescent="0.2">
      <c r="C24008"/>
      <c r="E24008" s="46"/>
      <c r="F24008" s="44"/>
    </row>
    <row r="24009" spans="3:6" x14ac:dyDescent="0.2">
      <c r="C24009"/>
      <c r="E24009" s="46"/>
      <c r="F24009" s="44"/>
    </row>
    <row r="24010" spans="3:6" x14ac:dyDescent="0.2">
      <c r="C24010"/>
      <c r="E24010" s="46"/>
      <c r="F24010" s="44"/>
    </row>
    <row r="24011" spans="3:6" x14ac:dyDescent="0.2">
      <c r="C24011"/>
      <c r="E24011" s="46"/>
      <c r="F24011" s="44"/>
    </row>
    <row r="24012" spans="3:6" x14ac:dyDescent="0.2">
      <c r="C24012"/>
      <c r="E24012" s="46"/>
      <c r="F24012" s="44"/>
    </row>
    <row r="24013" spans="3:6" x14ac:dyDescent="0.2">
      <c r="C24013"/>
      <c r="E24013" s="46"/>
      <c r="F24013" s="44"/>
    </row>
    <row r="24014" spans="3:6" x14ac:dyDescent="0.2">
      <c r="C24014"/>
      <c r="E24014" s="46"/>
      <c r="F24014" s="44"/>
    </row>
    <row r="24015" spans="3:6" x14ac:dyDescent="0.2">
      <c r="C24015"/>
      <c r="E24015" s="46"/>
      <c r="F24015" s="44"/>
    </row>
    <row r="24016" spans="3:6" x14ac:dyDescent="0.2">
      <c r="C24016"/>
      <c r="E24016" s="46"/>
      <c r="F24016" s="44"/>
    </row>
    <row r="24017" spans="3:6" x14ac:dyDescent="0.2">
      <c r="C24017"/>
      <c r="E24017" s="46"/>
      <c r="F24017" s="44"/>
    </row>
    <row r="24018" spans="3:6" x14ac:dyDescent="0.2">
      <c r="C24018"/>
      <c r="E24018" s="46"/>
      <c r="F24018" s="44"/>
    </row>
    <row r="24019" spans="3:6" x14ac:dyDescent="0.2">
      <c r="C24019"/>
      <c r="E24019" s="46"/>
      <c r="F24019" s="44"/>
    </row>
    <row r="24020" spans="3:6" x14ac:dyDescent="0.2">
      <c r="C24020"/>
      <c r="E24020" s="46"/>
      <c r="F24020" s="44"/>
    </row>
    <row r="24021" spans="3:6" x14ac:dyDescent="0.2">
      <c r="C24021"/>
      <c r="E24021" s="46"/>
      <c r="F24021" s="44"/>
    </row>
    <row r="24022" spans="3:6" x14ac:dyDescent="0.2">
      <c r="C24022"/>
      <c r="E24022" s="46"/>
      <c r="F24022" s="44"/>
    </row>
    <row r="24023" spans="3:6" x14ac:dyDescent="0.2">
      <c r="C24023"/>
      <c r="E24023" s="46"/>
      <c r="F24023" s="44"/>
    </row>
    <row r="24024" spans="3:6" x14ac:dyDescent="0.2">
      <c r="C24024"/>
      <c r="E24024" s="46"/>
      <c r="F24024" s="44"/>
    </row>
    <row r="24025" spans="3:6" x14ac:dyDescent="0.2">
      <c r="C24025"/>
      <c r="E24025" s="46"/>
      <c r="F24025" s="44"/>
    </row>
    <row r="24026" spans="3:6" x14ac:dyDescent="0.2">
      <c r="C24026"/>
      <c r="E24026" s="46"/>
      <c r="F24026" s="44"/>
    </row>
    <row r="24027" spans="3:6" x14ac:dyDescent="0.2">
      <c r="C24027"/>
      <c r="E24027" s="46"/>
      <c r="F24027" s="44"/>
    </row>
    <row r="24028" spans="3:6" x14ac:dyDescent="0.2">
      <c r="C24028"/>
      <c r="E24028" s="46"/>
      <c r="F24028" s="44"/>
    </row>
    <row r="24029" spans="3:6" x14ac:dyDescent="0.2">
      <c r="C24029"/>
      <c r="E24029" s="46"/>
      <c r="F24029" s="44"/>
    </row>
    <row r="24030" spans="3:6" x14ac:dyDescent="0.2">
      <c r="C24030"/>
      <c r="E24030" s="46"/>
      <c r="F24030" s="44"/>
    </row>
    <row r="24031" spans="3:6" x14ac:dyDescent="0.2">
      <c r="C24031"/>
      <c r="E24031" s="46"/>
      <c r="F24031" s="44"/>
    </row>
    <row r="24032" spans="3:6" x14ac:dyDescent="0.2">
      <c r="C24032"/>
      <c r="E24032" s="46"/>
      <c r="F24032" s="44"/>
    </row>
    <row r="24033" spans="3:6" x14ac:dyDescent="0.2">
      <c r="C24033"/>
      <c r="E24033" s="46"/>
      <c r="F24033" s="44"/>
    </row>
    <row r="24034" spans="3:6" x14ac:dyDescent="0.2">
      <c r="C24034"/>
      <c r="E24034" s="46"/>
      <c r="F24034" s="44"/>
    </row>
    <row r="24035" spans="3:6" x14ac:dyDescent="0.2">
      <c r="C24035"/>
      <c r="E24035" s="46"/>
      <c r="F24035" s="44"/>
    </row>
    <row r="24036" spans="3:6" x14ac:dyDescent="0.2">
      <c r="C24036"/>
      <c r="E24036" s="46"/>
      <c r="F24036" s="44"/>
    </row>
    <row r="24037" spans="3:6" x14ac:dyDescent="0.2">
      <c r="C24037"/>
      <c r="E24037" s="46"/>
      <c r="F24037" s="44"/>
    </row>
    <row r="24038" spans="3:6" x14ac:dyDescent="0.2">
      <c r="C24038"/>
      <c r="E24038" s="46"/>
      <c r="F24038" s="44"/>
    </row>
    <row r="24039" spans="3:6" x14ac:dyDescent="0.2">
      <c r="C24039"/>
      <c r="E24039" s="46"/>
      <c r="F24039" s="44"/>
    </row>
    <row r="24040" spans="3:6" x14ac:dyDescent="0.2">
      <c r="C24040"/>
      <c r="E24040" s="46"/>
      <c r="F24040" s="44"/>
    </row>
    <row r="24041" spans="3:6" x14ac:dyDescent="0.2">
      <c r="C24041"/>
      <c r="E24041" s="46"/>
      <c r="F24041" s="44"/>
    </row>
    <row r="24042" spans="3:6" x14ac:dyDescent="0.2">
      <c r="C24042"/>
      <c r="E24042" s="46"/>
      <c r="F24042" s="44"/>
    </row>
    <row r="24043" spans="3:6" x14ac:dyDescent="0.2">
      <c r="C24043"/>
      <c r="E24043" s="46"/>
      <c r="F24043" s="44"/>
    </row>
    <row r="24044" spans="3:6" x14ac:dyDescent="0.2">
      <c r="C24044"/>
      <c r="E24044" s="46"/>
      <c r="F24044" s="44"/>
    </row>
    <row r="24045" spans="3:6" x14ac:dyDescent="0.2">
      <c r="C24045"/>
      <c r="E24045" s="46"/>
      <c r="F24045" s="44"/>
    </row>
    <row r="24046" spans="3:6" x14ac:dyDescent="0.2">
      <c r="C24046"/>
      <c r="E24046" s="46"/>
      <c r="F24046" s="44"/>
    </row>
    <row r="24047" spans="3:6" x14ac:dyDescent="0.2">
      <c r="C24047"/>
      <c r="E24047" s="46"/>
      <c r="F24047" s="44"/>
    </row>
    <row r="24048" spans="3:6" x14ac:dyDescent="0.2">
      <c r="C24048"/>
      <c r="E24048" s="46"/>
      <c r="F24048" s="44"/>
    </row>
    <row r="24049" spans="3:6" x14ac:dyDescent="0.2">
      <c r="C24049"/>
      <c r="E24049" s="46"/>
      <c r="F24049" s="44"/>
    </row>
    <row r="24050" spans="3:6" x14ac:dyDescent="0.2">
      <c r="C24050"/>
      <c r="E24050" s="46"/>
      <c r="F24050" s="44"/>
    </row>
    <row r="24051" spans="3:6" x14ac:dyDescent="0.2">
      <c r="C24051"/>
      <c r="E24051" s="46"/>
      <c r="F24051" s="44"/>
    </row>
    <row r="24052" spans="3:6" x14ac:dyDescent="0.2">
      <c r="C24052"/>
      <c r="E24052" s="46"/>
      <c r="F24052" s="44"/>
    </row>
    <row r="24053" spans="3:6" x14ac:dyDescent="0.2">
      <c r="C24053"/>
      <c r="E24053" s="46"/>
      <c r="F24053" s="44"/>
    </row>
    <row r="24054" spans="3:6" x14ac:dyDescent="0.2">
      <c r="C24054"/>
      <c r="E24054" s="46"/>
      <c r="F24054" s="44"/>
    </row>
    <row r="24055" spans="3:6" x14ac:dyDescent="0.2">
      <c r="C24055"/>
      <c r="E24055" s="46"/>
      <c r="F24055" s="44"/>
    </row>
    <row r="24056" spans="3:6" x14ac:dyDescent="0.2">
      <c r="C24056"/>
      <c r="E24056" s="46"/>
      <c r="F24056" s="44"/>
    </row>
    <row r="24057" spans="3:6" x14ac:dyDescent="0.2">
      <c r="C24057"/>
      <c r="E24057" s="46"/>
      <c r="F24057" s="44"/>
    </row>
    <row r="24058" spans="3:6" x14ac:dyDescent="0.2">
      <c r="C24058"/>
      <c r="E24058" s="46"/>
      <c r="F24058" s="44"/>
    </row>
    <row r="24059" spans="3:6" x14ac:dyDescent="0.2">
      <c r="C24059"/>
      <c r="E24059" s="46"/>
      <c r="F24059" s="44"/>
    </row>
    <row r="24060" spans="3:6" x14ac:dyDescent="0.2">
      <c r="C24060"/>
      <c r="E24060" s="46"/>
      <c r="F24060" s="44"/>
    </row>
    <row r="24061" spans="3:6" x14ac:dyDescent="0.2">
      <c r="C24061"/>
      <c r="E24061" s="46"/>
      <c r="F24061" s="44"/>
    </row>
    <row r="24062" spans="3:6" x14ac:dyDescent="0.2">
      <c r="C24062"/>
      <c r="E24062" s="46"/>
      <c r="F24062" s="44"/>
    </row>
    <row r="24063" spans="3:6" x14ac:dyDescent="0.2">
      <c r="C24063"/>
      <c r="E24063" s="46"/>
      <c r="F24063" s="44"/>
    </row>
    <row r="24064" spans="3:6" x14ac:dyDescent="0.2">
      <c r="C24064"/>
      <c r="E24064" s="46"/>
      <c r="F24064" s="44"/>
    </row>
    <row r="24065" spans="3:6" x14ac:dyDescent="0.2">
      <c r="C24065"/>
      <c r="E24065" s="46"/>
      <c r="F24065" s="44"/>
    </row>
    <row r="24066" spans="3:6" x14ac:dyDescent="0.2">
      <c r="C24066"/>
      <c r="E24066" s="46"/>
      <c r="F24066" s="44"/>
    </row>
    <row r="24067" spans="3:6" x14ac:dyDescent="0.2">
      <c r="C24067"/>
      <c r="E24067" s="46"/>
      <c r="F24067" s="44"/>
    </row>
    <row r="24068" spans="3:6" x14ac:dyDescent="0.2">
      <c r="C24068"/>
      <c r="E24068" s="46"/>
      <c r="F24068" s="44"/>
    </row>
    <row r="24069" spans="3:6" x14ac:dyDescent="0.2">
      <c r="C24069"/>
      <c r="E24069" s="46"/>
      <c r="F24069" s="44"/>
    </row>
    <row r="24070" spans="3:6" x14ac:dyDescent="0.2">
      <c r="C24070"/>
      <c r="E24070" s="46"/>
      <c r="F24070" s="44"/>
    </row>
    <row r="24071" spans="3:6" x14ac:dyDescent="0.2">
      <c r="C24071"/>
      <c r="E24071" s="46"/>
      <c r="F24071" s="44"/>
    </row>
    <row r="24072" spans="3:6" x14ac:dyDescent="0.2">
      <c r="C24072"/>
      <c r="E24072" s="46"/>
      <c r="F24072" s="44"/>
    </row>
    <row r="24073" spans="3:6" x14ac:dyDescent="0.2">
      <c r="C24073"/>
      <c r="E24073" s="46"/>
      <c r="F24073" s="44"/>
    </row>
    <row r="24074" spans="3:6" x14ac:dyDescent="0.2">
      <c r="C24074"/>
      <c r="E24074" s="46"/>
      <c r="F24074" s="44"/>
    </row>
    <row r="24075" spans="3:6" x14ac:dyDescent="0.2">
      <c r="C24075"/>
      <c r="E24075" s="46"/>
      <c r="F24075" s="44"/>
    </row>
    <row r="24076" spans="3:6" x14ac:dyDescent="0.2">
      <c r="C24076"/>
      <c r="E24076" s="46"/>
      <c r="F24076" s="44"/>
    </row>
    <row r="24077" spans="3:6" x14ac:dyDescent="0.2">
      <c r="C24077"/>
      <c r="E24077" s="46"/>
      <c r="F24077" s="44"/>
    </row>
    <row r="24078" spans="3:6" x14ac:dyDescent="0.2">
      <c r="C24078"/>
      <c r="E24078" s="46"/>
      <c r="F24078" s="44"/>
    </row>
    <row r="24079" spans="3:6" x14ac:dyDescent="0.2">
      <c r="C24079"/>
      <c r="E24079" s="46"/>
      <c r="F24079" s="44"/>
    </row>
    <row r="24080" spans="3:6" x14ac:dyDescent="0.2">
      <c r="C24080"/>
      <c r="E24080" s="46"/>
      <c r="F24080" s="44"/>
    </row>
    <row r="24081" spans="3:6" x14ac:dyDescent="0.2">
      <c r="C24081"/>
      <c r="E24081" s="46"/>
      <c r="F24081" s="44"/>
    </row>
    <row r="24082" spans="3:6" x14ac:dyDescent="0.2">
      <c r="C24082"/>
      <c r="E24082" s="46"/>
      <c r="F24082" s="44"/>
    </row>
    <row r="24083" spans="3:6" x14ac:dyDescent="0.2">
      <c r="C24083"/>
      <c r="E24083" s="46"/>
      <c r="F24083" s="44"/>
    </row>
    <row r="24084" spans="3:6" x14ac:dyDescent="0.2">
      <c r="C24084"/>
      <c r="E24084" s="46"/>
      <c r="F24084" s="44"/>
    </row>
    <row r="24085" spans="3:6" x14ac:dyDescent="0.2">
      <c r="C24085"/>
      <c r="E24085" s="46"/>
      <c r="F24085" s="44"/>
    </row>
    <row r="24086" spans="3:6" x14ac:dyDescent="0.2">
      <c r="C24086"/>
      <c r="E24086" s="46"/>
      <c r="F24086" s="44"/>
    </row>
    <row r="24087" spans="3:6" x14ac:dyDescent="0.2">
      <c r="C24087"/>
      <c r="E24087" s="46"/>
      <c r="F24087" s="44"/>
    </row>
    <row r="24088" spans="3:6" x14ac:dyDescent="0.2">
      <c r="C24088"/>
      <c r="E24088" s="46"/>
      <c r="F24088" s="44"/>
    </row>
    <row r="24089" spans="3:6" x14ac:dyDescent="0.2">
      <c r="C24089"/>
      <c r="E24089" s="46"/>
      <c r="F24089" s="44"/>
    </row>
    <row r="24090" spans="3:6" x14ac:dyDescent="0.2">
      <c r="C24090"/>
      <c r="E24090" s="46"/>
      <c r="F24090" s="44"/>
    </row>
    <row r="24091" spans="3:6" x14ac:dyDescent="0.2">
      <c r="C24091"/>
      <c r="E24091" s="46"/>
      <c r="F24091" s="44"/>
    </row>
    <row r="24092" spans="3:6" x14ac:dyDescent="0.2">
      <c r="C24092"/>
      <c r="E24092" s="46"/>
      <c r="F24092" s="44"/>
    </row>
    <row r="24093" spans="3:6" x14ac:dyDescent="0.2">
      <c r="C24093"/>
      <c r="E24093" s="46"/>
      <c r="F24093" s="44"/>
    </row>
    <row r="24094" spans="3:6" x14ac:dyDescent="0.2">
      <c r="C24094"/>
      <c r="E24094" s="46"/>
      <c r="F24094" s="44"/>
    </row>
    <row r="24095" spans="3:6" x14ac:dyDescent="0.2">
      <c r="C24095"/>
      <c r="E24095" s="46"/>
      <c r="F24095" s="44"/>
    </row>
    <row r="24096" spans="3:6" x14ac:dyDescent="0.2">
      <c r="C24096"/>
      <c r="E24096" s="46"/>
      <c r="F24096" s="44"/>
    </row>
    <row r="24097" spans="3:6" x14ac:dyDescent="0.2">
      <c r="C24097"/>
      <c r="E24097" s="46"/>
      <c r="F24097" s="44"/>
    </row>
    <row r="24098" spans="3:6" x14ac:dyDescent="0.2">
      <c r="C24098"/>
      <c r="E24098" s="46"/>
      <c r="F24098" s="44"/>
    </row>
    <row r="24099" spans="3:6" x14ac:dyDescent="0.2">
      <c r="C24099"/>
      <c r="E24099" s="46"/>
      <c r="F24099" s="44"/>
    </row>
    <row r="24100" spans="3:6" x14ac:dyDescent="0.2">
      <c r="C24100"/>
      <c r="E24100" s="46"/>
      <c r="F24100" s="44"/>
    </row>
    <row r="24101" spans="3:6" x14ac:dyDescent="0.2">
      <c r="C24101"/>
      <c r="E24101" s="46"/>
      <c r="F24101" s="44"/>
    </row>
    <row r="24102" spans="3:6" x14ac:dyDescent="0.2">
      <c r="C24102"/>
      <c r="E24102" s="46"/>
      <c r="F24102" s="44"/>
    </row>
    <row r="24103" spans="3:6" x14ac:dyDescent="0.2">
      <c r="C24103"/>
      <c r="E24103" s="46"/>
      <c r="F24103" s="44"/>
    </row>
    <row r="24104" spans="3:6" x14ac:dyDescent="0.2">
      <c r="C24104"/>
      <c r="E24104" s="46"/>
      <c r="F24104" s="44"/>
    </row>
    <row r="24105" spans="3:6" x14ac:dyDescent="0.2">
      <c r="C24105"/>
      <c r="E24105" s="46"/>
      <c r="F24105" s="44"/>
    </row>
    <row r="24106" spans="3:6" x14ac:dyDescent="0.2">
      <c r="C24106"/>
      <c r="E24106" s="46"/>
      <c r="F24106" s="44"/>
    </row>
    <row r="24107" spans="3:6" x14ac:dyDescent="0.2">
      <c r="C24107"/>
      <c r="E24107" s="46"/>
      <c r="F24107" s="44"/>
    </row>
    <row r="24108" spans="3:6" x14ac:dyDescent="0.2">
      <c r="C24108"/>
      <c r="E24108" s="46"/>
      <c r="F24108" s="44"/>
    </row>
    <row r="24109" spans="3:6" x14ac:dyDescent="0.2">
      <c r="C24109"/>
      <c r="E24109" s="46"/>
      <c r="F24109" s="44"/>
    </row>
    <row r="24110" spans="3:6" x14ac:dyDescent="0.2">
      <c r="C24110"/>
      <c r="E24110" s="46"/>
      <c r="F24110" s="44"/>
    </row>
    <row r="24111" spans="3:6" x14ac:dyDescent="0.2">
      <c r="C24111"/>
      <c r="E24111" s="46"/>
      <c r="F24111" s="44"/>
    </row>
    <row r="24112" spans="3:6" x14ac:dyDescent="0.2">
      <c r="C24112"/>
      <c r="E24112" s="46"/>
      <c r="F24112" s="44"/>
    </row>
    <row r="24113" spans="3:6" x14ac:dyDescent="0.2">
      <c r="C24113"/>
      <c r="E24113" s="46"/>
      <c r="F24113" s="44"/>
    </row>
    <row r="24114" spans="3:6" x14ac:dyDescent="0.2">
      <c r="C24114"/>
      <c r="E24114" s="46"/>
      <c r="F24114" s="44"/>
    </row>
    <row r="24115" spans="3:6" x14ac:dyDescent="0.2">
      <c r="C24115"/>
      <c r="E24115" s="46"/>
      <c r="F24115" s="44"/>
    </row>
    <row r="24116" spans="3:6" x14ac:dyDescent="0.2">
      <c r="C24116"/>
      <c r="E24116" s="46"/>
      <c r="F24116" s="44"/>
    </row>
    <row r="24117" spans="3:6" x14ac:dyDescent="0.2">
      <c r="C24117"/>
      <c r="E24117" s="46"/>
      <c r="F24117" s="44"/>
    </row>
    <row r="24118" spans="3:6" x14ac:dyDescent="0.2">
      <c r="C24118"/>
      <c r="E24118" s="46"/>
      <c r="F24118" s="44"/>
    </row>
    <row r="24119" spans="3:6" x14ac:dyDescent="0.2">
      <c r="C24119"/>
      <c r="E24119" s="46"/>
      <c r="F24119" s="44"/>
    </row>
    <row r="24120" spans="3:6" x14ac:dyDescent="0.2">
      <c r="C24120"/>
      <c r="E24120" s="46"/>
      <c r="F24120" s="44"/>
    </row>
    <row r="24121" spans="3:6" x14ac:dyDescent="0.2">
      <c r="C24121"/>
      <c r="E24121" s="46"/>
      <c r="F24121" s="44"/>
    </row>
    <row r="24122" spans="3:6" x14ac:dyDescent="0.2">
      <c r="C24122"/>
      <c r="E24122" s="46"/>
      <c r="F24122" s="44"/>
    </row>
    <row r="24123" spans="3:6" x14ac:dyDescent="0.2">
      <c r="C24123"/>
      <c r="E24123" s="46"/>
      <c r="F24123" s="44"/>
    </row>
    <row r="24124" spans="3:6" x14ac:dyDescent="0.2">
      <c r="C24124"/>
      <c r="E24124" s="46"/>
      <c r="F24124" s="44"/>
    </row>
    <row r="24125" spans="3:6" x14ac:dyDescent="0.2">
      <c r="C24125"/>
      <c r="E24125" s="46"/>
      <c r="F24125" s="44"/>
    </row>
    <row r="24126" spans="3:6" x14ac:dyDescent="0.2">
      <c r="C24126"/>
      <c r="E24126" s="46"/>
      <c r="F24126" s="44"/>
    </row>
    <row r="24127" spans="3:6" x14ac:dyDescent="0.2">
      <c r="C24127"/>
      <c r="E24127" s="46"/>
      <c r="F24127" s="44"/>
    </row>
    <row r="24128" spans="3:6" x14ac:dyDescent="0.2">
      <c r="C24128"/>
      <c r="E24128" s="46"/>
      <c r="F24128" s="44"/>
    </row>
    <row r="24129" spans="3:6" x14ac:dyDescent="0.2">
      <c r="C24129"/>
      <c r="E24129" s="46"/>
      <c r="F24129" s="44"/>
    </row>
    <row r="24130" spans="3:6" x14ac:dyDescent="0.2">
      <c r="C24130"/>
      <c r="E24130" s="46"/>
      <c r="F24130" s="44"/>
    </row>
    <row r="24131" spans="3:6" x14ac:dyDescent="0.2">
      <c r="C24131"/>
      <c r="E24131" s="46"/>
      <c r="F24131" s="44"/>
    </row>
    <row r="24132" spans="3:6" x14ac:dyDescent="0.2">
      <c r="C24132"/>
      <c r="E24132" s="46"/>
      <c r="F24132" s="44"/>
    </row>
    <row r="24133" spans="3:6" x14ac:dyDescent="0.2">
      <c r="C24133"/>
      <c r="E24133" s="46"/>
      <c r="F24133" s="44"/>
    </row>
    <row r="24134" spans="3:6" x14ac:dyDescent="0.2">
      <c r="C24134"/>
      <c r="E24134" s="46"/>
      <c r="F24134" s="44"/>
    </row>
    <row r="24135" spans="3:6" x14ac:dyDescent="0.2">
      <c r="C24135"/>
      <c r="E24135" s="46"/>
      <c r="F24135" s="44"/>
    </row>
    <row r="24136" spans="3:6" x14ac:dyDescent="0.2">
      <c r="C24136"/>
      <c r="E24136" s="46"/>
      <c r="F24136" s="44"/>
    </row>
    <row r="24137" spans="3:6" x14ac:dyDescent="0.2">
      <c r="C24137"/>
      <c r="E24137" s="46"/>
      <c r="F24137" s="44"/>
    </row>
    <row r="24138" spans="3:6" x14ac:dyDescent="0.2">
      <c r="C24138"/>
      <c r="E24138" s="46"/>
      <c r="F24138" s="44"/>
    </row>
    <row r="24139" spans="3:6" x14ac:dyDescent="0.2">
      <c r="C24139"/>
      <c r="E24139" s="46"/>
      <c r="F24139" s="44"/>
    </row>
    <row r="24140" spans="3:6" x14ac:dyDescent="0.2">
      <c r="C24140"/>
      <c r="E24140" s="46"/>
      <c r="F24140" s="44"/>
    </row>
    <row r="24141" spans="3:6" x14ac:dyDescent="0.2">
      <c r="C24141"/>
      <c r="E24141" s="46"/>
      <c r="F24141" s="44"/>
    </row>
    <row r="24142" spans="3:6" x14ac:dyDescent="0.2">
      <c r="C24142"/>
      <c r="E24142" s="46"/>
      <c r="F24142" s="44"/>
    </row>
    <row r="24143" spans="3:6" x14ac:dyDescent="0.2">
      <c r="C24143"/>
      <c r="E24143" s="46"/>
      <c r="F24143" s="44"/>
    </row>
    <row r="24144" spans="3:6" x14ac:dyDescent="0.2">
      <c r="C24144"/>
      <c r="E24144" s="46"/>
      <c r="F24144" s="44"/>
    </row>
    <row r="24145" spans="3:6" x14ac:dyDescent="0.2">
      <c r="C24145"/>
      <c r="E24145" s="46"/>
      <c r="F24145" s="44"/>
    </row>
    <row r="24146" spans="3:6" x14ac:dyDescent="0.2">
      <c r="C24146"/>
      <c r="E24146" s="46"/>
      <c r="F24146" s="44"/>
    </row>
    <row r="24147" spans="3:6" x14ac:dyDescent="0.2">
      <c r="C24147"/>
      <c r="E24147" s="46"/>
      <c r="F24147" s="44"/>
    </row>
    <row r="24148" spans="3:6" x14ac:dyDescent="0.2">
      <c r="C24148"/>
      <c r="E24148" s="46"/>
      <c r="F24148" s="44"/>
    </row>
    <row r="24149" spans="3:6" x14ac:dyDescent="0.2">
      <c r="C24149"/>
      <c r="E24149" s="46"/>
      <c r="F24149" s="44"/>
    </row>
    <row r="24150" spans="3:6" x14ac:dyDescent="0.2">
      <c r="C24150"/>
      <c r="E24150" s="46"/>
      <c r="F24150" s="44"/>
    </row>
    <row r="24151" spans="3:6" x14ac:dyDescent="0.2">
      <c r="C24151"/>
      <c r="E24151" s="46"/>
      <c r="F24151" s="44"/>
    </row>
    <row r="24152" spans="3:6" x14ac:dyDescent="0.2">
      <c r="C24152"/>
      <c r="E24152" s="46"/>
      <c r="F24152" s="44"/>
    </row>
    <row r="24153" spans="3:6" x14ac:dyDescent="0.2">
      <c r="C24153"/>
      <c r="E24153" s="46"/>
      <c r="F24153" s="44"/>
    </row>
    <row r="24154" spans="3:6" x14ac:dyDescent="0.2">
      <c r="C24154"/>
      <c r="E24154" s="46"/>
      <c r="F24154" s="44"/>
    </row>
    <row r="24155" spans="3:6" x14ac:dyDescent="0.2">
      <c r="C24155"/>
      <c r="E24155" s="46"/>
      <c r="F24155" s="44"/>
    </row>
    <row r="24156" spans="3:6" x14ac:dyDescent="0.2">
      <c r="C24156"/>
      <c r="E24156" s="46"/>
      <c r="F24156" s="44"/>
    </row>
    <row r="24157" spans="3:6" x14ac:dyDescent="0.2">
      <c r="C24157"/>
      <c r="E24157" s="46"/>
      <c r="F24157" s="44"/>
    </row>
    <row r="24158" spans="3:6" x14ac:dyDescent="0.2">
      <c r="C24158"/>
      <c r="E24158" s="46"/>
      <c r="F24158" s="44"/>
    </row>
    <row r="24159" spans="3:6" x14ac:dyDescent="0.2">
      <c r="C24159"/>
      <c r="E24159" s="46"/>
      <c r="F24159" s="44"/>
    </row>
    <row r="24160" spans="3:6" x14ac:dyDescent="0.2">
      <c r="C24160"/>
      <c r="E24160" s="46"/>
      <c r="F24160" s="44"/>
    </row>
    <row r="24161" spans="3:6" x14ac:dyDescent="0.2">
      <c r="C24161"/>
      <c r="E24161" s="46"/>
      <c r="F24161" s="44"/>
    </row>
    <row r="24162" spans="3:6" x14ac:dyDescent="0.2">
      <c r="C24162"/>
      <c r="E24162" s="46"/>
      <c r="F24162" s="44"/>
    </row>
    <row r="24163" spans="3:6" x14ac:dyDescent="0.2">
      <c r="C24163"/>
      <c r="E24163" s="46"/>
      <c r="F24163" s="44"/>
    </row>
    <row r="24164" spans="3:6" x14ac:dyDescent="0.2">
      <c r="C24164"/>
      <c r="E24164" s="46"/>
      <c r="F24164" s="44"/>
    </row>
    <row r="24165" spans="3:6" x14ac:dyDescent="0.2">
      <c r="C24165"/>
      <c r="E24165" s="46"/>
      <c r="F24165" s="44"/>
    </row>
    <row r="24166" spans="3:6" x14ac:dyDescent="0.2">
      <c r="C24166"/>
      <c r="E24166" s="46"/>
      <c r="F24166" s="44"/>
    </row>
    <row r="24167" spans="3:6" x14ac:dyDescent="0.2">
      <c r="C24167"/>
      <c r="E24167" s="46"/>
      <c r="F24167" s="44"/>
    </row>
    <row r="24168" spans="3:6" x14ac:dyDescent="0.2">
      <c r="C24168"/>
      <c r="E24168" s="46"/>
      <c r="F24168" s="44"/>
    </row>
    <row r="24169" spans="3:6" x14ac:dyDescent="0.2">
      <c r="C24169"/>
      <c r="E24169" s="46"/>
      <c r="F24169" s="44"/>
    </row>
    <row r="24170" spans="3:6" x14ac:dyDescent="0.2">
      <c r="C24170"/>
      <c r="E24170" s="46"/>
      <c r="F24170" s="44"/>
    </row>
    <row r="24171" spans="3:6" x14ac:dyDescent="0.2">
      <c r="C24171"/>
      <c r="E24171" s="46"/>
      <c r="F24171" s="44"/>
    </row>
    <row r="24172" spans="3:6" x14ac:dyDescent="0.2">
      <c r="C24172"/>
      <c r="E24172" s="46"/>
      <c r="F24172" s="44"/>
    </row>
    <row r="24173" spans="3:6" x14ac:dyDescent="0.2">
      <c r="C24173"/>
      <c r="E24173" s="46"/>
      <c r="F24173" s="44"/>
    </row>
    <row r="24174" spans="3:6" x14ac:dyDescent="0.2">
      <c r="C24174"/>
      <c r="E24174" s="46"/>
      <c r="F24174" s="44"/>
    </row>
    <row r="24175" spans="3:6" x14ac:dyDescent="0.2">
      <c r="C24175"/>
      <c r="E24175" s="46"/>
      <c r="F24175" s="44"/>
    </row>
    <row r="24176" spans="3:6" x14ac:dyDescent="0.2">
      <c r="C24176"/>
      <c r="E24176" s="46"/>
      <c r="F24176" s="44"/>
    </row>
    <row r="24177" spans="3:6" x14ac:dyDescent="0.2">
      <c r="C24177"/>
      <c r="E24177" s="46"/>
      <c r="F24177" s="44"/>
    </row>
    <row r="24178" spans="3:6" x14ac:dyDescent="0.2">
      <c r="C24178"/>
      <c r="E24178" s="46"/>
      <c r="F24178" s="44"/>
    </row>
    <row r="24179" spans="3:6" x14ac:dyDescent="0.2">
      <c r="C24179"/>
      <c r="E24179" s="46"/>
      <c r="F24179" s="44"/>
    </row>
    <row r="24180" spans="3:6" x14ac:dyDescent="0.2">
      <c r="C24180"/>
      <c r="E24180" s="46"/>
      <c r="F24180" s="44"/>
    </row>
    <row r="24181" spans="3:6" x14ac:dyDescent="0.2">
      <c r="C24181"/>
      <c r="E24181" s="46"/>
      <c r="F24181" s="44"/>
    </row>
    <row r="24182" spans="3:6" x14ac:dyDescent="0.2">
      <c r="C24182"/>
      <c r="E24182" s="46"/>
      <c r="F24182" s="44"/>
    </row>
    <row r="24183" spans="3:6" x14ac:dyDescent="0.2">
      <c r="C24183"/>
      <c r="E24183" s="46"/>
      <c r="F24183" s="44"/>
    </row>
    <row r="24184" spans="3:6" x14ac:dyDescent="0.2">
      <c r="C24184"/>
      <c r="E24184" s="46"/>
      <c r="F24184" s="44"/>
    </row>
    <row r="24185" spans="3:6" x14ac:dyDescent="0.2">
      <c r="C24185"/>
      <c r="E24185" s="46"/>
      <c r="F24185" s="44"/>
    </row>
    <row r="24186" spans="3:6" x14ac:dyDescent="0.2">
      <c r="C24186"/>
      <c r="E24186" s="46"/>
      <c r="F24186" s="44"/>
    </row>
    <row r="24187" spans="3:6" x14ac:dyDescent="0.2">
      <c r="C24187"/>
      <c r="E24187" s="46"/>
      <c r="F24187" s="44"/>
    </row>
    <row r="24188" spans="3:6" x14ac:dyDescent="0.2">
      <c r="C24188"/>
      <c r="E24188" s="46"/>
      <c r="F24188" s="44"/>
    </row>
    <row r="24189" spans="3:6" x14ac:dyDescent="0.2">
      <c r="C24189"/>
      <c r="E24189" s="46"/>
      <c r="F24189" s="44"/>
    </row>
    <row r="24190" spans="3:6" x14ac:dyDescent="0.2">
      <c r="C24190"/>
      <c r="E24190" s="46"/>
      <c r="F24190" s="44"/>
    </row>
    <row r="24191" spans="3:6" x14ac:dyDescent="0.2">
      <c r="C24191"/>
      <c r="E24191" s="46"/>
      <c r="F24191" s="44"/>
    </row>
    <row r="24192" spans="3:6" x14ac:dyDescent="0.2">
      <c r="C24192"/>
      <c r="E24192" s="46"/>
      <c r="F24192" s="44"/>
    </row>
    <row r="24193" spans="3:6" x14ac:dyDescent="0.2">
      <c r="C24193"/>
      <c r="E24193" s="46"/>
      <c r="F24193" s="44"/>
    </row>
    <row r="24194" spans="3:6" x14ac:dyDescent="0.2">
      <c r="C24194"/>
      <c r="E24194" s="46"/>
      <c r="F24194" s="44"/>
    </row>
    <row r="24195" spans="3:6" x14ac:dyDescent="0.2">
      <c r="C24195"/>
      <c r="E24195" s="46"/>
      <c r="F24195" s="44"/>
    </row>
    <row r="24196" spans="3:6" x14ac:dyDescent="0.2">
      <c r="C24196"/>
      <c r="E24196" s="46"/>
      <c r="F24196" s="44"/>
    </row>
    <row r="24197" spans="3:6" x14ac:dyDescent="0.2">
      <c r="C24197"/>
      <c r="E24197" s="46"/>
      <c r="F24197" s="44"/>
    </row>
    <row r="24198" spans="3:6" x14ac:dyDescent="0.2">
      <c r="C24198"/>
      <c r="E24198" s="46"/>
      <c r="F24198" s="44"/>
    </row>
    <row r="24199" spans="3:6" x14ac:dyDescent="0.2">
      <c r="C24199"/>
      <c r="E24199" s="46"/>
      <c r="F24199" s="44"/>
    </row>
    <row r="24200" spans="3:6" x14ac:dyDescent="0.2">
      <c r="C24200"/>
      <c r="E24200" s="46"/>
      <c r="F24200" s="44"/>
    </row>
    <row r="24201" spans="3:6" x14ac:dyDescent="0.2">
      <c r="C24201"/>
      <c r="E24201" s="46"/>
      <c r="F24201" s="44"/>
    </row>
    <row r="24202" spans="3:6" x14ac:dyDescent="0.2">
      <c r="C24202"/>
      <c r="E24202" s="46"/>
      <c r="F24202" s="44"/>
    </row>
    <row r="24203" spans="3:6" x14ac:dyDescent="0.2">
      <c r="C24203"/>
      <c r="E24203" s="46"/>
      <c r="F24203" s="44"/>
    </row>
    <row r="24204" spans="3:6" x14ac:dyDescent="0.2">
      <c r="C24204"/>
      <c r="E24204" s="46"/>
      <c r="F24204" s="44"/>
    </row>
    <row r="24205" spans="3:6" x14ac:dyDescent="0.2">
      <c r="C24205"/>
      <c r="E24205" s="46"/>
      <c r="F24205" s="44"/>
    </row>
    <row r="24206" spans="3:6" x14ac:dyDescent="0.2">
      <c r="C24206"/>
      <c r="E24206" s="46"/>
      <c r="F24206" s="44"/>
    </row>
    <row r="24207" spans="3:6" x14ac:dyDescent="0.2">
      <c r="C24207"/>
      <c r="E24207" s="46"/>
      <c r="F24207" s="44"/>
    </row>
    <row r="24208" spans="3:6" x14ac:dyDescent="0.2">
      <c r="C24208"/>
      <c r="E24208" s="46"/>
      <c r="F24208" s="44"/>
    </row>
    <row r="24209" spans="3:6" x14ac:dyDescent="0.2">
      <c r="C24209"/>
      <c r="E24209" s="46"/>
      <c r="F24209" s="44"/>
    </row>
    <row r="24210" spans="3:6" x14ac:dyDescent="0.2">
      <c r="C24210"/>
      <c r="E24210" s="46"/>
      <c r="F24210" s="44"/>
    </row>
    <row r="24211" spans="3:6" x14ac:dyDescent="0.2">
      <c r="C24211"/>
      <c r="E24211" s="46"/>
      <c r="F24211" s="44"/>
    </row>
    <row r="24212" spans="3:6" x14ac:dyDescent="0.2">
      <c r="C24212"/>
      <c r="E24212" s="46"/>
      <c r="F24212" s="44"/>
    </row>
    <row r="24213" spans="3:6" x14ac:dyDescent="0.2">
      <c r="C24213"/>
      <c r="E24213" s="46"/>
      <c r="F24213" s="44"/>
    </row>
    <row r="24214" spans="3:6" x14ac:dyDescent="0.2">
      <c r="C24214"/>
      <c r="E24214" s="46"/>
      <c r="F24214" s="44"/>
    </row>
    <row r="24215" spans="3:6" x14ac:dyDescent="0.2">
      <c r="C24215"/>
      <c r="E24215" s="46"/>
      <c r="F24215" s="44"/>
    </row>
    <row r="24216" spans="3:6" x14ac:dyDescent="0.2">
      <c r="C24216"/>
      <c r="E24216" s="46"/>
      <c r="F24216" s="44"/>
    </row>
    <row r="24217" spans="3:6" x14ac:dyDescent="0.2">
      <c r="C24217"/>
      <c r="E24217" s="46"/>
      <c r="F24217" s="44"/>
    </row>
    <row r="24218" spans="3:6" x14ac:dyDescent="0.2">
      <c r="C24218"/>
      <c r="E24218" s="46"/>
      <c r="F24218" s="44"/>
    </row>
    <row r="24219" spans="3:6" x14ac:dyDescent="0.2">
      <c r="C24219"/>
      <c r="E24219" s="46"/>
      <c r="F24219" s="44"/>
    </row>
    <row r="24220" spans="3:6" x14ac:dyDescent="0.2">
      <c r="C24220"/>
      <c r="E24220" s="46"/>
      <c r="F24220" s="44"/>
    </row>
    <row r="24221" spans="3:6" x14ac:dyDescent="0.2">
      <c r="C24221"/>
      <c r="E24221" s="46"/>
      <c r="F24221" s="44"/>
    </row>
    <row r="24222" spans="3:6" x14ac:dyDescent="0.2">
      <c r="C24222"/>
      <c r="E24222" s="46"/>
      <c r="F24222" s="44"/>
    </row>
    <row r="24223" spans="3:6" x14ac:dyDescent="0.2">
      <c r="C24223"/>
      <c r="E24223" s="46"/>
      <c r="F24223" s="44"/>
    </row>
    <row r="24224" spans="3:6" x14ac:dyDescent="0.2">
      <c r="C24224"/>
      <c r="E24224" s="46"/>
      <c r="F24224" s="44"/>
    </row>
    <row r="24225" spans="3:6" x14ac:dyDescent="0.2">
      <c r="C24225"/>
      <c r="E24225" s="46"/>
      <c r="F24225" s="44"/>
    </row>
    <row r="24226" spans="3:6" x14ac:dyDescent="0.2">
      <c r="C24226"/>
      <c r="E24226" s="46"/>
      <c r="F24226" s="44"/>
    </row>
    <row r="24227" spans="3:6" x14ac:dyDescent="0.2">
      <c r="C24227"/>
      <c r="E24227" s="46"/>
      <c r="F24227" s="44"/>
    </row>
    <row r="24228" spans="3:6" x14ac:dyDescent="0.2">
      <c r="C24228"/>
      <c r="E24228" s="46"/>
      <c r="F24228" s="44"/>
    </row>
    <row r="24229" spans="3:6" x14ac:dyDescent="0.2">
      <c r="C24229"/>
      <c r="E24229" s="46"/>
      <c r="F24229" s="44"/>
    </row>
    <row r="24230" spans="3:6" x14ac:dyDescent="0.2">
      <c r="C24230"/>
      <c r="E24230" s="46"/>
      <c r="F24230" s="44"/>
    </row>
    <row r="24231" spans="3:6" x14ac:dyDescent="0.2">
      <c r="C24231"/>
      <c r="E24231" s="46"/>
      <c r="F24231" s="44"/>
    </row>
    <row r="24232" spans="3:6" x14ac:dyDescent="0.2">
      <c r="C24232"/>
      <c r="E24232" s="46"/>
      <c r="F24232" s="44"/>
    </row>
    <row r="24233" spans="3:6" x14ac:dyDescent="0.2">
      <c r="C24233"/>
      <c r="E24233" s="46"/>
      <c r="F24233" s="44"/>
    </row>
    <row r="24234" spans="3:6" x14ac:dyDescent="0.2">
      <c r="C24234"/>
      <c r="E24234" s="46"/>
      <c r="F24234" s="44"/>
    </row>
    <row r="24235" spans="3:6" x14ac:dyDescent="0.2">
      <c r="C24235"/>
      <c r="E24235" s="46"/>
      <c r="F24235" s="44"/>
    </row>
    <row r="24236" spans="3:6" x14ac:dyDescent="0.2">
      <c r="C24236"/>
      <c r="E24236" s="46"/>
      <c r="F24236" s="44"/>
    </row>
    <row r="24237" spans="3:6" x14ac:dyDescent="0.2">
      <c r="C24237"/>
      <c r="E24237" s="46"/>
      <c r="F24237" s="44"/>
    </row>
    <row r="24238" spans="3:6" x14ac:dyDescent="0.2">
      <c r="C24238"/>
      <c r="E24238" s="46"/>
      <c r="F24238" s="44"/>
    </row>
    <row r="24239" spans="3:6" x14ac:dyDescent="0.2">
      <c r="C24239"/>
      <c r="E24239" s="46"/>
      <c r="F24239" s="44"/>
    </row>
    <row r="24240" spans="3:6" x14ac:dyDescent="0.2">
      <c r="C24240"/>
      <c r="E24240" s="46"/>
      <c r="F24240" s="44"/>
    </row>
    <row r="24241" spans="3:6" x14ac:dyDescent="0.2">
      <c r="C24241"/>
      <c r="E24241" s="46"/>
      <c r="F24241" s="44"/>
    </row>
    <row r="24242" spans="3:6" x14ac:dyDescent="0.2">
      <c r="C24242"/>
      <c r="E24242" s="46"/>
      <c r="F24242" s="44"/>
    </row>
    <row r="24243" spans="3:6" x14ac:dyDescent="0.2">
      <c r="C24243"/>
      <c r="E24243" s="46"/>
      <c r="F24243" s="44"/>
    </row>
    <row r="24244" spans="3:6" x14ac:dyDescent="0.2">
      <c r="C24244"/>
      <c r="E24244" s="46"/>
      <c r="F24244" s="44"/>
    </row>
    <row r="24245" spans="3:6" x14ac:dyDescent="0.2">
      <c r="C24245"/>
      <c r="E24245" s="46"/>
      <c r="F24245" s="44"/>
    </row>
    <row r="24246" spans="3:6" x14ac:dyDescent="0.2">
      <c r="C24246"/>
      <c r="E24246" s="46"/>
      <c r="F24246" s="44"/>
    </row>
    <row r="24247" spans="3:6" x14ac:dyDescent="0.2">
      <c r="C24247"/>
      <c r="E24247" s="46"/>
      <c r="F24247" s="44"/>
    </row>
    <row r="24248" spans="3:6" x14ac:dyDescent="0.2">
      <c r="C24248"/>
      <c r="E24248" s="46"/>
      <c r="F24248" s="44"/>
    </row>
    <row r="24249" spans="3:6" x14ac:dyDescent="0.2">
      <c r="C24249"/>
      <c r="E24249" s="46"/>
      <c r="F24249" s="44"/>
    </row>
    <row r="24250" spans="3:6" x14ac:dyDescent="0.2">
      <c r="C24250"/>
      <c r="E24250" s="46"/>
      <c r="F24250" s="44"/>
    </row>
    <row r="24251" spans="3:6" x14ac:dyDescent="0.2">
      <c r="C24251"/>
      <c r="E24251" s="46"/>
      <c r="F24251" s="44"/>
    </row>
    <row r="24252" spans="3:6" x14ac:dyDescent="0.2">
      <c r="C24252"/>
      <c r="E24252" s="46"/>
      <c r="F24252" s="44"/>
    </row>
    <row r="24253" spans="3:6" x14ac:dyDescent="0.2">
      <c r="C24253"/>
      <c r="E24253" s="46"/>
      <c r="F24253" s="44"/>
    </row>
    <row r="24254" spans="3:6" x14ac:dyDescent="0.2">
      <c r="C24254"/>
      <c r="E24254" s="46"/>
      <c r="F24254" s="44"/>
    </row>
    <row r="24255" spans="3:6" x14ac:dyDescent="0.2">
      <c r="C24255"/>
      <c r="E24255" s="46"/>
      <c r="F24255" s="44"/>
    </row>
    <row r="24256" spans="3:6" x14ac:dyDescent="0.2">
      <c r="C24256"/>
      <c r="E24256" s="46"/>
      <c r="F24256" s="44"/>
    </row>
    <row r="24257" spans="3:6" x14ac:dyDescent="0.2">
      <c r="C24257"/>
      <c r="E24257" s="46"/>
      <c r="F24257" s="44"/>
    </row>
    <row r="24258" spans="3:6" x14ac:dyDescent="0.2">
      <c r="C24258"/>
      <c r="E24258" s="46"/>
      <c r="F24258" s="44"/>
    </row>
    <row r="24259" spans="3:6" x14ac:dyDescent="0.2">
      <c r="C24259"/>
      <c r="E24259" s="46"/>
      <c r="F24259" s="44"/>
    </row>
    <row r="24260" spans="3:6" x14ac:dyDescent="0.2">
      <c r="C24260"/>
      <c r="E24260" s="46"/>
      <c r="F24260" s="44"/>
    </row>
    <row r="24261" spans="3:6" x14ac:dyDescent="0.2">
      <c r="C24261"/>
      <c r="E24261" s="46"/>
      <c r="F24261" s="44"/>
    </row>
    <row r="24262" spans="3:6" x14ac:dyDescent="0.2">
      <c r="C24262"/>
      <c r="E24262" s="46"/>
      <c r="F24262" s="44"/>
    </row>
    <row r="24263" spans="3:6" x14ac:dyDescent="0.2">
      <c r="C24263"/>
      <c r="E24263" s="46"/>
      <c r="F24263" s="44"/>
    </row>
    <row r="24264" spans="3:6" x14ac:dyDescent="0.2">
      <c r="C24264"/>
      <c r="E24264" s="46"/>
      <c r="F24264" s="44"/>
    </row>
    <row r="24265" spans="3:6" x14ac:dyDescent="0.2">
      <c r="C24265"/>
      <c r="E24265" s="46"/>
      <c r="F24265" s="44"/>
    </row>
    <row r="24266" spans="3:6" x14ac:dyDescent="0.2">
      <c r="C24266"/>
      <c r="E24266" s="46"/>
      <c r="F24266" s="44"/>
    </row>
    <row r="24267" spans="3:6" x14ac:dyDescent="0.2">
      <c r="C24267"/>
      <c r="E24267" s="46"/>
      <c r="F24267" s="44"/>
    </row>
    <row r="24268" spans="3:6" x14ac:dyDescent="0.2">
      <c r="C24268"/>
      <c r="E24268" s="46"/>
      <c r="F24268" s="44"/>
    </row>
    <row r="24269" spans="3:6" x14ac:dyDescent="0.2">
      <c r="C24269"/>
      <c r="E24269" s="46"/>
      <c r="F24269" s="44"/>
    </row>
    <row r="24270" spans="3:6" x14ac:dyDescent="0.2">
      <c r="C24270"/>
      <c r="E24270" s="46"/>
      <c r="F24270" s="44"/>
    </row>
    <row r="24271" spans="3:6" x14ac:dyDescent="0.2">
      <c r="C24271"/>
      <c r="E24271" s="46"/>
      <c r="F24271" s="44"/>
    </row>
    <row r="24272" spans="3:6" x14ac:dyDescent="0.2">
      <c r="C24272"/>
      <c r="E24272" s="46"/>
      <c r="F24272" s="44"/>
    </row>
    <row r="24273" spans="3:6" x14ac:dyDescent="0.2">
      <c r="C24273"/>
      <c r="E24273" s="46"/>
      <c r="F24273" s="44"/>
    </row>
    <row r="24274" spans="3:6" x14ac:dyDescent="0.2">
      <c r="C24274"/>
      <c r="E24274" s="46"/>
      <c r="F24274" s="44"/>
    </row>
    <row r="24275" spans="3:6" x14ac:dyDescent="0.2">
      <c r="C24275"/>
      <c r="E24275" s="46"/>
      <c r="F24275" s="44"/>
    </row>
    <row r="24276" spans="3:6" x14ac:dyDescent="0.2">
      <c r="C24276"/>
      <c r="E24276" s="46"/>
      <c r="F24276" s="44"/>
    </row>
    <row r="24277" spans="3:6" x14ac:dyDescent="0.2">
      <c r="C24277"/>
      <c r="E24277" s="46"/>
      <c r="F24277" s="44"/>
    </row>
    <row r="24278" spans="3:6" x14ac:dyDescent="0.2">
      <c r="C24278"/>
      <c r="E24278" s="46"/>
      <c r="F24278" s="44"/>
    </row>
    <row r="24279" spans="3:6" x14ac:dyDescent="0.2">
      <c r="C24279"/>
      <c r="E24279" s="46"/>
      <c r="F24279" s="44"/>
    </row>
    <row r="24280" spans="3:6" x14ac:dyDescent="0.2">
      <c r="C24280"/>
      <c r="E24280" s="46"/>
      <c r="F24280" s="44"/>
    </row>
    <row r="24281" spans="3:6" x14ac:dyDescent="0.2">
      <c r="C24281"/>
      <c r="E24281" s="46"/>
      <c r="F24281" s="44"/>
    </row>
    <row r="24282" spans="3:6" x14ac:dyDescent="0.2">
      <c r="C24282"/>
      <c r="E24282" s="46"/>
      <c r="F24282" s="44"/>
    </row>
    <row r="24283" spans="3:6" x14ac:dyDescent="0.2">
      <c r="C24283"/>
      <c r="E24283" s="46"/>
      <c r="F24283" s="44"/>
    </row>
    <row r="24284" spans="3:6" x14ac:dyDescent="0.2">
      <c r="C24284"/>
      <c r="E24284" s="46"/>
      <c r="F24284" s="44"/>
    </row>
    <row r="24285" spans="3:6" x14ac:dyDescent="0.2">
      <c r="C24285"/>
      <c r="E24285" s="46"/>
      <c r="F24285" s="44"/>
    </row>
    <row r="24286" spans="3:6" x14ac:dyDescent="0.2">
      <c r="C24286"/>
      <c r="E24286" s="46"/>
      <c r="F24286" s="44"/>
    </row>
    <row r="24287" spans="3:6" x14ac:dyDescent="0.2">
      <c r="C24287"/>
      <c r="E24287" s="46"/>
      <c r="F24287" s="44"/>
    </row>
    <row r="24288" spans="3:6" x14ac:dyDescent="0.2">
      <c r="C24288"/>
      <c r="E24288" s="46"/>
      <c r="F24288" s="44"/>
    </row>
    <row r="24289" spans="3:6" x14ac:dyDescent="0.2">
      <c r="C24289"/>
      <c r="E24289" s="46"/>
      <c r="F24289" s="44"/>
    </row>
    <row r="24290" spans="3:6" x14ac:dyDescent="0.2">
      <c r="C24290"/>
      <c r="E24290" s="46"/>
      <c r="F24290" s="44"/>
    </row>
    <row r="24291" spans="3:6" x14ac:dyDescent="0.2">
      <c r="C24291"/>
      <c r="E24291" s="46"/>
      <c r="F24291" s="44"/>
    </row>
    <row r="24292" spans="3:6" x14ac:dyDescent="0.2">
      <c r="C24292"/>
      <c r="E24292" s="46"/>
      <c r="F24292" s="44"/>
    </row>
    <row r="24293" spans="3:6" x14ac:dyDescent="0.2">
      <c r="C24293"/>
      <c r="E24293" s="46"/>
      <c r="F24293" s="44"/>
    </row>
    <row r="24294" spans="3:6" x14ac:dyDescent="0.2">
      <c r="C24294"/>
      <c r="E24294" s="46"/>
      <c r="F24294" s="44"/>
    </row>
    <row r="24295" spans="3:6" x14ac:dyDescent="0.2">
      <c r="C24295"/>
      <c r="E24295" s="46"/>
      <c r="F24295" s="44"/>
    </row>
    <row r="24296" spans="3:6" x14ac:dyDescent="0.2">
      <c r="C24296"/>
      <c r="E24296" s="46"/>
      <c r="F24296" s="44"/>
    </row>
    <row r="24297" spans="3:6" x14ac:dyDescent="0.2">
      <c r="C24297"/>
      <c r="E24297" s="46"/>
      <c r="F24297" s="44"/>
    </row>
    <row r="24298" spans="3:6" x14ac:dyDescent="0.2">
      <c r="C24298"/>
      <c r="E24298" s="46"/>
      <c r="F24298" s="44"/>
    </row>
    <row r="24299" spans="3:6" x14ac:dyDescent="0.2">
      <c r="C24299"/>
      <c r="E24299" s="46"/>
      <c r="F24299" s="44"/>
    </row>
    <row r="24300" spans="3:6" x14ac:dyDescent="0.2">
      <c r="C24300"/>
      <c r="E24300" s="46"/>
      <c r="F24300" s="44"/>
    </row>
    <row r="24301" spans="3:6" x14ac:dyDescent="0.2">
      <c r="C24301"/>
      <c r="E24301" s="46"/>
      <c r="F24301" s="44"/>
    </row>
    <row r="24302" spans="3:6" x14ac:dyDescent="0.2">
      <c r="C24302"/>
      <c r="E24302" s="46"/>
      <c r="F24302" s="44"/>
    </row>
    <row r="24303" spans="3:6" x14ac:dyDescent="0.2">
      <c r="C24303"/>
      <c r="E24303" s="46"/>
      <c r="F24303" s="44"/>
    </row>
    <row r="24304" spans="3:6" x14ac:dyDescent="0.2">
      <c r="C24304"/>
      <c r="E24304" s="46"/>
      <c r="F24304" s="44"/>
    </row>
    <row r="24305" spans="3:6" x14ac:dyDescent="0.2">
      <c r="C24305"/>
      <c r="E24305" s="46"/>
      <c r="F24305" s="44"/>
    </row>
    <row r="24306" spans="3:6" x14ac:dyDescent="0.2">
      <c r="C24306"/>
      <c r="E24306" s="46"/>
      <c r="F24306" s="44"/>
    </row>
    <row r="24307" spans="3:6" x14ac:dyDescent="0.2">
      <c r="C24307"/>
      <c r="E24307" s="46"/>
      <c r="F24307" s="44"/>
    </row>
    <row r="24308" spans="3:6" x14ac:dyDescent="0.2">
      <c r="C24308"/>
      <c r="E24308" s="46"/>
      <c r="F24308" s="44"/>
    </row>
    <row r="24309" spans="3:6" x14ac:dyDescent="0.2">
      <c r="C24309"/>
      <c r="E24309" s="46"/>
      <c r="F24309" s="44"/>
    </row>
    <row r="24310" spans="3:6" x14ac:dyDescent="0.2">
      <c r="C24310"/>
      <c r="E24310" s="46"/>
      <c r="F24310" s="44"/>
    </row>
    <row r="24311" spans="3:6" x14ac:dyDescent="0.2">
      <c r="C24311"/>
      <c r="E24311" s="46"/>
      <c r="F24311" s="44"/>
    </row>
    <row r="24312" spans="3:6" x14ac:dyDescent="0.2">
      <c r="C24312"/>
      <c r="E24312" s="46"/>
      <c r="F24312" s="44"/>
    </row>
    <row r="24313" spans="3:6" x14ac:dyDescent="0.2">
      <c r="C24313"/>
      <c r="E24313" s="46"/>
      <c r="F24313" s="44"/>
    </row>
    <row r="24314" spans="3:6" x14ac:dyDescent="0.2">
      <c r="C24314"/>
      <c r="E24314" s="46"/>
      <c r="F24314" s="44"/>
    </row>
    <row r="24315" spans="3:6" x14ac:dyDescent="0.2">
      <c r="C24315"/>
      <c r="E24315" s="46"/>
      <c r="F24315" s="44"/>
    </row>
    <row r="24316" spans="3:6" x14ac:dyDescent="0.2">
      <c r="C24316"/>
      <c r="E24316" s="46"/>
      <c r="F24316" s="44"/>
    </row>
    <row r="24317" spans="3:6" x14ac:dyDescent="0.2">
      <c r="C24317"/>
      <c r="E24317" s="46"/>
      <c r="F24317" s="44"/>
    </row>
    <row r="24318" spans="3:6" x14ac:dyDescent="0.2">
      <c r="C24318"/>
      <c r="E24318" s="46"/>
      <c r="F24318" s="44"/>
    </row>
    <row r="24319" spans="3:6" x14ac:dyDescent="0.2">
      <c r="C24319"/>
      <c r="E24319" s="46"/>
      <c r="F24319" s="44"/>
    </row>
    <row r="24320" spans="3:6" x14ac:dyDescent="0.2">
      <c r="C24320"/>
      <c r="E24320" s="46"/>
      <c r="F24320" s="44"/>
    </row>
    <row r="24321" spans="3:6" x14ac:dyDescent="0.2">
      <c r="C24321"/>
      <c r="E24321" s="46"/>
      <c r="F24321" s="44"/>
    </row>
    <row r="24322" spans="3:6" x14ac:dyDescent="0.2">
      <c r="C24322"/>
      <c r="E24322" s="46"/>
      <c r="F24322" s="44"/>
    </row>
    <row r="24323" spans="3:6" x14ac:dyDescent="0.2">
      <c r="C24323"/>
      <c r="E24323" s="46"/>
      <c r="F24323" s="44"/>
    </row>
    <row r="24324" spans="3:6" x14ac:dyDescent="0.2">
      <c r="C24324"/>
      <c r="E24324" s="46"/>
      <c r="F24324" s="44"/>
    </row>
    <row r="24325" spans="3:6" x14ac:dyDescent="0.2">
      <c r="C24325"/>
      <c r="E24325" s="46"/>
      <c r="F24325" s="44"/>
    </row>
    <row r="24326" spans="3:6" x14ac:dyDescent="0.2">
      <c r="C24326"/>
      <c r="E24326" s="46"/>
      <c r="F24326" s="44"/>
    </row>
    <row r="24327" spans="3:6" x14ac:dyDescent="0.2">
      <c r="C24327"/>
      <c r="E24327" s="46"/>
      <c r="F24327" s="44"/>
    </row>
    <row r="24328" spans="3:6" x14ac:dyDescent="0.2">
      <c r="C24328"/>
      <c r="E24328" s="46"/>
      <c r="F24328" s="44"/>
    </row>
    <row r="24329" spans="3:6" x14ac:dyDescent="0.2">
      <c r="C24329"/>
      <c r="E24329" s="46"/>
      <c r="F24329" s="44"/>
    </row>
    <row r="24330" spans="3:6" x14ac:dyDescent="0.2">
      <c r="C24330"/>
      <c r="E24330" s="46"/>
      <c r="F24330" s="44"/>
    </row>
    <row r="24331" spans="3:6" x14ac:dyDescent="0.2">
      <c r="C24331"/>
      <c r="E24331" s="46"/>
      <c r="F24331" s="44"/>
    </row>
    <row r="24332" spans="3:6" x14ac:dyDescent="0.2">
      <c r="C24332"/>
      <c r="E24332" s="46"/>
      <c r="F24332" s="44"/>
    </row>
    <row r="24333" spans="3:6" x14ac:dyDescent="0.2">
      <c r="C24333"/>
      <c r="E24333" s="46"/>
      <c r="F24333" s="44"/>
    </row>
    <row r="24334" spans="3:6" x14ac:dyDescent="0.2">
      <c r="C24334"/>
      <c r="E24334" s="46"/>
      <c r="F24334" s="44"/>
    </row>
    <row r="24335" spans="3:6" x14ac:dyDescent="0.2">
      <c r="C24335"/>
      <c r="E24335" s="46"/>
      <c r="F24335" s="44"/>
    </row>
    <row r="24336" spans="3:6" x14ac:dyDescent="0.2">
      <c r="C24336"/>
      <c r="E24336" s="46"/>
      <c r="F24336" s="44"/>
    </row>
    <row r="24337" spans="3:6" x14ac:dyDescent="0.2">
      <c r="C24337"/>
      <c r="E24337" s="46"/>
      <c r="F24337" s="44"/>
    </row>
    <row r="24338" spans="3:6" x14ac:dyDescent="0.2">
      <c r="C24338"/>
      <c r="E24338" s="46"/>
      <c r="F24338" s="44"/>
    </row>
    <row r="24339" spans="3:6" x14ac:dyDescent="0.2">
      <c r="C24339"/>
      <c r="E24339" s="46"/>
      <c r="F24339" s="44"/>
    </row>
    <row r="24340" spans="3:6" x14ac:dyDescent="0.2">
      <c r="C24340"/>
      <c r="E24340" s="46"/>
      <c r="F24340" s="44"/>
    </row>
    <row r="24341" spans="3:6" x14ac:dyDescent="0.2">
      <c r="C24341"/>
      <c r="E24341" s="46"/>
      <c r="F24341" s="44"/>
    </row>
    <row r="24342" spans="3:6" x14ac:dyDescent="0.2">
      <c r="C24342"/>
      <c r="E24342" s="46"/>
      <c r="F24342" s="44"/>
    </row>
    <row r="24343" spans="3:6" x14ac:dyDescent="0.2">
      <c r="C24343"/>
      <c r="E24343" s="46"/>
      <c r="F24343" s="44"/>
    </row>
    <row r="24344" spans="3:6" x14ac:dyDescent="0.2">
      <c r="C24344"/>
      <c r="E24344" s="46"/>
      <c r="F24344" s="44"/>
    </row>
    <row r="24345" spans="3:6" x14ac:dyDescent="0.2">
      <c r="C24345"/>
      <c r="E24345" s="46"/>
      <c r="F24345" s="44"/>
    </row>
    <row r="24346" spans="3:6" x14ac:dyDescent="0.2">
      <c r="C24346"/>
      <c r="E24346" s="46"/>
      <c r="F24346" s="44"/>
    </row>
    <row r="24347" spans="3:6" x14ac:dyDescent="0.2">
      <c r="C24347"/>
      <c r="E24347" s="46"/>
      <c r="F24347" s="44"/>
    </row>
    <row r="24348" spans="3:6" x14ac:dyDescent="0.2">
      <c r="C24348"/>
      <c r="E24348" s="46"/>
      <c r="F24348" s="44"/>
    </row>
    <row r="24349" spans="3:6" x14ac:dyDescent="0.2">
      <c r="C24349"/>
      <c r="E24349" s="46"/>
      <c r="F24349" s="44"/>
    </row>
    <row r="24350" spans="3:6" x14ac:dyDescent="0.2">
      <c r="C24350"/>
      <c r="E24350" s="46"/>
      <c r="F24350" s="44"/>
    </row>
    <row r="24351" spans="3:6" x14ac:dyDescent="0.2">
      <c r="C24351"/>
      <c r="E24351" s="46"/>
      <c r="F24351" s="44"/>
    </row>
    <row r="24352" spans="3:6" x14ac:dyDescent="0.2">
      <c r="C24352"/>
      <c r="E24352" s="46"/>
      <c r="F24352" s="44"/>
    </row>
    <row r="24353" spans="3:6" x14ac:dyDescent="0.2">
      <c r="C24353"/>
      <c r="E24353" s="46"/>
      <c r="F24353" s="44"/>
    </row>
    <row r="24354" spans="3:6" x14ac:dyDescent="0.2">
      <c r="C24354"/>
      <c r="E24354" s="46"/>
      <c r="F24354" s="44"/>
    </row>
    <row r="24355" spans="3:6" x14ac:dyDescent="0.2">
      <c r="C24355"/>
      <c r="E24355" s="46"/>
      <c r="F24355" s="44"/>
    </row>
    <row r="24356" spans="3:6" x14ac:dyDescent="0.2">
      <c r="C24356"/>
      <c r="E24356" s="46"/>
      <c r="F24356" s="44"/>
    </row>
    <row r="24357" spans="3:6" x14ac:dyDescent="0.2">
      <c r="C24357"/>
      <c r="E24357" s="46"/>
      <c r="F24357" s="44"/>
    </row>
    <row r="24358" spans="3:6" x14ac:dyDescent="0.2">
      <c r="C24358"/>
      <c r="E24358" s="46"/>
      <c r="F24358" s="44"/>
    </row>
    <row r="24359" spans="3:6" x14ac:dyDescent="0.2">
      <c r="C24359"/>
      <c r="E24359" s="46"/>
      <c r="F24359" s="44"/>
    </row>
    <row r="24360" spans="3:6" x14ac:dyDescent="0.2">
      <c r="C24360"/>
      <c r="E24360" s="46"/>
      <c r="F24360" s="44"/>
    </row>
    <row r="24361" spans="3:6" x14ac:dyDescent="0.2">
      <c r="C24361"/>
      <c r="E24361" s="46"/>
      <c r="F24361" s="44"/>
    </row>
    <row r="24362" spans="3:6" x14ac:dyDescent="0.2">
      <c r="C24362"/>
      <c r="E24362" s="46"/>
      <c r="F24362" s="44"/>
    </row>
    <row r="24363" spans="3:6" x14ac:dyDescent="0.2">
      <c r="C24363"/>
      <c r="E24363" s="46"/>
      <c r="F24363" s="44"/>
    </row>
    <row r="24364" spans="3:6" x14ac:dyDescent="0.2">
      <c r="C24364"/>
      <c r="E24364" s="46"/>
      <c r="F24364" s="44"/>
    </row>
    <row r="24365" spans="3:6" x14ac:dyDescent="0.2">
      <c r="C24365"/>
      <c r="E24365" s="46"/>
      <c r="F24365" s="44"/>
    </row>
    <row r="24366" spans="3:6" x14ac:dyDescent="0.2">
      <c r="C24366"/>
      <c r="E24366" s="46"/>
      <c r="F24366" s="44"/>
    </row>
    <row r="24367" spans="3:6" x14ac:dyDescent="0.2">
      <c r="C24367"/>
      <c r="E24367" s="46"/>
      <c r="F24367" s="44"/>
    </row>
    <row r="24368" spans="3:6" x14ac:dyDescent="0.2">
      <c r="C24368"/>
      <c r="E24368" s="46"/>
      <c r="F24368" s="44"/>
    </row>
    <row r="24369" spans="3:6" x14ac:dyDescent="0.2">
      <c r="C24369"/>
      <c r="E24369" s="46"/>
      <c r="F24369" s="44"/>
    </row>
    <row r="24370" spans="3:6" x14ac:dyDescent="0.2">
      <c r="C24370"/>
      <c r="E24370" s="46"/>
      <c r="F24370" s="44"/>
    </row>
    <row r="24371" spans="3:6" x14ac:dyDescent="0.2">
      <c r="C24371"/>
      <c r="E24371" s="46"/>
      <c r="F24371" s="44"/>
    </row>
    <row r="24372" spans="3:6" x14ac:dyDescent="0.2">
      <c r="C24372"/>
      <c r="E24372" s="46"/>
      <c r="F24372" s="44"/>
    </row>
    <row r="24373" spans="3:6" x14ac:dyDescent="0.2">
      <c r="C24373"/>
      <c r="E24373" s="46"/>
      <c r="F24373" s="44"/>
    </row>
    <row r="24374" spans="3:6" x14ac:dyDescent="0.2">
      <c r="C24374"/>
      <c r="E24374" s="46"/>
      <c r="F24374" s="44"/>
    </row>
    <row r="24375" spans="3:6" x14ac:dyDescent="0.2">
      <c r="C24375"/>
      <c r="E24375" s="46"/>
      <c r="F24375" s="44"/>
    </row>
    <row r="24376" spans="3:6" x14ac:dyDescent="0.2">
      <c r="C24376"/>
      <c r="E24376" s="46"/>
      <c r="F24376" s="44"/>
    </row>
    <row r="24377" spans="3:6" x14ac:dyDescent="0.2">
      <c r="C24377"/>
      <c r="E24377" s="46"/>
      <c r="F24377" s="44"/>
    </row>
    <row r="24378" spans="3:6" x14ac:dyDescent="0.2">
      <c r="C24378"/>
      <c r="E24378" s="46"/>
      <c r="F24378" s="44"/>
    </row>
    <row r="24379" spans="3:6" x14ac:dyDescent="0.2">
      <c r="C24379"/>
      <c r="E24379" s="46"/>
      <c r="F24379" s="44"/>
    </row>
    <row r="24380" spans="3:6" x14ac:dyDescent="0.2">
      <c r="C24380"/>
      <c r="E24380" s="46"/>
      <c r="F24380" s="44"/>
    </row>
    <row r="24381" spans="3:6" x14ac:dyDescent="0.2">
      <c r="C24381"/>
      <c r="E24381" s="46"/>
      <c r="F24381" s="44"/>
    </row>
    <row r="24382" spans="3:6" x14ac:dyDescent="0.2">
      <c r="C24382"/>
      <c r="E24382" s="46"/>
      <c r="F24382" s="44"/>
    </row>
    <row r="24383" spans="3:6" x14ac:dyDescent="0.2">
      <c r="C24383"/>
      <c r="E24383" s="46"/>
      <c r="F24383" s="44"/>
    </row>
    <row r="24384" spans="3:6" x14ac:dyDescent="0.2">
      <c r="C24384"/>
      <c r="E24384" s="46"/>
      <c r="F24384" s="44"/>
    </row>
    <row r="24385" spans="3:6" x14ac:dyDescent="0.2">
      <c r="C24385"/>
      <c r="E24385" s="46"/>
      <c r="F24385" s="44"/>
    </row>
    <row r="24386" spans="3:6" x14ac:dyDescent="0.2">
      <c r="C24386"/>
      <c r="E24386" s="46"/>
      <c r="F24386" s="44"/>
    </row>
    <row r="24387" spans="3:6" x14ac:dyDescent="0.2">
      <c r="C24387"/>
      <c r="E24387" s="46"/>
      <c r="F24387" s="44"/>
    </row>
    <row r="24388" spans="3:6" x14ac:dyDescent="0.2">
      <c r="C24388"/>
      <c r="E24388" s="46"/>
      <c r="F24388" s="44"/>
    </row>
    <row r="24389" spans="3:6" x14ac:dyDescent="0.2">
      <c r="C24389"/>
      <c r="E24389" s="46"/>
      <c r="F24389" s="44"/>
    </row>
    <row r="24390" spans="3:6" x14ac:dyDescent="0.2">
      <c r="C24390"/>
      <c r="E24390" s="46"/>
      <c r="F24390" s="44"/>
    </row>
    <row r="24391" spans="3:6" x14ac:dyDescent="0.2">
      <c r="C24391"/>
      <c r="E24391" s="46"/>
      <c r="F24391" s="44"/>
    </row>
    <row r="24392" spans="3:6" x14ac:dyDescent="0.2">
      <c r="C24392"/>
      <c r="E24392" s="46"/>
      <c r="F24392" s="44"/>
    </row>
    <row r="24393" spans="3:6" x14ac:dyDescent="0.2">
      <c r="C24393"/>
      <c r="E24393" s="46"/>
      <c r="F24393" s="44"/>
    </row>
    <row r="24394" spans="3:6" x14ac:dyDescent="0.2">
      <c r="C24394"/>
      <c r="E24394" s="46"/>
      <c r="F24394" s="44"/>
    </row>
    <row r="24395" spans="3:6" x14ac:dyDescent="0.2">
      <c r="C24395"/>
      <c r="E24395" s="46"/>
      <c r="F24395" s="44"/>
    </row>
    <row r="24396" spans="3:6" x14ac:dyDescent="0.2">
      <c r="C24396"/>
      <c r="E24396" s="46"/>
      <c r="F24396" s="44"/>
    </row>
    <row r="24397" spans="3:6" x14ac:dyDescent="0.2">
      <c r="C24397"/>
      <c r="E24397" s="46"/>
      <c r="F24397" s="44"/>
    </row>
    <row r="24398" spans="3:6" x14ac:dyDescent="0.2">
      <c r="C24398"/>
      <c r="E24398" s="46"/>
      <c r="F24398" s="44"/>
    </row>
    <row r="24399" spans="3:6" x14ac:dyDescent="0.2">
      <c r="C24399"/>
      <c r="E24399" s="46"/>
      <c r="F24399" s="44"/>
    </row>
    <row r="24400" spans="3:6" x14ac:dyDescent="0.2">
      <c r="C24400"/>
      <c r="E24400" s="46"/>
      <c r="F24400" s="44"/>
    </row>
    <row r="24401" spans="3:6" x14ac:dyDescent="0.2">
      <c r="C24401"/>
      <c r="E24401" s="46"/>
      <c r="F24401" s="44"/>
    </row>
    <row r="24402" spans="3:6" x14ac:dyDescent="0.2">
      <c r="C24402"/>
      <c r="E24402" s="46"/>
      <c r="F24402" s="44"/>
    </row>
    <row r="24403" spans="3:6" x14ac:dyDescent="0.2">
      <c r="C24403"/>
      <c r="E24403" s="46"/>
      <c r="F24403" s="44"/>
    </row>
    <row r="24404" spans="3:6" x14ac:dyDescent="0.2">
      <c r="C24404"/>
      <c r="E24404" s="46"/>
      <c r="F24404" s="44"/>
    </row>
    <row r="24405" spans="3:6" x14ac:dyDescent="0.2">
      <c r="C24405"/>
      <c r="E24405" s="46"/>
      <c r="F24405" s="44"/>
    </row>
    <row r="24406" spans="3:6" x14ac:dyDescent="0.2">
      <c r="C24406"/>
      <c r="E24406" s="46"/>
      <c r="F24406" s="44"/>
    </row>
    <row r="24407" spans="3:6" x14ac:dyDescent="0.2">
      <c r="C24407"/>
      <c r="E24407" s="46"/>
      <c r="F24407" s="44"/>
    </row>
    <row r="24408" spans="3:6" x14ac:dyDescent="0.2">
      <c r="C24408"/>
      <c r="E24408" s="46"/>
      <c r="F24408" s="44"/>
    </row>
    <row r="24409" spans="3:6" x14ac:dyDescent="0.2">
      <c r="C24409"/>
      <c r="E24409" s="46"/>
      <c r="F24409" s="44"/>
    </row>
    <row r="24410" spans="3:6" x14ac:dyDescent="0.2">
      <c r="C24410"/>
      <c r="E24410" s="46"/>
      <c r="F24410" s="44"/>
    </row>
    <row r="24411" spans="3:6" x14ac:dyDescent="0.2">
      <c r="C24411"/>
      <c r="E24411" s="46"/>
      <c r="F24411" s="44"/>
    </row>
    <row r="24412" spans="3:6" x14ac:dyDescent="0.2">
      <c r="C24412"/>
      <c r="E24412" s="46"/>
      <c r="F24412" s="44"/>
    </row>
    <row r="24413" spans="3:6" x14ac:dyDescent="0.2">
      <c r="C24413"/>
      <c r="E24413" s="46"/>
      <c r="F24413" s="44"/>
    </row>
    <row r="24414" spans="3:6" x14ac:dyDescent="0.2">
      <c r="C24414"/>
      <c r="E24414" s="46"/>
      <c r="F24414" s="44"/>
    </row>
    <row r="24415" spans="3:6" x14ac:dyDescent="0.2">
      <c r="C24415"/>
      <c r="E24415" s="46"/>
      <c r="F24415" s="44"/>
    </row>
    <row r="24416" spans="3:6" x14ac:dyDescent="0.2">
      <c r="C24416"/>
      <c r="E24416" s="46"/>
      <c r="F24416" s="44"/>
    </row>
    <row r="24417" spans="3:6" x14ac:dyDescent="0.2">
      <c r="C24417"/>
      <c r="E24417" s="46"/>
      <c r="F24417" s="44"/>
    </row>
    <row r="24418" spans="3:6" x14ac:dyDescent="0.2">
      <c r="C24418"/>
      <c r="E24418" s="46"/>
      <c r="F24418" s="44"/>
    </row>
    <row r="24419" spans="3:6" x14ac:dyDescent="0.2">
      <c r="C24419"/>
      <c r="E24419" s="46"/>
      <c r="F24419" s="44"/>
    </row>
    <row r="24420" spans="3:6" x14ac:dyDescent="0.2">
      <c r="C24420"/>
      <c r="E24420" s="46"/>
      <c r="F24420" s="44"/>
    </row>
    <row r="24421" spans="3:6" x14ac:dyDescent="0.2">
      <c r="C24421"/>
      <c r="E24421" s="46"/>
      <c r="F24421" s="44"/>
    </row>
    <row r="24422" spans="3:6" x14ac:dyDescent="0.2">
      <c r="C24422"/>
      <c r="E24422" s="46"/>
      <c r="F24422" s="44"/>
    </row>
    <row r="24423" spans="3:6" x14ac:dyDescent="0.2">
      <c r="C24423"/>
      <c r="E24423" s="46"/>
      <c r="F24423" s="44"/>
    </row>
    <row r="24424" spans="3:6" x14ac:dyDescent="0.2">
      <c r="C24424"/>
      <c r="E24424" s="46"/>
      <c r="F24424" s="44"/>
    </row>
    <row r="24425" spans="3:6" x14ac:dyDescent="0.2">
      <c r="C24425"/>
      <c r="E24425" s="46"/>
      <c r="F24425" s="44"/>
    </row>
    <row r="24426" spans="3:6" x14ac:dyDescent="0.2">
      <c r="C24426"/>
      <c r="E24426" s="46"/>
      <c r="F24426" s="44"/>
    </row>
    <row r="24427" spans="3:6" x14ac:dyDescent="0.2">
      <c r="C24427"/>
      <c r="E24427" s="46"/>
      <c r="F24427" s="44"/>
    </row>
    <row r="24428" spans="3:6" x14ac:dyDescent="0.2">
      <c r="C24428"/>
      <c r="E24428" s="46"/>
      <c r="F24428" s="44"/>
    </row>
    <row r="24429" spans="3:6" x14ac:dyDescent="0.2">
      <c r="C24429"/>
      <c r="E24429" s="46"/>
      <c r="F24429" s="44"/>
    </row>
    <row r="24430" spans="3:6" x14ac:dyDescent="0.2">
      <c r="C24430"/>
      <c r="E24430" s="46"/>
      <c r="F24430" s="44"/>
    </row>
    <row r="24431" spans="3:6" x14ac:dyDescent="0.2">
      <c r="C24431"/>
      <c r="E24431" s="46"/>
      <c r="F24431" s="44"/>
    </row>
    <row r="24432" spans="3:6" x14ac:dyDescent="0.2">
      <c r="C24432"/>
      <c r="E24432" s="46"/>
      <c r="F24432" s="44"/>
    </row>
    <row r="24433" spans="3:6" x14ac:dyDescent="0.2">
      <c r="C24433"/>
      <c r="E24433" s="46"/>
      <c r="F24433" s="44"/>
    </row>
    <row r="24434" spans="3:6" x14ac:dyDescent="0.2">
      <c r="C24434"/>
      <c r="E24434" s="46"/>
      <c r="F24434" s="44"/>
    </row>
    <row r="24435" spans="3:6" x14ac:dyDescent="0.2">
      <c r="C24435"/>
      <c r="E24435" s="46"/>
      <c r="F24435" s="44"/>
    </row>
    <row r="24436" spans="3:6" x14ac:dyDescent="0.2">
      <c r="C24436"/>
      <c r="E24436" s="46"/>
      <c r="F24436" s="44"/>
    </row>
    <row r="24437" spans="3:6" x14ac:dyDescent="0.2">
      <c r="C24437"/>
      <c r="E24437" s="46"/>
      <c r="F24437" s="44"/>
    </row>
    <row r="24438" spans="3:6" x14ac:dyDescent="0.2">
      <c r="C24438"/>
      <c r="E24438" s="46"/>
      <c r="F24438" s="44"/>
    </row>
    <row r="24439" spans="3:6" x14ac:dyDescent="0.2">
      <c r="C24439"/>
      <c r="E24439" s="46"/>
      <c r="F24439" s="44"/>
    </row>
    <row r="24440" spans="3:6" x14ac:dyDescent="0.2">
      <c r="C24440"/>
      <c r="E24440" s="46"/>
      <c r="F24440" s="44"/>
    </row>
    <row r="24441" spans="3:6" x14ac:dyDescent="0.2">
      <c r="C24441"/>
      <c r="E24441" s="46"/>
      <c r="F24441" s="44"/>
    </row>
    <row r="24442" spans="3:6" x14ac:dyDescent="0.2">
      <c r="C24442"/>
      <c r="E24442" s="46"/>
      <c r="F24442" s="44"/>
    </row>
    <row r="24443" spans="3:6" x14ac:dyDescent="0.2">
      <c r="C24443"/>
      <c r="E24443" s="46"/>
      <c r="F24443" s="44"/>
    </row>
    <row r="24444" spans="3:6" x14ac:dyDescent="0.2">
      <c r="C24444"/>
      <c r="E24444" s="46"/>
      <c r="F24444" s="44"/>
    </row>
    <row r="24445" spans="3:6" x14ac:dyDescent="0.2">
      <c r="C24445"/>
      <c r="E24445" s="46"/>
      <c r="F24445" s="44"/>
    </row>
    <row r="24446" spans="3:6" x14ac:dyDescent="0.2">
      <c r="C24446"/>
      <c r="E24446" s="46"/>
      <c r="F24446" s="44"/>
    </row>
    <row r="24447" spans="3:6" x14ac:dyDescent="0.2">
      <c r="C24447"/>
      <c r="E24447" s="46"/>
      <c r="F24447" s="44"/>
    </row>
    <row r="24448" spans="3:6" x14ac:dyDescent="0.2">
      <c r="C24448"/>
      <c r="E24448" s="46"/>
      <c r="F24448" s="44"/>
    </row>
    <row r="24449" spans="3:6" x14ac:dyDescent="0.2">
      <c r="C24449"/>
      <c r="E24449" s="46"/>
      <c r="F24449" s="44"/>
    </row>
    <row r="24450" spans="3:6" x14ac:dyDescent="0.2">
      <c r="C24450"/>
      <c r="E24450" s="46"/>
      <c r="F24450" s="44"/>
    </row>
    <row r="24451" spans="3:6" x14ac:dyDescent="0.2">
      <c r="C24451"/>
      <c r="E24451" s="46"/>
      <c r="F24451" s="44"/>
    </row>
    <row r="24452" spans="3:6" x14ac:dyDescent="0.2">
      <c r="C24452"/>
      <c r="E24452" s="46"/>
      <c r="F24452" s="44"/>
    </row>
    <row r="24453" spans="3:6" x14ac:dyDescent="0.2">
      <c r="C24453"/>
      <c r="E24453" s="46"/>
      <c r="F24453" s="44"/>
    </row>
    <row r="24454" spans="3:6" x14ac:dyDescent="0.2">
      <c r="C24454"/>
      <c r="E24454" s="46"/>
      <c r="F24454" s="44"/>
    </row>
    <row r="24455" spans="3:6" x14ac:dyDescent="0.2">
      <c r="C24455"/>
      <c r="E24455" s="46"/>
      <c r="F24455" s="44"/>
    </row>
    <row r="24456" spans="3:6" x14ac:dyDescent="0.2">
      <c r="C24456"/>
      <c r="E24456" s="46"/>
      <c r="F24456" s="44"/>
    </row>
    <row r="24457" spans="3:6" x14ac:dyDescent="0.2">
      <c r="C24457"/>
      <c r="E24457" s="46"/>
      <c r="F24457" s="44"/>
    </row>
    <row r="24458" spans="3:6" x14ac:dyDescent="0.2">
      <c r="C24458"/>
      <c r="E24458" s="46"/>
      <c r="F24458" s="44"/>
    </row>
    <row r="24459" spans="3:6" x14ac:dyDescent="0.2">
      <c r="C24459"/>
      <c r="E24459" s="46"/>
      <c r="F24459" s="44"/>
    </row>
    <row r="24460" spans="3:6" x14ac:dyDescent="0.2">
      <c r="C24460"/>
      <c r="E24460" s="46"/>
      <c r="F24460" s="44"/>
    </row>
    <row r="24461" spans="3:6" x14ac:dyDescent="0.2">
      <c r="C24461"/>
      <c r="E24461" s="46"/>
      <c r="F24461" s="44"/>
    </row>
    <row r="24462" spans="3:6" x14ac:dyDescent="0.2">
      <c r="C24462"/>
      <c r="E24462" s="46"/>
      <c r="F24462" s="44"/>
    </row>
    <row r="24463" spans="3:6" x14ac:dyDescent="0.2">
      <c r="C24463"/>
      <c r="E24463" s="46"/>
      <c r="F24463" s="44"/>
    </row>
    <row r="24464" spans="3:6" x14ac:dyDescent="0.2">
      <c r="C24464"/>
      <c r="E24464" s="46"/>
      <c r="F24464" s="44"/>
    </row>
    <row r="24465" spans="3:6" x14ac:dyDescent="0.2">
      <c r="C24465"/>
      <c r="E24465" s="46"/>
      <c r="F24465" s="44"/>
    </row>
    <row r="24466" spans="3:6" x14ac:dyDescent="0.2">
      <c r="C24466"/>
      <c r="E24466" s="46"/>
      <c r="F24466" s="44"/>
    </row>
    <row r="24467" spans="3:6" x14ac:dyDescent="0.2">
      <c r="C24467"/>
      <c r="E24467" s="46"/>
      <c r="F24467" s="44"/>
    </row>
    <row r="24468" spans="3:6" x14ac:dyDescent="0.2">
      <c r="C24468"/>
      <c r="E24468" s="46"/>
      <c r="F24468" s="44"/>
    </row>
    <row r="24469" spans="3:6" x14ac:dyDescent="0.2">
      <c r="C24469"/>
      <c r="E24469" s="46"/>
      <c r="F24469" s="44"/>
    </row>
    <row r="24470" spans="3:6" x14ac:dyDescent="0.2">
      <c r="C24470"/>
      <c r="E24470" s="46"/>
      <c r="F24470" s="44"/>
    </row>
    <row r="24471" spans="3:6" x14ac:dyDescent="0.2">
      <c r="C24471"/>
      <c r="E24471" s="46"/>
      <c r="F24471" s="44"/>
    </row>
    <row r="24472" spans="3:6" x14ac:dyDescent="0.2">
      <c r="C24472"/>
      <c r="E24472" s="46"/>
      <c r="F24472" s="44"/>
    </row>
    <row r="24473" spans="3:6" x14ac:dyDescent="0.2">
      <c r="C24473"/>
      <c r="E24473" s="46"/>
      <c r="F24473" s="44"/>
    </row>
    <row r="24474" spans="3:6" x14ac:dyDescent="0.2">
      <c r="C24474"/>
      <c r="E24474" s="46"/>
      <c r="F24474" s="44"/>
    </row>
    <row r="24475" spans="3:6" x14ac:dyDescent="0.2">
      <c r="C24475"/>
      <c r="E24475" s="46"/>
      <c r="F24475" s="44"/>
    </row>
    <row r="24476" spans="3:6" x14ac:dyDescent="0.2">
      <c r="C24476"/>
      <c r="E24476" s="46"/>
      <c r="F24476" s="44"/>
    </row>
    <row r="24477" spans="3:6" x14ac:dyDescent="0.2">
      <c r="C24477"/>
      <c r="E24477" s="46"/>
      <c r="F24477" s="44"/>
    </row>
    <row r="24478" spans="3:6" x14ac:dyDescent="0.2">
      <c r="C24478"/>
      <c r="E24478" s="46"/>
      <c r="F24478" s="44"/>
    </row>
    <row r="24479" spans="3:6" x14ac:dyDescent="0.2">
      <c r="C24479"/>
      <c r="E24479" s="46"/>
      <c r="F24479" s="44"/>
    </row>
    <row r="24480" spans="3:6" x14ac:dyDescent="0.2">
      <c r="C24480"/>
      <c r="E24480" s="46"/>
      <c r="F24480" s="44"/>
    </row>
    <row r="24481" spans="3:6" x14ac:dyDescent="0.2">
      <c r="C24481"/>
      <c r="E24481" s="46"/>
      <c r="F24481" s="44"/>
    </row>
    <row r="24482" spans="3:6" x14ac:dyDescent="0.2">
      <c r="C24482"/>
      <c r="E24482" s="46"/>
      <c r="F24482" s="44"/>
    </row>
    <row r="24483" spans="3:6" x14ac:dyDescent="0.2">
      <c r="C24483"/>
      <c r="E24483" s="46"/>
      <c r="F24483" s="44"/>
    </row>
    <row r="24484" spans="3:6" x14ac:dyDescent="0.2">
      <c r="C24484"/>
      <c r="E24484" s="46"/>
      <c r="F24484" s="44"/>
    </row>
    <row r="24485" spans="3:6" x14ac:dyDescent="0.2">
      <c r="C24485"/>
      <c r="E24485" s="46"/>
      <c r="F24485" s="44"/>
    </row>
    <row r="24486" spans="3:6" x14ac:dyDescent="0.2">
      <c r="C24486"/>
      <c r="E24486" s="46"/>
      <c r="F24486" s="44"/>
    </row>
    <row r="24487" spans="3:6" x14ac:dyDescent="0.2">
      <c r="C24487"/>
      <c r="E24487" s="46"/>
      <c r="F24487" s="44"/>
    </row>
    <row r="24488" spans="3:6" x14ac:dyDescent="0.2">
      <c r="C24488"/>
      <c r="E24488" s="46"/>
      <c r="F24488" s="44"/>
    </row>
    <row r="24489" spans="3:6" x14ac:dyDescent="0.2">
      <c r="C24489"/>
      <c r="E24489" s="46"/>
      <c r="F24489" s="44"/>
    </row>
    <row r="24490" spans="3:6" x14ac:dyDescent="0.2">
      <c r="C24490"/>
      <c r="E24490" s="46"/>
      <c r="F24490" s="44"/>
    </row>
    <row r="24491" spans="3:6" x14ac:dyDescent="0.2">
      <c r="C24491"/>
      <c r="E24491" s="46"/>
      <c r="F24491" s="44"/>
    </row>
    <row r="24492" spans="3:6" x14ac:dyDescent="0.2">
      <c r="C24492"/>
      <c r="E24492" s="46"/>
      <c r="F24492" s="44"/>
    </row>
    <row r="24493" spans="3:6" x14ac:dyDescent="0.2">
      <c r="C24493"/>
      <c r="E24493" s="46"/>
      <c r="F24493" s="44"/>
    </row>
    <row r="24494" spans="3:6" x14ac:dyDescent="0.2">
      <c r="C24494"/>
      <c r="E24494" s="46"/>
      <c r="F24494" s="44"/>
    </row>
    <row r="24495" spans="3:6" x14ac:dyDescent="0.2">
      <c r="C24495"/>
      <c r="E24495" s="46"/>
      <c r="F24495" s="44"/>
    </row>
    <row r="24496" spans="3:6" x14ac:dyDescent="0.2">
      <c r="C24496"/>
      <c r="E24496" s="46"/>
      <c r="F24496" s="44"/>
    </row>
    <row r="24497" spans="3:6" x14ac:dyDescent="0.2">
      <c r="C24497"/>
      <c r="E24497" s="46"/>
      <c r="F24497" s="44"/>
    </row>
    <row r="24498" spans="3:6" x14ac:dyDescent="0.2">
      <c r="C24498"/>
      <c r="E24498" s="46"/>
      <c r="F24498" s="44"/>
    </row>
    <row r="24499" spans="3:6" x14ac:dyDescent="0.2">
      <c r="C24499"/>
      <c r="E24499" s="46"/>
      <c r="F24499" s="44"/>
    </row>
    <row r="24500" spans="3:6" x14ac:dyDescent="0.2">
      <c r="C24500"/>
      <c r="E24500" s="46"/>
      <c r="F24500" s="44"/>
    </row>
    <row r="24501" spans="3:6" x14ac:dyDescent="0.2">
      <c r="C24501"/>
      <c r="E24501" s="46"/>
      <c r="F24501" s="44"/>
    </row>
    <row r="24502" spans="3:6" x14ac:dyDescent="0.2">
      <c r="C24502"/>
      <c r="E24502" s="46"/>
      <c r="F24502" s="44"/>
    </row>
    <row r="24503" spans="3:6" x14ac:dyDescent="0.2">
      <c r="C24503"/>
      <c r="E24503" s="46"/>
      <c r="F24503" s="44"/>
    </row>
    <row r="24504" spans="3:6" x14ac:dyDescent="0.2">
      <c r="C24504"/>
      <c r="E24504" s="46"/>
      <c r="F24504" s="44"/>
    </row>
    <row r="24505" spans="3:6" x14ac:dyDescent="0.2">
      <c r="C24505"/>
      <c r="E24505" s="46"/>
      <c r="F24505" s="44"/>
    </row>
    <row r="24506" spans="3:6" x14ac:dyDescent="0.2">
      <c r="C24506"/>
      <c r="E24506" s="46"/>
      <c r="F24506" s="44"/>
    </row>
    <row r="24507" spans="3:6" x14ac:dyDescent="0.2">
      <c r="C24507"/>
      <c r="E24507" s="46"/>
      <c r="F24507" s="44"/>
    </row>
    <row r="24508" spans="3:6" x14ac:dyDescent="0.2">
      <c r="C24508"/>
      <c r="E24508" s="46"/>
      <c r="F24508" s="44"/>
    </row>
    <row r="24509" spans="3:6" x14ac:dyDescent="0.2">
      <c r="C24509"/>
      <c r="E24509" s="46"/>
      <c r="F24509" s="44"/>
    </row>
    <row r="24510" spans="3:6" x14ac:dyDescent="0.2">
      <c r="C24510"/>
      <c r="E24510" s="46"/>
      <c r="F24510" s="44"/>
    </row>
    <row r="24511" spans="3:6" x14ac:dyDescent="0.2">
      <c r="C24511"/>
      <c r="E24511" s="46"/>
      <c r="F24511" s="44"/>
    </row>
    <row r="24512" spans="3:6" x14ac:dyDescent="0.2">
      <c r="C24512"/>
      <c r="E24512" s="46"/>
      <c r="F24512" s="44"/>
    </row>
    <row r="24513" spans="3:6" x14ac:dyDescent="0.2">
      <c r="C24513"/>
      <c r="E24513" s="46"/>
      <c r="F24513" s="44"/>
    </row>
    <row r="24514" spans="3:6" x14ac:dyDescent="0.2">
      <c r="C24514"/>
      <c r="E24514" s="46"/>
      <c r="F24514" s="44"/>
    </row>
    <row r="24515" spans="3:6" x14ac:dyDescent="0.2">
      <c r="C24515"/>
      <c r="E24515" s="46"/>
      <c r="F24515" s="44"/>
    </row>
    <row r="24516" spans="3:6" x14ac:dyDescent="0.2">
      <c r="C24516"/>
      <c r="E24516" s="46"/>
      <c r="F24516" s="44"/>
    </row>
    <row r="24517" spans="3:6" x14ac:dyDescent="0.2">
      <c r="C24517"/>
      <c r="E24517" s="46"/>
      <c r="F24517" s="44"/>
    </row>
    <row r="24518" spans="3:6" x14ac:dyDescent="0.2">
      <c r="C24518"/>
      <c r="E24518" s="46"/>
      <c r="F24518" s="44"/>
    </row>
    <row r="24519" spans="3:6" x14ac:dyDescent="0.2">
      <c r="C24519"/>
      <c r="E24519" s="46"/>
      <c r="F24519" s="44"/>
    </row>
    <row r="24520" spans="3:6" x14ac:dyDescent="0.2">
      <c r="C24520"/>
      <c r="E24520" s="46"/>
      <c r="F24520" s="44"/>
    </row>
    <row r="24521" spans="3:6" x14ac:dyDescent="0.2">
      <c r="C24521"/>
      <c r="E24521" s="46"/>
      <c r="F24521" s="44"/>
    </row>
    <row r="24522" spans="3:6" x14ac:dyDescent="0.2">
      <c r="C24522"/>
      <c r="E24522" s="46"/>
      <c r="F24522" s="44"/>
    </row>
    <row r="24523" spans="3:6" x14ac:dyDescent="0.2">
      <c r="C24523"/>
      <c r="E24523" s="46"/>
      <c r="F24523" s="44"/>
    </row>
    <row r="24524" spans="3:6" x14ac:dyDescent="0.2">
      <c r="C24524"/>
      <c r="E24524" s="46"/>
      <c r="F24524" s="44"/>
    </row>
    <row r="24525" spans="3:6" x14ac:dyDescent="0.2">
      <c r="C24525"/>
      <c r="E24525" s="46"/>
      <c r="F24525" s="44"/>
    </row>
    <row r="24526" spans="3:6" x14ac:dyDescent="0.2">
      <c r="C24526"/>
      <c r="E24526" s="46"/>
      <c r="F24526" s="44"/>
    </row>
    <row r="24527" spans="3:6" x14ac:dyDescent="0.2">
      <c r="C24527"/>
      <c r="E24527" s="46"/>
      <c r="F24527" s="44"/>
    </row>
    <row r="24528" spans="3:6" x14ac:dyDescent="0.2">
      <c r="C24528"/>
      <c r="E24528" s="46"/>
      <c r="F24528" s="44"/>
    </row>
    <row r="24529" spans="3:6" x14ac:dyDescent="0.2">
      <c r="C24529"/>
      <c r="E24529" s="46"/>
      <c r="F24529" s="44"/>
    </row>
    <row r="24530" spans="3:6" x14ac:dyDescent="0.2">
      <c r="C24530"/>
      <c r="E24530" s="46"/>
      <c r="F24530" s="44"/>
    </row>
    <row r="24531" spans="3:6" x14ac:dyDescent="0.2">
      <c r="C24531"/>
      <c r="E24531" s="46"/>
      <c r="F24531" s="44"/>
    </row>
    <row r="24532" spans="3:6" x14ac:dyDescent="0.2">
      <c r="C24532"/>
      <c r="E24532" s="46"/>
      <c r="F24532" s="44"/>
    </row>
    <row r="24533" spans="3:6" x14ac:dyDescent="0.2">
      <c r="C24533"/>
      <c r="E24533" s="46"/>
      <c r="F24533" s="44"/>
    </row>
    <row r="24534" spans="3:6" x14ac:dyDescent="0.2">
      <c r="C24534"/>
      <c r="E24534" s="46"/>
      <c r="F24534" s="44"/>
    </row>
    <row r="24535" spans="3:6" x14ac:dyDescent="0.2">
      <c r="C24535"/>
      <c r="E24535" s="46"/>
      <c r="F24535" s="44"/>
    </row>
    <row r="24536" spans="3:6" x14ac:dyDescent="0.2">
      <c r="C24536"/>
      <c r="E24536" s="46"/>
      <c r="F24536" s="44"/>
    </row>
    <row r="24537" spans="3:6" x14ac:dyDescent="0.2">
      <c r="C24537"/>
      <c r="E24537" s="46"/>
      <c r="F24537" s="44"/>
    </row>
    <row r="24538" spans="3:6" x14ac:dyDescent="0.2">
      <c r="C24538"/>
      <c r="E24538" s="46"/>
      <c r="F24538" s="44"/>
    </row>
    <row r="24539" spans="3:6" x14ac:dyDescent="0.2">
      <c r="C24539"/>
      <c r="E24539" s="46"/>
      <c r="F24539" s="44"/>
    </row>
    <row r="24540" spans="3:6" x14ac:dyDescent="0.2">
      <c r="C24540"/>
      <c r="E24540" s="46"/>
      <c r="F24540" s="44"/>
    </row>
    <row r="24541" spans="3:6" x14ac:dyDescent="0.2">
      <c r="C24541"/>
      <c r="E24541" s="46"/>
      <c r="F24541" s="44"/>
    </row>
    <row r="24542" spans="3:6" x14ac:dyDescent="0.2">
      <c r="C24542"/>
      <c r="E24542" s="46"/>
      <c r="F24542" s="44"/>
    </row>
    <row r="24543" spans="3:6" x14ac:dyDescent="0.2">
      <c r="C24543"/>
      <c r="E24543" s="46"/>
      <c r="F24543" s="44"/>
    </row>
    <row r="24544" spans="3:6" x14ac:dyDescent="0.2">
      <c r="C24544"/>
      <c r="E24544" s="46"/>
      <c r="F24544" s="44"/>
    </row>
    <row r="24545" spans="3:6" x14ac:dyDescent="0.2">
      <c r="C24545"/>
      <c r="E24545" s="46"/>
      <c r="F24545" s="44"/>
    </row>
    <row r="24546" spans="3:6" x14ac:dyDescent="0.2">
      <c r="C24546"/>
      <c r="E24546" s="46"/>
      <c r="F24546" s="44"/>
    </row>
    <row r="24547" spans="3:6" x14ac:dyDescent="0.2">
      <c r="C24547"/>
      <c r="E24547" s="46"/>
      <c r="F24547" s="44"/>
    </row>
    <row r="24548" spans="3:6" x14ac:dyDescent="0.2">
      <c r="C24548"/>
      <c r="E24548" s="46"/>
      <c r="F24548" s="44"/>
    </row>
    <row r="24549" spans="3:6" x14ac:dyDescent="0.2">
      <c r="C24549"/>
      <c r="E24549" s="46"/>
      <c r="F24549" s="44"/>
    </row>
    <row r="24550" spans="3:6" x14ac:dyDescent="0.2">
      <c r="C24550"/>
      <c r="E24550" s="46"/>
      <c r="F24550" s="44"/>
    </row>
    <row r="24551" spans="3:6" x14ac:dyDescent="0.2">
      <c r="C24551"/>
      <c r="E24551" s="46"/>
      <c r="F24551" s="44"/>
    </row>
    <row r="24552" spans="3:6" x14ac:dyDescent="0.2">
      <c r="C24552"/>
      <c r="E24552" s="46"/>
      <c r="F24552" s="44"/>
    </row>
    <row r="24553" spans="3:6" x14ac:dyDescent="0.2">
      <c r="C24553"/>
      <c r="E24553" s="46"/>
      <c r="F24553" s="44"/>
    </row>
    <row r="24554" spans="3:6" x14ac:dyDescent="0.2">
      <c r="C24554"/>
      <c r="E24554" s="46"/>
      <c r="F24554" s="44"/>
    </row>
    <row r="24555" spans="3:6" x14ac:dyDescent="0.2">
      <c r="C24555"/>
      <c r="E24555" s="46"/>
      <c r="F24555" s="44"/>
    </row>
    <row r="24556" spans="3:6" x14ac:dyDescent="0.2">
      <c r="C24556"/>
      <c r="E24556" s="46"/>
      <c r="F24556" s="44"/>
    </row>
    <row r="24557" spans="3:6" x14ac:dyDescent="0.2">
      <c r="C24557"/>
      <c r="E24557" s="46"/>
      <c r="F24557" s="44"/>
    </row>
    <row r="24558" spans="3:6" x14ac:dyDescent="0.2">
      <c r="C24558"/>
      <c r="E24558" s="46"/>
      <c r="F24558" s="44"/>
    </row>
    <row r="24559" spans="3:6" x14ac:dyDescent="0.2">
      <c r="C24559"/>
      <c r="E24559" s="46"/>
      <c r="F24559" s="44"/>
    </row>
    <row r="24560" spans="3:6" x14ac:dyDescent="0.2">
      <c r="C24560"/>
      <c r="E24560" s="46"/>
      <c r="F24560" s="44"/>
    </row>
    <row r="24561" spans="3:6" x14ac:dyDescent="0.2">
      <c r="C24561"/>
      <c r="E24561" s="46"/>
      <c r="F24561" s="44"/>
    </row>
    <row r="24562" spans="3:6" x14ac:dyDescent="0.2">
      <c r="C24562"/>
      <c r="E24562" s="46"/>
      <c r="F24562" s="44"/>
    </row>
    <row r="24563" spans="3:6" x14ac:dyDescent="0.2">
      <c r="C24563"/>
      <c r="E24563" s="46"/>
      <c r="F24563" s="44"/>
    </row>
    <row r="24564" spans="3:6" x14ac:dyDescent="0.2">
      <c r="C24564"/>
      <c r="E24564" s="46"/>
      <c r="F24564" s="44"/>
    </row>
    <row r="24565" spans="3:6" x14ac:dyDescent="0.2">
      <c r="C24565"/>
      <c r="E24565" s="46"/>
      <c r="F24565" s="44"/>
    </row>
    <row r="24566" spans="3:6" x14ac:dyDescent="0.2">
      <c r="C24566"/>
      <c r="E24566" s="46"/>
      <c r="F24566" s="44"/>
    </row>
    <row r="24567" spans="3:6" x14ac:dyDescent="0.2">
      <c r="C24567"/>
      <c r="E24567" s="46"/>
      <c r="F24567" s="44"/>
    </row>
    <row r="24568" spans="3:6" x14ac:dyDescent="0.2">
      <c r="C24568"/>
      <c r="E24568" s="46"/>
      <c r="F24568" s="44"/>
    </row>
    <row r="24569" spans="3:6" x14ac:dyDescent="0.2">
      <c r="C24569"/>
      <c r="E24569" s="46"/>
      <c r="F24569" s="44"/>
    </row>
    <row r="24570" spans="3:6" x14ac:dyDescent="0.2">
      <c r="C24570"/>
      <c r="E24570" s="46"/>
      <c r="F24570" s="44"/>
    </row>
    <row r="24571" spans="3:6" x14ac:dyDescent="0.2">
      <c r="C24571"/>
      <c r="E24571" s="46"/>
      <c r="F24571" s="44"/>
    </row>
    <row r="24572" spans="3:6" x14ac:dyDescent="0.2">
      <c r="C24572"/>
      <c r="E24572" s="46"/>
      <c r="F24572" s="44"/>
    </row>
    <row r="24573" spans="3:6" x14ac:dyDescent="0.2">
      <c r="C24573"/>
      <c r="E24573" s="46"/>
      <c r="F24573" s="44"/>
    </row>
    <row r="24574" spans="3:6" x14ac:dyDescent="0.2">
      <c r="C24574"/>
      <c r="E24574" s="46"/>
      <c r="F24574" s="44"/>
    </row>
    <row r="24575" spans="3:6" x14ac:dyDescent="0.2">
      <c r="C24575"/>
      <c r="E24575" s="46"/>
      <c r="F24575" s="44"/>
    </row>
    <row r="24576" spans="3:6" x14ac:dyDescent="0.2">
      <c r="C24576"/>
      <c r="E24576" s="46"/>
      <c r="F24576" s="44"/>
    </row>
    <row r="24577" spans="3:6" x14ac:dyDescent="0.2">
      <c r="C24577"/>
      <c r="E24577" s="46"/>
      <c r="F24577" s="44"/>
    </row>
    <row r="24578" spans="3:6" x14ac:dyDescent="0.2">
      <c r="C24578"/>
      <c r="E24578" s="46"/>
      <c r="F24578" s="44"/>
    </row>
    <row r="24579" spans="3:6" x14ac:dyDescent="0.2">
      <c r="C24579"/>
      <c r="E24579" s="46"/>
      <c r="F24579" s="44"/>
    </row>
    <row r="24580" spans="3:6" x14ac:dyDescent="0.2">
      <c r="C24580"/>
      <c r="E24580" s="46"/>
      <c r="F24580" s="44"/>
    </row>
    <row r="24581" spans="3:6" x14ac:dyDescent="0.2">
      <c r="C24581"/>
      <c r="E24581" s="46"/>
      <c r="F24581" s="44"/>
    </row>
    <row r="24582" spans="3:6" x14ac:dyDescent="0.2">
      <c r="C24582"/>
      <c r="E24582" s="46"/>
      <c r="F24582" s="44"/>
    </row>
    <row r="24583" spans="3:6" x14ac:dyDescent="0.2">
      <c r="C24583"/>
      <c r="E24583" s="46"/>
      <c r="F24583" s="44"/>
    </row>
    <row r="24584" spans="3:6" x14ac:dyDescent="0.2">
      <c r="C24584"/>
      <c r="E24584" s="46"/>
      <c r="F24584" s="44"/>
    </row>
    <row r="24585" spans="3:6" x14ac:dyDescent="0.2">
      <c r="C24585"/>
      <c r="E24585" s="46"/>
      <c r="F24585" s="44"/>
    </row>
    <row r="24586" spans="3:6" x14ac:dyDescent="0.2">
      <c r="C24586"/>
      <c r="E24586" s="46"/>
      <c r="F24586" s="44"/>
    </row>
    <row r="24587" spans="3:6" x14ac:dyDescent="0.2">
      <c r="C24587"/>
      <c r="E24587" s="46"/>
      <c r="F24587" s="44"/>
    </row>
    <row r="24588" spans="3:6" x14ac:dyDescent="0.2">
      <c r="C24588"/>
      <c r="E24588" s="46"/>
      <c r="F24588" s="44"/>
    </row>
    <row r="24589" spans="3:6" x14ac:dyDescent="0.2">
      <c r="C24589"/>
      <c r="E24589" s="46"/>
      <c r="F24589" s="44"/>
    </row>
    <row r="24590" spans="3:6" x14ac:dyDescent="0.2">
      <c r="C24590"/>
      <c r="E24590" s="46"/>
      <c r="F24590" s="44"/>
    </row>
    <row r="24591" spans="3:6" x14ac:dyDescent="0.2">
      <c r="C24591"/>
      <c r="E24591" s="46"/>
      <c r="F24591" s="44"/>
    </row>
    <row r="24592" spans="3:6" x14ac:dyDescent="0.2">
      <c r="C24592"/>
      <c r="E24592" s="46"/>
      <c r="F24592" s="44"/>
    </row>
    <row r="24593" spans="3:6" x14ac:dyDescent="0.2">
      <c r="C24593"/>
      <c r="E24593" s="46"/>
      <c r="F24593" s="44"/>
    </row>
    <row r="24594" spans="3:6" x14ac:dyDescent="0.2">
      <c r="C24594"/>
      <c r="E24594" s="46"/>
      <c r="F24594" s="44"/>
    </row>
    <row r="24595" spans="3:6" x14ac:dyDescent="0.2">
      <c r="C24595"/>
      <c r="E24595" s="46"/>
      <c r="F24595" s="44"/>
    </row>
    <row r="24596" spans="3:6" x14ac:dyDescent="0.2">
      <c r="C24596"/>
      <c r="E24596" s="46"/>
      <c r="F24596" s="44"/>
    </row>
    <row r="24597" spans="3:6" x14ac:dyDescent="0.2">
      <c r="C24597"/>
      <c r="E24597" s="46"/>
      <c r="F24597" s="44"/>
    </row>
    <row r="24598" spans="3:6" x14ac:dyDescent="0.2">
      <c r="C24598"/>
      <c r="E24598" s="46"/>
      <c r="F24598" s="44"/>
    </row>
    <row r="24599" spans="3:6" x14ac:dyDescent="0.2">
      <c r="C24599"/>
      <c r="E24599" s="46"/>
      <c r="F24599" s="44"/>
    </row>
    <row r="24600" spans="3:6" x14ac:dyDescent="0.2">
      <c r="C24600"/>
      <c r="E24600" s="46"/>
      <c r="F24600" s="44"/>
    </row>
    <row r="24601" spans="3:6" x14ac:dyDescent="0.2">
      <c r="C24601"/>
      <c r="E24601" s="46"/>
      <c r="F24601" s="44"/>
    </row>
    <row r="24602" spans="3:6" x14ac:dyDescent="0.2">
      <c r="C24602"/>
      <c r="E24602" s="46"/>
      <c r="F24602" s="44"/>
    </row>
    <row r="24603" spans="3:6" x14ac:dyDescent="0.2">
      <c r="C24603"/>
      <c r="E24603" s="46"/>
      <c r="F24603" s="44"/>
    </row>
    <row r="24604" spans="3:6" x14ac:dyDescent="0.2">
      <c r="C24604"/>
      <c r="E24604" s="46"/>
      <c r="F24604" s="44"/>
    </row>
    <row r="24605" spans="3:6" x14ac:dyDescent="0.2">
      <c r="C24605"/>
      <c r="E24605" s="46"/>
      <c r="F24605" s="44"/>
    </row>
    <row r="24606" spans="3:6" x14ac:dyDescent="0.2">
      <c r="C24606"/>
      <c r="E24606" s="46"/>
      <c r="F24606" s="44"/>
    </row>
    <row r="24607" spans="3:6" x14ac:dyDescent="0.2">
      <c r="C24607"/>
      <c r="E24607" s="46"/>
      <c r="F24607" s="44"/>
    </row>
    <row r="24608" spans="3:6" x14ac:dyDescent="0.2">
      <c r="C24608"/>
      <c r="E24608" s="46"/>
      <c r="F24608" s="44"/>
    </row>
    <row r="24609" spans="3:6" x14ac:dyDescent="0.2">
      <c r="C24609"/>
      <c r="E24609" s="46"/>
      <c r="F24609" s="44"/>
    </row>
    <row r="24610" spans="3:6" x14ac:dyDescent="0.2">
      <c r="C24610"/>
      <c r="E24610" s="46"/>
      <c r="F24610" s="44"/>
    </row>
    <row r="24611" spans="3:6" x14ac:dyDescent="0.2">
      <c r="C24611"/>
      <c r="E24611" s="46"/>
      <c r="F24611" s="44"/>
    </row>
    <row r="24612" spans="3:6" x14ac:dyDescent="0.2">
      <c r="C24612"/>
      <c r="E24612" s="46"/>
      <c r="F24612" s="44"/>
    </row>
    <row r="24613" spans="3:6" x14ac:dyDescent="0.2">
      <c r="C24613"/>
      <c r="E24613" s="46"/>
      <c r="F24613" s="44"/>
    </row>
    <row r="24614" spans="3:6" x14ac:dyDescent="0.2">
      <c r="C24614"/>
      <c r="E24614" s="46"/>
      <c r="F24614" s="44"/>
    </row>
    <row r="24615" spans="3:6" x14ac:dyDescent="0.2">
      <c r="C24615"/>
      <c r="E24615" s="46"/>
      <c r="F24615" s="44"/>
    </row>
    <row r="24616" spans="3:6" x14ac:dyDescent="0.2">
      <c r="C24616"/>
      <c r="E24616" s="46"/>
      <c r="F24616" s="44"/>
    </row>
    <row r="24617" spans="3:6" x14ac:dyDescent="0.2">
      <c r="C24617"/>
      <c r="E24617" s="46"/>
      <c r="F24617" s="44"/>
    </row>
    <row r="24618" spans="3:6" x14ac:dyDescent="0.2">
      <c r="C24618"/>
      <c r="E24618" s="46"/>
      <c r="F24618" s="44"/>
    </row>
    <row r="24619" spans="3:6" x14ac:dyDescent="0.2">
      <c r="C24619"/>
      <c r="E24619" s="46"/>
      <c r="F24619" s="44"/>
    </row>
    <row r="24620" spans="3:6" x14ac:dyDescent="0.2">
      <c r="C24620"/>
      <c r="E24620" s="46"/>
      <c r="F24620" s="44"/>
    </row>
    <row r="24621" spans="3:6" x14ac:dyDescent="0.2">
      <c r="C24621"/>
      <c r="E24621" s="46"/>
      <c r="F24621" s="44"/>
    </row>
    <row r="24622" spans="3:6" x14ac:dyDescent="0.2">
      <c r="C24622"/>
      <c r="E24622" s="46"/>
      <c r="F24622" s="44"/>
    </row>
    <row r="24623" spans="3:6" x14ac:dyDescent="0.2">
      <c r="C24623"/>
      <c r="E24623" s="46"/>
      <c r="F24623" s="44"/>
    </row>
    <row r="24624" spans="3:6" x14ac:dyDescent="0.2">
      <c r="C24624"/>
      <c r="E24624" s="46"/>
      <c r="F24624" s="44"/>
    </row>
    <row r="24625" spans="3:6" x14ac:dyDescent="0.2">
      <c r="C24625"/>
      <c r="E24625" s="46"/>
      <c r="F24625" s="44"/>
    </row>
    <row r="24626" spans="3:6" x14ac:dyDescent="0.2">
      <c r="C24626"/>
      <c r="E24626" s="46"/>
      <c r="F24626" s="44"/>
    </row>
    <row r="24627" spans="3:6" x14ac:dyDescent="0.2">
      <c r="C24627"/>
      <c r="E24627" s="46"/>
      <c r="F24627" s="44"/>
    </row>
    <row r="24628" spans="3:6" x14ac:dyDescent="0.2">
      <c r="C24628"/>
      <c r="E24628" s="46"/>
      <c r="F24628" s="44"/>
    </row>
    <row r="24629" spans="3:6" x14ac:dyDescent="0.2">
      <c r="C24629"/>
      <c r="E24629" s="46"/>
      <c r="F24629" s="44"/>
    </row>
    <row r="24630" spans="3:6" x14ac:dyDescent="0.2">
      <c r="C24630"/>
      <c r="E24630" s="46"/>
      <c r="F24630" s="44"/>
    </row>
    <row r="24631" spans="3:6" x14ac:dyDescent="0.2">
      <c r="C24631"/>
      <c r="E24631" s="46"/>
      <c r="F24631" s="44"/>
    </row>
    <row r="24632" spans="3:6" x14ac:dyDescent="0.2">
      <c r="C24632"/>
      <c r="E24632" s="46"/>
      <c r="F24632" s="44"/>
    </row>
    <row r="24633" spans="3:6" x14ac:dyDescent="0.2">
      <c r="C24633"/>
      <c r="E24633" s="46"/>
      <c r="F24633" s="44"/>
    </row>
    <row r="24634" spans="3:6" x14ac:dyDescent="0.2">
      <c r="C24634"/>
      <c r="E24634" s="46"/>
      <c r="F24634" s="44"/>
    </row>
    <row r="24635" spans="3:6" x14ac:dyDescent="0.2">
      <c r="C24635"/>
      <c r="E24635" s="46"/>
      <c r="F24635" s="44"/>
    </row>
    <row r="24636" spans="3:6" x14ac:dyDescent="0.2">
      <c r="C24636"/>
      <c r="E24636" s="46"/>
      <c r="F24636" s="44"/>
    </row>
    <row r="24637" spans="3:6" x14ac:dyDescent="0.2">
      <c r="C24637"/>
      <c r="E24637" s="46"/>
      <c r="F24637" s="44"/>
    </row>
    <row r="24638" spans="3:6" x14ac:dyDescent="0.2">
      <c r="C24638"/>
      <c r="E24638" s="46"/>
      <c r="F24638" s="44"/>
    </row>
    <row r="24639" spans="3:6" x14ac:dyDescent="0.2">
      <c r="C24639"/>
      <c r="E24639" s="46"/>
      <c r="F24639" s="44"/>
    </row>
    <row r="24640" spans="3:6" x14ac:dyDescent="0.2">
      <c r="C24640"/>
      <c r="E24640" s="46"/>
      <c r="F24640" s="44"/>
    </row>
    <row r="24641" spans="3:6" x14ac:dyDescent="0.2">
      <c r="C24641"/>
      <c r="E24641" s="46"/>
      <c r="F24641" s="44"/>
    </row>
    <row r="24642" spans="3:6" x14ac:dyDescent="0.2">
      <c r="C24642"/>
      <c r="E24642" s="46"/>
      <c r="F24642" s="44"/>
    </row>
    <row r="24643" spans="3:6" x14ac:dyDescent="0.2">
      <c r="C24643"/>
      <c r="E24643" s="46"/>
      <c r="F24643" s="44"/>
    </row>
    <row r="24644" spans="3:6" x14ac:dyDescent="0.2">
      <c r="C24644"/>
      <c r="E24644" s="46"/>
      <c r="F24644" s="44"/>
    </row>
    <row r="24645" spans="3:6" x14ac:dyDescent="0.2">
      <c r="C24645"/>
      <c r="E24645" s="46"/>
      <c r="F24645" s="44"/>
    </row>
    <row r="24646" spans="3:6" x14ac:dyDescent="0.2">
      <c r="C24646"/>
      <c r="E24646" s="46"/>
      <c r="F24646" s="44"/>
    </row>
    <row r="24647" spans="3:6" x14ac:dyDescent="0.2">
      <c r="C24647"/>
      <c r="E24647" s="46"/>
      <c r="F24647" s="44"/>
    </row>
    <row r="24648" spans="3:6" x14ac:dyDescent="0.2">
      <c r="C24648"/>
      <c r="E24648" s="46"/>
      <c r="F24648" s="44"/>
    </row>
    <row r="24649" spans="3:6" x14ac:dyDescent="0.2">
      <c r="C24649"/>
      <c r="E24649" s="46"/>
      <c r="F24649" s="44"/>
    </row>
    <row r="24650" spans="3:6" x14ac:dyDescent="0.2">
      <c r="C24650"/>
      <c r="E24650" s="46"/>
      <c r="F24650" s="44"/>
    </row>
    <row r="24651" spans="3:6" x14ac:dyDescent="0.2">
      <c r="C24651"/>
      <c r="E24651" s="46"/>
      <c r="F24651" s="44"/>
    </row>
    <row r="24652" spans="3:6" x14ac:dyDescent="0.2">
      <c r="C24652"/>
      <c r="E24652" s="46"/>
      <c r="F24652" s="44"/>
    </row>
    <row r="24653" spans="3:6" x14ac:dyDescent="0.2">
      <c r="C24653"/>
      <c r="E24653" s="46"/>
      <c r="F24653" s="44"/>
    </row>
    <row r="24654" spans="3:6" x14ac:dyDescent="0.2">
      <c r="C24654"/>
      <c r="E24654" s="46"/>
      <c r="F24654" s="44"/>
    </row>
    <row r="24655" spans="3:6" x14ac:dyDescent="0.2">
      <c r="C24655"/>
      <c r="E24655" s="46"/>
      <c r="F24655" s="44"/>
    </row>
    <row r="24656" spans="3:6" x14ac:dyDescent="0.2">
      <c r="C24656"/>
      <c r="E24656" s="46"/>
      <c r="F24656" s="44"/>
    </row>
    <row r="24657" spans="3:6" x14ac:dyDescent="0.2">
      <c r="C24657"/>
      <c r="E24657" s="46"/>
      <c r="F24657" s="44"/>
    </row>
    <row r="24658" spans="3:6" x14ac:dyDescent="0.2">
      <c r="C24658"/>
      <c r="E24658" s="46"/>
      <c r="F24658" s="44"/>
    </row>
    <row r="24659" spans="3:6" x14ac:dyDescent="0.2">
      <c r="C24659"/>
      <c r="E24659" s="46"/>
      <c r="F24659" s="44"/>
    </row>
    <row r="24660" spans="3:6" x14ac:dyDescent="0.2">
      <c r="C24660"/>
      <c r="E24660" s="46"/>
      <c r="F24660" s="44"/>
    </row>
    <row r="24661" spans="3:6" x14ac:dyDescent="0.2">
      <c r="C24661"/>
      <c r="E24661" s="46"/>
      <c r="F24661" s="44"/>
    </row>
    <row r="24662" spans="3:6" x14ac:dyDescent="0.2">
      <c r="C24662"/>
      <c r="E24662" s="46"/>
      <c r="F24662" s="44"/>
    </row>
    <row r="24663" spans="3:6" x14ac:dyDescent="0.2">
      <c r="C24663"/>
      <c r="E24663" s="46"/>
      <c r="F24663" s="44"/>
    </row>
    <row r="24664" spans="3:6" x14ac:dyDescent="0.2">
      <c r="C24664"/>
      <c r="E24664" s="46"/>
      <c r="F24664" s="44"/>
    </row>
    <row r="24665" spans="3:6" x14ac:dyDescent="0.2">
      <c r="C24665"/>
      <c r="E24665" s="46"/>
      <c r="F24665" s="44"/>
    </row>
    <row r="24666" spans="3:6" x14ac:dyDescent="0.2">
      <c r="C24666"/>
      <c r="E24666" s="46"/>
      <c r="F24666" s="44"/>
    </row>
    <row r="24667" spans="3:6" x14ac:dyDescent="0.2">
      <c r="C24667"/>
      <c r="E24667" s="46"/>
      <c r="F24667" s="44"/>
    </row>
    <row r="24668" spans="3:6" x14ac:dyDescent="0.2">
      <c r="C24668"/>
      <c r="E24668" s="46"/>
      <c r="F24668" s="44"/>
    </row>
    <row r="24669" spans="3:6" x14ac:dyDescent="0.2">
      <c r="C24669"/>
      <c r="E24669" s="46"/>
      <c r="F24669" s="44"/>
    </row>
    <row r="24670" spans="3:6" x14ac:dyDescent="0.2">
      <c r="C24670"/>
      <c r="E24670" s="46"/>
      <c r="F24670" s="44"/>
    </row>
    <row r="24671" spans="3:6" x14ac:dyDescent="0.2">
      <c r="C24671"/>
      <c r="E24671" s="46"/>
      <c r="F24671" s="44"/>
    </row>
    <row r="24672" spans="3:6" x14ac:dyDescent="0.2">
      <c r="C24672"/>
      <c r="E24672" s="46"/>
      <c r="F24672" s="44"/>
    </row>
    <row r="24673" spans="3:6" x14ac:dyDescent="0.2">
      <c r="C24673"/>
      <c r="E24673" s="46"/>
      <c r="F24673" s="44"/>
    </row>
    <row r="24674" spans="3:6" x14ac:dyDescent="0.2">
      <c r="C24674"/>
      <c r="E24674" s="46"/>
      <c r="F24674" s="44"/>
    </row>
    <row r="24675" spans="3:6" x14ac:dyDescent="0.2">
      <c r="C24675"/>
      <c r="E24675" s="46"/>
      <c r="F24675" s="44"/>
    </row>
    <row r="24676" spans="3:6" x14ac:dyDescent="0.2">
      <c r="C24676"/>
      <c r="E24676" s="46"/>
      <c r="F24676" s="44"/>
    </row>
    <row r="24677" spans="3:6" x14ac:dyDescent="0.2">
      <c r="C24677"/>
      <c r="E24677" s="46"/>
      <c r="F24677" s="44"/>
    </row>
    <row r="24678" spans="3:6" x14ac:dyDescent="0.2">
      <c r="C24678"/>
      <c r="E24678" s="46"/>
      <c r="F24678" s="44"/>
    </row>
    <row r="24679" spans="3:6" x14ac:dyDescent="0.2">
      <c r="C24679"/>
      <c r="E24679" s="46"/>
      <c r="F24679" s="44"/>
    </row>
    <row r="24680" spans="3:6" x14ac:dyDescent="0.2">
      <c r="C24680"/>
      <c r="E24680" s="46"/>
      <c r="F24680" s="44"/>
    </row>
    <row r="24681" spans="3:6" x14ac:dyDescent="0.2">
      <c r="C24681"/>
      <c r="E24681" s="46"/>
      <c r="F24681" s="44"/>
    </row>
    <row r="24682" spans="3:6" x14ac:dyDescent="0.2">
      <c r="C24682"/>
      <c r="E24682" s="46"/>
      <c r="F24682" s="44"/>
    </row>
    <row r="24683" spans="3:6" x14ac:dyDescent="0.2">
      <c r="C24683"/>
      <c r="E24683" s="46"/>
      <c r="F24683" s="44"/>
    </row>
    <row r="24684" spans="3:6" x14ac:dyDescent="0.2">
      <c r="C24684"/>
      <c r="E24684" s="46"/>
      <c r="F24684" s="44"/>
    </row>
    <row r="24685" spans="3:6" x14ac:dyDescent="0.2">
      <c r="C24685"/>
      <c r="E24685" s="46"/>
      <c r="F24685" s="44"/>
    </row>
    <row r="24686" spans="3:6" x14ac:dyDescent="0.2">
      <c r="C24686"/>
      <c r="E24686" s="46"/>
      <c r="F24686" s="44"/>
    </row>
    <row r="24687" spans="3:6" x14ac:dyDescent="0.2">
      <c r="C24687"/>
      <c r="E24687" s="46"/>
      <c r="F24687" s="44"/>
    </row>
    <row r="24688" spans="3:6" x14ac:dyDescent="0.2">
      <c r="C24688"/>
      <c r="E24688" s="46"/>
      <c r="F24688" s="44"/>
    </row>
    <row r="24689" spans="3:6" x14ac:dyDescent="0.2">
      <c r="C24689"/>
      <c r="E24689" s="46"/>
      <c r="F24689" s="44"/>
    </row>
    <row r="24690" spans="3:6" x14ac:dyDescent="0.2">
      <c r="C24690"/>
      <c r="E24690" s="46"/>
      <c r="F24690" s="44"/>
    </row>
    <row r="24691" spans="3:6" x14ac:dyDescent="0.2">
      <c r="C24691"/>
      <c r="E24691" s="46"/>
      <c r="F24691" s="44"/>
    </row>
    <row r="24692" spans="3:6" x14ac:dyDescent="0.2">
      <c r="C24692"/>
      <c r="E24692" s="46"/>
      <c r="F24692" s="44"/>
    </row>
    <row r="24693" spans="3:6" x14ac:dyDescent="0.2">
      <c r="C24693"/>
      <c r="E24693" s="46"/>
      <c r="F24693" s="44"/>
    </row>
    <row r="24694" spans="3:6" x14ac:dyDescent="0.2">
      <c r="C24694"/>
      <c r="E24694" s="46"/>
      <c r="F24694" s="44"/>
    </row>
    <row r="24695" spans="3:6" x14ac:dyDescent="0.2">
      <c r="C24695"/>
      <c r="E24695" s="46"/>
      <c r="F24695" s="44"/>
    </row>
    <row r="24696" spans="3:6" x14ac:dyDescent="0.2">
      <c r="C24696"/>
      <c r="E24696" s="46"/>
      <c r="F24696" s="44"/>
    </row>
    <row r="24697" spans="3:6" x14ac:dyDescent="0.2">
      <c r="C24697"/>
      <c r="E24697" s="46"/>
      <c r="F24697" s="44"/>
    </row>
    <row r="24698" spans="3:6" x14ac:dyDescent="0.2">
      <c r="C24698"/>
      <c r="E24698" s="46"/>
      <c r="F24698" s="44"/>
    </row>
    <row r="24699" spans="3:6" x14ac:dyDescent="0.2">
      <c r="C24699"/>
      <c r="E24699" s="46"/>
      <c r="F24699" s="44"/>
    </row>
    <row r="24700" spans="3:6" x14ac:dyDescent="0.2">
      <c r="C24700"/>
      <c r="E24700" s="46"/>
      <c r="F24700" s="44"/>
    </row>
    <row r="24701" spans="3:6" x14ac:dyDescent="0.2">
      <c r="C24701"/>
      <c r="E24701" s="46"/>
      <c r="F24701" s="44"/>
    </row>
    <row r="24702" spans="3:6" x14ac:dyDescent="0.2">
      <c r="C24702"/>
      <c r="E24702" s="46"/>
      <c r="F24702" s="44"/>
    </row>
    <row r="24703" spans="3:6" x14ac:dyDescent="0.2">
      <c r="C24703"/>
      <c r="E24703" s="46"/>
      <c r="F24703" s="44"/>
    </row>
    <row r="24704" spans="3:6" x14ac:dyDescent="0.2">
      <c r="C24704"/>
      <c r="E24704" s="46"/>
      <c r="F24704" s="44"/>
    </row>
    <row r="24705" spans="3:6" x14ac:dyDescent="0.2">
      <c r="C24705"/>
      <c r="E24705" s="46"/>
      <c r="F24705" s="44"/>
    </row>
    <row r="24706" spans="3:6" x14ac:dyDescent="0.2">
      <c r="C24706"/>
      <c r="E24706" s="46"/>
      <c r="F24706" s="44"/>
    </row>
    <row r="24707" spans="3:6" x14ac:dyDescent="0.2">
      <c r="C24707"/>
      <c r="E24707" s="46"/>
      <c r="F24707" s="44"/>
    </row>
    <row r="24708" spans="3:6" x14ac:dyDescent="0.2">
      <c r="C24708"/>
      <c r="E24708" s="46"/>
      <c r="F24708" s="44"/>
    </row>
    <row r="24709" spans="3:6" x14ac:dyDescent="0.2">
      <c r="C24709"/>
      <c r="E24709" s="46"/>
      <c r="F24709" s="44"/>
    </row>
    <row r="24710" spans="3:6" x14ac:dyDescent="0.2">
      <c r="C24710"/>
      <c r="E24710" s="46"/>
      <c r="F24710" s="44"/>
    </row>
    <row r="24711" spans="3:6" x14ac:dyDescent="0.2">
      <c r="C24711"/>
      <c r="E24711" s="46"/>
      <c r="F24711" s="44"/>
    </row>
    <row r="24712" spans="3:6" x14ac:dyDescent="0.2">
      <c r="C24712"/>
      <c r="E24712" s="46"/>
      <c r="F24712" s="44"/>
    </row>
    <row r="24713" spans="3:6" x14ac:dyDescent="0.2">
      <c r="C24713"/>
      <c r="E24713" s="46"/>
      <c r="F24713" s="44"/>
    </row>
    <row r="24714" spans="3:6" x14ac:dyDescent="0.2">
      <c r="C24714"/>
      <c r="E24714" s="46"/>
      <c r="F24714" s="44"/>
    </row>
    <row r="24715" spans="3:6" x14ac:dyDescent="0.2">
      <c r="C24715"/>
      <c r="E24715" s="46"/>
      <c r="F24715" s="44"/>
    </row>
    <row r="24716" spans="3:6" x14ac:dyDescent="0.2">
      <c r="C24716"/>
      <c r="E24716" s="46"/>
      <c r="F24716" s="44"/>
    </row>
    <row r="24717" spans="3:6" x14ac:dyDescent="0.2">
      <c r="C24717"/>
      <c r="E24717" s="46"/>
      <c r="F24717" s="44"/>
    </row>
    <row r="24718" spans="3:6" x14ac:dyDescent="0.2">
      <c r="C24718"/>
      <c r="E24718" s="46"/>
      <c r="F24718" s="44"/>
    </row>
    <row r="24719" spans="3:6" x14ac:dyDescent="0.2">
      <c r="C24719"/>
      <c r="E24719" s="46"/>
      <c r="F24719" s="44"/>
    </row>
    <row r="24720" spans="3:6" x14ac:dyDescent="0.2">
      <c r="C24720"/>
      <c r="E24720" s="46"/>
      <c r="F24720" s="44"/>
    </row>
    <row r="24721" spans="3:6" x14ac:dyDescent="0.2">
      <c r="C24721"/>
      <c r="E24721" s="46"/>
      <c r="F24721" s="44"/>
    </row>
    <row r="24722" spans="3:6" x14ac:dyDescent="0.2">
      <c r="C24722"/>
      <c r="E24722" s="46"/>
      <c r="F24722" s="44"/>
    </row>
    <row r="24723" spans="3:6" x14ac:dyDescent="0.2">
      <c r="C24723"/>
      <c r="E24723" s="46"/>
      <c r="F24723" s="44"/>
    </row>
    <row r="24724" spans="3:6" x14ac:dyDescent="0.2">
      <c r="C24724"/>
      <c r="E24724" s="46"/>
      <c r="F24724" s="44"/>
    </row>
    <row r="24725" spans="3:6" x14ac:dyDescent="0.2">
      <c r="C24725"/>
      <c r="E24725" s="46"/>
      <c r="F24725" s="44"/>
    </row>
    <row r="24726" spans="3:6" x14ac:dyDescent="0.2">
      <c r="C24726"/>
      <c r="E24726" s="46"/>
      <c r="F24726" s="44"/>
    </row>
    <row r="24727" spans="3:6" x14ac:dyDescent="0.2">
      <c r="C24727"/>
      <c r="E24727" s="46"/>
      <c r="F24727" s="44"/>
    </row>
    <row r="24728" spans="3:6" x14ac:dyDescent="0.2">
      <c r="C24728"/>
      <c r="E24728" s="46"/>
      <c r="F24728" s="44"/>
    </row>
    <row r="24729" spans="3:6" x14ac:dyDescent="0.2">
      <c r="C24729"/>
      <c r="E24729" s="46"/>
      <c r="F24729" s="44"/>
    </row>
    <row r="24730" spans="3:6" x14ac:dyDescent="0.2">
      <c r="C24730"/>
      <c r="E24730" s="46"/>
      <c r="F24730" s="44"/>
    </row>
    <row r="24731" spans="3:6" x14ac:dyDescent="0.2">
      <c r="C24731"/>
      <c r="E24731" s="46"/>
      <c r="F24731" s="44"/>
    </row>
    <row r="24732" spans="3:6" x14ac:dyDescent="0.2">
      <c r="C24732"/>
      <c r="E24732" s="46"/>
      <c r="F24732" s="44"/>
    </row>
    <row r="24733" spans="3:6" x14ac:dyDescent="0.2">
      <c r="C24733"/>
      <c r="E24733" s="46"/>
      <c r="F24733" s="44"/>
    </row>
    <row r="24734" spans="3:6" x14ac:dyDescent="0.2">
      <c r="C24734"/>
      <c r="E24734" s="46"/>
      <c r="F24734" s="44"/>
    </row>
    <row r="24735" spans="3:6" x14ac:dyDescent="0.2">
      <c r="C24735"/>
      <c r="E24735" s="46"/>
      <c r="F24735" s="44"/>
    </row>
    <row r="24736" spans="3:6" x14ac:dyDescent="0.2">
      <c r="C24736"/>
      <c r="E24736" s="46"/>
      <c r="F24736" s="44"/>
    </row>
    <row r="24737" spans="3:6" x14ac:dyDescent="0.2">
      <c r="C24737"/>
      <c r="E24737" s="46"/>
      <c r="F24737" s="44"/>
    </row>
    <row r="24738" spans="3:6" x14ac:dyDescent="0.2">
      <c r="C24738"/>
      <c r="E24738" s="46"/>
      <c r="F24738" s="44"/>
    </row>
    <row r="24739" spans="3:6" x14ac:dyDescent="0.2">
      <c r="C24739"/>
      <c r="E24739" s="46"/>
      <c r="F24739" s="44"/>
    </row>
    <row r="24740" spans="3:6" x14ac:dyDescent="0.2">
      <c r="C24740"/>
      <c r="E24740" s="46"/>
      <c r="F24740" s="44"/>
    </row>
    <row r="24741" spans="3:6" x14ac:dyDescent="0.2">
      <c r="C24741"/>
      <c r="E24741" s="46"/>
      <c r="F24741" s="44"/>
    </row>
    <row r="24742" spans="3:6" x14ac:dyDescent="0.2">
      <c r="C24742"/>
      <c r="E24742" s="46"/>
      <c r="F24742" s="44"/>
    </row>
    <row r="24743" spans="3:6" x14ac:dyDescent="0.2">
      <c r="C24743"/>
      <c r="E24743" s="46"/>
      <c r="F24743" s="44"/>
    </row>
    <row r="24744" spans="3:6" x14ac:dyDescent="0.2">
      <c r="C24744"/>
      <c r="E24744" s="46"/>
      <c r="F24744" s="44"/>
    </row>
    <row r="24745" spans="3:6" x14ac:dyDescent="0.2">
      <c r="C24745"/>
      <c r="E24745" s="46"/>
      <c r="F24745" s="44"/>
    </row>
    <row r="24746" spans="3:6" x14ac:dyDescent="0.2">
      <c r="C24746"/>
      <c r="E24746" s="46"/>
      <c r="F24746" s="44"/>
    </row>
    <row r="24747" spans="3:6" x14ac:dyDescent="0.2">
      <c r="C24747"/>
      <c r="E24747" s="46"/>
      <c r="F24747" s="44"/>
    </row>
    <row r="24748" spans="3:6" x14ac:dyDescent="0.2">
      <c r="C24748"/>
      <c r="E24748" s="46"/>
      <c r="F24748" s="44"/>
    </row>
    <row r="24749" spans="3:6" x14ac:dyDescent="0.2">
      <c r="C24749"/>
      <c r="E24749" s="46"/>
      <c r="F24749" s="44"/>
    </row>
    <row r="24750" spans="3:6" x14ac:dyDescent="0.2">
      <c r="C24750"/>
      <c r="E24750" s="46"/>
      <c r="F24750" s="44"/>
    </row>
    <row r="24751" spans="3:6" x14ac:dyDescent="0.2">
      <c r="C24751"/>
      <c r="E24751" s="46"/>
      <c r="F24751" s="44"/>
    </row>
    <row r="24752" spans="3:6" x14ac:dyDescent="0.2">
      <c r="C24752"/>
      <c r="E24752" s="46"/>
      <c r="F24752" s="44"/>
    </row>
    <row r="24753" spans="3:6" x14ac:dyDescent="0.2">
      <c r="C24753"/>
      <c r="E24753" s="46"/>
      <c r="F24753" s="44"/>
    </row>
    <row r="24754" spans="3:6" x14ac:dyDescent="0.2">
      <c r="C24754"/>
      <c r="E24754" s="46"/>
      <c r="F24754" s="44"/>
    </row>
    <row r="24755" spans="3:6" x14ac:dyDescent="0.2">
      <c r="C24755"/>
      <c r="E24755" s="46"/>
      <c r="F24755" s="44"/>
    </row>
    <row r="24756" spans="3:6" x14ac:dyDescent="0.2">
      <c r="C24756"/>
      <c r="E24756" s="46"/>
      <c r="F24756" s="44"/>
    </row>
    <row r="24757" spans="3:6" x14ac:dyDescent="0.2">
      <c r="C24757"/>
      <c r="E24757" s="46"/>
      <c r="F24757" s="44"/>
    </row>
    <row r="24758" spans="3:6" x14ac:dyDescent="0.2">
      <c r="C24758"/>
      <c r="E24758" s="46"/>
      <c r="F24758" s="44"/>
    </row>
    <row r="24759" spans="3:6" x14ac:dyDescent="0.2">
      <c r="C24759"/>
      <c r="E24759" s="46"/>
      <c r="F24759" s="44"/>
    </row>
    <row r="24760" spans="3:6" x14ac:dyDescent="0.2">
      <c r="C24760"/>
      <c r="E24760" s="46"/>
      <c r="F24760" s="44"/>
    </row>
    <row r="24761" spans="3:6" x14ac:dyDescent="0.2">
      <c r="C24761"/>
      <c r="E24761" s="46"/>
      <c r="F24761" s="44"/>
    </row>
    <row r="24762" spans="3:6" x14ac:dyDescent="0.2">
      <c r="C24762"/>
      <c r="E24762" s="46"/>
      <c r="F24762" s="44"/>
    </row>
    <row r="24763" spans="3:6" x14ac:dyDescent="0.2">
      <c r="C24763"/>
      <c r="E24763" s="46"/>
      <c r="F24763" s="44"/>
    </row>
    <row r="24764" spans="3:6" x14ac:dyDescent="0.2">
      <c r="C24764"/>
      <c r="E24764" s="46"/>
      <c r="F24764" s="44"/>
    </row>
    <row r="24765" spans="3:6" x14ac:dyDescent="0.2">
      <c r="C24765"/>
      <c r="E24765" s="46"/>
      <c r="F24765" s="44"/>
    </row>
    <row r="24766" spans="3:6" x14ac:dyDescent="0.2">
      <c r="C24766"/>
      <c r="E24766" s="46"/>
      <c r="F24766" s="44"/>
    </row>
    <row r="24767" spans="3:6" x14ac:dyDescent="0.2">
      <c r="C24767"/>
      <c r="E24767" s="46"/>
      <c r="F24767" s="44"/>
    </row>
    <row r="24768" spans="3:6" x14ac:dyDescent="0.2">
      <c r="C24768"/>
      <c r="E24768" s="46"/>
      <c r="F24768" s="44"/>
    </row>
    <row r="24769" spans="3:6" x14ac:dyDescent="0.2">
      <c r="C24769"/>
      <c r="E24769" s="46"/>
      <c r="F24769" s="44"/>
    </row>
    <row r="24770" spans="3:6" x14ac:dyDescent="0.2">
      <c r="C24770"/>
      <c r="E24770" s="46"/>
      <c r="F24770" s="44"/>
    </row>
    <row r="24771" spans="3:6" x14ac:dyDescent="0.2">
      <c r="C24771"/>
      <c r="E24771" s="46"/>
      <c r="F24771" s="44"/>
    </row>
    <row r="24772" spans="3:6" x14ac:dyDescent="0.2">
      <c r="C24772"/>
      <c r="E24772" s="46"/>
      <c r="F24772" s="44"/>
    </row>
    <row r="24773" spans="3:6" x14ac:dyDescent="0.2">
      <c r="C24773"/>
      <c r="E24773" s="46"/>
      <c r="F24773" s="44"/>
    </row>
    <row r="24774" spans="3:6" x14ac:dyDescent="0.2">
      <c r="C24774"/>
      <c r="E24774" s="46"/>
      <c r="F24774" s="44"/>
    </row>
    <row r="24775" spans="3:6" x14ac:dyDescent="0.2">
      <c r="C24775"/>
      <c r="E24775" s="46"/>
      <c r="F24775" s="44"/>
    </row>
    <row r="24776" spans="3:6" x14ac:dyDescent="0.2">
      <c r="C24776"/>
      <c r="E24776" s="46"/>
      <c r="F24776" s="44"/>
    </row>
    <row r="24777" spans="3:6" x14ac:dyDescent="0.2">
      <c r="C24777"/>
      <c r="E24777" s="46"/>
      <c r="F24777" s="44"/>
    </row>
    <row r="24778" spans="3:6" x14ac:dyDescent="0.2">
      <c r="C24778"/>
      <c r="E24778" s="46"/>
      <c r="F24778" s="44"/>
    </row>
    <row r="24779" spans="3:6" x14ac:dyDescent="0.2">
      <c r="C24779"/>
      <c r="E24779" s="46"/>
      <c r="F24779" s="44"/>
    </row>
    <row r="24780" spans="3:6" x14ac:dyDescent="0.2">
      <c r="C24780"/>
      <c r="E24780" s="46"/>
      <c r="F24780" s="44"/>
    </row>
    <row r="24781" spans="3:6" x14ac:dyDescent="0.2">
      <c r="C24781"/>
      <c r="E24781" s="46"/>
      <c r="F24781" s="44"/>
    </row>
    <row r="24782" spans="3:6" x14ac:dyDescent="0.2">
      <c r="C24782"/>
      <c r="E24782" s="46"/>
      <c r="F24782" s="44"/>
    </row>
    <row r="24783" spans="3:6" x14ac:dyDescent="0.2">
      <c r="C24783"/>
      <c r="E24783" s="46"/>
      <c r="F24783" s="44"/>
    </row>
    <row r="24784" spans="3:6" x14ac:dyDescent="0.2">
      <c r="C24784"/>
      <c r="E24784" s="46"/>
      <c r="F24784" s="44"/>
    </row>
    <row r="24785" spans="3:6" x14ac:dyDescent="0.2">
      <c r="C24785"/>
      <c r="E24785" s="46"/>
      <c r="F24785" s="44"/>
    </row>
    <row r="24786" spans="3:6" x14ac:dyDescent="0.2">
      <c r="C24786"/>
      <c r="E24786" s="46"/>
      <c r="F24786" s="44"/>
    </row>
    <row r="24787" spans="3:6" x14ac:dyDescent="0.2">
      <c r="C24787"/>
      <c r="E24787" s="46"/>
      <c r="F24787" s="44"/>
    </row>
    <row r="24788" spans="3:6" x14ac:dyDescent="0.2">
      <c r="C24788"/>
      <c r="E24788" s="46"/>
      <c r="F24788" s="44"/>
    </row>
    <row r="24789" spans="3:6" x14ac:dyDescent="0.2">
      <c r="C24789"/>
      <c r="E24789" s="46"/>
      <c r="F24789" s="44"/>
    </row>
    <row r="24790" spans="3:6" x14ac:dyDescent="0.2">
      <c r="C24790"/>
      <c r="E24790" s="46"/>
      <c r="F24790" s="44"/>
    </row>
    <row r="24791" spans="3:6" x14ac:dyDescent="0.2">
      <c r="C24791"/>
      <c r="E24791" s="46"/>
      <c r="F24791" s="44"/>
    </row>
    <row r="24792" spans="3:6" x14ac:dyDescent="0.2">
      <c r="C24792"/>
      <c r="E24792" s="46"/>
      <c r="F24792" s="44"/>
    </row>
    <row r="24793" spans="3:6" x14ac:dyDescent="0.2">
      <c r="C24793"/>
      <c r="E24793" s="46"/>
      <c r="F24793" s="44"/>
    </row>
    <row r="24794" spans="3:6" x14ac:dyDescent="0.2">
      <c r="C24794"/>
      <c r="E24794" s="46"/>
      <c r="F24794" s="44"/>
    </row>
    <row r="24795" spans="3:6" x14ac:dyDescent="0.2">
      <c r="C24795"/>
      <c r="E24795" s="46"/>
      <c r="F24795" s="44"/>
    </row>
    <row r="24796" spans="3:6" x14ac:dyDescent="0.2">
      <c r="C24796"/>
      <c r="E24796" s="46"/>
      <c r="F24796" s="44"/>
    </row>
    <row r="24797" spans="3:6" x14ac:dyDescent="0.2">
      <c r="C24797"/>
      <c r="E24797" s="46"/>
      <c r="F24797" s="44"/>
    </row>
    <row r="24798" spans="3:6" x14ac:dyDescent="0.2">
      <c r="C24798"/>
      <c r="E24798" s="46"/>
      <c r="F24798" s="44"/>
    </row>
    <row r="24799" spans="3:6" x14ac:dyDescent="0.2">
      <c r="C24799"/>
      <c r="E24799" s="46"/>
      <c r="F24799" s="44"/>
    </row>
    <row r="24800" spans="3:6" x14ac:dyDescent="0.2">
      <c r="C24800"/>
      <c r="E24800" s="46"/>
      <c r="F24800" s="44"/>
    </row>
    <row r="24801" spans="3:6" x14ac:dyDescent="0.2">
      <c r="C24801"/>
      <c r="E24801" s="46"/>
      <c r="F24801" s="44"/>
    </row>
    <row r="24802" spans="3:6" x14ac:dyDescent="0.2">
      <c r="C24802"/>
      <c r="E24802" s="46"/>
      <c r="F24802" s="44"/>
    </row>
    <row r="24803" spans="3:6" x14ac:dyDescent="0.2">
      <c r="C24803"/>
      <c r="E24803" s="46"/>
      <c r="F24803" s="44"/>
    </row>
    <row r="24804" spans="3:6" x14ac:dyDescent="0.2">
      <c r="C24804"/>
      <c r="E24804" s="46"/>
      <c r="F24804" s="44"/>
    </row>
    <row r="24805" spans="3:6" x14ac:dyDescent="0.2">
      <c r="C24805"/>
      <c r="E24805" s="46"/>
      <c r="F24805" s="44"/>
    </row>
    <row r="24806" spans="3:6" x14ac:dyDescent="0.2">
      <c r="C24806"/>
      <c r="E24806" s="46"/>
      <c r="F24806" s="44"/>
    </row>
    <row r="24807" spans="3:6" x14ac:dyDescent="0.2">
      <c r="C24807"/>
      <c r="E24807" s="46"/>
      <c r="F24807" s="44"/>
    </row>
    <row r="24808" spans="3:6" x14ac:dyDescent="0.2">
      <c r="C24808"/>
      <c r="E24808" s="46"/>
      <c r="F24808" s="44"/>
    </row>
    <row r="24809" spans="3:6" x14ac:dyDescent="0.2">
      <c r="C24809"/>
      <c r="E24809" s="46"/>
      <c r="F24809" s="44"/>
    </row>
    <row r="24810" spans="3:6" x14ac:dyDescent="0.2">
      <c r="C24810"/>
      <c r="E24810" s="46"/>
      <c r="F24810" s="44"/>
    </row>
    <row r="24811" spans="3:6" x14ac:dyDescent="0.2">
      <c r="C24811"/>
      <c r="E24811" s="46"/>
      <c r="F24811" s="44"/>
    </row>
    <row r="24812" spans="3:6" x14ac:dyDescent="0.2">
      <c r="C24812"/>
      <c r="E24812" s="46"/>
      <c r="F24812" s="44"/>
    </row>
    <row r="24813" spans="3:6" x14ac:dyDescent="0.2">
      <c r="C24813"/>
      <c r="E24813" s="46"/>
      <c r="F24813" s="44"/>
    </row>
    <row r="24814" spans="3:6" x14ac:dyDescent="0.2">
      <c r="C24814"/>
      <c r="E24814" s="46"/>
      <c r="F24814" s="44"/>
    </row>
    <row r="24815" spans="3:6" x14ac:dyDescent="0.2">
      <c r="C24815"/>
      <c r="E24815" s="46"/>
      <c r="F24815" s="44"/>
    </row>
    <row r="24816" spans="3:6" x14ac:dyDescent="0.2">
      <c r="C24816"/>
      <c r="E24816" s="46"/>
      <c r="F24816" s="44"/>
    </row>
    <row r="24817" spans="3:6" x14ac:dyDescent="0.2">
      <c r="C24817"/>
      <c r="E24817" s="46"/>
      <c r="F24817" s="44"/>
    </row>
    <row r="24818" spans="3:6" x14ac:dyDescent="0.2">
      <c r="C24818"/>
      <c r="E24818" s="46"/>
      <c r="F24818" s="44"/>
    </row>
    <row r="24819" spans="3:6" x14ac:dyDescent="0.2">
      <c r="C24819"/>
      <c r="E24819" s="46"/>
      <c r="F24819" s="44"/>
    </row>
    <row r="24820" spans="3:6" x14ac:dyDescent="0.2">
      <c r="C24820"/>
      <c r="E24820" s="46"/>
      <c r="F24820" s="44"/>
    </row>
    <row r="24821" spans="3:6" x14ac:dyDescent="0.2">
      <c r="C24821"/>
      <c r="E24821" s="46"/>
      <c r="F24821" s="44"/>
    </row>
    <row r="24822" spans="3:6" x14ac:dyDescent="0.2">
      <c r="C24822"/>
      <c r="E24822" s="46"/>
      <c r="F24822" s="44"/>
    </row>
    <row r="24823" spans="3:6" x14ac:dyDescent="0.2">
      <c r="C24823"/>
      <c r="E24823" s="46"/>
      <c r="F24823" s="44"/>
    </row>
    <row r="24824" spans="3:6" x14ac:dyDescent="0.2">
      <c r="C24824"/>
      <c r="E24824" s="46"/>
      <c r="F24824" s="44"/>
    </row>
    <row r="24825" spans="3:6" x14ac:dyDescent="0.2">
      <c r="C24825"/>
      <c r="E24825" s="46"/>
      <c r="F24825" s="44"/>
    </row>
    <row r="24826" spans="3:6" x14ac:dyDescent="0.2">
      <c r="C24826"/>
      <c r="E24826" s="46"/>
      <c r="F24826" s="44"/>
    </row>
    <row r="24827" spans="3:6" x14ac:dyDescent="0.2">
      <c r="C24827"/>
      <c r="E24827" s="46"/>
      <c r="F24827" s="44"/>
    </row>
    <row r="24828" spans="3:6" x14ac:dyDescent="0.2">
      <c r="C24828"/>
      <c r="E24828" s="46"/>
      <c r="F24828" s="44"/>
    </row>
    <row r="24829" spans="3:6" x14ac:dyDescent="0.2">
      <c r="C24829"/>
      <c r="E24829" s="46"/>
      <c r="F24829" s="44"/>
    </row>
    <row r="24830" spans="3:6" x14ac:dyDescent="0.2">
      <c r="C24830"/>
      <c r="E24830" s="46"/>
      <c r="F24830" s="44"/>
    </row>
    <row r="24831" spans="3:6" x14ac:dyDescent="0.2">
      <c r="C24831"/>
      <c r="E24831" s="46"/>
      <c r="F24831" s="44"/>
    </row>
    <row r="24832" spans="3:6" x14ac:dyDescent="0.2">
      <c r="C24832"/>
      <c r="E24832" s="46"/>
      <c r="F24832" s="44"/>
    </row>
    <row r="24833" spans="3:6" x14ac:dyDescent="0.2">
      <c r="C24833"/>
      <c r="E24833" s="46"/>
      <c r="F24833" s="44"/>
    </row>
    <row r="24834" spans="3:6" x14ac:dyDescent="0.2">
      <c r="C24834"/>
      <c r="E24834" s="46"/>
      <c r="F24834" s="44"/>
    </row>
    <row r="24835" spans="3:6" x14ac:dyDescent="0.2">
      <c r="C24835"/>
      <c r="E24835" s="46"/>
      <c r="F24835" s="44"/>
    </row>
    <row r="24836" spans="3:6" x14ac:dyDescent="0.2">
      <c r="C24836"/>
      <c r="E24836" s="46"/>
      <c r="F24836" s="44"/>
    </row>
    <row r="24837" spans="3:6" x14ac:dyDescent="0.2">
      <c r="C24837"/>
      <c r="E24837" s="46"/>
      <c r="F24837" s="44"/>
    </row>
    <row r="24838" spans="3:6" x14ac:dyDescent="0.2">
      <c r="C24838"/>
      <c r="E24838" s="46"/>
      <c r="F24838" s="44"/>
    </row>
    <row r="24839" spans="3:6" x14ac:dyDescent="0.2">
      <c r="C24839"/>
      <c r="E24839" s="46"/>
      <c r="F24839" s="44"/>
    </row>
    <row r="24840" spans="3:6" x14ac:dyDescent="0.2">
      <c r="C24840"/>
      <c r="E24840" s="46"/>
      <c r="F24840" s="44"/>
    </row>
    <row r="24841" spans="3:6" x14ac:dyDescent="0.2">
      <c r="C24841"/>
      <c r="E24841" s="46"/>
      <c r="F24841" s="44"/>
    </row>
    <row r="24842" spans="3:6" x14ac:dyDescent="0.2">
      <c r="C24842"/>
      <c r="E24842" s="46"/>
      <c r="F24842" s="44"/>
    </row>
    <row r="24843" spans="3:6" x14ac:dyDescent="0.2">
      <c r="C24843"/>
      <c r="E24843" s="46"/>
      <c r="F24843" s="44"/>
    </row>
    <row r="24844" spans="3:6" x14ac:dyDescent="0.2">
      <c r="C24844"/>
      <c r="E24844" s="46"/>
      <c r="F24844" s="44"/>
    </row>
    <row r="24845" spans="3:6" x14ac:dyDescent="0.2">
      <c r="C24845"/>
      <c r="E24845" s="46"/>
      <c r="F24845" s="44"/>
    </row>
    <row r="24846" spans="3:6" x14ac:dyDescent="0.2">
      <c r="C24846"/>
      <c r="E24846" s="46"/>
      <c r="F24846" s="44"/>
    </row>
    <row r="24847" spans="3:6" x14ac:dyDescent="0.2">
      <c r="C24847"/>
      <c r="E24847" s="46"/>
      <c r="F24847" s="44"/>
    </row>
    <row r="24848" spans="3:6" x14ac:dyDescent="0.2">
      <c r="C24848"/>
      <c r="E24848" s="46"/>
      <c r="F24848" s="44"/>
    </row>
    <row r="24849" spans="3:6" x14ac:dyDescent="0.2">
      <c r="C24849"/>
      <c r="E24849" s="46"/>
      <c r="F24849" s="44"/>
    </row>
    <row r="24850" spans="3:6" x14ac:dyDescent="0.2">
      <c r="C24850"/>
      <c r="E24850" s="46"/>
      <c r="F24850" s="44"/>
    </row>
    <row r="24851" spans="3:6" x14ac:dyDescent="0.2">
      <c r="C24851"/>
      <c r="E24851" s="46"/>
      <c r="F24851" s="44"/>
    </row>
    <row r="24852" spans="3:6" x14ac:dyDescent="0.2">
      <c r="C24852"/>
      <c r="E24852" s="46"/>
      <c r="F24852" s="44"/>
    </row>
    <row r="24853" spans="3:6" x14ac:dyDescent="0.2">
      <c r="C24853"/>
      <c r="E24853" s="46"/>
      <c r="F24853" s="44"/>
    </row>
    <row r="24854" spans="3:6" x14ac:dyDescent="0.2">
      <c r="C24854"/>
      <c r="E24854" s="46"/>
      <c r="F24854" s="44"/>
    </row>
    <row r="24855" spans="3:6" x14ac:dyDescent="0.2">
      <c r="C24855"/>
      <c r="E24855" s="46"/>
      <c r="F24855" s="44"/>
    </row>
    <row r="24856" spans="3:6" x14ac:dyDescent="0.2">
      <c r="C24856"/>
      <c r="E24856" s="46"/>
      <c r="F24856" s="44"/>
    </row>
    <row r="24857" spans="3:6" x14ac:dyDescent="0.2">
      <c r="C24857"/>
      <c r="E24857" s="46"/>
      <c r="F24857" s="44"/>
    </row>
    <row r="24858" spans="3:6" x14ac:dyDescent="0.2">
      <c r="C24858"/>
      <c r="E24858" s="46"/>
      <c r="F24858" s="44"/>
    </row>
    <row r="24859" spans="3:6" x14ac:dyDescent="0.2">
      <c r="C24859"/>
      <c r="E24859" s="46"/>
      <c r="F24859" s="44"/>
    </row>
    <row r="24860" spans="3:6" x14ac:dyDescent="0.2">
      <c r="C24860"/>
      <c r="E24860" s="46"/>
      <c r="F24860" s="44"/>
    </row>
    <row r="24861" spans="3:6" x14ac:dyDescent="0.2">
      <c r="C24861"/>
      <c r="E24861" s="46"/>
      <c r="F24861" s="44"/>
    </row>
    <row r="24862" spans="3:6" x14ac:dyDescent="0.2">
      <c r="C24862"/>
      <c r="E24862" s="46"/>
      <c r="F24862" s="44"/>
    </row>
    <row r="24863" spans="3:6" x14ac:dyDescent="0.2">
      <c r="C24863"/>
      <c r="E24863" s="46"/>
      <c r="F24863" s="44"/>
    </row>
    <row r="24864" spans="3:6" x14ac:dyDescent="0.2">
      <c r="C24864"/>
      <c r="E24864" s="46"/>
      <c r="F24864" s="44"/>
    </row>
    <row r="24865" spans="3:6" x14ac:dyDescent="0.2">
      <c r="C24865"/>
      <c r="E24865" s="46"/>
      <c r="F24865" s="44"/>
    </row>
    <row r="24866" spans="3:6" x14ac:dyDescent="0.2">
      <c r="C24866"/>
      <c r="E24866" s="46"/>
      <c r="F24866" s="44"/>
    </row>
    <row r="24867" spans="3:6" x14ac:dyDescent="0.2">
      <c r="C24867"/>
      <c r="E24867" s="46"/>
      <c r="F24867" s="44"/>
    </row>
    <row r="24868" spans="3:6" x14ac:dyDescent="0.2">
      <c r="C24868"/>
      <c r="E24868" s="46"/>
      <c r="F24868" s="44"/>
    </row>
    <row r="24869" spans="3:6" x14ac:dyDescent="0.2">
      <c r="C24869"/>
      <c r="E24869" s="46"/>
      <c r="F24869" s="44"/>
    </row>
    <row r="24870" spans="3:6" x14ac:dyDescent="0.2">
      <c r="C24870"/>
      <c r="E24870" s="46"/>
      <c r="F24870" s="44"/>
    </row>
    <row r="24871" spans="3:6" x14ac:dyDescent="0.2">
      <c r="C24871"/>
      <c r="E24871" s="46"/>
      <c r="F24871" s="44"/>
    </row>
    <row r="24872" spans="3:6" x14ac:dyDescent="0.2">
      <c r="C24872"/>
      <c r="E24872" s="46"/>
      <c r="F24872" s="44"/>
    </row>
    <row r="24873" spans="3:6" x14ac:dyDescent="0.2">
      <c r="C24873"/>
      <c r="E24873" s="46"/>
      <c r="F24873" s="44"/>
    </row>
    <row r="24874" spans="3:6" x14ac:dyDescent="0.2">
      <c r="C24874"/>
      <c r="E24874" s="46"/>
      <c r="F24874" s="44"/>
    </row>
    <row r="24875" spans="3:6" x14ac:dyDescent="0.2">
      <c r="C24875"/>
      <c r="E24875" s="46"/>
      <c r="F24875" s="44"/>
    </row>
    <row r="24876" spans="3:6" x14ac:dyDescent="0.2">
      <c r="C24876"/>
      <c r="E24876" s="46"/>
      <c r="F24876" s="44"/>
    </row>
    <row r="24877" spans="3:6" x14ac:dyDescent="0.2">
      <c r="C24877"/>
      <c r="E24877" s="46"/>
      <c r="F24877" s="44"/>
    </row>
    <row r="24878" spans="3:6" x14ac:dyDescent="0.2">
      <c r="C24878"/>
      <c r="E24878" s="46"/>
      <c r="F24878" s="44"/>
    </row>
    <row r="24879" spans="3:6" x14ac:dyDescent="0.2">
      <c r="C24879"/>
      <c r="E24879" s="46"/>
      <c r="F24879" s="44"/>
    </row>
    <row r="24880" spans="3:6" x14ac:dyDescent="0.2">
      <c r="C24880"/>
      <c r="E24880" s="46"/>
      <c r="F24880" s="44"/>
    </row>
    <row r="24881" spans="3:6" x14ac:dyDescent="0.2">
      <c r="C24881"/>
      <c r="E24881" s="46"/>
      <c r="F24881" s="44"/>
    </row>
    <row r="24882" spans="3:6" x14ac:dyDescent="0.2">
      <c r="C24882"/>
      <c r="E24882" s="46"/>
      <c r="F24882" s="44"/>
    </row>
    <row r="24883" spans="3:6" x14ac:dyDescent="0.2">
      <c r="C24883"/>
      <c r="E24883" s="46"/>
      <c r="F24883" s="44"/>
    </row>
    <row r="24884" spans="3:6" x14ac:dyDescent="0.2">
      <c r="C24884"/>
      <c r="E24884" s="46"/>
      <c r="F24884" s="44"/>
    </row>
    <row r="24885" spans="3:6" x14ac:dyDescent="0.2">
      <c r="C24885"/>
      <c r="E24885" s="46"/>
      <c r="F24885" s="44"/>
    </row>
    <row r="24886" spans="3:6" x14ac:dyDescent="0.2">
      <c r="C24886"/>
      <c r="E24886" s="46"/>
      <c r="F24886" s="44"/>
    </row>
    <row r="24887" spans="3:6" x14ac:dyDescent="0.2">
      <c r="C24887"/>
      <c r="E24887" s="46"/>
      <c r="F24887" s="44"/>
    </row>
    <row r="24888" spans="3:6" x14ac:dyDescent="0.2">
      <c r="C24888"/>
      <c r="E24888" s="46"/>
      <c r="F24888" s="44"/>
    </row>
    <row r="24889" spans="3:6" x14ac:dyDescent="0.2">
      <c r="C24889"/>
      <c r="E24889" s="46"/>
      <c r="F24889" s="44"/>
    </row>
    <row r="24890" spans="3:6" x14ac:dyDescent="0.2">
      <c r="C24890"/>
      <c r="E24890" s="46"/>
      <c r="F24890" s="44"/>
    </row>
    <row r="24891" spans="3:6" x14ac:dyDescent="0.2">
      <c r="C24891"/>
      <c r="E24891" s="46"/>
      <c r="F24891" s="44"/>
    </row>
    <row r="24892" spans="3:6" x14ac:dyDescent="0.2">
      <c r="C24892"/>
      <c r="E24892" s="46"/>
      <c r="F24892" s="44"/>
    </row>
    <row r="24893" spans="3:6" x14ac:dyDescent="0.2">
      <c r="C24893"/>
      <c r="E24893" s="46"/>
      <c r="F24893" s="44"/>
    </row>
    <row r="24894" spans="3:6" x14ac:dyDescent="0.2">
      <c r="C24894"/>
      <c r="E24894" s="46"/>
      <c r="F24894" s="44"/>
    </row>
    <row r="24895" spans="3:6" x14ac:dyDescent="0.2">
      <c r="C24895"/>
      <c r="E24895" s="46"/>
      <c r="F24895" s="44"/>
    </row>
    <row r="24896" spans="3:6" x14ac:dyDescent="0.2">
      <c r="C24896"/>
      <c r="E24896" s="46"/>
      <c r="F24896" s="44"/>
    </row>
    <row r="24897" spans="3:6" x14ac:dyDescent="0.2">
      <c r="C24897"/>
      <c r="E24897" s="46"/>
      <c r="F24897" s="44"/>
    </row>
    <row r="24898" spans="3:6" x14ac:dyDescent="0.2">
      <c r="C24898"/>
      <c r="E24898" s="46"/>
      <c r="F24898" s="44"/>
    </row>
    <row r="24899" spans="3:6" x14ac:dyDescent="0.2">
      <c r="C24899"/>
      <c r="E24899" s="46"/>
      <c r="F24899" s="44"/>
    </row>
    <row r="24900" spans="3:6" x14ac:dyDescent="0.2">
      <c r="C24900"/>
      <c r="E24900" s="46"/>
      <c r="F24900" s="44"/>
    </row>
    <row r="24901" spans="3:6" x14ac:dyDescent="0.2">
      <c r="C24901"/>
      <c r="E24901" s="46"/>
      <c r="F24901" s="44"/>
    </row>
    <row r="24902" spans="3:6" x14ac:dyDescent="0.2">
      <c r="C24902"/>
      <c r="E24902" s="46"/>
      <c r="F24902" s="44"/>
    </row>
    <row r="24903" spans="3:6" x14ac:dyDescent="0.2">
      <c r="C24903"/>
      <c r="E24903" s="46"/>
      <c r="F24903" s="44"/>
    </row>
    <row r="24904" spans="3:6" x14ac:dyDescent="0.2">
      <c r="C24904"/>
      <c r="E24904" s="46"/>
      <c r="F24904" s="44"/>
    </row>
    <row r="24905" spans="3:6" x14ac:dyDescent="0.2">
      <c r="C24905"/>
      <c r="E24905" s="46"/>
      <c r="F24905" s="44"/>
    </row>
    <row r="24906" spans="3:6" x14ac:dyDescent="0.2">
      <c r="C24906"/>
      <c r="E24906" s="46"/>
      <c r="F24906" s="44"/>
    </row>
    <row r="24907" spans="3:6" x14ac:dyDescent="0.2">
      <c r="C24907"/>
      <c r="E24907" s="46"/>
      <c r="F24907" s="44"/>
    </row>
    <row r="24908" spans="3:6" x14ac:dyDescent="0.2">
      <c r="C24908"/>
      <c r="E24908" s="46"/>
      <c r="F24908" s="44"/>
    </row>
    <row r="24909" spans="3:6" x14ac:dyDescent="0.2">
      <c r="C24909"/>
      <c r="E24909" s="46"/>
      <c r="F24909" s="44"/>
    </row>
    <row r="24910" spans="3:6" x14ac:dyDescent="0.2">
      <c r="C24910"/>
      <c r="E24910" s="46"/>
      <c r="F24910" s="44"/>
    </row>
    <row r="24911" spans="3:6" x14ac:dyDescent="0.2">
      <c r="C24911"/>
      <c r="E24911" s="46"/>
      <c r="F24911" s="44"/>
    </row>
    <row r="24912" spans="3:6" x14ac:dyDescent="0.2">
      <c r="C24912"/>
      <c r="E24912" s="46"/>
      <c r="F24912" s="44"/>
    </row>
    <row r="24913" spans="3:6" x14ac:dyDescent="0.2">
      <c r="C24913"/>
      <c r="E24913" s="46"/>
      <c r="F24913" s="44"/>
    </row>
    <row r="24914" spans="3:6" x14ac:dyDescent="0.2">
      <c r="C24914"/>
      <c r="E24914" s="46"/>
      <c r="F24914" s="44"/>
    </row>
    <row r="24915" spans="3:6" x14ac:dyDescent="0.2">
      <c r="C24915"/>
      <c r="E24915" s="46"/>
      <c r="F24915" s="44"/>
    </row>
    <row r="24916" spans="3:6" x14ac:dyDescent="0.2">
      <c r="C24916"/>
      <c r="E24916" s="46"/>
      <c r="F24916" s="44"/>
    </row>
    <row r="24917" spans="3:6" x14ac:dyDescent="0.2">
      <c r="C24917"/>
      <c r="E24917" s="46"/>
      <c r="F24917" s="44"/>
    </row>
    <row r="24918" spans="3:6" x14ac:dyDescent="0.2">
      <c r="C24918"/>
      <c r="E24918" s="46"/>
      <c r="F24918" s="44"/>
    </row>
    <row r="24919" spans="3:6" x14ac:dyDescent="0.2">
      <c r="C24919"/>
      <c r="E24919" s="46"/>
      <c r="F24919" s="44"/>
    </row>
    <row r="24920" spans="3:6" x14ac:dyDescent="0.2">
      <c r="C24920"/>
      <c r="E24920" s="46"/>
      <c r="F24920" s="44"/>
    </row>
    <row r="24921" spans="3:6" x14ac:dyDescent="0.2">
      <c r="C24921"/>
      <c r="E24921" s="46"/>
      <c r="F24921" s="44"/>
    </row>
    <row r="24922" spans="3:6" x14ac:dyDescent="0.2">
      <c r="C24922"/>
      <c r="E24922" s="46"/>
      <c r="F24922" s="44"/>
    </row>
    <row r="24923" spans="3:6" x14ac:dyDescent="0.2">
      <c r="C24923"/>
      <c r="E24923" s="46"/>
      <c r="F24923" s="44"/>
    </row>
    <row r="24924" spans="3:6" x14ac:dyDescent="0.2">
      <c r="C24924"/>
      <c r="E24924" s="46"/>
      <c r="F24924" s="44"/>
    </row>
    <row r="24925" spans="3:6" x14ac:dyDescent="0.2">
      <c r="C24925"/>
      <c r="E24925" s="46"/>
      <c r="F24925" s="44"/>
    </row>
    <row r="24926" spans="3:6" x14ac:dyDescent="0.2">
      <c r="C24926"/>
      <c r="E24926" s="46"/>
      <c r="F24926" s="44"/>
    </row>
    <row r="24927" spans="3:6" x14ac:dyDescent="0.2">
      <c r="C24927"/>
      <c r="E24927" s="46"/>
      <c r="F24927" s="44"/>
    </row>
    <row r="24928" spans="3:6" x14ac:dyDescent="0.2">
      <c r="C24928"/>
      <c r="E24928" s="46"/>
      <c r="F24928" s="44"/>
    </row>
    <row r="24929" spans="3:6" x14ac:dyDescent="0.2">
      <c r="C24929"/>
      <c r="E24929" s="46"/>
      <c r="F24929" s="44"/>
    </row>
    <row r="24930" spans="3:6" x14ac:dyDescent="0.2">
      <c r="C24930"/>
      <c r="E24930" s="46"/>
      <c r="F24930" s="44"/>
    </row>
    <row r="24931" spans="3:6" x14ac:dyDescent="0.2">
      <c r="C24931"/>
      <c r="E24931" s="46"/>
      <c r="F24931" s="44"/>
    </row>
    <row r="24932" spans="3:6" x14ac:dyDescent="0.2">
      <c r="C24932"/>
      <c r="E24932" s="46"/>
      <c r="F24932" s="44"/>
    </row>
    <row r="24933" spans="3:6" x14ac:dyDescent="0.2">
      <c r="C24933"/>
      <c r="E24933" s="46"/>
      <c r="F24933" s="44"/>
    </row>
    <row r="24934" spans="3:6" x14ac:dyDescent="0.2">
      <c r="C24934"/>
      <c r="E24934" s="46"/>
      <c r="F24934" s="44"/>
    </row>
    <row r="24935" spans="3:6" x14ac:dyDescent="0.2">
      <c r="C24935"/>
      <c r="E24935" s="46"/>
      <c r="F24935" s="44"/>
    </row>
    <row r="24936" spans="3:6" x14ac:dyDescent="0.2">
      <c r="C24936"/>
      <c r="E24936" s="46"/>
      <c r="F24936" s="44"/>
    </row>
    <row r="24937" spans="3:6" x14ac:dyDescent="0.2">
      <c r="C24937"/>
      <c r="E24937" s="46"/>
      <c r="F24937" s="44"/>
    </row>
    <row r="24938" spans="3:6" x14ac:dyDescent="0.2">
      <c r="C24938"/>
      <c r="E24938" s="46"/>
      <c r="F24938" s="44"/>
    </row>
    <row r="24939" spans="3:6" x14ac:dyDescent="0.2">
      <c r="C24939"/>
      <c r="E24939" s="46"/>
      <c r="F24939" s="44"/>
    </row>
    <row r="24940" spans="3:6" x14ac:dyDescent="0.2">
      <c r="C24940"/>
      <c r="E24940" s="46"/>
      <c r="F24940" s="44"/>
    </row>
    <row r="24941" spans="3:6" x14ac:dyDescent="0.2">
      <c r="C24941"/>
      <c r="E24941" s="46"/>
      <c r="F24941" s="44"/>
    </row>
    <row r="24942" spans="3:6" x14ac:dyDescent="0.2">
      <c r="C24942"/>
      <c r="E24942" s="46"/>
      <c r="F24942" s="44"/>
    </row>
    <row r="24943" spans="3:6" x14ac:dyDescent="0.2">
      <c r="C24943"/>
      <c r="E24943" s="46"/>
      <c r="F24943" s="44"/>
    </row>
    <row r="24944" spans="3:6" x14ac:dyDescent="0.2">
      <c r="C24944"/>
      <c r="E24944" s="46"/>
      <c r="F24944" s="44"/>
    </row>
    <row r="24945" spans="3:6" x14ac:dyDescent="0.2">
      <c r="C24945"/>
      <c r="E24945" s="46"/>
      <c r="F24945" s="44"/>
    </row>
    <row r="24946" spans="3:6" x14ac:dyDescent="0.2">
      <c r="C24946"/>
      <c r="E24946" s="46"/>
      <c r="F24946" s="44"/>
    </row>
    <row r="24947" spans="3:6" x14ac:dyDescent="0.2">
      <c r="C24947"/>
      <c r="E24947" s="46"/>
      <c r="F24947" s="44"/>
    </row>
    <row r="24948" spans="3:6" x14ac:dyDescent="0.2">
      <c r="C24948"/>
      <c r="E24948" s="46"/>
      <c r="F24948" s="44"/>
    </row>
    <row r="24949" spans="3:6" x14ac:dyDescent="0.2">
      <c r="C24949"/>
      <c r="E24949" s="46"/>
      <c r="F24949" s="44"/>
    </row>
    <row r="24950" spans="3:6" x14ac:dyDescent="0.2">
      <c r="C24950"/>
      <c r="E24950" s="46"/>
      <c r="F24950" s="44"/>
    </row>
    <row r="24951" spans="3:6" x14ac:dyDescent="0.2">
      <c r="C24951"/>
      <c r="E24951" s="46"/>
      <c r="F24951" s="44"/>
    </row>
    <row r="24952" spans="3:6" x14ac:dyDescent="0.2">
      <c r="C24952"/>
      <c r="E24952" s="46"/>
      <c r="F24952" s="44"/>
    </row>
    <row r="24953" spans="3:6" x14ac:dyDescent="0.2">
      <c r="C24953"/>
      <c r="E24953" s="46"/>
      <c r="F24953" s="44"/>
    </row>
    <row r="24954" spans="3:6" x14ac:dyDescent="0.2">
      <c r="C24954"/>
      <c r="E24954" s="46"/>
      <c r="F24954" s="44"/>
    </row>
    <row r="24955" spans="3:6" x14ac:dyDescent="0.2">
      <c r="C24955"/>
      <c r="E24955" s="46"/>
      <c r="F24955" s="44"/>
    </row>
    <row r="24956" spans="3:6" x14ac:dyDescent="0.2">
      <c r="C24956"/>
      <c r="E24956" s="46"/>
      <c r="F24956" s="44"/>
    </row>
    <row r="24957" spans="3:6" x14ac:dyDescent="0.2">
      <c r="C24957"/>
      <c r="E24957" s="46"/>
      <c r="F24957" s="44"/>
    </row>
    <row r="24958" spans="3:6" x14ac:dyDescent="0.2">
      <c r="C24958"/>
      <c r="E24958" s="46"/>
      <c r="F24958" s="44"/>
    </row>
    <row r="24959" spans="3:6" x14ac:dyDescent="0.2">
      <c r="C24959"/>
      <c r="E24959" s="46"/>
      <c r="F24959" s="44"/>
    </row>
    <row r="24960" spans="3:6" x14ac:dyDescent="0.2">
      <c r="C24960"/>
      <c r="E24960" s="46"/>
      <c r="F24960" s="44"/>
    </row>
    <row r="24961" spans="3:6" x14ac:dyDescent="0.2">
      <c r="C24961"/>
      <c r="E24961" s="46"/>
      <c r="F24961" s="44"/>
    </row>
    <row r="24962" spans="3:6" x14ac:dyDescent="0.2">
      <c r="C24962"/>
      <c r="E24962" s="46"/>
      <c r="F24962" s="44"/>
    </row>
    <row r="24963" spans="3:6" x14ac:dyDescent="0.2">
      <c r="C24963"/>
      <c r="E24963" s="46"/>
      <c r="F24963" s="44"/>
    </row>
    <row r="24964" spans="3:6" x14ac:dyDescent="0.2">
      <c r="C24964"/>
      <c r="E24964" s="46"/>
      <c r="F24964" s="44"/>
    </row>
    <row r="24965" spans="3:6" x14ac:dyDescent="0.2">
      <c r="C24965"/>
      <c r="E24965" s="46"/>
      <c r="F24965" s="44"/>
    </row>
    <row r="24966" spans="3:6" x14ac:dyDescent="0.2">
      <c r="C24966"/>
      <c r="E24966" s="46"/>
      <c r="F24966" s="44"/>
    </row>
    <row r="24967" spans="3:6" x14ac:dyDescent="0.2">
      <c r="C24967"/>
      <c r="E24967" s="46"/>
      <c r="F24967" s="44"/>
    </row>
    <row r="24968" spans="3:6" x14ac:dyDescent="0.2">
      <c r="C24968"/>
      <c r="E24968" s="46"/>
      <c r="F24968" s="44"/>
    </row>
    <row r="24969" spans="3:6" x14ac:dyDescent="0.2">
      <c r="C24969"/>
      <c r="E24969" s="46"/>
      <c r="F24969" s="44"/>
    </row>
    <row r="24970" spans="3:6" x14ac:dyDescent="0.2">
      <c r="C24970"/>
      <c r="E24970" s="46"/>
      <c r="F24970" s="44"/>
    </row>
    <row r="24971" spans="3:6" x14ac:dyDescent="0.2">
      <c r="C24971"/>
      <c r="E24971" s="46"/>
      <c r="F24971" s="44"/>
    </row>
    <row r="24972" spans="3:6" x14ac:dyDescent="0.2">
      <c r="C24972"/>
      <c r="E24972" s="46"/>
      <c r="F24972" s="44"/>
    </row>
    <row r="24973" spans="3:6" x14ac:dyDescent="0.2">
      <c r="C24973"/>
      <c r="E24973" s="46"/>
      <c r="F24973" s="44"/>
    </row>
    <row r="24974" spans="3:6" x14ac:dyDescent="0.2">
      <c r="C24974"/>
      <c r="E24974" s="46"/>
      <c r="F24974" s="44"/>
    </row>
    <row r="24975" spans="3:6" x14ac:dyDescent="0.2">
      <c r="C24975"/>
      <c r="E24975" s="46"/>
      <c r="F24975" s="44"/>
    </row>
    <row r="24976" spans="3:6" x14ac:dyDescent="0.2">
      <c r="C24976"/>
      <c r="E24976" s="46"/>
      <c r="F24976" s="44"/>
    </row>
    <row r="24977" spans="3:6" x14ac:dyDescent="0.2">
      <c r="C24977"/>
      <c r="E24977" s="46"/>
      <c r="F24977" s="44"/>
    </row>
    <row r="24978" spans="3:6" x14ac:dyDescent="0.2">
      <c r="C24978"/>
      <c r="E24978" s="46"/>
      <c r="F24978" s="44"/>
    </row>
    <row r="24979" spans="3:6" x14ac:dyDescent="0.2">
      <c r="C24979"/>
      <c r="E24979" s="46"/>
      <c r="F24979" s="44"/>
    </row>
    <row r="24980" spans="3:6" x14ac:dyDescent="0.2">
      <c r="C24980"/>
      <c r="E24980" s="46"/>
      <c r="F24980" s="44"/>
    </row>
    <row r="24981" spans="3:6" x14ac:dyDescent="0.2">
      <c r="C24981"/>
      <c r="E24981" s="46"/>
      <c r="F24981" s="44"/>
    </row>
    <row r="24982" spans="3:6" x14ac:dyDescent="0.2">
      <c r="C24982"/>
      <c r="E24982" s="46"/>
      <c r="F24982" s="44"/>
    </row>
    <row r="24983" spans="3:6" x14ac:dyDescent="0.2">
      <c r="C24983"/>
      <c r="E24983" s="46"/>
      <c r="F24983" s="44"/>
    </row>
    <row r="24984" spans="3:6" x14ac:dyDescent="0.2">
      <c r="C24984"/>
      <c r="E24984" s="46"/>
      <c r="F24984" s="44"/>
    </row>
    <row r="24985" spans="3:6" x14ac:dyDescent="0.2">
      <c r="C24985"/>
      <c r="E24985" s="46"/>
      <c r="F24985" s="44"/>
    </row>
    <row r="24986" spans="3:6" x14ac:dyDescent="0.2">
      <c r="C24986"/>
      <c r="E24986" s="46"/>
      <c r="F24986" s="44"/>
    </row>
    <row r="24987" spans="3:6" x14ac:dyDescent="0.2">
      <c r="C24987"/>
      <c r="E24987" s="46"/>
      <c r="F24987" s="44"/>
    </row>
    <row r="24988" spans="3:6" x14ac:dyDescent="0.2">
      <c r="C24988"/>
      <c r="E24988" s="46"/>
      <c r="F24988" s="44"/>
    </row>
    <row r="24989" spans="3:6" x14ac:dyDescent="0.2">
      <c r="C24989"/>
      <c r="E24989" s="46"/>
      <c r="F24989" s="44"/>
    </row>
    <row r="24990" spans="3:6" x14ac:dyDescent="0.2">
      <c r="C24990"/>
      <c r="E24990" s="46"/>
      <c r="F24990" s="44"/>
    </row>
    <row r="24991" spans="3:6" x14ac:dyDescent="0.2">
      <c r="C24991"/>
      <c r="E24991" s="46"/>
      <c r="F24991" s="44"/>
    </row>
    <row r="24992" spans="3:6" x14ac:dyDescent="0.2">
      <c r="C24992"/>
      <c r="E24992" s="46"/>
      <c r="F24992" s="44"/>
    </row>
    <row r="24993" spans="3:6" x14ac:dyDescent="0.2">
      <c r="C24993"/>
      <c r="E24993" s="46"/>
      <c r="F24993" s="44"/>
    </row>
    <row r="24994" spans="3:6" x14ac:dyDescent="0.2">
      <c r="C24994"/>
      <c r="E24994" s="46"/>
      <c r="F24994" s="44"/>
    </row>
    <row r="24995" spans="3:6" x14ac:dyDescent="0.2">
      <c r="C24995"/>
      <c r="E24995" s="46"/>
      <c r="F24995" s="44"/>
    </row>
    <row r="24996" spans="3:6" x14ac:dyDescent="0.2">
      <c r="C24996"/>
      <c r="E24996" s="46"/>
      <c r="F24996" s="44"/>
    </row>
    <row r="24997" spans="3:6" x14ac:dyDescent="0.2">
      <c r="C24997"/>
      <c r="E24997" s="46"/>
      <c r="F24997" s="44"/>
    </row>
    <row r="24998" spans="3:6" x14ac:dyDescent="0.2">
      <c r="C24998"/>
      <c r="E24998" s="46"/>
      <c r="F24998" s="44"/>
    </row>
    <row r="24999" spans="3:6" x14ac:dyDescent="0.2">
      <c r="C24999"/>
      <c r="E24999" s="46"/>
      <c r="F24999" s="44"/>
    </row>
    <row r="25000" spans="3:6" x14ac:dyDescent="0.2">
      <c r="C25000"/>
      <c r="E25000" s="46"/>
      <c r="F25000" s="44"/>
    </row>
    <row r="25001" spans="3:6" x14ac:dyDescent="0.2">
      <c r="C25001"/>
      <c r="E25001" s="46"/>
      <c r="F25001" s="44"/>
    </row>
    <row r="25002" spans="3:6" x14ac:dyDescent="0.2">
      <c r="C25002"/>
      <c r="E25002" s="46"/>
      <c r="F25002" s="44"/>
    </row>
    <row r="25003" spans="3:6" x14ac:dyDescent="0.2">
      <c r="C25003"/>
      <c r="E25003" s="46"/>
      <c r="F25003" s="44"/>
    </row>
    <row r="25004" spans="3:6" x14ac:dyDescent="0.2">
      <c r="C25004"/>
      <c r="E25004" s="46"/>
      <c r="F25004" s="44"/>
    </row>
    <row r="25005" spans="3:6" x14ac:dyDescent="0.2">
      <c r="C25005"/>
      <c r="E25005" s="46"/>
      <c r="F25005" s="44"/>
    </row>
    <row r="25006" spans="3:6" x14ac:dyDescent="0.2">
      <c r="C25006"/>
      <c r="E25006" s="46"/>
      <c r="F25006" s="44"/>
    </row>
    <row r="25007" spans="3:6" x14ac:dyDescent="0.2">
      <c r="C25007"/>
      <c r="E25007" s="46"/>
      <c r="F25007" s="44"/>
    </row>
    <row r="25008" spans="3:6" x14ac:dyDescent="0.2">
      <c r="C25008"/>
      <c r="E25008" s="46"/>
      <c r="F25008" s="44"/>
    </row>
    <row r="25009" spans="3:6" x14ac:dyDescent="0.2">
      <c r="C25009"/>
      <c r="E25009" s="46"/>
      <c r="F25009" s="44"/>
    </row>
    <row r="25010" spans="3:6" x14ac:dyDescent="0.2">
      <c r="C25010"/>
      <c r="E25010" s="46"/>
      <c r="F25010" s="44"/>
    </row>
    <row r="25011" spans="3:6" x14ac:dyDescent="0.2">
      <c r="C25011"/>
      <c r="E25011" s="46"/>
      <c r="F25011" s="44"/>
    </row>
    <row r="25012" spans="3:6" x14ac:dyDescent="0.2">
      <c r="C25012"/>
      <c r="E25012" s="46"/>
      <c r="F25012" s="44"/>
    </row>
    <row r="25013" spans="3:6" x14ac:dyDescent="0.2">
      <c r="C25013"/>
      <c r="E25013" s="46"/>
      <c r="F25013" s="44"/>
    </row>
    <row r="25014" spans="3:6" x14ac:dyDescent="0.2">
      <c r="C25014"/>
      <c r="E25014" s="46"/>
      <c r="F25014" s="44"/>
    </row>
    <row r="25015" spans="3:6" x14ac:dyDescent="0.2">
      <c r="C25015"/>
      <c r="E25015" s="46"/>
      <c r="F25015" s="44"/>
    </row>
    <row r="25016" spans="3:6" x14ac:dyDescent="0.2">
      <c r="C25016"/>
      <c r="E25016" s="46"/>
      <c r="F25016" s="44"/>
    </row>
    <row r="25017" spans="3:6" x14ac:dyDescent="0.2">
      <c r="C25017"/>
      <c r="E25017" s="46"/>
      <c r="F25017" s="44"/>
    </row>
    <row r="25018" spans="3:6" x14ac:dyDescent="0.2">
      <c r="C25018"/>
      <c r="E25018" s="46"/>
      <c r="F25018" s="44"/>
    </row>
    <row r="25019" spans="3:6" x14ac:dyDescent="0.2">
      <c r="C25019"/>
      <c r="E25019" s="46"/>
      <c r="F25019" s="44"/>
    </row>
    <row r="25020" spans="3:6" x14ac:dyDescent="0.2">
      <c r="C25020"/>
      <c r="E25020" s="46"/>
      <c r="F25020" s="44"/>
    </row>
    <row r="25021" spans="3:6" x14ac:dyDescent="0.2">
      <c r="C25021"/>
      <c r="E25021" s="46"/>
      <c r="F25021" s="44"/>
    </row>
    <row r="25022" spans="3:6" x14ac:dyDescent="0.2">
      <c r="C25022"/>
      <c r="E25022" s="46"/>
      <c r="F25022" s="44"/>
    </row>
    <row r="25023" spans="3:6" x14ac:dyDescent="0.2">
      <c r="C25023"/>
      <c r="E25023" s="46"/>
      <c r="F25023" s="44"/>
    </row>
    <row r="25024" spans="3:6" x14ac:dyDescent="0.2">
      <c r="C25024"/>
      <c r="E25024" s="46"/>
      <c r="F25024" s="44"/>
    </row>
    <row r="25025" spans="3:6" x14ac:dyDescent="0.2">
      <c r="C25025"/>
      <c r="E25025" s="46"/>
      <c r="F25025" s="44"/>
    </row>
    <row r="25026" spans="3:6" x14ac:dyDescent="0.2">
      <c r="C25026"/>
      <c r="E25026" s="46"/>
      <c r="F25026" s="44"/>
    </row>
    <row r="25027" spans="3:6" x14ac:dyDescent="0.2">
      <c r="C25027"/>
      <c r="E25027" s="46"/>
      <c r="F25027" s="44"/>
    </row>
    <row r="25028" spans="3:6" x14ac:dyDescent="0.2">
      <c r="C25028"/>
      <c r="E25028" s="46"/>
      <c r="F25028" s="44"/>
    </row>
    <row r="25029" spans="3:6" x14ac:dyDescent="0.2">
      <c r="C25029"/>
      <c r="E25029" s="46"/>
      <c r="F25029" s="44"/>
    </row>
    <row r="25030" spans="3:6" x14ac:dyDescent="0.2">
      <c r="C25030"/>
      <c r="E25030" s="46"/>
      <c r="F25030" s="44"/>
    </row>
    <row r="25031" spans="3:6" x14ac:dyDescent="0.2">
      <c r="C25031"/>
      <c r="E25031" s="46"/>
      <c r="F25031" s="44"/>
    </row>
    <row r="25032" spans="3:6" x14ac:dyDescent="0.2">
      <c r="C25032"/>
      <c r="E25032" s="46"/>
      <c r="F25032" s="44"/>
    </row>
    <row r="25033" spans="3:6" x14ac:dyDescent="0.2">
      <c r="C25033"/>
      <c r="E25033" s="46"/>
      <c r="F25033" s="44"/>
    </row>
    <row r="25034" spans="3:6" x14ac:dyDescent="0.2">
      <c r="C25034"/>
      <c r="E25034" s="46"/>
      <c r="F25034" s="44"/>
    </row>
    <row r="25035" spans="3:6" x14ac:dyDescent="0.2">
      <c r="C25035"/>
      <c r="E25035" s="46"/>
      <c r="F25035" s="44"/>
    </row>
    <row r="25036" spans="3:6" x14ac:dyDescent="0.2">
      <c r="C25036"/>
      <c r="E25036" s="46"/>
      <c r="F25036" s="44"/>
    </row>
    <row r="25037" spans="3:6" x14ac:dyDescent="0.2">
      <c r="C25037"/>
      <c r="E25037" s="46"/>
      <c r="F25037" s="44"/>
    </row>
    <row r="25038" spans="3:6" x14ac:dyDescent="0.2">
      <c r="C25038"/>
      <c r="E25038" s="46"/>
      <c r="F25038" s="44"/>
    </row>
    <row r="25039" spans="3:6" x14ac:dyDescent="0.2">
      <c r="C25039"/>
      <c r="E25039" s="46"/>
      <c r="F25039" s="44"/>
    </row>
    <row r="25040" spans="3:6" x14ac:dyDescent="0.2">
      <c r="C25040"/>
      <c r="E25040" s="46"/>
      <c r="F25040" s="44"/>
    </row>
    <row r="25041" spans="3:6" x14ac:dyDescent="0.2">
      <c r="C25041"/>
      <c r="E25041" s="46"/>
      <c r="F25041" s="44"/>
    </row>
    <row r="25042" spans="3:6" x14ac:dyDescent="0.2">
      <c r="C25042"/>
      <c r="E25042" s="46"/>
      <c r="F25042" s="44"/>
    </row>
    <row r="25043" spans="3:6" x14ac:dyDescent="0.2">
      <c r="C25043"/>
      <c r="E25043" s="46"/>
      <c r="F25043" s="44"/>
    </row>
    <row r="25044" spans="3:6" x14ac:dyDescent="0.2">
      <c r="C25044"/>
      <c r="E25044" s="46"/>
      <c r="F25044" s="44"/>
    </row>
    <row r="25045" spans="3:6" x14ac:dyDescent="0.2">
      <c r="C25045"/>
      <c r="E25045" s="46"/>
      <c r="F25045" s="44"/>
    </row>
    <row r="25046" spans="3:6" x14ac:dyDescent="0.2">
      <c r="C25046"/>
      <c r="E25046" s="46"/>
      <c r="F25046" s="44"/>
    </row>
    <row r="25047" spans="3:6" x14ac:dyDescent="0.2">
      <c r="C25047"/>
      <c r="E25047" s="46"/>
      <c r="F25047" s="44"/>
    </row>
    <row r="25048" spans="3:6" x14ac:dyDescent="0.2">
      <c r="C25048"/>
      <c r="E25048" s="46"/>
      <c r="F25048" s="44"/>
    </row>
    <row r="25049" spans="3:6" x14ac:dyDescent="0.2">
      <c r="C25049"/>
      <c r="E25049" s="46"/>
      <c r="F25049" s="44"/>
    </row>
    <row r="25050" spans="3:6" x14ac:dyDescent="0.2">
      <c r="C25050"/>
      <c r="E25050" s="46"/>
      <c r="F25050" s="44"/>
    </row>
    <row r="25051" spans="3:6" x14ac:dyDescent="0.2">
      <c r="C25051"/>
      <c r="E25051" s="46"/>
      <c r="F25051" s="44"/>
    </row>
    <row r="25052" spans="3:6" x14ac:dyDescent="0.2">
      <c r="C25052"/>
      <c r="E25052" s="46"/>
      <c r="F25052" s="44"/>
    </row>
    <row r="25053" spans="3:6" x14ac:dyDescent="0.2">
      <c r="C25053"/>
      <c r="E25053" s="46"/>
      <c r="F25053" s="44"/>
    </row>
    <row r="25054" spans="3:6" x14ac:dyDescent="0.2">
      <c r="C25054"/>
      <c r="E25054" s="46"/>
      <c r="F25054" s="44"/>
    </row>
    <row r="25055" spans="3:6" x14ac:dyDescent="0.2">
      <c r="C25055"/>
      <c r="E25055" s="46"/>
      <c r="F25055" s="44"/>
    </row>
    <row r="25056" spans="3:6" x14ac:dyDescent="0.2">
      <c r="C25056"/>
      <c r="E25056" s="46"/>
      <c r="F25056" s="44"/>
    </row>
    <row r="25057" spans="3:6" x14ac:dyDescent="0.2">
      <c r="C25057"/>
      <c r="E25057" s="46"/>
      <c r="F25057" s="44"/>
    </row>
    <row r="25058" spans="3:6" x14ac:dyDescent="0.2">
      <c r="C25058"/>
      <c r="E25058" s="46"/>
      <c r="F25058" s="44"/>
    </row>
    <row r="25059" spans="3:6" x14ac:dyDescent="0.2">
      <c r="C25059"/>
      <c r="E25059" s="46"/>
      <c r="F25059" s="44"/>
    </row>
    <row r="25060" spans="3:6" x14ac:dyDescent="0.2">
      <c r="C25060"/>
      <c r="E25060" s="46"/>
      <c r="F25060" s="44"/>
    </row>
    <row r="25061" spans="3:6" x14ac:dyDescent="0.2">
      <c r="C25061"/>
      <c r="E25061" s="46"/>
      <c r="F25061" s="44"/>
    </row>
    <row r="25062" spans="3:6" x14ac:dyDescent="0.2">
      <c r="C25062"/>
      <c r="E25062" s="46"/>
      <c r="F25062" s="44"/>
    </row>
    <row r="25063" spans="3:6" x14ac:dyDescent="0.2">
      <c r="C25063"/>
      <c r="E25063" s="46"/>
      <c r="F25063" s="44"/>
    </row>
    <row r="25064" spans="3:6" x14ac:dyDescent="0.2">
      <c r="C25064"/>
      <c r="E25064" s="46"/>
      <c r="F25064" s="44"/>
    </row>
    <row r="25065" spans="3:6" x14ac:dyDescent="0.2">
      <c r="C25065"/>
      <c r="E25065" s="46"/>
      <c r="F25065" s="44"/>
    </row>
    <row r="25066" spans="3:6" x14ac:dyDescent="0.2">
      <c r="C25066"/>
      <c r="E25066" s="46"/>
      <c r="F25066" s="44"/>
    </row>
    <row r="25067" spans="3:6" x14ac:dyDescent="0.2">
      <c r="C25067"/>
      <c r="E25067" s="46"/>
      <c r="F25067" s="44"/>
    </row>
    <row r="25068" spans="3:6" x14ac:dyDescent="0.2">
      <c r="C25068"/>
      <c r="E25068" s="46"/>
      <c r="F25068" s="44"/>
    </row>
    <row r="25069" spans="3:6" x14ac:dyDescent="0.2">
      <c r="C25069"/>
      <c r="E25069" s="46"/>
      <c r="F25069" s="44"/>
    </row>
    <row r="25070" spans="3:6" x14ac:dyDescent="0.2">
      <c r="C25070"/>
      <c r="E25070" s="46"/>
      <c r="F25070" s="44"/>
    </row>
    <row r="25071" spans="3:6" x14ac:dyDescent="0.2">
      <c r="C25071"/>
      <c r="E25071" s="46"/>
      <c r="F25071" s="44"/>
    </row>
    <row r="25072" spans="3:6" x14ac:dyDescent="0.2">
      <c r="C25072"/>
      <c r="E25072" s="46"/>
      <c r="F25072" s="44"/>
    </row>
    <row r="25073" spans="3:6" x14ac:dyDescent="0.2">
      <c r="C25073"/>
      <c r="E25073" s="46"/>
      <c r="F25073" s="44"/>
    </row>
    <row r="25074" spans="3:6" x14ac:dyDescent="0.2">
      <c r="C25074"/>
      <c r="E25074" s="46"/>
      <c r="F25074" s="44"/>
    </row>
    <row r="25075" spans="3:6" x14ac:dyDescent="0.2">
      <c r="C25075"/>
      <c r="E25075" s="46"/>
      <c r="F25075" s="44"/>
    </row>
    <row r="25076" spans="3:6" x14ac:dyDescent="0.2">
      <c r="C25076"/>
      <c r="E25076" s="46"/>
      <c r="F25076" s="44"/>
    </row>
    <row r="25077" spans="3:6" x14ac:dyDescent="0.2">
      <c r="C25077"/>
      <c r="E25077" s="46"/>
      <c r="F25077" s="44"/>
    </row>
    <row r="25078" spans="3:6" x14ac:dyDescent="0.2">
      <c r="C25078"/>
      <c r="E25078" s="46"/>
      <c r="F25078" s="44"/>
    </row>
    <row r="25079" spans="3:6" x14ac:dyDescent="0.2">
      <c r="C25079"/>
      <c r="E25079" s="46"/>
      <c r="F25079" s="44"/>
    </row>
    <row r="25080" spans="3:6" x14ac:dyDescent="0.2">
      <c r="C25080"/>
      <c r="E25080" s="46"/>
      <c r="F25080" s="44"/>
    </row>
    <row r="25081" spans="3:6" x14ac:dyDescent="0.2">
      <c r="C25081"/>
      <c r="E25081" s="46"/>
      <c r="F25081" s="44"/>
    </row>
    <row r="25082" spans="3:6" x14ac:dyDescent="0.2">
      <c r="C25082"/>
      <c r="E25082" s="46"/>
      <c r="F25082" s="44"/>
    </row>
    <row r="25083" spans="3:6" x14ac:dyDescent="0.2">
      <c r="C25083"/>
      <c r="E25083" s="46"/>
      <c r="F25083" s="44"/>
    </row>
    <row r="25084" spans="3:6" x14ac:dyDescent="0.2">
      <c r="C25084"/>
      <c r="E25084" s="46"/>
      <c r="F25084" s="44"/>
    </row>
    <row r="25085" spans="3:6" x14ac:dyDescent="0.2">
      <c r="C25085"/>
      <c r="E25085" s="46"/>
      <c r="F25085" s="44"/>
    </row>
    <row r="25086" spans="3:6" x14ac:dyDescent="0.2">
      <c r="C25086"/>
      <c r="E25086" s="46"/>
      <c r="F25086" s="44"/>
    </row>
    <row r="25087" spans="3:6" x14ac:dyDescent="0.2">
      <c r="C25087"/>
      <c r="E25087" s="46"/>
      <c r="F25087" s="44"/>
    </row>
    <row r="25088" spans="3:6" x14ac:dyDescent="0.2">
      <c r="C25088"/>
      <c r="E25088" s="46"/>
      <c r="F25088" s="44"/>
    </row>
    <row r="25089" spans="3:6" x14ac:dyDescent="0.2">
      <c r="C25089"/>
      <c r="E25089" s="46"/>
      <c r="F25089" s="44"/>
    </row>
    <row r="25090" spans="3:6" x14ac:dyDescent="0.2">
      <c r="C25090"/>
      <c r="E25090" s="46"/>
      <c r="F25090" s="44"/>
    </row>
    <row r="25091" spans="3:6" x14ac:dyDescent="0.2">
      <c r="C25091"/>
      <c r="E25091" s="46"/>
      <c r="F25091" s="44"/>
    </row>
    <row r="25092" spans="3:6" x14ac:dyDescent="0.2">
      <c r="C25092"/>
      <c r="E25092" s="46"/>
      <c r="F25092" s="44"/>
    </row>
    <row r="25093" spans="3:6" x14ac:dyDescent="0.2">
      <c r="C25093"/>
      <c r="E25093" s="46"/>
      <c r="F25093" s="44"/>
    </row>
    <row r="25094" spans="3:6" x14ac:dyDescent="0.2">
      <c r="C25094"/>
      <c r="E25094" s="46"/>
      <c r="F25094" s="44"/>
    </row>
    <row r="25095" spans="3:6" x14ac:dyDescent="0.2">
      <c r="C25095"/>
      <c r="E25095" s="46"/>
      <c r="F25095" s="44"/>
    </row>
    <row r="25096" spans="3:6" x14ac:dyDescent="0.2">
      <c r="C25096"/>
      <c r="E25096" s="46"/>
      <c r="F25096" s="44"/>
    </row>
    <row r="25097" spans="3:6" x14ac:dyDescent="0.2">
      <c r="C25097"/>
      <c r="E25097" s="46"/>
      <c r="F25097" s="44"/>
    </row>
    <row r="25098" spans="3:6" x14ac:dyDescent="0.2">
      <c r="C25098"/>
      <c r="E25098" s="46"/>
      <c r="F25098" s="44"/>
    </row>
    <row r="25099" spans="3:6" x14ac:dyDescent="0.2">
      <c r="C25099"/>
      <c r="E25099" s="46"/>
      <c r="F25099" s="44"/>
    </row>
    <row r="25100" spans="3:6" x14ac:dyDescent="0.2">
      <c r="C25100"/>
      <c r="E25100" s="46"/>
      <c r="F25100" s="44"/>
    </row>
    <row r="25101" spans="3:6" x14ac:dyDescent="0.2">
      <c r="C25101"/>
      <c r="E25101" s="46"/>
      <c r="F25101" s="44"/>
    </row>
    <row r="25102" spans="3:6" x14ac:dyDescent="0.2">
      <c r="C25102"/>
      <c r="E25102" s="46"/>
      <c r="F25102" s="44"/>
    </row>
    <row r="25103" spans="3:6" x14ac:dyDescent="0.2">
      <c r="C25103"/>
      <c r="E25103" s="46"/>
      <c r="F25103" s="44"/>
    </row>
    <row r="25104" spans="3:6" x14ac:dyDescent="0.2">
      <c r="C25104"/>
      <c r="E25104" s="46"/>
      <c r="F25104" s="44"/>
    </row>
    <row r="25105" spans="3:6" x14ac:dyDescent="0.2">
      <c r="C25105"/>
      <c r="E25105" s="46"/>
      <c r="F25105" s="44"/>
    </row>
    <row r="25106" spans="3:6" x14ac:dyDescent="0.2">
      <c r="C25106"/>
      <c r="E25106" s="46"/>
      <c r="F25106" s="44"/>
    </row>
    <row r="25107" spans="3:6" x14ac:dyDescent="0.2">
      <c r="C25107"/>
      <c r="E25107" s="46"/>
      <c r="F25107" s="44"/>
    </row>
    <row r="25108" spans="3:6" x14ac:dyDescent="0.2">
      <c r="C25108"/>
      <c r="E25108" s="46"/>
      <c r="F25108" s="44"/>
    </row>
    <row r="25109" spans="3:6" x14ac:dyDescent="0.2">
      <c r="C25109"/>
      <c r="E25109" s="46"/>
      <c r="F25109" s="44"/>
    </row>
    <row r="25110" spans="3:6" x14ac:dyDescent="0.2">
      <c r="C25110"/>
      <c r="E25110" s="46"/>
      <c r="F25110" s="44"/>
    </row>
    <row r="25111" spans="3:6" x14ac:dyDescent="0.2">
      <c r="C25111"/>
      <c r="E25111" s="46"/>
      <c r="F25111" s="44"/>
    </row>
    <row r="25112" spans="3:6" x14ac:dyDescent="0.2">
      <c r="C25112"/>
      <c r="E25112" s="46"/>
      <c r="F25112" s="44"/>
    </row>
    <row r="25113" spans="3:6" x14ac:dyDescent="0.2">
      <c r="C25113"/>
      <c r="E25113" s="46"/>
      <c r="F25113" s="44"/>
    </row>
    <row r="25114" spans="3:6" x14ac:dyDescent="0.2">
      <c r="C25114"/>
      <c r="E25114" s="46"/>
      <c r="F25114" s="44"/>
    </row>
    <row r="25115" spans="3:6" x14ac:dyDescent="0.2">
      <c r="C25115"/>
      <c r="E25115" s="46"/>
      <c r="F25115" s="44"/>
    </row>
    <row r="25116" spans="3:6" x14ac:dyDescent="0.2">
      <c r="C25116"/>
      <c r="E25116" s="46"/>
      <c r="F25116" s="44"/>
    </row>
    <row r="25117" spans="3:6" x14ac:dyDescent="0.2">
      <c r="C25117"/>
      <c r="E25117" s="46"/>
      <c r="F25117" s="44"/>
    </row>
    <row r="25118" spans="3:6" x14ac:dyDescent="0.2">
      <c r="C25118"/>
      <c r="E25118" s="46"/>
      <c r="F25118" s="44"/>
    </row>
    <row r="25119" spans="3:6" x14ac:dyDescent="0.2">
      <c r="C25119"/>
      <c r="E25119" s="46"/>
      <c r="F25119" s="44"/>
    </row>
    <row r="25120" spans="3:6" x14ac:dyDescent="0.2">
      <c r="C25120"/>
      <c r="E25120" s="46"/>
      <c r="F25120" s="44"/>
    </row>
    <row r="25121" spans="3:6" x14ac:dyDescent="0.2">
      <c r="C25121"/>
      <c r="E25121" s="46"/>
      <c r="F25121" s="44"/>
    </row>
    <row r="25122" spans="3:6" x14ac:dyDescent="0.2">
      <c r="C25122"/>
      <c r="E25122" s="46"/>
      <c r="F25122" s="44"/>
    </row>
    <row r="25123" spans="3:6" x14ac:dyDescent="0.2">
      <c r="C25123"/>
      <c r="E25123" s="46"/>
      <c r="F25123" s="44"/>
    </row>
    <row r="25124" spans="3:6" x14ac:dyDescent="0.2">
      <c r="C25124"/>
      <c r="E25124" s="46"/>
      <c r="F25124" s="44"/>
    </row>
    <row r="25125" spans="3:6" x14ac:dyDescent="0.2">
      <c r="C25125"/>
      <c r="E25125" s="46"/>
      <c r="F25125" s="44"/>
    </row>
    <row r="25126" spans="3:6" x14ac:dyDescent="0.2">
      <c r="C25126"/>
      <c r="E25126" s="46"/>
      <c r="F25126" s="44"/>
    </row>
    <row r="25127" spans="3:6" x14ac:dyDescent="0.2">
      <c r="C25127"/>
      <c r="E25127" s="46"/>
      <c r="F25127" s="44"/>
    </row>
    <row r="25128" spans="3:6" x14ac:dyDescent="0.2">
      <c r="C25128"/>
      <c r="E25128" s="46"/>
      <c r="F25128" s="44"/>
    </row>
    <row r="25129" spans="3:6" x14ac:dyDescent="0.2">
      <c r="C25129"/>
      <c r="E25129" s="46"/>
      <c r="F25129" s="44"/>
    </row>
    <row r="25130" spans="3:6" x14ac:dyDescent="0.2">
      <c r="C25130"/>
      <c r="E25130" s="46"/>
      <c r="F25130" s="44"/>
    </row>
    <row r="25131" spans="3:6" x14ac:dyDescent="0.2">
      <c r="C25131"/>
      <c r="E25131" s="46"/>
      <c r="F25131" s="44"/>
    </row>
    <row r="25132" spans="3:6" x14ac:dyDescent="0.2">
      <c r="C25132"/>
      <c r="E25132" s="46"/>
      <c r="F25132" s="44"/>
    </row>
    <row r="25133" spans="3:6" x14ac:dyDescent="0.2">
      <c r="C25133"/>
      <c r="E25133" s="46"/>
      <c r="F25133" s="44"/>
    </row>
    <row r="25134" spans="3:6" x14ac:dyDescent="0.2">
      <c r="C25134"/>
      <c r="E25134" s="46"/>
      <c r="F25134" s="44"/>
    </row>
    <row r="25135" spans="3:6" x14ac:dyDescent="0.2">
      <c r="C25135"/>
      <c r="E25135" s="46"/>
      <c r="F25135" s="44"/>
    </row>
    <row r="25136" spans="3:6" x14ac:dyDescent="0.2">
      <c r="C25136"/>
      <c r="E25136" s="46"/>
      <c r="F25136" s="44"/>
    </row>
    <row r="25137" spans="3:6" x14ac:dyDescent="0.2">
      <c r="C25137"/>
      <c r="E25137" s="46"/>
      <c r="F25137" s="44"/>
    </row>
    <row r="25138" spans="3:6" x14ac:dyDescent="0.2">
      <c r="C25138"/>
      <c r="E25138" s="46"/>
      <c r="F25138" s="44"/>
    </row>
    <row r="25139" spans="3:6" x14ac:dyDescent="0.2">
      <c r="C25139"/>
      <c r="E25139" s="46"/>
      <c r="F25139" s="44"/>
    </row>
    <row r="25140" spans="3:6" x14ac:dyDescent="0.2">
      <c r="C25140"/>
      <c r="E25140" s="46"/>
      <c r="F25140" s="44"/>
    </row>
    <row r="25141" spans="3:6" x14ac:dyDescent="0.2">
      <c r="C25141"/>
      <c r="E25141" s="46"/>
      <c r="F25141" s="44"/>
    </row>
    <row r="25142" spans="3:6" x14ac:dyDescent="0.2">
      <c r="C25142"/>
      <c r="E25142" s="46"/>
      <c r="F25142" s="44"/>
    </row>
    <row r="25143" spans="3:6" x14ac:dyDescent="0.2">
      <c r="C25143"/>
      <c r="E25143" s="46"/>
      <c r="F25143" s="44"/>
    </row>
    <row r="25144" spans="3:6" x14ac:dyDescent="0.2">
      <c r="C25144"/>
      <c r="E25144" s="46"/>
      <c r="F25144" s="44"/>
    </row>
    <row r="25145" spans="3:6" x14ac:dyDescent="0.2">
      <c r="C25145"/>
      <c r="E25145" s="46"/>
      <c r="F25145" s="44"/>
    </row>
    <row r="25146" spans="3:6" x14ac:dyDescent="0.2">
      <c r="C25146"/>
      <c r="E25146" s="46"/>
      <c r="F25146" s="44"/>
    </row>
    <row r="25147" spans="3:6" x14ac:dyDescent="0.2">
      <c r="C25147"/>
      <c r="E25147" s="46"/>
      <c r="F25147" s="44"/>
    </row>
    <row r="25148" spans="3:6" x14ac:dyDescent="0.2">
      <c r="C25148"/>
      <c r="E25148" s="46"/>
      <c r="F25148" s="44"/>
    </row>
    <row r="25149" spans="3:6" x14ac:dyDescent="0.2">
      <c r="C25149"/>
      <c r="E25149" s="46"/>
      <c r="F25149" s="44"/>
    </row>
    <row r="25150" spans="3:6" x14ac:dyDescent="0.2">
      <c r="C25150"/>
      <c r="E25150" s="46"/>
      <c r="F25150" s="44"/>
    </row>
    <row r="25151" spans="3:6" x14ac:dyDescent="0.2">
      <c r="C25151"/>
      <c r="E25151" s="46"/>
      <c r="F25151" s="44"/>
    </row>
    <row r="25152" spans="3:6" x14ac:dyDescent="0.2">
      <c r="C25152"/>
      <c r="E25152" s="46"/>
      <c r="F25152" s="44"/>
    </row>
    <row r="25153" spans="3:6" x14ac:dyDescent="0.2">
      <c r="C25153"/>
      <c r="E25153" s="46"/>
      <c r="F25153" s="44"/>
    </row>
    <row r="25154" spans="3:6" x14ac:dyDescent="0.2">
      <c r="C25154"/>
      <c r="E25154" s="46"/>
      <c r="F25154" s="44"/>
    </row>
    <row r="25155" spans="3:6" x14ac:dyDescent="0.2">
      <c r="C25155"/>
      <c r="E25155" s="46"/>
      <c r="F25155" s="44"/>
    </row>
    <row r="25156" spans="3:6" x14ac:dyDescent="0.2">
      <c r="C25156"/>
      <c r="E25156" s="46"/>
      <c r="F25156" s="44"/>
    </row>
    <row r="25157" spans="3:6" x14ac:dyDescent="0.2">
      <c r="C25157"/>
      <c r="E25157" s="46"/>
      <c r="F25157" s="44"/>
    </row>
    <row r="25158" spans="3:6" x14ac:dyDescent="0.2">
      <c r="C25158"/>
      <c r="E25158" s="46"/>
      <c r="F25158" s="44"/>
    </row>
    <row r="25159" spans="3:6" x14ac:dyDescent="0.2">
      <c r="C25159"/>
      <c r="E25159" s="46"/>
      <c r="F25159" s="44"/>
    </row>
    <row r="25160" spans="3:6" x14ac:dyDescent="0.2">
      <c r="C25160"/>
      <c r="E25160" s="46"/>
      <c r="F25160" s="44"/>
    </row>
    <row r="25161" spans="3:6" x14ac:dyDescent="0.2">
      <c r="C25161"/>
      <c r="E25161" s="46"/>
      <c r="F25161" s="44"/>
    </row>
    <row r="25162" spans="3:6" x14ac:dyDescent="0.2">
      <c r="C25162"/>
      <c r="E25162" s="46"/>
      <c r="F25162" s="44"/>
    </row>
    <row r="25163" spans="3:6" x14ac:dyDescent="0.2">
      <c r="C25163"/>
      <c r="E25163" s="46"/>
      <c r="F25163" s="44"/>
    </row>
    <row r="25164" spans="3:6" x14ac:dyDescent="0.2">
      <c r="C25164"/>
      <c r="E25164" s="46"/>
      <c r="F25164" s="44"/>
    </row>
    <row r="25165" spans="3:6" x14ac:dyDescent="0.2">
      <c r="C25165"/>
      <c r="E25165" s="46"/>
      <c r="F25165" s="44"/>
    </row>
    <row r="25166" spans="3:6" x14ac:dyDescent="0.2">
      <c r="C25166"/>
      <c r="E25166" s="46"/>
      <c r="F25166" s="44"/>
    </row>
    <row r="25167" spans="3:6" x14ac:dyDescent="0.2">
      <c r="C25167"/>
      <c r="E25167" s="46"/>
      <c r="F25167" s="44"/>
    </row>
    <row r="25168" spans="3:6" x14ac:dyDescent="0.2">
      <c r="C25168"/>
      <c r="E25168" s="46"/>
      <c r="F25168" s="44"/>
    </row>
    <row r="25169" spans="3:6" x14ac:dyDescent="0.2">
      <c r="C25169"/>
      <c r="E25169" s="46"/>
      <c r="F25169" s="44"/>
    </row>
    <row r="25170" spans="3:6" x14ac:dyDescent="0.2">
      <c r="C25170"/>
      <c r="E25170" s="46"/>
      <c r="F25170" s="44"/>
    </row>
    <row r="25171" spans="3:6" x14ac:dyDescent="0.2">
      <c r="C25171"/>
      <c r="E25171" s="46"/>
      <c r="F25171" s="44"/>
    </row>
    <row r="25172" spans="3:6" x14ac:dyDescent="0.2">
      <c r="C25172"/>
      <c r="E25172" s="46"/>
      <c r="F25172" s="44"/>
    </row>
    <row r="25173" spans="3:6" x14ac:dyDescent="0.2">
      <c r="C25173"/>
      <c r="E25173" s="46"/>
      <c r="F25173" s="44"/>
    </row>
    <row r="25174" spans="3:6" x14ac:dyDescent="0.2">
      <c r="C25174"/>
      <c r="E25174" s="46"/>
      <c r="F25174" s="44"/>
    </row>
    <row r="25175" spans="3:6" x14ac:dyDescent="0.2">
      <c r="C25175"/>
      <c r="E25175" s="46"/>
      <c r="F25175" s="44"/>
    </row>
    <row r="25176" spans="3:6" x14ac:dyDescent="0.2">
      <c r="C25176"/>
      <c r="E25176" s="46"/>
      <c r="F25176" s="44"/>
    </row>
    <row r="25177" spans="3:6" x14ac:dyDescent="0.2">
      <c r="C25177"/>
      <c r="E25177" s="46"/>
      <c r="F25177" s="44"/>
    </row>
    <row r="25178" spans="3:6" x14ac:dyDescent="0.2">
      <c r="C25178"/>
      <c r="E25178" s="46"/>
      <c r="F25178" s="44"/>
    </row>
    <row r="25179" spans="3:6" x14ac:dyDescent="0.2">
      <c r="C25179"/>
      <c r="E25179" s="46"/>
      <c r="F25179" s="44"/>
    </row>
    <row r="25180" spans="3:6" x14ac:dyDescent="0.2">
      <c r="C25180"/>
      <c r="E25180" s="46"/>
      <c r="F25180" s="44"/>
    </row>
    <row r="25181" spans="3:6" x14ac:dyDescent="0.2">
      <c r="C25181"/>
      <c r="E25181" s="46"/>
      <c r="F25181" s="44"/>
    </row>
    <row r="25182" spans="3:6" x14ac:dyDescent="0.2">
      <c r="C25182"/>
      <c r="E25182" s="46"/>
      <c r="F25182" s="44"/>
    </row>
    <row r="25183" spans="3:6" x14ac:dyDescent="0.2">
      <c r="C25183"/>
      <c r="E25183" s="46"/>
      <c r="F25183" s="44"/>
    </row>
    <row r="25184" spans="3:6" x14ac:dyDescent="0.2">
      <c r="C25184"/>
      <c r="E25184" s="46"/>
      <c r="F25184" s="44"/>
    </row>
    <row r="25185" spans="3:6" x14ac:dyDescent="0.2">
      <c r="C25185"/>
      <c r="E25185" s="46"/>
      <c r="F25185" s="44"/>
    </row>
    <row r="25186" spans="3:6" x14ac:dyDescent="0.2">
      <c r="C25186"/>
      <c r="E25186" s="46"/>
      <c r="F25186" s="44"/>
    </row>
    <row r="25187" spans="3:6" x14ac:dyDescent="0.2">
      <c r="C25187"/>
      <c r="E25187" s="46"/>
      <c r="F25187" s="44"/>
    </row>
    <row r="25188" spans="3:6" x14ac:dyDescent="0.2">
      <c r="C25188"/>
      <c r="E25188" s="46"/>
      <c r="F25188" s="44"/>
    </row>
    <row r="25189" spans="3:6" x14ac:dyDescent="0.2">
      <c r="C25189"/>
      <c r="E25189" s="46"/>
      <c r="F25189" s="44"/>
    </row>
    <row r="25190" spans="3:6" x14ac:dyDescent="0.2">
      <c r="C25190"/>
      <c r="E25190" s="46"/>
      <c r="F25190" s="44"/>
    </row>
    <row r="25191" spans="3:6" x14ac:dyDescent="0.2">
      <c r="C25191"/>
      <c r="E25191" s="46"/>
      <c r="F25191" s="44"/>
    </row>
    <row r="25192" spans="3:6" x14ac:dyDescent="0.2">
      <c r="C25192"/>
      <c r="E25192" s="46"/>
      <c r="F25192" s="44"/>
    </row>
    <row r="25193" spans="3:6" x14ac:dyDescent="0.2">
      <c r="C25193"/>
      <c r="E25193" s="46"/>
      <c r="F25193" s="44"/>
    </row>
    <row r="25194" spans="3:6" x14ac:dyDescent="0.2">
      <c r="C25194"/>
      <c r="E25194" s="46"/>
      <c r="F25194" s="44"/>
    </row>
    <row r="25195" spans="3:6" x14ac:dyDescent="0.2">
      <c r="C25195"/>
      <c r="E25195" s="46"/>
      <c r="F25195" s="44"/>
    </row>
    <row r="25196" spans="3:6" x14ac:dyDescent="0.2">
      <c r="C25196"/>
      <c r="E25196" s="46"/>
      <c r="F25196" s="44"/>
    </row>
    <row r="25197" spans="3:6" x14ac:dyDescent="0.2">
      <c r="C25197"/>
      <c r="E25197" s="46"/>
      <c r="F25197" s="44"/>
    </row>
    <row r="25198" spans="3:6" x14ac:dyDescent="0.2">
      <c r="C25198"/>
      <c r="E25198" s="46"/>
      <c r="F25198" s="44"/>
    </row>
    <row r="25199" spans="3:6" x14ac:dyDescent="0.2">
      <c r="C25199"/>
      <c r="E25199" s="46"/>
      <c r="F25199" s="44"/>
    </row>
    <row r="25200" spans="3:6" x14ac:dyDescent="0.2">
      <c r="C25200"/>
      <c r="E25200" s="46"/>
      <c r="F25200" s="44"/>
    </row>
    <row r="25201" spans="3:6" x14ac:dyDescent="0.2">
      <c r="C25201"/>
      <c r="E25201" s="46"/>
      <c r="F25201" s="44"/>
    </row>
    <row r="25202" spans="3:6" x14ac:dyDescent="0.2">
      <c r="C25202"/>
      <c r="E25202" s="46"/>
      <c r="F25202" s="44"/>
    </row>
    <row r="25203" spans="3:6" x14ac:dyDescent="0.2">
      <c r="C25203"/>
      <c r="E25203" s="46"/>
      <c r="F25203" s="44"/>
    </row>
    <row r="25204" spans="3:6" x14ac:dyDescent="0.2">
      <c r="C25204"/>
      <c r="E25204" s="46"/>
      <c r="F25204" s="44"/>
    </row>
    <row r="25205" spans="3:6" x14ac:dyDescent="0.2">
      <c r="C25205"/>
      <c r="E25205" s="46"/>
      <c r="F25205" s="44"/>
    </row>
    <row r="25206" spans="3:6" x14ac:dyDescent="0.2">
      <c r="C25206"/>
      <c r="E25206" s="46"/>
      <c r="F25206" s="44"/>
    </row>
    <row r="25207" spans="3:6" x14ac:dyDescent="0.2">
      <c r="C25207"/>
      <c r="E25207" s="46"/>
      <c r="F25207" s="44"/>
    </row>
    <row r="25208" spans="3:6" x14ac:dyDescent="0.2">
      <c r="C25208"/>
      <c r="E25208" s="46"/>
      <c r="F25208" s="44"/>
    </row>
    <row r="25209" spans="3:6" x14ac:dyDescent="0.2">
      <c r="C25209"/>
      <c r="E25209" s="46"/>
      <c r="F25209" s="44"/>
    </row>
    <row r="25210" spans="3:6" x14ac:dyDescent="0.2">
      <c r="C25210"/>
      <c r="E25210" s="46"/>
      <c r="F25210" s="44"/>
    </row>
    <row r="25211" spans="3:6" x14ac:dyDescent="0.2">
      <c r="C25211"/>
      <c r="E25211" s="46"/>
      <c r="F25211" s="44"/>
    </row>
    <row r="25212" spans="3:6" x14ac:dyDescent="0.2">
      <c r="C25212"/>
      <c r="E25212" s="46"/>
      <c r="F25212" s="44"/>
    </row>
    <row r="25213" spans="3:6" x14ac:dyDescent="0.2">
      <c r="C25213"/>
      <c r="E25213" s="46"/>
      <c r="F25213" s="44"/>
    </row>
    <row r="25214" spans="3:6" x14ac:dyDescent="0.2">
      <c r="C25214"/>
      <c r="E25214" s="46"/>
      <c r="F25214" s="44"/>
    </row>
    <row r="25215" spans="3:6" x14ac:dyDescent="0.2">
      <c r="C25215"/>
      <c r="E25215" s="46"/>
      <c r="F25215" s="44"/>
    </row>
    <row r="25216" spans="3:6" x14ac:dyDescent="0.2">
      <c r="C25216"/>
      <c r="E25216" s="46"/>
      <c r="F25216" s="44"/>
    </row>
    <row r="25217" spans="3:6" x14ac:dyDescent="0.2">
      <c r="C25217"/>
      <c r="E25217" s="46"/>
      <c r="F25217" s="44"/>
    </row>
    <row r="25218" spans="3:6" x14ac:dyDescent="0.2">
      <c r="C25218"/>
      <c r="E25218" s="46"/>
      <c r="F25218" s="44"/>
    </row>
    <row r="25219" spans="3:6" x14ac:dyDescent="0.2">
      <c r="C25219"/>
      <c r="E25219" s="46"/>
      <c r="F25219" s="44"/>
    </row>
    <row r="25220" spans="3:6" x14ac:dyDescent="0.2">
      <c r="C25220"/>
      <c r="E25220" s="46"/>
      <c r="F25220" s="44"/>
    </row>
    <row r="25221" spans="3:6" x14ac:dyDescent="0.2">
      <c r="C25221"/>
      <c r="E25221" s="46"/>
      <c r="F25221" s="44"/>
    </row>
    <row r="25222" spans="3:6" x14ac:dyDescent="0.2">
      <c r="C25222"/>
      <c r="E25222" s="46"/>
      <c r="F25222" s="44"/>
    </row>
    <row r="25223" spans="3:6" x14ac:dyDescent="0.2">
      <c r="C25223"/>
      <c r="E25223" s="46"/>
      <c r="F25223" s="44"/>
    </row>
    <row r="25224" spans="3:6" x14ac:dyDescent="0.2">
      <c r="C25224"/>
      <c r="E25224" s="46"/>
      <c r="F25224" s="44"/>
    </row>
    <row r="25225" spans="3:6" x14ac:dyDescent="0.2">
      <c r="C25225"/>
      <c r="E25225" s="46"/>
      <c r="F25225" s="44"/>
    </row>
    <row r="25226" spans="3:6" x14ac:dyDescent="0.2">
      <c r="C25226"/>
      <c r="E25226" s="46"/>
      <c r="F25226" s="44"/>
    </row>
    <row r="25227" spans="3:6" x14ac:dyDescent="0.2">
      <c r="C25227"/>
      <c r="E25227" s="46"/>
      <c r="F25227" s="44"/>
    </row>
    <row r="25228" spans="3:6" x14ac:dyDescent="0.2">
      <c r="C25228"/>
      <c r="E25228" s="46"/>
      <c r="F25228" s="44"/>
    </row>
    <row r="25229" spans="3:6" x14ac:dyDescent="0.2">
      <c r="C25229"/>
      <c r="E25229" s="46"/>
      <c r="F25229" s="44"/>
    </row>
    <row r="25230" spans="3:6" x14ac:dyDescent="0.2">
      <c r="C25230"/>
      <c r="E25230" s="46"/>
      <c r="F25230" s="44"/>
    </row>
    <row r="25231" spans="3:6" x14ac:dyDescent="0.2">
      <c r="C25231"/>
      <c r="E25231" s="46"/>
      <c r="F25231" s="44"/>
    </row>
    <row r="25232" spans="3:6" x14ac:dyDescent="0.2">
      <c r="C25232"/>
      <c r="E25232" s="46"/>
      <c r="F25232" s="44"/>
    </row>
    <row r="25233" spans="3:6" x14ac:dyDescent="0.2">
      <c r="C25233"/>
      <c r="E25233" s="46"/>
      <c r="F25233" s="44"/>
    </row>
    <row r="25234" spans="3:6" x14ac:dyDescent="0.2">
      <c r="C25234"/>
      <c r="E25234" s="46"/>
      <c r="F25234" s="44"/>
    </row>
    <row r="25235" spans="3:6" x14ac:dyDescent="0.2">
      <c r="C25235"/>
      <c r="E25235" s="46"/>
      <c r="F25235" s="44"/>
    </row>
    <row r="25236" spans="3:6" x14ac:dyDescent="0.2">
      <c r="C25236"/>
      <c r="E25236" s="46"/>
      <c r="F25236" s="44"/>
    </row>
    <row r="25237" spans="3:6" x14ac:dyDescent="0.2">
      <c r="C25237"/>
      <c r="E25237" s="46"/>
      <c r="F25237" s="44"/>
    </row>
    <row r="25238" spans="3:6" x14ac:dyDescent="0.2">
      <c r="C25238"/>
      <c r="E25238" s="46"/>
      <c r="F25238" s="44"/>
    </row>
    <row r="25239" spans="3:6" x14ac:dyDescent="0.2">
      <c r="C25239"/>
      <c r="E25239" s="46"/>
      <c r="F25239" s="44"/>
    </row>
    <row r="25240" spans="3:6" x14ac:dyDescent="0.2">
      <c r="C25240"/>
      <c r="E25240" s="46"/>
      <c r="F25240" s="44"/>
    </row>
    <row r="25241" spans="3:6" x14ac:dyDescent="0.2">
      <c r="C25241"/>
      <c r="E25241" s="46"/>
      <c r="F25241" s="44"/>
    </row>
    <row r="25242" spans="3:6" x14ac:dyDescent="0.2">
      <c r="C25242"/>
      <c r="E25242" s="46"/>
      <c r="F25242" s="44"/>
    </row>
    <row r="25243" spans="3:6" x14ac:dyDescent="0.2">
      <c r="C25243"/>
      <c r="E25243" s="46"/>
      <c r="F25243" s="44"/>
    </row>
    <row r="25244" spans="3:6" x14ac:dyDescent="0.2">
      <c r="C25244"/>
      <c r="E25244" s="46"/>
      <c r="F25244" s="44"/>
    </row>
    <row r="25245" spans="3:6" x14ac:dyDescent="0.2">
      <c r="C25245"/>
      <c r="E25245" s="46"/>
      <c r="F25245" s="44"/>
    </row>
    <row r="25246" spans="3:6" x14ac:dyDescent="0.2">
      <c r="C25246"/>
      <c r="E25246" s="46"/>
      <c r="F25246" s="44"/>
    </row>
    <row r="25247" spans="3:6" x14ac:dyDescent="0.2">
      <c r="C25247"/>
      <c r="E25247" s="46"/>
      <c r="F25247" s="44"/>
    </row>
    <row r="25248" spans="3:6" x14ac:dyDescent="0.2">
      <c r="C25248"/>
      <c r="E25248" s="46"/>
      <c r="F25248" s="44"/>
    </row>
    <row r="25249" spans="3:6" x14ac:dyDescent="0.2">
      <c r="C25249"/>
      <c r="E25249" s="46"/>
      <c r="F25249" s="44"/>
    </row>
    <row r="25250" spans="3:6" x14ac:dyDescent="0.2">
      <c r="C25250"/>
      <c r="E25250" s="46"/>
      <c r="F25250" s="44"/>
    </row>
    <row r="25251" spans="3:6" x14ac:dyDescent="0.2">
      <c r="C25251"/>
      <c r="E25251" s="46"/>
      <c r="F25251" s="44"/>
    </row>
    <row r="25252" spans="3:6" x14ac:dyDescent="0.2">
      <c r="C25252"/>
      <c r="E25252" s="46"/>
      <c r="F25252" s="44"/>
    </row>
    <row r="25253" spans="3:6" x14ac:dyDescent="0.2">
      <c r="C25253"/>
      <c r="E25253" s="46"/>
      <c r="F25253" s="44"/>
    </row>
    <row r="25254" spans="3:6" x14ac:dyDescent="0.2">
      <c r="C25254"/>
      <c r="E25254" s="46"/>
      <c r="F25254" s="44"/>
    </row>
    <row r="25255" spans="3:6" x14ac:dyDescent="0.2">
      <c r="C25255"/>
      <c r="E25255" s="46"/>
      <c r="F25255" s="44"/>
    </row>
    <row r="25256" spans="3:6" x14ac:dyDescent="0.2">
      <c r="C25256"/>
      <c r="E25256" s="46"/>
      <c r="F25256" s="44"/>
    </row>
    <row r="25257" spans="3:6" x14ac:dyDescent="0.2">
      <c r="C25257"/>
      <c r="E25257" s="46"/>
      <c r="F25257" s="44"/>
    </row>
    <row r="25258" spans="3:6" x14ac:dyDescent="0.2">
      <c r="C25258"/>
      <c r="E25258" s="46"/>
      <c r="F25258" s="44"/>
    </row>
    <row r="25259" spans="3:6" x14ac:dyDescent="0.2">
      <c r="C25259"/>
      <c r="E25259" s="46"/>
      <c r="F25259" s="44"/>
    </row>
    <row r="25260" spans="3:6" x14ac:dyDescent="0.2">
      <c r="C25260"/>
      <c r="E25260" s="46"/>
      <c r="F25260" s="44"/>
    </row>
    <row r="25261" spans="3:6" x14ac:dyDescent="0.2">
      <c r="C25261"/>
      <c r="E25261" s="46"/>
      <c r="F25261" s="44"/>
    </row>
    <row r="25262" spans="3:6" x14ac:dyDescent="0.2">
      <c r="C25262"/>
      <c r="E25262" s="46"/>
      <c r="F25262" s="44"/>
    </row>
    <row r="25263" spans="3:6" x14ac:dyDescent="0.2">
      <c r="C25263"/>
      <c r="E25263" s="46"/>
      <c r="F25263" s="44"/>
    </row>
    <row r="25264" spans="3:6" x14ac:dyDescent="0.2">
      <c r="C25264"/>
      <c r="E25264" s="46"/>
      <c r="F25264" s="44"/>
    </row>
    <row r="25265" spans="3:6" x14ac:dyDescent="0.2">
      <c r="C25265"/>
      <c r="E25265" s="46"/>
      <c r="F25265" s="44"/>
    </row>
    <row r="25266" spans="3:6" x14ac:dyDescent="0.2">
      <c r="C25266"/>
      <c r="E25266" s="46"/>
      <c r="F25266" s="44"/>
    </row>
    <row r="25267" spans="3:6" x14ac:dyDescent="0.2">
      <c r="C25267"/>
      <c r="E25267" s="46"/>
      <c r="F25267" s="44"/>
    </row>
    <row r="25268" spans="3:6" x14ac:dyDescent="0.2">
      <c r="C25268"/>
      <c r="E25268" s="46"/>
      <c r="F25268" s="44"/>
    </row>
    <row r="25269" spans="3:6" x14ac:dyDescent="0.2">
      <c r="C25269"/>
      <c r="E25269" s="46"/>
      <c r="F25269" s="44"/>
    </row>
    <row r="25270" spans="3:6" x14ac:dyDescent="0.2">
      <c r="C25270"/>
      <c r="E25270" s="46"/>
      <c r="F25270" s="44"/>
    </row>
    <row r="25271" spans="3:6" x14ac:dyDescent="0.2">
      <c r="C25271"/>
      <c r="E25271" s="46"/>
      <c r="F25271" s="44"/>
    </row>
    <row r="25272" spans="3:6" x14ac:dyDescent="0.2">
      <c r="C25272"/>
      <c r="E25272" s="46"/>
      <c r="F25272" s="44"/>
    </row>
    <row r="25273" spans="3:6" x14ac:dyDescent="0.2">
      <c r="C25273"/>
      <c r="E25273" s="46"/>
      <c r="F25273" s="44"/>
    </row>
    <row r="25274" spans="3:6" x14ac:dyDescent="0.2">
      <c r="C25274"/>
      <c r="E25274" s="46"/>
      <c r="F25274" s="44"/>
    </row>
    <row r="25275" spans="3:6" x14ac:dyDescent="0.2">
      <c r="C25275"/>
      <c r="E25275" s="46"/>
      <c r="F25275" s="44"/>
    </row>
    <row r="25276" spans="3:6" x14ac:dyDescent="0.2">
      <c r="C25276"/>
      <c r="E25276" s="46"/>
      <c r="F25276" s="44"/>
    </row>
    <row r="25277" spans="3:6" x14ac:dyDescent="0.2">
      <c r="C25277"/>
      <c r="E25277" s="46"/>
      <c r="F25277" s="44"/>
    </row>
    <row r="25278" spans="3:6" x14ac:dyDescent="0.2">
      <c r="C25278"/>
      <c r="E25278" s="46"/>
      <c r="F25278" s="44"/>
    </row>
    <row r="25279" spans="3:6" x14ac:dyDescent="0.2">
      <c r="C25279"/>
      <c r="E25279" s="46"/>
      <c r="F25279" s="44"/>
    </row>
    <row r="25280" spans="3:6" x14ac:dyDescent="0.2">
      <c r="C25280"/>
      <c r="E25280" s="46"/>
      <c r="F25280" s="44"/>
    </row>
    <row r="25281" spans="3:6" x14ac:dyDescent="0.2">
      <c r="C25281"/>
      <c r="E25281" s="46"/>
      <c r="F25281" s="44"/>
    </row>
    <row r="25282" spans="3:6" x14ac:dyDescent="0.2">
      <c r="C25282"/>
      <c r="E25282" s="46"/>
      <c r="F25282" s="44"/>
    </row>
    <row r="25283" spans="3:6" x14ac:dyDescent="0.2">
      <c r="C25283"/>
      <c r="E25283" s="46"/>
      <c r="F25283" s="44"/>
    </row>
    <row r="25284" spans="3:6" x14ac:dyDescent="0.2">
      <c r="C25284"/>
      <c r="E25284" s="46"/>
      <c r="F25284" s="44"/>
    </row>
    <row r="25285" spans="3:6" x14ac:dyDescent="0.2">
      <c r="C25285"/>
      <c r="E25285" s="46"/>
      <c r="F25285" s="44"/>
    </row>
    <row r="25286" spans="3:6" x14ac:dyDescent="0.2">
      <c r="C25286"/>
      <c r="E25286" s="46"/>
      <c r="F25286" s="44"/>
    </row>
    <row r="25287" spans="3:6" x14ac:dyDescent="0.2">
      <c r="C25287"/>
      <c r="E25287" s="46"/>
      <c r="F25287" s="44"/>
    </row>
    <row r="25288" spans="3:6" x14ac:dyDescent="0.2">
      <c r="C25288"/>
      <c r="E25288" s="46"/>
      <c r="F25288" s="44"/>
    </row>
    <row r="25289" spans="3:6" x14ac:dyDescent="0.2">
      <c r="C25289"/>
      <c r="E25289" s="46"/>
      <c r="F25289" s="44"/>
    </row>
    <row r="25290" spans="3:6" x14ac:dyDescent="0.2">
      <c r="C25290"/>
      <c r="E25290" s="46"/>
      <c r="F25290" s="44"/>
    </row>
    <row r="25291" spans="3:6" x14ac:dyDescent="0.2">
      <c r="C25291"/>
      <c r="E25291" s="46"/>
      <c r="F25291" s="44"/>
    </row>
    <row r="25292" spans="3:6" x14ac:dyDescent="0.2">
      <c r="C25292"/>
      <c r="E25292" s="46"/>
      <c r="F25292" s="44"/>
    </row>
    <row r="25293" spans="3:6" x14ac:dyDescent="0.2">
      <c r="C25293"/>
      <c r="E25293" s="46"/>
      <c r="F25293" s="44"/>
    </row>
    <row r="25294" spans="3:6" x14ac:dyDescent="0.2">
      <c r="C25294"/>
      <c r="E25294" s="46"/>
      <c r="F25294" s="44"/>
    </row>
    <row r="25295" spans="3:6" x14ac:dyDescent="0.2">
      <c r="C25295"/>
      <c r="E25295" s="46"/>
      <c r="F25295" s="44"/>
    </row>
    <row r="25296" spans="3:6" x14ac:dyDescent="0.2">
      <c r="C25296"/>
      <c r="E25296" s="46"/>
      <c r="F25296" s="44"/>
    </row>
    <row r="25297" spans="3:6" x14ac:dyDescent="0.2">
      <c r="C25297"/>
      <c r="E25297" s="46"/>
      <c r="F25297" s="44"/>
    </row>
    <row r="25298" spans="3:6" x14ac:dyDescent="0.2">
      <c r="C25298"/>
      <c r="E25298" s="46"/>
      <c r="F25298" s="44"/>
    </row>
    <row r="25299" spans="3:6" x14ac:dyDescent="0.2">
      <c r="C25299"/>
      <c r="E25299" s="46"/>
      <c r="F25299" s="44"/>
    </row>
    <row r="25300" spans="3:6" x14ac:dyDescent="0.2">
      <c r="C25300"/>
      <c r="E25300" s="46"/>
      <c r="F25300" s="44"/>
    </row>
    <row r="25301" spans="3:6" x14ac:dyDescent="0.2">
      <c r="C25301"/>
      <c r="E25301" s="46"/>
      <c r="F25301" s="44"/>
    </row>
    <row r="25302" spans="3:6" x14ac:dyDescent="0.2">
      <c r="C25302"/>
      <c r="E25302" s="46"/>
      <c r="F25302" s="44"/>
    </row>
    <row r="25303" spans="3:6" x14ac:dyDescent="0.2">
      <c r="C25303"/>
      <c r="E25303" s="46"/>
      <c r="F25303" s="44"/>
    </row>
    <row r="25304" spans="3:6" x14ac:dyDescent="0.2">
      <c r="C25304"/>
      <c r="E25304" s="46"/>
      <c r="F25304" s="44"/>
    </row>
    <row r="25305" spans="3:6" x14ac:dyDescent="0.2">
      <c r="C25305"/>
      <c r="E25305" s="46"/>
      <c r="F25305" s="44"/>
    </row>
    <row r="25306" spans="3:6" x14ac:dyDescent="0.2">
      <c r="C25306"/>
      <c r="E25306" s="46"/>
      <c r="F25306" s="44"/>
    </row>
    <row r="25307" spans="3:6" x14ac:dyDescent="0.2">
      <c r="C25307"/>
      <c r="E25307" s="46"/>
      <c r="F25307" s="44"/>
    </row>
    <row r="25308" spans="3:6" x14ac:dyDescent="0.2">
      <c r="C25308"/>
      <c r="E25308" s="46"/>
      <c r="F25308" s="44"/>
    </row>
    <row r="25309" spans="3:6" x14ac:dyDescent="0.2">
      <c r="C25309"/>
      <c r="E25309" s="46"/>
      <c r="F25309" s="44"/>
    </row>
    <row r="25310" spans="3:6" x14ac:dyDescent="0.2">
      <c r="C25310"/>
      <c r="E25310" s="46"/>
      <c r="F25310" s="44"/>
    </row>
    <row r="25311" spans="3:6" x14ac:dyDescent="0.2">
      <c r="C25311"/>
      <c r="E25311" s="46"/>
      <c r="F25311" s="44"/>
    </row>
    <row r="25312" spans="3:6" x14ac:dyDescent="0.2">
      <c r="C25312"/>
      <c r="E25312" s="46"/>
      <c r="F25312" s="44"/>
    </row>
    <row r="25313" spans="3:6" x14ac:dyDescent="0.2">
      <c r="C25313"/>
      <c r="E25313" s="46"/>
      <c r="F25313" s="44"/>
    </row>
    <row r="25314" spans="3:6" x14ac:dyDescent="0.2">
      <c r="C25314"/>
      <c r="E25314" s="46"/>
      <c r="F25314" s="44"/>
    </row>
    <row r="25315" spans="3:6" x14ac:dyDescent="0.2">
      <c r="C25315"/>
      <c r="E25315" s="46"/>
      <c r="F25315" s="44"/>
    </row>
    <row r="25316" spans="3:6" x14ac:dyDescent="0.2">
      <c r="C25316"/>
      <c r="E25316" s="46"/>
      <c r="F25316" s="44"/>
    </row>
    <row r="25317" spans="3:6" x14ac:dyDescent="0.2">
      <c r="C25317"/>
      <c r="E25317" s="46"/>
      <c r="F25317" s="44"/>
    </row>
    <row r="25318" spans="3:6" x14ac:dyDescent="0.2">
      <c r="C25318"/>
      <c r="E25318" s="46"/>
      <c r="F25318" s="44"/>
    </row>
    <row r="25319" spans="3:6" x14ac:dyDescent="0.2">
      <c r="C25319"/>
      <c r="E25319" s="46"/>
      <c r="F25319" s="44"/>
    </row>
    <row r="25320" spans="3:6" x14ac:dyDescent="0.2">
      <c r="C25320"/>
      <c r="E25320" s="46"/>
      <c r="F25320" s="44"/>
    </row>
    <row r="25321" spans="3:6" x14ac:dyDescent="0.2">
      <c r="C25321"/>
      <c r="E25321" s="46"/>
      <c r="F25321" s="44"/>
    </row>
    <row r="25322" spans="3:6" x14ac:dyDescent="0.2">
      <c r="C25322"/>
      <c r="E25322" s="46"/>
      <c r="F25322" s="44"/>
    </row>
    <row r="25323" spans="3:6" x14ac:dyDescent="0.2">
      <c r="C25323"/>
      <c r="E25323" s="46"/>
      <c r="F25323" s="44"/>
    </row>
    <row r="25324" spans="3:6" x14ac:dyDescent="0.2">
      <c r="C25324"/>
      <c r="E25324" s="46"/>
      <c r="F25324" s="44"/>
    </row>
    <row r="25325" spans="3:6" x14ac:dyDescent="0.2">
      <c r="C25325"/>
      <c r="E25325" s="46"/>
      <c r="F25325" s="44"/>
    </row>
    <row r="25326" spans="3:6" x14ac:dyDescent="0.2">
      <c r="C25326"/>
      <c r="E25326" s="46"/>
      <c r="F25326" s="44"/>
    </row>
    <row r="25327" spans="3:6" x14ac:dyDescent="0.2">
      <c r="C25327"/>
      <c r="E25327" s="46"/>
      <c r="F25327" s="44"/>
    </row>
    <row r="25328" spans="3:6" x14ac:dyDescent="0.2">
      <c r="C25328"/>
      <c r="E25328" s="46"/>
      <c r="F25328" s="44"/>
    </row>
    <row r="25329" spans="3:6" x14ac:dyDescent="0.2">
      <c r="C25329"/>
      <c r="E25329" s="46"/>
      <c r="F25329" s="44"/>
    </row>
    <row r="25330" spans="3:6" x14ac:dyDescent="0.2">
      <c r="C25330"/>
      <c r="E25330" s="46"/>
      <c r="F25330" s="44"/>
    </row>
    <row r="25331" spans="3:6" x14ac:dyDescent="0.2">
      <c r="C25331"/>
      <c r="E25331" s="46"/>
      <c r="F25331" s="44"/>
    </row>
    <row r="25332" spans="3:6" x14ac:dyDescent="0.2">
      <c r="C25332"/>
      <c r="E25332" s="46"/>
      <c r="F25332" s="44"/>
    </row>
    <row r="25333" spans="3:6" x14ac:dyDescent="0.2">
      <c r="C25333"/>
      <c r="E25333" s="46"/>
      <c r="F25333" s="44"/>
    </row>
    <row r="25334" spans="3:6" x14ac:dyDescent="0.2">
      <c r="C25334"/>
      <c r="E25334" s="46"/>
      <c r="F25334" s="44"/>
    </row>
    <row r="25335" spans="3:6" x14ac:dyDescent="0.2">
      <c r="C25335"/>
      <c r="E25335" s="46"/>
      <c r="F25335" s="44"/>
    </row>
    <row r="25336" spans="3:6" x14ac:dyDescent="0.2">
      <c r="C25336"/>
      <c r="E25336" s="46"/>
      <c r="F25336" s="44"/>
    </row>
    <row r="25337" spans="3:6" x14ac:dyDescent="0.2">
      <c r="C25337"/>
      <c r="E25337" s="46"/>
      <c r="F25337" s="44"/>
    </row>
    <row r="25338" spans="3:6" x14ac:dyDescent="0.2">
      <c r="C25338"/>
      <c r="E25338" s="46"/>
      <c r="F25338" s="44"/>
    </row>
    <row r="25339" spans="3:6" x14ac:dyDescent="0.2">
      <c r="C25339"/>
      <c r="E25339" s="46"/>
      <c r="F25339" s="44"/>
    </row>
    <row r="25340" spans="3:6" x14ac:dyDescent="0.2">
      <c r="C25340"/>
      <c r="E25340" s="46"/>
      <c r="F25340" s="44"/>
    </row>
    <row r="25341" spans="3:6" x14ac:dyDescent="0.2">
      <c r="C25341"/>
      <c r="E25341" s="46"/>
      <c r="F25341" s="44"/>
    </row>
    <row r="25342" spans="3:6" x14ac:dyDescent="0.2">
      <c r="C25342"/>
      <c r="E25342" s="46"/>
      <c r="F25342" s="44"/>
    </row>
    <row r="25343" spans="3:6" x14ac:dyDescent="0.2">
      <c r="C25343"/>
      <c r="E25343" s="46"/>
      <c r="F25343" s="44"/>
    </row>
    <row r="25344" spans="3:6" x14ac:dyDescent="0.2">
      <c r="C25344"/>
      <c r="E25344" s="46"/>
      <c r="F25344" s="44"/>
    </row>
    <row r="25345" spans="3:6" x14ac:dyDescent="0.2">
      <c r="C25345"/>
      <c r="E25345" s="46"/>
      <c r="F25345" s="44"/>
    </row>
    <row r="25346" spans="3:6" x14ac:dyDescent="0.2">
      <c r="C25346"/>
      <c r="E25346" s="46"/>
      <c r="F25346" s="44"/>
    </row>
    <row r="25347" spans="3:6" x14ac:dyDescent="0.2">
      <c r="C25347"/>
      <c r="E25347" s="46"/>
      <c r="F25347" s="44"/>
    </row>
    <row r="25348" spans="3:6" x14ac:dyDescent="0.2">
      <c r="C25348"/>
      <c r="E25348" s="46"/>
      <c r="F25348" s="44"/>
    </row>
    <row r="25349" spans="3:6" x14ac:dyDescent="0.2">
      <c r="C25349"/>
      <c r="E25349" s="46"/>
      <c r="F25349" s="44"/>
    </row>
    <row r="25350" spans="3:6" x14ac:dyDescent="0.2">
      <c r="C25350"/>
      <c r="E25350" s="46"/>
      <c r="F25350" s="44"/>
    </row>
    <row r="25351" spans="3:6" x14ac:dyDescent="0.2">
      <c r="C25351"/>
      <c r="E25351" s="46"/>
      <c r="F25351" s="44"/>
    </row>
    <row r="25352" spans="3:6" x14ac:dyDescent="0.2">
      <c r="C25352"/>
      <c r="E25352" s="46"/>
      <c r="F25352" s="44"/>
    </row>
    <row r="25353" spans="3:6" x14ac:dyDescent="0.2">
      <c r="C25353"/>
      <c r="E25353" s="46"/>
      <c r="F25353" s="44"/>
    </row>
    <row r="25354" spans="3:6" x14ac:dyDescent="0.2">
      <c r="C25354"/>
      <c r="E25354" s="46"/>
      <c r="F25354" s="44"/>
    </row>
    <row r="25355" spans="3:6" x14ac:dyDescent="0.2">
      <c r="C25355"/>
      <c r="E25355" s="46"/>
      <c r="F25355" s="44"/>
    </row>
    <row r="25356" spans="3:6" x14ac:dyDescent="0.2">
      <c r="C25356"/>
      <c r="E25356" s="46"/>
      <c r="F25356" s="44"/>
    </row>
    <row r="25357" spans="3:6" x14ac:dyDescent="0.2">
      <c r="C25357"/>
      <c r="E25357" s="46"/>
      <c r="F25357" s="44"/>
    </row>
    <row r="25358" spans="3:6" x14ac:dyDescent="0.2">
      <c r="C25358"/>
      <c r="E25358" s="46"/>
      <c r="F25358" s="44"/>
    </row>
    <row r="25359" spans="3:6" x14ac:dyDescent="0.2">
      <c r="C25359"/>
      <c r="E25359" s="46"/>
      <c r="F25359" s="44"/>
    </row>
    <row r="25360" spans="3:6" x14ac:dyDescent="0.2">
      <c r="C25360"/>
      <c r="E25360" s="46"/>
      <c r="F25360" s="44"/>
    </row>
    <row r="25361" spans="3:6" x14ac:dyDescent="0.2">
      <c r="C25361"/>
      <c r="E25361" s="46"/>
      <c r="F25361" s="44"/>
    </row>
    <row r="25362" spans="3:6" x14ac:dyDescent="0.2">
      <c r="C25362"/>
      <c r="E25362" s="46"/>
      <c r="F25362" s="44"/>
    </row>
    <row r="25363" spans="3:6" x14ac:dyDescent="0.2">
      <c r="C25363"/>
      <c r="E25363" s="46"/>
      <c r="F25363" s="44"/>
    </row>
    <row r="25364" spans="3:6" x14ac:dyDescent="0.2">
      <c r="C25364"/>
      <c r="E25364" s="46"/>
      <c r="F25364" s="44"/>
    </row>
    <row r="25365" spans="3:6" x14ac:dyDescent="0.2">
      <c r="C25365"/>
      <c r="E25365" s="46"/>
      <c r="F25365" s="44"/>
    </row>
    <row r="25366" spans="3:6" x14ac:dyDescent="0.2">
      <c r="C25366"/>
      <c r="E25366" s="46"/>
      <c r="F25366" s="44"/>
    </row>
    <row r="25367" spans="3:6" x14ac:dyDescent="0.2">
      <c r="C25367"/>
      <c r="E25367" s="46"/>
      <c r="F25367" s="44"/>
    </row>
    <row r="25368" spans="3:6" x14ac:dyDescent="0.2">
      <c r="C25368"/>
      <c r="E25368" s="46"/>
      <c r="F25368" s="44"/>
    </row>
    <row r="25369" spans="3:6" x14ac:dyDescent="0.2">
      <c r="C25369"/>
      <c r="E25369" s="46"/>
      <c r="F25369" s="44"/>
    </row>
    <row r="25370" spans="3:6" x14ac:dyDescent="0.2">
      <c r="C25370"/>
      <c r="E25370" s="46"/>
      <c r="F25370" s="44"/>
    </row>
    <row r="25371" spans="3:6" x14ac:dyDescent="0.2">
      <c r="C25371"/>
      <c r="E25371" s="46"/>
      <c r="F25371" s="44"/>
    </row>
    <row r="25372" spans="3:6" x14ac:dyDescent="0.2">
      <c r="C25372"/>
      <c r="E25372" s="46"/>
      <c r="F25372" s="44"/>
    </row>
    <row r="25373" spans="3:6" x14ac:dyDescent="0.2">
      <c r="C25373"/>
      <c r="E25373" s="46"/>
      <c r="F25373" s="44"/>
    </row>
    <row r="25374" spans="3:6" x14ac:dyDescent="0.2">
      <c r="C25374"/>
      <c r="E25374" s="46"/>
      <c r="F25374" s="44"/>
    </row>
    <row r="25375" spans="3:6" x14ac:dyDescent="0.2">
      <c r="C25375"/>
      <c r="E25375" s="46"/>
      <c r="F25375" s="44"/>
    </row>
    <row r="25376" spans="3:6" x14ac:dyDescent="0.2">
      <c r="C25376"/>
      <c r="E25376" s="46"/>
      <c r="F25376" s="44"/>
    </row>
    <row r="25377" spans="3:6" x14ac:dyDescent="0.2">
      <c r="C25377"/>
      <c r="E25377" s="46"/>
      <c r="F25377" s="44"/>
    </row>
    <row r="25378" spans="3:6" x14ac:dyDescent="0.2">
      <c r="C25378"/>
      <c r="E25378" s="46"/>
      <c r="F25378" s="44"/>
    </row>
    <row r="25379" spans="3:6" x14ac:dyDescent="0.2">
      <c r="C25379"/>
      <c r="E25379" s="46"/>
      <c r="F25379" s="44"/>
    </row>
    <row r="25380" spans="3:6" x14ac:dyDescent="0.2">
      <c r="C25380"/>
      <c r="E25380" s="46"/>
      <c r="F25380" s="44"/>
    </row>
    <row r="25381" spans="3:6" x14ac:dyDescent="0.2">
      <c r="C25381"/>
      <c r="E25381" s="46"/>
      <c r="F25381" s="44"/>
    </row>
    <row r="25382" spans="3:6" x14ac:dyDescent="0.2">
      <c r="C25382"/>
      <c r="E25382" s="46"/>
      <c r="F25382" s="44"/>
    </row>
    <row r="25383" spans="3:6" x14ac:dyDescent="0.2">
      <c r="C25383"/>
      <c r="E25383" s="46"/>
      <c r="F25383" s="44"/>
    </row>
    <row r="25384" spans="3:6" x14ac:dyDescent="0.2">
      <c r="C25384"/>
      <c r="E25384" s="46"/>
      <c r="F25384" s="44"/>
    </row>
    <row r="25385" spans="3:6" x14ac:dyDescent="0.2">
      <c r="C25385"/>
      <c r="E25385" s="46"/>
      <c r="F25385" s="44"/>
    </row>
    <row r="25386" spans="3:6" x14ac:dyDescent="0.2">
      <c r="C25386"/>
      <c r="E25386" s="46"/>
      <c r="F25386" s="44"/>
    </row>
    <row r="25387" spans="3:6" x14ac:dyDescent="0.2">
      <c r="C25387"/>
      <c r="E25387" s="46"/>
      <c r="F25387" s="44"/>
    </row>
    <row r="25388" spans="3:6" x14ac:dyDescent="0.2">
      <c r="C25388"/>
      <c r="E25388" s="46"/>
      <c r="F25388" s="44"/>
    </row>
    <row r="25389" spans="3:6" x14ac:dyDescent="0.2">
      <c r="C25389"/>
      <c r="E25389" s="46"/>
      <c r="F25389" s="44"/>
    </row>
    <row r="25390" spans="3:6" x14ac:dyDescent="0.2">
      <c r="C25390"/>
      <c r="E25390" s="46"/>
      <c r="F25390" s="44"/>
    </row>
    <row r="25391" spans="3:6" x14ac:dyDescent="0.2">
      <c r="C25391"/>
      <c r="E25391" s="46"/>
      <c r="F25391" s="44"/>
    </row>
    <row r="25392" spans="3:6" x14ac:dyDescent="0.2">
      <c r="C25392"/>
      <c r="E25392" s="46"/>
      <c r="F25392" s="44"/>
    </row>
    <row r="25393" spans="3:6" x14ac:dyDescent="0.2">
      <c r="C25393"/>
      <c r="E25393" s="46"/>
      <c r="F25393" s="44"/>
    </row>
    <row r="25394" spans="3:6" x14ac:dyDescent="0.2">
      <c r="C25394"/>
      <c r="E25394" s="46"/>
      <c r="F25394" s="44"/>
    </row>
    <row r="25395" spans="3:6" x14ac:dyDescent="0.2">
      <c r="C25395"/>
      <c r="E25395" s="46"/>
      <c r="F25395" s="44"/>
    </row>
    <row r="25396" spans="3:6" x14ac:dyDescent="0.2">
      <c r="C25396"/>
      <c r="E25396" s="46"/>
      <c r="F25396" s="44"/>
    </row>
    <row r="25397" spans="3:6" x14ac:dyDescent="0.2">
      <c r="C25397"/>
      <c r="E25397" s="46"/>
      <c r="F25397" s="44"/>
    </row>
    <row r="25398" spans="3:6" x14ac:dyDescent="0.2">
      <c r="C25398"/>
      <c r="E25398" s="46"/>
      <c r="F25398" s="44"/>
    </row>
    <row r="25399" spans="3:6" x14ac:dyDescent="0.2">
      <c r="C25399"/>
      <c r="E25399" s="46"/>
      <c r="F25399" s="44"/>
    </row>
    <row r="25400" spans="3:6" x14ac:dyDescent="0.2">
      <c r="C25400"/>
      <c r="E25400" s="46"/>
      <c r="F25400" s="44"/>
    </row>
    <row r="25401" spans="3:6" x14ac:dyDescent="0.2">
      <c r="C25401"/>
      <c r="E25401" s="46"/>
      <c r="F25401" s="44"/>
    </row>
    <row r="25402" spans="3:6" x14ac:dyDescent="0.2">
      <c r="C25402"/>
      <c r="E25402" s="46"/>
      <c r="F25402" s="44"/>
    </row>
    <row r="25403" spans="3:6" x14ac:dyDescent="0.2">
      <c r="C25403"/>
      <c r="E25403" s="46"/>
      <c r="F25403" s="44"/>
    </row>
    <row r="25404" spans="3:6" x14ac:dyDescent="0.2">
      <c r="C25404"/>
      <c r="E25404" s="46"/>
      <c r="F25404" s="44"/>
    </row>
    <row r="25405" spans="3:6" x14ac:dyDescent="0.2">
      <c r="C25405"/>
      <c r="E25405" s="46"/>
      <c r="F25405" s="44"/>
    </row>
    <row r="25406" spans="3:6" x14ac:dyDescent="0.2">
      <c r="C25406"/>
      <c r="E25406" s="46"/>
      <c r="F25406" s="44"/>
    </row>
    <row r="25407" spans="3:6" x14ac:dyDescent="0.2">
      <c r="C25407"/>
      <c r="E25407" s="46"/>
      <c r="F25407" s="44"/>
    </row>
    <row r="25408" spans="3:6" x14ac:dyDescent="0.2">
      <c r="C25408"/>
      <c r="E25408" s="46"/>
      <c r="F25408" s="44"/>
    </row>
    <row r="25409" spans="3:6" x14ac:dyDescent="0.2">
      <c r="C25409"/>
      <c r="E25409" s="46"/>
      <c r="F25409" s="44"/>
    </row>
    <row r="25410" spans="3:6" x14ac:dyDescent="0.2">
      <c r="C25410"/>
      <c r="E25410" s="46"/>
      <c r="F25410" s="44"/>
    </row>
    <row r="25411" spans="3:6" x14ac:dyDescent="0.2">
      <c r="C25411"/>
      <c r="E25411" s="46"/>
      <c r="F25411" s="44"/>
    </row>
    <row r="25412" spans="3:6" x14ac:dyDescent="0.2">
      <c r="C25412"/>
      <c r="E25412" s="46"/>
      <c r="F25412" s="44"/>
    </row>
    <row r="25413" spans="3:6" x14ac:dyDescent="0.2">
      <c r="C25413"/>
      <c r="E25413" s="46"/>
      <c r="F25413" s="44"/>
    </row>
    <row r="25414" spans="3:6" x14ac:dyDescent="0.2">
      <c r="C25414"/>
      <c r="E25414" s="46"/>
      <c r="F25414" s="44"/>
    </row>
    <row r="25415" spans="3:6" x14ac:dyDescent="0.2">
      <c r="C25415"/>
      <c r="E25415" s="46"/>
      <c r="F25415" s="44"/>
    </row>
    <row r="25416" spans="3:6" x14ac:dyDescent="0.2">
      <c r="C25416"/>
      <c r="E25416" s="46"/>
      <c r="F25416" s="44"/>
    </row>
    <row r="25417" spans="3:6" x14ac:dyDescent="0.2">
      <c r="C25417"/>
      <c r="E25417" s="46"/>
      <c r="F25417" s="44"/>
    </row>
    <row r="25418" spans="3:6" x14ac:dyDescent="0.2">
      <c r="C25418"/>
      <c r="E25418" s="46"/>
      <c r="F25418" s="44"/>
    </row>
    <row r="25419" spans="3:6" x14ac:dyDescent="0.2">
      <c r="C25419"/>
      <c r="E25419" s="46"/>
      <c r="F25419" s="44"/>
    </row>
    <row r="25420" spans="3:6" x14ac:dyDescent="0.2">
      <c r="C25420"/>
      <c r="E25420" s="46"/>
      <c r="F25420" s="44"/>
    </row>
    <row r="25421" spans="3:6" x14ac:dyDescent="0.2">
      <c r="C25421"/>
      <c r="E25421" s="46"/>
      <c r="F25421" s="44"/>
    </row>
    <row r="25422" spans="3:6" x14ac:dyDescent="0.2">
      <c r="C25422"/>
      <c r="E25422" s="46"/>
      <c r="F25422" s="44"/>
    </row>
    <row r="25423" spans="3:6" x14ac:dyDescent="0.2">
      <c r="C25423"/>
      <c r="E25423" s="46"/>
      <c r="F25423" s="44"/>
    </row>
    <row r="25424" spans="3:6" x14ac:dyDescent="0.2">
      <c r="C25424"/>
      <c r="E25424" s="46"/>
      <c r="F25424" s="44"/>
    </row>
    <row r="25425" spans="3:6" x14ac:dyDescent="0.2">
      <c r="C25425"/>
      <c r="E25425" s="46"/>
      <c r="F25425" s="44"/>
    </row>
    <row r="25426" spans="3:6" x14ac:dyDescent="0.2">
      <c r="C25426"/>
      <c r="E25426" s="46"/>
      <c r="F25426" s="44"/>
    </row>
    <row r="25427" spans="3:6" x14ac:dyDescent="0.2">
      <c r="C25427"/>
      <c r="E25427" s="46"/>
      <c r="F25427" s="44"/>
    </row>
    <row r="25428" spans="3:6" x14ac:dyDescent="0.2">
      <c r="C25428"/>
      <c r="E25428" s="46"/>
      <c r="F25428" s="44"/>
    </row>
    <row r="25429" spans="3:6" x14ac:dyDescent="0.2">
      <c r="C25429"/>
      <c r="E25429" s="46"/>
      <c r="F25429" s="44"/>
    </row>
    <row r="25430" spans="3:6" x14ac:dyDescent="0.2">
      <c r="C25430"/>
      <c r="E25430" s="46"/>
      <c r="F25430" s="44"/>
    </row>
    <row r="25431" spans="3:6" x14ac:dyDescent="0.2">
      <c r="C25431"/>
      <c r="E25431" s="46"/>
      <c r="F25431" s="44"/>
    </row>
    <row r="25432" spans="3:6" x14ac:dyDescent="0.2">
      <c r="C25432"/>
      <c r="E25432" s="46"/>
      <c r="F25432" s="44"/>
    </row>
    <row r="25433" spans="3:6" x14ac:dyDescent="0.2">
      <c r="C25433"/>
      <c r="E25433" s="46"/>
      <c r="F25433" s="44"/>
    </row>
    <row r="25434" spans="3:6" x14ac:dyDescent="0.2">
      <c r="C25434"/>
      <c r="E25434" s="46"/>
      <c r="F25434" s="44"/>
    </row>
    <row r="25435" spans="3:6" x14ac:dyDescent="0.2">
      <c r="C25435"/>
      <c r="E25435" s="46"/>
      <c r="F25435" s="44"/>
    </row>
    <row r="25436" spans="3:6" x14ac:dyDescent="0.2">
      <c r="C25436"/>
      <c r="E25436" s="46"/>
      <c r="F25436" s="44"/>
    </row>
    <row r="25437" spans="3:6" x14ac:dyDescent="0.2">
      <c r="C25437"/>
      <c r="E25437" s="46"/>
      <c r="F25437" s="44"/>
    </row>
    <row r="25438" spans="3:6" x14ac:dyDescent="0.2">
      <c r="C25438"/>
      <c r="E25438" s="46"/>
      <c r="F25438" s="44"/>
    </row>
    <row r="25439" spans="3:6" x14ac:dyDescent="0.2">
      <c r="C25439"/>
      <c r="E25439" s="46"/>
      <c r="F25439" s="44"/>
    </row>
    <row r="25440" spans="3:6" x14ac:dyDescent="0.2">
      <c r="C25440"/>
      <c r="E25440" s="46"/>
      <c r="F25440" s="44"/>
    </row>
    <row r="25441" spans="3:6" x14ac:dyDescent="0.2">
      <c r="C25441"/>
      <c r="E25441" s="46"/>
      <c r="F25441" s="44"/>
    </row>
    <row r="25442" spans="3:6" x14ac:dyDescent="0.2">
      <c r="C25442"/>
      <c r="E25442" s="46"/>
      <c r="F25442" s="44"/>
    </row>
    <row r="25443" spans="3:6" x14ac:dyDescent="0.2">
      <c r="C25443"/>
      <c r="E25443" s="46"/>
      <c r="F25443" s="44"/>
    </row>
    <row r="25444" spans="3:6" x14ac:dyDescent="0.2">
      <c r="C25444"/>
      <c r="E25444" s="46"/>
      <c r="F25444" s="44"/>
    </row>
    <row r="25445" spans="3:6" x14ac:dyDescent="0.2">
      <c r="C25445"/>
      <c r="E25445" s="46"/>
      <c r="F25445" s="44"/>
    </row>
    <row r="25446" spans="3:6" x14ac:dyDescent="0.2">
      <c r="C25446"/>
      <c r="E25446" s="46"/>
      <c r="F25446" s="44"/>
    </row>
    <row r="25447" spans="3:6" x14ac:dyDescent="0.2">
      <c r="C25447"/>
      <c r="E25447" s="46"/>
      <c r="F25447" s="44"/>
    </row>
    <row r="25448" spans="3:6" x14ac:dyDescent="0.2">
      <c r="C25448"/>
      <c r="E25448" s="46"/>
      <c r="F25448" s="44"/>
    </row>
    <row r="25449" spans="3:6" x14ac:dyDescent="0.2">
      <c r="C25449"/>
      <c r="E25449" s="46"/>
      <c r="F25449" s="44"/>
    </row>
    <row r="25450" spans="3:6" x14ac:dyDescent="0.2">
      <c r="C25450"/>
      <c r="E25450" s="46"/>
      <c r="F25450" s="44"/>
    </row>
    <row r="25451" spans="3:6" x14ac:dyDescent="0.2">
      <c r="C25451"/>
      <c r="E25451" s="46"/>
      <c r="F25451" s="44"/>
    </row>
    <row r="25452" spans="3:6" x14ac:dyDescent="0.2">
      <c r="C25452"/>
      <c r="E25452" s="46"/>
      <c r="F25452" s="44"/>
    </row>
    <row r="25453" spans="3:6" x14ac:dyDescent="0.2">
      <c r="C25453"/>
      <c r="E25453" s="46"/>
      <c r="F25453" s="44"/>
    </row>
    <row r="25454" spans="3:6" x14ac:dyDescent="0.2">
      <c r="C25454"/>
      <c r="E25454" s="46"/>
      <c r="F25454" s="44"/>
    </row>
    <row r="25455" spans="3:6" x14ac:dyDescent="0.2">
      <c r="C25455"/>
      <c r="E25455" s="46"/>
      <c r="F25455" s="44"/>
    </row>
    <row r="25456" spans="3:6" x14ac:dyDescent="0.2">
      <c r="C25456"/>
      <c r="E25456" s="46"/>
      <c r="F25456" s="44"/>
    </row>
    <row r="25457" spans="3:6" x14ac:dyDescent="0.2">
      <c r="C25457"/>
      <c r="E25457" s="46"/>
      <c r="F25457" s="44"/>
    </row>
    <row r="25458" spans="3:6" x14ac:dyDescent="0.2">
      <c r="C25458"/>
      <c r="E25458" s="46"/>
      <c r="F25458" s="44"/>
    </row>
    <row r="25459" spans="3:6" x14ac:dyDescent="0.2">
      <c r="C25459"/>
      <c r="E25459" s="46"/>
      <c r="F25459" s="44"/>
    </row>
    <row r="25460" spans="3:6" x14ac:dyDescent="0.2">
      <c r="C25460"/>
      <c r="E25460" s="46"/>
      <c r="F25460" s="44"/>
    </row>
    <row r="25461" spans="3:6" x14ac:dyDescent="0.2">
      <c r="C25461"/>
      <c r="E25461" s="46"/>
      <c r="F25461" s="44"/>
    </row>
    <row r="25462" spans="3:6" x14ac:dyDescent="0.2">
      <c r="C25462"/>
      <c r="E25462" s="46"/>
      <c r="F25462" s="44"/>
    </row>
    <row r="25463" spans="3:6" x14ac:dyDescent="0.2">
      <c r="C25463"/>
      <c r="E25463" s="46"/>
      <c r="F25463" s="44"/>
    </row>
    <row r="25464" spans="3:6" x14ac:dyDescent="0.2">
      <c r="C25464"/>
      <c r="E25464" s="46"/>
      <c r="F25464" s="44"/>
    </row>
    <row r="25465" spans="3:6" x14ac:dyDescent="0.2">
      <c r="C25465"/>
      <c r="E25465" s="46"/>
      <c r="F25465" s="44"/>
    </row>
    <row r="25466" spans="3:6" x14ac:dyDescent="0.2">
      <c r="C25466"/>
      <c r="E25466" s="46"/>
      <c r="F25466" s="44"/>
    </row>
    <row r="25467" spans="3:6" x14ac:dyDescent="0.2">
      <c r="C25467"/>
      <c r="E25467" s="46"/>
      <c r="F25467" s="44"/>
    </row>
    <row r="25468" spans="3:6" x14ac:dyDescent="0.2">
      <c r="C25468"/>
      <c r="E25468" s="46"/>
      <c r="F25468" s="44"/>
    </row>
    <row r="25469" spans="3:6" x14ac:dyDescent="0.2">
      <c r="C25469"/>
      <c r="E25469" s="46"/>
      <c r="F25469" s="44"/>
    </row>
    <row r="25470" spans="3:6" x14ac:dyDescent="0.2">
      <c r="C25470"/>
      <c r="E25470" s="46"/>
      <c r="F25470" s="44"/>
    </row>
    <row r="25471" spans="3:6" x14ac:dyDescent="0.2">
      <c r="C25471"/>
      <c r="E25471" s="46"/>
      <c r="F25471" s="44"/>
    </row>
    <row r="25472" spans="3:6" x14ac:dyDescent="0.2">
      <c r="C25472"/>
      <c r="E25472" s="46"/>
      <c r="F25472" s="44"/>
    </row>
    <row r="25473" spans="3:6" x14ac:dyDescent="0.2">
      <c r="C25473"/>
      <c r="E25473" s="46"/>
      <c r="F25473" s="44"/>
    </row>
    <row r="25474" spans="3:6" x14ac:dyDescent="0.2">
      <c r="C25474"/>
      <c r="E25474" s="46"/>
      <c r="F25474" s="44"/>
    </row>
    <row r="25475" spans="3:6" x14ac:dyDescent="0.2">
      <c r="C25475"/>
      <c r="E25475" s="46"/>
      <c r="F25475" s="44"/>
    </row>
    <row r="25476" spans="3:6" x14ac:dyDescent="0.2">
      <c r="C25476"/>
      <c r="E25476" s="46"/>
      <c r="F25476" s="44"/>
    </row>
    <row r="25477" spans="3:6" x14ac:dyDescent="0.2">
      <c r="C25477"/>
      <c r="E25477" s="46"/>
      <c r="F25477" s="44"/>
    </row>
    <row r="25478" spans="3:6" x14ac:dyDescent="0.2">
      <c r="C25478"/>
      <c r="E25478" s="46"/>
      <c r="F25478" s="44"/>
    </row>
    <row r="25479" spans="3:6" x14ac:dyDescent="0.2">
      <c r="C25479"/>
      <c r="E25479" s="46"/>
      <c r="F25479" s="44"/>
    </row>
    <row r="25480" spans="3:6" x14ac:dyDescent="0.2">
      <c r="C25480"/>
      <c r="E25480" s="46"/>
      <c r="F25480" s="44"/>
    </row>
    <row r="25481" spans="3:6" x14ac:dyDescent="0.2">
      <c r="C25481"/>
      <c r="E25481" s="46"/>
      <c r="F25481" s="44"/>
    </row>
    <row r="25482" spans="3:6" x14ac:dyDescent="0.2">
      <c r="C25482"/>
      <c r="E25482" s="46"/>
      <c r="F25482" s="44"/>
    </row>
    <row r="25483" spans="3:6" x14ac:dyDescent="0.2">
      <c r="C25483"/>
      <c r="E25483" s="46"/>
      <c r="F25483" s="44"/>
    </row>
    <row r="25484" spans="3:6" x14ac:dyDescent="0.2">
      <c r="C25484"/>
      <c r="E25484" s="46"/>
      <c r="F25484" s="44"/>
    </row>
    <row r="25485" spans="3:6" x14ac:dyDescent="0.2">
      <c r="C25485"/>
      <c r="E25485" s="46"/>
      <c r="F25485" s="44"/>
    </row>
    <row r="25486" spans="3:6" x14ac:dyDescent="0.2">
      <c r="C25486"/>
      <c r="E25486" s="46"/>
      <c r="F25486" s="44"/>
    </row>
    <row r="25487" spans="3:6" x14ac:dyDescent="0.2">
      <c r="C25487"/>
      <c r="E25487" s="46"/>
      <c r="F25487" s="44"/>
    </row>
    <row r="25488" spans="3:6" x14ac:dyDescent="0.2">
      <c r="C25488"/>
      <c r="E25488" s="46"/>
      <c r="F25488" s="44"/>
    </row>
    <row r="25489" spans="3:6" x14ac:dyDescent="0.2">
      <c r="C25489"/>
      <c r="E25489" s="46"/>
      <c r="F25489" s="44"/>
    </row>
    <row r="25490" spans="3:6" x14ac:dyDescent="0.2">
      <c r="C25490"/>
      <c r="E25490" s="46"/>
      <c r="F25490" s="44"/>
    </row>
    <row r="25491" spans="3:6" x14ac:dyDescent="0.2">
      <c r="C25491"/>
      <c r="E25491" s="46"/>
      <c r="F25491" s="44"/>
    </row>
    <row r="25492" spans="3:6" x14ac:dyDescent="0.2">
      <c r="C25492"/>
      <c r="E25492" s="46"/>
      <c r="F25492" s="44"/>
    </row>
    <row r="25493" spans="3:6" x14ac:dyDescent="0.2">
      <c r="C25493"/>
      <c r="E25493" s="46"/>
      <c r="F25493" s="44"/>
    </row>
    <row r="25494" spans="3:6" x14ac:dyDescent="0.2">
      <c r="C25494"/>
      <c r="E25494" s="46"/>
      <c r="F25494" s="44"/>
    </row>
    <row r="25495" spans="3:6" x14ac:dyDescent="0.2">
      <c r="C25495"/>
      <c r="E25495" s="46"/>
      <c r="F25495" s="44"/>
    </row>
    <row r="25496" spans="3:6" x14ac:dyDescent="0.2">
      <c r="C25496"/>
      <c r="E25496" s="46"/>
      <c r="F25496" s="44"/>
    </row>
    <row r="25497" spans="3:6" x14ac:dyDescent="0.2">
      <c r="C25497"/>
      <c r="E25497" s="46"/>
      <c r="F25497" s="44"/>
    </row>
    <row r="25498" spans="3:6" x14ac:dyDescent="0.2">
      <c r="C25498"/>
      <c r="E25498" s="46"/>
      <c r="F25498" s="44"/>
    </row>
    <row r="25499" spans="3:6" x14ac:dyDescent="0.2">
      <c r="C25499"/>
      <c r="E25499" s="46"/>
      <c r="F25499" s="44"/>
    </row>
    <row r="25500" spans="3:6" x14ac:dyDescent="0.2">
      <c r="C25500"/>
      <c r="E25500" s="46"/>
      <c r="F25500" s="44"/>
    </row>
    <row r="25501" spans="3:6" x14ac:dyDescent="0.2">
      <c r="C25501"/>
      <c r="E25501" s="46"/>
      <c r="F25501" s="44"/>
    </row>
    <row r="25502" spans="3:6" x14ac:dyDescent="0.2">
      <c r="C25502"/>
      <c r="E25502" s="46"/>
      <c r="F25502" s="44"/>
    </row>
    <row r="25503" spans="3:6" x14ac:dyDescent="0.2">
      <c r="C25503"/>
      <c r="E25503" s="46"/>
      <c r="F25503" s="44"/>
    </row>
    <row r="25504" spans="3:6" x14ac:dyDescent="0.2">
      <c r="C25504"/>
      <c r="E25504" s="46"/>
      <c r="F25504" s="44"/>
    </row>
    <row r="25505" spans="3:6" x14ac:dyDescent="0.2">
      <c r="C25505"/>
      <c r="E25505" s="46"/>
      <c r="F25505" s="44"/>
    </row>
    <row r="25506" spans="3:6" x14ac:dyDescent="0.2">
      <c r="C25506"/>
      <c r="E25506" s="46"/>
      <c r="F25506" s="44"/>
    </row>
    <row r="25507" spans="3:6" x14ac:dyDescent="0.2">
      <c r="C25507"/>
      <c r="E25507" s="46"/>
      <c r="F25507" s="44"/>
    </row>
    <row r="25508" spans="3:6" x14ac:dyDescent="0.2">
      <c r="C25508"/>
      <c r="E25508" s="46"/>
      <c r="F25508" s="44"/>
    </row>
    <row r="25509" spans="3:6" x14ac:dyDescent="0.2">
      <c r="C25509"/>
      <c r="E25509" s="46"/>
      <c r="F25509" s="44"/>
    </row>
    <row r="25510" spans="3:6" x14ac:dyDescent="0.2">
      <c r="C25510"/>
      <c r="E25510" s="46"/>
      <c r="F25510" s="44"/>
    </row>
    <row r="25511" spans="3:6" x14ac:dyDescent="0.2">
      <c r="C25511"/>
      <c r="E25511" s="46"/>
      <c r="F25511" s="44"/>
    </row>
    <row r="25512" spans="3:6" x14ac:dyDescent="0.2">
      <c r="C25512"/>
      <c r="E25512" s="46"/>
      <c r="F25512" s="44"/>
    </row>
    <row r="25513" spans="3:6" x14ac:dyDescent="0.2">
      <c r="C25513"/>
      <c r="E25513" s="46"/>
      <c r="F25513" s="44"/>
    </row>
    <row r="25514" spans="3:6" x14ac:dyDescent="0.2">
      <c r="C25514"/>
      <c r="E25514" s="46"/>
      <c r="F25514" s="44"/>
    </row>
    <row r="25515" spans="3:6" x14ac:dyDescent="0.2">
      <c r="C25515"/>
      <c r="E25515" s="46"/>
      <c r="F25515" s="44"/>
    </row>
    <row r="25516" spans="3:6" x14ac:dyDescent="0.2">
      <c r="C25516"/>
      <c r="E25516" s="46"/>
      <c r="F25516" s="44"/>
    </row>
    <row r="25517" spans="3:6" x14ac:dyDescent="0.2">
      <c r="C25517"/>
      <c r="E25517" s="46"/>
      <c r="F25517" s="44"/>
    </row>
    <row r="25518" spans="3:6" x14ac:dyDescent="0.2">
      <c r="C25518"/>
      <c r="E25518" s="46"/>
      <c r="F25518" s="44"/>
    </row>
    <row r="25519" spans="3:6" x14ac:dyDescent="0.2">
      <c r="C25519"/>
      <c r="E25519" s="46"/>
      <c r="F25519" s="44"/>
    </row>
    <row r="25520" spans="3:6" x14ac:dyDescent="0.2">
      <c r="C25520"/>
      <c r="E25520" s="46"/>
      <c r="F25520" s="44"/>
    </row>
    <row r="25521" spans="3:6" x14ac:dyDescent="0.2">
      <c r="C25521"/>
      <c r="E25521" s="46"/>
      <c r="F25521" s="44"/>
    </row>
    <row r="25522" spans="3:6" x14ac:dyDescent="0.2">
      <c r="C25522"/>
      <c r="E25522" s="46"/>
      <c r="F25522" s="44"/>
    </row>
    <row r="25523" spans="3:6" x14ac:dyDescent="0.2">
      <c r="C25523"/>
      <c r="E25523" s="46"/>
      <c r="F25523" s="44"/>
    </row>
    <row r="25524" spans="3:6" x14ac:dyDescent="0.2">
      <c r="C25524"/>
      <c r="E25524" s="46"/>
      <c r="F25524" s="44"/>
    </row>
    <row r="25525" spans="3:6" x14ac:dyDescent="0.2">
      <c r="C25525"/>
      <c r="E25525" s="46"/>
      <c r="F25525" s="44"/>
    </row>
    <row r="25526" spans="3:6" x14ac:dyDescent="0.2">
      <c r="C25526"/>
      <c r="E25526" s="46"/>
      <c r="F25526" s="44"/>
    </row>
    <row r="25527" spans="3:6" x14ac:dyDescent="0.2">
      <c r="C25527"/>
      <c r="E25527" s="46"/>
      <c r="F25527" s="44"/>
    </row>
    <row r="25528" spans="3:6" x14ac:dyDescent="0.2">
      <c r="C25528"/>
      <c r="E25528" s="46"/>
      <c r="F25528" s="44"/>
    </row>
    <row r="25529" spans="3:6" x14ac:dyDescent="0.2">
      <c r="C25529"/>
      <c r="E25529" s="46"/>
      <c r="F25529" s="44"/>
    </row>
    <row r="25530" spans="3:6" x14ac:dyDescent="0.2">
      <c r="C25530"/>
      <c r="E25530" s="46"/>
      <c r="F25530" s="44"/>
    </row>
    <row r="25531" spans="3:6" x14ac:dyDescent="0.2">
      <c r="C25531"/>
      <c r="E25531" s="46"/>
      <c r="F25531" s="44"/>
    </row>
    <row r="25532" spans="3:6" x14ac:dyDescent="0.2">
      <c r="C25532"/>
      <c r="E25532" s="46"/>
      <c r="F25532" s="44"/>
    </row>
    <row r="25533" spans="3:6" x14ac:dyDescent="0.2">
      <c r="C25533"/>
      <c r="E25533" s="46"/>
      <c r="F25533" s="44"/>
    </row>
    <row r="25534" spans="3:6" x14ac:dyDescent="0.2">
      <c r="C25534"/>
      <c r="E25534" s="46"/>
      <c r="F25534" s="44"/>
    </row>
    <row r="25535" spans="3:6" x14ac:dyDescent="0.2">
      <c r="C25535"/>
      <c r="E25535" s="46"/>
      <c r="F25535" s="44"/>
    </row>
    <row r="25536" spans="3:6" x14ac:dyDescent="0.2">
      <c r="C25536"/>
      <c r="E25536" s="46"/>
      <c r="F25536" s="44"/>
    </row>
    <row r="25537" spans="3:6" x14ac:dyDescent="0.2">
      <c r="C25537"/>
      <c r="E25537" s="46"/>
      <c r="F25537" s="44"/>
    </row>
    <row r="25538" spans="3:6" x14ac:dyDescent="0.2">
      <c r="C25538"/>
      <c r="E25538" s="46"/>
      <c r="F25538" s="44"/>
    </row>
    <row r="25539" spans="3:6" x14ac:dyDescent="0.2">
      <c r="C25539"/>
      <c r="E25539" s="46"/>
      <c r="F25539" s="44"/>
    </row>
    <row r="25540" spans="3:6" x14ac:dyDescent="0.2">
      <c r="C25540"/>
      <c r="E25540" s="46"/>
      <c r="F25540" s="44"/>
    </row>
    <row r="25541" spans="3:6" x14ac:dyDescent="0.2">
      <c r="C25541"/>
      <c r="E25541" s="46"/>
      <c r="F25541" s="44"/>
    </row>
    <row r="25542" spans="3:6" x14ac:dyDescent="0.2">
      <c r="C25542"/>
      <c r="E25542" s="46"/>
      <c r="F25542" s="44"/>
    </row>
    <row r="25543" spans="3:6" x14ac:dyDescent="0.2">
      <c r="C25543"/>
      <c r="E25543" s="46"/>
      <c r="F25543" s="44"/>
    </row>
    <row r="25544" spans="3:6" x14ac:dyDescent="0.2">
      <c r="C25544"/>
      <c r="E25544" s="46"/>
      <c r="F25544" s="44"/>
    </row>
    <row r="25545" spans="3:6" x14ac:dyDescent="0.2">
      <c r="C25545"/>
      <c r="E25545" s="46"/>
      <c r="F25545" s="44"/>
    </row>
    <row r="25546" spans="3:6" x14ac:dyDescent="0.2">
      <c r="C25546"/>
      <c r="E25546" s="46"/>
      <c r="F25546" s="44"/>
    </row>
    <row r="25547" spans="3:6" x14ac:dyDescent="0.2">
      <c r="C25547"/>
      <c r="E25547" s="46"/>
      <c r="F25547" s="44"/>
    </row>
    <row r="25548" spans="3:6" x14ac:dyDescent="0.2">
      <c r="C25548"/>
      <c r="E25548" s="46"/>
      <c r="F25548" s="44"/>
    </row>
    <row r="25549" spans="3:6" x14ac:dyDescent="0.2">
      <c r="C25549"/>
      <c r="E25549" s="46"/>
      <c r="F25549" s="44"/>
    </row>
    <row r="25550" spans="3:6" x14ac:dyDescent="0.2">
      <c r="C25550"/>
      <c r="E25550" s="46"/>
      <c r="F25550" s="44"/>
    </row>
    <row r="25551" spans="3:6" x14ac:dyDescent="0.2">
      <c r="C25551"/>
      <c r="E25551" s="46"/>
      <c r="F25551" s="44"/>
    </row>
    <row r="25552" spans="3:6" x14ac:dyDescent="0.2">
      <c r="C25552"/>
      <c r="E25552" s="46"/>
      <c r="F25552" s="44"/>
    </row>
    <row r="25553" spans="3:6" x14ac:dyDescent="0.2">
      <c r="C25553"/>
      <c r="E25553" s="46"/>
      <c r="F25553" s="44"/>
    </row>
    <row r="25554" spans="3:6" x14ac:dyDescent="0.2">
      <c r="C25554"/>
      <c r="E25554" s="46"/>
      <c r="F25554" s="44"/>
    </row>
    <row r="25555" spans="3:6" x14ac:dyDescent="0.2">
      <c r="C25555"/>
      <c r="E25555" s="46"/>
      <c r="F25555" s="44"/>
    </row>
    <row r="25556" spans="3:6" x14ac:dyDescent="0.2">
      <c r="C25556"/>
      <c r="E25556" s="46"/>
      <c r="F25556" s="44"/>
    </row>
    <row r="25557" spans="3:6" x14ac:dyDescent="0.2">
      <c r="C25557"/>
      <c r="E25557" s="46"/>
      <c r="F25557" s="44"/>
    </row>
    <row r="25558" spans="3:6" x14ac:dyDescent="0.2">
      <c r="C25558"/>
      <c r="E25558" s="46"/>
      <c r="F25558" s="44"/>
    </row>
    <row r="25559" spans="3:6" x14ac:dyDescent="0.2">
      <c r="C25559"/>
      <c r="E25559" s="46"/>
      <c r="F25559" s="44"/>
    </row>
    <row r="25560" spans="3:6" x14ac:dyDescent="0.2">
      <c r="C25560"/>
      <c r="E25560" s="46"/>
      <c r="F25560" s="44"/>
    </row>
    <row r="25561" spans="3:6" x14ac:dyDescent="0.2">
      <c r="C25561"/>
      <c r="E25561" s="46"/>
      <c r="F25561" s="44"/>
    </row>
    <row r="25562" spans="3:6" x14ac:dyDescent="0.2">
      <c r="C25562"/>
      <c r="E25562" s="46"/>
      <c r="F25562" s="44"/>
    </row>
    <row r="25563" spans="3:6" x14ac:dyDescent="0.2">
      <c r="C25563"/>
      <c r="E25563" s="46"/>
      <c r="F25563" s="44"/>
    </row>
    <row r="25564" spans="3:6" x14ac:dyDescent="0.2">
      <c r="C25564"/>
      <c r="E25564" s="46"/>
      <c r="F25564" s="44"/>
    </row>
    <row r="25565" spans="3:6" x14ac:dyDescent="0.2">
      <c r="C25565"/>
      <c r="E25565" s="46"/>
      <c r="F25565" s="44"/>
    </row>
    <row r="25566" spans="3:6" x14ac:dyDescent="0.2">
      <c r="C25566"/>
      <c r="E25566" s="46"/>
      <c r="F25566" s="44"/>
    </row>
    <row r="25567" spans="3:6" x14ac:dyDescent="0.2">
      <c r="C25567"/>
      <c r="E25567" s="46"/>
      <c r="F25567" s="44"/>
    </row>
    <row r="25568" spans="3:6" x14ac:dyDescent="0.2">
      <c r="C25568"/>
      <c r="E25568" s="46"/>
      <c r="F25568" s="44"/>
    </row>
    <row r="25569" spans="3:6" x14ac:dyDescent="0.2">
      <c r="C25569"/>
      <c r="E25569" s="46"/>
      <c r="F25569" s="44"/>
    </row>
    <row r="25570" spans="3:6" x14ac:dyDescent="0.2">
      <c r="C25570"/>
      <c r="E25570" s="46"/>
      <c r="F25570" s="44"/>
    </row>
    <row r="25571" spans="3:6" x14ac:dyDescent="0.2">
      <c r="C25571"/>
      <c r="E25571" s="46"/>
      <c r="F25571" s="44"/>
    </row>
    <row r="25572" spans="3:6" x14ac:dyDescent="0.2">
      <c r="C25572"/>
      <c r="E25572" s="46"/>
      <c r="F25572" s="44"/>
    </row>
    <row r="25573" spans="3:6" x14ac:dyDescent="0.2">
      <c r="C25573"/>
      <c r="E25573" s="46"/>
      <c r="F25573" s="44"/>
    </row>
    <row r="25574" spans="3:6" x14ac:dyDescent="0.2">
      <c r="C25574"/>
      <c r="E25574" s="46"/>
      <c r="F25574" s="44"/>
    </row>
    <row r="25575" spans="3:6" x14ac:dyDescent="0.2">
      <c r="C25575"/>
      <c r="E25575" s="46"/>
      <c r="F25575" s="44"/>
    </row>
    <row r="25576" spans="3:6" x14ac:dyDescent="0.2">
      <c r="C25576"/>
      <c r="E25576" s="46"/>
      <c r="F25576" s="44"/>
    </row>
    <row r="25577" spans="3:6" x14ac:dyDescent="0.2">
      <c r="C25577"/>
      <c r="E25577" s="46"/>
      <c r="F25577" s="44"/>
    </row>
    <row r="25578" spans="3:6" x14ac:dyDescent="0.2">
      <c r="C25578"/>
      <c r="E25578" s="46"/>
      <c r="F25578" s="44"/>
    </row>
    <row r="25579" spans="3:6" x14ac:dyDescent="0.2">
      <c r="C25579"/>
      <c r="E25579" s="46"/>
      <c r="F25579" s="44"/>
    </row>
    <row r="25580" spans="3:6" x14ac:dyDescent="0.2">
      <c r="C25580"/>
      <c r="E25580" s="46"/>
      <c r="F25580" s="44"/>
    </row>
    <row r="25581" spans="3:6" x14ac:dyDescent="0.2">
      <c r="C25581"/>
      <c r="E25581" s="46"/>
      <c r="F25581" s="44"/>
    </row>
    <row r="25582" spans="3:6" x14ac:dyDescent="0.2">
      <c r="C25582"/>
      <c r="E25582" s="46"/>
      <c r="F25582" s="44"/>
    </row>
    <row r="25583" spans="3:6" x14ac:dyDescent="0.2">
      <c r="C25583"/>
      <c r="E25583" s="46"/>
      <c r="F25583" s="44"/>
    </row>
    <row r="25584" spans="3:6" x14ac:dyDescent="0.2">
      <c r="C25584"/>
      <c r="E25584" s="46"/>
      <c r="F25584" s="44"/>
    </row>
    <row r="25585" spans="3:6" x14ac:dyDescent="0.2">
      <c r="C25585"/>
      <c r="E25585" s="46"/>
      <c r="F25585" s="44"/>
    </row>
    <row r="25586" spans="3:6" x14ac:dyDescent="0.2">
      <c r="C25586"/>
      <c r="E25586" s="46"/>
      <c r="F25586" s="44"/>
    </row>
    <row r="25587" spans="3:6" x14ac:dyDescent="0.2">
      <c r="C25587"/>
      <c r="E25587" s="46"/>
      <c r="F25587" s="44"/>
    </row>
    <row r="25588" spans="3:6" x14ac:dyDescent="0.2">
      <c r="C25588"/>
      <c r="E25588" s="46"/>
      <c r="F25588" s="44"/>
    </row>
    <row r="25589" spans="3:6" x14ac:dyDescent="0.2">
      <c r="C25589"/>
      <c r="E25589" s="46"/>
      <c r="F25589" s="44"/>
    </row>
    <row r="25590" spans="3:6" x14ac:dyDescent="0.2">
      <c r="C25590"/>
      <c r="E25590" s="46"/>
      <c r="F25590" s="44"/>
    </row>
    <row r="25591" spans="3:6" x14ac:dyDescent="0.2">
      <c r="C25591"/>
      <c r="E25591" s="46"/>
      <c r="F25591" s="44"/>
    </row>
    <row r="25592" spans="3:6" x14ac:dyDescent="0.2">
      <c r="C25592"/>
      <c r="E25592" s="46"/>
      <c r="F25592" s="44"/>
    </row>
    <row r="25593" spans="3:6" x14ac:dyDescent="0.2">
      <c r="C25593"/>
      <c r="E25593" s="46"/>
      <c r="F25593" s="44"/>
    </row>
    <row r="25594" spans="3:6" x14ac:dyDescent="0.2">
      <c r="C25594"/>
      <c r="E25594" s="46"/>
      <c r="F25594" s="44"/>
    </row>
    <row r="25595" spans="3:6" x14ac:dyDescent="0.2">
      <c r="C25595"/>
      <c r="E25595" s="46"/>
      <c r="F25595" s="44"/>
    </row>
    <row r="25596" spans="3:6" x14ac:dyDescent="0.2">
      <c r="C25596"/>
      <c r="E25596" s="46"/>
      <c r="F25596" s="44"/>
    </row>
    <row r="25597" spans="3:6" x14ac:dyDescent="0.2">
      <c r="C25597"/>
      <c r="E25597" s="46"/>
      <c r="F25597" s="44"/>
    </row>
    <row r="25598" spans="3:6" x14ac:dyDescent="0.2">
      <c r="C25598"/>
      <c r="E25598" s="46"/>
      <c r="F25598" s="44"/>
    </row>
    <row r="25599" spans="3:6" x14ac:dyDescent="0.2">
      <c r="C25599"/>
      <c r="E25599" s="46"/>
      <c r="F25599" s="44"/>
    </row>
    <row r="25600" spans="3:6" x14ac:dyDescent="0.2">
      <c r="C25600"/>
      <c r="E25600" s="46"/>
      <c r="F25600" s="44"/>
    </row>
    <row r="25601" spans="3:6" x14ac:dyDescent="0.2">
      <c r="C25601"/>
      <c r="E25601" s="46"/>
      <c r="F25601" s="44"/>
    </row>
    <row r="25602" spans="3:6" x14ac:dyDescent="0.2">
      <c r="C25602"/>
      <c r="E25602" s="46"/>
      <c r="F25602" s="44"/>
    </row>
    <row r="25603" spans="3:6" x14ac:dyDescent="0.2">
      <c r="C25603"/>
      <c r="E25603" s="46"/>
      <c r="F25603" s="44"/>
    </row>
    <row r="25604" spans="3:6" x14ac:dyDescent="0.2">
      <c r="C25604"/>
      <c r="E25604" s="46"/>
      <c r="F25604" s="44"/>
    </row>
    <row r="25605" spans="3:6" x14ac:dyDescent="0.2">
      <c r="C25605"/>
      <c r="E25605" s="46"/>
      <c r="F25605" s="44"/>
    </row>
    <row r="25606" spans="3:6" x14ac:dyDescent="0.2">
      <c r="C25606"/>
      <c r="E25606" s="46"/>
      <c r="F25606" s="44"/>
    </row>
    <row r="25607" spans="3:6" x14ac:dyDescent="0.2">
      <c r="C25607"/>
      <c r="E25607" s="46"/>
      <c r="F25607" s="44"/>
    </row>
    <row r="25608" spans="3:6" x14ac:dyDescent="0.2">
      <c r="C25608"/>
      <c r="E25608" s="46"/>
      <c r="F25608" s="44"/>
    </row>
    <row r="25609" spans="3:6" x14ac:dyDescent="0.2">
      <c r="C25609"/>
      <c r="E25609" s="46"/>
      <c r="F25609" s="44"/>
    </row>
    <row r="25610" spans="3:6" x14ac:dyDescent="0.2">
      <c r="C25610"/>
      <c r="E25610" s="46"/>
      <c r="F25610" s="44"/>
    </row>
    <row r="25611" spans="3:6" x14ac:dyDescent="0.2">
      <c r="C25611"/>
      <c r="E25611" s="46"/>
      <c r="F25611" s="44"/>
    </row>
    <row r="25612" spans="3:6" x14ac:dyDescent="0.2">
      <c r="C25612"/>
      <c r="E25612" s="46"/>
      <c r="F25612" s="44"/>
    </row>
    <row r="25613" spans="3:6" x14ac:dyDescent="0.2">
      <c r="C25613"/>
      <c r="E25613" s="46"/>
      <c r="F25613" s="44"/>
    </row>
    <row r="25614" spans="3:6" x14ac:dyDescent="0.2">
      <c r="C25614"/>
      <c r="E25614" s="46"/>
      <c r="F25614" s="44"/>
    </row>
    <row r="25615" spans="3:6" x14ac:dyDescent="0.2">
      <c r="C25615"/>
      <c r="E25615" s="46"/>
      <c r="F25615" s="44"/>
    </row>
    <row r="25616" spans="3:6" x14ac:dyDescent="0.2">
      <c r="C25616"/>
      <c r="E25616" s="46"/>
      <c r="F25616" s="44"/>
    </row>
    <row r="25617" spans="3:6" x14ac:dyDescent="0.2">
      <c r="C25617"/>
      <c r="E25617" s="46"/>
      <c r="F25617" s="44"/>
    </row>
    <row r="25618" spans="3:6" x14ac:dyDescent="0.2">
      <c r="C25618"/>
      <c r="E25618" s="46"/>
      <c r="F25618" s="44"/>
    </row>
    <row r="25619" spans="3:6" x14ac:dyDescent="0.2">
      <c r="C25619"/>
      <c r="E25619" s="46"/>
      <c r="F25619" s="44"/>
    </row>
    <row r="25620" spans="3:6" x14ac:dyDescent="0.2">
      <c r="C25620"/>
      <c r="E25620" s="46"/>
      <c r="F25620" s="44"/>
    </row>
    <row r="25621" spans="3:6" x14ac:dyDescent="0.2">
      <c r="C25621"/>
      <c r="E25621" s="46"/>
      <c r="F25621" s="44"/>
    </row>
    <row r="25622" spans="3:6" x14ac:dyDescent="0.2">
      <c r="C25622"/>
      <c r="E25622" s="46"/>
      <c r="F25622" s="44"/>
    </row>
    <row r="25623" spans="3:6" x14ac:dyDescent="0.2">
      <c r="C25623"/>
      <c r="E25623" s="46"/>
      <c r="F25623" s="44"/>
    </row>
    <row r="25624" spans="3:6" x14ac:dyDescent="0.2">
      <c r="C25624"/>
      <c r="E25624" s="46"/>
      <c r="F25624" s="44"/>
    </row>
    <row r="25625" spans="3:6" x14ac:dyDescent="0.2">
      <c r="C25625"/>
      <c r="E25625" s="46"/>
      <c r="F25625" s="44"/>
    </row>
    <row r="25626" spans="3:6" x14ac:dyDescent="0.2">
      <c r="C25626"/>
      <c r="E25626" s="46"/>
      <c r="F25626" s="44"/>
    </row>
    <row r="25627" spans="3:6" x14ac:dyDescent="0.2">
      <c r="C25627"/>
      <c r="E25627" s="46"/>
      <c r="F25627" s="44"/>
    </row>
    <row r="25628" spans="3:6" x14ac:dyDescent="0.2">
      <c r="C25628"/>
      <c r="E25628" s="46"/>
      <c r="F25628" s="44"/>
    </row>
    <row r="25629" spans="3:6" x14ac:dyDescent="0.2">
      <c r="C25629"/>
      <c r="E25629" s="46"/>
      <c r="F25629" s="44"/>
    </row>
    <row r="25630" spans="3:6" x14ac:dyDescent="0.2">
      <c r="C25630"/>
      <c r="E25630" s="46"/>
      <c r="F25630" s="44"/>
    </row>
    <row r="25631" spans="3:6" x14ac:dyDescent="0.2">
      <c r="C25631"/>
      <c r="E25631" s="46"/>
      <c r="F25631" s="44"/>
    </row>
    <row r="25632" spans="3:6" x14ac:dyDescent="0.2">
      <c r="C25632"/>
      <c r="E25632" s="46"/>
      <c r="F25632" s="44"/>
    </row>
    <row r="25633" spans="3:6" x14ac:dyDescent="0.2">
      <c r="C25633"/>
      <c r="E25633" s="46"/>
      <c r="F25633" s="44"/>
    </row>
    <row r="25634" spans="3:6" x14ac:dyDescent="0.2">
      <c r="C25634"/>
      <c r="E25634" s="46"/>
      <c r="F25634" s="44"/>
    </row>
    <row r="25635" spans="3:6" x14ac:dyDescent="0.2">
      <c r="C25635"/>
      <c r="E25635" s="46"/>
      <c r="F25635" s="44"/>
    </row>
    <row r="25636" spans="3:6" x14ac:dyDescent="0.2">
      <c r="C25636"/>
      <c r="E25636" s="46"/>
      <c r="F25636" s="44"/>
    </row>
    <row r="25637" spans="3:6" x14ac:dyDescent="0.2">
      <c r="C25637"/>
      <c r="E25637" s="46"/>
      <c r="F25637" s="44"/>
    </row>
    <row r="25638" spans="3:6" x14ac:dyDescent="0.2">
      <c r="C25638"/>
      <c r="E25638" s="46"/>
      <c r="F25638" s="44"/>
    </row>
    <row r="25639" spans="3:6" x14ac:dyDescent="0.2">
      <c r="C25639"/>
      <c r="E25639" s="46"/>
      <c r="F25639" s="44"/>
    </row>
    <row r="25640" spans="3:6" x14ac:dyDescent="0.2">
      <c r="C25640"/>
      <c r="E25640" s="46"/>
      <c r="F25640" s="44"/>
    </row>
    <row r="25641" spans="3:6" x14ac:dyDescent="0.2">
      <c r="C25641"/>
      <c r="E25641" s="46"/>
      <c r="F25641" s="44"/>
    </row>
    <row r="25642" spans="3:6" x14ac:dyDescent="0.2">
      <c r="C25642"/>
      <c r="E25642" s="46"/>
      <c r="F25642" s="44"/>
    </row>
    <row r="25643" spans="3:6" x14ac:dyDescent="0.2">
      <c r="C25643"/>
      <c r="E25643" s="46"/>
      <c r="F25643" s="44"/>
    </row>
    <row r="25644" spans="3:6" x14ac:dyDescent="0.2">
      <c r="C25644"/>
      <c r="E25644" s="46"/>
      <c r="F25644" s="44"/>
    </row>
    <row r="25645" spans="3:6" x14ac:dyDescent="0.2">
      <c r="C25645"/>
      <c r="E25645" s="46"/>
      <c r="F25645" s="44"/>
    </row>
    <row r="25646" spans="3:6" x14ac:dyDescent="0.2">
      <c r="C25646"/>
      <c r="E25646" s="46"/>
      <c r="F25646" s="44"/>
    </row>
    <row r="25647" spans="3:6" x14ac:dyDescent="0.2">
      <c r="C25647"/>
      <c r="E25647" s="46"/>
      <c r="F25647" s="44"/>
    </row>
    <row r="25648" spans="3:6" x14ac:dyDescent="0.2">
      <c r="C25648"/>
      <c r="E25648" s="46"/>
      <c r="F25648" s="44"/>
    </row>
    <row r="25649" spans="3:6" x14ac:dyDescent="0.2">
      <c r="C25649"/>
      <c r="E25649" s="46"/>
      <c r="F25649" s="44"/>
    </row>
    <row r="25650" spans="3:6" x14ac:dyDescent="0.2">
      <c r="C25650"/>
      <c r="E25650" s="46"/>
      <c r="F25650" s="44"/>
    </row>
    <row r="25651" spans="3:6" x14ac:dyDescent="0.2">
      <c r="C25651"/>
      <c r="E25651" s="46"/>
      <c r="F25651" s="44"/>
    </row>
    <row r="25652" spans="3:6" x14ac:dyDescent="0.2">
      <c r="C25652"/>
      <c r="E25652" s="46"/>
      <c r="F25652" s="44"/>
    </row>
    <row r="25653" spans="3:6" x14ac:dyDescent="0.2">
      <c r="C25653"/>
      <c r="E25653" s="46"/>
      <c r="F25653" s="44"/>
    </row>
    <row r="25654" spans="3:6" x14ac:dyDescent="0.2">
      <c r="C25654"/>
      <c r="E25654" s="46"/>
      <c r="F25654" s="44"/>
    </row>
    <row r="25655" spans="3:6" x14ac:dyDescent="0.2">
      <c r="C25655"/>
      <c r="E25655" s="46"/>
      <c r="F25655" s="44"/>
    </row>
    <row r="25656" spans="3:6" x14ac:dyDescent="0.2">
      <c r="C25656"/>
      <c r="E25656" s="46"/>
      <c r="F25656" s="44"/>
    </row>
    <row r="25657" spans="3:6" x14ac:dyDescent="0.2">
      <c r="C25657"/>
      <c r="E25657" s="46"/>
      <c r="F25657" s="44"/>
    </row>
    <row r="25658" spans="3:6" x14ac:dyDescent="0.2">
      <c r="C25658"/>
      <c r="E25658" s="46"/>
      <c r="F25658" s="44"/>
    </row>
    <row r="25659" spans="3:6" x14ac:dyDescent="0.2">
      <c r="C25659"/>
      <c r="E25659" s="46"/>
      <c r="F25659" s="44"/>
    </row>
    <row r="25660" spans="3:6" x14ac:dyDescent="0.2">
      <c r="C25660"/>
      <c r="E25660" s="46"/>
      <c r="F25660" s="44"/>
    </row>
    <row r="25661" spans="3:6" x14ac:dyDescent="0.2">
      <c r="C25661"/>
      <c r="E25661" s="46"/>
      <c r="F25661" s="44"/>
    </row>
    <row r="25662" spans="3:6" x14ac:dyDescent="0.2">
      <c r="C25662"/>
      <c r="E25662" s="46"/>
      <c r="F25662" s="44"/>
    </row>
    <row r="25663" spans="3:6" x14ac:dyDescent="0.2">
      <c r="C25663"/>
      <c r="E25663" s="46"/>
      <c r="F25663" s="44"/>
    </row>
    <row r="25664" spans="3:6" x14ac:dyDescent="0.2">
      <c r="C25664"/>
      <c r="E25664" s="46"/>
      <c r="F25664" s="44"/>
    </row>
    <row r="25665" spans="3:6" x14ac:dyDescent="0.2">
      <c r="C25665"/>
      <c r="E25665" s="46"/>
      <c r="F25665" s="44"/>
    </row>
    <row r="25666" spans="3:6" x14ac:dyDescent="0.2">
      <c r="C25666"/>
      <c r="E25666" s="46"/>
      <c r="F25666" s="44"/>
    </row>
    <row r="25667" spans="3:6" x14ac:dyDescent="0.2">
      <c r="C25667"/>
      <c r="E25667" s="46"/>
      <c r="F25667" s="44"/>
    </row>
    <row r="25668" spans="3:6" x14ac:dyDescent="0.2">
      <c r="C25668"/>
      <c r="E25668" s="46"/>
      <c r="F25668" s="44"/>
    </row>
    <row r="25669" spans="3:6" x14ac:dyDescent="0.2">
      <c r="C25669"/>
      <c r="E25669" s="46"/>
      <c r="F25669" s="44"/>
    </row>
    <row r="25670" spans="3:6" x14ac:dyDescent="0.2">
      <c r="C25670"/>
      <c r="E25670" s="46"/>
      <c r="F25670" s="44"/>
    </row>
    <row r="25671" spans="3:6" x14ac:dyDescent="0.2">
      <c r="C25671"/>
      <c r="E25671" s="46"/>
      <c r="F25671" s="44"/>
    </row>
    <row r="25672" spans="3:6" x14ac:dyDescent="0.2">
      <c r="C25672"/>
      <c r="E25672" s="46"/>
      <c r="F25672" s="44"/>
    </row>
    <row r="25673" spans="3:6" x14ac:dyDescent="0.2">
      <c r="C25673"/>
      <c r="E25673" s="46"/>
      <c r="F25673" s="44"/>
    </row>
    <row r="25674" spans="3:6" x14ac:dyDescent="0.2">
      <c r="C25674"/>
      <c r="E25674" s="46"/>
      <c r="F25674" s="44"/>
    </row>
    <row r="25675" spans="3:6" x14ac:dyDescent="0.2">
      <c r="C25675"/>
      <c r="E25675" s="46"/>
      <c r="F25675" s="44"/>
    </row>
    <row r="25676" spans="3:6" x14ac:dyDescent="0.2">
      <c r="C25676"/>
      <c r="E25676" s="46"/>
      <c r="F25676" s="44"/>
    </row>
    <row r="25677" spans="3:6" x14ac:dyDescent="0.2">
      <c r="C25677"/>
      <c r="E25677" s="46"/>
      <c r="F25677" s="44"/>
    </row>
    <row r="25678" spans="3:6" x14ac:dyDescent="0.2">
      <c r="C25678"/>
      <c r="E25678" s="46"/>
      <c r="F25678" s="44"/>
    </row>
    <row r="25679" spans="3:6" x14ac:dyDescent="0.2">
      <c r="C25679"/>
      <c r="E25679" s="46"/>
      <c r="F25679" s="44"/>
    </row>
    <row r="25680" spans="3:6" x14ac:dyDescent="0.2">
      <c r="C25680"/>
      <c r="E25680" s="46"/>
      <c r="F25680" s="44"/>
    </row>
    <row r="25681" spans="3:6" x14ac:dyDescent="0.2">
      <c r="C25681"/>
      <c r="E25681" s="46"/>
      <c r="F25681" s="44"/>
    </row>
    <row r="25682" spans="3:6" x14ac:dyDescent="0.2">
      <c r="C25682"/>
      <c r="E25682" s="46"/>
      <c r="F25682" s="44"/>
    </row>
    <row r="25683" spans="3:6" x14ac:dyDescent="0.2">
      <c r="C25683"/>
      <c r="E25683" s="46"/>
      <c r="F25683" s="44"/>
    </row>
    <row r="25684" spans="3:6" x14ac:dyDescent="0.2">
      <c r="C25684"/>
      <c r="E25684" s="46"/>
      <c r="F25684" s="44"/>
    </row>
    <row r="25685" spans="3:6" x14ac:dyDescent="0.2">
      <c r="C25685"/>
      <c r="E25685" s="46"/>
      <c r="F25685" s="44"/>
    </row>
    <row r="25686" spans="3:6" x14ac:dyDescent="0.2">
      <c r="C25686"/>
      <c r="E25686" s="46"/>
      <c r="F25686" s="44"/>
    </row>
    <row r="25687" spans="3:6" x14ac:dyDescent="0.2">
      <c r="C25687"/>
      <c r="E25687" s="46"/>
      <c r="F25687" s="44"/>
    </row>
    <row r="25688" spans="3:6" x14ac:dyDescent="0.2">
      <c r="C25688"/>
      <c r="E25688" s="46"/>
      <c r="F25688" s="44"/>
    </row>
    <row r="25689" spans="3:6" x14ac:dyDescent="0.2">
      <c r="C25689"/>
      <c r="E25689" s="46"/>
      <c r="F25689" s="44"/>
    </row>
    <row r="25690" spans="3:6" x14ac:dyDescent="0.2">
      <c r="C25690"/>
      <c r="E25690" s="46"/>
      <c r="F25690" s="44"/>
    </row>
    <row r="25691" spans="3:6" x14ac:dyDescent="0.2">
      <c r="C25691"/>
      <c r="E25691" s="46"/>
      <c r="F25691" s="44"/>
    </row>
    <row r="25692" spans="3:6" x14ac:dyDescent="0.2">
      <c r="C25692"/>
      <c r="E25692" s="46"/>
      <c r="F25692" s="44"/>
    </row>
    <row r="25693" spans="3:6" x14ac:dyDescent="0.2">
      <c r="C25693"/>
      <c r="E25693" s="46"/>
      <c r="F25693" s="44"/>
    </row>
    <row r="25694" spans="3:6" x14ac:dyDescent="0.2">
      <c r="C25694"/>
      <c r="E25694" s="46"/>
      <c r="F25694" s="44"/>
    </row>
    <row r="25695" spans="3:6" x14ac:dyDescent="0.2">
      <c r="C25695"/>
      <c r="E25695" s="46"/>
      <c r="F25695" s="44"/>
    </row>
    <row r="25696" spans="3:6" x14ac:dyDescent="0.2">
      <c r="C25696"/>
      <c r="E25696" s="46"/>
      <c r="F25696" s="44"/>
    </row>
    <row r="25697" spans="3:6" x14ac:dyDescent="0.2">
      <c r="C25697"/>
      <c r="E25697" s="46"/>
      <c r="F25697" s="44"/>
    </row>
    <row r="25698" spans="3:6" x14ac:dyDescent="0.2">
      <c r="C25698"/>
      <c r="E25698" s="46"/>
      <c r="F25698" s="44"/>
    </row>
    <row r="25699" spans="3:6" x14ac:dyDescent="0.2">
      <c r="C25699"/>
      <c r="E25699" s="46"/>
      <c r="F25699" s="44"/>
    </row>
    <row r="25700" spans="3:6" x14ac:dyDescent="0.2">
      <c r="C25700"/>
      <c r="E25700" s="46"/>
      <c r="F25700" s="44"/>
    </row>
    <row r="25701" spans="3:6" x14ac:dyDescent="0.2">
      <c r="C25701"/>
      <c r="E25701" s="46"/>
      <c r="F25701" s="44"/>
    </row>
    <row r="25702" spans="3:6" x14ac:dyDescent="0.2">
      <c r="C25702"/>
      <c r="E25702" s="46"/>
      <c r="F25702" s="44"/>
    </row>
    <row r="25703" spans="3:6" x14ac:dyDescent="0.2">
      <c r="C25703"/>
      <c r="E25703" s="46"/>
      <c r="F25703" s="44"/>
    </row>
    <row r="25704" spans="3:6" x14ac:dyDescent="0.2">
      <c r="C25704"/>
      <c r="E25704" s="46"/>
      <c r="F25704" s="44"/>
    </row>
    <row r="25705" spans="3:6" x14ac:dyDescent="0.2">
      <c r="C25705"/>
      <c r="E25705" s="46"/>
      <c r="F25705" s="44"/>
    </row>
    <row r="25706" spans="3:6" x14ac:dyDescent="0.2">
      <c r="C25706"/>
      <c r="E25706" s="46"/>
      <c r="F25706" s="44"/>
    </row>
    <row r="25707" spans="3:6" x14ac:dyDescent="0.2">
      <c r="C25707"/>
      <c r="E25707" s="46"/>
      <c r="F25707" s="44"/>
    </row>
    <row r="25708" spans="3:6" x14ac:dyDescent="0.2">
      <c r="C25708"/>
      <c r="E25708" s="46"/>
      <c r="F25708" s="44"/>
    </row>
    <row r="25709" spans="3:6" x14ac:dyDescent="0.2">
      <c r="C25709"/>
      <c r="E25709" s="46"/>
      <c r="F25709" s="44"/>
    </row>
    <row r="25710" spans="3:6" x14ac:dyDescent="0.2">
      <c r="C25710"/>
      <c r="E25710" s="46"/>
      <c r="F25710" s="44"/>
    </row>
    <row r="25711" spans="3:6" x14ac:dyDescent="0.2">
      <c r="C25711"/>
      <c r="E25711" s="46"/>
      <c r="F25711" s="44"/>
    </row>
    <row r="25712" spans="3:6" x14ac:dyDescent="0.2">
      <c r="C25712"/>
      <c r="E25712" s="46"/>
      <c r="F25712" s="44"/>
    </row>
    <row r="25713" spans="3:6" x14ac:dyDescent="0.2">
      <c r="C25713"/>
      <c r="E25713" s="46"/>
      <c r="F25713" s="44"/>
    </row>
    <row r="25714" spans="3:6" x14ac:dyDescent="0.2">
      <c r="C25714"/>
      <c r="E25714" s="46"/>
      <c r="F25714" s="44"/>
    </row>
    <row r="25715" spans="3:6" x14ac:dyDescent="0.2">
      <c r="C25715"/>
      <c r="E25715" s="46"/>
      <c r="F25715" s="44"/>
    </row>
    <row r="25716" spans="3:6" x14ac:dyDescent="0.2">
      <c r="C25716"/>
      <c r="E25716" s="46"/>
      <c r="F25716" s="44"/>
    </row>
    <row r="25717" spans="3:6" x14ac:dyDescent="0.2">
      <c r="C25717"/>
      <c r="E25717" s="46"/>
      <c r="F25717" s="44"/>
    </row>
    <row r="25718" spans="3:6" x14ac:dyDescent="0.2">
      <c r="C25718"/>
      <c r="E25718" s="46"/>
      <c r="F25718" s="44"/>
    </row>
    <row r="25719" spans="3:6" x14ac:dyDescent="0.2">
      <c r="C25719"/>
      <c r="E25719" s="46"/>
      <c r="F25719" s="44"/>
    </row>
    <row r="25720" spans="3:6" x14ac:dyDescent="0.2">
      <c r="C25720"/>
      <c r="E25720" s="46"/>
      <c r="F25720" s="44"/>
    </row>
    <row r="25721" spans="3:6" x14ac:dyDescent="0.2">
      <c r="C25721"/>
      <c r="E25721" s="46"/>
      <c r="F25721" s="44"/>
    </row>
    <row r="25722" spans="3:6" x14ac:dyDescent="0.2">
      <c r="C25722"/>
      <c r="E25722" s="46"/>
      <c r="F25722" s="44"/>
    </row>
    <row r="25723" spans="3:6" x14ac:dyDescent="0.2">
      <c r="C25723"/>
      <c r="E25723" s="46"/>
      <c r="F25723" s="44"/>
    </row>
    <row r="25724" spans="3:6" x14ac:dyDescent="0.2">
      <c r="C25724"/>
      <c r="E25724" s="46"/>
      <c r="F25724" s="44"/>
    </row>
    <row r="25725" spans="3:6" x14ac:dyDescent="0.2">
      <c r="C25725"/>
      <c r="E25725" s="46"/>
      <c r="F25725" s="44"/>
    </row>
    <row r="25726" spans="3:6" x14ac:dyDescent="0.2">
      <c r="C25726"/>
      <c r="E25726" s="46"/>
      <c r="F25726" s="44"/>
    </row>
    <row r="25727" spans="3:6" x14ac:dyDescent="0.2">
      <c r="C25727"/>
      <c r="E25727" s="46"/>
      <c r="F25727" s="44"/>
    </row>
    <row r="25728" spans="3:6" x14ac:dyDescent="0.2">
      <c r="C25728"/>
      <c r="E25728" s="46"/>
      <c r="F25728" s="44"/>
    </row>
    <row r="25729" spans="3:6" x14ac:dyDescent="0.2">
      <c r="C25729"/>
      <c r="E25729" s="46"/>
      <c r="F25729" s="44"/>
    </row>
    <row r="25730" spans="3:6" x14ac:dyDescent="0.2">
      <c r="C25730"/>
      <c r="E25730" s="46"/>
      <c r="F25730" s="44"/>
    </row>
    <row r="25731" spans="3:6" x14ac:dyDescent="0.2">
      <c r="C25731"/>
      <c r="E25731" s="46"/>
      <c r="F25731" s="44"/>
    </row>
    <row r="25732" spans="3:6" x14ac:dyDescent="0.2">
      <c r="C25732"/>
      <c r="E25732" s="46"/>
      <c r="F25732" s="44"/>
    </row>
    <row r="25733" spans="3:6" x14ac:dyDescent="0.2">
      <c r="C25733"/>
      <c r="E25733" s="46"/>
      <c r="F25733" s="44"/>
    </row>
    <row r="25734" spans="3:6" x14ac:dyDescent="0.2">
      <c r="C25734"/>
      <c r="E25734" s="46"/>
      <c r="F25734" s="44"/>
    </row>
    <row r="25735" spans="3:6" x14ac:dyDescent="0.2">
      <c r="C25735"/>
      <c r="E25735" s="46"/>
      <c r="F25735" s="44"/>
    </row>
    <row r="25736" spans="3:6" x14ac:dyDescent="0.2">
      <c r="C25736"/>
      <c r="E25736" s="46"/>
      <c r="F25736" s="44"/>
    </row>
    <row r="25737" spans="3:6" x14ac:dyDescent="0.2">
      <c r="C25737"/>
      <c r="E25737" s="46"/>
      <c r="F25737" s="44"/>
    </row>
    <row r="25738" spans="3:6" x14ac:dyDescent="0.2">
      <c r="C25738"/>
      <c r="E25738" s="46"/>
      <c r="F25738" s="44"/>
    </row>
    <row r="25739" spans="3:6" x14ac:dyDescent="0.2">
      <c r="C25739"/>
      <c r="E25739" s="46"/>
      <c r="F25739" s="44"/>
    </row>
    <row r="25740" spans="3:6" x14ac:dyDescent="0.2">
      <c r="C25740"/>
      <c r="E25740" s="46"/>
      <c r="F25740" s="44"/>
    </row>
    <row r="25741" spans="3:6" x14ac:dyDescent="0.2">
      <c r="C25741"/>
      <c r="E25741" s="46"/>
      <c r="F25741" s="44"/>
    </row>
    <row r="25742" spans="3:6" x14ac:dyDescent="0.2">
      <c r="C25742"/>
      <c r="E25742" s="46"/>
      <c r="F25742" s="44"/>
    </row>
    <row r="25743" spans="3:6" x14ac:dyDescent="0.2">
      <c r="C25743"/>
      <c r="E25743" s="46"/>
      <c r="F25743" s="44"/>
    </row>
    <row r="25744" spans="3:6" x14ac:dyDescent="0.2">
      <c r="C25744"/>
      <c r="E25744" s="46"/>
      <c r="F25744" s="44"/>
    </row>
    <row r="25745" spans="3:6" x14ac:dyDescent="0.2">
      <c r="C25745"/>
      <c r="E25745" s="46"/>
      <c r="F25745" s="44"/>
    </row>
    <row r="25746" spans="3:6" x14ac:dyDescent="0.2">
      <c r="C25746"/>
      <c r="E25746" s="46"/>
      <c r="F25746" s="44"/>
    </row>
    <row r="25747" spans="3:6" x14ac:dyDescent="0.2">
      <c r="C25747"/>
      <c r="E25747" s="46"/>
      <c r="F25747" s="44"/>
    </row>
    <row r="25748" spans="3:6" x14ac:dyDescent="0.2">
      <c r="C25748"/>
      <c r="E25748" s="46"/>
      <c r="F25748" s="44"/>
    </row>
    <row r="25749" spans="3:6" x14ac:dyDescent="0.2">
      <c r="C25749"/>
      <c r="E25749" s="46"/>
      <c r="F25749" s="44"/>
    </row>
    <row r="25750" spans="3:6" x14ac:dyDescent="0.2">
      <c r="C25750"/>
      <c r="E25750" s="46"/>
      <c r="F25750" s="44"/>
    </row>
    <row r="25751" spans="3:6" x14ac:dyDescent="0.2">
      <c r="C25751"/>
      <c r="E25751" s="46"/>
      <c r="F25751" s="44"/>
    </row>
    <row r="25752" spans="3:6" x14ac:dyDescent="0.2">
      <c r="C25752"/>
      <c r="E25752" s="46"/>
      <c r="F25752" s="44"/>
    </row>
    <row r="25753" spans="3:6" x14ac:dyDescent="0.2">
      <c r="C25753"/>
      <c r="E25753" s="46"/>
      <c r="F25753" s="44"/>
    </row>
    <row r="25754" spans="3:6" x14ac:dyDescent="0.2">
      <c r="C25754"/>
      <c r="E25754" s="46"/>
      <c r="F25754" s="44"/>
    </row>
    <row r="25755" spans="3:6" x14ac:dyDescent="0.2">
      <c r="C25755"/>
      <c r="E25755" s="46"/>
      <c r="F25755" s="44"/>
    </row>
    <row r="25756" spans="3:6" x14ac:dyDescent="0.2">
      <c r="C25756"/>
      <c r="E25756" s="46"/>
      <c r="F25756" s="44"/>
    </row>
    <row r="25757" spans="3:6" x14ac:dyDescent="0.2">
      <c r="C25757"/>
      <c r="E25757" s="46"/>
      <c r="F25757" s="44"/>
    </row>
    <row r="25758" spans="3:6" x14ac:dyDescent="0.2">
      <c r="C25758"/>
      <c r="E25758" s="46"/>
      <c r="F25758" s="44"/>
    </row>
    <row r="25759" spans="3:6" x14ac:dyDescent="0.2">
      <c r="C25759"/>
      <c r="E25759" s="46"/>
      <c r="F25759" s="44"/>
    </row>
    <row r="25760" spans="3:6" x14ac:dyDescent="0.2">
      <c r="C25760"/>
      <c r="E25760" s="46"/>
      <c r="F25760" s="44"/>
    </row>
    <row r="25761" spans="3:6" x14ac:dyDescent="0.2">
      <c r="C25761"/>
      <c r="E25761" s="46"/>
      <c r="F25761" s="44"/>
    </row>
    <row r="25762" spans="3:6" x14ac:dyDescent="0.2">
      <c r="C25762"/>
      <c r="E25762" s="46"/>
      <c r="F25762" s="44"/>
    </row>
    <row r="25763" spans="3:6" x14ac:dyDescent="0.2">
      <c r="C25763"/>
      <c r="E25763" s="46"/>
      <c r="F25763" s="44"/>
    </row>
    <row r="25764" spans="3:6" x14ac:dyDescent="0.2">
      <c r="C25764"/>
      <c r="E25764" s="46"/>
      <c r="F25764" s="44"/>
    </row>
    <row r="25765" spans="3:6" x14ac:dyDescent="0.2">
      <c r="C25765"/>
      <c r="E25765" s="46"/>
      <c r="F25765" s="44"/>
    </row>
    <row r="25766" spans="3:6" x14ac:dyDescent="0.2">
      <c r="C25766"/>
      <c r="E25766" s="46"/>
      <c r="F25766" s="44"/>
    </row>
    <row r="25767" spans="3:6" x14ac:dyDescent="0.2">
      <c r="C25767"/>
      <c r="E25767" s="46"/>
      <c r="F25767" s="44"/>
    </row>
    <row r="25768" spans="3:6" x14ac:dyDescent="0.2">
      <c r="C25768"/>
      <c r="E25768" s="46"/>
      <c r="F25768" s="44"/>
    </row>
    <row r="25769" spans="3:6" x14ac:dyDescent="0.2">
      <c r="C25769"/>
      <c r="E25769" s="46"/>
      <c r="F25769" s="44"/>
    </row>
    <row r="25770" spans="3:6" x14ac:dyDescent="0.2">
      <c r="C25770"/>
      <c r="E25770" s="46"/>
      <c r="F25770" s="44"/>
    </row>
    <row r="25771" spans="3:6" x14ac:dyDescent="0.2">
      <c r="C25771"/>
      <c r="E25771" s="46"/>
      <c r="F25771" s="44"/>
    </row>
    <row r="25772" spans="3:6" x14ac:dyDescent="0.2">
      <c r="C25772"/>
      <c r="E25772" s="46"/>
      <c r="F25772" s="44"/>
    </row>
    <row r="25773" spans="3:6" x14ac:dyDescent="0.2">
      <c r="C25773"/>
      <c r="E25773" s="46"/>
      <c r="F25773" s="44"/>
    </row>
    <row r="25774" spans="3:6" x14ac:dyDescent="0.2">
      <c r="C25774"/>
      <c r="E25774" s="46"/>
      <c r="F25774" s="44"/>
    </row>
    <row r="25775" spans="3:6" x14ac:dyDescent="0.2">
      <c r="C25775"/>
      <c r="E25775" s="46"/>
      <c r="F25775" s="44"/>
    </row>
    <row r="25776" spans="3:6" x14ac:dyDescent="0.2">
      <c r="C25776"/>
      <c r="E25776" s="46"/>
      <c r="F25776" s="44"/>
    </row>
    <row r="25777" spans="3:6" x14ac:dyDescent="0.2">
      <c r="C25777"/>
      <c r="E25777" s="46"/>
      <c r="F25777" s="44"/>
    </row>
    <row r="25778" spans="3:6" x14ac:dyDescent="0.2">
      <c r="C25778"/>
      <c r="E25778" s="46"/>
      <c r="F25778" s="44"/>
    </row>
    <row r="25779" spans="3:6" x14ac:dyDescent="0.2">
      <c r="C25779"/>
      <c r="E25779" s="46"/>
      <c r="F25779" s="44"/>
    </row>
    <row r="25780" spans="3:6" x14ac:dyDescent="0.2">
      <c r="C25780"/>
      <c r="E25780" s="46"/>
      <c r="F25780" s="44"/>
    </row>
    <row r="25781" spans="3:6" x14ac:dyDescent="0.2">
      <c r="C25781"/>
      <c r="E25781" s="46"/>
      <c r="F25781" s="44"/>
    </row>
    <row r="25782" spans="3:6" x14ac:dyDescent="0.2">
      <c r="C25782"/>
      <c r="E25782" s="46"/>
      <c r="F25782" s="44"/>
    </row>
    <row r="25783" spans="3:6" x14ac:dyDescent="0.2">
      <c r="C25783"/>
      <c r="E25783" s="46"/>
      <c r="F25783" s="44"/>
    </row>
    <row r="25784" spans="3:6" x14ac:dyDescent="0.2">
      <c r="C25784"/>
      <c r="E25784" s="46"/>
      <c r="F25784" s="44"/>
    </row>
    <row r="25785" spans="3:6" x14ac:dyDescent="0.2">
      <c r="C25785"/>
      <c r="E25785" s="46"/>
      <c r="F25785" s="44"/>
    </row>
    <row r="25786" spans="3:6" x14ac:dyDescent="0.2">
      <c r="C25786"/>
      <c r="E25786" s="46"/>
      <c r="F25786" s="44"/>
    </row>
    <row r="25787" spans="3:6" x14ac:dyDescent="0.2">
      <c r="C25787"/>
      <c r="E25787" s="46"/>
      <c r="F25787" s="44"/>
    </row>
    <row r="25788" spans="3:6" x14ac:dyDescent="0.2">
      <c r="C25788"/>
      <c r="E25788" s="46"/>
      <c r="F25788" s="44"/>
    </row>
    <row r="25789" spans="3:6" x14ac:dyDescent="0.2">
      <c r="C25789"/>
      <c r="E25789" s="46"/>
      <c r="F25789" s="44"/>
    </row>
    <row r="25790" spans="3:6" x14ac:dyDescent="0.2">
      <c r="C25790"/>
      <c r="E25790" s="46"/>
      <c r="F25790" s="44"/>
    </row>
    <row r="25791" spans="3:6" x14ac:dyDescent="0.2">
      <c r="C25791"/>
      <c r="E25791" s="46"/>
      <c r="F25791" s="44"/>
    </row>
    <row r="25792" spans="3:6" x14ac:dyDescent="0.2">
      <c r="C25792"/>
      <c r="E25792" s="46"/>
      <c r="F25792" s="44"/>
    </row>
    <row r="25793" spans="3:6" x14ac:dyDescent="0.2">
      <c r="C25793"/>
      <c r="E25793" s="46"/>
      <c r="F25793" s="44"/>
    </row>
    <row r="25794" spans="3:6" x14ac:dyDescent="0.2">
      <c r="C25794"/>
      <c r="E25794" s="46"/>
      <c r="F25794" s="44"/>
    </row>
    <row r="25795" spans="3:6" x14ac:dyDescent="0.2">
      <c r="C25795"/>
      <c r="E25795" s="46"/>
      <c r="F25795" s="44"/>
    </row>
    <row r="25796" spans="3:6" x14ac:dyDescent="0.2">
      <c r="C25796"/>
      <c r="E25796" s="46"/>
      <c r="F25796" s="44"/>
    </row>
    <row r="25797" spans="3:6" x14ac:dyDescent="0.2">
      <c r="C25797"/>
      <c r="E25797" s="46"/>
      <c r="F25797" s="44"/>
    </row>
    <row r="25798" spans="3:6" x14ac:dyDescent="0.2">
      <c r="C25798"/>
      <c r="E25798" s="46"/>
      <c r="F25798" s="44"/>
    </row>
    <row r="25799" spans="3:6" x14ac:dyDescent="0.2">
      <c r="C25799"/>
      <c r="E25799" s="46"/>
      <c r="F25799" s="44"/>
    </row>
    <row r="25800" spans="3:6" x14ac:dyDescent="0.2">
      <c r="C25800"/>
      <c r="E25800" s="46"/>
      <c r="F25800" s="44"/>
    </row>
    <row r="25801" spans="3:6" x14ac:dyDescent="0.2">
      <c r="C25801"/>
      <c r="E25801" s="46"/>
      <c r="F25801" s="44"/>
    </row>
    <row r="25802" spans="3:6" x14ac:dyDescent="0.2">
      <c r="C25802"/>
      <c r="E25802" s="46"/>
      <c r="F25802" s="44"/>
    </row>
    <row r="25803" spans="3:6" x14ac:dyDescent="0.2">
      <c r="C25803"/>
      <c r="E25803" s="46"/>
      <c r="F25803" s="44"/>
    </row>
    <row r="25804" spans="3:6" x14ac:dyDescent="0.2">
      <c r="C25804"/>
      <c r="E25804" s="46"/>
      <c r="F25804" s="44"/>
    </row>
    <row r="25805" spans="3:6" x14ac:dyDescent="0.2">
      <c r="C25805"/>
      <c r="E25805" s="46"/>
      <c r="F25805" s="44"/>
    </row>
    <row r="25806" spans="3:6" x14ac:dyDescent="0.2">
      <c r="C25806"/>
      <c r="E25806" s="46"/>
      <c r="F25806" s="44"/>
    </row>
    <row r="25807" spans="3:6" x14ac:dyDescent="0.2">
      <c r="C25807"/>
      <c r="E25807" s="46"/>
      <c r="F25807" s="44"/>
    </row>
    <row r="25808" spans="3:6" x14ac:dyDescent="0.2">
      <c r="C25808"/>
      <c r="E25808" s="46"/>
      <c r="F25808" s="44"/>
    </row>
    <row r="25809" spans="3:6" x14ac:dyDescent="0.2">
      <c r="C25809"/>
      <c r="E25809" s="46"/>
      <c r="F25809" s="44"/>
    </row>
    <row r="25810" spans="3:6" x14ac:dyDescent="0.2">
      <c r="C25810"/>
      <c r="E25810" s="46"/>
      <c r="F25810" s="44"/>
    </row>
    <row r="25811" spans="3:6" x14ac:dyDescent="0.2">
      <c r="C25811"/>
      <c r="E25811" s="46"/>
      <c r="F25811" s="44"/>
    </row>
    <row r="25812" spans="3:6" x14ac:dyDescent="0.2">
      <c r="C25812"/>
      <c r="E25812" s="46"/>
      <c r="F25812" s="44"/>
    </row>
    <row r="25813" spans="3:6" x14ac:dyDescent="0.2">
      <c r="C25813"/>
      <c r="E25813" s="46"/>
      <c r="F25813" s="44"/>
    </row>
    <row r="25814" spans="3:6" x14ac:dyDescent="0.2">
      <c r="C25814"/>
      <c r="E25814" s="46"/>
      <c r="F25814" s="44"/>
    </row>
    <row r="25815" spans="3:6" x14ac:dyDescent="0.2">
      <c r="C25815"/>
      <c r="E25815" s="46"/>
      <c r="F25815" s="44"/>
    </row>
    <row r="25816" spans="3:6" x14ac:dyDescent="0.2">
      <c r="C25816"/>
      <c r="E25816" s="46"/>
      <c r="F25816" s="44"/>
    </row>
    <row r="25817" spans="3:6" x14ac:dyDescent="0.2">
      <c r="C25817"/>
      <c r="E25817" s="46"/>
      <c r="F25817" s="44"/>
    </row>
    <row r="25818" spans="3:6" x14ac:dyDescent="0.2">
      <c r="C25818"/>
      <c r="E25818" s="46"/>
      <c r="F25818" s="44"/>
    </row>
    <row r="25819" spans="3:6" x14ac:dyDescent="0.2">
      <c r="C25819"/>
      <c r="E25819" s="46"/>
      <c r="F25819" s="44"/>
    </row>
    <row r="25820" spans="3:6" x14ac:dyDescent="0.2">
      <c r="C25820"/>
      <c r="E25820" s="46"/>
      <c r="F25820" s="44"/>
    </row>
    <row r="25821" spans="3:6" x14ac:dyDescent="0.2">
      <c r="C25821"/>
      <c r="E25821" s="46"/>
      <c r="F25821" s="44"/>
    </row>
    <row r="25822" spans="3:6" x14ac:dyDescent="0.2">
      <c r="C25822"/>
      <c r="E25822" s="46"/>
      <c r="F25822" s="44"/>
    </row>
    <row r="25823" spans="3:6" x14ac:dyDescent="0.2">
      <c r="C25823"/>
      <c r="E25823" s="46"/>
      <c r="F25823" s="44"/>
    </row>
    <row r="25824" spans="3:6" x14ac:dyDescent="0.2">
      <c r="C25824"/>
      <c r="E25824" s="46"/>
      <c r="F25824" s="44"/>
    </row>
    <row r="25825" spans="3:6" x14ac:dyDescent="0.2">
      <c r="C25825"/>
      <c r="E25825" s="46"/>
      <c r="F25825" s="44"/>
    </row>
    <row r="25826" spans="3:6" x14ac:dyDescent="0.2">
      <c r="C25826"/>
      <c r="E25826" s="46"/>
      <c r="F25826" s="44"/>
    </row>
    <row r="25827" spans="3:6" x14ac:dyDescent="0.2">
      <c r="C25827"/>
      <c r="E25827" s="46"/>
      <c r="F25827" s="44"/>
    </row>
    <row r="25828" spans="3:6" x14ac:dyDescent="0.2">
      <c r="C25828"/>
      <c r="E25828" s="46"/>
      <c r="F25828" s="44"/>
    </row>
    <row r="25829" spans="3:6" x14ac:dyDescent="0.2">
      <c r="C25829"/>
      <c r="E25829" s="46"/>
      <c r="F25829" s="44"/>
    </row>
    <row r="25830" spans="3:6" x14ac:dyDescent="0.2">
      <c r="C25830"/>
      <c r="E25830" s="46"/>
      <c r="F25830" s="44"/>
    </row>
    <row r="25831" spans="3:6" x14ac:dyDescent="0.2">
      <c r="C25831"/>
      <c r="E25831" s="46"/>
      <c r="F25831" s="44"/>
    </row>
    <row r="25832" spans="3:6" x14ac:dyDescent="0.2">
      <c r="C25832"/>
      <c r="E25832" s="46"/>
      <c r="F25832" s="44"/>
    </row>
    <row r="25833" spans="3:6" x14ac:dyDescent="0.2">
      <c r="C25833"/>
      <c r="E25833" s="46"/>
      <c r="F25833" s="44"/>
    </row>
    <row r="25834" spans="3:6" x14ac:dyDescent="0.2">
      <c r="C25834"/>
      <c r="E25834" s="46"/>
      <c r="F25834" s="44"/>
    </row>
    <row r="25835" spans="3:6" x14ac:dyDescent="0.2">
      <c r="C25835"/>
      <c r="E25835" s="46"/>
      <c r="F25835" s="44"/>
    </row>
    <row r="25836" spans="3:6" x14ac:dyDescent="0.2">
      <c r="C25836"/>
      <c r="E25836" s="46"/>
      <c r="F25836" s="44"/>
    </row>
    <row r="25837" spans="3:6" x14ac:dyDescent="0.2">
      <c r="C25837"/>
      <c r="E25837" s="46"/>
      <c r="F25837" s="44"/>
    </row>
    <row r="25838" spans="3:6" x14ac:dyDescent="0.2">
      <c r="C25838"/>
      <c r="E25838" s="46"/>
      <c r="F25838" s="44"/>
    </row>
    <row r="25839" spans="3:6" x14ac:dyDescent="0.2">
      <c r="C25839"/>
      <c r="E25839" s="46"/>
      <c r="F25839" s="44"/>
    </row>
    <row r="25840" spans="3:6" x14ac:dyDescent="0.2">
      <c r="C25840"/>
      <c r="E25840" s="46"/>
      <c r="F25840" s="44"/>
    </row>
    <row r="25841" spans="3:6" x14ac:dyDescent="0.2">
      <c r="C25841"/>
      <c r="E25841" s="46"/>
      <c r="F25841" s="44"/>
    </row>
    <row r="25842" spans="3:6" x14ac:dyDescent="0.2">
      <c r="C25842"/>
      <c r="E25842" s="46"/>
      <c r="F25842" s="44"/>
    </row>
    <row r="25843" spans="3:6" x14ac:dyDescent="0.2">
      <c r="C25843"/>
      <c r="E25843" s="46"/>
      <c r="F25843" s="44"/>
    </row>
    <row r="25844" spans="3:6" x14ac:dyDescent="0.2">
      <c r="C25844"/>
      <c r="E25844" s="46"/>
      <c r="F25844" s="44"/>
    </row>
    <row r="25845" spans="3:6" x14ac:dyDescent="0.2">
      <c r="C25845"/>
      <c r="E25845" s="46"/>
      <c r="F25845" s="44"/>
    </row>
    <row r="25846" spans="3:6" x14ac:dyDescent="0.2">
      <c r="C25846"/>
      <c r="E25846" s="46"/>
      <c r="F25846" s="44"/>
    </row>
    <row r="25847" spans="3:6" x14ac:dyDescent="0.2">
      <c r="C25847"/>
      <c r="E25847" s="46"/>
      <c r="F25847" s="44"/>
    </row>
    <row r="25848" spans="3:6" x14ac:dyDescent="0.2">
      <c r="C25848"/>
      <c r="E25848" s="46"/>
      <c r="F25848" s="44"/>
    </row>
    <row r="25849" spans="3:6" x14ac:dyDescent="0.2">
      <c r="C25849"/>
      <c r="E25849" s="46"/>
      <c r="F25849" s="44"/>
    </row>
    <row r="25850" spans="3:6" x14ac:dyDescent="0.2">
      <c r="C25850"/>
      <c r="E25850" s="46"/>
      <c r="F25850" s="44"/>
    </row>
    <row r="25851" spans="3:6" x14ac:dyDescent="0.2">
      <c r="C25851"/>
      <c r="E25851" s="46"/>
      <c r="F25851" s="44"/>
    </row>
    <row r="25852" spans="3:6" x14ac:dyDescent="0.2">
      <c r="C25852"/>
      <c r="E25852" s="46"/>
      <c r="F25852" s="44"/>
    </row>
    <row r="25853" spans="3:6" x14ac:dyDescent="0.2">
      <c r="C25853"/>
      <c r="E25853" s="46"/>
      <c r="F25853" s="44"/>
    </row>
    <row r="25854" spans="3:6" x14ac:dyDescent="0.2">
      <c r="C25854"/>
      <c r="E25854" s="46"/>
      <c r="F25854" s="44"/>
    </row>
    <row r="25855" spans="3:6" x14ac:dyDescent="0.2">
      <c r="C25855"/>
      <c r="E25855" s="46"/>
      <c r="F25855" s="44"/>
    </row>
    <row r="25856" spans="3:6" x14ac:dyDescent="0.2">
      <c r="C25856"/>
      <c r="E25856" s="46"/>
      <c r="F25856" s="44"/>
    </row>
    <row r="25857" spans="3:6" x14ac:dyDescent="0.2">
      <c r="C25857"/>
      <c r="E25857" s="46"/>
      <c r="F25857" s="44"/>
    </row>
    <row r="25858" spans="3:6" x14ac:dyDescent="0.2">
      <c r="C25858"/>
      <c r="E25858" s="46"/>
      <c r="F25858" s="44"/>
    </row>
    <row r="25859" spans="3:6" x14ac:dyDescent="0.2">
      <c r="C25859"/>
      <c r="E25859" s="46"/>
      <c r="F25859" s="44"/>
    </row>
    <row r="25860" spans="3:6" x14ac:dyDescent="0.2">
      <c r="C25860"/>
      <c r="E25860" s="46"/>
      <c r="F25860" s="44"/>
    </row>
    <row r="25861" spans="3:6" x14ac:dyDescent="0.2">
      <c r="C25861"/>
      <c r="E25861" s="46"/>
      <c r="F25861" s="44"/>
    </row>
    <row r="25862" spans="3:6" x14ac:dyDescent="0.2">
      <c r="C25862"/>
      <c r="E25862" s="46"/>
      <c r="F25862" s="44"/>
    </row>
    <row r="25863" spans="3:6" x14ac:dyDescent="0.2">
      <c r="C25863"/>
      <c r="E25863" s="46"/>
      <c r="F25863" s="44"/>
    </row>
    <row r="25864" spans="3:6" x14ac:dyDescent="0.2">
      <c r="C25864"/>
      <c r="E25864" s="46"/>
      <c r="F25864" s="44"/>
    </row>
    <row r="25865" spans="3:6" x14ac:dyDescent="0.2">
      <c r="C25865"/>
      <c r="E25865" s="46"/>
      <c r="F25865" s="44"/>
    </row>
    <row r="25866" spans="3:6" x14ac:dyDescent="0.2">
      <c r="C25866"/>
      <c r="E25866" s="46"/>
      <c r="F25866" s="44"/>
    </row>
    <row r="25867" spans="3:6" x14ac:dyDescent="0.2">
      <c r="C25867"/>
      <c r="E25867" s="46"/>
      <c r="F25867" s="44"/>
    </row>
    <row r="25868" spans="3:6" x14ac:dyDescent="0.2">
      <c r="C25868"/>
      <c r="E25868" s="46"/>
      <c r="F25868" s="44"/>
    </row>
    <row r="25869" spans="3:6" x14ac:dyDescent="0.2">
      <c r="C25869"/>
      <c r="E25869" s="46"/>
      <c r="F25869" s="44"/>
    </row>
    <row r="25870" spans="3:6" x14ac:dyDescent="0.2">
      <c r="C25870"/>
      <c r="E25870" s="46"/>
      <c r="F25870" s="44"/>
    </row>
    <row r="25871" spans="3:6" x14ac:dyDescent="0.2">
      <c r="C25871"/>
      <c r="E25871" s="46"/>
      <c r="F25871" s="44"/>
    </row>
    <row r="25872" spans="3:6" x14ac:dyDescent="0.2">
      <c r="C25872"/>
      <c r="E25872" s="46"/>
      <c r="F25872" s="44"/>
    </row>
    <row r="25873" spans="3:6" x14ac:dyDescent="0.2">
      <c r="C25873"/>
      <c r="E25873" s="46"/>
      <c r="F25873" s="44"/>
    </row>
    <row r="25874" spans="3:6" x14ac:dyDescent="0.2">
      <c r="C25874"/>
      <c r="E25874" s="46"/>
      <c r="F25874" s="44"/>
    </row>
    <row r="25875" spans="3:6" x14ac:dyDescent="0.2">
      <c r="C25875"/>
      <c r="E25875" s="46"/>
      <c r="F25875" s="44"/>
    </row>
    <row r="25876" spans="3:6" x14ac:dyDescent="0.2">
      <c r="C25876"/>
      <c r="E25876" s="46"/>
      <c r="F25876" s="44"/>
    </row>
    <row r="25877" spans="3:6" x14ac:dyDescent="0.2">
      <c r="C25877"/>
      <c r="E25877" s="46"/>
      <c r="F25877" s="44"/>
    </row>
    <row r="25878" spans="3:6" x14ac:dyDescent="0.2">
      <c r="C25878"/>
      <c r="E25878" s="46"/>
      <c r="F25878" s="44"/>
    </row>
    <row r="25879" spans="3:6" x14ac:dyDescent="0.2">
      <c r="C25879"/>
      <c r="E25879" s="46"/>
      <c r="F25879" s="44"/>
    </row>
    <row r="25880" spans="3:6" x14ac:dyDescent="0.2">
      <c r="C25880"/>
      <c r="E25880" s="46"/>
      <c r="F25880" s="44"/>
    </row>
    <row r="25881" spans="3:6" x14ac:dyDescent="0.2">
      <c r="C25881"/>
      <c r="E25881" s="46"/>
      <c r="F25881" s="44"/>
    </row>
    <row r="25882" spans="3:6" x14ac:dyDescent="0.2">
      <c r="C25882"/>
      <c r="E25882" s="46"/>
      <c r="F25882" s="44"/>
    </row>
    <row r="25883" spans="3:6" x14ac:dyDescent="0.2">
      <c r="C25883"/>
      <c r="E25883" s="46"/>
      <c r="F25883" s="44"/>
    </row>
    <row r="25884" spans="3:6" x14ac:dyDescent="0.2">
      <c r="C25884"/>
      <c r="E25884" s="46"/>
      <c r="F25884" s="44"/>
    </row>
    <row r="25885" spans="3:6" x14ac:dyDescent="0.2">
      <c r="C25885"/>
      <c r="E25885" s="46"/>
      <c r="F25885" s="44"/>
    </row>
    <row r="25886" spans="3:6" x14ac:dyDescent="0.2">
      <c r="C25886"/>
      <c r="E25886" s="46"/>
      <c r="F25886" s="44"/>
    </row>
    <row r="25887" spans="3:6" x14ac:dyDescent="0.2">
      <c r="C25887"/>
      <c r="E25887" s="46"/>
      <c r="F25887" s="44"/>
    </row>
    <row r="25888" spans="3:6" x14ac:dyDescent="0.2">
      <c r="C25888"/>
      <c r="E25888" s="46"/>
      <c r="F25888" s="44"/>
    </row>
    <row r="25889" spans="3:6" x14ac:dyDescent="0.2">
      <c r="C25889"/>
      <c r="E25889" s="46"/>
      <c r="F25889" s="44"/>
    </row>
    <row r="25890" spans="3:6" x14ac:dyDescent="0.2">
      <c r="C25890"/>
      <c r="E25890" s="46"/>
      <c r="F25890" s="44"/>
    </row>
    <row r="25891" spans="3:6" x14ac:dyDescent="0.2">
      <c r="C25891"/>
      <c r="E25891" s="46"/>
      <c r="F25891" s="44"/>
    </row>
    <row r="25892" spans="3:6" x14ac:dyDescent="0.2">
      <c r="C25892"/>
      <c r="E25892" s="46"/>
      <c r="F25892" s="44"/>
    </row>
    <row r="25893" spans="3:6" x14ac:dyDescent="0.2">
      <c r="C25893"/>
      <c r="E25893" s="46"/>
      <c r="F25893" s="44"/>
    </row>
    <row r="25894" spans="3:6" x14ac:dyDescent="0.2">
      <c r="C25894"/>
      <c r="E25894" s="46"/>
      <c r="F25894" s="44"/>
    </row>
    <row r="25895" spans="3:6" x14ac:dyDescent="0.2">
      <c r="C25895"/>
      <c r="E25895" s="46"/>
      <c r="F25895" s="44"/>
    </row>
    <row r="25896" spans="3:6" x14ac:dyDescent="0.2">
      <c r="C25896"/>
      <c r="E25896" s="46"/>
      <c r="F25896" s="44"/>
    </row>
    <row r="25897" spans="3:6" x14ac:dyDescent="0.2">
      <c r="C25897"/>
      <c r="E25897" s="46"/>
      <c r="F25897" s="44"/>
    </row>
    <row r="25898" spans="3:6" x14ac:dyDescent="0.2">
      <c r="C25898"/>
      <c r="E25898" s="46"/>
      <c r="F25898" s="44"/>
    </row>
    <row r="25899" spans="3:6" x14ac:dyDescent="0.2">
      <c r="C25899"/>
      <c r="E25899" s="46"/>
      <c r="F25899" s="44"/>
    </row>
    <row r="25900" spans="3:6" x14ac:dyDescent="0.2">
      <c r="C25900"/>
      <c r="E25900" s="46"/>
      <c r="F25900" s="44"/>
    </row>
    <row r="25901" spans="3:6" x14ac:dyDescent="0.2">
      <c r="C25901"/>
      <c r="E25901" s="46"/>
      <c r="F25901" s="44"/>
    </row>
    <row r="25902" spans="3:6" x14ac:dyDescent="0.2">
      <c r="C25902"/>
      <c r="E25902" s="46"/>
      <c r="F25902" s="44"/>
    </row>
    <row r="25903" spans="3:6" x14ac:dyDescent="0.2">
      <c r="C25903"/>
      <c r="E25903" s="46"/>
      <c r="F25903" s="44"/>
    </row>
    <row r="25904" spans="3:6" x14ac:dyDescent="0.2">
      <c r="C25904"/>
      <c r="E25904" s="46"/>
      <c r="F25904" s="44"/>
    </row>
    <row r="25905" spans="3:6" x14ac:dyDescent="0.2">
      <c r="C25905"/>
      <c r="E25905" s="46"/>
      <c r="F25905" s="44"/>
    </row>
    <row r="25906" spans="3:6" x14ac:dyDescent="0.2">
      <c r="C25906"/>
      <c r="E25906" s="46"/>
      <c r="F25906" s="44"/>
    </row>
    <row r="25907" spans="3:6" x14ac:dyDescent="0.2">
      <c r="C25907"/>
      <c r="E25907" s="46"/>
      <c r="F25907" s="44"/>
    </row>
    <row r="25908" spans="3:6" x14ac:dyDescent="0.2">
      <c r="C25908"/>
      <c r="E25908" s="46"/>
      <c r="F25908" s="44"/>
    </row>
    <row r="25909" spans="3:6" x14ac:dyDescent="0.2">
      <c r="C25909"/>
      <c r="E25909" s="46"/>
      <c r="F25909" s="44"/>
    </row>
    <row r="25910" spans="3:6" x14ac:dyDescent="0.2">
      <c r="C25910"/>
      <c r="E25910" s="46"/>
      <c r="F25910" s="44"/>
    </row>
    <row r="25911" spans="3:6" x14ac:dyDescent="0.2">
      <c r="C25911"/>
      <c r="E25911" s="46"/>
      <c r="F25911" s="44"/>
    </row>
    <row r="25912" spans="3:6" x14ac:dyDescent="0.2">
      <c r="C25912"/>
      <c r="E25912" s="46"/>
      <c r="F25912" s="44"/>
    </row>
    <row r="25913" spans="3:6" x14ac:dyDescent="0.2">
      <c r="C25913"/>
      <c r="E25913" s="46"/>
      <c r="F25913" s="44"/>
    </row>
    <row r="25914" spans="3:6" x14ac:dyDescent="0.2">
      <c r="C25914"/>
      <c r="E25914" s="46"/>
      <c r="F25914" s="44"/>
    </row>
    <row r="25915" spans="3:6" x14ac:dyDescent="0.2">
      <c r="C25915"/>
      <c r="E25915" s="46"/>
      <c r="F25915" s="44"/>
    </row>
    <row r="25916" spans="3:6" x14ac:dyDescent="0.2">
      <c r="C25916"/>
      <c r="E25916" s="46"/>
      <c r="F25916" s="44"/>
    </row>
    <row r="25917" spans="3:6" x14ac:dyDescent="0.2">
      <c r="C25917"/>
      <c r="E25917" s="46"/>
      <c r="F25917" s="44"/>
    </row>
    <row r="25918" spans="3:6" x14ac:dyDescent="0.2">
      <c r="C25918"/>
      <c r="E25918" s="46"/>
      <c r="F25918" s="44"/>
    </row>
    <row r="25919" spans="3:6" x14ac:dyDescent="0.2">
      <c r="C25919"/>
      <c r="E25919" s="46"/>
      <c r="F25919" s="44"/>
    </row>
    <row r="25920" spans="3:6" x14ac:dyDescent="0.2">
      <c r="C25920"/>
      <c r="E25920" s="46"/>
      <c r="F25920" s="44"/>
    </row>
    <row r="25921" spans="3:6" x14ac:dyDescent="0.2">
      <c r="C25921"/>
      <c r="E25921" s="46"/>
      <c r="F25921" s="44"/>
    </row>
    <row r="25922" spans="3:6" x14ac:dyDescent="0.2">
      <c r="C25922"/>
      <c r="E25922" s="46"/>
      <c r="F25922" s="44"/>
    </row>
    <row r="25923" spans="3:6" x14ac:dyDescent="0.2">
      <c r="C25923"/>
      <c r="E25923" s="46"/>
      <c r="F25923" s="44"/>
    </row>
    <row r="25924" spans="3:6" x14ac:dyDescent="0.2">
      <c r="C25924"/>
      <c r="E25924" s="46"/>
      <c r="F25924" s="44"/>
    </row>
    <row r="25925" spans="3:6" x14ac:dyDescent="0.2">
      <c r="C25925"/>
      <c r="E25925" s="46"/>
      <c r="F25925" s="44"/>
    </row>
    <row r="25926" spans="3:6" x14ac:dyDescent="0.2">
      <c r="C25926"/>
      <c r="E25926" s="46"/>
      <c r="F25926" s="44"/>
    </row>
    <row r="25927" spans="3:6" x14ac:dyDescent="0.2">
      <c r="C25927"/>
      <c r="E25927" s="46"/>
      <c r="F25927" s="44"/>
    </row>
    <row r="25928" spans="3:6" x14ac:dyDescent="0.2">
      <c r="C25928"/>
      <c r="E25928" s="46"/>
      <c r="F25928" s="44"/>
    </row>
    <row r="25929" spans="3:6" x14ac:dyDescent="0.2">
      <c r="C25929"/>
      <c r="E25929" s="46"/>
      <c r="F25929" s="44"/>
    </row>
    <row r="25930" spans="3:6" x14ac:dyDescent="0.2">
      <c r="C25930"/>
      <c r="E25930" s="46"/>
      <c r="F25930" s="44"/>
    </row>
    <row r="25931" spans="3:6" x14ac:dyDescent="0.2">
      <c r="C25931"/>
      <c r="E25931" s="46"/>
      <c r="F25931" s="44"/>
    </row>
    <row r="25932" spans="3:6" x14ac:dyDescent="0.2">
      <c r="C25932"/>
      <c r="E25932" s="46"/>
      <c r="F25932" s="44"/>
    </row>
    <row r="25933" spans="3:6" x14ac:dyDescent="0.2">
      <c r="C25933"/>
      <c r="E25933" s="46"/>
      <c r="F25933" s="44"/>
    </row>
    <row r="25934" spans="3:6" x14ac:dyDescent="0.2">
      <c r="C25934"/>
      <c r="E25934" s="46"/>
      <c r="F25934" s="44"/>
    </row>
    <row r="25935" spans="3:6" x14ac:dyDescent="0.2">
      <c r="C25935"/>
      <c r="E25935" s="46"/>
      <c r="F25935" s="44"/>
    </row>
    <row r="25936" spans="3:6" x14ac:dyDescent="0.2">
      <c r="C25936"/>
      <c r="E25936" s="46"/>
      <c r="F25936" s="44"/>
    </row>
    <row r="25937" spans="3:6" x14ac:dyDescent="0.2">
      <c r="C25937"/>
      <c r="E25937" s="46"/>
      <c r="F25937" s="44"/>
    </row>
    <row r="25938" spans="3:6" x14ac:dyDescent="0.2">
      <c r="C25938"/>
      <c r="E25938" s="46"/>
      <c r="F25938" s="44"/>
    </row>
    <row r="25939" spans="3:6" x14ac:dyDescent="0.2">
      <c r="C25939"/>
      <c r="E25939" s="46"/>
      <c r="F25939" s="44"/>
    </row>
    <row r="25940" spans="3:6" x14ac:dyDescent="0.2">
      <c r="C25940"/>
      <c r="E25940" s="46"/>
      <c r="F25940" s="44"/>
    </row>
    <row r="25941" spans="3:6" x14ac:dyDescent="0.2">
      <c r="C25941"/>
      <c r="E25941" s="46"/>
      <c r="F25941" s="44"/>
    </row>
    <row r="25942" spans="3:6" x14ac:dyDescent="0.2">
      <c r="C25942"/>
      <c r="E25942" s="46"/>
      <c r="F25942" s="44"/>
    </row>
    <row r="25943" spans="3:6" x14ac:dyDescent="0.2">
      <c r="C25943"/>
      <c r="E25943" s="46"/>
      <c r="F25943" s="44"/>
    </row>
    <row r="25944" spans="3:6" x14ac:dyDescent="0.2">
      <c r="C25944"/>
      <c r="E25944" s="46"/>
      <c r="F25944" s="44"/>
    </row>
    <row r="25945" spans="3:6" x14ac:dyDescent="0.2">
      <c r="C25945"/>
      <c r="E25945" s="46"/>
      <c r="F25945" s="44"/>
    </row>
    <row r="25946" spans="3:6" x14ac:dyDescent="0.2">
      <c r="C25946"/>
      <c r="E25946" s="46"/>
      <c r="F25946" s="44"/>
    </row>
    <row r="25947" spans="3:6" x14ac:dyDescent="0.2">
      <c r="C25947"/>
      <c r="E25947" s="46"/>
      <c r="F25947" s="44"/>
    </row>
    <row r="25948" spans="3:6" x14ac:dyDescent="0.2">
      <c r="C25948"/>
      <c r="E25948" s="46"/>
      <c r="F25948" s="44"/>
    </row>
    <row r="25949" spans="3:6" x14ac:dyDescent="0.2">
      <c r="C25949"/>
      <c r="E25949" s="46"/>
      <c r="F25949" s="44"/>
    </row>
    <row r="25950" spans="3:6" x14ac:dyDescent="0.2">
      <c r="C25950"/>
      <c r="E25950" s="46"/>
      <c r="F25950" s="44"/>
    </row>
    <row r="25951" spans="3:6" x14ac:dyDescent="0.2">
      <c r="C25951"/>
      <c r="E25951" s="46"/>
      <c r="F25951" s="44"/>
    </row>
    <row r="25952" spans="3:6" x14ac:dyDescent="0.2">
      <c r="C25952"/>
      <c r="E25952" s="46"/>
      <c r="F25952" s="44"/>
    </row>
    <row r="25953" spans="3:6" x14ac:dyDescent="0.2">
      <c r="C25953"/>
      <c r="E25953" s="46"/>
      <c r="F25953" s="44"/>
    </row>
    <row r="25954" spans="3:6" x14ac:dyDescent="0.2">
      <c r="C25954"/>
      <c r="E25954" s="46"/>
      <c r="F25954" s="44"/>
    </row>
    <row r="25955" spans="3:6" x14ac:dyDescent="0.2">
      <c r="C25955"/>
      <c r="E25955" s="46"/>
      <c r="F25955" s="44"/>
    </row>
    <row r="25956" spans="3:6" x14ac:dyDescent="0.2">
      <c r="C25956"/>
      <c r="E25956" s="46"/>
      <c r="F25956" s="44"/>
    </row>
    <row r="25957" spans="3:6" x14ac:dyDescent="0.2">
      <c r="C25957"/>
      <c r="E25957" s="46"/>
      <c r="F25957" s="44"/>
    </row>
    <row r="25958" spans="3:6" x14ac:dyDescent="0.2">
      <c r="C25958"/>
      <c r="E25958" s="46"/>
      <c r="F25958" s="44"/>
    </row>
    <row r="25959" spans="3:6" x14ac:dyDescent="0.2">
      <c r="C25959"/>
      <c r="E25959" s="46"/>
      <c r="F25959" s="44"/>
    </row>
    <row r="25960" spans="3:6" x14ac:dyDescent="0.2">
      <c r="C25960"/>
      <c r="E25960" s="46"/>
      <c r="F25960" s="44"/>
    </row>
    <row r="25961" spans="3:6" x14ac:dyDescent="0.2">
      <c r="C25961"/>
      <c r="E25961" s="46"/>
      <c r="F25961" s="44"/>
    </row>
    <row r="25962" spans="3:6" x14ac:dyDescent="0.2">
      <c r="C25962"/>
      <c r="E25962" s="46"/>
      <c r="F25962" s="44"/>
    </row>
    <row r="25963" spans="3:6" x14ac:dyDescent="0.2">
      <c r="C25963"/>
      <c r="E25963" s="46"/>
      <c r="F25963" s="44"/>
    </row>
    <row r="25964" spans="3:6" x14ac:dyDescent="0.2">
      <c r="C25964"/>
      <c r="E25964" s="46"/>
      <c r="F25964" s="44"/>
    </row>
    <row r="25965" spans="3:6" x14ac:dyDescent="0.2">
      <c r="C25965"/>
      <c r="E25965" s="46"/>
      <c r="F25965" s="44"/>
    </row>
    <row r="25966" spans="3:6" x14ac:dyDescent="0.2">
      <c r="C25966"/>
      <c r="E25966" s="46"/>
      <c r="F25966" s="44"/>
    </row>
    <row r="25967" spans="3:6" x14ac:dyDescent="0.2">
      <c r="C25967"/>
      <c r="E25967" s="46"/>
      <c r="F25967" s="44"/>
    </row>
    <row r="25968" spans="3:6" x14ac:dyDescent="0.2">
      <c r="C25968"/>
      <c r="E25968" s="46"/>
      <c r="F25968" s="44"/>
    </row>
    <row r="25969" spans="3:6" x14ac:dyDescent="0.2">
      <c r="C25969"/>
      <c r="E25969" s="46"/>
      <c r="F25969" s="44"/>
    </row>
    <row r="25970" spans="3:6" x14ac:dyDescent="0.2">
      <c r="C25970"/>
      <c r="E25970" s="46"/>
      <c r="F25970" s="44"/>
    </row>
    <row r="25971" spans="3:6" x14ac:dyDescent="0.2">
      <c r="C25971"/>
      <c r="E25971" s="46"/>
      <c r="F25971" s="44"/>
    </row>
    <row r="25972" spans="3:6" x14ac:dyDescent="0.2">
      <c r="C25972"/>
      <c r="E25972" s="46"/>
      <c r="F25972" s="44"/>
    </row>
    <row r="25973" spans="3:6" x14ac:dyDescent="0.2">
      <c r="C25973"/>
      <c r="E25973" s="46"/>
      <c r="F25973" s="44"/>
    </row>
    <row r="25974" spans="3:6" x14ac:dyDescent="0.2">
      <c r="C25974"/>
      <c r="E25974" s="46"/>
      <c r="F25974" s="44"/>
    </row>
    <row r="25975" spans="3:6" x14ac:dyDescent="0.2">
      <c r="C25975"/>
      <c r="E25975" s="46"/>
      <c r="F25975" s="44"/>
    </row>
    <row r="25976" spans="3:6" x14ac:dyDescent="0.2">
      <c r="C25976"/>
      <c r="E25976" s="46"/>
      <c r="F25976" s="44"/>
    </row>
    <row r="25977" spans="3:6" x14ac:dyDescent="0.2">
      <c r="C25977"/>
      <c r="E25977" s="46"/>
      <c r="F25977" s="44"/>
    </row>
    <row r="25978" spans="3:6" x14ac:dyDescent="0.2">
      <c r="C25978"/>
      <c r="E25978" s="46"/>
      <c r="F25978" s="44"/>
    </row>
    <row r="25979" spans="3:6" x14ac:dyDescent="0.2">
      <c r="C25979"/>
      <c r="E25979" s="46"/>
      <c r="F25979" s="44"/>
    </row>
    <row r="25980" spans="3:6" x14ac:dyDescent="0.2">
      <c r="C25980"/>
      <c r="E25980" s="46"/>
      <c r="F25980" s="44"/>
    </row>
    <row r="25981" spans="3:6" x14ac:dyDescent="0.2">
      <c r="C25981"/>
      <c r="E25981" s="46"/>
      <c r="F25981" s="44"/>
    </row>
    <row r="25982" spans="3:6" x14ac:dyDescent="0.2">
      <c r="C25982"/>
      <c r="E25982" s="46"/>
      <c r="F25982" s="44"/>
    </row>
    <row r="25983" spans="3:6" x14ac:dyDescent="0.2">
      <c r="C25983"/>
      <c r="E25983" s="46"/>
      <c r="F25983" s="44"/>
    </row>
    <row r="25984" spans="3:6" x14ac:dyDescent="0.2">
      <c r="C25984"/>
      <c r="E25984" s="46"/>
      <c r="F25984" s="44"/>
    </row>
    <row r="25985" spans="3:6" x14ac:dyDescent="0.2">
      <c r="C25985"/>
      <c r="E25985" s="46"/>
      <c r="F25985" s="44"/>
    </row>
    <row r="25986" spans="3:6" x14ac:dyDescent="0.2">
      <c r="C25986"/>
      <c r="E25986" s="46"/>
      <c r="F25986" s="44"/>
    </row>
    <row r="25987" spans="3:6" x14ac:dyDescent="0.2">
      <c r="C25987"/>
      <c r="E25987" s="46"/>
      <c r="F25987" s="44"/>
    </row>
    <row r="25988" spans="3:6" x14ac:dyDescent="0.2">
      <c r="C25988"/>
      <c r="E25988" s="46"/>
      <c r="F25988" s="44"/>
    </row>
    <row r="25989" spans="3:6" x14ac:dyDescent="0.2">
      <c r="C25989"/>
      <c r="E25989" s="46"/>
      <c r="F25989" s="44"/>
    </row>
    <row r="25990" spans="3:6" x14ac:dyDescent="0.2">
      <c r="C25990"/>
      <c r="E25990" s="46"/>
      <c r="F25990" s="44"/>
    </row>
    <row r="25991" spans="3:6" x14ac:dyDescent="0.2">
      <c r="C25991"/>
      <c r="E25991" s="46"/>
      <c r="F25991" s="44"/>
    </row>
    <row r="25992" spans="3:6" x14ac:dyDescent="0.2">
      <c r="C25992"/>
      <c r="E25992" s="46"/>
      <c r="F25992" s="44"/>
    </row>
    <row r="25993" spans="3:6" x14ac:dyDescent="0.2">
      <c r="C25993"/>
      <c r="E25993" s="46"/>
      <c r="F25993" s="44"/>
    </row>
    <row r="25994" spans="3:6" x14ac:dyDescent="0.2">
      <c r="C25994"/>
      <c r="E25994" s="46"/>
      <c r="F25994" s="44"/>
    </row>
    <row r="25995" spans="3:6" x14ac:dyDescent="0.2">
      <c r="C25995"/>
      <c r="E25995" s="46"/>
      <c r="F25995" s="44"/>
    </row>
    <row r="25996" spans="3:6" x14ac:dyDescent="0.2">
      <c r="C25996"/>
      <c r="E25996" s="46"/>
      <c r="F25996" s="44"/>
    </row>
    <row r="25997" spans="3:6" x14ac:dyDescent="0.2">
      <c r="C25997"/>
      <c r="E25997" s="46"/>
      <c r="F25997" s="44"/>
    </row>
    <row r="25998" spans="3:6" x14ac:dyDescent="0.2">
      <c r="C25998"/>
      <c r="E25998" s="46"/>
      <c r="F25998" s="44"/>
    </row>
    <row r="25999" spans="3:6" x14ac:dyDescent="0.2">
      <c r="C25999"/>
      <c r="E25999" s="46"/>
      <c r="F25999" s="44"/>
    </row>
    <row r="26000" spans="3:6" x14ac:dyDescent="0.2">
      <c r="C26000"/>
      <c r="E26000" s="46"/>
      <c r="F26000" s="44"/>
    </row>
    <row r="26001" spans="3:6" x14ac:dyDescent="0.2">
      <c r="C26001"/>
      <c r="E26001" s="46"/>
      <c r="F26001" s="44"/>
    </row>
    <row r="26002" spans="3:6" x14ac:dyDescent="0.2">
      <c r="C26002"/>
      <c r="E26002" s="46"/>
      <c r="F26002" s="44"/>
    </row>
    <row r="26003" spans="3:6" x14ac:dyDescent="0.2">
      <c r="C26003"/>
      <c r="E26003" s="46"/>
      <c r="F26003" s="44"/>
    </row>
    <row r="26004" spans="3:6" x14ac:dyDescent="0.2">
      <c r="C26004"/>
      <c r="E26004" s="46"/>
      <c r="F26004" s="44"/>
    </row>
    <row r="26005" spans="3:6" x14ac:dyDescent="0.2">
      <c r="C26005"/>
      <c r="E26005" s="46"/>
      <c r="F26005" s="44"/>
    </row>
    <row r="26006" spans="3:6" x14ac:dyDescent="0.2">
      <c r="C26006"/>
      <c r="E26006" s="46"/>
      <c r="F26006" s="44"/>
    </row>
    <row r="26007" spans="3:6" x14ac:dyDescent="0.2">
      <c r="C26007"/>
      <c r="E26007" s="46"/>
      <c r="F26007" s="44"/>
    </row>
    <row r="26008" spans="3:6" x14ac:dyDescent="0.2">
      <c r="C26008"/>
      <c r="E26008" s="46"/>
      <c r="F26008" s="44"/>
    </row>
    <row r="26009" spans="3:6" x14ac:dyDescent="0.2">
      <c r="C26009"/>
      <c r="E26009" s="46"/>
      <c r="F26009" s="44"/>
    </row>
    <row r="26010" spans="3:6" x14ac:dyDescent="0.2">
      <c r="C26010"/>
      <c r="E26010" s="46"/>
      <c r="F26010" s="44"/>
    </row>
    <row r="26011" spans="3:6" x14ac:dyDescent="0.2">
      <c r="C26011"/>
      <c r="E26011" s="46"/>
      <c r="F26011" s="44"/>
    </row>
    <row r="26012" spans="3:6" x14ac:dyDescent="0.2">
      <c r="C26012"/>
      <c r="E26012" s="46"/>
      <c r="F26012" s="44"/>
    </row>
    <row r="26013" spans="3:6" x14ac:dyDescent="0.2">
      <c r="C26013"/>
      <c r="E26013" s="46"/>
      <c r="F26013" s="44"/>
    </row>
    <row r="26014" spans="3:6" x14ac:dyDescent="0.2">
      <c r="C26014"/>
      <c r="E26014" s="46"/>
      <c r="F26014" s="44"/>
    </row>
    <row r="26015" spans="3:6" x14ac:dyDescent="0.2">
      <c r="C26015"/>
      <c r="E26015" s="46"/>
      <c r="F26015" s="44"/>
    </row>
    <row r="26016" spans="3:6" x14ac:dyDescent="0.2">
      <c r="C26016"/>
      <c r="E26016" s="46"/>
      <c r="F26016" s="44"/>
    </row>
    <row r="26017" spans="3:6" x14ac:dyDescent="0.2">
      <c r="C26017"/>
      <c r="E26017" s="46"/>
      <c r="F26017" s="44"/>
    </row>
    <row r="26018" spans="3:6" x14ac:dyDescent="0.2">
      <c r="C26018"/>
      <c r="E26018" s="46"/>
      <c r="F26018" s="44"/>
    </row>
    <row r="26019" spans="3:6" x14ac:dyDescent="0.2">
      <c r="C26019"/>
      <c r="E26019" s="46"/>
      <c r="F26019" s="44"/>
    </row>
    <row r="26020" spans="3:6" x14ac:dyDescent="0.2">
      <c r="C26020"/>
      <c r="E26020" s="46"/>
      <c r="F26020" s="44"/>
    </row>
    <row r="26021" spans="3:6" x14ac:dyDescent="0.2">
      <c r="C26021"/>
      <c r="E26021" s="46"/>
      <c r="F26021" s="44"/>
    </row>
    <row r="26022" spans="3:6" x14ac:dyDescent="0.2">
      <c r="C26022"/>
      <c r="E26022" s="46"/>
      <c r="F26022" s="44"/>
    </row>
    <row r="26023" spans="3:6" x14ac:dyDescent="0.2">
      <c r="C26023"/>
      <c r="E26023" s="46"/>
      <c r="F26023" s="44"/>
    </row>
    <row r="26024" spans="3:6" x14ac:dyDescent="0.2">
      <c r="C26024"/>
      <c r="E26024" s="46"/>
      <c r="F26024" s="44"/>
    </row>
    <row r="26025" spans="3:6" x14ac:dyDescent="0.2">
      <c r="C26025"/>
      <c r="E26025" s="46"/>
      <c r="F26025" s="44"/>
    </row>
    <row r="26026" spans="3:6" x14ac:dyDescent="0.2">
      <c r="C26026"/>
      <c r="E26026" s="46"/>
      <c r="F26026" s="44"/>
    </row>
    <row r="26027" spans="3:6" x14ac:dyDescent="0.2">
      <c r="C26027"/>
      <c r="E26027" s="46"/>
      <c r="F26027" s="44"/>
    </row>
    <row r="26028" spans="3:6" x14ac:dyDescent="0.2">
      <c r="C26028"/>
      <c r="E26028" s="46"/>
      <c r="F26028" s="44"/>
    </row>
    <row r="26029" spans="3:6" x14ac:dyDescent="0.2">
      <c r="C26029"/>
      <c r="E26029" s="46"/>
      <c r="F26029" s="44"/>
    </row>
    <row r="26030" spans="3:6" x14ac:dyDescent="0.2">
      <c r="C26030"/>
      <c r="E26030" s="46"/>
      <c r="F26030" s="44"/>
    </row>
    <row r="26031" spans="3:6" x14ac:dyDescent="0.2">
      <c r="C26031"/>
      <c r="E26031" s="46"/>
      <c r="F26031" s="44"/>
    </row>
    <row r="26032" spans="3:6" x14ac:dyDescent="0.2">
      <c r="C26032"/>
      <c r="E26032" s="46"/>
      <c r="F26032" s="44"/>
    </row>
    <row r="26033" spans="3:6" x14ac:dyDescent="0.2">
      <c r="C26033"/>
      <c r="E26033" s="46"/>
      <c r="F26033" s="44"/>
    </row>
    <row r="26034" spans="3:6" x14ac:dyDescent="0.2">
      <c r="C26034"/>
      <c r="E26034" s="46"/>
      <c r="F26034" s="44"/>
    </row>
    <row r="26035" spans="3:6" x14ac:dyDescent="0.2">
      <c r="C26035"/>
      <c r="E26035" s="46"/>
      <c r="F26035" s="44"/>
    </row>
    <row r="26036" spans="3:6" x14ac:dyDescent="0.2">
      <c r="C26036"/>
      <c r="E26036" s="46"/>
      <c r="F26036" s="44"/>
    </row>
    <row r="26037" spans="3:6" x14ac:dyDescent="0.2">
      <c r="C26037"/>
      <c r="E26037" s="46"/>
      <c r="F26037" s="44"/>
    </row>
    <row r="26038" spans="3:6" x14ac:dyDescent="0.2">
      <c r="C26038"/>
      <c r="E26038" s="46"/>
      <c r="F26038" s="44"/>
    </row>
    <row r="26039" spans="3:6" x14ac:dyDescent="0.2">
      <c r="C26039"/>
      <c r="E26039" s="46"/>
      <c r="F26039" s="44"/>
    </row>
    <row r="26040" spans="3:6" x14ac:dyDescent="0.2">
      <c r="C26040"/>
      <c r="E26040" s="46"/>
      <c r="F26040" s="44"/>
    </row>
    <row r="26041" spans="3:6" x14ac:dyDescent="0.2">
      <c r="C26041"/>
      <c r="E26041" s="46"/>
      <c r="F26041" s="44"/>
    </row>
    <row r="26042" spans="3:6" x14ac:dyDescent="0.2">
      <c r="C26042"/>
      <c r="E26042" s="46"/>
      <c r="F26042" s="44"/>
    </row>
    <row r="26043" spans="3:6" x14ac:dyDescent="0.2">
      <c r="C26043"/>
      <c r="E26043" s="46"/>
      <c r="F26043" s="44"/>
    </row>
    <row r="26044" spans="3:6" x14ac:dyDescent="0.2">
      <c r="C26044"/>
      <c r="E26044" s="46"/>
      <c r="F26044" s="44"/>
    </row>
    <row r="26045" spans="3:6" x14ac:dyDescent="0.2">
      <c r="C26045"/>
      <c r="E26045" s="46"/>
      <c r="F26045" s="44"/>
    </row>
    <row r="26046" spans="3:6" x14ac:dyDescent="0.2">
      <c r="C26046"/>
      <c r="E26046" s="46"/>
      <c r="F26046" s="44"/>
    </row>
    <row r="26047" spans="3:6" x14ac:dyDescent="0.2">
      <c r="C26047"/>
      <c r="E26047" s="46"/>
      <c r="F26047" s="44"/>
    </row>
    <row r="26048" spans="3:6" x14ac:dyDescent="0.2">
      <c r="C26048"/>
      <c r="E26048" s="46"/>
      <c r="F26048" s="44"/>
    </row>
    <row r="26049" spans="3:6" x14ac:dyDescent="0.2">
      <c r="C26049"/>
      <c r="E26049" s="46"/>
      <c r="F26049" s="44"/>
    </row>
    <row r="26050" spans="3:6" x14ac:dyDescent="0.2">
      <c r="C26050"/>
      <c r="E26050" s="46"/>
      <c r="F26050" s="44"/>
    </row>
    <row r="26051" spans="3:6" x14ac:dyDescent="0.2">
      <c r="C26051"/>
      <c r="E26051" s="46"/>
      <c r="F26051" s="44"/>
    </row>
    <row r="26052" spans="3:6" x14ac:dyDescent="0.2">
      <c r="C26052"/>
      <c r="E26052" s="46"/>
      <c r="F26052" s="44"/>
    </row>
    <row r="26053" spans="3:6" x14ac:dyDescent="0.2">
      <c r="C26053"/>
      <c r="E26053" s="46"/>
      <c r="F26053" s="44"/>
    </row>
    <row r="26054" spans="3:6" x14ac:dyDescent="0.2">
      <c r="C26054"/>
      <c r="E26054" s="46"/>
      <c r="F26054" s="44"/>
    </row>
    <row r="26055" spans="3:6" x14ac:dyDescent="0.2">
      <c r="C26055"/>
      <c r="E26055" s="46"/>
      <c r="F26055" s="44"/>
    </row>
    <row r="26056" spans="3:6" x14ac:dyDescent="0.2">
      <c r="C26056"/>
      <c r="E26056" s="46"/>
      <c r="F26056" s="44"/>
    </row>
    <row r="26057" spans="3:6" x14ac:dyDescent="0.2">
      <c r="C26057"/>
      <c r="E26057" s="46"/>
      <c r="F26057" s="44"/>
    </row>
    <row r="26058" spans="3:6" x14ac:dyDescent="0.2">
      <c r="C26058"/>
      <c r="E26058" s="46"/>
      <c r="F26058" s="44"/>
    </row>
    <row r="26059" spans="3:6" x14ac:dyDescent="0.2">
      <c r="C26059"/>
      <c r="E26059" s="46"/>
      <c r="F26059" s="44"/>
    </row>
    <row r="26060" spans="3:6" x14ac:dyDescent="0.2">
      <c r="C26060"/>
      <c r="E26060" s="46"/>
      <c r="F26060" s="44"/>
    </row>
    <row r="26061" spans="3:6" x14ac:dyDescent="0.2">
      <c r="C26061"/>
      <c r="E26061" s="46"/>
      <c r="F26061" s="44"/>
    </row>
    <row r="26062" spans="3:6" x14ac:dyDescent="0.2">
      <c r="C26062"/>
      <c r="E26062" s="46"/>
      <c r="F26062" s="44"/>
    </row>
    <row r="26063" spans="3:6" x14ac:dyDescent="0.2">
      <c r="C26063"/>
      <c r="E26063" s="46"/>
      <c r="F26063" s="44"/>
    </row>
    <row r="26064" spans="3:6" x14ac:dyDescent="0.2">
      <c r="C26064"/>
      <c r="E26064" s="46"/>
      <c r="F26064" s="44"/>
    </row>
    <row r="26065" spans="3:6" x14ac:dyDescent="0.2">
      <c r="C26065"/>
      <c r="E26065" s="46"/>
      <c r="F26065" s="44"/>
    </row>
    <row r="26066" spans="3:6" x14ac:dyDescent="0.2">
      <c r="C26066"/>
      <c r="E26066" s="46"/>
      <c r="F26066" s="44"/>
    </row>
    <row r="26067" spans="3:6" x14ac:dyDescent="0.2">
      <c r="C26067"/>
      <c r="E26067" s="46"/>
      <c r="F26067" s="44"/>
    </row>
    <row r="26068" spans="3:6" x14ac:dyDescent="0.2">
      <c r="C26068"/>
      <c r="E26068" s="46"/>
      <c r="F26068" s="44"/>
    </row>
    <row r="26069" spans="3:6" x14ac:dyDescent="0.2">
      <c r="C26069"/>
      <c r="E26069" s="46"/>
      <c r="F26069" s="44"/>
    </row>
    <row r="26070" spans="3:6" x14ac:dyDescent="0.2">
      <c r="C26070"/>
      <c r="E26070" s="46"/>
      <c r="F26070" s="44"/>
    </row>
    <row r="26071" spans="3:6" x14ac:dyDescent="0.2">
      <c r="C26071"/>
      <c r="E26071" s="46"/>
      <c r="F26071" s="44"/>
    </row>
    <row r="26072" spans="3:6" x14ac:dyDescent="0.2">
      <c r="C26072"/>
      <c r="E26072" s="46"/>
      <c r="F26072" s="44"/>
    </row>
    <row r="26073" spans="3:6" x14ac:dyDescent="0.2">
      <c r="C26073"/>
      <c r="E26073" s="46"/>
      <c r="F26073" s="44"/>
    </row>
    <row r="26074" spans="3:6" x14ac:dyDescent="0.2">
      <c r="C26074"/>
      <c r="E26074" s="46"/>
      <c r="F26074" s="44"/>
    </row>
    <row r="26075" spans="3:6" x14ac:dyDescent="0.2">
      <c r="C26075"/>
      <c r="E26075" s="46"/>
      <c r="F26075" s="44"/>
    </row>
    <row r="26076" spans="3:6" x14ac:dyDescent="0.2">
      <c r="C26076"/>
      <c r="E26076" s="46"/>
      <c r="F26076" s="44"/>
    </row>
    <row r="26077" spans="3:6" x14ac:dyDescent="0.2">
      <c r="C26077"/>
      <c r="E26077" s="46"/>
      <c r="F26077" s="44"/>
    </row>
    <row r="26078" spans="3:6" x14ac:dyDescent="0.2">
      <c r="C26078"/>
      <c r="E26078" s="46"/>
      <c r="F26078" s="44"/>
    </row>
    <row r="26079" spans="3:6" x14ac:dyDescent="0.2">
      <c r="C26079"/>
      <c r="E26079" s="46"/>
      <c r="F26079" s="44"/>
    </row>
    <row r="26080" spans="3:6" x14ac:dyDescent="0.2">
      <c r="C26080"/>
      <c r="E26080" s="46"/>
      <c r="F26080" s="44"/>
    </row>
    <row r="26081" spans="3:6" x14ac:dyDescent="0.2">
      <c r="C26081"/>
      <c r="E26081" s="46"/>
      <c r="F26081" s="44"/>
    </row>
    <row r="26082" spans="3:6" x14ac:dyDescent="0.2">
      <c r="C26082"/>
      <c r="E26082" s="46"/>
      <c r="F26082" s="44"/>
    </row>
    <row r="26083" spans="3:6" x14ac:dyDescent="0.2">
      <c r="C26083"/>
      <c r="E26083" s="46"/>
      <c r="F26083" s="44"/>
    </row>
    <row r="26084" spans="3:6" x14ac:dyDescent="0.2">
      <c r="C26084"/>
      <c r="E26084" s="46"/>
      <c r="F26084" s="44"/>
    </row>
    <row r="26085" spans="3:6" x14ac:dyDescent="0.2">
      <c r="C26085"/>
      <c r="E26085" s="46"/>
      <c r="F26085" s="44"/>
    </row>
    <row r="26086" spans="3:6" x14ac:dyDescent="0.2">
      <c r="C26086"/>
      <c r="E26086" s="46"/>
      <c r="F26086" s="44"/>
    </row>
    <row r="26087" spans="3:6" x14ac:dyDescent="0.2">
      <c r="C26087"/>
      <c r="E26087" s="46"/>
      <c r="F26087" s="44"/>
    </row>
    <row r="26088" spans="3:6" x14ac:dyDescent="0.2">
      <c r="C26088"/>
      <c r="E26088" s="46"/>
      <c r="F26088" s="44"/>
    </row>
    <row r="26089" spans="3:6" x14ac:dyDescent="0.2">
      <c r="C26089"/>
      <c r="E26089" s="46"/>
      <c r="F26089" s="44"/>
    </row>
    <row r="26090" spans="3:6" x14ac:dyDescent="0.2">
      <c r="C26090"/>
      <c r="E26090" s="46"/>
      <c r="F26090" s="44"/>
    </row>
    <row r="26091" spans="3:6" x14ac:dyDescent="0.2">
      <c r="C26091"/>
      <c r="E26091" s="46"/>
      <c r="F26091" s="44"/>
    </row>
    <row r="26092" spans="3:6" x14ac:dyDescent="0.2">
      <c r="C26092"/>
      <c r="E26092" s="46"/>
      <c r="F26092" s="44"/>
    </row>
    <row r="26093" spans="3:6" x14ac:dyDescent="0.2">
      <c r="C26093"/>
      <c r="E26093" s="46"/>
      <c r="F26093" s="44"/>
    </row>
    <row r="26094" spans="3:6" x14ac:dyDescent="0.2">
      <c r="C26094"/>
      <c r="E26094" s="46"/>
      <c r="F26094" s="44"/>
    </row>
    <row r="26095" spans="3:6" x14ac:dyDescent="0.2">
      <c r="C26095"/>
      <c r="E26095" s="46"/>
      <c r="F26095" s="44"/>
    </row>
    <row r="26096" spans="3:6" x14ac:dyDescent="0.2">
      <c r="C26096"/>
      <c r="E26096" s="46"/>
      <c r="F26096" s="44"/>
    </row>
    <row r="26097" spans="3:6" x14ac:dyDescent="0.2">
      <c r="C26097"/>
      <c r="E26097" s="46"/>
      <c r="F26097" s="44"/>
    </row>
    <row r="26098" spans="3:6" x14ac:dyDescent="0.2">
      <c r="C26098"/>
      <c r="E26098" s="46"/>
      <c r="F26098" s="44"/>
    </row>
    <row r="26099" spans="3:6" x14ac:dyDescent="0.2">
      <c r="C26099"/>
      <c r="E26099" s="46"/>
      <c r="F26099" s="44"/>
    </row>
    <row r="26100" spans="3:6" x14ac:dyDescent="0.2">
      <c r="C26100"/>
      <c r="E26100" s="46"/>
      <c r="F26100" s="44"/>
    </row>
    <row r="26101" spans="3:6" x14ac:dyDescent="0.2">
      <c r="C26101"/>
      <c r="E26101" s="46"/>
      <c r="F26101" s="44"/>
    </row>
    <row r="26102" spans="3:6" x14ac:dyDescent="0.2">
      <c r="C26102"/>
      <c r="E26102" s="46"/>
      <c r="F26102" s="44"/>
    </row>
    <row r="26103" spans="3:6" x14ac:dyDescent="0.2">
      <c r="C26103"/>
      <c r="E26103" s="46"/>
      <c r="F26103" s="44"/>
    </row>
    <row r="26104" spans="3:6" x14ac:dyDescent="0.2">
      <c r="C26104"/>
      <c r="E26104" s="46"/>
      <c r="F26104" s="44"/>
    </row>
    <row r="26105" spans="3:6" x14ac:dyDescent="0.2">
      <c r="C26105"/>
      <c r="E26105" s="46"/>
      <c r="F26105" s="44"/>
    </row>
    <row r="26106" spans="3:6" x14ac:dyDescent="0.2">
      <c r="C26106"/>
      <c r="E26106" s="46"/>
      <c r="F26106" s="44"/>
    </row>
    <row r="26107" spans="3:6" x14ac:dyDescent="0.2">
      <c r="C26107"/>
      <c r="E26107" s="46"/>
      <c r="F26107" s="44"/>
    </row>
    <row r="26108" spans="3:6" x14ac:dyDescent="0.2">
      <c r="C26108"/>
      <c r="E26108" s="46"/>
      <c r="F26108" s="44"/>
    </row>
    <row r="26109" spans="3:6" x14ac:dyDescent="0.2">
      <c r="C26109"/>
      <c r="E26109" s="46"/>
      <c r="F26109" s="44"/>
    </row>
    <row r="26110" spans="3:6" x14ac:dyDescent="0.2">
      <c r="C26110"/>
      <c r="E26110" s="46"/>
      <c r="F26110" s="44"/>
    </row>
    <row r="26111" spans="3:6" x14ac:dyDescent="0.2">
      <c r="C26111"/>
      <c r="E26111" s="46"/>
      <c r="F26111" s="44"/>
    </row>
    <row r="26112" spans="3:6" x14ac:dyDescent="0.2">
      <c r="C26112"/>
      <c r="E26112" s="46"/>
      <c r="F26112" s="44"/>
    </row>
    <row r="26113" spans="3:6" x14ac:dyDescent="0.2">
      <c r="C26113"/>
      <c r="E26113" s="46"/>
      <c r="F26113" s="44"/>
    </row>
    <row r="26114" spans="3:6" x14ac:dyDescent="0.2">
      <c r="C26114"/>
      <c r="E26114" s="46"/>
      <c r="F26114" s="44"/>
    </row>
    <row r="26115" spans="3:6" x14ac:dyDescent="0.2">
      <c r="C26115"/>
      <c r="E26115" s="46"/>
      <c r="F26115" s="44"/>
    </row>
    <row r="26116" spans="3:6" x14ac:dyDescent="0.2">
      <c r="C26116"/>
      <c r="E26116" s="46"/>
      <c r="F26116" s="44"/>
    </row>
    <row r="26117" spans="3:6" x14ac:dyDescent="0.2">
      <c r="C26117"/>
      <c r="E26117" s="46"/>
      <c r="F26117" s="44"/>
    </row>
    <row r="26118" spans="3:6" x14ac:dyDescent="0.2">
      <c r="C26118"/>
      <c r="E26118" s="46"/>
      <c r="F26118" s="44"/>
    </row>
    <row r="26119" spans="3:6" x14ac:dyDescent="0.2">
      <c r="C26119"/>
      <c r="E26119" s="46"/>
      <c r="F26119" s="44"/>
    </row>
    <row r="26120" spans="3:6" x14ac:dyDescent="0.2">
      <c r="C26120"/>
      <c r="E26120" s="46"/>
      <c r="F26120" s="44"/>
    </row>
    <row r="26121" spans="3:6" x14ac:dyDescent="0.2">
      <c r="C26121"/>
      <c r="E26121" s="46"/>
      <c r="F26121" s="44"/>
    </row>
    <row r="26122" spans="3:6" x14ac:dyDescent="0.2">
      <c r="C26122"/>
      <c r="E26122" s="46"/>
      <c r="F26122" s="44"/>
    </row>
    <row r="26123" spans="3:6" x14ac:dyDescent="0.2">
      <c r="C26123"/>
      <c r="E26123" s="46"/>
      <c r="F26123" s="44"/>
    </row>
    <row r="26124" spans="3:6" x14ac:dyDescent="0.2">
      <c r="C26124"/>
      <c r="E26124" s="46"/>
      <c r="F26124" s="44"/>
    </row>
    <row r="26125" spans="3:6" x14ac:dyDescent="0.2">
      <c r="C26125"/>
      <c r="E26125" s="46"/>
      <c r="F26125" s="44"/>
    </row>
    <row r="26126" spans="3:6" x14ac:dyDescent="0.2">
      <c r="C26126"/>
      <c r="E26126" s="46"/>
      <c r="F26126" s="44"/>
    </row>
    <row r="26127" spans="3:6" x14ac:dyDescent="0.2">
      <c r="C26127"/>
      <c r="E26127" s="46"/>
      <c r="F26127" s="44"/>
    </row>
    <row r="26128" spans="3:6" x14ac:dyDescent="0.2">
      <c r="C26128"/>
      <c r="E26128" s="46"/>
      <c r="F26128" s="44"/>
    </row>
    <row r="26129" spans="3:6" x14ac:dyDescent="0.2">
      <c r="C26129"/>
      <c r="E26129" s="46"/>
      <c r="F26129" s="44"/>
    </row>
    <row r="26130" spans="3:6" x14ac:dyDescent="0.2">
      <c r="C26130"/>
      <c r="E26130" s="46"/>
      <c r="F26130" s="44"/>
    </row>
    <row r="26131" spans="3:6" x14ac:dyDescent="0.2">
      <c r="C26131"/>
      <c r="E26131" s="46"/>
      <c r="F26131" s="44"/>
    </row>
    <row r="26132" spans="3:6" x14ac:dyDescent="0.2">
      <c r="C26132"/>
      <c r="E26132" s="46"/>
      <c r="F26132" s="44"/>
    </row>
    <row r="26133" spans="3:6" x14ac:dyDescent="0.2">
      <c r="C26133"/>
      <c r="E26133" s="46"/>
      <c r="F26133" s="44"/>
    </row>
    <row r="26134" spans="3:6" x14ac:dyDescent="0.2">
      <c r="C26134"/>
      <c r="E26134" s="46"/>
      <c r="F26134" s="44"/>
    </row>
    <row r="26135" spans="3:6" x14ac:dyDescent="0.2">
      <c r="C26135"/>
      <c r="E26135" s="46"/>
      <c r="F26135" s="44"/>
    </row>
    <row r="26136" spans="3:6" x14ac:dyDescent="0.2">
      <c r="C26136"/>
      <c r="E26136" s="46"/>
      <c r="F26136" s="44"/>
    </row>
    <row r="26137" spans="3:6" x14ac:dyDescent="0.2">
      <c r="C26137"/>
      <c r="E26137" s="46"/>
      <c r="F26137" s="44"/>
    </row>
    <row r="26138" spans="3:6" x14ac:dyDescent="0.2">
      <c r="C26138"/>
      <c r="E26138" s="46"/>
      <c r="F26138" s="44"/>
    </row>
    <row r="26139" spans="3:6" x14ac:dyDescent="0.2">
      <c r="C26139"/>
      <c r="E26139" s="46"/>
      <c r="F26139" s="44"/>
    </row>
    <row r="26140" spans="3:6" x14ac:dyDescent="0.2">
      <c r="C26140"/>
      <c r="E26140" s="46"/>
      <c r="F26140" s="44"/>
    </row>
    <row r="26141" spans="3:6" x14ac:dyDescent="0.2">
      <c r="C26141"/>
      <c r="E26141" s="46"/>
      <c r="F26141" s="44"/>
    </row>
    <row r="26142" spans="3:6" x14ac:dyDescent="0.2">
      <c r="C26142"/>
      <c r="E26142" s="46"/>
      <c r="F26142" s="44"/>
    </row>
    <row r="26143" spans="3:6" x14ac:dyDescent="0.2">
      <c r="C26143"/>
      <c r="E26143" s="46"/>
      <c r="F26143" s="44"/>
    </row>
    <row r="26144" spans="3:6" x14ac:dyDescent="0.2">
      <c r="C26144"/>
      <c r="E26144" s="46"/>
      <c r="F26144" s="44"/>
    </row>
    <row r="26145" spans="3:6" x14ac:dyDescent="0.2">
      <c r="C26145"/>
      <c r="E26145" s="46"/>
      <c r="F26145" s="44"/>
    </row>
    <row r="26146" spans="3:6" x14ac:dyDescent="0.2">
      <c r="C26146"/>
      <c r="E26146" s="46"/>
      <c r="F26146" s="44"/>
    </row>
    <row r="26147" spans="3:6" x14ac:dyDescent="0.2">
      <c r="C26147"/>
      <c r="E26147" s="46"/>
      <c r="F26147" s="44"/>
    </row>
    <row r="26148" spans="3:6" x14ac:dyDescent="0.2">
      <c r="C26148"/>
      <c r="E26148" s="46"/>
      <c r="F26148" s="44"/>
    </row>
    <row r="26149" spans="3:6" x14ac:dyDescent="0.2">
      <c r="C26149"/>
      <c r="E26149" s="46"/>
      <c r="F26149" s="44"/>
    </row>
    <row r="26150" spans="3:6" x14ac:dyDescent="0.2">
      <c r="C26150"/>
      <c r="E26150" s="46"/>
      <c r="F26150" s="44"/>
    </row>
    <row r="26151" spans="3:6" x14ac:dyDescent="0.2">
      <c r="C26151"/>
      <c r="E26151" s="46"/>
      <c r="F26151" s="44"/>
    </row>
    <row r="26152" spans="3:6" x14ac:dyDescent="0.2">
      <c r="C26152"/>
      <c r="E26152" s="46"/>
      <c r="F26152" s="44"/>
    </row>
    <row r="26153" spans="3:6" x14ac:dyDescent="0.2">
      <c r="C26153"/>
      <c r="E26153" s="46"/>
      <c r="F26153" s="44"/>
    </row>
    <row r="26154" spans="3:6" x14ac:dyDescent="0.2">
      <c r="C26154"/>
      <c r="E26154" s="46"/>
      <c r="F26154" s="44"/>
    </row>
    <row r="26155" spans="3:6" x14ac:dyDescent="0.2">
      <c r="C26155"/>
      <c r="E26155" s="46"/>
      <c r="F26155" s="44"/>
    </row>
    <row r="26156" spans="3:6" x14ac:dyDescent="0.2">
      <c r="C26156"/>
      <c r="E26156" s="46"/>
      <c r="F26156" s="44"/>
    </row>
    <row r="26157" spans="3:6" x14ac:dyDescent="0.2">
      <c r="C26157"/>
      <c r="E26157" s="46"/>
      <c r="F26157" s="44"/>
    </row>
    <row r="26158" spans="3:6" x14ac:dyDescent="0.2">
      <c r="C26158"/>
      <c r="E26158" s="46"/>
      <c r="F26158" s="44"/>
    </row>
    <row r="26159" spans="3:6" x14ac:dyDescent="0.2">
      <c r="C26159"/>
      <c r="E26159" s="46"/>
      <c r="F26159" s="44"/>
    </row>
    <row r="26160" spans="3:6" x14ac:dyDescent="0.2">
      <c r="C26160"/>
      <c r="E26160" s="46"/>
      <c r="F26160" s="44"/>
    </row>
    <row r="26161" spans="3:6" x14ac:dyDescent="0.2">
      <c r="C26161"/>
      <c r="E26161" s="46"/>
      <c r="F26161" s="44"/>
    </row>
    <row r="26162" spans="3:6" x14ac:dyDescent="0.2">
      <c r="C26162"/>
      <c r="E26162" s="46"/>
      <c r="F26162" s="44"/>
    </row>
    <row r="26163" spans="3:6" x14ac:dyDescent="0.2">
      <c r="C26163"/>
      <c r="E26163" s="46"/>
      <c r="F26163" s="44"/>
    </row>
    <row r="26164" spans="3:6" x14ac:dyDescent="0.2">
      <c r="C26164"/>
      <c r="E26164" s="46"/>
      <c r="F26164" s="44"/>
    </row>
    <row r="26165" spans="3:6" x14ac:dyDescent="0.2">
      <c r="C26165"/>
      <c r="E26165" s="46"/>
      <c r="F26165" s="44"/>
    </row>
    <row r="26166" spans="3:6" x14ac:dyDescent="0.2">
      <c r="C26166"/>
      <c r="E26166" s="46"/>
      <c r="F26166" s="44"/>
    </row>
    <row r="26167" spans="3:6" x14ac:dyDescent="0.2">
      <c r="C26167"/>
      <c r="E26167" s="46"/>
      <c r="F26167" s="44"/>
    </row>
    <row r="26168" spans="3:6" x14ac:dyDescent="0.2">
      <c r="C26168"/>
      <c r="E26168" s="46"/>
      <c r="F26168" s="44"/>
    </row>
    <row r="26169" spans="3:6" x14ac:dyDescent="0.2">
      <c r="C26169"/>
      <c r="E26169" s="46"/>
      <c r="F26169" s="44"/>
    </row>
    <row r="26170" spans="3:6" x14ac:dyDescent="0.2">
      <c r="C26170"/>
      <c r="E26170" s="46"/>
      <c r="F26170" s="44"/>
    </row>
    <row r="26171" spans="3:6" x14ac:dyDescent="0.2">
      <c r="C26171"/>
      <c r="E26171" s="46"/>
      <c r="F26171" s="44"/>
    </row>
    <row r="26172" spans="3:6" x14ac:dyDescent="0.2">
      <c r="C26172"/>
      <c r="E26172" s="46"/>
      <c r="F26172" s="44"/>
    </row>
    <row r="26173" spans="3:6" x14ac:dyDescent="0.2">
      <c r="C26173"/>
      <c r="E26173" s="46"/>
      <c r="F26173" s="44"/>
    </row>
    <row r="26174" spans="3:6" x14ac:dyDescent="0.2">
      <c r="C26174"/>
      <c r="E26174" s="46"/>
      <c r="F26174" s="44"/>
    </row>
    <row r="26175" spans="3:6" x14ac:dyDescent="0.2">
      <c r="C26175"/>
      <c r="E26175" s="46"/>
      <c r="F26175" s="44"/>
    </row>
    <row r="26176" spans="3:6" x14ac:dyDescent="0.2">
      <c r="C26176"/>
      <c r="E26176" s="46"/>
      <c r="F26176" s="44"/>
    </row>
    <row r="26177" spans="3:6" x14ac:dyDescent="0.2">
      <c r="C26177"/>
      <c r="E26177" s="46"/>
      <c r="F26177" s="44"/>
    </row>
    <row r="26178" spans="3:6" x14ac:dyDescent="0.2">
      <c r="C26178"/>
      <c r="E26178" s="46"/>
      <c r="F26178" s="44"/>
    </row>
    <row r="26179" spans="3:6" x14ac:dyDescent="0.2">
      <c r="C26179"/>
      <c r="E26179" s="46"/>
      <c r="F26179" s="44"/>
    </row>
    <row r="26180" spans="3:6" x14ac:dyDescent="0.2">
      <c r="C26180"/>
      <c r="E26180" s="46"/>
      <c r="F26180" s="44"/>
    </row>
    <row r="26181" spans="3:6" x14ac:dyDescent="0.2">
      <c r="C26181"/>
      <c r="E26181" s="46"/>
      <c r="F26181" s="44"/>
    </row>
    <row r="26182" spans="3:6" x14ac:dyDescent="0.2">
      <c r="C26182"/>
      <c r="E26182" s="46"/>
      <c r="F26182" s="44"/>
    </row>
    <row r="26183" spans="3:6" x14ac:dyDescent="0.2">
      <c r="C26183"/>
      <c r="E26183" s="46"/>
      <c r="F26183" s="44"/>
    </row>
    <row r="26184" spans="3:6" x14ac:dyDescent="0.2">
      <c r="C26184"/>
      <c r="E26184" s="46"/>
      <c r="F26184" s="44"/>
    </row>
    <row r="26185" spans="3:6" x14ac:dyDescent="0.2">
      <c r="C26185"/>
      <c r="E26185" s="46"/>
      <c r="F26185" s="44"/>
    </row>
    <row r="26186" spans="3:6" x14ac:dyDescent="0.2">
      <c r="C26186"/>
      <c r="E26186" s="46"/>
      <c r="F26186" s="44"/>
    </row>
    <row r="26187" spans="3:6" x14ac:dyDescent="0.2">
      <c r="C26187"/>
      <c r="E26187" s="46"/>
      <c r="F26187" s="44"/>
    </row>
    <row r="26188" spans="3:6" x14ac:dyDescent="0.2">
      <c r="C26188"/>
      <c r="E26188" s="46"/>
      <c r="F26188" s="44"/>
    </row>
    <row r="26189" spans="3:6" x14ac:dyDescent="0.2">
      <c r="C26189"/>
      <c r="E26189" s="46"/>
      <c r="F26189" s="44"/>
    </row>
    <row r="26190" spans="3:6" x14ac:dyDescent="0.2">
      <c r="C26190"/>
      <c r="E26190" s="46"/>
      <c r="F26190" s="44"/>
    </row>
    <row r="26191" spans="3:6" x14ac:dyDescent="0.2">
      <c r="C26191"/>
      <c r="E26191" s="46"/>
      <c r="F26191" s="44"/>
    </row>
    <row r="26192" spans="3:6" x14ac:dyDescent="0.2">
      <c r="C26192"/>
      <c r="E26192" s="46"/>
      <c r="F26192" s="44"/>
    </row>
    <row r="26193" spans="3:6" x14ac:dyDescent="0.2">
      <c r="C26193"/>
      <c r="E26193" s="46"/>
      <c r="F26193" s="44"/>
    </row>
    <row r="26194" spans="3:6" x14ac:dyDescent="0.2">
      <c r="C26194"/>
      <c r="E26194" s="46"/>
      <c r="F26194" s="44"/>
    </row>
    <row r="26195" spans="3:6" x14ac:dyDescent="0.2">
      <c r="C26195"/>
      <c r="E26195" s="46"/>
      <c r="F26195" s="44"/>
    </row>
    <row r="26196" spans="3:6" x14ac:dyDescent="0.2">
      <c r="C26196"/>
      <c r="E26196" s="46"/>
      <c r="F26196" s="44"/>
    </row>
    <row r="26197" spans="3:6" x14ac:dyDescent="0.2">
      <c r="C26197"/>
      <c r="E26197" s="46"/>
      <c r="F26197" s="44"/>
    </row>
    <row r="26198" spans="3:6" x14ac:dyDescent="0.2">
      <c r="C26198"/>
      <c r="E26198" s="46"/>
      <c r="F26198" s="44"/>
    </row>
    <row r="26199" spans="3:6" x14ac:dyDescent="0.2">
      <c r="C26199"/>
      <c r="E26199" s="46"/>
      <c r="F26199" s="44"/>
    </row>
    <row r="26200" spans="3:6" x14ac:dyDescent="0.2">
      <c r="C26200"/>
      <c r="E26200" s="46"/>
      <c r="F26200" s="44"/>
    </row>
    <row r="26201" spans="3:6" x14ac:dyDescent="0.2">
      <c r="C26201"/>
      <c r="E26201" s="46"/>
      <c r="F26201" s="44"/>
    </row>
    <row r="26202" spans="3:6" x14ac:dyDescent="0.2">
      <c r="C26202"/>
      <c r="E26202" s="46"/>
      <c r="F26202" s="44"/>
    </row>
    <row r="26203" spans="3:6" x14ac:dyDescent="0.2">
      <c r="C26203"/>
      <c r="E26203" s="46"/>
      <c r="F26203" s="44"/>
    </row>
    <row r="26204" spans="3:6" x14ac:dyDescent="0.2">
      <c r="C26204"/>
      <c r="E26204" s="46"/>
      <c r="F26204" s="44"/>
    </row>
    <row r="26205" spans="3:6" x14ac:dyDescent="0.2">
      <c r="C26205"/>
      <c r="E26205" s="46"/>
      <c r="F26205" s="44"/>
    </row>
    <row r="26206" spans="3:6" x14ac:dyDescent="0.2">
      <c r="C26206"/>
      <c r="E26206" s="46"/>
      <c r="F26206" s="44"/>
    </row>
    <row r="26207" spans="3:6" x14ac:dyDescent="0.2">
      <c r="C26207"/>
      <c r="E26207" s="46"/>
      <c r="F26207" s="44"/>
    </row>
    <row r="26208" spans="3:6" x14ac:dyDescent="0.2">
      <c r="C26208"/>
      <c r="E26208" s="46"/>
      <c r="F26208" s="44"/>
    </row>
    <row r="26209" spans="3:6" x14ac:dyDescent="0.2">
      <c r="C26209"/>
      <c r="E26209" s="46"/>
      <c r="F26209" s="44"/>
    </row>
    <row r="26210" spans="3:6" x14ac:dyDescent="0.2">
      <c r="C26210"/>
      <c r="E26210" s="46"/>
      <c r="F26210" s="44"/>
    </row>
    <row r="26211" spans="3:6" x14ac:dyDescent="0.2">
      <c r="C26211"/>
      <c r="E26211" s="46"/>
      <c r="F26211" s="44"/>
    </row>
    <row r="26212" spans="3:6" x14ac:dyDescent="0.2">
      <c r="C26212"/>
      <c r="E26212" s="46"/>
      <c r="F26212" s="44"/>
    </row>
    <row r="26213" spans="3:6" x14ac:dyDescent="0.2">
      <c r="C26213"/>
      <c r="E26213" s="46"/>
      <c r="F26213" s="44"/>
    </row>
    <row r="26214" spans="3:6" x14ac:dyDescent="0.2">
      <c r="C26214"/>
      <c r="E26214" s="46"/>
      <c r="F26214" s="44"/>
    </row>
    <row r="26215" spans="3:6" x14ac:dyDescent="0.2">
      <c r="C26215"/>
      <c r="E26215" s="46"/>
      <c r="F26215" s="44"/>
    </row>
    <row r="26216" spans="3:6" x14ac:dyDescent="0.2">
      <c r="C26216"/>
      <c r="E26216" s="46"/>
      <c r="F26216" s="44"/>
    </row>
    <row r="26217" spans="3:6" x14ac:dyDescent="0.2">
      <c r="C26217"/>
      <c r="E26217" s="46"/>
      <c r="F26217" s="44"/>
    </row>
    <row r="26218" spans="3:6" x14ac:dyDescent="0.2">
      <c r="C26218"/>
      <c r="E26218" s="46"/>
      <c r="F26218" s="44"/>
    </row>
    <row r="26219" spans="3:6" x14ac:dyDescent="0.2">
      <c r="C26219"/>
      <c r="E26219" s="46"/>
      <c r="F26219" s="44"/>
    </row>
    <row r="26220" spans="3:6" x14ac:dyDescent="0.2">
      <c r="C26220"/>
      <c r="E26220" s="46"/>
      <c r="F26220" s="44"/>
    </row>
    <row r="26221" spans="3:6" x14ac:dyDescent="0.2">
      <c r="C26221"/>
      <c r="E26221" s="46"/>
      <c r="F26221" s="44"/>
    </row>
    <row r="26222" spans="3:6" x14ac:dyDescent="0.2">
      <c r="C26222"/>
      <c r="E26222" s="46"/>
      <c r="F26222" s="44"/>
    </row>
    <row r="26223" spans="3:6" x14ac:dyDescent="0.2">
      <c r="C26223"/>
      <c r="E26223" s="46"/>
      <c r="F26223" s="44"/>
    </row>
    <row r="26224" spans="3:6" x14ac:dyDescent="0.2">
      <c r="C26224"/>
      <c r="E26224" s="46"/>
      <c r="F26224" s="44"/>
    </row>
    <row r="26225" spans="3:6" x14ac:dyDescent="0.2">
      <c r="C26225"/>
      <c r="E26225" s="46"/>
      <c r="F26225" s="44"/>
    </row>
    <row r="26226" spans="3:6" x14ac:dyDescent="0.2">
      <c r="C26226"/>
      <c r="E26226" s="46"/>
      <c r="F26226" s="44"/>
    </row>
    <row r="26227" spans="3:6" x14ac:dyDescent="0.2">
      <c r="C26227"/>
      <c r="E26227" s="46"/>
      <c r="F26227" s="44"/>
    </row>
    <row r="26228" spans="3:6" x14ac:dyDescent="0.2">
      <c r="C26228"/>
      <c r="E26228" s="46"/>
      <c r="F26228" s="44"/>
    </row>
    <row r="26229" spans="3:6" x14ac:dyDescent="0.2">
      <c r="C26229"/>
      <c r="E26229" s="46"/>
      <c r="F26229" s="44"/>
    </row>
    <row r="26230" spans="3:6" x14ac:dyDescent="0.2">
      <c r="C26230"/>
      <c r="E26230" s="46"/>
      <c r="F26230" s="44"/>
    </row>
    <row r="26231" spans="3:6" x14ac:dyDescent="0.2">
      <c r="C26231"/>
      <c r="E26231" s="46"/>
      <c r="F26231" s="44"/>
    </row>
    <row r="26232" spans="3:6" x14ac:dyDescent="0.2">
      <c r="C26232"/>
      <c r="E26232" s="46"/>
      <c r="F26232" s="44"/>
    </row>
    <row r="26233" spans="3:6" x14ac:dyDescent="0.2">
      <c r="C26233"/>
      <c r="E26233" s="46"/>
      <c r="F26233" s="44"/>
    </row>
    <row r="26234" spans="3:6" x14ac:dyDescent="0.2">
      <c r="C26234"/>
      <c r="E26234" s="46"/>
      <c r="F26234" s="44"/>
    </row>
    <row r="26235" spans="3:6" x14ac:dyDescent="0.2">
      <c r="C26235"/>
      <c r="E26235" s="46"/>
      <c r="F26235" s="44"/>
    </row>
    <row r="26236" spans="3:6" x14ac:dyDescent="0.2">
      <c r="C26236"/>
      <c r="E26236" s="46"/>
      <c r="F26236" s="44"/>
    </row>
    <row r="26237" spans="3:6" x14ac:dyDescent="0.2">
      <c r="C26237"/>
      <c r="E26237" s="46"/>
      <c r="F26237" s="44"/>
    </row>
    <row r="26238" spans="3:6" x14ac:dyDescent="0.2">
      <c r="C26238"/>
      <c r="E26238" s="46"/>
      <c r="F26238" s="44"/>
    </row>
    <row r="26239" spans="3:6" x14ac:dyDescent="0.2">
      <c r="C26239"/>
      <c r="E26239" s="46"/>
      <c r="F26239" s="44"/>
    </row>
    <row r="26240" spans="3:6" x14ac:dyDescent="0.2">
      <c r="C26240"/>
      <c r="E26240" s="46"/>
      <c r="F26240" s="44"/>
    </row>
    <row r="26241" spans="3:6" x14ac:dyDescent="0.2">
      <c r="C26241"/>
      <c r="E26241" s="46"/>
      <c r="F26241" s="44"/>
    </row>
    <row r="26242" spans="3:6" x14ac:dyDescent="0.2">
      <c r="C26242"/>
      <c r="E26242" s="46"/>
      <c r="F26242" s="44"/>
    </row>
    <row r="26243" spans="3:6" x14ac:dyDescent="0.2">
      <c r="C26243"/>
      <c r="E26243" s="46"/>
      <c r="F26243" s="44"/>
    </row>
    <row r="26244" spans="3:6" x14ac:dyDescent="0.2">
      <c r="C26244"/>
      <c r="E26244" s="46"/>
      <c r="F26244" s="44"/>
    </row>
    <row r="26245" spans="3:6" x14ac:dyDescent="0.2">
      <c r="C26245"/>
      <c r="E26245" s="46"/>
      <c r="F26245" s="44"/>
    </row>
    <row r="26246" spans="3:6" x14ac:dyDescent="0.2">
      <c r="C26246"/>
      <c r="E26246" s="46"/>
      <c r="F26246" s="44"/>
    </row>
    <row r="26247" spans="3:6" x14ac:dyDescent="0.2">
      <c r="C26247"/>
      <c r="E26247" s="46"/>
      <c r="F26247" s="44"/>
    </row>
    <row r="26248" spans="3:6" x14ac:dyDescent="0.2">
      <c r="C26248"/>
      <c r="E26248" s="46"/>
      <c r="F26248" s="44"/>
    </row>
    <row r="26249" spans="3:6" x14ac:dyDescent="0.2">
      <c r="C26249"/>
      <c r="E26249" s="46"/>
      <c r="F26249" s="44"/>
    </row>
    <row r="26250" spans="3:6" x14ac:dyDescent="0.2">
      <c r="C26250"/>
      <c r="E26250" s="46"/>
      <c r="F26250" s="44"/>
    </row>
    <row r="26251" spans="3:6" x14ac:dyDescent="0.2">
      <c r="C26251"/>
      <c r="E26251" s="46"/>
      <c r="F26251" s="44"/>
    </row>
    <row r="26252" spans="3:6" x14ac:dyDescent="0.2">
      <c r="C26252"/>
      <c r="E26252" s="46"/>
      <c r="F26252" s="44"/>
    </row>
    <row r="26253" spans="3:6" x14ac:dyDescent="0.2">
      <c r="C26253"/>
      <c r="E26253" s="46"/>
      <c r="F26253" s="44"/>
    </row>
    <row r="26254" spans="3:6" x14ac:dyDescent="0.2">
      <c r="C26254"/>
      <c r="E26254" s="46"/>
      <c r="F26254" s="44"/>
    </row>
    <row r="26255" spans="3:6" x14ac:dyDescent="0.2">
      <c r="C26255"/>
      <c r="E26255" s="46"/>
      <c r="F26255" s="44"/>
    </row>
    <row r="26256" spans="3:6" x14ac:dyDescent="0.2">
      <c r="C26256"/>
      <c r="E26256" s="46"/>
      <c r="F26256" s="44"/>
    </row>
    <row r="26257" spans="3:6" x14ac:dyDescent="0.2">
      <c r="C26257"/>
      <c r="E26257" s="46"/>
      <c r="F26257" s="44"/>
    </row>
    <row r="26258" spans="3:6" x14ac:dyDescent="0.2">
      <c r="C26258"/>
      <c r="E26258" s="46"/>
      <c r="F26258" s="44"/>
    </row>
    <row r="26259" spans="3:6" x14ac:dyDescent="0.2">
      <c r="C26259"/>
      <c r="E26259" s="46"/>
      <c r="F26259" s="44"/>
    </row>
    <row r="26260" spans="3:6" x14ac:dyDescent="0.2">
      <c r="C26260"/>
      <c r="E26260" s="46"/>
      <c r="F26260" s="44"/>
    </row>
    <row r="26261" spans="3:6" x14ac:dyDescent="0.2">
      <c r="C26261"/>
      <c r="E26261" s="46"/>
      <c r="F26261" s="44"/>
    </row>
    <row r="26262" spans="3:6" x14ac:dyDescent="0.2">
      <c r="C26262"/>
      <c r="E26262" s="46"/>
      <c r="F26262" s="44"/>
    </row>
    <row r="26263" spans="3:6" x14ac:dyDescent="0.2">
      <c r="C26263"/>
      <c r="E26263" s="46"/>
      <c r="F26263" s="44"/>
    </row>
    <row r="26264" spans="3:6" x14ac:dyDescent="0.2">
      <c r="C26264"/>
      <c r="E26264" s="46"/>
      <c r="F26264" s="44"/>
    </row>
    <row r="26265" spans="3:6" x14ac:dyDescent="0.2">
      <c r="C26265"/>
      <c r="E26265" s="46"/>
      <c r="F26265" s="44"/>
    </row>
    <row r="26266" spans="3:6" x14ac:dyDescent="0.2">
      <c r="C26266"/>
      <c r="E26266" s="46"/>
      <c r="F26266" s="44"/>
    </row>
    <row r="26267" spans="3:6" x14ac:dyDescent="0.2">
      <c r="C26267"/>
      <c r="E26267" s="46"/>
      <c r="F26267" s="44"/>
    </row>
    <row r="26268" spans="3:6" x14ac:dyDescent="0.2">
      <c r="C26268"/>
      <c r="E26268" s="46"/>
      <c r="F26268" s="44"/>
    </row>
    <row r="26269" spans="3:6" x14ac:dyDescent="0.2">
      <c r="C26269"/>
      <c r="E26269" s="46"/>
      <c r="F26269" s="44"/>
    </row>
    <row r="26270" spans="3:6" x14ac:dyDescent="0.2">
      <c r="C26270"/>
      <c r="E26270" s="46"/>
      <c r="F26270" s="44"/>
    </row>
    <row r="26271" spans="3:6" x14ac:dyDescent="0.2">
      <c r="C26271"/>
      <c r="E26271" s="46"/>
      <c r="F26271" s="44"/>
    </row>
    <row r="26272" spans="3:6" x14ac:dyDescent="0.2">
      <c r="C26272"/>
      <c r="E26272" s="46"/>
      <c r="F26272" s="44"/>
    </row>
    <row r="26273" spans="3:6" x14ac:dyDescent="0.2">
      <c r="C26273"/>
      <c r="E26273" s="46"/>
      <c r="F26273" s="44"/>
    </row>
    <row r="26274" spans="3:6" x14ac:dyDescent="0.2">
      <c r="C26274"/>
      <c r="E26274" s="46"/>
      <c r="F26274" s="44"/>
    </row>
    <row r="26275" spans="3:6" x14ac:dyDescent="0.2">
      <c r="C26275"/>
      <c r="E26275" s="46"/>
      <c r="F26275" s="44"/>
    </row>
    <row r="26276" spans="3:6" x14ac:dyDescent="0.2">
      <c r="C26276"/>
      <c r="E26276" s="46"/>
      <c r="F26276" s="44"/>
    </row>
    <row r="26277" spans="3:6" x14ac:dyDescent="0.2">
      <c r="C26277"/>
      <c r="E26277" s="46"/>
      <c r="F26277" s="44"/>
    </row>
    <row r="26278" spans="3:6" x14ac:dyDescent="0.2">
      <c r="C26278"/>
      <c r="E26278" s="46"/>
      <c r="F26278" s="44"/>
    </row>
    <row r="26279" spans="3:6" x14ac:dyDescent="0.2">
      <c r="C26279"/>
      <c r="E26279" s="46"/>
      <c r="F26279" s="44"/>
    </row>
    <row r="26280" spans="3:6" x14ac:dyDescent="0.2">
      <c r="C26280"/>
      <c r="E26280" s="46"/>
      <c r="F26280" s="44"/>
    </row>
    <row r="26281" spans="3:6" x14ac:dyDescent="0.2">
      <c r="C26281"/>
      <c r="E26281" s="46"/>
      <c r="F26281" s="44"/>
    </row>
    <row r="26282" spans="3:6" x14ac:dyDescent="0.2">
      <c r="C26282"/>
      <c r="E26282" s="46"/>
      <c r="F26282" s="44"/>
    </row>
    <row r="26283" spans="3:6" x14ac:dyDescent="0.2">
      <c r="C26283"/>
      <c r="E26283" s="46"/>
      <c r="F26283" s="44"/>
    </row>
    <row r="26284" spans="3:6" x14ac:dyDescent="0.2">
      <c r="C26284"/>
      <c r="E26284" s="46"/>
      <c r="F26284" s="44"/>
    </row>
    <row r="26285" spans="3:6" x14ac:dyDescent="0.2">
      <c r="C26285"/>
      <c r="E26285" s="46"/>
      <c r="F26285" s="44"/>
    </row>
    <row r="26286" spans="3:6" x14ac:dyDescent="0.2">
      <c r="C26286"/>
      <c r="E26286" s="46"/>
      <c r="F26286" s="44"/>
    </row>
    <row r="26287" spans="3:6" x14ac:dyDescent="0.2">
      <c r="C26287"/>
      <c r="E26287" s="46"/>
      <c r="F26287" s="44"/>
    </row>
    <row r="26288" spans="3:6" x14ac:dyDescent="0.2">
      <c r="C26288"/>
      <c r="E26288" s="46"/>
      <c r="F26288" s="44"/>
    </row>
    <row r="26289" spans="3:6" x14ac:dyDescent="0.2">
      <c r="C26289"/>
      <c r="E26289" s="46"/>
      <c r="F26289" s="44"/>
    </row>
    <row r="26290" spans="3:6" x14ac:dyDescent="0.2">
      <c r="C26290"/>
      <c r="E26290" s="46"/>
      <c r="F26290" s="44"/>
    </row>
    <row r="26291" spans="3:6" x14ac:dyDescent="0.2">
      <c r="C26291"/>
      <c r="E26291" s="46"/>
      <c r="F26291" s="44"/>
    </row>
    <row r="26292" spans="3:6" x14ac:dyDescent="0.2">
      <c r="C26292"/>
      <c r="E26292" s="46"/>
      <c r="F26292" s="44"/>
    </row>
    <row r="26293" spans="3:6" x14ac:dyDescent="0.2">
      <c r="C26293"/>
      <c r="E26293" s="46"/>
      <c r="F26293" s="44"/>
    </row>
    <row r="26294" spans="3:6" x14ac:dyDescent="0.2">
      <c r="C26294"/>
      <c r="E26294" s="46"/>
      <c r="F26294" s="44"/>
    </row>
    <row r="26295" spans="3:6" x14ac:dyDescent="0.2">
      <c r="C26295"/>
      <c r="E26295" s="46"/>
      <c r="F26295" s="44"/>
    </row>
    <row r="26296" spans="3:6" x14ac:dyDescent="0.2">
      <c r="C26296"/>
      <c r="E26296" s="46"/>
      <c r="F26296" s="44"/>
    </row>
    <row r="26297" spans="3:6" x14ac:dyDescent="0.2">
      <c r="C26297"/>
      <c r="E26297" s="46"/>
      <c r="F26297" s="44"/>
    </row>
    <row r="26298" spans="3:6" x14ac:dyDescent="0.2">
      <c r="C26298"/>
      <c r="E26298" s="46"/>
      <c r="F26298" s="44"/>
    </row>
    <row r="26299" spans="3:6" x14ac:dyDescent="0.2">
      <c r="C26299"/>
      <c r="E26299" s="46"/>
      <c r="F26299" s="44"/>
    </row>
    <row r="26300" spans="3:6" x14ac:dyDescent="0.2">
      <c r="C26300"/>
      <c r="E26300" s="46"/>
      <c r="F26300" s="44"/>
    </row>
    <row r="26301" spans="3:6" x14ac:dyDescent="0.2">
      <c r="C26301"/>
      <c r="E26301" s="46"/>
      <c r="F26301" s="44"/>
    </row>
    <row r="26302" spans="3:6" x14ac:dyDescent="0.2">
      <c r="C26302"/>
      <c r="E26302" s="46"/>
      <c r="F26302" s="44"/>
    </row>
    <row r="26303" spans="3:6" x14ac:dyDescent="0.2">
      <c r="C26303"/>
      <c r="E26303" s="46"/>
      <c r="F26303" s="44"/>
    </row>
    <row r="26304" spans="3:6" x14ac:dyDescent="0.2">
      <c r="C26304"/>
      <c r="E26304" s="46"/>
      <c r="F26304" s="44"/>
    </row>
    <row r="26305" spans="3:6" x14ac:dyDescent="0.2">
      <c r="C26305"/>
      <c r="E26305" s="46"/>
      <c r="F26305" s="44"/>
    </row>
    <row r="26306" spans="3:6" x14ac:dyDescent="0.2">
      <c r="C26306"/>
      <c r="E26306" s="46"/>
      <c r="F26306" s="44"/>
    </row>
    <row r="26307" spans="3:6" x14ac:dyDescent="0.2">
      <c r="C26307"/>
      <c r="E26307" s="46"/>
      <c r="F26307" s="44"/>
    </row>
    <row r="26308" spans="3:6" x14ac:dyDescent="0.2">
      <c r="C26308"/>
      <c r="E26308" s="46"/>
      <c r="F26308" s="44"/>
    </row>
    <row r="26309" spans="3:6" x14ac:dyDescent="0.2">
      <c r="C26309"/>
      <c r="E26309" s="46"/>
      <c r="F26309" s="44"/>
    </row>
    <row r="26310" spans="3:6" x14ac:dyDescent="0.2">
      <c r="C26310"/>
      <c r="E26310" s="46"/>
      <c r="F26310" s="44"/>
    </row>
    <row r="26311" spans="3:6" x14ac:dyDescent="0.2">
      <c r="C26311"/>
      <c r="E26311" s="46"/>
      <c r="F26311" s="44"/>
    </row>
    <row r="26312" spans="3:6" x14ac:dyDescent="0.2">
      <c r="C26312"/>
      <c r="E26312" s="46"/>
      <c r="F26312" s="44"/>
    </row>
    <row r="26313" spans="3:6" x14ac:dyDescent="0.2">
      <c r="C26313"/>
      <c r="E26313" s="46"/>
      <c r="F26313" s="44"/>
    </row>
    <row r="26314" spans="3:6" x14ac:dyDescent="0.2">
      <c r="C26314"/>
      <c r="E26314" s="46"/>
      <c r="F26314" s="44"/>
    </row>
    <row r="26315" spans="3:6" x14ac:dyDescent="0.2">
      <c r="C26315"/>
      <c r="E26315" s="46"/>
      <c r="F26315" s="44"/>
    </row>
    <row r="26316" spans="3:6" x14ac:dyDescent="0.2">
      <c r="C26316"/>
      <c r="E26316" s="46"/>
      <c r="F26316" s="44"/>
    </row>
    <row r="26317" spans="3:6" x14ac:dyDescent="0.2">
      <c r="C26317"/>
      <c r="E26317" s="46"/>
      <c r="F26317" s="44"/>
    </row>
    <row r="26318" spans="3:6" x14ac:dyDescent="0.2">
      <c r="C26318"/>
      <c r="E26318" s="46"/>
      <c r="F26318" s="44"/>
    </row>
    <row r="26319" spans="3:6" x14ac:dyDescent="0.2">
      <c r="C26319"/>
      <c r="E26319" s="46"/>
      <c r="F26319" s="44"/>
    </row>
    <row r="26320" spans="3:6" x14ac:dyDescent="0.2">
      <c r="C26320"/>
      <c r="E26320" s="46"/>
      <c r="F26320" s="44"/>
    </row>
    <row r="26321" spans="3:6" x14ac:dyDescent="0.2">
      <c r="C26321"/>
      <c r="E26321" s="46"/>
      <c r="F26321" s="44"/>
    </row>
    <row r="26322" spans="3:6" x14ac:dyDescent="0.2">
      <c r="C26322"/>
      <c r="E26322" s="46"/>
      <c r="F26322" s="44"/>
    </row>
    <row r="26323" spans="3:6" x14ac:dyDescent="0.2">
      <c r="C26323"/>
      <c r="E26323" s="46"/>
      <c r="F26323" s="44"/>
    </row>
    <row r="26324" spans="3:6" x14ac:dyDescent="0.2">
      <c r="C26324"/>
      <c r="E26324" s="46"/>
      <c r="F26324" s="44"/>
    </row>
    <row r="26325" spans="3:6" x14ac:dyDescent="0.2">
      <c r="C26325"/>
      <c r="E26325" s="46"/>
      <c r="F26325" s="44"/>
    </row>
    <row r="26326" spans="3:6" x14ac:dyDescent="0.2">
      <c r="C26326"/>
      <c r="E26326" s="46"/>
      <c r="F26326" s="44"/>
    </row>
    <row r="26327" spans="3:6" x14ac:dyDescent="0.2">
      <c r="C26327"/>
      <c r="E26327" s="46"/>
      <c r="F26327" s="44"/>
    </row>
    <row r="26328" spans="3:6" x14ac:dyDescent="0.2">
      <c r="C26328"/>
      <c r="E26328" s="46"/>
      <c r="F26328" s="44"/>
    </row>
    <row r="26329" spans="3:6" x14ac:dyDescent="0.2">
      <c r="C26329"/>
      <c r="E26329" s="46"/>
      <c r="F26329" s="44"/>
    </row>
    <row r="26330" spans="3:6" x14ac:dyDescent="0.2">
      <c r="C26330"/>
      <c r="E26330" s="46"/>
      <c r="F26330" s="44"/>
    </row>
    <row r="26331" spans="3:6" x14ac:dyDescent="0.2">
      <c r="C26331"/>
      <c r="E26331" s="46"/>
      <c r="F26331" s="44"/>
    </row>
    <row r="26332" spans="3:6" x14ac:dyDescent="0.2">
      <c r="C26332"/>
      <c r="E26332" s="46"/>
      <c r="F26332" s="44"/>
    </row>
    <row r="26333" spans="3:6" x14ac:dyDescent="0.2">
      <c r="C26333"/>
      <c r="E26333" s="46"/>
      <c r="F26333" s="44"/>
    </row>
    <row r="26334" spans="3:6" x14ac:dyDescent="0.2">
      <c r="C26334"/>
      <c r="E26334" s="46"/>
      <c r="F26334" s="44"/>
    </row>
    <row r="26335" spans="3:6" x14ac:dyDescent="0.2">
      <c r="C26335"/>
      <c r="E26335" s="46"/>
      <c r="F26335" s="44"/>
    </row>
    <row r="26336" spans="3:6" x14ac:dyDescent="0.2">
      <c r="C26336"/>
      <c r="E26336" s="46"/>
      <c r="F26336" s="44"/>
    </row>
    <row r="26337" spans="3:6" x14ac:dyDescent="0.2">
      <c r="C26337"/>
      <c r="E26337" s="46"/>
      <c r="F26337" s="44"/>
    </row>
    <row r="26338" spans="3:6" x14ac:dyDescent="0.2">
      <c r="C26338"/>
      <c r="E26338" s="46"/>
      <c r="F26338" s="44"/>
    </row>
    <row r="26339" spans="3:6" x14ac:dyDescent="0.2">
      <c r="C26339"/>
      <c r="E26339" s="46"/>
      <c r="F26339" s="44"/>
    </row>
    <row r="26340" spans="3:6" x14ac:dyDescent="0.2">
      <c r="C26340"/>
      <c r="E26340" s="46"/>
      <c r="F26340" s="44"/>
    </row>
    <row r="26341" spans="3:6" x14ac:dyDescent="0.2">
      <c r="C26341"/>
      <c r="E26341" s="46"/>
      <c r="F26341" s="44"/>
    </row>
    <row r="26342" spans="3:6" x14ac:dyDescent="0.2">
      <c r="C26342"/>
      <c r="E26342" s="46"/>
      <c r="F26342" s="44"/>
    </row>
    <row r="26343" spans="3:6" x14ac:dyDescent="0.2">
      <c r="C26343"/>
      <c r="E26343" s="46"/>
      <c r="F26343" s="44"/>
    </row>
    <row r="26344" spans="3:6" x14ac:dyDescent="0.2">
      <c r="C26344"/>
      <c r="E26344" s="46"/>
      <c r="F26344" s="44"/>
    </row>
    <row r="26345" spans="3:6" x14ac:dyDescent="0.2">
      <c r="C26345"/>
      <c r="E26345" s="46"/>
      <c r="F26345" s="44"/>
    </row>
    <row r="26346" spans="3:6" x14ac:dyDescent="0.2">
      <c r="C26346"/>
      <c r="E26346" s="46"/>
      <c r="F26346" s="44"/>
    </row>
    <row r="26347" spans="3:6" x14ac:dyDescent="0.2">
      <c r="C26347"/>
      <c r="E26347" s="46"/>
      <c r="F26347" s="44"/>
    </row>
    <row r="26348" spans="3:6" x14ac:dyDescent="0.2">
      <c r="C26348"/>
      <c r="E26348" s="46"/>
      <c r="F26348" s="44"/>
    </row>
    <row r="26349" spans="3:6" x14ac:dyDescent="0.2">
      <c r="C26349"/>
      <c r="E26349" s="46"/>
      <c r="F26349" s="44"/>
    </row>
    <row r="26350" spans="3:6" x14ac:dyDescent="0.2">
      <c r="C26350"/>
      <c r="E26350" s="46"/>
      <c r="F26350" s="44"/>
    </row>
    <row r="26351" spans="3:6" x14ac:dyDescent="0.2">
      <c r="C26351"/>
      <c r="E26351" s="46"/>
      <c r="F26351" s="44"/>
    </row>
    <row r="26352" spans="3:6" x14ac:dyDescent="0.2">
      <c r="C26352"/>
      <c r="E26352" s="46"/>
      <c r="F26352" s="44"/>
    </row>
    <row r="26353" spans="3:6" x14ac:dyDescent="0.2">
      <c r="C26353"/>
      <c r="E26353" s="46"/>
      <c r="F26353" s="44"/>
    </row>
    <row r="26354" spans="3:6" x14ac:dyDescent="0.2">
      <c r="C26354"/>
      <c r="E26354" s="46"/>
      <c r="F26354" s="44"/>
    </row>
    <row r="26355" spans="3:6" x14ac:dyDescent="0.2">
      <c r="C26355"/>
      <c r="E26355" s="46"/>
      <c r="F26355" s="44"/>
    </row>
    <row r="26356" spans="3:6" x14ac:dyDescent="0.2">
      <c r="C26356"/>
      <c r="E26356" s="46"/>
      <c r="F26356" s="44"/>
    </row>
    <row r="26357" spans="3:6" x14ac:dyDescent="0.2">
      <c r="C26357"/>
      <c r="E26357" s="46"/>
      <c r="F26357" s="44"/>
    </row>
    <row r="26358" spans="3:6" x14ac:dyDescent="0.2">
      <c r="C26358"/>
      <c r="E26358" s="46"/>
      <c r="F26358" s="44"/>
    </row>
    <row r="26359" spans="3:6" x14ac:dyDescent="0.2">
      <c r="C26359"/>
      <c r="E26359" s="46"/>
      <c r="F26359" s="44"/>
    </row>
    <row r="26360" spans="3:6" x14ac:dyDescent="0.2">
      <c r="C26360"/>
      <c r="E26360" s="46"/>
      <c r="F26360" s="44"/>
    </row>
    <row r="26361" spans="3:6" x14ac:dyDescent="0.2">
      <c r="C26361"/>
      <c r="E26361" s="46"/>
      <c r="F26361" s="44"/>
    </row>
    <row r="26362" spans="3:6" x14ac:dyDescent="0.2">
      <c r="C26362"/>
      <c r="E26362" s="46"/>
      <c r="F26362" s="44"/>
    </row>
    <row r="26363" spans="3:6" x14ac:dyDescent="0.2">
      <c r="C26363"/>
      <c r="E26363" s="46"/>
      <c r="F26363" s="44"/>
    </row>
    <row r="26364" spans="3:6" x14ac:dyDescent="0.2">
      <c r="C26364"/>
      <c r="E26364" s="46"/>
      <c r="F26364" s="44"/>
    </row>
    <row r="26365" spans="3:6" x14ac:dyDescent="0.2">
      <c r="C26365"/>
      <c r="E26365" s="46"/>
      <c r="F26365" s="44"/>
    </row>
    <row r="26366" spans="3:6" x14ac:dyDescent="0.2">
      <c r="C26366"/>
      <c r="E26366" s="46"/>
      <c r="F26366" s="44"/>
    </row>
    <row r="26367" spans="3:6" x14ac:dyDescent="0.2">
      <c r="C26367"/>
      <c r="E26367" s="46"/>
      <c r="F26367" s="44"/>
    </row>
    <row r="26368" spans="3:6" x14ac:dyDescent="0.2">
      <c r="C26368"/>
      <c r="E26368" s="46"/>
      <c r="F26368" s="44"/>
    </row>
    <row r="26369" spans="3:6" x14ac:dyDescent="0.2">
      <c r="C26369"/>
      <c r="E26369" s="46"/>
      <c r="F26369" s="44"/>
    </row>
    <row r="26370" spans="3:6" x14ac:dyDescent="0.2">
      <c r="C26370"/>
      <c r="E26370" s="46"/>
      <c r="F26370" s="44"/>
    </row>
    <row r="26371" spans="3:6" x14ac:dyDescent="0.2">
      <c r="C26371"/>
      <c r="E26371" s="46"/>
      <c r="F26371" s="44"/>
    </row>
    <row r="26372" spans="3:6" x14ac:dyDescent="0.2">
      <c r="C26372"/>
      <c r="E26372" s="46"/>
      <c r="F26372" s="44"/>
    </row>
    <row r="26373" spans="3:6" x14ac:dyDescent="0.2">
      <c r="C26373"/>
      <c r="E26373" s="46"/>
      <c r="F26373" s="44"/>
    </row>
    <row r="26374" spans="3:6" x14ac:dyDescent="0.2">
      <c r="C26374"/>
      <c r="E26374" s="46"/>
      <c r="F26374" s="44"/>
    </row>
    <row r="26375" spans="3:6" x14ac:dyDescent="0.2">
      <c r="C26375"/>
      <c r="E26375" s="46"/>
      <c r="F26375" s="44"/>
    </row>
    <row r="26376" spans="3:6" x14ac:dyDescent="0.2">
      <c r="C26376"/>
      <c r="E26376" s="46"/>
      <c r="F26376" s="44"/>
    </row>
    <row r="26377" spans="3:6" x14ac:dyDescent="0.2">
      <c r="C26377"/>
      <c r="E26377" s="46"/>
      <c r="F26377" s="44"/>
    </row>
    <row r="26378" spans="3:6" x14ac:dyDescent="0.2">
      <c r="C26378"/>
      <c r="E26378" s="46"/>
      <c r="F26378" s="44"/>
    </row>
    <row r="26379" spans="3:6" x14ac:dyDescent="0.2">
      <c r="C26379"/>
      <c r="E26379" s="46"/>
      <c r="F26379" s="44"/>
    </row>
    <row r="26380" spans="3:6" x14ac:dyDescent="0.2">
      <c r="C26380"/>
      <c r="E26380" s="46"/>
      <c r="F26380" s="44"/>
    </row>
    <row r="26381" spans="3:6" x14ac:dyDescent="0.2">
      <c r="C26381"/>
      <c r="E26381" s="46"/>
      <c r="F26381" s="44"/>
    </row>
    <row r="26382" spans="3:6" x14ac:dyDescent="0.2">
      <c r="C26382"/>
      <c r="E26382" s="46"/>
      <c r="F26382" s="44"/>
    </row>
    <row r="26383" spans="3:6" x14ac:dyDescent="0.2">
      <c r="C26383"/>
      <c r="E26383" s="46"/>
      <c r="F26383" s="44"/>
    </row>
    <row r="26384" spans="3:6" x14ac:dyDescent="0.2">
      <c r="C26384"/>
      <c r="E26384" s="46"/>
      <c r="F26384" s="44"/>
    </row>
    <row r="26385" spans="3:6" x14ac:dyDescent="0.2">
      <c r="C26385"/>
      <c r="E26385" s="46"/>
      <c r="F26385" s="44"/>
    </row>
    <row r="26386" spans="3:6" x14ac:dyDescent="0.2">
      <c r="C26386"/>
      <c r="E26386" s="46"/>
      <c r="F26386" s="44"/>
    </row>
    <row r="26387" spans="3:6" x14ac:dyDescent="0.2">
      <c r="C26387"/>
      <c r="E26387" s="46"/>
      <c r="F26387" s="44"/>
    </row>
    <row r="26388" spans="3:6" x14ac:dyDescent="0.2">
      <c r="C26388"/>
      <c r="E26388" s="46"/>
      <c r="F26388" s="44"/>
    </row>
    <row r="26389" spans="3:6" x14ac:dyDescent="0.2">
      <c r="C26389"/>
      <c r="E26389" s="46"/>
      <c r="F26389" s="44"/>
    </row>
    <row r="26390" spans="3:6" x14ac:dyDescent="0.2">
      <c r="C26390"/>
      <c r="E26390" s="46"/>
      <c r="F26390" s="44"/>
    </row>
    <row r="26391" spans="3:6" x14ac:dyDescent="0.2">
      <c r="C26391"/>
      <c r="E26391" s="46"/>
      <c r="F26391" s="44"/>
    </row>
    <row r="26392" spans="3:6" x14ac:dyDescent="0.2">
      <c r="C26392"/>
      <c r="E26392" s="46"/>
      <c r="F26392" s="44"/>
    </row>
    <row r="26393" spans="3:6" x14ac:dyDescent="0.2">
      <c r="C26393"/>
      <c r="E26393" s="46"/>
      <c r="F26393" s="44"/>
    </row>
    <row r="26394" spans="3:6" x14ac:dyDescent="0.2">
      <c r="C26394"/>
      <c r="E26394" s="46"/>
      <c r="F26394" s="44"/>
    </row>
    <row r="26395" spans="3:6" x14ac:dyDescent="0.2">
      <c r="C26395"/>
      <c r="E26395" s="46"/>
      <c r="F26395" s="44"/>
    </row>
    <row r="26396" spans="3:6" x14ac:dyDescent="0.2">
      <c r="C26396"/>
      <c r="E26396" s="46"/>
      <c r="F26396" s="44"/>
    </row>
    <row r="26397" spans="3:6" x14ac:dyDescent="0.2">
      <c r="C26397"/>
      <c r="E26397" s="46"/>
      <c r="F26397" s="44"/>
    </row>
    <row r="26398" spans="3:6" x14ac:dyDescent="0.2">
      <c r="C26398"/>
      <c r="E26398" s="46"/>
      <c r="F26398" s="44"/>
    </row>
    <row r="26399" spans="3:6" x14ac:dyDescent="0.2">
      <c r="C26399"/>
      <c r="E26399" s="46"/>
      <c r="F26399" s="44"/>
    </row>
    <row r="26400" spans="3:6" x14ac:dyDescent="0.2">
      <c r="C26400"/>
      <c r="E26400" s="46"/>
      <c r="F26400" s="44"/>
    </row>
    <row r="26401" spans="3:6" x14ac:dyDescent="0.2">
      <c r="C26401"/>
      <c r="E26401" s="46"/>
      <c r="F26401" s="44"/>
    </row>
    <row r="26402" spans="3:6" x14ac:dyDescent="0.2">
      <c r="C26402"/>
      <c r="E26402" s="46"/>
      <c r="F26402" s="44"/>
    </row>
    <row r="26403" spans="3:6" x14ac:dyDescent="0.2">
      <c r="C26403"/>
      <c r="E26403" s="46"/>
      <c r="F26403" s="44"/>
    </row>
    <row r="26404" spans="3:6" x14ac:dyDescent="0.2">
      <c r="C26404"/>
      <c r="E26404" s="46"/>
      <c r="F26404" s="44"/>
    </row>
    <row r="26405" spans="3:6" x14ac:dyDescent="0.2">
      <c r="C26405"/>
      <c r="E26405" s="46"/>
      <c r="F26405" s="44"/>
    </row>
    <row r="26406" spans="3:6" x14ac:dyDescent="0.2">
      <c r="C26406"/>
      <c r="E26406" s="46"/>
      <c r="F26406" s="44"/>
    </row>
    <row r="26407" spans="3:6" x14ac:dyDescent="0.2">
      <c r="C26407"/>
      <c r="E26407" s="46"/>
      <c r="F26407" s="44"/>
    </row>
    <row r="26408" spans="3:6" x14ac:dyDescent="0.2">
      <c r="C26408"/>
      <c r="E26408" s="46"/>
      <c r="F26408" s="44"/>
    </row>
    <row r="26409" spans="3:6" x14ac:dyDescent="0.2">
      <c r="C26409"/>
      <c r="E26409" s="46"/>
      <c r="F26409" s="44"/>
    </row>
    <row r="26410" spans="3:6" x14ac:dyDescent="0.2">
      <c r="C26410"/>
      <c r="E26410" s="46"/>
      <c r="F26410" s="44"/>
    </row>
    <row r="26411" spans="3:6" x14ac:dyDescent="0.2">
      <c r="C26411"/>
      <c r="E26411" s="46"/>
      <c r="F26411" s="44"/>
    </row>
    <row r="26412" spans="3:6" x14ac:dyDescent="0.2">
      <c r="C26412"/>
      <c r="E26412" s="46"/>
      <c r="F26412" s="44"/>
    </row>
    <row r="26413" spans="3:6" x14ac:dyDescent="0.2">
      <c r="C26413"/>
      <c r="E26413" s="46"/>
      <c r="F26413" s="44"/>
    </row>
    <row r="26414" spans="3:6" x14ac:dyDescent="0.2">
      <c r="C26414"/>
      <c r="E26414" s="46"/>
      <c r="F26414" s="44"/>
    </row>
    <row r="26415" spans="3:6" x14ac:dyDescent="0.2">
      <c r="C26415"/>
      <c r="E26415" s="46"/>
      <c r="F26415" s="44"/>
    </row>
    <row r="26416" spans="3:6" x14ac:dyDescent="0.2">
      <c r="C26416"/>
      <c r="E26416" s="46"/>
      <c r="F26416" s="44"/>
    </row>
    <row r="26417" spans="3:6" x14ac:dyDescent="0.2">
      <c r="C26417"/>
      <c r="E26417" s="46"/>
      <c r="F26417" s="44"/>
    </row>
    <row r="26418" spans="3:6" x14ac:dyDescent="0.2">
      <c r="C26418"/>
      <c r="E26418" s="46"/>
      <c r="F26418" s="44"/>
    </row>
    <row r="26419" spans="3:6" x14ac:dyDescent="0.2">
      <c r="C26419"/>
      <c r="E26419" s="46"/>
      <c r="F26419" s="44"/>
    </row>
    <row r="26420" spans="3:6" x14ac:dyDescent="0.2">
      <c r="C26420"/>
      <c r="E26420" s="46"/>
      <c r="F26420" s="44"/>
    </row>
    <row r="26421" spans="3:6" x14ac:dyDescent="0.2">
      <c r="C26421"/>
      <c r="E26421" s="46"/>
      <c r="F26421" s="44"/>
    </row>
    <row r="26422" spans="3:6" x14ac:dyDescent="0.2">
      <c r="C26422"/>
      <c r="E26422" s="46"/>
      <c r="F26422" s="44"/>
    </row>
    <row r="26423" spans="3:6" x14ac:dyDescent="0.2">
      <c r="C26423"/>
      <c r="E26423" s="46"/>
      <c r="F26423" s="44"/>
    </row>
    <row r="26424" spans="3:6" x14ac:dyDescent="0.2">
      <c r="C26424"/>
      <c r="E26424" s="46"/>
      <c r="F26424" s="44"/>
    </row>
    <row r="26425" spans="3:6" x14ac:dyDescent="0.2">
      <c r="C26425"/>
      <c r="E26425" s="46"/>
      <c r="F26425" s="44"/>
    </row>
    <row r="26426" spans="3:6" x14ac:dyDescent="0.2">
      <c r="C26426"/>
      <c r="E26426" s="46"/>
      <c r="F26426" s="44"/>
    </row>
    <row r="26427" spans="3:6" x14ac:dyDescent="0.2">
      <c r="C26427"/>
      <c r="E26427" s="46"/>
      <c r="F26427" s="44"/>
    </row>
    <row r="26428" spans="3:6" x14ac:dyDescent="0.2">
      <c r="C26428"/>
      <c r="E26428" s="46"/>
      <c r="F26428" s="44"/>
    </row>
    <row r="26429" spans="3:6" x14ac:dyDescent="0.2">
      <c r="C26429"/>
      <c r="E26429" s="46"/>
      <c r="F26429" s="44"/>
    </row>
    <row r="26430" spans="3:6" x14ac:dyDescent="0.2">
      <c r="C26430"/>
      <c r="E26430" s="46"/>
      <c r="F26430" s="44"/>
    </row>
    <row r="26431" spans="3:6" x14ac:dyDescent="0.2">
      <c r="C26431"/>
      <c r="E26431" s="46"/>
      <c r="F26431" s="44"/>
    </row>
    <row r="26432" spans="3:6" x14ac:dyDescent="0.2">
      <c r="C26432"/>
      <c r="E26432" s="46"/>
      <c r="F26432" s="44"/>
    </row>
    <row r="26433" spans="3:6" x14ac:dyDescent="0.2">
      <c r="C26433"/>
      <c r="E26433" s="46"/>
      <c r="F26433" s="44"/>
    </row>
    <row r="26434" spans="3:6" x14ac:dyDescent="0.2">
      <c r="C26434"/>
      <c r="E26434" s="46"/>
      <c r="F26434" s="44"/>
    </row>
    <row r="26435" spans="3:6" x14ac:dyDescent="0.2">
      <c r="C26435"/>
      <c r="E26435" s="46"/>
      <c r="F26435" s="44"/>
    </row>
    <row r="26436" spans="3:6" x14ac:dyDescent="0.2">
      <c r="C26436"/>
      <c r="E26436" s="46"/>
      <c r="F26436" s="44"/>
    </row>
    <row r="26437" spans="3:6" x14ac:dyDescent="0.2">
      <c r="C26437"/>
      <c r="E26437" s="46"/>
      <c r="F26437" s="44"/>
    </row>
    <row r="26438" spans="3:6" x14ac:dyDescent="0.2">
      <c r="C26438"/>
      <c r="E26438" s="46"/>
      <c r="F26438" s="44"/>
    </row>
    <row r="26439" spans="3:6" x14ac:dyDescent="0.2">
      <c r="C26439"/>
      <c r="E26439" s="46"/>
      <c r="F26439" s="44"/>
    </row>
    <row r="26440" spans="3:6" x14ac:dyDescent="0.2">
      <c r="C26440"/>
      <c r="E26440" s="46"/>
      <c r="F26440" s="44"/>
    </row>
    <row r="26441" spans="3:6" x14ac:dyDescent="0.2">
      <c r="C26441"/>
      <c r="E26441" s="46"/>
      <c r="F26441" s="44"/>
    </row>
    <row r="26442" spans="3:6" x14ac:dyDescent="0.2">
      <c r="C26442"/>
      <c r="E26442" s="46"/>
      <c r="F26442" s="44"/>
    </row>
    <row r="26443" spans="3:6" x14ac:dyDescent="0.2">
      <c r="C26443"/>
      <c r="E26443" s="46"/>
      <c r="F26443" s="44"/>
    </row>
    <row r="26444" spans="3:6" x14ac:dyDescent="0.2">
      <c r="C26444"/>
      <c r="E26444" s="46"/>
      <c r="F26444" s="44"/>
    </row>
    <row r="26445" spans="3:6" x14ac:dyDescent="0.2">
      <c r="C26445"/>
      <c r="E26445" s="46"/>
      <c r="F26445" s="44"/>
    </row>
    <row r="26446" spans="3:6" x14ac:dyDescent="0.2">
      <c r="C26446"/>
      <c r="E26446" s="46"/>
      <c r="F26446" s="44"/>
    </row>
    <row r="26447" spans="3:6" x14ac:dyDescent="0.2">
      <c r="C26447"/>
      <c r="E26447" s="46"/>
      <c r="F26447" s="44"/>
    </row>
    <row r="26448" spans="3:6" x14ac:dyDescent="0.2">
      <c r="C26448"/>
      <c r="E26448" s="46"/>
      <c r="F26448" s="44"/>
    </row>
    <row r="26449" spans="3:6" x14ac:dyDescent="0.2">
      <c r="C26449"/>
      <c r="E26449" s="46"/>
      <c r="F26449" s="44"/>
    </row>
    <row r="26450" spans="3:6" x14ac:dyDescent="0.2">
      <c r="C26450"/>
      <c r="E26450" s="46"/>
      <c r="F26450" s="44"/>
    </row>
    <row r="26451" spans="3:6" x14ac:dyDescent="0.2">
      <c r="C26451"/>
      <c r="E26451" s="46"/>
      <c r="F26451" s="44"/>
    </row>
    <row r="26452" spans="3:6" x14ac:dyDescent="0.2">
      <c r="C26452"/>
      <c r="E26452" s="46"/>
      <c r="F26452" s="44"/>
    </row>
    <row r="26453" spans="3:6" x14ac:dyDescent="0.2">
      <c r="C26453"/>
      <c r="E26453" s="46"/>
      <c r="F26453" s="44"/>
    </row>
    <row r="26454" spans="3:6" x14ac:dyDescent="0.2">
      <c r="C26454"/>
      <c r="E26454" s="46"/>
      <c r="F26454" s="44"/>
    </row>
    <row r="26455" spans="3:6" x14ac:dyDescent="0.2">
      <c r="C26455"/>
      <c r="E26455" s="46"/>
      <c r="F26455" s="44"/>
    </row>
    <row r="26456" spans="3:6" x14ac:dyDescent="0.2">
      <c r="C26456"/>
      <c r="E26456" s="46"/>
      <c r="F26456" s="44"/>
    </row>
    <row r="26457" spans="3:6" x14ac:dyDescent="0.2">
      <c r="C26457"/>
      <c r="E26457" s="46"/>
      <c r="F26457" s="44"/>
    </row>
    <row r="26458" spans="3:6" x14ac:dyDescent="0.2">
      <c r="C26458"/>
      <c r="E26458" s="46"/>
      <c r="F26458" s="44"/>
    </row>
    <row r="26459" spans="3:6" x14ac:dyDescent="0.2">
      <c r="C26459"/>
      <c r="E26459" s="46"/>
      <c r="F26459" s="44"/>
    </row>
    <row r="26460" spans="3:6" x14ac:dyDescent="0.2">
      <c r="C26460"/>
      <c r="E26460" s="46"/>
      <c r="F26460" s="44"/>
    </row>
    <row r="26461" spans="3:6" x14ac:dyDescent="0.2">
      <c r="C26461"/>
      <c r="E26461" s="46"/>
      <c r="F26461" s="44"/>
    </row>
    <row r="26462" spans="3:6" x14ac:dyDescent="0.2">
      <c r="C26462"/>
      <c r="E26462" s="46"/>
      <c r="F26462" s="44"/>
    </row>
    <row r="26463" spans="3:6" x14ac:dyDescent="0.2">
      <c r="C26463"/>
      <c r="E26463" s="46"/>
      <c r="F26463" s="44"/>
    </row>
    <row r="26464" spans="3:6" x14ac:dyDescent="0.2">
      <c r="C26464"/>
      <c r="E26464" s="46"/>
      <c r="F26464" s="44"/>
    </row>
    <row r="26465" spans="3:6" x14ac:dyDescent="0.2">
      <c r="C26465"/>
      <c r="E26465" s="46"/>
      <c r="F26465" s="44"/>
    </row>
    <row r="26466" spans="3:6" x14ac:dyDescent="0.2">
      <c r="C26466"/>
      <c r="E26466" s="46"/>
      <c r="F26466" s="44"/>
    </row>
    <row r="26467" spans="3:6" x14ac:dyDescent="0.2">
      <c r="C26467"/>
      <c r="E26467" s="46"/>
      <c r="F26467" s="44"/>
    </row>
    <row r="26468" spans="3:6" x14ac:dyDescent="0.2">
      <c r="C26468"/>
      <c r="E26468" s="46"/>
      <c r="F26468" s="44"/>
    </row>
    <row r="26469" spans="3:6" x14ac:dyDescent="0.2">
      <c r="C26469"/>
      <c r="E26469" s="46"/>
      <c r="F26469" s="44"/>
    </row>
    <row r="26470" spans="3:6" x14ac:dyDescent="0.2">
      <c r="C26470"/>
      <c r="E26470" s="46"/>
      <c r="F26470" s="44"/>
    </row>
    <row r="26471" spans="3:6" x14ac:dyDescent="0.2">
      <c r="C26471"/>
      <c r="E26471" s="46"/>
      <c r="F26471" s="44"/>
    </row>
    <row r="26472" spans="3:6" x14ac:dyDescent="0.2">
      <c r="C26472"/>
      <c r="E26472" s="46"/>
      <c r="F26472" s="44"/>
    </row>
    <row r="26473" spans="3:6" x14ac:dyDescent="0.2">
      <c r="C26473"/>
      <c r="E26473" s="46"/>
      <c r="F26473" s="44"/>
    </row>
    <row r="26474" spans="3:6" x14ac:dyDescent="0.2">
      <c r="C26474"/>
      <c r="E26474" s="46"/>
      <c r="F26474" s="44"/>
    </row>
    <row r="26475" spans="3:6" x14ac:dyDescent="0.2">
      <c r="C26475"/>
      <c r="E26475" s="46"/>
      <c r="F26475" s="44"/>
    </row>
    <row r="26476" spans="3:6" x14ac:dyDescent="0.2">
      <c r="C26476"/>
      <c r="E26476" s="46"/>
      <c r="F26476" s="44"/>
    </row>
    <row r="26477" spans="3:6" x14ac:dyDescent="0.2">
      <c r="C26477"/>
      <c r="E26477" s="46"/>
      <c r="F26477" s="44"/>
    </row>
    <row r="26478" spans="3:6" x14ac:dyDescent="0.2">
      <c r="C26478"/>
      <c r="E26478" s="46"/>
      <c r="F26478" s="44"/>
    </row>
    <row r="26479" spans="3:6" x14ac:dyDescent="0.2">
      <c r="C26479"/>
      <c r="E26479" s="46"/>
      <c r="F26479" s="44"/>
    </row>
    <row r="26480" spans="3:6" x14ac:dyDescent="0.2">
      <c r="C26480"/>
      <c r="E26480" s="46"/>
      <c r="F26480" s="44"/>
    </row>
    <row r="26481" spans="3:6" x14ac:dyDescent="0.2">
      <c r="C26481"/>
      <c r="E26481" s="46"/>
      <c r="F26481" s="44"/>
    </row>
    <row r="26482" spans="3:6" x14ac:dyDescent="0.2">
      <c r="C26482"/>
      <c r="E26482" s="46"/>
      <c r="F26482" s="44"/>
    </row>
    <row r="26483" spans="3:6" x14ac:dyDescent="0.2">
      <c r="C26483"/>
      <c r="E26483" s="46"/>
      <c r="F26483" s="44"/>
    </row>
    <row r="26484" spans="3:6" x14ac:dyDescent="0.2">
      <c r="C26484"/>
      <c r="E26484" s="46"/>
      <c r="F26484" s="44"/>
    </row>
    <row r="26485" spans="3:6" x14ac:dyDescent="0.2">
      <c r="C26485"/>
      <c r="E26485" s="46"/>
      <c r="F26485" s="44"/>
    </row>
    <row r="26486" spans="3:6" x14ac:dyDescent="0.2">
      <c r="C26486"/>
      <c r="E26486" s="46"/>
      <c r="F26486" s="44"/>
    </row>
    <row r="26487" spans="3:6" x14ac:dyDescent="0.2">
      <c r="C26487"/>
      <c r="E26487" s="46"/>
      <c r="F26487" s="44"/>
    </row>
    <row r="26488" spans="3:6" x14ac:dyDescent="0.2">
      <c r="C26488"/>
      <c r="E26488" s="46"/>
      <c r="F26488" s="44"/>
    </row>
    <row r="26489" spans="3:6" x14ac:dyDescent="0.2">
      <c r="C26489"/>
      <c r="E26489" s="46"/>
      <c r="F26489" s="44"/>
    </row>
    <row r="26490" spans="3:6" x14ac:dyDescent="0.2">
      <c r="C26490"/>
      <c r="E26490" s="46"/>
      <c r="F26490" s="44"/>
    </row>
    <row r="26491" spans="3:6" x14ac:dyDescent="0.2">
      <c r="C26491"/>
      <c r="E26491" s="46"/>
      <c r="F26491" s="44"/>
    </row>
    <row r="26492" spans="3:6" x14ac:dyDescent="0.2">
      <c r="C26492"/>
      <c r="E26492" s="46"/>
      <c r="F26492" s="44"/>
    </row>
    <row r="26493" spans="3:6" x14ac:dyDescent="0.2">
      <c r="C26493"/>
      <c r="E26493" s="46"/>
      <c r="F26493" s="44"/>
    </row>
    <row r="26494" spans="3:6" x14ac:dyDescent="0.2">
      <c r="C26494"/>
      <c r="E26494" s="46"/>
      <c r="F26494" s="44"/>
    </row>
    <row r="26495" spans="3:6" x14ac:dyDescent="0.2">
      <c r="C26495"/>
      <c r="E26495" s="46"/>
      <c r="F26495" s="44"/>
    </row>
    <row r="26496" spans="3:6" x14ac:dyDescent="0.2">
      <c r="C26496"/>
      <c r="E26496" s="46"/>
      <c r="F26496" s="44"/>
    </row>
    <row r="26497" spans="3:6" x14ac:dyDescent="0.2">
      <c r="C26497"/>
      <c r="E26497" s="46"/>
      <c r="F26497" s="44"/>
    </row>
    <row r="26498" spans="3:6" x14ac:dyDescent="0.2">
      <c r="C26498"/>
      <c r="E26498" s="46"/>
      <c r="F26498" s="44"/>
    </row>
    <row r="26499" spans="3:6" x14ac:dyDescent="0.2">
      <c r="C26499"/>
      <c r="E26499" s="46"/>
      <c r="F26499" s="44"/>
    </row>
    <row r="26500" spans="3:6" x14ac:dyDescent="0.2">
      <c r="C26500"/>
      <c r="E26500" s="46"/>
      <c r="F26500" s="44"/>
    </row>
    <row r="26501" spans="3:6" x14ac:dyDescent="0.2">
      <c r="C26501"/>
      <c r="E26501" s="46"/>
      <c r="F26501" s="44"/>
    </row>
    <row r="26502" spans="3:6" x14ac:dyDescent="0.2">
      <c r="C26502"/>
      <c r="E26502" s="46"/>
      <c r="F26502" s="44"/>
    </row>
    <row r="26503" spans="3:6" x14ac:dyDescent="0.2">
      <c r="C26503"/>
      <c r="E26503" s="46"/>
      <c r="F26503" s="44"/>
    </row>
    <row r="26504" spans="3:6" x14ac:dyDescent="0.2">
      <c r="C26504"/>
      <c r="E26504" s="46"/>
      <c r="F26504" s="44"/>
    </row>
    <row r="26505" spans="3:6" x14ac:dyDescent="0.2">
      <c r="C26505"/>
      <c r="E26505" s="46"/>
      <c r="F26505" s="44"/>
    </row>
    <row r="26506" spans="3:6" x14ac:dyDescent="0.2">
      <c r="C26506"/>
      <c r="E26506" s="46"/>
      <c r="F26506" s="44"/>
    </row>
    <row r="26507" spans="3:6" x14ac:dyDescent="0.2">
      <c r="C26507"/>
      <c r="E26507" s="46"/>
      <c r="F26507" s="44"/>
    </row>
    <row r="26508" spans="3:6" x14ac:dyDescent="0.2">
      <c r="C26508"/>
      <c r="E26508" s="46"/>
      <c r="F26508" s="44"/>
    </row>
    <row r="26509" spans="3:6" x14ac:dyDescent="0.2">
      <c r="C26509"/>
      <c r="E26509" s="46"/>
      <c r="F26509" s="44"/>
    </row>
    <row r="26510" spans="3:6" x14ac:dyDescent="0.2">
      <c r="C26510"/>
      <c r="E26510" s="46"/>
      <c r="F26510" s="44"/>
    </row>
    <row r="26511" spans="3:6" x14ac:dyDescent="0.2">
      <c r="C26511"/>
      <c r="E26511" s="46"/>
      <c r="F26511" s="44"/>
    </row>
    <row r="26512" spans="3:6" x14ac:dyDescent="0.2">
      <c r="C26512"/>
      <c r="E26512" s="46"/>
      <c r="F26512" s="44"/>
    </row>
    <row r="26513" spans="3:6" x14ac:dyDescent="0.2">
      <c r="C26513"/>
      <c r="E26513" s="46"/>
      <c r="F26513" s="44"/>
    </row>
    <row r="26514" spans="3:6" x14ac:dyDescent="0.2">
      <c r="C26514"/>
      <c r="E26514" s="46"/>
      <c r="F26514" s="44"/>
    </row>
    <row r="26515" spans="3:6" x14ac:dyDescent="0.2">
      <c r="C26515"/>
      <c r="E26515" s="46"/>
      <c r="F26515" s="44"/>
    </row>
    <row r="26516" spans="3:6" x14ac:dyDescent="0.2">
      <c r="C26516"/>
      <c r="E26516" s="46"/>
      <c r="F26516" s="44"/>
    </row>
    <row r="26517" spans="3:6" x14ac:dyDescent="0.2">
      <c r="C26517"/>
      <c r="E26517" s="46"/>
      <c r="F26517" s="44"/>
    </row>
    <row r="26518" spans="3:6" x14ac:dyDescent="0.2">
      <c r="C26518"/>
      <c r="E26518" s="46"/>
      <c r="F26518" s="44"/>
    </row>
    <row r="26519" spans="3:6" x14ac:dyDescent="0.2">
      <c r="C26519"/>
      <c r="E26519" s="46"/>
      <c r="F26519" s="44"/>
    </row>
    <row r="26520" spans="3:6" x14ac:dyDescent="0.2">
      <c r="C26520"/>
      <c r="E26520" s="46"/>
      <c r="F26520" s="44"/>
    </row>
    <row r="26521" spans="3:6" x14ac:dyDescent="0.2">
      <c r="C26521"/>
      <c r="E26521" s="46"/>
      <c r="F26521" s="44"/>
    </row>
    <row r="26522" spans="3:6" x14ac:dyDescent="0.2">
      <c r="C26522"/>
      <c r="E26522" s="46"/>
      <c r="F26522" s="44"/>
    </row>
    <row r="26523" spans="3:6" x14ac:dyDescent="0.2">
      <c r="C26523"/>
      <c r="E26523" s="46"/>
      <c r="F26523" s="44"/>
    </row>
    <row r="26524" spans="3:6" x14ac:dyDescent="0.2">
      <c r="C26524"/>
      <c r="E26524" s="46"/>
      <c r="F26524" s="44"/>
    </row>
    <row r="26525" spans="3:6" x14ac:dyDescent="0.2">
      <c r="C26525"/>
      <c r="E26525" s="46"/>
      <c r="F26525" s="44"/>
    </row>
    <row r="26526" spans="3:6" x14ac:dyDescent="0.2">
      <c r="C26526"/>
      <c r="E26526" s="46"/>
      <c r="F26526" s="44"/>
    </row>
    <row r="26527" spans="3:6" x14ac:dyDescent="0.2">
      <c r="C26527"/>
      <c r="E26527" s="46"/>
      <c r="F26527" s="44"/>
    </row>
    <row r="26528" spans="3:6" x14ac:dyDescent="0.2">
      <c r="C26528"/>
      <c r="E26528" s="46"/>
      <c r="F26528" s="44"/>
    </row>
    <row r="26529" spans="3:6" x14ac:dyDescent="0.2">
      <c r="C26529"/>
      <c r="E26529" s="46"/>
      <c r="F26529" s="44"/>
    </row>
    <row r="26530" spans="3:6" x14ac:dyDescent="0.2">
      <c r="C26530"/>
      <c r="E26530" s="46"/>
      <c r="F26530" s="44"/>
    </row>
    <row r="26531" spans="3:6" x14ac:dyDescent="0.2">
      <c r="C26531"/>
      <c r="E26531" s="46"/>
      <c r="F26531" s="44"/>
    </row>
    <row r="26532" spans="3:6" x14ac:dyDescent="0.2">
      <c r="C26532"/>
      <c r="E26532" s="46"/>
      <c r="F26532" s="44"/>
    </row>
    <row r="26533" spans="3:6" x14ac:dyDescent="0.2">
      <c r="C26533"/>
      <c r="E26533" s="46"/>
      <c r="F26533" s="44"/>
    </row>
    <row r="26534" spans="3:6" x14ac:dyDescent="0.2">
      <c r="C26534"/>
      <c r="E26534" s="46"/>
      <c r="F26534" s="44"/>
    </row>
    <row r="26535" spans="3:6" x14ac:dyDescent="0.2">
      <c r="C26535"/>
      <c r="E26535" s="46"/>
      <c r="F26535" s="44"/>
    </row>
    <row r="26536" spans="3:6" x14ac:dyDescent="0.2">
      <c r="C26536"/>
      <c r="E26536" s="46"/>
      <c r="F26536" s="44"/>
    </row>
    <row r="26537" spans="3:6" x14ac:dyDescent="0.2">
      <c r="C26537"/>
      <c r="E26537" s="46"/>
      <c r="F26537" s="44"/>
    </row>
    <row r="26538" spans="3:6" x14ac:dyDescent="0.2">
      <c r="C26538"/>
      <c r="E26538" s="46"/>
      <c r="F26538" s="44"/>
    </row>
    <row r="26539" spans="3:6" x14ac:dyDescent="0.2">
      <c r="C26539"/>
      <c r="E26539" s="46"/>
      <c r="F26539" s="44"/>
    </row>
    <row r="26540" spans="3:6" x14ac:dyDescent="0.2">
      <c r="C26540"/>
      <c r="E26540" s="46"/>
      <c r="F26540" s="44"/>
    </row>
    <row r="26541" spans="3:6" x14ac:dyDescent="0.2">
      <c r="C26541"/>
      <c r="E26541" s="46"/>
      <c r="F26541" s="44"/>
    </row>
    <row r="26542" spans="3:6" x14ac:dyDescent="0.2">
      <c r="C26542"/>
      <c r="E26542" s="46"/>
      <c r="F26542" s="44"/>
    </row>
    <row r="26543" spans="3:6" x14ac:dyDescent="0.2">
      <c r="C26543"/>
      <c r="E26543" s="46"/>
      <c r="F26543" s="44"/>
    </row>
    <row r="26544" spans="3:6" x14ac:dyDescent="0.2">
      <c r="C26544"/>
      <c r="E26544" s="46"/>
      <c r="F26544" s="44"/>
    </row>
    <row r="26545" spans="3:6" x14ac:dyDescent="0.2">
      <c r="C26545"/>
      <c r="E26545" s="46"/>
      <c r="F26545" s="44"/>
    </row>
    <row r="26546" spans="3:6" x14ac:dyDescent="0.2">
      <c r="C26546"/>
      <c r="E26546" s="46"/>
      <c r="F26546" s="44"/>
    </row>
    <row r="26547" spans="3:6" x14ac:dyDescent="0.2">
      <c r="C26547"/>
      <c r="E26547" s="46"/>
      <c r="F26547" s="44"/>
    </row>
    <row r="26548" spans="3:6" x14ac:dyDescent="0.2">
      <c r="C26548"/>
      <c r="E26548" s="46"/>
      <c r="F26548" s="44"/>
    </row>
    <row r="26549" spans="3:6" x14ac:dyDescent="0.2">
      <c r="C26549"/>
      <c r="E26549" s="46"/>
      <c r="F26549" s="44"/>
    </row>
    <row r="26550" spans="3:6" x14ac:dyDescent="0.2">
      <c r="C26550"/>
      <c r="E26550" s="46"/>
      <c r="F26550" s="44"/>
    </row>
    <row r="26551" spans="3:6" x14ac:dyDescent="0.2">
      <c r="C26551"/>
      <c r="E26551" s="46"/>
      <c r="F26551" s="44"/>
    </row>
    <row r="26552" spans="3:6" x14ac:dyDescent="0.2">
      <c r="C26552"/>
      <c r="E26552" s="46"/>
      <c r="F26552" s="44"/>
    </row>
    <row r="26553" spans="3:6" x14ac:dyDescent="0.2">
      <c r="C26553"/>
      <c r="E26553" s="46"/>
      <c r="F26553" s="44"/>
    </row>
    <row r="26554" spans="3:6" x14ac:dyDescent="0.2">
      <c r="C26554"/>
      <c r="E26554" s="46"/>
      <c r="F26554" s="44"/>
    </row>
    <row r="26555" spans="3:6" x14ac:dyDescent="0.2">
      <c r="C26555"/>
      <c r="E26555" s="46"/>
      <c r="F26555" s="44"/>
    </row>
    <row r="26556" spans="3:6" x14ac:dyDescent="0.2">
      <c r="C26556"/>
      <c r="E26556" s="46"/>
      <c r="F26556" s="44"/>
    </row>
    <row r="26557" spans="3:6" x14ac:dyDescent="0.2">
      <c r="C26557"/>
      <c r="E26557" s="46"/>
      <c r="F26557" s="44"/>
    </row>
    <row r="26558" spans="3:6" x14ac:dyDescent="0.2">
      <c r="C26558"/>
      <c r="E26558" s="46"/>
      <c r="F26558" s="44"/>
    </row>
    <row r="26559" spans="3:6" x14ac:dyDescent="0.2">
      <c r="C26559"/>
      <c r="E26559" s="46"/>
      <c r="F26559" s="44"/>
    </row>
    <row r="26560" spans="3:6" x14ac:dyDescent="0.2">
      <c r="C26560"/>
      <c r="E26560" s="46"/>
      <c r="F26560" s="44"/>
    </row>
    <row r="26561" spans="3:6" x14ac:dyDescent="0.2">
      <c r="C26561"/>
      <c r="E26561" s="46"/>
      <c r="F26561" s="44"/>
    </row>
    <row r="26562" spans="3:6" x14ac:dyDescent="0.2">
      <c r="C26562"/>
      <c r="E26562" s="46"/>
      <c r="F26562" s="44"/>
    </row>
    <row r="26563" spans="3:6" x14ac:dyDescent="0.2">
      <c r="C26563"/>
      <c r="E26563" s="46"/>
      <c r="F26563" s="44"/>
    </row>
    <row r="26564" spans="3:6" x14ac:dyDescent="0.2">
      <c r="C26564"/>
      <c r="E26564" s="46"/>
      <c r="F26564" s="44"/>
    </row>
    <row r="26565" spans="3:6" x14ac:dyDescent="0.2">
      <c r="C26565"/>
      <c r="E26565" s="46"/>
      <c r="F26565" s="44"/>
    </row>
    <row r="26566" spans="3:6" x14ac:dyDescent="0.2">
      <c r="C26566"/>
      <c r="E26566" s="46"/>
      <c r="F26566" s="44"/>
    </row>
    <row r="26567" spans="3:6" x14ac:dyDescent="0.2">
      <c r="C26567"/>
      <c r="E26567" s="46"/>
      <c r="F26567" s="44"/>
    </row>
    <row r="26568" spans="3:6" x14ac:dyDescent="0.2">
      <c r="C26568"/>
      <c r="E26568" s="46"/>
      <c r="F26568" s="44"/>
    </row>
    <row r="26569" spans="3:6" x14ac:dyDescent="0.2">
      <c r="C26569"/>
      <c r="E26569" s="46"/>
      <c r="F26569" s="44"/>
    </row>
    <row r="26570" spans="3:6" x14ac:dyDescent="0.2">
      <c r="C26570"/>
      <c r="E26570" s="46"/>
      <c r="F26570" s="44"/>
    </row>
    <row r="26571" spans="3:6" x14ac:dyDescent="0.2">
      <c r="C26571"/>
      <c r="E26571" s="46"/>
      <c r="F26571" s="44"/>
    </row>
    <row r="26572" spans="3:6" x14ac:dyDescent="0.2">
      <c r="C26572"/>
      <c r="E26572" s="46"/>
      <c r="F26572" s="44"/>
    </row>
    <row r="26573" spans="3:6" x14ac:dyDescent="0.2">
      <c r="C26573"/>
      <c r="E26573" s="46"/>
      <c r="F26573" s="44"/>
    </row>
    <row r="26574" spans="3:6" x14ac:dyDescent="0.2">
      <c r="C26574"/>
      <c r="E26574" s="46"/>
      <c r="F26574" s="44"/>
    </row>
    <row r="26575" spans="3:6" x14ac:dyDescent="0.2">
      <c r="C26575"/>
      <c r="E26575" s="46"/>
      <c r="F26575" s="44"/>
    </row>
    <row r="26576" spans="3:6" x14ac:dyDescent="0.2">
      <c r="C26576"/>
      <c r="E26576" s="46"/>
      <c r="F26576" s="44"/>
    </row>
    <row r="26577" spans="3:6" x14ac:dyDescent="0.2">
      <c r="C26577"/>
      <c r="E26577" s="46"/>
      <c r="F26577" s="44"/>
    </row>
    <row r="26578" spans="3:6" x14ac:dyDescent="0.2">
      <c r="C26578"/>
      <c r="E26578" s="46"/>
      <c r="F26578" s="44"/>
    </row>
    <row r="26579" spans="3:6" x14ac:dyDescent="0.2">
      <c r="C26579"/>
      <c r="E26579" s="46"/>
      <c r="F26579" s="44"/>
    </row>
    <row r="26580" spans="3:6" x14ac:dyDescent="0.2">
      <c r="C26580"/>
      <c r="E26580" s="46"/>
      <c r="F26580" s="44"/>
    </row>
    <row r="26581" spans="3:6" x14ac:dyDescent="0.2">
      <c r="C26581"/>
      <c r="E26581" s="46"/>
      <c r="F26581" s="44"/>
    </row>
    <row r="26582" spans="3:6" x14ac:dyDescent="0.2">
      <c r="C26582"/>
      <c r="E26582" s="46"/>
      <c r="F26582" s="44"/>
    </row>
    <row r="26583" spans="3:6" x14ac:dyDescent="0.2">
      <c r="C26583"/>
      <c r="E26583" s="46"/>
      <c r="F26583" s="44"/>
    </row>
    <row r="26584" spans="3:6" x14ac:dyDescent="0.2">
      <c r="C26584"/>
      <c r="E26584" s="46"/>
      <c r="F26584" s="44"/>
    </row>
    <row r="26585" spans="3:6" x14ac:dyDescent="0.2">
      <c r="C26585"/>
      <c r="E26585" s="46"/>
      <c r="F26585" s="44"/>
    </row>
    <row r="26586" spans="3:6" x14ac:dyDescent="0.2">
      <c r="C26586"/>
      <c r="E26586" s="46"/>
      <c r="F26586" s="44"/>
    </row>
    <row r="26587" spans="3:6" x14ac:dyDescent="0.2">
      <c r="C26587"/>
      <c r="E26587" s="46"/>
      <c r="F26587" s="44"/>
    </row>
    <row r="26588" spans="3:6" x14ac:dyDescent="0.2">
      <c r="C26588"/>
      <c r="E26588" s="46"/>
      <c r="F26588" s="44"/>
    </row>
    <row r="26589" spans="3:6" x14ac:dyDescent="0.2">
      <c r="C26589"/>
      <c r="E26589" s="46"/>
      <c r="F26589" s="44"/>
    </row>
    <row r="26590" spans="3:6" x14ac:dyDescent="0.2">
      <c r="C26590"/>
      <c r="E26590" s="46"/>
      <c r="F26590" s="44"/>
    </row>
    <row r="26591" spans="3:6" x14ac:dyDescent="0.2">
      <c r="C26591"/>
      <c r="E26591" s="46"/>
      <c r="F26591" s="44"/>
    </row>
    <row r="26592" spans="3:6" x14ac:dyDescent="0.2">
      <c r="C26592"/>
      <c r="E26592" s="46"/>
      <c r="F26592" s="44"/>
    </row>
    <row r="26593" spans="3:6" x14ac:dyDescent="0.2">
      <c r="C26593"/>
      <c r="E26593" s="46"/>
      <c r="F26593" s="44"/>
    </row>
    <row r="26594" spans="3:6" x14ac:dyDescent="0.2">
      <c r="C26594"/>
      <c r="E26594" s="46"/>
      <c r="F26594" s="44"/>
    </row>
    <row r="26595" spans="3:6" x14ac:dyDescent="0.2">
      <c r="C26595"/>
      <c r="E26595" s="46"/>
      <c r="F26595" s="44"/>
    </row>
    <row r="26596" spans="3:6" x14ac:dyDescent="0.2">
      <c r="C26596"/>
      <c r="E26596" s="46"/>
      <c r="F26596" s="44"/>
    </row>
    <row r="26597" spans="3:6" x14ac:dyDescent="0.2">
      <c r="C26597"/>
      <c r="E26597" s="46"/>
      <c r="F26597" s="44"/>
    </row>
    <row r="26598" spans="3:6" x14ac:dyDescent="0.2">
      <c r="C26598"/>
      <c r="E26598" s="46"/>
      <c r="F26598" s="44"/>
    </row>
    <row r="26599" spans="3:6" x14ac:dyDescent="0.2">
      <c r="C26599"/>
      <c r="E26599" s="46"/>
      <c r="F26599" s="44"/>
    </row>
    <row r="26600" spans="3:6" x14ac:dyDescent="0.2">
      <c r="C26600"/>
      <c r="E26600" s="46"/>
      <c r="F26600" s="44"/>
    </row>
    <row r="26601" spans="3:6" x14ac:dyDescent="0.2">
      <c r="C26601"/>
      <c r="E26601" s="46"/>
      <c r="F26601" s="44"/>
    </row>
    <row r="26602" spans="3:6" x14ac:dyDescent="0.2">
      <c r="C26602"/>
      <c r="E26602" s="46"/>
      <c r="F26602" s="44"/>
    </row>
    <row r="26603" spans="3:6" x14ac:dyDescent="0.2">
      <c r="C26603"/>
      <c r="E26603" s="46"/>
      <c r="F26603" s="44"/>
    </row>
    <row r="26604" spans="3:6" x14ac:dyDescent="0.2">
      <c r="C26604"/>
      <c r="E26604" s="46"/>
      <c r="F26604" s="44"/>
    </row>
    <row r="26605" spans="3:6" x14ac:dyDescent="0.2">
      <c r="C26605"/>
      <c r="E26605" s="46"/>
      <c r="F26605" s="44"/>
    </row>
    <row r="26606" spans="3:6" x14ac:dyDescent="0.2">
      <c r="C26606"/>
      <c r="E26606" s="46"/>
      <c r="F26606" s="44"/>
    </row>
    <row r="26607" spans="3:6" x14ac:dyDescent="0.2">
      <c r="C26607"/>
      <c r="E26607" s="46"/>
      <c r="F26607" s="44"/>
    </row>
    <row r="26608" spans="3:6" x14ac:dyDescent="0.2">
      <c r="C26608"/>
      <c r="E26608" s="46"/>
      <c r="F26608" s="44"/>
    </row>
    <row r="26609" spans="3:6" x14ac:dyDescent="0.2">
      <c r="C26609"/>
      <c r="E26609" s="46"/>
      <c r="F26609" s="44"/>
    </row>
    <row r="26610" spans="3:6" x14ac:dyDescent="0.2">
      <c r="C26610"/>
      <c r="E26610" s="46"/>
      <c r="F26610" s="44"/>
    </row>
    <row r="26611" spans="3:6" x14ac:dyDescent="0.2">
      <c r="C26611"/>
      <c r="E26611" s="46"/>
      <c r="F26611" s="44"/>
    </row>
    <row r="26612" spans="3:6" x14ac:dyDescent="0.2">
      <c r="C26612"/>
      <c r="E26612" s="46"/>
      <c r="F26612" s="44"/>
    </row>
    <row r="26613" spans="3:6" x14ac:dyDescent="0.2">
      <c r="C26613"/>
      <c r="E26613" s="46"/>
      <c r="F26613" s="44"/>
    </row>
    <row r="26614" spans="3:6" x14ac:dyDescent="0.2">
      <c r="C26614"/>
      <c r="E26614" s="46"/>
      <c r="F26614" s="44"/>
    </row>
    <row r="26615" spans="3:6" x14ac:dyDescent="0.2">
      <c r="C26615"/>
      <c r="E26615" s="46"/>
      <c r="F26615" s="44"/>
    </row>
    <row r="26616" spans="3:6" x14ac:dyDescent="0.2">
      <c r="C26616"/>
      <c r="E26616" s="46"/>
      <c r="F26616" s="44"/>
    </row>
    <row r="26617" spans="3:6" x14ac:dyDescent="0.2">
      <c r="C26617"/>
      <c r="E26617" s="46"/>
      <c r="F26617" s="44"/>
    </row>
    <row r="26618" spans="3:6" x14ac:dyDescent="0.2">
      <c r="C26618"/>
      <c r="E26618" s="46"/>
      <c r="F26618" s="44"/>
    </row>
    <row r="26619" spans="3:6" x14ac:dyDescent="0.2">
      <c r="C26619"/>
      <c r="E26619" s="46"/>
      <c r="F26619" s="44"/>
    </row>
    <row r="26620" spans="3:6" x14ac:dyDescent="0.2">
      <c r="C26620"/>
      <c r="E26620" s="46"/>
      <c r="F26620" s="44"/>
    </row>
    <row r="26621" spans="3:6" x14ac:dyDescent="0.2">
      <c r="C26621"/>
      <c r="E26621" s="46"/>
      <c r="F26621" s="44"/>
    </row>
    <row r="26622" spans="3:6" x14ac:dyDescent="0.2">
      <c r="C26622"/>
      <c r="E26622" s="46"/>
      <c r="F26622" s="44"/>
    </row>
    <row r="26623" spans="3:6" x14ac:dyDescent="0.2">
      <c r="C26623"/>
      <c r="E26623" s="46"/>
      <c r="F26623" s="44"/>
    </row>
    <row r="26624" spans="3:6" x14ac:dyDescent="0.2">
      <c r="C26624"/>
      <c r="E26624" s="46"/>
      <c r="F26624" s="44"/>
    </row>
    <row r="26625" spans="3:6" x14ac:dyDescent="0.2">
      <c r="C26625"/>
      <c r="E26625" s="46"/>
      <c r="F26625" s="44"/>
    </row>
    <row r="26626" spans="3:6" x14ac:dyDescent="0.2">
      <c r="C26626"/>
      <c r="E26626" s="46"/>
      <c r="F26626" s="44"/>
    </row>
    <row r="26627" spans="3:6" x14ac:dyDescent="0.2">
      <c r="C26627"/>
      <c r="E26627" s="46"/>
      <c r="F26627" s="44"/>
    </row>
    <row r="26628" spans="3:6" x14ac:dyDescent="0.2">
      <c r="C26628"/>
      <c r="E26628" s="46"/>
      <c r="F26628" s="44"/>
    </row>
    <row r="26629" spans="3:6" x14ac:dyDescent="0.2">
      <c r="C26629"/>
      <c r="E26629" s="46"/>
      <c r="F26629" s="44"/>
    </row>
    <row r="26630" spans="3:6" x14ac:dyDescent="0.2">
      <c r="C26630"/>
      <c r="E26630" s="46"/>
      <c r="F26630" s="44"/>
    </row>
    <row r="26631" spans="3:6" x14ac:dyDescent="0.2">
      <c r="C26631"/>
      <c r="E26631" s="46"/>
      <c r="F26631" s="44"/>
    </row>
    <row r="26632" spans="3:6" x14ac:dyDescent="0.2">
      <c r="C26632"/>
      <c r="E26632" s="46"/>
      <c r="F26632" s="44"/>
    </row>
    <row r="26633" spans="3:6" x14ac:dyDescent="0.2">
      <c r="C26633"/>
      <c r="E26633" s="46"/>
      <c r="F26633" s="44"/>
    </row>
    <row r="26634" spans="3:6" x14ac:dyDescent="0.2">
      <c r="C26634"/>
      <c r="E26634" s="46"/>
      <c r="F26634" s="44"/>
    </row>
    <row r="26635" spans="3:6" x14ac:dyDescent="0.2">
      <c r="C26635"/>
      <c r="E26635" s="46"/>
      <c r="F26635" s="44"/>
    </row>
    <row r="26636" spans="3:6" x14ac:dyDescent="0.2">
      <c r="C26636"/>
      <c r="E26636" s="46"/>
      <c r="F26636" s="44"/>
    </row>
    <row r="26637" spans="3:6" x14ac:dyDescent="0.2">
      <c r="C26637"/>
      <c r="E26637" s="46"/>
      <c r="F26637" s="44"/>
    </row>
    <row r="26638" spans="3:6" x14ac:dyDescent="0.2">
      <c r="C26638"/>
      <c r="E26638" s="46"/>
      <c r="F26638" s="44"/>
    </row>
    <row r="26639" spans="3:6" x14ac:dyDescent="0.2">
      <c r="C26639"/>
      <c r="E26639" s="46"/>
      <c r="F26639" s="44"/>
    </row>
    <row r="26640" spans="3:6" x14ac:dyDescent="0.2">
      <c r="C26640"/>
      <c r="E26640" s="46"/>
      <c r="F26640" s="44"/>
    </row>
    <row r="26641" spans="3:6" x14ac:dyDescent="0.2">
      <c r="C26641"/>
      <c r="E26641" s="46"/>
      <c r="F26641" s="44"/>
    </row>
    <row r="26642" spans="3:6" x14ac:dyDescent="0.2">
      <c r="C26642"/>
      <c r="E26642" s="46"/>
      <c r="F26642" s="44"/>
    </row>
    <row r="26643" spans="3:6" x14ac:dyDescent="0.2">
      <c r="C26643"/>
      <c r="E26643" s="46"/>
      <c r="F26643" s="44"/>
    </row>
    <row r="26644" spans="3:6" x14ac:dyDescent="0.2">
      <c r="C26644"/>
      <c r="E26644" s="46"/>
      <c r="F26644" s="44"/>
    </row>
    <row r="26645" spans="3:6" x14ac:dyDescent="0.2">
      <c r="C26645"/>
      <c r="E26645" s="46"/>
      <c r="F26645" s="44"/>
    </row>
    <row r="26646" spans="3:6" x14ac:dyDescent="0.2">
      <c r="C26646"/>
      <c r="E26646" s="46"/>
      <c r="F26646" s="44"/>
    </row>
    <row r="26647" spans="3:6" x14ac:dyDescent="0.2">
      <c r="C26647"/>
      <c r="E26647" s="46"/>
      <c r="F26647" s="44"/>
    </row>
    <row r="26648" spans="3:6" x14ac:dyDescent="0.2">
      <c r="C26648"/>
      <c r="E26648" s="46"/>
      <c r="F26648" s="44"/>
    </row>
    <row r="26649" spans="3:6" x14ac:dyDescent="0.2">
      <c r="C26649"/>
      <c r="E26649" s="46"/>
      <c r="F26649" s="44"/>
    </row>
    <row r="26650" spans="3:6" x14ac:dyDescent="0.2">
      <c r="C26650"/>
      <c r="E26650" s="46"/>
      <c r="F26650" s="44"/>
    </row>
    <row r="26651" spans="3:6" x14ac:dyDescent="0.2">
      <c r="C26651"/>
      <c r="E26651" s="46"/>
      <c r="F26651" s="44"/>
    </row>
    <row r="26652" spans="3:6" x14ac:dyDescent="0.2">
      <c r="C26652"/>
      <c r="E26652" s="46"/>
      <c r="F26652" s="44"/>
    </row>
    <row r="26653" spans="3:6" x14ac:dyDescent="0.2">
      <c r="C26653"/>
      <c r="E26653" s="46"/>
      <c r="F26653" s="44"/>
    </row>
    <row r="26654" spans="3:6" x14ac:dyDescent="0.2">
      <c r="C26654"/>
      <c r="E26654" s="46"/>
      <c r="F26654" s="44"/>
    </row>
    <row r="26655" spans="3:6" x14ac:dyDescent="0.2">
      <c r="C26655"/>
      <c r="E26655" s="46"/>
      <c r="F26655" s="44"/>
    </row>
    <row r="26656" spans="3:6" x14ac:dyDescent="0.2">
      <c r="C26656"/>
      <c r="E26656" s="46"/>
      <c r="F26656" s="44"/>
    </row>
    <row r="26657" spans="3:6" x14ac:dyDescent="0.2">
      <c r="C26657"/>
      <c r="E26657" s="46"/>
      <c r="F26657" s="44"/>
    </row>
    <row r="26658" spans="3:6" x14ac:dyDescent="0.2">
      <c r="C26658"/>
      <c r="E26658" s="46"/>
      <c r="F26658" s="44"/>
    </row>
    <row r="26659" spans="3:6" x14ac:dyDescent="0.2">
      <c r="C26659"/>
      <c r="E26659" s="46"/>
      <c r="F26659" s="44"/>
    </row>
    <row r="26660" spans="3:6" x14ac:dyDescent="0.2">
      <c r="C26660"/>
      <c r="E26660" s="46"/>
      <c r="F26660" s="44"/>
    </row>
    <row r="26661" spans="3:6" x14ac:dyDescent="0.2">
      <c r="C26661"/>
      <c r="E26661" s="46"/>
      <c r="F26661" s="44"/>
    </row>
    <row r="26662" spans="3:6" x14ac:dyDescent="0.2">
      <c r="C26662"/>
      <c r="E26662" s="46"/>
      <c r="F26662" s="44"/>
    </row>
    <row r="26663" spans="3:6" x14ac:dyDescent="0.2">
      <c r="C26663"/>
      <c r="E26663" s="46"/>
      <c r="F26663" s="44"/>
    </row>
    <row r="26664" spans="3:6" x14ac:dyDescent="0.2">
      <c r="C26664"/>
      <c r="E26664" s="46"/>
      <c r="F26664" s="44"/>
    </row>
    <row r="26665" spans="3:6" x14ac:dyDescent="0.2">
      <c r="C26665"/>
      <c r="E26665" s="46"/>
      <c r="F26665" s="44"/>
    </row>
    <row r="26666" spans="3:6" x14ac:dyDescent="0.2">
      <c r="C26666"/>
      <c r="E26666" s="46"/>
      <c r="F26666" s="44"/>
    </row>
    <row r="26667" spans="3:6" x14ac:dyDescent="0.2">
      <c r="C26667"/>
      <c r="E26667" s="46"/>
      <c r="F26667" s="44"/>
    </row>
    <row r="26668" spans="3:6" x14ac:dyDescent="0.2">
      <c r="C26668"/>
      <c r="E26668" s="46"/>
      <c r="F26668" s="44"/>
    </row>
    <row r="26669" spans="3:6" x14ac:dyDescent="0.2">
      <c r="C26669"/>
      <c r="E26669" s="46"/>
      <c r="F26669" s="44"/>
    </row>
    <row r="26670" spans="3:6" x14ac:dyDescent="0.2">
      <c r="C26670"/>
      <c r="E26670" s="46"/>
      <c r="F26670" s="44"/>
    </row>
    <row r="26671" spans="3:6" x14ac:dyDescent="0.2">
      <c r="C26671"/>
      <c r="E26671" s="46"/>
      <c r="F26671" s="44"/>
    </row>
    <row r="26672" spans="3:6" x14ac:dyDescent="0.2">
      <c r="C26672"/>
      <c r="E26672" s="46"/>
      <c r="F26672" s="44"/>
    </row>
    <row r="26673" spans="3:6" x14ac:dyDescent="0.2">
      <c r="C26673"/>
      <c r="E26673" s="46"/>
      <c r="F26673" s="44"/>
    </row>
    <row r="26674" spans="3:6" x14ac:dyDescent="0.2">
      <c r="C26674"/>
      <c r="E26674" s="46"/>
      <c r="F26674" s="44"/>
    </row>
    <row r="26675" spans="3:6" x14ac:dyDescent="0.2">
      <c r="C26675"/>
      <c r="E26675" s="46"/>
      <c r="F26675" s="44"/>
    </row>
    <row r="26676" spans="3:6" x14ac:dyDescent="0.2">
      <c r="C26676"/>
      <c r="E26676" s="46"/>
      <c r="F26676" s="44"/>
    </row>
    <row r="26677" spans="3:6" x14ac:dyDescent="0.2">
      <c r="C26677"/>
      <c r="E26677" s="46"/>
      <c r="F26677" s="44"/>
    </row>
    <row r="26678" spans="3:6" x14ac:dyDescent="0.2">
      <c r="C26678"/>
      <c r="E26678" s="46"/>
      <c r="F26678" s="44"/>
    </row>
    <row r="26679" spans="3:6" x14ac:dyDescent="0.2">
      <c r="C26679"/>
      <c r="E26679" s="46"/>
      <c r="F26679" s="44"/>
    </row>
    <row r="26680" spans="3:6" x14ac:dyDescent="0.2">
      <c r="C26680"/>
      <c r="E26680" s="46"/>
      <c r="F26680" s="44"/>
    </row>
    <row r="26681" spans="3:6" x14ac:dyDescent="0.2">
      <c r="C26681"/>
      <c r="E26681" s="46"/>
      <c r="F26681" s="44"/>
    </row>
    <row r="26682" spans="3:6" x14ac:dyDescent="0.2">
      <c r="C26682"/>
      <c r="E26682" s="46"/>
      <c r="F26682" s="44"/>
    </row>
    <row r="26683" spans="3:6" x14ac:dyDescent="0.2">
      <c r="C26683"/>
      <c r="E26683" s="46"/>
      <c r="F26683" s="44"/>
    </row>
    <row r="26684" spans="3:6" x14ac:dyDescent="0.2">
      <c r="C26684"/>
      <c r="E26684" s="46"/>
      <c r="F26684" s="44"/>
    </row>
    <row r="26685" spans="3:6" x14ac:dyDescent="0.2">
      <c r="C26685"/>
      <c r="E26685" s="46"/>
      <c r="F26685" s="44"/>
    </row>
    <row r="26686" spans="3:6" x14ac:dyDescent="0.2">
      <c r="C26686"/>
      <c r="E26686" s="46"/>
      <c r="F26686" s="44"/>
    </row>
    <row r="26687" spans="3:6" x14ac:dyDescent="0.2">
      <c r="C26687"/>
      <c r="E26687" s="46"/>
      <c r="F26687" s="44"/>
    </row>
    <row r="26688" spans="3:6" x14ac:dyDescent="0.2">
      <c r="C26688"/>
      <c r="E26688" s="46"/>
      <c r="F26688" s="44"/>
    </row>
    <row r="26689" spans="3:6" x14ac:dyDescent="0.2">
      <c r="C26689"/>
      <c r="E26689" s="46"/>
      <c r="F26689" s="44"/>
    </row>
    <row r="26690" spans="3:6" x14ac:dyDescent="0.2">
      <c r="C26690"/>
      <c r="E26690" s="46"/>
      <c r="F26690" s="44"/>
    </row>
    <row r="26691" spans="3:6" x14ac:dyDescent="0.2">
      <c r="C26691"/>
      <c r="E26691" s="46"/>
      <c r="F26691" s="44"/>
    </row>
    <row r="26692" spans="3:6" x14ac:dyDescent="0.2">
      <c r="C26692"/>
      <c r="E26692" s="46"/>
      <c r="F26692" s="44"/>
    </row>
    <row r="26693" spans="3:6" x14ac:dyDescent="0.2">
      <c r="C26693"/>
      <c r="E26693" s="46"/>
      <c r="F26693" s="44"/>
    </row>
    <row r="26694" spans="3:6" x14ac:dyDescent="0.2">
      <c r="C26694"/>
      <c r="E26694" s="46"/>
      <c r="F26694" s="44"/>
    </row>
    <row r="26695" spans="3:6" x14ac:dyDescent="0.2">
      <c r="C26695"/>
      <c r="E26695" s="46"/>
      <c r="F26695" s="44"/>
    </row>
    <row r="26696" spans="3:6" x14ac:dyDescent="0.2">
      <c r="C26696"/>
      <c r="E26696" s="46"/>
      <c r="F26696" s="44"/>
    </row>
    <row r="26697" spans="3:6" x14ac:dyDescent="0.2">
      <c r="C26697"/>
      <c r="E26697" s="46"/>
      <c r="F26697" s="44"/>
    </row>
    <row r="26698" spans="3:6" x14ac:dyDescent="0.2">
      <c r="C26698"/>
      <c r="E26698" s="46"/>
      <c r="F26698" s="44"/>
    </row>
    <row r="26699" spans="3:6" x14ac:dyDescent="0.2">
      <c r="C26699"/>
      <c r="E26699" s="46"/>
      <c r="F26699" s="44"/>
    </row>
    <row r="26700" spans="3:6" x14ac:dyDescent="0.2">
      <c r="C26700"/>
      <c r="E26700" s="46"/>
      <c r="F26700" s="44"/>
    </row>
    <row r="26701" spans="3:6" x14ac:dyDescent="0.2">
      <c r="C26701"/>
      <c r="E26701" s="46"/>
      <c r="F26701" s="44"/>
    </row>
    <row r="26702" spans="3:6" x14ac:dyDescent="0.2">
      <c r="C26702"/>
      <c r="E26702" s="46"/>
      <c r="F26702" s="44"/>
    </row>
    <row r="26703" spans="3:6" x14ac:dyDescent="0.2">
      <c r="C26703"/>
      <c r="E26703" s="46"/>
      <c r="F26703" s="44"/>
    </row>
    <row r="26704" spans="3:6" x14ac:dyDescent="0.2">
      <c r="C26704"/>
      <c r="E26704" s="46"/>
      <c r="F26704" s="44"/>
    </row>
    <row r="26705" spans="3:6" x14ac:dyDescent="0.2">
      <c r="C26705"/>
      <c r="E26705" s="46"/>
      <c r="F26705" s="44"/>
    </row>
    <row r="26706" spans="3:6" x14ac:dyDescent="0.2">
      <c r="C26706"/>
      <c r="E26706" s="46"/>
      <c r="F26706" s="44"/>
    </row>
    <row r="26707" spans="3:6" x14ac:dyDescent="0.2">
      <c r="C26707"/>
      <c r="E26707" s="46"/>
      <c r="F26707" s="44"/>
    </row>
    <row r="26708" spans="3:6" x14ac:dyDescent="0.2">
      <c r="C26708"/>
      <c r="E26708" s="46"/>
      <c r="F26708" s="44"/>
    </row>
    <row r="26709" spans="3:6" x14ac:dyDescent="0.2">
      <c r="C26709"/>
      <c r="E26709" s="46"/>
      <c r="F26709" s="44"/>
    </row>
    <row r="26710" spans="3:6" x14ac:dyDescent="0.2">
      <c r="C26710"/>
      <c r="E26710" s="46"/>
      <c r="F26710" s="44"/>
    </row>
    <row r="26711" spans="3:6" x14ac:dyDescent="0.2">
      <c r="C26711"/>
      <c r="E26711" s="46"/>
      <c r="F26711" s="44"/>
    </row>
    <row r="26712" spans="3:6" x14ac:dyDescent="0.2">
      <c r="C26712"/>
      <c r="E26712" s="46"/>
      <c r="F26712" s="44"/>
    </row>
    <row r="26713" spans="3:6" x14ac:dyDescent="0.2">
      <c r="C26713"/>
      <c r="E26713" s="46"/>
      <c r="F26713" s="44"/>
    </row>
    <row r="26714" spans="3:6" x14ac:dyDescent="0.2">
      <c r="C26714"/>
      <c r="E26714" s="46"/>
      <c r="F26714" s="44"/>
    </row>
    <row r="26715" spans="3:6" x14ac:dyDescent="0.2">
      <c r="C26715"/>
      <c r="E26715" s="46"/>
      <c r="F26715" s="44"/>
    </row>
    <row r="26716" spans="3:6" x14ac:dyDescent="0.2">
      <c r="C26716"/>
      <c r="E26716" s="46"/>
      <c r="F26716" s="44"/>
    </row>
    <row r="26717" spans="3:6" x14ac:dyDescent="0.2">
      <c r="C26717"/>
      <c r="E26717" s="46"/>
      <c r="F26717" s="44"/>
    </row>
    <row r="26718" spans="3:6" x14ac:dyDescent="0.2">
      <c r="C26718"/>
      <c r="E26718" s="46"/>
      <c r="F26718" s="44"/>
    </row>
    <row r="26719" spans="3:6" x14ac:dyDescent="0.2">
      <c r="C26719"/>
      <c r="E26719" s="46"/>
      <c r="F26719" s="44"/>
    </row>
    <row r="26720" spans="3:6" x14ac:dyDescent="0.2">
      <c r="C26720"/>
      <c r="E26720" s="46"/>
      <c r="F26720" s="44"/>
    </row>
    <row r="26721" spans="3:6" x14ac:dyDescent="0.2">
      <c r="C26721"/>
      <c r="E26721" s="46"/>
      <c r="F26721" s="44"/>
    </row>
    <row r="26722" spans="3:6" x14ac:dyDescent="0.2">
      <c r="C26722"/>
      <c r="E26722" s="46"/>
      <c r="F26722" s="44"/>
    </row>
    <row r="26723" spans="3:6" x14ac:dyDescent="0.2">
      <c r="C26723"/>
      <c r="E26723" s="46"/>
      <c r="F26723" s="44"/>
    </row>
    <row r="26724" spans="3:6" x14ac:dyDescent="0.2">
      <c r="C26724"/>
      <c r="E26724" s="46"/>
      <c r="F26724" s="44"/>
    </row>
    <row r="26725" spans="3:6" x14ac:dyDescent="0.2">
      <c r="C26725"/>
      <c r="E26725" s="46"/>
      <c r="F26725" s="44"/>
    </row>
    <row r="26726" spans="3:6" x14ac:dyDescent="0.2">
      <c r="C26726"/>
      <c r="E26726" s="46"/>
      <c r="F26726" s="44"/>
    </row>
    <row r="26727" spans="3:6" x14ac:dyDescent="0.2">
      <c r="C26727"/>
      <c r="E26727" s="46"/>
      <c r="F26727" s="44"/>
    </row>
    <row r="26728" spans="3:6" x14ac:dyDescent="0.2">
      <c r="C26728"/>
      <c r="E26728" s="46"/>
      <c r="F26728" s="44"/>
    </row>
    <row r="26729" spans="3:6" x14ac:dyDescent="0.2">
      <c r="C26729"/>
      <c r="E26729" s="46"/>
      <c r="F26729" s="44"/>
    </row>
    <row r="26730" spans="3:6" x14ac:dyDescent="0.2">
      <c r="C26730"/>
      <c r="E26730" s="46"/>
      <c r="F26730" s="44"/>
    </row>
    <row r="26731" spans="3:6" x14ac:dyDescent="0.2">
      <c r="C26731"/>
      <c r="E26731" s="46"/>
      <c r="F26731" s="44"/>
    </row>
    <row r="26732" spans="3:6" x14ac:dyDescent="0.2">
      <c r="C26732"/>
      <c r="E26732" s="46"/>
      <c r="F26732" s="44"/>
    </row>
    <row r="26733" spans="3:6" x14ac:dyDescent="0.2">
      <c r="C26733"/>
      <c r="E26733" s="46"/>
      <c r="F26733" s="44"/>
    </row>
    <row r="26734" spans="3:6" x14ac:dyDescent="0.2">
      <c r="C26734"/>
      <c r="E26734" s="46"/>
      <c r="F26734" s="44"/>
    </row>
    <row r="26735" spans="3:6" x14ac:dyDescent="0.2">
      <c r="C26735"/>
      <c r="E26735" s="46"/>
      <c r="F26735" s="44"/>
    </row>
    <row r="26736" spans="3:6" x14ac:dyDescent="0.2">
      <c r="C26736"/>
      <c r="E26736" s="46"/>
      <c r="F26736" s="44"/>
    </row>
    <row r="26737" spans="3:6" x14ac:dyDescent="0.2">
      <c r="C26737"/>
      <c r="E26737" s="46"/>
      <c r="F26737" s="44"/>
    </row>
    <row r="26738" spans="3:6" x14ac:dyDescent="0.2">
      <c r="C26738"/>
      <c r="E26738" s="46"/>
      <c r="F26738" s="44"/>
    </row>
    <row r="26739" spans="3:6" x14ac:dyDescent="0.2">
      <c r="C26739"/>
      <c r="E26739" s="46"/>
      <c r="F26739" s="44"/>
    </row>
    <row r="26740" spans="3:6" x14ac:dyDescent="0.2">
      <c r="C26740"/>
      <c r="E26740" s="46"/>
      <c r="F26740" s="44"/>
    </row>
    <row r="26741" spans="3:6" x14ac:dyDescent="0.2">
      <c r="C26741"/>
      <c r="E26741" s="46"/>
      <c r="F26741" s="44"/>
    </row>
    <row r="26742" spans="3:6" x14ac:dyDescent="0.2">
      <c r="C26742"/>
      <c r="E26742" s="46"/>
      <c r="F26742" s="44"/>
    </row>
    <row r="26743" spans="3:6" x14ac:dyDescent="0.2">
      <c r="C26743"/>
      <c r="E26743" s="46"/>
      <c r="F26743" s="44"/>
    </row>
    <row r="26744" spans="3:6" x14ac:dyDescent="0.2">
      <c r="C26744"/>
      <c r="E26744" s="46"/>
      <c r="F26744" s="44"/>
    </row>
    <row r="26745" spans="3:6" x14ac:dyDescent="0.2">
      <c r="C26745"/>
      <c r="E26745" s="46"/>
      <c r="F26745" s="44"/>
    </row>
    <row r="26746" spans="3:6" x14ac:dyDescent="0.2">
      <c r="C26746"/>
      <c r="E26746" s="46"/>
      <c r="F26746" s="44"/>
    </row>
    <row r="26747" spans="3:6" x14ac:dyDescent="0.2">
      <c r="C26747"/>
      <c r="E26747" s="46"/>
      <c r="F26747" s="44"/>
    </row>
    <row r="26748" spans="3:6" x14ac:dyDescent="0.2">
      <c r="C26748"/>
      <c r="E26748" s="46"/>
      <c r="F26748" s="44"/>
    </row>
    <row r="26749" spans="3:6" x14ac:dyDescent="0.2">
      <c r="C26749"/>
      <c r="E26749" s="46"/>
      <c r="F26749" s="44"/>
    </row>
    <row r="26750" spans="3:6" x14ac:dyDescent="0.2">
      <c r="C26750"/>
      <c r="E26750" s="46"/>
      <c r="F26750" s="44"/>
    </row>
    <row r="26751" spans="3:6" x14ac:dyDescent="0.2">
      <c r="C26751"/>
      <c r="E26751" s="46"/>
      <c r="F26751" s="44"/>
    </row>
    <row r="26752" spans="3:6" x14ac:dyDescent="0.2">
      <c r="C26752"/>
      <c r="E26752" s="46"/>
      <c r="F26752" s="44"/>
    </row>
    <row r="26753" spans="3:6" x14ac:dyDescent="0.2">
      <c r="C26753"/>
      <c r="E26753" s="46"/>
      <c r="F26753" s="44"/>
    </row>
    <row r="26754" spans="3:6" x14ac:dyDescent="0.2">
      <c r="C26754"/>
      <c r="E26754" s="46"/>
      <c r="F26754" s="44"/>
    </row>
    <row r="26755" spans="3:6" x14ac:dyDescent="0.2">
      <c r="C26755"/>
      <c r="E26755" s="46"/>
      <c r="F26755" s="44"/>
    </row>
    <row r="26756" spans="3:6" x14ac:dyDescent="0.2">
      <c r="C26756"/>
      <c r="E26756" s="46"/>
      <c r="F26756" s="44"/>
    </row>
    <row r="26757" spans="3:6" x14ac:dyDescent="0.2">
      <c r="C26757"/>
      <c r="E26757" s="46"/>
      <c r="F26757" s="44"/>
    </row>
    <row r="26758" spans="3:6" x14ac:dyDescent="0.2">
      <c r="C26758"/>
      <c r="E26758" s="46"/>
      <c r="F26758" s="44"/>
    </row>
    <row r="26759" spans="3:6" x14ac:dyDescent="0.2">
      <c r="C26759"/>
      <c r="E26759" s="46"/>
      <c r="F26759" s="44"/>
    </row>
    <row r="26760" spans="3:6" x14ac:dyDescent="0.2">
      <c r="C26760"/>
      <c r="E26760" s="46"/>
      <c r="F26760" s="44"/>
    </row>
    <row r="26761" spans="3:6" x14ac:dyDescent="0.2">
      <c r="C26761"/>
      <c r="E26761" s="46"/>
      <c r="F26761" s="44"/>
    </row>
    <row r="26762" spans="3:6" x14ac:dyDescent="0.2">
      <c r="C26762"/>
      <c r="E26762" s="46"/>
      <c r="F26762" s="44"/>
    </row>
    <row r="26763" spans="3:6" x14ac:dyDescent="0.2">
      <c r="C26763"/>
      <c r="E26763" s="46"/>
      <c r="F26763" s="44"/>
    </row>
    <row r="26764" spans="3:6" x14ac:dyDescent="0.2">
      <c r="C26764"/>
      <c r="E26764" s="46"/>
      <c r="F26764" s="44"/>
    </row>
    <row r="26765" spans="3:6" x14ac:dyDescent="0.2">
      <c r="C26765"/>
      <c r="E26765" s="46"/>
      <c r="F26765" s="44"/>
    </row>
    <row r="26766" spans="3:6" x14ac:dyDescent="0.2">
      <c r="C26766"/>
      <c r="E26766" s="46"/>
      <c r="F26766" s="44"/>
    </row>
    <row r="26767" spans="3:6" x14ac:dyDescent="0.2">
      <c r="C26767"/>
      <c r="E26767" s="46"/>
      <c r="F26767" s="44"/>
    </row>
    <row r="26768" spans="3:6" x14ac:dyDescent="0.2">
      <c r="C26768"/>
      <c r="E26768" s="46"/>
      <c r="F26768" s="44"/>
    </row>
    <row r="26769" spans="3:6" x14ac:dyDescent="0.2">
      <c r="C26769"/>
      <c r="E26769" s="46"/>
      <c r="F26769" s="44"/>
    </row>
    <row r="26770" spans="3:6" x14ac:dyDescent="0.2">
      <c r="C26770"/>
      <c r="E26770" s="46"/>
      <c r="F26770" s="44"/>
    </row>
    <row r="26771" spans="3:6" x14ac:dyDescent="0.2">
      <c r="C26771"/>
      <c r="E26771" s="46"/>
      <c r="F26771" s="44"/>
    </row>
    <row r="26772" spans="3:6" x14ac:dyDescent="0.2">
      <c r="C26772"/>
      <c r="E26772" s="46"/>
      <c r="F26772" s="44"/>
    </row>
    <row r="26773" spans="3:6" x14ac:dyDescent="0.2">
      <c r="C26773"/>
      <c r="E26773" s="46"/>
      <c r="F26773" s="44"/>
    </row>
    <row r="26774" spans="3:6" x14ac:dyDescent="0.2">
      <c r="C26774"/>
      <c r="E26774" s="46"/>
      <c r="F26774" s="44"/>
    </row>
    <row r="26775" spans="3:6" x14ac:dyDescent="0.2">
      <c r="C26775"/>
      <c r="E26775" s="46"/>
      <c r="F26775" s="44"/>
    </row>
    <row r="26776" spans="3:6" x14ac:dyDescent="0.2">
      <c r="C26776"/>
      <c r="E26776" s="46"/>
      <c r="F26776" s="44"/>
    </row>
    <row r="26777" spans="3:6" x14ac:dyDescent="0.2">
      <c r="C26777"/>
      <c r="E26777" s="46"/>
      <c r="F26777" s="44"/>
    </row>
    <row r="26778" spans="3:6" x14ac:dyDescent="0.2">
      <c r="C26778"/>
      <c r="E26778" s="46"/>
      <c r="F26778" s="44"/>
    </row>
    <row r="26779" spans="3:6" x14ac:dyDescent="0.2">
      <c r="C26779"/>
      <c r="E26779" s="46"/>
      <c r="F26779" s="44"/>
    </row>
    <row r="26780" spans="3:6" x14ac:dyDescent="0.2">
      <c r="C26780"/>
      <c r="E26780" s="46"/>
      <c r="F26780" s="44"/>
    </row>
    <row r="26781" spans="3:6" x14ac:dyDescent="0.2">
      <c r="C26781"/>
      <c r="E26781" s="46"/>
      <c r="F26781" s="44"/>
    </row>
    <row r="26782" spans="3:6" x14ac:dyDescent="0.2">
      <c r="C26782"/>
      <c r="E26782" s="46"/>
      <c r="F26782" s="44"/>
    </row>
    <row r="26783" spans="3:6" x14ac:dyDescent="0.2">
      <c r="C26783"/>
      <c r="E26783" s="46"/>
      <c r="F26783" s="44"/>
    </row>
    <row r="26784" spans="3:6" x14ac:dyDescent="0.2">
      <c r="C26784"/>
      <c r="E26784" s="46"/>
      <c r="F26784" s="44"/>
    </row>
    <row r="26785" spans="3:6" x14ac:dyDescent="0.2">
      <c r="C26785"/>
      <c r="E26785" s="46"/>
      <c r="F26785" s="44"/>
    </row>
    <row r="26786" spans="3:6" x14ac:dyDescent="0.2">
      <c r="C26786"/>
      <c r="E26786" s="46"/>
      <c r="F26786" s="44"/>
    </row>
    <row r="26787" spans="3:6" x14ac:dyDescent="0.2">
      <c r="C26787"/>
      <c r="E26787" s="46"/>
      <c r="F26787" s="44"/>
    </row>
    <row r="26788" spans="3:6" x14ac:dyDescent="0.2">
      <c r="C26788"/>
      <c r="E26788" s="46"/>
      <c r="F26788" s="44"/>
    </row>
    <row r="26789" spans="3:6" x14ac:dyDescent="0.2">
      <c r="C26789"/>
      <c r="E26789" s="46"/>
      <c r="F26789" s="44"/>
    </row>
    <row r="26790" spans="3:6" x14ac:dyDescent="0.2">
      <c r="C26790"/>
      <c r="E26790" s="46"/>
      <c r="F26790" s="44"/>
    </row>
    <row r="26791" spans="3:6" x14ac:dyDescent="0.2">
      <c r="C26791"/>
      <c r="E26791" s="46"/>
      <c r="F26791" s="44"/>
    </row>
    <row r="26792" spans="3:6" x14ac:dyDescent="0.2">
      <c r="C26792"/>
      <c r="E26792" s="46"/>
      <c r="F26792" s="44"/>
    </row>
    <row r="26793" spans="3:6" x14ac:dyDescent="0.2">
      <c r="C26793"/>
      <c r="E26793" s="46"/>
      <c r="F26793" s="44"/>
    </row>
    <row r="26794" spans="3:6" x14ac:dyDescent="0.2">
      <c r="C26794"/>
      <c r="E26794" s="46"/>
      <c r="F26794" s="44"/>
    </row>
    <row r="26795" spans="3:6" x14ac:dyDescent="0.2">
      <c r="C26795"/>
      <c r="E26795" s="46"/>
      <c r="F26795" s="44"/>
    </row>
    <row r="26796" spans="3:6" x14ac:dyDescent="0.2">
      <c r="C26796"/>
      <c r="E26796" s="46"/>
      <c r="F26796" s="44"/>
    </row>
    <row r="26797" spans="3:6" x14ac:dyDescent="0.2">
      <c r="C26797"/>
      <c r="E26797" s="46"/>
      <c r="F26797" s="44"/>
    </row>
    <row r="26798" spans="3:6" x14ac:dyDescent="0.2">
      <c r="C26798"/>
      <c r="E26798" s="46"/>
      <c r="F26798" s="44"/>
    </row>
    <row r="26799" spans="3:6" x14ac:dyDescent="0.2">
      <c r="C26799"/>
      <c r="E26799" s="46"/>
      <c r="F26799" s="44"/>
    </row>
    <row r="26800" spans="3:6" x14ac:dyDescent="0.2">
      <c r="C26800"/>
      <c r="E26800" s="46"/>
      <c r="F26800" s="44"/>
    </row>
    <row r="26801" spans="3:6" x14ac:dyDescent="0.2">
      <c r="C26801"/>
      <c r="E26801" s="46"/>
      <c r="F26801" s="44"/>
    </row>
    <row r="26802" spans="3:6" x14ac:dyDescent="0.2">
      <c r="C26802"/>
      <c r="E26802" s="46"/>
      <c r="F26802" s="44"/>
    </row>
    <row r="26803" spans="3:6" x14ac:dyDescent="0.2">
      <c r="C26803"/>
      <c r="E26803" s="46"/>
      <c r="F26803" s="44"/>
    </row>
    <row r="26804" spans="3:6" x14ac:dyDescent="0.2">
      <c r="C26804"/>
      <c r="E26804" s="46"/>
      <c r="F26804" s="44"/>
    </row>
    <row r="26805" spans="3:6" x14ac:dyDescent="0.2">
      <c r="C26805"/>
      <c r="E26805" s="46"/>
      <c r="F26805" s="44"/>
    </row>
    <row r="26806" spans="3:6" x14ac:dyDescent="0.2">
      <c r="C26806"/>
      <c r="E26806" s="46"/>
      <c r="F26806" s="44"/>
    </row>
    <row r="26807" spans="3:6" x14ac:dyDescent="0.2">
      <c r="C26807"/>
      <c r="E26807" s="46"/>
      <c r="F26807" s="44"/>
    </row>
    <row r="26808" spans="3:6" x14ac:dyDescent="0.2">
      <c r="C26808"/>
      <c r="E26808" s="46"/>
      <c r="F26808" s="44"/>
    </row>
    <row r="26809" spans="3:6" x14ac:dyDescent="0.2">
      <c r="C26809"/>
      <c r="E26809" s="46"/>
      <c r="F26809" s="44"/>
    </row>
    <row r="26810" spans="3:6" x14ac:dyDescent="0.2">
      <c r="C26810"/>
      <c r="E26810" s="46"/>
      <c r="F26810" s="44"/>
    </row>
    <row r="26811" spans="3:6" x14ac:dyDescent="0.2">
      <c r="C26811"/>
      <c r="E26811" s="46"/>
      <c r="F26811" s="44"/>
    </row>
    <row r="26812" spans="3:6" x14ac:dyDescent="0.2">
      <c r="C26812"/>
      <c r="E26812" s="46"/>
      <c r="F26812" s="44"/>
    </row>
    <row r="26813" spans="3:6" x14ac:dyDescent="0.2">
      <c r="C26813"/>
      <c r="E26813" s="46"/>
      <c r="F26813" s="44"/>
    </row>
    <row r="26814" spans="3:6" x14ac:dyDescent="0.2">
      <c r="C26814"/>
      <c r="E26814" s="46"/>
      <c r="F26814" s="44"/>
    </row>
    <row r="26815" spans="3:6" x14ac:dyDescent="0.2">
      <c r="C26815"/>
      <c r="E26815" s="46"/>
      <c r="F26815" s="44"/>
    </row>
    <row r="26816" spans="3:6" x14ac:dyDescent="0.2">
      <c r="C26816"/>
      <c r="E26816" s="46"/>
      <c r="F26816" s="44"/>
    </row>
    <row r="26817" spans="3:6" x14ac:dyDescent="0.2">
      <c r="C26817"/>
      <c r="E26817" s="46"/>
      <c r="F26817" s="44"/>
    </row>
    <row r="26818" spans="3:6" x14ac:dyDescent="0.2">
      <c r="C26818"/>
      <c r="E26818" s="46"/>
      <c r="F26818" s="44"/>
    </row>
    <row r="26819" spans="3:6" x14ac:dyDescent="0.2">
      <c r="C26819"/>
      <c r="E26819" s="46"/>
      <c r="F26819" s="44"/>
    </row>
    <row r="26820" spans="3:6" x14ac:dyDescent="0.2">
      <c r="C26820"/>
      <c r="E26820" s="46"/>
      <c r="F26820" s="44"/>
    </row>
    <row r="26821" spans="3:6" x14ac:dyDescent="0.2">
      <c r="C26821"/>
      <c r="E26821" s="46"/>
      <c r="F26821" s="44"/>
    </row>
    <row r="26822" spans="3:6" x14ac:dyDescent="0.2">
      <c r="C26822"/>
      <c r="E26822" s="46"/>
      <c r="F26822" s="44"/>
    </row>
    <row r="26823" spans="3:6" x14ac:dyDescent="0.2">
      <c r="C26823"/>
      <c r="E26823" s="46"/>
      <c r="F26823" s="44"/>
    </row>
    <row r="26824" spans="3:6" x14ac:dyDescent="0.2">
      <c r="C26824"/>
      <c r="E26824" s="46"/>
      <c r="F26824" s="44"/>
    </row>
    <row r="26825" spans="3:6" x14ac:dyDescent="0.2">
      <c r="C26825"/>
      <c r="E26825" s="46"/>
      <c r="F26825" s="44"/>
    </row>
    <row r="26826" spans="3:6" x14ac:dyDescent="0.2">
      <c r="C26826"/>
      <c r="E26826" s="46"/>
      <c r="F26826" s="44"/>
    </row>
    <row r="26827" spans="3:6" x14ac:dyDescent="0.2">
      <c r="C26827"/>
      <c r="E26827" s="46"/>
      <c r="F26827" s="44"/>
    </row>
    <row r="26828" spans="3:6" x14ac:dyDescent="0.2">
      <c r="C26828"/>
      <c r="E26828" s="46"/>
      <c r="F26828" s="44"/>
    </row>
    <row r="26829" spans="3:6" x14ac:dyDescent="0.2">
      <c r="C26829"/>
      <c r="E26829" s="46"/>
      <c r="F26829" s="44"/>
    </row>
    <row r="26830" spans="3:6" x14ac:dyDescent="0.2">
      <c r="C26830"/>
      <c r="E26830" s="46"/>
      <c r="F26830" s="44"/>
    </row>
    <row r="26831" spans="3:6" x14ac:dyDescent="0.2">
      <c r="C26831"/>
      <c r="E26831" s="46"/>
      <c r="F26831" s="44"/>
    </row>
    <row r="26832" spans="3:6" x14ac:dyDescent="0.2">
      <c r="C26832"/>
      <c r="E26832" s="46"/>
      <c r="F26832" s="44"/>
    </row>
    <row r="26833" spans="3:6" x14ac:dyDescent="0.2">
      <c r="C26833"/>
      <c r="E26833" s="46"/>
      <c r="F26833" s="44"/>
    </row>
    <row r="26834" spans="3:6" x14ac:dyDescent="0.2">
      <c r="C26834"/>
      <c r="E26834" s="46"/>
      <c r="F26834" s="44"/>
    </row>
    <row r="26835" spans="3:6" x14ac:dyDescent="0.2">
      <c r="C26835"/>
      <c r="E26835" s="46"/>
      <c r="F26835" s="44"/>
    </row>
    <row r="26836" spans="3:6" x14ac:dyDescent="0.2">
      <c r="C26836"/>
      <c r="E26836" s="46"/>
      <c r="F26836" s="44"/>
    </row>
    <row r="26837" spans="3:6" x14ac:dyDescent="0.2">
      <c r="C26837"/>
      <c r="E26837" s="46"/>
      <c r="F26837" s="44"/>
    </row>
    <row r="26838" spans="3:6" x14ac:dyDescent="0.2">
      <c r="C26838"/>
      <c r="E26838" s="46"/>
      <c r="F26838" s="44"/>
    </row>
    <row r="26839" spans="3:6" x14ac:dyDescent="0.2">
      <c r="C26839"/>
      <c r="E26839" s="46"/>
      <c r="F26839" s="44"/>
    </row>
    <row r="26840" spans="3:6" x14ac:dyDescent="0.2">
      <c r="C26840"/>
      <c r="E26840" s="46"/>
      <c r="F26840" s="44"/>
    </row>
    <row r="26841" spans="3:6" x14ac:dyDescent="0.2">
      <c r="C26841"/>
      <c r="E26841" s="46"/>
      <c r="F26841" s="44"/>
    </row>
    <row r="26842" spans="3:6" x14ac:dyDescent="0.2">
      <c r="C26842"/>
      <c r="E26842" s="46"/>
      <c r="F26842" s="44"/>
    </row>
    <row r="26843" spans="3:6" x14ac:dyDescent="0.2">
      <c r="C26843"/>
      <c r="E26843" s="46"/>
      <c r="F26843" s="44"/>
    </row>
    <row r="26844" spans="3:6" x14ac:dyDescent="0.2">
      <c r="C26844"/>
      <c r="E26844" s="46"/>
      <c r="F26844" s="44"/>
    </row>
    <row r="26845" spans="3:6" x14ac:dyDescent="0.2">
      <c r="C26845"/>
      <c r="E26845" s="46"/>
      <c r="F26845" s="44"/>
    </row>
    <row r="26846" spans="3:6" x14ac:dyDescent="0.2">
      <c r="C26846"/>
      <c r="E26846" s="46"/>
      <c r="F26846" s="44"/>
    </row>
    <row r="26847" spans="3:6" x14ac:dyDescent="0.2">
      <c r="C26847"/>
      <c r="E26847" s="46"/>
      <c r="F26847" s="44"/>
    </row>
    <row r="26848" spans="3:6" x14ac:dyDescent="0.2">
      <c r="C26848"/>
      <c r="E26848" s="46"/>
      <c r="F26848" s="44"/>
    </row>
    <row r="26849" spans="3:6" x14ac:dyDescent="0.2">
      <c r="C26849"/>
      <c r="E26849" s="46"/>
      <c r="F26849" s="44"/>
    </row>
    <row r="26850" spans="3:6" x14ac:dyDescent="0.2">
      <c r="C26850"/>
      <c r="E26850" s="46"/>
      <c r="F26850" s="44"/>
    </row>
    <row r="26851" spans="3:6" x14ac:dyDescent="0.2">
      <c r="C26851"/>
      <c r="E26851" s="46"/>
      <c r="F26851" s="44"/>
    </row>
    <row r="26852" spans="3:6" x14ac:dyDescent="0.2">
      <c r="C26852"/>
      <c r="E26852" s="46"/>
      <c r="F26852" s="44"/>
    </row>
    <row r="26853" spans="3:6" x14ac:dyDescent="0.2">
      <c r="C26853"/>
      <c r="E26853" s="46"/>
      <c r="F26853" s="44"/>
    </row>
    <row r="26854" spans="3:6" x14ac:dyDescent="0.2">
      <c r="C26854"/>
      <c r="E26854" s="46"/>
      <c r="F26854" s="44"/>
    </row>
    <row r="26855" spans="3:6" x14ac:dyDescent="0.2">
      <c r="C26855"/>
      <c r="E26855" s="46"/>
      <c r="F26855" s="44"/>
    </row>
    <row r="26856" spans="3:6" x14ac:dyDescent="0.2">
      <c r="C26856"/>
      <c r="E26856" s="46"/>
      <c r="F26856" s="44"/>
    </row>
    <row r="26857" spans="3:6" x14ac:dyDescent="0.2">
      <c r="C26857"/>
      <c r="E26857" s="46"/>
      <c r="F26857" s="44"/>
    </row>
    <row r="26858" spans="3:6" x14ac:dyDescent="0.2">
      <c r="C26858"/>
      <c r="E26858" s="46"/>
      <c r="F26858" s="44"/>
    </row>
    <row r="26859" spans="3:6" x14ac:dyDescent="0.2">
      <c r="C26859"/>
      <c r="E26859" s="46"/>
      <c r="F26859" s="44"/>
    </row>
    <row r="26860" spans="3:6" x14ac:dyDescent="0.2">
      <c r="C26860"/>
      <c r="E26860" s="46"/>
      <c r="F26860" s="44"/>
    </row>
    <row r="26861" spans="3:6" x14ac:dyDescent="0.2">
      <c r="C26861"/>
      <c r="E26861" s="46"/>
      <c r="F26861" s="44"/>
    </row>
    <row r="26862" spans="3:6" x14ac:dyDescent="0.2">
      <c r="C26862"/>
      <c r="E26862" s="46"/>
      <c r="F26862" s="44"/>
    </row>
    <row r="26863" spans="3:6" x14ac:dyDescent="0.2">
      <c r="C26863"/>
      <c r="E26863" s="46"/>
      <c r="F26863" s="44"/>
    </row>
    <row r="26864" spans="3:6" x14ac:dyDescent="0.2">
      <c r="C26864"/>
      <c r="E26864" s="46"/>
      <c r="F26864" s="44"/>
    </row>
    <row r="26865" spans="3:6" x14ac:dyDescent="0.2">
      <c r="C26865"/>
      <c r="E26865" s="46"/>
      <c r="F26865" s="44"/>
    </row>
    <row r="26866" spans="3:6" x14ac:dyDescent="0.2">
      <c r="C26866"/>
      <c r="E26866" s="46"/>
      <c r="F26866" s="44"/>
    </row>
    <row r="26867" spans="3:6" x14ac:dyDescent="0.2">
      <c r="C26867"/>
      <c r="E26867" s="46"/>
      <c r="F26867" s="44"/>
    </row>
    <row r="26868" spans="3:6" x14ac:dyDescent="0.2">
      <c r="C26868"/>
      <c r="E26868" s="46"/>
      <c r="F26868" s="44"/>
    </row>
    <row r="26869" spans="3:6" x14ac:dyDescent="0.2">
      <c r="C26869"/>
      <c r="E26869" s="46"/>
      <c r="F26869" s="44"/>
    </row>
    <row r="26870" spans="3:6" x14ac:dyDescent="0.2">
      <c r="C26870"/>
      <c r="E26870" s="46"/>
      <c r="F26870" s="44"/>
    </row>
    <row r="26871" spans="3:6" x14ac:dyDescent="0.2">
      <c r="C26871"/>
      <c r="E26871" s="46"/>
      <c r="F26871" s="44"/>
    </row>
    <row r="26872" spans="3:6" x14ac:dyDescent="0.2">
      <c r="C26872"/>
      <c r="E26872" s="46"/>
      <c r="F26872" s="44"/>
    </row>
    <row r="26873" spans="3:6" x14ac:dyDescent="0.2">
      <c r="C26873"/>
      <c r="E26873" s="46"/>
      <c r="F26873" s="44"/>
    </row>
    <row r="26874" spans="3:6" x14ac:dyDescent="0.2">
      <c r="C26874"/>
      <c r="E26874" s="46"/>
      <c r="F26874" s="44"/>
    </row>
    <row r="26875" spans="3:6" x14ac:dyDescent="0.2">
      <c r="C26875"/>
      <c r="E26875" s="46"/>
      <c r="F26875" s="44"/>
    </row>
    <row r="26876" spans="3:6" x14ac:dyDescent="0.2">
      <c r="C26876"/>
      <c r="E26876" s="46"/>
      <c r="F26876" s="44"/>
    </row>
    <row r="26877" spans="3:6" x14ac:dyDescent="0.2">
      <c r="C26877"/>
      <c r="E26877" s="46"/>
      <c r="F26877" s="44"/>
    </row>
    <row r="26878" spans="3:6" x14ac:dyDescent="0.2">
      <c r="C26878"/>
      <c r="E26878" s="46"/>
      <c r="F26878" s="44"/>
    </row>
    <row r="26879" spans="3:6" x14ac:dyDescent="0.2">
      <c r="C26879"/>
      <c r="E26879" s="46"/>
      <c r="F26879" s="44"/>
    </row>
    <row r="26880" spans="3:6" x14ac:dyDescent="0.2">
      <c r="C26880"/>
      <c r="E26880" s="46"/>
      <c r="F26880" s="44"/>
    </row>
    <row r="26881" spans="3:6" x14ac:dyDescent="0.2">
      <c r="C26881"/>
      <c r="E26881" s="46"/>
      <c r="F26881" s="44"/>
    </row>
    <row r="26882" spans="3:6" x14ac:dyDescent="0.2">
      <c r="C26882"/>
      <c r="E26882" s="46"/>
      <c r="F26882" s="44"/>
    </row>
    <row r="26883" spans="3:6" x14ac:dyDescent="0.2">
      <c r="C26883"/>
      <c r="E26883" s="46"/>
      <c r="F26883" s="44"/>
    </row>
    <row r="26884" spans="3:6" x14ac:dyDescent="0.2">
      <c r="C26884"/>
      <c r="E26884" s="46"/>
      <c r="F26884" s="44"/>
    </row>
    <row r="26885" spans="3:6" x14ac:dyDescent="0.2">
      <c r="C26885"/>
      <c r="E26885" s="46"/>
      <c r="F26885" s="44"/>
    </row>
    <row r="26886" spans="3:6" x14ac:dyDescent="0.2">
      <c r="C26886"/>
      <c r="E26886" s="46"/>
      <c r="F26886" s="44"/>
    </row>
    <row r="26887" spans="3:6" x14ac:dyDescent="0.2">
      <c r="C26887"/>
      <c r="E26887" s="46"/>
      <c r="F26887" s="44"/>
    </row>
    <row r="26888" spans="3:6" x14ac:dyDescent="0.2">
      <c r="C26888"/>
      <c r="E26888" s="46"/>
      <c r="F26888" s="44"/>
    </row>
    <row r="26889" spans="3:6" x14ac:dyDescent="0.2">
      <c r="C26889"/>
      <c r="E26889" s="46"/>
      <c r="F26889" s="44"/>
    </row>
    <row r="26890" spans="3:6" x14ac:dyDescent="0.2">
      <c r="C26890"/>
      <c r="E26890" s="46"/>
      <c r="F26890" s="44"/>
    </row>
    <row r="26891" spans="3:6" x14ac:dyDescent="0.2">
      <c r="C26891"/>
      <c r="E26891" s="46"/>
      <c r="F26891" s="44"/>
    </row>
    <row r="26892" spans="3:6" x14ac:dyDescent="0.2">
      <c r="C26892"/>
      <c r="E26892" s="46"/>
      <c r="F26892" s="44"/>
    </row>
    <row r="26893" spans="3:6" x14ac:dyDescent="0.2">
      <c r="C26893"/>
      <c r="E26893" s="46"/>
      <c r="F26893" s="44"/>
    </row>
    <row r="26894" spans="3:6" x14ac:dyDescent="0.2">
      <c r="C26894"/>
      <c r="E26894" s="46"/>
      <c r="F26894" s="44"/>
    </row>
    <row r="26895" spans="3:6" x14ac:dyDescent="0.2">
      <c r="C26895"/>
      <c r="E26895" s="46"/>
      <c r="F26895" s="44"/>
    </row>
    <row r="26896" spans="3:6" x14ac:dyDescent="0.2">
      <c r="C26896"/>
      <c r="E26896" s="46"/>
      <c r="F26896" s="44"/>
    </row>
    <row r="26897" spans="3:6" x14ac:dyDescent="0.2">
      <c r="C26897"/>
      <c r="E26897" s="46"/>
      <c r="F26897" s="44"/>
    </row>
    <row r="26898" spans="3:6" x14ac:dyDescent="0.2">
      <c r="C26898"/>
      <c r="E26898" s="46"/>
      <c r="F26898" s="44"/>
    </row>
    <row r="26899" spans="3:6" x14ac:dyDescent="0.2">
      <c r="C26899"/>
      <c r="E26899" s="46"/>
      <c r="F26899" s="44"/>
    </row>
    <row r="26900" spans="3:6" x14ac:dyDescent="0.2">
      <c r="C26900"/>
      <c r="E26900" s="46"/>
      <c r="F26900" s="44"/>
    </row>
    <row r="26901" spans="3:6" x14ac:dyDescent="0.2">
      <c r="C26901"/>
      <c r="E26901" s="46"/>
      <c r="F26901" s="44"/>
    </row>
    <row r="26902" spans="3:6" x14ac:dyDescent="0.2">
      <c r="C26902"/>
      <c r="E26902" s="46"/>
      <c r="F26902" s="44"/>
    </row>
    <row r="26903" spans="3:6" x14ac:dyDescent="0.2">
      <c r="C26903"/>
      <c r="E26903" s="46"/>
      <c r="F26903" s="44"/>
    </row>
    <row r="26904" spans="3:6" x14ac:dyDescent="0.2">
      <c r="C26904"/>
      <c r="E26904" s="46"/>
      <c r="F26904" s="44"/>
    </row>
    <row r="26905" spans="3:6" x14ac:dyDescent="0.2">
      <c r="C26905"/>
      <c r="E26905" s="46"/>
      <c r="F26905" s="44"/>
    </row>
    <row r="26906" spans="3:6" x14ac:dyDescent="0.2">
      <c r="C26906"/>
      <c r="E26906" s="46"/>
      <c r="F26906" s="44"/>
    </row>
    <row r="26907" spans="3:6" x14ac:dyDescent="0.2">
      <c r="C26907"/>
      <c r="E26907" s="46"/>
      <c r="F26907" s="44"/>
    </row>
    <row r="26908" spans="3:6" x14ac:dyDescent="0.2">
      <c r="C26908"/>
      <c r="E26908" s="46"/>
      <c r="F26908" s="44"/>
    </row>
    <row r="26909" spans="3:6" x14ac:dyDescent="0.2">
      <c r="C26909"/>
      <c r="E26909" s="46"/>
      <c r="F26909" s="44"/>
    </row>
    <row r="26910" spans="3:6" x14ac:dyDescent="0.2">
      <c r="C26910"/>
      <c r="E26910" s="46"/>
      <c r="F26910" s="44"/>
    </row>
    <row r="26911" spans="3:6" x14ac:dyDescent="0.2">
      <c r="C26911"/>
      <c r="E26911" s="46"/>
      <c r="F26911" s="44"/>
    </row>
    <row r="26912" spans="3:6" x14ac:dyDescent="0.2">
      <c r="C26912"/>
      <c r="E26912" s="46"/>
      <c r="F26912" s="44"/>
    </row>
    <row r="26913" spans="3:6" x14ac:dyDescent="0.2">
      <c r="C26913"/>
      <c r="E26913" s="46"/>
      <c r="F26913" s="44"/>
    </row>
    <row r="26914" spans="3:6" x14ac:dyDescent="0.2">
      <c r="C26914"/>
      <c r="E26914" s="46"/>
      <c r="F26914" s="44"/>
    </row>
    <row r="26915" spans="3:6" x14ac:dyDescent="0.2">
      <c r="C26915"/>
      <c r="E26915" s="46"/>
      <c r="F26915" s="44"/>
    </row>
    <row r="26916" spans="3:6" x14ac:dyDescent="0.2">
      <c r="C26916"/>
      <c r="E26916" s="46"/>
      <c r="F26916" s="44"/>
    </row>
    <row r="26917" spans="3:6" x14ac:dyDescent="0.2">
      <c r="C26917"/>
      <c r="E26917" s="46"/>
      <c r="F26917" s="44"/>
    </row>
    <row r="26918" spans="3:6" x14ac:dyDescent="0.2">
      <c r="C26918"/>
      <c r="E26918" s="46"/>
      <c r="F26918" s="44"/>
    </row>
    <row r="26919" spans="3:6" x14ac:dyDescent="0.2">
      <c r="C26919"/>
      <c r="E26919" s="46"/>
      <c r="F26919" s="44"/>
    </row>
    <row r="26920" spans="3:6" x14ac:dyDescent="0.2">
      <c r="C26920"/>
      <c r="E26920" s="46"/>
      <c r="F26920" s="44"/>
    </row>
    <row r="26921" spans="3:6" x14ac:dyDescent="0.2">
      <c r="C26921"/>
      <c r="E26921" s="46"/>
      <c r="F26921" s="44"/>
    </row>
    <row r="26922" spans="3:6" x14ac:dyDescent="0.2">
      <c r="C26922"/>
      <c r="E26922" s="46"/>
      <c r="F26922" s="44"/>
    </row>
    <row r="26923" spans="3:6" x14ac:dyDescent="0.2">
      <c r="C26923"/>
      <c r="E26923" s="46"/>
      <c r="F26923" s="44"/>
    </row>
    <row r="26924" spans="3:6" x14ac:dyDescent="0.2">
      <c r="C26924"/>
      <c r="E26924" s="46"/>
      <c r="F26924" s="44"/>
    </row>
    <row r="26925" spans="3:6" x14ac:dyDescent="0.2">
      <c r="C26925"/>
      <c r="E26925" s="46"/>
      <c r="F26925" s="44"/>
    </row>
    <row r="26926" spans="3:6" x14ac:dyDescent="0.2">
      <c r="C26926"/>
      <c r="E26926" s="46"/>
      <c r="F26926" s="44"/>
    </row>
    <row r="26927" spans="3:6" x14ac:dyDescent="0.2">
      <c r="C26927"/>
      <c r="E26927" s="46"/>
      <c r="F26927" s="44"/>
    </row>
    <row r="26928" spans="3:6" x14ac:dyDescent="0.2">
      <c r="C26928"/>
      <c r="E26928" s="46"/>
      <c r="F26928" s="44"/>
    </row>
    <row r="26929" spans="3:6" x14ac:dyDescent="0.2">
      <c r="C26929"/>
      <c r="E26929" s="46"/>
      <c r="F26929" s="44"/>
    </row>
    <row r="26930" spans="3:6" x14ac:dyDescent="0.2">
      <c r="C26930"/>
      <c r="E26930" s="46"/>
      <c r="F26930" s="44"/>
    </row>
    <row r="26931" spans="3:6" x14ac:dyDescent="0.2">
      <c r="C26931"/>
      <c r="E26931" s="46"/>
      <c r="F26931" s="44"/>
    </row>
    <row r="26932" spans="3:6" x14ac:dyDescent="0.2">
      <c r="C26932"/>
      <c r="E26932" s="46"/>
      <c r="F26932" s="44"/>
    </row>
    <row r="26933" spans="3:6" x14ac:dyDescent="0.2">
      <c r="C26933"/>
      <c r="E26933" s="46"/>
      <c r="F26933" s="44"/>
    </row>
    <row r="26934" spans="3:6" x14ac:dyDescent="0.2">
      <c r="C26934"/>
      <c r="E26934" s="46"/>
      <c r="F26934" s="44"/>
    </row>
    <row r="26935" spans="3:6" x14ac:dyDescent="0.2">
      <c r="C26935"/>
      <c r="E26935" s="46"/>
      <c r="F26935" s="44"/>
    </row>
    <row r="26936" spans="3:6" x14ac:dyDescent="0.2">
      <c r="C26936"/>
      <c r="E26936" s="46"/>
      <c r="F26936" s="44"/>
    </row>
    <row r="26937" spans="3:6" x14ac:dyDescent="0.2">
      <c r="C26937"/>
      <c r="E26937" s="46"/>
      <c r="F26937" s="44"/>
    </row>
    <row r="26938" spans="3:6" x14ac:dyDescent="0.2">
      <c r="C26938"/>
      <c r="E26938" s="46"/>
      <c r="F26938" s="44"/>
    </row>
    <row r="26939" spans="3:6" x14ac:dyDescent="0.2">
      <c r="C26939"/>
      <c r="E26939" s="46"/>
      <c r="F26939" s="44"/>
    </row>
    <row r="26940" spans="3:6" x14ac:dyDescent="0.2">
      <c r="C26940"/>
      <c r="E26940" s="46"/>
      <c r="F26940" s="44"/>
    </row>
    <row r="26941" spans="3:6" x14ac:dyDescent="0.2">
      <c r="C26941"/>
      <c r="E26941" s="46"/>
      <c r="F26941" s="44"/>
    </row>
    <row r="26942" spans="3:6" x14ac:dyDescent="0.2">
      <c r="C26942"/>
      <c r="E26942" s="46"/>
      <c r="F26942" s="44"/>
    </row>
    <row r="26943" spans="3:6" x14ac:dyDescent="0.2">
      <c r="C26943"/>
      <c r="E26943" s="46"/>
      <c r="F26943" s="44"/>
    </row>
    <row r="26944" spans="3:6" x14ac:dyDescent="0.2">
      <c r="C26944"/>
      <c r="E26944" s="46"/>
      <c r="F26944" s="44"/>
    </row>
    <row r="26945" spans="3:6" x14ac:dyDescent="0.2">
      <c r="C26945"/>
      <c r="E26945" s="46"/>
      <c r="F26945" s="44"/>
    </row>
    <row r="26946" spans="3:6" x14ac:dyDescent="0.2">
      <c r="C26946"/>
      <c r="E26946" s="46"/>
      <c r="F26946" s="44"/>
    </row>
    <row r="26947" spans="3:6" x14ac:dyDescent="0.2">
      <c r="C26947"/>
      <c r="E26947" s="46"/>
      <c r="F26947" s="44"/>
    </row>
    <row r="26948" spans="3:6" x14ac:dyDescent="0.2">
      <c r="C26948"/>
      <c r="E26948" s="46"/>
      <c r="F26948" s="44"/>
    </row>
    <row r="26949" spans="3:6" x14ac:dyDescent="0.2">
      <c r="C26949"/>
      <c r="E26949" s="46"/>
      <c r="F26949" s="44"/>
    </row>
    <row r="26950" spans="3:6" x14ac:dyDescent="0.2">
      <c r="C26950"/>
      <c r="E26950" s="46"/>
      <c r="F26950" s="44"/>
    </row>
    <row r="26951" spans="3:6" x14ac:dyDescent="0.2">
      <c r="C26951"/>
      <c r="E26951" s="46"/>
      <c r="F26951" s="44"/>
    </row>
    <row r="26952" spans="3:6" x14ac:dyDescent="0.2">
      <c r="C26952"/>
      <c r="E26952" s="46"/>
      <c r="F26952" s="44"/>
    </row>
    <row r="26953" spans="3:6" x14ac:dyDescent="0.2">
      <c r="C26953"/>
      <c r="E26953" s="46"/>
      <c r="F26953" s="44"/>
    </row>
    <row r="26954" spans="3:6" x14ac:dyDescent="0.2">
      <c r="C26954"/>
      <c r="E26954" s="46"/>
      <c r="F26954" s="44"/>
    </row>
    <row r="26955" spans="3:6" x14ac:dyDescent="0.2">
      <c r="C26955"/>
      <c r="E26955" s="46"/>
      <c r="F26955" s="44"/>
    </row>
    <row r="26956" spans="3:6" x14ac:dyDescent="0.2">
      <c r="C26956"/>
      <c r="E26956" s="46"/>
      <c r="F26956" s="44"/>
    </row>
    <row r="26957" spans="3:6" x14ac:dyDescent="0.2">
      <c r="C26957"/>
      <c r="E26957" s="46"/>
      <c r="F26957" s="44"/>
    </row>
    <row r="26958" spans="3:6" x14ac:dyDescent="0.2">
      <c r="C26958"/>
      <c r="E26958" s="46"/>
      <c r="F26958" s="44"/>
    </row>
    <row r="26959" spans="3:6" x14ac:dyDescent="0.2">
      <c r="C26959"/>
      <c r="E26959" s="46"/>
      <c r="F26959" s="44"/>
    </row>
    <row r="26960" spans="3:6" x14ac:dyDescent="0.2">
      <c r="C26960"/>
      <c r="E26960" s="46"/>
      <c r="F26960" s="44"/>
    </row>
    <row r="26961" spans="3:6" x14ac:dyDescent="0.2">
      <c r="C26961"/>
      <c r="E26961" s="46"/>
      <c r="F26961" s="44"/>
    </row>
    <row r="26962" spans="3:6" x14ac:dyDescent="0.2">
      <c r="C26962"/>
      <c r="E26962" s="46"/>
      <c r="F26962" s="44"/>
    </row>
    <row r="26963" spans="3:6" x14ac:dyDescent="0.2">
      <c r="C26963"/>
      <c r="E26963" s="46"/>
      <c r="F26963" s="44"/>
    </row>
    <row r="26964" spans="3:6" x14ac:dyDescent="0.2">
      <c r="C26964"/>
      <c r="E26964" s="46"/>
      <c r="F26964" s="44"/>
    </row>
    <row r="26965" spans="3:6" x14ac:dyDescent="0.2">
      <c r="C26965"/>
      <c r="E26965" s="46"/>
      <c r="F26965" s="44"/>
    </row>
    <row r="26966" spans="3:6" x14ac:dyDescent="0.2">
      <c r="C26966"/>
      <c r="E26966" s="46"/>
      <c r="F26966" s="44"/>
    </row>
    <row r="26967" spans="3:6" x14ac:dyDescent="0.2">
      <c r="C26967"/>
      <c r="E26967" s="46"/>
      <c r="F26967" s="44"/>
    </row>
    <row r="26968" spans="3:6" x14ac:dyDescent="0.2">
      <c r="C26968"/>
      <c r="E26968" s="46"/>
      <c r="F26968" s="44"/>
    </row>
    <row r="26969" spans="3:6" x14ac:dyDescent="0.2">
      <c r="C26969"/>
      <c r="E26969" s="46"/>
      <c r="F26969" s="44"/>
    </row>
    <row r="26970" spans="3:6" x14ac:dyDescent="0.2">
      <c r="C26970"/>
      <c r="E26970" s="46"/>
      <c r="F26970" s="44"/>
    </row>
    <row r="26971" spans="3:6" x14ac:dyDescent="0.2">
      <c r="C26971"/>
      <c r="E26971" s="46"/>
      <c r="F26971" s="44"/>
    </row>
    <row r="26972" spans="3:6" x14ac:dyDescent="0.2">
      <c r="C26972"/>
      <c r="E26972" s="46"/>
      <c r="F26972" s="44"/>
    </row>
    <row r="26973" spans="3:6" x14ac:dyDescent="0.2">
      <c r="C26973"/>
      <c r="E26973" s="46"/>
      <c r="F26973" s="44"/>
    </row>
    <row r="26974" spans="3:6" x14ac:dyDescent="0.2">
      <c r="C26974"/>
      <c r="E26974" s="46"/>
      <c r="F26974" s="44"/>
    </row>
    <row r="26975" spans="3:6" x14ac:dyDescent="0.2">
      <c r="C26975"/>
      <c r="E26975" s="46"/>
      <c r="F26975" s="44"/>
    </row>
    <row r="26976" spans="3:6" x14ac:dyDescent="0.2">
      <c r="C26976"/>
      <c r="E26976" s="46"/>
      <c r="F26976" s="44"/>
    </row>
    <row r="26977" spans="3:6" x14ac:dyDescent="0.2">
      <c r="C26977"/>
      <c r="E26977" s="46"/>
      <c r="F26977" s="44"/>
    </row>
    <row r="26978" spans="3:6" x14ac:dyDescent="0.2">
      <c r="C26978"/>
      <c r="E26978" s="46"/>
      <c r="F26978" s="44"/>
    </row>
    <row r="26979" spans="3:6" x14ac:dyDescent="0.2">
      <c r="C26979"/>
      <c r="E26979" s="46"/>
      <c r="F26979" s="44"/>
    </row>
    <row r="26980" spans="3:6" x14ac:dyDescent="0.2">
      <c r="C26980"/>
      <c r="E26980" s="46"/>
      <c r="F26980" s="44"/>
    </row>
    <row r="26981" spans="3:6" x14ac:dyDescent="0.2">
      <c r="C26981"/>
      <c r="E26981" s="46"/>
      <c r="F26981" s="44"/>
    </row>
    <row r="26982" spans="3:6" x14ac:dyDescent="0.2">
      <c r="C26982"/>
      <c r="E26982" s="46"/>
      <c r="F26982" s="44"/>
    </row>
    <row r="26983" spans="3:6" x14ac:dyDescent="0.2">
      <c r="C26983"/>
      <c r="E26983" s="46"/>
      <c r="F26983" s="44"/>
    </row>
    <row r="26984" spans="3:6" x14ac:dyDescent="0.2">
      <c r="C26984"/>
      <c r="E26984" s="46"/>
      <c r="F26984" s="44"/>
    </row>
    <row r="26985" spans="3:6" x14ac:dyDescent="0.2">
      <c r="C26985"/>
      <c r="E26985" s="46"/>
      <c r="F26985" s="44"/>
    </row>
    <row r="26986" spans="3:6" x14ac:dyDescent="0.2">
      <c r="C26986"/>
      <c r="E26986" s="46"/>
      <c r="F26986" s="44"/>
    </row>
    <row r="26987" spans="3:6" x14ac:dyDescent="0.2">
      <c r="C26987"/>
      <c r="E26987" s="46"/>
      <c r="F26987" s="44"/>
    </row>
    <row r="26988" spans="3:6" x14ac:dyDescent="0.2">
      <c r="C26988"/>
      <c r="E26988" s="46"/>
      <c r="F26988" s="44"/>
    </row>
    <row r="26989" spans="3:6" x14ac:dyDescent="0.2">
      <c r="C26989"/>
      <c r="E26989" s="46"/>
      <c r="F26989" s="44"/>
    </row>
    <row r="26990" spans="3:6" x14ac:dyDescent="0.2">
      <c r="C26990"/>
      <c r="E26990" s="46"/>
      <c r="F26990" s="44"/>
    </row>
    <row r="26991" spans="3:6" x14ac:dyDescent="0.2">
      <c r="C26991"/>
      <c r="E26991" s="46"/>
      <c r="F26991" s="44"/>
    </row>
    <row r="26992" spans="3:6" x14ac:dyDescent="0.2">
      <c r="C26992"/>
      <c r="E26992" s="46"/>
      <c r="F26992" s="44"/>
    </row>
    <row r="26993" spans="3:6" x14ac:dyDescent="0.2">
      <c r="C26993"/>
      <c r="E26993" s="46"/>
      <c r="F26993" s="44"/>
    </row>
    <row r="26994" spans="3:6" x14ac:dyDescent="0.2">
      <c r="C26994"/>
      <c r="E26994" s="46"/>
      <c r="F26994" s="44"/>
    </row>
    <row r="26995" spans="3:6" x14ac:dyDescent="0.2">
      <c r="C26995"/>
      <c r="E26995" s="46"/>
      <c r="F26995" s="44"/>
    </row>
    <row r="26996" spans="3:6" x14ac:dyDescent="0.2">
      <c r="C26996"/>
      <c r="E26996" s="46"/>
      <c r="F26996" s="44"/>
    </row>
    <row r="26997" spans="3:6" x14ac:dyDescent="0.2">
      <c r="C26997"/>
      <c r="E26997" s="46"/>
      <c r="F26997" s="44"/>
    </row>
    <row r="26998" spans="3:6" x14ac:dyDescent="0.2">
      <c r="C26998"/>
      <c r="E26998" s="46"/>
      <c r="F26998" s="44"/>
    </row>
    <row r="26999" spans="3:6" x14ac:dyDescent="0.2">
      <c r="C26999"/>
      <c r="E26999" s="46"/>
      <c r="F26999" s="44"/>
    </row>
    <row r="27000" spans="3:6" x14ac:dyDescent="0.2">
      <c r="C27000"/>
      <c r="E27000" s="46"/>
      <c r="F27000" s="44"/>
    </row>
    <row r="27001" spans="3:6" x14ac:dyDescent="0.2">
      <c r="C27001"/>
      <c r="E27001" s="46"/>
      <c r="F27001" s="44"/>
    </row>
    <row r="27002" spans="3:6" x14ac:dyDescent="0.2">
      <c r="C27002"/>
      <c r="E27002" s="46"/>
      <c r="F27002" s="44"/>
    </row>
    <row r="27003" spans="3:6" x14ac:dyDescent="0.2">
      <c r="C27003"/>
      <c r="E27003" s="46"/>
      <c r="F27003" s="44"/>
    </row>
    <row r="27004" spans="3:6" x14ac:dyDescent="0.2">
      <c r="C27004"/>
      <c r="E27004" s="46"/>
      <c r="F27004" s="44"/>
    </row>
    <row r="27005" spans="3:6" x14ac:dyDescent="0.2">
      <c r="C27005"/>
      <c r="E27005" s="46"/>
      <c r="F27005" s="44"/>
    </row>
    <row r="27006" spans="3:6" x14ac:dyDescent="0.2">
      <c r="C27006"/>
      <c r="E27006" s="46"/>
      <c r="F27006" s="44"/>
    </row>
    <row r="27007" spans="3:6" x14ac:dyDescent="0.2">
      <c r="C27007"/>
      <c r="E27007" s="46"/>
      <c r="F27007" s="44"/>
    </row>
    <row r="27008" spans="3:6" x14ac:dyDescent="0.2">
      <c r="C27008"/>
      <c r="E27008" s="46"/>
      <c r="F27008" s="44"/>
    </row>
    <row r="27009" spans="3:6" x14ac:dyDescent="0.2">
      <c r="C27009"/>
      <c r="E27009" s="46"/>
      <c r="F27009" s="44"/>
    </row>
    <row r="27010" spans="3:6" x14ac:dyDescent="0.2">
      <c r="C27010"/>
      <c r="E27010" s="46"/>
      <c r="F27010" s="44"/>
    </row>
    <row r="27011" spans="3:6" x14ac:dyDescent="0.2">
      <c r="C27011"/>
      <c r="E27011" s="46"/>
      <c r="F27011" s="44"/>
    </row>
    <row r="27012" spans="3:6" x14ac:dyDescent="0.2">
      <c r="C27012"/>
      <c r="E27012" s="46"/>
      <c r="F27012" s="44"/>
    </row>
    <row r="27013" spans="3:6" x14ac:dyDescent="0.2">
      <c r="C27013"/>
      <c r="E27013" s="46"/>
      <c r="F27013" s="44"/>
    </row>
    <row r="27014" spans="3:6" x14ac:dyDescent="0.2">
      <c r="C27014"/>
      <c r="E27014" s="46"/>
      <c r="F27014" s="44"/>
    </row>
    <row r="27015" spans="3:6" x14ac:dyDescent="0.2">
      <c r="C27015"/>
      <c r="E27015" s="46"/>
      <c r="F27015" s="44"/>
    </row>
    <row r="27016" spans="3:6" x14ac:dyDescent="0.2">
      <c r="C27016"/>
      <c r="E27016" s="46"/>
      <c r="F27016" s="44"/>
    </row>
    <row r="27017" spans="3:6" x14ac:dyDescent="0.2">
      <c r="C27017"/>
      <c r="E27017" s="46"/>
      <c r="F27017" s="44"/>
    </row>
    <row r="27018" spans="3:6" x14ac:dyDescent="0.2">
      <c r="C27018"/>
      <c r="E27018" s="46"/>
      <c r="F27018" s="44"/>
    </row>
    <row r="27019" spans="3:6" x14ac:dyDescent="0.2">
      <c r="C27019"/>
      <c r="E27019" s="46"/>
      <c r="F27019" s="44"/>
    </row>
    <row r="27020" spans="3:6" x14ac:dyDescent="0.2">
      <c r="C27020"/>
      <c r="E27020" s="46"/>
      <c r="F27020" s="44"/>
    </row>
    <row r="27021" spans="3:6" x14ac:dyDescent="0.2">
      <c r="C27021"/>
      <c r="E27021" s="46"/>
      <c r="F27021" s="44"/>
    </row>
    <row r="27022" spans="3:6" x14ac:dyDescent="0.2">
      <c r="C27022"/>
      <c r="E27022" s="46"/>
      <c r="F27022" s="44"/>
    </row>
    <row r="27023" spans="3:6" x14ac:dyDescent="0.2">
      <c r="C27023"/>
      <c r="E27023" s="46"/>
      <c r="F27023" s="44"/>
    </row>
    <row r="27024" spans="3:6" x14ac:dyDescent="0.2">
      <c r="C27024"/>
      <c r="E27024" s="46"/>
      <c r="F27024" s="44"/>
    </row>
    <row r="27025" spans="3:6" x14ac:dyDescent="0.2">
      <c r="C27025"/>
      <c r="E27025" s="46"/>
      <c r="F27025" s="44"/>
    </row>
    <row r="27026" spans="3:6" x14ac:dyDescent="0.2">
      <c r="C27026"/>
      <c r="E27026" s="46"/>
      <c r="F27026" s="44"/>
    </row>
    <row r="27027" spans="3:6" x14ac:dyDescent="0.2">
      <c r="C27027"/>
      <c r="E27027" s="46"/>
      <c r="F27027" s="44"/>
    </row>
    <row r="27028" spans="3:6" x14ac:dyDescent="0.2">
      <c r="C27028"/>
      <c r="E27028" s="46"/>
      <c r="F27028" s="44"/>
    </row>
    <row r="27029" spans="3:6" x14ac:dyDescent="0.2">
      <c r="C27029"/>
      <c r="E27029" s="46"/>
      <c r="F27029" s="44"/>
    </row>
    <row r="27030" spans="3:6" x14ac:dyDescent="0.2">
      <c r="C27030"/>
      <c r="E27030" s="46"/>
      <c r="F27030" s="44"/>
    </row>
    <row r="27031" spans="3:6" x14ac:dyDescent="0.2">
      <c r="C27031"/>
      <c r="E27031" s="46"/>
      <c r="F27031" s="44"/>
    </row>
    <row r="27032" spans="3:6" x14ac:dyDescent="0.2">
      <c r="C27032"/>
      <c r="E27032" s="46"/>
      <c r="F27032" s="44"/>
    </row>
    <row r="27033" spans="3:6" x14ac:dyDescent="0.2">
      <c r="C27033"/>
      <c r="E27033" s="46"/>
      <c r="F27033" s="44"/>
    </row>
    <row r="27034" spans="3:6" x14ac:dyDescent="0.2">
      <c r="C27034"/>
      <c r="E27034" s="46"/>
      <c r="F27034" s="44"/>
    </row>
    <row r="27035" spans="3:6" x14ac:dyDescent="0.2">
      <c r="C27035"/>
      <c r="E27035" s="46"/>
      <c r="F27035" s="44"/>
    </row>
    <row r="27036" spans="3:6" x14ac:dyDescent="0.2">
      <c r="C27036"/>
      <c r="E27036" s="46"/>
      <c r="F27036" s="44"/>
    </row>
    <row r="27037" spans="3:6" x14ac:dyDescent="0.2">
      <c r="C27037"/>
      <c r="E27037" s="46"/>
      <c r="F27037" s="44"/>
    </row>
    <row r="27038" spans="3:6" x14ac:dyDescent="0.2">
      <c r="C27038"/>
      <c r="E27038" s="46"/>
      <c r="F27038" s="44"/>
    </row>
    <row r="27039" spans="3:6" x14ac:dyDescent="0.2">
      <c r="C27039"/>
      <c r="E27039" s="46"/>
      <c r="F27039" s="44"/>
    </row>
    <row r="27040" spans="3:6" x14ac:dyDescent="0.2">
      <c r="C27040"/>
      <c r="E27040" s="46"/>
      <c r="F27040" s="44"/>
    </row>
    <row r="27041" spans="3:6" x14ac:dyDescent="0.2">
      <c r="C27041"/>
      <c r="E27041" s="46"/>
      <c r="F27041" s="44"/>
    </row>
    <row r="27042" spans="3:6" x14ac:dyDescent="0.2">
      <c r="C27042"/>
      <c r="E27042" s="46"/>
      <c r="F27042" s="44"/>
    </row>
    <row r="27043" spans="3:6" x14ac:dyDescent="0.2">
      <c r="C27043"/>
      <c r="E27043" s="46"/>
      <c r="F27043" s="44"/>
    </row>
    <row r="27044" spans="3:6" x14ac:dyDescent="0.2">
      <c r="C27044"/>
      <c r="E27044" s="46"/>
      <c r="F27044" s="44"/>
    </row>
    <row r="27045" spans="3:6" x14ac:dyDescent="0.2">
      <c r="C27045"/>
      <c r="E27045" s="46"/>
      <c r="F27045" s="44"/>
    </row>
    <row r="27046" spans="3:6" x14ac:dyDescent="0.2">
      <c r="C27046"/>
      <c r="E27046" s="46"/>
      <c r="F27046" s="44"/>
    </row>
    <row r="27047" spans="3:6" x14ac:dyDescent="0.2">
      <c r="C27047"/>
      <c r="E27047" s="46"/>
      <c r="F27047" s="44"/>
    </row>
    <row r="27048" spans="3:6" x14ac:dyDescent="0.2">
      <c r="C27048"/>
      <c r="E27048" s="46"/>
      <c r="F27048" s="44"/>
    </row>
    <row r="27049" spans="3:6" x14ac:dyDescent="0.2">
      <c r="C27049"/>
      <c r="E27049" s="46"/>
      <c r="F27049" s="44"/>
    </row>
    <row r="27050" spans="3:6" x14ac:dyDescent="0.2">
      <c r="C27050"/>
      <c r="E27050" s="46"/>
      <c r="F27050" s="44"/>
    </row>
    <row r="27051" spans="3:6" x14ac:dyDescent="0.2">
      <c r="C27051"/>
      <c r="E27051" s="46"/>
      <c r="F27051" s="44"/>
    </row>
    <row r="27052" spans="3:6" x14ac:dyDescent="0.2">
      <c r="C27052"/>
      <c r="E27052" s="46"/>
      <c r="F27052" s="44"/>
    </row>
    <row r="27053" spans="3:6" x14ac:dyDescent="0.2">
      <c r="C27053"/>
      <c r="E27053" s="46"/>
      <c r="F27053" s="44"/>
    </row>
    <row r="27054" spans="3:6" x14ac:dyDescent="0.2">
      <c r="C27054"/>
      <c r="E27054" s="46"/>
      <c r="F27054" s="44"/>
    </row>
    <row r="27055" spans="3:6" x14ac:dyDescent="0.2">
      <c r="C27055"/>
      <c r="E27055" s="46"/>
      <c r="F27055" s="44"/>
    </row>
    <row r="27056" spans="3:6" x14ac:dyDescent="0.2">
      <c r="C27056"/>
      <c r="E27056" s="46"/>
      <c r="F27056" s="44"/>
    </row>
    <row r="27057" spans="3:6" x14ac:dyDescent="0.2">
      <c r="C27057"/>
      <c r="E27057" s="46"/>
      <c r="F27057" s="44"/>
    </row>
    <row r="27058" spans="3:6" x14ac:dyDescent="0.2">
      <c r="C27058"/>
      <c r="E27058" s="46"/>
      <c r="F27058" s="44"/>
    </row>
    <row r="27059" spans="3:6" x14ac:dyDescent="0.2">
      <c r="C27059"/>
      <c r="E27059" s="46"/>
      <c r="F27059" s="44"/>
    </row>
    <row r="27060" spans="3:6" x14ac:dyDescent="0.2">
      <c r="C27060"/>
      <c r="E27060" s="46"/>
      <c r="F27060" s="44"/>
    </row>
    <row r="27061" spans="3:6" x14ac:dyDescent="0.2">
      <c r="C27061"/>
      <c r="E27061" s="46"/>
      <c r="F27061" s="44"/>
    </row>
    <row r="27062" spans="3:6" x14ac:dyDescent="0.2">
      <c r="C27062"/>
      <c r="E27062" s="46"/>
      <c r="F27062" s="44"/>
    </row>
    <row r="27063" spans="3:6" x14ac:dyDescent="0.2">
      <c r="C27063"/>
      <c r="E27063" s="46"/>
      <c r="F27063" s="44"/>
    </row>
    <row r="27064" spans="3:6" x14ac:dyDescent="0.2">
      <c r="C27064"/>
      <c r="E27064" s="46"/>
      <c r="F27064" s="44"/>
    </row>
    <row r="27065" spans="3:6" x14ac:dyDescent="0.2">
      <c r="C27065"/>
      <c r="E27065" s="46"/>
      <c r="F27065" s="44"/>
    </row>
    <row r="27066" spans="3:6" x14ac:dyDescent="0.2">
      <c r="C27066"/>
      <c r="E27066" s="46"/>
      <c r="F27066" s="44"/>
    </row>
    <row r="27067" spans="3:6" x14ac:dyDescent="0.2">
      <c r="C27067"/>
      <c r="E27067" s="46"/>
      <c r="F27067" s="44"/>
    </row>
    <row r="27068" spans="3:6" x14ac:dyDescent="0.2">
      <c r="C27068"/>
      <c r="E27068" s="46"/>
      <c r="F27068" s="44"/>
    </row>
    <row r="27069" spans="3:6" x14ac:dyDescent="0.2">
      <c r="C27069"/>
      <c r="E27069" s="46"/>
      <c r="F27069" s="44"/>
    </row>
    <row r="27070" spans="3:6" x14ac:dyDescent="0.2">
      <c r="C27070"/>
      <c r="E27070" s="46"/>
      <c r="F27070" s="44"/>
    </row>
    <row r="27071" spans="3:6" x14ac:dyDescent="0.2">
      <c r="C27071"/>
      <c r="E27071" s="46"/>
      <c r="F27071" s="44"/>
    </row>
    <row r="27072" spans="3:6" x14ac:dyDescent="0.2">
      <c r="C27072"/>
      <c r="E27072" s="46"/>
      <c r="F27072" s="44"/>
    </row>
    <row r="27073" spans="3:6" x14ac:dyDescent="0.2">
      <c r="C27073"/>
      <c r="E27073" s="46"/>
      <c r="F27073" s="44"/>
    </row>
    <row r="27074" spans="3:6" x14ac:dyDescent="0.2">
      <c r="C27074"/>
      <c r="E27074" s="46"/>
      <c r="F27074" s="44"/>
    </row>
    <row r="27075" spans="3:6" x14ac:dyDescent="0.2">
      <c r="C27075"/>
      <c r="E27075" s="46"/>
      <c r="F27075" s="44"/>
    </row>
    <row r="27076" spans="3:6" x14ac:dyDescent="0.2">
      <c r="C27076"/>
      <c r="E27076" s="46"/>
      <c r="F27076" s="44"/>
    </row>
    <row r="27077" spans="3:6" x14ac:dyDescent="0.2">
      <c r="C27077"/>
      <c r="E27077" s="46"/>
      <c r="F27077" s="44"/>
    </row>
    <row r="27078" spans="3:6" x14ac:dyDescent="0.2">
      <c r="C27078"/>
      <c r="E27078" s="46"/>
      <c r="F27078" s="44"/>
    </row>
    <row r="27079" spans="3:6" x14ac:dyDescent="0.2">
      <c r="C27079"/>
      <c r="E27079" s="46"/>
      <c r="F27079" s="44"/>
    </row>
    <row r="27080" spans="3:6" x14ac:dyDescent="0.2">
      <c r="C27080"/>
      <c r="E27080" s="46"/>
      <c r="F27080" s="44"/>
    </row>
    <row r="27081" spans="3:6" x14ac:dyDescent="0.2">
      <c r="C27081"/>
      <c r="E27081" s="46"/>
      <c r="F27081" s="44"/>
    </row>
    <row r="27082" spans="3:6" x14ac:dyDescent="0.2">
      <c r="C27082"/>
      <c r="E27082" s="46"/>
      <c r="F27082" s="44"/>
    </row>
    <row r="27083" spans="3:6" x14ac:dyDescent="0.2">
      <c r="C27083"/>
      <c r="E27083" s="46"/>
      <c r="F27083" s="44"/>
    </row>
    <row r="27084" spans="3:6" x14ac:dyDescent="0.2">
      <c r="C27084"/>
      <c r="E27084" s="46"/>
      <c r="F27084" s="44"/>
    </row>
    <row r="27085" spans="3:6" x14ac:dyDescent="0.2">
      <c r="C27085"/>
      <c r="E27085" s="46"/>
      <c r="F27085" s="44"/>
    </row>
    <row r="27086" spans="3:6" x14ac:dyDescent="0.2">
      <c r="C27086"/>
      <c r="E27086" s="46"/>
      <c r="F27086" s="44"/>
    </row>
    <row r="27087" spans="3:6" x14ac:dyDescent="0.2">
      <c r="C27087"/>
      <c r="E27087" s="46"/>
      <c r="F27087" s="44"/>
    </row>
    <row r="27088" spans="3:6" x14ac:dyDescent="0.2">
      <c r="C27088"/>
      <c r="E27088" s="46"/>
      <c r="F27088" s="44"/>
    </row>
    <row r="27089" spans="3:6" x14ac:dyDescent="0.2">
      <c r="C27089"/>
      <c r="E27089" s="46"/>
      <c r="F27089" s="44"/>
    </row>
    <row r="27090" spans="3:6" x14ac:dyDescent="0.2">
      <c r="C27090"/>
      <c r="E27090" s="46"/>
      <c r="F27090" s="44"/>
    </row>
    <row r="27091" spans="3:6" x14ac:dyDescent="0.2">
      <c r="C27091"/>
      <c r="E27091" s="46"/>
      <c r="F27091" s="44"/>
    </row>
    <row r="27092" spans="3:6" x14ac:dyDescent="0.2">
      <c r="C27092"/>
      <c r="E27092" s="46"/>
      <c r="F27092" s="44"/>
    </row>
    <row r="27093" spans="3:6" x14ac:dyDescent="0.2">
      <c r="C27093"/>
      <c r="E27093" s="46"/>
      <c r="F27093" s="44"/>
    </row>
    <row r="27094" spans="3:6" x14ac:dyDescent="0.2">
      <c r="C27094"/>
      <c r="E27094" s="46"/>
      <c r="F27094" s="44"/>
    </row>
    <row r="27095" spans="3:6" x14ac:dyDescent="0.2">
      <c r="C27095"/>
      <c r="E27095" s="46"/>
      <c r="F27095" s="44"/>
    </row>
    <row r="27096" spans="3:6" x14ac:dyDescent="0.2">
      <c r="C27096"/>
      <c r="E27096" s="46"/>
      <c r="F27096" s="44"/>
    </row>
    <row r="27097" spans="3:6" x14ac:dyDescent="0.2">
      <c r="C27097"/>
      <c r="E27097" s="46"/>
      <c r="F27097" s="44"/>
    </row>
    <row r="27098" spans="3:6" x14ac:dyDescent="0.2">
      <c r="C27098"/>
      <c r="E27098" s="46"/>
      <c r="F27098" s="44"/>
    </row>
    <row r="27099" spans="3:6" x14ac:dyDescent="0.2">
      <c r="C27099"/>
      <c r="E27099" s="46"/>
      <c r="F27099" s="44"/>
    </row>
    <row r="27100" spans="3:6" x14ac:dyDescent="0.2">
      <c r="C27100"/>
      <c r="E27100" s="46"/>
      <c r="F27100" s="44"/>
    </row>
    <row r="27101" spans="3:6" x14ac:dyDescent="0.2">
      <c r="C27101"/>
      <c r="E27101" s="46"/>
      <c r="F27101" s="44"/>
    </row>
    <row r="27102" spans="3:6" x14ac:dyDescent="0.2">
      <c r="C27102"/>
      <c r="E27102" s="46"/>
      <c r="F27102" s="44"/>
    </row>
    <row r="27103" spans="3:6" x14ac:dyDescent="0.2">
      <c r="C27103"/>
      <c r="E27103" s="46"/>
      <c r="F27103" s="44"/>
    </row>
    <row r="27104" spans="3:6" x14ac:dyDescent="0.2">
      <c r="C27104"/>
      <c r="E27104" s="46"/>
      <c r="F27104" s="44"/>
    </row>
    <row r="27105" spans="3:6" x14ac:dyDescent="0.2">
      <c r="C27105"/>
      <c r="E27105" s="46"/>
      <c r="F27105" s="44"/>
    </row>
    <row r="27106" spans="3:6" x14ac:dyDescent="0.2">
      <c r="C27106"/>
      <c r="E27106" s="46"/>
      <c r="F27106" s="44"/>
    </row>
    <row r="27107" spans="3:6" x14ac:dyDescent="0.2">
      <c r="C27107"/>
      <c r="E27107" s="46"/>
      <c r="F27107" s="44"/>
    </row>
    <row r="27108" spans="3:6" x14ac:dyDescent="0.2">
      <c r="C27108"/>
      <c r="E27108" s="46"/>
      <c r="F27108" s="44"/>
    </row>
    <row r="27109" spans="3:6" x14ac:dyDescent="0.2">
      <c r="C27109"/>
      <c r="E27109" s="46"/>
      <c r="F27109" s="44"/>
    </row>
    <row r="27110" spans="3:6" x14ac:dyDescent="0.2">
      <c r="C27110"/>
      <c r="E27110" s="46"/>
      <c r="F27110" s="44"/>
    </row>
    <row r="27111" spans="3:6" x14ac:dyDescent="0.2">
      <c r="C27111"/>
      <c r="E27111" s="46"/>
      <c r="F27111" s="44"/>
    </row>
    <row r="27112" spans="3:6" x14ac:dyDescent="0.2">
      <c r="C27112"/>
      <c r="E27112" s="46"/>
      <c r="F27112" s="44"/>
    </row>
    <row r="27113" spans="3:6" x14ac:dyDescent="0.2">
      <c r="C27113"/>
      <c r="E27113" s="46"/>
      <c r="F27113" s="44"/>
    </row>
    <row r="27114" spans="3:6" x14ac:dyDescent="0.2">
      <c r="C27114"/>
      <c r="E27114" s="46"/>
      <c r="F27114" s="44"/>
    </row>
    <row r="27115" spans="3:6" x14ac:dyDescent="0.2">
      <c r="C27115"/>
      <c r="E27115" s="46"/>
      <c r="F27115" s="44"/>
    </row>
    <row r="27116" spans="3:6" x14ac:dyDescent="0.2">
      <c r="C27116"/>
      <c r="E27116" s="46"/>
      <c r="F27116" s="44"/>
    </row>
    <row r="27117" spans="3:6" x14ac:dyDescent="0.2">
      <c r="C27117"/>
      <c r="E27117" s="46"/>
      <c r="F27117" s="44"/>
    </row>
    <row r="27118" spans="3:6" x14ac:dyDescent="0.2">
      <c r="C27118"/>
      <c r="E27118" s="46"/>
      <c r="F27118" s="44"/>
    </row>
    <row r="27119" spans="3:6" x14ac:dyDescent="0.2">
      <c r="C27119"/>
      <c r="E27119" s="46"/>
      <c r="F27119" s="44"/>
    </row>
    <row r="27120" spans="3:6" x14ac:dyDescent="0.2">
      <c r="C27120"/>
      <c r="E27120" s="46"/>
      <c r="F27120" s="44"/>
    </row>
    <row r="27121" spans="3:6" x14ac:dyDescent="0.2">
      <c r="C27121"/>
      <c r="E27121" s="46"/>
      <c r="F27121" s="44"/>
    </row>
    <row r="27122" spans="3:6" x14ac:dyDescent="0.2">
      <c r="C27122"/>
      <c r="E27122" s="46"/>
      <c r="F27122" s="44"/>
    </row>
    <row r="27123" spans="3:6" x14ac:dyDescent="0.2">
      <c r="C27123"/>
      <c r="E27123" s="46"/>
      <c r="F27123" s="44"/>
    </row>
    <row r="27124" spans="3:6" x14ac:dyDescent="0.2">
      <c r="C27124"/>
      <c r="E27124" s="46"/>
      <c r="F27124" s="44"/>
    </row>
    <row r="27125" spans="3:6" x14ac:dyDescent="0.2">
      <c r="C27125"/>
      <c r="E27125" s="46"/>
      <c r="F27125" s="44"/>
    </row>
    <row r="27126" spans="3:6" x14ac:dyDescent="0.2">
      <c r="C27126"/>
      <c r="E27126" s="46"/>
      <c r="F27126" s="44"/>
    </row>
    <row r="27127" spans="3:6" x14ac:dyDescent="0.2">
      <c r="C27127"/>
      <c r="E27127" s="46"/>
      <c r="F27127" s="44"/>
    </row>
    <row r="27128" spans="3:6" x14ac:dyDescent="0.2">
      <c r="C27128"/>
      <c r="E27128" s="46"/>
      <c r="F27128" s="44"/>
    </row>
    <row r="27129" spans="3:6" x14ac:dyDescent="0.2">
      <c r="C27129"/>
      <c r="E27129" s="46"/>
      <c r="F27129" s="44"/>
    </row>
    <row r="27130" spans="3:6" x14ac:dyDescent="0.2">
      <c r="C27130"/>
      <c r="E27130" s="46"/>
      <c r="F27130" s="44"/>
    </row>
    <row r="27131" spans="3:6" x14ac:dyDescent="0.2">
      <c r="C27131"/>
      <c r="E27131" s="46"/>
      <c r="F27131" s="44"/>
    </row>
    <row r="27132" spans="3:6" x14ac:dyDescent="0.2">
      <c r="C27132"/>
      <c r="E27132" s="46"/>
      <c r="F27132" s="44"/>
    </row>
    <row r="27133" spans="3:6" x14ac:dyDescent="0.2">
      <c r="C27133"/>
      <c r="E27133" s="46"/>
      <c r="F27133" s="44"/>
    </row>
    <row r="27134" spans="3:6" x14ac:dyDescent="0.2">
      <c r="C27134"/>
      <c r="E27134" s="46"/>
      <c r="F27134" s="44"/>
    </row>
    <row r="27135" spans="3:6" x14ac:dyDescent="0.2">
      <c r="C27135"/>
      <c r="E27135" s="46"/>
      <c r="F27135" s="44"/>
    </row>
    <row r="27136" spans="3:6" x14ac:dyDescent="0.2">
      <c r="C27136"/>
      <c r="E27136" s="46"/>
      <c r="F27136" s="44"/>
    </row>
    <row r="27137" spans="3:6" x14ac:dyDescent="0.2">
      <c r="C27137"/>
      <c r="E27137" s="46"/>
      <c r="F27137" s="44"/>
    </row>
    <row r="27138" spans="3:6" x14ac:dyDescent="0.2">
      <c r="C27138"/>
      <c r="E27138" s="46"/>
      <c r="F27138" s="44"/>
    </row>
    <row r="27139" spans="3:6" x14ac:dyDescent="0.2">
      <c r="C27139"/>
      <c r="E27139" s="46"/>
      <c r="F27139" s="44"/>
    </row>
    <row r="27140" spans="3:6" x14ac:dyDescent="0.2">
      <c r="C27140"/>
      <c r="E27140" s="46"/>
      <c r="F27140" s="44"/>
    </row>
    <row r="27141" spans="3:6" x14ac:dyDescent="0.2">
      <c r="C27141"/>
      <c r="E27141" s="46"/>
      <c r="F27141" s="44"/>
    </row>
    <row r="27142" spans="3:6" x14ac:dyDescent="0.2">
      <c r="C27142"/>
      <c r="E27142" s="46"/>
      <c r="F27142" s="44"/>
    </row>
    <row r="27143" spans="3:6" x14ac:dyDescent="0.2">
      <c r="C27143"/>
      <c r="E27143" s="46"/>
      <c r="F27143" s="44"/>
    </row>
    <row r="27144" spans="3:6" x14ac:dyDescent="0.2">
      <c r="C27144"/>
      <c r="E27144" s="46"/>
      <c r="F27144" s="44"/>
    </row>
    <row r="27145" spans="3:6" x14ac:dyDescent="0.2">
      <c r="C27145"/>
      <c r="E27145" s="46"/>
      <c r="F27145" s="44"/>
    </row>
    <row r="27146" spans="3:6" x14ac:dyDescent="0.2">
      <c r="C27146"/>
      <c r="E27146" s="46"/>
      <c r="F27146" s="44"/>
    </row>
    <row r="27147" spans="3:6" x14ac:dyDescent="0.2">
      <c r="C27147"/>
      <c r="E27147" s="46"/>
      <c r="F27147" s="44"/>
    </row>
    <row r="27148" spans="3:6" x14ac:dyDescent="0.2">
      <c r="C27148"/>
      <c r="E27148" s="46"/>
      <c r="F27148" s="44"/>
    </row>
    <row r="27149" spans="3:6" x14ac:dyDescent="0.2">
      <c r="C27149"/>
      <c r="E27149" s="46"/>
      <c r="F27149" s="44"/>
    </row>
    <row r="27150" spans="3:6" x14ac:dyDescent="0.2">
      <c r="C27150"/>
      <c r="E27150" s="46"/>
      <c r="F27150" s="44"/>
    </row>
    <row r="27151" spans="3:6" x14ac:dyDescent="0.2">
      <c r="C27151"/>
      <c r="E27151" s="46"/>
      <c r="F27151" s="44"/>
    </row>
    <row r="27152" spans="3:6" x14ac:dyDescent="0.2">
      <c r="C27152"/>
      <c r="E27152" s="46"/>
      <c r="F27152" s="44"/>
    </row>
    <row r="27153" spans="3:6" x14ac:dyDescent="0.2">
      <c r="C27153"/>
      <c r="E27153" s="46"/>
      <c r="F27153" s="44"/>
    </row>
    <row r="27154" spans="3:6" x14ac:dyDescent="0.2">
      <c r="C27154"/>
      <c r="E27154" s="46"/>
      <c r="F27154" s="44"/>
    </row>
    <row r="27155" spans="3:6" x14ac:dyDescent="0.2">
      <c r="C27155"/>
      <c r="E27155" s="46"/>
      <c r="F27155" s="44"/>
    </row>
    <row r="27156" spans="3:6" x14ac:dyDescent="0.2">
      <c r="C27156"/>
      <c r="E27156" s="46"/>
      <c r="F27156" s="44"/>
    </row>
    <row r="27157" spans="3:6" x14ac:dyDescent="0.2">
      <c r="C27157"/>
      <c r="E27157" s="46"/>
      <c r="F27157" s="44"/>
    </row>
    <row r="27158" spans="3:6" x14ac:dyDescent="0.2">
      <c r="C27158"/>
      <c r="E27158" s="46"/>
      <c r="F27158" s="44"/>
    </row>
    <row r="27159" spans="3:6" x14ac:dyDescent="0.2">
      <c r="C27159"/>
      <c r="E27159" s="46"/>
      <c r="F27159" s="44"/>
    </row>
    <row r="27160" spans="3:6" x14ac:dyDescent="0.2">
      <c r="C27160"/>
      <c r="E27160" s="46"/>
      <c r="F27160" s="44"/>
    </row>
    <row r="27161" spans="3:6" x14ac:dyDescent="0.2">
      <c r="C27161"/>
      <c r="E27161" s="46"/>
      <c r="F27161" s="44"/>
    </row>
    <row r="27162" spans="3:6" x14ac:dyDescent="0.2">
      <c r="C27162"/>
      <c r="E27162" s="46"/>
      <c r="F27162" s="44"/>
    </row>
    <row r="27163" spans="3:6" x14ac:dyDescent="0.2">
      <c r="C27163"/>
      <c r="E27163" s="46"/>
      <c r="F27163" s="44"/>
    </row>
    <row r="27164" spans="3:6" x14ac:dyDescent="0.2">
      <c r="C27164"/>
      <c r="E27164" s="46"/>
      <c r="F27164" s="44"/>
    </row>
    <row r="27165" spans="3:6" x14ac:dyDescent="0.2">
      <c r="C27165"/>
      <c r="E27165" s="46"/>
      <c r="F27165" s="44"/>
    </row>
    <row r="27166" spans="3:6" x14ac:dyDescent="0.2">
      <c r="C27166"/>
      <c r="E27166" s="46"/>
      <c r="F27166" s="44"/>
    </row>
    <row r="27167" spans="3:6" x14ac:dyDescent="0.2">
      <c r="C27167"/>
      <c r="E27167" s="46"/>
      <c r="F27167" s="44"/>
    </row>
    <row r="27168" spans="3:6" x14ac:dyDescent="0.2">
      <c r="C27168"/>
      <c r="E27168" s="46"/>
      <c r="F27168" s="44"/>
    </row>
    <row r="27169" spans="3:6" x14ac:dyDescent="0.2">
      <c r="C27169"/>
      <c r="E27169" s="46"/>
      <c r="F27169" s="44"/>
    </row>
    <row r="27170" spans="3:6" x14ac:dyDescent="0.2">
      <c r="C27170"/>
      <c r="E27170" s="46"/>
      <c r="F27170" s="44"/>
    </row>
    <row r="27171" spans="3:6" x14ac:dyDescent="0.2">
      <c r="C27171"/>
      <c r="E27171" s="46"/>
      <c r="F27171" s="44"/>
    </row>
    <row r="27172" spans="3:6" x14ac:dyDescent="0.2">
      <c r="C27172"/>
      <c r="E27172" s="46"/>
      <c r="F27172" s="44"/>
    </row>
    <row r="27173" spans="3:6" x14ac:dyDescent="0.2">
      <c r="C27173"/>
      <c r="E27173" s="46"/>
      <c r="F27173" s="44"/>
    </row>
    <row r="27174" spans="3:6" x14ac:dyDescent="0.2">
      <c r="C27174"/>
      <c r="E27174" s="46"/>
      <c r="F27174" s="44"/>
    </row>
    <row r="27175" spans="3:6" x14ac:dyDescent="0.2">
      <c r="C27175"/>
      <c r="E27175" s="46"/>
      <c r="F27175" s="44"/>
    </row>
    <row r="27176" spans="3:6" x14ac:dyDescent="0.2">
      <c r="C27176"/>
      <c r="E27176" s="46"/>
      <c r="F27176" s="44"/>
    </row>
    <row r="27177" spans="3:6" x14ac:dyDescent="0.2">
      <c r="C27177"/>
      <c r="E27177" s="46"/>
      <c r="F27177" s="44"/>
    </row>
    <row r="27178" spans="3:6" x14ac:dyDescent="0.2">
      <c r="C27178"/>
      <c r="E27178" s="46"/>
      <c r="F27178" s="44"/>
    </row>
    <row r="27179" spans="3:6" x14ac:dyDescent="0.2">
      <c r="C27179"/>
      <c r="E27179" s="46"/>
      <c r="F27179" s="44"/>
    </row>
    <row r="27180" spans="3:6" x14ac:dyDescent="0.2">
      <c r="C27180"/>
      <c r="E27180" s="46"/>
      <c r="F27180" s="44"/>
    </row>
    <row r="27181" spans="3:6" x14ac:dyDescent="0.2">
      <c r="C27181"/>
      <c r="E27181" s="46"/>
      <c r="F27181" s="44"/>
    </row>
    <row r="27182" spans="3:6" x14ac:dyDescent="0.2">
      <c r="C27182"/>
      <c r="E27182" s="46"/>
      <c r="F27182" s="44"/>
    </row>
    <row r="27183" spans="3:6" x14ac:dyDescent="0.2">
      <c r="C27183"/>
      <c r="E27183" s="46"/>
      <c r="F27183" s="44"/>
    </row>
    <row r="27184" spans="3:6" x14ac:dyDescent="0.2">
      <c r="C27184"/>
      <c r="E27184" s="46"/>
      <c r="F27184" s="44"/>
    </row>
    <row r="27185" spans="3:6" x14ac:dyDescent="0.2">
      <c r="C27185"/>
      <c r="E27185" s="46"/>
      <c r="F27185" s="44"/>
    </row>
    <row r="27186" spans="3:6" x14ac:dyDescent="0.2">
      <c r="C27186"/>
      <c r="E27186" s="46"/>
      <c r="F27186" s="44"/>
    </row>
    <row r="27187" spans="3:6" x14ac:dyDescent="0.2">
      <c r="C27187"/>
      <c r="E27187" s="46"/>
      <c r="F27187" s="44"/>
    </row>
    <row r="27188" spans="3:6" x14ac:dyDescent="0.2">
      <c r="C27188"/>
      <c r="E27188" s="46"/>
      <c r="F27188" s="44"/>
    </row>
    <row r="27189" spans="3:6" x14ac:dyDescent="0.2">
      <c r="C27189"/>
      <c r="E27189" s="46"/>
      <c r="F27189" s="44"/>
    </row>
    <row r="27190" spans="3:6" x14ac:dyDescent="0.2">
      <c r="C27190"/>
      <c r="E27190" s="46"/>
      <c r="F27190" s="44"/>
    </row>
    <row r="27191" spans="3:6" x14ac:dyDescent="0.2">
      <c r="C27191"/>
      <c r="E27191" s="46"/>
      <c r="F27191" s="44"/>
    </row>
    <row r="27192" spans="3:6" x14ac:dyDescent="0.2">
      <c r="C27192"/>
      <c r="E27192" s="46"/>
      <c r="F27192" s="44"/>
    </row>
    <row r="27193" spans="3:6" x14ac:dyDescent="0.2">
      <c r="C27193"/>
      <c r="E27193" s="46"/>
      <c r="F27193" s="44"/>
    </row>
    <row r="27194" spans="3:6" x14ac:dyDescent="0.2">
      <c r="C27194"/>
      <c r="E27194" s="46"/>
      <c r="F27194" s="44"/>
    </row>
    <row r="27195" spans="3:6" x14ac:dyDescent="0.2">
      <c r="C27195"/>
      <c r="E27195" s="46"/>
      <c r="F27195" s="44"/>
    </row>
    <row r="27196" spans="3:6" x14ac:dyDescent="0.2">
      <c r="C27196"/>
      <c r="E27196" s="46"/>
      <c r="F27196" s="44"/>
    </row>
    <row r="27197" spans="3:6" x14ac:dyDescent="0.2">
      <c r="C27197"/>
      <c r="E27197" s="46"/>
      <c r="F27197" s="44"/>
    </row>
    <row r="27198" spans="3:6" x14ac:dyDescent="0.2">
      <c r="C27198"/>
      <c r="E27198" s="46"/>
      <c r="F27198" s="44"/>
    </row>
    <row r="27199" spans="3:6" x14ac:dyDescent="0.2">
      <c r="C27199"/>
      <c r="E27199" s="46"/>
      <c r="F27199" s="44"/>
    </row>
    <row r="27200" spans="3:6" x14ac:dyDescent="0.2">
      <c r="C27200"/>
      <c r="E27200" s="46"/>
      <c r="F27200" s="44"/>
    </row>
    <row r="27201" spans="3:6" x14ac:dyDescent="0.2">
      <c r="C27201"/>
      <c r="E27201" s="46"/>
      <c r="F27201" s="44"/>
    </row>
    <row r="27202" spans="3:6" x14ac:dyDescent="0.2">
      <c r="C27202"/>
      <c r="E27202" s="46"/>
      <c r="F27202" s="44"/>
    </row>
    <row r="27203" spans="3:6" x14ac:dyDescent="0.2">
      <c r="C27203"/>
      <c r="E27203" s="46"/>
      <c r="F27203" s="44"/>
    </row>
    <row r="27204" spans="3:6" x14ac:dyDescent="0.2">
      <c r="C27204"/>
      <c r="E27204" s="46"/>
      <c r="F27204" s="44"/>
    </row>
    <row r="27205" spans="3:6" x14ac:dyDescent="0.2">
      <c r="C27205"/>
      <c r="E27205" s="46"/>
      <c r="F27205" s="44"/>
    </row>
    <row r="27206" spans="3:6" x14ac:dyDescent="0.2">
      <c r="C27206"/>
      <c r="E27206" s="46"/>
      <c r="F27206" s="44"/>
    </row>
    <row r="27207" spans="3:6" x14ac:dyDescent="0.2">
      <c r="C27207"/>
      <c r="E27207" s="46"/>
      <c r="F27207" s="44"/>
    </row>
    <row r="27208" spans="3:6" x14ac:dyDescent="0.2">
      <c r="C27208"/>
      <c r="E27208" s="46"/>
      <c r="F27208" s="44"/>
    </row>
    <row r="27209" spans="3:6" x14ac:dyDescent="0.2">
      <c r="C27209"/>
      <c r="E27209" s="46"/>
      <c r="F27209" s="44"/>
    </row>
    <row r="27210" spans="3:6" x14ac:dyDescent="0.2">
      <c r="C27210"/>
      <c r="E27210" s="46"/>
      <c r="F27210" s="44"/>
    </row>
    <row r="27211" spans="3:6" x14ac:dyDescent="0.2">
      <c r="C27211"/>
      <c r="E27211" s="46"/>
      <c r="F27211" s="44"/>
    </row>
    <row r="27212" spans="3:6" x14ac:dyDescent="0.2">
      <c r="C27212"/>
      <c r="E27212" s="46"/>
      <c r="F27212" s="44"/>
    </row>
    <row r="27213" spans="3:6" x14ac:dyDescent="0.2">
      <c r="C27213"/>
      <c r="E27213" s="46"/>
      <c r="F27213" s="44"/>
    </row>
    <row r="27214" spans="3:6" x14ac:dyDescent="0.2">
      <c r="C27214"/>
      <c r="E27214" s="46"/>
      <c r="F27214" s="44"/>
    </row>
    <row r="27215" spans="3:6" x14ac:dyDescent="0.2">
      <c r="C27215"/>
      <c r="E27215" s="46"/>
      <c r="F27215" s="44"/>
    </row>
    <row r="27216" spans="3:6" x14ac:dyDescent="0.2">
      <c r="C27216"/>
      <c r="E27216" s="46"/>
      <c r="F27216" s="44"/>
    </row>
    <row r="27217" spans="3:6" x14ac:dyDescent="0.2">
      <c r="C27217"/>
      <c r="E27217" s="46"/>
      <c r="F27217" s="44"/>
    </row>
    <row r="27218" spans="3:6" x14ac:dyDescent="0.2">
      <c r="C27218"/>
      <c r="E27218" s="46"/>
      <c r="F27218" s="44"/>
    </row>
    <row r="27219" spans="3:6" x14ac:dyDescent="0.2">
      <c r="C27219"/>
      <c r="E27219" s="46"/>
      <c r="F27219" s="44"/>
    </row>
    <row r="27220" spans="3:6" x14ac:dyDescent="0.2">
      <c r="C27220"/>
      <c r="E27220" s="46"/>
      <c r="F27220" s="44"/>
    </row>
    <row r="27221" spans="3:6" x14ac:dyDescent="0.2">
      <c r="C27221"/>
      <c r="E27221" s="46"/>
      <c r="F27221" s="44"/>
    </row>
    <row r="27222" spans="3:6" x14ac:dyDescent="0.2">
      <c r="C27222"/>
      <c r="E27222" s="46"/>
      <c r="F27222" s="44"/>
    </row>
    <row r="27223" spans="3:6" x14ac:dyDescent="0.2">
      <c r="C27223"/>
      <c r="E27223" s="46"/>
      <c r="F27223" s="44"/>
    </row>
    <row r="27224" spans="3:6" x14ac:dyDescent="0.2">
      <c r="C27224"/>
      <c r="E27224" s="46"/>
      <c r="F27224" s="44"/>
    </row>
    <row r="27225" spans="3:6" x14ac:dyDescent="0.2">
      <c r="C27225"/>
      <c r="E27225" s="46"/>
      <c r="F27225" s="44"/>
    </row>
    <row r="27226" spans="3:6" x14ac:dyDescent="0.2">
      <c r="C27226"/>
      <c r="E27226" s="46"/>
      <c r="F27226" s="44"/>
    </row>
    <row r="27227" spans="3:6" x14ac:dyDescent="0.2">
      <c r="C27227"/>
      <c r="E27227" s="46"/>
      <c r="F27227" s="44"/>
    </row>
    <row r="27228" spans="3:6" x14ac:dyDescent="0.2">
      <c r="C27228"/>
      <c r="E27228" s="46"/>
      <c r="F27228" s="44"/>
    </row>
    <row r="27229" spans="3:6" x14ac:dyDescent="0.2">
      <c r="C27229"/>
      <c r="E27229" s="46"/>
      <c r="F27229" s="44"/>
    </row>
    <row r="27230" spans="3:6" x14ac:dyDescent="0.2">
      <c r="C27230"/>
      <c r="E27230" s="46"/>
      <c r="F27230" s="44"/>
    </row>
    <row r="27231" spans="3:6" x14ac:dyDescent="0.2">
      <c r="C27231"/>
      <c r="E27231" s="46"/>
      <c r="F27231" s="44"/>
    </row>
    <row r="27232" spans="3:6" x14ac:dyDescent="0.2">
      <c r="C27232"/>
      <c r="E27232" s="46"/>
      <c r="F27232" s="44"/>
    </row>
    <row r="27233" spans="3:6" x14ac:dyDescent="0.2">
      <c r="C27233"/>
      <c r="E27233" s="46"/>
      <c r="F27233" s="44"/>
    </row>
    <row r="27234" spans="3:6" x14ac:dyDescent="0.2">
      <c r="C27234"/>
      <c r="E27234" s="46"/>
      <c r="F27234" s="44"/>
    </row>
    <row r="27235" spans="3:6" x14ac:dyDescent="0.2">
      <c r="C27235"/>
      <c r="E27235" s="46"/>
      <c r="F27235" s="44"/>
    </row>
    <row r="27236" spans="3:6" x14ac:dyDescent="0.2">
      <c r="C27236"/>
      <c r="E27236" s="46"/>
      <c r="F27236" s="44"/>
    </row>
    <row r="27237" spans="3:6" x14ac:dyDescent="0.2">
      <c r="C27237"/>
      <c r="E27237" s="46"/>
      <c r="F27237" s="44"/>
    </row>
    <row r="27238" spans="3:6" x14ac:dyDescent="0.2">
      <c r="C27238"/>
      <c r="E27238" s="46"/>
      <c r="F27238" s="44"/>
    </row>
    <row r="27239" spans="3:6" x14ac:dyDescent="0.2">
      <c r="C27239"/>
      <c r="E27239" s="46"/>
      <c r="F27239" s="44"/>
    </row>
    <row r="27240" spans="3:6" x14ac:dyDescent="0.2">
      <c r="C27240"/>
      <c r="E27240" s="46"/>
      <c r="F27240" s="44"/>
    </row>
    <row r="27241" spans="3:6" x14ac:dyDescent="0.2">
      <c r="C27241"/>
      <c r="E27241" s="46"/>
      <c r="F27241" s="44"/>
    </row>
    <row r="27242" spans="3:6" x14ac:dyDescent="0.2">
      <c r="C27242"/>
      <c r="E27242" s="46"/>
      <c r="F27242" s="44"/>
    </row>
    <row r="27243" spans="3:6" x14ac:dyDescent="0.2">
      <c r="C27243"/>
      <c r="E27243" s="46"/>
      <c r="F27243" s="44"/>
    </row>
    <row r="27244" spans="3:6" x14ac:dyDescent="0.2">
      <c r="C27244"/>
      <c r="E27244" s="46"/>
      <c r="F27244" s="44"/>
    </row>
    <row r="27245" spans="3:6" x14ac:dyDescent="0.2">
      <c r="C27245"/>
      <c r="E27245" s="46"/>
      <c r="F27245" s="44"/>
    </row>
    <row r="27246" spans="3:6" x14ac:dyDescent="0.2">
      <c r="C27246"/>
      <c r="E27246" s="46"/>
      <c r="F27246" s="44"/>
    </row>
    <row r="27247" spans="3:6" x14ac:dyDescent="0.2">
      <c r="C27247"/>
      <c r="E27247" s="46"/>
      <c r="F27247" s="44"/>
    </row>
    <row r="27248" spans="3:6" x14ac:dyDescent="0.2">
      <c r="C27248"/>
      <c r="E27248" s="46"/>
      <c r="F27248" s="44"/>
    </row>
    <row r="27249" spans="3:6" x14ac:dyDescent="0.2">
      <c r="C27249"/>
      <c r="E27249" s="46"/>
      <c r="F27249" s="44"/>
    </row>
    <row r="27250" spans="3:6" x14ac:dyDescent="0.2">
      <c r="C27250"/>
      <c r="E27250" s="46"/>
      <c r="F27250" s="44"/>
    </row>
    <row r="27251" spans="3:6" x14ac:dyDescent="0.2">
      <c r="C27251"/>
      <c r="E27251" s="46"/>
      <c r="F27251" s="44"/>
    </row>
    <row r="27252" spans="3:6" x14ac:dyDescent="0.2">
      <c r="C27252"/>
      <c r="E27252" s="46"/>
      <c r="F27252" s="44"/>
    </row>
    <row r="27253" spans="3:6" x14ac:dyDescent="0.2">
      <c r="C27253"/>
      <c r="E27253" s="46"/>
      <c r="F27253" s="44"/>
    </row>
    <row r="27254" spans="3:6" x14ac:dyDescent="0.2">
      <c r="C27254"/>
      <c r="E27254" s="46"/>
      <c r="F27254" s="44"/>
    </row>
    <row r="27255" spans="3:6" x14ac:dyDescent="0.2">
      <c r="C27255"/>
      <c r="E27255" s="46"/>
      <c r="F27255" s="44"/>
    </row>
    <row r="27256" spans="3:6" x14ac:dyDescent="0.2">
      <c r="C27256"/>
      <c r="E27256" s="46"/>
      <c r="F27256" s="44"/>
    </row>
    <row r="27257" spans="3:6" x14ac:dyDescent="0.2">
      <c r="C27257"/>
      <c r="E27257" s="46"/>
      <c r="F27257" s="44"/>
    </row>
    <row r="27258" spans="3:6" x14ac:dyDescent="0.2">
      <c r="C27258"/>
      <c r="E27258" s="46"/>
      <c r="F27258" s="44"/>
    </row>
    <row r="27259" spans="3:6" x14ac:dyDescent="0.2">
      <c r="C27259"/>
      <c r="E27259" s="46"/>
      <c r="F27259" s="44"/>
    </row>
    <row r="27260" spans="3:6" x14ac:dyDescent="0.2">
      <c r="C27260"/>
      <c r="E27260" s="46"/>
      <c r="F27260" s="44"/>
    </row>
    <row r="27261" spans="3:6" x14ac:dyDescent="0.2">
      <c r="C27261"/>
      <c r="E27261" s="46"/>
      <c r="F27261" s="44"/>
    </row>
    <row r="27262" spans="3:6" x14ac:dyDescent="0.2">
      <c r="C27262"/>
      <c r="E27262" s="46"/>
      <c r="F27262" s="44"/>
    </row>
    <row r="27263" spans="3:6" x14ac:dyDescent="0.2">
      <c r="C27263"/>
      <c r="E27263" s="46"/>
      <c r="F27263" s="44"/>
    </row>
    <row r="27264" spans="3:6" x14ac:dyDescent="0.2">
      <c r="C27264"/>
      <c r="E27264" s="46"/>
      <c r="F27264" s="44"/>
    </row>
    <row r="27265" spans="3:6" x14ac:dyDescent="0.2">
      <c r="C27265"/>
      <c r="E27265" s="46"/>
      <c r="F27265" s="44"/>
    </row>
    <row r="27266" spans="3:6" x14ac:dyDescent="0.2">
      <c r="C27266"/>
      <c r="E27266" s="46"/>
      <c r="F27266" s="44"/>
    </row>
    <row r="27267" spans="3:6" x14ac:dyDescent="0.2">
      <c r="C27267"/>
      <c r="E27267" s="46"/>
      <c r="F27267" s="44"/>
    </row>
    <row r="27268" spans="3:6" x14ac:dyDescent="0.2">
      <c r="C27268"/>
      <c r="E27268" s="46"/>
      <c r="F27268" s="44"/>
    </row>
    <row r="27269" spans="3:6" x14ac:dyDescent="0.2">
      <c r="C27269"/>
      <c r="E27269" s="46"/>
      <c r="F27269" s="44"/>
    </row>
    <row r="27270" spans="3:6" x14ac:dyDescent="0.2">
      <c r="C27270"/>
      <c r="E27270" s="46"/>
      <c r="F27270" s="44"/>
    </row>
    <row r="27271" spans="3:6" x14ac:dyDescent="0.2">
      <c r="C27271"/>
      <c r="E27271" s="46"/>
      <c r="F27271" s="44"/>
    </row>
    <row r="27272" spans="3:6" x14ac:dyDescent="0.2">
      <c r="C27272"/>
      <c r="E27272" s="46"/>
      <c r="F27272" s="44"/>
    </row>
    <row r="27273" spans="3:6" x14ac:dyDescent="0.2">
      <c r="C27273"/>
      <c r="E27273" s="46"/>
      <c r="F27273" s="44"/>
    </row>
    <row r="27274" spans="3:6" x14ac:dyDescent="0.2">
      <c r="C27274"/>
      <c r="E27274" s="46"/>
      <c r="F27274" s="44"/>
    </row>
    <row r="27275" spans="3:6" x14ac:dyDescent="0.2">
      <c r="C27275"/>
      <c r="E27275" s="46"/>
      <c r="F27275" s="44"/>
    </row>
    <row r="27276" spans="3:6" x14ac:dyDescent="0.2">
      <c r="C27276"/>
      <c r="E27276" s="46"/>
      <c r="F27276" s="44"/>
    </row>
    <row r="27277" spans="3:6" x14ac:dyDescent="0.2">
      <c r="C27277"/>
      <c r="E27277" s="46"/>
      <c r="F27277" s="44"/>
    </row>
    <row r="27278" spans="3:6" x14ac:dyDescent="0.2">
      <c r="C27278"/>
      <c r="E27278" s="46"/>
      <c r="F27278" s="44"/>
    </row>
    <row r="27279" spans="3:6" x14ac:dyDescent="0.2">
      <c r="C27279"/>
      <c r="E27279" s="46"/>
      <c r="F27279" s="44"/>
    </row>
    <row r="27280" spans="3:6" x14ac:dyDescent="0.2">
      <c r="C27280"/>
      <c r="E27280" s="46"/>
      <c r="F27280" s="44"/>
    </row>
    <row r="27281" spans="3:6" x14ac:dyDescent="0.2">
      <c r="C27281"/>
      <c r="E27281" s="46"/>
      <c r="F27281" s="44"/>
    </row>
    <row r="27282" spans="3:6" x14ac:dyDescent="0.2">
      <c r="C27282"/>
      <c r="E27282" s="46"/>
      <c r="F27282" s="44"/>
    </row>
    <row r="27283" spans="3:6" x14ac:dyDescent="0.2">
      <c r="C27283"/>
      <c r="E27283" s="46"/>
      <c r="F27283" s="44"/>
    </row>
    <row r="27284" spans="3:6" x14ac:dyDescent="0.2">
      <c r="C27284"/>
      <c r="E27284" s="46"/>
      <c r="F27284" s="44"/>
    </row>
    <row r="27285" spans="3:6" x14ac:dyDescent="0.2">
      <c r="C27285"/>
      <c r="E27285" s="46"/>
      <c r="F27285" s="44"/>
    </row>
    <row r="27286" spans="3:6" x14ac:dyDescent="0.2">
      <c r="C27286"/>
      <c r="E27286" s="46"/>
      <c r="F27286" s="44"/>
    </row>
    <row r="27287" spans="3:6" x14ac:dyDescent="0.2">
      <c r="C27287"/>
      <c r="E27287" s="46"/>
      <c r="F27287" s="44"/>
    </row>
    <row r="27288" spans="3:6" x14ac:dyDescent="0.2">
      <c r="C27288"/>
      <c r="E27288" s="46"/>
      <c r="F27288" s="44"/>
    </row>
    <row r="27289" spans="3:6" x14ac:dyDescent="0.2">
      <c r="C27289"/>
      <c r="E27289" s="46"/>
      <c r="F27289" s="44"/>
    </row>
    <row r="27290" spans="3:6" x14ac:dyDescent="0.2">
      <c r="C27290"/>
      <c r="E27290" s="46"/>
      <c r="F27290" s="44"/>
    </row>
    <row r="27291" spans="3:6" x14ac:dyDescent="0.2">
      <c r="C27291"/>
      <c r="E27291" s="46"/>
      <c r="F27291" s="44"/>
    </row>
    <row r="27292" spans="3:6" x14ac:dyDescent="0.2">
      <c r="C27292"/>
      <c r="E27292" s="46"/>
      <c r="F27292" s="44"/>
    </row>
    <row r="27293" spans="3:6" x14ac:dyDescent="0.2">
      <c r="C27293"/>
      <c r="E27293" s="46"/>
      <c r="F27293" s="44"/>
    </row>
    <row r="27294" spans="3:6" x14ac:dyDescent="0.2">
      <c r="C27294"/>
      <c r="E27294" s="46"/>
      <c r="F27294" s="44"/>
    </row>
    <row r="27295" spans="3:6" x14ac:dyDescent="0.2">
      <c r="C27295"/>
      <c r="E27295" s="46"/>
      <c r="F27295" s="44"/>
    </row>
    <row r="27296" spans="3:6" x14ac:dyDescent="0.2">
      <c r="C27296"/>
      <c r="E27296" s="46"/>
      <c r="F27296" s="44"/>
    </row>
    <row r="27297" spans="3:6" x14ac:dyDescent="0.2">
      <c r="C27297"/>
      <c r="E27297" s="46"/>
      <c r="F27297" s="44"/>
    </row>
    <row r="27298" spans="3:6" x14ac:dyDescent="0.2">
      <c r="C27298"/>
      <c r="E27298" s="46"/>
      <c r="F27298" s="44"/>
    </row>
    <row r="27299" spans="3:6" x14ac:dyDescent="0.2">
      <c r="C27299"/>
      <c r="E27299" s="46"/>
      <c r="F27299" s="44"/>
    </row>
    <row r="27300" spans="3:6" x14ac:dyDescent="0.2">
      <c r="C27300"/>
      <c r="E27300" s="46"/>
      <c r="F27300" s="44"/>
    </row>
    <row r="27301" spans="3:6" x14ac:dyDescent="0.2">
      <c r="C27301"/>
      <c r="E27301" s="46"/>
      <c r="F27301" s="44"/>
    </row>
    <row r="27302" spans="3:6" x14ac:dyDescent="0.2">
      <c r="C27302"/>
      <c r="E27302" s="46"/>
      <c r="F27302" s="44"/>
    </row>
    <row r="27303" spans="3:6" x14ac:dyDescent="0.2">
      <c r="C27303"/>
      <c r="E27303" s="46"/>
      <c r="F27303" s="44"/>
    </row>
    <row r="27304" spans="3:6" x14ac:dyDescent="0.2">
      <c r="C27304"/>
      <c r="E27304" s="46"/>
      <c r="F27304" s="44"/>
    </row>
    <row r="27305" spans="3:6" x14ac:dyDescent="0.2">
      <c r="C27305"/>
      <c r="E27305" s="46"/>
      <c r="F27305" s="44"/>
    </row>
    <row r="27306" spans="3:6" x14ac:dyDescent="0.2">
      <c r="C27306"/>
      <c r="E27306" s="46"/>
      <c r="F27306" s="44"/>
    </row>
    <row r="27307" spans="3:6" x14ac:dyDescent="0.2">
      <c r="C27307"/>
      <c r="E27307" s="46"/>
      <c r="F27307" s="44"/>
    </row>
    <row r="27308" spans="3:6" x14ac:dyDescent="0.2">
      <c r="C27308"/>
      <c r="E27308" s="46"/>
      <c r="F27308" s="44"/>
    </row>
    <row r="27309" spans="3:6" x14ac:dyDescent="0.2">
      <c r="C27309"/>
      <c r="E27309" s="46"/>
      <c r="F27309" s="44"/>
    </row>
    <row r="27310" spans="3:6" x14ac:dyDescent="0.2">
      <c r="C27310"/>
      <c r="E27310" s="46"/>
      <c r="F27310" s="44"/>
    </row>
    <row r="27311" spans="3:6" x14ac:dyDescent="0.2">
      <c r="C27311"/>
      <c r="E27311" s="46"/>
      <c r="F27311" s="44"/>
    </row>
    <row r="27312" spans="3:6" x14ac:dyDescent="0.2">
      <c r="C27312"/>
      <c r="E27312" s="46"/>
      <c r="F27312" s="44"/>
    </row>
    <row r="27313" spans="3:6" x14ac:dyDescent="0.2">
      <c r="C27313"/>
      <c r="E27313" s="46"/>
      <c r="F27313" s="44"/>
    </row>
    <row r="27314" spans="3:6" x14ac:dyDescent="0.2">
      <c r="C27314"/>
      <c r="E27314" s="46"/>
      <c r="F27314" s="44"/>
    </row>
    <row r="27315" spans="3:6" x14ac:dyDescent="0.2">
      <c r="C27315"/>
      <c r="E27315" s="46"/>
      <c r="F27315" s="44"/>
    </row>
    <row r="27316" spans="3:6" x14ac:dyDescent="0.2">
      <c r="C27316"/>
      <c r="E27316" s="46"/>
      <c r="F27316" s="44"/>
    </row>
    <row r="27317" spans="3:6" x14ac:dyDescent="0.2">
      <c r="C27317"/>
      <c r="E27317" s="46"/>
      <c r="F27317" s="44"/>
    </row>
    <row r="27318" spans="3:6" x14ac:dyDescent="0.2">
      <c r="C27318"/>
      <c r="E27318" s="46"/>
      <c r="F27318" s="44"/>
    </row>
    <row r="27319" spans="3:6" x14ac:dyDescent="0.2">
      <c r="C27319"/>
      <c r="E27319" s="46"/>
      <c r="F27319" s="44"/>
    </row>
    <row r="27320" spans="3:6" x14ac:dyDescent="0.2">
      <c r="C27320"/>
      <c r="E27320" s="46"/>
      <c r="F27320" s="44"/>
    </row>
    <row r="27321" spans="3:6" x14ac:dyDescent="0.2">
      <c r="C27321"/>
      <c r="E27321" s="46"/>
      <c r="F27321" s="44"/>
    </row>
    <row r="27322" spans="3:6" x14ac:dyDescent="0.2">
      <c r="C27322"/>
      <c r="E27322" s="46"/>
      <c r="F27322" s="44"/>
    </row>
    <row r="27323" spans="3:6" x14ac:dyDescent="0.2">
      <c r="C27323"/>
      <c r="E27323" s="46"/>
      <c r="F27323" s="44"/>
    </row>
    <row r="27324" spans="3:6" x14ac:dyDescent="0.2">
      <c r="C27324"/>
      <c r="E27324" s="46"/>
      <c r="F27324" s="44"/>
    </row>
    <row r="27325" spans="3:6" x14ac:dyDescent="0.2">
      <c r="C27325"/>
      <c r="E27325" s="46"/>
      <c r="F27325" s="44"/>
    </row>
    <row r="27326" spans="3:6" x14ac:dyDescent="0.2">
      <c r="C27326"/>
      <c r="E27326" s="46"/>
      <c r="F27326" s="44"/>
    </row>
    <row r="27327" spans="3:6" x14ac:dyDescent="0.2">
      <c r="C27327"/>
      <c r="E27327" s="46"/>
      <c r="F27327" s="44"/>
    </row>
    <row r="27328" spans="3:6" x14ac:dyDescent="0.2">
      <c r="C27328"/>
      <c r="E27328" s="46"/>
      <c r="F27328" s="44"/>
    </row>
    <row r="27329" spans="3:6" x14ac:dyDescent="0.2">
      <c r="C27329"/>
      <c r="E27329" s="46"/>
      <c r="F27329" s="44"/>
    </row>
    <row r="27330" spans="3:6" x14ac:dyDescent="0.2">
      <c r="C27330"/>
      <c r="E27330" s="46"/>
      <c r="F27330" s="44"/>
    </row>
    <row r="27331" spans="3:6" x14ac:dyDescent="0.2">
      <c r="C27331"/>
      <c r="E27331" s="46"/>
      <c r="F27331" s="44"/>
    </row>
    <row r="27332" spans="3:6" x14ac:dyDescent="0.2">
      <c r="C27332"/>
      <c r="E27332" s="46"/>
      <c r="F27332" s="44"/>
    </row>
    <row r="27333" spans="3:6" x14ac:dyDescent="0.2">
      <c r="C27333"/>
      <c r="E27333" s="46"/>
      <c r="F27333" s="44"/>
    </row>
    <row r="27334" spans="3:6" x14ac:dyDescent="0.2">
      <c r="C27334"/>
      <c r="E27334" s="46"/>
      <c r="F27334" s="44"/>
    </row>
    <row r="27335" spans="3:6" x14ac:dyDescent="0.2">
      <c r="C27335"/>
      <c r="E27335" s="46"/>
      <c r="F27335" s="44"/>
    </row>
    <row r="27336" spans="3:6" x14ac:dyDescent="0.2">
      <c r="C27336"/>
      <c r="E27336" s="46"/>
      <c r="F27336" s="44"/>
    </row>
    <row r="27337" spans="3:6" x14ac:dyDescent="0.2">
      <c r="C27337"/>
      <c r="E27337" s="46"/>
      <c r="F27337" s="44"/>
    </row>
    <row r="27338" spans="3:6" x14ac:dyDescent="0.2">
      <c r="C27338"/>
      <c r="E27338" s="46"/>
      <c r="F27338" s="44"/>
    </row>
    <row r="27339" spans="3:6" x14ac:dyDescent="0.2">
      <c r="C27339"/>
      <c r="E27339" s="46"/>
      <c r="F27339" s="44"/>
    </row>
    <row r="27340" spans="3:6" x14ac:dyDescent="0.2">
      <c r="C27340"/>
      <c r="E27340" s="46"/>
      <c r="F27340" s="44"/>
    </row>
    <row r="27341" spans="3:6" x14ac:dyDescent="0.2">
      <c r="C27341"/>
      <c r="E27341" s="46"/>
      <c r="F27341" s="44"/>
    </row>
    <row r="27342" spans="3:6" x14ac:dyDescent="0.2">
      <c r="C27342"/>
      <c r="E27342" s="46"/>
      <c r="F27342" s="44"/>
    </row>
    <row r="27343" spans="3:6" x14ac:dyDescent="0.2">
      <c r="C27343"/>
      <c r="E27343" s="46"/>
      <c r="F27343" s="44"/>
    </row>
    <row r="27344" spans="3:6" x14ac:dyDescent="0.2">
      <c r="C27344"/>
      <c r="E27344" s="46"/>
      <c r="F27344" s="44"/>
    </row>
    <row r="27345" spans="3:6" x14ac:dyDescent="0.2">
      <c r="C27345"/>
      <c r="E27345" s="46"/>
      <c r="F27345" s="44"/>
    </row>
    <row r="27346" spans="3:6" x14ac:dyDescent="0.2">
      <c r="C27346"/>
      <c r="E27346" s="46"/>
      <c r="F27346" s="44"/>
    </row>
    <row r="27347" spans="3:6" x14ac:dyDescent="0.2">
      <c r="C27347"/>
      <c r="E27347" s="46"/>
      <c r="F27347" s="44"/>
    </row>
    <row r="27348" spans="3:6" x14ac:dyDescent="0.2">
      <c r="C27348"/>
      <c r="E27348" s="46"/>
      <c r="F27348" s="44"/>
    </row>
    <row r="27349" spans="3:6" x14ac:dyDescent="0.2">
      <c r="C27349"/>
      <c r="E27349" s="46"/>
      <c r="F27349" s="44"/>
    </row>
    <row r="27350" spans="3:6" x14ac:dyDescent="0.2">
      <c r="C27350"/>
      <c r="E27350" s="46"/>
      <c r="F27350" s="44"/>
    </row>
    <row r="27351" spans="3:6" x14ac:dyDescent="0.2">
      <c r="C27351"/>
      <c r="E27351" s="46"/>
      <c r="F27351" s="44"/>
    </row>
    <row r="27352" spans="3:6" x14ac:dyDescent="0.2">
      <c r="C27352"/>
      <c r="E27352" s="46"/>
      <c r="F27352" s="44"/>
    </row>
    <row r="27353" spans="3:6" x14ac:dyDescent="0.2">
      <c r="C27353"/>
      <c r="E27353" s="46"/>
      <c r="F27353" s="44"/>
    </row>
    <row r="27354" spans="3:6" x14ac:dyDescent="0.2">
      <c r="C27354"/>
      <c r="E27354" s="46"/>
      <c r="F27354" s="44"/>
    </row>
    <row r="27355" spans="3:6" x14ac:dyDescent="0.2">
      <c r="C27355"/>
      <c r="E27355" s="46"/>
      <c r="F27355" s="44"/>
    </row>
    <row r="27356" spans="3:6" x14ac:dyDescent="0.2">
      <c r="C27356"/>
      <c r="E27356" s="46"/>
      <c r="F27356" s="44"/>
    </row>
    <row r="27357" spans="3:6" x14ac:dyDescent="0.2">
      <c r="C27357"/>
      <c r="E27357" s="46"/>
      <c r="F27357" s="44"/>
    </row>
    <row r="27358" spans="3:6" x14ac:dyDescent="0.2">
      <c r="C27358"/>
      <c r="E27358" s="46"/>
      <c r="F27358" s="44"/>
    </row>
    <row r="27359" spans="3:6" x14ac:dyDescent="0.2">
      <c r="C27359"/>
      <c r="E27359" s="46"/>
      <c r="F27359" s="44"/>
    </row>
    <row r="27360" spans="3:6" x14ac:dyDescent="0.2">
      <c r="C27360"/>
      <c r="E27360" s="46"/>
      <c r="F27360" s="44"/>
    </row>
    <row r="27361" spans="3:6" x14ac:dyDescent="0.2">
      <c r="C27361"/>
      <c r="E27361" s="46"/>
      <c r="F27361" s="44"/>
    </row>
    <row r="27362" spans="3:6" x14ac:dyDescent="0.2">
      <c r="C27362"/>
      <c r="E27362" s="46"/>
      <c r="F27362" s="44"/>
    </row>
    <row r="27363" spans="3:6" x14ac:dyDescent="0.2">
      <c r="C27363"/>
      <c r="E27363" s="46"/>
      <c r="F27363" s="44"/>
    </row>
    <row r="27364" spans="3:6" x14ac:dyDescent="0.2">
      <c r="C27364"/>
      <c r="E27364" s="46"/>
      <c r="F27364" s="44"/>
    </row>
    <row r="27365" spans="3:6" x14ac:dyDescent="0.2">
      <c r="C27365"/>
      <c r="E27365" s="46"/>
      <c r="F27365" s="44"/>
    </row>
    <row r="27366" spans="3:6" x14ac:dyDescent="0.2">
      <c r="C27366"/>
      <c r="E27366" s="46"/>
      <c r="F27366" s="44"/>
    </row>
    <row r="27367" spans="3:6" x14ac:dyDescent="0.2">
      <c r="C27367"/>
      <c r="E27367" s="46"/>
      <c r="F27367" s="44"/>
    </row>
    <row r="27368" spans="3:6" x14ac:dyDescent="0.2">
      <c r="C27368"/>
      <c r="E27368" s="46"/>
      <c r="F27368" s="44"/>
    </row>
    <row r="27369" spans="3:6" x14ac:dyDescent="0.2">
      <c r="C27369"/>
      <c r="E27369" s="46"/>
      <c r="F27369" s="44"/>
    </row>
    <row r="27370" spans="3:6" x14ac:dyDescent="0.2">
      <c r="C27370"/>
      <c r="E27370" s="46"/>
      <c r="F27370" s="44"/>
    </row>
    <row r="27371" spans="3:6" x14ac:dyDescent="0.2">
      <c r="C27371"/>
      <c r="E27371" s="46"/>
      <c r="F27371" s="44"/>
    </row>
    <row r="27372" spans="3:6" x14ac:dyDescent="0.2">
      <c r="C27372"/>
      <c r="E27372" s="46"/>
      <c r="F27372" s="44"/>
    </row>
    <row r="27373" spans="3:6" x14ac:dyDescent="0.2">
      <c r="C27373"/>
      <c r="E27373" s="46"/>
      <c r="F27373" s="44"/>
    </row>
    <row r="27374" spans="3:6" x14ac:dyDescent="0.2">
      <c r="C27374"/>
      <c r="E27374" s="46"/>
      <c r="F27374" s="44"/>
    </row>
    <row r="27375" spans="3:6" x14ac:dyDescent="0.2">
      <c r="C27375"/>
      <c r="E27375" s="46"/>
      <c r="F27375" s="44"/>
    </row>
    <row r="27376" spans="3:6" x14ac:dyDescent="0.2">
      <c r="C27376"/>
      <c r="E27376" s="46"/>
      <c r="F27376" s="44"/>
    </row>
    <row r="27377" spans="3:6" x14ac:dyDescent="0.2">
      <c r="C27377"/>
      <c r="E27377" s="46"/>
      <c r="F27377" s="44"/>
    </row>
    <row r="27378" spans="3:6" x14ac:dyDescent="0.2">
      <c r="C27378"/>
      <c r="E27378" s="46"/>
      <c r="F27378" s="44"/>
    </row>
    <row r="27379" spans="3:6" x14ac:dyDescent="0.2">
      <c r="C27379"/>
      <c r="E27379" s="46"/>
      <c r="F27379" s="44"/>
    </row>
    <row r="27380" spans="3:6" x14ac:dyDescent="0.2">
      <c r="C27380"/>
      <c r="E27380" s="46"/>
      <c r="F27380" s="44"/>
    </row>
    <row r="27381" spans="3:6" x14ac:dyDescent="0.2">
      <c r="C27381"/>
      <c r="E27381" s="46"/>
      <c r="F27381" s="44"/>
    </row>
    <row r="27382" spans="3:6" x14ac:dyDescent="0.2">
      <c r="C27382"/>
      <c r="E27382" s="46"/>
      <c r="F27382" s="44"/>
    </row>
    <row r="27383" spans="3:6" x14ac:dyDescent="0.2">
      <c r="C27383"/>
      <c r="E27383" s="46"/>
      <c r="F27383" s="44"/>
    </row>
    <row r="27384" spans="3:6" x14ac:dyDescent="0.2">
      <c r="C27384"/>
      <c r="E27384" s="46"/>
      <c r="F27384" s="44"/>
    </row>
    <row r="27385" spans="3:6" x14ac:dyDescent="0.2">
      <c r="C27385"/>
      <c r="E27385" s="46"/>
      <c r="F27385" s="44"/>
    </row>
    <row r="27386" spans="3:6" x14ac:dyDescent="0.2">
      <c r="C27386"/>
      <c r="E27386" s="46"/>
      <c r="F27386" s="44"/>
    </row>
    <row r="27387" spans="3:6" x14ac:dyDescent="0.2">
      <c r="C27387"/>
      <c r="E27387" s="46"/>
      <c r="F27387" s="44"/>
    </row>
    <row r="27388" spans="3:6" x14ac:dyDescent="0.2">
      <c r="C27388"/>
      <c r="E27388" s="46"/>
      <c r="F27388" s="44"/>
    </row>
    <row r="27389" spans="3:6" x14ac:dyDescent="0.2">
      <c r="C27389"/>
      <c r="E27389" s="46"/>
      <c r="F27389" s="44"/>
    </row>
    <row r="27390" spans="3:6" x14ac:dyDescent="0.2">
      <c r="C27390"/>
      <c r="E27390" s="46"/>
      <c r="F27390" s="44"/>
    </row>
    <row r="27391" spans="3:6" x14ac:dyDescent="0.2">
      <c r="C27391"/>
      <c r="E27391" s="46"/>
      <c r="F27391" s="44"/>
    </row>
    <row r="27392" spans="3:6" x14ac:dyDescent="0.2">
      <c r="C27392"/>
      <c r="E27392" s="46"/>
      <c r="F27392" s="44"/>
    </row>
    <row r="27393" spans="3:6" x14ac:dyDescent="0.2">
      <c r="C27393"/>
      <c r="E27393" s="46"/>
      <c r="F27393" s="44"/>
    </row>
    <row r="27394" spans="3:6" x14ac:dyDescent="0.2">
      <c r="C27394"/>
      <c r="E27394" s="46"/>
      <c r="F27394" s="44"/>
    </row>
    <row r="27395" spans="3:6" x14ac:dyDescent="0.2">
      <c r="C27395"/>
      <c r="E27395" s="46"/>
      <c r="F27395" s="44"/>
    </row>
    <row r="27396" spans="3:6" x14ac:dyDescent="0.2">
      <c r="C27396"/>
      <c r="E27396" s="46"/>
      <c r="F27396" s="44"/>
    </row>
    <row r="27397" spans="3:6" x14ac:dyDescent="0.2">
      <c r="C27397"/>
      <c r="E27397" s="46"/>
      <c r="F27397" s="44"/>
    </row>
    <row r="27398" spans="3:6" x14ac:dyDescent="0.2">
      <c r="C27398"/>
      <c r="E27398" s="46"/>
      <c r="F27398" s="44"/>
    </row>
    <row r="27399" spans="3:6" x14ac:dyDescent="0.2">
      <c r="C27399"/>
      <c r="E27399" s="46"/>
      <c r="F27399" s="44"/>
    </row>
    <row r="27400" spans="3:6" x14ac:dyDescent="0.2">
      <c r="C27400"/>
      <c r="E27400" s="46"/>
      <c r="F27400" s="44"/>
    </row>
    <row r="27401" spans="3:6" x14ac:dyDescent="0.2">
      <c r="C27401"/>
      <c r="E27401" s="46"/>
      <c r="F27401" s="44"/>
    </row>
    <row r="27402" spans="3:6" x14ac:dyDescent="0.2">
      <c r="C27402"/>
      <c r="E27402" s="46"/>
      <c r="F27402" s="44"/>
    </row>
    <row r="27403" spans="3:6" x14ac:dyDescent="0.2">
      <c r="C27403"/>
      <c r="E27403" s="46"/>
      <c r="F27403" s="44"/>
    </row>
    <row r="27404" spans="3:6" x14ac:dyDescent="0.2">
      <c r="C27404"/>
      <c r="E27404" s="46"/>
      <c r="F27404" s="44"/>
    </row>
    <row r="27405" spans="3:6" x14ac:dyDescent="0.2">
      <c r="C27405"/>
      <c r="E27405" s="46"/>
      <c r="F27405" s="44"/>
    </row>
    <row r="27406" spans="3:6" x14ac:dyDescent="0.2">
      <c r="C27406"/>
      <c r="E27406" s="46"/>
      <c r="F27406" s="44"/>
    </row>
    <row r="27407" spans="3:6" x14ac:dyDescent="0.2">
      <c r="C27407"/>
      <c r="E27407" s="46"/>
      <c r="F27407" s="44"/>
    </row>
    <row r="27408" spans="3:6" x14ac:dyDescent="0.2">
      <c r="C27408"/>
      <c r="E27408" s="46"/>
      <c r="F27408" s="44"/>
    </row>
    <row r="27409" spans="3:6" x14ac:dyDescent="0.2">
      <c r="C27409"/>
      <c r="E27409" s="46"/>
      <c r="F27409" s="44"/>
    </row>
    <row r="27410" spans="3:6" x14ac:dyDescent="0.2">
      <c r="C27410"/>
      <c r="E27410" s="46"/>
      <c r="F27410" s="44"/>
    </row>
    <row r="27411" spans="3:6" x14ac:dyDescent="0.2">
      <c r="C27411"/>
      <c r="E27411" s="46"/>
      <c r="F27411" s="44"/>
    </row>
    <row r="27412" spans="3:6" x14ac:dyDescent="0.2">
      <c r="C27412"/>
      <c r="E27412" s="46"/>
      <c r="F27412" s="44"/>
    </row>
    <row r="27413" spans="3:6" x14ac:dyDescent="0.2">
      <c r="C27413"/>
      <c r="E27413" s="46"/>
      <c r="F27413" s="44"/>
    </row>
    <row r="27414" spans="3:6" x14ac:dyDescent="0.2">
      <c r="C27414"/>
      <c r="E27414" s="46"/>
      <c r="F27414" s="44"/>
    </row>
    <row r="27415" spans="3:6" x14ac:dyDescent="0.2">
      <c r="C27415"/>
      <c r="E27415" s="46"/>
      <c r="F27415" s="44"/>
    </row>
    <row r="27416" spans="3:6" x14ac:dyDescent="0.2">
      <c r="C27416"/>
      <c r="E27416" s="46"/>
      <c r="F27416" s="44"/>
    </row>
    <row r="27417" spans="3:6" x14ac:dyDescent="0.2">
      <c r="C27417"/>
      <c r="E27417" s="46"/>
      <c r="F27417" s="44"/>
    </row>
    <row r="27418" spans="3:6" x14ac:dyDescent="0.2">
      <c r="C27418"/>
      <c r="E27418" s="46"/>
      <c r="F27418" s="44"/>
    </row>
    <row r="27419" spans="3:6" x14ac:dyDescent="0.2">
      <c r="C27419"/>
      <c r="E27419" s="46"/>
      <c r="F27419" s="44"/>
    </row>
    <row r="27420" spans="3:6" x14ac:dyDescent="0.2">
      <c r="C27420"/>
      <c r="E27420" s="46"/>
      <c r="F27420" s="44"/>
    </row>
    <row r="27421" spans="3:6" x14ac:dyDescent="0.2">
      <c r="C27421"/>
      <c r="E27421" s="46"/>
      <c r="F27421" s="44"/>
    </row>
    <row r="27422" spans="3:6" x14ac:dyDescent="0.2">
      <c r="C27422"/>
      <c r="E27422" s="46"/>
      <c r="F27422" s="44"/>
    </row>
    <row r="27423" spans="3:6" x14ac:dyDescent="0.2">
      <c r="C27423"/>
      <c r="E27423" s="46"/>
      <c r="F27423" s="44"/>
    </row>
    <row r="27424" spans="3:6" x14ac:dyDescent="0.2">
      <c r="C27424"/>
      <c r="E27424" s="46"/>
      <c r="F27424" s="44"/>
    </row>
    <row r="27425" spans="3:6" x14ac:dyDescent="0.2">
      <c r="C27425"/>
      <c r="E27425" s="46"/>
      <c r="F27425" s="44"/>
    </row>
    <row r="27426" spans="3:6" x14ac:dyDescent="0.2">
      <c r="C27426"/>
      <c r="E27426" s="46"/>
      <c r="F27426" s="44"/>
    </row>
    <row r="27427" spans="3:6" x14ac:dyDescent="0.2">
      <c r="C27427"/>
      <c r="E27427" s="46"/>
      <c r="F27427" s="44"/>
    </row>
    <row r="27428" spans="3:6" x14ac:dyDescent="0.2">
      <c r="C27428"/>
      <c r="E27428" s="46"/>
      <c r="F27428" s="44"/>
    </row>
    <row r="27429" spans="3:6" x14ac:dyDescent="0.2">
      <c r="C27429"/>
      <c r="E27429" s="46"/>
      <c r="F27429" s="44"/>
    </row>
    <row r="27430" spans="3:6" x14ac:dyDescent="0.2">
      <c r="C27430"/>
      <c r="E27430" s="46"/>
      <c r="F27430" s="44"/>
    </row>
    <row r="27431" spans="3:6" x14ac:dyDescent="0.2">
      <c r="C27431"/>
      <c r="E27431" s="46"/>
      <c r="F27431" s="44"/>
    </row>
    <row r="27432" spans="3:6" x14ac:dyDescent="0.2">
      <c r="C27432"/>
      <c r="E27432" s="46"/>
      <c r="F27432" s="44"/>
    </row>
    <row r="27433" spans="3:6" x14ac:dyDescent="0.2">
      <c r="C27433"/>
      <c r="E27433" s="46"/>
      <c r="F27433" s="44"/>
    </row>
    <row r="27434" spans="3:6" x14ac:dyDescent="0.2">
      <c r="C27434"/>
      <c r="E27434" s="46"/>
      <c r="F27434" s="44"/>
    </row>
    <row r="27435" spans="3:6" x14ac:dyDescent="0.2">
      <c r="C27435"/>
      <c r="E27435" s="46"/>
      <c r="F27435" s="44"/>
    </row>
    <row r="27436" spans="3:6" x14ac:dyDescent="0.2">
      <c r="C27436"/>
      <c r="E27436" s="46"/>
      <c r="F27436" s="44"/>
    </row>
    <row r="27437" spans="3:6" x14ac:dyDescent="0.2">
      <c r="C27437"/>
      <c r="E27437" s="46"/>
      <c r="F27437" s="44"/>
    </row>
    <row r="27438" spans="3:6" x14ac:dyDescent="0.2">
      <c r="C27438"/>
      <c r="E27438" s="46"/>
      <c r="F27438" s="44"/>
    </row>
    <row r="27439" spans="3:6" x14ac:dyDescent="0.2">
      <c r="C27439"/>
      <c r="E27439" s="46"/>
      <c r="F27439" s="44"/>
    </row>
    <row r="27440" spans="3:6" x14ac:dyDescent="0.2">
      <c r="C27440"/>
      <c r="E27440" s="46"/>
      <c r="F27440" s="44"/>
    </row>
    <row r="27441" spans="3:6" x14ac:dyDescent="0.2">
      <c r="C27441"/>
      <c r="E27441" s="46"/>
      <c r="F27441" s="44"/>
    </row>
    <row r="27442" spans="3:6" x14ac:dyDescent="0.2">
      <c r="C27442"/>
      <c r="E27442" s="46"/>
      <c r="F27442" s="44"/>
    </row>
    <row r="27443" spans="3:6" x14ac:dyDescent="0.2">
      <c r="C27443"/>
      <c r="E27443" s="46"/>
      <c r="F27443" s="44"/>
    </row>
    <row r="27444" spans="3:6" x14ac:dyDescent="0.2">
      <c r="C27444"/>
      <c r="E27444" s="46"/>
      <c r="F27444" s="44"/>
    </row>
    <row r="27445" spans="3:6" x14ac:dyDescent="0.2">
      <c r="C27445"/>
      <c r="E27445" s="46"/>
      <c r="F27445" s="44"/>
    </row>
    <row r="27446" spans="3:6" x14ac:dyDescent="0.2">
      <c r="C27446"/>
      <c r="E27446" s="46"/>
      <c r="F27446" s="44"/>
    </row>
    <row r="27447" spans="3:6" x14ac:dyDescent="0.2">
      <c r="C27447"/>
      <c r="E27447" s="46"/>
      <c r="F27447" s="44"/>
    </row>
    <row r="27448" spans="3:6" x14ac:dyDescent="0.2">
      <c r="C27448"/>
      <c r="E27448" s="46"/>
      <c r="F27448" s="44"/>
    </row>
    <row r="27449" spans="3:6" x14ac:dyDescent="0.2">
      <c r="C27449"/>
      <c r="E27449" s="46"/>
      <c r="F27449" s="44"/>
    </row>
    <row r="27450" spans="3:6" x14ac:dyDescent="0.2">
      <c r="C27450"/>
      <c r="E27450" s="46"/>
      <c r="F27450" s="44"/>
    </row>
    <row r="27451" spans="3:6" x14ac:dyDescent="0.2">
      <c r="C27451"/>
      <c r="E27451" s="46"/>
      <c r="F27451" s="44"/>
    </row>
    <row r="27452" spans="3:6" x14ac:dyDescent="0.2">
      <c r="C27452"/>
      <c r="E27452" s="46"/>
      <c r="F27452" s="44"/>
    </row>
    <row r="27453" spans="3:6" x14ac:dyDescent="0.2">
      <c r="C27453"/>
      <c r="E27453" s="46"/>
      <c r="F27453" s="44"/>
    </row>
    <row r="27454" spans="3:6" x14ac:dyDescent="0.2">
      <c r="C27454"/>
      <c r="E27454" s="46"/>
      <c r="F27454" s="44"/>
    </row>
    <row r="27455" spans="3:6" x14ac:dyDescent="0.2">
      <c r="C27455"/>
      <c r="E27455" s="46"/>
      <c r="F27455" s="44"/>
    </row>
    <row r="27456" spans="3:6" x14ac:dyDescent="0.2">
      <c r="C27456"/>
      <c r="E27456" s="46"/>
      <c r="F27456" s="44"/>
    </row>
    <row r="27457" spans="3:6" x14ac:dyDescent="0.2">
      <c r="C27457"/>
      <c r="E27457" s="46"/>
      <c r="F27457" s="44"/>
    </row>
    <row r="27458" spans="3:6" x14ac:dyDescent="0.2">
      <c r="C27458"/>
      <c r="E27458" s="46"/>
      <c r="F27458" s="44"/>
    </row>
    <row r="27459" spans="3:6" x14ac:dyDescent="0.2">
      <c r="C27459"/>
      <c r="E27459" s="46"/>
      <c r="F27459" s="44"/>
    </row>
    <row r="27460" spans="3:6" x14ac:dyDescent="0.2">
      <c r="C27460"/>
      <c r="E27460" s="46"/>
      <c r="F27460" s="44"/>
    </row>
    <row r="27461" spans="3:6" x14ac:dyDescent="0.2">
      <c r="C27461"/>
      <c r="E27461" s="46"/>
      <c r="F27461" s="44"/>
    </row>
    <row r="27462" spans="3:6" x14ac:dyDescent="0.2">
      <c r="C27462"/>
      <c r="E27462" s="46"/>
      <c r="F27462" s="44"/>
    </row>
    <row r="27463" spans="3:6" x14ac:dyDescent="0.2">
      <c r="C27463"/>
      <c r="E27463" s="46"/>
      <c r="F27463" s="44"/>
    </row>
    <row r="27464" spans="3:6" x14ac:dyDescent="0.2">
      <c r="C27464"/>
      <c r="E27464" s="46"/>
      <c r="F27464" s="44"/>
    </row>
    <row r="27465" spans="3:6" x14ac:dyDescent="0.2">
      <c r="C27465"/>
      <c r="E27465" s="46"/>
      <c r="F27465" s="44"/>
    </row>
    <row r="27466" spans="3:6" x14ac:dyDescent="0.2">
      <c r="C27466"/>
      <c r="E27466" s="46"/>
      <c r="F27466" s="44"/>
    </row>
    <row r="27467" spans="3:6" x14ac:dyDescent="0.2">
      <c r="C27467"/>
      <c r="E27467" s="46"/>
      <c r="F27467" s="44"/>
    </row>
    <row r="27468" spans="3:6" x14ac:dyDescent="0.2">
      <c r="C27468"/>
      <c r="E27468" s="46"/>
      <c r="F27468" s="44"/>
    </row>
    <row r="27469" spans="3:6" x14ac:dyDescent="0.2">
      <c r="C27469"/>
      <c r="E27469" s="46"/>
      <c r="F27469" s="44"/>
    </row>
    <row r="27470" spans="3:6" x14ac:dyDescent="0.2">
      <c r="C27470"/>
      <c r="E27470" s="46"/>
      <c r="F27470" s="44"/>
    </row>
    <row r="27471" spans="3:6" x14ac:dyDescent="0.2">
      <c r="C27471"/>
      <c r="E27471" s="46"/>
      <c r="F27471" s="44"/>
    </row>
    <row r="27472" spans="3:6" x14ac:dyDescent="0.2">
      <c r="C27472"/>
      <c r="E27472" s="46"/>
      <c r="F27472" s="44"/>
    </row>
    <row r="27473" spans="3:6" x14ac:dyDescent="0.2">
      <c r="C27473"/>
      <c r="E27473" s="46"/>
      <c r="F27473" s="44"/>
    </row>
    <row r="27474" spans="3:6" x14ac:dyDescent="0.2">
      <c r="C27474"/>
      <c r="E27474" s="46"/>
      <c r="F27474" s="44"/>
    </row>
    <row r="27475" spans="3:6" x14ac:dyDescent="0.2">
      <c r="C27475"/>
      <c r="E27475" s="46"/>
      <c r="F27475" s="44"/>
    </row>
    <row r="27476" spans="3:6" x14ac:dyDescent="0.2">
      <c r="C27476"/>
      <c r="E27476" s="46"/>
      <c r="F27476" s="44"/>
    </row>
    <row r="27477" spans="3:6" x14ac:dyDescent="0.2">
      <c r="C27477"/>
      <c r="E27477" s="46"/>
      <c r="F27477" s="44"/>
    </row>
    <row r="27478" spans="3:6" x14ac:dyDescent="0.2">
      <c r="C27478"/>
      <c r="E27478" s="46"/>
      <c r="F27478" s="44"/>
    </row>
    <row r="27479" spans="3:6" x14ac:dyDescent="0.2">
      <c r="C27479"/>
      <c r="E27479" s="46"/>
      <c r="F27479" s="44"/>
    </row>
    <row r="27480" spans="3:6" x14ac:dyDescent="0.2">
      <c r="C27480"/>
      <c r="E27480" s="46"/>
      <c r="F27480" s="44"/>
    </row>
    <row r="27481" spans="3:6" x14ac:dyDescent="0.2">
      <c r="C27481"/>
      <c r="E27481" s="46"/>
      <c r="F27481" s="44"/>
    </row>
    <row r="27482" spans="3:6" x14ac:dyDescent="0.2">
      <c r="C27482"/>
      <c r="E27482" s="46"/>
      <c r="F27482" s="44"/>
    </row>
    <row r="27483" spans="3:6" x14ac:dyDescent="0.2">
      <c r="C27483"/>
      <c r="E27483" s="46"/>
      <c r="F27483" s="44"/>
    </row>
    <row r="27484" spans="3:6" x14ac:dyDescent="0.2">
      <c r="C27484"/>
      <c r="E27484" s="46"/>
      <c r="F27484" s="44"/>
    </row>
    <row r="27485" spans="3:6" x14ac:dyDescent="0.2">
      <c r="C27485"/>
      <c r="E27485" s="46"/>
      <c r="F27485" s="44"/>
    </row>
    <row r="27486" spans="3:6" x14ac:dyDescent="0.2">
      <c r="C27486"/>
      <c r="E27486" s="46"/>
      <c r="F27486" s="44"/>
    </row>
    <row r="27487" spans="3:6" x14ac:dyDescent="0.2">
      <c r="C27487"/>
      <c r="E27487" s="46"/>
      <c r="F27487" s="44"/>
    </row>
    <row r="27488" spans="3:6" x14ac:dyDescent="0.2">
      <c r="C27488"/>
      <c r="E27488" s="46"/>
      <c r="F27488" s="44"/>
    </row>
    <row r="27489" spans="3:6" x14ac:dyDescent="0.2">
      <c r="C27489"/>
      <c r="E27489" s="46"/>
      <c r="F27489" s="44"/>
    </row>
    <row r="27490" spans="3:6" x14ac:dyDescent="0.2">
      <c r="C27490"/>
      <c r="E27490" s="46"/>
      <c r="F27490" s="44"/>
    </row>
    <row r="27491" spans="3:6" x14ac:dyDescent="0.2">
      <c r="C27491"/>
      <c r="E27491" s="46"/>
      <c r="F27491" s="44"/>
    </row>
    <row r="27492" spans="3:6" x14ac:dyDescent="0.2">
      <c r="C27492"/>
      <c r="E27492" s="46"/>
      <c r="F27492" s="44"/>
    </row>
    <row r="27493" spans="3:6" x14ac:dyDescent="0.2">
      <c r="C27493"/>
      <c r="E27493" s="46"/>
      <c r="F27493" s="44"/>
    </row>
    <row r="27494" spans="3:6" x14ac:dyDescent="0.2">
      <c r="C27494"/>
      <c r="E27494" s="46"/>
      <c r="F27494" s="44"/>
    </row>
    <row r="27495" spans="3:6" x14ac:dyDescent="0.2">
      <c r="C27495"/>
      <c r="E27495" s="46"/>
      <c r="F27495" s="44"/>
    </row>
    <row r="27496" spans="3:6" x14ac:dyDescent="0.2">
      <c r="C27496"/>
      <c r="E27496" s="46"/>
      <c r="F27496" s="44"/>
    </row>
    <row r="27497" spans="3:6" x14ac:dyDescent="0.2">
      <c r="C27497"/>
      <c r="E27497" s="46"/>
      <c r="F27497" s="44"/>
    </row>
    <row r="27498" spans="3:6" x14ac:dyDescent="0.2">
      <c r="C27498"/>
      <c r="E27498" s="46"/>
      <c r="F27498" s="44"/>
    </row>
    <row r="27499" spans="3:6" x14ac:dyDescent="0.2">
      <c r="C27499"/>
      <c r="E27499" s="46"/>
      <c r="F27499" s="44"/>
    </row>
    <row r="27500" spans="3:6" x14ac:dyDescent="0.2">
      <c r="C27500"/>
      <c r="E27500" s="46"/>
      <c r="F27500" s="44"/>
    </row>
    <row r="27501" spans="3:6" x14ac:dyDescent="0.2">
      <c r="C27501"/>
      <c r="E27501" s="46"/>
      <c r="F27501" s="44"/>
    </row>
    <row r="27502" spans="3:6" x14ac:dyDescent="0.2">
      <c r="C27502"/>
      <c r="E27502" s="46"/>
      <c r="F27502" s="44"/>
    </row>
    <row r="27503" spans="3:6" x14ac:dyDescent="0.2">
      <c r="C27503"/>
      <c r="E27503" s="46"/>
      <c r="F27503" s="44"/>
    </row>
    <row r="27504" spans="3:6" x14ac:dyDescent="0.2">
      <c r="C27504"/>
      <c r="E27504" s="46"/>
      <c r="F27504" s="44"/>
    </row>
    <row r="27505" spans="3:6" x14ac:dyDescent="0.2">
      <c r="C27505"/>
      <c r="E27505" s="46"/>
      <c r="F27505" s="44"/>
    </row>
    <row r="27506" spans="3:6" x14ac:dyDescent="0.2">
      <c r="C27506"/>
      <c r="E27506" s="46"/>
      <c r="F27506" s="44"/>
    </row>
    <row r="27507" spans="3:6" x14ac:dyDescent="0.2">
      <c r="C27507"/>
      <c r="E27507" s="46"/>
      <c r="F27507" s="44"/>
    </row>
    <row r="27508" spans="3:6" x14ac:dyDescent="0.2">
      <c r="C27508"/>
      <c r="E27508" s="46"/>
      <c r="F27508" s="44"/>
    </row>
    <row r="27509" spans="3:6" x14ac:dyDescent="0.2">
      <c r="C27509"/>
      <c r="E27509" s="46"/>
      <c r="F27509" s="44"/>
    </row>
    <row r="27510" spans="3:6" x14ac:dyDescent="0.2">
      <c r="C27510"/>
      <c r="E27510" s="46"/>
      <c r="F27510" s="44"/>
    </row>
    <row r="27511" spans="3:6" x14ac:dyDescent="0.2">
      <c r="C27511"/>
      <c r="E27511" s="46"/>
      <c r="F27511" s="44"/>
    </row>
    <row r="27512" spans="3:6" x14ac:dyDescent="0.2">
      <c r="C27512"/>
      <c r="E27512" s="46"/>
      <c r="F27512" s="44"/>
    </row>
    <row r="27513" spans="3:6" x14ac:dyDescent="0.2">
      <c r="C27513"/>
      <c r="E27513" s="46"/>
      <c r="F27513" s="44"/>
    </row>
    <row r="27514" spans="3:6" x14ac:dyDescent="0.2">
      <c r="C27514"/>
      <c r="E27514" s="46"/>
      <c r="F27514" s="44"/>
    </row>
    <row r="27515" spans="3:6" x14ac:dyDescent="0.2">
      <c r="C27515"/>
      <c r="E27515" s="46"/>
      <c r="F27515" s="44"/>
    </row>
    <row r="27516" spans="3:6" x14ac:dyDescent="0.2">
      <c r="C27516"/>
      <c r="E27516" s="46"/>
      <c r="F27516" s="44"/>
    </row>
    <row r="27517" spans="3:6" x14ac:dyDescent="0.2">
      <c r="C27517"/>
      <c r="E27517" s="46"/>
      <c r="F27517" s="44"/>
    </row>
    <row r="27518" spans="3:6" x14ac:dyDescent="0.2">
      <c r="C27518"/>
      <c r="E27518" s="46"/>
      <c r="F27518" s="44"/>
    </row>
    <row r="27519" spans="3:6" x14ac:dyDescent="0.2">
      <c r="C27519"/>
      <c r="E27519" s="46"/>
      <c r="F27519" s="44"/>
    </row>
    <row r="27520" spans="3:6" x14ac:dyDescent="0.2">
      <c r="C27520"/>
      <c r="E27520" s="46"/>
      <c r="F27520" s="44"/>
    </row>
    <row r="27521" spans="3:6" x14ac:dyDescent="0.2">
      <c r="C27521"/>
      <c r="E27521" s="46"/>
      <c r="F27521" s="44"/>
    </row>
    <row r="27522" spans="3:6" x14ac:dyDescent="0.2">
      <c r="C27522"/>
      <c r="E27522" s="46"/>
      <c r="F27522" s="44"/>
    </row>
    <row r="27523" spans="3:6" x14ac:dyDescent="0.2">
      <c r="C27523"/>
      <c r="E27523" s="46"/>
      <c r="F27523" s="44"/>
    </row>
    <row r="27524" spans="3:6" x14ac:dyDescent="0.2">
      <c r="C27524"/>
      <c r="E27524" s="46"/>
      <c r="F27524" s="44"/>
    </row>
    <row r="27525" spans="3:6" x14ac:dyDescent="0.2">
      <c r="C27525"/>
      <c r="E27525" s="46"/>
      <c r="F27525" s="44"/>
    </row>
    <row r="27526" spans="3:6" x14ac:dyDescent="0.2">
      <c r="C27526"/>
      <c r="E27526" s="46"/>
      <c r="F27526" s="44"/>
    </row>
    <row r="27527" spans="3:6" x14ac:dyDescent="0.2">
      <c r="C27527"/>
      <c r="E27527" s="46"/>
      <c r="F27527" s="44"/>
    </row>
    <row r="27528" spans="3:6" x14ac:dyDescent="0.2">
      <c r="C27528"/>
      <c r="E27528" s="46"/>
      <c r="F27528" s="44"/>
    </row>
    <row r="27529" spans="3:6" x14ac:dyDescent="0.2">
      <c r="C27529"/>
      <c r="E27529" s="46"/>
      <c r="F27529" s="44"/>
    </row>
    <row r="27530" spans="3:6" x14ac:dyDescent="0.2">
      <c r="C27530"/>
      <c r="E27530" s="46"/>
      <c r="F27530" s="44"/>
    </row>
    <row r="27531" spans="3:6" x14ac:dyDescent="0.2">
      <c r="C27531"/>
      <c r="E27531" s="46"/>
      <c r="F27531" s="44"/>
    </row>
    <row r="27532" spans="3:6" x14ac:dyDescent="0.2">
      <c r="C27532"/>
      <c r="E27532" s="46"/>
      <c r="F27532" s="44"/>
    </row>
    <row r="27533" spans="3:6" x14ac:dyDescent="0.2">
      <c r="C27533"/>
      <c r="E27533" s="46"/>
      <c r="F27533" s="44"/>
    </row>
    <row r="27534" spans="3:6" x14ac:dyDescent="0.2">
      <c r="C27534"/>
      <c r="E27534" s="46"/>
      <c r="F27534" s="44"/>
    </row>
    <row r="27535" spans="3:6" x14ac:dyDescent="0.2">
      <c r="C27535"/>
      <c r="E27535" s="46"/>
      <c r="F27535" s="44"/>
    </row>
    <row r="27536" spans="3:6" x14ac:dyDescent="0.2">
      <c r="C27536"/>
      <c r="E27536" s="46"/>
      <c r="F27536" s="44"/>
    </row>
    <row r="27537" spans="3:6" x14ac:dyDescent="0.2">
      <c r="C27537"/>
      <c r="E27537" s="46"/>
      <c r="F27537" s="44"/>
    </row>
    <row r="27538" spans="3:6" x14ac:dyDescent="0.2">
      <c r="C27538"/>
      <c r="E27538" s="46"/>
      <c r="F27538" s="44"/>
    </row>
    <row r="27539" spans="3:6" x14ac:dyDescent="0.2">
      <c r="C27539"/>
      <c r="E27539" s="46"/>
      <c r="F27539" s="44"/>
    </row>
    <row r="27540" spans="3:6" x14ac:dyDescent="0.2">
      <c r="C27540"/>
      <c r="E27540" s="46"/>
      <c r="F27540" s="44"/>
    </row>
    <row r="27541" spans="3:6" x14ac:dyDescent="0.2">
      <c r="C27541"/>
      <c r="E27541" s="46"/>
      <c r="F27541" s="44"/>
    </row>
    <row r="27542" spans="3:6" x14ac:dyDescent="0.2">
      <c r="C27542"/>
      <c r="E27542" s="46"/>
      <c r="F27542" s="44"/>
    </row>
    <row r="27543" spans="3:6" x14ac:dyDescent="0.2">
      <c r="C27543"/>
      <c r="E27543" s="46"/>
      <c r="F27543" s="44"/>
    </row>
    <row r="27544" spans="3:6" x14ac:dyDescent="0.2">
      <c r="C27544"/>
      <c r="E27544" s="46"/>
      <c r="F27544" s="44"/>
    </row>
    <row r="27545" spans="3:6" x14ac:dyDescent="0.2">
      <c r="C27545"/>
      <c r="E27545" s="46"/>
      <c r="F27545" s="44"/>
    </row>
    <row r="27546" spans="3:6" x14ac:dyDescent="0.2">
      <c r="C27546"/>
      <c r="E27546" s="46"/>
      <c r="F27546" s="44"/>
    </row>
    <row r="27547" spans="3:6" x14ac:dyDescent="0.2">
      <c r="C27547"/>
      <c r="E27547" s="46"/>
      <c r="F27547" s="44"/>
    </row>
    <row r="27548" spans="3:6" x14ac:dyDescent="0.2">
      <c r="C27548"/>
      <c r="E27548" s="46"/>
      <c r="F27548" s="44"/>
    </row>
    <row r="27549" spans="3:6" x14ac:dyDescent="0.2">
      <c r="C27549"/>
      <c r="E27549" s="46"/>
      <c r="F27549" s="44"/>
    </row>
    <row r="27550" spans="3:6" x14ac:dyDescent="0.2">
      <c r="C27550"/>
      <c r="E27550" s="46"/>
      <c r="F27550" s="44"/>
    </row>
    <row r="27551" spans="3:6" x14ac:dyDescent="0.2">
      <c r="C27551"/>
      <c r="E27551" s="46"/>
      <c r="F27551" s="44"/>
    </row>
    <row r="27552" spans="3:6" x14ac:dyDescent="0.2">
      <c r="C27552"/>
      <c r="E27552" s="46"/>
      <c r="F27552" s="44"/>
    </row>
    <row r="27553" spans="3:6" x14ac:dyDescent="0.2">
      <c r="C27553"/>
      <c r="E27553" s="46"/>
      <c r="F27553" s="44"/>
    </row>
    <row r="27554" spans="3:6" x14ac:dyDescent="0.2">
      <c r="C27554"/>
      <c r="E27554" s="46"/>
      <c r="F27554" s="44"/>
    </row>
    <row r="27555" spans="3:6" x14ac:dyDescent="0.2">
      <c r="C27555"/>
      <c r="E27555" s="46"/>
      <c r="F27555" s="44"/>
    </row>
    <row r="27556" spans="3:6" x14ac:dyDescent="0.2">
      <c r="C27556"/>
      <c r="E27556" s="46"/>
      <c r="F27556" s="44"/>
    </row>
    <row r="27557" spans="3:6" x14ac:dyDescent="0.2">
      <c r="C27557"/>
      <c r="E27557" s="46"/>
      <c r="F27557" s="44"/>
    </row>
    <row r="27558" spans="3:6" x14ac:dyDescent="0.2">
      <c r="C27558"/>
      <c r="E27558" s="46"/>
      <c r="F27558" s="44"/>
    </row>
    <row r="27559" spans="3:6" x14ac:dyDescent="0.2">
      <c r="C27559"/>
      <c r="E27559" s="46"/>
      <c r="F27559" s="44"/>
    </row>
    <row r="27560" spans="3:6" x14ac:dyDescent="0.2">
      <c r="C27560"/>
      <c r="E27560" s="46"/>
      <c r="F27560" s="44"/>
    </row>
    <row r="27561" spans="3:6" x14ac:dyDescent="0.2">
      <c r="C27561"/>
      <c r="E27561" s="46"/>
      <c r="F27561" s="44"/>
    </row>
    <row r="27562" spans="3:6" x14ac:dyDescent="0.2">
      <c r="C27562"/>
      <c r="E27562" s="46"/>
      <c r="F27562" s="44"/>
    </row>
    <row r="27563" spans="3:6" x14ac:dyDescent="0.2">
      <c r="C27563"/>
      <c r="E27563" s="46"/>
      <c r="F27563" s="44"/>
    </row>
    <row r="27564" spans="3:6" x14ac:dyDescent="0.2">
      <c r="C27564"/>
      <c r="E27564" s="46"/>
      <c r="F27564" s="44"/>
    </row>
    <row r="27565" spans="3:6" x14ac:dyDescent="0.2">
      <c r="C27565"/>
      <c r="E27565" s="46"/>
      <c r="F27565" s="44"/>
    </row>
    <row r="27566" spans="3:6" x14ac:dyDescent="0.2">
      <c r="C27566"/>
      <c r="E27566" s="46"/>
      <c r="F27566" s="44"/>
    </row>
    <row r="27567" spans="3:6" x14ac:dyDescent="0.2">
      <c r="C27567"/>
      <c r="E27567" s="46"/>
      <c r="F27567" s="44"/>
    </row>
    <row r="27568" spans="3:6" x14ac:dyDescent="0.2">
      <c r="C27568"/>
      <c r="E27568" s="46"/>
      <c r="F27568" s="44"/>
    </row>
    <row r="27569" spans="3:6" x14ac:dyDescent="0.2">
      <c r="C27569"/>
      <c r="E27569" s="46"/>
      <c r="F27569" s="44"/>
    </row>
    <row r="27570" spans="3:6" x14ac:dyDescent="0.2">
      <c r="C27570"/>
      <c r="E27570" s="46"/>
      <c r="F27570" s="44"/>
    </row>
    <row r="27571" spans="3:6" x14ac:dyDescent="0.2">
      <c r="C27571"/>
      <c r="E27571" s="46"/>
      <c r="F27571" s="44"/>
    </row>
    <row r="27572" spans="3:6" x14ac:dyDescent="0.2">
      <c r="C27572"/>
      <c r="E27572" s="46"/>
      <c r="F27572" s="44"/>
    </row>
    <row r="27573" spans="3:6" x14ac:dyDescent="0.2">
      <c r="C27573"/>
      <c r="E27573" s="46"/>
      <c r="F27573" s="44"/>
    </row>
    <row r="27574" spans="3:6" x14ac:dyDescent="0.2">
      <c r="C27574"/>
      <c r="E27574" s="46"/>
      <c r="F27574" s="44"/>
    </row>
    <row r="27575" spans="3:6" x14ac:dyDescent="0.2">
      <c r="C27575"/>
      <c r="E27575" s="46"/>
      <c r="F27575" s="44"/>
    </row>
    <row r="27576" spans="3:6" x14ac:dyDescent="0.2">
      <c r="C27576"/>
      <c r="E27576" s="46"/>
      <c r="F27576" s="44"/>
    </row>
    <row r="27577" spans="3:6" x14ac:dyDescent="0.2">
      <c r="C27577"/>
      <c r="E27577" s="46"/>
      <c r="F27577" s="44"/>
    </row>
    <row r="27578" spans="3:6" x14ac:dyDescent="0.2">
      <c r="C27578"/>
      <c r="E27578" s="46"/>
      <c r="F27578" s="44"/>
    </row>
    <row r="27579" spans="3:6" x14ac:dyDescent="0.2">
      <c r="C27579"/>
      <c r="E27579" s="46"/>
      <c r="F27579" s="44"/>
    </row>
    <row r="27580" spans="3:6" x14ac:dyDescent="0.2">
      <c r="C27580"/>
      <c r="E27580" s="46"/>
      <c r="F27580" s="44"/>
    </row>
    <row r="27581" spans="3:6" x14ac:dyDescent="0.2">
      <c r="C27581"/>
      <c r="E27581" s="46"/>
      <c r="F27581" s="44"/>
    </row>
    <row r="27582" spans="3:6" x14ac:dyDescent="0.2">
      <c r="C27582"/>
      <c r="E27582" s="46"/>
      <c r="F27582" s="44"/>
    </row>
    <row r="27583" spans="3:6" x14ac:dyDescent="0.2">
      <c r="C27583"/>
      <c r="E27583" s="46"/>
      <c r="F27583" s="44"/>
    </row>
    <row r="27584" spans="3:6" x14ac:dyDescent="0.2">
      <c r="C27584"/>
      <c r="E27584" s="46"/>
      <c r="F27584" s="44"/>
    </row>
    <row r="27585" spans="3:6" x14ac:dyDescent="0.2">
      <c r="C27585"/>
      <c r="E27585" s="46"/>
      <c r="F27585" s="44"/>
    </row>
    <row r="27586" spans="3:6" x14ac:dyDescent="0.2">
      <c r="C27586"/>
      <c r="E27586" s="46"/>
      <c r="F27586" s="44"/>
    </row>
    <row r="27587" spans="3:6" x14ac:dyDescent="0.2">
      <c r="C27587"/>
      <c r="E27587" s="46"/>
      <c r="F27587" s="44"/>
    </row>
    <row r="27588" spans="3:6" x14ac:dyDescent="0.2">
      <c r="C27588"/>
      <c r="E27588" s="46"/>
      <c r="F27588" s="44"/>
    </row>
    <row r="27589" spans="3:6" x14ac:dyDescent="0.2">
      <c r="C27589"/>
      <c r="E27589" s="46"/>
      <c r="F27589" s="44"/>
    </row>
    <row r="27590" spans="3:6" x14ac:dyDescent="0.2">
      <c r="C27590"/>
      <c r="E27590" s="46"/>
      <c r="F27590" s="44"/>
    </row>
    <row r="27591" spans="3:6" x14ac:dyDescent="0.2">
      <c r="C27591"/>
      <c r="E27591" s="46"/>
      <c r="F27591" s="44"/>
    </row>
    <row r="27592" spans="3:6" x14ac:dyDescent="0.2">
      <c r="C27592"/>
      <c r="E27592" s="46"/>
      <c r="F27592" s="44"/>
    </row>
    <row r="27593" spans="3:6" x14ac:dyDescent="0.2">
      <c r="C27593"/>
      <c r="E27593" s="46"/>
      <c r="F27593" s="44"/>
    </row>
    <row r="27594" spans="3:6" x14ac:dyDescent="0.2">
      <c r="C27594"/>
      <c r="E27594" s="46"/>
      <c r="F27594" s="44"/>
    </row>
    <row r="27595" spans="3:6" x14ac:dyDescent="0.2">
      <c r="C27595"/>
      <c r="E27595" s="46"/>
      <c r="F27595" s="44"/>
    </row>
    <row r="27596" spans="3:6" x14ac:dyDescent="0.2">
      <c r="C27596"/>
      <c r="E27596" s="46"/>
      <c r="F27596" s="44"/>
    </row>
    <row r="27597" spans="3:6" x14ac:dyDescent="0.2">
      <c r="C27597"/>
      <c r="E27597" s="46"/>
      <c r="F27597" s="44"/>
    </row>
    <row r="27598" spans="3:6" x14ac:dyDescent="0.2">
      <c r="C27598"/>
      <c r="E27598" s="46"/>
      <c r="F27598" s="44"/>
    </row>
    <row r="27599" spans="3:6" x14ac:dyDescent="0.2">
      <c r="C27599"/>
      <c r="E27599" s="46"/>
      <c r="F27599" s="44"/>
    </row>
    <row r="27600" spans="3:6" x14ac:dyDescent="0.2">
      <c r="C27600"/>
      <c r="E27600" s="46"/>
      <c r="F27600" s="44"/>
    </row>
    <row r="27601" spans="3:6" x14ac:dyDescent="0.2">
      <c r="C27601"/>
      <c r="E27601" s="46"/>
      <c r="F27601" s="44"/>
    </row>
    <row r="27602" spans="3:6" x14ac:dyDescent="0.2">
      <c r="C27602"/>
      <c r="E27602" s="46"/>
      <c r="F27602" s="44"/>
    </row>
    <row r="27603" spans="3:6" x14ac:dyDescent="0.2">
      <c r="C27603"/>
      <c r="E27603" s="46"/>
      <c r="F27603" s="44"/>
    </row>
    <row r="27604" spans="3:6" x14ac:dyDescent="0.2">
      <c r="C27604"/>
      <c r="E27604" s="46"/>
      <c r="F27604" s="44"/>
    </row>
    <row r="27605" spans="3:6" x14ac:dyDescent="0.2">
      <c r="C27605"/>
      <c r="E27605" s="46"/>
      <c r="F27605" s="44"/>
    </row>
    <row r="27606" spans="3:6" x14ac:dyDescent="0.2">
      <c r="C27606"/>
      <c r="E27606" s="46"/>
      <c r="F27606" s="44"/>
    </row>
    <row r="27607" spans="3:6" x14ac:dyDescent="0.2">
      <c r="C27607"/>
      <c r="E27607" s="46"/>
      <c r="F27607" s="44"/>
    </row>
    <row r="27608" spans="3:6" x14ac:dyDescent="0.2">
      <c r="C27608"/>
      <c r="E27608" s="46"/>
      <c r="F27608" s="44"/>
    </row>
    <row r="27609" spans="3:6" x14ac:dyDescent="0.2">
      <c r="C27609"/>
      <c r="E27609" s="46"/>
      <c r="F27609" s="44"/>
    </row>
    <row r="27610" spans="3:6" x14ac:dyDescent="0.2">
      <c r="C27610"/>
      <c r="E27610" s="46"/>
      <c r="F27610" s="44"/>
    </row>
    <row r="27611" spans="3:6" x14ac:dyDescent="0.2">
      <c r="C27611"/>
      <c r="E27611" s="46"/>
      <c r="F27611" s="44"/>
    </row>
    <row r="27612" spans="3:6" x14ac:dyDescent="0.2">
      <c r="C27612"/>
      <c r="E27612" s="46"/>
      <c r="F27612" s="44"/>
    </row>
    <row r="27613" spans="3:6" x14ac:dyDescent="0.2">
      <c r="C27613"/>
      <c r="E27613" s="46"/>
      <c r="F27613" s="44"/>
    </row>
    <row r="27614" spans="3:6" x14ac:dyDescent="0.2">
      <c r="C27614"/>
      <c r="E27614" s="46"/>
      <c r="F27614" s="44"/>
    </row>
    <row r="27615" spans="3:6" x14ac:dyDescent="0.2">
      <c r="C27615"/>
      <c r="E27615" s="46"/>
      <c r="F27615" s="44"/>
    </row>
    <row r="27616" spans="3:6" x14ac:dyDescent="0.2">
      <c r="C27616"/>
      <c r="E27616" s="46"/>
      <c r="F27616" s="44"/>
    </row>
    <row r="27617" spans="3:6" x14ac:dyDescent="0.2">
      <c r="C27617"/>
      <c r="E27617" s="46"/>
      <c r="F27617" s="44"/>
    </row>
    <row r="27618" spans="3:6" x14ac:dyDescent="0.2">
      <c r="C27618"/>
      <c r="E27618" s="46"/>
      <c r="F27618" s="44"/>
    </row>
    <row r="27619" spans="3:6" x14ac:dyDescent="0.2">
      <c r="C27619"/>
      <c r="E27619" s="46"/>
      <c r="F27619" s="44"/>
    </row>
    <row r="27620" spans="3:6" x14ac:dyDescent="0.2">
      <c r="C27620"/>
      <c r="E27620" s="46"/>
      <c r="F27620" s="44"/>
    </row>
    <row r="27621" spans="3:6" x14ac:dyDescent="0.2">
      <c r="C27621"/>
      <c r="E27621" s="46"/>
      <c r="F27621" s="44"/>
    </row>
    <row r="27622" spans="3:6" x14ac:dyDescent="0.2">
      <c r="C27622"/>
      <c r="E27622" s="46"/>
      <c r="F27622" s="44"/>
    </row>
    <row r="27623" spans="3:6" x14ac:dyDescent="0.2">
      <c r="C27623"/>
      <c r="E27623" s="46"/>
      <c r="F27623" s="44"/>
    </row>
    <row r="27624" spans="3:6" x14ac:dyDescent="0.2">
      <c r="C27624"/>
      <c r="E27624" s="46"/>
      <c r="F27624" s="44"/>
    </row>
    <row r="27625" spans="3:6" x14ac:dyDescent="0.2">
      <c r="C27625"/>
      <c r="E27625" s="46"/>
      <c r="F27625" s="44"/>
    </row>
    <row r="27626" spans="3:6" x14ac:dyDescent="0.2">
      <c r="C27626"/>
      <c r="E27626" s="46"/>
      <c r="F27626" s="44"/>
    </row>
    <row r="27627" spans="3:6" x14ac:dyDescent="0.2">
      <c r="C27627"/>
      <c r="E27627" s="46"/>
      <c r="F27627" s="44"/>
    </row>
    <row r="27628" spans="3:6" x14ac:dyDescent="0.2">
      <c r="C27628"/>
      <c r="E27628" s="46"/>
      <c r="F27628" s="44"/>
    </row>
    <row r="27629" spans="3:6" x14ac:dyDescent="0.2">
      <c r="C27629"/>
      <c r="E27629" s="46"/>
      <c r="F27629" s="44"/>
    </row>
    <row r="27630" spans="3:6" x14ac:dyDescent="0.2">
      <c r="C27630"/>
      <c r="E27630" s="46"/>
      <c r="F27630" s="44"/>
    </row>
    <row r="27631" spans="3:6" x14ac:dyDescent="0.2">
      <c r="C27631"/>
      <c r="E27631" s="46"/>
      <c r="F27631" s="44"/>
    </row>
    <row r="27632" spans="3:6" x14ac:dyDescent="0.2">
      <c r="C27632"/>
      <c r="E27632" s="46"/>
      <c r="F27632" s="44"/>
    </row>
    <row r="27633" spans="3:6" x14ac:dyDescent="0.2">
      <c r="C27633"/>
      <c r="E27633" s="46"/>
      <c r="F27633" s="44"/>
    </row>
    <row r="27634" spans="3:6" x14ac:dyDescent="0.2">
      <c r="C27634"/>
      <c r="E27634" s="46"/>
      <c r="F27634" s="44"/>
    </row>
    <row r="27635" spans="3:6" x14ac:dyDescent="0.2">
      <c r="C27635"/>
      <c r="E27635" s="46"/>
      <c r="F27635" s="44"/>
    </row>
    <row r="27636" spans="3:6" x14ac:dyDescent="0.2">
      <c r="C27636"/>
      <c r="E27636" s="46"/>
      <c r="F27636" s="44"/>
    </row>
    <row r="27637" spans="3:6" x14ac:dyDescent="0.2">
      <c r="C27637"/>
      <c r="E27637" s="46"/>
      <c r="F27637" s="44"/>
    </row>
    <row r="27638" spans="3:6" x14ac:dyDescent="0.2">
      <c r="C27638"/>
      <c r="E27638" s="46"/>
      <c r="F27638" s="44"/>
    </row>
    <row r="27639" spans="3:6" x14ac:dyDescent="0.2">
      <c r="C27639"/>
      <c r="E27639" s="46"/>
      <c r="F27639" s="44"/>
    </row>
    <row r="27640" spans="3:6" x14ac:dyDescent="0.2">
      <c r="C27640"/>
      <c r="E27640" s="46"/>
      <c r="F27640" s="44"/>
    </row>
    <row r="27641" spans="3:6" x14ac:dyDescent="0.2">
      <c r="C27641"/>
      <c r="E27641" s="46"/>
      <c r="F27641" s="44"/>
    </row>
    <row r="27642" spans="3:6" x14ac:dyDescent="0.2">
      <c r="C27642"/>
      <c r="E27642" s="46"/>
      <c r="F27642" s="44"/>
    </row>
    <row r="27643" spans="3:6" x14ac:dyDescent="0.2">
      <c r="C27643"/>
      <c r="E27643" s="46"/>
      <c r="F27643" s="44"/>
    </row>
    <row r="27644" spans="3:6" x14ac:dyDescent="0.2">
      <c r="C27644"/>
      <c r="E27644" s="46"/>
      <c r="F27644" s="44"/>
    </row>
    <row r="27645" spans="3:6" x14ac:dyDescent="0.2">
      <c r="C27645"/>
      <c r="E27645" s="46"/>
      <c r="F27645" s="44"/>
    </row>
    <row r="27646" spans="3:6" x14ac:dyDescent="0.2">
      <c r="C27646"/>
      <c r="E27646" s="46"/>
      <c r="F27646" s="44"/>
    </row>
    <row r="27647" spans="3:6" x14ac:dyDescent="0.2">
      <c r="C27647"/>
      <c r="E27647" s="46"/>
      <c r="F27647" s="44"/>
    </row>
    <row r="27648" spans="3:6" x14ac:dyDescent="0.2">
      <c r="C27648"/>
      <c r="E27648" s="46"/>
      <c r="F27648" s="44"/>
    </row>
    <row r="27649" spans="3:6" x14ac:dyDescent="0.2">
      <c r="C27649"/>
      <c r="E27649" s="46"/>
      <c r="F27649" s="44"/>
    </row>
    <row r="27650" spans="3:6" x14ac:dyDescent="0.2">
      <c r="C27650"/>
      <c r="E27650" s="46"/>
      <c r="F27650" s="44"/>
    </row>
    <row r="27651" spans="3:6" x14ac:dyDescent="0.2">
      <c r="C27651"/>
      <c r="E27651" s="46"/>
      <c r="F27651" s="44"/>
    </row>
    <row r="27652" spans="3:6" x14ac:dyDescent="0.2">
      <c r="C27652"/>
      <c r="E27652" s="46"/>
      <c r="F27652" s="44"/>
    </row>
    <row r="27653" spans="3:6" x14ac:dyDescent="0.2">
      <c r="C27653"/>
      <c r="E27653" s="46"/>
      <c r="F27653" s="44"/>
    </row>
    <row r="27654" spans="3:6" x14ac:dyDescent="0.2">
      <c r="C27654"/>
      <c r="E27654" s="46"/>
      <c r="F27654" s="44"/>
    </row>
    <row r="27655" spans="3:6" x14ac:dyDescent="0.2">
      <c r="C27655"/>
      <c r="E27655" s="46"/>
      <c r="F27655" s="44"/>
    </row>
    <row r="27656" spans="3:6" x14ac:dyDescent="0.2">
      <c r="C27656"/>
      <c r="E27656" s="46"/>
      <c r="F27656" s="44"/>
    </row>
    <row r="27657" spans="3:6" x14ac:dyDescent="0.2">
      <c r="C27657"/>
      <c r="E27657" s="46"/>
      <c r="F27657" s="44"/>
    </row>
    <row r="27658" spans="3:6" x14ac:dyDescent="0.2">
      <c r="C27658"/>
      <c r="E27658" s="46"/>
      <c r="F27658" s="44"/>
    </row>
    <row r="27659" spans="3:6" x14ac:dyDescent="0.2">
      <c r="C27659"/>
      <c r="E27659" s="46"/>
      <c r="F27659" s="44"/>
    </row>
    <row r="27660" spans="3:6" x14ac:dyDescent="0.2">
      <c r="C27660"/>
      <c r="E27660" s="46"/>
      <c r="F27660" s="44"/>
    </row>
    <row r="27661" spans="3:6" x14ac:dyDescent="0.2">
      <c r="C27661"/>
      <c r="E27661" s="46"/>
      <c r="F27661" s="44"/>
    </row>
    <row r="27662" spans="3:6" x14ac:dyDescent="0.2">
      <c r="C27662"/>
      <c r="E27662" s="46"/>
      <c r="F27662" s="44"/>
    </row>
    <row r="27663" spans="3:6" x14ac:dyDescent="0.2">
      <c r="C27663"/>
      <c r="E27663" s="46"/>
      <c r="F27663" s="44"/>
    </row>
    <row r="27664" spans="3:6" x14ac:dyDescent="0.2">
      <c r="C27664"/>
      <c r="E27664" s="46"/>
      <c r="F27664" s="44"/>
    </row>
    <row r="27665" spans="3:6" x14ac:dyDescent="0.2">
      <c r="C27665"/>
      <c r="E27665" s="46"/>
      <c r="F27665" s="44"/>
    </row>
    <row r="27666" spans="3:6" x14ac:dyDescent="0.2">
      <c r="C27666"/>
      <c r="E27666" s="46"/>
      <c r="F27666" s="44"/>
    </row>
    <row r="27667" spans="3:6" x14ac:dyDescent="0.2">
      <c r="C27667"/>
      <c r="E27667" s="46"/>
      <c r="F27667" s="44"/>
    </row>
    <row r="27668" spans="3:6" x14ac:dyDescent="0.2">
      <c r="C27668"/>
      <c r="E27668" s="46"/>
      <c r="F27668" s="44"/>
    </row>
    <row r="27669" spans="3:6" x14ac:dyDescent="0.2">
      <c r="C27669"/>
      <c r="E27669" s="46"/>
      <c r="F27669" s="44"/>
    </row>
    <row r="27670" spans="3:6" x14ac:dyDescent="0.2">
      <c r="C27670"/>
      <c r="E27670" s="46"/>
      <c r="F27670" s="44"/>
    </row>
    <row r="27671" spans="3:6" x14ac:dyDescent="0.2">
      <c r="C27671"/>
      <c r="E27671" s="46"/>
      <c r="F27671" s="44"/>
    </row>
    <row r="27672" spans="3:6" x14ac:dyDescent="0.2">
      <c r="C27672"/>
      <c r="E27672" s="46"/>
      <c r="F27672" s="44"/>
    </row>
    <row r="27673" spans="3:6" x14ac:dyDescent="0.2">
      <c r="C27673"/>
      <c r="E27673" s="46"/>
      <c r="F27673" s="44"/>
    </row>
    <row r="27674" spans="3:6" x14ac:dyDescent="0.2">
      <c r="C27674"/>
      <c r="E27674" s="46"/>
      <c r="F27674" s="44"/>
    </row>
    <row r="27675" spans="3:6" x14ac:dyDescent="0.2">
      <c r="C27675"/>
      <c r="E27675" s="46"/>
      <c r="F27675" s="44"/>
    </row>
    <row r="27676" spans="3:6" x14ac:dyDescent="0.2">
      <c r="C27676"/>
      <c r="E27676" s="46"/>
      <c r="F27676" s="44"/>
    </row>
    <row r="27677" spans="3:6" x14ac:dyDescent="0.2">
      <c r="C27677"/>
      <c r="E27677" s="46"/>
      <c r="F27677" s="44"/>
    </row>
    <row r="27678" spans="3:6" x14ac:dyDescent="0.2">
      <c r="C27678"/>
      <c r="E27678" s="46"/>
      <c r="F27678" s="44"/>
    </row>
    <row r="27679" spans="3:6" x14ac:dyDescent="0.2">
      <c r="C27679"/>
      <c r="E27679" s="46"/>
      <c r="F27679" s="44"/>
    </row>
    <row r="27680" spans="3:6" x14ac:dyDescent="0.2">
      <c r="C27680"/>
      <c r="E27680" s="46"/>
      <c r="F27680" s="44"/>
    </row>
    <row r="27681" spans="3:6" x14ac:dyDescent="0.2">
      <c r="C27681"/>
      <c r="E27681" s="46"/>
      <c r="F27681" s="44"/>
    </row>
    <row r="27682" spans="3:6" x14ac:dyDescent="0.2">
      <c r="C27682"/>
      <c r="E27682" s="46"/>
      <c r="F27682" s="44"/>
    </row>
    <row r="27683" spans="3:6" x14ac:dyDescent="0.2">
      <c r="C27683"/>
      <c r="E27683" s="46"/>
      <c r="F27683" s="44"/>
    </row>
    <row r="27684" spans="3:6" x14ac:dyDescent="0.2">
      <c r="C27684"/>
      <c r="E27684" s="46"/>
      <c r="F27684" s="44"/>
    </row>
    <row r="27685" spans="3:6" x14ac:dyDescent="0.2">
      <c r="C27685"/>
      <c r="E27685" s="46"/>
      <c r="F27685" s="44"/>
    </row>
    <row r="27686" spans="3:6" x14ac:dyDescent="0.2">
      <c r="C27686"/>
      <c r="E27686" s="46"/>
      <c r="F27686" s="44"/>
    </row>
    <row r="27687" spans="3:6" x14ac:dyDescent="0.2">
      <c r="C27687"/>
      <c r="E27687" s="46"/>
      <c r="F27687" s="44"/>
    </row>
    <row r="27688" spans="3:6" x14ac:dyDescent="0.2">
      <c r="C27688"/>
      <c r="E27688" s="46"/>
      <c r="F27688" s="44"/>
    </row>
    <row r="27689" spans="3:6" x14ac:dyDescent="0.2">
      <c r="C27689"/>
      <c r="E27689" s="46"/>
      <c r="F27689" s="44"/>
    </row>
    <row r="27690" spans="3:6" x14ac:dyDescent="0.2">
      <c r="C27690"/>
      <c r="E27690" s="46"/>
      <c r="F27690" s="44"/>
    </row>
    <row r="27691" spans="3:6" x14ac:dyDescent="0.2">
      <c r="C27691"/>
      <c r="E27691" s="46"/>
      <c r="F27691" s="44"/>
    </row>
    <row r="27692" spans="3:6" x14ac:dyDescent="0.2">
      <c r="C27692"/>
      <c r="E27692" s="46"/>
      <c r="F27692" s="44"/>
    </row>
    <row r="27693" spans="3:6" x14ac:dyDescent="0.2">
      <c r="C27693"/>
      <c r="E27693" s="46"/>
      <c r="F27693" s="44"/>
    </row>
    <row r="27694" spans="3:6" x14ac:dyDescent="0.2">
      <c r="C27694"/>
      <c r="E27694" s="46"/>
      <c r="F27694" s="44"/>
    </row>
    <row r="27695" spans="3:6" x14ac:dyDescent="0.2">
      <c r="C27695"/>
      <c r="E27695" s="46"/>
      <c r="F27695" s="44"/>
    </row>
    <row r="27696" spans="3:6" x14ac:dyDescent="0.2">
      <c r="C27696"/>
      <c r="E27696" s="46"/>
      <c r="F27696" s="44"/>
    </row>
    <row r="27697" spans="3:6" x14ac:dyDescent="0.2">
      <c r="C27697"/>
      <c r="E27697" s="46"/>
      <c r="F27697" s="44"/>
    </row>
    <row r="27698" spans="3:6" x14ac:dyDescent="0.2">
      <c r="C27698"/>
      <c r="E27698" s="46"/>
      <c r="F27698" s="44"/>
    </row>
    <row r="27699" spans="3:6" x14ac:dyDescent="0.2">
      <c r="C27699"/>
      <c r="E27699" s="46"/>
      <c r="F27699" s="44"/>
    </row>
    <row r="27700" spans="3:6" x14ac:dyDescent="0.2">
      <c r="C27700"/>
      <c r="E27700" s="46"/>
      <c r="F27700" s="44"/>
    </row>
    <row r="27701" spans="3:6" x14ac:dyDescent="0.2">
      <c r="C27701"/>
      <c r="E27701" s="46"/>
      <c r="F27701" s="44"/>
    </row>
    <row r="27702" spans="3:6" x14ac:dyDescent="0.2">
      <c r="C27702"/>
      <c r="E27702" s="46"/>
      <c r="F27702" s="44"/>
    </row>
    <row r="27703" spans="3:6" x14ac:dyDescent="0.2">
      <c r="C27703"/>
      <c r="E27703" s="46"/>
      <c r="F27703" s="44"/>
    </row>
    <row r="27704" spans="3:6" x14ac:dyDescent="0.2">
      <c r="C27704"/>
      <c r="E27704" s="46"/>
      <c r="F27704" s="44"/>
    </row>
    <row r="27705" spans="3:6" x14ac:dyDescent="0.2">
      <c r="C27705"/>
      <c r="E27705" s="46"/>
      <c r="F27705" s="44"/>
    </row>
    <row r="27706" spans="3:6" x14ac:dyDescent="0.2">
      <c r="C27706"/>
      <c r="E27706" s="46"/>
      <c r="F27706" s="44"/>
    </row>
    <row r="27707" spans="3:6" x14ac:dyDescent="0.2">
      <c r="C27707"/>
      <c r="E27707" s="46"/>
      <c r="F27707" s="44"/>
    </row>
    <row r="27708" spans="3:6" x14ac:dyDescent="0.2">
      <c r="C27708"/>
      <c r="E27708" s="46"/>
      <c r="F27708" s="44"/>
    </row>
    <row r="27709" spans="3:6" x14ac:dyDescent="0.2">
      <c r="C27709"/>
      <c r="E27709" s="46"/>
      <c r="F27709" s="44"/>
    </row>
    <row r="27710" spans="3:6" x14ac:dyDescent="0.2">
      <c r="C27710"/>
      <c r="E27710" s="46"/>
      <c r="F27710" s="44"/>
    </row>
    <row r="27711" spans="3:6" x14ac:dyDescent="0.2">
      <c r="C27711"/>
      <c r="E27711" s="46"/>
      <c r="F27711" s="44"/>
    </row>
    <row r="27712" spans="3:6" x14ac:dyDescent="0.2">
      <c r="C27712"/>
      <c r="E27712" s="46"/>
      <c r="F27712" s="44"/>
    </row>
    <row r="27713" spans="3:6" x14ac:dyDescent="0.2">
      <c r="C27713"/>
      <c r="E27713" s="46"/>
      <c r="F27713" s="44"/>
    </row>
    <row r="27714" spans="3:6" x14ac:dyDescent="0.2">
      <c r="C27714"/>
      <c r="E27714" s="46"/>
      <c r="F27714" s="44"/>
    </row>
    <row r="27715" spans="3:6" x14ac:dyDescent="0.2">
      <c r="C27715"/>
      <c r="E27715" s="46"/>
      <c r="F27715" s="44"/>
    </row>
    <row r="27716" spans="3:6" x14ac:dyDescent="0.2">
      <c r="C27716"/>
      <c r="E27716" s="46"/>
      <c r="F27716" s="44"/>
    </row>
    <row r="27717" spans="3:6" x14ac:dyDescent="0.2">
      <c r="C27717"/>
      <c r="E27717" s="46"/>
      <c r="F27717" s="44"/>
    </row>
    <row r="27718" spans="3:6" x14ac:dyDescent="0.2">
      <c r="C27718"/>
      <c r="E27718" s="46"/>
      <c r="F27718" s="44"/>
    </row>
    <row r="27719" spans="3:6" x14ac:dyDescent="0.2">
      <c r="C27719"/>
      <c r="E27719" s="46"/>
      <c r="F27719" s="44"/>
    </row>
    <row r="27720" spans="3:6" x14ac:dyDescent="0.2">
      <c r="C27720"/>
      <c r="E27720" s="46"/>
      <c r="F27720" s="44"/>
    </row>
    <row r="27721" spans="3:6" x14ac:dyDescent="0.2">
      <c r="C27721"/>
      <c r="E27721" s="46"/>
      <c r="F27721" s="44"/>
    </row>
    <row r="27722" spans="3:6" x14ac:dyDescent="0.2">
      <c r="C27722"/>
      <c r="E27722" s="46"/>
      <c r="F27722" s="44"/>
    </row>
    <row r="27723" spans="3:6" x14ac:dyDescent="0.2">
      <c r="C27723"/>
      <c r="E27723" s="46"/>
      <c r="F27723" s="44"/>
    </row>
    <row r="27724" spans="3:6" x14ac:dyDescent="0.2">
      <c r="C27724"/>
      <c r="E27724" s="46"/>
      <c r="F27724" s="44"/>
    </row>
    <row r="27725" spans="3:6" x14ac:dyDescent="0.2">
      <c r="C27725"/>
      <c r="E27725" s="46"/>
      <c r="F27725" s="44"/>
    </row>
    <row r="27726" spans="3:6" x14ac:dyDescent="0.2">
      <c r="C27726"/>
      <c r="E27726" s="46"/>
      <c r="F27726" s="44"/>
    </row>
    <row r="27727" spans="3:6" x14ac:dyDescent="0.2">
      <c r="C27727"/>
      <c r="E27727" s="46"/>
      <c r="F27727" s="44"/>
    </row>
    <row r="27728" spans="3:6" x14ac:dyDescent="0.2">
      <c r="C27728"/>
      <c r="E27728" s="46"/>
      <c r="F27728" s="44"/>
    </row>
    <row r="27729" spans="3:6" x14ac:dyDescent="0.2">
      <c r="C27729"/>
      <c r="E27729" s="46"/>
      <c r="F27729" s="44"/>
    </row>
    <row r="27730" spans="3:6" x14ac:dyDescent="0.2">
      <c r="C27730"/>
      <c r="E27730" s="46"/>
      <c r="F27730" s="44"/>
    </row>
    <row r="27731" spans="3:6" x14ac:dyDescent="0.2">
      <c r="C27731"/>
      <c r="E27731" s="46"/>
      <c r="F27731" s="44"/>
    </row>
    <row r="27732" spans="3:6" x14ac:dyDescent="0.2">
      <c r="C27732"/>
      <c r="E27732" s="46"/>
      <c r="F27732" s="44"/>
    </row>
    <row r="27733" spans="3:6" x14ac:dyDescent="0.2">
      <c r="C27733"/>
      <c r="E27733" s="46"/>
      <c r="F27733" s="44"/>
    </row>
    <row r="27734" spans="3:6" x14ac:dyDescent="0.2">
      <c r="C27734"/>
      <c r="E27734" s="46"/>
      <c r="F27734" s="44"/>
    </row>
    <row r="27735" spans="3:6" x14ac:dyDescent="0.2">
      <c r="C27735"/>
      <c r="E27735" s="46"/>
      <c r="F27735" s="44"/>
    </row>
    <row r="27736" spans="3:6" x14ac:dyDescent="0.2">
      <c r="C27736"/>
      <c r="E27736" s="46"/>
      <c r="F27736" s="44"/>
    </row>
    <row r="27737" spans="3:6" x14ac:dyDescent="0.2">
      <c r="C27737"/>
      <c r="E27737" s="46"/>
      <c r="F27737" s="44"/>
    </row>
    <row r="27738" spans="3:6" x14ac:dyDescent="0.2">
      <c r="C27738"/>
      <c r="E27738" s="46"/>
      <c r="F27738" s="44"/>
    </row>
    <row r="27739" spans="3:6" x14ac:dyDescent="0.2">
      <c r="C27739"/>
      <c r="E27739" s="46"/>
      <c r="F27739" s="44"/>
    </row>
    <row r="27740" spans="3:6" x14ac:dyDescent="0.2">
      <c r="C27740"/>
      <c r="E27740" s="46"/>
      <c r="F27740" s="44"/>
    </row>
    <row r="27741" spans="3:6" x14ac:dyDescent="0.2">
      <c r="C27741"/>
      <c r="E27741" s="46"/>
      <c r="F27741" s="44"/>
    </row>
    <row r="27742" spans="3:6" x14ac:dyDescent="0.2">
      <c r="C27742"/>
      <c r="E27742" s="46"/>
      <c r="F27742" s="44"/>
    </row>
    <row r="27743" spans="3:6" x14ac:dyDescent="0.2">
      <c r="C27743"/>
      <c r="E27743" s="46"/>
      <c r="F27743" s="44"/>
    </row>
    <row r="27744" spans="3:6" x14ac:dyDescent="0.2">
      <c r="C27744"/>
      <c r="E27744" s="46"/>
      <c r="F27744" s="44"/>
    </row>
    <row r="27745" spans="3:6" x14ac:dyDescent="0.2">
      <c r="C27745"/>
      <c r="E27745" s="46"/>
      <c r="F27745" s="44"/>
    </row>
    <row r="27746" spans="3:6" x14ac:dyDescent="0.2">
      <c r="C27746"/>
      <c r="E27746" s="46"/>
      <c r="F27746" s="44"/>
    </row>
    <row r="27747" spans="3:6" x14ac:dyDescent="0.2">
      <c r="C27747"/>
      <c r="E27747" s="46"/>
      <c r="F27747" s="44"/>
    </row>
    <row r="27748" spans="3:6" x14ac:dyDescent="0.2">
      <c r="C27748"/>
      <c r="E27748" s="46"/>
      <c r="F27748" s="44"/>
    </row>
    <row r="27749" spans="3:6" x14ac:dyDescent="0.2">
      <c r="C27749"/>
      <c r="E27749" s="46"/>
      <c r="F27749" s="44"/>
    </row>
    <row r="27750" spans="3:6" x14ac:dyDescent="0.2">
      <c r="C27750"/>
      <c r="E27750" s="46"/>
      <c r="F27750" s="44"/>
    </row>
    <row r="27751" spans="3:6" x14ac:dyDescent="0.2">
      <c r="C27751"/>
      <c r="E27751" s="46"/>
      <c r="F27751" s="44"/>
    </row>
    <row r="27752" spans="3:6" x14ac:dyDescent="0.2">
      <c r="C27752"/>
      <c r="E27752" s="46"/>
      <c r="F27752" s="44"/>
    </row>
    <row r="27753" spans="3:6" x14ac:dyDescent="0.2">
      <c r="C27753"/>
      <c r="E27753" s="46"/>
      <c r="F27753" s="44"/>
    </row>
    <row r="27754" spans="3:6" x14ac:dyDescent="0.2">
      <c r="C27754"/>
      <c r="E27754" s="46"/>
      <c r="F27754" s="44"/>
    </row>
    <row r="27755" spans="3:6" x14ac:dyDescent="0.2">
      <c r="C27755"/>
      <c r="E27755" s="46"/>
      <c r="F27755" s="44"/>
    </row>
    <row r="27756" spans="3:6" x14ac:dyDescent="0.2">
      <c r="C27756"/>
      <c r="E27756" s="46"/>
      <c r="F27756" s="44"/>
    </row>
    <row r="27757" spans="3:6" x14ac:dyDescent="0.2">
      <c r="C27757"/>
      <c r="E27757" s="46"/>
      <c r="F27757" s="44"/>
    </row>
    <row r="27758" spans="3:6" x14ac:dyDescent="0.2">
      <c r="C27758"/>
      <c r="E27758" s="46"/>
      <c r="F27758" s="44"/>
    </row>
    <row r="27759" spans="3:6" x14ac:dyDescent="0.2">
      <c r="C27759"/>
      <c r="E27759" s="46"/>
      <c r="F27759" s="44"/>
    </row>
    <row r="27760" spans="3:6" x14ac:dyDescent="0.2">
      <c r="C27760"/>
      <c r="E27760" s="46"/>
      <c r="F27760" s="44"/>
    </row>
    <row r="27761" spans="3:6" x14ac:dyDescent="0.2">
      <c r="C27761"/>
      <c r="E27761" s="46"/>
      <c r="F27761" s="44"/>
    </row>
    <row r="27762" spans="3:6" x14ac:dyDescent="0.2">
      <c r="C27762"/>
      <c r="E27762" s="46"/>
      <c r="F27762" s="44"/>
    </row>
    <row r="27763" spans="3:6" x14ac:dyDescent="0.2">
      <c r="C27763"/>
      <c r="E27763" s="46"/>
      <c r="F27763" s="44"/>
    </row>
    <row r="27764" spans="3:6" x14ac:dyDescent="0.2">
      <c r="C27764"/>
      <c r="E27764" s="46"/>
      <c r="F27764" s="44"/>
    </row>
    <row r="27765" spans="3:6" x14ac:dyDescent="0.2">
      <c r="C27765"/>
      <c r="E27765" s="46"/>
      <c r="F27765" s="44"/>
    </row>
    <row r="27766" spans="3:6" x14ac:dyDescent="0.2">
      <c r="C27766"/>
      <c r="E27766" s="46"/>
      <c r="F27766" s="44"/>
    </row>
    <row r="27767" spans="3:6" x14ac:dyDescent="0.2">
      <c r="C27767"/>
      <c r="E27767" s="46"/>
      <c r="F27767" s="44"/>
    </row>
    <row r="27768" spans="3:6" x14ac:dyDescent="0.2">
      <c r="C27768"/>
      <c r="E27768" s="46"/>
      <c r="F27768" s="44"/>
    </row>
    <row r="27769" spans="3:6" x14ac:dyDescent="0.2">
      <c r="C27769"/>
      <c r="E27769" s="46"/>
      <c r="F27769" s="44"/>
    </row>
    <row r="27770" spans="3:6" x14ac:dyDescent="0.2">
      <c r="C27770"/>
      <c r="E27770" s="46"/>
      <c r="F27770" s="44"/>
    </row>
    <row r="27771" spans="3:6" x14ac:dyDescent="0.2">
      <c r="C27771"/>
      <c r="E27771" s="46"/>
      <c r="F27771" s="44"/>
    </row>
    <row r="27772" spans="3:6" x14ac:dyDescent="0.2">
      <c r="C27772"/>
      <c r="E27772" s="46"/>
      <c r="F27772" s="44"/>
    </row>
    <row r="27773" spans="3:6" x14ac:dyDescent="0.2">
      <c r="C27773"/>
      <c r="E27773" s="46"/>
      <c r="F27773" s="44"/>
    </row>
    <row r="27774" spans="3:6" x14ac:dyDescent="0.2">
      <c r="C27774"/>
      <c r="E27774" s="46"/>
      <c r="F27774" s="44"/>
    </row>
    <row r="27775" spans="3:6" x14ac:dyDescent="0.2">
      <c r="C27775"/>
      <c r="E27775" s="46"/>
      <c r="F27775" s="44"/>
    </row>
    <row r="27776" spans="3:6" x14ac:dyDescent="0.2">
      <c r="C27776"/>
      <c r="E27776" s="46"/>
      <c r="F27776" s="44"/>
    </row>
    <row r="27777" spans="3:6" x14ac:dyDescent="0.2">
      <c r="C27777"/>
      <c r="E27777" s="46"/>
      <c r="F27777" s="44"/>
    </row>
    <row r="27778" spans="3:6" x14ac:dyDescent="0.2">
      <c r="C27778"/>
      <c r="E27778" s="46"/>
      <c r="F27778" s="44"/>
    </row>
    <row r="27779" spans="3:6" x14ac:dyDescent="0.2">
      <c r="C27779"/>
      <c r="E27779" s="46"/>
      <c r="F27779" s="44"/>
    </row>
    <row r="27780" spans="3:6" x14ac:dyDescent="0.2">
      <c r="C27780"/>
      <c r="E27780" s="46"/>
      <c r="F27780" s="44"/>
    </row>
    <row r="27781" spans="3:6" x14ac:dyDescent="0.2">
      <c r="C27781"/>
      <c r="E27781" s="46"/>
      <c r="F27781" s="44"/>
    </row>
    <row r="27782" spans="3:6" x14ac:dyDescent="0.2">
      <c r="C27782"/>
      <c r="E27782" s="46"/>
      <c r="F27782" s="44"/>
    </row>
    <row r="27783" spans="3:6" x14ac:dyDescent="0.2">
      <c r="C27783"/>
      <c r="E27783" s="46"/>
      <c r="F27783" s="44"/>
    </row>
    <row r="27784" spans="3:6" x14ac:dyDescent="0.2">
      <c r="C27784"/>
      <c r="E27784" s="46"/>
      <c r="F27784" s="44"/>
    </row>
    <row r="27785" spans="3:6" x14ac:dyDescent="0.2">
      <c r="C27785"/>
      <c r="E27785" s="46"/>
      <c r="F27785" s="44"/>
    </row>
    <row r="27786" spans="3:6" x14ac:dyDescent="0.2">
      <c r="C27786"/>
      <c r="E27786" s="46"/>
      <c r="F27786" s="44"/>
    </row>
    <row r="27787" spans="3:6" x14ac:dyDescent="0.2">
      <c r="C27787"/>
      <c r="E27787" s="46"/>
      <c r="F27787" s="44"/>
    </row>
    <row r="27788" spans="3:6" x14ac:dyDescent="0.2">
      <c r="C27788"/>
      <c r="E27788" s="46"/>
      <c r="F27788" s="44"/>
    </row>
    <row r="27789" spans="3:6" x14ac:dyDescent="0.2">
      <c r="C27789"/>
      <c r="E27789" s="46"/>
      <c r="F27789" s="44"/>
    </row>
    <row r="27790" spans="3:6" x14ac:dyDescent="0.2">
      <c r="C27790"/>
      <c r="E27790" s="46"/>
      <c r="F27790" s="44"/>
    </row>
    <row r="27791" spans="3:6" x14ac:dyDescent="0.2">
      <c r="C27791"/>
      <c r="E27791" s="46"/>
      <c r="F27791" s="44"/>
    </row>
    <row r="27792" spans="3:6" x14ac:dyDescent="0.2">
      <c r="C27792"/>
      <c r="E27792" s="46"/>
      <c r="F27792" s="44"/>
    </row>
    <row r="27793" spans="3:6" x14ac:dyDescent="0.2">
      <c r="C27793"/>
      <c r="E27793" s="46"/>
      <c r="F27793" s="44"/>
    </row>
    <row r="27794" spans="3:6" x14ac:dyDescent="0.2">
      <c r="C27794"/>
      <c r="E27794" s="46"/>
      <c r="F27794" s="44"/>
    </row>
    <row r="27795" spans="3:6" x14ac:dyDescent="0.2">
      <c r="C27795"/>
      <c r="E27795" s="46"/>
      <c r="F27795" s="44"/>
    </row>
    <row r="27796" spans="3:6" x14ac:dyDescent="0.2">
      <c r="C27796"/>
      <c r="E27796" s="46"/>
      <c r="F27796" s="44"/>
    </row>
    <row r="27797" spans="3:6" x14ac:dyDescent="0.2">
      <c r="C27797"/>
      <c r="E27797" s="46"/>
      <c r="F27797" s="44"/>
    </row>
    <row r="27798" spans="3:6" x14ac:dyDescent="0.2">
      <c r="C27798"/>
      <c r="E27798" s="46"/>
      <c r="F27798" s="44"/>
    </row>
    <row r="27799" spans="3:6" x14ac:dyDescent="0.2">
      <c r="C27799"/>
      <c r="E27799" s="46"/>
      <c r="F27799" s="44"/>
    </row>
    <row r="27800" spans="3:6" x14ac:dyDescent="0.2">
      <c r="C27800"/>
      <c r="E27800" s="46"/>
      <c r="F27800" s="44"/>
    </row>
    <row r="27801" spans="3:6" x14ac:dyDescent="0.2">
      <c r="C27801"/>
      <c r="E27801" s="46"/>
      <c r="F27801" s="44"/>
    </row>
    <row r="27802" spans="3:6" x14ac:dyDescent="0.2">
      <c r="C27802"/>
      <c r="E27802" s="46"/>
      <c r="F27802" s="44"/>
    </row>
    <row r="27803" spans="3:6" x14ac:dyDescent="0.2">
      <c r="C27803"/>
      <c r="E27803" s="46"/>
      <c r="F27803" s="44"/>
    </row>
    <row r="27804" spans="3:6" x14ac:dyDescent="0.2">
      <c r="C27804"/>
      <c r="E27804" s="46"/>
      <c r="F27804" s="44"/>
    </row>
    <row r="27805" spans="3:6" x14ac:dyDescent="0.2">
      <c r="C27805"/>
      <c r="E27805" s="46"/>
      <c r="F27805" s="44"/>
    </row>
    <row r="27806" spans="3:6" x14ac:dyDescent="0.2">
      <c r="C27806"/>
      <c r="E27806" s="46"/>
      <c r="F27806" s="44"/>
    </row>
    <row r="27807" spans="3:6" x14ac:dyDescent="0.2">
      <c r="C27807"/>
      <c r="E27807" s="46"/>
      <c r="F27807" s="44"/>
    </row>
    <row r="27808" spans="3:6" x14ac:dyDescent="0.2">
      <c r="C27808"/>
      <c r="E27808" s="46"/>
      <c r="F27808" s="44"/>
    </row>
    <row r="27809" spans="3:6" x14ac:dyDescent="0.2">
      <c r="C27809"/>
      <c r="E27809" s="46"/>
      <c r="F27809" s="44"/>
    </row>
    <row r="27810" spans="3:6" x14ac:dyDescent="0.2">
      <c r="C27810"/>
      <c r="E27810" s="46"/>
      <c r="F27810" s="44"/>
    </row>
    <row r="27811" spans="3:6" x14ac:dyDescent="0.2">
      <c r="C27811"/>
      <c r="E27811" s="46"/>
      <c r="F27811" s="44"/>
    </row>
    <row r="27812" spans="3:6" x14ac:dyDescent="0.2">
      <c r="C27812"/>
      <c r="E27812" s="46"/>
      <c r="F27812" s="44"/>
    </row>
    <row r="27813" spans="3:6" x14ac:dyDescent="0.2">
      <c r="C27813"/>
      <c r="E27813" s="46"/>
      <c r="F27813" s="44"/>
    </row>
    <row r="27814" spans="3:6" x14ac:dyDescent="0.2">
      <c r="C27814"/>
      <c r="E27814" s="46"/>
      <c r="F27814" s="44"/>
    </row>
    <row r="27815" spans="3:6" x14ac:dyDescent="0.2">
      <c r="C27815"/>
      <c r="E27815" s="46"/>
      <c r="F27815" s="44"/>
    </row>
    <row r="27816" spans="3:6" x14ac:dyDescent="0.2">
      <c r="C27816"/>
      <c r="E27816" s="46"/>
      <c r="F27816" s="44"/>
    </row>
    <row r="27817" spans="3:6" x14ac:dyDescent="0.2">
      <c r="C27817"/>
      <c r="E27817" s="46"/>
      <c r="F27817" s="44"/>
    </row>
    <row r="27818" spans="3:6" x14ac:dyDescent="0.2">
      <c r="C27818"/>
      <c r="E27818" s="46"/>
      <c r="F27818" s="44"/>
    </row>
    <row r="27819" spans="3:6" x14ac:dyDescent="0.2">
      <c r="C27819"/>
      <c r="E27819" s="46"/>
      <c r="F27819" s="44"/>
    </row>
    <row r="27820" spans="3:6" x14ac:dyDescent="0.2">
      <c r="C27820"/>
      <c r="E27820" s="46"/>
      <c r="F27820" s="44"/>
    </row>
    <row r="27821" spans="3:6" x14ac:dyDescent="0.2">
      <c r="C27821"/>
      <c r="E27821" s="46"/>
      <c r="F27821" s="44"/>
    </row>
    <row r="27822" spans="3:6" x14ac:dyDescent="0.2">
      <c r="C27822"/>
      <c r="E27822" s="46"/>
      <c r="F27822" s="44"/>
    </row>
    <row r="27823" spans="3:6" x14ac:dyDescent="0.2">
      <c r="C27823"/>
      <c r="E27823" s="46"/>
      <c r="F27823" s="44"/>
    </row>
    <row r="27824" spans="3:6" x14ac:dyDescent="0.2">
      <c r="C27824"/>
      <c r="E27824" s="46"/>
      <c r="F27824" s="44"/>
    </row>
    <row r="27825" spans="3:6" x14ac:dyDescent="0.2">
      <c r="C27825"/>
      <c r="E27825" s="46"/>
      <c r="F27825" s="44"/>
    </row>
    <row r="27826" spans="3:6" x14ac:dyDescent="0.2">
      <c r="C27826"/>
      <c r="E27826" s="46"/>
      <c r="F27826" s="44"/>
    </row>
    <row r="27827" spans="3:6" x14ac:dyDescent="0.2">
      <c r="C27827"/>
      <c r="E27827" s="46"/>
      <c r="F27827" s="44"/>
    </row>
    <row r="27828" spans="3:6" x14ac:dyDescent="0.2">
      <c r="C27828"/>
      <c r="E27828" s="46"/>
      <c r="F27828" s="44"/>
    </row>
    <row r="27829" spans="3:6" x14ac:dyDescent="0.2">
      <c r="C27829"/>
      <c r="E27829" s="46"/>
      <c r="F27829" s="44"/>
    </row>
    <row r="27830" spans="3:6" x14ac:dyDescent="0.2">
      <c r="C27830"/>
      <c r="E27830" s="46"/>
      <c r="F27830" s="44"/>
    </row>
    <row r="27831" spans="3:6" x14ac:dyDescent="0.2">
      <c r="C27831"/>
      <c r="E27831" s="46"/>
      <c r="F27831" s="44"/>
    </row>
    <row r="27832" spans="3:6" x14ac:dyDescent="0.2">
      <c r="C27832"/>
      <c r="E27832" s="46"/>
      <c r="F27832" s="44"/>
    </row>
    <row r="27833" spans="3:6" x14ac:dyDescent="0.2">
      <c r="C27833"/>
      <c r="E27833" s="46"/>
      <c r="F27833" s="44"/>
    </row>
    <row r="27834" spans="3:6" x14ac:dyDescent="0.2">
      <c r="C27834"/>
      <c r="E27834" s="46"/>
      <c r="F27834" s="44"/>
    </row>
    <row r="27835" spans="3:6" x14ac:dyDescent="0.2">
      <c r="C27835"/>
      <c r="E27835" s="46"/>
      <c r="F27835" s="44"/>
    </row>
    <row r="27836" spans="3:6" x14ac:dyDescent="0.2">
      <c r="C27836"/>
      <c r="E27836" s="46"/>
      <c r="F27836" s="44"/>
    </row>
    <row r="27837" spans="3:6" x14ac:dyDescent="0.2">
      <c r="C27837"/>
      <c r="E27837" s="46"/>
      <c r="F27837" s="44"/>
    </row>
    <row r="27838" spans="3:6" x14ac:dyDescent="0.2">
      <c r="C27838"/>
      <c r="E27838" s="46"/>
      <c r="F27838" s="44"/>
    </row>
    <row r="27839" spans="3:6" x14ac:dyDescent="0.2">
      <c r="C27839"/>
      <c r="E27839" s="46"/>
      <c r="F27839" s="44"/>
    </row>
    <row r="27840" spans="3:6" x14ac:dyDescent="0.2">
      <c r="C27840"/>
      <c r="E27840" s="46"/>
      <c r="F27840" s="44"/>
    </row>
    <row r="27841" spans="3:6" x14ac:dyDescent="0.2">
      <c r="C27841"/>
      <c r="E27841" s="46"/>
      <c r="F27841" s="44"/>
    </row>
    <row r="27842" spans="3:6" x14ac:dyDescent="0.2">
      <c r="C27842"/>
      <c r="E27842" s="46"/>
      <c r="F27842" s="44"/>
    </row>
    <row r="27843" spans="3:6" x14ac:dyDescent="0.2">
      <c r="C27843"/>
      <c r="E27843" s="46"/>
      <c r="F27843" s="44"/>
    </row>
    <row r="27844" spans="3:6" x14ac:dyDescent="0.2">
      <c r="C27844"/>
      <c r="E27844" s="46"/>
      <c r="F27844" s="44"/>
    </row>
    <row r="27845" spans="3:6" x14ac:dyDescent="0.2">
      <c r="C27845"/>
      <c r="E27845" s="46"/>
      <c r="F27845" s="44"/>
    </row>
    <row r="27846" spans="3:6" x14ac:dyDescent="0.2">
      <c r="C27846"/>
      <c r="E27846" s="46"/>
      <c r="F27846" s="44"/>
    </row>
    <row r="27847" spans="3:6" x14ac:dyDescent="0.2">
      <c r="C27847"/>
      <c r="E27847" s="46"/>
      <c r="F27847" s="44"/>
    </row>
    <row r="27848" spans="3:6" x14ac:dyDescent="0.2">
      <c r="C27848"/>
      <c r="E27848" s="46"/>
      <c r="F27848" s="44"/>
    </row>
    <row r="27849" spans="3:6" x14ac:dyDescent="0.2">
      <c r="C27849"/>
      <c r="E27849" s="46"/>
      <c r="F27849" s="44"/>
    </row>
    <row r="27850" spans="3:6" x14ac:dyDescent="0.2">
      <c r="C27850"/>
      <c r="E27850" s="46"/>
      <c r="F27850" s="44"/>
    </row>
    <row r="27851" spans="3:6" x14ac:dyDescent="0.2">
      <c r="C27851"/>
      <c r="E27851" s="46"/>
      <c r="F27851" s="44"/>
    </row>
    <row r="27852" spans="3:6" x14ac:dyDescent="0.2">
      <c r="C27852"/>
      <c r="E27852" s="46"/>
      <c r="F27852" s="44"/>
    </row>
    <row r="27853" spans="3:6" x14ac:dyDescent="0.2">
      <c r="C27853"/>
      <c r="E27853" s="46"/>
      <c r="F27853" s="44"/>
    </row>
    <row r="27854" spans="3:6" x14ac:dyDescent="0.2">
      <c r="C27854"/>
      <c r="E27854" s="46"/>
      <c r="F27854" s="44"/>
    </row>
    <row r="27855" spans="3:6" x14ac:dyDescent="0.2">
      <c r="C27855"/>
      <c r="E27855" s="46"/>
      <c r="F27855" s="44"/>
    </row>
    <row r="27856" spans="3:6" x14ac:dyDescent="0.2">
      <c r="C27856"/>
      <c r="E27856" s="46"/>
      <c r="F27856" s="44"/>
    </row>
    <row r="27857" spans="3:6" x14ac:dyDescent="0.2">
      <c r="C27857"/>
      <c r="E27857" s="46"/>
      <c r="F27857" s="44"/>
    </row>
    <row r="27858" spans="3:6" x14ac:dyDescent="0.2">
      <c r="C27858"/>
      <c r="E27858" s="46"/>
      <c r="F27858" s="44"/>
    </row>
    <row r="27859" spans="3:6" x14ac:dyDescent="0.2">
      <c r="C27859"/>
      <c r="E27859" s="46"/>
      <c r="F27859" s="44"/>
    </row>
    <row r="27860" spans="3:6" x14ac:dyDescent="0.2">
      <c r="C27860"/>
      <c r="E27860" s="46"/>
      <c r="F27860" s="44"/>
    </row>
    <row r="27861" spans="3:6" x14ac:dyDescent="0.2">
      <c r="C27861"/>
      <c r="E27861" s="46"/>
      <c r="F27861" s="44"/>
    </row>
    <row r="27862" spans="3:6" x14ac:dyDescent="0.2">
      <c r="C27862"/>
      <c r="E27862" s="46"/>
      <c r="F27862" s="44"/>
    </row>
    <row r="27863" spans="3:6" x14ac:dyDescent="0.2">
      <c r="C27863"/>
      <c r="E27863" s="46"/>
      <c r="F27863" s="44"/>
    </row>
    <row r="27864" spans="3:6" x14ac:dyDescent="0.2">
      <c r="C27864"/>
      <c r="E27864" s="46"/>
      <c r="F27864" s="44"/>
    </row>
    <row r="27865" spans="3:6" x14ac:dyDescent="0.2">
      <c r="C27865"/>
      <c r="E27865" s="46"/>
      <c r="F27865" s="44"/>
    </row>
    <row r="27866" spans="3:6" x14ac:dyDescent="0.2">
      <c r="C27866"/>
      <c r="E27866" s="46"/>
      <c r="F27866" s="44"/>
    </row>
    <row r="27867" spans="3:6" x14ac:dyDescent="0.2">
      <c r="C27867"/>
      <c r="E27867" s="46"/>
      <c r="F27867" s="44"/>
    </row>
    <row r="27868" spans="3:6" x14ac:dyDescent="0.2">
      <c r="C27868"/>
      <c r="E27868" s="46"/>
      <c r="F27868" s="44"/>
    </row>
    <row r="27869" spans="3:6" x14ac:dyDescent="0.2">
      <c r="C27869"/>
      <c r="E27869" s="46"/>
      <c r="F27869" s="44"/>
    </row>
    <row r="27870" spans="3:6" x14ac:dyDescent="0.2">
      <c r="C27870"/>
      <c r="E27870" s="46"/>
      <c r="F27870" s="44"/>
    </row>
    <row r="27871" spans="3:6" x14ac:dyDescent="0.2">
      <c r="C27871"/>
      <c r="E27871" s="46"/>
      <c r="F27871" s="44"/>
    </row>
    <row r="27872" spans="3:6" x14ac:dyDescent="0.2">
      <c r="C27872"/>
      <c r="E27872" s="46"/>
      <c r="F27872" s="44"/>
    </row>
    <row r="27873" spans="3:6" x14ac:dyDescent="0.2">
      <c r="C27873"/>
      <c r="E27873" s="46"/>
      <c r="F27873" s="44"/>
    </row>
    <row r="27874" spans="3:6" x14ac:dyDescent="0.2">
      <c r="C27874"/>
      <c r="E27874" s="46"/>
      <c r="F27874" s="44"/>
    </row>
    <row r="27875" spans="3:6" x14ac:dyDescent="0.2">
      <c r="C27875"/>
      <c r="E27875" s="46"/>
      <c r="F27875" s="44"/>
    </row>
    <row r="27876" spans="3:6" x14ac:dyDescent="0.2">
      <c r="C27876"/>
      <c r="E27876" s="46"/>
      <c r="F27876" s="44"/>
    </row>
    <row r="27877" spans="3:6" x14ac:dyDescent="0.2">
      <c r="C27877"/>
      <c r="E27877" s="46"/>
      <c r="F27877" s="44"/>
    </row>
    <row r="27878" spans="3:6" x14ac:dyDescent="0.2">
      <c r="C27878"/>
      <c r="E27878" s="46"/>
      <c r="F27878" s="44"/>
    </row>
    <row r="27879" spans="3:6" x14ac:dyDescent="0.2">
      <c r="C27879"/>
      <c r="E27879" s="46"/>
      <c r="F27879" s="44"/>
    </row>
    <row r="27880" spans="3:6" x14ac:dyDescent="0.2">
      <c r="C27880"/>
      <c r="E27880" s="46"/>
      <c r="F27880" s="44"/>
    </row>
    <row r="27881" spans="3:6" x14ac:dyDescent="0.2">
      <c r="C27881"/>
      <c r="E27881" s="46"/>
      <c r="F27881" s="44"/>
    </row>
    <row r="27882" spans="3:6" x14ac:dyDescent="0.2">
      <c r="C27882"/>
      <c r="E27882" s="46"/>
      <c r="F27882" s="44"/>
    </row>
    <row r="27883" spans="3:6" x14ac:dyDescent="0.2">
      <c r="C27883"/>
      <c r="E27883" s="46"/>
      <c r="F27883" s="44"/>
    </row>
    <row r="27884" spans="3:6" x14ac:dyDescent="0.2">
      <c r="C27884"/>
      <c r="E27884" s="46"/>
      <c r="F27884" s="44"/>
    </row>
    <row r="27885" spans="3:6" x14ac:dyDescent="0.2">
      <c r="C27885"/>
      <c r="E27885" s="46"/>
      <c r="F27885" s="44"/>
    </row>
    <row r="27886" spans="3:6" x14ac:dyDescent="0.2">
      <c r="C27886"/>
      <c r="E27886" s="46"/>
      <c r="F27886" s="44"/>
    </row>
    <row r="27887" spans="3:6" x14ac:dyDescent="0.2">
      <c r="C27887"/>
      <c r="E27887" s="46"/>
      <c r="F27887" s="44"/>
    </row>
    <row r="27888" spans="3:6" x14ac:dyDescent="0.2">
      <c r="C27888"/>
      <c r="E27888" s="46"/>
      <c r="F27888" s="44"/>
    </row>
    <row r="27889" spans="3:6" x14ac:dyDescent="0.2">
      <c r="C27889"/>
      <c r="E27889" s="46"/>
      <c r="F27889" s="44"/>
    </row>
    <row r="27890" spans="3:6" x14ac:dyDescent="0.2">
      <c r="C27890"/>
      <c r="E27890" s="46"/>
      <c r="F27890" s="44"/>
    </row>
    <row r="27891" spans="3:6" x14ac:dyDescent="0.2">
      <c r="C27891"/>
      <c r="E27891" s="46"/>
      <c r="F27891" s="44"/>
    </row>
    <row r="27892" spans="3:6" x14ac:dyDescent="0.2">
      <c r="C27892"/>
      <c r="E27892" s="46"/>
      <c r="F27892" s="44"/>
    </row>
    <row r="27893" spans="3:6" x14ac:dyDescent="0.2">
      <c r="C27893"/>
      <c r="E27893" s="46"/>
      <c r="F27893" s="44"/>
    </row>
    <row r="27894" spans="3:6" x14ac:dyDescent="0.2">
      <c r="C27894"/>
      <c r="E27894" s="46"/>
      <c r="F27894" s="44"/>
    </row>
    <row r="27895" spans="3:6" x14ac:dyDescent="0.2">
      <c r="C27895"/>
      <c r="E27895" s="46"/>
      <c r="F27895" s="44"/>
    </row>
    <row r="27896" spans="3:6" x14ac:dyDescent="0.2">
      <c r="C27896"/>
      <c r="E27896" s="46"/>
      <c r="F27896" s="44"/>
    </row>
    <row r="27897" spans="3:6" x14ac:dyDescent="0.2">
      <c r="C27897"/>
      <c r="E27897" s="46"/>
      <c r="F27897" s="44"/>
    </row>
    <row r="27898" spans="3:6" x14ac:dyDescent="0.2">
      <c r="C27898"/>
      <c r="E27898" s="46"/>
      <c r="F27898" s="44"/>
    </row>
    <row r="27899" spans="3:6" x14ac:dyDescent="0.2">
      <c r="C27899"/>
      <c r="E27899" s="46"/>
      <c r="F27899" s="44"/>
    </row>
    <row r="27900" spans="3:6" x14ac:dyDescent="0.2">
      <c r="C27900"/>
      <c r="E27900" s="46"/>
      <c r="F27900" s="44"/>
    </row>
    <row r="27901" spans="3:6" x14ac:dyDescent="0.2">
      <c r="C27901"/>
      <c r="E27901" s="46"/>
      <c r="F27901" s="44"/>
    </row>
    <row r="27902" spans="3:6" x14ac:dyDescent="0.2">
      <c r="C27902"/>
      <c r="E27902" s="46"/>
      <c r="F27902" s="44"/>
    </row>
    <row r="27903" spans="3:6" x14ac:dyDescent="0.2">
      <c r="C27903"/>
      <c r="E27903" s="46"/>
      <c r="F27903" s="44"/>
    </row>
    <row r="27904" spans="3:6" x14ac:dyDescent="0.2">
      <c r="C27904"/>
      <c r="E27904" s="46"/>
      <c r="F27904" s="44"/>
    </row>
    <row r="27905" spans="3:6" x14ac:dyDescent="0.2">
      <c r="C27905"/>
      <c r="E27905" s="46"/>
      <c r="F27905" s="44"/>
    </row>
    <row r="27906" spans="3:6" x14ac:dyDescent="0.2">
      <c r="C27906"/>
      <c r="E27906" s="46"/>
      <c r="F27906" s="44"/>
    </row>
    <row r="27907" spans="3:6" x14ac:dyDescent="0.2">
      <c r="C27907"/>
      <c r="E27907" s="46"/>
      <c r="F27907" s="44"/>
    </row>
    <row r="27908" spans="3:6" x14ac:dyDescent="0.2">
      <c r="C27908"/>
      <c r="E27908" s="46"/>
      <c r="F27908" s="44"/>
    </row>
    <row r="27909" spans="3:6" x14ac:dyDescent="0.2">
      <c r="C27909"/>
      <c r="E27909" s="46"/>
      <c r="F27909" s="44"/>
    </row>
    <row r="27910" spans="3:6" x14ac:dyDescent="0.2">
      <c r="C27910"/>
      <c r="E27910" s="46"/>
      <c r="F27910" s="44"/>
    </row>
    <row r="27911" spans="3:6" x14ac:dyDescent="0.2">
      <c r="C27911"/>
      <c r="E27911" s="46"/>
      <c r="F27911" s="44"/>
    </row>
    <row r="27912" spans="3:6" x14ac:dyDescent="0.2">
      <c r="C27912"/>
      <c r="E27912" s="46"/>
      <c r="F27912" s="44"/>
    </row>
    <row r="27913" spans="3:6" x14ac:dyDescent="0.2">
      <c r="C27913"/>
      <c r="E27913" s="46"/>
      <c r="F27913" s="44"/>
    </row>
    <row r="27914" spans="3:6" x14ac:dyDescent="0.2">
      <c r="C27914"/>
      <c r="E27914" s="46"/>
      <c r="F27914" s="44"/>
    </row>
    <row r="27915" spans="3:6" x14ac:dyDescent="0.2">
      <c r="C27915"/>
      <c r="E27915" s="46"/>
      <c r="F27915" s="44"/>
    </row>
    <row r="27916" spans="3:6" x14ac:dyDescent="0.2">
      <c r="C27916"/>
      <c r="E27916" s="46"/>
      <c r="F27916" s="44"/>
    </row>
    <row r="27917" spans="3:6" x14ac:dyDescent="0.2">
      <c r="C27917"/>
      <c r="E27917" s="46"/>
      <c r="F27917" s="44"/>
    </row>
    <row r="27918" spans="3:6" x14ac:dyDescent="0.2">
      <c r="C27918"/>
      <c r="E27918" s="46"/>
      <c r="F27918" s="44"/>
    </row>
    <row r="27919" spans="3:6" x14ac:dyDescent="0.2">
      <c r="C27919"/>
      <c r="E27919" s="46"/>
      <c r="F27919" s="44"/>
    </row>
    <row r="27920" spans="3:6" x14ac:dyDescent="0.2">
      <c r="C27920"/>
      <c r="E27920" s="46"/>
      <c r="F27920" s="44"/>
    </row>
    <row r="27921" spans="3:6" x14ac:dyDescent="0.2">
      <c r="C27921"/>
      <c r="E27921" s="46"/>
      <c r="F27921" s="44"/>
    </row>
    <row r="27922" spans="3:6" x14ac:dyDescent="0.2">
      <c r="C27922"/>
      <c r="E27922" s="46"/>
      <c r="F27922" s="44"/>
    </row>
    <row r="27923" spans="3:6" x14ac:dyDescent="0.2">
      <c r="C27923"/>
      <c r="E27923" s="46"/>
      <c r="F27923" s="44"/>
    </row>
    <row r="27924" spans="3:6" x14ac:dyDescent="0.2">
      <c r="C27924"/>
      <c r="E27924" s="46"/>
      <c r="F27924" s="44"/>
    </row>
    <row r="27925" spans="3:6" x14ac:dyDescent="0.2">
      <c r="C27925"/>
      <c r="E27925" s="46"/>
      <c r="F27925" s="44"/>
    </row>
    <row r="27926" spans="3:6" x14ac:dyDescent="0.2">
      <c r="C27926"/>
      <c r="E27926" s="46"/>
      <c r="F27926" s="44"/>
    </row>
    <row r="27927" spans="3:6" x14ac:dyDescent="0.2">
      <c r="C27927"/>
      <c r="E27927" s="46"/>
      <c r="F27927" s="44"/>
    </row>
    <row r="27928" spans="3:6" x14ac:dyDescent="0.2">
      <c r="C27928"/>
      <c r="E27928" s="46"/>
      <c r="F27928" s="44"/>
    </row>
    <row r="27929" spans="3:6" x14ac:dyDescent="0.2">
      <c r="C27929"/>
      <c r="E27929" s="46"/>
      <c r="F27929" s="44"/>
    </row>
    <row r="27930" spans="3:6" x14ac:dyDescent="0.2">
      <c r="C27930"/>
      <c r="E27930" s="46"/>
      <c r="F27930" s="44"/>
    </row>
    <row r="27931" spans="3:6" x14ac:dyDescent="0.2">
      <c r="C27931"/>
      <c r="E27931" s="46"/>
      <c r="F27931" s="44"/>
    </row>
    <row r="27932" spans="3:6" x14ac:dyDescent="0.2">
      <c r="C27932"/>
      <c r="E27932" s="46"/>
      <c r="F27932" s="44"/>
    </row>
    <row r="27933" spans="3:6" x14ac:dyDescent="0.2">
      <c r="C27933"/>
      <c r="E27933" s="46"/>
      <c r="F27933" s="44"/>
    </row>
    <row r="27934" spans="3:6" x14ac:dyDescent="0.2">
      <c r="C27934"/>
      <c r="E27934" s="46"/>
      <c r="F27934" s="44"/>
    </row>
    <row r="27935" spans="3:6" x14ac:dyDescent="0.2">
      <c r="C27935"/>
      <c r="E27935" s="46"/>
      <c r="F27935" s="44"/>
    </row>
    <row r="27936" spans="3:6" x14ac:dyDescent="0.2">
      <c r="C27936"/>
      <c r="E27936" s="46"/>
      <c r="F27936" s="44"/>
    </row>
    <row r="27937" spans="3:6" x14ac:dyDescent="0.2">
      <c r="C27937"/>
      <c r="E27937" s="46"/>
      <c r="F27937" s="44"/>
    </row>
    <row r="27938" spans="3:6" x14ac:dyDescent="0.2">
      <c r="C27938"/>
      <c r="E27938" s="46"/>
      <c r="F27938" s="44"/>
    </row>
    <row r="27939" spans="3:6" x14ac:dyDescent="0.2">
      <c r="C27939"/>
      <c r="E27939" s="46"/>
      <c r="F27939" s="44"/>
    </row>
    <row r="27940" spans="3:6" x14ac:dyDescent="0.2">
      <c r="C27940"/>
      <c r="E27940" s="46"/>
      <c r="F27940" s="44"/>
    </row>
    <row r="27941" spans="3:6" x14ac:dyDescent="0.2">
      <c r="C27941"/>
      <c r="E27941" s="46"/>
      <c r="F27941" s="44"/>
    </row>
    <row r="27942" spans="3:6" x14ac:dyDescent="0.2">
      <c r="C27942"/>
      <c r="E27942" s="46"/>
      <c r="F27942" s="44"/>
    </row>
    <row r="27943" spans="3:6" x14ac:dyDescent="0.2">
      <c r="C27943"/>
      <c r="E27943" s="46"/>
      <c r="F27943" s="44"/>
    </row>
    <row r="27944" spans="3:6" x14ac:dyDescent="0.2">
      <c r="C27944"/>
      <c r="E27944" s="46"/>
      <c r="F27944" s="44"/>
    </row>
    <row r="27945" spans="3:6" x14ac:dyDescent="0.2">
      <c r="C27945"/>
      <c r="E27945" s="46"/>
      <c r="F27945" s="44"/>
    </row>
    <row r="27946" spans="3:6" x14ac:dyDescent="0.2">
      <c r="C27946"/>
      <c r="E27946" s="46"/>
      <c r="F27946" s="44"/>
    </row>
    <row r="27947" spans="3:6" x14ac:dyDescent="0.2">
      <c r="C27947"/>
      <c r="E27947" s="46"/>
      <c r="F27947" s="44"/>
    </row>
    <row r="27948" spans="3:6" x14ac:dyDescent="0.2">
      <c r="C27948"/>
      <c r="E27948" s="46"/>
      <c r="F27948" s="44"/>
    </row>
    <row r="27949" spans="3:6" x14ac:dyDescent="0.2">
      <c r="C27949"/>
      <c r="E27949" s="46"/>
      <c r="F27949" s="44"/>
    </row>
    <row r="27950" spans="3:6" x14ac:dyDescent="0.2">
      <c r="C27950"/>
      <c r="E27950" s="46"/>
      <c r="F27950" s="44"/>
    </row>
    <row r="27951" spans="3:6" x14ac:dyDescent="0.2">
      <c r="C27951"/>
      <c r="E27951" s="46"/>
      <c r="F27951" s="44"/>
    </row>
    <row r="27952" spans="3:6" x14ac:dyDescent="0.2">
      <c r="C27952"/>
      <c r="E27952" s="46"/>
      <c r="F27952" s="44"/>
    </row>
    <row r="27953" spans="3:6" x14ac:dyDescent="0.2">
      <c r="C27953"/>
      <c r="E27953" s="46"/>
      <c r="F27953" s="44"/>
    </row>
    <row r="27954" spans="3:6" x14ac:dyDescent="0.2">
      <c r="C27954"/>
      <c r="E27954" s="46"/>
      <c r="F27954" s="44"/>
    </row>
    <row r="27955" spans="3:6" x14ac:dyDescent="0.2">
      <c r="C27955"/>
      <c r="E27955" s="46"/>
      <c r="F27955" s="44"/>
    </row>
    <row r="27956" spans="3:6" x14ac:dyDescent="0.2">
      <c r="C27956"/>
      <c r="E27956" s="46"/>
      <c r="F27956" s="44"/>
    </row>
    <row r="27957" spans="3:6" x14ac:dyDescent="0.2">
      <c r="C27957"/>
      <c r="E27957" s="46"/>
      <c r="F27957" s="44"/>
    </row>
    <row r="27958" spans="3:6" x14ac:dyDescent="0.2">
      <c r="C27958"/>
      <c r="E27958" s="46"/>
      <c r="F27958" s="44"/>
    </row>
    <row r="27959" spans="3:6" x14ac:dyDescent="0.2">
      <c r="C27959"/>
      <c r="E27959" s="46"/>
      <c r="F27959" s="44"/>
    </row>
    <row r="27960" spans="3:6" x14ac:dyDescent="0.2">
      <c r="C27960"/>
      <c r="E27960" s="46"/>
      <c r="F27960" s="44"/>
    </row>
    <row r="27961" spans="3:6" x14ac:dyDescent="0.2">
      <c r="C27961"/>
      <c r="E27961" s="46"/>
      <c r="F27961" s="44"/>
    </row>
    <row r="27962" spans="3:6" x14ac:dyDescent="0.2">
      <c r="C27962"/>
      <c r="E27962" s="46"/>
      <c r="F27962" s="44"/>
    </row>
    <row r="27963" spans="3:6" x14ac:dyDescent="0.2">
      <c r="C27963"/>
      <c r="E27963" s="46"/>
      <c r="F27963" s="44"/>
    </row>
    <row r="27964" spans="3:6" x14ac:dyDescent="0.2">
      <c r="C27964"/>
      <c r="E27964" s="46"/>
      <c r="F27964" s="44"/>
    </row>
    <row r="27965" spans="3:6" x14ac:dyDescent="0.2">
      <c r="C27965"/>
      <c r="E27965" s="46"/>
      <c r="F27965" s="44"/>
    </row>
    <row r="27966" spans="3:6" x14ac:dyDescent="0.2">
      <c r="C27966"/>
      <c r="E27966" s="46"/>
      <c r="F27966" s="44"/>
    </row>
    <row r="27967" spans="3:6" x14ac:dyDescent="0.2">
      <c r="C27967"/>
      <c r="E27967" s="46"/>
      <c r="F27967" s="44"/>
    </row>
    <row r="27968" spans="3:6" x14ac:dyDescent="0.2">
      <c r="C27968"/>
      <c r="E27968" s="46"/>
      <c r="F27968" s="44"/>
    </row>
    <row r="27969" spans="3:6" x14ac:dyDescent="0.2">
      <c r="C27969"/>
      <c r="E27969" s="46"/>
      <c r="F27969" s="44"/>
    </row>
    <row r="27970" spans="3:6" x14ac:dyDescent="0.2">
      <c r="C27970"/>
      <c r="E27970" s="46"/>
      <c r="F27970" s="44"/>
    </row>
    <row r="27971" spans="3:6" x14ac:dyDescent="0.2">
      <c r="C27971"/>
      <c r="E27971" s="46"/>
      <c r="F27971" s="44"/>
    </row>
    <row r="27972" spans="3:6" x14ac:dyDescent="0.2">
      <c r="C27972"/>
      <c r="E27972" s="46"/>
      <c r="F27972" s="44"/>
    </row>
    <row r="27973" spans="3:6" x14ac:dyDescent="0.2">
      <c r="C27973"/>
      <c r="E27973" s="46"/>
      <c r="F27973" s="44"/>
    </row>
    <row r="27974" spans="3:6" x14ac:dyDescent="0.2">
      <c r="C27974"/>
      <c r="E27974" s="46"/>
      <c r="F27974" s="44"/>
    </row>
    <row r="27975" spans="3:6" x14ac:dyDescent="0.2">
      <c r="C27975"/>
      <c r="E27975" s="46"/>
      <c r="F27975" s="44"/>
    </row>
    <row r="27976" spans="3:6" x14ac:dyDescent="0.2">
      <c r="C27976"/>
      <c r="E27976" s="46"/>
      <c r="F27976" s="44"/>
    </row>
    <row r="27977" spans="3:6" x14ac:dyDescent="0.2">
      <c r="C27977"/>
      <c r="E27977" s="46"/>
      <c r="F27977" s="44"/>
    </row>
    <row r="27978" spans="3:6" x14ac:dyDescent="0.2">
      <c r="C27978"/>
      <c r="E27978" s="46"/>
      <c r="F27978" s="44"/>
    </row>
    <row r="27979" spans="3:6" x14ac:dyDescent="0.2">
      <c r="C27979"/>
      <c r="E27979" s="46"/>
      <c r="F27979" s="44"/>
    </row>
    <row r="27980" spans="3:6" x14ac:dyDescent="0.2">
      <c r="C27980"/>
      <c r="E27980" s="46"/>
      <c r="F27980" s="44"/>
    </row>
    <row r="27981" spans="3:6" x14ac:dyDescent="0.2">
      <c r="C27981"/>
      <c r="E27981" s="46"/>
      <c r="F27981" s="44"/>
    </row>
    <row r="27982" spans="3:6" x14ac:dyDescent="0.2">
      <c r="C27982"/>
      <c r="E27982" s="46"/>
      <c r="F27982" s="44"/>
    </row>
    <row r="27983" spans="3:6" x14ac:dyDescent="0.2">
      <c r="C27983"/>
      <c r="E27983" s="46"/>
      <c r="F27983" s="44"/>
    </row>
    <row r="27984" spans="3:6" x14ac:dyDescent="0.2">
      <c r="C27984"/>
      <c r="E27984" s="46"/>
      <c r="F27984" s="44"/>
    </row>
    <row r="27985" spans="3:6" x14ac:dyDescent="0.2">
      <c r="C27985"/>
      <c r="E27985" s="46"/>
      <c r="F27985" s="44"/>
    </row>
    <row r="27986" spans="3:6" x14ac:dyDescent="0.2">
      <c r="C27986"/>
      <c r="E27986" s="46"/>
      <c r="F27986" s="44"/>
    </row>
    <row r="27987" spans="3:6" x14ac:dyDescent="0.2">
      <c r="C27987"/>
      <c r="E27987" s="46"/>
      <c r="F27987" s="44"/>
    </row>
    <row r="27988" spans="3:6" x14ac:dyDescent="0.2">
      <c r="C27988"/>
      <c r="E27988" s="46"/>
      <c r="F27988" s="44"/>
    </row>
    <row r="27989" spans="3:6" x14ac:dyDescent="0.2">
      <c r="C27989"/>
      <c r="E27989" s="46"/>
      <c r="F27989" s="44"/>
    </row>
    <row r="27990" spans="3:6" x14ac:dyDescent="0.2">
      <c r="C27990"/>
      <c r="E27990" s="46"/>
      <c r="F27990" s="44"/>
    </row>
    <row r="27991" spans="3:6" x14ac:dyDescent="0.2">
      <c r="C27991"/>
      <c r="E27991" s="46"/>
      <c r="F27991" s="44"/>
    </row>
    <row r="27992" spans="3:6" x14ac:dyDescent="0.2">
      <c r="C27992"/>
      <c r="E27992" s="46"/>
      <c r="F27992" s="44"/>
    </row>
    <row r="27993" spans="3:6" x14ac:dyDescent="0.2">
      <c r="C27993"/>
      <c r="E27993" s="46"/>
      <c r="F27993" s="44"/>
    </row>
    <row r="27994" spans="3:6" x14ac:dyDescent="0.2">
      <c r="C27994"/>
      <c r="E27994" s="46"/>
      <c r="F27994" s="44"/>
    </row>
    <row r="27995" spans="3:6" x14ac:dyDescent="0.2">
      <c r="C27995"/>
      <c r="E27995" s="46"/>
      <c r="F27995" s="44"/>
    </row>
    <row r="27996" spans="3:6" x14ac:dyDescent="0.2">
      <c r="C27996"/>
      <c r="E27996" s="46"/>
      <c r="F27996" s="44"/>
    </row>
    <row r="27997" spans="3:6" x14ac:dyDescent="0.2">
      <c r="C27997"/>
      <c r="E27997" s="46"/>
      <c r="F27997" s="44"/>
    </row>
    <row r="27998" spans="3:6" x14ac:dyDescent="0.2">
      <c r="C27998"/>
      <c r="E27998" s="46"/>
      <c r="F27998" s="44"/>
    </row>
    <row r="27999" spans="3:6" x14ac:dyDescent="0.2">
      <c r="C27999"/>
      <c r="E27999" s="46"/>
      <c r="F27999" s="44"/>
    </row>
    <row r="28000" spans="3:6" x14ac:dyDescent="0.2">
      <c r="C28000"/>
      <c r="E28000" s="46"/>
      <c r="F28000" s="44"/>
    </row>
    <row r="28001" spans="3:6" x14ac:dyDescent="0.2">
      <c r="C28001"/>
      <c r="E28001" s="46"/>
      <c r="F28001" s="44"/>
    </row>
    <row r="28002" spans="3:6" x14ac:dyDescent="0.2">
      <c r="C28002"/>
      <c r="E28002" s="46"/>
      <c r="F28002" s="44"/>
    </row>
    <row r="28003" spans="3:6" x14ac:dyDescent="0.2">
      <c r="C28003"/>
      <c r="E28003" s="46"/>
      <c r="F28003" s="44"/>
    </row>
    <row r="28004" spans="3:6" x14ac:dyDescent="0.2">
      <c r="C28004"/>
      <c r="E28004" s="46"/>
      <c r="F28004" s="44"/>
    </row>
    <row r="28005" spans="3:6" x14ac:dyDescent="0.2">
      <c r="C28005"/>
      <c r="E28005" s="46"/>
      <c r="F28005" s="44"/>
    </row>
    <row r="28006" spans="3:6" x14ac:dyDescent="0.2">
      <c r="C28006"/>
      <c r="E28006" s="46"/>
      <c r="F28006" s="44"/>
    </row>
    <row r="28007" spans="3:6" x14ac:dyDescent="0.2">
      <c r="C28007"/>
      <c r="E28007" s="46"/>
      <c r="F28007" s="44"/>
    </row>
    <row r="28008" spans="3:6" x14ac:dyDescent="0.2">
      <c r="C28008"/>
      <c r="E28008" s="46"/>
      <c r="F28008" s="44"/>
    </row>
    <row r="28009" spans="3:6" x14ac:dyDescent="0.2">
      <c r="C28009"/>
      <c r="E28009" s="46"/>
      <c r="F28009" s="44"/>
    </row>
    <row r="28010" spans="3:6" x14ac:dyDescent="0.2">
      <c r="C28010"/>
      <c r="E28010" s="46"/>
      <c r="F28010" s="44"/>
    </row>
    <row r="28011" spans="3:6" x14ac:dyDescent="0.2">
      <c r="C28011"/>
      <c r="E28011" s="46"/>
      <c r="F28011" s="44"/>
    </row>
    <row r="28012" spans="3:6" x14ac:dyDescent="0.2">
      <c r="C28012"/>
      <c r="E28012" s="46"/>
      <c r="F28012" s="44"/>
    </row>
    <row r="28013" spans="3:6" x14ac:dyDescent="0.2">
      <c r="C28013"/>
      <c r="E28013" s="46"/>
      <c r="F28013" s="44"/>
    </row>
    <row r="28014" spans="3:6" x14ac:dyDescent="0.2">
      <c r="C28014"/>
      <c r="E28014" s="46"/>
      <c r="F28014" s="44"/>
    </row>
    <row r="28015" spans="3:6" x14ac:dyDescent="0.2">
      <c r="C28015"/>
      <c r="E28015" s="46"/>
      <c r="F28015" s="44"/>
    </row>
    <row r="28016" spans="3:6" x14ac:dyDescent="0.2">
      <c r="C28016"/>
      <c r="E28016" s="46"/>
      <c r="F28016" s="44"/>
    </row>
    <row r="28017" spans="3:6" x14ac:dyDescent="0.2">
      <c r="C28017"/>
      <c r="E28017" s="46"/>
      <c r="F28017" s="44"/>
    </row>
    <row r="28018" spans="3:6" x14ac:dyDescent="0.2">
      <c r="C28018"/>
      <c r="E28018" s="46"/>
      <c r="F28018" s="44"/>
    </row>
    <row r="28019" spans="3:6" x14ac:dyDescent="0.2">
      <c r="C28019"/>
      <c r="E28019" s="46"/>
      <c r="F28019" s="44"/>
    </row>
    <row r="28020" spans="3:6" x14ac:dyDescent="0.2">
      <c r="C28020"/>
      <c r="E28020" s="46"/>
      <c r="F28020" s="44"/>
    </row>
    <row r="28021" spans="3:6" x14ac:dyDescent="0.2">
      <c r="C28021"/>
      <c r="E28021" s="46"/>
      <c r="F28021" s="44"/>
    </row>
    <row r="28022" spans="3:6" x14ac:dyDescent="0.2">
      <c r="C28022"/>
      <c r="E28022" s="46"/>
      <c r="F28022" s="44"/>
    </row>
    <row r="28023" spans="3:6" x14ac:dyDescent="0.2">
      <c r="C28023"/>
      <c r="E28023" s="46"/>
      <c r="F28023" s="44"/>
    </row>
    <row r="28024" spans="3:6" x14ac:dyDescent="0.2">
      <c r="C28024"/>
      <c r="E28024" s="46"/>
      <c r="F28024" s="44"/>
    </row>
    <row r="28025" spans="3:6" x14ac:dyDescent="0.2">
      <c r="C28025"/>
      <c r="E28025" s="46"/>
      <c r="F28025" s="44"/>
    </row>
    <row r="28026" spans="3:6" x14ac:dyDescent="0.2">
      <c r="C28026"/>
      <c r="E28026" s="46"/>
      <c r="F28026" s="44"/>
    </row>
    <row r="28027" spans="3:6" x14ac:dyDescent="0.2">
      <c r="C28027"/>
      <c r="E28027" s="46"/>
      <c r="F28027" s="44"/>
    </row>
    <row r="28028" spans="3:6" x14ac:dyDescent="0.2">
      <c r="C28028"/>
      <c r="E28028" s="46"/>
      <c r="F28028" s="44"/>
    </row>
    <row r="28029" spans="3:6" x14ac:dyDescent="0.2">
      <c r="C28029"/>
      <c r="E28029" s="46"/>
      <c r="F28029" s="44"/>
    </row>
    <row r="28030" spans="3:6" x14ac:dyDescent="0.2">
      <c r="C28030"/>
      <c r="E28030" s="46"/>
      <c r="F28030" s="44"/>
    </row>
    <row r="28031" spans="3:6" x14ac:dyDescent="0.2">
      <c r="C28031"/>
      <c r="E28031" s="46"/>
      <c r="F28031" s="44"/>
    </row>
    <row r="28032" spans="3:6" x14ac:dyDescent="0.2">
      <c r="C28032"/>
      <c r="E28032" s="46"/>
      <c r="F28032" s="44"/>
    </row>
    <row r="28033" spans="3:6" x14ac:dyDescent="0.2">
      <c r="C28033"/>
      <c r="E28033" s="46"/>
      <c r="F28033" s="44"/>
    </row>
    <row r="28034" spans="3:6" x14ac:dyDescent="0.2">
      <c r="C28034"/>
      <c r="E28034" s="46"/>
      <c r="F28034" s="44"/>
    </row>
    <row r="28035" spans="3:6" x14ac:dyDescent="0.2">
      <c r="C28035"/>
      <c r="E28035" s="46"/>
      <c r="F28035" s="44"/>
    </row>
    <row r="28036" spans="3:6" x14ac:dyDescent="0.2">
      <c r="C28036"/>
      <c r="E28036" s="46"/>
      <c r="F28036" s="44"/>
    </row>
    <row r="28037" spans="3:6" x14ac:dyDescent="0.2">
      <c r="C28037"/>
      <c r="E28037" s="46"/>
      <c r="F28037" s="44"/>
    </row>
    <row r="28038" spans="3:6" x14ac:dyDescent="0.2">
      <c r="C28038"/>
      <c r="E28038" s="46"/>
      <c r="F28038" s="44"/>
    </row>
    <row r="28039" spans="3:6" x14ac:dyDescent="0.2">
      <c r="C28039"/>
      <c r="E28039" s="46"/>
      <c r="F28039" s="44"/>
    </row>
    <row r="28040" spans="3:6" x14ac:dyDescent="0.2">
      <c r="C28040"/>
      <c r="E28040" s="46"/>
      <c r="F28040" s="44"/>
    </row>
    <row r="28041" spans="3:6" x14ac:dyDescent="0.2">
      <c r="C28041"/>
      <c r="E28041" s="46"/>
      <c r="F28041" s="44"/>
    </row>
    <row r="28042" spans="3:6" x14ac:dyDescent="0.2">
      <c r="C28042"/>
      <c r="E28042" s="46"/>
      <c r="F28042" s="44"/>
    </row>
    <row r="28043" spans="3:6" x14ac:dyDescent="0.2">
      <c r="C28043"/>
      <c r="E28043" s="46"/>
      <c r="F28043" s="44"/>
    </row>
    <row r="28044" spans="3:6" x14ac:dyDescent="0.2">
      <c r="C28044"/>
      <c r="E28044" s="46"/>
      <c r="F28044" s="44"/>
    </row>
    <row r="28045" spans="3:6" x14ac:dyDescent="0.2">
      <c r="C28045"/>
      <c r="E28045" s="46"/>
      <c r="F28045" s="44"/>
    </row>
    <row r="28046" spans="3:6" x14ac:dyDescent="0.2">
      <c r="C28046"/>
      <c r="E28046" s="46"/>
      <c r="F28046" s="44"/>
    </row>
    <row r="28047" spans="3:6" x14ac:dyDescent="0.2">
      <c r="C28047"/>
      <c r="E28047" s="46"/>
      <c r="F28047" s="44"/>
    </row>
    <row r="28048" spans="3:6" x14ac:dyDescent="0.2">
      <c r="C28048"/>
      <c r="E28048" s="46"/>
      <c r="F28048" s="44"/>
    </row>
    <row r="28049" spans="3:6" x14ac:dyDescent="0.2">
      <c r="C28049"/>
      <c r="E28049" s="46"/>
      <c r="F28049" s="44"/>
    </row>
    <row r="28050" spans="3:6" x14ac:dyDescent="0.2">
      <c r="C28050"/>
      <c r="E28050" s="46"/>
      <c r="F28050" s="44"/>
    </row>
    <row r="28051" spans="3:6" x14ac:dyDescent="0.2">
      <c r="C28051"/>
      <c r="E28051" s="46"/>
      <c r="F28051" s="44"/>
    </row>
    <row r="28052" spans="3:6" x14ac:dyDescent="0.2">
      <c r="C28052"/>
      <c r="E28052" s="46"/>
      <c r="F28052" s="44"/>
    </row>
    <row r="28053" spans="3:6" x14ac:dyDescent="0.2">
      <c r="C28053"/>
      <c r="E28053" s="46"/>
      <c r="F28053" s="44"/>
    </row>
    <row r="28054" spans="3:6" x14ac:dyDescent="0.2">
      <c r="C28054"/>
      <c r="E28054" s="46"/>
      <c r="F28054" s="44"/>
    </row>
    <row r="28055" spans="3:6" x14ac:dyDescent="0.2">
      <c r="C28055"/>
      <c r="E28055" s="46"/>
      <c r="F28055" s="44"/>
    </row>
    <row r="28056" spans="3:6" x14ac:dyDescent="0.2">
      <c r="C28056"/>
      <c r="E28056" s="46"/>
      <c r="F28056" s="44"/>
    </row>
    <row r="28057" spans="3:6" x14ac:dyDescent="0.2">
      <c r="C28057"/>
      <c r="E28057" s="46"/>
      <c r="F28057" s="44"/>
    </row>
    <row r="28058" spans="3:6" x14ac:dyDescent="0.2">
      <c r="C28058"/>
      <c r="E28058" s="46"/>
      <c r="F28058" s="44"/>
    </row>
    <row r="28059" spans="3:6" x14ac:dyDescent="0.2">
      <c r="C28059"/>
      <c r="E28059" s="46"/>
      <c r="F28059" s="44"/>
    </row>
    <row r="28060" spans="3:6" x14ac:dyDescent="0.2">
      <c r="C28060"/>
      <c r="E28060" s="46"/>
      <c r="F28060" s="44"/>
    </row>
    <row r="28061" spans="3:6" x14ac:dyDescent="0.2">
      <c r="C28061"/>
      <c r="E28061" s="46"/>
      <c r="F28061" s="44"/>
    </row>
    <row r="28062" spans="3:6" x14ac:dyDescent="0.2">
      <c r="C28062"/>
      <c r="E28062" s="46"/>
      <c r="F28062" s="44"/>
    </row>
    <row r="28063" spans="3:6" x14ac:dyDescent="0.2">
      <c r="C28063"/>
      <c r="E28063" s="46"/>
      <c r="F28063" s="44"/>
    </row>
    <row r="28064" spans="3:6" x14ac:dyDescent="0.2">
      <c r="C28064"/>
      <c r="E28064" s="46"/>
      <c r="F28064" s="44"/>
    </row>
    <row r="28065" spans="3:6" x14ac:dyDescent="0.2">
      <c r="C28065"/>
      <c r="E28065" s="46"/>
      <c r="F28065" s="44"/>
    </row>
    <row r="28066" spans="3:6" x14ac:dyDescent="0.2">
      <c r="C28066"/>
      <c r="E28066" s="46"/>
      <c r="F28066" s="44"/>
    </row>
    <row r="28067" spans="3:6" x14ac:dyDescent="0.2">
      <c r="C28067"/>
      <c r="E28067" s="46"/>
      <c r="F28067" s="44"/>
    </row>
    <row r="28068" spans="3:6" x14ac:dyDescent="0.2">
      <c r="C28068"/>
      <c r="E28068" s="46"/>
      <c r="F28068" s="44"/>
    </row>
    <row r="28069" spans="3:6" x14ac:dyDescent="0.2">
      <c r="C28069"/>
      <c r="E28069" s="46"/>
      <c r="F28069" s="44"/>
    </row>
    <row r="28070" spans="3:6" x14ac:dyDescent="0.2">
      <c r="C28070"/>
      <c r="E28070" s="46"/>
      <c r="F28070" s="44"/>
    </row>
    <row r="28071" spans="3:6" x14ac:dyDescent="0.2">
      <c r="C28071"/>
      <c r="E28071" s="46"/>
      <c r="F28071" s="44"/>
    </row>
    <row r="28072" spans="3:6" x14ac:dyDescent="0.2">
      <c r="C28072"/>
      <c r="E28072" s="46"/>
      <c r="F28072" s="44"/>
    </row>
    <row r="28073" spans="3:6" x14ac:dyDescent="0.2">
      <c r="C28073"/>
      <c r="E28073" s="46"/>
      <c r="F28073" s="44"/>
    </row>
    <row r="28074" spans="3:6" x14ac:dyDescent="0.2">
      <c r="C28074"/>
      <c r="E28074" s="46"/>
      <c r="F28074" s="44"/>
    </row>
    <row r="28075" spans="3:6" x14ac:dyDescent="0.2">
      <c r="C28075"/>
      <c r="E28075" s="46"/>
      <c r="F28075" s="44"/>
    </row>
    <row r="28076" spans="3:6" x14ac:dyDescent="0.2">
      <c r="C28076"/>
      <c r="E28076" s="46"/>
      <c r="F28076" s="44"/>
    </row>
    <row r="28077" spans="3:6" x14ac:dyDescent="0.2">
      <c r="C28077"/>
      <c r="E28077" s="46"/>
      <c r="F28077" s="44"/>
    </row>
    <row r="28078" spans="3:6" x14ac:dyDescent="0.2">
      <c r="C28078"/>
      <c r="E28078" s="46"/>
      <c r="F28078" s="44"/>
    </row>
    <row r="28079" spans="3:6" x14ac:dyDescent="0.2">
      <c r="C28079"/>
      <c r="E28079" s="46"/>
      <c r="F28079" s="44"/>
    </row>
    <row r="28080" spans="3:6" x14ac:dyDescent="0.2">
      <c r="C28080"/>
      <c r="E28080" s="46"/>
      <c r="F28080" s="44"/>
    </row>
    <row r="28081" spans="3:6" x14ac:dyDescent="0.2">
      <c r="C28081"/>
      <c r="E28081" s="46"/>
      <c r="F28081" s="44"/>
    </row>
    <row r="28082" spans="3:6" x14ac:dyDescent="0.2">
      <c r="C28082"/>
      <c r="E28082" s="46"/>
      <c r="F28082" s="44"/>
    </row>
    <row r="28083" spans="3:6" x14ac:dyDescent="0.2">
      <c r="C28083"/>
      <c r="E28083" s="46"/>
      <c r="F28083" s="44"/>
    </row>
    <row r="28084" spans="3:6" x14ac:dyDescent="0.2">
      <c r="C28084"/>
      <c r="E28084" s="46"/>
      <c r="F28084" s="44"/>
    </row>
    <row r="28085" spans="3:6" x14ac:dyDescent="0.2">
      <c r="C28085"/>
      <c r="E28085" s="46"/>
      <c r="F28085" s="44"/>
    </row>
    <row r="28086" spans="3:6" x14ac:dyDescent="0.2">
      <c r="C28086"/>
      <c r="E28086" s="46"/>
      <c r="F28086" s="44"/>
    </row>
    <row r="28087" spans="3:6" x14ac:dyDescent="0.2">
      <c r="C28087"/>
      <c r="E28087" s="46"/>
      <c r="F28087" s="44"/>
    </row>
    <row r="28088" spans="3:6" x14ac:dyDescent="0.2">
      <c r="C28088"/>
      <c r="E28088" s="46"/>
      <c r="F28088" s="44"/>
    </row>
    <row r="28089" spans="3:6" x14ac:dyDescent="0.2">
      <c r="C28089"/>
      <c r="E28089" s="46"/>
      <c r="F28089" s="44"/>
    </row>
    <row r="28090" spans="3:6" x14ac:dyDescent="0.2">
      <c r="C28090"/>
      <c r="E28090" s="46"/>
      <c r="F28090" s="44"/>
    </row>
    <row r="28091" spans="3:6" x14ac:dyDescent="0.2">
      <c r="C28091"/>
      <c r="E28091" s="46"/>
      <c r="F28091" s="44"/>
    </row>
    <row r="28092" spans="3:6" x14ac:dyDescent="0.2">
      <c r="C28092"/>
      <c r="E28092" s="46"/>
      <c r="F28092" s="44"/>
    </row>
    <row r="28093" spans="3:6" x14ac:dyDescent="0.2">
      <c r="C28093"/>
      <c r="E28093" s="46"/>
      <c r="F28093" s="44"/>
    </row>
    <row r="28094" spans="3:6" x14ac:dyDescent="0.2">
      <c r="C28094"/>
      <c r="E28094" s="46"/>
      <c r="F28094" s="44"/>
    </row>
    <row r="28095" spans="3:6" x14ac:dyDescent="0.2">
      <c r="C28095"/>
      <c r="E28095" s="46"/>
      <c r="F28095" s="44"/>
    </row>
    <row r="28096" spans="3:6" x14ac:dyDescent="0.2">
      <c r="C28096"/>
      <c r="E28096" s="46"/>
      <c r="F28096" s="44"/>
    </row>
    <row r="28097" spans="3:6" x14ac:dyDescent="0.2">
      <c r="C28097"/>
      <c r="E28097" s="46"/>
      <c r="F28097" s="44"/>
    </row>
    <row r="28098" spans="3:6" x14ac:dyDescent="0.2">
      <c r="C28098"/>
      <c r="E28098" s="46"/>
      <c r="F28098" s="44"/>
    </row>
    <row r="28099" spans="3:6" x14ac:dyDescent="0.2">
      <c r="C28099"/>
      <c r="E28099" s="46"/>
      <c r="F28099" s="44"/>
    </row>
    <row r="28100" spans="3:6" x14ac:dyDescent="0.2">
      <c r="C28100"/>
      <c r="E28100" s="46"/>
      <c r="F28100" s="44"/>
    </row>
    <row r="28101" spans="3:6" x14ac:dyDescent="0.2">
      <c r="C28101"/>
      <c r="E28101" s="46"/>
      <c r="F28101" s="44"/>
    </row>
    <row r="28102" spans="3:6" x14ac:dyDescent="0.2">
      <c r="C28102"/>
      <c r="E28102" s="46"/>
      <c r="F28102" s="44"/>
    </row>
    <row r="28103" spans="3:6" x14ac:dyDescent="0.2">
      <c r="C28103"/>
      <c r="E28103" s="46"/>
      <c r="F28103" s="44"/>
    </row>
    <row r="28104" spans="3:6" x14ac:dyDescent="0.2">
      <c r="C28104"/>
      <c r="E28104" s="46"/>
      <c r="F28104" s="44"/>
    </row>
    <row r="28105" spans="3:6" x14ac:dyDescent="0.2">
      <c r="C28105"/>
      <c r="E28105" s="46"/>
      <c r="F28105" s="44"/>
    </row>
    <row r="28106" spans="3:6" x14ac:dyDescent="0.2">
      <c r="C28106"/>
      <c r="E28106" s="46"/>
      <c r="F28106" s="44"/>
    </row>
    <row r="28107" spans="3:6" x14ac:dyDescent="0.2">
      <c r="C28107"/>
      <c r="E28107" s="46"/>
      <c r="F28107" s="44"/>
    </row>
    <row r="28108" spans="3:6" x14ac:dyDescent="0.2">
      <c r="C28108"/>
      <c r="E28108" s="46"/>
      <c r="F28108" s="44"/>
    </row>
    <row r="28109" spans="3:6" x14ac:dyDescent="0.2">
      <c r="C28109"/>
      <c r="E28109" s="46"/>
      <c r="F28109" s="44"/>
    </row>
    <row r="28110" spans="3:6" x14ac:dyDescent="0.2">
      <c r="C28110"/>
      <c r="E28110" s="46"/>
      <c r="F28110" s="44"/>
    </row>
    <row r="28111" spans="3:6" x14ac:dyDescent="0.2">
      <c r="C28111"/>
      <c r="E28111" s="46"/>
      <c r="F28111" s="44"/>
    </row>
    <row r="28112" spans="3:6" x14ac:dyDescent="0.2">
      <c r="C28112"/>
      <c r="E28112" s="46"/>
      <c r="F28112" s="44"/>
    </row>
    <row r="28113" spans="3:6" x14ac:dyDescent="0.2">
      <c r="C28113"/>
      <c r="E28113" s="46"/>
      <c r="F28113" s="44"/>
    </row>
    <row r="28114" spans="3:6" x14ac:dyDescent="0.2">
      <c r="C28114"/>
      <c r="E28114" s="46"/>
      <c r="F28114" s="44"/>
    </row>
    <row r="28115" spans="3:6" x14ac:dyDescent="0.2">
      <c r="C28115"/>
      <c r="E28115" s="46"/>
      <c r="F28115" s="44"/>
    </row>
    <row r="28116" spans="3:6" x14ac:dyDescent="0.2">
      <c r="C28116"/>
      <c r="E28116" s="46"/>
      <c r="F28116" s="44"/>
    </row>
    <row r="28117" spans="3:6" x14ac:dyDescent="0.2">
      <c r="C28117"/>
      <c r="E28117" s="46"/>
      <c r="F28117" s="44"/>
    </row>
    <row r="28118" spans="3:6" x14ac:dyDescent="0.2">
      <c r="C28118"/>
      <c r="E28118" s="46"/>
      <c r="F28118" s="44"/>
    </row>
    <row r="28119" spans="3:6" x14ac:dyDescent="0.2">
      <c r="C28119"/>
      <c r="E28119" s="46"/>
      <c r="F28119" s="44"/>
    </row>
    <row r="28120" spans="3:6" x14ac:dyDescent="0.2">
      <c r="C28120"/>
      <c r="E28120" s="46"/>
      <c r="F28120" s="44"/>
    </row>
    <row r="28121" spans="3:6" x14ac:dyDescent="0.2">
      <c r="C28121"/>
      <c r="E28121" s="46"/>
      <c r="F28121" s="44"/>
    </row>
    <row r="28122" spans="3:6" x14ac:dyDescent="0.2">
      <c r="C28122"/>
      <c r="E28122" s="46"/>
      <c r="F28122" s="44"/>
    </row>
    <row r="28123" spans="3:6" x14ac:dyDescent="0.2">
      <c r="C28123"/>
      <c r="E28123" s="46"/>
      <c r="F28123" s="44"/>
    </row>
    <row r="28124" spans="3:6" x14ac:dyDescent="0.2">
      <c r="C28124"/>
      <c r="E28124" s="46"/>
      <c r="F28124" s="44"/>
    </row>
    <row r="28125" spans="3:6" x14ac:dyDescent="0.2">
      <c r="C28125"/>
      <c r="E28125" s="46"/>
      <c r="F28125" s="44"/>
    </row>
    <row r="28126" spans="3:6" x14ac:dyDescent="0.2">
      <c r="C28126"/>
      <c r="E28126" s="46"/>
      <c r="F28126" s="44"/>
    </row>
    <row r="28127" spans="3:6" x14ac:dyDescent="0.2">
      <c r="C28127"/>
      <c r="E28127" s="46"/>
      <c r="F28127" s="44"/>
    </row>
    <row r="28128" spans="3:6" x14ac:dyDescent="0.2">
      <c r="C28128"/>
      <c r="E28128" s="46"/>
      <c r="F28128" s="44"/>
    </row>
    <row r="28129" spans="3:6" x14ac:dyDescent="0.2">
      <c r="C28129"/>
      <c r="E28129" s="46"/>
      <c r="F28129" s="44"/>
    </row>
    <row r="28130" spans="3:6" x14ac:dyDescent="0.2">
      <c r="C28130"/>
      <c r="E28130" s="46"/>
      <c r="F28130" s="44"/>
    </row>
    <row r="28131" spans="3:6" x14ac:dyDescent="0.2">
      <c r="C28131"/>
      <c r="E28131" s="46"/>
      <c r="F28131" s="44"/>
    </row>
    <row r="28132" spans="3:6" x14ac:dyDescent="0.2">
      <c r="C28132"/>
      <c r="E28132" s="46"/>
      <c r="F28132" s="44"/>
    </row>
    <row r="28133" spans="3:6" x14ac:dyDescent="0.2">
      <c r="C28133"/>
      <c r="E28133" s="46"/>
      <c r="F28133" s="44"/>
    </row>
    <row r="28134" spans="3:6" x14ac:dyDescent="0.2">
      <c r="C28134"/>
      <c r="E28134" s="46"/>
      <c r="F28134" s="44"/>
    </row>
    <row r="28135" spans="3:6" x14ac:dyDescent="0.2">
      <c r="C28135"/>
      <c r="E28135" s="46"/>
      <c r="F28135" s="44"/>
    </row>
    <row r="28136" spans="3:6" x14ac:dyDescent="0.2">
      <c r="C28136"/>
      <c r="E28136" s="46"/>
      <c r="F28136" s="44"/>
    </row>
    <row r="28137" spans="3:6" x14ac:dyDescent="0.2">
      <c r="C28137"/>
      <c r="E28137" s="46"/>
      <c r="F28137" s="44"/>
    </row>
    <row r="28138" spans="3:6" x14ac:dyDescent="0.2">
      <c r="C28138"/>
      <c r="E28138" s="46"/>
      <c r="F28138" s="44"/>
    </row>
    <row r="28139" spans="3:6" x14ac:dyDescent="0.2">
      <c r="C28139"/>
      <c r="E28139" s="46"/>
      <c r="F28139" s="44"/>
    </row>
    <row r="28140" spans="3:6" x14ac:dyDescent="0.2">
      <c r="C28140"/>
      <c r="E28140" s="46"/>
      <c r="F28140" s="44"/>
    </row>
    <row r="28141" spans="3:6" x14ac:dyDescent="0.2">
      <c r="C28141"/>
      <c r="E28141" s="46"/>
      <c r="F28141" s="44"/>
    </row>
    <row r="28142" spans="3:6" x14ac:dyDescent="0.2">
      <c r="C28142"/>
      <c r="E28142" s="46"/>
      <c r="F28142" s="44"/>
    </row>
    <row r="28143" spans="3:6" x14ac:dyDescent="0.2">
      <c r="C28143"/>
      <c r="E28143" s="46"/>
      <c r="F28143" s="44"/>
    </row>
    <row r="28144" spans="3:6" x14ac:dyDescent="0.2">
      <c r="C28144"/>
      <c r="E28144" s="46"/>
      <c r="F28144" s="44"/>
    </row>
    <row r="28145" spans="3:6" x14ac:dyDescent="0.2">
      <c r="C28145"/>
      <c r="E28145" s="46"/>
      <c r="F28145" s="44"/>
    </row>
    <row r="28146" spans="3:6" x14ac:dyDescent="0.2">
      <c r="C28146"/>
      <c r="E28146" s="46"/>
      <c r="F28146" s="44"/>
    </row>
    <row r="28147" spans="3:6" x14ac:dyDescent="0.2">
      <c r="C28147"/>
      <c r="E28147" s="46"/>
      <c r="F28147" s="44"/>
    </row>
    <row r="28148" spans="3:6" x14ac:dyDescent="0.2">
      <c r="C28148"/>
      <c r="E28148" s="46"/>
      <c r="F28148" s="44"/>
    </row>
    <row r="28149" spans="3:6" x14ac:dyDescent="0.2">
      <c r="C28149"/>
      <c r="E28149" s="46"/>
      <c r="F28149" s="44"/>
    </row>
    <row r="28150" spans="3:6" x14ac:dyDescent="0.2">
      <c r="C28150"/>
      <c r="E28150" s="46"/>
      <c r="F28150" s="44"/>
    </row>
    <row r="28151" spans="3:6" x14ac:dyDescent="0.2">
      <c r="C28151"/>
      <c r="E28151" s="46"/>
      <c r="F28151" s="44"/>
    </row>
    <row r="28152" spans="3:6" x14ac:dyDescent="0.2">
      <c r="C28152"/>
      <c r="E28152" s="46"/>
      <c r="F28152" s="44"/>
    </row>
    <row r="28153" spans="3:6" x14ac:dyDescent="0.2">
      <c r="C28153"/>
      <c r="E28153" s="46"/>
      <c r="F28153" s="44"/>
    </row>
    <row r="28154" spans="3:6" x14ac:dyDescent="0.2">
      <c r="C28154"/>
      <c r="E28154" s="46"/>
      <c r="F28154" s="44"/>
    </row>
    <row r="28155" spans="3:6" x14ac:dyDescent="0.2">
      <c r="C28155"/>
      <c r="E28155" s="46"/>
      <c r="F28155" s="44"/>
    </row>
    <row r="28156" spans="3:6" x14ac:dyDescent="0.2">
      <c r="C28156"/>
      <c r="E28156" s="46"/>
      <c r="F28156" s="44"/>
    </row>
    <row r="28157" spans="3:6" x14ac:dyDescent="0.2">
      <c r="C28157"/>
      <c r="E28157" s="46"/>
      <c r="F28157" s="44"/>
    </row>
    <row r="28158" spans="3:6" x14ac:dyDescent="0.2">
      <c r="C28158"/>
      <c r="E28158" s="46"/>
      <c r="F28158" s="44"/>
    </row>
    <row r="28159" spans="3:6" x14ac:dyDescent="0.2">
      <c r="C28159"/>
      <c r="E28159" s="46"/>
      <c r="F28159" s="44"/>
    </row>
    <row r="28160" spans="3:6" x14ac:dyDescent="0.2">
      <c r="C28160"/>
      <c r="E28160" s="46"/>
      <c r="F28160" s="44"/>
    </row>
    <row r="28161" spans="3:6" x14ac:dyDescent="0.2">
      <c r="C28161"/>
      <c r="E28161" s="46"/>
      <c r="F28161" s="44"/>
    </row>
    <row r="28162" spans="3:6" x14ac:dyDescent="0.2">
      <c r="C28162"/>
      <c r="E28162" s="46"/>
      <c r="F28162" s="44"/>
    </row>
    <row r="28163" spans="3:6" x14ac:dyDescent="0.2">
      <c r="C28163"/>
      <c r="E28163" s="46"/>
      <c r="F28163" s="44"/>
    </row>
    <row r="28164" spans="3:6" x14ac:dyDescent="0.2">
      <c r="C28164"/>
      <c r="E28164" s="46"/>
      <c r="F28164" s="44"/>
    </row>
    <row r="28165" spans="3:6" x14ac:dyDescent="0.2">
      <c r="C28165"/>
      <c r="E28165" s="46"/>
      <c r="F28165" s="44"/>
    </row>
    <row r="28166" spans="3:6" x14ac:dyDescent="0.2">
      <c r="C28166"/>
      <c r="E28166" s="46"/>
      <c r="F28166" s="44"/>
    </row>
    <row r="28167" spans="3:6" x14ac:dyDescent="0.2">
      <c r="C28167"/>
      <c r="E28167" s="46"/>
      <c r="F28167" s="44"/>
    </row>
    <row r="28168" spans="3:6" x14ac:dyDescent="0.2">
      <c r="C28168"/>
      <c r="E28168" s="46"/>
      <c r="F28168" s="44"/>
    </row>
    <row r="28169" spans="3:6" x14ac:dyDescent="0.2">
      <c r="C28169"/>
      <c r="E28169" s="46"/>
      <c r="F28169" s="44"/>
    </row>
    <row r="28170" spans="3:6" x14ac:dyDescent="0.2">
      <c r="C28170"/>
      <c r="E28170" s="46"/>
      <c r="F28170" s="44"/>
    </row>
    <row r="28171" spans="3:6" x14ac:dyDescent="0.2">
      <c r="C28171"/>
      <c r="E28171" s="46"/>
      <c r="F28171" s="44"/>
    </row>
    <row r="28172" spans="3:6" x14ac:dyDescent="0.2">
      <c r="C28172"/>
      <c r="E28172" s="46"/>
      <c r="F28172" s="44"/>
    </row>
    <row r="28173" spans="3:6" x14ac:dyDescent="0.2">
      <c r="C28173"/>
      <c r="E28173" s="46"/>
      <c r="F28173" s="44"/>
    </row>
    <row r="28174" spans="3:6" x14ac:dyDescent="0.2">
      <c r="C28174"/>
      <c r="E28174" s="46"/>
      <c r="F28174" s="44"/>
    </row>
    <row r="28175" spans="3:6" x14ac:dyDescent="0.2">
      <c r="C28175"/>
      <c r="E28175" s="46"/>
      <c r="F28175" s="44"/>
    </row>
    <row r="28176" spans="3:6" x14ac:dyDescent="0.2">
      <c r="C28176"/>
      <c r="E28176" s="46"/>
      <c r="F28176" s="44"/>
    </row>
    <row r="28177" spans="3:6" x14ac:dyDescent="0.2">
      <c r="C28177"/>
      <c r="E28177" s="46"/>
      <c r="F28177" s="44"/>
    </row>
    <row r="28178" spans="3:6" x14ac:dyDescent="0.2">
      <c r="C28178"/>
      <c r="E28178" s="46"/>
      <c r="F28178" s="44"/>
    </row>
    <row r="28179" spans="3:6" x14ac:dyDescent="0.2">
      <c r="C28179"/>
      <c r="E28179" s="46"/>
      <c r="F28179" s="44"/>
    </row>
    <row r="28180" spans="3:6" x14ac:dyDescent="0.2">
      <c r="C28180"/>
      <c r="E28180" s="46"/>
      <c r="F28180" s="44"/>
    </row>
    <row r="28181" spans="3:6" x14ac:dyDescent="0.2">
      <c r="C28181"/>
      <c r="E28181" s="46"/>
      <c r="F28181" s="44"/>
    </row>
    <row r="28182" spans="3:6" x14ac:dyDescent="0.2">
      <c r="C28182"/>
      <c r="E28182" s="46"/>
      <c r="F28182" s="44"/>
    </row>
    <row r="28183" spans="3:6" x14ac:dyDescent="0.2">
      <c r="C28183"/>
      <c r="E28183" s="46"/>
      <c r="F28183" s="44"/>
    </row>
    <row r="28184" spans="3:6" x14ac:dyDescent="0.2">
      <c r="C28184"/>
      <c r="E28184" s="46"/>
      <c r="F28184" s="44"/>
    </row>
    <row r="28185" spans="3:6" x14ac:dyDescent="0.2">
      <c r="C28185"/>
      <c r="E28185" s="46"/>
      <c r="F28185" s="44"/>
    </row>
    <row r="28186" spans="3:6" x14ac:dyDescent="0.2">
      <c r="C28186"/>
      <c r="E28186" s="46"/>
      <c r="F28186" s="44"/>
    </row>
    <row r="28187" spans="3:6" x14ac:dyDescent="0.2">
      <c r="C28187"/>
      <c r="E28187" s="46"/>
      <c r="F28187" s="44"/>
    </row>
    <row r="28188" spans="3:6" x14ac:dyDescent="0.2">
      <c r="C28188"/>
      <c r="E28188" s="46"/>
      <c r="F28188" s="44"/>
    </row>
    <row r="28189" spans="3:6" x14ac:dyDescent="0.2">
      <c r="C28189"/>
      <c r="E28189" s="46"/>
      <c r="F28189" s="44"/>
    </row>
    <row r="28190" spans="3:6" x14ac:dyDescent="0.2">
      <c r="C28190"/>
      <c r="E28190" s="46"/>
      <c r="F28190" s="44"/>
    </row>
    <row r="28191" spans="3:6" x14ac:dyDescent="0.2">
      <c r="C28191"/>
      <c r="E28191" s="46"/>
      <c r="F28191" s="44"/>
    </row>
    <row r="28192" spans="3:6" x14ac:dyDescent="0.2">
      <c r="C28192"/>
      <c r="E28192" s="46"/>
      <c r="F28192" s="44"/>
    </row>
    <row r="28193" spans="3:6" x14ac:dyDescent="0.2">
      <c r="C28193"/>
      <c r="E28193" s="46"/>
      <c r="F28193" s="44"/>
    </row>
    <row r="28194" spans="3:6" x14ac:dyDescent="0.2">
      <c r="C28194"/>
      <c r="E28194" s="46"/>
      <c r="F28194" s="44"/>
    </row>
    <row r="28195" spans="3:6" x14ac:dyDescent="0.2">
      <c r="C28195"/>
      <c r="E28195" s="46"/>
      <c r="F28195" s="44"/>
    </row>
    <row r="28196" spans="3:6" x14ac:dyDescent="0.2">
      <c r="C28196"/>
      <c r="E28196" s="46"/>
      <c r="F28196" s="44"/>
    </row>
    <row r="28197" spans="3:6" x14ac:dyDescent="0.2">
      <c r="C28197"/>
      <c r="E28197" s="46"/>
      <c r="F28197" s="44"/>
    </row>
    <row r="28198" spans="3:6" x14ac:dyDescent="0.2">
      <c r="C28198"/>
      <c r="E28198" s="46"/>
      <c r="F28198" s="44"/>
    </row>
    <row r="28199" spans="3:6" x14ac:dyDescent="0.2">
      <c r="C28199"/>
      <c r="E28199" s="46"/>
      <c r="F28199" s="44"/>
    </row>
    <row r="28200" spans="3:6" x14ac:dyDescent="0.2">
      <c r="C28200"/>
      <c r="E28200" s="46"/>
      <c r="F28200" s="44"/>
    </row>
    <row r="28201" spans="3:6" x14ac:dyDescent="0.2">
      <c r="C28201"/>
      <c r="E28201" s="46"/>
      <c r="F28201" s="44"/>
    </row>
    <row r="28202" spans="3:6" x14ac:dyDescent="0.2">
      <c r="C28202"/>
      <c r="E28202" s="46"/>
      <c r="F28202" s="44"/>
    </row>
    <row r="28203" spans="3:6" x14ac:dyDescent="0.2">
      <c r="C28203"/>
      <c r="E28203" s="46"/>
      <c r="F28203" s="44"/>
    </row>
    <row r="28204" spans="3:6" x14ac:dyDescent="0.2">
      <c r="C28204"/>
      <c r="E28204" s="46"/>
      <c r="F28204" s="44"/>
    </row>
    <row r="28205" spans="3:6" x14ac:dyDescent="0.2">
      <c r="C28205"/>
      <c r="E28205" s="46"/>
      <c r="F28205" s="44"/>
    </row>
    <row r="28206" spans="3:6" x14ac:dyDescent="0.2">
      <c r="C28206"/>
      <c r="E28206" s="46"/>
      <c r="F28206" s="44"/>
    </row>
    <row r="28207" spans="3:6" x14ac:dyDescent="0.2">
      <c r="C28207"/>
      <c r="E28207" s="46"/>
      <c r="F28207" s="44"/>
    </row>
    <row r="28208" spans="3:6" x14ac:dyDescent="0.2">
      <c r="C28208"/>
      <c r="E28208" s="46"/>
      <c r="F28208" s="44"/>
    </row>
    <row r="28209" spans="3:6" x14ac:dyDescent="0.2">
      <c r="C28209"/>
      <c r="E28209" s="46"/>
      <c r="F28209" s="44"/>
    </row>
    <row r="28210" spans="3:6" x14ac:dyDescent="0.2">
      <c r="C28210"/>
      <c r="E28210" s="46"/>
      <c r="F28210" s="44"/>
    </row>
    <row r="28211" spans="3:6" x14ac:dyDescent="0.2">
      <c r="C28211"/>
      <c r="E28211" s="46"/>
      <c r="F28211" s="44"/>
    </row>
    <row r="28212" spans="3:6" x14ac:dyDescent="0.2">
      <c r="C28212"/>
      <c r="E28212" s="46"/>
      <c r="F28212" s="44"/>
    </row>
    <row r="28213" spans="3:6" x14ac:dyDescent="0.2">
      <c r="C28213"/>
      <c r="E28213" s="46"/>
      <c r="F28213" s="44"/>
    </row>
    <row r="28214" spans="3:6" x14ac:dyDescent="0.2">
      <c r="C28214"/>
      <c r="E28214" s="46"/>
      <c r="F28214" s="44"/>
    </row>
    <row r="28215" spans="3:6" x14ac:dyDescent="0.2">
      <c r="C28215"/>
      <c r="E28215" s="46"/>
      <c r="F28215" s="44"/>
    </row>
    <row r="28216" spans="3:6" x14ac:dyDescent="0.2">
      <c r="C28216"/>
      <c r="E28216" s="46"/>
      <c r="F28216" s="44"/>
    </row>
    <row r="28217" spans="3:6" x14ac:dyDescent="0.2">
      <c r="C28217"/>
      <c r="E28217" s="46"/>
      <c r="F28217" s="44"/>
    </row>
    <row r="28218" spans="3:6" x14ac:dyDescent="0.2">
      <c r="C28218"/>
      <c r="E28218" s="46"/>
      <c r="F28218" s="44"/>
    </row>
    <row r="28219" spans="3:6" x14ac:dyDescent="0.2">
      <c r="C28219"/>
      <c r="E28219" s="46"/>
      <c r="F28219" s="44"/>
    </row>
    <row r="28220" spans="3:6" x14ac:dyDescent="0.2">
      <c r="C28220"/>
      <c r="E28220" s="46"/>
      <c r="F28220" s="44"/>
    </row>
    <row r="28221" spans="3:6" x14ac:dyDescent="0.2">
      <c r="C28221"/>
      <c r="E28221" s="46"/>
      <c r="F28221" s="44"/>
    </row>
    <row r="28222" spans="3:6" x14ac:dyDescent="0.2">
      <c r="C28222"/>
      <c r="E28222" s="46"/>
      <c r="F28222" s="44"/>
    </row>
    <row r="28223" spans="3:6" x14ac:dyDescent="0.2">
      <c r="C28223"/>
      <c r="E28223" s="46"/>
      <c r="F28223" s="44"/>
    </row>
    <row r="28224" spans="3:6" x14ac:dyDescent="0.2">
      <c r="C28224"/>
      <c r="E28224" s="46"/>
      <c r="F28224" s="44"/>
    </row>
    <row r="28225" spans="3:6" x14ac:dyDescent="0.2">
      <c r="C28225"/>
      <c r="E28225" s="46"/>
      <c r="F28225" s="44"/>
    </row>
    <row r="28226" spans="3:6" x14ac:dyDescent="0.2">
      <c r="C28226"/>
      <c r="E28226" s="46"/>
      <c r="F28226" s="44"/>
    </row>
    <row r="28227" spans="3:6" x14ac:dyDescent="0.2">
      <c r="C28227"/>
      <c r="E28227" s="46"/>
      <c r="F28227" s="44"/>
    </row>
    <row r="28228" spans="3:6" x14ac:dyDescent="0.2">
      <c r="C28228"/>
      <c r="E28228" s="46"/>
      <c r="F28228" s="44"/>
    </row>
    <row r="28229" spans="3:6" x14ac:dyDescent="0.2">
      <c r="C28229"/>
      <c r="E28229" s="46"/>
      <c r="F28229" s="44"/>
    </row>
    <row r="28230" spans="3:6" x14ac:dyDescent="0.2">
      <c r="C28230"/>
      <c r="E28230" s="46"/>
      <c r="F28230" s="44"/>
    </row>
    <row r="28231" spans="3:6" x14ac:dyDescent="0.2">
      <c r="C28231"/>
      <c r="E28231" s="46"/>
      <c r="F28231" s="44"/>
    </row>
    <row r="28232" spans="3:6" x14ac:dyDescent="0.2">
      <c r="C28232"/>
      <c r="E28232" s="46"/>
      <c r="F28232" s="44"/>
    </row>
    <row r="28233" spans="3:6" x14ac:dyDescent="0.2">
      <c r="C28233"/>
      <c r="E28233" s="46"/>
      <c r="F28233" s="44"/>
    </row>
    <row r="28234" spans="3:6" x14ac:dyDescent="0.2">
      <c r="C28234"/>
      <c r="E28234" s="46"/>
      <c r="F28234" s="44"/>
    </row>
    <row r="28235" spans="3:6" x14ac:dyDescent="0.2">
      <c r="C28235"/>
      <c r="E28235" s="46"/>
      <c r="F28235" s="44"/>
    </row>
    <row r="28236" spans="3:6" x14ac:dyDescent="0.2">
      <c r="C28236"/>
      <c r="E28236" s="46"/>
      <c r="F28236" s="44"/>
    </row>
    <row r="28237" spans="3:6" x14ac:dyDescent="0.2">
      <c r="C28237"/>
      <c r="E28237" s="46"/>
      <c r="F28237" s="44"/>
    </row>
    <row r="28238" spans="3:6" x14ac:dyDescent="0.2">
      <c r="C28238"/>
      <c r="E28238" s="46"/>
      <c r="F28238" s="44"/>
    </row>
    <row r="28239" spans="3:6" x14ac:dyDescent="0.2">
      <c r="C28239"/>
      <c r="E28239" s="46"/>
      <c r="F28239" s="44"/>
    </row>
    <row r="28240" spans="3:6" x14ac:dyDescent="0.2">
      <c r="C28240"/>
      <c r="E28240" s="46"/>
      <c r="F28240" s="44"/>
    </row>
    <row r="28241" spans="3:6" x14ac:dyDescent="0.2">
      <c r="C28241"/>
      <c r="E28241" s="46"/>
      <c r="F28241" s="44"/>
    </row>
    <row r="28242" spans="3:6" x14ac:dyDescent="0.2">
      <c r="C28242"/>
      <c r="E28242" s="46"/>
      <c r="F28242" s="44"/>
    </row>
    <row r="28243" spans="3:6" x14ac:dyDescent="0.2">
      <c r="C28243"/>
      <c r="E28243" s="46"/>
      <c r="F28243" s="44"/>
    </row>
    <row r="28244" spans="3:6" x14ac:dyDescent="0.2">
      <c r="C28244"/>
      <c r="E28244" s="46"/>
      <c r="F28244" s="44"/>
    </row>
    <row r="28245" spans="3:6" x14ac:dyDescent="0.2">
      <c r="C28245"/>
      <c r="E28245" s="46"/>
      <c r="F28245" s="44"/>
    </row>
    <row r="28246" spans="3:6" x14ac:dyDescent="0.2">
      <c r="C28246"/>
      <c r="E28246" s="46"/>
      <c r="F28246" s="44"/>
    </row>
    <row r="28247" spans="3:6" x14ac:dyDescent="0.2">
      <c r="C28247"/>
      <c r="E28247" s="46"/>
      <c r="F28247" s="44"/>
    </row>
    <row r="28248" spans="3:6" x14ac:dyDescent="0.2">
      <c r="C28248"/>
      <c r="E28248" s="46"/>
      <c r="F28248" s="44"/>
    </row>
    <row r="28249" spans="3:6" x14ac:dyDescent="0.2">
      <c r="C28249"/>
      <c r="E28249" s="46"/>
      <c r="F28249" s="44"/>
    </row>
    <row r="28250" spans="3:6" x14ac:dyDescent="0.2">
      <c r="C28250"/>
      <c r="E28250" s="46"/>
      <c r="F28250" s="44"/>
    </row>
    <row r="28251" spans="3:6" x14ac:dyDescent="0.2">
      <c r="C28251"/>
      <c r="E28251" s="46"/>
      <c r="F28251" s="44"/>
    </row>
    <row r="28252" spans="3:6" x14ac:dyDescent="0.2">
      <c r="C28252"/>
      <c r="E28252" s="46"/>
      <c r="F28252" s="44"/>
    </row>
    <row r="28253" spans="3:6" x14ac:dyDescent="0.2">
      <c r="C28253"/>
      <c r="E28253" s="46"/>
      <c r="F28253" s="44"/>
    </row>
    <row r="28254" spans="3:6" x14ac:dyDescent="0.2">
      <c r="C28254"/>
      <c r="E28254" s="46"/>
      <c r="F28254" s="44"/>
    </row>
    <row r="28255" spans="3:6" x14ac:dyDescent="0.2">
      <c r="C28255"/>
      <c r="E28255" s="46"/>
      <c r="F28255" s="44"/>
    </row>
    <row r="28256" spans="3:6" x14ac:dyDescent="0.2">
      <c r="C28256"/>
      <c r="E28256" s="46"/>
      <c r="F28256" s="44"/>
    </row>
    <row r="28257" spans="3:6" x14ac:dyDescent="0.2">
      <c r="C28257"/>
      <c r="E28257" s="46"/>
      <c r="F28257" s="44"/>
    </row>
    <row r="28258" spans="3:6" x14ac:dyDescent="0.2">
      <c r="C28258"/>
      <c r="E28258" s="46"/>
      <c r="F28258" s="44"/>
    </row>
    <row r="28259" spans="3:6" x14ac:dyDescent="0.2">
      <c r="C28259"/>
      <c r="E28259" s="46"/>
      <c r="F28259" s="44"/>
    </row>
    <row r="28260" spans="3:6" x14ac:dyDescent="0.2">
      <c r="C28260"/>
      <c r="E28260" s="46"/>
      <c r="F28260" s="44"/>
    </row>
    <row r="28261" spans="3:6" x14ac:dyDescent="0.2">
      <c r="C28261"/>
      <c r="E28261" s="46"/>
      <c r="F28261" s="44"/>
    </row>
    <row r="28262" spans="3:6" x14ac:dyDescent="0.2">
      <c r="C28262"/>
      <c r="E28262" s="46"/>
      <c r="F28262" s="44"/>
    </row>
    <row r="28263" spans="3:6" x14ac:dyDescent="0.2">
      <c r="C28263"/>
      <c r="E28263" s="46"/>
      <c r="F28263" s="44"/>
    </row>
    <row r="28264" spans="3:6" x14ac:dyDescent="0.2">
      <c r="C28264"/>
      <c r="E28264" s="46"/>
      <c r="F28264" s="44"/>
    </row>
    <row r="28265" spans="3:6" x14ac:dyDescent="0.2">
      <c r="C28265"/>
      <c r="E28265" s="46"/>
      <c r="F28265" s="44"/>
    </row>
    <row r="28266" spans="3:6" x14ac:dyDescent="0.2">
      <c r="C28266"/>
      <c r="E28266" s="46"/>
      <c r="F28266" s="44"/>
    </row>
    <row r="28267" spans="3:6" x14ac:dyDescent="0.2">
      <c r="C28267"/>
      <c r="E28267" s="46"/>
      <c r="F28267" s="44"/>
    </row>
    <row r="28268" spans="3:6" x14ac:dyDescent="0.2">
      <c r="C28268"/>
      <c r="E28268" s="46"/>
      <c r="F28268" s="44"/>
    </row>
    <row r="28269" spans="3:6" x14ac:dyDescent="0.2">
      <c r="C28269"/>
      <c r="E28269" s="46"/>
      <c r="F28269" s="44"/>
    </row>
    <row r="28270" spans="3:6" x14ac:dyDescent="0.2">
      <c r="C28270"/>
      <c r="E28270" s="46"/>
      <c r="F28270" s="44"/>
    </row>
    <row r="28271" spans="3:6" x14ac:dyDescent="0.2">
      <c r="C28271"/>
      <c r="E28271" s="46"/>
      <c r="F28271" s="44"/>
    </row>
    <row r="28272" spans="3:6" x14ac:dyDescent="0.2">
      <c r="C28272"/>
      <c r="E28272" s="46"/>
      <c r="F28272" s="44"/>
    </row>
    <row r="28273" spans="3:6" x14ac:dyDescent="0.2">
      <c r="C28273"/>
      <c r="E28273" s="46"/>
      <c r="F28273" s="44"/>
    </row>
    <row r="28274" spans="3:6" x14ac:dyDescent="0.2">
      <c r="C28274"/>
      <c r="E28274" s="46"/>
      <c r="F28274" s="44"/>
    </row>
    <row r="28275" spans="3:6" x14ac:dyDescent="0.2">
      <c r="C28275"/>
      <c r="E28275" s="46"/>
      <c r="F28275" s="44"/>
    </row>
    <row r="28276" spans="3:6" x14ac:dyDescent="0.2">
      <c r="C28276"/>
      <c r="E28276" s="46"/>
      <c r="F28276" s="44"/>
    </row>
    <row r="28277" spans="3:6" x14ac:dyDescent="0.2">
      <c r="C28277"/>
      <c r="E28277" s="46"/>
      <c r="F28277" s="44"/>
    </row>
    <row r="28278" spans="3:6" x14ac:dyDescent="0.2">
      <c r="C28278"/>
      <c r="E28278" s="46"/>
      <c r="F28278" s="44"/>
    </row>
    <row r="28279" spans="3:6" x14ac:dyDescent="0.2">
      <c r="C28279"/>
      <c r="E28279" s="46"/>
      <c r="F28279" s="44"/>
    </row>
    <row r="28280" spans="3:6" x14ac:dyDescent="0.2">
      <c r="C28280"/>
      <c r="E28280" s="46"/>
      <c r="F28280" s="44"/>
    </row>
    <row r="28281" spans="3:6" x14ac:dyDescent="0.2">
      <c r="C28281"/>
      <c r="E28281" s="46"/>
      <c r="F28281" s="44"/>
    </row>
    <row r="28282" spans="3:6" x14ac:dyDescent="0.2">
      <c r="C28282"/>
      <c r="E28282" s="46"/>
      <c r="F28282" s="44"/>
    </row>
    <row r="28283" spans="3:6" x14ac:dyDescent="0.2">
      <c r="C28283"/>
      <c r="E28283" s="46"/>
      <c r="F28283" s="44"/>
    </row>
    <row r="28284" spans="3:6" x14ac:dyDescent="0.2">
      <c r="C28284"/>
      <c r="E28284" s="46"/>
      <c r="F28284" s="44"/>
    </row>
    <row r="28285" spans="3:6" x14ac:dyDescent="0.2">
      <c r="C28285"/>
      <c r="E28285" s="46"/>
      <c r="F28285" s="44"/>
    </row>
    <row r="28286" spans="3:6" x14ac:dyDescent="0.2">
      <c r="C28286"/>
      <c r="E28286" s="46"/>
      <c r="F28286" s="44"/>
    </row>
    <row r="28287" spans="3:6" x14ac:dyDescent="0.2">
      <c r="C28287"/>
      <c r="E28287" s="46"/>
      <c r="F28287" s="44"/>
    </row>
    <row r="28288" spans="3:6" x14ac:dyDescent="0.2">
      <c r="C28288"/>
      <c r="E28288" s="46"/>
      <c r="F28288" s="44"/>
    </row>
    <row r="28289" spans="3:6" x14ac:dyDescent="0.2">
      <c r="C28289"/>
      <c r="E28289" s="46"/>
      <c r="F28289" s="44"/>
    </row>
    <row r="28290" spans="3:6" x14ac:dyDescent="0.2">
      <c r="C28290"/>
      <c r="E28290" s="46"/>
      <c r="F28290" s="44"/>
    </row>
    <row r="28291" spans="3:6" x14ac:dyDescent="0.2">
      <c r="C28291"/>
      <c r="E28291" s="46"/>
      <c r="F28291" s="44"/>
    </row>
    <row r="28292" spans="3:6" x14ac:dyDescent="0.2">
      <c r="C28292"/>
      <c r="E28292" s="46"/>
      <c r="F28292" s="44"/>
    </row>
    <row r="28293" spans="3:6" x14ac:dyDescent="0.2">
      <c r="C28293"/>
      <c r="E28293" s="46"/>
      <c r="F28293" s="44"/>
    </row>
    <row r="28294" spans="3:6" x14ac:dyDescent="0.2">
      <c r="C28294"/>
      <c r="E28294" s="46"/>
      <c r="F28294" s="44"/>
    </row>
    <row r="28295" spans="3:6" x14ac:dyDescent="0.2">
      <c r="C28295"/>
      <c r="E28295" s="46"/>
      <c r="F28295" s="44"/>
    </row>
    <row r="28296" spans="3:6" x14ac:dyDescent="0.2">
      <c r="C28296"/>
      <c r="E28296" s="46"/>
      <c r="F28296" s="44"/>
    </row>
    <row r="28297" spans="3:6" x14ac:dyDescent="0.2">
      <c r="C28297"/>
      <c r="E28297" s="46"/>
      <c r="F28297" s="44"/>
    </row>
    <row r="28298" spans="3:6" x14ac:dyDescent="0.2">
      <c r="C28298"/>
      <c r="E28298" s="46"/>
      <c r="F28298" s="44"/>
    </row>
    <row r="28299" spans="3:6" x14ac:dyDescent="0.2">
      <c r="C28299"/>
      <c r="E28299" s="46"/>
      <c r="F28299" s="44"/>
    </row>
    <row r="28300" spans="3:6" x14ac:dyDescent="0.2">
      <c r="C28300"/>
      <c r="E28300" s="46"/>
      <c r="F28300" s="44"/>
    </row>
    <row r="28301" spans="3:6" x14ac:dyDescent="0.2">
      <c r="C28301"/>
      <c r="E28301" s="46"/>
      <c r="F28301" s="44"/>
    </row>
    <row r="28302" spans="3:6" x14ac:dyDescent="0.2">
      <c r="C28302"/>
      <c r="E28302" s="46"/>
      <c r="F28302" s="44"/>
    </row>
    <row r="28303" spans="3:6" x14ac:dyDescent="0.2">
      <c r="C28303"/>
      <c r="E28303" s="46"/>
      <c r="F28303" s="44"/>
    </row>
    <row r="28304" spans="3:6" x14ac:dyDescent="0.2">
      <c r="C28304"/>
      <c r="E28304" s="46"/>
      <c r="F28304" s="44"/>
    </row>
    <row r="28305" spans="3:6" x14ac:dyDescent="0.2">
      <c r="C28305"/>
      <c r="E28305" s="46"/>
      <c r="F28305" s="44"/>
    </row>
    <row r="28306" spans="3:6" x14ac:dyDescent="0.2">
      <c r="C28306"/>
      <c r="E28306" s="46"/>
      <c r="F28306" s="44"/>
    </row>
    <row r="28307" spans="3:6" x14ac:dyDescent="0.2">
      <c r="C28307"/>
      <c r="E28307" s="46"/>
      <c r="F28307" s="44"/>
    </row>
    <row r="28308" spans="3:6" x14ac:dyDescent="0.2">
      <c r="C28308"/>
      <c r="E28308" s="46"/>
      <c r="F28308" s="44"/>
    </row>
    <row r="28309" spans="3:6" x14ac:dyDescent="0.2">
      <c r="C28309"/>
      <c r="E28309" s="46"/>
      <c r="F28309" s="44"/>
    </row>
    <row r="28310" spans="3:6" x14ac:dyDescent="0.2">
      <c r="C28310"/>
      <c r="E28310" s="46"/>
      <c r="F28310" s="44"/>
    </row>
    <row r="28311" spans="3:6" x14ac:dyDescent="0.2">
      <c r="C28311"/>
      <c r="E28311" s="46"/>
      <c r="F28311" s="44"/>
    </row>
    <row r="28312" spans="3:6" x14ac:dyDescent="0.2">
      <c r="C28312"/>
      <c r="E28312" s="46"/>
      <c r="F28312" s="44"/>
    </row>
    <row r="28313" spans="3:6" x14ac:dyDescent="0.2">
      <c r="C28313"/>
      <c r="E28313" s="46"/>
      <c r="F28313" s="44"/>
    </row>
    <row r="28314" spans="3:6" x14ac:dyDescent="0.2">
      <c r="C28314"/>
      <c r="E28314" s="46"/>
      <c r="F28314" s="44"/>
    </row>
    <row r="28315" spans="3:6" x14ac:dyDescent="0.2">
      <c r="C28315"/>
      <c r="E28315" s="46"/>
      <c r="F28315" s="44"/>
    </row>
    <row r="28316" spans="3:6" x14ac:dyDescent="0.2">
      <c r="C28316"/>
      <c r="E28316" s="46"/>
      <c r="F28316" s="44"/>
    </row>
    <row r="28317" spans="3:6" x14ac:dyDescent="0.2">
      <c r="C28317"/>
      <c r="E28317" s="46"/>
      <c r="F28317" s="44"/>
    </row>
    <row r="28318" spans="3:6" x14ac:dyDescent="0.2">
      <c r="C28318"/>
      <c r="E28318" s="46"/>
      <c r="F28318" s="44"/>
    </row>
    <row r="28319" spans="3:6" x14ac:dyDescent="0.2">
      <c r="C28319"/>
      <c r="E28319" s="46"/>
      <c r="F28319" s="44"/>
    </row>
    <row r="28320" spans="3:6" x14ac:dyDescent="0.2">
      <c r="C28320"/>
      <c r="E28320" s="46"/>
      <c r="F28320" s="44"/>
    </row>
    <row r="28321" spans="3:6" x14ac:dyDescent="0.2">
      <c r="C28321"/>
      <c r="E28321" s="46"/>
      <c r="F28321" s="44"/>
    </row>
    <row r="28322" spans="3:6" x14ac:dyDescent="0.2">
      <c r="C28322"/>
      <c r="E28322" s="46"/>
      <c r="F28322" s="44"/>
    </row>
    <row r="28323" spans="3:6" x14ac:dyDescent="0.2">
      <c r="C28323"/>
      <c r="E28323" s="46"/>
      <c r="F28323" s="44"/>
    </row>
    <row r="28324" spans="3:6" x14ac:dyDescent="0.2">
      <c r="C28324"/>
      <c r="E28324" s="46"/>
      <c r="F28324" s="44"/>
    </row>
    <row r="28325" spans="3:6" x14ac:dyDescent="0.2">
      <c r="C28325"/>
      <c r="E28325" s="46"/>
      <c r="F28325" s="44"/>
    </row>
    <row r="28326" spans="3:6" x14ac:dyDescent="0.2">
      <c r="C28326"/>
      <c r="E28326" s="46"/>
      <c r="F28326" s="44"/>
    </row>
    <row r="28327" spans="3:6" x14ac:dyDescent="0.2">
      <c r="C28327"/>
      <c r="E28327" s="46"/>
      <c r="F28327" s="44"/>
    </row>
    <row r="28328" spans="3:6" x14ac:dyDescent="0.2">
      <c r="C28328"/>
      <c r="E28328" s="46"/>
      <c r="F28328" s="44"/>
    </row>
    <row r="28329" spans="3:6" x14ac:dyDescent="0.2">
      <c r="C28329"/>
      <c r="E28329" s="46"/>
      <c r="F28329" s="44"/>
    </row>
    <row r="28330" spans="3:6" x14ac:dyDescent="0.2">
      <c r="C28330"/>
      <c r="E28330" s="46"/>
      <c r="F28330" s="44"/>
    </row>
    <row r="28331" spans="3:6" x14ac:dyDescent="0.2">
      <c r="C28331"/>
      <c r="E28331" s="46"/>
      <c r="F28331" s="44"/>
    </row>
    <row r="28332" spans="3:6" x14ac:dyDescent="0.2">
      <c r="C28332"/>
      <c r="E28332" s="46"/>
      <c r="F28332" s="44"/>
    </row>
    <row r="28333" spans="3:6" x14ac:dyDescent="0.2">
      <c r="C28333"/>
      <c r="E28333" s="46"/>
      <c r="F28333" s="44"/>
    </row>
    <row r="28334" spans="3:6" x14ac:dyDescent="0.2">
      <c r="C28334"/>
      <c r="E28334" s="46"/>
      <c r="F28334" s="44"/>
    </row>
    <row r="28335" spans="3:6" x14ac:dyDescent="0.2">
      <c r="C28335"/>
      <c r="E28335" s="46"/>
      <c r="F28335" s="44"/>
    </row>
    <row r="28336" spans="3:6" x14ac:dyDescent="0.2">
      <c r="C28336"/>
      <c r="E28336" s="46"/>
      <c r="F28336" s="44"/>
    </row>
    <row r="28337" spans="3:6" x14ac:dyDescent="0.2">
      <c r="C28337"/>
      <c r="E28337" s="46"/>
      <c r="F28337" s="44"/>
    </row>
    <row r="28338" spans="3:6" x14ac:dyDescent="0.2">
      <c r="C28338"/>
      <c r="E28338" s="46"/>
      <c r="F28338" s="44"/>
    </row>
    <row r="28339" spans="3:6" x14ac:dyDescent="0.2">
      <c r="C28339"/>
      <c r="E28339" s="46"/>
      <c r="F28339" s="44"/>
    </row>
    <row r="28340" spans="3:6" x14ac:dyDescent="0.2">
      <c r="C28340"/>
      <c r="E28340" s="46"/>
      <c r="F28340" s="44"/>
    </row>
    <row r="28341" spans="3:6" x14ac:dyDescent="0.2">
      <c r="C28341"/>
      <c r="E28341" s="46"/>
      <c r="F28341" s="44"/>
    </row>
    <row r="28342" spans="3:6" x14ac:dyDescent="0.2">
      <c r="C28342"/>
      <c r="E28342" s="46"/>
      <c r="F28342" s="44"/>
    </row>
    <row r="28343" spans="3:6" x14ac:dyDescent="0.2">
      <c r="C28343"/>
      <c r="E28343" s="46"/>
      <c r="F28343" s="44"/>
    </row>
    <row r="28344" spans="3:6" x14ac:dyDescent="0.2">
      <c r="C28344"/>
      <c r="E28344" s="46"/>
      <c r="F28344" s="44"/>
    </row>
    <row r="28345" spans="3:6" x14ac:dyDescent="0.2">
      <c r="C28345"/>
      <c r="E28345" s="46"/>
      <c r="F28345" s="44"/>
    </row>
    <row r="28346" spans="3:6" x14ac:dyDescent="0.2">
      <c r="C28346"/>
      <c r="E28346" s="46"/>
      <c r="F28346" s="44"/>
    </row>
    <row r="28347" spans="3:6" x14ac:dyDescent="0.2">
      <c r="C28347"/>
      <c r="E28347" s="46"/>
      <c r="F28347" s="44"/>
    </row>
    <row r="28348" spans="3:6" x14ac:dyDescent="0.2">
      <c r="C28348"/>
      <c r="E28348" s="46"/>
      <c r="F28348" s="44"/>
    </row>
    <row r="28349" spans="3:6" x14ac:dyDescent="0.2">
      <c r="C28349"/>
      <c r="E28349" s="46"/>
      <c r="F28349" s="44"/>
    </row>
    <row r="28350" spans="3:6" x14ac:dyDescent="0.2">
      <c r="C28350"/>
      <c r="E28350" s="46"/>
      <c r="F28350" s="44"/>
    </row>
    <row r="28351" spans="3:6" x14ac:dyDescent="0.2">
      <c r="C28351"/>
      <c r="E28351" s="46"/>
      <c r="F28351" s="44"/>
    </row>
    <row r="28352" spans="3:6" x14ac:dyDescent="0.2">
      <c r="C28352"/>
      <c r="E28352" s="46"/>
      <c r="F28352" s="44"/>
    </row>
    <row r="28353" spans="3:6" x14ac:dyDescent="0.2">
      <c r="C28353"/>
      <c r="E28353" s="46"/>
      <c r="F28353" s="44"/>
    </row>
    <row r="28354" spans="3:6" x14ac:dyDescent="0.2">
      <c r="C28354"/>
      <c r="E28354" s="46"/>
      <c r="F28354" s="44"/>
    </row>
    <row r="28355" spans="3:6" x14ac:dyDescent="0.2">
      <c r="C28355"/>
      <c r="E28355" s="46"/>
      <c r="F28355" s="44"/>
    </row>
    <row r="28356" spans="3:6" x14ac:dyDescent="0.2">
      <c r="C28356"/>
      <c r="E28356" s="46"/>
      <c r="F28356" s="44"/>
    </row>
    <row r="28357" spans="3:6" x14ac:dyDescent="0.2">
      <c r="C28357"/>
      <c r="E28357" s="46"/>
      <c r="F28357" s="44"/>
    </row>
    <row r="28358" spans="3:6" x14ac:dyDescent="0.2">
      <c r="C28358"/>
      <c r="E28358" s="46"/>
      <c r="F28358" s="44"/>
    </row>
    <row r="28359" spans="3:6" x14ac:dyDescent="0.2">
      <c r="C28359"/>
      <c r="E28359" s="46"/>
      <c r="F28359" s="44"/>
    </row>
    <row r="28360" spans="3:6" x14ac:dyDescent="0.2">
      <c r="C28360"/>
      <c r="E28360" s="46"/>
      <c r="F28360" s="44"/>
    </row>
    <row r="28361" spans="3:6" x14ac:dyDescent="0.2">
      <c r="C28361"/>
      <c r="E28361" s="46"/>
      <c r="F28361" s="44"/>
    </row>
    <row r="28362" spans="3:6" x14ac:dyDescent="0.2">
      <c r="C28362"/>
      <c r="E28362" s="46"/>
      <c r="F28362" s="44"/>
    </row>
    <row r="28363" spans="3:6" x14ac:dyDescent="0.2">
      <c r="C28363"/>
      <c r="E28363" s="46"/>
      <c r="F28363" s="44"/>
    </row>
    <row r="28364" spans="3:6" x14ac:dyDescent="0.2">
      <c r="C28364"/>
      <c r="E28364" s="46"/>
      <c r="F28364" s="44"/>
    </row>
    <row r="28365" spans="3:6" x14ac:dyDescent="0.2">
      <c r="C28365"/>
      <c r="E28365" s="46"/>
      <c r="F28365" s="44"/>
    </row>
    <row r="28366" spans="3:6" x14ac:dyDescent="0.2">
      <c r="C28366"/>
      <c r="E28366" s="46"/>
      <c r="F28366" s="44"/>
    </row>
    <row r="28367" spans="3:6" x14ac:dyDescent="0.2">
      <c r="C28367"/>
      <c r="E28367" s="46"/>
      <c r="F28367" s="44"/>
    </row>
    <row r="28368" spans="3:6" x14ac:dyDescent="0.2">
      <c r="C28368"/>
      <c r="E28368" s="46"/>
      <c r="F28368" s="44"/>
    </row>
    <row r="28369" spans="3:6" x14ac:dyDescent="0.2">
      <c r="C28369"/>
      <c r="E28369" s="46"/>
      <c r="F28369" s="44"/>
    </row>
    <row r="28370" spans="3:6" x14ac:dyDescent="0.2">
      <c r="C28370"/>
      <c r="E28370" s="46"/>
      <c r="F28370" s="44"/>
    </row>
    <row r="28371" spans="3:6" x14ac:dyDescent="0.2">
      <c r="C28371"/>
      <c r="E28371" s="46"/>
      <c r="F28371" s="44"/>
    </row>
    <row r="28372" spans="3:6" x14ac:dyDescent="0.2">
      <c r="C28372"/>
      <c r="E28372" s="46"/>
      <c r="F28372" s="44"/>
    </row>
    <row r="28373" spans="3:6" x14ac:dyDescent="0.2">
      <c r="C28373"/>
      <c r="E28373" s="46"/>
      <c r="F28373" s="44"/>
    </row>
    <row r="28374" spans="3:6" x14ac:dyDescent="0.2">
      <c r="C28374"/>
      <c r="E28374" s="46"/>
      <c r="F28374" s="44"/>
    </row>
    <row r="28375" spans="3:6" x14ac:dyDescent="0.2">
      <c r="C28375"/>
      <c r="E28375" s="46"/>
      <c r="F28375" s="44"/>
    </row>
    <row r="28376" spans="3:6" x14ac:dyDescent="0.2">
      <c r="C28376"/>
      <c r="E28376" s="46"/>
      <c r="F28376" s="44"/>
    </row>
    <row r="28377" spans="3:6" x14ac:dyDescent="0.2">
      <c r="C28377"/>
      <c r="E28377" s="46"/>
      <c r="F28377" s="44"/>
    </row>
    <row r="28378" spans="3:6" x14ac:dyDescent="0.2">
      <c r="C28378"/>
      <c r="E28378" s="46"/>
      <c r="F28378" s="44"/>
    </row>
    <row r="28379" spans="3:6" x14ac:dyDescent="0.2">
      <c r="C28379"/>
      <c r="E28379" s="46"/>
      <c r="F28379" s="44"/>
    </row>
    <row r="28380" spans="3:6" x14ac:dyDescent="0.2">
      <c r="C28380"/>
      <c r="E28380" s="46"/>
      <c r="F28380" s="44"/>
    </row>
    <row r="28381" spans="3:6" x14ac:dyDescent="0.2">
      <c r="C28381"/>
      <c r="E28381" s="46"/>
      <c r="F28381" s="44"/>
    </row>
    <row r="28382" spans="3:6" x14ac:dyDescent="0.2">
      <c r="C28382"/>
      <c r="E28382" s="46"/>
      <c r="F28382" s="44"/>
    </row>
    <row r="28383" spans="3:6" x14ac:dyDescent="0.2">
      <c r="C28383"/>
      <c r="E28383" s="46"/>
      <c r="F28383" s="44"/>
    </row>
    <row r="28384" spans="3:6" x14ac:dyDescent="0.2">
      <c r="C28384"/>
      <c r="E28384" s="46"/>
      <c r="F28384" s="44"/>
    </row>
    <row r="28385" spans="3:6" x14ac:dyDescent="0.2">
      <c r="C28385"/>
      <c r="E28385" s="46"/>
      <c r="F28385" s="44"/>
    </row>
    <row r="28386" spans="3:6" x14ac:dyDescent="0.2">
      <c r="C28386"/>
      <c r="E28386" s="46"/>
      <c r="F28386" s="44"/>
    </row>
    <row r="28387" spans="3:6" x14ac:dyDescent="0.2">
      <c r="C28387"/>
      <c r="E28387" s="46"/>
      <c r="F28387" s="44"/>
    </row>
    <row r="28388" spans="3:6" x14ac:dyDescent="0.2">
      <c r="C28388"/>
      <c r="E28388" s="46"/>
      <c r="F28388" s="44"/>
    </row>
    <row r="28389" spans="3:6" x14ac:dyDescent="0.2">
      <c r="C28389"/>
      <c r="E28389" s="46"/>
      <c r="F28389" s="44"/>
    </row>
    <row r="28390" spans="3:6" x14ac:dyDescent="0.2">
      <c r="C28390"/>
      <c r="E28390" s="46"/>
      <c r="F28390" s="44"/>
    </row>
    <row r="28391" spans="3:6" x14ac:dyDescent="0.2">
      <c r="C28391"/>
      <c r="E28391" s="46"/>
      <c r="F28391" s="44"/>
    </row>
    <row r="28392" spans="3:6" x14ac:dyDescent="0.2">
      <c r="C28392"/>
      <c r="E28392" s="46"/>
      <c r="F28392" s="44"/>
    </row>
    <row r="28393" spans="3:6" x14ac:dyDescent="0.2">
      <c r="C28393"/>
      <c r="E28393" s="46"/>
      <c r="F28393" s="44"/>
    </row>
    <row r="28394" spans="3:6" x14ac:dyDescent="0.2">
      <c r="C28394"/>
      <c r="E28394" s="46"/>
      <c r="F28394" s="44"/>
    </row>
    <row r="28395" spans="3:6" x14ac:dyDescent="0.2">
      <c r="C28395"/>
      <c r="E28395" s="46"/>
      <c r="F28395" s="44"/>
    </row>
    <row r="28396" spans="3:6" x14ac:dyDescent="0.2">
      <c r="C28396"/>
      <c r="E28396" s="46"/>
      <c r="F28396" s="44"/>
    </row>
    <row r="28397" spans="3:6" x14ac:dyDescent="0.2">
      <c r="C28397"/>
      <c r="E28397" s="46"/>
      <c r="F28397" s="44"/>
    </row>
    <row r="28398" spans="3:6" x14ac:dyDescent="0.2">
      <c r="C28398"/>
      <c r="E28398" s="46"/>
      <c r="F28398" s="44"/>
    </row>
    <row r="28399" spans="3:6" x14ac:dyDescent="0.2">
      <c r="C28399"/>
      <c r="E28399" s="46"/>
      <c r="F28399" s="44"/>
    </row>
    <row r="28400" spans="3:6" x14ac:dyDescent="0.2">
      <c r="C28400"/>
      <c r="E28400" s="46"/>
      <c r="F28400" s="44"/>
    </row>
    <row r="28401" spans="3:6" x14ac:dyDescent="0.2">
      <c r="C28401"/>
      <c r="E28401" s="46"/>
      <c r="F28401" s="44"/>
    </row>
    <row r="28402" spans="3:6" x14ac:dyDescent="0.2">
      <c r="C28402"/>
      <c r="E28402" s="46"/>
      <c r="F28402" s="44"/>
    </row>
    <row r="28403" spans="3:6" x14ac:dyDescent="0.2">
      <c r="C28403"/>
      <c r="E28403" s="46"/>
      <c r="F28403" s="44"/>
    </row>
    <row r="28404" spans="3:6" x14ac:dyDescent="0.2">
      <c r="C28404"/>
      <c r="E28404" s="46"/>
      <c r="F28404" s="44"/>
    </row>
    <row r="28405" spans="3:6" x14ac:dyDescent="0.2">
      <c r="C28405"/>
      <c r="E28405" s="46"/>
      <c r="F28405" s="44"/>
    </row>
    <row r="28406" spans="3:6" x14ac:dyDescent="0.2">
      <c r="C28406"/>
      <c r="E28406" s="46"/>
      <c r="F28406" s="44"/>
    </row>
    <row r="28407" spans="3:6" x14ac:dyDescent="0.2">
      <c r="C28407"/>
      <c r="E28407" s="46"/>
      <c r="F28407" s="44"/>
    </row>
    <row r="28408" spans="3:6" x14ac:dyDescent="0.2">
      <c r="C28408"/>
      <c r="E28408" s="46"/>
      <c r="F28408" s="44"/>
    </row>
    <row r="28409" spans="3:6" x14ac:dyDescent="0.2">
      <c r="C28409"/>
      <c r="E28409" s="46"/>
      <c r="F28409" s="44"/>
    </row>
    <row r="28410" spans="3:6" x14ac:dyDescent="0.2">
      <c r="C28410"/>
      <c r="E28410" s="46"/>
      <c r="F28410" s="44"/>
    </row>
    <row r="28411" spans="3:6" x14ac:dyDescent="0.2">
      <c r="C28411"/>
      <c r="E28411" s="46"/>
      <c r="F28411" s="44"/>
    </row>
    <row r="28412" spans="3:6" x14ac:dyDescent="0.2">
      <c r="C28412"/>
      <c r="E28412" s="46"/>
      <c r="F28412" s="44"/>
    </row>
    <row r="28413" spans="3:6" x14ac:dyDescent="0.2">
      <c r="C28413"/>
      <c r="E28413" s="46"/>
      <c r="F28413" s="44"/>
    </row>
    <row r="28414" spans="3:6" x14ac:dyDescent="0.2">
      <c r="C28414"/>
      <c r="E28414" s="46"/>
      <c r="F28414" s="44"/>
    </row>
    <row r="28415" spans="3:6" x14ac:dyDescent="0.2">
      <c r="C28415"/>
      <c r="E28415" s="46"/>
      <c r="F28415" s="44"/>
    </row>
    <row r="28416" spans="3:6" x14ac:dyDescent="0.2">
      <c r="C28416"/>
      <c r="E28416" s="46"/>
      <c r="F28416" s="44"/>
    </row>
    <row r="28417" spans="3:6" x14ac:dyDescent="0.2">
      <c r="C28417"/>
      <c r="E28417" s="46"/>
      <c r="F28417" s="44"/>
    </row>
    <row r="28418" spans="3:6" x14ac:dyDescent="0.2">
      <c r="C28418"/>
      <c r="E28418" s="46"/>
      <c r="F28418" s="44"/>
    </row>
    <row r="28419" spans="3:6" x14ac:dyDescent="0.2">
      <c r="C28419"/>
      <c r="E28419" s="46"/>
      <c r="F28419" s="44"/>
    </row>
    <row r="28420" spans="3:6" x14ac:dyDescent="0.2">
      <c r="C28420"/>
      <c r="E28420" s="46"/>
      <c r="F28420" s="44"/>
    </row>
    <row r="28421" spans="3:6" x14ac:dyDescent="0.2">
      <c r="C28421"/>
      <c r="E28421" s="46"/>
      <c r="F28421" s="44"/>
    </row>
    <row r="28422" spans="3:6" x14ac:dyDescent="0.2">
      <c r="C28422"/>
      <c r="E28422" s="46"/>
      <c r="F28422" s="44"/>
    </row>
    <row r="28423" spans="3:6" x14ac:dyDescent="0.2">
      <c r="C28423"/>
      <c r="E28423" s="46"/>
      <c r="F28423" s="44"/>
    </row>
    <row r="28424" spans="3:6" x14ac:dyDescent="0.2">
      <c r="C28424"/>
      <c r="E28424" s="46"/>
      <c r="F28424" s="44"/>
    </row>
    <row r="28425" spans="3:6" x14ac:dyDescent="0.2">
      <c r="C28425"/>
      <c r="E28425" s="46"/>
      <c r="F28425" s="44"/>
    </row>
    <row r="28426" spans="3:6" x14ac:dyDescent="0.2">
      <c r="C28426"/>
      <c r="E28426" s="46"/>
      <c r="F28426" s="44"/>
    </row>
    <row r="28427" spans="3:6" x14ac:dyDescent="0.2">
      <c r="C28427"/>
      <c r="E28427" s="46"/>
      <c r="F28427" s="44"/>
    </row>
    <row r="28428" spans="3:6" x14ac:dyDescent="0.2">
      <c r="C28428"/>
      <c r="E28428" s="46"/>
      <c r="F28428" s="44"/>
    </row>
    <row r="28429" spans="3:6" x14ac:dyDescent="0.2">
      <c r="C28429"/>
      <c r="E28429" s="46"/>
      <c r="F28429" s="44"/>
    </row>
    <row r="28430" spans="3:6" x14ac:dyDescent="0.2">
      <c r="C28430"/>
      <c r="E28430" s="46"/>
      <c r="F28430" s="44"/>
    </row>
    <row r="28431" spans="3:6" x14ac:dyDescent="0.2">
      <c r="C28431"/>
      <c r="E28431" s="46"/>
      <c r="F28431" s="44"/>
    </row>
    <row r="28432" spans="3:6" x14ac:dyDescent="0.2">
      <c r="C28432"/>
      <c r="E28432" s="46"/>
      <c r="F28432" s="44"/>
    </row>
    <row r="28433" spans="3:6" x14ac:dyDescent="0.2">
      <c r="C28433"/>
      <c r="E28433" s="46"/>
      <c r="F28433" s="44"/>
    </row>
    <row r="28434" spans="3:6" x14ac:dyDescent="0.2">
      <c r="C28434"/>
      <c r="E28434" s="46"/>
      <c r="F28434" s="44"/>
    </row>
    <row r="28435" spans="3:6" x14ac:dyDescent="0.2">
      <c r="C28435"/>
      <c r="E28435" s="46"/>
      <c r="F28435" s="44"/>
    </row>
    <row r="28436" spans="3:6" x14ac:dyDescent="0.2">
      <c r="C28436"/>
      <c r="E28436" s="46"/>
      <c r="F28436" s="44"/>
    </row>
    <row r="28437" spans="3:6" x14ac:dyDescent="0.2">
      <c r="C28437"/>
      <c r="E28437" s="46"/>
      <c r="F28437" s="44"/>
    </row>
    <row r="28438" spans="3:6" x14ac:dyDescent="0.2">
      <c r="C28438"/>
      <c r="E28438" s="46"/>
      <c r="F28438" s="44"/>
    </row>
    <row r="28439" spans="3:6" x14ac:dyDescent="0.2">
      <c r="C28439"/>
      <c r="E28439" s="46"/>
      <c r="F28439" s="44"/>
    </row>
    <row r="28440" spans="3:6" x14ac:dyDescent="0.2">
      <c r="C28440"/>
      <c r="E28440" s="46"/>
      <c r="F28440" s="44"/>
    </row>
    <row r="28441" spans="3:6" x14ac:dyDescent="0.2">
      <c r="C28441"/>
      <c r="E28441" s="46"/>
      <c r="F28441" s="44"/>
    </row>
    <row r="28442" spans="3:6" x14ac:dyDescent="0.2">
      <c r="C28442"/>
      <c r="E28442" s="46"/>
      <c r="F28442" s="44"/>
    </row>
    <row r="28443" spans="3:6" x14ac:dyDescent="0.2">
      <c r="C28443"/>
      <c r="E28443" s="46"/>
      <c r="F28443" s="44"/>
    </row>
    <row r="28444" spans="3:6" x14ac:dyDescent="0.2">
      <c r="C28444"/>
      <c r="E28444" s="46"/>
      <c r="F28444" s="44"/>
    </row>
    <row r="28445" spans="3:6" x14ac:dyDescent="0.2">
      <c r="C28445"/>
      <c r="E28445" s="46"/>
      <c r="F28445" s="44"/>
    </row>
    <row r="28446" spans="3:6" x14ac:dyDescent="0.2">
      <c r="C28446"/>
      <c r="E28446" s="46"/>
      <c r="F28446" s="44"/>
    </row>
    <row r="28447" spans="3:6" x14ac:dyDescent="0.2">
      <c r="C28447"/>
      <c r="E28447" s="46"/>
      <c r="F28447" s="44"/>
    </row>
    <row r="28448" spans="3:6" x14ac:dyDescent="0.2">
      <c r="C28448"/>
      <c r="E28448" s="46"/>
      <c r="F28448" s="44"/>
    </row>
    <row r="28449" spans="3:6" x14ac:dyDescent="0.2">
      <c r="C28449"/>
      <c r="E28449" s="46"/>
      <c r="F28449" s="44"/>
    </row>
    <row r="28450" spans="3:6" x14ac:dyDescent="0.2">
      <c r="C28450"/>
      <c r="E28450" s="46"/>
      <c r="F28450" s="44"/>
    </row>
    <row r="28451" spans="3:6" x14ac:dyDescent="0.2">
      <c r="C28451"/>
      <c r="E28451" s="46"/>
      <c r="F28451" s="44"/>
    </row>
    <row r="28452" spans="3:6" x14ac:dyDescent="0.2">
      <c r="C28452"/>
      <c r="E28452" s="46"/>
      <c r="F28452" s="44"/>
    </row>
    <row r="28453" spans="3:6" x14ac:dyDescent="0.2">
      <c r="C28453"/>
      <c r="E28453" s="46"/>
      <c r="F28453" s="44"/>
    </row>
    <row r="28454" spans="3:6" x14ac:dyDescent="0.2">
      <c r="C28454"/>
      <c r="E28454" s="46"/>
      <c r="F28454" s="44"/>
    </row>
    <row r="28455" spans="3:6" x14ac:dyDescent="0.2">
      <c r="C28455"/>
      <c r="E28455" s="46"/>
      <c r="F28455" s="44"/>
    </row>
    <row r="28456" spans="3:6" x14ac:dyDescent="0.2">
      <c r="C28456"/>
      <c r="E28456" s="46"/>
      <c r="F28456" s="44"/>
    </row>
    <row r="28457" spans="3:6" x14ac:dyDescent="0.2">
      <c r="C28457"/>
      <c r="E28457" s="46"/>
      <c r="F28457" s="44"/>
    </row>
    <row r="28458" spans="3:6" x14ac:dyDescent="0.2">
      <c r="C28458"/>
      <c r="E28458" s="46"/>
      <c r="F28458" s="44"/>
    </row>
    <row r="28459" spans="3:6" x14ac:dyDescent="0.2">
      <c r="C28459"/>
      <c r="E28459" s="46"/>
      <c r="F28459" s="44"/>
    </row>
    <row r="28460" spans="3:6" x14ac:dyDescent="0.2">
      <c r="C28460"/>
      <c r="E28460" s="46"/>
      <c r="F28460" s="44"/>
    </row>
    <row r="28461" spans="3:6" x14ac:dyDescent="0.2">
      <c r="C28461"/>
      <c r="E28461" s="46"/>
      <c r="F28461" s="44"/>
    </row>
    <row r="28462" spans="3:6" x14ac:dyDescent="0.2">
      <c r="C28462"/>
      <c r="E28462" s="46"/>
      <c r="F28462" s="44"/>
    </row>
    <row r="28463" spans="3:6" x14ac:dyDescent="0.2">
      <c r="C28463"/>
      <c r="E28463" s="46"/>
      <c r="F28463" s="44"/>
    </row>
    <row r="28464" spans="3:6" x14ac:dyDescent="0.2">
      <c r="C28464"/>
      <c r="E28464" s="46"/>
      <c r="F28464" s="44"/>
    </row>
    <row r="28465" spans="3:6" x14ac:dyDescent="0.2">
      <c r="C28465"/>
      <c r="E28465" s="46"/>
      <c r="F28465" s="44"/>
    </row>
    <row r="28466" spans="3:6" x14ac:dyDescent="0.2">
      <c r="C28466"/>
      <c r="E28466" s="46"/>
      <c r="F28466" s="44"/>
    </row>
    <row r="28467" spans="3:6" x14ac:dyDescent="0.2">
      <c r="C28467"/>
      <c r="E28467" s="46"/>
      <c r="F28467" s="44"/>
    </row>
    <row r="28468" spans="3:6" x14ac:dyDescent="0.2">
      <c r="C28468"/>
      <c r="E28468" s="46"/>
      <c r="F28468" s="44"/>
    </row>
    <row r="28469" spans="3:6" x14ac:dyDescent="0.2">
      <c r="C28469"/>
      <c r="E28469" s="46"/>
      <c r="F28469" s="44"/>
    </row>
    <row r="28470" spans="3:6" x14ac:dyDescent="0.2">
      <c r="C28470"/>
      <c r="E28470" s="46"/>
      <c r="F28470" s="44"/>
    </row>
    <row r="28471" spans="3:6" x14ac:dyDescent="0.2">
      <c r="C28471"/>
      <c r="E28471" s="46"/>
      <c r="F28471" s="44"/>
    </row>
    <row r="28472" spans="3:6" x14ac:dyDescent="0.2">
      <c r="C28472"/>
      <c r="E28472" s="46"/>
      <c r="F28472" s="44"/>
    </row>
    <row r="28473" spans="3:6" x14ac:dyDescent="0.2">
      <c r="C28473"/>
      <c r="E28473" s="46"/>
      <c r="F28473" s="44"/>
    </row>
    <row r="28474" spans="3:6" x14ac:dyDescent="0.2">
      <c r="C28474"/>
      <c r="E28474" s="46"/>
      <c r="F28474" s="44"/>
    </row>
    <row r="28475" spans="3:6" x14ac:dyDescent="0.2">
      <c r="C28475"/>
      <c r="E28475" s="46"/>
      <c r="F28475" s="44"/>
    </row>
    <row r="28476" spans="3:6" x14ac:dyDescent="0.2">
      <c r="C28476"/>
      <c r="E28476" s="46"/>
      <c r="F28476" s="44"/>
    </row>
    <row r="28477" spans="3:6" x14ac:dyDescent="0.2">
      <c r="C28477"/>
      <c r="E28477" s="46"/>
      <c r="F28477" s="44"/>
    </row>
    <row r="28478" spans="3:6" x14ac:dyDescent="0.2">
      <c r="C28478"/>
      <c r="E28478" s="46"/>
      <c r="F28478" s="44"/>
    </row>
    <row r="28479" spans="3:6" x14ac:dyDescent="0.2">
      <c r="C28479"/>
      <c r="E28479" s="46"/>
      <c r="F28479" s="44"/>
    </row>
    <row r="28480" spans="3:6" x14ac:dyDescent="0.2">
      <c r="C28480"/>
      <c r="E28480" s="46"/>
      <c r="F28480" s="44"/>
    </row>
    <row r="28481" spans="3:6" x14ac:dyDescent="0.2">
      <c r="C28481"/>
      <c r="E28481" s="46"/>
      <c r="F28481" s="44"/>
    </row>
    <row r="28482" spans="3:6" x14ac:dyDescent="0.2">
      <c r="C28482"/>
      <c r="E28482" s="46"/>
      <c r="F28482" s="44"/>
    </row>
    <row r="28483" spans="3:6" x14ac:dyDescent="0.2">
      <c r="C28483"/>
      <c r="E28483" s="46"/>
      <c r="F28483" s="44"/>
    </row>
    <row r="28484" spans="3:6" x14ac:dyDescent="0.2">
      <c r="C28484"/>
      <c r="E28484" s="46"/>
      <c r="F28484" s="44"/>
    </row>
    <row r="28485" spans="3:6" x14ac:dyDescent="0.2">
      <c r="C28485"/>
      <c r="E28485" s="46"/>
      <c r="F28485" s="44"/>
    </row>
    <row r="28486" spans="3:6" x14ac:dyDescent="0.2">
      <c r="C28486"/>
      <c r="E28486" s="46"/>
      <c r="F28486" s="44"/>
    </row>
    <row r="28487" spans="3:6" x14ac:dyDescent="0.2">
      <c r="C28487"/>
      <c r="E28487" s="46"/>
      <c r="F28487" s="44"/>
    </row>
    <row r="28488" spans="3:6" x14ac:dyDescent="0.2">
      <c r="C28488"/>
      <c r="E28488" s="46"/>
      <c r="F28488" s="44"/>
    </row>
    <row r="28489" spans="3:6" x14ac:dyDescent="0.2">
      <c r="C28489"/>
      <c r="E28489" s="46"/>
      <c r="F28489" s="44"/>
    </row>
    <row r="28490" spans="3:6" x14ac:dyDescent="0.2">
      <c r="C28490"/>
      <c r="E28490" s="46"/>
      <c r="F28490" s="44"/>
    </row>
    <row r="28491" spans="3:6" x14ac:dyDescent="0.2">
      <c r="C28491"/>
      <c r="E28491" s="46"/>
      <c r="F28491" s="44"/>
    </row>
    <row r="28492" spans="3:6" x14ac:dyDescent="0.2">
      <c r="C28492"/>
      <c r="E28492" s="46"/>
      <c r="F28492" s="44"/>
    </row>
    <row r="28493" spans="3:6" x14ac:dyDescent="0.2">
      <c r="C28493"/>
      <c r="E28493" s="46"/>
      <c r="F28493" s="44"/>
    </row>
    <row r="28494" spans="3:6" x14ac:dyDescent="0.2">
      <c r="C28494"/>
      <c r="E28494" s="46"/>
      <c r="F28494" s="44"/>
    </row>
    <row r="28495" spans="3:6" x14ac:dyDescent="0.2">
      <c r="C28495"/>
      <c r="E28495" s="46"/>
      <c r="F28495" s="44"/>
    </row>
    <row r="28496" spans="3:6" x14ac:dyDescent="0.2">
      <c r="C28496"/>
      <c r="E28496" s="46"/>
      <c r="F28496" s="44"/>
    </row>
    <row r="28497" spans="3:6" x14ac:dyDescent="0.2">
      <c r="C28497"/>
      <c r="E28497" s="46"/>
      <c r="F28497" s="44"/>
    </row>
    <row r="28498" spans="3:6" x14ac:dyDescent="0.2">
      <c r="C28498"/>
      <c r="E28498" s="46"/>
      <c r="F28498" s="44"/>
    </row>
    <row r="28499" spans="3:6" x14ac:dyDescent="0.2">
      <c r="C28499"/>
      <c r="E28499" s="46"/>
      <c r="F28499" s="44"/>
    </row>
    <row r="28500" spans="3:6" x14ac:dyDescent="0.2">
      <c r="C28500"/>
      <c r="E28500" s="46"/>
      <c r="F28500" s="44"/>
    </row>
    <row r="28501" spans="3:6" x14ac:dyDescent="0.2">
      <c r="C28501"/>
      <c r="E28501" s="46"/>
      <c r="F28501" s="44"/>
    </row>
    <row r="28502" spans="3:6" x14ac:dyDescent="0.2">
      <c r="C28502"/>
      <c r="E28502" s="46"/>
      <c r="F28502" s="44"/>
    </row>
    <row r="28503" spans="3:6" x14ac:dyDescent="0.2">
      <c r="C28503"/>
      <c r="E28503" s="46"/>
      <c r="F28503" s="44"/>
    </row>
    <row r="28504" spans="3:6" x14ac:dyDescent="0.2">
      <c r="C28504"/>
      <c r="E28504" s="46"/>
      <c r="F28504" s="44"/>
    </row>
    <row r="28505" spans="3:6" x14ac:dyDescent="0.2">
      <c r="C28505"/>
      <c r="E28505" s="46"/>
      <c r="F28505" s="44"/>
    </row>
    <row r="28506" spans="3:6" x14ac:dyDescent="0.2">
      <c r="C28506"/>
      <c r="E28506" s="46"/>
      <c r="F28506" s="44"/>
    </row>
    <row r="28507" spans="3:6" x14ac:dyDescent="0.2">
      <c r="C28507"/>
      <c r="E28507" s="46"/>
      <c r="F28507" s="44"/>
    </row>
    <row r="28508" spans="3:6" x14ac:dyDescent="0.2">
      <c r="C28508"/>
      <c r="E28508" s="46"/>
      <c r="F28508" s="44"/>
    </row>
    <row r="28509" spans="3:6" x14ac:dyDescent="0.2">
      <c r="C28509"/>
      <c r="E28509" s="46"/>
      <c r="F28509" s="44"/>
    </row>
    <row r="28510" spans="3:6" x14ac:dyDescent="0.2">
      <c r="C28510"/>
      <c r="E28510" s="46"/>
      <c r="F28510" s="44"/>
    </row>
    <row r="28511" spans="3:6" x14ac:dyDescent="0.2">
      <c r="C28511"/>
      <c r="E28511" s="46"/>
      <c r="F28511" s="44"/>
    </row>
    <row r="28512" spans="3:6" x14ac:dyDescent="0.2">
      <c r="C28512"/>
      <c r="E28512" s="46"/>
      <c r="F28512" s="44"/>
    </row>
    <row r="28513" spans="3:6" x14ac:dyDescent="0.2">
      <c r="C28513"/>
      <c r="E28513" s="46"/>
      <c r="F28513" s="44"/>
    </row>
    <row r="28514" spans="3:6" x14ac:dyDescent="0.2">
      <c r="C28514"/>
      <c r="E28514" s="46"/>
      <c r="F28514" s="44"/>
    </row>
    <row r="28515" spans="3:6" x14ac:dyDescent="0.2">
      <c r="C28515"/>
      <c r="E28515" s="46"/>
      <c r="F28515" s="44"/>
    </row>
    <row r="28516" spans="3:6" x14ac:dyDescent="0.2">
      <c r="C28516"/>
      <c r="E28516" s="46"/>
      <c r="F28516" s="44"/>
    </row>
    <row r="28517" spans="3:6" x14ac:dyDescent="0.2">
      <c r="C28517"/>
      <c r="E28517" s="46"/>
      <c r="F28517" s="44"/>
    </row>
    <row r="28518" spans="3:6" x14ac:dyDescent="0.2">
      <c r="C28518"/>
      <c r="E28518" s="46"/>
      <c r="F28518" s="44"/>
    </row>
    <row r="28519" spans="3:6" x14ac:dyDescent="0.2">
      <c r="C28519"/>
      <c r="E28519" s="46"/>
      <c r="F28519" s="44"/>
    </row>
    <row r="28520" spans="3:6" x14ac:dyDescent="0.2">
      <c r="C28520"/>
      <c r="E28520" s="46"/>
      <c r="F28520" s="44"/>
    </row>
    <row r="28521" spans="3:6" x14ac:dyDescent="0.2">
      <c r="C28521"/>
      <c r="E28521" s="46"/>
      <c r="F28521" s="44"/>
    </row>
    <row r="28522" spans="3:6" x14ac:dyDescent="0.2">
      <c r="C28522"/>
      <c r="E28522" s="46"/>
      <c r="F28522" s="44"/>
    </row>
    <row r="28523" spans="3:6" x14ac:dyDescent="0.2">
      <c r="C28523"/>
      <c r="E28523" s="46"/>
      <c r="F28523" s="44"/>
    </row>
    <row r="28524" spans="3:6" x14ac:dyDescent="0.2">
      <c r="C28524"/>
      <c r="E28524" s="46"/>
      <c r="F28524" s="44"/>
    </row>
    <row r="28525" spans="3:6" x14ac:dyDescent="0.2">
      <c r="C28525"/>
      <c r="E28525" s="46"/>
      <c r="F28525" s="44"/>
    </row>
    <row r="28526" spans="3:6" x14ac:dyDescent="0.2">
      <c r="C28526"/>
      <c r="E28526" s="46"/>
      <c r="F28526" s="44"/>
    </row>
    <row r="28527" spans="3:6" x14ac:dyDescent="0.2">
      <c r="C28527"/>
      <c r="E28527" s="46"/>
      <c r="F28527" s="44"/>
    </row>
    <row r="28528" spans="3:6" x14ac:dyDescent="0.2">
      <c r="C28528"/>
      <c r="E28528" s="46"/>
      <c r="F28528" s="44"/>
    </row>
    <row r="28529" spans="3:6" x14ac:dyDescent="0.2">
      <c r="C28529"/>
      <c r="E28529" s="46"/>
      <c r="F28529" s="44"/>
    </row>
    <row r="28530" spans="3:6" x14ac:dyDescent="0.2">
      <c r="C28530"/>
      <c r="E28530" s="46"/>
      <c r="F28530" s="44"/>
    </row>
    <row r="28531" spans="3:6" x14ac:dyDescent="0.2">
      <c r="C28531"/>
      <c r="E28531" s="46"/>
      <c r="F28531" s="44"/>
    </row>
    <row r="28532" spans="3:6" x14ac:dyDescent="0.2">
      <c r="C28532"/>
      <c r="E28532" s="46"/>
      <c r="F28532" s="44"/>
    </row>
    <row r="28533" spans="3:6" x14ac:dyDescent="0.2">
      <c r="C28533"/>
      <c r="E28533" s="46"/>
      <c r="F28533" s="44"/>
    </row>
    <row r="28534" spans="3:6" x14ac:dyDescent="0.2">
      <c r="C28534"/>
      <c r="E28534" s="46"/>
      <c r="F28534" s="44"/>
    </row>
    <row r="28535" spans="3:6" x14ac:dyDescent="0.2">
      <c r="C28535"/>
      <c r="E28535" s="46"/>
      <c r="F28535" s="44"/>
    </row>
    <row r="28536" spans="3:6" x14ac:dyDescent="0.2">
      <c r="C28536"/>
      <c r="E28536" s="46"/>
      <c r="F28536" s="44"/>
    </row>
    <row r="28537" spans="3:6" x14ac:dyDescent="0.2">
      <c r="C28537"/>
      <c r="E28537" s="46"/>
      <c r="F28537" s="44"/>
    </row>
    <row r="28538" spans="3:6" x14ac:dyDescent="0.2">
      <c r="C28538"/>
      <c r="E28538" s="46"/>
      <c r="F28538" s="44"/>
    </row>
    <row r="28539" spans="3:6" x14ac:dyDescent="0.2">
      <c r="C28539"/>
      <c r="E28539" s="46"/>
      <c r="F28539" s="44"/>
    </row>
    <row r="28540" spans="3:6" x14ac:dyDescent="0.2">
      <c r="C28540"/>
      <c r="E28540" s="46"/>
      <c r="F28540" s="44"/>
    </row>
    <row r="28541" spans="3:6" x14ac:dyDescent="0.2">
      <c r="C28541"/>
      <c r="E28541" s="46"/>
      <c r="F28541" s="44"/>
    </row>
    <row r="28542" spans="3:6" x14ac:dyDescent="0.2">
      <c r="C28542"/>
      <c r="E28542" s="46"/>
      <c r="F28542" s="44"/>
    </row>
    <row r="28543" spans="3:6" x14ac:dyDescent="0.2">
      <c r="C28543"/>
      <c r="E28543" s="46"/>
      <c r="F28543" s="44"/>
    </row>
    <row r="28544" spans="3:6" x14ac:dyDescent="0.2">
      <c r="C28544"/>
      <c r="E28544" s="46"/>
      <c r="F28544" s="44"/>
    </row>
    <row r="28545" spans="3:6" x14ac:dyDescent="0.2">
      <c r="C28545"/>
      <c r="E28545" s="46"/>
      <c r="F28545" s="44"/>
    </row>
    <row r="28546" spans="3:6" x14ac:dyDescent="0.2">
      <c r="C28546"/>
      <c r="E28546" s="46"/>
      <c r="F28546" s="44"/>
    </row>
    <row r="28547" spans="3:6" x14ac:dyDescent="0.2">
      <c r="C28547"/>
      <c r="E28547" s="46"/>
      <c r="F28547" s="44"/>
    </row>
    <row r="28548" spans="3:6" x14ac:dyDescent="0.2">
      <c r="C28548"/>
      <c r="E28548" s="46"/>
      <c r="F28548" s="44"/>
    </row>
    <row r="28549" spans="3:6" x14ac:dyDescent="0.2">
      <c r="C28549"/>
      <c r="E28549" s="46"/>
      <c r="F28549" s="44"/>
    </row>
    <row r="28550" spans="3:6" x14ac:dyDescent="0.2">
      <c r="C28550"/>
      <c r="E28550" s="46"/>
      <c r="F28550" s="44"/>
    </row>
    <row r="28551" spans="3:6" x14ac:dyDescent="0.2">
      <c r="C28551"/>
      <c r="E28551" s="46"/>
      <c r="F28551" s="44"/>
    </row>
    <row r="28552" spans="3:6" x14ac:dyDescent="0.2">
      <c r="C28552"/>
      <c r="E28552" s="46"/>
      <c r="F28552" s="44"/>
    </row>
    <row r="28553" spans="3:6" x14ac:dyDescent="0.2">
      <c r="C28553"/>
      <c r="E28553" s="46"/>
      <c r="F28553" s="44"/>
    </row>
    <row r="28554" spans="3:6" x14ac:dyDescent="0.2">
      <c r="C28554"/>
      <c r="E28554" s="46"/>
      <c r="F28554" s="44"/>
    </row>
    <row r="28555" spans="3:6" x14ac:dyDescent="0.2">
      <c r="C28555"/>
      <c r="E28555" s="46"/>
      <c r="F28555" s="44"/>
    </row>
    <row r="28556" spans="3:6" x14ac:dyDescent="0.2">
      <c r="C28556"/>
      <c r="E28556" s="46"/>
      <c r="F28556" s="44"/>
    </row>
    <row r="28557" spans="3:6" x14ac:dyDescent="0.2">
      <c r="C28557"/>
      <c r="E28557" s="46"/>
      <c r="F28557" s="44"/>
    </row>
    <row r="28558" spans="3:6" x14ac:dyDescent="0.2">
      <c r="C28558"/>
      <c r="E28558" s="46"/>
      <c r="F28558" s="44"/>
    </row>
    <row r="28559" spans="3:6" x14ac:dyDescent="0.2">
      <c r="C28559"/>
      <c r="E28559" s="46"/>
      <c r="F28559" s="44"/>
    </row>
    <row r="28560" spans="3:6" x14ac:dyDescent="0.2">
      <c r="C28560"/>
      <c r="E28560" s="46"/>
      <c r="F28560" s="44"/>
    </row>
    <row r="28561" spans="3:6" x14ac:dyDescent="0.2">
      <c r="C28561"/>
      <c r="E28561" s="46"/>
      <c r="F28561" s="44"/>
    </row>
    <row r="28562" spans="3:6" x14ac:dyDescent="0.2">
      <c r="C28562"/>
      <c r="E28562" s="46"/>
      <c r="F28562" s="44"/>
    </row>
    <row r="28563" spans="3:6" x14ac:dyDescent="0.2">
      <c r="C28563"/>
      <c r="E28563" s="46"/>
      <c r="F28563" s="44"/>
    </row>
    <row r="28564" spans="3:6" x14ac:dyDescent="0.2">
      <c r="C28564"/>
      <c r="E28564" s="46"/>
      <c r="F28564" s="44"/>
    </row>
    <row r="28565" spans="3:6" x14ac:dyDescent="0.2">
      <c r="C28565"/>
      <c r="E28565" s="46"/>
      <c r="F28565" s="44"/>
    </row>
    <row r="28566" spans="3:6" x14ac:dyDescent="0.2">
      <c r="C28566"/>
      <c r="E28566" s="46"/>
      <c r="F28566" s="44"/>
    </row>
    <row r="28567" spans="3:6" x14ac:dyDescent="0.2">
      <c r="C28567"/>
      <c r="E28567" s="46"/>
      <c r="F28567" s="44"/>
    </row>
    <row r="28568" spans="3:6" x14ac:dyDescent="0.2">
      <c r="C28568"/>
      <c r="E28568" s="46"/>
      <c r="F28568" s="44"/>
    </row>
    <row r="28569" spans="3:6" x14ac:dyDescent="0.2">
      <c r="C28569"/>
      <c r="E28569" s="46"/>
      <c r="F28569" s="44"/>
    </row>
    <row r="28570" spans="3:6" x14ac:dyDescent="0.2">
      <c r="C28570"/>
      <c r="E28570" s="46"/>
      <c r="F28570" s="44"/>
    </row>
    <row r="28571" spans="3:6" x14ac:dyDescent="0.2">
      <c r="C28571"/>
      <c r="E28571" s="46"/>
      <c r="F28571" s="44"/>
    </row>
    <row r="28572" spans="3:6" x14ac:dyDescent="0.2">
      <c r="C28572"/>
      <c r="E28572" s="46"/>
      <c r="F28572" s="44"/>
    </row>
    <row r="28573" spans="3:6" x14ac:dyDescent="0.2">
      <c r="C28573"/>
      <c r="E28573" s="46"/>
      <c r="F28573" s="44"/>
    </row>
    <row r="28574" spans="3:6" x14ac:dyDescent="0.2">
      <c r="C28574"/>
      <c r="E28574" s="46"/>
      <c r="F28574" s="44"/>
    </row>
    <row r="28575" spans="3:6" x14ac:dyDescent="0.2">
      <c r="C28575"/>
      <c r="E28575" s="46"/>
      <c r="F28575" s="44"/>
    </row>
    <row r="28576" spans="3:6" x14ac:dyDescent="0.2">
      <c r="C28576"/>
      <c r="E28576" s="46"/>
      <c r="F28576" s="44"/>
    </row>
    <row r="28577" spans="3:6" x14ac:dyDescent="0.2">
      <c r="C28577"/>
      <c r="E28577" s="46"/>
      <c r="F28577" s="44"/>
    </row>
    <row r="28578" spans="3:6" x14ac:dyDescent="0.2">
      <c r="C28578"/>
      <c r="E28578" s="46"/>
      <c r="F28578" s="44"/>
    </row>
    <row r="28579" spans="3:6" x14ac:dyDescent="0.2">
      <c r="C28579"/>
      <c r="E28579" s="46"/>
      <c r="F28579" s="44"/>
    </row>
    <row r="28580" spans="3:6" x14ac:dyDescent="0.2">
      <c r="C28580"/>
      <c r="E28580" s="46"/>
      <c r="F28580" s="44"/>
    </row>
    <row r="28581" spans="3:6" x14ac:dyDescent="0.2">
      <c r="C28581"/>
      <c r="E28581" s="46"/>
      <c r="F28581" s="44"/>
    </row>
    <row r="28582" spans="3:6" x14ac:dyDescent="0.2">
      <c r="C28582"/>
      <c r="E28582" s="46"/>
      <c r="F28582" s="44"/>
    </row>
    <row r="28583" spans="3:6" x14ac:dyDescent="0.2">
      <c r="C28583"/>
      <c r="E28583" s="46"/>
      <c r="F28583" s="44"/>
    </row>
    <row r="28584" spans="3:6" x14ac:dyDescent="0.2">
      <c r="C28584"/>
      <c r="E28584" s="46"/>
      <c r="F28584" s="44"/>
    </row>
    <row r="28585" spans="3:6" x14ac:dyDescent="0.2">
      <c r="C28585"/>
      <c r="E28585" s="46"/>
      <c r="F28585" s="44"/>
    </row>
    <row r="28586" spans="3:6" x14ac:dyDescent="0.2">
      <c r="C28586"/>
      <c r="E28586" s="46"/>
      <c r="F28586" s="44"/>
    </row>
    <row r="28587" spans="3:6" x14ac:dyDescent="0.2">
      <c r="C28587"/>
      <c r="E28587" s="46"/>
      <c r="F28587" s="44"/>
    </row>
    <row r="28588" spans="3:6" x14ac:dyDescent="0.2">
      <c r="C28588"/>
      <c r="E28588" s="46"/>
      <c r="F28588" s="44"/>
    </row>
    <row r="28589" spans="3:6" x14ac:dyDescent="0.2">
      <c r="C28589"/>
      <c r="E28589" s="46"/>
      <c r="F28589" s="44"/>
    </row>
    <row r="28590" spans="3:6" x14ac:dyDescent="0.2">
      <c r="C28590"/>
      <c r="E28590" s="46"/>
      <c r="F28590" s="44"/>
    </row>
    <row r="28591" spans="3:6" x14ac:dyDescent="0.2">
      <c r="C28591"/>
      <c r="E28591" s="46"/>
      <c r="F28591" s="44"/>
    </row>
    <row r="28592" spans="3:6" x14ac:dyDescent="0.2">
      <c r="C28592"/>
      <c r="E28592" s="46"/>
      <c r="F28592" s="44"/>
    </row>
    <row r="28593" spans="3:6" x14ac:dyDescent="0.2">
      <c r="C28593"/>
      <c r="E28593" s="46"/>
      <c r="F28593" s="44"/>
    </row>
    <row r="28594" spans="3:6" x14ac:dyDescent="0.2">
      <c r="C28594"/>
      <c r="E28594" s="46"/>
      <c r="F28594" s="44"/>
    </row>
    <row r="28595" spans="3:6" x14ac:dyDescent="0.2">
      <c r="C28595"/>
      <c r="E28595" s="46"/>
      <c r="F28595" s="44"/>
    </row>
    <row r="28596" spans="3:6" x14ac:dyDescent="0.2">
      <c r="C28596"/>
      <c r="E28596" s="46"/>
      <c r="F28596" s="44"/>
    </row>
    <row r="28597" spans="3:6" x14ac:dyDescent="0.2">
      <c r="C28597"/>
      <c r="E28597" s="46"/>
      <c r="F28597" s="44"/>
    </row>
    <row r="28598" spans="3:6" x14ac:dyDescent="0.2">
      <c r="C28598"/>
      <c r="E28598" s="46"/>
      <c r="F28598" s="44"/>
    </row>
    <row r="28599" spans="3:6" x14ac:dyDescent="0.2">
      <c r="C28599"/>
      <c r="E28599" s="46"/>
      <c r="F28599" s="44"/>
    </row>
    <row r="28600" spans="3:6" x14ac:dyDescent="0.2">
      <c r="C28600"/>
      <c r="E28600" s="46"/>
      <c r="F28600" s="44"/>
    </row>
    <row r="28601" spans="3:6" x14ac:dyDescent="0.2">
      <c r="C28601"/>
      <c r="E28601" s="46"/>
      <c r="F28601" s="44"/>
    </row>
    <row r="28602" spans="3:6" x14ac:dyDescent="0.2">
      <c r="C28602"/>
      <c r="E28602" s="46"/>
      <c r="F28602" s="44"/>
    </row>
    <row r="28603" spans="3:6" x14ac:dyDescent="0.2">
      <c r="C28603"/>
      <c r="E28603" s="46"/>
      <c r="F28603" s="44"/>
    </row>
    <row r="28604" spans="3:6" x14ac:dyDescent="0.2">
      <c r="C28604"/>
      <c r="E28604" s="46"/>
      <c r="F28604" s="44"/>
    </row>
    <row r="28605" spans="3:6" x14ac:dyDescent="0.2">
      <c r="C28605"/>
      <c r="E28605" s="46"/>
      <c r="F28605" s="44"/>
    </row>
    <row r="28606" spans="3:6" x14ac:dyDescent="0.2">
      <c r="C28606"/>
      <c r="E28606" s="46"/>
      <c r="F28606" s="44"/>
    </row>
    <row r="28607" spans="3:6" x14ac:dyDescent="0.2">
      <c r="C28607"/>
      <c r="E28607" s="46"/>
      <c r="F28607" s="44"/>
    </row>
    <row r="28608" spans="3:6" x14ac:dyDescent="0.2">
      <c r="C28608"/>
      <c r="E28608" s="46"/>
      <c r="F28608" s="44"/>
    </row>
    <row r="28609" spans="3:6" x14ac:dyDescent="0.2">
      <c r="C28609"/>
      <c r="E28609" s="46"/>
      <c r="F28609" s="44"/>
    </row>
    <row r="28610" spans="3:6" x14ac:dyDescent="0.2">
      <c r="C28610"/>
      <c r="E28610" s="46"/>
      <c r="F28610" s="44"/>
    </row>
    <row r="28611" spans="3:6" x14ac:dyDescent="0.2">
      <c r="C28611"/>
      <c r="E28611" s="46"/>
      <c r="F28611" s="44"/>
    </row>
    <row r="28612" spans="3:6" x14ac:dyDescent="0.2">
      <c r="C28612"/>
      <c r="E28612" s="46"/>
      <c r="F28612" s="44"/>
    </row>
    <row r="28613" spans="3:6" x14ac:dyDescent="0.2">
      <c r="C28613"/>
      <c r="E28613" s="46"/>
      <c r="F28613" s="44"/>
    </row>
    <row r="28614" spans="3:6" x14ac:dyDescent="0.2">
      <c r="C28614"/>
      <c r="E28614" s="46"/>
      <c r="F28614" s="44"/>
    </row>
    <row r="28615" spans="3:6" x14ac:dyDescent="0.2">
      <c r="C28615"/>
      <c r="E28615" s="46"/>
      <c r="F28615" s="44"/>
    </row>
    <row r="28616" spans="3:6" x14ac:dyDescent="0.2">
      <c r="C28616"/>
      <c r="E28616" s="46"/>
      <c r="F28616" s="44"/>
    </row>
    <row r="28617" spans="3:6" x14ac:dyDescent="0.2">
      <c r="C28617"/>
      <c r="E28617" s="46"/>
      <c r="F28617" s="44"/>
    </row>
    <row r="28618" spans="3:6" x14ac:dyDescent="0.2">
      <c r="C28618"/>
      <c r="E28618" s="46"/>
      <c r="F28618" s="44"/>
    </row>
    <row r="28619" spans="3:6" x14ac:dyDescent="0.2">
      <c r="C28619"/>
      <c r="E28619" s="46"/>
      <c r="F28619" s="44"/>
    </row>
    <row r="28620" spans="3:6" x14ac:dyDescent="0.2">
      <c r="C28620"/>
      <c r="E28620" s="46"/>
      <c r="F28620" s="44"/>
    </row>
    <row r="28621" spans="3:6" x14ac:dyDescent="0.2">
      <c r="C28621"/>
      <c r="E28621" s="46"/>
      <c r="F28621" s="44"/>
    </row>
    <row r="28622" spans="3:6" x14ac:dyDescent="0.2">
      <c r="C28622"/>
      <c r="E28622" s="46"/>
      <c r="F28622" s="44"/>
    </row>
    <row r="28623" spans="3:6" x14ac:dyDescent="0.2">
      <c r="C28623"/>
      <c r="E28623" s="46"/>
      <c r="F28623" s="44"/>
    </row>
    <row r="28624" spans="3:6" x14ac:dyDescent="0.2">
      <c r="C28624"/>
      <c r="E28624" s="46"/>
      <c r="F28624" s="44"/>
    </row>
    <row r="28625" spans="3:6" x14ac:dyDescent="0.2">
      <c r="C28625"/>
      <c r="E28625" s="46"/>
      <c r="F28625" s="44"/>
    </row>
    <row r="28626" spans="3:6" x14ac:dyDescent="0.2">
      <c r="C28626"/>
      <c r="E28626" s="46"/>
      <c r="F28626" s="44"/>
    </row>
    <row r="28627" spans="3:6" x14ac:dyDescent="0.2">
      <c r="C28627"/>
      <c r="E28627" s="46"/>
      <c r="F28627" s="44"/>
    </row>
    <row r="28628" spans="3:6" x14ac:dyDescent="0.2">
      <c r="C28628"/>
      <c r="E28628" s="46"/>
      <c r="F28628" s="44"/>
    </row>
    <row r="28629" spans="3:6" x14ac:dyDescent="0.2">
      <c r="C28629"/>
      <c r="E28629" s="46"/>
      <c r="F28629" s="44"/>
    </row>
    <row r="28630" spans="3:6" x14ac:dyDescent="0.2">
      <c r="C28630"/>
      <c r="E28630" s="46"/>
      <c r="F28630" s="44"/>
    </row>
    <row r="28631" spans="3:6" x14ac:dyDescent="0.2">
      <c r="C28631"/>
      <c r="E28631" s="46"/>
      <c r="F28631" s="44"/>
    </row>
    <row r="28632" spans="3:6" x14ac:dyDescent="0.2">
      <c r="C28632"/>
      <c r="E28632" s="46"/>
      <c r="F28632" s="44"/>
    </row>
    <row r="28633" spans="3:6" x14ac:dyDescent="0.2">
      <c r="C28633"/>
      <c r="E28633" s="46"/>
      <c r="F28633" s="44"/>
    </row>
    <row r="28634" spans="3:6" x14ac:dyDescent="0.2">
      <c r="C28634"/>
      <c r="E28634" s="46"/>
      <c r="F28634" s="44"/>
    </row>
    <row r="28635" spans="3:6" x14ac:dyDescent="0.2">
      <c r="C28635"/>
      <c r="E28635" s="46"/>
      <c r="F28635" s="44"/>
    </row>
    <row r="28636" spans="3:6" x14ac:dyDescent="0.2">
      <c r="C28636"/>
      <c r="E28636" s="46"/>
      <c r="F28636" s="44"/>
    </row>
    <row r="28637" spans="3:6" x14ac:dyDescent="0.2">
      <c r="C28637"/>
      <c r="E28637" s="46"/>
      <c r="F28637" s="44"/>
    </row>
    <row r="28638" spans="3:6" x14ac:dyDescent="0.2">
      <c r="C28638"/>
      <c r="E28638" s="46"/>
      <c r="F28638" s="44"/>
    </row>
    <row r="28639" spans="3:6" x14ac:dyDescent="0.2">
      <c r="C28639"/>
      <c r="E28639" s="46"/>
      <c r="F28639" s="44"/>
    </row>
    <row r="28640" spans="3:6" x14ac:dyDescent="0.2">
      <c r="C28640"/>
      <c r="E28640" s="46"/>
      <c r="F28640" s="44"/>
    </row>
    <row r="28641" spans="3:6" x14ac:dyDescent="0.2">
      <c r="C28641"/>
      <c r="E28641" s="46"/>
      <c r="F28641" s="44"/>
    </row>
    <row r="28642" spans="3:6" x14ac:dyDescent="0.2">
      <c r="C28642"/>
      <c r="E28642" s="46"/>
      <c r="F28642" s="44"/>
    </row>
    <row r="28643" spans="3:6" x14ac:dyDescent="0.2">
      <c r="C28643"/>
      <c r="E28643" s="46"/>
      <c r="F28643" s="44"/>
    </row>
    <row r="28644" spans="3:6" x14ac:dyDescent="0.2">
      <c r="C28644"/>
      <c r="E28644" s="46"/>
      <c r="F28644" s="44"/>
    </row>
    <row r="28645" spans="3:6" x14ac:dyDescent="0.2">
      <c r="C28645"/>
      <c r="E28645" s="46"/>
      <c r="F28645" s="44"/>
    </row>
    <row r="28646" spans="3:6" x14ac:dyDescent="0.2">
      <c r="C28646"/>
      <c r="E28646" s="46"/>
      <c r="F28646" s="44"/>
    </row>
    <row r="28647" spans="3:6" x14ac:dyDescent="0.2">
      <c r="C28647"/>
      <c r="E28647" s="46"/>
      <c r="F28647" s="44"/>
    </row>
    <row r="28648" spans="3:6" x14ac:dyDescent="0.2">
      <c r="C28648"/>
      <c r="E28648" s="46"/>
      <c r="F28648" s="44"/>
    </row>
    <row r="28649" spans="3:6" x14ac:dyDescent="0.2">
      <c r="C28649"/>
      <c r="E28649" s="46"/>
      <c r="F28649" s="44"/>
    </row>
    <row r="28650" spans="3:6" x14ac:dyDescent="0.2">
      <c r="C28650"/>
      <c r="E28650" s="46"/>
      <c r="F28650" s="44"/>
    </row>
    <row r="28651" spans="3:6" x14ac:dyDescent="0.2">
      <c r="C28651"/>
      <c r="E28651" s="46"/>
      <c r="F28651" s="44"/>
    </row>
    <row r="28652" spans="3:6" x14ac:dyDescent="0.2">
      <c r="C28652"/>
      <c r="E28652" s="46"/>
      <c r="F28652" s="44"/>
    </row>
    <row r="28653" spans="3:6" x14ac:dyDescent="0.2">
      <c r="C28653"/>
      <c r="E28653" s="46"/>
      <c r="F28653" s="44"/>
    </row>
    <row r="28654" spans="3:6" x14ac:dyDescent="0.2">
      <c r="C28654"/>
      <c r="E28654" s="46"/>
      <c r="F28654" s="44"/>
    </row>
    <row r="28655" spans="3:6" x14ac:dyDescent="0.2">
      <c r="C28655"/>
      <c r="E28655" s="46"/>
      <c r="F28655" s="44"/>
    </row>
    <row r="28656" spans="3:6" x14ac:dyDescent="0.2">
      <c r="C28656"/>
      <c r="E28656" s="46"/>
      <c r="F28656" s="44"/>
    </row>
    <row r="28657" spans="3:6" x14ac:dyDescent="0.2">
      <c r="C28657"/>
      <c r="E28657" s="46"/>
      <c r="F28657" s="44"/>
    </row>
    <row r="28658" spans="3:6" x14ac:dyDescent="0.2">
      <c r="C28658"/>
      <c r="E28658" s="46"/>
      <c r="F28658" s="44"/>
    </row>
    <row r="28659" spans="3:6" x14ac:dyDescent="0.2">
      <c r="C28659"/>
      <c r="E28659" s="46"/>
      <c r="F28659" s="44"/>
    </row>
    <row r="28660" spans="3:6" x14ac:dyDescent="0.2">
      <c r="C28660"/>
      <c r="E28660" s="46"/>
      <c r="F28660" s="44"/>
    </row>
    <row r="28661" spans="3:6" x14ac:dyDescent="0.2">
      <c r="C28661"/>
      <c r="E28661" s="46"/>
      <c r="F28661" s="44"/>
    </row>
    <row r="28662" spans="3:6" x14ac:dyDescent="0.2">
      <c r="C28662"/>
      <c r="E28662" s="46"/>
      <c r="F28662" s="44"/>
    </row>
    <row r="28663" spans="3:6" x14ac:dyDescent="0.2">
      <c r="C28663"/>
      <c r="E28663" s="46"/>
      <c r="F28663" s="44"/>
    </row>
    <row r="28664" spans="3:6" x14ac:dyDescent="0.2">
      <c r="C28664"/>
      <c r="E28664" s="46"/>
      <c r="F28664" s="44"/>
    </row>
    <row r="28665" spans="3:6" x14ac:dyDescent="0.2">
      <c r="C28665"/>
      <c r="E28665" s="46"/>
      <c r="F28665" s="44"/>
    </row>
    <row r="28666" spans="3:6" x14ac:dyDescent="0.2">
      <c r="C28666"/>
      <c r="E28666" s="46"/>
      <c r="F28666" s="44"/>
    </row>
    <row r="28667" spans="3:6" x14ac:dyDescent="0.2">
      <c r="C28667"/>
      <c r="E28667" s="46"/>
      <c r="F28667" s="44"/>
    </row>
    <row r="28668" spans="3:6" x14ac:dyDescent="0.2">
      <c r="C28668"/>
      <c r="E28668" s="46"/>
      <c r="F28668" s="44"/>
    </row>
    <row r="28669" spans="3:6" x14ac:dyDescent="0.2">
      <c r="C28669"/>
      <c r="E28669" s="46"/>
      <c r="F28669" s="44"/>
    </row>
    <row r="28670" spans="3:6" x14ac:dyDescent="0.2">
      <c r="C28670"/>
      <c r="E28670" s="46"/>
      <c r="F28670" s="44"/>
    </row>
    <row r="28671" spans="3:6" x14ac:dyDescent="0.2">
      <c r="C28671"/>
      <c r="E28671" s="46"/>
      <c r="F28671" s="44"/>
    </row>
    <row r="28672" spans="3:6" x14ac:dyDescent="0.2">
      <c r="C28672"/>
      <c r="E28672" s="46"/>
      <c r="F28672" s="44"/>
    </row>
    <row r="28673" spans="3:6" x14ac:dyDescent="0.2">
      <c r="C28673"/>
      <c r="E28673" s="46"/>
      <c r="F28673" s="44"/>
    </row>
    <row r="28674" spans="3:6" x14ac:dyDescent="0.2">
      <c r="C28674"/>
      <c r="E28674" s="46"/>
      <c r="F28674" s="44"/>
    </row>
    <row r="28675" spans="3:6" x14ac:dyDescent="0.2">
      <c r="C28675"/>
      <c r="E28675" s="46"/>
      <c r="F28675" s="44"/>
    </row>
    <row r="28676" spans="3:6" x14ac:dyDescent="0.2">
      <c r="C28676"/>
      <c r="E28676" s="46"/>
      <c r="F28676" s="44"/>
    </row>
    <row r="28677" spans="3:6" x14ac:dyDescent="0.2">
      <c r="C28677"/>
      <c r="E28677" s="46"/>
      <c r="F28677" s="44"/>
    </row>
    <row r="28678" spans="3:6" x14ac:dyDescent="0.2">
      <c r="C28678"/>
      <c r="E28678" s="46"/>
      <c r="F28678" s="44"/>
    </row>
    <row r="28679" spans="3:6" x14ac:dyDescent="0.2">
      <c r="C28679"/>
      <c r="E28679" s="46"/>
      <c r="F28679" s="44"/>
    </row>
    <row r="28680" spans="3:6" x14ac:dyDescent="0.2">
      <c r="C28680"/>
      <c r="E28680" s="46"/>
      <c r="F28680" s="44"/>
    </row>
    <row r="28681" spans="3:6" x14ac:dyDescent="0.2">
      <c r="C28681"/>
      <c r="E28681" s="46"/>
      <c r="F28681" s="44"/>
    </row>
    <row r="28682" spans="3:6" x14ac:dyDescent="0.2">
      <c r="C28682"/>
      <c r="E28682" s="46"/>
      <c r="F28682" s="44"/>
    </row>
    <row r="28683" spans="3:6" x14ac:dyDescent="0.2">
      <c r="C28683"/>
      <c r="E28683" s="46"/>
      <c r="F28683" s="44"/>
    </row>
    <row r="28684" spans="3:6" x14ac:dyDescent="0.2">
      <c r="C28684"/>
      <c r="E28684" s="46"/>
      <c r="F28684" s="44"/>
    </row>
    <row r="28685" spans="3:6" x14ac:dyDescent="0.2">
      <c r="C28685"/>
      <c r="E28685" s="46"/>
      <c r="F28685" s="44"/>
    </row>
    <row r="28686" spans="3:6" x14ac:dyDescent="0.2">
      <c r="C28686"/>
      <c r="E28686" s="46"/>
      <c r="F28686" s="44"/>
    </row>
    <row r="28687" spans="3:6" x14ac:dyDescent="0.2">
      <c r="C28687"/>
      <c r="E28687" s="46"/>
      <c r="F28687" s="44"/>
    </row>
    <row r="28688" spans="3:6" x14ac:dyDescent="0.2">
      <c r="C28688"/>
      <c r="E28688" s="46"/>
      <c r="F28688" s="44"/>
    </row>
    <row r="28689" spans="3:6" x14ac:dyDescent="0.2">
      <c r="C28689"/>
      <c r="E28689" s="46"/>
      <c r="F28689" s="44"/>
    </row>
    <row r="28690" spans="3:6" x14ac:dyDescent="0.2">
      <c r="C28690"/>
      <c r="E28690" s="46"/>
      <c r="F28690" s="44"/>
    </row>
    <row r="28691" spans="3:6" x14ac:dyDescent="0.2">
      <c r="C28691"/>
      <c r="E28691" s="46"/>
      <c r="F28691" s="44"/>
    </row>
    <row r="28692" spans="3:6" x14ac:dyDescent="0.2">
      <c r="C28692"/>
      <c r="E28692" s="46"/>
      <c r="F28692" s="44"/>
    </row>
    <row r="28693" spans="3:6" x14ac:dyDescent="0.2">
      <c r="C28693"/>
      <c r="E28693" s="46"/>
      <c r="F28693" s="44"/>
    </row>
    <row r="28694" spans="3:6" x14ac:dyDescent="0.2">
      <c r="C28694"/>
      <c r="E28694" s="46"/>
      <c r="F28694" s="44"/>
    </row>
    <row r="28695" spans="3:6" x14ac:dyDescent="0.2">
      <c r="C28695"/>
      <c r="E28695" s="46"/>
      <c r="F28695" s="44"/>
    </row>
    <row r="28696" spans="3:6" x14ac:dyDescent="0.2">
      <c r="C28696"/>
      <c r="E28696" s="46"/>
      <c r="F28696" s="44"/>
    </row>
    <row r="28697" spans="3:6" x14ac:dyDescent="0.2">
      <c r="C28697"/>
      <c r="E28697" s="46"/>
      <c r="F28697" s="44"/>
    </row>
    <row r="28698" spans="3:6" x14ac:dyDescent="0.2">
      <c r="C28698"/>
      <c r="E28698" s="46"/>
      <c r="F28698" s="44"/>
    </row>
    <row r="28699" spans="3:6" x14ac:dyDescent="0.2">
      <c r="C28699"/>
      <c r="E28699" s="46"/>
      <c r="F28699" s="44"/>
    </row>
    <row r="28700" spans="3:6" x14ac:dyDescent="0.2">
      <c r="C28700"/>
      <c r="E28700" s="46"/>
      <c r="F28700" s="44"/>
    </row>
    <row r="28701" spans="3:6" x14ac:dyDescent="0.2">
      <c r="C28701"/>
      <c r="E28701" s="46"/>
      <c r="F28701" s="44"/>
    </row>
    <row r="28702" spans="3:6" x14ac:dyDescent="0.2">
      <c r="C28702"/>
      <c r="E28702" s="46"/>
      <c r="F28702" s="44"/>
    </row>
    <row r="28703" spans="3:6" x14ac:dyDescent="0.2">
      <c r="C28703"/>
      <c r="E28703" s="46"/>
      <c r="F28703" s="44"/>
    </row>
    <row r="28704" spans="3:6" x14ac:dyDescent="0.2">
      <c r="C28704"/>
      <c r="E28704" s="46"/>
      <c r="F28704" s="44"/>
    </row>
    <row r="28705" spans="3:6" x14ac:dyDescent="0.2">
      <c r="C28705"/>
      <c r="E28705" s="46"/>
      <c r="F28705" s="44"/>
    </row>
    <row r="28706" spans="3:6" x14ac:dyDescent="0.2">
      <c r="C28706"/>
      <c r="E28706" s="46"/>
      <c r="F28706" s="44"/>
    </row>
    <row r="28707" spans="3:6" x14ac:dyDescent="0.2">
      <c r="C28707"/>
      <c r="E28707" s="46"/>
      <c r="F28707" s="44"/>
    </row>
    <row r="28708" spans="3:6" x14ac:dyDescent="0.2">
      <c r="C28708"/>
      <c r="E28708" s="46"/>
      <c r="F28708" s="44"/>
    </row>
    <row r="28709" spans="3:6" x14ac:dyDescent="0.2">
      <c r="C28709"/>
      <c r="E28709" s="46"/>
      <c r="F28709" s="44"/>
    </row>
    <row r="28710" spans="3:6" x14ac:dyDescent="0.2">
      <c r="C28710"/>
      <c r="E28710" s="46"/>
      <c r="F28710" s="44"/>
    </row>
    <row r="28711" spans="3:6" x14ac:dyDescent="0.2">
      <c r="C28711"/>
      <c r="E28711" s="46"/>
      <c r="F28711" s="44"/>
    </row>
    <row r="28712" spans="3:6" x14ac:dyDescent="0.2">
      <c r="C28712"/>
      <c r="E28712" s="46"/>
      <c r="F28712" s="44"/>
    </row>
    <row r="28713" spans="3:6" x14ac:dyDescent="0.2">
      <c r="C28713"/>
      <c r="E28713" s="46"/>
      <c r="F28713" s="44"/>
    </row>
    <row r="28714" spans="3:6" x14ac:dyDescent="0.2">
      <c r="C28714"/>
      <c r="E28714" s="46"/>
      <c r="F28714" s="44"/>
    </row>
    <row r="28715" spans="3:6" x14ac:dyDescent="0.2">
      <c r="C28715"/>
      <c r="E28715" s="46"/>
      <c r="F28715" s="44"/>
    </row>
    <row r="28716" spans="3:6" x14ac:dyDescent="0.2">
      <c r="C28716"/>
      <c r="E28716" s="46"/>
      <c r="F28716" s="44"/>
    </row>
    <row r="28717" spans="3:6" x14ac:dyDescent="0.2">
      <c r="C28717"/>
      <c r="E28717" s="46"/>
      <c r="F28717" s="44"/>
    </row>
    <row r="28718" spans="3:6" x14ac:dyDescent="0.2">
      <c r="C28718"/>
      <c r="E28718" s="46"/>
      <c r="F28718" s="44"/>
    </row>
    <row r="28719" spans="3:6" x14ac:dyDescent="0.2">
      <c r="C28719"/>
      <c r="E28719" s="46"/>
      <c r="F28719" s="44"/>
    </row>
    <row r="28720" spans="3:6" x14ac:dyDescent="0.2">
      <c r="C28720"/>
      <c r="E28720" s="46"/>
      <c r="F28720" s="44"/>
    </row>
    <row r="28721" spans="3:6" x14ac:dyDescent="0.2">
      <c r="C28721"/>
      <c r="E28721" s="46"/>
      <c r="F28721" s="44"/>
    </row>
    <row r="28722" spans="3:6" x14ac:dyDescent="0.2">
      <c r="C28722"/>
      <c r="E28722" s="46"/>
      <c r="F28722" s="44"/>
    </row>
    <row r="28723" spans="3:6" x14ac:dyDescent="0.2">
      <c r="C28723"/>
      <c r="E28723" s="46"/>
      <c r="F28723" s="44"/>
    </row>
    <row r="28724" spans="3:6" x14ac:dyDescent="0.2">
      <c r="C28724"/>
      <c r="E28724" s="46"/>
      <c r="F28724" s="44"/>
    </row>
    <row r="28725" spans="3:6" x14ac:dyDescent="0.2">
      <c r="C28725"/>
      <c r="E28725" s="46"/>
      <c r="F28725" s="44"/>
    </row>
    <row r="28726" spans="3:6" x14ac:dyDescent="0.2">
      <c r="C28726"/>
      <c r="E28726" s="46"/>
      <c r="F28726" s="44"/>
    </row>
    <row r="28727" spans="3:6" x14ac:dyDescent="0.2">
      <c r="C28727"/>
      <c r="E28727" s="46"/>
      <c r="F28727" s="44"/>
    </row>
    <row r="28728" spans="3:6" x14ac:dyDescent="0.2">
      <c r="C28728"/>
      <c r="E28728" s="46"/>
      <c r="F28728" s="44"/>
    </row>
    <row r="28729" spans="3:6" x14ac:dyDescent="0.2">
      <c r="C28729"/>
      <c r="E28729" s="46"/>
      <c r="F28729" s="44"/>
    </row>
    <row r="28730" spans="3:6" x14ac:dyDescent="0.2">
      <c r="C28730"/>
      <c r="E28730" s="46"/>
      <c r="F28730" s="44"/>
    </row>
    <row r="28731" spans="3:6" x14ac:dyDescent="0.2">
      <c r="C28731"/>
      <c r="E28731" s="46"/>
      <c r="F28731" s="44"/>
    </row>
    <row r="28732" spans="3:6" x14ac:dyDescent="0.2">
      <c r="C28732"/>
      <c r="E28732" s="46"/>
      <c r="F28732" s="44"/>
    </row>
    <row r="28733" spans="3:6" x14ac:dyDescent="0.2">
      <c r="C28733"/>
      <c r="E28733" s="46"/>
      <c r="F28733" s="44"/>
    </row>
    <row r="28734" spans="3:6" x14ac:dyDescent="0.2">
      <c r="C28734"/>
      <c r="E28734" s="46"/>
      <c r="F28734" s="44"/>
    </row>
    <row r="28735" spans="3:6" x14ac:dyDescent="0.2">
      <c r="C28735"/>
      <c r="E28735" s="46"/>
      <c r="F28735" s="44"/>
    </row>
    <row r="28736" spans="3:6" x14ac:dyDescent="0.2">
      <c r="C28736"/>
      <c r="E28736" s="46"/>
      <c r="F28736" s="44"/>
    </row>
    <row r="28737" spans="3:6" x14ac:dyDescent="0.2">
      <c r="C28737"/>
      <c r="E28737" s="46"/>
      <c r="F28737" s="44"/>
    </row>
    <row r="28738" spans="3:6" x14ac:dyDescent="0.2">
      <c r="C28738"/>
      <c r="E28738" s="46"/>
      <c r="F28738" s="44"/>
    </row>
    <row r="28739" spans="3:6" x14ac:dyDescent="0.2">
      <c r="C28739"/>
      <c r="E28739" s="46"/>
      <c r="F28739" s="44"/>
    </row>
    <row r="28740" spans="3:6" x14ac:dyDescent="0.2">
      <c r="C28740"/>
      <c r="E28740" s="46"/>
      <c r="F28740" s="44"/>
    </row>
    <row r="28741" spans="3:6" x14ac:dyDescent="0.2">
      <c r="C28741"/>
      <c r="E28741" s="46"/>
      <c r="F28741" s="44"/>
    </row>
    <row r="28742" spans="3:6" x14ac:dyDescent="0.2">
      <c r="C28742"/>
      <c r="E28742" s="46"/>
      <c r="F28742" s="44"/>
    </row>
    <row r="28743" spans="3:6" x14ac:dyDescent="0.2">
      <c r="C28743"/>
      <c r="E28743" s="46"/>
      <c r="F28743" s="44"/>
    </row>
    <row r="28744" spans="3:6" x14ac:dyDescent="0.2">
      <c r="C28744"/>
      <c r="E28744" s="46"/>
      <c r="F28744" s="44"/>
    </row>
    <row r="28745" spans="3:6" x14ac:dyDescent="0.2">
      <c r="C28745"/>
      <c r="E28745" s="46"/>
      <c r="F28745" s="44"/>
    </row>
    <row r="28746" spans="3:6" x14ac:dyDescent="0.2">
      <c r="C28746"/>
      <c r="E28746" s="46"/>
      <c r="F28746" s="44"/>
    </row>
    <row r="28747" spans="3:6" x14ac:dyDescent="0.2">
      <c r="C28747"/>
      <c r="E28747" s="46"/>
      <c r="F28747" s="44"/>
    </row>
    <row r="28748" spans="3:6" x14ac:dyDescent="0.2">
      <c r="C28748"/>
      <c r="E28748" s="46"/>
      <c r="F28748" s="44"/>
    </row>
    <row r="28749" spans="3:6" x14ac:dyDescent="0.2">
      <c r="C28749"/>
      <c r="E28749" s="46"/>
      <c r="F28749" s="44"/>
    </row>
    <row r="28750" spans="3:6" x14ac:dyDescent="0.2">
      <c r="C28750"/>
      <c r="E28750" s="46"/>
      <c r="F28750" s="44"/>
    </row>
    <row r="28751" spans="3:6" x14ac:dyDescent="0.2">
      <c r="C28751"/>
      <c r="E28751" s="46"/>
      <c r="F28751" s="44"/>
    </row>
    <row r="28752" spans="3:6" x14ac:dyDescent="0.2">
      <c r="C28752"/>
      <c r="E28752" s="46"/>
      <c r="F28752" s="44"/>
    </row>
    <row r="28753" spans="3:6" x14ac:dyDescent="0.2">
      <c r="C28753"/>
      <c r="E28753" s="46"/>
      <c r="F28753" s="44"/>
    </row>
    <row r="28754" spans="3:6" x14ac:dyDescent="0.2">
      <c r="C28754"/>
      <c r="E28754" s="46"/>
      <c r="F28754" s="44"/>
    </row>
    <row r="28755" spans="3:6" x14ac:dyDescent="0.2">
      <c r="C28755"/>
      <c r="E28755" s="46"/>
      <c r="F28755" s="44"/>
    </row>
    <row r="28756" spans="3:6" x14ac:dyDescent="0.2">
      <c r="C28756"/>
      <c r="E28756" s="46"/>
      <c r="F28756" s="44"/>
    </row>
    <row r="28757" spans="3:6" x14ac:dyDescent="0.2">
      <c r="C28757"/>
      <c r="E28757" s="46"/>
      <c r="F28757" s="44"/>
    </row>
    <row r="28758" spans="3:6" x14ac:dyDescent="0.2">
      <c r="C28758"/>
      <c r="E28758" s="46"/>
      <c r="F28758" s="44"/>
    </row>
    <row r="28759" spans="3:6" x14ac:dyDescent="0.2">
      <c r="C28759"/>
      <c r="E28759" s="46"/>
      <c r="F28759" s="44"/>
    </row>
    <row r="28760" spans="3:6" x14ac:dyDescent="0.2">
      <c r="C28760"/>
      <c r="E28760" s="46"/>
      <c r="F28760" s="44"/>
    </row>
    <row r="28761" spans="3:6" x14ac:dyDescent="0.2">
      <c r="C28761"/>
      <c r="E28761" s="46"/>
      <c r="F28761" s="44"/>
    </row>
    <row r="28762" spans="3:6" x14ac:dyDescent="0.2">
      <c r="C28762"/>
      <c r="E28762" s="46"/>
      <c r="F28762" s="44"/>
    </row>
    <row r="28763" spans="3:6" x14ac:dyDescent="0.2">
      <c r="C28763"/>
      <c r="E28763" s="46"/>
      <c r="F28763" s="44"/>
    </row>
    <row r="28764" spans="3:6" x14ac:dyDescent="0.2">
      <c r="C28764"/>
      <c r="E28764" s="46"/>
      <c r="F28764" s="44"/>
    </row>
    <row r="28765" spans="3:6" x14ac:dyDescent="0.2">
      <c r="C28765"/>
      <c r="E28765" s="46"/>
      <c r="F28765" s="44"/>
    </row>
    <row r="28766" spans="3:6" x14ac:dyDescent="0.2">
      <c r="C28766"/>
      <c r="E28766" s="46"/>
      <c r="F28766" s="44"/>
    </row>
    <row r="28767" spans="3:6" x14ac:dyDescent="0.2">
      <c r="C28767"/>
      <c r="E28767" s="46"/>
      <c r="F28767" s="44"/>
    </row>
    <row r="28768" spans="3:6" x14ac:dyDescent="0.2">
      <c r="C28768"/>
      <c r="E28768" s="46"/>
      <c r="F28768" s="44"/>
    </row>
    <row r="28769" spans="3:6" x14ac:dyDescent="0.2">
      <c r="C28769"/>
      <c r="E28769" s="46"/>
      <c r="F28769" s="44"/>
    </row>
    <row r="28770" spans="3:6" x14ac:dyDescent="0.2">
      <c r="C28770"/>
      <c r="E28770" s="46"/>
      <c r="F28770" s="44"/>
    </row>
    <row r="28771" spans="3:6" x14ac:dyDescent="0.2">
      <c r="C28771"/>
      <c r="E28771" s="46"/>
      <c r="F28771" s="44"/>
    </row>
    <row r="28772" spans="3:6" x14ac:dyDescent="0.2">
      <c r="C28772"/>
      <c r="E28772" s="46"/>
      <c r="F28772" s="44"/>
    </row>
    <row r="28773" spans="3:6" x14ac:dyDescent="0.2">
      <c r="C28773"/>
      <c r="E28773" s="46"/>
      <c r="F28773" s="44"/>
    </row>
    <row r="28774" spans="3:6" x14ac:dyDescent="0.2">
      <c r="C28774"/>
      <c r="E28774" s="46"/>
      <c r="F28774" s="44"/>
    </row>
    <row r="28775" spans="3:6" x14ac:dyDescent="0.2">
      <c r="C28775"/>
      <c r="E28775" s="46"/>
      <c r="F28775" s="44"/>
    </row>
    <row r="28776" spans="3:6" x14ac:dyDescent="0.2">
      <c r="C28776"/>
      <c r="E28776" s="46"/>
      <c r="F28776" s="44"/>
    </row>
    <row r="28777" spans="3:6" x14ac:dyDescent="0.2">
      <c r="C28777"/>
      <c r="E28777" s="46"/>
      <c r="F28777" s="44"/>
    </row>
    <row r="28778" spans="3:6" x14ac:dyDescent="0.2">
      <c r="C28778"/>
      <c r="E28778" s="46"/>
      <c r="F28778" s="44"/>
    </row>
    <row r="28779" spans="3:6" x14ac:dyDescent="0.2">
      <c r="C28779"/>
      <c r="E28779" s="46"/>
      <c r="F28779" s="44"/>
    </row>
    <row r="28780" spans="3:6" x14ac:dyDescent="0.2">
      <c r="C28780"/>
      <c r="E28780" s="46"/>
      <c r="F28780" s="44"/>
    </row>
    <row r="28781" spans="3:6" x14ac:dyDescent="0.2">
      <c r="C28781"/>
      <c r="E28781" s="46"/>
      <c r="F28781" s="44"/>
    </row>
    <row r="28782" spans="3:6" x14ac:dyDescent="0.2">
      <c r="C28782"/>
      <c r="E28782" s="46"/>
      <c r="F28782" s="44"/>
    </row>
    <row r="28783" spans="3:6" x14ac:dyDescent="0.2">
      <c r="C28783"/>
      <c r="E28783" s="46"/>
      <c r="F28783" s="44"/>
    </row>
    <row r="28784" spans="3:6" x14ac:dyDescent="0.2">
      <c r="C28784"/>
      <c r="E28784" s="46"/>
      <c r="F28784" s="44"/>
    </row>
    <row r="28785" spans="3:6" x14ac:dyDescent="0.2">
      <c r="C28785"/>
      <c r="E28785" s="46"/>
      <c r="F28785" s="44"/>
    </row>
    <row r="28786" spans="3:6" x14ac:dyDescent="0.2">
      <c r="C28786"/>
      <c r="E28786" s="46"/>
      <c r="F28786" s="44"/>
    </row>
    <row r="28787" spans="3:6" x14ac:dyDescent="0.2">
      <c r="C28787"/>
      <c r="E28787" s="46"/>
      <c r="F28787" s="44"/>
    </row>
    <row r="28788" spans="3:6" x14ac:dyDescent="0.2">
      <c r="C28788"/>
      <c r="E28788" s="46"/>
      <c r="F28788" s="44"/>
    </row>
    <row r="28789" spans="3:6" x14ac:dyDescent="0.2">
      <c r="C28789"/>
      <c r="E28789" s="46"/>
      <c r="F28789" s="44"/>
    </row>
    <row r="28790" spans="3:6" x14ac:dyDescent="0.2">
      <c r="C28790"/>
      <c r="E28790" s="46"/>
      <c r="F28790" s="44"/>
    </row>
    <row r="28791" spans="3:6" x14ac:dyDescent="0.2">
      <c r="C28791"/>
      <c r="E28791" s="46"/>
      <c r="F28791" s="44"/>
    </row>
    <row r="28792" spans="3:6" x14ac:dyDescent="0.2">
      <c r="C28792"/>
      <c r="E28792" s="46"/>
      <c r="F28792" s="44"/>
    </row>
    <row r="28793" spans="3:6" x14ac:dyDescent="0.2">
      <c r="C28793"/>
      <c r="E28793" s="46"/>
      <c r="F28793" s="44"/>
    </row>
    <row r="28794" spans="3:6" x14ac:dyDescent="0.2">
      <c r="C28794"/>
      <c r="E28794" s="46"/>
      <c r="F28794" s="44"/>
    </row>
    <row r="28795" spans="3:6" x14ac:dyDescent="0.2">
      <c r="C28795"/>
      <c r="E28795" s="46"/>
      <c r="F28795" s="44"/>
    </row>
    <row r="28796" spans="3:6" x14ac:dyDescent="0.2">
      <c r="C28796"/>
      <c r="E28796" s="46"/>
      <c r="F28796" s="44"/>
    </row>
    <row r="28797" spans="3:6" x14ac:dyDescent="0.2">
      <c r="C28797"/>
      <c r="E28797" s="46"/>
      <c r="F28797" s="44"/>
    </row>
    <row r="28798" spans="3:6" x14ac:dyDescent="0.2">
      <c r="C28798"/>
      <c r="E28798" s="46"/>
      <c r="F28798" s="44"/>
    </row>
    <row r="28799" spans="3:6" x14ac:dyDescent="0.2">
      <c r="C28799"/>
      <c r="E28799" s="46"/>
      <c r="F28799" s="44"/>
    </row>
    <row r="28800" spans="3:6" x14ac:dyDescent="0.2">
      <c r="C28800"/>
      <c r="E28800" s="46"/>
      <c r="F28800" s="44"/>
    </row>
    <row r="28801" spans="3:6" x14ac:dyDescent="0.2">
      <c r="C28801"/>
      <c r="E28801" s="46"/>
      <c r="F28801" s="44"/>
    </row>
    <row r="28802" spans="3:6" x14ac:dyDescent="0.2">
      <c r="C28802"/>
      <c r="E28802" s="46"/>
      <c r="F28802" s="44"/>
    </row>
    <row r="28803" spans="3:6" x14ac:dyDescent="0.2">
      <c r="C28803"/>
      <c r="E28803" s="46"/>
      <c r="F28803" s="44"/>
    </row>
    <row r="28804" spans="3:6" x14ac:dyDescent="0.2">
      <c r="C28804"/>
      <c r="E28804" s="46"/>
      <c r="F28804" s="44"/>
    </row>
    <row r="28805" spans="3:6" x14ac:dyDescent="0.2">
      <c r="C28805"/>
      <c r="E28805" s="46"/>
      <c r="F28805" s="44"/>
    </row>
    <row r="28806" spans="3:6" x14ac:dyDescent="0.2">
      <c r="C28806"/>
      <c r="E28806" s="46"/>
      <c r="F28806" s="44"/>
    </row>
    <row r="28807" spans="3:6" x14ac:dyDescent="0.2">
      <c r="C28807"/>
      <c r="E28807" s="46"/>
      <c r="F28807" s="44"/>
    </row>
    <row r="28808" spans="3:6" x14ac:dyDescent="0.2">
      <c r="C28808"/>
      <c r="E28808" s="46"/>
      <c r="F28808" s="44"/>
    </row>
    <row r="28809" spans="3:6" x14ac:dyDescent="0.2">
      <c r="C28809"/>
      <c r="E28809" s="46"/>
      <c r="F28809" s="44"/>
    </row>
    <row r="28810" spans="3:6" x14ac:dyDescent="0.2">
      <c r="C28810"/>
      <c r="E28810" s="46"/>
      <c r="F28810" s="44"/>
    </row>
    <row r="28811" spans="3:6" x14ac:dyDescent="0.2">
      <c r="C28811"/>
      <c r="E28811" s="46"/>
      <c r="F28811" s="44"/>
    </row>
    <row r="28812" spans="3:6" x14ac:dyDescent="0.2">
      <c r="C28812"/>
      <c r="E28812" s="46"/>
      <c r="F28812" s="44"/>
    </row>
    <row r="28813" spans="3:6" x14ac:dyDescent="0.2">
      <c r="C28813"/>
      <c r="E28813" s="46"/>
      <c r="F28813" s="44"/>
    </row>
    <row r="28814" spans="3:6" x14ac:dyDescent="0.2">
      <c r="C28814"/>
      <c r="E28814" s="46"/>
      <c r="F28814" s="44"/>
    </row>
    <row r="28815" spans="3:6" x14ac:dyDescent="0.2">
      <c r="C28815"/>
      <c r="E28815" s="46"/>
      <c r="F28815" s="44"/>
    </row>
    <row r="28816" spans="3:6" x14ac:dyDescent="0.2">
      <c r="C28816"/>
      <c r="E28816" s="46"/>
      <c r="F28816" s="44"/>
    </row>
    <row r="28817" spans="3:6" x14ac:dyDescent="0.2">
      <c r="C28817"/>
      <c r="E28817" s="46"/>
      <c r="F28817" s="44"/>
    </row>
    <row r="28818" spans="3:6" x14ac:dyDescent="0.2">
      <c r="C28818"/>
      <c r="E28818" s="46"/>
      <c r="F28818" s="44"/>
    </row>
    <row r="28819" spans="3:6" x14ac:dyDescent="0.2">
      <c r="C28819"/>
      <c r="E28819" s="46"/>
      <c r="F28819" s="44"/>
    </row>
    <row r="28820" spans="3:6" x14ac:dyDescent="0.2">
      <c r="C28820"/>
      <c r="E28820" s="46"/>
      <c r="F28820" s="44"/>
    </row>
    <row r="28821" spans="3:6" x14ac:dyDescent="0.2">
      <c r="C28821"/>
      <c r="E28821" s="46"/>
      <c r="F28821" s="44"/>
    </row>
    <row r="28822" spans="3:6" x14ac:dyDescent="0.2">
      <c r="C28822"/>
      <c r="E28822" s="46"/>
      <c r="F28822" s="44"/>
    </row>
    <row r="28823" spans="3:6" x14ac:dyDescent="0.2">
      <c r="C28823"/>
      <c r="E28823" s="46"/>
      <c r="F28823" s="44"/>
    </row>
    <row r="28824" spans="3:6" x14ac:dyDescent="0.2">
      <c r="C28824"/>
      <c r="E28824" s="46"/>
      <c r="F28824" s="44"/>
    </row>
    <row r="28825" spans="3:6" x14ac:dyDescent="0.2">
      <c r="C28825"/>
      <c r="E28825" s="46"/>
      <c r="F28825" s="44"/>
    </row>
    <row r="28826" spans="3:6" x14ac:dyDescent="0.2">
      <c r="C28826"/>
      <c r="E28826" s="46"/>
      <c r="F28826" s="44"/>
    </row>
    <row r="28827" spans="3:6" x14ac:dyDescent="0.2">
      <c r="C28827"/>
      <c r="E28827" s="46"/>
      <c r="F28827" s="44"/>
    </row>
    <row r="28828" spans="3:6" x14ac:dyDescent="0.2">
      <c r="C28828"/>
      <c r="E28828" s="46"/>
      <c r="F28828" s="44"/>
    </row>
    <row r="28829" spans="3:6" x14ac:dyDescent="0.2">
      <c r="C28829"/>
      <c r="E28829" s="46"/>
      <c r="F28829" s="44"/>
    </row>
    <row r="28830" spans="3:6" x14ac:dyDescent="0.2">
      <c r="C28830"/>
      <c r="E28830" s="46"/>
      <c r="F28830" s="44"/>
    </row>
    <row r="28831" spans="3:6" x14ac:dyDescent="0.2">
      <c r="C28831"/>
      <c r="E28831" s="46"/>
      <c r="F28831" s="44"/>
    </row>
    <row r="28832" spans="3:6" x14ac:dyDescent="0.2">
      <c r="C28832"/>
      <c r="E28832" s="46"/>
      <c r="F28832" s="44"/>
    </row>
    <row r="28833" spans="3:6" x14ac:dyDescent="0.2">
      <c r="C28833"/>
      <c r="E28833" s="46"/>
      <c r="F28833" s="44"/>
    </row>
    <row r="28834" spans="3:6" x14ac:dyDescent="0.2">
      <c r="C28834"/>
      <c r="E28834" s="46"/>
      <c r="F28834" s="44"/>
    </row>
    <row r="28835" spans="3:6" x14ac:dyDescent="0.2">
      <c r="C28835"/>
      <c r="E28835" s="46"/>
      <c r="F28835" s="44"/>
    </row>
    <row r="28836" spans="3:6" x14ac:dyDescent="0.2">
      <c r="C28836"/>
      <c r="E28836" s="46"/>
      <c r="F28836" s="44"/>
    </row>
    <row r="28837" spans="3:6" x14ac:dyDescent="0.2">
      <c r="C28837"/>
      <c r="E28837" s="46"/>
      <c r="F28837" s="44"/>
    </row>
    <row r="28838" spans="3:6" x14ac:dyDescent="0.2">
      <c r="C28838"/>
      <c r="E28838" s="46"/>
      <c r="F28838" s="44"/>
    </row>
    <row r="28839" spans="3:6" x14ac:dyDescent="0.2">
      <c r="C28839"/>
      <c r="E28839" s="46"/>
      <c r="F28839" s="44"/>
    </row>
    <row r="28840" spans="3:6" x14ac:dyDescent="0.2">
      <c r="C28840"/>
      <c r="E28840" s="46"/>
      <c r="F28840" s="44"/>
    </row>
    <row r="28841" spans="3:6" x14ac:dyDescent="0.2">
      <c r="C28841"/>
      <c r="E28841" s="46"/>
      <c r="F28841" s="44"/>
    </row>
    <row r="28842" spans="3:6" x14ac:dyDescent="0.2">
      <c r="C28842"/>
      <c r="E28842" s="46"/>
      <c r="F28842" s="44"/>
    </row>
    <row r="28843" spans="3:6" x14ac:dyDescent="0.2">
      <c r="C28843"/>
      <c r="E28843" s="46"/>
      <c r="F28843" s="44"/>
    </row>
    <row r="28844" spans="3:6" x14ac:dyDescent="0.2">
      <c r="C28844"/>
      <c r="E28844" s="46"/>
      <c r="F28844" s="44"/>
    </row>
    <row r="28845" spans="3:6" x14ac:dyDescent="0.2">
      <c r="C28845"/>
      <c r="E28845" s="46"/>
      <c r="F28845" s="44"/>
    </row>
    <row r="28846" spans="3:6" x14ac:dyDescent="0.2">
      <c r="C28846"/>
      <c r="E28846" s="46"/>
      <c r="F28846" s="44"/>
    </row>
    <row r="28847" spans="3:6" x14ac:dyDescent="0.2">
      <c r="C28847"/>
      <c r="E28847" s="46"/>
      <c r="F28847" s="44"/>
    </row>
    <row r="28848" spans="3:6" x14ac:dyDescent="0.2">
      <c r="C28848"/>
      <c r="E28848" s="46"/>
      <c r="F28848" s="44"/>
    </row>
    <row r="28849" spans="3:6" x14ac:dyDescent="0.2">
      <c r="C28849"/>
      <c r="E28849" s="46"/>
      <c r="F28849" s="44"/>
    </row>
    <row r="28850" spans="3:6" x14ac:dyDescent="0.2">
      <c r="C28850"/>
      <c r="E28850" s="46"/>
      <c r="F28850" s="44"/>
    </row>
    <row r="28851" spans="3:6" x14ac:dyDescent="0.2">
      <c r="C28851"/>
      <c r="E28851" s="46"/>
      <c r="F28851" s="44"/>
    </row>
    <row r="28852" spans="3:6" x14ac:dyDescent="0.2">
      <c r="C28852"/>
      <c r="E28852" s="46"/>
      <c r="F28852" s="44"/>
    </row>
    <row r="28853" spans="3:6" x14ac:dyDescent="0.2">
      <c r="C28853"/>
      <c r="E28853" s="46"/>
      <c r="F28853" s="44"/>
    </row>
    <row r="28854" spans="3:6" x14ac:dyDescent="0.2">
      <c r="C28854"/>
      <c r="E28854" s="46"/>
      <c r="F28854" s="44"/>
    </row>
    <row r="28855" spans="3:6" x14ac:dyDescent="0.2">
      <c r="C28855"/>
      <c r="E28855" s="46"/>
      <c r="F28855" s="44"/>
    </row>
    <row r="28856" spans="3:6" x14ac:dyDescent="0.2">
      <c r="C28856"/>
      <c r="E28856" s="46"/>
      <c r="F28856" s="44"/>
    </row>
    <row r="28857" spans="3:6" x14ac:dyDescent="0.2">
      <c r="C28857"/>
      <c r="E28857" s="46"/>
      <c r="F28857" s="44"/>
    </row>
    <row r="28858" spans="3:6" x14ac:dyDescent="0.2">
      <c r="C28858"/>
      <c r="E28858" s="46"/>
      <c r="F28858" s="44"/>
    </row>
    <row r="28859" spans="3:6" x14ac:dyDescent="0.2">
      <c r="C28859"/>
      <c r="E28859" s="46"/>
      <c r="F28859" s="44"/>
    </row>
    <row r="28860" spans="3:6" x14ac:dyDescent="0.2">
      <c r="C28860"/>
      <c r="E28860" s="46"/>
      <c r="F28860" s="44"/>
    </row>
    <row r="28861" spans="3:6" x14ac:dyDescent="0.2">
      <c r="C28861"/>
      <c r="E28861" s="46"/>
      <c r="F28861" s="44"/>
    </row>
    <row r="28862" spans="3:6" x14ac:dyDescent="0.2">
      <c r="C28862"/>
      <c r="E28862" s="46"/>
      <c r="F28862" s="44"/>
    </row>
    <row r="28863" spans="3:6" x14ac:dyDescent="0.2">
      <c r="C28863"/>
      <c r="E28863" s="46"/>
      <c r="F28863" s="44"/>
    </row>
    <row r="28864" spans="3:6" x14ac:dyDescent="0.2">
      <c r="C28864"/>
      <c r="E28864" s="46"/>
      <c r="F28864" s="44"/>
    </row>
    <row r="28865" spans="3:6" x14ac:dyDescent="0.2">
      <c r="C28865"/>
      <c r="E28865" s="46"/>
      <c r="F28865" s="44"/>
    </row>
    <row r="28866" spans="3:6" x14ac:dyDescent="0.2">
      <c r="C28866"/>
      <c r="E28866" s="46"/>
      <c r="F28866" s="44"/>
    </row>
    <row r="28867" spans="3:6" x14ac:dyDescent="0.2">
      <c r="C28867"/>
      <c r="E28867" s="46"/>
      <c r="F28867" s="44"/>
    </row>
    <row r="28868" spans="3:6" x14ac:dyDescent="0.2">
      <c r="C28868"/>
      <c r="E28868" s="46"/>
      <c r="F28868" s="44"/>
    </row>
    <row r="28869" spans="3:6" x14ac:dyDescent="0.2">
      <c r="C28869"/>
      <c r="E28869" s="46"/>
      <c r="F28869" s="44"/>
    </row>
    <row r="28870" spans="3:6" x14ac:dyDescent="0.2">
      <c r="C28870"/>
      <c r="E28870" s="46"/>
      <c r="F28870" s="44"/>
    </row>
    <row r="28871" spans="3:6" x14ac:dyDescent="0.2">
      <c r="C28871"/>
      <c r="E28871" s="46"/>
      <c r="F28871" s="44"/>
    </row>
    <row r="28872" spans="3:6" x14ac:dyDescent="0.2">
      <c r="C28872"/>
      <c r="E28872" s="46"/>
      <c r="F28872" s="44"/>
    </row>
    <row r="28873" spans="3:6" x14ac:dyDescent="0.2">
      <c r="C28873"/>
      <c r="E28873" s="46"/>
      <c r="F28873" s="44"/>
    </row>
    <row r="28874" spans="3:6" x14ac:dyDescent="0.2">
      <c r="C28874"/>
      <c r="E28874" s="46"/>
      <c r="F28874" s="44"/>
    </row>
    <row r="28875" spans="3:6" x14ac:dyDescent="0.2">
      <c r="C28875"/>
      <c r="E28875" s="46"/>
      <c r="F28875" s="44"/>
    </row>
    <row r="28876" spans="3:6" x14ac:dyDescent="0.2">
      <c r="C28876"/>
      <c r="E28876" s="46"/>
      <c r="F28876" s="44"/>
    </row>
    <row r="28877" spans="3:6" x14ac:dyDescent="0.2">
      <c r="C28877"/>
      <c r="E28877" s="46"/>
      <c r="F28877" s="44"/>
    </row>
    <row r="28878" spans="3:6" x14ac:dyDescent="0.2">
      <c r="C28878"/>
      <c r="E28878" s="46"/>
      <c r="F28878" s="44"/>
    </row>
    <row r="28879" spans="3:6" x14ac:dyDescent="0.2">
      <c r="C28879"/>
      <c r="E28879" s="46"/>
      <c r="F28879" s="44"/>
    </row>
    <row r="28880" spans="3:6" x14ac:dyDescent="0.2">
      <c r="C28880"/>
      <c r="E28880" s="46"/>
      <c r="F28880" s="44"/>
    </row>
    <row r="28881" spans="3:6" x14ac:dyDescent="0.2">
      <c r="C28881"/>
      <c r="E28881" s="46"/>
      <c r="F28881" s="44"/>
    </row>
    <row r="28882" spans="3:6" x14ac:dyDescent="0.2">
      <c r="C28882"/>
      <c r="E28882" s="46"/>
      <c r="F28882" s="44"/>
    </row>
    <row r="28883" spans="3:6" x14ac:dyDescent="0.2">
      <c r="C28883"/>
      <c r="E28883" s="46"/>
      <c r="F28883" s="44"/>
    </row>
    <row r="28884" spans="3:6" x14ac:dyDescent="0.2">
      <c r="C28884"/>
      <c r="E28884" s="46"/>
      <c r="F28884" s="44"/>
    </row>
    <row r="28885" spans="3:6" x14ac:dyDescent="0.2">
      <c r="C28885"/>
      <c r="E28885" s="46"/>
      <c r="F28885" s="44"/>
    </row>
    <row r="28886" spans="3:6" x14ac:dyDescent="0.2">
      <c r="C28886"/>
      <c r="E28886" s="46"/>
      <c r="F28886" s="44"/>
    </row>
    <row r="28887" spans="3:6" x14ac:dyDescent="0.2">
      <c r="C28887"/>
      <c r="E28887" s="46"/>
      <c r="F28887" s="44"/>
    </row>
    <row r="28888" spans="3:6" x14ac:dyDescent="0.2">
      <c r="C28888"/>
      <c r="E28888" s="46"/>
      <c r="F28888" s="44"/>
    </row>
    <row r="28889" spans="3:6" x14ac:dyDescent="0.2">
      <c r="C28889"/>
      <c r="E28889" s="46"/>
      <c r="F28889" s="44"/>
    </row>
    <row r="28890" spans="3:6" x14ac:dyDescent="0.2">
      <c r="C28890"/>
      <c r="E28890" s="46"/>
      <c r="F28890" s="44"/>
    </row>
    <row r="28891" spans="3:6" x14ac:dyDescent="0.2">
      <c r="C28891"/>
      <c r="E28891" s="46"/>
      <c r="F28891" s="44"/>
    </row>
    <row r="28892" spans="3:6" x14ac:dyDescent="0.2">
      <c r="C28892"/>
      <c r="E28892" s="46"/>
      <c r="F28892" s="44"/>
    </row>
    <row r="28893" spans="3:6" x14ac:dyDescent="0.2">
      <c r="C28893"/>
      <c r="E28893" s="46"/>
      <c r="F28893" s="44"/>
    </row>
    <row r="28894" spans="3:6" x14ac:dyDescent="0.2">
      <c r="C28894"/>
      <c r="E28894" s="46"/>
      <c r="F28894" s="44"/>
    </row>
    <row r="28895" spans="3:6" x14ac:dyDescent="0.2">
      <c r="C28895"/>
      <c r="E28895" s="46"/>
      <c r="F28895" s="44"/>
    </row>
    <row r="28896" spans="3:6" x14ac:dyDescent="0.2">
      <c r="C28896"/>
      <c r="E28896" s="46"/>
      <c r="F28896" s="44"/>
    </row>
    <row r="28897" spans="3:6" x14ac:dyDescent="0.2">
      <c r="C28897"/>
      <c r="E28897" s="46"/>
      <c r="F28897" s="44"/>
    </row>
    <row r="28898" spans="3:6" x14ac:dyDescent="0.2">
      <c r="C28898"/>
      <c r="E28898" s="46"/>
      <c r="F28898" s="44"/>
    </row>
    <row r="28899" spans="3:6" x14ac:dyDescent="0.2">
      <c r="C28899"/>
      <c r="E28899" s="46"/>
      <c r="F28899" s="44"/>
    </row>
    <row r="28900" spans="3:6" x14ac:dyDescent="0.2">
      <c r="C28900"/>
      <c r="E28900" s="46"/>
      <c r="F28900" s="44"/>
    </row>
    <row r="28901" spans="3:6" x14ac:dyDescent="0.2">
      <c r="C28901"/>
      <c r="E28901" s="46"/>
      <c r="F28901" s="44"/>
    </row>
    <row r="28902" spans="3:6" x14ac:dyDescent="0.2">
      <c r="C28902"/>
      <c r="E28902" s="46"/>
      <c r="F28902" s="44"/>
    </row>
    <row r="28903" spans="3:6" x14ac:dyDescent="0.2">
      <c r="C28903"/>
      <c r="E28903" s="46"/>
      <c r="F28903" s="44"/>
    </row>
    <row r="28904" spans="3:6" x14ac:dyDescent="0.2">
      <c r="C28904"/>
      <c r="E28904" s="46"/>
      <c r="F28904" s="44"/>
    </row>
    <row r="28905" spans="3:6" x14ac:dyDescent="0.2">
      <c r="C28905"/>
      <c r="E28905" s="46"/>
      <c r="F28905" s="44"/>
    </row>
    <row r="28906" spans="3:6" x14ac:dyDescent="0.2">
      <c r="C28906"/>
      <c r="E28906" s="46"/>
      <c r="F28906" s="44"/>
    </row>
    <row r="28907" spans="3:6" x14ac:dyDescent="0.2">
      <c r="C28907"/>
      <c r="E28907" s="46"/>
      <c r="F28907" s="44"/>
    </row>
    <row r="28908" spans="3:6" x14ac:dyDescent="0.2">
      <c r="C28908"/>
      <c r="E28908" s="46"/>
      <c r="F28908" s="44"/>
    </row>
    <row r="28909" spans="3:6" x14ac:dyDescent="0.2">
      <c r="C28909"/>
      <c r="E28909" s="46"/>
      <c r="F28909" s="44"/>
    </row>
    <row r="28910" spans="3:6" x14ac:dyDescent="0.2">
      <c r="C28910"/>
      <c r="E28910" s="46"/>
      <c r="F28910" s="44"/>
    </row>
    <row r="28911" spans="3:6" x14ac:dyDescent="0.2">
      <c r="C28911"/>
      <c r="E28911" s="46"/>
      <c r="F28911" s="44"/>
    </row>
    <row r="28912" spans="3:6" x14ac:dyDescent="0.2">
      <c r="C28912"/>
      <c r="E28912" s="46"/>
      <c r="F28912" s="44"/>
    </row>
    <row r="28913" spans="3:6" x14ac:dyDescent="0.2">
      <c r="C28913"/>
      <c r="E28913" s="46"/>
      <c r="F28913" s="44"/>
    </row>
    <row r="28914" spans="3:6" x14ac:dyDescent="0.2">
      <c r="C28914"/>
      <c r="E28914" s="46"/>
      <c r="F28914" s="44"/>
    </row>
    <row r="28915" spans="3:6" x14ac:dyDescent="0.2">
      <c r="C28915"/>
      <c r="E28915" s="46"/>
      <c r="F28915" s="44"/>
    </row>
    <row r="28916" spans="3:6" x14ac:dyDescent="0.2">
      <c r="C28916"/>
      <c r="E28916" s="46"/>
      <c r="F28916" s="44"/>
    </row>
    <row r="28917" spans="3:6" x14ac:dyDescent="0.2">
      <c r="C28917"/>
      <c r="E28917" s="46"/>
      <c r="F28917" s="44"/>
    </row>
    <row r="28918" spans="3:6" x14ac:dyDescent="0.2">
      <c r="C28918"/>
      <c r="E28918" s="46"/>
      <c r="F28918" s="44"/>
    </row>
    <row r="28919" spans="3:6" x14ac:dyDescent="0.2">
      <c r="C28919"/>
      <c r="E28919" s="46"/>
      <c r="F28919" s="44"/>
    </row>
    <row r="28920" spans="3:6" x14ac:dyDescent="0.2">
      <c r="C28920"/>
      <c r="E28920" s="46"/>
      <c r="F28920" s="44"/>
    </row>
    <row r="28921" spans="3:6" x14ac:dyDescent="0.2">
      <c r="C28921"/>
      <c r="E28921" s="46"/>
      <c r="F28921" s="44"/>
    </row>
    <row r="28922" spans="3:6" x14ac:dyDescent="0.2">
      <c r="C28922"/>
      <c r="E28922" s="46"/>
      <c r="F28922" s="44"/>
    </row>
    <row r="28923" spans="3:6" x14ac:dyDescent="0.2">
      <c r="C28923"/>
      <c r="E28923" s="46"/>
      <c r="F28923" s="44"/>
    </row>
    <row r="28924" spans="3:6" x14ac:dyDescent="0.2">
      <c r="C28924"/>
      <c r="E28924" s="46"/>
      <c r="F28924" s="44"/>
    </row>
    <row r="28925" spans="3:6" x14ac:dyDescent="0.2">
      <c r="C28925"/>
      <c r="E28925" s="46"/>
      <c r="F28925" s="44"/>
    </row>
    <row r="28926" spans="3:6" x14ac:dyDescent="0.2">
      <c r="C28926"/>
      <c r="E28926" s="46"/>
      <c r="F28926" s="44"/>
    </row>
    <row r="28927" spans="3:6" x14ac:dyDescent="0.2">
      <c r="C28927"/>
      <c r="E28927" s="46"/>
      <c r="F28927" s="44"/>
    </row>
    <row r="28928" spans="3:6" x14ac:dyDescent="0.2">
      <c r="C28928"/>
      <c r="E28928" s="46"/>
      <c r="F28928" s="44"/>
    </row>
    <row r="28929" spans="3:6" x14ac:dyDescent="0.2">
      <c r="C28929"/>
      <c r="E28929" s="46"/>
      <c r="F28929" s="44"/>
    </row>
    <row r="28930" spans="3:6" x14ac:dyDescent="0.2">
      <c r="C28930"/>
      <c r="E28930" s="46"/>
      <c r="F28930" s="44"/>
    </row>
    <row r="28931" spans="3:6" x14ac:dyDescent="0.2">
      <c r="C28931"/>
      <c r="E28931" s="46"/>
      <c r="F28931" s="44"/>
    </row>
    <row r="28932" spans="3:6" x14ac:dyDescent="0.2">
      <c r="C28932"/>
      <c r="E28932" s="46"/>
      <c r="F28932" s="44"/>
    </row>
    <row r="28933" spans="3:6" x14ac:dyDescent="0.2">
      <c r="C28933"/>
      <c r="E28933" s="46"/>
      <c r="F28933" s="44"/>
    </row>
    <row r="28934" spans="3:6" x14ac:dyDescent="0.2">
      <c r="C28934"/>
      <c r="E28934" s="46"/>
      <c r="F28934" s="44"/>
    </row>
    <row r="28935" spans="3:6" x14ac:dyDescent="0.2">
      <c r="C28935"/>
      <c r="E28935" s="46"/>
      <c r="F28935" s="44"/>
    </row>
    <row r="28936" spans="3:6" x14ac:dyDescent="0.2">
      <c r="C28936"/>
      <c r="E28936" s="46"/>
      <c r="F28936" s="44"/>
    </row>
    <row r="28937" spans="3:6" x14ac:dyDescent="0.2">
      <c r="C28937"/>
      <c r="E28937" s="46"/>
      <c r="F28937" s="44"/>
    </row>
    <row r="28938" spans="3:6" x14ac:dyDescent="0.2">
      <c r="C28938"/>
      <c r="E28938" s="46"/>
      <c r="F28938" s="44"/>
    </row>
    <row r="28939" spans="3:6" x14ac:dyDescent="0.2">
      <c r="C28939"/>
      <c r="E28939" s="46"/>
      <c r="F28939" s="44"/>
    </row>
    <row r="28940" spans="3:6" x14ac:dyDescent="0.2">
      <c r="C28940"/>
      <c r="E28940" s="46"/>
      <c r="F28940" s="44"/>
    </row>
    <row r="28941" spans="3:6" x14ac:dyDescent="0.2">
      <c r="C28941"/>
      <c r="E28941" s="46"/>
      <c r="F28941" s="44"/>
    </row>
    <row r="28942" spans="3:6" x14ac:dyDescent="0.2">
      <c r="C28942"/>
      <c r="E28942" s="46"/>
      <c r="F28942" s="44"/>
    </row>
    <row r="28943" spans="3:6" x14ac:dyDescent="0.2">
      <c r="C28943"/>
      <c r="E28943" s="46"/>
      <c r="F28943" s="44"/>
    </row>
    <row r="28944" spans="3:6" x14ac:dyDescent="0.2">
      <c r="C28944"/>
      <c r="E28944" s="46"/>
      <c r="F28944" s="44"/>
    </row>
    <row r="28945" spans="3:6" x14ac:dyDescent="0.2">
      <c r="C28945"/>
      <c r="E28945" s="46"/>
      <c r="F28945" s="44"/>
    </row>
    <row r="28946" spans="3:6" x14ac:dyDescent="0.2">
      <c r="C28946"/>
      <c r="E28946" s="46"/>
      <c r="F28946" s="44"/>
    </row>
    <row r="28947" spans="3:6" x14ac:dyDescent="0.2">
      <c r="C28947"/>
      <c r="E28947" s="46"/>
      <c r="F28947" s="44"/>
    </row>
    <row r="28948" spans="3:6" x14ac:dyDescent="0.2">
      <c r="C28948"/>
      <c r="E28948" s="46"/>
      <c r="F28948" s="44"/>
    </row>
    <row r="28949" spans="3:6" x14ac:dyDescent="0.2">
      <c r="C28949"/>
      <c r="E28949" s="46"/>
      <c r="F28949" s="44"/>
    </row>
    <row r="28950" spans="3:6" x14ac:dyDescent="0.2">
      <c r="C28950"/>
      <c r="E28950" s="46"/>
      <c r="F28950" s="44"/>
    </row>
    <row r="28951" spans="3:6" x14ac:dyDescent="0.2">
      <c r="C28951"/>
      <c r="E28951" s="46"/>
      <c r="F28951" s="44"/>
    </row>
    <row r="28952" spans="3:6" x14ac:dyDescent="0.2">
      <c r="C28952"/>
      <c r="E28952" s="46"/>
      <c r="F28952" s="44"/>
    </row>
    <row r="28953" spans="3:6" x14ac:dyDescent="0.2">
      <c r="C28953"/>
      <c r="E28953" s="46"/>
      <c r="F28953" s="44"/>
    </row>
    <row r="28954" spans="3:6" x14ac:dyDescent="0.2">
      <c r="C28954"/>
      <c r="E28954" s="46"/>
      <c r="F28954" s="44"/>
    </row>
    <row r="28955" spans="3:6" x14ac:dyDescent="0.2">
      <c r="C28955"/>
      <c r="E28955" s="46"/>
      <c r="F28955" s="44"/>
    </row>
    <row r="28956" spans="3:6" x14ac:dyDescent="0.2">
      <c r="C28956"/>
      <c r="E28956" s="46"/>
      <c r="F28956" s="44"/>
    </row>
    <row r="28957" spans="3:6" x14ac:dyDescent="0.2">
      <c r="C28957"/>
      <c r="E28957" s="46"/>
      <c r="F28957" s="44"/>
    </row>
    <row r="28958" spans="3:6" x14ac:dyDescent="0.2">
      <c r="C28958"/>
      <c r="E28958" s="46"/>
      <c r="F28958" s="44"/>
    </row>
    <row r="28959" spans="3:6" x14ac:dyDescent="0.2">
      <c r="C28959"/>
      <c r="E28959" s="46"/>
      <c r="F28959" s="44"/>
    </row>
    <row r="28960" spans="3:6" x14ac:dyDescent="0.2">
      <c r="C28960"/>
      <c r="E28960" s="46"/>
      <c r="F28960" s="44"/>
    </row>
    <row r="28961" spans="3:6" x14ac:dyDescent="0.2">
      <c r="C28961"/>
      <c r="E28961" s="46"/>
      <c r="F28961" s="44"/>
    </row>
    <row r="28962" spans="3:6" x14ac:dyDescent="0.2">
      <c r="C28962"/>
      <c r="E28962" s="46"/>
      <c r="F28962" s="44"/>
    </row>
    <row r="28963" spans="3:6" x14ac:dyDescent="0.2">
      <c r="C28963"/>
      <c r="E28963" s="46"/>
      <c r="F28963" s="44"/>
    </row>
    <row r="28964" spans="3:6" x14ac:dyDescent="0.2">
      <c r="C28964"/>
      <c r="E28964" s="46"/>
      <c r="F28964" s="44"/>
    </row>
    <row r="28965" spans="3:6" x14ac:dyDescent="0.2">
      <c r="C28965"/>
      <c r="E28965" s="46"/>
      <c r="F28965" s="44"/>
    </row>
    <row r="28966" spans="3:6" x14ac:dyDescent="0.2">
      <c r="C28966"/>
      <c r="E28966" s="46"/>
      <c r="F28966" s="44"/>
    </row>
    <row r="28967" spans="3:6" x14ac:dyDescent="0.2">
      <c r="C28967"/>
      <c r="E28967" s="46"/>
      <c r="F28967" s="44"/>
    </row>
    <row r="28968" spans="3:6" x14ac:dyDescent="0.2">
      <c r="C28968"/>
      <c r="E28968" s="46"/>
      <c r="F28968" s="44"/>
    </row>
    <row r="28969" spans="3:6" x14ac:dyDescent="0.2">
      <c r="C28969"/>
      <c r="E28969" s="46"/>
      <c r="F28969" s="44"/>
    </row>
    <row r="28970" spans="3:6" x14ac:dyDescent="0.2">
      <c r="C28970"/>
      <c r="E28970" s="46"/>
      <c r="F28970" s="44"/>
    </row>
    <row r="28971" spans="3:6" x14ac:dyDescent="0.2">
      <c r="C28971"/>
      <c r="E28971" s="46"/>
      <c r="F28971" s="44"/>
    </row>
    <row r="28972" spans="3:6" x14ac:dyDescent="0.2">
      <c r="C28972"/>
      <c r="E28972" s="46"/>
      <c r="F28972" s="44"/>
    </row>
    <row r="28973" spans="3:6" x14ac:dyDescent="0.2">
      <c r="C28973"/>
      <c r="E28973" s="46"/>
      <c r="F28973" s="44"/>
    </row>
    <row r="28974" spans="3:6" x14ac:dyDescent="0.2">
      <c r="C28974"/>
      <c r="E28974" s="46"/>
      <c r="F28974" s="44"/>
    </row>
    <row r="28975" spans="3:6" x14ac:dyDescent="0.2">
      <c r="C28975"/>
      <c r="E28975" s="46"/>
      <c r="F28975" s="44"/>
    </row>
    <row r="28976" spans="3:6" x14ac:dyDescent="0.2">
      <c r="C28976"/>
      <c r="E28976" s="46"/>
      <c r="F28976" s="44"/>
    </row>
    <row r="28977" spans="3:6" x14ac:dyDescent="0.2">
      <c r="C28977"/>
      <c r="E28977" s="46"/>
      <c r="F28977" s="44"/>
    </row>
    <row r="28978" spans="3:6" x14ac:dyDescent="0.2">
      <c r="C28978"/>
      <c r="E28978" s="46"/>
      <c r="F28978" s="44"/>
    </row>
    <row r="28979" spans="3:6" x14ac:dyDescent="0.2">
      <c r="C28979"/>
      <c r="E28979" s="46"/>
      <c r="F28979" s="44"/>
    </row>
    <row r="28980" spans="3:6" x14ac:dyDescent="0.2">
      <c r="C28980"/>
      <c r="E28980" s="46"/>
      <c r="F28980" s="44"/>
    </row>
    <row r="28981" spans="3:6" x14ac:dyDescent="0.2">
      <c r="C28981"/>
      <c r="E28981" s="46"/>
      <c r="F28981" s="44"/>
    </row>
    <row r="28982" spans="3:6" x14ac:dyDescent="0.2">
      <c r="C28982"/>
      <c r="E28982" s="46"/>
      <c r="F28982" s="44"/>
    </row>
    <row r="28983" spans="3:6" x14ac:dyDescent="0.2">
      <c r="C28983"/>
      <c r="E28983" s="46"/>
      <c r="F28983" s="44"/>
    </row>
    <row r="28984" spans="3:6" x14ac:dyDescent="0.2">
      <c r="C28984"/>
      <c r="E28984" s="46"/>
      <c r="F28984" s="44"/>
    </row>
    <row r="28985" spans="3:6" x14ac:dyDescent="0.2">
      <c r="C28985"/>
      <c r="E28985" s="46"/>
      <c r="F28985" s="44"/>
    </row>
    <row r="28986" spans="3:6" x14ac:dyDescent="0.2">
      <c r="C28986"/>
      <c r="E28986" s="46"/>
      <c r="F28986" s="44"/>
    </row>
    <row r="28987" spans="3:6" x14ac:dyDescent="0.2">
      <c r="C28987"/>
      <c r="E28987" s="46"/>
      <c r="F28987" s="44"/>
    </row>
    <row r="28988" spans="3:6" x14ac:dyDescent="0.2">
      <c r="C28988"/>
      <c r="E28988" s="46"/>
      <c r="F28988" s="44"/>
    </row>
    <row r="28989" spans="3:6" x14ac:dyDescent="0.2">
      <c r="C28989"/>
      <c r="E28989" s="46"/>
      <c r="F28989" s="44"/>
    </row>
    <row r="28990" spans="3:6" x14ac:dyDescent="0.2">
      <c r="C28990"/>
      <c r="E28990" s="46"/>
      <c r="F28990" s="44"/>
    </row>
    <row r="28991" spans="3:6" x14ac:dyDescent="0.2">
      <c r="C28991"/>
      <c r="E28991" s="46"/>
      <c r="F28991" s="44"/>
    </row>
    <row r="28992" spans="3:6" x14ac:dyDescent="0.2">
      <c r="C28992"/>
      <c r="E28992" s="46"/>
      <c r="F28992" s="44"/>
    </row>
    <row r="28993" spans="3:6" x14ac:dyDescent="0.2">
      <c r="C28993"/>
      <c r="E28993" s="46"/>
      <c r="F28993" s="44"/>
    </row>
    <row r="28994" spans="3:6" x14ac:dyDescent="0.2">
      <c r="C28994"/>
      <c r="E28994" s="46"/>
      <c r="F28994" s="44"/>
    </row>
    <row r="28995" spans="3:6" x14ac:dyDescent="0.2">
      <c r="C28995"/>
      <c r="E28995" s="46"/>
      <c r="F28995" s="44"/>
    </row>
    <row r="28996" spans="3:6" x14ac:dyDescent="0.2">
      <c r="C28996"/>
      <c r="E28996" s="46"/>
      <c r="F28996" s="44"/>
    </row>
    <row r="28997" spans="3:6" x14ac:dyDescent="0.2">
      <c r="C28997"/>
      <c r="E28997" s="46"/>
      <c r="F28997" s="44"/>
    </row>
    <row r="28998" spans="3:6" x14ac:dyDescent="0.2">
      <c r="C28998"/>
      <c r="E28998" s="46"/>
      <c r="F28998" s="44"/>
    </row>
    <row r="28999" spans="3:6" x14ac:dyDescent="0.2">
      <c r="C28999"/>
      <c r="E28999" s="46"/>
      <c r="F28999" s="44"/>
    </row>
    <row r="29000" spans="3:6" x14ac:dyDescent="0.2">
      <c r="C29000"/>
      <c r="E29000" s="46"/>
      <c r="F29000" s="44"/>
    </row>
    <row r="29001" spans="3:6" x14ac:dyDescent="0.2">
      <c r="C29001"/>
      <c r="E29001" s="46"/>
      <c r="F29001" s="44"/>
    </row>
    <row r="29002" spans="3:6" x14ac:dyDescent="0.2">
      <c r="C29002"/>
      <c r="E29002" s="46"/>
      <c r="F29002" s="44"/>
    </row>
    <row r="29003" spans="3:6" x14ac:dyDescent="0.2">
      <c r="C29003"/>
      <c r="E29003" s="46"/>
      <c r="F29003" s="44"/>
    </row>
    <row r="29004" spans="3:6" x14ac:dyDescent="0.2">
      <c r="C29004"/>
      <c r="E29004" s="46"/>
      <c r="F29004" s="44"/>
    </row>
    <row r="29005" spans="3:6" x14ac:dyDescent="0.2">
      <c r="C29005"/>
      <c r="E29005" s="46"/>
      <c r="F29005" s="44"/>
    </row>
    <row r="29006" spans="3:6" x14ac:dyDescent="0.2">
      <c r="C29006"/>
      <c r="E29006" s="46"/>
      <c r="F29006" s="44"/>
    </row>
    <row r="29007" spans="3:6" x14ac:dyDescent="0.2">
      <c r="C29007"/>
      <c r="E29007" s="46"/>
      <c r="F29007" s="44"/>
    </row>
    <row r="29008" spans="3:6" x14ac:dyDescent="0.2">
      <c r="C29008"/>
      <c r="E29008" s="46"/>
      <c r="F29008" s="44"/>
    </row>
    <row r="29009" spans="3:6" x14ac:dyDescent="0.2">
      <c r="C29009"/>
      <c r="E29009" s="46"/>
      <c r="F29009" s="44"/>
    </row>
    <row r="29010" spans="3:6" x14ac:dyDescent="0.2">
      <c r="C29010"/>
      <c r="E29010" s="46"/>
      <c r="F29010" s="44"/>
    </row>
    <row r="29011" spans="3:6" x14ac:dyDescent="0.2">
      <c r="C29011"/>
      <c r="E29011" s="46"/>
      <c r="F29011" s="44"/>
    </row>
    <row r="29012" spans="3:6" x14ac:dyDescent="0.2">
      <c r="C29012"/>
      <c r="E29012" s="46"/>
      <c r="F29012" s="44"/>
    </row>
    <row r="29013" spans="3:6" x14ac:dyDescent="0.2">
      <c r="C29013"/>
      <c r="E29013" s="46"/>
      <c r="F29013" s="44"/>
    </row>
    <row r="29014" spans="3:6" x14ac:dyDescent="0.2">
      <c r="C29014"/>
      <c r="E29014" s="46"/>
      <c r="F29014" s="44"/>
    </row>
    <row r="29015" spans="3:6" x14ac:dyDescent="0.2">
      <c r="C29015"/>
      <c r="E29015" s="46"/>
      <c r="F29015" s="44"/>
    </row>
    <row r="29016" spans="3:6" x14ac:dyDescent="0.2">
      <c r="C29016"/>
      <c r="E29016" s="46"/>
      <c r="F29016" s="44"/>
    </row>
    <row r="29017" spans="3:6" x14ac:dyDescent="0.2">
      <c r="C29017"/>
      <c r="E29017" s="46"/>
      <c r="F29017" s="44"/>
    </row>
    <row r="29018" spans="3:6" x14ac:dyDescent="0.2">
      <c r="C29018"/>
      <c r="E29018" s="46"/>
      <c r="F29018" s="44"/>
    </row>
    <row r="29019" spans="3:6" x14ac:dyDescent="0.2">
      <c r="C29019"/>
      <c r="E29019" s="46"/>
      <c r="F29019" s="44"/>
    </row>
    <row r="29020" spans="3:6" x14ac:dyDescent="0.2">
      <c r="C29020"/>
      <c r="E29020" s="46"/>
      <c r="F29020" s="44"/>
    </row>
    <row r="29021" spans="3:6" x14ac:dyDescent="0.2">
      <c r="C29021"/>
      <c r="E29021" s="46"/>
      <c r="F29021" s="44"/>
    </row>
    <row r="29022" spans="3:6" x14ac:dyDescent="0.2">
      <c r="C29022"/>
      <c r="E29022" s="46"/>
      <c r="F29022" s="44"/>
    </row>
    <row r="29023" spans="3:6" x14ac:dyDescent="0.2">
      <c r="C29023"/>
      <c r="E29023" s="46"/>
      <c r="F29023" s="44"/>
    </row>
    <row r="29024" spans="3:6" x14ac:dyDescent="0.2">
      <c r="C29024"/>
      <c r="E29024" s="46"/>
      <c r="F29024" s="44"/>
    </row>
    <row r="29025" spans="3:6" x14ac:dyDescent="0.2">
      <c r="C29025"/>
      <c r="E29025" s="46"/>
      <c r="F29025" s="44"/>
    </row>
    <row r="29026" spans="3:6" x14ac:dyDescent="0.2">
      <c r="C29026"/>
      <c r="E29026" s="46"/>
      <c r="F29026" s="44"/>
    </row>
    <row r="29027" spans="3:6" x14ac:dyDescent="0.2">
      <c r="C29027"/>
      <c r="E29027" s="46"/>
      <c r="F29027" s="44"/>
    </row>
    <row r="29028" spans="3:6" x14ac:dyDescent="0.2">
      <c r="C29028"/>
      <c r="E29028" s="46"/>
      <c r="F29028" s="44"/>
    </row>
    <row r="29029" spans="3:6" x14ac:dyDescent="0.2">
      <c r="C29029"/>
      <c r="E29029" s="46"/>
      <c r="F29029" s="44"/>
    </row>
    <row r="29030" spans="3:6" x14ac:dyDescent="0.2">
      <c r="C29030"/>
      <c r="E29030" s="46"/>
      <c r="F29030" s="44"/>
    </row>
    <row r="29031" spans="3:6" x14ac:dyDescent="0.2">
      <c r="C29031"/>
      <c r="E29031" s="46"/>
      <c r="F29031" s="44"/>
    </row>
    <row r="29032" spans="3:6" x14ac:dyDescent="0.2">
      <c r="C29032"/>
      <c r="E29032" s="46"/>
      <c r="F29032" s="44"/>
    </row>
    <row r="29033" spans="3:6" x14ac:dyDescent="0.2">
      <c r="C29033"/>
      <c r="E29033" s="46"/>
      <c r="F29033" s="44"/>
    </row>
    <row r="29034" spans="3:6" x14ac:dyDescent="0.2">
      <c r="C29034"/>
      <c r="E29034" s="46"/>
      <c r="F29034" s="44"/>
    </row>
    <row r="29035" spans="3:6" x14ac:dyDescent="0.2">
      <c r="C29035"/>
      <c r="E29035" s="46"/>
      <c r="F29035" s="44"/>
    </row>
    <row r="29036" spans="3:6" x14ac:dyDescent="0.2">
      <c r="C29036"/>
      <c r="E29036" s="46"/>
      <c r="F29036" s="44"/>
    </row>
    <row r="29037" spans="3:6" x14ac:dyDescent="0.2">
      <c r="C29037"/>
      <c r="E29037" s="46"/>
      <c r="F29037" s="44"/>
    </row>
    <row r="29038" spans="3:6" x14ac:dyDescent="0.2">
      <c r="C29038"/>
      <c r="E29038" s="46"/>
      <c r="F29038" s="44"/>
    </row>
    <row r="29039" spans="3:6" x14ac:dyDescent="0.2">
      <c r="C29039"/>
      <c r="E29039" s="46"/>
      <c r="F29039" s="44"/>
    </row>
    <row r="29040" spans="3:6" x14ac:dyDescent="0.2">
      <c r="C29040"/>
      <c r="E29040" s="46"/>
      <c r="F29040" s="44"/>
    </row>
    <row r="29041" spans="3:6" x14ac:dyDescent="0.2">
      <c r="C29041"/>
      <c r="E29041" s="46"/>
      <c r="F29041" s="44"/>
    </row>
    <row r="29042" spans="3:6" x14ac:dyDescent="0.2">
      <c r="C29042"/>
      <c r="E29042" s="46"/>
      <c r="F29042" s="44"/>
    </row>
    <row r="29043" spans="3:6" x14ac:dyDescent="0.2">
      <c r="C29043"/>
      <c r="E29043" s="46"/>
      <c r="F29043" s="44"/>
    </row>
    <row r="29044" spans="3:6" x14ac:dyDescent="0.2">
      <c r="C29044"/>
      <c r="E29044" s="46"/>
      <c r="F29044" s="44"/>
    </row>
    <row r="29045" spans="3:6" x14ac:dyDescent="0.2">
      <c r="C29045"/>
      <c r="E29045" s="46"/>
      <c r="F29045" s="44"/>
    </row>
    <row r="29046" spans="3:6" x14ac:dyDescent="0.2">
      <c r="C29046"/>
      <c r="E29046" s="46"/>
      <c r="F29046" s="44"/>
    </row>
    <row r="29047" spans="3:6" x14ac:dyDescent="0.2">
      <c r="C29047"/>
      <c r="E29047" s="46"/>
      <c r="F29047" s="44"/>
    </row>
    <row r="29048" spans="3:6" x14ac:dyDescent="0.2">
      <c r="C29048"/>
      <c r="E29048" s="46"/>
      <c r="F29048" s="44"/>
    </row>
    <row r="29049" spans="3:6" x14ac:dyDescent="0.2">
      <c r="C29049"/>
      <c r="E29049" s="46"/>
      <c r="F29049" s="44"/>
    </row>
    <row r="29050" spans="3:6" x14ac:dyDescent="0.2">
      <c r="C29050"/>
      <c r="E29050" s="46"/>
      <c r="F29050" s="44"/>
    </row>
    <row r="29051" spans="3:6" x14ac:dyDescent="0.2">
      <c r="C29051"/>
      <c r="E29051" s="46"/>
      <c r="F29051" s="44"/>
    </row>
    <row r="29052" spans="3:6" x14ac:dyDescent="0.2">
      <c r="C29052"/>
      <c r="E29052" s="46"/>
      <c r="F29052" s="44"/>
    </row>
    <row r="29053" spans="3:6" x14ac:dyDescent="0.2">
      <c r="C29053"/>
      <c r="E29053" s="46"/>
      <c r="F29053" s="44"/>
    </row>
    <row r="29054" spans="3:6" x14ac:dyDescent="0.2">
      <c r="C29054"/>
      <c r="E29054" s="46"/>
      <c r="F29054" s="44"/>
    </row>
    <row r="29055" spans="3:6" x14ac:dyDescent="0.2">
      <c r="C29055"/>
      <c r="E29055" s="46"/>
      <c r="F29055" s="44"/>
    </row>
    <row r="29056" spans="3:6" x14ac:dyDescent="0.2">
      <c r="C29056"/>
      <c r="E29056" s="46"/>
      <c r="F29056" s="44"/>
    </row>
    <row r="29057" spans="3:6" x14ac:dyDescent="0.2">
      <c r="C29057"/>
      <c r="E29057" s="46"/>
      <c r="F29057" s="44"/>
    </row>
    <row r="29058" spans="3:6" x14ac:dyDescent="0.2">
      <c r="C29058"/>
      <c r="E29058" s="46"/>
      <c r="F29058" s="44"/>
    </row>
    <row r="29059" spans="3:6" x14ac:dyDescent="0.2">
      <c r="C29059"/>
      <c r="E29059" s="46"/>
      <c r="F29059" s="44"/>
    </row>
    <row r="29060" spans="3:6" x14ac:dyDescent="0.2">
      <c r="C29060"/>
      <c r="E29060" s="46"/>
      <c r="F29060" s="44"/>
    </row>
    <row r="29061" spans="3:6" x14ac:dyDescent="0.2">
      <c r="C29061"/>
      <c r="E29061" s="46"/>
      <c r="F29061" s="44"/>
    </row>
    <row r="29062" spans="3:6" x14ac:dyDescent="0.2">
      <c r="C29062"/>
      <c r="E29062" s="46"/>
      <c r="F29062" s="44"/>
    </row>
    <row r="29063" spans="3:6" x14ac:dyDescent="0.2">
      <c r="C29063"/>
      <c r="E29063" s="46"/>
      <c r="F29063" s="44"/>
    </row>
    <row r="29064" spans="3:6" x14ac:dyDescent="0.2">
      <c r="C29064"/>
      <c r="E29064" s="46"/>
      <c r="F29064" s="44"/>
    </row>
    <row r="29065" spans="3:6" x14ac:dyDescent="0.2">
      <c r="C29065"/>
      <c r="E29065" s="46"/>
      <c r="F29065" s="44"/>
    </row>
    <row r="29066" spans="3:6" x14ac:dyDescent="0.2">
      <c r="C29066"/>
      <c r="E29066" s="46"/>
      <c r="F29066" s="44"/>
    </row>
    <row r="29067" spans="3:6" x14ac:dyDescent="0.2">
      <c r="C29067"/>
      <c r="E29067" s="46"/>
      <c r="F29067" s="44"/>
    </row>
    <row r="29068" spans="3:6" x14ac:dyDescent="0.2">
      <c r="C29068"/>
      <c r="E29068" s="46"/>
      <c r="F29068" s="44"/>
    </row>
    <row r="29069" spans="3:6" x14ac:dyDescent="0.2">
      <c r="C29069"/>
      <c r="E29069" s="46"/>
      <c r="F29069" s="44"/>
    </row>
    <row r="29070" spans="3:6" x14ac:dyDescent="0.2">
      <c r="C29070"/>
      <c r="E29070" s="46"/>
      <c r="F29070" s="44"/>
    </row>
    <row r="29071" spans="3:6" x14ac:dyDescent="0.2">
      <c r="C29071"/>
      <c r="E29071" s="46"/>
      <c r="F29071" s="44"/>
    </row>
    <row r="29072" spans="3:6" x14ac:dyDescent="0.2">
      <c r="C29072"/>
      <c r="E29072" s="46"/>
      <c r="F29072" s="44"/>
    </row>
    <row r="29073" spans="3:6" x14ac:dyDescent="0.2">
      <c r="C29073"/>
      <c r="E29073" s="46"/>
      <c r="F29073" s="44"/>
    </row>
    <row r="29074" spans="3:6" x14ac:dyDescent="0.2">
      <c r="C29074"/>
      <c r="E29074" s="46"/>
      <c r="F29074" s="44"/>
    </row>
    <row r="29075" spans="3:6" x14ac:dyDescent="0.2">
      <c r="C29075"/>
      <c r="E29075" s="46"/>
      <c r="F29075" s="44"/>
    </row>
    <row r="29076" spans="3:6" x14ac:dyDescent="0.2">
      <c r="C29076"/>
      <c r="E29076" s="46"/>
      <c r="F29076" s="44"/>
    </row>
    <row r="29077" spans="3:6" x14ac:dyDescent="0.2">
      <c r="C29077"/>
      <c r="E29077" s="46"/>
      <c r="F29077" s="44"/>
    </row>
    <row r="29078" spans="3:6" x14ac:dyDescent="0.2">
      <c r="C29078"/>
      <c r="E29078" s="46"/>
      <c r="F29078" s="44"/>
    </row>
    <row r="29079" spans="3:6" x14ac:dyDescent="0.2">
      <c r="C29079"/>
      <c r="E29079" s="46"/>
      <c r="F29079" s="44"/>
    </row>
    <row r="29080" spans="3:6" x14ac:dyDescent="0.2">
      <c r="C29080"/>
      <c r="E29080" s="46"/>
      <c r="F29080" s="44"/>
    </row>
    <row r="29081" spans="3:6" x14ac:dyDescent="0.2">
      <c r="C29081"/>
      <c r="E29081" s="46"/>
      <c r="F29081" s="44"/>
    </row>
    <row r="29082" spans="3:6" x14ac:dyDescent="0.2">
      <c r="C29082"/>
      <c r="E29082" s="46"/>
      <c r="F29082" s="44"/>
    </row>
    <row r="29083" spans="3:6" x14ac:dyDescent="0.2">
      <c r="C29083"/>
      <c r="E29083" s="46"/>
      <c r="F29083" s="44"/>
    </row>
    <row r="29084" spans="3:6" x14ac:dyDescent="0.2">
      <c r="C29084"/>
      <c r="E29084" s="46"/>
      <c r="F29084" s="44"/>
    </row>
    <row r="29085" spans="3:6" x14ac:dyDescent="0.2">
      <c r="C29085"/>
      <c r="E29085" s="46"/>
      <c r="F29085" s="44"/>
    </row>
    <row r="29086" spans="3:6" x14ac:dyDescent="0.2">
      <c r="C29086"/>
      <c r="E29086" s="46"/>
      <c r="F29086" s="44"/>
    </row>
    <row r="29087" spans="3:6" x14ac:dyDescent="0.2">
      <c r="C29087"/>
      <c r="E29087" s="46"/>
      <c r="F29087" s="44"/>
    </row>
    <row r="29088" spans="3:6" x14ac:dyDescent="0.2">
      <c r="C29088"/>
      <c r="E29088" s="46"/>
      <c r="F29088" s="44"/>
    </row>
    <row r="29089" spans="3:6" x14ac:dyDescent="0.2">
      <c r="C29089"/>
      <c r="E29089" s="46"/>
      <c r="F29089" s="44"/>
    </row>
    <row r="29090" spans="3:6" x14ac:dyDescent="0.2">
      <c r="C29090"/>
      <c r="E29090" s="46"/>
      <c r="F29090" s="44"/>
    </row>
    <row r="29091" spans="3:6" x14ac:dyDescent="0.2">
      <c r="C29091"/>
      <c r="E29091" s="46"/>
      <c r="F29091" s="44"/>
    </row>
    <row r="29092" spans="3:6" x14ac:dyDescent="0.2">
      <c r="C29092"/>
      <c r="E29092" s="46"/>
      <c r="F29092" s="44"/>
    </row>
    <row r="29093" spans="3:6" x14ac:dyDescent="0.2">
      <c r="C29093"/>
      <c r="E29093" s="46"/>
      <c r="F29093" s="44"/>
    </row>
    <row r="29094" spans="3:6" x14ac:dyDescent="0.2">
      <c r="C29094"/>
      <c r="E29094" s="46"/>
      <c r="F29094" s="44"/>
    </row>
    <row r="29095" spans="3:6" x14ac:dyDescent="0.2">
      <c r="C29095"/>
      <c r="E29095" s="46"/>
      <c r="F29095" s="44"/>
    </row>
    <row r="29096" spans="3:6" x14ac:dyDescent="0.2">
      <c r="C29096"/>
      <c r="E29096" s="46"/>
      <c r="F29096" s="44"/>
    </row>
    <row r="29097" spans="3:6" x14ac:dyDescent="0.2">
      <c r="C29097"/>
      <c r="E29097" s="46"/>
      <c r="F29097" s="44"/>
    </row>
    <row r="29098" spans="3:6" x14ac:dyDescent="0.2">
      <c r="C29098"/>
      <c r="E29098" s="46"/>
      <c r="F29098" s="44"/>
    </row>
    <row r="29099" spans="3:6" x14ac:dyDescent="0.2">
      <c r="C29099"/>
      <c r="E29099" s="46"/>
      <c r="F29099" s="44"/>
    </row>
    <row r="29100" spans="3:6" x14ac:dyDescent="0.2">
      <c r="C29100"/>
      <c r="E29100" s="46"/>
      <c r="F29100" s="44"/>
    </row>
    <row r="29101" spans="3:6" x14ac:dyDescent="0.2">
      <c r="C29101"/>
      <c r="E29101" s="46"/>
      <c r="F29101" s="44"/>
    </row>
    <row r="29102" spans="3:6" x14ac:dyDescent="0.2">
      <c r="C29102"/>
      <c r="E29102" s="46"/>
      <c r="F29102" s="44"/>
    </row>
    <row r="29103" spans="3:6" x14ac:dyDescent="0.2">
      <c r="C29103"/>
      <c r="E29103" s="46"/>
      <c r="F29103" s="44"/>
    </row>
    <row r="29104" spans="3:6" x14ac:dyDescent="0.2">
      <c r="C29104"/>
      <c r="E29104" s="46"/>
      <c r="F29104" s="44"/>
    </row>
    <row r="29105" spans="3:6" x14ac:dyDescent="0.2">
      <c r="C29105"/>
      <c r="E29105" s="46"/>
      <c r="F29105" s="44"/>
    </row>
    <row r="29106" spans="3:6" x14ac:dyDescent="0.2">
      <c r="C29106"/>
      <c r="E29106" s="46"/>
      <c r="F29106" s="44"/>
    </row>
    <row r="29107" spans="3:6" x14ac:dyDescent="0.2">
      <c r="C29107"/>
      <c r="E29107" s="46"/>
      <c r="F29107" s="44"/>
    </row>
    <row r="29108" spans="3:6" x14ac:dyDescent="0.2">
      <c r="C29108"/>
      <c r="E29108" s="46"/>
      <c r="F29108" s="44"/>
    </row>
    <row r="29109" spans="3:6" x14ac:dyDescent="0.2">
      <c r="C29109"/>
      <c r="E29109" s="46"/>
      <c r="F29109" s="44"/>
    </row>
    <row r="29110" spans="3:6" x14ac:dyDescent="0.2">
      <c r="C29110"/>
      <c r="E29110" s="46"/>
      <c r="F29110" s="44"/>
    </row>
    <row r="29111" spans="3:6" x14ac:dyDescent="0.2">
      <c r="C29111"/>
      <c r="E29111" s="46"/>
      <c r="F29111" s="44"/>
    </row>
    <row r="29112" spans="3:6" x14ac:dyDescent="0.2">
      <c r="C29112"/>
      <c r="E29112" s="46"/>
      <c r="F29112" s="44"/>
    </row>
    <row r="29113" spans="3:6" x14ac:dyDescent="0.2">
      <c r="C29113"/>
      <c r="E29113" s="46"/>
      <c r="F29113" s="44"/>
    </row>
    <row r="29114" spans="3:6" x14ac:dyDescent="0.2">
      <c r="C29114"/>
      <c r="E29114" s="46"/>
      <c r="F29114" s="44"/>
    </row>
    <row r="29115" spans="3:6" x14ac:dyDescent="0.2">
      <c r="C29115"/>
      <c r="E29115" s="46"/>
      <c r="F29115" s="44"/>
    </row>
    <row r="29116" spans="3:6" x14ac:dyDescent="0.2">
      <c r="C29116"/>
      <c r="E29116" s="46"/>
      <c r="F29116" s="44"/>
    </row>
    <row r="29117" spans="3:6" x14ac:dyDescent="0.2">
      <c r="C29117"/>
      <c r="E29117" s="46"/>
      <c r="F29117" s="44"/>
    </row>
    <row r="29118" spans="3:6" x14ac:dyDescent="0.2">
      <c r="C29118"/>
      <c r="E29118" s="46"/>
      <c r="F29118" s="44"/>
    </row>
    <row r="29119" spans="3:6" x14ac:dyDescent="0.2">
      <c r="C29119"/>
      <c r="E29119" s="46"/>
      <c r="F29119" s="44"/>
    </row>
    <row r="29120" spans="3:6" x14ac:dyDescent="0.2">
      <c r="C29120"/>
      <c r="E29120" s="46"/>
      <c r="F29120" s="44"/>
    </row>
    <row r="29121" spans="3:6" x14ac:dyDescent="0.2">
      <c r="C29121"/>
      <c r="E29121" s="46"/>
      <c r="F29121" s="44"/>
    </row>
    <row r="29122" spans="3:6" x14ac:dyDescent="0.2">
      <c r="C29122"/>
      <c r="E29122" s="46"/>
      <c r="F29122" s="44"/>
    </row>
    <row r="29123" spans="3:6" x14ac:dyDescent="0.2">
      <c r="C29123"/>
      <c r="E29123" s="46"/>
      <c r="F29123" s="44"/>
    </row>
    <row r="29124" spans="3:6" x14ac:dyDescent="0.2">
      <c r="C29124"/>
      <c r="E29124" s="46"/>
      <c r="F29124" s="44"/>
    </row>
    <row r="29125" spans="3:6" x14ac:dyDescent="0.2">
      <c r="C29125"/>
      <c r="E29125" s="46"/>
      <c r="F29125" s="44"/>
    </row>
    <row r="29126" spans="3:6" x14ac:dyDescent="0.2">
      <c r="C29126"/>
      <c r="E29126" s="46"/>
      <c r="F29126" s="44"/>
    </row>
    <row r="29127" spans="3:6" x14ac:dyDescent="0.2">
      <c r="C29127"/>
      <c r="E29127" s="46"/>
      <c r="F29127" s="44"/>
    </row>
    <row r="29128" spans="3:6" x14ac:dyDescent="0.2">
      <c r="C29128"/>
      <c r="E29128" s="46"/>
      <c r="F29128" s="44"/>
    </row>
    <row r="29129" spans="3:6" x14ac:dyDescent="0.2">
      <c r="C29129"/>
      <c r="E29129" s="46"/>
      <c r="F29129" s="44"/>
    </row>
    <row r="29130" spans="3:6" x14ac:dyDescent="0.2">
      <c r="C29130"/>
      <c r="E29130" s="46"/>
      <c r="F29130" s="44"/>
    </row>
    <row r="29131" spans="3:6" x14ac:dyDescent="0.2">
      <c r="C29131"/>
      <c r="E29131" s="46"/>
      <c r="F29131" s="44"/>
    </row>
    <row r="29132" spans="3:6" x14ac:dyDescent="0.2">
      <c r="C29132"/>
      <c r="E29132" s="46"/>
      <c r="F29132" s="44"/>
    </row>
    <row r="29133" spans="3:6" x14ac:dyDescent="0.2">
      <c r="C29133"/>
      <c r="E29133" s="46"/>
      <c r="F29133" s="44"/>
    </row>
    <row r="29134" spans="3:6" x14ac:dyDescent="0.2">
      <c r="C29134"/>
      <c r="E29134" s="46"/>
      <c r="F29134" s="44"/>
    </row>
    <row r="29135" spans="3:6" x14ac:dyDescent="0.2">
      <c r="C29135"/>
      <c r="E29135" s="46"/>
      <c r="F29135" s="44"/>
    </row>
    <row r="29136" spans="3:6" x14ac:dyDescent="0.2">
      <c r="C29136"/>
      <c r="E29136" s="46"/>
      <c r="F29136" s="44"/>
    </row>
    <row r="29137" spans="3:6" x14ac:dyDescent="0.2">
      <c r="C29137"/>
      <c r="E29137" s="46"/>
      <c r="F29137" s="44"/>
    </row>
    <row r="29138" spans="3:6" x14ac:dyDescent="0.2">
      <c r="C29138"/>
      <c r="E29138" s="46"/>
      <c r="F29138" s="44"/>
    </row>
    <row r="29139" spans="3:6" x14ac:dyDescent="0.2">
      <c r="C29139"/>
      <c r="E29139" s="46"/>
      <c r="F29139" s="44"/>
    </row>
    <row r="29140" spans="3:6" x14ac:dyDescent="0.2">
      <c r="C29140"/>
      <c r="E29140" s="46"/>
      <c r="F29140" s="44"/>
    </row>
    <row r="29141" spans="3:6" x14ac:dyDescent="0.2">
      <c r="C29141"/>
      <c r="E29141" s="46"/>
      <c r="F29141" s="44"/>
    </row>
    <row r="29142" spans="3:6" x14ac:dyDescent="0.2">
      <c r="C29142"/>
      <c r="E29142" s="46"/>
      <c r="F29142" s="44"/>
    </row>
    <row r="29143" spans="3:6" x14ac:dyDescent="0.2">
      <c r="C29143"/>
      <c r="E29143" s="46"/>
      <c r="F29143" s="44"/>
    </row>
    <row r="29144" spans="3:6" x14ac:dyDescent="0.2">
      <c r="C29144"/>
      <c r="E29144" s="46"/>
      <c r="F29144" s="44"/>
    </row>
    <row r="29145" spans="3:6" x14ac:dyDescent="0.2">
      <c r="C29145"/>
      <c r="E29145" s="46"/>
      <c r="F29145" s="44"/>
    </row>
    <row r="29146" spans="3:6" x14ac:dyDescent="0.2">
      <c r="C29146"/>
      <c r="E29146" s="46"/>
      <c r="F29146" s="44"/>
    </row>
    <row r="29147" spans="3:6" x14ac:dyDescent="0.2">
      <c r="C29147"/>
      <c r="E29147" s="46"/>
      <c r="F29147" s="44"/>
    </row>
    <row r="29148" spans="3:6" x14ac:dyDescent="0.2">
      <c r="C29148"/>
      <c r="E29148" s="46"/>
      <c r="F29148" s="44"/>
    </row>
    <row r="29149" spans="3:6" x14ac:dyDescent="0.2">
      <c r="C29149"/>
      <c r="E29149" s="46"/>
      <c r="F29149" s="44"/>
    </row>
    <row r="29150" spans="3:6" x14ac:dyDescent="0.2">
      <c r="C29150"/>
      <c r="E29150" s="46"/>
      <c r="F29150" s="44"/>
    </row>
    <row r="29151" spans="3:6" x14ac:dyDescent="0.2">
      <c r="C29151"/>
      <c r="E29151" s="46"/>
      <c r="F29151" s="44"/>
    </row>
    <row r="29152" spans="3:6" x14ac:dyDescent="0.2">
      <c r="C29152"/>
      <c r="E29152" s="46"/>
      <c r="F29152" s="44"/>
    </row>
    <row r="29153" spans="3:6" x14ac:dyDescent="0.2">
      <c r="C29153"/>
      <c r="E29153" s="46"/>
      <c r="F29153" s="44"/>
    </row>
    <row r="29154" spans="3:6" x14ac:dyDescent="0.2">
      <c r="C29154"/>
      <c r="E29154" s="46"/>
      <c r="F29154" s="44"/>
    </row>
    <row r="29155" spans="3:6" x14ac:dyDescent="0.2">
      <c r="C29155"/>
      <c r="E29155" s="46"/>
      <c r="F29155" s="44"/>
    </row>
    <row r="29156" spans="3:6" x14ac:dyDescent="0.2">
      <c r="C29156"/>
      <c r="E29156" s="46"/>
      <c r="F29156" s="44"/>
    </row>
    <row r="29157" spans="3:6" x14ac:dyDescent="0.2">
      <c r="C29157"/>
      <c r="E29157" s="46"/>
      <c r="F29157" s="44"/>
    </row>
    <row r="29158" spans="3:6" x14ac:dyDescent="0.2">
      <c r="C29158"/>
      <c r="E29158" s="46"/>
      <c r="F29158" s="44"/>
    </row>
    <row r="29159" spans="3:6" x14ac:dyDescent="0.2">
      <c r="C29159"/>
      <c r="E29159" s="46"/>
      <c r="F29159" s="44"/>
    </row>
    <row r="29160" spans="3:6" x14ac:dyDescent="0.2">
      <c r="C29160"/>
      <c r="E29160" s="46"/>
      <c r="F29160" s="44"/>
    </row>
    <row r="29161" spans="3:6" x14ac:dyDescent="0.2">
      <c r="C29161"/>
      <c r="E29161" s="46"/>
      <c r="F29161" s="44"/>
    </row>
    <row r="29162" spans="3:6" x14ac:dyDescent="0.2">
      <c r="C29162"/>
      <c r="E29162" s="46"/>
      <c r="F29162" s="44"/>
    </row>
    <row r="29163" spans="3:6" x14ac:dyDescent="0.2">
      <c r="C29163"/>
      <c r="E29163" s="46"/>
      <c r="F29163" s="44"/>
    </row>
    <row r="29164" spans="3:6" x14ac:dyDescent="0.2">
      <c r="C29164"/>
      <c r="E29164" s="46"/>
      <c r="F29164" s="44"/>
    </row>
    <row r="29165" spans="3:6" x14ac:dyDescent="0.2">
      <c r="C29165"/>
      <c r="E29165" s="46"/>
      <c r="F29165" s="44"/>
    </row>
    <row r="29166" spans="3:6" x14ac:dyDescent="0.2">
      <c r="C29166"/>
      <c r="E29166" s="46"/>
      <c r="F29166" s="44"/>
    </row>
    <row r="29167" spans="3:6" x14ac:dyDescent="0.2">
      <c r="C29167"/>
      <c r="E29167" s="46"/>
      <c r="F29167" s="44"/>
    </row>
    <row r="29168" spans="3:6" x14ac:dyDescent="0.2">
      <c r="C29168"/>
      <c r="E29168" s="46"/>
      <c r="F29168" s="44"/>
    </row>
    <row r="29169" spans="3:6" x14ac:dyDescent="0.2">
      <c r="C29169"/>
      <c r="E29169" s="46"/>
      <c r="F29169" s="44"/>
    </row>
    <row r="29170" spans="3:6" x14ac:dyDescent="0.2">
      <c r="C29170"/>
      <c r="E29170" s="46"/>
      <c r="F29170" s="44"/>
    </row>
    <row r="29171" spans="3:6" x14ac:dyDescent="0.2">
      <c r="C29171"/>
      <c r="E29171" s="46"/>
      <c r="F29171" s="44"/>
    </row>
    <row r="29172" spans="3:6" x14ac:dyDescent="0.2">
      <c r="C29172"/>
      <c r="E29172" s="46"/>
      <c r="F29172" s="44"/>
    </row>
    <row r="29173" spans="3:6" x14ac:dyDescent="0.2">
      <c r="C29173"/>
      <c r="E29173" s="46"/>
      <c r="F29173" s="44"/>
    </row>
    <row r="29174" spans="3:6" x14ac:dyDescent="0.2">
      <c r="C29174"/>
      <c r="E29174" s="46"/>
      <c r="F29174" s="44"/>
    </row>
    <row r="29175" spans="3:6" x14ac:dyDescent="0.2">
      <c r="C29175"/>
      <c r="E29175" s="46"/>
      <c r="F29175" s="44"/>
    </row>
    <row r="29176" spans="3:6" x14ac:dyDescent="0.2">
      <c r="C29176"/>
      <c r="E29176" s="46"/>
      <c r="F29176" s="44"/>
    </row>
    <row r="29177" spans="3:6" x14ac:dyDescent="0.2">
      <c r="C29177"/>
      <c r="E29177" s="46"/>
      <c r="F29177" s="44"/>
    </row>
    <row r="29178" spans="3:6" x14ac:dyDescent="0.2">
      <c r="C29178"/>
      <c r="E29178" s="46"/>
      <c r="F29178" s="44"/>
    </row>
    <row r="29179" spans="3:6" x14ac:dyDescent="0.2">
      <c r="C29179"/>
      <c r="E29179" s="46"/>
      <c r="F29179" s="44"/>
    </row>
    <row r="29180" spans="3:6" x14ac:dyDescent="0.2">
      <c r="C29180"/>
      <c r="E29180" s="46"/>
      <c r="F29180" s="44"/>
    </row>
    <row r="29181" spans="3:6" x14ac:dyDescent="0.2">
      <c r="C29181"/>
      <c r="E29181" s="46"/>
      <c r="F29181" s="44"/>
    </row>
    <row r="29182" spans="3:6" x14ac:dyDescent="0.2">
      <c r="C29182"/>
      <c r="E29182" s="46"/>
      <c r="F29182" s="44"/>
    </row>
    <row r="29183" spans="3:6" x14ac:dyDescent="0.2">
      <c r="C29183"/>
      <c r="E29183" s="46"/>
      <c r="F29183" s="44"/>
    </row>
    <row r="29184" spans="3:6" x14ac:dyDescent="0.2">
      <c r="C29184"/>
      <c r="E29184" s="46"/>
      <c r="F29184" s="44"/>
    </row>
    <row r="29185" spans="3:6" x14ac:dyDescent="0.2">
      <c r="C29185"/>
      <c r="E29185" s="46"/>
      <c r="F29185" s="44"/>
    </row>
    <row r="29186" spans="3:6" x14ac:dyDescent="0.2">
      <c r="C29186"/>
      <c r="E29186" s="46"/>
      <c r="F29186" s="44"/>
    </row>
    <row r="29187" spans="3:6" x14ac:dyDescent="0.2">
      <c r="C29187"/>
      <c r="E29187" s="46"/>
      <c r="F29187" s="44"/>
    </row>
    <row r="29188" spans="3:6" x14ac:dyDescent="0.2">
      <c r="C29188"/>
      <c r="E29188" s="46"/>
      <c r="F29188" s="44"/>
    </row>
    <row r="29189" spans="3:6" x14ac:dyDescent="0.2">
      <c r="C29189"/>
      <c r="E29189" s="46"/>
      <c r="F29189" s="44"/>
    </row>
    <row r="29190" spans="3:6" x14ac:dyDescent="0.2">
      <c r="C29190"/>
      <c r="E29190" s="46"/>
      <c r="F29190" s="44"/>
    </row>
    <row r="29191" spans="3:6" x14ac:dyDescent="0.2">
      <c r="C29191"/>
      <c r="E29191" s="46"/>
      <c r="F29191" s="44"/>
    </row>
    <row r="29192" spans="3:6" x14ac:dyDescent="0.2">
      <c r="C29192"/>
      <c r="E29192" s="46"/>
      <c r="F29192" s="44"/>
    </row>
    <row r="29193" spans="3:6" x14ac:dyDescent="0.2">
      <c r="C29193"/>
      <c r="E29193" s="46"/>
      <c r="F29193" s="44"/>
    </row>
    <row r="29194" spans="3:6" x14ac:dyDescent="0.2">
      <c r="C29194"/>
      <c r="E29194" s="46"/>
      <c r="F29194" s="44"/>
    </row>
    <row r="29195" spans="3:6" x14ac:dyDescent="0.2">
      <c r="C29195"/>
      <c r="E29195" s="46"/>
      <c r="F29195" s="44"/>
    </row>
    <row r="29196" spans="3:6" x14ac:dyDescent="0.2">
      <c r="C29196"/>
      <c r="E29196" s="46"/>
      <c r="F29196" s="44"/>
    </row>
    <row r="29197" spans="3:6" x14ac:dyDescent="0.2">
      <c r="C29197"/>
      <c r="E29197" s="46"/>
      <c r="F29197" s="44"/>
    </row>
    <row r="29198" spans="3:6" x14ac:dyDescent="0.2">
      <c r="C29198"/>
      <c r="E29198" s="46"/>
      <c r="F29198" s="44"/>
    </row>
    <row r="29199" spans="3:6" x14ac:dyDescent="0.2">
      <c r="C29199"/>
      <c r="E29199" s="46"/>
      <c r="F29199" s="44"/>
    </row>
    <row r="29200" spans="3:6" x14ac:dyDescent="0.2">
      <c r="C29200"/>
      <c r="E29200" s="46"/>
      <c r="F29200" s="44"/>
    </row>
    <row r="29201" spans="3:6" x14ac:dyDescent="0.2">
      <c r="C29201"/>
      <c r="E29201" s="46"/>
      <c r="F29201" s="44"/>
    </row>
    <row r="29202" spans="3:6" x14ac:dyDescent="0.2">
      <c r="C29202"/>
      <c r="E29202" s="46"/>
      <c r="F29202" s="44"/>
    </row>
    <row r="29203" spans="3:6" x14ac:dyDescent="0.2">
      <c r="C29203"/>
      <c r="E29203" s="46"/>
      <c r="F29203" s="44"/>
    </row>
    <row r="29204" spans="3:6" x14ac:dyDescent="0.2">
      <c r="C29204"/>
      <c r="E29204" s="46"/>
      <c r="F29204" s="44"/>
    </row>
    <row r="29205" spans="3:6" x14ac:dyDescent="0.2">
      <c r="C29205"/>
      <c r="E29205" s="46"/>
      <c r="F29205" s="44"/>
    </row>
    <row r="29206" spans="3:6" x14ac:dyDescent="0.2">
      <c r="C29206"/>
      <c r="E29206" s="46"/>
      <c r="F29206" s="44"/>
    </row>
    <row r="29207" spans="3:6" x14ac:dyDescent="0.2">
      <c r="C29207"/>
      <c r="E29207" s="46"/>
      <c r="F29207" s="44"/>
    </row>
    <row r="29208" spans="3:6" x14ac:dyDescent="0.2">
      <c r="C29208"/>
      <c r="E29208" s="46"/>
      <c r="F29208" s="44"/>
    </row>
    <row r="29209" spans="3:6" x14ac:dyDescent="0.2">
      <c r="C29209"/>
      <c r="E29209" s="46"/>
      <c r="F29209" s="44"/>
    </row>
    <row r="29210" spans="3:6" x14ac:dyDescent="0.2">
      <c r="C29210"/>
      <c r="E29210" s="46"/>
      <c r="F29210" s="44"/>
    </row>
    <row r="29211" spans="3:6" x14ac:dyDescent="0.2">
      <c r="C29211"/>
      <c r="E29211" s="46"/>
      <c r="F29211" s="44"/>
    </row>
    <row r="29212" spans="3:6" x14ac:dyDescent="0.2">
      <c r="C29212"/>
      <c r="E29212" s="46"/>
      <c r="F29212" s="44"/>
    </row>
    <row r="29213" spans="3:6" x14ac:dyDescent="0.2">
      <c r="C29213"/>
      <c r="E29213" s="46"/>
      <c r="F29213" s="44"/>
    </row>
    <row r="29214" spans="3:6" x14ac:dyDescent="0.2">
      <c r="C29214"/>
      <c r="E29214" s="46"/>
      <c r="F29214" s="44"/>
    </row>
    <row r="29215" spans="3:6" x14ac:dyDescent="0.2">
      <c r="C29215"/>
      <c r="E29215" s="46"/>
      <c r="F29215" s="44"/>
    </row>
    <row r="29216" spans="3:6" x14ac:dyDescent="0.2">
      <c r="C29216"/>
      <c r="E29216" s="46"/>
      <c r="F29216" s="44"/>
    </row>
    <row r="29217" spans="3:6" x14ac:dyDescent="0.2">
      <c r="C29217"/>
      <c r="E29217" s="46"/>
      <c r="F29217" s="44"/>
    </row>
    <row r="29218" spans="3:6" x14ac:dyDescent="0.2">
      <c r="C29218"/>
      <c r="E29218" s="46"/>
      <c r="F29218" s="44"/>
    </row>
    <row r="29219" spans="3:6" x14ac:dyDescent="0.2">
      <c r="C29219"/>
      <c r="E29219" s="46"/>
      <c r="F29219" s="44"/>
    </row>
    <row r="29220" spans="3:6" x14ac:dyDescent="0.2">
      <c r="C29220"/>
      <c r="E29220" s="46"/>
      <c r="F29220" s="44"/>
    </row>
    <row r="29221" spans="3:6" x14ac:dyDescent="0.2">
      <c r="C29221"/>
      <c r="E29221" s="46"/>
      <c r="F29221" s="44"/>
    </row>
    <row r="29222" spans="3:6" x14ac:dyDescent="0.2">
      <c r="C29222"/>
      <c r="E29222" s="46"/>
      <c r="F29222" s="44"/>
    </row>
    <row r="29223" spans="3:6" x14ac:dyDescent="0.2">
      <c r="C29223"/>
      <c r="E29223" s="46"/>
      <c r="F29223" s="44"/>
    </row>
    <row r="29224" spans="3:6" x14ac:dyDescent="0.2">
      <c r="C29224"/>
      <c r="E29224" s="46"/>
      <c r="F29224" s="44"/>
    </row>
    <row r="29225" spans="3:6" x14ac:dyDescent="0.2">
      <c r="C29225"/>
      <c r="E29225" s="46"/>
      <c r="F29225" s="44"/>
    </row>
    <row r="29226" spans="3:6" x14ac:dyDescent="0.2">
      <c r="C29226"/>
      <c r="E29226" s="46"/>
      <c r="F29226" s="44"/>
    </row>
    <row r="29227" spans="3:6" x14ac:dyDescent="0.2">
      <c r="C29227"/>
      <c r="E29227" s="46"/>
      <c r="F29227" s="44"/>
    </row>
    <row r="29228" spans="3:6" x14ac:dyDescent="0.2">
      <c r="C29228"/>
      <c r="E29228" s="46"/>
      <c r="F29228" s="44"/>
    </row>
    <row r="29229" spans="3:6" x14ac:dyDescent="0.2">
      <c r="C29229"/>
      <c r="E29229" s="46"/>
      <c r="F29229" s="44"/>
    </row>
    <row r="29230" spans="3:6" x14ac:dyDescent="0.2">
      <c r="C29230"/>
      <c r="E29230" s="46"/>
      <c r="F29230" s="44"/>
    </row>
    <row r="29231" spans="3:6" x14ac:dyDescent="0.2">
      <c r="C29231"/>
      <c r="E29231" s="46"/>
      <c r="F29231" s="44"/>
    </row>
    <row r="29232" spans="3:6" x14ac:dyDescent="0.2">
      <c r="C29232"/>
      <c r="E29232" s="46"/>
      <c r="F29232" s="44"/>
    </row>
    <row r="29233" spans="3:6" x14ac:dyDescent="0.2">
      <c r="C29233"/>
      <c r="E29233" s="46"/>
      <c r="F29233" s="44"/>
    </row>
    <row r="29234" spans="3:6" x14ac:dyDescent="0.2">
      <c r="C29234"/>
      <c r="E29234" s="46"/>
      <c r="F29234" s="44"/>
    </row>
    <row r="29235" spans="3:6" x14ac:dyDescent="0.2">
      <c r="C29235"/>
      <c r="E29235" s="46"/>
      <c r="F29235" s="44"/>
    </row>
    <row r="29236" spans="3:6" x14ac:dyDescent="0.2">
      <c r="C29236"/>
      <c r="E29236" s="46"/>
      <c r="F29236" s="44"/>
    </row>
    <row r="29237" spans="3:6" x14ac:dyDescent="0.2">
      <c r="C29237"/>
      <c r="E29237" s="46"/>
      <c r="F29237" s="44"/>
    </row>
    <row r="29238" spans="3:6" x14ac:dyDescent="0.2">
      <c r="C29238"/>
      <c r="E29238" s="46"/>
      <c r="F29238" s="44"/>
    </row>
    <row r="29239" spans="3:6" x14ac:dyDescent="0.2">
      <c r="C29239"/>
      <c r="E29239" s="46"/>
      <c r="F29239" s="44"/>
    </row>
    <row r="29240" spans="3:6" x14ac:dyDescent="0.2">
      <c r="C29240"/>
      <c r="E29240" s="46"/>
      <c r="F29240" s="44"/>
    </row>
    <row r="29241" spans="3:6" x14ac:dyDescent="0.2">
      <c r="C29241"/>
      <c r="E29241" s="46"/>
      <c r="F29241" s="44"/>
    </row>
    <row r="29242" spans="3:6" x14ac:dyDescent="0.2">
      <c r="C29242"/>
      <c r="E29242" s="46"/>
      <c r="F29242" s="44"/>
    </row>
    <row r="29243" spans="3:6" x14ac:dyDescent="0.2">
      <c r="C29243"/>
      <c r="E29243" s="46"/>
      <c r="F29243" s="44"/>
    </row>
    <row r="29244" spans="3:6" x14ac:dyDescent="0.2">
      <c r="C29244"/>
      <c r="E29244" s="46"/>
      <c r="F29244" s="44"/>
    </row>
    <row r="29245" spans="3:6" x14ac:dyDescent="0.2">
      <c r="C29245"/>
      <c r="E29245" s="46"/>
      <c r="F29245" s="44"/>
    </row>
    <row r="29246" spans="3:6" x14ac:dyDescent="0.2">
      <c r="C29246"/>
      <c r="E29246" s="46"/>
      <c r="F29246" s="44"/>
    </row>
    <row r="29247" spans="3:6" x14ac:dyDescent="0.2">
      <c r="C29247"/>
      <c r="E29247" s="46"/>
      <c r="F29247" s="44"/>
    </row>
    <row r="29248" spans="3:6" x14ac:dyDescent="0.2">
      <c r="C29248"/>
      <c r="E29248" s="46"/>
      <c r="F29248" s="44"/>
    </row>
    <row r="29249" spans="3:6" x14ac:dyDescent="0.2">
      <c r="C29249"/>
      <c r="E29249" s="46"/>
      <c r="F29249" s="44"/>
    </row>
    <row r="29250" spans="3:6" x14ac:dyDescent="0.2">
      <c r="C29250"/>
      <c r="E29250" s="46"/>
      <c r="F29250" s="44"/>
    </row>
    <row r="29251" spans="3:6" x14ac:dyDescent="0.2">
      <c r="C29251"/>
      <c r="E29251" s="46"/>
      <c r="F29251" s="44"/>
    </row>
    <row r="29252" spans="3:6" x14ac:dyDescent="0.2">
      <c r="C29252"/>
      <c r="E29252" s="46"/>
      <c r="F29252" s="44"/>
    </row>
    <row r="29253" spans="3:6" x14ac:dyDescent="0.2">
      <c r="C29253"/>
      <c r="E29253" s="46"/>
      <c r="F29253" s="44"/>
    </row>
    <row r="29254" spans="3:6" x14ac:dyDescent="0.2">
      <c r="C29254"/>
      <c r="E29254" s="46"/>
      <c r="F29254" s="44"/>
    </row>
    <row r="29255" spans="3:6" x14ac:dyDescent="0.2">
      <c r="C29255"/>
      <c r="E29255" s="46"/>
      <c r="F29255" s="44"/>
    </row>
    <row r="29256" spans="3:6" x14ac:dyDescent="0.2">
      <c r="C29256"/>
      <c r="E29256" s="46"/>
      <c r="F29256" s="44"/>
    </row>
    <row r="29257" spans="3:6" x14ac:dyDescent="0.2">
      <c r="C29257"/>
      <c r="E29257" s="46"/>
      <c r="F29257" s="44"/>
    </row>
    <row r="29258" spans="3:6" x14ac:dyDescent="0.2">
      <c r="C29258"/>
      <c r="E29258" s="46"/>
      <c r="F29258" s="44"/>
    </row>
    <row r="29259" spans="3:6" x14ac:dyDescent="0.2">
      <c r="C29259"/>
      <c r="E29259" s="46"/>
      <c r="F29259" s="44"/>
    </row>
    <row r="29260" spans="3:6" x14ac:dyDescent="0.2">
      <c r="C29260"/>
      <c r="E29260" s="46"/>
      <c r="F29260" s="44"/>
    </row>
    <row r="29261" spans="3:6" x14ac:dyDescent="0.2">
      <c r="C29261"/>
      <c r="E29261" s="46"/>
      <c r="F29261" s="44"/>
    </row>
    <row r="29262" spans="3:6" x14ac:dyDescent="0.2">
      <c r="C29262"/>
      <c r="E29262" s="46"/>
      <c r="F29262" s="44"/>
    </row>
    <row r="29263" spans="3:6" x14ac:dyDescent="0.2">
      <c r="C29263"/>
      <c r="E29263" s="46"/>
      <c r="F29263" s="44"/>
    </row>
    <row r="29264" spans="3:6" x14ac:dyDescent="0.2">
      <c r="C29264"/>
      <c r="E29264" s="46"/>
      <c r="F29264" s="44"/>
    </row>
    <row r="29265" spans="3:6" x14ac:dyDescent="0.2">
      <c r="C29265"/>
      <c r="E29265" s="46"/>
      <c r="F29265" s="44"/>
    </row>
    <row r="29266" spans="3:6" x14ac:dyDescent="0.2">
      <c r="C29266"/>
      <c r="E29266" s="46"/>
      <c r="F29266" s="44"/>
    </row>
    <row r="29267" spans="3:6" x14ac:dyDescent="0.2">
      <c r="C29267"/>
      <c r="E29267" s="46"/>
      <c r="F29267" s="44"/>
    </row>
    <row r="29268" spans="3:6" x14ac:dyDescent="0.2">
      <c r="C29268"/>
      <c r="E29268" s="46"/>
      <c r="F29268" s="44"/>
    </row>
    <row r="29269" spans="3:6" x14ac:dyDescent="0.2">
      <c r="C29269"/>
      <c r="E29269" s="46"/>
      <c r="F29269" s="44"/>
    </row>
    <row r="29270" spans="3:6" x14ac:dyDescent="0.2">
      <c r="C29270"/>
      <c r="E29270" s="46"/>
      <c r="F29270" s="44"/>
    </row>
    <row r="29271" spans="3:6" x14ac:dyDescent="0.2">
      <c r="C29271"/>
      <c r="E29271" s="46"/>
      <c r="F29271" s="44"/>
    </row>
    <row r="29272" spans="3:6" x14ac:dyDescent="0.2">
      <c r="C29272"/>
      <c r="E29272" s="46"/>
      <c r="F29272" s="44"/>
    </row>
    <row r="29273" spans="3:6" x14ac:dyDescent="0.2">
      <c r="C29273"/>
      <c r="E29273" s="46"/>
      <c r="F29273" s="44"/>
    </row>
    <row r="29274" spans="3:6" x14ac:dyDescent="0.2">
      <c r="C29274"/>
      <c r="E29274" s="46"/>
      <c r="F29274" s="44"/>
    </row>
    <row r="29275" spans="3:6" x14ac:dyDescent="0.2">
      <c r="C29275"/>
      <c r="E29275" s="46"/>
      <c r="F29275" s="44"/>
    </row>
    <row r="29276" spans="3:6" x14ac:dyDescent="0.2">
      <c r="C29276"/>
      <c r="E29276" s="46"/>
      <c r="F29276" s="44"/>
    </row>
    <row r="29277" spans="3:6" x14ac:dyDescent="0.2">
      <c r="C29277"/>
      <c r="E29277" s="46"/>
      <c r="F29277" s="44"/>
    </row>
    <row r="29278" spans="3:6" x14ac:dyDescent="0.2">
      <c r="C29278"/>
      <c r="E29278" s="46"/>
      <c r="F29278" s="44"/>
    </row>
    <row r="29279" spans="3:6" x14ac:dyDescent="0.2">
      <c r="C29279"/>
      <c r="E29279" s="46"/>
      <c r="F29279" s="44"/>
    </row>
    <row r="29280" spans="3:6" x14ac:dyDescent="0.2">
      <c r="C29280"/>
      <c r="E29280" s="46"/>
      <c r="F29280" s="44"/>
    </row>
    <row r="29281" spans="3:6" x14ac:dyDescent="0.2">
      <c r="C29281"/>
      <c r="E29281" s="46"/>
      <c r="F29281" s="44"/>
    </row>
    <row r="29282" spans="3:6" x14ac:dyDescent="0.2">
      <c r="C29282"/>
      <c r="E29282" s="46"/>
      <c r="F29282" s="44"/>
    </row>
    <row r="29283" spans="3:6" x14ac:dyDescent="0.2">
      <c r="C29283"/>
      <c r="E29283" s="46"/>
      <c r="F29283" s="44"/>
    </row>
    <row r="29284" spans="3:6" x14ac:dyDescent="0.2">
      <c r="C29284"/>
      <c r="E29284" s="46"/>
      <c r="F29284" s="44"/>
    </row>
    <row r="29285" spans="3:6" x14ac:dyDescent="0.2">
      <c r="C29285"/>
      <c r="E29285" s="46"/>
      <c r="F29285" s="44"/>
    </row>
    <row r="29286" spans="3:6" x14ac:dyDescent="0.2">
      <c r="C29286"/>
      <c r="E29286" s="46"/>
      <c r="F29286" s="44"/>
    </row>
    <row r="29287" spans="3:6" x14ac:dyDescent="0.2">
      <c r="C29287"/>
      <c r="E29287" s="46"/>
      <c r="F29287" s="44"/>
    </row>
    <row r="29288" spans="3:6" x14ac:dyDescent="0.2">
      <c r="C29288"/>
      <c r="E29288" s="46"/>
      <c r="F29288" s="44"/>
    </row>
    <row r="29289" spans="3:6" x14ac:dyDescent="0.2">
      <c r="C29289"/>
      <c r="E29289" s="46"/>
      <c r="F29289" s="44"/>
    </row>
    <row r="29290" spans="3:6" x14ac:dyDescent="0.2">
      <c r="C29290"/>
      <c r="E29290" s="46"/>
      <c r="F29290" s="44"/>
    </row>
    <row r="29291" spans="3:6" x14ac:dyDescent="0.2">
      <c r="C29291"/>
      <c r="E29291" s="46"/>
      <c r="F29291" s="44"/>
    </row>
    <row r="29292" spans="3:6" x14ac:dyDescent="0.2">
      <c r="C29292"/>
      <c r="E29292" s="46"/>
      <c r="F29292" s="44"/>
    </row>
    <row r="29293" spans="3:6" x14ac:dyDescent="0.2">
      <c r="C29293"/>
      <c r="E29293" s="46"/>
      <c r="F29293" s="44"/>
    </row>
    <row r="29294" spans="3:6" x14ac:dyDescent="0.2">
      <c r="C29294"/>
      <c r="E29294" s="46"/>
      <c r="F29294" s="44"/>
    </row>
    <row r="29295" spans="3:6" x14ac:dyDescent="0.2">
      <c r="C29295"/>
      <c r="E29295" s="46"/>
      <c r="F29295" s="44"/>
    </row>
    <row r="29296" spans="3:6" x14ac:dyDescent="0.2">
      <c r="C29296"/>
      <c r="E29296" s="46"/>
      <c r="F29296" s="44"/>
    </row>
    <row r="29297" spans="3:6" x14ac:dyDescent="0.2">
      <c r="C29297"/>
      <c r="E29297" s="46"/>
      <c r="F29297" s="44"/>
    </row>
    <row r="29298" spans="3:6" x14ac:dyDescent="0.2">
      <c r="C29298"/>
      <c r="E29298" s="46"/>
      <c r="F29298" s="44"/>
    </row>
    <row r="29299" spans="3:6" x14ac:dyDescent="0.2">
      <c r="C29299"/>
      <c r="E29299" s="46"/>
      <c r="F29299" s="44"/>
    </row>
    <row r="29300" spans="3:6" x14ac:dyDescent="0.2">
      <c r="C29300"/>
      <c r="E29300" s="46"/>
      <c r="F29300" s="44"/>
    </row>
    <row r="29301" spans="3:6" x14ac:dyDescent="0.2">
      <c r="C29301"/>
      <c r="E29301" s="46"/>
      <c r="F29301" s="44"/>
    </row>
    <row r="29302" spans="3:6" x14ac:dyDescent="0.2">
      <c r="C29302"/>
      <c r="E29302" s="46"/>
      <c r="F29302" s="44"/>
    </row>
    <row r="29303" spans="3:6" x14ac:dyDescent="0.2">
      <c r="C29303"/>
      <c r="E29303" s="46"/>
      <c r="F29303" s="44"/>
    </row>
    <row r="29304" spans="3:6" x14ac:dyDescent="0.2">
      <c r="C29304"/>
      <c r="E29304" s="46"/>
      <c r="F29304" s="44"/>
    </row>
    <row r="29305" spans="3:6" x14ac:dyDescent="0.2">
      <c r="C29305"/>
      <c r="E29305" s="46"/>
      <c r="F29305" s="44"/>
    </row>
    <row r="29306" spans="3:6" x14ac:dyDescent="0.2">
      <c r="C29306"/>
      <c r="E29306" s="46"/>
      <c r="F29306" s="44"/>
    </row>
    <row r="29307" spans="3:6" x14ac:dyDescent="0.2">
      <c r="C29307"/>
      <c r="E29307" s="46"/>
      <c r="F29307" s="44"/>
    </row>
    <row r="29308" spans="3:6" x14ac:dyDescent="0.2">
      <c r="C29308"/>
      <c r="E29308" s="46"/>
      <c r="F29308" s="44"/>
    </row>
    <row r="29309" spans="3:6" x14ac:dyDescent="0.2">
      <c r="C29309"/>
      <c r="E29309" s="46"/>
      <c r="F29309" s="44"/>
    </row>
    <row r="29310" spans="3:6" x14ac:dyDescent="0.2">
      <c r="C29310"/>
      <c r="E29310" s="46"/>
      <c r="F29310" s="44"/>
    </row>
    <row r="29311" spans="3:6" x14ac:dyDescent="0.2">
      <c r="C29311"/>
      <c r="E29311" s="46"/>
      <c r="F29311" s="44"/>
    </row>
    <row r="29312" spans="3:6" x14ac:dyDescent="0.2">
      <c r="C29312"/>
      <c r="E29312" s="46"/>
      <c r="F29312" s="44"/>
    </row>
    <row r="29313" spans="3:6" x14ac:dyDescent="0.2">
      <c r="C29313"/>
      <c r="E29313" s="46"/>
      <c r="F29313" s="44"/>
    </row>
    <row r="29314" spans="3:6" x14ac:dyDescent="0.2">
      <c r="C29314"/>
      <c r="E29314" s="46"/>
      <c r="F29314" s="44"/>
    </row>
    <row r="29315" spans="3:6" x14ac:dyDescent="0.2">
      <c r="C29315"/>
      <c r="E29315" s="46"/>
      <c r="F29315" s="44"/>
    </row>
    <row r="29316" spans="3:6" x14ac:dyDescent="0.2">
      <c r="C29316"/>
      <c r="E29316" s="46"/>
      <c r="F29316" s="44"/>
    </row>
    <row r="29317" spans="3:6" x14ac:dyDescent="0.2">
      <c r="C29317"/>
      <c r="E29317" s="46"/>
      <c r="F29317" s="44"/>
    </row>
    <row r="29318" spans="3:6" x14ac:dyDescent="0.2">
      <c r="C29318"/>
      <c r="E29318" s="46"/>
      <c r="F29318" s="44"/>
    </row>
    <row r="29319" spans="3:6" x14ac:dyDescent="0.2">
      <c r="C29319"/>
      <c r="E29319" s="46"/>
      <c r="F29319" s="44"/>
    </row>
    <row r="29320" spans="3:6" x14ac:dyDescent="0.2">
      <c r="C29320"/>
      <c r="E29320" s="46"/>
      <c r="F29320" s="44"/>
    </row>
    <row r="29321" spans="3:6" x14ac:dyDescent="0.2">
      <c r="C29321"/>
      <c r="E29321" s="46"/>
      <c r="F29321" s="44"/>
    </row>
    <row r="29322" spans="3:6" x14ac:dyDescent="0.2">
      <c r="C29322"/>
      <c r="E29322" s="46"/>
      <c r="F29322" s="44"/>
    </row>
    <row r="29323" spans="3:6" x14ac:dyDescent="0.2">
      <c r="C29323"/>
      <c r="E29323" s="46"/>
      <c r="F29323" s="44"/>
    </row>
    <row r="29324" spans="3:6" x14ac:dyDescent="0.2">
      <c r="C29324"/>
      <c r="E29324" s="46"/>
      <c r="F29324" s="44"/>
    </row>
    <row r="29325" spans="3:6" x14ac:dyDescent="0.2">
      <c r="C29325"/>
      <c r="E29325" s="46"/>
      <c r="F29325" s="44"/>
    </row>
    <row r="29326" spans="3:6" x14ac:dyDescent="0.2">
      <c r="C29326"/>
      <c r="E29326" s="46"/>
      <c r="F29326" s="44"/>
    </row>
    <row r="29327" spans="3:6" x14ac:dyDescent="0.2">
      <c r="C29327"/>
      <c r="E29327" s="46"/>
      <c r="F29327" s="44"/>
    </row>
    <row r="29328" spans="3:6" x14ac:dyDescent="0.2">
      <c r="C29328"/>
      <c r="E29328" s="46"/>
      <c r="F29328" s="44"/>
    </row>
    <row r="29329" spans="3:6" x14ac:dyDescent="0.2">
      <c r="C29329"/>
      <c r="E29329" s="46"/>
      <c r="F29329" s="44"/>
    </row>
    <row r="29330" spans="3:6" x14ac:dyDescent="0.2">
      <c r="C29330"/>
      <c r="E29330" s="46"/>
      <c r="F29330" s="44"/>
    </row>
    <row r="29331" spans="3:6" x14ac:dyDescent="0.2">
      <c r="C29331"/>
      <c r="E29331" s="46"/>
      <c r="F29331" s="44"/>
    </row>
    <row r="29332" spans="3:6" x14ac:dyDescent="0.2">
      <c r="C29332"/>
      <c r="E29332" s="46"/>
      <c r="F29332" s="44"/>
    </row>
    <row r="29333" spans="3:6" x14ac:dyDescent="0.2">
      <c r="C29333"/>
      <c r="E29333" s="46"/>
      <c r="F29333" s="44"/>
    </row>
    <row r="29334" spans="3:6" x14ac:dyDescent="0.2">
      <c r="C29334"/>
      <c r="E29334" s="46"/>
      <c r="F29334" s="44"/>
    </row>
    <row r="29335" spans="3:6" x14ac:dyDescent="0.2">
      <c r="C29335"/>
      <c r="E29335" s="46"/>
      <c r="F29335" s="44"/>
    </row>
    <row r="29336" spans="3:6" x14ac:dyDescent="0.2">
      <c r="C29336"/>
      <c r="E29336" s="46"/>
      <c r="F29336" s="44"/>
    </row>
    <row r="29337" spans="3:6" x14ac:dyDescent="0.2">
      <c r="C29337"/>
      <c r="E29337" s="46"/>
      <c r="F29337" s="44"/>
    </row>
    <row r="29338" spans="3:6" x14ac:dyDescent="0.2">
      <c r="C29338"/>
      <c r="E29338" s="46"/>
      <c r="F29338" s="44"/>
    </row>
    <row r="29339" spans="3:6" x14ac:dyDescent="0.2">
      <c r="C29339"/>
      <c r="E29339" s="46"/>
      <c r="F29339" s="44"/>
    </row>
    <row r="29340" spans="3:6" x14ac:dyDescent="0.2">
      <c r="C29340"/>
      <c r="E29340" s="46"/>
      <c r="F29340" s="44"/>
    </row>
    <row r="29341" spans="3:6" x14ac:dyDescent="0.2">
      <c r="C29341"/>
      <c r="E29341" s="46"/>
      <c r="F29341" s="44"/>
    </row>
    <row r="29342" spans="3:6" x14ac:dyDescent="0.2">
      <c r="C29342"/>
      <c r="E29342" s="46"/>
      <c r="F29342" s="44"/>
    </row>
    <row r="29343" spans="3:6" x14ac:dyDescent="0.2">
      <c r="C29343"/>
      <c r="E29343" s="46"/>
      <c r="F29343" s="44"/>
    </row>
    <row r="29344" spans="3:6" x14ac:dyDescent="0.2">
      <c r="C29344"/>
      <c r="E29344" s="46"/>
      <c r="F29344" s="44"/>
    </row>
    <row r="29345" spans="3:6" x14ac:dyDescent="0.2">
      <c r="C29345"/>
      <c r="E29345" s="46"/>
      <c r="F29345" s="44"/>
    </row>
    <row r="29346" spans="3:6" x14ac:dyDescent="0.2">
      <c r="C29346"/>
      <c r="E29346" s="46"/>
      <c r="F29346" s="44"/>
    </row>
    <row r="29347" spans="3:6" x14ac:dyDescent="0.2">
      <c r="C29347"/>
      <c r="E29347" s="46"/>
      <c r="F29347" s="44"/>
    </row>
    <row r="29348" spans="3:6" x14ac:dyDescent="0.2">
      <c r="C29348"/>
      <c r="E29348" s="46"/>
      <c r="F29348" s="44"/>
    </row>
    <row r="29349" spans="3:6" x14ac:dyDescent="0.2">
      <c r="C29349"/>
      <c r="E29349" s="46"/>
      <c r="F29349" s="44"/>
    </row>
    <row r="29350" spans="3:6" x14ac:dyDescent="0.2">
      <c r="C29350"/>
      <c r="E29350" s="46"/>
      <c r="F29350" s="44"/>
    </row>
    <row r="29351" spans="3:6" x14ac:dyDescent="0.2">
      <c r="C29351"/>
      <c r="E29351" s="46"/>
      <c r="F29351" s="44"/>
    </row>
    <row r="29352" spans="3:6" x14ac:dyDescent="0.2">
      <c r="C29352"/>
      <c r="E29352" s="46"/>
      <c r="F29352" s="44"/>
    </row>
    <row r="29353" spans="3:6" x14ac:dyDescent="0.2">
      <c r="C29353"/>
      <c r="E29353" s="46"/>
      <c r="F29353" s="44"/>
    </row>
    <row r="29354" spans="3:6" x14ac:dyDescent="0.2">
      <c r="C29354"/>
      <c r="E29354" s="46"/>
      <c r="F29354" s="44"/>
    </row>
    <row r="29355" spans="3:6" x14ac:dyDescent="0.2">
      <c r="C29355"/>
      <c r="E29355" s="46"/>
      <c r="F29355" s="44"/>
    </row>
    <row r="29356" spans="3:6" x14ac:dyDescent="0.2">
      <c r="C29356"/>
      <c r="E29356" s="46"/>
      <c r="F29356" s="44"/>
    </row>
    <row r="29357" spans="3:6" x14ac:dyDescent="0.2">
      <c r="C29357"/>
      <c r="E29357" s="46"/>
      <c r="F29357" s="44"/>
    </row>
    <row r="29358" spans="3:6" x14ac:dyDescent="0.2">
      <c r="C29358"/>
      <c r="E29358" s="46"/>
      <c r="F29358" s="44"/>
    </row>
    <row r="29359" spans="3:6" x14ac:dyDescent="0.2">
      <c r="C29359"/>
      <c r="E29359" s="46"/>
      <c r="F29359" s="44"/>
    </row>
    <row r="29360" spans="3:6" x14ac:dyDescent="0.2">
      <c r="C29360"/>
      <c r="E29360" s="46"/>
      <c r="F29360" s="44"/>
    </row>
    <row r="29361" spans="3:6" x14ac:dyDescent="0.2">
      <c r="C29361"/>
      <c r="E29361" s="46"/>
      <c r="F29361" s="44"/>
    </row>
    <row r="29362" spans="3:6" x14ac:dyDescent="0.2">
      <c r="C29362"/>
      <c r="E29362" s="46"/>
      <c r="F29362" s="44"/>
    </row>
    <row r="29363" spans="3:6" x14ac:dyDescent="0.2">
      <c r="C29363"/>
      <c r="E29363" s="46"/>
      <c r="F29363" s="44"/>
    </row>
    <row r="29364" spans="3:6" x14ac:dyDescent="0.2">
      <c r="C29364"/>
      <c r="E29364" s="46"/>
      <c r="F29364" s="44"/>
    </row>
    <row r="29365" spans="3:6" x14ac:dyDescent="0.2">
      <c r="C29365"/>
      <c r="E29365" s="46"/>
      <c r="F29365" s="44"/>
    </row>
    <row r="29366" spans="3:6" x14ac:dyDescent="0.2">
      <c r="C29366"/>
      <c r="E29366" s="46"/>
      <c r="F29366" s="44"/>
    </row>
    <row r="29367" spans="3:6" x14ac:dyDescent="0.2">
      <c r="C29367"/>
      <c r="E29367" s="46"/>
      <c r="F29367" s="44"/>
    </row>
    <row r="29368" spans="3:6" x14ac:dyDescent="0.2">
      <c r="C29368"/>
      <c r="E29368" s="46"/>
      <c r="F29368" s="44"/>
    </row>
    <row r="29369" spans="3:6" x14ac:dyDescent="0.2">
      <c r="C29369"/>
      <c r="E29369" s="46"/>
      <c r="F29369" s="44"/>
    </row>
    <row r="29370" spans="3:6" x14ac:dyDescent="0.2">
      <c r="C29370"/>
      <c r="E29370" s="46"/>
      <c r="F29370" s="44"/>
    </row>
    <row r="29371" spans="3:6" x14ac:dyDescent="0.2">
      <c r="C29371"/>
      <c r="E29371" s="46"/>
      <c r="F29371" s="44"/>
    </row>
    <row r="29372" spans="3:6" x14ac:dyDescent="0.2">
      <c r="C29372"/>
      <c r="E29372" s="46"/>
      <c r="F29372" s="44"/>
    </row>
    <row r="29373" spans="3:6" x14ac:dyDescent="0.2">
      <c r="C29373"/>
      <c r="E29373" s="46"/>
      <c r="F29373" s="44"/>
    </row>
    <row r="29374" spans="3:6" x14ac:dyDescent="0.2">
      <c r="C29374"/>
      <c r="E29374" s="46"/>
      <c r="F29374" s="44"/>
    </row>
    <row r="29375" spans="3:6" x14ac:dyDescent="0.2">
      <c r="C29375"/>
      <c r="E29375" s="46"/>
      <c r="F29375" s="44"/>
    </row>
    <row r="29376" spans="3:6" x14ac:dyDescent="0.2">
      <c r="C29376"/>
      <c r="E29376" s="46"/>
      <c r="F29376" s="44"/>
    </row>
    <row r="29377" spans="3:6" x14ac:dyDescent="0.2">
      <c r="C29377"/>
      <c r="E29377" s="46"/>
      <c r="F29377" s="44"/>
    </row>
    <row r="29378" spans="3:6" x14ac:dyDescent="0.2">
      <c r="C29378"/>
      <c r="E29378" s="46"/>
      <c r="F29378" s="44"/>
    </row>
    <row r="29379" spans="3:6" x14ac:dyDescent="0.2">
      <c r="C29379"/>
      <c r="E29379" s="46"/>
      <c r="F29379" s="44"/>
    </row>
    <row r="29380" spans="3:6" x14ac:dyDescent="0.2">
      <c r="C29380"/>
      <c r="E29380" s="46"/>
      <c r="F29380" s="44"/>
    </row>
    <row r="29381" spans="3:6" x14ac:dyDescent="0.2">
      <c r="C29381"/>
      <c r="E29381" s="46"/>
      <c r="F29381" s="44"/>
    </row>
    <row r="29382" spans="3:6" x14ac:dyDescent="0.2">
      <c r="C29382"/>
      <c r="E29382" s="46"/>
      <c r="F29382" s="44"/>
    </row>
    <row r="29383" spans="3:6" x14ac:dyDescent="0.2">
      <c r="C29383"/>
      <c r="E29383" s="46"/>
      <c r="F29383" s="44"/>
    </row>
    <row r="29384" spans="3:6" x14ac:dyDescent="0.2">
      <c r="C29384"/>
      <c r="E29384" s="46"/>
      <c r="F29384" s="44"/>
    </row>
    <row r="29385" spans="3:6" x14ac:dyDescent="0.2">
      <c r="C29385"/>
      <c r="E29385" s="46"/>
      <c r="F29385" s="44"/>
    </row>
    <row r="29386" spans="3:6" x14ac:dyDescent="0.2">
      <c r="C29386"/>
      <c r="E29386" s="46"/>
      <c r="F29386" s="44"/>
    </row>
    <row r="29387" spans="3:6" x14ac:dyDescent="0.2">
      <c r="C29387"/>
      <c r="E29387" s="46"/>
      <c r="F29387" s="44"/>
    </row>
    <row r="29388" spans="3:6" x14ac:dyDescent="0.2">
      <c r="C29388"/>
      <c r="E29388" s="46"/>
      <c r="F29388" s="44"/>
    </row>
    <row r="29389" spans="3:6" x14ac:dyDescent="0.2">
      <c r="C29389"/>
      <c r="E29389" s="46"/>
      <c r="F29389" s="44"/>
    </row>
    <row r="29390" spans="3:6" x14ac:dyDescent="0.2">
      <c r="C29390"/>
      <c r="E29390" s="46"/>
      <c r="F29390" s="44"/>
    </row>
    <row r="29391" spans="3:6" x14ac:dyDescent="0.2">
      <c r="C29391"/>
      <c r="E29391" s="46"/>
      <c r="F29391" s="44"/>
    </row>
    <row r="29392" spans="3:6" x14ac:dyDescent="0.2">
      <c r="C29392"/>
      <c r="E29392" s="46"/>
      <c r="F29392" s="44"/>
    </row>
    <row r="29393" spans="3:6" x14ac:dyDescent="0.2">
      <c r="C29393"/>
      <c r="E29393" s="46"/>
      <c r="F29393" s="44"/>
    </row>
    <row r="29394" spans="3:6" x14ac:dyDescent="0.2">
      <c r="C29394"/>
      <c r="E29394" s="46"/>
      <c r="F29394" s="44"/>
    </row>
    <row r="29395" spans="3:6" x14ac:dyDescent="0.2">
      <c r="C29395"/>
      <c r="E29395" s="46"/>
      <c r="F29395" s="44"/>
    </row>
    <row r="29396" spans="3:6" x14ac:dyDescent="0.2">
      <c r="C29396"/>
      <c r="E29396" s="46"/>
      <c r="F29396" s="44"/>
    </row>
    <row r="29397" spans="3:6" x14ac:dyDescent="0.2">
      <c r="C29397"/>
      <c r="E29397" s="46"/>
      <c r="F29397" s="44"/>
    </row>
    <row r="29398" spans="3:6" x14ac:dyDescent="0.2">
      <c r="C29398"/>
      <c r="E29398" s="46"/>
      <c r="F29398" s="44"/>
    </row>
    <row r="29399" spans="3:6" x14ac:dyDescent="0.2">
      <c r="C29399"/>
      <c r="E29399" s="46"/>
      <c r="F29399" s="44"/>
    </row>
    <row r="29400" spans="3:6" x14ac:dyDescent="0.2">
      <c r="C29400"/>
      <c r="E29400" s="46"/>
      <c r="F29400" s="44"/>
    </row>
    <row r="29401" spans="3:6" x14ac:dyDescent="0.2">
      <c r="C29401"/>
      <c r="E29401" s="46"/>
      <c r="F29401" s="44"/>
    </row>
    <row r="29402" spans="3:6" x14ac:dyDescent="0.2">
      <c r="C29402"/>
      <c r="E29402" s="46"/>
      <c r="F29402" s="44"/>
    </row>
    <row r="29403" spans="3:6" x14ac:dyDescent="0.2">
      <c r="C29403"/>
      <c r="E29403" s="46"/>
      <c r="F29403" s="44"/>
    </row>
    <row r="29404" spans="3:6" x14ac:dyDescent="0.2">
      <c r="C29404"/>
      <c r="E29404" s="46"/>
      <c r="F29404" s="44"/>
    </row>
    <row r="29405" spans="3:6" x14ac:dyDescent="0.2">
      <c r="C29405"/>
      <c r="E29405" s="46"/>
      <c r="F29405" s="44"/>
    </row>
    <row r="29406" spans="3:6" x14ac:dyDescent="0.2">
      <c r="C29406"/>
      <c r="E29406" s="46"/>
      <c r="F29406" s="44"/>
    </row>
    <row r="29407" spans="3:6" x14ac:dyDescent="0.2">
      <c r="C29407"/>
      <c r="E29407" s="46"/>
      <c r="F29407" s="44"/>
    </row>
    <row r="29408" spans="3:6" x14ac:dyDescent="0.2">
      <c r="C29408"/>
      <c r="E29408" s="46"/>
      <c r="F29408" s="44"/>
    </row>
    <row r="29409" spans="3:6" x14ac:dyDescent="0.2">
      <c r="C29409"/>
      <c r="E29409" s="46"/>
      <c r="F29409" s="44"/>
    </row>
    <row r="29410" spans="3:6" x14ac:dyDescent="0.2">
      <c r="C29410"/>
      <c r="E29410" s="46"/>
      <c r="F29410" s="44"/>
    </row>
    <row r="29411" spans="3:6" x14ac:dyDescent="0.2">
      <c r="C29411"/>
      <c r="E29411" s="46"/>
      <c r="F29411" s="44"/>
    </row>
    <row r="29412" spans="3:6" x14ac:dyDescent="0.2">
      <c r="C29412"/>
      <c r="E29412" s="46"/>
      <c r="F29412" s="44"/>
    </row>
    <row r="29413" spans="3:6" x14ac:dyDescent="0.2">
      <c r="C29413"/>
      <c r="E29413" s="46"/>
      <c r="F29413" s="44"/>
    </row>
    <row r="29414" spans="3:6" x14ac:dyDescent="0.2">
      <c r="C29414"/>
      <c r="E29414" s="46"/>
      <c r="F29414" s="44"/>
    </row>
    <row r="29415" spans="3:6" x14ac:dyDescent="0.2">
      <c r="C29415"/>
      <c r="E29415" s="46"/>
      <c r="F29415" s="44"/>
    </row>
    <row r="29416" spans="3:6" x14ac:dyDescent="0.2">
      <c r="C29416"/>
      <c r="E29416" s="46"/>
      <c r="F29416" s="44"/>
    </row>
    <row r="29417" spans="3:6" x14ac:dyDescent="0.2">
      <c r="C29417"/>
      <c r="E29417" s="46"/>
      <c r="F29417" s="44"/>
    </row>
    <row r="29418" spans="3:6" x14ac:dyDescent="0.2">
      <c r="C29418"/>
      <c r="E29418" s="46"/>
      <c r="F29418" s="44"/>
    </row>
    <row r="29419" spans="3:6" x14ac:dyDescent="0.2">
      <c r="C29419"/>
      <c r="E29419" s="46"/>
      <c r="F29419" s="44"/>
    </row>
    <row r="29420" spans="3:6" x14ac:dyDescent="0.2">
      <c r="C29420"/>
      <c r="E29420" s="46"/>
      <c r="F29420" s="44"/>
    </row>
    <row r="29421" spans="3:6" x14ac:dyDescent="0.2">
      <c r="C29421"/>
      <c r="E29421" s="46"/>
      <c r="F29421" s="44"/>
    </row>
    <row r="29422" spans="3:6" x14ac:dyDescent="0.2">
      <c r="C29422"/>
      <c r="E29422" s="46"/>
      <c r="F29422" s="44"/>
    </row>
    <row r="29423" spans="3:6" x14ac:dyDescent="0.2">
      <c r="C29423"/>
      <c r="E29423" s="46"/>
      <c r="F29423" s="44"/>
    </row>
    <row r="29424" spans="3:6" x14ac:dyDescent="0.2">
      <c r="C29424"/>
      <c r="E29424" s="46"/>
      <c r="F29424" s="44"/>
    </row>
    <row r="29425" spans="3:6" x14ac:dyDescent="0.2">
      <c r="C29425"/>
      <c r="E29425" s="46"/>
      <c r="F29425" s="44"/>
    </row>
    <row r="29426" spans="3:6" x14ac:dyDescent="0.2">
      <c r="C29426"/>
      <c r="E29426" s="46"/>
      <c r="F29426" s="44"/>
    </row>
    <row r="29427" spans="3:6" x14ac:dyDescent="0.2">
      <c r="C29427"/>
      <c r="E29427" s="46"/>
      <c r="F29427" s="44"/>
    </row>
    <row r="29428" spans="3:6" x14ac:dyDescent="0.2">
      <c r="C29428"/>
      <c r="E29428" s="46"/>
      <c r="F29428" s="44"/>
    </row>
    <row r="29429" spans="3:6" x14ac:dyDescent="0.2">
      <c r="C29429"/>
      <c r="E29429" s="46"/>
      <c r="F29429" s="44"/>
    </row>
    <row r="29430" spans="3:6" x14ac:dyDescent="0.2">
      <c r="C29430"/>
      <c r="E29430" s="46"/>
      <c r="F29430" s="44"/>
    </row>
    <row r="29431" spans="3:6" x14ac:dyDescent="0.2">
      <c r="C29431"/>
      <c r="E29431" s="46"/>
      <c r="F29431" s="44"/>
    </row>
    <row r="29432" spans="3:6" x14ac:dyDescent="0.2">
      <c r="C29432"/>
      <c r="E29432" s="46"/>
      <c r="F29432" s="44"/>
    </row>
    <row r="29433" spans="3:6" x14ac:dyDescent="0.2">
      <c r="C29433"/>
      <c r="E29433" s="46"/>
      <c r="F29433" s="44"/>
    </row>
    <row r="29434" spans="3:6" x14ac:dyDescent="0.2">
      <c r="C29434"/>
      <c r="E29434" s="46"/>
      <c r="F29434" s="44"/>
    </row>
    <row r="29435" spans="3:6" x14ac:dyDescent="0.2">
      <c r="C29435"/>
      <c r="E29435" s="46"/>
      <c r="F29435" s="44"/>
    </row>
    <row r="29436" spans="3:6" x14ac:dyDescent="0.2">
      <c r="C29436"/>
      <c r="E29436" s="46"/>
      <c r="F29436" s="44"/>
    </row>
    <row r="29437" spans="3:6" x14ac:dyDescent="0.2">
      <c r="C29437"/>
      <c r="E29437" s="46"/>
      <c r="F29437" s="44"/>
    </row>
    <row r="29438" spans="3:6" x14ac:dyDescent="0.2">
      <c r="C29438"/>
      <c r="E29438" s="46"/>
      <c r="F29438" s="44"/>
    </row>
    <row r="29439" spans="3:6" x14ac:dyDescent="0.2">
      <c r="C29439"/>
      <c r="E29439" s="46"/>
      <c r="F29439" s="44"/>
    </row>
    <row r="29440" spans="3:6" x14ac:dyDescent="0.2">
      <c r="C29440"/>
      <c r="E29440" s="46"/>
      <c r="F29440" s="44"/>
    </row>
    <row r="29441" spans="3:6" x14ac:dyDescent="0.2">
      <c r="C29441"/>
      <c r="E29441" s="46"/>
      <c r="F29441" s="44"/>
    </row>
    <row r="29442" spans="3:6" x14ac:dyDescent="0.2">
      <c r="C29442"/>
      <c r="E29442" s="46"/>
      <c r="F29442" s="44"/>
    </row>
    <row r="29443" spans="3:6" x14ac:dyDescent="0.2">
      <c r="C29443"/>
      <c r="E29443" s="46"/>
      <c r="F29443" s="44"/>
    </row>
    <row r="29444" spans="3:6" x14ac:dyDescent="0.2">
      <c r="C29444"/>
      <c r="E29444" s="46"/>
      <c r="F29444" s="44"/>
    </row>
    <row r="29445" spans="3:6" x14ac:dyDescent="0.2">
      <c r="C29445"/>
      <c r="E29445" s="46"/>
      <c r="F29445" s="44"/>
    </row>
    <row r="29446" spans="3:6" x14ac:dyDescent="0.2">
      <c r="C29446"/>
      <c r="E29446" s="46"/>
      <c r="F29446" s="44"/>
    </row>
    <row r="29447" spans="3:6" x14ac:dyDescent="0.2">
      <c r="C29447"/>
      <c r="E29447" s="46"/>
      <c r="F29447" s="44"/>
    </row>
    <row r="29448" spans="3:6" x14ac:dyDescent="0.2">
      <c r="C29448"/>
      <c r="E29448" s="46"/>
      <c r="F29448" s="44"/>
    </row>
    <row r="29449" spans="3:6" x14ac:dyDescent="0.2">
      <c r="C29449"/>
      <c r="E29449" s="46"/>
      <c r="F29449" s="44"/>
    </row>
    <row r="29450" spans="3:6" x14ac:dyDescent="0.2">
      <c r="C29450"/>
      <c r="E29450" s="46"/>
      <c r="F29450" s="44"/>
    </row>
    <row r="29451" spans="3:6" x14ac:dyDescent="0.2">
      <c r="C29451"/>
      <c r="E29451" s="46"/>
      <c r="F29451" s="44"/>
    </row>
    <row r="29452" spans="3:6" x14ac:dyDescent="0.2">
      <c r="C29452"/>
      <c r="E29452" s="46"/>
      <c r="F29452" s="44"/>
    </row>
    <row r="29453" spans="3:6" x14ac:dyDescent="0.2">
      <c r="C29453"/>
      <c r="E29453" s="46"/>
      <c r="F29453" s="44"/>
    </row>
    <row r="29454" spans="3:6" x14ac:dyDescent="0.2">
      <c r="C29454"/>
      <c r="E29454" s="46"/>
      <c r="F29454" s="44"/>
    </row>
    <row r="29455" spans="3:6" x14ac:dyDescent="0.2">
      <c r="C29455"/>
      <c r="E29455" s="46"/>
      <c r="F29455" s="44"/>
    </row>
    <row r="29456" spans="3:6" x14ac:dyDescent="0.2">
      <c r="C29456"/>
      <c r="E29456" s="46"/>
      <c r="F29456" s="44"/>
    </row>
    <row r="29457" spans="3:6" x14ac:dyDescent="0.2">
      <c r="C29457"/>
      <c r="E29457" s="46"/>
      <c r="F29457" s="44"/>
    </row>
    <row r="29458" spans="3:6" x14ac:dyDescent="0.2">
      <c r="C29458"/>
      <c r="E29458" s="46"/>
      <c r="F29458" s="44"/>
    </row>
    <row r="29459" spans="3:6" x14ac:dyDescent="0.2">
      <c r="C29459"/>
      <c r="E29459" s="46"/>
      <c r="F29459" s="44"/>
    </row>
    <row r="29460" spans="3:6" x14ac:dyDescent="0.2">
      <c r="C29460"/>
      <c r="E29460" s="46"/>
      <c r="F29460" s="44"/>
    </row>
    <row r="29461" spans="3:6" x14ac:dyDescent="0.2">
      <c r="C29461"/>
      <c r="E29461" s="46"/>
      <c r="F29461" s="44"/>
    </row>
    <row r="29462" spans="3:6" x14ac:dyDescent="0.2">
      <c r="C29462"/>
      <c r="E29462" s="46"/>
      <c r="F29462" s="44"/>
    </row>
    <row r="29463" spans="3:6" x14ac:dyDescent="0.2">
      <c r="C29463"/>
      <c r="E29463" s="46"/>
      <c r="F29463" s="44"/>
    </row>
    <row r="29464" spans="3:6" x14ac:dyDescent="0.2">
      <c r="C29464"/>
      <c r="E29464" s="46"/>
      <c r="F29464" s="44"/>
    </row>
    <row r="29465" spans="3:6" x14ac:dyDescent="0.2">
      <c r="C29465"/>
      <c r="E29465" s="46"/>
      <c r="F29465" s="44"/>
    </row>
    <row r="29466" spans="3:6" x14ac:dyDescent="0.2">
      <c r="C29466"/>
      <c r="E29466" s="46"/>
      <c r="F29466" s="44"/>
    </row>
    <row r="29467" spans="3:6" x14ac:dyDescent="0.2">
      <c r="C29467"/>
      <c r="E29467" s="46"/>
      <c r="F29467" s="44"/>
    </row>
    <row r="29468" spans="3:6" x14ac:dyDescent="0.2">
      <c r="C29468"/>
      <c r="E29468" s="46"/>
      <c r="F29468" s="44"/>
    </row>
    <row r="29469" spans="3:6" x14ac:dyDescent="0.2">
      <c r="C29469"/>
      <c r="E29469" s="46"/>
      <c r="F29469" s="44"/>
    </row>
    <row r="29470" spans="3:6" x14ac:dyDescent="0.2">
      <c r="C29470"/>
      <c r="E29470" s="46"/>
      <c r="F29470" s="44"/>
    </row>
    <row r="29471" spans="3:6" x14ac:dyDescent="0.2">
      <c r="C29471"/>
      <c r="E29471" s="46"/>
      <c r="F29471" s="44"/>
    </row>
    <row r="29472" spans="3:6" x14ac:dyDescent="0.2">
      <c r="C29472"/>
      <c r="E29472" s="46"/>
      <c r="F29472" s="44"/>
    </row>
    <row r="29473" spans="3:6" x14ac:dyDescent="0.2">
      <c r="C29473"/>
      <c r="E29473" s="46"/>
      <c r="F29473" s="44"/>
    </row>
    <row r="29474" spans="3:6" x14ac:dyDescent="0.2">
      <c r="C29474"/>
      <c r="E29474" s="46"/>
      <c r="F29474" s="44"/>
    </row>
    <row r="29475" spans="3:6" x14ac:dyDescent="0.2">
      <c r="C29475"/>
      <c r="E29475" s="46"/>
      <c r="F29475" s="44"/>
    </row>
    <row r="29476" spans="3:6" x14ac:dyDescent="0.2">
      <c r="C29476"/>
      <c r="E29476" s="46"/>
      <c r="F29476" s="44"/>
    </row>
    <row r="29477" spans="3:6" x14ac:dyDescent="0.2">
      <c r="C29477"/>
      <c r="E29477" s="46"/>
      <c r="F29477" s="44"/>
    </row>
    <row r="29478" spans="3:6" x14ac:dyDescent="0.2">
      <c r="C29478"/>
      <c r="E29478" s="46"/>
      <c r="F29478" s="44"/>
    </row>
    <row r="29479" spans="3:6" x14ac:dyDescent="0.2">
      <c r="C29479"/>
      <c r="E29479" s="46"/>
      <c r="F29479" s="44"/>
    </row>
    <row r="29480" spans="3:6" x14ac:dyDescent="0.2">
      <c r="C29480"/>
      <c r="E29480" s="46"/>
      <c r="F29480" s="44"/>
    </row>
    <row r="29481" spans="3:6" x14ac:dyDescent="0.2">
      <c r="C29481"/>
      <c r="E29481" s="46"/>
      <c r="F29481" s="44"/>
    </row>
    <row r="29482" spans="3:6" x14ac:dyDescent="0.2">
      <c r="C29482"/>
      <c r="E29482" s="46"/>
      <c r="F29482" s="44"/>
    </row>
    <row r="29483" spans="3:6" x14ac:dyDescent="0.2">
      <c r="C29483"/>
      <c r="E29483" s="46"/>
      <c r="F29483" s="44"/>
    </row>
    <row r="29484" spans="3:6" x14ac:dyDescent="0.2">
      <c r="C29484"/>
      <c r="E29484" s="46"/>
      <c r="F29484" s="44"/>
    </row>
    <row r="29485" spans="3:6" x14ac:dyDescent="0.2">
      <c r="C29485"/>
      <c r="E29485" s="46"/>
      <c r="F29485" s="44"/>
    </row>
    <row r="29486" spans="3:6" x14ac:dyDescent="0.2">
      <c r="C29486"/>
      <c r="E29486" s="46"/>
      <c r="F29486" s="44"/>
    </row>
    <row r="29487" spans="3:6" x14ac:dyDescent="0.2">
      <c r="C29487"/>
      <c r="E29487" s="46"/>
      <c r="F29487" s="44"/>
    </row>
    <row r="29488" spans="3:6" x14ac:dyDescent="0.2">
      <c r="C29488"/>
      <c r="E29488" s="46"/>
      <c r="F29488" s="44"/>
    </row>
    <row r="29489" spans="3:6" x14ac:dyDescent="0.2">
      <c r="C29489"/>
      <c r="E29489" s="46"/>
      <c r="F29489" s="44"/>
    </row>
    <row r="29490" spans="3:6" x14ac:dyDescent="0.2">
      <c r="C29490"/>
      <c r="E29490" s="46"/>
      <c r="F29490" s="44"/>
    </row>
    <row r="29491" spans="3:6" x14ac:dyDescent="0.2">
      <c r="C29491"/>
      <c r="E29491" s="46"/>
      <c r="F29491" s="44"/>
    </row>
    <row r="29492" spans="3:6" x14ac:dyDescent="0.2">
      <c r="C29492"/>
      <c r="E29492" s="46"/>
      <c r="F29492" s="44"/>
    </row>
    <row r="29493" spans="3:6" x14ac:dyDescent="0.2">
      <c r="C29493"/>
      <c r="E29493" s="46"/>
      <c r="F29493" s="44"/>
    </row>
    <row r="29494" spans="3:6" x14ac:dyDescent="0.2">
      <c r="C29494"/>
      <c r="E29494" s="46"/>
      <c r="F29494" s="44"/>
    </row>
    <row r="29495" spans="3:6" x14ac:dyDescent="0.2">
      <c r="C29495"/>
      <c r="E29495" s="46"/>
      <c r="F29495" s="44"/>
    </row>
    <row r="29496" spans="3:6" x14ac:dyDescent="0.2">
      <c r="C29496"/>
      <c r="E29496" s="46"/>
      <c r="F29496" s="44"/>
    </row>
    <row r="29497" spans="3:6" x14ac:dyDescent="0.2">
      <c r="C29497"/>
      <c r="E29497" s="46"/>
      <c r="F29497" s="44"/>
    </row>
    <row r="29498" spans="3:6" x14ac:dyDescent="0.2">
      <c r="C29498"/>
      <c r="E29498" s="46"/>
      <c r="F29498" s="44"/>
    </row>
    <row r="29499" spans="3:6" x14ac:dyDescent="0.2">
      <c r="C29499"/>
      <c r="E29499" s="46"/>
      <c r="F29499" s="44"/>
    </row>
    <row r="29500" spans="3:6" x14ac:dyDescent="0.2">
      <c r="C29500"/>
      <c r="E29500" s="46"/>
      <c r="F29500" s="44"/>
    </row>
    <row r="29501" spans="3:6" x14ac:dyDescent="0.2">
      <c r="C29501"/>
      <c r="E29501" s="46"/>
      <c r="F29501" s="44"/>
    </row>
    <row r="29502" spans="3:6" x14ac:dyDescent="0.2">
      <c r="C29502"/>
      <c r="E29502" s="46"/>
      <c r="F29502" s="44"/>
    </row>
    <row r="29503" spans="3:6" x14ac:dyDescent="0.2">
      <c r="C29503"/>
      <c r="E29503" s="46"/>
      <c r="F29503" s="44"/>
    </row>
    <row r="29504" spans="3:6" x14ac:dyDescent="0.2">
      <c r="C29504"/>
      <c r="E29504" s="46"/>
      <c r="F29504" s="44"/>
    </row>
    <row r="29505" spans="3:6" x14ac:dyDescent="0.2">
      <c r="C29505"/>
      <c r="E29505" s="46"/>
      <c r="F29505" s="44"/>
    </row>
    <row r="29506" spans="3:6" x14ac:dyDescent="0.2">
      <c r="C29506"/>
      <c r="E29506" s="46"/>
      <c r="F29506" s="44"/>
    </row>
    <row r="29507" spans="3:6" x14ac:dyDescent="0.2">
      <c r="C29507"/>
      <c r="E29507" s="46"/>
      <c r="F29507" s="44"/>
    </row>
    <row r="29508" spans="3:6" x14ac:dyDescent="0.2">
      <c r="C29508"/>
      <c r="E29508" s="46"/>
      <c r="F29508" s="44"/>
    </row>
    <row r="29509" spans="3:6" x14ac:dyDescent="0.2">
      <c r="C29509"/>
      <c r="E29509" s="46"/>
      <c r="F29509" s="44"/>
    </row>
    <row r="29510" spans="3:6" x14ac:dyDescent="0.2">
      <c r="C29510"/>
      <c r="E29510" s="46"/>
      <c r="F29510" s="44"/>
    </row>
    <row r="29511" spans="3:6" x14ac:dyDescent="0.2">
      <c r="C29511"/>
      <c r="E29511" s="46"/>
      <c r="F29511" s="44"/>
    </row>
    <row r="29512" spans="3:6" x14ac:dyDescent="0.2">
      <c r="C29512"/>
      <c r="E29512" s="46"/>
      <c r="F29512" s="44"/>
    </row>
    <row r="29513" spans="3:6" x14ac:dyDescent="0.2">
      <c r="C29513"/>
      <c r="E29513" s="46"/>
      <c r="F29513" s="44"/>
    </row>
    <row r="29514" spans="3:6" x14ac:dyDescent="0.2">
      <c r="C29514"/>
      <c r="E29514" s="46"/>
      <c r="F29514" s="44"/>
    </row>
    <row r="29515" spans="3:6" x14ac:dyDescent="0.2">
      <c r="C29515"/>
      <c r="E29515" s="46"/>
      <c r="F29515" s="44"/>
    </row>
    <row r="29516" spans="3:6" x14ac:dyDescent="0.2">
      <c r="C29516"/>
      <c r="E29516" s="46"/>
      <c r="F29516" s="44"/>
    </row>
    <row r="29517" spans="3:6" x14ac:dyDescent="0.2">
      <c r="C29517"/>
      <c r="E29517" s="46"/>
      <c r="F29517" s="44"/>
    </row>
    <row r="29518" spans="3:6" x14ac:dyDescent="0.2">
      <c r="C29518"/>
      <c r="E29518" s="46"/>
      <c r="F29518" s="44"/>
    </row>
    <row r="29519" spans="3:6" x14ac:dyDescent="0.2">
      <c r="C29519"/>
      <c r="E29519" s="46"/>
      <c r="F29519" s="44"/>
    </row>
    <row r="29520" spans="3:6" x14ac:dyDescent="0.2">
      <c r="C29520"/>
      <c r="E29520" s="46"/>
      <c r="F29520" s="44"/>
    </row>
    <row r="29521" spans="3:6" x14ac:dyDescent="0.2">
      <c r="C29521"/>
      <c r="E29521" s="46"/>
      <c r="F29521" s="44"/>
    </row>
    <row r="29522" spans="3:6" x14ac:dyDescent="0.2">
      <c r="C29522"/>
      <c r="E29522" s="46"/>
      <c r="F29522" s="44"/>
    </row>
    <row r="29523" spans="3:6" x14ac:dyDescent="0.2">
      <c r="C29523"/>
      <c r="E29523" s="46"/>
      <c r="F29523" s="44"/>
    </row>
    <row r="29524" spans="3:6" x14ac:dyDescent="0.2">
      <c r="C29524"/>
      <c r="E29524" s="46"/>
      <c r="F29524" s="44"/>
    </row>
    <row r="29525" spans="3:6" x14ac:dyDescent="0.2">
      <c r="C29525"/>
      <c r="E29525" s="46"/>
      <c r="F29525" s="44"/>
    </row>
    <row r="29526" spans="3:6" x14ac:dyDescent="0.2">
      <c r="C29526"/>
      <c r="E29526" s="46"/>
      <c r="F29526" s="44"/>
    </row>
    <row r="29527" spans="3:6" x14ac:dyDescent="0.2">
      <c r="C29527"/>
      <c r="E29527" s="46"/>
      <c r="F29527" s="44"/>
    </row>
    <row r="29528" spans="3:6" x14ac:dyDescent="0.2">
      <c r="C29528"/>
      <c r="E29528" s="46"/>
      <c r="F29528" s="44"/>
    </row>
    <row r="29529" spans="3:6" x14ac:dyDescent="0.2">
      <c r="C29529"/>
      <c r="E29529" s="46"/>
      <c r="F29529" s="44"/>
    </row>
    <row r="29530" spans="3:6" x14ac:dyDescent="0.2">
      <c r="C29530"/>
      <c r="E29530" s="46"/>
      <c r="F29530" s="44"/>
    </row>
    <row r="29531" spans="3:6" x14ac:dyDescent="0.2">
      <c r="C29531"/>
      <c r="E29531" s="46"/>
      <c r="F29531" s="44"/>
    </row>
    <row r="29532" spans="3:6" x14ac:dyDescent="0.2">
      <c r="C29532"/>
      <c r="E29532" s="46"/>
      <c r="F29532" s="44"/>
    </row>
    <row r="29533" spans="3:6" x14ac:dyDescent="0.2">
      <c r="C29533"/>
      <c r="E29533" s="46"/>
      <c r="F29533" s="44"/>
    </row>
    <row r="29534" spans="3:6" x14ac:dyDescent="0.2">
      <c r="C29534"/>
      <c r="E29534" s="46"/>
      <c r="F29534" s="44"/>
    </row>
    <row r="29535" spans="3:6" x14ac:dyDescent="0.2">
      <c r="C29535"/>
      <c r="E29535" s="46"/>
      <c r="F29535" s="44"/>
    </row>
    <row r="29536" spans="3:6" x14ac:dyDescent="0.2">
      <c r="C29536"/>
      <c r="E29536" s="46"/>
      <c r="F29536" s="44"/>
    </row>
    <row r="29537" spans="3:6" x14ac:dyDescent="0.2">
      <c r="C29537"/>
      <c r="E29537" s="46"/>
      <c r="F29537" s="44"/>
    </row>
    <row r="29538" spans="3:6" x14ac:dyDescent="0.2">
      <c r="C29538"/>
      <c r="E29538" s="46"/>
      <c r="F29538" s="44"/>
    </row>
    <row r="29539" spans="3:6" x14ac:dyDescent="0.2">
      <c r="C29539"/>
      <c r="E29539" s="46"/>
      <c r="F29539" s="44"/>
    </row>
    <row r="29540" spans="3:6" x14ac:dyDescent="0.2">
      <c r="C29540"/>
      <c r="E29540" s="46"/>
      <c r="F29540" s="44"/>
    </row>
    <row r="29541" spans="3:6" x14ac:dyDescent="0.2">
      <c r="C29541"/>
      <c r="E29541" s="46"/>
      <c r="F29541" s="44"/>
    </row>
    <row r="29542" spans="3:6" x14ac:dyDescent="0.2">
      <c r="C29542"/>
      <c r="E29542" s="46"/>
      <c r="F29542" s="44"/>
    </row>
    <row r="29543" spans="3:6" x14ac:dyDescent="0.2">
      <c r="C29543"/>
      <c r="E29543" s="46"/>
      <c r="F29543" s="44"/>
    </row>
    <row r="29544" spans="3:6" x14ac:dyDescent="0.2">
      <c r="C29544"/>
      <c r="E29544" s="46"/>
      <c r="F29544" s="44"/>
    </row>
    <row r="29545" spans="3:6" x14ac:dyDescent="0.2">
      <c r="C29545"/>
      <c r="E29545" s="46"/>
      <c r="F29545" s="44"/>
    </row>
    <row r="29546" spans="3:6" x14ac:dyDescent="0.2">
      <c r="C29546"/>
      <c r="E29546" s="46"/>
      <c r="F29546" s="44"/>
    </row>
    <row r="29547" spans="3:6" x14ac:dyDescent="0.2">
      <c r="C29547"/>
      <c r="E29547" s="46"/>
      <c r="F29547" s="44"/>
    </row>
    <row r="29548" spans="3:6" x14ac:dyDescent="0.2">
      <c r="C29548"/>
      <c r="E29548" s="46"/>
      <c r="F29548" s="44"/>
    </row>
    <row r="29549" spans="3:6" x14ac:dyDescent="0.2">
      <c r="C29549"/>
      <c r="E29549" s="46"/>
      <c r="F29549" s="44"/>
    </row>
    <row r="29550" spans="3:6" x14ac:dyDescent="0.2">
      <c r="C29550"/>
      <c r="E29550" s="46"/>
      <c r="F29550" s="44"/>
    </row>
    <row r="29551" spans="3:6" x14ac:dyDescent="0.2">
      <c r="C29551"/>
      <c r="E29551" s="46"/>
      <c r="F29551" s="44"/>
    </row>
    <row r="29552" spans="3:6" x14ac:dyDescent="0.2">
      <c r="C29552"/>
      <c r="E29552" s="46"/>
      <c r="F29552" s="44"/>
    </row>
    <row r="29553" spans="3:6" x14ac:dyDescent="0.2">
      <c r="C29553"/>
      <c r="E29553" s="46"/>
      <c r="F29553" s="44"/>
    </row>
    <row r="29554" spans="3:6" x14ac:dyDescent="0.2">
      <c r="C29554"/>
      <c r="E29554" s="46"/>
      <c r="F29554" s="44"/>
    </row>
    <row r="29555" spans="3:6" x14ac:dyDescent="0.2">
      <c r="C29555"/>
      <c r="E29555" s="46"/>
      <c r="F29555" s="44"/>
    </row>
    <row r="29556" spans="3:6" x14ac:dyDescent="0.2">
      <c r="C29556"/>
      <c r="E29556" s="46"/>
      <c r="F29556" s="44"/>
    </row>
    <row r="29557" spans="3:6" x14ac:dyDescent="0.2">
      <c r="C29557"/>
      <c r="E29557" s="46"/>
      <c r="F29557" s="44"/>
    </row>
    <row r="29558" spans="3:6" x14ac:dyDescent="0.2">
      <c r="C29558"/>
      <c r="E29558" s="46"/>
      <c r="F29558" s="44"/>
    </row>
    <row r="29559" spans="3:6" x14ac:dyDescent="0.2">
      <c r="C29559"/>
      <c r="E29559" s="46"/>
      <c r="F29559" s="44"/>
    </row>
    <row r="29560" spans="3:6" x14ac:dyDescent="0.2">
      <c r="C29560"/>
      <c r="E29560" s="46"/>
      <c r="F29560" s="44"/>
    </row>
    <row r="29561" spans="3:6" x14ac:dyDescent="0.2">
      <c r="C29561"/>
      <c r="E29561" s="46"/>
      <c r="F29561" s="44"/>
    </row>
    <row r="29562" spans="3:6" x14ac:dyDescent="0.2">
      <c r="C29562"/>
      <c r="E29562" s="46"/>
      <c r="F29562" s="44"/>
    </row>
    <row r="29563" spans="3:6" x14ac:dyDescent="0.2">
      <c r="C29563"/>
      <c r="E29563" s="46"/>
      <c r="F29563" s="44"/>
    </row>
    <row r="29564" spans="3:6" x14ac:dyDescent="0.2">
      <c r="C29564"/>
      <c r="E29564" s="46"/>
      <c r="F29564" s="44"/>
    </row>
    <row r="29565" spans="3:6" x14ac:dyDescent="0.2">
      <c r="C29565"/>
      <c r="E29565" s="46"/>
      <c r="F29565" s="44"/>
    </row>
    <row r="29566" spans="3:6" x14ac:dyDescent="0.2">
      <c r="C29566"/>
      <c r="E29566" s="46"/>
      <c r="F29566" s="44"/>
    </row>
    <row r="29567" spans="3:6" x14ac:dyDescent="0.2">
      <c r="C29567"/>
      <c r="E29567" s="46"/>
      <c r="F29567" s="44"/>
    </row>
    <row r="29568" spans="3:6" x14ac:dyDescent="0.2">
      <c r="C29568"/>
      <c r="E29568" s="46"/>
      <c r="F29568" s="44"/>
    </row>
    <row r="29569" spans="3:6" x14ac:dyDescent="0.2">
      <c r="C29569"/>
      <c r="E29569" s="46"/>
      <c r="F29569" s="44"/>
    </row>
    <row r="29570" spans="3:6" x14ac:dyDescent="0.2">
      <c r="C29570"/>
      <c r="E29570" s="46"/>
      <c r="F29570" s="44"/>
    </row>
    <row r="29571" spans="3:6" x14ac:dyDescent="0.2">
      <c r="C29571"/>
      <c r="E29571" s="46"/>
      <c r="F29571" s="44"/>
    </row>
    <row r="29572" spans="3:6" x14ac:dyDescent="0.2">
      <c r="C29572"/>
      <c r="E29572" s="46"/>
      <c r="F29572" s="44"/>
    </row>
    <row r="29573" spans="3:6" x14ac:dyDescent="0.2">
      <c r="C29573"/>
      <c r="E29573" s="46"/>
      <c r="F29573" s="44"/>
    </row>
    <row r="29574" spans="3:6" x14ac:dyDescent="0.2">
      <c r="C29574"/>
      <c r="E29574" s="46"/>
      <c r="F29574" s="44"/>
    </row>
    <row r="29575" spans="3:6" x14ac:dyDescent="0.2">
      <c r="C29575"/>
      <c r="E29575" s="46"/>
      <c r="F29575" s="44"/>
    </row>
    <row r="29576" spans="3:6" x14ac:dyDescent="0.2">
      <c r="C29576"/>
      <c r="E29576" s="46"/>
      <c r="F29576" s="44"/>
    </row>
    <row r="29577" spans="3:6" x14ac:dyDescent="0.2">
      <c r="C29577"/>
      <c r="E29577" s="46"/>
      <c r="F29577" s="44"/>
    </row>
    <row r="29578" spans="3:6" x14ac:dyDescent="0.2">
      <c r="C29578"/>
      <c r="E29578" s="46"/>
      <c r="F29578" s="44"/>
    </row>
    <row r="29579" spans="3:6" x14ac:dyDescent="0.2">
      <c r="C29579"/>
      <c r="E29579" s="46"/>
      <c r="F29579" s="44"/>
    </row>
    <row r="29580" spans="3:6" x14ac:dyDescent="0.2">
      <c r="C29580"/>
      <c r="E29580" s="46"/>
      <c r="F29580" s="44"/>
    </row>
    <row r="29581" spans="3:6" x14ac:dyDescent="0.2">
      <c r="C29581"/>
      <c r="E29581" s="46"/>
      <c r="F29581" s="44"/>
    </row>
    <row r="29582" spans="3:6" x14ac:dyDescent="0.2">
      <c r="C29582"/>
      <c r="E29582" s="46"/>
      <c r="F29582" s="44"/>
    </row>
    <row r="29583" spans="3:6" x14ac:dyDescent="0.2">
      <c r="C29583"/>
      <c r="E29583" s="46"/>
      <c r="F29583" s="44"/>
    </row>
    <row r="29584" spans="3:6" x14ac:dyDescent="0.2">
      <c r="C29584"/>
      <c r="E29584" s="46"/>
      <c r="F29584" s="44"/>
    </row>
    <row r="29585" spans="3:6" x14ac:dyDescent="0.2">
      <c r="C29585"/>
      <c r="E29585" s="46"/>
      <c r="F29585" s="44"/>
    </row>
    <row r="29586" spans="3:6" x14ac:dyDescent="0.2">
      <c r="C29586"/>
      <c r="E29586" s="46"/>
      <c r="F29586" s="44"/>
    </row>
    <row r="29587" spans="3:6" x14ac:dyDescent="0.2">
      <c r="C29587"/>
      <c r="E29587" s="46"/>
      <c r="F29587" s="44"/>
    </row>
    <row r="29588" spans="3:6" x14ac:dyDescent="0.2">
      <c r="C29588"/>
      <c r="E29588" s="46"/>
      <c r="F29588" s="44"/>
    </row>
    <row r="29589" spans="3:6" x14ac:dyDescent="0.2">
      <c r="C29589"/>
      <c r="E29589" s="46"/>
      <c r="F29589" s="44"/>
    </row>
    <row r="29590" spans="3:6" x14ac:dyDescent="0.2">
      <c r="C29590"/>
      <c r="E29590" s="46"/>
      <c r="F29590" s="44"/>
    </row>
    <row r="29591" spans="3:6" x14ac:dyDescent="0.2">
      <c r="C29591"/>
      <c r="E29591" s="46"/>
      <c r="F29591" s="44"/>
    </row>
    <row r="29592" spans="3:6" x14ac:dyDescent="0.2">
      <c r="C29592"/>
      <c r="E29592" s="46"/>
      <c r="F29592" s="44"/>
    </row>
    <row r="29593" spans="3:6" x14ac:dyDescent="0.2">
      <c r="C29593"/>
      <c r="E29593" s="46"/>
      <c r="F29593" s="44"/>
    </row>
    <row r="29594" spans="3:6" x14ac:dyDescent="0.2">
      <c r="C29594"/>
      <c r="E29594" s="46"/>
      <c r="F29594" s="44"/>
    </row>
    <row r="29595" spans="3:6" x14ac:dyDescent="0.2">
      <c r="C29595"/>
      <c r="E29595" s="46"/>
      <c r="F29595" s="44"/>
    </row>
    <row r="29596" spans="3:6" x14ac:dyDescent="0.2">
      <c r="C29596"/>
      <c r="E29596" s="46"/>
      <c r="F29596" s="44"/>
    </row>
    <row r="29597" spans="3:6" x14ac:dyDescent="0.2">
      <c r="C29597"/>
      <c r="E29597" s="46"/>
      <c r="F29597" s="44"/>
    </row>
    <row r="29598" spans="3:6" x14ac:dyDescent="0.2">
      <c r="C29598"/>
      <c r="E29598" s="46"/>
      <c r="F29598" s="44"/>
    </row>
    <row r="29599" spans="3:6" x14ac:dyDescent="0.2">
      <c r="C29599"/>
      <c r="E29599" s="46"/>
      <c r="F29599" s="44"/>
    </row>
    <row r="29600" spans="3:6" x14ac:dyDescent="0.2">
      <c r="C29600"/>
      <c r="E29600" s="46"/>
      <c r="F29600" s="44"/>
    </row>
    <row r="29601" spans="3:6" x14ac:dyDescent="0.2">
      <c r="C29601"/>
      <c r="E29601" s="46"/>
      <c r="F29601" s="44"/>
    </row>
    <row r="29602" spans="3:6" x14ac:dyDescent="0.2">
      <c r="C29602"/>
      <c r="E29602" s="46"/>
      <c r="F29602" s="44"/>
    </row>
    <row r="29603" spans="3:6" x14ac:dyDescent="0.2">
      <c r="C29603"/>
      <c r="E29603" s="46"/>
      <c r="F29603" s="44"/>
    </row>
    <row r="29604" spans="3:6" x14ac:dyDescent="0.2">
      <c r="C29604"/>
      <c r="E29604" s="46"/>
      <c r="F29604" s="44"/>
    </row>
    <row r="29605" spans="3:6" x14ac:dyDescent="0.2">
      <c r="C29605"/>
      <c r="E29605" s="46"/>
      <c r="F29605" s="44"/>
    </row>
    <row r="29606" spans="3:6" x14ac:dyDescent="0.2">
      <c r="C29606"/>
      <c r="E29606" s="46"/>
      <c r="F29606" s="44"/>
    </row>
    <row r="29607" spans="3:6" x14ac:dyDescent="0.2">
      <c r="C29607"/>
      <c r="E29607" s="46"/>
      <c r="F29607" s="44"/>
    </row>
    <row r="29608" spans="3:6" x14ac:dyDescent="0.2">
      <c r="C29608"/>
      <c r="E29608" s="46"/>
      <c r="F29608" s="44"/>
    </row>
    <row r="29609" spans="3:6" x14ac:dyDescent="0.2">
      <c r="C29609"/>
      <c r="E29609" s="46"/>
      <c r="F29609" s="44"/>
    </row>
    <row r="29610" spans="3:6" x14ac:dyDescent="0.2">
      <c r="C29610"/>
      <c r="E29610" s="46"/>
      <c r="F29610" s="44"/>
    </row>
    <row r="29611" spans="3:6" x14ac:dyDescent="0.2">
      <c r="C29611"/>
      <c r="E29611" s="46"/>
      <c r="F29611" s="44"/>
    </row>
    <row r="29612" spans="3:6" x14ac:dyDescent="0.2">
      <c r="C29612"/>
      <c r="E29612" s="46"/>
      <c r="F29612" s="44"/>
    </row>
    <row r="29613" spans="3:6" x14ac:dyDescent="0.2">
      <c r="C29613"/>
      <c r="E29613" s="46"/>
      <c r="F29613" s="44"/>
    </row>
    <row r="29614" spans="3:6" x14ac:dyDescent="0.2">
      <c r="C29614"/>
      <c r="E29614" s="46"/>
      <c r="F29614" s="44"/>
    </row>
    <row r="29615" spans="3:6" x14ac:dyDescent="0.2">
      <c r="C29615"/>
      <c r="E29615" s="46"/>
      <c r="F29615" s="44"/>
    </row>
    <row r="29616" spans="3:6" x14ac:dyDescent="0.2">
      <c r="C29616"/>
      <c r="E29616" s="46"/>
      <c r="F29616" s="44"/>
    </row>
    <row r="29617" spans="3:6" x14ac:dyDescent="0.2">
      <c r="C29617"/>
      <c r="E29617" s="46"/>
      <c r="F29617" s="44"/>
    </row>
    <row r="29618" spans="3:6" x14ac:dyDescent="0.2">
      <c r="C29618"/>
      <c r="E29618" s="46"/>
      <c r="F29618" s="44"/>
    </row>
    <row r="29619" spans="3:6" x14ac:dyDescent="0.2">
      <c r="C29619"/>
      <c r="E29619" s="46"/>
      <c r="F29619" s="44"/>
    </row>
    <row r="29620" spans="3:6" x14ac:dyDescent="0.2">
      <c r="C29620"/>
      <c r="E29620" s="46"/>
      <c r="F29620" s="44"/>
    </row>
    <row r="29621" spans="3:6" x14ac:dyDescent="0.2">
      <c r="C29621"/>
      <c r="E29621" s="46"/>
      <c r="F29621" s="44"/>
    </row>
    <row r="29622" spans="3:6" x14ac:dyDescent="0.2">
      <c r="C29622"/>
      <c r="E29622" s="46"/>
      <c r="F29622" s="44"/>
    </row>
    <row r="29623" spans="3:6" x14ac:dyDescent="0.2">
      <c r="C29623"/>
      <c r="E29623" s="46"/>
      <c r="F29623" s="44"/>
    </row>
    <row r="29624" spans="3:6" x14ac:dyDescent="0.2">
      <c r="C29624"/>
      <c r="E29624" s="46"/>
      <c r="F29624" s="44"/>
    </row>
    <row r="29625" spans="3:6" x14ac:dyDescent="0.2">
      <c r="C29625"/>
      <c r="E29625" s="46"/>
      <c r="F29625" s="44"/>
    </row>
    <row r="29626" spans="3:6" x14ac:dyDescent="0.2">
      <c r="C29626"/>
      <c r="E29626" s="46"/>
      <c r="F29626" s="44"/>
    </row>
    <row r="29627" spans="3:6" x14ac:dyDescent="0.2">
      <c r="C29627"/>
      <c r="E29627" s="46"/>
      <c r="F29627" s="44"/>
    </row>
    <row r="29628" spans="3:6" x14ac:dyDescent="0.2">
      <c r="C29628"/>
      <c r="E29628" s="46"/>
      <c r="F29628" s="44"/>
    </row>
    <row r="29629" spans="3:6" x14ac:dyDescent="0.2">
      <c r="C29629"/>
      <c r="E29629" s="46"/>
      <c r="F29629" s="44"/>
    </row>
    <row r="29630" spans="3:6" x14ac:dyDescent="0.2">
      <c r="C29630"/>
      <c r="E29630" s="46"/>
      <c r="F29630" s="44"/>
    </row>
    <row r="29631" spans="3:6" x14ac:dyDescent="0.2">
      <c r="C29631"/>
      <c r="E29631" s="46"/>
      <c r="F29631" s="44"/>
    </row>
    <row r="29632" spans="3:6" x14ac:dyDescent="0.2">
      <c r="C29632"/>
      <c r="E29632" s="46"/>
      <c r="F29632" s="44"/>
    </row>
    <row r="29633" spans="3:6" x14ac:dyDescent="0.2">
      <c r="C29633"/>
      <c r="E29633" s="46"/>
      <c r="F29633" s="44"/>
    </row>
    <row r="29634" spans="3:6" x14ac:dyDescent="0.2">
      <c r="C29634"/>
      <c r="E29634" s="46"/>
      <c r="F29634" s="44"/>
    </row>
    <row r="29635" spans="3:6" x14ac:dyDescent="0.2">
      <c r="C29635"/>
      <c r="E29635" s="46"/>
      <c r="F29635" s="44"/>
    </row>
    <row r="29636" spans="3:6" x14ac:dyDescent="0.2">
      <c r="C29636"/>
      <c r="E29636" s="46"/>
      <c r="F29636" s="44"/>
    </row>
    <row r="29637" spans="3:6" x14ac:dyDescent="0.2">
      <c r="C29637"/>
      <c r="E29637" s="46"/>
      <c r="F29637" s="44"/>
    </row>
    <row r="29638" spans="3:6" x14ac:dyDescent="0.2">
      <c r="C29638"/>
      <c r="E29638" s="46"/>
      <c r="F29638" s="44"/>
    </row>
    <row r="29639" spans="3:6" x14ac:dyDescent="0.2">
      <c r="C29639"/>
      <c r="E29639" s="46"/>
      <c r="F29639" s="44"/>
    </row>
    <row r="29640" spans="3:6" x14ac:dyDescent="0.2">
      <c r="C29640"/>
      <c r="E29640" s="46"/>
      <c r="F29640" s="44"/>
    </row>
    <row r="29641" spans="3:6" x14ac:dyDescent="0.2">
      <c r="C29641"/>
      <c r="E29641" s="46"/>
      <c r="F29641" s="44"/>
    </row>
    <row r="29642" spans="3:6" x14ac:dyDescent="0.2">
      <c r="C29642"/>
      <c r="E29642" s="46"/>
      <c r="F29642" s="44"/>
    </row>
    <row r="29643" spans="3:6" x14ac:dyDescent="0.2">
      <c r="C29643"/>
      <c r="E29643" s="46"/>
      <c r="F29643" s="44"/>
    </row>
    <row r="29644" spans="3:6" x14ac:dyDescent="0.2">
      <c r="C29644"/>
      <c r="E29644" s="46"/>
      <c r="F29644" s="44"/>
    </row>
    <row r="29645" spans="3:6" x14ac:dyDescent="0.2">
      <c r="C29645"/>
      <c r="E29645" s="46"/>
      <c r="F29645" s="44"/>
    </row>
    <row r="29646" spans="3:6" x14ac:dyDescent="0.2">
      <c r="C29646"/>
      <c r="E29646" s="46"/>
      <c r="F29646" s="44"/>
    </row>
    <row r="29647" spans="3:6" x14ac:dyDescent="0.2">
      <c r="C29647"/>
      <c r="E29647" s="46"/>
      <c r="F29647" s="44"/>
    </row>
    <row r="29648" spans="3:6" x14ac:dyDescent="0.2">
      <c r="C29648"/>
      <c r="E29648" s="46"/>
      <c r="F29648" s="44"/>
    </row>
    <row r="29649" spans="3:6" x14ac:dyDescent="0.2">
      <c r="C29649"/>
      <c r="E29649" s="46"/>
      <c r="F29649" s="44"/>
    </row>
    <row r="29650" spans="3:6" x14ac:dyDescent="0.2">
      <c r="C29650"/>
      <c r="E29650" s="46"/>
      <c r="F29650" s="44"/>
    </row>
    <row r="29651" spans="3:6" x14ac:dyDescent="0.2">
      <c r="C29651"/>
      <c r="E29651" s="46"/>
      <c r="F29651" s="44"/>
    </row>
    <row r="29652" spans="3:6" x14ac:dyDescent="0.2">
      <c r="C29652"/>
      <c r="E29652" s="46"/>
      <c r="F29652" s="44"/>
    </row>
    <row r="29653" spans="3:6" x14ac:dyDescent="0.2">
      <c r="C29653"/>
      <c r="E29653" s="46"/>
      <c r="F29653" s="44"/>
    </row>
    <row r="29654" spans="3:6" x14ac:dyDescent="0.2">
      <c r="C29654"/>
      <c r="E29654" s="46"/>
      <c r="F29654" s="44"/>
    </row>
    <row r="29655" spans="3:6" x14ac:dyDescent="0.2">
      <c r="C29655"/>
      <c r="E29655" s="46"/>
      <c r="F29655" s="44"/>
    </row>
    <row r="29656" spans="3:6" x14ac:dyDescent="0.2">
      <c r="C29656"/>
      <c r="E29656" s="46"/>
      <c r="F29656" s="44"/>
    </row>
    <row r="29657" spans="3:6" x14ac:dyDescent="0.2">
      <c r="C29657"/>
      <c r="E29657" s="46"/>
      <c r="F29657" s="44"/>
    </row>
    <row r="29658" spans="3:6" x14ac:dyDescent="0.2">
      <c r="C29658"/>
      <c r="E29658" s="46"/>
      <c r="F29658" s="44"/>
    </row>
    <row r="29659" spans="3:6" x14ac:dyDescent="0.2">
      <c r="C29659"/>
      <c r="E29659" s="46"/>
      <c r="F29659" s="44"/>
    </row>
    <row r="29660" spans="3:6" x14ac:dyDescent="0.2">
      <c r="C29660"/>
      <c r="E29660" s="46"/>
      <c r="F29660" s="44"/>
    </row>
    <row r="29661" spans="3:6" x14ac:dyDescent="0.2">
      <c r="C29661"/>
      <c r="E29661" s="46"/>
      <c r="F29661" s="44"/>
    </row>
    <row r="29662" spans="3:6" x14ac:dyDescent="0.2">
      <c r="C29662"/>
      <c r="E29662" s="46"/>
      <c r="F29662" s="44"/>
    </row>
    <row r="29663" spans="3:6" x14ac:dyDescent="0.2">
      <c r="C29663"/>
      <c r="E29663" s="46"/>
      <c r="F29663" s="44"/>
    </row>
    <row r="29664" spans="3:6" x14ac:dyDescent="0.2">
      <c r="C29664"/>
      <c r="E29664" s="46"/>
      <c r="F29664" s="44"/>
    </row>
    <row r="29665" spans="3:6" x14ac:dyDescent="0.2">
      <c r="C29665"/>
      <c r="E29665" s="46"/>
      <c r="F29665" s="44"/>
    </row>
    <row r="29666" spans="3:6" x14ac:dyDescent="0.2">
      <c r="C29666"/>
      <c r="E29666" s="46"/>
      <c r="F29666" s="44"/>
    </row>
    <row r="29667" spans="3:6" x14ac:dyDescent="0.2">
      <c r="C29667"/>
      <c r="E29667" s="46"/>
      <c r="F29667" s="44"/>
    </row>
    <row r="29668" spans="3:6" x14ac:dyDescent="0.2">
      <c r="C29668"/>
      <c r="E29668" s="46"/>
      <c r="F29668" s="44"/>
    </row>
    <row r="29669" spans="3:6" x14ac:dyDescent="0.2">
      <c r="C29669"/>
      <c r="E29669" s="46"/>
      <c r="F29669" s="44"/>
    </row>
    <row r="29670" spans="3:6" x14ac:dyDescent="0.2">
      <c r="C29670"/>
      <c r="E29670" s="46"/>
      <c r="F29670" s="44"/>
    </row>
    <row r="29671" spans="3:6" x14ac:dyDescent="0.2">
      <c r="C29671"/>
      <c r="E29671" s="46"/>
      <c r="F29671" s="44"/>
    </row>
    <row r="29672" spans="3:6" x14ac:dyDescent="0.2">
      <c r="C29672"/>
      <c r="E29672" s="46"/>
      <c r="F29672" s="44"/>
    </row>
    <row r="29673" spans="3:6" x14ac:dyDescent="0.2">
      <c r="C29673"/>
      <c r="E29673" s="46"/>
      <c r="F29673" s="44"/>
    </row>
    <row r="29674" spans="3:6" x14ac:dyDescent="0.2">
      <c r="C29674"/>
      <c r="E29674" s="46"/>
      <c r="F29674" s="44"/>
    </row>
    <row r="29675" spans="3:6" x14ac:dyDescent="0.2">
      <c r="C29675"/>
      <c r="E29675" s="46"/>
      <c r="F29675" s="44"/>
    </row>
    <row r="29676" spans="3:6" x14ac:dyDescent="0.2">
      <c r="C29676"/>
      <c r="E29676" s="46"/>
      <c r="F29676" s="44"/>
    </row>
    <row r="29677" spans="3:6" x14ac:dyDescent="0.2">
      <c r="C29677"/>
      <c r="E29677" s="46"/>
      <c r="F29677" s="44"/>
    </row>
    <row r="29678" spans="3:6" x14ac:dyDescent="0.2">
      <c r="C29678"/>
      <c r="E29678" s="46"/>
      <c r="F29678" s="44"/>
    </row>
    <row r="29679" spans="3:6" x14ac:dyDescent="0.2">
      <c r="C29679"/>
      <c r="E29679" s="46"/>
      <c r="F29679" s="44"/>
    </row>
    <row r="29680" spans="3:6" x14ac:dyDescent="0.2">
      <c r="C29680"/>
      <c r="E29680" s="46"/>
      <c r="F29680" s="44"/>
    </row>
    <row r="29681" spans="3:6" x14ac:dyDescent="0.2">
      <c r="C29681"/>
      <c r="E29681" s="46"/>
      <c r="F29681" s="44"/>
    </row>
    <row r="29682" spans="3:6" x14ac:dyDescent="0.2">
      <c r="C29682"/>
      <c r="E29682" s="46"/>
      <c r="F29682" s="44"/>
    </row>
    <row r="29683" spans="3:6" x14ac:dyDescent="0.2">
      <c r="C29683"/>
      <c r="E29683" s="46"/>
      <c r="F29683" s="44"/>
    </row>
    <row r="29684" spans="3:6" x14ac:dyDescent="0.2">
      <c r="C29684"/>
      <c r="E29684" s="46"/>
      <c r="F29684" s="44"/>
    </row>
    <row r="29685" spans="3:6" x14ac:dyDescent="0.2">
      <c r="C29685"/>
      <c r="E29685" s="46"/>
      <c r="F29685" s="44"/>
    </row>
    <row r="29686" spans="3:6" x14ac:dyDescent="0.2">
      <c r="C29686"/>
      <c r="E29686" s="46"/>
      <c r="F29686" s="44"/>
    </row>
    <row r="29687" spans="3:6" x14ac:dyDescent="0.2">
      <c r="C29687"/>
      <c r="E29687" s="46"/>
      <c r="F29687" s="44"/>
    </row>
    <row r="29688" spans="3:6" x14ac:dyDescent="0.2">
      <c r="C29688"/>
      <c r="E29688" s="46"/>
      <c r="F29688" s="44"/>
    </row>
    <row r="29689" spans="3:6" x14ac:dyDescent="0.2">
      <c r="C29689"/>
      <c r="E29689" s="46"/>
      <c r="F29689" s="44"/>
    </row>
    <row r="29690" spans="3:6" x14ac:dyDescent="0.2">
      <c r="C29690"/>
      <c r="E29690" s="46"/>
      <c r="F29690" s="44"/>
    </row>
    <row r="29691" spans="3:6" x14ac:dyDescent="0.2">
      <c r="C29691"/>
      <c r="E29691" s="46"/>
      <c r="F29691" s="44"/>
    </row>
    <row r="29692" spans="3:6" x14ac:dyDescent="0.2">
      <c r="C29692"/>
      <c r="E29692" s="46"/>
      <c r="F29692" s="44"/>
    </row>
    <row r="29693" spans="3:6" x14ac:dyDescent="0.2">
      <c r="C29693"/>
      <c r="E29693" s="46"/>
      <c r="F29693" s="44"/>
    </row>
    <row r="29694" spans="3:6" x14ac:dyDescent="0.2">
      <c r="C29694"/>
      <c r="E29694" s="46"/>
      <c r="F29694" s="44"/>
    </row>
    <row r="29695" spans="3:6" x14ac:dyDescent="0.2">
      <c r="C29695"/>
      <c r="E29695" s="46"/>
      <c r="F29695" s="44"/>
    </row>
    <row r="29696" spans="3:6" x14ac:dyDescent="0.2">
      <c r="C29696"/>
      <c r="E29696" s="46"/>
      <c r="F29696" s="44"/>
    </row>
    <row r="29697" spans="3:6" x14ac:dyDescent="0.2">
      <c r="C29697"/>
      <c r="E29697" s="46"/>
      <c r="F29697" s="44"/>
    </row>
    <row r="29698" spans="3:6" x14ac:dyDescent="0.2">
      <c r="C29698"/>
      <c r="E29698" s="46"/>
      <c r="F29698" s="44"/>
    </row>
    <row r="29699" spans="3:6" x14ac:dyDescent="0.2">
      <c r="C29699"/>
      <c r="E29699" s="46"/>
      <c r="F29699" s="44"/>
    </row>
    <row r="29700" spans="3:6" x14ac:dyDescent="0.2">
      <c r="C29700"/>
      <c r="E29700" s="46"/>
      <c r="F29700" s="44"/>
    </row>
    <row r="29701" spans="3:6" x14ac:dyDescent="0.2">
      <c r="C29701"/>
      <c r="E29701" s="46"/>
      <c r="F29701" s="44"/>
    </row>
    <row r="29702" spans="3:6" x14ac:dyDescent="0.2">
      <c r="C29702"/>
      <c r="E29702" s="46"/>
      <c r="F29702" s="44"/>
    </row>
    <row r="29703" spans="3:6" x14ac:dyDescent="0.2">
      <c r="C29703"/>
      <c r="E29703" s="46"/>
      <c r="F29703" s="44"/>
    </row>
    <row r="29704" spans="3:6" x14ac:dyDescent="0.2">
      <c r="C29704"/>
      <c r="E29704" s="46"/>
      <c r="F29704" s="44"/>
    </row>
    <row r="29705" spans="3:6" x14ac:dyDescent="0.2">
      <c r="C29705"/>
      <c r="E29705" s="46"/>
      <c r="F29705" s="44"/>
    </row>
    <row r="29706" spans="3:6" x14ac:dyDescent="0.2">
      <c r="C29706"/>
      <c r="E29706" s="46"/>
      <c r="F29706" s="44"/>
    </row>
    <row r="29707" spans="3:6" x14ac:dyDescent="0.2">
      <c r="C29707"/>
      <c r="E29707" s="46"/>
      <c r="F29707" s="44"/>
    </row>
    <row r="29708" spans="3:6" x14ac:dyDescent="0.2">
      <c r="C29708"/>
      <c r="E29708" s="46"/>
      <c r="F29708" s="44"/>
    </row>
    <row r="29709" spans="3:6" x14ac:dyDescent="0.2">
      <c r="C29709"/>
      <c r="E29709" s="46"/>
      <c r="F29709" s="44"/>
    </row>
    <row r="29710" spans="3:6" x14ac:dyDescent="0.2">
      <c r="C29710"/>
      <c r="E29710" s="46"/>
      <c r="F29710" s="44"/>
    </row>
    <row r="29711" spans="3:6" x14ac:dyDescent="0.2">
      <c r="C29711"/>
      <c r="E29711" s="46"/>
      <c r="F29711" s="44"/>
    </row>
    <row r="29712" spans="3:6" x14ac:dyDescent="0.2">
      <c r="C29712"/>
      <c r="E29712" s="46"/>
      <c r="F29712" s="44"/>
    </row>
    <row r="29713" spans="3:6" x14ac:dyDescent="0.2">
      <c r="C29713"/>
      <c r="E29713" s="46"/>
      <c r="F29713" s="44"/>
    </row>
    <row r="29714" spans="3:6" x14ac:dyDescent="0.2">
      <c r="C29714"/>
      <c r="E29714" s="46"/>
      <c r="F29714" s="44"/>
    </row>
    <row r="29715" spans="3:6" x14ac:dyDescent="0.2">
      <c r="C29715"/>
      <c r="E29715" s="46"/>
      <c r="F29715" s="44"/>
    </row>
    <row r="29716" spans="3:6" x14ac:dyDescent="0.2">
      <c r="C29716"/>
      <c r="E29716" s="46"/>
      <c r="F29716" s="44"/>
    </row>
    <row r="29717" spans="3:6" x14ac:dyDescent="0.2">
      <c r="C29717"/>
      <c r="E29717" s="46"/>
      <c r="F29717" s="44"/>
    </row>
    <row r="29718" spans="3:6" x14ac:dyDescent="0.2">
      <c r="C29718"/>
      <c r="E29718" s="46"/>
      <c r="F29718" s="44"/>
    </row>
    <row r="29719" spans="3:6" x14ac:dyDescent="0.2">
      <c r="C29719"/>
      <c r="E29719" s="46"/>
      <c r="F29719" s="44"/>
    </row>
    <row r="29720" spans="3:6" x14ac:dyDescent="0.2">
      <c r="C29720"/>
      <c r="E29720" s="46"/>
      <c r="F29720" s="44"/>
    </row>
    <row r="29721" spans="3:6" x14ac:dyDescent="0.2">
      <c r="C29721"/>
      <c r="E29721" s="46"/>
      <c r="F29721" s="44"/>
    </row>
    <row r="29722" spans="3:6" x14ac:dyDescent="0.2">
      <c r="C29722"/>
      <c r="E29722" s="46"/>
      <c r="F29722" s="44"/>
    </row>
    <row r="29723" spans="3:6" x14ac:dyDescent="0.2">
      <c r="C29723"/>
      <c r="E29723" s="46"/>
      <c r="F29723" s="44"/>
    </row>
    <row r="29724" spans="3:6" x14ac:dyDescent="0.2">
      <c r="C29724"/>
      <c r="E29724" s="46"/>
      <c r="F29724" s="44"/>
    </row>
    <row r="29725" spans="3:6" x14ac:dyDescent="0.2">
      <c r="C29725"/>
      <c r="E29725" s="46"/>
      <c r="F29725" s="44"/>
    </row>
    <row r="29726" spans="3:6" x14ac:dyDescent="0.2">
      <c r="C29726"/>
      <c r="E29726" s="46"/>
      <c r="F29726" s="44"/>
    </row>
    <row r="29727" spans="3:6" x14ac:dyDescent="0.2">
      <c r="C29727"/>
      <c r="E29727" s="46"/>
      <c r="F29727" s="44"/>
    </row>
    <row r="29728" spans="3:6" x14ac:dyDescent="0.2">
      <c r="C29728"/>
      <c r="E29728" s="46"/>
      <c r="F29728" s="44"/>
    </row>
    <row r="29729" spans="3:6" x14ac:dyDescent="0.2">
      <c r="C29729"/>
      <c r="E29729" s="46"/>
      <c r="F29729" s="44"/>
    </row>
    <row r="29730" spans="3:6" x14ac:dyDescent="0.2">
      <c r="C29730"/>
      <c r="E29730" s="46"/>
      <c r="F29730" s="44"/>
    </row>
    <row r="29731" spans="3:6" x14ac:dyDescent="0.2">
      <c r="C29731"/>
      <c r="E29731" s="46"/>
      <c r="F29731" s="44"/>
    </row>
    <row r="29732" spans="3:6" x14ac:dyDescent="0.2">
      <c r="C29732"/>
      <c r="E29732" s="46"/>
      <c r="F29732" s="44"/>
    </row>
    <row r="29733" spans="3:6" x14ac:dyDescent="0.2">
      <c r="C29733"/>
      <c r="E29733" s="46"/>
      <c r="F29733" s="44"/>
    </row>
    <row r="29734" spans="3:6" x14ac:dyDescent="0.2">
      <c r="C29734"/>
      <c r="E29734" s="46"/>
      <c r="F29734" s="44"/>
    </row>
    <row r="29735" spans="3:6" x14ac:dyDescent="0.2">
      <c r="C29735"/>
      <c r="E29735" s="46"/>
      <c r="F29735" s="44"/>
    </row>
    <row r="29736" spans="3:6" x14ac:dyDescent="0.2">
      <c r="C29736"/>
      <c r="E29736" s="46"/>
      <c r="F29736" s="44"/>
    </row>
    <row r="29737" spans="3:6" x14ac:dyDescent="0.2">
      <c r="C29737"/>
      <c r="E29737" s="46"/>
      <c r="F29737" s="44"/>
    </row>
    <row r="29738" spans="3:6" x14ac:dyDescent="0.2">
      <c r="C29738"/>
      <c r="E29738" s="46"/>
      <c r="F29738" s="44"/>
    </row>
    <row r="29739" spans="3:6" x14ac:dyDescent="0.2">
      <c r="C29739"/>
      <c r="E29739" s="46"/>
      <c r="F29739" s="44"/>
    </row>
    <row r="29740" spans="3:6" x14ac:dyDescent="0.2">
      <c r="C29740"/>
      <c r="E29740" s="46"/>
      <c r="F29740" s="44"/>
    </row>
    <row r="29741" spans="3:6" x14ac:dyDescent="0.2">
      <c r="C29741"/>
      <c r="E29741" s="46"/>
      <c r="F29741" s="44"/>
    </row>
    <row r="29742" spans="3:6" x14ac:dyDescent="0.2">
      <c r="C29742"/>
      <c r="E29742" s="46"/>
      <c r="F29742" s="44"/>
    </row>
    <row r="29743" spans="3:6" x14ac:dyDescent="0.2">
      <c r="C29743"/>
      <c r="E29743" s="46"/>
      <c r="F29743" s="44"/>
    </row>
    <row r="29744" spans="3:6" x14ac:dyDescent="0.2">
      <c r="C29744"/>
      <c r="E29744" s="46"/>
      <c r="F29744" s="44"/>
    </row>
    <row r="29745" spans="3:6" x14ac:dyDescent="0.2">
      <c r="C29745"/>
      <c r="E29745" s="46"/>
      <c r="F29745" s="44"/>
    </row>
    <row r="29746" spans="3:6" x14ac:dyDescent="0.2">
      <c r="C29746"/>
      <c r="E29746" s="46"/>
      <c r="F29746" s="44"/>
    </row>
    <row r="29747" spans="3:6" x14ac:dyDescent="0.2">
      <c r="C29747"/>
      <c r="E29747" s="46"/>
      <c r="F29747" s="44"/>
    </row>
    <row r="29748" spans="3:6" x14ac:dyDescent="0.2">
      <c r="C29748"/>
      <c r="E29748" s="46"/>
      <c r="F29748" s="44"/>
    </row>
    <row r="29749" spans="3:6" x14ac:dyDescent="0.2">
      <c r="C29749"/>
      <c r="E29749" s="46"/>
      <c r="F29749" s="44"/>
    </row>
    <row r="29750" spans="3:6" x14ac:dyDescent="0.2">
      <c r="C29750"/>
      <c r="E29750" s="46"/>
      <c r="F29750" s="44"/>
    </row>
    <row r="29751" spans="3:6" x14ac:dyDescent="0.2">
      <c r="C29751"/>
      <c r="E29751" s="46"/>
      <c r="F29751" s="44"/>
    </row>
    <row r="29752" spans="3:6" x14ac:dyDescent="0.2">
      <c r="C29752"/>
      <c r="E29752" s="46"/>
      <c r="F29752" s="44"/>
    </row>
    <row r="29753" spans="3:6" x14ac:dyDescent="0.2">
      <c r="C29753"/>
      <c r="E29753" s="46"/>
      <c r="F29753" s="44"/>
    </row>
    <row r="29754" spans="3:6" x14ac:dyDescent="0.2">
      <c r="C29754"/>
      <c r="E29754" s="46"/>
      <c r="F29754" s="44"/>
    </row>
    <row r="29755" spans="3:6" x14ac:dyDescent="0.2">
      <c r="C29755"/>
      <c r="E29755" s="46"/>
      <c r="F29755" s="44"/>
    </row>
    <row r="29756" spans="3:6" x14ac:dyDescent="0.2">
      <c r="C29756"/>
      <c r="E29756" s="46"/>
      <c r="F29756" s="44"/>
    </row>
    <row r="29757" spans="3:6" x14ac:dyDescent="0.2">
      <c r="C29757"/>
      <c r="E29757" s="46"/>
      <c r="F29757" s="44"/>
    </row>
    <row r="29758" spans="3:6" x14ac:dyDescent="0.2">
      <c r="C29758"/>
      <c r="E29758" s="46"/>
      <c r="F29758" s="44"/>
    </row>
    <row r="29759" spans="3:6" x14ac:dyDescent="0.2">
      <c r="C29759"/>
      <c r="E29759" s="46"/>
      <c r="F29759" s="44"/>
    </row>
    <row r="29760" spans="3:6" x14ac:dyDescent="0.2">
      <c r="C29760"/>
      <c r="E29760" s="46"/>
      <c r="F29760" s="44"/>
    </row>
    <row r="29761" spans="3:6" x14ac:dyDescent="0.2">
      <c r="C29761"/>
      <c r="E29761" s="46"/>
      <c r="F29761" s="44"/>
    </row>
    <row r="29762" spans="3:6" x14ac:dyDescent="0.2">
      <c r="C29762"/>
      <c r="E29762" s="46"/>
      <c r="F29762" s="44"/>
    </row>
    <row r="29763" spans="3:6" x14ac:dyDescent="0.2">
      <c r="C29763"/>
      <c r="E29763" s="46"/>
      <c r="F29763" s="44"/>
    </row>
    <row r="29764" spans="3:6" x14ac:dyDescent="0.2">
      <c r="C29764"/>
      <c r="E29764" s="46"/>
      <c r="F29764" s="44"/>
    </row>
    <row r="29765" spans="3:6" x14ac:dyDescent="0.2">
      <c r="C29765"/>
      <c r="E29765" s="46"/>
      <c r="F29765" s="44"/>
    </row>
    <row r="29766" spans="3:6" x14ac:dyDescent="0.2">
      <c r="C29766"/>
      <c r="E29766" s="46"/>
      <c r="F29766" s="44"/>
    </row>
    <row r="29767" spans="3:6" x14ac:dyDescent="0.2">
      <c r="C29767"/>
      <c r="E29767" s="46"/>
      <c r="F29767" s="44"/>
    </row>
    <row r="29768" spans="3:6" x14ac:dyDescent="0.2">
      <c r="C29768"/>
      <c r="E29768" s="46"/>
      <c r="F29768" s="44"/>
    </row>
    <row r="29769" spans="3:6" x14ac:dyDescent="0.2">
      <c r="C29769"/>
      <c r="E29769" s="46"/>
      <c r="F29769" s="44"/>
    </row>
    <row r="29770" spans="3:6" x14ac:dyDescent="0.2">
      <c r="C29770"/>
      <c r="E29770" s="46"/>
      <c r="F29770" s="44"/>
    </row>
    <row r="29771" spans="3:6" x14ac:dyDescent="0.2">
      <c r="C29771"/>
      <c r="E29771" s="46"/>
      <c r="F29771" s="44"/>
    </row>
    <row r="29772" spans="3:6" x14ac:dyDescent="0.2">
      <c r="C29772"/>
      <c r="E29772" s="46"/>
      <c r="F29772" s="44"/>
    </row>
    <row r="29773" spans="3:6" x14ac:dyDescent="0.2">
      <c r="C29773"/>
      <c r="E29773" s="46"/>
      <c r="F29773" s="44"/>
    </row>
    <row r="29774" spans="3:6" x14ac:dyDescent="0.2">
      <c r="C29774"/>
      <c r="E29774" s="46"/>
      <c r="F29774" s="44"/>
    </row>
    <row r="29775" spans="3:6" x14ac:dyDescent="0.2">
      <c r="C29775"/>
      <c r="E29775" s="46"/>
      <c r="F29775" s="44"/>
    </row>
    <row r="29776" spans="3:6" x14ac:dyDescent="0.2">
      <c r="C29776"/>
      <c r="E29776" s="46"/>
      <c r="F29776" s="44"/>
    </row>
    <row r="29777" spans="3:6" x14ac:dyDescent="0.2">
      <c r="C29777"/>
      <c r="E29777" s="46"/>
      <c r="F29777" s="44"/>
    </row>
    <row r="29778" spans="3:6" x14ac:dyDescent="0.2">
      <c r="C29778"/>
      <c r="E29778" s="46"/>
      <c r="F29778" s="44"/>
    </row>
    <row r="29779" spans="3:6" x14ac:dyDescent="0.2">
      <c r="C29779"/>
      <c r="E29779" s="46"/>
      <c r="F29779" s="44"/>
    </row>
    <row r="29780" spans="3:6" x14ac:dyDescent="0.2">
      <c r="C29780"/>
      <c r="E29780" s="46"/>
      <c r="F29780" s="44"/>
    </row>
    <row r="29781" spans="3:6" x14ac:dyDescent="0.2">
      <c r="C29781"/>
      <c r="E29781" s="46"/>
      <c r="F29781" s="44"/>
    </row>
    <row r="29782" spans="3:6" x14ac:dyDescent="0.2">
      <c r="C29782"/>
      <c r="E29782" s="46"/>
      <c r="F29782" s="44"/>
    </row>
    <row r="29783" spans="3:6" x14ac:dyDescent="0.2">
      <c r="C29783"/>
      <c r="E29783" s="46"/>
      <c r="F29783" s="44"/>
    </row>
    <row r="29784" spans="3:6" x14ac:dyDescent="0.2">
      <c r="C29784"/>
      <c r="E29784" s="46"/>
      <c r="F29784" s="44"/>
    </row>
    <row r="29785" spans="3:6" x14ac:dyDescent="0.2">
      <c r="C29785"/>
      <c r="E29785" s="46"/>
      <c r="F29785" s="44"/>
    </row>
    <row r="29786" spans="3:6" x14ac:dyDescent="0.2">
      <c r="C29786"/>
      <c r="E29786" s="46"/>
      <c r="F29786" s="44"/>
    </row>
    <row r="29787" spans="3:6" x14ac:dyDescent="0.2">
      <c r="C29787"/>
      <c r="E29787" s="46"/>
      <c r="F29787" s="44"/>
    </row>
    <row r="29788" spans="3:6" x14ac:dyDescent="0.2">
      <c r="C29788"/>
      <c r="E29788" s="46"/>
      <c r="F29788" s="44"/>
    </row>
    <row r="29789" spans="3:6" x14ac:dyDescent="0.2">
      <c r="C29789"/>
      <c r="E29789" s="46"/>
      <c r="F29789" s="44"/>
    </row>
    <row r="29790" spans="3:6" x14ac:dyDescent="0.2">
      <c r="C29790"/>
      <c r="E29790" s="46"/>
      <c r="F29790" s="44"/>
    </row>
    <row r="29791" spans="3:6" x14ac:dyDescent="0.2">
      <c r="C29791"/>
      <c r="E29791" s="46"/>
      <c r="F29791" s="44"/>
    </row>
    <row r="29792" spans="3:6" x14ac:dyDescent="0.2">
      <c r="C29792"/>
      <c r="E29792" s="46"/>
      <c r="F29792" s="44"/>
    </row>
    <row r="29793" spans="3:6" x14ac:dyDescent="0.2">
      <c r="C29793"/>
      <c r="E29793" s="46"/>
      <c r="F29793" s="44"/>
    </row>
    <row r="29794" spans="3:6" x14ac:dyDescent="0.2">
      <c r="C29794"/>
      <c r="E29794" s="46"/>
      <c r="F29794" s="44"/>
    </row>
    <row r="29795" spans="3:6" x14ac:dyDescent="0.2">
      <c r="C29795"/>
      <c r="E29795" s="46"/>
      <c r="F29795" s="44"/>
    </row>
    <row r="29796" spans="3:6" x14ac:dyDescent="0.2">
      <c r="C29796"/>
      <c r="E29796" s="46"/>
      <c r="F29796" s="44"/>
    </row>
    <row r="29797" spans="3:6" x14ac:dyDescent="0.2">
      <c r="C29797"/>
      <c r="E29797" s="46"/>
      <c r="F29797" s="44"/>
    </row>
    <row r="29798" spans="3:6" x14ac:dyDescent="0.2">
      <c r="C29798"/>
      <c r="E29798" s="46"/>
      <c r="F29798" s="44"/>
    </row>
    <row r="29799" spans="3:6" x14ac:dyDescent="0.2">
      <c r="C29799"/>
      <c r="E29799" s="46"/>
      <c r="F29799" s="44"/>
    </row>
    <row r="29800" spans="3:6" x14ac:dyDescent="0.2">
      <c r="C29800"/>
      <c r="E29800" s="46"/>
      <c r="F29800" s="44"/>
    </row>
    <row r="29801" spans="3:6" x14ac:dyDescent="0.2">
      <c r="C29801"/>
      <c r="E29801" s="46"/>
      <c r="F29801" s="44"/>
    </row>
    <row r="29802" spans="3:6" x14ac:dyDescent="0.2">
      <c r="C29802"/>
      <c r="E29802" s="46"/>
      <c r="F29802" s="44"/>
    </row>
    <row r="29803" spans="3:6" x14ac:dyDescent="0.2">
      <c r="C29803"/>
      <c r="E29803" s="46"/>
      <c r="F29803" s="44"/>
    </row>
    <row r="29804" spans="3:6" x14ac:dyDescent="0.2">
      <c r="C29804"/>
      <c r="E29804" s="46"/>
      <c r="F29804" s="44"/>
    </row>
    <row r="29805" spans="3:6" x14ac:dyDescent="0.2">
      <c r="C29805"/>
      <c r="E29805" s="46"/>
      <c r="F29805" s="44"/>
    </row>
    <row r="29806" spans="3:6" x14ac:dyDescent="0.2">
      <c r="C29806"/>
      <c r="E29806" s="46"/>
      <c r="F29806" s="44"/>
    </row>
    <row r="29807" spans="3:6" x14ac:dyDescent="0.2">
      <c r="C29807"/>
      <c r="E29807" s="46"/>
      <c r="F29807" s="44"/>
    </row>
    <row r="29808" spans="3:6" x14ac:dyDescent="0.2">
      <c r="C29808"/>
      <c r="E29808" s="46"/>
      <c r="F29808" s="44"/>
    </row>
    <row r="29809" spans="3:6" x14ac:dyDescent="0.2">
      <c r="C29809"/>
      <c r="E29809" s="46"/>
      <c r="F29809" s="44"/>
    </row>
    <row r="29810" spans="3:6" x14ac:dyDescent="0.2">
      <c r="C29810"/>
      <c r="E29810" s="46"/>
      <c r="F29810" s="44"/>
    </row>
    <row r="29811" spans="3:6" x14ac:dyDescent="0.2">
      <c r="C29811"/>
      <c r="E29811" s="46"/>
      <c r="F29811" s="44"/>
    </row>
    <row r="29812" spans="3:6" x14ac:dyDescent="0.2">
      <c r="C29812"/>
      <c r="E29812" s="46"/>
      <c r="F29812" s="44"/>
    </row>
    <row r="29813" spans="3:6" x14ac:dyDescent="0.2">
      <c r="C29813"/>
      <c r="E29813" s="46"/>
      <c r="F29813" s="44"/>
    </row>
    <row r="29814" spans="3:6" x14ac:dyDescent="0.2">
      <c r="C29814"/>
      <c r="E29814" s="46"/>
      <c r="F29814" s="44"/>
    </row>
    <row r="29815" spans="3:6" x14ac:dyDescent="0.2">
      <c r="C29815"/>
      <c r="E29815" s="46"/>
      <c r="F29815" s="44"/>
    </row>
    <row r="29816" spans="3:6" x14ac:dyDescent="0.2">
      <c r="C29816"/>
      <c r="E29816" s="46"/>
      <c r="F29816" s="44"/>
    </row>
    <row r="29817" spans="3:6" x14ac:dyDescent="0.2">
      <c r="C29817"/>
      <c r="E29817" s="46"/>
      <c r="F29817" s="44"/>
    </row>
    <row r="29818" spans="3:6" x14ac:dyDescent="0.2">
      <c r="C29818"/>
      <c r="E29818" s="46"/>
      <c r="F29818" s="44"/>
    </row>
    <row r="29819" spans="3:6" x14ac:dyDescent="0.2">
      <c r="C29819"/>
      <c r="E29819" s="46"/>
      <c r="F29819" s="44"/>
    </row>
    <row r="29820" spans="3:6" x14ac:dyDescent="0.2">
      <c r="C29820"/>
      <c r="E29820" s="46"/>
      <c r="F29820" s="44"/>
    </row>
    <row r="29821" spans="3:6" x14ac:dyDescent="0.2">
      <c r="C29821"/>
      <c r="E29821" s="46"/>
      <c r="F29821" s="44"/>
    </row>
    <row r="29822" spans="3:6" x14ac:dyDescent="0.2">
      <c r="C29822"/>
      <c r="E29822" s="46"/>
      <c r="F29822" s="44"/>
    </row>
    <row r="29823" spans="3:6" x14ac:dyDescent="0.2">
      <c r="C29823"/>
      <c r="E29823" s="46"/>
      <c r="F29823" s="44"/>
    </row>
    <row r="29824" spans="3:6" x14ac:dyDescent="0.2">
      <c r="C29824"/>
      <c r="E29824" s="46"/>
      <c r="F29824" s="44"/>
    </row>
    <row r="29825" spans="3:6" x14ac:dyDescent="0.2">
      <c r="C29825"/>
      <c r="E29825" s="46"/>
      <c r="F29825" s="44"/>
    </row>
    <row r="29826" spans="3:6" x14ac:dyDescent="0.2">
      <c r="C29826"/>
      <c r="E29826" s="46"/>
      <c r="F29826" s="44"/>
    </row>
    <row r="29827" spans="3:6" x14ac:dyDescent="0.2">
      <c r="C29827"/>
      <c r="E29827" s="46"/>
      <c r="F29827" s="44"/>
    </row>
    <row r="29828" spans="3:6" x14ac:dyDescent="0.2">
      <c r="C29828"/>
      <c r="E29828" s="46"/>
      <c r="F29828" s="44"/>
    </row>
    <row r="29829" spans="3:6" x14ac:dyDescent="0.2">
      <c r="C29829"/>
      <c r="E29829" s="46"/>
      <c r="F29829" s="44"/>
    </row>
    <row r="29830" spans="3:6" x14ac:dyDescent="0.2">
      <c r="C29830"/>
      <c r="E29830" s="46"/>
      <c r="F29830" s="44"/>
    </row>
    <row r="29831" spans="3:6" x14ac:dyDescent="0.2">
      <c r="C29831"/>
      <c r="E29831" s="46"/>
      <c r="F29831" s="44"/>
    </row>
    <row r="29832" spans="3:6" x14ac:dyDescent="0.2">
      <c r="C29832"/>
      <c r="E29832" s="46"/>
      <c r="F29832" s="44"/>
    </row>
    <row r="29833" spans="3:6" x14ac:dyDescent="0.2">
      <c r="C29833"/>
      <c r="E29833" s="46"/>
      <c r="F29833" s="44"/>
    </row>
    <row r="29834" spans="3:6" x14ac:dyDescent="0.2">
      <c r="C29834"/>
      <c r="E29834" s="46"/>
      <c r="F29834" s="44"/>
    </row>
    <row r="29835" spans="3:6" x14ac:dyDescent="0.2">
      <c r="C29835"/>
      <c r="E29835" s="46"/>
      <c r="F29835" s="44"/>
    </row>
    <row r="29836" spans="3:6" x14ac:dyDescent="0.2">
      <c r="C29836"/>
      <c r="E29836" s="46"/>
      <c r="F29836" s="44"/>
    </row>
    <row r="29837" spans="3:6" x14ac:dyDescent="0.2">
      <c r="C29837"/>
      <c r="E29837" s="46"/>
      <c r="F29837" s="44"/>
    </row>
    <row r="29838" spans="3:6" x14ac:dyDescent="0.2">
      <c r="C29838"/>
      <c r="E29838" s="46"/>
      <c r="F29838" s="44"/>
    </row>
    <row r="29839" spans="3:6" x14ac:dyDescent="0.2">
      <c r="C29839"/>
      <c r="E29839" s="46"/>
      <c r="F29839" s="44"/>
    </row>
    <row r="29840" spans="3:6" x14ac:dyDescent="0.2">
      <c r="C29840"/>
      <c r="E29840" s="46"/>
      <c r="F29840" s="44"/>
    </row>
    <row r="29841" spans="3:6" x14ac:dyDescent="0.2">
      <c r="C29841"/>
      <c r="E29841" s="46"/>
      <c r="F29841" s="44"/>
    </row>
    <row r="29842" spans="3:6" x14ac:dyDescent="0.2">
      <c r="C29842"/>
      <c r="E29842" s="46"/>
      <c r="F29842" s="44"/>
    </row>
    <row r="29843" spans="3:6" x14ac:dyDescent="0.2">
      <c r="C29843"/>
      <c r="E29843" s="46"/>
      <c r="F29843" s="44"/>
    </row>
    <row r="29844" spans="3:6" x14ac:dyDescent="0.2">
      <c r="C29844"/>
      <c r="E29844" s="46"/>
      <c r="F29844" s="44"/>
    </row>
    <row r="29845" spans="3:6" x14ac:dyDescent="0.2">
      <c r="C29845"/>
      <c r="E29845" s="46"/>
      <c r="F29845" s="44"/>
    </row>
    <row r="29846" spans="3:6" x14ac:dyDescent="0.2">
      <c r="C29846"/>
      <c r="E29846" s="46"/>
      <c r="F29846" s="44"/>
    </row>
    <row r="29847" spans="3:6" x14ac:dyDescent="0.2">
      <c r="C29847"/>
      <c r="E29847" s="46"/>
      <c r="F29847" s="44"/>
    </row>
    <row r="29848" spans="3:6" x14ac:dyDescent="0.2">
      <c r="C29848"/>
      <c r="E29848" s="46"/>
      <c r="F29848" s="44"/>
    </row>
    <row r="29849" spans="3:6" x14ac:dyDescent="0.2">
      <c r="C29849"/>
      <c r="E29849" s="46"/>
      <c r="F29849" s="44"/>
    </row>
    <row r="29850" spans="3:6" x14ac:dyDescent="0.2">
      <c r="C29850"/>
      <c r="E29850" s="46"/>
      <c r="F29850" s="44"/>
    </row>
    <row r="29851" spans="3:6" x14ac:dyDescent="0.2">
      <c r="C29851"/>
      <c r="E29851" s="46"/>
      <c r="F29851" s="44"/>
    </row>
    <row r="29852" spans="3:6" x14ac:dyDescent="0.2">
      <c r="C29852"/>
      <c r="E29852" s="46"/>
      <c r="F29852" s="44"/>
    </row>
    <row r="29853" spans="3:6" x14ac:dyDescent="0.2">
      <c r="C29853"/>
      <c r="E29853" s="46"/>
      <c r="F29853" s="44"/>
    </row>
    <row r="29854" spans="3:6" x14ac:dyDescent="0.2">
      <c r="C29854"/>
      <c r="E29854" s="46"/>
      <c r="F29854" s="44"/>
    </row>
    <row r="29855" spans="3:6" x14ac:dyDescent="0.2">
      <c r="C29855"/>
      <c r="E29855" s="46"/>
      <c r="F29855" s="44"/>
    </row>
    <row r="29856" spans="3:6" x14ac:dyDescent="0.2">
      <c r="C29856"/>
      <c r="E29856" s="46"/>
      <c r="F29856" s="44"/>
    </row>
    <row r="29857" spans="3:6" x14ac:dyDescent="0.2">
      <c r="C29857"/>
      <c r="E29857" s="46"/>
      <c r="F29857" s="44"/>
    </row>
    <row r="29858" spans="3:6" x14ac:dyDescent="0.2">
      <c r="C29858"/>
      <c r="E29858" s="46"/>
      <c r="F29858" s="44"/>
    </row>
    <row r="29859" spans="3:6" x14ac:dyDescent="0.2">
      <c r="C29859"/>
      <c r="E29859" s="46"/>
      <c r="F29859" s="44"/>
    </row>
    <row r="29860" spans="3:6" x14ac:dyDescent="0.2">
      <c r="C29860"/>
      <c r="E29860" s="46"/>
      <c r="F29860" s="44"/>
    </row>
    <row r="29861" spans="3:6" x14ac:dyDescent="0.2">
      <c r="C29861"/>
      <c r="E29861" s="46"/>
      <c r="F29861" s="44"/>
    </row>
    <row r="29862" spans="3:6" x14ac:dyDescent="0.2">
      <c r="C29862"/>
      <c r="E29862" s="46"/>
      <c r="F29862" s="44"/>
    </row>
    <row r="29863" spans="3:6" x14ac:dyDescent="0.2">
      <c r="C29863"/>
      <c r="E29863" s="46"/>
      <c r="F29863" s="44"/>
    </row>
    <row r="29864" spans="3:6" x14ac:dyDescent="0.2">
      <c r="C29864"/>
      <c r="E29864" s="46"/>
      <c r="F29864" s="44"/>
    </row>
    <row r="29865" spans="3:6" x14ac:dyDescent="0.2">
      <c r="C29865"/>
      <c r="E29865" s="46"/>
      <c r="F29865" s="44"/>
    </row>
    <row r="29866" spans="3:6" x14ac:dyDescent="0.2">
      <c r="C29866"/>
      <c r="E29866" s="46"/>
      <c r="F29866" s="44"/>
    </row>
    <row r="29867" spans="3:6" x14ac:dyDescent="0.2">
      <c r="C29867"/>
      <c r="E29867" s="46"/>
      <c r="F29867" s="44"/>
    </row>
    <row r="29868" spans="3:6" x14ac:dyDescent="0.2">
      <c r="C29868"/>
      <c r="E29868" s="46"/>
      <c r="F29868" s="44"/>
    </row>
    <row r="29869" spans="3:6" x14ac:dyDescent="0.2">
      <c r="C29869"/>
      <c r="E29869" s="46"/>
      <c r="F29869" s="44"/>
    </row>
    <row r="29870" spans="3:6" x14ac:dyDescent="0.2">
      <c r="C29870"/>
      <c r="E29870" s="46"/>
      <c r="F29870" s="44"/>
    </row>
    <row r="29871" spans="3:6" x14ac:dyDescent="0.2">
      <c r="C29871"/>
      <c r="E29871" s="46"/>
      <c r="F29871" s="44"/>
    </row>
    <row r="29872" spans="3:6" x14ac:dyDescent="0.2">
      <c r="C29872"/>
      <c r="E29872" s="46"/>
      <c r="F29872" s="44"/>
    </row>
    <row r="29873" spans="3:6" x14ac:dyDescent="0.2">
      <c r="C29873"/>
      <c r="E29873" s="46"/>
      <c r="F29873" s="44"/>
    </row>
    <row r="29874" spans="3:6" x14ac:dyDescent="0.2">
      <c r="C29874"/>
      <c r="E29874" s="46"/>
      <c r="F29874" s="44"/>
    </row>
    <row r="29875" spans="3:6" x14ac:dyDescent="0.2">
      <c r="C29875"/>
      <c r="E29875" s="46"/>
      <c r="F29875" s="44"/>
    </row>
    <row r="29876" spans="3:6" x14ac:dyDescent="0.2">
      <c r="C29876"/>
      <c r="E29876" s="46"/>
      <c r="F29876" s="44"/>
    </row>
    <row r="29877" spans="3:6" x14ac:dyDescent="0.2">
      <c r="C29877"/>
      <c r="E29877" s="46"/>
      <c r="F29877" s="44"/>
    </row>
    <row r="29878" spans="3:6" x14ac:dyDescent="0.2">
      <c r="C29878"/>
      <c r="E29878" s="46"/>
      <c r="F29878" s="44"/>
    </row>
    <row r="29879" spans="3:6" x14ac:dyDescent="0.2">
      <c r="C29879"/>
      <c r="E29879" s="46"/>
      <c r="F29879" s="44"/>
    </row>
    <row r="29880" spans="3:6" x14ac:dyDescent="0.2">
      <c r="C29880"/>
      <c r="E29880" s="46"/>
      <c r="F29880" s="44"/>
    </row>
    <row r="29881" spans="3:6" x14ac:dyDescent="0.2">
      <c r="C29881"/>
      <c r="E29881" s="46"/>
      <c r="F29881" s="44"/>
    </row>
    <row r="29882" spans="3:6" x14ac:dyDescent="0.2">
      <c r="C29882"/>
      <c r="E29882" s="46"/>
      <c r="F29882" s="44"/>
    </row>
    <row r="29883" spans="3:6" x14ac:dyDescent="0.2">
      <c r="C29883"/>
      <c r="E29883" s="46"/>
      <c r="F29883" s="44"/>
    </row>
    <row r="29884" spans="3:6" x14ac:dyDescent="0.2">
      <c r="C29884"/>
      <c r="E29884" s="46"/>
      <c r="F29884" s="44"/>
    </row>
    <row r="29885" spans="3:6" x14ac:dyDescent="0.2">
      <c r="C29885"/>
      <c r="E29885" s="46"/>
      <c r="F29885" s="44"/>
    </row>
    <row r="29886" spans="3:6" x14ac:dyDescent="0.2">
      <c r="C29886"/>
      <c r="E29886" s="46"/>
      <c r="F29886" s="44"/>
    </row>
    <row r="29887" spans="3:6" x14ac:dyDescent="0.2">
      <c r="C29887"/>
      <c r="E29887" s="46"/>
      <c r="F29887" s="44"/>
    </row>
    <row r="29888" spans="3:6" x14ac:dyDescent="0.2">
      <c r="C29888"/>
      <c r="E29888" s="46"/>
      <c r="F29888" s="44"/>
    </row>
    <row r="29889" spans="3:6" x14ac:dyDescent="0.2">
      <c r="C29889"/>
      <c r="E29889" s="46"/>
      <c r="F29889" s="44"/>
    </row>
    <row r="29890" spans="3:6" x14ac:dyDescent="0.2">
      <c r="C29890"/>
      <c r="E29890" s="46"/>
      <c r="F29890" s="44"/>
    </row>
    <row r="29891" spans="3:6" x14ac:dyDescent="0.2">
      <c r="C29891"/>
      <c r="E29891" s="46"/>
      <c r="F29891" s="44"/>
    </row>
    <row r="29892" spans="3:6" x14ac:dyDescent="0.2">
      <c r="C29892"/>
      <c r="E29892" s="46"/>
      <c r="F29892" s="44"/>
    </row>
    <row r="29893" spans="3:6" x14ac:dyDescent="0.2">
      <c r="C29893"/>
      <c r="E29893" s="46"/>
      <c r="F29893" s="44"/>
    </row>
    <row r="29894" spans="3:6" x14ac:dyDescent="0.2">
      <c r="C29894"/>
      <c r="E29894" s="46"/>
      <c r="F29894" s="44"/>
    </row>
    <row r="29895" spans="3:6" x14ac:dyDescent="0.2">
      <c r="C29895"/>
      <c r="E29895" s="46"/>
      <c r="F29895" s="44"/>
    </row>
    <row r="29896" spans="3:6" x14ac:dyDescent="0.2">
      <c r="C29896"/>
      <c r="E29896" s="46"/>
      <c r="F29896" s="44"/>
    </row>
    <row r="29897" spans="3:6" x14ac:dyDescent="0.2">
      <c r="C29897"/>
      <c r="E29897" s="46"/>
      <c r="F29897" s="44"/>
    </row>
    <row r="29898" spans="3:6" x14ac:dyDescent="0.2">
      <c r="C29898"/>
      <c r="E29898" s="46"/>
      <c r="F29898" s="44"/>
    </row>
    <row r="29899" spans="3:6" x14ac:dyDescent="0.2">
      <c r="C29899"/>
      <c r="E29899" s="46"/>
      <c r="F29899" s="44"/>
    </row>
    <row r="29900" spans="3:6" x14ac:dyDescent="0.2">
      <c r="C29900"/>
      <c r="E29900" s="46"/>
      <c r="F29900" s="44"/>
    </row>
    <row r="29901" spans="3:6" x14ac:dyDescent="0.2">
      <c r="C29901"/>
      <c r="E29901" s="46"/>
      <c r="F29901" s="44"/>
    </row>
    <row r="29902" spans="3:6" x14ac:dyDescent="0.2">
      <c r="C29902"/>
      <c r="E29902" s="46"/>
      <c r="F29902" s="44"/>
    </row>
    <row r="29903" spans="3:6" x14ac:dyDescent="0.2">
      <c r="C29903"/>
      <c r="E29903" s="46"/>
      <c r="F29903" s="44"/>
    </row>
    <row r="29904" spans="3:6" x14ac:dyDescent="0.2">
      <c r="C29904"/>
      <c r="E29904" s="46"/>
      <c r="F29904" s="44"/>
    </row>
    <row r="29905" spans="3:6" x14ac:dyDescent="0.2">
      <c r="C29905"/>
      <c r="E29905" s="46"/>
      <c r="F29905" s="44"/>
    </row>
    <row r="29906" spans="3:6" x14ac:dyDescent="0.2">
      <c r="C29906"/>
      <c r="E29906" s="46"/>
      <c r="F29906" s="44"/>
    </row>
    <row r="29907" spans="3:6" x14ac:dyDescent="0.2">
      <c r="C29907"/>
      <c r="E29907" s="46"/>
      <c r="F29907" s="44"/>
    </row>
    <row r="29908" spans="3:6" x14ac:dyDescent="0.2">
      <c r="C29908"/>
      <c r="E29908" s="46"/>
      <c r="F29908" s="44"/>
    </row>
    <row r="29909" spans="3:6" x14ac:dyDescent="0.2">
      <c r="C29909"/>
      <c r="E29909" s="46"/>
      <c r="F29909" s="44"/>
    </row>
    <row r="29910" spans="3:6" x14ac:dyDescent="0.2">
      <c r="C29910"/>
      <c r="E29910" s="46"/>
      <c r="F29910" s="44"/>
    </row>
    <row r="29911" spans="3:6" x14ac:dyDescent="0.2">
      <c r="C29911"/>
      <c r="E29911" s="46"/>
      <c r="F29911" s="44"/>
    </row>
    <row r="29912" spans="3:6" x14ac:dyDescent="0.2">
      <c r="C29912"/>
      <c r="E29912" s="46"/>
      <c r="F29912" s="44"/>
    </row>
    <row r="29913" spans="3:6" x14ac:dyDescent="0.2">
      <c r="C29913"/>
      <c r="E29913" s="46"/>
      <c r="F29913" s="44"/>
    </row>
    <row r="29914" spans="3:6" x14ac:dyDescent="0.2">
      <c r="C29914"/>
      <c r="E29914" s="46"/>
      <c r="F29914" s="44"/>
    </row>
    <row r="29915" spans="3:6" x14ac:dyDescent="0.2">
      <c r="C29915"/>
      <c r="E29915" s="46"/>
      <c r="F29915" s="44"/>
    </row>
    <row r="29916" spans="3:6" x14ac:dyDescent="0.2">
      <c r="C29916"/>
      <c r="E29916" s="46"/>
      <c r="F29916" s="44"/>
    </row>
    <row r="29917" spans="3:6" x14ac:dyDescent="0.2">
      <c r="C29917"/>
      <c r="E29917" s="46"/>
      <c r="F29917" s="44"/>
    </row>
    <row r="29918" spans="3:6" x14ac:dyDescent="0.2">
      <c r="C29918"/>
      <c r="E29918" s="46"/>
      <c r="F29918" s="44"/>
    </row>
    <row r="29919" spans="3:6" x14ac:dyDescent="0.2">
      <c r="C29919"/>
      <c r="E29919" s="46"/>
      <c r="F29919" s="44"/>
    </row>
    <row r="29920" spans="3:6" x14ac:dyDescent="0.2">
      <c r="C29920"/>
      <c r="E29920" s="46"/>
      <c r="F29920" s="44"/>
    </row>
    <row r="29921" spans="3:6" x14ac:dyDescent="0.2">
      <c r="C29921"/>
      <c r="E29921" s="46"/>
      <c r="F29921" s="44"/>
    </row>
    <row r="29922" spans="3:6" x14ac:dyDescent="0.2">
      <c r="C29922"/>
      <c r="E29922" s="46"/>
      <c r="F29922" s="44"/>
    </row>
    <row r="29923" spans="3:6" x14ac:dyDescent="0.2">
      <c r="C29923"/>
      <c r="E29923" s="46"/>
      <c r="F29923" s="44"/>
    </row>
    <row r="29924" spans="3:6" x14ac:dyDescent="0.2">
      <c r="C29924"/>
      <c r="E29924" s="46"/>
      <c r="F29924" s="44"/>
    </row>
    <row r="29925" spans="3:6" x14ac:dyDescent="0.2">
      <c r="C29925"/>
      <c r="E29925" s="46"/>
      <c r="F29925" s="44"/>
    </row>
    <row r="29926" spans="3:6" x14ac:dyDescent="0.2">
      <c r="C29926"/>
      <c r="E29926" s="46"/>
      <c r="F29926" s="44"/>
    </row>
    <row r="29927" spans="3:6" x14ac:dyDescent="0.2">
      <c r="C29927"/>
      <c r="E29927" s="46"/>
      <c r="F29927" s="44"/>
    </row>
    <row r="29928" spans="3:6" x14ac:dyDescent="0.2">
      <c r="C29928"/>
      <c r="E29928" s="46"/>
      <c r="F29928" s="44"/>
    </row>
    <row r="29929" spans="3:6" x14ac:dyDescent="0.2">
      <c r="C29929"/>
      <c r="E29929" s="46"/>
      <c r="F29929" s="44"/>
    </row>
    <row r="29930" spans="3:6" x14ac:dyDescent="0.2">
      <c r="C29930"/>
      <c r="E29930" s="46"/>
      <c r="F29930" s="44"/>
    </row>
    <row r="29931" spans="3:6" x14ac:dyDescent="0.2">
      <c r="C29931"/>
      <c r="E29931" s="46"/>
      <c r="F29931" s="44"/>
    </row>
    <row r="29932" spans="3:6" x14ac:dyDescent="0.2">
      <c r="C29932"/>
      <c r="E29932" s="46"/>
      <c r="F29932" s="44"/>
    </row>
    <row r="29933" spans="3:6" x14ac:dyDescent="0.2">
      <c r="C29933"/>
      <c r="E29933" s="46"/>
      <c r="F29933" s="44"/>
    </row>
    <row r="29934" spans="3:6" x14ac:dyDescent="0.2">
      <c r="C29934"/>
      <c r="E29934" s="46"/>
      <c r="F29934" s="44"/>
    </row>
    <row r="29935" spans="3:6" x14ac:dyDescent="0.2">
      <c r="C29935"/>
      <c r="E29935" s="46"/>
      <c r="F29935" s="44"/>
    </row>
    <row r="29936" spans="3:6" x14ac:dyDescent="0.2">
      <c r="C29936"/>
      <c r="E29936" s="46"/>
      <c r="F29936" s="44"/>
    </row>
    <row r="29937" spans="3:6" x14ac:dyDescent="0.2">
      <c r="C29937"/>
      <c r="E29937" s="46"/>
      <c r="F29937" s="44"/>
    </row>
    <row r="29938" spans="3:6" x14ac:dyDescent="0.2">
      <c r="C29938"/>
      <c r="E29938" s="46"/>
      <c r="F29938" s="44"/>
    </row>
    <row r="29939" spans="3:6" x14ac:dyDescent="0.2">
      <c r="C29939"/>
      <c r="E29939" s="46"/>
      <c r="F29939" s="44"/>
    </row>
    <row r="29940" spans="3:6" x14ac:dyDescent="0.2">
      <c r="C29940"/>
      <c r="E29940" s="46"/>
      <c r="F29940" s="44"/>
    </row>
    <row r="29941" spans="3:6" x14ac:dyDescent="0.2">
      <c r="C29941"/>
      <c r="E29941" s="46"/>
      <c r="F29941" s="44"/>
    </row>
    <row r="29942" spans="3:6" x14ac:dyDescent="0.2">
      <c r="C29942"/>
      <c r="E29942" s="46"/>
      <c r="F29942" s="44"/>
    </row>
    <row r="29943" spans="3:6" x14ac:dyDescent="0.2">
      <c r="C29943"/>
      <c r="E29943" s="46"/>
      <c r="F29943" s="44"/>
    </row>
    <row r="29944" spans="3:6" x14ac:dyDescent="0.2">
      <c r="C29944"/>
      <c r="E29944" s="46"/>
      <c r="F29944" s="44"/>
    </row>
    <row r="29945" spans="3:6" x14ac:dyDescent="0.2">
      <c r="C29945"/>
      <c r="E29945" s="46"/>
      <c r="F29945" s="44"/>
    </row>
    <row r="29946" spans="3:6" x14ac:dyDescent="0.2">
      <c r="C29946"/>
      <c r="E29946" s="46"/>
      <c r="F29946" s="44"/>
    </row>
    <row r="29947" spans="3:6" x14ac:dyDescent="0.2">
      <c r="C29947"/>
      <c r="E29947" s="46"/>
      <c r="F29947" s="44"/>
    </row>
    <row r="29948" spans="3:6" x14ac:dyDescent="0.2">
      <c r="C29948"/>
      <c r="E29948" s="46"/>
      <c r="F29948" s="44"/>
    </row>
    <row r="29949" spans="3:6" x14ac:dyDescent="0.2">
      <c r="C29949"/>
      <c r="E29949" s="46"/>
      <c r="F29949" s="44"/>
    </row>
    <row r="29950" spans="3:6" x14ac:dyDescent="0.2">
      <c r="C29950"/>
      <c r="E29950" s="46"/>
      <c r="F29950" s="44"/>
    </row>
    <row r="29951" spans="3:6" x14ac:dyDescent="0.2">
      <c r="C29951"/>
      <c r="E29951" s="46"/>
      <c r="F29951" s="44"/>
    </row>
    <row r="29952" spans="3:6" x14ac:dyDescent="0.2">
      <c r="C29952"/>
      <c r="E29952" s="46"/>
      <c r="F29952" s="44"/>
    </row>
    <row r="29953" spans="3:6" x14ac:dyDescent="0.2">
      <c r="C29953"/>
      <c r="E29953" s="46"/>
      <c r="F29953" s="44"/>
    </row>
    <row r="29954" spans="3:6" x14ac:dyDescent="0.2">
      <c r="C29954"/>
      <c r="E29954" s="46"/>
      <c r="F29954" s="44"/>
    </row>
    <row r="29955" spans="3:6" x14ac:dyDescent="0.2">
      <c r="C29955"/>
      <c r="E29955" s="46"/>
      <c r="F29955" s="44"/>
    </row>
    <row r="29956" spans="3:6" x14ac:dyDescent="0.2">
      <c r="C29956"/>
      <c r="E29956" s="46"/>
      <c r="F29956" s="44"/>
    </row>
    <row r="29957" spans="3:6" x14ac:dyDescent="0.2">
      <c r="C29957"/>
      <c r="E29957" s="46"/>
      <c r="F29957" s="44"/>
    </row>
    <row r="29958" spans="3:6" x14ac:dyDescent="0.2">
      <c r="C29958"/>
      <c r="E29958" s="46"/>
      <c r="F29958" s="44"/>
    </row>
    <row r="29959" spans="3:6" x14ac:dyDescent="0.2">
      <c r="C29959"/>
      <c r="E29959" s="46"/>
      <c r="F29959" s="44"/>
    </row>
    <row r="29960" spans="3:6" x14ac:dyDescent="0.2">
      <c r="C29960"/>
      <c r="E29960" s="46"/>
      <c r="F29960" s="44"/>
    </row>
    <row r="29961" spans="3:6" x14ac:dyDescent="0.2">
      <c r="C29961"/>
      <c r="E29961" s="46"/>
      <c r="F29961" s="44"/>
    </row>
    <row r="29962" spans="3:6" x14ac:dyDescent="0.2">
      <c r="C29962"/>
      <c r="E29962" s="46"/>
      <c r="F29962" s="44"/>
    </row>
    <row r="29963" spans="3:6" x14ac:dyDescent="0.2">
      <c r="C29963"/>
      <c r="E29963" s="46"/>
      <c r="F29963" s="44"/>
    </row>
    <row r="29964" spans="3:6" x14ac:dyDescent="0.2">
      <c r="C29964"/>
      <c r="E29964" s="46"/>
      <c r="F29964" s="44"/>
    </row>
    <row r="29965" spans="3:6" x14ac:dyDescent="0.2">
      <c r="C29965"/>
      <c r="E29965" s="46"/>
      <c r="F29965" s="44"/>
    </row>
    <row r="29966" spans="3:6" x14ac:dyDescent="0.2">
      <c r="C29966"/>
      <c r="E29966" s="46"/>
      <c r="F29966" s="44"/>
    </row>
    <row r="29967" spans="3:6" x14ac:dyDescent="0.2">
      <c r="C29967"/>
      <c r="E29967" s="46"/>
      <c r="F29967" s="44"/>
    </row>
    <row r="29968" spans="3:6" x14ac:dyDescent="0.2">
      <c r="C29968"/>
      <c r="E29968" s="46"/>
      <c r="F29968" s="44"/>
    </row>
    <row r="29969" spans="3:6" x14ac:dyDescent="0.2">
      <c r="C29969"/>
      <c r="E29969" s="46"/>
      <c r="F29969" s="44"/>
    </row>
    <row r="29970" spans="3:6" x14ac:dyDescent="0.2">
      <c r="C29970"/>
      <c r="E29970" s="46"/>
      <c r="F29970" s="44"/>
    </row>
    <row r="29971" spans="3:6" x14ac:dyDescent="0.2">
      <c r="C29971"/>
      <c r="E29971" s="46"/>
      <c r="F29971" s="44"/>
    </row>
    <row r="29972" spans="3:6" x14ac:dyDescent="0.2">
      <c r="C29972"/>
      <c r="E29972" s="46"/>
      <c r="F29972" s="44"/>
    </row>
    <row r="29973" spans="3:6" x14ac:dyDescent="0.2">
      <c r="C29973"/>
      <c r="E29973" s="46"/>
      <c r="F29973" s="44"/>
    </row>
    <row r="29974" spans="3:6" x14ac:dyDescent="0.2">
      <c r="C29974"/>
      <c r="E29974" s="46"/>
      <c r="F29974" s="44"/>
    </row>
    <row r="29975" spans="3:6" x14ac:dyDescent="0.2">
      <c r="C29975"/>
      <c r="E29975" s="46"/>
      <c r="F29975" s="44"/>
    </row>
    <row r="29976" spans="3:6" x14ac:dyDescent="0.2">
      <c r="C29976"/>
      <c r="E29976" s="46"/>
      <c r="F29976" s="44"/>
    </row>
    <row r="29977" spans="3:6" x14ac:dyDescent="0.2">
      <c r="C29977"/>
      <c r="E29977" s="46"/>
      <c r="F29977" s="44"/>
    </row>
    <row r="29978" spans="3:6" x14ac:dyDescent="0.2">
      <c r="C29978"/>
      <c r="E29978" s="46"/>
      <c r="F29978" s="44"/>
    </row>
    <row r="29979" spans="3:6" x14ac:dyDescent="0.2">
      <c r="C29979"/>
      <c r="E29979" s="46"/>
      <c r="F29979" s="44"/>
    </row>
    <row r="29980" spans="3:6" x14ac:dyDescent="0.2">
      <c r="C29980"/>
      <c r="E29980" s="46"/>
      <c r="F29980" s="44"/>
    </row>
    <row r="29981" spans="3:6" x14ac:dyDescent="0.2">
      <c r="C29981"/>
      <c r="E29981" s="46"/>
      <c r="F29981" s="44"/>
    </row>
    <row r="29982" spans="3:6" x14ac:dyDescent="0.2">
      <c r="C29982"/>
      <c r="E29982" s="46"/>
      <c r="F29982" s="44"/>
    </row>
    <row r="29983" spans="3:6" x14ac:dyDescent="0.2">
      <c r="C29983"/>
      <c r="E29983" s="46"/>
      <c r="F29983" s="44"/>
    </row>
    <row r="29984" spans="3:6" x14ac:dyDescent="0.2">
      <c r="C29984"/>
      <c r="E29984" s="46"/>
      <c r="F29984" s="44"/>
    </row>
    <row r="29985" spans="3:6" x14ac:dyDescent="0.2">
      <c r="C29985"/>
      <c r="E29985" s="46"/>
      <c r="F29985" s="44"/>
    </row>
    <row r="29986" spans="3:6" x14ac:dyDescent="0.2">
      <c r="C29986"/>
      <c r="E29986" s="46"/>
      <c r="F29986" s="44"/>
    </row>
    <row r="29987" spans="3:6" x14ac:dyDescent="0.2">
      <c r="C29987"/>
      <c r="E29987" s="46"/>
      <c r="F29987" s="44"/>
    </row>
    <row r="29988" spans="3:6" x14ac:dyDescent="0.2">
      <c r="C29988"/>
      <c r="E29988" s="46"/>
      <c r="F29988" s="44"/>
    </row>
    <row r="29989" spans="3:6" x14ac:dyDescent="0.2">
      <c r="C29989"/>
      <c r="E29989" s="46"/>
      <c r="F29989" s="44"/>
    </row>
    <row r="29990" spans="3:6" x14ac:dyDescent="0.2">
      <c r="C29990"/>
      <c r="E29990" s="46"/>
      <c r="F29990" s="44"/>
    </row>
    <row r="29991" spans="3:6" x14ac:dyDescent="0.2">
      <c r="C29991"/>
      <c r="E29991" s="46"/>
      <c r="F29991" s="44"/>
    </row>
    <row r="29992" spans="3:6" x14ac:dyDescent="0.2">
      <c r="C29992"/>
      <c r="E29992" s="46"/>
      <c r="F29992" s="44"/>
    </row>
    <row r="29993" spans="3:6" x14ac:dyDescent="0.2">
      <c r="C29993"/>
      <c r="E29993" s="46"/>
      <c r="F29993" s="44"/>
    </row>
    <row r="29994" spans="3:6" x14ac:dyDescent="0.2">
      <c r="C29994"/>
      <c r="E29994" s="46"/>
      <c r="F29994" s="44"/>
    </row>
    <row r="29995" spans="3:6" x14ac:dyDescent="0.2">
      <c r="C29995"/>
      <c r="E29995" s="46"/>
      <c r="F29995" s="44"/>
    </row>
    <row r="29996" spans="3:6" x14ac:dyDescent="0.2">
      <c r="C29996"/>
      <c r="E29996" s="46"/>
      <c r="F29996" s="44"/>
    </row>
    <row r="29997" spans="3:6" x14ac:dyDescent="0.2">
      <c r="C29997"/>
      <c r="E29997" s="46"/>
      <c r="F29997" s="44"/>
    </row>
    <row r="29998" spans="3:6" x14ac:dyDescent="0.2">
      <c r="C29998"/>
      <c r="E29998" s="46"/>
      <c r="F29998" s="44"/>
    </row>
    <row r="29999" spans="3:6" x14ac:dyDescent="0.2">
      <c r="C29999"/>
      <c r="E29999" s="46"/>
      <c r="F29999" s="44"/>
    </row>
    <row r="30000" spans="3:6" x14ac:dyDescent="0.2">
      <c r="C30000"/>
      <c r="E30000" s="46"/>
      <c r="F30000" s="44"/>
    </row>
    <row r="30001" spans="3:6" x14ac:dyDescent="0.2">
      <c r="C30001"/>
      <c r="E30001" s="46"/>
      <c r="F30001" s="44"/>
    </row>
    <row r="30002" spans="3:6" x14ac:dyDescent="0.2">
      <c r="C30002"/>
      <c r="E30002" s="46"/>
      <c r="F30002" s="44"/>
    </row>
    <row r="30003" spans="3:6" x14ac:dyDescent="0.2">
      <c r="C30003"/>
      <c r="E30003" s="46"/>
      <c r="F30003" s="44"/>
    </row>
    <row r="30004" spans="3:6" x14ac:dyDescent="0.2">
      <c r="C30004"/>
      <c r="E30004" s="46"/>
      <c r="F30004" s="44"/>
    </row>
    <row r="30005" spans="3:6" x14ac:dyDescent="0.2">
      <c r="C30005"/>
      <c r="E30005" s="46"/>
      <c r="F30005" s="44"/>
    </row>
    <row r="30006" spans="3:6" x14ac:dyDescent="0.2">
      <c r="C30006"/>
      <c r="E30006" s="46"/>
      <c r="F30006" s="44"/>
    </row>
    <row r="30007" spans="3:6" x14ac:dyDescent="0.2">
      <c r="C30007"/>
      <c r="E30007" s="46"/>
      <c r="F30007" s="44"/>
    </row>
    <row r="30008" spans="3:6" x14ac:dyDescent="0.2">
      <c r="C30008"/>
      <c r="E30008" s="46"/>
      <c r="F30008" s="44"/>
    </row>
    <row r="30009" spans="3:6" x14ac:dyDescent="0.2">
      <c r="C30009"/>
      <c r="E30009" s="46"/>
      <c r="F30009" s="44"/>
    </row>
    <row r="30010" spans="3:6" x14ac:dyDescent="0.2">
      <c r="C30010"/>
      <c r="E30010" s="46"/>
      <c r="F30010" s="44"/>
    </row>
    <row r="30011" spans="3:6" x14ac:dyDescent="0.2">
      <c r="C30011"/>
      <c r="E30011" s="46"/>
      <c r="F30011" s="44"/>
    </row>
    <row r="30012" spans="3:6" x14ac:dyDescent="0.2">
      <c r="C30012"/>
      <c r="E30012" s="46"/>
      <c r="F30012" s="44"/>
    </row>
    <row r="30013" spans="3:6" x14ac:dyDescent="0.2">
      <c r="C30013"/>
      <c r="E30013" s="46"/>
      <c r="F30013" s="44"/>
    </row>
    <row r="30014" spans="3:6" x14ac:dyDescent="0.2">
      <c r="C30014"/>
      <c r="E30014" s="46"/>
      <c r="F30014" s="44"/>
    </row>
    <row r="30015" spans="3:6" x14ac:dyDescent="0.2">
      <c r="C30015"/>
      <c r="E30015" s="46"/>
      <c r="F30015" s="44"/>
    </row>
    <row r="30016" spans="3:6" x14ac:dyDescent="0.2">
      <c r="C30016"/>
      <c r="E30016" s="46"/>
      <c r="F30016" s="44"/>
    </row>
    <row r="30017" spans="3:6" x14ac:dyDescent="0.2">
      <c r="C30017"/>
      <c r="E30017" s="46"/>
      <c r="F30017" s="44"/>
    </row>
    <row r="30018" spans="3:6" x14ac:dyDescent="0.2">
      <c r="C30018"/>
      <c r="E30018" s="46"/>
      <c r="F30018" s="44"/>
    </row>
    <row r="30019" spans="3:6" x14ac:dyDescent="0.2">
      <c r="C30019"/>
      <c r="E30019" s="46"/>
      <c r="F30019" s="44"/>
    </row>
    <row r="30020" spans="3:6" x14ac:dyDescent="0.2">
      <c r="C30020"/>
      <c r="E30020" s="46"/>
      <c r="F30020" s="44"/>
    </row>
    <row r="30021" spans="3:6" x14ac:dyDescent="0.2">
      <c r="C30021"/>
      <c r="E30021" s="46"/>
      <c r="F30021" s="44"/>
    </row>
    <row r="30022" spans="3:6" x14ac:dyDescent="0.2">
      <c r="C30022"/>
      <c r="E30022" s="46"/>
      <c r="F30022" s="44"/>
    </row>
    <row r="30023" spans="3:6" x14ac:dyDescent="0.2">
      <c r="C30023"/>
      <c r="E30023" s="46"/>
      <c r="F30023" s="44"/>
    </row>
    <row r="30024" spans="3:6" x14ac:dyDescent="0.2">
      <c r="C30024"/>
      <c r="E30024" s="46"/>
      <c r="F30024" s="44"/>
    </row>
    <row r="30025" spans="3:6" x14ac:dyDescent="0.2">
      <c r="C30025"/>
      <c r="E30025" s="46"/>
      <c r="F30025" s="44"/>
    </row>
    <row r="30026" spans="3:6" x14ac:dyDescent="0.2">
      <c r="C30026"/>
      <c r="E30026" s="46"/>
      <c r="F30026" s="44"/>
    </row>
    <row r="30027" spans="3:6" x14ac:dyDescent="0.2">
      <c r="C30027"/>
      <c r="E30027" s="46"/>
      <c r="F30027" s="44"/>
    </row>
    <row r="30028" spans="3:6" x14ac:dyDescent="0.2">
      <c r="C30028"/>
      <c r="E30028" s="46"/>
      <c r="F30028" s="44"/>
    </row>
    <row r="30029" spans="3:6" x14ac:dyDescent="0.2">
      <c r="C30029"/>
      <c r="E30029" s="46"/>
      <c r="F30029" s="44"/>
    </row>
    <row r="30030" spans="3:6" x14ac:dyDescent="0.2">
      <c r="C30030"/>
      <c r="E30030" s="46"/>
      <c r="F30030" s="44"/>
    </row>
    <row r="30031" spans="3:6" x14ac:dyDescent="0.2">
      <c r="C30031"/>
      <c r="E30031" s="46"/>
      <c r="F30031" s="44"/>
    </row>
    <row r="30032" spans="3:6" x14ac:dyDescent="0.2">
      <c r="C30032"/>
      <c r="E30032" s="46"/>
      <c r="F30032" s="44"/>
    </row>
    <row r="30033" spans="3:6" x14ac:dyDescent="0.2">
      <c r="C30033"/>
      <c r="E30033" s="46"/>
      <c r="F30033" s="44"/>
    </row>
    <row r="30034" spans="3:6" x14ac:dyDescent="0.2">
      <c r="C30034"/>
      <c r="E30034" s="46"/>
      <c r="F30034" s="44"/>
    </row>
    <row r="30035" spans="3:6" x14ac:dyDescent="0.2">
      <c r="C30035"/>
      <c r="E30035" s="46"/>
      <c r="F30035" s="44"/>
    </row>
    <row r="30036" spans="3:6" x14ac:dyDescent="0.2">
      <c r="C30036"/>
      <c r="E30036" s="46"/>
      <c r="F30036" s="44"/>
    </row>
    <row r="30037" spans="3:6" x14ac:dyDescent="0.2">
      <c r="C30037"/>
      <c r="E30037" s="46"/>
      <c r="F30037" s="44"/>
    </row>
    <row r="30038" spans="3:6" x14ac:dyDescent="0.2">
      <c r="C30038"/>
      <c r="E30038" s="46"/>
      <c r="F30038" s="44"/>
    </row>
    <row r="30039" spans="3:6" x14ac:dyDescent="0.2">
      <c r="C30039"/>
      <c r="E30039" s="46"/>
      <c r="F30039" s="44"/>
    </row>
    <row r="30040" spans="3:6" x14ac:dyDescent="0.2">
      <c r="C30040"/>
      <c r="E30040" s="46"/>
      <c r="F30040" s="44"/>
    </row>
    <row r="30041" spans="3:6" x14ac:dyDescent="0.2">
      <c r="C30041"/>
      <c r="E30041" s="46"/>
      <c r="F30041" s="44"/>
    </row>
    <row r="30042" spans="3:6" x14ac:dyDescent="0.2">
      <c r="C30042"/>
      <c r="E30042" s="46"/>
      <c r="F30042" s="44"/>
    </row>
    <row r="30043" spans="3:6" x14ac:dyDescent="0.2">
      <c r="C30043"/>
      <c r="E30043" s="46"/>
      <c r="F30043" s="44"/>
    </row>
    <row r="30044" spans="3:6" x14ac:dyDescent="0.2">
      <c r="C30044"/>
      <c r="E30044" s="46"/>
      <c r="F30044" s="44"/>
    </row>
    <row r="30045" spans="3:6" x14ac:dyDescent="0.2">
      <c r="C30045"/>
      <c r="E30045" s="46"/>
      <c r="F30045" s="44"/>
    </row>
    <row r="30046" spans="3:6" x14ac:dyDescent="0.2">
      <c r="C30046"/>
      <c r="E30046" s="46"/>
      <c r="F30046" s="44"/>
    </row>
    <row r="30047" spans="3:6" x14ac:dyDescent="0.2">
      <c r="C30047"/>
      <c r="E30047" s="46"/>
      <c r="F30047" s="44"/>
    </row>
    <row r="30048" spans="3:6" x14ac:dyDescent="0.2">
      <c r="C30048"/>
      <c r="E30048" s="46"/>
      <c r="F30048" s="44"/>
    </row>
    <row r="30049" spans="3:6" x14ac:dyDescent="0.2">
      <c r="C30049"/>
      <c r="E30049" s="46"/>
      <c r="F30049" s="44"/>
    </row>
    <row r="30050" spans="3:6" x14ac:dyDescent="0.2">
      <c r="C30050"/>
      <c r="E30050" s="46"/>
      <c r="F30050" s="44"/>
    </row>
    <row r="30051" spans="3:6" x14ac:dyDescent="0.2">
      <c r="C30051"/>
      <c r="E30051" s="46"/>
      <c r="F30051" s="44"/>
    </row>
    <row r="30052" spans="3:6" x14ac:dyDescent="0.2">
      <c r="C30052"/>
      <c r="E30052" s="46"/>
      <c r="F30052" s="44"/>
    </row>
    <row r="30053" spans="3:6" x14ac:dyDescent="0.2">
      <c r="C30053"/>
      <c r="E30053" s="46"/>
      <c r="F30053" s="44"/>
    </row>
    <row r="30054" spans="3:6" x14ac:dyDescent="0.2">
      <c r="C30054"/>
      <c r="E30054" s="46"/>
      <c r="F30054" s="44"/>
    </row>
    <row r="30055" spans="3:6" x14ac:dyDescent="0.2">
      <c r="C30055"/>
      <c r="E30055" s="46"/>
      <c r="F30055" s="44"/>
    </row>
    <row r="30056" spans="3:6" x14ac:dyDescent="0.2">
      <c r="C30056"/>
      <c r="E30056" s="46"/>
      <c r="F30056" s="44"/>
    </row>
    <row r="30057" spans="3:6" x14ac:dyDescent="0.2">
      <c r="C30057"/>
      <c r="E30057" s="46"/>
      <c r="F30057" s="44"/>
    </row>
    <row r="30058" spans="3:6" x14ac:dyDescent="0.2">
      <c r="C30058"/>
      <c r="E30058" s="46"/>
      <c r="F30058" s="44"/>
    </row>
    <row r="30059" spans="3:6" x14ac:dyDescent="0.2">
      <c r="C30059"/>
      <c r="E30059" s="46"/>
      <c r="F30059" s="44"/>
    </row>
    <row r="30060" spans="3:6" x14ac:dyDescent="0.2">
      <c r="C30060"/>
      <c r="E30060" s="46"/>
      <c r="F30060" s="44"/>
    </row>
    <row r="30061" spans="3:6" x14ac:dyDescent="0.2">
      <c r="C30061"/>
      <c r="E30061" s="46"/>
      <c r="F30061" s="44"/>
    </row>
    <row r="30062" spans="3:6" x14ac:dyDescent="0.2">
      <c r="C30062"/>
      <c r="E30062" s="46"/>
      <c r="F30062" s="44"/>
    </row>
    <row r="30063" spans="3:6" x14ac:dyDescent="0.2">
      <c r="C30063"/>
      <c r="E30063" s="46"/>
      <c r="F30063" s="44"/>
    </row>
    <row r="30064" spans="3:6" x14ac:dyDescent="0.2">
      <c r="C30064"/>
      <c r="E30064" s="46"/>
      <c r="F30064" s="44"/>
    </row>
    <row r="30065" spans="3:6" x14ac:dyDescent="0.2">
      <c r="C30065"/>
      <c r="E30065" s="46"/>
      <c r="F30065" s="44"/>
    </row>
    <row r="30066" spans="3:6" x14ac:dyDescent="0.2">
      <c r="C30066"/>
      <c r="E30066" s="46"/>
      <c r="F30066" s="44"/>
    </row>
    <row r="30067" spans="3:6" x14ac:dyDescent="0.2">
      <c r="C30067"/>
      <c r="E30067" s="46"/>
      <c r="F30067" s="44"/>
    </row>
    <row r="30068" spans="3:6" x14ac:dyDescent="0.2">
      <c r="C30068"/>
      <c r="E30068" s="46"/>
      <c r="F30068" s="44"/>
    </row>
    <row r="30069" spans="3:6" x14ac:dyDescent="0.2">
      <c r="C30069"/>
      <c r="E30069" s="46"/>
      <c r="F30069" s="44"/>
    </row>
    <row r="30070" spans="3:6" x14ac:dyDescent="0.2">
      <c r="C30070"/>
      <c r="E30070" s="46"/>
      <c r="F30070" s="44"/>
    </row>
    <row r="30071" spans="3:6" x14ac:dyDescent="0.2">
      <c r="C30071"/>
      <c r="E30071" s="46"/>
      <c r="F30071" s="44"/>
    </row>
    <row r="30072" spans="3:6" x14ac:dyDescent="0.2">
      <c r="C30072"/>
      <c r="E30072" s="46"/>
      <c r="F30072" s="44"/>
    </row>
    <row r="30073" spans="3:6" x14ac:dyDescent="0.2">
      <c r="C30073"/>
      <c r="E30073" s="46"/>
      <c r="F30073" s="44"/>
    </row>
    <row r="30074" spans="3:6" x14ac:dyDescent="0.2">
      <c r="C30074"/>
      <c r="E30074" s="46"/>
      <c r="F30074" s="44"/>
    </row>
    <row r="30075" spans="3:6" x14ac:dyDescent="0.2">
      <c r="C30075"/>
      <c r="E30075" s="46"/>
      <c r="F30075" s="44"/>
    </row>
    <row r="30076" spans="3:6" x14ac:dyDescent="0.2">
      <c r="C30076"/>
      <c r="E30076" s="46"/>
      <c r="F30076" s="44"/>
    </row>
    <row r="30077" spans="3:6" x14ac:dyDescent="0.2">
      <c r="C30077"/>
      <c r="E30077" s="46"/>
      <c r="F30077" s="44"/>
    </row>
    <row r="30078" spans="3:6" x14ac:dyDescent="0.2">
      <c r="C30078"/>
      <c r="E30078" s="46"/>
      <c r="F30078" s="44"/>
    </row>
    <row r="30079" spans="3:6" x14ac:dyDescent="0.2">
      <c r="C30079"/>
      <c r="E30079" s="46"/>
      <c r="F30079" s="44"/>
    </row>
    <row r="30080" spans="3:6" x14ac:dyDescent="0.2">
      <c r="C30080"/>
      <c r="E30080" s="46"/>
      <c r="F30080" s="44"/>
    </row>
    <row r="30081" spans="3:6" x14ac:dyDescent="0.2">
      <c r="C30081"/>
      <c r="E30081" s="46"/>
      <c r="F30081" s="44"/>
    </row>
    <row r="30082" spans="3:6" x14ac:dyDescent="0.2">
      <c r="C30082"/>
      <c r="E30082" s="46"/>
      <c r="F30082" s="44"/>
    </row>
    <row r="30083" spans="3:6" x14ac:dyDescent="0.2">
      <c r="C30083"/>
      <c r="E30083" s="46"/>
      <c r="F30083" s="44"/>
    </row>
    <row r="30084" spans="3:6" x14ac:dyDescent="0.2">
      <c r="C30084"/>
      <c r="E30084" s="46"/>
      <c r="F30084" s="44"/>
    </row>
    <row r="30085" spans="3:6" x14ac:dyDescent="0.2">
      <c r="C30085"/>
      <c r="E30085" s="46"/>
      <c r="F30085" s="44"/>
    </row>
    <row r="30086" spans="3:6" x14ac:dyDescent="0.2">
      <c r="C30086"/>
      <c r="E30086" s="46"/>
      <c r="F30086" s="44"/>
    </row>
    <row r="30087" spans="3:6" x14ac:dyDescent="0.2">
      <c r="C30087"/>
      <c r="E30087" s="46"/>
      <c r="F30087" s="44"/>
    </row>
    <row r="30088" spans="3:6" x14ac:dyDescent="0.2">
      <c r="C30088"/>
      <c r="E30088" s="46"/>
      <c r="F30088" s="44"/>
    </row>
    <row r="30089" spans="3:6" x14ac:dyDescent="0.2">
      <c r="C30089"/>
      <c r="E30089" s="46"/>
      <c r="F30089" s="44"/>
    </row>
    <row r="30090" spans="3:6" x14ac:dyDescent="0.2">
      <c r="C30090"/>
      <c r="E30090" s="46"/>
      <c r="F30090" s="44"/>
    </row>
    <row r="30091" spans="3:6" x14ac:dyDescent="0.2">
      <c r="C30091"/>
      <c r="E30091" s="46"/>
      <c r="F30091" s="44"/>
    </row>
    <row r="30092" spans="3:6" x14ac:dyDescent="0.2">
      <c r="C30092"/>
      <c r="E30092" s="46"/>
      <c r="F30092" s="44"/>
    </row>
    <row r="30093" spans="3:6" x14ac:dyDescent="0.2">
      <c r="C30093"/>
      <c r="E30093" s="46"/>
      <c r="F30093" s="44"/>
    </row>
    <row r="30094" spans="3:6" x14ac:dyDescent="0.2">
      <c r="C30094"/>
      <c r="E30094" s="46"/>
      <c r="F30094" s="44"/>
    </row>
    <row r="30095" spans="3:6" x14ac:dyDescent="0.2">
      <c r="C30095"/>
      <c r="E30095" s="46"/>
      <c r="F30095" s="44"/>
    </row>
    <row r="30096" spans="3:6" x14ac:dyDescent="0.2">
      <c r="C30096"/>
      <c r="E30096" s="46"/>
      <c r="F30096" s="44"/>
    </row>
    <row r="30097" spans="3:6" x14ac:dyDescent="0.2">
      <c r="C30097"/>
      <c r="E30097" s="46"/>
      <c r="F30097" s="44"/>
    </row>
    <row r="30098" spans="3:6" x14ac:dyDescent="0.2">
      <c r="C30098"/>
      <c r="E30098" s="46"/>
      <c r="F30098" s="44"/>
    </row>
    <row r="30099" spans="3:6" x14ac:dyDescent="0.2">
      <c r="C30099"/>
      <c r="E30099" s="46"/>
      <c r="F30099" s="44"/>
    </row>
    <row r="30100" spans="3:6" x14ac:dyDescent="0.2">
      <c r="C30100"/>
      <c r="E30100" s="46"/>
      <c r="F30100" s="44"/>
    </row>
    <row r="30101" spans="3:6" x14ac:dyDescent="0.2">
      <c r="C30101"/>
      <c r="E30101" s="46"/>
      <c r="F30101" s="44"/>
    </row>
    <row r="30102" spans="3:6" x14ac:dyDescent="0.2">
      <c r="C30102"/>
      <c r="E30102" s="46"/>
      <c r="F30102" s="44"/>
    </row>
    <row r="30103" spans="3:6" x14ac:dyDescent="0.2">
      <c r="C30103"/>
      <c r="E30103" s="46"/>
      <c r="F30103" s="44"/>
    </row>
    <row r="30104" spans="3:6" x14ac:dyDescent="0.2">
      <c r="C30104"/>
      <c r="E30104" s="46"/>
      <c r="F30104" s="44"/>
    </row>
    <row r="30105" spans="3:6" x14ac:dyDescent="0.2">
      <c r="C30105"/>
      <c r="E30105" s="46"/>
      <c r="F30105" s="44"/>
    </row>
    <row r="30106" spans="3:6" x14ac:dyDescent="0.2">
      <c r="C30106"/>
      <c r="E30106" s="46"/>
      <c r="F30106" s="44"/>
    </row>
    <row r="30107" spans="3:6" x14ac:dyDescent="0.2">
      <c r="C30107"/>
      <c r="E30107" s="46"/>
      <c r="F30107" s="44"/>
    </row>
    <row r="30108" spans="3:6" x14ac:dyDescent="0.2">
      <c r="C30108"/>
      <c r="E30108" s="46"/>
      <c r="F30108" s="44"/>
    </row>
    <row r="30109" spans="3:6" x14ac:dyDescent="0.2">
      <c r="C30109"/>
      <c r="E30109" s="46"/>
      <c r="F30109" s="44"/>
    </row>
    <row r="30110" spans="3:6" x14ac:dyDescent="0.2">
      <c r="C30110"/>
      <c r="E30110" s="46"/>
      <c r="F30110" s="44"/>
    </row>
    <row r="30111" spans="3:6" x14ac:dyDescent="0.2">
      <c r="C30111"/>
      <c r="E30111" s="46"/>
      <c r="F30111" s="44"/>
    </row>
    <row r="30112" spans="3:6" x14ac:dyDescent="0.2">
      <c r="C30112"/>
      <c r="E30112" s="46"/>
      <c r="F30112" s="44"/>
    </row>
    <row r="30113" spans="3:6" x14ac:dyDescent="0.2">
      <c r="C30113"/>
      <c r="E30113" s="46"/>
      <c r="F30113" s="44"/>
    </row>
    <row r="30114" spans="3:6" x14ac:dyDescent="0.2">
      <c r="C30114"/>
      <c r="E30114" s="46"/>
      <c r="F30114" s="44"/>
    </row>
    <row r="30115" spans="3:6" x14ac:dyDescent="0.2">
      <c r="C30115"/>
      <c r="E30115" s="46"/>
      <c r="F30115" s="44"/>
    </row>
    <row r="30116" spans="3:6" x14ac:dyDescent="0.2">
      <c r="C30116"/>
      <c r="E30116" s="46"/>
      <c r="F30116" s="44"/>
    </row>
    <row r="30117" spans="3:6" x14ac:dyDescent="0.2">
      <c r="C30117"/>
      <c r="E30117" s="46"/>
      <c r="F30117" s="44"/>
    </row>
    <row r="30118" spans="3:6" x14ac:dyDescent="0.2">
      <c r="C30118"/>
      <c r="E30118" s="46"/>
      <c r="F30118" s="44"/>
    </row>
    <row r="30119" spans="3:6" x14ac:dyDescent="0.2">
      <c r="C30119"/>
      <c r="E30119" s="46"/>
      <c r="F30119" s="44"/>
    </row>
    <row r="30120" spans="3:6" x14ac:dyDescent="0.2">
      <c r="C30120"/>
      <c r="E30120" s="46"/>
      <c r="F30120" s="44"/>
    </row>
    <row r="30121" spans="3:6" x14ac:dyDescent="0.2">
      <c r="C30121"/>
      <c r="E30121" s="46"/>
      <c r="F30121" s="44"/>
    </row>
    <row r="30122" spans="3:6" x14ac:dyDescent="0.2">
      <c r="C30122"/>
      <c r="E30122" s="46"/>
      <c r="F30122" s="44"/>
    </row>
    <row r="30123" spans="3:6" x14ac:dyDescent="0.2">
      <c r="C30123"/>
      <c r="E30123" s="46"/>
      <c r="F30123" s="44"/>
    </row>
    <row r="30124" spans="3:6" x14ac:dyDescent="0.2">
      <c r="C30124"/>
      <c r="E30124" s="46"/>
      <c r="F30124" s="44"/>
    </row>
    <row r="30125" spans="3:6" x14ac:dyDescent="0.2">
      <c r="C30125"/>
      <c r="E30125" s="46"/>
      <c r="F30125" s="44"/>
    </row>
    <row r="30126" spans="3:6" x14ac:dyDescent="0.2">
      <c r="C30126"/>
      <c r="E30126" s="46"/>
      <c r="F30126" s="44"/>
    </row>
    <row r="30127" spans="3:6" x14ac:dyDescent="0.2">
      <c r="C30127"/>
      <c r="E30127" s="46"/>
      <c r="F30127" s="44"/>
    </row>
    <row r="30128" spans="3:6" x14ac:dyDescent="0.2">
      <c r="C30128"/>
      <c r="E30128" s="46"/>
      <c r="F30128" s="44"/>
    </row>
    <row r="30129" spans="3:6" x14ac:dyDescent="0.2">
      <c r="C30129"/>
      <c r="E30129" s="46"/>
      <c r="F30129" s="44"/>
    </row>
    <row r="30130" spans="3:6" x14ac:dyDescent="0.2">
      <c r="C30130"/>
      <c r="E30130" s="46"/>
      <c r="F30130" s="44"/>
    </row>
    <row r="30131" spans="3:6" x14ac:dyDescent="0.2">
      <c r="C30131"/>
      <c r="E30131" s="46"/>
      <c r="F30131" s="44"/>
    </row>
    <row r="30132" spans="3:6" x14ac:dyDescent="0.2">
      <c r="C30132"/>
      <c r="E30132" s="46"/>
      <c r="F30132" s="44"/>
    </row>
    <row r="30133" spans="3:6" x14ac:dyDescent="0.2">
      <c r="C30133"/>
      <c r="E30133" s="46"/>
      <c r="F30133" s="44"/>
    </row>
    <row r="30134" spans="3:6" x14ac:dyDescent="0.2">
      <c r="C30134"/>
      <c r="E30134" s="46"/>
      <c r="F30134" s="44"/>
    </row>
    <row r="30135" spans="3:6" x14ac:dyDescent="0.2">
      <c r="C30135"/>
      <c r="E30135" s="46"/>
      <c r="F30135" s="44"/>
    </row>
    <row r="30136" spans="3:6" x14ac:dyDescent="0.2">
      <c r="C30136"/>
      <c r="E30136" s="46"/>
      <c r="F30136" s="44"/>
    </row>
    <row r="30137" spans="3:6" x14ac:dyDescent="0.2">
      <c r="C30137"/>
      <c r="E30137" s="46"/>
      <c r="F30137" s="44"/>
    </row>
    <row r="30138" spans="3:6" x14ac:dyDescent="0.2">
      <c r="C30138"/>
      <c r="E30138" s="46"/>
      <c r="F30138" s="44"/>
    </row>
    <row r="30139" spans="3:6" x14ac:dyDescent="0.2">
      <c r="C30139"/>
      <c r="E30139" s="46"/>
      <c r="F30139" s="44"/>
    </row>
    <row r="30140" spans="3:6" x14ac:dyDescent="0.2">
      <c r="C30140"/>
      <c r="E30140" s="46"/>
      <c r="F30140" s="44"/>
    </row>
    <row r="30141" spans="3:6" x14ac:dyDescent="0.2">
      <c r="C30141"/>
      <c r="E30141" s="46"/>
      <c r="F30141" s="44"/>
    </row>
    <row r="30142" spans="3:6" x14ac:dyDescent="0.2">
      <c r="C30142"/>
      <c r="E30142" s="46"/>
      <c r="F30142" s="44"/>
    </row>
    <row r="30143" spans="3:6" x14ac:dyDescent="0.2">
      <c r="C30143"/>
      <c r="E30143" s="46"/>
      <c r="F30143" s="44"/>
    </row>
    <row r="30144" spans="3:6" x14ac:dyDescent="0.2">
      <c r="C30144"/>
      <c r="E30144" s="46"/>
      <c r="F30144" s="44"/>
    </row>
    <row r="30145" spans="3:6" x14ac:dyDescent="0.2">
      <c r="C30145"/>
      <c r="E30145" s="46"/>
      <c r="F30145" s="44"/>
    </row>
    <row r="30146" spans="3:6" x14ac:dyDescent="0.2">
      <c r="C30146"/>
      <c r="E30146" s="46"/>
      <c r="F30146" s="44"/>
    </row>
    <row r="30147" spans="3:6" x14ac:dyDescent="0.2">
      <c r="C30147"/>
      <c r="E30147" s="46"/>
      <c r="F30147" s="44"/>
    </row>
    <row r="30148" spans="3:6" x14ac:dyDescent="0.2">
      <c r="C30148"/>
      <c r="E30148" s="46"/>
      <c r="F30148" s="44"/>
    </row>
    <row r="30149" spans="3:6" x14ac:dyDescent="0.2">
      <c r="C30149"/>
      <c r="E30149" s="46"/>
      <c r="F30149" s="44"/>
    </row>
    <row r="30150" spans="3:6" x14ac:dyDescent="0.2">
      <c r="C30150"/>
      <c r="E30150" s="46"/>
      <c r="F30150" s="44"/>
    </row>
    <row r="30151" spans="3:6" x14ac:dyDescent="0.2">
      <c r="C30151"/>
      <c r="E30151" s="46"/>
      <c r="F30151" s="44"/>
    </row>
    <row r="30152" spans="3:6" x14ac:dyDescent="0.2">
      <c r="C30152"/>
      <c r="E30152" s="46"/>
      <c r="F30152" s="44"/>
    </row>
    <row r="30153" spans="3:6" x14ac:dyDescent="0.2">
      <c r="C30153"/>
      <c r="E30153" s="46"/>
      <c r="F30153" s="44"/>
    </row>
    <row r="30154" spans="3:6" x14ac:dyDescent="0.2">
      <c r="C30154"/>
      <c r="E30154" s="46"/>
      <c r="F30154" s="44"/>
    </row>
    <row r="30155" spans="3:6" x14ac:dyDescent="0.2">
      <c r="C30155"/>
      <c r="E30155" s="46"/>
      <c r="F30155" s="44"/>
    </row>
    <row r="30156" spans="3:6" x14ac:dyDescent="0.2">
      <c r="C30156"/>
      <c r="E30156" s="46"/>
      <c r="F30156" s="44"/>
    </row>
    <row r="30157" spans="3:6" x14ac:dyDescent="0.2">
      <c r="C30157"/>
      <c r="E30157" s="46"/>
      <c r="F30157" s="44"/>
    </row>
    <row r="30158" spans="3:6" x14ac:dyDescent="0.2">
      <c r="C30158"/>
      <c r="E30158" s="46"/>
      <c r="F30158" s="44"/>
    </row>
    <row r="30159" spans="3:6" x14ac:dyDescent="0.2">
      <c r="C30159"/>
      <c r="E30159" s="46"/>
      <c r="F30159" s="44"/>
    </row>
    <row r="30160" spans="3:6" x14ac:dyDescent="0.2">
      <c r="C30160"/>
      <c r="E30160" s="46"/>
      <c r="F30160" s="44"/>
    </row>
    <row r="30161" spans="3:6" x14ac:dyDescent="0.2">
      <c r="C30161"/>
      <c r="E30161" s="46"/>
      <c r="F30161" s="44"/>
    </row>
    <row r="30162" spans="3:6" x14ac:dyDescent="0.2">
      <c r="C30162"/>
      <c r="E30162" s="46"/>
      <c r="F30162" s="44"/>
    </row>
    <row r="30163" spans="3:6" x14ac:dyDescent="0.2">
      <c r="C30163"/>
      <c r="E30163" s="46"/>
      <c r="F30163" s="44"/>
    </row>
    <row r="30164" spans="3:6" x14ac:dyDescent="0.2">
      <c r="C30164"/>
      <c r="E30164" s="46"/>
      <c r="F30164" s="44"/>
    </row>
    <row r="30165" spans="3:6" x14ac:dyDescent="0.2">
      <c r="C30165"/>
      <c r="E30165" s="46"/>
      <c r="F30165" s="44"/>
    </row>
    <row r="30166" spans="3:6" x14ac:dyDescent="0.2">
      <c r="C30166"/>
      <c r="E30166" s="46"/>
      <c r="F30166" s="44"/>
    </row>
    <row r="30167" spans="3:6" x14ac:dyDescent="0.2">
      <c r="C30167"/>
      <c r="E30167" s="46"/>
      <c r="F30167" s="44"/>
    </row>
    <row r="30168" spans="3:6" x14ac:dyDescent="0.2">
      <c r="C30168"/>
      <c r="E30168" s="46"/>
      <c r="F30168" s="44"/>
    </row>
    <row r="30169" spans="3:6" x14ac:dyDescent="0.2">
      <c r="C30169"/>
      <c r="E30169" s="46"/>
      <c r="F30169" s="44"/>
    </row>
    <row r="30170" spans="3:6" x14ac:dyDescent="0.2">
      <c r="C30170"/>
      <c r="E30170" s="46"/>
      <c r="F30170" s="44"/>
    </row>
    <row r="30171" spans="3:6" x14ac:dyDescent="0.2">
      <c r="C30171"/>
      <c r="E30171" s="46"/>
      <c r="F30171" s="44"/>
    </row>
    <row r="30172" spans="3:6" x14ac:dyDescent="0.2">
      <c r="C30172"/>
      <c r="E30172" s="46"/>
      <c r="F30172" s="44"/>
    </row>
    <row r="30173" spans="3:6" x14ac:dyDescent="0.2">
      <c r="C30173"/>
      <c r="E30173" s="46"/>
      <c r="F30173" s="44"/>
    </row>
    <row r="30174" spans="3:6" x14ac:dyDescent="0.2">
      <c r="C30174"/>
      <c r="E30174" s="46"/>
      <c r="F30174" s="44"/>
    </row>
    <row r="30175" spans="3:6" x14ac:dyDescent="0.2">
      <c r="C30175"/>
      <c r="E30175" s="46"/>
      <c r="F30175" s="44"/>
    </row>
    <row r="30176" spans="3:6" x14ac:dyDescent="0.2">
      <c r="C30176"/>
      <c r="E30176" s="46"/>
      <c r="F30176" s="44"/>
    </row>
    <row r="30177" spans="3:6" x14ac:dyDescent="0.2">
      <c r="C30177"/>
      <c r="E30177" s="46"/>
      <c r="F30177" s="44"/>
    </row>
    <row r="30178" spans="3:6" x14ac:dyDescent="0.2">
      <c r="C30178"/>
      <c r="E30178" s="46"/>
      <c r="F30178" s="44"/>
    </row>
    <row r="30179" spans="3:6" x14ac:dyDescent="0.2">
      <c r="C30179"/>
      <c r="E30179" s="46"/>
      <c r="F30179" s="44"/>
    </row>
    <row r="30180" spans="3:6" x14ac:dyDescent="0.2">
      <c r="C30180"/>
      <c r="E30180" s="46"/>
      <c r="F30180" s="44"/>
    </row>
    <row r="30181" spans="3:6" x14ac:dyDescent="0.2">
      <c r="C30181"/>
      <c r="E30181" s="46"/>
      <c r="F30181" s="44"/>
    </row>
    <row r="30182" spans="3:6" x14ac:dyDescent="0.2">
      <c r="C30182"/>
      <c r="E30182" s="46"/>
      <c r="F30182" s="44"/>
    </row>
    <row r="30183" spans="3:6" x14ac:dyDescent="0.2">
      <c r="C30183"/>
      <c r="E30183" s="46"/>
      <c r="F30183" s="44"/>
    </row>
    <row r="30184" spans="3:6" x14ac:dyDescent="0.2">
      <c r="C30184"/>
      <c r="E30184" s="46"/>
      <c r="F30184" s="44"/>
    </row>
    <row r="30185" spans="3:6" x14ac:dyDescent="0.2">
      <c r="C30185"/>
      <c r="E30185" s="46"/>
      <c r="F30185" s="44"/>
    </row>
    <row r="30186" spans="3:6" x14ac:dyDescent="0.2">
      <c r="C30186"/>
      <c r="E30186" s="46"/>
      <c r="F30186" s="44"/>
    </row>
    <row r="30187" spans="3:6" x14ac:dyDescent="0.2">
      <c r="C30187"/>
      <c r="E30187" s="46"/>
      <c r="F30187" s="44"/>
    </row>
    <row r="30188" spans="3:6" x14ac:dyDescent="0.2">
      <c r="C30188"/>
      <c r="E30188" s="46"/>
      <c r="F30188" s="44"/>
    </row>
    <row r="30189" spans="3:6" x14ac:dyDescent="0.2">
      <c r="C30189"/>
      <c r="E30189" s="46"/>
      <c r="F30189" s="44"/>
    </row>
    <row r="30190" spans="3:6" x14ac:dyDescent="0.2">
      <c r="C30190"/>
      <c r="E30190" s="46"/>
      <c r="F30190" s="44"/>
    </row>
    <row r="30191" spans="3:6" x14ac:dyDescent="0.2">
      <c r="C30191"/>
      <c r="E30191" s="46"/>
      <c r="F30191" s="44"/>
    </row>
    <row r="30192" spans="3:6" x14ac:dyDescent="0.2">
      <c r="C30192"/>
      <c r="E30192" s="46"/>
      <c r="F30192" s="44"/>
    </row>
    <row r="30193" spans="3:6" x14ac:dyDescent="0.2">
      <c r="C30193"/>
      <c r="E30193" s="46"/>
      <c r="F30193" s="44"/>
    </row>
    <row r="30194" spans="3:6" x14ac:dyDescent="0.2">
      <c r="C30194"/>
      <c r="E30194" s="46"/>
      <c r="F30194" s="44"/>
    </row>
    <row r="30195" spans="3:6" x14ac:dyDescent="0.2">
      <c r="C30195"/>
      <c r="E30195" s="46"/>
      <c r="F30195" s="44"/>
    </row>
    <row r="30196" spans="3:6" x14ac:dyDescent="0.2">
      <c r="C30196"/>
      <c r="E30196" s="46"/>
      <c r="F30196" s="44"/>
    </row>
    <row r="30197" spans="3:6" x14ac:dyDescent="0.2">
      <c r="C30197"/>
      <c r="E30197" s="46"/>
      <c r="F30197" s="44"/>
    </row>
    <row r="30198" spans="3:6" x14ac:dyDescent="0.2">
      <c r="C30198"/>
      <c r="E30198" s="46"/>
      <c r="F30198" s="44"/>
    </row>
    <row r="30199" spans="3:6" x14ac:dyDescent="0.2">
      <c r="C30199"/>
      <c r="E30199" s="46"/>
      <c r="F30199" s="44"/>
    </row>
    <row r="30200" spans="3:6" x14ac:dyDescent="0.2">
      <c r="C30200"/>
      <c r="E30200" s="46"/>
      <c r="F30200" s="44"/>
    </row>
    <row r="30201" spans="3:6" x14ac:dyDescent="0.2">
      <c r="C30201"/>
      <c r="E30201" s="46"/>
      <c r="F30201" s="44"/>
    </row>
    <row r="30202" spans="3:6" x14ac:dyDescent="0.2">
      <c r="C30202"/>
      <c r="E30202" s="46"/>
      <c r="F30202" s="44"/>
    </row>
    <row r="30203" spans="3:6" x14ac:dyDescent="0.2">
      <c r="C30203"/>
      <c r="E30203" s="46"/>
      <c r="F30203" s="44"/>
    </row>
    <row r="30204" spans="3:6" x14ac:dyDescent="0.2">
      <c r="C30204"/>
      <c r="E30204" s="46"/>
      <c r="F30204" s="44"/>
    </row>
    <row r="30205" spans="3:6" x14ac:dyDescent="0.2">
      <c r="C30205"/>
      <c r="E30205" s="46"/>
      <c r="F30205" s="44"/>
    </row>
    <row r="30206" spans="3:6" x14ac:dyDescent="0.2">
      <c r="C30206"/>
      <c r="E30206" s="46"/>
      <c r="F30206" s="44"/>
    </row>
    <row r="30207" spans="3:6" x14ac:dyDescent="0.2">
      <c r="C30207"/>
      <c r="E30207" s="46"/>
      <c r="F30207" s="44"/>
    </row>
    <row r="30208" spans="3:6" x14ac:dyDescent="0.2">
      <c r="C30208"/>
      <c r="E30208" s="46"/>
      <c r="F30208" s="44"/>
    </row>
    <row r="30209" spans="3:6" x14ac:dyDescent="0.2">
      <c r="C30209"/>
      <c r="E30209" s="46"/>
      <c r="F30209" s="44"/>
    </row>
    <row r="30210" spans="3:6" x14ac:dyDescent="0.2">
      <c r="C30210"/>
      <c r="E30210" s="46"/>
      <c r="F30210" s="44"/>
    </row>
    <row r="30211" spans="3:6" x14ac:dyDescent="0.2">
      <c r="C30211"/>
      <c r="E30211" s="46"/>
      <c r="F30211" s="44"/>
    </row>
    <row r="30212" spans="3:6" x14ac:dyDescent="0.2">
      <c r="C30212"/>
      <c r="E30212" s="46"/>
      <c r="F30212" s="44"/>
    </row>
    <row r="30213" spans="3:6" x14ac:dyDescent="0.2">
      <c r="C30213"/>
      <c r="E30213" s="46"/>
      <c r="F30213" s="44"/>
    </row>
    <row r="30214" spans="3:6" x14ac:dyDescent="0.2">
      <c r="C30214"/>
      <c r="E30214" s="46"/>
      <c r="F30214" s="44"/>
    </row>
    <row r="30215" spans="3:6" x14ac:dyDescent="0.2">
      <c r="C30215"/>
      <c r="E30215" s="46"/>
      <c r="F30215" s="44"/>
    </row>
    <row r="30216" spans="3:6" x14ac:dyDescent="0.2">
      <c r="C30216"/>
      <c r="E30216" s="46"/>
      <c r="F30216" s="44"/>
    </row>
    <row r="30217" spans="3:6" x14ac:dyDescent="0.2">
      <c r="C30217"/>
      <c r="E30217" s="46"/>
      <c r="F30217" s="44"/>
    </row>
    <row r="30218" spans="3:6" x14ac:dyDescent="0.2">
      <c r="C30218"/>
      <c r="E30218" s="46"/>
      <c r="F30218" s="44"/>
    </row>
    <row r="30219" spans="3:6" x14ac:dyDescent="0.2">
      <c r="C30219"/>
      <c r="E30219" s="46"/>
      <c r="F30219" s="44"/>
    </row>
    <row r="30220" spans="3:6" x14ac:dyDescent="0.2">
      <c r="C30220"/>
      <c r="E30220" s="46"/>
      <c r="F30220" s="44"/>
    </row>
    <row r="30221" spans="3:6" x14ac:dyDescent="0.2">
      <c r="C30221"/>
      <c r="E30221" s="46"/>
      <c r="F30221" s="44"/>
    </row>
    <row r="30222" spans="3:6" x14ac:dyDescent="0.2">
      <c r="C30222"/>
      <c r="E30222" s="46"/>
      <c r="F30222" s="44"/>
    </row>
    <row r="30223" spans="3:6" x14ac:dyDescent="0.2">
      <c r="C30223"/>
      <c r="E30223" s="46"/>
      <c r="F30223" s="44"/>
    </row>
    <row r="30224" spans="3:6" x14ac:dyDescent="0.2">
      <c r="C30224"/>
      <c r="E30224" s="46"/>
      <c r="F30224" s="44"/>
    </row>
    <row r="30225" spans="3:6" x14ac:dyDescent="0.2">
      <c r="C30225"/>
      <c r="E30225" s="46"/>
      <c r="F30225" s="44"/>
    </row>
    <row r="30226" spans="3:6" x14ac:dyDescent="0.2">
      <c r="C30226"/>
      <c r="E30226" s="46"/>
      <c r="F30226" s="44"/>
    </row>
    <row r="30227" spans="3:6" x14ac:dyDescent="0.2">
      <c r="C30227"/>
      <c r="E30227" s="46"/>
      <c r="F30227" s="44"/>
    </row>
    <row r="30228" spans="3:6" x14ac:dyDescent="0.2">
      <c r="C30228"/>
      <c r="E30228" s="46"/>
      <c r="F30228" s="44"/>
    </row>
    <row r="30229" spans="3:6" x14ac:dyDescent="0.2">
      <c r="C30229"/>
      <c r="E30229" s="46"/>
      <c r="F30229" s="44"/>
    </row>
    <row r="30230" spans="3:6" x14ac:dyDescent="0.2">
      <c r="C30230"/>
      <c r="E30230" s="46"/>
      <c r="F30230" s="44"/>
    </row>
    <row r="30231" spans="3:6" x14ac:dyDescent="0.2">
      <c r="C30231"/>
      <c r="E30231" s="46"/>
      <c r="F30231" s="44"/>
    </row>
    <row r="30232" spans="3:6" x14ac:dyDescent="0.2">
      <c r="C30232"/>
      <c r="E30232" s="46"/>
      <c r="F30232" s="44"/>
    </row>
    <row r="30233" spans="3:6" x14ac:dyDescent="0.2">
      <c r="C30233"/>
      <c r="E30233" s="46"/>
      <c r="F30233" s="44"/>
    </row>
    <row r="30234" spans="3:6" x14ac:dyDescent="0.2">
      <c r="C30234"/>
      <c r="E30234" s="46"/>
      <c r="F30234" s="44"/>
    </row>
    <row r="30235" spans="3:6" x14ac:dyDescent="0.2">
      <c r="C30235"/>
      <c r="E30235" s="46"/>
      <c r="F30235" s="44"/>
    </row>
    <row r="30236" spans="3:6" x14ac:dyDescent="0.2">
      <c r="C30236"/>
      <c r="E30236" s="46"/>
      <c r="F30236" s="44"/>
    </row>
    <row r="30237" spans="3:6" x14ac:dyDescent="0.2">
      <c r="C30237"/>
      <c r="E30237" s="46"/>
      <c r="F30237" s="44"/>
    </row>
    <row r="30238" spans="3:6" x14ac:dyDescent="0.2">
      <c r="C30238"/>
      <c r="E30238" s="46"/>
      <c r="F30238" s="44"/>
    </row>
    <row r="30239" spans="3:6" x14ac:dyDescent="0.2">
      <c r="C30239"/>
      <c r="E30239" s="46"/>
      <c r="F30239" s="44"/>
    </row>
    <row r="30240" spans="3:6" x14ac:dyDescent="0.2">
      <c r="C30240"/>
      <c r="E30240" s="46"/>
      <c r="F30240" s="44"/>
    </row>
    <row r="30241" spans="3:6" x14ac:dyDescent="0.2">
      <c r="C30241"/>
      <c r="E30241" s="46"/>
      <c r="F30241" s="44"/>
    </row>
    <row r="30242" spans="3:6" x14ac:dyDescent="0.2">
      <c r="C30242"/>
      <c r="E30242" s="46"/>
      <c r="F30242" s="44"/>
    </row>
    <row r="30243" spans="3:6" x14ac:dyDescent="0.2">
      <c r="C30243"/>
      <c r="E30243" s="46"/>
      <c r="F30243" s="44"/>
    </row>
    <row r="30244" spans="3:6" x14ac:dyDescent="0.2">
      <c r="C30244"/>
      <c r="E30244" s="46"/>
      <c r="F30244" s="44"/>
    </row>
    <row r="30245" spans="3:6" x14ac:dyDescent="0.2">
      <c r="C30245"/>
      <c r="E30245" s="46"/>
      <c r="F30245" s="44"/>
    </row>
    <row r="30246" spans="3:6" x14ac:dyDescent="0.2">
      <c r="C30246"/>
      <c r="E30246" s="46"/>
      <c r="F30246" s="44"/>
    </row>
    <row r="30247" spans="3:6" x14ac:dyDescent="0.2">
      <c r="C30247"/>
      <c r="E30247" s="46"/>
      <c r="F30247" s="44"/>
    </row>
    <row r="30248" spans="3:6" x14ac:dyDescent="0.2">
      <c r="C30248"/>
      <c r="E30248" s="46"/>
      <c r="F30248" s="44"/>
    </row>
    <row r="30249" spans="3:6" x14ac:dyDescent="0.2">
      <c r="C30249"/>
      <c r="E30249" s="46"/>
      <c r="F30249" s="44"/>
    </row>
    <row r="30250" spans="3:6" x14ac:dyDescent="0.2">
      <c r="C30250"/>
      <c r="E30250" s="46"/>
      <c r="F30250" s="44"/>
    </row>
    <row r="30251" spans="3:6" x14ac:dyDescent="0.2">
      <c r="C30251"/>
      <c r="E30251" s="46"/>
      <c r="F30251" s="44"/>
    </row>
    <row r="30252" spans="3:6" x14ac:dyDescent="0.2">
      <c r="C30252"/>
      <c r="E30252" s="46"/>
      <c r="F30252" s="44"/>
    </row>
    <row r="30253" spans="3:6" x14ac:dyDescent="0.2">
      <c r="C30253"/>
      <c r="E30253" s="46"/>
      <c r="F30253" s="44"/>
    </row>
    <row r="30254" spans="3:6" x14ac:dyDescent="0.2">
      <c r="C30254"/>
      <c r="E30254" s="46"/>
      <c r="F30254" s="44"/>
    </row>
    <row r="30255" spans="3:6" x14ac:dyDescent="0.2">
      <c r="C30255"/>
      <c r="E30255" s="46"/>
      <c r="F30255" s="44"/>
    </row>
    <row r="30256" spans="3:6" x14ac:dyDescent="0.2">
      <c r="C30256"/>
      <c r="E30256" s="46"/>
      <c r="F30256" s="44"/>
    </row>
    <row r="30257" spans="3:6" x14ac:dyDescent="0.2">
      <c r="C30257"/>
      <c r="E30257" s="46"/>
      <c r="F30257" s="44"/>
    </row>
    <row r="30258" spans="3:6" x14ac:dyDescent="0.2">
      <c r="C30258"/>
      <c r="E30258" s="46"/>
      <c r="F30258" s="44"/>
    </row>
    <row r="30259" spans="3:6" x14ac:dyDescent="0.2">
      <c r="C30259"/>
      <c r="E30259" s="46"/>
      <c r="F30259" s="44"/>
    </row>
    <row r="30260" spans="3:6" x14ac:dyDescent="0.2">
      <c r="C30260"/>
      <c r="E30260" s="46"/>
      <c r="F30260" s="44"/>
    </row>
    <row r="30261" spans="3:6" x14ac:dyDescent="0.2">
      <c r="C30261"/>
      <c r="E30261" s="46"/>
      <c r="F30261" s="44"/>
    </row>
    <row r="30262" spans="3:6" x14ac:dyDescent="0.2">
      <c r="C30262"/>
      <c r="E30262" s="46"/>
      <c r="F30262" s="44"/>
    </row>
    <row r="30263" spans="3:6" x14ac:dyDescent="0.2">
      <c r="C30263"/>
      <c r="E30263" s="46"/>
      <c r="F30263" s="44"/>
    </row>
    <row r="30264" spans="3:6" x14ac:dyDescent="0.2">
      <c r="C30264"/>
      <c r="E30264" s="46"/>
      <c r="F30264" s="44"/>
    </row>
    <row r="30265" spans="3:6" x14ac:dyDescent="0.2">
      <c r="C30265"/>
      <c r="E30265" s="46"/>
      <c r="F30265" s="44"/>
    </row>
    <row r="30266" spans="3:6" x14ac:dyDescent="0.2">
      <c r="C30266"/>
      <c r="E30266" s="46"/>
      <c r="F30266" s="44"/>
    </row>
    <row r="30267" spans="3:6" x14ac:dyDescent="0.2">
      <c r="C30267"/>
      <c r="E30267" s="46"/>
      <c r="F30267" s="44"/>
    </row>
    <row r="30268" spans="3:6" x14ac:dyDescent="0.2">
      <c r="C30268"/>
      <c r="E30268" s="46"/>
      <c r="F30268" s="44"/>
    </row>
    <row r="30269" spans="3:6" x14ac:dyDescent="0.2">
      <c r="C30269"/>
      <c r="E30269" s="46"/>
      <c r="F30269" s="44"/>
    </row>
    <row r="30270" spans="3:6" x14ac:dyDescent="0.2">
      <c r="C30270"/>
      <c r="E30270" s="46"/>
      <c r="F30270" s="44"/>
    </row>
    <row r="30271" spans="3:6" x14ac:dyDescent="0.2">
      <c r="C30271"/>
      <c r="E30271" s="46"/>
      <c r="F30271" s="44"/>
    </row>
    <row r="30272" spans="3:6" x14ac:dyDescent="0.2">
      <c r="C30272"/>
      <c r="E30272" s="46"/>
      <c r="F30272" s="44"/>
    </row>
    <row r="30273" spans="3:6" x14ac:dyDescent="0.2">
      <c r="C30273"/>
      <c r="E30273" s="46"/>
      <c r="F30273" s="44"/>
    </row>
    <row r="30274" spans="3:6" x14ac:dyDescent="0.2">
      <c r="C30274"/>
      <c r="E30274" s="46"/>
      <c r="F30274" s="44"/>
    </row>
    <row r="30275" spans="3:6" x14ac:dyDescent="0.2">
      <c r="C30275"/>
      <c r="E30275" s="46"/>
      <c r="F30275" s="44"/>
    </row>
    <row r="30276" spans="3:6" x14ac:dyDescent="0.2">
      <c r="C30276"/>
      <c r="E30276" s="46"/>
      <c r="F30276" s="44"/>
    </row>
    <row r="30277" spans="3:6" x14ac:dyDescent="0.2">
      <c r="C30277"/>
      <c r="E30277" s="46"/>
      <c r="F30277" s="44"/>
    </row>
    <row r="30278" spans="3:6" x14ac:dyDescent="0.2">
      <c r="C30278"/>
      <c r="E30278" s="46"/>
      <c r="F30278" s="44"/>
    </row>
    <row r="30279" spans="3:6" x14ac:dyDescent="0.2">
      <c r="C30279"/>
      <c r="E30279" s="46"/>
      <c r="F30279" s="44"/>
    </row>
    <row r="30280" spans="3:6" x14ac:dyDescent="0.2">
      <c r="C30280"/>
      <c r="E30280" s="46"/>
      <c r="F30280" s="44"/>
    </row>
    <row r="30281" spans="3:6" x14ac:dyDescent="0.2">
      <c r="C30281"/>
      <c r="E30281" s="46"/>
      <c r="F30281" s="44"/>
    </row>
    <row r="30282" spans="3:6" x14ac:dyDescent="0.2">
      <c r="C30282"/>
      <c r="E30282" s="46"/>
      <c r="F30282" s="44"/>
    </row>
    <row r="30283" spans="3:6" x14ac:dyDescent="0.2">
      <c r="C30283"/>
      <c r="E30283" s="46"/>
      <c r="F30283" s="44"/>
    </row>
    <row r="30284" spans="3:6" x14ac:dyDescent="0.2">
      <c r="C30284"/>
      <c r="E30284" s="46"/>
      <c r="F30284" s="44"/>
    </row>
    <row r="30285" spans="3:6" x14ac:dyDescent="0.2">
      <c r="C30285"/>
      <c r="E30285" s="46"/>
      <c r="F30285" s="44"/>
    </row>
    <row r="30286" spans="3:6" x14ac:dyDescent="0.2">
      <c r="C30286"/>
      <c r="E30286" s="46"/>
      <c r="F30286" s="44"/>
    </row>
    <row r="30287" spans="3:6" x14ac:dyDescent="0.2">
      <c r="C30287"/>
      <c r="E30287" s="46"/>
      <c r="F30287" s="44"/>
    </row>
    <row r="30288" spans="3:6" x14ac:dyDescent="0.2">
      <c r="C30288"/>
      <c r="E30288" s="46"/>
      <c r="F30288" s="44"/>
    </row>
    <row r="30289" spans="3:6" x14ac:dyDescent="0.2">
      <c r="C30289"/>
      <c r="E30289" s="46"/>
      <c r="F30289" s="44"/>
    </row>
    <row r="30290" spans="3:6" x14ac:dyDescent="0.2">
      <c r="C30290"/>
      <c r="E30290" s="46"/>
      <c r="F30290" s="44"/>
    </row>
    <row r="30291" spans="3:6" x14ac:dyDescent="0.2">
      <c r="C30291"/>
      <c r="E30291" s="46"/>
      <c r="F30291" s="44"/>
    </row>
    <row r="30292" spans="3:6" x14ac:dyDescent="0.2">
      <c r="C30292"/>
      <c r="E30292" s="46"/>
      <c r="F30292" s="44"/>
    </row>
    <row r="30293" spans="3:6" x14ac:dyDescent="0.2">
      <c r="C30293"/>
      <c r="E30293" s="46"/>
      <c r="F30293" s="44"/>
    </row>
    <row r="30294" spans="3:6" x14ac:dyDescent="0.2">
      <c r="C30294"/>
      <c r="E30294" s="46"/>
      <c r="F30294" s="44"/>
    </row>
    <row r="30295" spans="3:6" x14ac:dyDescent="0.2">
      <c r="C30295"/>
      <c r="E30295" s="46"/>
      <c r="F30295" s="44"/>
    </row>
    <row r="30296" spans="3:6" x14ac:dyDescent="0.2">
      <c r="C30296"/>
      <c r="E30296" s="46"/>
      <c r="F30296" s="44"/>
    </row>
    <row r="30297" spans="3:6" x14ac:dyDescent="0.2">
      <c r="C30297"/>
      <c r="E30297" s="46"/>
      <c r="F30297" s="44"/>
    </row>
    <row r="30298" spans="3:6" x14ac:dyDescent="0.2">
      <c r="C30298"/>
      <c r="E30298" s="46"/>
      <c r="F30298" s="44"/>
    </row>
    <row r="30299" spans="3:6" x14ac:dyDescent="0.2">
      <c r="C30299"/>
      <c r="E30299" s="46"/>
      <c r="F30299" s="44"/>
    </row>
    <row r="30300" spans="3:6" x14ac:dyDescent="0.2">
      <c r="C30300"/>
      <c r="E30300" s="46"/>
      <c r="F30300" s="44"/>
    </row>
    <row r="30301" spans="3:6" x14ac:dyDescent="0.2">
      <c r="C30301"/>
      <c r="E30301" s="46"/>
      <c r="F30301" s="44"/>
    </row>
    <row r="30302" spans="3:6" x14ac:dyDescent="0.2">
      <c r="C30302"/>
      <c r="E30302" s="46"/>
      <c r="F30302" s="44"/>
    </row>
    <row r="30303" spans="3:6" x14ac:dyDescent="0.2">
      <c r="C30303"/>
      <c r="E30303" s="46"/>
      <c r="F30303" s="44"/>
    </row>
    <row r="30304" spans="3:6" x14ac:dyDescent="0.2">
      <c r="C30304"/>
      <c r="E30304" s="46"/>
      <c r="F30304" s="44"/>
    </row>
    <row r="30305" spans="3:6" x14ac:dyDescent="0.2">
      <c r="C30305"/>
      <c r="E30305" s="46"/>
      <c r="F30305" s="44"/>
    </row>
    <row r="30306" spans="3:6" x14ac:dyDescent="0.2">
      <c r="C30306"/>
      <c r="E30306" s="46"/>
      <c r="F30306" s="44"/>
    </row>
    <row r="30307" spans="3:6" x14ac:dyDescent="0.2">
      <c r="C30307"/>
      <c r="E30307" s="46"/>
      <c r="F30307" s="44"/>
    </row>
    <row r="30308" spans="3:6" x14ac:dyDescent="0.2">
      <c r="C30308"/>
      <c r="E30308" s="46"/>
      <c r="F30308" s="44"/>
    </row>
    <row r="30309" spans="3:6" x14ac:dyDescent="0.2">
      <c r="C30309"/>
      <c r="E30309" s="46"/>
      <c r="F30309" s="44"/>
    </row>
    <row r="30310" spans="3:6" x14ac:dyDescent="0.2">
      <c r="C30310"/>
      <c r="E30310" s="46"/>
      <c r="F30310" s="44"/>
    </row>
    <row r="30311" spans="3:6" x14ac:dyDescent="0.2">
      <c r="C30311"/>
      <c r="E30311" s="46"/>
      <c r="F30311" s="44"/>
    </row>
    <row r="30312" spans="3:6" x14ac:dyDescent="0.2">
      <c r="C30312"/>
      <c r="E30312" s="46"/>
      <c r="F30312" s="44"/>
    </row>
    <row r="30313" spans="3:6" x14ac:dyDescent="0.2">
      <c r="C30313"/>
      <c r="E30313" s="46"/>
      <c r="F30313" s="44"/>
    </row>
    <row r="30314" spans="3:6" x14ac:dyDescent="0.2">
      <c r="C30314"/>
      <c r="E30314" s="46"/>
      <c r="F30314" s="44"/>
    </row>
    <row r="30315" spans="3:6" x14ac:dyDescent="0.2">
      <c r="C30315"/>
      <c r="E30315" s="46"/>
      <c r="F30315" s="44"/>
    </row>
    <row r="30316" spans="3:6" x14ac:dyDescent="0.2">
      <c r="C30316"/>
      <c r="E30316" s="46"/>
      <c r="F30316" s="44"/>
    </row>
    <row r="30317" spans="3:6" x14ac:dyDescent="0.2">
      <c r="C30317"/>
      <c r="E30317" s="46"/>
      <c r="F30317" s="44"/>
    </row>
    <row r="30318" spans="3:6" x14ac:dyDescent="0.2">
      <c r="C30318"/>
      <c r="E30318" s="46"/>
      <c r="F30318" s="44"/>
    </row>
    <row r="30319" spans="3:6" x14ac:dyDescent="0.2">
      <c r="C30319"/>
      <c r="E30319" s="46"/>
      <c r="F30319" s="44"/>
    </row>
    <row r="30320" spans="3:6" x14ac:dyDescent="0.2">
      <c r="C30320"/>
      <c r="E30320" s="46"/>
      <c r="F30320" s="44"/>
    </row>
    <row r="30321" spans="3:6" x14ac:dyDescent="0.2">
      <c r="C30321"/>
      <c r="E30321" s="46"/>
      <c r="F30321" s="44"/>
    </row>
    <row r="30322" spans="3:6" x14ac:dyDescent="0.2">
      <c r="C30322"/>
      <c r="E30322" s="46"/>
      <c r="F30322" s="44"/>
    </row>
    <row r="30323" spans="3:6" x14ac:dyDescent="0.2">
      <c r="C30323"/>
      <c r="E30323" s="46"/>
      <c r="F30323" s="44"/>
    </row>
    <row r="30324" spans="3:6" x14ac:dyDescent="0.2">
      <c r="C30324"/>
      <c r="E30324" s="46"/>
      <c r="F30324" s="44"/>
    </row>
    <row r="30325" spans="3:6" x14ac:dyDescent="0.2">
      <c r="C30325"/>
      <c r="E30325" s="46"/>
      <c r="F30325" s="44"/>
    </row>
    <row r="30326" spans="3:6" x14ac:dyDescent="0.2">
      <c r="C30326"/>
      <c r="E30326" s="46"/>
      <c r="F30326" s="44"/>
    </row>
    <row r="30327" spans="3:6" x14ac:dyDescent="0.2">
      <c r="C30327"/>
      <c r="E30327" s="46"/>
      <c r="F30327" s="44"/>
    </row>
    <row r="30328" spans="3:6" x14ac:dyDescent="0.2">
      <c r="C30328"/>
      <c r="E30328" s="46"/>
      <c r="F30328" s="44"/>
    </row>
    <row r="30329" spans="3:6" x14ac:dyDescent="0.2">
      <c r="C30329"/>
      <c r="E30329" s="46"/>
      <c r="F30329" s="44"/>
    </row>
    <row r="30330" spans="3:6" x14ac:dyDescent="0.2">
      <c r="C30330"/>
      <c r="E30330" s="46"/>
      <c r="F30330" s="44"/>
    </row>
    <row r="30331" spans="3:6" x14ac:dyDescent="0.2">
      <c r="C30331"/>
      <c r="E30331" s="46"/>
      <c r="F30331" s="44"/>
    </row>
    <row r="30332" spans="3:6" x14ac:dyDescent="0.2">
      <c r="C30332"/>
      <c r="E30332" s="46"/>
      <c r="F30332" s="44"/>
    </row>
    <row r="30333" spans="3:6" x14ac:dyDescent="0.2">
      <c r="C30333"/>
      <c r="E30333" s="46"/>
      <c r="F30333" s="44"/>
    </row>
    <row r="30334" spans="3:6" x14ac:dyDescent="0.2">
      <c r="C30334"/>
      <c r="E30334" s="46"/>
      <c r="F30334" s="44"/>
    </row>
    <row r="30335" spans="3:6" x14ac:dyDescent="0.2">
      <c r="C30335"/>
      <c r="E30335" s="46"/>
      <c r="F30335" s="44"/>
    </row>
    <row r="30336" spans="3:6" x14ac:dyDescent="0.2">
      <c r="C30336"/>
      <c r="E30336" s="46"/>
      <c r="F30336" s="44"/>
    </row>
    <row r="30337" spans="3:6" x14ac:dyDescent="0.2">
      <c r="C30337"/>
      <c r="E30337" s="46"/>
      <c r="F30337" s="44"/>
    </row>
    <row r="30338" spans="3:6" x14ac:dyDescent="0.2">
      <c r="C30338"/>
      <c r="E30338" s="46"/>
      <c r="F30338" s="44"/>
    </row>
    <row r="30339" spans="3:6" x14ac:dyDescent="0.2">
      <c r="C30339"/>
      <c r="E30339" s="46"/>
      <c r="F30339" s="44"/>
    </row>
    <row r="30340" spans="3:6" x14ac:dyDescent="0.2">
      <c r="C30340"/>
      <c r="E30340" s="46"/>
      <c r="F30340" s="44"/>
    </row>
    <row r="30341" spans="3:6" x14ac:dyDescent="0.2">
      <c r="C30341"/>
      <c r="E30341" s="46"/>
      <c r="F30341" s="44"/>
    </row>
    <row r="30342" spans="3:6" x14ac:dyDescent="0.2">
      <c r="C30342"/>
      <c r="E30342" s="46"/>
      <c r="F30342" s="44"/>
    </row>
    <row r="30343" spans="3:6" x14ac:dyDescent="0.2">
      <c r="C30343"/>
      <c r="E30343" s="46"/>
      <c r="F30343" s="44"/>
    </row>
    <row r="30344" spans="3:6" x14ac:dyDescent="0.2">
      <c r="C30344"/>
      <c r="E30344" s="46"/>
      <c r="F30344" s="44"/>
    </row>
    <row r="30345" spans="3:6" x14ac:dyDescent="0.2">
      <c r="C30345"/>
      <c r="E30345" s="46"/>
      <c r="F30345" s="44"/>
    </row>
    <row r="30346" spans="3:6" x14ac:dyDescent="0.2">
      <c r="C30346"/>
      <c r="E30346" s="46"/>
      <c r="F30346" s="44"/>
    </row>
    <row r="30347" spans="3:6" x14ac:dyDescent="0.2">
      <c r="C30347"/>
      <c r="E30347" s="46"/>
      <c r="F30347" s="44"/>
    </row>
    <row r="30348" spans="3:6" x14ac:dyDescent="0.2">
      <c r="C30348"/>
      <c r="E30348" s="46"/>
      <c r="F30348" s="44"/>
    </row>
    <row r="30349" spans="3:6" x14ac:dyDescent="0.2">
      <c r="C30349"/>
      <c r="E30349" s="46"/>
      <c r="F30349" s="44"/>
    </row>
    <row r="30350" spans="3:6" x14ac:dyDescent="0.2">
      <c r="C30350"/>
      <c r="E30350" s="46"/>
      <c r="F30350" s="44"/>
    </row>
    <row r="30351" spans="3:6" x14ac:dyDescent="0.2">
      <c r="C30351"/>
      <c r="E30351" s="46"/>
      <c r="F30351" s="44"/>
    </row>
    <row r="30352" spans="3:6" x14ac:dyDescent="0.2">
      <c r="C30352"/>
      <c r="E30352" s="46"/>
      <c r="F30352" s="44"/>
    </row>
    <row r="30353" spans="3:6" x14ac:dyDescent="0.2">
      <c r="C30353"/>
      <c r="E30353" s="46"/>
      <c r="F30353" s="44"/>
    </row>
    <row r="30354" spans="3:6" x14ac:dyDescent="0.2">
      <c r="C30354"/>
      <c r="E30354" s="46"/>
      <c r="F30354" s="44"/>
    </row>
    <row r="30355" spans="3:6" x14ac:dyDescent="0.2">
      <c r="C30355"/>
      <c r="E30355" s="46"/>
      <c r="F30355" s="44"/>
    </row>
    <row r="30356" spans="3:6" x14ac:dyDescent="0.2">
      <c r="C30356"/>
      <c r="E30356" s="46"/>
      <c r="F30356" s="44"/>
    </row>
    <row r="30357" spans="3:6" x14ac:dyDescent="0.2">
      <c r="C30357"/>
      <c r="E30357" s="46"/>
      <c r="F30357" s="44"/>
    </row>
    <row r="30358" spans="3:6" x14ac:dyDescent="0.2">
      <c r="C30358"/>
      <c r="E30358" s="46"/>
      <c r="F30358" s="44"/>
    </row>
    <row r="30359" spans="3:6" x14ac:dyDescent="0.2">
      <c r="C30359"/>
      <c r="E30359" s="46"/>
      <c r="F30359" s="44"/>
    </row>
    <row r="30360" spans="3:6" x14ac:dyDescent="0.2">
      <c r="C30360"/>
      <c r="E30360" s="46"/>
      <c r="F30360" s="44"/>
    </row>
    <row r="30361" spans="3:6" x14ac:dyDescent="0.2">
      <c r="C30361"/>
      <c r="E30361" s="46"/>
      <c r="F30361" s="44"/>
    </row>
    <row r="30362" spans="3:6" x14ac:dyDescent="0.2">
      <c r="C30362"/>
      <c r="E30362" s="46"/>
      <c r="F30362" s="44"/>
    </row>
    <row r="30363" spans="3:6" x14ac:dyDescent="0.2">
      <c r="C30363"/>
      <c r="E30363" s="46"/>
      <c r="F30363" s="44"/>
    </row>
    <row r="30364" spans="3:6" x14ac:dyDescent="0.2">
      <c r="C30364"/>
      <c r="E30364" s="46"/>
      <c r="F30364" s="44"/>
    </row>
    <row r="30365" spans="3:6" x14ac:dyDescent="0.2">
      <c r="C30365"/>
      <c r="E30365" s="46"/>
      <c r="F30365" s="44"/>
    </row>
    <row r="30366" spans="3:6" x14ac:dyDescent="0.2">
      <c r="C30366"/>
      <c r="E30366" s="46"/>
      <c r="F30366" s="44"/>
    </row>
    <row r="30367" spans="3:6" x14ac:dyDescent="0.2">
      <c r="C30367"/>
      <c r="E30367" s="46"/>
      <c r="F30367" s="44"/>
    </row>
    <row r="30368" spans="3:6" x14ac:dyDescent="0.2">
      <c r="C30368"/>
      <c r="E30368" s="46"/>
      <c r="F30368" s="44"/>
    </row>
    <row r="30369" spans="3:6" x14ac:dyDescent="0.2">
      <c r="C30369"/>
      <c r="E30369" s="46"/>
      <c r="F30369" s="44"/>
    </row>
    <row r="30370" spans="3:6" x14ac:dyDescent="0.2">
      <c r="C30370"/>
      <c r="E30370" s="46"/>
      <c r="F30370" s="44"/>
    </row>
    <row r="30371" spans="3:6" x14ac:dyDescent="0.2">
      <c r="C30371"/>
      <c r="E30371" s="46"/>
      <c r="F30371" s="44"/>
    </row>
    <row r="30372" spans="3:6" x14ac:dyDescent="0.2">
      <c r="C30372"/>
      <c r="E30372" s="46"/>
      <c r="F30372" s="44"/>
    </row>
    <row r="30373" spans="3:6" x14ac:dyDescent="0.2">
      <c r="C30373"/>
      <c r="E30373" s="46"/>
      <c r="F30373" s="44"/>
    </row>
    <row r="30374" spans="3:6" x14ac:dyDescent="0.2">
      <c r="C30374"/>
      <c r="E30374" s="46"/>
      <c r="F30374" s="44"/>
    </row>
    <row r="30375" spans="3:6" x14ac:dyDescent="0.2">
      <c r="C30375"/>
      <c r="E30375" s="46"/>
      <c r="F30375" s="44"/>
    </row>
    <row r="30376" spans="3:6" x14ac:dyDescent="0.2">
      <c r="C30376"/>
      <c r="E30376" s="46"/>
      <c r="F30376" s="44"/>
    </row>
    <row r="30377" spans="3:6" x14ac:dyDescent="0.2">
      <c r="C30377"/>
      <c r="E30377" s="46"/>
      <c r="F30377" s="44"/>
    </row>
    <row r="30378" spans="3:6" x14ac:dyDescent="0.2">
      <c r="C30378"/>
      <c r="E30378" s="46"/>
      <c r="F30378" s="44"/>
    </row>
    <row r="30379" spans="3:6" x14ac:dyDescent="0.2">
      <c r="C30379"/>
      <c r="E30379" s="46"/>
      <c r="F30379" s="44"/>
    </row>
    <row r="30380" spans="3:6" x14ac:dyDescent="0.2">
      <c r="C30380"/>
      <c r="E30380" s="46"/>
      <c r="F30380" s="44"/>
    </row>
    <row r="30381" spans="3:6" x14ac:dyDescent="0.2">
      <c r="C30381"/>
      <c r="E30381" s="46"/>
      <c r="F30381" s="44"/>
    </row>
    <row r="30382" spans="3:6" x14ac:dyDescent="0.2">
      <c r="C30382"/>
      <c r="E30382" s="46"/>
      <c r="F30382" s="44"/>
    </row>
    <row r="30383" spans="3:6" x14ac:dyDescent="0.2">
      <c r="C30383"/>
      <c r="E30383" s="46"/>
      <c r="F30383" s="44"/>
    </row>
    <row r="30384" spans="3:6" x14ac:dyDescent="0.2">
      <c r="C30384"/>
      <c r="E30384" s="46"/>
      <c r="F30384" s="44"/>
    </row>
    <row r="30385" spans="3:6" x14ac:dyDescent="0.2">
      <c r="C30385"/>
      <c r="E30385" s="46"/>
      <c r="F30385" s="44"/>
    </row>
    <row r="30386" spans="3:6" x14ac:dyDescent="0.2">
      <c r="C30386"/>
      <c r="E30386" s="46"/>
      <c r="F30386" s="44"/>
    </row>
    <row r="30387" spans="3:6" x14ac:dyDescent="0.2">
      <c r="C30387"/>
      <c r="E30387" s="46"/>
      <c r="F30387" s="44"/>
    </row>
    <row r="30388" spans="3:6" x14ac:dyDescent="0.2">
      <c r="C30388"/>
      <c r="E30388" s="46"/>
      <c r="F30388" s="44"/>
    </row>
    <row r="30389" spans="3:6" x14ac:dyDescent="0.2">
      <c r="C30389"/>
      <c r="E30389" s="46"/>
      <c r="F30389" s="44"/>
    </row>
    <row r="30390" spans="3:6" x14ac:dyDescent="0.2">
      <c r="C30390"/>
      <c r="E30390" s="46"/>
      <c r="F30390" s="44"/>
    </row>
    <row r="30391" spans="3:6" x14ac:dyDescent="0.2">
      <c r="C30391"/>
      <c r="E30391" s="46"/>
      <c r="F30391" s="44"/>
    </row>
    <row r="30392" spans="3:6" x14ac:dyDescent="0.2">
      <c r="C30392"/>
      <c r="E30392" s="46"/>
      <c r="F30392" s="44"/>
    </row>
    <row r="30393" spans="3:6" x14ac:dyDescent="0.2">
      <c r="C30393"/>
      <c r="E30393" s="46"/>
      <c r="F30393" s="44"/>
    </row>
    <row r="30394" spans="3:6" x14ac:dyDescent="0.2">
      <c r="C30394"/>
      <c r="E30394" s="46"/>
      <c r="F30394" s="44"/>
    </row>
    <row r="30395" spans="3:6" x14ac:dyDescent="0.2">
      <c r="C30395"/>
      <c r="E30395" s="46"/>
      <c r="F30395" s="44"/>
    </row>
    <row r="30396" spans="3:6" x14ac:dyDescent="0.2">
      <c r="C30396"/>
      <c r="E30396" s="46"/>
      <c r="F30396" s="44"/>
    </row>
    <row r="30397" spans="3:6" x14ac:dyDescent="0.2">
      <c r="C30397"/>
      <c r="E30397" s="46"/>
      <c r="F30397" s="44"/>
    </row>
    <row r="30398" spans="3:6" x14ac:dyDescent="0.2">
      <c r="C30398"/>
      <c r="E30398" s="46"/>
      <c r="F30398" s="44"/>
    </row>
    <row r="30399" spans="3:6" x14ac:dyDescent="0.2">
      <c r="C30399"/>
      <c r="E30399" s="46"/>
      <c r="F30399" s="44"/>
    </row>
    <row r="30400" spans="3:6" x14ac:dyDescent="0.2">
      <c r="C30400"/>
      <c r="E30400" s="46"/>
      <c r="F30400" s="44"/>
    </row>
    <row r="30401" spans="3:6" x14ac:dyDescent="0.2">
      <c r="C30401"/>
      <c r="E30401" s="46"/>
      <c r="F30401" s="44"/>
    </row>
    <row r="30402" spans="3:6" x14ac:dyDescent="0.2">
      <c r="C30402"/>
      <c r="E30402" s="46"/>
      <c r="F30402" s="44"/>
    </row>
    <row r="30403" spans="3:6" x14ac:dyDescent="0.2">
      <c r="C30403"/>
      <c r="E30403" s="46"/>
      <c r="F30403" s="44"/>
    </row>
    <row r="30404" spans="3:6" x14ac:dyDescent="0.2">
      <c r="C30404"/>
      <c r="E30404" s="46"/>
      <c r="F30404" s="44"/>
    </row>
    <row r="30405" spans="3:6" x14ac:dyDescent="0.2">
      <c r="C30405"/>
      <c r="E30405" s="46"/>
      <c r="F30405" s="44"/>
    </row>
    <row r="30406" spans="3:6" x14ac:dyDescent="0.2">
      <c r="C30406"/>
      <c r="E30406" s="46"/>
      <c r="F30406" s="44"/>
    </row>
    <row r="30407" spans="3:6" x14ac:dyDescent="0.2">
      <c r="C30407"/>
      <c r="E30407" s="46"/>
      <c r="F30407" s="44"/>
    </row>
    <row r="30408" spans="3:6" x14ac:dyDescent="0.2">
      <c r="C30408"/>
      <c r="E30408" s="46"/>
      <c r="F30408" s="44"/>
    </row>
    <row r="30409" spans="3:6" x14ac:dyDescent="0.2">
      <c r="C30409"/>
      <c r="E30409" s="46"/>
      <c r="F30409" s="44"/>
    </row>
    <row r="30410" spans="3:6" x14ac:dyDescent="0.2">
      <c r="C30410"/>
      <c r="E30410" s="46"/>
      <c r="F30410" s="44"/>
    </row>
    <row r="30411" spans="3:6" x14ac:dyDescent="0.2">
      <c r="C30411"/>
      <c r="E30411" s="46"/>
      <c r="F30411" s="44"/>
    </row>
    <row r="30412" spans="3:6" x14ac:dyDescent="0.2">
      <c r="C30412"/>
      <c r="E30412" s="46"/>
      <c r="F30412" s="44"/>
    </row>
    <row r="30413" spans="3:6" x14ac:dyDescent="0.2">
      <c r="C30413"/>
      <c r="E30413" s="46"/>
      <c r="F30413" s="44"/>
    </row>
    <row r="30414" spans="3:6" x14ac:dyDescent="0.2">
      <c r="C30414"/>
      <c r="E30414" s="46"/>
      <c r="F30414" s="44"/>
    </row>
    <row r="30415" spans="3:6" x14ac:dyDescent="0.2">
      <c r="C30415"/>
      <c r="E30415" s="46"/>
      <c r="F30415" s="44"/>
    </row>
    <row r="30416" spans="3:6" x14ac:dyDescent="0.2">
      <c r="C30416"/>
      <c r="E30416" s="46"/>
      <c r="F30416" s="44"/>
    </row>
    <row r="30417" spans="3:6" x14ac:dyDescent="0.2">
      <c r="C30417"/>
      <c r="E30417" s="46"/>
      <c r="F30417" s="44"/>
    </row>
    <row r="30418" spans="3:6" x14ac:dyDescent="0.2">
      <c r="C30418"/>
      <c r="E30418" s="46"/>
      <c r="F30418" s="44"/>
    </row>
    <row r="30419" spans="3:6" x14ac:dyDescent="0.2">
      <c r="C30419"/>
      <c r="E30419" s="46"/>
      <c r="F30419" s="44"/>
    </row>
    <row r="30420" spans="3:6" x14ac:dyDescent="0.2">
      <c r="C30420"/>
      <c r="E30420" s="46"/>
      <c r="F30420" s="44"/>
    </row>
    <row r="30421" spans="3:6" x14ac:dyDescent="0.2">
      <c r="C30421"/>
      <c r="E30421" s="46"/>
      <c r="F30421" s="44"/>
    </row>
    <row r="30422" spans="3:6" x14ac:dyDescent="0.2">
      <c r="C30422"/>
      <c r="E30422" s="46"/>
      <c r="F30422" s="44"/>
    </row>
    <row r="30423" spans="3:6" x14ac:dyDescent="0.2">
      <c r="C30423"/>
      <c r="E30423" s="46"/>
      <c r="F30423" s="44"/>
    </row>
    <row r="30424" spans="3:6" x14ac:dyDescent="0.2">
      <c r="C30424"/>
      <c r="E30424" s="46"/>
      <c r="F30424" s="44"/>
    </row>
    <row r="30425" spans="3:6" x14ac:dyDescent="0.2">
      <c r="C30425"/>
      <c r="E30425" s="46"/>
      <c r="F30425" s="44"/>
    </row>
    <row r="30426" spans="3:6" x14ac:dyDescent="0.2">
      <c r="C30426"/>
      <c r="E30426" s="46"/>
      <c r="F30426" s="44"/>
    </row>
    <row r="30427" spans="3:6" x14ac:dyDescent="0.2">
      <c r="C30427"/>
      <c r="E30427" s="46"/>
      <c r="F30427" s="44"/>
    </row>
    <row r="30428" spans="3:6" x14ac:dyDescent="0.2">
      <c r="C30428"/>
      <c r="E30428" s="46"/>
      <c r="F30428" s="44"/>
    </row>
    <row r="30429" spans="3:6" x14ac:dyDescent="0.2">
      <c r="C30429"/>
      <c r="E30429" s="46"/>
      <c r="F30429" s="44"/>
    </row>
    <row r="30430" spans="3:6" x14ac:dyDescent="0.2">
      <c r="C30430"/>
      <c r="E30430" s="46"/>
      <c r="F30430" s="44"/>
    </row>
    <row r="30431" spans="3:6" x14ac:dyDescent="0.2">
      <c r="C30431"/>
      <c r="E30431" s="46"/>
      <c r="F30431" s="44"/>
    </row>
    <row r="30432" spans="3:6" x14ac:dyDescent="0.2">
      <c r="C30432"/>
      <c r="E30432" s="46"/>
      <c r="F30432" s="44"/>
    </row>
    <row r="30433" spans="3:6" x14ac:dyDescent="0.2">
      <c r="C30433"/>
      <c r="E30433" s="46"/>
      <c r="F30433" s="44"/>
    </row>
    <row r="30434" spans="3:6" x14ac:dyDescent="0.2">
      <c r="C30434"/>
      <c r="E30434" s="46"/>
      <c r="F30434" s="44"/>
    </row>
    <row r="30435" spans="3:6" x14ac:dyDescent="0.2">
      <c r="C30435"/>
      <c r="E30435" s="46"/>
      <c r="F30435" s="44"/>
    </row>
    <row r="30436" spans="3:6" x14ac:dyDescent="0.2">
      <c r="C30436"/>
      <c r="E30436" s="46"/>
      <c r="F30436" s="44"/>
    </row>
    <row r="30437" spans="3:6" x14ac:dyDescent="0.2">
      <c r="C30437"/>
      <c r="E30437" s="46"/>
      <c r="F30437" s="44"/>
    </row>
    <row r="30438" spans="3:6" x14ac:dyDescent="0.2">
      <c r="C30438"/>
      <c r="E30438" s="46"/>
      <c r="F30438" s="44"/>
    </row>
    <row r="30439" spans="3:6" x14ac:dyDescent="0.2">
      <c r="C30439"/>
      <c r="E30439" s="46"/>
      <c r="F30439" s="44"/>
    </row>
    <row r="30440" spans="3:6" x14ac:dyDescent="0.2">
      <c r="C30440"/>
      <c r="E30440" s="46"/>
      <c r="F30440" s="44"/>
    </row>
    <row r="30441" spans="3:6" x14ac:dyDescent="0.2">
      <c r="C30441"/>
      <c r="E30441" s="46"/>
      <c r="F30441" s="44"/>
    </row>
    <row r="30442" spans="3:6" x14ac:dyDescent="0.2">
      <c r="C30442"/>
      <c r="E30442" s="46"/>
      <c r="F30442" s="44"/>
    </row>
    <row r="30443" spans="3:6" x14ac:dyDescent="0.2">
      <c r="C30443"/>
      <c r="E30443" s="46"/>
      <c r="F30443" s="44"/>
    </row>
    <row r="30444" spans="3:6" x14ac:dyDescent="0.2">
      <c r="C30444"/>
      <c r="E30444" s="46"/>
      <c r="F30444" s="44"/>
    </row>
    <row r="30445" spans="3:6" x14ac:dyDescent="0.2">
      <c r="C30445"/>
      <c r="E30445" s="46"/>
      <c r="F30445" s="44"/>
    </row>
    <row r="30446" spans="3:6" x14ac:dyDescent="0.2">
      <c r="C30446"/>
      <c r="E30446" s="46"/>
      <c r="F30446" s="44"/>
    </row>
    <row r="30447" spans="3:6" x14ac:dyDescent="0.2">
      <c r="C30447"/>
      <c r="E30447" s="46"/>
      <c r="F30447" s="44"/>
    </row>
    <row r="30448" spans="3:6" x14ac:dyDescent="0.2">
      <c r="C30448"/>
      <c r="E30448" s="46"/>
      <c r="F30448" s="44"/>
    </row>
    <row r="30449" spans="3:6" x14ac:dyDescent="0.2">
      <c r="C30449"/>
      <c r="E30449" s="46"/>
      <c r="F30449" s="44"/>
    </row>
    <row r="30450" spans="3:6" x14ac:dyDescent="0.2">
      <c r="C30450"/>
      <c r="E30450" s="46"/>
      <c r="F30450" s="44"/>
    </row>
    <row r="30451" spans="3:6" x14ac:dyDescent="0.2">
      <c r="C30451"/>
      <c r="E30451" s="46"/>
      <c r="F30451" s="44"/>
    </row>
    <row r="30452" spans="3:6" x14ac:dyDescent="0.2">
      <c r="C30452"/>
      <c r="E30452" s="46"/>
      <c r="F30452" s="44"/>
    </row>
    <row r="30453" spans="3:6" x14ac:dyDescent="0.2">
      <c r="C30453"/>
      <c r="E30453" s="46"/>
      <c r="F30453" s="44"/>
    </row>
    <row r="30454" spans="3:6" x14ac:dyDescent="0.2">
      <c r="C30454"/>
      <c r="E30454" s="46"/>
      <c r="F30454" s="44"/>
    </row>
    <row r="30455" spans="3:6" x14ac:dyDescent="0.2">
      <c r="C30455"/>
      <c r="E30455" s="46"/>
      <c r="F30455" s="44"/>
    </row>
    <row r="30456" spans="3:6" x14ac:dyDescent="0.2">
      <c r="C30456"/>
      <c r="E30456" s="46"/>
      <c r="F30456" s="44"/>
    </row>
    <row r="30457" spans="3:6" x14ac:dyDescent="0.2">
      <c r="C30457"/>
      <c r="E30457" s="46"/>
      <c r="F30457" s="44"/>
    </row>
    <row r="30458" spans="3:6" x14ac:dyDescent="0.2">
      <c r="C30458"/>
      <c r="E30458" s="46"/>
      <c r="F30458" s="44"/>
    </row>
    <row r="30459" spans="3:6" x14ac:dyDescent="0.2">
      <c r="C30459"/>
      <c r="E30459" s="46"/>
      <c r="F30459" s="44"/>
    </row>
    <row r="30460" spans="3:6" x14ac:dyDescent="0.2">
      <c r="C30460"/>
      <c r="E30460" s="46"/>
      <c r="F30460" s="44"/>
    </row>
    <row r="30461" spans="3:6" x14ac:dyDescent="0.2">
      <c r="C30461"/>
      <c r="E30461" s="46"/>
      <c r="F30461" s="44"/>
    </row>
    <row r="30462" spans="3:6" x14ac:dyDescent="0.2">
      <c r="C30462"/>
      <c r="E30462" s="46"/>
      <c r="F30462" s="44"/>
    </row>
    <row r="30463" spans="3:6" x14ac:dyDescent="0.2">
      <c r="C30463"/>
      <c r="E30463" s="46"/>
      <c r="F30463" s="44"/>
    </row>
    <row r="30464" spans="3:6" x14ac:dyDescent="0.2">
      <c r="C30464"/>
      <c r="E30464" s="46"/>
      <c r="F30464" s="44"/>
    </row>
    <row r="30465" spans="3:6" x14ac:dyDescent="0.2">
      <c r="C30465"/>
      <c r="E30465" s="46"/>
      <c r="F30465" s="44"/>
    </row>
    <row r="30466" spans="3:6" x14ac:dyDescent="0.2">
      <c r="C30466"/>
      <c r="E30466" s="46"/>
      <c r="F30466" s="44"/>
    </row>
    <row r="30467" spans="3:6" x14ac:dyDescent="0.2">
      <c r="C30467"/>
      <c r="E30467" s="46"/>
      <c r="F30467" s="44"/>
    </row>
    <row r="30468" spans="3:6" x14ac:dyDescent="0.2">
      <c r="C30468"/>
      <c r="E30468" s="46"/>
      <c r="F30468" s="44"/>
    </row>
    <row r="30469" spans="3:6" x14ac:dyDescent="0.2">
      <c r="C30469"/>
      <c r="E30469" s="46"/>
      <c r="F30469" s="44"/>
    </row>
    <row r="30470" spans="3:6" x14ac:dyDescent="0.2">
      <c r="C30470"/>
      <c r="E30470" s="46"/>
      <c r="F30470" s="44"/>
    </row>
    <row r="30471" spans="3:6" x14ac:dyDescent="0.2">
      <c r="C30471"/>
      <c r="E30471" s="46"/>
      <c r="F30471" s="44"/>
    </row>
    <row r="30472" spans="3:6" x14ac:dyDescent="0.2">
      <c r="C30472"/>
      <c r="E30472" s="46"/>
      <c r="F30472" s="44"/>
    </row>
    <row r="30473" spans="3:6" x14ac:dyDescent="0.2">
      <c r="C30473"/>
      <c r="E30473" s="46"/>
      <c r="F30473" s="44"/>
    </row>
    <row r="30474" spans="3:6" x14ac:dyDescent="0.2">
      <c r="C30474"/>
      <c r="E30474" s="46"/>
      <c r="F30474" s="44"/>
    </row>
    <row r="30475" spans="3:6" x14ac:dyDescent="0.2">
      <c r="C30475"/>
      <c r="E30475" s="46"/>
      <c r="F30475" s="44"/>
    </row>
    <row r="30476" spans="3:6" x14ac:dyDescent="0.2">
      <c r="C30476"/>
      <c r="E30476" s="46"/>
      <c r="F30476" s="44"/>
    </row>
    <row r="30477" spans="3:6" x14ac:dyDescent="0.2">
      <c r="C30477"/>
      <c r="E30477" s="46"/>
      <c r="F30477" s="44"/>
    </row>
    <row r="30478" spans="3:6" x14ac:dyDescent="0.2">
      <c r="C30478"/>
      <c r="E30478" s="46"/>
      <c r="F30478" s="44"/>
    </row>
    <row r="30479" spans="3:6" x14ac:dyDescent="0.2">
      <c r="C30479"/>
      <c r="E30479" s="46"/>
      <c r="F30479" s="44"/>
    </row>
    <row r="30480" spans="3:6" x14ac:dyDescent="0.2">
      <c r="C30480"/>
      <c r="E30480" s="46"/>
      <c r="F30480" s="44"/>
    </row>
    <row r="30481" spans="3:6" x14ac:dyDescent="0.2">
      <c r="C30481"/>
      <c r="E30481" s="46"/>
      <c r="F30481" s="44"/>
    </row>
    <row r="30482" spans="3:6" x14ac:dyDescent="0.2">
      <c r="C30482"/>
      <c r="E30482" s="46"/>
      <c r="F30482" s="44"/>
    </row>
    <row r="30483" spans="3:6" x14ac:dyDescent="0.2">
      <c r="C30483"/>
      <c r="E30483" s="46"/>
      <c r="F30483" s="44"/>
    </row>
    <row r="30484" spans="3:6" x14ac:dyDescent="0.2">
      <c r="C30484"/>
      <c r="E30484" s="46"/>
      <c r="F30484" s="44"/>
    </row>
    <row r="30485" spans="3:6" x14ac:dyDescent="0.2">
      <c r="C30485"/>
      <c r="E30485" s="46"/>
      <c r="F30485" s="44"/>
    </row>
    <row r="30486" spans="3:6" x14ac:dyDescent="0.2">
      <c r="C30486"/>
      <c r="E30486" s="46"/>
      <c r="F30486" s="44"/>
    </row>
    <row r="30487" spans="3:6" x14ac:dyDescent="0.2">
      <c r="C30487"/>
      <c r="E30487" s="46"/>
      <c r="F30487" s="44"/>
    </row>
    <row r="30488" spans="3:6" x14ac:dyDescent="0.2">
      <c r="C30488"/>
      <c r="E30488" s="46"/>
      <c r="F30488" s="44"/>
    </row>
    <row r="30489" spans="3:6" x14ac:dyDescent="0.2">
      <c r="C30489"/>
      <c r="E30489" s="46"/>
      <c r="F30489" s="44"/>
    </row>
    <row r="30490" spans="3:6" x14ac:dyDescent="0.2">
      <c r="C30490"/>
      <c r="E30490" s="46"/>
      <c r="F30490" s="44"/>
    </row>
    <row r="30491" spans="3:6" x14ac:dyDescent="0.2">
      <c r="C30491"/>
      <c r="E30491" s="46"/>
      <c r="F30491" s="44"/>
    </row>
    <row r="30492" spans="3:6" x14ac:dyDescent="0.2">
      <c r="C30492"/>
      <c r="E30492" s="46"/>
      <c r="F30492" s="44"/>
    </row>
    <row r="30493" spans="3:6" x14ac:dyDescent="0.2">
      <c r="C30493"/>
      <c r="E30493" s="46"/>
      <c r="F30493" s="44"/>
    </row>
    <row r="30494" spans="3:6" x14ac:dyDescent="0.2">
      <c r="C30494"/>
      <c r="E30494" s="46"/>
      <c r="F30494" s="44"/>
    </row>
    <row r="30495" spans="3:6" x14ac:dyDescent="0.2">
      <c r="C30495"/>
      <c r="E30495" s="46"/>
      <c r="F30495" s="44"/>
    </row>
    <row r="30496" spans="3:6" x14ac:dyDescent="0.2">
      <c r="C30496"/>
      <c r="E30496" s="46"/>
      <c r="F30496" s="44"/>
    </row>
    <row r="30497" spans="3:6" x14ac:dyDescent="0.2">
      <c r="C30497"/>
      <c r="E30497" s="46"/>
      <c r="F30497" s="44"/>
    </row>
    <row r="30498" spans="3:6" x14ac:dyDescent="0.2">
      <c r="C30498"/>
      <c r="E30498" s="46"/>
      <c r="F30498" s="44"/>
    </row>
    <row r="30499" spans="3:6" x14ac:dyDescent="0.2">
      <c r="C30499"/>
      <c r="E30499" s="46"/>
      <c r="F30499" s="44"/>
    </row>
    <row r="30500" spans="3:6" x14ac:dyDescent="0.2">
      <c r="C30500"/>
      <c r="E30500" s="46"/>
      <c r="F30500" s="44"/>
    </row>
    <row r="30501" spans="3:6" x14ac:dyDescent="0.2">
      <c r="C30501"/>
      <c r="E30501" s="46"/>
      <c r="F30501" s="44"/>
    </row>
    <row r="30502" spans="3:6" x14ac:dyDescent="0.2">
      <c r="C30502"/>
      <c r="E30502" s="46"/>
      <c r="F30502" s="44"/>
    </row>
    <row r="30503" spans="3:6" x14ac:dyDescent="0.2">
      <c r="C30503"/>
      <c r="E30503" s="46"/>
      <c r="F30503" s="44"/>
    </row>
    <row r="30504" spans="3:6" x14ac:dyDescent="0.2">
      <c r="C30504"/>
      <c r="E30504" s="46"/>
      <c r="F30504" s="44"/>
    </row>
    <row r="30505" spans="3:6" x14ac:dyDescent="0.2">
      <c r="C30505"/>
      <c r="E30505" s="46"/>
      <c r="F30505" s="44"/>
    </row>
    <row r="30506" spans="3:6" x14ac:dyDescent="0.2">
      <c r="C30506"/>
      <c r="E30506" s="46"/>
      <c r="F30506" s="44"/>
    </row>
    <row r="30507" spans="3:6" x14ac:dyDescent="0.2">
      <c r="C30507"/>
      <c r="E30507" s="46"/>
      <c r="F30507" s="44"/>
    </row>
    <row r="30508" spans="3:6" x14ac:dyDescent="0.2">
      <c r="C30508"/>
      <c r="E30508" s="46"/>
      <c r="F30508" s="44"/>
    </row>
    <row r="30509" spans="3:6" x14ac:dyDescent="0.2">
      <c r="C30509"/>
      <c r="E30509" s="46"/>
      <c r="F30509" s="44"/>
    </row>
    <row r="30510" spans="3:6" x14ac:dyDescent="0.2">
      <c r="C30510"/>
      <c r="E30510" s="46"/>
      <c r="F30510" s="44"/>
    </row>
    <row r="30511" spans="3:6" x14ac:dyDescent="0.2">
      <c r="C30511"/>
      <c r="E30511" s="46"/>
      <c r="F30511" s="44"/>
    </row>
    <row r="30512" spans="3:6" x14ac:dyDescent="0.2">
      <c r="C30512"/>
      <c r="E30512" s="46"/>
      <c r="F30512" s="44"/>
    </row>
    <row r="30513" spans="3:6" x14ac:dyDescent="0.2">
      <c r="C30513"/>
      <c r="E30513" s="46"/>
      <c r="F30513" s="44"/>
    </row>
    <row r="30514" spans="3:6" x14ac:dyDescent="0.2">
      <c r="C30514"/>
      <c r="E30514" s="46"/>
      <c r="F30514" s="44"/>
    </row>
    <row r="30515" spans="3:6" x14ac:dyDescent="0.2">
      <c r="C30515"/>
      <c r="E30515" s="46"/>
      <c r="F30515" s="44"/>
    </row>
    <row r="30516" spans="3:6" x14ac:dyDescent="0.2">
      <c r="C30516"/>
      <c r="E30516" s="46"/>
      <c r="F30516" s="44"/>
    </row>
    <row r="30517" spans="3:6" x14ac:dyDescent="0.2">
      <c r="C30517"/>
      <c r="E30517" s="46"/>
      <c r="F30517" s="44"/>
    </row>
    <row r="30518" spans="3:6" x14ac:dyDescent="0.2">
      <c r="C30518"/>
      <c r="E30518" s="46"/>
      <c r="F30518" s="44"/>
    </row>
    <row r="30519" spans="3:6" x14ac:dyDescent="0.2">
      <c r="C30519"/>
      <c r="E30519" s="46"/>
      <c r="F30519" s="44"/>
    </row>
    <row r="30520" spans="3:6" x14ac:dyDescent="0.2">
      <c r="C30520"/>
      <c r="E30520" s="46"/>
      <c r="F30520" s="44"/>
    </row>
    <row r="30521" spans="3:6" x14ac:dyDescent="0.2">
      <c r="C30521"/>
      <c r="E30521" s="46"/>
      <c r="F30521" s="44"/>
    </row>
    <row r="30522" spans="3:6" x14ac:dyDescent="0.2">
      <c r="C30522"/>
      <c r="E30522" s="46"/>
      <c r="F30522" s="44"/>
    </row>
    <row r="30523" spans="3:6" x14ac:dyDescent="0.2">
      <c r="C30523"/>
      <c r="E30523" s="46"/>
      <c r="F30523" s="44"/>
    </row>
    <row r="30524" spans="3:6" x14ac:dyDescent="0.2">
      <c r="C30524"/>
      <c r="E30524" s="46"/>
      <c r="F30524" s="44"/>
    </row>
    <row r="30525" spans="3:6" x14ac:dyDescent="0.2">
      <c r="C30525"/>
      <c r="E30525" s="46"/>
      <c r="F30525" s="44"/>
    </row>
    <row r="30526" spans="3:6" x14ac:dyDescent="0.2">
      <c r="C30526"/>
      <c r="E30526" s="46"/>
      <c r="F30526" s="44"/>
    </row>
    <row r="30527" spans="3:6" x14ac:dyDescent="0.2">
      <c r="C30527"/>
      <c r="E30527" s="46"/>
      <c r="F30527" s="44"/>
    </row>
    <row r="30528" spans="3:6" x14ac:dyDescent="0.2">
      <c r="C30528"/>
      <c r="E30528" s="46"/>
      <c r="F30528" s="44"/>
    </row>
    <row r="30529" spans="3:6" x14ac:dyDescent="0.2">
      <c r="C30529"/>
      <c r="E30529" s="46"/>
      <c r="F30529" s="44"/>
    </row>
    <row r="30530" spans="3:6" x14ac:dyDescent="0.2">
      <c r="C30530"/>
      <c r="E30530" s="46"/>
      <c r="F30530" s="44"/>
    </row>
    <row r="30531" spans="3:6" x14ac:dyDescent="0.2">
      <c r="C30531"/>
      <c r="E30531" s="46"/>
      <c r="F30531" s="44"/>
    </row>
    <row r="30532" spans="3:6" x14ac:dyDescent="0.2">
      <c r="C30532"/>
      <c r="E30532" s="46"/>
      <c r="F30532" s="44"/>
    </row>
    <row r="30533" spans="3:6" x14ac:dyDescent="0.2">
      <c r="C30533"/>
      <c r="E30533" s="46"/>
      <c r="F30533" s="44"/>
    </row>
    <row r="30534" spans="3:6" x14ac:dyDescent="0.2">
      <c r="C30534"/>
      <c r="E30534" s="46"/>
      <c r="F30534" s="44"/>
    </row>
    <row r="30535" spans="3:6" x14ac:dyDescent="0.2">
      <c r="C30535"/>
      <c r="E30535" s="46"/>
      <c r="F30535" s="44"/>
    </row>
    <row r="30536" spans="3:6" x14ac:dyDescent="0.2">
      <c r="C30536"/>
      <c r="E30536" s="46"/>
      <c r="F30536" s="44"/>
    </row>
    <row r="30537" spans="3:6" x14ac:dyDescent="0.2">
      <c r="C30537"/>
      <c r="E30537" s="46"/>
      <c r="F30537" s="44"/>
    </row>
    <row r="30538" spans="3:6" x14ac:dyDescent="0.2">
      <c r="C30538"/>
      <c r="E30538" s="46"/>
      <c r="F30538" s="44"/>
    </row>
    <row r="30539" spans="3:6" x14ac:dyDescent="0.2">
      <c r="C30539"/>
      <c r="E30539" s="46"/>
      <c r="F30539" s="44"/>
    </row>
    <row r="30540" spans="3:6" x14ac:dyDescent="0.2">
      <c r="C30540"/>
      <c r="E30540" s="46"/>
      <c r="F30540" s="44"/>
    </row>
    <row r="30541" spans="3:6" x14ac:dyDescent="0.2">
      <c r="C30541"/>
      <c r="E30541" s="46"/>
      <c r="F30541" s="44"/>
    </row>
    <row r="30542" spans="3:6" x14ac:dyDescent="0.2">
      <c r="C30542"/>
      <c r="E30542" s="46"/>
      <c r="F30542" s="44"/>
    </row>
    <row r="30543" spans="3:6" x14ac:dyDescent="0.2">
      <c r="C30543"/>
      <c r="E30543" s="46"/>
      <c r="F30543" s="44"/>
    </row>
    <row r="30544" spans="3:6" x14ac:dyDescent="0.2">
      <c r="C30544"/>
      <c r="E30544" s="46"/>
      <c r="F30544" s="44"/>
    </row>
    <row r="30545" spans="3:6" x14ac:dyDescent="0.2">
      <c r="C30545"/>
      <c r="E30545" s="46"/>
      <c r="F30545" s="44"/>
    </row>
    <row r="30546" spans="3:6" x14ac:dyDescent="0.2">
      <c r="C30546"/>
      <c r="E30546" s="46"/>
      <c r="F30546" s="44"/>
    </row>
    <row r="30547" spans="3:6" x14ac:dyDescent="0.2">
      <c r="C30547"/>
      <c r="E30547" s="46"/>
      <c r="F30547" s="44"/>
    </row>
    <row r="30548" spans="3:6" x14ac:dyDescent="0.2">
      <c r="C30548"/>
      <c r="E30548" s="46"/>
      <c r="F30548" s="44"/>
    </row>
    <row r="30549" spans="3:6" x14ac:dyDescent="0.2">
      <c r="C30549"/>
      <c r="E30549" s="46"/>
      <c r="F30549" s="44"/>
    </row>
    <row r="30550" spans="3:6" x14ac:dyDescent="0.2">
      <c r="C30550"/>
      <c r="E30550" s="46"/>
      <c r="F30550" s="44"/>
    </row>
    <row r="30551" spans="3:6" x14ac:dyDescent="0.2">
      <c r="C30551"/>
      <c r="E30551" s="46"/>
      <c r="F30551" s="44"/>
    </row>
    <row r="30552" spans="3:6" x14ac:dyDescent="0.2">
      <c r="C30552"/>
      <c r="E30552" s="46"/>
      <c r="F30552" s="44"/>
    </row>
    <row r="30553" spans="3:6" x14ac:dyDescent="0.2">
      <c r="C30553"/>
      <c r="E30553" s="46"/>
      <c r="F30553" s="44"/>
    </row>
    <row r="30554" spans="3:6" x14ac:dyDescent="0.2">
      <c r="C30554"/>
      <c r="E30554" s="46"/>
      <c r="F30554" s="44"/>
    </row>
    <row r="30555" spans="3:6" x14ac:dyDescent="0.2">
      <c r="C30555"/>
      <c r="E30555" s="46"/>
      <c r="F30555" s="44"/>
    </row>
    <row r="30556" spans="3:6" x14ac:dyDescent="0.2">
      <c r="C30556"/>
      <c r="E30556" s="46"/>
      <c r="F30556" s="44"/>
    </row>
    <row r="30557" spans="3:6" x14ac:dyDescent="0.2">
      <c r="C30557"/>
      <c r="E30557" s="46"/>
      <c r="F30557" s="44"/>
    </row>
    <row r="30558" spans="3:6" x14ac:dyDescent="0.2">
      <c r="C30558"/>
      <c r="E30558" s="46"/>
      <c r="F30558" s="44"/>
    </row>
    <row r="30559" spans="3:6" x14ac:dyDescent="0.2">
      <c r="C30559"/>
      <c r="E30559" s="46"/>
      <c r="F30559" s="44"/>
    </row>
    <row r="30560" spans="3:6" x14ac:dyDescent="0.2">
      <c r="C30560"/>
      <c r="E30560" s="46"/>
      <c r="F30560" s="44"/>
    </row>
    <row r="30561" spans="3:6" x14ac:dyDescent="0.2">
      <c r="C30561"/>
      <c r="E30561" s="46"/>
      <c r="F30561" s="44"/>
    </row>
    <row r="30562" spans="3:6" x14ac:dyDescent="0.2">
      <c r="C30562"/>
      <c r="E30562" s="46"/>
      <c r="F30562" s="44"/>
    </row>
    <row r="30563" spans="3:6" x14ac:dyDescent="0.2">
      <c r="C30563"/>
      <c r="E30563" s="46"/>
      <c r="F30563" s="44"/>
    </row>
    <row r="30564" spans="3:6" x14ac:dyDescent="0.2">
      <c r="C30564"/>
      <c r="E30564" s="46"/>
      <c r="F30564" s="44"/>
    </row>
    <row r="30565" spans="3:6" x14ac:dyDescent="0.2">
      <c r="C30565"/>
      <c r="E30565" s="46"/>
      <c r="F30565" s="44"/>
    </row>
    <row r="30566" spans="3:6" x14ac:dyDescent="0.2">
      <c r="C30566"/>
      <c r="E30566" s="46"/>
      <c r="F30566" s="44"/>
    </row>
    <row r="30567" spans="3:6" x14ac:dyDescent="0.2">
      <c r="C30567"/>
      <c r="E30567" s="46"/>
      <c r="F30567" s="44"/>
    </row>
    <row r="30568" spans="3:6" x14ac:dyDescent="0.2">
      <c r="C30568"/>
      <c r="E30568" s="46"/>
      <c r="F30568" s="44"/>
    </row>
    <row r="30569" spans="3:6" x14ac:dyDescent="0.2">
      <c r="C30569"/>
      <c r="E30569" s="46"/>
      <c r="F30569" s="44"/>
    </row>
    <row r="30570" spans="3:6" x14ac:dyDescent="0.2">
      <c r="C30570"/>
      <c r="E30570" s="46"/>
      <c r="F30570" s="44"/>
    </row>
    <row r="30571" spans="3:6" x14ac:dyDescent="0.2">
      <c r="C30571"/>
      <c r="E30571" s="46"/>
      <c r="F30571" s="44"/>
    </row>
    <row r="30572" spans="3:6" x14ac:dyDescent="0.2">
      <c r="C30572"/>
      <c r="E30572" s="46"/>
      <c r="F30572" s="44"/>
    </row>
    <row r="30573" spans="3:6" x14ac:dyDescent="0.2">
      <c r="C30573"/>
      <c r="E30573" s="46"/>
      <c r="F30573" s="44"/>
    </row>
    <row r="30574" spans="3:6" x14ac:dyDescent="0.2">
      <c r="C30574"/>
      <c r="E30574" s="46"/>
      <c r="F30574" s="44"/>
    </row>
    <row r="30575" spans="3:6" x14ac:dyDescent="0.2">
      <c r="C30575"/>
      <c r="E30575" s="46"/>
      <c r="F30575" s="44"/>
    </row>
    <row r="30576" spans="3:6" x14ac:dyDescent="0.2">
      <c r="C30576"/>
      <c r="E30576" s="46"/>
      <c r="F30576" s="44"/>
    </row>
    <row r="30577" spans="3:6" x14ac:dyDescent="0.2">
      <c r="C30577"/>
      <c r="E30577" s="46"/>
      <c r="F30577" s="44"/>
    </row>
    <row r="30578" spans="3:6" x14ac:dyDescent="0.2">
      <c r="C30578"/>
      <c r="E30578" s="46"/>
      <c r="F30578" s="44"/>
    </row>
    <row r="30579" spans="3:6" x14ac:dyDescent="0.2">
      <c r="C30579"/>
      <c r="E30579" s="46"/>
      <c r="F30579" s="44"/>
    </row>
    <row r="30580" spans="3:6" x14ac:dyDescent="0.2">
      <c r="C30580"/>
      <c r="E30580" s="46"/>
      <c r="F30580" s="44"/>
    </row>
    <row r="30581" spans="3:6" x14ac:dyDescent="0.2">
      <c r="C30581"/>
      <c r="E30581" s="46"/>
      <c r="F30581" s="44"/>
    </row>
    <row r="30582" spans="3:6" x14ac:dyDescent="0.2">
      <c r="C30582"/>
      <c r="E30582" s="46"/>
      <c r="F30582" s="44"/>
    </row>
    <row r="30583" spans="3:6" x14ac:dyDescent="0.2">
      <c r="C30583"/>
      <c r="E30583" s="46"/>
      <c r="F30583" s="44"/>
    </row>
    <row r="30584" spans="3:6" x14ac:dyDescent="0.2">
      <c r="C30584"/>
      <c r="E30584" s="46"/>
      <c r="F30584" s="44"/>
    </row>
    <row r="30585" spans="3:6" x14ac:dyDescent="0.2">
      <c r="C30585"/>
      <c r="E30585" s="46"/>
      <c r="F30585" s="44"/>
    </row>
    <row r="30586" spans="3:6" x14ac:dyDescent="0.2">
      <c r="C30586"/>
      <c r="E30586" s="46"/>
      <c r="F30586" s="44"/>
    </row>
    <row r="30587" spans="3:6" x14ac:dyDescent="0.2">
      <c r="C30587"/>
      <c r="E30587" s="46"/>
      <c r="F30587" s="44"/>
    </row>
    <row r="30588" spans="3:6" x14ac:dyDescent="0.2">
      <c r="C30588"/>
      <c r="E30588" s="46"/>
      <c r="F30588" s="44"/>
    </row>
    <row r="30589" spans="3:6" x14ac:dyDescent="0.2">
      <c r="C30589"/>
      <c r="E30589" s="46"/>
      <c r="F30589" s="44"/>
    </row>
    <row r="30590" spans="3:6" x14ac:dyDescent="0.2">
      <c r="C30590"/>
      <c r="E30590" s="46"/>
      <c r="F30590" s="44"/>
    </row>
    <row r="30591" spans="3:6" x14ac:dyDescent="0.2">
      <c r="C30591"/>
      <c r="E30591" s="46"/>
      <c r="F30591" s="44"/>
    </row>
    <row r="30592" spans="3:6" x14ac:dyDescent="0.2">
      <c r="C30592"/>
      <c r="E30592" s="46"/>
      <c r="F30592" s="44"/>
    </row>
    <row r="30593" spans="3:6" x14ac:dyDescent="0.2">
      <c r="C30593"/>
      <c r="E30593" s="46"/>
      <c r="F30593" s="44"/>
    </row>
    <row r="30594" spans="3:6" x14ac:dyDescent="0.2">
      <c r="C30594"/>
      <c r="E30594" s="46"/>
      <c r="F30594" s="44"/>
    </row>
    <row r="30595" spans="3:6" x14ac:dyDescent="0.2">
      <c r="C30595"/>
      <c r="E30595" s="46"/>
      <c r="F30595" s="44"/>
    </row>
    <row r="30596" spans="3:6" x14ac:dyDescent="0.2">
      <c r="C30596"/>
      <c r="E30596" s="46"/>
      <c r="F30596" s="44"/>
    </row>
    <row r="30597" spans="3:6" x14ac:dyDescent="0.2">
      <c r="C30597"/>
      <c r="E30597" s="46"/>
      <c r="F30597" s="44"/>
    </row>
    <row r="30598" spans="3:6" x14ac:dyDescent="0.2">
      <c r="C30598"/>
      <c r="E30598" s="46"/>
      <c r="F30598" s="44"/>
    </row>
    <row r="30599" spans="3:6" x14ac:dyDescent="0.2">
      <c r="C30599"/>
      <c r="E30599" s="46"/>
      <c r="F30599" s="44"/>
    </row>
    <row r="30600" spans="3:6" x14ac:dyDescent="0.2">
      <c r="C30600"/>
      <c r="E30600" s="46"/>
      <c r="F30600" s="44"/>
    </row>
    <row r="30601" spans="3:6" x14ac:dyDescent="0.2">
      <c r="C30601"/>
      <c r="E30601" s="46"/>
      <c r="F30601" s="44"/>
    </row>
    <row r="30602" spans="3:6" x14ac:dyDescent="0.2">
      <c r="C30602"/>
      <c r="E30602" s="46"/>
      <c r="F30602" s="44"/>
    </row>
    <row r="30603" spans="3:6" x14ac:dyDescent="0.2">
      <c r="C30603"/>
      <c r="E30603" s="46"/>
      <c r="F30603" s="44"/>
    </row>
    <row r="30604" spans="3:6" x14ac:dyDescent="0.2">
      <c r="C30604"/>
      <c r="E30604" s="46"/>
      <c r="F30604" s="44"/>
    </row>
    <row r="30605" spans="3:6" x14ac:dyDescent="0.2">
      <c r="C30605"/>
      <c r="E30605" s="46"/>
      <c r="F30605" s="44"/>
    </row>
    <row r="30606" spans="3:6" x14ac:dyDescent="0.2">
      <c r="C30606"/>
      <c r="E30606" s="46"/>
      <c r="F30606" s="44"/>
    </row>
    <row r="30607" spans="3:6" x14ac:dyDescent="0.2">
      <c r="C30607"/>
      <c r="E30607" s="46"/>
      <c r="F30607" s="44"/>
    </row>
    <row r="30608" spans="3:6" x14ac:dyDescent="0.2">
      <c r="C30608"/>
      <c r="E30608" s="46"/>
      <c r="F30608" s="44"/>
    </row>
    <row r="30609" spans="3:6" x14ac:dyDescent="0.2">
      <c r="C30609"/>
      <c r="E30609" s="46"/>
      <c r="F30609" s="44"/>
    </row>
    <row r="30610" spans="3:6" x14ac:dyDescent="0.2">
      <c r="C30610"/>
      <c r="E30610" s="46"/>
      <c r="F30610" s="44"/>
    </row>
    <row r="30611" spans="3:6" x14ac:dyDescent="0.2">
      <c r="C30611"/>
      <c r="E30611" s="46"/>
      <c r="F30611" s="44"/>
    </row>
    <row r="30612" spans="3:6" x14ac:dyDescent="0.2">
      <c r="C30612"/>
      <c r="E30612" s="46"/>
      <c r="F30612" s="44"/>
    </row>
    <row r="30613" spans="3:6" x14ac:dyDescent="0.2">
      <c r="C30613"/>
      <c r="E30613" s="46"/>
      <c r="F30613" s="44"/>
    </row>
    <row r="30614" spans="3:6" x14ac:dyDescent="0.2">
      <c r="C30614"/>
      <c r="E30614" s="46"/>
      <c r="F30614" s="44"/>
    </row>
    <row r="30615" spans="3:6" x14ac:dyDescent="0.2">
      <c r="C30615"/>
      <c r="E30615" s="46"/>
      <c r="F30615" s="44"/>
    </row>
    <row r="30616" spans="3:6" x14ac:dyDescent="0.2">
      <c r="C30616"/>
      <c r="E30616" s="46"/>
      <c r="F30616" s="44"/>
    </row>
    <row r="30617" spans="3:6" x14ac:dyDescent="0.2">
      <c r="C30617"/>
      <c r="E30617" s="46"/>
      <c r="F30617" s="44"/>
    </row>
    <row r="30618" spans="3:6" x14ac:dyDescent="0.2">
      <c r="C30618"/>
      <c r="E30618" s="46"/>
      <c r="F30618" s="44"/>
    </row>
    <row r="30619" spans="3:6" x14ac:dyDescent="0.2">
      <c r="C30619"/>
      <c r="E30619" s="46"/>
      <c r="F30619" s="44"/>
    </row>
    <row r="30620" spans="3:6" x14ac:dyDescent="0.2">
      <c r="C30620"/>
      <c r="E30620" s="46"/>
      <c r="F30620" s="44"/>
    </row>
    <row r="30621" spans="3:6" x14ac:dyDescent="0.2">
      <c r="C30621"/>
      <c r="E30621" s="46"/>
      <c r="F30621" s="44"/>
    </row>
    <row r="30622" spans="3:6" x14ac:dyDescent="0.2">
      <c r="C30622"/>
      <c r="E30622" s="46"/>
      <c r="F30622" s="44"/>
    </row>
    <row r="30623" spans="3:6" x14ac:dyDescent="0.2">
      <c r="C30623"/>
      <c r="E30623" s="46"/>
      <c r="F30623" s="44"/>
    </row>
    <row r="30624" spans="3:6" x14ac:dyDescent="0.2">
      <c r="C30624"/>
      <c r="E30624" s="46"/>
      <c r="F30624" s="44"/>
    </row>
    <row r="30625" spans="3:6" x14ac:dyDescent="0.2">
      <c r="C30625"/>
      <c r="E30625" s="46"/>
      <c r="F30625" s="44"/>
    </row>
    <row r="30626" spans="3:6" x14ac:dyDescent="0.2">
      <c r="C30626"/>
      <c r="E30626" s="46"/>
      <c r="F30626" s="44"/>
    </row>
    <row r="30627" spans="3:6" x14ac:dyDescent="0.2">
      <c r="C30627"/>
      <c r="E30627" s="46"/>
      <c r="F30627" s="44"/>
    </row>
    <row r="30628" spans="3:6" x14ac:dyDescent="0.2">
      <c r="C30628"/>
      <c r="E30628" s="46"/>
      <c r="F30628" s="44"/>
    </row>
    <row r="30629" spans="3:6" x14ac:dyDescent="0.2">
      <c r="C30629"/>
      <c r="E30629" s="46"/>
      <c r="F30629" s="44"/>
    </row>
    <row r="30630" spans="3:6" x14ac:dyDescent="0.2">
      <c r="C30630"/>
      <c r="E30630" s="46"/>
      <c r="F30630" s="44"/>
    </row>
    <row r="30631" spans="3:6" x14ac:dyDescent="0.2">
      <c r="C30631"/>
      <c r="E30631" s="46"/>
      <c r="F30631" s="44"/>
    </row>
    <row r="30632" spans="3:6" x14ac:dyDescent="0.2">
      <c r="C30632"/>
      <c r="E30632" s="46"/>
      <c r="F30632" s="44"/>
    </row>
    <row r="30633" spans="3:6" x14ac:dyDescent="0.2">
      <c r="C30633"/>
      <c r="E30633" s="46"/>
      <c r="F30633" s="44"/>
    </row>
    <row r="30634" spans="3:6" x14ac:dyDescent="0.2">
      <c r="C30634"/>
      <c r="E30634" s="46"/>
      <c r="F30634" s="44"/>
    </row>
    <row r="30635" spans="3:6" x14ac:dyDescent="0.2">
      <c r="C30635"/>
      <c r="E30635" s="46"/>
      <c r="F30635" s="44"/>
    </row>
    <row r="30636" spans="3:6" x14ac:dyDescent="0.2">
      <c r="C30636"/>
      <c r="E30636" s="46"/>
      <c r="F30636" s="44"/>
    </row>
    <row r="30637" spans="3:6" x14ac:dyDescent="0.2">
      <c r="C30637"/>
      <c r="E30637" s="46"/>
      <c r="F30637" s="44"/>
    </row>
    <row r="30638" spans="3:6" x14ac:dyDescent="0.2">
      <c r="C30638"/>
      <c r="E30638" s="46"/>
      <c r="F30638" s="44"/>
    </row>
    <row r="30639" spans="3:6" x14ac:dyDescent="0.2">
      <c r="C30639"/>
      <c r="E30639" s="46"/>
      <c r="F30639" s="44"/>
    </row>
    <row r="30640" spans="3:6" x14ac:dyDescent="0.2">
      <c r="C30640"/>
      <c r="E30640" s="46"/>
      <c r="F30640" s="44"/>
    </row>
    <row r="30641" spans="3:6" x14ac:dyDescent="0.2">
      <c r="C30641"/>
      <c r="E30641" s="46"/>
      <c r="F30641" s="44"/>
    </row>
    <row r="30642" spans="3:6" x14ac:dyDescent="0.2">
      <c r="C30642"/>
      <c r="E30642" s="46"/>
      <c r="F30642" s="44"/>
    </row>
    <row r="30643" spans="3:6" x14ac:dyDescent="0.2">
      <c r="C30643"/>
      <c r="E30643" s="46"/>
      <c r="F30643" s="44"/>
    </row>
    <row r="30644" spans="3:6" x14ac:dyDescent="0.2">
      <c r="C30644"/>
      <c r="E30644" s="46"/>
      <c r="F30644" s="44"/>
    </row>
    <row r="30645" spans="3:6" x14ac:dyDescent="0.2">
      <c r="C30645"/>
      <c r="E30645" s="46"/>
      <c r="F30645" s="44"/>
    </row>
    <row r="30646" spans="3:6" x14ac:dyDescent="0.2">
      <c r="C30646"/>
      <c r="E30646" s="46"/>
      <c r="F30646" s="44"/>
    </row>
    <row r="30647" spans="3:6" x14ac:dyDescent="0.2">
      <c r="C30647"/>
      <c r="E30647" s="46"/>
      <c r="F30647" s="44"/>
    </row>
    <row r="30648" spans="3:6" x14ac:dyDescent="0.2">
      <c r="C30648"/>
      <c r="E30648" s="46"/>
      <c r="F30648" s="44"/>
    </row>
    <row r="30649" spans="3:6" x14ac:dyDescent="0.2">
      <c r="C30649"/>
      <c r="E30649" s="46"/>
      <c r="F30649" s="44"/>
    </row>
    <row r="30650" spans="3:6" x14ac:dyDescent="0.2">
      <c r="C30650"/>
      <c r="E30650" s="46"/>
      <c r="F30650" s="44"/>
    </row>
    <row r="30651" spans="3:6" x14ac:dyDescent="0.2">
      <c r="C30651"/>
      <c r="E30651" s="46"/>
      <c r="F30651" s="44"/>
    </row>
    <row r="30652" spans="3:6" x14ac:dyDescent="0.2">
      <c r="C30652"/>
      <c r="E30652" s="46"/>
      <c r="F30652" s="44"/>
    </row>
    <row r="30653" spans="3:6" x14ac:dyDescent="0.2">
      <c r="C30653"/>
      <c r="E30653" s="46"/>
      <c r="F30653" s="44"/>
    </row>
    <row r="30654" spans="3:6" x14ac:dyDescent="0.2">
      <c r="C30654"/>
      <c r="E30654" s="46"/>
      <c r="F30654" s="44"/>
    </row>
    <row r="30655" spans="3:6" x14ac:dyDescent="0.2">
      <c r="C30655"/>
      <c r="E30655" s="46"/>
      <c r="F30655" s="44"/>
    </row>
    <row r="30656" spans="3:6" x14ac:dyDescent="0.2">
      <c r="C30656"/>
      <c r="E30656" s="46"/>
      <c r="F30656" s="44"/>
    </row>
    <row r="30657" spans="3:6" x14ac:dyDescent="0.2">
      <c r="C30657"/>
      <c r="E30657" s="46"/>
      <c r="F30657" s="44"/>
    </row>
    <row r="30658" spans="3:6" x14ac:dyDescent="0.2">
      <c r="C30658"/>
      <c r="E30658" s="46"/>
      <c r="F30658" s="44"/>
    </row>
    <row r="30659" spans="3:6" x14ac:dyDescent="0.2">
      <c r="C30659"/>
      <c r="E30659" s="46"/>
      <c r="F30659" s="44"/>
    </row>
    <row r="30660" spans="3:6" x14ac:dyDescent="0.2">
      <c r="C30660"/>
      <c r="E30660" s="46"/>
      <c r="F30660" s="44"/>
    </row>
    <row r="30661" spans="3:6" x14ac:dyDescent="0.2">
      <c r="C30661"/>
      <c r="E30661" s="46"/>
      <c r="F30661" s="44"/>
    </row>
    <row r="30662" spans="3:6" x14ac:dyDescent="0.2">
      <c r="C30662"/>
      <c r="E30662" s="46"/>
      <c r="F30662" s="44"/>
    </row>
    <row r="30663" spans="3:6" x14ac:dyDescent="0.2">
      <c r="C30663"/>
      <c r="E30663" s="46"/>
      <c r="F30663" s="44"/>
    </row>
    <row r="30664" spans="3:6" x14ac:dyDescent="0.2">
      <c r="C30664"/>
      <c r="E30664" s="46"/>
      <c r="F30664" s="44"/>
    </row>
    <row r="30665" spans="3:6" x14ac:dyDescent="0.2">
      <c r="C30665"/>
      <c r="E30665" s="46"/>
      <c r="F30665" s="44"/>
    </row>
    <row r="30666" spans="3:6" x14ac:dyDescent="0.2">
      <c r="C30666"/>
      <c r="E30666" s="46"/>
      <c r="F30666" s="44"/>
    </row>
    <row r="30667" spans="3:6" x14ac:dyDescent="0.2">
      <c r="C30667"/>
      <c r="E30667" s="46"/>
      <c r="F30667" s="44"/>
    </row>
    <row r="30668" spans="3:6" x14ac:dyDescent="0.2">
      <c r="C30668"/>
      <c r="E30668" s="46"/>
      <c r="F30668" s="44"/>
    </row>
    <row r="30669" spans="3:6" x14ac:dyDescent="0.2">
      <c r="C30669"/>
      <c r="E30669" s="46"/>
      <c r="F30669" s="44"/>
    </row>
    <row r="30670" spans="3:6" x14ac:dyDescent="0.2">
      <c r="C30670"/>
      <c r="E30670" s="46"/>
      <c r="F30670" s="44"/>
    </row>
    <row r="30671" spans="3:6" x14ac:dyDescent="0.2">
      <c r="C30671"/>
      <c r="E30671" s="46"/>
      <c r="F30671" s="44"/>
    </row>
    <row r="30672" spans="3:6" x14ac:dyDescent="0.2">
      <c r="C30672"/>
      <c r="E30672" s="46"/>
      <c r="F30672" s="44"/>
    </row>
    <row r="30673" spans="3:6" x14ac:dyDescent="0.2">
      <c r="C30673"/>
      <c r="E30673" s="46"/>
      <c r="F30673" s="44"/>
    </row>
    <row r="30674" spans="3:6" x14ac:dyDescent="0.2">
      <c r="C30674"/>
      <c r="E30674" s="46"/>
      <c r="F30674" s="44"/>
    </row>
    <row r="30675" spans="3:6" x14ac:dyDescent="0.2">
      <c r="C30675"/>
      <c r="E30675" s="46"/>
      <c r="F30675" s="44"/>
    </row>
    <row r="30676" spans="3:6" x14ac:dyDescent="0.2">
      <c r="C30676"/>
      <c r="E30676" s="46"/>
      <c r="F30676" s="44"/>
    </row>
    <row r="30677" spans="3:6" x14ac:dyDescent="0.2">
      <c r="C30677"/>
      <c r="E30677" s="46"/>
      <c r="F30677" s="44"/>
    </row>
    <row r="30678" spans="3:6" x14ac:dyDescent="0.2">
      <c r="C30678"/>
      <c r="E30678" s="46"/>
      <c r="F30678" s="44"/>
    </row>
    <row r="30679" spans="3:6" x14ac:dyDescent="0.2">
      <c r="C30679"/>
      <c r="E30679" s="46"/>
      <c r="F30679" s="44"/>
    </row>
    <row r="30680" spans="3:6" x14ac:dyDescent="0.2">
      <c r="C30680"/>
      <c r="E30680" s="46"/>
      <c r="F30680" s="44"/>
    </row>
    <row r="30681" spans="3:6" x14ac:dyDescent="0.2">
      <c r="C30681"/>
      <c r="E30681" s="46"/>
      <c r="F30681" s="44"/>
    </row>
    <row r="30682" spans="3:6" x14ac:dyDescent="0.2">
      <c r="C30682"/>
      <c r="E30682" s="46"/>
      <c r="F30682" s="44"/>
    </row>
    <row r="30683" spans="3:6" x14ac:dyDescent="0.2">
      <c r="C30683"/>
      <c r="E30683" s="46"/>
      <c r="F30683" s="44"/>
    </row>
    <row r="30684" spans="3:6" x14ac:dyDescent="0.2">
      <c r="C30684"/>
      <c r="E30684" s="46"/>
      <c r="F30684" s="44"/>
    </row>
    <row r="30685" spans="3:6" x14ac:dyDescent="0.2">
      <c r="C30685"/>
      <c r="E30685" s="46"/>
      <c r="F30685" s="44"/>
    </row>
    <row r="30686" spans="3:6" x14ac:dyDescent="0.2">
      <c r="C30686"/>
      <c r="E30686" s="46"/>
      <c r="F30686" s="44"/>
    </row>
    <row r="30687" spans="3:6" x14ac:dyDescent="0.2">
      <c r="C30687"/>
      <c r="E30687" s="46"/>
      <c r="F30687" s="44"/>
    </row>
    <row r="30688" spans="3:6" x14ac:dyDescent="0.2">
      <c r="C30688"/>
      <c r="E30688" s="46"/>
      <c r="F30688" s="44"/>
    </row>
    <row r="30689" spans="3:6" x14ac:dyDescent="0.2">
      <c r="C30689"/>
      <c r="E30689" s="46"/>
      <c r="F30689" s="44"/>
    </row>
    <row r="30690" spans="3:6" x14ac:dyDescent="0.2">
      <c r="C30690"/>
      <c r="E30690" s="46"/>
      <c r="F30690" s="44"/>
    </row>
    <row r="30691" spans="3:6" x14ac:dyDescent="0.2">
      <c r="C30691"/>
      <c r="E30691" s="46"/>
      <c r="F30691" s="44"/>
    </row>
    <row r="30692" spans="3:6" x14ac:dyDescent="0.2">
      <c r="C30692"/>
      <c r="E30692" s="46"/>
      <c r="F30692" s="44"/>
    </row>
    <row r="30693" spans="3:6" x14ac:dyDescent="0.2">
      <c r="C30693"/>
      <c r="E30693" s="46"/>
      <c r="F30693" s="44"/>
    </row>
    <row r="30694" spans="3:6" x14ac:dyDescent="0.2">
      <c r="C30694"/>
      <c r="E30694" s="46"/>
      <c r="F30694" s="44"/>
    </row>
    <row r="30695" spans="3:6" x14ac:dyDescent="0.2">
      <c r="C30695"/>
      <c r="E30695" s="46"/>
      <c r="F30695" s="44"/>
    </row>
    <row r="30696" spans="3:6" x14ac:dyDescent="0.2">
      <c r="C30696"/>
      <c r="E30696" s="46"/>
      <c r="F30696" s="44"/>
    </row>
    <row r="30697" spans="3:6" x14ac:dyDescent="0.2">
      <c r="C30697"/>
      <c r="E30697" s="46"/>
      <c r="F30697" s="44"/>
    </row>
    <row r="30698" spans="3:6" x14ac:dyDescent="0.2">
      <c r="C30698"/>
      <c r="E30698" s="46"/>
      <c r="F30698" s="44"/>
    </row>
    <row r="30699" spans="3:6" x14ac:dyDescent="0.2">
      <c r="C30699"/>
      <c r="E30699" s="46"/>
      <c r="F30699" s="44"/>
    </row>
    <row r="30700" spans="3:6" x14ac:dyDescent="0.2">
      <c r="C30700"/>
      <c r="E30700" s="46"/>
      <c r="F30700" s="44"/>
    </row>
    <row r="30701" spans="3:6" x14ac:dyDescent="0.2">
      <c r="C30701"/>
      <c r="E30701" s="46"/>
      <c r="F30701" s="44"/>
    </row>
    <row r="30702" spans="3:6" x14ac:dyDescent="0.2">
      <c r="C30702"/>
      <c r="E30702" s="46"/>
      <c r="F30702" s="44"/>
    </row>
    <row r="30703" spans="3:6" x14ac:dyDescent="0.2">
      <c r="C30703"/>
      <c r="E30703" s="46"/>
      <c r="F30703" s="44"/>
    </row>
    <row r="30704" spans="3:6" x14ac:dyDescent="0.2">
      <c r="C30704"/>
      <c r="E30704" s="46"/>
      <c r="F30704" s="44"/>
    </row>
    <row r="30705" spans="3:6" x14ac:dyDescent="0.2">
      <c r="C30705"/>
      <c r="E30705" s="46"/>
      <c r="F30705" s="44"/>
    </row>
    <row r="30706" spans="3:6" x14ac:dyDescent="0.2">
      <c r="C30706"/>
      <c r="E30706" s="46"/>
      <c r="F30706" s="44"/>
    </row>
    <row r="30707" spans="3:6" x14ac:dyDescent="0.2">
      <c r="C30707"/>
      <c r="E30707" s="46"/>
      <c r="F30707" s="44"/>
    </row>
    <row r="30708" spans="3:6" x14ac:dyDescent="0.2">
      <c r="C30708"/>
      <c r="E30708" s="46"/>
      <c r="F30708" s="44"/>
    </row>
    <row r="30709" spans="3:6" x14ac:dyDescent="0.2">
      <c r="C30709"/>
      <c r="E30709" s="46"/>
      <c r="F30709" s="44"/>
    </row>
    <row r="30710" spans="3:6" x14ac:dyDescent="0.2">
      <c r="C30710"/>
      <c r="E30710" s="46"/>
      <c r="F30710" s="44"/>
    </row>
    <row r="30711" spans="3:6" x14ac:dyDescent="0.2">
      <c r="C30711"/>
      <c r="E30711" s="46"/>
      <c r="F30711" s="44"/>
    </row>
    <row r="30712" spans="3:6" x14ac:dyDescent="0.2">
      <c r="C30712"/>
      <c r="E30712" s="46"/>
      <c r="F30712" s="44"/>
    </row>
    <row r="30713" spans="3:6" x14ac:dyDescent="0.2">
      <c r="C30713"/>
      <c r="E30713" s="46"/>
      <c r="F30713" s="44"/>
    </row>
    <row r="30714" spans="3:6" x14ac:dyDescent="0.2">
      <c r="C30714"/>
      <c r="E30714" s="46"/>
      <c r="F30714" s="44"/>
    </row>
    <row r="30715" spans="3:6" x14ac:dyDescent="0.2">
      <c r="C30715"/>
      <c r="E30715" s="46"/>
      <c r="F30715" s="44"/>
    </row>
    <row r="30716" spans="3:6" x14ac:dyDescent="0.2">
      <c r="C30716"/>
      <c r="E30716" s="46"/>
      <c r="F30716" s="44"/>
    </row>
    <row r="30717" spans="3:6" x14ac:dyDescent="0.2">
      <c r="C30717"/>
      <c r="E30717" s="46"/>
      <c r="F30717" s="44"/>
    </row>
    <row r="30718" spans="3:6" x14ac:dyDescent="0.2">
      <c r="C30718"/>
      <c r="E30718" s="46"/>
      <c r="F30718" s="44"/>
    </row>
    <row r="30719" spans="3:6" x14ac:dyDescent="0.2">
      <c r="C30719"/>
      <c r="E30719" s="46"/>
      <c r="F30719" s="44"/>
    </row>
    <row r="30720" spans="3:6" x14ac:dyDescent="0.2">
      <c r="C30720"/>
      <c r="E30720" s="46"/>
      <c r="F30720" s="44"/>
    </row>
    <row r="30721" spans="3:6" x14ac:dyDescent="0.2">
      <c r="C30721"/>
      <c r="E30721" s="46"/>
      <c r="F30721" s="44"/>
    </row>
    <row r="30722" spans="3:6" x14ac:dyDescent="0.2">
      <c r="C30722"/>
      <c r="E30722" s="46"/>
      <c r="F30722" s="44"/>
    </row>
    <row r="30723" spans="3:6" x14ac:dyDescent="0.2">
      <c r="C30723"/>
      <c r="E30723" s="46"/>
      <c r="F30723" s="44"/>
    </row>
    <row r="30724" spans="3:6" x14ac:dyDescent="0.2">
      <c r="C30724"/>
      <c r="E30724" s="46"/>
      <c r="F30724" s="44"/>
    </row>
    <row r="30725" spans="3:6" x14ac:dyDescent="0.2">
      <c r="C30725"/>
      <c r="E30725" s="46"/>
      <c r="F30725" s="44"/>
    </row>
    <row r="30726" spans="3:6" x14ac:dyDescent="0.2">
      <c r="C30726"/>
      <c r="E30726" s="46"/>
      <c r="F30726" s="44"/>
    </row>
    <row r="30727" spans="3:6" x14ac:dyDescent="0.2">
      <c r="C30727"/>
      <c r="E30727" s="46"/>
      <c r="F30727" s="44"/>
    </row>
    <row r="30728" spans="3:6" x14ac:dyDescent="0.2">
      <c r="C30728"/>
      <c r="E30728" s="46"/>
      <c r="F30728" s="44"/>
    </row>
    <row r="30729" spans="3:6" x14ac:dyDescent="0.2">
      <c r="C30729"/>
      <c r="E30729" s="46"/>
      <c r="F30729" s="44"/>
    </row>
    <row r="30730" spans="3:6" x14ac:dyDescent="0.2">
      <c r="C30730"/>
      <c r="E30730" s="46"/>
      <c r="F30730" s="44"/>
    </row>
    <row r="30731" spans="3:6" x14ac:dyDescent="0.2">
      <c r="C30731"/>
      <c r="E30731" s="46"/>
      <c r="F30731" s="44"/>
    </row>
    <row r="30732" spans="3:6" x14ac:dyDescent="0.2">
      <c r="C30732"/>
      <c r="E30732" s="46"/>
      <c r="F30732" s="44"/>
    </row>
    <row r="30733" spans="3:6" x14ac:dyDescent="0.2">
      <c r="C30733"/>
      <c r="E30733" s="46"/>
      <c r="F30733" s="44"/>
    </row>
    <row r="30734" spans="3:6" x14ac:dyDescent="0.2">
      <c r="C30734"/>
      <c r="E30734" s="46"/>
      <c r="F30734" s="44"/>
    </row>
    <row r="30735" spans="3:6" x14ac:dyDescent="0.2">
      <c r="C30735"/>
      <c r="E30735" s="46"/>
      <c r="F30735" s="44"/>
    </row>
    <row r="30736" spans="3:6" x14ac:dyDescent="0.2">
      <c r="C30736"/>
      <c r="E30736" s="46"/>
      <c r="F30736" s="44"/>
    </row>
    <row r="30737" spans="3:6" x14ac:dyDescent="0.2">
      <c r="C30737"/>
      <c r="E30737" s="46"/>
      <c r="F30737" s="44"/>
    </row>
    <row r="30738" spans="3:6" x14ac:dyDescent="0.2">
      <c r="C30738"/>
      <c r="E30738" s="46"/>
      <c r="F30738" s="44"/>
    </row>
    <row r="30739" spans="3:6" x14ac:dyDescent="0.2">
      <c r="C30739"/>
      <c r="E30739" s="46"/>
      <c r="F30739" s="44"/>
    </row>
    <row r="30740" spans="3:6" x14ac:dyDescent="0.2">
      <c r="C30740"/>
      <c r="E30740" s="46"/>
      <c r="F30740" s="44"/>
    </row>
    <row r="30741" spans="3:6" x14ac:dyDescent="0.2">
      <c r="C30741"/>
      <c r="E30741" s="46"/>
      <c r="F30741" s="44"/>
    </row>
    <row r="30742" spans="3:6" x14ac:dyDescent="0.2">
      <c r="C30742"/>
      <c r="E30742" s="46"/>
      <c r="F30742" s="44"/>
    </row>
    <row r="30743" spans="3:6" x14ac:dyDescent="0.2">
      <c r="C30743"/>
      <c r="E30743" s="46"/>
      <c r="F30743" s="44"/>
    </row>
    <row r="30744" spans="3:6" x14ac:dyDescent="0.2">
      <c r="C30744"/>
      <c r="E30744" s="46"/>
      <c r="F30744" s="44"/>
    </row>
    <row r="30745" spans="3:6" x14ac:dyDescent="0.2">
      <c r="C30745"/>
      <c r="E30745" s="46"/>
      <c r="F30745" s="44"/>
    </row>
    <row r="30746" spans="3:6" x14ac:dyDescent="0.2">
      <c r="C30746"/>
      <c r="E30746" s="46"/>
      <c r="F30746" s="44"/>
    </row>
    <row r="30747" spans="3:6" x14ac:dyDescent="0.2">
      <c r="C30747"/>
      <c r="E30747" s="46"/>
      <c r="F30747" s="44"/>
    </row>
    <row r="30748" spans="3:6" x14ac:dyDescent="0.2">
      <c r="C30748"/>
      <c r="E30748" s="46"/>
      <c r="F30748" s="44"/>
    </row>
    <row r="30749" spans="3:6" x14ac:dyDescent="0.2">
      <c r="C30749"/>
      <c r="E30749" s="46"/>
      <c r="F30749" s="44"/>
    </row>
    <row r="30750" spans="3:6" x14ac:dyDescent="0.2">
      <c r="C30750"/>
      <c r="E30750" s="46"/>
      <c r="F30750" s="44"/>
    </row>
    <row r="30751" spans="3:6" x14ac:dyDescent="0.2">
      <c r="C30751"/>
      <c r="E30751" s="46"/>
      <c r="F30751" s="44"/>
    </row>
    <row r="30752" spans="3:6" x14ac:dyDescent="0.2">
      <c r="C30752"/>
      <c r="E30752" s="46"/>
      <c r="F30752" s="44"/>
    </row>
    <row r="30753" spans="3:6" x14ac:dyDescent="0.2">
      <c r="C30753"/>
      <c r="E30753" s="46"/>
      <c r="F30753" s="44"/>
    </row>
    <row r="30754" spans="3:6" x14ac:dyDescent="0.2">
      <c r="C30754"/>
      <c r="E30754" s="46"/>
      <c r="F30754" s="44"/>
    </row>
    <row r="30755" spans="3:6" x14ac:dyDescent="0.2">
      <c r="C30755"/>
      <c r="E30755" s="46"/>
      <c r="F30755" s="44"/>
    </row>
    <row r="30756" spans="3:6" x14ac:dyDescent="0.2">
      <c r="C30756"/>
      <c r="E30756" s="46"/>
      <c r="F30756" s="44"/>
    </row>
    <row r="30757" spans="3:6" x14ac:dyDescent="0.2">
      <c r="C30757"/>
      <c r="E30757" s="46"/>
      <c r="F30757" s="44"/>
    </row>
    <row r="30758" spans="3:6" x14ac:dyDescent="0.2">
      <c r="C30758"/>
      <c r="E30758" s="46"/>
      <c r="F30758" s="44"/>
    </row>
    <row r="30759" spans="3:6" x14ac:dyDescent="0.2">
      <c r="C30759"/>
      <c r="E30759" s="46"/>
      <c r="F30759" s="44"/>
    </row>
    <row r="30760" spans="3:6" x14ac:dyDescent="0.2">
      <c r="C30760"/>
      <c r="E30760" s="46"/>
      <c r="F30760" s="44"/>
    </row>
    <row r="30761" spans="3:6" x14ac:dyDescent="0.2">
      <c r="C30761"/>
      <c r="E30761" s="46"/>
      <c r="F30761" s="44"/>
    </row>
    <row r="30762" spans="3:6" x14ac:dyDescent="0.2">
      <c r="C30762"/>
      <c r="E30762" s="46"/>
      <c r="F30762" s="44"/>
    </row>
    <row r="30763" spans="3:6" x14ac:dyDescent="0.2">
      <c r="C30763"/>
      <c r="E30763" s="46"/>
      <c r="F30763" s="44"/>
    </row>
    <row r="30764" spans="3:6" x14ac:dyDescent="0.2">
      <c r="C30764"/>
      <c r="E30764" s="46"/>
      <c r="F30764" s="44"/>
    </row>
    <row r="30765" spans="3:6" x14ac:dyDescent="0.2">
      <c r="C30765"/>
      <c r="E30765" s="46"/>
      <c r="F30765" s="44"/>
    </row>
    <row r="30766" spans="3:6" x14ac:dyDescent="0.2">
      <c r="C30766"/>
      <c r="E30766" s="46"/>
      <c r="F30766" s="44"/>
    </row>
    <row r="30767" spans="3:6" x14ac:dyDescent="0.2">
      <c r="C30767"/>
      <c r="E30767" s="46"/>
      <c r="F30767" s="44"/>
    </row>
    <row r="30768" spans="3:6" x14ac:dyDescent="0.2">
      <c r="C30768"/>
      <c r="E30768" s="46"/>
      <c r="F30768" s="44"/>
    </row>
    <row r="30769" spans="3:6" x14ac:dyDescent="0.2">
      <c r="C30769"/>
      <c r="E30769" s="46"/>
      <c r="F30769" s="44"/>
    </row>
    <row r="30770" spans="3:6" x14ac:dyDescent="0.2">
      <c r="C30770"/>
      <c r="E30770" s="46"/>
      <c r="F30770" s="44"/>
    </row>
    <row r="30771" spans="3:6" x14ac:dyDescent="0.2">
      <c r="C30771"/>
      <c r="E30771" s="46"/>
      <c r="F30771" s="44"/>
    </row>
    <row r="30772" spans="3:6" x14ac:dyDescent="0.2">
      <c r="C30772"/>
      <c r="E30772" s="46"/>
      <c r="F30772" s="44"/>
    </row>
    <row r="30773" spans="3:6" x14ac:dyDescent="0.2">
      <c r="C30773"/>
      <c r="E30773" s="46"/>
      <c r="F30773" s="44"/>
    </row>
    <row r="30774" spans="3:6" x14ac:dyDescent="0.2">
      <c r="C30774"/>
      <c r="E30774" s="46"/>
      <c r="F30774" s="44"/>
    </row>
    <row r="30775" spans="3:6" x14ac:dyDescent="0.2">
      <c r="C30775"/>
      <c r="E30775" s="46"/>
      <c r="F30775" s="44"/>
    </row>
    <row r="30776" spans="3:6" x14ac:dyDescent="0.2">
      <c r="C30776"/>
      <c r="E30776" s="46"/>
      <c r="F30776" s="44"/>
    </row>
    <row r="30777" spans="3:6" x14ac:dyDescent="0.2">
      <c r="C30777"/>
      <c r="E30777" s="46"/>
      <c r="F30777" s="44"/>
    </row>
    <row r="30778" spans="3:6" x14ac:dyDescent="0.2">
      <c r="C30778"/>
      <c r="E30778" s="46"/>
      <c r="F30778" s="44"/>
    </row>
    <row r="30779" spans="3:6" x14ac:dyDescent="0.2">
      <c r="C30779"/>
      <c r="E30779" s="46"/>
      <c r="F30779" s="44"/>
    </row>
    <row r="30780" spans="3:6" x14ac:dyDescent="0.2">
      <c r="C30780"/>
      <c r="E30780" s="46"/>
      <c r="F30780" s="44"/>
    </row>
    <row r="30781" spans="3:6" x14ac:dyDescent="0.2">
      <c r="C30781"/>
      <c r="E30781" s="46"/>
      <c r="F30781" s="44"/>
    </row>
    <row r="30782" spans="3:6" x14ac:dyDescent="0.2">
      <c r="C30782"/>
      <c r="E30782" s="46"/>
      <c r="F30782" s="44"/>
    </row>
    <row r="30783" spans="3:6" x14ac:dyDescent="0.2">
      <c r="C30783"/>
      <c r="E30783" s="46"/>
      <c r="F30783" s="44"/>
    </row>
    <row r="30784" spans="3:6" x14ac:dyDescent="0.2">
      <c r="C30784"/>
      <c r="E30784" s="46"/>
      <c r="F30784" s="44"/>
    </row>
    <row r="30785" spans="3:6" x14ac:dyDescent="0.2">
      <c r="C30785"/>
      <c r="E30785" s="46"/>
      <c r="F30785" s="44"/>
    </row>
    <row r="30786" spans="3:6" x14ac:dyDescent="0.2">
      <c r="C30786"/>
      <c r="E30786" s="46"/>
      <c r="F30786" s="44"/>
    </row>
    <row r="30787" spans="3:6" x14ac:dyDescent="0.2">
      <c r="C30787"/>
      <c r="E30787" s="46"/>
      <c r="F30787" s="44"/>
    </row>
    <row r="30788" spans="3:6" x14ac:dyDescent="0.2">
      <c r="C30788"/>
      <c r="E30788" s="46"/>
      <c r="F30788" s="44"/>
    </row>
    <row r="30789" spans="3:6" x14ac:dyDescent="0.2">
      <c r="C30789"/>
      <c r="E30789" s="46"/>
      <c r="F30789" s="44"/>
    </row>
    <row r="30790" spans="3:6" x14ac:dyDescent="0.2">
      <c r="C30790"/>
      <c r="E30790" s="46"/>
      <c r="F30790" s="44"/>
    </row>
    <row r="30791" spans="3:6" x14ac:dyDescent="0.2">
      <c r="C30791"/>
      <c r="E30791" s="46"/>
      <c r="F30791" s="44"/>
    </row>
    <row r="30792" spans="3:6" x14ac:dyDescent="0.2">
      <c r="C30792"/>
      <c r="E30792" s="46"/>
      <c r="F30792" s="44"/>
    </row>
    <row r="30793" spans="3:6" x14ac:dyDescent="0.2">
      <c r="C30793"/>
      <c r="E30793" s="46"/>
      <c r="F30793" s="44"/>
    </row>
    <row r="30794" spans="3:6" x14ac:dyDescent="0.2">
      <c r="C30794"/>
      <c r="E30794" s="46"/>
      <c r="F30794" s="44"/>
    </row>
    <row r="30795" spans="3:6" x14ac:dyDescent="0.2">
      <c r="C30795"/>
      <c r="E30795" s="46"/>
      <c r="F30795" s="44"/>
    </row>
    <row r="30796" spans="3:6" x14ac:dyDescent="0.2">
      <c r="C30796"/>
      <c r="E30796" s="46"/>
      <c r="F30796" s="44"/>
    </row>
    <row r="30797" spans="3:6" x14ac:dyDescent="0.2">
      <c r="C30797"/>
      <c r="E30797" s="46"/>
      <c r="F30797" s="44"/>
    </row>
    <row r="30798" spans="3:6" x14ac:dyDescent="0.2">
      <c r="C30798"/>
      <c r="E30798" s="46"/>
      <c r="F30798" s="44"/>
    </row>
    <row r="30799" spans="3:6" x14ac:dyDescent="0.2">
      <c r="C30799"/>
      <c r="E30799" s="46"/>
      <c r="F30799" s="44"/>
    </row>
    <row r="30800" spans="3:6" x14ac:dyDescent="0.2">
      <c r="C30800"/>
      <c r="E30800" s="46"/>
      <c r="F30800" s="44"/>
    </row>
    <row r="30801" spans="3:6" x14ac:dyDescent="0.2">
      <c r="C30801"/>
      <c r="E30801" s="46"/>
      <c r="F30801" s="44"/>
    </row>
    <row r="30802" spans="3:6" x14ac:dyDescent="0.2">
      <c r="C30802"/>
      <c r="E30802" s="46"/>
      <c r="F30802" s="44"/>
    </row>
    <row r="30803" spans="3:6" x14ac:dyDescent="0.2">
      <c r="C30803"/>
      <c r="E30803" s="46"/>
      <c r="F30803" s="44"/>
    </row>
    <row r="30804" spans="3:6" x14ac:dyDescent="0.2">
      <c r="C30804"/>
      <c r="E30804" s="46"/>
      <c r="F30804" s="44"/>
    </row>
    <row r="30805" spans="3:6" x14ac:dyDescent="0.2">
      <c r="C30805"/>
      <c r="E30805" s="46"/>
      <c r="F30805" s="44"/>
    </row>
    <row r="30806" spans="3:6" x14ac:dyDescent="0.2">
      <c r="C30806"/>
      <c r="E30806" s="46"/>
      <c r="F30806" s="44"/>
    </row>
    <row r="30807" spans="3:6" x14ac:dyDescent="0.2">
      <c r="C30807"/>
      <c r="E30807" s="46"/>
      <c r="F30807" s="44"/>
    </row>
    <row r="30808" spans="3:6" x14ac:dyDescent="0.2">
      <c r="C30808"/>
      <c r="E30808" s="46"/>
      <c r="F30808" s="44"/>
    </row>
    <row r="30809" spans="3:6" x14ac:dyDescent="0.2">
      <c r="C30809"/>
      <c r="E30809" s="46"/>
      <c r="F30809" s="44"/>
    </row>
    <row r="30810" spans="3:6" x14ac:dyDescent="0.2">
      <c r="C30810"/>
      <c r="E30810" s="46"/>
      <c r="F30810" s="44"/>
    </row>
    <row r="30811" spans="3:6" x14ac:dyDescent="0.2">
      <c r="C30811"/>
      <c r="E30811" s="46"/>
      <c r="F30811" s="44"/>
    </row>
    <row r="30812" spans="3:6" x14ac:dyDescent="0.2">
      <c r="C30812"/>
      <c r="E30812" s="46"/>
      <c r="F30812" s="44"/>
    </row>
    <row r="30813" spans="3:6" x14ac:dyDescent="0.2">
      <c r="C30813"/>
      <c r="E30813" s="46"/>
      <c r="F30813" s="44"/>
    </row>
    <row r="30814" spans="3:6" x14ac:dyDescent="0.2">
      <c r="C30814"/>
      <c r="E30814" s="46"/>
      <c r="F30814" s="44"/>
    </row>
    <row r="30815" spans="3:6" x14ac:dyDescent="0.2">
      <c r="C30815"/>
      <c r="E30815" s="46"/>
      <c r="F30815" s="44"/>
    </row>
    <row r="30816" spans="3:6" x14ac:dyDescent="0.2">
      <c r="C30816"/>
      <c r="E30816" s="46"/>
      <c r="F30816" s="44"/>
    </row>
    <row r="30817" spans="3:6" x14ac:dyDescent="0.2">
      <c r="C30817"/>
      <c r="E30817" s="46"/>
      <c r="F30817" s="44"/>
    </row>
    <row r="30818" spans="3:6" x14ac:dyDescent="0.2">
      <c r="C30818"/>
      <c r="E30818" s="46"/>
      <c r="F30818" s="44"/>
    </row>
    <row r="30819" spans="3:6" x14ac:dyDescent="0.2">
      <c r="C30819"/>
      <c r="E30819" s="46"/>
      <c r="F30819" s="44"/>
    </row>
    <row r="30820" spans="3:6" x14ac:dyDescent="0.2">
      <c r="C30820"/>
      <c r="E30820" s="46"/>
      <c r="F30820" s="44"/>
    </row>
    <row r="30821" spans="3:6" x14ac:dyDescent="0.2">
      <c r="C30821"/>
      <c r="E30821" s="46"/>
      <c r="F30821" s="44"/>
    </row>
    <row r="30822" spans="3:6" x14ac:dyDescent="0.2">
      <c r="C30822"/>
      <c r="E30822" s="46"/>
      <c r="F30822" s="44"/>
    </row>
    <row r="30823" spans="3:6" x14ac:dyDescent="0.2">
      <c r="C30823"/>
      <c r="E30823" s="46"/>
      <c r="F30823" s="44"/>
    </row>
    <row r="30824" spans="3:6" x14ac:dyDescent="0.2">
      <c r="C30824"/>
      <c r="E30824" s="46"/>
      <c r="F30824" s="44"/>
    </row>
    <row r="30825" spans="3:6" x14ac:dyDescent="0.2">
      <c r="C30825"/>
      <c r="E30825" s="46"/>
      <c r="F30825" s="44"/>
    </row>
    <row r="30826" spans="3:6" x14ac:dyDescent="0.2">
      <c r="C30826"/>
      <c r="E30826" s="46"/>
      <c r="F30826" s="44"/>
    </row>
    <row r="30827" spans="3:6" x14ac:dyDescent="0.2">
      <c r="C30827"/>
      <c r="E30827" s="46"/>
      <c r="F30827" s="44"/>
    </row>
    <row r="30828" spans="3:6" x14ac:dyDescent="0.2">
      <c r="C30828"/>
      <c r="E30828" s="46"/>
      <c r="F30828" s="44"/>
    </row>
    <row r="30829" spans="3:6" x14ac:dyDescent="0.2">
      <c r="C30829"/>
      <c r="E30829" s="46"/>
      <c r="F30829" s="44"/>
    </row>
    <row r="30830" spans="3:6" x14ac:dyDescent="0.2">
      <c r="C30830"/>
      <c r="E30830" s="46"/>
      <c r="F30830" s="44"/>
    </row>
    <row r="30831" spans="3:6" x14ac:dyDescent="0.2">
      <c r="C30831"/>
      <c r="E30831" s="46"/>
      <c r="F30831" s="44"/>
    </row>
    <row r="30832" spans="3:6" x14ac:dyDescent="0.2">
      <c r="C30832"/>
      <c r="E30832" s="46"/>
      <c r="F30832" s="44"/>
    </row>
    <row r="30833" spans="3:6" x14ac:dyDescent="0.2">
      <c r="C30833"/>
      <c r="E30833" s="46"/>
      <c r="F30833" s="44"/>
    </row>
    <row r="30834" spans="3:6" x14ac:dyDescent="0.2">
      <c r="C30834"/>
      <c r="E30834" s="46"/>
      <c r="F30834" s="44"/>
    </row>
    <row r="30835" spans="3:6" x14ac:dyDescent="0.2">
      <c r="C30835"/>
      <c r="E30835" s="46"/>
      <c r="F30835" s="44"/>
    </row>
    <row r="30836" spans="3:6" x14ac:dyDescent="0.2">
      <c r="C30836"/>
      <c r="E30836" s="46"/>
      <c r="F30836" s="44"/>
    </row>
    <row r="30837" spans="3:6" x14ac:dyDescent="0.2">
      <c r="C30837"/>
      <c r="E30837" s="46"/>
      <c r="F30837" s="44"/>
    </row>
    <row r="30838" spans="3:6" x14ac:dyDescent="0.2">
      <c r="C30838"/>
      <c r="E30838" s="46"/>
      <c r="F30838" s="44"/>
    </row>
    <row r="30839" spans="3:6" x14ac:dyDescent="0.2">
      <c r="C30839"/>
      <c r="E30839" s="46"/>
      <c r="F30839" s="44"/>
    </row>
    <row r="30840" spans="3:6" x14ac:dyDescent="0.2">
      <c r="C30840"/>
      <c r="E30840" s="46"/>
      <c r="F30840" s="44"/>
    </row>
    <row r="30841" spans="3:6" x14ac:dyDescent="0.2">
      <c r="C30841"/>
      <c r="E30841" s="46"/>
      <c r="F30841" s="44"/>
    </row>
    <row r="30842" spans="3:6" x14ac:dyDescent="0.2">
      <c r="C30842"/>
      <c r="E30842" s="46"/>
      <c r="F30842" s="44"/>
    </row>
    <row r="30843" spans="3:6" x14ac:dyDescent="0.2">
      <c r="C30843"/>
      <c r="E30843" s="46"/>
      <c r="F30843" s="44"/>
    </row>
    <row r="30844" spans="3:6" x14ac:dyDescent="0.2">
      <c r="C30844"/>
      <c r="E30844" s="46"/>
      <c r="F30844" s="44"/>
    </row>
    <row r="30845" spans="3:6" x14ac:dyDescent="0.2">
      <c r="C30845"/>
      <c r="E30845" s="46"/>
      <c r="F30845" s="44"/>
    </row>
    <row r="30846" spans="3:6" x14ac:dyDescent="0.2">
      <c r="C30846"/>
      <c r="E30846" s="46"/>
      <c r="F30846" s="44"/>
    </row>
    <row r="30847" spans="3:6" x14ac:dyDescent="0.2">
      <c r="C30847"/>
      <c r="E30847" s="46"/>
      <c r="F30847" s="44"/>
    </row>
    <row r="30848" spans="3:6" x14ac:dyDescent="0.2">
      <c r="C30848"/>
      <c r="E30848" s="46"/>
      <c r="F30848" s="44"/>
    </row>
    <row r="30849" spans="3:6" x14ac:dyDescent="0.2">
      <c r="C30849"/>
      <c r="E30849" s="46"/>
      <c r="F30849" s="44"/>
    </row>
    <row r="30850" spans="3:6" x14ac:dyDescent="0.2">
      <c r="C30850"/>
      <c r="E30850" s="46"/>
      <c r="F30850" s="44"/>
    </row>
    <row r="30851" spans="3:6" x14ac:dyDescent="0.2">
      <c r="C30851"/>
      <c r="E30851" s="46"/>
      <c r="F30851" s="44"/>
    </row>
    <row r="30852" spans="3:6" x14ac:dyDescent="0.2">
      <c r="C30852"/>
      <c r="E30852" s="46"/>
      <c r="F30852" s="44"/>
    </row>
    <row r="30853" spans="3:6" x14ac:dyDescent="0.2">
      <c r="C30853"/>
      <c r="E30853" s="46"/>
      <c r="F30853" s="44"/>
    </row>
    <row r="30854" spans="3:6" x14ac:dyDescent="0.2">
      <c r="C30854"/>
      <c r="E30854" s="46"/>
      <c r="F30854" s="44"/>
    </row>
    <row r="30855" spans="3:6" x14ac:dyDescent="0.2">
      <c r="C30855"/>
      <c r="E30855" s="46"/>
      <c r="F30855" s="44"/>
    </row>
    <row r="30856" spans="3:6" x14ac:dyDescent="0.2">
      <c r="C30856"/>
      <c r="E30856" s="46"/>
      <c r="F30856" s="44"/>
    </row>
    <row r="30857" spans="3:6" x14ac:dyDescent="0.2">
      <c r="C30857"/>
      <c r="E30857" s="46"/>
      <c r="F30857" s="44"/>
    </row>
    <row r="30858" spans="3:6" x14ac:dyDescent="0.2">
      <c r="C30858"/>
      <c r="E30858" s="46"/>
      <c r="F30858" s="44"/>
    </row>
    <row r="30859" spans="3:6" x14ac:dyDescent="0.2">
      <c r="C30859"/>
      <c r="E30859" s="46"/>
      <c r="F30859" s="44"/>
    </row>
    <row r="30860" spans="3:6" x14ac:dyDescent="0.2">
      <c r="C30860"/>
      <c r="E30860" s="46"/>
      <c r="F30860" s="44"/>
    </row>
    <row r="30861" spans="3:6" x14ac:dyDescent="0.2">
      <c r="C30861"/>
      <c r="E30861" s="46"/>
      <c r="F30861" s="44"/>
    </row>
    <row r="30862" spans="3:6" x14ac:dyDescent="0.2">
      <c r="C30862"/>
      <c r="E30862" s="46"/>
      <c r="F30862" s="44"/>
    </row>
    <row r="30863" spans="3:6" x14ac:dyDescent="0.2">
      <c r="C30863"/>
      <c r="E30863" s="46"/>
      <c r="F30863" s="44"/>
    </row>
    <row r="30864" spans="3:6" x14ac:dyDescent="0.2">
      <c r="C30864"/>
      <c r="E30864" s="46"/>
      <c r="F30864" s="44"/>
    </row>
    <row r="30865" spans="3:6" x14ac:dyDescent="0.2">
      <c r="C30865"/>
      <c r="E30865" s="46"/>
      <c r="F30865" s="44"/>
    </row>
    <row r="30866" spans="3:6" x14ac:dyDescent="0.2">
      <c r="C30866"/>
      <c r="E30866" s="46"/>
      <c r="F30866" s="44"/>
    </row>
    <row r="30867" spans="3:6" x14ac:dyDescent="0.2">
      <c r="C30867"/>
      <c r="E30867" s="46"/>
      <c r="F30867" s="44"/>
    </row>
    <row r="30868" spans="3:6" x14ac:dyDescent="0.2">
      <c r="C30868"/>
      <c r="E30868" s="46"/>
      <c r="F30868" s="44"/>
    </row>
    <row r="30869" spans="3:6" x14ac:dyDescent="0.2">
      <c r="C30869"/>
      <c r="E30869" s="46"/>
      <c r="F30869" s="44"/>
    </row>
    <row r="30870" spans="3:6" x14ac:dyDescent="0.2">
      <c r="C30870"/>
      <c r="E30870" s="46"/>
      <c r="F30870" s="44"/>
    </row>
    <row r="30871" spans="3:6" x14ac:dyDescent="0.2">
      <c r="C30871"/>
      <c r="E30871" s="46"/>
      <c r="F30871" s="44"/>
    </row>
    <row r="30872" spans="3:6" x14ac:dyDescent="0.2">
      <c r="C30872"/>
      <c r="E30872" s="46"/>
      <c r="F30872" s="44"/>
    </row>
    <row r="30873" spans="3:6" x14ac:dyDescent="0.2">
      <c r="C30873"/>
      <c r="E30873" s="46"/>
      <c r="F30873" s="44"/>
    </row>
    <row r="30874" spans="3:6" x14ac:dyDescent="0.2">
      <c r="C30874"/>
      <c r="E30874" s="46"/>
      <c r="F30874" s="44"/>
    </row>
    <row r="30875" spans="3:6" x14ac:dyDescent="0.2">
      <c r="C30875"/>
      <c r="E30875" s="46"/>
      <c r="F30875" s="44"/>
    </row>
    <row r="30876" spans="3:6" x14ac:dyDescent="0.2">
      <c r="C30876"/>
      <c r="E30876" s="46"/>
      <c r="F30876" s="44"/>
    </row>
    <row r="30877" spans="3:6" x14ac:dyDescent="0.2">
      <c r="C30877"/>
      <c r="E30877" s="46"/>
      <c r="F30877" s="44"/>
    </row>
    <row r="30878" spans="3:6" x14ac:dyDescent="0.2">
      <c r="C30878"/>
      <c r="E30878" s="46"/>
      <c r="F30878" s="44"/>
    </row>
    <row r="30879" spans="3:6" x14ac:dyDescent="0.2">
      <c r="C30879"/>
      <c r="E30879" s="46"/>
      <c r="F30879" s="44"/>
    </row>
    <row r="30880" spans="3:6" x14ac:dyDescent="0.2">
      <c r="C30880"/>
      <c r="E30880" s="46"/>
      <c r="F30880" s="44"/>
    </row>
    <row r="30881" spans="3:6" x14ac:dyDescent="0.2">
      <c r="C30881"/>
      <c r="E30881" s="46"/>
      <c r="F30881" s="44"/>
    </row>
    <row r="30882" spans="3:6" x14ac:dyDescent="0.2">
      <c r="C30882"/>
      <c r="E30882" s="46"/>
      <c r="F30882" s="44"/>
    </row>
    <row r="30883" spans="3:6" x14ac:dyDescent="0.2">
      <c r="C30883"/>
      <c r="E30883" s="46"/>
      <c r="F30883" s="44"/>
    </row>
    <row r="30884" spans="3:6" x14ac:dyDescent="0.2">
      <c r="C30884"/>
      <c r="E30884" s="46"/>
      <c r="F30884" s="44"/>
    </row>
    <row r="30885" spans="3:6" x14ac:dyDescent="0.2">
      <c r="C30885"/>
      <c r="E30885" s="46"/>
      <c r="F30885" s="44"/>
    </row>
    <row r="30886" spans="3:6" x14ac:dyDescent="0.2">
      <c r="C30886"/>
      <c r="E30886" s="46"/>
      <c r="F30886" s="44"/>
    </row>
    <row r="30887" spans="3:6" x14ac:dyDescent="0.2">
      <c r="C30887"/>
      <c r="E30887" s="46"/>
      <c r="F30887" s="44"/>
    </row>
    <row r="30888" spans="3:6" x14ac:dyDescent="0.2">
      <c r="C30888"/>
      <c r="E30888" s="46"/>
      <c r="F30888" s="44"/>
    </row>
    <row r="30889" spans="3:6" x14ac:dyDescent="0.2">
      <c r="C30889"/>
      <c r="E30889" s="46"/>
      <c r="F30889" s="44"/>
    </row>
    <row r="30890" spans="3:6" x14ac:dyDescent="0.2">
      <c r="C30890"/>
      <c r="E30890" s="46"/>
      <c r="F30890" s="44"/>
    </row>
    <row r="30891" spans="3:6" x14ac:dyDescent="0.2">
      <c r="C30891"/>
      <c r="E30891" s="46"/>
      <c r="F30891" s="44"/>
    </row>
    <row r="30892" spans="3:6" x14ac:dyDescent="0.2">
      <c r="C30892"/>
      <c r="E30892" s="46"/>
      <c r="F30892" s="44"/>
    </row>
    <row r="30893" spans="3:6" x14ac:dyDescent="0.2">
      <c r="C30893"/>
      <c r="E30893" s="46"/>
      <c r="F30893" s="44"/>
    </row>
    <row r="30894" spans="3:6" x14ac:dyDescent="0.2">
      <c r="C30894"/>
      <c r="E30894" s="46"/>
      <c r="F30894" s="44"/>
    </row>
    <row r="30895" spans="3:6" x14ac:dyDescent="0.2">
      <c r="C30895"/>
      <c r="E30895" s="46"/>
      <c r="F30895" s="44"/>
    </row>
    <row r="30896" spans="3:6" x14ac:dyDescent="0.2">
      <c r="C30896"/>
      <c r="E30896" s="46"/>
      <c r="F30896" s="44"/>
    </row>
    <row r="30897" spans="3:6" x14ac:dyDescent="0.2">
      <c r="C30897"/>
      <c r="E30897" s="46"/>
      <c r="F30897" s="44"/>
    </row>
    <row r="30898" spans="3:6" x14ac:dyDescent="0.2">
      <c r="C30898"/>
      <c r="E30898" s="46"/>
      <c r="F30898" s="44"/>
    </row>
    <row r="30899" spans="3:6" x14ac:dyDescent="0.2">
      <c r="C30899"/>
      <c r="E30899" s="46"/>
      <c r="F30899" s="44"/>
    </row>
    <row r="30900" spans="3:6" x14ac:dyDescent="0.2">
      <c r="C30900"/>
      <c r="E30900" s="46"/>
      <c r="F30900" s="44"/>
    </row>
    <row r="30901" spans="3:6" x14ac:dyDescent="0.2">
      <c r="C30901"/>
      <c r="E30901" s="46"/>
      <c r="F30901" s="44"/>
    </row>
    <row r="30902" spans="3:6" x14ac:dyDescent="0.2">
      <c r="C30902"/>
      <c r="E30902" s="46"/>
      <c r="F30902" s="44"/>
    </row>
    <row r="30903" spans="3:6" x14ac:dyDescent="0.2">
      <c r="C30903"/>
      <c r="E30903" s="46"/>
      <c r="F30903" s="44"/>
    </row>
    <row r="30904" spans="3:6" x14ac:dyDescent="0.2">
      <c r="C30904"/>
      <c r="E30904" s="46"/>
      <c r="F30904" s="44"/>
    </row>
    <row r="30905" spans="3:6" x14ac:dyDescent="0.2">
      <c r="C30905"/>
      <c r="E30905" s="46"/>
      <c r="F30905" s="44"/>
    </row>
    <row r="30906" spans="3:6" x14ac:dyDescent="0.2">
      <c r="C30906"/>
      <c r="E30906" s="46"/>
      <c r="F30906" s="44"/>
    </row>
    <row r="30907" spans="3:6" x14ac:dyDescent="0.2">
      <c r="C30907"/>
      <c r="E30907" s="46"/>
      <c r="F30907" s="44"/>
    </row>
    <row r="30908" spans="3:6" x14ac:dyDescent="0.2">
      <c r="C30908"/>
      <c r="E30908" s="46"/>
      <c r="F30908" s="44"/>
    </row>
    <row r="30909" spans="3:6" x14ac:dyDescent="0.2">
      <c r="C30909"/>
      <c r="E30909" s="46"/>
      <c r="F30909" s="44"/>
    </row>
    <row r="30910" spans="3:6" x14ac:dyDescent="0.2">
      <c r="C30910"/>
      <c r="E30910" s="46"/>
      <c r="F30910" s="44"/>
    </row>
    <row r="30911" spans="3:6" x14ac:dyDescent="0.2">
      <c r="C30911"/>
      <c r="E30911" s="46"/>
      <c r="F30911" s="44"/>
    </row>
    <row r="30912" spans="3:6" x14ac:dyDescent="0.2">
      <c r="C30912"/>
      <c r="E30912" s="46"/>
      <c r="F30912" s="44"/>
    </row>
    <row r="30913" spans="3:6" x14ac:dyDescent="0.2">
      <c r="C30913"/>
      <c r="E30913" s="46"/>
      <c r="F30913" s="44"/>
    </row>
    <row r="30914" spans="3:6" x14ac:dyDescent="0.2">
      <c r="C30914"/>
      <c r="E30914" s="46"/>
      <c r="F30914" s="44"/>
    </row>
    <row r="30915" spans="3:6" x14ac:dyDescent="0.2">
      <c r="C30915"/>
      <c r="E30915" s="46"/>
      <c r="F30915" s="44"/>
    </row>
    <row r="30916" spans="3:6" x14ac:dyDescent="0.2">
      <c r="C30916"/>
      <c r="E30916" s="46"/>
      <c r="F30916" s="44"/>
    </row>
    <row r="30917" spans="3:6" x14ac:dyDescent="0.2">
      <c r="C30917"/>
      <c r="E30917" s="46"/>
      <c r="F30917" s="44"/>
    </row>
    <row r="30918" spans="3:6" x14ac:dyDescent="0.2">
      <c r="C30918"/>
      <c r="E30918" s="46"/>
      <c r="F30918" s="44"/>
    </row>
    <row r="30919" spans="3:6" x14ac:dyDescent="0.2">
      <c r="C30919"/>
      <c r="E30919" s="46"/>
      <c r="F30919" s="44"/>
    </row>
    <row r="30920" spans="3:6" x14ac:dyDescent="0.2">
      <c r="C30920"/>
      <c r="E30920" s="46"/>
      <c r="F30920" s="44"/>
    </row>
    <row r="30921" spans="3:6" x14ac:dyDescent="0.2">
      <c r="C30921"/>
      <c r="E30921" s="46"/>
      <c r="F30921" s="44"/>
    </row>
    <row r="30922" spans="3:6" x14ac:dyDescent="0.2">
      <c r="C30922"/>
      <c r="E30922" s="46"/>
      <c r="F30922" s="44"/>
    </row>
    <row r="30923" spans="3:6" x14ac:dyDescent="0.2">
      <c r="C30923"/>
      <c r="E30923" s="46"/>
      <c r="F30923" s="44"/>
    </row>
    <row r="30924" spans="3:6" x14ac:dyDescent="0.2">
      <c r="C30924"/>
      <c r="E30924" s="46"/>
      <c r="F30924" s="44"/>
    </row>
    <row r="30925" spans="3:6" x14ac:dyDescent="0.2">
      <c r="C30925"/>
      <c r="E30925" s="46"/>
      <c r="F30925" s="44"/>
    </row>
    <row r="30926" spans="3:6" x14ac:dyDescent="0.2">
      <c r="C30926"/>
      <c r="E30926" s="46"/>
      <c r="F30926" s="44"/>
    </row>
    <row r="30927" spans="3:6" x14ac:dyDescent="0.2">
      <c r="C30927"/>
      <c r="E30927" s="46"/>
      <c r="F30927" s="44"/>
    </row>
    <row r="30928" spans="3:6" x14ac:dyDescent="0.2">
      <c r="C30928"/>
      <c r="E30928" s="46"/>
      <c r="F30928" s="44"/>
    </row>
    <row r="30929" spans="3:6" x14ac:dyDescent="0.2">
      <c r="C30929"/>
      <c r="E30929" s="46"/>
      <c r="F30929" s="44"/>
    </row>
    <row r="30930" spans="3:6" x14ac:dyDescent="0.2">
      <c r="C30930"/>
      <c r="E30930" s="46"/>
      <c r="F30930" s="44"/>
    </row>
    <row r="30931" spans="3:6" x14ac:dyDescent="0.2">
      <c r="C30931"/>
      <c r="E30931" s="46"/>
      <c r="F30931" s="44"/>
    </row>
    <row r="30932" spans="3:6" x14ac:dyDescent="0.2">
      <c r="C30932"/>
      <c r="E30932" s="46"/>
      <c r="F30932" s="44"/>
    </row>
    <row r="30933" spans="3:6" x14ac:dyDescent="0.2">
      <c r="C30933"/>
      <c r="E30933" s="46"/>
      <c r="F30933" s="44"/>
    </row>
    <row r="30934" spans="3:6" x14ac:dyDescent="0.2">
      <c r="C30934"/>
      <c r="E30934" s="46"/>
      <c r="F30934" s="44"/>
    </row>
    <row r="30935" spans="3:6" x14ac:dyDescent="0.2">
      <c r="C30935"/>
      <c r="E30935" s="46"/>
      <c r="F30935" s="44"/>
    </row>
    <row r="30936" spans="3:6" x14ac:dyDescent="0.2">
      <c r="C30936"/>
      <c r="E30936" s="46"/>
      <c r="F30936" s="44"/>
    </row>
    <row r="30937" spans="3:6" x14ac:dyDescent="0.2">
      <c r="C30937"/>
      <c r="E30937" s="46"/>
      <c r="F30937" s="44"/>
    </row>
    <row r="30938" spans="3:6" x14ac:dyDescent="0.2">
      <c r="C30938"/>
      <c r="E30938" s="46"/>
      <c r="F30938" s="44"/>
    </row>
    <row r="30939" spans="3:6" x14ac:dyDescent="0.2">
      <c r="C30939"/>
      <c r="E30939" s="46"/>
      <c r="F30939" s="44"/>
    </row>
    <row r="30940" spans="3:6" x14ac:dyDescent="0.2">
      <c r="C30940"/>
      <c r="E30940" s="46"/>
      <c r="F30940" s="44"/>
    </row>
    <row r="30941" spans="3:6" x14ac:dyDescent="0.2">
      <c r="C30941"/>
      <c r="E30941" s="46"/>
      <c r="F30941" s="44"/>
    </row>
    <row r="30942" spans="3:6" x14ac:dyDescent="0.2">
      <c r="C30942"/>
      <c r="E30942" s="46"/>
      <c r="F30942" s="44"/>
    </row>
    <row r="30943" spans="3:6" x14ac:dyDescent="0.2">
      <c r="C30943"/>
      <c r="E30943" s="46"/>
      <c r="F30943" s="44"/>
    </row>
    <row r="30944" spans="3:6" x14ac:dyDescent="0.2">
      <c r="C30944"/>
      <c r="E30944" s="46"/>
      <c r="F30944" s="44"/>
    </row>
    <row r="30945" spans="3:6" x14ac:dyDescent="0.2">
      <c r="C30945"/>
      <c r="E30945" s="46"/>
      <c r="F30945" s="44"/>
    </row>
    <row r="30946" spans="3:6" x14ac:dyDescent="0.2">
      <c r="C30946"/>
      <c r="E30946" s="46"/>
      <c r="F30946" s="44"/>
    </row>
    <row r="30947" spans="3:6" x14ac:dyDescent="0.2">
      <c r="C30947"/>
      <c r="E30947" s="46"/>
      <c r="F30947" s="44"/>
    </row>
    <row r="30948" spans="3:6" x14ac:dyDescent="0.2">
      <c r="C30948"/>
      <c r="E30948" s="46"/>
      <c r="F30948" s="44"/>
    </row>
    <row r="30949" spans="3:6" x14ac:dyDescent="0.2">
      <c r="C30949"/>
      <c r="E30949" s="46"/>
      <c r="F30949" s="44"/>
    </row>
    <row r="30950" spans="3:6" x14ac:dyDescent="0.2">
      <c r="C30950"/>
      <c r="E30950" s="46"/>
      <c r="F30950" s="44"/>
    </row>
    <row r="30951" spans="3:6" x14ac:dyDescent="0.2">
      <c r="C30951"/>
      <c r="E30951" s="46"/>
      <c r="F30951" s="44"/>
    </row>
    <row r="30952" spans="3:6" x14ac:dyDescent="0.2">
      <c r="C30952"/>
      <c r="E30952" s="46"/>
      <c r="F30952" s="44"/>
    </row>
    <row r="30953" spans="3:6" x14ac:dyDescent="0.2">
      <c r="C30953"/>
      <c r="E30953" s="46"/>
      <c r="F30953" s="44"/>
    </row>
    <row r="30954" spans="3:6" x14ac:dyDescent="0.2">
      <c r="C30954"/>
      <c r="E30954" s="46"/>
      <c r="F30954" s="44"/>
    </row>
    <row r="30955" spans="3:6" x14ac:dyDescent="0.2">
      <c r="C30955"/>
      <c r="E30955" s="46"/>
      <c r="F30955" s="44"/>
    </row>
    <row r="30956" spans="3:6" x14ac:dyDescent="0.2">
      <c r="C30956"/>
      <c r="E30956" s="46"/>
      <c r="F30956" s="44"/>
    </row>
    <row r="30957" spans="3:6" x14ac:dyDescent="0.2">
      <c r="C30957"/>
      <c r="E30957" s="46"/>
      <c r="F30957" s="44"/>
    </row>
    <row r="30958" spans="3:6" x14ac:dyDescent="0.2">
      <c r="C30958"/>
      <c r="E30958" s="46"/>
      <c r="F30958" s="44"/>
    </row>
    <row r="30959" spans="3:6" x14ac:dyDescent="0.2">
      <c r="C30959"/>
      <c r="E30959" s="46"/>
      <c r="F30959" s="44"/>
    </row>
    <row r="30960" spans="3:6" x14ac:dyDescent="0.2">
      <c r="C30960"/>
      <c r="E30960" s="46"/>
      <c r="F30960" s="44"/>
    </row>
    <row r="30961" spans="3:6" x14ac:dyDescent="0.2">
      <c r="C30961"/>
      <c r="E30961" s="46"/>
      <c r="F30961" s="44"/>
    </row>
    <row r="30962" spans="3:6" x14ac:dyDescent="0.2">
      <c r="C30962"/>
      <c r="E30962" s="46"/>
      <c r="F30962" s="44"/>
    </row>
    <row r="30963" spans="3:6" x14ac:dyDescent="0.2">
      <c r="C30963"/>
      <c r="E30963" s="46"/>
      <c r="F30963" s="44"/>
    </row>
    <row r="30964" spans="3:6" x14ac:dyDescent="0.2">
      <c r="C30964"/>
      <c r="E30964" s="46"/>
      <c r="F30964" s="44"/>
    </row>
    <row r="30965" spans="3:6" x14ac:dyDescent="0.2">
      <c r="C30965"/>
      <c r="E30965" s="46"/>
      <c r="F30965" s="44"/>
    </row>
    <row r="30966" spans="3:6" x14ac:dyDescent="0.2">
      <c r="C30966"/>
      <c r="E30966" s="46"/>
      <c r="F30966" s="44"/>
    </row>
    <row r="30967" spans="3:6" x14ac:dyDescent="0.2">
      <c r="C30967"/>
      <c r="E30967" s="46"/>
      <c r="F30967" s="44"/>
    </row>
    <row r="30968" spans="3:6" x14ac:dyDescent="0.2">
      <c r="C30968"/>
      <c r="E30968" s="46"/>
      <c r="F30968" s="44"/>
    </row>
    <row r="30969" spans="3:6" x14ac:dyDescent="0.2">
      <c r="C30969"/>
      <c r="E30969" s="46"/>
      <c r="F30969" s="44"/>
    </row>
    <row r="30970" spans="3:6" x14ac:dyDescent="0.2">
      <c r="C30970"/>
      <c r="E30970" s="46"/>
      <c r="F30970" s="44"/>
    </row>
    <row r="30971" spans="3:6" x14ac:dyDescent="0.2">
      <c r="C30971"/>
      <c r="E30971" s="46"/>
      <c r="F30971" s="44"/>
    </row>
    <row r="30972" spans="3:6" x14ac:dyDescent="0.2">
      <c r="C30972"/>
      <c r="E30972" s="46"/>
      <c r="F30972" s="44"/>
    </row>
    <row r="30973" spans="3:6" x14ac:dyDescent="0.2">
      <c r="C30973"/>
      <c r="E30973" s="46"/>
      <c r="F30973" s="44"/>
    </row>
    <row r="30974" spans="3:6" x14ac:dyDescent="0.2">
      <c r="C30974"/>
      <c r="E30974" s="46"/>
      <c r="F30974" s="44"/>
    </row>
    <row r="30975" spans="3:6" x14ac:dyDescent="0.2">
      <c r="C30975"/>
      <c r="E30975" s="46"/>
      <c r="F30975" s="44"/>
    </row>
    <row r="30976" spans="3:6" x14ac:dyDescent="0.2">
      <c r="C30976"/>
      <c r="E30976" s="46"/>
      <c r="F30976" s="44"/>
    </row>
    <row r="30977" spans="3:6" x14ac:dyDescent="0.2">
      <c r="C30977"/>
      <c r="E30977" s="46"/>
      <c r="F30977" s="44"/>
    </row>
    <row r="30978" spans="3:6" x14ac:dyDescent="0.2">
      <c r="C30978"/>
      <c r="E30978" s="46"/>
      <c r="F30978" s="44"/>
    </row>
    <row r="30979" spans="3:6" x14ac:dyDescent="0.2">
      <c r="C30979"/>
      <c r="E30979" s="46"/>
      <c r="F30979" s="44"/>
    </row>
    <row r="30980" spans="3:6" x14ac:dyDescent="0.2">
      <c r="C30980"/>
      <c r="E30980" s="46"/>
      <c r="F30980" s="44"/>
    </row>
    <row r="30981" spans="3:6" x14ac:dyDescent="0.2">
      <c r="C30981"/>
      <c r="E30981" s="46"/>
      <c r="F30981" s="44"/>
    </row>
    <row r="30982" spans="3:6" x14ac:dyDescent="0.2">
      <c r="C30982"/>
      <c r="E30982" s="46"/>
      <c r="F30982" s="44"/>
    </row>
    <row r="30983" spans="3:6" x14ac:dyDescent="0.2">
      <c r="C30983"/>
      <c r="E30983" s="46"/>
      <c r="F30983" s="44"/>
    </row>
    <row r="30984" spans="3:6" x14ac:dyDescent="0.2">
      <c r="C30984"/>
      <c r="E30984" s="46"/>
      <c r="F30984" s="44"/>
    </row>
    <row r="30985" spans="3:6" x14ac:dyDescent="0.2">
      <c r="C30985"/>
      <c r="E30985" s="46"/>
      <c r="F30985" s="44"/>
    </row>
    <row r="30986" spans="3:6" x14ac:dyDescent="0.2">
      <c r="C30986"/>
      <c r="E30986" s="46"/>
      <c r="F30986" s="44"/>
    </row>
    <row r="30987" spans="3:6" x14ac:dyDescent="0.2">
      <c r="C30987"/>
      <c r="E30987" s="46"/>
      <c r="F30987" s="44"/>
    </row>
    <row r="30988" spans="3:6" x14ac:dyDescent="0.2">
      <c r="C30988"/>
      <c r="E30988" s="46"/>
      <c r="F30988" s="44"/>
    </row>
    <row r="30989" spans="3:6" x14ac:dyDescent="0.2">
      <c r="C30989"/>
      <c r="E30989" s="46"/>
      <c r="F30989" s="44"/>
    </row>
    <row r="30990" spans="3:6" x14ac:dyDescent="0.2">
      <c r="C30990"/>
      <c r="E30990" s="46"/>
      <c r="F30990" s="44"/>
    </row>
    <row r="30991" spans="3:6" x14ac:dyDescent="0.2">
      <c r="C30991"/>
      <c r="E30991" s="46"/>
      <c r="F30991" s="44"/>
    </row>
    <row r="30992" spans="3:6" x14ac:dyDescent="0.2">
      <c r="C30992"/>
      <c r="E30992" s="46"/>
      <c r="F30992" s="44"/>
    </row>
    <row r="30993" spans="3:6" x14ac:dyDescent="0.2">
      <c r="C30993"/>
      <c r="E30993" s="46"/>
      <c r="F30993" s="44"/>
    </row>
    <row r="30994" spans="3:6" x14ac:dyDescent="0.2">
      <c r="C30994"/>
      <c r="E30994" s="46"/>
      <c r="F30994" s="44"/>
    </row>
    <row r="30995" spans="3:6" x14ac:dyDescent="0.2">
      <c r="C30995"/>
      <c r="E30995" s="46"/>
      <c r="F30995" s="44"/>
    </row>
    <row r="30996" spans="3:6" x14ac:dyDescent="0.2">
      <c r="C30996"/>
      <c r="E30996" s="46"/>
      <c r="F30996" s="44"/>
    </row>
    <row r="30997" spans="3:6" x14ac:dyDescent="0.2">
      <c r="C30997"/>
      <c r="E30997" s="46"/>
      <c r="F30997" s="44"/>
    </row>
    <row r="30998" spans="3:6" x14ac:dyDescent="0.2">
      <c r="C30998"/>
      <c r="E30998" s="46"/>
      <c r="F30998" s="44"/>
    </row>
    <row r="30999" spans="3:6" x14ac:dyDescent="0.2">
      <c r="C30999"/>
      <c r="E30999" s="46"/>
      <c r="F30999" s="44"/>
    </row>
    <row r="31000" spans="3:6" x14ac:dyDescent="0.2">
      <c r="C31000"/>
      <c r="E31000" s="46"/>
      <c r="F31000" s="44"/>
    </row>
    <row r="31001" spans="3:6" x14ac:dyDescent="0.2">
      <c r="C31001"/>
      <c r="E31001" s="46"/>
      <c r="F31001" s="44"/>
    </row>
    <row r="31002" spans="3:6" x14ac:dyDescent="0.2">
      <c r="C31002"/>
      <c r="E31002" s="46"/>
      <c r="F31002" s="44"/>
    </row>
    <row r="31003" spans="3:6" x14ac:dyDescent="0.2">
      <c r="C31003"/>
      <c r="E31003" s="46"/>
      <c r="F31003" s="44"/>
    </row>
    <row r="31004" spans="3:6" x14ac:dyDescent="0.2">
      <c r="C31004"/>
      <c r="E31004" s="46"/>
      <c r="F31004" s="44"/>
    </row>
    <row r="31005" spans="3:6" x14ac:dyDescent="0.2">
      <c r="C31005"/>
      <c r="E31005" s="46"/>
      <c r="F31005" s="44"/>
    </row>
    <row r="31006" spans="3:6" x14ac:dyDescent="0.2">
      <c r="C31006"/>
      <c r="E31006" s="46"/>
      <c r="F31006" s="44"/>
    </row>
    <row r="31007" spans="3:6" x14ac:dyDescent="0.2">
      <c r="C31007"/>
      <c r="E31007" s="46"/>
      <c r="F31007" s="44"/>
    </row>
    <row r="31008" spans="3:6" x14ac:dyDescent="0.2">
      <c r="C31008"/>
      <c r="E31008" s="46"/>
      <c r="F31008" s="44"/>
    </row>
    <row r="31009" spans="3:6" x14ac:dyDescent="0.2">
      <c r="C31009"/>
      <c r="E31009" s="46"/>
      <c r="F31009" s="44"/>
    </row>
    <row r="31010" spans="3:6" x14ac:dyDescent="0.2">
      <c r="C31010"/>
      <c r="E31010" s="46"/>
      <c r="F31010" s="44"/>
    </row>
    <row r="31011" spans="3:6" x14ac:dyDescent="0.2">
      <c r="C31011"/>
      <c r="E31011" s="46"/>
      <c r="F31011" s="44"/>
    </row>
    <row r="31012" spans="3:6" x14ac:dyDescent="0.2">
      <c r="C31012"/>
      <c r="E31012" s="46"/>
      <c r="F31012" s="44"/>
    </row>
    <row r="31013" spans="3:6" x14ac:dyDescent="0.2">
      <c r="C31013"/>
      <c r="E31013" s="46"/>
      <c r="F31013" s="44"/>
    </row>
    <row r="31014" spans="3:6" x14ac:dyDescent="0.2">
      <c r="C31014"/>
      <c r="E31014" s="46"/>
      <c r="F31014" s="44"/>
    </row>
    <row r="31015" spans="3:6" x14ac:dyDescent="0.2">
      <c r="C31015"/>
      <c r="E31015" s="46"/>
      <c r="F31015" s="44"/>
    </row>
    <row r="31016" spans="3:6" x14ac:dyDescent="0.2">
      <c r="C31016"/>
      <c r="E31016" s="46"/>
      <c r="F31016" s="44"/>
    </row>
    <row r="31017" spans="3:6" x14ac:dyDescent="0.2">
      <c r="C31017"/>
      <c r="E31017" s="46"/>
      <c r="F31017" s="44"/>
    </row>
    <row r="31018" spans="3:6" x14ac:dyDescent="0.2">
      <c r="C31018"/>
      <c r="E31018" s="46"/>
      <c r="F31018" s="44"/>
    </row>
    <row r="31019" spans="3:6" x14ac:dyDescent="0.2">
      <c r="C31019"/>
      <c r="E31019" s="46"/>
      <c r="F31019" s="44"/>
    </row>
    <row r="31020" spans="3:6" x14ac:dyDescent="0.2">
      <c r="C31020"/>
      <c r="E31020" s="46"/>
      <c r="F31020" s="44"/>
    </row>
    <row r="31021" spans="3:6" x14ac:dyDescent="0.2">
      <c r="C31021"/>
      <c r="E31021" s="46"/>
      <c r="F31021" s="44"/>
    </row>
    <row r="31022" spans="3:6" x14ac:dyDescent="0.2">
      <c r="C31022"/>
      <c r="E31022" s="46"/>
      <c r="F31022" s="44"/>
    </row>
    <row r="31023" spans="3:6" x14ac:dyDescent="0.2">
      <c r="C31023"/>
      <c r="E31023" s="46"/>
      <c r="F31023" s="44"/>
    </row>
    <row r="31024" spans="3:6" x14ac:dyDescent="0.2">
      <c r="C31024"/>
      <c r="E31024" s="46"/>
      <c r="F31024" s="44"/>
    </row>
    <row r="31025" spans="3:6" x14ac:dyDescent="0.2">
      <c r="C31025"/>
      <c r="E31025" s="46"/>
      <c r="F31025" s="44"/>
    </row>
    <row r="31026" spans="3:6" x14ac:dyDescent="0.2">
      <c r="C31026"/>
      <c r="E31026" s="46"/>
      <c r="F31026" s="44"/>
    </row>
    <row r="31027" spans="3:6" x14ac:dyDescent="0.2">
      <c r="C31027"/>
      <c r="E31027" s="46"/>
      <c r="F31027" s="44"/>
    </row>
    <row r="31028" spans="3:6" x14ac:dyDescent="0.2">
      <c r="C31028"/>
      <c r="E31028" s="46"/>
      <c r="F31028" s="44"/>
    </row>
    <row r="31029" spans="3:6" x14ac:dyDescent="0.2">
      <c r="C31029"/>
      <c r="E31029" s="46"/>
      <c r="F31029" s="44"/>
    </row>
    <row r="31030" spans="3:6" x14ac:dyDescent="0.2">
      <c r="C31030"/>
      <c r="E31030" s="46"/>
      <c r="F31030" s="44"/>
    </row>
    <row r="31031" spans="3:6" x14ac:dyDescent="0.2">
      <c r="C31031"/>
      <c r="E31031" s="46"/>
      <c r="F31031" s="44"/>
    </row>
    <row r="31032" spans="3:6" x14ac:dyDescent="0.2">
      <c r="C31032"/>
      <c r="E31032" s="46"/>
      <c r="F31032" s="44"/>
    </row>
    <row r="31033" spans="3:6" x14ac:dyDescent="0.2">
      <c r="C31033"/>
      <c r="E31033" s="46"/>
      <c r="F31033" s="44"/>
    </row>
    <row r="31034" spans="3:6" x14ac:dyDescent="0.2">
      <c r="C31034"/>
      <c r="E31034" s="46"/>
      <c r="F31034" s="44"/>
    </row>
    <row r="31035" spans="3:6" x14ac:dyDescent="0.2">
      <c r="C31035"/>
      <c r="E31035" s="46"/>
      <c r="F31035" s="44"/>
    </row>
    <row r="31036" spans="3:6" x14ac:dyDescent="0.2">
      <c r="C31036"/>
      <c r="E31036" s="46"/>
      <c r="F31036" s="44"/>
    </row>
    <row r="31037" spans="3:6" x14ac:dyDescent="0.2">
      <c r="C31037"/>
      <c r="E31037" s="46"/>
      <c r="F31037" s="44"/>
    </row>
    <row r="31038" spans="3:6" x14ac:dyDescent="0.2">
      <c r="C31038"/>
      <c r="E31038" s="46"/>
      <c r="F31038" s="44"/>
    </row>
    <row r="31039" spans="3:6" x14ac:dyDescent="0.2">
      <c r="C31039"/>
      <c r="E31039" s="46"/>
      <c r="F31039" s="44"/>
    </row>
    <row r="31040" spans="3:6" x14ac:dyDescent="0.2">
      <c r="C31040"/>
      <c r="E31040" s="46"/>
      <c r="F31040" s="44"/>
    </row>
    <row r="31041" spans="3:6" x14ac:dyDescent="0.2">
      <c r="C31041"/>
      <c r="E31041" s="46"/>
      <c r="F31041" s="44"/>
    </row>
    <row r="31042" spans="3:6" x14ac:dyDescent="0.2">
      <c r="C31042"/>
      <c r="E31042" s="46"/>
      <c r="F31042" s="44"/>
    </row>
    <row r="31043" spans="3:6" x14ac:dyDescent="0.2">
      <c r="C31043"/>
      <c r="E31043" s="46"/>
      <c r="F31043" s="44"/>
    </row>
    <row r="31044" spans="3:6" x14ac:dyDescent="0.2">
      <c r="C31044"/>
      <c r="E31044" s="46"/>
      <c r="F31044" s="44"/>
    </row>
    <row r="31045" spans="3:6" x14ac:dyDescent="0.2">
      <c r="C31045"/>
      <c r="E31045" s="46"/>
      <c r="F31045" s="44"/>
    </row>
    <row r="31046" spans="3:6" x14ac:dyDescent="0.2">
      <c r="C31046"/>
      <c r="E31046" s="46"/>
      <c r="F31046" s="44"/>
    </row>
    <row r="31047" spans="3:6" x14ac:dyDescent="0.2">
      <c r="C31047"/>
      <c r="E31047" s="46"/>
      <c r="F31047" s="44"/>
    </row>
    <row r="31048" spans="3:6" x14ac:dyDescent="0.2">
      <c r="C31048"/>
      <c r="E31048" s="46"/>
      <c r="F31048" s="44"/>
    </row>
    <row r="31049" spans="3:6" x14ac:dyDescent="0.2">
      <c r="C31049"/>
      <c r="E31049" s="46"/>
      <c r="F31049" s="44"/>
    </row>
    <row r="31050" spans="3:6" x14ac:dyDescent="0.2">
      <c r="C31050"/>
      <c r="E31050" s="46"/>
      <c r="F31050" s="44"/>
    </row>
    <row r="31051" spans="3:6" x14ac:dyDescent="0.2">
      <c r="C31051"/>
      <c r="E31051" s="46"/>
      <c r="F31051" s="44"/>
    </row>
    <row r="31052" spans="3:6" x14ac:dyDescent="0.2">
      <c r="C31052"/>
      <c r="E31052" s="46"/>
      <c r="F31052" s="44"/>
    </row>
    <row r="31053" spans="3:6" x14ac:dyDescent="0.2">
      <c r="C31053"/>
      <c r="E31053" s="46"/>
      <c r="F31053" s="44"/>
    </row>
    <row r="31054" spans="3:6" x14ac:dyDescent="0.2">
      <c r="C31054"/>
      <c r="E31054" s="46"/>
      <c r="F31054" s="44"/>
    </row>
    <row r="31055" spans="3:6" x14ac:dyDescent="0.2">
      <c r="C31055"/>
      <c r="E31055" s="46"/>
      <c r="F31055" s="44"/>
    </row>
    <row r="31056" spans="3:6" x14ac:dyDescent="0.2">
      <c r="C31056"/>
      <c r="E31056" s="46"/>
      <c r="F31056" s="44"/>
    </row>
    <row r="31057" spans="3:6" x14ac:dyDescent="0.2">
      <c r="C31057"/>
      <c r="E31057" s="46"/>
      <c r="F31057" s="44"/>
    </row>
    <row r="31058" spans="3:6" x14ac:dyDescent="0.2">
      <c r="C31058"/>
      <c r="E31058" s="46"/>
      <c r="F31058" s="44"/>
    </row>
    <row r="31059" spans="3:6" x14ac:dyDescent="0.2">
      <c r="C31059"/>
      <c r="E31059" s="46"/>
      <c r="F31059" s="44"/>
    </row>
    <row r="31060" spans="3:6" x14ac:dyDescent="0.2">
      <c r="C31060"/>
      <c r="E31060" s="46"/>
      <c r="F31060" s="44"/>
    </row>
    <row r="31061" spans="3:6" x14ac:dyDescent="0.2">
      <c r="C31061"/>
      <c r="E31061" s="46"/>
      <c r="F31061" s="44"/>
    </row>
    <row r="31062" spans="3:6" x14ac:dyDescent="0.2">
      <c r="C31062"/>
      <c r="E31062" s="46"/>
      <c r="F31062" s="44"/>
    </row>
    <row r="31063" spans="3:6" x14ac:dyDescent="0.2">
      <c r="C31063"/>
      <c r="E31063" s="46"/>
      <c r="F31063" s="44"/>
    </row>
    <row r="31064" spans="3:6" x14ac:dyDescent="0.2">
      <c r="C31064"/>
      <c r="E31064" s="46"/>
      <c r="F31064" s="44"/>
    </row>
    <row r="31065" spans="3:6" x14ac:dyDescent="0.2">
      <c r="C31065"/>
      <c r="E31065" s="46"/>
      <c r="F31065" s="44"/>
    </row>
    <row r="31066" spans="3:6" x14ac:dyDescent="0.2">
      <c r="C31066"/>
      <c r="E31066" s="46"/>
      <c r="F31066" s="44"/>
    </row>
    <row r="31067" spans="3:6" x14ac:dyDescent="0.2">
      <c r="C31067"/>
      <c r="E31067" s="46"/>
      <c r="F31067" s="44"/>
    </row>
    <row r="31068" spans="3:6" x14ac:dyDescent="0.2">
      <c r="C31068"/>
      <c r="E31068" s="46"/>
      <c r="F31068" s="44"/>
    </row>
    <row r="31069" spans="3:6" x14ac:dyDescent="0.2">
      <c r="C31069"/>
      <c r="E31069" s="46"/>
      <c r="F31069" s="44"/>
    </row>
    <row r="31070" spans="3:6" x14ac:dyDescent="0.2">
      <c r="C31070"/>
      <c r="E31070" s="46"/>
      <c r="F31070" s="44"/>
    </row>
    <row r="31071" spans="3:6" x14ac:dyDescent="0.2">
      <c r="C31071"/>
      <c r="E31071" s="46"/>
      <c r="F31071" s="44"/>
    </row>
    <row r="31072" spans="3:6" x14ac:dyDescent="0.2">
      <c r="C31072"/>
      <c r="E31072" s="46"/>
      <c r="F31072" s="44"/>
    </row>
    <row r="31073" spans="3:6" x14ac:dyDescent="0.2">
      <c r="C31073"/>
      <c r="E31073" s="46"/>
      <c r="F31073" s="44"/>
    </row>
    <row r="31074" spans="3:6" x14ac:dyDescent="0.2">
      <c r="C31074"/>
      <c r="E31074" s="46"/>
      <c r="F31074" s="44"/>
    </row>
    <row r="31075" spans="3:6" x14ac:dyDescent="0.2">
      <c r="C31075"/>
      <c r="E31075" s="46"/>
      <c r="F31075" s="44"/>
    </row>
    <row r="31076" spans="3:6" x14ac:dyDescent="0.2">
      <c r="C31076"/>
      <c r="E31076" s="46"/>
      <c r="F31076" s="44"/>
    </row>
    <row r="31077" spans="3:6" x14ac:dyDescent="0.2">
      <c r="C31077"/>
      <c r="E31077" s="46"/>
      <c r="F31077" s="44"/>
    </row>
    <row r="31078" spans="3:6" x14ac:dyDescent="0.2">
      <c r="C31078"/>
      <c r="E31078" s="46"/>
      <c r="F31078" s="44"/>
    </row>
    <row r="31079" spans="3:6" x14ac:dyDescent="0.2">
      <c r="C31079"/>
      <c r="E31079" s="46"/>
      <c r="F31079" s="44"/>
    </row>
    <row r="31080" spans="3:6" x14ac:dyDescent="0.2">
      <c r="C31080"/>
      <c r="E31080" s="46"/>
      <c r="F31080" s="44"/>
    </row>
    <row r="31081" spans="3:6" x14ac:dyDescent="0.2">
      <c r="C31081"/>
      <c r="E31081" s="46"/>
      <c r="F31081" s="44"/>
    </row>
    <row r="31082" spans="3:6" x14ac:dyDescent="0.2">
      <c r="C31082"/>
      <c r="E31082" s="46"/>
      <c r="F31082" s="44"/>
    </row>
    <row r="31083" spans="3:6" x14ac:dyDescent="0.2">
      <c r="C31083"/>
      <c r="E31083" s="46"/>
      <c r="F31083" s="44"/>
    </row>
    <row r="31084" spans="3:6" x14ac:dyDescent="0.2">
      <c r="C31084"/>
      <c r="E31084" s="46"/>
      <c r="F31084" s="44"/>
    </row>
    <row r="31085" spans="3:6" x14ac:dyDescent="0.2">
      <c r="C31085"/>
      <c r="E31085" s="46"/>
      <c r="F31085" s="44"/>
    </row>
    <row r="31086" spans="3:6" x14ac:dyDescent="0.2">
      <c r="C31086"/>
      <c r="E31086" s="46"/>
      <c r="F31086" s="44"/>
    </row>
    <row r="31087" spans="3:6" x14ac:dyDescent="0.2">
      <c r="C31087"/>
      <c r="E31087" s="46"/>
      <c r="F31087" s="44"/>
    </row>
    <row r="31088" spans="3:6" x14ac:dyDescent="0.2">
      <c r="C31088"/>
      <c r="E31088" s="46"/>
      <c r="F31088" s="44"/>
    </row>
    <row r="31089" spans="3:6" x14ac:dyDescent="0.2">
      <c r="C31089"/>
      <c r="E31089" s="46"/>
      <c r="F31089" s="44"/>
    </row>
    <row r="31090" spans="3:6" x14ac:dyDescent="0.2">
      <c r="C31090"/>
      <c r="E31090" s="46"/>
      <c r="F31090" s="44"/>
    </row>
    <row r="31091" spans="3:6" x14ac:dyDescent="0.2">
      <c r="C31091"/>
      <c r="E31091" s="46"/>
      <c r="F31091" s="44"/>
    </row>
    <row r="31092" spans="3:6" x14ac:dyDescent="0.2">
      <c r="C31092"/>
      <c r="E31092" s="46"/>
      <c r="F31092" s="44"/>
    </row>
    <row r="31093" spans="3:6" x14ac:dyDescent="0.2">
      <c r="C31093"/>
      <c r="E31093" s="46"/>
      <c r="F31093" s="44"/>
    </row>
    <row r="31094" spans="3:6" x14ac:dyDescent="0.2">
      <c r="C31094"/>
      <c r="E31094" s="46"/>
      <c r="F31094" s="44"/>
    </row>
    <row r="31095" spans="3:6" x14ac:dyDescent="0.2">
      <c r="C31095"/>
      <c r="E31095" s="46"/>
      <c r="F31095" s="44"/>
    </row>
    <row r="31096" spans="3:6" x14ac:dyDescent="0.2">
      <c r="C31096"/>
      <c r="E31096" s="46"/>
      <c r="F31096" s="44"/>
    </row>
    <row r="31097" spans="3:6" x14ac:dyDescent="0.2">
      <c r="C31097"/>
      <c r="E31097" s="46"/>
      <c r="F31097" s="44"/>
    </row>
    <row r="31098" spans="3:6" x14ac:dyDescent="0.2">
      <c r="C31098"/>
      <c r="E31098" s="46"/>
      <c r="F31098" s="44"/>
    </row>
    <row r="31099" spans="3:6" x14ac:dyDescent="0.2">
      <c r="C31099"/>
      <c r="E31099" s="46"/>
      <c r="F31099" s="44"/>
    </row>
    <row r="31100" spans="3:6" x14ac:dyDescent="0.2">
      <c r="C31100"/>
      <c r="E31100" s="46"/>
      <c r="F31100" s="44"/>
    </row>
    <row r="31101" spans="3:6" x14ac:dyDescent="0.2">
      <c r="C31101"/>
      <c r="E31101" s="46"/>
      <c r="F31101" s="44"/>
    </row>
    <row r="31102" spans="3:6" x14ac:dyDescent="0.2">
      <c r="C31102"/>
      <c r="E31102" s="46"/>
      <c r="F31102" s="44"/>
    </row>
    <row r="31103" spans="3:6" x14ac:dyDescent="0.2">
      <c r="C31103"/>
      <c r="E31103" s="46"/>
      <c r="F31103" s="44"/>
    </row>
    <row r="31104" spans="3:6" x14ac:dyDescent="0.2">
      <c r="C31104"/>
      <c r="E31104" s="46"/>
      <c r="F31104" s="44"/>
    </row>
    <row r="31105" spans="3:6" x14ac:dyDescent="0.2">
      <c r="C31105"/>
      <c r="E31105" s="46"/>
      <c r="F31105" s="44"/>
    </row>
    <row r="31106" spans="3:6" x14ac:dyDescent="0.2">
      <c r="C31106"/>
      <c r="E31106" s="46"/>
      <c r="F31106" s="44"/>
    </row>
    <row r="31107" spans="3:6" x14ac:dyDescent="0.2">
      <c r="C31107"/>
      <c r="E31107" s="46"/>
      <c r="F31107" s="44"/>
    </row>
    <row r="31108" spans="3:6" x14ac:dyDescent="0.2">
      <c r="C31108"/>
      <c r="E31108" s="46"/>
      <c r="F31108" s="44"/>
    </row>
    <row r="31109" spans="3:6" x14ac:dyDescent="0.2">
      <c r="C31109"/>
      <c r="E31109" s="46"/>
      <c r="F31109" s="44"/>
    </row>
    <row r="31110" spans="3:6" x14ac:dyDescent="0.2">
      <c r="C31110"/>
      <c r="E31110" s="46"/>
      <c r="F31110" s="44"/>
    </row>
    <row r="31111" spans="3:6" x14ac:dyDescent="0.2">
      <c r="C31111"/>
      <c r="E31111" s="46"/>
      <c r="F31111" s="44"/>
    </row>
    <row r="31112" spans="3:6" x14ac:dyDescent="0.2">
      <c r="C31112"/>
      <c r="E31112" s="46"/>
      <c r="F31112" s="44"/>
    </row>
    <row r="31113" spans="3:6" x14ac:dyDescent="0.2">
      <c r="C31113"/>
      <c r="E31113" s="46"/>
      <c r="F31113" s="44"/>
    </row>
    <row r="31114" spans="3:6" x14ac:dyDescent="0.2">
      <c r="C31114"/>
      <c r="E31114" s="46"/>
      <c r="F31114" s="44"/>
    </row>
    <row r="31115" spans="3:6" x14ac:dyDescent="0.2">
      <c r="C31115"/>
      <c r="E31115" s="46"/>
      <c r="F31115" s="44"/>
    </row>
    <row r="31116" spans="3:6" x14ac:dyDescent="0.2">
      <c r="C31116"/>
      <c r="E31116" s="46"/>
      <c r="F31116" s="44"/>
    </row>
    <row r="31117" spans="3:6" x14ac:dyDescent="0.2">
      <c r="C31117"/>
      <c r="E31117" s="46"/>
      <c r="F31117" s="44"/>
    </row>
    <row r="31118" spans="3:6" x14ac:dyDescent="0.2">
      <c r="C31118"/>
      <c r="E31118" s="46"/>
      <c r="F31118" s="44"/>
    </row>
    <row r="31119" spans="3:6" x14ac:dyDescent="0.2">
      <c r="C31119"/>
      <c r="E31119" s="46"/>
      <c r="F31119" s="44"/>
    </row>
    <row r="31120" spans="3:6" x14ac:dyDescent="0.2">
      <c r="C31120"/>
      <c r="E31120" s="46"/>
      <c r="F31120" s="44"/>
    </row>
    <row r="31121" spans="3:6" x14ac:dyDescent="0.2">
      <c r="C31121"/>
      <c r="E31121" s="46"/>
      <c r="F31121" s="44"/>
    </row>
    <row r="31122" spans="3:6" x14ac:dyDescent="0.2">
      <c r="C31122"/>
      <c r="E31122" s="46"/>
      <c r="F31122" s="44"/>
    </row>
    <row r="31123" spans="3:6" x14ac:dyDescent="0.2">
      <c r="C31123"/>
      <c r="E31123" s="46"/>
      <c r="F31123" s="44"/>
    </row>
    <row r="31124" spans="3:6" x14ac:dyDescent="0.2">
      <c r="C31124"/>
      <c r="E31124" s="46"/>
      <c r="F31124" s="44"/>
    </row>
    <row r="31125" spans="3:6" x14ac:dyDescent="0.2">
      <c r="C31125"/>
      <c r="E31125" s="46"/>
      <c r="F31125" s="44"/>
    </row>
    <row r="31126" spans="3:6" x14ac:dyDescent="0.2">
      <c r="C31126"/>
      <c r="E31126" s="46"/>
      <c r="F31126" s="44"/>
    </row>
    <row r="31127" spans="3:6" x14ac:dyDescent="0.2">
      <c r="C31127"/>
      <c r="E31127" s="46"/>
      <c r="F31127" s="44"/>
    </row>
    <row r="31128" spans="3:6" x14ac:dyDescent="0.2">
      <c r="C31128"/>
      <c r="E31128" s="46"/>
      <c r="F31128" s="44"/>
    </row>
    <row r="31129" spans="3:6" x14ac:dyDescent="0.2">
      <c r="C31129"/>
      <c r="E31129" s="46"/>
      <c r="F31129" s="44"/>
    </row>
    <row r="31130" spans="3:6" x14ac:dyDescent="0.2">
      <c r="C31130"/>
      <c r="E31130" s="46"/>
      <c r="F31130" s="44"/>
    </row>
    <row r="31131" spans="3:6" x14ac:dyDescent="0.2">
      <c r="C31131"/>
      <c r="E31131" s="46"/>
      <c r="F31131" s="44"/>
    </row>
    <row r="31132" spans="3:6" x14ac:dyDescent="0.2">
      <c r="C31132"/>
      <c r="E31132" s="46"/>
      <c r="F31132" s="44"/>
    </row>
    <row r="31133" spans="3:6" x14ac:dyDescent="0.2">
      <c r="C31133"/>
      <c r="E31133" s="46"/>
      <c r="F31133" s="44"/>
    </row>
    <row r="31134" spans="3:6" x14ac:dyDescent="0.2">
      <c r="C31134"/>
      <c r="E31134" s="46"/>
      <c r="F31134" s="44"/>
    </row>
    <row r="31135" spans="3:6" x14ac:dyDescent="0.2">
      <c r="C31135"/>
      <c r="E31135" s="46"/>
      <c r="F31135" s="44"/>
    </row>
    <row r="31136" spans="3:6" x14ac:dyDescent="0.2">
      <c r="C31136"/>
      <c r="E31136" s="46"/>
      <c r="F31136" s="44"/>
    </row>
    <row r="31137" spans="3:6" x14ac:dyDescent="0.2">
      <c r="C31137"/>
      <c r="E31137" s="46"/>
      <c r="F31137" s="44"/>
    </row>
    <row r="31138" spans="3:6" x14ac:dyDescent="0.2">
      <c r="C31138"/>
      <c r="E31138" s="46"/>
      <c r="F31138" s="44"/>
    </row>
    <row r="31139" spans="3:6" x14ac:dyDescent="0.2">
      <c r="C31139"/>
      <c r="E31139" s="46"/>
      <c r="F31139" s="44"/>
    </row>
    <row r="31140" spans="3:6" x14ac:dyDescent="0.2">
      <c r="C31140"/>
      <c r="E31140" s="46"/>
      <c r="F31140" s="44"/>
    </row>
    <row r="31141" spans="3:6" x14ac:dyDescent="0.2">
      <c r="C31141"/>
      <c r="E31141" s="46"/>
      <c r="F31141" s="44"/>
    </row>
    <row r="31142" spans="3:6" x14ac:dyDescent="0.2">
      <c r="C31142"/>
      <c r="E31142" s="46"/>
      <c r="F31142" s="44"/>
    </row>
    <row r="31143" spans="3:6" x14ac:dyDescent="0.2">
      <c r="C31143"/>
      <c r="E31143" s="46"/>
      <c r="F31143" s="44"/>
    </row>
    <row r="31144" spans="3:6" x14ac:dyDescent="0.2">
      <c r="C31144"/>
      <c r="E31144" s="46"/>
      <c r="F31144" s="44"/>
    </row>
    <row r="31145" spans="3:6" x14ac:dyDescent="0.2">
      <c r="C31145"/>
      <c r="E31145" s="46"/>
      <c r="F31145" s="44"/>
    </row>
    <row r="31146" spans="3:6" x14ac:dyDescent="0.2">
      <c r="C31146"/>
      <c r="E31146" s="46"/>
      <c r="F31146" s="44"/>
    </row>
    <row r="31147" spans="3:6" x14ac:dyDescent="0.2">
      <c r="C31147"/>
      <c r="E31147" s="46"/>
      <c r="F31147" s="44"/>
    </row>
    <row r="31148" spans="3:6" x14ac:dyDescent="0.2">
      <c r="C31148"/>
      <c r="E31148" s="46"/>
      <c r="F31148" s="44"/>
    </row>
    <row r="31149" spans="3:6" x14ac:dyDescent="0.2">
      <c r="C31149"/>
      <c r="E31149" s="46"/>
      <c r="F31149" s="44"/>
    </row>
    <row r="31150" spans="3:6" x14ac:dyDescent="0.2">
      <c r="C31150"/>
      <c r="E31150" s="46"/>
      <c r="F31150" s="44"/>
    </row>
    <row r="31151" spans="3:6" x14ac:dyDescent="0.2">
      <c r="C31151"/>
      <c r="E31151" s="46"/>
      <c r="F31151" s="44"/>
    </row>
    <row r="31152" spans="3:6" x14ac:dyDescent="0.2">
      <c r="C31152"/>
      <c r="E31152" s="46"/>
      <c r="F31152" s="44"/>
    </row>
    <row r="31153" spans="3:6" x14ac:dyDescent="0.2">
      <c r="C31153"/>
      <c r="E31153" s="46"/>
      <c r="F31153" s="44"/>
    </row>
    <row r="31154" spans="3:6" x14ac:dyDescent="0.2">
      <c r="C31154"/>
      <c r="E31154" s="46"/>
      <c r="F31154" s="44"/>
    </row>
    <row r="31155" spans="3:6" x14ac:dyDescent="0.2">
      <c r="C31155"/>
      <c r="E31155" s="46"/>
      <c r="F31155" s="44"/>
    </row>
    <row r="31156" spans="3:6" x14ac:dyDescent="0.2">
      <c r="C31156"/>
      <c r="E31156" s="46"/>
      <c r="F31156" s="44"/>
    </row>
    <row r="31157" spans="3:6" x14ac:dyDescent="0.2">
      <c r="C31157"/>
      <c r="E31157" s="46"/>
      <c r="F31157" s="44"/>
    </row>
    <row r="31158" spans="3:6" x14ac:dyDescent="0.2">
      <c r="C31158"/>
      <c r="E31158" s="46"/>
      <c r="F31158" s="44"/>
    </row>
    <row r="31159" spans="3:6" x14ac:dyDescent="0.2">
      <c r="C31159"/>
      <c r="E31159" s="46"/>
      <c r="F31159" s="44"/>
    </row>
    <row r="31160" spans="3:6" x14ac:dyDescent="0.2">
      <c r="C31160"/>
      <c r="E31160" s="46"/>
      <c r="F31160" s="44"/>
    </row>
    <row r="31161" spans="3:6" x14ac:dyDescent="0.2">
      <c r="C31161"/>
      <c r="E31161" s="46"/>
      <c r="F31161" s="44"/>
    </row>
    <row r="31162" spans="3:6" x14ac:dyDescent="0.2">
      <c r="C31162"/>
      <c r="E31162" s="46"/>
      <c r="F31162" s="44"/>
    </row>
    <row r="31163" spans="3:6" x14ac:dyDescent="0.2">
      <c r="C31163"/>
      <c r="E31163" s="46"/>
      <c r="F31163" s="44"/>
    </row>
    <row r="31164" spans="3:6" x14ac:dyDescent="0.2">
      <c r="C31164"/>
      <c r="E31164" s="46"/>
      <c r="F31164" s="44"/>
    </row>
    <row r="31165" spans="3:6" x14ac:dyDescent="0.2">
      <c r="C31165"/>
      <c r="E31165" s="46"/>
      <c r="F31165" s="44"/>
    </row>
    <row r="31166" spans="3:6" x14ac:dyDescent="0.2">
      <c r="C31166"/>
      <c r="E31166" s="46"/>
      <c r="F31166" s="44"/>
    </row>
    <row r="31167" spans="3:6" x14ac:dyDescent="0.2">
      <c r="C31167"/>
      <c r="E31167" s="46"/>
      <c r="F31167" s="44"/>
    </row>
    <row r="31168" spans="3:6" x14ac:dyDescent="0.2">
      <c r="C31168"/>
      <c r="E31168" s="46"/>
      <c r="F31168" s="44"/>
    </row>
    <row r="31169" spans="3:6" x14ac:dyDescent="0.2">
      <c r="C31169"/>
      <c r="E31169" s="46"/>
      <c r="F31169" s="44"/>
    </row>
    <row r="31170" spans="3:6" x14ac:dyDescent="0.2">
      <c r="C31170"/>
      <c r="E31170" s="46"/>
      <c r="F31170" s="44"/>
    </row>
    <row r="31171" spans="3:6" x14ac:dyDescent="0.2">
      <c r="C31171"/>
      <c r="E31171" s="46"/>
      <c r="F31171" s="44"/>
    </row>
    <row r="31172" spans="3:6" x14ac:dyDescent="0.2">
      <c r="C31172"/>
      <c r="E31172" s="46"/>
      <c r="F31172" s="44"/>
    </row>
    <row r="31173" spans="3:6" x14ac:dyDescent="0.2">
      <c r="C31173"/>
      <c r="E31173" s="46"/>
      <c r="F31173" s="44"/>
    </row>
    <row r="31174" spans="3:6" x14ac:dyDescent="0.2">
      <c r="C31174"/>
      <c r="E31174" s="46"/>
      <c r="F31174" s="44"/>
    </row>
    <row r="31175" spans="3:6" x14ac:dyDescent="0.2">
      <c r="C31175"/>
      <c r="E31175" s="46"/>
      <c r="F31175" s="44"/>
    </row>
    <row r="31176" spans="3:6" x14ac:dyDescent="0.2">
      <c r="C31176"/>
      <c r="E31176" s="46"/>
      <c r="F31176" s="44"/>
    </row>
    <row r="31177" spans="3:6" x14ac:dyDescent="0.2">
      <c r="C31177"/>
      <c r="E31177" s="46"/>
      <c r="F31177" s="44"/>
    </row>
    <row r="31178" spans="3:6" x14ac:dyDescent="0.2">
      <c r="C31178"/>
      <c r="E31178" s="46"/>
      <c r="F31178" s="44"/>
    </row>
    <row r="31179" spans="3:6" x14ac:dyDescent="0.2">
      <c r="C31179"/>
      <c r="E31179" s="46"/>
      <c r="F31179" s="44"/>
    </row>
    <row r="31180" spans="3:6" x14ac:dyDescent="0.2">
      <c r="C31180"/>
      <c r="E31180" s="46"/>
      <c r="F31180" s="44"/>
    </row>
    <row r="31181" spans="3:6" x14ac:dyDescent="0.2">
      <c r="C31181"/>
      <c r="E31181" s="46"/>
      <c r="F31181" s="44"/>
    </row>
    <row r="31182" spans="3:6" x14ac:dyDescent="0.2">
      <c r="C31182"/>
      <c r="E31182" s="46"/>
      <c r="F31182" s="44"/>
    </row>
    <row r="31183" spans="3:6" x14ac:dyDescent="0.2">
      <c r="C31183"/>
      <c r="E31183" s="46"/>
      <c r="F31183" s="44"/>
    </row>
    <row r="31184" spans="3:6" x14ac:dyDescent="0.2">
      <c r="C31184"/>
      <c r="E31184" s="46"/>
      <c r="F31184" s="44"/>
    </row>
    <row r="31185" spans="3:6" x14ac:dyDescent="0.2">
      <c r="C31185"/>
      <c r="E31185" s="46"/>
      <c r="F31185" s="44"/>
    </row>
    <row r="31186" spans="3:6" x14ac:dyDescent="0.2">
      <c r="C31186"/>
      <c r="E31186" s="46"/>
      <c r="F31186" s="44"/>
    </row>
    <row r="31187" spans="3:6" x14ac:dyDescent="0.2">
      <c r="C31187"/>
      <c r="E31187" s="46"/>
      <c r="F31187" s="44"/>
    </row>
    <row r="31188" spans="3:6" x14ac:dyDescent="0.2">
      <c r="C31188"/>
      <c r="E31188" s="46"/>
      <c r="F31188" s="44"/>
    </row>
    <row r="31189" spans="3:6" x14ac:dyDescent="0.2">
      <c r="C31189"/>
      <c r="E31189" s="46"/>
      <c r="F31189" s="44"/>
    </row>
    <row r="31190" spans="3:6" x14ac:dyDescent="0.2">
      <c r="C31190"/>
      <c r="E31190" s="46"/>
      <c r="F31190" s="44"/>
    </row>
    <row r="31191" spans="3:6" x14ac:dyDescent="0.2">
      <c r="C31191"/>
      <c r="E31191" s="46"/>
      <c r="F31191" s="44"/>
    </row>
    <row r="31192" spans="3:6" x14ac:dyDescent="0.2">
      <c r="C31192"/>
      <c r="E31192" s="46"/>
      <c r="F31192" s="44"/>
    </row>
    <row r="31193" spans="3:6" x14ac:dyDescent="0.2">
      <c r="C31193"/>
      <c r="E31193" s="46"/>
      <c r="F31193" s="44"/>
    </row>
    <row r="31194" spans="3:6" x14ac:dyDescent="0.2">
      <c r="C31194"/>
      <c r="E31194" s="46"/>
      <c r="F31194" s="44"/>
    </row>
    <row r="31195" spans="3:6" x14ac:dyDescent="0.2">
      <c r="C31195"/>
      <c r="E31195" s="46"/>
      <c r="F31195" s="44"/>
    </row>
    <row r="31196" spans="3:6" x14ac:dyDescent="0.2">
      <c r="C31196"/>
      <c r="E31196" s="46"/>
      <c r="F31196" s="44"/>
    </row>
    <row r="31197" spans="3:6" x14ac:dyDescent="0.2">
      <c r="C31197"/>
      <c r="E31197" s="46"/>
      <c r="F31197" s="44"/>
    </row>
    <row r="31198" spans="3:6" x14ac:dyDescent="0.2">
      <c r="C31198"/>
      <c r="E31198" s="46"/>
      <c r="F31198" s="44"/>
    </row>
    <row r="31199" spans="3:6" x14ac:dyDescent="0.2">
      <c r="C31199"/>
      <c r="E31199" s="46"/>
      <c r="F31199" s="44"/>
    </row>
    <row r="31200" spans="3:6" x14ac:dyDescent="0.2">
      <c r="C31200"/>
      <c r="E31200" s="46"/>
      <c r="F31200" s="44"/>
    </row>
    <row r="31201" spans="3:6" x14ac:dyDescent="0.2">
      <c r="C31201"/>
      <c r="E31201" s="46"/>
      <c r="F31201" s="44"/>
    </row>
    <row r="31202" spans="3:6" x14ac:dyDescent="0.2">
      <c r="C31202"/>
      <c r="E31202" s="46"/>
      <c r="F31202" s="44"/>
    </row>
    <row r="31203" spans="3:6" x14ac:dyDescent="0.2">
      <c r="C31203"/>
      <c r="E31203" s="46"/>
      <c r="F31203" s="44"/>
    </row>
    <row r="31204" spans="3:6" x14ac:dyDescent="0.2">
      <c r="C31204"/>
      <c r="E31204" s="46"/>
      <c r="F31204" s="44"/>
    </row>
    <row r="31205" spans="3:6" x14ac:dyDescent="0.2">
      <c r="C31205"/>
      <c r="E31205" s="46"/>
      <c r="F31205" s="44"/>
    </row>
    <row r="31206" spans="3:6" x14ac:dyDescent="0.2">
      <c r="C31206"/>
      <c r="E31206" s="46"/>
      <c r="F31206" s="44"/>
    </row>
    <row r="31207" spans="3:6" x14ac:dyDescent="0.2">
      <c r="C31207"/>
      <c r="E31207" s="46"/>
      <c r="F31207" s="44"/>
    </row>
    <row r="31208" spans="3:6" x14ac:dyDescent="0.2">
      <c r="C31208"/>
      <c r="E31208" s="46"/>
      <c r="F31208" s="44"/>
    </row>
    <row r="31209" spans="3:6" x14ac:dyDescent="0.2">
      <c r="C31209"/>
      <c r="E31209" s="46"/>
      <c r="F31209" s="44"/>
    </row>
    <row r="31210" spans="3:6" x14ac:dyDescent="0.2">
      <c r="C31210"/>
      <c r="E31210" s="46"/>
      <c r="F31210" s="44"/>
    </row>
    <row r="31211" spans="3:6" x14ac:dyDescent="0.2">
      <c r="C31211"/>
      <c r="E31211" s="46"/>
      <c r="F31211" s="44"/>
    </row>
    <row r="31212" spans="3:6" x14ac:dyDescent="0.2">
      <c r="C31212"/>
      <c r="E31212" s="46"/>
      <c r="F31212" s="44"/>
    </row>
    <row r="31213" spans="3:6" x14ac:dyDescent="0.2">
      <c r="C31213"/>
      <c r="E31213" s="46"/>
      <c r="F31213" s="44"/>
    </row>
    <row r="31214" spans="3:6" x14ac:dyDescent="0.2">
      <c r="C31214"/>
      <c r="E31214" s="46"/>
      <c r="F31214" s="44"/>
    </row>
    <row r="31215" spans="3:6" x14ac:dyDescent="0.2">
      <c r="C31215"/>
      <c r="E31215" s="46"/>
      <c r="F31215" s="44"/>
    </row>
    <row r="31216" spans="3:6" x14ac:dyDescent="0.2">
      <c r="C31216"/>
      <c r="E31216" s="46"/>
      <c r="F31216" s="44"/>
    </row>
    <row r="31217" spans="3:6" x14ac:dyDescent="0.2">
      <c r="C31217"/>
      <c r="E31217" s="46"/>
      <c r="F31217" s="44"/>
    </row>
    <row r="31218" spans="3:6" x14ac:dyDescent="0.2">
      <c r="C31218"/>
      <c r="E31218" s="46"/>
      <c r="F31218" s="44"/>
    </row>
    <row r="31219" spans="3:6" x14ac:dyDescent="0.2">
      <c r="C31219"/>
      <c r="E31219" s="46"/>
      <c r="F31219" s="44"/>
    </row>
    <row r="31220" spans="3:6" x14ac:dyDescent="0.2">
      <c r="C31220"/>
      <c r="E31220" s="46"/>
      <c r="F31220" s="44"/>
    </row>
    <row r="31221" spans="3:6" x14ac:dyDescent="0.2">
      <c r="C31221"/>
      <c r="E31221" s="46"/>
      <c r="F31221" s="44"/>
    </row>
    <row r="31222" spans="3:6" x14ac:dyDescent="0.2">
      <c r="C31222"/>
      <c r="E31222" s="46"/>
      <c r="F31222" s="44"/>
    </row>
    <row r="31223" spans="3:6" x14ac:dyDescent="0.2">
      <c r="C31223"/>
      <c r="E31223" s="46"/>
      <c r="F31223" s="44"/>
    </row>
    <row r="31224" spans="3:6" x14ac:dyDescent="0.2">
      <c r="C31224"/>
      <c r="E31224" s="46"/>
      <c r="F31224" s="44"/>
    </row>
    <row r="31225" spans="3:6" x14ac:dyDescent="0.2">
      <c r="C31225"/>
      <c r="E31225" s="46"/>
      <c r="F31225" s="44"/>
    </row>
    <row r="31226" spans="3:6" x14ac:dyDescent="0.2">
      <c r="C31226"/>
      <c r="E31226" s="46"/>
      <c r="F31226" s="44"/>
    </row>
    <row r="31227" spans="3:6" x14ac:dyDescent="0.2">
      <c r="C31227"/>
      <c r="E31227" s="46"/>
      <c r="F31227" s="44"/>
    </row>
    <row r="31228" spans="3:6" x14ac:dyDescent="0.2">
      <c r="C31228"/>
      <c r="E31228" s="46"/>
      <c r="F31228" s="44"/>
    </row>
    <row r="31229" spans="3:6" x14ac:dyDescent="0.2">
      <c r="C31229"/>
      <c r="E31229" s="46"/>
      <c r="F31229" s="44"/>
    </row>
    <row r="31230" spans="3:6" x14ac:dyDescent="0.2">
      <c r="C31230"/>
      <c r="E31230" s="46"/>
      <c r="F31230" s="44"/>
    </row>
    <row r="31231" spans="3:6" x14ac:dyDescent="0.2">
      <c r="C31231"/>
      <c r="E31231" s="46"/>
      <c r="F31231" s="44"/>
    </row>
    <row r="31232" spans="3:6" x14ac:dyDescent="0.2">
      <c r="C31232"/>
      <c r="E31232" s="46"/>
      <c r="F31232" s="44"/>
    </row>
    <row r="31233" spans="3:6" x14ac:dyDescent="0.2">
      <c r="C31233"/>
      <c r="E31233" s="46"/>
      <c r="F31233" s="44"/>
    </row>
    <row r="31234" spans="3:6" x14ac:dyDescent="0.2">
      <c r="C31234"/>
      <c r="E31234" s="46"/>
      <c r="F31234" s="44"/>
    </row>
    <row r="31235" spans="3:6" x14ac:dyDescent="0.2">
      <c r="C31235"/>
      <c r="E31235" s="46"/>
      <c r="F31235" s="44"/>
    </row>
    <row r="31236" spans="3:6" x14ac:dyDescent="0.2">
      <c r="C31236"/>
      <c r="E31236" s="46"/>
      <c r="F31236" s="44"/>
    </row>
    <row r="31237" spans="3:6" x14ac:dyDescent="0.2">
      <c r="C31237"/>
      <c r="E31237" s="46"/>
      <c r="F31237" s="44"/>
    </row>
    <row r="31238" spans="3:6" x14ac:dyDescent="0.2">
      <c r="C31238"/>
      <c r="E31238" s="46"/>
      <c r="F31238" s="44"/>
    </row>
    <row r="31239" spans="3:6" x14ac:dyDescent="0.2">
      <c r="C31239"/>
      <c r="E31239" s="46"/>
      <c r="F31239" s="44"/>
    </row>
    <row r="31240" spans="3:6" x14ac:dyDescent="0.2">
      <c r="C31240"/>
      <c r="E31240" s="46"/>
      <c r="F31240" s="44"/>
    </row>
    <row r="31241" spans="3:6" x14ac:dyDescent="0.2">
      <c r="C31241"/>
      <c r="E31241" s="46"/>
      <c r="F31241" s="44"/>
    </row>
    <row r="31242" spans="3:6" x14ac:dyDescent="0.2">
      <c r="C31242"/>
      <c r="E31242" s="46"/>
      <c r="F31242" s="44"/>
    </row>
    <row r="31243" spans="3:6" x14ac:dyDescent="0.2">
      <c r="C31243"/>
      <c r="E31243" s="46"/>
      <c r="F31243" s="44"/>
    </row>
    <row r="31244" spans="3:6" x14ac:dyDescent="0.2">
      <c r="C31244"/>
      <c r="E31244" s="46"/>
      <c r="F31244" s="44"/>
    </row>
    <row r="31245" spans="3:6" x14ac:dyDescent="0.2">
      <c r="C31245"/>
      <c r="E31245" s="46"/>
      <c r="F31245" s="44"/>
    </row>
    <row r="31246" spans="3:6" x14ac:dyDescent="0.2">
      <c r="C31246"/>
      <c r="E31246" s="46"/>
      <c r="F31246" s="44"/>
    </row>
    <row r="31247" spans="3:6" x14ac:dyDescent="0.2">
      <c r="C31247"/>
      <c r="E31247" s="46"/>
      <c r="F31247" s="44"/>
    </row>
    <row r="31248" spans="3:6" x14ac:dyDescent="0.2">
      <c r="C31248"/>
      <c r="E31248" s="46"/>
      <c r="F31248" s="44"/>
    </row>
    <row r="31249" spans="3:6" x14ac:dyDescent="0.2">
      <c r="C31249"/>
      <c r="E31249" s="46"/>
      <c r="F31249" s="44"/>
    </row>
    <row r="31250" spans="3:6" x14ac:dyDescent="0.2">
      <c r="C31250"/>
      <c r="E31250" s="46"/>
      <c r="F31250" s="44"/>
    </row>
    <row r="31251" spans="3:6" x14ac:dyDescent="0.2">
      <c r="C31251"/>
      <c r="E31251" s="46"/>
      <c r="F31251" s="44"/>
    </row>
    <row r="31252" spans="3:6" x14ac:dyDescent="0.2">
      <c r="C31252"/>
      <c r="E31252" s="46"/>
      <c r="F31252" s="44"/>
    </row>
    <row r="31253" spans="3:6" x14ac:dyDescent="0.2">
      <c r="C31253"/>
      <c r="E31253" s="46"/>
      <c r="F31253" s="44"/>
    </row>
    <row r="31254" spans="3:6" x14ac:dyDescent="0.2">
      <c r="C31254"/>
      <c r="E31254" s="46"/>
      <c r="F31254" s="44"/>
    </row>
    <row r="31255" spans="3:6" x14ac:dyDescent="0.2">
      <c r="C31255"/>
      <c r="E31255" s="46"/>
      <c r="F31255" s="44"/>
    </row>
    <row r="31256" spans="3:6" x14ac:dyDescent="0.2">
      <c r="C31256"/>
      <c r="E31256" s="46"/>
      <c r="F31256" s="44"/>
    </row>
    <row r="31257" spans="3:6" x14ac:dyDescent="0.2">
      <c r="C31257"/>
      <c r="E31257" s="46"/>
      <c r="F31257" s="44"/>
    </row>
    <row r="31258" spans="3:6" x14ac:dyDescent="0.2">
      <c r="C31258"/>
      <c r="E31258" s="46"/>
      <c r="F31258" s="44"/>
    </row>
    <row r="31259" spans="3:6" x14ac:dyDescent="0.2">
      <c r="C31259"/>
      <c r="E31259" s="46"/>
      <c r="F31259" s="44"/>
    </row>
    <row r="31260" spans="3:6" x14ac:dyDescent="0.2">
      <c r="C31260"/>
      <c r="E31260" s="46"/>
      <c r="F31260" s="44"/>
    </row>
    <row r="31261" spans="3:6" x14ac:dyDescent="0.2">
      <c r="C31261"/>
      <c r="E31261" s="46"/>
      <c r="F31261" s="44"/>
    </row>
    <row r="31262" spans="3:6" x14ac:dyDescent="0.2">
      <c r="C31262"/>
      <c r="E31262" s="46"/>
      <c r="F31262" s="44"/>
    </row>
    <row r="31263" spans="3:6" x14ac:dyDescent="0.2">
      <c r="C31263"/>
      <c r="E31263" s="46"/>
      <c r="F31263" s="44"/>
    </row>
    <row r="31264" spans="3:6" x14ac:dyDescent="0.2">
      <c r="C31264"/>
      <c r="E31264" s="46"/>
      <c r="F31264" s="44"/>
    </row>
    <row r="31265" spans="3:6" x14ac:dyDescent="0.2">
      <c r="C31265"/>
      <c r="E31265" s="46"/>
      <c r="F31265" s="44"/>
    </row>
    <row r="31266" spans="3:6" x14ac:dyDescent="0.2">
      <c r="C31266"/>
      <c r="E31266" s="46"/>
      <c r="F31266" s="44"/>
    </row>
    <row r="31267" spans="3:6" x14ac:dyDescent="0.2">
      <c r="C31267"/>
      <c r="E31267" s="46"/>
      <c r="F31267" s="44"/>
    </row>
    <row r="31268" spans="3:6" x14ac:dyDescent="0.2">
      <c r="C31268"/>
      <c r="E31268" s="46"/>
      <c r="F31268" s="44"/>
    </row>
    <row r="31269" spans="3:6" x14ac:dyDescent="0.2">
      <c r="C31269"/>
      <c r="E31269" s="46"/>
      <c r="F31269" s="44"/>
    </row>
    <row r="31270" spans="3:6" x14ac:dyDescent="0.2">
      <c r="C31270"/>
      <c r="E31270" s="46"/>
      <c r="F31270" s="44"/>
    </row>
    <row r="31271" spans="3:6" x14ac:dyDescent="0.2">
      <c r="C31271"/>
      <c r="E31271" s="46"/>
      <c r="F31271" s="44"/>
    </row>
    <row r="31272" spans="3:6" x14ac:dyDescent="0.2">
      <c r="C31272"/>
      <c r="E31272" s="46"/>
      <c r="F31272" s="44"/>
    </row>
    <row r="31273" spans="3:6" x14ac:dyDescent="0.2">
      <c r="C31273"/>
      <c r="E31273" s="46"/>
      <c r="F31273" s="44"/>
    </row>
    <row r="31274" spans="3:6" x14ac:dyDescent="0.2">
      <c r="C31274"/>
      <c r="E31274" s="46"/>
      <c r="F31274" s="44"/>
    </row>
    <row r="31275" spans="3:6" x14ac:dyDescent="0.2">
      <c r="C31275"/>
      <c r="E31275" s="46"/>
      <c r="F31275" s="44"/>
    </row>
    <row r="31276" spans="3:6" x14ac:dyDescent="0.2">
      <c r="C31276"/>
      <c r="E31276" s="46"/>
      <c r="F31276" s="44"/>
    </row>
    <row r="31277" spans="3:6" x14ac:dyDescent="0.2">
      <c r="C31277"/>
      <c r="E31277" s="46"/>
      <c r="F31277" s="44"/>
    </row>
    <row r="31278" spans="3:6" x14ac:dyDescent="0.2">
      <c r="C31278"/>
      <c r="E31278" s="46"/>
      <c r="F31278" s="44"/>
    </row>
    <row r="31279" spans="3:6" x14ac:dyDescent="0.2">
      <c r="C31279"/>
      <c r="E31279" s="46"/>
      <c r="F31279" s="44"/>
    </row>
    <row r="31280" spans="3:6" x14ac:dyDescent="0.2">
      <c r="C31280"/>
      <c r="E31280" s="46"/>
      <c r="F31280" s="44"/>
    </row>
    <row r="31281" spans="3:6" x14ac:dyDescent="0.2">
      <c r="C31281"/>
      <c r="E31281" s="46"/>
      <c r="F31281" s="44"/>
    </row>
    <row r="31282" spans="3:6" x14ac:dyDescent="0.2">
      <c r="C31282"/>
      <c r="E31282" s="46"/>
      <c r="F31282" s="44"/>
    </row>
    <row r="31283" spans="3:6" x14ac:dyDescent="0.2">
      <c r="C31283"/>
      <c r="E31283" s="46"/>
      <c r="F31283" s="44"/>
    </row>
    <row r="31284" spans="3:6" x14ac:dyDescent="0.2">
      <c r="C31284"/>
      <c r="E31284" s="46"/>
      <c r="F31284" s="44"/>
    </row>
    <row r="31285" spans="3:6" x14ac:dyDescent="0.2">
      <c r="C31285"/>
      <c r="E31285" s="46"/>
      <c r="F31285" s="44"/>
    </row>
    <row r="31286" spans="3:6" x14ac:dyDescent="0.2">
      <c r="C31286"/>
      <c r="E31286" s="46"/>
      <c r="F31286" s="44"/>
    </row>
    <row r="31287" spans="3:6" x14ac:dyDescent="0.2">
      <c r="C31287"/>
      <c r="E31287" s="46"/>
      <c r="F31287" s="44"/>
    </row>
    <row r="31288" spans="3:6" x14ac:dyDescent="0.2">
      <c r="C31288"/>
      <c r="E31288" s="46"/>
      <c r="F31288" s="44"/>
    </row>
    <row r="31289" spans="3:6" x14ac:dyDescent="0.2">
      <c r="C31289"/>
      <c r="E31289" s="46"/>
      <c r="F31289" s="44"/>
    </row>
    <row r="31290" spans="3:6" x14ac:dyDescent="0.2">
      <c r="C31290"/>
      <c r="E31290" s="46"/>
      <c r="F31290" s="44"/>
    </row>
    <row r="31291" spans="3:6" x14ac:dyDescent="0.2">
      <c r="C31291"/>
      <c r="E31291" s="46"/>
      <c r="F31291" s="44"/>
    </row>
    <row r="31292" spans="3:6" x14ac:dyDescent="0.2">
      <c r="C31292"/>
      <c r="E31292" s="46"/>
      <c r="F31292" s="44"/>
    </row>
    <row r="31293" spans="3:6" x14ac:dyDescent="0.2">
      <c r="C31293"/>
      <c r="E31293" s="46"/>
      <c r="F31293" s="44"/>
    </row>
    <row r="31294" spans="3:6" x14ac:dyDescent="0.2">
      <c r="C31294"/>
      <c r="E31294" s="46"/>
      <c r="F31294" s="44"/>
    </row>
    <row r="31295" spans="3:6" x14ac:dyDescent="0.2">
      <c r="C31295"/>
      <c r="E31295" s="46"/>
      <c r="F31295" s="44"/>
    </row>
    <row r="31296" spans="3:6" x14ac:dyDescent="0.2">
      <c r="C31296"/>
      <c r="E31296" s="46"/>
      <c r="F31296" s="44"/>
    </row>
    <row r="31297" spans="3:6" x14ac:dyDescent="0.2">
      <c r="C31297"/>
      <c r="E31297" s="46"/>
      <c r="F31297" s="44"/>
    </row>
    <row r="31298" spans="3:6" x14ac:dyDescent="0.2">
      <c r="C31298"/>
      <c r="E31298" s="46"/>
      <c r="F31298" s="44"/>
    </row>
    <row r="31299" spans="3:6" x14ac:dyDescent="0.2">
      <c r="C31299"/>
      <c r="E31299" s="46"/>
      <c r="F31299" s="44"/>
    </row>
    <row r="31300" spans="3:6" x14ac:dyDescent="0.2">
      <c r="C31300"/>
      <c r="E31300" s="46"/>
      <c r="F31300" s="44"/>
    </row>
    <row r="31301" spans="3:6" x14ac:dyDescent="0.2">
      <c r="C31301"/>
      <c r="E31301" s="46"/>
      <c r="F31301" s="44"/>
    </row>
    <row r="31302" spans="3:6" x14ac:dyDescent="0.2">
      <c r="C31302"/>
      <c r="E31302" s="46"/>
      <c r="F31302" s="44"/>
    </row>
    <row r="31303" spans="3:6" x14ac:dyDescent="0.2">
      <c r="C31303"/>
      <c r="E31303" s="46"/>
      <c r="F31303" s="44"/>
    </row>
    <row r="31304" spans="3:6" x14ac:dyDescent="0.2">
      <c r="C31304"/>
      <c r="E31304" s="46"/>
      <c r="F31304" s="44"/>
    </row>
    <row r="31305" spans="3:6" x14ac:dyDescent="0.2">
      <c r="C31305"/>
      <c r="E31305" s="46"/>
      <c r="F31305" s="44"/>
    </row>
    <row r="31306" spans="3:6" x14ac:dyDescent="0.2">
      <c r="C31306"/>
      <c r="E31306" s="46"/>
      <c r="F31306" s="44"/>
    </row>
    <row r="31307" spans="3:6" x14ac:dyDescent="0.2">
      <c r="C31307"/>
      <c r="E31307" s="46"/>
      <c r="F31307" s="44"/>
    </row>
    <row r="31308" spans="3:6" x14ac:dyDescent="0.2">
      <c r="C31308"/>
      <c r="E31308" s="46"/>
      <c r="F31308" s="44"/>
    </row>
    <row r="31309" spans="3:6" x14ac:dyDescent="0.2">
      <c r="C31309"/>
      <c r="E31309" s="46"/>
      <c r="F31309" s="44"/>
    </row>
    <row r="31310" spans="3:6" x14ac:dyDescent="0.2">
      <c r="C31310"/>
      <c r="E31310" s="46"/>
      <c r="F31310" s="44"/>
    </row>
    <row r="31311" spans="3:6" x14ac:dyDescent="0.2">
      <c r="C31311"/>
      <c r="E31311" s="46"/>
      <c r="F31311" s="44"/>
    </row>
    <row r="31312" spans="3:6" x14ac:dyDescent="0.2">
      <c r="C31312"/>
      <c r="E31312" s="46"/>
      <c r="F31312" s="44"/>
    </row>
    <row r="31313" spans="3:6" x14ac:dyDescent="0.2">
      <c r="C31313"/>
      <c r="E31313" s="46"/>
      <c r="F31313" s="44"/>
    </row>
    <row r="31314" spans="3:6" x14ac:dyDescent="0.2">
      <c r="C31314"/>
      <c r="E31314" s="46"/>
      <c r="F31314" s="44"/>
    </row>
    <row r="31315" spans="3:6" x14ac:dyDescent="0.2">
      <c r="C31315"/>
      <c r="E31315" s="46"/>
      <c r="F31315" s="44"/>
    </row>
    <row r="31316" spans="3:6" x14ac:dyDescent="0.2">
      <c r="C31316"/>
      <c r="E31316" s="46"/>
      <c r="F31316" s="44"/>
    </row>
    <row r="31317" spans="3:6" x14ac:dyDescent="0.2">
      <c r="C31317"/>
      <c r="E31317" s="46"/>
      <c r="F31317" s="44"/>
    </row>
    <row r="31318" spans="3:6" x14ac:dyDescent="0.2">
      <c r="C31318"/>
      <c r="E31318" s="46"/>
      <c r="F31318" s="44"/>
    </row>
    <row r="31319" spans="3:6" x14ac:dyDescent="0.2">
      <c r="C31319"/>
      <c r="E31319" s="46"/>
      <c r="F31319" s="44"/>
    </row>
    <row r="31320" spans="3:6" x14ac:dyDescent="0.2">
      <c r="C31320"/>
      <c r="E31320" s="46"/>
      <c r="F31320" s="44"/>
    </row>
    <row r="31321" spans="3:6" x14ac:dyDescent="0.2">
      <c r="C31321"/>
      <c r="E31321" s="46"/>
      <c r="F31321" s="44"/>
    </row>
    <row r="31322" spans="3:6" x14ac:dyDescent="0.2">
      <c r="C31322"/>
      <c r="E31322" s="46"/>
      <c r="F31322" s="44"/>
    </row>
    <row r="31323" spans="3:6" x14ac:dyDescent="0.2">
      <c r="C31323"/>
      <c r="E31323" s="46"/>
      <c r="F31323" s="44"/>
    </row>
    <row r="31324" spans="3:6" x14ac:dyDescent="0.2">
      <c r="C31324"/>
      <c r="E31324" s="46"/>
      <c r="F31324" s="44"/>
    </row>
    <row r="31325" spans="3:6" x14ac:dyDescent="0.2">
      <c r="C31325"/>
      <c r="E31325" s="46"/>
      <c r="F31325" s="44"/>
    </row>
    <row r="31326" spans="3:6" x14ac:dyDescent="0.2">
      <c r="C31326"/>
      <c r="E31326" s="46"/>
      <c r="F31326" s="44"/>
    </row>
    <row r="31327" spans="3:6" x14ac:dyDescent="0.2">
      <c r="C31327"/>
      <c r="E31327" s="46"/>
      <c r="F31327" s="44"/>
    </row>
    <row r="31328" spans="3:6" x14ac:dyDescent="0.2">
      <c r="C31328"/>
      <c r="E31328" s="46"/>
      <c r="F31328" s="44"/>
    </row>
    <row r="31329" spans="3:6" x14ac:dyDescent="0.2">
      <c r="C31329"/>
      <c r="E31329" s="46"/>
      <c r="F31329" s="44"/>
    </row>
    <row r="31330" spans="3:6" x14ac:dyDescent="0.2">
      <c r="C31330"/>
      <c r="E31330" s="46"/>
      <c r="F31330" s="44"/>
    </row>
    <row r="31331" spans="3:6" x14ac:dyDescent="0.2">
      <c r="C31331"/>
      <c r="E31331" s="46"/>
      <c r="F31331" s="44"/>
    </row>
    <row r="31332" spans="3:6" x14ac:dyDescent="0.2">
      <c r="C31332"/>
      <c r="E31332" s="46"/>
      <c r="F31332" s="44"/>
    </row>
    <row r="31333" spans="3:6" x14ac:dyDescent="0.2">
      <c r="C31333"/>
      <c r="E31333" s="46"/>
      <c r="F31333" s="44"/>
    </row>
    <row r="31334" spans="3:6" x14ac:dyDescent="0.2">
      <c r="C31334"/>
      <c r="E31334" s="46"/>
      <c r="F31334" s="44"/>
    </row>
    <row r="31335" spans="3:6" x14ac:dyDescent="0.2">
      <c r="C31335"/>
      <c r="E31335" s="46"/>
      <c r="F31335" s="44"/>
    </row>
    <row r="31336" spans="3:6" x14ac:dyDescent="0.2">
      <c r="C31336"/>
      <c r="E31336" s="46"/>
      <c r="F31336" s="44"/>
    </row>
    <row r="31337" spans="3:6" x14ac:dyDescent="0.2">
      <c r="C31337"/>
      <c r="E31337" s="46"/>
      <c r="F31337" s="44"/>
    </row>
    <row r="31338" spans="3:6" x14ac:dyDescent="0.2">
      <c r="C31338"/>
      <c r="E31338" s="46"/>
      <c r="F31338" s="44"/>
    </row>
    <row r="31339" spans="3:6" x14ac:dyDescent="0.2">
      <c r="C31339"/>
      <c r="E31339" s="46"/>
      <c r="F31339" s="44"/>
    </row>
    <row r="31340" spans="3:6" x14ac:dyDescent="0.2">
      <c r="C31340"/>
      <c r="E31340" s="46"/>
      <c r="F31340" s="44"/>
    </row>
    <row r="31341" spans="3:6" x14ac:dyDescent="0.2">
      <c r="C31341"/>
      <c r="E31341" s="46"/>
      <c r="F31341" s="44"/>
    </row>
    <row r="31342" spans="3:6" x14ac:dyDescent="0.2">
      <c r="C31342"/>
      <c r="E31342" s="46"/>
      <c r="F31342" s="44"/>
    </row>
    <row r="31343" spans="3:6" x14ac:dyDescent="0.2">
      <c r="C31343"/>
      <c r="E31343" s="46"/>
      <c r="F31343" s="44"/>
    </row>
    <row r="31344" spans="3:6" x14ac:dyDescent="0.2">
      <c r="C31344"/>
      <c r="E31344" s="46"/>
      <c r="F31344" s="44"/>
    </row>
    <row r="31345" spans="3:6" x14ac:dyDescent="0.2">
      <c r="C31345"/>
      <c r="E31345" s="46"/>
      <c r="F31345" s="44"/>
    </row>
    <row r="31346" spans="3:6" x14ac:dyDescent="0.2">
      <c r="C31346"/>
      <c r="E31346" s="46"/>
      <c r="F31346" s="44"/>
    </row>
    <row r="31347" spans="3:6" x14ac:dyDescent="0.2">
      <c r="C31347"/>
      <c r="E31347" s="46"/>
      <c r="F31347" s="44"/>
    </row>
    <row r="31348" spans="3:6" x14ac:dyDescent="0.2">
      <c r="C31348"/>
      <c r="E31348" s="46"/>
      <c r="F31348" s="44"/>
    </row>
    <row r="31349" spans="3:6" x14ac:dyDescent="0.2">
      <c r="C31349"/>
      <c r="E31349" s="46"/>
      <c r="F31349" s="44"/>
    </row>
    <row r="31350" spans="3:6" x14ac:dyDescent="0.2">
      <c r="C31350"/>
      <c r="E31350" s="46"/>
      <c r="F31350" s="44"/>
    </row>
    <row r="31351" spans="3:6" x14ac:dyDescent="0.2">
      <c r="C31351"/>
      <c r="E31351" s="46"/>
      <c r="F31351" s="44"/>
    </row>
    <row r="31352" spans="3:6" x14ac:dyDescent="0.2">
      <c r="C31352"/>
      <c r="E31352" s="46"/>
      <c r="F31352" s="44"/>
    </row>
    <row r="31353" spans="3:6" x14ac:dyDescent="0.2">
      <c r="C31353"/>
      <c r="E31353" s="46"/>
      <c r="F31353" s="44"/>
    </row>
    <row r="31354" spans="3:6" x14ac:dyDescent="0.2">
      <c r="C31354"/>
      <c r="E31354" s="46"/>
      <c r="F31354" s="44"/>
    </row>
    <row r="31355" spans="3:6" x14ac:dyDescent="0.2">
      <c r="C31355"/>
      <c r="E31355" s="46"/>
      <c r="F31355" s="44"/>
    </row>
    <row r="31356" spans="3:6" x14ac:dyDescent="0.2">
      <c r="C31356"/>
      <c r="E31356" s="46"/>
      <c r="F31356" s="44"/>
    </row>
    <row r="31357" spans="3:6" x14ac:dyDescent="0.2">
      <c r="C31357"/>
      <c r="E31357" s="46"/>
      <c r="F31357" s="44"/>
    </row>
    <row r="31358" spans="3:6" x14ac:dyDescent="0.2">
      <c r="C31358"/>
      <c r="E31358" s="46"/>
      <c r="F31358" s="44"/>
    </row>
    <row r="31359" spans="3:6" x14ac:dyDescent="0.2">
      <c r="C31359"/>
      <c r="E31359" s="46"/>
      <c r="F31359" s="44"/>
    </row>
    <row r="31360" spans="3:6" x14ac:dyDescent="0.2">
      <c r="C31360"/>
      <c r="E31360" s="46"/>
      <c r="F31360" s="44"/>
    </row>
    <row r="31361" spans="3:6" x14ac:dyDescent="0.2">
      <c r="C31361"/>
      <c r="E31361" s="46"/>
      <c r="F31361" s="44"/>
    </row>
    <row r="31362" spans="3:6" x14ac:dyDescent="0.2">
      <c r="C31362"/>
      <c r="E31362" s="46"/>
      <c r="F31362" s="44"/>
    </row>
    <row r="31363" spans="3:6" x14ac:dyDescent="0.2">
      <c r="C31363"/>
      <c r="E31363" s="46"/>
      <c r="F31363" s="44"/>
    </row>
    <row r="31364" spans="3:6" x14ac:dyDescent="0.2">
      <c r="C31364"/>
      <c r="E31364" s="46"/>
      <c r="F31364" s="44"/>
    </row>
    <row r="31365" spans="3:6" x14ac:dyDescent="0.2">
      <c r="C31365"/>
      <c r="E31365" s="46"/>
      <c r="F31365" s="44"/>
    </row>
    <row r="31366" spans="3:6" x14ac:dyDescent="0.2">
      <c r="C31366"/>
      <c r="E31366" s="46"/>
      <c r="F31366" s="44"/>
    </row>
    <row r="31367" spans="3:6" x14ac:dyDescent="0.2">
      <c r="C31367"/>
      <c r="E31367" s="46"/>
      <c r="F31367" s="44"/>
    </row>
    <row r="31368" spans="3:6" x14ac:dyDescent="0.2">
      <c r="C31368"/>
      <c r="E31368" s="46"/>
      <c r="F31368" s="44"/>
    </row>
    <row r="31369" spans="3:6" x14ac:dyDescent="0.2">
      <c r="C31369"/>
      <c r="E31369" s="46"/>
      <c r="F31369" s="44"/>
    </row>
    <row r="31370" spans="3:6" x14ac:dyDescent="0.2">
      <c r="C31370"/>
      <c r="E31370" s="46"/>
      <c r="F31370" s="44"/>
    </row>
    <row r="31371" spans="3:6" x14ac:dyDescent="0.2">
      <c r="C31371"/>
      <c r="E31371" s="46"/>
      <c r="F31371" s="44"/>
    </row>
    <row r="31372" spans="3:6" x14ac:dyDescent="0.2">
      <c r="C31372"/>
      <c r="E31372" s="46"/>
      <c r="F31372" s="44"/>
    </row>
    <row r="31373" spans="3:6" x14ac:dyDescent="0.2">
      <c r="C31373"/>
      <c r="E31373" s="46"/>
      <c r="F31373" s="44"/>
    </row>
    <row r="31374" spans="3:6" x14ac:dyDescent="0.2">
      <c r="C31374"/>
      <c r="E31374" s="46"/>
      <c r="F31374" s="44"/>
    </row>
    <row r="31375" spans="3:6" x14ac:dyDescent="0.2">
      <c r="C31375"/>
      <c r="E31375" s="46"/>
      <c r="F31375" s="44"/>
    </row>
    <row r="31376" spans="3:6" x14ac:dyDescent="0.2">
      <c r="C31376"/>
      <c r="E31376" s="46"/>
      <c r="F31376" s="44"/>
    </row>
    <row r="31377" spans="3:6" x14ac:dyDescent="0.2">
      <c r="C31377"/>
      <c r="E31377" s="46"/>
      <c r="F31377" s="44"/>
    </row>
    <row r="31378" spans="3:6" x14ac:dyDescent="0.2">
      <c r="C31378"/>
      <c r="E31378" s="46"/>
      <c r="F31378" s="44"/>
    </row>
    <row r="31379" spans="3:6" x14ac:dyDescent="0.2">
      <c r="C31379"/>
      <c r="E31379" s="46"/>
      <c r="F31379" s="44"/>
    </row>
    <row r="31380" spans="3:6" x14ac:dyDescent="0.2">
      <c r="C31380"/>
      <c r="E31380" s="46"/>
      <c r="F31380" s="44"/>
    </row>
    <row r="31381" spans="3:6" x14ac:dyDescent="0.2">
      <c r="C31381"/>
      <c r="E31381" s="46"/>
      <c r="F31381" s="44"/>
    </row>
    <row r="31382" spans="3:6" x14ac:dyDescent="0.2">
      <c r="C31382"/>
      <c r="E31382" s="46"/>
      <c r="F31382" s="44"/>
    </row>
    <row r="31383" spans="3:6" x14ac:dyDescent="0.2">
      <c r="C31383"/>
      <c r="E31383" s="46"/>
      <c r="F31383" s="44"/>
    </row>
    <row r="31384" spans="3:6" x14ac:dyDescent="0.2">
      <c r="C31384"/>
      <c r="E31384" s="46"/>
      <c r="F31384" s="44"/>
    </row>
    <row r="31385" spans="3:6" x14ac:dyDescent="0.2">
      <c r="C31385"/>
      <c r="E31385" s="46"/>
      <c r="F31385" s="44"/>
    </row>
    <row r="31386" spans="3:6" x14ac:dyDescent="0.2">
      <c r="C31386"/>
      <c r="E31386" s="46"/>
      <c r="F31386" s="44"/>
    </row>
    <row r="31387" spans="3:6" x14ac:dyDescent="0.2">
      <c r="C31387"/>
      <c r="E31387" s="46"/>
      <c r="F31387" s="44"/>
    </row>
    <row r="31388" spans="3:6" x14ac:dyDescent="0.2">
      <c r="C31388"/>
      <c r="E31388" s="46"/>
      <c r="F31388" s="44"/>
    </row>
    <row r="31389" spans="3:6" x14ac:dyDescent="0.2">
      <c r="C31389"/>
      <c r="E31389" s="46"/>
      <c r="F31389" s="44"/>
    </row>
    <row r="31390" spans="3:6" x14ac:dyDescent="0.2">
      <c r="C31390"/>
      <c r="E31390" s="46"/>
      <c r="F31390" s="44"/>
    </row>
    <row r="31391" spans="3:6" x14ac:dyDescent="0.2">
      <c r="C31391"/>
      <c r="E31391" s="46"/>
      <c r="F31391" s="44"/>
    </row>
    <row r="31392" spans="3:6" x14ac:dyDescent="0.2">
      <c r="C31392"/>
      <c r="E31392" s="46"/>
      <c r="F31392" s="44"/>
    </row>
    <row r="31393" spans="3:6" x14ac:dyDescent="0.2">
      <c r="C31393"/>
      <c r="E31393" s="46"/>
      <c r="F31393" s="44"/>
    </row>
    <row r="31394" spans="3:6" x14ac:dyDescent="0.2">
      <c r="C31394"/>
      <c r="E31394" s="46"/>
      <c r="F31394" s="44"/>
    </row>
    <row r="31395" spans="3:6" x14ac:dyDescent="0.2">
      <c r="C31395"/>
      <c r="E31395" s="46"/>
      <c r="F31395" s="44"/>
    </row>
    <row r="31396" spans="3:6" x14ac:dyDescent="0.2">
      <c r="C31396"/>
      <c r="E31396" s="46"/>
      <c r="F31396" s="44"/>
    </row>
    <row r="31397" spans="3:6" x14ac:dyDescent="0.2">
      <c r="C31397"/>
      <c r="E31397" s="46"/>
      <c r="F31397" s="44"/>
    </row>
    <row r="31398" spans="3:6" x14ac:dyDescent="0.2">
      <c r="C31398"/>
      <c r="E31398" s="46"/>
      <c r="F31398" s="44"/>
    </row>
    <row r="31399" spans="3:6" x14ac:dyDescent="0.2">
      <c r="C31399"/>
      <c r="E31399" s="46"/>
      <c r="F31399" s="44"/>
    </row>
    <row r="31400" spans="3:6" x14ac:dyDescent="0.2">
      <c r="C31400"/>
      <c r="E31400" s="46"/>
      <c r="F31400" s="44"/>
    </row>
    <row r="31401" spans="3:6" x14ac:dyDescent="0.2">
      <c r="C31401"/>
      <c r="E31401" s="46"/>
      <c r="F31401" s="44"/>
    </row>
    <row r="31402" spans="3:6" x14ac:dyDescent="0.2">
      <c r="C31402"/>
      <c r="E31402" s="46"/>
      <c r="F31402" s="44"/>
    </row>
    <row r="31403" spans="3:6" x14ac:dyDescent="0.2">
      <c r="C31403"/>
      <c r="E31403" s="46"/>
      <c r="F31403" s="44"/>
    </row>
    <row r="31404" spans="3:6" x14ac:dyDescent="0.2">
      <c r="C31404"/>
      <c r="E31404" s="46"/>
      <c r="F31404" s="44"/>
    </row>
    <row r="31405" spans="3:6" x14ac:dyDescent="0.2">
      <c r="C31405"/>
      <c r="E31405" s="46"/>
      <c r="F31405" s="44"/>
    </row>
    <row r="31406" spans="3:6" x14ac:dyDescent="0.2">
      <c r="C31406"/>
      <c r="E31406" s="46"/>
      <c r="F31406" s="44"/>
    </row>
    <row r="31407" spans="3:6" x14ac:dyDescent="0.2">
      <c r="C31407"/>
      <c r="E31407" s="46"/>
      <c r="F31407" s="44"/>
    </row>
    <row r="31408" spans="3:6" x14ac:dyDescent="0.2">
      <c r="C31408"/>
      <c r="E31408" s="46"/>
      <c r="F31408" s="44"/>
    </row>
    <row r="31409" spans="3:6" x14ac:dyDescent="0.2">
      <c r="C31409"/>
      <c r="E31409" s="46"/>
      <c r="F31409" s="44"/>
    </row>
    <row r="31410" spans="3:6" x14ac:dyDescent="0.2">
      <c r="C31410"/>
      <c r="E31410" s="46"/>
      <c r="F31410" s="44"/>
    </row>
    <row r="31411" spans="3:6" x14ac:dyDescent="0.2">
      <c r="C31411"/>
      <c r="E31411" s="46"/>
      <c r="F31411" s="44"/>
    </row>
    <row r="31412" spans="3:6" x14ac:dyDescent="0.2">
      <c r="C31412"/>
      <c r="E31412" s="46"/>
      <c r="F31412" s="44"/>
    </row>
    <row r="31413" spans="3:6" x14ac:dyDescent="0.2">
      <c r="C31413"/>
      <c r="E31413" s="46"/>
      <c r="F31413" s="44"/>
    </row>
    <row r="31414" spans="3:6" x14ac:dyDescent="0.2">
      <c r="C31414"/>
      <c r="E31414" s="46"/>
      <c r="F31414" s="44"/>
    </row>
    <row r="31415" spans="3:6" x14ac:dyDescent="0.2">
      <c r="C31415"/>
      <c r="E31415" s="46"/>
      <c r="F31415" s="44"/>
    </row>
    <row r="31416" spans="3:6" x14ac:dyDescent="0.2">
      <c r="C31416"/>
      <c r="E31416" s="46"/>
      <c r="F31416" s="44"/>
    </row>
    <row r="31417" spans="3:6" x14ac:dyDescent="0.2">
      <c r="C31417"/>
      <c r="E31417" s="46"/>
      <c r="F31417" s="44"/>
    </row>
    <row r="31418" spans="3:6" x14ac:dyDescent="0.2">
      <c r="C31418"/>
      <c r="E31418" s="46"/>
      <c r="F31418" s="44"/>
    </row>
    <row r="31419" spans="3:6" x14ac:dyDescent="0.2">
      <c r="C31419"/>
      <c r="E31419" s="46"/>
      <c r="F31419" s="44"/>
    </row>
    <row r="31420" spans="3:6" x14ac:dyDescent="0.2">
      <c r="C31420"/>
      <c r="E31420" s="46"/>
      <c r="F31420" s="44"/>
    </row>
    <row r="31421" spans="3:6" x14ac:dyDescent="0.2">
      <c r="C31421"/>
      <c r="E31421" s="46"/>
      <c r="F31421" s="44"/>
    </row>
    <row r="31422" spans="3:6" x14ac:dyDescent="0.2">
      <c r="C31422"/>
      <c r="E31422" s="46"/>
      <c r="F31422" s="44"/>
    </row>
    <row r="31423" spans="3:6" x14ac:dyDescent="0.2">
      <c r="C31423"/>
      <c r="E31423" s="46"/>
      <c r="F31423" s="44"/>
    </row>
    <row r="31424" spans="3:6" x14ac:dyDescent="0.2">
      <c r="C31424"/>
      <c r="E31424" s="46"/>
      <c r="F31424" s="44"/>
    </row>
    <row r="31425" spans="3:6" x14ac:dyDescent="0.2">
      <c r="C31425"/>
      <c r="E31425" s="46"/>
      <c r="F31425" s="44"/>
    </row>
    <row r="31426" spans="3:6" x14ac:dyDescent="0.2">
      <c r="C31426"/>
      <c r="E31426" s="46"/>
      <c r="F31426" s="44"/>
    </row>
    <row r="31427" spans="3:6" x14ac:dyDescent="0.2">
      <c r="C31427"/>
      <c r="E31427" s="46"/>
      <c r="F31427" s="44"/>
    </row>
    <row r="31428" spans="3:6" x14ac:dyDescent="0.2">
      <c r="C31428"/>
      <c r="E31428" s="46"/>
      <c r="F31428" s="44"/>
    </row>
    <row r="31429" spans="3:6" x14ac:dyDescent="0.2">
      <c r="C31429"/>
      <c r="E31429" s="46"/>
      <c r="F31429" s="44"/>
    </row>
    <row r="31430" spans="3:6" x14ac:dyDescent="0.2">
      <c r="C31430"/>
      <c r="E31430" s="46"/>
      <c r="F31430" s="44"/>
    </row>
    <row r="31431" spans="3:6" x14ac:dyDescent="0.2">
      <c r="C31431"/>
      <c r="E31431" s="46"/>
      <c r="F31431" s="44"/>
    </row>
    <row r="31432" spans="3:6" x14ac:dyDescent="0.2">
      <c r="C31432"/>
      <c r="E31432" s="46"/>
      <c r="F31432" s="44"/>
    </row>
    <row r="31433" spans="3:6" x14ac:dyDescent="0.2">
      <c r="C31433"/>
      <c r="E31433" s="46"/>
      <c r="F31433" s="44"/>
    </row>
    <row r="31434" spans="3:6" x14ac:dyDescent="0.2">
      <c r="C31434"/>
      <c r="E31434" s="46"/>
      <c r="F31434" s="44"/>
    </row>
    <row r="31435" spans="3:6" x14ac:dyDescent="0.2">
      <c r="C31435"/>
      <c r="E31435" s="46"/>
      <c r="F31435" s="44"/>
    </row>
    <row r="31436" spans="3:6" x14ac:dyDescent="0.2">
      <c r="C31436"/>
      <c r="E31436" s="46"/>
      <c r="F31436" s="44"/>
    </row>
    <row r="31437" spans="3:6" x14ac:dyDescent="0.2">
      <c r="C31437"/>
      <c r="E31437" s="46"/>
      <c r="F31437" s="44"/>
    </row>
    <row r="31438" spans="3:6" x14ac:dyDescent="0.2">
      <c r="C31438"/>
      <c r="E31438" s="46"/>
      <c r="F31438" s="44"/>
    </row>
    <row r="31439" spans="3:6" x14ac:dyDescent="0.2">
      <c r="C31439"/>
      <c r="E31439" s="46"/>
      <c r="F31439" s="44"/>
    </row>
    <row r="31440" spans="3:6" x14ac:dyDescent="0.2">
      <c r="C31440"/>
      <c r="E31440" s="46"/>
      <c r="F31440" s="44"/>
    </row>
    <row r="31441" spans="3:6" x14ac:dyDescent="0.2">
      <c r="C31441"/>
      <c r="E31441" s="46"/>
      <c r="F31441" s="44"/>
    </row>
    <row r="31442" spans="3:6" x14ac:dyDescent="0.2">
      <c r="C31442"/>
      <c r="E31442" s="46"/>
      <c r="F31442" s="44"/>
    </row>
    <row r="31443" spans="3:6" x14ac:dyDescent="0.2">
      <c r="C31443"/>
      <c r="E31443" s="46"/>
      <c r="F31443" s="44"/>
    </row>
    <row r="31444" spans="3:6" x14ac:dyDescent="0.2">
      <c r="C31444"/>
      <c r="E31444" s="46"/>
      <c r="F31444" s="44"/>
    </row>
    <row r="31445" spans="3:6" x14ac:dyDescent="0.2">
      <c r="C31445"/>
      <c r="E31445" s="46"/>
      <c r="F31445" s="44"/>
    </row>
    <row r="31446" spans="3:6" x14ac:dyDescent="0.2">
      <c r="C31446"/>
      <c r="E31446" s="46"/>
      <c r="F31446" s="44"/>
    </row>
    <row r="31447" spans="3:6" x14ac:dyDescent="0.2">
      <c r="C31447"/>
      <c r="E31447" s="46"/>
      <c r="F31447" s="44"/>
    </row>
    <row r="31448" spans="3:6" x14ac:dyDescent="0.2">
      <c r="C31448"/>
      <c r="E31448" s="46"/>
      <c r="F31448" s="44"/>
    </row>
    <row r="31449" spans="3:6" x14ac:dyDescent="0.2">
      <c r="C31449"/>
      <c r="E31449" s="46"/>
      <c r="F31449" s="44"/>
    </row>
    <row r="31450" spans="3:6" x14ac:dyDescent="0.2">
      <c r="C31450"/>
      <c r="E31450" s="46"/>
      <c r="F31450" s="44"/>
    </row>
    <row r="31451" spans="3:6" x14ac:dyDescent="0.2">
      <c r="C31451"/>
      <c r="E31451" s="46"/>
      <c r="F31451" s="44"/>
    </row>
    <row r="31452" spans="3:6" x14ac:dyDescent="0.2">
      <c r="C31452"/>
      <c r="E31452" s="46"/>
      <c r="F31452" s="44"/>
    </row>
    <row r="31453" spans="3:6" x14ac:dyDescent="0.2">
      <c r="C31453"/>
      <c r="E31453" s="46"/>
      <c r="F31453" s="44"/>
    </row>
    <row r="31454" spans="3:6" x14ac:dyDescent="0.2">
      <c r="C31454"/>
      <c r="E31454" s="46"/>
      <c r="F31454" s="44"/>
    </row>
    <row r="31455" spans="3:6" x14ac:dyDescent="0.2">
      <c r="C31455"/>
      <c r="E31455" s="46"/>
      <c r="F31455" s="44"/>
    </row>
    <row r="31456" spans="3:6" x14ac:dyDescent="0.2">
      <c r="C31456"/>
      <c r="E31456" s="46"/>
      <c r="F31456" s="44"/>
    </row>
    <row r="31457" spans="3:6" x14ac:dyDescent="0.2">
      <c r="C31457"/>
      <c r="E31457" s="46"/>
      <c r="F31457" s="44"/>
    </row>
    <row r="31458" spans="3:6" x14ac:dyDescent="0.2">
      <c r="C31458"/>
      <c r="E31458" s="46"/>
      <c r="F31458" s="44"/>
    </row>
    <row r="31459" spans="3:6" x14ac:dyDescent="0.2">
      <c r="C31459"/>
      <c r="E31459" s="46"/>
      <c r="F31459" s="44"/>
    </row>
    <row r="31460" spans="3:6" x14ac:dyDescent="0.2">
      <c r="C31460"/>
      <c r="E31460" s="46"/>
      <c r="F31460" s="44"/>
    </row>
    <row r="31461" spans="3:6" x14ac:dyDescent="0.2">
      <c r="C31461"/>
      <c r="E31461" s="46"/>
      <c r="F31461" s="44"/>
    </row>
    <row r="31462" spans="3:6" x14ac:dyDescent="0.2">
      <c r="C31462"/>
      <c r="E31462" s="46"/>
      <c r="F31462" s="44"/>
    </row>
    <row r="31463" spans="3:6" x14ac:dyDescent="0.2">
      <c r="C31463"/>
      <c r="E31463" s="46"/>
      <c r="F31463" s="44"/>
    </row>
    <row r="31464" spans="3:6" x14ac:dyDescent="0.2">
      <c r="C31464"/>
      <c r="E31464" s="46"/>
      <c r="F31464" s="44"/>
    </row>
    <row r="31465" spans="3:6" x14ac:dyDescent="0.2">
      <c r="C31465"/>
      <c r="E31465" s="46"/>
      <c r="F31465" s="44"/>
    </row>
    <row r="31466" spans="3:6" x14ac:dyDescent="0.2">
      <c r="C31466"/>
      <c r="E31466" s="46"/>
      <c r="F31466" s="44"/>
    </row>
    <row r="31467" spans="3:6" x14ac:dyDescent="0.2">
      <c r="C31467"/>
      <c r="E31467" s="46"/>
      <c r="F31467" s="44"/>
    </row>
    <row r="31468" spans="3:6" x14ac:dyDescent="0.2">
      <c r="C31468"/>
      <c r="E31468" s="46"/>
      <c r="F31468" s="44"/>
    </row>
    <row r="31469" spans="3:6" x14ac:dyDescent="0.2">
      <c r="C31469"/>
      <c r="E31469" s="46"/>
      <c r="F31469" s="44"/>
    </row>
    <row r="31470" spans="3:6" x14ac:dyDescent="0.2">
      <c r="C31470"/>
      <c r="E31470" s="46"/>
      <c r="F31470" s="44"/>
    </row>
    <row r="31471" spans="3:6" x14ac:dyDescent="0.2">
      <c r="C31471"/>
      <c r="E31471" s="46"/>
      <c r="F31471" s="44"/>
    </row>
    <row r="31472" spans="3:6" x14ac:dyDescent="0.2">
      <c r="C31472"/>
      <c r="E31472" s="46"/>
      <c r="F31472" s="44"/>
    </row>
    <row r="31473" spans="3:6" x14ac:dyDescent="0.2">
      <c r="C31473"/>
      <c r="E31473" s="46"/>
      <c r="F31473" s="44"/>
    </row>
    <row r="31474" spans="3:6" x14ac:dyDescent="0.2">
      <c r="C31474"/>
      <c r="E31474" s="46"/>
      <c r="F31474" s="44"/>
    </row>
    <row r="31475" spans="3:6" x14ac:dyDescent="0.2">
      <c r="C31475"/>
      <c r="E31475" s="46"/>
      <c r="F31475" s="44"/>
    </row>
    <row r="31476" spans="3:6" x14ac:dyDescent="0.2">
      <c r="C31476"/>
      <c r="E31476" s="46"/>
      <c r="F31476" s="44"/>
    </row>
    <row r="31477" spans="3:6" x14ac:dyDescent="0.2">
      <c r="C31477"/>
      <c r="E31477" s="46"/>
      <c r="F31477" s="44"/>
    </row>
    <row r="31478" spans="3:6" x14ac:dyDescent="0.2">
      <c r="C31478"/>
      <c r="E31478" s="46"/>
      <c r="F31478" s="44"/>
    </row>
    <row r="31479" spans="3:6" x14ac:dyDescent="0.2">
      <c r="C31479"/>
      <c r="E31479" s="46"/>
      <c r="F31479" s="44"/>
    </row>
    <row r="31480" spans="3:6" x14ac:dyDescent="0.2">
      <c r="C31480"/>
      <c r="E31480" s="46"/>
      <c r="F31480" s="44"/>
    </row>
    <row r="31481" spans="3:6" x14ac:dyDescent="0.2">
      <c r="C31481"/>
      <c r="E31481" s="46"/>
      <c r="F31481" s="44"/>
    </row>
    <row r="31482" spans="3:6" x14ac:dyDescent="0.2">
      <c r="C31482"/>
      <c r="E31482" s="46"/>
      <c r="F31482" s="44"/>
    </row>
    <row r="31483" spans="3:6" x14ac:dyDescent="0.2">
      <c r="C31483"/>
      <c r="E31483" s="46"/>
      <c r="F31483" s="44"/>
    </row>
    <row r="31484" spans="3:6" x14ac:dyDescent="0.2">
      <c r="C31484"/>
      <c r="E31484" s="46"/>
      <c r="F31484" s="44"/>
    </row>
    <row r="31485" spans="3:6" x14ac:dyDescent="0.2">
      <c r="C31485"/>
      <c r="E31485" s="46"/>
      <c r="F31485" s="44"/>
    </row>
    <row r="31486" spans="3:6" x14ac:dyDescent="0.2">
      <c r="C31486"/>
      <c r="E31486" s="46"/>
      <c r="F31486" s="44"/>
    </row>
    <row r="31487" spans="3:6" x14ac:dyDescent="0.2">
      <c r="C31487"/>
      <c r="E31487" s="46"/>
      <c r="F31487" s="44"/>
    </row>
    <row r="31488" spans="3:6" x14ac:dyDescent="0.2">
      <c r="C31488"/>
      <c r="E31488" s="46"/>
      <c r="F31488" s="44"/>
    </row>
    <row r="31489" spans="3:6" x14ac:dyDescent="0.2">
      <c r="C31489"/>
      <c r="E31489" s="46"/>
      <c r="F31489" s="44"/>
    </row>
    <row r="31490" spans="3:6" x14ac:dyDescent="0.2">
      <c r="C31490"/>
      <c r="E31490" s="46"/>
      <c r="F31490" s="44"/>
    </row>
    <row r="31491" spans="3:6" x14ac:dyDescent="0.2">
      <c r="C31491"/>
      <c r="E31491" s="46"/>
      <c r="F31491" s="44"/>
    </row>
    <row r="31492" spans="3:6" x14ac:dyDescent="0.2">
      <c r="C31492"/>
      <c r="E31492" s="46"/>
      <c r="F31492" s="44"/>
    </row>
    <row r="31493" spans="3:6" x14ac:dyDescent="0.2">
      <c r="C31493"/>
      <c r="E31493" s="46"/>
      <c r="F31493" s="44"/>
    </row>
    <row r="31494" spans="3:6" x14ac:dyDescent="0.2">
      <c r="C31494"/>
      <c r="E31494" s="46"/>
      <c r="F31494" s="44"/>
    </row>
    <row r="31495" spans="3:6" x14ac:dyDescent="0.2">
      <c r="C31495"/>
      <c r="E31495" s="46"/>
      <c r="F31495" s="44"/>
    </row>
    <row r="31496" spans="3:6" x14ac:dyDescent="0.2">
      <c r="C31496"/>
      <c r="E31496" s="46"/>
      <c r="F31496" s="44"/>
    </row>
    <row r="31497" spans="3:6" x14ac:dyDescent="0.2">
      <c r="C31497"/>
      <c r="E31497" s="46"/>
      <c r="F31497" s="44"/>
    </row>
    <row r="31498" spans="3:6" x14ac:dyDescent="0.2">
      <c r="C31498"/>
      <c r="E31498" s="46"/>
      <c r="F31498" s="44"/>
    </row>
    <row r="31499" spans="3:6" x14ac:dyDescent="0.2">
      <c r="C31499"/>
      <c r="E31499" s="46"/>
      <c r="F31499" s="44"/>
    </row>
    <row r="31500" spans="3:6" x14ac:dyDescent="0.2">
      <c r="C31500"/>
      <c r="E31500" s="46"/>
      <c r="F31500" s="44"/>
    </row>
    <row r="31501" spans="3:6" x14ac:dyDescent="0.2">
      <c r="C31501"/>
      <c r="E31501" s="46"/>
      <c r="F31501" s="44"/>
    </row>
    <row r="31502" spans="3:6" x14ac:dyDescent="0.2">
      <c r="C31502"/>
      <c r="E31502" s="46"/>
      <c r="F31502" s="44"/>
    </row>
    <row r="31503" spans="3:6" x14ac:dyDescent="0.2">
      <c r="C31503"/>
      <c r="E31503" s="46"/>
      <c r="F31503" s="44"/>
    </row>
    <row r="31504" spans="3:6" x14ac:dyDescent="0.2">
      <c r="C31504"/>
      <c r="E31504" s="46"/>
      <c r="F31504" s="44"/>
    </row>
    <row r="31505" spans="3:6" x14ac:dyDescent="0.2">
      <c r="C31505"/>
      <c r="E31505" s="46"/>
      <c r="F31505" s="44"/>
    </row>
    <row r="31506" spans="3:6" x14ac:dyDescent="0.2">
      <c r="C31506"/>
      <c r="E31506" s="46"/>
      <c r="F31506" s="44"/>
    </row>
    <row r="31507" spans="3:6" x14ac:dyDescent="0.2">
      <c r="C31507"/>
      <c r="E31507" s="46"/>
      <c r="F31507" s="44"/>
    </row>
    <row r="31508" spans="3:6" x14ac:dyDescent="0.2">
      <c r="C31508"/>
      <c r="E31508" s="46"/>
      <c r="F31508" s="44"/>
    </row>
    <row r="31509" spans="3:6" x14ac:dyDescent="0.2">
      <c r="C31509"/>
      <c r="E31509" s="46"/>
      <c r="F31509" s="44"/>
    </row>
    <row r="31510" spans="3:6" x14ac:dyDescent="0.2">
      <c r="C31510"/>
      <c r="E31510" s="46"/>
      <c r="F31510" s="44"/>
    </row>
    <row r="31511" spans="3:6" x14ac:dyDescent="0.2">
      <c r="C31511"/>
      <c r="E31511" s="46"/>
      <c r="F31511" s="44"/>
    </row>
    <row r="31512" spans="3:6" x14ac:dyDescent="0.2">
      <c r="C31512"/>
      <c r="E31512" s="46"/>
      <c r="F31512" s="44"/>
    </row>
    <row r="31513" spans="3:6" x14ac:dyDescent="0.2">
      <c r="C31513"/>
      <c r="E31513" s="46"/>
      <c r="F31513" s="44"/>
    </row>
    <row r="31514" spans="3:6" x14ac:dyDescent="0.2">
      <c r="C31514"/>
      <c r="E31514" s="46"/>
      <c r="F31514" s="44"/>
    </row>
    <row r="31515" spans="3:6" x14ac:dyDescent="0.2">
      <c r="C31515"/>
      <c r="E31515" s="46"/>
      <c r="F31515" s="44"/>
    </row>
    <row r="31516" spans="3:6" x14ac:dyDescent="0.2">
      <c r="C31516"/>
      <c r="E31516" s="46"/>
      <c r="F31516" s="44"/>
    </row>
    <row r="31517" spans="3:6" x14ac:dyDescent="0.2">
      <c r="C31517"/>
      <c r="E31517" s="46"/>
      <c r="F31517" s="44"/>
    </row>
    <row r="31518" spans="3:6" x14ac:dyDescent="0.2">
      <c r="C31518"/>
      <c r="E31518" s="46"/>
      <c r="F31518" s="44"/>
    </row>
    <row r="31519" spans="3:6" x14ac:dyDescent="0.2">
      <c r="C31519"/>
      <c r="E31519" s="46"/>
      <c r="F31519" s="44"/>
    </row>
    <row r="31520" spans="3:6" x14ac:dyDescent="0.2">
      <c r="C31520"/>
      <c r="E31520" s="46"/>
      <c r="F31520" s="44"/>
    </row>
    <row r="31521" spans="3:6" x14ac:dyDescent="0.2">
      <c r="C31521"/>
      <c r="E31521" s="46"/>
      <c r="F31521" s="44"/>
    </row>
    <row r="31522" spans="3:6" x14ac:dyDescent="0.2">
      <c r="C31522"/>
      <c r="E31522" s="46"/>
      <c r="F31522" s="44"/>
    </row>
    <row r="31523" spans="3:6" x14ac:dyDescent="0.2">
      <c r="C31523"/>
      <c r="E31523" s="46"/>
      <c r="F31523" s="44"/>
    </row>
    <row r="31524" spans="3:6" x14ac:dyDescent="0.2">
      <c r="C31524"/>
      <c r="E31524" s="46"/>
      <c r="F31524" s="44"/>
    </row>
    <row r="31525" spans="3:6" x14ac:dyDescent="0.2">
      <c r="C31525"/>
      <c r="E31525" s="46"/>
      <c r="F31525" s="44"/>
    </row>
    <row r="31526" spans="3:6" x14ac:dyDescent="0.2">
      <c r="C31526"/>
      <c r="E31526" s="46"/>
      <c r="F31526" s="44"/>
    </row>
    <row r="31527" spans="3:6" x14ac:dyDescent="0.2">
      <c r="C31527"/>
      <c r="E31527" s="46"/>
      <c r="F31527" s="44"/>
    </row>
    <row r="31528" spans="3:6" x14ac:dyDescent="0.2">
      <c r="C31528"/>
      <c r="E31528" s="46"/>
      <c r="F31528" s="44"/>
    </row>
    <row r="31529" spans="3:6" x14ac:dyDescent="0.2">
      <c r="C31529"/>
      <c r="E31529" s="46"/>
      <c r="F31529" s="44"/>
    </row>
    <row r="31530" spans="3:6" x14ac:dyDescent="0.2">
      <c r="C31530"/>
      <c r="E31530" s="46"/>
      <c r="F31530" s="44"/>
    </row>
    <row r="31531" spans="3:6" x14ac:dyDescent="0.2">
      <c r="C31531"/>
      <c r="E31531" s="46"/>
      <c r="F31531" s="44"/>
    </row>
    <row r="31532" spans="3:6" x14ac:dyDescent="0.2">
      <c r="C31532"/>
      <c r="E31532" s="46"/>
      <c r="F31532" s="44"/>
    </row>
    <row r="31533" spans="3:6" x14ac:dyDescent="0.2">
      <c r="C31533"/>
      <c r="E31533" s="46"/>
      <c r="F31533" s="44"/>
    </row>
    <row r="31534" spans="3:6" x14ac:dyDescent="0.2">
      <c r="C31534"/>
      <c r="E31534" s="46"/>
      <c r="F31534" s="44"/>
    </row>
    <row r="31535" spans="3:6" x14ac:dyDescent="0.2">
      <c r="C31535"/>
      <c r="E31535" s="46"/>
      <c r="F31535" s="44"/>
    </row>
    <row r="31536" spans="3:6" x14ac:dyDescent="0.2">
      <c r="C31536"/>
      <c r="E31536" s="46"/>
      <c r="F31536" s="44"/>
    </row>
    <row r="31537" spans="3:6" x14ac:dyDescent="0.2">
      <c r="C31537"/>
      <c r="E31537" s="46"/>
      <c r="F31537" s="44"/>
    </row>
    <row r="31538" spans="3:6" x14ac:dyDescent="0.2">
      <c r="C31538"/>
      <c r="E31538" s="46"/>
      <c r="F31538" s="44"/>
    </row>
    <row r="31539" spans="3:6" x14ac:dyDescent="0.2">
      <c r="C31539"/>
      <c r="E31539" s="46"/>
      <c r="F31539" s="44"/>
    </row>
    <row r="31540" spans="3:6" x14ac:dyDescent="0.2">
      <c r="C31540"/>
      <c r="E31540" s="46"/>
      <c r="F31540" s="44"/>
    </row>
    <row r="31541" spans="3:6" x14ac:dyDescent="0.2">
      <c r="C31541"/>
      <c r="E31541" s="46"/>
      <c r="F31541" s="44"/>
    </row>
    <row r="31542" spans="3:6" x14ac:dyDescent="0.2">
      <c r="C31542"/>
      <c r="E31542" s="46"/>
      <c r="F31542" s="44"/>
    </row>
    <row r="31543" spans="3:6" x14ac:dyDescent="0.2">
      <c r="C31543"/>
      <c r="E31543" s="46"/>
      <c r="F31543" s="44"/>
    </row>
    <row r="31544" spans="3:6" x14ac:dyDescent="0.2">
      <c r="C31544"/>
      <c r="E31544" s="46"/>
      <c r="F31544" s="44"/>
    </row>
    <row r="31545" spans="3:6" x14ac:dyDescent="0.2">
      <c r="C31545"/>
      <c r="E31545" s="46"/>
      <c r="F31545" s="44"/>
    </row>
    <row r="31546" spans="3:6" x14ac:dyDescent="0.2">
      <c r="C31546"/>
      <c r="E31546" s="46"/>
      <c r="F31546" s="44"/>
    </row>
    <row r="31547" spans="3:6" x14ac:dyDescent="0.2">
      <c r="C31547"/>
      <c r="E31547" s="46"/>
      <c r="F31547" s="44"/>
    </row>
    <row r="31548" spans="3:6" x14ac:dyDescent="0.2">
      <c r="C31548"/>
      <c r="E31548" s="46"/>
      <c r="F31548" s="44"/>
    </row>
    <row r="31549" spans="3:6" x14ac:dyDescent="0.2">
      <c r="C31549"/>
      <c r="E31549" s="46"/>
      <c r="F31549" s="44"/>
    </row>
    <row r="31550" spans="3:6" x14ac:dyDescent="0.2">
      <c r="C31550"/>
      <c r="E31550" s="46"/>
      <c r="F31550" s="44"/>
    </row>
    <row r="31551" spans="3:6" x14ac:dyDescent="0.2">
      <c r="C31551"/>
      <c r="E31551" s="46"/>
      <c r="F31551" s="44"/>
    </row>
    <row r="31552" spans="3:6" x14ac:dyDescent="0.2">
      <c r="C31552"/>
      <c r="E31552" s="46"/>
      <c r="F31552" s="44"/>
    </row>
    <row r="31553" spans="3:6" x14ac:dyDescent="0.2">
      <c r="C31553"/>
      <c r="E31553" s="46"/>
      <c r="F31553" s="44"/>
    </row>
    <row r="31554" spans="3:6" x14ac:dyDescent="0.2">
      <c r="C31554"/>
      <c r="E31554" s="46"/>
      <c r="F31554" s="44"/>
    </row>
    <row r="31555" spans="3:6" x14ac:dyDescent="0.2">
      <c r="C31555"/>
      <c r="E31555" s="46"/>
      <c r="F31555" s="44"/>
    </row>
    <row r="31556" spans="3:6" x14ac:dyDescent="0.2">
      <c r="C31556"/>
      <c r="E31556" s="46"/>
      <c r="F31556" s="44"/>
    </row>
    <row r="31557" spans="3:6" x14ac:dyDescent="0.2">
      <c r="C31557"/>
      <c r="E31557" s="46"/>
      <c r="F31557" s="44"/>
    </row>
    <row r="31558" spans="3:6" x14ac:dyDescent="0.2">
      <c r="C31558"/>
      <c r="E31558" s="46"/>
      <c r="F31558" s="44"/>
    </row>
    <row r="31559" spans="3:6" x14ac:dyDescent="0.2">
      <c r="C31559"/>
      <c r="E31559" s="46"/>
      <c r="F31559" s="44"/>
    </row>
    <row r="31560" spans="3:6" x14ac:dyDescent="0.2">
      <c r="C31560"/>
      <c r="E31560" s="46"/>
      <c r="F31560" s="44"/>
    </row>
    <row r="31561" spans="3:6" x14ac:dyDescent="0.2">
      <c r="C31561"/>
      <c r="E31561" s="46"/>
      <c r="F31561" s="44"/>
    </row>
    <row r="31562" spans="3:6" x14ac:dyDescent="0.2">
      <c r="C31562"/>
      <c r="E31562" s="46"/>
      <c r="F31562" s="44"/>
    </row>
    <row r="31563" spans="3:6" x14ac:dyDescent="0.2">
      <c r="C31563"/>
      <c r="E31563" s="46"/>
      <c r="F31563" s="44"/>
    </row>
    <row r="31564" spans="3:6" x14ac:dyDescent="0.2">
      <c r="C31564"/>
      <c r="E31564" s="46"/>
      <c r="F31564" s="44"/>
    </row>
    <row r="31565" spans="3:6" x14ac:dyDescent="0.2">
      <c r="C31565"/>
      <c r="E31565" s="46"/>
      <c r="F31565" s="44"/>
    </row>
    <row r="31566" spans="3:6" x14ac:dyDescent="0.2">
      <c r="C31566"/>
      <c r="E31566" s="46"/>
      <c r="F31566" s="44"/>
    </row>
    <row r="31567" spans="3:6" x14ac:dyDescent="0.2">
      <c r="C31567"/>
      <c r="E31567" s="46"/>
      <c r="F31567" s="44"/>
    </row>
    <row r="31568" spans="3:6" x14ac:dyDescent="0.2">
      <c r="C31568"/>
      <c r="E31568" s="46"/>
      <c r="F31568" s="44"/>
    </row>
    <row r="31569" spans="3:6" x14ac:dyDescent="0.2">
      <c r="C31569"/>
      <c r="E31569" s="46"/>
      <c r="F31569" s="44"/>
    </row>
    <row r="31570" spans="3:6" x14ac:dyDescent="0.2">
      <c r="C31570"/>
      <c r="E31570" s="46"/>
      <c r="F31570" s="44"/>
    </row>
    <row r="31571" spans="3:6" x14ac:dyDescent="0.2">
      <c r="C31571"/>
      <c r="E31571" s="46"/>
      <c r="F31571" s="44"/>
    </row>
    <row r="31572" spans="3:6" x14ac:dyDescent="0.2">
      <c r="C31572"/>
      <c r="E31572" s="46"/>
      <c r="F31572" s="44"/>
    </row>
    <row r="31573" spans="3:6" x14ac:dyDescent="0.2">
      <c r="C31573"/>
      <c r="E31573" s="46"/>
      <c r="F31573" s="44"/>
    </row>
    <row r="31574" spans="3:6" x14ac:dyDescent="0.2">
      <c r="C31574"/>
      <c r="E31574" s="46"/>
      <c r="F31574" s="44"/>
    </row>
    <row r="31575" spans="3:6" x14ac:dyDescent="0.2">
      <c r="C31575"/>
      <c r="E31575" s="46"/>
      <c r="F31575" s="44"/>
    </row>
    <row r="31576" spans="3:6" x14ac:dyDescent="0.2">
      <c r="C31576"/>
      <c r="E31576" s="46"/>
      <c r="F31576" s="44"/>
    </row>
    <row r="31577" spans="3:6" x14ac:dyDescent="0.2">
      <c r="C31577"/>
      <c r="E31577" s="46"/>
      <c r="F31577" s="44"/>
    </row>
    <row r="31578" spans="3:6" x14ac:dyDescent="0.2">
      <c r="C31578"/>
      <c r="E31578" s="46"/>
      <c r="F31578" s="44"/>
    </row>
    <row r="31579" spans="3:6" x14ac:dyDescent="0.2">
      <c r="C31579"/>
      <c r="E31579" s="46"/>
      <c r="F31579" s="44"/>
    </row>
    <row r="31580" spans="3:6" x14ac:dyDescent="0.2">
      <c r="C31580"/>
      <c r="E31580" s="46"/>
      <c r="F31580" s="44"/>
    </row>
    <row r="31581" spans="3:6" x14ac:dyDescent="0.2">
      <c r="C31581"/>
      <c r="E31581" s="46"/>
      <c r="F31581" s="44"/>
    </row>
    <row r="31582" spans="3:6" x14ac:dyDescent="0.2">
      <c r="C31582"/>
      <c r="E31582" s="46"/>
      <c r="F31582" s="44"/>
    </row>
    <row r="31583" spans="3:6" x14ac:dyDescent="0.2">
      <c r="C31583"/>
      <c r="E31583" s="46"/>
      <c r="F31583" s="44"/>
    </row>
    <row r="31584" spans="3:6" x14ac:dyDescent="0.2">
      <c r="C31584"/>
      <c r="E31584" s="46"/>
      <c r="F31584" s="44"/>
    </row>
    <row r="31585" spans="3:6" x14ac:dyDescent="0.2">
      <c r="C31585"/>
      <c r="E31585" s="46"/>
      <c r="F31585" s="44"/>
    </row>
    <row r="31586" spans="3:6" x14ac:dyDescent="0.2">
      <c r="C31586"/>
      <c r="E31586" s="46"/>
      <c r="F31586" s="44"/>
    </row>
    <row r="31587" spans="3:6" x14ac:dyDescent="0.2">
      <c r="C31587"/>
      <c r="E31587" s="46"/>
      <c r="F31587" s="44"/>
    </row>
    <row r="31588" spans="3:6" x14ac:dyDescent="0.2">
      <c r="C31588"/>
      <c r="E31588" s="46"/>
      <c r="F31588" s="44"/>
    </row>
    <row r="31589" spans="3:6" x14ac:dyDescent="0.2">
      <c r="C31589"/>
      <c r="E31589" s="46"/>
      <c r="F31589" s="44"/>
    </row>
    <row r="31590" spans="3:6" x14ac:dyDescent="0.2">
      <c r="C31590"/>
      <c r="E31590" s="46"/>
      <c r="F31590" s="44"/>
    </row>
    <row r="31591" spans="3:6" x14ac:dyDescent="0.2">
      <c r="C31591"/>
      <c r="E31591" s="46"/>
      <c r="F31591" s="44"/>
    </row>
    <row r="31592" spans="3:6" x14ac:dyDescent="0.2">
      <c r="C31592"/>
      <c r="E31592" s="46"/>
      <c r="F31592" s="44"/>
    </row>
    <row r="31593" spans="3:6" x14ac:dyDescent="0.2">
      <c r="C31593"/>
      <c r="E31593" s="46"/>
      <c r="F31593" s="44"/>
    </row>
    <row r="31594" spans="3:6" x14ac:dyDescent="0.2">
      <c r="C31594"/>
      <c r="E31594" s="46"/>
      <c r="F31594" s="44"/>
    </row>
    <row r="31595" spans="3:6" x14ac:dyDescent="0.2">
      <c r="C31595"/>
      <c r="E31595" s="46"/>
      <c r="F31595" s="44"/>
    </row>
    <row r="31596" spans="3:6" x14ac:dyDescent="0.2">
      <c r="C31596"/>
      <c r="E31596" s="46"/>
      <c r="F31596" s="44"/>
    </row>
    <row r="31597" spans="3:6" x14ac:dyDescent="0.2">
      <c r="C31597"/>
      <c r="E31597" s="46"/>
      <c r="F31597" s="44"/>
    </row>
    <row r="31598" spans="3:6" x14ac:dyDescent="0.2">
      <c r="C31598"/>
      <c r="E31598" s="46"/>
      <c r="F31598" s="44"/>
    </row>
    <row r="31599" spans="3:6" x14ac:dyDescent="0.2">
      <c r="C31599"/>
      <c r="E31599" s="46"/>
      <c r="F31599" s="44"/>
    </row>
    <row r="31600" spans="3:6" x14ac:dyDescent="0.2">
      <c r="C31600"/>
      <c r="E31600" s="46"/>
      <c r="F31600" s="44"/>
    </row>
    <row r="31601" spans="3:6" x14ac:dyDescent="0.2">
      <c r="C31601"/>
      <c r="E31601" s="46"/>
      <c r="F31601" s="44"/>
    </row>
    <row r="31602" spans="3:6" x14ac:dyDescent="0.2">
      <c r="C31602"/>
      <c r="E31602" s="46"/>
      <c r="F31602" s="44"/>
    </row>
    <row r="31603" spans="3:6" x14ac:dyDescent="0.2">
      <c r="C31603"/>
      <c r="E31603" s="46"/>
      <c r="F31603" s="44"/>
    </row>
    <row r="31604" spans="3:6" x14ac:dyDescent="0.2">
      <c r="C31604"/>
      <c r="E31604" s="46"/>
      <c r="F31604" s="44"/>
    </row>
    <row r="31605" spans="3:6" x14ac:dyDescent="0.2">
      <c r="C31605"/>
      <c r="E31605" s="46"/>
      <c r="F31605" s="44"/>
    </row>
    <row r="31606" spans="3:6" x14ac:dyDescent="0.2">
      <c r="C31606"/>
      <c r="E31606" s="46"/>
      <c r="F31606" s="44"/>
    </row>
    <row r="31607" spans="3:6" x14ac:dyDescent="0.2">
      <c r="C31607"/>
      <c r="E31607" s="46"/>
      <c r="F31607" s="44"/>
    </row>
    <row r="31608" spans="3:6" x14ac:dyDescent="0.2">
      <c r="C31608"/>
      <c r="E31608" s="46"/>
      <c r="F31608" s="44"/>
    </row>
    <row r="31609" spans="3:6" x14ac:dyDescent="0.2">
      <c r="C31609"/>
      <c r="E31609" s="46"/>
      <c r="F31609" s="44"/>
    </row>
    <row r="31610" spans="3:6" x14ac:dyDescent="0.2">
      <c r="C31610"/>
      <c r="E31610" s="46"/>
      <c r="F31610" s="44"/>
    </row>
    <row r="31611" spans="3:6" x14ac:dyDescent="0.2">
      <c r="C31611"/>
      <c r="E31611" s="46"/>
      <c r="F31611" s="44"/>
    </row>
    <row r="31612" spans="3:6" x14ac:dyDescent="0.2">
      <c r="C31612"/>
      <c r="E31612" s="46"/>
      <c r="F31612" s="44"/>
    </row>
    <row r="31613" spans="3:6" x14ac:dyDescent="0.2">
      <c r="C31613"/>
      <c r="E31613" s="46"/>
      <c r="F31613" s="44"/>
    </row>
    <row r="31614" spans="3:6" x14ac:dyDescent="0.2">
      <c r="C31614"/>
      <c r="E31614" s="46"/>
      <c r="F31614" s="44"/>
    </row>
    <row r="31615" spans="3:6" x14ac:dyDescent="0.2">
      <c r="C31615"/>
      <c r="E31615" s="46"/>
      <c r="F31615" s="44"/>
    </row>
    <row r="31616" spans="3:6" x14ac:dyDescent="0.2">
      <c r="C31616"/>
      <c r="E31616" s="46"/>
      <c r="F31616" s="44"/>
    </row>
    <row r="31617" spans="3:6" x14ac:dyDescent="0.2">
      <c r="C31617"/>
      <c r="E31617" s="46"/>
      <c r="F31617" s="44"/>
    </row>
    <row r="31618" spans="3:6" x14ac:dyDescent="0.2">
      <c r="C31618"/>
      <c r="E31618" s="46"/>
      <c r="F31618" s="44"/>
    </row>
    <row r="31619" spans="3:6" x14ac:dyDescent="0.2">
      <c r="C31619"/>
      <c r="E31619" s="46"/>
      <c r="F31619" s="44"/>
    </row>
    <row r="31620" spans="3:6" x14ac:dyDescent="0.2">
      <c r="C31620"/>
      <c r="E31620" s="46"/>
      <c r="F31620" s="44"/>
    </row>
    <row r="31621" spans="3:6" x14ac:dyDescent="0.2">
      <c r="C31621"/>
      <c r="E31621" s="46"/>
      <c r="F31621" s="44"/>
    </row>
    <row r="31622" spans="3:6" x14ac:dyDescent="0.2">
      <c r="C31622"/>
      <c r="E31622" s="46"/>
      <c r="F31622" s="44"/>
    </row>
    <row r="31623" spans="3:6" x14ac:dyDescent="0.2">
      <c r="C31623"/>
      <c r="E31623" s="46"/>
      <c r="F31623" s="44"/>
    </row>
    <row r="31624" spans="3:6" x14ac:dyDescent="0.2">
      <c r="C31624"/>
      <c r="E31624" s="46"/>
      <c r="F31624" s="44"/>
    </row>
    <row r="31625" spans="3:6" x14ac:dyDescent="0.2">
      <c r="C31625"/>
      <c r="E31625" s="46"/>
      <c r="F31625" s="44"/>
    </row>
    <row r="31626" spans="3:6" x14ac:dyDescent="0.2">
      <c r="C31626"/>
      <c r="E31626" s="46"/>
      <c r="F31626" s="44"/>
    </row>
    <row r="31627" spans="3:6" x14ac:dyDescent="0.2">
      <c r="C31627"/>
      <c r="E31627" s="46"/>
      <c r="F31627" s="44"/>
    </row>
    <row r="31628" spans="3:6" x14ac:dyDescent="0.2">
      <c r="C31628"/>
      <c r="E31628" s="46"/>
      <c r="F31628" s="44"/>
    </row>
    <row r="31629" spans="3:6" x14ac:dyDescent="0.2">
      <c r="C31629"/>
      <c r="E31629" s="46"/>
      <c r="F31629" s="44"/>
    </row>
    <row r="31630" spans="3:6" x14ac:dyDescent="0.2">
      <c r="C31630"/>
      <c r="E31630" s="46"/>
      <c r="F31630" s="44"/>
    </row>
    <row r="31631" spans="3:6" x14ac:dyDescent="0.2">
      <c r="C31631"/>
      <c r="E31631" s="46"/>
      <c r="F31631" s="44"/>
    </row>
    <row r="31632" spans="3:6" x14ac:dyDescent="0.2">
      <c r="C31632"/>
      <c r="E31632" s="46"/>
      <c r="F31632" s="44"/>
    </row>
    <row r="31633" spans="3:6" x14ac:dyDescent="0.2">
      <c r="C31633"/>
      <c r="E31633" s="46"/>
      <c r="F31633" s="44"/>
    </row>
    <row r="31634" spans="3:6" x14ac:dyDescent="0.2">
      <c r="C31634"/>
      <c r="E31634" s="46"/>
      <c r="F31634" s="44"/>
    </row>
    <row r="31635" spans="3:6" x14ac:dyDescent="0.2">
      <c r="C31635"/>
      <c r="E31635" s="46"/>
      <c r="F31635" s="44"/>
    </row>
    <row r="31636" spans="3:6" x14ac:dyDescent="0.2">
      <c r="C31636"/>
      <c r="E31636" s="46"/>
      <c r="F31636" s="44"/>
    </row>
    <row r="31637" spans="3:6" x14ac:dyDescent="0.2">
      <c r="C31637"/>
      <c r="E31637" s="46"/>
      <c r="F31637" s="44"/>
    </row>
    <row r="31638" spans="3:6" x14ac:dyDescent="0.2">
      <c r="C31638"/>
      <c r="E31638" s="46"/>
      <c r="F31638" s="44"/>
    </row>
    <row r="31639" spans="3:6" x14ac:dyDescent="0.2">
      <c r="C31639"/>
      <c r="E31639" s="46"/>
      <c r="F31639" s="44"/>
    </row>
    <row r="31640" spans="3:6" x14ac:dyDescent="0.2">
      <c r="C31640"/>
      <c r="E31640" s="46"/>
      <c r="F31640" s="44"/>
    </row>
    <row r="31641" spans="3:6" x14ac:dyDescent="0.2">
      <c r="C31641"/>
      <c r="E31641" s="46"/>
      <c r="F31641" s="44"/>
    </row>
    <row r="31642" spans="3:6" x14ac:dyDescent="0.2">
      <c r="C31642"/>
      <c r="E31642" s="46"/>
      <c r="F31642" s="44"/>
    </row>
    <row r="31643" spans="3:6" x14ac:dyDescent="0.2">
      <c r="C31643"/>
      <c r="E31643" s="46"/>
      <c r="F31643" s="44"/>
    </row>
    <row r="31644" spans="3:6" x14ac:dyDescent="0.2">
      <c r="C31644"/>
      <c r="E31644" s="46"/>
      <c r="F31644" s="44"/>
    </row>
    <row r="31645" spans="3:6" x14ac:dyDescent="0.2">
      <c r="C31645"/>
      <c r="E31645" s="46"/>
      <c r="F31645" s="44"/>
    </row>
    <row r="31646" spans="3:6" x14ac:dyDescent="0.2">
      <c r="C31646"/>
      <c r="E31646" s="46"/>
      <c r="F31646" s="44"/>
    </row>
    <row r="31647" spans="3:6" x14ac:dyDescent="0.2">
      <c r="C31647"/>
      <c r="E31647" s="46"/>
      <c r="F31647" s="44"/>
    </row>
    <row r="31648" spans="3:6" x14ac:dyDescent="0.2">
      <c r="C31648"/>
      <c r="E31648" s="46"/>
      <c r="F31648" s="44"/>
    </row>
    <row r="31649" spans="3:6" x14ac:dyDescent="0.2">
      <c r="C31649"/>
      <c r="E31649" s="46"/>
      <c r="F31649" s="44"/>
    </row>
    <row r="31650" spans="3:6" x14ac:dyDescent="0.2">
      <c r="C31650"/>
      <c r="E31650" s="46"/>
      <c r="F31650" s="44"/>
    </row>
    <row r="31651" spans="3:6" x14ac:dyDescent="0.2">
      <c r="C31651"/>
      <c r="E31651" s="46"/>
      <c r="F31651" s="44"/>
    </row>
    <row r="31652" spans="3:6" x14ac:dyDescent="0.2">
      <c r="C31652"/>
      <c r="E31652" s="46"/>
      <c r="F31652" s="44"/>
    </row>
    <row r="31653" spans="3:6" x14ac:dyDescent="0.2">
      <c r="C31653"/>
      <c r="E31653" s="46"/>
      <c r="F31653" s="44"/>
    </row>
    <row r="31654" spans="3:6" x14ac:dyDescent="0.2">
      <c r="C31654"/>
      <c r="E31654" s="46"/>
      <c r="F31654" s="44"/>
    </row>
    <row r="31655" spans="3:6" x14ac:dyDescent="0.2">
      <c r="C31655"/>
      <c r="E31655" s="46"/>
      <c r="F31655" s="44"/>
    </row>
    <row r="31656" spans="3:6" x14ac:dyDescent="0.2">
      <c r="C31656"/>
      <c r="E31656" s="46"/>
      <c r="F31656" s="44"/>
    </row>
    <row r="31657" spans="3:6" x14ac:dyDescent="0.2">
      <c r="C31657"/>
      <c r="E31657" s="46"/>
      <c r="F31657" s="44"/>
    </row>
    <row r="31658" spans="3:6" x14ac:dyDescent="0.2">
      <c r="C31658"/>
      <c r="E31658" s="46"/>
      <c r="F31658" s="44"/>
    </row>
    <row r="31659" spans="3:6" x14ac:dyDescent="0.2">
      <c r="C31659"/>
      <c r="E31659" s="46"/>
      <c r="F31659" s="44"/>
    </row>
    <row r="31660" spans="3:6" x14ac:dyDescent="0.2">
      <c r="C31660"/>
      <c r="E31660" s="46"/>
      <c r="F31660" s="44"/>
    </row>
    <row r="31661" spans="3:6" x14ac:dyDescent="0.2">
      <c r="C31661"/>
      <c r="E31661" s="46"/>
      <c r="F31661" s="44"/>
    </row>
    <row r="31662" spans="3:6" x14ac:dyDescent="0.2">
      <c r="C31662"/>
      <c r="E31662" s="46"/>
      <c r="F31662" s="44"/>
    </row>
    <row r="31663" spans="3:6" x14ac:dyDescent="0.2">
      <c r="C31663"/>
      <c r="E31663" s="46"/>
      <c r="F31663" s="44"/>
    </row>
    <row r="31664" spans="3:6" x14ac:dyDescent="0.2">
      <c r="C31664"/>
      <c r="E31664" s="46"/>
      <c r="F31664" s="44"/>
    </row>
    <row r="31665" spans="3:6" x14ac:dyDescent="0.2">
      <c r="C31665"/>
      <c r="E31665" s="46"/>
      <c r="F31665" s="44"/>
    </row>
    <row r="31666" spans="3:6" x14ac:dyDescent="0.2">
      <c r="C31666"/>
      <c r="E31666" s="46"/>
      <c r="F31666" s="44"/>
    </row>
    <row r="31667" spans="3:6" x14ac:dyDescent="0.2">
      <c r="C31667"/>
      <c r="E31667" s="46"/>
      <c r="F31667" s="44"/>
    </row>
    <row r="31668" spans="3:6" x14ac:dyDescent="0.2">
      <c r="C31668"/>
      <c r="E31668" s="46"/>
      <c r="F31668" s="44"/>
    </row>
    <row r="31669" spans="3:6" x14ac:dyDescent="0.2">
      <c r="C31669"/>
      <c r="E31669" s="46"/>
      <c r="F31669" s="44"/>
    </row>
    <row r="31670" spans="3:6" x14ac:dyDescent="0.2">
      <c r="C31670"/>
      <c r="E31670" s="46"/>
      <c r="F31670" s="44"/>
    </row>
    <row r="31671" spans="3:6" x14ac:dyDescent="0.2">
      <c r="C31671"/>
      <c r="E31671" s="46"/>
      <c r="F31671" s="44"/>
    </row>
    <row r="31672" spans="3:6" x14ac:dyDescent="0.2">
      <c r="C31672"/>
      <c r="E31672" s="46"/>
      <c r="F31672" s="44"/>
    </row>
    <row r="31673" spans="3:6" x14ac:dyDescent="0.2">
      <c r="C31673"/>
      <c r="E31673" s="46"/>
      <c r="F31673" s="44"/>
    </row>
    <row r="31674" spans="3:6" x14ac:dyDescent="0.2">
      <c r="C31674"/>
      <c r="E31674" s="46"/>
      <c r="F31674" s="44"/>
    </row>
    <row r="31675" spans="3:6" x14ac:dyDescent="0.2">
      <c r="C31675"/>
      <c r="E31675" s="46"/>
      <c r="F31675" s="44"/>
    </row>
    <row r="31676" spans="3:6" x14ac:dyDescent="0.2">
      <c r="C31676"/>
      <c r="E31676" s="46"/>
      <c r="F31676" s="44"/>
    </row>
    <row r="31677" spans="3:6" x14ac:dyDescent="0.2">
      <c r="C31677"/>
      <c r="E31677" s="46"/>
      <c r="F31677" s="44"/>
    </row>
    <row r="31678" spans="3:6" x14ac:dyDescent="0.2">
      <c r="C31678"/>
      <c r="E31678" s="46"/>
      <c r="F31678" s="44"/>
    </row>
    <row r="31679" spans="3:6" x14ac:dyDescent="0.2">
      <c r="C31679"/>
      <c r="E31679" s="46"/>
      <c r="F31679" s="44"/>
    </row>
    <row r="31680" spans="3:6" x14ac:dyDescent="0.2">
      <c r="C31680"/>
      <c r="E31680" s="46"/>
      <c r="F31680" s="44"/>
    </row>
    <row r="31681" spans="3:6" x14ac:dyDescent="0.2">
      <c r="C31681"/>
      <c r="E31681" s="46"/>
      <c r="F31681" s="44"/>
    </row>
    <row r="31682" spans="3:6" x14ac:dyDescent="0.2">
      <c r="C31682"/>
      <c r="E31682" s="46"/>
      <c r="F31682" s="44"/>
    </row>
    <row r="31683" spans="3:6" x14ac:dyDescent="0.2">
      <c r="C31683"/>
      <c r="E31683" s="46"/>
      <c r="F31683" s="44"/>
    </row>
    <row r="31684" spans="3:6" x14ac:dyDescent="0.2">
      <c r="C31684"/>
      <c r="E31684" s="46"/>
      <c r="F31684" s="44"/>
    </row>
    <row r="31685" spans="3:6" x14ac:dyDescent="0.2">
      <c r="C31685"/>
      <c r="E31685" s="46"/>
      <c r="F31685" s="44"/>
    </row>
    <row r="31686" spans="3:6" x14ac:dyDescent="0.2">
      <c r="C31686"/>
      <c r="E31686" s="46"/>
      <c r="F31686" s="44"/>
    </row>
    <row r="31687" spans="3:6" x14ac:dyDescent="0.2">
      <c r="C31687"/>
      <c r="E31687" s="46"/>
      <c r="F31687" s="44"/>
    </row>
    <row r="31688" spans="3:6" x14ac:dyDescent="0.2">
      <c r="C31688"/>
      <c r="E31688" s="46"/>
      <c r="F31688" s="44"/>
    </row>
    <row r="31689" spans="3:6" x14ac:dyDescent="0.2">
      <c r="C31689"/>
      <c r="E31689" s="46"/>
      <c r="F31689" s="44"/>
    </row>
    <row r="31690" spans="3:6" x14ac:dyDescent="0.2">
      <c r="C31690"/>
      <c r="E31690" s="46"/>
      <c r="F31690" s="44"/>
    </row>
    <row r="31691" spans="3:6" x14ac:dyDescent="0.2">
      <c r="C31691"/>
      <c r="E31691" s="46"/>
      <c r="F31691" s="44"/>
    </row>
    <row r="31692" spans="3:6" x14ac:dyDescent="0.2">
      <c r="C31692"/>
      <c r="E31692" s="46"/>
      <c r="F31692" s="44"/>
    </row>
    <row r="31693" spans="3:6" x14ac:dyDescent="0.2">
      <c r="C31693"/>
      <c r="E31693" s="46"/>
      <c r="F31693" s="44"/>
    </row>
    <row r="31694" spans="3:6" x14ac:dyDescent="0.2">
      <c r="C31694"/>
      <c r="E31694" s="46"/>
      <c r="F31694" s="44"/>
    </row>
    <row r="31695" spans="3:6" x14ac:dyDescent="0.2">
      <c r="C31695"/>
      <c r="E31695" s="46"/>
      <c r="F31695" s="44"/>
    </row>
    <row r="31696" spans="3:6" x14ac:dyDescent="0.2">
      <c r="C31696"/>
      <c r="E31696" s="46"/>
      <c r="F31696" s="44"/>
    </row>
    <row r="31697" spans="3:6" x14ac:dyDescent="0.2">
      <c r="C31697"/>
      <c r="E31697" s="46"/>
      <c r="F31697" s="44"/>
    </row>
    <row r="31698" spans="3:6" x14ac:dyDescent="0.2">
      <c r="C31698"/>
      <c r="E31698" s="46"/>
      <c r="F31698" s="44"/>
    </row>
    <row r="31699" spans="3:6" x14ac:dyDescent="0.2">
      <c r="C31699"/>
      <c r="E31699" s="46"/>
      <c r="F31699" s="44"/>
    </row>
    <row r="31700" spans="3:6" x14ac:dyDescent="0.2">
      <c r="C31700"/>
      <c r="E31700" s="46"/>
      <c r="F31700" s="44"/>
    </row>
    <row r="31701" spans="3:6" x14ac:dyDescent="0.2">
      <c r="C31701"/>
      <c r="E31701" s="46"/>
      <c r="F31701" s="44"/>
    </row>
    <row r="31702" spans="3:6" x14ac:dyDescent="0.2">
      <c r="C31702"/>
      <c r="E31702" s="46"/>
      <c r="F31702" s="44"/>
    </row>
    <row r="31703" spans="3:6" x14ac:dyDescent="0.2">
      <c r="C31703"/>
      <c r="E31703" s="46"/>
      <c r="F31703" s="44"/>
    </row>
    <row r="31704" spans="3:6" x14ac:dyDescent="0.2">
      <c r="C31704"/>
      <c r="E31704" s="46"/>
      <c r="F31704" s="44"/>
    </row>
    <row r="31705" spans="3:6" x14ac:dyDescent="0.2">
      <c r="C31705"/>
      <c r="E31705" s="46"/>
      <c r="F31705" s="44"/>
    </row>
    <row r="31706" spans="3:6" x14ac:dyDescent="0.2">
      <c r="C31706"/>
      <c r="E31706" s="46"/>
      <c r="F31706" s="44"/>
    </row>
    <row r="31707" spans="3:6" x14ac:dyDescent="0.2">
      <c r="C31707"/>
      <c r="E31707" s="46"/>
      <c r="F31707" s="44"/>
    </row>
    <row r="31708" spans="3:6" x14ac:dyDescent="0.2">
      <c r="C31708"/>
      <c r="E31708" s="46"/>
      <c r="F31708" s="44"/>
    </row>
    <row r="31709" spans="3:6" x14ac:dyDescent="0.2">
      <c r="C31709"/>
      <c r="E31709" s="46"/>
      <c r="F31709" s="44"/>
    </row>
    <row r="31710" spans="3:6" x14ac:dyDescent="0.2">
      <c r="C31710"/>
      <c r="E31710" s="46"/>
      <c r="F31710" s="44"/>
    </row>
    <row r="31711" spans="3:6" x14ac:dyDescent="0.2">
      <c r="C31711"/>
      <c r="E31711" s="46"/>
      <c r="F31711" s="44"/>
    </row>
    <row r="31712" spans="3:6" x14ac:dyDescent="0.2">
      <c r="C31712"/>
      <c r="E31712" s="46"/>
      <c r="F31712" s="44"/>
    </row>
    <row r="31713" spans="3:6" x14ac:dyDescent="0.2">
      <c r="C31713"/>
      <c r="E31713" s="46"/>
      <c r="F31713" s="44"/>
    </row>
    <row r="31714" spans="3:6" x14ac:dyDescent="0.2">
      <c r="C31714"/>
      <c r="E31714" s="46"/>
      <c r="F31714" s="44"/>
    </row>
    <row r="31715" spans="3:6" x14ac:dyDescent="0.2">
      <c r="C31715"/>
      <c r="E31715" s="46"/>
      <c r="F31715" s="44"/>
    </row>
    <row r="31716" spans="3:6" x14ac:dyDescent="0.2">
      <c r="C31716"/>
      <c r="E31716" s="46"/>
      <c r="F31716" s="44"/>
    </row>
    <row r="31717" spans="3:6" x14ac:dyDescent="0.2">
      <c r="C31717"/>
      <c r="E31717" s="46"/>
      <c r="F31717" s="44"/>
    </row>
    <row r="31718" spans="3:6" x14ac:dyDescent="0.2">
      <c r="C31718"/>
      <c r="E31718" s="46"/>
      <c r="F31718" s="44"/>
    </row>
    <row r="31719" spans="3:6" x14ac:dyDescent="0.2">
      <c r="C31719"/>
      <c r="E31719" s="46"/>
      <c r="F31719" s="44"/>
    </row>
    <row r="31720" spans="3:6" x14ac:dyDescent="0.2">
      <c r="C31720"/>
      <c r="E31720" s="46"/>
      <c r="F31720" s="44"/>
    </row>
    <row r="31721" spans="3:6" x14ac:dyDescent="0.2">
      <c r="C31721"/>
      <c r="E31721" s="46"/>
      <c r="F31721" s="44"/>
    </row>
    <row r="31722" spans="3:6" x14ac:dyDescent="0.2">
      <c r="C31722"/>
      <c r="E31722" s="46"/>
      <c r="F31722" s="44"/>
    </row>
    <row r="31723" spans="3:6" x14ac:dyDescent="0.2">
      <c r="C31723"/>
      <c r="E31723" s="46"/>
      <c r="F31723" s="44"/>
    </row>
    <row r="31724" spans="3:6" x14ac:dyDescent="0.2">
      <c r="C31724"/>
      <c r="E31724" s="46"/>
      <c r="F31724" s="44"/>
    </row>
    <row r="31725" spans="3:6" x14ac:dyDescent="0.2">
      <c r="C31725"/>
      <c r="E31725" s="46"/>
      <c r="F31725" s="44"/>
    </row>
    <row r="31726" spans="3:6" x14ac:dyDescent="0.2">
      <c r="C31726"/>
      <c r="E31726" s="46"/>
      <c r="F31726" s="44"/>
    </row>
    <row r="31727" spans="3:6" x14ac:dyDescent="0.2">
      <c r="C31727"/>
      <c r="E31727" s="46"/>
      <c r="F31727" s="44"/>
    </row>
    <row r="31728" spans="3:6" x14ac:dyDescent="0.2">
      <c r="C31728"/>
      <c r="E31728" s="46"/>
      <c r="F31728" s="44"/>
    </row>
    <row r="31729" spans="3:6" x14ac:dyDescent="0.2">
      <c r="C31729"/>
      <c r="E31729" s="46"/>
      <c r="F31729" s="44"/>
    </row>
    <row r="31730" spans="3:6" x14ac:dyDescent="0.2">
      <c r="C31730"/>
      <c r="E31730" s="46"/>
      <c r="F31730" s="44"/>
    </row>
    <row r="31731" spans="3:6" x14ac:dyDescent="0.2">
      <c r="C31731"/>
      <c r="E31731" s="46"/>
      <c r="F31731" s="44"/>
    </row>
    <row r="31732" spans="3:6" x14ac:dyDescent="0.2">
      <c r="C31732"/>
      <c r="E31732" s="46"/>
      <c r="F31732" s="44"/>
    </row>
    <row r="31733" spans="3:6" x14ac:dyDescent="0.2">
      <c r="C31733"/>
      <c r="E31733" s="46"/>
      <c r="F31733" s="44"/>
    </row>
    <row r="31734" spans="3:6" x14ac:dyDescent="0.2">
      <c r="C31734"/>
      <c r="E31734" s="46"/>
      <c r="F31734" s="44"/>
    </row>
    <row r="31735" spans="3:6" x14ac:dyDescent="0.2">
      <c r="C31735"/>
      <c r="E31735" s="46"/>
      <c r="F31735" s="44"/>
    </row>
    <row r="31736" spans="3:6" x14ac:dyDescent="0.2">
      <c r="C31736"/>
      <c r="E31736" s="46"/>
      <c r="F31736" s="44"/>
    </row>
    <row r="31737" spans="3:6" x14ac:dyDescent="0.2">
      <c r="C31737"/>
      <c r="E31737" s="46"/>
      <c r="F31737" s="44"/>
    </row>
    <row r="31738" spans="3:6" x14ac:dyDescent="0.2">
      <c r="C31738"/>
      <c r="E31738" s="46"/>
      <c r="F31738" s="44"/>
    </row>
    <row r="31739" spans="3:6" x14ac:dyDescent="0.2">
      <c r="C31739"/>
      <c r="E31739" s="46"/>
      <c r="F31739" s="44"/>
    </row>
    <row r="31740" spans="3:6" x14ac:dyDescent="0.2">
      <c r="C31740"/>
      <c r="E31740" s="46"/>
      <c r="F31740" s="44"/>
    </row>
    <row r="31741" spans="3:6" x14ac:dyDescent="0.2">
      <c r="C31741"/>
      <c r="E31741" s="46"/>
      <c r="F31741" s="44"/>
    </row>
    <row r="31742" spans="3:6" x14ac:dyDescent="0.2">
      <c r="C31742"/>
      <c r="E31742" s="46"/>
      <c r="F31742" s="44"/>
    </row>
    <row r="31743" spans="3:6" x14ac:dyDescent="0.2">
      <c r="C31743"/>
      <c r="E31743" s="46"/>
      <c r="F31743" s="44"/>
    </row>
    <row r="31744" spans="3:6" x14ac:dyDescent="0.2">
      <c r="C31744"/>
      <c r="E31744" s="46"/>
      <c r="F31744" s="44"/>
    </row>
    <row r="31745" spans="3:6" x14ac:dyDescent="0.2">
      <c r="C31745"/>
      <c r="E31745" s="46"/>
      <c r="F31745" s="44"/>
    </row>
    <row r="31746" spans="3:6" x14ac:dyDescent="0.2">
      <c r="C31746"/>
      <c r="E31746" s="46"/>
      <c r="F31746" s="44"/>
    </row>
    <row r="31747" spans="3:6" x14ac:dyDescent="0.2">
      <c r="C31747"/>
      <c r="E31747" s="46"/>
      <c r="F31747" s="44"/>
    </row>
    <row r="31748" spans="3:6" x14ac:dyDescent="0.2">
      <c r="C31748"/>
      <c r="E31748" s="46"/>
      <c r="F31748" s="44"/>
    </row>
    <row r="31749" spans="3:6" x14ac:dyDescent="0.2">
      <c r="C31749"/>
      <c r="E31749" s="46"/>
      <c r="F31749" s="44"/>
    </row>
    <row r="31750" spans="3:6" x14ac:dyDescent="0.2">
      <c r="C31750"/>
      <c r="E31750" s="46"/>
      <c r="F31750" s="44"/>
    </row>
    <row r="31751" spans="3:6" x14ac:dyDescent="0.2">
      <c r="C31751"/>
      <c r="E31751" s="46"/>
      <c r="F31751" s="44"/>
    </row>
    <row r="31752" spans="3:6" x14ac:dyDescent="0.2">
      <c r="C31752"/>
      <c r="E31752" s="46"/>
      <c r="F31752" s="44"/>
    </row>
    <row r="31753" spans="3:6" x14ac:dyDescent="0.2">
      <c r="C31753"/>
      <c r="E31753" s="46"/>
      <c r="F31753" s="44"/>
    </row>
    <row r="31754" spans="3:6" x14ac:dyDescent="0.2">
      <c r="C31754"/>
      <c r="E31754" s="46"/>
      <c r="F31754" s="44"/>
    </row>
    <row r="31755" spans="3:6" x14ac:dyDescent="0.2">
      <c r="C31755"/>
      <c r="E31755" s="46"/>
      <c r="F31755" s="44"/>
    </row>
    <row r="31756" spans="3:6" x14ac:dyDescent="0.2">
      <c r="C31756"/>
      <c r="E31756" s="46"/>
      <c r="F31756" s="44"/>
    </row>
    <row r="31757" spans="3:6" x14ac:dyDescent="0.2">
      <c r="C31757"/>
      <c r="E31757" s="46"/>
      <c r="F31757" s="44"/>
    </row>
    <row r="31758" spans="3:6" x14ac:dyDescent="0.2">
      <c r="C31758"/>
      <c r="E31758" s="46"/>
      <c r="F31758" s="44"/>
    </row>
    <row r="31759" spans="3:6" x14ac:dyDescent="0.2">
      <c r="C31759"/>
      <c r="E31759" s="46"/>
      <c r="F31759" s="44"/>
    </row>
    <row r="31760" spans="3:6" x14ac:dyDescent="0.2">
      <c r="C31760"/>
      <c r="E31760" s="46"/>
      <c r="F31760" s="44"/>
    </row>
    <row r="31761" spans="3:6" x14ac:dyDescent="0.2">
      <c r="C31761"/>
      <c r="E31761" s="46"/>
      <c r="F31761" s="44"/>
    </row>
    <row r="31762" spans="3:6" x14ac:dyDescent="0.2">
      <c r="C31762"/>
      <c r="E31762" s="46"/>
      <c r="F31762" s="44"/>
    </row>
    <row r="31763" spans="3:6" x14ac:dyDescent="0.2">
      <c r="C31763"/>
      <c r="E31763" s="46"/>
      <c r="F31763" s="44"/>
    </row>
    <row r="31764" spans="3:6" x14ac:dyDescent="0.2">
      <c r="C31764"/>
      <c r="E31764" s="46"/>
      <c r="F31764" s="44"/>
    </row>
    <row r="31765" spans="3:6" x14ac:dyDescent="0.2">
      <c r="C31765"/>
      <c r="E31765" s="46"/>
      <c r="F31765" s="44"/>
    </row>
    <row r="31766" spans="3:6" x14ac:dyDescent="0.2">
      <c r="C31766"/>
      <c r="E31766" s="46"/>
      <c r="F31766" s="44"/>
    </row>
    <row r="31767" spans="3:6" x14ac:dyDescent="0.2">
      <c r="C31767"/>
      <c r="E31767" s="46"/>
      <c r="F31767" s="44"/>
    </row>
    <row r="31768" spans="3:6" x14ac:dyDescent="0.2">
      <c r="C31768"/>
      <c r="E31768" s="46"/>
      <c r="F31768" s="44"/>
    </row>
    <row r="31769" spans="3:6" x14ac:dyDescent="0.2">
      <c r="C31769"/>
      <c r="E31769" s="46"/>
      <c r="F31769" s="44"/>
    </row>
    <row r="31770" spans="3:6" x14ac:dyDescent="0.2">
      <c r="C31770"/>
      <c r="E31770" s="46"/>
      <c r="F31770" s="44"/>
    </row>
    <row r="31771" spans="3:6" x14ac:dyDescent="0.2">
      <c r="C31771"/>
      <c r="E31771" s="46"/>
      <c r="F31771" s="44"/>
    </row>
    <row r="31772" spans="3:6" x14ac:dyDescent="0.2">
      <c r="C31772"/>
      <c r="E31772" s="46"/>
      <c r="F31772" s="44"/>
    </row>
    <row r="31773" spans="3:6" x14ac:dyDescent="0.2">
      <c r="C31773"/>
      <c r="E31773" s="46"/>
      <c r="F31773" s="44"/>
    </row>
    <row r="31774" spans="3:6" x14ac:dyDescent="0.2">
      <c r="C31774"/>
      <c r="E31774" s="46"/>
      <c r="F31774" s="44"/>
    </row>
    <row r="31775" spans="3:6" x14ac:dyDescent="0.2">
      <c r="C31775"/>
      <c r="E31775" s="46"/>
      <c r="F31775" s="44"/>
    </row>
    <row r="31776" spans="3:6" x14ac:dyDescent="0.2">
      <c r="C31776"/>
      <c r="E31776" s="46"/>
      <c r="F31776" s="44"/>
    </row>
    <row r="31777" spans="3:6" x14ac:dyDescent="0.2">
      <c r="C31777"/>
      <c r="E31777" s="46"/>
      <c r="F31777" s="44"/>
    </row>
    <row r="31778" spans="3:6" x14ac:dyDescent="0.2">
      <c r="C31778"/>
      <c r="E31778" s="46"/>
      <c r="F31778" s="44"/>
    </row>
    <row r="31779" spans="3:6" x14ac:dyDescent="0.2">
      <c r="C31779"/>
      <c r="E31779" s="46"/>
      <c r="F31779" s="44"/>
    </row>
    <row r="31780" spans="3:6" x14ac:dyDescent="0.2">
      <c r="C31780"/>
      <c r="E31780" s="46"/>
      <c r="F31780" s="44"/>
    </row>
    <row r="31781" spans="3:6" x14ac:dyDescent="0.2">
      <c r="C31781"/>
      <c r="E31781" s="46"/>
      <c r="F31781" s="44"/>
    </row>
    <row r="31782" spans="3:6" x14ac:dyDescent="0.2">
      <c r="C31782"/>
      <c r="E31782" s="46"/>
      <c r="F31782" s="44"/>
    </row>
    <row r="31783" spans="3:6" x14ac:dyDescent="0.2">
      <c r="C31783"/>
      <c r="E31783" s="46"/>
      <c r="F31783" s="44"/>
    </row>
    <row r="31784" spans="3:6" x14ac:dyDescent="0.2">
      <c r="C31784"/>
      <c r="E31784" s="46"/>
      <c r="F31784" s="44"/>
    </row>
    <row r="31785" spans="3:6" x14ac:dyDescent="0.2">
      <c r="C31785"/>
      <c r="E31785" s="46"/>
      <c r="F31785" s="44"/>
    </row>
    <row r="31786" spans="3:6" x14ac:dyDescent="0.2">
      <c r="C31786"/>
      <c r="E31786" s="46"/>
      <c r="F31786" s="44"/>
    </row>
    <row r="31787" spans="3:6" x14ac:dyDescent="0.2">
      <c r="C31787"/>
      <c r="E31787" s="46"/>
      <c r="F31787" s="44"/>
    </row>
    <row r="31788" spans="3:6" x14ac:dyDescent="0.2">
      <c r="C31788"/>
      <c r="E31788" s="46"/>
      <c r="F31788" s="44"/>
    </row>
    <row r="31789" spans="3:6" x14ac:dyDescent="0.2">
      <c r="C31789"/>
      <c r="E31789" s="46"/>
      <c r="F31789" s="44"/>
    </row>
    <row r="31790" spans="3:6" x14ac:dyDescent="0.2">
      <c r="C31790"/>
      <c r="E31790" s="46"/>
      <c r="F31790" s="44"/>
    </row>
    <row r="31791" spans="3:6" x14ac:dyDescent="0.2">
      <c r="C31791"/>
      <c r="E31791" s="46"/>
      <c r="F31791" s="44"/>
    </row>
    <row r="31792" spans="3:6" x14ac:dyDescent="0.2">
      <c r="C31792"/>
      <c r="E31792" s="46"/>
      <c r="F31792" s="44"/>
    </row>
    <row r="31793" spans="3:6" x14ac:dyDescent="0.2">
      <c r="C31793"/>
      <c r="E31793" s="46"/>
      <c r="F31793" s="44"/>
    </row>
    <row r="31794" spans="3:6" x14ac:dyDescent="0.2">
      <c r="C31794"/>
      <c r="E31794" s="46"/>
      <c r="F31794" s="44"/>
    </row>
    <row r="31795" spans="3:6" x14ac:dyDescent="0.2">
      <c r="C31795"/>
      <c r="E31795" s="46"/>
      <c r="F31795" s="44"/>
    </row>
    <row r="31796" spans="3:6" x14ac:dyDescent="0.2">
      <c r="C31796"/>
      <c r="E31796" s="46"/>
      <c r="F31796" s="44"/>
    </row>
    <row r="31797" spans="3:6" x14ac:dyDescent="0.2">
      <c r="C31797"/>
      <c r="E31797" s="46"/>
      <c r="F31797" s="44"/>
    </row>
    <row r="31798" spans="3:6" x14ac:dyDescent="0.2">
      <c r="C31798"/>
      <c r="E31798" s="46"/>
      <c r="F31798" s="44"/>
    </row>
    <row r="31799" spans="3:6" x14ac:dyDescent="0.2">
      <c r="C31799"/>
      <c r="E31799" s="46"/>
      <c r="F31799" s="44"/>
    </row>
    <row r="31800" spans="3:6" x14ac:dyDescent="0.2">
      <c r="C31800"/>
      <c r="E31800" s="46"/>
      <c r="F31800" s="44"/>
    </row>
    <row r="31801" spans="3:6" x14ac:dyDescent="0.2">
      <c r="C31801"/>
      <c r="E31801" s="46"/>
      <c r="F31801" s="44"/>
    </row>
    <row r="31802" spans="3:6" x14ac:dyDescent="0.2">
      <c r="C31802"/>
      <c r="E31802" s="46"/>
      <c r="F31802" s="44"/>
    </row>
    <row r="31803" spans="3:6" x14ac:dyDescent="0.2">
      <c r="C31803"/>
      <c r="E31803" s="46"/>
      <c r="F31803" s="44"/>
    </row>
    <row r="31804" spans="3:6" x14ac:dyDescent="0.2">
      <c r="C31804"/>
      <c r="E31804" s="46"/>
      <c r="F31804" s="44"/>
    </row>
    <row r="31805" spans="3:6" x14ac:dyDescent="0.2">
      <c r="C31805"/>
      <c r="E31805" s="46"/>
      <c r="F31805" s="44"/>
    </row>
    <row r="31806" spans="3:6" x14ac:dyDescent="0.2">
      <c r="C31806"/>
      <c r="E31806" s="46"/>
      <c r="F31806" s="44"/>
    </row>
    <row r="31807" spans="3:6" x14ac:dyDescent="0.2">
      <c r="C31807"/>
      <c r="E31807" s="46"/>
      <c r="F31807" s="44"/>
    </row>
    <row r="31808" spans="3:6" x14ac:dyDescent="0.2">
      <c r="C31808"/>
      <c r="E31808" s="46"/>
      <c r="F31808" s="44"/>
    </row>
    <row r="31809" spans="3:6" x14ac:dyDescent="0.2">
      <c r="C31809"/>
      <c r="E31809" s="46"/>
      <c r="F31809" s="44"/>
    </row>
    <row r="31810" spans="3:6" x14ac:dyDescent="0.2">
      <c r="C31810"/>
      <c r="E31810" s="46"/>
      <c r="F31810" s="44"/>
    </row>
    <row r="31811" spans="3:6" x14ac:dyDescent="0.2">
      <c r="C31811"/>
      <c r="E31811" s="46"/>
      <c r="F31811" s="44"/>
    </row>
    <row r="31812" spans="3:6" x14ac:dyDescent="0.2">
      <c r="C31812"/>
      <c r="E31812" s="46"/>
      <c r="F31812" s="44"/>
    </row>
    <row r="31813" spans="3:6" x14ac:dyDescent="0.2">
      <c r="C31813"/>
      <c r="E31813" s="46"/>
      <c r="F31813" s="44"/>
    </row>
    <row r="31814" spans="3:6" x14ac:dyDescent="0.2">
      <c r="C31814"/>
      <c r="E31814" s="46"/>
      <c r="F31814" s="44"/>
    </row>
    <row r="31815" spans="3:6" x14ac:dyDescent="0.2">
      <c r="C31815"/>
      <c r="E31815" s="46"/>
      <c r="F31815" s="44"/>
    </row>
    <row r="31816" spans="3:6" x14ac:dyDescent="0.2">
      <c r="C31816"/>
      <c r="E31816" s="46"/>
      <c r="F31816" s="44"/>
    </row>
    <row r="31817" spans="3:6" x14ac:dyDescent="0.2">
      <c r="C31817"/>
      <c r="E31817" s="46"/>
      <c r="F31817" s="44"/>
    </row>
    <row r="31818" spans="3:6" x14ac:dyDescent="0.2">
      <c r="C31818"/>
      <c r="E31818" s="46"/>
      <c r="F31818" s="44"/>
    </row>
    <row r="31819" spans="3:6" x14ac:dyDescent="0.2">
      <c r="C31819"/>
      <c r="E31819" s="46"/>
      <c r="F31819" s="44"/>
    </row>
    <row r="31820" spans="3:6" x14ac:dyDescent="0.2">
      <c r="C31820"/>
      <c r="E31820" s="46"/>
      <c r="F31820" s="44"/>
    </row>
    <row r="31821" spans="3:6" x14ac:dyDescent="0.2">
      <c r="C31821"/>
      <c r="E31821" s="46"/>
      <c r="F31821" s="44"/>
    </row>
    <row r="31822" spans="3:6" x14ac:dyDescent="0.2">
      <c r="C31822"/>
      <c r="E31822" s="46"/>
      <c r="F31822" s="44"/>
    </row>
    <row r="31823" spans="3:6" x14ac:dyDescent="0.2">
      <c r="C31823"/>
      <c r="E31823" s="46"/>
      <c r="F31823" s="44"/>
    </row>
    <row r="31824" spans="3:6" x14ac:dyDescent="0.2">
      <c r="C31824"/>
      <c r="E31824" s="46"/>
      <c r="F31824" s="44"/>
    </row>
    <row r="31825" spans="3:6" x14ac:dyDescent="0.2">
      <c r="C31825"/>
      <c r="E31825" s="46"/>
      <c r="F31825" s="44"/>
    </row>
    <row r="31826" spans="3:6" x14ac:dyDescent="0.2">
      <c r="C31826"/>
      <c r="E31826" s="46"/>
      <c r="F31826" s="44"/>
    </row>
    <row r="31827" spans="3:6" x14ac:dyDescent="0.2">
      <c r="C31827"/>
      <c r="E31827" s="46"/>
      <c r="F31827" s="44"/>
    </row>
    <row r="31828" spans="3:6" x14ac:dyDescent="0.2">
      <c r="C31828"/>
      <c r="E31828" s="46"/>
      <c r="F31828" s="44"/>
    </row>
    <row r="31829" spans="3:6" x14ac:dyDescent="0.2">
      <c r="C31829"/>
      <c r="E31829" s="46"/>
      <c r="F31829" s="44"/>
    </row>
    <row r="31830" spans="3:6" x14ac:dyDescent="0.2">
      <c r="C31830"/>
      <c r="E31830" s="46"/>
      <c r="F31830" s="44"/>
    </row>
    <row r="31831" spans="3:6" x14ac:dyDescent="0.2">
      <c r="C31831"/>
      <c r="E31831" s="46"/>
      <c r="F31831" s="44"/>
    </row>
    <row r="31832" spans="3:6" x14ac:dyDescent="0.2">
      <c r="C31832"/>
      <c r="E31832" s="46"/>
      <c r="F31832" s="44"/>
    </row>
    <row r="31833" spans="3:6" x14ac:dyDescent="0.2">
      <c r="C31833"/>
      <c r="E31833" s="46"/>
      <c r="F31833" s="44"/>
    </row>
    <row r="31834" spans="3:6" x14ac:dyDescent="0.2">
      <c r="C31834"/>
      <c r="E31834" s="46"/>
      <c r="F31834" s="44"/>
    </row>
    <row r="31835" spans="3:6" x14ac:dyDescent="0.2">
      <c r="C31835"/>
      <c r="E31835" s="46"/>
      <c r="F31835" s="44"/>
    </row>
    <row r="31836" spans="3:6" x14ac:dyDescent="0.2">
      <c r="C31836"/>
      <c r="E31836" s="46"/>
      <c r="F31836" s="44"/>
    </row>
    <row r="31837" spans="3:6" x14ac:dyDescent="0.2">
      <c r="C31837"/>
      <c r="E31837" s="46"/>
      <c r="F31837" s="44"/>
    </row>
    <row r="31838" spans="3:6" x14ac:dyDescent="0.2">
      <c r="C31838"/>
      <c r="E31838" s="46"/>
      <c r="F31838" s="44"/>
    </row>
    <row r="31839" spans="3:6" x14ac:dyDescent="0.2">
      <c r="C31839"/>
      <c r="E31839" s="46"/>
      <c r="F31839" s="44"/>
    </row>
    <row r="31840" spans="3:6" x14ac:dyDescent="0.2">
      <c r="C31840"/>
      <c r="E31840" s="46"/>
      <c r="F31840" s="44"/>
    </row>
    <row r="31841" spans="3:6" x14ac:dyDescent="0.2">
      <c r="C31841"/>
      <c r="E31841" s="46"/>
      <c r="F31841" s="44"/>
    </row>
    <row r="31842" spans="3:6" x14ac:dyDescent="0.2">
      <c r="C31842"/>
      <c r="E31842" s="46"/>
      <c r="F31842" s="44"/>
    </row>
    <row r="31843" spans="3:6" x14ac:dyDescent="0.2">
      <c r="C31843"/>
      <c r="E31843" s="46"/>
      <c r="F31843" s="44"/>
    </row>
    <row r="31844" spans="3:6" x14ac:dyDescent="0.2">
      <c r="C31844"/>
      <c r="E31844" s="46"/>
      <c r="F31844" s="44"/>
    </row>
    <row r="31845" spans="3:6" x14ac:dyDescent="0.2">
      <c r="C31845"/>
      <c r="E31845" s="46"/>
      <c r="F31845" s="44"/>
    </row>
    <row r="31846" spans="3:6" x14ac:dyDescent="0.2">
      <c r="C31846"/>
      <c r="E31846" s="46"/>
      <c r="F31846" s="44"/>
    </row>
    <row r="31847" spans="3:6" x14ac:dyDescent="0.2">
      <c r="C31847"/>
      <c r="E31847" s="46"/>
      <c r="F31847" s="44"/>
    </row>
    <row r="31848" spans="3:6" x14ac:dyDescent="0.2">
      <c r="C31848"/>
      <c r="E31848" s="46"/>
      <c r="F31848" s="44"/>
    </row>
    <row r="31849" spans="3:6" x14ac:dyDescent="0.2">
      <c r="C31849"/>
      <c r="E31849" s="46"/>
      <c r="F31849" s="44"/>
    </row>
    <row r="31850" spans="3:6" x14ac:dyDescent="0.2">
      <c r="C31850"/>
      <c r="E31850" s="46"/>
      <c r="F31850" s="44"/>
    </row>
    <row r="31851" spans="3:6" x14ac:dyDescent="0.2">
      <c r="C31851"/>
      <c r="E31851" s="46"/>
      <c r="F31851" s="44"/>
    </row>
    <row r="31852" spans="3:6" x14ac:dyDescent="0.2">
      <c r="C31852"/>
      <c r="E31852" s="46"/>
      <c r="F31852" s="44"/>
    </row>
    <row r="31853" spans="3:6" x14ac:dyDescent="0.2">
      <c r="C31853"/>
      <c r="E31853" s="46"/>
      <c r="F31853" s="44"/>
    </row>
    <row r="31854" spans="3:6" x14ac:dyDescent="0.2">
      <c r="C31854"/>
      <c r="E31854" s="46"/>
      <c r="F31854" s="44"/>
    </row>
    <row r="31855" spans="3:6" x14ac:dyDescent="0.2">
      <c r="C31855"/>
      <c r="E31855" s="46"/>
      <c r="F31855" s="44"/>
    </row>
    <row r="31856" spans="3:6" x14ac:dyDescent="0.2">
      <c r="C31856"/>
      <c r="E31856" s="46"/>
      <c r="F31856" s="44"/>
    </row>
    <row r="31857" spans="3:6" x14ac:dyDescent="0.2">
      <c r="C31857"/>
      <c r="E31857" s="46"/>
      <c r="F31857" s="44"/>
    </row>
    <row r="31858" spans="3:6" x14ac:dyDescent="0.2">
      <c r="C31858"/>
      <c r="E31858" s="46"/>
      <c r="F31858" s="44"/>
    </row>
    <row r="31859" spans="3:6" x14ac:dyDescent="0.2">
      <c r="C31859"/>
      <c r="E31859" s="46"/>
      <c r="F31859" s="44"/>
    </row>
    <row r="31860" spans="3:6" x14ac:dyDescent="0.2">
      <c r="C31860"/>
      <c r="E31860" s="46"/>
      <c r="F31860" s="44"/>
    </row>
    <row r="31861" spans="3:6" x14ac:dyDescent="0.2">
      <c r="C31861"/>
      <c r="E31861" s="46"/>
      <c r="F31861" s="44"/>
    </row>
    <row r="31862" spans="3:6" x14ac:dyDescent="0.2">
      <c r="C31862"/>
      <c r="E31862" s="46"/>
      <c r="F31862" s="44"/>
    </row>
    <row r="31863" spans="3:6" x14ac:dyDescent="0.2">
      <c r="C31863"/>
      <c r="E31863" s="46"/>
      <c r="F31863" s="44"/>
    </row>
    <row r="31864" spans="3:6" x14ac:dyDescent="0.2">
      <c r="C31864"/>
      <c r="E31864" s="46"/>
      <c r="F31864" s="44"/>
    </row>
    <row r="31865" spans="3:6" x14ac:dyDescent="0.2">
      <c r="C31865"/>
      <c r="E31865" s="46"/>
      <c r="F31865" s="44"/>
    </row>
    <row r="31866" spans="3:6" x14ac:dyDescent="0.2">
      <c r="C31866"/>
      <c r="E31866" s="46"/>
      <c r="F31866" s="44"/>
    </row>
    <row r="31867" spans="3:6" x14ac:dyDescent="0.2">
      <c r="C31867"/>
      <c r="E31867" s="46"/>
      <c r="F31867" s="44"/>
    </row>
    <row r="31868" spans="3:6" x14ac:dyDescent="0.2">
      <c r="C31868"/>
      <c r="E31868" s="46"/>
      <c r="F31868" s="44"/>
    </row>
    <row r="31869" spans="3:6" x14ac:dyDescent="0.2">
      <c r="C31869"/>
      <c r="E31869" s="46"/>
      <c r="F31869" s="44"/>
    </row>
    <row r="31870" spans="3:6" x14ac:dyDescent="0.2">
      <c r="C31870"/>
      <c r="E31870" s="46"/>
      <c r="F31870" s="44"/>
    </row>
    <row r="31871" spans="3:6" x14ac:dyDescent="0.2">
      <c r="C31871"/>
      <c r="E31871" s="46"/>
      <c r="F31871" s="44"/>
    </row>
    <row r="31872" spans="3:6" x14ac:dyDescent="0.2">
      <c r="C31872"/>
      <c r="E31872" s="46"/>
      <c r="F31872" s="44"/>
    </row>
    <row r="31873" spans="3:6" x14ac:dyDescent="0.2">
      <c r="C31873"/>
      <c r="E31873" s="46"/>
      <c r="F31873" s="44"/>
    </row>
    <row r="31874" spans="3:6" x14ac:dyDescent="0.2">
      <c r="C31874"/>
      <c r="E31874" s="46"/>
      <c r="F31874" s="44"/>
    </row>
    <row r="31875" spans="3:6" x14ac:dyDescent="0.2">
      <c r="C31875"/>
      <c r="E31875" s="46"/>
      <c r="F31875" s="44"/>
    </row>
    <row r="31876" spans="3:6" x14ac:dyDescent="0.2">
      <c r="C31876"/>
      <c r="E31876" s="46"/>
      <c r="F31876" s="44"/>
    </row>
    <row r="31877" spans="3:6" x14ac:dyDescent="0.2">
      <c r="C31877"/>
      <c r="E31877" s="46"/>
      <c r="F31877" s="44"/>
    </row>
    <row r="31878" spans="3:6" x14ac:dyDescent="0.2">
      <c r="C31878"/>
      <c r="E31878" s="46"/>
      <c r="F31878" s="44"/>
    </row>
    <row r="31879" spans="3:6" x14ac:dyDescent="0.2">
      <c r="C31879"/>
      <c r="E31879" s="46"/>
      <c r="F31879" s="44"/>
    </row>
    <row r="31880" spans="3:6" x14ac:dyDescent="0.2">
      <c r="C31880"/>
      <c r="E31880" s="46"/>
      <c r="F31880" s="44"/>
    </row>
    <row r="31881" spans="3:6" x14ac:dyDescent="0.2">
      <c r="C31881"/>
      <c r="E31881" s="46"/>
      <c r="F31881" s="44"/>
    </row>
    <row r="31882" spans="3:6" x14ac:dyDescent="0.2">
      <c r="C31882"/>
      <c r="E31882" s="46"/>
      <c r="F31882" s="44"/>
    </row>
    <row r="31883" spans="3:6" x14ac:dyDescent="0.2">
      <c r="C31883"/>
      <c r="E31883" s="46"/>
      <c r="F31883" s="44"/>
    </row>
    <row r="31884" spans="3:6" x14ac:dyDescent="0.2">
      <c r="C31884"/>
      <c r="E31884" s="46"/>
      <c r="F31884" s="44"/>
    </row>
    <row r="31885" spans="3:6" x14ac:dyDescent="0.2">
      <c r="C31885"/>
      <c r="E31885" s="46"/>
      <c r="F31885" s="44"/>
    </row>
    <row r="31886" spans="3:6" x14ac:dyDescent="0.2">
      <c r="C31886"/>
      <c r="E31886" s="46"/>
      <c r="F31886" s="44"/>
    </row>
    <row r="31887" spans="3:6" x14ac:dyDescent="0.2">
      <c r="C31887"/>
      <c r="E31887" s="46"/>
      <c r="F31887" s="44"/>
    </row>
    <row r="31888" spans="3:6" x14ac:dyDescent="0.2">
      <c r="C31888"/>
      <c r="E31888" s="46"/>
      <c r="F31888" s="44"/>
    </row>
    <row r="31889" spans="3:6" x14ac:dyDescent="0.2">
      <c r="C31889"/>
      <c r="E31889" s="46"/>
      <c r="F31889" s="44"/>
    </row>
    <row r="31890" spans="3:6" x14ac:dyDescent="0.2">
      <c r="C31890"/>
      <c r="E31890" s="46"/>
      <c r="F31890" s="44"/>
    </row>
    <row r="31891" spans="3:6" x14ac:dyDescent="0.2">
      <c r="C31891"/>
      <c r="E31891" s="46"/>
      <c r="F31891" s="44"/>
    </row>
    <row r="31892" spans="3:6" x14ac:dyDescent="0.2">
      <c r="C31892"/>
      <c r="E31892" s="46"/>
      <c r="F31892" s="44"/>
    </row>
    <row r="31893" spans="3:6" x14ac:dyDescent="0.2">
      <c r="C31893"/>
      <c r="E31893" s="46"/>
      <c r="F31893" s="44"/>
    </row>
    <row r="31894" spans="3:6" x14ac:dyDescent="0.2">
      <c r="C31894"/>
      <c r="E31894" s="46"/>
      <c r="F31894" s="44"/>
    </row>
    <row r="31895" spans="3:6" x14ac:dyDescent="0.2">
      <c r="C31895"/>
      <c r="E31895" s="46"/>
      <c r="F31895" s="44"/>
    </row>
    <row r="31896" spans="3:6" x14ac:dyDescent="0.2">
      <c r="C31896"/>
      <c r="E31896" s="46"/>
      <c r="F31896" s="44"/>
    </row>
    <row r="31897" spans="3:6" x14ac:dyDescent="0.2">
      <c r="C31897"/>
      <c r="E31897" s="46"/>
      <c r="F31897" s="44"/>
    </row>
    <row r="31898" spans="3:6" x14ac:dyDescent="0.2">
      <c r="C31898"/>
      <c r="E31898" s="46"/>
      <c r="F31898" s="44"/>
    </row>
    <row r="31899" spans="3:6" x14ac:dyDescent="0.2">
      <c r="C31899"/>
      <c r="E31899" s="46"/>
      <c r="F31899" s="44"/>
    </row>
    <row r="31900" spans="3:6" x14ac:dyDescent="0.2">
      <c r="C31900"/>
      <c r="E31900" s="46"/>
      <c r="F31900" s="44"/>
    </row>
    <row r="31901" spans="3:6" x14ac:dyDescent="0.2">
      <c r="C31901"/>
      <c r="E31901" s="46"/>
      <c r="F31901" s="44"/>
    </row>
    <row r="31902" spans="3:6" x14ac:dyDescent="0.2">
      <c r="C31902"/>
      <c r="E31902" s="46"/>
      <c r="F31902" s="44"/>
    </row>
    <row r="31903" spans="3:6" x14ac:dyDescent="0.2">
      <c r="C31903"/>
      <c r="E31903" s="46"/>
      <c r="F31903" s="44"/>
    </row>
    <row r="31904" spans="3:6" x14ac:dyDescent="0.2">
      <c r="C31904"/>
      <c r="E31904" s="46"/>
      <c r="F31904" s="44"/>
    </row>
    <row r="31905" spans="3:6" x14ac:dyDescent="0.2">
      <c r="C31905"/>
      <c r="E31905" s="46"/>
      <c r="F31905" s="44"/>
    </row>
    <row r="31906" spans="3:6" x14ac:dyDescent="0.2">
      <c r="C31906"/>
      <c r="E31906" s="46"/>
      <c r="F31906" s="44"/>
    </row>
    <row r="31907" spans="3:6" x14ac:dyDescent="0.2">
      <c r="C31907"/>
      <c r="E31907" s="46"/>
      <c r="F31907" s="44"/>
    </row>
    <row r="31908" spans="3:6" x14ac:dyDescent="0.2">
      <c r="C31908"/>
      <c r="E31908" s="46"/>
      <c r="F31908" s="44"/>
    </row>
    <row r="31909" spans="3:6" x14ac:dyDescent="0.2">
      <c r="C31909"/>
      <c r="E31909" s="46"/>
      <c r="F31909" s="44"/>
    </row>
    <row r="31910" spans="3:6" x14ac:dyDescent="0.2">
      <c r="C31910"/>
      <c r="E31910" s="46"/>
      <c r="F31910" s="44"/>
    </row>
    <row r="31911" spans="3:6" x14ac:dyDescent="0.2">
      <c r="C31911"/>
      <c r="E31911" s="46"/>
      <c r="F31911" s="44"/>
    </row>
    <row r="31912" spans="3:6" x14ac:dyDescent="0.2">
      <c r="C31912"/>
      <c r="E31912" s="46"/>
      <c r="F31912" s="44"/>
    </row>
    <row r="31913" spans="3:6" x14ac:dyDescent="0.2">
      <c r="C31913"/>
      <c r="E31913" s="46"/>
      <c r="F31913" s="44"/>
    </row>
    <row r="31914" spans="3:6" x14ac:dyDescent="0.2">
      <c r="C31914"/>
      <c r="E31914" s="46"/>
      <c r="F31914" s="44"/>
    </row>
    <row r="31915" spans="3:6" x14ac:dyDescent="0.2">
      <c r="C31915"/>
      <c r="E31915" s="46"/>
      <c r="F31915" s="44"/>
    </row>
    <row r="31916" spans="3:6" x14ac:dyDescent="0.2">
      <c r="C31916"/>
      <c r="E31916" s="46"/>
      <c r="F31916" s="44"/>
    </row>
    <row r="31917" spans="3:6" x14ac:dyDescent="0.2">
      <c r="C31917"/>
      <c r="E31917" s="46"/>
      <c r="F31917" s="44"/>
    </row>
    <row r="31918" spans="3:6" x14ac:dyDescent="0.2">
      <c r="C31918"/>
      <c r="E31918" s="46"/>
      <c r="F31918" s="44"/>
    </row>
    <row r="31919" spans="3:6" x14ac:dyDescent="0.2">
      <c r="C31919"/>
      <c r="E31919" s="46"/>
      <c r="F31919" s="44"/>
    </row>
    <row r="31920" spans="3:6" x14ac:dyDescent="0.2">
      <c r="C31920"/>
      <c r="E31920" s="46"/>
      <c r="F31920" s="44"/>
    </row>
    <row r="31921" spans="3:6" x14ac:dyDescent="0.2">
      <c r="C31921"/>
      <c r="E31921" s="46"/>
      <c r="F31921" s="44"/>
    </row>
    <row r="31922" spans="3:6" x14ac:dyDescent="0.2">
      <c r="C31922"/>
      <c r="E31922" s="46"/>
      <c r="F31922" s="44"/>
    </row>
    <row r="31923" spans="3:6" x14ac:dyDescent="0.2">
      <c r="C31923"/>
      <c r="E31923" s="46"/>
      <c r="F31923" s="44"/>
    </row>
    <row r="31924" spans="3:6" x14ac:dyDescent="0.2">
      <c r="C31924"/>
      <c r="E31924" s="46"/>
      <c r="F31924" s="44"/>
    </row>
    <row r="31925" spans="3:6" x14ac:dyDescent="0.2">
      <c r="C31925"/>
      <c r="E31925" s="46"/>
      <c r="F31925" s="44"/>
    </row>
    <row r="31926" spans="3:6" x14ac:dyDescent="0.2">
      <c r="C31926"/>
      <c r="E31926" s="46"/>
      <c r="F31926" s="44"/>
    </row>
    <row r="31927" spans="3:6" x14ac:dyDescent="0.2">
      <c r="C31927"/>
      <c r="E31927" s="46"/>
      <c r="F31927" s="44"/>
    </row>
    <row r="31928" spans="3:6" x14ac:dyDescent="0.2">
      <c r="C31928"/>
      <c r="E31928" s="46"/>
      <c r="F31928" s="44"/>
    </row>
    <row r="31929" spans="3:6" x14ac:dyDescent="0.2">
      <c r="C31929"/>
      <c r="E31929" s="46"/>
      <c r="F31929" s="44"/>
    </row>
    <row r="31930" spans="3:6" x14ac:dyDescent="0.2">
      <c r="C31930"/>
      <c r="E31930" s="46"/>
      <c r="F31930" s="44"/>
    </row>
    <row r="31931" spans="3:6" x14ac:dyDescent="0.2">
      <c r="C31931"/>
      <c r="E31931" s="46"/>
      <c r="F31931" s="44"/>
    </row>
    <row r="31932" spans="3:6" x14ac:dyDescent="0.2">
      <c r="C31932"/>
      <c r="E31932" s="46"/>
      <c r="F31932" s="44"/>
    </row>
    <row r="31933" spans="3:6" x14ac:dyDescent="0.2">
      <c r="C31933"/>
      <c r="E31933" s="46"/>
      <c r="F31933" s="44"/>
    </row>
    <row r="31934" spans="3:6" x14ac:dyDescent="0.2">
      <c r="C31934"/>
      <c r="E31934" s="46"/>
      <c r="F31934" s="44"/>
    </row>
    <row r="31935" spans="3:6" x14ac:dyDescent="0.2">
      <c r="C31935"/>
      <c r="E31935" s="46"/>
      <c r="F31935" s="44"/>
    </row>
    <row r="31936" spans="3:6" x14ac:dyDescent="0.2">
      <c r="C31936"/>
      <c r="E31936" s="46"/>
      <c r="F31936" s="44"/>
    </row>
    <row r="31937" spans="3:6" x14ac:dyDescent="0.2">
      <c r="C31937"/>
      <c r="E31937" s="46"/>
      <c r="F31937" s="44"/>
    </row>
    <row r="31938" spans="3:6" x14ac:dyDescent="0.2">
      <c r="C31938"/>
      <c r="E31938" s="46"/>
      <c r="F31938" s="44"/>
    </row>
    <row r="31939" spans="3:6" x14ac:dyDescent="0.2">
      <c r="C31939"/>
      <c r="E31939" s="46"/>
      <c r="F31939" s="44"/>
    </row>
    <row r="31940" spans="3:6" x14ac:dyDescent="0.2">
      <c r="C31940"/>
      <c r="E31940" s="46"/>
      <c r="F31940" s="44"/>
    </row>
    <row r="31941" spans="3:6" x14ac:dyDescent="0.2">
      <c r="C31941"/>
      <c r="E31941" s="46"/>
      <c r="F31941" s="44"/>
    </row>
    <row r="31942" spans="3:6" x14ac:dyDescent="0.2">
      <c r="C31942"/>
      <c r="E31942" s="46"/>
      <c r="F31942" s="44"/>
    </row>
    <row r="31943" spans="3:6" x14ac:dyDescent="0.2">
      <c r="C31943"/>
      <c r="E31943" s="46"/>
      <c r="F31943" s="44"/>
    </row>
    <row r="31944" spans="3:6" x14ac:dyDescent="0.2">
      <c r="C31944"/>
      <c r="E31944" s="46"/>
      <c r="F31944" s="44"/>
    </row>
    <row r="31945" spans="3:6" x14ac:dyDescent="0.2">
      <c r="C31945"/>
      <c r="E31945" s="46"/>
      <c r="F31945" s="44"/>
    </row>
    <row r="31946" spans="3:6" x14ac:dyDescent="0.2">
      <c r="C31946"/>
      <c r="E31946" s="46"/>
      <c r="F31946" s="44"/>
    </row>
    <row r="31947" spans="3:6" x14ac:dyDescent="0.2">
      <c r="C31947"/>
      <c r="E31947" s="46"/>
      <c r="F31947" s="44"/>
    </row>
    <row r="31948" spans="3:6" x14ac:dyDescent="0.2">
      <c r="C31948"/>
      <c r="E31948" s="46"/>
      <c r="F31948" s="44"/>
    </row>
    <row r="31949" spans="3:6" x14ac:dyDescent="0.2">
      <c r="C31949"/>
      <c r="E31949" s="46"/>
      <c r="F31949" s="44"/>
    </row>
    <row r="31950" spans="3:6" x14ac:dyDescent="0.2">
      <c r="C31950"/>
      <c r="E31950" s="46"/>
      <c r="F31950" s="44"/>
    </row>
    <row r="31951" spans="3:6" x14ac:dyDescent="0.2">
      <c r="C31951"/>
      <c r="E31951" s="46"/>
      <c r="F31951" s="44"/>
    </row>
    <row r="31952" spans="3:6" x14ac:dyDescent="0.2">
      <c r="C31952"/>
      <c r="E31952" s="46"/>
      <c r="F31952" s="44"/>
    </row>
    <row r="31953" spans="3:6" x14ac:dyDescent="0.2">
      <c r="C31953"/>
      <c r="E31953" s="46"/>
      <c r="F31953" s="44"/>
    </row>
    <row r="31954" spans="3:6" x14ac:dyDescent="0.2">
      <c r="C31954"/>
      <c r="E31954" s="46"/>
      <c r="F31954" s="44"/>
    </row>
    <row r="31955" spans="3:6" x14ac:dyDescent="0.2">
      <c r="C31955"/>
      <c r="E31955" s="46"/>
      <c r="F31955" s="44"/>
    </row>
    <row r="31956" spans="3:6" x14ac:dyDescent="0.2">
      <c r="C31956"/>
      <c r="E31956" s="46"/>
      <c r="F31956" s="44"/>
    </row>
    <row r="31957" spans="3:6" x14ac:dyDescent="0.2">
      <c r="C31957"/>
      <c r="E31957" s="46"/>
      <c r="F31957" s="44"/>
    </row>
    <row r="31958" spans="3:6" x14ac:dyDescent="0.2">
      <c r="C31958"/>
      <c r="E31958" s="46"/>
      <c r="F31958" s="44"/>
    </row>
    <row r="31959" spans="3:6" x14ac:dyDescent="0.2">
      <c r="C31959"/>
      <c r="E31959" s="46"/>
      <c r="F31959" s="44"/>
    </row>
    <row r="31960" spans="3:6" x14ac:dyDescent="0.2">
      <c r="C31960"/>
      <c r="E31960" s="46"/>
      <c r="F31960" s="44"/>
    </row>
    <row r="31961" spans="3:6" x14ac:dyDescent="0.2">
      <c r="C31961"/>
      <c r="E31961" s="46"/>
      <c r="F31961" s="44"/>
    </row>
    <row r="31962" spans="3:6" x14ac:dyDescent="0.2">
      <c r="C31962"/>
      <c r="E31962" s="46"/>
      <c r="F31962" s="44"/>
    </row>
    <row r="31963" spans="3:6" x14ac:dyDescent="0.2">
      <c r="C31963"/>
      <c r="E31963" s="46"/>
      <c r="F31963" s="44"/>
    </row>
    <row r="31964" spans="3:6" x14ac:dyDescent="0.2">
      <c r="C31964"/>
      <c r="E31964" s="46"/>
      <c r="F31964" s="44"/>
    </row>
    <row r="31965" spans="3:6" x14ac:dyDescent="0.2">
      <c r="C31965"/>
      <c r="E31965" s="46"/>
      <c r="F31965" s="44"/>
    </row>
    <row r="31966" spans="3:6" x14ac:dyDescent="0.2">
      <c r="C31966"/>
      <c r="E31966" s="46"/>
      <c r="F31966" s="44"/>
    </row>
    <row r="31967" spans="3:6" x14ac:dyDescent="0.2">
      <c r="C31967"/>
      <c r="E31967" s="46"/>
      <c r="F31967" s="44"/>
    </row>
    <row r="31968" spans="3:6" x14ac:dyDescent="0.2">
      <c r="C31968"/>
      <c r="E31968" s="46"/>
      <c r="F31968" s="44"/>
    </row>
    <row r="31969" spans="3:6" x14ac:dyDescent="0.2">
      <c r="C31969"/>
      <c r="E31969" s="46"/>
      <c r="F31969" s="44"/>
    </row>
    <row r="31970" spans="3:6" x14ac:dyDescent="0.2">
      <c r="C31970"/>
      <c r="E31970" s="46"/>
      <c r="F31970" s="44"/>
    </row>
    <row r="31971" spans="3:6" x14ac:dyDescent="0.2">
      <c r="C31971"/>
      <c r="E31971" s="46"/>
      <c r="F31971" s="44"/>
    </row>
    <row r="31972" spans="3:6" x14ac:dyDescent="0.2">
      <c r="C31972"/>
      <c r="E31972" s="46"/>
      <c r="F31972" s="44"/>
    </row>
    <row r="31973" spans="3:6" x14ac:dyDescent="0.2">
      <c r="C31973"/>
      <c r="E31973" s="46"/>
      <c r="F31973" s="44"/>
    </row>
    <row r="31974" spans="3:6" x14ac:dyDescent="0.2">
      <c r="C31974"/>
      <c r="E31974" s="46"/>
      <c r="F31974" s="44"/>
    </row>
    <row r="31975" spans="3:6" x14ac:dyDescent="0.2">
      <c r="C31975"/>
      <c r="E31975" s="46"/>
      <c r="F31975" s="44"/>
    </row>
    <row r="31976" spans="3:6" x14ac:dyDescent="0.2">
      <c r="C31976"/>
      <c r="E31976" s="46"/>
      <c r="F31976" s="44"/>
    </row>
    <row r="31977" spans="3:6" x14ac:dyDescent="0.2">
      <c r="C31977"/>
      <c r="E31977" s="46"/>
      <c r="F31977" s="44"/>
    </row>
    <row r="31978" spans="3:6" x14ac:dyDescent="0.2">
      <c r="C31978"/>
      <c r="E31978" s="46"/>
      <c r="F31978" s="44"/>
    </row>
    <row r="31979" spans="3:6" x14ac:dyDescent="0.2">
      <c r="C31979"/>
      <c r="E31979" s="46"/>
      <c r="F31979" s="44"/>
    </row>
    <row r="31980" spans="3:6" x14ac:dyDescent="0.2">
      <c r="C31980"/>
      <c r="E31980" s="46"/>
      <c r="F31980" s="44"/>
    </row>
    <row r="31981" spans="3:6" x14ac:dyDescent="0.2">
      <c r="C31981"/>
      <c r="E31981" s="46"/>
      <c r="F31981" s="44"/>
    </row>
    <row r="31982" spans="3:6" x14ac:dyDescent="0.2">
      <c r="C31982"/>
      <c r="E31982" s="46"/>
      <c r="F31982" s="44"/>
    </row>
    <row r="31983" spans="3:6" x14ac:dyDescent="0.2">
      <c r="C31983"/>
      <c r="E31983" s="46"/>
      <c r="F31983" s="44"/>
    </row>
    <row r="31984" spans="3:6" x14ac:dyDescent="0.2">
      <c r="C31984"/>
      <c r="E31984" s="46"/>
      <c r="F31984" s="44"/>
    </row>
    <row r="31985" spans="3:6" x14ac:dyDescent="0.2">
      <c r="C31985"/>
      <c r="E31985" s="46"/>
      <c r="F31985" s="44"/>
    </row>
    <row r="31986" spans="3:6" x14ac:dyDescent="0.2">
      <c r="C31986"/>
      <c r="E31986" s="46"/>
      <c r="F31986" s="44"/>
    </row>
    <row r="31987" spans="3:6" x14ac:dyDescent="0.2">
      <c r="C31987"/>
      <c r="E31987" s="46"/>
      <c r="F31987" s="44"/>
    </row>
    <row r="31988" spans="3:6" x14ac:dyDescent="0.2">
      <c r="C31988"/>
      <c r="E31988" s="46"/>
      <c r="F31988" s="44"/>
    </row>
    <row r="31989" spans="3:6" x14ac:dyDescent="0.2">
      <c r="C31989"/>
      <c r="E31989" s="46"/>
      <c r="F31989" s="44"/>
    </row>
    <row r="31990" spans="3:6" x14ac:dyDescent="0.2">
      <c r="C31990"/>
      <c r="E31990" s="46"/>
      <c r="F31990" s="44"/>
    </row>
    <row r="31991" spans="3:6" x14ac:dyDescent="0.2">
      <c r="C31991"/>
      <c r="E31991" s="46"/>
      <c r="F31991" s="44"/>
    </row>
    <row r="31992" spans="3:6" x14ac:dyDescent="0.2">
      <c r="C31992"/>
      <c r="E31992" s="46"/>
      <c r="F31992" s="44"/>
    </row>
    <row r="31993" spans="3:6" x14ac:dyDescent="0.2">
      <c r="C31993"/>
      <c r="E31993" s="46"/>
      <c r="F31993" s="44"/>
    </row>
    <row r="31994" spans="3:6" x14ac:dyDescent="0.2">
      <c r="C31994"/>
      <c r="E31994" s="46"/>
      <c r="F31994" s="44"/>
    </row>
    <row r="31995" spans="3:6" x14ac:dyDescent="0.2">
      <c r="C31995"/>
      <c r="E31995" s="46"/>
      <c r="F31995" s="44"/>
    </row>
    <row r="31996" spans="3:6" x14ac:dyDescent="0.2">
      <c r="C31996"/>
      <c r="E31996" s="46"/>
      <c r="F31996" s="44"/>
    </row>
    <row r="31997" spans="3:6" x14ac:dyDescent="0.2">
      <c r="C31997"/>
      <c r="E31997" s="46"/>
      <c r="F31997" s="44"/>
    </row>
    <row r="31998" spans="3:6" x14ac:dyDescent="0.2">
      <c r="C31998"/>
      <c r="E31998" s="46"/>
      <c r="F31998" s="44"/>
    </row>
    <row r="31999" spans="3:6" x14ac:dyDescent="0.2">
      <c r="C31999"/>
      <c r="E31999" s="46"/>
      <c r="F31999" s="44"/>
    </row>
    <row r="32000" spans="3:6" x14ac:dyDescent="0.2">
      <c r="C32000"/>
      <c r="E32000" s="46"/>
      <c r="F32000" s="44"/>
    </row>
    <row r="32001" spans="3:6" x14ac:dyDescent="0.2">
      <c r="C32001"/>
      <c r="E32001" s="46"/>
      <c r="F32001" s="44"/>
    </row>
    <row r="32002" spans="3:6" x14ac:dyDescent="0.2">
      <c r="C32002"/>
      <c r="E32002" s="46"/>
      <c r="F32002" s="44"/>
    </row>
    <row r="32003" spans="3:6" x14ac:dyDescent="0.2">
      <c r="C32003"/>
      <c r="E32003" s="46"/>
      <c r="F32003" s="44"/>
    </row>
    <row r="32004" spans="3:6" x14ac:dyDescent="0.2">
      <c r="C32004"/>
      <c r="E32004" s="46"/>
      <c r="F32004" s="44"/>
    </row>
    <row r="32005" spans="3:6" x14ac:dyDescent="0.2">
      <c r="C32005"/>
      <c r="E32005" s="46"/>
      <c r="F32005" s="44"/>
    </row>
    <row r="32006" spans="3:6" x14ac:dyDescent="0.2">
      <c r="C32006"/>
      <c r="E32006" s="46"/>
      <c r="F32006" s="44"/>
    </row>
    <row r="32007" spans="3:6" x14ac:dyDescent="0.2">
      <c r="C32007"/>
      <c r="E32007" s="46"/>
      <c r="F32007" s="44"/>
    </row>
    <row r="32008" spans="3:6" x14ac:dyDescent="0.2">
      <c r="C32008"/>
      <c r="E32008" s="46"/>
      <c r="F32008" s="44"/>
    </row>
    <row r="32009" spans="3:6" x14ac:dyDescent="0.2">
      <c r="C32009"/>
      <c r="E32009" s="46"/>
      <c r="F32009" s="44"/>
    </row>
    <row r="32010" spans="3:6" x14ac:dyDescent="0.2">
      <c r="C32010"/>
      <c r="E32010" s="46"/>
      <c r="F32010" s="44"/>
    </row>
    <row r="32011" spans="3:6" x14ac:dyDescent="0.2">
      <c r="C32011"/>
      <c r="E32011" s="46"/>
      <c r="F32011" s="44"/>
    </row>
    <row r="32012" spans="3:6" x14ac:dyDescent="0.2">
      <c r="C32012"/>
      <c r="E32012" s="46"/>
      <c r="F32012" s="44"/>
    </row>
    <row r="32013" spans="3:6" x14ac:dyDescent="0.2">
      <c r="C32013"/>
      <c r="E32013" s="46"/>
      <c r="F32013" s="44"/>
    </row>
    <row r="32014" spans="3:6" x14ac:dyDescent="0.2">
      <c r="C32014"/>
      <c r="E32014" s="46"/>
      <c r="F32014" s="44"/>
    </row>
    <row r="32015" spans="3:6" x14ac:dyDescent="0.2">
      <c r="C32015"/>
      <c r="E32015" s="46"/>
      <c r="F32015" s="44"/>
    </row>
    <row r="32016" spans="3:6" x14ac:dyDescent="0.2">
      <c r="C32016"/>
      <c r="E32016" s="46"/>
      <c r="F32016" s="44"/>
    </row>
    <row r="32017" spans="3:6" x14ac:dyDescent="0.2">
      <c r="C32017"/>
      <c r="E32017" s="46"/>
      <c r="F32017" s="44"/>
    </row>
    <row r="32018" spans="3:6" x14ac:dyDescent="0.2">
      <c r="C32018"/>
      <c r="E32018" s="46"/>
      <c r="F32018" s="44"/>
    </row>
    <row r="32019" spans="3:6" x14ac:dyDescent="0.2">
      <c r="C32019"/>
      <c r="E32019" s="46"/>
      <c r="F32019" s="44"/>
    </row>
    <row r="32020" spans="3:6" x14ac:dyDescent="0.2">
      <c r="C32020"/>
      <c r="E32020" s="46"/>
      <c r="F32020" s="44"/>
    </row>
    <row r="32021" spans="3:6" x14ac:dyDescent="0.2">
      <c r="C32021"/>
      <c r="E32021" s="46"/>
      <c r="F32021" s="44"/>
    </row>
    <row r="32022" spans="3:6" x14ac:dyDescent="0.2">
      <c r="C32022"/>
      <c r="E32022" s="46"/>
      <c r="F32022" s="44"/>
    </row>
    <row r="32023" spans="3:6" x14ac:dyDescent="0.2">
      <c r="C32023"/>
      <c r="E32023" s="46"/>
      <c r="F32023" s="44"/>
    </row>
    <row r="32024" spans="3:6" x14ac:dyDescent="0.2">
      <c r="C32024"/>
      <c r="E32024" s="46"/>
      <c r="F32024" s="44"/>
    </row>
    <row r="32025" spans="3:6" x14ac:dyDescent="0.2">
      <c r="C32025"/>
      <c r="E32025" s="46"/>
      <c r="F32025" s="44"/>
    </row>
    <row r="32026" spans="3:6" x14ac:dyDescent="0.2">
      <c r="C32026"/>
      <c r="E32026" s="46"/>
      <c r="F32026" s="44"/>
    </row>
    <row r="32027" spans="3:6" x14ac:dyDescent="0.2">
      <c r="C32027"/>
      <c r="E32027" s="46"/>
      <c r="F32027" s="44"/>
    </row>
    <row r="32028" spans="3:6" x14ac:dyDescent="0.2">
      <c r="C32028"/>
      <c r="E32028" s="46"/>
      <c r="F32028" s="44"/>
    </row>
    <row r="32029" spans="3:6" x14ac:dyDescent="0.2">
      <c r="C32029"/>
      <c r="E32029" s="46"/>
      <c r="F32029" s="44"/>
    </row>
    <row r="32030" spans="3:6" x14ac:dyDescent="0.2">
      <c r="C32030"/>
      <c r="E32030" s="46"/>
      <c r="F32030" s="44"/>
    </row>
    <row r="32031" spans="3:6" x14ac:dyDescent="0.2">
      <c r="C32031"/>
      <c r="E32031" s="46"/>
      <c r="F32031" s="44"/>
    </row>
    <row r="32032" spans="3:6" x14ac:dyDescent="0.2">
      <c r="C32032"/>
      <c r="E32032" s="46"/>
      <c r="F32032" s="44"/>
    </row>
    <row r="32033" spans="3:6" x14ac:dyDescent="0.2">
      <c r="C32033"/>
      <c r="E32033" s="46"/>
      <c r="F32033" s="44"/>
    </row>
    <row r="32034" spans="3:6" x14ac:dyDescent="0.2">
      <c r="C32034"/>
      <c r="E32034" s="46"/>
      <c r="F32034" s="44"/>
    </row>
    <row r="32035" spans="3:6" x14ac:dyDescent="0.2">
      <c r="C32035"/>
      <c r="E32035" s="46"/>
      <c r="F32035" s="44"/>
    </row>
    <row r="32036" spans="3:6" x14ac:dyDescent="0.2">
      <c r="C32036"/>
      <c r="E32036" s="46"/>
      <c r="F32036" s="44"/>
    </row>
    <row r="32037" spans="3:6" x14ac:dyDescent="0.2">
      <c r="C32037"/>
      <c r="E32037" s="46"/>
      <c r="F32037" s="44"/>
    </row>
    <row r="32038" spans="3:6" x14ac:dyDescent="0.2">
      <c r="C32038"/>
      <c r="E32038" s="46"/>
      <c r="F32038" s="44"/>
    </row>
    <row r="32039" spans="3:6" x14ac:dyDescent="0.2">
      <c r="C32039"/>
      <c r="E32039" s="46"/>
      <c r="F32039" s="44"/>
    </row>
    <row r="32040" spans="3:6" x14ac:dyDescent="0.2">
      <c r="C32040"/>
      <c r="E32040" s="46"/>
      <c r="F32040" s="44"/>
    </row>
    <row r="32041" spans="3:6" x14ac:dyDescent="0.2">
      <c r="C32041"/>
      <c r="E32041" s="46"/>
      <c r="F32041" s="44"/>
    </row>
    <row r="32042" spans="3:6" x14ac:dyDescent="0.2">
      <c r="C32042"/>
      <c r="E32042" s="46"/>
      <c r="F32042" s="44"/>
    </row>
    <row r="32043" spans="3:6" x14ac:dyDescent="0.2">
      <c r="C32043"/>
      <c r="E32043" s="46"/>
      <c r="F32043" s="44"/>
    </row>
    <row r="32044" spans="3:6" x14ac:dyDescent="0.2">
      <c r="C32044"/>
      <c r="E32044" s="46"/>
      <c r="F32044" s="44"/>
    </row>
    <row r="32045" spans="3:6" x14ac:dyDescent="0.2">
      <c r="C32045"/>
      <c r="E32045" s="46"/>
      <c r="F32045" s="44"/>
    </row>
    <row r="32046" spans="3:6" x14ac:dyDescent="0.2">
      <c r="C32046"/>
      <c r="E32046" s="46"/>
      <c r="F32046" s="44"/>
    </row>
    <row r="32047" spans="3:6" x14ac:dyDescent="0.2">
      <c r="C32047"/>
      <c r="E32047" s="46"/>
      <c r="F32047" s="44"/>
    </row>
    <row r="32048" spans="3:6" x14ac:dyDescent="0.2">
      <c r="C32048"/>
      <c r="E32048" s="46"/>
      <c r="F32048" s="44"/>
    </row>
    <row r="32049" spans="3:6" x14ac:dyDescent="0.2">
      <c r="C32049"/>
      <c r="E32049" s="46"/>
      <c r="F32049" s="44"/>
    </row>
    <row r="32050" spans="3:6" x14ac:dyDescent="0.2">
      <c r="C32050"/>
      <c r="E32050" s="46"/>
      <c r="F32050" s="44"/>
    </row>
    <row r="32051" spans="3:6" x14ac:dyDescent="0.2">
      <c r="C32051"/>
      <c r="E32051" s="46"/>
      <c r="F32051" s="44"/>
    </row>
    <row r="32052" spans="3:6" x14ac:dyDescent="0.2">
      <c r="C32052"/>
      <c r="E32052" s="46"/>
      <c r="F32052" s="44"/>
    </row>
    <row r="32053" spans="3:6" x14ac:dyDescent="0.2">
      <c r="C32053"/>
      <c r="E32053" s="46"/>
      <c r="F32053" s="44"/>
    </row>
    <row r="32054" spans="3:6" x14ac:dyDescent="0.2">
      <c r="C32054"/>
      <c r="E32054" s="46"/>
      <c r="F32054" s="44"/>
    </row>
    <row r="32055" spans="3:6" x14ac:dyDescent="0.2">
      <c r="C32055"/>
      <c r="E32055" s="46"/>
      <c r="F32055" s="44"/>
    </row>
    <row r="32056" spans="3:6" x14ac:dyDescent="0.2">
      <c r="C32056"/>
      <c r="E32056" s="46"/>
      <c r="F32056" s="44"/>
    </row>
    <row r="32057" spans="3:6" x14ac:dyDescent="0.2">
      <c r="C32057"/>
      <c r="E32057" s="46"/>
      <c r="F32057" s="44"/>
    </row>
    <row r="32058" spans="3:6" x14ac:dyDescent="0.2">
      <c r="C32058"/>
      <c r="E32058" s="46"/>
      <c r="F32058" s="44"/>
    </row>
    <row r="32059" spans="3:6" x14ac:dyDescent="0.2">
      <c r="C32059"/>
      <c r="E32059" s="46"/>
      <c r="F32059" s="44"/>
    </row>
    <row r="32060" spans="3:6" x14ac:dyDescent="0.2">
      <c r="C32060"/>
      <c r="E32060" s="46"/>
      <c r="F32060" s="44"/>
    </row>
    <row r="32061" spans="3:6" x14ac:dyDescent="0.2">
      <c r="C32061"/>
      <c r="E32061" s="46"/>
      <c r="F32061" s="44"/>
    </row>
    <row r="32062" spans="3:6" x14ac:dyDescent="0.2">
      <c r="C32062"/>
      <c r="E32062" s="46"/>
      <c r="F32062" s="44"/>
    </row>
    <row r="32063" spans="3:6" x14ac:dyDescent="0.2">
      <c r="C32063"/>
      <c r="E32063" s="46"/>
      <c r="F32063" s="44"/>
    </row>
    <row r="32064" spans="3:6" x14ac:dyDescent="0.2">
      <c r="C32064"/>
      <c r="E32064" s="46"/>
      <c r="F32064" s="44"/>
    </row>
    <row r="32065" spans="3:6" x14ac:dyDescent="0.2">
      <c r="C32065"/>
      <c r="E32065" s="46"/>
      <c r="F32065" s="44"/>
    </row>
    <row r="32066" spans="3:6" x14ac:dyDescent="0.2">
      <c r="C32066"/>
      <c r="E32066" s="46"/>
      <c r="F32066" s="44"/>
    </row>
    <row r="32067" spans="3:6" x14ac:dyDescent="0.2">
      <c r="C32067"/>
      <c r="E32067" s="46"/>
      <c r="F32067" s="44"/>
    </row>
    <row r="32068" spans="3:6" x14ac:dyDescent="0.2">
      <c r="C32068"/>
      <c r="E32068" s="46"/>
      <c r="F32068" s="44"/>
    </row>
    <row r="32069" spans="3:6" x14ac:dyDescent="0.2">
      <c r="C32069"/>
      <c r="E32069" s="46"/>
      <c r="F32069" s="44"/>
    </row>
    <row r="32070" spans="3:6" x14ac:dyDescent="0.2">
      <c r="C32070"/>
      <c r="E32070" s="46"/>
      <c r="F32070" s="44"/>
    </row>
    <row r="32071" spans="3:6" x14ac:dyDescent="0.2">
      <c r="C32071"/>
      <c r="E32071" s="46"/>
      <c r="F32071" s="44"/>
    </row>
    <row r="32072" spans="3:6" x14ac:dyDescent="0.2">
      <c r="C32072"/>
      <c r="E32072" s="46"/>
      <c r="F32072" s="44"/>
    </row>
    <row r="32073" spans="3:6" x14ac:dyDescent="0.2">
      <c r="C32073"/>
      <c r="E32073" s="46"/>
      <c r="F32073" s="44"/>
    </row>
    <row r="32074" spans="3:6" x14ac:dyDescent="0.2">
      <c r="C32074"/>
      <c r="E32074" s="46"/>
      <c r="F32074" s="44"/>
    </row>
    <row r="32075" spans="3:6" x14ac:dyDescent="0.2">
      <c r="C32075"/>
      <c r="E32075" s="46"/>
      <c r="F32075" s="44"/>
    </row>
    <row r="32076" spans="3:6" x14ac:dyDescent="0.2">
      <c r="C32076"/>
      <c r="E32076" s="46"/>
      <c r="F32076" s="44"/>
    </row>
    <row r="32077" spans="3:6" x14ac:dyDescent="0.2">
      <c r="C32077"/>
      <c r="E32077" s="46"/>
      <c r="F32077" s="44"/>
    </row>
    <row r="32078" spans="3:6" x14ac:dyDescent="0.2">
      <c r="C32078"/>
      <c r="E32078" s="46"/>
      <c r="F32078" s="44"/>
    </row>
    <row r="32079" spans="3:6" x14ac:dyDescent="0.2">
      <c r="C32079"/>
      <c r="E32079" s="46"/>
      <c r="F32079" s="44"/>
    </row>
    <row r="32080" spans="3:6" x14ac:dyDescent="0.2">
      <c r="C32080"/>
      <c r="E32080" s="46"/>
      <c r="F32080" s="44"/>
    </row>
    <row r="32081" spans="3:6" x14ac:dyDescent="0.2">
      <c r="C32081"/>
      <c r="E32081" s="46"/>
      <c r="F32081" s="44"/>
    </row>
    <row r="32082" spans="3:6" x14ac:dyDescent="0.2">
      <c r="C32082"/>
      <c r="E32082" s="46"/>
      <c r="F32082" s="44"/>
    </row>
    <row r="32083" spans="3:6" x14ac:dyDescent="0.2">
      <c r="C32083"/>
      <c r="E32083" s="46"/>
      <c r="F32083" s="44"/>
    </row>
    <row r="32084" spans="3:6" x14ac:dyDescent="0.2">
      <c r="C32084"/>
      <c r="E32084" s="46"/>
      <c r="F32084" s="44"/>
    </row>
    <row r="32085" spans="3:6" x14ac:dyDescent="0.2">
      <c r="C32085"/>
      <c r="E32085" s="46"/>
      <c r="F32085" s="44"/>
    </row>
    <row r="32086" spans="3:6" x14ac:dyDescent="0.2">
      <c r="C32086"/>
      <c r="E32086" s="46"/>
      <c r="F32086" s="44"/>
    </row>
    <row r="32087" spans="3:6" x14ac:dyDescent="0.2">
      <c r="C32087"/>
      <c r="E32087" s="46"/>
      <c r="F32087" s="44"/>
    </row>
    <row r="32088" spans="3:6" x14ac:dyDescent="0.2">
      <c r="C32088"/>
      <c r="E32088" s="46"/>
      <c r="F32088" s="44"/>
    </row>
    <row r="32089" spans="3:6" x14ac:dyDescent="0.2">
      <c r="C32089"/>
      <c r="E32089" s="46"/>
      <c r="F32089" s="44"/>
    </row>
    <row r="32090" spans="3:6" x14ac:dyDescent="0.2">
      <c r="C32090"/>
      <c r="E32090" s="46"/>
      <c r="F32090" s="44"/>
    </row>
    <row r="32091" spans="3:6" x14ac:dyDescent="0.2">
      <c r="C32091"/>
      <c r="E32091" s="46"/>
      <c r="F32091" s="44"/>
    </row>
    <row r="32092" spans="3:6" x14ac:dyDescent="0.2">
      <c r="C32092"/>
      <c r="E32092" s="46"/>
      <c r="F32092" s="44"/>
    </row>
    <row r="32093" spans="3:6" x14ac:dyDescent="0.2">
      <c r="C32093"/>
      <c r="E32093" s="46"/>
      <c r="F32093" s="44"/>
    </row>
    <row r="32094" spans="3:6" x14ac:dyDescent="0.2">
      <c r="C32094"/>
      <c r="E32094" s="46"/>
      <c r="F32094" s="44"/>
    </row>
    <row r="32095" spans="3:6" x14ac:dyDescent="0.2">
      <c r="C32095"/>
      <c r="E32095" s="46"/>
      <c r="F32095" s="44"/>
    </row>
    <row r="32096" spans="3:6" x14ac:dyDescent="0.2">
      <c r="C32096"/>
      <c r="E32096" s="46"/>
      <c r="F32096" s="44"/>
    </row>
    <row r="32097" spans="3:6" x14ac:dyDescent="0.2">
      <c r="C32097"/>
      <c r="E32097" s="46"/>
      <c r="F32097" s="44"/>
    </row>
    <row r="32098" spans="3:6" x14ac:dyDescent="0.2">
      <c r="C32098"/>
      <c r="E32098" s="46"/>
      <c r="F32098" s="44"/>
    </row>
    <row r="32099" spans="3:6" x14ac:dyDescent="0.2">
      <c r="C32099"/>
      <c r="E32099" s="46"/>
      <c r="F32099" s="44"/>
    </row>
    <row r="32100" spans="3:6" x14ac:dyDescent="0.2">
      <c r="C32100"/>
      <c r="E32100" s="46"/>
      <c r="F32100" s="44"/>
    </row>
    <row r="32101" spans="3:6" x14ac:dyDescent="0.2">
      <c r="C32101"/>
      <c r="E32101" s="46"/>
      <c r="F32101" s="44"/>
    </row>
    <row r="32102" spans="3:6" x14ac:dyDescent="0.2">
      <c r="C32102"/>
      <c r="E32102" s="46"/>
      <c r="F32102" s="44"/>
    </row>
    <row r="32103" spans="3:6" x14ac:dyDescent="0.2">
      <c r="C32103"/>
      <c r="E32103" s="46"/>
      <c r="F32103" s="44"/>
    </row>
    <row r="32104" spans="3:6" x14ac:dyDescent="0.2">
      <c r="C32104"/>
      <c r="E32104" s="46"/>
      <c r="F32104" s="44"/>
    </row>
    <row r="32105" spans="3:6" x14ac:dyDescent="0.2">
      <c r="C32105"/>
      <c r="E32105" s="46"/>
      <c r="F32105" s="44"/>
    </row>
    <row r="32106" spans="3:6" x14ac:dyDescent="0.2">
      <c r="C32106"/>
      <c r="E32106" s="46"/>
      <c r="F32106" s="44"/>
    </row>
    <row r="32107" spans="3:6" x14ac:dyDescent="0.2">
      <c r="C32107"/>
      <c r="E32107" s="46"/>
      <c r="F32107" s="44"/>
    </row>
    <row r="32108" spans="3:6" x14ac:dyDescent="0.2">
      <c r="C32108"/>
      <c r="E32108" s="46"/>
      <c r="F32108" s="44"/>
    </row>
    <row r="32109" spans="3:6" x14ac:dyDescent="0.2">
      <c r="C32109"/>
      <c r="E32109" s="46"/>
      <c r="F32109" s="44"/>
    </row>
    <row r="32110" spans="3:6" x14ac:dyDescent="0.2">
      <c r="C32110"/>
      <c r="E32110" s="46"/>
      <c r="F32110" s="44"/>
    </row>
    <row r="32111" spans="3:6" x14ac:dyDescent="0.2">
      <c r="C32111"/>
      <c r="E32111" s="46"/>
      <c r="F32111" s="44"/>
    </row>
    <row r="32112" spans="3:6" x14ac:dyDescent="0.2">
      <c r="C32112"/>
      <c r="E32112" s="46"/>
      <c r="F32112" s="44"/>
    </row>
    <row r="32113" spans="3:6" x14ac:dyDescent="0.2">
      <c r="C32113"/>
      <c r="E32113" s="46"/>
      <c r="F32113" s="44"/>
    </row>
    <row r="32114" spans="3:6" x14ac:dyDescent="0.2">
      <c r="C32114"/>
      <c r="E32114" s="46"/>
      <c r="F32114" s="44"/>
    </row>
    <row r="32115" spans="3:6" x14ac:dyDescent="0.2">
      <c r="C32115"/>
      <c r="E32115" s="46"/>
      <c r="F32115" s="44"/>
    </row>
    <row r="32116" spans="3:6" x14ac:dyDescent="0.2">
      <c r="C32116"/>
      <c r="E32116" s="46"/>
      <c r="F32116" s="44"/>
    </row>
    <row r="32117" spans="3:6" x14ac:dyDescent="0.2">
      <c r="C32117"/>
      <c r="E32117" s="46"/>
      <c r="F32117" s="44"/>
    </row>
    <row r="32118" spans="3:6" x14ac:dyDescent="0.2">
      <c r="C32118"/>
      <c r="E32118" s="46"/>
      <c r="F32118" s="44"/>
    </row>
    <row r="32119" spans="3:6" x14ac:dyDescent="0.2">
      <c r="C32119"/>
      <c r="E32119" s="46"/>
      <c r="F32119" s="44"/>
    </row>
    <row r="32120" spans="3:6" x14ac:dyDescent="0.2">
      <c r="C32120"/>
      <c r="E32120" s="46"/>
      <c r="F32120" s="44"/>
    </row>
    <row r="32121" spans="3:6" x14ac:dyDescent="0.2">
      <c r="C32121"/>
      <c r="E32121" s="46"/>
      <c r="F32121" s="44"/>
    </row>
    <row r="32122" spans="3:6" x14ac:dyDescent="0.2">
      <c r="C32122"/>
      <c r="E32122" s="46"/>
      <c r="F32122" s="44"/>
    </row>
    <row r="32123" spans="3:6" x14ac:dyDescent="0.2">
      <c r="C32123"/>
      <c r="E32123" s="46"/>
      <c r="F32123" s="44"/>
    </row>
    <row r="32124" spans="3:6" x14ac:dyDescent="0.2">
      <c r="C32124"/>
      <c r="E32124" s="46"/>
      <c r="F32124" s="44"/>
    </row>
    <row r="32125" spans="3:6" x14ac:dyDescent="0.2">
      <c r="C32125"/>
      <c r="E32125" s="46"/>
      <c r="F32125" s="44"/>
    </row>
    <row r="32126" spans="3:6" x14ac:dyDescent="0.2">
      <c r="C32126"/>
      <c r="E32126" s="46"/>
      <c r="F32126" s="44"/>
    </row>
    <row r="32127" spans="3:6" x14ac:dyDescent="0.2">
      <c r="C32127"/>
      <c r="E32127" s="46"/>
      <c r="F32127" s="44"/>
    </row>
    <row r="32128" spans="3:6" x14ac:dyDescent="0.2">
      <c r="C32128"/>
      <c r="E32128" s="46"/>
      <c r="F32128" s="44"/>
    </row>
    <row r="32129" spans="3:6" x14ac:dyDescent="0.2">
      <c r="C32129"/>
      <c r="E32129" s="46"/>
      <c r="F32129" s="44"/>
    </row>
    <row r="32130" spans="3:6" x14ac:dyDescent="0.2">
      <c r="C32130"/>
      <c r="E32130" s="46"/>
      <c r="F32130" s="44"/>
    </row>
    <row r="32131" spans="3:6" x14ac:dyDescent="0.2">
      <c r="C32131"/>
      <c r="E32131" s="46"/>
      <c r="F32131" s="44"/>
    </row>
    <row r="32132" spans="3:6" x14ac:dyDescent="0.2">
      <c r="C32132"/>
      <c r="E32132" s="46"/>
      <c r="F32132" s="44"/>
    </row>
    <row r="32133" spans="3:6" x14ac:dyDescent="0.2">
      <c r="C32133"/>
      <c r="E32133" s="46"/>
      <c r="F32133" s="44"/>
    </row>
    <row r="32134" spans="3:6" x14ac:dyDescent="0.2">
      <c r="C32134"/>
      <c r="E32134" s="46"/>
      <c r="F32134" s="44"/>
    </row>
    <row r="32135" spans="3:6" x14ac:dyDescent="0.2">
      <c r="C32135"/>
      <c r="E32135" s="46"/>
      <c r="F32135" s="44"/>
    </row>
    <row r="32136" spans="3:6" x14ac:dyDescent="0.2">
      <c r="C32136"/>
      <c r="E32136" s="46"/>
      <c r="F32136" s="44"/>
    </row>
    <row r="32137" spans="3:6" x14ac:dyDescent="0.2">
      <c r="C32137"/>
      <c r="E32137" s="46"/>
      <c r="F32137" s="44"/>
    </row>
    <row r="32138" spans="3:6" x14ac:dyDescent="0.2">
      <c r="C32138"/>
      <c r="E32138" s="46"/>
      <c r="F32138" s="44"/>
    </row>
    <row r="32139" spans="3:6" x14ac:dyDescent="0.2">
      <c r="C32139"/>
      <c r="E32139" s="46"/>
      <c r="F32139" s="44"/>
    </row>
    <row r="32140" spans="3:6" x14ac:dyDescent="0.2">
      <c r="C32140"/>
      <c r="E32140" s="46"/>
      <c r="F32140" s="44"/>
    </row>
    <row r="32141" spans="3:6" x14ac:dyDescent="0.2">
      <c r="C32141"/>
      <c r="E32141" s="46"/>
      <c r="F32141" s="44"/>
    </row>
    <row r="32142" spans="3:6" x14ac:dyDescent="0.2">
      <c r="C32142"/>
      <c r="E32142" s="46"/>
      <c r="F32142" s="44"/>
    </row>
    <row r="32143" spans="3:6" x14ac:dyDescent="0.2">
      <c r="C32143"/>
      <c r="E32143" s="46"/>
      <c r="F32143" s="44"/>
    </row>
    <row r="32144" spans="3:6" x14ac:dyDescent="0.2">
      <c r="C32144"/>
      <c r="E32144" s="46"/>
      <c r="F32144" s="44"/>
    </row>
    <row r="32145" spans="3:6" x14ac:dyDescent="0.2">
      <c r="C32145"/>
      <c r="E32145" s="46"/>
      <c r="F32145" s="44"/>
    </row>
    <row r="32146" spans="3:6" x14ac:dyDescent="0.2">
      <c r="C32146"/>
      <c r="E32146" s="46"/>
      <c r="F32146" s="44"/>
    </row>
    <row r="32147" spans="3:6" x14ac:dyDescent="0.2">
      <c r="C32147"/>
      <c r="E32147" s="46"/>
      <c r="F32147" s="44"/>
    </row>
    <row r="32148" spans="3:6" x14ac:dyDescent="0.2">
      <c r="C32148"/>
      <c r="E32148" s="46"/>
      <c r="F32148" s="44"/>
    </row>
    <row r="32149" spans="3:6" x14ac:dyDescent="0.2">
      <c r="C32149"/>
      <c r="E32149" s="46"/>
      <c r="F32149" s="44"/>
    </row>
    <row r="32150" spans="3:6" x14ac:dyDescent="0.2">
      <c r="C32150"/>
      <c r="E32150" s="46"/>
      <c r="F32150" s="44"/>
    </row>
    <row r="32151" spans="3:6" x14ac:dyDescent="0.2">
      <c r="C32151"/>
      <c r="E32151" s="46"/>
      <c r="F32151" s="44"/>
    </row>
    <row r="32152" spans="3:6" x14ac:dyDescent="0.2">
      <c r="C32152"/>
      <c r="E32152" s="46"/>
      <c r="F32152" s="44"/>
    </row>
    <row r="32153" spans="3:6" x14ac:dyDescent="0.2">
      <c r="C32153"/>
      <c r="E32153" s="46"/>
      <c r="F32153" s="44"/>
    </row>
    <row r="32154" spans="3:6" x14ac:dyDescent="0.2">
      <c r="C32154"/>
      <c r="E32154" s="46"/>
      <c r="F32154" s="44"/>
    </row>
    <row r="32155" spans="3:6" x14ac:dyDescent="0.2">
      <c r="C32155"/>
      <c r="E32155" s="46"/>
      <c r="F32155" s="44"/>
    </row>
    <row r="32156" spans="3:6" x14ac:dyDescent="0.2">
      <c r="C32156"/>
      <c r="E32156" s="46"/>
      <c r="F32156" s="44"/>
    </row>
    <row r="32157" spans="3:6" x14ac:dyDescent="0.2">
      <c r="C32157"/>
      <c r="E32157" s="46"/>
      <c r="F32157" s="44"/>
    </row>
    <row r="32158" spans="3:6" x14ac:dyDescent="0.2">
      <c r="C32158"/>
      <c r="E32158" s="46"/>
      <c r="F32158" s="44"/>
    </row>
    <row r="32159" spans="3:6" x14ac:dyDescent="0.2">
      <c r="C32159"/>
      <c r="E32159" s="46"/>
      <c r="F32159" s="44"/>
    </row>
    <row r="32160" spans="3:6" x14ac:dyDescent="0.2">
      <c r="C32160"/>
      <c r="E32160" s="46"/>
      <c r="F32160" s="44"/>
    </row>
    <row r="32161" spans="3:6" x14ac:dyDescent="0.2">
      <c r="C32161"/>
      <c r="E32161" s="46"/>
      <c r="F32161" s="44"/>
    </row>
    <row r="32162" spans="3:6" x14ac:dyDescent="0.2">
      <c r="C32162"/>
      <c r="E32162" s="46"/>
      <c r="F32162" s="44"/>
    </row>
    <row r="32163" spans="3:6" x14ac:dyDescent="0.2">
      <c r="C32163"/>
      <c r="E32163" s="46"/>
      <c r="F32163" s="44"/>
    </row>
    <row r="32164" spans="3:6" x14ac:dyDescent="0.2">
      <c r="C32164"/>
      <c r="E32164" s="46"/>
      <c r="F32164" s="44"/>
    </row>
    <row r="32165" spans="3:6" x14ac:dyDescent="0.2">
      <c r="C32165"/>
      <c r="E32165" s="46"/>
      <c r="F32165" s="44"/>
    </row>
    <row r="32166" spans="3:6" x14ac:dyDescent="0.2">
      <c r="C32166"/>
      <c r="E32166" s="46"/>
      <c r="F32166" s="44"/>
    </row>
    <row r="32167" spans="3:6" x14ac:dyDescent="0.2">
      <c r="C32167"/>
      <c r="E32167" s="46"/>
      <c r="F32167" s="44"/>
    </row>
    <row r="32168" spans="3:6" x14ac:dyDescent="0.2">
      <c r="C32168"/>
      <c r="E32168" s="46"/>
      <c r="F32168" s="44"/>
    </row>
    <row r="32169" spans="3:6" x14ac:dyDescent="0.2">
      <c r="C32169"/>
      <c r="E32169" s="46"/>
      <c r="F32169" s="44"/>
    </row>
    <row r="32170" spans="3:6" x14ac:dyDescent="0.2">
      <c r="C32170"/>
      <c r="E32170" s="46"/>
      <c r="F32170" s="44"/>
    </row>
    <row r="32171" spans="3:6" x14ac:dyDescent="0.2">
      <c r="C32171"/>
      <c r="E32171" s="46"/>
      <c r="F32171" s="44"/>
    </row>
    <row r="32172" spans="3:6" x14ac:dyDescent="0.2">
      <c r="C32172"/>
      <c r="E32172" s="46"/>
      <c r="F32172" s="44"/>
    </row>
    <row r="32173" spans="3:6" x14ac:dyDescent="0.2">
      <c r="C32173"/>
      <c r="E32173" s="46"/>
      <c r="F32173" s="44"/>
    </row>
    <row r="32174" spans="3:6" x14ac:dyDescent="0.2">
      <c r="C32174"/>
      <c r="E32174" s="46"/>
      <c r="F32174" s="44"/>
    </row>
    <row r="32175" spans="3:6" x14ac:dyDescent="0.2">
      <c r="C32175"/>
      <c r="E32175" s="46"/>
      <c r="F32175" s="44"/>
    </row>
    <row r="32176" spans="3:6" x14ac:dyDescent="0.2">
      <c r="C32176"/>
      <c r="E32176" s="46"/>
      <c r="F32176" s="44"/>
    </row>
    <row r="32177" spans="3:6" x14ac:dyDescent="0.2">
      <c r="C32177"/>
      <c r="E32177" s="46"/>
      <c r="F32177" s="44"/>
    </row>
    <row r="32178" spans="3:6" x14ac:dyDescent="0.2">
      <c r="C32178"/>
      <c r="E32178" s="46"/>
      <c r="F32178" s="44"/>
    </row>
    <row r="32179" spans="3:6" x14ac:dyDescent="0.2">
      <c r="C32179"/>
      <c r="E32179" s="46"/>
      <c r="F32179" s="44"/>
    </row>
    <row r="32180" spans="3:6" x14ac:dyDescent="0.2">
      <c r="C32180"/>
      <c r="E32180" s="46"/>
      <c r="F32180" s="44"/>
    </row>
    <row r="32181" spans="3:6" x14ac:dyDescent="0.2">
      <c r="C32181"/>
      <c r="E32181" s="46"/>
      <c r="F32181" s="44"/>
    </row>
    <row r="32182" spans="3:6" x14ac:dyDescent="0.2">
      <c r="C32182"/>
      <c r="E32182" s="46"/>
      <c r="F32182" s="44"/>
    </row>
    <row r="32183" spans="3:6" x14ac:dyDescent="0.2">
      <c r="C32183"/>
      <c r="E32183" s="46"/>
      <c r="F32183" s="44"/>
    </row>
    <row r="32184" spans="3:6" x14ac:dyDescent="0.2">
      <c r="C32184"/>
      <c r="E32184" s="46"/>
      <c r="F32184" s="44"/>
    </row>
    <row r="32185" spans="3:6" x14ac:dyDescent="0.2">
      <c r="C32185"/>
      <c r="E32185" s="46"/>
      <c r="F32185" s="44"/>
    </row>
    <row r="32186" spans="3:6" x14ac:dyDescent="0.2">
      <c r="C32186"/>
      <c r="E32186" s="46"/>
      <c r="F32186" s="44"/>
    </row>
    <row r="32187" spans="3:6" x14ac:dyDescent="0.2">
      <c r="C32187"/>
      <c r="E32187" s="46"/>
      <c r="F32187" s="44"/>
    </row>
    <row r="32188" spans="3:6" x14ac:dyDescent="0.2">
      <c r="C32188"/>
      <c r="E32188" s="46"/>
      <c r="F32188" s="44"/>
    </row>
    <row r="32189" spans="3:6" x14ac:dyDescent="0.2">
      <c r="C32189"/>
      <c r="E32189" s="46"/>
      <c r="F32189" s="44"/>
    </row>
    <row r="32190" spans="3:6" x14ac:dyDescent="0.2">
      <c r="C32190"/>
      <c r="E32190" s="46"/>
      <c r="F32190" s="44"/>
    </row>
    <row r="32191" spans="3:6" x14ac:dyDescent="0.2">
      <c r="C32191"/>
      <c r="E32191" s="46"/>
      <c r="F32191" s="44"/>
    </row>
    <row r="32192" spans="3:6" x14ac:dyDescent="0.2">
      <c r="C32192"/>
      <c r="E32192" s="46"/>
      <c r="F32192" s="44"/>
    </row>
    <row r="32193" spans="3:6" x14ac:dyDescent="0.2">
      <c r="C32193"/>
      <c r="E32193" s="46"/>
      <c r="F32193" s="44"/>
    </row>
    <row r="32194" spans="3:6" x14ac:dyDescent="0.2">
      <c r="C32194"/>
      <c r="E32194" s="46"/>
      <c r="F32194" s="44"/>
    </row>
    <row r="32195" spans="3:6" x14ac:dyDescent="0.2">
      <c r="C32195"/>
      <c r="E32195" s="46"/>
      <c r="F32195" s="44"/>
    </row>
    <row r="32196" spans="3:6" x14ac:dyDescent="0.2">
      <c r="C32196"/>
      <c r="E32196" s="46"/>
      <c r="F32196" s="44"/>
    </row>
    <row r="32197" spans="3:6" x14ac:dyDescent="0.2">
      <c r="C32197"/>
      <c r="E32197" s="46"/>
      <c r="F32197" s="44"/>
    </row>
    <row r="32198" spans="3:6" x14ac:dyDescent="0.2">
      <c r="C32198"/>
      <c r="E32198" s="46"/>
      <c r="F32198" s="44"/>
    </row>
    <row r="32199" spans="3:6" x14ac:dyDescent="0.2">
      <c r="C32199"/>
      <c r="E32199" s="46"/>
      <c r="F32199" s="44"/>
    </row>
    <row r="32200" spans="3:6" x14ac:dyDescent="0.2">
      <c r="C32200"/>
      <c r="E32200" s="46"/>
      <c r="F32200" s="44"/>
    </row>
    <row r="32201" spans="3:6" x14ac:dyDescent="0.2">
      <c r="C32201"/>
      <c r="E32201" s="46"/>
      <c r="F32201" s="44"/>
    </row>
    <row r="32202" spans="3:6" x14ac:dyDescent="0.2">
      <c r="C32202"/>
      <c r="E32202" s="46"/>
      <c r="F32202" s="44"/>
    </row>
    <row r="32203" spans="3:6" x14ac:dyDescent="0.2">
      <c r="C32203"/>
      <c r="E32203" s="46"/>
      <c r="F32203" s="44"/>
    </row>
    <row r="32204" spans="3:6" x14ac:dyDescent="0.2">
      <c r="C32204"/>
      <c r="E32204" s="46"/>
      <c r="F32204" s="44"/>
    </row>
    <row r="32205" spans="3:6" x14ac:dyDescent="0.2">
      <c r="C32205"/>
      <c r="E32205" s="46"/>
      <c r="F32205" s="44"/>
    </row>
    <row r="32206" spans="3:6" x14ac:dyDescent="0.2">
      <c r="C32206"/>
      <c r="E32206" s="46"/>
      <c r="F32206" s="44"/>
    </row>
    <row r="32207" spans="3:6" x14ac:dyDescent="0.2">
      <c r="C32207"/>
      <c r="E32207" s="46"/>
      <c r="F32207" s="44"/>
    </row>
    <row r="32208" spans="3:6" x14ac:dyDescent="0.2">
      <c r="C32208"/>
      <c r="E32208" s="46"/>
      <c r="F32208" s="44"/>
    </row>
    <row r="32209" spans="3:6" x14ac:dyDescent="0.2">
      <c r="C32209"/>
      <c r="E32209" s="46"/>
      <c r="F32209" s="44"/>
    </row>
    <row r="32210" spans="3:6" x14ac:dyDescent="0.2">
      <c r="C32210"/>
      <c r="E32210" s="46"/>
      <c r="F32210" s="44"/>
    </row>
    <row r="32211" spans="3:6" x14ac:dyDescent="0.2">
      <c r="C32211"/>
      <c r="E32211" s="46"/>
      <c r="F32211" s="44"/>
    </row>
    <row r="32212" spans="3:6" x14ac:dyDescent="0.2">
      <c r="C32212"/>
      <c r="E32212" s="46"/>
      <c r="F32212" s="44"/>
    </row>
    <row r="32213" spans="3:6" x14ac:dyDescent="0.2">
      <c r="C32213"/>
      <c r="E32213" s="46"/>
      <c r="F32213" s="44"/>
    </row>
    <row r="32214" spans="3:6" x14ac:dyDescent="0.2">
      <c r="C32214"/>
      <c r="E32214" s="46"/>
      <c r="F32214" s="44"/>
    </row>
    <row r="32215" spans="3:6" x14ac:dyDescent="0.2">
      <c r="C32215"/>
      <c r="E32215" s="46"/>
      <c r="F32215" s="44"/>
    </row>
    <row r="32216" spans="3:6" x14ac:dyDescent="0.2">
      <c r="C32216"/>
      <c r="E32216" s="46"/>
      <c r="F32216" s="44"/>
    </row>
    <row r="32217" spans="3:6" x14ac:dyDescent="0.2">
      <c r="C32217"/>
      <c r="E32217" s="46"/>
      <c r="F32217" s="44"/>
    </row>
    <row r="32218" spans="3:6" x14ac:dyDescent="0.2">
      <c r="C32218"/>
      <c r="E32218" s="46"/>
      <c r="F32218" s="44"/>
    </row>
    <row r="32219" spans="3:6" x14ac:dyDescent="0.2">
      <c r="C32219"/>
      <c r="E32219" s="46"/>
      <c r="F32219" s="44"/>
    </row>
    <row r="32220" spans="3:6" x14ac:dyDescent="0.2">
      <c r="C32220"/>
      <c r="E32220" s="46"/>
      <c r="F32220" s="44"/>
    </row>
    <row r="32221" spans="3:6" x14ac:dyDescent="0.2">
      <c r="C32221"/>
      <c r="E32221" s="46"/>
      <c r="F32221" s="44"/>
    </row>
    <row r="32222" spans="3:6" x14ac:dyDescent="0.2">
      <c r="C32222"/>
      <c r="E32222" s="46"/>
      <c r="F32222" s="44"/>
    </row>
    <row r="32223" spans="3:6" x14ac:dyDescent="0.2">
      <c r="C32223"/>
      <c r="E32223" s="46"/>
      <c r="F32223" s="44"/>
    </row>
    <row r="32224" spans="3:6" x14ac:dyDescent="0.2">
      <c r="C32224"/>
      <c r="E32224" s="46"/>
      <c r="F32224" s="44"/>
    </row>
    <row r="32225" spans="3:6" x14ac:dyDescent="0.2">
      <c r="C32225"/>
      <c r="E32225" s="46"/>
      <c r="F32225" s="44"/>
    </row>
    <row r="32226" spans="3:6" x14ac:dyDescent="0.2">
      <c r="C32226"/>
      <c r="E32226" s="46"/>
      <c r="F32226" s="44"/>
    </row>
    <row r="32227" spans="3:6" x14ac:dyDescent="0.2">
      <c r="C32227"/>
      <c r="E32227" s="46"/>
      <c r="F32227" s="44"/>
    </row>
    <row r="32228" spans="3:6" x14ac:dyDescent="0.2">
      <c r="C32228"/>
      <c r="E32228" s="46"/>
      <c r="F32228" s="44"/>
    </row>
    <row r="32229" spans="3:6" x14ac:dyDescent="0.2">
      <c r="C32229"/>
      <c r="E32229" s="46"/>
      <c r="F32229" s="44"/>
    </row>
    <row r="32230" spans="3:6" x14ac:dyDescent="0.2">
      <c r="C32230"/>
      <c r="E32230" s="46"/>
      <c r="F32230" s="44"/>
    </row>
    <row r="32231" spans="3:6" x14ac:dyDescent="0.2">
      <c r="C32231"/>
      <c r="E32231" s="46"/>
      <c r="F32231" s="44"/>
    </row>
    <row r="32232" spans="3:6" x14ac:dyDescent="0.2">
      <c r="C32232"/>
      <c r="E32232" s="46"/>
      <c r="F32232" s="44"/>
    </row>
    <row r="32233" spans="3:6" x14ac:dyDescent="0.2">
      <c r="C32233"/>
      <c r="E32233" s="46"/>
      <c r="F32233" s="44"/>
    </row>
    <row r="32234" spans="3:6" x14ac:dyDescent="0.2">
      <c r="C32234"/>
      <c r="E32234" s="46"/>
      <c r="F32234" s="44"/>
    </row>
    <row r="32235" spans="3:6" x14ac:dyDescent="0.2">
      <c r="C32235"/>
      <c r="E32235" s="46"/>
      <c r="F32235" s="44"/>
    </row>
    <row r="32236" spans="3:6" x14ac:dyDescent="0.2">
      <c r="C32236"/>
      <c r="E32236" s="46"/>
      <c r="F32236" s="44"/>
    </row>
    <row r="32237" spans="3:6" x14ac:dyDescent="0.2">
      <c r="C32237"/>
      <c r="E32237" s="46"/>
      <c r="F32237" s="44"/>
    </row>
    <row r="32238" spans="3:6" x14ac:dyDescent="0.2">
      <c r="C32238"/>
      <c r="E32238" s="46"/>
      <c r="F32238" s="44"/>
    </row>
    <row r="32239" spans="3:6" x14ac:dyDescent="0.2">
      <c r="C32239"/>
      <c r="E32239" s="46"/>
      <c r="F32239" s="44"/>
    </row>
    <row r="32240" spans="3:6" x14ac:dyDescent="0.2">
      <c r="C32240"/>
      <c r="E32240" s="46"/>
      <c r="F32240" s="44"/>
    </row>
    <row r="32241" spans="3:6" x14ac:dyDescent="0.2">
      <c r="C32241"/>
      <c r="E32241" s="46"/>
      <c r="F32241" s="44"/>
    </row>
    <row r="32242" spans="3:6" x14ac:dyDescent="0.2">
      <c r="C32242"/>
      <c r="E32242" s="46"/>
      <c r="F32242" s="44"/>
    </row>
    <row r="32243" spans="3:6" x14ac:dyDescent="0.2">
      <c r="C32243"/>
      <c r="E32243" s="46"/>
      <c r="F32243" s="44"/>
    </row>
    <row r="32244" spans="3:6" x14ac:dyDescent="0.2">
      <c r="C32244"/>
      <c r="E32244" s="46"/>
      <c r="F32244" s="44"/>
    </row>
    <row r="32245" spans="3:6" x14ac:dyDescent="0.2">
      <c r="C32245"/>
      <c r="E32245" s="46"/>
      <c r="F32245" s="44"/>
    </row>
    <row r="32246" spans="3:6" x14ac:dyDescent="0.2">
      <c r="C32246"/>
      <c r="E32246" s="46"/>
      <c r="F32246" s="44"/>
    </row>
    <row r="32247" spans="3:6" x14ac:dyDescent="0.2">
      <c r="C32247"/>
      <c r="E32247" s="46"/>
      <c r="F32247" s="44"/>
    </row>
    <row r="32248" spans="3:6" x14ac:dyDescent="0.2">
      <c r="C32248"/>
      <c r="E32248" s="46"/>
      <c r="F32248" s="44"/>
    </row>
    <row r="32249" spans="3:6" x14ac:dyDescent="0.2">
      <c r="C32249"/>
      <c r="E32249" s="46"/>
      <c r="F32249" s="44"/>
    </row>
    <row r="32250" spans="3:6" x14ac:dyDescent="0.2">
      <c r="C32250"/>
      <c r="E32250" s="46"/>
      <c r="F32250" s="44"/>
    </row>
    <row r="32251" spans="3:6" x14ac:dyDescent="0.2">
      <c r="C32251"/>
      <c r="E32251" s="46"/>
      <c r="F32251" s="44"/>
    </row>
    <row r="32252" spans="3:6" x14ac:dyDescent="0.2">
      <c r="C32252"/>
      <c r="E32252" s="46"/>
      <c r="F32252" s="44"/>
    </row>
    <row r="32253" spans="3:6" x14ac:dyDescent="0.2">
      <c r="C32253"/>
      <c r="E32253" s="46"/>
      <c r="F32253" s="44"/>
    </row>
    <row r="32254" spans="3:6" x14ac:dyDescent="0.2">
      <c r="C32254"/>
      <c r="E32254" s="46"/>
      <c r="F32254" s="44"/>
    </row>
    <row r="32255" spans="3:6" x14ac:dyDescent="0.2">
      <c r="C32255"/>
      <c r="E32255" s="46"/>
      <c r="F32255" s="44"/>
    </row>
    <row r="32256" spans="3:6" x14ac:dyDescent="0.2">
      <c r="C32256"/>
      <c r="E32256" s="46"/>
      <c r="F32256" s="44"/>
    </row>
    <row r="32257" spans="3:6" x14ac:dyDescent="0.2">
      <c r="C32257"/>
      <c r="E32257" s="46"/>
      <c r="F32257" s="44"/>
    </row>
    <row r="32258" spans="3:6" x14ac:dyDescent="0.2">
      <c r="C32258"/>
      <c r="E32258" s="46"/>
      <c r="F32258" s="44"/>
    </row>
    <row r="32259" spans="3:6" x14ac:dyDescent="0.2">
      <c r="C32259"/>
      <c r="E32259" s="46"/>
      <c r="F32259" s="44"/>
    </row>
    <row r="32260" spans="3:6" x14ac:dyDescent="0.2">
      <c r="C32260"/>
      <c r="E32260" s="46"/>
      <c r="F32260" s="44"/>
    </row>
    <row r="32261" spans="3:6" x14ac:dyDescent="0.2">
      <c r="C32261"/>
      <c r="E32261" s="46"/>
      <c r="F32261" s="44"/>
    </row>
    <row r="32262" spans="3:6" x14ac:dyDescent="0.2">
      <c r="C32262"/>
      <c r="E32262" s="46"/>
      <c r="F32262" s="44"/>
    </row>
    <row r="32263" spans="3:6" x14ac:dyDescent="0.2">
      <c r="C32263"/>
      <c r="E32263" s="46"/>
      <c r="F32263" s="44"/>
    </row>
    <row r="32264" spans="3:6" x14ac:dyDescent="0.2">
      <c r="C32264"/>
      <c r="E32264" s="46"/>
      <c r="F32264" s="44"/>
    </row>
    <row r="32265" spans="3:6" x14ac:dyDescent="0.2">
      <c r="C32265"/>
      <c r="E32265" s="46"/>
      <c r="F32265" s="44"/>
    </row>
    <row r="32266" spans="3:6" x14ac:dyDescent="0.2">
      <c r="C32266"/>
      <c r="E32266" s="46"/>
      <c r="F32266" s="44"/>
    </row>
    <row r="32267" spans="3:6" x14ac:dyDescent="0.2">
      <c r="C32267"/>
      <c r="E32267" s="46"/>
      <c r="F32267" s="44"/>
    </row>
    <row r="32268" spans="3:6" x14ac:dyDescent="0.2">
      <c r="C32268"/>
      <c r="E32268" s="46"/>
      <c r="F32268" s="44"/>
    </row>
    <row r="32269" spans="3:6" x14ac:dyDescent="0.2">
      <c r="C32269"/>
      <c r="E32269" s="46"/>
      <c r="F32269" s="44"/>
    </row>
    <row r="32270" spans="3:6" x14ac:dyDescent="0.2">
      <c r="C32270"/>
      <c r="E32270" s="46"/>
      <c r="F32270" s="44"/>
    </row>
    <row r="32271" spans="3:6" x14ac:dyDescent="0.2">
      <c r="C32271"/>
      <c r="E32271" s="46"/>
      <c r="F32271" s="44"/>
    </row>
    <row r="32272" spans="3:6" x14ac:dyDescent="0.2">
      <c r="C32272"/>
      <c r="E32272" s="46"/>
      <c r="F32272" s="44"/>
    </row>
    <row r="32273" spans="3:6" x14ac:dyDescent="0.2">
      <c r="C32273"/>
      <c r="E32273" s="46"/>
      <c r="F32273" s="44"/>
    </row>
    <row r="32274" spans="3:6" x14ac:dyDescent="0.2">
      <c r="C32274"/>
      <c r="E32274" s="46"/>
      <c r="F32274" s="44"/>
    </row>
    <row r="32275" spans="3:6" x14ac:dyDescent="0.2">
      <c r="C32275"/>
      <c r="E32275" s="46"/>
      <c r="F32275" s="44"/>
    </row>
    <row r="32276" spans="3:6" x14ac:dyDescent="0.2">
      <c r="C32276"/>
      <c r="E32276" s="46"/>
      <c r="F32276" s="44"/>
    </row>
    <row r="32277" spans="3:6" x14ac:dyDescent="0.2">
      <c r="C32277"/>
      <c r="E32277" s="46"/>
      <c r="F32277" s="44"/>
    </row>
    <row r="32278" spans="3:6" x14ac:dyDescent="0.2">
      <c r="C32278"/>
      <c r="E32278" s="46"/>
      <c r="F32278" s="44"/>
    </row>
    <row r="32279" spans="3:6" x14ac:dyDescent="0.2">
      <c r="C32279"/>
      <c r="E32279" s="46"/>
      <c r="F32279" s="44"/>
    </row>
    <row r="32280" spans="3:6" x14ac:dyDescent="0.2">
      <c r="C32280"/>
      <c r="E32280" s="46"/>
      <c r="F32280" s="44"/>
    </row>
    <row r="32281" spans="3:6" x14ac:dyDescent="0.2">
      <c r="C32281"/>
      <c r="E32281" s="46"/>
      <c r="F32281" s="44"/>
    </row>
    <row r="32282" spans="3:6" x14ac:dyDescent="0.2">
      <c r="C32282"/>
      <c r="E32282" s="46"/>
      <c r="F32282" s="44"/>
    </row>
    <row r="32283" spans="3:6" x14ac:dyDescent="0.2">
      <c r="C32283"/>
      <c r="E32283" s="46"/>
      <c r="F32283" s="44"/>
    </row>
    <row r="32284" spans="3:6" x14ac:dyDescent="0.2">
      <c r="C32284"/>
      <c r="E32284" s="46"/>
      <c r="F32284" s="44"/>
    </row>
    <row r="32285" spans="3:6" x14ac:dyDescent="0.2">
      <c r="C32285"/>
      <c r="E32285" s="46"/>
      <c r="F32285" s="44"/>
    </row>
    <row r="32286" spans="3:6" x14ac:dyDescent="0.2">
      <c r="C32286"/>
      <c r="E32286" s="46"/>
      <c r="F32286" s="44"/>
    </row>
    <row r="32287" spans="3:6" x14ac:dyDescent="0.2">
      <c r="C32287"/>
      <c r="E32287" s="46"/>
      <c r="F32287" s="44"/>
    </row>
    <row r="32288" spans="3:6" x14ac:dyDescent="0.2">
      <c r="C32288"/>
      <c r="E32288" s="46"/>
      <c r="F32288" s="44"/>
    </row>
    <row r="32289" spans="3:6" x14ac:dyDescent="0.2">
      <c r="C32289"/>
      <c r="E32289" s="46"/>
      <c r="F32289" s="44"/>
    </row>
    <row r="32290" spans="3:6" x14ac:dyDescent="0.2">
      <c r="C32290"/>
      <c r="E32290" s="46"/>
      <c r="F32290" s="44"/>
    </row>
    <row r="32291" spans="3:6" x14ac:dyDescent="0.2">
      <c r="C32291"/>
      <c r="E32291" s="46"/>
      <c r="F32291" s="44"/>
    </row>
    <row r="32292" spans="3:6" x14ac:dyDescent="0.2">
      <c r="C32292"/>
      <c r="E32292" s="46"/>
      <c r="F32292" s="44"/>
    </row>
    <row r="32293" spans="3:6" x14ac:dyDescent="0.2">
      <c r="C32293"/>
      <c r="E32293" s="46"/>
      <c r="F32293" s="44"/>
    </row>
    <row r="32294" spans="3:6" x14ac:dyDescent="0.2">
      <c r="C32294"/>
      <c r="E32294" s="46"/>
      <c r="F32294" s="44"/>
    </row>
    <row r="32295" spans="3:6" x14ac:dyDescent="0.2">
      <c r="C32295"/>
      <c r="E32295" s="46"/>
      <c r="F32295" s="44"/>
    </row>
    <row r="32296" spans="3:6" x14ac:dyDescent="0.2">
      <c r="C32296"/>
      <c r="E32296" s="46"/>
      <c r="F32296" s="44"/>
    </row>
    <row r="32297" spans="3:6" x14ac:dyDescent="0.2">
      <c r="C32297"/>
      <c r="E32297" s="46"/>
      <c r="F32297" s="44"/>
    </row>
    <row r="32298" spans="3:6" x14ac:dyDescent="0.2">
      <c r="C32298"/>
      <c r="E32298" s="46"/>
      <c r="F32298" s="44"/>
    </row>
    <row r="32299" spans="3:6" x14ac:dyDescent="0.2">
      <c r="C32299"/>
      <c r="E32299" s="46"/>
      <c r="F32299" s="44"/>
    </row>
    <row r="32300" spans="3:6" x14ac:dyDescent="0.2">
      <c r="C32300"/>
      <c r="E32300" s="46"/>
      <c r="F32300" s="44"/>
    </row>
    <row r="32301" spans="3:6" x14ac:dyDescent="0.2">
      <c r="C32301"/>
      <c r="E32301" s="46"/>
      <c r="F32301" s="44"/>
    </row>
    <row r="32302" spans="3:6" x14ac:dyDescent="0.2">
      <c r="C32302"/>
      <c r="E32302" s="46"/>
      <c r="F32302" s="44"/>
    </row>
    <row r="32303" spans="3:6" x14ac:dyDescent="0.2">
      <c r="C32303"/>
      <c r="E32303" s="46"/>
      <c r="F32303" s="44"/>
    </row>
    <row r="32304" spans="3:6" x14ac:dyDescent="0.2">
      <c r="C32304"/>
      <c r="E32304" s="46"/>
      <c r="F32304" s="44"/>
    </row>
    <row r="32305" spans="3:6" x14ac:dyDescent="0.2">
      <c r="C32305"/>
      <c r="E32305" s="46"/>
      <c r="F32305" s="44"/>
    </row>
    <row r="32306" spans="3:6" x14ac:dyDescent="0.2">
      <c r="C32306"/>
      <c r="E32306" s="46"/>
      <c r="F32306" s="44"/>
    </row>
    <row r="32307" spans="3:6" x14ac:dyDescent="0.2">
      <c r="C32307"/>
      <c r="E32307" s="46"/>
      <c r="F32307" s="44"/>
    </row>
    <row r="32308" spans="3:6" x14ac:dyDescent="0.2">
      <c r="C32308"/>
      <c r="E32308" s="46"/>
      <c r="F32308" s="44"/>
    </row>
    <row r="32309" spans="3:6" x14ac:dyDescent="0.2">
      <c r="C32309"/>
      <c r="E32309" s="46"/>
      <c r="F32309" s="44"/>
    </row>
    <row r="32310" spans="3:6" x14ac:dyDescent="0.2">
      <c r="C32310"/>
      <c r="E32310" s="46"/>
      <c r="F32310" s="44"/>
    </row>
    <row r="32311" spans="3:6" x14ac:dyDescent="0.2">
      <c r="C32311"/>
      <c r="E32311" s="46"/>
      <c r="F32311" s="44"/>
    </row>
    <row r="32312" spans="3:6" x14ac:dyDescent="0.2">
      <c r="C32312"/>
      <c r="E32312" s="46"/>
      <c r="F32312" s="44"/>
    </row>
    <row r="32313" spans="3:6" x14ac:dyDescent="0.2">
      <c r="C32313"/>
      <c r="E32313" s="46"/>
      <c r="F32313" s="44"/>
    </row>
    <row r="32314" spans="3:6" x14ac:dyDescent="0.2">
      <c r="C32314"/>
      <c r="E32314" s="46"/>
      <c r="F32314" s="44"/>
    </row>
    <row r="32315" spans="3:6" x14ac:dyDescent="0.2">
      <c r="C32315"/>
      <c r="E32315" s="46"/>
      <c r="F32315" s="44"/>
    </row>
    <row r="32316" spans="3:6" x14ac:dyDescent="0.2">
      <c r="C32316"/>
      <c r="E32316" s="46"/>
      <c r="F32316" s="44"/>
    </row>
    <row r="32317" spans="3:6" x14ac:dyDescent="0.2">
      <c r="C32317"/>
      <c r="E32317" s="46"/>
      <c r="F32317" s="44"/>
    </row>
    <row r="32318" spans="3:6" x14ac:dyDescent="0.2">
      <c r="C32318"/>
      <c r="E32318" s="46"/>
      <c r="F32318" s="44"/>
    </row>
    <row r="32319" spans="3:6" x14ac:dyDescent="0.2">
      <c r="C32319"/>
      <c r="E32319" s="46"/>
      <c r="F32319" s="44"/>
    </row>
    <row r="32320" spans="3:6" x14ac:dyDescent="0.2">
      <c r="C32320"/>
      <c r="E32320" s="46"/>
      <c r="F32320" s="44"/>
    </row>
    <row r="32321" spans="3:6" x14ac:dyDescent="0.2">
      <c r="C32321"/>
      <c r="E32321" s="46"/>
      <c r="F32321" s="44"/>
    </row>
    <row r="32322" spans="3:6" x14ac:dyDescent="0.2">
      <c r="C32322"/>
      <c r="E32322" s="46"/>
      <c r="F32322" s="44"/>
    </row>
    <row r="32323" spans="3:6" x14ac:dyDescent="0.2">
      <c r="C32323"/>
      <c r="E32323" s="46"/>
      <c r="F32323" s="44"/>
    </row>
    <row r="32324" spans="3:6" x14ac:dyDescent="0.2">
      <c r="C32324"/>
      <c r="E32324" s="46"/>
      <c r="F32324" s="44"/>
    </row>
    <row r="32325" spans="3:6" x14ac:dyDescent="0.2">
      <c r="C32325"/>
      <c r="E32325" s="46"/>
      <c r="F32325" s="44"/>
    </row>
    <row r="32326" spans="3:6" x14ac:dyDescent="0.2">
      <c r="C32326"/>
      <c r="E32326" s="46"/>
      <c r="F32326" s="44"/>
    </row>
    <row r="32327" spans="3:6" x14ac:dyDescent="0.2">
      <c r="C32327"/>
      <c r="E32327" s="46"/>
      <c r="F32327" s="44"/>
    </row>
    <row r="32328" spans="3:6" x14ac:dyDescent="0.2">
      <c r="C32328"/>
      <c r="E32328" s="46"/>
      <c r="F32328" s="44"/>
    </row>
    <row r="32329" spans="3:6" x14ac:dyDescent="0.2">
      <c r="C32329"/>
      <c r="E32329" s="46"/>
      <c r="F32329" s="44"/>
    </row>
    <row r="32330" spans="3:6" x14ac:dyDescent="0.2">
      <c r="C32330"/>
      <c r="E32330" s="46"/>
      <c r="F32330" s="44"/>
    </row>
    <row r="32331" spans="3:6" x14ac:dyDescent="0.2">
      <c r="C32331"/>
      <c r="E32331" s="46"/>
      <c r="F32331" s="44"/>
    </row>
    <row r="32332" spans="3:6" x14ac:dyDescent="0.2">
      <c r="C32332"/>
      <c r="E32332" s="46"/>
      <c r="F32332" s="44"/>
    </row>
    <row r="32333" spans="3:6" x14ac:dyDescent="0.2">
      <c r="C32333"/>
      <c r="E32333" s="46"/>
      <c r="F32333" s="44"/>
    </row>
    <row r="32334" spans="3:6" x14ac:dyDescent="0.2">
      <c r="C32334"/>
      <c r="E32334" s="46"/>
      <c r="F32334" s="44"/>
    </row>
    <row r="32335" spans="3:6" x14ac:dyDescent="0.2">
      <c r="C32335"/>
      <c r="E32335" s="46"/>
      <c r="F32335" s="44"/>
    </row>
    <row r="32336" spans="3:6" x14ac:dyDescent="0.2">
      <c r="C32336"/>
      <c r="E32336" s="46"/>
      <c r="F32336" s="44"/>
    </row>
    <row r="32337" spans="3:6" x14ac:dyDescent="0.2">
      <c r="C32337"/>
      <c r="E32337" s="46"/>
      <c r="F32337" s="44"/>
    </row>
    <row r="32338" spans="3:6" x14ac:dyDescent="0.2">
      <c r="C32338"/>
      <c r="E32338" s="46"/>
      <c r="F32338" s="44"/>
    </row>
    <row r="32339" spans="3:6" x14ac:dyDescent="0.2">
      <c r="C32339"/>
      <c r="E32339" s="46"/>
      <c r="F32339" s="44"/>
    </row>
    <row r="32340" spans="3:6" x14ac:dyDescent="0.2">
      <c r="C32340"/>
      <c r="E32340" s="46"/>
      <c r="F32340" s="44"/>
    </row>
    <row r="32341" spans="3:6" x14ac:dyDescent="0.2">
      <c r="C32341"/>
      <c r="E32341" s="46"/>
      <c r="F32341" s="44"/>
    </row>
    <row r="32342" spans="3:6" x14ac:dyDescent="0.2">
      <c r="C32342"/>
      <c r="E32342" s="46"/>
      <c r="F32342" s="44"/>
    </row>
    <row r="32343" spans="3:6" x14ac:dyDescent="0.2">
      <c r="C32343"/>
      <c r="E32343" s="46"/>
      <c r="F32343" s="44"/>
    </row>
    <row r="32344" spans="3:6" x14ac:dyDescent="0.2">
      <c r="C32344"/>
      <c r="E32344" s="46"/>
      <c r="F32344" s="44"/>
    </row>
    <row r="32345" spans="3:6" x14ac:dyDescent="0.2">
      <c r="C32345"/>
      <c r="E32345" s="46"/>
      <c r="F32345" s="44"/>
    </row>
    <row r="32346" spans="3:6" x14ac:dyDescent="0.2">
      <c r="C32346"/>
      <c r="E32346" s="46"/>
      <c r="F32346" s="44"/>
    </row>
    <row r="32347" spans="3:6" x14ac:dyDescent="0.2">
      <c r="C32347"/>
      <c r="E32347" s="46"/>
      <c r="F32347" s="44"/>
    </row>
    <row r="32348" spans="3:6" x14ac:dyDescent="0.2">
      <c r="C32348"/>
      <c r="E32348" s="46"/>
      <c r="F32348" s="44"/>
    </row>
    <row r="32349" spans="3:6" x14ac:dyDescent="0.2">
      <c r="C32349"/>
      <c r="E32349" s="46"/>
      <c r="F32349" s="44"/>
    </row>
    <row r="32350" spans="3:6" x14ac:dyDescent="0.2">
      <c r="C32350"/>
      <c r="E32350" s="46"/>
      <c r="F32350" s="44"/>
    </row>
    <row r="32351" spans="3:6" x14ac:dyDescent="0.2">
      <c r="C32351"/>
      <c r="E32351" s="46"/>
      <c r="F32351" s="44"/>
    </row>
    <row r="32352" spans="3:6" x14ac:dyDescent="0.2">
      <c r="C32352"/>
      <c r="E32352" s="46"/>
      <c r="F32352" s="44"/>
    </row>
    <row r="32353" spans="3:6" x14ac:dyDescent="0.2">
      <c r="C32353"/>
      <c r="E32353" s="46"/>
      <c r="F32353" s="44"/>
    </row>
    <row r="32354" spans="3:6" x14ac:dyDescent="0.2">
      <c r="C32354"/>
      <c r="E32354" s="46"/>
      <c r="F32354" s="44"/>
    </row>
    <row r="32355" spans="3:6" x14ac:dyDescent="0.2">
      <c r="C32355"/>
      <c r="E32355" s="46"/>
      <c r="F32355" s="44"/>
    </row>
    <row r="32356" spans="3:6" x14ac:dyDescent="0.2">
      <c r="C32356"/>
      <c r="E32356" s="46"/>
      <c r="F32356" s="44"/>
    </row>
    <row r="32357" spans="3:6" x14ac:dyDescent="0.2">
      <c r="C32357"/>
      <c r="E32357" s="46"/>
      <c r="F32357" s="44"/>
    </row>
    <row r="32358" spans="3:6" x14ac:dyDescent="0.2">
      <c r="C32358"/>
      <c r="E32358" s="46"/>
      <c r="F32358" s="44"/>
    </row>
    <row r="32359" spans="3:6" x14ac:dyDescent="0.2">
      <c r="C32359"/>
      <c r="E32359" s="46"/>
      <c r="F32359" s="44"/>
    </row>
    <row r="32360" spans="3:6" x14ac:dyDescent="0.2">
      <c r="C32360"/>
      <c r="E32360" s="46"/>
      <c r="F32360" s="44"/>
    </row>
    <row r="32361" spans="3:6" x14ac:dyDescent="0.2">
      <c r="C32361"/>
      <c r="E32361" s="46"/>
      <c r="F32361" s="44"/>
    </row>
    <row r="32362" spans="3:6" x14ac:dyDescent="0.2">
      <c r="C32362"/>
      <c r="E32362" s="46"/>
      <c r="F32362" s="44"/>
    </row>
    <row r="32363" spans="3:6" x14ac:dyDescent="0.2">
      <c r="C32363"/>
      <c r="E32363" s="46"/>
      <c r="F32363" s="44"/>
    </row>
    <row r="32364" spans="3:6" x14ac:dyDescent="0.2">
      <c r="C32364"/>
      <c r="E32364" s="46"/>
      <c r="F32364" s="44"/>
    </row>
    <row r="32365" spans="3:6" x14ac:dyDescent="0.2">
      <c r="C32365"/>
      <c r="E32365" s="46"/>
      <c r="F32365" s="44"/>
    </row>
    <row r="32366" spans="3:6" x14ac:dyDescent="0.2">
      <c r="C32366"/>
      <c r="E32366" s="46"/>
      <c r="F32366" s="44"/>
    </row>
    <row r="32367" spans="3:6" x14ac:dyDescent="0.2">
      <c r="C32367"/>
      <c r="E32367" s="46"/>
      <c r="F32367" s="44"/>
    </row>
    <row r="32368" spans="3:6" x14ac:dyDescent="0.2">
      <c r="C32368"/>
      <c r="E32368" s="46"/>
      <c r="F32368" s="44"/>
    </row>
    <row r="32369" spans="3:6" x14ac:dyDescent="0.2">
      <c r="C32369"/>
      <c r="E32369" s="46"/>
      <c r="F32369" s="44"/>
    </row>
    <row r="32370" spans="3:6" x14ac:dyDescent="0.2">
      <c r="C32370"/>
      <c r="E32370" s="46"/>
      <c r="F32370" s="44"/>
    </row>
    <row r="32371" spans="3:6" x14ac:dyDescent="0.2">
      <c r="C32371"/>
      <c r="E32371" s="46"/>
      <c r="F32371" s="44"/>
    </row>
    <row r="32372" spans="3:6" x14ac:dyDescent="0.2">
      <c r="C32372"/>
      <c r="E32372" s="46"/>
      <c r="F32372" s="44"/>
    </row>
    <row r="32373" spans="3:6" x14ac:dyDescent="0.2">
      <c r="C32373"/>
      <c r="E32373" s="46"/>
      <c r="F32373" s="44"/>
    </row>
    <row r="32374" spans="3:6" x14ac:dyDescent="0.2">
      <c r="C32374"/>
      <c r="E32374" s="46"/>
      <c r="F32374" s="44"/>
    </row>
    <row r="32375" spans="3:6" x14ac:dyDescent="0.2">
      <c r="C32375"/>
      <c r="E32375" s="46"/>
      <c r="F32375" s="44"/>
    </row>
    <row r="32376" spans="3:6" x14ac:dyDescent="0.2">
      <c r="C32376"/>
      <c r="E32376" s="46"/>
      <c r="F32376" s="44"/>
    </row>
    <row r="32377" spans="3:6" x14ac:dyDescent="0.2">
      <c r="C32377"/>
      <c r="E32377" s="46"/>
      <c r="F32377" s="44"/>
    </row>
    <row r="32378" spans="3:6" x14ac:dyDescent="0.2">
      <c r="C32378"/>
      <c r="E32378" s="46"/>
      <c r="F32378" s="44"/>
    </row>
    <row r="32379" spans="3:6" x14ac:dyDescent="0.2">
      <c r="C32379"/>
      <c r="E32379" s="46"/>
      <c r="F32379" s="44"/>
    </row>
    <row r="32380" spans="3:6" x14ac:dyDescent="0.2">
      <c r="C32380"/>
      <c r="E32380" s="46"/>
      <c r="F32380" s="44"/>
    </row>
    <row r="32381" spans="3:6" x14ac:dyDescent="0.2">
      <c r="C32381"/>
      <c r="E32381" s="46"/>
      <c r="F32381" s="44"/>
    </row>
    <row r="32382" spans="3:6" x14ac:dyDescent="0.2">
      <c r="C32382"/>
      <c r="E32382" s="46"/>
      <c r="F32382" s="44"/>
    </row>
    <row r="32383" spans="3:6" x14ac:dyDescent="0.2">
      <c r="C32383"/>
      <c r="E32383" s="46"/>
      <c r="F32383" s="44"/>
    </row>
    <row r="32384" spans="3:6" x14ac:dyDescent="0.2">
      <c r="C32384"/>
      <c r="E32384" s="46"/>
      <c r="F32384" s="44"/>
    </row>
    <row r="32385" spans="3:6" x14ac:dyDescent="0.2">
      <c r="C32385"/>
      <c r="E32385" s="46"/>
      <c r="F32385" s="44"/>
    </row>
    <row r="32386" spans="3:6" x14ac:dyDescent="0.2">
      <c r="C32386"/>
      <c r="E32386" s="46"/>
      <c r="F32386" s="44"/>
    </row>
    <row r="32387" spans="3:6" x14ac:dyDescent="0.2">
      <c r="C32387"/>
      <c r="E32387" s="46"/>
      <c r="F32387" s="44"/>
    </row>
    <row r="32388" spans="3:6" x14ac:dyDescent="0.2">
      <c r="C32388"/>
      <c r="E32388" s="46"/>
      <c r="F32388" s="44"/>
    </row>
    <row r="32389" spans="3:6" x14ac:dyDescent="0.2">
      <c r="C32389"/>
      <c r="E32389" s="46"/>
      <c r="F32389" s="44"/>
    </row>
    <row r="32390" spans="3:6" x14ac:dyDescent="0.2">
      <c r="C32390"/>
      <c r="E32390" s="46"/>
      <c r="F32390" s="44"/>
    </row>
    <row r="32391" spans="3:6" x14ac:dyDescent="0.2">
      <c r="C32391"/>
      <c r="E32391" s="46"/>
      <c r="F32391" s="44"/>
    </row>
    <row r="32392" spans="3:6" x14ac:dyDescent="0.2">
      <c r="C32392"/>
      <c r="E32392" s="46"/>
      <c r="F32392" s="44"/>
    </row>
    <row r="32393" spans="3:6" x14ac:dyDescent="0.2">
      <c r="C32393"/>
      <c r="E32393" s="46"/>
      <c r="F32393" s="44"/>
    </row>
    <row r="32394" spans="3:6" x14ac:dyDescent="0.2">
      <c r="C32394"/>
      <c r="E32394" s="46"/>
      <c r="F32394" s="44"/>
    </row>
    <row r="32395" spans="3:6" x14ac:dyDescent="0.2">
      <c r="C32395"/>
      <c r="E32395" s="46"/>
      <c r="F32395" s="44"/>
    </row>
    <row r="32396" spans="3:6" x14ac:dyDescent="0.2">
      <c r="C32396"/>
      <c r="E32396" s="46"/>
      <c r="F32396" s="44"/>
    </row>
    <row r="32397" spans="3:6" x14ac:dyDescent="0.2">
      <c r="C32397"/>
      <c r="E32397" s="46"/>
      <c r="F32397" s="44"/>
    </row>
    <row r="32398" spans="3:6" x14ac:dyDescent="0.2">
      <c r="C32398"/>
      <c r="E32398" s="46"/>
      <c r="F32398" s="44"/>
    </row>
    <row r="32399" spans="3:6" x14ac:dyDescent="0.2">
      <c r="C32399"/>
      <c r="E32399" s="46"/>
      <c r="F32399" s="44"/>
    </row>
    <row r="32400" spans="3:6" x14ac:dyDescent="0.2">
      <c r="C32400"/>
      <c r="E32400" s="46"/>
      <c r="F32400" s="44"/>
    </row>
    <row r="32401" spans="3:6" x14ac:dyDescent="0.2">
      <c r="C32401"/>
      <c r="E32401" s="46"/>
      <c r="F32401" s="44"/>
    </row>
    <row r="32402" spans="3:6" x14ac:dyDescent="0.2">
      <c r="C32402"/>
      <c r="E32402" s="46"/>
      <c r="F32402" s="44"/>
    </row>
    <row r="32403" spans="3:6" x14ac:dyDescent="0.2">
      <c r="C32403"/>
      <c r="E32403" s="46"/>
      <c r="F32403" s="44"/>
    </row>
    <row r="32404" spans="3:6" x14ac:dyDescent="0.2">
      <c r="C32404"/>
      <c r="E32404" s="46"/>
      <c r="F32404" s="44"/>
    </row>
    <row r="32405" spans="3:6" x14ac:dyDescent="0.2">
      <c r="C32405"/>
      <c r="E32405" s="46"/>
      <c r="F32405" s="44"/>
    </row>
    <row r="32406" spans="3:6" x14ac:dyDescent="0.2">
      <c r="C32406"/>
      <c r="E32406" s="46"/>
      <c r="F32406" s="44"/>
    </row>
    <row r="32407" spans="3:6" x14ac:dyDescent="0.2">
      <c r="C32407"/>
      <c r="E32407" s="46"/>
      <c r="F32407" s="44"/>
    </row>
    <row r="32408" spans="3:6" x14ac:dyDescent="0.2">
      <c r="C32408"/>
      <c r="E32408" s="46"/>
      <c r="F32408" s="44"/>
    </row>
    <row r="32409" spans="3:6" x14ac:dyDescent="0.2">
      <c r="C32409"/>
      <c r="E32409" s="46"/>
      <c r="F32409" s="44"/>
    </row>
    <row r="32410" spans="3:6" x14ac:dyDescent="0.2">
      <c r="C32410"/>
      <c r="E32410" s="46"/>
      <c r="F32410" s="44"/>
    </row>
    <row r="32411" spans="3:6" x14ac:dyDescent="0.2">
      <c r="C32411"/>
      <c r="E32411" s="46"/>
      <c r="F32411" s="44"/>
    </row>
    <row r="32412" spans="3:6" x14ac:dyDescent="0.2">
      <c r="C32412"/>
      <c r="E32412" s="46"/>
      <c r="F32412" s="44"/>
    </row>
    <row r="32413" spans="3:6" x14ac:dyDescent="0.2">
      <c r="C32413"/>
      <c r="E32413" s="46"/>
      <c r="F32413" s="44"/>
    </row>
    <row r="32414" spans="3:6" x14ac:dyDescent="0.2">
      <c r="C32414"/>
      <c r="E32414" s="46"/>
      <c r="F32414" s="44"/>
    </row>
    <row r="32415" spans="3:6" x14ac:dyDescent="0.2">
      <c r="C32415"/>
      <c r="E32415" s="46"/>
      <c r="F32415" s="44"/>
    </row>
    <row r="32416" spans="3:6" x14ac:dyDescent="0.2">
      <c r="C32416"/>
      <c r="E32416" s="46"/>
      <c r="F32416" s="44"/>
    </row>
    <row r="32417" spans="3:6" x14ac:dyDescent="0.2">
      <c r="C32417"/>
      <c r="E32417" s="46"/>
      <c r="F32417" s="44"/>
    </row>
    <row r="32418" spans="3:6" x14ac:dyDescent="0.2">
      <c r="C32418"/>
      <c r="E32418" s="46"/>
      <c r="F32418" s="44"/>
    </row>
    <row r="32419" spans="3:6" x14ac:dyDescent="0.2">
      <c r="C32419"/>
      <c r="E32419" s="46"/>
      <c r="F32419" s="44"/>
    </row>
    <row r="32420" spans="3:6" x14ac:dyDescent="0.2">
      <c r="C32420"/>
      <c r="E32420" s="46"/>
      <c r="F32420" s="44"/>
    </row>
    <row r="32421" spans="3:6" x14ac:dyDescent="0.2">
      <c r="C32421"/>
      <c r="E32421" s="46"/>
      <c r="F32421" s="44"/>
    </row>
    <row r="32422" spans="3:6" x14ac:dyDescent="0.2">
      <c r="C32422"/>
      <c r="E32422" s="46"/>
      <c r="F32422" s="44"/>
    </row>
    <row r="32423" spans="3:6" x14ac:dyDescent="0.2">
      <c r="C32423"/>
      <c r="E32423" s="46"/>
      <c r="F32423" s="44"/>
    </row>
    <row r="32424" spans="3:6" x14ac:dyDescent="0.2">
      <c r="C32424"/>
      <c r="E32424" s="46"/>
      <c r="F32424" s="44"/>
    </row>
    <row r="32425" spans="3:6" x14ac:dyDescent="0.2">
      <c r="C32425"/>
      <c r="E32425" s="46"/>
      <c r="F32425" s="44"/>
    </row>
    <row r="32426" spans="3:6" x14ac:dyDescent="0.2">
      <c r="C32426"/>
      <c r="E32426" s="46"/>
      <c r="F32426" s="44"/>
    </row>
    <row r="32427" spans="3:6" x14ac:dyDescent="0.2">
      <c r="C32427"/>
      <c r="E32427" s="46"/>
      <c r="F32427" s="44"/>
    </row>
    <row r="32428" spans="3:6" x14ac:dyDescent="0.2">
      <c r="C32428"/>
      <c r="E32428" s="46"/>
      <c r="F32428" s="44"/>
    </row>
    <row r="32429" spans="3:6" x14ac:dyDescent="0.2">
      <c r="C32429"/>
      <c r="E32429" s="46"/>
      <c r="F32429" s="44"/>
    </row>
    <row r="32430" spans="3:6" x14ac:dyDescent="0.2">
      <c r="C32430"/>
      <c r="E32430" s="46"/>
      <c r="F32430" s="44"/>
    </row>
    <row r="32431" spans="3:6" x14ac:dyDescent="0.2">
      <c r="C32431"/>
      <c r="E32431" s="46"/>
      <c r="F32431" s="44"/>
    </row>
    <row r="32432" spans="3:6" x14ac:dyDescent="0.2">
      <c r="C32432"/>
      <c r="E32432" s="46"/>
      <c r="F32432" s="44"/>
    </row>
    <row r="32433" spans="3:6" x14ac:dyDescent="0.2">
      <c r="C32433"/>
      <c r="E32433" s="46"/>
      <c r="F32433" s="44"/>
    </row>
    <row r="32434" spans="3:6" x14ac:dyDescent="0.2">
      <c r="C32434"/>
      <c r="E32434" s="46"/>
      <c r="F32434" s="44"/>
    </row>
    <row r="32435" spans="3:6" x14ac:dyDescent="0.2">
      <c r="C32435"/>
      <c r="E32435" s="46"/>
      <c r="F32435" s="44"/>
    </row>
    <row r="32436" spans="3:6" x14ac:dyDescent="0.2">
      <c r="C32436"/>
      <c r="E32436" s="46"/>
      <c r="F32436" s="44"/>
    </row>
    <row r="32437" spans="3:6" x14ac:dyDescent="0.2">
      <c r="C32437"/>
      <c r="E32437" s="46"/>
      <c r="F32437" s="44"/>
    </row>
    <row r="32438" spans="3:6" x14ac:dyDescent="0.2">
      <c r="C32438"/>
      <c r="E32438" s="46"/>
      <c r="F32438" s="44"/>
    </row>
    <row r="32439" spans="3:6" x14ac:dyDescent="0.2">
      <c r="C32439"/>
      <c r="E32439" s="46"/>
      <c r="F32439" s="44"/>
    </row>
    <row r="32440" spans="3:6" x14ac:dyDescent="0.2">
      <c r="C32440"/>
      <c r="E32440" s="46"/>
      <c r="F32440" s="44"/>
    </row>
    <row r="32441" spans="3:6" x14ac:dyDescent="0.2">
      <c r="C32441"/>
      <c r="E32441" s="46"/>
      <c r="F32441" s="44"/>
    </row>
    <row r="32442" spans="3:6" x14ac:dyDescent="0.2">
      <c r="C32442"/>
      <c r="E32442" s="46"/>
      <c r="F32442" s="44"/>
    </row>
    <row r="32443" spans="3:6" x14ac:dyDescent="0.2">
      <c r="C32443"/>
      <c r="E32443" s="46"/>
      <c r="F32443" s="44"/>
    </row>
    <row r="32444" spans="3:6" x14ac:dyDescent="0.2">
      <c r="C32444"/>
      <c r="E32444" s="46"/>
      <c r="F32444" s="44"/>
    </row>
    <row r="32445" spans="3:6" x14ac:dyDescent="0.2">
      <c r="C32445"/>
      <c r="E32445" s="46"/>
      <c r="F32445" s="44"/>
    </row>
    <row r="32446" spans="3:6" x14ac:dyDescent="0.2">
      <c r="C32446"/>
      <c r="E32446" s="46"/>
      <c r="F32446" s="44"/>
    </row>
    <row r="32447" spans="3:6" x14ac:dyDescent="0.2">
      <c r="C32447"/>
      <c r="E32447" s="46"/>
      <c r="F32447" s="44"/>
    </row>
    <row r="32448" spans="3:6" x14ac:dyDescent="0.2">
      <c r="C32448"/>
      <c r="E32448" s="46"/>
      <c r="F32448" s="44"/>
    </row>
    <row r="32449" spans="3:6" x14ac:dyDescent="0.2">
      <c r="C32449"/>
      <c r="E32449" s="46"/>
      <c r="F32449" s="44"/>
    </row>
    <row r="32450" spans="3:6" x14ac:dyDescent="0.2">
      <c r="C32450"/>
      <c r="E32450" s="46"/>
      <c r="F32450" s="44"/>
    </row>
    <row r="32451" spans="3:6" x14ac:dyDescent="0.2">
      <c r="C32451"/>
      <c r="E32451" s="46"/>
      <c r="F32451" s="44"/>
    </row>
    <row r="32452" spans="3:6" x14ac:dyDescent="0.2">
      <c r="C32452"/>
      <c r="E32452" s="46"/>
      <c r="F32452" s="44"/>
    </row>
    <row r="32453" spans="3:6" x14ac:dyDescent="0.2">
      <c r="C32453"/>
      <c r="E32453" s="46"/>
      <c r="F32453" s="44"/>
    </row>
    <row r="32454" spans="3:6" x14ac:dyDescent="0.2">
      <c r="C32454"/>
      <c r="E32454" s="46"/>
      <c r="F32454" s="44"/>
    </row>
    <row r="32455" spans="3:6" x14ac:dyDescent="0.2">
      <c r="C32455"/>
      <c r="E32455" s="46"/>
      <c r="F32455" s="44"/>
    </row>
    <row r="32456" spans="3:6" x14ac:dyDescent="0.2">
      <c r="C32456"/>
      <c r="E32456" s="46"/>
      <c r="F32456" s="44"/>
    </row>
    <row r="32457" spans="3:6" x14ac:dyDescent="0.2">
      <c r="C32457"/>
      <c r="E32457" s="46"/>
      <c r="F32457" s="44"/>
    </row>
    <row r="32458" spans="3:6" x14ac:dyDescent="0.2">
      <c r="C32458"/>
      <c r="E32458" s="46"/>
      <c r="F32458" s="44"/>
    </row>
    <row r="32459" spans="3:6" x14ac:dyDescent="0.2">
      <c r="C32459"/>
      <c r="E32459" s="46"/>
      <c r="F32459" s="44"/>
    </row>
    <row r="32460" spans="3:6" x14ac:dyDescent="0.2">
      <c r="C32460"/>
      <c r="E32460" s="46"/>
      <c r="F32460" s="44"/>
    </row>
    <row r="32461" spans="3:6" x14ac:dyDescent="0.2">
      <c r="C32461"/>
      <c r="E32461" s="46"/>
      <c r="F32461" s="44"/>
    </row>
    <row r="32462" spans="3:6" x14ac:dyDescent="0.2">
      <c r="C32462"/>
      <c r="E32462" s="46"/>
      <c r="F32462" s="44"/>
    </row>
    <row r="32463" spans="3:6" x14ac:dyDescent="0.2">
      <c r="C32463"/>
      <c r="E32463" s="46"/>
      <c r="F32463" s="44"/>
    </row>
    <row r="32464" spans="3:6" x14ac:dyDescent="0.2">
      <c r="C32464"/>
      <c r="E32464" s="46"/>
      <c r="F32464" s="44"/>
    </row>
    <row r="32465" spans="3:6" x14ac:dyDescent="0.2">
      <c r="C32465"/>
      <c r="E32465" s="46"/>
      <c r="F32465" s="44"/>
    </row>
    <row r="32466" spans="3:6" x14ac:dyDescent="0.2">
      <c r="C32466"/>
      <c r="E32466" s="46"/>
      <c r="F32466" s="44"/>
    </row>
    <row r="32467" spans="3:6" x14ac:dyDescent="0.2">
      <c r="C32467"/>
      <c r="E32467" s="46"/>
      <c r="F32467" s="44"/>
    </row>
    <row r="32468" spans="3:6" x14ac:dyDescent="0.2">
      <c r="C32468"/>
      <c r="E32468" s="46"/>
      <c r="F32468" s="44"/>
    </row>
    <row r="32469" spans="3:6" x14ac:dyDescent="0.2">
      <c r="C32469"/>
      <c r="E32469" s="46"/>
      <c r="F32469" s="44"/>
    </row>
    <row r="32470" spans="3:6" x14ac:dyDescent="0.2">
      <c r="C32470"/>
      <c r="E32470" s="46"/>
      <c r="F32470" s="44"/>
    </row>
    <row r="32471" spans="3:6" x14ac:dyDescent="0.2">
      <c r="C32471"/>
      <c r="E32471" s="46"/>
      <c r="F32471" s="44"/>
    </row>
    <row r="32472" spans="3:6" x14ac:dyDescent="0.2">
      <c r="C32472"/>
      <c r="E32472" s="46"/>
      <c r="F32472" s="44"/>
    </row>
    <row r="32473" spans="3:6" x14ac:dyDescent="0.2">
      <c r="C32473"/>
      <c r="E32473" s="46"/>
      <c r="F32473" s="44"/>
    </row>
    <row r="32474" spans="3:6" x14ac:dyDescent="0.2">
      <c r="C32474"/>
      <c r="E32474" s="46"/>
      <c r="F32474" s="44"/>
    </row>
    <row r="32475" spans="3:6" x14ac:dyDescent="0.2">
      <c r="C32475"/>
      <c r="E32475" s="46"/>
      <c r="F32475" s="44"/>
    </row>
    <row r="32476" spans="3:6" x14ac:dyDescent="0.2">
      <c r="C32476"/>
      <c r="E32476" s="46"/>
      <c r="F32476" s="44"/>
    </row>
    <row r="32477" spans="3:6" x14ac:dyDescent="0.2">
      <c r="C32477"/>
      <c r="E32477" s="46"/>
      <c r="F32477" s="44"/>
    </row>
    <row r="32478" spans="3:6" x14ac:dyDescent="0.2">
      <c r="C32478"/>
      <c r="E32478" s="46"/>
      <c r="F32478" s="44"/>
    </row>
    <row r="32479" spans="3:6" x14ac:dyDescent="0.2">
      <c r="C32479"/>
      <c r="E32479" s="46"/>
      <c r="F32479" s="44"/>
    </row>
    <row r="32480" spans="3:6" x14ac:dyDescent="0.2">
      <c r="C32480"/>
      <c r="E32480" s="46"/>
      <c r="F32480" s="44"/>
    </row>
    <row r="32481" spans="3:6" x14ac:dyDescent="0.2">
      <c r="C32481"/>
      <c r="E32481" s="46"/>
      <c r="F32481" s="44"/>
    </row>
    <row r="32482" spans="3:6" x14ac:dyDescent="0.2">
      <c r="C32482"/>
      <c r="E32482" s="46"/>
      <c r="F32482" s="44"/>
    </row>
    <row r="32483" spans="3:6" x14ac:dyDescent="0.2">
      <c r="C32483"/>
      <c r="E32483" s="46"/>
      <c r="F32483" s="44"/>
    </row>
    <row r="32484" spans="3:6" x14ac:dyDescent="0.2">
      <c r="C32484"/>
      <c r="E32484" s="46"/>
      <c r="F32484" s="44"/>
    </row>
    <row r="32485" spans="3:6" x14ac:dyDescent="0.2">
      <c r="C32485"/>
      <c r="E32485" s="46"/>
      <c r="F32485" s="44"/>
    </row>
    <row r="32486" spans="3:6" x14ac:dyDescent="0.2">
      <c r="C32486"/>
      <c r="E32486" s="46"/>
      <c r="F32486" s="44"/>
    </row>
    <row r="32487" spans="3:6" x14ac:dyDescent="0.2">
      <c r="C32487"/>
      <c r="E32487" s="46"/>
      <c r="F32487" s="44"/>
    </row>
    <row r="32488" spans="3:6" x14ac:dyDescent="0.2">
      <c r="C32488"/>
      <c r="E32488" s="46"/>
      <c r="F32488" s="44"/>
    </row>
    <row r="32489" spans="3:6" x14ac:dyDescent="0.2">
      <c r="C32489"/>
      <c r="E32489" s="46"/>
      <c r="F32489" s="44"/>
    </row>
    <row r="32490" spans="3:6" x14ac:dyDescent="0.2">
      <c r="C32490"/>
      <c r="E32490" s="46"/>
      <c r="F32490" s="44"/>
    </row>
    <row r="32491" spans="3:6" x14ac:dyDescent="0.2">
      <c r="C32491"/>
      <c r="E32491" s="46"/>
      <c r="F32491" s="44"/>
    </row>
    <row r="32492" spans="3:6" x14ac:dyDescent="0.2">
      <c r="C32492"/>
      <c r="E32492" s="46"/>
      <c r="F32492" s="44"/>
    </row>
    <row r="32493" spans="3:6" x14ac:dyDescent="0.2">
      <c r="C32493"/>
      <c r="E32493" s="46"/>
      <c r="F32493" s="44"/>
    </row>
    <row r="32494" spans="3:6" x14ac:dyDescent="0.2">
      <c r="C32494"/>
      <c r="E32494" s="46"/>
      <c r="F32494" s="44"/>
    </row>
    <row r="32495" spans="3:6" x14ac:dyDescent="0.2">
      <c r="C32495"/>
      <c r="E32495" s="46"/>
      <c r="F32495" s="44"/>
    </row>
    <row r="32496" spans="3:6" x14ac:dyDescent="0.2">
      <c r="C32496"/>
      <c r="E32496" s="46"/>
      <c r="F32496" s="44"/>
    </row>
    <row r="32497" spans="3:6" x14ac:dyDescent="0.2">
      <c r="C32497"/>
      <c r="E32497" s="46"/>
      <c r="F32497" s="44"/>
    </row>
    <row r="32498" spans="3:6" x14ac:dyDescent="0.2">
      <c r="C32498"/>
      <c r="E32498" s="46"/>
      <c r="F32498" s="44"/>
    </row>
    <row r="32499" spans="3:6" x14ac:dyDescent="0.2">
      <c r="C32499"/>
      <c r="E32499" s="46"/>
      <c r="F32499" s="44"/>
    </row>
    <row r="32500" spans="3:6" x14ac:dyDescent="0.2">
      <c r="C32500"/>
      <c r="E32500" s="46"/>
      <c r="F32500" s="44"/>
    </row>
    <row r="32501" spans="3:6" x14ac:dyDescent="0.2">
      <c r="C32501"/>
      <c r="E32501" s="46"/>
      <c r="F32501" s="44"/>
    </row>
    <row r="32502" spans="3:6" x14ac:dyDescent="0.2">
      <c r="C32502"/>
      <c r="E32502" s="46"/>
      <c r="F32502" s="44"/>
    </row>
    <row r="32503" spans="3:6" x14ac:dyDescent="0.2">
      <c r="C32503"/>
      <c r="E32503" s="46"/>
      <c r="F32503" s="44"/>
    </row>
    <row r="32504" spans="3:6" x14ac:dyDescent="0.2">
      <c r="C32504"/>
      <c r="E32504" s="46"/>
      <c r="F32504" s="44"/>
    </row>
    <row r="32505" spans="3:6" x14ac:dyDescent="0.2">
      <c r="C32505"/>
      <c r="E32505" s="46"/>
      <c r="F32505" s="44"/>
    </row>
    <row r="32506" spans="3:6" x14ac:dyDescent="0.2">
      <c r="C32506"/>
      <c r="E32506" s="46"/>
      <c r="F32506" s="44"/>
    </row>
    <row r="32507" spans="3:6" x14ac:dyDescent="0.2">
      <c r="C32507"/>
      <c r="E32507" s="46"/>
      <c r="F32507" s="44"/>
    </row>
    <row r="32508" spans="3:6" x14ac:dyDescent="0.2">
      <c r="C32508"/>
      <c r="E32508" s="46"/>
      <c r="F32508" s="44"/>
    </row>
    <row r="32509" spans="3:6" x14ac:dyDescent="0.2">
      <c r="C32509"/>
      <c r="E32509" s="46"/>
      <c r="F32509" s="44"/>
    </row>
    <row r="32510" spans="3:6" x14ac:dyDescent="0.2">
      <c r="C32510"/>
      <c r="E32510" s="46"/>
      <c r="F32510" s="44"/>
    </row>
    <row r="32511" spans="3:6" x14ac:dyDescent="0.2">
      <c r="C32511"/>
      <c r="E32511" s="46"/>
      <c r="F32511" s="44"/>
    </row>
    <row r="32512" spans="3:6" x14ac:dyDescent="0.2">
      <c r="C32512"/>
      <c r="E32512" s="46"/>
      <c r="F32512" s="44"/>
    </row>
    <row r="32513" spans="3:6" x14ac:dyDescent="0.2">
      <c r="C32513"/>
      <c r="E32513" s="46"/>
      <c r="F32513" s="44"/>
    </row>
    <row r="32514" spans="3:6" x14ac:dyDescent="0.2">
      <c r="C32514"/>
      <c r="E32514" s="46"/>
      <c r="F32514" s="44"/>
    </row>
    <row r="32515" spans="3:6" x14ac:dyDescent="0.2">
      <c r="C32515"/>
      <c r="E32515" s="46"/>
      <c r="F32515" s="44"/>
    </row>
    <row r="32516" spans="3:6" x14ac:dyDescent="0.2">
      <c r="C32516"/>
      <c r="E32516" s="46"/>
      <c r="F32516" s="44"/>
    </row>
    <row r="32517" spans="3:6" x14ac:dyDescent="0.2">
      <c r="C32517"/>
      <c r="E32517" s="46"/>
      <c r="F32517" s="44"/>
    </row>
    <row r="32518" spans="3:6" x14ac:dyDescent="0.2">
      <c r="C32518"/>
      <c r="E32518" s="46"/>
      <c r="F32518" s="44"/>
    </row>
    <row r="32519" spans="3:6" x14ac:dyDescent="0.2">
      <c r="C32519"/>
      <c r="E32519" s="46"/>
      <c r="F32519" s="44"/>
    </row>
    <row r="32520" spans="3:6" x14ac:dyDescent="0.2">
      <c r="C32520"/>
      <c r="E32520" s="46"/>
      <c r="F32520" s="44"/>
    </row>
    <row r="32521" spans="3:6" x14ac:dyDescent="0.2">
      <c r="C32521"/>
      <c r="E32521" s="46"/>
      <c r="F32521" s="44"/>
    </row>
    <row r="32522" spans="3:6" x14ac:dyDescent="0.2">
      <c r="C32522"/>
      <c r="E32522" s="46"/>
      <c r="F32522" s="44"/>
    </row>
    <row r="32523" spans="3:6" x14ac:dyDescent="0.2">
      <c r="C32523"/>
      <c r="E32523" s="46"/>
      <c r="F32523" s="44"/>
    </row>
    <row r="32524" spans="3:6" x14ac:dyDescent="0.2">
      <c r="C32524"/>
      <c r="E32524" s="46"/>
      <c r="F32524" s="44"/>
    </row>
    <row r="32525" spans="3:6" x14ac:dyDescent="0.2">
      <c r="C32525"/>
      <c r="E32525" s="46"/>
      <c r="F32525" s="44"/>
    </row>
    <row r="32526" spans="3:6" x14ac:dyDescent="0.2">
      <c r="C32526"/>
      <c r="E32526" s="46"/>
      <c r="F32526" s="44"/>
    </row>
    <row r="32527" spans="3:6" x14ac:dyDescent="0.2">
      <c r="C32527"/>
      <c r="E32527" s="46"/>
      <c r="F32527" s="44"/>
    </row>
    <row r="32528" spans="3:6" x14ac:dyDescent="0.2">
      <c r="C32528"/>
      <c r="E32528" s="46"/>
      <c r="F32528" s="44"/>
    </row>
    <row r="32529" spans="3:6" x14ac:dyDescent="0.2">
      <c r="C32529"/>
      <c r="E32529" s="46"/>
      <c r="F32529" s="44"/>
    </row>
    <row r="32530" spans="3:6" x14ac:dyDescent="0.2">
      <c r="C32530"/>
      <c r="E32530" s="46"/>
      <c r="F32530" s="44"/>
    </row>
    <row r="32531" spans="3:6" x14ac:dyDescent="0.2">
      <c r="C32531"/>
      <c r="E32531" s="46"/>
      <c r="F32531" s="44"/>
    </row>
    <row r="32532" spans="3:6" x14ac:dyDescent="0.2">
      <c r="C32532"/>
      <c r="E32532" s="46"/>
      <c r="F32532" s="44"/>
    </row>
    <row r="32533" spans="3:6" x14ac:dyDescent="0.2">
      <c r="C32533"/>
      <c r="E32533" s="46"/>
      <c r="F32533" s="44"/>
    </row>
    <row r="32534" spans="3:6" x14ac:dyDescent="0.2">
      <c r="C32534"/>
      <c r="E32534" s="46"/>
      <c r="F32534" s="44"/>
    </row>
    <row r="32535" spans="3:6" x14ac:dyDescent="0.2">
      <c r="C32535"/>
      <c r="E32535" s="46"/>
      <c r="F32535" s="44"/>
    </row>
    <row r="32536" spans="3:6" x14ac:dyDescent="0.2">
      <c r="C32536"/>
      <c r="E32536" s="46"/>
      <c r="F32536" s="44"/>
    </row>
    <row r="32537" spans="3:6" x14ac:dyDescent="0.2">
      <c r="C32537"/>
      <c r="E32537" s="46"/>
      <c r="F32537" s="44"/>
    </row>
    <row r="32538" spans="3:6" x14ac:dyDescent="0.2">
      <c r="C32538"/>
      <c r="E32538" s="46"/>
      <c r="F32538" s="44"/>
    </row>
    <row r="32539" spans="3:6" x14ac:dyDescent="0.2">
      <c r="C32539"/>
      <c r="E32539" s="46"/>
      <c r="F32539" s="44"/>
    </row>
    <row r="32540" spans="3:6" x14ac:dyDescent="0.2">
      <c r="C32540"/>
      <c r="E32540" s="46"/>
      <c r="F32540" s="44"/>
    </row>
    <row r="32541" spans="3:6" x14ac:dyDescent="0.2">
      <c r="C32541"/>
      <c r="E32541" s="46"/>
      <c r="F32541" s="44"/>
    </row>
    <row r="32542" spans="3:6" x14ac:dyDescent="0.2">
      <c r="C32542"/>
      <c r="E32542" s="46"/>
      <c r="F32542" s="44"/>
    </row>
    <row r="32543" spans="3:6" x14ac:dyDescent="0.2">
      <c r="C32543"/>
      <c r="E32543" s="46"/>
      <c r="F32543" s="44"/>
    </row>
    <row r="32544" spans="3:6" x14ac:dyDescent="0.2">
      <c r="C32544"/>
      <c r="E32544" s="46"/>
      <c r="F32544" s="44"/>
    </row>
    <row r="32545" spans="3:6" x14ac:dyDescent="0.2">
      <c r="C32545"/>
      <c r="E32545" s="46"/>
      <c r="F32545" s="44"/>
    </row>
    <row r="32546" spans="3:6" x14ac:dyDescent="0.2">
      <c r="C32546"/>
      <c r="E32546" s="46"/>
      <c r="F32546" s="44"/>
    </row>
    <row r="32547" spans="3:6" x14ac:dyDescent="0.2">
      <c r="C32547"/>
      <c r="E32547" s="46"/>
      <c r="F32547" s="44"/>
    </row>
    <row r="32548" spans="3:6" x14ac:dyDescent="0.2">
      <c r="C32548"/>
      <c r="E32548" s="46"/>
      <c r="F32548" s="44"/>
    </row>
    <row r="32549" spans="3:6" x14ac:dyDescent="0.2">
      <c r="C32549"/>
      <c r="E32549" s="46"/>
      <c r="F32549" s="44"/>
    </row>
    <row r="32550" spans="3:6" x14ac:dyDescent="0.2">
      <c r="C32550"/>
      <c r="E32550" s="46"/>
      <c r="F32550" s="44"/>
    </row>
    <row r="32551" spans="3:6" x14ac:dyDescent="0.2">
      <c r="C32551"/>
      <c r="E32551" s="46"/>
      <c r="F32551" s="44"/>
    </row>
    <row r="32552" spans="3:6" x14ac:dyDescent="0.2">
      <c r="C32552"/>
      <c r="E32552" s="46"/>
      <c r="F32552" s="44"/>
    </row>
    <row r="32553" spans="3:6" x14ac:dyDescent="0.2">
      <c r="C32553"/>
      <c r="E32553" s="46"/>
      <c r="F32553" s="44"/>
    </row>
    <row r="32554" spans="3:6" x14ac:dyDescent="0.2">
      <c r="C32554"/>
      <c r="E32554" s="46"/>
      <c r="F32554" s="44"/>
    </row>
    <row r="32555" spans="3:6" x14ac:dyDescent="0.2">
      <c r="C32555"/>
      <c r="E32555" s="46"/>
      <c r="F32555" s="44"/>
    </row>
    <row r="32556" spans="3:6" x14ac:dyDescent="0.2">
      <c r="C32556"/>
      <c r="E32556" s="46"/>
      <c r="F32556" s="44"/>
    </row>
    <row r="32557" spans="3:6" x14ac:dyDescent="0.2">
      <c r="C32557"/>
      <c r="E32557" s="46"/>
      <c r="F32557" s="44"/>
    </row>
    <row r="32558" spans="3:6" x14ac:dyDescent="0.2">
      <c r="C32558"/>
      <c r="E32558" s="46"/>
      <c r="F32558" s="44"/>
    </row>
    <row r="32559" spans="3:6" x14ac:dyDescent="0.2">
      <c r="C32559"/>
      <c r="E32559" s="46"/>
      <c r="F32559" s="44"/>
    </row>
    <row r="32560" spans="3:6" x14ac:dyDescent="0.2">
      <c r="C32560"/>
      <c r="E32560" s="46"/>
      <c r="F32560" s="44"/>
    </row>
    <row r="32561" spans="3:6" x14ac:dyDescent="0.2">
      <c r="C32561"/>
      <c r="E32561" s="46"/>
      <c r="F32561" s="44"/>
    </row>
    <row r="32562" spans="3:6" x14ac:dyDescent="0.2">
      <c r="C32562"/>
      <c r="E32562" s="46"/>
      <c r="F32562" s="44"/>
    </row>
    <row r="32563" spans="3:6" x14ac:dyDescent="0.2">
      <c r="C32563"/>
      <c r="E32563" s="46"/>
      <c r="F32563" s="44"/>
    </row>
    <row r="32564" spans="3:6" x14ac:dyDescent="0.2">
      <c r="C32564"/>
      <c r="E32564" s="46"/>
      <c r="F32564" s="44"/>
    </row>
    <row r="32565" spans="3:6" x14ac:dyDescent="0.2">
      <c r="C32565"/>
      <c r="E32565" s="46"/>
      <c r="F32565" s="44"/>
    </row>
    <row r="32566" spans="3:6" x14ac:dyDescent="0.2">
      <c r="C32566"/>
      <c r="E32566" s="46"/>
      <c r="F32566" s="44"/>
    </row>
    <row r="32567" spans="3:6" x14ac:dyDescent="0.2">
      <c r="C32567"/>
      <c r="E32567" s="46"/>
      <c r="F32567" s="44"/>
    </row>
    <row r="32568" spans="3:6" x14ac:dyDescent="0.2">
      <c r="C32568"/>
      <c r="E32568" s="46"/>
      <c r="F32568" s="44"/>
    </row>
    <row r="32569" spans="3:6" x14ac:dyDescent="0.2">
      <c r="C32569"/>
      <c r="E32569" s="46"/>
      <c r="F32569" s="44"/>
    </row>
    <row r="32570" spans="3:6" x14ac:dyDescent="0.2">
      <c r="C32570"/>
      <c r="E32570" s="46"/>
      <c r="F32570" s="44"/>
    </row>
    <row r="32571" spans="3:6" x14ac:dyDescent="0.2">
      <c r="C32571"/>
      <c r="E32571" s="46"/>
      <c r="F32571" s="44"/>
    </row>
    <row r="32572" spans="3:6" x14ac:dyDescent="0.2">
      <c r="C32572"/>
      <c r="E32572" s="46"/>
      <c r="F32572" s="44"/>
    </row>
    <row r="32573" spans="3:6" x14ac:dyDescent="0.2">
      <c r="C32573"/>
      <c r="E32573" s="46"/>
      <c r="F32573" s="44"/>
    </row>
    <row r="32574" spans="3:6" x14ac:dyDescent="0.2">
      <c r="C32574"/>
      <c r="E32574" s="46"/>
      <c r="F32574" s="44"/>
    </row>
    <row r="32575" spans="3:6" x14ac:dyDescent="0.2">
      <c r="C32575"/>
      <c r="E32575" s="46"/>
      <c r="F32575" s="44"/>
    </row>
    <row r="32576" spans="3:6" x14ac:dyDescent="0.2">
      <c r="C32576"/>
      <c r="E32576" s="46"/>
      <c r="F32576" s="44"/>
    </row>
    <row r="32577" spans="3:6" x14ac:dyDescent="0.2">
      <c r="C32577"/>
      <c r="E32577" s="46"/>
      <c r="F32577" s="44"/>
    </row>
    <row r="32578" spans="3:6" x14ac:dyDescent="0.2">
      <c r="C32578"/>
      <c r="E32578" s="46"/>
      <c r="F32578" s="44"/>
    </row>
    <row r="32579" spans="3:6" x14ac:dyDescent="0.2">
      <c r="C32579"/>
      <c r="E32579" s="46"/>
      <c r="F32579" s="44"/>
    </row>
    <row r="32580" spans="3:6" x14ac:dyDescent="0.2">
      <c r="C32580"/>
      <c r="E32580" s="46"/>
      <c r="F32580" s="44"/>
    </row>
    <row r="32581" spans="3:6" x14ac:dyDescent="0.2">
      <c r="C32581"/>
      <c r="E32581" s="46"/>
      <c r="F32581" s="44"/>
    </row>
    <row r="32582" spans="3:6" x14ac:dyDescent="0.2">
      <c r="C32582"/>
      <c r="E32582" s="46"/>
      <c r="F32582" s="44"/>
    </row>
    <row r="32583" spans="3:6" x14ac:dyDescent="0.2">
      <c r="C32583"/>
      <c r="E32583" s="46"/>
      <c r="F32583" s="44"/>
    </row>
    <row r="32584" spans="3:6" x14ac:dyDescent="0.2">
      <c r="C32584"/>
      <c r="E32584" s="46"/>
      <c r="F32584" s="44"/>
    </row>
    <row r="32585" spans="3:6" x14ac:dyDescent="0.2">
      <c r="C32585"/>
      <c r="E32585" s="46"/>
      <c r="F32585" s="44"/>
    </row>
    <row r="32586" spans="3:6" x14ac:dyDescent="0.2">
      <c r="C32586"/>
      <c r="E32586" s="46"/>
      <c r="F32586" s="44"/>
    </row>
    <row r="32587" spans="3:6" x14ac:dyDescent="0.2">
      <c r="C32587"/>
      <c r="E32587" s="46"/>
      <c r="F32587" s="44"/>
    </row>
    <row r="32588" spans="3:6" x14ac:dyDescent="0.2">
      <c r="C32588"/>
      <c r="E32588" s="46"/>
      <c r="F32588" s="44"/>
    </row>
    <row r="32589" spans="3:6" x14ac:dyDescent="0.2">
      <c r="C32589"/>
      <c r="E32589" s="46"/>
      <c r="F32589" s="44"/>
    </row>
    <row r="32590" spans="3:6" x14ac:dyDescent="0.2">
      <c r="C32590"/>
      <c r="E32590" s="46"/>
      <c r="F32590" s="44"/>
    </row>
    <row r="32591" spans="3:6" x14ac:dyDescent="0.2">
      <c r="C32591"/>
      <c r="E32591" s="46"/>
      <c r="F32591" s="44"/>
    </row>
    <row r="32592" spans="3:6" x14ac:dyDescent="0.2">
      <c r="C32592"/>
      <c r="E32592" s="46"/>
      <c r="F32592" s="44"/>
    </row>
    <row r="32593" spans="3:6" x14ac:dyDescent="0.2">
      <c r="C32593"/>
      <c r="E32593" s="46"/>
      <c r="F32593" s="44"/>
    </row>
    <row r="32594" spans="3:6" x14ac:dyDescent="0.2">
      <c r="C32594"/>
      <c r="E32594" s="46"/>
      <c r="F32594" s="44"/>
    </row>
    <row r="32595" spans="3:6" x14ac:dyDescent="0.2">
      <c r="C32595"/>
      <c r="E32595" s="46"/>
      <c r="F32595" s="44"/>
    </row>
    <row r="32596" spans="3:6" x14ac:dyDescent="0.2">
      <c r="C32596"/>
      <c r="E32596" s="46"/>
      <c r="F32596" s="44"/>
    </row>
    <row r="32597" spans="3:6" x14ac:dyDescent="0.2">
      <c r="C32597"/>
      <c r="E32597" s="46"/>
      <c r="F32597" s="44"/>
    </row>
    <row r="32598" spans="3:6" x14ac:dyDescent="0.2">
      <c r="C32598"/>
      <c r="E32598" s="46"/>
      <c r="F32598" s="44"/>
    </row>
    <row r="32599" spans="3:6" x14ac:dyDescent="0.2">
      <c r="C32599"/>
      <c r="E32599" s="46"/>
      <c r="F32599" s="44"/>
    </row>
    <row r="32600" spans="3:6" x14ac:dyDescent="0.2">
      <c r="C32600"/>
      <c r="E32600" s="46"/>
      <c r="F32600" s="44"/>
    </row>
    <row r="32601" spans="3:6" x14ac:dyDescent="0.2">
      <c r="C32601"/>
      <c r="E32601" s="46"/>
      <c r="F32601" s="44"/>
    </row>
    <row r="32602" spans="3:6" x14ac:dyDescent="0.2">
      <c r="C32602"/>
      <c r="E32602" s="46"/>
      <c r="F32602" s="44"/>
    </row>
    <row r="32603" spans="3:6" x14ac:dyDescent="0.2">
      <c r="C32603"/>
      <c r="E32603" s="46"/>
      <c r="F32603" s="44"/>
    </row>
    <row r="32604" spans="3:6" x14ac:dyDescent="0.2">
      <c r="C32604"/>
      <c r="E32604" s="46"/>
      <c r="F32604" s="44"/>
    </row>
    <row r="32605" spans="3:6" x14ac:dyDescent="0.2">
      <c r="C32605"/>
      <c r="E32605" s="46"/>
      <c r="F32605" s="44"/>
    </row>
    <row r="32606" spans="3:6" x14ac:dyDescent="0.2">
      <c r="C32606"/>
      <c r="E32606" s="46"/>
      <c r="F32606" s="44"/>
    </row>
    <row r="32607" spans="3:6" x14ac:dyDescent="0.2">
      <c r="C32607"/>
      <c r="E32607" s="46"/>
      <c r="F32607" s="44"/>
    </row>
    <row r="32608" spans="3:6" x14ac:dyDescent="0.2">
      <c r="C32608"/>
      <c r="E32608" s="46"/>
      <c r="F32608" s="44"/>
    </row>
    <row r="32609" spans="3:6" x14ac:dyDescent="0.2">
      <c r="C32609"/>
      <c r="E32609" s="46"/>
      <c r="F32609" s="44"/>
    </row>
    <row r="32610" spans="3:6" x14ac:dyDescent="0.2">
      <c r="C32610"/>
      <c r="E32610" s="46"/>
      <c r="F32610" s="44"/>
    </row>
    <row r="32611" spans="3:6" x14ac:dyDescent="0.2">
      <c r="C32611"/>
      <c r="E32611" s="46"/>
      <c r="F32611" s="44"/>
    </row>
    <row r="32612" spans="3:6" x14ac:dyDescent="0.2">
      <c r="C32612"/>
      <c r="E32612" s="46"/>
      <c r="F32612" s="44"/>
    </row>
    <row r="32613" spans="3:6" x14ac:dyDescent="0.2">
      <c r="C32613"/>
      <c r="E32613" s="46"/>
      <c r="F32613" s="44"/>
    </row>
    <row r="32614" spans="3:6" x14ac:dyDescent="0.2">
      <c r="C32614"/>
      <c r="E32614" s="46"/>
      <c r="F32614" s="44"/>
    </row>
    <row r="32615" spans="3:6" x14ac:dyDescent="0.2">
      <c r="C32615"/>
      <c r="E32615" s="46"/>
      <c r="F32615" s="44"/>
    </row>
    <row r="32616" spans="3:6" x14ac:dyDescent="0.2">
      <c r="C32616"/>
      <c r="E32616" s="46"/>
      <c r="F32616" s="44"/>
    </row>
    <row r="32617" spans="3:6" x14ac:dyDescent="0.2">
      <c r="C32617"/>
      <c r="E32617" s="46"/>
      <c r="F32617" s="44"/>
    </row>
    <row r="32618" spans="3:6" x14ac:dyDescent="0.2">
      <c r="C32618"/>
      <c r="E32618" s="46"/>
      <c r="F32618" s="44"/>
    </row>
    <row r="32619" spans="3:6" x14ac:dyDescent="0.2">
      <c r="C32619"/>
      <c r="E32619" s="46"/>
      <c r="F32619" s="44"/>
    </row>
    <row r="32620" spans="3:6" x14ac:dyDescent="0.2">
      <c r="C32620"/>
      <c r="E32620" s="46"/>
      <c r="F32620" s="44"/>
    </row>
    <row r="32621" spans="3:6" x14ac:dyDescent="0.2">
      <c r="C32621"/>
      <c r="E32621" s="46"/>
      <c r="F32621" s="44"/>
    </row>
    <row r="32622" spans="3:6" x14ac:dyDescent="0.2">
      <c r="C32622"/>
      <c r="E32622" s="46"/>
      <c r="F32622" s="44"/>
    </row>
    <row r="32623" spans="3:6" x14ac:dyDescent="0.2">
      <c r="C32623"/>
      <c r="E32623" s="46"/>
      <c r="F32623" s="44"/>
    </row>
    <row r="32624" spans="3:6" x14ac:dyDescent="0.2">
      <c r="C32624"/>
      <c r="E32624" s="46"/>
      <c r="F32624" s="44"/>
    </row>
    <row r="32625" spans="3:6" x14ac:dyDescent="0.2">
      <c r="C32625"/>
      <c r="E32625" s="46"/>
      <c r="F32625" s="44"/>
    </row>
    <row r="32626" spans="3:6" x14ac:dyDescent="0.2">
      <c r="C32626"/>
      <c r="E32626" s="46"/>
      <c r="F32626" s="44"/>
    </row>
    <row r="32627" spans="3:6" x14ac:dyDescent="0.2">
      <c r="C32627"/>
      <c r="E32627" s="46"/>
      <c r="F32627" s="44"/>
    </row>
    <row r="32628" spans="3:6" x14ac:dyDescent="0.2">
      <c r="C32628"/>
      <c r="E32628" s="46"/>
      <c r="F32628" s="44"/>
    </row>
    <row r="32629" spans="3:6" x14ac:dyDescent="0.2">
      <c r="C32629"/>
      <c r="E32629" s="46"/>
      <c r="F32629" s="44"/>
    </row>
    <row r="32630" spans="3:6" x14ac:dyDescent="0.2">
      <c r="C32630"/>
      <c r="E32630" s="46"/>
      <c r="F32630" s="44"/>
    </row>
    <row r="32631" spans="3:6" x14ac:dyDescent="0.2">
      <c r="C32631"/>
      <c r="E32631" s="46"/>
      <c r="F32631" s="44"/>
    </row>
    <row r="32632" spans="3:6" x14ac:dyDescent="0.2">
      <c r="C32632"/>
      <c r="E32632" s="46"/>
      <c r="F32632" s="44"/>
    </row>
    <row r="32633" spans="3:6" x14ac:dyDescent="0.2">
      <c r="C32633"/>
      <c r="E32633" s="46"/>
      <c r="F32633" s="44"/>
    </row>
    <row r="32634" spans="3:6" x14ac:dyDescent="0.2">
      <c r="C32634"/>
      <c r="E32634" s="46"/>
      <c r="F32634" s="44"/>
    </row>
    <row r="32635" spans="3:6" x14ac:dyDescent="0.2">
      <c r="C32635"/>
      <c r="E32635" s="46"/>
      <c r="F32635" s="44"/>
    </row>
    <row r="32636" spans="3:6" x14ac:dyDescent="0.2">
      <c r="C32636"/>
      <c r="E32636" s="46"/>
      <c r="F32636" s="44"/>
    </row>
    <row r="32637" spans="3:6" x14ac:dyDescent="0.2">
      <c r="C32637"/>
      <c r="E32637" s="46"/>
      <c r="F32637" s="44"/>
    </row>
    <row r="32638" spans="3:6" x14ac:dyDescent="0.2">
      <c r="C32638"/>
      <c r="E32638" s="46"/>
      <c r="F32638" s="44"/>
    </row>
    <row r="32639" spans="3:6" x14ac:dyDescent="0.2">
      <c r="C32639"/>
      <c r="E32639" s="46"/>
      <c r="F32639" s="44"/>
    </row>
    <row r="32640" spans="3:6" x14ac:dyDescent="0.2">
      <c r="C32640"/>
      <c r="E32640" s="46"/>
      <c r="F32640" s="44"/>
    </row>
    <row r="32641" spans="3:6" x14ac:dyDescent="0.2">
      <c r="C32641"/>
      <c r="E32641" s="46"/>
      <c r="F32641" s="44"/>
    </row>
    <row r="32642" spans="3:6" x14ac:dyDescent="0.2">
      <c r="C32642"/>
      <c r="E32642" s="46"/>
      <c r="F32642" s="44"/>
    </row>
    <row r="32643" spans="3:6" x14ac:dyDescent="0.2">
      <c r="C32643"/>
      <c r="E32643" s="46"/>
      <c r="F32643" s="44"/>
    </row>
    <row r="32644" spans="3:6" x14ac:dyDescent="0.2">
      <c r="C32644"/>
      <c r="E32644" s="46"/>
      <c r="F32644" s="44"/>
    </row>
    <row r="32645" spans="3:6" x14ac:dyDescent="0.2">
      <c r="C32645"/>
      <c r="E32645" s="46"/>
      <c r="F32645" s="44"/>
    </row>
    <row r="32646" spans="3:6" x14ac:dyDescent="0.2">
      <c r="C32646"/>
      <c r="E32646" s="46"/>
      <c r="F32646" s="44"/>
    </row>
    <row r="32647" spans="3:6" x14ac:dyDescent="0.2">
      <c r="C32647"/>
      <c r="E32647" s="46"/>
      <c r="F32647" s="44"/>
    </row>
    <row r="32648" spans="3:6" x14ac:dyDescent="0.2">
      <c r="C32648"/>
      <c r="E32648" s="46"/>
      <c r="F32648" s="44"/>
    </row>
    <row r="32649" spans="3:6" x14ac:dyDescent="0.2">
      <c r="C32649"/>
      <c r="E32649" s="46"/>
      <c r="F32649" s="44"/>
    </row>
    <row r="32650" spans="3:6" x14ac:dyDescent="0.2">
      <c r="C32650"/>
      <c r="E32650" s="46"/>
      <c r="F32650" s="44"/>
    </row>
    <row r="32651" spans="3:6" x14ac:dyDescent="0.2">
      <c r="C32651"/>
      <c r="E32651" s="46"/>
      <c r="F32651" s="44"/>
    </row>
    <row r="32652" spans="3:6" x14ac:dyDescent="0.2">
      <c r="C32652"/>
      <c r="E32652" s="46"/>
      <c r="F32652" s="44"/>
    </row>
    <row r="32653" spans="3:6" x14ac:dyDescent="0.2">
      <c r="C32653"/>
      <c r="E32653" s="46"/>
      <c r="F32653" s="44"/>
    </row>
    <row r="32654" spans="3:6" x14ac:dyDescent="0.2">
      <c r="C32654"/>
      <c r="E32654" s="46"/>
      <c r="F32654" s="44"/>
    </row>
    <row r="32655" spans="3:6" x14ac:dyDescent="0.2">
      <c r="C32655"/>
      <c r="E32655" s="46"/>
      <c r="F32655" s="44"/>
    </row>
    <row r="32656" spans="3:6" x14ac:dyDescent="0.2">
      <c r="C32656"/>
      <c r="E32656" s="46"/>
      <c r="F32656" s="44"/>
    </row>
    <row r="32657" spans="3:6" x14ac:dyDescent="0.2">
      <c r="C32657"/>
      <c r="E32657" s="46"/>
      <c r="F32657" s="44"/>
    </row>
    <row r="32658" spans="3:6" x14ac:dyDescent="0.2">
      <c r="C32658"/>
      <c r="E32658" s="46"/>
      <c r="F32658" s="44"/>
    </row>
    <row r="32659" spans="3:6" x14ac:dyDescent="0.2">
      <c r="C32659"/>
      <c r="E32659" s="46"/>
      <c r="F32659" s="44"/>
    </row>
    <row r="32660" spans="3:6" x14ac:dyDescent="0.2">
      <c r="C32660"/>
      <c r="E32660" s="46"/>
      <c r="F32660" s="44"/>
    </row>
    <row r="32661" spans="3:6" x14ac:dyDescent="0.2">
      <c r="C32661"/>
      <c r="E32661" s="46"/>
      <c r="F32661" s="44"/>
    </row>
    <row r="32662" spans="3:6" x14ac:dyDescent="0.2">
      <c r="C32662"/>
      <c r="E32662" s="46"/>
      <c r="F32662" s="44"/>
    </row>
    <row r="32663" spans="3:6" x14ac:dyDescent="0.2">
      <c r="C32663"/>
      <c r="E32663" s="46"/>
      <c r="F32663" s="44"/>
    </row>
    <row r="32664" spans="3:6" x14ac:dyDescent="0.2">
      <c r="C32664"/>
      <c r="E32664" s="46"/>
      <c r="F32664" s="44"/>
    </row>
    <row r="32665" spans="3:6" x14ac:dyDescent="0.2">
      <c r="C32665"/>
      <c r="E32665" s="46"/>
      <c r="F32665" s="44"/>
    </row>
    <row r="32666" spans="3:6" x14ac:dyDescent="0.2">
      <c r="C32666"/>
      <c r="E32666" s="46"/>
      <c r="F32666" s="44"/>
    </row>
    <row r="32667" spans="3:6" x14ac:dyDescent="0.2">
      <c r="C32667"/>
      <c r="E32667" s="46"/>
      <c r="F32667" s="44"/>
    </row>
    <row r="32668" spans="3:6" x14ac:dyDescent="0.2">
      <c r="C32668"/>
      <c r="E32668" s="46"/>
      <c r="F32668" s="44"/>
    </row>
    <row r="32669" spans="3:6" x14ac:dyDescent="0.2">
      <c r="C32669"/>
      <c r="E32669" s="46"/>
      <c r="F32669" s="44"/>
    </row>
    <row r="32670" spans="3:6" x14ac:dyDescent="0.2">
      <c r="C32670"/>
      <c r="E32670" s="46"/>
      <c r="F32670" s="44"/>
    </row>
    <row r="32671" spans="3:6" x14ac:dyDescent="0.2">
      <c r="C32671"/>
      <c r="E32671" s="46"/>
      <c r="F32671" s="44"/>
    </row>
    <row r="32672" spans="3:6" x14ac:dyDescent="0.2">
      <c r="C32672"/>
      <c r="E32672" s="46"/>
      <c r="F32672" s="44"/>
    </row>
    <row r="32673" spans="3:6" x14ac:dyDescent="0.2">
      <c r="C32673"/>
      <c r="E32673" s="46"/>
      <c r="F32673" s="44"/>
    </row>
    <row r="32674" spans="3:6" x14ac:dyDescent="0.2">
      <c r="C32674"/>
      <c r="E32674" s="46"/>
      <c r="F32674" s="44"/>
    </row>
    <row r="32675" spans="3:6" x14ac:dyDescent="0.2">
      <c r="C32675"/>
      <c r="E32675" s="46"/>
      <c r="F32675" s="44"/>
    </row>
    <row r="32676" spans="3:6" x14ac:dyDescent="0.2">
      <c r="C32676"/>
      <c r="E32676" s="46"/>
      <c r="F32676" s="44"/>
    </row>
    <row r="32677" spans="3:6" x14ac:dyDescent="0.2">
      <c r="C32677"/>
      <c r="E32677" s="46"/>
      <c r="F32677" s="44"/>
    </row>
    <row r="32678" spans="3:6" x14ac:dyDescent="0.2">
      <c r="C32678"/>
      <c r="E32678" s="46"/>
      <c r="F32678" s="44"/>
    </row>
    <row r="32679" spans="3:6" x14ac:dyDescent="0.2">
      <c r="C32679"/>
      <c r="E32679" s="46"/>
      <c r="F32679" s="44"/>
    </row>
    <row r="32680" spans="3:6" x14ac:dyDescent="0.2">
      <c r="C32680"/>
      <c r="E32680" s="46"/>
      <c r="F32680" s="44"/>
    </row>
    <row r="32681" spans="3:6" x14ac:dyDescent="0.2">
      <c r="C32681"/>
      <c r="E32681" s="46"/>
      <c r="F32681" s="44"/>
    </row>
    <row r="32682" spans="3:6" x14ac:dyDescent="0.2">
      <c r="C32682"/>
      <c r="E32682" s="46"/>
      <c r="F32682" s="44"/>
    </row>
    <row r="32683" spans="3:6" x14ac:dyDescent="0.2">
      <c r="C32683"/>
      <c r="E32683" s="46"/>
      <c r="F32683" s="44"/>
    </row>
    <row r="32684" spans="3:6" x14ac:dyDescent="0.2">
      <c r="C32684"/>
      <c r="E32684" s="46"/>
      <c r="F32684" s="44"/>
    </row>
    <row r="32685" spans="3:6" x14ac:dyDescent="0.2">
      <c r="C32685"/>
      <c r="E32685" s="46"/>
      <c r="F32685" s="44"/>
    </row>
    <row r="32686" spans="3:6" x14ac:dyDescent="0.2">
      <c r="C32686"/>
      <c r="E32686" s="46"/>
      <c r="F32686" s="44"/>
    </row>
    <row r="32687" spans="3:6" x14ac:dyDescent="0.2">
      <c r="C32687"/>
      <c r="E32687" s="46"/>
      <c r="F32687" s="44"/>
    </row>
    <row r="32688" spans="3:6" x14ac:dyDescent="0.2">
      <c r="C32688"/>
      <c r="E32688" s="46"/>
      <c r="F32688" s="44"/>
    </row>
    <row r="32689" spans="3:6" x14ac:dyDescent="0.2">
      <c r="C32689"/>
      <c r="E32689" s="46"/>
      <c r="F32689" s="44"/>
    </row>
    <row r="32690" spans="3:6" x14ac:dyDescent="0.2">
      <c r="C32690"/>
      <c r="E32690" s="46"/>
      <c r="F32690" s="44"/>
    </row>
    <row r="32691" spans="3:6" x14ac:dyDescent="0.2">
      <c r="C32691"/>
      <c r="E32691" s="46"/>
      <c r="F32691" s="44"/>
    </row>
    <row r="32692" spans="3:6" x14ac:dyDescent="0.2">
      <c r="C32692"/>
      <c r="E32692" s="46"/>
      <c r="F32692" s="44"/>
    </row>
    <row r="32693" spans="3:6" x14ac:dyDescent="0.2">
      <c r="C32693"/>
      <c r="E32693" s="46"/>
      <c r="F32693" s="44"/>
    </row>
    <row r="32694" spans="3:6" x14ac:dyDescent="0.2">
      <c r="C32694"/>
      <c r="E32694" s="46"/>
      <c r="F32694" s="44"/>
    </row>
    <row r="32695" spans="3:6" x14ac:dyDescent="0.2">
      <c r="C32695"/>
      <c r="E32695" s="46"/>
      <c r="F32695" s="44"/>
    </row>
    <row r="32696" spans="3:6" x14ac:dyDescent="0.2">
      <c r="C32696"/>
      <c r="E32696" s="46"/>
      <c r="F32696" s="44"/>
    </row>
    <row r="32697" spans="3:6" x14ac:dyDescent="0.2">
      <c r="C32697"/>
      <c r="E32697" s="46"/>
      <c r="F32697" s="44"/>
    </row>
    <row r="32698" spans="3:6" x14ac:dyDescent="0.2">
      <c r="C32698"/>
      <c r="E32698" s="46"/>
      <c r="F32698" s="44"/>
    </row>
    <row r="32699" spans="3:6" x14ac:dyDescent="0.2">
      <c r="C32699"/>
      <c r="E32699" s="46"/>
      <c r="F32699" s="44"/>
    </row>
    <row r="32700" spans="3:6" x14ac:dyDescent="0.2">
      <c r="C32700"/>
      <c r="E32700" s="46"/>
      <c r="F32700" s="44"/>
    </row>
    <row r="32701" spans="3:6" x14ac:dyDescent="0.2">
      <c r="C32701"/>
      <c r="E32701" s="46"/>
      <c r="F32701" s="44"/>
    </row>
    <row r="32702" spans="3:6" x14ac:dyDescent="0.2">
      <c r="C32702"/>
      <c r="E32702" s="46"/>
      <c r="F32702" s="44"/>
    </row>
    <row r="32703" spans="3:6" x14ac:dyDescent="0.2">
      <c r="C32703"/>
      <c r="E32703" s="46"/>
      <c r="F32703" s="44"/>
    </row>
    <row r="32704" spans="3:6" x14ac:dyDescent="0.2">
      <c r="C32704"/>
      <c r="E32704" s="46"/>
      <c r="F32704" s="44"/>
    </row>
    <row r="32705" spans="3:6" x14ac:dyDescent="0.2">
      <c r="C32705"/>
      <c r="E32705" s="46"/>
      <c r="F32705" s="44"/>
    </row>
    <row r="32706" spans="3:6" x14ac:dyDescent="0.2">
      <c r="C32706"/>
      <c r="E32706" s="46"/>
      <c r="F32706" s="44"/>
    </row>
    <row r="32707" spans="3:6" x14ac:dyDescent="0.2">
      <c r="C32707"/>
      <c r="E32707" s="46"/>
      <c r="F32707" s="44"/>
    </row>
    <row r="32708" spans="3:6" x14ac:dyDescent="0.2">
      <c r="C32708"/>
      <c r="E32708" s="46"/>
      <c r="F32708" s="44"/>
    </row>
    <row r="32709" spans="3:6" x14ac:dyDescent="0.2">
      <c r="C32709"/>
      <c r="E32709" s="46"/>
      <c r="F32709" s="44"/>
    </row>
    <row r="32710" spans="3:6" x14ac:dyDescent="0.2">
      <c r="C32710"/>
      <c r="E32710" s="46"/>
      <c r="F32710" s="44"/>
    </row>
    <row r="32711" spans="3:6" x14ac:dyDescent="0.2">
      <c r="C32711"/>
      <c r="E32711" s="46"/>
      <c r="F32711" s="44"/>
    </row>
    <row r="32712" spans="3:6" x14ac:dyDescent="0.2">
      <c r="C32712"/>
      <c r="E32712" s="46"/>
      <c r="F32712" s="44"/>
    </row>
    <row r="32713" spans="3:6" x14ac:dyDescent="0.2">
      <c r="C32713"/>
      <c r="E32713" s="46"/>
      <c r="F32713" s="44"/>
    </row>
    <row r="32714" spans="3:6" x14ac:dyDescent="0.2">
      <c r="C32714"/>
      <c r="E32714" s="46"/>
      <c r="F32714" s="44"/>
    </row>
    <row r="32715" spans="3:6" x14ac:dyDescent="0.2">
      <c r="C32715"/>
      <c r="E32715" s="46"/>
      <c r="F32715" s="44"/>
    </row>
    <row r="32716" spans="3:6" x14ac:dyDescent="0.2">
      <c r="C32716"/>
      <c r="E32716" s="46"/>
      <c r="F32716" s="44"/>
    </row>
    <row r="32717" spans="3:6" x14ac:dyDescent="0.2">
      <c r="C32717"/>
      <c r="E32717" s="46"/>
      <c r="F32717" s="44"/>
    </row>
    <row r="32718" spans="3:6" x14ac:dyDescent="0.2">
      <c r="C32718"/>
      <c r="E32718" s="46"/>
      <c r="F32718" s="44"/>
    </row>
    <row r="32719" spans="3:6" x14ac:dyDescent="0.2">
      <c r="C32719"/>
      <c r="E32719" s="46"/>
      <c r="F32719" s="44"/>
    </row>
    <row r="32720" spans="3:6" x14ac:dyDescent="0.2">
      <c r="C32720"/>
      <c r="E32720" s="46"/>
      <c r="F32720" s="44"/>
    </row>
    <row r="32721" spans="3:6" x14ac:dyDescent="0.2">
      <c r="C32721"/>
      <c r="E32721" s="46"/>
      <c r="F32721" s="44"/>
    </row>
    <row r="32722" spans="3:6" x14ac:dyDescent="0.2">
      <c r="C32722"/>
      <c r="E32722" s="46"/>
      <c r="F32722" s="44"/>
    </row>
    <row r="32723" spans="3:6" x14ac:dyDescent="0.2">
      <c r="C32723"/>
      <c r="E32723" s="46"/>
      <c r="F32723" s="44"/>
    </row>
    <row r="32724" spans="3:6" x14ac:dyDescent="0.2">
      <c r="C32724"/>
      <c r="E32724" s="46"/>
      <c r="F32724" s="44"/>
    </row>
    <row r="32725" spans="3:6" x14ac:dyDescent="0.2">
      <c r="C32725"/>
      <c r="E32725" s="46"/>
      <c r="F32725" s="44"/>
    </row>
    <row r="32726" spans="3:6" x14ac:dyDescent="0.2">
      <c r="C32726"/>
      <c r="E32726" s="46"/>
      <c r="F32726" s="44"/>
    </row>
    <row r="32727" spans="3:6" x14ac:dyDescent="0.2">
      <c r="C32727"/>
      <c r="E32727" s="46"/>
      <c r="F32727" s="44"/>
    </row>
    <row r="32728" spans="3:6" x14ac:dyDescent="0.2">
      <c r="C32728"/>
      <c r="E32728" s="46"/>
      <c r="F32728" s="44"/>
    </row>
    <row r="32729" spans="3:6" x14ac:dyDescent="0.2">
      <c r="C32729"/>
      <c r="E32729" s="46"/>
      <c r="F32729" s="44"/>
    </row>
    <row r="32730" spans="3:6" x14ac:dyDescent="0.2">
      <c r="C32730"/>
      <c r="E32730" s="46"/>
      <c r="F32730" s="44"/>
    </row>
    <row r="32731" spans="3:6" x14ac:dyDescent="0.2">
      <c r="C32731"/>
      <c r="E32731" s="46"/>
      <c r="F32731" s="44"/>
    </row>
    <row r="32732" spans="3:6" x14ac:dyDescent="0.2">
      <c r="C32732"/>
      <c r="E32732" s="46"/>
      <c r="F32732" s="44"/>
    </row>
    <row r="32733" spans="3:6" x14ac:dyDescent="0.2">
      <c r="C32733"/>
      <c r="E32733" s="46"/>
      <c r="F32733" s="44"/>
    </row>
    <row r="32734" spans="3:6" x14ac:dyDescent="0.2">
      <c r="C32734"/>
      <c r="E32734" s="46"/>
      <c r="F32734" s="44"/>
    </row>
    <row r="32735" spans="3:6" x14ac:dyDescent="0.2">
      <c r="C32735"/>
      <c r="E32735" s="46"/>
      <c r="F32735" s="44"/>
    </row>
    <row r="32736" spans="3:6" x14ac:dyDescent="0.2">
      <c r="C32736"/>
      <c r="E32736" s="46"/>
      <c r="F32736" s="44"/>
    </row>
    <row r="32737" spans="3:6" x14ac:dyDescent="0.2">
      <c r="C32737"/>
      <c r="E32737" s="46"/>
      <c r="F32737" s="44"/>
    </row>
    <row r="32738" spans="3:6" x14ac:dyDescent="0.2">
      <c r="C32738"/>
      <c r="E32738" s="46"/>
      <c r="F32738" s="44"/>
    </row>
    <row r="32739" spans="3:6" x14ac:dyDescent="0.2">
      <c r="C32739"/>
      <c r="E32739" s="46"/>
      <c r="F32739" s="44"/>
    </row>
    <row r="32740" spans="3:6" x14ac:dyDescent="0.2">
      <c r="C32740"/>
      <c r="E32740" s="46"/>
      <c r="F32740" s="44"/>
    </row>
    <row r="32741" spans="3:6" x14ac:dyDescent="0.2">
      <c r="C32741"/>
      <c r="E32741" s="46"/>
      <c r="F32741" s="44"/>
    </row>
    <row r="32742" spans="3:6" x14ac:dyDescent="0.2">
      <c r="C32742"/>
      <c r="E32742" s="46"/>
      <c r="F32742" s="44"/>
    </row>
    <row r="32743" spans="3:6" x14ac:dyDescent="0.2">
      <c r="C32743"/>
      <c r="E32743" s="46"/>
      <c r="F32743" s="44"/>
    </row>
    <row r="32744" spans="3:6" x14ac:dyDescent="0.2">
      <c r="C32744"/>
      <c r="E32744" s="46"/>
      <c r="F32744" s="44"/>
    </row>
    <row r="32745" spans="3:6" x14ac:dyDescent="0.2">
      <c r="C32745"/>
      <c r="E32745" s="46"/>
      <c r="F32745" s="44"/>
    </row>
    <row r="32746" spans="3:6" x14ac:dyDescent="0.2">
      <c r="C32746"/>
      <c r="E32746" s="46"/>
      <c r="F32746" s="44"/>
    </row>
    <row r="32747" spans="3:6" x14ac:dyDescent="0.2">
      <c r="C32747"/>
      <c r="E32747" s="46"/>
      <c r="F32747" s="44"/>
    </row>
    <row r="32748" spans="3:6" x14ac:dyDescent="0.2">
      <c r="C32748"/>
      <c r="E32748" s="46"/>
      <c r="F32748" s="44"/>
    </row>
    <row r="32749" spans="3:6" x14ac:dyDescent="0.2">
      <c r="C32749"/>
      <c r="E32749" s="46"/>
      <c r="F32749" s="44"/>
    </row>
    <row r="32750" spans="3:6" x14ac:dyDescent="0.2">
      <c r="C32750"/>
      <c r="E32750" s="46"/>
      <c r="F32750" s="44"/>
    </row>
    <row r="32751" spans="3:6" x14ac:dyDescent="0.2">
      <c r="C32751"/>
      <c r="E32751" s="46"/>
      <c r="F32751" s="44"/>
    </row>
    <row r="32752" spans="3:6" x14ac:dyDescent="0.2">
      <c r="C32752"/>
      <c r="E32752" s="46"/>
      <c r="F32752" s="44"/>
    </row>
    <row r="32753" spans="3:6" x14ac:dyDescent="0.2">
      <c r="C32753"/>
      <c r="E32753" s="46"/>
      <c r="F32753" s="44"/>
    </row>
    <row r="32754" spans="3:6" x14ac:dyDescent="0.2">
      <c r="C32754"/>
      <c r="E32754" s="46"/>
      <c r="F32754" s="44"/>
    </row>
    <row r="32755" spans="3:6" x14ac:dyDescent="0.2">
      <c r="C32755"/>
      <c r="E32755" s="46"/>
      <c r="F32755" s="44"/>
    </row>
    <row r="32756" spans="3:6" x14ac:dyDescent="0.2">
      <c r="C32756"/>
      <c r="E32756" s="46"/>
      <c r="F32756" s="44"/>
    </row>
    <row r="32757" spans="3:6" x14ac:dyDescent="0.2">
      <c r="C32757"/>
      <c r="E32757" s="46"/>
      <c r="F32757" s="44"/>
    </row>
    <row r="32758" spans="3:6" x14ac:dyDescent="0.2">
      <c r="C32758"/>
      <c r="E32758" s="46"/>
      <c r="F32758" s="44"/>
    </row>
    <row r="32759" spans="3:6" x14ac:dyDescent="0.2">
      <c r="C32759"/>
      <c r="E32759" s="46"/>
      <c r="F32759" s="44"/>
    </row>
    <row r="32760" spans="3:6" x14ac:dyDescent="0.2">
      <c r="C32760"/>
      <c r="E32760" s="46"/>
      <c r="F32760" s="44"/>
    </row>
    <row r="32761" spans="3:6" x14ac:dyDescent="0.2">
      <c r="C32761"/>
      <c r="E32761" s="46"/>
      <c r="F32761" s="44"/>
    </row>
    <row r="32762" spans="3:6" x14ac:dyDescent="0.2">
      <c r="C32762"/>
      <c r="E32762" s="46"/>
      <c r="F32762" s="44"/>
    </row>
    <row r="32763" spans="3:6" x14ac:dyDescent="0.2">
      <c r="C32763"/>
      <c r="E32763" s="46"/>
      <c r="F32763" s="44"/>
    </row>
    <row r="32764" spans="3:6" x14ac:dyDescent="0.2">
      <c r="C32764"/>
      <c r="E32764" s="46"/>
      <c r="F32764" s="44"/>
    </row>
    <row r="32765" spans="3:6" x14ac:dyDescent="0.2">
      <c r="C32765"/>
      <c r="E32765" s="46"/>
      <c r="F32765" s="44"/>
    </row>
    <row r="32766" spans="3:6" x14ac:dyDescent="0.2">
      <c r="C32766"/>
      <c r="E32766" s="46"/>
      <c r="F32766" s="44"/>
    </row>
    <row r="32767" spans="3:6" x14ac:dyDescent="0.2">
      <c r="C32767"/>
      <c r="E32767" s="46"/>
      <c r="F32767" s="44"/>
    </row>
    <row r="32768" spans="3:6" x14ac:dyDescent="0.2">
      <c r="C32768"/>
      <c r="E32768" s="46"/>
      <c r="F32768" s="44"/>
    </row>
    <row r="32769" spans="3:6" x14ac:dyDescent="0.2">
      <c r="C32769"/>
      <c r="E32769" s="46"/>
      <c r="F32769" s="44"/>
    </row>
    <row r="32770" spans="3:6" x14ac:dyDescent="0.2">
      <c r="C32770"/>
      <c r="E32770" s="46"/>
      <c r="F32770" s="44"/>
    </row>
    <row r="32771" spans="3:6" x14ac:dyDescent="0.2">
      <c r="C32771"/>
      <c r="E32771" s="46"/>
      <c r="F32771" s="44"/>
    </row>
    <row r="32772" spans="3:6" x14ac:dyDescent="0.2">
      <c r="C32772"/>
      <c r="E32772" s="46"/>
      <c r="F32772" s="44"/>
    </row>
    <row r="32773" spans="3:6" x14ac:dyDescent="0.2">
      <c r="C32773"/>
      <c r="E32773" s="46"/>
      <c r="F32773" s="44"/>
    </row>
    <row r="32774" spans="3:6" x14ac:dyDescent="0.2">
      <c r="C32774"/>
      <c r="E32774" s="46"/>
      <c r="F32774" s="44"/>
    </row>
    <row r="32775" spans="3:6" x14ac:dyDescent="0.2">
      <c r="C32775"/>
      <c r="E32775" s="46"/>
      <c r="F32775" s="44"/>
    </row>
    <row r="32776" spans="3:6" x14ac:dyDescent="0.2">
      <c r="C32776"/>
      <c r="E32776" s="46"/>
      <c r="F32776" s="44"/>
    </row>
    <row r="32777" spans="3:6" x14ac:dyDescent="0.2">
      <c r="C32777"/>
      <c r="E32777" s="46"/>
      <c r="F32777" s="44"/>
    </row>
    <row r="32778" spans="3:6" x14ac:dyDescent="0.2">
      <c r="C32778"/>
      <c r="E32778" s="46"/>
      <c r="F32778" s="44"/>
    </row>
    <row r="32779" spans="3:6" x14ac:dyDescent="0.2">
      <c r="C32779"/>
      <c r="E32779" s="46"/>
      <c r="F32779" s="44"/>
    </row>
    <row r="32780" spans="3:6" x14ac:dyDescent="0.2">
      <c r="C32780"/>
      <c r="E32780" s="46"/>
      <c r="F32780" s="44"/>
    </row>
    <row r="32781" spans="3:6" x14ac:dyDescent="0.2">
      <c r="C32781"/>
      <c r="E32781" s="46"/>
      <c r="F32781" s="44"/>
    </row>
    <row r="32782" spans="3:6" x14ac:dyDescent="0.2">
      <c r="C32782"/>
      <c r="E32782" s="46"/>
      <c r="F32782" s="44"/>
    </row>
    <row r="32783" spans="3:6" x14ac:dyDescent="0.2">
      <c r="C32783"/>
      <c r="E32783" s="46"/>
      <c r="F32783" s="44"/>
    </row>
    <row r="32784" spans="3:6" x14ac:dyDescent="0.2">
      <c r="C32784"/>
      <c r="E32784" s="46"/>
      <c r="F32784" s="44"/>
    </row>
    <row r="32785" spans="3:6" x14ac:dyDescent="0.2">
      <c r="C32785"/>
      <c r="E32785" s="46"/>
      <c r="F32785" s="44"/>
    </row>
    <row r="32786" spans="3:6" x14ac:dyDescent="0.2">
      <c r="C32786"/>
      <c r="E32786" s="46"/>
      <c r="F32786" s="44"/>
    </row>
    <row r="32787" spans="3:6" x14ac:dyDescent="0.2">
      <c r="C32787"/>
      <c r="E32787" s="46"/>
      <c r="F32787" s="44"/>
    </row>
    <row r="32788" spans="3:6" x14ac:dyDescent="0.2">
      <c r="C32788"/>
      <c r="E32788" s="46"/>
      <c r="F32788" s="44"/>
    </row>
    <row r="32789" spans="3:6" x14ac:dyDescent="0.2">
      <c r="C32789"/>
      <c r="E32789" s="46"/>
      <c r="F32789" s="44"/>
    </row>
    <row r="32790" spans="3:6" x14ac:dyDescent="0.2">
      <c r="C32790"/>
      <c r="E32790" s="46"/>
      <c r="F32790" s="44"/>
    </row>
    <row r="32791" spans="3:6" x14ac:dyDescent="0.2">
      <c r="C32791"/>
      <c r="E32791" s="46"/>
      <c r="F32791" s="44"/>
    </row>
    <row r="32792" spans="3:6" x14ac:dyDescent="0.2">
      <c r="C32792"/>
      <c r="E32792" s="46"/>
      <c r="F32792" s="44"/>
    </row>
    <row r="32793" spans="3:6" x14ac:dyDescent="0.2">
      <c r="C32793"/>
      <c r="E32793" s="46"/>
      <c r="F32793" s="44"/>
    </row>
    <row r="32794" spans="3:6" x14ac:dyDescent="0.2">
      <c r="C32794"/>
      <c r="E32794" s="46"/>
      <c r="F32794" s="44"/>
    </row>
    <row r="32795" spans="3:6" x14ac:dyDescent="0.2">
      <c r="C32795"/>
      <c r="E32795" s="46"/>
      <c r="F32795" s="44"/>
    </row>
    <row r="32796" spans="3:6" x14ac:dyDescent="0.2">
      <c r="C32796"/>
      <c r="E32796" s="46"/>
      <c r="F32796" s="44"/>
    </row>
    <row r="32797" spans="3:6" x14ac:dyDescent="0.2">
      <c r="C32797"/>
      <c r="E32797" s="46"/>
      <c r="F32797" s="44"/>
    </row>
    <row r="32798" spans="3:6" x14ac:dyDescent="0.2">
      <c r="C32798"/>
      <c r="E32798" s="46"/>
      <c r="F32798" s="44"/>
    </row>
    <row r="32799" spans="3:6" x14ac:dyDescent="0.2">
      <c r="C32799"/>
      <c r="E32799" s="46"/>
      <c r="F32799" s="44"/>
    </row>
    <row r="32800" spans="3:6" x14ac:dyDescent="0.2">
      <c r="C32800"/>
      <c r="E32800" s="46"/>
      <c r="F32800" s="44"/>
    </row>
    <row r="32801" spans="3:6" x14ac:dyDescent="0.2">
      <c r="C32801"/>
      <c r="E32801" s="46"/>
      <c r="F32801" s="44"/>
    </row>
    <row r="32802" spans="3:6" x14ac:dyDescent="0.2">
      <c r="C32802"/>
      <c r="E32802" s="46"/>
      <c r="F32802" s="44"/>
    </row>
    <row r="32803" spans="3:6" x14ac:dyDescent="0.2">
      <c r="C32803"/>
      <c r="E32803" s="46"/>
      <c r="F32803" s="44"/>
    </row>
    <row r="32804" spans="3:6" x14ac:dyDescent="0.2">
      <c r="C32804"/>
      <c r="E32804" s="46"/>
      <c r="F32804" s="44"/>
    </row>
    <row r="32805" spans="3:6" x14ac:dyDescent="0.2">
      <c r="C32805"/>
      <c r="E32805" s="46"/>
      <c r="F32805" s="44"/>
    </row>
    <row r="32806" spans="3:6" x14ac:dyDescent="0.2">
      <c r="C32806"/>
      <c r="E32806" s="46"/>
      <c r="F32806" s="44"/>
    </row>
    <row r="32807" spans="3:6" x14ac:dyDescent="0.2">
      <c r="C32807"/>
      <c r="E32807" s="46"/>
      <c r="F32807" s="44"/>
    </row>
    <row r="32808" spans="3:6" x14ac:dyDescent="0.2">
      <c r="C32808"/>
      <c r="E32808" s="46"/>
      <c r="F32808" s="44"/>
    </row>
    <row r="32809" spans="3:6" x14ac:dyDescent="0.2">
      <c r="C32809"/>
      <c r="E32809" s="46"/>
      <c r="F32809" s="44"/>
    </row>
    <row r="32810" spans="3:6" x14ac:dyDescent="0.2">
      <c r="C32810"/>
      <c r="E32810" s="46"/>
      <c r="F32810" s="44"/>
    </row>
    <row r="32811" spans="3:6" x14ac:dyDescent="0.2">
      <c r="C32811"/>
      <c r="E32811" s="46"/>
      <c r="F32811" s="44"/>
    </row>
    <row r="32812" spans="3:6" x14ac:dyDescent="0.2">
      <c r="C32812"/>
      <c r="E32812" s="46"/>
      <c r="F32812" s="44"/>
    </row>
    <row r="32813" spans="3:6" x14ac:dyDescent="0.2">
      <c r="C32813"/>
      <c r="E32813" s="46"/>
      <c r="F32813" s="44"/>
    </row>
    <row r="32814" spans="3:6" x14ac:dyDescent="0.2">
      <c r="C32814"/>
      <c r="E32814" s="46"/>
      <c r="F32814" s="44"/>
    </row>
    <row r="32815" spans="3:6" x14ac:dyDescent="0.2">
      <c r="C32815"/>
      <c r="E32815" s="46"/>
      <c r="F32815" s="44"/>
    </row>
    <row r="32816" spans="3:6" x14ac:dyDescent="0.2">
      <c r="C32816"/>
      <c r="E32816" s="46"/>
      <c r="F32816" s="44"/>
    </row>
    <row r="32817" spans="3:6" x14ac:dyDescent="0.2">
      <c r="C32817"/>
      <c r="E32817" s="46"/>
      <c r="F32817" s="44"/>
    </row>
    <row r="32818" spans="3:6" x14ac:dyDescent="0.2">
      <c r="C32818"/>
      <c r="E32818" s="46"/>
      <c r="F32818" s="44"/>
    </row>
    <row r="32819" spans="3:6" x14ac:dyDescent="0.2">
      <c r="C32819"/>
      <c r="E32819" s="46"/>
      <c r="F32819" s="44"/>
    </row>
    <row r="32820" spans="3:6" x14ac:dyDescent="0.2">
      <c r="C32820"/>
      <c r="E32820" s="46"/>
      <c r="F32820" s="44"/>
    </row>
    <row r="32821" spans="3:6" x14ac:dyDescent="0.2">
      <c r="C32821"/>
      <c r="E32821" s="46"/>
      <c r="F32821" s="44"/>
    </row>
    <row r="32822" spans="3:6" x14ac:dyDescent="0.2">
      <c r="C32822"/>
      <c r="E32822" s="46"/>
      <c r="F32822" s="44"/>
    </row>
    <row r="32823" spans="3:6" x14ac:dyDescent="0.2">
      <c r="C32823"/>
      <c r="E32823" s="46"/>
      <c r="F32823" s="44"/>
    </row>
    <row r="32824" spans="3:6" x14ac:dyDescent="0.2">
      <c r="C32824"/>
      <c r="E32824" s="46"/>
      <c r="F32824" s="44"/>
    </row>
    <row r="32825" spans="3:6" x14ac:dyDescent="0.2">
      <c r="C32825"/>
      <c r="E32825" s="46"/>
      <c r="F32825" s="44"/>
    </row>
    <row r="32826" spans="3:6" x14ac:dyDescent="0.2">
      <c r="C32826"/>
      <c r="E32826" s="46"/>
      <c r="F32826" s="44"/>
    </row>
    <row r="32827" spans="3:6" x14ac:dyDescent="0.2">
      <c r="C32827"/>
      <c r="E32827" s="46"/>
      <c r="F32827" s="44"/>
    </row>
    <row r="32828" spans="3:6" x14ac:dyDescent="0.2">
      <c r="C32828"/>
      <c r="E32828" s="46"/>
      <c r="F32828" s="44"/>
    </row>
    <row r="32829" spans="3:6" x14ac:dyDescent="0.2">
      <c r="C32829"/>
      <c r="E32829" s="46"/>
      <c r="F32829" s="44"/>
    </row>
    <row r="32830" spans="3:6" x14ac:dyDescent="0.2">
      <c r="C32830"/>
      <c r="E32830" s="46"/>
      <c r="F32830" s="44"/>
    </row>
    <row r="32831" spans="3:6" x14ac:dyDescent="0.2">
      <c r="C32831"/>
      <c r="E32831" s="46"/>
      <c r="F32831" s="44"/>
    </row>
    <row r="32832" spans="3:6" x14ac:dyDescent="0.2">
      <c r="C32832"/>
      <c r="E32832" s="46"/>
      <c r="F32832" s="44"/>
    </row>
    <row r="32833" spans="3:6" x14ac:dyDescent="0.2">
      <c r="C32833"/>
      <c r="E32833" s="46"/>
      <c r="F32833" s="44"/>
    </row>
    <row r="32834" spans="3:6" x14ac:dyDescent="0.2">
      <c r="C32834"/>
      <c r="E32834" s="46"/>
      <c r="F32834" s="44"/>
    </row>
    <row r="32835" spans="3:6" x14ac:dyDescent="0.2">
      <c r="C32835"/>
      <c r="E32835" s="46"/>
      <c r="F32835" s="44"/>
    </row>
    <row r="32836" spans="3:6" x14ac:dyDescent="0.2">
      <c r="C32836"/>
      <c r="E32836" s="46"/>
      <c r="F32836" s="44"/>
    </row>
    <row r="32837" spans="3:6" x14ac:dyDescent="0.2">
      <c r="C32837"/>
      <c r="E32837" s="46"/>
      <c r="F32837" s="44"/>
    </row>
    <row r="32838" spans="3:6" x14ac:dyDescent="0.2">
      <c r="C32838"/>
      <c r="E32838" s="46"/>
      <c r="F32838" s="44"/>
    </row>
    <row r="32839" spans="3:6" x14ac:dyDescent="0.2">
      <c r="C32839"/>
      <c r="E32839" s="46"/>
      <c r="F32839" s="44"/>
    </row>
    <row r="32840" spans="3:6" x14ac:dyDescent="0.2">
      <c r="C32840"/>
      <c r="E32840" s="46"/>
      <c r="F32840" s="44"/>
    </row>
    <row r="32841" spans="3:6" x14ac:dyDescent="0.2">
      <c r="C32841"/>
      <c r="E32841" s="46"/>
      <c r="F32841" s="44"/>
    </row>
    <row r="32842" spans="3:6" x14ac:dyDescent="0.2">
      <c r="C32842"/>
      <c r="E32842" s="46"/>
      <c r="F32842" s="44"/>
    </row>
    <row r="32843" spans="3:6" x14ac:dyDescent="0.2">
      <c r="C32843"/>
      <c r="E32843" s="46"/>
      <c r="F32843" s="44"/>
    </row>
    <row r="32844" spans="3:6" x14ac:dyDescent="0.2">
      <c r="C32844"/>
      <c r="E32844" s="46"/>
      <c r="F32844" s="44"/>
    </row>
    <row r="32845" spans="3:6" x14ac:dyDescent="0.2">
      <c r="C32845"/>
      <c r="E32845" s="46"/>
      <c r="F32845" s="44"/>
    </row>
    <row r="32846" spans="3:6" x14ac:dyDescent="0.2">
      <c r="C32846"/>
      <c r="E32846" s="46"/>
      <c r="F32846" s="44"/>
    </row>
    <row r="32847" spans="3:6" x14ac:dyDescent="0.2">
      <c r="C32847"/>
      <c r="E32847" s="46"/>
      <c r="F32847" s="44"/>
    </row>
    <row r="32848" spans="3:6" x14ac:dyDescent="0.2">
      <c r="C32848"/>
      <c r="E32848" s="46"/>
      <c r="F32848" s="44"/>
    </row>
    <row r="32849" spans="3:6" x14ac:dyDescent="0.2">
      <c r="C32849"/>
      <c r="E32849" s="46"/>
      <c r="F32849" s="44"/>
    </row>
    <row r="32850" spans="3:6" x14ac:dyDescent="0.2">
      <c r="C32850"/>
      <c r="E32850" s="46"/>
      <c r="F32850" s="44"/>
    </row>
    <row r="32851" spans="3:6" x14ac:dyDescent="0.2">
      <c r="C32851"/>
      <c r="E32851" s="46"/>
      <c r="F32851" s="44"/>
    </row>
    <row r="32852" spans="3:6" x14ac:dyDescent="0.2">
      <c r="C32852"/>
      <c r="E32852" s="46"/>
      <c r="F32852" s="44"/>
    </row>
    <row r="32853" spans="3:6" x14ac:dyDescent="0.2">
      <c r="C32853"/>
      <c r="E32853" s="46"/>
      <c r="F32853" s="44"/>
    </row>
    <row r="32854" spans="3:6" x14ac:dyDescent="0.2">
      <c r="C32854"/>
      <c r="E32854" s="46"/>
      <c r="F32854" s="44"/>
    </row>
    <row r="32855" spans="3:6" x14ac:dyDescent="0.2">
      <c r="C32855"/>
      <c r="E32855" s="46"/>
      <c r="F32855" s="44"/>
    </row>
    <row r="32856" spans="3:6" x14ac:dyDescent="0.2">
      <c r="C32856"/>
      <c r="E32856" s="46"/>
      <c r="F32856" s="44"/>
    </row>
    <row r="32857" spans="3:6" x14ac:dyDescent="0.2">
      <c r="C32857"/>
      <c r="E32857" s="46"/>
      <c r="F32857" s="44"/>
    </row>
    <row r="32858" spans="3:6" x14ac:dyDescent="0.2">
      <c r="C32858"/>
      <c r="E32858" s="46"/>
      <c r="F32858" s="44"/>
    </row>
    <row r="32859" spans="3:6" x14ac:dyDescent="0.2">
      <c r="C32859"/>
      <c r="E32859" s="46"/>
      <c r="F32859" s="44"/>
    </row>
    <row r="32860" spans="3:6" x14ac:dyDescent="0.2">
      <c r="C32860"/>
      <c r="E32860" s="46"/>
      <c r="F32860" s="44"/>
    </row>
    <row r="32861" spans="3:6" x14ac:dyDescent="0.2">
      <c r="C32861"/>
      <c r="E32861" s="46"/>
      <c r="F32861" s="44"/>
    </row>
    <row r="32862" spans="3:6" x14ac:dyDescent="0.2">
      <c r="C32862"/>
      <c r="E32862" s="46"/>
      <c r="F32862" s="44"/>
    </row>
    <row r="32863" spans="3:6" x14ac:dyDescent="0.2">
      <c r="C32863"/>
      <c r="E32863" s="46"/>
      <c r="F32863" s="44"/>
    </row>
    <row r="32864" spans="3:6" x14ac:dyDescent="0.2">
      <c r="C32864"/>
      <c r="E32864" s="46"/>
      <c r="F32864" s="44"/>
    </row>
    <row r="32865" spans="3:6" x14ac:dyDescent="0.2">
      <c r="C32865"/>
      <c r="E32865" s="46"/>
      <c r="F32865" s="44"/>
    </row>
    <row r="32866" spans="3:6" x14ac:dyDescent="0.2">
      <c r="C32866"/>
      <c r="E32866" s="46"/>
      <c r="F32866" s="44"/>
    </row>
    <row r="32867" spans="3:6" x14ac:dyDescent="0.2">
      <c r="C32867"/>
      <c r="E32867" s="46"/>
      <c r="F32867" s="44"/>
    </row>
    <row r="32868" spans="3:6" x14ac:dyDescent="0.2">
      <c r="C32868"/>
      <c r="E32868" s="46"/>
      <c r="F32868" s="44"/>
    </row>
    <row r="32869" spans="3:6" x14ac:dyDescent="0.2">
      <c r="C32869"/>
      <c r="E32869" s="46"/>
      <c r="F32869" s="44"/>
    </row>
    <row r="32870" spans="3:6" x14ac:dyDescent="0.2">
      <c r="C32870"/>
      <c r="E32870" s="46"/>
      <c r="F32870" s="44"/>
    </row>
    <row r="32871" spans="3:6" x14ac:dyDescent="0.2">
      <c r="C32871"/>
      <c r="E32871" s="46"/>
      <c r="F32871" s="44"/>
    </row>
    <row r="32872" spans="3:6" x14ac:dyDescent="0.2">
      <c r="C32872"/>
      <c r="E32872" s="46"/>
      <c r="F32872" s="44"/>
    </row>
    <row r="32873" spans="3:6" x14ac:dyDescent="0.2">
      <c r="C32873"/>
      <c r="E32873" s="46"/>
      <c r="F32873" s="44"/>
    </row>
    <row r="32874" spans="3:6" x14ac:dyDescent="0.2">
      <c r="C32874"/>
      <c r="E32874" s="46"/>
      <c r="F32874" s="44"/>
    </row>
    <row r="32875" spans="3:6" x14ac:dyDescent="0.2">
      <c r="C32875"/>
      <c r="E32875" s="46"/>
      <c r="F32875" s="44"/>
    </row>
    <row r="32876" spans="3:6" x14ac:dyDescent="0.2">
      <c r="C32876"/>
      <c r="E32876" s="46"/>
      <c r="F32876" s="44"/>
    </row>
    <row r="32877" spans="3:6" x14ac:dyDescent="0.2">
      <c r="C32877"/>
      <c r="E32877" s="46"/>
      <c r="F32877" s="44"/>
    </row>
    <row r="32878" spans="3:6" x14ac:dyDescent="0.2">
      <c r="C32878"/>
      <c r="E32878" s="46"/>
      <c r="F32878" s="44"/>
    </row>
    <row r="32879" spans="3:6" x14ac:dyDescent="0.2">
      <c r="C32879"/>
      <c r="E32879" s="46"/>
      <c r="F32879" s="44"/>
    </row>
    <row r="32880" spans="3:6" x14ac:dyDescent="0.2">
      <c r="C32880"/>
      <c r="E32880" s="46"/>
      <c r="F32880" s="44"/>
    </row>
    <row r="32881" spans="3:6" x14ac:dyDescent="0.2">
      <c r="C32881"/>
      <c r="E32881" s="46"/>
      <c r="F32881" s="44"/>
    </row>
    <row r="32882" spans="3:6" x14ac:dyDescent="0.2">
      <c r="C32882"/>
      <c r="E32882" s="46"/>
      <c r="F32882" s="44"/>
    </row>
    <row r="32883" spans="3:6" x14ac:dyDescent="0.2">
      <c r="C32883"/>
      <c r="E32883" s="46"/>
      <c r="F32883" s="44"/>
    </row>
    <row r="32884" spans="3:6" x14ac:dyDescent="0.2">
      <c r="C32884"/>
      <c r="E32884" s="46"/>
      <c r="F32884" s="44"/>
    </row>
    <row r="32885" spans="3:6" x14ac:dyDescent="0.2">
      <c r="C32885"/>
      <c r="E32885" s="46"/>
      <c r="F32885" s="44"/>
    </row>
    <row r="32886" spans="3:6" x14ac:dyDescent="0.2">
      <c r="C32886"/>
      <c r="E32886" s="46"/>
      <c r="F32886" s="44"/>
    </row>
    <row r="32887" spans="3:6" x14ac:dyDescent="0.2">
      <c r="C32887"/>
      <c r="E32887" s="46"/>
      <c r="F32887" s="44"/>
    </row>
    <row r="32888" spans="3:6" x14ac:dyDescent="0.2">
      <c r="C32888"/>
      <c r="E32888" s="46"/>
      <c r="F32888" s="44"/>
    </row>
    <row r="32889" spans="3:6" x14ac:dyDescent="0.2">
      <c r="C32889"/>
      <c r="E32889" s="46"/>
      <c r="F32889" s="44"/>
    </row>
    <row r="32890" spans="3:6" x14ac:dyDescent="0.2">
      <c r="C32890"/>
      <c r="E32890" s="46"/>
      <c r="F32890" s="44"/>
    </row>
    <row r="32891" spans="3:6" x14ac:dyDescent="0.2">
      <c r="C32891"/>
      <c r="E32891" s="46"/>
      <c r="F32891" s="44"/>
    </row>
    <row r="32892" spans="3:6" x14ac:dyDescent="0.2">
      <c r="C32892"/>
      <c r="E32892" s="46"/>
      <c r="F32892" s="44"/>
    </row>
    <row r="32893" spans="3:6" x14ac:dyDescent="0.2">
      <c r="C32893"/>
      <c r="E32893" s="46"/>
      <c r="F32893" s="44"/>
    </row>
    <row r="32894" spans="3:6" x14ac:dyDescent="0.2">
      <c r="C32894"/>
      <c r="E32894" s="46"/>
      <c r="F32894" s="44"/>
    </row>
    <row r="32895" spans="3:6" x14ac:dyDescent="0.2">
      <c r="C32895"/>
      <c r="E32895" s="46"/>
      <c r="F32895" s="44"/>
    </row>
    <row r="32896" spans="3:6" x14ac:dyDescent="0.2">
      <c r="C32896"/>
      <c r="E32896" s="46"/>
      <c r="F32896" s="44"/>
    </row>
    <row r="32897" spans="3:6" x14ac:dyDescent="0.2">
      <c r="C32897"/>
      <c r="E32897" s="46"/>
      <c r="F32897" s="44"/>
    </row>
    <row r="32898" spans="3:6" x14ac:dyDescent="0.2">
      <c r="C32898"/>
      <c r="E32898" s="46"/>
      <c r="F32898" s="44"/>
    </row>
    <row r="32899" spans="3:6" x14ac:dyDescent="0.2">
      <c r="C32899"/>
      <c r="E32899" s="46"/>
      <c r="F32899" s="44"/>
    </row>
    <row r="32900" spans="3:6" x14ac:dyDescent="0.2">
      <c r="C32900"/>
      <c r="E32900" s="46"/>
      <c r="F32900" s="44"/>
    </row>
    <row r="32901" spans="3:6" x14ac:dyDescent="0.2">
      <c r="C32901"/>
      <c r="E32901" s="46"/>
      <c r="F32901" s="44"/>
    </row>
    <row r="32902" spans="3:6" x14ac:dyDescent="0.2">
      <c r="C32902"/>
      <c r="E32902" s="46"/>
      <c r="F32902" s="44"/>
    </row>
    <row r="32903" spans="3:6" x14ac:dyDescent="0.2">
      <c r="C32903"/>
      <c r="E32903" s="46"/>
      <c r="F32903" s="44"/>
    </row>
    <row r="32904" spans="3:6" x14ac:dyDescent="0.2">
      <c r="C32904"/>
      <c r="E32904" s="46"/>
      <c r="F32904" s="44"/>
    </row>
    <row r="32905" spans="3:6" x14ac:dyDescent="0.2">
      <c r="C32905"/>
      <c r="E32905" s="46"/>
      <c r="F32905" s="44"/>
    </row>
    <row r="32906" spans="3:6" x14ac:dyDescent="0.2">
      <c r="C32906"/>
      <c r="E32906" s="46"/>
      <c r="F32906" s="44"/>
    </row>
    <row r="32907" spans="3:6" x14ac:dyDescent="0.2">
      <c r="C32907"/>
      <c r="E32907" s="46"/>
      <c r="F32907" s="44"/>
    </row>
    <row r="32908" spans="3:6" x14ac:dyDescent="0.2">
      <c r="C32908"/>
      <c r="E32908" s="46"/>
      <c r="F32908" s="44"/>
    </row>
    <row r="32909" spans="3:6" x14ac:dyDescent="0.2">
      <c r="C32909"/>
      <c r="E32909" s="46"/>
      <c r="F32909" s="44"/>
    </row>
    <row r="32910" spans="3:6" x14ac:dyDescent="0.2">
      <c r="C32910"/>
      <c r="E32910" s="46"/>
      <c r="F32910" s="44"/>
    </row>
    <row r="32911" spans="3:6" x14ac:dyDescent="0.2">
      <c r="C32911"/>
      <c r="E32911" s="46"/>
      <c r="F32911" s="44"/>
    </row>
    <row r="32912" spans="3:6" x14ac:dyDescent="0.2">
      <c r="C32912"/>
      <c r="E32912" s="46"/>
      <c r="F32912" s="44"/>
    </row>
    <row r="32913" spans="3:6" x14ac:dyDescent="0.2">
      <c r="C32913"/>
      <c r="E32913" s="46"/>
      <c r="F32913" s="44"/>
    </row>
    <row r="32914" spans="3:6" x14ac:dyDescent="0.2">
      <c r="C32914"/>
      <c r="E32914" s="46"/>
      <c r="F32914" s="44"/>
    </row>
    <row r="32915" spans="3:6" x14ac:dyDescent="0.2">
      <c r="C32915"/>
      <c r="E32915" s="46"/>
      <c r="F32915" s="44"/>
    </row>
    <row r="32916" spans="3:6" x14ac:dyDescent="0.2">
      <c r="C32916"/>
      <c r="E32916" s="46"/>
      <c r="F32916" s="44"/>
    </row>
    <row r="32917" spans="3:6" x14ac:dyDescent="0.2">
      <c r="C32917"/>
      <c r="E32917" s="46"/>
      <c r="F32917" s="44"/>
    </row>
    <row r="32918" spans="3:6" x14ac:dyDescent="0.2">
      <c r="C32918"/>
      <c r="E32918" s="46"/>
      <c r="F32918" s="44"/>
    </row>
    <row r="32919" spans="3:6" x14ac:dyDescent="0.2">
      <c r="C32919"/>
      <c r="E32919" s="46"/>
      <c r="F32919" s="44"/>
    </row>
    <row r="32920" spans="3:6" x14ac:dyDescent="0.2">
      <c r="C32920"/>
      <c r="E32920" s="46"/>
      <c r="F32920" s="44"/>
    </row>
    <row r="32921" spans="3:6" x14ac:dyDescent="0.2">
      <c r="C32921"/>
      <c r="E32921" s="46"/>
      <c r="F32921" s="44"/>
    </row>
    <row r="32922" spans="3:6" x14ac:dyDescent="0.2">
      <c r="C32922"/>
      <c r="E32922" s="46"/>
      <c r="F32922" s="44"/>
    </row>
    <row r="32923" spans="3:6" x14ac:dyDescent="0.2">
      <c r="C32923"/>
      <c r="E32923" s="46"/>
      <c r="F32923" s="44"/>
    </row>
    <row r="32924" spans="3:6" x14ac:dyDescent="0.2">
      <c r="C32924"/>
      <c r="E32924" s="46"/>
      <c r="F32924" s="44"/>
    </row>
    <row r="32925" spans="3:6" x14ac:dyDescent="0.2">
      <c r="C32925"/>
      <c r="E32925" s="46"/>
      <c r="F32925" s="44"/>
    </row>
    <row r="32926" spans="3:6" x14ac:dyDescent="0.2">
      <c r="C32926"/>
      <c r="E32926" s="46"/>
      <c r="F32926" s="44"/>
    </row>
    <row r="32927" spans="3:6" x14ac:dyDescent="0.2">
      <c r="C32927"/>
      <c r="E32927" s="46"/>
      <c r="F32927" s="44"/>
    </row>
    <row r="32928" spans="3:6" x14ac:dyDescent="0.2">
      <c r="C32928"/>
      <c r="E32928" s="46"/>
      <c r="F32928" s="44"/>
    </row>
    <row r="32929" spans="3:6" x14ac:dyDescent="0.2">
      <c r="C32929"/>
      <c r="E32929" s="46"/>
      <c r="F32929" s="44"/>
    </row>
    <row r="32930" spans="3:6" x14ac:dyDescent="0.2">
      <c r="C32930"/>
      <c r="E32930" s="46"/>
      <c r="F32930" s="44"/>
    </row>
    <row r="32931" spans="3:6" x14ac:dyDescent="0.2">
      <c r="C32931"/>
      <c r="E32931" s="46"/>
      <c r="F32931" s="44"/>
    </row>
    <row r="32932" spans="3:6" x14ac:dyDescent="0.2">
      <c r="C32932"/>
      <c r="E32932" s="46"/>
      <c r="F32932" s="44"/>
    </row>
    <row r="32933" spans="3:6" x14ac:dyDescent="0.2">
      <c r="C32933"/>
      <c r="E32933" s="46"/>
      <c r="F32933" s="44"/>
    </row>
    <row r="32934" spans="3:6" x14ac:dyDescent="0.2">
      <c r="C32934"/>
      <c r="E32934" s="46"/>
      <c r="F32934" s="44"/>
    </row>
    <row r="32935" spans="3:6" x14ac:dyDescent="0.2">
      <c r="C32935"/>
      <c r="E32935" s="46"/>
      <c r="F32935" s="44"/>
    </row>
    <row r="32936" spans="3:6" x14ac:dyDescent="0.2">
      <c r="C32936"/>
      <c r="E32936" s="46"/>
      <c r="F32936" s="44"/>
    </row>
    <row r="32937" spans="3:6" x14ac:dyDescent="0.2">
      <c r="C32937"/>
      <c r="E32937" s="46"/>
      <c r="F32937" s="44"/>
    </row>
    <row r="32938" spans="3:6" x14ac:dyDescent="0.2">
      <c r="C32938"/>
      <c r="E32938" s="46"/>
      <c r="F32938" s="44"/>
    </row>
    <row r="32939" spans="3:6" x14ac:dyDescent="0.2">
      <c r="C32939"/>
      <c r="E32939" s="46"/>
      <c r="F32939" s="44"/>
    </row>
    <row r="32940" spans="3:6" x14ac:dyDescent="0.2">
      <c r="C32940"/>
      <c r="E32940" s="46"/>
      <c r="F32940" s="44"/>
    </row>
    <row r="32941" spans="3:6" x14ac:dyDescent="0.2">
      <c r="C32941"/>
      <c r="E32941" s="46"/>
      <c r="F32941" s="44"/>
    </row>
    <row r="32942" spans="3:6" x14ac:dyDescent="0.2">
      <c r="C32942"/>
      <c r="E32942" s="46"/>
      <c r="F32942" s="44"/>
    </row>
    <row r="32943" spans="3:6" x14ac:dyDescent="0.2">
      <c r="C32943"/>
      <c r="E32943" s="46"/>
      <c r="F32943" s="44"/>
    </row>
    <row r="32944" spans="3:6" x14ac:dyDescent="0.2">
      <c r="C32944"/>
      <c r="E32944" s="46"/>
      <c r="F32944" s="44"/>
    </row>
    <row r="32945" spans="3:6" x14ac:dyDescent="0.2">
      <c r="C32945"/>
      <c r="E32945" s="46"/>
      <c r="F32945" s="44"/>
    </row>
    <row r="32946" spans="3:6" x14ac:dyDescent="0.2">
      <c r="C32946"/>
      <c r="E32946" s="46"/>
      <c r="F32946" s="44"/>
    </row>
    <row r="32947" spans="3:6" x14ac:dyDescent="0.2">
      <c r="C32947"/>
      <c r="E32947" s="46"/>
      <c r="F32947" s="44"/>
    </row>
    <row r="32948" spans="3:6" x14ac:dyDescent="0.2">
      <c r="C32948"/>
      <c r="E32948" s="46"/>
      <c r="F32948" s="44"/>
    </row>
    <row r="32949" spans="3:6" x14ac:dyDescent="0.2">
      <c r="C32949"/>
      <c r="E32949" s="46"/>
      <c r="F32949" s="44"/>
    </row>
    <row r="32950" spans="3:6" x14ac:dyDescent="0.2">
      <c r="C32950"/>
      <c r="E32950" s="46"/>
      <c r="F32950" s="44"/>
    </row>
    <row r="32951" spans="3:6" x14ac:dyDescent="0.2">
      <c r="C32951"/>
      <c r="E32951" s="46"/>
      <c r="F32951" s="44"/>
    </row>
    <row r="32952" spans="3:6" x14ac:dyDescent="0.2">
      <c r="C32952"/>
      <c r="E32952" s="46"/>
      <c r="F32952" s="44"/>
    </row>
    <row r="32953" spans="3:6" x14ac:dyDescent="0.2">
      <c r="C32953"/>
      <c r="E32953" s="46"/>
      <c r="F32953" s="44"/>
    </row>
    <row r="32954" spans="3:6" x14ac:dyDescent="0.2">
      <c r="C32954"/>
      <c r="E32954" s="46"/>
      <c r="F32954" s="44"/>
    </row>
    <row r="32955" spans="3:6" x14ac:dyDescent="0.2">
      <c r="C32955"/>
      <c r="E32955" s="46"/>
      <c r="F32955" s="44"/>
    </row>
    <row r="32956" spans="3:6" x14ac:dyDescent="0.2">
      <c r="C32956"/>
      <c r="E32956" s="46"/>
      <c r="F32956" s="44"/>
    </row>
    <row r="32957" spans="3:6" x14ac:dyDescent="0.2">
      <c r="C32957"/>
      <c r="E32957" s="46"/>
      <c r="F32957" s="44"/>
    </row>
    <row r="32958" spans="3:6" x14ac:dyDescent="0.2">
      <c r="C32958"/>
      <c r="E32958" s="46"/>
      <c r="F32958" s="44"/>
    </row>
    <row r="32959" spans="3:6" x14ac:dyDescent="0.2">
      <c r="C32959"/>
      <c r="E32959" s="46"/>
      <c r="F32959" s="44"/>
    </row>
    <row r="32960" spans="3:6" x14ac:dyDescent="0.2">
      <c r="C32960"/>
      <c r="E32960" s="46"/>
      <c r="F32960" s="44"/>
    </row>
    <row r="32961" spans="3:6" x14ac:dyDescent="0.2">
      <c r="C32961"/>
      <c r="E32961" s="46"/>
      <c r="F32961" s="44"/>
    </row>
    <row r="32962" spans="3:6" x14ac:dyDescent="0.2">
      <c r="C32962"/>
      <c r="E32962" s="46"/>
      <c r="F32962" s="44"/>
    </row>
    <row r="32963" spans="3:6" x14ac:dyDescent="0.2">
      <c r="C32963"/>
      <c r="E32963" s="46"/>
      <c r="F32963" s="44"/>
    </row>
    <row r="32964" spans="3:6" x14ac:dyDescent="0.2">
      <c r="C32964"/>
      <c r="E32964" s="46"/>
      <c r="F32964" s="44"/>
    </row>
    <row r="32965" spans="3:6" x14ac:dyDescent="0.2">
      <c r="C32965"/>
      <c r="E32965" s="46"/>
      <c r="F32965" s="44"/>
    </row>
    <row r="32966" spans="3:6" x14ac:dyDescent="0.2">
      <c r="C32966"/>
      <c r="E32966" s="46"/>
      <c r="F32966" s="44"/>
    </row>
    <row r="32967" spans="3:6" x14ac:dyDescent="0.2">
      <c r="C32967"/>
      <c r="E32967" s="46"/>
      <c r="F32967" s="44"/>
    </row>
    <row r="32968" spans="3:6" x14ac:dyDescent="0.2">
      <c r="C32968"/>
      <c r="E32968" s="46"/>
      <c r="F32968" s="44"/>
    </row>
    <row r="32969" spans="3:6" x14ac:dyDescent="0.2">
      <c r="C32969"/>
      <c r="E32969" s="46"/>
      <c r="F32969" s="44"/>
    </row>
    <row r="32970" spans="3:6" x14ac:dyDescent="0.2">
      <c r="C32970"/>
      <c r="E32970" s="46"/>
      <c r="F32970" s="44"/>
    </row>
    <row r="32971" spans="3:6" x14ac:dyDescent="0.2">
      <c r="C32971"/>
      <c r="E32971" s="46"/>
      <c r="F32971" s="44"/>
    </row>
    <row r="32972" spans="3:6" x14ac:dyDescent="0.2">
      <c r="C32972"/>
      <c r="E32972" s="46"/>
      <c r="F32972" s="44"/>
    </row>
    <row r="32973" spans="3:6" x14ac:dyDescent="0.2">
      <c r="C32973"/>
      <c r="E32973" s="46"/>
      <c r="F32973" s="44"/>
    </row>
    <row r="32974" spans="3:6" x14ac:dyDescent="0.2">
      <c r="C32974"/>
      <c r="E32974" s="46"/>
      <c r="F32974" s="44"/>
    </row>
    <row r="32975" spans="3:6" x14ac:dyDescent="0.2">
      <c r="C32975"/>
      <c r="E32975" s="46"/>
      <c r="F32975" s="44"/>
    </row>
    <row r="32976" spans="3:6" x14ac:dyDescent="0.2">
      <c r="C32976"/>
      <c r="E32976" s="46"/>
      <c r="F32976" s="44"/>
    </row>
    <row r="32977" spans="3:6" x14ac:dyDescent="0.2">
      <c r="C32977"/>
      <c r="E32977" s="46"/>
      <c r="F32977" s="44"/>
    </row>
    <row r="32978" spans="3:6" x14ac:dyDescent="0.2">
      <c r="C32978"/>
      <c r="E32978" s="46"/>
      <c r="F32978" s="44"/>
    </row>
    <row r="32979" spans="3:6" x14ac:dyDescent="0.2">
      <c r="C32979"/>
      <c r="E32979" s="46"/>
      <c r="F32979" s="44"/>
    </row>
    <row r="32980" spans="3:6" x14ac:dyDescent="0.2">
      <c r="C32980"/>
      <c r="E32980" s="46"/>
      <c r="F32980" s="44"/>
    </row>
    <row r="32981" spans="3:6" x14ac:dyDescent="0.2">
      <c r="C32981"/>
      <c r="E32981" s="46"/>
      <c r="F32981" s="44"/>
    </row>
    <row r="32982" spans="3:6" x14ac:dyDescent="0.2">
      <c r="C32982"/>
      <c r="E32982" s="46"/>
      <c r="F32982" s="44"/>
    </row>
    <row r="32983" spans="3:6" x14ac:dyDescent="0.2">
      <c r="C32983"/>
      <c r="E32983" s="46"/>
      <c r="F32983" s="44"/>
    </row>
    <row r="32984" spans="3:6" x14ac:dyDescent="0.2">
      <c r="C32984"/>
      <c r="E32984" s="46"/>
      <c r="F32984" s="44"/>
    </row>
    <row r="32985" spans="3:6" x14ac:dyDescent="0.2">
      <c r="C32985"/>
      <c r="E32985" s="46"/>
      <c r="F32985" s="44"/>
    </row>
    <row r="32986" spans="3:6" x14ac:dyDescent="0.2">
      <c r="C32986"/>
      <c r="E32986" s="46"/>
      <c r="F32986" s="44"/>
    </row>
    <row r="32987" spans="3:6" x14ac:dyDescent="0.2">
      <c r="C32987"/>
      <c r="E32987" s="46"/>
      <c r="F32987" s="44"/>
    </row>
    <row r="32988" spans="3:6" x14ac:dyDescent="0.2">
      <c r="C32988"/>
      <c r="E32988" s="46"/>
      <c r="F32988" s="44"/>
    </row>
    <row r="32989" spans="3:6" x14ac:dyDescent="0.2">
      <c r="C32989"/>
      <c r="E32989" s="46"/>
      <c r="F32989" s="44"/>
    </row>
    <row r="32990" spans="3:6" x14ac:dyDescent="0.2">
      <c r="C32990"/>
      <c r="E32990" s="46"/>
      <c r="F32990" s="44"/>
    </row>
    <row r="32991" spans="3:6" x14ac:dyDescent="0.2">
      <c r="C32991"/>
      <c r="E32991" s="46"/>
      <c r="F32991" s="44"/>
    </row>
    <row r="32992" spans="3:6" x14ac:dyDescent="0.2">
      <c r="C32992"/>
      <c r="E32992" s="46"/>
      <c r="F32992" s="44"/>
    </row>
    <row r="32993" spans="3:6" x14ac:dyDescent="0.2">
      <c r="C32993"/>
      <c r="E32993" s="46"/>
      <c r="F32993" s="44"/>
    </row>
    <row r="32994" spans="3:6" x14ac:dyDescent="0.2">
      <c r="C32994"/>
      <c r="E32994" s="46"/>
      <c r="F32994" s="44"/>
    </row>
    <row r="32995" spans="3:6" x14ac:dyDescent="0.2">
      <c r="C32995"/>
      <c r="E32995" s="46"/>
      <c r="F32995" s="44"/>
    </row>
    <row r="32996" spans="3:6" x14ac:dyDescent="0.2">
      <c r="C32996"/>
      <c r="E32996" s="46"/>
      <c r="F32996" s="44"/>
    </row>
    <row r="32997" spans="3:6" x14ac:dyDescent="0.2">
      <c r="C32997"/>
      <c r="E32997" s="46"/>
      <c r="F32997" s="44"/>
    </row>
    <row r="32998" spans="3:6" x14ac:dyDescent="0.2">
      <c r="C32998"/>
      <c r="E32998" s="46"/>
      <c r="F32998" s="44"/>
    </row>
    <row r="32999" spans="3:6" x14ac:dyDescent="0.2">
      <c r="C32999"/>
      <c r="E32999" s="46"/>
      <c r="F32999" s="44"/>
    </row>
    <row r="33000" spans="3:6" x14ac:dyDescent="0.2">
      <c r="C33000"/>
      <c r="E33000" s="46"/>
      <c r="F33000" s="44"/>
    </row>
    <row r="33001" spans="3:6" x14ac:dyDescent="0.2">
      <c r="C33001"/>
      <c r="E33001" s="46"/>
      <c r="F33001" s="44"/>
    </row>
    <row r="33002" spans="3:6" x14ac:dyDescent="0.2">
      <c r="C33002"/>
      <c r="E33002" s="46"/>
      <c r="F33002" s="44"/>
    </row>
    <row r="33003" spans="3:6" x14ac:dyDescent="0.2">
      <c r="C33003"/>
      <c r="E33003" s="46"/>
      <c r="F33003" s="44"/>
    </row>
    <row r="33004" spans="3:6" x14ac:dyDescent="0.2">
      <c r="C33004"/>
      <c r="E33004" s="46"/>
      <c r="F33004" s="44"/>
    </row>
    <row r="33005" spans="3:6" x14ac:dyDescent="0.2">
      <c r="C33005"/>
      <c r="E33005" s="46"/>
      <c r="F33005" s="44"/>
    </row>
    <row r="33006" spans="3:6" x14ac:dyDescent="0.2">
      <c r="C33006"/>
      <c r="E33006" s="46"/>
      <c r="F33006" s="44"/>
    </row>
    <row r="33007" spans="3:6" x14ac:dyDescent="0.2">
      <c r="C33007"/>
      <c r="E33007" s="46"/>
      <c r="F33007" s="44"/>
    </row>
    <row r="33008" spans="3:6" x14ac:dyDescent="0.2">
      <c r="C33008"/>
      <c r="E33008" s="46"/>
      <c r="F33008" s="44"/>
    </row>
    <row r="33009" spans="3:6" x14ac:dyDescent="0.2">
      <c r="C33009"/>
      <c r="E33009" s="46"/>
      <c r="F33009" s="44"/>
    </row>
    <row r="33010" spans="3:6" x14ac:dyDescent="0.2">
      <c r="C33010"/>
      <c r="E33010" s="46"/>
      <c r="F33010" s="44"/>
    </row>
    <row r="33011" spans="3:6" x14ac:dyDescent="0.2">
      <c r="C33011"/>
      <c r="E33011" s="46"/>
      <c r="F33011" s="44"/>
    </row>
    <row r="33012" spans="3:6" x14ac:dyDescent="0.2">
      <c r="C33012"/>
      <c r="E33012" s="46"/>
      <c r="F33012" s="44"/>
    </row>
    <row r="33013" spans="3:6" x14ac:dyDescent="0.2">
      <c r="C33013"/>
      <c r="E33013" s="46"/>
      <c r="F33013" s="44"/>
    </row>
    <row r="33014" spans="3:6" x14ac:dyDescent="0.2">
      <c r="C33014"/>
      <c r="E33014" s="46"/>
      <c r="F33014" s="44"/>
    </row>
    <row r="33015" spans="3:6" x14ac:dyDescent="0.2">
      <c r="C33015"/>
      <c r="E33015" s="46"/>
      <c r="F33015" s="44"/>
    </row>
    <row r="33016" spans="3:6" x14ac:dyDescent="0.2">
      <c r="C33016"/>
      <c r="E33016" s="46"/>
      <c r="F33016" s="44"/>
    </row>
    <row r="33017" spans="3:6" x14ac:dyDescent="0.2">
      <c r="C33017"/>
      <c r="E33017" s="46"/>
      <c r="F33017" s="44"/>
    </row>
    <row r="33018" spans="3:6" x14ac:dyDescent="0.2">
      <c r="C33018"/>
      <c r="E33018" s="46"/>
      <c r="F33018" s="44"/>
    </row>
    <row r="33019" spans="3:6" x14ac:dyDescent="0.2">
      <c r="C33019"/>
      <c r="E33019" s="46"/>
      <c r="F33019" s="44"/>
    </row>
    <row r="33020" spans="3:6" x14ac:dyDescent="0.2">
      <c r="C33020"/>
      <c r="E33020" s="46"/>
      <c r="F33020" s="44"/>
    </row>
    <row r="33021" spans="3:6" x14ac:dyDescent="0.2">
      <c r="C33021"/>
      <c r="E33021" s="46"/>
      <c r="F33021" s="44"/>
    </row>
    <row r="33022" spans="3:6" x14ac:dyDescent="0.2">
      <c r="C33022"/>
      <c r="E33022" s="46"/>
      <c r="F33022" s="44"/>
    </row>
    <row r="33023" spans="3:6" x14ac:dyDescent="0.2">
      <c r="C33023"/>
      <c r="E33023" s="46"/>
      <c r="F33023" s="44"/>
    </row>
    <row r="33024" spans="3:6" x14ac:dyDescent="0.2">
      <c r="C33024"/>
      <c r="E33024" s="46"/>
      <c r="F33024" s="44"/>
    </row>
    <row r="33025" spans="3:6" x14ac:dyDescent="0.2">
      <c r="C33025"/>
      <c r="E33025" s="46"/>
      <c r="F33025" s="44"/>
    </row>
    <row r="33026" spans="3:6" x14ac:dyDescent="0.2">
      <c r="C33026"/>
      <c r="E33026" s="46"/>
      <c r="F33026" s="44"/>
    </row>
    <row r="33027" spans="3:6" x14ac:dyDescent="0.2">
      <c r="C33027"/>
      <c r="E33027" s="46"/>
      <c r="F33027" s="44"/>
    </row>
    <row r="33028" spans="3:6" x14ac:dyDescent="0.2">
      <c r="C33028"/>
      <c r="E33028" s="46"/>
      <c r="F33028" s="44"/>
    </row>
    <row r="33029" spans="3:6" x14ac:dyDescent="0.2">
      <c r="C33029"/>
      <c r="E33029" s="46"/>
      <c r="F33029" s="44"/>
    </row>
    <row r="33030" spans="3:6" x14ac:dyDescent="0.2">
      <c r="C33030"/>
      <c r="E33030" s="46"/>
      <c r="F33030" s="44"/>
    </row>
    <row r="33031" spans="3:6" x14ac:dyDescent="0.2">
      <c r="C33031"/>
      <c r="E33031" s="46"/>
      <c r="F33031" s="44"/>
    </row>
    <row r="33032" spans="3:6" x14ac:dyDescent="0.2">
      <c r="C33032"/>
      <c r="E33032" s="46"/>
      <c r="F33032" s="44"/>
    </row>
    <row r="33033" spans="3:6" x14ac:dyDescent="0.2">
      <c r="C33033"/>
      <c r="E33033" s="46"/>
      <c r="F33033" s="44"/>
    </row>
    <row r="33034" spans="3:6" x14ac:dyDescent="0.2">
      <c r="C33034"/>
      <c r="E33034" s="46"/>
      <c r="F33034" s="44"/>
    </row>
    <row r="33035" spans="3:6" x14ac:dyDescent="0.2">
      <c r="C33035"/>
      <c r="E33035" s="46"/>
      <c r="F33035" s="44"/>
    </row>
    <row r="33036" spans="3:6" x14ac:dyDescent="0.2">
      <c r="C33036"/>
      <c r="E33036" s="46"/>
      <c r="F33036" s="44"/>
    </row>
    <row r="33037" spans="3:6" x14ac:dyDescent="0.2">
      <c r="C33037"/>
      <c r="E33037" s="46"/>
      <c r="F33037" s="44"/>
    </row>
    <row r="33038" spans="3:6" x14ac:dyDescent="0.2">
      <c r="C33038"/>
      <c r="E33038" s="46"/>
      <c r="F33038" s="44"/>
    </row>
    <row r="33039" spans="3:6" x14ac:dyDescent="0.2">
      <c r="C33039"/>
      <c r="E33039" s="46"/>
      <c r="F33039" s="44"/>
    </row>
    <row r="33040" spans="3:6" x14ac:dyDescent="0.2">
      <c r="C33040"/>
      <c r="E33040" s="46"/>
      <c r="F33040" s="44"/>
    </row>
    <row r="33041" spans="3:6" x14ac:dyDescent="0.2">
      <c r="C33041"/>
      <c r="E33041" s="46"/>
      <c r="F33041" s="44"/>
    </row>
    <row r="33042" spans="3:6" x14ac:dyDescent="0.2">
      <c r="C33042"/>
      <c r="E33042" s="46"/>
      <c r="F33042" s="44"/>
    </row>
    <row r="33043" spans="3:6" x14ac:dyDescent="0.2">
      <c r="C33043"/>
      <c r="E33043" s="46"/>
      <c r="F33043" s="44"/>
    </row>
    <row r="33044" spans="3:6" x14ac:dyDescent="0.2">
      <c r="C33044"/>
      <c r="E33044" s="46"/>
      <c r="F33044" s="44"/>
    </row>
    <row r="33045" spans="3:6" x14ac:dyDescent="0.2">
      <c r="C33045"/>
      <c r="E33045" s="46"/>
      <c r="F33045" s="44"/>
    </row>
    <row r="33046" spans="3:6" x14ac:dyDescent="0.2">
      <c r="C33046"/>
      <c r="E33046" s="46"/>
      <c r="F33046" s="44"/>
    </row>
    <row r="33047" spans="3:6" x14ac:dyDescent="0.2">
      <c r="C33047"/>
      <c r="E33047" s="46"/>
      <c r="F33047" s="44"/>
    </row>
    <row r="33048" spans="3:6" x14ac:dyDescent="0.2">
      <c r="C33048"/>
      <c r="E33048" s="46"/>
      <c r="F33048" s="44"/>
    </row>
    <row r="33049" spans="3:6" x14ac:dyDescent="0.2">
      <c r="C33049"/>
      <c r="E33049" s="46"/>
      <c r="F33049" s="44"/>
    </row>
    <row r="33050" spans="3:6" x14ac:dyDescent="0.2">
      <c r="C33050"/>
      <c r="E33050" s="46"/>
      <c r="F33050" s="44"/>
    </row>
    <row r="33051" spans="3:6" x14ac:dyDescent="0.2">
      <c r="C33051"/>
      <c r="E33051" s="46"/>
      <c r="F33051" s="44"/>
    </row>
    <row r="33052" spans="3:6" x14ac:dyDescent="0.2">
      <c r="C33052"/>
      <c r="E33052" s="46"/>
      <c r="F33052" s="44"/>
    </row>
    <row r="33053" spans="3:6" x14ac:dyDescent="0.2">
      <c r="C33053"/>
      <c r="E33053" s="46"/>
      <c r="F33053" s="44"/>
    </row>
    <row r="33054" spans="3:6" x14ac:dyDescent="0.2">
      <c r="C33054"/>
      <c r="E33054" s="46"/>
      <c r="F33054" s="44"/>
    </row>
    <row r="33055" spans="3:6" x14ac:dyDescent="0.2">
      <c r="C33055"/>
      <c r="E33055" s="46"/>
      <c r="F33055" s="44"/>
    </row>
    <row r="33056" spans="3:6" x14ac:dyDescent="0.2">
      <c r="C33056"/>
      <c r="E33056" s="46"/>
      <c r="F33056" s="44"/>
    </row>
    <row r="33057" spans="3:6" x14ac:dyDescent="0.2">
      <c r="C33057"/>
      <c r="E33057" s="46"/>
      <c r="F33057" s="44"/>
    </row>
    <row r="33058" spans="3:6" x14ac:dyDescent="0.2">
      <c r="C33058"/>
      <c r="E33058" s="46"/>
      <c r="F33058" s="44"/>
    </row>
    <row r="33059" spans="3:6" x14ac:dyDescent="0.2">
      <c r="C33059"/>
      <c r="E33059" s="46"/>
      <c r="F33059" s="44"/>
    </row>
    <row r="33060" spans="3:6" x14ac:dyDescent="0.2">
      <c r="C33060"/>
      <c r="E33060" s="46"/>
      <c r="F33060" s="44"/>
    </row>
    <row r="33061" spans="3:6" x14ac:dyDescent="0.2">
      <c r="C33061"/>
      <c r="E33061" s="46"/>
      <c r="F33061" s="44"/>
    </row>
    <row r="33062" spans="3:6" x14ac:dyDescent="0.2">
      <c r="C33062"/>
      <c r="E33062" s="46"/>
      <c r="F33062" s="44"/>
    </row>
    <row r="33063" spans="3:6" x14ac:dyDescent="0.2">
      <c r="C33063"/>
      <c r="E33063" s="46"/>
      <c r="F33063" s="44"/>
    </row>
    <row r="33064" spans="3:6" x14ac:dyDescent="0.2">
      <c r="C33064"/>
      <c r="E33064" s="46"/>
      <c r="F33064" s="44"/>
    </row>
    <row r="33065" spans="3:6" x14ac:dyDescent="0.2">
      <c r="C33065"/>
      <c r="E33065" s="46"/>
      <c r="F33065" s="44"/>
    </row>
    <row r="33066" spans="3:6" x14ac:dyDescent="0.2">
      <c r="C33066"/>
      <c r="E33066" s="46"/>
      <c r="F33066" s="44"/>
    </row>
    <row r="33067" spans="3:6" x14ac:dyDescent="0.2">
      <c r="C33067"/>
      <c r="E33067" s="46"/>
      <c r="F33067" s="44"/>
    </row>
    <row r="33068" spans="3:6" x14ac:dyDescent="0.2">
      <c r="C33068"/>
      <c r="E33068" s="46"/>
      <c r="F33068" s="44"/>
    </row>
    <row r="33069" spans="3:6" x14ac:dyDescent="0.2">
      <c r="C33069"/>
      <c r="E33069" s="46"/>
      <c r="F33069" s="44"/>
    </row>
    <row r="33070" spans="3:6" x14ac:dyDescent="0.2">
      <c r="C33070"/>
      <c r="E33070" s="46"/>
      <c r="F33070" s="44"/>
    </row>
    <row r="33071" spans="3:6" x14ac:dyDescent="0.2">
      <c r="C33071"/>
      <c r="E33071" s="46"/>
      <c r="F33071" s="44"/>
    </row>
    <row r="33072" spans="3:6" x14ac:dyDescent="0.2">
      <c r="C33072"/>
      <c r="E33072" s="46"/>
      <c r="F33072" s="44"/>
    </row>
    <row r="33073" spans="3:6" x14ac:dyDescent="0.2">
      <c r="C33073"/>
      <c r="E33073" s="46"/>
      <c r="F33073" s="44"/>
    </row>
    <row r="33074" spans="3:6" x14ac:dyDescent="0.2">
      <c r="C33074"/>
      <c r="E33074" s="46"/>
      <c r="F33074" s="44"/>
    </row>
    <row r="33075" spans="3:6" x14ac:dyDescent="0.2">
      <c r="C33075"/>
      <c r="E33075" s="46"/>
      <c r="F33075" s="44"/>
    </row>
    <row r="33076" spans="3:6" x14ac:dyDescent="0.2">
      <c r="C33076"/>
      <c r="E33076" s="46"/>
      <c r="F33076" s="44"/>
    </row>
    <row r="33077" spans="3:6" x14ac:dyDescent="0.2">
      <c r="C33077"/>
      <c r="E33077" s="46"/>
      <c r="F33077" s="44"/>
    </row>
    <row r="33078" spans="3:6" x14ac:dyDescent="0.2">
      <c r="C33078"/>
      <c r="E33078" s="46"/>
      <c r="F33078" s="44"/>
    </row>
    <row r="33079" spans="3:6" x14ac:dyDescent="0.2">
      <c r="C33079"/>
      <c r="E33079" s="46"/>
      <c r="F33079" s="44"/>
    </row>
    <row r="33080" spans="3:6" x14ac:dyDescent="0.2">
      <c r="C33080"/>
      <c r="E33080" s="46"/>
      <c r="F33080" s="44"/>
    </row>
    <row r="33081" spans="3:6" x14ac:dyDescent="0.2">
      <c r="C33081"/>
      <c r="E33081" s="46"/>
      <c r="F33081" s="44"/>
    </row>
    <row r="33082" spans="3:6" x14ac:dyDescent="0.2">
      <c r="C33082"/>
      <c r="E33082" s="46"/>
      <c r="F33082" s="44"/>
    </row>
    <row r="33083" spans="3:6" x14ac:dyDescent="0.2">
      <c r="C33083"/>
      <c r="E33083" s="46"/>
      <c r="F33083" s="44"/>
    </row>
    <row r="33084" spans="3:6" x14ac:dyDescent="0.2">
      <c r="C33084"/>
      <c r="E33084" s="46"/>
      <c r="F33084" s="44"/>
    </row>
    <row r="33085" spans="3:6" x14ac:dyDescent="0.2">
      <c r="C33085"/>
      <c r="E33085" s="46"/>
      <c r="F33085" s="44"/>
    </row>
    <row r="33086" spans="3:6" x14ac:dyDescent="0.2">
      <c r="C33086"/>
      <c r="E33086" s="46"/>
      <c r="F33086" s="44"/>
    </row>
    <row r="33087" spans="3:6" x14ac:dyDescent="0.2">
      <c r="C33087"/>
      <c r="E33087" s="46"/>
      <c r="F33087" s="44"/>
    </row>
    <row r="33088" spans="3:6" x14ac:dyDescent="0.2">
      <c r="C33088"/>
      <c r="E33088" s="46"/>
      <c r="F33088" s="44"/>
    </row>
    <row r="33089" spans="3:6" x14ac:dyDescent="0.2">
      <c r="C33089"/>
      <c r="E33089" s="46"/>
      <c r="F33089" s="44"/>
    </row>
    <row r="33090" spans="3:6" x14ac:dyDescent="0.2">
      <c r="C33090"/>
      <c r="E33090" s="46"/>
      <c r="F33090" s="44"/>
    </row>
    <row r="33091" spans="3:6" x14ac:dyDescent="0.2">
      <c r="C33091"/>
      <c r="E33091" s="46"/>
      <c r="F33091" s="44"/>
    </row>
    <row r="33092" spans="3:6" x14ac:dyDescent="0.2">
      <c r="C33092"/>
      <c r="E33092" s="46"/>
      <c r="F33092" s="44"/>
    </row>
    <row r="33093" spans="3:6" x14ac:dyDescent="0.2">
      <c r="C33093"/>
      <c r="E33093" s="46"/>
      <c r="F33093" s="44"/>
    </row>
    <row r="33094" spans="3:6" x14ac:dyDescent="0.2">
      <c r="C33094"/>
      <c r="E33094" s="46"/>
      <c r="F33094" s="44"/>
    </row>
    <row r="33095" spans="3:6" x14ac:dyDescent="0.2">
      <c r="C33095"/>
      <c r="E33095" s="46"/>
      <c r="F33095" s="44"/>
    </row>
    <row r="33096" spans="3:6" x14ac:dyDescent="0.2">
      <c r="C33096"/>
      <c r="E33096" s="46"/>
      <c r="F33096" s="44"/>
    </row>
    <row r="33097" spans="3:6" x14ac:dyDescent="0.2">
      <c r="C33097"/>
      <c r="E33097" s="46"/>
      <c r="F33097" s="44"/>
    </row>
    <row r="33098" spans="3:6" x14ac:dyDescent="0.2">
      <c r="C33098"/>
      <c r="E33098" s="46"/>
      <c r="F33098" s="44"/>
    </row>
    <row r="33099" spans="3:6" x14ac:dyDescent="0.2">
      <c r="C33099"/>
      <c r="E33099" s="46"/>
      <c r="F33099" s="44"/>
    </row>
    <row r="33100" spans="3:6" x14ac:dyDescent="0.2">
      <c r="C33100"/>
      <c r="E33100" s="46"/>
      <c r="F33100" s="44"/>
    </row>
    <row r="33101" spans="3:6" x14ac:dyDescent="0.2">
      <c r="C33101"/>
      <c r="E33101" s="46"/>
      <c r="F33101" s="44"/>
    </row>
    <row r="33102" spans="3:6" x14ac:dyDescent="0.2">
      <c r="C33102"/>
      <c r="E33102" s="46"/>
      <c r="F33102" s="44"/>
    </row>
    <row r="33103" spans="3:6" x14ac:dyDescent="0.2">
      <c r="C33103"/>
      <c r="E33103" s="46"/>
      <c r="F33103" s="44"/>
    </row>
    <row r="33104" spans="3:6" x14ac:dyDescent="0.2">
      <c r="C33104"/>
      <c r="E33104" s="46"/>
      <c r="F33104" s="44"/>
    </row>
    <row r="33105" spans="3:6" x14ac:dyDescent="0.2">
      <c r="C33105"/>
      <c r="E33105" s="46"/>
      <c r="F33105" s="44"/>
    </row>
    <row r="33106" spans="3:6" x14ac:dyDescent="0.2">
      <c r="C33106"/>
      <c r="E33106" s="46"/>
      <c r="F33106" s="44"/>
    </row>
    <row r="33107" spans="3:6" x14ac:dyDescent="0.2">
      <c r="C33107"/>
      <c r="E33107" s="46"/>
      <c r="F33107" s="44"/>
    </row>
    <row r="33108" spans="3:6" x14ac:dyDescent="0.2">
      <c r="C33108"/>
      <c r="E33108" s="46"/>
      <c r="F33108" s="44"/>
    </row>
    <row r="33109" spans="3:6" x14ac:dyDescent="0.2">
      <c r="C33109"/>
      <c r="E33109" s="46"/>
      <c r="F33109" s="44"/>
    </row>
    <row r="33110" spans="3:6" x14ac:dyDescent="0.2">
      <c r="C33110"/>
      <c r="E33110" s="46"/>
      <c r="F33110" s="44"/>
    </row>
    <row r="33111" spans="3:6" x14ac:dyDescent="0.2">
      <c r="C33111"/>
      <c r="E33111" s="46"/>
      <c r="F33111" s="44"/>
    </row>
    <row r="33112" spans="3:6" x14ac:dyDescent="0.2">
      <c r="C33112"/>
      <c r="E33112" s="46"/>
      <c r="F33112" s="44"/>
    </row>
    <row r="33113" spans="3:6" x14ac:dyDescent="0.2">
      <c r="C33113"/>
      <c r="E33113" s="46"/>
      <c r="F33113" s="44"/>
    </row>
    <row r="33114" spans="3:6" x14ac:dyDescent="0.2">
      <c r="C33114"/>
      <c r="E33114" s="46"/>
      <c r="F33114" s="44"/>
    </row>
    <row r="33115" spans="3:6" x14ac:dyDescent="0.2">
      <c r="C33115"/>
      <c r="E33115" s="46"/>
      <c r="F33115" s="44"/>
    </row>
    <row r="33116" spans="3:6" x14ac:dyDescent="0.2">
      <c r="C33116"/>
      <c r="E33116" s="46"/>
      <c r="F33116" s="44"/>
    </row>
    <row r="33117" spans="3:6" x14ac:dyDescent="0.2">
      <c r="C33117"/>
      <c r="E33117" s="46"/>
      <c r="F33117" s="44"/>
    </row>
    <row r="33118" spans="3:6" x14ac:dyDescent="0.2">
      <c r="C33118"/>
      <c r="E33118" s="46"/>
      <c r="F33118" s="44"/>
    </row>
    <row r="33119" spans="3:6" x14ac:dyDescent="0.2">
      <c r="C33119"/>
      <c r="E33119" s="46"/>
      <c r="F33119" s="44"/>
    </row>
    <row r="33120" spans="3:6" x14ac:dyDescent="0.2">
      <c r="C33120"/>
      <c r="E33120" s="46"/>
      <c r="F33120" s="44"/>
    </row>
    <row r="33121" spans="3:6" x14ac:dyDescent="0.2">
      <c r="C33121"/>
      <c r="E33121" s="46"/>
      <c r="F33121" s="44"/>
    </row>
    <row r="33122" spans="3:6" x14ac:dyDescent="0.2">
      <c r="C33122"/>
      <c r="E33122" s="46"/>
      <c r="F33122" s="44"/>
    </row>
    <row r="33123" spans="3:6" x14ac:dyDescent="0.2">
      <c r="C33123"/>
      <c r="E33123" s="46"/>
      <c r="F33123" s="44"/>
    </row>
    <row r="33124" spans="3:6" x14ac:dyDescent="0.2">
      <c r="C33124"/>
      <c r="E33124" s="46"/>
      <c r="F33124" s="44"/>
    </row>
    <row r="33125" spans="3:6" x14ac:dyDescent="0.2">
      <c r="C33125"/>
      <c r="E33125" s="46"/>
      <c r="F33125" s="44"/>
    </row>
    <row r="33126" spans="3:6" x14ac:dyDescent="0.2">
      <c r="C33126"/>
      <c r="E33126" s="46"/>
      <c r="F33126" s="44"/>
    </row>
    <row r="33127" spans="3:6" x14ac:dyDescent="0.2">
      <c r="C33127"/>
      <c r="E33127" s="46"/>
      <c r="F33127" s="44"/>
    </row>
    <row r="33128" spans="3:6" x14ac:dyDescent="0.2">
      <c r="C33128"/>
      <c r="E33128" s="46"/>
      <c r="F33128" s="44"/>
    </row>
    <row r="33129" spans="3:6" x14ac:dyDescent="0.2">
      <c r="C33129"/>
      <c r="E33129" s="46"/>
      <c r="F33129" s="44"/>
    </row>
    <row r="33130" spans="3:6" x14ac:dyDescent="0.2">
      <c r="C33130"/>
      <c r="E33130" s="46"/>
      <c r="F33130" s="44"/>
    </row>
    <row r="33131" spans="3:6" x14ac:dyDescent="0.2">
      <c r="C33131"/>
      <c r="E33131" s="46"/>
      <c r="F33131" s="44"/>
    </row>
    <row r="33132" spans="3:6" x14ac:dyDescent="0.2">
      <c r="C33132"/>
      <c r="E33132" s="46"/>
      <c r="F33132" s="44"/>
    </row>
    <row r="33133" spans="3:6" x14ac:dyDescent="0.2">
      <c r="C33133"/>
      <c r="E33133" s="46"/>
      <c r="F33133" s="44"/>
    </row>
    <row r="33134" spans="3:6" x14ac:dyDescent="0.2">
      <c r="C33134"/>
      <c r="E33134" s="46"/>
      <c r="F33134" s="44"/>
    </row>
    <row r="33135" spans="3:6" x14ac:dyDescent="0.2">
      <c r="C33135"/>
      <c r="E33135" s="46"/>
      <c r="F33135" s="44"/>
    </row>
    <row r="33136" spans="3:6" x14ac:dyDescent="0.2">
      <c r="C33136"/>
      <c r="E33136" s="46"/>
      <c r="F33136" s="44"/>
    </row>
    <row r="33137" spans="3:6" x14ac:dyDescent="0.2">
      <c r="C33137"/>
      <c r="E33137" s="46"/>
      <c r="F33137" s="44"/>
    </row>
    <row r="33138" spans="3:6" x14ac:dyDescent="0.2">
      <c r="C33138"/>
      <c r="E33138" s="46"/>
      <c r="F33138" s="44"/>
    </row>
    <row r="33139" spans="3:6" x14ac:dyDescent="0.2">
      <c r="C33139"/>
      <c r="E33139" s="46"/>
      <c r="F33139" s="44"/>
    </row>
    <row r="33140" spans="3:6" x14ac:dyDescent="0.2">
      <c r="C33140"/>
      <c r="E33140" s="46"/>
      <c r="F33140" s="44"/>
    </row>
    <row r="33141" spans="3:6" x14ac:dyDescent="0.2">
      <c r="C33141"/>
      <c r="E33141" s="46"/>
      <c r="F33141" s="44"/>
    </row>
    <row r="33142" spans="3:6" x14ac:dyDescent="0.2">
      <c r="C33142"/>
      <c r="E33142" s="46"/>
      <c r="F33142" s="44"/>
    </row>
    <row r="33143" spans="3:6" x14ac:dyDescent="0.2">
      <c r="C33143"/>
      <c r="E33143" s="46"/>
      <c r="F33143" s="44"/>
    </row>
    <row r="33144" spans="3:6" x14ac:dyDescent="0.2">
      <c r="C33144"/>
      <c r="E33144" s="46"/>
      <c r="F33144" s="44"/>
    </row>
    <row r="33145" spans="3:6" x14ac:dyDescent="0.2">
      <c r="C33145"/>
      <c r="E33145" s="46"/>
      <c r="F33145" s="44"/>
    </row>
    <row r="33146" spans="3:6" x14ac:dyDescent="0.2">
      <c r="C33146"/>
      <c r="E33146" s="46"/>
      <c r="F33146" s="44"/>
    </row>
    <row r="33147" spans="3:6" x14ac:dyDescent="0.2">
      <c r="C33147"/>
      <c r="E33147" s="46"/>
      <c r="F33147" s="44"/>
    </row>
    <row r="33148" spans="3:6" x14ac:dyDescent="0.2">
      <c r="C33148"/>
      <c r="E33148" s="46"/>
      <c r="F33148" s="44"/>
    </row>
    <row r="33149" spans="3:6" x14ac:dyDescent="0.2">
      <c r="C33149"/>
      <c r="E33149" s="46"/>
      <c r="F33149" s="44"/>
    </row>
    <row r="33150" spans="3:6" x14ac:dyDescent="0.2">
      <c r="C33150"/>
      <c r="E33150" s="46"/>
      <c r="F33150" s="44"/>
    </row>
    <row r="33151" spans="3:6" x14ac:dyDescent="0.2">
      <c r="C33151"/>
      <c r="E33151" s="46"/>
      <c r="F33151" s="44"/>
    </row>
    <row r="33152" spans="3:6" x14ac:dyDescent="0.2">
      <c r="C33152"/>
      <c r="E33152" s="46"/>
      <c r="F33152" s="44"/>
    </row>
    <row r="33153" spans="3:6" x14ac:dyDescent="0.2">
      <c r="C33153"/>
      <c r="E33153" s="46"/>
      <c r="F33153" s="44"/>
    </row>
    <row r="33154" spans="3:6" x14ac:dyDescent="0.2">
      <c r="C33154"/>
      <c r="E33154" s="46"/>
      <c r="F33154" s="44"/>
    </row>
    <row r="33155" spans="3:6" x14ac:dyDescent="0.2">
      <c r="C33155"/>
      <c r="E33155" s="46"/>
      <c r="F33155" s="44"/>
    </row>
    <row r="33156" spans="3:6" x14ac:dyDescent="0.2">
      <c r="C33156"/>
      <c r="E33156" s="46"/>
      <c r="F33156" s="44"/>
    </row>
    <row r="33157" spans="3:6" x14ac:dyDescent="0.2">
      <c r="C33157"/>
      <c r="E33157" s="46"/>
      <c r="F33157" s="44"/>
    </row>
    <row r="33158" spans="3:6" x14ac:dyDescent="0.2">
      <c r="C33158"/>
      <c r="E33158" s="46"/>
      <c r="F33158" s="44"/>
    </row>
    <row r="33159" spans="3:6" x14ac:dyDescent="0.2">
      <c r="C33159"/>
      <c r="E33159" s="46"/>
      <c r="F33159" s="44"/>
    </row>
    <row r="33160" spans="3:6" x14ac:dyDescent="0.2">
      <c r="C33160"/>
      <c r="E33160" s="46"/>
      <c r="F33160" s="44"/>
    </row>
    <row r="33161" spans="3:6" x14ac:dyDescent="0.2">
      <c r="C33161"/>
      <c r="E33161" s="46"/>
      <c r="F33161" s="44"/>
    </row>
    <row r="33162" spans="3:6" x14ac:dyDescent="0.2">
      <c r="C33162"/>
      <c r="E33162" s="46"/>
      <c r="F33162" s="44"/>
    </row>
    <row r="33163" spans="3:6" x14ac:dyDescent="0.2">
      <c r="C33163"/>
      <c r="E33163" s="46"/>
      <c r="F33163" s="44"/>
    </row>
    <row r="33164" spans="3:6" x14ac:dyDescent="0.2">
      <c r="C33164"/>
      <c r="E33164" s="46"/>
      <c r="F33164" s="44"/>
    </row>
    <row r="33165" spans="3:6" x14ac:dyDescent="0.2">
      <c r="C33165"/>
      <c r="E33165" s="46"/>
      <c r="F33165" s="44"/>
    </row>
    <row r="33166" spans="3:6" x14ac:dyDescent="0.2">
      <c r="C33166"/>
      <c r="E33166" s="46"/>
      <c r="F33166" s="44"/>
    </row>
    <row r="33167" spans="3:6" x14ac:dyDescent="0.2">
      <c r="C33167"/>
      <c r="E33167" s="46"/>
      <c r="F33167" s="44"/>
    </row>
    <row r="33168" spans="3:6" x14ac:dyDescent="0.2">
      <c r="C33168"/>
      <c r="E33168" s="46"/>
      <c r="F33168" s="44"/>
    </row>
    <row r="33169" spans="3:6" x14ac:dyDescent="0.2">
      <c r="C33169"/>
      <c r="E33169" s="46"/>
      <c r="F33169" s="44"/>
    </row>
    <row r="33170" spans="3:6" x14ac:dyDescent="0.2">
      <c r="C33170"/>
      <c r="E33170" s="46"/>
      <c r="F33170" s="44"/>
    </row>
    <row r="33171" spans="3:6" x14ac:dyDescent="0.2">
      <c r="C33171"/>
      <c r="E33171" s="46"/>
      <c r="F33171" s="44"/>
    </row>
    <row r="33172" spans="3:6" x14ac:dyDescent="0.2">
      <c r="C33172"/>
      <c r="E33172" s="46"/>
      <c r="F33172" s="44"/>
    </row>
    <row r="33173" spans="3:6" x14ac:dyDescent="0.2">
      <c r="C33173"/>
      <c r="E33173" s="46"/>
      <c r="F33173" s="44"/>
    </row>
    <row r="33174" spans="3:6" x14ac:dyDescent="0.2">
      <c r="C33174"/>
      <c r="E33174" s="46"/>
      <c r="F33174" s="44"/>
    </row>
    <row r="33175" spans="3:6" x14ac:dyDescent="0.2">
      <c r="C33175"/>
      <c r="E33175" s="46"/>
      <c r="F33175" s="44"/>
    </row>
    <row r="33176" spans="3:6" x14ac:dyDescent="0.2">
      <c r="C33176"/>
      <c r="E33176" s="46"/>
      <c r="F33176" s="44"/>
    </row>
    <row r="33177" spans="3:6" x14ac:dyDescent="0.2">
      <c r="C33177"/>
      <c r="E33177" s="46"/>
      <c r="F33177" s="44"/>
    </row>
    <row r="33178" spans="3:6" x14ac:dyDescent="0.2">
      <c r="C33178"/>
      <c r="E33178" s="46"/>
      <c r="F33178" s="44"/>
    </row>
    <row r="33179" spans="3:6" x14ac:dyDescent="0.2">
      <c r="C33179"/>
      <c r="E33179" s="46"/>
      <c r="F33179" s="44"/>
    </row>
    <row r="33180" spans="3:6" x14ac:dyDescent="0.2">
      <c r="C33180"/>
      <c r="E33180" s="46"/>
      <c r="F33180" s="44"/>
    </row>
    <row r="33181" spans="3:6" x14ac:dyDescent="0.2">
      <c r="C33181"/>
      <c r="E33181" s="46"/>
      <c r="F33181" s="44"/>
    </row>
    <row r="33182" spans="3:6" x14ac:dyDescent="0.2">
      <c r="C33182"/>
      <c r="E33182" s="46"/>
      <c r="F33182" s="44"/>
    </row>
    <row r="33183" spans="3:6" x14ac:dyDescent="0.2">
      <c r="C33183"/>
      <c r="E33183" s="46"/>
      <c r="F33183" s="44"/>
    </row>
    <row r="33184" spans="3:6" x14ac:dyDescent="0.2">
      <c r="C33184"/>
      <c r="E33184" s="46"/>
      <c r="F33184" s="44"/>
    </row>
    <row r="33185" spans="3:6" x14ac:dyDescent="0.2">
      <c r="C33185"/>
      <c r="E33185" s="46"/>
      <c r="F33185" s="44"/>
    </row>
    <row r="33186" spans="3:6" x14ac:dyDescent="0.2">
      <c r="C33186"/>
      <c r="E33186" s="46"/>
      <c r="F33186" s="44"/>
    </row>
    <row r="33187" spans="3:6" x14ac:dyDescent="0.2">
      <c r="C33187"/>
      <c r="E33187" s="46"/>
      <c r="F33187" s="44"/>
    </row>
    <row r="33188" spans="3:6" x14ac:dyDescent="0.2">
      <c r="C33188"/>
      <c r="E33188" s="46"/>
      <c r="F33188" s="44"/>
    </row>
    <row r="33189" spans="3:6" x14ac:dyDescent="0.2">
      <c r="C33189"/>
      <c r="E33189" s="46"/>
      <c r="F33189" s="44"/>
    </row>
    <row r="33190" spans="3:6" x14ac:dyDescent="0.2">
      <c r="C33190"/>
      <c r="E33190" s="46"/>
      <c r="F33190" s="44"/>
    </row>
    <row r="33191" spans="3:6" x14ac:dyDescent="0.2">
      <c r="C33191"/>
      <c r="E33191" s="46"/>
      <c r="F33191" s="44"/>
    </row>
    <row r="33192" spans="3:6" x14ac:dyDescent="0.2">
      <c r="C33192"/>
      <c r="E33192" s="46"/>
      <c r="F33192" s="44"/>
    </row>
    <row r="33193" spans="3:6" x14ac:dyDescent="0.2">
      <c r="C33193"/>
      <c r="E33193" s="46"/>
      <c r="F33193" s="44"/>
    </row>
    <row r="33194" spans="3:6" x14ac:dyDescent="0.2">
      <c r="C33194"/>
      <c r="E33194" s="46"/>
      <c r="F33194" s="44"/>
    </row>
    <row r="33195" spans="3:6" x14ac:dyDescent="0.2">
      <c r="C33195"/>
      <c r="E33195" s="46"/>
      <c r="F33195" s="44"/>
    </row>
    <row r="33196" spans="3:6" x14ac:dyDescent="0.2">
      <c r="C33196"/>
      <c r="E33196" s="46"/>
      <c r="F33196" s="44"/>
    </row>
    <row r="33197" spans="3:6" x14ac:dyDescent="0.2">
      <c r="C33197"/>
      <c r="E33197" s="46"/>
      <c r="F33197" s="44"/>
    </row>
    <row r="33198" spans="3:6" x14ac:dyDescent="0.2">
      <c r="C33198"/>
      <c r="E33198" s="46"/>
      <c r="F33198" s="44"/>
    </row>
    <row r="33199" spans="3:6" x14ac:dyDescent="0.2">
      <c r="C33199"/>
      <c r="E33199" s="46"/>
      <c r="F33199" s="44"/>
    </row>
    <row r="33200" spans="3:6" x14ac:dyDescent="0.2">
      <c r="C33200"/>
      <c r="E33200" s="46"/>
      <c r="F33200" s="44"/>
    </row>
    <row r="33201" spans="3:6" x14ac:dyDescent="0.2">
      <c r="C33201"/>
      <c r="E33201" s="46"/>
      <c r="F33201" s="44"/>
    </row>
    <row r="33202" spans="3:6" x14ac:dyDescent="0.2">
      <c r="C33202"/>
      <c r="E33202" s="46"/>
      <c r="F33202" s="44"/>
    </row>
    <row r="33203" spans="3:6" x14ac:dyDescent="0.2">
      <c r="C33203"/>
      <c r="E33203" s="46"/>
      <c r="F33203" s="44"/>
    </row>
    <row r="33204" spans="3:6" x14ac:dyDescent="0.2">
      <c r="C33204"/>
      <c r="E33204" s="46"/>
      <c r="F33204" s="44"/>
    </row>
    <row r="33205" spans="3:6" x14ac:dyDescent="0.2">
      <c r="C33205"/>
      <c r="E33205" s="46"/>
      <c r="F33205" s="44"/>
    </row>
    <row r="33206" spans="3:6" x14ac:dyDescent="0.2">
      <c r="C33206"/>
      <c r="E33206" s="46"/>
      <c r="F33206" s="44"/>
    </row>
    <row r="33207" spans="3:6" x14ac:dyDescent="0.2">
      <c r="C33207"/>
      <c r="E33207" s="46"/>
      <c r="F33207" s="44"/>
    </row>
    <row r="33208" spans="3:6" x14ac:dyDescent="0.2">
      <c r="C33208"/>
      <c r="E33208" s="46"/>
      <c r="F33208" s="44"/>
    </row>
    <row r="33209" spans="3:6" x14ac:dyDescent="0.2">
      <c r="C33209"/>
      <c r="E33209" s="46"/>
      <c r="F33209" s="44"/>
    </row>
    <row r="33210" spans="3:6" x14ac:dyDescent="0.2">
      <c r="C33210"/>
      <c r="E33210" s="46"/>
      <c r="F33210" s="44"/>
    </row>
    <row r="33211" spans="3:6" x14ac:dyDescent="0.2">
      <c r="C33211"/>
      <c r="E33211" s="46"/>
      <c r="F33211" s="44"/>
    </row>
    <row r="33212" spans="3:6" x14ac:dyDescent="0.2">
      <c r="C33212"/>
      <c r="E33212" s="46"/>
      <c r="F33212" s="44"/>
    </row>
    <row r="33213" spans="3:6" x14ac:dyDescent="0.2">
      <c r="C33213"/>
      <c r="E33213" s="46"/>
      <c r="F33213" s="44"/>
    </row>
    <row r="33214" spans="3:6" x14ac:dyDescent="0.2">
      <c r="C33214"/>
      <c r="E33214" s="46"/>
      <c r="F33214" s="44"/>
    </row>
    <row r="33215" spans="3:6" x14ac:dyDescent="0.2">
      <c r="C33215"/>
      <c r="E33215" s="46"/>
      <c r="F33215" s="44"/>
    </row>
    <row r="33216" spans="3:6" x14ac:dyDescent="0.2">
      <c r="C33216"/>
      <c r="E33216" s="46"/>
      <c r="F33216" s="44"/>
    </row>
    <row r="33217" spans="3:6" x14ac:dyDescent="0.2">
      <c r="C33217"/>
      <c r="E33217" s="46"/>
      <c r="F33217" s="44"/>
    </row>
    <row r="33218" spans="3:6" x14ac:dyDescent="0.2">
      <c r="C33218"/>
      <c r="E33218" s="46"/>
      <c r="F33218" s="44"/>
    </row>
    <row r="33219" spans="3:6" x14ac:dyDescent="0.2">
      <c r="C33219"/>
      <c r="E33219" s="46"/>
      <c r="F33219" s="44"/>
    </row>
    <row r="33220" spans="3:6" x14ac:dyDescent="0.2">
      <c r="C33220"/>
      <c r="E33220" s="46"/>
      <c r="F33220" s="44"/>
    </row>
    <row r="33221" spans="3:6" x14ac:dyDescent="0.2">
      <c r="C33221"/>
      <c r="E33221" s="46"/>
      <c r="F33221" s="44"/>
    </row>
    <row r="33222" spans="3:6" x14ac:dyDescent="0.2">
      <c r="C33222"/>
      <c r="E33222" s="46"/>
      <c r="F33222" s="44"/>
    </row>
    <row r="33223" spans="3:6" x14ac:dyDescent="0.2">
      <c r="C33223"/>
      <c r="E33223" s="46"/>
      <c r="F33223" s="44"/>
    </row>
    <row r="33224" spans="3:6" x14ac:dyDescent="0.2">
      <c r="C33224"/>
      <c r="E33224" s="46"/>
      <c r="F33224" s="44"/>
    </row>
    <row r="33225" spans="3:6" x14ac:dyDescent="0.2">
      <c r="C33225"/>
      <c r="E33225" s="46"/>
      <c r="F33225" s="44"/>
    </row>
    <row r="33226" spans="3:6" x14ac:dyDescent="0.2">
      <c r="C33226"/>
      <c r="E33226" s="46"/>
      <c r="F33226" s="44"/>
    </row>
    <row r="33227" spans="3:6" x14ac:dyDescent="0.2">
      <c r="C33227"/>
      <c r="E33227" s="46"/>
      <c r="F33227" s="44"/>
    </row>
    <row r="33228" spans="3:6" x14ac:dyDescent="0.2">
      <c r="C33228"/>
      <c r="E33228" s="46"/>
      <c r="F33228" s="44"/>
    </row>
    <row r="33229" spans="3:6" x14ac:dyDescent="0.2">
      <c r="C33229"/>
      <c r="E33229" s="46"/>
      <c r="F33229" s="44"/>
    </row>
    <row r="33230" spans="3:6" x14ac:dyDescent="0.2">
      <c r="C33230"/>
      <c r="E33230" s="46"/>
      <c r="F33230" s="44"/>
    </row>
    <row r="33231" spans="3:6" x14ac:dyDescent="0.2">
      <c r="C33231"/>
      <c r="E33231" s="46"/>
      <c r="F33231" s="44"/>
    </row>
    <row r="33232" spans="3:6" x14ac:dyDescent="0.2">
      <c r="C33232"/>
      <c r="E33232" s="46"/>
      <c r="F33232" s="44"/>
    </row>
    <row r="33233" spans="3:6" x14ac:dyDescent="0.2">
      <c r="C33233"/>
      <c r="E33233" s="46"/>
      <c r="F33233" s="44"/>
    </row>
    <row r="33234" spans="3:6" x14ac:dyDescent="0.2">
      <c r="C33234"/>
      <c r="E33234" s="46"/>
      <c r="F33234" s="44"/>
    </row>
    <row r="33235" spans="3:6" x14ac:dyDescent="0.2">
      <c r="C33235"/>
      <c r="E33235" s="46"/>
      <c r="F33235" s="44"/>
    </row>
    <row r="33236" spans="3:6" x14ac:dyDescent="0.2">
      <c r="C33236"/>
      <c r="E33236" s="46"/>
      <c r="F33236" s="44"/>
    </row>
    <row r="33237" spans="3:6" x14ac:dyDescent="0.2">
      <c r="C33237"/>
      <c r="E33237" s="46"/>
      <c r="F33237" s="44"/>
    </row>
    <row r="33238" spans="3:6" x14ac:dyDescent="0.2">
      <c r="C33238"/>
      <c r="E33238" s="46"/>
      <c r="F33238" s="44"/>
    </row>
    <row r="33239" spans="3:6" x14ac:dyDescent="0.2">
      <c r="C33239"/>
      <c r="E33239" s="46"/>
      <c r="F33239" s="44"/>
    </row>
    <row r="33240" spans="3:6" x14ac:dyDescent="0.2">
      <c r="C33240"/>
      <c r="E33240" s="46"/>
      <c r="F33240" s="44"/>
    </row>
    <row r="33241" spans="3:6" x14ac:dyDescent="0.2">
      <c r="C33241"/>
      <c r="E33241" s="46"/>
      <c r="F33241" s="44"/>
    </row>
    <row r="33242" spans="3:6" x14ac:dyDescent="0.2">
      <c r="C33242"/>
      <c r="E33242" s="46"/>
      <c r="F33242" s="44"/>
    </row>
    <row r="33243" spans="3:6" x14ac:dyDescent="0.2">
      <c r="C33243"/>
      <c r="E33243" s="46"/>
      <c r="F33243" s="44"/>
    </row>
    <row r="33244" spans="3:6" x14ac:dyDescent="0.2">
      <c r="C33244"/>
      <c r="E33244" s="46"/>
      <c r="F33244" s="44"/>
    </row>
    <row r="33245" spans="3:6" x14ac:dyDescent="0.2">
      <c r="C33245"/>
      <c r="E33245" s="46"/>
      <c r="F33245" s="44"/>
    </row>
    <row r="33246" spans="3:6" x14ac:dyDescent="0.2">
      <c r="C33246"/>
      <c r="E33246" s="46"/>
      <c r="F33246" s="44"/>
    </row>
    <row r="33247" spans="3:6" x14ac:dyDescent="0.2">
      <c r="C33247"/>
      <c r="E33247" s="46"/>
      <c r="F33247" s="44"/>
    </row>
    <row r="33248" spans="3:6" x14ac:dyDescent="0.2">
      <c r="C33248"/>
      <c r="E33248" s="46"/>
      <c r="F33248" s="44"/>
    </row>
    <row r="33249" spans="3:6" x14ac:dyDescent="0.2">
      <c r="C33249"/>
      <c r="E33249" s="46"/>
      <c r="F33249" s="44"/>
    </row>
    <row r="33250" spans="3:6" x14ac:dyDescent="0.2">
      <c r="C33250"/>
      <c r="E33250" s="46"/>
      <c r="F33250" s="44"/>
    </row>
    <row r="33251" spans="3:6" x14ac:dyDescent="0.2">
      <c r="C33251"/>
      <c r="E33251" s="46"/>
      <c r="F33251" s="44"/>
    </row>
    <row r="33252" spans="3:6" x14ac:dyDescent="0.2">
      <c r="C33252"/>
      <c r="E33252" s="46"/>
      <c r="F33252" s="44"/>
    </row>
    <row r="33253" spans="3:6" x14ac:dyDescent="0.2">
      <c r="C33253"/>
      <c r="E33253" s="46"/>
      <c r="F33253" s="44"/>
    </row>
    <row r="33254" spans="3:6" x14ac:dyDescent="0.2">
      <c r="C33254"/>
      <c r="E33254" s="46"/>
      <c r="F33254" s="44"/>
    </row>
    <row r="33255" spans="3:6" x14ac:dyDescent="0.2">
      <c r="C33255"/>
      <c r="E33255" s="46"/>
      <c r="F33255" s="44"/>
    </row>
    <row r="33256" spans="3:6" x14ac:dyDescent="0.2">
      <c r="C33256"/>
      <c r="E33256" s="46"/>
      <c r="F33256" s="44"/>
    </row>
    <row r="33257" spans="3:6" x14ac:dyDescent="0.2">
      <c r="C33257"/>
      <c r="E33257" s="46"/>
      <c r="F33257" s="44"/>
    </row>
    <row r="33258" spans="3:6" x14ac:dyDescent="0.2">
      <c r="C33258"/>
      <c r="E33258" s="46"/>
      <c r="F33258" s="44"/>
    </row>
    <row r="33259" spans="3:6" x14ac:dyDescent="0.2">
      <c r="C33259"/>
      <c r="E33259" s="46"/>
      <c r="F33259" s="44"/>
    </row>
    <row r="33260" spans="3:6" x14ac:dyDescent="0.2">
      <c r="C33260"/>
      <c r="E33260" s="46"/>
      <c r="F33260" s="44"/>
    </row>
    <row r="33261" spans="3:6" x14ac:dyDescent="0.2">
      <c r="C33261"/>
      <c r="E33261" s="46"/>
      <c r="F33261" s="44"/>
    </row>
    <row r="33262" spans="3:6" x14ac:dyDescent="0.2">
      <c r="C33262"/>
      <c r="E33262" s="46"/>
      <c r="F33262" s="44"/>
    </row>
    <row r="33263" spans="3:6" x14ac:dyDescent="0.2">
      <c r="C33263"/>
      <c r="E33263" s="46"/>
      <c r="F33263" s="44"/>
    </row>
    <row r="33264" spans="3:6" x14ac:dyDescent="0.2">
      <c r="C33264"/>
      <c r="E33264" s="46"/>
      <c r="F33264" s="44"/>
    </row>
    <row r="33265" spans="3:6" x14ac:dyDescent="0.2">
      <c r="C33265"/>
      <c r="E33265" s="46"/>
      <c r="F33265" s="44"/>
    </row>
    <row r="33266" spans="3:6" x14ac:dyDescent="0.2">
      <c r="C33266"/>
      <c r="E33266" s="46"/>
      <c r="F33266" s="44"/>
    </row>
    <row r="33267" spans="3:6" x14ac:dyDescent="0.2">
      <c r="C33267"/>
      <c r="E33267" s="46"/>
      <c r="F33267" s="44"/>
    </row>
    <row r="33268" spans="3:6" x14ac:dyDescent="0.2">
      <c r="C33268"/>
      <c r="E33268" s="46"/>
      <c r="F33268" s="44"/>
    </row>
    <row r="33269" spans="3:6" x14ac:dyDescent="0.2">
      <c r="C33269"/>
      <c r="E33269" s="46"/>
      <c r="F33269" s="44"/>
    </row>
    <row r="33270" spans="3:6" x14ac:dyDescent="0.2">
      <c r="C33270"/>
      <c r="E33270" s="46"/>
      <c r="F33270" s="44"/>
    </row>
    <row r="33271" spans="3:6" x14ac:dyDescent="0.2">
      <c r="C33271"/>
      <c r="E33271" s="46"/>
      <c r="F33271" s="44"/>
    </row>
    <row r="33272" spans="3:6" x14ac:dyDescent="0.2">
      <c r="C33272"/>
      <c r="E33272" s="46"/>
      <c r="F33272" s="44"/>
    </row>
    <row r="33273" spans="3:6" x14ac:dyDescent="0.2">
      <c r="C33273"/>
      <c r="E33273" s="46"/>
      <c r="F33273" s="44"/>
    </row>
    <row r="33274" spans="3:6" x14ac:dyDescent="0.2">
      <c r="C33274"/>
      <c r="E33274" s="46"/>
      <c r="F33274" s="44"/>
    </row>
    <row r="33275" spans="3:6" x14ac:dyDescent="0.2">
      <c r="C33275"/>
      <c r="E33275" s="46"/>
      <c r="F33275" s="44"/>
    </row>
    <row r="33276" spans="3:6" x14ac:dyDescent="0.2">
      <c r="C33276"/>
      <c r="E33276" s="46"/>
      <c r="F33276" s="44"/>
    </row>
    <row r="33277" spans="3:6" x14ac:dyDescent="0.2">
      <c r="C33277"/>
      <c r="E33277" s="46"/>
      <c r="F33277" s="44"/>
    </row>
    <row r="33278" spans="3:6" x14ac:dyDescent="0.2">
      <c r="C33278"/>
      <c r="E33278" s="46"/>
      <c r="F33278" s="44"/>
    </row>
    <row r="33279" spans="3:6" x14ac:dyDescent="0.2">
      <c r="C33279"/>
      <c r="E33279" s="46"/>
      <c r="F33279" s="44"/>
    </row>
    <row r="33280" spans="3:6" x14ac:dyDescent="0.2">
      <c r="C33280"/>
      <c r="E33280" s="46"/>
      <c r="F33280" s="44"/>
    </row>
    <row r="33281" spans="3:6" x14ac:dyDescent="0.2">
      <c r="C33281"/>
      <c r="E33281" s="46"/>
      <c r="F33281" s="44"/>
    </row>
    <row r="33282" spans="3:6" x14ac:dyDescent="0.2">
      <c r="C33282"/>
      <c r="E33282" s="46"/>
      <c r="F33282" s="44"/>
    </row>
    <row r="33283" spans="3:6" x14ac:dyDescent="0.2">
      <c r="C33283"/>
      <c r="E33283" s="46"/>
      <c r="F33283" s="44"/>
    </row>
    <row r="33284" spans="3:6" x14ac:dyDescent="0.2">
      <c r="C33284"/>
      <c r="E33284" s="46"/>
      <c r="F33284" s="44"/>
    </row>
    <row r="33285" spans="3:6" x14ac:dyDescent="0.2">
      <c r="C33285"/>
      <c r="E33285" s="46"/>
      <c r="F33285" s="44"/>
    </row>
    <row r="33286" spans="3:6" x14ac:dyDescent="0.2">
      <c r="C33286"/>
      <c r="E33286" s="46"/>
      <c r="F33286" s="44"/>
    </row>
    <row r="33287" spans="3:6" x14ac:dyDescent="0.2">
      <c r="C33287"/>
      <c r="E33287" s="46"/>
      <c r="F33287" s="44"/>
    </row>
    <row r="33288" spans="3:6" x14ac:dyDescent="0.2">
      <c r="C33288"/>
      <c r="E33288" s="46"/>
      <c r="F33288" s="44"/>
    </row>
    <row r="33289" spans="3:6" x14ac:dyDescent="0.2">
      <c r="C33289"/>
      <c r="E33289" s="46"/>
      <c r="F33289" s="44"/>
    </row>
    <row r="33290" spans="3:6" x14ac:dyDescent="0.2">
      <c r="C33290"/>
      <c r="E33290" s="46"/>
      <c r="F33290" s="44"/>
    </row>
    <row r="33291" spans="3:6" x14ac:dyDescent="0.2">
      <c r="C33291"/>
      <c r="E33291" s="46"/>
      <c r="F33291" s="44"/>
    </row>
    <row r="33292" spans="3:6" x14ac:dyDescent="0.2">
      <c r="C33292"/>
      <c r="E33292" s="46"/>
      <c r="F33292" s="44"/>
    </row>
    <row r="33293" spans="3:6" x14ac:dyDescent="0.2">
      <c r="C33293"/>
      <c r="E33293" s="46"/>
      <c r="F33293" s="44"/>
    </row>
    <row r="33294" spans="3:6" x14ac:dyDescent="0.2">
      <c r="C33294"/>
      <c r="E33294" s="46"/>
      <c r="F33294" s="44"/>
    </row>
    <row r="33295" spans="3:6" x14ac:dyDescent="0.2">
      <c r="C33295"/>
      <c r="E33295" s="46"/>
      <c r="F33295" s="44"/>
    </row>
    <row r="33296" spans="3:6" x14ac:dyDescent="0.2">
      <c r="C33296"/>
      <c r="E33296" s="46"/>
      <c r="F33296" s="44"/>
    </row>
    <row r="33297" spans="3:6" x14ac:dyDescent="0.2">
      <c r="C33297"/>
      <c r="E33297" s="46"/>
      <c r="F33297" s="44"/>
    </row>
    <row r="33298" spans="3:6" x14ac:dyDescent="0.2">
      <c r="C33298"/>
      <c r="E33298" s="46"/>
      <c r="F33298" s="44"/>
    </row>
    <row r="33299" spans="3:6" x14ac:dyDescent="0.2">
      <c r="C33299"/>
      <c r="E33299" s="46"/>
      <c r="F33299" s="44"/>
    </row>
    <row r="33300" spans="3:6" x14ac:dyDescent="0.2">
      <c r="C33300"/>
      <c r="E33300" s="46"/>
      <c r="F33300" s="44"/>
    </row>
    <row r="33301" spans="3:6" x14ac:dyDescent="0.2">
      <c r="C33301"/>
      <c r="E33301" s="46"/>
      <c r="F33301" s="44"/>
    </row>
    <row r="33302" spans="3:6" x14ac:dyDescent="0.2">
      <c r="C33302"/>
      <c r="E33302" s="46"/>
      <c r="F33302" s="44"/>
    </row>
    <row r="33303" spans="3:6" x14ac:dyDescent="0.2">
      <c r="C33303"/>
      <c r="E33303" s="46"/>
      <c r="F33303" s="44"/>
    </row>
    <row r="33304" spans="3:6" x14ac:dyDescent="0.2">
      <c r="C33304"/>
      <c r="E33304" s="46"/>
      <c r="F33304" s="44"/>
    </row>
    <row r="33305" spans="3:6" x14ac:dyDescent="0.2">
      <c r="C33305"/>
      <c r="E33305" s="46"/>
      <c r="F33305" s="44"/>
    </row>
    <row r="33306" spans="3:6" x14ac:dyDescent="0.2">
      <c r="C33306"/>
      <c r="E33306" s="46"/>
      <c r="F33306" s="44"/>
    </row>
    <row r="33307" spans="3:6" x14ac:dyDescent="0.2">
      <c r="C33307"/>
      <c r="E33307" s="46"/>
      <c r="F33307" s="44"/>
    </row>
    <row r="33308" spans="3:6" x14ac:dyDescent="0.2">
      <c r="C33308"/>
      <c r="E33308" s="46"/>
      <c r="F33308" s="44"/>
    </row>
    <row r="33309" spans="3:6" x14ac:dyDescent="0.2">
      <c r="C33309"/>
      <c r="E33309" s="46"/>
      <c r="F33309" s="44"/>
    </row>
    <row r="33310" spans="3:6" x14ac:dyDescent="0.2">
      <c r="C33310"/>
      <c r="E33310" s="46"/>
      <c r="F33310" s="44"/>
    </row>
    <row r="33311" spans="3:6" x14ac:dyDescent="0.2">
      <c r="C33311"/>
      <c r="E33311" s="46"/>
      <c r="F33311" s="44"/>
    </row>
    <row r="33312" spans="3:6" x14ac:dyDescent="0.2">
      <c r="C33312"/>
      <c r="E33312" s="46"/>
      <c r="F33312" s="44"/>
    </row>
    <row r="33313" spans="3:6" x14ac:dyDescent="0.2">
      <c r="C33313"/>
      <c r="E33313" s="46"/>
      <c r="F33313" s="44"/>
    </row>
    <row r="33314" spans="3:6" x14ac:dyDescent="0.2">
      <c r="C33314"/>
      <c r="E33314" s="46"/>
      <c r="F33314" s="44"/>
    </row>
    <row r="33315" spans="3:6" x14ac:dyDescent="0.2">
      <c r="C33315"/>
      <c r="E33315" s="46"/>
      <c r="F33315" s="44"/>
    </row>
    <row r="33316" spans="3:6" x14ac:dyDescent="0.2">
      <c r="C33316"/>
      <c r="E33316" s="46"/>
      <c r="F33316" s="44"/>
    </row>
    <row r="33317" spans="3:6" x14ac:dyDescent="0.2">
      <c r="C33317"/>
      <c r="E33317" s="46"/>
      <c r="F33317" s="44"/>
    </row>
    <row r="33318" spans="3:6" x14ac:dyDescent="0.2">
      <c r="C33318"/>
      <c r="E33318" s="46"/>
      <c r="F33318" s="44"/>
    </row>
    <row r="33319" spans="3:6" x14ac:dyDescent="0.2">
      <c r="C33319"/>
      <c r="E33319" s="46"/>
      <c r="F33319" s="44"/>
    </row>
    <row r="33320" spans="3:6" x14ac:dyDescent="0.2">
      <c r="C33320"/>
      <c r="E33320" s="46"/>
      <c r="F33320" s="44"/>
    </row>
    <row r="33321" spans="3:6" x14ac:dyDescent="0.2">
      <c r="C33321"/>
      <c r="E33321" s="46"/>
      <c r="F33321" s="44"/>
    </row>
    <row r="33322" spans="3:6" x14ac:dyDescent="0.2">
      <c r="C33322"/>
      <c r="E33322" s="46"/>
      <c r="F33322" s="44"/>
    </row>
    <row r="33323" spans="3:6" x14ac:dyDescent="0.2">
      <c r="C33323"/>
      <c r="E33323" s="46"/>
      <c r="F33323" s="44"/>
    </row>
    <row r="33324" spans="3:6" x14ac:dyDescent="0.2">
      <c r="C33324"/>
      <c r="E33324" s="46"/>
      <c r="F33324" s="44"/>
    </row>
    <row r="33325" spans="3:6" x14ac:dyDescent="0.2">
      <c r="C33325"/>
      <c r="E33325" s="46"/>
      <c r="F33325" s="44"/>
    </row>
    <row r="33326" spans="3:6" x14ac:dyDescent="0.2">
      <c r="C33326"/>
      <c r="E33326" s="46"/>
      <c r="F33326" s="44"/>
    </row>
    <row r="33327" spans="3:6" x14ac:dyDescent="0.2">
      <c r="C33327"/>
      <c r="E33327" s="46"/>
      <c r="F33327" s="44"/>
    </row>
    <row r="33328" spans="3:6" x14ac:dyDescent="0.2">
      <c r="C33328"/>
      <c r="E33328" s="46"/>
      <c r="F33328" s="44"/>
    </row>
    <row r="33329" spans="3:6" x14ac:dyDescent="0.2">
      <c r="C33329"/>
      <c r="E33329" s="46"/>
      <c r="F33329" s="44"/>
    </row>
    <row r="33330" spans="3:6" x14ac:dyDescent="0.2">
      <c r="C33330"/>
      <c r="E33330" s="46"/>
      <c r="F33330" s="44"/>
    </row>
    <row r="33331" spans="3:6" x14ac:dyDescent="0.2">
      <c r="C33331"/>
      <c r="E33331" s="46"/>
      <c r="F33331" s="44"/>
    </row>
    <row r="33332" spans="3:6" x14ac:dyDescent="0.2">
      <c r="C33332"/>
      <c r="E33332" s="46"/>
      <c r="F33332" s="44"/>
    </row>
    <row r="33333" spans="3:6" x14ac:dyDescent="0.2">
      <c r="C33333"/>
      <c r="E33333" s="46"/>
      <c r="F33333" s="44"/>
    </row>
    <row r="33334" spans="3:6" x14ac:dyDescent="0.2">
      <c r="C33334"/>
      <c r="E33334" s="46"/>
      <c r="F33334" s="44"/>
    </row>
    <row r="33335" spans="3:6" x14ac:dyDescent="0.2">
      <c r="C33335"/>
      <c r="E33335" s="46"/>
      <c r="F33335" s="44"/>
    </row>
    <row r="33336" spans="3:6" x14ac:dyDescent="0.2">
      <c r="C33336"/>
      <c r="E33336" s="46"/>
      <c r="F33336" s="44"/>
    </row>
    <row r="33337" spans="3:6" x14ac:dyDescent="0.2">
      <c r="C33337"/>
      <c r="E33337" s="46"/>
      <c r="F33337" s="44"/>
    </row>
    <row r="33338" spans="3:6" x14ac:dyDescent="0.2">
      <c r="C33338"/>
      <c r="E33338" s="46"/>
      <c r="F33338" s="44"/>
    </row>
    <row r="33339" spans="3:6" x14ac:dyDescent="0.2">
      <c r="C33339"/>
      <c r="E33339" s="46"/>
      <c r="F33339" s="44"/>
    </row>
    <row r="33340" spans="3:6" x14ac:dyDescent="0.2">
      <c r="C33340"/>
      <c r="E33340" s="46"/>
      <c r="F33340" s="44"/>
    </row>
    <row r="33341" spans="3:6" x14ac:dyDescent="0.2">
      <c r="C33341"/>
      <c r="E33341" s="46"/>
      <c r="F33341" s="44"/>
    </row>
    <row r="33342" spans="3:6" x14ac:dyDescent="0.2">
      <c r="C33342"/>
      <c r="E33342" s="46"/>
      <c r="F33342" s="44"/>
    </row>
    <row r="33343" spans="3:6" x14ac:dyDescent="0.2">
      <c r="C33343"/>
      <c r="E33343" s="46"/>
      <c r="F33343" s="44"/>
    </row>
    <row r="33344" spans="3:6" x14ac:dyDescent="0.2">
      <c r="C33344"/>
      <c r="E33344" s="46"/>
      <c r="F33344" s="44"/>
    </row>
    <row r="33345" spans="3:6" x14ac:dyDescent="0.2">
      <c r="C33345"/>
      <c r="E33345" s="46"/>
      <c r="F33345" s="44"/>
    </row>
    <row r="33346" spans="3:6" x14ac:dyDescent="0.2">
      <c r="C33346"/>
      <c r="E33346" s="46"/>
      <c r="F33346" s="44"/>
    </row>
    <row r="33347" spans="3:6" x14ac:dyDescent="0.2">
      <c r="C33347"/>
      <c r="E33347" s="46"/>
      <c r="F33347" s="44"/>
    </row>
    <row r="33348" spans="3:6" x14ac:dyDescent="0.2">
      <c r="C33348"/>
      <c r="E33348" s="46"/>
      <c r="F33348" s="44"/>
    </row>
    <row r="33349" spans="3:6" x14ac:dyDescent="0.2">
      <c r="C33349"/>
      <c r="E33349" s="46"/>
      <c r="F33349" s="44"/>
    </row>
    <row r="33350" spans="3:6" x14ac:dyDescent="0.2">
      <c r="C33350"/>
      <c r="E33350" s="46"/>
      <c r="F33350" s="44"/>
    </row>
    <row r="33351" spans="3:6" x14ac:dyDescent="0.2">
      <c r="C33351"/>
      <c r="E33351" s="46"/>
      <c r="F33351" s="44"/>
    </row>
    <row r="33352" spans="3:6" x14ac:dyDescent="0.2">
      <c r="C33352"/>
      <c r="E33352" s="46"/>
      <c r="F33352" s="44"/>
    </row>
    <row r="33353" spans="3:6" x14ac:dyDescent="0.2">
      <c r="C33353"/>
      <c r="E33353" s="46"/>
      <c r="F33353" s="44"/>
    </row>
    <row r="33354" spans="3:6" x14ac:dyDescent="0.2">
      <c r="C33354"/>
      <c r="E33354" s="46"/>
      <c r="F33354" s="44"/>
    </row>
    <row r="33355" spans="3:6" x14ac:dyDescent="0.2">
      <c r="C33355"/>
      <c r="E33355" s="46"/>
      <c r="F33355" s="44"/>
    </row>
    <row r="33356" spans="3:6" x14ac:dyDescent="0.2">
      <c r="C33356"/>
      <c r="E33356" s="46"/>
      <c r="F33356" s="44"/>
    </row>
    <row r="33357" spans="3:6" x14ac:dyDescent="0.2">
      <c r="C33357"/>
      <c r="E33357" s="46"/>
      <c r="F33357" s="44"/>
    </row>
    <row r="33358" spans="3:6" x14ac:dyDescent="0.2">
      <c r="C33358"/>
      <c r="E33358" s="46"/>
      <c r="F33358" s="44"/>
    </row>
    <row r="33359" spans="3:6" x14ac:dyDescent="0.2">
      <c r="C33359"/>
      <c r="E33359" s="46"/>
      <c r="F33359" s="44"/>
    </row>
    <row r="33360" spans="3:6" x14ac:dyDescent="0.2">
      <c r="C33360"/>
      <c r="E33360" s="46"/>
      <c r="F33360" s="44"/>
    </row>
    <row r="33361" spans="3:6" x14ac:dyDescent="0.2">
      <c r="C33361"/>
      <c r="E33361" s="46"/>
      <c r="F33361" s="44"/>
    </row>
    <row r="33362" spans="3:6" x14ac:dyDescent="0.2">
      <c r="C33362"/>
      <c r="E33362" s="46"/>
      <c r="F33362" s="44"/>
    </row>
    <row r="33363" spans="3:6" x14ac:dyDescent="0.2">
      <c r="C33363"/>
      <c r="E33363" s="46"/>
      <c r="F33363" s="44"/>
    </row>
    <row r="33364" spans="3:6" x14ac:dyDescent="0.2">
      <c r="C33364"/>
      <c r="E33364" s="46"/>
      <c r="F33364" s="44"/>
    </row>
    <row r="33365" spans="3:6" x14ac:dyDescent="0.2">
      <c r="C33365"/>
      <c r="E33365" s="46"/>
      <c r="F33365" s="44"/>
    </row>
    <row r="33366" spans="3:6" x14ac:dyDescent="0.2">
      <c r="C33366"/>
      <c r="E33366" s="46"/>
      <c r="F33366" s="44"/>
    </row>
    <row r="33367" spans="3:6" x14ac:dyDescent="0.2">
      <c r="C33367"/>
      <c r="E33367" s="46"/>
      <c r="F33367" s="44"/>
    </row>
    <row r="33368" spans="3:6" x14ac:dyDescent="0.2">
      <c r="C33368"/>
      <c r="E33368" s="46"/>
      <c r="F33368" s="44"/>
    </row>
    <row r="33369" spans="3:6" x14ac:dyDescent="0.2">
      <c r="C33369"/>
      <c r="E33369" s="46"/>
      <c r="F33369" s="44"/>
    </row>
    <row r="33370" spans="3:6" x14ac:dyDescent="0.2">
      <c r="C33370"/>
      <c r="E33370" s="46"/>
      <c r="F33370" s="44"/>
    </row>
    <row r="33371" spans="3:6" x14ac:dyDescent="0.2">
      <c r="C33371"/>
      <c r="E33371" s="46"/>
      <c r="F33371" s="44"/>
    </row>
    <row r="33372" spans="3:6" x14ac:dyDescent="0.2">
      <c r="C33372"/>
      <c r="E33372" s="46"/>
      <c r="F33372" s="44"/>
    </row>
    <row r="33373" spans="3:6" x14ac:dyDescent="0.2">
      <c r="C33373"/>
      <c r="E33373" s="46"/>
      <c r="F33373" s="44"/>
    </row>
    <row r="33374" spans="3:6" x14ac:dyDescent="0.2">
      <c r="C33374"/>
      <c r="E33374" s="46"/>
      <c r="F33374" s="44"/>
    </row>
    <row r="33375" spans="3:6" x14ac:dyDescent="0.2">
      <c r="C33375"/>
      <c r="E33375" s="46"/>
      <c r="F33375" s="44"/>
    </row>
    <row r="33376" spans="3:6" x14ac:dyDescent="0.2">
      <c r="C33376"/>
      <c r="E33376" s="46"/>
      <c r="F33376" s="44"/>
    </row>
    <row r="33377" spans="3:6" x14ac:dyDescent="0.2">
      <c r="C33377"/>
      <c r="E33377" s="46"/>
      <c r="F33377" s="44"/>
    </row>
    <row r="33378" spans="3:6" x14ac:dyDescent="0.2">
      <c r="C33378"/>
      <c r="E33378" s="46"/>
      <c r="F33378" s="44"/>
    </row>
    <row r="33379" spans="3:6" x14ac:dyDescent="0.2">
      <c r="C33379"/>
      <c r="E33379" s="46"/>
      <c r="F33379" s="44"/>
    </row>
    <row r="33380" spans="3:6" x14ac:dyDescent="0.2">
      <c r="C33380"/>
      <c r="E33380" s="46"/>
      <c r="F33380" s="44"/>
    </row>
    <row r="33381" spans="3:6" x14ac:dyDescent="0.2">
      <c r="C33381"/>
      <c r="E33381" s="46"/>
      <c r="F33381" s="44"/>
    </row>
    <row r="33382" spans="3:6" x14ac:dyDescent="0.2">
      <c r="C33382"/>
      <c r="E33382" s="46"/>
      <c r="F33382" s="44"/>
    </row>
    <row r="33383" spans="3:6" x14ac:dyDescent="0.2">
      <c r="C33383"/>
      <c r="E33383" s="46"/>
      <c r="F33383" s="44"/>
    </row>
    <row r="33384" spans="3:6" x14ac:dyDescent="0.2">
      <c r="C33384"/>
      <c r="E33384" s="46"/>
      <c r="F33384" s="44"/>
    </row>
    <row r="33385" spans="3:6" x14ac:dyDescent="0.2">
      <c r="C33385"/>
      <c r="E33385" s="46"/>
      <c r="F33385" s="44"/>
    </row>
    <row r="33386" spans="3:6" x14ac:dyDescent="0.2">
      <c r="C33386"/>
      <c r="E33386" s="46"/>
      <c r="F33386" s="44"/>
    </row>
    <row r="33387" spans="3:6" x14ac:dyDescent="0.2">
      <c r="C33387"/>
      <c r="E33387" s="46"/>
      <c r="F33387" s="44"/>
    </row>
    <row r="33388" spans="3:6" x14ac:dyDescent="0.2">
      <c r="C33388"/>
      <c r="E33388" s="46"/>
      <c r="F33388" s="44"/>
    </row>
    <row r="33389" spans="3:6" x14ac:dyDescent="0.2">
      <c r="C33389"/>
      <c r="E33389" s="46"/>
      <c r="F33389" s="44"/>
    </row>
    <row r="33390" spans="3:6" x14ac:dyDescent="0.2">
      <c r="C33390"/>
      <c r="E33390" s="46"/>
      <c r="F33390" s="44"/>
    </row>
    <row r="33391" spans="3:6" x14ac:dyDescent="0.2">
      <c r="C33391"/>
      <c r="E33391" s="46"/>
      <c r="F33391" s="44"/>
    </row>
    <row r="33392" spans="3:6" x14ac:dyDescent="0.2">
      <c r="C33392"/>
      <c r="E33392" s="46"/>
      <c r="F33392" s="44"/>
    </row>
    <row r="33393" spans="3:6" x14ac:dyDescent="0.2">
      <c r="C33393"/>
      <c r="E33393" s="46"/>
      <c r="F33393" s="44"/>
    </row>
    <row r="33394" spans="3:6" x14ac:dyDescent="0.2">
      <c r="C33394"/>
      <c r="E33394" s="46"/>
      <c r="F33394" s="44"/>
    </row>
    <row r="33395" spans="3:6" x14ac:dyDescent="0.2">
      <c r="C33395"/>
      <c r="E33395" s="46"/>
      <c r="F33395" s="44"/>
    </row>
    <row r="33396" spans="3:6" x14ac:dyDescent="0.2">
      <c r="C33396"/>
      <c r="E33396" s="46"/>
      <c r="F33396" s="44"/>
    </row>
    <row r="33397" spans="3:6" x14ac:dyDescent="0.2">
      <c r="C33397"/>
      <c r="E33397" s="46"/>
      <c r="F33397" s="44"/>
    </row>
    <row r="33398" spans="3:6" x14ac:dyDescent="0.2">
      <c r="C33398"/>
      <c r="E33398" s="46"/>
      <c r="F33398" s="44"/>
    </row>
    <row r="33399" spans="3:6" x14ac:dyDescent="0.2">
      <c r="C33399"/>
      <c r="E33399" s="46"/>
      <c r="F33399" s="44"/>
    </row>
    <row r="33400" spans="3:6" x14ac:dyDescent="0.2">
      <c r="C33400"/>
      <c r="E33400" s="46"/>
      <c r="F33400" s="44"/>
    </row>
    <row r="33401" spans="3:6" x14ac:dyDescent="0.2">
      <c r="C33401"/>
      <c r="E33401" s="46"/>
      <c r="F33401" s="44"/>
    </row>
    <row r="33402" spans="3:6" x14ac:dyDescent="0.2">
      <c r="C33402"/>
      <c r="E33402" s="46"/>
      <c r="F33402" s="44"/>
    </row>
    <row r="33403" spans="3:6" x14ac:dyDescent="0.2">
      <c r="C33403"/>
      <c r="E33403" s="46"/>
      <c r="F33403" s="44"/>
    </row>
    <row r="33404" spans="3:6" x14ac:dyDescent="0.2">
      <c r="C33404"/>
      <c r="E33404" s="46"/>
      <c r="F33404" s="44"/>
    </row>
    <row r="33405" spans="3:6" x14ac:dyDescent="0.2">
      <c r="C33405"/>
      <c r="E33405" s="46"/>
      <c r="F33405" s="44"/>
    </row>
    <row r="33406" spans="3:6" x14ac:dyDescent="0.2">
      <c r="C33406"/>
      <c r="E33406" s="46"/>
      <c r="F33406" s="44"/>
    </row>
    <row r="33407" spans="3:6" x14ac:dyDescent="0.2">
      <c r="C33407"/>
      <c r="E33407" s="46"/>
      <c r="F33407" s="44"/>
    </row>
    <row r="33408" spans="3:6" x14ac:dyDescent="0.2">
      <c r="C33408"/>
      <c r="E33408" s="46"/>
      <c r="F33408" s="44"/>
    </row>
    <row r="33409" spans="3:6" x14ac:dyDescent="0.2">
      <c r="C33409"/>
      <c r="E33409" s="46"/>
      <c r="F33409" s="44"/>
    </row>
    <row r="33410" spans="3:6" x14ac:dyDescent="0.2">
      <c r="C33410"/>
      <c r="E33410" s="46"/>
      <c r="F33410" s="44"/>
    </row>
    <row r="33411" spans="3:6" x14ac:dyDescent="0.2">
      <c r="C33411"/>
      <c r="E33411" s="46"/>
      <c r="F33411" s="44"/>
    </row>
    <row r="33412" spans="3:6" x14ac:dyDescent="0.2">
      <c r="C33412"/>
      <c r="E33412" s="46"/>
      <c r="F33412" s="44"/>
    </row>
    <row r="33413" spans="3:6" x14ac:dyDescent="0.2">
      <c r="C33413"/>
      <c r="E33413" s="46"/>
      <c r="F33413" s="44"/>
    </row>
    <row r="33414" spans="3:6" x14ac:dyDescent="0.2">
      <c r="C33414"/>
      <c r="E33414" s="46"/>
      <c r="F33414" s="44"/>
    </row>
    <row r="33415" spans="3:6" x14ac:dyDescent="0.2">
      <c r="C33415"/>
      <c r="E33415" s="46"/>
      <c r="F33415" s="44"/>
    </row>
    <row r="33416" spans="3:6" x14ac:dyDescent="0.2">
      <c r="C33416"/>
      <c r="E33416" s="46"/>
      <c r="F33416" s="44"/>
    </row>
    <row r="33417" spans="3:6" x14ac:dyDescent="0.2">
      <c r="C33417"/>
      <c r="E33417" s="46"/>
      <c r="F33417" s="44"/>
    </row>
    <row r="33418" spans="3:6" x14ac:dyDescent="0.2">
      <c r="C33418"/>
      <c r="E33418" s="46"/>
      <c r="F33418" s="44"/>
    </row>
    <row r="33419" spans="3:6" x14ac:dyDescent="0.2">
      <c r="C33419"/>
      <c r="E33419" s="46"/>
      <c r="F33419" s="44"/>
    </row>
    <row r="33420" spans="3:6" x14ac:dyDescent="0.2">
      <c r="C33420"/>
      <c r="E33420" s="46"/>
      <c r="F33420" s="44"/>
    </row>
    <row r="33421" spans="3:6" x14ac:dyDescent="0.2">
      <c r="C33421"/>
      <c r="E33421" s="46"/>
      <c r="F33421" s="44"/>
    </row>
    <row r="33422" spans="3:6" x14ac:dyDescent="0.2">
      <c r="C33422"/>
      <c r="E33422" s="46"/>
      <c r="F33422" s="44"/>
    </row>
    <row r="33423" spans="3:6" x14ac:dyDescent="0.2">
      <c r="C33423"/>
      <c r="E33423" s="46"/>
      <c r="F33423" s="44"/>
    </row>
    <row r="33424" spans="3:6" x14ac:dyDescent="0.2">
      <c r="C33424"/>
      <c r="E33424" s="46"/>
      <c r="F33424" s="44"/>
    </row>
    <row r="33425" spans="3:6" x14ac:dyDescent="0.2">
      <c r="C33425"/>
      <c r="E33425" s="46"/>
      <c r="F33425" s="44"/>
    </row>
    <row r="33426" spans="3:6" x14ac:dyDescent="0.2">
      <c r="C33426"/>
      <c r="E33426" s="46"/>
      <c r="F33426" s="44"/>
    </row>
    <row r="33427" spans="3:6" x14ac:dyDescent="0.2">
      <c r="C33427"/>
      <c r="E33427" s="46"/>
      <c r="F33427" s="44"/>
    </row>
    <row r="33428" spans="3:6" x14ac:dyDescent="0.2">
      <c r="C33428"/>
      <c r="E33428" s="46"/>
      <c r="F33428" s="44"/>
    </row>
    <row r="33429" spans="3:6" x14ac:dyDescent="0.2">
      <c r="C33429"/>
      <c r="E33429" s="46"/>
      <c r="F33429" s="44"/>
    </row>
    <row r="33430" spans="3:6" x14ac:dyDescent="0.2">
      <c r="C33430"/>
      <c r="E33430" s="46"/>
      <c r="F33430" s="44"/>
    </row>
    <row r="33431" spans="3:6" x14ac:dyDescent="0.2">
      <c r="C33431"/>
      <c r="E33431" s="46"/>
      <c r="F33431" s="44"/>
    </row>
    <row r="33432" spans="3:6" x14ac:dyDescent="0.2">
      <c r="C33432"/>
      <c r="E33432" s="46"/>
      <c r="F33432" s="44"/>
    </row>
    <row r="33433" spans="3:6" x14ac:dyDescent="0.2">
      <c r="C33433"/>
      <c r="E33433" s="46"/>
      <c r="F33433" s="44"/>
    </row>
    <row r="33434" spans="3:6" x14ac:dyDescent="0.2">
      <c r="C33434"/>
      <c r="E33434" s="46"/>
      <c r="F33434" s="44"/>
    </row>
    <row r="33435" spans="3:6" x14ac:dyDescent="0.2">
      <c r="C33435"/>
      <c r="E33435" s="46"/>
      <c r="F33435" s="44"/>
    </row>
    <row r="33436" spans="3:6" x14ac:dyDescent="0.2">
      <c r="C33436"/>
      <c r="E33436" s="46"/>
      <c r="F33436" s="44"/>
    </row>
    <row r="33437" spans="3:6" x14ac:dyDescent="0.2">
      <c r="C33437"/>
      <c r="E33437" s="46"/>
      <c r="F33437" s="44"/>
    </row>
    <row r="33438" spans="3:6" x14ac:dyDescent="0.2">
      <c r="C33438"/>
      <c r="E33438" s="46"/>
      <c r="F33438" s="44"/>
    </row>
    <row r="33439" spans="3:6" x14ac:dyDescent="0.2">
      <c r="C33439"/>
      <c r="E33439" s="46"/>
      <c r="F33439" s="44"/>
    </row>
    <row r="33440" spans="3:6" x14ac:dyDescent="0.2">
      <c r="C33440"/>
      <c r="E33440" s="46"/>
      <c r="F33440" s="44"/>
    </row>
    <row r="33441" spans="3:6" x14ac:dyDescent="0.2">
      <c r="C33441"/>
      <c r="E33441" s="46"/>
      <c r="F33441" s="44"/>
    </row>
    <row r="33442" spans="3:6" x14ac:dyDescent="0.2">
      <c r="C33442"/>
      <c r="E33442" s="46"/>
      <c r="F33442" s="44"/>
    </row>
    <row r="33443" spans="3:6" x14ac:dyDescent="0.2">
      <c r="C33443"/>
      <c r="E33443" s="46"/>
      <c r="F33443" s="44"/>
    </row>
    <row r="33444" spans="3:6" x14ac:dyDescent="0.2">
      <c r="C33444"/>
      <c r="E33444" s="46"/>
      <c r="F33444" s="44"/>
    </row>
    <row r="33445" spans="3:6" x14ac:dyDescent="0.2">
      <c r="C33445"/>
      <c r="E33445" s="46"/>
      <c r="F33445" s="44"/>
    </row>
    <row r="33446" spans="3:6" x14ac:dyDescent="0.2">
      <c r="C33446"/>
      <c r="E33446" s="46"/>
      <c r="F33446" s="44"/>
    </row>
    <row r="33447" spans="3:6" x14ac:dyDescent="0.2">
      <c r="C33447"/>
      <c r="E33447" s="46"/>
      <c r="F33447" s="44"/>
    </row>
    <row r="33448" spans="3:6" x14ac:dyDescent="0.2">
      <c r="C33448"/>
      <c r="E33448" s="46"/>
      <c r="F33448" s="44"/>
    </row>
    <row r="33449" spans="3:6" x14ac:dyDescent="0.2">
      <c r="C33449"/>
      <c r="E33449" s="46"/>
      <c r="F33449" s="44"/>
    </row>
    <row r="33450" spans="3:6" x14ac:dyDescent="0.2">
      <c r="C33450"/>
      <c r="E33450" s="46"/>
      <c r="F33450" s="44"/>
    </row>
    <row r="33451" spans="3:6" x14ac:dyDescent="0.2">
      <c r="C33451"/>
      <c r="E33451" s="46"/>
      <c r="F33451" s="44"/>
    </row>
    <row r="33452" spans="3:6" x14ac:dyDescent="0.2">
      <c r="C33452"/>
      <c r="E33452" s="46"/>
      <c r="F33452" s="44"/>
    </row>
    <row r="33453" spans="3:6" x14ac:dyDescent="0.2">
      <c r="C33453"/>
      <c r="E33453" s="46"/>
      <c r="F33453" s="44"/>
    </row>
    <row r="33454" spans="3:6" x14ac:dyDescent="0.2">
      <c r="C33454"/>
      <c r="E33454" s="46"/>
      <c r="F33454" s="44"/>
    </row>
    <row r="33455" spans="3:6" x14ac:dyDescent="0.2">
      <c r="C33455"/>
      <c r="E33455" s="46"/>
      <c r="F33455" s="44"/>
    </row>
    <row r="33456" spans="3:6" x14ac:dyDescent="0.2">
      <c r="C33456"/>
      <c r="E33456" s="46"/>
      <c r="F33456" s="44"/>
    </row>
    <row r="33457" spans="3:6" x14ac:dyDescent="0.2">
      <c r="C33457"/>
      <c r="E33457" s="46"/>
      <c r="F33457" s="44"/>
    </row>
    <row r="33458" spans="3:6" x14ac:dyDescent="0.2">
      <c r="C33458"/>
      <c r="E33458" s="46"/>
      <c r="F33458" s="44"/>
    </row>
    <row r="33459" spans="3:6" x14ac:dyDescent="0.2">
      <c r="C33459"/>
      <c r="E33459" s="46"/>
      <c r="F33459" s="44"/>
    </row>
    <row r="33460" spans="3:6" x14ac:dyDescent="0.2">
      <c r="C33460"/>
      <c r="E33460" s="46"/>
      <c r="F33460" s="44"/>
    </row>
    <row r="33461" spans="3:6" x14ac:dyDescent="0.2">
      <c r="C33461"/>
      <c r="E33461" s="46"/>
      <c r="F33461" s="44"/>
    </row>
    <row r="33462" spans="3:6" x14ac:dyDescent="0.2">
      <c r="C33462"/>
      <c r="E33462" s="46"/>
      <c r="F33462" s="44"/>
    </row>
    <row r="33463" spans="3:6" x14ac:dyDescent="0.2">
      <c r="C33463"/>
      <c r="E33463" s="46"/>
      <c r="F33463" s="44"/>
    </row>
    <row r="33464" spans="3:6" x14ac:dyDescent="0.2">
      <c r="C33464"/>
      <c r="E33464" s="46"/>
      <c r="F33464" s="44"/>
    </row>
    <row r="33465" spans="3:6" x14ac:dyDescent="0.2">
      <c r="C33465"/>
      <c r="E33465" s="46"/>
      <c r="F33465" s="44"/>
    </row>
    <row r="33466" spans="3:6" x14ac:dyDescent="0.2">
      <c r="C33466"/>
      <c r="E33466" s="46"/>
      <c r="F33466" s="44"/>
    </row>
    <row r="33467" spans="3:6" x14ac:dyDescent="0.2">
      <c r="C33467"/>
      <c r="E33467" s="46"/>
      <c r="F33467" s="44"/>
    </row>
    <row r="33468" spans="3:6" x14ac:dyDescent="0.2">
      <c r="C33468"/>
      <c r="E33468" s="46"/>
      <c r="F33468" s="44"/>
    </row>
    <row r="33469" spans="3:6" x14ac:dyDescent="0.2">
      <c r="C33469"/>
      <c r="E33469" s="46"/>
      <c r="F33469" s="44"/>
    </row>
    <row r="33470" spans="3:6" x14ac:dyDescent="0.2">
      <c r="C33470"/>
      <c r="E33470" s="46"/>
      <c r="F33470" s="44"/>
    </row>
    <row r="33471" spans="3:6" x14ac:dyDescent="0.2">
      <c r="C33471"/>
      <c r="E33471" s="46"/>
      <c r="F33471" s="44"/>
    </row>
    <row r="33472" spans="3:6" x14ac:dyDescent="0.2">
      <c r="C33472"/>
      <c r="E33472" s="46"/>
      <c r="F33472" s="44"/>
    </row>
    <row r="33473" spans="3:6" x14ac:dyDescent="0.2">
      <c r="C33473"/>
      <c r="E33473" s="46"/>
      <c r="F33473" s="44"/>
    </row>
    <row r="33474" spans="3:6" x14ac:dyDescent="0.2">
      <c r="C33474"/>
      <c r="E33474" s="46"/>
      <c r="F33474" s="44"/>
    </row>
    <row r="33475" spans="3:6" x14ac:dyDescent="0.2">
      <c r="C33475"/>
      <c r="E33475" s="46"/>
      <c r="F33475" s="44"/>
    </row>
    <row r="33476" spans="3:6" x14ac:dyDescent="0.2">
      <c r="C33476"/>
      <c r="E33476" s="46"/>
      <c r="F33476" s="44"/>
    </row>
    <row r="33477" spans="3:6" x14ac:dyDescent="0.2">
      <c r="C33477"/>
      <c r="E33477" s="46"/>
      <c r="F33477" s="44"/>
    </row>
    <row r="33478" spans="3:6" x14ac:dyDescent="0.2">
      <c r="C33478"/>
      <c r="E33478" s="46"/>
      <c r="F33478" s="44"/>
    </row>
    <row r="33479" spans="3:6" x14ac:dyDescent="0.2">
      <c r="C33479"/>
      <c r="E33479" s="46"/>
      <c r="F33479" s="44"/>
    </row>
    <row r="33480" spans="3:6" x14ac:dyDescent="0.2">
      <c r="C33480"/>
      <c r="E33480" s="46"/>
      <c r="F33480" s="44"/>
    </row>
    <row r="33481" spans="3:6" x14ac:dyDescent="0.2">
      <c r="C33481"/>
      <c r="E33481" s="46"/>
      <c r="F33481" s="44"/>
    </row>
    <row r="33482" spans="3:6" x14ac:dyDescent="0.2">
      <c r="C33482"/>
      <c r="E33482" s="46"/>
      <c r="F33482" s="44"/>
    </row>
    <row r="33483" spans="3:6" x14ac:dyDescent="0.2">
      <c r="C33483"/>
      <c r="E33483" s="46"/>
      <c r="F33483" s="44"/>
    </row>
    <row r="33484" spans="3:6" x14ac:dyDescent="0.2">
      <c r="C33484"/>
      <c r="E33484" s="46"/>
      <c r="F33484" s="44"/>
    </row>
    <row r="33485" spans="3:6" x14ac:dyDescent="0.2">
      <c r="C33485"/>
      <c r="E33485" s="46"/>
      <c r="F33485" s="44"/>
    </row>
    <row r="33486" spans="3:6" x14ac:dyDescent="0.2">
      <c r="C33486"/>
      <c r="E33486" s="46"/>
      <c r="F33486" s="44"/>
    </row>
    <row r="33487" spans="3:6" x14ac:dyDescent="0.2">
      <c r="C33487"/>
      <c r="E33487" s="46"/>
      <c r="F33487" s="44"/>
    </row>
    <row r="33488" spans="3:6" x14ac:dyDescent="0.2">
      <c r="C33488"/>
      <c r="E33488" s="46"/>
      <c r="F33488" s="44"/>
    </row>
    <row r="33489" spans="3:6" x14ac:dyDescent="0.2">
      <c r="C33489"/>
      <c r="E33489" s="46"/>
      <c r="F33489" s="44"/>
    </row>
    <row r="33490" spans="3:6" x14ac:dyDescent="0.2">
      <c r="C33490"/>
      <c r="E33490" s="46"/>
      <c r="F33490" s="44"/>
    </row>
    <row r="33491" spans="3:6" x14ac:dyDescent="0.2">
      <c r="C33491"/>
      <c r="E33491" s="46"/>
      <c r="F33491" s="44"/>
    </row>
    <row r="33492" spans="3:6" x14ac:dyDescent="0.2">
      <c r="C33492"/>
      <c r="E33492" s="46"/>
      <c r="F33492" s="44"/>
    </row>
    <row r="33493" spans="3:6" x14ac:dyDescent="0.2">
      <c r="C33493"/>
      <c r="E33493" s="46"/>
      <c r="F33493" s="44"/>
    </row>
    <row r="33494" spans="3:6" x14ac:dyDescent="0.2">
      <c r="C33494"/>
      <c r="E33494" s="46"/>
      <c r="F33494" s="44"/>
    </row>
    <row r="33495" spans="3:6" x14ac:dyDescent="0.2">
      <c r="C33495"/>
      <c r="E33495" s="46"/>
      <c r="F33495" s="44"/>
    </row>
    <row r="33496" spans="3:6" x14ac:dyDescent="0.2">
      <c r="C33496"/>
      <c r="E33496" s="46"/>
      <c r="F33496" s="44"/>
    </row>
    <row r="33497" spans="3:6" x14ac:dyDescent="0.2">
      <c r="C33497"/>
      <c r="E33497" s="46"/>
      <c r="F33497" s="44"/>
    </row>
    <row r="33498" spans="3:6" x14ac:dyDescent="0.2">
      <c r="C33498"/>
      <c r="E33498" s="46"/>
      <c r="F33498" s="44"/>
    </row>
    <row r="33499" spans="3:6" x14ac:dyDescent="0.2">
      <c r="C33499"/>
      <c r="E33499" s="46"/>
      <c r="F33499" s="44"/>
    </row>
    <row r="33500" spans="3:6" x14ac:dyDescent="0.2">
      <c r="C33500"/>
      <c r="E33500" s="46"/>
      <c r="F33500" s="44"/>
    </row>
    <row r="33501" spans="3:6" x14ac:dyDescent="0.2">
      <c r="C33501"/>
      <c r="E33501" s="46"/>
      <c r="F33501" s="44"/>
    </row>
    <row r="33502" spans="3:6" x14ac:dyDescent="0.2">
      <c r="C33502"/>
      <c r="E33502" s="46"/>
      <c r="F33502" s="44"/>
    </row>
    <row r="33503" spans="3:6" x14ac:dyDescent="0.2">
      <c r="C33503"/>
      <c r="E33503" s="46"/>
      <c r="F33503" s="44"/>
    </row>
    <row r="33504" spans="3:6" x14ac:dyDescent="0.2">
      <c r="C33504"/>
      <c r="E33504" s="46"/>
      <c r="F33504" s="44"/>
    </row>
    <row r="33505" spans="3:6" x14ac:dyDescent="0.2">
      <c r="C33505"/>
      <c r="E33505" s="46"/>
      <c r="F33505" s="44"/>
    </row>
    <row r="33506" spans="3:6" x14ac:dyDescent="0.2">
      <c r="C33506"/>
      <c r="E33506" s="46"/>
      <c r="F33506" s="44"/>
    </row>
    <row r="33507" spans="3:6" x14ac:dyDescent="0.2">
      <c r="C33507"/>
      <c r="E33507" s="46"/>
      <c r="F33507" s="44"/>
    </row>
    <row r="33508" spans="3:6" x14ac:dyDescent="0.2">
      <c r="C33508"/>
      <c r="E33508" s="46"/>
      <c r="F33508" s="44"/>
    </row>
    <row r="33509" spans="3:6" x14ac:dyDescent="0.2">
      <c r="C33509"/>
      <c r="E33509" s="46"/>
      <c r="F33509" s="44"/>
    </row>
    <row r="33510" spans="3:6" x14ac:dyDescent="0.2">
      <c r="C33510"/>
      <c r="E33510" s="46"/>
      <c r="F33510" s="44"/>
    </row>
    <row r="33511" spans="3:6" x14ac:dyDescent="0.2">
      <c r="C33511"/>
      <c r="E33511" s="46"/>
      <c r="F33511" s="44"/>
    </row>
    <row r="33512" spans="3:6" x14ac:dyDescent="0.2">
      <c r="C33512"/>
      <c r="E33512" s="46"/>
      <c r="F33512" s="44"/>
    </row>
    <row r="33513" spans="3:6" x14ac:dyDescent="0.2">
      <c r="C33513"/>
      <c r="E33513" s="46"/>
      <c r="F33513" s="44"/>
    </row>
    <row r="33514" spans="3:6" x14ac:dyDescent="0.2">
      <c r="C33514"/>
      <c r="E33514" s="46"/>
      <c r="F33514" s="44"/>
    </row>
    <row r="33515" spans="3:6" x14ac:dyDescent="0.2">
      <c r="C33515"/>
      <c r="E33515" s="46"/>
      <c r="F33515" s="44"/>
    </row>
    <row r="33516" spans="3:6" x14ac:dyDescent="0.2">
      <c r="C33516"/>
      <c r="E33516" s="46"/>
      <c r="F33516" s="44"/>
    </row>
    <row r="33517" spans="3:6" x14ac:dyDescent="0.2">
      <c r="C33517"/>
      <c r="E33517" s="46"/>
      <c r="F33517" s="44"/>
    </row>
    <row r="33518" spans="3:6" x14ac:dyDescent="0.2">
      <c r="C33518"/>
      <c r="E33518" s="46"/>
      <c r="F33518" s="44"/>
    </row>
    <row r="33519" spans="3:6" x14ac:dyDescent="0.2">
      <c r="C33519"/>
      <c r="E33519" s="46"/>
      <c r="F33519" s="44"/>
    </row>
    <row r="33520" spans="3:6" x14ac:dyDescent="0.2">
      <c r="C33520"/>
      <c r="E33520" s="46"/>
      <c r="F33520" s="44"/>
    </row>
    <row r="33521" spans="3:6" x14ac:dyDescent="0.2">
      <c r="C33521"/>
      <c r="E33521" s="46"/>
      <c r="F33521" s="44"/>
    </row>
    <row r="33522" spans="3:6" x14ac:dyDescent="0.2">
      <c r="C33522"/>
      <c r="E33522" s="46"/>
      <c r="F33522" s="44"/>
    </row>
    <row r="33523" spans="3:6" x14ac:dyDescent="0.2">
      <c r="C33523"/>
      <c r="E33523" s="46"/>
      <c r="F33523" s="44"/>
    </row>
    <row r="33524" spans="3:6" x14ac:dyDescent="0.2">
      <c r="C33524"/>
      <c r="E33524" s="46"/>
      <c r="F33524" s="44"/>
    </row>
    <row r="33525" spans="3:6" x14ac:dyDescent="0.2">
      <c r="C33525"/>
      <c r="E33525" s="46"/>
      <c r="F33525" s="44"/>
    </row>
    <row r="33526" spans="3:6" x14ac:dyDescent="0.2">
      <c r="C33526"/>
      <c r="E33526" s="46"/>
      <c r="F33526" s="44"/>
    </row>
    <row r="33527" spans="3:6" x14ac:dyDescent="0.2">
      <c r="C33527"/>
      <c r="E33527" s="46"/>
      <c r="F33527" s="44"/>
    </row>
    <row r="33528" spans="3:6" x14ac:dyDescent="0.2">
      <c r="C33528"/>
      <c r="E33528" s="46"/>
      <c r="F33528" s="44"/>
    </row>
    <row r="33529" spans="3:6" x14ac:dyDescent="0.2">
      <c r="C33529"/>
      <c r="E33529" s="46"/>
      <c r="F33529" s="44"/>
    </row>
    <row r="33530" spans="3:6" x14ac:dyDescent="0.2">
      <c r="C33530"/>
      <c r="E33530" s="46"/>
      <c r="F33530" s="44"/>
    </row>
    <row r="33531" spans="3:6" x14ac:dyDescent="0.2">
      <c r="C33531"/>
      <c r="E33531" s="46"/>
      <c r="F33531" s="44"/>
    </row>
    <row r="33532" spans="3:6" x14ac:dyDescent="0.2">
      <c r="C33532"/>
      <c r="E33532" s="46"/>
      <c r="F33532" s="44"/>
    </row>
    <row r="33533" spans="3:6" x14ac:dyDescent="0.2">
      <c r="C33533"/>
      <c r="E33533" s="46"/>
      <c r="F33533" s="44"/>
    </row>
    <row r="33534" spans="3:6" x14ac:dyDescent="0.2">
      <c r="C33534"/>
      <c r="E33534" s="46"/>
      <c r="F33534" s="44"/>
    </row>
    <row r="33535" spans="3:6" x14ac:dyDescent="0.2">
      <c r="C33535"/>
      <c r="E33535" s="46"/>
      <c r="F33535" s="44"/>
    </row>
    <row r="33536" spans="3:6" x14ac:dyDescent="0.2">
      <c r="C33536"/>
      <c r="E33536" s="46"/>
      <c r="F33536" s="44"/>
    </row>
    <row r="33537" spans="3:6" x14ac:dyDescent="0.2">
      <c r="C33537"/>
      <c r="E33537" s="46"/>
      <c r="F33537" s="44"/>
    </row>
    <row r="33538" spans="3:6" x14ac:dyDescent="0.2">
      <c r="C33538"/>
      <c r="E33538" s="46"/>
      <c r="F33538" s="44"/>
    </row>
    <row r="33539" spans="3:6" x14ac:dyDescent="0.2">
      <c r="C33539"/>
      <c r="E33539" s="46"/>
      <c r="F33539" s="44"/>
    </row>
    <row r="33540" spans="3:6" x14ac:dyDescent="0.2">
      <c r="C33540"/>
      <c r="E33540" s="46"/>
      <c r="F33540" s="44"/>
    </row>
    <row r="33541" spans="3:6" x14ac:dyDescent="0.2">
      <c r="C33541"/>
      <c r="E33541" s="46"/>
      <c r="F33541" s="44"/>
    </row>
    <row r="33542" spans="3:6" x14ac:dyDescent="0.2">
      <c r="C33542"/>
      <c r="E33542" s="46"/>
      <c r="F33542" s="44"/>
    </row>
    <row r="33543" spans="3:6" x14ac:dyDescent="0.2">
      <c r="C33543"/>
      <c r="E33543" s="46"/>
      <c r="F33543" s="44"/>
    </row>
    <row r="33544" spans="3:6" x14ac:dyDescent="0.2">
      <c r="C33544"/>
      <c r="E33544" s="46"/>
      <c r="F33544" s="44"/>
    </row>
    <row r="33545" spans="3:6" x14ac:dyDescent="0.2">
      <c r="C33545"/>
      <c r="E33545" s="46"/>
      <c r="F33545" s="44"/>
    </row>
    <row r="33546" spans="3:6" x14ac:dyDescent="0.2">
      <c r="C33546"/>
      <c r="E33546" s="46"/>
      <c r="F33546" s="44"/>
    </row>
    <row r="33547" spans="3:6" x14ac:dyDescent="0.2">
      <c r="C33547"/>
      <c r="E33547" s="46"/>
      <c r="F33547" s="44"/>
    </row>
    <row r="33548" spans="3:6" x14ac:dyDescent="0.2">
      <c r="C33548"/>
      <c r="E33548" s="46"/>
      <c r="F33548" s="44"/>
    </row>
    <row r="33549" spans="3:6" x14ac:dyDescent="0.2">
      <c r="C33549"/>
      <c r="E33549" s="46"/>
      <c r="F33549" s="44"/>
    </row>
    <row r="33550" spans="3:6" x14ac:dyDescent="0.2">
      <c r="C33550"/>
      <c r="E33550" s="46"/>
      <c r="F33550" s="44"/>
    </row>
    <row r="33551" spans="3:6" x14ac:dyDescent="0.2">
      <c r="C33551"/>
      <c r="E33551" s="46"/>
      <c r="F33551" s="44"/>
    </row>
    <row r="33552" spans="3:6" x14ac:dyDescent="0.2">
      <c r="C33552"/>
      <c r="E33552" s="46"/>
      <c r="F33552" s="44"/>
    </row>
    <row r="33553" spans="3:6" x14ac:dyDescent="0.2">
      <c r="C33553"/>
      <c r="E33553" s="46"/>
      <c r="F33553" s="44"/>
    </row>
    <row r="33554" spans="3:6" x14ac:dyDescent="0.2">
      <c r="C33554"/>
      <c r="E33554" s="46"/>
      <c r="F33554" s="44"/>
    </row>
    <row r="33555" spans="3:6" x14ac:dyDescent="0.2">
      <c r="C33555"/>
      <c r="E33555" s="46"/>
      <c r="F33555" s="44"/>
    </row>
    <row r="33556" spans="3:6" x14ac:dyDescent="0.2">
      <c r="C33556"/>
      <c r="E33556" s="46"/>
      <c r="F33556" s="44"/>
    </row>
    <row r="33557" spans="3:6" x14ac:dyDescent="0.2">
      <c r="C33557"/>
      <c r="E33557" s="46"/>
      <c r="F33557" s="44"/>
    </row>
    <row r="33558" spans="3:6" x14ac:dyDescent="0.2">
      <c r="C33558"/>
      <c r="E33558" s="46"/>
      <c r="F33558" s="44"/>
    </row>
    <row r="33559" spans="3:6" x14ac:dyDescent="0.2">
      <c r="C33559"/>
      <c r="E33559" s="46"/>
      <c r="F33559" s="44"/>
    </row>
    <row r="33560" spans="3:6" x14ac:dyDescent="0.2">
      <c r="C33560"/>
      <c r="E33560" s="46"/>
      <c r="F33560" s="44"/>
    </row>
    <row r="33561" spans="3:6" x14ac:dyDescent="0.2">
      <c r="C33561"/>
      <c r="E33561" s="46"/>
      <c r="F33561" s="44"/>
    </row>
    <row r="33562" spans="3:6" x14ac:dyDescent="0.2">
      <c r="C33562"/>
      <c r="E33562" s="46"/>
      <c r="F33562" s="44"/>
    </row>
    <row r="33563" spans="3:6" x14ac:dyDescent="0.2">
      <c r="C33563"/>
      <c r="E33563" s="46"/>
      <c r="F33563" s="44"/>
    </row>
    <row r="33564" spans="3:6" x14ac:dyDescent="0.2">
      <c r="C33564"/>
      <c r="E33564" s="46"/>
      <c r="F33564" s="44"/>
    </row>
    <row r="33565" spans="3:6" x14ac:dyDescent="0.2">
      <c r="C33565"/>
      <c r="E33565" s="46"/>
      <c r="F33565" s="44"/>
    </row>
    <row r="33566" spans="3:6" x14ac:dyDescent="0.2">
      <c r="C33566"/>
      <c r="E33566" s="46"/>
      <c r="F33566" s="44"/>
    </row>
    <row r="33567" spans="3:6" x14ac:dyDescent="0.2">
      <c r="C33567"/>
      <c r="E33567" s="46"/>
      <c r="F33567" s="44"/>
    </row>
    <row r="33568" spans="3:6" x14ac:dyDescent="0.2">
      <c r="C33568"/>
      <c r="E33568" s="46"/>
      <c r="F33568" s="44"/>
    </row>
    <row r="33569" spans="3:6" x14ac:dyDescent="0.2">
      <c r="C33569"/>
      <c r="E33569" s="46"/>
      <c r="F33569" s="44"/>
    </row>
    <row r="33570" spans="3:6" x14ac:dyDescent="0.2">
      <c r="C33570"/>
      <c r="E33570" s="46"/>
      <c r="F33570" s="44"/>
    </row>
    <row r="33571" spans="3:6" x14ac:dyDescent="0.2">
      <c r="C33571"/>
      <c r="E33571" s="46"/>
      <c r="F33571" s="44"/>
    </row>
    <row r="33572" spans="3:6" x14ac:dyDescent="0.2">
      <c r="C33572"/>
      <c r="E33572" s="46"/>
      <c r="F33572" s="44"/>
    </row>
    <row r="33573" spans="3:6" x14ac:dyDescent="0.2">
      <c r="C33573"/>
      <c r="E33573" s="46"/>
      <c r="F33573" s="44"/>
    </row>
    <row r="33574" spans="3:6" x14ac:dyDescent="0.2">
      <c r="C33574"/>
      <c r="E33574" s="46"/>
      <c r="F33574" s="44"/>
    </row>
    <row r="33575" spans="3:6" x14ac:dyDescent="0.2">
      <c r="C33575"/>
      <c r="E33575" s="46"/>
      <c r="F33575" s="44"/>
    </row>
    <row r="33576" spans="3:6" x14ac:dyDescent="0.2">
      <c r="C33576"/>
      <c r="E33576" s="46"/>
      <c r="F33576" s="44"/>
    </row>
    <row r="33577" spans="3:6" x14ac:dyDescent="0.2">
      <c r="C33577"/>
      <c r="E33577" s="46"/>
      <c r="F33577" s="44"/>
    </row>
    <row r="33578" spans="3:6" x14ac:dyDescent="0.2">
      <c r="C33578"/>
      <c r="E33578" s="46"/>
      <c r="F33578" s="44"/>
    </row>
    <row r="33579" spans="3:6" x14ac:dyDescent="0.2">
      <c r="C33579"/>
      <c r="E33579" s="46"/>
      <c r="F33579" s="44"/>
    </row>
    <row r="33580" spans="3:6" x14ac:dyDescent="0.2">
      <c r="C33580"/>
      <c r="E33580" s="46"/>
      <c r="F33580" s="44"/>
    </row>
    <row r="33581" spans="3:6" x14ac:dyDescent="0.2">
      <c r="C33581"/>
      <c r="E33581" s="46"/>
      <c r="F33581" s="44"/>
    </row>
    <row r="33582" spans="3:6" x14ac:dyDescent="0.2">
      <c r="C33582"/>
      <c r="E33582" s="46"/>
      <c r="F33582" s="44"/>
    </row>
    <row r="33583" spans="3:6" x14ac:dyDescent="0.2">
      <c r="C33583"/>
      <c r="E33583" s="46"/>
      <c r="F33583" s="44"/>
    </row>
    <row r="33584" spans="3:6" x14ac:dyDescent="0.2">
      <c r="C33584"/>
      <c r="E33584" s="46"/>
      <c r="F33584" s="44"/>
    </row>
    <row r="33585" spans="3:6" x14ac:dyDescent="0.2">
      <c r="C33585"/>
      <c r="E33585" s="46"/>
      <c r="F33585" s="44"/>
    </row>
    <row r="33586" spans="3:6" x14ac:dyDescent="0.2">
      <c r="C33586"/>
      <c r="E33586" s="46"/>
      <c r="F33586" s="44"/>
    </row>
    <row r="33587" spans="3:6" x14ac:dyDescent="0.2">
      <c r="C33587"/>
      <c r="E33587" s="46"/>
      <c r="F33587" s="44"/>
    </row>
    <row r="33588" spans="3:6" x14ac:dyDescent="0.2">
      <c r="C33588"/>
      <c r="E33588" s="46"/>
      <c r="F33588" s="44"/>
    </row>
    <row r="33589" spans="3:6" x14ac:dyDescent="0.2">
      <c r="C33589"/>
      <c r="E33589" s="46"/>
      <c r="F33589" s="44"/>
    </row>
    <row r="33590" spans="3:6" x14ac:dyDescent="0.2">
      <c r="C33590"/>
      <c r="E33590" s="46"/>
      <c r="F33590" s="44"/>
    </row>
    <row r="33591" spans="3:6" x14ac:dyDescent="0.2">
      <c r="C33591"/>
      <c r="E33591" s="46"/>
      <c r="F33591" s="44"/>
    </row>
    <row r="33592" spans="3:6" x14ac:dyDescent="0.2">
      <c r="C33592"/>
      <c r="E33592" s="46"/>
      <c r="F33592" s="44"/>
    </row>
    <row r="33593" spans="3:6" x14ac:dyDescent="0.2">
      <c r="C33593"/>
      <c r="E33593" s="46"/>
      <c r="F33593" s="44"/>
    </row>
    <row r="33594" spans="3:6" x14ac:dyDescent="0.2">
      <c r="C33594"/>
      <c r="E33594" s="46"/>
      <c r="F33594" s="44"/>
    </row>
    <row r="33595" spans="3:6" x14ac:dyDescent="0.2">
      <c r="C33595"/>
      <c r="E33595" s="46"/>
      <c r="F33595" s="44"/>
    </row>
    <row r="33596" spans="3:6" x14ac:dyDescent="0.2">
      <c r="C33596"/>
      <c r="E33596" s="46"/>
      <c r="F33596" s="44"/>
    </row>
    <row r="33597" spans="3:6" x14ac:dyDescent="0.2">
      <c r="C33597"/>
      <c r="E33597" s="46"/>
      <c r="F33597" s="44"/>
    </row>
    <row r="33598" spans="3:6" x14ac:dyDescent="0.2">
      <c r="C33598"/>
      <c r="E33598" s="46"/>
      <c r="F33598" s="44"/>
    </row>
    <row r="33599" spans="3:6" x14ac:dyDescent="0.2">
      <c r="C33599"/>
      <c r="E33599" s="46"/>
      <c r="F33599" s="44"/>
    </row>
    <row r="33600" spans="3:6" x14ac:dyDescent="0.2">
      <c r="C33600"/>
      <c r="E33600" s="46"/>
      <c r="F33600" s="44"/>
    </row>
    <row r="33601" spans="3:6" x14ac:dyDescent="0.2">
      <c r="C33601"/>
      <c r="E33601" s="46"/>
      <c r="F33601" s="44"/>
    </row>
    <row r="33602" spans="3:6" x14ac:dyDescent="0.2">
      <c r="C33602"/>
      <c r="E33602" s="46"/>
      <c r="F33602" s="44"/>
    </row>
    <row r="33603" spans="3:6" x14ac:dyDescent="0.2">
      <c r="C33603"/>
      <c r="E33603" s="46"/>
      <c r="F33603" s="44"/>
    </row>
    <row r="33604" spans="3:6" x14ac:dyDescent="0.2">
      <c r="C33604"/>
      <c r="E33604" s="46"/>
      <c r="F33604" s="44"/>
    </row>
    <row r="33605" spans="3:6" x14ac:dyDescent="0.2">
      <c r="C33605"/>
      <c r="E33605" s="46"/>
      <c r="F33605" s="44"/>
    </row>
    <row r="33606" spans="3:6" x14ac:dyDescent="0.2">
      <c r="C33606"/>
      <c r="E33606" s="46"/>
      <c r="F33606" s="44"/>
    </row>
    <row r="33607" spans="3:6" x14ac:dyDescent="0.2">
      <c r="C33607"/>
      <c r="E33607" s="46"/>
      <c r="F33607" s="44"/>
    </row>
    <row r="33608" spans="3:6" x14ac:dyDescent="0.2">
      <c r="C33608"/>
      <c r="E33608" s="46"/>
      <c r="F33608" s="44"/>
    </row>
    <row r="33609" spans="3:6" x14ac:dyDescent="0.2">
      <c r="C33609"/>
      <c r="E33609" s="46"/>
      <c r="F33609" s="44"/>
    </row>
    <row r="33610" spans="3:6" x14ac:dyDescent="0.2">
      <c r="C33610"/>
      <c r="E33610" s="46"/>
      <c r="F33610" s="44"/>
    </row>
    <row r="33611" spans="3:6" x14ac:dyDescent="0.2">
      <c r="C33611"/>
      <c r="E33611" s="46"/>
      <c r="F33611" s="44"/>
    </row>
    <row r="33612" spans="3:6" x14ac:dyDescent="0.2">
      <c r="C33612"/>
      <c r="E33612" s="46"/>
      <c r="F33612" s="44"/>
    </row>
    <row r="33613" spans="3:6" x14ac:dyDescent="0.2">
      <c r="C33613"/>
      <c r="E33613" s="46"/>
      <c r="F33613" s="44"/>
    </row>
    <row r="33614" spans="3:6" x14ac:dyDescent="0.2">
      <c r="C33614"/>
      <c r="E33614" s="46"/>
      <c r="F33614" s="44"/>
    </row>
    <row r="33615" spans="3:6" x14ac:dyDescent="0.2">
      <c r="C33615"/>
      <c r="E33615" s="46"/>
      <c r="F33615" s="44"/>
    </row>
    <row r="33616" spans="3:6" x14ac:dyDescent="0.2">
      <c r="C33616"/>
      <c r="E33616" s="46"/>
      <c r="F33616" s="44"/>
    </row>
    <row r="33617" spans="3:6" x14ac:dyDescent="0.2">
      <c r="C33617"/>
      <c r="E33617" s="46"/>
      <c r="F33617" s="44"/>
    </row>
    <row r="33618" spans="3:6" x14ac:dyDescent="0.2">
      <c r="C33618"/>
      <c r="E33618" s="46"/>
      <c r="F33618" s="44"/>
    </row>
    <row r="33619" spans="3:6" x14ac:dyDescent="0.2">
      <c r="C33619"/>
      <c r="E33619" s="46"/>
      <c r="F33619" s="44"/>
    </row>
    <row r="33620" spans="3:6" x14ac:dyDescent="0.2">
      <c r="C33620"/>
      <c r="E33620" s="46"/>
      <c r="F33620" s="44"/>
    </row>
    <row r="33621" spans="3:6" x14ac:dyDescent="0.2">
      <c r="C33621"/>
      <c r="E33621" s="46"/>
      <c r="F33621" s="44"/>
    </row>
    <row r="33622" spans="3:6" x14ac:dyDescent="0.2">
      <c r="C33622"/>
      <c r="E33622" s="46"/>
      <c r="F33622" s="44"/>
    </row>
    <row r="33623" spans="3:6" x14ac:dyDescent="0.2">
      <c r="C33623"/>
      <c r="E33623" s="46"/>
      <c r="F33623" s="44"/>
    </row>
    <row r="33624" spans="3:6" x14ac:dyDescent="0.2">
      <c r="C33624"/>
      <c r="E33624" s="46"/>
      <c r="F33624" s="44"/>
    </row>
    <row r="33625" spans="3:6" x14ac:dyDescent="0.2">
      <c r="C33625"/>
      <c r="E33625" s="46"/>
      <c r="F33625" s="44"/>
    </row>
    <row r="33626" spans="3:6" x14ac:dyDescent="0.2">
      <c r="C33626"/>
      <c r="E33626" s="46"/>
      <c r="F33626" s="44"/>
    </row>
    <row r="33627" spans="3:6" x14ac:dyDescent="0.2">
      <c r="C33627"/>
      <c r="E33627" s="46"/>
      <c r="F33627" s="44"/>
    </row>
    <row r="33628" spans="3:6" x14ac:dyDescent="0.2">
      <c r="C33628"/>
      <c r="E33628" s="46"/>
      <c r="F33628" s="44"/>
    </row>
    <row r="33629" spans="3:6" x14ac:dyDescent="0.2">
      <c r="C33629"/>
      <c r="E33629" s="46"/>
      <c r="F33629" s="44"/>
    </row>
    <row r="33630" spans="3:6" x14ac:dyDescent="0.2">
      <c r="C33630"/>
      <c r="E33630" s="46"/>
      <c r="F33630" s="44"/>
    </row>
    <row r="33631" spans="3:6" x14ac:dyDescent="0.2">
      <c r="C33631"/>
      <c r="E33631" s="46"/>
      <c r="F33631" s="44"/>
    </row>
    <row r="33632" spans="3:6" x14ac:dyDescent="0.2">
      <c r="C33632"/>
      <c r="E33632" s="46"/>
      <c r="F33632" s="44"/>
    </row>
    <row r="33633" spans="3:6" x14ac:dyDescent="0.2">
      <c r="C33633"/>
      <c r="E33633" s="46"/>
      <c r="F33633" s="44"/>
    </row>
    <row r="33634" spans="3:6" x14ac:dyDescent="0.2">
      <c r="C33634"/>
      <c r="E33634" s="46"/>
      <c r="F33634" s="44"/>
    </row>
    <row r="33635" spans="3:6" x14ac:dyDescent="0.2">
      <c r="C33635"/>
      <c r="E33635" s="46"/>
      <c r="F33635" s="44"/>
    </row>
    <row r="33636" spans="3:6" x14ac:dyDescent="0.2">
      <c r="C33636"/>
      <c r="E33636" s="46"/>
      <c r="F33636" s="44"/>
    </row>
    <row r="33637" spans="3:6" x14ac:dyDescent="0.2">
      <c r="C33637"/>
      <c r="E33637" s="46"/>
      <c r="F33637" s="44"/>
    </row>
    <row r="33638" spans="3:6" x14ac:dyDescent="0.2">
      <c r="C33638"/>
      <c r="E33638" s="46"/>
      <c r="F33638" s="44"/>
    </row>
    <row r="33639" spans="3:6" x14ac:dyDescent="0.2">
      <c r="C33639"/>
      <c r="E33639" s="46"/>
      <c r="F33639" s="44"/>
    </row>
    <row r="33640" spans="3:6" x14ac:dyDescent="0.2">
      <c r="C33640"/>
      <c r="E33640" s="46"/>
      <c r="F33640" s="44"/>
    </row>
    <row r="33641" spans="3:6" x14ac:dyDescent="0.2">
      <c r="C33641"/>
      <c r="E33641" s="46"/>
      <c r="F33641" s="44"/>
    </row>
    <row r="33642" spans="3:6" x14ac:dyDescent="0.2">
      <c r="C33642"/>
      <c r="E33642" s="46"/>
      <c r="F33642" s="44"/>
    </row>
    <row r="33643" spans="3:6" x14ac:dyDescent="0.2">
      <c r="C33643"/>
      <c r="E33643" s="46"/>
      <c r="F33643" s="44"/>
    </row>
    <row r="33644" spans="3:6" x14ac:dyDescent="0.2">
      <c r="C33644"/>
      <c r="E33644" s="46"/>
      <c r="F33644" s="44"/>
    </row>
    <row r="33645" spans="3:6" x14ac:dyDescent="0.2">
      <c r="C33645"/>
      <c r="E33645" s="46"/>
      <c r="F33645" s="44"/>
    </row>
    <row r="33646" spans="3:6" x14ac:dyDescent="0.2">
      <c r="C33646"/>
      <c r="E33646" s="46"/>
      <c r="F33646" s="44"/>
    </row>
    <row r="33647" spans="3:6" x14ac:dyDescent="0.2">
      <c r="C33647"/>
      <c r="E33647" s="46"/>
      <c r="F33647" s="44"/>
    </row>
    <row r="33648" spans="3:6" x14ac:dyDescent="0.2">
      <c r="C33648"/>
      <c r="E33648" s="46"/>
      <c r="F33648" s="44"/>
    </row>
    <row r="33649" spans="3:6" x14ac:dyDescent="0.2">
      <c r="C33649"/>
      <c r="E33649" s="46"/>
      <c r="F33649" s="44"/>
    </row>
    <row r="33650" spans="3:6" x14ac:dyDescent="0.2">
      <c r="C33650"/>
      <c r="E33650" s="46"/>
      <c r="F33650" s="44"/>
    </row>
    <row r="33651" spans="3:6" x14ac:dyDescent="0.2">
      <c r="C33651"/>
      <c r="E33651" s="46"/>
      <c r="F33651" s="44"/>
    </row>
    <row r="33652" spans="3:6" x14ac:dyDescent="0.2">
      <c r="C33652"/>
      <c r="E33652" s="46"/>
      <c r="F33652" s="44"/>
    </row>
    <row r="33653" spans="3:6" x14ac:dyDescent="0.2">
      <c r="C33653"/>
      <c r="E33653" s="46"/>
      <c r="F33653" s="44"/>
    </row>
    <row r="33654" spans="3:6" x14ac:dyDescent="0.2">
      <c r="C33654"/>
      <c r="E33654" s="46"/>
      <c r="F33654" s="44"/>
    </row>
    <row r="33655" spans="3:6" x14ac:dyDescent="0.2">
      <c r="C33655"/>
      <c r="E33655" s="46"/>
      <c r="F33655" s="44"/>
    </row>
    <row r="33656" spans="3:6" x14ac:dyDescent="0.2">
      <c r="C33656"/>
      <c r="E33656" s="46"/>
      <c r="F33656" s="44"/>
    </row>
    <row r="33657" spans="3:6" x14ac:dyDescent="0.2">
      <c r="C33657"/>
      <c r="E33657" s="46"/>
      <c r="F33657" s="44"/>
    </row>
    <row r="33658" spans="3:6" x14ac:dyDescent="0.2">
      <c r="C33658"/>
      <c r="E33658" s="46"/>
      <c r="F33658" s="44"/>
    </row>
    <row r="33659" spans="3:6" x14ac:dyDescent="0.2">
      <c r="C33659"/>
      <c r="E33659" s="46"/>
      <c r="F33659" s="44"/>
    </row>
    <row r="33660" spans="3:6" x14ac:dyDescent="0.2">
      <c r="C33660"/>
      <c r="E33660" s="46"/>
      <c r="F33660" s="44"/>
    </row>
    <row r="33661" spans="3:6" x14ac:dyDescent="0.2">
      <c r="C33661"/>
      <c r="E33661" s="46"/>
      <c r="F33661" s="44"/>
    </row>
    <row r="33662" spans="3:6" x14ac:dyDescent="0.2">
      <c r="C33662"/>
      <c r="E33662" s="46"/>
      <c r="F33662" s="44"/>
    </row>
    <row r="33663" spans="3:6" x14ac:dyDescent="0.2">
      <c r="C33663"/>
      <c r="E33663" s="46"/>
      <c r="F33663" s="44"/>
    </row>
    <row r="33664" spans="3:6" x14ac:dyDescent="0.2">
      <c r="C33664"/>
      <c r="E33664" s="46"/>
      <c r="F33664" s="44"/>
    </row>
    <row r="33665" spans="3:6" x14ac:dyDescent="0.2">
      <c r="C33665"/>
      <c r="E33665" s="46"/>
      <c r="F33665" s="44"/>
    </row>
    <row r="33666" spans="3:6" x14ac:dyDescent="0.2">
      <c r="C33666"/>
      <c r="E33666" s="46"/>
      <c r="F33666" s="44"/>
    </row>
    <row r="33667" spans="3:6" x14ac:dyDescent="0.2">
      <c r="C33667"/>
      <c r="E33667" s="46"/>
      <c r="F33667" s="44"/>
    </row>
    <row r="33668" spans="3:6" x14ac:dyDescent="0.2">
      <c r="C33668"/>
      <c r="E33668" s="46"/>
      <c r="F33668" s="44"/>
    </row>
    <row r="33669" spans="3:6" x14ac:dyDescent="0.2">
      <c r="C33669"/>
      <c r="E33669" s="46"/>
      <c r="F33669" s="44"/>
    </row>
    <row r="33670" spans="3:6" x14ac:dyDescent="0.2">
      <c r="C33670"/>
      <c r="E33670" s="46"/>
      <c r="F33670" s="44"/>
    </row>
    <row r="33671" spans="3:6" x14ac:dyDescent="0.2">
      <c r="C33671"/>
      <c r="E33671" s="46"/>
      <c r="F33671" s="44"/>
    </row>
    <row r="33672" spans="3:6" x14ac:dyDescent="0.2">
      <c r="C33672"/>
      <c r="E33672" s="46"/>
      <c r="F33672" s="44"/>
    </row>
    <row r="33673" spans="3:6" x14ac:dyDescent="0.2">
      <c r="C33673"/>
      <c r="E33673" s="46"/>
      <c r="F33673" s="44"/>
    </row>
    <row r="33674" spans="3:6" x14ac:dyDescent="0.2">
      <c r="C33674"/>
      <c r="E33674" s="46"/>
      <c r="F33674" s="44"/>
    </row>
    <row r="33675" spans="3:6" x14ac:dyDescent="0.2">
      <c r="C33675"/>
      <c r="E33675" s="46"/>
      <c r="F33675" s="44"/>
    </row>
    <row r="33676" spans="3:6" x14ac:dyDescent="0.2">
      <c r="C33676"/>
      <c r="E33676" s="46"/>
      <c r="F33676" s="44"/>
    </row>
    <row r="33677" spans="3:6" x14ac:dyDescent="0.2">
      <c r="C33677"/>
      <c r="E33677" s="46"/>
      <c r="F33677" s="44"/>
    </row>
    <row r="33678" spans="3:6" x14ac:dyDescent="0.2">
      <c r="C33678"/>
      <c r="E33678" s="46"/>
      <c r="F33678" s="44"/>
    </row>
    <row r="33679" spans="3:6" x14ac:dyDescent="0.2">
      <c r="C33679"/>
      <c r="E33679" s="46"/>
      <c r="F33679" s="44"/>
    </row>
    <row r="33680" spans="3:6" x14ac:dyDescent="0.2">
      <c r="C33680"/>
      <c r="E33680" s="46"/>
      <c r="F33680" s="44"/>
    </row>
    <row r="33681" spans="3:6" x14ac:dyDescent="0.2">
      <c r="C33681"/>
      <c r="E33681" s="46"/>
      <c r="F33681" s="44"/>
    </row>
    <row r="33682" spans="3:6" x14ac:dyDescent="0.2">
      <c r="C33682"/>
      <c r="E33682" s="46"/>
      <c r="F33682" s="44"/>
    </row>
    <row r="33683" spans="3:6" x14ac:dyDescent="0.2">
      <c r="C33683"/>
      <c r="E33683" s="46"/>
      <c r="F33683" s="44"/>
    </row>
    <row r="33684" spans="3:6" x14ac:dyDescent="0.2">
      <c r="C33684"/>
      <c r="E33684" s="46"/>
      <c r="F33684" s="44"/>
    </row>
    <row r="33685" spans="3:6" x14ac:dyDescent="0.2">
      <c r="C33685"/>
      <c r="E33685" s="46"/>
      <c r="F33685" s="44"/>
    </row>
    <row r="33686" spans="3:6" x14ac:dyDescent="0.2">
      <c r="C33686"/>
      <c r="E33686" s="46"/>
      <c r="F33686" s="44"/>
    </row>
    <row r="33687" spans="3:6" x14ac:dyDescent="0.2">
      <c r="C33687"/>
      <c r="E33687" s="46"/>
      <c r="F33687" s="44"/>
    </row>
    <row r="33688" spans="3:6" x14ac:dyDescent="0.2">
      <c r="C33688"/>
      <c r="E33688" s="46"/>
      <c r="F33688" s="44"/>
    </row>
    <row r="33689" spans="3:6" x14ac:dyDescent="0.2">
      <c r="C33689"/>
      <c r="E33689" s="46"/>
      <c r="F33689" s="44"/>
    </row>
    <row r="33690" spans="3:6" x14ac:dyDescent="0.2">
      <c r="C33690"/>
      <c r="E33690" s="46"/>
      <c r="F33690" s="44"/>
    </row>
    <row r="33691" spans="3:6" x14ac:dyDescent="0.2">
      <c r="C33691"/>
      <c r="E33691" s="46"/>
      <c r="F33691" s="44"/>
    </row>
    <row r="33692" spans="3:6" x14ac:dyDescent="0.2">
      <c r="C33692"/>
      <c r="E33692" s="46"/>
      <c r="F33692" s="44"/>
    </row>
    <row r="33693" spans="3:6" x14ac:dyDescent="0.2">
      <c r="C33693"/>
      <c r="E33693" s="46"/>
      <c r="F33693" s="44"/>
    </row>
    <row r="33694" spans="3:6" x14ac:dyDescent="0.2">
      <c r="C33694"/>
      <c r="E33694" s="46"/>
      <c r="F33694" s="44"/>
    </row>
    <row r="33695" spans="3:6" x14ac:dyDescent="0.2">
      <c r="C33695"/>
      <c r="E33695" s="46"/>
      <c r="F33695" s="44"/>
    </row>
    <row r="33696" spans="3:6" x14ac:dyDescent="0.2">
      <c r="C33696"/>
      <c r="E33696" s="46"/>
      <c r="F33696" s="44"/>
    </row>
    <row r="33697" spans="3:6" x14ac:dyDescent="0.2">
      <c r="C33697"/>
      <c r="E33697" s="46"/>
      <c r="F33697" s="44"/>
    </row>
    <row r="33698" spans="3:6" x14ac:dyDescent="0.2">
      <c r="C33698"/>
      <c r="E33698" s="46"/>
      <c r="F33698" s="44"/>
    </row>
    <row r="33699" spans="3:6" x14ac:dyDescent="0.2">
      <c r="C33699"/>
      <c r="E33699" s="46"/>
      <c r="F33699" s="44"/>
    </row>
    <row r="33700" spans="3:6" x14ac:dyDescent="0.2">
      <c r="C33700"/>
      <c r="E33700" s="46"/>
      <c r="F33700" s="44"/>
    </row>
    <row r="33701" spans="3:6" x14ac:dyDescent="0.2">
      <c r="C33701"/>
      <c r="E33701" s="46"/>
      <c r="F33701" s="44"/>
    </row>
    <row r="33702" spans="3:6" x14ac:dyDescent="0.2">
      <c r="C33702"/>
      <c r="E33702" s="46"/>
      <c r="F33702" s="44"/>
    </row>
    <row r="33703" spans="3:6" x14ac:dyDescent="0.2">
      <c r="C33703"/>
      <c r="E33703" s="46"/>
      <c r="F33703" s="44"/>
    </row>
    <row r="33704" spans="3:6" x14ac:dyDescent="0.2">
      <c r="C33704"/>
      <c r="E33704" s="46"/>
      <c r="F33704" s="44"/>
    </row>
    <row r="33705" spans="3:6" x14ac:dyDescent="0.2">
      <c r="C33705"/>
      <c r="E33705" s="46"/>
      <c r="F33705" s="44"/>
    </row>
    <row r="33706" spans="3:6" x14ac:dyDescent="0.2">
      <c r="C33706"/>
      <c r="E33706" s="46"/>
      <c r="F33706" s="44"/>
    </row>
    <row r="33707" spans="3:6" x14ac:dyDescent="0.2">
      <c r="C33707"/>
      <c r="E33707" s="46"/>
      <c r="F33707" s="44"/>
    </row>
    <row r="33708" spans="3:6" x14ac:dyDescent="0.2">
      <c r="C33708"/>
      <c r="E33708" s="46"/>
      <c r="F33708" s="44"/>
    </row>
    <row r="33709" spans="3:6" x14ac:dyDescent="0.2">
      <c r="C33709"/>
      <c r="E33709" s="46"/>
      <c r="F33709" s="44"/>
    </row>
    <row r="33710" spans="3:6" x14ac:dyDescent="0.2">
      <c r="C33710"/>
      <c r="E33710" s="46"/>
      <c r="F33710" s="44"/>
    </row>
    <row r="33711" spans="3:6" x14ac:dyDescent="0.2">
      <c r="C33711"/>
      <c r="E33711" s="46"/>
      <c r="F33711" s="44"/>
    </row>
    <row r="33712" spans="3:6" x14ac:dyDescent="0.2">
      <c r="C33712"/>
      <c r="E33712" s="46"/>
      <c r="F33712" s="44"/>
    </row>
    <row r="33713" spans="3:6" x14ac:dyDescent="0.2">
      <c r="C33713"/>
      <c r="E33713" s="46"/>
      <c r="F33713" s="44"/>
    </row>
    <row r="33714" spans="3:6" x14ac:dyDescent="0.2">
      <c r="C33714"/>
      <c r="E33714" s="46"/>
      <c r="F33714" s="44"/>
    </row>
    <row r="33715" spans="3:6" x14ac:dyDescent="0.2">
      <c r="C33715"/>
      <c r="E33715" s="46"/>
      <c r="F33715" s="44"/>
    </row>
    <row r="33716" spans="3:6" x14ac:dyDescent="0.2">
      <c r="C33716"/>
      <c r="E33716" s="46"/>
      <c r="F33716" s="44"/>
    </row>
    <row r="33717" spans="3:6" x14ac:dyDescent="0.2">
      <c r="C33717"/>
      <c r="E33717" s="46"/>
      <c r="F33717" s="44"/>
    </row>
    <row r="33718" spans="3:6" x14ac:dyDescent="0.2">
      <c r="C33718"/>
      <c r="E33718" s="46"/>
      <c r="F33718" s="44"/>
    </row>
    <row r="33719" spans="3:6" x14ac:dyDescent="0.2">
      <c r="C33719"/>
      <c r="E33719" s="46"/>
      <c r="F33719" s="44"/>
    </row>
    <row r="33720" spans="3:6" x14ac:dyDescent="0.2">
      <c r="C33720"/>
      <c r="E33720" s="46"/>
      <c r="F33720" s="44"/>
    </row>
    <row r="33721" spans="3:6" x14ac:dyDescent="0.2">
      <c r="C33721"/>
      <c r="E33721" s="46"/>
      <c r="F33721" s="44"/>
    </row>
    <row r="33722" spans="3:6" x14ac:dyDescent="0.2">
      <c r="C33722"/>
      <c r="E33722" s="46"/>
      <c r="F33722" s="44"/>
    </row>
    <row r="33723" spans="3:6" x14ac:dyDescent="0.2">
      <c r="C33723"/>
      <c r="E33723" s="46"/>
      <c r="F33723" s="44"/>
    </row>
    <row r="33724" spans="3:6" x14ac:dyDescent="0.2">
      <c r="C33724"/>
      <c r="E33724" s="46"/>
      <c r="F33724" s="44"/>
    </row>
    <row r="33725" spans="3:6" x14ac:dyDescent="0.2">
      <c r="C33725"/>
      <c r="E33725" s="46"/>
      <c r="F33725" s="44"/>
    </row>
    <row r="33726" spans="3:6" x14ac:dyDescent="0.2">
      <c r="C33726"/>
      <c r="E33726" s="46"/>
      <c r="F33726" s="44"/>
    </row>
    <row r="33727" spans="3:6" x14ac:dyDescent="0.2">
      <c r="C33727"/>
      <c r="E33727" s="46"/>
      <c r="F33727" s="44"/>
    </row>
    <row r="33728" spans="3:6" x14ac:dyDescent="0.2">
      <c r="C33728"/>
      <c r="E33728" s="46"/>
      <c r="F33728" s="44"/>
    </row>
    <row r="33729" spans="3:6" x14ac:dyDescent="0.2">
      <c r="C33729"/>
      <c r="E33729" s="46"/>
      <c r="F33729" s="44"/>
    </row>
    <row r="33730" spans="3:6" x14ac:dyDescent="0.2">
      <c r="C33730"/>
      <c r="E33730" s="46"/>
      <c r="F33730" s="44"/>
    </row>
    <row r="33731" spans="3:6" x14ac:dyDescent="0.2">
      <c r="C33731"/>
      <c r="E33731" s="46"/>
      <c r="F33731" s="44"/>
    </row>
    <row r="33732" spans="3:6" x14ac:dyDescent="0.2">
      <c r="C33732"/>
      <c r="E33732" s="46"/>
      <c r="F33732" s="44"/>
    </row>
    <row r="33733" spans="3:6" x14ac:dyDescent="0.2">
      <c r="C33733"/>
      <c r="E33733" s="46"/>
      <c r="F33733" s="44"/>
    </row>
    <row r="33734" spans="3:6" x14ac:dyDescent="0.2">
      <c r="C33734"/>
      <c r="E33734" s="46"/>
      <c r="F33734" s="44"/>
    </row>
    <row r="33735" spans="3:6" x14ac:dyDescent="0.2">
      <c r="C33735"/>
      <c r="E33735" s="46"/>
      <c r="F33735" s="44"/>
    </row>
    <row r="33736" spans="3:6" x14ac:dyDescent="0.2">
      <c r="C33736"/>
      <c r="E33736" s="46"/>
      <c r="F33736" s="44"/>
    </row>
    <row r="33737" spans="3:6" x14ac:dyDescent="0.2">
      <c r="C33737"/>
      <c r="E33737" s="46"/>
      <c r="F33737" s="44"/>
    </row>
    <row r="33738" spans="3:6" x14ac:dyDescent="0.2">
      <c r="C33738"/>
      <c r="E33738" s="46"/>
      <c r="F33738" s="44"/>
    </row>
    <row r="33739" spans="3:6" x14ac:dyDescent="0.2">
      <c r="C33739"/>
      <c r="E33739" s="46"/>
      <c r="F33739" s="44"/>
    </row>
    <row r="33740" spans="3:6" x14ac:dyDescent="0.2">
      <c r="C33740"/>
      <c r="E33740" s="46"/>
      <c r="F33740" s="44"/>
    </row>
    <row r="33741" spans="3:6" x14ac:dyDescent="0.2">
      <c r="C33741"/>
      <c r="E33741" s="46"/>
      <c r="F33741" s="44"/>
    </row>
    <row r="33742" spans="3:6" x14ac:dyDescent="0.2">
      <c r="C33742"/>
      <c r="E33742" s="46"/>
      <c r="F33742" s="44"/>
    </row>
    <row r="33743" spans="3:6" x14ac:dyDescent="0.2">
      <c r="C33743"/>
      <c r="E33743" s="46"/>
      <c r="F33743" s="44"/>
    </row>
    <row r="33744" spans="3:6" x14ac:dyDescent="0.2">
      <c r="C33744"/>
      <c r="E33744" s="46"/>
      <c r="F33744" s="44"/>
    </row>
    <row r="33745" spans="3:6" x14ac:dyDescent="0.2">
      <c r="C33745"/>
      <c r="E33745" s="46"/>
      <c r="F33745" s="44"/>
    </row>
    <row r="33746" spans="3:6" x14ac:dyDescent="0.2">
      <c r="C33746"/>
      <c r="E33746" s="46"/>
      <c r="F33746" s="44"/>
    </row>
    <row r="33747" spans="3:6" x14ac:dyDescent="0.2">
      <c r="C33747"/>
      <c r="E33747" s="46"/>
      <c r="F33747" s="44"/>
    </row>
    <row r="33748" spans="3:6" x14ac:dyDescent="0.2">
      <c r="C33748"/>
      <c r="E33748" s="46"/>
      <c r="F33748" s="44"/>
    </row>
    <row r="33749" spans="3:6" x14ac:dyDescent="0.2">
      <c r="C33749"/>
      <c r="E33749" s="46"/>
      <c r="F33749" s="44"/>
    </row>
    <row r="33750" spans="3:6" x14ac:dyDescent="0.2">
      <c r="C33750"/>
      <c r="E33750" s="46"/>
      <c r="F33750" s="44"/>
    </row>
    <row r="33751" spans="3:6" x14ac:dyDescent="0.2">
      <c r="C33751"/>
      <c r="E33751" s="46"/>
      <c r="F33751" s="44"/>
    </row>
    <row r="33752" spans="3:6" x14ac:dyDescent="0.2">
      <c r="C33752"/>
      <c r="E33752" s="46"/>
      <c r="F33752" s="44"/>
    </row>
    <row r="33753" spans="3:6" x14ac:dyDescent="0.2">
      <c r="C33753"/>
      <c r="E33753" s="46"/>
      <c r="F33753" s="44"/>
    </row>
    <row r="33754" spans="3:6" x14ac:dyDescent="0.2">
      <c r="C33754"/>
      <c r="E33754" s="46"/>
      <c r="F33754" s="44"/>
    </row>
    <row r="33755" spans="3:6" x14ac:dyDescent="0.2">
      <c r="C33755"/>
      <c r="E33755" s="46"/>
      <c r="F33755" s="44"/>
    </row>
    <row r="33756" spans="3:6" x14ac:dyDescent="0.2">
      <c r="C33756"/>
      <c r="E33756" s="46"/>
      <c r="F33756" s="44"/>
    </row>
    <row r="33757" spans="3:6" x14ac:dyDescent="0.2">
      <c r="C33757"/>
      <c r="E33757" s="46"/>
      <c r="F33757" s="44"/>
    </row>
    <row r="33758" spans="3:6" x14ac:dyDescent="0.2">
      <c r="C33758"/>
      <c r="E33758" s="46"/>
      <c r="F33758" s="44"/>
    </row>
    <row r="33759" spans="3:6" x14ac:dyDescent="0.2">
      <c r="C33759"/>
      <c r="E33759" s="46"/>
      <c r="F33759" s="44"/>
    </row>
    <row r="33760" spans="3:6" x14ac:dyDescent="0.2">
      <c r="C33760"/>
      <c r="E33760" s="46"/>
      <c r="F33760" s="44"/>
    </row>
    <row r="33761" spans="3:6" x14ac:dyDescent="0.2">
      <c r="C33761"/>
      <c r="E33761" s="46"/>
      <c r="F33761" s="44"/>
    </row>
    <row r="33762" spans="3:6" x14ac:dyDescent="0.2">
      <c r="C33762"/>
      <c r="E33762" s="46"/>
      <c r="F33762" s="44"/>
    </row>
    <row r="33763" spans="3:6" x14ac:dyDescent="0.2">
      <c r="C33763"/>
      <c r="E33763" s="46"/>
      <c r="F33763" s="44"/>
    </row>
    <row r="33764" spans="3:6" x14ac:dyDescent="0.2">
      <c r="C33764"/>
      <c r="E33764" s="46"/>
      <c r="F33764" s="44"/>
    </row>
    <row r="33765" spans="3:6" x14ac:dyDescent="0.2">
      <c r="C33765"/>
      <c r="E33765" s="46"/>
      <c r="F33765" s="44"/>
    </row>
    <row r="33766" spans="3:6" x14ac:dyDescent="0.2">
      <c r="C33766"/>
      <c r="E33766" s="46"/>
      <c r="F33766" s="44"/>
    </row>
    <row r="33767" spans="3:6" x14ac:dyDescent="0.2">
      <c r="C33767"/>
      <c r="E33767" s="46"/>
      <c r="F33767" s="44"/>
    </row>
    <row r="33768" spans="3:6" x14ac:dyDescent="0.2">
      <c r="C33768"/>
      <c r="E33768" s="46"/>
      <c r="F33768" s="44"/>
    </row>
    <row r="33769" spans="3:6" x14ac:dyDescent="0.2">
      <c r="C33769"/>
      <c r="E33769" s="46"/>
      <c r="F33769" s="44"/>
    </row>
    <row r="33770" spans="3:6" x14ac:dyDescent="0.2">
      <c r="C33770"/>
      <c r="E33770" s="46"/>
      <c r="F33770" s="44"/>
    </row>
    <row r="33771" spans="3:6" x14ac:dyDescent="0.2">
      <c r="C33771"/>
      <c r="E33771" s="46"/>
      <c r="F33771" s="44"/>
    </row>
    <row r="33772" spans="3:6" x14ac:dyDescent="0.2">
      <c r="C33772"/>
      <c r="E33772" s="46"/>
      <c r="F33772" s="44"/>
    </row>
    <row r="33773" spans="3:6" x14ac:dyDescent="0.2">
      <c r="C33773"/>
      <c r="E33773" s="46"/>
      <c r="F33773" s="44"/>
    </row>
    <row r="33774" spans="3:6" x14ac:dyDescent="0.2">
      <c r="C33774"/>
      <c r="E33774" s="46"/>
      <c r="F33774" s="44"/>
    </row>
    <row r="33775" spans="3:6" x14ac:dyDescent="0.2">
      <c r="C33775"/>
      <c r="E33775" s="46"/>
      <c r="F33775" s="44"/>
    </row>
    <row r="33776" spans="3:6" x14ac:dyDescent="0.2">
      <c r="C33776"/>
      <c r="E33776" s="46"/>
      <c r="F33776" s="44"/>
    </row>
    <row r="33777" spans="3:6" x14ac:dyDescent="0.2">
      <c r="C33777"/>
      <c r="E33777" s="46"/>
      <c r="F33777" s="44"/>
    </row>
    <row r="33778" spans="3:6" x14ac:dyDescent="0.2">
      <c r="C33778"/>
      <c r="E33778" s="46"/>
      <c r="F33778" s="44"/>
    </row>
    <row r="33779" spans="3:6" x14ac:dyDescent="0.2">
      <c r="C33779"/>
      <c r="E33779" s="46"/>
      <c r="F33779" s="44"/>
    </row>
    <row r="33780" spans="3:6" x14ac:dyDescent="0.2">
      <c r="C33780"/>
      <c r="E33780" s="46"/>
      <c r="F33780" s="44"/>
    </row>
    <row r="33781" spans="3:6" x14ac:dyDescent="0.2">
      <c r="C33781"/>
      <c r="E33781" s="46"/>
      <c r="F33781" s="44"/>
    </row>
    <row r="33782" spans="3:6" x14ac:dyDescent="0.2">
      <c r="C33782"/>
      <c r="E33782" s="46"/>
      <c r="F33782" s="44"/>
    </row>
    <row r="33783" spans="3:6" x14ac:dyDescent="0.2">
      <c r="C33783"/>
      <c r="E33783" s="46"/>
      <c r="F33783" s="44"/>
    </row>
    <row r="33784" spans="3:6" x14ac:dyDescent="0.2">
      <c r="C33784"/>
      <c r="E33784" s="46"/>
      <c r="F33784" s="44"/>
    </row>
    <row r="33785" spans="3:6" x14ac:dyDescent="0.2">
      <c r="C33785"/>
      <c r="E33785" s="46"/>
      <c r="F33785" s="44"/>
    </row>
    <row r="33786" spans="3:6" x14ac:dyDescent="0.2">
      <c r="C33786"/>
      <c r="E33786" s="46"/>
      <c r="F33786" s="44"/>
    </row>
    <row r="33787" spans="3:6" x14ac:dyDescent="0.2">
      <c r="C33787"/>
      <c r="E33787" s="46"/>
      <c r="F33787" s="44"/>
    </row>
    <row r="33788" spans="3:6" x14ac:dyDescent="0.2">
      <c r="C33788"/>
      <c r="E33788" s="46"/>
      <c r="F33788" s="44"/>
    </row>
    <row r="33789" spans="3:6" x14ac:dyDescent="0.2">
      <c r="C33789"/>
      <c r="E33789" s="46"/>
      <c r="F33789" s="44"/>
    </row>
    <row r="33790" spans="3:6" x14ac:dyDescent="0.2">
      <c r="C33790"/>
      <c r="E33790" s="46"/>
      <c r="F33790" s="44"/>
    </row>
    <row r="33791" spans="3:6" x14ac:dyDescent="0.2">
      <c r="C33791"/>
      <c r="E33791" s="46"/>
      <c r="F33791" s="44"/>
    </row>
    <row r="33792" spans="3:6" x14ac:dyDescent="0.2">
      <c r="C33792"/>
      <c r="E33792" s="46"/>
      <c r="F33792" s="44"/>
    </row>
    <row r="33793" spans="3:6" x14ac:dyDescent="0.2">
      <c r="C33793"/>
      <c r="E33793" s="46"/>
      <c r="F33793" s="44"/>
    </row>
    <row r="33794" spans="3:6" x14ac:dyDescent="0.2">
      <c r="C33794"/>
      <c r="E33794" s="46"/>
      <c r="F33794" s="44"/>
    </row>
    <row r="33795" spans="3:6" x14ac:dyDescent="0.2">
      <c r="C33795"/>
      <c r="E33795" s="46"/>
      <c r="F33795" s="44"/>
    </row>
    <row r="33796" spans="3:6" x14ac:dyDescent="0.2">
      <c r="C33796"/>
      <c r="E33796" s="46"/>
      <c r="F33796" s="44"/>
    </row>
    <row r="33797" spans="3:6" x14ac:dyDescent="0.2">
      <c r="C33797"/>
      <c r="E33797" s="46"/>
      <c r="F33797" s="44"/>
    </row>
    <row r="33798" spans="3:6" x14ac:dyDescent="0.2">
      <c r="C33798"/>
      <c r="E33798" s="46"/>
      <c r="F33798" s="44"/>
    </row>
    <row r="33799" spans="3:6" x14ac:dyDescent="0.2">
      <c r="C33799"/>
      <c r="E33799" s="46"/>
      <c r="F33799" s="44"/>
    </row>
    <row r="33800" spans="3:6" x14ac:dyDescent="0.2">
      <c r="C33800"/>
      <c r="E33800" s="46"/>
      <c r="F33800" s="44"/>
    </row>
    <row r="33801" spans="3:6" x14ac:dyDescent="0.2">
      <c r="C33801"/>
      <c r="E33801" s="46"/>
      <c r="F33801" s="44"/>
    </row>
    <row r="33802" spans="3:6" x14ac:dyDescent="0.2">
      <c r="C33802"/>
      <c r="E33802" s="46"/>
      <c r="F33802" s="44"/>
    </row>
    <row r="33803" spans="3:6" x14ac:dyDescent="0.2">
      <c r="C33803"/>
      <c r="E33803" s="46"/>
      <c r="F33803" s="44"/>
    </row>
    <row r="33804" spans="3:6" x14ac:dyDescent="0.2">
      <c r="C33804"/>
      <c r="E33804" s="46"/>
      <c r="F33804" s="44"/>
    </row>
    <row r="33805" spans="3:6" x14ac:dyDescent="0.2">
      <c r="C33805"/>
      <c r="E33805" s="46"/>
      <c r="F33805" s="44"/>
    </row>
    <row r="33806" spans="3:6" x14ac:dyDescent="0.2">
      <c r="C33806"/>
      <c r="E33806" s="46"/>
      <c r="F33806" s="44"/>
    </row>
    <row r="33807" spans="3:6" x14ac:dyDescent="0.2">
      <c r="C33807"/>
      <c r="E33807" s="46"/>
      <c r="F33807" s="44"/>
    </row>
    <row r="33808" spans="3:6" x14ac:dyDescent="0.2">
      <c r="C33808"/>
      <c r="E33808" s="46"/>
      <c r="F33808" s="44"/>
    </row>
    <row r="33809" spans="3:6" x14ac:dyDescent="0.2">
      <c r="C33809"/>
      <c r="E33809" s="46"/>
      <c r="F33809" s="44"/>
    </row>
    <row r="33810" spans="3:6" x14ac:dyDescent="0.2">
      <c r="C33810"/>
      <c r="E33810" s="46"/>
      <c r="F33810" s="44"/>
    </row>
    <row r="33811" spans="3:6" x14ac:dyDescent="0.2">
      <c r="C33811"/>
      <c r="E33811" s="46"/>
      <c r="F33811" s="44"/>
    </row>
    <row r="33812" spans="3:6" x14ac:dyDescent="0.2">
      <c r="C33812"/>
      <c r="E33812" s="46"/>
      <c r="F33812" s="44"/>
    </row>
    <row r="33813" spans="3:6" x14ac:dyDescent="0.2">
      <c r="C33813"/>
      <c r="E33813" s="46"/>
      <c r="F33813" s="44"/>
    </row>
    <row r="33814" spans="3:6" x14ac:dyDescent="0.2">
      <c r="C33814"/>
      <c r="E33814" s="46"/>
      <c r="F33814" s="44"/>
    </row>
    <row r="33815" spans="3:6" x14ac:dyDescent="0.2">
      <c r="C33815"/>
      <c r="E33815" s="46"/>
      <c r="F33815" s="44"/>
    </row>
    <row r="33816" spans="3:6" x14ac:dyDescent="0.2">
      <c r="C33816"/>
      <c r="E33816" s="46"/>
      <c r="F33816" s="44"/>
    </row>
    <row r="33817" spans="3:6" x14ac:dyDescent="0.2">
      <c r="C33817"/>
      <c r="E33817" s="46"/>
      <c r="F33817" s="44"/>
    </row>
    <row r="33818" spans="3:6" x14ac:dyDescent="0.2">
      <c r="C33818"/>
      <c r="E33818" s="46"/>
      <c r="F33818" s="44"/>
    </row>
    <row r="33819" spans="3:6" x14ac:dyDescent="0.2">
      <c r="C33819"/>
      <c r="E33819" s="46"/>
      <c r="F33819" s="44"/>
    </row>
    <row r="33820" spans="3:6" x14ac:dyDescent="0.2">
      <c r="C33820"/>
      <c r="E33820" s="46"/>
      <c r="F33820" s="44"/>
    </row>
    <row r="33821" spans="3:6" x14ac:dyDescent="0.2">
      <c r="C33821"/>
      <c r="E33821" s="46"/>
      <c r="F33821" s="44"/>
    </row>
    <row r="33822" spans="3:6" x14ac:dyDescent="0.2">
      <c r="C33822"/>
      <c r="E33822" s="46"/>
      <c r="F33822" s="44"/>
    </row>
    <row r="33823" spans="3:6" x14ac:dyDescent="0.2">
      <c r="C33823"/>
      <c r="E33823" s="46"/>
      <c r="F33823" s="44"/>
    </row>
    <row r="33824" spans="3:6" x14ac:dyDescent="0.2">
      <c r="C33824"/>
      <c r="E33824" s="46"/>
      <c r="F33824" s="44"/>
    </row>
    <row r="33825" spans="3:6" x14ac:dyDescent="0.2">
      <c r="C33825"/>
      <c r="E33825" s="46"/>
      <c r="F33825" s="44"/>
    </row>
    <row r="33826" spans="3:6" x14ac:dyDescent="0.2">
      <c r="C33826"/>
      <c r="E33826" s="46"/>
      <c r="F33826" s="44"/>
    </row>
    <row r="33827" spans="3:6" x14ac:dyDescent="0.2">
      <c r="C33827"/>
      <c r="E33827" s="46"/>
      <c r="F33827" s="44"/>
    </row>
    <row r="33828" spans="3:6" x14ac:dyDescent="0.2">
      <c r="C33828"/>
      <c r="E33828" s="46"/>
      <c r="F33828" s="44"/>
    </row>
    <row r="33829" spans="3:6" x14ac:dyDescent="0.2">
      <c r="C33829"/>
      <c r="E33829" s="46"/>
      <c r="F33829" s="44"/>
    </row>
    <row r="33830" spans="3:6" x14ac:dyDescent="0.2">
      <c r="C33830"/>
      <c r="E33830" s="46"/>
      <c r="F33830" s="44"/>
    </row>
    <row r="33831" spans="3:6" x14ac:dyDescent="0.2">
      <c r="C33831"/>
      <c r="E33831" s="46"/>
      <c r="F33831" s="44"/>
    </row>
    <row r="33832" spans="3:6" x14ac:dyDescent="0.2">
      <c r="C33832"/>
      <c r="E33832" s="46"/>
      <c r="F33832" s="44"/>
    </row>
    <row r="33833" spans="3:6" x14ac:dyDescent="0.2">
      <c r="C33833"/>
      <c r="E33833" s="46"/>
      <c r="F33833" s="44"/>
    </row>
    <row r="33834" spans="3:6" x14ac:dyDescent="0.2">
      <c r="C33834"/>
      <c r="E33834" s="46"/>
      <c r="F33834" s="44"/>
    </row>
    <row r="33835" spans="3:6" x14ac:dyDescent="0.2">
      <c r="C33835"/>
      <c r="E33835" s="46"/>
      <c r="F33835" s="44"/>
    </row>
    <row r="33836" spans="3:6" x14ac:dyDescent="0.2">
      <c r="C33836"/>
      <c r="E33836" s="46"/>
      <c r="F33836" s="44"/>
    </row>
    <row r="33837" spans="3:6" x14ac:dyDescent="0.2">
      <c r="C33837"/>
      <c r="E33837" s="46"/>
      <c r="F33837" s="44"/>
    </row>
    <row r="33838" spans="3:6" x14ac:dyDescent="0.2">
      <c r="C33838"/>
      <c r="E33838" s="46"/>
      <c r="F33838" s="44"/>
    </row>
    <row r="33839" spans="3:6" x14ac:dyDescent="0.2">
      <c r="C33839"/>
      <c r="E33839" s="46"/>
      <c r="F33839" s="44"/>
    </row>
    <row r="33840" spans="3:6" x14ac:dyDescent="0.2">
      <c r="C33840"/>
      <c r="E33840" s="46"/>
      <c r="F33840" s="44"/>
    </row>
    <row r="33841" spans="3:6" x14ac:dyDescent="0.2">
      <c r="C33841"/>
      <c r="E33841" s="46"/>
      <c r="F33841" s="44"/>
    </row>
    <row r="33842" spans="3:6" x14ac:dyDescent="0.2">
      <c r="C33842"/>
      <c r="E33842" s="46"/>
      <c r="F33842" s="44"/>
    </row>
    <row r="33843" spans="3:6" x14ac:dyDescent="0.2">
      <c r="C33843"/>
      <c r="E33843" s="46"/>
      <c r="F33843" s="44"/>
    </row>
    <row r="33844" spans="3:6" x14ac:dyDescent="0.2">
      <c r="C33844"/>
      <c r="E33844" s="46"/>
      <c r="F33844" s="44"/>
    </row>
    <row r="33845" spans="3:6" x14ac:dyDescent="0.2">
      <c r="C33845"/>
      <c r="E33845" s="46"/>
      <c r="F33845" s="44"/>
    </row>
    <row r="33846" spans="3:6" x14ac:dyDescent="0.2">
      <c r="C33846"/>
      <c r="E33846" s="46"/>
      <c r="F33846" s="44"/>
    </row>
    <row r="33847" spans="3:6" x14ac:dyDescent="0.2">
      <c r="C33847"/>
      <c r="E33847" s="46"/>
      <c r="F33847" s="44"/>
    </row>
    <row r="33848" spans="3:6" x14ac:dyDescent="0.2">
      <c r="C33848"/>
      <c r="E33848" s="46"/>
      <c r="F33848" s="44"/>
    </row>
    <row r="33849" spans="3:6" x14ac:dyDescent="0.2">
      <c r="C33849"/>
      <c r="E33849" s="46"/>
      <c r="F33849" s="44"/>
    </row>
    <row r="33850" spans="3:6" x14ac:dyDescent="0.2">
      <c r="C33850"/>
      <c r="E33850" s="46"/>
      <c r="F33850" s="44"/>
    </row>
    <row r="33851" spans="3:6" x14ac:dyDescent="0.2">
      <c r="C33851"/>
      <c r="E33851" s="46"/>
      <c r="F33851" s="44"/>
    </row>
    <row r="33852" spans="3:6" x14ac:dyDescent="0.2">
      <c r="C33852"/>
      <c r="E33852" s="46"/>
      <c r="F33852" s="44"/>
    </row>
    <row r="33853" spans="3:6" x14ac:dyDescent="0.2">
      <c r="C33853"/>
      <c r="E33853" s="46"/>
      <c r="F33853" s="44"/>
    </row>
    <row r="33854" spans="3:6" x14ac:dyDescent="0.2">
      <c r="C33854"/>
      <c r="E33854" s="46"/>
      <c r="F33854" s="44"/>
    </row>
    <row r="33855" spans="3:6" x14ac:dyDescent="0.2">
      <c r="C33855"/>
      <c r="E33855" s="46"/>
      <c r="F33855" s="44"/>
    </row>
    <row r="33856" spans="3:6" x14ac:dyDescent="0.2">
      <c r="C33856"/>
      <c r="E33856" s="46"/>
      <c r="F33856" s="44"/>
    </row>
    <row r="33857" spans="3:6" x14ac:dyDescent="0.2">
      <c r="C33857"/>
      <c r="E33857" s="46"/>
      <c r="F33857" s="44"/>
    </row>
    <row r="33858" spans="3:6" x14ac:dyDescent="0.2">
      <c r="C33858"/>
      <c r="E33858" s="46"/>
      <c r="F33858" s="44"/>
    </row>
    <row r="33859" spans="3:6" x14ac:dyDescent="0.2">
      <c r="C33859"/>
      <c r="E33859" s="46"/>
      <c r="F33859" s="44"/>
    </row>
    <row r="33860" spans="3:6" x14ac:dyDescent="0.2">
      <c r="C33860"/>
      <c r="E33860" s="46"/>
      <c r="F33860" s="44"/>
    </row>
    <row r="33861" spans="3:6" x14ac:dyDescent="0.2">
      <c r="C33861"/>
      <c r="E33861" s="46"/>
      <c r="F33861" s="44"/>
    </row>
    <row r="33862" spans="3:6" x14ac:dyDescent="0.2">
      <c r="C33862"/>
      <c r="E33862" s="46"/>
      <c r="F33862" s="44"/>
    </row>
    <row r="33863" spans="3:6" x14ac:dyDescent="0.2">
      <c r="C33863"/>
      <c r="E33863" s="46"/>
      <c r="F33863" s="44"/>
    </row>
    <row r="33864" spans="3:6" x14ac:dyDescent="0.2">
      <c r="C33864"/>
      <c r="E33864" s="46"/>
      <c r="F33864" s="44"/>
    </row>
    <row r="33865" spans="3:6" x14ac:dyDescent="0.2">
      <c r="C33865"/>
      <c r="E33865" s="46"/>
      <c r="F33865" s="44"/>
    </row>
    <row r="33866" spans="3:6" x14ac:dyDescent="0.2">
      <c r="C33866"/>
      <c r="E33866" s="46"/>
      <c r="F33866" s="44"/>
    </row>
    <row r="33867" spans="3:6" x14ac:dyDescent="0.2">
      <c r="C33867"/>
      <c r="E33867" s="46"/>
      <c r="F33867" s="44"/>
    </row>
    <row r="33868" spans="3:6" x14ac:dyDescent="0.2">
      <c r="C33868"/>
      <c r="E33868" s="46"/>
      <c r="F33868" s="44"/>
    </row>
    <row r="33869" spans="3:6" x14ac:dyDescent="0.2">
      <c r="C33869"/>
      <c r="E33869" s="46"/>
      <c r="F33869" s="44"/>
    </row>
    <row r="33870" spans="3:6" x14ac:dyDescent="0.2">
      <c r="C33870"/>
      <c r="E33870" s="46"/>
      <c r="F33870" s="44"/>
    </row>
    <row r="33871" spans="3:6" x14ac:dyDescent="0.2">
      <c r="C33871"/>
      <c r="E33871" s="46"/>
      <c r="F33871" s="44"/>
    </row>
    <row r="33872" spans="3:6" x14ac:dyDescent="0.2">
      <c r="C33872"/>
      <c r="E33872" s="46"/>
      <c r="F33872" s="44"/>
    </row>
    <row r="33873" spans="3:6" x14ac:dyDescent="0.2">
      <c r="C33873"/>
      <c r="E33873" s="46"/>
      <c r="F33873" s="44"/>
    </row>
    <row r="33874" spans="3:6" x14ac:dyDescent="0.2">
      <c r="C33874"/>
      <c r="E33874" s="46"/>
      <c r="F33874" s="44"/>
    </row>
    <row r="33875" spans="3:6" x14ac:dyDescent="0.2">
      <c r="C33875"/>
      <c r="E33875" s="46"/>
      <c r="F33875" s="44"/>
    </row>
    <row r="33876" spans="3:6" x14ac:dyDescent="0.2">
      <c r="C33876"/>
      <c r="E33876" s="46"/>
      <c r="F33876" s="44"/>
    </row>
    <row r="33877" spans="3:6" x14ac:dyDescent="0.2">
      <c r="C33877"/>
      <c r="E33877" s="46"/>
      <c r="F33877" s="44"/>
    </row>
    <row r="33878" spans="3:6" x14ac:dyDescent="0.2">
      <c r="C33878"/>
      <c r="E33878" s="46"/>
      <c r="F33878" s="44"/>
    </row>
    <row r="33879" spans="3:6" x14ac:dyDescent="0.2">
      <c r="C33879"/>
      <c r="E33879" s="46"/>
      <c r="F33879" s="44"/>
    </row>
    <row r="33880" spans="3:6" x14ac:dyDescent="0.2">
      <c r="C33880"/>
      <c r="E33880" s="46"/>
      <c r="F33880" s="44"/>
    </row>
    <row r="33881" spans="3:6" x14ac:dyDescent="0.2">
      <c r="C33881"/>
      <c r="E33881" s="46"/>
      <c r="F33881" s="44"/>
    </row>
    <row r="33882" spans="3:6" x14ac:dyDescent="0.2">
      <c r="C33882"/>
      <c r="E33882" s="46"/>
      <c r="F33882" s="44"/>
    </row>
    <row r="33883" spans="3:6" x14ac:dyDescent="0.2">
      <c r="C33883"/>
      <c r="E33883" s="46"/>
      <c r="F33883" s="44"/>
    </row>
    <row r="33884" spans="3:6" x14ac:dyDescent="0.2">
      <c r="C33884"/>
      <c r="E33884" s="46"/>
      <c r="F33884" s="44"/>
    </row>
    <row r="33885" spans="3:6" x14ac:dyDescent="0.2">
      <c r="C33885"/>
      <c r="E33885" s="46"/>
      <c r="F33885" s="44"/>
    </row>
    <row r="33886" spans="3:6" x14ac:dyDescent="0.2">
      <c r="C33886"/>
      <c r="E33886" s="46"/>
      <c r="F33886" s="44"/>
    </row>
    <row r="33887" spans="3:6" x14ac:dyDescent="0.2">
      <c r="C33887"/>
      <c r="E33887" s="46"/>
      <c r="F33887" s="44"/>
    </row>
    <row r="33888" spans="3:6" x14ac:dyDescent="0.2">
      <c r="C33888"/>
      <c r="E33888" s="46"/>
      <c r="F33888" s="44"/>
    </row>
    <row r="33889" spans="3:6" x14ac:dyDescent="0.2">
      <c r="C33889"/>
      <c r="E33889" s="46"/>
      <c r="F33889" s="44"/>
    </row>
    <row r="33890" spans="3:6" x14ac:dyDescent="0.2">
      <c r="C33890"/>
      <c r="E33890" s="46"/>
      <c r="F33890" s="44"/>
    </row>
    <row r="33891" spans="3:6" x14ac:dyDescent="0.2">
      <c r="C33891"/>
      <c r="E33891" s="46"/>
      <c r="F33891" s="44"/>
    </row>
    <row r="33892" spans="3:6" x14ac:dyDescent="0.2">
      <c r="C33892"/>
      <c r="E33892" s="46"/>
      <c r="F33892" s="44"/>
    </row>
    <row r="33893" spans="3:6" x14ac:dyDescent="0.2">
      <c r="C33893"/>
      <c r="E33893" s="46"/>
      <c r="F33893" s="44"/>
    </row>
    <row r="33894" spans="3:6" x14ac:dyDescent="0.2">
      <c r="C33894"/>
      <c r="E33894" s="46"/>
      <c r="F33894" s="44"/>
    </row>
    <row r="33895" spans="3:6" x14ac:dyDescent="0.2">
      <c r="C33895"/>
      <c r="E33895" s="46"/>
      <c r="F33895" s="44"/>
    </row>
    <row r="33896" spans="3:6" x14ac:dyDescent="0.2">
      <c r="C33896"/>
      <c r="E33896" s="46"/>
      <c r="F33896" s="44"/>
    </row>
    <row r="33897" spans="3:6" x14ac:dyDescent="0.2">
      <c r="C33897"/>
      <c r="E33897" s="46"/>
      <c r="F33897" s="44"/>
    </row>
    <row r="33898" spans="3:6" x14ac:dyDescent="0.2">
      <c r="C33898"/>
      <c r="E33898" s="46"/>
      <c r="F33898" s="44"/>
    </row>
    <row r="33899" spans="3:6" x14ac:dyDescent="0.2">
      <c r="C33899"/>
      <c r="E33899" s="46"/>
      <c r="F33899" s="44"/>
    </row>
    <row r="33900" spans="3:6" x14ac:dyDescent="0.2">
      <c r="C33900"/>
      <c r="E33900" s="46"/>
      <c r="F33900" s="44"/>
    </row>
    <row r="33901" spans="3:6" x14ac:dyDescent="0.2">
      <c r="C33901"/>
      <c r="E33901" s="46"/>
      <c r="F33901" s="44"/>
    </row>
    <row r="33902" spans="3:6" x14ac:dyDescent="0.2">
      <c r="C33902"/>
      <c r="E33902" s="46"/>
      <c r="F33902" s="44"/>
    </row>
    <row r="33903" spans="3:6" x14ac:dyDescent="0.2">
      <c r="C33903"/>
      <c r="E33903" s="46"/>
      <c r="F33903" s="44"/>
    </row>
    <row r="33904" spans="3:6" x14ac:dyDescent="0.2">
      <c r="C33904"/>
      <c r="E33904" s="46"/>
      <c r="F33904" s="44"/>
    </row>
    <row r="33905" spans="3:6" x14ac:dyDescent="0.2">
      <c r="C33905"/>
      <c r="E33905" s="46"/>
      <c r="F33905" s="44"/>
    </row>
    <row r="33906" spans="3:6" x14ac:dyDescent="0.2">
      <c r="C33906"/>
      <c r="E33906" s="46"/>
      <c r="F33906" s="44"/>
    </row>
    <row r="33907" spans="3:6" x14ac:dyDescent="0.2">
      <c r="C33907"/>
      <c r="E33907" s="46"/>
      <c r="F33907" s="44"/>
    </row>
    <row r="33908" spans="3:6" x14ac:dyDescent="0.2">
      <c r="C33908"/>
      <c r="E33908" s="46"/>
      <c r="F33908" s="44"/>
    </row>
    <row r="33909" spans="3:6" x14ac:dyDescent="0.2">
      <c r="C33909"/>
      <c r="E33909" s="46"/>
      <c r="F33909" s="44"/>
    </row>
    <row r="33910" spans="3:6" x14ac:dyDescent="0.2">
      <c r="C33910"/>
      <c r="E33910" s="46"/>
      <c r="F33910" s="44"/>
    </row>
    <row r="33911" spans="3:6" x14ac:dyDescent="0.2">
      <c r="C33911"/>
      <c r="E33911" s="46"/>
      <c r="F33911" s="44"/>
    </row>
    <row r="33912" spans="3:6" x14ac:dyDescent="0.2">
      <c r="C33912"/>
      <c r="E33912" s="46"/>
      <c r="F33912" s="44"/>
    </row>
    <row r="33913" spans="3:6" x14ac:dyDescent="0.2">
      <c r="C33913"/>
      <c r="E33913" s="46"/>
      <c r="F33913" s="44"/>
    </row>
    <row r="33914" spans="3:6" x14ac:dyDescent="0.2">
      <c r="C33914"/>
      <c r="E33914" s="46"/>
      <c r="F33914" s="44"/>
    </row>
    <row r="33915" spans="3:6" x14ac:dyDescent="0.2">
      <c r="C33915"/>
      <c r="E33915" s="46"/>
      <c r="F33915" s="44"/>
    </row>
    <row r="33916" spans="3:6" x14ac:dyDescent="0.2">
      <c r="C33916"/>
      <c r="E33916" s="46"/>
      <c r="F33916" s="44"/>
    </row>
    <row r="33917" spans="3:6" x14ac:dyDescent="0.2">
      <c r="C33917"/>
      <c r="E33917" s="46"/>
      <c r="F33917" s="44"/>
    </row>
    <row r="33918" spans="3:6" x14ac:dyDescent="0.2">
      <c r="C33918"/>
      <c r="E33918" s="46"/>
      <c r="F33918" s="44"/>
    </row>
    <row r="33919" spans="3:6" x14ac:dyDescent="0.2">
      <c r="C33919"/>
      <c r="E33919" s="46"/>
      <c r="F33919" s="44"/>
    </row>
    <row r="33920" spans="3:6" x14ac:dyDescent="0.2">
      <c r="C33920"/>
      <c r="E33920" s="46"/>
      <c r="F33920" s="44"/>
    </row>
    <row r="33921" spans="3:6" x14ac:dyDescent="0.2">
      <c r="C33921"/>
      <c r="E33921" s="46"/>
      <c r="F33921" s="44"/>
    </row>
    <row r="33922" spans="3:6" x14ac:dyDescent="0.2">
      <c r="C33922"/>
      <c r="E33922" s="46"/>
      <c r="F33922" s="44"/>
    </row>
    <row r="33923" spans="3:6" x14ac:dyDescent="0.2">
      <c r="C33923"/>
      <c r="E33923" s="46"/>
      <c r="F33923" s="44"/>
    </row>
    <row r="33924" spans="3:6" x14ac:dyDescent="0.2">
      <c r="C33924"/>
      <c r="E33924" s="46"/>
      <c r="F33924" s="44"/>
    </row>
    <row r="33925" spans="3:6" x14ac:dyDescent="0.2">
      <c r="C33925"/>
      <c r="E33925" s="46"/>
      <c r="F33925" s="44"/>
    </row>
    <row r="33926" spans="3:6" x14ac:dyDescent="0.2">
      <c r="C33926"/>
      <c r="E33926" s="46"/>
      <c r="F33926" s="44"/>
    </row>
    <row r="33927" spans="3:6" x14ac:dyDescent="0.2">
      <c r="C33927"/>
      <c r="E33927" s="46"/>
      <c r="F33927" s="44"/>
    </row>
    <row r="33928" spans="3:6" x14ac:dyDescent="0.2">
      <c r="C33928"/>
      <c r="E33928" s="46"/>
      <c r="F33928" s="44"/>
    </row>
    <row r="33929" spans="3:6" x14ac:dyDescent="0.2">
      <c r="C33929"/>
      <c r="E33929" s="46"/>
      <c r="F33929" s="44"/>
    </row>
    <row r="33930" spans="3:6" x14ac:dyDescent="0.2">
      <c r="C33930"/>
      <c r="E33930" s="46"/>
      <c r="F33930" s="44"/>
    </row>
    <row r="33931" spans="3:6" x14ac:dyDescent="0.2">
      <c r="C33931"/>
      <c r="E33931" s="46"/>
      <c r="F33931" s="44"/>
    </row>
    <row r="33932" spans="3:6" x14ac:dyDescent="0.2">
      <c r="C33932"/>
      <c r="E33932" s="46"/>
      <c r="F33932" s="44"/>
    </row>
    <row r="33933" spans="3:6" x14ac:dyDescent="0.2">
      <c r="C33933"/>
      <c r="E33933" s="46"/>
      <c r="F33933" s="44"/>
    </row>
    <row r="33934" spans="3:6" x14ac:dyDescent="0.2">
      <c r="C33934"/>
      <c r="E33934" s="46"/>
      <c r="F33934" s="44"/>
    </row>
    <row r="33935" spans="3:6" x14ac:dyDescent="0.2">
      <c r="C33935"/>
      <c r="E33935" s="46"/>
      <c r="F33935" s="44"/>
    </row>
    <row r="33936" spans="3:6" x14ac:dyDescent="0.2">
      <c r="C33936"/>
      <c r="E33936" s="46"/>
      <c r="F33936" s="44"/>
    </row>
    <row r="33937" spans="3:6" x14ac:dyDescent="0.2">
      <c r="C33937"/>
      <c r="E33937" s="46"/>
      <c r="F33937" s="44"/>
    </row>
    <row r="33938" spans="3:6" x14ac:dyDescent="0.2">
      <c r="C33938"/>
      <c r="E33938" s="46"/>
      <c r="F33938" s="44"/>
    </row>
    <row r="33939" spans="3:6" x14ac:dyDescent="0.2">
      <c r="C33939"/>
      <c r="E33939" s="46"/>
      <c r="F33939" s="44"/>
    </row>
    <row r="33940" spans="3:6" x14ac:dyDescent="0.2">
      <c r="C33940"/>
      <c r="E33940" s="46"/>
      <c r="F33940" s="44"/>
    </row>
    <row r="33941" spans="3:6" x14ac:dyDescent="0.2">
      <c r="C33941"/>
      <c r="E33941" s="46"/>
      <c r="F33941" s="44"/>
    </row>
    <row r="33942" spans="3:6" x14ac:dyDescent="0.2">
      <c r="C33942"/>
      <c r="E33942" s="46"/>
      <c r="F33942" s="44"/>
    </row>
    <row r="33943" spans="3:6" x14ac:dyDescent="0.2">
      <c r="C33943"/>
      <c r="E33943" s="46"/>
      <c r="F33943" s="44"/>
    </row>
    <row r="33944" spans="3:6" x14ac:dyDescent="0.2">
      <c r="C33944"/>
      <c r="E33944" s="46"/>
      <c r="F33944" s="44"/>
    </row>
    <row r="33945" spans="3:6" x14ac:dyDescent="0.2">
      <c r="C33945"/>
      <c r="E33945" s="46"/>
      <c r="F33945" s="44"/>
    </row>
    <row r="33946" spans="3:6" x14ac:dyDescent="0.2">
      <c r="C33946"/>
      <c r="E33946" s="46"/>
      <c r="F33946" s="44"/>
    </row>
    <row r="33947" spans="3:6" x14ac:dyDescent="0.2">
      <c r="C33947"/>
      <c r="E33947" s="46"/>
      <c r="F33947" s="44"/>
    </row>
    <row r="33948" spans="3:6" x14ac:dyDescent="0.2">
      <c r="C33948"/>
      <c r="E33948" s="46"/>
      <c r="F33948" s="44"/>
    </row>
    <row r="33949" spans="3:6" x14ac:dyDescent="0.2">
      <c r="C33949"/>
      <c r="E33949" s="46"/>
      <c r="F33949" s="44"/>
    </row>
    <row r="33950" spans="3:6" x14ac:dyDescent="0.2">
      <c r="C33950"/>
      <c r="E33950" s="46"/>
      <c r="F33950" s="44"/>
    </row>
    <row r="33951" spans="3:6" x14ac:dyDescent="0.2">
      <c r="C33951"/>
      <c r="E33951" s="46"/>
      <c r="F33951" s="44"/>
    </row>
    <row r="33952" spans="3:6" x14ac:dyDescent="0.2">
      <c r="C33952"/>
      <c r="E33952" s="46"/>
      <c r="F33952" s="44"/>
    </row>
    <row r="33953" spans="3:6" x14ac:dyDescent="0.2">
      <c r="C33953"/>
      <c r="E33953" s="46"/>
      <c r="F33953" s="44"/>
    </row>
    <row r="33954" spans="3:6" x14ac:dyDescent="0.2">
      <c r="C33954"/>
      <c r="E33954" s="46"/>
      <c r="F33954" s="44"/>
    </row>
    <row r="33955" spans="3:6" x14ac:dyDescent="0.2">
      <c r="C33955"/>
      <c r="E33955" s="46"/>
      <c r="F33955" s="44"/>
    </row>
    <row r="33956" spans="3:6" x14ac:dyDescent="0.2">
      <c r="C33956"/>
      <c r="E33956" s="46"/>
      <c r="F33956" s="44"/>
    </row>
    <row r="33957" spans="3:6" x14ac:dyDescent="0.2">
      <c r="C33957"/>
      <c r="E33957" s="46"/>
      <c r="F33957" s="44"/>
    </row>
    <row r="33958" spans="3:6" x14ac:dyDescent="0.2">
      <c r="C33958"/>
      <c r="E33958" s="46"/>
      <c r="F33958" s="44"/>
    </row>
    <row r="33959" spans="3:6" x14ac:dyDescent="0.2">
      <c r="C33959"/>
      <c r="E33959" s="46"/>
      <c r="F33959" s="44"/>
    </row>
    <row r="33960" spans="3:6" x14ac:dyDescent="0.2">
      <c r="C33960"/>
      <c r="E33960" s="46"/>
      <c r="F33960" s="44"/>
    </row>
    <row r="33961" spans="3:6" x14ac:dyDescent="0.2">
      <c r="C33961"/>
      <c r="E33961" s="46"/>
      <c r="F33961" s="44"/>
    </row>
    <row r="33962" spans="3:6" x14ac:dyDescent="0.2">
      <c r="C33962"/>
      <c r="E33962" s="46"/>
      <c r="F33962" s="44"/>
    </row>
    <row r="33963" spans="3:6" x14ac:dyDescent="0.2">
      <c r="C33963"/>
      <c r="E33963" s="46"/>
      <c r="F33963" s="44"/>
    </row>
    <row r="33964" spans="3:6" x14ac:dyDescent="0.2">
      <c r="C33964"/>
      <c r="E33964" s="46"/>
      <c r="F33964" s="44"/>
    </row>
    <row r="33965" spans="3:6" x14ac:dyDescent="0.2">
      <c r="C33965"/>
      <c r="E33965" s="46"/>
      <c r="F33965" s="44"/>
    </row>
    <row r="33966" spans="3:6" x14ac:dyDescent="0.2">
      <c r="C33966"/>
      <c r="E33966" s="46"/>
      <c r="F33966" s="44"/>
    </row>
    <row r="33967" spans="3:6" x14ac:dyDescent="0.2">
      <c r="C33967"/>
      <c r="E33967" s="46"/>
      <c r="F33967" s="44"/>
    </row>
    <row r="33968" spans="3:6" x14ac:dyDescent="0.2">
      <c r="C33968"/>
      <c r="E33968" s="46"/>
      <c r="F33968" s="44"/>
    </row>
    <row r="33969" spans="3:6" x14ac:dyDescent="0.2">
      <c r="C33969"/>
      <c r="E33969" s="46"/>
      <c r="F33969" s="44"/>
    </row>
    <row r="33970" spans="3:6" x14ac:dyDescent="0.2">
      <c r="C33970"/>
      <c r="E33970" s="46"/>
      <c r="F33970" s="44"/>
    </row>
    <row r="33971" spans="3:6" x14ac:dyDescent="0.2">
      <c r="C33971"/>
      <c r="E33971" s="46"/>
      <c r="F33971" s="44"/>
    </row>
    <row r="33972" spans="3:6" x14ac:dyDescent="0.2">
      <c r="C33972"/>
      <c r="E33972" s="46"/>
      <c r="F33972" s="44"/>
    </row>
    <row r="33973" spans="3:6" x14ac:dyDescent="0.2">
      <c r="C33973"/>
      <c r="E33973" s="46"/>
      <c r="F33973" s="44"/>
    </row>
    <row r="33974" spans="3:6" x14ac:dyDescent="0.2">
      <c r="C33974"/>
      <c r="E33974" s="46"/>
      <c r="F33974" s="44"/>
    </row>
    <row r="33975" spans="3:6" x14ac:dyDescent="0.2">
      <c r="C33975"/>
      <c r="E33975" s="46"/>
      <c r="F33975" s="44"/>
    </row>
    <row r="33976" spans="3:6" x14ac:dyDescent="0.2">
      <c r="C33976"/>
      <c r="E33976" s="46"/>
      <c r="F33976" s="44"/>
    </row>
    <row r="33977" spans="3:6" x14ac:dyDescent="0.2">
      <c r="C33977"/>
      <c r="E33977" s="46"/>
      <c r="F33977" s="44"/>
    </row>
    <row r="33978" spans="3:6" x14ac:dyDescent="0.2">
      <c r="C33978"/>
      <c r="E33978" s="46"/>
      <c r="F33978" s="44"/>
    </row>
    <row r="33979" spans="3:6" x14ac:dyDescent="0.2">
      <c r="C33979"/>
      <c r="E33979" s="46"/>
      <c r="F33979" s="44"/>
    </row>
    <row r="33980" spans="3:6" x14ac:dyDescent="0.2">
      <c r="C33980"/>
      <c r="E33980" s="46"/>
      <c r="F33980" s="44"/>
    </row>
    <row r="33981" spans="3:6" x14ac:dyDescent="0.2">
      <c r="C33981"/>
      <c r="E33981" s="46"/>
      <c r="F33981" s="44"/>
    </row>
    <row r="33982" spans="3:6" x14ac:dyDescent="0.2">
      <c r="C33982"/>
      <c r="E33982" s="46"/>
      <c r="F33982" s="44"/>
    </row>
    <row r="33983" spans="3:6" x14ac:dyDescent="0.2">
      <c r="C33983"/>
      <c r="E33983" s="46"/>
      <c r="F33983" s="44"/>
    </row>
    <row r="33984" spans="3:6" x14ac:dyDescent="0.2">
      <c r="C33984"/>
      <c r="E33984" s="46"/>
      <c r="F33984" s="44"/>
    </row>
    <row r="33985" spans="3:6" x14ac:dyDescent="0.2">
      <c r="C33985"/>
      <c r="E33985" s="46"/>
      <c r="F33985" s="44"/>
    </row>
    <row r="33986" spans="3:6" x14ac:dyDescent="0.2">
      <c r="C33986"/>
      <c r="E33986" s="46"/>
      <c r="F33986" s="44"/>
    </row>
    <row r="33987" spans="3:6" x14ac:dyDescent="0.2">
      <c r="C33987"/>
      <c r="E33987" s="46"/>
      <c r="F33987" s="44"/>
    </row>
    <row r="33988" spans="3:6" x14ac:dyDescent="0.2">
      <c r="C33988"/>
      <c r="E33988" s="46"/>
      <c r="F33988" s="44"/>
    </row>
    <row r="33989" spans="3:6" x14ac:dyDescent="0.2">
      <c r="C33989"/>
      <c r="E33989" s="46"/>
      <c r="F33989" s="44"/>
    </row>
    <row r="33990" spans="3:6" x14ac:dyDescent="0.2">
      <c r="C33990"/>
      <c r="E33990" s="46"/>
      <c r="F33990" s="44"/>
    </row>
    <row r="33991" spans="3:6" x14ac:dyDescent="0.2">
      <c r="C33991"/>
      <c r="E33991" s="46"/>
      <c r="F33991" s="44"/>
    </row>
    <row r="33992" spans="3:6" x14ac:dyDescent="0.2">
      <c r="C33992"/>
      <c r="E33992" s="46"/>
      <c r="F33992" s="44"/>
    </row>
    <row r="33993" spans="3:6" x14ac:dyDescent="0.2">
      <c r="C33993"/>
      <c r="E33993" s="46"/>
      <c r="F33993" s="44"/>
    </row>
    <row r="33994" spans="3:6" x14ac:dyDescent="0.2">
      <c r="C33994"/>
      <c r="E33994" s="46"/>
      <c r="F33994" s="44"/>
    </row>
    <row r="33995" spans="3:6" x14ac:dyDescent="0.2">
      <c r="C33995"/>
      <c r="E33995" s="46"/>
      <c r="F33995" s="44"/>
    </row>
    <row r="33996" spans="3:6" x14ac:dyDescent="0.2">
      <c r="C33996"/>
      <c r="E33996" s="46"/>
      <c r="F33996" s="44"/>
    </row>
    <row r="33997" spans="3:6" x14ac:dyDescent="0.2">
      <c r="C33997"/>
      <c r="E33997" s="46"/>
      <c r="F33997" s="44"/>
    </row>
    <row r="33998" spans="3:6" x14ac:dyDescent="0.2">
      <c r="C33998"/>
      <c r="E33998" s="46"/>
      <c r="F33998" s="44"/>
    </row>
    <row r="33999" spans="3:6" x14ac:dyDescent="0.2">
      <c r="C33999"/>
      <c r="E33999" s="46"/>
      <c r="F33999" s="44"/>
    </row>
    <row r="34000" spans="3:6" x14ac:dyDescent="0.2">
      <c r="C34000"/>
      <c r="E34000" s="46"/>
      <c r="F34000" s="44"/>
    </row>
    <row r="34001" spans="3:6" x14ac:dyDescent="0.2">
      <c r="C34001"/>
      <c r="E34001" s="46"/>
      <c r="F34001" s="44"/>
    </row>
    <row r="34002" spans="3:6" x14ac:dyDescent="0.2">
      <c r="C34002"/>
      <c r="E34002" s="46"/>
      <c r="F34002" s="44"/>
    </row>
    <row r="34003" spans="3:6" x14ac:dyDescent="0.2">
      <c r="C34003"/>
      <c r="E34003" s="46"/>
      <c r="F34003" s="44"/>
    </row>
    <row r="34004" spans="3:6" x14ac:dyDescent="0.2">
      <c r="C34004"/>
      <c r="E34004" s="46"/>
      <c r="F34004" s="44"/>
    </row>
    <row r="34005" spans="3:6" x14ac:dyDescent="0.2">
      <c r="C34005"/>
      <c r="E34005" s="46"/>
      <c r="F34005" s="44"/>
    </row>
    <row r="34006" spans="3:6" x14ac:dyDescent="0.2">
      <c r="C34006"/>
      <c r="E34006" s="46"/>
      <c r="F34006" s="44"/>
    </row>
    <row r="34007" spans="3:6" x14ac:dyDescent="0.2">
      <c r="C34007"/>
      <c r="E34007" s="46"/>
      <c r="F34007" s="44"/>
    </row>
    <row r="34008" spans="3:6" x14ac:dyDescent="0.2">
      <c r="C34008"/>
      <c r="E34008" s="46"/>
      <c r="F34008" s="44"/>
    </row>
    <row r="34009" spans="3:6" x14ac:dyDescent="0.2">
      <c r="C34009"/>
      <c r="E34009" s="46"/>
      <c r="F34009" s="44"/>
    </row>
    <row r="34010" spans="3:6" x14ac:dyDescent="0.2">
      <c r="C34010"/>
      <c r="E34010" s="46"/>
      <c r="F34010" s="44"/>
    </row>
    <row r="34011" spans="3:6" x14ac:dyDescent="0.2">
      <c r="C34011"/>
      <c r="E34011" s="46"/>
      <c r="F34011" s="44"/>
    </row>
    <row r="34012" spans="3:6" x14ac:dyDescent="0.2">
      <c r="C34012"/>
      <c r="E34012" s="46"/>
      <c r="F34012" s="44"/>
    </row>
    <row r="34013" spans="3:6" x14ac:dyDescent="0.2">
      <c r="C34013"/>
      <c r="E34013" s="46"/>
      <c r="F34013" s="44"/>
    </row>
    <row r="34014" spans="3:6" x14ac:dyDescent="0.2">
      <c r="C34014"/>
      <c r="E34014" s="46"/>
      <c r="F34014" s="44"/>
    </row>
    <row r="34015" spans="3:6" x14ac:dyDescent="0.2">
      <c r="C34015"/>
      <c r="E34015" s="46"/>
      <c r="F34015" s="44"/>
    </row>
    <row r="34016" spans="3:6" x14ac:dyDescent="0.2">
      <c r="C34016"/>
      <c r="E34016" s="46"/>
      <c r="F34016" s="44"/>
    </row>
    <row r="34017" spans="3:6" x14ac:dyDescent="0.2">
      <c r="C34017"/>
      <c r="E34017" s="46"/>
      <c r="F34017" s="44"/>
    </row>
    <row r="34018" spans="3:6" x14ac:dyDescent="0.2">
      <c r="C34018"/>
      <c r="E34018" s="46"/>
      <c r="F34018" s="44"/>
    </row>
    <row r="34019" spans="3:6" x14ac:dyDescent="0.2">
      <c r="C34019"/>
      <c r="E34019" s="46"/>
      <c r="F34019" s="44"/>
    </row>
    <row r="34020" spans="3:6" x14ac:dyDescent="0.2">
      <c r="C34020"/>
      <c r="E34020" s="46"/>
      <c r="F34020" s="44"/>
    </row>
    <row r="34021" spans="3:6" x14ac:dyDescent="0.2">
      <c r="C34021"/>
      <c r="E34021" s="46"/>
      <c r="F34021" s="44"/>
    </row>
    <row r="34022" spans="3:6" x14ac:dyDescent="0.2">
      <c r="C34022"/>
      <c r="E34022" s="46"/>
      <c r="F34022" s="44"/>
    </row>
    <row r="34023" spans="3:6" x14ac:dyDescent="0.2">
      <c r="C34023"/>
      <c r="E34023" s="46"/>
      <c r="F34023" s="44"/>
    </row>
    <row r="34024" spans="3:6" x14ac:dyDescent="0.2">
      <c r="C34024"/>
      <c r="E34024" s="46"/>
      <c r="F34024" s="44"/>
    </row>
    <row r="34025" spans="3:6" x14ac:dyDescent="0.2">
      <c r="C34025"/>
      <c r="E34025" s="46"/>
      <c r="F34025" s="44"/>
    </row>
    <row r="34026" spans="3:6" x14ac:dyDescent="0.2">
      <c r="C34026"/>
      <c r="E34026" s="46"/>
      <c r="F34026" s="44"/>
    </row>
    <row r="34027" spans="3:6" x14ac:dyDescent="0.2">
      <c r="C34027"/>
      <c r="E34027" s="46"/>
      <c r="F34027" s="44"/>
    </row>
    <row r="34028" spans="3:6" x14ac:dyDescent="0.2">
      <c r="C34028"/>
      <c r="E34028" s="46"/>
      <c r="F34028" s="44"/>
    </row>
    <row r="34029" spans="3:6" x14ac:dyDescent="0.2">
      <c r="C34029"/>
      <c r="E34029" s="46"/>
      <c r="F34029" s="44"/>
    </row>
    <row r="34030" spans="3:6" x14ac:dyDescent="0.2">
      <c r="C34030"/>
      <c r="E34030" s="46"/>
      <c r="F34030" s="44"/>
    </row>
    <row r="34031" spans="3:6" x14ac:dyDescent="0.2">
      <c r="C34031"/>
      <c r="E34031" s="46"/>
      <c r="F34031" s="44"/>
    </row>
    <row r="34032" spans="3:6" x14ac:dyDescent="0.2">
      <c r="C34032"/>
      <c r="E34032" s="46"/>
      <c r="F34032" s="44"/>
    </row>
    <row r="34033" spans="3:6" x14ac:dyDescent="0.2">
      <c r="C34033"/>
      <c r="E34033" s="46"/>
      <c r="F34033" s="44"/>
    </row>
    <row r="34034" spans="3:6" x14ac:dyDescent="0.2">
      <c r="C34034"/>
      <c r="E34034" s="46"/>
      <c r="F34034" s="44"/>
    </row>
    <row r="34035" spans="3:6" x14ac:dyDescent="0.2">
      <c r="C34035"/>
      <c r="E34035" s="46"/>
      <c r="F34035" s="44"/>
    </row>
    <row r="34036" spans="3:6" x14ac:dyDescent="0.2">
      <c r="C34036"/>
      <c r="E34036" s="46"/>
      <c r="F34036" s="44"/>
    </row>
    <row r="34037" spans="3:6" x14ac:dyDescent="0.2">
      <c r="C34037"/>
      <c r="E34037" s="46"/>
      <c r="F34037" s="44"/>
    </row>
    <row r="34038" spans="3:6" x14ac:dyDescent="0.2">
      <c r="C34038"/>
      <c r="E34038" s="46"/>
      <c r="F34038" s="44"/>
    </row>
    <row r="34039" spans="3:6" x14ac:dyDescent="0.2">
      <c r="C34039"/>
      <c r="E34039" s="46"/>
      <c r="F34039" s="44"/>
    </row>
    <row r="34040" spans="3:6" x14ac:dyDescent="0.2">
      <c r="C34040"/>
      <c r="E34040" s="46"/>
      <c r="F34040" s="44"/>
    </row>
    <row r="34041" spans="3:6" x14ac:dyDescent="0.2">
      <c r="C34041"/>
      <c r="E34041" s="46"/>
      <c r="F34041" s="44"/>
    </row>
    <row r="34042" spans="3:6" x14ac:dyDescent="0.2">
      <c r="C34042"/>
      <c r="E34042" s="46"/>
      <c r="F34042" s="44"/>
    </row>
    <row r="34043" spans="3:6" x14ac:dyDescent="0.2">
      <c r="C34043"/>
      <c r="E34043" s="46"/>
      <c r="F34043" s="44"/>
    </row>
    <row r="34044" spans="3:6" x14ac:dyDescent="0.2">
      <c r="C34044"/>
      <c r="E34044" s="46"/>
      <c r="F34044" s="44"/>
    </row>
    <row r="34045" spans="3:6" x14ac:dyDescent="0.2">
      <c r="C34045"/>
      <c r="E34045" s="46"/>
      <c r="F34045" s="44"/>
    </row>
    <row r="34046" spans="3:6" x14ac:dyDescent="0.2">
      <c r="C34046"/>
      <c r="E34046" s="46"/>
      <c r="F34046" s="44"/>
    </row>
    <row r="34047" spans="3:6" x14ac:dyDescent="0.2">
      <c r="C34047"/>
      <c r="E34047" s="46"/>
      <c r="F34047" s="44"/>
    </row>
    <row r="34048" spans="3:6" x14ac:dyDescent="0.2">
      <c r="C34048"/>
      <c r="E34048" s="46"/>
      <c r="F34048" s="44"/>
    </row>
    <row r="34049" spans="3:6" x14ac:dyDescent="0.2">
      <c r="C34049"/>
      <c r="E34049" s="46"/>
      <c r="F34049" s="44"/>
    </row>
    <row r="34050" spans="3:6" x14ac:dyDescent="0.2">
      <c r="C34050"/>
      <c r="E34050" s="46"/>
      <c r="F34050" s="44"/>
    </row>
    <row r="34051" spans="3:6" x14ac:dyDescent="0.2">
      <c r="C34051"/>
      <c r="E34051" s="46"/>
      <c r="F34051" s="44"/>
    </row>
    <row r="34052" spans="3:6" x14ac:dyDescent="0.2">
      <c r="C34052"/>
      <c r="E34052" s="46"/>
      <c r="F34052" s="44"/>
    </row>
    <row r="34053" spans="3:6" x14ac:dyDescent="0.2">
      <c r="C34053"/>
      <c r="E34053" s="46"/>
      <c r="F34053" s="44"/>
    </row>
    <row r="34054" spans="3:6" x14ac:dyDescent="0.2">
      <c r="C34054"/>
      <c r="E34054" s="46"/>
      <c r="F34054" s="44"/>
    </row>
    <row r="34055" spans="3:6" x14ac:dyDescent="0.2">
      <c r="C34055"/>
      <c r="E34055" s="46"/>
      <c r="F34055" s="44"/>
    </row>
    <row r="34056" spans="3:6" x14ac:dyDescent="0.2">
      <c r="C34056"/>
      <c r="E34056" s="46"/>
      <c r="F34056" s="44"/>
    </row>
    <row r="34057" spans="3:6" x14ac:dyDescent="0.2">
      <c r="C34057"/>
      <c r="E34057" s="46"/>
      <c r="F34057" s="44"/>
    </row>
    <row r="34058" spans="3:6" x14ac:dyDescent="0.2">
      <c r="C34058"/>
      <c r="E34058" s="46"/>
      <c r="F34058" s="44"/>
    </row>
    <row r="34059" spans="3:6" x14ac:dyDescent="0.2">
      <c r="C34059"/>
      <c r="E34059" s="46"/>
      <c r="F34059" s="44"/>
    </row>
    <row r="34060" spans="3:6" x14ac:dyDescent="0.2">
      <c r="C34060"/>
      <c r="E34060" s="46"/>
      <c r="F34060" s="44"/>
    </row>
    <row r="34061" spans="3:6" x14ac:dyDescent="0.2">
      <c r="C34061"/>
      <c r="E34061" s="46"/>
      <c r="F34061" s="44"/>
    </row>
    <row r="34062" spans="3:6" x14ac:dyDescent="0.2">
      <c r="C34062"/>
      <c r="E34062" s="46"/>
      <c r="F34062" s="44"/>
    </row>
    <row r="34063" spans="3:6" x14ac:dyDescent="0.2">
      <c r="C34063"/>
      <c r="E34063" s="46"/>
      <c r="F34063" s="44"/>
    </row>
    <row r="34064" spans="3:6" x14ac:dyDescent="0.2">
      <c r="C34064"/>
      <c r="E34064" s="46"/>
      <c r="F34064" s="44"/>
    </row>
    <row r="34065" spans="3:6" x14ac:dyDescent="0.2">
      <c r="C34065"/>
      <c r="E34065" s="46"/>
      <c r="F34065" s="44"/>
    </row>
    <row r="34066" spans="3:6" x14ac:dyDescent="0.2">
      <c r="C34066"/>
      <c r="E34066" s="46"/>
      <c r="F34066" s="44"/>
    </row>
    <row r="34067" spans="3:6" x14ac:dyDescent="0.2">
      <c r="C34067"/>
      <c r="E34067" s="46"/>
      <c r="F34067" s="44"/>
    </row>
    <row r="34068" spans="3:6" x14ac:dyDescent="0.2">
      <c r="C34068"/>
      <c r="E34068" s="46"/>
      <c r="F34068" s="44"/>
    </row>
    <row r="34069" spans="3:6" x14ac:dyDescent="0.2">
      <c r="C34069"/>
      <c r="E34069" s="46"/>
      <c r="F34069" s="44"/>
    </row>
    <row r="34070" spans="3:6" x14ac:dyDescent="0.2">
      <c r="C34070"/>
      <c r="E34070" s="46"/>
      <c r="F34070" s="44"/>
    </row>
    <row r="34071" spans="3:6" x14ac:dyDescent="0.2">
      <c r="C34071"/>
      <c r="E34071" s="46"/>
      <c r="F34071" s="44"/>
    </row>
    <row r="34072" spans="3:6" x14ac:dyDescent="0.2">
      <c r="C34072"/>
      <c r="E34072" s="46"/>
      <c r="F34072" s="44"/>
    </row>
    <row r="34073" spans="3:6" x14ac:dyDescent="0.2">
      <c r="C34073"/>
      <c r="E34073" s="46"/>
      <c r="F34073" s="44"/>
    </row>
    <row r="34074" spans="3:6" x14ac:dyDescent="0.2">
      <c r="C34074"/>
      <c r="E34074" s="46"/>
      <c r="F34074" s="44"/>
    </row>
    <row r="34075" spans="3:6" x14ac:dyDescent="0.2">
      <c r="C34075"/>
      <c r="E34075" s="46"/>
      <c r="F34075" s="44"/>
    </row>
    <row r="34076" spans="3:6" x14ac:dyDescent="0.2">
      <c r="C34076"/>
      <c r="E34076" s="46"/>
      <c r="F34076" s="44"/>
    </row>
    <row r="34077" spans="3:6" x14ac:dyDescent="0.2">
      <c r="C34077"/>
      <c r="E34077" s="46"/>
      <c r="F34077" s="44"/>
    </row>
    <row r="34078" spans="3:6" x14ac:dyDescent="0.2">
      <c r="C34078"/>
      <c r="E34078" s="46"/>
      <c r="F34078" s="44"/>
    </row>
    <row r="34079" spans="3:6" x14ac:dyDescent="0.2">
      <c r="C34079"/>
      <c r="E34079" s="46"/>
      <c r="F34079" s="44"/>
    </row>
    <row r="34080" spans="3:6" x14ac:dyDescent="0.2">
      <c r="C34080"/>
      <c r="E34080" s="46"/>
      <c r="F34080" s="44"/>
    </row>
    <row r="34081" spans="3:6" x14ac:dyDescent="0.2">
      <c r="C34081"/>
      <c r="E34081" s="46"/>
      <c r="F34081" s="44"/>
    </row>
    <row r="34082" spans="3:6" x14ac:dyDescent="0.2">
      <c r="C34082"/>
      <c r="E34082" s="46"/>
      <c r="F34082" s="44"/>
    </row>
    <row r="34083" spans="3:6" x14ac:dyDescent="0.2">
      <c r="C34083"/>
      <c r="E34083" s="46"/>
      <c r="F34083" s="44"/>
    </row>
    <row r="34084" spans="3:6" x14ac:dyDescent="0.2">
      <c r="C34084"/>
      <c r="E34084" s="46"/>
      <c r="F34084" s="44"/>
    </row>
    <row r="34085" spans="3:6" x14ac:dyDescent="0.2">
      <c r="C34085"/>
      <c r="E34085" s="46"/>
      <c r="F34085" s="44"/>
    </row>
    <row r="34086" spans="3:6" x14ac:dyDescent="0.2">
      <c r="C34086"/>
      <c r="E34086" s="46"/>
      <c r="F34086" s="44"/>
    </row>
    <row r="34087" spans="3:6" x14ac:dyDescent="0.2">
      <c r="C34087"/>
      <c r="E34087" s="46"/>
      <c r="F34087" s="44"/>
    </row>
    <row r="34088" spans="3:6" x14ac:dyDescent="0.2">
      <c r="C34088"/>
      <c r="E34088" s="46"/>
      <c r="F34088" s="44"/>
    </row>
    <row r="34089" spans="3:6" x14ac:dyDescent="0.2">
      <c r="C34089"/>
      <c r="E34089" s="46"/>
      <c r="F34089" s="44"/>
    </row>
    <row r="34090" spans="3:6" x14ac:dyDescent="0.2">
      <c r="C34090"/>
      <c r="E34090" s="46"/>
      <c r="F34090" s="44"/>
    </row>
    <row r="34091" spans="3:6" x14ac:dyDescent="0.2">
      <c r="C34091"/>
      <c r="E34091" s="46"/>
      <c r="F34091" s="44"/>
    </row>
    <row r="34092" spans="3:6" x14ac:dyDescent="0.2">
      <c r="C34092"/>
      <c r="E34092" s="46"/>
      <c r="F34092" s="44"/>
    </row>
    <row r="34093" spans="3:6" x14ac:dyDescent="0.2">
      <c r="C34093"/>
      <c r="E34093" s="46"/>
      <c r="F34093" s="44"/>
    </row>
    <row r="34094" spans="3:6" x14ac:dyDescent="0.2">
      <c r="C34094"/>
      <c r="E34094" s="46"/>
      <c r="F34094" s="44"/>
    </row>
    <row r="34095" spans="3:6" x14ac:dyDescent="0.2">
      <c r="C34095"/>
      <c r="E34095" s="46"/>
      <c r="F34095" s="44"/>
    </row>
    <row r="34096" spans="3:6" x14ac:dyDescent="0.2">
      <c r="C34096"/>
      <c r="E34096" s="46"/>
      <c r="F34096" s="44"/>
    </row>
    <row r="34097" spans="3:6" x14ac:dyDescent="0.2">
      <c r="C34097"/>
      <c r="E34097" s="46"/>
      <c r="F34097" s="44"/>
    </row>
    <row r="34098" spans="3:6" x14ac:dyDescent="0.2">
      <c r="C34098"/>
      <c r="E34098" s="46"/>
      <c r="F34098" s="44"/>
    </row>
    <row r="34099" spans="3:6" x14ac:dyDescent="0.2">
      <c r="C34099"/>
      <c r="E34099" s="46"/>
      <c r="F34099" s="44"/>
    </row>
    <row r="34100" spans="3:6" x14ac:dyDescent="0.2">
      <c r="C34100"/>
      <c r="E34100" s="46"/>
      <c r="F34100" s="44"/>
    </row>
    <row r="34101" spans="3:6" x14ac:dyDescent="0.2">
      <c r="C34101"/>
      <c r="E34101" s="46"/>
      <c r="F34101" s="44"/>
    </row>
    <row r="34102" spans="3:6" x14ac:dyDescent="0.2">
      <c r="C34102"/>
      <c r="E34102" s="46"/>
      <c r="F34102" s="44"/>
    </row>
    <row r="34103" spans="3:6" x14ac:dyDescent="0.2">
      <c r="C34103"/>
      <c r="E34103" s="46"/>
      <c r="F34103" s="44"/>
    </row>
    <row r="34104" spans="3:6" x14ac:dyDescent="0.2">
      <c r="C34104"/>
      <c r="E34104" s="46"/>
      <c r="F34104" s="44"/>
    </row>
    <row r="34105" spans="3:6" x14ac:dyDescent="0.2">
      <c r="C34105"/>
      <c r="E34105" s="46"/>
      <c r="F34105" s="44"/>
    </row>
    <row r="34106" spans="3:6" x14ac:dyDescent="0.2">
      <c r="C34106"/>
      <c r="E34106" s="46"/>
      <c r="F34106" s="44"/>
    </row>
    <row r="34107" spans="3:6" x14ac:dyDescent="0.2">
      <c r="C34107"/>
      <c r="E34107" s="46"/>
      <c r="F34107" s="44"/>
    </row>
    <row r="34108" spans="3:6" x14ac:dyDescent="0.2">
      <c r="C34108"/>
      <c r="E34108" s="46"/>
      <c r="F34108" s="44"/>
    </row>
    <row r="34109" spans="3:6" x14ac:dyDescent="0.2">
      <c r="C34109"/>
      <c r="E34109" s="46"/>
      <c r="F34109" s="44"/>
    </row>
    <row r="34110" spans="3:6" x14ac:dyDescent="0.2">
      <c r="C34110"/>
      <c r="E34110" s="46"/>
      <c r="F34110" s="44"/>
    </row>
    <row r="34111" spans="3:6" x14ac:dyDescent="0.2">
      <c r="C34111"/>
      <c r="E34111" s="46"/>
      <c r="F34111" s="44"/>
    </row>
    <row r="34112" spans="3:6" x14ac:dyDescent="0.2">
      <c r="C34112"/>
      <c r="E34112" s="46"/>
      <c r="F34112" s="44"/>
    </row>
    <row r="34113" spans="3:6" x14ac:dyDescent="0.2">
      <c r="C34113"/>
      <c r="E34113" s="46"/>
      <c r="F34113" s="44"/>
    </row>
    <row r="34114" spans="3:6" x14ac:dyDescent="0.2">
      <c r="C34114"/>
      <c r="E34114" s="46"/>
      <c r="F34114" s="44"/>
    </row>
    <row r="34115" spans="3:6" x14ac:dyDescent="0.2">
      <c r="C34115"/>
      <c r="E34115" s="46"/>
      <c r="F34115" s="44"/>
    </row>
    <row r="34116" spans="3:6" x14ac:dyDescent="0.2">
      <c r="C34116"/>
      <c r="E34116" s="46"/>
      <c r="F34116" s="44"/>
    </row>
    <row r="34117" spans="3:6" x14ac:dyDescent="0.2">
      <c r="C34117"/>
      <c r="E34117" s="46"/>
      <c r="F34117" s="44"/>
    </row>
    <row r="34118" spans="3:6" x14ac:dyDescent="0.2">
      <c r="C34118"/>
      <c r="E34118" s="46"/>
      <c r="F34118" s="44"/>
    </row>
    <row r="34119" spans="3:6" x14ac:dyDescent="0.2">
      <c r="C34119"/>
      <c r="E34119" s="46"/>
      <c r="F34119" s="44"/>
    </row>
    <row r="34120" spans="3:6" x14ac:dyDescent="0.2">
      <c r="C34120"/>
      <c r="E34120" s="46"/>
      <c r="F34120" s="44"/>
    </row>
    <row r="34121" spans="3:6" x14ac:dyDescent="0.2">
      <c r="C34121"/>
      <c r="E34121" s="46"/>
      <c r="F34121" s="44"/>
    </row>
    <row r="34122" spans="3:6" x14ac:dyDescent="0.2">
      <c r="C34122"/>
      <c r="E34122" s="46"/>
      <c r="F34122" s="44"/>
    </row>
    <row r="34123" spans="3:6" x14ac:dyDescent="0.2">
      <c r="C34123"/>
      <c r="E34123" s="46"/>
      <c r="F34123" s="44"/>
    </row>
    <row r="34124" spans="3:6" x14ac:dyDescent="0.2">
      <c r="C34124"/>
      <c r="E34124" s="46"/>
      <c r="F34124" s="44"/>
    </row>
    <row r="34125" spans="3:6" x14ac:dyDescent="0.2">
      <c r="C34125"/>
      <c r="E34125" s="46"/>
      <c r="F34125" s="44"/>
    </row>
    <row r="34126" spans="3:6" x14ac:dyDescent="0.2">
      <c r="C34126"/>
      <c r="E34126" s="46"/>
      <c r="F34126" s="44"/>
    </row>
    <row r="34127" spans="3:6" x14ac:dyDescent="0.2">
      <c r="C34127"/>
      <c r="E34127" s="46"/>
      <c r="F34127" s="44"/>
    </row>
    <row r="34128" spans="3:6" x14ac:dyDescent="0.2">
      <c r="C34128"/>
      <c r="E34128" s="46"/>
      <c r="F34128" s="44"/>
    </row>
    <row r="34129" spans="3:6" x14ac:dyDescent="0.2">
      <c r="C34129"/>
      <c r="E34129" s="46"/>
      <c r="F34129" s="44"/>
    </row>
    <row r="34130" spans="3:6" x14ac:dyDescent="0.2">
      <c r="C34130"/>
      <c r="E34130" s="46"/>
      <c r="F34130" s="44"/>
    </row>
    <row r="34131" spans="3:6" x14ac:dyDescent="0.2">
      <c r="C34131"/>
      <c r="E34131" s="46"/>
      <c r="F34131" s="44"/>
    </row>
    <row r="34132" spans="3:6" x14ac:dyDescent="0.2">
      <c r="C34132"/>
      <c r="E34132" s="46"/>
      <c r="F34132" s="44"/>
    </row>
    <row r="34133" spans="3:6" x14ac:dyDescent="0.2">
      <c r="C34133"/>
      <c r="E34133" s="46"/>
      <c r="F34133" s="44"/>
    </row>
    <row r="34134" spans="3:6" x14ac:dyDescent="0.2">
      <c r="C34134"/>
      <c r="E34134" s="46"/>
      <c r="F34134" s="44"/>
    </row>
    <row r="34135" spans="3:6" x14ac:dyDescent="0.2">
      <c r="C34135"/>
      <c r="E34135" s="46"/>
      <c r="F34135" s="44"/>
    </row>
    <row r="34136" spans="3:6" x14ac:dyDescent="0.2">
      <c r="C34136"/>
      <c r="E34136" s="46"/>
      <c r="F34136" s="44"/>
    </row>
    <row r="34137" spans="3:6" x14ac:dyDescent="0.2">
      <c r="C34137"/>
      <c r="E34137" s="46"/>
      <c r="F34137" s="44"/>
    </row>
    <row r="34138" spans="3:6" x14ac:dyDescent="0.2">
      <c r="C34138"/>
      <c r="E34138" s="46"/>
      <c r="F34138" s="44"/>
    </row>
    <row r="34139" spans="3:6" x14ac:dyDescent="0.2">
      <c r="C34139"/>
      <c r="E34139" s="46"/>
      <c r="F34139" s="44"/>
    </row>
    <row r="34140" spans="3:6" x14ac:dyDescent="0.2">
      <c r="C34140"/>
      <c r="E34140" s="46"/>
      <c r="F34140" s="44"/>
    </row>
    <row r="34141" spans="3:6" x14ac:dyDescent="0.2">
      <c r="C34141"/>
      <c r="E34141" s="46"/>
      <c r="F34141" s="44"/>
    </row>
    <row r="34142" spans="3:6" x14ac:dyDescent="0.2">
      <c r="C34142"/>
      <c r="E34142" s="46"/>
      <c r="F34142" s="44"/>
    </row>
    <row r="34143" spans="3:6" x14ac:dyDescent="0.2">
      <c r="C34143"/>
      <c r="E34143" s="46"/>
      <c r="F34143" s="44"/>
    </row>
    <row r="34144" spans="3:6" x14ac:dyDescent="0.2">
      <c r="C34144"/>
      <c r="E34144" s="46"/>
      <c r="F34144" s="44"/>
    </row>
    <row r="34145" spans="3:6" x14ac:dyDescent="0.2">
      <c r="C34145"/>
      <c r="E34145" s="46"/>
      <c r="F34145" s="44"/>
    </row>
    <row r="34146" spans="3:6" x14ac:dyDescent="0.2">
      <c r="C34146"/>
      <c r="E34146" s="46"/>
      <c r="F34146" s="44"/>
    </row>
    <row r="34147" spans="3:6" x14ac:dyDescent="0.2">
      <c r="C34147"/>
      <c r="E34147" s="46"/>
      <c r="F34147" s="44"/>
    </row>
    <row r="34148" spans="3:6" x14ac:dyDescent="0.2">
      <c r="C34148"/>
      <c r="E34148" s="46"/>
      <c r="F34148" s="44"/>
    </row>
    <row r="34149" spans="3:6" x14ac:dyDescent="0.2">
      <c r="C34149"/>
      <c r="E34149" s="46"/>
      <c r="F34149" s="44"/>
    </row>
    <row r="34150" spans="3:6" x14ac:dyDescent="0.2">
      <c r="C34150"/>
      <c r="E34150" s="46"/>
      <c r="F34150" s="44"/>
    </row>
    <row r="34151" spans="3:6" x14ac:dyDescent="0.2">
      <c r="C34151"/>
      <c r="E34151" s="46"/>
      <c r="F34151" s="44"/>
    </row>
    <row r="34152" spans="3:6" x14ac:dyDescent="0.2">
      <c r="C34152"/>
      <c r="E34152" s="46"/>
      <c r="F34152" s="44"/>
    </row>
    <row r="34153" spans="3:6" x14ac:dyDescent="0.2">
      <c r="C34153"/>
      <c r="E34153" s="46"/>
      <c r="F34153" s="44"/>
    </row>
    <row r="34154" spans="3:6" x14ac:dyDescent="0.2">
      <c r="C34154"/>
      <c r="E34154" s="46"/>
      <c r="F34154" s="44"/>
    </row>
    <row r="34155" spans="3:6" x14ac:dyDescent="0.2">
      <c r="C34155"/>
      <c r="E34155" s="46"/>
      <c r="F34155" s="44"/>
    </row>
    <row r="34156" spans="3:6" x14ac:dyDescent="0.2">
      <c r="C34156"/>
      <c r="E34156" s="46"/>
      <c r="F34156" s="44"/>
    </row>
    <row r="34157" spans="3:6" x14ac:dyDescent="0.2">
      <c r="C34157"/>
      <c r="E34157" s="46"/>
      <c r="F34157" s="44"/>
    </row>
    <row r="34158" spans="3:6" x14ac:dyDescent="0.2">
      <c r="C34158"/>
      <c r="E34158" s="46"/>
      <c r="F34158" s="44"/>
    </row>
    <row r="34159" spans="3:6" x14ac:dyDescent="0.2">
      <c r="C34159"/>
      <c r="E34159" s="46"/>
      <c r="F34159" s="44"/>
    </row>
    <row r="34160" spans="3:6" x14ac:dyDescent="0.2">
      <c r="C34160"/>
      <c r="E34160" s="46"/>
      <c r="F34160" s="44"/>
    </row>
    <row r="34161" spans="3:6" x14ac:dyDescent="0.2">
      <c r="C34161"/>
      <c r="E34161" s="46"/>
      <c r="F34161" s="44"/>
    </row>
    <row r="34162" spans="3:6" x14ac:dyDescent="0.2">
      <c r="C34162"/>
      <c r="E34162" s="46"/>
      <c r="F34162" s="44"/>
    </row>
    <row r="34163" spans="3:6" x14ac:dyDescent="0.2">
      <c r="C34163"/>
      <c r="E34163" s="46"/>
      <c r="F34163" s="44"/>
    </row>
    <row r="34164" spans="3:6" x14ac:dyDescent="0.2">
      <c r="C34164"/>
      <c r="E34164" s="46"/>
      <c r="F34164" s="44"/>
    </row>
    <row r="34165" spans="3:6" x14ac:dyDescent="0.2">
      <c r="C34165"/>
      <c r="E34165" s="46"/>
      <c r="F34165" s="44"/>
    </row>
    <row r="34166" spans="3:6" x14ac:dyDescent="0.2">
      <c r="C34166"/>
      <c r="E34166" s="46"/>
      <c r="F34166" s="44"/>
    </row>
    <row r="34167" spans="3:6" x14ac:dyDescent="0.2">
      <c r="C34167"/>
      <c r="E34167" s="46"/>
      <c r="F34167" s="44"/>
    </row>
    <row r="34168" spans="3:6" x14ac:dyDescent="0.2">
      <c r="C34168"/>
      <c r="E34168" s="46"/>
      <c r="F34168" s="44"/>
    </row>
    <row r="34169" spans="3:6" x14ac:dyDescent="0.2">
      <c r="C34169"/>
      <c r="E34169" s="46"/>
      <c r="F34169" s="44"/>
    </row>
    <row r="34170" spans="3:6" x14ac:dyDescent="0.2">
      <c r="C34170"/>
      <c r="E34170" s="46"/>
      <c r="F34170" s="44"/>
    </row>
    <row r="34171" spans="3:6" x14ac:dyDescent="0.2">
      <c r="C34171"/>
      <c r="E34171" s="46"/>
      <c r="F34171" s="44"/>
    </row>
    <row r="34172" spans="3:6" x14ac:dyDescent="0.2">
      <c r="C34172"/>
      <c r="E34172" s="46"/>
      <c r="F34172" s="44"/>
    </row>
    <row r="34173" spans="3:6" x14ac:dyDescent="0.2">
      <c r="C34173"/>
      <c r="E34173" s="46"/>
      <c r="F34173" s="44"/>
    </row>
    <row r="34174" spans="3:6" x14ac:dyDescent="0.2">
      <c r="C34174"/>
      <c r="E34174" s="46"/>
      <c r="F34174" s="44"/>
    </row>
    <row r="34175" spans="3:6" x14ac:dyDescent="0.2">
      <c r="C34175"/>
      <c r="E34175" s="46"/>
      <c r="F34175" s="44"/>
    </row>
    <row r="34176" spans="3:6" x14ac:dyDescent="0.2">
      <c r="C34176"/>
      <c r="E34176" s="46"/>
      <c r="F34176" s="44"/>
    </row>
    <row r="34177" spans="3:6" x14ac:dyDescent="0.2">
      <c r="C34177"/>
      <c r="E34177" s="46"/>
      <c r="F34177" s="44"/>
    </row>
    <row r="34178" spans="3:6" x14ac:dyDescent="0.2">
      <c r="C34178"/>
      <c r="E34178" s="46"/>
      <c r="F34178" s="44"/>
    </row>
    <row r="34179" spans="3:6" x14ac:dyDescent="0.2">
      <c r="C34179"/>
      <c r="E34179" s="46"/>
      <c r="F34179" s="44"/>
    </row>
    <row r="34180" spans="3:6" x14ac:dyDescent="0.2">
      <c r="C34180"/>
      <c r="E34180" s="46"/>
      <c r="F34180" s="44"/>
    </row>
    <row r="34181" spans="3:6" x14ac:dyDescent="0.2">
      <c r="C34181"/>
      <c r="E34181" s="46"/>
      <c r="F34181" s="44"/>
    </row>
    <row r="34182" spans="3:6" x14ac:dyDescent="0.2">
      <c r="C34182"/>
      <c r="E34182" s="46"/>
      <c r="F34182" s="44"/>
    </row>
    <row r="34183" spans="3:6" x14ac:dyDescent="0.2">
      <c r="C34183"/>
      <c r="E34183" s="46"/>
      <c r="F34183" s="44"/>
    </row>
    <row r="34184" spans="3:6" x14ac:dyDescent="0.2">
      <c r="C34184"/>
      <c r="E34184" s="46"/>
      <c r="F34184" s="44"/>
    </row>
    <row r="34185" spans="3:6" x14ac:dyDescent="0.2">
      <c r="C34185"/>
      <c r="E34185" s="46"/>
      <c r="F34185" s="44"/>
    </row>
    <row r="34186" spans="3:6" x14ac:dyDescent="0.2">
      <c r="C34186"/>
      <c r="E34186" s="46"/>
      <c r="F34186" s="44"/>
    </row>
    <row r="34187" spans="3:6" x14ac:dyDescent="0.2">
      <c r="C34187"/>
      <c r="E34187" s="46"/>
      <c r="F34187" s="44"/>
    </row>
    <row r="34188" spans="3:6" x14ac:dyDescent="0.2">
      <c r="C34188"/>
      <c r="E34188" s="46"/>
      <c r="F34188" s="44"/>
    </row>
    <row r="34189" spans="3:6" x14ac:dyDescent="0.2">
      <c r="C34189"/>
      <c r="E34189" s="46"/>
      <c r="F34189" s="44"/>
    </row>
    <row r="34190" spans="3:6" x14ac:dyDescent="0.2">
      <c r="C34190"/>
      <c r="E34190" s="46"/>
      <c r="F34190" s="44"/>
    </row>
    <row r="34191" spans="3:6" x14ac:dyDescent="0.2">
      <c r="C34191"/>
      <c r="E34191" s="46"/>
      <c r="F34191" s="44"/>
    </row>
    <row r="34192" spans="3:6" x14ac:dyDescent="0.2">
      <c r="C34192"/>
      <c r="E34192" s="46"/>
      <c r="F34192" s="44"/>
    </row>
    <row r="34193" spans="3:6" x14ac:dyDescent="0.2">
      <c r="C34193"/>
      <c r="E34193" s="46"/>
      <c r="F34193" s="44"/>
    </row>
    <row r="34194" spans="3:6" x14ac:dyDescent="0.2">
      <c r="C34194"/>
      <c r="E34194" s="46"/>
      <c r="F34194" s="44"/>
    </row>
    <row r="34195" spans="3:6" x14ac:dyDescent="0.2">
      <c r="C34195"/>
      <c r="E34195" s="46"/>
      <c r="F34195" s="44"/>
    </row>
    <row r="34196" spans="3:6" x14ac:dyDescent="0.2">
      <c r="C34196"/>
      <c r="E34196" s="46"/>
      <c r="F34196" s="44"/>
    </row>
    <row r="34197" spans="3:6" x14ac:dyDescent="0.2">
      <c r="C34197"/>
      <c r="E34197" s="46"/>
      <c r="F34197" s="44"/>
    </row>
    <row r="34198" spans="3:6" x14ac:dyDescent="0.2">
      <c r="C34198"/>
      <c r="E34198" s="46"/>
      <c r="F34198" s="44"/>
    </row>
    <row r="34199" spans="3:6" x14ac:dyDescent="0.2">
      <c r="C34199"/>
      <c r="E34199" s="46"/>
      <c r="F34199" s="44"/>
    </row>
    <row r="34200" spans="3:6" x14ac:dyDescent="0.2">
      <c r="C34200"/>
      <c r="E34200" s="46"/>
      <c r="F34200" s="44"/>
    </row>
    <row r="34201" spans="3:6" x14ac:dyDescent="0.2">
      <c r="C34201"/>
      <c r="E34201" s="46"/>
      <c r="F34201" s="44"/>
    </row>
    <row r="34202" spans="3:6" x14ac:dyDescent="0.2">
      <c r="C34202"/>
      <c r="E34202" s="46"/>
      <c r="F34202" s="44"/>
    </row>
    <row r="34203" spans="3:6" x14ac:dyDescent="0.2">
      <c r="C34203"/>
      <c r="E34203" s="46"/>
      <c r="F34203" s="44"/>
    </row>
    <row r="34204" spans="3:6" x14ac:dyDescent="0.2">
      <c r="C34204"/>
      <c r="E34204" s="46"/>
      <c r="F34204" s="44"/>
    </row>
    <row r="34205" spans="3:6" x14ac:dyDescent="0.2">
      <c r="C34205"/>
      <c r="E34205" s="46"/>
      <c r="F34205" s="44"/>
    </row>
    <row r="34206" spans="3:6" x14ac:dyDescent="0.2">
      <c r="C34206"/>
      <c r="E34206" s="46"/>
      <c r="F34206" s="44"/>
    </row>
    <row r="34207" spans="3:6" x14ac:dyDescent="0.2">
      <c r="C34207"/>
      <c r="E34207" s="46"/>
      <c r="F34207" s="44"/>
    </row>
    <row r="34208" spans="3:6" x14ac:dyDescent="0.2">
      <c r="C34208"/>
      <c r="E34208" s="46"/>
      <c r="F34208" s="44"/>
    </row>
    <row r="34209" spans="3:6" x14ac:dyDescent="0.2">
      <c r="C34209"/>
      <c r="E34209" s="46"/>
      <c r="F34209" s="44"/>
    </row>
    <row r="34210" spans="3:6" x14ac:dyDescent="0.2">
      <c r="C34210"/>
      <c r="E34210" s="46"/>
      <c r="F34210" s="44"/>
    </row>
    <row r="34211" spans="3:6" x14ac:dyDescent="0.2">
      <c r="C34211"/>
      <c r="E34211" s="46"/>
      <c r="F34211" s="44"/>
    </row>
    <row r="34212" spans="3:6" x14ac:dyDescent="0.2">
      <c r="C34212"/>
      <c r="E34212" s="46"/>
      <c r="F34212" s="44"/>
    </row>
    <row r="34213" spans="3:6" x14ac:dyDescent="0.2">
      <c r="C34213"/>
      <c r="E34213" s="46"/>
      <c r="F34213" s="44"/>
    </row>
    <row r="34214" spans="3:6" x14ac:dyDescent="0.2">
      <c r="C34214"/>
      <c r="E34214" s="46"/>
      <c r="F34214" s="44"/>
    </row>
    <row r="34215" spans="3:6" x14ac:dyDescent="0.2">
      <c r="C34215"/>
      <c r="E34215" s="46"/>
      <c r="F34215" s="44"/>
    </row>
    <row r="34216" spans="3:6" x14ac:dyDescent="0.2">
      <c r="C34216"/>
      <c r="E34216" s="46"/>
      <c r="F34216" s="44"/>
    </row>
    <row r="34217" spans="3:6" x14ac:dyDescent="0.2">
      <c r="C34217"/>
      <c r="E34217" s="46"/>
      <c r="F34217" s="44"/>
    </row>
    <row r="34218" spans="3:6" x14ac:dyDescent="0.2">
      <c r="C34218"/>
      <c r="E34218" s="46"/>
      <c r="F34218" s="44"/>
    </row>
    <row r="34219" spans="3:6" x14ac:dyDescent="0.2">
      <c r="C34219"/>
      <c r="E34219" s="46"/>
      <c r="F34219" s="44"/>
    </row>
    <row r="34220" spans="3:6" x14ac:dyDescent="0.2">
      <c r="C34220"/>
      <c r="E34220" s="46"/>
      <c r="F34220" s="44"/>
    </row>
    <row r="34221" spans="3:6" x14ac:dyDescent="0.2">
      <c r="C34221"/>
      <c r="E34221" s="46"/>
      <c r="F34221" s="44"/>
    </row>
    <row r="34222" spans="3:6" x14ac:dyDescent="0.2">
      <c r="C34222"/>
      <c r="E34222" s="46"/>
      <c r="F34222" s="44"/>
    </row>
    <row r="34223" spans="3:6" x14ac:dyDescent="0.2">
      <c r="C34223"/>
      <c r="E34223" s="46"/>
      <c r="F34223" s="44"/>
    </row>
    <row r="34224" spans="3:6" x14ac:dyDescent="0.2">
      <c r="C34224"/>
      <c r="E34224" s="46"/>
      <c r="F34224" s="44"/>
    </row>
    <row r="34225" spans="3:6" x14ac:dyDescent="0.2">
      <c r="C34225"/>
      <c r="E34225" s="46"/>
      <c r="F34225" s="44"/>
    </row>
    <row r="34226" spans="3:6" x14ac:dyDescent="0.2">
      <c r="C34226"/>
      <c r="E34226" s="46"/>
      <c r="F34226" s="44"/>
    </row>
    <row r="34227" spans="3:6" x14ac:dyDescent="0.2">
      <c r="C34227"/>
      <c r="E34227" s="46"/>
      <c r="F34227" s="44"/>
    </row>
    <row r="34228" spans="3:6" x14ac:dyDescent="0.2">
      <c r="C34228"/>
      <c r="E34228" s="46"/>
      <c r="F34228" s="44"/>
    </row>
    <row r="34229" spans="3:6" x14ac:dyDescent="0.2">
      <c r="C34229"/>
      <c r="E34229" s="46"/>
      <c r="F34229" s="44"/>
    </row>
    <row r="34230" spans="3:6" x14ac:dyDescent="0.2">
      <c r="C34230"/>
      <c r="E34230" s="46"/>
      <c r="F34230" s="44"/>
    </row>
    <row r="34231" spans="3:6" x14ac:dyDescent="0.2">
      <c r="C34231"/>
      <c r="E34231" s="46"/>
      <c r="F34231" s="44"/>
    </row>
    <row r="34232" spans="3:6" x14ac:dyDescent="0.2">
      <c r="C34232"/>
      <c r="E34232" s="46"/>
      <c r="F34232" s="44"/>
    </row>
    <row r="34233" spans="3:6" x14ac:dyDescent="0.2">
      <c r="C34233"/>
      <c r="E34233" s="46"/>
      <c r="F34233" s="44"/>
    </row>
    <row r="34234" spans="3:6" x14ac:dyDescent="0.2">
      <c r="C34234"/>
      <c r="E34234" s="46"/>
      <c r="F34234" s="44"/>
    </row>
    <row r="34235" spans="3:6" x14ac:dyDescent="0.2">
      <c r="C34235"/>
      <c r="E34235" s="46"/>
      <c r="F34235" s="44"/>
    </row>
    <row r="34236" spans="3:6" x14ac:dyDescent="0.2">
      <c r="C34236"/>
      <c r="E34236" s="46"/>
      <c r="F34236" s="44"/>
    </row>
    <row r="34237" spans="3:6" x14ac:dyDescent="0.2">
      <c r="C34237"/>
      <c r="E34237" s="46"/>
      <c r="F34237" s="44"/>
    </row>
    <row r="34238" spans="3:6" x14ac:dyDescent="0.2">
      <c r="C34238"/>
      <c r="E34238" s="46"/>
      <c r="F34238" s="44"/>
    </row>
    <row r="34239" spans="3:6" x14ac:dyDescent="0.2">
      <c r="C34239"/>
      <c r="E34239" s="46"/>
      <c r="F34239" s="44"/>
    </row>
    <row r="34240" spans="3:6" x14ac:dyDescent="0.2">
      <c r="C34240"/>
      <c r="E34240" s="46"/>
      <c r="F34240" s="44"/>
    </row>
    <row r="34241" spans="3:6" x14ac:dyDescent="0.2">
      <c r="C34241"/>
      <c r="E34241" s="46"/>
      <c r="F34241" s="44"/>
    </row>
    <row r="34242" spans="3:6" x14ac:dyDescent="0.2">
      <c r="C34242"/>
      <c r="E34242" s="46"/>
      <c r="F34242" s="44"/>
    </row>
    <row r="34243" spans="3:6" x14ac:dyDescent="0.2">
      <c r="C34243"/>
      <c r="E34243" s="46"/>
      <c r="F34243" s="44"/>
    </row>
    <row r="34244" spans="3:6" x14ac:dyDescent="0.2">
      <c r="C34244"/>
      <c r="E34244" s="46"/>
      <c r="F34244" s="44"/>
    </row>
    <row r="34245" spans="3:6" x14ac:dyDescent="0.2">
      <c r="C34245"/>
      <c r="E34245" s="46"/>
      <c r="F34245" s="44"/>
    </row>
    <row r="34246" spans="3:6" x14ac:dyDescent="0.2">
      <c r="C34246"/>
      <c r="E34246" s="46"/>
      <c r="F34246" s="44"/>
    </row>
    <row r="34247" spans="3:6" x14ac:dyDescent="0.2">
      <c r="C34247"/>
      <c r="E34247" s="46"/>
      <c r="F34247" s="44"/>
    </row>
    <row r="34248" spans="3:6" x14ac:dyDescent="0.2">
      <c r="C34248"/>
      <c r="E34248" s="46"/>
      <c r="F34248" s="44"/>
    </row>
    <row r="34249" spans="3:6" x14ac:dyDescent="0.2">
      <c r="C34249"/>
      <c r="E34249" s="46"/>
      <c r="F34249" s="44"/>
    </row>
    <row r="34250" spans="3:6" x14ac:dyDescent="0.2">
      <c r="C34250"/>
      <c r="E34250" s="46"/>
      <c r="F34250" s="44"/>
    </row>
    <row r="34251" spans="3:6" x14ac:dyDescent="0.2">
      <c r="C34251"/>
      <c r="E34251" s="46"/>
      <c r="F34251" s="44"/>
    </row>
    <row r="34252" spans="3:6" x14ac:dyDescent="0.2">
      <c r="C34252"/>
      <c r="E34252" s="46"/>
      <c r="F34252" s="44"/>
    </row>
    <row r="34253" spans="3:6" x14ac:dyDescent="0.2">
      <c r="C34253"/>
      <c r="E34253" s="46"/>
      <c r="F34253" s="44"/>
    </row>
    <row r="34254" spans="3:6" x14ac:dyDescent="0.2">
      <c r="C34254"/>
      <c r="E34254" s="46"/>
      <c r="F34254" s="44"/>
    </row>
    <row r="34255" spans="3:6" x14ac:dyDescent="0.2">
      <c r="C34255"/>
      <c r="E34255" s="46"/>
      <c r="F34255" s="44"/>
    </row>
    <row r="34256" spans="3:6" x14ac:dyDescent="0.2">
      <c r="C34256"/>
      <c r="E34256" s="46"/>
      <c r="F34256" s="44"/>
    </row>
    <row r="34257" spans="3:6" x14ac:dyDescent="0.2">
      <c r="C34257"/>
      <c r="E34257" s="46"/>
      <c r="F34257" s="44"/>
    </row>
    <row r="34258" spans="3:6" x14ac:dyDescent="0.2">
      <c r="C34258"/>
      <c r="E34258" s="46"/>
      <c r="F34258" s="44"/>
    </row>
    <row r="34259" spans="3:6" x14ac:dyDescent="0.2">
      <c r="C34259"/>
      <c r="E34259" s="46"/>
      <c r="F34259" s="44"/>
    </row>
    <row r="34260" spans="3:6" x14ac:dyDescent="0.2">
      <c r="C34260"/>
      <c r="E34260" s="46"/>
      <c r="F34260" s="44"/>
    </row>
    <row r="34261" spans="3:6" x14ac:dyDescent="0.2">
      <c r="C34261"/>
      <c r="E34261" s="46"/>
      <c r="F34261" s="44"/>
    </row>
    <row r="34262" spans="3:6" x14ac:dyDescent="0.2">
      <c r="C34262"/>
      <c r="E34262" s="46"/>
      <c r="F34262" s="44"/>
    </row>
    <row r="34263" spans="3:6" x14ac:dyDescent="0.2">
      <c r="C34263"/>
      <c r="E34263" s="46"/>
      <c r="F34263" s="44"/>
    </row>
    <row r="34264" spans="3:6" x14ac:dyDescent="0.2">
      <c r="C34264"/>
      <c r="E34264" s="46"/>
      <c r="F34264" s="44"/>
    </row>
    <row r="34265" spans="3:6" x14ac:dyDescent="0.2">
      <c r="C34265"/>
      <c r="E34265" s="46"/>
      <c r="F34265" s="44"/>
    </row>
    <row r="34266" spans="3:6" x14ac:dyDescent="0.2">
      <c r="C34266"/>
      <c r="E34266" s="46"/>
      <c r="F34266" s="44"/>
    </row>
    <row r="34267" spans="3:6" x14ac:dyDescent="0.2">
      <c r="C34267"/>
      <c r="E34267" s="46"/>
      <c r="F34267" s="44"/>
    </row>
    <row r="34268" spans="3:6" x14ac:dyDescent="0.2">
      <c r="C34268"/>
      <c r="E34268" s="46"/>
      <c r="F34268" s="44"/>
    </row>
    <row r="34269" spans="3:6" x14ac:dyDescent="0.2">
      <c r="C34269"/>
      <c r="E34269" s="46"/>
      <c r="F34269" s="44"/>
    </row>
    <row r="34270" spans="3:6" x14ac:dyDescent="0.2">
      <c r="C34270"/>
      <c r="E34270" s="46"/>
      <c r="F34270" s="44"/>
    </row>
    <row r="34271" spans="3:6" x14ac:dyDescent="0.2">
      <c r="C34271"/>
      <c r="E34271" s="46"/>
      <c r="F34271" s="44"/>
    </row>
    <row r="34272" spans="3:6" x14ac:dyDescent="0.2">
      <c r="C34272"/>
      <c r="E34272" s="46"/>
      <c r="F34272" s="44"/>
    </row>
    <row r="34273" spans="3:6" x14ac:dyDescent="0.2">
      <c r="C34273"/>
      <c r="E34273" s="46"/>
      <c r="F34273" s="44"/>
    </row>
    <row r="34274" spans="3:6" x14ac:dyDescent="0.2">
      <c r="C34274"/>
      <c r="E34274" s="46"/>
      <c r="F34274" s="44"/>
    </row>
    <row r="34275" spans="3:6" x14ac:dyDescent="0.2">
      <c r="C34275"/>
      <c r="E34275" s="46"/>
      <c r="F34275" s="44"/>
    </row>
    <row r="34276" spans="3:6" x14ac:dyDescent="0.2">
      <c r="C34276"/>
      <c r="E34276" s="46"/>
      <c r="F34276" s="44"/>
    </row>
    <row r="34277" spans="3:6" x14ac:dyDescent="0.2">
      <c r="C34277"/>
      <c r="E34277" s="46"/>
      <c r="F34277" s="44"/>
    </row>
    <row r="34278" spans="3:6" x14ac:dyDescent="0.2">
      <c r="C34278"/>
      <c r="E34278" s="46"/>
      <c r="F34278" s="44"/>
    </row>
    <row r="34279" spans="3:6" x14ac:dyDescent="0.2">
      <c r="C34279"/>
      <c r="E34279" s="46"/>
      <c r="F34279" s="44"/>
    </row>
    <row r="34280" spans="3:6" x14ac:dyDescent="0.2">
      <c r="C34280"/>
      <c r="E34280" s="46"/>
      <c r="F34280" s="44"/>
    </row>
    <row r="34281" spans="3:6" x14ac:dyDescent="0.2">
      <c r="C34281"/>
      <c r="E34281" s="46"/>
      <c r="F34281" s="44"/>
    </row>
    <row r="34282" spans="3:6" x14ac:dyDescent="0.2">
      <c r="C34282"/>
      <c r="E34282" s="46"/>
      <c r="F34282" s="44"/>
    </row>
    <row r="34283" spans="3:6" x14ac:dyDescent="0.2">
      <c r="C34283"/>
      <c r="E34283" s="46"/>
      <c r="F34283" s="44"/>
    </row>
    <row r="34284" spans="3:6" x14ac:dyDescent="0.2">
      <c r="C34284"/>
      <c r="E34284" s="46"/>
      <c r="F34284" s="44"/>
    </row>
    <row r="34285" spans="3:6" x14ac:dyDescent="0.2">
      <c r="C34285"/>
      <c r="E34285" s="46"/>
      <c r="F34285" s="44"/>
    </row>
    <row r="34286" spans="3:6" x14ac:dyDescent="0.2">
      <c r="C34286"/>
      <c r="E34286" s="46"/>
      <c r="F34286" s="44"/>
    </row>
    <row r="34287" spans="3:6" x14ac:dyDescent="0.2">
      <c r="C34287"/>
      <c r="E34287" s="46"/>
      <c r="F34287" s="44"/>
    </row>
    <row r="34288" spans="3:6" x14ac:dyDescent="0.2">
      <c r="C34288"/>
      <c r="E34288" s="46"/>
      <c r="F34288" s="44"/>
    </row>
    <row r="34289" spans="3:6" x14ac:dyDescent="0.2">
      <c r="C34289"/>
      <c r="E34289" s="46"/>
      <c r="F34289" s="44"/>
    </row>
    <row r="34290" spans="3:6" x14ac:dyDescent="0.2">
      <c r="C34290"/>
      <c r="E34290" s="46"/>
      <c r="F34290" s="44"/>
    </row>
    <row r="34291" spans="3:6" x14ac:dyDescent="0.2">
      <c r="C34291"/>
      <c r="E34291" s="46"/>
      <c r="F34291" s="44"/>
    </row>
    <row r="34292" spans="3:6" x14ac:dyDescent="0.2">
      <c r="C34292"/>
      <c r="E34292" s="46"/>
      <c r="F34292" s="44"/>
    </row>
    <row r="34293" spans="3:6" x14ac:dyDescent="0.2">
      <c r="C34293"/>
      <c r="E34293" s="46"/>
      <c r="F34293" s="44"/>
    </row>
    <row r="34294" spans="3:6" x14ac:dyDescent="0.2">
      <c r="C34294"/>
      <c r="E34294" s="46"/>
      <c r="F34294" s="44"/>
    </row>
    <row r="34295" spans="3:6" x14ac:dyDescent="0.2">
      <c r="C34295"/>
      <c r="E34295" s="46"/>
      <c r="F34295" s="44"/>
    </row>
    <row r="34296" spans="3:6" x14ac:dyDescent="0.2">
      <c r="C34296"/>
      <c r="E34296" s="46"/>
      <c r="F34296" s="44"/>
    </row>
    <row r="34297" spans="3:6" x14ac:dyDescent="0.2">
      <c r="C34297"/>
      <c r="E34297" s="46"/>
      <c r="F34297" s="44"/>
    </row>
    <row r="34298" spans="3:6" x14ac:dyDescent="0.2">
      <c r="C34298"/>
      <c r="E34298" s="46"/>
      <c r="F34298" s="44"/>
    </row>
    <row r="34299" spans="3:6" x14ac:dyDescent="0.2">
      <c r="C34299"/>
      <c r="E34299" s="46"/>
      <c r="F34299" s="44"/>
    </row>
    <row r="34300" spans="3:6" x14ac:dyDescent="0.2">
      <c r="C34300"/>
      <c r="E34300" s="46"/>
      <c r="F34300" s="44"/>
    </row>
    <row r="34301" spans="3:6" x14ac:dyDescent="0.2">
      <c r="C34301"/>
      <c r="E34301" s="46"/>
      <c r="F34301" s="44"/>
    </row>
    <row r="34302" spans="3:6" x14ac:dyDescent="0.2">
      <c r="C34302"/>
      <c r="E34302" s="46"/>
      <c r="F34302" s="44"/>
    </row>
    <row r="34303" spans="3:6" x14ac:dyDescent="0.2">
      <c r="C34303"/>
      <c r="E34303" s="46"/>
      <c r="F34303" s="44"/>
    </row>
    <row r="34304" spans="3:6" x14ac:dyDescent="0.2">
      <c r="C34304"/>
      <c r="E34304" s="46"/>
      <c r="F34304" s="44"/>
    </row>
    <row r="34305" spans="3:6" x14ac:dyDescent="0.2">
      <c r="C34305"/>
      <c r="E34305" s="46"/>
      <c r="F34305" s="44"/>
    </row>
    <row r="34306" spans="3:6" x14ac:dyDescent="0.2">
      <c r="C34306"/>
      <c r="E34306" s="46"/>
      <c r="F34306" s="44"/>
    </row>
    <row r="34307" spans="3:6" x14ac:dyDescent="0.2">
      <c r="C34307"/>
      <c r="E34307" s="46"/>
      <c r="F34307" s="44"/>
    </row>
    <row r="34308" spans="3:6" x14ac:dyDescent="0.2">
      <c r="C34308"/>
      <c r="E34308" s="46"/>
      <c r="F34308" s="44"/>
    </row>
    <row r="34309" spans="3:6" x14ac:dyDescent="0.2">
      <c r="C34309"/>
      <c r="E34309" s="46"/>
      <c r="F34309" s="44"/>
    </row>
    <row r="34310" spans="3:6" x14ac:dyDescent="0.2">
      <c r="C34310"/>
      <c r="E34310" s="46"/>
      <c r="F34310" s="44"/>
    </row>
    <row r="34311" spans="3:6" x14ac:dyDescent="0.2">
      <c r="C34311"/>
      <c r="E34311" s="46"/>
      <c r="F34311" s="44"/>
    </row>
    <row r="34312" spans="3:6" x14ac:dyDescent="0.2">
      <c r="C34312"/>
      <c r="E34312" s="46"/>
      <c r="F34312" s="44"/>
    </row>
    <row r="34313" spans="3:6" x14ac:dyDescent="0.2">
      <c r="C34313"/>
      <c r="E34313" s="46"/>
      <c r="F34313" s="44"/>
    </row>
    <row r="34314" spans="3:6" x14ac:dyDescent="0.2">
      <c r="C34314"/>
      <c r="E34314" s="46"/>
      <c r="F34314" s="44"/>
    </row>
    <row r="34315" spans="3:6" x14ac:dyDescent="0.2">
      <c r="C34315"/>
      <c r="E34315" s="46"/>
      <c r="F34315" s="44"/>
    </row>
    <row r="34316" spans="3:6" x14ac:dyDescent="0.2">
      <c r="C34316"/>
      <c r="E34316" s="46"/>
      <c r="F34316" s="44"/>
    </row>
    <row r="34317" spans="3:6" x14ac:dyDescent="0.2">
      <c r="C34317"/>
      <c r="E34317" s="46"/>
      <c r="F34317" s="44"/>
    </row>
    <row r="34318" spans="3:6" x14ac:dyDescent="0.2">
      <c r="C34318"/>
      <c r="E34318" s="46"/>
      <c r="F34318" s="44"/>
    </row>
    <row r="34319" spans="3:6" x14ac:dyDescent="0.2">
      <c r="C34319"/>
      <c r="E34319" s="46"/>
      <c r="F34319" s="44"/>
    </row>
    <row r="34320" spans="3:6" x14ac:dyDescent="0.2">
      <c r="C34320"/>
      <c r="E34320" s="46"/>
      <c r="F34320" s="44"/>
    </row>
    <row r="34321" spans="3:6" x14ac:dyDescent="0.2">
      <c r="C34321"/>
      <c r="E34321" s="46"/>
      <c r="F34321" s="44"/>
    </row>
    <row r="34322" spans="3:6" x14ac:dyDescent="0.2">
      <c r="C34322"/>
      <c r="E34322" s="46"/>
      <c r="F34322" s="44"/>
    </row>
    <row r="34323" spans="3:6" x14ac:dyDescent="0.2">
      <c r="C34323"/>
      <c r="E34323" s="46"/>
      <c r="F34323" s="44"/>
    </row>
    <row r="34324" spans="3:6" x14ac:dyDescent="0.2">
      <c r="C34324"/>
      <c r="E34324" s="46"/>
      <c r="F34324" s="44"/>
    </row>
    <row r="34325" spans="3:6" x14ac:dyDescent="0.2">
      <c r="C34325"/>
      <c r="E34325" s="46"/>
      <c r="F34325" s="44"/>
    </row>
    <row r="34326" spans="3:6" x14ac:dyDescent="0.2">
      <c r="C34326"/>
      <c r="E34326" s="46"/>
      <c r="F34326" s="44"/>
    </row>
    <row r="34327" spans="3:6" x14ac:dyDescent="0.2">
      <c r="C34327"/>
      <c r="E34327" s="46"/>
      <c r="F34327" s="44"/>
    </row>
    <row r="34328" spans="3:6" x14ac:dyDescent="0.2">
      <c r="C34328"/>
      <c r="E34328" s="46"/>
      <c r="F34328" s="44"/>
    </row>
    <row r="34329" spans="3:6" x14ac:dyDescent="0.2">
      <c r="C34329"/>
      <c r="E34329" s="46"/>
      <c r="F34329" s="44"/>
    </row>
    <row r="34330" spans="3:6" x14ac:dyDescent="0.2">
      <c r="C34330"/>
      <c r="E34330" s="46"/>
      <c r="F34330" s="44"/>
    </row>
    <row r="34331" spans="3:6" x14ac:dyDescent="0.2">
      <c r="C34331"/>
      <c r="E34331" s="46"/>
      <c r="F34331" s="44"/>
    </row>
    <row r="34332" spans="3:6" x14ac:dyDescent="0.2">
      <c r="C34332"/>
      <c r="E34332" s="46"/>
      <c r="F34332" s="44"/>
    </row>
    <row r="34333" spans="3:6" x14ac:dyDescent="0.2">
      <c r="C34333"/>
      <c r="E34333" s="46"/>
      <c r="F34333" s="44"/>
    </row>
    <row r="34334" spans="3:6" x14ac:dyDescent="0.2">
      <c r="C34334"/>
      <c r="E34334" s="46"/>
      <c r="F34334" s="44"/>
    </row>
    <row r="34335" spans="3:6" x14ac:dyDescent="0.2">
      <c r="C34335"/>
      <c r="E34335" s="46"/>
      <c r="F34335" s="44"/>
    </row>
    <row r="34336" spans="3:6" x14ac:dyDescent="0.2">
      <c r="C34336"/>
      <c r="E34336" s="46"/>
      <c r="F34336" s="44"/>
    </row>
    <row r="34337" spans="3:6" x14ac:dyDescent="0.2">
      <c r="C34337"/>
      <c r="E34337" s="46"/>
      <c r="F34337" s="44"/>
    </row>
    <row r="34338" spans="3:6" x14ac:dyDescent="0.2">
      <c r="C34338"/>
      <c r="E34338" s="46"/>
      <c r="F34338" s="44"/>
    </row>
    <row r="34339" spans="3:6" x14ac:dyDescent="0.2">
      <c r="C34339"/>
      <c r="E34339" s="46"/>
      <c r="F34339" s="44"/>
    </row>
    <row r="34340" spans="3:6" x14ac:dyDescent="0.2">
      <c r="C34340"/>
      <c r="E34340" s="46"/>
      <c r="F34340" s="44"/>
    </row>
    <row r="34341" spans="3:6" x14ac:dyDescent="0.2">
      <c r="C34341"/>
      <c r="E34341" s="46"/>
      <c r="F34341" s="44"/>
    </row>
    <row r="34342" spans="3:6" x14ac:dyDescent="0.2">
      <c r="C34342"/>
      <c r="E34342" s="46"/>
      <c r="F34342" s="44"/>
    </row>
    <row r="34343" spans="3:6" x14ac:dyDescent="0.2">
      <c r="C34343"/>
      <c r="E34343" s="46"/>
      <c r="F34343" s="44"/>
    </row>
    <row r="34344" spans="3:6" x14ac:dyDescent="0.2">
      <c r="C34344"/>
      <c r="E34344" s="46"/>
      <c r="F34344" s="44"/>
    </row>
    <row r="34345" spans="3:6" x14ac:dyDescent="0.2">
      <c r="C34345"/>
      <c r="E34345" s="46"/>
      <c r="F34345" s="44"/>
    </row>
    <row r="34346" spans="3:6" x14ac:dyDescent="0.2">
      <c r="C34346"/>
      <c r="E34346" s="46"/>
      <c r="F34346" s="44"/>
    </row>
    <row r="34347" spans="3:6" x14ac:dyDescent="0.2">
      <c r="C34347"/>
      <c r="E34347" s="46"/>
      <c r="F34347" s="44"/>
    </row>
    <row r="34348" spans="3:6" x14ac:dyDescent="0.2">
      <c r="C34348"/>
      <c r="E34348" s="46"/>
      <c r="F34348" s="44"/>
    </row>
    <row r="34349" spans="3:6" x14ac:dyDescent="0.2">
      <c r="C34349"/>
      <c r="E34349" s="46"/>
      <c r="F34349" s="44"/>
    </row>
    <row r="34350" spans="3:6" x14ac:dyDescent="0.2">
      <c r="C34350"/>
      <c r="E34350" s="46"/>
      <c r="F34350" s="44"/>
    </row>
    <row r="34351" spans="3:6" x14ac:dyDescent="0.2">
      <c r="C34351"/>
      <c r="E34351" s="46"/>
      <c r="F34351" s="44"/>
    </row>
    <row r="34352" spans="3:6" x14ac:dyDescent="0.2">
      <c r="C34352"/>
      <c r="E34352" s="46"/>
      <c r="F34352" s="44"/>
    </row>
    <row r="34353" spans="3:6" x14ac:dyDescent="0.2">
      <c r="C34353"/>
      <c r="E34353" s="46"/>
      <c r="F34353" s="44"/>
    </row>
    <row r="34354" spans="3:6" x14ac:dyDescent="0.2">
      <c r="C34354"/>
      <c r="E34354" s="46"/>
      <c r="F34354" s="44"/>
    </row>
    <row r="34355" spans="3:6" x14ac:dyDescent="0.2">
      <c r="C34355"/>
      <c r="E34355" s="46"/>
      <c r="F34355" s="44"/>
    </row>
    <row r="34356" spans="3:6" x14ac:dyDescent="0.2">
      <c r="C34356"/>
      <c r="E34356" s="46"/>
      <c r="F34356" s="44"/>
    </row>
    <row r="34357" spans="3:6" x14ac:dyDescent="0.2">
      <c r="C34357"/>
      <c r="E34357" s="46"/>
      <c r="F34357" s="44"/>
    </row>
    <row r="34358" spans="3:6" x14ac:dyDescent="0.2">
      <c r="C34358"/>
      <c r="E34358" s="46"/>
      <c r="F34358" s="44"/>
    </row>
    <row r="34359" spans="3:6" x14ac:dyDescent="0.2">
      <c r="C34359"/>
      <c r="E34359" s="46"/>
      <c r="F34359" s="44"/>
    </row>
    <row r="34360" spans="3:6" x14ac:dyDescent="0.2">
      <c r="C34360"/>
      <c r="E34360" s="46"/>
      <c r="F34360" s="44"/>
    </row>
    <row r="34361" spans="3:6" x14ac:dyDescent="0.2">
      <c r="C34361"/>
      <c r="E34361" s="46"/>
      <c r="F34361" s="44"/>
    </row>
    <row r="34362" spans="3:6" x14ac:dyDescent="0.2">
      <c r="C34362"/>
      <c r="E34362" s="46"/>
      <c r="F34362" s="44"/>
    </row>
    <row r="34363" spans="3:6" x14ac:dyDescent="0.2">
      <c r="C34363"/>
      <c r="E34363" s="46"/>
      <c r="F34363" s="44"/>
    </row>
    <row r="34364" spans="3:6" x14ac:dyDescent="0.2">
      <c r="C34364"/>
      <c r="E34364" s="46"/>
      <c r="F34364" s="44"/>
    </row>
    <row r="34365" spans="3:6" x14ac:dyDescent="0.2">
      <c r="C34365"/>
      <c r="E34365" s="46"/>
      <c r="F34365" s="44"/>
    </row>
    <row r="34366" spans="3:6" x14ac:dyDescent="0.2">
      <c r="C34366"/>
      <c r="E34366" s="46"/>
      <c r="F34366" s="44"/>
    </row>
    <row r="34367" spans="3:6" x14ac:dyDescent="0.2">
      <c r="C34367"/>
      <c r="E34367" s="46"/>
      <c r="F34367" s="44"/>
    </row>
    <row r="34368" spans="3:6" x14ac:dyDescent="0.2">
      <c r="C34368"/>
      <c r="E34368" s="46"/>
      <c r="F34368" s="44"/>
    </row>
    <row r="34369" spans="3:6" x14ac:dyDescent="0.2">
      <c r="C34369"/>
      <c r="E34369" s="46"/>
      <c r="F34369" s="44"/>
    </row>
    <row r="34370" spans="3:6" x14ac:dyDescent="0.2">
      <c r="C34370"/>
      <c r="E34370" s="46"/>
      <c r="F34370" s="44"/>
    </row>
    <row r="34371" spans="3:6" x14ac:dyDescent="0.2">
      <c r="C34371"/>
      <c r="E34371" s="46"/>
      <c r="F34371" s="44"/>
    </row>
    <row r="34372" spans="3:6" x14ac:dyDescent="0.2">
      <c r="C34372"/>
      <c r="E34372" s="46"/>
      <c r="F34372" s="44"/>
    </row>
    <row r="34373" spans="3:6" x14ac:dyDescent="0.2">
      <c r="C34373"/>
      <c r="E34373" s="46"/>
      <c r="F34373" s="44"/>
    </row>
    <row r="34374" spans="3:6" x14ac:dyDescent="0.2">
      <c r="C34374"/>
      <c r="E34374" s="46"/>
      <c r="F34374" s="44"/>
    </row>
    <row r="34375" spans="3:6" x14ac:dyDescent="0.2">
      <c r="C34375"/>
      <c r="E34375" s="46"/>
      <c r="F34375" s="44"/>
    </row>
    <row r="34376" spans="3:6" x14ac:dyDescent="0.2">
      <c r="C34376"/>
      <c r="E34376" s="46"/>
      <c r="F34376" s="44"/>
    </row>
    <row r="34377" spans="3:6" x14ac:dyDescent="0.2">
      <c r="C34377"/>
      <c r="E34377" s="46"/>
      <c r="F34377" s="44"/>
    </row>
    <row r="34378" spans="3:6" x14ac:dyDescent="0.2">
      <c r="C34378"/>
      <c r="E34378" s="46"/>
      <c r="F34378" s="44"/>
    </row>
    <row r="34379" spans="3:6" x14ac:dyDescent="0.2">
      <c r="C34379"/>
      <c r="E34379" s="46"/>
      <c r="F34379" s="44"/>
    </row>
    <row r="34380" spans="3:6" x14ac:dyDescent="0.2">
      <c r="C34380"/>
      <c r="E34380" s="46"/>
      <c r="F34380" s="44"/>
    </row>
    <row r="34381" spans="3:6" x14ac:dyDescent="0.2">
      <c r="C34381"/>
      <c r="E34381" s="46"/>
      <c r="F34381" s="44"/>
    </row>
    <row r="34382" spans="3:6" x14ac:dyDescent="0.2">
      <c r="C34382"/>
      <c r="E34382" s="46"/>
      <c r="F34382" s="44"/>
    </row>
    <row r="34383" spans="3:6" x14ac:dyDescent="0.2">
      <c r="C34383"/>
      <c r="E34383" s="46"/>
      <c r="F34383" s="44"/>
    </row>
    <row r="34384" spans="3:6" x14ac:dyDescent="0.2">
      <c r="C34384"/>
      <c r="E34384" s="46"/>
      <c r="F34384" s="44"/>
    </row>
    <row r="34385" spans="3:6" x14ac:dyDescent="0.2">
      <c r="C34385"/>
      <c r="E34385" s="46"/>
      <c r="F34385" s="44"/>
    </row>
    <row r="34386" spans="3:6" x14ac:dyDescent="0.2">
      <c r="C34386"/>
      <c r="E34386" s="46"/>
      <c r="F34386" s="44"/>
    </row>
    <row r="34387" spans="3:6" x14ac:dyDescent="0.2">
      <c r="C34387"/>
      <c r="E34387" s="46"/>
      <c r="F34387" s="44"/>
    </row>
    <row r="34388" spans="3:6" x14ac:dyDescent="0.2">
      <c r="C34388"/>
      <c r="E34388" s="46"/>
      <c r="F34388" s="44"/>
    </row>
    <row r="34389" spans="3:6" x14ac:dyDescent="0.2">
      <c r="C34389"/>
      <c r="E34389" s="46"/>
      <c r="F34389" s="44"/>
    </row>
    <row r="34390" spans="3:6" x14ac:dyDescent="0.2">
      <c r="C34390"/>
      <c r="E34390" s="46"/>
      <c r="F34390" s="44"/>
    </row>
    <row r="34391" spans="3:6" x14ac:dyDescent="0.2">
      <c r="C34391"/>
      <c r="E34391" s="46"/>
      <c r="F34391" s="44"/>
    </row>
    <row r="34392" spans="3:6" x14ac:dyDescent="0.2">
      <c r="C34392"/>
      <c r="E34392" s="46"/>
      <c r="F34392" s="44"/>
    </row>
    <row r="34393" spans="3:6" x14ac:dyDescent="0.2">
      <c r="C34393"/>
      <c r="E34393" s="46"/>
      <c r="F34393" s="44"/>
    </row>
    <row r="34394" spans="3:6" x14ac:dyDescent="0.2">
      <c r="C34394"/>
      <c r="E34394" s="46"/>
      <c r="F34394" s="44"/>
    </row>
    <row r="34395" spans="3:6" x14ac:dyDescent="0.2">
      <c r="C34395"/>
      <c r="E34395" s="46"/>
      <c r="F34395" s="44"/>
    </row>
    <row r="34396" spans="3:6" x14ac:dyDescent="0.2">
      <c r="C34396"/>
      <c r="E34396" s="46"/>
      <c r="F34396" s="44"/>
    </row>
    <row r="34397" spans="3:6" x14ac:dyDescent="0.2">
      <c r="C34397"/>
      <c r="E34397" s="46"/>
      <c r="F34397" s="44"/>
    </row>
    <row r="34398" spans="3:6" x14ac:dyDescent="0.2">
      <c r="C34398"/>
      <c r="E34398" s="46"/>
      <c r="F34398" s="44"/>
    </row>
    <row r="34399" spans="3:6" x14ac:dyDescent="0.2">
      <c r="C34399"/>
      <c r="E34399" s="46"/>
      <c r="F34399" s="44"/>
    </row>
    <row r="34400" spans="3:6" x14ac:dyDescent="0.2">
      <c r="C34400"/>
      <c r="E34400" s="46"/>
      <c r="F34400" s="44"/>
    </row>
    <row r="34401" spans="3:6" x14ac:dyDescent="0.2">
      <c r="C34401"/>
      <c r="E34401" s="46"/>
      <c r="F34401" s="44"/>
    </row>
    <row r="34402" spans="3:6" x14ac:dyDescent="0.2">
      <c r="C34402"/>
      <c r="E34402" s="46"/>
      <c r="F34402" s="44"/>
    </row>
    <row r="34403" spans="3:6" x14ac:dyDescent="0.2">
      <c r="C34403"/>
      <c r="E34403" s="46"/>
      <c r="F34403" s="44"/>
    </row>
    <row r="34404" spans="3:6" x14ac:dyDescent="0.2">
      <c r="C34404"/>
      <c r="E34404" s="46"/>
      <c r="F34404" s="44"/>
    </row>
    <row r="34405" spans="3:6" x14ac:dyDescent="0.2">
      <c r="C34405"/>
      <c r="E34405" s="46"/>
      <c r="F34405" s="44"/>
    </row>
    <row r="34406" spans="3:6" x14ac:dyDescent="0.2">
      <c r="C34406"/>
      <c r="E34406" s="46"/>
      <c r="F34406" s="44"/>
    </row>
    <row r="34407" spans="3:6" x14ac:dyDescent="0.2">
      <c r="C34407"/>
      <c r="E34407" s="46"/>
      <c r="F34407" s="44"/>
    </row>
    <row r="34408" spans="3:6" x14ac:dyDescent="0.2">
      <c r="C34408"/>
      <c r="E34408" s="46"/>
      <c r="F34408" s="44"/>
    </row>
    <row r="34409" spans="3:6" x14ac:dyDescent="0.2">
      <c r="C34409"/>
      <c r="E34409" s="46"/>
      <c r="F34409" s="44"/>
    </row>
    <row r="34410" spans="3:6" x14ac:dyDescent="0.2">
      <c r="C34410"/>
      <c r="E34410" s="46"/>
      <c r="F34410" s="44"/>
    </row>
    <row r="34411" spans="3:6" x14ac:dyDescent="0.2">
      <c r="C34411"/>
      <c r="E34411" s="46"/>
      <c r="F34411" s="44"/>
    </row>
    <row r="34412" spans="3:6" x14ac:dyDescent="0.2">
      <c r="C34412"/>
      <c r="E34412" s="46"/>
      <c r="F34412" s="44"/>
    </row>
    <row r="34413" spans="3:6" x14ac:dyDescent="0.2">
      <c r="C34413"/>
      <c r="E34413" s="46"/>
      <c r="F34413" s="44"/>
    </row>
    <row r="34414" spans="3:6" x14ac:dyDescent="0.2">
      <c r="C34414"/>
      <c r="E34414" s="46"/>
      <c r="F34414" s="44"/>
    </row>
    <row r="34415" spans="3:6" x14ac:dyDescent="0.2">
      <c r="C34415"/>
      <c r="E34415" s="46"/>
      <c r="F34415" s="44"/>
    </row>
    <row r="34416" spans="3:6" x14ac:dyDescent="0.2">
      <c r="C34416"/>
      <c r="E34416" s="46"/>
      <c r="F34416" s="44"/>
    </row>
    <row r="34417" spans="3:6" x14ac:dyDescent="0.2">
      <c r="C34417"/>
      <c r="E34417" s="46"/>
      <c r="F34417" s="44"/>
    </row>
    <row r="34418" spans="3:6" x14ac:dyDescent="0.2">
      <c r="C34418"/>
      <c r="E34418" s="46"/>
      <c r="F34418" s="44"/>
    </row>
    <row r="34419" spans="3:6" x14ac:dyDescent="0.2">
      <c r="C34419"/>
      <c r="E34419" s="46"/>
      <c r="F34419" s="44"/>
    </row>
    <row r="34420" spans="3:6" x14ac:dyDescent="0.2">
      <c r="C34420"/>
      <c r="E34420" s="46"/>
      <c r="F34420" s="44"/>
    </row>
    <row r="34421" spans="3:6" x14ac:dyDescent="0.2">
      <c r="C34421"/>
      <c r="E34421" s="46"/>
      <c r="F34421" s="44"/>
    </row>
    <row r="34422" spans="3:6" x14ac:dyDescent="0.2">
      <c r="C34422"/>
      <c r="E34422" s="46"/>
      <c r="F34422" s="44"/>
    </row>
    <row r="34423" spans="3:6" x14ac:dyDescent="0.2">
      <c r="C34423"/>
      <c r="E34423" s="46"/>
      <c r="F34423" s="44"/>
    </row>
    <row r="34424" spans="3:6" x14ac:dyDescent="0.2">
      <c r="C34424"/>
      <c r="E34424" s="46"/>
      <c r="F34424" s="44"/>
    </row>
    <row r="34425" spans="3:6" x14ac:dyDescent="0.2">
      <c r="C34425"/>
      <c r="E34425" s="46"/>
      <c r="F34425" s="44"/>
    </row>
    <row r="34426" spans="3:6" x14ac:dyDescent="0.2">
      <c r="C34426"/>
      <c r="E34426" s="46"/>
      <c r="F34426" s="44"/>
    </row>
    <row r="34427" spans="3:6" x14ac:dyDescent="0.2">
      <c r="C34427"/>
      <c r="E34427" s="46"/>
      <c r="F34427" s="44"/>
    </row>
    <row r="34428" spans="3:6" x14ac:dyDescent="0.2">
      <c r="C34428"/>
      <c r="E34428" s="46"/>
      <c r="F34428" s="44"/>
    </row>
    <row r="34429" spans="3:6" x14ac:dyDescent="0.2">
      <c r="C34429"/>
      <c r="E34429" s="46"/>
      <c r="F34429" s="44"/>
    </row>
    <row r="34430" spans="3:6" x14ac:dyDescent="0.2">
      <c r="C34430"/>
      <c r="E34430" s="46"/>
      <c r="F34430" s="44"/>
    </row>
    <row r="34431" spans="3:6" x14ac:dyDescent="0.2">
      <c r="C34431"/>
      <c r="E34431" s="46"/>
      <c r="F34431" s="44"/>
    </row>
    <row r="34432" spans="3:6" x14ac:dyDescent="0.2">
      <c r="C34432"/>
      <c r="E34432" s="46"/>
      <c r="F34432" s="44"/>
    </row>
    <row r="34433" spans="3:6" x14ac:dyDescent="0.2">
      <c r="C34433"/>
      <c r="E34433" s="46"/>
      <c r="F34433" s="44"/>
    </row>
    <row r="34434" spans="3:6" x14ac:dyDescent="0.2">
      <c r="C34434"/>
      <c r="E34434" s="46"/>
      <c r="F34434" s="44"/>
    </row>
    <row r="34435" spans="3:6" x14ac:dyDescent="0.2">
      <c r="C34435"/>
      <c r="E34435" s="46"/>
      <c r="F34435" s="44"/>
    </row>
    <row r="34436" spans="3:6" x14ac:dyDescent="0.2">
      <c r="C34436"/>
      <c r="E34436" s="46"/>
      <c r="F34436" s="44"/>
    </row>
    <row r="34437" spans="3:6" x14ac:dyDescent="0.2">
      <c r="C34437"/>
      <c r="E34437" s="46"/>
      <c r="F34437" s="44"/>
    </row>
    <row r="34438" spans="3:6" x14ac:dyDescent="0.2">
      <c r="C34438"/>
      <c r="E34438" s="46"/>
      <c r="F34438" s="44"/>
    </row>
    <row r="34439" spans="3:6" x14ac:dyDescent="0.2">
      <c r="C34439"/>
      <c r="E34439" s="46"/>
      <c r="F34439" s="44"/>
    </row>
    <row r="34440" spans="3:6" x14ac:dyDescent="0.2">
      <c r="C34440"/>
      <c r="E34440" s="46"/>
      <c r="F34440" s="44"/>
    </row>
    <row r="34441" spans="3:6" x14ac:dyDescent="0.2">
      <c r="C34441"/>
      <c r="E34441" s="46"/>
      <c r="F34441" s="44"/>
    </row>
    <row r="34442" spans="3:6" x14ac:dyDescent="0.2">
      <c r="C34442"/>
      <c r="E34442" s="46"/>
      <c r="F34442" s="44"/>
    </row>
    <row r="34443" spans="3:6" x14ac:dyDescent="0.2">
      <c r="C34443"/>
      <c r="E34443" s="46"/>
      <c r="F34443" s="44"/>
    </row>
    <row r="34444" spans="3:6" x14ac:dyDescent="0.2">
      <c r="C34444"/>
      <c r="E34444" s="46"/>
      <c r="F34444" s="44"/>
    </row>
    <row r="34445" spans="3:6" x14ac:dyDescent="0.2">
      <c r="C34445"/>
      <c r="E34445" s="46"/>
      <c r="F34445" s="44"/>
    </row>
    <row r="34446" spans="3:6" x14ac:dyDescent="0.2">
      <c r="C34446"/>
      <c r="E34446" s="46"/>
      <c r="F34446" s="44"/>
    </row>
    <row r="34447" spans="3:6" x14ac:dyDescent="0.2">
      <c r="C34447"/>
      <c r="E34447" s="46"/>
      <c r="F34447" s="44"/>
    </row>
    <row r="34448" spans="3:6" x14ac:dyDescent="0.2">
      <c r="C34448"/>
      <c r="E34448" s="46"/>
      <c r="F34448" s="44"/>
    </row>
    <row r="34449" spans="3:6" x14ac:dyDescent="0.2">
      <c r="C34449"/>
      <c r="E34449" s="46"/>
      <c r="F34449" s="44"/>
    </row>
    <row r="34450" spans="3:6" x14ac:dyDescent="0.2">
      <c r="C34450"/>
      <c r="E34450" s="46"/>
      <c r="F34450" s="44"/>
    </row>
    <row r="34451" spans="3:6" x14ac:dyDescent="0.2">
      <c r="C34451"/>
      <c r="E34451" s="46"/>
      <c r="F34451" s="44"/>
    </row>
    <row r="34452" spans="3:6" x14ac:dyDescent="0.2">
      <c r="C34452"/>
      <c r="E34452" s="46"/>
      <c r="F34452" s="44"/>
    </row>
    <row r="34453" spans="3:6" x14ac:dyDescent="0.2">
      <c r="C34453"/>
      <c r="E34453" s="46"/>
      <c r="F34453" s="44"/>
    </row>
    <row r="34454" spans="3:6" x14ac:dyDescent="0.2">
      <c r="C34454"/>
      <c r="E34454" s="46"/>
      <c r="F34454" s="44"/>
    </row>
    <row r="34455" spans="3:6" x14ac:dyDescent="0.2">
      <c r="C34455"/>
      <c r="E34455" s="46"/>
      <c r="F34455" s="44"/>
    </row>
    <row r="34456" spans="3:6" x14ac:dyDescent="0.2">
      <c r="C34456"/>
      <c r="E34456" s="46"/>
      <c r="F34456" s="44"/>
    </row>
    <row r="34457" spans="3:6" x14ac:dyDescent="0.2">
      <c r="C34457"/>
      <c r="E34457" s="46"/>
      <c r="F34457" s="44"/>
    </row>
    <row r="34458" spans="3:6" x14ac:dyDescent="0.2">
      <c r="C34458"/>
      <c r="E34458" s="46"/>
      <c r="F34458" s="44"/>
    </row>
    <row r="34459" spans="3:6" x14ac:dyDescent="0.2">
      <c r="C34459"/>
      <c r="E34459" s="46"/>
      <c r="F34459" s="44"/>
    </row>
    <row r="34460" spans="3:6" x14ac:dyDescent="0.2">
      <c r="C34460"/>
      <c r="E34460" s="46"/>
      <c r="F34460" s="44"/>
    </row>
    <row r="34461" spans="3:6" x14ac:dyDescent="0.2">
      <c r="C34461"/>
      <c r="E34461" s="46"/>
      <c r="F34461" s="44"/>
    </row>
    <row r="34462" spans="3:6" x14ac:dyDescent="0.2">
      <c r="C34462"/>
      <c r="E34462" s="46"/>
      <c r="F34462" s="44"/>
    </row>
    <row r="34463" spans="3:6" x14ac:dyDescent="0.2">
      <c r="C34463"/>
      <c r="E34463" s="46"/>
      <c r="F34463" s="44"/>
    </row>
    <row r="34464" spans="3:6" x14ac:dyDescent="0.2">
      <c r="C34464"/>
      <c r="E34464" s="46"/>
      <c r="F34464" s="44"/>
    </row>
    <row r="34465" spans="3:6" x14ac:dyDescent="0.2">
      <c r="C34465"/>
      <c r="E34465" s="46"/>
      <c r="F34465" s="44"/>
    </row>
    <row r="34466" spans="3:6" x14ac:dyDescent="0.2">
      <c r="C34466"/>
      <c r="E34466" s="46"/>
      <c r="F34466" s="44"/>
    </row>
    <row r="34467" spans="3:6" x14ac:dyDescent="0.2">
      <c r="C34467"/>
      <c r="E34467" s="46"/>
      <c r="F34467" s="44"/>
    </row>
    <row r="34468" spans="3:6" x14ac:dyDescent="0.2">
      <c r="C34468"/>
      <c r="E34468" s="46"/>
      <c r="F34468" s="44"/>
    </row>
    <row r="34469" spans="3:6" x14ac:dyDescent="0.2">
      <c r="C34469"/>
      <c r="E34469" s="46"/>
      <c r="F34469" s="44"/>
    </row>
    <row r="34470" spans="3:6" x14ac:dyDescent="0.2">
      <c r="C34470"/>
      <c r="E34470" s="46"/>
      <c r="F34470" s="44"/>
    </row>
    <row r="34471" spans="3:6" x14ac:dyDescent="0.2">
      <c r="C34471"/>
      <c r="E34471" s="46"/>
      <c r="F34471" s="44"/>
    </row>
    <row r="34472" spans="3:6" x14ac:dyDescent="0.2">
      <c r="C34472"/>
      <c r="E34472" s="46"/>
      <c r="F34472" s="44"/>
    </row>
    <row r="34473" spans="3:6" x14ac:dyDescent="0.2">
      <c r="C34473"/>
      <c r="E34473" s="46"/>
      <c r="F34473" s="44"/>
    </row>
    <row r="34474" spans="3:6" x14ac:dyDescent="0.2">
      <c r="C34474"/>
      <c r="E34474" s="46"/>
      <c r="F34474" s="44"/>
    </row>
    <row r="34475" spans="3:6" x14ac:dyDescent="0.2">
      <c r="C34475"/>
      <c r="E34475" s="46"/>
      <c r="F34475" s="44"/>
    </row>
    <row r="34476" spans="3:6" x14ac:dyDescent="0.2">
      <c r="C34476"/>
      <c r="E34476" s="46"/>
      <c r="F34476" s="44"/>
    </row>
    <row r="34477" spans="3:6" x14ac:dyDescent="0.2">
      <c r="C34477"/>
      <c r="E34477" s="46"/>
      <c r="F34477" s="44"/>
    </row>
    <row r="34478" spans="3:6" x14ac:dyDescent="0.2">
      <c r="C34478"/>
      <c r="E34478" s="46"/>
      <c r="F34478" s="44"/>
    </row>
    <row r="34479" spans="3:6" x14ac:dyDescent="0.2">
      <c r="C34479"/>
      <c r="E34479" s="46"/>
      <c r="F34479" s="44"/>
    </row>
    <row r="34480" spans="3:6" x14ac:dyDescent="0.2">
      <c r="C34480"/>
      <c r="E34480" s="46"/>
      <c r="F34480" s="44"/>
    </row>
    <row r="34481" spans="3:6" x14ac:dyDescent="0.2">
      <c r="C34481"/>
      <c r="E34481" s="46"/>
      <c r="F34481" s="44"/>
    </row>
    <row r="34482" spans="3:6" x14ac:dyDescent="0.2">
      <c r="C34482"/>
      <c r="E34482" s="46"/>
      <c r="F34482" s="44"/>
    </row>
    <row r="34483" spans="3:6" x14ac:dyDescent="0.2">
      <c r="C34483"/>
      <c r="E34483" s="46"/>
      <c r="F34483" s="44"/>
    </row>
    <row r="34484" spans="3:6" x14ac:dyDescent="0.2">
      <c r="C34484"/>
      <c r="E34484" s="46"/>
      <c r="F34484" s="44"/>
    </row>
    <row r="34485" spans="3:6" x14ac:dyDescent="0.2">
      <c r="C34485"/>
      <c r="E34485" s="46"/>
      <c r="F34485" s="44"/>
    </row>
    <row r="34486" spans="3:6" x14ac:dyDescent="0.2">
      <c r="C34486"/>
      <c r="E34486" s="46"/>
      <c r="F34486" s="44"/>
    </row>
    <row r="34487" spans="3:6" x14ac:dyDescent="0.2">
      <c r="C34487"/>
      <c r="E34487" s="46"/>
      <c r="F34487" s="44"/>
    </row>
    <row r="34488" spans="3:6" x14ac:dyDescent="0.2">
      <c r="C34488"/>
      <c r="E34488" s="46"/>
      <c r="F34488" s="44"/>
    </row>
    <row r="34489" spans="3:6" x14ac:dyDescent="0.2">
      <c r="C34489"/>
      <c r="E34489" s="46"/>
      <c r="F34489" s="44"/>
    </row>
    <row r="34490" spans="3:6" x14ac:dyDescent="0.2">
      <c r="C34490"/>
      <c r="E34490" s="46"/>
      <c r="F34490" s="44"/>
    </row>
    <row r="34491" spans="3:6" x14ac:dyDescent="0.2">
      <c r="C34491"/>
      <c r="E34491" s="46"/>
      <c r="F34491" s="44"/>
    </row>
    <row r="34492" spans="3:6" x14ac:dyDescent="0.2">
      <c r="C34492"/>
      <c r="E34492" s="46"/>
      <c r="F34492" s="44"/>
    </row>
    <row r="34493" spans="3:6" x14ac:dyDescent="0.2">
      <c r="C34493"/>
      <c r="E34493" s="46"/>
      <c r="F34493" s="44"/>
    </row>
    <row r="34494" spans="3:6" x14ac:dyDescent="0.2">
      <c r="C34494"/>
      <c r="E34494" s="46"/>
      <c r="F34494" s="44"/>
    </row>
    <row r="34495" spans="3:6" x14ac:dyDescent="0.2">
      <c r="C34495"/>
      <c r="E34495" s="46"/>
      <c r="F34495" s="44"/>
    </row>
    <row r="34496" spans="3:6" x14ac:dyDescent="0.2">
      <c r="C34496"/>
      <c r="E34496" s="46"/>
      <c r="F34496" s="44"/>
    </row>
    <row r="34497" spans="3:6" x14ac:dyDescent="0.2">
      <c r="C34497"/>
      <c r="E34497" s="46"/>
      <c r="F34497" s="44"/>
    </row>
    <row r="34498" spans="3:6" x14ac:dyDescent="0.2">
      <c r="C34498"/>
      <c r="E34498" s="46"/>
      <c r="F34498" s="44"/>
    </row>
    <row r="34499" spans="3:6" x14ac:dyDescent="0.2">
      <c r="C34499"/>
      <c r="E34499" s="46"/>
      <c r="F34499" s="44"/>
    </row>
    <row r="34500" spans="3:6" x14ac:dyDescent="0.2">
      <c r="C34500"/>
      <c r="E34500" s="46"/>
      <c r="F34500" s="44"/>
    </row>
    <row r="34501" spans="3:6" x14ac:dyDescent="0.2">
      <c r="C34501"/>
      <c r="E34501" s="46"/>
      <c r="F34501" s="44"/>
    </row>
    <row r="34502" spans="3:6" x14ac:dyDescent="0.2">
      <c r="C34502"/>
      <c r="E34502" s="46"/>
      <c r="F34502" s="44"/>
    </row>
    <row r="34503" spans="3:6" x14ac:dyDescent="0.2">
      <c r="C34503"/>
      <c r="E34503" s="46"/>
      <c r="F34503" s="44"/>
    </row>
    <row r="34504" spans="3:6" x14ac:dyDescent="0.2">
      <c r="C34504"/>
      <c r="E34504" s="46"/>
      <c r="F34504" s="44"/>
    </row>
    <row r="34505" spans="3:6" x14ac:dyDescent="0.2">
      <c r="C34505"/>
      <c r="E34505" s="46"/>
      <c r="F34505" s="44"/>
    </row>
    <row r="34506" spans="3:6" x14ac:dyDescent="0.2">
      <c r="C34506"/>
      <c r="E34506" s="46"/>
      <c r="F34506" s="44"/>
    </row>
    <row r="34507" spans="3:6" x14ac:dyDescent="0.2">
      <c r="C34507"/>
      <c r="E34507" s="46"/>
      <c r="F34507" s="44"/>
    </row>
    <row r="34508" spans="3:6" x14ac:dyDescent="0.2">
      <c r="C34508"/>
      <c r="E34508" s="46"/>
      <c r="F34508" s="44"/>
    </row>
    <row r="34509" spans="3:6" x14ac:dyDescent="0.2">
      <c r="C34509"/>
      <c r="E34509" s="46"/>
      <c r="F34509" s="44"/>
    </row>
    <row r="34510" spans="3:6" x14ac:dyDescent="0.2">
      <c r="C34510"/>
      <c r="E34510" s="46"/>
      <c r="F34510" s="44"/>
    </row>
    <row r="34511" spans="3:6" x14ac:dyDescent="0.2">
      <c r="C34511"/>
      <c r="E34511" s="46"/>
      <c r="F34511" s="44"/>
    </row>
    <row r="34512" spans="3:6" x14ac:dyDescent="0.2">
      <c r="C34512"/>
      <c r="E34512" s="46"/>
      <c r="F34512" s="44"/>
    </row>
    <row r="34513" spans="3:6" x14ac:dyDescent="0.2">
      <c r="C34513"/>
      <c r="E34513" s="46"/>
      <c r="F34513" s="44"/>
    </row>
    <row r="34514" spans="3:6" x14ac:dyDescent="0.2">
      <c r="C34514"/>
      <c r="E34514" s="46"/>
      <c r="F34514" s="44"/>
    </row>
    <row r="34515" spans="3:6" x14ac:dyDescent="0.2">
      <c r="C34515"/>
      <c r="E34515" s="46"/>
      <c r="F34515" s="44"/>
    </row>
    <row r="34516" spans="3:6" x14ac:dyDescent="0.2">
      <c r="C34516"/>
      <c r="E34516" s="46"/>
      <c r="F34516" s="44"/>
    </row>
    <row r="34517" spans="3:6" x14ac:dyDescent="0.2">
      <c r="C34517"/>
      <c r="E34517" s="46"/>
      <c r="F34517" s="44"/>
    </row>
    <row r="34518" spans="3:6" x14ac:dyDescent="0.2">
      <c r="C34518"/>
      <c r="E34518" s="46"/>
      <c r="F34518" s="44"/>
    </row>
    <row r="34519" spans="3:6" x14ac:dyDescent="0.2">
      <c r="C34519"/>
      <c r="E34519" s="46"/>
      <c r="F34519" s="44"/>
    </row>
    <row r="34520" spans="3:6" x14ac:dyDescent="0.2">
      <c r="C34520"/>
      <c r="E34520" s="46"/>
      <c r="F34520" s="44"/>
    </row>
    <row r="34521" spans="3:6" x14ac:dyDescent="0.2">
      <c r="C34521"/>
      <c r="E34521" s="46"/>
      <c r="F34521" s="44"/>
    </row>
    <row r="34522" spans="3:6" x14ac:dyDescent="0.2">
      <c r="C34522"/>
      <c r="E34522" s="46"/>
      <c r="F34522" s="44"/>
    </row>
    <row r="34523" spans="3:6" x14ac:dyDescent="0.2">
      <c r="C34523"/>
      <c r="E34523" s="46"/>
      <c r="F34523" s="44"/>
    </row>
    <row r="34524" spans="3:6" x14ac:dyDescent="0.2">
      <c r="C34524"/>
      <c r="E34524" s="46"/>
      <c r="F34524" s="44"/>
    </row>
    <row r="34525" spans="3:6" x14ac:dyDescent="0.2">
      <c r="C34525"/>
      <c r="E34525" s="46"/>
      <c r="F34525" s="44"/>
    </row>
    <row r="34526" spans="3:6" x14ac:dyDescent="0.2">
      <c r="C34526"/>
      <c r="E34526" s="46"/>
      <c r="F34526" s="44"/>
    </row>
    <row r="34527" spans="3:6" x14ac:dyDescent="0.2">
      <c r="C34527"/>
      <c r="E34527" s="46"/>
      <c r="F34527" s="44"/>
    </row>
    <row r="34528" spans="3:6" x14ac:dyDescent="0.2">
      <c r="C34528"/>
      <c r="E34528" s="46"/>
      <c r="F34528" s="44"/>
    </row>
    <row r="34529" spans="3:6" x14ac:dyDescent="0.2">
      <c r="C34529"/>
      <c r="E34529" s="46"/>
      <c r="F34529" s="44"/>
    </row>
    <row r="34530" spans="3:6" x14ac:dyDescent="0.2">
      <c r="C34530"/>
      <c r="E34530" s="46"/>
      <c r="F34530" s="44"/>
    </row>
    <row r="34531" spans="3:6" x14ac:dyDescent="0.2">
      <c r="C34531"/>
      <c r="E34531" s="46"/>
      <c r="F34531" s="44"/>
    </row>
    <row r="34532" spans="3:6" x14ac:dyDescent="0.2">
      <c r="C34532"/>
      <c r="E34532" s="46"/>
      <c r="F34532" s="44"/>
    </row>
    <row r="34533" spans="3:6" x14ac:dyDescent="0.2">
      <c r="C34533"/>
      <c r="E34533" s="46"/>
      <c r="F34533" s="44"/>
    </row>
    <row r="34534" spans="3:6" x14ac:dyDescent="0.2">
      <c r="C34534"/>
      <c r="E34534" s="46"/>
      <c r="F34534" s="44"/>
    </row>
    <row r="34535" spans="3:6" x14ac:dyDescent="0.2">
      <c r="C34535"/>
      <c r="E34535" s="46"/>
      <c r="F34535" s="44"/>
    </row>
    <row r="34536" spans="3:6" x14ac:dyDescent="0.2">
      <c r="C34536"/>
      <c r="E34536" s="46"/>
      <c r="F34536" s="44"/>
    </row>
    <row r="34537" spans="3:6" x14ac:dyDescent="0.2">
      <c r="C34537"/>
      <c r="E34537" s="46"/>
      <c r="F34537" s="44"/>
    </row>
    <row r="34538" spans="3:6" x14ac:dyDescent="0.2">
      <c r="C34538"/>
      <c r="E34538" s="46"/>
      <c r="F34538" s="44"/>
    </row>
    <row r="34539" spans="3:6" x14ac:dyDescent="0.2">
      <c r="C34539"/>
      <c r="E34539" s="46"/>
      <c r="F34539" s="44"/>
    </row>
    <row r="34540" spans="3:6" x14ac:dyDescent="0.2">
      <c r="C34540"/>
      <c r="E34540" s="46"/>
      <c r="F34540" s="44"/>
    </row>
    <row r="34541" spans="3:6" x14ac:dyDescent="0.2">
      <c r="C34541"/>
      <c r="E34541" s="46"/>
      <c r="F34541" s="44"/>
    </row>
    <row r="34542" spans="3:6" x14ac:dyDescent="0.2">
      <c r="C34542"/>
      <c r="E34542" s="46"/>
      <c r="F34542" s="44"/>
    </row>
    <row r="34543" spans="3:6" x14ac:dyDescent="0.2">
      <c r="C34543"/>
      <c r="E34543" s="46"/>
      <c r="F34543" s="44"/>
    </row>
    <row r="34544" spans="3:6" x14ac:dyDescent="0.2">
      <c r="C34544"/>
      <c r="E34544" s="46"/>
      <c r="F34544" s="44"/>
    </row>
    <row r="34545" spans="3:6" x14ac:dyDescent="0.2">
      <c r="C34545"/>
      <c r="E34545" s="46"/>
      <c r="F34545" s="44"/>
    </row>
    <row r="34546" spans="3:6" x14ac:dyDescent="0.2">
      <c r="C34546"/>
      <c r="E34546" s="46"/>
      <c r="F34546" s="44"/>
    </row>
    <row r="34547" spans="3:6" x14ac:dyDescent="0.2">
      <c r="C34547"/>
      <c r="E34547" s="46"/>
      <c r="F34547" s="44"/>
    </row>
    <row r="34548" spans="3:6" x14ac:dyDescent="0.2">
      <c r="C34548"/>
      <c r="E34548" s="46"/>
      <c r="F34548" s="44"/>
    </row>
    <row r="34549" spans="3:6" x14ac:dyDescent="0.2">
      <c r="C34549"/>
      <c r="E34549" s="46"/>
      <c r="F34549" s="44"/>
    </row>
    <row r="34550" spans="3:6" x14ac:dyDescent="0.2">
      <c r="C34550"/>
      <c r="E34550" s="46"/>
      <c r="F34550" s="44"/>
    </row>
    <row r="34551" spans="3:6" x14ac:dyDescent="0.2">
      <c r="C34551"/>
      <c r="E34551" s="46"/>
      <c r="F34551" s="44"/>
    </row>
    <row r="34552" spans="3:6" x14ac:dyDescent="0.2">
      <c r="C34552"/>
      <c r="E34552" s="46"/>
      <c r="F34552" s="44"/>
    </row>
    <row r="34553" spans="3:6" x14ac:dyDescent="0.2">
      <c r="C34553"/>
      <c r="E34553" s="46"/>
      <c r="F34553" s="44"/>
    </row>
    <row r="34554" spans="3:6" x14ac:dyDescent="0.2">
      <c r="C34554"/>
      <c r="E34554" s="46"/>
      <c r="F34554" s="44"/>
    </row>
    <row r="34555" spans="3:6" x14ac:dyDescent="0.2">
      <c r="C34555"/>
      <c r="E34555" s="46"/>
      <c r="F34555" s="44"/>
    </row>
    <row r="34556" spans="3:6" x14ac:dyDescent="0.2">
      <c r="C34556"/>
      <c r="E34556" s="46"/>
      <c r="F34556" s="44"/>
    </row>
    <row r="34557" spans="3:6" x14ac:dyDescent="0.2">
      <c r="C34557"/>
      <c r="E34557" s="46"/>
      <c r="F34557" s="44"/>
    </row>
    <row r="34558" spans="3:6" x14ac:dyDescent="0.2">
      <c r="C34558"/>
      <c r="E34558" s="46"/>
      <c r="F34558" s="44"/>
    </row>
    <row r="34559" spans="3:6" x14ac:dyDescent="0.2">
      <c r="C34559"/>
      <c r="E34559" s="46"/>
      <c r="F34559" s="44"/>
    </row>
    <row r="34560" spans="3:6" x14ac:dyDescent="0.2">
      <c r="C34560"/>
      <c r="E34560" s="46"/>
      <c r="F34560" s="44"/>
    </row>
    <row r="34561" spans="3:6" x14ac:dyDescent="0.2">
      <c r="C34561"/>
      <c r="E34561" s="46"/>
      <c r="F34561" s="44"/>
    </row>
    <row r="34562" spans="3:6" x14ac:dyDescent="0.2">
      <c r="C34562"/>
      <c r="E34562" s="46"/>
      <c r="F34562" s="44"/>
    </row>
    <row r="34563" spans="3:6" x14ac:dyDescent="0.2">
      <c r="C34563"/>
      <c r="E34563" s="46"/>
      <c r="F34563" s="44"/>
    </row>
    <row r="34564" spans="3:6" x14ac:dyDescent="0.2">
      <c r="C34564"/>
      <c r="E34564" s="46"/>
      <c r="F34564" s="44"/>
    </row>
    <row r="34565" spans="3:6" x14ac:dyDescent="0.2">
      <c r="C34565"/>
      <c r="E34565" s="46"/>
      <c r="F34565" s="44"/>
    </row>
    <row r="34566" spans="3:6" x14ac:dyDescent="0.2">
      <c r="C34566"/>
      <c r="E34566" s="46"/>
      <c r="F34566" s="44"/>
    </row>
    <row r="34567" spans="3:6" x14ac:dyDescent="0.2">
      <c r="C34567"/>
      <c r="E34567" s="46"/>
      <c r="F34567" s="44"/>
    </row>
    <row r="34568" spans="3:6" x14ac:dyDescent="0.2">
      <c r="C34568"/>
      <c r="E34568" s="46"/>
      <c r="F34568" s="44"/>
    </row>
    <row r="34569" spans="3:6" x14ac:dyDescent="0.2">
      <c r="C34569"/>
      <c r="E34569" s="46"/>
      <c r="F34569" s="44"/>
    </row>
    <row r="34570" spans="3:6" x14ac:dyDescent="0.2">
      <c r="C34570"/>
      <c r="E34570" s="46"/>
      <c r="F34570" s="44"/>
    </row>
    <row r="34571" spans="3:6" x14ac:dyDescent="0.2">
      <c r="C34571"/>
      <c r="E34571" s="46"/>
      <c r="F34571" s="44"/>
    </row>
    <row r="34572" spans="3:6" x14ac:dyDescent="0.2">
      <c r="C34572"/>
      <c r="E34572" s="46"/>
      <c r="F34572" s="44"/>
    </row>
    <row r="34573" spans="3:6" x14ac:dyDescent="0.2">
      <c r="C34573"/>
      <c r="E34573" s="46"/>
      <c r="F34573" s="44"/>
    </row>
    <row r="34574" spans="3:6" x14ac:dyDescent="0.2">
      <c r="C34574"/>
      <c r="E34574" s="46"/>
      <c r="F34574" s="44"/>
    </row>
    <row r="34575" spans="3:6" x14ac:dyDescent="0.2">
      <c r="C34575"/>
      <c r="E34575" s="46"/>
      <c r="F34575" s="44"/>
    </row>
    <row r="34576" spans="3:6" x14ac:dyDescent="0.2">
      <c r="C34576"/>
      <c r="E34576" s="46"/>
      <c r="F34576" s="44"/>
    </row>
    <row r="34577" spans="3:6" x14ac:dyDescent="0.2">
      <c r="C34577"/>
      <c r="E34577" s="46"/>
      <c r="F34577" s="44"/>
    </row>
    <row r="34578" spans="3:6" x14ac:dyDescent="0.2">
      <c r="C34578"/>
      <c r="E34578" s="46"/>
      <c r="F34578" s="44"/>
    </row>
    <row r="34579" spans="3:6" x14ac:dyDescent="0.2">
      <c r="C34579"/>
      <c r="E34579" s="46"/>
      <c r="F34579" s="44"/>
    </row>
    <row r="34580" spans="3:6" x14ac:dyDescent="0.2">
      <c r="C34580"/>
      <c r="E34580" s="46"/>
      <c r="F34580" s="44"/>
    </row>
    <row r="34581" spans="3:6" x14ac:dyDescent="0.2">
      <c r="C34581"/>
      <c r="E34581" s="46"/>
      <c r="F34581" s="44"/>
    </row>
    <row r="34582" spans="3:6" x14ac:dyDescent="0.2">
      <c r="C34582"/>
      <c r="E34582" s="46"/>
      <c r="F34582" s="44"/>
    </row>
    <row r="34583" spans="3:6" x14ac:dyDescent="0.2">
      <c r="C34583"/>
      <c r="E34583" s="46"/>
      <c r="F34583" s="44"/>
    </row>
    <row r="34584" spans="3:6" x14ac:dyDescent="0.2">
      <c r="C34584"/>
      <c r="E34584" s="46"/>
      <c r="F34584" s="44"/>
    </row>
    <row r="34585" spans="3:6" x14ac:dyDescent="0.2">
      <c r="C34585"/>
      <c r="E34585" s="46"/>
      <c r="F34585" s="44"/>
    </row>
    <row r="34586" spans="3:6" x14ac:dyDescent="0.2">
      <c r="C34586"/>
      <c r="E34586" s="46"/>
      <c r="F34586" s="44"/>
    </row>
    <row r="34587" spans="3:6" x14ac:dyDescent="0.2">
      <c r="C34587"/>
      <c r="E34587" s="46"/>
      <c r="F34587" s="44"/>
    </row>
    <row r="34588" spans="3:6" x14ac:dyDescent="0.2">
      <c r="C34588"/>
      <c r="E34588" s="46"/>
      <c r="F34588" s="44"/>
    </row>
    <row r="34589" spans="3:6" x14ac:dyDescent="0.2">
      <c r="C34589"/>
      <c r="E34589" s="46"/>
      <c r="F34589" s="44"/>
    </row>
    <row r="34590" spans="3:6" x14ac:dyDescent="0.2">
      <c r="C34590"/>
      <c r="E34590" s="46"/>
      <c r="F34590" s="44"/>
    </row>
    <row r="34591" spans="3:6" x14ac:dyDescent="0.2">
      <c r="C34591"/>
      <c r="E34591" s="46"/>
      <c r="F34591" s="44"/>
    </row>
    <row r="34592" spans="3:6" x14ac:dyDescent="0.2">
      <c r="C34592"/>
      <c r="E34592" s="46"/>
      <c r="F34592" s="44"/>
    </row>
    <row r="34593" spans="3:6" x14ac:dyDescent="0.2">
      <c r="C34593"/>
      <c r="E34593" s="46"/>
      <c r="F34593" s="44"/>
    </row>
    <row r="34594" spans="3:6" x14ac:dyDescent="0.2">
      <c r="C34594"/>
      <c r="E34594" s="46"/>
      <c r="F34594" s="44"/>
    </row>
    <row r="34595" spans="3:6" x14ac:dyDescent="0.2">
      <c r="C34595"/>
      <c r="E34595" s="46"/>
      <c r="F34595" s="44"/>
    </row>
    <row r="34596" spans="3:6" x14ac:dyDescent="0.2">
      <c r="C34596"/>
      <c r="E34596" s="46"/>
      <c r="F34596" s="44"/>
    </row>
    <row r="34597" spans="3:6" x14ac:dyDescent="0.2">
      <c r="C34597"/>
      <c r="E34597" s="46"/>
      <c r="F34597" s="44"/>
    </row>
    <row r="34598" spans="3:6" x14ac:dyDescent="0.2">
      <c r="C34598"/>
      <c r="E34598" s="46"/>
      <c r="F34598" s="44"/>
    </row>
    <row r="34599" spans="3:6" x14ac:dyDescent="0.2">
      <c r="C34599"/>
      <c r="E34599" s="46"/>
      <c r="F34599" s="44"/>
    </row>
    <row r="34600" spans="3:6" x14ac:dyDescent="0.2">
      <c r="C34600"/>
      <c r="E34600" s="46"/>
      <c r="F34600" s="44"/>
    </row>
    <row r="34601" spans="3:6" x14ac:dyDescent="0.2">
      <c r="C34601"/>
      <c r="E34601" s="46"/>
      <c r="F34601" s="44"/>
    </row>
    <row r="34602" spans="3:6" x14ac:dyDescent="0.2">
      <c r="C34602"/>
      <c r="E34602" s="46"/>
      <c r="F34602" s="44"/>
    </row>
    <row r="34603" spans="3:6" x14ac:dyDescent="0.2">
      <c r="C34603"/>
      <c r="E34603" s="46"/>
      <c r="F34603" s="44"/>
    </row>
    <row r="34604" spans="3:6" x14ac:dyDescent="0.2">
      <c r="C34604"/>
      <c r="E34604" s="46"/>
      <c r="F34604" s="44"/>
    </row>
    <row r="34605" spans="3:6" x14ac:dyDescent="0.2">
      <c r="C34605"/>
      <c r="E34605" s="46"/>
      <c r="F34605" s="44"/>
    </row>
    <row r="34606" spans="3:6" x14ac:dyDescent="0.2">
      <c r="C34606"/>
      <c r="E34606" s="46"/>
      <c r="F34606" s="44"/>
    </row>
    <row r="34607" spans="3:6" x14ac:dyDescent="0.2">
      <c r="C34607"/>
      <c r="E34607" s="46"/>
      <c r="F34607" s="44"/>
    </row>
    <row r="34608" spans="3:6" x14ac:dyDescent="0.2">
      <c r="C34608"/>
      <c r="E34608" s="46"/>
      <c r="F34608" s="44"/>
    </row>
    <row r="34609" spans="3:6" x14ac:dyDescent="0.2">
      <c r="C34609"/>
      <c r="E34609" s="46"/>
      <c r="F34609" s="44"/>
    </row>
    <row r="34610" spans="3:6" x14ac:dyDescent="0.2">
      <c r="C34610"/>
      <c r="E34610" s="46"/>
      <c r="F34610" s="44"/>
    </row>
    <row r="34611" spans="3:6" x14ac:dyDescent="0.2">
      <c r="C34611"/>
      <c r="E34611" s="46"/>
      <c r="F34611" s="44"/>
    </row>
    <row r="34612" spans="3:6" x14ac:dyDescent="0.2">
      <c r="C34612"/>
      <c r="E34612" s="46"/>
      <c r="F34612" s="44"/>
    </row>
    <row r="34613" spans="3:6" x14ac:dyDescent="0.2">
      <c r="C34613"/>
      <c r="E34613" s="46"/>
      <c r="F34613" s="44"/>
    </row>
    <row r="34614" spans="3:6" x14ac:dyDescent="0.2">
      <c r="C34614"/>
      <c r="E34614" s="46"/>
      <c r="F34614" s="44"/>
    </row>
    <row r="34615" spans="3:6" x14ac:dyDescent="0.2">
      <c r="C34615"/>
      <c r="E34615" s="46"/>
      <c r="F34615" s="44"/>
    </row>
    <row r="34616" spans="3:6" x14ac:dyDescent="0.2">
      <c r="C34616"/>
      <c r="E34616" s="46"/>
      <c r="F34616" s="44"/>
    </row>
    <row r="34617" spans="3:6" x14ac:dyDescent="0.2">
      <c r="C34617"/>
      <c r="E34617" s="46"/>
      <c r="F34617" s="44"/>
    </row>
    <row r="34618" spans="3:6" x14ac:dyDescent="0.2">
      <c r="C34618"/>
      <c r="E34618" s="46"/>
      <c r="F34618" s="44"/>
    </row>
    <row r="34619" spans="3:6" x14ac:dyDescent="0.2">
      <c r="C34619"/>
      <c r="E34619" s="46"/>
      <c r="F34619" s="44"/>
    </row>
    <row r="34620" spans="3:6" x14ac:dyDescent="0.2">
      <c r="C34620"/>
      <c r="E34620" s="46"/>
      <c r="F34620" s="44"/>
    </row>
    <row r="34621" spans="3:6" x14ac:dyDescent="0.2">
      <c r="C34621"/>
      <c r="E34621" s="46"/>
      <c r="F34621" s="44"/>
    </row>
    <row r="34622" spans="3:6" x14ac:dyDescent="0.2">
      <c r="C34622"/>
      <c r="E34622" s="46"/>
      <c r="F34622" s="44"/>
    </row>
    <row r="34623" spans="3:6" x14ac:dyDescent="0.2">
      <c r="C34623"/>
      <c r="E34623" s="46"/>
      <c r="F34623" s="44"/>
    </row>
    <row r="34624" spans="3:6" x14ac:dyDescent="0.2">
      <c r="C34624"/>
      <c r="E34624" s="46"/>
      <c r="F34624" s="44"/>
    </row>
    <row r="34625" spans="3:6" x14ac:dyDescent="0.2">
      <c r="C34625"/>
      <c r="E34625" s="46"/>
      <c r="F34625" s="44"/>
    </row>
    <row r="34626" spans="3:6" x14ac:dyDescent="0.2">
      <c r="C34626"/>
      <c r="E34626" s="46"/>
      <c r="F34626" s="44"/>
    </row>
    <row r="34627" spans="3:6" x14ac:dyDescent="0.2">
      <c r="C34627"/>
      <c r="E34627" s="46"/>
      <c r="F34627" s="44"/>
    </row>
    <row r="34628" spans="3:6" x14ac:dyDescent="0.2">
      <c r="C34628"/>
      <c r="E34628" s="46"/>
      <c r="F34628" s="44"/>
    </row>
    <row r="34629" spans="3:6" x14ac:dyDescent="0.2">
      <c r="C34629"/>
      <c r="E34629" s="46"/>
      <c r="F34629" s="44"/>
    </row>
    <row r="34630" spans="3:6" x14ac:dyDescent="0.2">
      <c r="C34630"/>
      <c r="E34630" s="46"/>
      <c r="F34630" s="44"/>
    </row>
    <row r="34631" spans="3:6" x14ac:dyDescent="0.2">
      <c r="C34631"/>
      <c r="E34631" s="46"/>
      <c r="F34631" s="44"/>
    </row>
    <row r="34632" spans="3:6" x14ac:dyDescent="0.2">
      <c r="C34632"/>
      <c r="E34632" s="46"/>
      <c r="F34632" s="44"/>
    </row>
    <row r="34633" spans="3:6" x14ac:dyDescent="0.2">
      <c r="C34633"/>
      <c r="E34633" s="46"/>
      <c r="F34633" s="44"/>
    </row>
    <row r="34634" spans="3:6" x14ac:dyDescent="0.2">
      <c r="C34634"/>
      <c r="E34634" s="46"/>
      <c r="F34634" s="44"/>
    </row>
    <row r="34635" spans="3:6" x14ac:dyDescent="0.2">
      <c r="C34635"/>
      <c r="E34635" s="46"/>
      <c r="F34635" s="44"/>
    </row>
    <row r="34636" spans="3:6" x14ac:dyDescent="0.2">
      <c r="C34636"/>
      <c r="E34636" s="46"/>
      <c r="F34636" s="44"/>
    </row>
    <row r="34637" spans="3:6" x14ac:dyDescent="0.2">
      <c r="C34637"/>
      <c r="E34637" s="46"/>
      <c r="F34637" s="44"/>
    </row>
    <row r="34638" spans="3:6" x14ac:dyDescent="0.2">
      <c r="C34638"/>
      <c r="E34638" s="46"/>
      <c r="F34638" s="44"/>
    </row>
    <row r="34639" spans="3:6" x14ac:dyDescent="0.2">
      <c r="C34639"/>
      <c r="E34639" s="46"/>
      <c r="F34639" s="44"/>
    </row>
    <row r="34640" spans="3:6" x14ac:dyDescent="0.2">
      <c r="C34640"/>
      <c r="E34640" s="46"/>
      <c r="F34640" s="44"/>
    </row>
    <row r="34641" spans="3:6" x14ac:dyDescent="0.2">
      <c r="C34641"/>
      <c r="E34641" s="46"/>
      <c r="F34641" s="44"/>
    </row>
    <row r="34642" spans="3:6" x14ac:dyDescent="0.2">
      <c r="C34642"/>
      <c r="E34642" s="46"/>
      <c r="F34642" s="44"/>
    </row>
    <row r="34643" spans="3:6" x14ac:dyDescent="0.2">
      <c r="C34643"/>
      <c r="E34643" s="46"/>
      <c r="F34643" s="44"/>
    </row>
    <row r="34644" spans="3:6" x14ac:dyDescent="0.2">
      <c r="C34644"/>
      <c r="E34644" s="46"/>
      <c r="F34644" s="44"/>
    </row>
    <row r="34645" spans="3:6" x14ac:dyDescent="0.2">
      <c r="C34645"/>
      <c r="E34645" s="46"/>
      <c r="F34645" s="44"/>
    </row>
    <row r="34646" spans="3:6" x14ac:dyDescent="0.2">
      <c r="C34646"/>
      <c r="E34646" s="46"/>
      <c r="F34646" s="44"/>
    </row>
    <row r="34647" spans="3:6" x14ac:dyDescent="0.2">
      <c r="C34647"/>
      <c r="E34647" s="46"/>
      <c r="F34647" s="44"/>
    </row>
    <row r="34648" spans="3:6" x14ac:dyDescent="0.2">
      <c r="C34648"/>
      <c r="E34648" s="46"/>
      <c r="F34648" s="44"/>
    </row>
    <row r="34649" spans="3:6" x14ac:dyDescent="0.2">
      <c r="C34649"/>
      <c r="E34649" s="46"/>
      <c r="F34649" s="44"/>
    </row>
    <row r="34650" spans="3:6" x14ac:dyDescent="0.2">
      <c r="C34650"/>
      <c r="E34650" s="46"/>
      <c r="F34650" s="44"/>
    </row>
    <row r="34651" spans="3:6" x14ac:dyDescent="0.2">
      <c r="C34651"/>
      <c r="E34651" s="46"/>
      <c r="F34651" s="44"/>
    </row>
    <row r="34652" spans="3:6" x14ac:dyDescent="0.2">
      <c r="C34652"/>
      <c r="E34652" s="46"/>
      <c r="F34652" s="44"/>
    </row>
    <row r="34653" spans="3:6" x14ac:dyDescent="0.2">
      <c r="C34653"/>
      <c r="E34653" s="46"/>
      <c r="F34653" s="44"/>
    </row>
    <row r="34654" spans="3:6" x14ac:dyDescent="0.2">
      <c r="C34654"/>
      <c r="E34654" s="46"/>
      <c r="F34654" s="44"/>
    </row>
    <row r="34655" spans="3:6" x14ac:dyDescent="0.2">
      <c r="C34655"/>
      <c r="E34655" s="46"/>
      <c r="F34655" s="44"/>
    </row>
    <row r="34656" spans="3:6" x14ac:dyDescent="0.2">
      <c r="C34656"/>
      <c r="E34656" s="46"/>
      <c r="F34656" s="44"/>
    </row>
    <row r="34657" spans="3:6" x14ac:dyDescent="0.2">
      <c r="C34657"/>
      <c r="E34657" s="46"/>
      <c r="F34657" s="44"/>
    </row>
    <row r="34658" spans="3:6" x14ac:dyDescent="0.2">
      <c r="C34658"/>
      <c r="E34658" s="46"/>
      <c r="F34658" s="44"/>
    </row>
    <row r="34659" spans="3:6" x14ac:dyDescent="0.2">
      <c r="C34659"/>
      <c r="E34659" s="46"/>
      <c r="F34659" s="44"/>
    </row>
    <row r="34660" spans="3:6" x14ac:dyDescent="0.2">
      <c r="C34660"/>
      <c r="E34660" s="46"/>
      <c r="F34660" s="44"/>
    </row>
    <row r="34661" spans="3:6" x14ac:dyDescent="0.2">
      <c r="C34661"/>
      <c r="E34661" s="46"/>
      <c r="F34661" s="44"/>
    </row>
    <row r="34662" spans="3:6" x14ac:dyDescent="0.2">
      <c r="C34662"/>
      <c r="E34662" s="46"/>
      <c r="F34662" s="44"/>
    </row>
    <row r="34663" spans="3:6" x14ac:dyDescent="0.2">
      <c r="C34663"/>
      <c r="E34663" s="46"/>
      <c r="F34663" s="44"/>
    </row>
    <row r="34664" spans="3:6" x14ac:dyDescent="0.2">
      <c r="C34664"/>
      <c r="E34664" s="46"/>
      <c r="F34664" s="44"/>
    </row>
    <row r="34665" spans="3:6" x14ac:dyDescent="0.2">
      <c r="C34665"/>
      <c r="E34665" s="46"/>
      <c r="F34665" s="44"/>
    </row>
    <row r="34666" spans="3:6" x14ac:dyDescent="0.2">
      <c r="C34666"/>
      <c r="E34666" s="46"/>
      <c r="F34666" s="44"/>
    </row>
    <row r="34667" spans="3:6" x14ac:dyDescent="0.2">
      <c r="C34667"/>
      <c r="E34667" s="46"/>
      <c r="F34667" s="44"/>
    </row>
    <row r="34668" spans="3:6" x14ac:dyDescent="0.2">
      <c r="C34668"/>
      <c r="E34668" s="46"/>
      <c r="F34668" s="44"/>
    </row>
    <row r="34669" spans="3:6" x14ac:dyDescent="0.2">
      <c r="C34669"/>
      <c r="E34669" s="46"/>
      <c r="F34669" s="44"/>
    </row>
    <row r="34670" spans="3:6" x14ac:dyDescent="0.2">
      <c r="C34670"/>
      <c r="E34670" s="46"/>
      <c r="F34670" s="44"/>
    </row>
    <row r="34671" spans="3:6" x14ac:dyDescent="0.2">
      <c r="C34671"/>
      <c r="E34671" s="46"/>
      <c r="F34671" s="44"/>
    </row>
    <row r="34672" spans="3:6" x14ac:dyDescent="0.2">
      <c r="C34672"/>
      <c r="E34672" s="46"/>
      <c r="F34672" s="44"/>
    </row>
    <row r="34673" spans="3:6" x14ac:dyDescent="0.2">
      <c r="C34673"/>
      <c r="E34673" s="46"/>
      <c r="F34673" s="44"/>
    </row>
    <row r="34674" spans="3:6" x14ac:dyDescent="0.2">
      <c r="C34674"/>
      <c r="E34674" s="46"/>
      <c r="F34674" s="44"/>
    </row>
    <row r="34675" spans="3:6" x14ac:dyDescent="0.2">
      <c r="C34675"/>
      <c r="E34675" s="46"/>
      <c r="F34675" s="44"/>
    </row>
    <row r="34676" spans="3:6" x14ac:dyDescent="0.2">
      <c r="C34676"/>
      <c r="E34676" s="46"/>
      <c r="F34676" s="44"/>
    </row>
    <row r="34677" spans="3:6" x14ac:dyDescent="0.2">
      <c r="C34677"/>
      <c r="E34677" s="46"/>
      <c r="F34677" s="44"/>
    </row>
    <row r="34678" spans="3:6" x14ac:dyDescent="0.2">
      <c r="C34678"/>
      <c r="E34678" s="46"/>
      <c r="F34678" s="44"/>
    </row>
    <row r="34679" spans="3:6" x14ac:dyDescent="0.2">
      <c r="C34679"/>
      <c r="E34679" s="46"/>
      <c r="F34679" s="44"/>
    </row>
    <row r="34680" spans="3:6" x14ac:dyDescent="0.2">
      <c r="C34680"/>
      <c r="E34680" s="46"/>
      <c r="F34680" s="44"/>
    </row>
    <row r="34681" spans="3:6" x14ac:dyDescent="0.2">
      <c r="C34681"/>
      <c r="E34681" s="46"/>
      <c r="F34681" s="44"/>
    </row>
    <row r="34682" spans="3:6" x14ac:dyDescent="0.2">
      <c r="C34682"/>
      <c r="E34682" s="46"/>
      <c r="F34682" s="44"/>
    </row>
    <row r="34683" spans="3:6" x14ac:dyDescent="0.2">
      <c r="C34683"/>
      <c r="E34683" s="46"/>
      <c r="F34683" s="44"/>
    </row>
    <row r="34684" spans="3:6" x14ac:dyDescent="0.2">
      <c r="C34684"/>
      <c r="E34684" s="46"/>
      <c r="F34684" s="44"/>
    </row>
    <row r="34685" spans="3:6" x14ac:dyDescent="0.2">
      <c r="C34685"/>
      <c r="E34685" s="46"/>
      <c r="F34685" s="44"/>
    </row>
    <row r="34686" spans="3:6" x14ac:dyDescent="0.2">
      <c r="C34686"/>
      <c r="E34686" s="46"/>
      <c r="F34686" s="44"/>
    </row>
    <row r="34687" spans="3:6" x14ac:dyDescent="0.2">
      <c r="C34687"/>
      <c r="E34687" s="46"/>
      <c r="F34687" s="44"/>
    </row>
    <row r="34688" spans="3:6" x14ac:dyDescent="0.2">
      <c r="C34688"/>
      <c r="E34688" s="46"/>
      <c r="F34688" s="44"/>
    </row>
    <row r="34689" spans="3:6" x14ac:dyDescent="0.2">
      <c r="C34689"/>
      <c r="E34689" s="46"/>
      <c r="F34689" s="44"/>
    </row>
    <row r="34690" spans="3:6" x14ac:dyDescent="0.2">
      <c r="C34690"/>
      <c r="E34690" s="46"/>
      <c r="F34690" s="44"/>
    </row>
    <row r="34691" spans="3:6" x14ac:dyDescent="0.2">
      <c r="C34691"/>
      <c r="E34691" s="46"/>
      <c r="F34691" s="44"/>
    </row>
    <row r="34692" spans="3:6" x14ac:dyDescent="0.2">
      <c r="C34692"/>
      <c r="E34692" s="46"/>
      <c r="F34692" s="44"/>
    </row>
    <row r="34693" spans="3:6" x14ac:dyDescent="0.2">
      <c r="C34693"/>
      <c r="E34693" s="46"/>
      <c r="F34693" s="44"/>
    </row>
    <row r="34694" spans="3:6" x14ac:dyDescent="0.2">
      <c r="C34694"/>
      <c r="E34694" s="46"/>
      <c r="F34694" s="44"/>
    </row>
    <row r="34695" spans="3:6" x14ac:dyDescent="0.2">
      <c r="C34695"/>
      <c r="E34695" s="46"/>
      <c r="F34695" s="44"/>
    </row>
    <row r="34696" spans="3:6" x14ac:dyDescent="0.2">
      <c r="C34696"/>
      <c r="E34696" s="46"/>
      <c r="F34696" s="44"/>
    </row>
    <row r="34697" spans="3:6" x14ac:dyDescent="0.2">
      <c r="C34697"/>
      <c r="E34697" s="46"/>
      <c r="F34697" s="44"/>
    </row>
    <row r="34698" spans="3:6" x14ac:dyDescent="0.2">
      <c r="C34698"/>
      <c r="E34698" s="46"/>
      <c r="F34698" s="44"/>
    </row>
    <row r="34699" spans="3:6" x14ac:dyDescent="0.2">
      <c r="C34699"/>
      <c r="E34699" s="46"/>
      <c r="F34699" s="44"/>
    </row>
    <row r="34700" spans="3:6" x14ac:dyDescent="0.2">
      <c r="C34700"/>
      <c r="E34700" s="46"/>
      <c r="F34700" s="44"/>
    </row>
    <row r="34701" spans="3:6" x14ac:dyDescent="0.2">
      <c r="C34701"/>
      <c r="E34701" s="46"/>
      <c r="F34701" s="44"/>
    </row>
    <row r="34702" spans="3:6" x14ac:dyDescent="0.2">
      <c r="C34702"/>
      <c r="E34702" s="46"/>
      <c r="F34702" s="44"/>
    </row>
    <row r="34703" spans="3:6" x14ac:dyDescent="0.2">
      <c r="C34703"/>
      <c r="E34703" s="46"/>
      <c r="F34703" s="44"/>
    </row>
    <row r="34704" spans="3:6" x14ac:dyDescent="0.2">
      <c r="C34704"/>
      <c r="E34704" s="46"/>
      <c r="F34704" s="44"/>
    </row>
    <row r="34705" spans="3:6" x14ac:dyDescent="0.2">
      <c r="C34705"/>
      <c r="E34705" s="46"/>
      <c r="F34705" s="44"/>
    </row>
    <row r="34706" spans="3:6" x14ac:dyDescent="0.2">
      <c r="C34706"/>
      <c r="E34706" s="46"/>
      <c r="F34706" s="44"/>
    </row>
    <row r="34707" spans="3:6" x14ac:dyDescent="0.2">
      <c r="C34707"/>
      <c r="E34707" s="46"/>
      <c r="F34707" s="44"/>
    </row>
    <row r="34708" spans="3:6" x14ac:dyDescent="0.2">
      <c r="C34708"/>
      <c r="E34708" s="46"/>
      <c r="F34708" s="44"/>
    </row>
    <row r="34709" spans="3:6" x14ac:dyDescent="0.2">
      <c r="C34709"/>
      <c r="E34709" s="46"/>
      <c r="F34709" s="44"/>
    </row>
    <row r="34710" spans="3:6" x14ac:dyDescent="0.2">
      <c r="C34710"/>
      <c r="E34710" s="46"/>
      <c r="F34710" s="44"/>
    </row>
    <row r="34711" spans="3:6" x14ac:dyDescent="0.2">
      <c r="C34711"/>
      <c r="E34711" s="46"/>
      <c r="F34711" s="44"/>
    </row>
    <row r="34712" spans="3:6" x14ac:dyDescent="0.2">
      <c r="C34712"/>
      <c r="E34712" s="46"/>
      <c r="F34712" s="44"/>
    </row>
    <row r="34713" spans="3:6" x14ac:dyDescent="0.2">
      <c r="C34713"/>
      <c r="E34713" s="46"/>
      <c r="F34713" s="44"/>
    </row>
    <row r="34714" spans="3:6" x14ac:dyDescent="0.2">
      <c r="C34714"/>
      <c r="E34714" s="46"/>
      <c r="F34714" s="44"/>
    </row>
    <row r="34715" spans="3:6" x14ac:dyDescent="0.2">
      <c r="C34715"/>
      <c r="E34715" s="46"/>
      <c r="F34715" s="44"/>
    </row>
    <row r="34716" spans="3:6" x14ac:dyDescent="0.2">
      <c r="C34716"/>
      <c r="E34716" s="46"/>
      <c r="F34716" s="44"/>
    </row>
    <row r="34717" spans="3:6" x14ac:dyDescent="0.2">
      <c r="C34717"/>
      <c r="E34717" s="46"/>
      <c r="F34717" s="44"/>
    </row>
    <row r="34718" spans="3:6" x14ac:dyDescent="0.2">
      <c r="C34718"/>
      <c r="E34718" s="46"/>
      <c r="F34718" s="44"/>
    </row>
    <row r="34719" spans="3:6" x14ac:dyDescent="0.2">
      <c r="C34719"/>
      <c r="E34719" s="46"/>
      <c r="F34719" s="44"/>
    </row>
    <row r="34720" spans="3:6" x14ac:dyDescent="0.2">
      <c r="C34720"/>
      <c r="E34720" s="46"/>
      <c r="F34720" s="44"/>
    </row>
    <row r="34721" spans="3:6" x14ac:dyDescent="0.2">
      <c r="C34721"/>
      <c r="E34721" s="46"/>
      <c r="F34721" s="44"/>
    </row>
    <row r="34722" spans="3:6" x14ac:dyDescent="0.2">
      <c r="C34722"/>
      <c r="E34722" s="46"/>
      <c r="F34722" s="44"/>
    </row>
    <row r="34723" spans="3:6" x14ac:dyDescent="0.2">
      <c r="C34723"/>
      <c r="E34723" s="46"/>
      <c r="F34723" s="44"/>
    </row>
    <row r="34724" spans="3:6" x14ac:dyDescent="0.2">
      <c r="C34724"/>
      <c r="E34724" s="46"/>
      <c r="F34724" s="44"/>
    </row>
    <row r="34725" spans="3:6" x14ac:dyDescent="0.2">
      <c r="C34725"/>
      <c r="E34725" s="46"/>
      <c r="F34725" s="44"/>
    </row>
    <row r="34726" spans="3:6" x14ac:dyDescent="0.2">
      <c r="C34726"/>
      <c r="E34726" s="46"/>
      <c r="F34726" s="44"/>
    </row>
    <row r="34727" spans="3:6" x14ac:dyDescent="0.2">
      <c r="C34727"/>
      <c r="E34727" s="46"/>
      <c r="F34727" s="44"/>
    </row>
    <row r="34728" spans="3:6" x14ac:dyDescent="0.2">
      <c r="C34728"/>
      <c r="E34728" s="46"/>
      <c r="F34728" s="44"/>
    </row>
    <row r="34729" spans="3:6" x14ac:dyDescent="0.2">
      <c r="C34729"/>
      <c r="E34729" s="46"/>
      <c r="F34729" s="44"/>
    </row>
    <row r="34730" spans="3:6" x14ac:dyDescent="0.2">
      <c r="C34730"/>
      <c r="E34730" s="46"/>
      <c r="F34730" s="44"/>
    </row>
    <row r="34731" spans="3:6" x14ac:dyDescent="0.2">
      <c r="C34731"/>
      <c r="E34731" s="46"/>
      <c r="F34731" s="44"/>
    </row>
    <row r="34732" spans="3:6" x14ac:dyDescent="0.2">
      <c r="C34732"/>
      <c r="E34732" s="46"/>
      <c r="F34732" s="44"/>
    </row>
    <row r="34733" spans="3:6" x14ac:dyDescent="0.2">
      <c r="C34733"/>
      <c r="E34733" s="46"/>
      <c r="F34733" s="44"/>
    </row>
    <row r="34734" spans="3:6" x14ac:dyDescent="0.2">
      <c r="C34734"/>
      <c r="E34734" s="46"/>
      <c r="F34734" s="44"/>
    </row>
    <row r="34735" spans="3:6" x14ac:dyDescent="0.2">
      <c r="C34735"/>
      <c r="E34735" s="46"/>
      <c r="F34735" s="44"/>
    </row>
    <row r="34736" spans="3:6" x14ac:dyDescent="0.2">
      <c r="C34736"/>
      <c r="E34736" s="46"/>
      <c r="F34736" s="44"/>
    </row>
    <row r="34737" spans="3:6" x14ac:dyDescent="0.2">
      <c r="C34737"/>
      <c r="E34737" s="46"/>
      <c r="F34737" s="44"/>
    </row>
    <row r="34738" spans="3:6" x14ac:dyDescent="0.2">
      <c r="C34738"/>
      <c r="E34738" s="46"/>
      <c r="F34738" s="44"/>
    </row>
    <row r="34739" spans="3:6" x14ac:dyDescent="0.2">
      <c r="C34739"/>
      <c r="E34739" s="46"/>
      <c r="F34739" s="44"/>
    </row>
    <row r="34740" spans="3:6" x14ac:dyDescent="0.2">
      <c r="C34740"/>
      <c r="E34740" s="46"/>
      <c r="F34740" s="44"/>
    </row>
    <row r="34741" spans="3:6" x14ac:dyDescent="0.2">
      <c r="C34741"/>
      <c r="E34741" s="46"/>
      <c r="F34741" s="44"/>
    </row>
    <row r="34742" spans="3:6" x14ac:dyDescent="0.2">
      <c r="C34742"/>
      <c r="E34742" s="46"/>
      <c r="F34742" s="44"/>
    </row>
    <row r="34743" spans="3:6" x14ac:dyDescent="0.2">
      <c r="C34743"/>
      <c r="E34743" s="46"/>
      <c r="F34743" s="44"/>
    </row>
    <row r="34744" spans="3:6" x14ac:dyDescent="0.2">
      <c r="C34744"/>
      <c r="E34744" s="46"/>
      <c r="F34744" s="44"/>
    </row>
    <row r="34745" spans="3:6" x14ac:dyDescent="0.2">
      <c r="C34745"/>
      <c r="E34745" s="46"/>
      <c r="F34745" s="44"/>
    </row>
    <row r="34746" spans="3:6" x14ac:dyDescent="0.2">
      <c r="C34746"/>
      <c r="E34746" s="46"/>
      <c r="F34746" s="44"/>
    </row>
    <row r="34747" spans="3:6" x14ac:dyDescent="0.2">
      <c r="C34747"/>
      <c r="E34747" s="46"/>
      <c r="F34747" s="44"/>
    </row>
    <row r="34748" spans="3:6" x14ac:dyDescent="0.2">
      <c r="C34748"/>
      <c r="E34748" s="46"/>
      <c r="F34748" s="44"/>
    </row>
    <row r="34749" spans="3:6" x14ac:dyDescent="0.2">
      <c r="C34749"/>
      <c r="E34749" s="46"/>
      <c r="F34749" s="44"/>
    </row>
    <row r="34750" spans="3:6" x14ac:dyDescent="0.2">
      <c r="C34750"/>
      <c r="E34750" s="46"/>
      <c r="F34750" s="44"/>
    </row>
    <row r="34751" spans="3:6" x14ac:dyDescent="0.2">
      <c r="C34751"/>
      <c r="E34751" s="46"/>
      <c r="F34751" s="44"/>
    </row>
    <row r="34752" spans="3:6" x14ac:dyDescent="0.2">
      <c r="C34752"/>
      <c r="E34752" s="46"/>
      <c r="F34752" s="44"/>
    </row>
    <row r="34753" spans="3:6" x14ac:dyDescent="0.2">
      <c r="C34753"/>
      <c r="E34753" s="46"/>
      <c r="F34753" s="44"/>
    </row>
    <row r="34754" spans="3:6" x14ac:dyDescent="0.2">
      <c r="C34754"/>
      <c r="E34754" s="46"/>
      <c r="F34754" s="44"/>
    </row>
    <row r="34755" spans="3:6" x14ac:dyDescent="0.2">
      <c r="C34755"/>
      <c r="E34755" s="46"/>
      <c r="F34755" s="44"/>
    </row>
    <row r="34756" spans="3:6" x14ac:dyDescent="0.2">
      <c r="C34756"/>
      <c r="E34756" s="46"/>
      <c r="F34756" s="44"/>
    </row>
    <row r="34757" spans="3:6" x14ac:dyDescent="0.2">
      <c r="C34757"/>
      <c r="E34757" s="46"/>
      <c r="F34757" s="44"/>
    </row>
    <row r="34758" spans="3:6" x14ac:dyDescent="0.2">
      <c r="C34758"/>
      <c r="E34758" s="46"/>
      <c r="F34758" s="44"/>
    </row>
    <row r="34759" spans="3:6" x14ac:dyDescent="0.2">
      <c r="C34759"/>
      <c r="E34759" s="46"/>
      <c r="F34759" s="44"/>
    </row>
    <row r="34760" spans="3:6" x14ac:dyDescent="0.2">
      <c r="C34760"/>
      <c r="E34760" s="46"/>
      <c r="F34760" s="44"/>
    </row>
    <row r="34761" spans="3:6" x14ac:dyDescent="0.2">
      <c r="C34761"/>
      <c r="E34761" s="46"/>
      <c r="F34761" s="44"/>
    </row>
    <row r="34762" spans="3:6" x14ac:dyDescent="0.2">
      <c r="C34762"/>
      <c r="E34762" s="46"/>
      <c r="F34762" s="44"/>
    </row>
    <row r="34763" spans="3:6" x14ac:dyDescent="0.2">
      <c r="C34763"/>
      <c r="E34763" s="46"/>
      <c r="F34763" s="44"/>
    </row>
    <row r="34764" spans="3:6" x14ac:dyDescent="0.2">
      <c r="C34764"/>
      <c r="E34764" s="46"/>
      <c r="F34764" s="44"/>
    </row>
    <row r="34765" spans="3:6" x14ac:dyDescent="0.2">
      <c r="C34765"/>
      <c r="E34765" s="46"/>
      <c r="F34765" s="44"/>
    </row>
    <row r="34766" spans="3:6" x14ac:dyDescent="0.2">
      <c r="C34766"/>
      <c r="E34766" s="46"/>
      <c r="F34766" s="44"/>
    </row>
    <row r="34767" spans="3:6" x14ac:dyDescent="0.2">
      <c r="C34767"/>
      <c r="E34767" s="46"/>
      <c r="F34767" s="44"/>
    </row>
    <row r="34768" spans="3:6" x14ac:dyDescent="0.2">
      <c r="C34768"/>
      <c r="E34768" s="46"/>
      <c r="F34768" s="44"/>
    </row>
    <row r="34769" spans="3:6" x14ac:dyDescent="0.2">
      <c r="C34769"/>
      <c r="E34769" s="46"/>
      <c r="F34769" s="44"/>
    </row>
    <row r="34770" spans="3:6" x14ac:dyDescent="0.2">
      <c r="C34770"/>
      <c r="E34770" s="46"/>
      <c r="F34770" s="44"/>
    </row>
    <row r="34771" spans="3:6" x14ac:dyDescent="0.2">
      <c r="C34771"/>
      <c r="E34771" s="46"/>
      <c r="F34771" s="44"/>
    </row>
    <row r="34772" spans="3:6" x14ac:dyDescent="0.2">
      <c r="C34772"/>
      <c r="E34772" s="46"/>
      <c r="F34772" s="44"/>
    </row>
    <row r="34773" spans="3:6" x14ac:dyDescent="0.2">
      <c r="C34773"/>
      <c r="E34773" s="46"/>
      <c r="F34773" s="44"/>
    </row>
    <row r="34774" spans="3:6" x14ac:dyDescent="0.2">
      <c r="C34774"/>
      <c r="E34774" s="46"/>
      <c r="F34774" s="44"/>
    </row>
    <row r="34775" spans="3:6" x14ac:dyDescent="0.2">
      <c r="C34775"/>
      <c r="E34775" s="46"/>
      <c r="F34775" s="44"/>
    </row>
    <row r="34776" spans="3:6" x14ac:dyDescent="0.2">
      <c r="C34776"/>
      <c r="E34776" s="46"/>
      <c r="F34776" s="44"/>
    </row>
    <row r="34777" spans="3:6" x14ac:dyDescent="0.2">
      <c r="C34777"/>
      <c r="E34777" s="46"/>
      <c r="F34777" s="44"/>
    </row>
    <row r="34778" spans="3:6" x14ac:dyDescent="0.2">
      <c r="C34778"/>
      <c r="E34778" s="46"/>
      <c r="F34778" s="44"/>
    </row>
    <row r="34779" spans="3:6" x14ac:dyDescent="0.2">
      <c r="C34779"/>
      <c r="E34779" s="46"/>
      <c r="F34779" s="44"/>
    </row>
    <row r="34780" spans="3:6" x14ac:dyDescent="0.2">
      <c r="C34780"/>
      <c r="E34780" s="46"/>
      <c r="F34780" s="44"/>
    </row>
    <row r="34781" spans="3:6" x14ac:dyDescent="0.2">
      <c r="C34781"/>
      <c r="E34781" s="46"/>
      <c r="F34781" s="44"/>
    </row>
    <row r="34782" spans="3:6" x14ac:dyDescent="0.2">
      <c r="C34782"/>
      <c r="E34782" s="46"/>
      <c r="F34782" s="44"/>
    </row>
    <row r="34783" spans="3:6" x14ac:dyDescent="0.2">
      <c r="C34783"/>
      <c r="E34783" s="46"/>
      <c r="F34783" s="44"/>
    </row>
    <row r="34784" spans="3:6" x14ac:dyDescent="0.2">
      <c r="C34784"/>
      <c r="E34784" s="46"/>
      <c r="F34784" s="44"/>
    </row>
    <row r="34785" spans="3:6" x14ac:dyDescent="0.2">
      <c r="C34785"/>
      <c r="E34785" s="46"/>
      <c r="F34785" s="44"/>
    </row>
    <row r="34786" spans="3:6" x14ac:dyDescent="0.2">
      <c r="C34786"/>
      <c r="E34786" s="46"/>
      <c r="F34786" s="44"/>
    </row>
    <row r="34787" spans="3:6" x14ac:dyDescent="0.2">
      <c r="C34787"/>
      <c r="E34787" s="46"/>
      <c r="F34787" s="44"/>
    </row>
    <row r="34788" spans="3:6" x14ac:dyDescent="0.2">
      <c r="C34788"/>
      <c r="E34788" s="46"/>
      <c r="F34788" s="44"/>
    </row>
    <row r="34789" spans="3:6" x14ac:dyDescent="0.2">
      <c r="C34789"/>
      <c r="E34789" s="46"/>
      <c r="F34789" s="44"/>
    </row>
    <row r="34790" spans="3:6" x14ac:dyDescent="0.2">
      <c r="C34790"/>
      <c r="E34790" s="46"/>
      <c r="F34790" s="44"/>
    </row>
    <row r="34791" spans="3:6" x14ac:dyDescent="0.2">
      <c r="C34791"/>
      <c r="E34791" s="46"/>
      <c r="F34791" s="44"/>
    </row>
    <row r="34792" spans="3:6" x14ac:dyDescent="0.2">
      <c r="C34792"/>
      <c r="E34792" s="46"/>
      <c r="F34792" s="44"/>
    </row>
    <row r="34793" spans="3:6" x14ac:dyDescent="0.2">
      <c r="C34793"/>
      <c r="E34793" s="46"/>
      <c r="F34793" s="44"/>
    </row>
    <row r="34794" spans="3:6" x14ac:dyDescent="0.2">
      <c r="C34794"/>
      <c r="E34794" s="46"/>
      <c r="F34794" s="44"/>
    </row>
    <row r="34795" spans="3:6" x14ac:dyDescent="0.2">
      <c r="C34795"/>
      <c r="E34795" s="46"/>
      <c r="F34795" s="44"/>
    </row>
    <row r="34796" spans="3:6" x14ac:dyDescent="0.2">
      <c r="C34796"/>
      <c r="E34796" s="46"/>
      <c r="F34796" s="44"/>
    </row>
    <row r="34797" spans="3:6" x14ac:dyDescent="0.2">
      <c r="C34797"/>
      <c r="E34797" s="46"/>
      <c r="F34797" s="44"/>
    </row>
    <row r="34798" spans="3:6" x14ac:dyDescent="0.2">
      <c r="C34798"/>
      <c r="E34798" s="46"/>
      <c r="F34798" s="44"/>
    </row>
    <row r="34799" spans="3:6" x14ac:dyDescent="0.2">
      <c r="C34799"/>
      <c r="E34799" s="46"/>
      <c r="F34799" s="44"/>
    </row>
    <row r="34800" spans="3:6" x14ac:dyDescent="0.2">
      <c r="C34800"/>
      <c r="E34800" s="46"/>
      <c r="F34800" s="44"/>
    </row>
    <row r="34801" spans="3:6" x14ac:dyDescent="0.2">
      <c r="C34801"/>
      <c r="E34801" s="46"/>
      <c r="F34801" s="44"/>
    </row>
    <row r="34802" spans="3:6" x14ac:dyDescent="0.2">
      <c r="C34802"/>
      <c r="E34802" s="46"/>
      <c r="F34802" s="44"/>
    </row>
    <row r="34803" spans="3:6" x14ac:dyDescent="0.2">
      <c r="C34803"/>
      <c r="E34803" s="46"/>
      <c r="F34803" s="44"/>
    </row>
    <row r="34804" spans="3:6" x14ac:dyDescent="0.2">
      <c r="C34804"/>
      <c r="E34804" s="46"/>
      <c r="F34804" s="44"/>
    </row>
    <row r="34805" spans="3:6" x14ac:dyDescent="0.2">
      <c r="C34805"/>
      <c r="E34805" s="46"/>
      <c r="F34805" s="44"/>
    </row>
    <row r="34806" spans="3:6" x14ac:dyDescent="0.2">
      <c r="C34806"/>
      <c r="E34806" s="46"/>
      <c r="F34806" s="44"/>
    </row>
    <row r="34807" spans="3:6" x14ac:dyDescent="0.2">
      <c r="C34807"/>
      <c r="E34807" s="46"/>
      <c r="F34807" s="44"/>
    </row>
    <row r="34808" spans="3:6" x14ac:dyDescent="0.2">
      <c r="C34808"/>
      <c r="E34808" s="46"/>
      <c r="F34808" s="44"/>
    </row>
    <row r="34809" spans="3:6" x14ac:dyDescent="0.2">
      <c r="C34809"/>
      <c r="E34809" s="46"/>
      <c r="F34809" s="44"/>
    </row>
    <row r="34810" spans="3:6" x14ac:dyDescent="0.2">
      <c r="C34810"/>
      <c r="E34810" s="46"/>
      <c r="F34810" s="44"/>
    </row>
    <row r="34811" spans="3:6" x14ac:dyDescent="0.2">
      <c r="C34811"/>
      <c r="E34811" s="46"/>
      <c r="F34811" s="44"/>
    </row>
    <row r="34812" spans="3:6" x14ac:dyDescent="0.2">
      <c r="C34812"/>
      <c r="E34812" s="46"/>
      <c r="F34812" s="44"/>
    </row>
    <row r="34813" spans="3:6" x14ac:dyDescent="0.2">
      <c r="C34813"/>
      <c r="E34813" s="46"/>
      <c r="F34813" s="44"/>
    </row>
    <row r="34814" spans="3:6" x14ac:dyDescent="0.2">
      <c r="C34814"/>
      <c r="E34814" s="46"/>
      <c r="F34814" s="44"/>
    </row>
    <row r="34815" spans="3:6" x14ac:dyDescent="0.2">
      <c r="C34815"/>
      <c r="E34815" s="46"/>
      <c r="F34815" s="44"/>
    </row>
    <row r="34816" spans="3:6" x14ac:dyDescent="0.2">
      <c r="C34816"/>
      <c r="E34816" s="46"/>
      <c r="F34816" s="44"/>
    </row>
    <row r="34817" spans="3:6" x14ac:dyDescent="0.2">
      <c r="C34817"/>
      <c r="E34817" s="46"/>
      <c r="F34817" s="44"/>
    </row>
    <row r="34818" spans="3:6" x14ac:dyDescent="0.2">
      <c r="C34818"/>
      <c r="E34818" s="46"/>
      <c r="F34818" s="44"/>
    </row>
    <row r="34819" spans="3:6" x14ac:dyDescent="0.2">
      <c r="C34819"/>
      <c r="E34819" s="46"/>
      <c r="F34819" s="44"/>
    </row>
    <row r="34820" spans="3:6" x14ac:dyDescent="0.2">
      <c r="C34820"/>
      <c r="E34820" s="46"/>
      <c r="F34820" s="44"/>
    </row>
    <row r="34821" spans="3:6" x14ac:dyDescent="0.2">
      <c r="C34821"/>
      <c r="E34821" s="46"/>
      <c r="F34821" s="44"/>
    </row>
    <row r="34822" spans="3:6" x14ac:dyDescent="0.2">
      <c r="C34822"/>
      <c r="E34822" s="46"/>
      <c r="F34822" s="44"/>
    </row>
    <row r="34823" spans="3:6" x14ac:dyDescent="0.2">
      <c r="C34823"/>
      <c r="E34823" s="46"/>
      <c r="F34823" s="44"/>
    </row>
    <row r="34824" spans="3:6" x14ac:dyDescent="0.2">
      <c r="C34824"/>
      <c r="E34824" s="46"/>
      <c r="F34824" s="44"/>
    </row>
    <row r="34825" spans="3:6" x14ac:dyDescent="0.2">
      <c r="C34825"/>
      <c r="E34825" s="46"/>
      <c r="F34825" s="44"/>
    </row>
    <row r="34826" spans="3:6" x14ac:dyDescent="0.2">
      <c r="C34826"/>
      <c r="E34826" s="46"/>
      <c r="F34826" s="44"/>
    </row>
    <row r="34827" spans="3:6" x14ac:dyDescent="0.2">
      <c r="C34827"/>
      <c r="E34827" s="46"/>
      <c r="F34827" s="44"/>
    </row>
    <row r="34828" spans="3:6" x14ac:dyDescent="0.2">
      <c r="C34828"/>
      <c r="E34828" s="46"/>
      <c r="F34828" s="44"/>
    </row>
    <row r="34829" spans="3:6" x14ac:dyDescent="0.2">
      <c r="C34829"/>
      <c r="E34829" s="46"/>
      <c r="F34829" s="44"/>
    </row>
    <row r="34830" spans="3:6" x14ac:dyDescent="0.2">
      <c r="C34830"/>
      <c r="E34830" s="46"/>
      <c r="F34830" s="44"/>
    </row>
    <row r="34831" spans="3:6" x14ac:dyDescent="0.2">
      <c r="C34831"/>
      <c r="E34831" s="46"/>
      <c r="F34831" s="44"/>
    </row>
    <row r="34832" spans="3:6" x14ac:dyDescent="0.2">
      <c r="C34832"/>
      <c r="E34832" s="46"/>
      <c r="F34832" s="44"/>
    </row>
    <row r="34833" spans="3:6" x14ac:dyDescent="0.2">
      <c r="C34833"/>
      <c r="E34833" s="46"/>
      <c r="F34833" s="44"/>
    </row>
    <row r="34834" spans="3:6" x14ac:dyDescent="0.2">
      <c r="C34834"/>
      <c r="E34834" s="46"/>
      <c r="F34834" s="44"/>
    </row>
    <row r="34835" spans="3:6" x14ac:dyDescent="0.2">
      <c r="C34835"/>
      <c r="E34835" s="46"/>
      <c r="F34835" s="44"/>
    </row>
    <row r="34836" spans="3:6" x14ac:dyDescent="0.2">
      <c r="C34836"/>
      <c r="E34836" s="46"/>
      <c r="F34836" s="44"/>
    </row>
    <row r="34837" spans="3:6" x14ac:dyDescent="0.2">
      <c r="C34837"/>
      <c r="E34837" s="46"/>
      <c r="F34837" s="44"/>
    </row>
    <row r="34838" spans="3:6" x14ac:dyDescent="0.2">
      <c r="C34838"/>
      <c r="E34838" s="46"/>
      <c r="F34838" s="44"/>
    </row>
    <row r="34839" spans="3:6" x14ac:dyDescent="0.2">
      <c r="C34839"/>
      <c r="E34839" s="46"/>
      <c r="F34839" s="44"/>
    </row>
    <row r="34840" spans="3:6" x14ac:dyDescent="0.2">
      <c r="C34840"/>
      <c r="E34840" s="46"/>
      <c r="F34840" s="44"/>
    </row>
    <row r="34841" spans="3:6" x14ac:dyDescent="0.2">
      <c r="C34841"/>
      <c r="E34841" s="46"/>
      <c r="F34841" s="44"/>
    </row>
    <row r="34842" spans="3:6" x14ac:dyDescent="0.2">
      <c r="C34842"/>
      <c r="E34842" s="46"/>
      <c r="F34842" s="44"/>
    </row>
    <row r="34843" spans="3:6" x14ac:dyDescent="0.2">
      <c r="C34843"/>
      <c r="E34843" s="46"/>
      <c r="F34843" s="44"/>
    </row>
    <row r="34844" spans="3:6" x14ac:dyDescent="0.2">
      <c r="C34844"/>
      <c r="E34844" s="46"/>
      <c r="F34844" s="44"/>
    </row>
    <row r="34845" spans="3:6" x14ac:dyDescent="0.2">
      <c r="C34845"/>
      <c r="E34845" s="46"/>
      <c r="F34845" s="44"/>
    </row>
    <row r="34846" spans="3:6" x14ac:dyDescent="0.2">
      <c r="C34846"/>
      <c r="E34846" s="46"/>
      <c r="F34846" s="44"/>
    </row>
    <row r="34847" spans="3:6" x14ac:dyDescent="0.2">
      <c r="C34847"/>
      <c r="E34847" s="46"/>
      <c r="F34847" s="44"/>
    </row>
    <row r="34848" spans="3:6" x14ac:dyDescent="0.2">
      <c r="C34848"/>
      <c r="E34848" s="46"/>
      <c r="F34848" s="44"/>
    </row>
    <row r="34849" spans="3:6" x14ac:dyDescent="0.2">
      <c r="C34849"/>
      <c r="E34849" s="46"/>
      <c r="F34849" s="44"/>
    </row>
    <row r="34850" spans="3:6" x14ac:dyDescent="0.2">
      <c r="C34850"/>
      <c r="E34850" s="46"/>
      <c r="F34850" s="44"/>
    </row>
    <row r="34851" spans="3:6" x14ac:dyDescent="0.2">
      <c r="C34851"/>
      <c r="E34851" s="46"/>
      <c r="F34851" s="44"/>
    </row>
    <row r="34852" spans="3:6" x14ac:dyDescent="0.2">
      <c r="C34852"/>
      <c r="E34852" s="46"/>
      <c r="F34852" s="44"/>
    </row>
    <row r="34853" spans="3:6" x14ac:dyDescent="0.2">
      <c r="C34853"/>
      <c r="E34853" s="46"/>
      <c r="F34853" s="44"/>
    </row>
    <row r="34854" spans="3:6" x14ac:dyDescent="0.2">
      <c r="C34854"/>
      <c r="E34854" s="46"/>
      <c r="F34854" s="44"/>
    </row>
    <row r="34855" spans="3:6" x14ac:dyDescent="0.2">
      <c r="C34855"/>
      <c r="E34855" s="46"/>
      <c r="F34855" s="44"/>
    </row>
    <row r="34856" spans="3:6" x14ac:dyDescent="0.2">
      <c r="C34856"/>
      <c r="E34856" s="46"/>
      <c r="F34856" s="44"/>
    </row>
    <row r="34857" spans="3:6" x14ac:dyDescent="0.2">
      <c r="C34857"/>
      <c r="E34857" s="46"/>
      <c r="F34857" s="44"/>
    </row>
    <row r="34858" spans="3:6" x14ac:dyDescent="0.2">
      <c r="C34858"/>
      <c r="E34858" s="46"/>
      <c r="F34858" s="44"/>
    </row>
    <row r="34859" spans="3:6" x14ac:dyDescent="0.2">
      <c r="C34859"/>
      <c r="E34859" s="46"/>
      <c r="F34859" s="44"/>
    </row>
    <row r="34860" spans="3:6" x14ac:dyDescent="0.2">
      <c r="C34860"/>
      <c r="E34860" s="46"/>
      <c r="F34860" s="44"/>
    </row>
    <row r="34861" spans="3:6" x14ac:dyDescent="0.2">
      <c r="C34861"/>
      <c r="E34861" s="46"/>
      <c r="F34861" s="44"/>
    </row>
    <row r="34862" spans="3:6" x14ac:dyDescent="0.2">
      <c r="C34862"/>
      <c r="E34862" s="46"/>
      <c r="F34862" s="44"/>
    </row>
    <row r="34863" spans="3:6" x14ac:dyDescent="0.2">
      <c r="C34863"/>
      <c r="E34863" s="46"/>
      <c r="F34863" s="44"/>
    </row>
    <row r="34864" spans="3:6" x14ac:dyDescent="0.2">
      <c r="C34864"/>
      <c r="E34864" s="46"/>
      <c r="F34864" s="44"/>
    </row>
    <row r="34865" spans="3:6" x14ac:dyDescent="0.2">
      <c r="C34865"/>
      <c r="E34865" s="46"/>
      <c r="F34865" s="44"/>
    </row>
    <row r="34866" spans="3:6" x14ac:dyDescent="0.2">
      <c r="C34866"/>
      <c r="E34866" s="46"/>
      <c r="F34866" s="44"/>
    </row>
    <row r="34867" spans="3:6" x14ac:dyDescent="0.2">
      <c r="C34867"/>
      <c r="E34867" s="46"/>
      <c r="F34867" s="44"/>
    </row>
    <row r="34868" spans="3:6" x14ac:dyDescent="0.2">
      <c r="C34868"/>
      <c r="E34868" s="46"/>
      <c r="F34868" s="44"/>
    </row>
    <row r="34869" spans="3:6" x14ac:dyDescent="0.2">
      <c r="C34869"/>
      <c r="E34869" s="46"/>
      <c r="F34869" s="44"/>
    </row>
    <row r="34870" spans="3:6" x14ac:dyDescent="0.2">
      <c r="C34870"/>
      <c r="E34870" s="46"/>
      <c r="F34870" s="44"/>
    </row>
    <row r="34871" spans="3:6" x14ac:dyDescent="0.2">
      <c r="C34871"/>
      <c r="E34871" s="46"/>
      <c r="F34871" s="44"/>
    </row>
    <row r="34872" spans="3:6" x14ac:dyDescent="0.2">
      <c r="C34872"/>
      <c r="E34872" s="46"/>
      <c r="F34872" s="44"/>
    </row>
    <row r="34873" spans="3:6" x14ac:dyDescent="0.2">
      <c r="C34873"/>
      <c r="E34873" s="46"/>
      <c r="F34873" s="44"/>
    </row>
    <row r="34874" spans="3:6" x14ac:dyDescent="0.2">
      <c r="C34874"/>
      <c r="E34874" s="46"/>
      <c r="F34874" s="44"/>
    </row>
    <row r="34875" spans="3:6" x14ac:dyDescent="0.2">
      <c r="C34875"/>
      <c r="E34875" s="46"/>
      <c r="F34875" s="44"/>
    </row>
    <row r="34876" spans="3:6" x14ac:dyDescent="0.2">
      <c r="C34876"/>
      <c r="E34876" s="46"/>
      <c r="F34876" s="44"/>
    </row>
    <row r="34877" spans="3:6" x14ac:dyDescent="0.2">
      <c r="C34877"/>
      <c r="E34877" s="46"/>
      <c r="F34877" s="44"/>
    </row>
    <row r="34878" spans="3:6" x14ac:dyDescent="0.2">
      <c r="C34878"/>
      <c r="E34878" s="46"/>
      <c r="F34878" s="44"/>
    </row>
    <row r="34879" spans="3:6" x14ac:dyDescent="0.2">
      <c r="C34879"/>
      <c r="E34879" s="46"/>
      <c r="F34879" s="44"/>
    </row>
    <row r="34880" spans="3:6" x14ac:dyDescent="0.2">
      <c r="C34880"/>
      <c r="E34880" s="46"/>
      <c r="F34880" s="44"/>
    </row>
    <row r="34881" spans="3:6" x14ac:dyDescent="0.2">
      <c r="C34881"/>
      <c r="E34881" s="46"/>
      <c r="F34881" s="44"/>
    </row>
    <row r="34882" spans="3:6" x14ac:dyDescent="0.2">
      <c r="C34882"/>
      <c r="E34882" s="46"/>
      <c r="F34882" s="44"/>
    </row>
    <row r="34883" spans="3:6" x14ac:dyDescent="0.2">
      <c r="C34883"/>
      <c r="E34883" s="46"/>
      <c r="F34883" s="44"/>
    </row>
    <row r="34884" spans="3:6" x14ac:dyDescent="0.2">
      <c r="C34884"/>
      <c r="E34884" s="46"/>
      <c r="F34884" s="44"/>
    </row>
    <row r="34885" spans="3:6" x14ac:dyDescent="0.2">
      <c r="C34885"/>
      <c r="E34885" s="46"/>
      <c r="F34885" s="44"/>
    </row>
    <row r="34886" spans="3:6" x14ac:dyDescent="0.2">
      <c r="C34886"/>
      <c r="E34886" s="46"/>
      <c r="F34886" s="44"/>
    </row>
    <row r="34887" spans="3:6" x14ac:dyDescent="0.2">
      <c r="C34887"/>
      <c r="E34887" s="46"/>
      <c r="F34887" s="44"/>
    </row>
    <row r="34888" spans="3:6" x14ac:dyDescent="0.2">
      <c r="C34888"/>
      <c r="E34888" s="46"/>
      <c r="F34888" s="44"/>
    </row>
    <row r="34889" spans="3:6" x14ac:dyDescent="0.2">
      <c r="C34889"/>
      <c r="E34889" s="46"/>
      <c r="F34889" s="44"/>
    </row>
    <row r="34890" spans="3:6" x14ac:dyDescent="0.2">
      <c r="C34890"/>
      <c r="E34890" s="46"/>
      <c r="F34890" s="44"/>
    </row>
    <row r="34891" spans="3:6" x14ac:dyDescent="0.2">
      <c r="C34891"/>
      <c r="E34891" s="46"/>
      <c r="F34891" s="44"/>
    </row>
    <row r="34892" spans="3:6" x14ac:dyDescent="0.2">
      <c r="C34892"/>
      <c r="E34892" s="46"/>
      <c r="F34892" s="44"/>
    </row>
    <row r="34893" spans="3:6" x14ac:dyDescent="0.2">
      <c r="C34893"/>
      <c r="E34893" s="46"/>
      <c r="F34893" s="44"/>
    </row>
    <row r="34894" spans="3:6" x14ac:dyDescent="0.2">
      <c r="C34894"/>
      <c r="E34894" s="46"/>
      <c r="F34894" s="44"/>
    </row>
    <row r="34895" spans="3:6" x14ac:dyDescent="0.2">
      <c r="C34895"/>
      <c r="E34895" s="46"/>
      <c r="F34895" s="44"/>
    </row>
    <row r="34896" spans="3:6" x14ac:dyDescent="0.2">
      <c r="C34896"/>
      <c r="E34896" s="46"/>
      <c r="F34896" s="44"/>
    </row>
    <row r="34897" spans="3:6" x14ac:dyDescent="0.2">
      <c r="C34897"/>
      <c r="E34897" s="46"/>
      <c r="F34897" s="44"/>
    </row>
    <row r="34898" spans="3:6" x14ac:dyDescent="0.2">
      <c r="C34898"/>
      <c r="E34898" s="46"/>
      <c r="F34898" s="44"/>
    </row>
    <row r="34899" spans="3:6" x14ac:dyDescent="0.2">
      <c r="C34899"/>
      <c r="E34899" s="46"/>
      <c r="F34899" s="44"/>
    </row>
    <row r="34900" spans="3:6" x14ac:dyDescent="0.2">
      <c r="C34900"/>
      <c r="E34900" s="46"/>
      <c r="F34900" s="44"/>
    </row>
    <row r="34901" spans="3:6" x14ac:dyDescent="0.2">
      <c r="C34901"/>
      <c r="E34901" s="46"/>
      <c r="F34901" s="44"/>
    </row>
    <row r="34902" spans="3:6" x14ac:dyDescent="0.2">
      <c r="C34902"/>
      <c r="E34902" s="46"/>
      <c r="F34902" s="44"/>
    </row>
    <row r="34903" spans="3:6" x14ac:dyDescent="0.2">
      <c r="C34903"/>
      <c r="E34903" s="46"/>
      <c r="F34903" s="44"/>
    </row>
    <row r="34904" spans="3:6" x14ac:dyDescent="0.2">
      <c r="C34904"/>
      <c r="E34904" s="46"/>
      <c r="F34904" s="44"/>
    </row>
    <row r="34905" spans="3:6" x14ac:dyDescent="0.2">
      <c r="C34905"/>
      <c r="E34905" s="46"/>
      <c r="F34905" s="44"/>
    </row>
    <row r="34906" spans="3:6" x14ac:dyDescent="0.2">
      <c r="C34906"/>
      <c r="E34906" s="46"/>
      <c r="F34906" s="44"/>
    </row>
    <row r="34907" spans="3:6" x14ac:dyDescent="0.2">
      <c r="C34907"/>
      <c r="E34907" s="46"/>
      <c r="F34907" s="44"/>
    </row>
    <row r="34908" spans="3:6" x14ac:dyDescent="0.2">
      <c r="C34908"/>
      <c r="E34908" s="46"/>
      <c r="F34908" s="44"/>
    </row>
    <row r="34909" spans="3:6" x14ac:dyDescent="0.2">
      <c r="C34909"/>
      <c r="E34909" s="46"/>
      <c r="F34909" s="44"/>
    </row>
    <row r="34910" spans="3:6" x14ac:dyDescent="0.2">
      <c r="C34910"/>
      <c r="E34910" s="46"/>
      <c r="F34910" s="44"/>
    </row>
    <row r="34911" spans="3:6" x14ac:dyDescent="0.2">
      <c r="C34911"/>
      <c r="E34911" s="46"/>
      <c r="F34911" s="44"/>
    </row>
    <row r="34912" spans="3:6" x14ac:dyDescent="0.2">
      <c r="C34912"/>
      <c r="E34912" s="46"/>
      <c r="F34912" s="44"/>
    </row>
    <row r="34913" spans="3:6" x14ac:dyDescent="0.2">
      <c r="C34913"/>
      <c r="E34913" s="46"/>
      <c r="F34913" s="44"/>
    </row>
    <row r="34914" spans="3:6" x14ac:dyDescent="0.2">
      <c r="C34914"/>
      <c r="E34914" s="46"/>
      <c r="F34914" s="44"/>
    </row>
    <row r="34915" spans="3:6" x14ac:dyDescent="0.2">
      <c r="C34915"/>
      <c r="E34915" s="46"/>
      <c r="F34915" s="44"/>
    </row>
    <row r="34916" spans="3:6" x14ac:dyDescent="0.2">
      <c r="C34916"/>
      <c r="E34916" s="46"/>
      <c r="F34916" s="44"/>
    </row>
    <row r="34917" spans="3:6" x14ac:dyDescent="0.2">
      <c r="C34917"/>
      <c r="E34917" s="46"/>
      <c r="F34917" s="44"/>
    </row>
    <row r="34918" spans="3:6" x14ac:dyDescent="0.2">
      <c r="C34918"/>
      <c r="E34918" s="46"/>
      <c r="F34918" s="44"/>
    </row>
    <row r="34919" spans="3:6" x14ac:dyDescent="0.2">
      <c r="C34919"/>
      <c r="E34919" s="46"/>
      <c r="F34919" s="44"/>
    </row>
    <row r="34920" spans="3:6" x14ac:dyDescent="0.2">
      <c r="C34920"/>
      <c r="E34920" s="46"/>
      <c r="F34920" s="44"/>
    </row>
    <row r="34921" spans="3:6" x14ac:dyDescent="0.2">
      <c r="C34921"/>
      <c r="E34921" s="46"/>
      <c r="F34921" s="44"/>
    </row>
    <row r="34922" spans="3:6" x14ac:dyDescent="0.2">
      <c r="C34922"/>
      <c r="E34922" s="46"/>
      <c r="F34922" s="44"/>
    </row>
    <row r="34923" spans="3:6" x14ac:dyDescent="0.2">
      <c r="C34923"/>
      <c r="E34923" s="46"/>
      <c r="F34923" s="44"/>
    </row>
    <row r="34924" spans="3:6" x14ac:dyDescent="0.2">
      <c r="C34924"/>
      <c r="E34924" s="46"/>
      <c r="F34924" s="44"/>
    </row>
    <row r="34925" spans="3:6" x14ac:dyDescent="0.2">
      <c r="C34925"/>
      <c r="E34925" s="46"/>
      <c r="F34925" s="44"/>
    </row>
    <row r="34926" spans="3:6" x14ac:dyDescent="0.2">
      <c r="C34926"/>
      <c r="E34926" s="46"/>
      <c r="F34926" s="44"/>
    </row>
    <row r="34927" spans="3:6" x14ac:dyDescent="0.2">
      <c r="C34927"/>
      <c r="E34927" s="46"/>
      <c r="F34927" s="44"/>
    </row>
    <row r="34928" spans="3:6" x14ac:dyDescent="0.2">
      <c r="C34928"/>
      <c r="E34928" s="46"/>
      <c r="F34928" s="44"/>
    </row>
    <row r="34929" spans="3:6" x14ac:dyDescent="0.2">
      <c r="C34929"/>
      <c r="E34929" s="46"/>
      <c r="F34929" s="44"/>
    </row>
    <row r="34930" spans="3:6" x14ac:dyDescent="0.2">
      <c r="C34930"/>
      <c r="E34930" s="46"/>
      <c r="F34930" s="44"/>
    </row>
    <row r="34931" spans="3:6" x14ac:dyDescent="0.2">
      <c r="C34931"/>
      <c r="E34931" s="46"/>
      <c r="F34931" s="44"/>
    </row>
    <row r="34932" spans="3:6" x14ac:dyDescent="0.2">
      <c r="C34932"/>
      <c r="E34932" s="46"/>
      <c r="F34932" s="44"/>
    </row>
    <row r="34933" spans="3:6" x14ac:dyDescent="0.2">
      <c r="C34933"/>
      <c r="E34933" s="46"/>
      <c r="F34933" s="44"/>
    </row>
    <row r="34934" spans="3:6" x14ac:dyDescent="0.2">
      <c r="C34934"/>
      <c r="E34934" s="46"/>
      <c r="F34934" s="44"/>
    </row>
    <row r="34935" spans="3:6" x14ac:dyDescent="0.2">
      <c r="C34935"/>
      <c r="E34935" s="46"/>
      <c r="F34935" s="44"/>
    </row>
    <row r="34936" spans="3:6" x14ac:dyDescent="0.2">
      <c r="C34936"/>
      <c r="E34936" s="46"/>
      <c r="F34936" s="44"/>
    </row>
    <row r="34937" spans="3:6" x14ac:dyDescent="0.2">
      <c r="C34937"/>
      <c r="E34937" s="46"/>
      <c r="F34937" s="44"/>
    </row>
    <row r="34938" spans="3:6" x14ac:dyDescent="0.2">
      <c r="C34938"/>
      <c r="E34938" s="46"/>
      <c r="F34938" s="44"/>
    </row>
    <row r="34939" spans="3:6" x14ac:dyDescent="0.2">
      <c r="C34939"/>
      <c r="E34939" s="46"/>
      <c r="F34939" s="44"/>
    </row>
    <row r="34940" spans="3:6" x14ac:dyDescent="0.2">
      <c r="C34940"/>
      <c r="E34940" s="46"/>
      <c r="F34940" s="44"/>
    </row>
    <row r="34941" spans="3:6" x14ac:dyDescent="0.2">
      <c r="C34941"/>
      <c r="E34941" s="46"/>
      <c r="F34941" s="44"/>
    </row>
    <row r="34942" spans="3:6" x14ac:dyDescent="0.2">
      <c r="C34942"/>
      <c r="E34942" s="46"/>
      <c r="F34942" s="44"/>
    </row>
    <row r="34943" spans="3:6" x14ac:dyDescent="0.2">
      <c r="C34943"/>
      <c r="E34943" s="46"/>
      <c r="F34943" s="44"/>
    </row>
    <row r="34944" spans="3:6" x14ac:dyDescent="0.2">
      <c r="C34944"/>
      <c r="E34944" s="46"/>
      <c r="F34944" s="44"/>
    </row>
    <row r="34945" spans="3:6" x14ac:dyDescent="0.2">
      <c r="C34945"/>
      <c r="E34945" s="46"/>
      <c r="F34945" s="44"/>
    </row>
    <row r="34946" spans="3:6" x14ac:dyDescent="0.2">
      <c r="C34946"/>
      <c r="E34946" s="46"/>
      <c r="F34946" s="44"/>
    </row>
    <row r="34947" spans="3:6" x14ac:dyDescent="0.2">
      <c r="C34947"/>
      <c r="E34947" s="46"/>
      <c r="F34947" s="44"/>
    </row>
    <row r="34948" spans="3:6" x14ac:dyDescent="0.2">
      <c r="C34948"/>
      <c r="E34948" s="46"/>
      <c r="F34948" s="44"/>
    </row>
    <row r="34949" spans="3:6" x14ac:dyDescent="0.2">
      <c r="C34949"/>
      <c r="E34949" s="46"/>
      <c r="F34949" s="44"/>
    </row>
    <row r="34950" spans="3:6" x14ac:dyDescent="0.2">
      <c r="C34950"/>
      <c r="E34950" s="46"/>
      <c r="F34950" s="44"/>
    </row>
    <row r="34951" spans="3:6" x14ac:dyDescent="0.2">
      <c r="C34951"/>
      <c r="E34951" s="46"/>
      <c r="F34951" s="44"/>
    </row>
    <row r="34952" spans="3:6" x14ac:dyDescent="0.2">
      <c r="C34952"/>
      <c r="E34952" s="46"/>
      <c r="F34952" s="44"/>
    </row>
    <row r="34953" spans="3:6" x14ac:dyDescent="0.2">
      <c r="C34953"/>
      <c r="E34953" s="46"/>
      <c r="F34953" s="44"/>
    </row>
    <row r="34954" spans="3:6" x14ac:dyDescent="0.2">
      <c r="C34954"/>
      <c r="E34954" s="46"/>
      <c r="F34954" s="44"/>
    </row>
    <row r="34955" spans="3:6" x14ac:dyDescent="0.2">
      <c r="C34955"/>
      <c r="E34955" s="46"/>
      <c r="F34955" s="44"/>
    </row>
    <row r="34956" spans="3:6" x14ac:dyDescent="0.2">
      <c r="C34956"/>
      <c r="E34956" s="46"/>
      <c r="F34956" s="44"/>
    </row>
    <row r="34957" spans="3:6" x14ac:dyDescent="0.2">
      <c r="C34957"/>
      <c r="E34957" s="46"/>
      <c r="F34957" s="44"/>
    </row>
    <row r="34958" spans="3:6" x14ac:dyDescent="0.2">
      <c r="C34958"/>
      <c r="E34958" s="46"/>
      <c r="F34958" s="44"/>
    </row>
    <row r="34959" spans="3:6" x14ac:dyDescent="0.2">
      <c r="C34959"/>
      <c r="E34959" s="46"/>
      <c r="F34959" s="44"/>
    </row>
    <row r="34960" spans="3:6" x14ac:dyDescent="0.2">
      <c r="C34960"/>
      <c r="E34960" s="46"/>
      <c r="F34960" s="44"/>
    </row>
    <row r="34961" spans="3:6" x14ac:dyDescent="0.2">
      <c r="C34961"/>
      <c r="E34961" s="46"/>
      <c r="F34961" s="44"/>
    </row>
    <row r="34962" spans="3:6" x14ac:dyDescent="0.2">
      <c r="C34962"/>
      <c r="E34962" s="46"/>
      <c r="F34962" s="44"/>
    </row>
    <row r="34963" spans="3:6" x14ac:dyDescent="0.2">
      <c r="C34963"/>
      <c r="E34963" s="46"/>
      <c r="F34963" s="44"/>
    </row>
    <row r="34964" spans="3:6" x14ac:dyDescent="0.2">
      <c r="C34964"/>
      <c r="E34964" s="46"/>
      <c r="F34964" s="44"/>
    </row>
    <row r="34965" spans="3:6" x14ac:dyDescent="0.2">
      <c r="C34965"/>
      <c r="E34965" s="46"/>
      <c r="F34965" s="44"/>
    </row>
    <row r="34966" spans="3:6" x14ac:dyDescent="0.2">
      <c r="C34966"/>
      <c r="E34966" s="46"/>
      <c r="F34966" s="44"/>
    </row>
    <row r="34967" spans="3:6" x14ac:dyDescent="0.2">
      <c r="C34967"/>
      <c r="E34967" s="46"/>
      <c r="F34967" s="44"/>
    </row>
    <row r="34968" spans="3:6" x14ac:dyDescent="0.2">
      <c r="C34968"/>
      <c r="E34968" s="46"/>
      <c r="F34968" s="44"/>
    </row>
    <row r="34969" spans="3:6" x14ac:dyDescent="0.2">
      <c r="C34969"/>
      <c r="E34969" s="46"/>
      <c r="F34969" s="44"/>
    </row>
    <row r="34970" spans="3:6" x14ac:dyDescent="0.2">
      <c r="C34970"/>
      <c r="E34970" s="46"/>
      <c r="F34970" s="44"/>
    </row>
    <row r="34971" spans="3:6" x14ac:dyDescent="0.2">
      <c r="C34971"/>
      <c r="E34971" s="46"/>
      <c r="F34971" s="44"/>
    </row>
    <row r="34972" spans="3:6" x14ac:dyDescent="0.2">
      <c r="C34972"/>
      <c r="E34972" s="46"/>
      <c r="F34972" s="44"/>
    </row>
    <row r="34973" spans="3:6" x14ac:dyDescent="0.2">
      <c r="C34973"/>
      <c r="E34973" s="46"/>
      <c r="F34973" s="44"/>
    </row>
    <row r="34974" spans="3:6" x14ac:dyDescent="0.2">
      <c r="C34974"/>
      <c r="E34974" s="46"/>
      <c r="F34974" s="44"/>
    </row>
    <row r="34975" spans="3:6" x14ac:dyDescent="0.2">
      <c r="C34975"/>
      <c r="E34975" s="46"/>
      <c r="F34975" s="44"/>
    </row>
    <row r="34976" spans="3:6" x14ac:dyDescent="0.2">
      <c r="C34976"/>
      <c r="E34976" s="46"/>
      <c r="F34976" s="44"/>
    </row>
    <row r="34977" spans="3:6" x14ac:dyDescent="0.2">
      <c r="C34977"/>
      <c r="E34977" s="46"/>
      <c r="F34977" s="44"/>
    </row>
    <row r="34978" spans="3:6" x14ac:dyDescent="0.2">
      <c r="C34978"/>
      <c r="E34978" s="46"/>
      <c r="F34978" s="44"/>
    </row>
    <row r="34979" spans="3:6" x14ac:dyDescent="0.2">
      <c r="C34979"/>
      <c r="E34979" s="46"/>
      <c r="F34979" s="44"/>
    </row>
    <row r="34980" spans="3:6" x14ac:dyDescent="0.2">
      <c r="C34980"/>
      <c r="E34980" s="46"/>
      <c r="F34980" s="44"/>
    </row>
    <row r="34981" spans="3:6" x14ac:dyDescent="0.2">
      <c r="C34981"/>
      <c r="E34981" s="46"/>
      <c r="F34981" s="44"/>
    </row>
    <row r="34982" spans="3:6" x14ac:dyDescent="0.2">
      <c r="C34982"/>
      <c r="E34982" s="46"/>
      <c r="F34982" s="44"/>
    </row>
    <row r="34983" spans="3:6" x14ac:dyDescent="0.2">
      <c r="C34983"/>
      <c r="E34983" s="46"/>
      <c r="F34983" s="44"/>
    </row>
    <row r="34984" spans="3:6" x14ac:dyDescent="0.2">
      <c r="C34984"/>
      <c r="E34984" s="46"/>
      <c r="F34984" s="44"/>
    </row>
    <row r="34985" spans="3:6" x14ac:dyDescent="0.2">
      <c r="C34985"/>
      <c r="E34985" s="46"/>
      <c r="F34985" s="44"/>
    </row>
    <row r="34986" spans="3:6" x14ac:dyDescent="0.2">
      <c r="C34986"/>
      <c r="E34986" s="46"/>
      <c r="F34986" s="44"/>
    </row>
    <row r="34987" spans="3:6" x14ac:dyDescent="0.2">
      <c r="C34987"/>
      <c r="E34987" s="46"/>
      <c r="F34987" s="44"/>
    </row>
    <row r="34988" spans="3:6" x14ac:dyDescent="0.2">
      <c r="C34988"/>
      <c r="E34988" s="46"/>
      <c r="F34988" s="44"/>
    </row>
    <row r="34989" spans="3:6" x14ac:dyDescent="0.2">
      <c r="C34989"/>
      <c r="E34989" s="46"/>
      <c r="F34989" s="44"/>
    </row>
    <row r="34990" spans="3:6" x14ac:dyDescent="0.2">
      <c r="C34990"/>
      <c r="E34990" s="46"/>
      <c r="F34990" s="44"/>
    </row>
    <row r="34991" spans="3:6" x14ac:dyDescent="0.2">
      <c r="C34991"/>
      <c r="E34991" s="46"/>
      <c r="F34991" s="44"/>
    </row>
    <row r="34992" spans="3:6" x14ac:dyDescent="0.2">
      <c r="C34992"/>
      <c r="E34992" s="46"/>
      <c r="F34992" s="44"/>
    </row>
    <row r="34993" spans="3:6" x14ac:dyDescent="0.2">
      <c r="C34993"/>
      <c r="E34993" s="46"/>
      <c r="F34993" s="44"/>
    </row>
    <row r="34994" spans="3:6" x14ac:dyDescent="0.2">
      <c r="C34994"/>
      <c r="E34994" s="46"/>
      <c r="F34994" s="44"/>
    </row>
    <row r="34995" spans="3:6" x14ac:dyDescent="0.2">
      <c r="C34995"/>
      <c r="E34995" s="46"/>
      <c r="F34995" s="44"/>
    </row>
    <row r="34996" spans="3:6" x14ac:dyDescent="0.2">
      <c r="C34996"/>
      <c r="E34996" s="46"/>
      <c r="F34996" s="44"/>
    </row>
    <row r="34997" spans="3:6" x14ac:dyDescent="0.2">
      <c r="C34997"/>
      <c r="E34997" s="46"/>
      <c r="F34997" s="44"/>
    </row>
    <row r="34998" spans="3:6" x14ac:dyDescent="0.2">
      <c r="C34998"/>
      <c r="E34998" s="46"/>
      <c r="F34998" s="44"/>
    </row>
    <row r="34999" spans="3:6" x14ac:dyDescent="0.2">
      <c r="C34999"/>
      <c r="E34999" s="46"/>
      <c r="F34999" s="44"/>
    </row>
    <row r="35000" spans="3:6" x14ac:dyDescent="0.2">
      <c r="C35000"/>
      <c r="E35000" s="46"/>
      <c r="F35000" s="44"/>
    </row>
    <row r="35001" spans="3:6" x14ac:dyDescent="0.2">
      <c r="C35001"/>
      <c r="E35001" s="46"/>
      <c r="F35001" s="44"/>
    </row>
    <row r="35002" spans="3:6" x14ac:dyDescent="0.2">
      <c r="C35002"/>
      <c r="E35002" s="46"/>
      <c r="F35002" s="44"/>
    </row>
    <row r="35003" spans="3:6" x14ac:dyDescent="0.2">
      <c r="C35003"/>
      <c r="E35003" s="46"/>
      <c r="F35003" s="44"/>
    </row>
    <row r="35004" spans="3:6" x14ac:dyDescent="0.2">
      <c r="C35004"/>
      <c r="E35004" s="46"/>
      <c r="F35004" s="44"/>
    </row>
    <row r="35005" spans="3:6" x14ac:dyDescent="0.2">
      <c r="C35005"/>
      <c r="E35005" s="46"/>
      <c r="F35005" s="44"/>
    </row>
    <row r="35006" spans="3:6" x14ac:dyDescent="0.2">
      <c r="C35006"/>
      <c r="E35006" s="46"/>
      <c r="F35006" s="44"/>
    </row>
    <row r="35007" spans="3:6" x14ac:dyDescent="0.2">
      <c r="C35007"/>
      <c r="E35007" s="46"/>
      <c r="F35007" s="44"/>
    </row>
    <row r="35008" spans="3:6" x14ac:dyDescent="0.2">
      <c r="C35008"/>
      <c r="E35008" s="46"/>
      <c r="F35008" s="44"/>
    </row>
    <row r="35009" spans="3:6" x14ac:dyDescent="0.2">
      <c r="C35009"/>
      <c r="E35009" s="46"/>
      <c r="F35009" s="44"/>
    </row>
    <row r="35010" spans="3:6" x14ac:dyDescent="0.2">
      <c r="C35010"/>
      <c r="E35010" s="46"/>
      <c r="F35010" s="44"/>
    </row>
    <row r="35011" spans="3:6" x14ac:dyDescent="0.2">
      <c r="C35011"/>
      <c r="E35011" s="46"/>
      <c r="F35011" s="44"/>
    </row>
    <row r="35012" spans="3:6" x14ac:dyDescent="0.2">
      <c r="C35012"/>
      <c r="E35012" s="46"/>
      <c r="F35012" s="44"/>
    </row>
    <row r="35013" spans="3:6" x14ac:dyDescent="0.2">
      <c r="C35013"/>
      <c r="E35013" s="46"/>
      <c r="F35013" s="44"/>
    </row>
    <row r="35014" spans="3:6" x14ac:dyDescent="0.2">
      <c r="C35014"/>
      <c r="E35014" s="46"/>
      <c r="F35014" s="44"/>
    </row>
    <row r="35015" spans="3:6" x14ac:dyDescent="0.2">
      <c r="C35015"/>
      <c r="E35015" s="46"/>
      <c r="F35015" s="44"/>
    </row>
    <row r="35016" spans="3:6" x14ac:dyDescent="0.2">
      <c r="C35016"/>
      <c r="E35016" s="46"/>
      <c r="F35016" s="44"/>
    </row>
    <row r="35017" spans="3:6" x14ac:dyDescent="0.2">
      <c r="C35017"/>
      <c r="E35017" s="46"/>
      <c r="F35017" s="44"/>
    </row>
    <row r="35018" spans="3:6" x14ac:dyDescent="0.2">
      <c r="C35018"/>
      <c r="E35018" s="46"/>
      <c r="F35018" s="44"/>
    </row>
    <row r="35019" spans="3:6" x14ac:dyDescent="0.2">
      <c r="C35019"/>
      <c r="E35019" s="46"/>
      <c r="F35019" s="44"/>
    </row>
    <row r="35020" spans="3:6" x14ac:dyDescent="0.2">
      <c r="C35020"/>
      <c r="E35020" s="46"/>
      <c r="F35020" s="44"/>
    </row>
    <row r="35021" spans="3:6" x14ac:dyDescent="0.2">
      <c r="C35021"/>
      <c r="E35021" s="46"/>
      <c r="F35021" s="44"/>
    </row>
    <row r="35022" spans="3:6" x14ac:dyDescent="0.2">
      <c r="C35022"/>
      <c r="E35022" s="46"/>
      <c r="F35022" s="44"/>
    </row>
    <row r="35023" spans="3:6" x14ac:dyDescent="0.2">
      <c r="C35023"/>
      <c r="E35023" s="46"/>
      <c r="F35023" s="44"/>
    </row>
    <row r="35024" spans="3:6" x14ac:dyDescent="0.2">
      <c r="C35024"/>
      <c r="E35024" s="46"/>
      <c r="F35024" s="44"/>
    </row>
    <row r="35025" spans="3:6" x14ac:dyDescent="0.2">
      <c r="C35025"/>
      <c r="E35025" s="46"/>
      <c r="F35025" s="44"/>
    </row>
    <row r="35026" spans="3:6" x14ac:dyDescent="0.2">
      <c r="C35026"/>
      <c r="E35026" s="46"/>
      <c r="F35026" s="44"/>
    </row>
    <row r="35027" spans="3:6" x14ac:dyDescent="0.2">
      <c r="C35027"/>
      <c r="E35027" s="46"/>
      <c r="F35027" s="44"/>
    </row>
    <row r="35028" spans="3:6" x14ac:dyDescent="0.2">
      <c r="C35028"/>
      <c r="E35028" s="46"/>
      <c r="F35028" s="44"/>
    </row>
    <row r="35029" spans="3:6" x14ac:dyDescent="0.2">
      <c r="C35029"/>
      <c r="E35029" s="46"/>
      <c r="F35029" s="44"/>
    </row>
    <row r="35030" spans="3:6" x14ac:dyDescent="0.2">
      <c r="C35030"/>
      <c r="E35030" s="46"/>
      <c r="F35030" s="44"/>
    </row>
    <row r="35031" spans="3:6" x14ac:dyDescent="0.2">
      <c r="C35031"/>
      <c r="E35031" s="46"/>
      <c r="F35031" s="44"/>
    </row>
    <row r="35032" spans="3:6" x14ac:dyDescent="0.2">
      <c r="C35032"/>
      <c r="E35032" s="46"/>
      <c r="F35032" s="44"/>
    </row>
    <row r="35033" spans="3:6" x14ac:dyDescent="0.2">
      <c r="C35033"/>
      <c r="E35033" s="46"/>
      <c r="F35033" s="44"/>
    </row>
    <row r="35034" spans="3:6" x14ac:dyDescent="0.2">
      <c r="C35034"/>
      <c r="E35034" s="46"/>
      <c r="F35034" s="44"/>
    </row>
    <row r="35035" spans="3:6" x14ac:dyDescent="0.2">
      <c r="C35035"/>
      <c r="E35035" s="46"/>
      <c r="F35035" s="44"/>
    </row>
    <row r="35036" spans="3:6" x14ac:dyDescent="0.2">
      <c r="C35036"/>
      <c r="E35036" s="46"/>
      <c r="F35036" s="44"/>
    </row>
    <row r="35037" spans="3:6" x14ac:dyDescent="0.2">
      <c r="C35037"/>
      <c r="E35037" s="46"/>
      <c r="F35037" s="44"/>
    </row>
    <row r="35038" spans="3:6" x14ac:dyDescent="0.2">
      <c r="C35038"/>
      <c r="E35038" s="46"/>
      <c r="F35038" s="44"/>
    </row>
    <row r="35039" spans="3:6" x14ac:dyDescent="0.2">
      <c r="C35039"/>
      <c r="E35039" s="46"/>
      <c r="F35039" s="44"/>
    </row>
    <row r="35040" spans="3:6" x14ac:dyDescent="0.2">
      <c r="C35040"/>
      <c r="E35040" s="46"/>
      <c r="F35040" s="44"/>
    </row>
    <row r="35041" spans="3:6" x14ac:dyDescent="0.2">
      <c r="C35041"/>
      <c r="E35041" s="46"/>
      <c r="F35041" s="44"/>
    </row>
    <row r="35042" spans="3:6" x14ac:dyDescent="0.2">
      <c r="C35042"/>
      <c r="E35042" s="46"/>
      <c r="F35042" s="44"/>
    </row>
    <row r="35043" spans="3:6" x14ac:dyDescent="0.2">
      <c r="C35043"/>
      <c r="E35043" s="46"/>
      <c r="F35043" s="44"/>
    </row>
    <row r="35044" spans="3:6" x14ac:dyDescent="0.2">
      <c r="C35044"/>
      <c r="E35044" s="46"/>
      <c r="F35044" s="44"/>
    </row>
    <row r="35045" spans="3:6" x14ac:dyDescent="0.2">
      <c r="C35045"/>
      <c r="E35045" s="46"/>
      <c r="F35045" s="44"/>
    </row>
    <row r="35046" spans="3:6" x14ac:dyDescent="0.2">
      <c r="C35046"/>
      <c r="E35046" s="46"/>
      <c r="F35046" s="44"/>
    </row>
    <row r="35047" spans="3:6" x14ac:dyDescent="0.2">
      <c r="C35047"/>
      <c r="E35047" s="46"/>
      <c r="F35047" s="44"/>
    </row>
    <row r="35048" spans="3:6" x14ac:dyDescent="0.2">
      <c r="C35048"/>
      <c r="E35048" s="46"/>
      <c r="F35048" s="44"/>
    </row>
    <row r="35049" spans="3:6" x14ac:dyDescent="0.2">
      <c r="C35049"/>
      <c r="E35049" s="46"/>
      <c r="F35049" s="44"/>
    </row>
    <row r="35050" spans="3:6" x14ac:dyDescent="0.2">
      <c r="C35050"/>
      <c r="E35050" s="46"/>
      <c r="F35050" s="44"/>
    </row>
    <row r="35051" spans="3:6" x14ac:dyDescent="0.2">
      <c r="C35051"/>
      <c r="E35051" s="46"/>
      <c r="F35051" s="44"/>
    </row>
    <row r="35052" spans="3:6" x14ac:dyDescent="0.2">
      <c r="C35052"/>
      <c r="E35052" s="46"/>
      <c r="F35052" s="44"/>
    </row>
    <row r="35053" spans="3:6" x14ac:dyDescent="0.2">
      <c r="C35053"/>
      <c r="E35053" s="46"/>
      <c r="F35053" s="44"/>
    </row>
    <row r="35054" spans="3:6" x14ac:dyDescent="0.2">
      <c r="C35054"/>
      <c r="E35054" s="46"/>
      <c r="F35054" s="44"/>
    </row>
    <row r="35055" spans="3:6" x14ac:dyDescent="0.2">
      <c r="C35055"/>
      <c r="E35055" s="46"/>
      <c r="F35055" s="44"/>
    </row>
    <row r="35056" spans="3:6" x14ac:dyDescent="0.2">
      <c r="C35056"/>
      <c r="E35056" s="46"/>
      <c r="F35056" s="44"/>
    </row>
    <row r="35057" spans="3:6" x14ac:dyDescent="0.2">
      <c r="C35057"/>
      <c r="E35057" s="46"/>
      <c r="F35057" s="44"/>
    </row>
    <row r="35058" spans="3:6" x14ac:dyDescent="0.2">
      <c r="C35058"/>
      <c r="E35058" s="46"/>
      <c r="F35058" s="44"/>
    </row>
    <row r="35059" spans="3:6" x14ac:dyDescent="0.2">
      <c r="C35059"/>
      <c r="E35059" s="46"/>
      <c r="F35059" s="44"/>
    </row>
    <row r="35060" spans="3:6" x14ac:dyDescent="0.2">
      <c r="C35060"/>
      <c r="E35060" s="46"/>
      <c r="F35060" s="44"/>
    </row>
    <row r="35061" spans="3:6" x14ac:dyDescent="0.2">
      <c r="C35061"/>
      <c r="E35061" s="46"/>
      <c r="F35061" s="44"/>
    </row>
    <row r="35062" spans="3:6" x14ac:dyDescent="0.2">
      <c r="C35062"/>
      <c r="E35062" s="46"/>
      <c r="F35062" s="44"/>
    </row>
    <row r="35063" spans="3:6" x14ac:dyDescent="0.2">
      <c r="C35063"/>
      <c r="E35063" s="46"/>
      <c r="F35063" s="44"/>
    </row>
    <row r="35064" spans="3:6" x14ac:dyDescent="0.2">
      <c r="C35064"/>
      <c r="E35064" s="46"/>
      <c r="F35064" s="44"/>
    </row>
    <row r="35065" spans="3:6" x14ac:dyDescent="0.2">
      <c r="C35065"/>
      <c r="E35065" s="46"/>
      <c r="F35065" s="44"/>
    </row>
    <row r="35066" spans="3:6" x14ac:dyDescent="0.2">
      <c r="C35066"/>
      <c r="E35066" s="46"/>
      <c r="F35066" s="44"/>
    </row>
    <row r="35067" spans="3:6" x14ac:dyDescent="0.2">
      <c r="C35067"/>
      <c r="E35067" s="46"/>
      <c r="F35067" s="44"/>
    </row>
    <row r="35068" spans="3:6" x14ac:dyDescent="0.2">
      <c r="C35068"/>
      <c r="E35068" s="46"/>
      <c r="F35068" s="44"/>
    </row>
    <row r="35069" spans="3:6" x14ac:dyDescent="0.2">
      <c r="C35069"/>
      <c r="E35069" s="46"/>
      <c r="F35069" s="44"/>
    </row>
    <row r="35070" spans="3:6" x14ac:dyDescent="0.2">
      <c r="C35070"/>
      <c r="E35070" s="46"/>
      <c r="F35070" s="44"/>
    </row>
    <row r="35071" spans="3:6" x14ac:dyDescent="0.2">
      <c r="C35071"/>
      <c r="E35071" s="46"/>
      <c r="F35071" s="44"/>
    </row>
    <row r="35072" spans="3:6" x14ac:dyDescent="0.2">
      <c r="C35072"/>
      <c r="E35072" s="46"/>
      <c r="F35072" s="44"/>
    </row>
    <row r="35073" spans="3:6" x14ac:dyDescent="0.2">
      <c r="C35073"/>
      <c r="E35073" s="46"/>
      <c r="F35073" s="44"/>
    </row>
    <row r="35074" spans="3:6" x14ac:dyDescent="0.2">
      <c r="C35074"/>
      <c r="E35074" s="46"/>
      <c r="F35074" s="44"/>
    </row>
    <row r="35075" spans="3:6" x14ac:dyDescent="0.2">
      <c r="C35075"/>
      <c r="E35075" s="46"/>
      <c r="F35075" s="44"/>
    </row>
    <row r="35076" spans="3:6" x14ac:dyDescent="0.2">
      <c r="C35076"/>
      <c r="E35076" s="46"/>
      <c r="F35076" s="44"/>
    </row>
    <row r="35077" spans="3:6" x14ac:dyDescent="0.2">
      <c r="C35077"/>
      <c r="E35077" s="46"/>
      <c r="F35077" s="44"/>
    </row>
    <row r="35078" spans="3:6" x14ac:dyDescent="0.2">
      <c r="C35078"/>
      <c r="E35078" s="46"/>
      <c r="F35078" s="44"/>
    </row>
    <row r="35079" spans="3:6" x14ac:dyDescent="0.2">
      <c r="C35079"/>
      <c r="E35079" s="46"/>
      <c r="F35079" s="44"/>
    </row>
    <row r="35080" spans="3:6" x14ac:dyDescent="0.2">
      <c r="C35080"/>
      <c r="E35080" s="46"/>
      <c r="F35080" s="44"/>
    </row>
    <row r="35081" spans="3:6" x14ac:dyDescent="0.2">
      <c r="C35081"/>
      <c r="E35081" s="46"/>
      <c r="F35081" s="44"/>
    </row>
    <row r="35082" spans="3:6" x14ac:dyDescent="0.2">
      <c r="C35082"/>
      <c r="E35082" s="46"/>
      <c r="F35082" s="44"/>
    </row>
    <row r="35083" spans="3:6" x14ac:dyDescent="0.2">
      <c r="C35083"/>
      <c r="E35083" s="46"/>
      <c r="F35083" s="44"/>
    </row>
    <row r="35084" spans="3:6" x14ac:dyDescent="0.2">
      <c r="C35084"/>
      <c r="E35084" s="46"/>
      <c r="F35084" s="44"/>
    </row>
    <row r="35085" spans="3:6" x14ac:dyDescent="0.2">
      <c r="C35085"/>
      <c r="E35085" s="46"/>
      <c r="F35085" s="44"/>
    </row>
    <row r="35086" spans="3:6" x14ac:dyDescent="0.2">
      <c r="C35086"/>
      <c r="E35086" s="46"/>
      <c r="F35086" s="44"/>
    </row>
    <row r="35087" spans="3:6" x14ac:dyDescent="0.2">
      <c r="C35087"/>
      <c r="E35087" s="46"/>
      <c r="F35087" s="44"/>
    </row>
    <row r="35088" spans="3:6" x14ac:dyDescent="0.2">
      <c r="C35088"/>
      <c r="E35088" s="46"/>
      <c r="F35088" s="44"/>
    </row>
    <row r="35089" spans="3:6" x14ac:dyDescent="0.2">
      <c r="C35089"/>
      <c r="E35089" s="46"/>
      <c r="F35089" s="44"/>
    </row>
    <row r="35090" spans="3:6" x14ac:dyDescent="0.2">
      <c r="C35090"/>
      <c r="E35090" s="46"/>
      <c r="F35090" s="44"/>
    </row>
    <row r="35091" spans="3:6" x14ac:dyDescent="0.2">
      <c r="C35091"/>
      <c r="E35091" s="46"/>
      <c r="F35091" s="44"/>
    </row>
    <row r="35092" spans="3:6" x14ac:dyDescent="0.2">
      <c r="C35092"/>
      <c r="E35092" s="46"/>
      <c r="F35092" s="44"/>
    </row>
    <row r="35093" spans="3:6" x14ac:dyDescent="0.2">
      <c r="C35093"/>
      <c r="E35093" s="46"/>
      <c r="F35093" s="44"/>
    </row>
    <row r="35094" spans="3:6" x14ac:dyDescent="0.2">
      <c r="C35094"/>
      <c r="E35094" s="46"/>
      <c r="F35094" s="44"/>
    </row>
    <row r="35095" spans="3:6" x14ac:dyDescent="0.2">
      <c r="C35095"/>
      <c r="E35095" s="46"/>
      <c r="F35095" s="44"/>
    </row>
    <row r="35096" spans="3:6" x14ac:dyDescent="0.2">
      <c r="C35096"/>
      <c r="E35096" s="46"/>
      <c r="F35096" s="44"/>
    </row>
    <row r="35097" spans="3:6" x14ac:dyDescent="0.2">
      <c r="C35097"/>
      <c r="E35097" s="46"/>
      <c r="F35097" s="44"/>
    </row>
    <row r="35098" spans="3:6" x14ac:dyDescent="0.2">
      <c r="C35098"/>
      <c r="E35098" s="46"/>
      <c r="F35098" s="44"/>
    </row>
    <row r="35099" spans="3:6" x14ac:dyDescent="0.2">
      <c r="C35099"/>
      <c r="E35099" s="46"/>
      <c r="F35099" s="44"/>
    </row>
    <row r="35100" spans="3:6" x14ac:dyDescent="0.2">
      <c r="C35100"/>
      <c r="E35100" s="46"/>
      <c r="F35100" s="44"/>
    </row>
    <row r="35101" spans="3:6" x14ac:dyDescent="0.2">
      <c r="C35101"/>
      <c r="E35101" s="46"/>
      <c r="F35101" s="44"/>
    </row>
    <row r="35102" spans="3:6" x14ac:dyDescent="0.2">
      <c r="C35102"/>
      <c r="E35102" s="46"/>
      <c r="F35102" s="44"/>
    </row>
    <row r="35103" spans="3:6" x14ac:dyDescent="0.2">
      <c r="C35103"/>
      <c r="E35103" s="46"/>
      <c r="F35103" s="44"/>
    </row>
    <row r="35104" spans="3:6" x14ac:dyDescent="0.2">
      <c r="C35104"/>
      <c r="E35104" s="46"/>
      <c r="F35104" s="44"/>
    </row>
    <row r="35105" spans="3:6" x14ac:dyDescent="0.2">
      <c r="C35105"/>
      <c r="E35105" s="46"/>
      <c r="F35105" s="44"/>
    </row>
    <row r="35106" spans="3:6" x14ac:dyDescent="0.2">
      <c r="C35106"/>
      <c r="E35106" s="46"/>
      <c r="F35106" s="44"/>
    </row>
    <row r="35107" spans="3:6" x14ac:dyDescent="0.2">
      <c r="C35107"/>
      <c r="E35107" s="46"/>
      <c r="F35107" s="44"/>
    </row>
    <row r="35108" spans="3:6" x14ac:dyDescent="0.2">
      <c r="C35108"/>
      <c r="E35108" s="46"/>
      <c r="F35108" s="44"/>
    </row>
    <row r="35109" spans="3:6" x14ac:dyDescent="0.2">
      <c r="C35109"/>
      <c r="E35109" s="46"/>
      <c r="F35109" s="44"/>
    </row>
    <row r="35110" spans="3:6" x14ac:dyDescent="0.2">
      <c r="C35110"/>
      <c r="E35110" s="46"/>
      <c r="F35110" s="44"/>
    </row>
    <row r="35111" spans="3:6" x14ac:dyDescent="0.2">
      <c r="C35111"/>
      <c r="E35111" s="46"/>
      <c r="F35111" s="44"/>
    </row>
    <row r="35112" spans="3:6" x14ac:dyDescent="0.2">
      <c r="C35112"/>
      <c r="E35112" s="46"/>
      <c r="F35112" s="44"/>
    </row>
    <row r="35113" spans="3:6" x14ac:dyDescent="0.2">
      <c r="C35113"/>
      <c r="E35113" s="46"/>
      <c r="F35113" s="44"/>
    </row>
    <row r="35114" spans="3:6" x14ac:dyDescent="0.2">
      <c r="C35114"/>
      <c r="E35114" s="46"/>
      <c r="F35114" s="44"/>
    </row>
    <row r="35115" spans="3:6" x14ac:dyDescent="0.2">
      <c r="C35115"/>
      <c r="E35115" s="46"/>
      <c r="F35115" s="44"/>
    </row>
    <row r="35116" spans="3:6" x14ac:dyDescent="0.2">
      <c r="C35116"/>
      <c r="E35116" s="46"/>
      <c r="F35116" s="44"/>
    </row>
    <row r="35117" spans="3:6" x14ac:dyDescent="0.2">
      <c r="C35117"/>
      <c r="E35117" s="46"/>
      <c r="F35117" s="44"/>
    </row>
    <row r="35118" spans="3:6" x14ac:dyDescent="0.2">
      <c r="C35118"/>
      <c r="E35118" s="46"/>
      <c r="F35118" s="44"/>
    </row>
    <row r="35119" spans="3:6" x14ac:dyDescent="0.2">
      <c r="C35119"/>
      <c r="E35119" s="46"/>
      <c r="F35119" s="44"/>
    </row>
    <row r="35120" spans="3:6" x14ac:dyDescent="0.2">
      <c r="C35120"/>
      <c r="E35120" s="46"/>
      <c r="F35120" s="44"/>
    </row>
    <row r="35121" spans="3:6" x14ac:dyDescent="0.2">
      <c r="C35121"/>
      <c r="E35121" s="46"/>
      <c r="F35121" s="44"/>
    </row>
    <row r="35122" spans="3:6" x14ac:dyDescent="0.2">
      <c r="C35122"/>
      <c r="E35122" s="46"/>
      <c r="F35122" s="44"/>
    </row>
    <row r="35123" spans="3:6" x14ac:dyDescent="0.2">
      <c r="C35123"/>
      <c r="E35123" s="46"/>
      <c r="F35123" s="44"/>
    </row>
    <row r="35124" spans="3:6" x14ac:dyDescent="0.2">
      <c r="C35124"/>
      <c r="E35124" s="46"/>
      <c r="F35124" s="44"/>
    </row>
    <row r="35125" spans="3:6" x14ac:dyDescent="0.2">
      <c r="C35125"/>
      <c r="E35125" s="46"/>
      <c r="F35125" s="44"/>
    </row>
    <row r="35126" spans="3:6" x14ac:dyDescent="0.2">
      <c r="C35126"/>
      <c r="E35126" s="46"/>
      <c r="F35126" s="44"/>
    </row>
    <row r="35127" spans="3:6" x14ac:dyDescent="0.2">
      <c r="C35127"/>
      <c r="E35127" s="46"/>
      <c r="F35127" s="44"/>
    </row>
    <row r="35128" spans="3:6" x14ac:dyDescent="0.2">
      <c r="C35128"/>
      <c r="E35128" s="46"/>
      <c r="F35128" s="44"/>
    </row>
    <row r="35129" spans="3:6" x14ac:dyDescent="0.2">
      <c r="C35129"/>
      <c r="E35129" s="46"/>
      <c r="F35129" s="44"/>
    </row>
    <row r="35130" spans="3:6" x14ac:dyDescent="0.2">
      <c r="C35130"/>
      <c r="E35130" s="46"/>
      <c r="F35130" s="44"/>
    </row>
    <row r="35131" spans="3:6" x14ac:dyDescent="0.2">
      <c r="C35131"/>
      <c r="E35131" s="46"/>
      <c r="F35131" s="44"/>
    </row>
    <row r="35132" spans="3:6" x14ac:dyDescent="0.2">
      <c r="C35132"/>
      <c r="E35132" s="46"/>
      <c r="F35132" s="44"/>
    </row>
    <row r="35133" spans="3:6" x14ac:dyDescent="0.2">
      <c r="C35133"/>
      <c r="E35133" s="46"/>
      <c r="F35133" s="44"/>
    </row>
    <row r="35134" spans="3:6" x14ac:dyDescent="0.2">
      <c r="C35134"/>
      <c r="E35134" s="46"/>
      <c r="F35134" s="44"/>
    </row>
    <row r="35135" spans="3:6" x14ac:dyDescent="0.2">
      <c r="C35135"/>
      <c r="E35135" s="46"/>
      <c r="F35135" s="44"/>
    </row>
    <row r="35136" spans="3:6" x14ac:dyDescent="0.2">
      <c r="C35136"/>
      <c r="E35136" s="46"/>
      <c r="F35136" s="44"/>
    </row>
    <row r="35137" spans="3:6" x14ac:dyDescent="0.2">
      <c r="C35137"/>
      <c r="E35137" s="46"/>
      <c r="F35137" s="44"/>
    </row>
    <row r="35138" spans="3:6" x14ac:dyDescent="0.2">
      <c r="C35138"/>
      <c r="E35138" s="46"/>
      <c r="F35138" s="44"/>
    </row>
    <row r="35139" spans="3:6" x14ac:dyDescent="0.2">
      <c r="C35139"/>
      <c r="E35139" s="46"/>
      <c r="F35139" s="44"/>
    </row>
    <row r="35140" spans="3:6" x14ac:dyDescent="0.2">
      <c r="C35140"/>
      <c r="E35140" s="46"/>
      <c r="F35140" s="44"/>
    </row>
    <row r="35141" spans="3:6" x14ac:dyDescent="0.2">
      <c r="C35141"/>
      <c r="E35141" s="46"/>
      <c r="F35141" s="44"/>
    </row>
    <row r="35142" spans="3:6" x14ac:dyDescent="0.2">
      <c r="C35142"/>
      <c r="E35142" s="46"/>
      <c r="F35142" s="44"/>
    </row>
    <row r="35143" spans="3:6" x14ac:dyDescent="0.2">
      <c r="C35143"/>
      <c r="E35143" s="46"/>
      <c r="F35143" s="44"/>
    </row>
    <row r="35144" spans="3:6" x14ac:dyDescent="0.2">
      <c r="C35144"/>
      <c r="E35144" s="46"/>
      <c r="F35144" s="44"/>
    </row>
    <row r="35145" spans="3:6" x14ac:dyDescent="0.2">
      <c r="C35145"/>
      <c r="E35145" s="46"/>
      <c r="F35145" s="44"/>
    </row>
    <row r="35146" spans="3:6" x14ac:dyDescent="0.2">
      <c r="C35146"/>
      <c r="E35146" s="46"/>
      <c r="F35146" s="44"/>
    </row>
    <row r="35147" spans="3:6" x14ac:dyDescent="0.2">
      <c r="C35147"/>
      <c r="E35147" s="46"/>
      <c r="F35147" s="44"/>
    </row>
    <row r="35148" spans="3:6" x14ac:dyDescent="0.2">
      <c r="C35148"/>
      <c r="E35148" s="46"/>
      <c r="F35148" s="44"/>
    </row>
    <row r="35149" spans="3:6" x14ac:dyDescent="0.2">
      <c r="C35149"/>
      <c r="E35149" s="46"/>
      <c r="F35149" s="44"/>
    </row>
    <row r="35150" spans="3:6" x14ac:dyDescent="0.2">
      <c r="C35150"/>
      <c r="E35150" s="46"/>
      <c r="F35150" s="44"/>
    </row>
    <row r="35151" spans="3:6" x14ac:dyDescent="0.2">
      <c r="C35151"/>
      <c r="E35151" s="46"/>
      <c r="F35151" s="44"/>
    </row>
    <row r="35152" spans="3:6" x14ac:dyDescent="0.2">
      <c r="C35152"/>
      <c r="E35152" s="46"/>
      <c r="F35152" s="44"/>
    </row>
    <row r="35153" spans="3:6" x14ac:dyDescent="0.2">
      <c r="C35153"/>
      <c r="E35153" s="46"/>
      <c r="F35153" s="44"/>
    </row>
    <row r="35154" spans="3:6" x14ac:dyDescent="0.2">
      <c r="C35154"/>
      <c r="E35154" s="46"/>
      <c r="F35154" s="44"/>
    </row>
    <row r="35155" spans="3:6" x14ac:dyDescent="0.2">
      <c r="C35155"/>
      <c r="E35155" s="46"/>
      <c r="F35155" s="44"/>
    </row>
    <row r="35156" spans="3:6" x14ac:dyDescent="0.2">
      <c r="C35156"/>
      <c r="E35156" s="46"/>
      <c r="F35156" s="44"/>
    </row>
    <row r="35157" spans="3:6" x14ac:dyDescent="0.2">
      <c r="C35157"/>
      <c r="E35157" s="46"/>
      <c r="F35157" s="44"/>
    </row>
    <row r="35158" spans="3:6" x14ac:dyDescent="0.2">
      <c r="C35158"/>
      <c r="E35158" s="46"/>
      <c r="F35158" s="44"/>
    </row>
    <row r="35159" spans="3:6" x14ac:dyDescent="0.2">
      <c r="C35159"/>
      <c r="E35159" s="46"/>
      <c r="F35159" s="44"/>
    </row>
    <row r="35160" spans="3:6" x14ac:dyDescent="0.2">
      <c r="C35160"/>
      <c r="E35160" s="46"/>
      <c r="F35160" s="44"/>
    </row>
    <row r="35161" spans="3:6" x14ac:dyDescent="0.2">
      <c r="C35161"/>
      <c r="E35161" s="46"/>
      <c r="F35161" s="44"/>
    </row>
    <row r="35162" spans="3:6" x14ac:dyDescent="0.2">
      <c r="C35162"/>
      <c r="E35162" s="46"/>
      <c r="F35162" s="44"/>
    </row>
    <row r="35163" spans="3:6" x14ac:dyDescent="0.2">
      <c r="C35163"/>
      <c r="E35163" s="46"/>
      <c r="F35163" s="44"/>
    </row>
    <row r="35164" spans="3:6" x14ac:dyDescent="0.2">
      <c r="C35164"/>
      <c r="E35164" s="46"/>
      <c r="F35164" s="44"/>
    </row>
    <row r="35165" spans="3:6" x14ac:dyDescent="0.2">
      <c r="C35165"/>
      <c r="E35165" s="46"/>
      <c r="F35165" s="44"/>
    </row>
    <row r="35166" spans="3:6" x14ac:dyDescent="0.2">
      <c r="C35166"/>
      <c r="E35166" s="46"/>
      <c r="F35166" s="44"/>
    </row>
    <row r="35167" spans="3:6" x14ac:dyDescent="0.2">
      <c r="C35167"/>
      <c r="E35167" s="46"/>
      <c r="F35167" s="44"/>
    </row>
    <row r="35168" spans="3:6" x14ac:dyDescent="0.2">
      <c r="C35168"/>
      <c r="E35168" s="46"/>
      <c r="F35168" s="44"/>
    </row>
    <row r="35169" spans="3:6" x14ac:dyDescent="0.2">
      <c r="C35169"/>
      <c r="E35169" s="46"/>
      <c r="F35169" s="44"/>
    </row>
    <row r="35170" spans="3:6" x14ac:dyDescent="0.2">
      <c r="C35170"/>
      <c r="E35170" s="46"/>
      <c r="F35170" s="44"/>
    </row>
    <row r="35171" spans="3:6" x14ac:dyDescent="0.2">
      <c r="C35171"/>
      <c r="E35171" s="46"/>
      <c r="F35171" s="44"/>
    </row>
    <row r="35172" spans="3:6" x14ac:dyDescent="0.2">
      <c r="C35172"/>
      <c r="E35172" s="46"/>
      <c r="F35172" s="44"/>
    </row>
    <row r="35173" spans="3:6" x14ac:dyDescent="0.2">
      <c r="C35173"/>
      <c r="E35173" s="46"/>
      <c r="F35173" s="44"/>
    </row>
    <row r="35174" spans="3:6" x14ac:dyDescent="0.2">
      <c r="C35174"/>
      <c r="E35174" s="46"/>
      <c r="F35174" s="44"/>
    </row>
    <row r="35175" spans="3:6" x14ac:dyDescent="0.2">
      <c r="C35175"/>
      <c r="E35175" s="46"/>
      <c r="F35175" s="44"/>
    </row>
    <row r="35176" spans="3:6" x14ac:dyDescent="0.2">
      <c r="C35176"/>
      <c r="E35176" s="46"/>
      <c r="F35176" s="44"/>
    </row>
    <row r="35177" spans="3:6" x14ac:dyDescent="0.2">
      <c r="C35177"/>
      <c r="E35177" s="46"/>
      <c r="F35177" s="44"/>
    </row>
    <row r="35178" spans="3:6" x14ac:dyDescent="0.2">
      <c r="C35178"/>
      <c r="E35178" s="46"/>
      <c r="F35178" s="44"/>
    </row>
    <row r="35179" spans="3:6" x14ac:dyDescent="0.2">
      <c r="C35179"/>
      <c r="E35179" s="46"/>
      <c r="F35179" s="44"/>
    </row>
    <row r="35180" spans="3:6" x14ac:dyDescent="0.2">
      <c r="C35180"/>
      <c r="E35180" s="46"/>
      <c r="F35180" s="44"/>
    </row>
    <row r="35181" spans="3:6" x14ac:dyDescent="0.2">
      <c r="C35181"/>
      <c r="E35181" s="46"/>
      <c r="F35181" s="44"/>
    </row>
    <row r="35182" spans="3:6" x14ac:dyDescent="0.2">
      <c r="C35182"/>
      <c r="E35182" s="46"/>
      <c r="F35182" s="44"/>
    </row>
    <row r="35183" spans="3:6" x14ac:dyDescent="0.2">
      <c r="C35183"/>
      <c r="E35183" s="46"/>
      <c r="F35183" s="44"/>
    </row>
    <row r="35184" spans="3:6" x14ac:dyDescent="0.2">
      <c r="C35184"/>
      <c r="E35184" s="46"/>
      <c r="F35184" s="44"/>
    </row>
    <row r="35185" spans="3:6" x14ac:dyDescent="0.2">
      <c r="C35185"/>
      <c r="E35185" s="46"/>
      <c r="F35185" s="44"/>
    </row>
    <row r="35186" spans="3:6" x14ac:dyDescent="0.2">
      <c r="C35186"/>
      <c r="E35186" s="46"/>
      <c r="F35186" s="44"/>
    </row>
    <row r="35187" spans="3:6" x14ac:dyDescent="0.2">
      <c r="C35187"/>
      <c r="E35187" s="46"/>
      <c r="F35187" s="44"/>
    </row>
    <row r="35188" spans="3:6" x14ac:dyDescent="0.2">
      <c r="C35188"/>
      <c r="E35188" s="46"/>
      <c r="F35188" s="44"/>
    </row>
    <row r="35189" spans="3:6" x14ac:dyDescent="0.2">
      <c r="C35189"/>
      <c r="E35189" s="46"/>
      <c r="F35189" s="44"/>
    </row>
    <row r="35190" spans="3:6" x14ac:dyDescent="0.2">
      <c r="C35190"/>
      <c r="E35190" s="46"/>
      <c r="F35190" s="44"/>
    </row>
    <row r="35191" spans="3:6" x14ac:dyDescent="0.2">
      <c r="C35191"/>
      <c r="E35191" s="46"/>
      <c r="F35191" s="44"/>
    </row>
    <row r="35192" spans="3:6" x14ac:dyDescent="0.2">
      <c r="C35192"/>
      <c r="E35192" s="46"/>
      <c r="F35192" s="44"/>
    </row>
    <row r="35193" spans="3:6" x14ac:dyDescent="0.2">
      <c r="C35193"/>
      <c r="E35193" s="46"/>
      <c r="F35193" s="44"/>
    </row>
    <row r="35194" spans="3:6" x14ac:dyDescent="0.2">
      <c r="C35194"/>
      <c r="E35194" s="46"/>
      <c r="F35194" s="44"/>
    </row>
    <row r="35195" spans="3:6" x14ac:dyDescent="0.2">
      <c r="C35195"/>
      <c r="E35195" s="46"/>
      <c r="F35195" s="44"/>
    </row>
    <row r="35196" spans="3:6" x14ac:dyDescent="0.2">
      <c r="C35196"/>
      <c r="E35196" s="46"/>
      <c r="F35196" s="44"/>
    </row>
    <row r="35197" spans="3:6" x14ac:dyDescent="0.2">
      <c r="C35197"/>
      <c r="E35197" s="46"/>
      <c r="F35197" s="44"/>
    </row>
    <row r="35198" spans="3:6" x14ac:dyDescent="0.2">
      <c r="C35198"/>
      <c r="E35198" s="46"/>
      <c r="F35198" s="44"/>
    </row>
    <row r="35199" spans="3:6" x14ac:dyDescent="0.2">
      <c r="C35199"/>
      <c r="E35199" s="46"/>
      <c r="F35199" s="44"/>
    </row>
    <row r="35200" spans="3:6" x14ac:dyDescent="0.2">
      <c r="C35200"/>
      <c r="E35200" s="46"/>
      <c r="F35200" s="44"/>
    </row>
    <row r="35201" spans="3:6" x14ac:dyDescent="0.2">
      <c r="C35201"/>
      <c r="E35201" s="46"/>
      <c r="F35201" s="44"/>
    </row>
    <row r="35202" spans="3:6" x14ac:dyDescent="0.2">
      <c r="C35202"/>
      <c r="E35202" s="46"/>
      <c r="F35202" s="44"/>
    </row>
    <row r="35203" spans="3:6" x14ac:dyDescent="0.2">
      <c r="C35203"/>
      <c r="E35203" s="46"/>
      <c r="F35203" s="44"/>
    </row>
    <row r="35204" spans="3:6" x14ac:dyDescent="0.2">
      <c r="C35204"/>
      <c r="E35204" s="46"/>
      <c r="F35204" s="44"/>
    </row>
    <row r="35205" spans="3:6" x14ac:dyDescent="0.2">
      <c r="C35205"/>
      <c r="E35205" s="46"/>
      <c r="F35205" s="44"/>
    </row>
    <row r="35206" spans="3:6" x14ac:dyDescent="0.2">
      <c r="C35206"/>
      <c r="E35206" s="46"/>
      <c r="F35206" s="44"/>
    </row>
    <row r="35207" spans="3:6" x14ac:dyDescent="0.2">
      <c r="C35207"/>
      <c r="E35207" s="46"/>
      <c r="F35207" s="44"/>
    </row>
    <row r="35208" spans="3:6" x14ac:dyDescent="0.2">
      <c r="C35208"/>
      <c r="E35208" s="46"/>
      <c r="F35208" s="44"/>
    </row>
    <row r="35209" spans="3:6" x14ac:dyDescent="0.2">
      <c r="C35209"/>
      <c r="E35209" s="46"/>
      <c r="F35209" s="44"/>
    </row>
    <row r="35210" spans="3:6" x14ac:dyDescent="0.2">
      <c r="C35210"/>
      <c r="E35210" s="46"/>
      <c r="F35210" s="44"/>
    </row>
    <row r="35211" spans="3:6" x14ac:dyDescent="0.2">
      <c r="C35211"/>
      <c r="E35211" s="46"/>
      <c r="F35211" s="44"/>
    </row>
    <row r="35212" spans="3:6" x14ac:dyDescent="0.2">
      <c r="C35212"/>
      <c r="E35212" s="46"/>
      <c r="F35212" s="44"/>
    </row>
    <row r="35213" spans="3:6" x14ac:dyDescent="0.2">
      <c r="C35213"/>
      <c r="E35213" s="46"/>
      <c r="F35213" s="44"/>
    </row>
    <row r="35214" spans="3:6" x14ac:dyDescent="0.2">
      <c r="C35214"/>
      <c r="E35214" s="46"/>
      <c r="F35214" s="44"/>
    </row>
    <row r="35215" spans="3:6" x14ac:dyDescent="0.2">
      <c r="C35215"/>
      <c r="E35215" s="46"/>
      <c r="F35215" s="44"/>
    </row>
    <row r="35216" spans="3:6" x14ac:dyDescent="0.2">
      <c r="C35216"/>
      <c r="E35216" s="46"/>
      <c r="F35216" s="44"/>
    </row>
    <row r="35217" spans="3:6" x14ac:dyDescent="0.2">
      <c r="C35217"/>
      <c r="E35217" s="46"/>
      <c r="F35217" s="44"/>
    </row>
    <row r="35218" spans="3:6" x14ac:dyDescent="0.2">
      <c r="C35218"/>
      <c r="E35218" s="46"/>
      <c r="F35218" s="44"/>
    </row>
    <row r="35219" spans="3:6" x14ac:dyDescent="0.2">
      <c r="C35219"/>
      <c r="E35219" s="46"/>
      <c r="F35219" s="44"/>
    </row>
    <row r="35220" spans="3:6" x14ac:dyDescent="0.2">
      <c r="C35220"/>
      <c r="E35220" s="46"/>
      <c r="F35220" s="44"/>
    </row>
    <row r="35221" spans="3:6" x14ac:dyDescent="0.2">
      <c r="C35221"/>
      <c r="E35221" s="46"/>
      <c r="F35221" s="44"/>
    </row>
    <row r="35222" spans="3:6" x14ac:dyDescent="0.2">
      <c r="C35222"/>
      <c r="E35222" s="46"/>
      <c r="F35222" s="44"/>
    </row>
    <row r="35223" spans="3:6" x14ac:dyDescent="0.2">
      <c r="C35223"/>
      <c r="E35223" s="46"/>
      <c r="F35223" s="44"/>
    </row>
    <row r="35224" spans="3:6" x14ac:dyDescent="0.2">
      <c r="C35224"/>
      <c r="E35224" s="46"/>
      <c r="F35224" s="44"/>
    </row>
    <row r="35225" spans="3:6" x14ac:dyDescent="0.2">
      <c r="C35225"/>
      <c r="E35225" s="46"/>
      <c r="F35225" s="44"/>
    </row>
    <row r="35226" spans="3:6" x14ac:dyDescent="0.2">
      <c r="C35226"/>
      <c r="E35226" s="46"/>
      <c r="F35226" s="44"/>
    </row>
    <row r="35227" spans="3:6" x14ac:dyDescent="0.2">
      <c r="C35227"/>
      <c r="E35227" s="46"/>
      <c r="F35227" s="44"/>
    </row>
    <row r="35228" spans="3:6" x14ac:dyDescent="0.2">
      <c r="C35228"/>
      <c r="E35228" s="46"/>
      <c r="F35228" s="44"/>
    </row>
    <row r="35229" spans="3:6" x14ac:dyDescent="0.2">
      <c r="C35229"/>
      <c r="E35229" s="46"/>
      <c r="F35229" s="44"/>
    </row>
    <row r="35230" spans="3:6" x14ac:dyDescent="0.2">
      <c r="C35230"/>
      <c r="E35230" s="46"/>
      <c r="F35230" s="44"/>
    </row>
    <row r="35231" spans="3:6" x14ac:dyDescent="0.2">
      <c r="C35231"/>
      <c r="E35231" s="46"/>
      <c r="F35231" s="44"/>
    </row>
    <row r="35232" spans="3:6" x14ac:dyDescent="0.2">
      <c r="C35232"/>
      <c r="E35232" s="46"/>
      <c r="F35232" s="44"/>
    </row>
    <row r="35233" spans="3:6" x14ac:dyDescent="0.2">
      <c r="C35233"/>
      <c r="E35233" s="46"/>
      <c r="F35233" s="44"/>
    </row>
    <row r="35234" spans="3:6" x14ac:dyDescent="0.2">
      <c r="C35234"/>
      <c r="E35234" s="46"/>
      <c r="F35234" s="44"/>
    </row>
    <row r="35235" spans="3:6" x14ac:dyDescent="0.2">
      <c r="C35235"/>
      <c r="E35235" s="46"/>
      <c r="F35235" s="44"/>
    </row>
    <row r="35236" spans="3:6" x14ac:dyDescent="0.2">
      <c r="C35236"/>
      <c r="E35236" s="46"/>
      <c r="F35236" s="44"/>
    </row>
    <row r="35237" spans="3:6" x14ac:dyDescent="0.2">
      <c r="C35237"/>
      <c r="E35237" s="46"/>
      <c r="F35237" s="44"/>
    </row>
    <row r="35238" spans="3:6" x14ac:dyDescent="0.2">
      <c r="C35238"/>
      <c r="E35238" s="46"/>
      <c r="F35238" s="44"/>
    </row>
    <row r="35239" spans="3:6" x14ac:dyDescent="0.2">
      <c r="C35239"/>
      <c r="E35239" s="46"/>
      <c r="F35239" s="44"/>
    </row>
    <row r="35240" spans="3:6" x14ac:dyDescent="0.2">
      <c r="C35240"/>
      <c r="E35240" s="46"/>
      <c r="F35240" s="44"/>
    </row>
    <row r="35241" spans="3:6" x14ac:dyDescent="0.2">
      <c r="C35241"/>
      <c r="E35241" s="46"/>
      <c r="F35241" s="44"/>
    </row>
    <row r="35242" spans="3:6" x14ac:dyDescent="0.2">
      <c r="C35242"/>
      <c r="E35242" s="46"/>
      <c r="F35242" s="44"/>
    </row>
    <row r="35243" spans="3:6" x14ac:dyDescent="0.2">
      <c r="C35243"/>
      <c r="E35243" s="46"/>
      <c r="F35243" s="44"/>
    </row>
    <row r="35244" spans="3:6" x14ac:dyDescent="0.2">
      <c r="C35244"/>
      <c r="E35244" s="46"/>
      <c r="F35244" s="44"/>
    </row>
    <row r="35245" spans="3:6" x14ac:dyDescent="0.2">
      <c r="C35245"/>
      <c r="E35245" s="46"/>
      <c r="F35245" s="44"/>
    </row>
    <row r="35246" spans="3:6" x14ac:dyDescent="0.2">
      <c r="C35246"/>
      <c r="E35246" s="46"/>
      <c r="F35246" s="44"/>
    </row>
    <row r="35247" spans="3:6" x14ac:dyDescent="0.2">
      <c r="C35247"/>
      <c r="E35247" s="46"/>
      <c r="F35247" s="44"/>
    </row>
    <row r="35248" spans="3:6" x14ac:dyDescent="0.2">
      <c r="C35248"/>
      <c r="E35248" s="46"/>
      <c r="F35248" s="44"/>
    </row>
    <row r="35249" spans="3:6" x14ac:dyDescent="0.2">
      <c r="C35249"/>
      <c r="E35249" s="46"/>
      <c r="F35249" s="44"/>
    </row>
    <row r="35250" spans="3:6" x14ac:dyDescent="0.2">
      <c r="C35250"/>
      <c r="E35250" s="46"/>
      <c r="F35250" s="44"/>
    </row>
    <row r="35251" spans="3:6" x14ac:dyDescent="0.2">
      <c r="C35251"/>
      <c r="E35251" s="46"/>
      <c r="F35251" s="44"/>
    </row>
    <row r="35252" spans="3:6" x14ac:dyDescent="0.2">
      <c r="C35252"/>
      <c r="E35252" s="46"/>
      <c r="F35252" s="44"/>
    </row>
    <row r="35253" spans="3:6" x14ac:dyDescent="0.2">
      <c r="C35253"/>
      <c r="E35253" s="46"/>
      <c r="F35253" s="44"/>
    </row>
    <row r="35254" spans="3:6" x14ac:dyDescent="0.2">
      <c r="C35254"/>
      <c r="E35254" s="46"/>
      <c r="F35254" s="44"/>
    </row>
    <row r="35255" spans="3:6" x14ac:dyDescent="0.2">
      <c r="C35255"/>
      <c r="E35255" s="46"/>
      <c r="F35255" s="44"/>
    </row>
    <row r="35256" spans="3:6" x14ac:dyDescent="0.2">
      <c r="C35256"/>
      <c r="E35256" s="46"/>
      <c r="F35256" s="44"/>
    </row>
    <row r="35257" spans="3:6" x14ac:dyDescent="0.2">
      <c r="C35257"/>
      <c r="E35257" s="46"/>
      <c r="F35257" s="44"/>
    </row>
    <row r="35258" spans="3:6" x14ac:dyDescent="0.2">
      <c r="C35258"/>
      <c r="E35258" s="46"/>
      <c r="F35258" s="44"/>
    </row>
    <row r="35259" spans="3:6" x14ac:dyDescent="0.2">
      <c r="C35259"/>
      <c r="E35259" s="46"/>
      <c r="F35259" s="44"/>
    </row>
    <row r="35260" spans="3:6" x14ac:dyDescent="0.2">
      <c r="C35260"/>
      <c r="E35260" s="46"/>
      <c r="F35260" s="44"/>
    </row>
    <row r="35261" spans="3:6" x14ac:dyDescent="0.2">
      <c r="C35261"/>
      <c r="E35261" s="46"/>
      <c r="F35261" s="44"/>
    </row>
    <row r="35262" spans="3:6" x14ac:dyDescent="0.2">
      <c r="C35262"/>
      <c r="E35262" s="46"/>
      <c r="F35262" s="44"/>
    </row>
    <row r="35263" spans="3:6" x14ac:dyDescent="0.2">
      <c r="C35263"/>
      <c r="E35263" s="46"/>
      <c r="F35263" s="44"/>
    </row>
    <row r="35264" spans="3:6" x14ac:dyDescent="0.2">
      <c r="C35264"/>
      <c r="E35264" s="46"/>
      <c r="F35264" s="44"/>
    </row>
    <row r="35265" spans="3:6" x14ac:dyDescent="0.2">
      <c r="C35265"/>
      <c r="E35265" s="46"/>
      <c r="F35265" s="44"/>
    </row>
    <row r="35266" spans="3:6" x14ac:dyDescent="0.2">
      <c r="C35266"/>
      <c r="E35266" s="46"/>
      <c r="F35266" s="44"/>
    </row>
    <row r="35267" spans="3:6" x14ac:dyDescent="0.2">
      <c r="C35267"/>
      <c r="E35267" s="46"/>
      <c r="F35267" s="44"/>
    </row>
    <row r="35268" spans="3:6" x14ac:dyDescent="0.2">
      <c r="C35268"/>
      <c r="E35268" s="46"/>
      <c r="F35268" s="44"/>
    </row>
    <row r="35269" spans="3:6" x14ac:dyDescent="0.2">
      <c r="C35269"/>
      <c r="E35269" s="46"/>
      <c r="F35269" s="44"/>
    </row>
    <row r="35270" spans="3:6" x14ac:dyDescent="0.2">
      <c r="C35270"/>
      <c r="E35270" s="46"/>
      <c r="F35270" s="44"/>
    </row>
    <row r="35271" spans="3:6" x14ac:dyDescent="0.2">
      <c r="C35271"/>
      <c r="E35271" s="46"/>
      <c r="F35271" s="44"/>
    </row>
    <row r="35272" spans="3:6" x14ac:dyDescent="0.2">
      <c r="C35272"/>
      <c r="E35272" s="46"/>
      <c r="F35272" s="44"/>
    </row>
    <row r="35273" spans="3:6" x14ac:dyDescent="0.2">
      <c r="C35273"/>
      <c r="E35273" s="46"/>
      <c r="F35273" s="44"/>
    </row>
    <row r="35274" spans="3:6" x14ac:dyDescent="0.2">
      <c r="C35274"/>
      <c r="E35274" s="46"/>
      <c r="F35274" s="44"/>
    </row>
    <row r="35275" spans="3:6" x14ac:dyDescent="0.2">
      <c r="C35275"/>
      <c r="E35275" s="46"/>
      <c r="F35275" s="44"/>
    </row>
    <row r="35276" spans="3:6" x14ac:dyDescent="0.2">
      <c r="C35276"/>
      <c r="E35276" s="46"/>
      <c r="F35276" s="44"/>
    </row>
    <row r="35277" spans="3:6" x14ac:dyDescent="0.2">
      <c r="C35277"/>
      <c r="E35277" s="46"/>
      <c r="F35277" s="44"/>
    </row>
    <row r="35278" spans="3:6" x14ac:dyDescent="0.2">
      <c r="C35278"/>
      <c r="E35278" s="46"/>
      <c r="F35278" s="44"/>
    </row>
    <row r="35279" spans="3:6" x14ac:dyDescent="0.2">
      <c r="C35279"/>
      <c r="E35279" s="46"/>
      <c r="F35279" s="44"/>
    </row>
    <row r="35280" spans="3:6" x14ac:dyDescent="0.2">
      <c r="C35280"/>
      <c r="E35280" s="46"/>
      <c r="F35280" s="44"/>
    </row>
    <row r="35281" spans="3:6" x14ac:dyDescent="0.2">
      <c r="C35281"/>
      <c r="E35281" s="46"/>
      <c r="F35281" s="44"/>
    </row>
    <row r="35282" spans="3:6" x14ac:dyDescent="0.2">
      <c r="C35282"/>
      <c r="E35282" s="46"/>
      <c r="F35282" s="44"/>
    </row>
    <row r="35283" spans="3:6" x14ac:dyDescent="0.2">
      <c r="C35283"/>
      <c r="E35283" s="46"/>
      <c r="F35283" s="44"/>
    </row>
    <row r="35284" spans="3:6" x14ac:dyDescent="0.2">
      <c r="C35284"/>
      <c r="E35284" s="46"/>
      <c r="F35284" s="44"/>
    </row>
    <row r="35285" spans="3:6" x14ac:dyDescent="0.2">
      <c r="C35285"/>
      <c r="E35285" s="46"/>
      <c r="F35285" s="44"/>
    </row>
    <row r="35286" spans="3:6" x14ac:dyDescent="0.2">
      <c r="C35286"/>
      <c r="E35286" s="46"/>
      <c r="F35286" s="44"/>
    </row>
    <row r="35287" spans="3:6" x14ac:dyDescent="0.2">
      <c r="C35287"/>
      <c r="E35287" s="46"/>
      <c r="F35287" s="44"/>
    </row>
    <row r="35288" spans="3:6" x14ac:dyDescent="0.2">
      <c r="C35288"/>
      <c r="E35288" s="46"/>
      <c r="F35288" s="44"/>
    </row>
    <row r="35289" spans="3:6" x14ac:dyDescent="0.2">
      <c r="C35289"/>
      <c r="E35289" s="46"/>
      <c r="F35289" s="44"/>
    </row>
    <row r="35290" spans="3:6" x14ac:dyDescent="0.2">
      <c r="C35290"/>
      <c r="E35290" s="46"/>
      <c r="F35290" s="44"/>
    </row>
    <row r="35291" spans="3:6" x14ac:dyDescent="0.2">
      <c r="C35291"/>
      <c r="E35291" s="46"/>
      <c r="F35291" s="44"/>
    </row>
    <row r="35292" spans="3:6" x14ac:dyDescent="0.2">
      <c r="C35292"/>
      <c r="E35292" s="46"/>
      <c r="F35292" s="44"/>
    </row>
    <row r="35293" spans="3:6" x14ac:dyDescent="0.2">
      <c r="C35293"/>
      <c r="E35293" s="46"/>
      <c r="F35293" s="44"/>
    </row>
    <row r="35294" spans="3:6" x14ac:dyDescent="0.2">
      <c r="C35294"/>
      <c r="E35294" s="46"/>
      <c r="F35294" s="44"/>
    </row>
    <row r="35295" spans="3:6" x14ac:dyDescent="0.2">
      <c r="C35295"/>
      <c r="E35295" s="46"/>
      <c r="F35295" s="44"/>
    </row>
    <row r="35296" spans="3:6" x14ac:dyDescent="0.2">
      <c r="C35296"/>
      <c r="E35296" s="46"/>
      <c r="F35296" s="44"/>
    </row>
    <row r="35297" spans="3:6" x14ac:dyDescent="0.2">
      <c r="C35297"/>
      <c r="E35297" s="46"/>
      <c r="F35297" s="44"/>
    </row>
    <row r="35298" spans="3:6" x14ac:dyDescent="0.2">
      <c r="C35298"/>
      <c r="E35298" s="46"/>
      <c r="F35298" s="44"/>
    </row>
    <row r="35299" spans="3:6" x14ac:dyDescent="0.2">
      <c r="C35299"/>
      <c r="E35299" s="46"/>
      <c r="F35299" s="44"/>
    </row>
    <row r="35300" spans="3:6" x14ac:dyDescent="0.2">
      <c r="C35300"/>
      <c r="E35300" s="46"/>
      <c r="F35300" s="44"/>
    </row>
    <row r="35301" spans="3:6" x14ac:dyDescent="0.2">
      <c r="C35301"/>
      <c r="E35301" s="46"/>
      <c r="F35301" s="44"/>
    </row>
    <row r="35302" spans="3:6" x14ac:dyDescent="0.2">
      <c r="C35302"/>
      <c r="E35302" s="46"/>
      <c r="F35302" s="44"/>
    </row>
    <row r="35303" spans="3:6" x14ac:dyDescent="0.2">
      <c r="C35303"/>
      <c r="E35303" s="46"/>
      <c r="F35303" s="44"/>
    </row>
    <row r="35304" spans="3:6" x14ac:dyDescent="0.2">
      <c r="C35304"/>
      <c r="E35304" s="46"/>
      <c r="F35304" s="44"/>
    </row>
    <row r="35305" spans="3:6" x14ac:dyDescent="0.2">
      <c r="C35305"/>
      <c r="E35305" s="46"/>
      <c r="F35305" s="44"/>
    </row>
    <row r="35306" spans="3:6" x14ac:dyDescent="0.2">
      <c r="C35306"/>
      <c r="E35306" s="46"/>
      <c r="F35306" s="44"/>
    </row>
    <row r="35307" spans="3:6" x14ac:dyDescent="0.2">
      <c r="C35307"/>
      <c r="E35307" s="46"/>
      <c r="F35307" s="44"/>
    </row>
    <row r="35308" spans="3:6" x14ac:dyDescent="0.2">
      <c r="C35308"/>
      <c r="E35308" s="46"/>
      <c r="F35308" s="44"/>
    </row>
    <row r="35309" spans="3:6" x14ac:dyDescent="0.2">
      <c r="C35309"/>
      <c r="E35309" s="46"/>
      <c r="F35309" s="44"/>
    </row>
    <row r="35310" spans="3:6" x14ac:dyDescent="0.2">
      <c r="C35310"/>
      <c r="E35310" s="46"/>
      <c r="F35310" s="44"/>
    </row>
    <row r="35311" spans="3:6" x14ac:dyDescent="0.2">
      <c r="C35311"/>
      <c r="E35311" s="46"/>
      <c r="F35311" s="44"/>
    </row>
    <row r="35312" spans="3:6" x14ac:dyDescent="0.2">
      <c r="C35312"/>
      <c r="E35312" s="46"/>
      <c r="F35312" s="44"/>
    </row>
    <row r="35313" spans="3:6" x14ac:dyDescent="0.2">
      <c r="C35313"/>
      <c r="E35313" s="46"/>
      <c r="F35313" s="44"/>
    </row>
    <row r="35314" spans="3:6" x14ac:dyDescent="0.2">
      <c r="C35314"/>
      <c r="E35314" s="46"/>
      <c r="F35314" s="44"/>
    </row>
    <row r="35315" spans="3:6" x14ac:dyDescent="0.2">
      <c r="C35315"/>
      <c r="E35315" s="46"/>
      <c r="F35315" s="44"/>
    </row>
    <row r="35316" spans="3:6" x14ac:dyDescent="0.2">
      <c r="C35316"/>
      <c r="E35316" s="46"/>
      <c r="F35316" s="44"/>
    </row>
    <row r="35317" spans="3:6" x14ac:dyDescent="0.2">
      <c r="C35317"/>
      <c r="E35317" s="46"/>
      <c r="F35317" s="44"/>
    </row>
    <row r="35318" spans="3:6" x14ac:dyDescent="0.2">
      <c r="C35318"/>
      <c r="E35318" s="46"/>
      <c r="F35318" s="44"/>
    </row>
    <row r="35319" spans="3:6" x14ac:dyDescent="0.2">
      <c r="C35319"/>
      <c r="E35319" s="46"/>
      <c r="F35319" s="44"/>
    </row>
    <row r="35320" spans="3:6" x14ac:dyDescent="0.2">
      <c r="C35320"/>
      <c r="E35320" s="46"/>
      <c r="F35320" s="44"/>
    </row>
    <row r="35321" spans="3:6" x14ac:dyDescent="0.2">
      <c r="C35321"/>
      <c r="E35321" s="46"/>
      <c r="F35321" s="44"/>
    </row>
    <row r="35322" spans="3:6" x14ac:dyDescent="0.2">
      <c r="C35322"/>
      <c r="E35322" s="46"/>
      <c r="F35322" s="44"/>
    </row>
    <row r="35323" spans="3:6" x14ac:dyDescent="0.2">
      <c r="C35323"/>
      <c r="E35323" s="46"/>
      <c r="F35323" s="44"/>
    </row>
    <row r="35324" spans="3:6" x14ac:dyDescent="0.2">
      <c r="C35324"/>
      <c r="E35324" s="46"/>
      <c r="F35324" s="44"/>
    </row>
    <row r="35325" spans="3:6" x14ac:dyDescent="0.2">
      <c r="C35325"/>
      <c r="E35325" s="46"/>
      <c r="F35325" s="44"/>
    </row>
    <row r="35326" spans="3:6" x14ac:dyDescent="0.2">
      <c r="C35326"/>
      <c r="E35326" s="46"/>
      <c r="F35326" s="44"/>
    </row>
    <row r="35327" spans="3:6" x14ac:dyDescent="0.2">
      <c r="C35327"/>
      <c r="E35327" s="46"/>
      <c r="F35327" s="44"/>
    </row>
    <row r="35328" spans="3:6" x14ac:dyDescent="0.2">
      <c r="C35328"/>
      <c r="E35328" s="46"/>
      <c r="F35328" s="44"/>
    </row>
    <row r="35329" spans="3:6" x14ac:dyDescent="0.2">
      <c r="C35329"/>
      <c r="E35329" s="46"/>
      <c r="F35329" s="44"/>
    </row>
    <row r="35330" spans="3:6" x14ac:dyDescent="0.2">
      <c r="C35330"/>
      <c r="E35330" s="46"/>
      <c r="F35330" s="44"/>
    </row>
    <row r="35331" spans="3:6" x14ac:dyDescent="0.2">
      <c r="C35331"/>
      <c r="E35331" s="46"/>
      <c r="F35331" s="44"/>
    </row>
    <row r="35332" spans="3:6" x14ac:dyDescent="0.2">
      <c r="C35332"/>
      <c r="E35332" s="46"/>
      <c r="F35332" s="44"/>
    </row>
    <row r="35333" spans="3:6" x14ac:dyDescent="0.2">
      <c r="C35333"/>
      <c r="E35333" s="46"/>
      <c r="F35333" s="44"/>
    </row>
    <row r="35334" spans="3:6" x14ac:dyDescent="0.2">
      <c r="C35334"/>
      <c r="E35334" s="46"/>
      <c r="F35334" s="44"/>
    </row>
    <row r="35335" spans="3:6" x14ac:dyDescent="0.2">
      <c r="C35335"/>
      <c r="E35335" s="46"/>
      <c r="F35335" s="44"/>
    </row>
    <row r="35336" spans="3:6" x14ac:dyDescent="0.2">
      <c r="C35336"/>
      <c r="E35336" s="46"/>
      <c r="F35336" s="44"/>
    </row>
    <row r="35337" spans="3:6" x14ac:dyDescent="0.2">
      <c r="C35337"/>
      <c r="E35337" s="46"/>
      <c r="F35337" s="44"/>
    </row>
    <row r="35338" spans="3:6" x14ac:dyDescent="0.2">
      <c r="C35338"/>
      <c r="E35338" s="46"/>
      <c r="F35338" s="44"/>
    </row>
    <row r="35339" spans="3:6" x14ac:dyDescent="0.2">
      <c r="C35339"/>
      <c r="E35339" s="46"/>
      <c r="F35339" s="44"/>
    </row>
    <row r="35340" spans="3:6" x14ac:dyDescent="0.2">
      <c r="C35340"/>
      <c r="E35340" s="46"/>
      <c r="F35340" s="44"/>
    </row>
    <row r="35341" spans="3:6" x14ac:dyDescent="0.2">
      <c r="C35341"/>
      <c r="E35341" s="46"/>
      <c r="F35341" s="44"/>
    </row>
    <row r="35342" spans="3:6" x14ac:dyDescent="0.2">
      <c r="C35342"/>
      <c r="E35342" s="46"/>
      <c r="F35342" s="44"/>
    </row>
    <row r="35343" spans="3:6" x14ac:dyDescent="0.2">
      <c r="C35343"/>
      <c r="E35343" s="46"/>
      <c r="F35343" s="44"/>
    </row>
    <row r="35344" spans="3:6" x14ac:dyDescent="0.2">
      <c r="C35344"/>
      <c r="E35344" s="46"/>
      <c r="F35344" s="44"/>
    </row>
    <row r="35345" spans="3:6" x14ac:dyDescent="0.2">
      <c r="C35345"/>
      <c r="E35345" s="46"/>
      <c r="F35345" s="44"/>
    </row>
    <row r="35346" spans="3:6" x14ac:dyDescent="0.2">
      <c r="C35346"/>
      <c r="E35346" s="46"/>
      <c r="F35346" s="44"/>
    </row>
    <row r="35347" spans="3:6" x14ac:dyDescent="0.2">
      <c r="C35347"/>
      <c r="E35347" s="46"/>
      <c r="F35347" s="44"/>
    </row>
    <row r="35348" spans="3:6" x14ac:dyDescent="0.2">
      <c r="C35348"/>
      <c r="E35348" s="46"/>
      <c r="F35348" s="44"/>
    </row>
    <row r="35349" spans="3:6" x14ac:dyDescent="0.2">
      <c r="C35349"/>
      <c r="E35349" s="46"/>
      <c r="F35349" s="44"/>
    </row>
    <row r="35350" spans="3:6" x14ac:dyDescent="0.2">
      <c r="C35350"/>
      <c r="E35350" s="46"/>
      <c r="F35350" s="44"/>
    </row>
    <row r="35351" spans="3:6" x14ac:dyDescent="0.2">
      <c r="C35351"/>
      <c r="E35351" s="46"/>
      <c r="F35351" s="44"/>
    </row>
    <row r="35352" spans="3:6" x14ac:dyDescent="0.2">
      <c r="C35352"/>
      <c r="E35352" s="46"/>
      <c r="F35352" s="44"/>
    </row>
    <row r="35353" spans="3:6" x14ac:dyDescent="0.2">
      <c r="C35353"/>
      <c r="E35353" s="46"/>
      <c r="F35353" s="44"/>
    </row>
    <row r="35354" spans="3:6" x14ac:dyDescent="0.2">
      <c r="C35354"/>
      <c r="E35354" s="46"/>
      <c r="F35354" s="44"/>
    </row>
    <row r="35355" spans="3:6" x14ac:dyDescent="0.2">
      <c r="C35355"/>
      <c r="E35355" s="46"/>
      <c r="F35355" s="44"/>
    </row>
    <row r="35356" spans="3:6" x14ac:dyDescent="0.2">
      <c r="C35356"/>
      <c r="E35356" s="46"/>
      <c r="F35356" s="44"/>
    </row>
    <row r="35357" spans="3:6" x14ac:dyDescent="0.2">
      <c r="C35357"/>
      <c r="E35357" s="46"/>
      <c r="F35357" s="44"/>
    </row>
    <row r="35358" spans="3:6" x14ac:dyDescent="0.2">
      <c r="C35358"/>
      <c r="E35358" s="46"/>
      <c r="F35358" s="44"/>
    </row>
    <row r="35359" spans="3:6" x14ac:dyDescent="0.2">
      <c r="C35359"/>
      <c r="E35359" s="46"/>
      <c r="F35359" s="44"/>
    </row>
    <row r="35360" spans="3:6" x14ac:dyDescent="0.2">
      <c r="C35360"/>
      <c r="E35360" s="46"/>
      <c r="F35360" s="44"/>
    </row>
    <row r="35361" spans="3:6" x14ac:dyDescent="0.2">
      <c r="C35361"/>
      <c r="E35361" s="46"/>
      <c r="F35361" s="44"/>
    </row>
    <row r="35362" spans="3:6" x14ac:dyDescent="0.2">
      <c r="C35362"/>
      <c r="E35362" s="46"/>
      <c r="F35362" s="44"/>
    </row>
    <row r="35363" spans="3:6" x14ac:dyDescent="0.2">
      <c r="C35363"/>
      <c r="E35363" s="46"/>
      <c r="F35363" s="44"/>
    </row>
    <row r="35364" spans="3:6" x14ac:dyDescent="0.2">
      <c r="C35364"/>
      <c r="E35364" s="46"/>
      <c r="F35364" s="44"/>
    </row>
    <row r="35365" spans="3:6" x14ac:dyDescent="0.2">
      <c r="C35365"/>
      <c r="E35365" s="46"/>
      <c r="F35365" s="44"/>
    </row>
    <row r="35366" spans="3:6" x14ac:dyDescent="0.2">
      <c r="C35366"/>
      <c r="E35366" s="46"/>
      <c r="F35366" s="44"/>
    </row>
    <row r="35367" spans="3:6" x14ac:dyDescent="0.2">
      <c r="C35367"/>
      <c r="E35367" s="46"/>
      <c r="F35367" s="44"/>
    </row>
    <row r="35368" spans="3:6" x14ac:dyDescent="0.2">
      <c r="C35368"/>
      <c r="E35368" s="46"/>
      <c r="F35368" s="44"/>
    </row>
    <row r="35369" spans="3:6" x14ac:dyDescent="0.2">
      <c r="C35369"/>
      <c r="E35369" s="46"/>
      <c r="F35369" s="44"/>
    </row>
    <row r="35370" spans="3:6" x14ac:dyDescent="0.2">
      <c r="C35370"/>
      <c r="E35370" s="46"/>
      <c r="F35370" s="44"/>
    </row>
    <row r="35371" spans="3:6" x14ac:dyDescent="0.2">
      <c r="C35371"/>
      <c r="E35371" s="46"/>
      <c r="F35371" s="44"/>
    </row>
    <row r="35372" spans="3:6" x14ac:dyDescent="0.2">
      <c r="C35372"/>
      <c r="E35372" s="46"/>
      <c r="F35372" s="44"/>
    </row>
    <row r="35373" spans="3:6" x14ac:dyDescent="0.2">
      <c r="C35373"/>
      <c r="E35373" s="46"/>
      <c r="F35373" s="44"/>
    </row>
    <row r="35374" spans="3:6" x14ac:dyDescent="0.2">
      <c r="C35374"/>
      <c r="E35374" s="46"/>
      <c r="F35374" s="44"/>
    </row>
    <row r="35375" spans="3:6" x14ac:dyDescent="0.2">
      <c r="C35375"/>
      <c r="E35375" s="46"/>
      <c r="F35375" s="44"/>
    </row>
    <row r="35376" spans="3:6" x14ac:dyDescent="0.2">
      <c r="C35376"/>
      <c r="E35376" s="46"/>
      <c r="F35376" s="44"/>
    </row>
    <row r="35377" spans="3:6" x14ac:dyDescent="0.2">
      <c r="C35377"/>
      <c r="E35377" s="46"/>
      <c r="F35377" s="44"/>
    </row>
    <row r="35378" spans="3:6" x14ac:dyDescent="0.2">
      <c r="C35378"/>
      <c r="E35378" s="46"/>
      <c r="F35378" s="44"/>
    </row>
    <row r="35379" spans="3:6" x14ac:dyDescent="0.2">
      <c r="C35379"/>
      <c r="E35379" s="46"/>
      <c r="F35379" s="44"/>
    </row>
    <row r="35380" spans="3:6" x14ac:dyDescent="0.2">
      <c r="C35380"/>
      <c r="E35380" s="46"/>
      <c r="F35380" s="44"/>
    </row>
    <row r="35381" spans="3:6" x14ac:dyDescent="0.2">
      <c r="C35381"/>
      <c r="E35381" s="46"/>
      <c r="F35381" s="44"/>
    </row>
    <row r="35382" spans="3:6" x14ac:dyDescent="0.2">
      <c r="C35382"/>
      <c r="E35382" s="46"/>
      <c r="F35382" s="44"/>
    </row>
    <row r="35383" spans="3:6" x14ac:dyDescent="0.2">
      <c r="C35383"/>
      <c r="E35383" s="46"/>
      <c r="F35383" s="44"/>
    </row>
    <row r="35384" spans="3:6" x14ac:dyDescent="0.2">
      <c r="C35384"/>
      <c r="E35384" s="46"/>
      <c r="F35384" s="44"/>
    </row>
    <row r="35385" spans="3:6" x14ac:dyDescent="0.2">
      <c r="C35385"/>
      <c r="E35385" s="46"/>
      <c r="F35385" s="44"/>
    </row>
    <row r="35386" spans="3:6" x14ac:dyDescent="0.2">
      <c r="C35386"/>
      <c r="E35386" s="46"/>
      <c r="F35386" s="44"/>
    </row>
    <row r="35387" spans="3:6" x14ac:dyDescent="0.2">
      <c r="C35387"/>
      <c r="E35387" s="46"/>
      <c r="F35387" s="44"/>
    </row>
    <row r="35388" spans="3:6" x14ac:dyDescent="0.2">
      <c r="C35388"/>
      <c r="E35388" s="46"/>
      <c r="F35388" s="44"/>
    </row>
    <row r="35389" spans="3:6" x14ac:dyDescent="0.2">
      <c r="C35389"/>
      <c r="E35389" s="46"/>
      <c r="F35389" s="44"/>
    </row>
    <row r="35390" spans="3:6" x14ac:dyDescent="0.2">
      <c r="C35390"/>
      <c r="E35390" s="46"/>
      <c r="F35390" s="44"/>
    </row>
    <row r="35391" spans="3:6" x14ac:dyDescent="0.2">
      <c r="C35391"/>
      <c r="E35391" s="46"/>
      <c r="F35391" s="44"/>
    </row>
    <row r="35392" spans="3:6" x14ac:dyDescent="0.2">
      <c r="C35392"/>
      <c r="E35392" s="46"/>
      <c r="F35392" s="44"/>
    </row>
    <row r="35393" spans="3:6" x14ac:dyDescent="0.2">
      <c r="C35393"/>
      <c r="E35393" s="46"/>
      <c r="F35393" s="44"/>
    </row>
    <row r="35394" spans="3:6" x14ac:dyDescent="0.2">
      <c r="C35394"/>
      <c r="E35394" s="46"/>
      <c r="F35394" s="44"/>
    </row>
    <row r="35395" spans="3:6" x14ac:dyDescent="0.2">
      <c r="C35395"/>
      <c r="E35395" s="46"/>
      <c r="F35395" s="44"/>
    </row>
    <row r="35396" spans="3:6" x14ac:dyDescent="0.2">
      <c r="C35396"/>
      <c r="E35396" s="46"/>
      <c r="F35396" s="44"/>
    </row>
    <row r="35397" spans="3:6" x14ac:dyDescent="0.2">
      <c r="C35397"/>
      <c r="E35397" s="46"/>
      <c r="F35397" s="44"/>
    </row>
    <row r="35398" spans="3:6" x14ac:dyDescent="0.2">
      <c r="C35398"/>
      <c r="E35398" s="46"/>
      <c r="F35398" s="44"/>
    </row>
    <row r="35399" spans="3:6" x14ac:dyDescent="0.2">
      <c r="C35399"/>
      <c r="E35399" s="46"/>
      <c r="F35399" s="44"/>
    </row>
    <row r="35400" spans="3:6" x14ac:dyDescent="0.2">
      <c r="C35400"/>
      <c r="E35400" s="46"/>
      <c r="F35400" s="44"/>
    </row>
    <row r="35401" spans="3:6" x14ac:dyDescent="0.2">
      <c r="C35401"/>
      <c r="E35401" s="46"/>
      <c r="F35401" s="44"/>
    </row>
    <row r="35402" spans="3:6" x14ac:dyDescent="0.2">
      <c r="C35402"/>
      <c r="E35402" s="46"/>
      <c r="F35402" s="44"/>
    </row>
    <row r="35403" spans="3:6" x14ac:dyDescent="0.2">
      <c r="C35403"/>
      <c r="E35403" s="46"/>
      <c r="F35403" s="44"/>
    </row>
    <row r="35404" spans="3:6" x14ac:dyDescent="0.2">
      <c r="C35404"/>
      <c r="E35404" s="46"/>
      <c r="F35404" s="44"/>
    </row>
    <row r="35405" spans="3:6" x14ac:dyDescent="0.2">
      <c r="C35405"/>
      <c r="E35405" s="46"/>
      <c r="F35405" s="44"/>
    </row>
    <row r="35406" spans="3:6" x14ac:dyDescent="0.2">
      <c r="C35406"/>
      <c r="E35406" s="46"/>
      <c r="F35406" s="44"/>
    </row>
    <row r="35407" spans="3:6" x14ac:dyDescent="0.2">
      <c r="C35407"/>
      <c r="E35407" s="46"/>
      <c r="F35407" s="44"/>
    </row>
    <row r="35408" spans="3:6" x14ac:dyDescent="0.2">
      <c r="C35408"/>
      <c r="E35408" s="46"/>
      <c r="F35408" s="44"/>
    </row>
    <row r="35409" spans="3:6" x14ac:dyDescent="0.2">
      <c r="C35409"/>
      <c r="E35409" s="46"/>
      <c r="F35409" s="44"/>
    </row>
    <row r="35410" spans="3:6" x14ac:dyDescent="0.2">
      <c r="C35410"/>
      <c r="E35410" s="46"/>
      <c r="F35410" s="44"/>
    </row>
    <row r="35411" spans="3:6" x14ac:dyDescent="0.2">
      <c r="C35411"/>
      <c r="E35411" s="46"/>
      <c r="F35411" s="44"/>
    </row>
    <row r="35412" spans="3:6" x14ac:dyDescent="0.2">
      <c r="C35412"/>
      <c r="E35412" s="46"/>
      <c r="F35412" s="44"/>
    </row>
    <row r="35413" spans="3:6" x14ac:dyDescent="0.2">
      <c r="C35413"/>
      <c r="E35413" s="46"/>
      <c r="F35413" s="44"/>
    </row>
    <row r="35414" spans="3:6" x14ac:dyDescent="0.2">
      <c r="C35414"/>
      <c r="E35414" s="46"/>
      <c r="F35414" s="44"/>
    </row>
    <row r="35415" spans="3:6" x14ac:dyDescent="0.2">
      <c r="C35415"/>
      <c r="E35415" s="46"/>
      <c r="F35415" s="44"/>
    </row>
    <row r="35416" spans="3:6" x14ac:dyDescent="0.2">
      <c r="C35416"/>
      <c r="E35416" s="46"/>
      <c r="F35416" s="44"/>
    </row>
    <row r="35417" spans="3:6" x14ac:dyDescent="0.2">
      <c r="C35417"/>
      <c r="E35417" s="46"/>
      <c r="F35417" s="44"/>
    </row>
    <row r="35418" spans="3:6" x14ac:dyDescent="0.2">
      <c r="C35418"/>
      <c r="E35418" s="46"/>
      <c r="F35418" s="44"/>
    </row>
    <row r="35419" spans="3:6" x14ac:dyDescent="0.2">
      <c r="C35419"/>
      <c r="E35419" s="46"/>
      <c r="F35419" s="44"/>
    </row>
    <row r="35420" spans="3:6" x14ac:dyDescent="0.2">
      <c r="C35420"/>
      <c r="E35420" s="46"/>
      <c r="F35420" s="44"/>
    </row>
    <row r="35421" spans="3:6" x14ac:dyDescent="0.2">
      <c r="C35421"/>
      <c r="E35421" s="46"/>
      <c r="F35421" s="44"/>
    </row>
    <row r="35422" spans="3:6" x14ac:dyDescent="0.2">
      <c r="C35422"/>
      <c r="E35422" s="46"/>
      <c r="F35422" s="44"/>
    </row>
    <row r="35423" spans="3:6" x14ac:dyDescent="0.2">
      <c r="C35423"/>
      <c r="E35423" s="46"/>
      <c r="F35423" s="44"/>
    </row>
    <row r="35424" spans="3:6" x14ac:dyDescent="0.2">
      <c r="C35424"/>
      <c r="E35424" s="46"/>
      <c r="F35424" s="44"/>
    </row>
    <row r="35425" spans="3:6" x14ac:dyDescent="0.2">
      <c r="C35425"/>
      <c r="E35425" s="46"/>
      <c r="F35425" s="44"/>
    </row>
    <row r="35426" spans="3:6" x14ac:dyDescent="0.2">
      <c r="C35426"/>
      <c r="E35426" s="46"/>
      <c r="F35426" s="44"/>
    </row>
    <row r="35427" spans="3:6" x14ac:dyDescent="0.2">
      <c r="C35427"/>
      <c r="E35427" s="46"/>
      <c r="F35427" s="44"/>
    </row>
    <row r="35428" spans="3:6" x14ac:dyDescent="0.2">
      <c r="C35428"/>
      <c r="E35428" s="46"/>
      <c r="F35428" s="44"/>
    </row>
    <row r="35429" spans="3:6" x14ac:dyDescent="0.2">
      <c r="C35429"/>
      <c r="E35429" s="46"/>
      <c r="F35429" s="44"/>
    </row>
    <row r="35430" spans="3:6" x14ac:dyDescent="0.2">
      <c r="C35430"/>
      <c r="E35430" s="46"/>
      <c r="F35430" s="44"/>
    </row>
    <row r="35431" spans="3:6" x14ac:dyDescent="0.2">
      <c r="C35431"/>
      <c r="E35431" s="46"/>
      <c r="F35431" s="44"/>
    </row>
    <row r="35432" spans="3:6" x14ac:dyDescent="0.2">
      <c r="C35432"/>
      <c r="E35432" s="46"/>
      <c r="F35432" s="44"/>
    </row>
    <row r="35433" spans="3:6" x14ac:dyDescent="0.2">
      <c r="C35433"/>
      <c r="E35433" s="46"/>
      <c r="F35433" s="44"/>
    </row>
    <row r="35434" spans="3:6" x14ac:dyDescent="0.2">
      <c r="C35434"/>
      <c r="E35434" s="46"/>
      <c r="F35434" s="44"/>
    </row>
    <row r="35435" spans="3:6" x14ac:dyDescent="0.2">
      <c r="C35435"/>
      <c r="E35435" s="46"/>
      <c r="F35435" s="44"/>
    </row>
    <row r="35436" spans="3:6" x14ac:dyDescent="0.2">
      <c r="C35436"/>
      <c r="E35436" s="46"/>
      <c r="F35436" s="44"/>
    </row>
    <row r="35437" spans="3:6" x14ac:dyDescent="0.2">
      <c r="C35437"/>
      <c r="E35437" s="46"/>
      <c r="F35437" s="44"/>
    </row>
    <row r="35438" spans="3:6" x14ac:dyDescent="0.2">
      <c r="C35438"/>
      <c r="E35438" s="46"/>
      <c r="F35438" s="44"/>
    </row>
    <row r="35439" spans="3:6" x14ac:dyDescent="0.2">
      <c r="C35439"/>
      <c r="E35439" s="46"/>
      <c r="F35439" s="44"/>
    </row>
    <row r="35440" spans="3:6" x14ac:dyDescent="0.2">
      <c r="C35440"/>
      <c r="E35440" s="46"/>
      <c r="F35440" s="44"/>
    </row>
    <row r="35441" spans="3:6" x14ac:dyDescent="0.2">
      <c r="C35441"/>
      <c r="E35441" s="46"/>
      <c r="F35441" s="44"/>
    </row>
    <row r="35442" spans="3:6" x14ac:dyDescent="0.2">
      <c r="C35442"/>
      <c r="E35442" s="46"/>
      <c r="F35442" s="44"/>
    </row>
    <row r="35443" spans="3:6" x14ac:dyDescent="0.2">
      <c r="C35443"/>
      <c r="E35443" s="46"/>
      <c r="F35443" s="44"/>
    </row>
    <row r="35444" spans="3:6" x14ac:dyDescent="0.2">
      <c r="C35444"/>
      <c r="E35444" s="46"/>
      <c r="F35444" s="44"/>
    </row>
    <row r="35445" spans="3:6" x14ac:dyDescent="0.2">
      <c r="C35445"/>
      <c r="E35445" s="46"/>
      <c r="F35445" s="44"/>
    </row>
    <row r="35446" spans="3:6" x14ac:dyDescent="0.2">
      <c r="C35446"/>
      <c r="E35446" s="46"/>
      <c r="F35446" s="44"/>
    </row>
    <row r="35447" spans="3:6" x14ac:dyDescent="0.2">
      <c r="C35447"/>
      <c r="E35447" s="46"/>
      <c r="F35447" s="44"/>
    </row>
    <row r="35448" spans="3:6" x14ac:dyDescent="0.2">
      <c r="C35448"/>
      <c r="E35448" s="46"/>
      <c r="F35448" s="44"/>
    </row>
    <row r="35449" spans="3:6" x14ac:dyDescent="0.2">
      <c r="C35449"/>
      <c r="E35449" s="46"/>
      <c r="F35449" s="44"/>
    </row>
    <row r="35450" spans="3:6" x14ac:dyDescent="0.2">
      <c r="C35450"/>
      <c r="E35450" s="46"/>
      <c r="F35450" s="44"/>
    </row>
    <row r="35451" spans="3:6" x14ac:dyDescent="0.2">
      <c r="C35451"/>
      <c r="E35451" s="46"/>
      <c r="F35451" s="44"/>
    </row>
    <row r="35452" spans="3:6" x14ac:dyDescent="0.2">
      <c r="C35452"/>
      <c r="E35452" s="46"/>
      <c r="F35452" s="44"/>
    </row>
    <row r="35453" spans="3:6" x14ac:dyDescent="0.2">
      <c r="C35453"/>
      <c r="E35453" s="46"/>
      <c r="F35453" s="44"/>
    </row>
    <row r="35454" spans="3:6" x14ac:dyDescent="0.2">
      <c r="C35454"/>
      <c r="E35454" s="46"/>
      <c r="F35454" s="44"/>
    </row>
    <row r="35455" spans="3:6" x14ac:dyDescent="0.2">
      <c r="C35455"/>
      <c r="E35455" s="46"/>
      <c r="F35455" s="44"/>
    </row>
    <row r="35456" spans="3:6" x14ac:dyDescent="0.2">
      <c r="C35456"/>
      <c r="E35456" s="46"/>
      <c r="F35456" s="44"/>
    </row>
    <row r="35457" spans="3:6" x14ac:dyDescent="0.2">
      <c r="C35457"/>
      <c r="E35457" s="46"/>
      <c r="F35457" s="44"/>
    </row>
    <row r="35458" spans="3:6" x14ac:dyDescent="0.2">
      <c r="C35458"/>
      <c r="E35458" s="46"/>
      <c r="F35458" s="44"/>
    </row>
    <row r="35459" spans="3:6" x14ac:dyDescent="0.2">
      <c r="C35459"/>
      <c r="E35459" s="46"/>
      <c r="F35459" s="44"/>
    </row>
    <row r="35460" spans="3:6" x14ac:dyDescent="0.2">
      <c r="C35460"/>
      <c r="E35460" s="46"/>
      <c r="F35460" s="44"/>
    </row>
    <row r="35461" spans="3:6" x14ac:dyDescent="0.2">
      <c r="C35461"/>
      <c r="E35461" s="46"/>
      <c r="F35461" s="44"/>
    </row>
    <row r="35462" spans="3:6" x14ac:dyDescent="0.2">
      <c r="C35462"/>
      <c r="E35462" s="46"/>
      <c r="F35462" s="44"/>
    </row>
    <row r="35463" spans="3:6" x14ac:dyDescent="0.2">
      <c r="C35463"/>
      <c r="E35463" s="46"/>
      <c r="F35463" s="44"/>
    </row>
    <row r="35464" spans="3:6" x14ac:dyDescent="0.2">
      <c r="C35464"/>
      <c r="E35464" s="46"/>
      <c r="F35464" s="44"/>
    </row>
    <row r="35465" spans="3:6" x14ac:dyDescent="0.2">
      <c r="C35465"/>
      <c r="E35465" s="46"/>
      <c r="F35465" s="44"/>
    </row>
    <row r="35466" spans="3:6" x14ac:dyDescent="0.2">
      <c r="C35466"/>
      <c r="E35466" s="46"/>
      <c r="F35466" s="44"/>
    </row>
    <row r="35467" spans="3:6" x14ac:dyDescent="0.2">
      <c r="C35467"/>
      <c r="E35467" s="46"/>
      <c r="F35467" s="44"/>
    </row>
    <row r="35468" spans="3:6" x14ac:dyDescent="0.2">
      <c r="C35468"/>
      <c r="E35468" s="46"/>
      <c r="F35468" s="44"/>
    </row>
    <row r="35469" spans="3:6" x14ac:dyDescent="0.2">
      <c r="C35469"/>
      <c r="E35469" s="46"/>
      <c r="F35469" s="44"/>
    </row>
    <row r="35470" spans="3:6" x14ac:dyDescent="0.2">
      <c r="C35470"/>
      <c r="E35470" s="46"/>
      <c r="F35470" s="44"/>
    </row>
    <row r="35471" spans="3:6" x14ac:dyDescent="0.2">
      <c r="C35471"/>
      <c r="E35471" s="46"/>
      <c r="F35471" s="44"/>
    </row>
    <row r="35472" spans="3:6" x14ac:dyDescent="0.2">
      <c r="C35472"/>
      <c r="E35472" s="46"/>
      <c r="F35472" s="44"/>
    </row>
    <row r="35473" spans="3:6" x14ac:dyDescent="0.2">
      <c r="C35473"/>
      <c r="E35473" s="46"/>
      <c r="F35473" s="44"/>
    </row>
    <row r="35474" spans="3:6" x14ac:dyDescent="0.2">
      <c r="C35474"/>
      <c r="E35474" s="46"/>
      <c r="F35474" s="44"/>
    </row>
    <row r="35475" spans="3:6" x14ac:dyDescent="0.2">
      <c r="C35475"/>
      <c r="E35475" s="46"/>
      <c r="F35475" s="44"/>
    </row>
    <row r="35476" spans="3:6" x14ac:dyDescent="0.2">
      <c r="C35476"/>
      <c r="E35476" s="46"/>
      <c r="F35476" s="44"/>
    </row>
    <row r="35477" spans="3:6" x14ac:dyDescent="0.2">
      <c r="C35477"/>
      <c r="E35477" s="46"/>
      <c r="F35477" s="44"/>
    </row>
    <row r="35478" spans="3:6" x14ac:dyDescent="0.2">
      <c r="C35478"/>
      <c r="E35478" s="46"/>
      <c r="F35478" s="44"/>
    </row>
    <row r="35479" spans="3:6" x14ac:dyDescent="0.2">
      <c r="C35479"/>
      <c r="E35479" s="46"/>
      <c r="F35479" s="44"/>
    </row>
    <row r="35480" spans="3:6" x14ac:dyDescent="0.2">
      <c r="C35480"/>
      <c r="E35480" s="46"/>
      <c r="F35480" s="44"/>
    </row>
    <row r="35481" spans="3:6" x14ac:dyDescent="0.2">
      <c r="C35481"/>
      <c r="E35481" s="46"/>
      <c r="F35481" s="44"/>
    </row>
    <row r="35482" spans="3:6" x14ac:dyDescent="0.2">
      <c r="C35482"/>
      <c r="E35482" s="46"/>
      <c r="F35482" s="44"/>
    </row>
    <row r="35483" spans="3:6" x14ac:dyDescent="0.2">
      <c r="C35483"/>
      <c r="E35483" s="46"/>
      <c r="F35483" s="44"/>
    </row>
    <row r="35484" spans="3:6" x14ac:dyDescent="0.2">
      <c r="C35484"/>
      <c r="E35484" s="46"/>
      <c r="F35484" s="44"/>
    </row>
    <row r="35485" spans="3:6" x14ac:dyDescent="0.2">
      <c r="C35485"/>
      <c r="E35485" s="46"/>
      <c r="F35485" s="44"/>
    </row>
    <row r="35486" spans="3:6" x14ac:dyDescent="0.2">
      <c r="C35486"/>
      <c r="E35486" s="46"/>
      <c r="F35486" s="44"/>
    </row>
    <row r="35487" spans="3:6" x14ac:dyDescent="0.2">
      <c r="C35487"/>
      <c r="E35487" s="46"/>
      <c r="F35487" s="44"/>
    </row>
    <row r="35488" spans="3:6" x14ac:dyDescent="0.2">
      <c r="C35488"/>
      <c r="E35488" s="46"/>
      <c r="F35488" s="44"/>
    </row>
    <row r="35489" spans="3:6" x14ac:dyDescent="0.2">
      <c r="C35489"/>
      <c r="E35489" s="46"/>
      <c r="F35489" s="44"/>
    </row>
    <row r="35490" spans="3:6" x14ac:dyDescent="0.2">
      <c r="C35490"/>
      <c r="E35490" s="46"/>
      <c r="F35490" s="44"/>
    </row>
    <row r="35491" spans="3:6" x14ac:dyDescent="0.2">
      <c r="C35491"/>
      <c r="E35491" s="46"/>
      <c r="F35491" s="44"/>
    </row>
    <row r="35492" spans="3:6" x14ac:dyDescent="0.2">
      <c r="C35492"/>
      <c r="E35492" s="46"/>
      <c r="F35492" s="44"/>
    </row>
    <row r="35493" spans="3:6" x14ac:dyDescent="0.2">
      <c r="C35493"/>
      <c r="E35493" s="46"/>
      <c r="F35493" s="44"/>
    </row>
    <row r="35494" spans="3:6" x14ac:dyDescent="0.2">
      <c r="C35494"/>
      <c r="E35494" s="46"/>
      <c r="F35494" s="44"/>
    </row>
    <row r="35495" spans="3:6" x14ac:dyDescent="0.2">
      <c r="C35495"/>
      <c r="E35495" s="46"/>
      <c r="F35495" s="44"/>
    </row>
    <row r="35496" spans="3:6" x14ac:dyDescent="0.2">
      <c r="C35496"/>
      <c r="E35496" s="46"/>
      <c r="F35496" s="44"/>
    </row>
    <row r="35497" spans="3:6" x14ac:dyDescent="0.2">
      <c r="C35497"/>
      <c r="E35497" s="46"/>
      <c r="F35497" s="44"/>
    </row>
    <row r="35498" spans="3:6" x14ac:dyDescent="0.2">
      <c r="C35498"/>
      <c r="E35498" s="46"/>
      <c r="F35498" s="44"/>
    </row>
    <row r="35499" spans="3:6" x14ac:dyDescent="0.2">
      <c r="C35499"/>
      <c r="E35499" s="46"/>
      <c r="F35499" s="44"/>
    </row>
    <row r="35500" spans="3:6" x14ac:dyDescent="0.2">
      <c r="C35500"/>
      <c r="E35500" s="46"/>
      <c r="F35500" s="44"/>
    </row>
    <row r="35501" spans="3:6" x14ac:dyDescent="0.2">
      <c r="C35501"/>
      <c r="E35501" s="46"/>
      <c r="F35501" s="44"/>
    </row>
    <row r="35502" spans="3:6" x14ac:dyDescent="0.2">
      <c r="C35502"/>
      <c r="E35502" s="46"/>
      <c r="F35502" s="44"/>
    </row>
    <row r="35503" spans="3:6" x14ac:dyDescent="0.2">
      <c r="C35503"/>
      <c r="E35503" s="46"/>
      <c r="F35503" s="44"/>
    </row>
    <row r="35504" spans="3:6" x14ac:dyDescent="0.2">
      <c r="C35504"/>
      <c r="E35504" s="46"/>
      <c r="F35504" s="44"/>
    </row>
    <row r="35505" spans="3:6" x14ac:dyDescent="0.2">
      <c r="C35505"/>
      <c r="E35505" s="46"/>
      <c r="F35505" s="44"/>
    </row>
    <row r="35506" spans="3:6" x14ac:dyDescent="0.2">
      <c r="C35506"/>
      <c r="E35506" s="46"/>
      <c r="F35506" s="44"/>
    </row>
    <row r="35507" spans="3:6" x14ac:dyDescent="0.2">
      <c r="C35507"/>
      <c r="E35507" s="46"/>
      <c r="F35507" s="44"/>
    </row>
    <row r="35508" spans="3:6" x14ac:dyDescent="0.2">
      <c r="C35508"/>
      <c r="E35508" s="46"/>
      <c r="F35508" s="44"/>
    </row>
    <row r="35509" spans="3:6" x14ac:dyDescent="0.2">
      <c r="C35509"/>
      <c r="E35509" s="46"/>
      <c r="F35509" s="44"/>
    </row>
    <row r="35510" spans="3:6" x14ac:dyDescent="0.2">
      <c r="C35510"/>
      <c r="E35510" s="46"/>
      <c r="F35510" s="44"/>
    </row>
    <row r="35511" spans="3:6" x14ac:dyDescent="0.2">
      <c r="C35511"/>
      <c r="E35511" s="46"/>
      <c r="F35511" s="44"/>
    </row>
    <row r="35512" spans="3:6" x14ac:dyDescent="0.2">
      <c r="C35512"/>
      <c r="E35512" s="46"/>
      <c r="F35512" s="44"/>
    </row>
    <row r="35513" spans="3:6" x14ac:dyDescent="0.2">
      <c r="C35513"/>
      <c r="E35513" s="46"/>
      <c r="F35513" s="44"/>
    </row>
    <row r="35514" spans="3:6" x14ac:dyDescent="0.2">
      <c r="C35514"/>
      <c r="E35514" s="46"/>
      <c r="F35514" s="44"/>
    </row>
    <row r="35515" spans="3:6" x14ac:dyDescent="0.2">
      <c r="C35515"/>
      <c r="E35515" s="46"/>
      <c r="F35515" s="44"/>
    </row>
    <row r="35516" spans="3:6" x14ac:dyDescent="0.2">
      <c r="C35516"/>
      <c r="E35516" s="46"/>
      <c r="F35516" s="44"/>
    </row>
    <row r="35517" spans="3:6" x14ac:dyDescent="0.2">
      <c r="C35517"/>
      <c r="E35517" s="46"/>
      <c r="F35517" s="44"/>
    </row>
    <row r="35518" spans="3:6" x14ac:dyDescent="0.2">
      <c r="C35518"/>
      <c r="E35518" s="46"/>
      <c r="F35518" s="44"/>
    </row>
    <row r="35519" spans="3:6" x14ac:dyDescent="0.2">
      <c r="C35519"/>
      <c r="E35519" s="46"/>
      <c r="F35519" s="44"/>
    </row>
    <row r="35520" spans="3:6" x14ac:dyDescent="0.2">
      <c r="C35520"/>
      <c r="E35520" s="46"/>
      <c r="F35520" s="44"/>
    </row>
    <row r="35521" spans="3:6" x14ac:dyDescent="0.2">
      <c r="C35521"/>
      <c r="E35521" s="46"/>
      <c r="F35521" s="44"/>
    </row>
    <row r="35522" spans="3:6" x14ac:dyDescent="0.2">
      <c r="C35522"/>
      <c r="E35522" s="46"/>
      <c r="F35522" s="44"/>
    </row>
    <row r="35523" spans="3:6" x14ac:dyDescent="0.2">
      <c r="C35523"/>
      <c r="E35523" s="46"/>
      <c r="F35523" s="44"/>
    </row>
    <row r="35524" spans="3:6" x14ac:dyDescent="0.2">
      <c r="C35524"/>
      <c r="E35524" s="46"/>
      <c r="F35524" s="44"/>
    </row>
    <row r="35525" spans="3:6" x14ac:dyDescent="0.2">
      <c r="C35525"/>
      <c r="E35525" s="46"/>
      <c r="F35525" s="44"/>
    </row>
    <row r="35526" spans="3:6" x14ac:dyDescent="0.2">
      <c r="C35526"/>
      <c r="E35526" s="46"/>
      <c r="F35526" s="44"/>
    </row>
    <row r="35527" spans="3:6" x14ac:dyDescent="0.2">
      <c r="C35527"/>
      <c r="E35527" s="46"/>
      <c r="F35527" s="44"/>
    </row>
    <row r="35528" spans="3:6" x14ac:dyDescent="0.2">
      <c r="C35528"/>
      <c r="E35528" s="46"/>
      <c r="F35528" s="44"/>
    </row>
    <row r="35529" spans="3:6" x14ac:dyDescent="0.2">
      <c r="C35529"/>
      <c r="E35529" s="46"/>
      <c r="F35529" s="44"/>
    </row>
    <row r="35530" spans="3:6" x14ac:dyDescent="0.2">
      <c r="C35530"/>
      <c r="E35530" s="46"/>
      <c r="F35530" s="44"/>
    </row>
    <row r="35531" spans="3:6" x14ac:dyDescent="0.2">
      <c r="C35531"/>
      <c r="E35531" s="46"/>
      <c r="F35531" s="44"/>
    </row>
    <row r="35532" spans="3:6" x14ac:dyDescent="0.2">
      <c r="C35532"/>
      <c r="E35532" s="46"/>
      <c r="F35532" s="44"/>
    </row>
    <row r="35533" spans="3:6" x14ac:dyDescent="0.2">
      <c r="C35533"/>
      <c r="E35533" s="46"/>
      <c r="F35533" s="44"/>
    </row>
    <row r="35534" spans="3:6" x14ac:dyDescent="0.2">
      <c r="C35534"/>
      <c r="E35534" s="46"/>
      <c r="F35534" s="44"/>
    </row>
    <row r="35535" spans="3:6" x14ac:dyDescent="0.2">
      <c r="C35535"/>
      <c r="E35535" s="46"/>
      <c r="F35535" s="44"/>
    </row>
    <row r="35536" spans="3:6" x14ac:dyDescent="0.2">
      <c r="C35536"/>
      <c r="E35536" s="46"/>
      <c r="F35536" s="44"/>
    </row>
    <row r="35537" spans="3:6" x14ac:dyDescent="0.2">
      <c r="C35537"/>
      <c r="E35537" s="46"/>
      <c r="F35537" s="44"/>
    </row>
    <row r="35538" spans="3:6" x14ac:dyDescent="0.2">
      <c r="C35538"/>
      <c r="E35538" s="46"/>
      <c r="F35538" s="44"/>
    </row>
    <row r="35539" spans="3:6" x14ac:dyDescent="0.2">
      <c r="C35539"/>
      <c r="E35539" s="46"/>
      <c r="F35539" s="44"/>
    </row>
    <row r="35540" spans="3:6" x14ac:dyDescent="0.2">
      <c r="C35540"/>
      <c r="E35540" s="46"/>
      <c r="F35540" s="44"/>
    </row>
    <row r="35541" spans="3:6" x14ac:dyDescent="0.2">
      <c r="C35541"/>
      <c r="E35541" s="46"/>
      <c r="F35541" s="44"/>
    </row>
    <row r="35542" spans="3:6" x14ac:dyDescent="0.2">
      <c r="C35542"/>
      <c r="E35542" s="46"/>
      <c r="F35542" s="44"/>
    </row>
    <row r="35543" spans="3:6" x14ac:dyDescent="0.2">
      <c r="C35543"/>
      <c r="E35543" s="46"/>
      <c r="F35543" s="44"/>
    </row>
    <row r="35544" spans="3:6" x14ac:dyDescent="0.2">
      <c r="C35544"/>
      <c r="E35544" s="46"/>
      <c r="F35544" s="44"/>
    </row>
    <row r="35545" spans="3:6" x14ac:dyDescent="0.2">
      <c r="C35545"/>
      <c r="E35545" s="46"/>
      <c r="F35545" s="44"/>
    </row>
    <row r="35546" spans="3:6" x14ac:dyDescent="0.2">
      <c r="C35546"/>
      <c r="E35546" s="46"/>
      <c r="F35546" s="44"/>
    </row>
    <row r="35547" spans="3:6" x14ac:dyDescent="0.2">
      <c r="C35547"/>
      <c r="E35547" s="46"/>
      <c r="F35547" s="44"/>
    </row>
    <row r="35548" spans="3:6" x14ac:dyDescent="0.2">
      <c r="C35548"/>
      <c r="E35548" s="46"/>
      <c r="F35548" s="44"/>
    </row>
    <row r="35549" spans="3:6" x14ac:dyDescent="0.2">
      <c r="C35549"/>
      <c r="E35549" s="46"/>
      <c r="F35549" s="44"/>
    </row>
    <row r="35550" spans="3:6" x14ac:dyDescent="0.2">
      <c r="C35550"/>
      <c r="E35550" s="46"/>
      <c r="F35550" s="44"/>
    </row>
    <row r="35551" spans="3:6" x14ac:dyDescent="0.2">
      <c r="C35551"/>
      <c r="E35551" s="46"/>
      <c r="F35551" s="44"/>
    </row>
    <row r="35552" spans="3:6" x14ac:dyDescent="0.2">
      <c r="C35552"/>
      <c r="E35552" s="46"/>
      <c r="F35552" s="44"/>
    </row>
    <row r="35553" spans="3:6" x14ac:dyDescent="0.2">
      <c r="C35553"/>
      <c r="E35553" s="46"/>
      <c r="F35553" s="44"/>
    </row>
    <row r="35554" spans="3:6" x14ac:dyDescent="0.2">
      <c r="C35554"/>
      <c r="E35554" s="46"/>
      <c r="F35554" s="44"/>
    </row>
    <row r="35555" spans="3:6" x14ac:dyDescent="0.2">
      <c r="C35555"/>
      <c r="E35555" s="46"/>
      <c r="F35555" s="44"/>
    </row>
    <row r="35556" spans="3:6" x14ac:dyDescent="0.2">
      <c r="C35556"/>
      <c r="E35556" s="46"/>
      <c r="F35556" s="44"/>
    </row>
    <row r="35557" spans="3:6" x14ac:dyDescent="0.2">
      <c r="C35557"/>
      <c r="E35557" s="46"/>
      <c r="F35557" s="44"/>
    </row>
    <row r="35558" spans="3:6" x14ac:dyDescent="0.2">
      <c r="C35558"/>
      <c r="E35558" s="46"/>
      <c r="F35558" s="44"/>
    </row>
    <row r="35559" spans="3:6" x14ac:dyDescent="0.2">
      <c r="C35559"/>
      <c r="E35559" s="46"/>
      <c r="F35559" s="44"/>
    </row>
    <row r="35560" spans="3:6" x14ac:dyDescent="0.2">
      <c r="C35560"/>
      <c r="E35560" s="46"/>
      <c r="F35560" s="44"/>
    </row>
    <row r="35561" spans="3:6" x14ac:dyDescent="0.2">
      <c r="C35561"/>
      <c r="E35561" s="46"/>
      <c r="F35561" s="44"/>
    </row>
    <row r="35562" spans="3:6" x14ac:dyDescent="0.2">
      <c r="C35562"/>
      <c r="E35562" s="46"/>
      <c r="F35562" s="44"/>
    </row>
    <row r="35563" spans="3:6" x14ac:dyDescent="0.2">
      <c r="C35563"/>
      <c r="E35563" s="46"/>
      <c r="F35563" s="44"/>
    </row>
    <row r="35564" spans="3:6" x14ac:dyDescent="0.2">
      <c r="C35564"/>
      <c r="E35564" s="46"/>
      <c r="F35564" s="44"/>
    </row>
    <row r="35565" spans="3:6" x14ac:dyDescent="0.2">
      <c r="C35565"/>
      <c r="E35565" s="46"/>
      <c r="F35565" s="44"/>
    </row>
    <row r="35566" spans="3:6" x14ac:dyDescent="0.2">
      <c r="C35566"/>
      <c r="E35566" s="46"/>
      <c r="F35566" s="44"/>
    </row>
    <row r="35567" spans="3:6" x14ac:dyDescent="0.2">
      <c r="C35567"/>
      <c r="E35567" s="46"/>
      <c r="F35567" s="44"/>
    </row>
    <row r="35568" spans="3:6" x14ac:dyDescent="0.2">
      <c r="C35568"/>
      <c r="E35568" s="46"/>
      <c r="F35568" s="44"/>
    </row>
    <row r="35569" spans="3:6" x14ac:dyDescent="0.2">
      <c r="C35569"/>
      <c r="E35569" s="46"/>
      <c r="F35569" s="44"/>
    </row>
    <row r="35570" spans="3:6" x14ac:dyDescent="0.2">
      <c r="C35570"/>
      <c r="E35570" s="46"/>
      <c r="F35570" s="44"/>
    </row>
    <row r="35571" spans="3:6" x14ac:dyDescent="0.2">
      <c r="C35571"/>
      <c r="E35571" s="46"/>
      <c r="F35571" s="44"/>
    </row>
    <row r="35572" spans="3:6" x14ac:dyDescent="0.2">
      <c r="C35572"/>
      <c r="E35572" s="46"/>
      <c r="F35572" s="44"/>
    </row>
    <row r="35573" spans="3:6" x14ac:dyDescent="0.2">
      <c r="C35573"/>
      <c r="E35573" s="46"/>
      <c r="F35573" s="44"/>
    </row>
    <row r="35574" spans="3:6" x14ac:dyDescent="0.2">
      <c r="C35574"/>
      <c r="E35574" s="46"/>
      <c r="F35574" s="44"/>
    </row>
    <row r="35575" spans="3:6" x14ac:dyDescent="0.2">
      <c r="C35575"/>
      <c r="E35575" s="46"/>
      <c r="F35575" s="44"/>
    </row>
    <row r="35576" spans="3:6" x14ac:dyDescent="0.2">
      <c r="C35576"/>
      <c r="E35576" s="46"/>
      <c r="F35576" s="44"/>
    </row>
    <row r="35577" spans="3:6" x14ac:dyDescent="0.2">
      <c r="C35577"/>
      <c r="E35577" s="46"/>
      <c r="F35577" s="44"/>
    </row>
    <row r="35578" spans="3:6" x14ac:dyDescent="0.2">
      <c r="C35578"/>
      <c r="E35578" s="46"/>
      <c r="F35578" s="44"/>
    </row>
    <row r="35579" spans="3:6" x14ac:dyDescent="0.2">
      <c r="C35579"/>
      <c r="E35579" s="46"/>
      <c r="F35579" s="44"/>
    </row>
    <row r="35580" spans="3:6" x14ac:dyDescent="0.2">
      <c r="C35580"/>
      <c r="E35580" s="46"/>
      <c r="F35580" s="44"/>
    </row>
    <row r="35581" spans="3:6" x14ac:dyDescent="0.2">
      <c r="C35581"/>
      <c r="E35581" s="46"/>
      <c r="F35581" s="44"/>
    </row>
    <row r="35582" spans="3:6" x14ac:dyDescent="0.2">
      <c r="C35582"/>
      <c r="E35582" s="46"/>
      <c r="F35582" s="44"/>
    </row>
    <row r="35583" spans="3:6" x14ac:dyDescent="0.2">
      <c r="C35583"/>
      <c r="E35583" s="46"/>
      <c r="F35583" s="44"/>
    </row>
    <row r="35584" spans="3:6" x14ac:dyDescent="0.2">
      <c r="C35584"/>
      <c r="E35584" s="46"/>
      <c r="F35584" s="44"/>
    </row>
    <row r="35585" spans="3:6" x14ac:dyDescent="0.2">
      <c r="C35585"/>
      <c r="E35585" s="46"/>
      <c r="F35585" s="44"/>
    </row>
    <row r="35586" spans="3:6" x14ac:dyDescent="0.2">
      <c r="C35586"/>
      <c r="E35586" s="46"/>
      <c r="F35586" s="44"/>
    </row>
    <row r="35587" spans="3:6" x14ac:dyDescent="0.2">
      <c r="C35587"/>
      <c r="E35587" s="46"/>
      <c r="F35587" s="44"/>
    </row>
    <row r="35588" spans="3:6" x14ac:dyDescent="0.2">
      <c r="C35588"/>
      <c r="E35588" s="46"/>
      <c r="F35588" s="44"/>
    </row>
    <row r="35589" spans="3:6" x14ac:dyDescent="0.2">
      <c r="C35589"/>
      <c r="E35589" s="46"/>
      <c r="F35589" s="44"/>
    </row>
    <row r="35590" spans="3:6" x14ac:dyDescent="0.2">
      <c r="C35590"/>
      <c r="E35590" s="46"/>
      <c r="F35590" s="44"/>
    </row>
    <row r="35591" spans="3:6" x14ac:dyDescent="0.2">
      <c r="C35591"/>
      <c r="E35591" s="46"/>
      <c r="F35591" s="44"/>
    </row>
    <row r="35592" spans="3:6" x14ac:dyDescent="0.2">
      <c r="C35592"/>
      <c r="E35592" s="46"/>
      <c r="F35592" s="44"/>
    </row>
    <row r="35593" spans="3:6" x14ac:dyDescent="0.2">
      <c r="C35593"/>
      <c r="E35593" s="46"/>
      <c r="F35593" s="44"/>
    </row>
    <row r="35594" spans="3:6" x14ac:dyDescent="0.2">
      <c r="C35594"/>
      <c r="E35594" s="46"/>
      <c r="F35594" s="44"/>
    </row>
    <row r="35595" spans="3:6" x14ac:dyDescent="0.2">
      <c r="C35595"/>
      <c r="E35595" s="46"/>
      <c r="F35595" s="44"/>
    </row>
    <row r="35596" spans="3:6" x14ac:dyDescent="0.2">
      <c r="C35596"/>
      <c r="E35596" s="46"/>
      <c r="F35596" s="44"/>
    </row>
    <row r="35597" spans="3:6" x14ac:dyDescent="0.2">
      <c r="C35597"/>
      <c r="E35597" s="46"/>
      <c r="F35597" s="44"/>
    </row>
    <row r="35598" spans="3:6" x14ac:dyDescent="0.2">
      <c r="C35598"/>
      <c r="E35598" s="46"/>
      <c r="F35598" s="44"/>
    </row>
    <row r="35599" spans="3:6" x14ac:dyDescent="0.2">
      <c r="C35599"/>
      <c r="E35599" s="46"/>
      <c r="F35599" s="44"/>
    </row>
    <row r="35600" spans="3:6" x14ac:dyDescent="0.2">
      <c r="C35600"/>
      <c r="E35600" s="46"/>
      <c r="F35600" s="44"/>
    </row>
    <row r="35601" spans="3:6" x14ac:dyDescent="0.2">
      <c r="C35601"/>
      <c r="E35601" s="46"/>
      <c r="F35601" s="44"/>
    </row>
    <row r="35602" spans="3:6" x14ac:dyDescent="0.2">
      <c r="C35602"/>
      <c r="E35602" s="46"/>
      <c r="F35602" s="44"/>
    </row>
    <row r="35603" spans="3:6" x14ac:dyDescent="0.2">
      <c r="C35603"/>
      <c r="E35603" s="46"/>
      <c r="F35603" s="44"/>
    </row>
    <row r="35604" spans="3:6" x14ac:dyDescent="0.2">
      <c r="C35604"/>
      <c r="E35604" s="46"/>
      <c r="F35604" s="44"/>
    </row>
    <row r="35605" spans="3:6" x14ac:dyDescent="0.2">
      <c r="C35605"/>
      <c r="E35605" s="46"/>
      <c r="F35605" s="44"/>
    </row>
    <row r="35606" spans="3:6" x14ac:dyDescent="0.2">
      <c r="C35606"/>
      <c r="E35606" s="46"/>
      <c r="F35606" s="44"/>
    </row>
    <row r="35607" spans="3:6" x14ac:dyDescent="0.2">
      <c r="C35607"/>
      <c r="E35607" s="46"/>
      <c r="F35607" s="44"/>
    </row>
    <row r="35608" spans="3:6" x14ac:dyDescent="0.2">
      <c r="C35608"/>
      <c r="E35608" s="46"/>
      <c r="F35608" s="44"/>
    </row>
    <row r="35609" spans="3:6" x14ac:dyDescent="0.2">
      <c r="C35609"/>
      <c r="E35609" s="46"/>
      <c r="F35609" s="44"/>
    </row>
    <row r="35610" spans="3:6" x14ac:dyDescent="0.2">
      <c r="C35610"/>
      <c r="E35610" s="46"/>
      <c r="F35610" s="44"/>
    </row>
    <row r="35611" spans="3:6" x14ac:dyDescent="0.2">
      <c r="C35611"/>
      <c r="E35611" s="46"/>
      <c r="F35611" s="44"/>
    </row>
    <row r="35612" spans="3:6" x14ac:dyDescent="0.2">
      <c r="C35612"/>
      <c r="E35612" s="46"/>
      <c r="F35612" s="44"/>
    </row>
    <row r="35613" spans="3:6" x14ac:dyDescent="0.2">
      <c r="C35613"/>
      <c r="E35613" s="46"/>
      <c r="F35613" s="44"/>
    </row>
    <row r="35614" spans="3:6" x14ac:dyDescent="0.2">
      <c r="C35614"/>
      <c r="E35614" s="46"/>
      <c r="F35614" s="44"/>
    </row>
    <row r="35615" spans="3:6" x14ac:dyDescent="0.2">
      <c r="C35615"/>
      <c r="E35615" s="46"/>
      <c r="F35615" s="44"/>
    </row>
    <row r="35616" spans="3:6" x14ac:dyDescent="0.2">
      <c r="C35616"/>
      <c r="E35616" s="46"/>
      <c r="F35616" s="44"/>
    </row>
    <row r="35617" spans="3:6" x14ac:dyDescent="0.2">
      <c r="C35617"/>
      <c r="E35617" s="46"/>
      <c r="F35617" s="44"/>
    </row>
    <row r="35618" spans="3:6" x14ac:dyDescent="0.2">
      <c r="C35618"/>
      <c r="E35618" s="46"/>
      <c r="F35618" s="44"/>
    </row>
    <row r="35619" spans="3:6" x14ac:dyDescent="0.2">
      <c r="C35619"/>
      <c r="E35619" s="46"/>
      <c r="F35619" s="44"/>
    </row>
    <row r="35620" spans="3:6" x14ac:dyDescent="0.2">
      <c r="C35620"/>
      <c r="E35620" s="46"/>
      <c r="F35620" s="44"/>
    </row>
    <row r="35621" spans="3:6" x14ac:dyDescent="0.2">
      <c r="C35621"/>
      <c r="E35621" s="46"/>
      <c r="F35621" s="44"/>
    </row>
    <row r="35622" spans="3:6" x14ac:dyDescent="0.2">
      <c r="C35622"/>
      <c r="E35622" s="46"/>
      <c r="F35622" s="44"/>
    </row>
    <row r="35623" spans="3:6" x14ac:dyDescent="0.2">
      <c r="C35623"/>
      <c r="E35623" s="46"/>
      <c r="F35623" s="44"/>
    </row>
    <row r="35624" spans="3:6" x14ac:dyDescent="0.2">
      <c r="C35624"/>
      <c r="E35624" s="46"/>
      <c r="F35624" s="44"/>
    </row>
    <row r="35625" spans="3:6" x14ac:dyDescent="0.2">
      <c r="C35625"/>
      <c r="E35625" s="46"/>
      <c r="F35625" s="44"/>
    </row>
    <row r="35626" spans="3:6" x14ac:dyDescent="0.2">
      <c r="C35626"/>
      <c r="E35626" s="46"/>
      <c r="F35626" s="44"/>
    </row>
    <row r="35627" spans="3:6" x14ac:dyDescent="0.2">
      <c r="C35627"/>
      <c r="E35627" s="46"/>
      <c r="F35627" s="44"/>
    </row>
    <row r="35628" spans="3:6" x14ac:dyDescent="0.2">
      <c r="C35628"/>
      <c r="E35628" s="46"/>
      <c r="F35628" s="44"/>
    </row>
    <row r="35629" spans="3:6" x14ac:dyDescent="0.2">
      <c r="C35629"/>
      <c r="E35629" s="46"/>
      <c r="F35629" s="44"/>
    </row>
    <row r="35630" spans="3:6" x14ac:dyDescent="0.2">
      <c r="C35630"/>
      <c r="E35630" s="46"/>
      <c r="F35630" s="44"/>
    </row>
    <row r="35631" spans="3:6" x14ac:dyDescent="0.2">
      <c r="C35631"/>
      <c r="E35631" s="46"/>
      <c r="F35631" s="44"/>
    </row>
    <row r="35632" spans="3:6" x14ac:dyDescent="0.2">
      <c r="C35632"/>
      <c r="E35632" s="46"/>
      <c r="F35632" s="44"/>
    </row>
    <row r="35633" spans="3:6" x14ac:dyDescent="0.2">
      <c r="C35633"/>
      <c r="E35633" s="46"/>
      <c r="F35633" s="44"/>
    </row>
    <row r="35634" spans="3:6" x14ac:dyDescent="0.2">
      <c r="C35634"/>
      <c r="E35634" s="46"/>
      <c r="F35634" s="44"/>
    </row>
    <row r="35635" spans="3:6" x14ac:dyDescent="0.2">
      <c r="C35635"/>
      <c r="E35635" s="46"/>
      <c r="F35635" s="44"/>
    </row>
    <row r="35636" spans="3:6" x14ac:dyDescent="0.2">
      <c r="C35636"/>
      <c r="E35636" s="46"/>
      <c r="F35636" s="44"/>
    </row>
    <row r="35637" spans="3:6" x14ac:dyDescent="0.2">
      <c r="C35637"/>
      <c r="E35637" s="46"/>
      <c r="F35637" s="44"/>
    </row>
    <row r="35638" spans="3:6" x14ac:dyDescent="0.2">
      <c r="C35638"/>
      <c r="E35638" s="46"/>
      <c r="F35638" s="44"/>
    </row>
    <row r="35639" spans="3:6" x14ac:dyDescent="0.2">
      <c r="C35639"/>
      <c r="E35639" s="46"/>
      <c r="F35639" s="44"/>
    </row>
    <row r="35640" spans="3:6" x14ac:dyDescent="0.2">
      <c r="C35640"/>
      <c r="E35640" s="46"/>
      <c r="F35640" s="44"/>
    </row>
    <row r="35641" spans="3:6" x14ac:dyDescent="0.2">
      <c r="C35641"/>
      <c r="E35641" s="46"/>
      <c r="F35641" s="44"/>
    </row>
    <row r="35642" spans="3:6" x14ac:dyDescent="0.2">
      <c r="C35642"/>
      <c r="E35642" s="46"/>
      <c r="F35642" s="44"/>
    </row>
    <row r="35643" spans="3:6" x14ac:dyDescent="0.2">
      <c r="C35643"/>
      <c r="E35643" s="46"/>
      <c r="F35643" s="44"/>
    </row>
    <row r="35644" spans="3:6" x14ac:dyDescent="0.2">
      <c r="C35644"/>
      <c r="E35644" s="46"/>
      <c r="F35644" s="44"/>
    </row>
    <row r="35645" spans="3:6" x14ac:dyDescent="0.2">
      <c r="C35645"/>
      <c r="E35645" s="46"/>
      <c r="F35645" s="44"/>
    </row>
    <row r="35646" spans="3:6" x14ac:dyDescent="0.2">
      <c r="C35646"/>
      <c r="E35646" s="46"/>
      <c r="F35646" s="44"/>
    </row>
    <row r="35647" spans="3:6" x14ac:dyDescent="0.2">
      <c r="C35647"/>
      <c r="E35647" s="46"/>
      <c r="F35647" s="44"/>
    </row>
    <row r="35648" spans="3:6" x14ac:dyDescent="0.2">
      <c r="C35648"/>
      <c r="E35648" s="46"/>
      <c r="F35648" s="44"/>
    </row>
    <row r="35649" spans="3:6" x14ac:dyDescent="0.2">
      <c r="C35649"/>
      <c r="E35649" s="46"/>
      <c r="F35649" s="44"/>
    </row>
    <row r="35650" spans="3:6" x14ac:dyDescent="0.2">
      <c r="C35650"/>
      <c r="E35650" s="46"/>
      <c r="F35650" s="44"/>
    </row>
    <row r="35651" spans="3:6" x14ac:dyDescent="0.2">
      <c r="C35651"/>
      <c r="E35651" s="46"/>
      <c r="F35651" s="44"/>
    </row>
    <row r="35652" spans="3:6" x14ac:dyDescent="0.2">
      <c r="C35652"/>
      <c r="E35652" s="46"/>
      <c r="F35652" s="44"/>
    </row>
    <row r="35653" spans="3:6" x14ac:dyDescent="0.2">
      <c r="C35653"/>
      <c r="E35653" s="46"/>
      <c r="F35653" s="44"/>
    </row>
    <row r="35654" spans="3:6" x14ac:dyDescent="0.2">
      <c r="C35654"/>
      <c r="E35654" s="46"/>
      <c r="F35654" s="44"/>
    </row>
    <row r="35655" spans="3:6" x14ac:dyDescent="0.2">
      <c r="C35655"/>
      <c r="E35655" s="46"/>
      <c r="F35655" s="44"/>
    </row>
    <row r="35656" spans="3:6" x14ac:dyDescent="0.2">
      <c r="C35656"/>
      <c r="E35656" s="46"/>
      <c r="F35656" s="44"/>
    </row>
    <row r="35657" spans="3:6" x14ac:dyDescent="0.2">
      <c r="C35657"/>
      <c r="E35657" s="46"/>
      <c r="F35657" s="44"/>
    </row>
    <row r="35658" spans="3:6" x14ac:dyDescent="0.2">
      <c r="C35658"/>
      <c r="E35658" s="46"/>
      <c r="F35658" s="44"/>
    </row>
    <row r="35659" spans="3:6" x14ac:dyDescent="0.2">
      <c r="C35659"/>
      <c r="E35659" s="46"/>
      <c r="F35659" s="44"/>
    </row>
    <row r="35660" spans="3:6" x14ac:dyDescent="0.2">
      <c r="C35660"/>
      <c r="E35660" s="46"/>
      <c r="F35660" s="44"/>
    </row>
    <row r="35661" spans="3:6" x14ac:dyDescent="0.2">
      <c r="C35661"/>
      <c r="E35661" s="46"/>
      <c r="F35661" s="44"/>
    </row>
    <row r="35662" spans="3:6" x14ac:dyDescent="0.2">
      <c r="C35662"/>
      <c r="E35662" s="46"/>
      <c r="F35662" s="44"/>
    </row>
    <row r="35663" spans="3:6" x14ac:dyDescent="0.2">
      <c r="C35663"/>
      <c r="E35663" s="46"/>
      <c r="F35663" s="44"/>
    </row>
    <row r="35664" spans="3:6" x14ac:dyDescent="0.2">
      <c r="C35664"/>
      <c r="E35664" s="46"/>
      <c r="F35664" s="44"/>
    </row>
    <row r="35665" spans="3:6" x14ac:dyDescent="0.2">
      <c r="C35665"/>
      <c r="E35665" s="46"/>
      <c r="F35665" s="44"/>
    </row>
    <row r="35666" spans="3:6" x14ac:dyDescent="0.2">
      <c r="C35666"/>
      <c r="E35666" s="46"/>
      <c r="F35666" s="44"/>
    </row>
    <row r="35667" spans="3:6" x14ac:dyDescent="0.2">
      <c r="C35667"/>
      <c r="E35667" s="46"/>
      <c r="F35667" s="44"/>
    </row>
    <row r="35668" spans="3:6" x14ac:dyDescent="0.2">
      <c r="C35668"/>
      <c r="E35668" s="46"/>
      <c r="F35668" s="44"/>
    </row>
    <row r="35669" spans="3:6" x14ac:dyDescent="0.2">
      <c r="C35669"/>
      <c r="E35669" s="46"/>
      <c r="F35669" s="44"/>
    </row>
    <row r="35670" spans="3:6" x14ac:dyDescent="0.2">
      <c r="C35670"/>
      <c r="E35670" s="46"/>
      <c r="F35670" s="44"/>
    </row>
    <row r="35671" spans="3:6" x14ac:dyDescent="0.2">
      <c r="C35671"/>
      <c r="E35671" s="46"/>
      <c r="F35671" s="44"/>
    </row>
    <row r="35672" spans="3:6" x14ac:dyDescent="0.2">
      <c r="C35672"/>
      <c r="E35672" s="46"/>
      <c r="F35672" s="44"/>
    </row>
    <row r="35673" spans="3:6" x14ac:dyDescent="0.2">
      <c r="C35673"/>
      <c r="E35673" s="46"/>
      <c r="F35673" s="44"/>
    </row>
    <row r="35674" spans="3:6" x14ac:dyDescent="0.2">
      <c r="C35674"/>
      <c r="E35674" s="46"/>
      <c r="F35674" s="44"/>
    </row>
    <row r="35675" spans="3:6" x14ac:dyDescent="0.2">
      <c r="C35675"/>
      <c r="E35675" s="46"/>
      <c r="F35675" s="44"/>
    </row>
    <row r="35676" spans="3:6" x14ac:dyDescent="0.2">
      <c r="C35676"/>
      <c r="E35676" s="46"/>
      <c r="F35676" s="44"/>
    </row>
    <row r="35677" spans="3:6" x14ac:dyDescent="0.2">
      <c r="C35677"/>
      <c r="E35677" s="46"/>
      <c r="F35677" s="44"/>
    </row>
    <row r="35678" spans="3:6" x14ac:dyDescent="0.2">
      <c r="C35678"/>
      <c r="E35678" s="46"/>
      <c r="F35678" s="44"/>
    </row>
    <row r="35679" spans="3:6" x14ac:dyDescent="0.2">
      <c r="C35679"/>
      <c r="E35679" s="46"/>
      <c r="F35679" s="44"/>
    </row>
    <row r="35680" spans="3:6" x14ac:dyDescent="0.2">
      <c r="C35680"/>
      <c r="E35680" s="46"/>
      <c r="F35680" s="44"/>
    </row>
    <row r="35681" spans="3:6" x14ac:dyDescent="0.2">
      <c r="C35681"/>
      <c r="E35681" s="46"/>
      <c r="F35681" s="44"/>
    </row>
    <row r="35682" spans="3:6" x14ac:dyDescent="0.2">
      <c r="C35682"/>
      <c r="E35682" s="46"/>
      <c r="F35682" s="44"/>
    </row>
    <row r="35683" spans="3:6" x14ac:dyDescent="0.2">
      <c r="C35683"/>
      <c r="E35683" s="46"/>
      <c r="F35683" s="44"/>
    </row>
    <row r="35684" spans="3:6" x14ac:dyDescent="0.2">
      <c r="C35684"/>
      <c r="E35684" s="46"/>
      <c r="F35684" s="44"/>
    </row>
    <row r="35685" spans="3:6" x14ac:dyDescent="0.2">
      <c r="C35685"/>
      <c r="E35685" s="46"/>
      <c r="F35685" s="44"/>
    </row>
    <row r="35686" spans="3:6" x14ac:dyDescent="0.2">
      <c r="C35686"/>
      <c r="E35686" s="46"/>
      <c r="F35686" s="44"/>
    </row>
    <row r="35687" spans="3:6" x14ac:dyDescent="0.2">
      <c r="C35687"/>
      <c r="E35687" s="46"/>
      <c r="F35687" s="44"/>
    </row>
    <row r="35688" spans="3:6" x14ac:dyDescent="0.2">
      <c r="C35688"/>
      <c r="E35688" s="46"/>
      <c r="F35688" s="44"/>
    </row>
    <row r="35689" spans="3:6" x14ac:dyDescent="0.2">
      <c r="C35689"/>
      <c r="E35689" s="46"/>
      <c r="F35689" s="44"/>
    </row>
    <row r="35690" spans="3:6" x14ac:dyDescent="0.2">
      <c r="C35690"/>
      <c r="E35690" s="46"/>
      <c r="F35690" s="44"/>
    </row>
    <row r="35691" spans="3:6" x14ac:dyDescent="0.2">
      <c r="C35691"/>
      <c r="E35691" s="46"/>
      <c r="F35691" s="44"/>
    </row>
    <row r="35692" spans="3:6" x14ac:dyDescent="0.2">
      <c r="C35692"/>
      <c r="E35692" s="46"/>
      <c r="F35692" s="44"/>
    </row>
    <row r="35693" spans="3:6" x14ac:dyDescent="0.2">
      <c r="C35693"/>
      <c r="E35693" s="46"/>
      <c r="F35693" s="44"/>
    </row>
    <row r="35694" spans="3:6" x14ac:dyDescent="0.2">
      <c r="C35694"/>
      <c r="E35694" s="46"/>
      <c r="F35694" s="44"/>
    </row>
    <row r="35695" spans="3:6" x14ac:dyDescent="0.2">
      <c r="C35695"/>
      <c r="E35695" s="46"/>
      <c r="F35695" s="44"/>
    </row>
    <row r="35696" spans="3:6" x14ac:dyDescent="0.2">
      <c r="C35696"/>
      <c r="E35696" s="46"/>
      <c r="F35696" s="44"/>
    </row>
    <row r="35697" spans="3:6" x14ac:dyDescent="0.2">
      <c r="C35697"/>
      <c r="E35697" s="46"/>
      <c r="F35697" s="44"/>
    </row>
    <row r="35698" spans="3:6" x14ac:dyDescent="0.2">
      <c r="C35698"/>
      <c r="E35698" s="46"/>
      <c r="F35698" s="44"/>
    </row>
    <row r="35699" spans="3:6" x14ac:dyDescent="0.2">
      <c r="C35699"/>
      <c r="E35699" s="46"/>
      <c r="F35699" s="44"/>
    </row>
    <row r="35700" spans="3:6" x14ac:dyDescent="0.2">
      <c r="C35700"/>
      <c r="E35700" s="46"/>
      <c r="F35700" s="44"/>
    </row>
    <row r="35701" spans="3:6" x14ac:dyDescent="0.2">
      <c r="C35701"/>
      <c r="E35701" s="46"/>
      <c r="F35701" s="44"/>
    </row>
    <row r="35702" spans="3:6" x14ac:dyDescent="0.2">
      <c r="C35702"/>
      <c r="E35702" s="46"/>
      <c r="F35702" s="44"/>
    </row>
    <row r="35703" spans="3:6" x14ac:dyDescent="0.2">
      <c r="C35703"/>
      <c r="E35703" s="46"/>
      <c r="F35703" s="44"/>
    </row>
    <row r="35704" spans="3:6" x14ac:dyDescent="0.2">
      <c r="C35704"/>
      <c r="E35704" s="46"/>
      <c r="F35704" s="44"/>
    </row>
    <row r="35705" spans="3:6" x14ac:dyDescent="0.2">
      <c r="C35705"/>
      <c r="E35705" s="46"/>
      <c r="F35705" s="44"/>
    </row>
    <row r="35706" spans="3:6" x14ac:dyDescent="0.2">
      <c r="C35706"/>
      <c r="E35706" s="46"/>
      <c r="F35706" s="44"/>
    </row>
    <row r="35707" spans="3:6" x14ac:dyDescent="0.2">
      <c r="C35707"/>
      <c r="E35707" s="46"/>
      <c r="F35707" s="44"/>
    </row>
    <row r="35708" spans="3:6" x14ac:dyDescent="0.2">
      <c r="C35708"/>
      <c r="E35708" s="46"/>
      <c r="F35708" s="44"/>
    </row>
    <row r="35709" spans="3:6" x14ac:dyDescent="0.2">
      <c r="C35709"/>
      <c r="E35709" s="46"/>
      <c r="F35709" s="44"/>
    </row>
    <row r="35710" spans="3:6" x14ac:dyDescent="0.2">
      <c r="C35710"/>
      <c r="E35710" s="46"/>
      <c r="F35710" s="44"/>
    </row>
    <row r="35711" spans="3:6" x14ac:dyDescent="0.2">
      <c r="C35711"/>
      <c r="E35711" s="46"/>
      <c r="F35711" s="44"/>
    </row>
    <row r="35712" spans="3:6" x14ac:dyDescent="0.2">
      <c r="C35712"/>
      <c r="E35712" s="46"/>
      <c r="F35712" s="44"/>
    </row>
    <row r="35713" spans="3:6" x14ac:dyDescent="0.2">
      <c r="C35713"/>
      <c r="E35713" s="46"/>
      <c r="F35713" s="44"/>
    </row>
    <row r="35714" spans="3:6" x14ac:dyDescent="0.2">
      <c r="C35714"/>
      <c r="E35714" s="46"/>
      <c r="F35714" s="44"/>
    </row>
    <row r="35715" spans="3:6" x14ac:dyDescent="0.2">
      <c r="C35715"/>
      <c r="E35715" s="46"/>
      <c r="F35715" s="44"/>
    </row>
    <row r="35716" spans="3:6" x14ac:dyDescent="0.2">
      <c r="C35716"/>
      <c r="E35716" s="46"/>
      <c r="F35716" s="44"/>
    </row>
    <row r="35717" spans="3:6" x14ac:dyDescent="0.2">
      <c r="C35717"/>
      <c r="E35717" s="46"/>
      <c r="F35717" s="44"/>
    </row>
    <row r="35718" spans="3:6" x14ac:dyDescent="0.2">
      <c r="C35718"/>
      <c r="E35718" s="46"/>
      <c r="F35718" s="44"/>
    </row>
    <row r="35719" spans="3:6" x14ac:dyDescent="0.2">
      <c r="C35719"/>
      <c r="E35719" s="46"/>
      <c r="F35719" s="44"/>
    </row>
    <row r="35720" spans="3:6" x14ac:dyDescent="0.2">
      <c r="C35720"/>
      <c r="E35720" s="46"/>
      <c r="F35720" s="44"/>
    </row>
    <row r="35721" spans="3:6" x14ac:dyDescent="0.2">
      <c r="C35721"/>
      <c r="E35721" s="46"/>
      <c r="F35721" s="44"/>
    </row>
    <row r="35722" spans="3:6" x14ac:dyDescent="0.2">
      <c r="C35722"/>
      <c r="E35722" s="46"/>
      <c r="F35722" s="44"/>
    </row>
    <row r="35723" spans="3:6" x14ac:dyDescent="0.2">
      <c r="C35723"/>
      <c r="E35723" s="46"/>
      <c r="F35723" s="44"/>
    </row>
    <row r="35724" spans="3:6" x14ac:dyDescent="0.2">
      <c r="C35724"/>
      <c r="E35724" s="46"/>
      <c r="F35724" s="44"/>
    </row>
    <row r="35725" spans="3:6" x14ac:dyDescent="0.2">
      <c r="C35725"/>
      <c r="E35725" s="46"/>
      <c r="F35725" s="44"/>
    </row>
    <row r="35726" spans="3:6" x14ac:dyDescent="0.2">
      <c r="C35726"/>
      <c r="E35726" s="46"/>
      <c r="F35726" s="44"/>
    </row>
    <row r="35727" spans="3:6" x14ac:dyDescent="0.2">
      <c r="C35727"/>
      <c r="E35727" s="46"/>
      <c r="F35727" s="44"/>
    </row>
    <row r="35728" spans="3:6" x14ac:dyDescent="0.2">
      <c r="C35728"/>
      <c r="E35728" s="46"/>
      <c r="F35728" s="44"/>
    </row>
    <row r="35729" spans="3:6" x14ac:dyDescent="0.2">
      <c r="C35729"/>
      <c r="E35729" s="46"/>
      <c r="F35729" s="44"/>
    </row>
    <row r="35730" spans="3:6" x14ac:dyDescent="0.2">
      <c r="C35730"/>
      <c r="E35730" s="46"/>
      <c r="F35730" s="44"/>
    </row>
    <row r="35731" spans="3:6" x14ac:dyDescent="0.2">
      <c r="C35731"/>
      <c r="E35731" s="46"/>
      <c r="F35731" s="44"/>
    </row>
    <row r="35732" spans="3:6" x14ac:dyDescent="0.2">
      <c r="C35732"/>
      <c r="E35732" s="46"/>
      <c r="F35732" s="44"/>
    </row>
    <row r="35733" spans="3:6" x14ac:dyDescent="0.2">
      <c r="C35733"/>
      <c r="E35733" s="46"/>
      <c r="F35733" s="44"/>
    </row>
    <row r="35734" spans="3:6" x14ac:dyDescent="0.2">
      <c r="C35734"/>
      <c r="E35734" s="46"/>
      <c r="F35734" s="44"/>
    </row>
    <row r="35735" spans="3:6" x14ac:dyDescent="0.2">
      <c r="C35735"/>
      <c r="E35735" s="46"/>
      <c r="F35735" s="44"/>
    </row>
    <row r="35736" spans="3:6" x14ac:dyDescent="0.2">
      <c r="C35736"/>
      <c r="E35736" s="46"/>
      <c r="F35736" s="44"/>
    </row>
    <row r="35737" spans="3:6" x14ac:dyDescent="0.2">
      <c r="C35737"/>
      <c r="E35737" s="46"/>
      <c r="F35737" s="44"/>
    </row>
    <row r="35738" spans="3:6" x14ac:dyDescent="0.2">
      <c r="C35738"/>
      <c r="E35738" s="46"/>
      <c r="F35738" s="44"/>
    </row>
    <row r="35739" spans="3:6" x14ac:dyDescent="0.2">
      <c r="C35739"/>
      <c r="E35739" s="46"/>
      <c r="F35739" s="44"/>
    </row>
    <row r="35740" spans="3:6" x14ac:dyDescent="0.2">
      <c r="C35740"/>
      <c r="E35740" s="46"/>
      <c r="F35740" s="44"/>
    </row>
    <row r="35741" spans="3:6" x14ac:dyDescent="0.2">
      <c r="C35741"/>
      <c r="E35741" s="46"/>
      <c r="F35741" s="44"/>
    </row>
    <row r="35742" spans="3:6" x14ac:dyDescent="0.2">
      <c r="C35742"/>
      <c r="E35742" s="46"/>
      <c r="F35742" s="44"/>
    </row>
    <row r="35743" spans="3:6" x14ac:dyDescent="0.2">
      <c r="C35743"/>
      <c r="E35743" s="46"/>
      <c r="F35743" s="44"/>
    </row>
    <row r="35744" spans="3:6" x14ac:dyDescent="0.2">
      <c r="C35744"/>
      <c r="E35744" s="46"/>
      <c r="F35744" s="44"/>
    </row>
    <row r="35745" spans="3:6" x14ac:dyDescent="0.2">
      <c r="C35745"/>
      <c r="E35745" s="46"/>
      <c r="F35745" s="44"/>
    </row>
    <row r="35746" spans="3:6" x14ac:dyDescent="0.2">
      <c r="C35746"/>
      <c r="E35746" s="46"/>
      <c r="F35746" s="44"/>
    </row>
    <row r="35747" spans="3:6" x14ac:dyDescent="0.2">
      <c r="C35747"/>
      <c r="E35747" s="46"/>
      <c r="F35747" s="44"/>
    </row>
    <row r="35748" spans="3:6" x14ac:dyDescent="0.2">
      <c r="C35748"/>
      <c r="E35748" s="46"/>
      <c r="F35748" s="44"/>
    </row>
    <row r="35749" spans="3:6" x14ac:dyDescent="0.2">
      <c r="C35749"/>
      <c r="E35749" s="46"/>
      <c r="F35749" s="44"/>
    </row>
    <row r="35750" spans="3:6" x14ac:dyDescent="0.2">
      <c r="C35750"/>
      <c r="E35750" s="46"/>
      <c r="F35750" s="44"/>
    </row>
    <row r="35751" spans="3:6" x14ac:dyDescent="0.2">
      <c r="C35751"/>
      <c r="E35751" s="46"/>
      <c r="F35751" s="44"/>
    </row>
    <row r="35752" spans="3:6" x14ac:dyDescent="0.2">
      <c r="C35752"/>
      <c r="E35752" s="46"/>
      <c r="F35752" s="44"/>
    </row>
    <row r="35753" spans="3:6" x14ac:dyDescent="0.2">
      <c r="C35753"/>
      <c r="E35753" s="46"/>
      <c r="F35753" s="44"/>
    </row>
    <row r="35754" spans="3:6" x14ac:dyDescent="0.2">
      <c r="C35754"/>
      <c r="E35754" s="46"/>
      <c r="F35754" s="44"/>
    </row>
    <row r="35755" spans="3:6" x14ac:dyDescent="0.2">
      <c r="C35755"/>
      <c r="E35755" s="46"/>
      <c r="F35755" s="44"/>
    </row>
    <row r="35756" spans="3:6" x14ac:dyDescent="0.2">
      <c r="C35756"/>
      <c r="E35756" s="46"/>
      <c r="F35756" s="44"/>
    </row>
    <row r="35757" spans="3:6" x14ac:dyDescent="0.2">
      <c r="C35757"/>
      <c r="E35757" s="46"/>
      <c r="F35757" s="44"/>
    </row>
    <row r="35758" spans="3:6" x14ac:dyDescent="0.2">
      <c r="C35758"/>
      <c r="E35758" s="46"/>
      <c r="F35758" s="44"/>
    </row>
    <row r="35759" spans="3:6" x14ac:dyDescent="0.2">
      <c r="C35759"/>
      <c r="E35759" s="46"/>
      <c r="F35759" s="44"/>
    </row>
    <row r="35760" spans="3:6" x14ac:dyDescent="0.2">
      <c r="C35760"/>
      <c r="E35760" s="46"/>
      <c r="F35760" s="44"/>
    </row>
    <row r="35761" spans="3:6" x14ac:dyDescent="0.2">
      <c r="C35761"/>
      <c r="E35761" s="46"/>
      <c r="F35761" s="44"/>
    </row>
    <row r="35762" spans="3:6" x14ac:dyDescent="0.2">
      <c r="C35762"/>
      <c r="E35762" s="46"/>
      <c r="F35762" s="44"/>
    </row>
    <row r="35763" spans="3:6" x14ac:dyDescent="0.2">
      <c r="C35763"/>
      <c r="E35763" s="46"/>
      <c r="F35763" s="44"/>
    </row>
    <row r="35764" spans="3:6" x14ac:dyDescent="0.2">
      <c r="C35764"/>
      <c r="E35764" s="46"/>
      <c r="F35764" s="44"/>
    </row>
    <row r="35765" spans="3:6" x14ac:dyDescent="0.2">
      <c r="C35765"/>
      <c r="E35765" s="46"/>
      <c r="F35765" s="44"/>
    </row>
    <row r="35766" spans="3:6" x14ac:dyDescent="0.2">
      <c r="C35766"/>
      <c r="E35766" s="46"/>
      <c r="F35766" s="44"/>
    </row>
    <row r="35767" spans="3:6" x14ac:dyDescent="0.2">
      <c r="C35767"/>
      <c r="E35767" s="46"/>
      <c r="F35767" s="44"/>
    </row>
    <row r="35768" spans="3:6" x14ac:dyDescent="0.2">
      <c r="C35768"/>
      <c r="E35768" s="46"/>
      <c r="F35768" s="44"/>
    </row>
    <row r="35769" spans="3:6" x14ac:dyDescent="0.2">
      <c r="C35769"/>
      <c r="E35769" s="46"/>
      <c r="F35769" s="44"/>
    </row>
    <row r="35770" spans="3:6" x14ac:dyDescent="0.2">
      <c r="C35770"/>
      <c r="E35770" s="46"/>
      <c r="F35770" s="44"/>
    </row>
    <row r="35771" spans="3:6" x14ac:dyDescent="0.2">
      <c r="C35771"/>
      <c r="E35771" s="46"/>
      <c r="F35771" s="44"/>
    </row>
    <row r="35772" spans="3:6" x14ac:dyDescent="0.2">
      <c r="C35772"/>
      <c r="E35772" s="46"/>
      <c r="F35772" s="44"/>
    </row>
    <row r="35773" spans="3:6" x14ac:dyDescent="0.2">
      <c r="C35773"/>
      <c r="E35773" s="46"/>
      <c r="F35773" s="44"/>
    </row>
    <row r="35774" spans="3:6" x14ac:dyDescent="0.2">
      <c r="C35774"/>
      <c r="E35774" s="46"/>
      <c r="F35774" s="44"/>
    </row>
    <row r="35775" spans="3:6" x14ac:dyDescent="0.2">
      <c r="C35775"/>
      <c r="E35775" s="46"/>
      <c r="F35775" s="44"/>
    </row>
    <row r="35776" spans="3:6" x14ac:dyDescent="0.2">
      <c r="C35776"/>
      <c r="E35776" s="46"/>
      <c r="F35776" s="44"/>
    </row>
    <row r="35777" spans="3:6" x14ac:dyDescent="0.2">
      <c r="C35777"/>
      <c r="E35777" s="46"/>
      <c r="F35777" s="44"/>
    </row>
    <row r="35778" spans="3:6" x14ac:dyDescent="0.2">
      <c r="C35778"/>
      <c r="E35778" s="46"/>
      <c r="F35778" s="44"/>
    </row>
    <row r="35779" spans="3:6" x14ac:dyDescent="0.2">
      <c r="C35779"/>
      <c r="E35779" s="46"/>
      <c r="F35779" s="44"/>
    </row>
    <row r="35780" spans="3:6" x14ac:dyDescent="0.2">
      <c r="C35780"/>
      <c r="E35780" s="46"/>
      <c r="F35780" s="44"/>
    </row>
    <row r="35781" spans="3:6" x14ac:dyDescent="0.2">
      <c r="C35781"/>
      <c r="E35781" s="46"/>
      <c r="F35781" s="44"/>
    </row>
    <row r="35782" spans="3:6" x14ac:dyDescent="0.2">
      <c r="C35782"/>
      <c r="E35782" s="46"/>
      <c r="F35782" s="44"/>
    </row>
    <row r="35783" spans="3:6" x14ac:dyDescent="0.2">
      <c r="C35783"/>
      <c r="E35783" s="46"/>
      <c r="F35783" s="44"/>
    </row>
    <row r="35784" spans="3:6" x14ac:dyDescent="0.2">
      <c r="C35784"/>
      <c r="E35784" s="46"/>
      <c r="F35784" s="44"/>
    </row>
    <row r="35785" spans="3:6" x14ac:dyDescent="0.2">
      <c r="C35785"/>
      <c r="E35785" s="46"/>
      <c r="F35785" s="44"/>
    </row>
    <row r="35786" spans="3:6" x14ac:dyDescent="0.2">
      <c r="C35786"/>
      <c r="E35786" s="46"/>
      <c r="F35786" s="44"/>
    </row>
    <row r="35787" spans="3:6" x14ac:dyDescent="0.2">
      <c r="C35787"/>
      <c r="E35787" s="46"/>
      <c r="F35787" s="44"/>
    </row>
    <row r="35788" spans="3:6" x14ac:dyDescent="0.2">
      <c r="C35788"/>
      <c r="E35788" s="46"/>
      <c r="F35788" s="44"/>
    </row>
    <row r="35789" spans="3:6" x14ac:dyDescent="0.2">
      <c r="C35789"/>
      <c r="E35789" s="46"/>
      <c r="F35789" s="44"/>
    </row>
    <row r="35790" spans="3:6" x14ac:dyDescent="0.2">
      <c r="C35790"/>
      <c r="E35790" s="46"/>
      <c r="F35790" s="44"/>
    </row>
    <row r="35791" spans="3:6" x14ac:dyDescent="0.2">
      <c r="C35791"/>
      <c r="E35791" s="46"/>
      <c r="F35791" s="44"/>
    </row>
    <row r="35792" spans="3:6" x14ac:dyDescent="0.2">
      <c r="C35792"/>
      <c r="E35792" s="46"/>
      <c r="F35792" s="44"/>
    </row>
    <row r="35793" spans="3:6" x14ac:dyDescent="0.2">
      <c r="C35793"/>
      <c r="E35793" s="46"/>
      <c r="F35793" s="44"/>
    </row>
    <row r="35794" spans="3:6" x14ac:dyDescent="0.2">
      <c r="C35794"/>
      <c r="E35794" s="46"/>
      <c r="F35794" s="44"/>
    </row>
    <row r="35795" spans="3:6" x14ac:dyDescent="0.2">
      <c r="C35795"/>
      <c r="E35795" s="46"/>
      <c r="F35795" s="44"/>
    </row>
    <row r="35796" spans="3:6" x14ac:dyDescent="0.2">
      <c r="C35796"/>
      <c r="E35796" s="46"/>
      <c r="F35796" s="44"/>
    </row>
    <row r="35797" spans="3:6" x14ac:dyDescent="0.2">
      <c r="C35797"/>
      <c r="E35797" s="46"/>
      <c r="F35797" s="44"/>
    </row>
    <row r="35798" spans="3:6" x14ac:dyDescent="0.2">
      <c r="C35798"/>
      <c r="E35798" s="46"/>
      <c r="F35798" s="44"/>
    </row>
    <row r="35799" spans="3:6" x14ac:dyDescent="0.2">
      <c r="C35799"/>
      <c r="E35799" s="46"/>
      <c r="F35799" s="44"/>
    </row>
    <row r="35800" spans="3:6" x14ac:dyDescent="0.2">
      <c r="C35800"/>
      <c r="E35800" s="46"/>
      <c r="F35800" s="44"/>
    </row>
    <row r="35801" spans="3:6" x14ac:dyDescent="0.2">
      <c r="C35801"/>
      <c r="E35801" s="46"/>
      <c r="F35801" s="44"/>
    </row>
    <row r="35802" spans="3:6" x14ac:dyDescent="0.2">
      <c r="C35802"/>
      <c r="E35802" s="46"/>
      <c r="F35802" s="44"/>
    </row>
    <row r="35803" spans="3:6" x14ac:dyDescent="0.2">
      <c r="C35803"/>
      <c r="E35803" s="46"/>
      <c r="F35803" s="44"/>
    </row>
    <row r="35804" spans="3:6" x14ac:dyDescent="0.2">
      <c r="C35804"/>
      <c r="E35804" s="46"/>
      <c r="F35804" s="44"/>
    </row>
    <row r="35805" spans="3:6" x14ac:dyDescent="0.2">
      <c r="C35805"/>
      <c r="E35805" s="46"/>
      <c r="F35805" s="44"/>
    </row>
    <row r="35806" spans="3:6" x14ac:dyDescent="0.2">
      <c r="C35806"/>
      <c r="E35806" s="46"/>
      <c r="F35806" s="44"/>
    </row>
    <row r="35807" spans="3:6" x14ac:dyDescent="0.2">
      <c r="C35807"/>
      <c r="E35807" s="46"/>
      <c r="F35807" s="44"/>
    </row>
    <row r="35808" spans="3:6" x14ac:dyDescent="0.2">
      <c r="C35808"/>
      <c r="E35808" s="46"/>
      <c r="F35808" s="44"/>
    </row>
    <row r="35809" spans="3:6" x14ac:dyDescent="0.2">
      <c r="C35809"/>
      <c r="E35809" s="46"/>
      <c r="F35809" s="44"/>
    </row>
    <row r="35810" spans="3:6" x14ac:dyDescent="0.2">
      <c r="C35810"/>
      <c r="E35810" s="46"/>
      <c r="F35810" s="44"/>
    </row>
    <row r="35811" spans="3:6" x14ac:dyDescent="0.2">
      <c r="C35811"/>
      <c r="E35811" s="46"/>
      <c r="F35811" s="44"/>
    </row>
    <row r="35812" spans="3:6" x14ac:dyDescent="0.2">
      <c r="C35812"/>
      <c r="E35812" s="46"/>
      <c r="F35812" s="44"/>
    </row>
    <row r="35813" spans="3:6" x14ac:dyDescent="0.2">
      <c r="C35813"/>
      <c r="E35813" s="46"/>
      <c r="F35813" s="44"/>
    </row>
    <row r="35814" spans="3:6" x14ac:dyDescent="0.2">
      <c r="C35814"/>
      <c r="E35814" s="46"/>
      <c r="F35814" s="44"/>
    </row>
    <row r="35815" spans="3:6" x14ac:dyDescent="0.2">
      <c r="C35815"/>
      <c r="E35815" s="46"/>
      <c r="F35815" s="44"/>
    </row>
    <row r="35816" spans="3:6" x14ac:dyDescent="0.2">
      <c r="C35816"/>
      <c r="E35816" s="46"/>
      <c r="F35816" s="44"/>
    </row>
    <row r="35817" spans="3:6" x14ac:dyDescent="0.2">
      <c r="C35817"/>
      <c r="E35817" s="46"/>
      <c r="F35817" s="44"/>
    </row>
    <row r="35818" spans="3:6" x14ac:dyDescent="0.2">
      <c r="C35818"/>
      <c r="E35818" s="46"/>
      <c r="F35818" s="44"/>
    </row>
    <row r="35819" spans="3:6" x14ac:dyDescent="0.2">
      <c r="C35819"/>
      <c r="E35819" s="46"/>
      <c r="F35819" s="44"/>
    </row>
    <row r="35820" spans="3:6" x14ac:dyDescent="0.2">
      <c r="C35820"/>
      <c r="E35820" s="46"/>
      <c r="F35820" s="44"/>
    </row>
    <row r="35821" spans="3:6" x14ac:dyDescent="0.2">
      <c r="C35821"/>
      <c r="E35821" s="46"/>
      <c r="F35821" s="44"/>
    </row>
    <row r="35822" spans="3:6" x14ac:dyDescent="0.2">
      <c r="C35822"/>
      <c r="E35822" s="46"/>
      <c r="F35822" s="44"/>
    </row>
    <row r="35823" spans="3:6" x14ac:dyDescent="0.2">
      <c r="C35823"/>
      <c r="E35823" s="46"/>
      <c r="F35823" s="44"/>
    </row>
    <row r="35824" spans="3:6" x14ac:dyDescent="0.2">
      <c r="C35824"/>
      <c r="E35824" s="46"/>
      <c r="F35824" s="44"/>
    </row>
    <row r="35825" spans="3:6" x14ac:dyDescent="0.2">
      <c r="C35825"/>
      <c r="E35825" s="46"/>
      <c r="F35825" s="44"/>
    </row>
    <row r="35826" spans="3:6" x14ac:dyDescent="0.2">
      <c r="C35826"/>
      <c r="E35826" s="46"/>
      <c r="F35826" s="44"/>
    </row>
    <row r="35827" spans="3:6" x14ac:dyDescent="0.2">
      <c r="C35827"/>
      <c r="E35827" s="46"/>
      <c r="F35827" s="44"/>
    </row>
    <row r="35828" spans="3:6" x14ac:dyDescent="0.2">
      <c r="C35828"/>
      <c r="E35828" s="46"/>
      <c r="F35828" s="44"/>
    </row>
    <row r="35829" spans="3:6" x14ac:dyDescent="0.2">
      <c r="C35829"/>
      <c r="E35829" s="46"/>
      <c r="F35829" s="44"/>
    </row>
    <row r="35830" spans="3:6" x14ac:dyDescent="0.2">
      <c r="C35830"/>
      <c r="E35830" s="46"/>
      <c r="F35830" s="44"/>
    </row>
    <row r="35831" spans="3:6" x14ac:dyDescent="0.2">
      <c r="C35831"/>
      <c r="E35831" s="46"/>
      <c r="F35831" s="44"/>
    </row>
    <row r="35832" spans="3:6" x14ac:dyDescent="0.2">
      <c r="C35832"/>
      <c r="E35832" s="46"/>
      <c r="F35832" s="44"/>
    </row>
    <row r="35833" spans="3:6" x14ac:dyDescent="0.2">
      <c r="C35833"/>
      <c r="E35833" s="46"/>
      <c r="F35833" s="44"/>
    </row>
    <row r="35834" spans="3:6" x14ac:dyDescent="0.2">
      <c r="C35834"/>
      <c r="E35834" s="46"/>
      <c r="F35834" s="44"/>
    </row>
    <row r="35835" spans="3:6" x14ac:dyDescent="0.2">
      <c r="C35835"/>
      <c r="E35835" s="46"/>
      <c r="F35835" s="44"/>
    </row>
    <row r="35836" spans="3:6" x14ac:dyDescent="0.2">
      <c r="C35836"/>
      <c r="E35836" s="46"/>
      <c r="F35836" s="44"/>
    </row>
    <row r="35837" spans="3:6" x14ac:dyDescent="0.2">
      <c r="C35837"/>
      <c r="E35837" s="46"/>
      <c r="F35837" s="44"/>
    </row>
    <row r="35838" spans="3:6" x14ac:dyDescent="0.2">
      <c r="C35838"/>
      <c r="E35838" s="46"/>
      <c r="F35838" s="44"/>
    </row>
    <row r="35839" spans="3:6" x14ac:dyDescent="0.2">
      <c r="C35839"/>
      <c r="E35839" s="46"/>
      <c r="F35839" s="44"/>
    </row>
    <row r="35840" spans="3:6" x14ac:dyDescent="0.2">
      <c r="C35840"/>
      <c r="E35840" s="46"/>
      <c r="F35840" s="44"/>
    </row>
    <row r="35841" spans="3:6" x14ac:dyDescent="0.2">
      <c r="C35841"/>
      <c r="E35841" s="46"/>
      <c r="F35841" s="44"/>
    </row>
    <row r="35842" spans="3:6" x14ac:dyDescent="0.2">
      <c r="C35842"/>
      <c r="E35842" s="46"/>
      <c r="F35842" s="44"/>
    </row>
    <row r="35843" spans="3:6" x14ac:dyDescent="0.2">
      <c r="C35843"/>
      <c r="E35843" s="46"/>
      <c r="F35843" s="44"/>
    </row>
    <row r="35844" spans="3:6" x14ac:dyDescent="0.2">
      <c r="C35844"/>
      <c r="E35844" s="46"/>
      <c r="F35844" s="44"/>
    </row>
    <row r="35845" spans="3:6" x14ac:dyDescent="0.2">
      <c r="C35845"/>
      <c r="E35845" s="46"/>
      <c r="F35845" s="44"/>
    </row>
    <row r="35846" spans="3:6" x14ac:dyDescent="0.2">
      <c r="C35846"/>
      <c r="E35846" s="46"/>
      <c r="F35846" s="44"/>
    </row>
    <row r="35847" spans="3:6" x14ac:dyDescent="0.2">
      <c r="C35847"/>
      <c r="E35847" s="46"/>
      <c r="F35847" s="44"/>
    </row>
    <row r="35848" spans="3:6" x14ac:dyDescent="0.2">
      <c r="C35848"/>
      <c r="E35848" s="46"/>
      <c r="F35848" s="44"/>
    </row>
    <row r="35849" spans="3:6" x14ac:dyDescent="0.2">
      <c r="C35849"/>
      <c r="E35849" s="46"/>
      <c r="F35849" s="44"/>
    </row>
    <row r="35850" spans="3:6" x14ac:dyDescent="0.2">
      <c r="C35850"/>
      <c r="E35850" s="46"/>
      <c r="F35850" s="44"/>
    </row>
    <row r="35851" spans="3:6" x14ac:dyDescent="0.2">
      <c r="C35851"/>
      <c r="E35851" s="46"/>
      <c r="F35851" s="44"/>
    </row>
    <row r="35852" spans="3:6" x14ac:dyDescent="0.2">
      <c r="C35852"/>
      <c r="E35852" s="46"/>
      <c r="F35852" s="44"/>
    </row>
    <row r="35853" spans="3:6" x14ac:dyDescent="0.2">
      <c r="C35853"/>
      <c r="E35853" s="46"/>
      <c r="F35853" s="44"/>
    </row>
    <row r="35854" spans="3:6" x14ac:dyDescent="0.2">
      <c r="C35854"/>
      <c r="E35854" s="46"/>
      <c r="F35854" s="44"/>
    </row>
    <row r="35855" spans="3:6" x14ac:dyDescent="0.2">
      <c r="C35855"/>
      <c r="E35855" s="46"/>
      <c r="F35855" s="44"/>
    </row>
    <row r="35856" spans="3:6" x14ac:dyDescent="0.2">
      <c r="C35856"/>
      <c r="E35856" s="46"/>
      <c r="F35856" s="44"/>
    </row>
    <row r="35857" spans="3:6" x14ac:dyDescent="0.2">
      <c r="C35857"/>
      <c r="E35857" s="46"/>
      <c r="F35857" s="44"/>
    </row>
    <row r="35858" spans="3:6" x14ac:dyDescent="0.2">
      <c r="C35858"/>
      <c r="E35858" s="46"/>
      <c r="F35858" s="44"/>
    </row>
    <row r="35859" spans="3:6" x14ac:dyDescent="0.2">
      <c r="C35859"/>
      <c r="E35859" s="46"/>
      <c r="F35859" s="44"/>
    </row>
    <row r="35860" spans="3:6" x14ac:dyDescent="0.2">
      <c r="C35860"/>
      <c r="E35860" s="46"/>
      <c r="F35860" s="44"/>
    </row>
    <row r="35861" spans="3:6" x14ac:dyDescent="0.2">
      <c r="C35861"/>
      <c r="E35861" s="46"/>
      <c r="F35861" s="44"/>
    </row>
    <row r="35862" spans="3:6" x14ac:dyDescent="0.2">
      <c r="C35862"/>
      <c r="E35862" s="46"/>
      <c r="F35862" s="44"/>
    </row>
    <row r="35863" spans="3:6" x14ac:dyDescent="0.2">
      <c r="C35863"/>
      <c r="E35863" s="46"/>
      <c r="F35863" s="44"/>
    </row>
    <row r="35864" spans="3:6" x14ac:dyDescent="0.2">
      <c r="C35864"/>
      <c r="E35864" s="46"/>
      <c r="F35864" s="44"/>
    </row>
    <row r="35865" spans="3:6" x14ac:dyDescent="0.2">
      <c r="C35865"/>
      <c r="E35865" s="46"/>
      <c r="F35865" s="44"/>
    </row>
    <row r="35866" spans="3:6" x14ac:dyDescent="0.2">
      <c r="C35866"/>
      <c r="E35866" s="46"/>
      <c r="F35866" s="44"/>
    </row>
    <row r="35867" spans="3:6" x14ac:dyDescent="0.2">
      <c r="C35867"/>
      <c r="E35867" s="46"/>
      <c r="F35867" s="44"/>
    </row>
    <row r="35868" spans="3:6" x14ac:dyDescent="0.2">
      <c r="C35868"/>
      <c r="E35868" s="46"/>
      <c r="F35868" s="44"/>
    </row>
    <row r="35869" spans="3:6" x14ac:dyDescent="0.2">
      <c r="C35869"/>
      <c r="E35869" s="46"/>
      <c r="F35869" s="44"/>
    </row>
    <row r="35870" spans="3:6" x14ac:dyDescent="0.2">
      <c r="C35870"/>
      <c r="E35870" s="46"/>
      <c r="F35870" s="44"/>
    </row>
    <row r="35871" spans="3:6" x14ac:dyDescent="0.2">
      <c r="C35871"/>
      <c r="E35871" s="46"/>
      <c r="F35871" s="44"/>
    </row>
    <row r="35872" spans="3:6" x14ac:dyDescent="0.2">
      <c r="C35872"/>
      <c r="E35872" s="46"/>
      <c r="F35872" s="44"/>
    </row>
    <row r="35873" spans="3:6" x14ac:dyDescent="0.2">
      <c r="C35873"/>
      <c r="E35873" s="46"/>
      <c r="F35873" s="44"/>
    </row>
    <row r="35874" spans="3:6" x14ac:dyDescent="0.2">
      <c r="C35874"/>
      <c r="E35874" s="46"/>
      <c r="F35874" s="44"/>
    </row>
    <row r="35875" spans="3:6" x14ac:dyDescent="0.2">
      <c r="C35875"/>
      <c r="E35875" s="46"/>
      <c r="F35875" s="44"/>
    </row>
    <row r="35876" spans="3:6" x14ac:dyDescent="0.2">
      <c r="C35876"/>
      <c r="E35876" s="46"/>
      <c r="F35876" s="44"/>
    </row>
    <row r="35877" spans="3:6" x14ac:dyDescent="0.2">
      <c r="C35877"/>
      <c r="E35877" s="46"/>
      <c r="F35877" s="44"/>
    </row>
    <row r="35878" spans="3:6" x14ac:dyDescent="0.2">
      <c r="C35878"/>
      <c r="E35878" s="46"/>
      <c r="F35878" s="44"/>
    </row>
    <row r="35879" spans="3:6" x14ac:dyDescent="0.2">
      <c r="C35879"/>
      <c r="E35879" s="46"/>
      <c r="F35879" s="44"/>
    </row>
    <row r="35880" spans="3:6" x14ac:dyDescent="0.2">
      <c r="C35880"/>
      <c r="E35880" s="46"/>
      <c r="F35880" s="44"/>
    </row>
    <row r="35881" spans="3:6" x14ac:dyDescent="0.2">
      <c r="C35881"/>
      <c r="E35881" s="46"/>
      <c r="F35881" s="44"/>
    </row>
    <row r="35882" spans="3:6" x14ac:dyDescent="0.2">
      <c r="C35882"/>
      <c r="E35882" s="46"/>
      <c r="F35882" s="44"/>
    </row>
    <row r="35883" spans="3:6" x14ac:dyDescent="0.2">
      <c r="C35883"/>
      <c r="E35883" s="46"/>
      <c r="F35883" s="44"/>
    </row>
    <row r="35884" spans="3:6" x14ac:dyDescent="0.2">
      <c r="C35884"/>
      <c r="E35884" s="46"/>
      <c r="F35884" s="44"/>
    </row>
    <row r="35885" spans="3:6" x14ac:dyDescent="0.2">
      <c r="C35885"/>
      <c r="E35885" s="46"/>
      <c r="F35885" s="44"/>
    </row>
    <row r="35886" spans="3:6" x14ac:dyDescent="0.2">
      <c r="C35886"/>
      <c r="E35886" s="46"/>
      <c r="F35886" s="44"/>
    </row>
    <row r="35887" spans="3:6" x14ac:dyDescent="0.2">
      <c r="C35887"/>
      <c r="E35887" s="46"/>
      <c r="F35887" s="44"/>
    </row>
    <row r="35888" spans="3:6" x14ac:dyDescent="0.2">
      <c r="C35888"/>
      <c r="E35888" s="46"/>
      <c r="F35888" s="44"/>
    </row>
    <row r="35889" spans="3:6" x14ac:dyDescent="0.2">
      <c r="C35889"/>
      <c r="E35889" s="46"/>
      <c r="F35889" s="44"/>
    </row>
    <row r="35890" spans="3:6" x14ac:dyDescent="0.2">
      <c r="C35890"/>
      <c r="E35890" s="46"/>
      <c r="F35890" s="44"/>
    </row>
    <row r="35891" spans="3:6" x14ac:dyDescent="0.2">
      <c r="C35891"/>
      <c r="E35891" s="46"/>
      <c r="F35891" s="44"/>
    </row>
    <row r="35892" spans="3:6" x14ac:dyDescent="0.2">
      <c r="C35892"/>
      <c r="E35892" s="46"/>
      <c r="F35892" s="44"/>
    </row>
    <row r="35893" spans="3:6" x14ac:dyDescent="0.2">
      <c r="C35893"/>
      <c r="E35893" s="46"/>
      <c r="F35893" s="44"/>
    </row>
    <row r="35894" spans="3:6" x14ac:dyDescent="0.2">
      <c r="C35894"/>
      <c r="E35894" s="46"/>
      <c r="F35894" s="44"/>
    </row>
    <row r="35895" spans="3:6" x14ac:dyDescent="0.2">
      <c r="C35895"/>
      <c r="E35895" s="46"/>
      <c r="F35895" s="44"/>
    </row>
    <row r="35896" spans="3:6" x14ac:dyDescent="0.2">
      <c r="C35896"/>
      <c r="E35896" s="46"/>
      <c r="F35896" s="44"/>
    </row>
    <row r="35897" spans="3:6" x14ac:dyDescent="0.2">
      <c r="C35897"/>
      <c r="E35897" s="46"/>
      <c r="F35897" s="44"/>
    </row>
    <row r="35898" spans="3:6" x14ac:dyDescent="0.2">
      <c r="C35898"/>
      <c r="E35898" s="46"/>
      <c r="F35898" s="44"/>
    </row>
    <row r="35899" spans="3:6" x14ac:dyDescent="0.2">
      <c r="C35899"/>
      <c r="E35899" s="46"/>
      <c r="F35899" s="44"/>
    </row>
    <row r="35900" spans="3:6" x14ac:dyDescent="0.2">
      <c r="C35900"/>
      <c r="E35900" s="46"/>
      <c r="F35900" s="44"/>
    </row>
    <row r="35901" spans="3:6" x14ac:dyDescent="0.2">
      <c r="C35901"/>
      <c r="E35901" s="46"/>
      <c r="F35901" s="44"/>
    </row>
    <row r="35902" spans="3:6" x14ac:dyDescent="0.2">
      <c r="C35902"/>
      <c r="E35902" s="46"/>
      <c r="F35902" s="44"/>
    </row>
    <row r="35903" spans="3:6" x14ac:dyDescent="0.2">
      <c r="C35903"/>
      <c r="E35903" s="46"/>
      <c r="F35903" s="44"/>
    </row>
    <row r="35904" spans="3:6" x14ac:dyDescent="0.2">
      <c r="C35904"/>
      <c r="E35904" s="46"/>
      <c r="F35904" s="44"/>
    </row>
    <row r="35905" spans="3:6" x14ac:dyDescent="0.2">
      <c r="C35905"/>
      <c r="E35905" s="46"/>
      <c r="F35905" s="44"/>
    </row>
    <row r="35906" spans="3:6" x14ac:dyDescent="0.2">
      <c r="C35906"/>
      <c r="E35906" s="46"/>
      <c r="F35906" s="44"/>
    </row>
    <row r="35907" spans="3:6" x14ac:dyDescent="0.2">
      <c r="C35907"/>
      <c r="E35907" s="46"/>
      <c r="F35907" s="44"/>
    </row>
    <row r="35908" spans="3:6" x14ac:dyDescent="0.2">
      <c r="C35908"/>
      <c r="E35908" s="46"/>
      <c r="F35908" s="44"/>
    </row>
    <row r="35909" spans="3:6" x14ac:dyDescent="0.2">
      <c r="C35909"/>
      <c r="E35909" s="46"/>
      <c r="F35909" s="44"/>
    </row>
    <row r="35910" spans="3:6" x14ac:dyDescent="0.2">
      <c r="C35910"/>
      <c r="E35910" s="46"/>
      <c r="F35910" s="44"/>
    </row>
    <row r="35911" spans="3:6" x14ac:dyDescent="0.2">
      <c r="C35911"/>
      <c r="E35911" s="46"/>
      <c r="F35911" s="44"/>
    </row>
    <row r="35912" spans="3:6" x14ac:dyDescent="0.2">
      <c r="C35912"/>
      <c r="E35912" s="46"/>
      <c r="F35912" s="44"/>
    </row>
    <row r="35913" spans="3:6" x14ac:dyDescent="0.2">
      <c r="C35913"/>
      <c r="E35913" s="46"/>
      <c r="F35913" s="44"/>
    </row>
    <row r="35914" spans="3:6" x14ac:dyDescent="0.2">
      <c r="C35914"/>
      <c r="E35914" s="46"/>
      <c r="F35914" s="44"/>
    </row>
    <row r="35915" spans="3:6" x14ac:dyDescent="0.2">
      <c r="C35915"/>
      <c r="E35915" s="46"/>
      <c r="F35915" s="44"/>
    </row>
    <row r="35916" spans="3:6" x14ac:dyDescent="0.2">
      <c r="C35916"/>
      <c r="E35916" s="46"/>
      <c r="F35916" s="44"/>
    </row>
    <row r="35917" spans="3:6" x14ac:dyDescent="0.2">
      <c r="C35917"/>
      <c r="E35917" s="46"/>
      <c r="F35917" s="44"/>
    </row>
    <row r="35918" spans="3:6" x14ac:dyDescent="0.2">
      <c r="C35918"/>
      <c r="E35918" s="46"/>
      <c r="F35918" s="44"/>
    </row>
    <row r="35919" spans="3:6" x14ac:dyDescent="0.2">
      <c r="C35919"/>
      <c r="E35919" s="46"/>
      <c r="F35919" s="44"/>
    </row>
    <row r="35920" spans="3:6" x14ac:dyDescent="0.2">
      <c r="C35920"/>
      <c r="E35920" s="46"/>
      <c r="F35920" s="44"/>
    </row>
    <row r="35921" spans="3:6" x14ac:dyDescent="0.2">
      <c r="C35921"/>
      <c r="E35921" s="46"/>
      <c r="F35921" s="44"/>
    </row>
    <row r="35922" spans="3:6" x14ac:dyDescent="0.2">
      <c r="C35922"/>
      <c r="E35922" s="46"/>
      <c r="F35922" s="44"/>
    </row>
    <row r="35923" spans="3:6" x14ac:dyDescent="0.2">
      <c r="C35923"/>
      <c r="E35923" s="46"/>
      <c r="F35923" s="44"/>
    </row>
    <row r="35924" spans="3:6" x14ac:dyDescent="0.2">
      <c r="C35924"/>
      <c r="E35924" s="46"/>
      <c r="F35924" s="44"/>
    </row>
    <row r="35925" spans="3:6" x14ac:dyDescent="0.2">
      <c r="C35925"/>
      <c r="E35925" s="46"/>
      <c r="F35925" s="44"/>
    </row>
    <row r="35926" spans="3:6" x14ac:dyDescent="0.2">
      <c r="C35926"/>
      <c r="E35926" s="46"/>
      <c r="F35926" s="44"/>
    </row>
    <row r="35927" spans="3:6" x14ac:dyDescent="0.2">
      <c r="C35927"/>
      <c r="E35927" s="46"/>
      <c r="F35927" s="44"/>
    </row>
    <row r="35928" spans="3:6" x14ac:dyDescent="0.2">
      <c r="C35928"/>
      <c r="E35928" s="46"/>
      <c r="F35928" s="44"/>
    </row>
    <row r="35929" spans="3:6" x14ac:dyDescent="0.2">
      <c r="C35929"/>
      <c r="E35929" s="46"/>
      <c r="F35929" s="44"/>
    </row>
    <row r="35930" spans="3:6" x14ac:dyDescent="0.2">
      <c r="C35930"/>
      <c r="E35930" s="46"/>
      <c r="F35930" s="44"/>
    </row>
    <row r="35931" spans="3:6" x14ac:dyDescent="0.2">
      <c r="C35931"/>
      <c r="E35931" s="46"/>
      <c r="F35931" s="44"/>
    </row>
    <row r="35932" spans="3:6" x14ac:dyDescent="0.2">
      <c r="C35932"/>
      <c r="E35932" s="46"/>
      <c r="F35932" s="44"/>
    </row>
    <row r="35933" spans="3:6" x14ac:dyDescent="0.2">
      <c r="C35933"/>
      <c r="E35933" s="46"/>
      <c r="F35933" s="44"/>
    </row>
    <row r="35934" spans="3:6" x14ac:dyDescent="0.2">
      <c r="C35934"/>
      <c r="E35934" s="46"/>
      <c r="F35934" s="44"/>
    </row>
    <row r="35935" spans="3:6" x14ac:dyDescent="0.2">
      <c r="C35935"/>
      <c r="E35935" s="46"/>
      <c r="F35935" s="44"/>
    </row>
    <row r="35936" spans="3:6" x14ac:dyDescent="0.2">
      <c r="C35936"/>
      <c r="E35936" s="46"/>
      <c r="F35936" s="44"/>
    </row>
    <row r="35937" spans="3:6" x14ac:dyDescent="0.2">
      <c r="C35937"/>
      <c r="E35937" s="46"/>
      <c r="F35937" s="44"/>
    </row>
    <row r="35938" spans="3:6" x14ac:dyDescent="0.2">
      <c r="C35938"/>
      <c r="E35938" s="46"/>
      <c r="F35938" s="44"/>
    </row>
    <row r="35939" spans="3:6" x14ac:dyDescent="0.2">
      <c r="C35939"/>
      <c r="E35939" s="46"/>
      <c r="F35939" s="44"/>
    </row>
    <row r="35940" spans="3:6" x14ac:dyDescent="0.2">
      <c r="C35940"/>
      <c r="E35940" s="46"/>
      <c r="F35940" s="44"/>
    </row>
    <row r="35941" spans="3:6" x14ac:dyDescent="0.2">
      <c r="C35941"/>
      <c r="E35941" s="46"/>
      <c r="F35941" s="44"/>
    </row>
    <row r="35942" spans="3:6" x14ac:dyDescent="0.2">
      <c r="C35942"/>
      <c r="E35942" s="46"/>
      <c r="F35942" s="44"/>
    </row>
    <row r="35943" spans="3:6" x14ac:dyDescent="0.2">
      <c r="C35943"/>
      <c r="E35943" s="46"/>
      <c r="F35943" s="44"/>
    </row>
    <row r="35944" spans="3:6" x14ac:dyDescent="0.2">
      <c r="C35944"/>
      <c r="E35944" s="46"/>
      <c r="F35944" s="44"/>
    </row>
    <row r="35945" spans="3:6" x14ac:dyDescent="0.2">
      <c r="C35945"/>
      <c r="E35945" s="46"/>
      <c r="F35945" s="44"/>
    </row>
    <row r="35946" spans="3:6" x14ac:dyDescent="0.2">
      <c r="C35946"/>
      <c r="E35946" s="46"/>
      <c r="F35946" s="44"/>
    </row>
    <row r="35947" spans="3:6" x14ac:dyDescent="0.2">
      <c r="C35947"/>
      <c r="E35947" s="46"/>
      <c r="F35947" s="44"/>
    </row>
    <row r="35948" spans="3:6" x14ac:dyDescent="0.2">
      <c r="C35948"/>
      <c r="E35948" s="46"/>
      <c r="F35948" s="44"/>
    </row>
    <row r="35949" spans="3:6" x14ac:dyDescent="0.2">
      <c r="C35949"/>
      <c r="E35949" s="46"/>
      <c r="F35949" s="44"/>
    </row>
    <row r="35950" spans="3:6" x14ac:dyDescent="0.2">
      <c r="C35950"/>
      <c r="E35950" s="46"/>
      <c r="F35950" s="44"/>
    </row>
    <row r="35951" spans="3:6" x14ac:dyDescent="0.2">
      <c r="C35951"/>
      <c r="E35951" s="46"/>
      <c r="F35951" s="44"/>
    </row>
    <row r="35952" spans="3:6" x14ac:dyDescent="0.2">
      <c r="C35952"/>
      <c r="E35952" s="46"/>
      <c r="F35952" s="44"/>
    </row>
    <row r="35953" spans="3:6" x14ac:dyDescent="0.2">
      <c r="C35953"/>
      <c r="E35953" s="46"/>
      <c r="F35953" s="44"/>
    </row>
    <row r="35954" spans="3:6" x14ac:dyDescent="0.2">
      <c r="C35954"/>
      <c r="E35954" s="46"/>
      <c r="F35954" s="44"/>
    </row>
    <row r="35955" spans="3:6" x14ac:dyDescent="0.2">
      <c r="C35955"/>
      <c r="E35955" s="46"/>
      <c r="F35955" s="44"/>
    </row>
    <row r="35956" spans="3:6" x14ac:dyDescent="0.2">
      <c r="C35956"/>
      <c r="E35956" s="46"/>
      <c r="F35956" s="44"/>
    </row>
    <row r="35957" spans="3:6" x14ac:dyDescent="0.2">
      <c r="C35957"/>
      <c r="E35957" s="46"/>
      <c r="F35957" s="44"/>
    </row>
    <row r="35958" spans="3:6" x14ac:dyDescent="0.2">
      <c r="C35958"/>
      <c r="E35958" s="46"/>
      <c r="F35958" s="44"/>
    </row>
    <row r="35959" spans="3:6" x14ac:dyDescent="0.2">
      <c r="C35959"/>
      <c r="E35959" s="46"/>
      <c r="F35959" s="44"/>
    </row>
    <row r="35960" spans="3:6" x14ac:dyDescent="0.2">
      <c r="C35960"/>
      <c r="E35960" s="46"/>
      <c r="F35960" s="44"/>
    </row>
    <row r="35961" spans="3:6" x14ac:dyDescent="0.2">
      <c r="C35961"/>
      <c r="E35961" s="46"/>
      <c r="F35961" s="44"/>
    </row>
    <row r="35962" spans="3:6" x14ac:dyDescent="0.2">
      <c r="C35962"/>
      <c r="E35962" s="46"/>
      <c r="F35962" s="44"/>
    </row>
    <row r="35963" spans="3:6" x14ac:dyDescent="0.2">
      <c r="C35963"/>
      <c r="E35963" s="46"/>
      <c r="F35963" s="44"/>
    </row>
    <row r="35964" spans="3:6" x14ac:dyDescent="0.2">
      <c r="C35964"/>
      <c r="E35964" s="46"/>
      <c r="F35964" s="44"/>
    </row>
    <row r="35965" spans="3:6" x14ac:dyDescent="0.2">
      <c r="C35965"/>
      <c r="E35965" s="46"/>
      <c r="F35965" s="44"/>
    </row>
    <row r="35966" spans="3:6" x14ac:dyDescent="0.2">
      <c r="C35966"/>
      <c r="E35966" s="46"/>
      <c r="F35966" s="44"/>
    </row>
    <row r="35967" spans="3:6" x14ac:dyDescent="0.2">
      <c r="C35967"/>
      <c r="E35967" s="46"/>
      <c r="F35967" s="44"/>
    </row>
    <row r="35968" spans="3:6" x14ac:dyDescent="0.2">
      <c r="C35968"/>
      <c r="E35968" s="46"/>
      <c r="F35968" s="44"/>
    </row>
    <row r="35969" spans="3:6" x14ac:dyDescent="0.2">
      <c r="C35969"/>
      <c r="E35969" s="46"/>
      <c r="F35969" s="44"/>
    </row>
    <row r="35970" spans="3:6" x14ac:dyDescent="0.2">
      <c r="C35970"/>
      <c r="E35970" s="46"/>
      <c r="F35970" s="44"/>
    </row>
    <row r="35971" spans="3:6" x14ac:dyDescent="0.2">
      <c r="C35971"/>
      <c r="E35971" s="46"/>
      <c r="F35971" s="44"/>
    </row>
    <row r="35972" spans="3:6" x14ac:dyDescent="0.2">
      <c r="C35972"/>
      <c r="E35972" s="46"/>
      <c r="F35972" s="44"/>
    </row>
    <row r="35973" spans="3:6" x14ac:dyDescent="0.2">
      <c r="C35973"/>
      <c r="E35973" s="46"/>
      <c r="F35973" s="44"/>
    </row>
    <row r="35974" spans="3:6" x14ac:dyDescent="0.2">
      <c r="C35974"/>
      <c r="E35974" s="46"/>
      <c r="F35974" s="44"/>
    </row>
    <row r="35975" spans="3:6" x14ac:dyDescent="0.2">
      <c r="C35975"/>
      <c r="E35975" s="46"/>
      <c r="F35975" s="44"/>
    </row>
    <row r="35976" spans="3:6" x14ac:dyDescent="0.2">
      <c r="C35976"/>
      <c r="E35976" s="46"/>
      <c r="F35976" s="44"/>
    </row>
    <row r="35977" spans="3:6" x14ac:dyDescent="0.2">
      <c r="C35977"/>
      <c r="E35977" s="46"/>
      <c r="F35977" s="44"/>
    </row>
    <row r="35978" spans="3:6" x14ac:dyDescent="0.2">
      <c r="C35978"/>
      <c r="E35978" s="46"/>
      <c r="F35978" s="44"/>
    </row>
    <row r="35979" spans="3:6" x14ac:dyDescent="0.2">
      <c r="C35979"/>
      <c r="E35979" s="46"/>
      <c r="F35979" s="44"/>
    </row>
    <row r="35980" spans="3:6" x14ac:dyDescent="0.2">
      <c r="C35980"/>
      <c r="E35980" s="46"/>
      <c r="F35980" s="44"/>
    </row>
    <row r="35981" spans="3:6" x14ac:dyDescent="0.2">
      <c r="C35981"/>
      <c r="E35981" s="46"/>
      <c r="F35981" s="44"/>
    </row>
    <row r="35982" spans="3:6" x14ac:dyDescent="0.2">
      <c r="C35982"/>
      <c r="E35982" s="46"/>
      <c r="F35982" s="44"/>
    </row>
    <row r="35983" spans="3:6" x14ac:dyDescent="0.2">
      <c r="C35983"/>
      <c r="E35983" s="46"/>
      <c r="F35983" s="44"/>
    </row>
    <row r="35984" spans="3:6" x14ac:dyDescent="0.2">
      <c r="C35984"/>
      <c r="E35984" s="46"/>
      <c r="F35984" s="44"/>
    </row>
    <row r="35985" spans="3:6" x14ac:dyDescent="0.2">
      <c r="C35985"/>
      <c r="E35985" s="46"/>
      <c r="F35985" s="44"/>
    </row>
    <row r="35986" spans="3:6" x14ac:dyDescent="0.2">
      <c r="C35986"/>
      <c r="E35986" s="46"/>
      <c r="F35986" s="44"/>
    </row>
    <row r="35987" spans="3:6" x14ac:dyDescent="0.2">
      <c r="C35987"/>
      <c r="E35987" s="46"/>
      <c r="F35987" s="44"/>
    </row>
    <row r="35988" spans="3:6" x14ac:dyDescent="0.2">
      <c r="C35988"/>
      <c r="E35988" s="46"/>
      <c r="F35988" s="44"/>
    </row>
    <row r="35989" spans="3:6" x14ac:dyDescent="0.2">
      <c r="C35989"/>
      <c r="E35989" s="46"/>
      <c r="F35989" s="44"/>
    </row>
    <row r="35990" spans="3:6" x14ac:dyDescent="0.2">
      <c r="C35990"/>
      <c r="E35990" s="46"/>
      <c r="F35990" s="44"/>
    </row>
    <row r="35991" spans="3:6" x14ac:dyDescent="0.2">
      <c r="C35991"/>
      <c r="E35991" s="46"/>
      <c r="F35991" s="44"/>
    </row>
    <row r="35992" spans="3:6" x14ac:dyDescent="0.2">
      <c r="C35992"/>
      <c r="E35992" s="46"/>
      <c r="F35992" s="44"/>
    </row>
    <row r="35993" spans="3:6" x14ac:dyDescent="0.2">
      <c r="C35993"/>
      <c r="E35993" s="46"/>
      <c r="F35993" s="44"/>
    </row>
    <row r="35994" spans="3:6" x14ac:dyDescent="0.2">
      <c r="C35994"/>
      <c r="E35994" s="46"/>
      <c r="F35994" s="44"/>
    </row>
    <row r="35995" spans="3:6" x14ac:dyDescent="0.2">
      <c r="C35995"/>
      <c r="E35995" s="46"/>
      <c r="F35995" s="44"/>
    </row>
    <row r="35996" spans="3:6" x14ac:dyDescent="0.2">
      <c r="C35996"/>
      <c r="E35996" s="46"/>
      <c r="F35996" s="44"/>
    </row>
    <row r="35997" spans="3:6" x14ac:dyDescent="0.2">
      <c r="C35997"/>
      <c r="E35997" s="46"/>
      <c r="F35997" s="44"/>
    </row>
    <row r="35998" spans="3:6" x14ac:dyDescent="0.2">
      <c r="C35998"/>
      <c r="E35998" s="46"/>
      <c r="F35998" s="44"/>
    </row>
    <row r="35999" spans="3:6" x14ac:dyDescent="0.2">
      <c r="C35999"/>
      <c r="E35999" s="46"/>
      <c r="F35999" s="44"/>
    </row>
    <row r="36000" spans="3:6" x14ac:dyDescent="0.2">
      <c r="C36000"/>
      <c r="E36000" s="46"/>
      <c r="F36000" s="44"/>
    </row>
    <row r="36001" spans="3:6" x14ac:dyDescent="0.2">
      <c r="C36001"/>
      <c r="E36001" s="46"/>
      <c r="F36001" s="44"/>
    </row>
    <row r="36002" spans="3:6" x14ac:dyDescent="0.2">
      <c r="C36002"/>
      <c r="E36002" s="46"/>
      <c r="F36002" s="44"/>
    </row>
    <row r="36003" spans="3:6" x14ac:dyDescent="0.2">
      <c r="C36003"/>
      <c r="E36003" s="46"/>
      <c r="F36003" s="44"/>
    </row>
    <row r="36004" spans="3:6" x14ac:dyDescent="0.2">
      <c r="C36004"/>
      <c r="E36004" s="46"/>
      <c r="F36004" s="44"/>
    </row>
    <row r="36005" spans="3:6" x14ac:dyDescent="0.2">
      <c r="C36005"/>
      <c r="E36005" s="46"/>
      <c r="F36005" s="44"/>
    </row>
    <row r="36006" spans="3:6" x14ac:dyDescent="0.2">
      <c r="C36006"/>
      <c r="E36006" s="46"/>
      <c r="F36006" s="44"/>
    </row>
    <row r="36007" spans="3:6" x14ac:dyDescent="0.2">
      <c r="C36007"/>
      <c r="E36007" s="46"/>
      <c r="F36007" s="44"/>
    </row>
    <row r="36008" spans="3:6" x14ac:dyDescent="0.2">
      <c r="C36008"/>
      <c r="E36008" s="46"/>
      <c r="F36008" s="44"/>
    </row>
    <row r="36009" spans="3:6" x14ac:dyDescent="0.2">
      <c r="C36009"/>
      <c r="E36009" s="46"/>
      <c r="F36009" s="44"/>
    </row>
    <row r="36010" spans="3:6" x14ac:dyDescent="0.2">
      <c r="C36010"/>
      <c r="E36010" s="46"/>
      <c r="F36010" s="44"/>
    </row>
    <row r="36011" spans="3:6" x14ac:dyDescent="0.2">
      <c r="C36011"/>
      <c r="E36011" s="46"/>
      <c r="F36011" s="44"/>
    </row>
    <row r="36012" spans="3:6" x14ac:dyDescent="0.2">
      <c r="C36012"/>
      <c r="E36012" s="46"/>
      <c r="F36012" s="44"/>
    </row>
    <row r="36013" spans="3:6" x14ac:dyDescent="0.2">
      <c r="C36013"/>
      <c r="E36013" s="46"/>
      <c r="F36013" s="44"/>
    </row>
    <row r="36014" spans="3:6" x14ac:dyDescent="0.2">
      <c r="C36014"/>
      <c r="E36014" s="46"/>
      <c r="F36014" s="44"/>
    </row>
    <row r="36015" spans="3:6" x14ac:dyDescent="0.2">
      <c r="C36015"/>
      <c r="E36015" s="46"/>
      <c r="F36015" s="44"/>
    </row>
    <row r="36016" spans="3:6" x14ac:dyDescent="0.2">
      <c r="C36016"/>
      <c r="E36016" s="46"/>
      <c r="F36016" s="44"/>
    </row>
    <row r="36017" spans="3:6" x14ac:dyDescent="0.2">
      <c r="C36017"/>
      <c r="E36017" s="46"/>
      <c r="F36017" s="44"/>
    </row>
    <row r="36018" spans="3:6" x14ac:dyDescent="0.2">
      <c r="C36018"/>
      <c r="E36018" s="46"/>
      <c r="F36018" s="44"/>
    </row>
    <row r="36019" spans="3:6" x14ac:dyDescent="0.2">
      <c r="C36019"/>
      <c r="E36019" s="46"/>
      <c r="F36019" s="44"/>
    </row>
    <row r="36020" spans="3:6" x14ac:dyDescent="0.2">
      <c r="C36020"/>
      <c r="E36020" s="46"/>
      <c r="F36020" s="44"/>
    </row>
    <row r="36021" spans="3:6" x14ac:dyDescent="0.2">
      <c r="C36021"/>
      <c r="E36021" s="46"/>
      <c r="F36021" s="44"/>
    </row>
    <row r="36022" spans="3:6" x14ac:dyDescent="0.2">
      <c r="C36022"/>
      <c r="E36022" s="46"/>
      <c r="F36022" s="44"/>
    </row>
    <row r="36023" spans="3:6" x14ac:dyDescent="0.2">
      <c r="C36023"/>
      <c r="E36023" s="46"/>
      <c r="F36023" s="44"/>
    </row>
    <row r="36024" spans="3:6" x14ac:dyDescent="0.2">
      <c r="C36024"/>
      <c r="E36024" s="46"/>
      <c r="F36024" s="44"/>
    </row>
    <row r="36025" spans="3:6" x14ac:dyDescent="0.2">
      <c r="C36025"/>
      <c r="E36025" s="46"/>
      <c r="F36025" s="44"/>
    </row>
    <row r="36026" spans="3:6" x14ac:dyDescent="0.2">
      <c r="C36026"/>
      <c r="E36026" s="46"/>
      <c r="F36026" s="44"/>
    </row>
    <row r="36027" spans="3:6" x14ac:dyDescent="0.2">
      <c r="C36027"/>
      <c r="E36027" s="46"/>
      <c r="F36027" s="44"/>
    </row>
    <row r="36028" spans="3:6" x14ac:dyDescent="0.2">
      <c r="C36028"/>
      <c r="E36028" s="46"/>
      <c r="F36028" s="44"/>
    </row>
    <row r="36029" spans="3:6" x14ac:dyDescent="0.2">
      <c r="C36029"/>
      <c r="E36029" s="46"/>
      <c r="F36029" s="44"/>
    </row>
    <row r="36030" spans="3:6" x14ac:dyDescent="0.2">
      <c r="C36030"/>
      <c r="E36030" s="46"/>
      <c r="F36030" s="44"/>
    </row>
    <row r="36031" spans="3:6" x14ac:dyDescent="0.2">
      <c r="C36031"/>
      <c r="E36031" s="46"/>
      <c r="F36031" s="44"/>
    </row>
    <row r="36032" spans="3:6" x14ac:dyDescent="0.2">
      <c r="C36032"/>
      <c r="E36032" s="46"/>
      <c r="F36032" s="44"/>
    </row>
    <row r="36033" spans="3:6" x14ac:dyDescent="0.2">
      <c r="C36033"/>
      <c r="E36033" s="46"/>
      <c r="F36033" s="44"/>
    </row>
    <row r="36034" spans="3:6" x14ac:dyDescent="0.2">
      <c r="C36034"/>
      <c r="E36034" s="46"/>
      <c r="F36034" s="44"/>
    </row>
    <row r="36035" spans="3:6" x14ac:dyDescent="0.2">
      <c r="C36035"/>
      <c r="E36035" s="46"/>
      <c r="F36035" s="44"/>
    </row>
    <row r="36036" spans="3:6" x14ac:dyDescent="0.2">
      <c r="C36036"/>
      <c r="E36036" s="46"/>
      <c r="F36036" s="44"/>
    </row>
    <row r="36037" spans="3:6" x14ac:dyDescent="0.2">
      <c r="C36037"/>
      <c r="E36037" s="46"/>
      <c r="F36037" s="44"/>
    </row>
    <row r="36038" spans="3:6" x14ac:dyDescent="0.2">
      <c r="C36038"/>
      <c r="E36038" s="46"/>
      <c r="F36038" s="44"/>
    </row>
    <row r="36039" spans="3:6" x14ac:dyDescent="0.2">
      <c r="C36039"/>
      <c r="E36039" s="46"/>
      <c r="F36039" s="44"/>
    </row>
    <row r="36040" spans="3:6" x14ac:dyDescent="0.2">
      <c r="C36040"/>
      <c r="E36040" s="46"/>
      <c r="F36040" s="44"/>
    </row>
    <row r="36041" spans="3:6" x14ac:dyDescent="0.2">
      <c r="C36041"/>
      <c r="E36041" s="46"/>
      <c r="F36041" s="44"/>
    </row>
    <row r="36042" spans="3:6" x14ac:dyDescent="0.2">
      <c r="C36042"/>
      <c r="E36042" s="46"/>
      <c r="F36042" s="44"/>
    </row>
    <row r="36043" spans="3:6" x14ac:dyDescent="0.2">
      <c r="C36043"/>
      <c r="E36043" s="46"/>
      <c r="F36043" s="44"/>
    </row>
    <row r="36044" spans="3:6" x14ac:dyDescent="0.2">
      <c r="C36044"/>
      <c r="E36044" s="46"/>
      <c r="F36044" s="44"/>
    </row>
    <row r="36045" spans="3:6" x14ac:dyDescent="0.2">
      <c r="C36045"/>
      <c r="E36045" s="46"/>
      <c r="F36045" s="44"/>
    </row>
    <row r="36046" spans="3:6" x14ac:dyDescent="0.2">
      <c r="C36046"/>
      <c r="E36046" s="46"/>
      <c r="F36046" s="44"/>
    </row>
    <row r="36047" spans="3:6" x14ac:dyDescent="0.2">
      <c r="C36047"/>
      <c r="E36047" s="46"/>
      <c r="F36047" s="44"/>
    </row>
    <row r="36048" spans="3:6" x14ac:dyDescent="0.2">
      <c r="C36048"/>
      <c r="E36048" s="46"/>
      <c r="F36048" s="44"/>
    </row>
    <row r="36049" spans="3:6" x14ac:dyDescent="0.2">
      <c r="C36049"/>
      <c r="E36049" s="46"/>
      <c r="F36049" s="44"/>
    </row>
    <row r="36050" spans="3:6" x14ac:dyDescent="0.2">
      <c r="C36050"/>
      <c r="E36050" s="46"/>
      <c r="F36050" s="44"/>
    </row>
    <row r="36051" spans="3:6" x14ac:dyDescent="0.2">
      <c r="C36051"/>
      <c r="E36051" s="46"/>
      <c r="F36051" s="44"/>
    </row>
    <row r="36052" spans="3:6" x14ac:dyDescent="0.2">
      <c r="C36052"/>
      <c r="E36052" s="46"/>
      <c r="F36052" s="44"/>
    </row>
    <row r="36053" spans="3:6" x14ac:dyDescent="0.2">
      <c r="C36053"/>
      <c r="E36053" s="46"/>
      <c r="F36053" s="44"/>
    </row>
    <row r="36054" spans="3:6" x14ac:dyDescent="0.2">
      <c r="C36054"/>
      <c r="E36054" s="46"/>
      <c r="F36054" s="44"/>
    </row>
    <row r="36055" spans="3:6" x14ac:dyDescent="0.2">
      <c r="C36055"/>
      <c r="E36055" s="46"/>
      <c r="F36055" s="44"/>
    </row>
    <row r="36056" spans="3:6" x14ac:dyDescent="0.2">
      <c r="C36056"/>
      <c r="E36056" s="46"/>
      <c r="F36056" s="44"/>
    </row>
    <row r="36057" spans="3:6" x14ac:dyDescent="0.2">
      <c r="C36057"/>
      <c r="E36057" s="46"/>
      <c r="F36057" s="44"/>
    </row>
    <row r="36058" spans="3:6" x14ac:dyDescent="0.2">
      <c r="C36058"/>
      <c r="E36058" s="46"/>
      <c r="F36058" s="44"/>
    </row>
    <row r="36059" spans="3:6" x14ac:dyDescent="0.2">
      <c r="C36059"/>
      <c r="E36059" s="46"/>
      <c r="F36059" s="44"/>
    </row>
    <row r="36060" spans="3:6" x14ac:dyDescent="0.2">
      <c r="C36060"/>
      <c r="E36060" s="46"/>
      <c r="F36060" s="44"/>
    </row>
    <row r="36061" spans="3:6" x14ac:dyDescent="0.2">
      <c r="C36061"/>
      <c r="E36061" s="46"/>
      <c r="F36061" s="44"/>
    </row>
    <row r="36062" spans="3:6" x14ac:dyDescent="0.2">
      <c r="C36062"/>
      <c r="E36062" s="46"/>
      <c r="F36062" s="44"/>
    </row>
    <row r="36063" spans="3:6" x14ac:dyDescent="0.2">
      <c r="C36063"/>
      <c r="E36063" s="46"/>
      <c r="F36063" s="44"/>
    </row>
    <row r="36064" spans="3:6" x14ac:dyDescent="0.2">
      <c r="C36064"/>
      <c r="E36064" s="46"/>
      <c r="F36064" s="44"/>
    </row>
    <row r="36065" spans="3:6" x14ac:dyDescent="0.2">
      <c r="C36065"/>
      <c r="E36065" s="46"/>
      <c r="F36065" s="44"/>
    </row>
    <row r="36066" spans="3:6" x14ac:dyDescent="0.2">
      <c r="C36066"/>
      <c r="E36066" s="46"/>
      <c r="F36066" s="44"/>
    </row>
    <row r="36067" spans="3:6" x14ac:dyDescent="0.2">
      <c r="C36067"/>
      <c r="E36067" s="46"/>
      <c r="F36067" s="44"/>
    </row>
    <row r="36068" spans="3:6" x14ac:dyDescent="0.2">
      <c r="C36068"/>
      <c r="E36068" s="46"/>
      <c r="F36068" s="44"/>
    </row>
    <row r="36069" spans="3:6" x14ac:dyDescent="0.2">
      <c r="C36069"/>
      <c r="E36069" s="46"/>
      <c r="F36069" s="44"/>
    </row>
    <row r="36070" spans="3:6" x14ac:dyDescent="0.2">
      <c r="C36070"/>
      <c r="E36070" s="46"/>
      <c r="F36070" s="44"/>
    </row>
    <row r="36071" spans="3:6" x14ac:dyDescent="0.2">
      <c r="C36071"/>
      <c r="E36071" s="46"/>
      <c r="F36071" s="44"/>
    </row>
    <row r="36072" spans="3:6" x14ac:dyDescent="0.2">
      <c r="C36072"/>
      <c r="E36072" s="46"/>
      <c r="F36072" s="44"/>
    </row>
    <row r="36073" spans="3:6" x14ac:dyDescent="0.2">
      <c r="C36073"/>
      <c r="E36073" s="46"/>
      <c r="F36073" s="44"/>
    </row>
    <row r="36074" spans="3:6" x14ac:dyDescent="0.2">
      <c r="C36074"/>
      <c r="E36074" s="46"/>
      <c r="F36074" s="44"/>
    </row>
    <row r="36075" spans="3:6" x14ac:dyDescent="0.2">
      <c r="C36075"/>
      <c r="E36075" s="46"/>
      <c r="F36075" s="44"/>
    </row>
    <row r="36076" spans="3:6" x14ac:dyDescent="0.2">
      <c r="C36076"/>
      <c r="E36076" s="46"/>
      <c r="F36076" s="44"/>
    </row>
    <row r="36077" spans="3:6" x14ac:dyDescent="0.2">
      <c r="C36077"/>
      <c r="E36077" s="46"/>
      <c r="F36077" s="44"/>
    </row>
    <row r="36078" spans="3:6" x14ac:dyDescent="0.2">
      <c r="C36078"/>
      <c r="E36078" s="46"/>
      <c r="F36078" s="44"/>
    </row>
    <row r="36079" spans="3:6" x14ac:dyDescent="0.2">
      <c r="C36079"/>
      <c r="E36079" s="46"/>
      <c r="F36079" s="44"/>
    </row>
    <row r="36080" spans="3:6" x14ac:dyDescent="0.2">
      <c r="C36080"/>
      <c r="E36080" s="46"/>
      <c r="F36080" s="44"/>
    </row>
    <row r="36081" spans="3:6" x14ac:dyDescent="0.2">
      <c r="C36081"/>
      <c r="E36081" s="46"/>
      <c r="F36081" s="44"/>
    </row>
    <row r="36082" spans="3:6" x14ac:dyDescent="0.2">
      <c r="C36082"/>
      <c r="E36082" s="46"/>
      <c r="F36082" s="44"/>
    </row>
    <row r="36083" spans="3:6" x14ac:dyDescent="0.2">
      <c r="C36083"/>
      <c r="E36083" s="46"/>
      <c r="F36083" s="44"/>
    </row>
    <row r="36084" spans="3:6" x14ac:dyDescent="0.2">
      <c r="C36084"/>
      <c r="E36084" s="46"/>
      <c r="F36084" s="44"/>
    </row>
    <row r="36085" spans="3:6" x14ac:dyDescent="0.2">
      <c r="C36085"/>
      <c r="E36085" s="46"/>
      <c r="F36085" s="44"/>
    </row>
    <row r="36086" spans="3:6" x14ac:dyDescent="0.2">
      <c r="C36086"/>
      <c r="E36086" s="46"/>
      <c r="F36086" s="44"/>
    </row>
    <row r="36087" spans="3:6" x14ac:dyDescent="0.2">
      <c r="C36087"/>
      <c r="E36087" s="46"/>
      <c r="F36087" s="44"/>
    </row>
    <row r="36088" spans="3:6" x14ac:dyDescent="0.2">
      <c r="C36088"/>
      <c r="E36088" s="46"/>
      <c r="F36088" s="44"/>
    </row>
    <row r="36089" spans="3:6" x14ac:dyDescent="0.2">
      <c r="C36089"/>
      <c r="E36089" s="46"/>
      <c r="F36089" s="44"/>
    </row>
    <row r="36090" spans="3:6" x14ac:dyDescent="0.2">
      <c r="C36090"/>
      <c r="E36090" s="46"/>
      <c r="F36090" s="44"/>
    </row>
    <row r="36091" spans="3:6" x14ac:dyDescent="0.2">
      <c r="C36091"/>
      <c r="E36091" s="46"/>
      <c r="F36091" s="44"/>
    </row>
    <row r="36092" spans="3:6" x14ac:dyDescent="0.2">
      <c r="C36092"/>
      <c r="E36092" s="46"/>
      <c r="F36092" s="44"/>
    </row>
    <row r="36093" spans="3:6" x14ac:dyDescent="0.2">
      <c r="C36093"/>
      <c r="E36093" s="46"/>
      <c r="F36093" s="44"/>
    </row>
    <row r="36094" spans="3:6" x14ac:dyDescent="0.2">
      <c r="C36094"/>
      <c r="E36094" s="46"/>
      <c r="F36094" s="44"/>
    </row>
    <row r="36095" spans="3:6" x14ac:dyDescent="0.2">
      <c r="C36095"/>
      <c r="E36095" s="46"/>
      <c r="F36095" s="44"/>
    </row>
    <row r="36096" spans="3:6" x14ac:dyDescent="0.2">
      <c r="C36096"/>
      <c r="E36096" s="46"/>
      <c r="F36096" s="44"/>
    </row>
    <row r="36097" spans="3:6" x14ac:dyDescent="0.2">
      <c r="C36097"/>
      <c r="E36097" s="46"/>
      <c r="F36097" s="44"/>
    </row>
    <row r="36098" spans="3:6" x14ac:dyDescent="0.2">
      <c r="C36098"/>
      <c r="E36098" s="46"/>
      <c r="F36098" s="44"/>
    </row>
    <row r="36099" spans="3:6" x14ac:dyDescent="0.2">
      <c r="C36099"/>
      <c r="E36099" s="46"/>
      <c r="F36099" s="44"/>
    </row>
    <row r="36100" spans="3:6" x14ac:dyDescent="0.2">
      <c r="C36100"/>
      <c r="E36100" s="46"/>
      <c r="F36100" s="44"/>
    </row>
    <row r="36101" spans="3:6" x14ac:dyDescent="0.2">
      <c r="C36101"/>
      <c r="E36101" s="46"/>
      <c r="F36101" s="44"/>
    </row>
    <row r="36102" spans="3:6" x14ac:dyDescent="0.2">
      <c r="C36102"/>
      <c r="E36102" s="46"/>
      <c r="F36102" s="44"/>
    </row>
    <row r="36103" spans="3:6" x14ac:dyDescent="0.2">
      <c r="C36103"/>
      <c r="E36103" s="46"/>
      <c r="F36103" s="44"/>
    </row>
    <row r="36104" spans="3:6" x14ac:dyDescent="0.2">
      <c r="C36104"/>
      <c r="E36104" s="46"/>
      <c r="F36104" s="44"/>
    </row>
    <row r="36105" spans="3:6" x14ac:dyDescent="0.2">
      <c r="C36105"/>
      <c r="E36105" s="46"/>
      <c r="F36105" s="44"/>
    </row>
    <row r="36106" spans="3:6" x14ac:dyDescent="0.2">
      <c r="C36106"/>
      <c r="E36106" s="46"/>
      <c r="F36106" s="44"/>
    </row>
    <row r="36107" spans="3:6" x14ac:dyDescent="0.2">
      <c r="C36107"/>
      <c r="E36107" s="46"/>
      <c r="F36107" s="44"/>
    </row>
    <row r="36108" spans="3:6" x14ac:dyDescent="0.2">
      <c r="C36108"/>
      <c r="E36108" s="46"/>
      <c r="F36108" s="44"/>
    </row>
    <row r="36109" spans="3:6" x14ac:dyDescent="0.2">
      <c r="C36109"/>
      <c r="E36109" s="46"/>
      <c r="F36109" s="44"/>
    </row>
    <row r="36110" spans="3:6" x14ac:dyDescent="0.2">
      <c r="C36110"/>
      <c r="E36110" s="46"/>
      <c r="F36110" s="44"/>
    </row>
    <row r="36111" spans="3:6" x14ac:dyDescent="0.2">
      <c r="C36111"/>
      <c r="E36111" s="46"/>
      <c r="F36111" s="44"/>
    </row>
    <row r="36112" spans="3:6" x14ac:dyDescent="0.2">
      <c r="C36112"/>
      <c r="E36112" s="46"/>
      <c r="F36112" s="44"/>
    </row>
    <row r="36113" spans="3:6" x14ac:dyDescent="0.2">
      <c r="C36113"/>
      <c r="E36113" s="46"/>
      <c r="F36113" s="44"/>
    </row>
    <row r="36114" spans="3:6" x14ac:dyDescent="0.2">
      <c r="C36114"/>
      <c r="E36114" s="46"/>
      <c r="F36114" s="44"/>
    </row>
    <row r="36115" spans="3:6" x14ac:dyDescent="0.2">
      <c r="C36115"/>
      <c r="E36115" s="46"/>
      <c r="F36115" s="44"/>
    </row>
    <row r="36116" spans="3:6" x14ac:dyDescent="0.2">
      <c r="C36116"/>
      <c r="E36116" s="46"/>
      <c r="F36116" s="44"/>
    </row>
    <row r="36117" spans="3:6" x14ac:dyDescent="0.2">
      <c r="C36117"/>
      <c r="E36117" s="46"/>
      <c r="F36117" s="44"/>
    </row>
    <row r="36118" spans="3:6" x14ac:dyDescent="0.2">
      <c r="C36118"/>
      <c r="E36118" s="46"/>
      <c r="F36118" s="44"/>
    </row>
    <row r="36119" spans="3:6" x14ac:dyDescent="0.2">
      <c r="C36119"/>
      <c r="E36119" s="46"/>
      <c r="F36119" s="44"/>
    </row>
    <row r="36120" spans="3:6" x14ac:dyDescent="0.2">
      <c r="C36120"/>
      <c r="E36120" s="46"/>
      <c r="F36120" s="44"/>
    </row>
    <row r="36121" spans="3:6" x14ac:dyDescent="0.2">
      <c r="C36121"/>
      <c r="E36121" s="46"/>
      <c r="F36121" s="44"/>
    </row>
    <row r="36122" spans="3:6" x14ac:dyDescent="0.2">
      <c r="C36122"/>
      <c r="E36122" s="46"/>
      <c r="F36122" s="44"/>
    </row>
    <row r="36123" spans="3:6" x14ac:dyDescent="0.2">
      <c r="C36123"/>
      <c r="E36123" s="46"/>
      <c r="F36123" s="44"/>
    </row>
    <row r="36124" spans="3:6" x14ac:dyDescent="0.2">
      <c r="C36124"/>
      <c r="E36124" s="46"/>
      <c r="F36124" s="44"/>
    </row>
    <row r="36125" spans="3:6" x14ac:dyDescent="0.2">
      <c r="C36125"/>
      <c r="E36125" s="46"/>
      <c r="F36125" s="44"/>
    </row>
    <row r="36126" spans="3:6" x14ac:dyDescent="0.2">
      <c r="C36126"/>
      <c r="E36126" s="46"/>
      <c r="F36126" s="44"/>
    </row>
    <row r="36127" spans="3:6" x14ac:dyDescent="0.2">
      <c r="C36127"/>
      <c r="E36127" s="46"/>
      <c r="F36127" s="44"/>
    </row>
    <row r="36128" spans="3:6" x14ac:dyDescent="0.2">
      <c r="C36128"/>
      <c r="E36128" s="46"/>
      <c r="F36128" s="44"/>
    </row>
    <row r="36129" spans="3:6" x14ac:dyDescent="0.2">
      <c r="C36129"/>
      <c r="E36129" s="46"/>
      <c r="F36129" s="44"/>
    </row>
    <row r="36130" spans="3:6" x14ac:dyDescent="0.2">
      <c r="C36130"/>
      <c r="E36130" s="46"/>
      <c r="F36130" s="44"/>
    </row>
    <row r="36131" spans="3:6" x14ac:dyDescent="0.2">
      <c r="C36131"/>
      <c r="E36131" s="46"/>
      <c r="F36131" s="44"/>
    </row>
    <row r="36132" spans="3:6" x14ac:dyDescent="0.2">
      <c r="C36132"/>
      <c r="E36132" s="46"/>
      <c r="F36132" s="44"/>
    </row>
    <row r="36133" spans="3:6" x14ac:dyDescent="0.2">
      <c r="C36133"/>
      <c r="E36133" s="46"/>
      <c r="F36133" s="44"/>
    </row>
    <row r="36134" spans="3:6" x14ac:dyDescent="0.2">
      <c r="C36134"/>
      <c r="E36134" s="46"/>
      <c r="F36134" s="44"/>
    </row>
    <row r="36135" spans="3:6" x14ac:dyDescent="0.2">
      <c r="C36135"/>
      <c r="E36135" s="46"/>
      <c r="F36135" s="44"/>
    </row>
    <row r="36136" spans="3:6" x14ac:dyDescent="0.2">
      <c r="C36136"/>
      <c r="E36136" s="46"/>
      <c r="F36136" s="44"/>
    </row>
    <row r="36137" spans="3:6" x14ac:dyDescent="0.2">
      <c r="C36137"/>
      <c r="E36137" s="46"/>
      <c r="F36137" s="44"/>
    </row>
    <row r="36138" spans="3:6" x14ac:dyDescent="0.2">
      <c r="C36138"/>
      <c r="E36138" s="46"/>
      <c r="F36138" s="44"/>
    </row>
    <row r="36139" spans="3:6" x14ac:dyDescent="0.2">
      <c r="C36139"/>
      <c r="E36139" s="46"/>
      <c r="F36139" s="44"/>
    </row>
    <row r="36140" spans="3:6" x14ac:dyDescent="0.2">
      <c r="C36140"/>
      <c r="E36140" s="46"/>
      <c r="F36140" s="44"/>
    </row>
    <row r="36141" spans="3:6" x14ac:dyDescent="0.2">
      <c r="C36141"/>
      <c r="E36141" s="46"/>
      <c r="F36141" s="44"/>
    </row>
    <row r="36142" spans="3:6" x14ac:dyDescent="0.2">
      <c r="C36142"/>
      <c r="E36142" s="46"/>
      <c r="F36142" s="44"/>
    </row>
    <row r="36143" spans="3:6" x14ac:dyDescent="0.2">
      <c r="C36143"/>
      <c r="E36143" s="46"/>
      <c r="F36143" s="44"/>
    </row>
    <row r="36144" spans="3:6" x14ac:dyDescent="0.2">
      <c r="C36144"/>
      <c r="E36144" s="46"/>
      <c r="F36144" s="44"/>
    </row>
    <row r="36145" spans="3:6" x14ac:dyDescent="0.2">
      <c r="C36145"/>
      <c r="E36145" s="46"/>
      <c r="F36145" s="44"/>
    </row>
    <row r="36146" spans="3:6" x14ac:dyDescent="0.2">
      <c r="C36146"/>
      <c r="E36146" s="46"/>
      <c r="F36146" s="44"/>
    </row>
    <row r="36147" spans="3:6" x14ac:dyDescent="0.2">
      <c r="C36147"/>
      <c r="E36147" s="46"/>
      <c r="F36147" s="44"/>
    </row>
    <row r="36148" spans="3:6" x14ac:dyDescent="0.2">
      <c r="C36148"/>
      <c r="E36148" s="46"/>
      <c r="F36148" s="44"/>
    </row>
    <row r="36149" spans="3:6" x14ac:dyDescent="0.2">
      <c r="C36149"/>
      <c r="E36149" s="46"/>
      <c r="F36149" s="44"/>
    </row>
    <row r="36150" spans="3:6" x14ac:dyDescent="0.2">
      <c r="C36150"/>
      <c r="E36150" s="46"/>
      <c r="F36150" s="44"/>
    </row>
    <row r="36151" spans="3:6" x14ac:dyDescent="0.2">
      <c r="C36151"/>
      <c r="E36151" s="46"/>
      <c r="F36151" s="44"/>
    </row>
    <row r="36152" spans="3:6" x14ac:dyDescent="0.2">
      <c r="C36152"/>
      <c r="E36152" s="46"/>
      <c r="F36152" s="44"/>
    </row>
    <row r="36153" spans="3:6" x14ac:dyDescent="0.2">
      <c r="C36153"/>
      <c r="E36153" s="46"/>
      <c r="F36153" s="44"/>
    </row>
    <row r="36154" spans="3:6" x14ac:dyDescent="0.2">
      <c r="C36154"/>
      <c r="E36154" s="46"/>
      <c r="F36154" s="44"/>
    </row>
    <row r="36155" spans="3:6" x14ac:dyDescent="0.2">
      <c r="C36155"/>
      <c r="E36155" s="46"/>
      <c r="F36155" s="44"/>
    </row>
    <row r="36156" spans="3:6" x14ac:dyDescent="0.2">
      <c r="C36156"/>
      <c r="E36156" s="46"/>
      <c r="F36156" s="44"/>
    </row>
    <row r="36157" spans="3:6" x14ac:dyDescent="0.2">
      <c r="C36157"/>
      <c r="E36157" s="46"/>
      <c r="F36157" s="44"/>
    </row>
    <row r="36158" spans="3:6" x14ac:dyDescent="0.2">
      <c r="C36158"/>
      <c r="E36158" s="46"/>
      <c r="F36158" s="44"/>
    </row>
    <row r="36159" spans="3:6" x14ac:dyDescent="0.2">
      <c r="C36159"/>
      <c r="E36159" s="46"/>
      <c r="F36159" s="44"/>
    </row>
    <row r="36160" spans="3:6" x14ac:dyDescent="0.2">
      <c r="C36160"/>
      <c r="E36160" s="46"/>
      <c r="F36160" s="44"/>
    </row>
    <row r="36161" spans="3:6" x14ac:dyDescent="0.2">
      <c r="C36161"/>
      <c r="E36161" s="46"/>
      <c r="F36161" s="44"/>
    </row>
    <row r="36162" spans="3:6" x14ac:dyDescent="0.2">
      <c r="C36162"/>
      <c r="E36162" s="46"/>
      <c r="F36162" s="44"/>
    </row>
    <row r="36163" spans="3:6" x14ac:dyDescent="0.2">
      <c r="C36163"/>
      <c r="E36163" s="46"/>
      <c r="F36163" s="44"/>
    </row>
    <row r="36164" spans="3:6" x14ac:dyDescent="0.2">
      <c r="C36164"/>
      <c r="E36164" s="46"/>
      <c r="F36164" s="44"/>
    </row>
    <row r="36165" spans="3:6" x14ac:dyDescent="0.2">
      <c r="C36165"/>
      <c r="E36165" s="46"/>
      <c r="F36165" s="44"/>
    </row>
    <row r="36166" spans="3:6" x14ac:dyDescent="0.2">
      <c r="C36166"/>
      <c r="E36166" s="46"/>
      <c r="F36166" s="44"/>
    </row>
    <row r="36167" spans="3:6" x14ac:dyDescent="0.2">
      <c r="C36167"/>
      <c r="E36167" s="46"/>
      <c r="F36167" s="44"/>
    </row>
    <row r="36168" spans="3:6" x14ac:dyDescent="0.2">
      <c r="C36168"/>
      <c r="E36168" s="46"/>
      <c r="F36168" s="44"/>
    </row>
    <row r="36169" spans="3:6" x14ac:dyDescent="0.2">
      <c r="C36169"/>
      <c r="E36169" s="46"/>
      <c r="F36169" s="44"/>
    </row>
    <row r="36170" spans="3:6" x14ac:dyDescent="0.2">
      <c r="C36170"/>
      <c r="E36170" s="46"/>
      <c r="F36170" s="44"/>
    </row>
    <row r="36171" spans="3:6" x14ac:dyDescent="0.2">
      <c r="C36171"/>
      <c r="E36171" s="46"/>
      <c r="F36171" s="44"/>
    </row>
    <row r="36172" spans="3:6" x14ac:dyDescent="0.2">
      <c r="C36172"/>
      <c r="E36172" s="46"/>
      <c r="F36172" s="44"/>
    </row>
    <row r="36173" spans="3:6" x14ac:dyDescent="0.2">
      <c r="C36173"/>
      <c r="E36173" s="46"/>
      <c r="F36173" s="44"/>
    </row>
    <row r="36174" spans="3:6" x14ac:dyDescent="0.2">
      <c r="C36174"/>
      <c r="E36174" s="46"/>
      <c r="F36174" s="44"/>
    </row>
    <row r="36175" spans="3:6" x14ac:dyDescent="0.2">
      <c r="C36175"/>
      <c r="E36175" s="46"/>
      <c r="F36175" s="44"/>
    </row>
    <row r="36176" spans="3:6" x14ac:dyDescent="0.2">
      <c r="C36176"/>
      <c r="E36176" s="46"/>
      <c r="F36176" s="44"/>
    </row>
    <row r="36177" spans="3:6" x14ac:dyDescent="0.2">
      <c r="C36177"/>
      <c r="E36177" s="46"/>
      <c r="F36177" s="44"/>
    </row>
    <row r="36178" spans="3:6" x14ac:dyDescent="0.2">
      <c r="C36178"/>
      <c r="E36178" s="46"/>
      <c r="F36178" s="44"/>
    </row>
    <row r="36179" spans="3:6" x14ac:dyDescent="0.2">
      <c r="C36179"/>
      <c r="E36179" s="46"/>
      <c r="F36179" s="44"/>
    </row>
    <row r="36180" spans="3:6" x14ac:dyDescent="0.2">
      <c r="C36180"/>
      <c r="E36180" s="46"/>
      <c r="F36180" s="44"/>
    </row>
    <row r="36181" spans="3:6" x14ac:dyDescent="0.2">
      <c r="C36181"/>
      <c r="E36181" s="46"/>
      <c r="F36181" s="44"/>
    </row>
    <row r="36182" spans="3:6" x14ac:dyDescent="0.2">
      <c r="C36182"/>
      <c r="E36182" s="46"/>
      <c r="F36182" s="44"/>
    </row>
    <row r="36183" spans="3:6" x14ac:dyDescent="0.2">
      <c r="C36183"/>
      <c r="E36183" s="46"/>
      <c r="F36183" s="44"/>
    </row>
    <row r="36184" spans="3:6" x14ac:dyDescent="0.2">
      <c r="C36184"/>
      <c r="E36184" s="46"/>
      <c r="F36184" s="44"/>
    </row>
    <row r="36185" spans="3:6" x14ac:dyDescent="0.2">
      <c r="C36185"/>
      <c r="E36185" s="46"/>
      <c r="F36185" s="44"/>
    </row>
    <row r="36186" spans="3:6" x14ac:dyDescent="0.2">
      <c r="C36186"/>
      <c r="E36186" s="46"/>
      <c r="F36186" s="44"/>
    </row>
    <row r="36187" spans="3:6" x14ac:dyDescent="0.2">
      <c r="C36187"/>
      <c r="E36187" s="46"/>
      <c r="F36187" s="44"/>
    </row>
    <row r="36188" spans="3:6" x14ac:dyDescent="0.2">
      <c r="C36188"/>
      <c r="E36188" s="46"/>
      <c r="F36188" s="44"/>
    </row>
    <row r="36189" spans="3:6" x14ac:dyDescent="0.2">
      <c r="C36189"/>
      <c r="E36189" s="46"/>
      <c r="F36189" s="44"/>
    </row>
    <row r="36190" spans="3:6" x14ac:dyDescent="0.2">
      <c r="C36190"/>
      <c r="E36190" s="46"/>
      <c r="F36190" s="44"/>
    </row>
    <row r="36191" spans="3:6" x14ac:dyDescent="0.2">
      <c r="C36191"/>
      <c r="E36191" s="46"/>
      <c r="F36191" s="44"/>
    </row>
    <row r="36192" spans="3:6" x14ac:dyDescent="0.2">
      <c r="C36192"/>
      <c r="E36192" s="46"/>
      <c r="F36192" s="44"/>
    </row>
    <row r="36193" spans="3:6" x14ac:dyDescent="0.2">
      <c r="C36193"/>
      <c r="E36193" s="46"/>
      <c r="F36193" s="44"/>
    </row>
    <row r="36194" spans="3:6" x14ac:dyDescent="0.2">
      <c r="C36194"/>
      <c r="E36194" s="46"/>
      <c r="F36194" s="44"/>
    </row>
    <row r="36195" spans="3:6" x14ac:dyDescent="0.2">
      <c r="C36195"/>
      <c r="E36195" s="46"/>
      <c r="F36195" s="44"/>
    </row>
    <row r="36196" spans="3:6" x14ac:dyDescent="0.2">
      <c r="C36196"/>
      <c r="E36196" s="46"/>
      <c r="F36196" s="44"/>
    </row>
    <row r="36197" spans="3:6" x14ac:dyDescent="0.2">
      <c r="C36197"/>
      <c r="E36197" s="46"/>
      <c r="F36197" s="44"/>
    </row>
    <row r="36198" spans="3:6" x14ac:dyDescent="0.2">
      <c r="C36198"/>
      <c r="E36198" s="46"/>
      <c r="F36198" s="44"/>
    </row>
    <row r="36199" spans="3:6" x14ac:dyDescent="0.2">
      <c r="C36199"/>
      <c r="E36199" s="46"/>
      <c r="F36199" s="44"/>
    </row>
    <row r="36200" spans="3:6" x14ac:dyDescent="0.2">
      <c r="C36200"/>
      <c r="E36200" s="46"/>
      <c r="F36200" s="44"/>
    </row>
    <row r="36201" spans="3:6" x14ac:dyDescent="0.2">
      <c r="C36201"/>
      <c r="E36201" s="46"/>
      <c r="F36201" s="44"/>
    </row>
    <row r="36202" spans="3:6" x14ac:dyDescent="0.2">
      <c r="C36202"/>
      <c r="E36202" s="46"/>
      <c r="F36202" s="44"/>
    </row>
    <row r="36203" spans="3:6" x14ac:dyDescent="0.2">
      <c r="C36203"/>
      <c r="E36203" s="46"/>
      <c r="F36203" s="44"/>
    </row>
    <row r="36204" spans="3:6" x14ac:dyDescent="0.2">
      <c r="C36204"/>
      <c r="E36204" s="46"/>
      <c r="F36204" s="44"/>
    </row>
    <row r="36205" spans="3:6" x14ac:dyDescent="0.2">
      <c r="C36205"/>
      <c r="E36205" s="46"/>
      <c r="F36205" s="44"/>
    </row>
    <row r="36206" spans="3:6" x14ac:dyDescent="0.2">
      <c r="C36206"/>
      <c r="E36206" s="46"/>
      <c r="F36206" s="44"/>
    </row>
    <row r="36207" spans="3:6" x14ac:dyDescent="0.2">
      <c r="C36207"/>
      <c r="E36207" s="46"/>
      <c r="F36207" s="44"/>
    </row>
    <row r="36208" spans="3:6" x14ac:dyDescent="0.2">
      <c r="C36208"/>
      <c r="E36208" s="46"/>
      <c r="F36208" s="44"/>
    </row>
    <row r="36209" spans="3:6" x14ac:dyDescent="0.2">
      <c r="C36209"/>
      <c r="E36209" s="46"/>
      <c r="F36209" s="44"/>
    </row>
    <row r="36210" spans="3:6" x14ac:dyDescent="0.2">
      <c r="C36210"/>
      <c r="E36210" s="46"/>
      <c r="F36210" s="44"/>
    </row>
    <row r="36211" spans="3:6" x14ac:dyDescent="0.2">
      <c r="C36211"/>
      <c r="E36211" s="46"/>
      <c r="F36211" s="44"/>
    </row>
    <row r="36212" spans="3:6" x14ac:dyDescent="0.2">
      <c r="C36212"/>
      <c r="E36212" s="46"/>
      <c r="F36212" s="44"/>
    </row>
    <row r="36213" spans="3:6" x14ac:dyDescent="0.2">
      <c r="C36213"/>
      <c r="E36213" s="46"/>
      <c r="F36213" s="44"/>
    </row>
    <row r="36214" spans="3:6" x14ac:dyDescent="0.2">
      <c r="C36214"/>
      <c r="E36214" s="46"/>
      <c r="F36214" s="44"/>
    </row>
    <row r="36215" spans="3:6" x14ac:dyDescent="0.2">
      <c r="C36215"/>
      <c r="E36215" s="46"/>
      <c r="F36215" s="44"/>
    </row>
    <row r="36216" spans="3:6" x14ac:dyDescent="0.2">
      <c r="C36216"/>
      <c r="E36216" s="46"/>
      <c r="F36216" s="44"/>
    </row>
    <row r="36217" spans="3:6" x14ac:dyDescent="0.2">
      <c r="C36217"/>
      <c r="E36217" s="46"/>
      <c r="F36217" s="44"/>
    </row>
    <row r="36218" spans="3:6" x14ac:dyDescent="0.2">
      <c r="C36218"/>
      <c r="E36218" s="46"/>
      <c r="F36218" s="44"/>
    </row>
    <row r="36219" spans="3:6" x14ac:dyDescent="0.2">
      <c r="C36219"/>
      <c r="E36219" s="46"/>
      <c r="F36219" s="44"/>
    </row>
    <row r="36220" spans="3:6" x14ac:dyDescent="0.2">
      <c r="C36220"/>
      <c r="E36220" s="46"/>
      <c r="F36220" s="44"/>
    </row>
    <row r="36221" spans="3:6" x14ac:dyDescent="0.2">
      <c r="C36221"/>
      <c r="E36221" s="46"/>
      <c r="F36221" s="44"/>
    </row>
    <row r="36222" spans="3:6" x14ac:dyDescent="0.2">
      <c r="C36222"/>
      <c r="E36222" s="46"/>
      <c r="F36222" s="44"/>
    </row>
    <row r="36223" spans="3:6" x14ac:dyDescent="0.2">
      <c r="C36223"/>
      <c r="E36223" s="46"/>
      <c r="F36223" s="44"/>
    </row>
    <row r="36224" spans="3:6" x14ac:dyDescent="0.2">
      <c r="C36224"/>
      <c r="E36224" s="46"/>
      <c r="F36224" s="44"/>
    </row>
    <row r="36225" spans="3:6" x14ac:dyDescent="0.2">
      <c r="C36225"/>
      <c r="E36225" s="46"/>
      <c r="F36225" s="44"/>
    </row>
    <row r="36226" spans="3:6" x14ac:dyDescent="0.2">
      <c r="C36226"/>
      <c r="E36226" s="46"/>
      <c r="F36226" s="44"/>
    </row>
    <row r="36227" spans="3:6" x14ac:dyDescent="0.2">
      <c r="C36227"/>
      <c r="E36227" s="46"/>
      <c r="F36227" s="44"/>
    </row>
    <row r="36228" spans="3:6" x14ac:dyDescent="0.2">
      <c r="C36228"/>
      <c r="E36228" s="46"/>
      <c r="F36228" s="44"/>
    </row>
    <row r="36229" spans="3:6" x14ac:dyDescent="0.2">
      <c r="C36229"/>
      <c r="E36229" s="46"/>
      <c r="F36229" s="44"/>
    </row>
    <row r="36230" spans="3:6" x14ac:dyDescent="0.2">
      <c r="C36230"/>
      <c r="E36230" s="46"/>
      <c r="F36230" s="44"/>
    </row>
    <row r="36231" spans="3:6" x14ac:dyDescent="0.2">
      <c r="C36231"/>
      <c r="E36231" s="46"/>
      <c r="F36231" s="44"/>
    </row>
    <row r="36232" spans="3:6" x14ac:dyDescent="0.2">
      <c r="C36232"/>
      <c r="E36232" s="46"/>
      <c r="F36232" s="44"/>
    </row>
    <row r="36233" spans="3:6" x14ac:dyDescent="0.2">
      <c r="C36233"/>
      <c r="E36233" s="46"/>
      <c r="F36233" s="44"/>
    </row>
    <row r="36234" spans="3:6" x14ac:dyDescent="0.2">
      <c r="C36234"/>
      <c r="E36234" s="46"/>
      <c r="F36234" s="44"/>
    </row>
    <row r="36235" spans="3:6" x14ac:dyDescent="0.2">
      <c r="C36235"/>
      <c r="E36235" s="46"/>
      <c r="F36235" s="44"/>
    </row>
    <row r="36236" spans="3:6" x14ac:dyDescent="0.2">
      <c r="C36236"/>
      <c r="E36236" s="46"/>
      <c r="F36236" s="44"/>
    </row>
    <row r="36237" spans="3:6" x14ac:dyDescent="0.2">
      <c r="C36237"/>
      <c r="E36237" s="46"/>
      <c r="F36237" s="44"/>
    </row>
    <row r="36238" spans="3:6" x14ac:dyDescent="0.2">
      <c r="C36238"/>
      <c r="E36238" s="46"/>
      <c r="F36238" s="44"/>
    </row>
    <row r="36239" spans="3:6" x14ac:dyDescent="0.2">
      <c r="C36239"/>
      <c r="E36239" s="46"/>
      <c r="F36239" s="44"/>
    </row>
    <row r="36240" spans="3:6" x14ac:dyDescent="0.2">
      <c r="C36240"/>
      <c r="E36240" s="46"/>
      <c r="F36240" s="44"/>
    </row>
    <row r="36241" spans="3:6" x14ac:dyDescent="0.2">
      <c r="C36241"/>
      <c r="E36241" s="46"/>
      <c r="F36241" s="44"/>
    </row>
    <row r="36242" spans="3:6" x14ac:dyDescent="0.2">
      <c r="C36242"/>
      <c r="E36242" s="46"/>
      <c r="F36242" s="44"/>
    </row>
    <row r="36243" spans="3:6" x14ac:dyDescent="0.2">
      <c r="C36243"/>
      <c r="E36243" s="46"/>
      <c r="F36243" s="44"/>
    </row>
    <row r="36244" spans="3:6" x14ac:dyDescent="0.2">
      <c r="C36244"/>
      <c r="E36244" s="46"/>
      <c r="F36244" s="44"/>
    </row>
    <row r="36245" spans="3:6" x14ac:dyDescent="0.2">
      <c r="C36245"/>
      <c r="E36245" s="46"/>
      <c r="F36245" s="44"/>
    </row>
    <row r="36246" spans="3:6" x14ac:dyDescent="0.2">
      <c r="C36246"/>
      <c r="E36246" s="46"/>
      <c r="F36246" s="44"/>
    </row>
    <row r="36247" spans="3:6" x14ac:dyDescent="0.2">
      <c r="C36247"/>
      <c r="E36247" s="46"/>
      <c r="F36247" s="44"/>
    </row>
    <row r="36248" spans="3:6" x14ac:dyDescent="0.2">
      <c r="C36248"/>
      <c r="E36248" s="46"/>
      <c r="F36248" s="44"/>
    </row>
    <row r="36249" spans="3:6" x14ac:dyDescent="0.2">
      <c r="C36249"/>
      <c r="E36249" s="46"/>
      <c r="F36249" s="44"/>
    </row>
    <row r="36250" spans="3:6" x14ac:dyDescent="0.2">
      <c r="C36250"/>
      <c r="E36250" s="46"/>
      <c r="F36250" s="44"/>
    </row>
    <row r="36251" spans="3:6" x14ac:dyDescent="0.2">
      <c r="C36251"/>
      <c r="E36251" s="46"/>
      <c r="F36251" s="44"/>
    </row>
    <row r="36252" spans="3:6" x14ac:dyDescent="0.2">
      <c r="C36252"/>
      <c r="E36252" s="46"/>
      <c r="F36252" s="44"/>
    </row>
    <row r="36253" spans="3:6" x14ac:dyDescent="0.2">
      <c r="C36253"/>
      <c r="E36253" s="46"/>
      <c r="F36253" s="44"/>
    </row>
    <row r="36254" spans="3:6" x14ac:dyDescent="0.2">
      <c r="C36254"/>
      <c r="E36254" s="46"/>
      <c r="F36254" s="44"/>
    </row>
    <row r="36255" spans="3:6" x14ac:dyDescent="0.2">
      <c r="C36255"/>
      <c r="E36255" s="46"/>
      <c r="F36255" s="44"/>
    </row>
    <row r="36256" spans="3:6" x14ac:dyDescent="0.2">
      <c r="C36256"/>
      <c r="E36256" s="46"/>
      <c r="F36256" s="44"/>
    </row>
    <row r="36257" spans="3:6" x14ac:dyDescent="0.2">
      <c r="C36257"/>
      <c r="E36257" s="46"/>
      <c r="F36257" s="44"/>
    </row>
    <row r="36258" spans="3:6" x14ac:dyDescent="0.2">
      <c r="C36258"/>
      <c r="E36258" s="46"/>
      <c r="F36258" s="44"/>
    </row>
    <row r="36259" spans="3:6" x14ac:dyDescent="0.2">
      <c r="C36259"/>
      <c r="E36259" s="46"/>
      <c r="F36259" s="44"/>
    </row>
    <row r="36260" spans="3:6" x14ac:dyDescent="0.2">
      <c r="C36260"/>
      <c r="E36260" s="46"/>
      <c r="F36260" s="44"/>
    </row>
    <row r="36261" spans="3:6" x14ac:dyDescent="0.2">
      <c r="C36261"/>
      <c r="E36261" s="46"/>
      <c r="F36261" s="44"/>
    </row>
    <row r="36262" spans="3:6" x14ac:dyDescent="0.2">
      <c r="C36262"/>
      <c r="E36262" s="46"/>
      <c r="F36262" s="44"/>
    </row>
    <row r="36263" spans="3:6" x14ac:dyDescent="0.2">
      <c r="C36263"/>
      <c r="E36263" s="46"/>
      <c r="F36263" s="44"/>
    </row>
    <row r="36264" spans="3:6" x14ac:dyDescent="0.2">
      <c r="C36264"/>
      <c r="E36264" s="46"/>
      <c r="F36264" s="44"/>
    </row>
    <row r="36265" spans="3:6" x14ac:dyDescent="0.2">
      <c r="C36265"/>
      <c r="E36265" s="46"/>
      <c r="F36265" s="44"/>
    </row>
    <row r="36266" spans="3:6" x14ac:dyDescent="0.2">
      <c r="C36266"/>
      <c r="E36266" s="46"/>
      <c r="F36266" s="44"/>
    </row>
    <row r="36267" spans="3:6" x14ac:dyDescent="0.2">
      <c r="C36267"/>
      <c r="E36267" s="46"/>
      <c r="F36267" s="44"/>
    </row>
    <row r="36268" spans="3:6" x14ac:dyDescent="0.2">
      <c r="C36268"/>
      <c r="E36268" s="46"/>
      <c r="F36268" s="44"/>
    </row>
    <row r="36269" spans="3:6" x14ac:dyDescent="0.2">
      <c r="C36269"/>
      <c r="E36269" s="46"/>
      <c r="F36269" s="44"/>
    </row>
    <row r="36270" spans="3:6" x14ac:dyDescent="0.2">
      <c r="C36270"/>
      <c r="E36270" s="46"/>
      <c r="F36270" s="44"/>
    </row>
    <row r="36271" spans="3:6" x14ac:dyDescent="0.2">
      <c r="C36271"/>
      <c r="E36271" s="46"/>
      <c r="F36271" s="44"/>
    </row>
    <row r="36272" spans="3:6" x14ac:dyDescent="0.2">
      <c r="C36272"/>
      <c r="E36272" s="46"/>
      <c r="F36272" s="44"/>
    </row>
    <row r="36273" spans="3:6" x14ac:dyDescent="0.2">
      <c r="C36273"/>
      <c r="E36273" s="46"/>
      <c r="F36273" s="44"/>
    </row>
    <row r="36274" spans="3:6" x14ac:dyDescent="0.2">
      <c r="C36274"/>
      <c r="E36274" s="46"/>
      <c r="F36274" s="44"/>
    </row>
    <row r="36275" spans="3:6" x14ac:dyDescent="0.2">
      <c r="C36275"/>
      <c r="E36275" s="46"/>
      <c r="F36275" s="44"/>
    </row>
    <row r="36276" spans="3:6" x14ac:dyDescent="0.2">
      <c r="C36276"/>
      <c r="E36276" s="46"/>
      <c r="F36276" s="44"/>
    </row>
    <row r="36277" spans="3:6" x14ac:dyDescent="0.2">
      <c r="C36277"/>
      <c r="E36277" s="46"/>
      <c r="F36277" s="44"/>
    </row>
    <row r="36278" spans="3:6" x14ac:dyDescent="0.2">
      <c r="C36278"/>
      <c r="E36278" s="46"/>
      <c r="F36278" s="44"/>
    </row>
    <row r="36279" spans="3:6" x14ac:dyDescent="0.2">
      <c r="C36279"/>
      <c r="E36279" s="46"/>
      <c r="F36279" s="44"/>
    </row>
    <row r="36280" spans="3:6" x14ac:dyDescent="0.2">
      <c r="C36280"/>
      <c r="E36280" s="46"/>
      <c r="F36280" s="44"/>
    </row>
    <row r="36281" spans="3:6" x14ac:dyDescent="0.2">
      <c r="C36281"/>
      <c r="E36281" s="46"/>
      <c r="F36281" s="44"/>
    </row>
    <row r="36282" spans="3:6" x14ac:dyDescent="0.2">
      <c r="C36282"/>
      <c r="E36282" s="46"/>
      <c r="F36282" s="44"/>
    </row>
    <row r="36283" spans="3:6" x14ac:dyDescent="0.2">
      <c r="C36283"/>
      <c r="E36283" s="46"/>
      <c r="F36283" s="44"/>
    </row>
    <row r="36284" spans="3:6" x14ac:dyDescent="0.2">
      <c r="C36284"/>
      <c r="E36284" s="46"/>
      <c r="F36284" s="44"/>
    </row>
    <row r="36285" spans="3:6" x14ac:dyDescent="0.2">
      <c r="C36285"/>
      <c r="E36285" s="46"/>
      <c r="F36285" s="44"/>
    </row>
    <row r="36286" spans="3:6" x14ac:dyDescent="0.2">
      <c r="C36286"/>
      <c r="E36286" s="46"/>
      <c r="F36286" s="44"/>
    </row>
    <row r="36287" spans="3:6" x14ac:dyDescent="0.2">
      <c r="C36287"/>
      <c r="E36287" s="46"/>
      <c r="F36287" s="44"/>
    </row>
    <row r="36288" spans="3:6" x14ac:dyDescent="0.2">
      <c r="C36288"/>
      <c r="E36288" s="46"/>
      <c r="F36288" s="44"/>
    </row>
    <row r="36289" spans="3:6" x14ac:dyDescent="0.2">
      <c r="C36289"/>
      <c r="E36289" s="46"/>
      <c r="F36289" s="44"/>
    </row>
    <row r="36290" spans="3:6" x14ac:dyDescent="0.2">
      <c r="C36290"/>
      <c r="E36290" s="46"/>
      <c r="F36290" s="44"/>
    </row>
    <row r="36291" spans="3:6" x14ac:dyDescent="0.2">
      <c r="C36291"/>
      <c r="E36291" s="46"/>
      <c r="F36291" s="44"/>
    </row>
    <row r="36292" spans="3:6" x14ac:dyDescent="0.2">
      <c r="C36292"/>
      <c r="E36292" s="46"/>
      <c r="F36292" s="44"/>
    </row>
    <row r="36293" spans="3:6" x14ac:dyDescent="0.2">
      <c r="C36293"/>
      <c r="E36293" s="46"/>
      <c r="F36293" s="44"/>
    </row>
    <row r="36294" spans="3:6" x14ac:dyDescent="0.2">
      <c r="C36294"/>
      <c r="E36294" s="46"/>
      <c r="F36294" s="44"/>
    </row>
    <row r="36295" spans="3:6" x14ac:dyDescent="0.2">
      <c r="C36295"/>
      <c r="E36295" s="46"/>
      <c r="F36295" s="44"/>
    </row>
    <row r="36296" spans="3:6" x14ac:dyDescent="0.2">
      <c r="C36296"/>
      <c r="E36296" s="46"/>
      <c r="F36296" s="44"/>
    </row>
    <row r="36297" spans="3:6" x14ac:dyDescent="0.2">
      <c r="C36297"/>
      <c r="E36297" s="46"/>
      <c r="F36297" s="44"/>
    </row>
    <row r="36298" spans="3:6" x14ac:dyDescent="0.2">
      <c r="C36298"/>
      <c r="E36298" s="46"/>
      <c r="F36298" s="44"/>
    </row>
    <row r="36299" spans="3:6" x14ac:dyDescent="0.2">
      <c r="C36299"/>
      <c r="E36299" s="46"/>
      <c r="F36299" s="44"/>
    </row>
    <row r="36300" spans="3:6" x14ac:dyDescent="0.2">
      <c r="C36300"/>
      <c r="E36300" s="46"/>
      <c r="F36300" s="44"/>
    </row>
    <row r="36301" spans="3:6" x14ac:dyDescent="0.2">
      <c r="C36301"/>
      <c r="E36301" s="46"/>
      <c r="F36301" s="44"/>
    </row>
    <row r="36302" spans="3:6" x14ac:dyDescent="0.2">
      <c r="C36302"/>
      <c r="E36302" s="46"/>
      <c r="F36302" s="44"/>
    </row>
    <row r="36303" spans="3:6" x14ac:dyDescent="0.2">
      <c r="C36303"/>
      <c r="E36303" s="46"/>
      <c r="F36303" s="44"/>
    </row>
    <row r="36304" spans="3:6" x14ac:dyDescent="0.2">
      <c r="C36304"/>
      <c r="E36304" s="46"/>
      <c r="F36304" s="44"/>
    </row>
    <row r="36305" spans="3:6" x14ac:dyDescent="0.2">
      <c r="C36305"/>
      <c r="E36305" s="46"/>
      <c r="F36305" s="44"/>
    </row>
    <row r="36306" spans="3:6" x14ac:dyDescent="0.2">
      <c r="C36306"/>
      <c r="E36306" s="46"/>
      <c r="F36306" s="44"/>
    </row>
    <row r="36307" spans="3:6" x14ac:dyDescent="0.2">
      <c r="C36307"/>
      <c r="E36307" s="46"/>
      <c r="F36307" s="44"/>
    </row>
    <row r="36308" spans="3:6" x14ac:dyDescent="0.2">
      <c r="C36308"/>
      <c r="E36308" s="46"/>
      <c r="F36308" s="44"/>
    </row>
    <row r="36309" spans="3:6" x14ac:dyDescent="0.2">
      <c r="C36309"/>
      <c r="E36309" s="46"/>
      <c r="F36309" s="44"/>
    </row>
    <row r="36310" spans="3:6" x14ac:dyDescent="0.2">
      <c r="C36310"/>
      <c r="E36310" s="46"/>
      <c r="F36310" s="44"/>
    </row>
    <row r="36311" spans="3:6" x14ac:dyDescent="0.2">
      <c r="C36311"/>
      <c r="E36311" s="46"/>
      <c r="F36311" s="44"/>
    </row>
    <row r="36312" spans="3:6" x14ac:dyDescent="0.2">
      <c r="C36312"/>
      <c r="E36312" s="46"/>
      <c r="F36312" s="44"/>
    </row>
    <row r="36313" spans="3:6" x14ac:dyDescent="0.2">
      <c r="C36313"/>
      <c r="E36313" s="46"/>
      <c r="F36313" s="44"/>
    </row>
    <row r="36314" spans="3:6" x14ac:dyDescent="0.2">
      <c r="C36314"/>
      <c r="E36314" s="46"/>
      <c r="F36314" s="44"/>
    </row>
    <row r="36315" spans="3:6" x14ac:dyDescent="0.2">
      <c r="C36315"/>
      <c r="E36315" s="46"/>
      <c r="F36315" s="44"/>
    </row>
    <row r="36316" spans="3:6" x14ac:dyDescent="0.2">
      <c r="C36316"/>
      <c r="E36316" s="46"/>
      <c r="F36316" s="44"/>
    </row>
    <row r="36317" spans="3:6" x14ac:dyDescent="0.2">
      <c r="C36317"/>
      <c r="E36317" s="46"/>
      <c r="F36317" s="44"/>
    </row>
    <row r="36318" spans="3:6" x14ac:dyDescent="0.2">
      <c r="C36318"/>
      <c r="E36318" s="46"/>
      <c r="F36318" s="44"/>
    </row>
    <row r="36319" spans="3:6" x14ac:dyDescent="0.2">
      <c r="C36319"/>
      <c r="E36319" s="46"/>
      <c r="F36319" s="44"/>
    </row>
    <row r="36320" spans="3:6" x14ac:dyDescent="0.2">
      <c r="C36320"/>
      <c r="E36320" s="46"/>
      <c r="F36320" s="44"/>
    </row>
    <row r="36321" spans="3:6" x14ac:dyDescent="0.2">
      <c r="C36321"/>
      <c r="E36321" s="46"/>
      <c r="F36321" s="44"/>
    </row>
    <row r="36322" spans="3:6" x14ac:dyDescent="0.2">
      <c r="C36322"/>
      <c r="E36322" s="46"/>
      <c r="F36322" s="44"/>
    </row>
    <row r="36323" spans="3:6" x14ac:dyDescent="0.2">
      <c r="C36323"/>
      <c r="E36323" s="46"/>
      <c r="F36323" s="44"/>
    </row>
    <row r="36324" spans="3:6" x14ac:dyDescent="0.2">
      <c r="C36324"/>
      <c r="E36324" s="46"/>
      <c r="F36324" s="44"/>
    </row>
    <row r="36325" spans="3:6" x14ac:dyDescent="0.2">
      <c r="C36325"/>
      <c r="E36325" s="46"/>
      <c r="F36325" s="44"/>
    </row>
    <row r="36326" spans="3:6" x14ac:dyDescent="0.2">
      <c r="C36326"/>
      <c r="E36326" s="46"/>
      <c r="F36326" s="44"/>
    </row>
    <row r="36327" spans="3:6" x14ac:dyDescent="0.2">
      <c r="C36327"/>
      <c r="E36327" s="46"/>
      <c r="F36327" s="44"/>
    </row>
    <row r="36328" spans="3:6" x14ac:dyDescent="0.2">
      <c r="C36328"/>
      <c r="E36328" s="46"/>
      <c r="F36328" s="44"/>
    </row>
    <row r="36329" spans="3:6" x14ac:dyDescent="0.2">
      <c r="C36329"/>
      <c r="E36329" s="46"/>
      <c r="F36329" s="44"/>
    </row>
    <row r="36330" spans="3:6" x14ac:dyDescent="0.2">
      <c r="C36330"/>
      <c r="E36330" s="46"/>
      <c r="F36330" s="44"/>
    </row>
    <row r="36331" spans="3:6" x14ac:dyDescent="0.2">
      <c r="C36331"/>
      <c r="E36331" s="46"/>
      <c r="F36331" s="44"/>
    </row>
    <row r="36332" spans="3:6" x14ac:dyDescent="0.2">
      <c r="C36332"/>
      <c r="E36332" s="46"/>
      <c r="F36332" s="44"/>
    </row>
    <row r="36333" spans="3:6" x14ac:dyDescent="0.2">
      <c r="C36333"/>
      <c r="E36333" s="46"/>
      <c r="F36333" s="44"/>
    </row>
    <row r="36334" spans="3:6" x14ac:dyDescent="0.2">
      <c r="C36334"/>
      <c r="E36334" s="46"/>
      <c r="F36334" s="44"/>
    </row>
    <row r="36335" spans="3:6" x14ac:dyDescent="0.2">
      <c r="C36335"/>
      <c r="E36335" s="46"/>
      <c r="F36335" s="44"/>
    </row>
    <row r="36336" spans="3:6" x14ac:dyDescent="0.2">
      <c r="C36336"/>
      <c r="E36336" s="46"/>
      <c r="F36336" s="44"/>
    </row>
    <row r="36337" spans="3:6" x14ac:dyDescent="0.2">
      <c r="C36337"/>
      <c r="E36337" s="46"/>
      <c r="F36337" s="44"/>
    </row>
    <row r="36338" spans="3:6" x14ac:dyDescent="0.2">
      <c r="C36338"/>
      <c r="E36338" s="46"/>
      <c r="F36338" s="44"/>
    </row>
    <row r="36339" spans="3:6" x14ac:dyDescent="0.2">
      <c r="C36339"/>
      <c r="E36339" s="46"/>
      <c r="F36339" s="44"/>
    </row>
    <row r="36340" spans="3:6" x14ac:dyDescent="0.2">
      <c r="C36340"/>
      <c r="E36340" s="46"/>
      <c r="F36340" s="44"/>
    </row>
    <row r="36341" spans="3:6" x14ac:dyDescent="0.2">
      <c r="C36341"/>
      <c r="E36341" s="46"/>
      <c r="F36341" s="44"/>
    </row>
    <row r="36342" spans="3:6" x14ac:dyDescent="0.2">
      <c r="C36342"/>
      <c r="E36342" s="46"/>
      <c r="F36342" s="44"/>
    </row>
    <row r="36343" spans="3:6" x14ac:dyDescent="0.2">
      <c r="C36343"/>
      <c r="E36343" s="46"/>
      <c r="F36343" s="44"/>
    </row>
    <row r="36344" spans="3:6" x14ac:dyDescent="0.2">
      <c r="C36344"/>
      <c r="E36344" s="46"/>
      <c r="F36344" s="44"/>
    </row>
    <row r="36345" spans="3:6" x14ac:dyDescent="0.2">
      <c r="C36345"/>
      <c r="E36345" s="46"/>
      <c r="F36345" s="44"/>
    </row>
    <row r="36346" spans="3:6" x14ac:dyDescent="0.2">
      <c r="C36346"/>
      <c r="E36346" s="46"/>
      <c r="F36346" s="44"/>
    </row>
    <row r="36347" spans="3:6" x14ac:dyDescent="0.2">
      <c r="C36347"/>
      <c r="E36347" s="46"/>
      <c r="F36347" s="44"/>
    </row>
    <row r="36348" spans="3:6" x14ac:dyDescent="0.2">
      <c r="C36348"/>
      <c r="E36348" s="46"/>
      <c r="F36348" s="44"/>
    </row>
    <row r="36349" spans="3:6" x14ac:dyDescent="0.2">
      <c r="C36349"/>
      <c r="E36349" s="46"/>
      <c r="F36349" s="44"/>
    </row>
    <row r="36350" spans="3:6" x14ac:dyDescent="0.2">
      <c r="C36350"/>
      <c r="E36350" s="46"/>
      <c r="F36350" s="44"/>
    </row>
    <row r="36351" spans="3:6" x14ac:dyDescent="0.2">
      <c r="C36351"/>
      <c r="E36351" s="46"/>
      <c r="F36351" s="44"/>
    </row>
    <row r="36352" spans="3:6" x14ac:dyDescent="0.2">
      <c r="C36352"/>
      <c r="E36352" s="46"/>
      <c r="F36352" s="44"/>
    </row>
    <row r="36353" spans="3:6" x14ac:dyDescent="0.2">
      <c r="C36353"/>
      <c r="E36353" s="46"/>
      <c r="F36353" s="44"/>
    </row>
    <row r="36354" spans="3:6" x14ac:dyDescent="0.2">
      <c r="C36354"/>
      <c r="E36354" s="46"/>
      <c r="F36354" s="44"/>
    </row>
    <row r="36355" spans="3:6" x14ac:dyDescent="0.2">
      <c r="C36355"/>
      <c r="E36355" s="46"/>
      <c r="F36355" s="44"/>
    </row>
    <row r="36356" spans="3:6" x14ac:dyDescent="0.2">
      <c r="C36356"/>
      <c r="E36356" s="46"/>
      <c r="F36356" s="44"/>
    </row>
    <row r="36357" spans="3:6" x14ac:dyDescent="0.2">
      <c r="C36357"/>
      <c r="E36357" s="46"/>
      <c r="F36357" s="44"/>
    </row>
    <row r="36358" spans="3:6" x14ac:dyDescent="0.2">
      <c r="C36358"/>
      <c r="E36358" s="46"/>
      <c r="F36358" s="44"/>
    </row>
    <row r="36359" spans="3:6" x14ac:dyDescent="0.2">
      <c r="C36359"/>
      <c r="E36359" s="46"/>
      <c r="F36359" s="44"/>
    </row>
    <row r="36360" spans="3:6" x14ac:dyDescent="0.2">
      <c r="C36360"/>
      <c r="E36360" s="46"/>
      <c r="F36360" s="44"/>
    </row>
    <row r="36361" spans="3:6" x14ac:dyDescent="0.2">
      <c r="C36361"/>
      <c r="E36361" s="46"/>
      <c r="F36361" s="44"/>
    </row>
    <row r="36362" spans="3:6" x14ac:dyDescent="0.2">
      <c r="C36362"/>
      <c r="E36362" s="46"/>
      <c r="F36362" s="44"/>
    </row>
    <row r="36363" spans="3:6" x14ac:dyDescent="0.2">
      <c r="C36363"/>
      <c r="E36363" s="46"/>
      <c r="F36363" s="44"/>
    </row>
    <row r="36364" spans="3:6" x14ac:dyDescent="0.2">
      <c r="C36364"/>
      <c r="E36364" s="46"/>
      <c r="F36364" s="44"/>
    </row>
    <row r="36365" spans="3:6" x14ac:dyDescent="0.2">
      <c r="C36365"/>
      <c r="E36365" s="46"/>
      <c r="F36365" s="44"/>
    </row>
    <row r="36366" spans="3:6" x14ac:dyDescent="0.2">
      <c r="C36366"/>
      <c r="E36366" s="46"/>
      <c r="F36366" s="44"/>
    </row>
    <row r="36367" spans="3:6" x14ac:dyDescent="0.2">
      <c r="C36367"/>
      <c r="E36367" s="46"/>
      <c r="F36367" s="44"/>
    </row>
    <row r="36368" spans="3:6" x14ac:dyDescent="0.2">
      <c r="C36368"/>
      <c r="E36368" s="46"/>
      <c r="F36368" s="44"/>
    </row>
    <row r="36369" spans="3:6" x14ac:dyDescent="0.2">
      <c r="C36369"/>
      <c r="E36369" s="46"/>
      <c r="F36369" s="44"/>
    </row>
    <row r="36370" spans="3:6" x14ac:dyDescent="0.2">
      <c r="C36370"/>
      <c r="E36370" s="46"/>
      <c r="F36370" s="44"/>
    </row>
    <row r="36371" spans="3:6" x14ac:dyDescent="0.2">
      <c r="C36371"/>
      <c r="E36371" s="46"/>
      <c r="F36371" s="44"/>
    </row>
    <row r="36372" spans="3:6" x14ac:dyDescent="0.2">
      <c r="C36372"/>
      <c r="E36372" s="46"/>
      <c r="F36372" s="44"/>
    </row>
    <row r="36373" spans="3:6" x14ac:dyDescent="0.2">
      <c r="C36373"/>
      <c r="E36373" s="46"/>
      <c r="F36373" s="44"/>
    </row>
    <row r="36374" spans="3:6" x14ac:dyDescent="0.2">
      <c r="C36374"/>
      <c r="E36374" s="46"/>
      <c r="F36374" s="44"/>
    </row>
    <row r="36375" spans="3:6" x14ac:dyDescent="0.2">
      <c r="C36375"/>
      <c r="E36375" s="46"/>
      <c r="F36375" s="44"/>
    </row>
    <row r="36376" spans="3:6" x14ac:dyDescent="0.2">
      <c r="C36376"/>
      <c r="E36376" s="46"/>
      <c r="F36376" s="44"/>
    </row>
    <row r="36377" spans="3:6" x14ac:dyDescent="0.2">
      <c r="C36377"/>
      <c r="E36377" s="46"/>
      <c r="F36377" s="44"/>
    </row>
    <row r="36378" spans="3:6" x14ac:dyDescent="0.2">
      <c r="C36378"/>
      <c r="E36378" s="46"/>
      <c r="F36378" s="44"/>
    </row>
    <row r="36379" spans="3:6" x14ac:dyDescent="0.2">
      <c r="C36379"/>
      <c r="E36379" s="46"/>
      <c r="F36379" s="44"/>
    </row>
    <row r="36380" spans="3:6" x14ac:dyDescent="0.2">
      <c r="C36380"/>
      <c r="E36380" s="46"/>
      <c r="F36380" s="44"/>
    </row>
    <row r="36381" spans="3:6" x14ac:dyDescent="0.2">
      <c r="C36381"/>
      <c r="E36381" s="46"/>
      <c r="F36381" s="44"/>
    </row>
    <row r="36382" spans="3:6" x14ac:dyDescent="0.2">
      <c r="C36382"/>
      <c r="E36382" s="46"/>
      <c r="F36382" s="44"/>
    </row>
    <row r="36383" spans="3:6" x14ac:dyDescent="0.2">
      <c r="C36383"/>
      <c r="E36383" s="46"/>
      <c r="F36383" s="44"/>
    </row>
    <row r="36384" spans="3:6" x14ac:dyDescent="0.2">
      <c r="C36384"/>
      <c r="E36384" s="46"/>
      <c r="F36384" s="44"/>
    </row>
    <row r="36385" spans="3:6" x14ac:dyDescent="0.2">
      <c r="C36385"/>
      <c r="E36385" s="46"/>
      <c r="F36385" s="44"/>
    </row>
    <row r="36386" spans="3:6" x14ac:dyDescent="0.2">
      <c r="C36386"/>
      <c r="E36386" s="46"/>
      <c r="F36386" s="44"/>
    </row>
    <row r="36387" spans="3:6" x14ac:dyDescent="0.2">
      <c r="C36387"/>
      <c r="E36387" s="46"/>
      <c r="F36387" s="44"/>
    </row>
    <row r="36388" spans="3:6" x14ac:dyDescent="0.2">
      <c r="C36388"/>
      <c r="E36388" s="46"/>
      <c r="F36388" s="44"/>
    </row>
    <row r="36389" spans="3:6" x14ac:dyDescent="0.2">
      <c r="C36389"/>
      <c r="E36389" s="46"/>
      <c r="F36389" s="44"/>
    </row>
    <row r="36390" spans="3:6" x14ac:dyDescent="0.2">
      <c r="C36390"/>
      <c r="E36390" s="46"/>
      <c r="F36390" s="44"/>
    </row>
    <row r="36391" spans="3:6" x14ac:dyDescent="0.2">
      <c r="C36391"/>
      <c r="E36391" s="46"/>
      <c r="F36391" s="44"/>
    </row>
    <row r="36392" spans="3:6" x14ac:dyDescent="0.2">
      <c r="C36392"/>
      <c r="E36392" s="46"/>
      <c r="F36392" s="44"/>
    </row>
    <row r="36393" spans="3:6" x14ac:dyDescent="0.2">
      <c r="C36393"/>
      <c r="E36393" s="46"/>
      <c r="F36393" s="44"/>
    </row>
    <row r="36394" spans="3:6" x14ac:dyDescent="0.2">
      <c r="C36394"/>
      <c r="E36394" s="46"/>
      <c r="F36394" s="44"/>
    </row>
    <row r="36395" spans="3:6" x14ac:dyDescent="0.2">
      <c r="C36395"/>
      <c r="E36395" s="46"/>
      <c r="F36395" s="44"/>
    </row>
    <row r="36396" spans="3:6" x14ac:dyDescent="0.2">
      <c r="C36396"/>
      <c r="E36396" s="46"/>
      <c r="F36396" s="44"/>
    </row>
    <row r="36397" spans="3:6" x14ac:dyDescent="0.2">
      <c r="C36397"/>
      <c r="E36397" s="46"/>
      <c r="F36397" s="44"/>
    </row>
    <row r="36398" spans="3:6" x14ac:dyDescent="0.2">
      <c r="C36398"/>
      <c r="E36398" s="46"/>
      <c r="F36398" s="44"/>
    </row>
    <row r="36399" spans="3:6" x14ac:dyDescent="0.2">
      <c r="C36399"/>
      <c r="E36399" s="46"/>
      <c r="F36399" s="44"/>
    </row>
    <row r="36400" spans="3:6" x14ac:dyDescent="0.2">
      <c r="C36400"/>
      <c r="E36400" s="46"/>
      <c r="F36400" s="44"/>
    </row>
    <row r="36401" spans="3:6" x14ac:dyDescent="0.2">
      <c r="C36401"/>
      <c r="E36401" s="46"/>
      <c r="F36401" s="44"/>
    </row>
    <row r="36402" spans="3:6" x14ac:dyDescent="0.2">
      <c r="C36402"/>
      <c r="E36402" s="46"/>
      <c r="F36402" s="44"/>
    </row>
    <row r="36403" spans="3:6" x14ac:dyDescent="0.2">
      <c r="C36403"/>
      <c r="E36403" s="46"/>
      <c r="F36403" s="44"/>
    </row>
    <row r="36404" spans="3:6" x14ac:dyDescent="0.2">
      <c r="C36404"/>
      <c r="E36404" s="46"/>
      <c r="F36404" s="44"/>
    </row>
    <row r="36405" spans="3:6" x14ac:dyDescent="0.2">
      <c r="C36405"/>
      <c r="E36405" s="46"/>
      <c r="F36405" s="44"/>
    </row>
    <row r="36406" spans="3:6" x14ac:dyDescent="0.2">
      <c r="C36406"/>
      <c r="E36406" s="46"/>
      <c r="F36406" s="44"/>
    </row>
    <row r="36407" spans="3:6" x14ac:dyDescent="0.2">
      <c r="C36407"/>
      <c r="E36407" s="46"/>
      <c r="F36407" s="44"/>
    </row>
    <row r="36408" spans="3:6" x14ac:dyDescent="0.2">
      <c r="C36408"/>
      <c r="E36408" s="46"/>
      <c r="F36408" s="44"/>
    </row>
    <row r="36409" spans="3:6" x14ac:dyDescent="0.2">
      <c r="C36409"/>
      <c r="E36409" s="46"/>
      <c r="F36409" s="44"/>
    </row>
    <row r="36410" spans="3:6" x14ac:dyDescent="0.2">
      <c r="C36410"/>
      <c r="E36410" s="46"/>
      <c r="F36410" s="44"/>
    </row>
    <row r="36411" spans="3:6" x14ac:dyDescent="0.2">
      <c r="C36411"/>
      <c r="E36411" s="46"/>
      <c r="F36411" s="44"/>
    </row>
    <row r="36412" spans="3:6" x14ac:dyDescent="0.2">
      <c r="C36412"/>
      <c r="E36412" s="46"/>
      <c r="F36412" s="44"/>
    </row>
    <row r="36413" spans="3:6" x14ac:dyDescent="0.2">
      <c r="C36413"/>
      <c r="E36413" s="46"/>
      <c r="F36413" s="44"/>
    </row>
    <row r="36414" spans="3:6" x14ac:dyDescent="0.2">
      <c r="C36414"/>
      <c r="E36414" s="46"/>
      <c r="F36414" s="44"/>
    </row>
    <row r="36415" spans="3:6" x14ac:dyDescent="0.2">
      <c r="C36415"/>
      <c r="E36415" s="46"/>
      <c r="F36415" s="44"/>
    </row>
    <row r="36416" spans="3:6" x14ac:dyDescent="0.2">
      <c r="C36416"/>
      <c r="E36416" s="46"/>
      <c r="F36416" s="44"/>
    </row>
    <row r="36417" spans="3:6" x14ac:dyDescent="0.2">
      <c r="C36417"/>
      <c r="E36417" s="46"/>
      <c r="F36417" s="44"/>
    </row>
    <row r="36418" spans="3:6" x14ac:dyDescent="0.2">
      <c r="C36418"/>
      <c r="E36418" s="46"/>
      <c r="F36418" s="44"/>
    </row>
    <row r="36419" spans="3:6" x14ac:dyDescent="0.2">
      <c r="C36419"/>
      <c r="E36419" s="46"/>
      <c r="F36419" s="44"/>
    </row>
    <row r="36420" spans="3:6" x14ac:dyDescent="0.2">
      <c r="C36420"/>
      <c r="E36420" s="46"/>
      <c r="F36420" s="44"/>
    </row>
    <row r="36421" spans="3:6" x14ac:dyDescent="0.2">
      <c r="C36421"/>
      <c r="E36421" s="46"/>
      <c r="F36421" s="44"/>
    </row>
    <row r="36422" spans="3:6" x14ac:dyDescent="0.2">
      <c r="C36422"/>
      <c r="E36422" s="46"/>
      <c r="F36422" s="44"/>
    </row>
    <row r="36423" spans="3:6" x14ac:dyDescent="0.2">
      <c r="C36423"/>
      <c r="E36423" s="46"/>
      <c r="F36423" s="44"/>
    </row>
    <row r="36424" spans="3:6" x14ac:dyDescent="0.2">
      <c r="C36424"/>
      <c r="E36424" s="46"/>
      <c r="F36424" s="44"/>
    </row>
    <row r="36425" spans="3:6" x14ac:dyDescent="0.2">
      <c r="C36425"/>
      <c r="E36425" s="46"/>
      <c r="F36425" s="44"/>
    </row>
    <row r="36426" spans="3:6" x14ac:dyDescent="0.2">
      <c r="C36426"/>
      <c r="E36426" s="46"/>
      <c r="F36426" s="44"/>
    </row>
    <row r="36427" spans="3:6" x14ac:dyDescent="0.2">
      <c r="C36427"/>
      <c r="E36427" s="46"/>
      <c r="F36427" s="44"/>
    </row>
    <row r="36428" spans="3:6" x14ac:dyDescent="0.2">
      <c r="C36428"/>
      <c r="E36428" s="46"/>
      <c r="F36428" s="44"/>
    </row>
    <row r="36429" spans="3:6" x14ac:dyDescent="0.2">
      <c r="C36429"/>
      <c r="E36429" s="46"/>
      <c r="F36429" s="44"/>
    </row>
    <row r="36430" spans="3:6" x14ac:dyDescent="0.2">
      <c r="C36430"/>
      <c r="E36430" s="46"/>
      <c r="F36430" s="44"/>
    </row>
    <row r="36431" spans="3:6" x14ac:dyDescent="0.2">
      <c r="C36431"/>
      <c r="E36431" s="46"/>
      <c r="F36431" s="44"/>
    </row>
    <row r="36432" spans="3:6" x14ac:dyDescent="0.2">
      <c r="C36432"/>
      <c r="E36432" s="46"/>
      <c r="F36432" s="44"/>
    </row>
    <row r="36433" spans="3:6" x14ac:dyDescent="0.2">
      <c r="C36433"/>
      <c r="E36433" s="46"/>
      <c r="F36433" s="44"/>
    </row>
    <row r="36434" spans="3:6" x14ac:dyDescent="0.2">
      <c r="C36434"/>
      <c r="E36434" s="46"/>
      <c r="F36434" s="44"/>
    </row>
    <row r="36435" spans="3:6" x14ac:dyDescent="0.2">
      <c r="C36435"/>
      <c r="E36435" s="46"/>
      <c r="F36435" s="44"/>
    </row>
    <row r="36436" spans="3:6" x14ac:dyDescent="0.2">
      <c r="C36436"/>
      <c r="E36436" s="46"/>
      <c r="F36436" s="44"/>
    </row>
    <row r="36437" spans="3:6" x14ac:dyDescent="0.2">
      <c r="C36437"/>
      <c r="E36437" s="46"/>
      <c r="F36437" s="44"/>
    </row>
    <row r="36438" spans="3:6" x14ac:dyDescent="0.2">
      <c r="C36438"/>
      <c r="E36438" s="46"/>
      <c r="F36438" s="44"/>
    </row>
    <row r="36439" spans="3:6" x14ac:dyDescent="0.2">
      <c r="C36439"/>
      <c r="E36439" s="46"/>
      <c r="F36439" s="44"/>
    </row>
    <row r="36440" spans="3:6" x14ac:dyDescent="0.2">
      <c r="C36440"/>
      <c r="E36440" s="46"/>
      <c r="F36440" s="44"/>
    </row>
    <row r="36441" spans="3:6" x14ac:dyDescent="0.2">
      <c r="C36441"/>
      <c r="E36441" s="46"/>
      <c r="F36441" s="44"/>
    </row>
    <row r="36442" spans="3:6" x14ac:dyDescent="0.2">
      <c r="C36442"/>
      <c r="E36442" s="46"/>
      <c r="F36442" s="44"/>
    </row>
    <row r="36443" spans="3:6" x14ac:dyDescent="0.2">
      <c r="C36443"/>
      <c r="E36443" s="46"/>
      <c r="F36443" s="44"/>
    </row>
    <row r="36444" spans="3:6" x14ac:dyDescent="0.2">
      <c r="C36444"/>
      <c r="E36444" s="46"/>
      <c r="F36444" s="44"/>
    </row>
    <row r="36445" spans="3:6" x14ac:dyDescent="0.2">
      <c r="C36445"/>
      <c r="E36445" s="46"/>
      <c r="F36445" s="44"/>
    </row>
    <row r="36446" spans="3:6" x14ac:dyDescent="0.2">
      <c r="C36446"/>
      <c r="E36446" s="46"/>
      <c r="F36446" s="44"/>
    </row>
    <row r="36447" spans="3:6" x14ac:dyDescent="0.2">
      <c r="C36447"/>
      <c r="E36447" s="46"/>
      <c r="F36447" s="44"/>
    </row>
    <row r="36448" spans="3:6" x14ac:dyDescent="0.2">
      <c r="C36448"/>
      <c r="E36448" s="46"/>
      <c r="F36448" s="44"/>
    </row>
    <row r="36449" spans="3:6" x14ac:dyDescent="0.2">
      <c r="C36449"/>
      <c r="E36449" s="46"/>
      <c r="F36449" s="44"/>
    </row>
    <row r="36450" spans="3:6" x14ac:dyDescent="0.2">
      <c r="C36450"/>
      <c r="E36450" s="46"/>
      <c r="F36450" s="44"/>
    </row>
    <row r="36451" spans="3:6" x14ac:dyDescent="0.2">
      <c r="C36451"/>
      <c r="E36451" s="46"/>
      <c r="F36451" s="44"/>
    </row>
    <row r="36452" spans="3:6" x14ac:dyDescent="0.2">
      <c r="C36452"/>
      <c r="E36452" s="46"/>
      <c r="F36452" s="44"/>
    </row>
    <row r="36453" spans="3:6" x14ac:dyDescent="0.2">
      <c r="C36453"/>
      <c r="E36453" s="46"/>
      <c r="F36453" s="44"/>
    </row>
    <row r="36454" spans="3:6" x14ac:dyDescent="0.2">
      <c r="C36454"/>
      <c r="E36454" s="46"/>
      <c r="F36454" s="44"/>
    </row>
    <row r="36455" spans="3:6" x14ac:dyDescent="0.2">
      <c r="C36455"/>
      <c r="E36455" s="46"/>
      <c r="F36455" s="44"/>
    </row>
    <row r="36456" spans="3:6" x14ac:dyDescent="0.2">
      <c r="C36456"/>
      <c r="E36456" s="46"/>
      <c r="F36456" s="44"/>
    </row>
    <row r="36457" spans="3:6" x14ac:dyDescent="0.2">
      <c r="C36457"/>
      <c r="E36457" s="46"/>
      <c r="F36457" s="44"/>
    </row>
    <row r="36458" spans="3:6" x14ac:dyDescent="0.2">
      <c r="C36458"/>
      <c r="E36458" s="46"/>
      <c r="F36458" s="44"/>
    </row>
    <row r="36459" spans="3:6" x14ac:dyDescent="0.2">
      <c r="C36459"/>
      <c r="E36459" s="46"/>
      <c r="F36459" s="44"/>
    </row>
    <row r="36460" spans="3:6" x14ac:dyDescent="0.2">
      <c r="C36460"/>
      <c r="E36460" s="46"/>
      <c r="F36460" s="44"/>
    </row>
    <row r="36461" spans="3:6" x14ac:dyDescent="0.2">
      <c r="C36461"/>
      <c r="E36461" s="46"/>
      <c r="F36461" s="44"/>
    </row>
    <row r="36462" spans="3:6" x14ac:dyDescent="0.2">
      <c r="C36462"/>
      <c r="E36462" s="46"/>
      <c r="F36462" s="44"/>
    </row>
    <row r="36463" spans="3:6" x14ac:dyDescent="0.2">
      <c r="C36463"/>
      <c r="E36463" s="46"/>
      <c r="F36463" s="44"/>
    </row>
    <row r="36464" spans="3:6" x14ac:dyDescent="0.2">
      <c r="C36464"/>
      <c r="E36464" s="46"/>
      <c r="F36464" s="44"/>
    </row>
    <row r="36465" spans="3:6" x14ac:dyDescent="0.2">
      <c r="C36465"/>
      <c r="E36465" s="46"/>
      <c r="F36465" s="44"/>
    </row>
    <row r="36466" spans="3:6" x14ac:dyDescent="0.2">
      <c r="C36466"/>
      <c r="E36466" s="46"/>
      <c r="F36466" s="44"/>
    </row>
    <row r="36467" spans="3:6" x14ac:dyDescent="0.2">
      <c r="C36467"/>
      <c r="E36467" s="46"/>
      <c r="F36467" s="44"/>
    </row>
    <row r="36468" spans="3:6" x14ac:dyDescent="0.2">
      <c r="C36468"/>
      <c r="E36468" s="46"/>
      <c r="F36468" s="44"/>
    </row>
    <row r="36469" spans="3:6" x14ac:dyDescent="0.2">
      <c r="C36469"/>
      <c r="E36469" s="46"/>
      <c r="F36469" s="44"/>
    </row>
    <row r="36470" spans="3:6" x14ac:dyDescent="0.2">
      <c r="C36470"/>
      <c r="E36470" s="46"/>
      <c r="F36470" s="44"/>
    </row>
    <row r="36471" spans="3:6" x14ac:dyDescent="0.2">
      <c r="C36471"/>
      <c r="E36471" s="46"/>
      <c r="F36471" s="44"/>
    </row>
    <row r="36472" spans="3:6" x14ac:dyDescent="0.2">
      <c r="C36472"/>
      <c r="E36472" s="46"/>
      <c r="F36472" s="44"/>
    </row>
    <row r="36473" spans="3:6" x14ac:dyDescent="0.2">
      <c r="C36473"/>
      <c r="E36473" s="46"/>
      <c r="F36473" s="44"/>
    </row>
    <row r="36474" spans="3:6" x14ac:dyDescent="0.2">
      <c r="C36474"/>
      <c r="E36474" s="46"/>
      <c r="F36474" s="44"/>
    </row>
    <row r="36475" spans="3:6" x14ac:dyDescent="0.2">
      <c r="C36475"/>
      <c r="E36475" s="46"/>
      <c r="F36475" s="44"/>
    </row>
    <row r="36476" spans="3:6" x14ac:dyDescent="0.2">
      <c r="C36476"/>
      <c r="E36476" s="46"/>
      <c r="F36476" s="44"/>
    </row>
    <row r="36477" spans="3:6" x14ac:dyDescent="0.2">
      <c r="C36477"/>
      <c r="E36477" s="46"/>
      <c r="F36477" s="44"/>
    </row>
    <row r="36478" spans="3:6" x14ac:dyDescent="0.2">
      <c r="C36478"/>
      <c r="E36478" s="46"/>
      <c r="F36478" s="44"/>
    </row>
    <row r="36479" spans="3:6" x14ac:dyDescent="0.2">
      <c r="C36479"/>
      <c r="E36479" s="46"/>
      <c r="F36479" s="44"/>
    </row>
    <row r="36480" spans="3:6" x14ac:dyDescent="0.2">
      <c r="C36480"/>
      <c r="E36480" s="46"/>
      <c r="F36480" s="44"/>
    </row>
    <row r="36481" spans="3:6" x14ac:dyDescent="0.2">
      <c r="C36481"/>
      <c r="E36481" s="46"/>
      <c r="F36481" s="44"/>
    </row>
    <row r="36482" spans="3:6" x14ac:dyDescent="0.2">
      <c r="C36482"/>
      <c r="E36482" s="46"/>
      <c r="F36482" s="44"/>
    </row>
    <row r="36483" spans="3:6" x14ac:dyDescent="0.2">
      <c r="C36483"/>
      <c r="E36483" s="46"/>
      <c r="F36483" s="44"/>
    </row>
    <row r="36484" spans="3:6" x14ac:dyDescent="0.2">
      <c r="C36484"/>
      <c r="E36484" s="46"/>
      <c r="F36484" s="44"/>
    </row>
    <row r="36485" spans="3:6" x14ac:dyDescent="0.2">
      <c r="C36485"/>
      <c r="E36485" s="46"/>
      <c r="F36485" s="44"/>
    </row>
    <row r="36486" spans="3:6" x14ac:dyDescent="0.2">
      <c r="C36486"/>
      <c r="E36486" s="46"/>
      <c r="F36486" s="44"/>
    </row>
    <row r="36487" spans="3:6" x14ac:dyDescent="0.2">
      <c r="C36487"/>
      <c r="E36487" s="46"/>
      <c r="F36487" s="44"/>
    </row>
    <row r="36488" spans="3:6" x14ac:dyDescent="0.2">
      <c r="C36488"/>
      <c r="E36488" s="46"/>
      <c r="F36488" s="44"/>
    </row>
    <row r="36489" spans="3:6" x14ac:dyDescent="0.2">
      <c r="C36489"/>
      <c r="E36489" s="46"/>
      <c r="F36489" s="44"/>
    </row>
    <row r="36490" spans="3:6" x14ac:dyDescent="0.2">
      <c r="C36490"/>
      <c r="E36490" s="46"/>
      <c r="F36490" s="44"/>
    </row>
    <row r="36491" spans="3:6" x14ac:dyDescent="0.2">
      <c r="C36491"/>
      <c r="E36491" s="46"/>
      <c r="F36491" s="44"/>
    </row>
    <row r="36492" spans="3:6" x14ac:dyDescent="0.2">
      <c r="C36492"/>
      <c r="E36492" s="46"/>
      <c r="F36492" s="44"/>
    </row>
    <row r="36493" spans="3:6" x14ac:dyDescent="0.2">
      <c r="C36493"/>
      <c r="E36493" s="46"/>
      <c r="F36493" s="44"/>
    </row>
    <row r="36494" spans="3:6" x14ac:dyDescent="0.2">
      <c r="C36494"/>
      <c r="E36494" s="46"/>
      <c r="F36494" s="44"/>
    </row>
    <row r="36495" spans="3:6" x14ac:dyDescent="0.2">
      <c r="C36495"/>
      <c r="E36495" s="46"/>
      <c r="F36495" s="44"/>
    </row>
    <row r="36496" spans="3:6" x14ac:dyDescent="0.2">
      <c r="C36496"/>
      <c r="E36496" s="46"/>
      <c r="F36496" s="44"/>
    </row>
    <row r="36497" spans="3:6" x14ac:dyDescent="0.2">
      <c r="C36497"/>
      <c r="E36497" s="46"/>
      <c r="F36497" s="44"/>
    </row>
    <row r="36498" spans="3:6" x14ac:dyDescent="0.2">
      <c r="C36498"/>
      <c r="E36498" s="46"/>
      <c r="F36498" s="44"/>
    </row>
    <row r="36499" spans="3:6" x14ac:dyDescent="0.2">
      <c r="C36499"/>
      <c r="E36499" s="46"/>
      <c r="F36499" s="44"/>
    </row>
    <row r="36500" spans="3:6" x14ac:dyDescent="0.2">
      <c r="C36500"/>
      <c r="E36500" s="46"/>
      <c r="F36500" s="44"/>
    </row>
    <row r="36501" spans="3:6" x14ac:dyDescent="0.2">
      <c r="C36501"/>
      <c r="E36501" s="46"/>
      <c r="F36501" s="44"/>
    </row>
    <row r="36502" spans="3:6" x14ac:dyDescent="0.2">
      <c r="C36502"/>
      <c r="E36502" s="46"/>
      <c r="F36502" s="44"/>
    </row>
    <row r="36503" spans="3:6" x14ac:dyDescent="0.2">
      <c r="C36503"/>
      <c r="E36503" s="46"/>
      <c r="F36503" s="44"/>
    </row>
    <row r="36504" spans="3:6" x14ac:dyDescent="0.2">
      <c r="C36504"/>
      <c r="E36504" s="46"/>
      <c r="F36504" s="44"/>
    </row>
    <row r="36505" spans="3:6" x14ac:dyDescent="0.2">
      <c r="C36505"/>
      <c r="E36505" s="46"/>
      <c r="F36505" s="44"/>
    </row>
    <row r="36506" spans="3:6" x14ac:dyDescent="0.2">
      <c r="C36506"/>
      <c r="E36506" s="46"/>
      <c r="F36506" s="44"/>
    </row>
    <row r="36507" spans="3:6" x14ac:dyDescent="0.2">
      <c r="C36507"/>
      <c r="E36507" s="46"/>
      <c r="F36507" s="44"/>
    </row>
    <row r="36508" spans="3:6" x14ac:dyDescent="0.2">
      <c r="C36508"/>
      <c r="E36508" s="46"/>
      <c r="F36508" s="44"/>
    </row>
    <row r="36509" spans="3:6" x14ac:dyDescent="0.2">
      <c r="C36509"/>
      <c r="E36509" s="46"/>
      <c r="F36509" s="44"/>
    </row>
    <row r="36510" spans="3:6" x14ac:dyDescent="0.2">
      <c r="C36510"/>
      <c r="E36510" s="46"/>
      <c r="F36510" s="44"/>
    </row>
    <row r="36511" spans="3:6" x14ac:dyDescent="0.2">
      <c r="C36511"/>
      <c r="E36511" s="46"/>
      <c r="F36511" s="44"/>
    </row>
    <row r="36512" spans="3:6" x14ac:dyDescent="0.2">
      <c r="C36512"/>
      <c r="E36512" s="46"/>
      <c r="F36512" s="44"/>
    </row>
    <row r="36513" spans="3:6" x14ac:dyDescent="0.2">
      <c r="C36513"/>
      <c r="E36513" s="46"/>
      <c r="F36513" s="44"/>
    </row>
    <row r="36514" spans="3:6" x14ac:dyDescent="0.2">
      <c r="C36514"/>
      <c r="E36514" s="46"/>
      <c r="F36514" s="44"/>
    </row>
    <row r="36515" spans="3:6" x14ac:dyDescent="0.2">
      <c r="C36515"/>
      <c r="E36515" s="46"/>
      <c r="F36515" s="44"/>
    </row>
    <row r="36516" spans="3:6" x14ac:dyDescent="0.2">
      <c r="C36516"/>
      <c r="E36516" s="46"/>
      <c r="F36516" s="44"/>
    </row>
    <row r="36517" spans="3:6" x14ac:dyDescent="0.2">
      <c r="C36517"/>
      <c r="E36517" s="46"/>
      <c r="F36517" s="44"/>
    </row>
    <row r="36518" spans="3:6" x14ac:dyDescent="0.2">
      <c r="C36518"/>
      <c r="E36518" s="46"/>
      <c r="F36518" s="44"/>
    </row>
    <row r="36519" spans="3:6" x14ac:dyDescent="0.2">
      <c r="C36519"/>
      <c r="E36519" s="46"/>
      <c r="F36519" s="44"/>
    </row>
    <row r="36520" spans="3:6" x14ac:dyDescent="0.2">
      <c r="C36520"/>
      <c r="E36520" s="46"/>
      <c r="F36520" s="44"/>
    </row>
    <row r="36521" spans="3:6" x14ac:dyDescent="0.2">
      <c r="C36521"/>
      <c r="E36521" s="46"/>
      <c r="F36521" s="44"/>
    </row>
    <row r="36522" spans="3:6" x14ac:dyDescent="0.2">
      <c r="C36522"/>
      <c r="E36522" s="46"/>
      <c r="F36522" s="44"/>
    </row>
    <row r="36523" spans="3:6" x14ac:dyDescent="0.2">
      <c r="C36523"/>
      <c r="E36523" s="46"/>
      <c r="F36523" s="44"/>
    </row>
    <row r="36524" spans="3:6" x14ac:dyDescent="0.2">
      <c r="C36524"/>
      <c r="E36524" s="46"/>
      <c r="F36524" s="44"/>
    </row>
    <row r="36525" spans="3:6" x14ac:dyDescent="0.2">
      <c r="C36525"/>
      <c r="E36525" s="46"/>
      <c r="F36525" s="44"/>
    </row>
    <row r="36526" spans="3:6" x14ac:dyDescent="0.2">
      <c r="C36526"/>
      <c r="E36526" s="46"/>
      <c r="F36526" s="44"/>
    </row>
    <row r="36527" spans="3:6" x14ac:dyDescent="0.2">
      <c r="C36527"/>
      <c r="E36527" s="46"/>
      <c r="F36527" s="44"/>
    </row>
    <row r="36528" spans="3:6" x14ac:dyDescent="0.2">
      <c r="C36528"/>
      <c r="E36528" s="46"/>
      <c r="F36528" s="44"/>
    </row>
    <row r="36529" spans="3:6" x14ac:dyDescent="0.2">
      <c r="C36529"/>
      <c r="E36529" s="46"/>
      <c r="F36529" s="44"/>
    </row>
    <row r="36530" spans="3:6" x14ac:dyDescent="0.2">
      <c r="C36530"/>
      <c r="E36530" s="46"/>
      <c r="F36530" s="44"/>
    </row>
    <row r="36531" spans="3:6" x14ac:dyDescent="0.2">
      <c r="C36531"/>
      <c r="E36531" s="46"/>
      <c r="F36531" s="44"/>
    </row>
    <row r="36532" spans="3:6" x14ac:dyDescent="0.2">
      <c r="C36532"/>
      <c r="E36532" s="46"/>
      <c r="F36532" s="44"/>
    </row>
    <row r="36533" spans="3:6" x14ac:dyDescent="0.2">
      <c r="C36533"/>
      <c r="E36533" s="46"/>
      <c r="F36533" s="44"/>
    </row>
    <row r="36534" spans="3:6" x14ac:dyDescent="0.2">
      <c r="C36534"/>
      <c r="E36534" s="46"/>
      <c r="F36534" s="44"/>
    </row>
    <row r="36535" spans="3:6" x14ac:dyDescent="0.2">
      <c r="C36535"/>
      <c r="E36535" s="46"/>
      <c r="F36535" s="44"/>
    </row>
    <row r="36536" spans="3:6" x14ac:dyDescent="0.2">
      <c r="C36536"/>
      <c r="E36536" s="46"/>
      <c r="F36536" s="44"/>
    </row>
    <row r="36537" spans="3:6" x14ac:dyDescent="0.2">
      <c r="C36537"/>
      <c r="E36537" s="46"/>
      <c r="F36537" s="44"/>
    </row>
    <row r="36538" spans="3:6" x14ac:dyDescent="0.2">
      <c r="C36538"/>
      <c r="E36538" s="46"/>
      <c r="F36538" s="44"/>
    </row>
    <row r="36539" spans="3:6" x14ac:dyDescent="0.2">
      <c r="C36539"/>
      <c r="E36539" s="46"/>
      <c r="F36539" s="44"/>
    </row>
    <row r="36540" spans="3:6" x14ac:dyDescent="0.2">
      <c r="C36540"/>
      <c r="E36540" s="46"/>
      <c r="F36540" s="44"/>
    </row>
    <row r="36541" spans="3:6" x14ac:dyDescent="0.2">
      <c r="C36541"/>
      <c r="E36541" s="46"/>
      <c r="F36541" s="44"/>
    </row>
    <row r="36542" spans="3:6" x14ac:dyDescent="0.2">
      <c r="C36542"/>
      <c r="E36542" s="46"/>
      <c r="F36542" s="44"/>
    </row>
    <row r="36543" spans="3:6" x14ac:dyDescent="0.2">
      <c r="C36543"/>
      <c r="E36543" s="46"/>
      <c r="F36543" s="44"/>
    </row>
    <row r="36544" spans="3:6" x14ac:dyDescent="0.2">
      <c r="C36544"/>
      <c r="E36544" s="46"/>
      <c r="F36544" s="44"/>
    </row>
    <row r="36545" spans="3:6" x14ac:dyDescent="0.2">
      <c r="C36545"/>
      <c r="E36545" s="46"/>
      <c r="F36545" s="44"/>
    </row>
    <row r="36546" spans="3:6" x14ac:dyDescent="0.2">
      <c r="C36546"/>
      <c r="E36546" s="46"/>
      <c r="F36546" s="44"/>
    </row>
    <row r="36547" spans="3:6" x14ac:dyDescent="0.2">
      <c r="C36547"/>
      <c r="E36547" s="46"/>
      <c r="F36547" s="44"/>
    </row>
    <row r="36548" spans="3:6" x14ac:dyDescent="0.2">
      <c r="C36548"/>
      <c r="E36548" s="46"/>
      <c r="F36548" s="44"/>
    </row>
    <row r="36549" spans="3:6" x14ac:dyDescent="0.2">
      <c r="C36549"/>
      <c r="E36549" s="46"/>
      <c r="F36549" s="44"/>
    </row>
    <row r="36550" spans="3:6" x14ac:dyDescent="0.2">
      <c r="C36550"/>
      <c r="E36550" s="46"/>
      <c r="F36550" s="44"/>
    </row>
    <row r="36551" spans="3:6" x14ac:dyDescent="0.2">
      <c r="C36551"/>
      <c r="E36551" s="46"/>
      <c r="F36551" s="44"/>
    </row>
    <row r="36552" spans="3:6" x14ac:dyDescent="0.2">
      <c r="C36552"/>
      <c r="E36552" s="46"/>
      <c r="F36552" s="44"/>
    </row>
    <row r="36553" spans="3:6" x14ac:dyDescent="0.2">
      <c r="C36553"/>
      <c r="E36553" s="46"/>
      <c r="F36553" s="44"/>
    </row>
    <row r="36554" spans="3:6" x14ac:dyDescent="0.2">
      <c r="C36554"/>
      <c r="E36554" s="46"/>
      <c r="F36554" s="44"/>
    </row>
    <row r="36555" spans="3:6" x14ac:dyDescent="0.2">
      <c r="C36555"/>
      <c r="E36555" s="46"/>
      <c r="F36555" s="44"/>
    </row>
    <row r="36556" spans="3:6" x14ac:dyDescent="0.2">
      <c r="C36556"/>
      <c r="E36556" s="46"/>
      <c r="F36556" s="44"/>
    </row>
    <row r="36557" spans="3:6" x14ac:dyDescent="0.2">
      <c r="C36557"/>
      <c r="E36557" s="46"/>
      <c r="F36557" s="44"/>
    </row>
    <row r="36558" spans="3:6" x14ac:dyDescent="0.2">
      <c r="C36558"/>
      <c r="E36558" s="46"/>
      <c r="F36558" s="44"/>
    </row>
    <row r="36559" spans="3:6" x14ac:dyDescent="0.2">
      <c r="C36559"/>
      <c r="E36559" s="46"/>
      <c r="F36559" s="44"/>
    </row>
    <row r="36560" spans="3:6" x14ac:dyDescent="0.2">
      <c r="C36560"/>
      <c r="E36560" s="46"/>
      <c r="F36560" s="44"/>
    </row>
    <row r="36561" spans="3:6" x14ac:dyDescent="0.2">
      <c r="C36561"/>
      <c r="E36561" s="46"/>
      <c r="F36561" s="44"/>
    </row>
    <row r="36562" spans="3:6" x14ac:dyDescent="0.2">
      <c r="C36562"/>
      <c r="E36562" s="46"/>
      <c r="F36562" s="44"/>
    </row>
    <row r="36563" spans="3:6" x14ac:dyDescent="0.2">
      <c r="C36563"/>
      <c r="E36563" s="46"/>
      <c r="F36563" s="44"/>
    </row>
    <row r="36564" spans="3:6" x14ac:dyDescent="0.2">
      <c r="C36564"/>
      <c r="E36564" s="46"/>
      <c r="F36564" s="44"/>
    </row>
    <row r="36565" spans="3:6" x14ac:dyDescent="0.2">
      <c r="C36565"/>
      <c r="E36565" s="46"/>
      <c r="F36565" s="44"/>
    </row>
    <row r="36566" spans="3:6" x14ac:dyDescent="0.2">
      <c r="C36566"/>
      <c r="E36566" s="46"/>
      <c r="F36566" s="44"/>
    </row>
    <row r="36567" spans="3:6" x14ac:dyDescent="0.2">
      <c r="C36567"/>
      <c r="E36567" s="46"/>
      <c r="F36567" s="44"/>
    </row>
    <row r="36568" spans="3:6" x14ac:dyDescent="0.2">
      <c r="C36568"/>
      <c r="E36568" s="46"/>
      <c r="F36568" s="44"/>
    </row>
    <row r="36569" spans="3:6" x14ac:dyDescent="0.2">
      <c r="C36569"/>
      <c r="E36569" s="46"/>
      <c r="F36569" s="44"/>
    </row>
    <row r="36570" spans="3:6" x14ac:dyDescent="0.2">
      <c r="C36570"/>
      <c r="E36570" s="46"/>
      <c r="F36570" s="44"/>
    </row>
    <row r="36571" spans="3:6" x14ac:dyDescent="0.2">
      <c r="C36571"/>
      <c r="E36571" s="46"/>
      <c r="F36571" s="44"/>
    </row>
    <row r="36572" spans="3:6" x14ac:dyDescent="0.2">
      <c r="C36572"/>
      <c r="E36572" s="46"/>
      <c r="F36572" s="44"/>
    </row>
    <row r="36573" spans="3:6" x14ac:dyDescent="0.2">
      <c r="C36573"/>
      <c r="E36573" s="46"/>
      <c r="F36573" s="44"/>
    </row>
    <row r="36574" spans="3:6" x14ac:dyDescent="0.2">
      <c r="C36574"/>
      <c r="E36574" s="46"/>
      <c r="F36574" s="44"/>
    </row>
    <row r="36575" spans="3:6" x14ac:dyDescent="0.2">
      <c r="C36575"/>
      <c r="E36575" s="46"/>
      <c r="F36575" s="44"/>
    </row>
    <row r="36576" spans="3:6" x14ac:dyDescent="0.2">
      <c r="C36576"/>
      <c r="E36576" s="46"/>
      <c r="F36576" s="44"/>
    </row>
    <row r="36577" spans="3:6" x14ac:dyDescent="0.2">
      <c r="C36577"/>
      <c r="E36577" s="46"/>
      <c r="F36577" s="44"/>
    </row>
    <row r="36578" spans="3:6" x14ac:dyDescent="0.2">
      <c r="C36578"/>
      <c r="E36578" s="46"/>
      <c r="F36578" s="44"/>
    </row>
    <row r="36579" spans="3:6" x14ac:dyDescent="0.2">
      <c r="C36579"/>
      <c r="E36579" s="46"/>
      <c r="F36579" s="44"/>
    </row>
    <row r="36580" spans="3:6" x14ac:dyDescent="0.2">
      <c r="C36580"/>
      <c r="E36580" s="46"/>
      <c r="F36580" s="44"/>
    </row>
    <row r="36581" spans="3:6" x14ac:dyDescent="0.2">
      <c r="C36581"/>
      <c r="E36581" s="46"/>
      <c r="F36581" s="44"/>
    </row>
    <row r="36582" spans="3:6" x14ac:dyDescent="0.2">
      <c r="C36582"/>
      <c r="E36582" s="46"/>
      <c r="F36582" s="44"/>
    </row>
    <row r="36583" spans="3:6" x14ac:dyDescent="0.2">
      <c r="C36583"/>
      <c r="E36583" s="46"/>
      <c r="F36583" s="44"/>
    </row>
    <row r="36584" spans="3:6" x14ac:dyDescent="0.2">
      <c r="C36584"/>
      <c r="E36584" s="46"/>
      <c r="F36584" s="44"/>
    </row>
    <row r="36585" spans="3:6" x14ac:dyDescent="0.2">
      <c r="C36585"/>
      <c r="E36585" s="46"/>
      <c r="F36585" s="44"/>
    </row>
    <row r="36586" spans="3:6" x14ac:dyDescent="0.2">
      <c r="C36586"/>
      <c r="E36586" s="46"/>
      <c r="F36586" s="44"/>
    </row>
    <row r="36587" spans="3:6" x14ac:dyDescent="0.2">
      <c r="C36587"/>
      <c r="E36587" s="46"/>
      <c r="F36587" s="44"/>
    </row>
    <row r="36588" spans="3:6" x14ac:dyDescent="0.2">
      <c r="C36588"/>
      <c r="E36588" s="46"/>
      <c r="F36588" s="44"/>
    </row>
    <row r="36589" spans="3:6" x14ac:dyDescent="0.2">
      <c r="C36589"/>
      <c r="E36589" s="46"/>
      <c r="F36589" s="44"/>
    </row>
    <row r="36590" spans="3:6" x14ac:dyDescent="0.2">
      <c r="C36590"/>
      <c r="E36590" s="46"/>
      <c r="F36590" s="44"/>
    </row>
    <row r="36591" spans="3:6" x14ac:dyDescent="0.2">
      <c r="C36591"/>
      <c r="E36591" s="46"/>
      <c r="F36591" s="44"/>
    </row>
    <row r="36592" spans="3:6" x14ac:dyDescent="0.2">
      <c r="C36592"/>
      <c r="E36592" s="46"/>
      <c r="F36592" s="44"/>
    </row>
    <row r="36593" spans="3:6" x14ac:dyDescent="0.2">
      <c r="C36593"/>
      <c r="E36593" s="46"/>
      <c r="F36593" s="44"/>
    </row>
    <row r="36594" spans="3:6" x14ac:dyDescent="0.2">
      <c r="C36594"/>
      <c r="E36594" s="46"/>
      <c r="F36594" s="44"/>
    </row>
    <row r="36595" spans="3:6" x14ac:dyDescent="0.2">
      <c r="C36595"/>
      <c r="E36595" s="46"/>
      <c r="F36595" s="44"/>
    </row>
    <row r="36596" spans="3:6" x14ac:dyDescent="0.2">
      <c r="C36596"/>
      <c r="E36596" s="46"/>
      <c r="F36596" s="44"/>
    </row>
    <row r="36597" spans="3:6" x14ac:dyDescent="0.2">
      <c r="C36597"/>
      <c r="E36597" s="46"/>
      <c r="F36597" s="44"/>
    </row>
    <row r="36598" spans="3:6" x14ac:dyDescent="0.2">
      <c r="C36598"/>
      <c r="E36598" s="46"/>
      <c r="F36598" s="44"/>
    </row>
    <row r="36599" spans="3:6" x14ac:dyDescent="0.2">
      <c r="C36599"/>
      <c r="E36599" s="46"/>
      <c r="F36599" s="44"/>
    </row>
    <row r="36600" spans="3:6" x14ac:dyDescent="0.2">
      <c r="C36600"/>
      <c r="E36600" s="46"/>
      <c r="F36600" s="44"/>
    </row>
    <row r="36601" spans="3:6" x14ac:dyDescent="0.2">
      <c r="C36601"/>
      <c r="E36601" s="46"/>
      <c r="F36601" s="44"/>
    </row>
    <row r="36602" spans="3:6" x14ac:dyDescent="0.2">
      <c r="C36602"/>
      <c r="E36602" s="46"/>
      <c r="F36602" s="44"/>
    </row>
    <row r="36603" spans="3:6" x14ac:dyDescent="0.2">
      <c r="C36603"/>
      <c r="E36603" s="46"/>
      <c r="F36603" s="44"/>
    </row>
    <row r="36604" spans="3:6" x14ac:dyDescent="0.2">
      <c r="C36604"/>
      <c r="E36604" s="46"/>
      <c r="F36604" s="44"/>
    </row>
    <row r="36605" spans="3:6" x14ac:dyDescent="0.2">
      <c r="C36605"/>
      <c r="E36605" s="46"/>
      <c r="F36605" s="44"/>
    </row>
    <row r="36606" spans="3:6" x14ac:dyDescent="0.2">
      <c r="C36606"/>
      <c r="E36606" s="46"/>
      <c r="F36606" s="44"/>
    </row>
    <row r="36607" spans="3:6" x14ac:dyDescent="0.2">
      <c r="C36607"/>
      <c r="E36607" s="46"/>
      <c r="F36607" s="44"/>
    </row>
    <row r="36608" spans="3:6" x14ac:dyDescent="0.2">
      <c r="C36608"/>
      <c r="E36608" s="46"/>
      <c r="F36608" s="44"/>
    </row>
    <row r="36609" spans="3:6" x14ac:dyDescent="0.2">
      <c r="C36609"/>
      <c r="E36609" s="46"/>
      <c r="F36609" s="44"/>
    </row>
    <row r="36610" spans="3:6" x14ac:dyDescent="0.2">
      <c r="C36610"/>
      <c r="E36610" s="46"/>
      <c r="F36610" s="44"/>
    </row>
    <row r="36611" spans="3:6" x14ac:dyDescent="0.2">
      <c r="C36611"/>
      <c r="E36611" s="46"/>
      <c r="F36611" s="44"/>
    </row>
    <row r="36612" spans="3:6" x14ac:dyDescent="0.2">
      <c r="C36612"/>
      <c r="E36612" s="46"/>
      <c r="F36612" s="44"/>
    </row>
    <row r="36613" spans="3:6" x14ac:dyDescent="0.2">
      <c r="C36613"/>
      <c r="E36613" s="46"/>
      <c r="F36613" s="44"/>
    </row>
    <row r="36614" spans="3:6" x14ac:dyDescent="0.2">
      <c r="C36614"/>
      <c r="E36614" s="46"/>
      <c r="F36614" s="44"/>
    </row>
    <row r="36615" spans="3:6" x14ac:dyDescent="0.2">
      <c r="C36615"/>
      <c r="E36615" s="46"/>
      <c r="F36615" s="44"/>
    </row>
    <row r="36616" spans="3:6" x14ac:dyDescent="0.2">
      <c r="C36616"/>
      <c r="E36616" s="46"/>
      <c r="F36616" s="44"/>
    </row>
    <row r="36617" spans="3:6" x14ac:dyDescent="0.2">
      <c r="C36617"/>
      <c r="E36617" s="46"/>
      <c r="F36617" s="44"/>
    </row>
    <row r="36618" spans="3:6" x14ac:dyDescent="0.2">
      <c r="C36618"/>
      <c r="E36618" s="46"/>
      <c r="F36618" s="44"/>
    </row>
    <row r="36619" spans="3:6" x14ac:dyDescent="0.2">
      <c r="C36619"/>
      <c r="E36619" s="46"/>
      <c r="F36619" s="44"/>
    </row>
    <row r="36620" spans="3:6" x14ac:dyDescent="0.2">
      <c r="C36620"/>
      <c r="E36620" s="46"/>
      <c r="F36620" s="44"/>
    </row>
    <row r="36621" spans="3:6" x14ac:dyDescent="0.2">
      <c r="C36621"/>
      <c r="E36621" s="46"/>
      <c r="F36621" s="44"/>
    </row>
    <row r="36622" spans="3:6" x14ac:dyDescent="0.2">
      <c r="C36622"/>
      <c r="E36622" s="46"/>
      <c r="F36622" s="44"/>
    </row>
    <row r="36623" spans="3:6" x14ac:dyDescent="0.2">
      <c r="C36623"/>
      <c r="E36623" s="46"/>
      <c r="F36623" s="44"/>
    </row>
    <row r="36624" spans="3:6" x14ac:dyDescent="0.2">
      <c r="C36624"/>
      <c r="E36624" s="46"/>
      <c r="F36624" s="44"/>
    </row>
    <row r="36625" spans="3:6" x14ac:dyDescent="0.2">
      <c r="C36625"/>
      <c r="E36625" s="46"/>
      <c r="F36625" s="44"/>
    </row>
    <row r="36626" spans="3:6" x14ac:dyDescent="0.2">
      <c r="C36626"/>
      <c r="E36626" s="46"/>
      <c r="F36626" s="44"/>
    </row>
    <row r="36627" spans="3:6" x14ac:dyDescent="0.2">
      <c r="C36627"/>
      <c r="E36627" s="46"/>
      <c r="F36627" s="44"/>
    </row>
    <row r="36628" spans="3:6" x14ac:dyDescent="0.2">
      <c r="C36628"/>
      <c r="E36628" s="46"/>
      <c r="F36628" s="44"/>
    </row>
    <row r="36629" spans="3:6" x14ac:dyDescent="0.2">
      <c r="C36629"/>
      <c r="E36629" s="46"/>
      <c r="F36629" s="44"/>
    </row>
    <row r="36630" spans="3:6" x14ac:dyDescent="0.2">
      <c r="C36630"/>
      <c r="E36630" s="46"/>
      <c r="F36630" s="44"/>
    </row>
    <row r="36631" spans="3:6" x14ac:dyDescent="0.2">
      <c r="C36631"/>
      <c r="E36631" s="46"/>
      <c r="F36631" s="44"/>
    </row>
    <row r="36632" spans="3:6" x14ac:dyDescent="0.2">
      <c r="C36632"/>
      <c r="E36632" s="46"/>
      <c r="F36632" s="44"/>
    </row>
    <row r="36633" spans="3:6" x14ac:dyDescent="0.2">
      <c r="C36633"/>
      <c r="E36633" s="46"/>
      <c r="F36633" s="44"/>
    </row>
    <row r="36634" spans="3:6" x14ac:dyDescent="0.2">
      <c r="C36634"/>
      <c r="E36634" s="46"/>
      <c r="F36634" s="44"/>
    </row>
    <row r="36635" spans="3:6" x14ac:dyDescent="0.2">
      <c r="C36635"/>
      <c r="E36635" s="46"/>
      <c r="F36635" s="44"/>
    </row>
    <row r="36636" spans="3:6" x14ac:dyDescent="0.2">
      <c r="C36636"/>
      <c r="E36636" s="46"/>
      <c r="F36636" s="44"/>
    </row>
    <row r="36637" spans="3:6" x14ac:dyDescent="0.2">
      <c r="C36637"/>
      <c r="E36637" s="46"/>
      <c r="F36637" s="44"/>
    </row>
    <row r="36638" spans="3:6" x14ac:dyDescent="0.2">
      <c r="C36638"/>
      <c r="E36638" s="46"/>
      <c r="F36638" s="44"/>
    </row>
    <row r="36639" spans="3:6" x14ac:dyDescent="0.2">
      <c r="C36639"/>
      <c r="E36639" s="46"/>
      <c r="F36639" s="44"/>
    </row>
    <row r="36640" spans="3:6" x14ac:dyDescent="0.2">
      <c r="C36640"/>
      <c r="E36640" s="46"/>
      <c r="F36640" s="44"/>
    </row>
    <row r="36641" spans="3:6" x14ac:dyDescent="0.2">
      <c r="C36641"/>
      <c r="E36641" s="46"/>
      <c r="F36641" s="44"/>
    </row>
    <row r="36642" spans="3:6" x14ac:dyDescent="0.2">
      <c r="C36642"/>
      <c r="E36642" s="46"/>
      <c r="F36642" s="44"/>
    </row>
    <row r="36643" spans="3:6" x14ac:dyDescent="0.2">
      <c r="C36643"/>
      <c r="E36643" s="46"/>
      <c r="F36643" s="44"/>
    </row>
    <row r="36644" spans="3:6" x14ac:dyDescent="0.2">
      <c r="C36644"/>
      <c r="E36644" s="46"/>
      <c r="F36644" s="44"/>
    </row>
    <row r="36645" spans="3:6" x14ac:dyDescent="0.2">
      <c r="C36645"/>
      <c r="E36645" s="46"/>
      <c r="F36645" s="44"/>
    </row>
    <row r="36646" spans="3:6" x14ac:dyDescent="0.2">
      <c r="C36646"/>
      <c r="E36646" s="46"/>
      <c r="F36646" s="44"/>
    </row>
    <row r="36647" spans="3:6" x14ac:dyDescent="0.2">
      <c r="C36647"/>
      <c r="E36647" s="46"/>
      <c r="F36647" s="44"/>
    </row>
    <row r="36648" spans="3:6" x14ac:dyDescent="0.2">
      <c r="C36648"/>
      <c r="E36648" s="46"/>
      <c r="F36648" s="44"/>
    </row>
    <row r="36649" spans="3:6" x14ac:dyDescent="0.2">
      <c r="C36649"/>
      <c r="E36649" s="46"/>
      <c r="F36649" s="44"/>
    </row>
    <row r="36650" spans="3:6" x14ac:dyDescent="0.2">
      <c r="C36650"/>
      <c r="E36650" s="46"/>
      <c r="F36650" s="44"/>
    </row>
    <row r="36651" spans="3:6" x14ac:dyDescent="0.2">
      <c r="C36651"/>
      <c r="E36651" s="46"/>
      <c r="F36651" s="44"/>
    </row>
    <row r="36652" spans="3:6" x14ac:dyDescent="0.2">
      <c r="C36652"/>
      <c r="E36652" s="46"/>
      <c r="F36652" s="44"/>
    </row>
    <row r="36653" spans="3:6" x14ac:dyDescent="0.2">
      <c r="C36653"/>
      <c r="E36653" s="46"/>
      <c r="F36653" s="44"/>
    </row>
    <row r="36654" spans="3:6" x14ac:dyDescent="0.2">
      <c r="C36654"/>
      <c r="E36654" s="46"/>
      <c r="F36654" s="44"/>
    </row>
    <row r="36655" spans="3:6" x14ac:dyDescent="0.2">
      <c r="C36655"/>
      <c r="E36655" s="46"/>
      <c r="F36655" s="44"/>
    </row>
    <row r="36656" spans="3:6" x14ac:dyDescent="0.2">
      <c r="C36656"/>
      <c r="E36656" s="46"/>
      <c r="F36656" s="44"/>
    </row>
    <row r="36657" spans="3:6" x14ac:dyDescent="0.2">
      <c r="C36657"/>
      <c r="E36657" s="46"/>
      <c r="F36657" s="44"/>
    </row>
    <row r="36658" spans="3:6" x14ac:dyDescent="0.2">
      <c r="C36658"/>
      <c r="E36658" s="46"/>
      <c r="F36658" s="44"/>
    </row>
    <row r="36659" spans="3:6" x14ac:dyDescent="0.2">
      <c r="C36659"/>
      <c r="E36659" s="46"/>
      <c r="F36659" s="44"/>
    </row>
    <row r="36660" spans="3:6" x14ac:dyDescent="0.2">
      <c r="C36660"/>
      <c r="E36660" s="46"/>
      <c r="F36660" s="44"/>
    </row>
    <row r="36661" spans="3:6" x14ac:dyDescent="0.2">
      <c r="C36661"/>
      <c r="E36661" s="46"/>
      <c r="F36661" s="44"/>
    </row>
    <row r="36662" spans="3:6" x14ac:dyDescent="0.2">
      <c r="C36662"/>
      <c r="E36662" s="46"/>
      <c r="F36662" s="44"/>
    </row>
    <row r="36663" spans="3:6" x14ac:dyDescent="0.2">
      <c r="C36663"/>
      <c r="E36663" s="46"/>
      <c r="F36663" s="44"/>
    </row>
    <row r="36664" spans="3:6" x14ac:dyDescent="0.2">
      <c r="C36664"/>
      <c r="E36664" s="46"/>
      <c r="F36664" s="44"/>
    </row>
    <row r="36665" spans="3:6" x14ac:dyDescent="0.2">
      <c r="C36665"/>
      <c r="E36665" s="46"/>
      <c r="F36665" s="44"/>
    </row>
    <row r="36666" spans="3:6" x14ac:dyDescent="0.2">
      <c r="C36666"/>
      <c r="E36666" s="46"/>
      <c r="F36666" s="44"/>
    </row>
    <row r="36667" spans="3:6" x14ac:dyDescent="0.2">
      <c r="C36667"/>
      <c r="E36667" s="46"/>
      <c r="F36667" s="44"/>
    </row>
    <row r="36668" spans="3:6" x14ac:dyDescent="0.2">
      <c r="C36668"/>
      <c r="E36668" s="46"/>
      <c r="F36668" s="44"/>
    </row>
    <row r="36669" spans="3:6" x14ac:dyDescent="0.2">
      <c r="C36669"/>
      <c r="E36669" s="46"/>
      <c r="F36669" s="44"/>
    </row>
    <row r="36670" spans="3:6" x14ac:dyDescent="0.2">
      <c r="C36670"/>
      <c r="E36670" s="46"/>
      <c r="F36670" s="44"/>
    </row>
    <row r="36671" spans="3:6" x14ac:dyDescent="0.2">
      <c r="C36671"/>
      <c r="E36671" s="46"/>
      <c r="F36671" s="44"/>
    </row>
    <row r="36672" spans="3:6" x14ac:dyDescent="0.2">
      <c r="C36672"/>
      <c r="E36672" s="46"/>
      <c r="F36672" s="44"/>
    </row>
    <row r="36673" spans="3:6" x14ac:dyDescent="0.2">
      <c r="C36673"/>
      <c r="E36673" s="46"/>
      <c r="F36673" s="44"/>
    </row>
    <row r="36674" spans="3:6" x14ac:dyDescent="0.2">
      <c r="C36674"/>
      <c r="E36674" s="46"/>
      <c r="F36674" s="44"/>
    </row>
    <row r="36675" spans="3:6" x14ac:dyDescent="0.2">
      <c r="C36675"/>
      <c r="E36675" s="46"/>
      <c r="F36675" s="44"/>
    </row>
    <row r="36676" spans="3:6" x14ac:dyDescent="0.2">
      <c r="C36676"/>
      <c r="E36676" s="46"/>
      <c r="F36676" s="44"/>
    </row>
    <row r="36677" spans="3:6" x14ac:dyDescent="0.2">
      <c r="C36677"/>
      <c r="E36677" s="46"/>
      <c r="F36677" s="44"/>
    </row>
    <row r="36678" spans="3:6" x14ac:dyDescent="0.2">
      <c r="C36678"/>
      <c r="E36678" s="46"/>
      <c r="F36678" s="44"/>
    </row>
    <row r="36679" spans="3:6" x14ac:dyDescent="0.2">
      <c r="C36679"/>
      <c r="E36679" s="46"/>
      <c r="F36679" s="44"/>
    </row>
    <row r="36680" spans="3:6" x14ac:dyDescent="0.2">
      <c r="C36680"/>
      <c r="E36680" s="46"/>
      <c r="F36680" s="44"/>
    </row>
    <row r="36681" spans="3:6" x14ac:dyDescent="0.2">
      <c r="C36681"/>
      <c r="E36681" s="46"/>
      <c r="F36681" s="44"/>
    </row>
    <row r="36682" spans="3:6" x14ac:dyDescent="0.2">
      <c r="C36682"/>
      <c r="E36682" s="46"/>
      <c r="F36682" s="44"/>
    </row>
    <row r="36683" spans="3:6" x14ac:dyDescent="0.2">
      <c r="C36683"/>
      <c r="E36683" s="46"/>
      <c r="F36683" s="44"/>
    </row>
    <row r="36684" spans="3:6" x14ac:dyDescent="0.2">
      <c r="C36684"/>
      <c r="E36684" s="46"/>
      <c r="F36684" s="44"/>
    </row>
    <row r="36685" spans="3:6" x14ac:dyDescent="0.2">
      <c r="C36685"/>
      <c r="E36685" s="46"/>
      <c r="F36685" s="44"/>
    </row>
    <row r="36686" spans="3:6" x14ac:dyDescent="0.2">
      <c r="C36686"/>
      <c r="E36686" s="46"/>
      <c r="F36686" s="44"/>
    </row>
    <row r="36687" spans="3:6" x14ac:dyDescent="0.2">
      <c r="C36687"/>
      <c r="E36687" s="46"/>
      <c r="F36687" s="44"/>
    </row>
    <row r="36688" spans="3:6" x14ac:dyDescent="0.2">
      <c r="C36688"/>
      <c r="E36688" s="46"/>
      <c r="F36688" s="44"/>
    </row>
    <row r="36689" spans="3:6" x14ac:dyDescent="0.2">
      <c r="C36689"/>
      <c r="E36689" s="46"/>
      <c r="F36689" s="44"/>
    </row>
    <row r="36690" spans="3:6" x14ac:dyDescent="0.2">
      <c r="C36690"/>
      <c r="E36690" s="46"/>
      <c r="F36690" s="44"/>
    </row>
    <row r="36691" spans="3:6" x14ac:dyDescent="0.2">
      <c r="C36691"/>
      <c r="E36691" s="46"/>
      <c r="F36691" s="44"/>
    </row>
    <row r="36692" spans="3:6" x14ac:dyDescent="0.2">
      <c r="C36692"/>
      <c r="E36692" s="46"/>
      <c r="F36692" s="44"/>
    </row>
    <row r="36693" spans="3:6" x14ac:dyDescent="0.2">
      <c r="C36693"/>
      <c r="E36693" s="46"/>
      <c r="F36693" s="44"/>
    </row>
    <row r="36694" spans="3:6" x14ac:dyDescent="0.2">
      <c r="C36694"/>
      <c r="E36694" s="46"/>
      <c r="F36694" s="44"/>
    </row>
    <row r="36695" spans="3:6" x14ac:dyDescent="0.2">
      <c r="C36695"/>
      <c r="E36695" s="46"/>
      <c r="F36695" s="44"/>
    </row>
    <row r="36696" spans="3:6" x14ac:dyDescent="0.2">
      <c r="C36696"/>
      <c r="E36696" s="46"/>
      <c r="F36696" s="44"/>
    </row>
    <row r="36697" spans="3:6" x14ac:dyDescent="0.2">
      <c r="C36697"/>
      <c r="E36697" s="46"/>
      <c r="F36697" s="44"/>
    </row>
    <row r="36698" spans="3:6" x14ac:dyDescent="0.2">
      <c r="C36698"/>
      <c r="E36698" s="46"/>
      <c r="F36698" s="44"/>
    </row>
    <row r="36699" spans="3:6" x14ac:dyDescent="0.2">
      <c r="C36699"/>
      <c r="E36699" s="46"/>
      <c r="F36699" s="44"/>
    </row>
    <row r="36700" spans="3:6" x14ac:dyDescent="0.2">
      <c r="C36700"/>
      <c r="E36700" s="46"/>
      <c r="F36700" s="44"/>
    </row>
    <row r="36701" spans="3:6" x14ac:dyDescent="0.2">
      <c r="C36701"/>
      <c r="E36701" s="46"/>
      <c r="F36701" s="44"/>
    </row>
    <row r="36702" spans="3:6" x14ac:dyDescent="0.2">
      <c r="C36702"/>
      <c r="E36702" s="46"/>
      <c r="F36702" s="44"/>
    </row>
    <row r="36703" spans="3:6" x14ac:dyDescent="0.2">
      <c r="C36703"/>
      <c r="E36703" s="46"/>
      <c r="F36703" s="44"/>
    </row>
    <row r="36704" spans="3:6" x14ac:dyDescent="0.2">
      <c r="C36704"/>
      <c r="E36704" s="46"/>
      <c r="F36704" s="44"/>
    </row>
    <row r="36705" spans="3:6" x14ac:dyDescent="0.2">
      <c r="C36705"/>
      <c r="E36705" s="46"/>
      <c r="F36705" s="44"/>
    </row>
    <row r="36706" spans="3:6" x14ac:dyDescent="0.2">
      <c r="C36706"/>
      <c r="E36706" s="46"/>
      <c r="F36706" s="44"/>
    </row>
    <row r="36707" spans="3:6" x14ac:dyDescent="0.2">
      <c r="C36707"/>
      <c r="E36707" s="46"/>
      <c r="F36707" s="44"/>
    </row>
    <row r="36708" spans="3:6" x14ac:dyDescent="0.2">
      <c r="C36708"/>
      <c r="E36708" s="46"/>
      <c r="F36708" s="44"/>
    </row>
    <row r="36709" spans="3:6" x14ac:dyDescent="0.2">
      <c r="C36709"/>
      <c r="E36709" s="46"/>
      <c r="F36709" s="44"/>
    </row>
    <row r="36710" spans="3:6" x14ac:dyDescent="0.2">
      <c r="C36710"/>
      <c r="E36710" s="46"/>
      <c r="F36710" s="44"/>
    </row>
    <row r="36711" spans="3:6" x14ac:dyDescent="0.2">
      <c r="C36711"/>
      <c r="E36711" s="46"/>
      <c r="F36711" s="44"/>
    </row>
    <row r="36712" spans="3:6" x14ac:dyDescent="0.2">
      <c r="C36712"/>
      <c r="E36712" s="46"/>
      <c r="F36712" s="44"/>
    </row>
    <row r="36713" spans="3:6" x14ac:dyDescent="0.2">
      <c r="C36713"/>
      <c r="E36713" s="46"/>
      <c r="F36713" s="44"/>
    </row>
    <row r="36714" spans="3:6" x14ac:dyDescent="0.2">
      <c r="C36714"/>
      <c r="E36714" s="46"/>
      <c r="F36714" s="44"/>
    </row>
    <row r="36715" spans="3:6" x14ac:dyDescent="0.2">
      <c r="C36715"/>
      <c r="E36715" s="46"/>
      <c r="F36715" s="44"/>
    </row>
    <row r="36716" spans="3:6" x14ac:dyDescent="0.2">
      <c r="C36716"/>
      <c r="E36716" s="46"/>
      <c r="F36716" s="44"/>
    </row>
    <row r="36717" spans="3:6" x14ac:dyDescent="0.2">
      <c r="C36717"/>
      <c r="E36717" s="46"/>
      <c r="F36717" s="44"/>
    </row>
    <row r="36718" spans="3:6" x14ac:dyDescent="0.2">
      <c r="C36718"/>
      <c r="E36718" s="46"/>
      <c r="F36718" s="44"/>
    </row>
    <row r="36719" spans="3:6" x14ac:dyDescent="0.2">
      <c r="C36719"/>
      <c r="E36719" s="46"/>
      <c r="F36719" s="44"/>
    </row>
    <row r="36720" spans="3:6" x14ac:dyDescent="0.2">
      <c r="C36720"/>
      <c r="E36720" s="46"/>
      <c r="F36720" s="44"/>
    </row>
    <row r="36721" spans="3:6" x14ac:dyDescent="0.2">
      <c r="C36721"/>
      <c r="E36721" s="46"/>
      <c r="F36721" s="44"/>
    </row>
    <row r="36722" spans="3:6" x14ac:dyDescent="0.2">
      <c r="C36722"/>
      <c r="E36722" s="46"/>
      <c r="F36722" s="44"/>
    </row>
    <row r="36723" spans="3:6" x14ac:dyDescent="0.2">
      <c r="C36723"/>
      <c r="E36723" s="46"/>
      <c r="F36723" s="44"/>
    </row>
    <row r="36724" spans="3:6" x14ac:dyDescent="0.2">
      <c r="C36724"/>
      <c r="E36724" s="46"/>
      <c r="F36724" s="44"/>
    </row>
    <row r="36725" spans="3:6" x14ac:dyDescent="0.2">
      <c r="C36725"/>
      <c r="E36725" s="46"/>
      <c r="F36725" s="44"/>
    </row>
    <row r="36726" spans="3:6" x14ac:dyDescent="0.2">
      <c r="C36726"/>
      <c r="E36726" s="46"/>
      <c r="F36726" s="44"/>
    </row>
    <row r="36727" spans="3:6" x14ac:dyDescent="0.2">
      <c r="C36727"/>
      <c r="E36727" s="46"/>
      <c r="F36727" s="44"/>
    </row>
    <row r="36728" spans="3:6" x14ac:dyDescent="0.2">
      <c r="C36728"/>
      <c r="E36728" s="46"/>
      <c r="F36728" s="44"/>
    </row>
    <row r="36729" spans="3:6" x14ac:dyDescent="0.2">
      <c r="C36729"/>
      <c r="E36729" s="46"/>
      <c r="F36729" s="44"/>
    </row>
    <row r="36730" spans="3:6" x14ac:dyDescent="0.2">
      <c r="C36730"/>
      <c r="E36730" s="46"/>
      <c r="F36730" s="44"/>
    </row>
    <row r="36731" spans="3:6" x14ac:dyDescent="0.2">
      <c r="C36731"/>
      <c r="E36731" s="46"/>
      <c r="F36731" s="44"/>
    </row>
    <row r="36732" spans="3:6" x14ac:dyDescent="0.2">
      <c r="C36732"/>
      <c r="E36732" s="46"/>
      <c r="F36732" s="44"/>
    </row>
    <row r="36733" spans="3:6" x14ac:dyDescent="0.2">
      <c r="C36733"/>
      <c r="E36733" s="46"/>
      <c r="F36733" s="44"/>
    </row>
    <row r="36734" spans="3:6" x14ac:dyDescent="0.2">
      <c r="C36734"/>
      <c r="E36734" s="46"/>
      <c r="F36734" s="44"/>
    </row>
    <row r="36735" spans="3:6" x14ac:dyDescent="0.2">
      <c r="C36735"/>
      <c r="E36735" s="46"/>
      <c r="F36735" s="44"/>
    </row>
    <row r="36736" spans="3:6" x14ac:dyDescent="0.2">
      <c r="C36736"/>
      <c r="E36736" s="46"/>
      <c r="F36736" s="44"/>
    </row>
    <row r="36737" spans="3:6" x14ac:dyDescent="0.2">
      <c r="C36737"/>
      <c r="E36737" s="46"/>
      <c r="F36737" s="44"/>
    </row>
    <row r="36738" spans="3:6" x14ac:dyDescent="0.2">
      <c r="C36738"/>
      <c r="E36738" s="46"/>
      <c r="F36738" s="44"/>
    </row>
    <row r="36739" spans="3:6" x14ac:dyDescent="0.2">
      <c r="C36739"/>
      <c r="E36739" s="46"/>
      <c r="F36739" s="44"/>
    </row>
    <row r="36740" spans="3:6" x14ac:dyDescent="0.2">
      <c r="C36740"/>
      <c r="E36740" s="46"/>
      <c r="F36740" s="44"/>
    </row>
    <row r="36741" spans="3:6" x14ac:dyDescent="0.2">
      <c r="C36741"/>
      <c r="E36741" s="46"/>
      <c r="F36741" s="44"/>
    </row>
    <row r="36742" spans="3:6" x14ac:dyDescent="0.2">
      <c r="C36742"/>
      <c r="E36742" s="46"/>
      <c r="F36742" s="44"/>
    </row>
    <row r="36743" spans="3:6" x14ac:dyDescent="0.2">
      <c r="C36743"/>
      <c r="E36743" s="46"/>
      <c r="F36743" s="44"/>
    </row>
    <row r="36744" spans="3:6" x14ac:dyDescent="0.2">
      <c r="C36744"/>
      <c r="E36744" s="46"/>
      <c r="F36744" s="44"/>
    </row>
    <row r="36745" spans="3:6" x14ac:dyDescent="0.2">
      <c r="C36745"/>
      <c r="E36745" s="46"/>
      <c r="F36745" s="44"/>
    </row>
    <row r="36746" spans="3:6" x14ac:dyDescent="0.2">
      <c r="C36746"/>
      <c r="E36746" s="46"/>
      <c r="F36746" s="44"/>
    </row>
    <row r="36747" spans="3:6" x14ac:dyDescent="0.2">
      <c r="C36747"/>
      <c r="E36747" s="46"/>
      <c r="F36747" s="44"/>
    </row>
    <row r="36748" spans="3:6" x14ac:dyDescent="0.2">
      <c r="C36748"/>
      <c r="E36748" s="46"/>
      <c r="F36748" s="44"/>
    </row>
    <row r="36749" spans="3:6" x14ac:dyDescent="0.2">
      <c r="C36749"/>
      <c r="E36749" s="46"/>
      <c r="F36749" s="44"/>
    </row>
    <row r="36750" spans="3:6" x14ac:dyDescent="0.2">
      <c r="C36750"/>
      <c r="E36750" s="46"/>
      <c r="F36750" s="44"/>
    </row>
    <row r="36751" spans="3:6" x14ac:dyDescent="0.2">
      <c r="C36751"/>
      <c r="E36751" s="46"/>
      <c r="F36751" s="44"/>
    </row>
    <row r="36752" spans="3:6" x14ac:dyDescent="0.2">
      <c r="C36752"/>
      <c r="E36752" s="46"/>
      <c r="F36752" s="44"/>
    </row>
    <row r="36753" spans="3:6" x14ac:dyDescent="0.2">
      <c r="C36753"/>
      <c r="E36753" s="46"/>
      <c r="F36753" s="44"/>
    </row>
    <row r="36754" spans="3:6" x14ac:dyDescent="0.2">
      <c r="C36754"/>
      <c r="E36754" s="46"/>
      <c r="F36754" s="44"/>
    </row>
    <row r="36755" spans="3:6" x14ac:dyDescent="0.2">
      <c r="C36755"/>
      <c r="E36755" s="46"/>
      <c r="F36755" s="44"/>
    </row>
    <row r="36756" spans="3:6" x14ac:dyDescent="0.2">
      <c r="C36756"/>
      <c r="E36756" s="46"/>
      <c r="F36756" s="44"/>
    </row>
    <row r="36757" spans="3:6" x14ac:dyDescent="0.2">
      <c r="C36757"/>
      <c r="E36757" s="46"/>
      <c r="F36757" s="44"/>
    </row>
    <row r="36758" spans="3:6" x14ac:dyDescent="0.2">
      <c r="C36758"/>
      <c r="E36758" s="46"/>
      <c r="F36758" s="44"/>
    </row>
    <row r="36759" spans="3:6" x14ac:dyDescent="0.2">
      <c r="C36759"/>
      <c r="E36759" s="46"/>
      <c r="F36759" s="44"/>
    </row>
    <row r="36760" spans="3:6" x14ac:dyDescent="0.2">
      <c r="C36760"/>
      <c r="E36760" s="46"/>
      <c r="F36760" s="44"/>
    </row>
    <row r="36761" spans="3:6" x14ac:dyDescent="0.2">
      <c r="C36761"/>
      <c r="E36761" s="46"/>
      <c r="F36761" s="44"/>
    </row>
    <row r="36762" spans="3:6" x14ac:dyDescent="0.2">
      <c r="C36762"/>
      <c r="E36762" s="46"/>
      <c r="F36762" s="44"/>
    </row>
    <row r="36763" spans="3:6" x14ac:dyDescent="0.2">
      <c r="C36763"/>
      <c r="E36763" s="46"/>
      <c r="F36763" s="44"/>
    </row>
    <row r="36764" spans="3:6" x14ac:dyDescent="0.2">
      <c r="C36764"/>
      <c r="E36764" s="46"/>
      <c r="F36764" s="44"/>
    </row>
    <row r="36765" spans="3:6" x14ac:dyDescent="0.2">
      <c r="C36765"/>
      <c r="E36765" s="46"/>
      <c r="F36765" s="44"/>
    </row>
    <row r="36766" spans="3:6" x14ac:dyDescent="0.2">
      <c r="C36766"/>
      <c r="E36766" s="46"/>
      <c r="F36766" s="44"/>
    </row>
    <row r="36767" spans="3:6" x14ac:dyDescent="0.2">
      <c r="C36767"/>
      <c r="E36767" s="46"/>
      <c r="F36767" s="44"/>
    </row>
    <row r="36768" spans="3:6" x14ac:dyDescent="0.2">
      <c r="C36768"/>
      <c r="E36768" s="46"/>
      <c r="F36768" s="44"/>
    </row>
    <row r="36769" spans="3:6" x14ac:dyDescent="0.2">
      <c r="C36769"/>
      <c r="E36769" s="46"/>
      <c r="F36769" s="44"/>
    </row>
    <row r="36770" spans="3:6" x14ac:dyDescent="0.2">
      <c r="C36770"/>
      <c r="E36770" s="46"/>
      <c r="F36770" s="44"/>
    </row>
    <row r="36771" spans="3:6" x14ac:dyDescent="0.2">
      <c r="C36771"/>
      <c r="E36771" s="46"/>
      <c r="F36771" s="44"/>
    </row>
    <row r="36772" spans="3:6" x14ac:dyDescent="0.2">
      <c r="C36772"/>
      <c r="E36772" s="46"/>
      <c r="F36772" s="44"/>
    </row>
    <row r="36773" spans="3:6" x14ac:dyDescent="0.2">
      <c r="C36773"/>
      <c r="E36773" s="46"/>
      <c r="F36773" s="44"/>
    </row>
    <row r="36774" spans="3:6" x14ac:dyDescent="0.2">
      <c r="C36774"/>
      <c r="E36774" s="46"/>
      <c r="F36774" s="44"/>
    </row>
    <row r="36775" spans="3:6" x14ac:dyDescent="0.2">
      <c r="C36775"/>
      <c r="E36775" s="46"/>
      <c r="F36775" s="44"/>
    </row>
    <row r="36776" spans="3:6" x14ac:dyDescent="0.2">
      <c r="C36776"/>
      <c r="E36776" s="46"/>
      <c r="F36776" s="44"/>
    </row>
    <row r="36777" spans="3:6" x14ac:dyDescent="0.2">
      <c r="C36777"/>
      <c r="E36777" s="46"/>
      <c r="F36777" s="44"/>
    </row>
    <row r="36778" spans="3:6" x14ac:dyDescent="0.2">
      <c r="C36778"/>
      <c r="E36778" s="46"/>
      <c r="F36778" s="44"/>
    </row>
    <row r="36779" spans="3:6" x14ac:dyDescent="0.2">
      <c r="C36779"/>
      <c r="E36779" s="46"/>
      <c r="F36779" s="44"/>
    </row>
    <row r="36780" spans="3:6" x14ac:dyDescent="0.2">
      <c r="C36780"/>
      <c r="E36780" s="46"/>
      <c r="F36780" s="44"/>
    </row>
    <row r="36781" spans="3:6" x14ac:dyDescent="0.2">
      <c r="C36781"/>
      <c r="E36781" s="46"/>
      <c r="F36781" s="44"/>
    </row>
    <row r="36782" spans="3:6" x14ac:dyDescent="0.2">
      <c r="C36782"/>
      <c r="E36782" s="46"/>
      <c r="F36782" s="44"/>
    </row>
    <row r="36783" spans="3:6" x14ac:dyDescent="0.2">
      <c r="C36783"/>
      <c r="E36783" s="46"/>
      <c r="F36783" s="44"/>
    </row>
    <row r="36784" spans="3:6" x14ac:dyDescent="0.2">
      <c r="C36784"/>
      <c r="E36784" s="46"/>
      <c r="F36784" s="44"/>
    </row>
    <row r="36785" spans="3:6" x14ac:dyDescent="0.2">
      <c r="C36785"/>
      <c r="E36785" s="46"/>
      <c r="F36785" s="44"/>
    </row>
    <row r="36786" spans="3:6" x14ac:dyDescent="0.2">
      <c r="C36786"/>
      <c r="E36786" s="46"/>
      <c r="F36786" s="44"/>
    </row>
    <row r="36787" spans="3:6" x14ac:dyDescent="0.2">
      <c r="C36787"/>
      <c r="E36787" s="46"/>
      <c r="F36787" s="44"/>
    </row>
    <row r="36788" spans="3:6" x14ac:dyDescent="0.2">
      <c r="C36788"/>
      <c r="E36788" s="46"/>
      <c r="F36788" s="44"/>
    </row>
    <row r="36789" spans="3:6" x14ac:dyDescent="0.2">
      <c r="C36789"/>
      <c r="E36789" s="46"/>
      <c r="F36789" s="44"/>
    </row>
    <row r="36790" spans="3:6" x14ac:dyDescent="0.2">
      <c r="C36790"/>
      <c r="E36790" s="46"/>
      <c r="F36790" s="44"/>
    </row>
    <row r="36791" spans="3:6" x14ac:dyDescent="0.2">
      <c r="C36791"/>
      <c r="E36791" s="46"/>
      <c r="F36791" s="44"/>
    </row>
    <row r="36792" spans="3:6" x14ac:dyDescent="0.2">
      <c r="C36792"/>
      <c r="E36792" s="46"/>
      <c r="F36792" s="44"/>
    </row>
    <row r="36793" spans="3:6" x14ac:dyDescent="0.2">
      <c r="C36793"/>
      <c r="E36793" s="46"/>
      <c r="F36793" s="44"/>
    </row>
    <row r="36794" spans="3:6" x14ac:dyDescent="0.2">
      <c r="C36794"/>
      <c r="E36794" s="46"/>
      <c r="F36794" s="44"/>
    </row>
    <row r="36795" spans="3:6" x14ac:dyDescent="0.2">
      <c r="C36795"/>
      <c r="E36795" s="46"/>
      <c r="F36795" s="44"/>
    </row>
    <row r="36796" spans="3:6" x14ac:dyDescent="0.2">
      <c r="C36796"/>
      <c r="E36796" s="46"/>
      <c r="F36796" s="44"/>
    </row>
    <row r="36797" spans="3:6" x14ac:dyDescent="0.2">
      <c r="C36797"/>
      <c r="E36797" s="46"/>
      <c r="F36797" s="44"/>
    </row>
    <row r="36798" spans="3:6" x14ac:dyDescent="0.2">
      <c r="C36798"/>
      <c r="E36798" s="46"/>
      <c r="F36798" s="44"/>
    </row>
    <row r="36799" spans="3:6" x14ac:dyDescent="0.2">
      <c r="C36799"/>
      <c r="E36799" s="46"/>
      <c r="F36799" s="44"/>
    </row>
    <row r="36800" spans="3:6" x14ac:dyDescent="0.2">
      <c r="C36800"/>
      <c r="E36800" s="46"/>
      <c r="F36800" s="44"/>
    </row>
    <row r="36801" spans="3:6" x14ac:dyDescent="0.2">
      <c r="C36801"/>
      <c r="E36801" s="46"/>
      <c r="F36801" s="44"/>
    </row>
    <row r="36802" spans="3:6" x14ac:dyDescent="0.2">
      <c r="C36802"/>
      <c r="E36802" s="46"/>
      <c r="F36802" s="44"/>
    </row>
    <row r="36803" spans="3:6" x14ac:dyDescent="0.2">
      <c r="C36803"/>
      <c r="E36803" s="46"/>
      <c r="F36803" s="44"/>
    </row>
    <row r="36804" spans="3:6" x14ac:dyDescent="0.2">
      <c r="C36804"/>
      <c r="E36804" s="46"/>
      <c r="F36804" s="44"/>
    </row>
    <row r="36805" spans="3:6" x14ac:dyDescent="0.2">
      <c r="C36805"/>
      <c r="E36805" s="46"/>
      <c r="F36805" s="44"/>
    </row>
    <row r="36806" spans="3:6" x14ac:dyDescent="0.2">
      <c r="C36806"/>
      <c r="E36806" s="46"/>
      <c r="F36806" s="44"/>
    </row>
    <row r="36807" spans="3:6" x14ac:dyDescent="0.2">
      <c r="C36807"/>
      <c r="E36807" s="46"/>
      <c r="F36807" s="44"/>
    </row>
    <row r="36808" spans="3:6" x14ac:dyDescent="0.2">
      <c r="C36808"/>
      <c r="E36808" s="46"/>
      <c r="F36808" s="44"/>
    </row>
    <row r="36809" spans="3:6" x14ac:dyDescent="0.2">
      <c r="C36809"/>
      <c r="E36809" s="46"/>
      <c r="F36809" s="44"/>
    </row>
    <row r="36810" spans="3:6" x14ac:dyDescent="0.2">
      <c r="C36810"/>
      <c r="E36810" s="46"/>
      <c r="F36810" s="44"/>
    </row>
    <row r="36811" spans="3:6" x14ac:dyDescent="0.2">
      <c r="C36811"/>
      <c r="E36811" s="46"/>
      <c r="F36811" s="44"/>
    </row>
    <row r="36812" spans="3:6" x14ac:dyDescent="0.2">
      <c r="C36812"/>
      <c r="E36812" s="46"/>
      <c r="F36812" s="44"/>
    </row>
    <row r="36813" spans="3:6" x14ac:dyDescent="0.2">
      <c r="C36813"/>
      <c r="E36813" s="46"/>
      <c r="F36813" s="44"/>
    </row>
    <row r="36814" spans="3:6" x14ac:dyDescent="0.2">
      <c r="C36814"/>
      <c r="E36814" s="46"/>
      <c r="F36814" s="44"/>
    </row>
    <row r="36815" spans="3:6" x14ac:dyDescent="0.2">
      <c r="C36815"/>
      <c r="E36815" s="46"/>
      <c r="F36815" s="44"/>
    </row>
    <row r="36816" spans="3:6" x14ac:dyDescent="0.2">
      <c r="C36816"/>
      <c r="E36816" s="46"/>
      <c r="F36816" s="44"/>
    </row>
    <row r="36817" spans="3:6" x14ac:dyDescent="0.2">
      <c r="C36817"/>
      <c r="E36817" s="46"/>
      <c r="F36817" s="44"/>
    </row>
    <row r="36818" spans="3:6" x14ac:dyDescent="0.2">
      <c r="C36818"/>
      <c r="E36818" s="46"/>
      <c r="F36818" s="44"/>
    </row>
    <row r="36819" spans="3:6" x14ac:dyDescent="0.2">
      <c r="C36819"/>
      <c r="E36819" s="46"/>
      <c r="F36819" s="44"/>
    </row>
    <row r="36820" spans="3:6" x14ac:dyDescent="0.2">
      <c r="C36820"/>
      <c r="E36820" s="46"/>
      <c r="F36820" s="44"/>
    </row>
    <row r="36821" spans="3:6" x14ac:dyDescent="0.2">
      <c r="C36821"/>
      <c r="E36821" s="46"/>
      <c r="F36821" s="44"/>
    </row>
    <row r="36822" spans="3:6" x14ac:dyDescent="0.2">
      <c r="C36822"/>
      <c r="E36822" s="46"/>
      <c r="F36822" s="44"/>
    </row>
    <row r="36823" spans="3:6" x14ac:dyDescent="0.2">
      <c r="C36823"/>
      <c r="E36823" s="46"/>
      <c r="F36823" s="44"/>
    </row>
    <row r="36824" spans="3:6" x14ac:dyDescent="0.2">
      <c r="C36824"/>
      <c r="E36824" s="46"/>
      <c r="F36824" s="44"/>
    </row>
    <row r="36825" spans="3:6" x14ac:dyDescent="0.2">
      <c r="C36825"/>
      <c r="E36825" s="46"/>
      <c r="F36825" s="44"/>
    </row>
    <row r="36826" spans="3:6" x14ac:dyDescent="0.2">
      <c r="C36826"/>
      <c r="E36826" s="46"/>
      <c r="F36826" s="44"/>
    </row>
    <row r="36827" spans="3:6" x14ac:dyDescent="0.2">
      <c r="C36827"/>
      <c r="E36827" s="46"/>
      <c r="F36827" s="44"/>
    </row>
    <row r="36828" spans="3:6" x14ac:dyDescent="0.2">
      <c r="C36828"/>
      <c r="E36828" s="46"/>
      <c r="F36828" s="44"/>
    </row>
    <row r="36829" spans="3:6" x14ac:dyDescent="0.2">
      <c r="C36829"/>
      <c r="E36829" s="46"/>
      <c r="F36829" s="44"/>
    </row>
    <row r="36830" spans="3:6" x14ac:dyDescent="0.2">
      <c r="C36830"/>
      <c r="E36830" s="46"/>
      <c r="F36830" s="44"/>
    </row>
    <row r="36831" spans="3:6" x14ac:dyDescent="0.2">
      <c r="C36831"/>
      <c r="E36831" s="46"/>
      <c r="F36831" s="44"/>
    </row>
    <row r="36832" spans="3:6" x14ac:dyDescent="0.2">
      <c r="C36832"/>
      <c r="E36832" s="46"/>
      <c r="F36832" s="44"/>
    </row>
    <row r="36833" spans="3:6" x14ac:dyDescent="0.2">
      <c r="C36833"/>
      <c r="E36833" s="46"/>
      <c r="F36833" s="44"/>
    </row>
    <row r="36834" spans="3:6" x14ac:dyDescent="0.2">
      <c r="C36834"/>
      <c r="E36834" s="46"/>
      <c r="F36834" s="44"/>
    </row>
    <row r="36835" spans="3:6" x14ac:dyDescent="0.2">
      <c r="C36835"/>
      <c r="E36835" s="46"/>
      <c r="F36835" s="44"/>
    </row>
    <row r="36836" spans="3:6" x14ac:dyDescent="0.2">
      <c r="C36836"/>
      <c r="E36836" s="46"/>
      <c r="F36836" s="44"/>
    </row>
    <row r="36837" spans="3:6" x14ac:dyDescent="0.2">
      <c r="C36837"/>
      <c r="E36837" s="46"/>
      <c r="F36837" s="44"/>
    </row>
    <row r="36838" spans="3:6" x14ac:dyDescent="0.2">
      <c r="C36838"/>
      <c r="E36838" s="46"/>
      <c r="F36838" s="44"/>
    </row>
    <row r="36839" spans="3:6" x14ac:dyDescent="0.2">
      <c r="C36839"/>
      <c r="E36839" s="46"/>
      <c r="F36839" s="44"/>
    </row>
    <row r="36840" spans="3:6" x14ac:dyDescent="0.2">
      <c r="C36840"/>
      <c r="E36840" s="46"/>
      <c r="F36840" s="44"/>
    </row>
    <row r="36841" spans="3:6" x14ac:dyDescent="0.2">
      <c r="C36841"/>
      <c r="E36841" s="46"/>
      <c r="F36841" s="44"/>
    </row>
    <row r="36842" spans="3:6" x14ac:dyDescent="0.2">
      <c r="C36842"/>
      <c r="E36842" s="46"/>
      <c r="F36842" s="44"/>
    </row>
    <row r="36843" spans="3:6" x14ac:dyDescent="0.2">
      <c r="C36843"/>
      <c r="E36843" s="46"/>
      <c r="F36843" s="44"/>
    </row>
    <row r="36844" spans="3:6" x14ac:dyDescent="0.2">
      <c r="C36844"/>
      <c r="E36844" s="46"/>
      <c r="F36844" s="44"/>
    </row>
    <row r="36845" spans="3:6" x14ac:dyDescent="0.2">
      <c r="C36845"/>
      <c r="E36845" s="46"/>
      <c r="F36845" s="44"/>
    </row>
    <row r="36846" spans="3:6" x14ac:dyDescent="0.2">
      <c r="C36846"/>
      <c r="E36846" s="46"/>
      <c r="F36846" s="44"/>
    </row>
    <row r="36847" spans="3:6" x14ac:dyDescent="0.2">
      <c r="C36847"/>
      <c r="E36847" s="46"/>
      <c r="F36847" s="44"/>
    </row>
    <row r="36848" spans="3:6" x14ac:dyDescent="0.2">
      <c r="C36848"/>
      <c r="E36848" s="46"/>
      <c r="F36848" s="44"/>
    </row>
    <row r="36849" spans="3:6" x14ac:dyDescent="0.2">
      <c r="C36849"/>
      <c r="E36849" s="46"/>
      <c r="F36849" s="44"/>
    </row>
    <row r="36850" spans="3:6" x14ac:dyDescent="0.2">
      <c r="C36850"/>
      <c r="E36850" s="46"/>
      <c r="F36850" s="44"/>
    </row>
    <row r="36851" spans="3:6" x14ac:dyDescent="0.2">
      <c r="C36851"/>
      <c r="E36851" s="46"/>
      <c r="F36851" s="44"/>
    </row>
    <row r="36852" spans="3:6" x14ac:dyDescent="0.2">
      <c r="C36852"/>
      <c r="E36852" s="46"/>
      <c r="F36852" s="44"/>
    </row>
    <row r="36853" spans="3:6" x14ac:dyDescent="0.2">
      <c r="C36853"/>
      <c r="E36853" s="46"/>
      <c r="F36853" s="44"/>
    </row>
    <row r="36854" spans="3:6" x14ac:dyDescent="0.2">
      <c r="C36854"/>
      <c r="E36854" s="46"/>
      <c r="F36854" s="44"/>
    </row>
    <row r="36855" spans="3:6" x14ac:dyDescent="0.2">
      <c r="C36855"/>
      <c r="E36855" s="46"/>
      <c r="F36855" s="44"/>
    </row>
    <row r="36856" spans="3:6" x14ac:dyDescent="0.2">
      <c r="C36856"/>
      <c r="E36856" s="46"/>
      <c r="F36856" s="44"/>
    </row>
    <row r="36857" spans="3:6" x14ac:dyDescent="0.2">
      <c r="C36857"/>
      <c r="E36857" s="46"/>
      <c r="F36857" s="44"/>
    </row>
    <row r="36858" spans="3:6" x14ac:dyDescent="0.2">
      <c r="C36858"/>
      <c r="E36858" s="46"/>
      <c r="F36858" s="44"/>
    </row>
    <row r="36859" spans="3:6" x14ac:dyDescent="0.2">
      <c r="C36859"/>
      <c r="E36859" s="46"/>
      <c r="F36859" s="44"/>
    </row>
    <row r="36860" spans="3:6" x14ac:dyDescent="0.2">
      <c r="C36860"/>
      <c r="E36860" s="46"/>
      <c r="F36860" s="44"/>
    </row>
    <row r="36861" spans="3:6" x14ac:dyDescent="0.2">
      <c r="C36861"/>
      <c r="E36861" s="46"/>
      <c r="F36861" s="44"/>
    </row>
    <row r="36862" spans="3:6" x14ac:dyDescent="0.2">
      <c r="C36862"/>
      <c r="E36862" s="46"/>
      <c r="F36862" s="44"/>
    </row>
    <row r="36863" spans="3:6" x14ac:dyDescent="0.2">
      <c r="C36863"/>
      <c r="E36863" s="46"/>
      <c r="F36863" s="44"/>
    </row>
    <row r="36864" spans="3:6" x14ac:dyDescent="0.2">
      <c r="C36864"/>
      <c r="E36864" s="46"/>
      <c r="F36864" s="44"/>
    </row>
    <row r="36865" spans="3:6" x14ac:dyDescent="0.2">
      <c r="C36865"/>
      <c r="E36865" s="46"/>
      <c r="F36865" s="44"/>
    </row>
    <row r="36866" spans="3:6" x14ac:dyDescent="0.2">
      <c r="C36866"/>
      <c r="E36866" s="46"/>
      <c r="F36866" s="44"/>
    </row>
    <row r="36867" spans="3:6" x14ac:dyDescent="0.2">
      <c r="C36867"/>
      <c r="E36867" s="46"/>
      <c r="F36867" s="44"/>
    </row>
    <row r="36868" spans="3:6" x14ac:dyDescent="0.2">
      <c r="C36868"/>
      <c r="E36868" s="46"/>
      <c r="F36868" s="44"/>
    </row>
    <row r="36869" spans="3:6" x14ac:dyDescent="0.2">
      <c r="C36869"/>
      <c r="E36869" s="46"/>
      <c r="F36869" s="44"/>
    </row>
    <row r="36870" spans="3:6" x14ac:dyDescent="0.2">
      <c r="C36870"/>
      <c r="E36870" s="46"/>
      <c r="F36870" s="44"/>
    </row>
    <row r="36871" spans="3:6" x14ac:dyDescent="0.2">
      <c r="C36871"/>
      <c r="E36871" s="46"/>
      <c r="F36871" s="44"/>
    </row>
    <row r="36872" spans="3:6" x14ac:dyDescent="0.2">
      <c r="C36872"/>
      <c r="E36872" s="46"/>
      <c r="F36872" s="44"/>
    </row>
    <row r="36873" spans="3:6" x14ac:dyDescent="0.2">
      <c r="C36873"/>
      <c r="E36873" s="46"/>
      <c r="F36873" s="44"/>
    </row>
    <row r="36874" spans="3:6" x14ac:dyDescent="0.2">
      <c r="C36874"/>
      <c r="E36874" s="46"/>
      <c r="F36874" s="44"/>
    </row>
    <row r="36875" spans="3:6" x14ac:dyDescent="0.2">
      <c r="C36875"/>
      <c r="E36875" s="46"/>
      <c r="F36875" s="44"/>
    </row>
    <row r="36876" spans="3:6" x14ac:dyDescent="0.2">
      <c r="C36876"/>
      <c r="E36876" s="46"/>
      <c r="F36876" s="44"/>
    </row>
    <row r="36877" spans="3:6" x14ac:dyDescent="0.2">
      <c r="C36877"/>
      <c r="E36877" s="46"/>
      <c r="F36877" s="44"/>
    </row>
    <row r="36878" spans="3:6" x14ac:dyDescent="0.2">
      <c r="C36878"/>
      <c r="E36878" s="46"/>
      <c r="F36878" s="44"/>
    </row>
    <row r="36879" spans="3:6" x14ac:dyDescent="0.2">
      <c r="C36879"/>
      <c r="E36879" s="46"/>
      <c r="F36879" s="44"/>
    </row>
    <row r="36880" spans="3:6" x14ac:dyDescent="0.2">
      <c r="C36880"/>
      <c r="E36880" s="46"/>
      <c r="F36880" s="44"/>
    </row>
    <row r="36881" spans="3:6" x14ac:dyDescent="0.2">
      <c r="C36881"/>
      <c r="E36881" s="46"/>
      <c r="F36881" s="44"/>
    </row>
    <row r="36882" spans="3:6" x14ac:dyDescent="0.2">
      <c r="C36882"/>
      <c r="E36882" s="46"/>
      <c r="F36882" s="44"/>
    </row>
    <row r="36883" spans="3:6" x14ac:dyDescent="0.2">
      <c r="C36883"/>
      <c r="E36883" s="46"/>
      <c r="F36883" s="44"/>
    </row>
    <row r="36884" spans="3:6" x14ac:dyDescent="0.2">
      <c r="C36884"/>
      <c r="E36884" s="46"/>
      <c r="F36884" s="44"/>
    </row>
    <row r="36885" spans="3:6" x14ac:dyDescent="0.2">
      <c r="C36885"/>
      <c r="E36885" s="46"/>
      <c r="F36885" s="44"/>
    </row>
    <row r="36886" spans="3:6" x14ac:dyDescent="0.2">
      <c r="C36886"/>
      <c r="E36886" s="46"/>
      <c r="F36886" s="44"/>
    </row>
    <row r="36887" spans="3:6" x14ac:dyDescent="0.2">
      <c r="C36887"/>
      <c r="E36887" s="46"/>
      <c r="F36887" s="44"/>
    </row>
    <row r="36888" spans="3:6" x14ac:dyDescent="0.2">
      <c r="C36888"/>
      <c r="E36888" s="46"/>
      <c r="F36888" s="44"/>
    </row>
    <row r="36889" spans="3:6" x14ac:dyDescent="0.2">
      <c r="C36889"/>
      <c r="E36889" s="46"/>
      <c r="F36889" s="44"/>
    </row>
    <row r="36890" spans="3:6" x14ac:dyDescent="0.2">
      <c r="C36890"/>
      <c r="E36890" s="46"/>
      <c r="F36890" s="44"/>
    </row>
    <row r="36891" spans="3:6" x14ac:dyDescent="0.2">
      <c r="C36891"/>
      <c r="E36891" s="46"/>
      <c r="F36891" s="44"/>
    </row>
    <row r="36892" spans="3:6" x14ac:dyDescent="0.2">
      <c r="C36892"/>
      <c r="E36892" s="46"/>
      <c r="F36892" s="44"/>
    </row>
    <row r="36893" spans="3:6" x14ac:dyDescent="0.2">
      <c r="C36893"/>
      <c r="E36893" s="46"/>
      <c r="F36893" s="44"/>
    </row>
    <row r="36894" spans="3:6" x14ac:dyDescent="0.2">
      <c r="C36894"/>
      <c r="E36894" s="46"/>
      <c r="F36894" s="44"/>
    </row>
    <row r="36895" spans="3:6" x14ac:dyDescent="0.2">
      <c r="C36895"/>
      <c r="E36895" s="46"/>
      <c r="F36895" s="44"/>
    </row>
    <row r="36896" spans="3:6" x14ac:dyDescent="0.2">
      <c r="C36896"/>
      <c r="E36896" s="46"/>
      <c r="F36896" s="44"/>
    </row>
    <row r="36897" spans="3:6" x14ac:dyDescent="0.2">
      <c r="C36897"/>
      <c r="E36897" s="46"/>
      <c r="F36897" s="44"/>
    </row>
    <row r="36898" spans="3:6" x14ac:dyDescent="0.2">
      <c r="C36898"/>
      <c r="E36898" s="46"/>
      <c r="F36898" s="44"/>
    </row>
    <row r="36899" spans="3:6" x14ac:dyDescent="0.2">
      <c r="C36899"/>
      <c r="E36899" s="46"/>
      <c r="F36899" s="44"/>
    </row>
    <row r="36900" spans="3:6" x14ac:dyDescent="0.2">
      <c r="C36900"/>
      <c r="E36900" s="46"/>
      <c r="F36900" s="44"/>
    </row>
    <row r="36901" spans="3:6" x14ac:dyDescent="0.2">
      <c r="C36901"/>
      <c r="E36901" s="46"/>
      <c r="F36901" s="44"/>
    </row>
    <row r="36902" spans="3:6" x14ac:dyDescent="0.2">
      <c r="C36902"/>
      <c r="E36902" s="46"/>
      <c r="F36902" s="44"/>
    </row>
    <row r="36903" spans="3:6" x14ac:dyDescent="0.2">
      <c r="C36903"/>
      <c r="E36903" s="46"/>
      <c r="F36903" s="44"/>
    </row>
    <row r="36904" spans="3:6" x14ac:dyDescent="0.2">
      <c r="C36904"/>
      <c r="E36904" s="46"/>
      <c r="F36904" s="44"/>
    </row>
    <row r="36905" spans="3:6" x14ac:dyDescent="0.2">
      <c r="C36905"/>
      <c r="E36905" s="46"/>
      <c r="F36905" s="44"/>
    </row>
    <row r="36906" spans="3:6" x14ac:dyDescent="0.2">
      <c r="C36906"/>
      <c r="E36906" s="46"/>
      <c r="F36906" s="44"/>
    </row>
    <row r="36907" spans="3:6" x14ac:dyDescent="0.2">
      <c r="C36907"/>
      <c r="E36907" s="46"/>
      <c r="F36907" s="44"/>
    </row>
    <row r="36908" spans="3:6" x14ac:dyDescent="0.2">
      <c r="C36908"/>
      <c r="E36908" s="46"/>
      <c r="F36908" s="44"/>
    </row>
    <row r="36909" spans="3:6" x14ac:dyDescent="0.2">
      <c r="C36909"/>
      <c r="E36909" s="46"/>
      <c r="F36909" s="44"/>
    </row>
    <row r="36910" spans="3:6" x14ac:dyDescent="0.2">
      <c r="C36910"/>
      <c r="E36910" s="46"/>
      <c r="F36910" s="44"/>
    </row>
    <row r="36911" spans="3:6" x14ac:dyDescent="0.2">
      <c r="C36911"/>
      <c r="E36911" s="46"/>
      <c r="F36911" s="44"/>
    </row>
    <row r="36912" spans="3:6" x14ac:dyDescent="0.2">
      <c r="C36912"/>
      <c r="E36912" s="46"/>
      <c r="F36912" s="44"/>
    </row>
    <row r="36913" spans="3:6" x14ac:dyDescent="0.2">
      <c r="C36913"/>
      <c r="E36913" s="46"/>
      <c r="F36913" s="44"/>
    </row>
    <row r="36914" spans="3:6" x14ac:dyDescent="0.2">
      <c r="C36914"/>
      <c r="E36914" s="46"/>
      <c r="F36914" s="44"/>
    </row>
    <row r="36915" spans="3:6" x14ac:dyDescent="0.2">
      <c r="C36915"/>
      <c r="E36915" s="46"/>
      <c r="F36915" s="44"/>
    </row>
    <row r="36916" spans="3:6" x14ac:dyDescent="0.2">
      <c r="C36916"/>
      <c r="E36916" s="46"/>
      <c r="F36916" s="44"/>
    </row>
    <row r="36917" spans="3:6" x14ac:dyDescent="0.2">
      <c r="C36917"/>
      <c r="E36917" s="46"/>
      <c r="F36917" s="44"/>
    </row>
    <row r="36918" spans="3:6" x14ac:dyDescent="0.2">
      <c r="C36918"/>
      <c r="E36918" s="46"/>
      <c r="F36918" s="44"/>
    </row>
    <row r="36919" spans="3:6" x14ac:dyDescent="0.2">
      <c r="C36919"/>
      <c r="E36919" s="46"/>
      <c r="F36919" s="44"/>
    </row>
    <row r="36920" spans="3:6" x14ac:dyDescent="0.2">
      <c r="C36920"/>
      <c r="E36920" s="46"/>
      <c r="F36920" s="44"/>
    </row>
    <row r="36921" spans="3:6" x14ac:dyDescent="0.2">
      <c r="C36921"/>
      <c r="E36921" s="46"/>
      <c r="F36921" s="44"/>
    </row>
    <row r="36922" spans="3:6" x14ac:dyDescent="0.2">
      <c r="C36922"/>
      <c r="E36922" s="46"/>
      <c r="F36922" s="44"/>
    </row>
    <row r="36923" spans="3:6" x14ac:dyDescent="0.2">
      <c r="C36923"/>
      <c r="E36923" s="46"/>
      <c r="F36923" s="44"/>
    </row>
    <row r="36924" spans="3:6" x14ac:dyDescent="0.2">
      <c r="C36924"/>
      <c r="E36924" s="46"/>
      <c r="F36924" s="44"/>
    </row>
    <row r="36925" spans="3:6" x14ac:dyDescent="0.2">
      <c r="C36925"/>
      <c r="E36925" s="46"/>
      <c r="F36925" s="44"/>
    </row>
    <row r="36926" spans="3:6" x14ac:dyDescent="0.2">
      <c r="C36926"/>
      <c r="E36926" s="46"/>
      <c r="F36926" s="44"/>
    </row>
    <row r="36927" spans="3:6" x14ac:dyDescent="0.2">
      <c r="C36927"/>
      <c r="E36927" s="46"/>
      <c r="F36927" s="44"/>
    </row>
    <row r="36928" spans="3:6" x14ac:dyDescent="0.2">
      <c r="C36928"/>
      <c r="E36928" s="46"/>
      <c r="F36928" s="44"/>
    </row>
    <row r="36929" spans="3:6" x14ac:dyDescent="0.2">
      <c r="C36929"/>
      <c r="E36929" s="46"/>
      <c r="F36929" s="44"/>
    </row>
    <row r="36930" spans="3:6" x14ac:dyDescent="0.2">
      <c r="C36930"/>
      <c r="E36930" s="46"/>
      <c r="F36930" s="44"/>
    </row>
    <row r="36931" spans="3:6" x14ac:dyDescent="0.2">
      <c r="C36931"/>
      <c r="E36931" s="46"/>
      <c r="F36931" s="44"/>
    </row>
    <row r="36932" spans="3:6" x14ac:dyDescent="0.2">
      <c r="C36932"/>
      <c r="E36932" s="46"/>
      <c r="F36932" s="44"/>
    </row>
    <row r="36933" spans="3:6" x14ac:dyDescent="0.2">
      <c r="C36933"/>
      <c r="E36933" s="46"/>
      <c r="F36933" s="44"/>
    </row>
    <row r="36934" spans="3:6" x14ac:dyDescent="0.2">
      <c r="C36934"/>
      <c r="E36934" s="46"/>
      <c r="F36934" s="44"/>
    </row>
    <row r="36935" spans="3:6" x14ac:dyDescent="0.2">
      <c r="C36935"/>
      <c r="E36935" s="46"/>
      <c r="F36935" s="44"/>
    </row>
    <row r="36936" spans="3:6" x14ac:dyDescent="0.2">
      <c r="C36936"/>
      <c r="E36936" s="46"/>
      <c r="F36936" s="44"/>
    </row>
    <row r="36937" spans="3:6" x14ac:dyDescent="0.2">
      <c r="C36937"/>
      <c r="E36937" s="46"/>
      <c r="F36937" s="44"/>
    </row>
    <row r="36938" spans="3:6" x14ac:dyDescent="0.2">
      <c r="C36938"/>
      <c r="E36938" s="46"/>
      <c r="F36938" s="44"/>
    </row>
    <row r="36939" spans="3:6" x14ac:dyDescent="0.2">
      <c r="C36939"/>
      <c r="E36939" s="46"/>
      <c r="F36939" s="44"/>
    </row>
    <row r="36940" spans="3:6" x14ac:dyDescent="0.2">
      <c r="C36940"/>
      <c r="E36940" s="46"/>
      <c r="F36940" s="44"/>
    </row>
    <row r="36941" spans="3:6" x14ac:dyDescent="0.2">
      <c r="C36941"/>
      <c r="E36941" s="46"/>
      <c r="F36941" s="44"/>
    </row>
    <row r="36942" spans="3:6" x14ac:dyDescent="0.2">
      <c r="C36942"/>
      <c r="E36942" s="46"/>
      <c r="F36942" s="44"/>
    </row>
    <row r="36943" spans="3:6" x14ac:dyDescent="0.2">
      <c r="C36943"/>
      <c r="E36943" s="46"/>
      <c r="F36943" s="44"/>
    </row>
    <row r="36944" spans="3:6" x14ac:dyDescent="0.2">
      <c r="C36944"/>
      <c r="E36944" s="46"/>
      <c r="F36944" s="44"/>
    </row>
    <row r="36945" spans="3:6" x14ac:dyDescent="0.2">
      <c r="C36945"/>
      <c r="E36945" s="46"/>
      <c r="F36945" s="44"/>
    </row>
    <row r="36946" spans="3:6" x14ac:dyDescent="0.2">
      <c r="C36946"/>
      <c r="E36946" s="46"/>
      <c r="F36946" s="44"/>
    </row>
    <row r="36947" spans="3:6" x14ac:dyDescent="0.2">
      <c r="C36947"/>
      <c r="E36947" s="46"/>
      <c r="F36947" s="44"/>
    </row>
    <row r="36948" spans="3:6" x14ac:dyDescent="0.2">
      <c r="C36948"/>
      <c r="E36948" s="46"/>
      <c r="F36948" s="44"/>
    </row>
    <row r="36949" spans="3:6" x14ac:dyDescent="0.2">
      <c r="C36949"/>
      <c r="E36949" s="46"/>
      <c r="F36949" s="44"/>
    </row>
    <row r="36950" spans="3:6" x14ac:dyDescent="0.2">
      <c r="C36950"/>
      <c r="E36950" s="46"/>
      <c r="F36950" s="44"/>
    </row>
    <row r="36951" spans="3:6" x14ac:dyDescent="0.2">
      <c r="C36951"/>
      <c r="E36951" s="46"/>
      <c r="F36951" s="44"/>
    </row>
    <row r="36952" spans="3:6" x14ac:dyDescent="0.2">
      <c r="C36952"/>
      <c r="E36952" s="46"/>
      <c r="F36952" s="44"/>
    </row>
    <row r="36953" spans="3:6" x14ac:dyDescent="0.2">
      <c r="C36953"/>
      <c r="E36953" s="46"/>
      <c r="F36953" s="44"/>
    </row>
    <row r="36954" spans="3:6" x14ac:dyDescent="0.2">
      <c r="C36954"/>
      <c r="E36954" s="46"/>
      <c r="F36954" s="44"/>
    </row>
    <row r="36955" spans="3:6" x14ac:dyDescent="0.2">
      <c r="C36955"/>
      <c r="E36955" s="46"/>
      <c r="F36955" s="44"/>
    </row>
    <row r="36956" spans="3:6" x14ac:dyDescent="0.2">
      <c r="C36956"/>
      <c r="E36956" s="46"/>
      <c r="F36956" s="44"/>
    </row>
    <row r="36957" spans="3:6" x14ac:dyDescent="0.2">
      <c r="C36957"/>
      <c r="E36957" s="46"/>
      <c r="F36957" s="44"/>
    </row>
    <row r="36958" spans="3:6" x14ac:dyDescent="0.2">
      <c r="C36958"/>
      <c r="E36958" s="46"/>
      <c r="F36958" s="44"/>
    </row>
    <row r="36959" spans="3:6" x14ac:dyDescent="0.2">
      <c r="C36959"/>
      <c r="E36959" s="46"/>
      <c r="F36959" s="44"/>
    </row>
    <row r="36960" spans="3:6" x14ac:dyDescent="0.2">
      <c r="C36960"/>
      <c r="E36960" s="46"/>
      <c r="F36960" s="44"/>
    </row>
    <row r="36961" spans="3:6" x14ac:dyDescent="0.2">
      <c r="C36961"/>
      <c r="E36961" s="46"/>
      <c r="F36961" s="44"/>
    </row>
    <row r="36962" spans="3:6" x14ac:dyDescent="0.2">
      <c r="C36962"/>
      <c r="E36962" s="46"/>
      <c r="F36962" s="44"/>
    </row>
    <row r="36963" spans="3:6" x14ac:dyDescent="0.2">
      <c r="C36963"/>
      <c r="E36963" s="46"/>
      <c r="F36963" s="44"/>
    </row>
    <row r="36964" spans="3:6" x14ac:dyDescent="0.2">
      <c r="C36964"/>
      <c r="E36964" s="46"/>
      <c r="F36964" s="44"/>
    </row>
    <row r="36965" spans="3:6" x14ac:dyDescent="0.2">
      <c r="C36965"/>
      <c r="E36965" s="46"/>
      <c r="F36965" s="44"/>
    </row>
    <row r="36966" spans="3:6" x14ac:dyDescent="0.2">
      <c r="C36966"/>
      <c r="E36966" s="46"/>
      <c r="F36966" s="44"/>
    </row>
    <row r="36967" spans="3:6" x14ac:dyDescent="0.2">
      <c r="C36967"/>
      <c r="E36967" s="46"/>
      <c r="F36967" s="44"/>
    </row>
    <row r="36968" spans="3:6" x14ac:dyDescent="0.2">
      <c r="C36968"/>
      <c r="E36968" s="46"/>
      <c r="F36968" s="44"/>
    </row>
    <row r="36969" spans="3:6" x14ac:dyDescent="0.2">
      <c r="C36969"/>
      <c r="E36969" s="46"/>
      <c r="F36969" s="44"/>
    </row>
    <row r="36970" spans="3:6" x14ac:dyDescent="0.2">
      <c r="C36970"/>
      <c r="E36970" s="46"/>
      <c r="F36970" s="44"/>
    </row>
    <row r="36971" spans="3:6" x14ac:dyDescent="0.2">
      <c r="C36971"/>
      <c r="E36971" s="46"/>
      <c r="F36971" s="44"/>
    </row>
    <row r="36972" spans="3:6" x14ac:dyDescent="0.2">
      <c r="C36972"/>
      <c r="E36972" s="46"/>
      <c r="F36972" s="44"/>
    </row>
    <row r="36973" spans="3:6" x14ac:dyDescent="0.2">
      <c r="C36973"/>
      <c r="E36973" s="46"/>
      <c r="F36973" s="44"/>
    </row>
    <row r="36974" spans="3:6" x14ac:dyDescent="0.2">
      <c r="C36974"/>
      <c r="E36974" s="46"/>
      <c r="F36974" s="44"/>
    </row>
    <row r="36975" spans="3:6" x14ac:dyDescent="0.2">
      <c r="C36975"/>
      <c r="E36975" s="46"/>
      <c r="F36975" s="44"/>
    </row>
    <row r="36976" spans="3:6" x14ac:dyDescent="0.2">
      <c r="C36976"/>
      <c r="E36976" s="46"/>
      <c r="F36976" s="44"/>
    </row>
    <row r="36977" spans="3:6" x14ac:dyDescent="0.2">
      <c r="C36977"/>
      <c r="E36977" s="46"/>
      <c r="F36977" s="44"/>
    </row>
    <row r="36978" spans="3:6" x14ac:dyDescent="0.2">
      <c r="C36978"/>
      <c r="E36978" s="46"/>
      <c r="F36978" s="44"/>
    </row>
    <row r="36979" spans="3:6" x14ac:dyDescent="0.2">
      <c r="C36979"/>
      <c r="E36979" s="46"/>
      <c r="F36979" s="44"/>
    </row>
    <row r="36980" spans="3:6" x14ac:dyDescent="0.2">
      <c r="C36980"/>
      <c r="E36980" s="46"/>
      <c r="F36980" s="44"/>
    </row>
    <row r="36981" spans="3:6" x14ac:dyDescent="0.2">
      <c r="C36981"/>
      <c r="E36981" s="46"/>
      <c r="F36981" s="44"/>
    </row>
    <row r="36982" spans="3:6" x14ac:dyDescent="0.2">
      <c r="C36982"/>
      <c r="E36982" s="46"/>
      <c r="F36982" s="44"/>
    </row>
    <row r="36983" spans="3:6" x14ac:dyDescent="0.2">
      <c r="C36983"/>
      <c r="E36983" s="46"/>
      <c r="F36983" s="44"/>
    </row>
    <row r="36984" spans="3:6" x14ac:dyDescent="0.2">
      <c r="C36984"/>
      <c r="E36984" s="46"/>
      <c r="F36984" s="44"/>
    </row>
    <row r="36985" spans="3:6" x14ac:dyDescent="0.2">
      <c r="C36985"/>
      <c r="E36985" s="46"/>
      <c r="F36985" s="44"/>
    </row>
    <row r="36986" spans="3:6" x14ac:dyDescent="0.2">
      <c r="C36986"/>
      <c r="E36986" s="46"/>
      <c r="F36986" s="44"/>
    </row>
    <row r="36987" spans="3:6" x14ac:dyDescent="0.2">
      <c r="C36987"/>
      <c r="E36987" s="46"/>
      <c r="F36987" s="44"/>
    </row>
    <row r="36988" spans="3:6" x14ac:dyDescent="0.2">
      <c r="C36988"/>
      <c r="E36988" s="46"/>
      <c r="F36988" s="44"/>
    </row>
    <row r="36989" spans="3:6" x14ac:dyDescent="0.2">
      <c r="C36989"/>
      <c r="E36989" s="46"/>
      <c r="F36989" s="44"/>
    </row>
    <row r="36990" spans="3:6" x14ac:dyDescent="0.2">
      <c r="C36990"/>
      <c r="E36990" s="46"/>
      <c r="F36990" s="44"/>
    </row>
    <row r="36991" spans="3:6" x14ac:dyDescent="0.2">
      <c r="C36991"/>
      <c r="E36991" s="46"/>
      <c r="F36991" s="44"/>
    </row>
    <row r="36992" spans="3:6" x14ac:dyDescent="0.2">
      <c r="C36992"/>
      <c r="E36992" s="46"/>
      <c r="F36992" s="44"/>
    </row>
    <row r="36993" spans="3:6" x14ac:dyDescent="0.2">
      <c r="C36993"/>
      <c r="E36993" s="46"/>
      <c r="F36993" s="44"/>
    </row>
    <row r="36994" spans="3:6" x14ac:dyDescent="0.2">
      <c r="C36994"/>
      <c r="E36994" s="46"/>
      <c r="F36994" s="44"/>
    </row>
    <row r="36995" spans="3:6" x14ac:dyDescent="0.2">
      <c r="C36995"/>
      <c r="E36995" s="46"/>
      <c r="F36995" s="44"/>
    </row>
    <row r="36996" spans="3:6" x14ac:dyDescent="0.2">
      <c r="C36996"/>
      <c r="E36996" s="46"/>
      <c r="F36996" s="44"/>
    </row>
    <row r="36997" spans="3:6" x14ac:dyDescent="0.2">
      <c r="C36997"/>
      <c r="E36997" s="46"/>
      <c r="F36997" s="44"/>
    </row>
    <row r="36998" spans="3:6" x14ac:dyDescent="0.2">
      <c r="C36998"/>
      <c r="E36998" s="46"/>
      <c r="F36998" s="44"/>
    </row>
    <row r="36999" spans="3:6" x14ac:dyDescent="0.2">
      <c r="C36999"/>
      <c r="E36999" s="46"/>
      <c r="F36999" s="44"/>
    </row>
    <row r="37000" spans="3:6" x14ac:dyDescent="0.2">
      <c r="C37000"/>
      <c r="E37000" s="46"/>
      <c r="F37000" s="44"/>
    </row>
    <row r="37001" spans="3:6" x14ac:dyDescent="0.2">
      <c r="C37001"/>
      <c r="E37001" s="46"/>
      <c r="F37001" s="44"/>
    </row>
    <row r="37002" spans="3:6" x14ac:dyDescent="0.2">
      <c r="C37002"/>
      <c r="E37002" s="46"/>
      <c r="F37002" s="44"/>
    </row>
    <row r="37003" spans="3:6" x14ac:dyDescent="0.2">
      <c r="C37003"/>
      <c r="E37003" s="46"/>
      <c r="F37003" s="44"/>
    </row>
    <row r="37004" spans="3:6" x14ac:dyDescent="0.2">
      <c r="C37004"/>
      <c r="E37004" s="46"/>
      <c r="F37004" s="44"/>
    </row>
    <row r="37005" spans="3:6" x14ac:dyDescent="0.2">
      <c r="C37005"/>
      <c r="E37005" s="46"/>
      <c r="F37005" s="44"/>
    </row>
    <row r="37006" spans="3:6" x14ac:dyDescent="0.2">
      <c r="C37006"/>
      <c r="E37006" s="46"/>
      <c r="F37006" s="44"/>
    </row>
    <row r="37007" spans="3:6" x14ac:dyDescent="0.2">
      <c r="C37007"/>
      <c r="E37007" s="46"/>
      <c r="F37007" s="44"/>
    </row>
    <row r="37008" spans="3:6" x14ac:dyDescent="0.2">
      <c r="C37008"/>
      <c r="E37008" s="46"/>
      <c r="F37008" s="44"/>
    </row>
    <row r="37009" spans="3:6" x14ac:dyDescent="0.2">
      <c r="C37009"/>
      <c r="E37009" s="46"/>
      <c r="F37009" s="44"/>
    </row>
    <row r="37010" spans="3:6" x14ac:dyDescent="0.2">
      <c r="C37010"/>
      <c r="E37010" s="46"/>
      <c r="F37010" s="44"/>
    </row>
    <row r="37011" spans="3:6" x14ac:dyDescent="0.2">
      <c r="C37011"/>
      <c r="E37011" s="46"/>
      <c r="F37011" s="44"/>
    </row>
    <row r="37012" spans="3:6" x14ac:dyDescent="0.2">
      <c r="C37012"/>
      <c r="E37012" s="46"/>
      <c r="F37012" s="44"/>
    </row>
    <row r="37013" spans="3:6" x14ac:dyDescent="0.2">
      <c r="C37013"/>
      <c r="E37013" s="46"/>
      <c r="F37013" s="44"/>
    </row>
    <row r="37014" spans="3:6" x14ac:dyDescent="0.2">
      <c r="C37014"/>
      <c r="E37014" s="46"/>
      <c r="F37014" s="44"/>
    </row>
    <row r="37015" spans="3:6" x14ac:dyDescent="0.2">
      <c r="C37015"/>
      <c r="E37015" s="46"/>
      <c r="F37015" s="44"/>
    </row>
    <row r="37016" spans="3:6" x14ac:dyDescent="0.2">
      <c r="C37016"/>
      <c r="E37016" s="46"/>
      <c r="F37016" s="44"/>
    </row>
    <row r="37017" spans="3:6" x14ac:dyDescent="0.2">
      <c r="C37017"/>
      <c r="E37017" s="46"/>
      <c r="F37017" s="44"/>
    </row>
    <row r="37018" spans="3:6" x14ac:dyDescent="0.2">
      <c r="C37018"/>
      <c r="E37018" s="46"/>
      <c r="F37018" s="44"/>
    </row>
    <row r="37019" spans="3:6" x14ac:dyDescent="0.2">
      <c r="C37019"/>
      <c r="E37019" s="46"/>
      <c r="F37019" s="44"/>
    </row>
    <row r="37020" spans="3:6" x14ac:dyDescent="0.2">
      <c r="C37020"/>
      <c r="E37020" s="46"/>
      <c r="F37020" s="44"/>
    </row>
    <row r="37021" spans="3:6" x14ac:dyDescent="0.2">
      <c r="C37021"/>
      <c r="E37021" s="46"/>
      <c r="F37021" s="44"/>
    </row>
    <row r="37022" spans="3:6" x14ac:dyDescent="0.2">
      <c r="C37022"/>
      <c r="E37022" s="46"/>
      <c r="F37022" s="44"/>
    </row>
    <row r="37023" spans="3:6" x14ac:dyDescent="0.2">
      <c r="C37023"/>
      <c r="E37023" s="46"/>
      <c r="F37023" s="44"/>
    </row>
    <row r="37024" spans="3:6" x14ac:dyDescent="0.2">
      <c r="C37024"/>
      <c r="E37024" s="46"/>
      <c r="F37024" s="44"/>
    </row>
    <row r="37025" spans="3:6" x14ac:dyDescent="0.2">
      <c r="C37025"/>
      <c r="E37025" s="46"/>
      <c r="F37025" s="44"/>
    </row>
    <row r="37026" spans="3:6" x14ac:dyDescent="0.2">
      <c r="C37026"/>
      <c r="E37026" s="46"/>
      <c r="F37026" s="44"/>
    </row>
    <row r="37027" spans="3:6" x14ac:dyDescent="0.2">
      <c r="C37027"/>
      <c r="E37027" s="46"/>
      <c r="F37027" s="44"/>
    </row>
    <row r="37028" spans="3:6" x14ac:dyDescent="0.2">
      <c r="C37028"/>
      <c r="E37028" s="46"/>
      <c r="F37028" s="44"/>
    </row>
    <row r="37029" spans="3:6" x14ac:dyDescent="0.2">
      <c r="C37029"/>
      <c r="E37029" s="46"/>
      <c r="F37029" s="44"/>
    </row>
    <row r="37030" spans="3:6" x14ac:dyDescent="0.2">
      <c r="C37030"/>
      <c r="E37030" s="46"/>
      <c r="F37030" s="44"/>
    </row>
    <row r="37031" spans="3:6" x14ac:dyDescent="0.2">
      <c r="C37031"/>
      <c r="E37031" s="46"/>
      <c r="F37031" s="44"/>
    </row>
    <row r="37032" spans="3:6" x14ac:dyDescent="0.2">
      <c r="C37032"/>
      <c r="E37032" s="46"/>
      <c r="F37032" s="44"/>
    </row>
    <row r="37033" spans="3:6" x14ac:dyDescent="0.2">
      <c r="C37033"/>
      <c r="E37033" s="46"/>
      <c r="F37033" s="44"/>
    </row>
    <row r="37034" spans="3:6" x14ac:dyDescent="0.2">
      <c r="C37034"/>
      <c r="E37034" s="46"/>
      <c r="F37034" s="44"/>
    </row>
    <row r="37035" spans="3:6" x14ac:dyDescent="0.2">
      <c r="C37035"/>
      <c r="E37035" s="46"/>
      <c r="F37035" s="44"/>
    </row>
    <row r="37036" spans="3:6" x14ac:dyDescent="0.2">
      <c r="C37036"/>
      <c r="E37036" s="46"/>
      <c r="F37036" s="44"/>
    </row>
    <row r="37037" spans="3:6" x14ac:dyDescent="0.2">
      <c r="C37037"/>
      <c r="E37037" s="46"/>
      <c r="F37037" s="44"/>
    </row>
    <row r="37038" spans="3:6" x14ac:dyDescent="0.2">
      <c r="C37038"/>
      <c r="E37038" s="46"/>
      <c r="F37038" s="44"/>
    </row>
    <row r="37039" spans="3:6" x14ac:dyDescent="0.2">
      <c r="C37039"/>
      <c r="E37039" s="46"/>
      <c r="F37039" s="44"/>
    </row>
    <row r="37040" spans="3:6" x14ac:dyDescent="0.2">
      <c r="C37040"/>
      <c r="E37040" s="46"/>
      <c r="F37040" s="44"/>
    </row>
    <row r="37041" spans="3:6" x14ac:dyDescent="0.2">
      <c r="C37041"/>
      <c r="E37041" s="46"/>
      <c r="F37041" s="44"/>
    </row>
    <row r="37042" spans="3:6" x14ac:dyDescent="0.2">
      <c r="C37042"/>
      <c r="E37042" s="46"/>
      <c r="F37042" s="44"/>
    </row>
    <row r="37043" spans="3:6" x14ac:dyDescent="0.2">
      <c r="C37043"/>
      <c r="E37043" s="46"/>
      <c r="F37043" s="44"/>
    </row>
    <row r="37044" spans="3:6" x14ac:dyDescent="0.2">
      <c r="C37044"/>
      <c r="E37044" s="46"/>
      <c r="F37044" s="44"/>
    </row>
    <row r="37045" spans="3:6" x14ac:dyDescent="0.2">
      <c r="C37045"/>
      <c r="E37045" s="46"/>
      <c r="F37045" s="44"/>
    </row>
    <row r="37046" spans="3:6" x14ac:dyDescent="0.2">
      <c r="C37046"/>
      <c r="E37046" s="46"/>
      <c r="F37046" s="44"/>
    </row>
    <row r="37047" spans="3:6" x14ac:dyDescent="0.2">
      <c r="C37047"/>
      <c r="E37047" s="46"/>
      <c r="F37047" s="44"/>
    </row>
    <row r="37048" spans="3:6" x14ac:dyDescent="0.2">
      <c r="C37048"/>
      <c r="E37048" s="46"/>
      <c r="F37048" s="44"/>
    </row>
    <row r="37049" spans="3:6" x14ac:dyDescent="0.2">
      <c r="C37049"/>
      <c r="E37049" s="46"/>
      <c r="F37049" s="44"/>
    </row>
    <row r="37050" spans="3:6" x14ac:dyDescent="0.2">
      <c r="C37050"/>
      <c r="E37050" s="46"/>
      <c r="F37050" s="44"/>
    </row>
    <row r="37051" spans="3:6" x14ac:dyDescent="0.2">
      <c r="C37051"/>
      <c r="E37051" s="46"/>
      <c r="F37051" s="44"/>
    </row>
    <row r="37052" spans="3:6" x14ac:dyDescent="0.2">
      <c r="C37052"/>
      <c r="E37052" s="46"/>
      <c r="F37052" s="44"/>
    </row>
    <row r="37053" spans="3:6" x14ac:dyDescent="0.2">
      <c r="C37053"/>
      <c r="E37053" s="46"/>
      <c r="F37053" s="44"/>
    </row>
    <row r="37054" spans="3:6" x14ac:dyDescent="0.2">
      <c r="C37054"/>
      <c r="E37054" s="46"/>
      <c r="F37054" s="44"/>
    </row>
    <row r="37055" spans="3:6" x14ac:dyDescent="0.2">
      <c r="C37055"/>
      <c r="E37055" s="46"/>
      <c r="F37055" s="44"/>
    </row>
    <row r="37056" spans="3:6" x14ac:dyDescent="0.2">
      <c r="C37056"/>
      <c r="E37056" s="46"/>
      <c r="F37056" s="44"/>
    </row>
    <row r="37057" spans="3:6" x14ac:dyDescent="0.2">
      <c r="C37057"/>
      <c r="E37057" s="46"/>
      <c r="F37057" s="44"/>
    </row>
    <row r="37058" spans="3:6" x14ac:dyDescent="0.2">
      <c r="C37058"/>
      <c r="E37058" s="46"/>
      <c r="F37058" s="44"/>
    </row>
    <row r="37059" spans="3:6" x14ac:dyDescent="0.2">
      <c r="C37059"/>
      <c r="E37059" s="46"/>
      <c r="F37059" s="44"/>
    </row>
    <row r="37060" spans="3:6" x14ac:dyDescent="0.2">
      <c r="C37060"/>
      <c r="E37060" s="46"/>
      <c r="F37060" s="44"/>
    </row>
    <row r="37061" spans="3:6" x14ac:dyDescent="0.2">
      <c r="C37061"/>
      <c r="E37061" s="46"/>
      <c r="F37061" s="44"/>
    </row>
    <row r="37062" spans="3:6" x14ac:dyDescent="0.2">
      <c r="C37062"/>
      <c r="E37062" s="46"/>
      <c r="F37062" s="44"/>
    </row>
    <row r="37063" spans="3:6" x14ac:dyDescent="0.2">
      <c r="C37063"/>
      <c r="E37063" s="46"/>
      <c r="F37063" s="44"/>
    </row>
    <row r="37064" spans="3:6" x14ac:dyDescent="0.2">
      <c r="C37064"/>
      <c r="E37064" s="46"/>
      <c r="F37064" s="44"/>
    </row>
    <row r="37065" spans="3:6" x14ac:dyDescent="0.2">
      <c r="C37065"/>
      <c r="E37065" s="46"/>
      <c r="F37065" s="44"/>
    </row>
    <row r="37066" spans="3:6" x14ac:dyDescent="0.2">
      <c r="C37066"/>
      <c r="E37066" s="46"/>
      <c r="F37066" s="44"/>
    </row>
    <row r="37067" spans="3:6" x14ac:dyDescent="0.2">
      <c r="C37067"/>
      <c r="E37067" s="46"/>
      <c r="F37067" s="44"/>
    </row>
    <row r="37068" spans="3:6" x14ac:dyDescent="0.2">
      <c r="C37068"/>
      <c r="E37068" s="46"/>
      <c r="F37068" s="44"/>
    </row>
    <row r="37069" spans="3:6" x14ac:dyDescent="0.2">
      <c r="C37069"/>
      <c r="E37069" s="46"/>
      <c r="F37069" s="44"/>
    </row>
    <row r="37070" spans="3:6" x14ac:dyDescent="0.2">
      <c r="C37070"/>
      <c r="E37070" s="46"/>
      <c r="F37070" s="44"/>
    </row>
    <row r="37071" spans="3:6" x14ac:dyDescent="0.2">
      <c r="C37071"/>
      <c r="E37071" s="46"/>
      <c r="F37071" s="44"/>
    </row>
    <row r="37072" spans="3:6" x14ac:dyDescent="0.2">
      <c r="C37072"/>
      <c r="E37072" s="46"/>
      <c r="F37072" s="44"/>
    </row>
    <row r="37073" spans="3:6" x14ac:dyDescent="0.2">
      <c r="C37073"/>
      <c r="E37073" s="46"/>
      <c r="F37073" s="44"/>
    </row>
    <row r="37074" spans="3:6" x14ac:dyDescent="0.2">
      <c r="C37074"/>
      <c r="E37074" s="46"/>
      <c r="F37074" s="44"/>
    </row>
    <row r="37075" spans="3:6" x14ac:dyDescent="0.2">
      <c r="C37075"/>
      <c r="E37075" s="46"/>
      <c r="F37075" s="44"/>
    </row>
    <row r="37076" spans="3:6" x14ac:dyDescent="0.2">
      <c r="C37076"/>
      <c r="E37076" s="46"/>
      <c r="F37076" s="44"/>
    </row>
    <row r="37077" spans="3:6" x14ac:dyDescent="0.2">
      <c r="C37077"/>
      <c r="E37077" s="46"/>
      <c r="F37077" s="44"/>
    </row>
    <row r="37078" spans="3:6" x14ac:dyDescent="0.2">
      <c r="C37078"/>
      <c r="E37078" s="46"/>
      <c r="F37078" s="44"/>
    </row>
    <row r="37079" spans="3:6" x14ac:dyDescent="0.2">
      <c r="C37079"/>
      <c r="E37079" s="46"/>
      <c r="F37079" s="44"/>
    </row>
    <row r="37080" spans="3:6" x14ac:dyDescent="0.2">
      <c r="C37080"/>
      <c r="E37080" s="46"/>
      <c r="F37080" s="44"/>
    </row>
    <row r="37081" spans="3:6" x14ac:dyDescent="0.2">
      <c r="C37081"/>
      <c r="E37081" s="46"/>
      <c r="F37081" s="44"/>
    </row>
    <row r="37082" spans="3:6" x14ac:dyDescent="0.2">
      <c r="C37082"/>
      <c r="E37082" s="46"/>
      <c r="F37082" s="44"/>
    </row>
    <row r="37083" spans="3:6" x14ac:dyDescent="0.2">
      <c r="C37083"/>
      <c r="E37083" s="46"/>
      <c r="F37083" s="44"/>
    </row>
    <row r="37084" spans="3:6" x14ac:dyDescent="0.2">
      <c r="C37084"/>
      <c r="E37084" s="46"/>
      <c r="F37084" s="44"/>
    </row>
    <row r="37085" spans="3:6" x14ac:dyDescent="0.2">
      <c r="C37085"/>
      <c r="E37085" s="46"/>
      <c r="F37085" s="44"/>
    </row>
    <row r="37086" spans="3:6" x14ac:dyDescent="0.2">
      <c r="C37086"/>
      <c r="E37086" s="46"/>
      <c r="F37086" s="44"/>
    </row>
    <row r="37087" spans="3:6" x14ac:dyDescent="0.2">
      <c r="C37087"/>
      <c r="E37087" s="46"/>
      <c r="F37087" s="44"/>
    </row>
    <row r="37088" spans="3:6" x14ac:dyDescent="0.2">
      <c r="C37088"/>
      <c r="E37088" s="46"/>
      <c r="F37088" s="44"/>
    </row>
    <row r="37089" spans="3:6" x14ac:dyDescent="0.2">
      <c r="C37089"/>
      <c r="E37089" s="46"/>
      <c r="F37089" s="44"/>
    </row>
    <row r="37090" spans="3:6" x14ac:dyDescent="0.2">
      <c r="C37090"/>
      <c r="E37090" s="46"/>
      <c r="F37090" s="44"/>
    </row>
    <row r="37091" spans="3:6" x14ac:dyDescent="0.2">
      <c r="C37091"/>
      <c r="E37091" s="46"/>
      <c r="F37091" s="44"/>
    </row>
    <row r="37092" spans="3:6" x14ac:dyDescent="0.2">
      <c r="C37092"/>
      <c r="E37092" s="46"/>
      <c r="F37092" s="44"/>
    </row>
    <row r="37093" spans="3:6" x14ac:dyDescent="0.2">
      <c r="C37093"/>
      <c r="E37093" s="46"/>
      <c r="F37093" s="44"/>
    </row>
    <row r="37094" spans="3:6" x14ac:dyDescent="0.2">
      <c r="C37094"/>
      <c r="E37094" s="46"/>
      <c r="F37094" s="44"/>
    </row>
    <row r="37095" spans="3:6" x14ac:dyDescent="0.2">
      <c r="C37095"/>
      <c r="E37095" s="46"/>
      <c r="F37095" s="44"/>
    </row>
    <row r="37096" spans="3:6" x14ac:dyDescent="0.2">
      <c r="C37096"/>
      <c r="E37096" s="46"/>
      <c r="F37096" s="44"/>
    </row>
    <row r="37097" spans="3:6" x14ac:dyDescent="0.2">
      <c r="C37097"/>
      <c r="E37097" s="46"/>
      <c r="F37097" s="44"/>
    </row>
    <row r="37098" spans="3:6" x14ac:dyDescent="0.2">
      <c r="C37098"/>
      <c r="E37098" s="46"/>
      <c r="F37098" s="44"/>
    </row>
    <row r="37099" spans="3:6" x14ac:dyDescent="0.2">
      <c r="C37099"/>
      <c r="E37099" s="46"/>
      <c r="F37099" s="44"/>
    </row>
    <row r="37100" spans="3:6" x14ac:dyDescent="0.2">
      <c r="C37100"/>
      <c r="E37100" s="46"/>
      <c r="F37100" s="44"/>
    </row>
    <row r="37101" spans="3:6" x14ac:dyDescent="0.2">
      <c r="C37101"/>
      <c r="E37101" s="46"/>
      <c r="F37101" s="44"/>
    </row>
    <row r="37102" spans="3:6" x14ac:dyDescent="0.2">
      <c r="C37102"/>
      <c r="E37102" s="46"/>
      <c r="F37102" s="44"/>
    </row>
    <row r="37103" spans="3:6" x14ac:dyDescent="0.2">
      <c r="C37103"/>
      <c r="E37103" s="46"/>
      <c r="F37103" s="44"/>
    </row>
    <row r="37104" spans="3:6" x14ac:dyDescent="0.2">
      <c r="C37104"/>
      <c r="E37104" s="46"/>
      <c r="F37104" s="44"/>
    </row>
    <row r="37105" spans="3:6" x14ac:dyDescent="0.2">
      <c r="C37105"/>
      <c r="E37105" s="46"/>
      <c r="F37105" s="44"/>
    </row>
    <row r="37106" spans="3:6" x14ac:dyDescent="0.2">
      <c r="C37106"/>
      <c r="E37106" s="46"/>
      <c r="F37106" s="44"/>
    </row>
    <row r="37107" spans="3:6" x14ac:dyDescent="0.2">
      <c r="C37107"/>
      <c r="E37107" s="46"/>
      <c r="F37107" s="44"/>
    </row>
    <row r="37108" spans="3:6" x14ac:dyDescent="0.2">
      <c r="C37108"/>
      <c r="E37108" s="46"/>
      <c r="F37108" s="44"/>
    </row>
    <row r="37109" spans="3:6" x14ac:dyDescent="0.2">
      <c r="C37109"/>
      <c r="E37109" s="46"/>
      <c r="F37109" s="44"/>
    </row>
    <row r="37110" spans="3:6" x14ac:dyDescent="0.2">
      <c r="C37110"/>
      <c r="E37110" s="46"/>
      <c r="F37110" s="44"/>
    </row>
    <row r="37111" spans="3:6" x14ac:dyDescent="0.2">
      <c r="C37111"/>
      <c r="E37111" s="46"/>
      <c r="F37111" s="44"/>
    </row>
    <row r="37112" spans="3:6" x14ac:dyDescent="0.2">
      <c r="C37112"/>
      <c r="E37112" s="46"/>
      <c r="F37112" s="44"/>
    </row>
    <row r="37113" spans="3:6" x14ac:dyDescent="0.2">
      <c r="C37113"/>
      <c r="E37113" s="46"/>
      <c r="F37113" s="44"/>
    </row>
    <row r="37114" spans="3:6" x14ac:dyDescent="0.2">
      <c r="C37114"/>
      <c r="E37114" s="46"/>
      <c r="F37114" s="44"/>
    </row>
    <row r="37115" spans="3:6" x14ac:dyDescent="0.2">
      <c r="C37115"/>
      <c r="E37115" s="46"/>
      <c r="F37115" s="44"/>
    </row>
    <row r="37116" spans="3:6" x14ac:dyDescent="0.2">
      <c r="C37116"/>
      <c r="E37116" s="46"/>
      <c r="F37116" s="44"/>
    </row>
    <row r="37117" spans="3:6" x14ac:dyDescent="0.2">
      <c r="C37117"/>
      <c r="E37117" s="46"/>
      <c r="F37117" s="44"/>
    </row>
    <row r="37118" spans="3:6" x14ac:dyDescent="0.2">
      <c r="C37118"/>
      <c r="E37118" s="46"/>
      <c r="F37118" s="44"/>
    </row>
    <row r="37119" spans="3:6" x14ac:dyDescent="0.2">
      <c r="C37119"/>
      <c r="E37119" s="46"/>
      <c r="F37119" s="44"/>
    </row>
    <row r="37120" spans="3:6" x14ac:dyDescent="0.2">
      <c r="C37120"/>
      <c r="E37120" s="46"/>
      <c r="F37120" s="44"/>
    </row>
    <row r="37121" spans="3:6" x14ac:dyDescent="0.2">
      <c r="C37121"/>
      <c r="E37121" s="46"/>
      <c r="F37121" s="44"/>
    </row>
    <row r="37122" spans="3:6" x14ac:dyDescent="0.2">
      <c r="C37122"/>
      <c r="E37122" s="46"/>
      <c r="F37122" s="44"/>
    </row>
    <row r="37123" spans="3:6" x14ac:dyDescent="0.2">
      <c r="C37123"/>
      <c r="E37123" s="46"/>
      <c r="F37123" s="44"/>
    </row>
    <row r="37124" spans="3:6" x14ac:dyDescent="0.2">
      <c r="C37124"/>
      <c r="E37124" s="46"/>
      <c r="F37124" s="44"/>
    </row>
    <row r="37125" spans="3:6" x14ac:dyDescent="0.2">
      <c r="C37125"/>
      <c r="E37125" s="46"/>
      <c r="F37125" s="44"/>
    </row>
    <row r="37126" spans="3:6" x14ac:dyDescent="0.2">
      <c r="C37126"/>
      <c r="E37126" s="46"/>
      <c r="F37126" s="44"/>
    </row>
    <row r="37127" spans="3:6" x14ac:dyDescent="0.2">
      <c r="C37127"/>
      <c r="E37127" s="46"/>
      <c r="F37127" s="44"/>
    </row>
    <row r="37128" spans="3:6" x14ac:dyDescent="0.2">
      <c r="C37128"/>
      <c r="E37128" s="46"/>
      <c r="F37128" s="44"/>
    </row>
    <row r="37129" spans="3:6" x14ac:dyDescent="0.2">
      <c r="C37129"/>
      <c r="E37129" s="46"/>
      <c r="F37129" s="44"/>
    </row>
    <row r="37130" spans="3:6" x14ac:dyDescent="0.2">
      <c r="C37130"/>
      <c r="E37130" s="46"/>
      <c r="F37130" s="44"/>
    </row>
    <row r="37131" spans="3:6" x14ac:dyDescent="0.2">
      <c r="C37131"/>
      <c r="E37131" s="46"/>
      <c r="F37131" s="44"/>
    </row>
    <row r="37132" spans="3:6" x14ac:dyDescent="0.2">
      <c r="C37132"/>
      <c r="E37132" s="46"/>
      <c r="F37132" s="44"/>
    </row>
    <row r="37133" spans="3:6" x14ac:dyDescent="0.2">
      <c r="C37133"/>
      <c r="E37133" s="46"/>
      <c r="F37133" s="44"/>
    </row>
    <row r="37134" spans="3:6" x14ac:dyDescent="0.2">
      <c r="C37134"/>
      <c r="E37134" s="46"/>
      <c r="F37134" s="44"/>
    </row>
    <row r="37135" spans="3:6" x14ac:dyDescent="0.2">
      <c r="C37135"/>
      <c r="E37135" s="46"/>
      <c r="F37135" s="44"/>
    </row>
    <row r="37136" spans="3:6" x14ac:dyDescent="0.2">
      <c r="C37136"/>
      <c r="E37136" s="46"/>
      <c r="F37136" s="44"/>
    </row>
    <row r="37137" spans="3:6" x14ac:dyDescent="0.2">
      <c r="C37137"/>
      <c r="E37137" s="46"/>
      <c r="F37137" s="44"/>
    </row>
    <row r="37138" spans="3:6" x14ac:dyDescent="0.2">
      <c r="C37138"/>
      <c r="E37138" s="46"/>
      <c r="F37138" s="44"/>
    </row>
    <row r="37139" spans="3:6" x14ac:dyDescent="0.2">
      <c r="C37139"/>
      <c r="E37139" s="46"/>
      <c r="F37139" s="44"/>
    </row>
    <row r="37140" spans="3:6" x14ac:dyDescent="0.2">
      <c r="C37140"/>
      <c r="E37140" s="46"/>
      <c r="F37140" s="44"/>
    </row>
    <row r="37141" spans="3:6" x14ac:dyDescent="0.2">
      <c r="C37141"/>
      <c r="E37141" s="46"/>
      <c r="F37141" s="44"/>
    </row>
    <row r="37142" spans="3:6" x14ac:dyDescent="0.2">
      <c r="C37142"/>
      <c r="E37142" s="46"/>
      <c r="F37142" s="44"/>
    </row>
    <row r="37143" spans="3:6" x14ac:dyDescent="0.2">
      <c r="C37143"/>
      <c r="E37143" s="46"/>
      <c r="F37143" s="44"/>
    </row>
    <row r="37144" spans="3:6" x14ac:dyDescent="0.2">
      <c r="C37144"/>
      <c r="E37144" s="46"/>
      <c r="F37144" s="44"/>
    </row>
    <row r="37145" spans="3:6" x14ac:dyDescent="0.2">
      <c r="C37145"/>
      <c r="E37145" s="46"/>
      <c r="F37145" s="44"/>
    </row>
    <row r="37146" spans="3:6" x14ac:dyDescent="0.2">
      <c r="C37146"/>
      <c r="E37146" s="46"/>
      <c r="F37146" s="44"/>
    </row>
    <row r="37147" spans="3:6" x14ac:dyDescent="0.2">
      <c r="C37147"/>
      <c r="E37147" s="46"/>
      <c r="F37147" s="44"/>
    </row>
    <row r="37148" spans="3:6" x14ac:dyDescent="0.2">
      <c r="C37148"/>
      <c r="E37148" s="46"/>
      <c r="F37148" s="44"/>
    </row>
    <row r="37149" spans="3:6" x14ac:dyDescent="0.2">
      <c r="C37149"/>
      <c r="E37149" s="46"/>
      <c r="F37149" s="44"/>
    </row>
    <row r="37150" spans="3:6" x14ac:dyDescent="0.2">
      <c r="C37150"/>
      <c r="E37150" s="46"/>
      <c r="F37150" s="44"/>
    </row>
    <row r="37151" spans="3:6" x14ac:dyDescent="0.2">
      <c r="C37151"/>
      <c r="E37151" s="46"/>
      <c r="F37151" s="44"/>
    </row>
    <row r="37152" spans="3:6" x14ac:dyDescent="0.2">
      <c r="C37152"/>
      <c r="E37152" s="46"/>
      <c r="F37152" s="44"/>
    </row>
    <row r="37153" spans="3:6" x14ac:dyDescent="0.2">
      <c r="C37153"/>
      <c r="E37153" s="46"/>
      <c r="F37153" s="44"/>
    </row>
    <row r="37154" spans="3:6" x14ac:dyDescent="0.2">
      <c r="C37154"/>
      <c r="E37154" s="46"/>
      <c r="F37154" s="44"/>
    </row>
    <row r="37155" spans="3:6" x14ac:dyDescent="0.2">
      <c r="C37155"/>
      <c r="E37155" s="46"/>
      <c r="F37155" s="44"/>
    </row>
    <row r="37156" spans="3:6" x14ac:dyDescent="0.2">
      <c r="C37156"/>
      <c r="E37156" s="46"/>
      <c r="F37156" s="44"/>
    </row>
    <row r="37157" spans="3:6" x14ac:dyDescent="0.2">
      <c r="C37157"/>
      <c r="E37157" s="46"/>
      <c r="F37157" s="44"/>
    </row>
    <row r="37158" spans="3:6" x14ac:dyDescent="0.2">
      <c r="C37158"/>
      <c r="E37158" s="46"/>
      <c r="F37158" s="44"/>
    </row>
    <row r="37159" spans="3:6" x14ac:dyDescent="0.2">
      <c r="C37159"/>
      <c r="E37159" s="46"/>
      <c r="F37159" s="44"/>
    </row>
    <row r="37160" spans="3:6" x14ac:dyDescent="0.2">
      <c r="C37160"/>
      <c r="E37160" s="46"/>
      <c r="F37160" s="44"/>
    </row>
    <row r="37161" spans="3:6" x14ac:dyDescent="0.2">
      <c r="C37161"/>
      <c r="E37161" s="46"/>
      <c r="F37161" s="44"/>
    </row>
    <row r="37162" spans="3:6" x14ac:dyDescent="0.2">
      <c r="C37162"/>
      <c r="E37162" s="46"/>
      <c r="F37162" s="44"/>
    </row>
    <row r="37163" spans="3:6" x14ac:dyDescent="0.2">
      <c r="C37163"/>
      <c r="E37163" s="46"/>
      <c r="F37163" s="44"/>
    </row>
    <row r="37164" spans="3:6" x14ac:dyDescent="0.2">
      <c r="C37164"/>
      <c r="E37164" s="46"/>
      <c r="F37164" s="44"/>
    </row>
    <row r="37165" spans="3:6" x14ac:dyDescent="0.2">
      <c r="C37165"/>
      <c r="E37165" s="46"/>
      <c r="F37165" s="44"/>
    </row>
    <row r="37166" spans="3:6" x14ac:dyDescent="0.2">
      <c r="C37166"/>
      <c r="E37166" s="46"/>
      <c r="F37166" s="44"/>
    </row>
    <row r="37167" spans="3:6" x14ac:dyDescent="0.2">
      <c r="C37167"/>
      <c r="E37167" s="46"/>
      <c r="F37167" s="44"/>
    </row>
    <row r="37168" spans="3:6" x14ac:dyDescent="0.2">
      <c r="C37168"/>
      <c r="E37168" s="46"/>
      <c r="F37168" s="44"/>
    </row>
    <row r="37169" spans="3:6" x14ac:dyDescent="0.2">
      <c r="C37169"/>
      <c r="E37169" s="46"/>
      <c r="F37169" s="44"/>
    </row>
    <row r="37170" spans="3:6" x14ac:dyDescent="0.2">
      <c r="C37170"/>
      <c r="E37170" s="46"/>
      <c r="F37170" s="44"/>
    </row>
    <row r="37171" spans="3:6" x14ac:dyDescent="0.2">
      <c r="C37171"/>
      <c r="E37171" s="46"/>
      <c r="F37171" s="44"/>
    </row>
    <row r="37172" spans="3:6" x14ac:dyDescent="0.2">
      <c r="C37172"/>
      <c r="E37172" s="46"/>
      <c r="F37172" s="44"/>
    </row>
    <row r="37173" spans="3:6" x14ac:dyDescent="0.2">
      <c r="C37173"/>
      <c r="E37173" s="46"/>
      <c r="F37173" s="44"/>
    </row>
    <row r="37174" spans="3:6" x14ac:dyDescent="0.2">
      <c r="C37174"/>
      <c r="E37174" s="46"/>
      <c r="F37174" s="44"/>
    </row>
    <row r="37175" spans="3:6" x14ac:dyDescent="0.2">
      <c r="C37175"/>
      <c r="E37175" s="46"/>
      <c r="F37175" s="44"/>
    </row>
    <row r="37176" spans="3:6" x14ac:dyDescent="0.2">
      <c r="C37176"/>
      <c r="E37176" s="46"/>
      <c r="F37176" s="44"/>
    </row>
    <row r="37177" spans="3:6" x14ac:dyDescent="0.2">
      <c r="C37177"/>
      <c r="E37177" s="46"/>
      <c r="F37177" s="44"/>
    </row>
    <row r="37178" spans="3:6" x14ac:dyDescent="0.2">
      <c r="C37178"/>
      <c r="E37178" s="46"/>
      <c r="F37178" s="44"/>
    </row>
    <row r="37179" spans="3:6" x14ac:dyDescent="0.2">
      <c r="C37179"/>
      <c r="E37179" s="46"/>
      <c r="F37179" s="44"/>
    </row>
    <row r="37180" spans="3:6" x14ac:dyDescent="0.2">
      <c r="C37180"/>
      <c r="E37180" s="46"/>
      <c r="F37180" s="44"/>
    </row>
    <row r="37181" spans="3:6" x14ac:dyDescent="0.2">
      <c r="C37181"/>
      <c r="E37181" s="46"/>
      <c r="F37181" s="44"/>
    </row>
    <row r="37182" spans="3:6" x14ac:dyDescent="0.2">
      <c r="C37182"/>
      <c r="E37182" s="46"/>
      <c r="F37182" s="44"/>
    </row>
    <row r="37183" spans="3:6" x14ac:dyDescent="0.2">
      <c r="C37183"/>
      <c r="E37183" s="46"/>
      <c r="F37183" s="44"/>
    </row>
    <row r="37184" spans="3:6" x14ac:dyDescent="0.2">
      <c r="C37184"/>
      <c r="E37184" s="46"/>
      <c r="F37184" s="44"/>
    </row>
    <row r="37185" spans="3:6" x14ac:dyDescent="0.2">
      <c r="C37185"/>
      <c r="E37185" s="46"/>
      <c r="F37185" s="44"/>
    </row>
    <row r="37186" spans="3:6" x14ac:dyDescent="0.2">
      <c r="C37186"/>
      <c r="E37186" s="46"/>
      <c r="F37186" s="44"/>
    </row>
    <row r="37187" spans="3:6" x14ac:dyDescent="0.2">
      <c r="C37187"/>
      <c r="E37187" s="46"/>
      <c r="F37187" s="44"/>
    </row>
    <row r="37188" spans="3:6" x14ac:dyDescent="0.2">
      <c r="C37188"/>
      <c r="E37188" s="46"/>
      <c r="F37188" s="44"/>
    </row>
    <row r="37189" spans="3:6" x14ac:dyDescent="0.2">
      <c r="C37189"/>
      <c r="E37189" s="46"/>
      <c r="F37189" s="44"/>
    </row>
    <row r="37190" spans="3:6" x14ac:dyDescent="0.2">
      <c r="C37190"/>
      <c r="E37190" s="46"/>
      <c r="F37190" s="44"/>
    </row>
    <row r="37191" spans="3:6" x14ac:dyDescent="0.2">
      <c r="C37191"/>
      <c r="E37191" s="46"/>
      <c r="F37191" s="44"/>
    </row>
    <row r="37192" spans="3:6" x14ac:dyDescent="0.2">
      <c r="C37192"/>
      <c r="E37192" s="46"/>
      <c r="F37192" s="44"/>
    </row>
    <row r="37193" spans="3:6" x14ac:dyDescent="0.2">
      <c r="C37193"/>
      <c r="E37193" s="46"/>
      <c r="F37193" s="44"/>
    </row>
    <row r="37194" spans="3:6" x14ac:dyDescent="0.2">
      <c r="C37194"/>
      <c r="E37194" s="46"/>
      <c r="F37194" s="44"/>
    </row>
    <row r="37195" spans="3:6" x14ac:dyDescent="0.2">
      <c r="C37195"/>
      <c r="E37195" s="46"/>
      <c r="F37195" s="44"/>
    </row>
    <row r="37196" spans="3:6" x14ac:dyDescent="0.2">
      <c r="C37196"/>
      <c r="E37196" s="46"/>
      <c r="F37196" s="44"/>
    </row>
    <row r="37197" spans="3:6" x14ac:dyDescent="0.2">
      <c r="C37197"/>
      <c r="E37197" s="46"/>
      <c r="F37197" s="44"/>
    </row>
    <row r="37198" spans="3:6" x14ac:dyDescent="0.2">
      <c r="C37198"/>
      <c r="E37198" s="46"/>
      <c r="F37198" s="44"/>
    </row>
    <row r="37199" spans="3:6" x14ac:dyDescent="0.2">
      <c r="C37199"/>
      <c r="E37199" s="46"/>
      <c r="F37199" s="44"/>
    </row>
    <row r="37200" spans="3:6" x14ac:dyDescent="0.2">
      <c r="C37200"/>
      <c r="E37200" s="46"/>
      <c r="F37200" s="44"/>
    </row>
    <row r="37201" spans="3:6" x14ac:dyDescent="0.2">
      <c r="C37201"/>
      <c r="E37201" s="46"/>
      <c r="F37201" s="44"/>
    </row>
    <row r="37202" spans="3:6" x14ac:dyDescent="0.2">
      <c r="C37202"/>
      <c r="E37202" s="46"/>
      <c r="F37202" s="44"/>
    </row>
    <row r="37203" spans="3:6" x14ac:dyDescent="0.2">
      <c r="C37203"/>
      <c r="E37203" s="46"/>
      <c r="F37203" s="44"/>
    </row>
    <row r="37204" spans="3:6" x14ac:dyDescent="0.2">
      <c r="C37204"/>
      <c r="E37204" s="46"/>
      <c r="F37204" s="44"/>
    </row>
    <row r="37205" spans="3:6" x14ac:dyDescent="0.2">
      <c r="C37205"/>
      <c r="E37205" s="46"/>
      <c r="F37205" s="44"/>
    </row>
    <row r="37206" spans="3:6" x14ac:dyDescent="0.2">
      <c r="C37206"/>
      <c r="E37206" s="46"/>
      <c r="F37206" s="44"/>
    </row>
    <row r="37207" spans="3:6" x14ac:dyDescent="0.2">
      <c r="C37207"/>
      <c r="E37207" s="46"/>
      <c r="F37207" s="44"/>
    </row>
    <row r="37208" spans="3:6" x14ac:dyDescent="0.2">
      <c r="C37208"/>
      <c r="E37208" s="46"/>
      <c r="F37208" s="44"/>
    </row>
    <row r="37209" spans="3:6" x14ac:dyDescent="0.2">
      <c r="C37209"/>
      <c r="E37209" s="46"/>
      <c r="F37209" s="44"/>
    </row>
    <row r="37210" spans="3:6" x14ac:dyDescent="0.2">
      <c r="C37210"/>
      <c r="E37210" s="46"/>
      <c r="F37210" s="44"/>
    </row>
    <row r="37211" spans="3:6" x14ac:dyDescent="0.2">
      <c r="C37211"/>
      <c r="E37211" s="46"/>
      <c r="F37211" s="44"/>
    </row>
    <row r="37212" spans="3:6" x14ac:dyDescent="0.2">
      <c r="C37212"/>
      <c r="E37212" s="46"/>
      <c r="F37212" s="44"/>
    </row>
    <row r="37213" spans="3:6" x14ac:dyDescent="0.2">
      <c r="C37213"/>
      <c r="E37213" s="46"/>
      <c r="F37213" s="44"/>
    </row>
    <row r="37214" spans="3:6" x14ac:dyDescent="0.2">
      <c r="C37214"/>
      <c r="E37214" s="46"/>
      <c r="F37214" s="44"/>
    </row>
    <row r="37215" spans="3:6" x14ac:dyDescent="0.2">
      <c r="C37215"/>
      <c r="E37215" s="46"/>
      <c r="F37215" s="44"/>
    </row>
    <row r="37216" spans="3:6" x14ac:dyDescent="0.2">
      <c r="C37216"/>
      <c r="E37216" s="46"/>
      <c r="F37216" s="44"/>
    </row>
    <row r="37217" spans="3:6" x14ac:dyDescent="0.2">
      <c r="C37217"/>
      <c r="E37217" s="46"/>
      <c r="F37217" s="44"/>
    </row>
    <row r="37218" spans="3:6" x14ac:dyDescent="0.2">
      <c r="C37218"/>
      <c r="E37218" s="46"/>
      <c r="F37218" s="44"/>
    </row>
    <row r="37219" spans="3:6" x14ac:dyDescent="0.2">
      <c r="C37219"/>
      <c r="E37219" s="46"/>
      <c r="F37219" s="44"/>
    </row>
    <row r="37220" spans="3:6" x14ac:dyDescent="0.2">
      <c r="C37220"/>
      <c r="E37220" s="46"/>
      <c r="F37220" s="44"/>
    </row>
    <row r="37221" spans="3:6" x14ac:dyDescent="0.2">
      <c r="C37221"/>
      <c r="E37221" s="46"/>
      <c r="F37221" s="44"/>
    </row>
    <row r="37222" spans="3:6" x14ac:dyDescent="0.2">
      <c r="C37222"/>
      <c r="E37222" s="46"/>
      <c r="F37222" s="44"/>
    </row>
    <row r="37223" spans="3:6" x14ac:dyDescent="0.2">
      <c r="C37223"/>
      <c r="E37223" s="46"/>
      <c r="F37223" s="44"/>
    </row>
    <row r="37224" spans="3:6" x14ac:dyDescent="0.2">
      <c r="C37224"/>
      <c r="E37224" s="46"/>
      <c r="F37224" s="44"/>
    </row>
    <row r="37225" spans="3:6" x14ac:dyDescent="0.2">
      <c r="C37225"/>
      <c r="E37225" s="46"/>
      <c r="F37225" s="44"/>
    </row>
    <row r="37226" spans="3:6" x14ac:dyDescent="0.2">
      <c r="C37226"/>
      <c r="E37226" s="46"/>
      <c r="F37226" s="44"/>
    </row>
    <row r="37227" spans="3:6" x14ac:dyDescent="0.2">
      <c r="C37227"/>
      <c r="E37227" s="46"/>
      <c r="F37227" s="44"/>
    </row>
    <row r="37228" spans="3:6" x14ac:dyDescent="0.2">
      <c r="C37228"/>
      <c r="E37228" s="46"/>
      <c r="F37228" s="44"/>
    </row>
    <row r="37229" spans="3:6" x14ac:dyDescent="0.2">
      <c r="C37229"/>
      <c r="E37229" s="46"/>
      <c r="F37229" s="44"/>
    </row>
    <row r="37230" spans="3:6" x14ac:dyDescent="0.2">
      <c r="C37230"/>
      <c r="E37230" s="46"/>
      <c r="F37230" s="44"/>
    </row>
    <row r="37231" spans="3:6" x14ac:dyDescent="0.2">
      <c r="C37231"/>
      <c r="E37231" s="46"/>
      <c r="F37231" s="44"/>
    </row>
    <row r="37232" spans="3:6" x14ac:dyDescent="0.2">
      <c r="C37232"/>
      <c r="E37232" s="46"/>
      <c r="F37232" s="44"/>
    </row>
    <row r="37233" spans="3:6" x14ac:dyDescent="0.2">
      <c r="C37233"/>
      <c r="E37233" s="46"/>
      <c r="F37233" s="44"/>
    </row>
    <row r="37234" spans="3:6" x14ac:dyDescent="0.2">
      <c r="C37234"/>
      <c r="E37234" s="46"/>
      <c r="F37234" s="44"/>
    </row>
    <row r="37235" spans="3:6" x14ac:dyDescent="0.2">
      <c r="C37235"/>
      <c r="E37235" s="46"/>
      <c r="F37235" s="44"/>
    </row>
    <row r="37236" spans="3:6" x14ac:dyDescent="0.2">
      <c r="C37236"/>
      <c r="E37236" s="46"/>
      <c r="F37236" s="44"/>
    </row>
    <row r="37237" spans="3:6" x14ac:dyDescent="0.2">
      <c r="C37237"/>
      <c r="E37237" s="46"/>
      <c r="F37237" s="44"/>
    </row>
    <row r="37238" spans="3:6" x14ac:dyDescent="0.2">
      <c r="C37238"/>
      <c r="E37238" s="46"/>
      <c r="F37238" s="44"/>
    </row>
    <row r="37239" spans="3:6" x14ac:dyDescent="0.2">
      <c r="C37239"/>
      <c r="E37239" s="46"/>
      <c r="F37239" s="44"/>
    </row>
    <row r="37240" spans="3:6" x14ac:dyDescent="0.2">
      <c r="C37240"/>
      <c r="E37240" s="46"/>
      <c r="F37240" s="44"/>
    </row>
    <row r="37241" spans="3:6" x14ac:dyDescent="0.2">
      <c r="C37241"/>
      <c r="E37241" s="46"/>
      <c r="F37241" s="44"/>
    </row>
    <row r="37242" spans="3:6" x14ac:dyDescent="0.2">
      <c r="C37242"/>
      <c r="E37242" s="46"/>
      <c r="F37242" s="44"/>
    </row>
    <row r="37243" spans="3:6" x14ac:dyDescent="0.2">
      <c r="C37243"/>
      <c r="E37243" s="46"/>
      <c r="F37243" s="44"/>
    </row>
    <row r="37244" spans="3:6" x14ac:dyDescent="0.2">
      <c r="C37244"/>
      <c r="E37244" s="46"/>
      <c r="F37244" s="44"/>
    </row>
    <row r="37245" spans="3:6" x14ac:dyDescent="0.2">
      <c r="C37245"/>
      <c r="E37245" s="46"/>
      <c r="F37245" s="44"/>
    </row>
    <row r="37246" spans="3:6" x14ac:dyDescent="0.2">
      <c r="C37246"/>
      <c r="E37246" s="46"/>
      <c r="F37246" s="44"/>
    </row>
    <row r="37247" spans="3:6" x14ac:dyDescent="0.2">
      <c r="C37247"/>
      <c r="E37247" s="46"/>
      <c r="F37247" s="44"/>
    </row>
    <row r="37248" spans="3:6" x14ac:dyDescent="0.2">
      <c r="C37248"/>
      <c r="E37248" s="46"/>
      <c r="F37248" s="44"/>
    </row>
    <row r="37249" spans="3:6" x14ac:dyDescent="0.2">
      <c r="C37249"/>
      <c r="E37249" s="46"/>
      <c r="F37249" s="44"/>
    </row>
    <row r="37250" spans="3:6" x14ac:dyDescent="0.2">
      <c r="C37250"/>
      <c r="E37250" s="46"/>
      <c r="F37250" s="44"/>
    </row>
    <row r="37251" spans="3:6" x14ac:dyDescent="0.2">
      <c r="C37251"/>
      <c r="E37251" s="46"/>
      <c r="F37251" s="44"/>
    </row>
    <row r="37252" spans="3:6" x14ac:dyDescent="0.2">
      <c r="C37252"/>
      <c r="E37252" s="46"/>
      <c r="F37252" s="44"/>
    </row>
    <row r="37253" spans="3:6" x14ac:dyDescent="0.2">
      <c r="C37253"/>
      <c r="E37253" s="46"/>
      <c r="F37253" s="44"/>
    </row>
    <row r="37254" spans="3:6" x14ac:dyDescent="0.2">
      <c r="C37254"/>
      <c r="E37254" s="46"/>
      <c r="F37254" s="44"/>
    </row>
    <row r="37255" spans="3:6" x14ac:dyDescent="0.2">
      <c r="C37255"/>
      <c r="E37255" s="46"/>
      <c r="F37255" s="44"/>
    </row>
    <row r="37256" spans="3:6" x14ac:dyDescent="0.2">
      <c r="C37256"/>
      <c r="E37256" s="46"/>
      <c r="F37256" s="44"/>
    </row>
    <row r="37257" spans="3:6" x14ac:dyDescent="0.2">
      <c r="C37257"/>
      <c r="E37257" s="46"/>
      <c r="F37257" s="44"/>
    </row>
    <row r="37258" spans="3:6" x14ac:dyDescent="0.2">
      <c r="C37258"/>
      <c r="E37258" s="46"/>
      <c r="F37258" s="44"/>
    </row>
    <row r="37259" spans="3:6" x14ac:dyDescent="0.2">
      <c r="C37259"/>
      <c r="E37259" s="46"/>
      <c r="F37259" s="44"/>
    </row>
    <row r="37260" spans="3:6" x14ac:dyDescent="0.2">
      <c r="C37260"/>
      <c r="E37260" s="46"/>
      <c r="F37260" s="44"/>
    </row>
    <row r="37261" spans="3:6" x14ac:dyDescent="0.2">
      <c r="C37261"/>
      <c r="E37261" s="46"/>
      <c r="F37261" s="44"/>
    </row>
    <row r="37262" spans="3:6" x14ac:dyDescent="0.2">
      <c r="C37262"/>
      <c r="E37262" s="46"/>
      <c r="F37262" s="44"/>
    </row>
    <row r="37263" spans="3:6" x14ac:dyDescent="0.2">
      <c r="C37263"/>
      <c r="E37263" s="46"/>
      <c r="F37263" s="44"/>
    </row>
    <row r="37264" spans="3:6" x14ac:dyDescent="0.2">
      <c r="C37264"/>
      <c r="E37264" s="46"/>
      <c r="F37264" s="44"/>
    </row>
    <row r="37265" spans="3:6" x14ac:dyDescent="0.2">
      <c r="C37265"/>
      <c r="E37265" s="46"/>
      <c r="F37265" s="44"/>
    </row>
    <row r="37266" spans="3:6" x14ac:dyDescent="0.2">
      <c r="C37266"/>
      <c r="E37266" s="46"/>
      <c r="F37266" s="44"/>
    </row>
    <row r="37267" spans="3:6" x14ac:dyDescent="0.2">
      <c r="C37267"/>
      <c r="E37267" s="46"/>
      <c r="F37267" s="44"/>
    </row>
    <row r="37268" spans="3:6" x14ac:dyDescent="0.2">
      <c r="C37268"/>
      <c r="E37268" s="46"/>
      <c r="F37268" s="44"/>
    </row>
    <row r="37269" spans="3:6" x14ac:dyDescent="0.2">
      <c r="C37269"/>
      <c r="E37269" s="46"/>
      <c r="F37269" s="44"/>
    </row>
    <row r="37270" spans="3:6" x14ac:dyDescent="0.2">
      <c r="C37270"/>
      <c r="E37270" s="46"/>
      <c r="F37270" s="44"/>
    </row>
    <row r="37271" spans="3:6" x14ac:dyDescent="0.2">
      <c r="C37271"/>
      <c r="E37271" s="46"/>
      <c r="F37271" s="44"/>
    </row>
    <row r="37272" spans="3:6" x14ac:dyDescent="0.2">
      <c r="C37272"/>
      <c r="E37272" s="46"/>
      <c r="F37272" s="44"/>
    </row>
    <row r="37273" spans="3:6" x14ac:dyDescent="0.2">
      <c r="C37273"/>
      <c r="E37273" s="46"/>
      <c r="F37273" s="44"/>
    </row>
    <row r="37274" spans="3:6" x14ac:dyDescent="0.2">
      <c r="C37274"/>
      <c r="E37274" s="46"/>
      <c r="F37274" s="44"/>
    </row>
    <row r="37275" spans="3:6" x14ac:dyDescent="0.2">
      <c r="C37275"/>
      <c r="E37275" s="46"/>
      <c r="F37275" s="44"/>
    </row>
    <row r="37276" spans="3:6" x14ac:dyDescent="0.2">
      <c r="C37276"/>
      <c r="E37276" s="46"/>
      <c r="F37276" s="44"/>
    </row>
    <row r="37277" spans="3:6" x14ac:dyDescent="0.2">
      <c r="C37277"/>
      <c r="E37277" s="46"/>
      <c r="F37277" s="44"/>
    </row>
    <row r="37278" spans="3:6" x14ac:dyDescent="0.2">
      <c r="C37278"/>
      <c r="E37278" s="46"/>
      <c r="F37278" s="44"/>
    </row>
    <row r="37279" spans="3:6" x14ac:dyDescent="0.2">
      <c r="C37279"/>
      <c r="E37279" s="46"/>
      <c r="F37279" s="44"/>
    </row>
    <row r="37280" spans="3:6" x14ac:dyDescent="0.2">
      <c r="C37280"/>
      <c r="E37280" s="46"/>
      <c r="F37280" s="44"/>
    </row>
    <row r="37281" spans="3:6" x14ac:dyDescent="0.2">
      <c r="C37281"/>
      <c r="E37281" s="46"/>
      <c r="F37281" s="44"/>
    </row>
    <row r="37282" spans="3:6" x14ac:dyDescent="0.2">
      <c r="C37282"/>
      <c r="E37282" s="46"/>
      <c r="F37282" s="44"/>
    </row>
    <row r="37283" spans="3:6" x14ac:dyDescent="0.2">
      <c r="C37283"/>
      <c r="E37283" s="46"/>
      <c r="F37283" s="44"/>
    </row>
    <row r="37284" spans="3:6" x14ac:dyDescent="0.2">
      <c r="C37284"/>
      <c r="E37284" s="46"/>
      <c r="F37284" s="44"/>
    </row>
    <row r="37285" spans="3:6" x14ac:dyDescent="0.2">
      <c r="C37285"/>
      <c r="E37285" s="46"/>
      <c r="F37285" s="44"/>
    </row>
    <row r="37286" spans="3:6" x14ac:dyDescent="0.2">
      <c r="C37286"/>
      <c r="E37286" s="46"/>
      <c r="F37286" s="44"/>
    </row>
    <row r="37287" spans="3:6" x14ac:dyDescent="0.2">
      <c r="C37287"/>
      <c r="E37287" s="46"/>
      <c r="F37287" s="44"/>
    </row>
    <row r="37288" spans="3:6" x14ac:dyDescent="0.2">
      <c r="C37288"/>
      <c r="E37288" s="46"/>
      <c r="F37288" s="44"/>
    </row>
    <row r="37289" spans="3:6" x14ac:dyDescent="0.2">
      <c r="C37289"/>
      <c r="E37289" s="46"/>
      <c r="F37289" s="44"/>
    </row>
    <row r="37290" spans="3:6" x14ac:dyDescent="0.2">
      <c r="C37290"/>
      <c r="E37290" s="46"/>
      <c r="F37290" s="44"/>
    </row>
    <row r="37291" spans="3:6" x14ac:dyDescent="0.2">
      <c r="C37291"/>
      <c r="E37291" s="46"/>
      <c r="F37291" s="44"/>
    </row>
    <row r="37292" spans="3:6" x14ac:dyDescent="0.2">
      <c r="C37292"/>
      <c r="E37292" s="46"/>
      <c r="F37292" s="44"/>
    </row>
    <row r="37293" spans="3:6" x14ac:dyDescent="0.2">
      <c r="C37293"/>
      <c r="E37293" s="46"/>
      <c r="F37293" s="44"/>
    </row>
    <row r="37294" spans="3:6" x14ac:dyDescent="0.2">
      <c r="C37294"/>
      <c r="E37294" s="46"/>
      <c r="F37294" s="44"/>
    </row>
    <row r="37295" spans="3:6" x14ac:dyDescent="0.2">
      <c r="C37295"/>
      <c r="E37295" s="46"/>
      <c r="F37295" s="44"/>
    </row>
    <row r="37296" spans="3:6" x14ac:dyDescent="0.2">
      <c r="C37296"/>
      <c r="E37296" s="46"/>
      <c r="F37296" s="44"/>
    </row>
    <row r="37297" spans="3:6" x14ac:dyDescent="0.2">
      <c r="C37297"/>
      <c r="E37297" s="46"/>
      <c r="F37297" s="44"/>
    </row>
    <row r="37298" spans="3:6" x14ac:dyDescent="0.2">
      <c r="C37298"/>
      <c r="E37298" s="46"/>
      <c r="F37298" s="44"/>
    </row>
    <row r="37299" spans="3:6" x14ac:dyDescent="0.2">
      <c r="C37299"/>
      <c r="E37299" s="46"/>
      <c r="F37299" s="44"/>
    </row>
    <row r="37300" spans="3:6" x14ac:dyDescent="0.2">
      <c r="C37300"/>
      <c r="E37300" s="46"/>
      <c r="F37300" s="44"/>
    </row>
    <row r="37301" spans="3:6" x14ac:dyDescent="0.2">
      <c r="C37301"/>
      <c r="E37301" s="46"/>
      <c r="F37301" s="44"/>
    </row>
    <row r="37302" spans="3:6" x14ac:dyDescent="0.2">
      <c r="C37302"/>
      <c r="E37302" s="46"/>
      <c r="F37302" s="44"/>
    </row>
    <row r="37303" spans="3:6" x14ac:dyDescent="0.2">
      <c r="C37303"/>
      <c r="E37303" s="46"/>
      <c r="F37303" s="44"/>
    </row>
    <row r="37304" spans="3:6" x14ac:dyDescent="0.2">
      <c r="C37304"/>
      <c r="E37304" s="46"/>
      <c r="F37304" s="44"/>
    </row>
    <row r="37305" spans="3:6" x14ac:dyDescent="0.2">
      <c r="C37305"/>
      <c r="E37305" s="46"/>
      <c r="F37305" s="44"/>
    </row>
    <row r="37306" spans="3:6" x14ac:dyDescent="0.2">
      <c r="C37306"/>
      <c r="E37306" s="46"/>
      <c r="F37306" s="44"/>
    </row>
    <row r="37307" spans="3:6" x14ac:dyDescent="0.2">
      <c r="C37307"/>
      <c r="E37307" s="46"/>
      <c r="F37307" s="44"/>
    </row>
    <row r="37308" spans="3:6" x14ac:dyDescent="0.2">
      <c r="C37308"/>
      <c r="E37308" s="46"/>
      <c r="F37308" s="44"/>
    </row>
    <row r="37309" spans="3:6" x14ac:dyDescent="0.2">
      <c r="C37309"/>
      <c r="E37309" s="46"/>
      <c r="F37309" s="44"/>
    </row>
    <row r="37310" spans="3:6" x14ac:dyDescent="0.2">
      <c r="C37310"/>
      <c r="E37310" s="46"/>
      <c r="F37310" s="44"/>
    </row>
    <row r="37311" spans="3:6" x14ac:dyDescent="0.2">
      <c r="C37311"/>
      <c r="E37311" s="46"/>
      <c r="F37311" s="44"/>
    </row>
    <row r="37312" spans="3:6" x14ac:dyDescent="0.2">
      <c r="C37312"/>
      <c r="E37312" s="46"/>
      <c r="F37312" s="44"/>
    </row>
    <row r="37313" spans="3:6" x14ac:dyDescent="0.2">
      <c r="C37313"/>
      <c r="E37313" s="46"/>
      <c r="F37313" s="44"/>
    </row>
    <row r="37314" spans="3:6" x14ac:dyDescent="0.2">
      <c r="C37314"/>
      <c r="E37314" s="46"/>
      <c r="F37314" s="44"/>
    </row>
    <row r="37315" spans="3:6" x14ac:dyDescent="0.2">
      <c r="C37315"/>
      <c r="E37315" s="46"/>
      <c r="F37315" s="44"/>
    </row>
    <row r="37316" spans="3:6" x14ac:dyDescent="0.2">
      <c r="C37316"/>
      <c r="E37316" s="46"/>
      <c r="F37316" s="44"/>
    </row>
    <row r="37317" spans="3:6" x14ac:dyDescent="0.2">
      <c r="C37317"/>
      <c r="E37317" s="46"/>
      <c r="F37317" s="44"/>
    </row>
    <row r="37318" spans="3:6" x14ac:dyDescent="0.2">
      <c r="C37318"/>
      <c r="E37318" s="46"/>
      <c r="F37318" s="44"/>
    </row>
    <row r="37319" spans="3:6" x14ac:dyDescent="0.2">
      <c r="C37319"/>
      <c r="E37319" s="46"/>
      <c r="F37319" s="44"/>
    </row>
    <row r="37320" spans="3:6" x14ac:dyDescent="0.2">
      <c r="C37320"/>
      <c r="E37320" s="46"/>
      <c r="F37320" s="44"/>
    </row>
    <row r="37321" spans="3:6" x14ac:dyDescent="0.2">
      <c r="C37321"/>
      <c r="E37321" s="46"/>
      <c r="F37321" s="44"/>
    </row>
    <row r="37322" spans="3:6" x14ac:dyDescent="0.2">
      <c r="C37322"/>
      <c r="E37322" s="46"/>
      <c r="F37322" s="44"/>
    </row>
    <row r="37323" spans="3:6" x14ac:dyDescent="0.2">
      <c r="C37323"/>
      <c r="E37323" s="46"/>
      <c r="F37323" s="44"/>
    </row>
    <row r="37324" spans="3:6" x14ac:dyDescent="0.2">
      <c r="C37324"/>
      <c r="E37324" s="46"/>
      <c r="F37324" s="44"/>
    </row>
    <row r="37325" spans="3:6" x14ac:dyDescent="0.2">
      <c r="C37325"/>
      <c r="E37325" s="46"/>
      <c r="F37325" s="44"/>
    </row>
    <row r="37326" spans="3:6" x14ac:dyDescent="0.2">
      <c r="C37326"/>
      <c r="E37326" s="46"/>
      <c r="F37326" s="44"/>
    </row>
    <row r="37327" spans="3:6" x14ac:dyDescent="0.2">
      <c r="C37327"/>
      <c r="E37327" s="46"/>
      <c r="F37327" s="44"/>
    </row>
    <row r="37328" spans="3:6" x14ac:dyDescent="0.2">
      <c r="C37328"/>
      <c r="E37328" s="46"/>
      <c r="F37328" s="44"/>
    </row>
    <row r="37329" spans="3:6" x14ac:dyDescent="0.2">
      <c r="C37329"/>
      <c r="E37329" s="46"/>
      <c r="F37329" s="44"/>
    </row>
    <row r="37330" spans="3:6" x14ac:dyDescent="0.2">
      <c r="C37330"/>
      <c r="E37330" s="46"/>
      <c r="F37330" s="44"/>
    </row>
    <row r="37331" spans="3:6" x14ac:dyDescent="0.2">
      <c r="C37331"/>
      <c r="E37331" s="46"/>
      <c r="F37331" s="44"/>
    </row>
    <row r="37332" spans="3:6" x14ac:dyDescent="0.2">
      <c r="C37332"/>
      <c r="E37332" s="46"/>
      <c r="F37332" s="44"/>
    </row>
    <row r="37333" spans="3:6" x14ac:dyDescent="0.2">
      <c r="C37333"/>
      <c r="E37333" s="46"/>
      <c r="F37333" s="44"/>
    </row>
    <row r="37334" spans="3:6" x14ac:dyDescent="0.2">
      <c r="C37334"/>
      <c r="E37334" s="46"/>
      <c r="F37334" s="44"/>
    </row>
    <row r="37335" spans="3:6" x14ac:dyDescent="0.2">
      <c r="C37335"/>
      <c r="E37335" s="46"/>
      <c r="F37335" s="44"/>
    </row>
    <row r="37336" spans="3:6" x14ac:dyDescent="0.2">
      <c r="C37336"/>
      <c r="E37336" s="46"/>
      <c r="F37336" s="44"/>
    </row>
    <row r="37337" spans="3:6" x14ac:dyDescent="0.2">
      <c r="C37337"/>
      <c r="E37337" s="46"/>
      <c r="F37337" s="44"/>
    </row>
    <row r="37338" spans="3:6" x14ac:dyDescent="0.2">
      <c r="C37338"/>
      <c r="E37338" s="46"/>
      <c r="F37338" s="44"/>
    </row>
    <row r="37339" spans="3:6" x14ac:dyDescent="0.2">
      <c r="C37339"/>
      <c r="E37339" s="46"/>
      <c r="F37339" s="44"/>
    </row>
    <row r="37340" spans="3:6" x14ac:dyDescent="0.2">
      <c r="C37340"/>
      <c r="E37340" s="46"/>
      <c r="F37340" s="44"/>
    </row>
    <row r="37341" spans="3:6" x14ac:dyDescent="0.2">
      <c r="C37341"/>
      <c r="E37341" s="46"/>
      <c r="F37341" s="44"/>
    </row>
    <row r="37342" spans="3:6" x14ac:dyDescent="0.2">
      <c r="C37342"/>
      <c r="E37342" s="46"/>
      <c r="F37342" s="44"/>
    </row>
    <row r="37343" spans="3:6" x14ac:dyDescent="0.2">
      <c r="C37343"/>
      <c r="E37343" s="46"/>
      <c r="F37343" s="44"/>
    </row>
    <row r="37344" spans="3:6" x14ac:dyDescent="0.2">
      <c r="C37344"/>
      <c r="E37344" s="46"/>
      <c r="F37344" s="44"/>
    </row>
    <row r="37345" spans="3:6" x14ac:dyDescent="0.2">
      <c r="C37345"/>
      <c r="E37345" s="46"/>
      <c r="F37345" s="44"/>
    </row>
    <row r="37346" spans="3:6" x14ac:dyDescent="0.2">
      <c r="C37346"/>
      <c r="E37346" s="46"/>
      <c r="F37346" s="44"/>
    </row>
    <row r="37347" spans="3:6" x14ac:dyDescent="0.2">
      <c r="C37347"/>
      <c r="E37347" s="46"/>
      <c r="F37347" s="44"/>
    </row>
    <row r="37348" spans="3:6" x14ac:dyDescent="0.2">
      <c r="C37348"/>
      <c r="E37348" s="46"/>
      <c r="F37348" s="44"/>
    </row>
    <row r="37349" spans="3:6" x14ac:dyDescent="0.2">
      <c r="C37349"/>
      <c r="E37349" s="46"/>
      <c r="F37349" s="44"/>
    </row>
    <row r="37350" spans="3:6" x14ac:dyDescent="0.2">
      <c r="C37350"/>
      <c r="E37350" s="46"/>
      <c r="F37350" s="44"/>
    </row>
    <row r="37351" spans="3:6" x14ac:dyDescent="0.2">
      <c r="C37351"/>
      <c r="E37351" s="46"/>
      <c r="F37351" s="44"/>
    </row>
    <row r="37352" spans="3:6" x14ac:dyDescent="0.2">
      <c r="C37352"/>
      <c r="E37352" s="46"/>
      <c r="F37352" s="44"/>
    </row>
    <row r="37353" spans="3:6" x14ac:dyDescent="0.2">
      <c r="C37353"/>
      <c r="E37353" s="46"/>
      <c r="F37353" s="44"/>
    </row>
    <row r="37354" spans="3:6" x14ac:dyDescent="0.2">
      <c r="C37354"/>
      <c r="E37354" s="46"/>
      <c r="F37354" s="44"/>
    </row>
    <row r="37355" spans="3:6" x14ac:dyDescent="0.2">
      <c r="C37355"/>
      <c r="E37355" s="46"/>
      <c r="F37355" s="44"/>
    </row>
    <row r="37356" spans="3:6" x14ac:dyDescent="0.2">
      <c r="C37356"/>
      <c r="E37356" s="46"/>
      <c r="F37356" s="44"/>
    </row>
    <row r="37357" spans="3:6" x14ac:dyDescent="0.2">
      <c r="C37357"/>
      <c r="E37357" s="46"/>
      <c r="F37357" s="44"/>
    </row>
    <row r="37358" spans="3:6" x14ac:dyDescent="0.2">
      <c r="C37358"/>
      <c r="E37358" s="46"/>
      <c r="F37358" s="44"/>
    </row>
    <row r="37359" spans="3:6" x14ac:dyDescent="0.2">
      <c r="C37359"/>
      <c r="E37359" s="46"/>
      <c r="F37359" s="44"/>
    </row>
    <row r="37360" spans="3:6" x14ac:dyDescent="0.2">
      <c r="C37360"/>
      <c r="E37360" s="46"/>
      <c r="F37360" s="44"/>
    </row>
    <row r="37361" spans="3:6" x14ac:dyDescent="0.2">
      <c r="C37361"/>
      <c r="E37361" s="46"/>
      <c r="F37361" s="44"/>
    </row>
    <row r="37362" spans="3:6" x14ac:dyDescent="0.2">
      <c r="C37362"/>
      <c r="E37362" s="46"/>
      <c r="F37362" s="44"/>
    </row>
    <row r="37363" spans="3:6" x14ac:dyDescent="0.2">
      <c r="C37363"/>
      <c r="E37363" s="46"/>
      <c r="F37363" s="44"/>
    </row>
    <row r="37364" spans="3:6" x14ac:dyDescent="0.2">
      <c r="C37364"/>
      <c r="E37364" s="46"/>
      <c r="F37364" s="44"/>
    </row>
    <row r="37365" spans="3:6" x14ac:dyDescent="0.2">
      <c r="C37365"/>
      <c r="E37365" s="46"/>
      <c r="F37365" s="44"/>
    </row>
    <row r="37366" spans="3:6" x14ac:dyDescent="0.2">
      <c r="C37366"/>
      <c r="E37366" s="46"/>
      <c r="F37366" s="44"/>
    </row>
    <row r="37367" spans="3:6" x14ac:dyDescent="0.2">
      <c r="C37367"/>
      <c r="E37367" s="46"/>
      <c r="F37367" s="44"/>
    </row>
    <row r="37368" spans="3:6" x14ac:dyDescent="0.2">
      <c r="C37368"/>
      <c r="E37368" s="46"/>
      <c r="F37368" s="44"/>
    </row>
    <row r="37369" spans="3:6" x14ac:dyDescent="0.2">
      <c r="C37369"/>
      <c r="E37369" s="46"/>
      <c r="F37369" s="44"/>
    </row>
    <row r="37370" spans="3:6" x14ac:dyDescent="0.2">
      <c r="C37370"/>
      <c r="E37370" s="46"/>
      <c r="F37370" s="44"/>
    </row>
    <row r="37371" spans="3:6" x14ac:dyDescent="0.2">
      <c r="C37371"/>
      <c r="E37371" s="46"/>
      <c r="F37371" s="44"/>
    </row>
    <row r="37372" spans="3:6" x14ac:dyDescent="0.2">
      <c r="C37372"/>
      <c r="E37372" s="46"/>
      <c r="F37372" s="44"/>
    </row>
    <row r="37373" spans="3:6" x14ac:dyDescent="0.2">
      <c r="C37373"/>
      <c r="E37373" s="46"/>
      <c r="F37373" s="44"/>
    </row>
    <row r="37374" spans="3:6" x14ac:dyDescent="0.2">
      <c r="C37374"/>
      <c r="E37374" s="46"/>
      <c r="F37374" s="44"/>
    </row>
    <row r="37375" spans="3:6" x14ac:dyDescent="0.2">
      <c r="C37375"/>
      <c r="E37375" s="46"/>
      <c r="F37375" s="44"/>
    </row>
    <row r="37376" spans="3:6" x14ac:dyDescent="0.2">
      <c r="C37376"/>
      <c r="E37376" s="46"/>
      <c r="F37376" s="44"/>
    </row>
    <row r="37377" spans="3:6" x14ac:dyDescent="0.2">
      <c r="C37377"/>
      <c r="E37377" s="46"/>
      <c r="F37377" s="44"/>
    </row>
    <row r="37378" spans="3:6" x14ac:dyDescent="0.2">
      <c r="C37378"/>
      <c r="E37378" s="46"/>
      <c r="F37378" s="44"/>
    </row>
    <row r="37379" spans="3:6" x14ac:dyDescent="0.2">
      <c r="C37379"/>
      <c r="E37379" s="46"/>
      <c r="F37379" s="44"/>
    </row>
    <row r="37380" spans="3:6" x14ac:dyDescent="0.2">
      <c r="C37380"/>
      <c r="E37380" s="46"/>
      <c r="F37380" s="44"/>
    </row>
    <row r="37381" spans="3:6" x14ac:dyDescent="0.2">
      <c r="C37381"/>
      <c r="E37381" s="46"/>
      <c r="F37381" s="44"/>
    </row>
    <row r="37382" spans="3:6" x14ac:dyDescent="0.2">
      <c r="C37382"/>
      <c r="E37382" s="46"/>
      <c r="F37382" s="44"/>
    </row>
    <row r="37383" spans="3:6" x14ac:dyDescent="0.2">
      <c r="C37383"/>
      <c r="E37383" s="46"/>
      <c r="F37383" s="44"/>
    </row>
    <row r="37384" spans="3:6" x14ac:dyDescent="0.2">
      <c r="C37384"/>
      <c r="E37384" s="46"/>
      <c r="F37384" s="44"/>
    </row>
    <row r="37385" spans="3:6" x14ac:dyDescent="0.2">
      <c r="C37385"/>
      <c r="E37385" s="46"/>
      <c r="F37385" s="44"/>
    </row>
    <row r="37386" spans="3:6" x14ac:dyDescent="0.2">
      <c r="C37386"/>
      <c r="E37386" s="46"/>
      <c r="F37386" s="44"/>
    </row>
    <row r="37387" spans="3:6" x14ac:dyDescent="0.2">
      <c r="C37387"/>
      <c r="E37387" s="46"/>
      <c r="F37387" s="44"/>
    </row>
    <row r="37388" spans="3:6" x14ac:dyDescent="0.2">
      <c r="C37388"/>
      <c r="E37388" s="46"/>
      <c r="F37388" s="44"/>
    </row>
    <row r="37389" spans="3:6" x14ac:dyDescent="0.2">
      <c r="C37389"/>
      <c r="E37389" s="46"/>
      <c r="F37389" s="44"/>
    </row>
    <row r="37390" spans="3:6" x14ac:dyDescent="0.2">
      <c r="C37390"/>
      <c r="E37390" s="46"/>
      <c r="F37390" s="44"/>
    </row>
    <row r="37391" spans="3:6" x14ac:dyDescent="0.2">
      <c r="C37391"/>
      <c r="E37391" s="46"/>
      <c r="F37391" s="44"/>
    </row>
    <row r="37392" spans="3:6" x14ac:dyDescent="0.2">
      <c r="C37392"/>
      <c r="E37392" s="46"/>
      <c r="F37392" s="44"/>
    </row>
    <row r="37393" spans="3:6" x14ac:dyDescent="0.2">
      <c r="C37393"/>
      <c r="E37393" s="46"/>
      <c r="F37393" s="44"/>
    </row>
    <row r="37394" spans="3:6" x14ac:dyDescent="0.2">
      <c r="C37394"/>
      <c r="E37394" s="46"/>
      <c r="F37394" s="44"/>
    </row>
    <row r="37395" spans="3:6" x14ac:dyDescent="0.2">
      <c r="C37395"/>
      <c r="E37395" s="46"/>
      <c r="F37395" s="44"/>
    </row>
    <row r="37396" spans="3:6" x14ac:dyDescent="0.2">
      <c r="C37396"/>
      <c r="E37396" s="46"/>
      <c r="F37396" s="44"/>
    </row>
    <row r="37397" spans="3:6" x14ac:dyDescent="0.2">
      <c r="C37397"/>
      <c r="E37397" s="46"/>
      <c r="F37397" s="44"/>
    </row>
    <row r="37398" spans="3:6" x14ac:dyDescent="0.2">
      <c r="C37398"/>
      <c r="E37398" s="46"/>
      <c r="F37398" s="44"/>
    </row>
    <row r="37399" spans="3:6" x14ac:dyDescent="0.2">
      <c r="C37399"/>
      <c r="E37399" s="46"/>
      <c r="F37399" s="44"/>
    </row>
    <row r="37400" spans="3:6" x14ac:dyDescent="0.2">
      <c r="C37400"/>
      <c r="E37400" s="46"/>
      <c r="F37400" s="44"/>
    </row>
    <row r="37401" spans="3:6" x14ac:dyDescent="0.2">
      <c r="C37401"/>
      <c r="E37401" s="46"/>
      <c r="F37401" s="44"/>
    </row>
    <row r="37402" spans="3:6" x14ac:dyDescent="0.2">
      <c r="C37402"/>
      <c r="E37402" s="46"/>
      <c r="F37402" s="44"/>
    </row>
    <row r="37403" spans="3:6" x14ac:dyDescent="0.2">
      <c r="C37403"/>
      <c r="E37403" s="46"/>
      <c r="F37403" s="44"/>
    </row>
    <row r="37404" spans="3:6" x14ac:dyDescent="0.2">
      <c r="C37404"/>
      <c r="E37404" s="46"/>
      <c r="F37404" s="44"/>
    </row>
    <row r="37405" spans="3:6" x14ac:dyDescent="0.2">
      <c r="C37405"/>
      <c r="E37405" s="46"/>
      <c r="F37405" s="44"/>
    </row>
    <row r="37406" spans="3:6" x14ac:dyDescent="0.2">
      <c r="C37406"/>
      <c r="E37406" s="46"/>
      <c r="F37406" s="44"/>
    </row>
    <row r="37407" spans="3:6" x14ac:dyDescent="0.2">
      <c r="C37407"/>
      <c r="E37407" s="46"/>
      <c r="F37407" s="44"/>
    </row>
    <row r="37408" spans="3:6" x14ac:dyDescent="0.2">
      <c r="C37408"/>
      <c r="E37408" s="46"/>
      <c r="F37408" s="44"/>
    </row>
    <row r="37409" spans="3:6" x14ac:dyDescent="0.2">
      <c r="C37409"/>
      <c r="E37409" s="46"/>
      <c r="F37409" s="44"/>
    </row>
    <row r="37410" spans="3:6" x14ac:dyDescent="0.2">
      <c r="C37410"/>
      <c r="E37410" s="46"/>
      <c r="F37410" s="44"/>
    </row>
    <row r="37411" spans="3:6" x14ac:dyDescent="0.2">
      <c r="C37411"/>
      <c r="E37411" s="46"/>
      <c r="F37411" s="44"/>
    </row>
    <row r="37412" spans="3:6" x14ac:dyDescent="0.2">
      <c r="C37412"/>
      <c r="E37412" s="46"/>
      <c r="F37412" s="44"/>
    </row>
    <row r="37413" spans="3:6" x14ac:dyDescent="0.2">
      <c r="C37413"/>
      <c r="E37413" s="46"/>
      <c r="F37413" s="44"/>
    </row>
    <row r="37414" spans="3:6" x14ac:dyDescent="0.2">
      <c r="C37414"/>
      <c r="E37414" s="46"/>
      <c r="F37414" s="44"/>
    </row>
    <row r="37415" spans="3:6" x14ac:dyDescent="0.2">
      <c r="C37415"/>
      <c r="E37415" s="46"/>
      <c r="F37415" s="44"/>
    </row>
    <row r="37416" spans="3:6" x14ac:dyDescent="0.2">
      <c r="C37416"/>
      <c r="E37416" s="46"/>
      <c r="F37416" s="44"/>
    </row>
    <row r="37417" spans="3:6" x14ac:dyDescent="0.2">
      <c r="C37417"/>
      <c r="E37417" s="46"/>
      <c r="F37417" s="44"/>
    </row>
    <row r="37418" spans="3:6" x14ac:dyDescent="0.2">
      <c r="C37418"/>
      <c r="E37418" s="46"/>
      <c r="F37418" s="44"/>
    </row>
    <row r="37419" spans="3:6" x14ac:dyDescent="0.2">
      <c r="C37419"/>
      <c r="E37419" s="46"/>
      <c r="F37419" s="44"/>
    </row>
    <row r="37420" spans="3:6" x14ac:dyDescent="0.2">
      <c r="C37420"/>
      <c r="E37420" s="46"/>
      <c r="F37420" s="44"/>
    </row>
    <row r="37421" spans="3:6" x14ac:dyDescent="0.2">
      <c r="C37421"/>
      <c r="E37421" s="46"/>
      <c r="F37421" s="44"/>
    </row>
    <row r="37422" spans="3:6" x14ac:dyDescent="0.2">
      <c r="C37422"/>
      <c r="E37422" s="46"/>
      <c r="F37422" s="44"/>
    </row>
    <row r="37423" spans="3:6" x14ac:dyDescent="0.2">
      <c r="C37423"/>
      <c r="E37423" s="46"/>
      <c r="F37423" s="44"/>
    </row>
    <row r="37424" spans="3:6" x14ac:dyDescent="0.2">
      <c r="C37424"/>
      <c r="E37424" s="46"/>
      <c r="F37424" s="44"/>
    </row>
    <row r="37425" spans="3:6" x14ac:dyDescent="0.2">
      <c r="C37425"/>
      <c r="E37425" s="46"/>
      <c r="F37425" s="44"/>
    </row>
    <row r="37426" spans="3:6" x14ac:dyDescent="0.2">
      <c r="C37426"/>
      <c r="E37426" s="46"/>
      <c r="F37426" s="44"/>
    </row>
    <row r="37427" spans="3:6" x14ac:dyDescent="0.2">
      <c r="C37427"/>
      <c r="E37427" s="46"/>
      <c r="F37427" s="44"/>
    </row>
    <row r="37428" spans="3:6" x14ac:dyDescent="0.2">
      <c r="C37428"/>
      <c r="E37428" s="46"/>
      <c r="F37428" s="44"/>
    </row>
    <row r="37429" spans="3:6" x14ac:dyDescent="0.2">
      <c r="C37429"/>
      <c r="E37429" s="46"/>
      <c r="F37429" s="44"/>
    </row>
    <row r="37430" spans="3:6" x14ac:dyDescent="0.2">
      <c r="C37430"/>
      <c r="E37430" s="46"/>
      <c r="F37430" s="44"/>
    </row>
    <row r="37431" spans="3:6" x14ac:dyDescent="0.2">
      <c r="C37431"/>
      <c r="E37431" s="46"/>
      <c r="F37431" s="44"/>
    </row>
    <row r="37432" spans="3:6" x14ac:dyDescent="0.2">
      <c r="C37432"/>
      <c r="E37432" s="46"/>
      <c r="F37432" s="44"/>
    </row>
    <row r="37433" spans="3:6" x14ac:dyDescent="0.2">
      <c r="C37433"/>
      <c r="E37433" s="46"/>
      <c r="F37433" s="44"/>
    </row>
    <row r="37434" spans="3:6" x14ac:dyDescent="0.2">
      <c r="C37434"/>
      <c r="E37434" s="46"/>
      <c r="F37434" s="44"/>
    </row>
    <row r="37435" spans="3:6" x14ac:dyDescent="0.2">
      <c r="C37435"/>
      <c r="E37435" s="46"/>
      <c r="F37435" s="44"/>
    </row>
    <row r="37436" spans="3:6" x14ac:dyDescent="0.2">
      <c r="C37436"/>
      <c r="E37436" s="46"/>
      <c r="F37436" s="44"/>
    </row>
    <row r="37437" spans="3:6" x14ac:dyDescent="0.2">
      <c r="C37437"/>
      <c r="E37437" s="46"/>
      <c r="F37437" s="44"/>
    </row>
    <row r="37438" spans="3:6" x14ac:dyDescent="0.2">
      <c r="C37438"/>
      <c r="E37438" s="46"/>
      <c r="F37438" s="44"/>
    </row>
    <row r="37439" spans="3:6" x14ac:dyDescent="0.2">
      <c r="C37439"/>
      <c r="E37439" s="46"/>
      <c r="F37439" s="44"/>
    </row>
    <row r="37440" spans="3:6" x14ac:dyDescent="0.2">
      <c r="C37440"/>
      <c r="E37440" s="46"/>
      <c r="F37440" s="44"/>
    </row>
    <row r="37441" spans="3:6" x14ac:dyDescent="0.2">
      <c r="C37441"/>
      <c r="E37441" s="46"/>
      <c r="F37441" s="44"/>
    </row>
    <row r="37442" spans="3:6" x14ac:dyDescent="0.2">
      <c r="C37442"/>
      <c r="E37442" s="46"/>
      <c r="F37442" s="44"/>
    </row>
    <row r="37443" spans="3:6" x14ac:dyDescent="0.2">
      <c r="C37443"/>
      <c r="E37443" s="46"/>
      <c r="F37443" s="44"/>
    </row>
    <row r="37444" spans="3:6" x14ac:dyDescent="0.2">
      <c r="C37444"/>
      <c r="E37444" s="46"/>
      <c r="F37444" s="44"/>
    </row>
    <row r="37445" spans="3:6" x14ac:dyDescent="0.2">
      <c r="C37445"/>
      <c r="E37445" s="46"/>
      <c r="F37445" s="44"/>
    </row>
    <row r="37446" spans="3:6" x14ac:dyDescent="0.2">
      <c r="C37446"/>
      <c r="E37446" s="46"/>
      <c r="F37446" s="44"/>
    </row>
    <row r="37447" spans="3:6" x14ac:dyDescent="0.2">
      <c r="C37447"/>
      <c r="E37447" s="46"/>
      <c r="F37447" s="44"/>
    </row>
    <row r="37448" spans="3:6" x14ac:dyDescent="0.2">
      <c r="C37448"/>
      <c r="E37448" s="46"/>
      <c r="F37448" s="44"/>
    </row>
    <row r="37449" spans="3:6" x14ac:dyDescent="0.2">
      <c r="C37449"/>
      <c r="E37449" s="46"/>
      <c r="F37449" s="44"/>
    </row>
    <row r="37450" spans="3:6" x14ac:dyDescent="0.2">
      <c r="C37450"/>
      <c r="E37450" s="46"/>
      <c r="F37450" s="44"/>
    </row>
    <row r="37451" spans="3:6" x14ac:dyDescent="0.2">
      <c r="C37451"/>
      <c r="E37451" s="46"/>
      <c r="F37451" s="44"/>
    </row>
    <row r="37452" spans="3:6" x14ac:dyDescent="0.2">
      <c r="C37452"/>
      <c r="E37452" s="46"/>
      <c r="F37452" s="44"/>
    </row>
    <row r="37453" spans="3:6" x14ac:dyDescent="0.2">
      <c r="C37453"/>
      <c r="E37453" s="46"/>
      <c r="F37453" s="44"/>
    </row>
    <row r="37454" spans="3:6" x14ac:dyDescent="0.2">
      <c r="C37454"/>
      <c r="E37454" s="46"/>
      <c r="F37454" s="44"/>
    </row>
    <row r="37455" spans="3:6" x14ac:dyDescent="0.2">
      <c r="C37455"/>
      <c r="E37455" s="46"/>
      <c r="F37455" s="44"/>
    </row>
    <row r="37456" spans="3:6" x14ac:dyDescent="0.2">
      <c r="C37456"/>
      <c r="E37456" s="46"/>
      <c r="F37456" s="44"/>
    </row>
    <row r="37457" spans="3:6" x14ac:dyDescent="0.2">
      <c r="C37457"/>
      <c r="E37457" s="46"/>
      <c r="F37457" s="44"/>
    </row>
    <row r="37458" spans="3:6" x14ac:dyDescent="0.2">
      <c r="C37458"/>
      <c r="E37458" s="46"/>
      <c r="F37458" s="44"/>
    </row>
    <row r="37459" spans="3:6" x14ac:dyDescent="0.2">
      <c r="C37459"/>
      <c r="E37459" s="46"/>
      <c r="F37459" s="44"/>
    </row>
    <row r="37460" spans="3:6" x14ac:dyDescent="0.2">
      <c r="C37460"/>
      <c r="E37460" s="46"/>
      <c r="F37460" s="44"/>
    </row>
    <row r="37461" spans="3:6" x14ac:dyDescent="0.2">
      <c r="C37461"/>
      <c r="E37461" s="46"/>
      <c r="F37461" s="44"/>
    </row>
    <row r="37462" spans="3:6" x14ac:dyDescent="0.2">
      <c r="C37462"/>
      <c r="E37462" s="46"/>
      <c r="F37462" s="44"/>
    </row>
    <row r="37463" spans="3:6" x14ac:dyDescent="0.2">
      <c r="C37463"/>
      <c r="E37463" s="46"/>
      <c r="F37463" s="44"/>
    </row>
    <row r="37464" spans="3:6" x14ac:dyDescent="0.2">
      <c r="C37464"/>
      <c r="E37464" s="46"/>
      <c r="F37464" s="44"/>
    </row>
    <row r="37465" spans="3:6" x14ac:dyDescent="0.2">
      <c r="C37465"/>
      <c r="E37465" s="46"/>
      <c r="F37465" s="44"/>
    </row>
    <row r="37466" spans="3:6" x14ac:dyDescent="0.2">
      <c r="C37466"/>
      <c r="E37466" s="46"/>
      <c r="F37466" s="44"/>
    </row>
    <row r="37467" spans="3:6" x14ac:dyDescent="0.2">
      <c r="C37467"/>
      <c r="E37467" s="46"/>
      <c r="F37467" s="44"/>
    </row>
    <row r="37468" spans="3:6" x14ac:dyDescent="0.2">
      <c r="C37468"/>
      <c r="E37468" s="46"/>
      <c r="F37468" s="44"/>
    </row>
    <row r="37469" spans="3:6" x14ac:dyDescent="0.2">
      <c r="C37469"/>
      <c r="E37469" s="46"/>
      <c r="F37469" s="44"/>
    </row>
    <row r="37470" spans="3:6" x14ac:dyDescent="0.2">
      <c r="C37470"/>
      <c r="E37470" s="46"/>
      <c r="F37470" s="44"/>
    </row>
    <row r="37471" spans="3:6" x14ac:dyDescent="0.2">
      <c r="C37471"/>
      <c r="E37471" s="46"/>
      <c r="F37471" s="44"/>
    </row>
    <row r="37472" spans="3:6" x14ac:dyDescent="0.2">
      <c r="C37472"/>
      <c r="E37472" s="46"/>
      <c r="F37472" s="44"/>
    </row>
    <row r="37473" spans="3:6" x14ac:dyDescent="0.2">
      <c r="C37473"/>
      <c r="E37473" s="46"/>
      <c r="F37473" s="44"/>
    </row>
    <row r="37474" spans="3:6" x14ac:dyDescent="0.2">
      <c r="C37474"/>
      <c r="E37474" s="46"/>
      <c r="F37474" s="44"/>
    </row>
    <row r="37475" spans="3:6" x14ac:dyDescent="0.2">
      <c r="C37475"/>
      <c r="E37475" s="46"/>
      <c r="F37475" s="44"/>
    </row>
    <row r="37476" spans="3:6" x14ac:dyDescent="0.2">
      <c r="C37476"/>
      <c r="E37476" s="46"/>
      <c r="F37476" s="44"/>
    </row>
    <row r="37477" spans="3:6" x14ac:dyDescent="0.2">
      <c r="C37477"/>
      <c r="E37477" s="46"/>
      <c r="F37477" s="44"/>
    </row>
    <row r="37478" spans="3:6" x14ac:dyDescent="0.2">
      <c r="C37478"/>
      <c r="E37478" s="46"/>
      <c r="F37478" s="44"/>
    </row>
    <row r="37479" spans="3:6" x14ac:dyDescent="0.2">
      <c r="C37479"/>
      <c r="E37479" s="46"/>
      <c r="F37479" s="44"/>
    </row>
    <row r="37480" spans="3:6" x14ac:dyDescent="0.2">
      <c r="C37480"/>
      <c r="E37480" s="46"/>
      <c r="F37480" s="44"/>
    </row>
    <row r="37481" spans="3:6" x14ac:dyDescent="0.2">
      <c r="C37481"/>
      <c r="E37481" s="46"/>
      <c r="F37481" s="44"/>
    </row>
    <row r="37482" spans="3:6" x14ac:dyDescent="0.2">
      <c r="C37482"/>
      <c r="E37482" s="46"/>
      <c r="F37482" s="44"/>
    </row>
    <row r="37483" spans="3:6" x14ac:dyDescent="0.2">
      <c r="C37483"/>
      <c r="E37483" s="46"/>
      <c r="F37483" s="44"/>
    </row>
    <row r="37484" spans="3:6" x14ac:dyDescent="0.2">
      <c r="C37484"/>
      <c r="E37484" s="46"/>
      <c r="F37484" s="44"/>
    </row>
    <row r="37485" spans="3:6" x14ac:dyDescent="0.2">
      <c r="C37485"/>
      <c r="E37485" s="46"/>
      <c r="F37485" s="44"/>
    </row>
    <row r="37486" spans="3:6" x14ac:dyDescent="0.2">
      <c r="C37486"/>
      <c r="E37486" s="46"/>
      <c r="F37486" s="44"/>
    </row>
    <row r="37487" spans="3:6" x14ac:dyDescent="0.2">
      <c r="C37487"/>
      <c r="E37487" s="46"/>
      <c r="F37487" s="44"/>
    </row>
    <row r="37488" spans="3:6" x14ac:dyDescent="0.2">
      <c r="C37488"/>
      <c r="E37488" s="46"/>
      <c r="F37488" s="44"/>
    </row>
    <row r="37489" spans="3:6" x14ac:dyDescent="0.2">
      <c r="C37489"/>
      <c r="E37489" s="46"/>
      <c r="F37489" s="44"/>
    </row>
    <row r="37490" spans="3:6" x14ac:dyDescent="0.2">
      <c r="C37490"/>
      <c r="E37490" s="46"/>
      <c r="F37490" s="44"/>
    </row>
    <row r="37491" spans="3:6" x14ac:dyDescent="0.2">
      <c r="C37491"/>
      <c r="E37491" s="46"/>
      <c r="F37491" s="44"/>
    </row>
    <row r="37492" spans="3:6" x14ac:dyDescent="0.2">
      <c r="C37492"/>
      <c r="E37492" s="46"/>
      <c r="F37492" s="44"/>
    </row>
    <row r="37493" spans="3:6" x14ac:dyDescent="0.2">
      <c r="C37493"/>
      <c r="E37493" s="46"/>
      <c r="F37493" s="44"/>
    </row>
    <row r="37494" spans="3:6" x14ac:dyDescent="0.2">
      <c r="C37494"/>
      <c r="E37494" s="46"/>
      <c r="F37494" s="44"/>
    </row>
    <row r="37495" spans="3:6" x14ac:dyDescent="0.2">
      <c r="C37495"/>
      <c r="E37495" s="46"/>
      <c r="F37495" s="44"/>
    </row>
    <row r="37496" spans="3:6" x14ac:dyDescent="0.2">
      <c r="C37496"/>
      <c r="E37496" s="46"/>
      <c r="F37496" s="44"/>
    </row>
    <row r="37497" spans="3:6" x14ac:dyDescent="0.2">
      <c r="C37497"/>
      <c r="E37497" s="46"/>
      <c r="F37497" s="44"/>
    </row>
    <row r="37498" spans="3:6" x14ac:dyDescent="0.2">
      <c r="C37498"/>
      <c r="E37498" s="46"/>
      <c r="F37498" s="44"/>
    </row>
    <row r="37499" spans="3:6" x14ac:dyDescent="0.2">
      <c r="C37499"/>
      <c r="E37499" s="46"/>
      <c r="F37499" s="44"/>
    </row>
    <row r="37500" spans="3:6" x14ac:dyDescent="0.2">
      <c r="C37500"/>
      <c r="E37500" s="46"/>
      <c r="F37500" s="44"/>
    </row>
    <row r="37501" spans="3:6" x14ac:dyDescent="0.2">
      <c r="C37501"/>
      <c r="E37501" s="46"/>
      <c r="F37501" s="44"/>
    </row>
    <row r="37502" spans="3:6" x14ac:dyDescent="0.2">
      <c r="C37502"/>
      <c r="E37502" s="46"/>
      <c r="F37502" s="44"/>
    </row>
    <row r="37503" spans="3:6" x14ac:dyDescent="0.2">
      <c r="C37503"/>
      <c r="E37503" s="46"/>
      <c r="F37503" s="44"/>
    </row>
    <row r="37504" spans="3:6" x14ac:dyDescent="0.2">
      <c r="C37504"/>
      <c r="E37504" s="46"/>
      <c r="F37504" s="44"/>
    </row>
    <row r="37505" spans="3:6" x14ac:dyDescent="0.2">
      <c r="C37505"/>
      <c r="E37505" s="46"/>
      <c r="F37505" s="44"/>
    </row>
    <row r="37506" spans="3:6" x14ac:dyDescent="0.2">
      <c r="C37506"/>
      <c r="E37506" s="46"/>
      <c r="F37506" s="44"/>
    </row>
    <row r="37507" spans="3:6" x14ac:dyDescent="0.2">
      <c r="C37507"/>
      <c r="E37507" s="46"/>
      <c r="F37507" s="44"/>
    </row>
    <row r="37508" spans="3:6" x14ac:dyDescent="0.2">
      <c r="C37508"/>
      <c r="E37508" s="46"/>
      <c r="F37508" s="44"/>
    </row>
    <row r="37509" spans="3:6" x14ac:dyDescent="0.2">
      <c r="C37509"/>
      <c r="E37509" s="46"/>
      <c r="F37509" s="44"/>
    </row>
    <row r="37510" spans="3:6" x14ac:dyDescent="0.2">
      <c r="C37510"/>
      <c r="E37510" s="46"/>
      <c r="F37510" s="44"/>
    </row>
    <row r="37511" spans="3:6" x14ac:dyDescent="0.2">
      <c r="C37511"/>
      <c r="E37511" s="46"/>
      <c r="F37511" s="44"/>
    </row>
    <row r="37512" spans="3:6" x14ac:dyDescent="0.2">
      <c r="C37512"/>
      <c r="E37512" s="46"/>
      <c r="F37512" s="44"/>
    </row>
    <row r="37513" spans="3:6" x14ac:dyDescent="0.2">
      <c r="C37513"/>
      <c r="E37513" s="46"/>
      <c r="F37513" s="44"/>
    </row>
    <row r="37514" spans="3:6" x14ac:dyDescent="0.2">
      <c r="C37514"/>
      <c r="E37514" s="46"/>
      <c r="F37514" s="44"/>
    </row>
    <row r="37515" spans="3:6" x14ac:dyDescent="0.2">
      <c r="C37515"/>
      <c r="E37515" s="46"/>
      <c r="F37515" s="44"/>
    </row>
    <row r="37516" spans="3:6" x14ac:dyDescent="0.2">
      <c r="C37516"/>
      <c r="E37516" s="46"/>
      <c r="F37516" s="44"/>
    </row>
    <row r="37517" spans="3:6" x14ac:dyDescent="0.2">
      <c r="C37517"/>
      <c r="E37517" s="46"/>
      <c r="F37517" s="44"/>
    </row>
    <row r="37518" spans="3:6" x14ac:dyDescent="0.2">
      <c r="C37518"/>
      <c r="E37518" s="46"/>
      <c r="F37518" s="44"/>
    </row>
    <row r="37519" spans="3:6" x14ac:dyDescent="0.2">
      <c r="C37519"/>
      <c r="E37519" s="46"/>
      <c r="F37519" s="44"/>
    </row>
    <row r="37520" spans="3:6" x14ac:dyDescent="0.2">
      <c r="C37520"/>
      <c r="E37520" s="46"/>
      <c r="F37520" s="44"/>
    </row>
    <row r="37521" spans="3:6" x14ac:dyDescent="0.2">
      <c r="C37521"/>
      <c r="E37521" s="46"/>
      <c r="F37521" s="44"/>
    </row>
    <row r="37522" spans="3:6" x14ac:dyDescent="0.2">
      <c r="C37522"/>
      <c r="E37522" s="46"/>
      <c r="F37522" s="44"/>
    </row>
    <row r="37523" spans="3:6" x14ac:dyDescent="0.2">
      <c r="C37523"/>
      <c r="E37523" s="46"/>
      <c r="F37523" s="44"/>
    </row>
    <row r="37524" spans="3:6" x14ac:dyDescent="0.2">
      <c r="C37524"/>
      <c r="E37524" s="46"/>
      <c r="F37524" s="44"/>
    </row>
    <row r="37525" spans="3:6" x14ac:dyDescent="0.2">
      <c r="C37525"/>
      <c r="E37525" s="46"/>
      <c r="F37525" s="44"/>
    </row>
    <row r="37526" spans="3:6" x14ac:dyDescent="0.2">
      <c r="C37526"/>
      <c r="E37526" s="46"/>
      <c r="F37526" s="44"/>
    </row>
    <row r="37527" spans="3:6" x14ac:dyDescent="0.2">
      <c r="C37527"/>
      <c r="E37527" s="46"/>
      <c r="F37527" s="44"/>
    </row>
    <row r="37528" spans="3:6" x14ac:dyDescent="0.2">
      <c r="C37528"/>
      <c r="E37528" s="46"/>
      <c r="F37528" s="44"/>
    </row>
    <row r="37529" spans="3:6" x14ac:dyDescent="0.2">
      <c r="C37529"/>
      <c r="E37529" s="46"/>
      <c r="F37529" s="44"/>
    </row>
    <row r="37530" spans="3:6" x14ac:dyDescent="0.2">
      <c r="C37530"/>
      <c r="E37530" s="46"/>
      <c r="F37530" s="44"/>
    </row>
    <row r="37531" spans="3:6" x14ac:dyDescent="0.2">
      <c r="C37531"/>
      <c r="E37531" s="46"/>
      <c r="F37531" s="44"/>
    </row>
    <row r="37532" spans="3:6" x14ac:dyDescent="0.2">
      <c r="C37532"/>
      <c r="E37532" s="46"/>
      <c r="F37532" s="44"/>
    </row>
    <row r="37533" spans="3:6" x14ac:dyDescent="0.2">
      <c r="C37533"/>
      <c r="E37533" s="46"/>
      <c r="F37533" s="44"/>
    </row>
    <row r="37534" spans="3:6" x14ac:dyDescent="0.2">
      <c r="C37534"/>
      <c r="E37534" s="46"/>
      <c r="F37534" s="44"/>
    </row>
    <row r="37535" spans="3:6" x14ac:dyDescent="0.2">
      <c r="C37535"/>
      <c r="E37535" s="46"/>
      <c r="F37535" s="44"/>
    </row>
    <row r="37536" spans="3:6" x14ac:dyDescent="0.2">
      <c r="C37536"/>
      <c r="E37536" s="46"/>
      <c r="F37536" s="44"/>
    </row>
    <row r="37537" spans="3:6" x14ac:dyDescent="0.2">
      <c r="C37537"/>
      <c r="E37537" s="46"/>
      <c r="F37537" s="44"/>
    </row>
    <row r="37538" spans="3:6" x14ac:dyDescent="0.2">
      <c r="C37538"/>
      <c r="E37538" s="46"/>
      <c r="F37538" s="44"/>
    </row>
    <row r="37539" spans="3:6" x14ac:dyDescent="0.2">
      <c r="C37539"/>
      <c r="E37539" s="46"/>
      <c r="F37539" s="44"/>
    </row>
    <row r="37540" spans="3:6" x14ac:dyDescent="0.2">
      <c r="C37540"/>
      <c r="E37540" s="46"/>
      <c r="F37540" s="44"/>
    </row>
    <row r="37541" spans="3:6" x14ac:dyDescent="0.2">
      <c r="C37541"/>
      <c r="E37541" s="46"/>
      <c r="F37541" s="44"/>
    </row>
    <row r="37542" spans="3:6" x14ac:dyDescent="0.2">
      <c r="C37542"/>
      <c r="E37542" s="46"/>
      <c r="F37542" s="44"/>
    </row>
    <row r="37543" spans="3:6" x14ac:dyDescent="0.2">
      <c r="C37543"/>
      <c r="E37543" s="46"/>
      <c r="F37543" s="44"/>
    </row>
    <row r="37544" spans="3:6" x14ac:dyDescent="0.2">
      <c r="C37544"/>
      <c r="E37544" s="46"/>
      <c r="F37544" s="44"/>
    </row>
    <row r="37545" spans="3:6" x14ac:dyDescent="0.2">
      <c r="C37545"/>
      <c r="E37545" s="46"/>
      <c r="F37545" s="44"/>
    </row>
    <row r="37546" spans="3:6" x14ac:dyDescent="0.2">
      <c r="C37546"/>
      <c r="E37546" s="46"/>
      <c r="F37546" s="44"/>
    </row>
    <row r="37547" spans="3:6" x14ac:dyDescent="0.2">
      <c r="C37547"/>
      <c r="E37547" s="46"/>
      <c r="F37547" s="44"/>
    </row>
    <row r="37548" spans="3:6" x14ac:dyDescent="0.2">
      <c r="C37548"/>
      <c r="E37548" s="46"/>
      <c r="F37548" s="44"/>
    </row>
    <row r="37549" spans="3:6" x14ac:dyDescent="0.2">
      <c r="C37549"/>
      <c r="E37549" s="46"/>
      <c r="F37549" s="44"/>
    </row>
    <row r="37550" spans="3:6" x14ac:dyDescent="0.2">
      <c r="C37550"/>
      <c r="E37550" s="46"/>
      <c r="F37550" s="44"/>
    </row>
    <row r="37551" spans="3:6" x14ac:dyDescent="0.2">
      <c r="C37551"/>
      <c r="E37551" s="46"/>
      <c r="F37551" s="44"/>
    </row>
    <row r="37552" spans="3:6" x14ac:dyDescent="0.2">
      <c r="C37552"/>
      <c r="E37552" s="46"/>
      <c r="F37552" s="44"/>
    </row>
    <row r="37553" spans="3:6" x14ac:dyDescent="0.2">
      <c r="C37553"/>
      <c r="E37553" s="46"/>
      <c r="F37553" s="44"/>
    </row>
    <row r="37554" spans="3:6" x14ac:dyDescent="0.2">
      <c r="C37554"/>
      <c r="E37554" s="46"/>
      <c r="F37554" s="44"/>
    </row>
    <row r="37555" spans="3:6" x14ac:dyDescent="0.2">
      <c r="C37555"/>
      <c r="E37555" s="46"/>
      <c r="F37555" s="44"/>
    </row>
    <row r="37556" spans="3:6" x14ac:dyDescent="0.2">
      <c r="C37556"/>
      <c r="E37556" s="46"/>
      <c r="F37556" s="44"/>
    </row>
    <row r="37557" spans="3:6" x14ac:dyDescent="0.2">
      <c r="C37557"/>
      <c r="E37557" s="46"/>
      <c r="F37557" s="44"/>
    </row>
    <row r="37558" spans="3:6" x14ac:dyDescent="0.2">
      <c r="C37558"/>
      <c r="E37558" s="46"/>
      <c r="F37558" s="44"/>
    </row>
    <row r="37559" spans="3:6" x14ac:dyDescent="0.2">
      <c r="C37559"/>
      <c r="E37559" s="46"/>
      <c r="F37559" s="44"/>
    </row>
    <row r="37560" spans="3:6" x14ac:dyDescent="0.2">
      <c r="C37560"/>
      <c r="E37560" s="46"/>
      <c r="F37560" s="44"/>
    </row>
    <row r="37561" spans="3:6" x14ac:dyDescent="0.2">
      <c r="C37561"/>
      <c r="E37561" s="46"/>
      <c r="F37561" s="44"/>
    </row>
    <row r="37562" spans="3:6" x14ac:dyDescent="0.2">
      <c r="C37562"/>
      <c r="E37562" s="46"/>
      <c r="F37562" s="44"/>
    </row>
    <row r="37563" spans="3:6" x14ac:dyDescent="0.2">
      <c r="C37563"/>
      <c r="E37563" s="46"/>
      <c r="F37563" s="44"/>
    </row>
    <row r="37564" spans="3:6" x14ac:dyDescent="0.2">
      <c r="C37564"/>
      <c r="E37564" s="46"/>
      <c r="F37564" s="44"/>
    </row>
    <row r="37565" spans="3:6" x14ac:dyDescent="0.2">
      <c r="C37565"/>
      <c r="E37565" s="46"/>
      <c r="F37565" s="44"/>
    </row>
    <row r="37566" spans="3:6" x14ac:dyDescent="0.2">
      <c r="C37566"/>
      <c r="E37566" s="46"/>
      <c r="F37566" s="44"/>
    </row>
    <row r="37567" spans="3:6" x14ac:dyDescent="0.2">
      <c r="C37567"/>
      <c r="E37567" s="46"/>
      <c r="F37567" s="44"/>
    </row>
    <row r="37568" spans="3:6" x14ac:dyDescent="0.2">
      <c r="C37568"/>
      <c r="E37568" s="46"/>
      <c r="F37568" s="44"/>
    </row>
    <row r="37569" spans="3:6" x14ac:dyDescent="0.2">
      <c r="C37569"/>
      <c r="E37569" s="46"/>
      <c r="F37569" s="44"/>
    </row>
    <row r="37570" spans="3:6" x14ac:dyDescent="0.2">
      <c r="C37570"/>
      <c r="E37570" s="46"/>
      <c r="F37570" s="44"/>
    </row>
    <row r="37571" spans="3:6" x14ac:dyDescent="0.2">
      <c r="C37571"/>
      <c r="E37571" s="46"/>
      <c r="F37571" s="44"/>
    </row>
    <row r="37572" spans="3:6" x14ac:dyDescent="0.2">
      <c r="C37572"/>
      <c r="E37572" s="46"/>
      <c r="F37572" s="44"/>
    </row>
    <row r="37573" spans="3:6" x14ac:dyDescent="0.2">
      <c r="C37573"/>
      <c r="E37573" s="46"/>
      <c r="F37573" s="44"/>
    </row>
    <row r="37574" spans="3:6" x14ac:dyDescent="0.2">
      <c r="C37574"/>
      <c r="E37574" s="46"/>
      <c r="F37574" s="44"/>
    </row>
    <row r="37575" spans="3:6" x14ac:dyDescent="0.2">
      <c r="C37575"/>
      <c r="E37575" s="46"/>
      <c r="F37575" s="44"/>
    </row>
    <row r="37576" spans="3:6" x14ac:dyDescent="0.2">
      <c r="C37576"/>
      <c r="E37576" s="46"/>
      <c r="F37576" s="44"/>
    </row>
    <row r="37577" spans="3:6" x14ac:dyDescent="0.2">
      <c r="C37577"/>
      <c r="E37577" s="46"/>
      <c r="F37577" s="44"/>
    </row>
    <row r="37578" spans="3:6" x14ac:dyDescent="0.2">
      <c r="C37578"/>
      <c r="E37578" s="46"/>
      <c r="F37578" s="44"/>
    </row>
    <row r="37579" spans="3:6" x14ac:dyDescent="0.2">
      <c r="C37579"/>
      <c r="E37579" s="46"/>
      <c r="F37579" s="44"/>
    </row>
    <row r="37580" spans="3:6" x14ac:dyDescent="0.2">
      <c r="C37580"/>
      <c r="E37580" s="46"/>
      <c r="F37580" s="44"/>
    </row>
    <row r="37581" spans="3:6" x14ac:dyDescent="0.2">
      <c r="C37581"/>
      <c r="E37581" s="46"/>
      <c r="F37581" s="44"/>
    </row>
    <row r="37582" spans="3:6" x14ac:dyDescent="0.2">
      <c r="C37582"/>
      <c r="E37582" s="46"/>
      <c r="F37582" s="44"/>
    </row>
    <row r="37583" spans="3:6" x14ac:dyDescent="0.2">
      <c r="C37583"/>
      <c r="E37583" s="46"/>
      <c r="F37583" s="44"/>
    </row>
    <row r="37584" spans="3:6" x14ac:dyDescent="0.2">
      <c r="C37584"/>
      <c r="E37584" s="46"/>
      <c r="F37584" s="44"/>
    </row>
    <row r="37585" spans="3:6" x14ac:dyDescent="0.2">
      <c r="C37585"/>
      <c r="E37585" s="46"/>
      <c r="F37585" s="44"/>
    </row>
    <row r="37586" spans="3:6" x14ac:dyDescent="0.2">
      <c r="C37586"/>
      <c r="E37586" s="46"/>
      <c r="F37586" s="44"/>
    </row>
    <row r="37587" spans="3:6" x14ac:dyDescent="0.2">
      <c r="C37587"/>
      <c r="E37587" s="46"/>
      <c r="F37587" s="44"/>
    </row>
    <row r="37588" spans="3:6" x14ac:dyDescent="0.2">
      <c r="C37588"/>
      <c r="E37588" s="46"/>
      <c r="F37588" s="44"/>
    </row>
    <row r="37589" spans="3:6" x14ac:dyDescent="0.2">
      <c r="C37589"/>
      <c r="E37589" s="46"/>
      <c r="F37589" s="44"/>
    </row>
    <row r="37590" spans="3:6" x14ac:dyDescent="0.2">
      <c r="C37590"/>
      <c r="E37590" s="46"/>
      <c r="F37590" s="44"/>
    </row>
    <row r="37591" spans="3:6" x14ac:dyDescent="0.2">
      <c r="C37591"/>
      <c r="E37591" s="46"/>
      <c r="F37591" s="44"/>
    </row>
    <row r="37592" spans="3:6" x14ac:dyDescent="0.2">
      <c r="C37592"/>
      <c r="E37592" s="46"/>
      <c r="F37592" s="44"/>
    </row>
    <row r="37593" spans="3:6" x14ac:dyDescent="0.2">
      <c r="C37593"/>
      <c r="E37593" s="46"/>
      <c r="F37593" s="44"/>
    </row>
    <row r="37594" spans="3:6" x14ac:dyDescent="0.2">
      <c r="C37594"/>
      <c r="E37594" s="46"/>
      <c r="F37594" s="44"/>
    </row>
    <row r="37595" spans="3:6" x14ac:dyDescent="0.2">
      <c r="C37595"/>
      <c r="E37595" s="46"/>
      <c r="F37595" s="44"/>
    </row>
    <row r="37596" spans="3:6" x14ac:dyDescent="0.2">
      <c r="C37596"/>
      <c r="E37596" s="46"/>
      <c r="F37596" s="44"/>
    </row>
    <row r="37597" spans="3:6" x14ac:dyDescent="0.2">
      <c r="C37597"/>
      <c r="E37597" s="46"/>
      <c r="F37597" s="44"/>
    </row>
    <row r="37598" spans="3:6" x14ac:dyDescent="0.2">
      <c r="C37598"/>
      <c r="E37598" s="46"/>
      <c r="F37598" s="44"/>
    </row>
    <row r="37599" spans="3:6" x14ac:dyDescent="0.2">
      <c r="C37599"/>
      <c r="E37599" s="46"/>
      <c r="F37599" s="44"/>
    </row>
    <row r="37600" spans="3:6" x14ac:dyDescent="0.2">
      <c r="C37600"/>
      <c r="E37600" s="46"/>
      <c r="F37600" s="44"/>
    </row>
    <row r="37601" spans="3:6" x14ac:dyDescent="0.2">
      <c r="C37601"/>
      <c r="E37601" s="46"/>
      <c r="F37601" s="44"/>
    </row>
    <row r="37602" spans="3:6" x14ac:dyDescent="0.2">
      <c r="C37602"/>
      <c r="E37602" s="46"/>
      <c r="F37602" s="44"/>
    </row>
    <row r="37603" spans="3:6" x14ac:dyDescent="0.2">
      <c r="C37603"/>
      <c r="E37603" s="46"/>
      <c r="F37603" s="44"/>
    </row>
    <row r="37604" spans="3:6" x14ac:dyDescent="0.2">
      <c r="C37604"/>
      <c r="E37604" s="46"/>
      <c r="F37604" s="44"/>
    </row>
    <row r="37605" spans="3:6" x14ac:dyDescent="0.2">
      <c r="C37605"/>
      <c r="E37605" s="46"/>
      <c r="F37605" s="44"/>
    </row>
    <row r="37606" spans="3:6" x14ac:dyDescent="0.2">
      <c r="C37606"/>
      <c r="E37606" s="46"/>
      <c r="F37606" s="44"/>
    </row>
    <row r="37607" spans="3:6" x14ac:dyDescent="0.2">
      <c r="C37607"/>
      <c r="E37607" s="46"/>
      <c r="F37607" s="44"/>
    </row>
    <row r="37608" spans="3:6" x14ac:dyDescent="0.2">
      <c r="C37608"/>
      <c r="E37608" s="46"/>
      <c r="F37608" s="44"/>
    </row>
    <row r="37609" spans="3:6" x14ac:dyDescent="0.2">
      <c r="C37609"/>
      <c r="E37609" s="46"/>
      <c r="F37609" s="44"/>
    </row>
    <row r="37610" spans="3:6" x14ac:dyDescent="0.2">
      <c r="C37610"/>
      <c r="E37610" s="46"/>
      <c r="F37610" s="44"/>
    </row>
    <row r="37611" spans="3:6" x14ac:dyDescent="0.2">
      <c r="C37611"/>
      <c r="E37611" s="46"/>
      <c r="F37611" s="44"/>
    </row>
    <row r="37612" spans="3:6" x14ac:dyDescent="0.2">
      <c r="C37612"/>
      <c r="E37612" s="46"/>
      <c r="F37612" s="44"/>
    </row>
    <row r="37613" spans="3:6" x14ac:dyDescent="0.2">
      <c r="C37613"/>
      <c r="E37613" s="46"/>
      <c r="F37613" s="44"/>
    </row>
    <row r="37614" spans="3:6" x14ac:dyDescent="0.2">
      <c r="C37614"/>
      <c r="E37614" s="46"/>
      <c r="F37614" s="44"/>
    </row>
    <row r="37615" spans="3:6" x14ac:dyDescent="0.2">
      <c r="C37615"/>
      <c r="E37615" s="46"/>
      <c r="F37615" s="44"/>
    </row>
    <row r="37616" spans="3:6" x14ac:dyDescent="0.2">
      <c r="C37616"/>
      <c r="E37616" s="46"/>
      <c r="F37616" s="44"/>
    </row>
    <row r="37617" spans="3:6" x14ac:dyDescent="0.2">
      <c r="C37617"/>
      <c r="E37617" s="46"/>
      <c r="F37617" s="44"/>
    </row>
    <row r="37618" spans="3:6" x14ac:dyDescent="0.2">
      <c r="C37618"/>
      <c r="E37618" s="46"/>
      <c r="F37618" s="44"/>
    </row>
    <row r="37619" spans="3:6" x14ac:dyDescent="0.2">
      <c r="C37619"/>
      <c r="E37619" s="46"/>
      <c r="F37619" s="44"/>
    </row>
    <row r="37620" spans="3:6" x14ac:dyDescent="0.2">
      <c r="C37620"/>
      <c r="E37620" s="46"/>
      <c r="F37620" s="44"/>
    </row>
    <row r="37621" spans="3:6" x14ac:dyDescent="0.2">
      <c r="C37621"/>
      <c r="E37621" s="46"/>
      <c r="F37621" s="44"/>
    </row>
    <row r="37622" spans="3:6" x14ac:dyDescent="0.2">
      <c r="C37622"/>
      <c r="E37622" s="46"/>
      <c r="F37622" s="44"/>
    </row>
    <row r="37623" spans="3:6" x14ac:dyDescent="0.2">
      <c r="C37623"/>
      <c r="E37623" s="46"/>
      <c r="F37623" s="44"/>
    </row>
    <row r="37624" spans="3:6" x14ac:dyDescent="0.2">
      <c r="C37624"/>
      <c r="E37624" s="46"/>
      <c r="F37624" s="44"/>
    </row>
    <row r="37625" spans="3:6" x14ac:dyDescent="0.2">
      <c r="C37625"/>
      <c r="E37625" s="46"/>
      <c r="F37625" s="44"/>
    </row>
    <row r="37626" spans="3:6" x14ac:dyDescent="0.2">
      <c r="C37626"/>
      <c r="E37626" s="46"/>
      <c r="F37626" s="44"/>
    </row>
    <row r="37627" spans="3:6" x14ac:dyDescent="0.2">
      <c r="C37627"/>
      <c r="E37627" s="46"/>
      <c r="F37627" s="44"/>
    </row>
    <row r="37628" spans="3:6" x14ac:dyDescent="0.2">
      <c r="C37628"/>
      <c r="E37628" s="46"/>
      <c r="F37628" s="44"/>
    </row>
    <row r="37629" spans="3:6" x14ac:dyDescent="0.2">
      <c r="C37629"/>
      <c r="E37629" s="46"/>
      <c r="F37629" s="44"/>
    </row>
    <row r="37630" spans="3:6" x14ac:dyDescent="0.2">
      <c r="C37630"/>
      <c r="E37630" s="46"/>
      <c r="F37630" s="44"/>
    </row>
    <row r="37631" spans="3:6" x14ac:dyDescent="0.2">
      <c r="C37631"/>
      <c r="E37631" s="46"/>
      <c r="F37631" s="44"/>
    </row>
    <row r="37632" spans="3:6" x14ac:dyDescent="0.2">
      <c r="C37632"/>
      <c r="E37632" s="46"/>
      <c r="F37632" s="44"/>
    </row>
    <row r="37633" spans="3:6" x14ac:dyDescent="0.2">
      <c r="C37633"/>
      <c r="E37633" s="46"/>
      <c r="F37633" s="44"/>
    </row>
    <row r="37634" spans="3:6" x14ac:dyDescent="0.2">
      <c r="C37634"/>
      <c r="E37634" s="46"/>
      <c r="F37634" s="44"/>
    </row>
    <row r="37635" spans="3:6" x14ac:dyDescent="0.2">
      <c r="C37635"/>
      <c r="E37635" s="46"/>
      <c r="F37635" s="44"/>
    </row>
    <row r="37636" spans="3:6" x14ac:dyDescent="0.2">
      <c r="C37636"/>
      <c r="E37636" s="46"/>
      <c r="F37636" s="44"/>
    </row>
    <row r="37637" spans="3:6" x14ac:dyDescent="0.2">
      <c r="C37637"/>
      <c r="E37637" s="46"/>
      <c r="F37637" s="44"/>
    </row>
    <row r="37638" spans="3:6" x14ac:dyDescent="0.2">
      <c r="C37638"/>
      <c r="E37638" s="46"/>
      <c r="F37638" s="44"/>
    </row>
    <row r="37639" spans="3:6" x14ac:dyDescent="0.2">
      <c r="C37639"/>
      <c r="E37639" s="46"/>
      <c r="F37639" s="44"/>
    </row>
    <row r="37640" spans="3:6" x14ac:dyDescent="0.2">
      <c r="C37640"/>
      <c r="E37640" s="46"/>
      <c r="F37640" s="44"/>
    </row>
    <row r="37641" spans="3:6" x14ac:dyDescent="0.2">
      <c r="C37641"/>
      <c r="E37641" s="46"/>
      <c r="F37641" s="44"/>
    </row>
    <row r="37642" spans="3:6" x14ac:dyDescent="0.2">
      <c r="C37642"/>
      <c r="E37642" s="46"/>
      <c r="F37642" s="44"/>
    </row>
    <row r="37643" spans="3:6" x14ac:dyDescent="0.2">
      <c r="C37643"/>
      <c r="E37643" s="46"/>
      <c r="F37643" s="44"/>
    </row>
    <row r="37644" spans="3:6" x14ac:dyDescent="0.2">
      <c r="C37644"/>
      <c r="E37644" s="46"/>
      <c r="F37644" s="44"/>
    </row>
    <row r="37645" spans="3:6" x14ac:dyDescent="0.2">
      <c r="C37645"/>
      <c r="E37645" s="46"/>
      <c r="F37645" s="44"/>
    </row>
    <row r="37646" spans="3:6" x14ac:dyDescent="0.2">
      <c r="C37646"/>
      <c r="E37646" s="46"/>
      <c r="F37646" s="44"/>
    </row>
    <row r="37647" spans="3:6" x14ac:dyDescent="0.2">
      <c r="C37647"/>
      <c r="E37647" s="46"/>
      <c r="F37647" s="44"/>
    </row>
    <row r="37648" spans="3:6" x14ac:dyDescent="0.2">
      <c r="C37648"/>
      <c r="E37648" s="46"/>
      <c r="F37648" s="44"/>
    </row>
    <row r="37649" spans="3:6" x14ac:dyDescent="0.2">
      <c r="C37649"/>
      <c r="E37649" s="46"/>
      <c r="F37649" s="44"/>
    </row>
    <row r="37650" spans="3:6" x14ac:dyDescent="0.2">
      <c r="C37650"/>
      <c r="E37650" s="46"/>
      <c r="F37650" s="44"/>
    </row>
    <row r="37651" spans="3:6" x14ac:dyDescent="0.2">
      <c r="C37651"/>
      <c r="E37651" s="46"/>
      <c r="F37651" s="44"/>
    </row>
    <row r="37652" spans="3:6" x14ac:dyDescent="0.2">
      <c r="C37652"/>
      <c r="E37652" s="46"/>
      <c r="F37652" s="44"/>
    </row>
    <row r="37653" spans="3:6" x14ac:dyDescent="0.2">
      <c r="C37653"/>
      <c r="E37653" s="46"/>
      <c r="F37653" s="44"/>
    </row>
    <row r="37654" spans="3:6" x14ac:dyDescent="0.2">
      <c r="C37654"/>
      <c r="E37654" s="46"/>
      <c r="F37654" s="44"/>
    </row>
    <row r="37655" spans="3:6" x14ac:dyDescent="0.2">
      <c r="C37655"/>
      <c r="E37655" s="46"/>
      <c r="F37655" s="44"/>
    </row>
    <row r="37656" spans="3:6" x14ac:dyDescent="0.2">
      <c r="C37656"/>
      <c r="E37656" s="46"/>
      <c r="F37656" s="44"/>
    </row>
    <row r="37657" spans="3:6" x14ac:dyDescent="0.2">
      <c r="C37657"/>
      <c r="E37657" s="46"/>
      <c r="F37657" s="44"/>
    </row>
    <row r="37658" spans="3:6" x14ac:dyDescent="0.2">
      <c r="C37658"/>
      <c r="E37658" s="46"/>
      <c r="F37658" s="44"/>
    </row>
    <row r="37659" spans="3:6" x14ac:dyDescent="0.2">
      <c r="C37659"/>
      <c r="E37659" s="46"/>
      <c r="F37659" s="44"/>
    </row>
    <row r="37660" spans="3:6" x14ac:dyDescent="0.2">
      <c r="C37660"/>
      <c r="E37660" s="46"/>
      <c r="F37660" s="44"/>
    </row>
    <row r="37661" spans="3:6" x14ac:dyDescent="0.2">
      <c r="C37661"/>
      <c r="E37661" s="46"/>
      <c r="F37661" s="44"/>
    </row>
    <row r="37662" spans="3:6" x14ac:dyDescent="0.2">
      <c r="C37662"/>
      <c r="E37662" s="46"/>
      <c r="F37662" s="44"/>
    </row>
    <row r="37663" spans="3:6" x14ac:dyDescent="0.2">
      <c r="C37663"/>
      <c r="E37663" s="46"/>
      <c r="F37663" s="44"/>
    </row>
    <row r="37664" spans="3:6" x14ac:dyDescent="0.2">
      <c r="C37664"/>
      <c r="E37664" s="46"/>
      <c r="F37664" s="44"/>
    </row>
    <row r="37665" spans="3:6" x14ac:dyDescent="0.2">
      <c r="C37665"/>
      <c r="E37665" s="46"/>
      <c r="F37665" s="44"/>
    </row>
    <row r="37666" spans="3:6" x14ac:dyDescent="0.2">
      <c r="C37666"/>
      <c r="E37666" s="46"/>
      <c r="F37666" s="44"/>
    </row>
    <row r="37667" spans="3:6" x14ac:dyDescent="0.2">
      <c r="C37667"/>
      <c r="E37667" s="46"/>
      <c r="F37667" s="44"/>
    </row>
    <row r="37668" spans="3:6" x14ac:dyDescent="0.2">
      <c r="C37668"/>
      <c r="E37668" s="46"/>
      <c r="F37668" s="44"/>
    </row>
    <row r="37669" spans="3:6" x14ac:dyDescent="0.2">
      <c r="C37669"/>
      <c r="E37669" s="46"/>
      <c r="F37669" s="44"/>
    </row>
    <row r="37670" spans="3:6" x14ac:dyDescent="0.2">
      <c r="C37670"/>
      <c r="E37670" s="46"/>
      <c r="F37670" s="44"/>
    </row>
    <row r="37671" spans="3:6" x14ac:dyDescent="0.2">
      <c r="C37671"/>
      <c r="E37671" s="46"/>
      <c r="F37671" s="44"/>
    </row>
    <row r="37672" spans="3:6" x14ac:dyDescent="0.2">
      <c r="C37672"/>
      <c r="E37672" s="46"/>
      <c r="F37672" s="44"/>
    </row>
    <row r="37673" spans="3:6" x14ac:dyDescent="0.2">
      <c r="C37673"/>
      <c r="E37673" s="46"/>
      <c r="F37673" s="44"/>
    </row>
    <row r="37674" spans="3:6" x14ac:dyDescent="0.2">
      <c r="C37674"/>
      <c r="E37674" s="46"/>
      <c r="F37674" s="44"/>
    </row>
    <row r="37675" spans="3:6" x14ac:dyDescent="0.2">
      <c r="C37675"/>
      <c r="E37675" s="46"/>
      <c r="F37675" s="44"/>
    </row>
    <row r="37676" spans="3:6" x14ac:dyDescent="0.2">
      <c r="C37676"/>
      <c r="E37676" s="46"/>
      <c r="F37676" s="44"/>
    </row>
    <row r="37677" spans="3:6" x14ac:dyDescent="0.2">
      <c r="C37677"/>
      <c r="E37677" s="46"/>
      <c r="F37677" s="44"/>
    </row>
    <row r="37678" spans="3:6" x14ac:dyDescent="0.2">
      <c r="C37678"/>
      <c r="E37678" s="46"/>
      <c r="F37678" s="44"/>
    </row>
    <row r="37679" spans="3:6" x14ac:dyDescent="0.2">
      <c r="C37679"/>
      <c r="E37679" s="46"/>
      <c r="F37679" s="44"/>
    </row>
    <row r="37680" spans="3:6" x14ac:dyDescent="0.2">
      <c r="C37680"/>
      <c r="E37680" s="46"/>
      <c r="F37680" s="44"/>
    </row>
    <row r="37681" spans="3:6" x14ac:dyDescent="0.2">
      <c r="C37681"/>
      <c r="E37681" s="46"/>
      <c r="F37681" s="44"/>
    </row>
    <row r="37682" spans="3:6" x14ac:dyDescent="0.2">
      <c r="C37682"/>
      <c r="E37682" s="46"/>
      <c r="F37682" s="44"/>
    </row>
    <row r="37683" spans="3:6" x14ac:dyDescent="0.2">
      <c r="C37683"/>
      <c r="E37683" s="46"/>
      <c r="F37683" s="44"/>
    </row>
    <row r="37684" spans="3:6" x14ac:dyDescent="0.2">
      <c r="C37684"/>
      <c r="E37684" s="46"/>
      <c r="F37684" s="44"/>
    </row>
    <row r="37685" spans="3:6" x14ac:dyDescent="0.2">
      <c r="C37685"/>
      <c r="E37685" s="46"/>
      <c r="F37685" s="44"/>
    </row>
    <row r="37686" spans="3:6" x14ac:dyDescent="0.2">
      <c r="C37686"/>
      <c r="E37686" s="46"/>
      <c r="F37686" s="44"/>
    </row>
    <row r="37687" spans="3:6" x14ac:dyDescent="0.2">
      <c r="C37687"/>
      <c r="E37687" s="46"/>
      <c r="F37687" s="44"/>
    </row>
    <row r="37688" spans="3:6" x14ac:dyDescent="0.2">
      <c r="C37688"/>
      <c r="E37688" s="46"/>
      <c r="F37688" s="44"/>
    </row>
    <row r="37689" spans="3:6" x14ac:dyDescent="0.2">
      <c r="C37689"/>
      <c r="E37689" s="46"/>
      <c r="F37689" s="44"/>
    </row>
    <row r="37690" spans="3:6" x14ac:dyDescent="0.2">
      <c r="C37690"/>
      <c r="E37690" s="46"/>
      <c r="F37690" s="44"/>
    </row>
    <row r="37691" spans="3:6" x14ac:dyDescent="0.2">
      <c r="C37691"/>
      <c r="E37691" s="46"/>
      <c r="F37691" s="44"/>
    </row>
    <row r="37692" spans="3:6" x14ac:dyDescent="0.2">
      <c r="C37692"/>
      <c r="E37692" s="46"/>
      <c r="F37692" s="44"/>
    </row>
    <row r="37693" spans="3:6" x14ac:dyDescent="0.2">
      <c r="C37693"/>
      <c r="E37693" s="46"/>
      <c r="F37693" s="44"/>
    </row>
    <row r="37694" spans="3:6" x14ac:dyDescent="0.2">
      <c r="C37694"/>
      <c r="E37694" s="46"/>
      <c r="F37694" s="44"/>
    </row>
    <row r="37695" spans="3:6" x14ac:dyDescent="0.2">
      <c r="C37695"/>
      <c r="E37695" s="46"/>
      <c r="F37695" s="44"/>
    </row>
    <row r="37696" spans="3:6" x14ac:dyDescent="0.2">
      <c r="C37696"/>
      <c r="E37696" s="46"/>
      <c r="F37696" s="44"/>
    </row>
    <row r="37697" spans="3:6" x14ac:dyDescent="0.2">
      <c r="C37697"/>
      <c r="E37697" s="46"/>
      <c r="F37697" s="44"/>
    </row>
    <row r="37698" spans="3:6" x14ac:dyDescent="0.2">
      <c r="C37698"/>
      <c r="E37698" s="46"/>
      <c r="F37698" s="44"/>
    </row>
    <row r="37699" spans="3:6" x14ac:dyDescent="0.2">
      <c r="C37699"/>
      <c r="E37699" s="46"/>
      <c r="F37699" s="44"/>
    </row>
    <row r="37700" spans="3:6" x14ac:dyDescent="0.2">
      <c r="C37700"/>
      <c r="E37700" s="46"/>
      <c r="F37700" s="44"/>
    </row>
    <row r="37701" spans="3:6" x14ac:dyDescent="0.2">
      <c r="C37701"/>
      <c r="E37701" s="46"/>
      <c r="F37701" s="44"/>
    </row>
    <row r="37702" spans="3:6" x14ac:dyDescent="0.2">
      <c r="C37702"/>
      <c r="E37702" s="46"/>
      <c r="F37702" s="44"/>
    </row>
    <row r="37703" spans="3:6" x14ac:dyDescent="0.2">
      <c r="C37703"/>
      <c r="E37703" s="46"/>
      <c r="F37703" s="44"/>
    </row>
    <row r="37704" spans="3:6" x14ac:dyDescent="0.2">
      <c r="C37704"/>
      <c r="E37704" s="46"/>
      <c r="F37704" s="44"/>
    </row>
    <row r="37705" spans="3:6" x14ac:dyDescent="0.2">
      <c r="C37705"/>
      <c r="E37705" s="46"/>
      <c r="F37705" s="44"/>
    </row>
    <row r="37706" spans="3:6" x14ac:dyDescent="0.2">
      <c r="C37706"/>
      <c r="E37706" s="46"/>
      <c r="F37706" s="44"/>
    </row>
    <row r="37707" spans="3:6" x14ac:dyDescent="0.2">
      <c r="C37707"/>
      <c r="E37707" s="46"/>
      <c r="F37707" s="44"/>
    </row>
    <row r="37708" spans="3:6" x14ac:dyDescent="0.2">
      <c r="C37708"/>
      <c r="E37708" s="46"/>
      <c r="F37708" s="44"/>
    </row>
    <row r="37709" spans="3:6" x14ac:dyDescent="0.2">
      <c r="C37709"/>
      <c r="E37709" s="46"/>
      <c r="F37709" s="44"/>
    </row>
    <row r="37710" spans="3:6" x14ac:dyDescent="0.2">
      <c r="C37710"/>
      <c r="E37710" s="46"/>
      <c r="F37710" s="44"/>
    </row>
    <row r="37711" spans="3:6" x14ac:dyDescent="0.2">
      <c r="C37711"/>
      <c r="E37711" s="46"/>
      <c r="F37711" s="44"/>
    </row>
    <row r="37712" spans="3:6" x14ac:dyDescent="0.2">
      <c r="C37712"/>
      <c r="E37712" s="46"/>
      <c r="F37712" s="44"/>
    </row>
    <row r="37713" spans="3:6" x14ac:dyDescent="0.2">
      <c r="C37713"/>
      <c r="E37713" s="46"/>
      <c r="F37713" s="44"/>
    </row>
    <row r="37714" spans="3:6" x14ac:dyDescent="0.2">
      <c r="C37714"/>
      <c r="E37714" s="46"/>
      <c r="F37714" s="44"/>
    </row>
    <row r="37715" spans="3:6" x14ac:dyDescent="0.2">
      <c r="C37715"/>
      <c r="E37715" s="46"/>
      <c r="F37715" s="44"/>
    </row>
    <row r="37716" spans="3:6" x14ac:dyDescent="0.2">
      <c r="C37716"/>
      <c r="E37716" s="46"/>
      <c r="F37716" s="44"/>
    </row>
    <row r="37717" spans="3:6" x14ac:dyDescent="0.2">
      <c r="C37717"/>
      <c r="E37717" s="46"/>
      <c r="F37717" s="44"/>
    </row>
    <row r="37718" spans="3:6" x14ac:dyDescent="0.2">
      <c r="C37718"/>
      <c r="E37718" s="46"/>
      <c r="F37718" s="44"/>
    </row>
    <row r="37719" spans="3:6" x14ac:dyDescent="0.2">
      <c r="C37719"/>
      <c r="E37719" s="46"/>
      <c r="F37719" s="44"/>
    </row>
    <row r="37720" spans="3:6" x14ac:dyDescent="0.2">
      <c r="C37720"/>
      <c r="E37720" s="46"/>
      <c r="F37720" s="44"/>
    </row>
    <row r="37721" spans="3:6" x14ac:dyDescent="0.2">
      <c r="C37721"/>
      <c r="E37721" s="46"/>
      <c r="F37721" s="44"/>
    </row>
    <row r="37722" spans="3:6" x14ac:dyDescent="0.2">
      <c r="C37722"/>
      <c r="E37722" s="46"/>
      <c r="F37722" s="44"/>
    </row>
    <row r="37723" spans="3:6" x14ac:dyDescent="0.2">
      <c r="C37723"/>
      <c r="E37723" s="46"/>
      <c r="F37723" s="44"/>
    </row>
    <row r="37724" spans="3:6" x14ac:dyDescent="0.2">
      <c r="C37724"/>
      <c r="E37724" s="46"/>
      <c r="F37724" s="44"/>
    </row>
    <row r="37725" spans="3:6" x14ac:dyDescent="0.2">
      <c r="C37725"/>
      <c r="E37725" s="46"/>
      <c r="F37725" s="44"/>
    </row>
    <row r="37726" spans="3:6" x14ac:dyDescent="0.2">
      <c r="C37726"/>
      <c r="E37726" s="46"/>
      <c r="F37726" s="44"/>
    </row>
    <row r="37727" spans="3:6" x14ac:dyDescent="0.2">
      <c r="C37727"/>
      <c r="E37727" s="46"/>
      <c r="F37727" s="44"/>
    </row>
    <row r="37728" spans="3:6" x14ac:dyDescent="0.2">
      <c r="C37728"/>
      <c r="E37728" s="46"/>
      <c r="F37728" s="44"/>
    </row>
    <row r="37729" spans="3:6" x14ac:dyDescent="0.2">
      <c r="C37729"/>
      <c r="E37729" s="46"/>
      <c r="F37729" s="44"/>
    </row>
    <row r="37730" spans="3:6" x14ac:dyDescent="0.2">
      <c r="C37730"/>
      <c r="E37730" s="46"/>
      <c r="F37730" s="44"/>
    </row>
    <row r="37731" spans="3:6" x14ac:dyDescent="0.2">
      <c r="C37731"/>
      <c r="E37731" s="46"/>
      <c r="F37731" s="44"/>
    </row>
    <row r="37732" spans="3:6" x14ac:dyDescent="0.2">
      <c r="C37732"/>
      <c r="E37732" s="46"/>
      <c r="F37732" s="44"/>
    </row>
    <row r="37733" spans="3:6" x14ac:dyDescent="0.2">
      <c r="C37733"/>
      <c r="E37733" s="46"/>
      <c r="F37733" s="44"/>
    </row>
    <row r="37734" spans="3:6" x14ac:dyDescent="0.2">
      <c r="C37734"/>
      <c r="E37734" s="46"/>
      <c r="F37734" s="44"/>
    </row>
    <row r="37735" spans="3:6" x14ac:dyDescent="0.2">
      <c r="C37735"/>
      <c r="E37735" s="46"/>
      <c r="F37735" s="44"/>
    </row>
    <row r="37736" spans="3:6" x14ac:dyDescent="0.2">
      <c r="C37736"/>
      <c r="E37736" s="46"/>
      <c r="F37736" s="44"/>
    </row>
    <row r="37737" spans="3:6" x14ac:dyDescent="0.2">
      <c r="C37737"/>
      <c r="E37737" s="46"/>
      <c r="F37737" s="44"/>
    </row>
    <row r="37738" spans="3:6" x14ac:dyDescent="0.2">
      <c r="C37738"/>
      <c r="E37738" s="46"/>
      <c r="F37738" s="44"/>
    </row>
    <row r="37739" spans="3:6" x14ac:dyDescent="0.2">
      <c r="C37739"/>
      <c r="E37739" s="46"/>
      <c r="F37739" s="44"/>
    </row>
    <row r="37740" spans="3:6" x14ac:dyDescent="0.2">
      <c r="C37740"/>
      <c r="E37740" s="46"/>
      <c r="F37740" s="44"/>
    </row>
    <row r="37741" spans="3:6" x14ac:dyDescent="0.2">
      <c r="C37741"/>
      <c r="E37741" s="46"/>
      <c r="F37741" s="44"/>
    </row>
    <row r="37742" spans="3:6" x14ac:dyDescent="0.2">
      <c r="C37742"/>
      <c r="E37742" s="46"/>
      <c r="F37742" s="44"/>
    </row>
    <row r="37743" spans="3:6" x14ac:dyDescent="0.2">
      <c r="C37743"/>
      <c r="E37743" s="46"/>
      <c r="F37743" s="44"/>
    </row>
    <row r="37744" spans="3:6" x14ac:dyDescent="0.2">
      <c r="C37744"/>
      <c r="E37744" s="46"/>
      <c r="F37744" s="44"/>
    </row>
    <row r="37745" spans="3:6" x14ac:dyDescent="0.2">
      <c r="C37745"/>
      <c r="E37745" s="46"/>
      <c r="F37745" s="44"/>
    </row>
    <row r="37746" spans="3:6" x14ac:dyDescent="0.2">
      <c r="C37746"/>
      <c r="E37746" s="46"/>
      <c r="F37746" s="44"/>
    </row>
    <row r="37747" spans="3:6" x14ac:dyDescent="0.2">
      <c r="C37747"/>
      <c r="E37747" s="46"/>
      <c r="F37747" s="44"/>
    </row>
    <row r="37748" spans="3:6" x14ac:dyDescent="0.2">
      <c r="C37748"/>
      <c r="E37748" s="46"/>
      <c r="F37748" s="44"/>
    </row>
    <row r="37749" spans="3:6" x14ac:dyDescent="0.2">
      <c r="C37749"/>
      <c r="E37749" s="46"/>
      <c r="F37749" s="44"/>
    </row>
    <row r="37750" spans="3:6" x14ac:dyDescent="0.2">
      <c r="C37750"/>
      <c r="E37750" s="46"/>
      <c r="F37750" s="44"/>
    </row>
    <row r="37751" spans="3:6" x14ac:dyDescent="0.2">
      <c r="C37751"/>
      <c r="E37751" s="46"/>
      <c r="F37751" s="44"/>
    </row>
    <row r="37752" spans="3:6" x14ac:dyDescent="0.2">
      <c r="C37752"/>
      <c r="E37752" s="46"/>
      <c r="F37752" s="44"/>
    </row>
    <row r="37753" spans="3:6" x14ac:dyDescent="0.2">
      <c r="C37753"/>
      <c r="E37753" s="46"/>
      <c r="F37753" s="44"/>
    </row>
    <row r="37754" spans="3:6" x14ac:dyDescent="0.2">
      <c r="C37754"/>
      <c r="E37754" s="46"/>
      <c r="F37754" s="44"/>
    </row>
    <row r="37755" spans="3:6" x14ac:dyDescent="0.2">
      <c r="C37755"/>
      <c r="E37755" s="46"/>
      <c r="F37755" s="44"/>
    </row>
    <row r="37756" spans="3:6" x14ac:dyDescent="0.2">
      <c r="C37756"/>
      <c r="E37756" s="46"/>
      <c r="F37756" s="44"/>
    </row>
    <row r="37757" spans="3:6" x14ac:dyDescent="0.2">
      <c r="C37757"/>
      <c r="E37757" s="46"/>
      <c r="F37757" s="44"/>
    </row>
    <row r="37758" spans="3:6" x14ac:dyDescent="0.2">
      <c r="C37758"/>
      <c r="E37758" s="46"/>
      <c r="F37758" s="44"/>
    </row>
    <row r="37759" spans="3:6" x14ac:dyDescent="0.2">
      <c r="C37759"/>
      <c r="E37759" s="46"/>
      <c r="F37759" s="44"/>
    </row>
    <row r="37760" spans="3:6" x14ac:dyDescent="0.2">
      <c r="C37760"/>
      <c r="E37760" s="46"/>
      <c r="F37760" s="44"/>
    </row>
    <row r="37761" spans="3:6" x14ac:dyDescent="0.2">
      <c r="C37761"/>
      <c r="E37761" s="46"/>
      <c r="F37761" s="44"/>
    </row>
    <row r="37762" spans="3:6" x14ac:dyDescent="0.2">
      <c r="C37762"/>
      <c r="E37762" s="46"/>
      <c r="F37762" s="44"/>
    </row>
    <row r="37763" spans="3:6" x14ac:dyDescent="0.2">
      <c r="C37763"/>
      <c r="E37763" s="46"/>
      <c r="F37763" s="44"/>
    </row>
    <row r="37764" spans="3:6" x14ac:dyDescent="0.2">
      <c r="C37764"/>
      <c r="E37764" s="46"/>
      <c r="F37764" s="44"/>
    </row>
    <row r="37765" spans="3:6" x14ac:dyDescent="0.2">
      <c r="C37765"/>
      <c r="E37765" s="46"/>
      <c r="F37765" s="44"/>
    </row>
    <row r="37766" spans="3:6" x14ac:dyDescent="0.2">
      <c r="C37766"/>
      <c r="E37766" s="46"/>
      <c r="F37766" s="44"/>
    </row>
    <row r="37767" spans="3:6" x14ac:dyDescent="0.2">
      <c r="C37767"/>
      <c r="E37767" s="46"/>
      <c r="F37767" s="44"/>
    </row>
    <row r="37768" spans="3:6" x14ac:dyDescent="0.2">
      <c r="C37768"/>
      <c r="E37768" s="46"/>
      <c r="F37768" s="44"/>
    </row>
    <row r="37769" spans="3:6" x14ac:dyDescent="0.2">
      <c r="C37769"/>
      <c r="E37769" s="46"/>
      <c r="F37769" s="44"/>
    </row>
    <row r="37770" spans="3:6" x14ac:dyDescent="0.2">
      <c r="C37770"/>
      <c r="E37770" s="46"/>
      <c r="F37770" s="44"/>
    </row>
    <row r="37771" spans="3:6" x14ac:dyDescent="0.2">
      <c r="C37771"/>
      <c r="E37771" s="46"/>
      <c r="F37771" s="44"/>
    </row>
    <row r="37772" spans="3:6" x14ac:dyDescent="0.2">
      <c r="C37772"/>
      <c r="E37772" s="46"/>
      <c r="F37772" s="44"/>
    </row>
    <row r="37773" spans="3:6" x14ac:dyDescent="0.2">
      <c r="C37773"/>
      <c r="E37773" s="46"/>
      <c r="F37773" s="44"/>
    </row>
    <row r="37774" spans="3:6" x14ac:dyDescent="0.2">
      <c r="C37774"/>
      <c r="E37774" s="46"/>
      <c r="F37774" s="44"/>
    </row>
    <row r="37775" spans="3:6" x14ac:dyDescent="0.2">
      <c r="C37775"/>
      <c r="E37775" s="46"/>
      <c r="F37775" s="44"/>
    </row>
    <row r="37776" spans="3:6" x14ac:dyDescent="0.2">
      <c r="C37776"/>
      <c r="E37776" s="46"/>
      <c r="F37776" s="44"/>
    </row>
    <row r="37777" spans="3:6" x14ac:dyDescent="0.2">
      <c r="C37777"/>
      <c r="E37777" s="46"/>
      <c r="F37777" s="44"/>
    </row>
    <row r="37778" spans="3:6" x14ac:dyDescent="0.2">
      <c r="C37778"/>
      <c r="E37778" s="46"/>
      <c r="F37778" s="44"/>
    </row>
    <row r="37779" spans="3:6" x14ac:dyDescent="0.2">
      <c r="C37779"/>
      <c r="E37779" s="46"/>
      <c r="F37779" s="44"/>
    </row>
    <row r="37780" spans="3:6" x14ac:dyDescent="0.2">
      <c r="C37780"/>
      <c r="E37780" s="46"/>
      <c r="F37780" s="44"/>
    </row>
    <row r="37781" spans="3:6" x14ac:dyDescent="0.2">
      <c r="C37781"/>
      <c r="E37781" s="46"/>
      <c r="F37781" s="44"/>
    </row>
    <row r="37782" spans="3:6" x14ac:dyDescent="0.2">
      <c r="C37782"/>
      <c r="E37782" s="46"/>
      <c r="F37782" s="44"/>
    </row>
    <row r="37783" spans="3:6" x14ac:dyDescent="0.2">
      <c r="C37783"/>
      <c r="E37783" s="46"/>
      <c r="F37783" s="44"/>
    </row>
    <row r="37784" spans="3:6" x14ac:dyDescent="0.2">
      <c r="C37784"/>
      <c r="E37784" s="46"/>
      <c r="F37784" s="44"/>
    </row>
    <row r="37785" spans="3:6" x14ac:dyDescent="0.2">
      <c r="C37785"/>
      <c r="E37785" s="46"/>
      <c r="F37785" s="44"/>
    </row>
    <row r="37786" spans="3:6" x14ac:dyDescent="0.2">
      <c r="C37786"/>
      <c r="E37786" s="46"/>
      <c r="F37786" s="44"/>
    </row>
    <row r="37787" spans="3:6" x14ac:dyDescent="0.2">
      <c r="C37787"/>
      <c r="E37787" s="46"/>
      <c r="F37787" s="44"/>
    </row>
    <row r="37788" spans="3:6" x14ac:dyDescent="0.2">
      <c r="C37788"/>
      <c r="E37788" s="46"/>
      <c r="F37788" s="44"/>
    </row>
    <row r="37789" spans="3:6" x14ac:dyDescent="0.2">
      <c r="C37789"/>
      <c r="E37789" s="46"/>
      <c r="F37789" s="44"/>
    </row>
    <row r="37790" spans="3:6" x14ac:dyDescent="0.2">
      <c r="C37790"/>
      <c r="E37790" s="46"/>
      <c r="F37790" s="44"/>
    </row>
    <row r="37791" spans="3:6" x14ac:dyDescent="0.2">
      <c r="C37791"/>
      <c r="E37791" s="46"/>
      <c r="F37791" s="44"/>
    </row>
    <row r="37792" spans="3:6" x14ac:dyDescent="0.2">
      <c r="C37792"/>
      <c r="E37792" s="46"/>
      <c r="F37792" s="44"/>
    </row>
    <row r="37793" spans="3:6" x14ac:dyDescent="0.2">
      <c r="C37793"/>
      <c r="E37793" s="46"/>
      <c r="F37793" s="44"/>
    </row>
    <row r="37794" spans="3:6" x14ac:dyDescent="0.2">
      <c r="C37794"/>
      <c r="E37794" s="46"/>
      <c r="F37794" s="44"/>
    </row>
    <row r="37795" spans="3:6" x14ac:dyDescent="0.2">
      <c r="C37795"/>
      <c r="E37795" s="46"/>
      <c r="F37795" s="44"/>
    </row>
    <row r="37796" spans="3:6" x14ac:dyDescent="0.2">
      <c r="C37796"/>
      <c r="E37796" s="46"/>
      <c r="F37796" s="44"/>
    </row>
    <row r="37797" spans="3:6" x14ac:dyDescent="0.2">
      <c r="C37797"/>
      <c r="E37797" s="46"/>
      <c r="F37797" s="44"/>
    </row>
    <row r="37798" spans="3:6" x14ac:dyDescent="0.2">
      <c r="C37798"/>
      <c r="E37798" s="46"/>
      <c r="F37798" s="44"/>
    </row>
    <row r="37799" spans="3:6" x14ac:dyDescent="0.2">
      <c r="C37799"/>
      <c r="E37799" s="46"/>
      <c r="F37799" s="44"/>
    </row>
    <row r="37800" spans="3:6" x14ac:dyDescent="0.2">
      <c r="C37800"/>
      <c r="E37800" s="46"/>
      <c r="F37800" s="44"/>
    </row>
    <row r="37801" spans="3:6" x14ac:dyDescent="0.2">
      <c r="C37801"/>
      <c r="E37801" s="46"/>
      <c r="F37801" s="44"/>
    </row>
    <row r="37802" spans="3:6" x14ac:dyDescent="0.2">
      <c r="C37802"/>
      <c r="E37802" s="46"/>
      <c r="F37802" s="44"/>
    </row>
    <row r="37803" spans="3:6" x14ac:dyDescent="0.2">
      <c r="C37803"/>
      <c r="E37803" s="46"/>
      <c r="F37803" s="44"/>
    </row>
    <row r="37804" spans="3:6" x14ac:dyDescent="0.2">
      <c r="C37804"/>
      <c r="E37804" s="46"/>
      <c r="F37804" s="44"/>
    </row>
    <row r="37805" spans="3:6" x14ac:dyDescent="0.2">
      <c r="C37805"/>
      <c r="E37805" s="46"/>
      <c r="F37805" s="44"/>
    </row>
    <row r="37806" spans="3:6" x14ac:dyDescent="0.2">
      <c r="C37806"/>
      <c r="E37806" s="46"/>
      <c r="F37806" s="44"/>
    </row>
    <row r="37807" spans="3:6" x14ac:dyDescent="0.2">
      <c r="C37807"/>
      <c r="E37807" s="46"/>
      <c r="F37807" s="44"/>
    </row>
    <row r="37808" spans="3:6" x14ac:dyDescent="0.2">
      <c r="C37808"/>
      <c r="E37808" s="46"/>
      <c r="F37808" s="44"/>
    </row>
    <row r="37809" spans="3:6" x14ac:dyDescent="0.2">
      <c r="C37809"/>
      <c r="E37809" s="46"/>
      <c r="F37809" s="44"/>
    </row>
    <row r="37810" spans="3:6" x14ac:dyDescent="0.2">
      <c r="C37810"/>
      <c r="E37810" s="46"/>
      <c r="F37810" s="44"/>
    </row>
    <row r="37811" spans="3:6" x14ac:dyDescent="0.2">
      <c r="C37811"/>
      <c r="E37811" s="46"/>
      <c r="F37811" s="44"/>
    </row>
    <row r="37812" spans="3:6" x14ac:dyDescent="0.2">
      <c r="C37812"/>
      <c r="E37812" s="46"/>
      <c r="F37812" s="44"/>
    </row>
    <row r="37813" spans="3:6" x14ac:dyDescent="0.2">
      <c r="C37813"/>
      <c r="E37813" s="46"/>
      <c r="F37813" s="44"/>
    </row>
    <row r="37814" spans="3:6" x14ac:dyDescent="0.2">
      <c r="C37814"/>
      <c r="E37814" s="46"/>
      <c r="F37814" s="44"/>
    </row>
    <row r="37815" spans="3:6" x14ac:dyDescent="0.2">
      <c r="C37815"/>
      <c r="E37815" s="46"/>
      <c r="F37815" s="44"/>
    </row>
    <row r="37816" spans="3:6" x14ac:dyDescent="0.2">
      <c r="C37816"/>
      <c r="E37816" s="46"/>
      <c r="F37816" s="44"/>
    </row>
    <row r="37817" spans="3:6" x14ac:dyDescent="0.2">
      <c r="C37817"/>
      <c r="E37817" s="46"/>
      <c r="F37817" s="44"/>
    </row>
    <row r="37818" spans="3:6" x14ac:dyDescent="0.2">
      <c r="C37818"/>
      <c r="E37818" s="46"/>
      <c r="F37818" s="44"/>
    </row>
    <row r="37819" spans="3:6" x14ac:dyDescent="0.2">
      <c r="C37819"/>
      <c r="E37819" s="46"/>
      <c r="F37819" s="44"/>
    </row>
    <row r="37820" spans="3:6" x14ac:dyDescent="0.2">
      <c r="C37820"/>
      <c r="E37820" s="46"/>
      <c r="F37820" s="44"/>
    </row>
    <row r="37821" spans="3:6" x14ac:dyDescent="0.2">
      <c r="C37821"/>
      <c r="E37821" s="46"/>
      <c r="F37821" s="44"/>
    </row>
    <row r="37822" spans="3:6" x14ac:dyDescent="0.2">
      <c r="C37822"/>
      <c r="E37822" s="46"/>
      <c r="F37822" s="44"/>
    </row>
    <row r="37823" spans="3:6" x14ac:dyDescent="0.2">
      <c r="C37823"/>
      <c r="E37823" s="46"/>
      <c r="F37823" s="44"/>
    </row>
    <row r="37824" spans="3:6" x14ac:dyDescent="0.2">
      <c r="C37824"/>
      <c r="E37824" s="46"/>
      <c r="F37824" s="44"/>
    </row>
    <row r="37825" spans="3:6" x14ac:dyDescent="0.2">
      <c r="C37825"/>
      <c r="E37825" s="46"/>
      <c r="F37825" s="44"/>
    </row>
    <row r="37826" spans="3:6" x14ac:dyDescent="0.2">
      <c r="C37826"/>
      <c r="E37826" s="46"/>
      <c r="F37826" s="44"/>
    </row>
    <row r="37827" spans="3:6" x14ac:dyDescent="0.2">
      <c r="C37827"/>
      <c r="E37827" s="46"/>
      <c r="F37827" s="44"/>
    </row>
    <row r="37828" spans="3:6" x14ac:dyDescent="0.2">
      <c r="C37828"/>
      <c r="E37828" s="46"/>
      <c r="F37828" s="44"/>
    </row>
    <row r="37829" spans="3:6" x14ac:dyDescent="0.2">
      <c r="C37829"/>
      <c r="E37829" s="46"/>
      <c r="F37829" s="44"/>
    </row>
    <row r="37830" spans="3:6" x14ac:dyDescent="0.2">
      <c r="C37830"/>
      <c r="E37830" s="46"/>
      <c r="F37830" s="44"/>
    </row>
    <row r="37831" spans="3:6" x14ac:dyDescent="0.2">
      <c r="C37831"/>
      <c r="E37831" s="46"/>
      <c r="F37831" s="44"/>
    </row>
    <row r="37832" spans="3:6" x14ac:dyDescent="0.2">
      <c r="C37832"/>
      <c r="E37832" s="46"/>
      <c r="F37832" s="44"/>
    </row>
    <row r="37833" spans="3:6" x14ac:dyDescent="0.2">
      <c r="C37833"/>
      <c r="E37833" s="46"/>
      <c r="F37833" s="44"/>
    </row>
    <row r="37834" spans="3:6" x14ac:dyDescent="0.2">
      <c r="C37834"/>
      <c r="E37834" s="46"/>
      <c r="F37834" s="44"/>
    </row>
    <row r="37835" spans="3:6" x14ac:dyDescent="0.2">
      <c r="C37835"/>
      <c r="E37835" s="46"/>
      <c r="F37835" s="44"/>
    </row>
    <row r="37836" spans="3:6" x14ac:dyDescent="0.2">
      <c r="C37836"/>
      <c r="E37836" s="46"/>
      <c r="F37836" s="44"/>
    </row>
    <row r="37837" spans="3:6" x14ac:dyDescent="0.2">
      <c r="C37837"/>
      <c r="E37837" s="46"/>
      <c r="F37837" s="44"/>
    </row>
    <row r="37838" spans="3:6" x14ac:dyDescent="0.2">
      <c r="C37838"/>
      <c r="E37838" s="46"/>
      <c r="F37838" s="44"/>
    </row>
    <row r="37839" spans="3:6" x14ac:dyDescent="0.2">
      <c r="C37839"/>
      <c r="E37839" s="46"/>
      <c r="F37839" s="44"/>
    </row>
    <row r="37840" spans="3:6" x14ac:dyDescent="0.2">
      <c r="C37840"/>
      <c r="E37840" s="46"/>
      <c r="F37840" s="44"/>
    </row>
    <row r="37841" spans="3:6" x14ac:dyDescent="0.2">
      <c r="C37841"/>
      <c r="E37841" s="46"/>
      <c r="F37841" s="44"/>
    </row>
    <row r="37842" spans="3:6" x14ac:dyDescent="0.2">
      <c r="C37842"/>
      <c r="E37842" s="46"/>
      <c r="F37842" s="44"/>
    </row>
    <row r="37843" spans="3:6" x14ac:dyDescent="0.2">
      <c r="C37843"/>
      <c r="E37843" s="46"/>
      <c r="F37843" s="44"/>
    </row>
    <row r="37844" spans="3:6" x14ac:dyDescent="0.2">
      <c r="C37844"/>
      <c r="E37844" s="46"/>
      <c r="F37844" s="44"/>
    </row>
    <row r="37845" spans="3:6" x14ac:dyDescent="0.2">
      <c r="C37845"/>
      <c r="E37845" s="46"/>
      <c r="F37845" s="44"/>
    </row>
    <row r="37846" spans="3:6" x14ac:dyDescent="0.2">
      <c r="C37846"/>
      <c r="E37846" s="46"/>
      <c r="F37846" s="44"/>
    </row>
    <row r="37847" spans="3:6" x14ac:dyDescent="0.2">
      <c r="C37847"/>
      <c r="E37847" s="46"/>
      <c r="F37847" s="44"/>
    </row>
    <row r="37848" spans="3:6" x14ac:dyDescent="0.2">
      <c r="C37848"/>
      <c r="E37848" s="46"/>
      <c r="F37848" s="44"/>
    </row>
    <row r="37849" spans="3:6" x14ac:dyDescent="0.2">
      <c r="C37849"/>
      <c r="E37849" s="46"/>
      <c r="F37849" s="44"/>
    </row>
    <row r="37850" spans="3:6" x14ac:dyDescent="0.2">
      <c r="C37850"/>
      <c r="E37850" s="46"/>
      <c r="F37850" s="44"/>
    </row>
    <row r="37851" spans="3:6" x14ac:dyDescent="0.2">
      <c r="C37851"/>
      <c r="E37851" s="46"/>
      <c r="F37851" s="44"/>
    </row>
    <row r="37852" spans="3:6" x14ac:dyDescent="0.2">
      <c r="C37852"/>
      <c r="E37852" s="46"/>
      <c r="F37852" s="44"/>
    </row>
    <row r="37853" spans="3:6" x14ac:dyDescent="0.2">
      <c r="C37853"/>
      <c r="E37853" s="46"/>
      <c r="F37853" s="44"/>
    </row>
    <row r="37854" spans="3:6" x14ac:dyDescent="0.2">
      <c r="C37854"/>
      <c r="E37854" s="46"/>
      <c r="F37854" s="44"/>
    </row>
    <row r="37855" spans="3:6" x14ac:dyDescent="0.2">
      <c r="C37855"/>
      <c r="E37855" s="46"/>
      <c r="F37855" s="44"/>
    </row>
    <row r="37856" spans="3:6" x14ac:dyDescent="0.2">
      <c r="C37856"/>
      <c r="E37856" s="46"/>
      <c r="F37856" s="44"/>
    </row>
    <row r="37857" spans="3:6" x14ac:dyDescent="0.2">
      <c r="C37857"/>
      <c r="E37857" s="46"/>
      <c r="F37857" s="44"/>
    </row>
    <row r="37858" spans="3:6" x14ac:dyDescent="0.2">
      <c r="C37858"/>
      <c r="E37858" s="46"/>
      <c r="F37858" s="44"/>
    </row>
    <row r="37859" spans="3:6" x14ac:dyDescent="0.2">
      <c r="C37859"/>
      <c r="E37859" s="46"/>
      <c r="F37859" s="44"/>
    </row>
    <row r="37860" spans="3:6" x14ac:dyDescent="0.2">
      <c r="C37860"/>
      <c r="E37860" s="46"/>
      <c r="F37860" s="44"/>
    </row>
    <row r="37861" spans="3:6" x14ac:dyDescent="0.2">
      <c r="C37861"/>
      <c r="E37861" s="46"/>
      <c r="F37861" s="44"/>
    </row>
    <row r="37862" spans="3:6" x14ac:dyDescent="0.2">
      <c r="C37862"/>
      <c r="E37862" s="46"/>
      <c r="F37862" s="44"/>
    </row>
    <row r="37863" spans="3:6" x14ac:dyDescent="0.2">
      <c r="C37863"/>
      <c r="E37863" s="46"/>
      <c r="F37863" s="44"/>
    </row>
    <row r="37864" spans="3:6" x14ac:dyDescent="0.2">
      <c r="C37864"/>
      <c r="E37864" s="46"/>
      <c r="F37864" s="44"/>
    </row>
    <row r="37865" spans="3:6" x14ac:dyDescent="0.2">
      <c r="C37865"/>
      <c r="E37865" s="46"/>
      <c r="F37865" s="44"/>
    </row>
    <row r="37866" spans="3:6" x14ac:dyDescent="0.2">
      <c r="C37866"/>
      <c r="E37866" s="46"/>
      <c r="F37866" s="44"/>
    </row>
    <row r="37867" spans="3:6" x14ac:dyDescent="0.2">
      <c r="C37867"/>
      <c r="E37867" s="46"/>
      <c r="F37867" s="44"/>
    </row>
    <row r="37868" spans="3:6" x14ac:dyDescent="0.2">
      <c r="C37868"/>
      <c r="E37868" s="46"/>
      <c r="F37868" s="44"/>
    </row>
    <row r="37869" spans="3:6" x14ac:dyDescent="0.2">
      <c r="C37869"/>
      <c r="E37869" s="46"/>
      <c r="F37869" s="44"/>
    </row>
    <row r="37870" spans="3:6" x14ac:dyDescent="0.2">
      <c r="C37870"/>
      <c r="E37870" s="46"/>
      <c r="F37870" s="44"/>
    </row>
    <row r="37871" spans="3:6" x14ac:dyDescent="0.2">
      <c r="C37871"/>
      <c r="E37871" s="46"/>
      <c r="F37871" s="44"/>
    </row>
    <row r="37872" spans="3:6" x14ac:dyDescent="0.2">
      <c r="C37872"/>
      <c r="E37872" s="46"/>
      <c r="F37872" s="44"/>
    </row>
    <row r="37873" spans="3:6" x14ac:dyDescent="0.2">
      <c r="C37873"/>
      <c r="E37873" s="46"/>
      <c r="F37873" s="44"/>
    </row>
    <row r="37874" spans="3:6" x14ac:dyDescent="0.2">
      <c r="C37874"/>
      <c r="E37874" s="46"/>
      <c r="F37874" s="44"/>
    </row>
    <row r="37875" spans="3:6" x14ac:dyDescent="0.2">
      <c r="C37875"/>
      <c r="E37875" s="46"/>
      <c r="F37875" s="44"/>
    </row>
    <row r="37876" spans="3:6" x14ac:dyDescent="0.2">
      <c r="C37876"/>
      <c r="E37876" s="46"/>
      <c r="F37876" s="44"/>
    </row>
    <row r="37877" spans="3:6" x14ac:dyDescent="0.2">
      <c r="C37877"/>
      <c r="E37877" s="46"/>
      <c r="F37877" s="44"/>
    </row>
    <row r="37878" spans="3:6" x14ac:dyDescent="0.2">
      <c r="C37878"/>
      <c r="E37878" s="46"/>
      <c r="F37878" s="44"/>
    </row>
    <row r="37879" spans="3:6" x14ac:dyDescent="0.2">
      <c r="C37879"/>
      <c r="E37879" s="46"/>
      <c r="F37879" s="44"/>
    </row>
    <row r="37880" spans="3:6" x14ac:dyDescent="0.2">
      <c r="C37880"/>
      <c r="E37880" s="46"/>
      <c r="F37880" s="44"/>
    </row>
    <row r="37881" spans="3:6" x14ac:dyDescent="0.2">
      <c r="C37881"/>
      <c r="E37881" s="46"/>
      <c r="F37881" s="44"/>
    </row>
    <row r="37882" spans="3:6" x14ac:dyDescent="0.2">
      <c r="C37882"/>
      <c r="E37882" s="46"/>
      <c r="F37882" s="44"/>
    </row>
    <row r="37883" spans="3:6" x14ac:dyDescent="0.2">
      <c r="C37883"/>
      <c r="E37883" s="46"/>
      <c r="F37883" s="44"/>
    </row>
    <row r="37884" spans="3:6" x14ac:dyDescent="0.2">
      <c r="C37884"/>
      <c r="E37884" s="46"/>
      <c r="F37884" s="44"/>
    </row>
    <row r="37885" spans="3:6" x14ac:dyDescent="0.2">
      <c r="C37885"/>
      <c r="E37885" s="46"/>
      <c r="F37885" s="44"/>
    </row>
    <row r="37886" spans="3:6" x14ac:dyDescent="0.2">
      <c r="C37886"/>
      <c r="E37886" s="46"/>
      <c r="F37886" s="44"/>
    </row>
    <row r="37887" spans="3:6" x14ac:dyDescent="0.2">
      <c r="C37887"/>
      <c r="E37887" s="46"/>
      <c r="F37887" s="44"/>
    </row>
    <row r="37888" spans="3:6" x14ac:dyDescent="0.2">
      <c r="C37888"/>
      <c r="E37888" s="46"/>
      <c r="F37888" s="44"/>
    </row>
    <row r="37889" spans="3:6" x14ac:dyDescent="0.2">
      <c r="C37889"/>
      <c r="E37889" s="46"/>
      <c r="F37889" s="44"/>
    </row>
    <row r="37890" spans="3:6" x14ac:dyDescent="0.2">
      <c r="C37890"/>
      <c r="E37890" s="46"/>
      <c r="F37890" s="44"/>
    </row>
    <row r="37891" spans="3:6" x14ac:dyDescent="0.2">
      <c r="C37891"/>
      <c r="E37891" s="46"/>
      <c r="F37891" s="44"/>
    </row>
    <row r="37892" spans="3:6" x14ac:dyDescent="0.2">
      <c r="C37892"/>
      <c r="E37892" s="46"/>
      <c r="F37892" s="44"/>
    </row>
    <row r="37893" spans="3:6" x14ac:dyDescent="0.2">
      <c r="C37893"/>
      <c r="E37893" s="46"/>
      <c r="F37893" s="44"/>
    </row>
    <row r="37894" spans="3:6" x14ac:dyDescent="0.2">
      <c r="C37894"/>
      <c r="E37894" s="46"/>
      <c r="F37894" s="44"/>
    </row>
    <row r="37895" spans="3:6" x14ac:dyDescent="0.2">
      <c r="C37895"/>
      <c r="E37895" s="46"/>
      <c r="F37895" s="44"/>
    </row>
    <row r="37896" spans="3:6" x14ac:dyDescent="0.2">
      <c r="C37896"/>
      <c r="E37896" s="46"/>
      <c r="F37896" s="44"/>
    </row>
    <row r="37897" spans="3:6" x14ac:dyDescent="0.2">
      <c r="C37897"/>
      <c r="E37897" s="46"/>
      <c r="F37897" s="44"/>
    </row>
    <row r="37898" spans="3:6" x14ac:dyDescent="0.2">
      <c r="C37898"/>
      <c r="E37898" s="46"/>
      <c r="F37898" s="44"/>
    </row>
    <row r="37899" spans="3:6" x14ac:dyDescent="0.2">
      <c r="C37899"/>
      <c r="E37899" s="46"/>
      <c r="F37899" s="44"/>
    </row>
    <row r="37900" spans="3:6" x14ac:dyDescent="0.2">
      <c r="C37900"/>
      <c r="E37900" s="46"/>
      <c r="F37900" s="44"/>
    </row>
    <row r="37901" spans="3:6" x14ac:dyDescent="0.2">
      <c r="C37901"/>
      <c r="E37901" s="46"/>
      <c r="F37901" s="44"/>
    </row>
    <row r="37902" spans="3:6" x14ac:dyDescent="0.2">
      <c r="C37902"/>
      <c r="E37902" s="46"/>
      <c r="F37902" s="44"/>
    </row>
    <row r="37903" spans="3:6" x14ac:dyDescent="0.2">
      <c r="C37903"/>
      <c r="E37903" s="46"/>
      <c r="F37903" s="44"/>
    </row>
    <row r="37904" spans="3:6" x14ac:dyDescent="0.2">
      <c r="C37904"/>
      <c r="E37904" s="46"/>
      <c r="F37904" s="44"/>
    </row>
    <row r="37905" spans="3:6" x14ac:dyDescent="0.2">
      <c r="C37905"/>
      <c r="E37905" s="46"/>
      <c r="F37905" s="44"/>
    </row>
    <row r="37906" spans="3:6" x14ac:dyDescent="0.2">
      <c r="C37906"/>
      <c r="E37906" s="46"/>
      <c r="F37906" s="44"/>
    </row>
    <row r="37907" spans="3:6" x14ac:dyDescent="0.2">
      <c r="C37907"/>
      <c r="E37907" s="46"/>
      <c r="F37907" s="44"/>
    </row>
    <row r="37908" spans="3:6" x14ac:dyDescent="0.2">
      <c r="C37908"/>
      <c r="E37908" s="46"/>
      <c r="F37908" s="44"/>
    </row>
    <row r="37909" spans="3:6" x14ac:dyDescent="0.2">
      <c r="C37909"/>
      <c r="E37909" s="46"/>
      <c r="F37909" s="44"/>
    </row>
    <row r="37910" spans="3:6" x14ac:dyDescent="0.2">
      <c r="C37910"/>
      <c r="E37910" s="46"/>
      <c r="F37910" s="44"/>
    </row>
    <row r="37911" spans="3:6" x14ac:dyDescent="0.2">
      <c r="C37911"/>
      <c r="E37911" s="46"/>
      <c r="F37911" s="44"/>
    </row>
    <row r="37912" spans="3:6" x14ac:dyDescent="0.2">
      <c r="C37912"/>
      <c r="E37912" s="46"/>
      <c r="F37912" s="44"/>
    </row>
    <row r="37913" spans="3:6" x14ac:dyDescent="0.2">
      <c r="C37913"/>
      <c r="E37913" s="46"/>
      <c r="F37913" s="44"/>
    </row>
    <row r="37914" spans="3:6" x14ac:dyDescent="0.2">
      <c r="C37914"/>
      <c r="E37914" s="46"/>
      <c r="F37914" s="44"/>
    </row>
    <row r="37915" spans="3:6" x14ac:dyDescent="0.2">
      <c r="C37915"/>
      <c r="E37915" s="46"/>
      <c r="F37915" s="44"/>
    </row>
    <row r="37916" spans="3:6" x14ac:dyDescent="0.2">
      <c r="C37916"/>
      <c r="E37916" s="46"/>
      <c r="F37916" s="44"/>
    </row>
    <row r="37917" spans="3:6" x14ac:dyDescent="0.2">
      <c r="C37917"/>
      <c r="E37917" s="46"/>
      <c r="F37917" s="44"/>
    </row>
    <row r="37918" spans="3:6" x14ac:dyDescent="0.2">
      <c r="C37918"/>
      <c r="E37918" s="46"/>
      <c r="F37918" s="44"/>
    </row>
    <row r="37919" spans="3:6" x14ac:dyDescent="0.2">
      <c r="C37919"/>
      <c r="E37919" s="46"/>
      <c r="F37919" s="44"/>
    </row>
    <row r="37920" spans="3:6" x14ac:dyDescent="0.2">
      <c r="C37920"/>
      <c r="E37920" s="46"/>
      <c r="F37920" s="44"/>
    </row>
    <row r="37921" spans="3:6" x14ac:dyDescent="0.2">
      <c r="C37921"/>
      <c r="E37921" s="46"/>
      <c r="F37921" s="44"/>
    </row>
    <row r="37922" spans="3:6" x14ac:dyDescent="0.2">
      <c r="C37922"/>
      <c r="E37922" s="46"/>
      <c r="F37922" s="44"/>
    </row>
    <row r="37923" spans="3:6" x14ac:dyDescent="0.2">
      <c r="C37923"/>
      <c r="E37923" s="46"/>
      <c r="F37923" s="44"/>
    </row>
    <row r="37924" spans="3:6" x14ac:dyDescent="0.2">
      <c r="C37924"/>
      <c r="E37924" s="46"/>
      <c r="F37924" s="44"/>
    </row>
    <row r="37925" spans="3:6" x14ac:dyDescent="0.2">
      <c r="C37925"/>
      <c r="E37925" s="46"/>
      <c r="F37925" s="44"/>
    </row>
    <row r="37926" spans="3:6" x14ac:dyDescent="0.2">
      <c r="C37926"/>
      <c r="E37926" s="46"/>
      <c r="F37926" s="44"/>
    </row>
    <row r="37927" spans="3:6" x14ac:dyDescent="0.2">
      <c r="C37927"/>
      <c r="E37927" s="46"/>
      <c r="F37927" s="44"/>
    </row>
    <row r="37928" spans="3:6" x14ac:dyDescent="0.2">
      <c r="C37928"/>
      <c r="E37928" s="46"/>
      <c r="F37928" s="44"/>
    </row>
    <row r="37929" spans="3:6" x14ac:dyDescent="0.2">
      <c r="C37929"/>
      <c r="E37929" s="46"/>
      <c r="F37929" s="44"/>
    </row>
    <row r="37930" spans="3:6" x14ac:dyDescent="0.2">
      <c r="C37930"/>
      <c r="E37930" s="46"/>
      <c r="F37930" s="44"/>
    </row>
    <row r="37931" spans="3:6" x14ac:dyDescent="0.2">
      <c r="C37931"/>
      <c r="E37931" s="46"/>
      <c r="F37931" s="44"/>
    </row>
    <row r="37932" spans="3:6" x14ac:dyDescent="0.2">
      <c r="C37932"/>
      <c r="E37932" s="46"/>
      <c r="F37932" s="44"/>
    </row>
    <row r="37933" spans="3:6" x14ac:dyDescent="0.2">
      <c r="C37933"/>
      <c r="E37933" s="46"/>
      <c r="F37933" s="44"/>
    </row>
    <row r="37934" spans="3:6" x14ac:dyDescent="0.2">
      <c r="C37934"/>
      <c r="E37934" s="46"/>
      <c r="F37934" s="44"/>
    </row>
    <row r="37935" spans="3:6" x14ac:dyDescent="0.2">
      <c r="C37935"/>
      <c r="E37935" s="46"/>
      <c r="F37935" s="44"/>
    </row>
    <row r="37936" spans="3:6" x14ac:dyDescent="0.2">
      <c r="C37936"/>
      <c r="E37936" s="46"/>
      <c r="F37936" s="44"/>
    </row>
    <row r="37937" spans="3:6" x14ac:dyDescent="0.2">
      <c r="C37937"/>
      <c r="E37937" s="46"/>
      <c r="F37937" s="44"/>
    </row>
    <row r="37938" spans="3:6" x14ac:dyDescent="0.2">
      <c r="C37938"/>
      <c r="E37938" s="46"/>
      <c r="F37938" s="44"/>
    </row>
    <row r="37939" spans="3:6" x14ac:dyDescent="0.2">
      <c r="C37939"/>
      <c r="E37939" s="46"/>
      <c r="F37939" s="44"/>
    </row>
    <row r="37940" spans="3:6" x14ac:dyDescent="0.2">
      <c r="C37940"/>
      <c r="E37940" s="46"/>
      <c r="F37940" s="44"/>
    </row>
    <row r="37941" spans="3:6" x14ac:dyDescent="0.2">
      <c r="C37941"/>
      <c r="E37941" s="46"/>
      <c r="F37941" s="44"/>
    </row>
    <row r="37942" spans="3:6" x14ac:dyDescent="0.2">
      <c r="C37942"/>
      <c r="E37942" s="46"/>
      <c r="F37942" s="44"/>
    </row>
    <row r="37943" spans="3:6" x14ac:dyDescent="0.2">
      <c r="C37943"/>
      <c r="E37943" s="46"/>
      <c r="F37943" s="44"/>
    </row>
    <row r="37944" spans="3:6" x14ac:dyDescent="0.2">
      <c r="C37944"/>
      <c r="E37944" s="46"/>
      <c r="F37944" s="44"/>
    </row>
    <row r="37945" spans="3:6" x14ac:dyDescent="0.2">
      <c r="C37945"/>
      <c r="E37945" s="46"/>
      <c r="F37945" s="44"/>
    </row>
    <row r="37946" spans="3:6" x14ac:dyDescent="0.2">
      <c r="C37946"/>
      <c r="E37946" s="46"/>
      <c r="F37946" s="44"/>
    </row>
    <row r="37947" spans="3:6" x14ac:dyDescent="0.2">
      <c r="C37947"/>
      <c r="E37947" s="46"/>
      <c r="F37947" s="44"/>
    </row>
    <row r="37948" spans="3:6" x14ac:dyDescent="0.2">
      <c r="C37948"/>
      <c r="E37948" s="46"/>
      <c r="F37948" s="44"/>
    </row>
    <row r="37949" spans="3:6" x14ac:dyDescent="0.2">
      <c r="C37949"/>
      <c r="E37949" s="46"/>
      <c r="F37949" s="44"/>
    </row>
    <row r="37950" spans="3:6" x14ac:dyDescent="0.2">
      <c r="C37950"/>
      <c r="E37950" s="46"/>
      <c r="F37950" s="44"/>
    </row>
    <row r="37951" spans="3:6" x14ac:dyDescent="0.2">
      <c r="C37951"/>
      <c r="E37951" s="46"/>
      <c r="F37951" s="44"/>
    </row>
    <row r="37952" spans="3:6" x14ac:dyDescent="0.2">
      <c r="C37952"/>
      <c r="E37952" s="46"/>
      <c r="F37952" s="44"/>
    </row>
    <row r="37953" spans="3:6" x14ac:dyDescent="0.2">
      <c r="C37953"/>
      <c r="E37953" s="46"/>
      <c r="F37953" s="44"/>
    </row>
    <row r="37954" spans="3:6" x14ac:dyDescent="0.2">
      <c r="C37954"/>
      <c r="E37954" s="46"/>
      <c r="F37954" s="44"/>
    </row>
    <row r="37955" spans="3:6" x14ac:dyDescent="0.2">
      <c r="C37955"/>
      <c r="E37955" s="46"/>
      <c r="F37955" s="44"/>
    </row>
    <row r="37956" spans="3:6" x14ac:dyDescent="0.2">
      <c r="C37956"/>
      <c r="E37956" s="46"/>
      <c r="F37956" s="44"/>
    </row>
    <row r="37957" spans="3:6" x14ac:dyDescent="0.2">
      <c r="C37957"/>
      <c r="E37957" s="46"/>
      <c r="F37957" s="44"/>
    </row>
    <row r="37958" spans="3:6" x14ac:dyDescent="0.2">
      <c r="C37958"/>
      <c r="E37958" s="46"/>
      <c r="F37958" s="44"/>
    </row>
    <row r="37959" spans="3:6" x14ac:dyDescent="0.2">
      <c r="C37959"/>
      <c r="E37959" s="46"/>
      <c r="F37959" s="44"/>
    </row>
    <row r="37960" spans="3:6" x14ac:dyDescent="0.2">
      <c r="C37960"/>
      <c r="E37960" s="46"/>
      <c r="F37960" s="44"/>
    </row>
    <row r="37961" spans="3:6" x14ac:dyDescent="0.2">
      <c r="C37961"/>
      <c r="E37961" s="46"/>
      <c r="F37961" s="44"/>
    </row>
    <row r="37962" spans="3:6" x14ac:dyDescent="0.2">
      <c r="C37962"/>
      <c r="E37962" s="46"/>
      <c r="F37962" s="44"/>
    </row>
    <row r="37963" spans="3:6" x14ac:dyDescent="0.2">
      <c r="C37963"/>
      <c r="E37963" s="46"/>
      <c r="F37963" s="44"/>
    </row>
    <row r="37964" spans="3:6" x14ac:dyDescent="0.2">
      <c r="C37964"/>
      <c r="E37964" s="46"/>
      <c r="F37964" s="44"/>
    </row>
    <row r="37965" spans="3:6" x14ac:dyDescent="0.2">
      <c r="C37965"/>
      <c r="E37965" s="46"/>
      <c r="F37965" s="44"/>
    </row>
    <row r="37966" spans="3:6" x14ac:dyDescent="0.2">
      <c r="C37966"/>
      <c r="E37966" s="46"/>
      <c r="F37966" s="44"/>
    </row>
    <row r="37967" spans="3:6" x14ac:dyDescent="0.2">
      <c r="C37967"/>
      <c r="E37967" s="46"/>
      <c r="F37967" s="44"/>
    </row>
    <row r="37968" spans="3:6" x14ac:dyDescent="0.2">
      <c r="C37968"/>
      <c r="E37968" s="46"/>
      <c r="F37968" s="44"/>
    </row>
    <row r="37969" spans="3:6" x14ac:dyDescent="0.2">
      <c r="C37969"/>
      <c r="E37969" s="46"/>
      <c r="F37969" s="44"/>
    </row>
    <row r="37970" spans="3:6" x14ac:dyDescent="0.2">
      <c r="C37970"/>
      <c r="E37970" s="46"/>
      <c r="F37970" s="44"/>
    </row>
    <row r="37971" spans="3:6" x14ac:dyDescent="0.2">
      <c r="C37971"/>
      <c r="E37971" s="46"/>
      <c r="F37971" s="44"/>
    </row>
    <row r="37972" spans="3:6" x14ac:dyDescent="0.2">
      <c r="C37972"/>
      <c r="E37972" s="46"/>
      <c r="F37972" s="44"/>
    </row>
    <row r="37973" spans="3:6" x14ac:dyDescent="0.2">
      <c r="C37973"/>
      <c r="E37973" s="46"/>
      <c r="F37973" s="44"/>
    </row>
    <row r="37974" spans="3:6" x14ac:dyDescent="0.2">
      <c r="C37974"/>
      <c r="E37974" s="46"/>
      <c r="F37974" s="44"/>
    </row>
    <row r="37975" spans="3:6" x14ac:dyDescent="0.2">
      <c r="C37975"/>
      <c r="E37975" s="46"/>
      <c r="F37975" s="44"/>
    </row>
    <row r="37976" spans="3:6" x14ac:dyDescent="0.2">
      <c r="C37976"/>
      <c r="E37976" s="46"/>
      <c r="F37976" s="44"/>
    </row>
    <row r="37977" spans="3:6" x14ac:dyDescent="0.2">
      <c r="C37977"/>
      <c r="E37977" s="46"/>
      <c r="F37977" s="44"/>
    </row>
    <row r="37978" spans="3:6" x14ac:dyDescent="0.2">
      <c r="C37978"/>
      <c r="E37978" s="46"/>
      <c r="F37978" s="44"/>
    </row>
    <row r="37979" spans="3:6" x14ac:dyDescent="0.2">
      <c r="C37979"/>
      <c r="E37979" s="46"/>
      <c r="F37979" s="44"/>
    </row>
    <row r="37980" spans="3:6" x14ac:dyDescent="0.2">
      <c r="C37980"/>
      <c r="E37980" s="46"/>
      <c r="F37980" s="44"/>
    </row>
    <row r="37981" spans="3:6" x14ac:dyDescent="0.2">
      <c r="C37981"/>
      <c r="E37981" s="46"/>
      <c r="F37981" s="44"/>
    </row>
    <row r="37982" spans="3:6" x14ac:dyDescent="0.2">
      <c r="C37982"/>
      <c r="E37982" s="46"/>
      <c r="F37982" s="44"/>
    </row>
    <row r="37983" spans="3:6" x14ac:dyDescent="0.2">
      <c r="C37983"/>
      <c r="E37983" s="46"/>
      <c r="F37983" s="44"/>
    </row>
    <row r="37984" spans="3:6" x14ac:dyDescent="0.2">
      <c r="C37984"/>
      <c r="E37984" s="46"/>
      <c r="F37984" s="44"/>
    </row>
    <row r="37985" spans="3:6" x14ac:dyDescent="0.2">
      <c r="C37985"/>
      <c r="E37985" s="46"/>
      <c r="F37985" s="44"/>
    </row>
    <row r="37986" spans="3:6" x14ac:dyDescent="0.2">
      <c r="C37986"/>
      <c r="E37986" s="46"/>
      <c r="F37986" s="44"/>
    </row>
    <row r="37987" spans="3:6" x14ac:dyDescent="0.2">
      <c r="C37987"/>
      <c r="E37987" s="46"/>
      <c r="F37987" s="44"/>
    </row>
    <row r="37988" spans="3:6" x14ac:dyDescent="0.2">
      <c r="C37988"/>
      <c r="E37988" s="46"/>
      <c r="F37988" s="44"/>
    </row>
    <row r="37989" spans="3:6" x14ac:dyDescent="0.2">
      <c r="C37989"/>
      <c r="E37989" s="46"/>
      <c r="F37989" s="44"/>
    </row>
    <row r="37990" spans="3:6" x14ac:dyDescent="0.2">
      <c r="C37990"/>
      <c r="E37990" s="46"/>
      <c r="F37990" s="44"/>
    </row>
    <row r="37991" spans="3:6" x14ac:dyDescent="0.2">
      <c r="C37991"/>
      <c r="E37991" s="46"/>
      <c r="F37991" s="44"/>
    </row>
    <row r="37992" spans="3:6" x14ac:dyDescent="0.2">
      <c r="C37992"/>
      <c r="E37992" s="46"/>
      <c r="F37992" s="44"/>
    </row>
    <row r="37993" spans="3:6" x14ac:dyDescent="0.2">
      <c r="C37993"/>
      <c r="E37993" s="46"/>
      <c r="F37993" s="44"/>
    </row>
    <row r="37994" spans="3:6" x14ac:dyDescent="0.2">
      <c r="C37994"/>
      <c r="E37994" s="46"/>
      <c r="F37994" s="44"/>
    </row>
    <row r="37995" spans="3:6" x14ac:dyDescent="0.2">
      <c r="C37995"/>
      <c r="E37995" s="46"/>
      <c r="F37995" s="44"/>
    </row>
    <row r="37996" spans="3:6" x14ac:dyDescent="0.2">
      <c r="C37996"/>
      <c r="E37996" s="46"/>
      <c r="F37996" s="44"/>
    </row>
    <row r="37997" spans="3:6" x14ac:dyDescent="0.2">
      <c r="C37997"/>
      <c r="E37997" s="46"/>
      <c r="F37997" s="44"/>
    </row>
    <row r="37998" spans="3:6" x14ac:dyDescent="0.2">
      <c r="C37998"/>
      <c r="E37998" s="46"/>
      <c r="F37998" s="44"/>
    </row>
    <row r="37999" spans="3:6" x14ac:dyDescent="0.2">
      <c r="C37999"/>
      <c r="E37999" s="46"/>
      <c r="F37999" s="44"/>
    </row>
    <row r="38000" spans="3:6" x14ac:dyDescent="0.2">
      <c r="C38000"/>
      <c r="E38000" s="46"/>
      <c r="F38000" s="44"/>
    </row>
    <row r="38001" spans="3:6" x14ac:dyDescent="0.2">
      <c r="C38001"/>
      <c r="E38001" s="46"/>
      <c r="F38001" s="44"/>
    </row>
    <row r="38002" spans="3:6" x14ac:dyDescent="0.2">
      <c r="C38002"/>
      <c r="E38002" s="46"/>
      <c r="F38002" s="44"/>
    </row>
    <row r="38003" spans="3:6" x14ac:dyDescent="0.2">
      <c r="C38003"/>
      <c r="E38003" s="46"/>
      <c r="F38003" s="44"/>
    </row>
    <row r="38004" spans="3:6" x14ac:dyDescent="0.2">
      <c r="C38004"/>
      <c r="E38004" s="46"/>
      <c r="F38004" s="44"/>
    </row>
    <row r="38005" spans="3:6" x14ac:dyDescent="0.2">
      <c r="C38005"/>
      <c r="E38005" s="46"/>
      <c r="F38005" s="44"/>
    </row>
    <row r="38006" spans="3:6" x14ac:dyDescent="0.2">
      <c r="C38006"/>
      <c r="E38006" s="46"/>
      <c r="F38006" s="44"/>
    </row>
    <row r="38007" spans="3:6" x14ac:dyDescent="0.2">
      <c r="C38007"/>
      <c r="E38007" s="46"/>
      <c r="F38007" s="44"/>
    </row>
    <row r="38008" spans="3:6" x14ac:dyDescent="0.2">
      <c r="C38008"/>
      <c r="E38008" s="46"/>
      <c r="F38008" s="44"/>
    </row>
    <row r="38009" spans="3:6" x14ac:dyDescent="0.2">
      <c r="C38009"/>
      <c r="E38009" s="46"/>
      <c r="F38009" s="44"/>
    </row>
    <row r="38010" spans="3:6" x14ac:dyDescent="0.2">
      <c r="C38010"/>
      <c r="E38010" s="46"/>
      <c r="F38010" s="44"/>
    </row>
    <row r="38011" spans="3:6" x14ac:dyDescent="0.2">
      <c r="C38011"/>
      <c r="E38011" s="46"/>
      <c r="F38011" s="44"/>
    </row>
    <row r="38012" spans="3:6" x14ac:dyDescent="0.2">
      <c r="C38012"/>
      <c r="E38012" s="46"/>
      <c r="F38012" s="44"/>
    </row>
    <row r="38013" spans="3:6" x14ac:dyDescent="0.2">
      <c r="C38013"/>
      <c r="E38013" s="46"/>
      <c r="F38013" s="44"/>
    </row>
    <row r="38014" spans="3:6" x14ac:dyDescent="0.2">
      <c r="C38014"/>
      <c r="E38014" s="46"/>
      <c r="F38014" s="44"/>
    </row>
    <row r="38015" spans="3:6" x14ac:dyDescent="0.2">
      <c r="C38015"/>
      <c r="E38015" s="46"/>
      <c r="F38015" s="44"/>
    </row>
    <row r="38016" spans="3:6" x14ac:dyDescent="0.2">
      <c r="C38016"/>
      <c r="E38016" s="46"/>
      <c r="F38016" s="44"/>
    </row>
    <row r="38017" spans="3:6" x14ac:dyDescent="0.2">
      <c r="C38017"/>
      <c r="E38017" s="46"/>
      <c r="F38017" s="44"/>
    </row>
    <row r="38018" spans="3:6" x14ac:dyDescent="0.2">
      <c r="C38018"/>
      <c r="E38018" s="46"/>
      <c r="F38018" s="44"/>
    </row>
    <row r="38019" spans="3:6" x14ac:dyDescent="0.2">
      <c r="C38019"/>
      <c r="E38019" s="46"/>
      <c r="F38019" s="44"/>
    </row>
    <row r="38020" spans="3:6" x14ac:dyDescent="0.2">
      <c r="C38020"/>
      <c r="E38020" s="46"/>
      <c r="F38020" s="44"/>
    </row>
    <row r="38021" spans="3:6" x14ac:dyDescent="0.2">
      <c r="C38021"/>
      <c r="E38021" s="46"/>
      <c r="F38021" s="44"/>
    </row>
    <row r="38022" spans="3:6" x14ac:dyDescent="0.2">
      <c r="C38022"/>
      <c r="E38022" s="46"/>
      <c r="F38022" s="44"/>
    </row>
    <row r="38023" spans="3:6" x14ac:dyDescent="0.2">
      <c r="C38023"/>
      <c r="E38023" s="46"/>
      <c r="F38023" s="44"/>
    </row>
    <row r="38024" spans="3:6" x14ac:dyDescent="0.2">
      <c r="C38024"/>
      <c r="E38024" s="46"/>
      <c r="F38024" s="44"/>
    </row>
    <row r="38025" spans="3:6" x14ac:dyDescent="0.2">
      <c r="C38025"/>
      <c r="E38025" s="46"/>
      <c r="F38025" s="44"/>
    </row>
    <row r="38026" spans="3:6" x14ac:dyDescent="0.2">
      <c r="C38026"/>
      <c r="E38026" s="46"/>
      <c r="F38026" s="44"/>
    </row>
    <row r="38027" spans="3:6" x14ac:dyDescent="0.2">
      <c r="C38027"/>
      <c r="E38027" s="46"/>
      <c r="F38027" s="44"/>
    </row>
    <row r="38028" spans="3:6" x14ac:dyDescent="0.2">
      <c r="C38028"/>
      <c r="E38028" s="46"/>
      <c r="F38028" s="44"/>
    </row>
    <row r="38029" spans="3:6" x14ac:dyDescent="0.2">
      <c r="C38029"/>
      <c r="E38029" s="46"/>
      <c r="F38029" s="44"/>
    </row>
    <row r="38030" spans="3:6" x14ac:dyDescent="0.2">
      <c r="C38030"/>
      <c r="E38030" s="46"/>
      <c r="F38030" s="44"/>
    </row>
    <row r="38031" spans="3:6" x14ac:dyDescent="0.2">
      <c r="C38031"/>
      <c r="E38031" s="46"/>
      <c r="F38031" s="44"/>
    </row>
    <row r="38032" spans="3:6" x14ac:dyDescent="0.2">
      <c r="C38032"/>
      <c r="E38032" s="46"/>
      <c r="F38032" s="44"/>
    </row>
    <row r="38033" spans="3:6" x14ac:dyDescent="0.2">
      <c r="C38033"/>
      <c r="E38033" s="46"/>
      <c r="F38033" s="44"/>
    </row>
    <row r="38034" spans="3:6" x14ac:dyDescent="0.2">
      <c r="C38034"/>
      <c r="E38034" s="46"/>
      <c r="F38034" s="44"/>
    </row>
    <row r="38035" spans="3:6" x14ac:dyDescent="0.2">
      <c r="C38035"/>
      <c r="E38035" s="46"/>
      <c r="F38035" s="44"/>
    </row>
    <row r="38036" spans="3:6" x14ac:dyDescent="0.2">
      <c r="C38036"/>
      <c r="E38036" s="46"/>
      <c r="F38036" s="44"/>
    </row>
    <row r="38037" spans="3:6" x14ac:dyDescent="0.2">
      <c r="C38037"/>
      <c r="E38037" s="46"/>
      <c r="F38037" s="44"/>
    </row>
    <row r="38038" spans="3:6" x14ac:dyDescent="0.2">
      <c r="C38038"/>
      <c r="E38038" s="46"/>
      <c r="F38038" s="44"/>
    </row>
    <row r="38039" spans="3:6" x14ac:dyDescent="0.2">
      <c r="C38039"/>
      <c r="E38039" s="46"/>
      <c r="F38039" s="44"/>
    </row>
    <row r="38040" spans="3:6" x14ac:dyDescent="0.2">
      <c r="C38040"/>
      <c r="E38040" s="46"/>
      <c r="F38040" s="44"/>
    </row>
    <row r="38041" spans="3:6" x14ac:dyDescent="0.2">
      <c r="C38041"/>
      <c r="E38041" s="46"/>
      <c r="F38041" s="44"/>
    </row>
    <row r="38042" spans="3:6" x14ac:dyDescent="0.2">
      <c r="C38042"/>
      <c r="E38042" s="46"/>
      <c r="F38042" s="44"/>
    </row>
    <row r="38043" spans="3:6" x14ac:dyDescent="0.2">
      <c r="C38043"/>
      <c r="E38043" s="46"/>
      <c r="F38043" s="44"/>
    </row>
    <row r="38044" spans="3:6" x14ac:dyDescent="0.2">
      <c r="C38044"/>
      <c r="E38044" s="46"/>
      <c r="F38044" s="44"/>
    </row>
    <row r="38045" spans="3:6" x14ac:dyDescent="0.2">
      <c r="C38045"/>
      <c r="E38045" s="46"/>
      <c r="F38045" s="44"/>
    </row>
    <row r="38046" spans="3:6" x14ac:dyDescent="0.2">
      <c r="C38046"/>
      <c r="E38046" s="46"/>
      <c r="F38046" s="44"/>
    </row>
    <row r="38047" spans="3:6" x14ac:dyDescent="0.2">
      <c r="C38047"/>
      <c r="E38047" s="46"/>
      <c r="F38047" s="44"/>
    </row>
    <row r="38048" spans="3:6" x14ac:dyDescent="0.2">
      <c r="C38048"/>
      <c r="E38048" s="46"/>
      <c r="F38048" s="44"/>
    </row>
    <row r="38049" spans="3:6" x14ac:dyDescent="0.2">
      <c r="C38049"/>
      <c r="E38049" s="46"/>
      <c r="F38049" s="44"/>
    </row>
    <row r="38050" spans="3:6" x14ac:dyDescent="0.2">
      <c r="C38050"/>
      <c r="E38050" s="46"/>
      <c r="F38050" s="44"/>
    </row>
    <row r="38051" spans="3:6" x14ac:dyDescent="0.2">
      <c r="C38051"/>
      <c r="E38051" s="46"/>
      <c r="F38051" s="44"/>
    </row>
    <row r="38052" spans="3:6" x14ac:dyDescent="0.2">
      <c r="C38052"/>
      <c r="E38052" s="46"/>
      <c r="F38052" s="44"/>
    </row>
    <row r="38053" spans="3:6" x14ac:dyDescent="0.2">
      <c r="C38053"/>
      <c r="E38053" s="46"/>
      <c r="F38053" s="44"/>
    </row>
    <row r="38054" spans="3:6" x14ac:dyDescent="0.2">
      <c r="C38054"/>
      <c r="E38054" s="46"/>
      <c r="F38054" s="44"/>
    </row>
    <row r="38055" spans="3:6" x14ac:dyDescent="0.2">
      <c r="C38055"/>
      <c r="E38055" s="46"/>
      <c r="F38055" s="44"/>
    </row>
    <row r="38056" spans="3:6" x14ac:dyDescent="0.2">
      <c r="C38056"/>
      <c r="E38056" s="46"/>
      <c r="F38056" s="44"/>
    </row>
    <row r="38057" spans="3:6" x14ac:dyDescent="0.2">
      <c r="C38057"/>
      <c r="E38057" s="46"/>
      <c r="F38057" s="44"/>
    </row>
    <row r="38058" spans="3:6" x14ac:dyDescent="0.2">
      <c r="C38058"/>
      <c r="E38058" s="46"/>
      <c r="F38058" s="44"/>
    </row>
    <row r="38059" spans="3:6" x14ac:dyDescent="0.2">
      <c r="C38059"/>
      <c r="E38059" s="46"/>
      <c r="F38059" s="44"/>
    </row>
    <row r="38060" spans="3:6" x14ac:dyDescent="0.2">
      <c r="C38060"/>
      <c r="E38060" s="46"/>
      <c r="F38060" s="44"/>
    </row>
    <row r="38061" spans="3:6" x14ac:dyDescent="0.2">
      <c r="C38061"/>
      <c r="E38061" s="46"/>
      <c r="F38061" s="44"/>
    </row>
    <row r="38062" spans="3:6" x14ac:dyDescent="0.2">
      <c r="C38062"/>
      <c r="E38062" s="46"/>
      <c r="F38062" s="44"/>
    </row>
    <row r="38063" spans="3:6" x14ac:dyDescent="0.2">
      <c r="C38063"/>
      <c r="E38063" s="46"/>
      <c r="F38063" s="44"/>
    </row>
    <row r="38064" spans="3:6" x14ac:dyDescent="0.2">
      <c r="C38064"/>
      <c r="E38064" s="46"/>
      <c r="F38064" s="44"/>
    </row>
    <row r="38065" spans="3:6" x14ac:dyDescent="0.2">
      <c r="C38065"/>
      <c r="E38065" s="46"/>
      <c r="F38065" s="44"/>
    </row>
    <row r="38066" spans="3:6" x14ac:dyDescent="0.2">
      <c r="C38066"/>
      <c r="E38066" s="46"/>
      <c r="F38066" s="44"/>
    </row>
    <row r="38067" spans="3:6" x14ac:dyDescent="0.2">
      <c r="C38067"/>
      <c r="E38067" s="46"/>
      <c r="F38067" s="44"/>
    </row>
    <row r="38068" spans="3:6" x14ac:dyDescent="0.2">
      <c r="C38068"/>
      <c r="E38068" s="46"/>
      <c r="F38068" s="44"/>
    </row>
    <row r="38069" spans="3:6" x14ac:dyDescent="0.2">
      <c r="C38069"/>
      <c r="E38069" s="46"/>
      <c r="F38069" s="44"/>
    </row>
    <row r="38070" spans="3:6" x14ac:dyDescent="0.2">
      <c r="C38070"/>
      <c r="E38070" s="46"/>
      <c r="F38070" s="44"/>
    </row>
    <row r="38071" spans="3:6" x14ac:dyDescent="0.2">
      <c r="C38071"/>
      <c r="E38071" s="46"/>
      <c r="F38071" s="44"/>
    </row>
    <row r="38072" spans="3:6" x14ac:dyDescent="0.2">
      <c r="C38072"/>
      <c r="E38072" s="46"/>
      <c r="F38072" s="44"/>
    </row>
    <row r="38073" spans="3:6" x14ac:dyDescent="0.2">
      <c r="C38073"/>
      <c r="E38073" s="46"/>
      <c r="F38073" s="44"/>
    </row>
    <row r="38074" spans="3:6" x14ac:dyDescent="0.2">
      <c r="C38074"/>
      <c r="E38074" s="46"/>
      <c r="F38074" s="44"/>
    </row>
    <row r="38075" spans="3:6" x14ac:dyDescent="0.2">
      <c r="C38075"/>
      <c r="E38075" s="46"/>
      <c r="F38075" s="44"/>
    </row>
    <row r="38076" spans="3:6" x14ac:dyDescent="0.2">
      <c r="C38076"/>
      <c r="E38076" s="46"/>
      <c r="F38076" s="44"/>
    </row>
    <row r="38077" spans="3:6" x14ac:dyDescent="0.2">
      <c r="C38077"/>
      <c r="E38077" s="46"/>
      <c r="F38077" s="44"/>
    </row>
    <row r="38078" spans="3:6" x14ac:dyDescent="0.2">
      <c r="C38078"/>
      <c r="E38078" s="46"/>
      <c r="F38078" s="44"/>
    </row>
    <row r="38079" spans="3:6" x14ac:dyDescent="0.2">
      <c r="C38079"/>
      <c r="E38079" s="46"/>
      <c r="F38079" s="44"/>
    </row>
    <row r="38080" spans="3:6" x14ac:dyDescent="0.2">
      <c r="C38080"/>
      <c r="E38080" s="46"/>
      <c r="F38080" s="44"/>
    </row>
    <row r="38081" spans="3:6" x14ac:dyDescent="0.2">
      <c r="C38081"/>
      <c r="E38081" s="46"/>
      <c r="F38081" s="44"/>
    </row>
    <row r="38082" spans="3:6" x14ac:dyDescent="0.2">
      <c r="C38082"/>
      <c r="E38082" s="46"/>
      <c r="F38082" s="44"/>
    </row>
    <row r="38083" spans="3:6" x14ac:dyDescent="0.2">
      <c r="C38083"/>
      <c r="E38083" s="46"/>
      <c r="F38083" s="44"/>
    </row>
    <row r="38084" spans="3:6" x14ac:dyDescent="0.2">
      <c r="C38084"/>
      <c r="E38084" s="46"/>
      <c r="F38084" s="44"/>
    </row>
    <row r="38085" spans="3:6" x14ac:dyDescent="0.2">
      <c r="C38085"/>
      <c r="E38085" s="46"/>
      <c r="F38085" s="44"/>
    </row>
    <row r="38086" spans="3:6" x14ac:dyDescent="0.2">
      <c r="C38086"/>
      <c r="E38086" s="46"/>
      <c r="F38086" s="44"/>
    </row>
    <row r="38087" spans="3:6" x14ac:dyDescent="0.2">
      <c r="C38087"/>
      <c r="E38087" s="46"/>
      <c r="F38087" s="44"/>
    </row>
    <row r="38088" spans="3:6" x14ac:dyDescent="0.2">
      <c r="C38088"/>
      <c r="E38088" s="46"/>
      <c r="F38088" s="44"/>
    </row>
    <row r="38089" spans="3:6" x14ac:dyDescent="0.2">
      <c r="C38089"/>
      <c r="E38089" s="46"/>
      <c r="F38089" s="44"/>
    </row>
    <row r="38090" spans="3:6" x14ac:dyDescent="0.2">
      <c r="C38090"/>
      <c r="E38090" s="46"/>
      <c r="F38090" s="44"/>
    </row>
    <row r="38091" spans="3:6" x14ac:dyDescent="0.2">
      <c r="C38091"/>
      <c r="E38091" s="46"/>
      <c r="F38091" s="44"/>
    </row>
    <row r="38092" spans="3:6" x14ac:dyDescent="0.2">
      <c r="C38092"/>
      <c r="E38092" s="46"/>
      <c r="F38092" s="44"/>
    </row>
    <row r="38093" spans="3:6" x14ac:dyDescent="0.2">
      <c r="C38093"/>
      <c r="E38093" s="46"/>
      <c r="F38093" s="44"/>
    </row>
    <row r="38094" spans="3:6" x14ac:dyDescent="0.2">
      <c r="C38094"/>
      <c r="E38094" s="46"/>
      <c r="F38094" s="44"/>
    </row>
    <row r="38095" spans="3:6" x14ac:dyDescent="0.2">
      <c r="C38095"/>
      <c r="E38095" s="46"/>
      <c r="F38095" s="44"/>
    </row>
    <row r="38096" spans="3:6" x14ac:dyDescent="0.2">
      <c r="C38096"/>
      <c r="E38096" s="46"/>
      <c r="F38096" s="44"/>
    </row>
    <row r="38097" spans="3:6" x14ac:dyDescent="0.2">
      <c r="C38097"/>
      <c r="E38097" s="46"/>
      <c r="F38097" s="44"/>
    </row>
    <row r="38098" spans="3:6" x14ac:dyDescent="0.2">
      <c r="C38098"/>
      <c r="E38098" s="46"/>
      <c r="F38098" s="44"/>
    </row>
    <row r="38099" spans="3:6" x14ac:dyDescent="0.2">
      <c r="C38099"/>
      <c r="E38099" s="46"/>
      <c r="F38099" s="44"/>
    </row>
    <row r="38100" spans="3:6" x14ac:dyDescent="0.2">
      <c r="C38100"/>
      <c r="E38100" s="46"/>
      <c r="F38100" s="44"/>
    </row>
    <row r="38101" spans="3:6" x14ac:dyDescent="0.2">
      <c r="C38101"/>
      <c r="E38101" s="46"/>
      <c r="F38101" s="44"/>
    </row>
    <row r="38102" spans="3:6" x14ac:dyDescent="0.2">
      <c r="C38102"/>
      <c r="E38102" s="46"/>
      <c r="F38102" s="44"/>
    </row>
    <row r="38103" spans="3:6" x14ac:dyDescent="0.2">
      <c r="C38103"/>
      <c r="E38103" s="46"/>
      <c r="F38103" s="44"/>
    </row>
    <row r="38104" spans="3:6" x14ac:dyDescent="0.2">
      <c r="C38104"/>
      <c r="E38104" s="46"/>
      <c r="F38104" s="44"/>
    </row>
    <row r="38105" spans="3:6" x14ac:dyDescent="0.2">
      <c r="C38105"/>
      <c r="E38105" s="46"/>
      <c r="F38105" s="44"/>
    </row>
    <row r="38106" spans="3:6" x14ac:dyDescent="0.2">
      <c r="C38106"/>
      <c r="E38106" s="46"/>
      <c r="F38106" s="44"/>
    </row>
    <row r="38107" spans="3:6" x14ac:dyDescent="0.2">
      <c r="C38107"/>
      <c r="E38107" s="46"/>
      <c r="F38107" s="44"/>
    </row>
    <row r="38108" spans="3:6" x14ac:dyDescent="0.2">
      <c r="C38108"/>
      <c r="E38108" s="46"/>
      <c r="F38108" s="44"/>
    </row>
    <row r="38109" spans="3:6" x14ac:dyDescent="0.2">
      <c r="C38109"/>
      <c r="E38109" s="46"/>
      <c r="F38109" s="44"/>
    </row>
    <row r="38110" spans="3:6" x14ac:dyDescent="0.2">
      <c r="C38110"/>
      <c r="E38110" s="46"/>
      <c r="F38110" s="44"/>
    </row>
    <row r="38111" spans="3:6" x14ac:dyDescent="0.2">
      <c r="C38111"/>
      <c r="E38111" s="46"/>
      <c r="F38111" s="44"/>
    </row>
    <row r="38112" spans="3:6" x14ac:dyDescent="0.2">
      <c r="C38112"/>
      <c r="E38112" s="46"/>
      <c r="F38112" s="44"/>
    </row>
    <row r="38113" spans="3:6" x14ac:dyDescent="0.2">
      <c r="C38113"/>
      <c r="E38113" s="46"/>
      <c r="F38113" s="44"/>
    </row>
    <row r="38114" spans="3:6" x14ac:dyDescent="0.2">
      <c r="C38114"/>
      <c r="E38114" s="46"/>
      <c r="F38114" s="44"/>
    </row>
    <row r="38115" spans="3:6" x14ac:dyDescent="0.2">
      <c r="C38115"/>
      <c r="E38115" s="46"/>
      <c r="F38115" s="44"/>
    </row>
    <row r="38116" spans="3:6" x14ac:dyDescent="0.2">
      <c r="C38116"/>
      <c r="E38116" s="46"/>
      <c r="F38116" s="44"/>
    </row>
    <row r="38117" spans="3:6" x14ac:dyDescent="0.2">
      <c r="C38117"/>
      <c r="E38117" s="46"/>
      <c r="F38117" s="44"/>
    </row>
    <row r="38118" spans="3:6" x14ac:dyDescent="0.2">
      <c r="C38118"/>
      <c r="E38118" s="46"/>
      <c r="F38118" s="44"/>
    </row>
    <row r="38119" spans="3:6" x14ac:dyDescent="0.2">
      <c r="C38119"/>
      <c r="E38119" s="46"/>
      <c r="F38119" s="44"/>
    </row>
    <row r="38120" spans="3:6" x14ac:dyDescent="0.2">
      <c r="C38120"/>
      <c r="E38120" s="46"/>
      <c r="F38120" s="44"/>
    </row>
    <row r="38121" spans="3:6" x14ac:dyDescent="0.2">
      <c r="C38121"/>
      <c r="E38121" s="46"/>
      <c r="F38121" s="44"/>
    </row>
    <row r="38122" spans="3:6" x14ac:dyDescent="0.2">
      <c r="C38122"/>
      <c r="E38122" s="46"/>
      <c r="F38122" s="44"/>
    </row>
    <row r="38123" spans="3:6" x14ac:dyDescent="0.2">
      <c r="C38123"/>
      <c r="E38123" s="46"/>
      <c r="F38123" s="44"/>
    </row>
    <row r="38124" spans="3:6" x14ac:dyDescent="0.2">
      <c r="C38124"/>
      <c r="E38124" s="46"/>
      <c r="F38124" s="44"/>
    </row>
    <row r="38125" spans="3:6" x14ac:dyDescent="0.2">
      <c r="C38125"/>
      <c r="E38125" s="46"/>
      <c r="F38125" s="44"/>
    </row>
    <row r="38126" spans="3:6" x14ac:dyDescent="0.2">
      <c r="C38126"/>
      <c r="E38126" s="46"/>
      <c r="F38126" s="44"/>
    </row>
    <row r="38127" spans="3:6" x14ac:dyDescent="0.2">
      <c r="C38127"/>
      <c r="E38127" s="46"/>
      <c r="F38127" s="44"/>
    </row>
    <row r="38128" spans="3:6" x14ac:dyDescent="0.2">
      <c r="C38128"/>
      <c r="E38128" s="46"/>
      <c r="F38128" s="44"/>
    </row>
    <row r="38129" spans="3:6" x14ac:dyDescent="0.2">
      <c r="C38129"/>
      <c r="E38129" s="46"/>
      <c r="F38129" s="44"/>
    </row>
    <row r="38130" spans="3:6" x14ac:dyDescent="0.2">
      <c r="C38130"/>
      <c r="E38130" s="46"/>
      <c r="F38130" s="44"/>
    </row>
    <row r="38131" spans="3:6" x14ac:dyDescent="0.2">
      <c r="C38131"/>
      <c r="E38131" s="46"/>
      <c r="F38131" s="44"/>
    </row>
    <row r="38132" spans="3:6" x14ac:dyDescent="0.2">
      <c r="C38132"/>
      <c r="E38132" s="46"/>
      <c r="F38132" s="44"/>
    </row>
    <row r="38133" spans="3:6" x14ac:dyDescent="0.2">
      <c r="C38133"/>
      <c r="E38133" s="46"/>
      <c r="F38133" s="44"/>
    </row>
    <row r="38134" spans="3:6" x14ac:dyDescent="0.2">
      <c r="C38134"/>
      <c r="E38134" s="46"/>
      <c r="F38134" s="44"/>
    </row>
    <row r="38135" spans="3:6" x14ac:dyDescent="0.2">
      <c r="C38135"/>
      <c r="E38135" s="46"/>
      <c r="F38135" s="44"/>
    </row>
    <row r="38136" spans="3:6" x14ac:dyDescent="0.2">
      <c r="C38136"/>
      <c r="E38136" s="46"/>
      <c r="F38136" s="44"/>
    </row>
    <row r="38137" spans="3:6" x14ac:dyDescent="0.2">
      <c r="C38137"/>
      <c r="E38137" s="46"/>
      <c r="F38137" s="44"/>
    </row>
    <row r="38138" spans="3:6" x14ac:dyDescent="0.2">
      <c r="C38138"/>
      <c r="E38138" s="46"/>
      <c r="F38138" s="44"/>
    </row>
    <row r="38139" spans="3:6" x14ac:dyDescent="0.2">
      <c r="C38139"/>
      <c r="E38139" s="46"/>
      <c r="F38139" s="44"/>
    </row>
    <row r="38140" spans="3:6" x14ac:dyDescent="0.2">
      <c r="C38140"/>
      <c r="E38140" s="46"/>
      <c r="F38140" s="44"/>
    </row>
    <row r="38141" spans="3:6" x14ac:dyDescent="0.2">
      <c r="C38141"/>
      <c r="E38141" s="46"/>
      <c r="F38141" s="44"/>
    </row>
    <row r="38142" spans="3:6" x14ac:dyDescent="0.2">
      <c r="C38142"/>
      <c r="E38142" s="46"/>
      <c r="F38142" s="44"/>
    </row>
    <row r="38143" spans="3:6" x14ac:dyDescent="0.2">
      <c r="C38143"/>
      <c r="E38143" s="46"/>
      <c r="F38143" s="44"/>
    </row>
    <row r="38144" spans="3:6" x14ac:dyDescent="0.2">
      <c r="C38144"/>
      <c r="E38144" s="46"/>
      <c r="F38144" s="44"/>
    </row>
    <row r="38145" spans="3:6" x14ac:dyDescent="0.2">
      <c r="C38145"/>
      <c r="E38145" s="46"/>
      <c r="F38145" s="44"/>
    </row>
    <row r="38146" spans="3:6" x14ac:dyDescent="0.2">
      <c r="C38146"/>
      <c r="E38146" s="46"/>
      <c r="F38146" s="44"/>
    </row>
    <row r="38147" spans="3:6" x14ac:dyDescent="0.2">
      <c r="C38147"/>
      <c r="E38147" s="46"/>
      <c r="F38147" s="44"/>
    </row>
    <row r="38148" spans="3:6" x14ac:dyDescent="0.2">
      <c r="C38148"/>
      <c r="E38148" s="46"/>
      <c r="F38148" s="44"/>
    </row>
    <row r="38149" spans="3:6" x14ac:dyDescent="0.2">
      <c r="C38149"/>
      <c r="E38149" s="46"/>
      <c r="F38149" s="44"/>
    </row>
    <row r="38150" spans="3:6" x14ac:dyDescent="0.2">
      <c r="C38150"/>
      <c r="E38150" s="46"/>
      <c r="F38150" s="44"/>
    </row>
    <row r="38151" spans="3:6" x14ac:dyDescent="0.2">
      <c r="C38151"/>
      <c r="E38151" s="46"/>
      <c r="F38151" s="44"/>
    </row>
    <row r="38152" spans="3:6" x14ac:dyDescent="0.2">
      <c r="C38152"/>
      <c r="E38152" s="46"/>
      <c r="F38152" s="44"/>
    </row>
    <row r="38153" spans="3:6" x14ac:dyDescent="0.2">
      <c r="C38153"/>
      <c r="E38153" s="46"/>
      <c r="F38153" s="44"/>
    </row>
    <row r="38154" spans="3:6" x14ac:dyDescent="0.2">
      <c r="C38154"/>
      <c r="E38154" s="46"/>
      <c r="F38154" s="44"/>
    </row>
    <row r="38155" spans="3:6" x14ac:dyDescent="0.2">
      <c r="C38155"/>
      <c r="E38155" s="46"/>
      <c r="F38155" s="44"/>
    </row>
    <row r="38156" spans="3:6" x14ac:dyDescent="0.2">
      <c r="C38156"/>
      <c r="E38156" s="46"/>
      <c r="F38156" s="44"/>
    </row>
    <row r="38157" spans="3:6" x14ac:dyDescent="0.2">
      <c r="C38157"/>
      <c r="E38157" s="46"/>
      <c r="F38157" s="44"/>
    </row>
    <row r="38158" spans="3:6" x14ac:dyDescent="0.2">
      <c r="C38158"/>
      <c r="E38158" s="46"/>
      <c r="F38158" s="44"/>
    </row>
    <row r="38159" spans="3:6" x14ac:dyDescent="0.2">
      <c r="C38159"/>
      <c r="E38159" s="46"/>
      <c r="F38159" s="44"/>
    </row>
    <row r="38160" spans="3:6" x14ac:dyDescent="0.2">
      <c r="C38160"/>
      <c r="E38160" s="46"/>
      <c r="F38160" s="44"/>
    </row>
    <row r="38161" spans="3:6" x14ac:dyDescent="0.2">
      <c r="C38161"/>
      <c r="E38161" s="46"/>
      <c r="F38161" s="44"/>
    </row>
    <row r="38162" spans="3:6" x14ac:dyDescent="0.2">
      <c r="C38162"/>
      <c r="E38162" s="46"/>
      <c r="F38162" s="44"/>
    </row>
    <row r="38163" spans="3:6" x14ac:dyDescent="0.2">
      <c r="C38163"/>
      <c r="E38163" s="46"/>
      <c r="F38163" s="44"/>
    </row>
    <row r="38164" spans="3:6" x14ac:dyDescent="0.2">
      <c r="C38164"/>
      <c r="E38164" s="46"/>
      <c r="F38164" s="44"/>
    </row>
    <row r="38165" spans="3:6" x14ac:dyDescent="0.2">
      <c r="C38165"/>
      <c r="E38165" s="46"/>
      <c r="F38165" s="44"/>
    </row>
    <row r="38166" spans="3:6" x14ac:dyDescent="0.2">
      <c r="C38166"/>
      <c r="E38166" s="46"/>
      <c r="F38166" s="44"/>
    </row>
    <row r="38167" spans="3:6" x14ac:dyDescent="0.2">
      <c r="C38167"/>
      <c r="E38167" s="46"/>
      <c r="F38167" s="44"/>
    </row>
    <row r="38168" spans="3:6" x14ac:dyDescent="0.2">
      <c r="C38168"/>
      <c r="E38168" s="46"/>
      <c r="F38168" s="44"/>
    </row>
    <row r="38169" spans="3:6" x14ac:dyDescent="0.2">
      <c r="C38169"/>
      <c r="E38169" s="46"/>
      <c r="F38169" s="44"/>
    </row>
    <row r="38170" spans="3:6" x14ac:dyDescent="0.2">
      <c r="C38170"/>
      <c r="E38170" s="46"/>
      <c r="F38170" s="44"/>
    </row>
    <row r="38171" spans="3:6" x14ac:dyDescent="0.2">
      <c r="C38171"/>
      <c r="E38171" s="46"/>
      <c r="F38171" s="44"/>
    </row>
    <row r="38172" spans="3:6" x14ac:dyDescent="0.2">
      <c r="C38172"/>
      <c r="E38172" s="46"/>
      <c r="F38172" s="44"/>
    </row>
    <row r="38173" spans="3:6" x14ac:dyDescent="0.2">
      <c r="C38173"/>
      <c r="E38173" s="46"/>
      <c r="F38173" s="44"/>
    </row>
    <row r="38174" spans="3:6" x14ac:dyDescent="0.2">
      <c r="C38174"/>
      <c r="E38174" s="46"/>
      <c r="F38174" s="44"/>
    </row>
    <row r="38175" spans="3:6" x14ac:dyDescent="0.2">
      <c r="C38175"/>
      <c r="E38175" s="46"/>
      <c r="F38175" s="44"/>
    </row>
    <row r="38176" spans="3:6" x14ac:dyDescent="0.2">
      <c r="C38176"/>
      <c r="E38176" s="46"/>
      <c r="F38176" s="44"/>
    </row>
    <row r="38177" spans="3:6" x14ac:dyDescent="0.2">
      <c r="C38177"/>
      <c r="E38177" s="46"/>
      <c r="F38177" s="44"/>
    </row>
    <row r="38178" spans="3:6" x14ac:dyDescent="0.2">
      <c r="C38178"/>
      <c r="E38178" s="46"/>
      <c r="F38178" s="44"/>
    </row>
    <row r="38179" spans="3:6" x14ac:dyDescent="0.2">
      <c r="C38179"/>
      <c r="E38179" s="46"/>
      <c r="F38179" s="44"/>
    </row>
    <row r="38180" spans="3:6" x14ac:dyDescent="0.2">
      <c r="C38180"/>
      <c r="E38180" s="46"/>
      <c r="F38180" s="44"/>
    </row>
    <row r="38181" spans="3:6" x14ac:dyDescent="0.2">
      <c r="C38181"/>
      <c r="E38181" s="46"/>
      <c r="F38181" s="44"/>
    </row>
    <row r="38182" spans="3:6" x14ac:dyDescent="0.2">
      <c r="C38182"/>
      <c r="E38182" s="46"/>
      <c r="F38182" s="44"/>
    </row>
    <row r="38183" spans="3:6" x14ac:dyDescent="0.2">
      <c r="C38183"/>
      <c r="E38183" s="46"/>
      <c r="F38183" s="44"/>
    </row>
    <row r="38184" spans="3:6" x14ac:dyDescent="0.2">
      <c r="C38184"/>
      <c r="E38184" s="46"/>
      <c r="F38184" s="44"/>
    </row>
    <row r="38185" spans="3:6" x14ac:dyDescent="0.2">
      <c r="C38185"/>
      <c r="E38185" s="46"/>
      <c r="F38185" s="44"/>
    </row>
    <row r="38186" spans="3:6" x14ac:dyDescent="0.2">
      <c r="C38186"/>
      <c r="E38186" s="46"/>
      <c r="F38186" s="44"/>
    </row>
    <row r="38187" spans="3:6" x14ac:dyDescent="0.2">
      <c r="C38187"/>
      <c r="E38187" s="46"/>
      <c r="F38187" s="44"/>
    </row>
    <row r="38188" spans="3:6" x14ac:dyDescent="0.2">
      <c r="C38188"/>
      <c r="E38188" s="46"/>
      <c r="F38188" s="44"/>
    </row>
    <row r="38189" spans="3:6" x14ac:dyDescent="0.2">
      <c r="C38189"/>
      <c r="E38189" s="46"/>
      <c r="F38189" s="44"/>
    </row>
    <row r="38190" spans="3:6" x14ac:dyDescent="0.2">
      <c r="C38190"/>
      <c r="E38190" s="46"/>
      <c r="F38190" s="44"/>
    </row>
    <row r="38191" spans="3:6" x14ac:dyDescent="0.2">
      <c r="C38191"/>
      <c r="E38191" s="46"/>
      <c r="F38191" s="44"/>
    </row>
    <row r="38192" spans="3:6" x14ac:dyDescent="0.2">
      <c r="C38192"/>
      <c r="E38192" s="46"/>
      <c r="F38192" s="44"/>
    </row>
    <row r="38193" spans="3:6" x14ac:dyDescent="0.2">
      <c r="C38193"/>
      <c r="E38193" s="46"/>
      <c r="F38193" s="44"/>
    </row>
    <row r="38194" spans="3:6" x14ac:dyDescent="0.2">
      <c r="C38194"/>
      <c r="E38194" s="46"/>
      <c r="F38194" s="44"/>
    </row>
    <row r="38195" spans="3:6" x14ac:dyDescent="0.2">
      <c r="C38195"/>
      <c r="E38195" s="46"/>
      <c r="F38195" s="44"/>
    </row>
    <row r="38196" spans="3:6" x14ac:dyDescent="0.2">
      <c r="C38196"/>
      <c r="E38196" s="46"/>
      <c r="F38196" s="44"/>
    </row>
    <row r="38197" spans="3:6" x14ac:dyDescent="0.2">
      <c r="C38197"/>
      <c r="E38197" s="46"/>
      <c r="F38197" s="44"/>
    </row>
    <row r="38198" spans="3:6" x14ac:dyDescent="0.2">
      <c r="C38198"/>
      <c r="E38198" s="46"/>
      <c r="F38198" s="44"/>
    </row>
    <row r="38199" spans="3:6" x14ac:dyDescent="0.2">
      <c r="C38199"/>
      <c r="E38199" s="46"/>
      <c r="F38199" s="44"/>
    </row>
    <row r="38200" spans="3:6" x14ac:dyDescent="0.2">
      <c r="C38200"/>
      <c r="E38200" s="46"/>
      <c r="F38200" s="44"/>
    </row>
    <row r="38201" spans="3:6" x14ac:dyDescent="0.2">
      <c r="C38201"/>
      <c r="E38201" s="46"/>
      <c r="F38201" s="44"/>
    </row>
    <row r="38202" spans="3:6" x14ac:dyDescent="0.2">
      <c r="C38202"/>
      <c r="E38202" s="46"/>
      <c r="F38202" s="44"/>
    </row>
    <row r="38203" spans="3:6" x14ac:dyDescent="0.2">
      <c r="C38203"/>
      <c r="E38203" s="46"/>
      <c r="F38203" s="44"/>
    </row>
    <row r="38204" spans="3:6" x14ac:dyDescent="0.2">
      <c r="C38204"/>
      <c r="E38204" s="46"/>
      <c r="F38204" s="44"/>
    </row>
    <row r="38205" spans="3:6" x14ac:dyDescent="0.2">
      <c r="C38205"/>
      <c r="E38205" s="46"/>
      <c r="F38205" s="44"/>
    </row>
    <row r="38206" spans="3:6" x14ac:dyDescent="0.2">
      <c r="C38206"/>
      <c r="E38206" s="46"/>
      <c r="F38206" s="44"/>
    </row>
    <row r="38207" spans="3:6" x14ac:dyDescent="0.2">
      <c r="C38207"/>
      <c r="E38207" s="46"/>
      <c r="F38207" s="44"/>
    </row>
    <row r="38208" spans="3:6" x14ac:dyDescent="0.2">
      <c r="C38208"/>
      <c r="E38208" s="46"/>
      <c r="F38208" s="44"/>
    </row>
    <row r="38209" spans="3:6" x14ac:dyDescent="0.2">
      <c r="C38209"/>
      <c r="E38209" s="46"/>
      <c r="F38209" s="44"/>
    </row>
    <row r="38210" spans="3:6" x14ac:dyDescent="0.2">
      <c r="C38210"/>
      <c r="E38210" s="46"/>
      <c r="F38210" s="44"/>
    </row>
    <row r="38211" spans="3:6" x14ac:dyDescent="0.2">
      <c r="C38211"/>
      <c r="E38211" s="46"/>
      <c r="F38211" s="44"/>
    </row>
    <row r="38212" spans="3:6" x14ac:dyDescent="0.2">
      <c r="C38212"/>
      <c r="E38212" s="46"/>
      <c r="F38212" s="44"/>
    </row>
    <row r="38213" spans="3:6" x14ac:dyDescent="0.2">
      <c r="C38213"/>
      <c r="E38213" s="46"/>
      <c r="F38213" s="44"/>
    </row>
    <row r="38214" spans="3:6" x14ac:dyDescent="0.2">
      <c r="C38214"/>
      <c r="E38214" s="46"/>
      <c r="F38214" s="44"/>
    </row>
    <row r="38215" spans="3:6" x14ac:dyDescent="0.2">
      <c r="C38215"/>
      <c r="E38215" s="46"/>
      <c r="F38215" s="44"/>
    </row>
    <row r="38216" spans="3:6" x14ac:dyDescent="0.2">
      <c r="C38216"/>
      <c r="E38216" s="46"/>
      <c r="F38216" s="44"/>
    </row>
    <row r="38217" spans="3:6" x14ac:dyDescent="0.2">
      <c r="C38217"/>
      <c r="E38217" s="46"/>
      <c r="F38217" s="44"/>
    </row>
    <row r="38218" spans="3:6" x14ac:dyDescent="0.2">
      <c r="C38218"/>
      <c r="E38218" s="46"/>
      <c r="F38218" s="44"/>
    </row>
    <row r="38219" spans="3:6" x14ac:dyDescent="0.2">
      <c r="C38219"/>
      <c r="E38219" s="46"/>
      <c r="F38219" s="44"/>
    </row>
    <row r="38220" spans="3:6" x14ac:dyDescent="0.2">
      <c r="C38220"/>
      <c r="E38220" s="46"/>
      <c r="F38220" s="44"/>
    </row>
    <row r="38221" spans="3:6" x14ac:dyDescent="0.2">
      <c r="C38221"/>
      <c r="E38221" s="46"/>
      <c r="F38221" s="44"/>
    </row>
    <row r="38222" spans="3:6" x14ac:dyDescent="0.2">
      <c r="C38222"/>
      <c r="E38222" s="46"/>
      <c r="F38222" s="44"/>
    </row>
    <row r="38223" spans="3:6" x14ac:dyDescent="0.2">
      <c r="C38223"/>
      <c r="E38223" s="46"/>
      <c r="F38223" s="44"/>
    </row>
    <row r="38224" spans="3:6" x14ac:dyDescent="0.2">
      <c r="C38224"/>
      <c r="E38224" s="46"/>
      <c r="F38224" s="44"/>
    </row>
    <row r="38225" spans="3:6" x14ac:dyDescent="0.2">
      <c r="C38225"/>
      <c r="E38225" s="46"/>
      <c r="F38225" s="44"/>
    </row>
    <row r="38226" spans="3:6" x14ac:dyDescent="0.2">
      <c r="C38226"/>
      <c r="E38226" s="46"/>
      <c r="F38226" s="44"/>
    </row>
    <row r="38227" spans="3:6" x14ac:dyDescent="0.2">
      <c r="C38227"/>
      <c r="E38227" s="46"/>
      <c r="F38227" s="44"/>
    </row>
    <row r="38228" spans="3:6" x14ac:dyDescent="0.2">
      <c r="C38228"/>
      <c r="E38228" s="46"/>
      <c r="F38228" s="44"/>
    </row>
    <row r="38229" spans="3:6" x14ac:dyDescent="0.2">
      <c r="C38229"/>
      <c r="E38229" s="46"/>
      <c r="F38229" s="44"/>
    </row>
    <row r="38230" spans="3:6" x14ac:dyDescent="0.2">
      <c r="C38230"/>
      <c r="E38230" s="46"/>
      <c r="F38230" s="44"/>
    </row>
    <row r="38231" spans="3:6" x14ac:dyDescent="0.2">
      <c r="C38231"/>
      <c r="E38231" s="46"/>
      <c r="F38231" s="44"/>
    </row>
    <row r="38232" spans="3:6" x14ac:dyDescent="0.2">
      <c r="C38232"/>
      <c r="E38232" s="46"/>
      <c r="F38232" s="44"/>
    </row>
    <row r="38233" spans="3:6" x14ac:dyDescent="0.2">
      <c r="C38233"/>
      <c r="E38233" s="46"/>
      <c r="F38233" s="44"/>
    </row>
    <row r="38234" spans="3:6" x14ac:dyDescent="0.2">
      <c r="C38234"/>
      <c r="E38234" s="46"/>
      <c r="F38234" s="44"/>
    </row>
    <row r="38235" spans="3:6" x14ac:dyDescent="0.2">
      <c r="C38235"/>
      <c r="E38235" s="46"/>
      <c r="F38235" s="44"/>
    </row>
    <row r="38236" spans="3:6" x14ac:dyDescent="0.2">
      <c r="C38236"/>
      <c r="E38236" s="46"/>
      <c r="F38236" s="44"/>
    </row>
    <row r="38237" spans="3:6" x14ac:dyDescent="0.2">
      <c r="C38237"/>
      <c r="E38237" s="46"/>
      <c r="F38237" s="44"/>
    </row>
    <row r="38238" spans="3:6" x14ac:dyDescent="0.2">
      <c r="C38238"/>
      <c r="E38238" s="46"/>
      <c r="F38238" s="44"/>
    </row>
    <row r="38239" spans="3:6" x14ac:dyDescent="0.2">
      <c r="C38239"/>
      <c r="E38239" s="46"/>
      <c r="F38239" s="44"/>
    </row>
    <row r="38240" spans="3:6" x14ac:dyDescent="0.2">
      <c r="C38240"/>
      <c r="E38240" s="46"/>
      <c r="F38240" s="44"/>
    </row>
    <row r="38241" spans="3:6" x14ac:dyDescent="0.2">
      <c r="C38241"/>
      <c r="E38241" s="46"/>
      <c r="F38241" s="44"/>
    </row>
    <row r="38242" spans="3:6" x14ac:dyDescent="0.2">
      <c r="C38242"/>
      <c r="E38242" s="46"/>
      <c r="F38242" s="44"/>
    </row>
    <row r="38243" spans="3:6" x14ac:dyDescent="0.2">
      <c r="C38243"/>
      <c r="E38243" s="46"/>
      <c r="F38243" s="44"/>
    </row>
    <row r="38244" spans="3:6" x14ac:dyDescent="0.2">
      <c r="C38244"/>
      <c r="E38244" s="46"/>
      <c r="F38244" s="44"/>
    </row>
    <row r="38245" spans="3:6" x14ac:dyDescent="0.2">
      <c r="C38245"/>
      <c r="E38245" s="46"/>
      <c r="F38245" s="44"/>
    </row>
    <row r="38246" spans="3:6" x14ac:dyDescent="0.2">
      <c r="C38246"/>
      <c r="E38246" s="46"/>
      <c r="F38246" s="44"/>
    </row>
    <row r="38247" spans="3:6" x14ac:dyDescent="0.2">
      <c r="C38247"/>
      <c r="E38247" s="46"/>
      <c r="F38247" s="44"/>
    </row>
    <row r="38248" spans="3:6" x14ac:dyDescent="0.2">
      <c r="C38248"/>
      <c r="E38248" s="46"/>
      <c r="F38248" s="44"/>
    </row>
    <row r="38249" spans="3:6" x14ac:dyDescent="0.2">
      <c r="C38249"/>
      <c r="E38249" s="46"/>
      <c r="F38249" s="44"/>
    </row>
    <row r="38250" spans="3:6" x14ac:dyDescent="0.2">
      <c r="C38250"/>
      <c r="E38250" s="46"/>
      <c r="F38250" s="44"/>
    </row>
    <row r="38251" spans="3:6" x14ac:dyDescent="0.2">
      <c r="C38251"/>
      <c r="E38251" s="46"/>
      <c r="F38251" s="44"/>
    </row>
    <row r="38252" spans="3:6" x14ac:dyDescent="0.2">
      <c r="C38252"/>
      <c r="E38252" s="46"/>
      <c r="F38252" s="44"/>
    </row>
    <row r="38253" spans="3:6" x14ac:dyDescent="0.2">
      <c r="C38253"/>
      <c r="E38253" s="46"/>
      <c r="F38253" s="44"/>
    </row>
    <row r="38254" spans="3:6" x14ac:dyDescent="0.2">
      <c r="C38254"/>
      <c r="E38254" s="46"/>
      <c r="F38254" s="44"/>
    </row>
    <row r="38255" spans="3:6" x14ac:dyDescent="0.2">
      <c r="C38255"/>
      <c r="E38255" s="46"/>
      <c r="F38255" s="44"/>
    </row>
    <row r="38256" spans="3:6" x14ac:dyDescent="0.2">
      <c r="C38256"/>
      <c r="E38256" s="46"/>
      <c r="F38256" s="44"/>
    </row>
    <row r="38257" spans="3:6" x14ac:dyDescent="0.2">
      <c r="C38257"/>
      <c r="E38257" s="46"/>
      <c r="F38257" s="44"/>
    </row>
    <row r="38258" spans="3:6" x14ac:dyDescent="0.2">
      <c r="C38258"/>
      <c r="E38258" s="46"/>
      <c r="F38258" s="44"/>
    </row>
    <row r="38259" spans="3:6" x14ac:dyDescent="0.2">
      <c r="C38259"/>
      <c r="E38259" s="46"/>
      <c r="F38259" s="44"/>
    </row>
    <row r="38260" spans="3:6" x14ac:dyDescent="0.2">
      <c r="C38260"/>
      <c r="E38260" s="46"/>
      <c r="F38260" s="44"/>
    </row>
    <row r="38261" spans="3:6" x14ac:dyDescent="0.2">
      <c r="C38261"/>
      <c r="E38261" s="46"/>
      <c r="F38261" s="44"/>
    </row>
    <row r="38262" spans="3:6" x14ac:dyDescent="0.2">
      <c r="C38262"/>
      <c r="E38262" s="46"/>
      <c r="F38262" s="44"/>
    </row>
    <row r="38263" spans="3:6" x14ac:dyDescent="0.2">
      <c r="C38263"/>
      <c r="E38263" s="46"/>
      <c r="F38263" s="44"/>
    </row>
    <row r="38264" spans="3:6" x14ac:dyDescent="0.2">
      <c r="C38264"/>
      <c r="E38264" s="46"/>
      <c r="F38264" s="44"/>
    </row>
    <row r="38265" spans="3:6" x14ac:dyDescent="0.2">
      <c r="C38265"/>
      <c r="E38265" s="46"/>
      <c r="F38265" s="44"/>
    </row>
    <row r="38266" spans="3:6" x14ac:dyDescent="0.2">
      <c r="C38266"/>
      <c r="E38266" s="46"/>
      <c r="F38266" s="44"/>
    </row>
    <row r="38267" spans="3:6" x14ac:dyDescent="0.2">
      <c r="C38267"/>
      <c r="E38267" s="46"/>
      <c r="F38267" s="44"/>
    </row>
    <row r="38268" spans="3:6" x14ac:dyDescent="0.2">
      <c r="C38268"/>
      <c r="E38268" s="46"/>
      <c r="F38268" s="44"/>
    </row>
    <row r="38269" spans="3:6" x14ac:dyDescent="0.2">
      <c r="C38269"/>
      <c r="E38269" s="46"/>
      <c r="F38269" s="44"/>
    </row>
    <row r="38270" spans="3:6" x14ac:dyDescent="0.2">
      <c r="C38270"/>
      <c r="E38270" s="46"/>
      <c r="F38270" s="44"/>
    </row>
    <row r="38271" spans="3:6" x14ac:dyDescent="0.2">
      <c r="C38271"/>
      <c r="E38271" s="46"/>
      <c r="F38271" s="44"/>
    </row>
    <row r="38272" spans="3:6" x14ac:dyDescent="0.2">
      <c r="C38272"/>
      <c r="E38272" s="46"/>
      <c r="F38272" s="44"/>
    </row>
    <row r="38273" spans="3:6" x14ac:dyDescent="0.2">
      <c r="C38273"/>
      <c r="E38273" s="46"/>
      <c r="F38273" s="44"/>
    </row>
    <row r="38274" spans="3:6" x14ac:dyDescent="0.2">
      <c r="C38274"/>
      <c r="E38274" s="46"/>
      <c r="F38274" s="44"/>
    </row>
    <row r="38275" spans="3:6" x14ac:dyDescent="0.2">
      <c r="C38275"/>
      <c r="E38275" s="46"/>
      <c r="F38275" s="44"/>
    </row>
    <row r="38276" spans="3:6" x14ac:dyDescent="0.2">
      <c r="C38276"/>
      <c r="E38276" s="46"/>
      <c r="F38276" s="44"/>
    </row>
    <row r="38277" spans="3:6" x14ac:dyDescent="0.2">
      <c r="C38277"/>
      <c r="E38277" s="46"/>
      <c r="F38277" s="44"/>
    </row>
    <row r="38278" spans="3:6" x14ac:dyDescent="0.2">
      <c r="C38278"/>
      <c r="E38278" s="46"/>
      <c r="F38278" s="44"/>
    </row>
    <row r="38279" spans="3:6" x14ac:dyDescent="0.2">
      <c r="C38279"/>
      <c r="E38279" s="46"/>
      <c r="F38279" s="44"/>
    </row>
    <row r="38280" spans="3:6" x14ac:dyDescent="0.2">
      <c r="C38280"/>
      <c r="E38280" s="46"/>
      <c r="F38280" s="44"/>
    </row>
    <row r="38281" spans="3:6" x14ac:dyDescent="0.2">
      <c r="C38281"/>
      <c r="E38281" s="46"/>
      <c r="F38281" s="44"/>
    </row>
    <row r="38282" spans="3:6" x14ac:dyDescent="0.2">
      <c r="C38282"/>
      <c r="E38282" s="46"/>
      <c r="F38282" s="44"/>
    </row>
    <row r="38283" spans="3:6" x14ac:dyDescent="0.2">
      <c r="C38283"/>
      <c r="E38283" s="46"/>
      <c r="F38283" s="44"/>
    </row>
    <row r="38284" spans="3:6" x14ac:dyDescent="0.2">
      <c r="C38284"/>
      <c r="E38284" s="46"/>
      <c r="F38284" s="44"/>
    </row>
    <row r="38285" spans="3:6" x14ac:dyDescent="0.2">
      <c r="C38285"/>
      <c r="E38285" s="46"/>
      <c r="F38285" s="44"/>
    </row>
    <row r="38286" spans="3:6" x14ac:dyDescent="0.2">
      <c r="C38286"/>
      <c r="E38286" s="46"/>
      <c r="F38286" s="44"/>
    </row>
    <row r="38287" spans="3:6" x14ac:dyDescent="0.2">
      <c r="C38287"/>
      <c r="E38287" s="46"/>
      <c r="F38287" s="44"/>
    </row>
    <row r="38288" spans="3:6" x14ac:dyDescent="0.2">
      <c r="C38288"/>
      <c r="E38288" s="46"/>
      <c r="F38288" s="44"/>
    </row>
    <row r="38289" spans="3:6" x14ac:dyDescent="0.2">
      <c r="C38289"/>
      <c r="E38289" s="46"/>
      <c r="F38289" s="44"/>
    </row>
    <row r="38290" spans="3:6" x14ac:dyDescent="0.2">
      <c r="C38290"/>
      <c r="E38290" s="46"/>
      <c r="F38290" s="44"/>
    </row>
    <row r="38291" spans="3:6" x14ac:dyDescent="0.2">
      <c r="C38291"/>
      <c r="E38291" s="46"/>
      <c r="F38291" s="44"/>
    </row>
    <row r="38292" spans="3:6" x14ac:dyDescent="0.2">
      <c r="C38292"/>
      <c r="E38292" s="46"/>
      <c r="F38292" s="44"/>
    </row>
    <row r="38293" spans="3:6" x14ac:dyDescent="0.2">
      <c r="C38293"/>
      <c r="E38293" s="46"/>
      <c r="F38293" s="44"/>
    </row>
    <row r="38294" spans="3:6" x14ac:dyDescent="0.2">
      <c r="C38294"/>
      <c r="E38294" s="46"/>
      <c r="F38294" s="44"/>
    </row>
    <row r="38295" spans="3:6" x14ac:dyDescent="0.2">
      <c r="C38295"/>
      <c r="E38295" s="46"/>
      <c r="F38295" s="44"/>
    </row>
    <row r="38296" spans="3:6" x14ac:dyDescent="0.2">
      <c r="C38296"/>
      <c r="E38296" s="46"/>
      <c r="F38296" s="44"/>
    </row>
    <row r="38297" spans="3:6" x14ac:dyDescent="0.2">
      <c r="C38297"/>
      <c r="E38297" s="46"/>
      <c r="F38297" s="44"/>
    </row>
    <row r="38298" spans="3:6" x14ac:dyDescent="0.2">
      <c r="C38298"/>
      <c r="E38298" s="46"/>
      <c r="F38298" s="44"/>
    </row>
    <row r="38299" spans="3:6" x14ac:dyDescent="0.2">
      <c r="C38299"/>
      <c r="E38299" s="46"/>
      <c r="F38299" s="44"/>
    </row>
    <row r="38300" spans="3:6" x14ac:dyDescent="0.2">
      <c r="C38300"/>
      <c r="E38300" s="46"/>
      <c r="F38300" s="44"/>
    </row>
    <row r="38301" spans="3:6" x14ac:dyDescent="0.2">
      <c r="C38301"/>
      <c r="E38301" s="46"/>
      <c r="F38301" s="44"/>
    </row>
    <row r="38302" spans="3:6" x14ac:dyDescent="0.2">
      <c r="C38302"/>
      <c r="E38302" s="46"/>
      <c r="F38302" s="44"/>
    </row>
    <row r="38303" spans="3:6" x14ac:dyDescent="0.2">
      <c r="C38303"/>
      <c r="E38303" s="46"/>
      <c r="F38303" s="44"/>
    </row>
    <row r="38304" spans="3:6" x14ac:dyDescent="0.2">
      <c r="C38304"/>
      <c r="E38304" s="46"/>
      <c r="F38304" s="44"/>
    </row>
    <row r="38305" spans="3:6" x14ac:dyDescent="0.2">
      <c r="C38305"/>
      <c r="E38305" s="46"/>
      <c r="F38305" s="44"/>
    </row>
    <row r="38306" spans="3:6" x14ac:dyDescent="0.2">
      <c r="C38306"/>
      <c r="E38306" s="46"/>
      <c r="F38306" s="44"/>
    </row>
    <row r="38307" spans="3:6" x14ac:dyDescent="0.2">
      <c r="C38307"/>
      <c r="E38307" s="46"/>
      <c r="F38307" s="44"/>
    </row>
    <row r="38308" spans="3:6" x14ac:dyDescent="0.2">
      <c r="C38308"/>
      <c r="E38308" s="46"/>
      <c r="F38308" s="44"/>
    </row>
    <row r="38309" spans="3:6" x14ac:dyDescent="0.2">
      <c r="C38309"/>
      <c r="E38309" s="46"/>
      <c r="F38309" s="44"/>
    </row>
    <row r="38310" spans="3:6" x14ac:dyDescent="0.2">
      <c r="C38310"/>
      <c r="E38310" s="46"/>
      <c r="F38310" s="44"/>
    </row>
    <row r="38311" spans="3:6" x14ac:dyDescent="0.2">
      <c r="C38311"/>
      <c r="E38311" s="46"/>
      <c r="F38311" s="44"/>
    </row>
    <row r="38312" spans="3:6" x14ac:dyDescent="0.2">
      <c r="C38312"/>
      <c r="E38312" s="46"/>
      <c r="F38312" s="44"/>
    </row>
    <row r="38313" spans="3:6" x14ac:dyDescent="0.2">
      <c r="C38313"/>
      <c r="E38313" s="46"/>
      <c r="F38313" s="44"/>
    </row>
    <row r="38314" spans="3:6" x14ac:dyDescent="0.2">
      <c r="C38314"/>
      <c r="E38314" s="46"/>
      <c r="F38314" s="44"/>
    </row>
    <row r="38315" spans="3:6" x14ac:dyDescent="0.2">
      <c r="C38315"/>
      <c r="E38315" s="46"/>
      <c r="F38315" s="44"/>
    </row>
    <row r="38316" spans="3:6" x14ac:dyDescent="0.2">
      <c r="C38316"/>
      <c r="E38316" s="46"/>
      <c r="F38316" s="44"/>
    </row>
    <row r="38317" spans="3:6" x14ac:dyDescent="0.2">
      <c r="C38317"/>
      <c r="E38317" s="46"/>
      <c r="F38317" s="44"/>
    </row>
    <row r="38318" spans="3:6" x14ac:dyDescent="0.2">
      <c r="C38318"/>
      <c r="E38318" s="46"/>
      <c r="F38318" s="44"/>
    </row>
    <row r="38319" spans="3:6" x14ac:dyDescent="0.2">
      <c r="C38319"/>
      <c r="E38319" s="46"/>
      <c r="F38319" s="44"/>
    </row>
    <row r="38320" spans="3:6" x14ac:dyDescent="0.2">
      <c r="C38320"/>
      <c r="E38320" s="46"/>
      <c r="F38320" s="44"/>
    </row>
    <row r="38321" spans="3:6" x14ac:dyDescent="0.2">
      <c r="C38321"/>
      <c r="E38321" s="46"/>
      <c r="F38321" s="44"/>
    </row>
    <row r="38322" spans="3:6" x14ac:dyDescent="0.2">
      <c r="C38322"/>
      <c r="E38322" s="46"/>
      <c r="F38322" s="44"/>
    </row>
    <row r="38323" spans="3:6" x14ac:dyDescent="0.2">
      <c r="C38323"/>
      <c r="E38323" s="46"/>
      <c r="F38323" s="44"/>
    </row>
    <row r="38324" spans="3:6" x14ac:dyDescent="0.2">
      <c r="C38324"/>
      <c r="E38324" s="46"/>
      <c r="F38324" s="44"/>
    </row>
    <row r="38325" spans="3:6" x14ac:dyDescent="0.2">
      <c r="C38325"/>
      <c r="E38325" s="46"/>
      <c r="F38325" s="44"/>
    </row>
    <row r="38326" spans="3:6" x14ac:dyDescent="0.2">
      <c r="C38326"/>
      <c r="E38326" s="46"/>
      <c r="F38326" s="44"/>
    </row>
    <row r="38327" spans="3:6" x14ac:dyDescent="0.2">
      <c r="C38327"/>
      <c r="E38327" s="46"/>
      <c r="F38327" s="44"/>
    </row>
    <row r="38328" spans="3:6" x14ac:dyDescent="0.2">
      <c r="C38328"/>
      <c r="E38328" s="46"/>
      <c r="F38328" s="44"/>
    </row>
    <row r="38329" spans="3:6" x14ac:dyDescent="0.2">
      <c r="C38329"/>
      <c r="E38329" s="46"/>
      <c r="F38329" s="44"/>
    </row>
    <row r="38330" spans="3:6" x14ac:dyDescent="0.2">
      <c r="C38330"/>
      <c r="E38330" s="46"/>
      <c r="F38330" s="44"/>
    </row>
    <row r="38331" spans="3:6" x14ac:dyDescent="0.2">
      <c r="C38331"/>
      <c r="E38331" s="46"/>
      <c r="F38331" s="44"/>
    </row>
    <row r="38332" spans="3:6" x14ac:dyDescent="0.2">
      <c r="C38332"/>
      <c r="E38332" s="46"/>
      <c r="F38332" s="44"/>
    </row>
    <row r="38333" spans="3:6" x14ac:dyDescent="0.2">
      <c r="C38333"/>
      <c r="E38333" s="46"/>
      <c r="F38333" s="44"/>
    </row>
    <row r="38334" spans="3:6" x14ac:dyDescent="0.2">
      <c r="C38334"/>
      <c r="E38334" s="46"/>
      <c r="F38334" s="44"/>
    </row>
    <row r="38335" spans="3:6" x14ac:dyDescent="0.2">
      <c r="C38335"/>
      <c r="E38335" s="46"/>
      <c r="F38335" s="44"/>
    </row>
    <row r="38336" spans="3:6" x14ac:dyDescent="0.2">
      <c r="C38336"/>
      <c r="E38336" s="46"/>
      <c r="F38336" s="44"/>
    </row>
    <row r="38337" spans="3:6" x14ac:dyDescent="0.2">
      <c r="C38337"/>
      <c r="E38337" s="46"/>
      <c r="F38337" s="44"/>
    </row>
    <row r="38338" spans="3:6" x14ac:dyDescent="0.2">
      <c r="C38338"/>
      <c r="E38338" s="46"/>
      <c r="F38338" s="44"/>
    </row>
    <row r="38339" spans="3:6" x14ac:dyDescent="0.2">
      <c r="C38339"/>
      <c r="E38339" s="46"/>
      <c r="F38339" s="44"/>
    </row>
    <row r="38340" spans="3:6" x14ac:dyDescent="0.2">
      <c r="C38340"/>
      <c r="E38340" s="46"/>
      <c r="F38340" s="44"/>
    </row>
    <row r="38341" spans="3:6" x14ac:dyDescent="0.2">
      <c r="C38341"/>
      <c r="E38341" s="46"/>
      <c r="F38341" s="44"/>
    </row>
    <row r="38342" spans="3:6" x14ac:dyDescent="0.2">
      <c r="C38342"/>
      <c r="E38342" s="46"/>
      <c r="F38342" s="44"/>
    </row>
    <row r="38343" spans="3:6" x14ac:dyDescent="0.2">
      <c r="C38343"/>
      <c r="E38343" s="46"/>
      <c r="F38343" s="44"/>
    </row>
    <row r="38344" spans="3:6" x14ac:dyDescent="0.2">
      <c r="C38344"/>
      <c r="E38344" s="46"/>
      <c r="F38344" s="44"/>
    </row>
    <row r="38345" spans="3:6" x14ac:dyDescent="0.2">
      <c r="C38345"/>
      <c r="E38345" s="46"/>
      <c r="F38345" s="44"/>
    </row>
    <row r="38346" spans="3:6" x14ac:dyDescent="0.2">
      <c r="C38346"/>
      <c r="E38346" s="46"/>
      <c r="F38346" s="44"/>
    </row>
    <row r="38347" spans="3:6" x14ac:dyDescent="0.2">
      <c r="C38347"/>
      <c r="E38347" s="46"/>
      <c r="F38347" s="44"/>
    </row>
    <row r="38348" spans="3:6" x14ac:dyDescent="0.2">
      <c r="C38348"/>
      <c r="E38348" s="46"/>
      <c r="F38348" s="44"/>
    </row>
    <row r="38349" spans="3:6" x14ac:dyDescent="0.2">
      <c r="C38349"/>
      <c r="E38349" s="46"/>
      <c r="F38349" s="44"/>
    </row>
    <row r="38350" spans="3:6" x14ac:dyDescent="0.2">
      <c r="C38350"/>
      <c r="E38350" s="46"/>
      <c r="F38350" s="44"/>
    </row>
    <row r="38351" spans="3:6" x14ac:dyDescent="0.2">
      <c r="C38351"/>
      <c r="E38351" s="46"/>
      <c r="F38351" s="44"/>
    </row>
    <row r="38352" spans="3:6" x14ac:dyDescent="0.2">
      <c r="C38352"/>
      <c r="E38352" s="46"/>
      <c r="F38352" s="44"/>
    </row>
    <row r="38353" spans="3:6" x14ac:dyDescent="0.2">
      <c r="C38353"/>
      <c r="E38353" s="46"/>
      <c r="F38353" s="44"/>
    </row>
    <row r="38354" spans="3:6" x14ac:dyDescent="0.2">
      <c r="C38354"/>
      <c r="E38354" s="46"/>
      <c r="F38354" s="44"/>
    </row>
    <row r="38355" spans="3:6" x14ac:dyDescent="0.2">
      <c r="C38355"/>
      <c r="E38355" s="46"/>
      <c r="F38355" s="44"/>
    </row>
    <row r="38356" spans="3:6" x14ac:dyDescent="0.2">
      <c r="C38356"/>
      <c r="E38356" s="46"/>
      <c r="F38356" s="44"/>
    </row>
    <row r="38357" spans="3:6" x14ac:dyDescent="0.2">
      <c r="C38357"/>
      <c r="E38357" s="46"/>
      <c r="F38357" s="44"/>
    </row>
    <row r="38358" spans="3:6" x14ac:dyDescent="0.2">
      <c r="C38358"/>
      <c r="E38358" s="46"/>
      <c r="F38358" s="44"/>
    </row>
    <row r="38359" spans="3:6" x14ac:dyDescent="0.2">
      <c r="C38359"/>
      <c r="E38359" s="46"/>
      <c r="F38359" s="44"/>
    </row>
    <row r="38360" spans="3:6" x14ac:dyDescent="0.2">
      <c r="C38360"/>
      <c r="E38360" s="46"/>
      <c r="F38360" s="44"/>
    </row>
    <row r="38361" spans="3:6" x14ac:dyDescent="0.2">
      <c r="C38361"/>
      <c r="E38361" s="46"/>
      <c r="F38361" s="44"/>
    </row>
    <row r="38362" spans="3:6" x14ac:dyDescent="0.2">
      <c r="C38362"/>
      <c r="E38362" s="46"/>
      <c r="F38362" s="44"/>
    </row>
    <row r="38363" spans="3:6" x14ac:dyDescent="0.2">
      <c r="C38363"/>
      <c r="E38363" s="46"/>
      <c r="F38363" s="44"/>
    </row>
    <row r="38364" spans="3:6" x14ac:dyDescent="0.2">
      <c r="C38364"/>
      <c r="E38364" s="46"/>
      <c r="F38364" s="44"/>
    </row>
    <row r="38365" spans="3:6" x14ac:dyDescent="0.2">
      <c r="C38365"/>
      <c r="E38365" s="46"/>
      <c r="F38365" s="44"/>
    </row>
    <row r="38366" spans="3:6" x14ac:dyDescent="0.2">
      <c r="C38366"/>
      <c r="E38366" s="46"/>
      <c r="F38366" s="44"/>
    </row>
    <row r="38367" spans="3:6" x14ac:dyDescent="0.2">
      <c r="C38367"/>
      <c r="E38367" s="46"/>
      <c r="F38367" s="44"/>
    </row>
    <row r="38368" spans="3:6" x14ac:dyDescent="0.2">
      <c r="C38368"/>
      <c r="E38368" s="46"/>
      <c r="F38368" s="44"/>
    </row>
    <row r="38369" spans="3:6" x14ac:dyDescent="0.2">
      <c r="C38369"/>
      <c r="E38369" s="46"/>
      <c r="F38369" s="44"/>
    </row>
    <row r="38370" spans="3:6" x14ac:dyDescent="0.2">
      <c r="C38370"/>
      <c r="E38370" s="46"/>
      <c r="F38370" s="44"/>
    </row>
    <row r="38371" spans="3:6" x14ac:dyDescent="0.2">
      <c r="C38371"/>
      <c r="E38371" s="46"/>
      <c r="F38371" s="44"/>
    </row>
    <row r="38372" spans="3:6" x14ac:dyDescent="0.2">
      <c r="C38372"/>
      <c r="E38372" s="46"/>
      <c r="F38372" s="44"/>
    </row>
    <row r="38373" spans="3:6" x14ac:dyDescent="0.2">
      <c r="C38373"/>
      <c r="E38373" s="46"/>
      <c r="F38373" s="44"/>
    </row>
    <row r="38374" spans="3:6" x14ac:dyDescent="0.2">
      <c r="C38374"/>
      <c r="E38374" s="46"/>
      <c r="F38374" s="44"/>
    </row>
    <row r="38375" spans="3:6" x14ac:dyDescent="0.2">
      <c r="C38375"/>
      <c r="E38375" s="46"/>
      <c r="F38375" s="44"/>
    </row>
    <row r="38376" spans="3:6" x14ac:dyDescent="0.2">
      <c r="C38376"/>
      <c r="E38376" s="46"/>
      <c r="F38376" s="44"/>
    </row>
    <row r="38377" spans="3:6" x14ac:dyDescent="0.2">
      <c r="C38377"/>
      <c r="E38377" s="46"/>
      <c r="F38377" s="44"/>
    </row>
    <row r="38378" spans="3:6" x14ac:dyDescent="0.2">
      <c r="C38378"/>
      <c r="E38378" s="46"/>
      <c r="F38378" s="44"/>
    </row>
    <row r="38379" spans="3:6" x14ac:dyDescent="0.2">
      <c r="C38379"/>
      <c r="E38379" s="46"/>
      <c r="F38379" s="44"/>
    </row>
    <row r="38380" spans="3:6" x14ac:dyDescent="0.2">
      <c r="C38380"/>
      <c r="E38380" s="46"/>
      <c r="F38380" s="44"/>
    </row>
    <row r="38381" spans="3:6" x14ac:dyDescent="0.2">
      <c r="C38381"/>
      <c r="E38381" s="46"/>
      <c r="F38381" s="44"/>
    </row>
    <row r="38382" spans="3:6" x14ac:dyDescent="0.2">
      <c r="C38382"/>
      <c r="E38382" s="46"/>
      <c r="F38382" s="44"/>
    </row>
    <row r="38383" spans="3:6" x14ac:dyDescent="0.2">
      <c r="C38383"/>
      <c r="E38383" s="46"/>
      <c r="F38383" s="44"/>
    </row>
    <row r="38384" spans="3:6" x14ac:dyDescent="0.2">
      <c r="C38384"/>
      <c r="E38384" s="46"/>
      <c r="F38384" s="44"/>
    </row>
    <row r="38385" spans="3:6" x14ac:dyDescent="0.2">
      <c r="C38385"/>
      <c r="E38385" s="46"/>
      <c r="F38385" s="44"/>
    </row>
    <row r="38386" spans="3:6" x14ac:dyDescent="0.2">
      <c r="C38386"/>
      <c r="E38386" s="46"/>
      <c r="F38386" s="44"/>
    </row>
    <row r="38387" spans="3:6" x14ac:dyDescent="0.2">
      <c r="C38387"/>
      <c r="E38387" s="46"/>
      <c r="F38387" s="44"/>
    </row>
    <row r="38388" spans="3:6" x14ac:dyDescent="0.2">
      <c r="C38388"/>
      <c r="E38388" s="46"/>
      <c r="F38388" s="44"/>
    </row>
    <row r="38389" spans="3:6" x14ac:dyDescent="0.2">
      <c r="C38389"/>
      <c r="E38389" s="46"/>
      <c r="F38389" s="44"/>
    </row>
    <row r="38390" spans="3:6" x14ac:dyDescent="0.2">
      <c r="C38390"/>
      <c r="E38390" s="46"/>
      <c r="F38390" s="44"/>
    </row>
    <row r="38391" spans="3:6" x14ac:dyDescent="0.2">
      <c r="C38391"/>
      <c r="E38391" s="46"/>
      <c r="F38391" s="44"/>
    </row>
    <row r="38392" spans="3:6" x14ac:dyDescent="0.2">
      <c r="C38392"/>
      <c r="E38392" s="46"/>
      <c r="F38392" s="44"/>
    </row>
    <row r="38393" spans="3:6" x14ac:dyDescent="0.2">
      <c r="C38393"/>
      <c r="E38393" s="46"/>
      <c r="F38393" s="44"/>
    </row>
    <row r="38394" spans="3:6" x14ac:dyDescent="0.2">
      <c r="C38394"/>
      <c r="E38394" s="46"/>
      <c r="F38394" s="44"/>
    </row>
    <row r="38395" spans="3:6" x14ac:dyDescent="0.2">
      <c r="C38395"/>
      <c r="E38395" s="46"/>
      <c r="F38395" s="44"/>
    </row>
    <row r="38396" spans="3:6" x14ac:dyDescent="0.2">
      <c r="C38396"/>
      <c r="E38396" s="46"/>
      <c r="F38396" s="44"/>
    </row>
    <row r="38397" spans="3:6" x14ac:dyDescent="0.2">
      <c r="C38397"/>
      <c r="E38397" s="46"/>
      <c r="F38397" s="44"/>
    </row>
    <row r="38398" spans="3:6" x14ac:dyDescent="0.2">
      <c r="C38398"/>
      <c r="E38398" s="46"/>
      <c r="F38398" s="44"/>
    </row>
    <row r="38399" spans="3:6" x14ac:dyDescent="0.2">
      <c r="C38399"/>
      <c r="E38399" s="46"/>
      <c r="F38399" s="44"/>
    </row>
    <row r="38400" spans="3:6" x14ac:dyDescent="0.2">
      <c r="C38400"/>
      <c r="E38400" s="46"/>
      <c r="F38400" s="44"/>
    </row>
    <row r="38401" spans="3:6" x14ac:dyDescent="0.2">
      <c r="C38401"/>
      <c r="E38401" s="46"/>
      <c r="F38401" s="44"/>
    </row>
    <row r="38402" spans="3:6" x14ac:dyDescent="0.2">
      <c r="C38402"/>
      <c r="E38402" s="46"/>
      <c r="F38402" s="44"/>
    </row>
    <row r="38403" spans="3:6" x14ac:dyDescent="0.2">
      <c r="C38403"/>
      <c r="E38403" s="46"/>
      <c r="F38403" s="44"/>
    </row>
    <row r="38404" spans="3:6" x14ac:dyDescent="0.2">
      <c r="C38404"/>
      <c r="E38404" s="46"/>
      <c r="F38404" s="44"/>
    </row>
    <row r="38405" spans="3:6" x14ac:dyDescent="0.2">
      <c r="C38405"/>
      <c r="E38405" s="46"/>
      <c r="F38405" s="44"/>
    </row>
    <row r="38406" spans="3:6" x14ac:dyDescent="0.2">
      <c r="C38406"/>
      <c r="E38406" s="46"/>
      <c r="F38406" s="44"/>
    </row>
    <row r="38407" spans="3:6" x14ac:dyDescent="0.2">
      <c r="C38407"/>
      <c r="E38407" s="46"/>
      <c r="F38407" s="44"/>
    </row>
    <row r="38408" spans="3:6" x14ac:dyDescent="0.2">
      <c r="C38408"/>
      <c r="E38408" s="46"/>
      <c r="F38408" s="44"/>
    </row>
    <row r="38409" spans="3:6" x14ac:dyDescent="0.2">
      <c r="C38409"/>
      <c r="E38409" s="46"/>
      <c r="F38409" s="44"/>
    </row>
    <row r="38410" spans="3:6" x14ac:dyDescent="0.2">
      <c r="C38410"/>
      <c r="E38410" s="46"/>
      <c r="F38410" s="44"/>
    </row>
    <row r="38411" spans="3:6" x14ac:dyDescent="0.2">
      <c r="C38411"/>
      <c r="E38411" s="46"/>
      <c r="F38411" s="44"/>
    </row>
    <row r="38412" spans="3:6" x14ac:dyDescent="0.2">
      <c r="C38412"/>
      <c r="E38412" s="46"/>
      <c r="F38412" s="44"/>
    </row>
    <row r="38413" spans="3:6" x14ac:dyDescent="0.2">
      <c r="C38413"/>
      <c r="E38413" s="46"/>
      <c r="F38413" s="44"/>
    </row>
    <row r="38414" spans="3:6" x14ac:dyDescent="0.2">
      <c r="C38414"/>
      <c r="E38414" s="46"/>
      <c r="F38414" s="44"/>
    </row>
    <row r="38415" spans="3:6" x14ac:dyDescent="0.2">
      <c r="C38415"/>
      <c r="E38415" s="46"/>
      <c r="F38415" s="44"/>
    </row>
    <row r="38416" spans="3:6" x14ac:dyDescent="0.2">
      <c r="C38416"/>
      <c r="E38416" s="46"/>
      <c r="F38416" s="44"/>
    </row>
    <row r="38417" spans="3:6" x14ac:dyDescent="0.2">
      <c r="C38417"/>
      <c r="E38417" s="46"/>
      <c r="F38417" s="44"/>
    </row>
    <row r="38418" spans="3:6" x14ac:dyDescent="0.2">
      <c r="C38418"/>
      <c r="E38418" s="46"/>
      <c r="F38418" s="44"/>
    </row>
    <row r="38419" spans="3:6" x14ac:dyDescent="0.2">
      <c r="C38419"/>
      <c r="E38419" s="46"/>
      <c r="F38419" s="44"/>
    </row>
    <row r="38420" spans="3:6" x14ac:dyDescent="0.2">
      <c r="C38420"/>
      <c r="E38420" s="46"/>
      <c r="F38420" s="44"/>
    </row>
    <row r="38421" spans="3:6" x14ac:dyDescent="0.2">
      <c r="C38421"/>
      <c r="E38421" s="46"/>
      <c r="F38421" s="44"/>
    </row>
    <row r="38422" spans="3:6" x14ac:dyDescent="0.2">
      <c r="C38422"/>
      <c r="E38422" s="46"/>
      <c r="F38422" s="44"/>
    </row>
    <row r="38423" spans="3:6" x14ac:dyDescent="0.2">
      <c r="C38423"/>
      <c r="E38423" s="46"/>
      <c r="F38423" s="44"/>
    </row>
    <row r="38424" spans="3:6" x14ac:dyDescent="0.2">
      <c r="C38424"/>
      <c r="E38424" s="46"/>
      <c r="F38424" s="44"/>
    </row>
    <row r="38425" spans="3:6" x14ac:dyDescent="0.2">
      <c r="C38425"/>
      <c r="E38425" s="46"/>
      <c r="F38425" s="44"/>
    </row>
    <row r="38426" spans="3:6" x14ac:dyDescent="0.2">
      <c r="C38426"/>
      <c r="E38426" s="46"/>
      <c r="F38426" s="44"/>
    </row>
    <row r="38427" spans="3:6" x14ac:dyDescent="0.2">
      <c r="C38427"/>
      <c r="E38427" s="46"/>
      <c r="F38427" s="44"/>
    </row>
    <row r="38428" spans="3:6" x14ac:dyDescent="0.2">
      <c r="C38428"/>
      <c r="E38428" s="46"/>
      <c r="F38428" s="44"/>
    </row>
    <row r="38429" spans="3:6" x14ac:dyDescent="0.2">
      <c r="C38429"/>
      <c r="E38429" s="46"/>
      <c r="F38429" s="44"/>
    </row>
    <row r="38430" spans="3:6" x14ac:dyDescent="0.2">
      <c r="C38430"/>
      <c r="E38430" s="46"/>
      <c r="F38430" s="44"/>
    </row>
    <row r="38431" spans="3:6" x14ac:dyDescent="0.2">
      <c r="C38431"/>
      <c r="E38431" s="46"/>
      <c r="F38431" s="44"/>
    </row>
    <row r="38432" spans="3:6" x14ac:dyDescent="0.2">
      <c r="C38432"/>
      <c r="E38432" s="46"/>
      <c r="F38432" s="44"/>
    </row>
    <row r="38433" spans="3:6" x14ac:dyDescent="0.2">
      <c r="C38433"/>
      <c r="E38433" s="46"/>
      <c r="F38433" s="44"/>
    </row>
    <row r="38434" spans="3:6" x14ac:dyDescent="0.2">
      <c r="C38434"/>
      <c r="E38434" s="46"/>
      <c r="F38434" s="44"/>
    </row>
    <row r="38435" spans="3:6" x14ac:dyDescent="0.2">
      <c r="C38435"/>
      <c r="E38435" s="46"/>
      <c r="F38435" s="44"/>
    </row>
    <row r="38436" spans="3:6" x14ac:dyDescent="0.2">
      <c r="C38436"/>
      <c r="E38436" s="46"/>
      <c r="F38436" s="44"/>
    </row>
    <row r="38437" spans="3:6" x14ac:dyDescent="0.2">
      <c r="C38437"/>
      <c r="E38437" s="46"/>
      <c r="F38437" s="44"/>
    </row>
    <row r="38438" spans="3:6" x14ac:dyDescent="0.2">
      <c r="C38438"/>
      <c r="E38438" s="46"/>
      <c r="F38438" s="44"/>
    </row>
    <row r="38439" spans="3:6" x14ac:dyDescent="0.2">
      <c r="C38439"/>
      <c r="E38439" s="46"/>
      <c r="F38439" s="44"/>
    </row>
    <row r="38440" spans="3:6" x14ac:dyDescent="0.2">
      <c r="C38440"/>
      <c r="E38440" s="46"/>
      <c r="F38440" s="44"/>
    </row>
    <row r="38441" spans="3:6" x14ac:dyDescent="0.2">
      <c r="C38441"/>
      <c r="E38441" s="46"/>
      <c r="F38441" s="44"/>
    </row>
    <row r="38442" spans="3:6" x14ac:dyDescent="0.2">
      <c r="C38442"/>
      <c r="E38442" s="46"/>
      <c r="F38442" s="44"/>
    </row>
    <row r="38443" spans="3:6" x14ac:dyDescent="0.2">
      <c r="C38443"/>
      <c r="E38443" s="46"/>
      <c r="F38443" s="44"/>
    </row>
    <row r="38444" spans="3:6" x14ac:dyDescent="0.2">
      <c r="C38444"/>
      <c r="E38444" s="46"/>
      <c r="F38444" s="44"/>
    </row>
    <row r="38445" spans="3:6" x14ac:dyDescent="0.2">
      <c r="C38445"/>
      <c r="E38445" s="46"/>
      <c r="F38445" s="44"/>
    </row>
    <row r="38446" spans="3:6" x14ac:dyDescent="0.2">
      <c r="C38446"/>
      <c r="E38446" s="46"/>
      <c r="F38446" s="44"/>
    </row>
    <row r="38447" spans="3:6" x14ac:dyDescent="0.2">
      <c r="C38447"/>
      <c r="E38447" s="46"/>
      <c r="F38447" s="44"/>
    </row>
    <row r="38448" spans="3:6" x14ac:dyDescent="0.2">
      <c r="C38448"/>
      <c r="E38448" s="46"/>
      <c r="F38448" s="44"/>
    </row>
    <row r="38449" spans="3:6" x14ac:dyDescent="0.2">
      <c r="C38449"/>
      <c r="E38449" s="46"/>
      <c r="F38449" s="44"/>
    </row>
    <row r="38450" spans="3:6" x14ac:dyDescent="0.2">
      <c r="C38450"/>
      <c r="E38450" s="46"/>
      <c r="F38450" s="44"/>
    </row>
    <row r="38451" spans="3:6" x14ac:dyDescent="0.2">
      <c r="C38451"/>
      <c r="E38451" s="46"/>
      <c r="F38451" s="44"/>
    </row>
    <row r="38452" spans="3:6" x14ac:dyDescent="0.2">
      <c r="C38452"/>
      <c r="E38452" s="46"/>
      <c r="F38452" s="44"/>
    </row>
    <row r="38453" spans="3:6" x14ac:dyDescent="0.2">
      <c r="C38453"/>
      <c r="E38453" s="46"/>
      <c r="F38453" s="44"/>
    </row>
    <row r="38454" spans="3:6" x14ac:dyDescent="0.2">
      <c r="C38454"/>
      <c r="E38454" s="46"/>
      <c r="F38454" s="44"/>
    </row>
    <row r="38455" spans="3:6" x14ac:dyDescent="0.2">
      <c r="C38455"/>
      <c r="E38455" s="46"/>
      <c r="F38455" s="44"/>
    </row>
    <row r="38456" spans="3:6" x14ac:dyDescent="0.2">
      <c r="C38456"/>
      <c r="E38456" s="46"/>
      <c r="F38456" s="44"/>
    </row>
    <row r="38457" spans="3:6" x14ac:dyDescent="0.2">
      <c r="C38457"/>
      <c r="E38457" s="46"/>
      <c r="F38457" s="44"/>
    </row>
    <row r="38458" spans="3:6" x14ac:dyDescent="0.2">
      <c r="C38458"/>
      <c r="E38458" s="46"/>
      <c r="F38458" s="44"/>
    </row>
    <row r="38459" spans="3:6" x14ac:dyDescent="0.2">
      <c r="C38459"/>
      <c r="E38459" s="46"/>
      <c r="F38459" s="44"/>
    </row>
    <row r="38460" spans="3:6" x14ac:dyDescent="0.2">
      <c r="C38460"/>
      <c r="E38460" s="46"/>
      <c r="F38460" s="44"/>
    </row>
    <row r="38461" spans="3:6" x14ac:dyDescent="0.2">
      <c r="C38461"/>
      <c r="E38461" s="46"/>
      <c r="F38461" s="44"/>
    </row>
    <row r="38462" spans="3:6" x14ac:dyDescent="0.2">
      <c r="C38462"/>
      <c r="E38462" s="46"/>
      <c r="F38462" s="44"/>
    </row>
    <row r="38463" spans="3:6" x14ac:dyDescent="0.2">
      <c r="C38463"/>
      <c r="E38463" s="46"/>
      <c r="F38463" s="44"/>
    </row>
    <row r="38464" spans="3:6" x14ac:dyDescent="0.2">
      <c r="C38464"/>
      <c r="E38464" s="46"/>
      <c r="F38464" s="44"/>
    </row>
    <row r="38465" spans="3:6" x14ac:dyDescent="0.2">
      <c r="C38465"/>
      <c r="E38465" s="46"/>
      <c r="F38465" s="44"/>
    </row>
    <row r="38466" spans="3:6" x14ac:dyDescent="0.2">
      <c r="C38466"/>
      <c r="E38466" s="46"/>
      <c r="F38466" s="44"/>
    </row>
    <row r="38467" spans="3:6" x14ac:dyDescent="0.2">
      <c r="C38467"/>
      <c r="E38467" s="46"/>
      <c r="F38467" s="44"/>
    </row>
    <row r="38468" spans="3:6" x14ac:dyDescent="0.2">
      <c r="C38468"/>
      <c r="E38468" s="46"/>
      <c r="F38468" s="44"/>
    </row>
    <row r="38469" spans="3:6" x14ac:dyDescent="0.2">
      <c r="C38469"/>
      <c r="E38469" s="46"/>
      <c r="F38469" s="44"/>
    </row>
    <row r="38470" spans="3:6" x14ac:dyDescent="0.2">
      <c r="C38470"/>
      <c r="E38470" s="46"/>
      <c r="F38470" s="44"/>
    </row>
    <row r="38471" spans="3:6" x14ac:dyDescent="0.2">
      <c r="C38471"/>
      <c r="E38471" s="46"/>
      <c r="F38471" s="44"/>
    </row>
    <row r="38472" spans="3:6" x14ac:dyDescent="0.2">
      <c r="C38472"/>
      <c r="E38472" s="46"/>
      <c r="F38472" s="44"/>
    </row>
    <row r="38473" spans="3:6" x14ac:dyDescent="0.2">
      <c r="C38473"/>
      <c r="E38473" s="46"/>
      <c r="F38473" s="44"/>
    </row>
    <row r="38474" spans="3:6" x14ac:dyDescent="0.2">
      <c r="C38474"/>
      <c r="E38474" s="46"/>
      <c r="F38474" s="44"/>
    </row>
    <row r="38475" spans="3:6" x14ac:dyDescent="0.2">
      <c r="C38475"/>
      <c r="E38475" s="46"/>
      <c r="F38475" s="44"/>
    </row>
    <row r="38476" spans="3:6" x14ac:dyDescent="0.2">
      <c r="C38476"/>
      <c r="E38476" s="46"/>
      <c r="F38476" s="44"/>
    </row>
    <row r="38477" spans="3:6" x14ac:dyDescent="0.2">
      <c r="C38477"/>
      <c r="E38477" s="46"/>
      <c r="F38477" s="44"/>
    </row>
    <row r="38478" spans="3:6" x14ac:dyDescent="0.2">
      <c r="C38478"/>
      <c r="E38478" s="46"/>
      <c r="F38478" s="44"/>
    </row>
    <row r="38479" spans="3:6" x14ac:dyDescent="0.2">
      <c r="C38479"/>
      <c r="E38479" s="46"/>
      <c r="F38479" s="44"/>
    </row>
    <row r="38480" spans="3:6" x14ac:dyDescent="0.2">
      <c r="C38480"/>
      <c r="E38480" s="46"/>
      <c r="F38480" s="44"/>
    </row>
    <row r="38481" spans="3:6" x14ac:dyDescent="0.2">
      <c r="C38481"/>
      <c r="E38481" s="46"/>
      <c r="F38481" s="44"/>
    </row>
    <row r="38482" spans="3:6" x14ac:dyDescent="0.2">
      <c r="C38482"/>
      <c r="E38482" s="46"/>
      <c r="F38482" s="44"/>
    </row>
    <row r="38483" spans="3:6" x14ac:dyDescent="0.2">
      <c r="C38483"/>
      <c r="E38483" s="46"/>
      <c r="F38483" s="44"/>
    </row>
    <row r="38484" spans="3:6" x14ac:dyDescent="0.2">
      <c r="C38484"/>
      <c r="E38484" s="46"/>
      <c r="F38484" s="44"/>
    </row>
    <row r="38485" spans="3:6" x14ac:dyDescent="0.2">
      <c r="C38485"/>
      <c r="E38485" s="46"/>
      <c r="F38485" s="44"/>
    </row>
    <row r="38486" spans="3:6" x14ac:dyDescent="0.2">
      <c r="C38486"/>
      <c r="E38486" s="46"/>
      <c r="F38486" s="44"/>
    </row>
    <row r="38487" spans="3:6" x14ac:dyDescent="0.2">
      <c r="C38487"/>
      <c r="E38487" s="46"/>
      <c r="F38487" s="44"/>
    </row>
    <row r="38488" spans="3:6" x14ac:dyDescent="0.2">
      <c r="C38488"/>
      <c r="E38488" s="46"/>
      <c r="F38488" s="44"/>
    </row>
    <row r="38489" spans="3:6" x14ac:dyDescent="0.2">
      <c r="C38489"/>
      <c r="E38489" s="46"/>
      <c r="F38489" s="44"/>
    </row>
    <row r="38490" spans="3:6" x14ac:dyDescent="0.2">
      <c r="C38490"/>
      <c r="E38490" s="46"/>
      <c r="F38490" s="44"/>
    </row>
    <row r="38491" spans="3:6" x14ac:dyDescent="0.2">
      <c r="C38491"/>
      <c r="E38491" s="46"/>
      <c r="F38491" s="44"/>
    </row>
    <row r="38492" spans="3:6" x14ac:dyDescent="0.2">
      <c r="C38492"/>
      <c r="E38492" s="46"/>
      <c r="F38492" s="44"/>
    </row>
    <row r="38493" spans="3:6" x14ac:dyDescent="0.2">
      <c r="C38493"/>
      <c r="E38493" s="46"/>
      <c r="F38493" s="44"/>
    </row>
    <row r="38494" spans="3:6" x14ac:dyDescent="0.2">
      <c r="C38494"/>
      <c r="E38494" s="46"/>
      <c r="F38494" s="44"/>
    </row>
    <row r="38495" spans="3:6" x14ac:dyDescent="0.2">
      <c r="C38495"/>
      <c r="E38495" s="46"/>
      <c r="F38495" s="44"/>
    </row>
    <row r="38496" spans="3:6" x14ac:dyDescent="0.2">
      <c r="C38496"/>
      <c r="E38496" s="46"/>
      <c r="F38496" s="44"/>
    </row>
    <row r="38497" spans="3:6" x14ac:dyDescent="0.2">
      <c r="C38497"/>
      <c r="E38497" s="46"/>
      <c r="F38497" s="44"/>
    </row>
    <row r="38498" spans="3:6" x14ac:dyDescent="0.2">
      <c r="C38498"/>
      <c r="E38498" s="46"/>
      <c r="F38498" s="44"/>
    </row>
    <row r="38499" spans="3:6" x14ac:dyDescent="0.2">
      <c r="C38499"/>
      <c r="E38499" s="46"/>
      <c r="F38499" s="44"/>
    </row>
    <row r="38500" spans="3:6" x14ac:dyDescent="0.2">
      <c r="C38500"/>
      <c r="E38500" s="46"/>
      <c r="F38500" s="44"/>
    </row>
    <row r="38501" spans="3:6" x14ac:dyDescent="0.2">
      <c r="C38501"/>
      <c r="E38501" s="46"/>
      <c r="F38501" s="44"/>
    </row>
    <row r="38502" spans="3:6" x14ac:dyDescent="0.2">
      <c r="C38502"/>
      <c r="E38502" s="46"/>
      <c r="F38502" s="44"/>
    </row>
    <row r="38503" spans="3:6" x14ac:dyDescent="0.2">
      <c r="C38503"/>
      <c r="E38503" s="46"/>
      <c r="F38503" s="44"/>
    </row>
    <row r="38504" spans="3:6" x14ac:dyDescent="0.2">
      <c r="C38504"/>
      <c r="E38504" s="46"/>
      <c r="F38504" s="44"/>
    </row>
    <row r="38505" spans="3:6" x14ac:dyDescent="0.2">
      <c r="C38505"/>
      <c r="E38505" s="46"/>
      <c r="F38505" s="44"/>
    </row>
    <row r="38506" spans="3:6" x14ac:dyDescent="0.2">
      <c r="C38506"/>
      <c r="E38506" s="46"/>
      <c r="F38506" s="44"/>
    </row>
    <row r="38507" spans="3:6" x14ac:dyDescent="0.2">
      <c r="C38507"/>
      <c r="E38507" s="46"/>
      <c r="F38507" s="44"/>
    </row>
    <row r="38508" spans="3:6" x14ac:dyDescent="0.2">
      <c r="C38508"/>
      <c r="E38508" s="46"/>
      <c r="F38508" s="44"/>
    </row>
    <row r="38509" spans="3:6" x14ac:dyDescent="0.2">
      <c r="C38509"/>
      <c r="E38509" s="46"/>
      <c r="F38509" s="44"/>
    </row>
    <row r="38510" spans="3:6" x14ac:dyDescent="0.2">
      <c r="C38510"/>
      <c r="E38510" s="46"/>
      <c r="F38510" s="44"/>
    </row>
    <row r="38511" spans="3:6" x14ac:dyDescent="0.2">
      <c r="C38511"/>
      <c r="E38511" s="46"/>
      <c r="F38511" s="44"/>
    </row>
    <row r="38512" spans="3:6" x14ac:dyDescent="0.2">
      <c r="C38512"/>
      <c r="E38512" s="46"/>
      <c r="F38512" s="44"/>
    </row>
    <row r="38513" spans="3:6" x14ac:dyDescent="0.2">
      <c r="C38513"/>
      <c r="E38513" s="46"/>
      <c r="F38513" s="44"/>
    </row>
    <row r="38514" spans="3:6" x14ac:dyDescent="0.2">
      <c r="C38514"/>
      <c r="E38514" s="46"/>
      <c r="F38514" s="44"/>
    </row>
    <row r="38515" spans="3:6" x14ac:dyDescent="0.2">
      <c r="C38515"/>
      <c r="E38515" s="46"/>
      <c r="F38515" s="44"/>
    </row>
    <row r="38516" spans="3:6" x14ac:dyDescent="0.2">
      <c r="C38516"/>
      <c r="E38516" s="46"/>
      <c r="F38516" s="44"/>
    </row>
    <row r="38517" spans="3:6" x14ac:dyDescent="0.2">
      <c r="C38517"/>
      <c r="E38517" s="46"/>
      <c r="F38517" s="44"/>
    </row>
    <row r="38518" spans="3:6" x14ac:dyDescent="0.2">
      <c r="C38518"/>
      <c r="E38518" s="46"/>
      <c r="F38518" s="44"/>
    </row>
    <row r="38519" spans="3:6" x14ac:dyDescent="0.2">
      <c r="C38519"/>
      <c r="E38519" s="46"/>
      <c r="F38519" s="44"/>
    </row>
    <row r="38520" spans="3:6" x14ac:dyDescent="0.2">
      <c r="C38520"/>
      <c r="E38520" s="46"/>
      <c r="F38520" s="44"/>
    </row>
    <row r="38521" spans="3:6" x14ac:dyDescent="0.2">
      <c r="C38521"/>
      <c r="E38521" s="46"/>
      <c r="F38521" s="44"/>
    </row>
    <row r="38522" spans="3:6" x14ac:dyDescent="0.2">
      <c r="C38522"/>
      <c r="E38522" s="46"/>
      <c r="F38522" s="44"/>
    </row>
    <row r="38523" spans="3:6" x14ac:dyDescent="0.2">
      <c r="C38523"/>
      <c r="E38523" s="46"/>
      <c r="F38523" s="44"/>
    </row>
    <row r="38524" spans="3:6" x14ac:dyDescent="0.2">
      <c r="C38524"/>
      <c r="E38524" s="46"/>
      <c r="F38524" s="44"/>
    </row>
    <row r="38525" spans="3:6" x14ac:dyDescent="0.2">
      <c r="C38525"/>
      <c r="E38525" s="46"/>
      <c r="F38525" s="44"/>
    </row>
    <row r="38526" spans="3:6" x14ac:dyDescent="0.2">
      <c r="C38526"/>
      <c r="E38526" s="46"/>
      <c r="F38526" s="44"/>
    </row>
    <row r="38527" spans="3:6" x14ac:dyDescent="0.2">
      <c r="C38527"/>
      <c r="E38527" s="46"/>
      <c r="F38527" s="44"/>
    </row>
    <row r="38528" spans="3:6" x14ac:dyDescent="0.2">
      <c r="C38528"/>
      <c r="E38528" s="46"/>
      <c r="F38528" s="44"/>
    </row>
    <row r="38529" spans="3:6" x14ac:dyDescent="0.2">
      <c r="C38529"/>
      <c r="E38529" s="46"/>
      <c r="F38529" s="44"/>
    </row>
    <row r="38530" spans="3:6" x14ac:dyDescent="0.2">
      <c r="C38530"/>
      <c r="E38530" s="46"/>
      <c r="F38530" s="44"/>
    </row>
    <row r="38531" spans="3:6" x14ac:dyDescent="0.2">
      <c r="C38531"/>
      <c r="E38531" s="46"/>
      <c r="F38531" s="44"/>
    </row>
    <row r="38532" spans="3:6" x14ac:dyDescent="0.2">
      <c r="C38532"/>
      <c r="E38532" s="46"/>
      <c r="F38532" s="44"/>
    </row>
    <row r="38533" spans="3:6" x14ac:dyDescent="0.2">
      <c r="C38533"/>
      <c r="E38533" s="46"/>
      <c r="F38533" s="44"/>
    </row>
    <row r="38534" spans="3:6" x14ac:dyDescent="0.2">
      <c r="C38534"/>
      <c r="E38534" s="46"/>
      <c r="F38534" s="44"/>
    </row>
    <row r="38535" spans="3:6" x14ac:dyDescent="0.2">
      <c r="C38535"/>
      <c r="E38535" s="46"/>
      <c r="F38535" s="44"/>
    </row>
    <row r="38536" spans="3:6" x14ac:dyDescent="0.2">
      <c r="C38536"/>
      <c r="E38536" s="46"/>
      <c r="F38536" s="44"/>
    </row>
    <row r="38537" spans="3:6" x14ac:dyDescent="0.2">
      <c r="C38537"/>
      <c r="E38537" s="46"/>
      <c r="F38537" s="44"/>
    </row>
    <row r="38538" spans="3:6" x14ac:dyDescent="0.2">
      <c r="C38538"/>
      <c r="E38538" s="46"/>
      <c r="F38538" s="44"/>
    </row>
    <row r="38539" spans="3:6" x14ac:dyDescent="0.2">
      <c r="C38539"/>
      <c r="E38539" s="46"/>
      <c r="F38539" s="44"/>
    </row>
    <row r="38540" spans="3:6" x14ac:dyDescent="0.2">
      <c r="C38540"/>
      <c r="E38540" s="46"/>
      <c r="F38540" s="44"/>
    </row>
    <row r="38541" spans="3:6" x14ac:dyDescent="0.2">
      <c r="C38541"/>
      <c r="E38541" s="46"/>
      <c r="F38541" s="44"/>
    </row>
    <row r="38542" spans="3:6" x14ac:dyDescent="0.2">
      <c r="C38542"/>
      <c r="E38542" s="46"/>
      <c r="F38542" s="44"/>
    </row>
    <row r="38543" spans="3:6" x14ac:dyDescent="0.2">
      <c r="C38543"/>
      <c r="E38543" s="46"/>
      <c r="F38543" s="44"/>
    </row>
    <row r="38544" spans="3:6" x14ac:dyDescent="0.2">
      <c r="C38544"/>
      <c r="E38544" s="46"/>
      <c r="F38544" s="44"/>
    </row>
    <row r="38545" spans="3:6" x14ac:dyDescent="0.2">
      <c r="C38545"/>
      <c r="E38545" s="46"/>
      <c r="F38545" s="44"/>
    </row>
    <row r="38546" spans="3:6" x14ac:dyDescent="0.2">
      <c r="C38546"/>
      <c r="E38546" s="46"/>
      <c r="F38546" s="44"/>
    </row>
    <row r="38547" spans="3:6" x14ac:dyDescent="0.2">
      <c r="C38547"/>
      <c r="E38547" s="46"/>
      <c r="F38547" s="44"/>
    </row>
    <row r="38548" spans="3:6" x14ac:dyDescent="0.2">
      <c r="C38548"/>
      <c r="E38548" s="46"/>
      <c r="F38548" s="44"/>
    </row>
    <row r="38549" spans="3:6" x14ac:dyDescent="0.2">
      <c r="C38549"/>
      <c r="E38549" s="46"/>
      <c r="F38549" s="44"/>
    </row>
    <row r="38550" spans="3:6" x14ac:dyDescent="0.2">
      <c r="C38550"/>
      <c r="E38550" s="46"/>
      <c r="F38550" s="44"/>
    </row>
    <row r="38551" spans="3:6" x14ac:dyDescent="0.2">
      <c r="C38551"/>
      <c r="E38551" s="46"/>
      <c r="F38551" s="44"/>
    </row>
    <row r="38552" spans="3:6" x14ac:dyDescent="0.2">
      <c r="C38552"/>
      <c r="E38552" s="46"/>
      <c r="F38552" s="44"/>
    </row>
    <row r="38553" spans="3:6" x14ac:dyDescent="0.2">
      <c r="C38553"/>
      <c r="E38553" s="46"/>
      <c r="F38553" s="44"/>
    </row>
    <row r="38554" spans="3:6" x14ac:dyDescent="0.2">
      <c r="C38554"/>
      <c r="E38554" s="46"/>
      <c r="F38554" s="44"/>
    </row>
    <row r="38555" spans="3:6" x14ac:dyDescent="0.2">
      <c r="C38555"/>
      <c r="E38555" s="46"/>
      <c r="F38555" s="44"/>
    </row>
    <row r="38556" spans="3:6" x14ac:dyDescent="0.2">
      <c r="C38556"/>
      <c r="E38556" s="46"/>
      <c r="F38556" s="44"/>
    </row>
    <row r="38557" spans="3:6" x14ac:dyDescent="0.2">
      <c r="C38557"/>
      <c r="E38557" s="46"/>
      <c r="F38557" s="44"/>
    </row>
    <row r="38558" spans="3:6" x14ac:dyDescent="0.2">
      <c r="C38558"/>
      <c r="E38558" s="46"/>
      <c r="F38558" s="44"/>
    </row>
    <row r="38559" spans="3:6" x14ac:dyDescent="0.2">
      <c r="C38559"/>
      <c r="E38559" s="46"/>
      <c r="F38559" s="44"/>
    </row>
    <row r="38560" spans="3:6" x14ac:dyDescent="0.2">
      <c r="C38560"/>
      <c r="E38560" s="46"/>
      <c r="F38560" s="44"/>
    </row>
    <row r="38561" spans="3:6" x14ac:dyDescent="0.2">
      <c r="C38561"/>
      <c r="E38561" s="46"/>
      <c r="F38561" s="44"/>
    </row>
    <row r="38562" spans="3:6" x14ac:dyDescent="0.2">
      <c r="C38562"/>
      <c r="E38562" s="46"/>
      <c r="F38562" s="44"/>
    </row>
    <row r="38563" spans="3:6" x14ac:dyDescent="0.2">
      <c r="C38563"/>
      <c r="E38563" s="46"/>
      <c r="F38563" s="44"/>
    </row>
    <row r="38564" spans="3:6" x14ac:dyDescent="0.2">
      <c r="C38564"/>
      <c r="E38564" s="46"/>
      <c r="F38564" s="44"/>
    </row>
    <row r="38565" spans="3:6" x14ac:dyDescent="0.2">
      <c r="C38565"/>
      <c r="E38565" s="46"/>
      <c r="F38565" s="44"/>
    </row>
    <row r="38566" spans="3:6" x14ac:dyDescent="0.2">
      <c r="C38566"/>
      <c r="E38566" s="46"/>
      <c r="F38566" s="44"/>
    </row>
    <row r="38567" spans="3:6" x14ac:dyDescent="0.2">
      <c r="C38567"/>
      <c r="E38567" s="46"/>
      <c r="F38567" s="44"/>
    </row>
    <row r="38568" spans="3:6" x14ac:dyDescent="0.2">
      <c r="C38568"/>
      <c r="E38568" s="46"/>
      <c r="F38568" s="44"/>
    </row>
    <row r="38569" spans="3:6" x14ac:dyDescent="0.2">
      <c r="C38569"/>
      <c r="E38569" s="46"/>
      <c r="F38569" s="44"/>
    </row>
    <row r="38570" spans="3:6" x14ac:dyDescent="0.2">
      <c r="C38570"/>
      <c r="E38570" s="46"/>
      <c r="F38570" s="44"/>
    </row>
    <row r="38571" spans="3:6" x14ac:dyDescent="0.2">
      <c r="C38571"/>
      <c r="E38571" s="46"/>
      <c r="F38571" s="44"/>
    </row>
    <row r="38572" spans="3:6" x14ac:dyDescent="0.2">
      <c r="C38572"/>
      <c r="E38572" s="46"/>
      <c r="F38572" s="44"/>
    </row>
    <row r="38573" spans="3:6" x14ac:dyDescent="0.2">
      <c r="C38573"/>
      <c r="E38573" s="46"/>
      <c r="F38573" s="44"/>
    </row>
    <row r="38574" spans="3:6" x14ac:dyDescent="0.2">
      <c r="C38574"/>
      <c r="E38574" s="46"/>
      <c r="F38574" s="44"/>
    </row>
    <row r="38575" spans="3:6" x14ac:dyDescent="0.2">
      <c r="C38575"/>
      <c r="E38575" s="46"/>
      <c r="F38575" s="44"/>
    </row>
    <row r="38576" spans="3:6" x14ac:dyDescent="0.2">
      <c r="C38576"/>
      <c r="E38576" s="46"/>
      <c r="F38576" s="44"/>
    </row>
    <row r="38577" spans="3:6" x14ac:dyDescent="0.2">
      <c r="C38577"/>
      <c r="E38577" s="46"/>
      <c r="F38577" s="44"/>
    </row>
    <row r="38578" spans="3:6" x14ac:dyDescent="0.2">
      <c r="C38578"/>
      <c r="E38578" s="46"/>
      <c r="F38578" s="44"/>
    </row>
    <row r="38579" spans="3:6" x14ac:dyDescent="0.2">
      <c r="C38579"/>
      <c r="E38579" s="46"/>
      <c r="F38579" s="44"/>
    </row>
    <row r="38580" spans="3:6" x14ac:dyDescent="0.2">
      <c r="C38580"/>
      <c r="E38580" s="46"/>
      <c r="F38580" s="44"/>
    </row>
    <row r="38581" spans="3:6" x14ac:dyDescent="0.2">
      <c r="C38581"/>
      <c r="E38581" s="46"/>
      <c r="F38581" s="44"/>
    </row>
    <row r="38582" spans="3:6" x14ac:dyDescent="0.2">
      <c r="C38582"/>
      <c r="E38582" s="46"/>
      <c r="F38582" s="44"/>
    </row>
    <row r="38583" spans="3:6" x14ac:dyDescent="0.2">
      <c r="C38583"/>
      <c r="E38583" s="46"/>
      <c r="F38583" s="44"/>
    </row>
    <row r="38584" spans="3:6" x14ac:dyDescent="0.2">
      <c r="C38584"/>
      <c r="E38584" s="46"/>
      <c r="F38584" s="44"/>
    </row>
    <row r="38585" spans="3:6" x14ac:dyDescent="0.2">
      <c r="C38585"/>
      <c r="E38585" s="46"/>
      <c r="F38585" s="44"/>
    </row>
    <row r="38586" spans="3:6" x14ac:dyDescent="0.2">
      <c r="C38586"/>
      <c r="E38586" s="46"/>
      <c r="F38586" s="44"/>
    </row>
    <row r="38587" spans="3:6" x14ac:dyDescent="0.2">
      <c r="C38587"/>
      <c r="E38587" s="46"/>
      <c r="F38587" s="44"/>
    </row>
    <row r="38588" spans="3:6" x14ac:dyDescent="0.2">
      <c r="C38588"/>
      <c r="E38588" s="46"/>
      <c r="F38588" s="44"/>
    </row>
    <row r="38589" spans="3:6" x14ac:dyDescent="0.2">
      <c r="C38589"/>
      <c r="E38589" s="46"/>
      <c r="F38589" s="44"/>
    </row>
    <row r="38590" spans="3:6" x14ac:dyDescent="0.2">
      <c r="C38590"/>
      <c r="E38590" s="46"/>
      <c r="F38590" s="44"/>
    </row>
    <row r="38591" spans="3:6" x14ac:dyDescent="0.2">
      <c r="C38591"/>
      <c r="E38591" s="46"/>
      <c r="F38591" s="44"/>
    </row>
    <row r="38592" spans="3:6" x14ac:dyDescent="0.2">
      <c r="C38592"/>
      <c r="E38592" s="46"/>
      <c r="F38592" s="44"/>
    </row>
    <row r="38593" spans="3:6" x14ac:dyDescent="0.2">
      <c r="C38593"/>
      <c r="E38593" s="46"/>
      <c r="F38593" s="44"/>
    </row>
    <row r="38594" spans="3:6" x14ac:dyDescent="0.2">
      <c r="C38594"/>
      <c r="E38594" s="46"/>
      <c r="F38594" s="44"/>
    </row>
    <row r="38595" spans="3:6" x14ac:dyDescent="0.2">
      <c r="C38595"/>
      <c r="E38595" s="46"/>
      <c r="F38595" s="44"/>
    </row>
    <row r="38596" spans="3:6" x14ac:dyDescent="0.2">
      <c r="C38596"/>
      <c r="E38596" s="46"/>
      <c r="F38596" s="44"/>
    </row>
    <row r="38597" spans="3:6" x14ac:dyDescent="0.2">
      <c r="C38597"/>
      <c r="E38597" s="46"/>
      <c r="F38597" s="44"/>
    </row>
    <row r="38598" spans="3:6" x14ac:dyDescent="0.2">
      <c r="C38598"/>
      <c r="E38598" s="46"/>
      <c r="F38598" s="44"/>
    </row>
    <row r="38599" spans="3:6" x14ac:dyDescent="0.2">
      <c r="C38599"/>
      <c r="E38599" s="46"/>
      <c r="F38599" s="44"/>
    </row>
    <row r="38600" spans="3:6" x14ac:dyDescent="0.2">
      <c r="C38600"/>
      <c r="E38600" s="46"/>
      <c r="F38600" s="44"/>
    </row>
    <row r="38601" spans="3:6" x14ac:dyDescent="0.2">
      <c r="C38601"/>
      <c r="E38601" s="46"/>
      <c r="F38601" s="44"/>
    </row>
    <row r="38602" spans="3:6" x14ac:dyDescent="0.2">
      <c r="C38602"/>
      <c r="E38602" s="46"/>
      <c r="F38602" s="44"/>
    </row>
    <row r="38603" spans="3:6" x14ac:dyDescent="0.2">
      <c r="C38603"/>
      <c r="E38603" s="46"/>
      <c r="F38603" s="44"/>
    </row>
    <row r="38604" spans="3:6" x14ac:dyDescent="0.2">
      <c r="C38604"/>
      <c r="E38604" s="46"/>
      <c r="F38604" s="44"/>
    </row>
    <row r="38605" spans="3:6" x14ac:dyDescent="0.2">
      <c r="C38605"/>
      <c r="E38605" s="46"/>
      <c r="F38605" s="44"/>
    </row>
    <row r="38606" spans="3:6" x14ac:dyDescent="0.2">
      <c r="C38606"/>
      <c r="E38606" s="46"/>
      <c r="F38606" s="44"/>
    </row>
    <row r="38607" spans="3:6" x14ac:dyDescent="0.2">
      <c r="C38607"/>
      <c r="E38607" s="46"/>
      <c r="F38607" s="44"/>
    </row>
    <row r="38608" spans="3:6" x14ac:dyDescent="0.2">
      <c r="C38608"/>
      <c r="E38608" s="46"/>
      <c r="F38608" s="44"/>
    </row>
    <row r="38609" spans="3:6" x14ac:dyDescent="0.2">
      <c r="C38609"/>
      <c r="E38609" s="46"/>
      <c r="F38609" s="44"/>
    </row>
    <row r="38610" spans="3:6" x14ac:dyDescent="0.2">
      <c r="C38610"/>
      <c r="E38610" s="46"/>
      <c r="F38610" s="44"/>
    </row>
    <row r="38611" spans="3:6" x14ac:dyDescent="0.2">
      <c r="C38611"/>
      <c r="E38611" s="46"/>
      <c r="F38611" s="44"/>
    </row>
    <row r="38612" spans="3:6" x14ac:dyDescent="0.2">
      <c r="C38612"/>
      <c r="E38612" s="46"/>
      <c r="F38612" s="44"/>
    </row>
    <row r="38613" spans="3:6" x14ac:dyDescent="0.2">
      <c r="C38613"/>
      <c r="E38613" s="46"/>
      <c r="F38613" s="44"/>
    </row>
    <row r="38614" spans="3:6" x14ac:dyDescent="0.2">
      <c r="C38614"/>
      <c r="E38614" s="46"/>
      <c r="F38614" s="44"/>
    </row>
    <row r="38615" spans="3:6" x14ac:dyDescent="0.2">
      <c r="C38615"/>
      <c r="E38615" s="46"/>
      <c r="F38615" s="44"/>
    </row>
    <row r="38616" spans="3:6" x14ac:dyDescent="0.2">
      <c r="C38616"/>
      <c r="E38616" s="46"/>
      <c r="F38616" s="44"/>
    </row>
    <row r="38617" spans="3:6" x14ac:dyDescent="0.2">
      <c r="C38617"/>
      <c r="E38617" s="46"/>
      <c r="F38617" s="44"/>
    </row>
    <row r="38618" spans="3:6" x14ac:dyDescent="0.2">
      <c r="C38618"/>
      <c r="E38618" s="46"/>
      <c r="F38618" s="44"/>
    </row>
    <row r="38619" spans="3:6" x14ac:dyDescent="0.2">
      <c r="C38619"/>
      <c r="E38619" s="46"/>
      <c r="F38619" s="44"/>
    </row>
    <row r="38620" spans="3:6" x14ac:dyDescent="0.2">
      <c r="C38620"/>
      <c r="E38620" s="46"/>
      <c r="F38620" s="44"/>
    </row>
    <row r="38621" spans="3:6" x14ac:dyDescent="0.2">
      <c r="C38621"/>
      <c r="E38621" s="46"/>
      <c r="F38621" s="44"/>
    </row>
    <row r="38622" spans="3:6" x14ac:dyDescent="0.2">
      <c r="C38622"/>
      <c r="E38622" s="46"/>
      <c r="F38622" s="44"/>
    </row>
    <row r="38623" spans="3:6" x14ac:dyDescent="0.2">
      <c r="C38623"/>
      <c r="E38623" s="46"/>
      <c r="F38623" s="44"/>
    </row>
    <row r="38624" spans="3:6" x14ac:dyDescent="0.2">
      <c r="C38624"/>
      <c r="E38624" s="46"/>
      <c r="F38624" s="44"/>
    </row>
    <row r="38625" spans="3:6" x14ac:dyDescent="0.2">
      <c r="C38625"/>
      <c r="E38625" s="46"/>
      <c r="F38625" s="44"/>
    </row>
    <row r="38626" spans="3:6" x14ac:dyDescent="0.2">
      <c r="C38626"/>
      <c r="E38626" s="46"/>
      <c r="F38626" s="44"/>
    </row>
    <row r="38627" spans="3:6" x14ac:dyDescent="0.2">
      <c r="C38627"/>
      <c r="E38627" s="46"/>
      <c r="F38627" s="44"/>
    </row>
    <row r="38628" spans="3:6" x14ac:dyDescent="0.2">
      <c r="C38628"/>
      <c r="E38628" s="46"/>
      <c r="F38628" s="44"/>
    </row>
    <row r="38629" spans="3:6" x14ac:dyDescent="0.2">
      <c r="C38629"/>
      <c r="E38629" s="46"/>
      <c r="F38629" s="44"/>
    </row>
    <row r="38630" spans="3:6" x14ac:dyDescent="0.2">
      <c r="C38630"/>
      <c r="E38630" s="46"/>
      <c r="F38630" s="44"/>
    </row>
    <row r="38631" spans="3:6" x14ac:dyDescent="0.2">
      <c r="C38631"/>
      <c r="E38631" s="46"/>
      <c r="F38631" s="44"/>
    </row>
    <row r="38632" spans="3:6" x14ac:dyDescent="0.2">
      <c r="C38632"/>
      <c r="E38632" s="46"/>
      <c r="F38632" s="44"/>
    </row>
    <row r="38633" spans="3:6" x14ac:dyDescent="0.2">
      <c r="C38633"/>
      <c r="E38633" s="46"/>
      <c r="F38633" s="44"/>
    </row>
    <row r="38634" spans="3:6" x14ac:dyDescent="0.2">
      <c r="C38634"/>
      <c r="E38634" s="46"/>
      <c r="F38634" s="44"/>
    </row>
    <row r="38635" spans="3:6" x14ac:dyDescent="0.2">
      <c r="C38635"/>
      <c r="E38635" s="46"/>
      <c r="F38635" s="44"/>
    </row>
    <row r="38636" spans="3:6" x14ac:dyDescent="0.2">
      <c r="C38636"/>
      <c r="E38636" s="46"/>
      <c r="F38636" s="44"/>
    </row>
    <row r="38637" spans="3:6" x14ac:dyDescent="0.2">
      <c r="C38637"/>
      <c r="E38637" s="46"/>
      <c r="F38637" s="44"/>
    </row>
    <row r="38638" spans="3:6" x14ac:dyDescent="0.2">
      <c r="C38638"/>
      <c r="E38638" s="46"/>
      <c r="F38638" s="44"/>
    </row>
    <row r="38639" spans="3:6" x14ac:dyDescent="0.2">
      <c r="C38639"/>
      <c r="E38639" s="46"/>
      <c r="F38639" s="44"/>
    </row>
    <row r="38640" spans="3:6" x14ac:dyDescent="0.2">
      <c r="C38640"/>
      <c r="E38640" s="46"/>
      <c r="F38640" s="44"/>
    </row>
    <row r="38641" spans="3:6" x14ac:dyDescent="0.2">
      <c r="C38641"/>
      <c r="E38641" s="46"/>
      <c r="F38641" s="44"/>
    </row>
    <row r="38642" spans="3:6" x14ac:dyDescent="0.2">
      <c r="C38642"/>
      <c r="E38642" s="46"/>
      <c r="F38642" s="44"/>
    </row>
    <row r="38643" spans="3:6" x14ac:dyDescent="0.2">
      <c r="C38643"/>
      <c r="E38643" s="46"/>
      <c r="F38643" s="44"/>
    </row>
    <row r="38644" spans="3:6" x14ac:dyDescent="0.2">
      <c r="C38644"/>
      <c r="E38644" s="46"/>
      <c r="F38644" s="44"/>
    </row>
    <row r="38645" spans="3:6" x14ac:dyDescent="0.2">
      <c r="C38645"/>
      <c r="E38645" s="46"/>
      <c r="F38645" s="44"/>
    </row>
    <row r="38646" spans="3:6" x14ac:dyDescent="0.2">
      <c r="C38646"/>
      <c r="E38646" s="46"/>
      <c r="F38646" s="44"/>
    </row>
    <row r="38647" spans="3:6" x14ac:dyDescent="0.2">
      <c r="C38647"/>
      <c r="E38647" s="46"/>
      <c r="F38647" s="44"/>
    </row>
    <row r="38648" spans="3:6" x14ac:dyDescent="0.2">
      <c r="C38648"/>
      <c r="E38648" s="46"/>
      <c r="F38648" s="44"/>
    </row>
    <row r="38649" spans="3:6" x14ac:dyDescent="0.2">
      <c r="C38649"/>
      <c r="E38649" s="46"/>
      <c r="F38649" s="44"/>
    </row>
    <row r="38650" spans="3:6" x14ac:dyDescent="0.2">
      <c r="C38650"/>
      <c r="E38650" s="46"/>
      <c r="F38650" s="44"/>
    </row>
    <row r="38651" spans="3:6" x14ac:dyDescent="0.2">
      <c r="C38651"/>
      <c r="E38651" s="46"/>
      <c r="F38651" s="44"/>
    </row>
    <row r="38652" spans="3:6" x14ac:dyDescent="0.2">
      <c r="C38652"/>
      <c r="E38652" s="46"/>
      <c r="F38652" s="44"/>
    </row>
    <row r="38653" spans="3:6" x14ac:dyDescent="0.2">
      <c r="C38653"/>
      <c r="E38653" s="46"/>
      <c r="F38653" s="44"/>
    </row>
    <row r="38654" spans="3:6" x14ac:dyDescent="0.2">
      <c r="C38654"/>
      <c r="E38654" s="46"/>
      <c r="F38654" s="44"/>
    </row>
    <row r="38655" spans="3:6" x14ac:dyDescent="0.2">
      <c r="C38655"/>
      <c r="E38655" s="46"/>
      <c r="F38655" s="44"/>
    </row>
    <row r="38656" spans="3:6" x14ac:dyDescent="0.2">
      <c r="C38656"/>
      <c r="E38656" s="46"/>
      <c r="F38656" s="44"/>
    </row>
    <row r="38657" spans="3:6" x14ac:dyDescent="0.2">
      <c r="C38657"/>
      <c r="E38657" s="46"/>
      <c r="F38657" s="44"/>
    </row>
    <row r="38658" spans="3:6" x14ac:dyDescent="0.2">
      <c r="C38658"/>
      <c r="E38658" s="46"/>
      <c r="F38658" s="44"/>
    </row>
    <row r="38659" spans="3:6" x14ac:dyDescent="0.2">
      <c r="C38659"/>
      <c r="E38659" s="46"/>
      <c r="F38659" s="44"/>
    </row>
    <row r="38660" spans="3:6" x14ac:dyDescent="0.2">
      <c r="C38660"/>
      <c r="E38660" s="46"/>
      <c r="F38660" s="44"/>
    </row>
    <row r="38661" spans="3:6" x14ac:dyDescent="0.2">
      <c r="C38661"/>
      <c r="E38661" s="46"/>
      <c r="F38661" s="44"/>
    </row>
    <row r="38662" spans="3:6" x14ac:dyDescent="0.2">
      <c r="C38662"/>
      <c r="E38662" s="46"/>
      <c r="F38662" s="44"/>
    </row>
    <row r="38663" spans="3:6" x14ac:dyDescent="0.2">
      <c r="C38663"/>
      <c r="E38663" s="46"/>
      <c r="F38663" s="44"/>
    </row>
    <row r="38664" spans="3:6" x14ac:dyDescent="0.2">
      <c r="C38664"/>
      <c r="E38664" s="46"/>
      <c r="F38664" s="44"/>
    </row>
    <row r="38665" spans="3:6" x14ac:dyDescent="0.2">
      <c r="C38665"/>
      <c r="E38665" s="46"/>
      <c r="F38665" s="44"/>
    </row>
    <row r="38666" spans="3:6" x14ac:dyDescent="0.2">
      <c r="C38666"/>
      <c r="E38666" s="46"/>
      <c r="F38666" s="44"/>
    </row>
    <row r="38667" spans="3:6" x14ac:dyDescent="0.2">
      <c r="C38667"/>
      <c r="E38667" s="46"/>
      <c r="F38667" s="44"/>
    </row>
    <row r="38668" spans="3:6" x14ac:dyDescent="0.2">
      <c r="C38668"/>
      <c r="E38668" s="46"/>
      <c r="F38668" s="44"/>
    </row>
    <row r="38669" spans="3:6" x14ac:dyDescent="0.2">
      <c r="C38669"/>
      <c r="E38669" s="46"/>
      <c r="F38669" s="44"/>
    </row>
    <row r="38670" spans="3:6" x14ac:dyDescent="0.2">
      <c r="C38670"/>
      <c r="E38670" s="46"/>
      <c r="F38670" s="44"/>
    </row>
    <row r="38671" spans="3:6" x14ac:dyDescent="0.2">
      <c r="C38671"/>
      <c r="E38671" s="46"/>
      <c r="F38671" s="44"/>
    </row>
    <row r="38672" spans="3:6" x14ac:dyDescent="0.2">
      <c r="C38672"/>
      <c r="E38672" s="46"/>
      <c r="F38672" s="44"/>
    </row>
    <row r="38673" spans="3:6" x14ac:dyDescent="0.2">
      <c r="C38673"/>
      <c r="E38673" s="46"/>
      <c r="F38673" s="44"/>
    </row>
    <row r="38674" spans="3:6" x14ac:dyDescent="0.2">
      <c r="C38674"/>
      <c r="E38674" s="46"/>
      <c r="F38674" s="44"/>
    </row>
    <row r="38675" spans="3:6" x14ac:dyDescent="0.2">
      <c r="C38675"/>
      <c r="E38675" s="46"/>
      <c r="F38675" s="44"/>
    </row>
    <row r="38676" spans="3:6" x14ac:dyDescent="0.2">
      <c r="C38676"/>
      <c r="E38676" s="46"/>
      <c r="F38676" s="44"/>
    </row>
    <row r="38677" spans="3:6" x14ac:dyDescent="0.2">
      <c r="C38677"/>
      <c r="E38677" s="46"/>
      <c r="F38677" s="44"/>
    </row>
    <row r="38678" spans="3:6" x14ac:dyDescent="0.2">
      <c r="C38678"/>
      <c r="E38678" s="46"/>
      <c r="F38678" s="44"/>
    </row>
    <row r="38679" spans="3:6" x14ac:dyDescent="0.2">
      <c r="C38679"/>
      <c r="E38679" s="46"/>
      <c r="F38679" s="44"/>
    </row>
    <row r="38680" spans="3:6" x14ac:dyDescent="0.2">
      <c r="C38680"/>
      <c r="E38680" s="46"/>
      <c r="F38680" s="44"/>
    </row>
    <row r="38681" spans="3:6" x14ac:dyDescent="0.2">
      <c r="C38681"/>
      <c r="E38681" s="46"/>
      <c r="F38681" s="44"/>
    </row>
    <row r="38682" spans="3:6" x14ac:dyDescent="0.2">
      <c r="C38682"/>
      <c r="E38682" s="46"/>
      <c r="F38682" s="44"/>
    </row>
    <row r="38683" spans="3:6" x14ac:dyDescent="0.2">
      <c r="C38683"/>
      <c r="E38683" s="46"/>
      <c r="F38683" s="44"/>
    </row>
    <row r="38684" spans="3:6" x14ac:dyDescent="0.2">
      <c r="C38684"/>
      <c r="E38684" s="46"/>
      <c r="F38684" s="44"/>
    </row>
    <row r="38685" spans="3:6" x14ac:dyDescent="0.2">
      <c r="C38685"/>
      <c r="E38685" s="46"/>
      <c r="F38685" s="44"/>
    </row>
    <row r="38686" spans="3:6" x14ac:dyDescent="0.2">
      <c r="C38686"/>
      <c r="E38686" s="46"/>
      <c r="F38686" s="44"/>
    </row>
    <row r="38687" spans="3:6" x14ac:dyDescent="0.2">
      <c r="C38687"/>
      <c r="E38687" s="46"/>
      <c r="F38687" s="44"/>
    </row>
    <row r="38688" spans="3:6" x14ac:dyDescent="0.2">
      <c r="C38688"/>
      <c r="E38688" s="46"/>
      <c r="F38688" s="44"/>
    </row>
    <row r="38689" spans="3:6" x14ac:dyDescent="0.2">
      <c r="C38689"/>
      <c r="E38689" s="46"/>
      <c r="F38689" s="44"/>
    </row>
    <row r="38690" spans="3:6" x14ac:dyDescent="0.2">
      <c r="C38690"/>
      <c r="E38690" s="46"/>
      <c r="F38690" s="44"/>
    </row>
    <row r="38691" spans="3:6" x14ac:dyDescent="0.2">
      <c r="C38691"/>
      <c r="E38691" s="46"/>
      <c r="F38691" s="44"/>
    </row>
    <row r="38692" spans="3:6" x14ac:dyDescent="0.2">
      <c r="C38692"/>
      <c r="E38692" s="46"/>
      <c r="F38692" s="44"/>
    </row>
    <row r="38693" spans="3:6" x14ac:dyDescent="0.2">
      <c r="C38693"/>
      <c r="E38693" s="46"/>
      <c r="F38693" s="44"/>
    </row>
    <row r="38694" spans="3:6" x14ac:dyDescent="0.2">
      <c r="C38694"/>
      <c r="E38694" s="46"/>
      <c r="F38694" s="44"/>
    </row>
    <row r="38695" spans="3:6" x14ac:dyDescent="0.2">
      <c r="C38695"/>
      <c r="E38695" s="46"/>
      <c r="F38695" s="44"/>
    </row>
    <row r="38696" spans="3:6" x14ac:dyDescent="0.2">
      <c r="C38696"/>
      <c r="E38696" s="46"/>
      <c r="F38696" s="44"/>
    </row>
    <row r="38697" spans="3:6" x14ac:dyDescent="0.2">
      <c r="C38697"/>
      <c r="E38697" s="46"/>
      <c r="F38697" s="44"/>
    </row>
    <row r="38698" spans="3:6" x14ac:dyDescent="0.2">
      <c r="C38698"/>
      <c r="E38698" s="46"/>
      <c r="F38698" s="44"/>
    </row>
    <row r="38699" spans="3:6" x14ac:dyDescent="0.2">
      <c r="C38699"/>
      <c r="E38699" s="46"/>
      <c r="F38699" s="44"/>
    </row>
    <row r="38700" spans="3:6" x14ac:dyDescent="0.2">
      <c r="C38700"/>
      <c r="E38700" s="46"/>
      <c r="F38700" s="44"/>
    </row>
    <row r="38701" spans="3:6" x14ac:dyDescent="0.2">
      <c r="C38701"/>
      <c r="E38701" s="46"/>
      <c r="F38701" s="44"/>
    </row>
    <row r="38702" spans="3:6" x14ac:dyDescent="0.2">
      <c r="C38702"/>
      <c r="E38702" s="46"/>
      <c r="F38702" s="44"/>
    </row>
    <row r="38703" spans="3:6" x14ac:dyDescent="0.2">
      <c r="C38703"/>
      <c r="E38703" s="46"/>
      <c r="F38703" s="44"/>
    </row>
    <row r="38704" spans="3:6" x14ac:dyDescent="0.2">
      <c r="C38704"/>
      <c r="E38704" s="46"/>
      <c r="F38704" s="44"/>
    </row>
    <row r="38705" spans="3:6" x14ac:dyDescent="0.2">
      <c r="C38705"/>
      <c r="E38705" s="46"/>
      <c r="F38705" s="44"/>
    </row>
    <row r="38706" spans="3:6" x14ac:dyDescent="0.2">
      <c r="C38706"/>
      <c r="E38706" s="46"/>
      <c r="F38706" s="44"/>
    </row>
    <row r="38707" spans="3:6" x14ac:dyDescent="0.2">
      <c r="C38707"/>
      <c r="E38707" s="46"/>
      <c r="F38707" s="44"/>
    </row>
    <row r="38708" spans="3:6" x14ac:dyDescent="0.2">
      <c r="C38708"/>
      <c r="E38708" s="46"/>
      <c r="F38708" s="44"/>
    </row>
    <row r="38709" spans="3:6" x14ac:dyDescent="0.2">
      <c r="C38709"/>
      <c r="E38709" s="46"/>
      <c r="F38709" s="44"/>
    </row>
    <row r="38710" spans="3:6" x14ac:dyDescent="0.2">
      <c r="C38710"/>
      <c r="E38710" s="46"/>
      <c r="F38710" s="44"/>
    </row>
    <row r="38711" spans="3:6" x14ac:dyDescent="0.2">
      <c r="C38711"/>
      <c r="E38711" s="46"/>
      <c r="F38711" s="44"/>
    </row>
    <row r="38712" spans="3:6" x14ac:dyDescent="0.2">
      <c r="C38712"/>
      <c r="E38712" s="46"/>
      <c r="F38712" s="44"/>
    </row>
    <row r="38713" spans="3:6" x14ac:dyDescent="0.2">
      <c r="C38713"/>
      <c r="E38713" s="46"/>
      <c r="F38713" s="44"/>
    </row>
    <row r="38714" spans="3:6" x14ac:dyDescent="0.2">
      <c r="C38714"/>
      <c r="E38714" s="46"/>
      <c r="F38714" s="44"/>
    </row>
    <row r="38715" spans="3:6" x14ac:dyDescent="0.2">
      <c r="C38715"/>
      <c r="E38715" s="46"/>
      <c r="F38715" s="44"/>
    </row>
    <row r="38716" spans="3:6" x14ac:dyDescent="0.2">
      <c r="C38716"/>
      <c r="E38716" s="46"/>
      <c r="F38716" s="44"/>
    </row>
    <row r="38717" spans="3:6" x14ac:dyDescent="0.2">
      <c r="C38717"/>
      <c r="E38717" s="46"/>
      <c r="F38717" s="44"/>
    </row>
    <row r="38718" spans="3:6" x14ac:dyDescent="0.2">
      <c r="C38718"/>
      <c r="E38718" s="46"/>
      <c r="F38718" s="44"/>
    </row>
    <row r="38719" spans="3:6" x14ac:dyDescent="0.2">
      <c r="C38719"/>
      <c r="E38719" s="46"/>
      <c r="F38719" s="44"/>
    </row>
    <row r="38720" spans="3:6" x14ac:dyDescent="0.2">
      <c r="C38720"/>
      <c r="E38720" s="46"/>
      <c r="F38720" s="44"/>
    </row>
    <row r="38721" spans="3:6" x14ac:dyDescent="0.2">
      <c r="C38721"/>
      <c r="E38721" s="46"/>
      <c r="F38721" s="44"/>
    </row>
    <row r="38722" spans="3:6" x14ac:dyDescent="0.2">
      <c r="C38722"/>
      <c r="E38722" s="46"/>
      <c r="F38722" s="44"/>
    </row>
    <row r="38723" spans="3:6" x14ac:dyDescent="0.2">
      <c r="C38723"/>
      <c r="E38723" s="46"/>
      <c r="F38723" s="44"/>
    </row>
    <row r="38724" spans="3:6" x14ac:dyDescent="0.2">
      <c r="C38724"/>
      <c r="E38724" s="46"/>
      <c r="F38724" s="44"/>
    </row>
    <row r="38725" spans="3:6" x14ac:dyDescent="0.2">
      <c r="C38725"/>
      <c r="E38725" s="46"/>
      <c r="F38725" s="44"/>
    </row>
    <row r="38726" spans="3:6" x14ac:dyDescent="0.2">
      <c r="C38726"/>
      <c r="E38726" s="46"/>
      <c r="F38726" s="44"/>
    </row>
    <row r="38727" spans="3:6" x14ac:dyDescent="0.2">
      <c r="C38727"/>
      <c r="E38727" s="46"/>
      <c r="F38727" s="44"/>
    </row>
    <row r="38728" spans="3:6" x14ac:dyDescent="0.2">
      <c r="C38728"/>
      <c r="E38728" s="46"/>
      <c r="F38728" s="44"/>
    </row>
    <row r="38729" spans="3:6" x14ac:dyDescent="0.2">
      <c r="C38729"/>
      <c r="E38729" s="46"/>
      <c r="F38729" s="44"/>
    </row>
    <row r="38730" spans="3:6" x14ac:dyDescent="0.2">
      <c r="C38730"/>
      <c r="E38730" s="46"/>
      <c r="F38730" s="44"/>
    </row>
    <row r="38731" spans="3:6" x14ac:dyDescent="0.2">
      <c r="C38731"/>
      <c r="E38731" s="46"/>
      <c r="F38731" s="44"/>
    </row>
    <row r="38732" spans="3:6" x14ac:dyDescent="0.2">
      <c r="C38732"/>
      <c r="E38732" s="46"/>
      <c r="F38732" s="44"/>
    </row>
    <row r="38733" spans="3:6" x14ac:dyDescent="0.2">
      <c r="C38733"/>
      <c r="E38733" s="46"/>
      <c r="F38733" s="44"/>
    </row>
    <row r="38734" spans="3:6" x14ac:dyDescent="0.2">
      <c r="C38734"/>
      <c r="E38734" s="46"/>
      <c r="F38734" s="44"/>
    </row>
    <row r="38735" spans="3:6" x14ac:dyDescent="0.2">
      <c r="C38735"/>
      <c r="E38735" s="46"/>
      <c r="F38735" s="44"/>
    </row>
    <row r="38736" spans="3:6" x14ac:dyDescent="0.2">
      <c r="C38736"/>
      <c r="E38736" s="46"/>
      <c r="F38736" s="44"/>
    </row>
    <row r="38737" spans="3:6" x14ac:dyDescent="0.2">
      <c r="C38737"/>
      <c r="E38737" s="46"/>
      <c r="F38737" s="44"/>
    </row>
    <row r="38738" spans="3:6" x14ac:dyDescent="0.2">
      <c r="C38738"/>
      <c r="E38738" s="46"/>
      <c r="F38738" s="44"/>
    </row>
    <row r="38739" spans="3:6" x14ac:dyDescent="0.2">
      <c r="C38739"/>
      <c r="E38739" s="46"/>
      <c r="F38739" s="44"/>
    </row>
    <row r="38740" spans="3:6" x14ac:dyDescent="0.2">
      <c r="C38740"/>
      <c r="E38740" s="46"/>
      <c r="F38740" s="44"/>
    </row>
    <row r="38741" spans="3:6" x14ac:dyDescent="0.2">
      <c r="C38741"/>
      <c r="E38741" s="46"/>
      <c r="F38741" s="44"/>
    </row>
    <row r="38742" spans="3:6" x14ac:dyDescent="0.2">
      <c r="C38742"/>
      <c r="E38742" s="46"/>
      <c r="F38742" s="44"/>
    </row>
    <row r="38743" spans="3:6" x14ac:dyDescent="0.2">
      <c r="C38743"/>
      <c r="E38743" s="46"/>
      <c r="F38743" s="44"/>
    </row>
    <row r="38744" spans="3:6" x14ac:dyDescent="0.2">
      <c r="C38744"/>
      <c r="E38744" s="46"/>
      <c r="F38744" s="44"/>
    </row>
    <row r="38745" spans="3:6" x14ac:dyDescent="0.2">
      <c r="C38745"/>
      <c r="E38745" s="46"/>
      <c r="F38745" s="44"/>
    </row>
    <row r="38746" spans="3:6" x14ac:dyDescent="0.2">
      <c r="C38746"/>
      <c r="E38746" s="46"/>
      <c r="F38746" s="44"/>
    </row>
    <row r="38747" spans="3:6" x14ac:dyDescent="0.2">
      <c r="C38747"/>
      <c r="E38747" s="46"/>
      <c r="F38747" s="44"/>
    </row>
    <row r="38748" spans="3:6" x14ac:dyDescent="0.2">
      <c r="C38748"/>
      <c r="E38748" s="46"/>
      <c r="F38748" s="44"/>
    </row>
    <row r="38749" spans="3:6" x14ac:dyDescent="0.2">
      <c r="C38749"/>
      <c r="E38749" s="46"/>
      <c r="F38749" s="44"/>
    </row>
    <row r="38750" spans="3:6" x14ac:dyDescent="0.2">
      <c r="C38750"/>
      <c r="E38750" s="46"/>
      <c r="F38750" s="44"/>
    </row>
    <row r="38751" spans="3:6" x14ac:dyDescent="0.2">
      <c r="C38751"/>
      <c r="E38751" s="46"/>
      <c r="F38751" s="44"/>
    </row>
    <row r="38752" spans="3:6" x14ac:dyDescent="0.2">
      <c r="C38752"/>
      <c r="E38752" s="46"/>
      <c r="F38752" s="44"/>
    </row>
    <row r="38753" spans="3:6" x14ac:dyDescent="0.2">
      <c r="C38753"/>
      <c r="E38753" s="46"/>
      <c r="F38753" s="44"/>
    </row>
    <row r="38754" spans="3:6" x14ac:dyDescent="0.2">
      <c r="C38754"/>
      <c r="E38754" s="46"/>
      <c r="F38754" s="44"/>
    </row>
    <row r="38755" spans="3:6" x14ac:dyDescent="0.2">
      <c r="C38755"/>
      <c r="E38755" s="46"/>
      <c r="F38755" s="44"/>
    </row>
    <row r="38756" spans="3:6" x14ac:dyDescent="0.2">
      <c r="C38756"/>
      <c r="E38756" s="46"/>
      <c r="F38756" s="44"/>
    </row>
    <row r="38757" spans="3:6" x14ac:dyDescent="0.2">
      <c r="C38757"/>
      <c r="E38757" s="46"/>
      <c r="F38757" s="44"/>
    </row>
    <row r="38758" spans="3:6" x14ac:dyDescent="0.2">
      <c r="C38758"/>
      <c r="E38758" s="46"/>
      <c r="F38758" s="44"/>
    </row>
    <row r="38759" spans="3:6" x14ac:dyDescent="0.2">
      <c r="C38759"/>
      <c r="E38759" s="46"/>
      <c r="F38759" s="44"/>
    </row>
    <row r="38760" spans="3:6" x14ac:dyDescent="0.2">
      <c r="C38760"/>
      <c r="E38760" s="46"/>
      <c r="F38760" s="44"/>
    </row>
    <row r="38761" spans="3:6" x14ac:dyDescent="0.2">
      <c r="C38761"/>
      <c r="E38761" s="46"/>
      <c r="F38761" s="44"/>
    </row>
    <row r="38762" spans="3:6" x14ac:dyDescent="0.2">
      <c r="C38762"/>
      <c r="E38762" s="46"/>
      <c r="F38762" s="44"/>
    </row>
    <row r="38763" spans="3:6" x14ac:dyDescent="0.2">
      <c r="C38763"/>
      <c r="E38763" s="46"/>
      <c r="F38763" s="44"/>
    </row>
    <row r="38764" spans="3:6" x14ac:dyDescent="0.2">
      <c r="C38764"/>
      <c r="E38764" s="46"/>
      <c r="F38764" s="44"/>
    </row>
    <row r="38765" spans="3:6" x14ac:dyDescent="0.2">
      <c r="C38765"/>
      <c r="E38765" s="46"/>
      <c r="F38765" s="44"/>
    </row>
    <row r="38766" spans="3:6" x14ac:dyDescent="0.2">
      <c r="C38766"/>
      <c r="E38766" s="46"/>
      <c r="F38766" s="44"/>
    </row>
    <row r="38767" spans="3:6" x14ac:dyDescent="0.2">
      <c r="C38767"/>
      <c r="E38767" s="46"/>
      <c r="F38767" s="44"/>
    </row>
    <row r="38768" spans="3:6" x14ac:dyDescent="0.2">
      <c r="C38768"/>
      <c r="E38768" s="46"/>
      <c r="F38768" s="44"/>
    </row>
    <row r="38769" spans="3:6" x14ac:dyDescent="0.2">
      <c r="C38769"/>
      <c r="E38769" s="46"/>
      <c r="F38769" s="44"/>
    </row>
    <row r="38770" spans="3:6" x14ac:dyDescent="0.2">
      <c r="C38770"/>
      <c r="E38770" s="46"/>
      <c r="F38770" s="44"/>
    </row>
    <row r="38771" spans="3:6" x14ac:dyDescent="0.2">
      <c r="C38771"/>
      <c r="E38771" s="46"/>
      <c r="F38771" s="44"/>
    </row>
    <row r="38772" spans="3:6" x14ac:dyDescent="0.2">
      <c r="C38772"/>
      <c r="E38772" s="46"/>
      <c r="F38772" s="44"/>
    </row>
    <row r="38773" spans="3:6" x14ac:dyDescent="0.2">
      <c r="C38773"/>
      <c r="E38773" s="46"/>
      <c r="F38773" s="44"/>
    </row>
    <row r="38774" spans="3:6" x14ac:dyDescent="0.2">
      <c r="C38774"/>
      <c r="E38774" s="46"/>
      <c r="F38774" s="44"/>
    </row>
    <row r="38775" spans="3:6" x14ac:dyDescent="0.2">
      <c r="C38775"/>
      <c r="E38775" s="46"/>
      <c r="F38775" s="44"/>
    </row>
    <row r="38776" spans="3:6" x14ac:dyDescent="0.2">
      <c r="C38776"/>
      <c r="E38776" s="46"/>
      <c r="F38776" s="44"/>
    </row>
    <row r="38777" spans="3:6" x14ac:dyDescent="0.2">
      <c r="C38777"/>
      <c r="E38777" s="46"/>
      <c r="F38777" s="44"/>
    </row>
    <row r="38778" spans="3:6" x14ac:dyDescent="0.2">
      <c r="C38778"/>
      <c r="E38778" s="46"/>
      <c r="F38778" s="44"/>
    </row>
    <row r="38779" spans="3:6" x14ac:dyDescent="0.2">
      <c r="C38779"/>
      <c r="E38779" s="46"/>
      <c r="F38779" s="44"/>
    </row>
    <row r="38780" spans="3:6" x14ac:dyDescent="0.2">
      <c r="C38780"/>
      <c r="E38780" s="46"/>
      <c r="F38780" s="44"/>
    </row>
    <row r="38781" spans="3:6" x14ac:dyDescent="0.2">
      <c r="C38781"/>
      <c r="E38781" s="46"/>
      <c r="F38781" s="44"/>
    </row>
    <row r="38782" spans="3:6" x14ac:dyDescent="0.2">
      <c r="C38782"/>
      <c r="E38782" s="46"/>
      <c r="F38782" s="44"/>
    </row>
    <row r="38783" spans="3:6" x14ac:dyDescent="0.2">
      <c r="C38783"/>
      <c r="E38783" s="46"/>
      <c r="F38783" s="44"/>
    </row>
    <row r="38784" spans="3:6" x14ac:dyDescent="0.2">
      <c r="C38784"/>
      <c r="E38784" s="46"/>
      <c r="F38784" s="44"/>
    </row>
    <row r="38785" spans="3:6" x14ac:dyDescent="0.2">
      <c r="C38785"/>
      <c r="E38785" s="46"/>
      <c r="F38785" s="44"/>
    </row>
    <row r="38786" spans="3:6" x14ac:dyDescent="0.2">
      <c r="C38786"/>
      <c r="E38786" s="46"/>
      <c r="F38786" s="44"/>
    </row>
    <row r="38787" spans="3:6" x14ac:dyDescent="0.2">
      <c r="C38787"/>
      <c r="E38787" s="46"/>
      <c r="F38787" s="44"/>
    </row>
    <row r="38788" spans="3:6" x14ac:dyDescent="0.2">
      <c r="C38788"/>
      <c r="E38788" s="46"/>
      <c r="F38788" s="44"/>
    </row>
    <row r="38789" spans="3:6" x14ac:dyDescent="0.2">
      <c r="C38789"/>
      <c r="E38789" s="46"/>
      <c r="F38789" s="44"/>
    </row>
    <row r="38790" spans="3:6" x14ac:dyDescent="0.2">
      <c r="C38790"/>
      <c r="E38790" s="46"/>
      <c r="F38790" s="44"/>
    </row>
    <row r="38791" spans="3:6" x14ac:dyDescent="0.2">
      <c r="C38791"/>
      <c r="E38791" s="46"/>
      <c r="F38791" s="44"/>
    </row>
    <row r="38792" spans="3:6" x14ac:dyDescent="0.2">
      <c r="C38792"/>
      <c r="E38792" s="46"/>
      <c r="F38792" s="44"/>
    </row>
    <row r="38793" spans="3:6" x14ac:dyDescent="0.2">
      <c r="C38793"/>
      <c r="E38793" s="46"/>
      <c r="F38793" s="44"/>
    </row>
    <row r="38794" spans="3:6" x14ac:dyDescent="0.2">
      <c r="C38794"/>
      <c r="E38794" s="46"/>
      <c r="F38794" s="44"/>
    </row>
    <row r="38795" spans="3:6" x14ac:dyDescent="0.2">
      <c r="C38795"/>
      <c r="E38795" s="46"/>
      <c r="F38795" s="44"/>
    </row>
    <row r="38796" spans="3:6" x14ac:dyDescent="0.2">
      <c r="C38796"/>
      <c r="E38796" s="46"/>
      <c r="F38796" s="44"/>
    </row>
    <row r="38797" spans="3:6" x14ac:dyDescent="0.2">
      <c r="C38797"/>
      <c r="E38797" s="46"/>
      <c r="F38797" s="44"/>
    </row>
    <row r="38798" spans="3:6" x14ac:dyDescent="0.2">
      <c r="C38798"/>
      <c r="E38798" s="46"/>
      <c r="F38798" s="44"/>
    </row>
    <row r="38799" spans="3:6" x14ac:dyDescent="0.2">
      <c r="C38799"/>
      <c r="E38799" s="46"/>
      <c r="F38799" s="44"/>
    </row>
    <row r="38800" spans="3:6" x14ac:dyDescent="0.2">
      <c r="C38800"/>
      <c r="E38800" s="46"/>
      <c r="F38800" s="44"/>
    </row>
    <row r="38801" spans="3:6" x14ac:dyDescent="0.2">
      <c r="C38801"/>
      <c r="E38801" s="46"/>
      <c r="F38801" s="44"/>
    </row>
    <row r="38802" spans="3:6" x14ac:dyDescent="0.2">
      <c r="C38802"/>
      <c r="E38802" s="46"/>
      <c r="F38802" s="44"/>
    </row>
    <row r="38803" spans="3:6" x14ac:dyDescent="0.2">
      <c r="C38803"/>
      <c r="E38803" s="46"/>
      <c r="F38803" s="44"/>
    </row>
    <row r="38804" spans="3:6" x14ac:dyDescent="0.2">
      <c r="C38804"/>
      <c r="E38804" s="46"/>
      <c r="F38804" s="44"/>
    </row>
    <row r="38805" spans="3:6" x14ac:dyDescent="0.2">
      <c r="C38805"/>
      <c r="E38805" s="46"/>
      <c r="F38805" s="44"/>
    </row>
    <row r="38806" spans="3:6" x14ac:dyDescent="0.2">
      <c r="C38806"/>
      <c r="E38806" s="46"/>
      <c r="F38806" s="44"/>
    </row>
    <row r="38807" spans="3:6" x14ac:dyDescent="0.2">
      <c r="C38807"/>
      <c r="E38807" s="46"/>
      <c r="F38807" s="44"/>
    </row>
    <row r="38808" spans="3:6" x14ac:dyDescent="0.2">
      <c r="C38808"/>
      <c r="E38808" s="46"/>
      <c r="F38808" s="44"/>
    </row>
    <row r="38809" spans="3:6" x14ac:dyDescent="0.2">
      <c r="C38809"/>
      <c r="E38809" s="46"/>
      <c r="F38809" s="44"/>
    </row>
    <row r="38810" spans="3:6" x14ac:dyDescent="0.2">
      <c r="C38810"/>
      <c r="E38810" s="46"/>
      <c r="F38810" s="44"/>
    </row>
    <row r="38811" spans="3:6" x14ac:dyDescent="0.2">
      <c r="C38811"/>
      <c r="E38811" s="46"/>
      <c r="F38811" s="44"/>
    </row>
    <row r="38812" spans="3:6" x14ac:dyDescent="0.2">
      <c r="C38812"/>
      <c r="E38812" s="46"/>
      <c r="F38812" s="44"/>
    </row>
    <row r="38813" spans="3:6" x14ac:dyDescent="0.2">
      <c r="C38813"/>
      <c r="E38813" s="46"/>
      <c r="F38813" s="44"/>
    </row>
    <row r="38814" spans="3:6" x14ac:dyDescent="0.2">
      <c r="C38814"/>
      <c r="E38814" s="46"/>
      <c r="F38814" s="44"/>
    </row>
    <row r="38815" spans="3:6" x14ac:dyDescent="0.2">
      <c r="C38815"/>
      <c r="E38815" s="46"/>
      <c r="F38815" s="44"/>
    </row>
    <row r="38816" spans="3:6" x14ac:dyDescent="0.2">
      <c r="C38816"/>
      <c r="E38816" s="46"/>
      <c r="F38816" s="44"/>
    </row>
    <row r="38817" spans="3:6" x14ac:dyDescent="0.2">
      <c r="C38817"/>
      <c r="E38817" s="46"/>
      <c r="F38817" s="44"/>
    </row>
    <row r="38818" spans="3:6" x14ac:dyDescent="0.2">
      <c r="C38818"/>
      <c r="E38818" s="46"/>
      <c r="F38818" s="44"/>
    </row>
    <row r="38819" spans="3:6" x14ac:dyDescent="0.2">
      <c r="C38819"/>
      <c r="E38819" s="46"/>
      <c r="F38819" s="44"/>
    </row>
    <row r="38820" spans="3:6" x14ac:dyDescent="0.2">
      <c r="C38820"/>
      <c r="E38820" s="46"/>
      <c r="F38820" s="44"/>
    </row>
    <row r="38821" spans="3:6" x14ac:dyDescent="0.2">
      <c r="C38821"/>
      <c r="E38821" s="46"/>
      <c r="F38821" s="44"/>
    </row>
    <row r="38822" spans="3:6" x14ac:dyDescent="0.2">
      <c r="C38822"/>
      <c r="E38822" s="46"/>
      <c r="F38822" s="44"/>
    </row>
    <row r="38823" spans="3:6" x14ac:dyDescent="0.2">
      <c r="C38823"/>
      <c r="E38823" s="46"/>
      <c r="F38823" s="44"/>
    </row>
    <row r="38824" spans="3:6" x14ac:dyDescent="0.2">
      <c r="C38824"/>
      <c r="E38824" s="46"/>
      <c r="F38824" s="44"/>
    </row>
    <row r="38825" spans="3:6" x14ac:dyDescent="0.2">
      <c r="C38825"/>
      <c r="E38825" s="46"/>
      <c r="F38825" s="44"/>
    </row>
    <row r="38826" spans="3:6" x14ac:dyDescent="0.2">
      <c r="C38826"/>
      <c r="E38826" s="46"/>
      <c r="F38826" s="44"/>
    </row>
    <row r="38827" spans="3:6" x14ac:dyDescent="0.2">
      <c r="C38827"/>
      <c r="E38827" s="46"/>
      <c r="F38827" s="44"/>
    </row>
    <row r="38828" spans="3:6" x14ac:dyDescent="0.2">
      <c r="C38828"/>
      <c r="E38828" s="46"/>
      <c r="F38828" s="44"/>
    </row>
    <row r="38829" spans="3:6" x14ac:dyDescent="0.2">
      <c r="C38829"/>
      <c r="E38829" s="46"/>
      <c r="F38829" s="44"/>
    </row>
    <row r="38830" spans="3:6" x14ac:dyDescent="0.2">
      <c r="C38830"/>
      <c r="E38830" s="46"/>
      <c r="F38830" s="44"/>
    </row>
    <row r="38831" spans="3:6" x14ac:dyDescent="0.2">
      <c r="C38831"/>
      <c r="E38831" s="46"/>
      <c r="F38831" s="44"/>
    </row>
    <row r="38832" spans="3:6" x14ac:dyDescent="0.2">
      <c r="C38832"/>
      <c r="E38832" s="46"/>
      <c r="F38832" s="44"/>
    </row>
    <row r="38833" spans="3:6" x14ac:dyDescent="0.2">
      <c r="C38833"/>
      <c r="E38833" s="46"/>
      <c r="F38833" s="44"/>
    </row>
    <row r="38834" spans="3:6" x14ac:dyDescent="0.2">
      <c r="C38834"/>
      <c r="E38834" s="46"/>
      <c r="F38834" s="44"/>
    </row>
    <row r="38835" spans="3:6" x14ac:dyDescent="0.2">
      <c r="C38835"/>
      <c r="E38835" s="46"/>
      <c r="F38835" s="44"/>
    </row>
    <row r="38836" spans="3:6" x14ac:dyDescent="0.2">
      <c r="C38836"/>
      <c r="E38836" s="46"/>
      <c r="F38836" s="44"/>
    </row>
    <row r="38837" spans="3:6" x14ac:dyDescent="0.2">
      <c r="C38837"/>
      <c r="E38837" s="46"/>
      <c r="F38837" s="44"/>
    </row>
    <row r="38838" spans="3:6" x14ac:dyDescent="0.2">
      <c r="C38838"/>
      <c r="E38838" s="46"/>
      <c r="F38838" s="44"/>
    </row>
    <row r="38839" spans="3:6" x14ac:dyDescent="0.2">
      <c r="C38839"/>
      <c r="E38839" s="46"/>
      <c r="F38839" s="44"/>
    </row>
    <row r="38840" spans="3:6" x14ac:dyDescent="0.2">
      <c r="C38840"/>
      <c r="E38840" s="46"/>
      <c r="F38840" s="44"/>
    </row>
    <row r="38841" spans="3:6" x14ac:dyDescent="0.2">
      <c r="C38841"/>
      <c r="E38841" s="46"/>
      <c r="F38841" s="44"/>
    </row>
    <row r="38842" spans="3:6" x14ac:dyDescent="0.2">
      <c r="C38842"/>
      <c r="E38842" s="46"/>
      <c r="F38842" s="44"/>
    </row>
    <row r="38843" spans="3:6" x14ac:dyDescent="0.2">
      <c r="C38843"/>
      <c r="E38843" s="46"/>
      <c r="F38843" s="44"/>
    </row>
    <row r="38844" spans="3:6" x14ac:dyDescent="0.2">
      <c r="C38844"/>
      <c r="E38844" s="46"/>
      <c r="F38844" s="44"/>
    </row>
    <row r="38845" spans="3:6" x14ac:dyDescent="0.2">
      <c r="C38845"/>
      <c r="E38845" s="46"/>
      <c r="F38845" s="44"/>
    </row>
    <row r="38846" spans="3:6" x14ac:dyDescent="0.2">
      <c r="C38846"/>
      <c r="E38846" s="46"/>
      <c r="F38846" s="44"/>
    </row>
    <row r="38847" spans="3:6" x14ac:dyDescent="0.2">
      <c r="C38847"/>
      <c r="E38847" s="46"/>
      <c r="F38847" s="44"/>
    </row>
    <row r="38848" spans="3:6" x14ac:dyDescent="0.2">
      <c r="C38848"/>
      <c r="E38848" s="46"/>
      <c r="F38848" s="44"/>
    </row>
    <row r="38849" spans="3:6" x14ac:dyDescent="0.2">
      <c r="C38849"/>
      <c r="E38849" s="46"/>
      <c r="F38849" s="44"/>
    </row>
    <row r="38850" spans="3:6" x14ac:dyDescent="0.2">
      <c r="C38850"/>
      <c r="E38850" s="46"/>
      <c r="F38850" s="44"/>
    </row>
    <row r="38851" spans="3:6" x14ac:dyDescent="0.2">
      <c r="C38851"/>
      <c r="E38851" s="46"/>
      <c r="F38851" s="44"/>
    </row>
    <row r="38852" spans="3:6" x14ac:dyDescent="0.2">
      <c r="C38852"/>
      <c r="E38852" s="46"/>
      <c r="F38852" s="44"/>
    </row>
    <row r="38853" spans="3:6" x14ac:dyDescent="0.2">
      <c r="C38853"/>
      <c r="E38853" s="46"/>
      <c r="F38853" s="44"/>
    </row>
    <row r="38854" spans="3:6" x14ac:dyDescent="0.2">
      <c r="C38854"/>
      <c r="E38854" s="46"/>
      <c r="F38854" s="44"/>
    </row>
    <row r="38855" spans="3:6" x14ac:dyDescent="0.2">
      <c r="C38855"/>
      <c r="E38855" s="46"/>
      <c r="F38855" s="44"/>
    </row>
    <row r="38856" spans="3:6" x14ac:dyDescent="0.2">
      <c r="C38856"/>
      <c r="E38856" s="46"/>
      <c r="F38856" s="44"/>
    </row>
    <row r="38857" spans="3:6" x14ac:dyDescent="0.2">
      <c r="C38857"/>
      <c r="E38857" s="46"/>
      <c r="F38857" s="44"/>
    </row>
    <row r="38858" spans="3:6" x14ac:dyDescent="0.2">
      <c r="C38858"/>
      <c r="E38858" s="46"/>
      <c r="F38858" s="44"/>
    </row>
    <row r="38859" spans="3:6" x14ac:dyDescent="0.2">
      <c r="C38859"/>
      <c r="E38859" s="46"/>
      <c r="F38859" s="44"/>
    </row>
    <row r="38860" spans="3:6" x14ac:dyDescent="0.2">
      <c r="C38860"/>
      <c r="E38860" s="46"/>
      <c r="F38860" s="44"/>
    </row>
    <row r="38861" spans="3:6" x14ac:dyDescent="0.2">
      <c r="C38861"/>
      <c r="E38861" s="46"/>
      <c r="F38861" s="44"/>
    </row>
    <row r="38862" spans="3:6" x14ac:dyDescent="0.2">
      <c r="C38862"/>
      <c r="E38862" s="46"/>
      <c r="F38862" s="44"/>
    </row>
    <row r="38863" spans="3:6" x14ac:dyDescent="0.2">
      <c r="C38863"/>
      <c r="E38863" s="46"/>
      <c r="F38863" s="44"/>
    </row>
    <row r="38864" spans="3:6" x14ac:dyDescent="0.2">
      <c r="C38864"/>
      <c r="E38864" s="46"/>
      <c r="F38864" s="44"/>
    </row>
    <row r="38865" spans="3:6" x14ac:dyDescent="0.2">
      <c r="C38865"/>
      <c r="E38865" s="46"/>
      <c r="F38865" s="44"/>
    </row>
    <row r="38866" spans="3:6" x14ac:dyDescent="0.2">
      <c r="C38866"/>
      <c r="E38866" s="46"/>
      <c r="F38866" s="44"/>
    </row>
    <row r="38867" spans="3:6" x14ac:dyDescent="0.2">
      <c r="C38867"/>
      <c r="E38867" s="46"/>
      <c r="F38867" s="44"/>
    </row>
    <row r="38868" spans="3:6" x14ac:dyDescent="0.2">
      <c r="C38868"/>
      <c r="E38868" s="46"/>
      <c r="F38868" s="44"/>
    </row>
    <row r="38869" spans="3:6" x14ac:dyDescent="0.2">
      <c r="C38869"/>
      <c r="E38869" s="46"/>
      <c r="F38869" s="44"/>
    </row>
    <row r="38870" spans="3:6" x14ac:dyDescent="0.2">
      <c r="C38870"/>
      <c r="E38870" s="46"/>
      <c r="F38870" s="44"/>
    </row>
    <row r="38871" spans="3:6" x14ac:dyDescent="0.2">
      <c r="C38871"/>
      <c r="E38871" s="46"/>
      <c r="F38871" s="44"/>
    </row>
    <row r="38872" spans="3:6" x14ac:dyDescent="0.2">
      <c r="C38872"/>
      <c r="E38872" s="46"/>
      <c r="F38872" s="44"/>
    </row>
    <row r="38873" spans="3:6" x14ac:dyDescent="0.2">
      <c r="C38873"/>
      <c r="E38873" s="46"/>
      <c r="F38873" s="44"/>
    </row>
    <row r="38874" spans="3:6" x14ac:dyDescent="0.2">
      <c r="C38874"/>
      <c r="E38874" s="46"/>
      <c r="F38874" s="44"/>
    </row>
    <row r="38875" spans="3:6" x14ac:dyDescent="0.2">
      <c r="C38875"/>
      <c r="E38875" s="46"/>
      <c r="F38875" s="44"/>
    </row>
    <row r="38876" spans="3:6" x14ac:dyDescent="0.2">
      <c r="C38876"/>
      <c r="E38876" s="46"/>
      <c r="F38876" s="44"/>
    </row>
    <row r="38877" spans="3:6" x14ac:dyDescent="0.2">
      <c r="C38877"/>
      <c r="E38877" s="46"/>
      <c r="F38877" s="44"/>
    </row>
    <row r="38878" spans="3:6" x14ac:dyDescent="0.2">
      <c r="C38878"/>
      <c r="E38878" s="46"/>
      <c r="F38878" s="44"/>
    </row>
    <row r="38879" spans="3:6" x14ac:dyDescent="0.2">
      <c r="C38879"/>
      <c r="E38879" s="46"/>
      <c r="F38879" s="44"/>
    </row>
    <row r="38880" spans="3:6" x14ac:dyDescent="0.2">
      <c r="C38880"/>
      <c r="E38880" s="46"/>
      <c r="F38880" s="44"/>
    </row>
    <row r="38881" spans="3:6" x14ac:dyDescent="0.2">
      <c r="C38881"/>
      <c r="E38881" s="46"/>
      <c r="F38881" s="44"/>
    </row>
    <row r="38882" spans="3:6" x14ac:dyDescent="0.2">
      <c r="C38882"/>
      <c r="E38882" s="46"/>
      <c r="F38882" s="44"/>
    </row>
    <row r="38883" spans="3:6" x14ac:dyDescent="0.2">
      <c r="C38883"/>
      <c r="E38883" s="46"/>
      <c r="F38883" s="44"/>
    </row>
    <row r="38884" spans="3:6" x14ac:dyDescent="0.2">
      <c r="C38884"/>
      <c r="E38884" s="46"/>
      <c r="F38884" s="44"/>
    </row>
    <row r="38885" spans="3:6" x14ac:dyDescent="0.2">
      <c r="C38885"/>
      <c r="E38885" s="46"/>
      <c r="F38885" s="44"/>
    </row>
    <row r="38886" spans="3:6" x14ac:dyDescent="0.2">
      <c r="C38886"/>
      <c r="E38886" s="46"/>
      <c r="F38886" s="44"/>
    </row>
    <row r="38887" spans="3:6" x14ac:dyDescent="0.2">
      <c r="C38887"/>
      <c r="E38887" s="46"/>
      <c r="F38887" s="44"/>
    </row>
    <row r="38888" spans="3:6" x14ac:dyDescent="0.2">
      <c r="C38888"/>
      <c r="E38888" s="46"/>
      <c r="F38888" s="44"/>
    </row>
    <row r="38889" spans="3:6" x14ac:dyDescent="0.2">
      <c r="C38889"/>
      <c r="E38889" s="46"/>
      <c r="F38889" s="44"/>
    </row>
    <row r="38890" spans="3:6" x14ac:dyDescent="0.2">
      <c r="C38890"/>
      <c r="E38890" s="46"/>
      <c r="F38890" s="44"/>
    </row>
    <row r="38891" spans="3:6" x14ac:dyDescent="0.2">
      <c r="C38891"/>
      <c r="E38891" s="46"/>
      <c r="F38891" s="44"/>
    </row>
    <row r="38892" spans="3:6" x14ac:dyDescent="0.2">
      <c r="C38892"/>
      <c r="E38892" s="46"/>
      <c r="F38892" s="44"/>
    </row>
    <row r="38893" spans="3:6" x14ac:dyDescent="0.2">
      <c r="C38893"/>
      <c r="E38893" s="46"/>
      <c r="F38893" s="44"/>
    </row>
    <row r="38894" spans="3:6" x14ac:dyDescent="0.2">
      <c r="C38894"/>
      <c r="E38894" s="46"/>
      <c r="F38894" s="44"/>
    </row>
    <row r="38895" spans="3:6" x14ac:dyDescent="0.2">
      <c r="C38895"/>
      <c r="E38895" s="46"/>
      <c r="F38895" s="44"/>
    </row>
    <row r="38896" spans="3:6" x14ac:dyDescent="0.2">
      <c r="C38896"/>
      <c r="E38896" s="46"/>
      <c r="F38896" s="44"/>
    </row>
    <row r="38897" spans="3:6" x14ac:dyDescent="0.2">
      <c r="C38897"/>
      <c r="E38897" s="46"/>
      <c r="F38897" s="44"/>
    </row>
    <row r="38898" spans="3:6" x14ac:dyDescent="0.2">
      <c r="C38898"/>
      <c r="E38898" s="46"/>
      <c r="F38898" s="44"/>
    </row>
    <row r="38899" spans="3:6" x14ac:dyDescent="0.2">
      <c r="C38899"/>
      <c r="E38899" s="46"/>
      <c r="F38899" s="44"/>
    </row>
    <row r="38900" spans="3:6" x14ac:dyDescent="0.2">
      <c r="C38900"/>
      <c r="E38900" s="46"/>
      <c r="F38900" s="44"/>
    </row>
    <row r="38901" spans="3:6" x14ac:dyDescent="0.2">
      <c r="C38901"/>
      <c r="E38901" s="46"/>
      <c r="F38901" s="44"/>
    </row>
    <row r="38902" spans="3:6" x14ac:dyDescent="0.2">
      <c r="C38902"/>
      <c r="E38902" s="46"/>
      <c r="F38902" s="44"/>
    </row>
    <row r="38903" spans="3:6" x14ac:dyDescent="0.2">
      <c r="C38903"/>
      <c r="E38903" s="46"/>
      <c r="F38903" s="44"/>
    </row>
    <row r="38904" spans="3:6" x14ac:dyDescent="0.2">
      <c r="C38904"/>
      <c r="E38904" s="46"/>
      <c r="F38904" s="44"/>
    </row>
    <row r="38905" spans="3:6" x14ac:dyDescent="0.2">
      <c r="C38905"/>
      <c r="E38905" s="46"/>
      <c r="F38905" s="44"/>
    </row>
    <row r="38906" spans="3:6" x14ac:dyDescent="0.2">
      <c r="C38906"/>
      <c r="E38906" s="46"/>
      <c r="F38906" s="44"/>
    </row>
    <row r="38907" spans="3:6" x14ac:dyDescent="0.2">
      <c r="C38907"/>
      <c r="E38907" s="46"/>
      <c r="F38907" s="44"/>
    </row>
    <row r="38908" spans="3:6" x14ac:dyDescent="0.2">
      <c r="C38908"/>
      <c r="E38908" s="46"/>
      <c r="F38908" s="44"/>
    </row>
    <row r="38909" spans="3:6" x14ac:dyDescent="0.2">
      <c r="C38909"/>
      <c r="E38909" s="46"/>
      <c r="F38909" s="44"/>
    </row>
    <row r="38910" spans="3:6" x14ac:dyDescent="0.2">
      <c r="C38910"/>
      <c r="E38910" s="46"/>
      <c r="F38910" s="44"/>
    </row>
    <row r="38911" spans="3:6" x14ac:dyDescent="0.2">
      <c r="C38911"/>
      <c r="E38911" s="46"/>
      <c r="F38911" s="44"/>
    </row>
    <row r="38912" spans="3:6" x14ac:dyDescent="0.2">
      <c r="C38912"/>
      <c r="E38912" s="46"/>
      <c r="F38912" s="44"/>
    </row>
    <row r="38913" spans="3:6" x14ac:dyDescent="0.2">
      <c r="C38913"/>
      <c r="E38913" s="46"/>
      <c r="F38913" s="44"/>
    </row>
    <row r="38914" spans="3:6" x14ac:dyDescent="0.2">
      <c r="C38914"/>
      <c r="E38914" s="46"/>
      <c r="F38914" s="44"/>
    </row>
    <row r="38915" spans="3:6" x14ac:dyDescent="0.2">
      <c r="C38915"/>
      <c r="E38915" s="46"/>
      <c r="F38915" s="44"/>
    </row>
    <row r="38916" spans="3:6" x14ac:dyDescent="0.2">
      <c r="C38916"/>
      <c r="E38916" s="46"/>
      <c r="F38916" s="44"/>
    </row>
    <row r="38917" spans="3:6" x14ac:dyDescent="0.2">
      <c r="C38917"/>
      <c r="E38917" s="46"/>
      <c r="F38917" s="44"/>
    </row>
    <row r="38918" spans="3:6" x14ac:dyDescent="0.2">
      <c r="C38918"/>
      <c r="E38918" s="46"/>
      <c r="F38918" s="44"/>
    </row>
    <row r="38919" spans="3:6" x14ac:dyDescent="0.2">
      <c r="C38919"/>
      <c r="E38919" s="46"/>
      <c r="F38919" s="44"/>
    </row>
    <row r="38920" spans="3:6" x14ac:dyDescent="0.2">
      <c r="C38920"/>
      <c r="E38920" s="46"/>
      <c r="F38920" s="44"/>
    </row>
    <row r="38921" spans="3:6" x14ac:dyDescent="0.2">
      <c r="C38921"/>
      <c r="E38921" s="46"/>
      <c r="F38921" s="44"/>
    </row>
    <row r="38922" spans="3:6" x14ac:dyDescent="0.2">
      <c r="C38922"/>
      <c r="E38922" s="46"/>
      <c r="F38922" s="44"/>
    </row>
    <row r="38923" spans="3:6" x14ac:dyDescent="0.2">
      <c r="C38923"/>
      <c r="E38923" s="46"/>
      <c r="F38923" s="44"/>
    </row>
    <row r="38924" spans="3:6" x14ac:dyDescent="0.2">
      <c r="C38924"/>
      <c r="E38924" s="46"/>
      <c r="F38924" s="44"/>
    </row>
    <row r="38925" spans="3:6" x14ac:dyDescent="0.2">
      <c r="C38925"/>
      <c r="E38925" s="46"/>
      <c r="F38925" s="44"/>
    </row>
    <row r="38926" spans="3:6" x14ac:dyDescent="0.2">
      <c r="C38926"/>
      <c r="E38926" s="46"/>
      <c r="F38926" s="44"/>
    </row>
    <row r="38927" spans="3:6" x14ac:dyDescent="0.2">
      <c r="C38927"/>
      <c r="E38927" s="46"/>
      <c r="F38927" s="44"/>
    </row>
    <row r="38928" spans="3:6" x14ac:dyDescent="0.2">
      <c r="C38928"/>
      <c r="E38928" s="46"/>
      <c r="F38928" s="44"/>
    </row>
    <row r="38929" spans="3:6" x14ac:dyDescent="0.2">
      <c r="C38929"/>
      <c r="E38929" s="46"/>
      <c r="F38929" s="44"/>
    </row>
    <row r="38930" spans="3:6" x14ac:dyDescent="0.2">
      <c r="C38930"/>
      <c r="E38930" s="46"/>
      <c r="F38930" s="44"/>
    </row>
    <row r="38931" spans="3:6" x14ac:dyDescent="0.2">
      <c r="C38931"/>
      <c r="E38931" s="46"/>
      <c r="F38931" s="44"/>
    </row>
    <row r="38932" spans="3:6" x14ac:dyDescent="0.2">
      <c r="C38932"/>
      <c r="E38932" s="46"/>
      <c r="F38932" s="44"/>
    </row>
    <row r="38933" spans="3:6" x14ac:dyDescent="0.2">
      <c r="C38933"/>
      <c r="E38933" s="46"/>
      <c r="F38933" s="44"/>
    </row>
    <row r="38934" spans="3:6" x14ac:dyDescent="0.2">
      <c r="C38934"/>
      <c r="E38934" s="46"/>
      <c r="F38934" s="44"/>
    </row>
    <row r="38935" spans="3:6" x14ac:dyDescent="0.2">
      <c r="C38935"/>
      <c r="E38935" s="46"/>
      <c r="F38935" s="44"/>
    </row>
    <row r="38936" spans="3:6" x14ac:dyDescent="0.2">
      <c r="C38936"/>
      <c r="E38936" s="46"/>
      <c r="F38936" s="44"/>
    </row>
    <row r="38937" spans="3:6" x14ac:dyDescent="0.2">
      <c r="C38937"/>
      <c r="E38937" s="46"/>
      <c r="F38937" s="44"/>
    </row>
    <row r="38938" spans="3:6" x14ac:dyDescent="0.2">
      <c r="C38938"/>
      <c r="E38938" s="46"/>
      <c r="F38938" s="44"/>
    </row>
    <row r="38939" spans="3:6" x14ac:dyDescent="0.2">
      <c r="C38939"/>
      <c r="E38939" s="46"/>
      <c r="F38939" s="44"/>
    </row>
    <row r="38940" spans="3:6" x14ac:dyDescent="0.2">
      <c r="C38940"/>
      <c r="E38940" s="46"/>
      <c r="F38940" s="44"/>
    </row>
    <row r="38941" spans="3:6" x14ac:dyDescent="0.2">
      <c r="C38941"/>
      <c r="E38941" s="46"/>
      <c r="F38941" s="44"/>
    </row>
    <row r="38942" spans="3:6" x14ac:dyDescent="0.2">
      <c r="C38942"/>
      <c r="E38942" s="46"/>
      <c r="F38942" s="44"/>
    </row>
    <row r="38943" spans="3:6" x14ac:dyDescent="0.2">
      <c r="C38943"/>
      <c r="E38943" s="46"/>
      <c r="F38943" s="44"/>
    </row>
    <row r="38944" spans="3:6" x14ac:dyDescent="0.2">
      <c r="C38944"/>
      <c r="E38944" s="46"/>
      <c r="F38944" s="44"/>
    </row>
    <row r="38945" spans="3:6" x14ac:dyDescent="0.2">
      <c r="C38945"/>
      <c r="E38945" s="46"/>
      <c r="F38945" s="44"/>
    </row>
    <row r="38946" spans="3:6" x14ac:dyDescent="0.2">
      <c r="C38946"/>
      <c r="E38946" s="46"/>
      <c r="F38946" s="44"/>
    </row>
    <row r="38947" spans="3:6" x14ac:dyDescent="0.2">
      <c r="C38947"/>
      <c r="E38947" s="46"/>
      <c r="F38947" s="44"/>
    </row>
    <row r="38948" spans="3:6" x14ac:dyDescent="0.2">
      <c r="C38948"/>
      <c r="E38948" s="46"/>
      <c r="F38948" s="44"/>
    </row>
    <row r="38949" spans="3:6" x14ac:dyDescent="0.2">
      <c r="C38949"/>
      <c r="E38949" s="46"/>
      <c r="F38949" s="44"/>
    </row>
    <row r="38950" spans="3:6" x14ac:dyDescent="0.2">
      <c r="C38950"/>
      <c r="E38950" s="46"/>
      <c r="F38950" s="44"/>
    </row>
    <row r="38951" spans="3:6" x14ac:dyDescent="0.2">
      <c r="C38951"/>
      <c r="E38951" s="46"/>
      <c r="F38951" s="44"/>
    </row>
    <row r="38952" spans="3:6" x14ac:dyDescent="0.2">
      <c r="C38952"/>
      <c r="E38952" s="46"/>
      <c r="F38952" s="44"/>
    </row>
    <row r="38953" spans="3:6" x14ac:dyDescent="0.2">
      <c r="C38953"/>
      <c r="E38953" s="46"/>
      <c r="F38953" s="44"/>
    </row>
    <row r="38954" spans="3:6" x14ac:dyDescent="0.2">
      <c r="C38954"/>
      <c r="E38954" s="46"/>
      <c r="F38954" s="44"/>
    </row>
    <row r="38955" spans="3:6" x14ac:dyDescent="0.2">
      <c r="C38955"/>
      <c r="E38955" s="46"/>
      <c r="F38955" s="44"/>
    </row>
    <row r="38956" spans="3:6" x14ac:dyDescent="0.2">
      <c r="C38956"/>
      <c r="E38956" s="46"/>
      <c r="F38956" s="44"/>
    </row>
    <row r="38957" spans="3:6" x14ac:dyDescent="0.2">
      <c r="C38957"/>
      <c r="E38957" s="46"/>
      <c r="F38957" s="44"/>
    </row>
    <row r="38958" spans="3:6" x14ac:dyDescent="0.2">
      <c r="C38958"/>
      <c r="E38958" s="46"/>
      <c r="F38958" s="44"/>
    </row>
    <row r="38959" spans="3:6" x14ac:dyDescent="0.2">
      <c r="C38959"/>
      <c r="E38959" s="46"/>
      <c r="F38959" s="44"/>
    </row>
    <row r="38960" spans="3:6" x14ac:dyDescent="0.2">
      <c r="C38960"/>
      <c r="E38960" s="46"/>
      <c r="F38960" s="44"/>
    </row>
    <row r="38961" spans="3:6" x14ac:dyDescent="0.2">
      <c r="C38961"/>
      <c r="E38961" s="46"/>
      <c r="F38961" s="44"/>
    </row>
    <row r="38962" spans="3:6" x14ac:dyDescent="0.2">
      <c r="C38962"/>
      <c r="E38962" s="46"/>
      <c r="F38962" s="44"/>
    </row>
    <row r="38963" spans="3:6" x14ac:dyDescent="0.2">
      <c r="C38963"/>
      <c r="E38963" s="46"/>
      <c r="F38963" s="44"/>
    </row>
    <row r="38964" spans="3:6" x14ac:dyDescent="0.2">
      <c r="C38964"/>
      <c r="E38964" s="46"/>
      <c r="F38964" s="44"/>
    </row>
    <row r="38965" spans="3:6" x14ac:dyDescent="0.2">
      <c r="C38965"/>
      <c r="E38965" s="46"/>
      <c r="F38965" s="44"/>
    </row>
    <row r="38966" spans="3:6" x14ac:dyDescent="0.2">
      <c r="C38966"/>
      <c r="E38966" s="46"/>
      <c r="F38966" s="44"/>
    </row>
    <row r="38967" spans="3:6" x14ac:dyDescent="0.2">
      <c r="C38967"/>
      <c r="E38967" s="46"/>
      <c r="F38967" s="44"/>
    </row>
    <row r="38968" spans="3:6" x14ac:dyDescent="0.2">
      <c r="C38968"/>
      <c r="E38968" s="46"/>
      <c r="F38968" s="44"/>
    </row>
    <row r="38969" spans="3:6" x14ac:dyDescent="0.2">
      <c r="C38969"/>
      <c r="E38969" s="46"/>
      <c r="F38969" s="44"/>
    </row>
    <row r="38970" spans="3:6" x14ac:dyDescent="0.2">
      <c r="C38970"/>
      <c r="E38970" s="46"/>
      <c r="F38970" s="44"/>
    </row>
    <row r="38971" spans="3:6" x14ac:dyDescent="0.2">
      <c r="C38971"/>
      <c r="E38971" s="46"/>
      <c r="F38971" s="44"/>
    </row>
    <row r="38972" spans="3:6" x14ac:dyDescent="0.2">
      <c r="C38972"/>
      <c r="E38972" s="46"/>
      <c r="F38972" s="44"/>
    </row>
    <row r="38973" spans="3:6" x14ac:dyDescent="0.2">
      <c r="C38973"/>
      <c r="E38973" s="46"/>
      <c r="F38973" s="44"/>
    </row>
    <row r="38974" spans="3:6" x14ac:dyDescent="0.2">
      <c r="C38974"/>
      <c r="E38974" s="46"/>
      <c r="F38974" s="44"/>
    </row>
    <row r="38975" spans="3:6" x14ac:dyDescent="0.2">
      <c r="C38975"/>
      <c r="E38975" s="46"/>
      <c r="F38975" s="44"/>
    </row>
    <row r="38976" spans="3:6" x14ac:dyDescent="0.2">
      <c r="C38976"/>
      <c r="E38976" s="46"/>
      <c r="F38976" s="44"/>
    </row>
    <row r="38977" spans="3:6" x14ac:dyDescent="0.2">
      <c r="C38977"/>
      <c r="E38977" s="46"/>
      <c r="F38977" s="44"/>
    </row>
    <row r="38978" spans="3:6" x14ac:dyDescent="0.2">
      <c r="C38978"/>
      <c r="E38978" s="46"/>
      <c r="F38978" s="44"/>
    </row>
    <row r="38979" spans="3:6" x14ac:dyDescent="0.2">
      <c r="C38979"/>
      <c r="E38979" s="46"/>
      <c r="F38979" s="44"/>
    </row>
    <row r="38980" spans="3:6" x14ac:dyDescent="0.2">
      <c r="C38980"/>
      <c r="E38980" s="46"/>
      <c r="F38980" s="44"/>
    </row>
    <row r="38981" spans="3:6" x14ac:dyDescent="0.2">
      <c r="C38981"/>
      <c r="E38981" s="46"/>
      <c r="F38981" s="44"/>
    </row>
    <row r="38982" spans="3:6" x14ac:dyDescent="0.2">
      <c r="C38982"/>
      <c r="E38982" s="46"/>
      <c r="F38982" s="44"/>
    </row>
    <row r="38983" spans="3:6" x14ac:dyDescent="0.2">
      <c r="C38983"/>
      <c r="E38983" s="46"/>
      <c r="F38983" s="44"/>
    </row>
    <row r="38984" spans="3:6" x14ac:dyDescent="0.2">
      <c r="C38984"/>
      <c r="E38984" s="46"/>
      <c r="F38984" s="44"/>
    </row>
    <row r="38985" spans="3:6" x14ac:dyDescent="0.2">
      <c r="C38985"/>
      <c r="E38985" s="46"/>
      <c r="F38985" s="44"/>
    </row>
    <row r="38986" spans="3:6" x14ac:dyDescent="0.2">
      <c r="C38986"/>
      <c r="E38986" s="46"/>
      <c r="F38986" s="44"/>
    </row>
    <row r="38987" spans="3:6" x14ac:dyDescent="0.2">
      <c r="C38987"/>
      <c r="E38987" s="46"/>
      <c r="F38987" s="44"/>
    </row>
    <row r="38988" spans="3:6" x14ac:dyDescent="0.2">
      <c r="C38988"/>
      <c r="E38988" s="46"/>
      <c r="F38988" s="44"/>
    </row>
    <row r="38989" spans="3:6" x14ac:dyDescent="0.2">
      <c r="C38989"/>
      <c r="E38989" s="46"/>
      <c r="F38989" s="44"/>
    </row>
    <row r="38990" spans="3:6" x14ac:dyDescent="0.2">
      <c r="C38990"/>
      <c r="E38990" s="46"/>
      <c r="F38990" s="44"/>
    </row>
    <row r="38991" spans="3:6" x14ac:dyDescent="0.2">
      <c r="C38991"/>
      <c r="E38991" s="46"/>
      <c r="F38991" s="44"/>
    </row>
    <row r="38992" spans="3:6" x14ac:dyDescent="0.2">
      <c r="C38992"/>
      <c r="E38992" s="46"/>
      <c r="F38992" s="44"/>
    </row>
    <row r="38993" spans="3:6" x14ac:dyDescent="0.2">
      <c r="C38993"/>
      <c r="E38993" s="46"/>
      <c r="F38993" s="44"/>
    </row>
    <row r="38994" spans="3:6" x14ac:dyDescent="0.2">
      <c r="C38994"/>
      <c r="E38994" s="46"/>
      <c r="F38994" s="44"/>
    </row>
    <row r="38995" spans="3:6" x14ac:dyDescent="0.2">
      <c r="C38995"/>
      <c r="E38995" s="46"/>
      <c r="F38995" s="44"/>
    </row>
    <row r="38996" spans="3:6" x14ac:dyDescent="0.2">
      <c r="C38996"/>
      <c r="E38996" s="46"/>
      <c r="F38996" s="44"/>
    </row>
    <row r="38997" spans="3:6" x14ac:dyDescent="0.2">
      <c r="C38997"/>
      <c r="E38997" s="46"/>
      <c r="F38997" s="44"/>
    </row>
    <row r="38998" spans="3:6" x14ac:dyDescent="0.2">
      <c r="C38998"/>
      <c r="E38998" s="46"/>
      <c r="F38998" s="44"/>
    </row>
    <row r="38999" spans="3:6" x14ac:dyDescent="0.2">
      <c r="C38999"/>
      <c r="E38999" s="46"/>
      <c r="F38999" s="44"/>
    </row>
    <row r="39000" spans="3:6" x14ac:dyDescent="0.2">
      <c r="C39000"/>
      <c r="E39000" s="46"/>
      <c r="F39000" s="44"/>
    </row>
    <row r="39001" spans="3:6" x14ac:dyDescent="0.2">
      <c r="C39001"/>
      <c r="E39001" s="46"/>
      <c r="F39001" s="44"/>
    </row>
    <row r="39002" spans="3:6" x14ac:dyDescent="0.2">
      <c r="C39002"/>
      <c r="E39002" s="46"/>
      <c r="F39002" s="44"/>
    </row>
    <row r="39003" spans="3:6" x14ac:dyDescent="0.2">
      <c r="C39003"/>
      <c r="E39003" s="46"/>
      <c r="F39003" s="44"/>
    </row>
    <row r="39004" spans="3:6" x14ac:dyDescent="0.2">
      <c r="C39004"/>
      <c r="E39004" s="46"/>
      <c r="F39004" s="44"/>
    </row>
    <row r="39005" spans="3:6" x14ac:dyDescent="0.2">
      <c r="C39005"/>
      <c r="E39005" s="46"/>
      <c r="F39005" s="44"/>
    </row>
    <row r="39006" spans="3:6" x14ac:dyDescent="0.2">
      <c r="C39006"/>
      <c r="E39006" s="46"/>
      <c r="F39006" s="44"/>
    </row>
    <row r="39007" spans="3:6" x14ac:dyDescent="0.2">
      <c r="C39007"/>
      <c r="E39007" s="46"/>
      <c r="F39007" s="44"/>
    </row>
    <row r="39008" spans="3:6" x14ac:dyDescent="0.2">
      <c r="C39008"/>
      <c r="E39008" s="46"/>
      <c r="F39008" s="44"/>
    </row>
    <row r="39009" spans="3:6" x14ac:dyDescent="0.2">
      <c r="C39009"/>
      <c r="E39009" s="46"/>
      <c r="F39009" s="44"/>
    </row>
    <row r="39010" spans="3:6" x14ac:dyDescent="0.2">
      <c r="C39010"/>
      <c r="E39010" s="46"/>
      <c r="F39010" s="44"/>
    </row>
    <row r="39011" spans="3:6" x14ac:dyDescent="0.2">
      <c r="C39011"/>
      <c r="E39011" s="46"/>
      <c r="F39011" s="44"/>
    </row>
    <row r="39012" spans="3:6" x14ac:dyDescent="0.2">
      <c r="C39012"/>
      <c r="E39012" s="46"/>
      <c r="F39012" s="44"/>
    </row>
    <row r="39013" spans="3:6" x14ac:dyDescent="0.2">
      <c r="C39013"/>
      <c r="E39013" s="46"/>
      <c r="F39013" s="44"/>
    </row>
    <row r="39014" spans="3:6" x14ac:dyDescent="0.2">
      <c r="C39014"/>
      <c r="E39014" s="46"/>
      <c r="F39014" s="44"/>
    </row>
    <row r="39015" spans="3:6" x14ac:dyDescent="0.2">
      <c r="C39015"/>
      <c r="E39015" s="46"/>
      <c r="F39015" s="44"/>
    </row>
    <row r="39016" spans="3:6" x14ac:dyDescent="0.2">
      <c r="C39016"/>
      <c r="E39016" s="46"/>
      <c r="F39016" s="44"/>
    </row>
    <row r="39017" spans="3:6" x14ac:dyDescent="0.2">
      <c r="C39017"/>
      <c r="E39017" s="46"/>
      <c r="F39017" s="44"/>
    </row>
    <row r="39018" spans="3:6" x14ac:dyDescent="0.2">
      <c r="C39018"/>
      <c r="E39018" s="46"/>
      <c r="F39018" s="44"/>
    </row>
    <row r="39019" spans="3:6" x14ac:dyDescent="0.2">
      <c r="C39019"/>
      <c r="E39019" s="46"/>
      <c r="F39019" s="44"/>
    </row>
    <row r="39020" spans="3:6" x14ac:dyDescent="0.2">
      <c r="C39020"/>
      <c r="E39020" s="46"/>
      <c r="F39020" s="44"/>
    </row>
    <row r="39021" spans="3:6" x14ac:dyDescent="0.2">
      <c r="C39021"/>
      <c r="E39021" s="46"/>
      <c r="F39021" s="44"/>
    </row>
    <row r="39022" spans="3:6" x14ac:dyDescent="0.2">
      <c r="C39022"/>
      <c r="E39022" s="46"/>
      <c r="F39022" s="44"/>
    </row>
    <row r="39023" spans="3:6" x14ac:dyDescent="0.2">
      <c r="C39023"/>
      <c r="E39023" s="46"/>
      <c r="F39023" s="44"/>
    </row>
    <row r="39024" spans="3:6" x14ac:dyDescent="0.2">
      <c r="C39024"/>
      <c r="E39024" s="46"/>
      <c r="F39024" s="44"/>
    </row>
    <row r="39025" spans="3:6" x14ac:dyDescent="0.2">
      <c r="C39025"/>
      <c r="E39025" s="46"/>
      <c r="F39025" s="44"/>
    </row>
    <row r="39026" spans="3:6" x14ac:dyDescent="0.2">
      <c r="C39026"/>
      <c r="E39026" s="46"/>
      <c r="F39026" s="44"/>
    </row>
    <row r="39027" spans="3:6" x14ac:dyDescent="0.2">
      <c r="C39027"/>
      <c r="E39027" s="46"/>
      <c r="F39027" s="44"/>
    </row>
    <row r="39028" spans="3:6" x14ac:dyDescent="0.2">
      <c r="C39028"/>
      <c r="E39028" s="46"/>
      <c r="F39028" s="44"/>
    </row>
    <row r="39029" spans="3:6" x14ac:dyDescent="0.2">
      <c r="C39029"/>
      <c r="E39029" s="46"/>
      <c r="F39029" s="44"/>
    </row>
    <row r="39030" spans="3:6" x14ac:dyDescent="0.2">
      <c r="C39030"/>
      <c r="E39030" s="46"/>
      <c r="F39030" s="44"/>
    </row>
    <row r="39031" spans="3:6" x14ac:dyDescent="0.2">
      <c r="C39031"/>
      <c r="E39031" s="46"/>
      <c r="F39031" s="44"/>
    </row>
    <row r="39032" spans="3:6" x14ac:dyDescent="0.2">
      <c r="C39032"/>
      <c r="E39032" s="46"/>
      <c r="F39032" s="44"/>
    </row>
    <row r="39033" spans="3:6" x14ac:dyDescent="0.2">
      <c r="C39033"/>
      <c r="E39033" s="46"/>
      <c r="F39033" s="44"/>
    </row>
    <row r="39034" spans="3:6" x14ac:dyDescent="0.2">
      <c r="C39034"/>
      <c r="E39034" s="46"/>
      <c r="F39034" s="44"/>
    </row>
    <row r="39035" spans="3:6" x14ac:dyDescent="0.2">
      <c r="C39035"/>
      <c r="E39035" s="46"/>
      <c r="F39035" s="44"/>
    </row>
    <row r="39036" spans="3:6" x14ac:dyDescent="0.2">
      <c r="C39036"/>
      <c r="E39036" s="46"/>
      <c r="F39036" s="44"/>
    </row>
    <row r="39037" spans="3:6" x14ac:dyDescent="0.2">
      <c r="C39037"/>
      <c r="E39037" s="46"/>
      <c r="F39037" s="44"/>
    </row>
    <row r="39038" spans="3:6" x14ac:dyDescent="0.2">
      <c r="C39038"/>
      <c r="E39038" s="46"/>
      <c r="F39038" s="44"/>
    </row>
    <row r="39039" spans="3:6" x14ac:dyDescent="0.2">
      <c r="C39039"/>
      <c r="E39039" s="46"/>
      <c r="F39039" s="44"/>
    </row>
    <row r="39040" spans="3:6" x14ac:dyDescent="0.2">
      <c r="C39040"/>
      <c r="E39040" s="46"/>
      <c r="F39040" s="44"/>
    </row>
    <row r="39041" spans="3:6" x14ac:dyDescent="0.2">
      <c r="C39041"/>
      <c r="E39041" s="46"/>
      <c r="F39041" s="44"/>
    </row>
    <row r="39042" spans="3:6" x14ac:dyDescent="0.2">
      <c r="C39042"/>
      <c r="E39042" s="46"/>
      <c r="F39042" s="44"/>
    </row>
    <row r="39043" spans="3:6" x14ac:dyDescent="0.2">
      <c r="C39043"/>
      <c r="E39043" s="46"/>
      <c r="F39043" s="44"/>
    </row>
    <row r="39044" spans="3:6" x14ac:dyDescent="0.2">
      <c r="C39044"/>
      <c r="E39044" s="46"/>
      <c r="F39044" s="44"/>
    </row>
    <row r="39045" spans="3:6" x14ac:dyDescent="0.2">
      <c r="C39045"/>
      <c r="E39045" s="46"/>
      <c r="F39045" s="44"/>
    </row>
    <row r="39046" spans="3:6" x14ac:dyDescent="0.2">
      <c r="C39046"/>
      <c r="E39046" s="46"/>
      <c r="F39046" s="44"/>
    </row>
    <row r="39047" spans="3:6" x14ac:dyDescent="0.2">
      <c r="C39047"/>
      <c r="E39047" s="46"/>
      <c r="F39047" s="44"/>
    </row>
    <row r="39048" spans="3:6" x14ac:dyDescent="0.2">
      <c r="C39048"/>
      <c r="E39048" s="46"/>
      <c r="F39048" s="44"/>
    </row>
    <row r="39049" spans="3:6" x14ac:dyDescent="0.2">
      <c r="C39049"/>
      <c r="E39049" s="46"/>
      <c r="F39049" s="44"/>
    </row>
    <row r="39050" spans="3:6" x14ac:dyDescent="0.2">
      <c r="C39050"/>
      <c r="E39050" s="46"/>
      <c r="F39050" s="44"/>
    </row>
    <row r="39051" spans="3:6" x14ac:dyDescent="0.2">
      <c r="C39051"/>
      <c r="E39051" s="46"/>
      <c r="F39051" s="44"/>
    </row>
    <row r="39052" spans="3:6" x14ac:dyDescent="0.2">
      <c r="C39052"/>
      <c r="E39052" s="46"/>
      <c r="F39052" s="44"/>
    </row>
    <row r="39053" spans="3:6" x14ac:dyDescent="0.2">
      <c r="C39053"/>
      <c r="E39053" s="46"/>
      <c r="F39053" s="44"/>
    </row>
    <row r="39054" spans="3:6" x14ac:dyDescent="0.2">
      <c r="C39054"/>
      <c r="E39054" s="46"/>
      <c r="F39054" s="44"/>
    </row>
    <row r="39055" spans="3:6" x14ac:dyDescent="0.2">
      <c r="C39055"/>
      <c r="E39055" s="46"/>
      <c r="F39055" s="44"/>
    </row>
    <row r="39056" spans="3:6" x14ac:dyDescent="0.2">
      <c r="C39056"/>
      <c r="E39056" s="46"/>
      <c r="F39056" s="44"/>
    </row>
    <row r="39057" spans="3:6" x14ac:dyDescent="0.2">
      <c r="C39057"/>
      <c r="E39057" s="46"/>
      <c r="F39057" s="44"/>
    </row>
    <row r="39058" spans="3:6" x14ac:dyDescent="0.2">
      <c r="C39058"/>
      <c r="E39058" s="46"/>
      <c r="F39058" s="44"/>
    </row>
    <row r="39059" spans="3:6" x14ac:dyDescent="0.2">
      <c r="C39059"/>
      <c r="E39059" s="46"/>
      <c r="F39059" s="44"/>
    </row>
    <row r="39060" spans="3:6" x14ac:dyDescent="0.2">
      <c r="C39060"/>
      <c r="E39060" s="46"/>
      <c r="F39060" s="44"/>
    </row>
    <row r="39061" spans="3:6" x14ac:dyDescent="0.2">
      <c r="C39061"/>
      <c r="E39061" s="46"/>
      <c r="F39061" s="44"/>
    </row>
    <row r="39062" spans="3:6" x14ac:dyDescent="0.2">
      <c r="C39062"/>
      <c r="E39062" s="46"/>
      <c r="F39062" s="44"/>
    </row>
    <row r="39063" spans="3:6" x14ac:dyDescent="0.2">
      <c r="C39063"/>
      <c r="E39063" s="46"/>
      <c r="F39063" s="44"/>
    </row>
    <row r="39064" spans="3:6" x14ac:dyDescent="0.2">
      <c r="C39064"/>
      <c r="E39064" s="46"/>
      <c r="F39064" s="44"/>
    </row>
    <row r="39065" spans="3:6" x14ac:dyDescent="0.2">
      <c r="C39065"/>
      <c r="E39065" s="46"/>
      <c r="F39065" s="44"/>
    </row>
    <row r="39066" spans="3:6" x14ac:dyDescent="0.2">
      <c r="C39066"/>
      <c r="E39066" s="46"/>
      <c r="F39066" s="44"/>
    </row>
    <row r="39067" spans="3:6" x14ac:dyDescent="0.2">
      <c r="C39067"/>
      <c r="E39067" s="46"/>
      <c r="F39067" s="44"/>
    </row>
    <row r="39068" spans="3:6" x14ac:dyDescent="0.2">
      <c r="C39068"/>
      <c r="E39068" s="46"/>
      <c r="F39068" s="44"/>
    </row>
    <row r="39069" spans="3:6" x14ac:dyDescent="0.2">
      <c r="C39069"/>
      <c r="E39069" s="46"/>
      <c r="F39069" s="44"/>
    </row>
    <row r="39070" spans="3:6" x14ac:dyDescent="0.2">
      <c r="C39070"/>
      <c r="E39070" s="46"/>
      <c r="F39070" s="44"/>
    </row>
    <row r="39071" spans="3:6" x14ac:dyDescent="0.2">
      <c r="C39071"/>
      <c r="E39071" s="46"/>
      <c r="F39071" s="44"/>
    </row>
    <row r="39072" spans="3:6" x14ac:dyDescent="0.2">
      <c r="C39072"/>
      <c r="E39072" s="46"/>
      <c r="F39072" s="44"/>
    </row>
    <row r="39073" spans="3:6" x14ac:dyDescent="0.2">
      <c r="C39073"/>
      <c r="E39073" s="46"/>
      <c r="F39073" s="44"/>
    </row>
    <row r="39074" spans="3:6" x14ac:dyDescent="0.2">
      <c r="C39074"/>
      <c r="E39074" s="46"/>
      <c r="F39074" s="44"/>
    </row>
    <row r="39075" spans="3:6" x14ac:dyDescent="0.2">
      <c r="C39075"/>
      <c r="E39075" s="46"/>
      <c r="F39075" s="44"/>
    </row>
    <row r="39076" spans="3:6" x14ac:dyDescent="0.2">
      <c r="C39076"/>
      <c r="E39076" s="46"/>
      <c r="F39076" s="44"/>
    </row>
    <row r="39077" spans="3:6" x14ac:dyDescent="0.2">
      <c r="C39077"/>
      <c r="E39077" s="46"/>
      <c r="F39077" s="44"/>
    </row>
    <row r="39078" spans="3:6" x14ac:dyDescent="0.2">
      <c r="C39078"/>
      <c r="E39078" s="46"/>
      <c r="F39078" s="44"/>
    </row>
    <row r="39079" spans="3:6" x14ac:dyDescent="0.2">
      <c r="C39079"/>
      <c r="E39079" s="46"/>
      <c r="F39079" s="44"/>
    </row>
    <row r="39080" spans="3:6" x14ac:dyDescent="0.2">
      <c r="C39080"/>
      <c r="E39080" s="46"/>
      <c r="F39080" s="44"/>
    </row>
    <row r="39081" spans="3:6" x14ac:dyDescent="0.2">
      <c r="C39081"/>
      <c r="E39081" s="46"/>
      <c r="F39081" s="44"/>
    </row>
    <row r="39082" spans="3:6" x14ac:dyDescent="0.2">
      <c r="C39082"/>
      <c r="E39082" s="46"/>
      <c r="F39082" s="44"/>
    </row>
    <row r="39083" spans="3:6" x14ac:dyDescent="0.2">
      <c r="C39083"/>
      <c r="E39083" s="46"/>
      <c r="F39083" s="44"/>
    </row>
    <row r="39084" spans="3:6" x14ac:dyDescent="0.2">
      <c r="C39084"/>
      <c r="E39084" s="46"/>
      <c r="F39084" s="44"/>
    </row>
    <row r="39085" spans="3:6" x14ac:dyDescent="0.2">
      <c r="C39085"/>
      <c r="E39085" s="46"/>
      <c r="F39085" s="44"/>
    </row>
    <row r="39086" spans="3:6" x14ac:dyDescent="0.2">
      <c r="C39086"/>
      <c r="E39086" s="46"/>
      <c r="F39086" s="44"/>
    </row>
    <row r="39087" spans="3:6" x14ac:dyDescent="0.2">
      <c r="C39087"/>
      <c r="E39087" s="46"/>
      <c r="F39087" s="44"/>
    </row>
    <row r="39088" spans="3:6" x14ac:dyDescent="0.2">
      <c r="C39088"/>
      <c r="E39088" s="46"/>
      <c r="F39088" s="44"/>
    </row>
    <row r="39089" spans="3:6" x14ac:dyDescent="0.2">
      <c r="C39089"/>
      <c r="E39089" s="46"/>
      <c r="F39089" s="44"/>
    </row>
    <row r="39090" spans="3:6" x14ac:dyDescent="0.2">
      <c r="C39090"/>
      <c r="E39090" s="46"/>
      <c r="F39090" s="44"/>
    </row>
    <row r="39091" spans="3:6" x14ac:dyDescent="0.2">
      <c r="C39091"/>
      <c r="E39091" s="46"/>
      <c r="F39091" s="44"/>
    </row>
    <row r="39092" spans="3:6" x14ac:dyDescent="0.2">
      <c r="C39092"/>
      <c r="E39092" s="46"/>
      <c r="F39092" s="44"/>
    </row>
    <row r="39093" spans="3:6" x14ac:dyDescent="0.2">
      <c r="C39093"/>
      <c r="E39093" s="46"/>
      <c r="F39093" s="44"/>
    </row>
    <row r="39094" spans="3:6" x14ac:dyDescent="0.2">
      <c r="C39094"/>
      <c r="E39094" s="46"/>
      <c r="F39094" s="44"/>
    </row>
    <row r="39095" spans="3:6" x14ac:dyDescent="0.2">
      <c r="C39095"/>
      <c r="E39095" s="46"/>
      <c r="F39095" s="44"/>
    </row>
    <row r="39096" spans="3:6" x14ac:dyDescent="0.2">
      <c r="C39096"/>
      <c r="E39096" s="46"/>
      <c r="F39096" s="44"/>
    </row>
    <row r="39097" spans="3:6" x14ac:dyDescent="0.2">
      <c r="C39097"/>
      <c r="E39097" s="46"/>
      <c r="F39097" s="44"/>
    </row>
    <row r="39098" spans="3:6" x14ac:dyDescent="0.2">
      <c r="C39098"/>
      <c r="E39098" s="46"/>
      <c r="F39098" s="44"/>
    </row>
    <row r="39099" spans="3:6" x14ac:dyDescent="0.2">
      <c r="C39099"/>
      <c r="E39099" s="46"/>
      <c r="F39099" s="44"/>
    </row>
    <row r="39100" spans="3:6" x14ac:dyDescent="0.2">
      <c r="C39100"/>
      <c r="E39100" s="46"/>
      <c r="F39100" s="44"/>
    </row>
    <row r="39101" spans="3:6" x14ac:dyDescent="0.2">
      <c r="C39101"/>
      <c r="E39101" s="46"/>
      <c r="F39101" s="44"/>
    </row>
    <row r="39102" spans="3:6" x14ac:dyDescent="0.2">
      <c r="C39102"/>
      <c r="E39102" s="46"/>
      <c r="F39102" s="44"/>
    </row>
    <row r="39103" spans="3:6" x14ac:dyDescent="0.2">
      <c r="C39103"/>
      <c r="E39103" s="46"/>
      <c r="F39103" s="44"/>
    </row>
    <row r="39104" spans="3:6" x14ac:dyDescent="0.2">
      <c r="C39104"/>
      <c r="E39104" s="46"/>
      <c r="F39104" s="44"/>
    </row>
    <row r="39105" spans="3:6" x14ac:dyDescent="0.2">
      <c r="C39105"/>
      <c r="E39105" s="46"/>
      <c r="F39105" s="44"/>
    </row>
    <row r="39106" spans="3:6" x14ac:dyDescent="0.2">
      <c r="C39106"/>
      <c r="E39106" s="46"/>
      <c r="F39106" s="44"/>
    </row>
    <row r="39107" spans="3:6" x14ac:dyDescent="0.2">
      <c r="C39107"/>
      <c r="E39107" s="46"/>
      <c r="F39107" s="44"/>
    </row>
    <row r="39108" spans="3:6" x14ac:dyDescent="0.2">
      <c r="C39108"/>
      <c r="E39108" s="46"/>
      <c r="F39108" s="44"/>
    </row>
    <row r="39109" spans="3:6" x14ac:dyDescent="0.2">
      <c r="C39109"/>
      <c r="E39109" s="46"/>
      <c r="F39109" s="44"/>
    </row>
    <row r="39110" spans="3:6" x14ac:dyDescent="0.2">
      <c r="C39110"/>
      <c r="E39110" s="46"/>
      <c r="F39110" s="44"/>
    </row>
    <row r="39111" spans="3:6" x14ac:dyDescent="0.2">
      <c r="C39111"/>
      <c r="E39111" s="46"/>
      <c r="F39111" s="44"/>
    </row>
    <row r="39112" spans="3:6" x14ac:dyDescent="0.2">
      <c r="C39112"/>
      <c r="E39112" s="46"/>
      <c r="F39112" s="44"/>
    </row>
    <row r="39113" spans="3:6" x14ac:dyDescent="0.2">
      <c r="C39113"/>
      <c r="E39113" s="46"/>
      <c r="F39113" s="44"/>
    </row>
    <row r="39114" spans="3:6" x14ac:dyDescent="0.2">
      <c r="C39114"/>
      <c r="E39114" s="46"/>
      <c r="F39114" s="44"/>
    </row>
    <row r="39115" spans="3:6" x14ac:dyDescent="0.2">
      <c r="C39115"/>
      <c r="E39115" s="46"/>
      <c r="F39115" s="44"/>
    </row>
    <row r="39116" spans="3:6" x14ac:dyDescent="0.2">
      <c r="C39116"/>
      <c r="E39116" s="46"/>
      <c r="F39116" s="44"/>
    </row>
    <row r="39117" spans="3:6" x14ac:dyDescent="0.2">
      <c r="C39117"/>
      <c r="E39117" s="46"/>
      <c r="F39117" s="44"/>
    </row>
    <row r="39118" spans="3:6" x14ac:dyDescent="0.2">
      <c r="C39118"/>
      <c r="E39118" s="46"/>
      <c r="F39118" s="44"/>
    </row>
    <row r="39119" spans="3:6" x14ac:dyDescent="0.2">
      <c r="C39119"/>
      <c r="E39119" s="46"/>
      <c r="F39119" s="44"/>
    </row>
    <row r="39120" spans="3:6" x14ac:dyDescent="0.2">
      <c r="C39120"/>
      <c r="E39120" s="46"/>
      <c r="F39120" s="44"/>
    </row>
    <row r="39121" spans="3:6" x14ac:dyDescent="0.2">
      <c r="C39121"/>
      <c r="E39121" s="46"/>
      <c r="F39121" s="44"/>
    </row>
    <row r="39122" spans="3:6" x14ac:dyDescent="0.2">
      <c r="C39122"/>
      <c r="E39122" s="46"/>
      <c r="F39122" s="44"/>
    </row>
    <row r="39123" spans="3:6" x14ac:dyDescent="0.2">
      <c r="C39123"/>
      <c r="E39123" s="46"/>
      <c r="F39123" s="44"/>
    </row>
    <row r="39124" spans="3:6" x14ac:dyDescent="0.2">
      <c r="C39124"/>
      <c r="E39124" s="46"/>
      <c r="F39124" s="44"/>
    </row>
    <row r="39125" spans="3:6" x14ac:dyDescent="0.2">
      <c r="C39125"/>
      <c r="E39125" s="46"/>
      <c r="F39125" s="44"/>
    </row>
    <row r="39126" spans="3:6" x14ac:dyDescent="0.2">
      <c r="C39126"/>
      <c r="E39126" s="46"/>
      <c r="F39126" s="44"/>
    </row>
    <row r="39127" spans="3:6" x14ac:dyDescent="0.2">
      <c r="C39127"/>
      <c r="E39127" s="46"/>
      <c r="F39127" s="44"/>
    </row>
    <row r="39128" spans="3:6" x14ac:dyDescent="0.2">
      <c r="C39128"/>
      <c r="E39128" s="46"/>
      <c r="F39128" s="44"/>
    </row>
    <row r="39129" spans="3:6" x14ac:dyDescent="0.2">
      <c r="C39129"/>
      <c r="E39129" s="46"/>
      <c r="F39129" s="44"/>
    </row>
    <row r="39130" spans="3:6" x14ac:dyDescent="0.2">
      <c r="C39130"/>
      <c r="E39130" s="46"/>
      <c r="F39130" s="44"/>
    </row>
    <row r="39131" spans="3:6" x14ac:dyDescent="0.2">
      <c r="C39131"/>
      <c r="E39131" s="46"/>
      <c r="F39131" s="44"/>
    </row>
    <row r="39132" spans="3:6" x14ac:dyDescent="0.2">
      <c r="C39132"/>
      <c r="E39132" s="46"/>
      <c r="F39132" s="44"/>
    </row>
    <row r="39133" spans="3:6" x14ac:dyDescent="0.2">
      <c r="C39133"/>
      <c r="E39133" s="46"/>
      <c r="F39133" s="44"/>
    </row>
    <row r="39134" spans="3:6" x14ac:dyDescent="0.2">
      <c r="C39134"/>
      <c r="E39134" s="46"/>
      <c r="F39134" s="44"/>
    </row>
    <row r="39135" spans="3:6" x14ac:dyDescent="0.2">
      <c r="C39135"/>
      <c r="E39135" s="46"/>
      <c r="F39135" s="44"/>
    </row>
    <row r="39136" spans="3:6" x14ac:dyDescent="0.2">
      <c r="C39136"/>
      <c r="E39136" s="46"/>
      <c r="F39136" s="44"/>
    </row>
    <row r="39137" spans="3:6" x14ac:dyDescent="0.2">
      <c r="C39137"/>
      <c r="E39137" s="46"/>
      <c r="F39137" s="44"/>
    </row>
    <row r="39138" spans="3:6" x14ac:dyDescent="0.2">
      <c r="C39138"/>
      <c r="E39138" s="46"/>
      <c r="F39138" s="44"/>
    </row>
    <row r="39139" spans="3:6" x14ac:dyDescent="0.2">
      <c r="C39139"/>
      <c r="E39139" s="46"/>
      <c r="F39139" s="44"/>
    </row>
    <row r="39140" spans="3:6" x14ac:dyDescent="0.2">
      <c r="C39140"/>
      <c r="E39140" s="46"/>
      <c r="F39140" s="44"/>
    </row>
    <row r="39141" spans="3:6" x14ac:dyDescent="0.2">
      <c r="C39141"/>
      <c r="E39141" s="46"/>
      <c r="F39141" s="44"/>
    </row>
    <row r="39142" spans="3:6" x14ac:dyDescent="0.2">
      <c r="C39142"/>
      <c r="E39142" s="46"/>
      <c r="F39142" s="44"/>
    </row>
    <row r="39143" spans="3:6" x14ac:dyDescent="0.2">
      <c r="C39143"/>
      <c r="E39143" s="46"/>
      <c r="F39143" s="44"/>
    </row>
    <row r="39144" spans="3:6" x14ac:dyDescent="0.2">
      <c r="C39144"/>
      <c r="E39144" s="46"/>
      <c r="F39144" s="44"/>
    </row>
    <row r="39145" spans="3:6" x14ac:dyDescent="0.2">
      <c r="C39145"/>
      <c r="E39145" s="46"/>
      <c r="F39145" s="44"/>
    </row>
    <row r="39146" spans="3:6" x14ac:dyDescent="0.2">
      <c r="C39146"/>
      <c r="E39146" s="46"/>
      <c r="F39146" s="44"/>
    </row>
    <row r="39147" spans="3:6" x14ac:dyDescent="0.2">
      <c r="C39147"/>
      <c r="E39147" s="46"/>
      <c r="F39147" s="44"/>
    </row>
    <row r="39148" spans="3:6" x14ac:dyDescent="0.2">
      <c r="C39148"/>
      <c r="E39148" s="46"/>
      <c r="F39148" s="44"/>
    </row>
    <row r="39149" spans="3:6" x14ac:dyDescent="0.2">
      <c r="C39149"/>
      <c r="E39149" s="46"/>
      <c r="F39149" s="44"/>
    </row>
    <row r="39150" spans="3:6" x14ac:dyDescent="0.2">
      <c r="C39150"/>
      <c r="E39150" s="46"/>
      <c r="F39150" s="44"/>
    </row>
    <row r="39151" spans="3:6" x14ac:dyDescent="0.2">
      <c r="C39151"/>
      <c r="E39151" s="46"/>
      <c r="F39151" s="44"/>
    </row>
    <row r="39152" spans="3:6" x14ac:dyDescent="0.2">
      <c r="C39152"/>
      <c r="E39152" s="46"/>
      <c r="F39152" s="44"/>
    </row>
    <row r="39153" spans="3:6" x14ac:dyDescent="0.2">
      <c r="C39153"/>
      <c r="E39153" s="46"/>
      <c r="F39153" s="44"/>
    </row>
    <row r="39154" spans="3:6" x14ac:dyDescent="0.2">
      <c r="C39154"/>
      <c r="E39154" s="46"/>
      <c r="F39154" s="44"/>
    </row>
    <row r="39155" spans="3:6" x14ac:dyDescent="0.2">
      <c r="C39155"/>
      <c r="E39155" s="46"/>
      <c r="F39155" s="44"/>
    </row>
    <row r="39156" spans="3:6" x14ac:dyDescent="0.2">
      <c r="C39156"/>
      <c r="E39156" s="46"/>
      <c r="F39156" s="44"/>
    </row>
    <row r="39157" spans="3:6" x14ac:dyDescent="0.2">
      <c r="C39157"/>
      <c r="E39157" s="46"/>
      <c r="F39157" s="44"/>
    </row>
    <row r="39158" spans="3:6" x14ac:dyDescent="0.2">
      <c r="C39158"/>
      <c r="E39158" s="46"/>
      <c r="F39158" s="44"/>
    </row>
    <row r="39159" spans="3:6" x14ac:dyDescent="0.2">
      <c r="C39159"/>
      <c r="E39159" s="46"/>
      <c r="F39159" s="44"/>
    </row>
    <row r="39160" spans="3:6" x14ac:dyDescent="0.2">
      <c r="C39160"/>
      <c r="E39160" s="46"/>
      <c r="F39160" s="44"/>
    </row>
    <row r="39161" spans="3:6" x14ac:dyDescent="0.2">
      <c r="C39161"/>
      <c r="E39161" s="46"/>
      <c r="F39161" s="44"/>
    </row>
    <row r="39162" spans="3:6" x14ac:dyDescent="0.2">
      <c r="C39162"/>
      <c r="E39162" s="46"/>
      <c r="F39162" s="44"/>
    </row>
    <row r="39163" spans="3:6" x14ac:dyDescent="0.2">
      <c r="C39163"/>
      <c r="E39163" s="46"/>
      <c r="F39163" s="44"/>
    </row>
    <row r="39164" spans="3:6" x14ac:dyDescent="0.2">
      <c r="C39164"/>
      <c r="E39164" s="46"/>
      <c r="F39164" s="44"/>
    </row>
    <row r="39165" spans="3:6" x14ac:dyDescent="0.2">
      <c r="C39165"/>
      <c r="E39165" s="46"/>
      <c r="F39165" s="44"/>
    </row>
    <row r="39166" spans="3:6" x14ac:dyDescent="0.2">
      <c r="C39166"/>
      <c r="E39166" s="46"/>
      <c r="F39166" s="44"/>
    </row>
    <row r="39167" spans="3:6" x14ac:dyDescent="0.2">
      <c r="C39167"/>
      <c r="E39167" s="46"/>
      <c r="F39167" s="44"/>
    </row>
    <row r="39168" spans="3:6" x14ac:dyDescent="0.2">
      <c r="C39168"/>
      <c r="E39168" s="46"/>
      <c r="F39168" s="44"/>
    </row>
    <row r="39169" spans="3:6" x14ac:dyDescent="0.2">
      <c r="C39169"/>
      <c r="E39169" s="46"/>
      <c r="F39169" s="44"/>
    </row>
    <row r="39170" spans="3:6" x14ac:dyDescent="0.2">
      <c r="C39170"/>
      <c r="E39170" s="46"/>
      <c r="F39170" s="44"/>
    </row>
    <row r="39171" spans="3:6" x14ac:dyDescent="0.2">
      <c r="C39171"/>
      <c r="E39171" s="46"/>
      <c r="F39171" s="44"/>
    </row>
    <row r="39172" spans="3:6" x14ac:dyDescent="0.2">
      <c r="C39172"/>
      <c r="E39172" s="46"/>
      <c r="F39172" s="44"/>
    </row>
    <row r="39173" spans="3:6" x14ac:dyDescent="0.2">
      <c r="C39173"/>
      <c r="E39173" s="46"/>
      <c r="F39173" s="44"/>
    </row>
    <row r="39174" spans="3:6" x14ac:dyDescent="0.2">
      <c r="C39174"/>
      <c r="E39174" s="46"/>
      <c r="F39174" s="44"/>
    </row>
    <row r="39175" spans="3:6" x14ac:dyDescent="0.2">
      <c r="C39175"/>
      <c r="E39175" s="46"/>
      <c r="F39175" s="44"/>
    </row>
    <row r="39176" spans="3:6" x14ac:dyDescent="0.2">
      <c r="C39176"/>
      <c r="E39176" s="46"/>
      <c r="F39176" s="44"/>
    </row>
    <row r="39177" spans="3:6" x14ac:dyDescent="0.2">
      <c r="C39177"/>
      <c r="E39177" s="46"/>
      <c r="F39177" s="44"/>
    </row>
    <row r="39178" spans="3:6" x14ac:dyDescent="0.2">
      <c r="C39178"/>
      <c r="E39178" s="46"/>
      <c r="F39178" s="44"/>
    </row>
    <row r="39179" spans="3:6" x14ac:dyDescent="0.2">
      <c r="C39179"/>
      <c r="E39179" s="46"/>
      <c r="F39179" s="44"/>
    </row>
    <row r="39180" spans="3:6" x14ac:dyDescent="0.2">
      <c r="C39180"/>
      <c r="E39180" s="46"/>
      <c r="F39180" s="44"/>
    </row>
    <row r="39181" spans="3:6" x14ac:dyDescent="0.2">
      <c r="C39181"/>
      <c r="E39181" s="46"/>
      <c r="F39181" s="44"/>
    </row>
    <row r="39182" spans="3:6" x14ac:dyDescent="0.2">
      <c r="C39182"/>
      <c r="E39182" s="46"/>
      <c r="F39182" s="44"/>
    </row>
    <row r="39183" spans="3:6" x14ac:dyDescent="0.2">
      <c r="C39183"/>
      <c r="E39183" s="46"/>
      <c r="F39183" s="44"/>
    </row>
    <row r="39184" spans="3:6" x14ac:dyDescent="0.2">
      <c r="C39184"/>
      <c r="E39184" s="46"/>
      <c r="F39184" s="44"/>
    </row>
    <row r="39185" spans="3:6" x14ac:dyDescent="0.2">
      <c r="C39185"/>
      <c r="E39185" s="46"/>
      <c r="F39185" s="44"/>
    </row>
    <row r="39186" spans="3:6" x14ac:dyDescent="0.2">
      <c r="C39186"/>
      <c r="E39186" s="46"/>
      <c r="F39186" s="44"/>
    </row>
    <row r="39187" spans="3:6" x14ac:dyDescent="0.2">
      <c r="C39187"/>
      <c r="E39187" s="46"/>
      <c r="F39187" s="44"/>
    </row>
    <row r="39188" spans="3:6" x14ac:dyDescent="0.2">
      <c r="C39188"/>
      <c r="E39188" s="46"/>
      <c r="F39188" s="44"/>
    </row>
    <row r="39189" spans="3:6" x14ac:dyDescent="0.2">
      <c r="C39189"/>
      <c r="E39189" s="46"/>
      <c r="F39189" s="44"/>
    </row>
    <row r="39190" spans="3:6" x14ac:dyDescent="0.2">
      <c r="C39190"/>
      <c r="E39190" s="46"/>
      <c r="F39190" s="44"/>
    </row>
    <row r="39191" spans="3:6" x14ac:dyDescent="0.2">
      <c r="C39191"/>
      <c r="E39191" s="46"/>
      <c r="F39191" s="44"/>
    </row>
    <row r="39192" spans="3:6" x14ac:dyDescent="0.2">
      <c r="C39192"/>
      <c r="E39192" s="46"/>
      <c r="F39192" s="44"/>
    </row>
    <row r="39193" spans="3:6" x14ac:dyDescent="0.2">
      <c r="C39193"/>
      <c r="E39193" s="46"/>
      <c r="F39193" s="44"/>
    </row>
    <row r="39194" spans="3:6" x14ac:dyDescent="0.2">
      <c r="C39194"/>
      <c r="E39194" s="46"/>
      <c r="F39194" s="44"/>
    </row>
    <row r="39195" spans="3:6" x14ac:dyDescent="0.2">
      <c r="C39195"/>
      <c r="E39195" s="46"/>
      <c r="F39195" s="44"/>
    </row>
    <row r="39196" spans="3:6" x14ac:dyDescent="0.2">
      <c r="C39196"/>
      <c r="E39196" s="46"/>
      <c r="F39196" s="44"/>
    </row>
    <row r="39197" spans="3:6" x14ac:dyDescent="0.2">
      <c r="C39197"/>
      <c r="E39197" s="46"/>
      <c r="F39197" s="44"/>
    </row>
    <row r="39198" spans="3:6" x14ac:dyDescent="0.2">
      <c r="C39198"/>
      <c r="E39198" s="46"/>
      <c r="F39198" s="44"/>
    </row>
    <row r="39199" spans="3:6" x14ac:dyDescent="0.2">
      <c r="C39199"/>
      <c r="E39199" s="46"/>
      <c r="F39199" s="44"/>
    </row>
    <row r="39200" spans="3:6" x14ac:dyDescent="0.2">
      <c r="C39200"/>
      <c r="E39200" s="46"/>
      <c r="F39200" s="44"/>
    </row>
    <row r="39201" spans="3:6" x14ac:dyDescent="0.2">
      <c r="C39201"/>
      <c r="E39201" s="46"/>
      <c r="F39201" s="44"/>
    </row>
    <row r="39202" spans="3:6" x14ac:dyDescent="0.2">
      <c r="C39202"/>
      <c r="E39202" s="46"/>
      <c r="F39202" s="44"/>
    </row>
    <row r="39203" spans="3:6" x14ac:dyDescent="0.2">
      <c r="C39203"/>
      <c r="E39203" s="46"/>
      <c r="F39203" s="44"/>
    </row>
    <row r="39204" spans="3:6" x14ac:dyDescent="0.2">
      <c r="C39204"/>
      <c r="E39204" s="46"/>
      <c r="F39204" s="44"/>
    </row>
    <row r="39205" spans="3:6" x14ac:dyDescent="0.2">
      <c r="C39205"/>
      <c r="E39205" s="46"/>
      <c r="F39205" s="44"/>
    </row>
    <row r="39206" spans="3:6" x14ac:dyDescent="0.2">
      <c r="C39206"/>
      <c r="E39206" s="46"/>
      <c r="F39206" s="44"/>
    </row>
    <row r="39207" spans="3:6" x14ac:dyDescent="0.2">
      <c r="C39207"/>
      <c r="E39207" s="46"/>
      <c r="F39207" s="44"/>
    </row>
    <row r="39208" spans="3:6" x14ac:dyDescent="0.2">
      <c r="C39208"/>
      <c r="E39208" s="46"/>
      <c r="F39208" s="44"/>
    </row>
    <row r="39209" spans="3:6" x14ac:dyDescent="0.2">
      <c r="C39209"/>
      <c r="E39209" s="46"/>
      <c r="F39209" s="44"/>
    </row>
    <row r="39210" spans="3:6" x14ac:dyDescent="0.2">
      <c r="C39210"/>
      <c r="E39210" s="46"/>
      <c r="F39210" s="44"/>
    </row>
    <row r="39211" spans="3:6" x14ac:dyDescent="0.2">
      <c r="C39211"/>
      <c r="E39211" s="46"/>
      <c r="F39211" s="44"/>
    </row>
    <row r="39212" spans="3:6" x14ac:dyDescent="0.2">
      <c r="C39212"/>
      <c r="E39212" s="46"/>
      <c r="F39212" s="44"/>
    </row>
    <row r="39213" spans="3:6" x14ac:dyDescent="0.2">
      <c r="C39213"/>
      <c r="E39213" s="46"/>
      <c r="F39213" s="44"/>
    </row>
    <row r="39214" spans="3:6" x14ac:dyDescent="0.2">
      <c r="C39214"/>
      <c r="E39214" s="46"/>
      <c r="F39214" s="44"/>
    </row>
    <row r="39215" spans="3:6" x14ac:dyDescent="0.2">
      <c r="C39215"/>
      <c r="E39215" s="46"/>
      <c r="F39215" s="44"/>
    </row>
    <row r="39216" spans="3:6" x14ac:dyDescent="0.2">
      <c r="C39216"/>
      <c r="E39216" s="46"/>
      <c r="F39216" s="44"/>
    </row>
    <row r="39217" spans="3:6" x14ac:dyDescent="0.2">
      <c r="C39217"/>
      <c r="E39217" s="46"/>
      <c r="F39217" s="44"/>
    </row>
    <row r="39218" spans="3:6" x14ac:dyDescent="0.2">
      <c r="C39218"/>
      <c r="E39218" s="46"/>
      <c r="F39218" s="44"/>
    </row>
    <row r="39219" spans="3:6" x14ac:dyDescent="0.2">
      <c r="C39219"/>
      <c r="E39219" s="46"/>
      <c r="F39219" s="44"/>
    </row>
    <row r="39220" spans="3:6" x14ac:dyDescent="0.2">
      <c r="C39220"/>
      <c r="E39220" s="46"/>
      <c r="F39220" s="44"/>
    </row>
    <row r="39221" spans="3:6" x14ac:dyDescent="0.2">
      <c r="C39221"/>
      <c r="E39221" s="46"/>
      <c r="F39221" s="44"/>
    </row>
    <row r="39222" spans="3:6" x14ac:dyDescent="0.2">
      <c r="C39222"/>
      <c r="E39222" s="46"/>
      <c r="F39222" s="44"/>
    </row>
    <row r="39223" spans="3:6" x14ac:dyDescent="0.2">
      <c r="C39223"/>
      <c r="E39223" s="46"/>
      <c r="F39223" s="44"/>
    </row>
    <row r="39224" spans="3:6" x14ac:dyDescent="0.2">
      <c r="C39224"/>
      <c r="E39224" s="46"/>
      <c r="F39224" s="44"/>
    </row>
    <row r="39225" spans="3:6" x14ac:dyDescent="0.2">
      <c r="C39225"/>
      <c r="E39225" s="46"/>
      <c r="F39225" s="44"/>
    </row>
    <row r="39226" spans="3:6" x14ac:dyDescent="0.2">
      <c r="C39226"/>
      <c r="E39226" s="46"/>
      <c r="F39226" s="44"/>
    </row>
    <row r="39227" spans="3:6" x14ac:dyDescent="0.2">
      <c r="C39227"/>
      <c r="E39227" s="46"/>
      <c r="F39227" s="44"/>
    </row>
    <row r="39228" spans="3:6" x14ac:dyDescent="0.2">
      <c r="C39228"/>
      <c r="E39228" s="46"/>
      <c r="F39228" s="44"/>
    </row>
    <row r="39229" spans="3:6" x14ac:dyDescent="0.2">
      <c r="C39229"/>
      <c r="E39229" s="46"/>
      <c r="F39229" s="44"/>
    </row>
    <row r="39230" spans="3:6" x14ac:dyDescent="0.2">
      <c r="C39230"/>
      <c r="E39230" s="46"/>
      <c r="F39230" s="44"/>
    </row>
    <row r="39231" spans="3:6" x14ac:dyDescent="0.2">
      <c r="C39231"/>
      <c r="E39231" s="46"/>
      <c r="F39231" s="44"/>
    </row>
    <row r="39232" spans="3:6" x14ac:dyDescent="0.2">
      <c r="C39232"/>
      <c r="E39232" s="46"/>
      <c r="F39232" s="44"/>
    </row>
    <row r="39233" spans="3:6" x14ac:dyDescent="0.2">
      <c r="C39233"/>
      <c r="E39233" s="46"/>
      <c r="F39233" s="44"/>
    </row>
    <row r="39234" spans="3:6" x14ac:dyDescent="0.2">
      <c r="C39234"/>
      <c r="E39234" s="46"/>
      <c r="F39234" s="44"/>
    </row>
    <row r="39235" spans="3:6" x14ac:dyDescent="0.2">
      <c r="C39235"/>
      <c r="E39235" s="46"/>
      <c r="F39235" s="44"/>
    </row>
    <row r="39236" spans="3:6" x14ac:dyDescent="0.2">
      <c r="C39236"/>
      <c r="E39236" s="46"/>
      <c r="F39236" s="44"/>
    </row>
    <row r="39237" spans="3:6" x14ac:dyDescent="0.2">
      <c r="C39237"/>
      <c r="E39237" s="46"/>
      <c r="F39237" s="44"/>
    </row>
    <row r="39238" spans="3:6" x14ac:dyDescent="0.2">
      <c r="C39238"/>
      <c r="E39238" s="46"/>
      <c r="F39238" s="44"/>
    </row>
    <row r="39239" spans="3:6" x14ac:dyDescent="0.2">
      <c r="C39239"/>
      <c r="E39239" s="46"/>
      <c r="F39239" s="44"/>
    </row>
    <row r="39240" spans="3:6" x14ac:dyDescent="0.2">
      <c r="C39240"/>
      <c r="E39240" s="46"/>
      <c r="F39240" s="44"/>
    </row>
    <row r="39241" spans="3:6" x14ac:dyDescent="0.2">
      <c r="C39241"/>
      <c r="E39241" s="46"/>
      <c r="F39241" s="44"/>
    </row>
    <row r="39242" spans="3:6" x14ac:dyDescent="0.2">
      <c r="C39242"/>
      <c r="E39242" s="46"/>
      <c r="F39242" s="44"/>
    </row>
    <row r="39243" spans="3:6" x14ac:dyDescent="0.2">
      <c r="C39243"/>
      <c r="E39243" s="46"/>
      <c r="F39243" s="44"/>
    </row>
    <row r="39244" spans="3:6" x14ac:dyDescent="0.2">
      <c r="C39244"/>
      <c r="E39244" s="46"/>
      <c r="F39244" s="44"/>
    </row>
    <row r="39245" spans="3:6" x14ac:dyDescent="0.2">
      <c r="C39245"/>
      <c r="E39245" s="46"/>
      <c r="F39245" s="44"/>
    </row>
    <row r="39246" spans="3:6" x14ac:dyDescent="0.2">
      <c r="C39246"/>
      <c r="E39246" s="46"/>
      <c r="F39246" s="44"/>
    </row>
    <row r="39247" spans="3:6" x14ac:dyDescent="0.2">
      <c r="C39247"/>
      <c r="E39247" s="46"/>
      <c r="F39247" s="44"/>
    </row>
    <row r="39248" spans="3:6" x14ac:dyDescent="0.2">
      <c r="C39248"/>
      <c r="E39248" s="46"/>
      <c r="F39248" s="44"/>
    </row>
    <row r="39249" spans="3:6" x14ac:dyDescent="0.2">
      <c r="C39249"/>
      <c r="E39249" s="46"/>
      <c r="F39249" s="44"/>
    </row>
    <row r="39250" spans="3:6" x14ac:dyDescent="0.2">
      <c r="C39250"/>
      <c r="E39250" s="46"/>
      <c r="F39250" s="44"/>
    </row>
    <row r="39251" spans="3:6" x14ac:dyDescent="0.2">
      <c r="C39251"/>
      <c r="E39251" s="46"/>
      <c r="F39251" s="44"/>
    </row>
    <row r="39252" spans="3:6" x14ac:dyDescent="0.2">
      <c r="C39252"/>
      <c r="E39252" s="46"/>
      <c r="F39252" s="44"/>
    </row>
    <row r="39253" spans="3:6" x14ac:dyDescent="0.2">
      <c r="C39253"/>
      <c r="E39253" s="46"/>
      <c r="F39253" s="44"/>
    </row>
    <row r="39254" spans="3:6" x14ac:dyDescent="0.2">
      <c r="C39254"/>
      <c r="E39254" s="46"/>
      <c r="F39254" s="44"/>
    </row>
    <row r="39255" spans="3:6" x14ac:dyDescent="0.2">
      <c r="C39255"/>
      <c r="E39255" s="46"/>
      <c r="F39255" s="44"/>
    </row>
    <row r="39256" spans="3:6" x14ac:dyDescent="0.2">
      <c r="C39256"/>
      <c r="E39256" s="46"/>
      <c r="F39256" s="44"/>
    </row>
    <row r="39257" spans="3:6" x14ac:dyDescent="0.2">
      <c r="C39257"/>
      <c r="E39257" s="46"/>
      <c r="F39257" s="44"/>
    </row>
    <row r="39258" spans="3:6" x14ac:dyDescent="0.2">
      <c r="C39258"/>
      <c r="E39258" s="46"/>
      <c r="F39258" s="44"/>
    </row>
    <row r="39259" spans="3:6" x14ac:dyDescent="0.2">
      <c r="C39259"/>
      <c r="E39259" s="46"/>
      <c r="F39259" s="44"/>
    </row>
    <row r="39260" spans="3:6" x14ac:dyDescent="0.2">
      <c r="C39260"/>
      <c r="E39260" s="46"/>
      <c r="F39260" s="44"/>
    </row>
    <row r="39261" spans="3:6" x14ac:dyDescent="0.2">
      <c r="C39261"/>
      <c r="E39261" s="46"/>
      <c r="F39261" s="44"/>
    </row>
    <row r="39262" spans="3:6" x14ac:dyDescent="0.2">
      <c r="C39262"/>
      <c r="E39262" s="46"/>
      <c r="F39262" s="44"/>
    </row>
    <row r="39263" spans="3:6" x14ac:dyDescent="0.2">
      <c r="C39263"/>
      <c r="E39263" s="46"/>
      <c r="F39263" s="44"/>
    </row>
    <row r="39264" spans="3:6" x14ac:dyDescent="0.2">
      <c r="C39264"/>
      <c r="E39264" s="46"/>
      <c r="F39264" s="44"/>
    </row>
    <row r="39265" spans="3:6" x14ac:dyDescent="0.2">
      <c r="C39265"/>
      <c r="E39265" s="46"/>
      <c r="F39265" s="44"/>
    </row>
    <row r="39266" spans="3:6" x14ac:dyDescent="0.2">
      <c r="C39266"/>
      <c r="E39266" s="46"/>
      <c r="F39266" s="44"/>
    </row>
    <row r="39267" spans="3:6" x14ac:dyDescent="0.2">
      <c r="C39267"/>
      <c r="E39267" s="46"/>
      <c r="F39267" s="44"/>
    </row>
    <row r="39268" spans="3:6" x14ac:dyDescent="0.2">
      <c r="C39268"/>
      <c r="E39268" s="46"/>
      <c r="F39268" s="44"/>
    </row>
    <row r="39269" spans="3:6" x14ac:dyDescent="0.2">
      <c r="C39269"/>
      <c r="E39269" s="46"/>
      <c r="F39269" s="44"/>
    </row>
    <row r="39270" spans="3:6" x14ac:dyDescent="0.2">
      <c r="C39270"/>
      <c r="E39270" s="46"/>
      <c r="F39270" s="44"/>
    </row>
    <row r="39271" spans="3:6" x14ac:dyDescent="0.2">
      <c r="C39271"/>
      <c r="E39271" s="46"/>
      <c r="F39271" s="44"/>
    </row>
    <row r="39272" spans="3:6" x14ac:dyDescent="0.2">
      <c r="C39272"/>
      <c r="E39272" s="46"/>
      <c r="F39272" s="44"/>
    </row>
    <row r="39273" spans="3:6" x14ac:dyDescent="0.2">
      <c r="C39273"/>
      <c r="E39273" s="46"/>
      <c r="F39273" s="44"/>
    </row>
    <row r="39274" spans="3:6" x14ac:dyDescent="0.2">
      <c r="C39274"/>
      <c r="E39274" s="46"/>
      <c r="F39274" s="44"/>
    </row>
    <row r="39275" spans="3:6" x14ac:dyDescent="0.2">
      <c r="C39275"/>
      <c r="E39275" s="46"/>
      <c r="F39275" s="44"/>
    </row>
    <row r="39276" spans="3:6" x14ac:dyDescent="0.2">
      <c r="C39276"/>
      <c r="E39276" s="46"/>
      <c r="F39276" s="44"/>
    </row>
    <row r="39277" spans="3:6" x14ac:dyDescent="0.2">
      <c r="C39277"/>
      <c r="E39277" s="46"/>
      <c r="F39277" s="44"/>
    </row>
    <row r="39278" spans="3:6" x14ac:dyDescent="0.2">
      <c r="C39278"/>
      <c r="E39278" s="46"/>
      <c r="F39278" s="44"/>
    </row>
    <row r="39279" spans="3:6" x14ac:dyDescent="0.2">
      <c r="C39279"/>
      <c r="E39279" s="46"/>
      <c r="F39279" s="44"/>
    </row>
    <row r="39280" spans="3:6" x14ac:dyDescent="0.2">
      <c r="C39280"/>
      <c r="E39280" s="46"/>
      <c r="F39280" s="44"/>
    </row>
    <row r="39281" spans="3:6" x14ac:dyDescent="0.2">
      <c r="C39281"/>
      <c r="E39281" s="46"/>
      <c r="F39281" s="44"/>
    </row>
    <row r="39282" spans="3:6" x14ac:dyDescent="0.2">
      <c r="C39282"/>
      <c r="E39282" s="46"/>
      <c r="F39282" s="44"/>
    </row>
    <row r="39283" spans="3:6" x14ac:dyDescent="0.2">
      <c r="C39283"/>
      <c r="E39283" s="46"/>
      <c r="F39283" s="44"/>
    </row>
    <row r="39284" spans="3:6" x14ac:dyDescent="0.2">
      <c r="C39284"/>
      <c r="E39284" s="46"/>
      <c r="F39284" s="44"/>
    </row>
    <row r="39285" spans="3:6" x14ac:dyDescent="0.2">
      <c r="C39285"/>
      <c r="E39285" s="46"/>
      <c r="F39285" s="44"/>
    </row>
    <row r="39286" spans="3:6" x14ac:dyDescent="0.2">
      <c r="C39286"/>
      <c r="E39286" s="46"/>
      <c r="F39286" s="44"/>
    </row>
    <row r="39287" spans="3:6" x14ac:dyDescent="0.2">
      <c r="C39287"/>
      <c r="E39287" s="46"/>
      <c r="F39287" s="44"/>
    </row>
    <row r="39288" spans="3:6" x14ac:dyDescent="0.2">
      <c r="C39288"/>
      <c r="E39288" s="46"/>
      <c r="F39288" s="44"/>
    </row>
    <row r="39289" spans="3:6" x14ac:dyDescent="0.2">
      <c r="C39289"/>
      <c r="E39289" s="46"/>
      <c r="F39289" s="44"/>
    </row>
    <row r="39290" spans="3:6" x14ac:dyDescent="0.2">
      <c r="C39290"/>
      <c r="E39290" s="46"/>
      <c r="F39290" s="44"/>
    </row>
    <row r="39291" spans="3:6" x14ac:dyDescent="0.2">
      <c r="C39291"/>
      <c r="E39291" s="46"/>
      <c r="F39291" s="44"/>
    </row>
    <row r="39292" spans="3:6" x14ac:dyDescent="0.2">
      <c r="C39292"/>
      <c r="E39292" s="46"/>
      <c r="F39292" s="44"/>
    </row>
    <row r="39293" spans="3:6" x14ac:dyDescent="0.2">
      <c r="C39293"/>
      <c r="E39293" s="46"/>
      <c r="F39293" s="44"/>
    </row>
    <row r="39294" spans="3:6" x14ac:dyDescent="0.2">
      <c r="C39294"/>
      <c r="E39294" s="46"/>
      <c r="F39294" s="44"/>
    </row>
    <row r="39295" spans="3:6" x14ac:dyDescent="0.2">
      <c r="C39295"/>
      <c r="E39295" s="46"/>
      <c r="F39295" s="44"/>
    </row>
    <row r="39296" spans="3:6" x14ac:dyDescent="0.2">
      <c r="C39296"/>
      <c r="E39296" s="46"/>
      <c r="F39296" s="44"/>
    </row>
    <row r="39297" spans="3:6" x14ac:dyDescent="0.2">
      <c r="C39297"/>
      <c r="E39297" s="46"/>
      <c r="F39297" s="44"/>
    </row>
    <row r="39298" spans="3:6" x14ac:dyDescent="0.2">
      <c r="C39298"/>
      <c r="E39298" s="46"/>
      <c r="F39298" s="44"/>
    </row>
    <row r="39299" spans="3:6" x14ac:dyDescent="0.2">
      <c r="C39299"/>
      <c r="E39299" s="46"/>
      <c r="F39299" s="44"/>
    </row>
    <row r="39300" spans="3:6" x14ac:dyDescent="0.2">
      <c r="C39300"/>
      <c r="E39300" s="46"/>
      <c r="F39300" s="44"/>
    </row>
    <row r="39301" spans="3:6" x14ac:dyDescent="0.2">
      <c r="C39301"/>
      <c r="E39301" s="46"/>
      <c r="F39301" s="44"/>
    </row>
    <row r="39302" spans="3:6" x14ac:dyDescent="0.2">
      <c r="C39302"/>
      <c r="E39302" s="46"/>
      <c r="F39302" s="44"/>
    </row>
    <row r="39303" spans="3:6" x14ac:dyDescent="0.2">
      <c r="C39303"/>
      <c r="E39303" s="46"/>
      <c r="F39303" s="44"/>
    </row>
    <row r="39304" spans="3:6" x14ac:dyDescent="0.2">
      <c r="C39304"/>
      <c r="E39304" s="46"/>
      <c r="F39304" s="44"/>
    </row>
    <row r="39305" spans="3:6" x14ac:dyDescent="0.2">
      <c r="C39305"/>
      <c r="E39305" s="46"/>
      <c r="F39305" s="44"/>
    </row>
    <row r="39306" spans="3:6" x14ac:dyDescent="0.2">
      <c r="C39306"/>
      <c r="E39306" s="46"/>
      <c r="F39306" s="44"/>
    </row>
    <row r="39307" spans="3:6" x14ac:dyDescent="0.2">
      <c r="C39307"/>
      <c r="E39307" s="46"/>
      <c r="F39307" s="44"/>
    </row>
    <row r="39308" spans="3:6" x14ac:dyDescent="0.2">
      <c r="C39308"/>
      <c r="E39308" s="46"/>
      <c r="F39308" s="44"/>
    </row>
    <row r="39309" spans="3:6" x14ac:dyDescent="0.2">
      <c r="C39309"/>
      <c r="E39309" s="46"/>
      <c r="F39309" s="44"/>
    </row>
    <row r="39310" spans="3:6" x14ac:dyDescent="0.2">
      <c r="C39310"/>
      <c r="E39310" s="46"/>
      <c r="F39310" s="44"/>
    </row>
    <row r="39311" spans="3:6" x14ac:dyDescent="0.2">
      <c r="C39311"/>
      <c r="E39311" s="46"/>
      <c r="F39311" s="44"/>
    </row>
    <row r="39312" spans="3:6" x14ac:dyDescent="0.2">
      <c r="C39312"/>
      <c r="E39312" s="46"/>
      <c r="F39312" s="44"/>
    </row>
    <row r="39313" spans="3:6" x14ac:dyDescent="0.2">
      <c r="C39313"/>
      <c r="E39313" s="46"/>
      <c r="F39313" s="44"/>
    </row>
    <row r="39314" spans="3:6" x14ac:dyDescent="0.2">
      <c r="C39314"/>
      <c r="E39314" s="46"/>
      <c r="F39314" s="44"/>
    </row>
    <row r="39315" spans="3:6" x14ac:dyDescent="0.2">
      <c r="C39315"/>
      <c r="E39315" s="46"/>
      <c r="F39315" s="44"/>
    </row>
    <row r="39316" spans="3:6" x14ac:dyDescent="0.2">
      <c r="C39316"/>
      <c r="E39316" s="46"/>
      <c r="F39316" s="44"/>
    </row>
    <row r="39317" spans="3:6" x14ac:dyDescent="0.2">
      <c r="C39317"/>
      <c r="E39317" s="46"/>
      <c r="F39317" s="44"/>
    </row>
    <row r="39318" spans="3:6" x14ac:dyDescent="0.2">
      <c r="C39318"/>
      <c r="E39318" s="46"/>
      <c r="F39318" s="44"/>
    </row>
    <row r="39319" spans="3:6" x14ac:dyDescent="0.2">
      <c r="C39319"/>
      <c r="E39319" s="46"/>
      <c r="F39319" s="44"/>
    </row>
    <row r="39320" spans="3:6" x14ac:dyDescent="0.2">
      <c r="C39320"/>
      <c r="E39320" s="46"/>
      <c r="F39320" s="44"/>
    </row>
    <row r="39321" spans="3:6" x14ac:dyDescent="0.2">
      <c r="C39321"/>
      <c r="E39321" s="46"/>
      <c r="F39321" s="44"/>
    </row>
    <row r="39322" spans="3:6" x14ac:dyDescent="0.2">
      <c r="C39322"/>
      <c r="E39322" s="46"/>
      <c r="F39322" s="44"/>
    </row>
    <row r="39323" spans="3:6" x14ac:dyDescent="0.2">
      <c r="C39323"/>
      <c r="E39323" s="46"/>
      <c r="F39323" s="44"/>
    </row>
    <row r="39324" spans="3:6" x14ac:dyDescent="0.2">
      <c r="C39324"/>
      <c r="E39324" s="46"/>
      <c r="F39324" s="44"/>
    </row>
    <row r="39325" spans="3:6" x14ac:dyDescent="0.2">
      <c r="C39325"/>
      <c r="E39325" s="46"/>
      <c r="F39325" s="44"/>
    </row>
    <row r="39326" spans="3:6" x14ac:dyDescent="0.2">
      <c r="C39326"/>
      <c r="E39326" s="46"/>
      <c r="F39326" s="44"/>
    </row>
    <row r="39327" spans="3:6" x14ac:dyDescent="0.2">
      <c r="C39327"/>
      <c r="E39327" s="46"/>
      <c r="F39327" s="44"/>
    </row>
    <row r="39328" spans="3:6" x14ac:dyDescent="0.2">
      <c r="C39328"/>
      <c r="E39328" s="46"/>
      <c r="F39328" s="44"/>
    </row>
    <row r="39329" spans="3:6" x14ac:dyDescent="0.2">
      <c r="C39329"/>
      <c r="E39329" s="46"/>
      <c r="F39329" s="44"/>
    </row>
    <row r="39330" spans="3:6" x14ac:dyDescent="0.2">
      <c r="C39330"/>
      <c r="E39330" s="46"/>
      <c r="F39330" s="44"/>
    </row>
    <row r="39331" spans="3:6" x14ac:dyDescent="0.2">
      <c r="C39331"/>
      <c r="E39331" s="46"/>
      <c r="F39331" s="44"/>
    </row>
    <row r="39332" spans="3:6" x14ac:dyDescent="0.2">
      <c r="C39332"/>
      <c r="E39332" s="46"/>
      <c r="F39332" s="44"/>
    </row>
    <row r="39333" spans="3:6" x14ac:dyDescent="0.2">
      <c r="C39333"/>
      <c r="E39333" s="46"/>
      <c r="F39333" s="44"/>
    </row>
    <row r="39334" spans="3:6" x14ac:dyDescent="0.2">
      <c r="C39334"/>
      <c r="E39334" s="46"/>
      <c r="F39334" s="44"/>
    </row>
    <row r="39335" spans="3:6" x14ac:dyDescent="0.2">
      <c r="C39335"/>
      <c r="E39335" s="46"/>
      <c r="F39335" s="44"/>
    </row>
    <row r="39336" spans="3:6" x14ac:dyDescent="0.2">
      <c r="C39336"/>
      <c r="E39336" s="46"/>
      <c r="F39336" s="44"/>
    </row>
    <row r="39337" spans="3:6" x14ac:dyDescent="0.2">
      <c r="C39337"/>
      <c r="E39337" s="46"/>
      <c r="F39337" s="44"/>
    </row>
    <row r="39338" spans="3:6" x14ac:dyDescent="0.2">
      <c r="C39338"/>
      <c r="E39338" s="46"/>
      <c r="F39338" s="44"/>
    </row>
    <row r="39339" spans="3:6" x14ac:dyDescent="0.2">
      <c r="C39339"/>
      <c r="E39339" s="46"/>
      <c r="F39339" s="44"/>
    </row>
    <row r="39340" spans="3:6" x14ac:dyDescent="0.2">
      <c r="C39340"/>
      <c r="E39340" s="46"/>
      <c r="F39340" s="44"/>
    </row>
    <row r="39341" spans="3:6" x14ac:dyDescent="0.2">
      <c r="C39341"/>
      <c r="E39341" s="46"/>
      <c r="F39341" s="44"/>
    </row>
    <row r="39342" spans="3:6" x14ac:dyDescent="0.2">
      <c r="C39342"/>
      <c r="E39342" s="46"/>
      <c r="F39342" s="44"/>
    </row>
    <row r="39343" spans="3:6" x14ac:dyDescent="0.2">
      <c r="C39343"/>
      <c r="E39343" s="46"/>
      <c r="F39343" s="44"/>
    </row>
    <row r="39344" spans="3:6" x14ac:dyDescent="0.2">
      <c r="C39344"/>
      <c r="E39344" s="46"/>
      <c r="F39344" s="44"/>
    </row>
    <row r="39345" spans="3:6" x14ac:dyDescent="0.2">
      <c r="C39345"/>
      <c r="E39345" s="46"/>
      <c r="F39345" s="44"/>
    </row>
    <row r="39346" spans="3:6" x14ac:dyDescent="0.2">
      <c r="C39346"/>
      <c r="E39346" s="46"/>
      <c r="F39346" s="44"/>
    </row>
    <row r="39347" spans="3:6" x14ac:dyDescent="0.2">
      <c r="C39347"/>
      <c r="E39347" s="46"/>
      <c r="F39347" s="44"/>
    </row>
    <row r="39348" spans="3:6" x14ac:dyDescent="0.2">
      <c r="C39348"/>
      <c r="E39348" s="46"/>
      <c r="F39348" s="44"/>
    </row>
    <row r="39349" spans="3:6" x14ac:dyDescent="0.2">
      <c r="C39349"/>
      <c r="E39349" s="46"/>
      <c r="F39349" s="44"/>
    </row>
    <row r="39350" spans="3:6" x14ac:dyDescent="0.2">
      <c r="C39350"/>
      <c r="E39350" s="46"/>
      <c r="F39350" s="44"/>
    </row>
    <row r="39351" spans="3:6" x14ac:dyDescent="0.2">
      <c r="C39351"/>
      <c r="E39351" s="46"/>
      <c r="F39351" s="44"/>
    </row>
    <row r="39352" spans="3:6" x14ac:dyDescent="0.2">
      <c r="C39352"/>
      <c r="E39352" s="46"/>
      <c r="F39352" s="44"/>
    </row>
    <row r="39353" spans="3:6" x14ac:dyDescent="0.2">
      <c r="C39353"/>
      <c r="E39353" s="46"/>
      <c r="F39353" s="44"/>
    </row>
    <row r="39354" spans="3:6" x14ac:dyDescent="0.2">
      <c r="C39354"/>
      <c r="E39354" s="46"/>
      <c r="F39354" s="44"/>
    </row>
    <row r="39355" spans="3:6" x14ac:dyDescent="0.2">
      <c r="C39355"/>
      <c r="E39355" s="46"/>
      <c r="F39355" s="44"/>
    </row>
    <row r="39356" spans="3:6" x14ac:dyDescent="0.2">
      <c r="C39356"/>
      <c r="E39356" s="46"/>
      <c r="F39356" s="44"/>
    </row>
    <row r="39357" spans="3:6" x14ac:dyDescent="0.2">
      <c r="C39357"/>
      <c r="E39357" s="46"/>
      <c r="F39357" s="44"/>
    </row>
    <row r="39358" spans="3:6" x14ac:dyDescent="0.2">
      <c r="C39358"/>
      <c r="E39358" s="46"/>
      <c r="F39358" s="44"/>
    </row>
    <row r="39359" spans="3:6" x14ac:dyDescent="0.2">
      <c r="C39359"/>
      <c r="E39359" s="46"/>
      <c r="F39359" s="44"/>
    </row>
    <row r="39360" spans="3:6" x14ac:dyDescent="0.2">
      <c r="C39360"/>
      <c r="E39360" s="46"/>
      <c r="F39360" s="44"/>
    </row>
    <row r="39361" spans="3:6" x14ac:dyDescent="0.2">
      <c r="C39361"/>
      <c r="E39361" s="46"/>
      <c r="F39361" s="44"/>
    </row>
    <row r="39362" spans="3:6" x14ac:dyDescent="0.2">
      <c r="C39362"/>
      <c r="E39362" s="46"/>
      <c r="F39362" s="44"/>
    </row>
    <row r="39363" spans="3:6" x14ac:dyDescent="0.2">
      <c r="C39363"/>
      <c r="E39363" s="46"/>
      <c r="F39363" s="44"/>
    </row>
    <row r="39364" spans="3:6" x14ac:dyDescent="0.2">
      <c r="C39364"/>
      <c r="E39364" s="46"/>
      <c r="F39364" s="44"/>
    </row>
    <row r="39365" spans="3:6" x14ac:dyDescent="0.2">
      <c r="C39365"/>
      <c r="E39365" s="46"/>
      <c r="F39365" s="44"/>
    </row>
    <row r="39366" spans="3:6" x14ac:dyDescent="0.2">
      <c r="C39366"/>
      <c r="E39366" s="46"/>
      <c r="F39366" s="44"/>
    </row>
    <row r="39367" spans="3:6" x14ac:dyDescent="0.2">
      <c r="C39367"/>
      <c r="E39367" s="46"/>
      <c r="F39367" s="44"/>
    </row>
    <row r="39368" spans="3:6" x14ac:dyDescent="0.2">
      <c r="C39368"/>
      <c r="E39368" s="46"/>
      <c r="F39368" s="44"/>
    </row>
    <row r="39369" spans="3:6" x14ac:dyDescent="0.2">
      <c r="C39369"/>
      <c r="E39369" s="46"/>
      <c r="F39369" s="44"/>
    </row>
    <row r="39370" spans="3:6" x14ac:dyDescent="0.2">
      <c r="C39370"/>
      <c r="E39370" s="46"/>
      <c r="F39370" s="44"/>
    </row>
    <row r="39371" spans="3:6" x14ac:dyDescent="0.2">
      <c r="C39371"/>
      <c r="E39371" s="46"/>
      <c r="F39371" s="44"/>
    </row>
    <row r="39372" spans="3:6" x14ac:dyDescent="0.2">
      <c r="C39372"/>
      <c r="E39372" s="46"/>
      <c r="F39372" s="44"/>
    </row>
    <row r="39373" spans="3:6" x14ac:dyDescent="0.2">
      <c r="C39373"/>
      <c r="E39373" s="46"/>
      <c r="F39373" s="44"/>
    </row>
    <row r="39374" spans="3:6" x14ac:dyDescent="0.2">
      <c r="C39374"/>
      <c r="E39374" s="46"/>
      <c r="F39374" s="44"/>
    </row>
    <row r="39375" spans="3:6" x14ac:dyDescent="0.2">
      <c r="C39375"/>
      <c r="E39375" s="46"/>
      <c r="F39375" s="44"/>
    </row>
    <row r="39376" spans="3:6" x14ac:dyDescent="0.2">
      <c r="C39376"/>
      <c r="E39376" s="46"/>
      <c r="F39376" s="44"/>
    </row>
    <row r="39377" spans="3:6" x14ac:dyDescent="0.2">
      <c r="C39377"/>
      <c r="E39377" s="46"/>
      <c r="F39377" s="44"/>
    </row>
    <row r="39378" spans="3:6" x14ac:dyDescent="0.2">
      <c r="C39378"/>
      <c r="E39378" s="46"/>
      <c r="F39378" s="44"/>
    </row>
    <row r="39379" spans="3:6" x14ac:dyDescent="0.2">
      <c r="C39379"/>
      <c r="E39379" s="46"/>
      <c r="F39379" s="44"/>
    </row>
    <row r="39380" spans="3:6" x14ac:dyDescent="0.2">
      <c r="C39380"/>
      <c r="E39380" s="46"/>
      <c r="F39380" s="44"/>
    </row>
    <row r="39381" spans="3:6" x14ac:dyDescent="0.2">
      <c r="C39381"/>
      <c r="E39381" s="46"/>
      <c r="F39381" s="44"/>
    </row>
    <row r="39382" spans="3:6" x14ac:dyDescent="0.2">
      <c r="C39382"/>
      <c r="E39382" s="46"/>
      <c r="F39382" s="44"/>
    </row>
    <row r="39383" spans="3:6" x14ac:dyDescent="0.2">
      <c r="C39383"/>
      <c r="E39383" s="46"/>
      <c r="F39383" s="44"/>
    </row>
    <row r="39384" spans="3:6" x14ac:dyDescent="0.2">
      <c r="C39384"/>
      <c r="E39384" s="46"/>
      <c r="F39384" s="44"/>
    </row>
    <row r="39385" spans="3:6" x14ac:dyDescent="0.2">
      <c r="C39385"/>
      <c r="E39385" s="46"/>
      <c r="F39385" s="44"/>
    </row>
    <row r="39386" spans="3:6" x14ac:dyDescent="0.2">
      <c r="C39386"/>
      <c r="E39386" s="46"/>
      <c r="F39386" s="44"/>
    </row>
    <row r="39387" spans="3:6" x14ac:dyDescent="0.2">
      <c r="C39387"/>
      <c r="E39387" s="46"/>
      <c r="F39387" s="44"/>
    </row>
    <row r="39388" spans="3:6" x14ac:dyDescent="0.2">
      <c r="C39388"/>
      <c r="E39388" s="46"/>
      <c r="F39388" s="44"/>
    </row>
    <row r="39389" spans="3:6" x14ac:dyDescent="0.2">
      <c r="C39389"/>
      <c r="E39389" s="46"/>
      <c r="F39389" s="44"/>
    </row>
    <row r="39390" spans="3:6" x14ac:dyDescent="0.2">
      <c r="C39390"/>
      <c r="E39390" s="46"/>
      <c r="F39390" s="44"/>
    </row>
    <row r="39391" spans="3:6" x14ac:dyDescent="0.2">
      <c r="C39391"/>
      <c r="E39391" s="46"/>
      <c r="F39391" s="44"/>
    </row>
    <row r="39392" spans="3:6" x14ac:dyDescent="0.2">
      <c r="C39392"/>
      <c r="E39392" s="46"/>
      <c r="F39392" s="44"/>
    </row>
    <row r="39393" spans="3:6" x14ac:dyDescent="0.2">
      <c r="C39393"/>
      <c r="E39393" s="46"/>
      <c r="F39393" s="44"/>
    </row>
    <row r="39394" spans="3:6" x14ac:dyDescent="0.2">
      <c r="C39394"/>
      <c r="E39394" s="46"/>
      <c r="F39394" s="44"/>
    </row>
    <row r="39395" spans="3:6" x14ac:dyDescent="0.2">
      <c r="C39395"/>
      <c r="E39395" s="46"/>
      <c r="F39395" s="44"/>
    </row>
    <row r="39396" spans="3:6" x14ac:dyDescent="0.2">
      <c r="C39396"/>
      <c r="E39396" s="46"/>
      <c r="F39396" s="44"/>
    </row>
    <row r="39397" spans="3:6" x14ac:dyDescent="0.2">
      <c r="C39397"/>
      <c r="E39397" s="46"/>
      <c r="F39397" s="44"/>
    </row>
    <row r="39398" spans="3:6" x14ac:dyDescent="0.2">
      <c r="C39398"/>
      <c r="E39398" s="46"/>
      <c r="F39398" s="44"/>
    </row>
    <row r="39399" spans="3:6" x14ac:dyDescent="0.2">
      <c r="C39399"/>
      <c r="E39399" s="46"/>
      <c r="F39399" s="44"/>
    </row>
    <row r="39400" spans="3:6" x14ac:dyDescent="0.2">
      <c r="C39400"/>
      <c r="E39400" s="46"/>
      <c r="F39400" s="44"/>
    </row>
    <row r="39401" spans="3:6" x14ac:dyDescent="0.2">
      <c r="C39401"/>
      <c r="E39401" s="46"/>
      <c r="F39401" s="44"/>
    </row>
    <row r="39402" spans="3:6" x14ac:dyDescent="0.2">
      <c r="C39402"/>
      <c r="E39402" s="46"/>
      <c r="F39402" s="44"/>
    </row>
    <row r="39403" spans="3:6" x14ac:dyDescent="0.2">
      <c r="C39403"/>
      <c r="E39403" s="46"/>
      <c r="F39403" s="44"/>
    </row>
    <row r="39404" spans="3:6" x14ac:dyDescent="0.2">
      <c r="C39404"/>
      <c r="E39404" s="46"/>
      <c r="F39404" s="44"/>
    </row>
    <row r="39405" spans="3:6" x14ac:dyDescent="0.2">
      <c r="C39405"/>
      <c r="E39405" s="46"/>
      <c r="F39405" s="44"/>
    </row>
    <row r="39406" spans="3:6" x14ac:dyDescent="0.2">
      <c r="C39406"/>
      <c r="E39406" s="46"/>
      <c r="F39406" s="44"/>
    </row>
    <row r="39407" spans="3:6" x14ac:dyDescent="0.2">
      <c r="C39407"/>
      <c r="E39407" s="46"/>
      <c r="F39407" s="44"/>
    </row>
    <row r="39408" spans="3:6" x14ac:dyDescent="0.2">
      <c r="C39408"/>
      <c r="E39408" s="46"/>
      <c r="F39408" s="44"/>
    </row>
    <row r="39409" spans="3:6" x14ac:dyDescent="0.2">
      <c r="C39409"/>
      <c r="E39409" s="46"/>
      <c r="F39409" s="44"/>
    </row>
    <row r="39410" spans="3:6" x14ac:dyDescent="0.2">
      <c r="C39410"/>
      <c r="E39410" s="46"/>
      <c r="F39410" s="44"/>
    </row>
    <row r="39411" spans="3:6" x14ac:dyDescent="0.2">
      <c r="C39411"/>
      <c r="E39411" s="46"/>
      <c r="F39411" s="44"/>
    </row>
    <row r="39412" spans="3:6" x14ac:dyDescent="0.2">
      <c r="C39412"/>
      <c r="E39412" s="46"/>
      <c r="F39412" s="44"/>
    </row>
    <row r="39413" spans="3:6" x14ac:dyDescent="0.2">
      <c r="C39413"/>
      <c r="E39413" s="46"/>
      <c r="F39413" s="44"/>
    </row>
    <row r="39414" spans="3:6" x14ac:dyDescent="0.2">
      <c r="C39414"/>
      <c r="E39414" s="46"/>
      <c r="F39414" s="44"/>
    </row>
    <row r="39415" spans="3:6" x14ac:dyDescent="0.2">
      <c r="C39415"/>
      <c r="E39415" s="46"/>
      <c r="F39415" s="44"/>
    </row>
    <row r="39416" spans="3:6" x14ac:dyDescent="0.2">
      <c r="C39416"/>
      <c r="E39416" s="46"/>
      <c r="F39416" s="44"/>
    </row>
    <row r="39417" spans="3:6" x14ac:dyDescent="0.2">
      <c r="C39417"/>
      <c r="E39417" s="46"/>
      <c r="F39417" s="44"/>
    </row>
    <row r="39418" spans="3:6" x14ac:dyDescent="0.2">
      <c r="C39418"/>
      <c r="E39418" s="46"/>
      <c r="F39418" s="44"/>
    </row>
    <row r="39419" spans="3:6" x14ac:dyDescent="0.2">
      <c r="C39419"/>
      <c r="E39419" s="46"/>
      <c r="F39419" s="44"/>
    </row>
    <row r="39420" spans="3:6" x14ac:dyDescent="0.2">
      <c r="C39420"/>
      <c r="E39420" s="46"/>
      <c r="F39420" s="44"/>
    </row>
    <row r="39421" spans="3:6" x14ac:dyDescent="0.2">
      <c r="C39421"/>
      <c r="E39421" s="46"/>
      <c r="F39421" s="44"/>
    </row>
    <row r="39422" spans="3:6" x14ac:dyDescent="0.2">
      <c r="C39422"/>
      <c r="E39422" s="46"/>
      <c r="F39422" s="44"/>
    </row>
    <row r="39423" spans="3:6" x14ac:dyDescent="0.2">
      <c r="C39423"/>
      <c r="E39423" s="46"/>
      <c r="F39423" s="44"/>
    </row>
    <row r="39424" spans="3:6" x14ac:dyDescent="0.2">
      <c r="C39424"/>
      <c r="E39424" s="46"/>
      <c r="F39424" s="44"/>
    </row>
    <row r="39425" spans="3:6" x14ac:dyDescent="0.2">
      <c r="C39425"/>
      <c r="E39425" s="46"/>
      <c r="F39425" s="44"/>
    </row>
    <row r="39426" spans="3:6" x14ac:dyDescent="0.2">
      <c r="C39426"/>
      <c r="E39426" s="46"/>
      <c r="F39426" s="44"/>
    </row>
    <row r="39427" spans="3:6" x14ac:dyDescent="0.2">
      <c r="C39427"/>
      <c r="E39427" s="46"/>
      <c r="F39427" s="44"/>
    </row>
    <row r="39428" spans="3:6" x14ac:dyDescent="0.2">
      <c r="C39428"/>
      <c r="E39428" s="46"/>
      <c r="F39428" s="44"/>
    </row>
    <row r="39429" spans="3:6" x14ac:dyDescent="0.2">
      <c r="C39429"/>
      <c r="E39429" s="46"/>
      <c r="F39429" s="44"/>
    </row>
    <row r="39430" spans="3:6" x14ac:dyDescent="0.2">
      <c r="C39430"/>
      <c r="E39430" s="46"/>
      <c r="F39430" s="44"/>
    </row>
    <row r="39431" spans="3:6" x14ac:dyDescent="0.2">
      <c r="C39431"/>
      <c r="E39431" s="46"/>
      <c r="F39431" s="44"/>
    </row>
    <row r="39432" spans="3:6" x14ac:dyDescent="0.2">
      <c r="C39432"/>
      <c r="E39432" s="46"/>
      <c r="F39432" s="44"/>
    </row>
    <row r="39433" spans="3:6" x14ac:dyDescent="0.2">
      <c r="C39433"/>
      <c r="E39433" s="46"/>
      <c r="F39433" s="44"/>
    </row>
    <row r="39434" spans="3:6" x14ac:dyDescent="0.2">
      <c r="C39434"/>
      <c r="E39434" s="46"/>
      <c r="F39434" s="44"/>
    </row>
    <row r="39435" spans="3:6" x14ac:dyDescent="0.2">
      <c r="C39435"/>
      <c r="E39435" s="46"/>
      <c r="F39435" s="44"/>
    </row>
    <row r="39436" spans="3:6" x14ac:dyDescent="0.2">
      <c r="C39436"/>
      <c r="E39436" s="46"/>
      <c r="F39436" s="44"/>
    </row>
    <row r="39437" spans="3:6" x14ac:dyDescent="0.2">
      <c r="C39437"/>
      <c r="E39437" s="46"/>
      <c r="F39437" s="44"/>
    </row>
    <row r="39438" spans="3:6" x14ac:dyDescent="0.2">
      <c r="C39438"/>
      <c r="E39438" s="46"/>
      <c r="F39438" s="44"/>
    </row>
    <row r="39439" spans="3:6" x14ac:dyDescent="0.2">
      <c r="C39439"/>
      <c r="E39439" s="46"/>
      <c r="F39439" s="44"/>
    </row>
    <row r="39440" spans="3:6" x14ac:dyDescent="0.2">
      <c r="C39440"/>
      <c r="E39440" s="46"/>
      <c r="F39440" s="44"/>
    </row>
    <row r="39441" spans="3:6" x14ac:dyDescent="0.2">
      <c r="C39441"/>
      <c r="E39441" s="46"/>
      <c r="F39441" s="44"/>
    </row>
    <row r="39442" spans="3:6" x14ac:dyDescent="0.2">
      <c r="C39442"/>
      <c r="E39442" s="46"/>
      <c r="F39442" s="44"/>
    </row>
    <row r="39443" spans="3:6" x14ac:dyDescent="0.2">
      <c r="C39443"/>
      <c r="E39443" s="46"/>
      <c r="F39443" s="44"/>
    </row>
    <row r="39444" spans="3:6" x14ac:dyDescent="0.2">
      <c r="C39444"/>
      <c r="E39444" s="46"/>
      <c r="F39444" s="44"/>
    </row>
    <row r="39445" spans="3:6" x14ac:dyDescent="0.2">
      <c r="C39445"/>
      <c r="E39445" s="46"/>
      <c r="F39445" s="44"/>
    </row>
    <row r="39446" spans="3:6" x14ac:dyDescent="0.2">
      <c r="C39446"/>
      <c r="E39446" s="46"/>
      <c r="F39446" s="44"/>
    </row>
    <row r="39447" spans="3:6" x14ac:dyDescent="0.2">
      <c r="C39447"/>
      <c r="E39447" s="46"/>
      <c r="F39447" s="44"/>
    </row>
    <row r="39448" spans="3:6" x14ac:dyDescent="0.2">
      <c r="C39448"/>
      <c r="E39448" s="46"/>
      <c r="F39448" s="44"/>
    </row>
    <row r="39449" spans="3:6" x14ac:dyDescent="0.2">
      <c r="C39449"/>
      <c r="E39449" s="46"/>
      <c r="F39449" s="44"/>
    </row>
    <row r="39450" spans="3:6" x14ac:dyDescent="0.2">
      <c r="C39450"/>
      <c r="E39450" s="46"/>
      <c r="F39450" s="44"/>
    </row>
    <row r="39451" spans="3:6" x14ac:dyDescent="0.2">
      <c r="C39451"/>
      <c r="E39451" s="46"/>
      <c r="F39451" s="44"/>
    </row>
    <row r="39452" spans="3:6" x14ac:dyDescent="0.2">
      <c r="C39452"/>
      <c r="E39452" s="46"/>
      <c r="F39452" s="44"/>
    </row>
    <row r="39453" spans="3:6" x14ac:dyDescent="0.2">
      <c r="C39453"/>
      <c r="E39453" s="46"/>
      <c r="F39453" s="44"/>
    </row>
    <row r="39454" spans="3:6" x14ac:dyDescent="0.2">
      <c r="C39454"/>
      <c r="E39454" s="46"/>
      <c r="F39454" s="44"/>
    </row>
    <row r="39455" spans="3:6" x14ac:dyDescent="0.2">
      <c r="C39455"/>
      <c r="E39455" s="46"/>
      <c r="F39455" s="44"/>
    </row>
    <row r="39456" spans="3:6" x14ac:dyDescent="0.2">
      <c r="C39456"/>
      <c r="E39456" s="46"/>
      <c r="F39456" s="44"/>
    </row>
    <row r="39457" spans="3:6" x14ac:dyDescent="0.2">
      <c r="C39457"/>
      <c r="E39457" s="46"/>
      <c r="F39457" s="44"/>
    </row>
    <row r="39458" spans="3:6" x14ac:dyDescent="0.2">
      <c r="C39458"/>
      <c r="E39458" s="46"/>
      <c r="F39458" s="44"/>
    </row>
    <row r="39459" spans="3:6" x14ac:dyDescent="0.2">
      <c r="C39459"/>
      <c r="E39459" s="46"/>
      <c r="F39459" s="44"/>
    </row>
    <row r="39460" spans="3:6" x14ac:dyDescent="0.2">
      <c r="C39460"/>
      <c r="E39460" s="46"/>
      <c r="F39460" s="44"/>
    </row>
    <row r="39461" spans="3:6" x14ac:dyDescent="0.2">
      <c r="C39461"/>
      <c r="E39461" s="46"/>
      <c r="F39461" s="44"/>
    </row>
    <row r="39462" spans="3:6" x14ac:dyDescent="0.2">
      <c r="C39462"/>
      <c r="E39462" s="46"/>
      <c r="F39462" s="44"/>
    </row>
    <row r="39463" spans="3:6" x14ac:dyDescent="0.2">
      <c r="C39463"/>
      <c r="E39463" s="46"/>
      <c r="F39463" s="44"/>
    </row>
    <row r="39464" spans="3:6" x14ac:dyDescent="0.2">
      <c r="C39464"/>
      <c r="E39464" s="46"/>
      <c r="F39464" s="44"/>
    </row>
    <row r="39465" spans="3:6" x14ac:dyDescent="0.2">
      <c r="C39465"/>
      <c r="E39465" s="46"/>
      <c r="F39465" s="44"/>
    </row>
    <row r="39466" spans="3:6" x14ac:dyDescent="0.2">
      <c r="C39466"/>
      <c r="E39466" s="46"/>
      <c r="F39466" s="44"/>
    </row>
    <row r="39467" spans="3:6" x14ac:dyDescent="0.2">
      <c r="C39467"/>
      <c r="E39467" s="46"/>
      <c r="F39467" s="44"/>
    </row>
    <row r="39468" spans="3:6" x14ac:dyDescent="0.2">
      <c r="C39468"/>
      <c r="E39468" s="46"/>
      <c r="F39468" s="44"/>
    </row>
    <row r="39469" spans="3:6" x14ac:dyDescent="0.2">
      <c r="C39469"/>
      <c r="E39469" s="46"/>
      <c r="F39469" s="44"/>
    </row>
    <row r="39470" spans="3:6" x14ac:dyDescent="0.2">
      <c r="C39470"/>
      <c r="E39470" s="46"/>
      <c r="F39470" s="44"/>
    </row>
    <row r="39471" spans="3:6" x14ac:dyDescent="0.2">
      <c r="C39471"/>
      <c r="E39471" s="46"/>
      <c r="F39471" s="44"/>
    </row>
    <row r="39472" spans="3:6" x14ac:dyDescent="0.2">
      <c r="C39472"/>
      <c r="E39472" s="46"/>
      <c r="F39472" s="44"/>
    </row>
    <row r="39473" spans="3:6" x14ac:dyDescent="0.2">
      <c r="C39473"/>
      <c r="E39473" s="46"/>
      <c r="F39473" s="44"/>
    </row>
    <row r="39474" spans="3:6" x14ac:dyDescent="0.2">
      <c r="C39474"/>
      <c r="E39474" s="46"/>
      <c r="F39474" s="44"/>
    </row>
    <row r="39475" spans="3:6" x14ac:dyDescent="0.2">
      <c r="C39475"/>
      <c r="E39475" s="46"/>
      <c r="F39475" s="44"/>
    </row>
    <row r="39476" spans="3:6" x14ac:dyDescent="0.2">
      <c r="C39476"/>
      <c r="E39476" s="46"/>
      <c r="F39476" s="44"/>
    </row>
    <row r="39477" spans="3:6" x14ac:dyDescent="0.2">
      <c r="C39477"/>
      <c r="E39477" s="46"/>
      <c r="F39477" s="44"/>
    </row>
    <row r="39478" spans="3:6" x14ac:dyDescent="0.2">
      <c r="C39478"/>
      <c r="E39478" s="46"/>
      <c r="F39478" s="44"/>
    </row>
    <row r="39479" spans="3:6" x14ac:dyDescent="0.2">
      <c r="C39479"/>
      <c r="E39479" s="46"/>
      <c r="F39479" s="44"/>
    </row>
    <row r="39480" spans="3:6" x14ac:dyDescent="0.2">
      <c r="C39480"/>
      <c r="E39480" s="46"/>
      <c r="F39480" s="44"/>
    </row>
    <row r="39481" spans="3:6" x14ac:dyDescent="0.2">
      <c r="C39481"/>
      <c r="E39481" s="46"/>
      <c r="F39481" s="44"/>
    </row>
    <row r="39482" spans="3:6" x14ac:dyDescent="0.2">
      <c r="C39482"/>
      <c r="E39482" s="46"/>
      <c r="F39482" s="44"/>
    </row>
    <row r="39483" spans="3:6" x14ac:dyDescent="0.2">
      <c r="C39483"/>
      <c r="E39483" s="46"/>
      <c r="F39483" s="44"/>
    </row>
    <row r="39484" spans="3:6" x14ac:dyDescent="0.2">
      <c r="C39484"/>
      <c r="E39484" s="46"/>
      <c r="F39484" s="44"/>
    </row>
    <row r="39485" spans="3:6" x14ac:dyDescent="0.2">
      <c r="C39485"/>
      <c r="E39485" s="46"/>
      <c r="F39485" s="44"/>
    </row>
    <row r="39486" spans="3:6" x14ac:dyDescent="0.2">
      <c r="C39486"/>
      <c r="E39486" s="46"/>
      <c r="F39486" s="44"/>
    </row>
    <row r="39487" spans="3:6" x14ac:dyDescent="0.2">
      <c r="C39487"/>
      <c r="E39487" s="46"/>
      <c r="F39487" s="44"/>
    </row>
    <row r="39488" spans="3:6" x14ac:dyDescent="0.2">
      <c r="C39488"/>
      <c r="E39488" s="46"/>
      <c r="F39488" s="44"/>
    </row>
    <row r="39489" spans="3:6" x14ac:dyDescent="0.2">
      <c r="C39489"/>
      <c r="E39489" s="46"/>
      <c r="F39489" s="44"/>
    </row>
    <row r="39490" spans="3:6" x14ac:dyDescent="0.2">
      <c r="C39490"/>
      <c r="E39490" s="46"/>
      <c r="F39490" s="44"/>
    </row>
    <row r="39491" spans="3:6" x14ac:dyDescent="0.2">
      <c r="C39491"/>
      <c r="E39491" s="46"/>
      <c r="F39491" s="44"/>
    </row>
    <row r="39492" spans="3:6" x14ac:dyDescent="0.2">
      <c r="C39492"/>
      <c r="E39492" s="46"/>
      <c r="F39492" s="44"/>
    </row>
    <row r="39493" spans="3:6" x14ac:dyDescent="0.2">
      <c r="C39493"/>
      <c r="E39493" s="46"/>
      <c r="F39493" s="44"/>
    </row>
    <row r="39494" spans="3:6" x14ac:dyDescent="0.2">
      <c r="C39494"/>
      <c r="E39494" s="46"/>
      <c r="F39494" s="44"/>
    </row>
    <row r="39495" spans="3:6" x14ac:dyDescent="0.2">
      <c r="C39495"/>
      <c r="E39495" s="46"/>
      <c r="F39495" s="44"/>
    </row>
    <row r="39496" spans="3:6" x14ac:dyDescent="0.2">
      <c r="C39496"/>
      <c r="E39496" s="46"/>
      <c r="F39496" s="44"/>
    </row>
    <row r="39497" spans="3:6" x14ac:dyDescent="0.2">
      <c r="C39497"/>
      <c r="E39497" s="46"/>
      <c r="F39497" s="44"/>
    </row>
    <row r="39498" spans="3:6" x14ac:dyDescent="0.2">
      <c r="C39498"/>
      <c r="E39498" s="46"/>
      <c r="F39498" s="44"/>
    </row>
    <row r="39499" spans="3:6" x14ac:dyDescent="0.2">
      <c r="C39499"/>
      <c r="E39499" s="46"/>
      <c r="F39499" s="44"/>
    </row>
    <row r="39500" spans="3:6" x14ac:dyDescent="0.2">
      <c r="C39500"/>
      <c r="E39500" s="46"/>
      <c r="F39500" s="44"/>
    </row>
    <row r="39501" spans="3:6" x14ac:dyDescent="0.2">
      <c r="C39501"/>
      <c r="E39501" s="46"/>
      <c r="F39501" s="44"/>
    </row>
    <row r="39502" spans="3:6" x14ac:dyDescent="0.2">
      <c r="C39502"/>
      <c r="E39502" s="46"/>
      <c r="F39502" s="44"/>
    </row>
    <row r="39503" spans="3:6" x14ac:dyDescent="0.2">
      <c r="C39503"/>
      <c r="E39503" s="46"/>
      <c r="F39503" s="44"/>
    </row>
    <row r="39504" spans="3:6" x14ac:dyDescent="0.2">
      <c r="C39504"/>
      <c r="E39504" s="46"/>
      <c r="F39504" s="44"/>
    </row>
    <row r="39505" spans="3:6" x14ac:dyDescent="0.2">
      <c r="C39505"/>
      <c r="E39505" s="46"/>
      <c r="F39505" s="44"/>
    </row>
    <row r="39506" spans="3:6" x14ac:dyDescent="0.2">
      <c r="C39506"/>
      <c r="E39506" s="46"/>
      <c r="F39506" s="44"/>
    </row>
    <row r="39507" spans="3:6" x14ac:dyDescent="0.2">
      <c r="C39507"/>
      <c r="E39507" s="46"/>
      <c r="F39507" s="44"/>
    </row>
    <row r="39508" spans="3:6" x14ac:dyDescent="0.2">
      <c r="C39508"/>
      <c r="E39508" s="46"/>
      <c r="F39508" s="44"/>
    </row>
    <row r="39509" spans="3:6" x14ac:dyDescent="0.2">
      <c r="C39509"/>
      <c r="E39509" s="46"/>
      <c r="F39509" s="44"/>
    </row>
    <row r="39510" spans="3:6" x14ac:dyDescent="0.2">
      <c r="C39510"/>
      <c r="E39510" s="46"/>
      <c r="F39510" s="44"/>
    </row>
    <row r="39511" spans="3:6" x14ac:dyDescent="0.2">
      <c r="C39511"/>
      <c r="E39511" s="46"/>
      <c r="F39511" s="44"/>
    </row>
    <row r="39512" spans="3:6" x14ac:dyDescent="0.2">
      <c r="C39512"/>
      <c r="E39512" s="46"/>
      <c r="F39512" s="44"/>
    </row>
    <row r="39513" spans="3:6" x14ac:dyDescent="0.2">
      <c r="C39513"/>
      <c r="E39513" s="46"/>
      <c r="F39513" s="44"/>
    </row>
    <row r="39514" spans="3:6" x14ac:dyDescent="0.2">
      <c r="C39514"/>
      <c r="E39514" s="46"/>
      <c r="F39514" s="44"/>
    </row>
    <row r="39515" spans="3:6" x14ac:dyDescent="0.2">
      <c r="C39515"/>
      <c r="E39515" s="46"/>
      <c r="F39515" s="44"/>
    </row>
    <row r="39516" spans="3:6" x14ac:dyDescent="0.2">
      <c r="C39516"/>
      <c r="E39516" s="46"/>
      <c r="F39516" s="44"/>
    </row>
    <row r="39517" spans="3:6" x14ac:dyDescent="0.2">
      <c r="C39517"/>
      <c r="E39517" s="46"/>
      <c r="F39517" s="44"/>
    </row>
    <row r="39518" spans="3:6" x14ac:dyDescent="0.2">
      <c r="C39518"/>
      <c r="E39518" s="46"/>
      <c r="F39518" s="44"/>
    </row>
    <row r="39519" spans="3:6" x14ac:dyDescent="0.2">
      <c r="C39519"/>
      <c r="E39519" s="46"/>
      <c r="F39519" s="44"/>
    </row>
    <row r="39520" spans="3:6" x14ac:dyDescent="0.2">
      <c r="C39520"/>
      <c r="E39520" s="46"/>
      <c r="F39520" s="44"/>
    </row>
    <row r="39521" spans="3:6" x14ac:dyDescent="0.2">
      <c r="C39521"/>
      <c r="E39521" s="46"/>
      <c r="F39521" s="44"/>
    </row>
    <row r="39522" spans="3:6" x14ac:dyDescent="0.2">
      <c r="C39522"/>
      <c r="E39522" s="46"/>
      <c r="F39522" s="44"/>
    </row>
    <row r="39523" spans="3:6" x14ac:dyDescent="0.2">
      <c r="C39523"/>
      <c r="E39523" s="46"/>
      <c r="F39523" s="44"/>
    </row>
    <row r="39524" spans="3:6" x14ac:dyDescent="0.2">
      <c r="C39524"/>
      <c r="E39524" s="46"/>
      <c r="F39524" s="44"/>
    </row>
    <row r="39525" spans="3:6" x14ac:dyDescent="0.2">
      <c r="C39525"/>
      <c r="E39525" s="46"/>
      <c r="F39525" s="44"/>
    </row>
    <row r="39526" spans="3:6" x14ac:dyDescent="0.2">
      <c r="C39526"/>
      <c r="E39526" s="46"/>
      <c r="F39526" s="44"/>
    </row>
    <row r="39527" spans="3:6" x14ac:dyDescent="0.2">
      <c r="C39527"/>
      <c r="E39527" s="46"/>
      <c r="F39527" s="44"/>
    </row>
    <row r="39528" spans="3:6" x14ac:dyDescent="0.2">
      <c r="C39528"/>
      <c r="E39528" s="46"/>
      <c r="F39528" s="44"/>
    </row>
    <row r="39529" spans="3:6" x14ac:dyDescent="0.2">
      <c r="C39529"/>
      <c r="E39529" s="46"/>
      <c r="F39529" s="44"/>
    </row>
    <row r="39530" spans="3:6" x14ac:dyDescent="0.2">
      <c r="C39530"/>
      <c r="E39530" s="46"/>
      <c r="F39530" s="44"/>
    </row>
    <row r="39531" spans="3:6" x14ac:dyDescent="0.2">
      <c r="C39531"/>
      <c r="E39531" s="46"/>
      <c r="F39531" s="44"/>
    </row>
    <row r="39532" spans="3:6" x14ac:dyDescent="0.2">
      <c r="C39532"/>
      <c r="E39532" s="46"/>
      <c r="F39532" s="44"/>
    </row>
    <row r="39533" spans="3:6" x14ac:dyDescent="0.2">
      <c r="C39533"/>
      <c r="E39533" s="46"/>
      <c r="F39533" s="44"/>
    </row>
    <row r="39534" spans="3:6" x14ac:dyDescent="0.2">
      <c r="C39534"/>
      <c r="E39534" s="46"/>
      <c r="F39534" s="44"/>
    </row>
    <row r="39535" spans="3:6" x14ac:dyDescent="0.2">
      <c r="C39535"/>
      <c r="E39535" s="46"/>
      <c r="F39535" s="44"/>
    </row>
    <row r="39536" spans="3:6" x14ac:dyDescent="0.2">
      <c r="C39536"/>
      <c r="E39536" s="46"/>
      <c r="F39536" s="44"/>
    </row>
    <row r="39537" spans="3:6" x14ac:dyDescent="0.2">
      <c r="C39537"/>
      <c r="E39537" s="46"/>
      <c r="F39537" s="44"/>
    </row>
    <row r="39538" spans="3:6" x14ac:dyDescent="0.2">
      <c r="C39538"/>
      <c r="E39538" s="46"/>
      <c r="F39538" s="44"/>
    </row>
    <row r="39539" spans="3:6" x14ac:dyDescent="0.2">
      <c r="C39539"/>
      <c r="E39539" s="46"/>
      <c r="F39539" s="44"/>
    </row>
    <row r="39540" spans="3:6" x14ac:dyDescent="0.2">
      <c r="C39540"/>
      <c r="E39540" s="46"/>
      <c r="F39540" s="44"/>
    </row>
    <row r="39541" spans="3:6" x14ac:dyDescent="0.2">
      <c r="C39541"/>
      <c r="E39541" s="46"/>
      <c r="F39541" s="44"/>
    </row>
    <row r="39542" spans="3:6" x14ac:dyDescent="0.2">
      <c r="C39542"/>
      <c r="E39542" s="46"/>
      <c r="F39542" s="44"/>
    </row>
    <row r="39543" spans="3:6" x14ac:dyDescent="0.2">
      <c r="C39543"/>
      <c r="E39543" s="46"/>
      <c r="F39543" s="44"/>
    </row>
    <row r="39544" spans="3:6" x14ac:dyDescent="0.2">
      <c r="C39544"/>
      <c r="E39544" s="46"/>
      <c r="F39544" s="44"/>
    </row>
    <row r="39545" spans="3:6" x14ac:dyDescent="0.2">
      <c r="C39545"/>
      <c r="E39545" s="46"/>
      <c r="F39545" s="44"/>
    </row>
    <row r="39546" spans="3:6" x14ac:dyDescent="0.2">
      <c r="C39546"/>
      <c r="E39546" s="46"/>
      <c r="F39546" s="44"/>
    </row>
    <row r="39547" spans="3:6" x14ac:dyDescent="0.2">
      <c r="C39547"/>
      <c r="E39547" s="46"/>
      <c r="F39547" s="44"/>
    </row>
    <row r="39548" spans="3:6" x14ac:dyDescent="0.2">
      <c r="C39548"/>
      <c r="E39548" s="46"/>
      <c r="F39548" s="44"/>
    </row>
    <row r="39549" spans="3:6" x14ac:dyDescent="0.2">
      <c r="C39549"/>
      <c r="E39549" s="46"/>
      <c r="F39549" s="44"/>
    </row>
    <row r="39550" spans="3:6" x14ac:dyDescent="0.2">
      <c r="C39550"/>
      <c r="E39550" s="46"/>
      <c r="F39550" s="44"/>
    </row>
    <row r="39551" spans="3:6" x14ac:dyDescent="0.2">
      <c r="C39551"/>
      <c r="E39551" s="46"/>
      <c r="F39551" s="44"/>
    </row>
    <row r="39552" spans="3:6" x14ac:dyDescent="0.2">
      <c r="C39552"/>
      <c r="E39552" s="46"/>
      <c r="F39552" s="44"/>
    </row>
    <row r="39553" spans="3:6" x14ac:dyDescent="0.2">
      <c r="C39553"/>
      <c r="E39553" s="46"/>
      <c r="F39553" s="44"/>
    </row>
    <row r="39554" spans="3:6" x14ac:dyDescent="0.2">
      <c r="C39554"/>
      <c r="E39554" s="46"/>
      <c r="F39554" s="44"/>
    </row>
    <row r="39555" spans="3:6" x14ac:dyDescent="0.2">
      <c r="C39555"/>
      <c r="E39555" s="46"/>
      <c r="F39555" s="44"/>
    </row>
    <row r="39556" spans="3:6" x14ac:dyDescent="0.2">
      <c r="C39556"/>
      <c r="E39556" s="46"/>
      <c r="F39556" s="44"/>
    </row>
    <row r="39557" spans="3:6" x14ac:dyDescent="0.2">
      <c r="C39557"/>
      <c r="E39557" s="46"/>
      <c r="F39557" s="44"/>
    </row>
    <row r="39558" spans="3:6" x14ac:dyDescent="0.2">
      <c r="C39558"/>
      <c r="E39558" s="46"/>
      <c r="F39558" s="44"/>
    </row>
    <row r="39559" spans="3:6" x14ac:dyDescent="0.2">
      <c r="C39559"/>
      <c r="E39559" s="46"/>
      <c r="F39559" s="44"/>
    </row>
    <row r="39560" spans="3:6" x14ac:dyDescent="0.2">
      <c r="C39560"/>
      <c r="E39560" s="46"/>
      <c r="F39560" s="44"/>
    </row>
    <row r="39561" spans="3:6" x14ac:dyDescent="0.2">
      <c r="C39561"/>
      <c r="E39561" s="46"/>
      <c r="F39561" s="44"/>
    </row>
    <row r="39562" spans="3:6" x14ac:dyDescent="0.2">
      <c r="C39562"/>
      <c r="E39562" s="46"/>
      <c r="F39562" s="44"/>
    </row>
    <row r="39563" spans="3:6" x14ac:dyDescent="0.2">
      <c r="C39563"/>
      <c r="E39563" s="46"/>
      <c r="F39563" s="44"/>
    </row>
    <row r="39564" spans="3:6" x14ac:dyDescent="0.2">
      <c r="C39564"/>
      <c r="E39564" s="46"/>
      <c r="F39564" s="44"/>
    </row>
    <row r="39565" spans="3:6" x14ac:dyDescent="0.2">
      <c r="C39565"/>
      <c r="E39565" s="46"/>
      <c r="F39565" s="44"/>
    </row>
    <row r="39566" spans="3:6" x14ac:dyDescent="0.2">
      <c r="C39566"/>
      <c r="E39566" s="46"/>
      <c r="F39566" s="44"/>
    </row>
    <row r="39567" spans="3:6" x14ac:dyDescent="0.2">
      <c r="C39567"/>
      <c r="E39567" s="46"/>
      <c r="F39567" s="44"/>
    </row>
    <row r="39568" spans="3:6" x14ac:dyDescent="0.2">
      <c r="C39568"/>
      <c r="E39568" s="46"/>
      <c r="F39568" s="44"/>
    </row>
    <row r="39569" spans="3:6" x14ac:dyDescent="0.2">
      <c r="C39569"/>
      <c r="E39569" s="46"/>
      <c r="F39569" s="44"/>
    </row>
    <row r="39570" spans="3:6" x14ac:dyDescent="0.2">
      <c r="C39570"/>
      <c r="E39570" s="46"/>
      <c r="F39570" s="44"/>
    </row>
    <row r="39571" spans="3:6" x14ac:dyDescent="0.2">
      <c r="C39571"/>
      <c r="E39571" s="46"/>
      <c r="F39571" s="44"/>
    </row>
    <row r="39572" spans="3:6" x14ac:dyDescent="0.2">
      <c r="C39572"/>
      <c r="E39572" s="46"/>
      <c r="F39572" s="44"/>
    </row>
    <row r="39573" spans="3:6" x14ac:dyDescent="0.2">
      <c r="C39573"/>
      <c r="E39573" s="46"/>
      <c r="F39573" s="44"/>
    </row>
    <row r="39574" spans="3:6" x14ac:dyDescent="0.2">
      <c r="C39574"/>
      <c r="E39574" s="46"/>
      <c r="F39574" s="44"/>
    </row>
    <row r="39575" spans="3:6" x14ac:dyDescent="0.2">
      <c r="C39575"/>
      <c r="E39575" s="46"/>
      <c r="F39575" s="44"/>
    </row>
    <row r="39576" spans="3:6" x14ac:dyDescent="0.2">
      <c r="C39576"/>
      <c r="E39576" s="46"/>
      <c r="F39576" s="44"/>
    </row>
    <row r="39577" spans="3:6" x14ac:dyDescent="0.2">
      <c r="C39577"/>
      <c r="E39577" s="46"/>
      <c r="F39577" s="44"/>
    </row>
    <row r="39578" spans="3:6" x14ac:dyDescent="0.2">
      <c r="C39578"/>
      <c r="E39578" s="46"/>
      <c r="F39578" s="44"/>
    </row>
    <row r="39579" spans="3:6" x14ac:dyDescent="0.2">
      <c r="C39579"/>
      <c r="E39579" s="46"/>
      <c r="F39579" s="44"/>
    </row>
    <row r="39580" spans="3:6" x14ac:dyDescent="0.2">
      <c r="C39580"/>
      <c r="E39580" s="46"/>
      <c r="F39580" s="44"/>
    </row>
    <row r="39581" spans="3:6" x14ac:dyDescent="0.2">
      <c r="C39581"/>
      <c r="E39581" s="46"/>
      <c r="F39581" s="44"/>
    </row>
    <row r="39582" spans="3:6" x14ac:dyDescent="0.2">
      <c r="C39582"/>
      <c r="E39582" s="46"/>
      <c r="F39582" s="44"/>
    </row>
    <row r="39583" spans="3:6" x14ac:dyDescent="0.2">
      <c r="C39583"/>
      <c r="E39583" s="46"/>
      <c r="F39583" s="44"/>
    </row>
    <row r="39584" spans="3:6" x14ac:dyDescent="0.2">
      <c r="C39584"/>
      <c r="E39584" s="46"/>
      <c r="F39584" s="44"/>
    </row>
    <row r="39585" spans="3:6" x14ac:dyDescent="0.2">
      <c r="C39585"/>
      <c r="E39585" s="46"/>
      <c r="F39585" s="44"/>
    </row>
    <row r="39586" spans="3:6" x14ac:dyDescent="0.2">
      <c r="C39586"/>
      <c r="E39586" s="46"/>
      <c r="F39586" s="44"/>
    </row>
    <row r="39587" spans="3:6" x14ac:dyDescent="0.2">
      <c r="C39587"/>
      <c r="E39587" s="46"/>
      <c r="F39587" s="44"/>
    </row>
    <row r="39588" spans="3:6" x14ac:dyDescent="0.2">
      <c r="C39588"/>
      <c r="E39588" s="46"/>
      <c r="F39588" s="44"/>
    </row>
    <row r="39589" spans="3:6" x14ac:dyDescent="0.2">
      <c r="C39589"/>
      <c r="E39589" s="46"/>
      <c r="F39589" s="44"/>
    </row>
    <row r="39590" spans="3:6" x14ac:dyDescent="0.2">
      <c r="C39590"/>
      <c r="E39590" s="46"/>
      <c r="F39590" s="44"/>
    </row>
    <row r="39591" spans="3:6" x14ac:dyDescent="0.2">
      <c r="C39591"/>
      <c r="E39591" s="46"/>
      <c r="F39591" s="44"/>
    </row>
    <row r="39592" spans="3:6" x14ac:dyDescent="0.2">
      <c r="C39592"/>
      <c r="E39592" s="46"/>
      <c r="F39592" s="44"/>
    </row>
    <row r="39593" spans="3:6" x14ac:dyDescent="0.2">
      <c r="C39593"/>
      <c r="E39593" s="46"/>
      <c r="F39593" s="44"/>
    </row>
    <row r="39594" spans="3:6" x14ac:dyDescent="0.2">
      <c r="C39594"/>
      <c r="E39594" s="46"/>
      <c r="F39594" s="44"/>
    </row>
    <row r="39595" spans="3:6" x14ac:dyDescent="0.2">
      <c r="C39595"/>
      <c r="E39595" s="46"/>
      <c r="F39595" s="44"/>
    </row>
    <row r="39596" spans="3:6" x14ac:dyDescent="0.2">
      <c r="C39596"/>
      <c r="E39596" s="46"/>
      <c r="F39596" s="44"/>
    </row>
    <row r="39597" spans="3:6" x14ac:dyDescent="0.2">
      <c r="C39597"/>
      <c r="E39597" s="46"/>
      <c r="F39597" s="44"/>
    </row>
    <row r="39598" spans="3:6" x14ac:dyDescent="0.2">
      <c r="C39598"/>
      <c r="E39598" s="46"/>
      <c r="F39598" s="44"/>
    </row>
    <row r="39599" spans="3:6" x14ac:dyDescent="0.2">
      <c r="C39599"/>
      <c r="E39599" s="46"/>
      <c r="F39599" s="44"/>
    </row>
    <row r="39600" spans="3:6" x14ac:dyDescent="0.2">
      <c r="C39600"/>
      <c r="E39600" s="46"/>
      <c r="F39600" s="44"/>
    </row>
    <row r="39601" spans="3:6" x14ac:dyDescent="0.2">
      <c r="C39601"/>
      <c r="E39601" s="46"/>
      <c r="F39601" s="44"/>
    </row>
    <row r="39602" spans="3:6" x14ac:dyDescent="0.2">
      <c r="C39602"/>
      <c r="E39602" s="46"/>
      <c r="F39602" s="44"/>
    </row>
    <row r="39603" spans="3:6" x14ac:dyDescent="0.2">
      <c r="C39603"/>
      <c r="E39603" s="46"/>
      <c r="F39603" s="44"/>
    </row>
    <row r="39604" spans="3:6" x14ac:dyDescent="0.2">
      <c r="C39604"/>
      <c r="E39604" s="46"/>
      <c r="F39604" s="44"/>
    </row>
    <row r="39605" spans="3:6" x14ac:dyDescent="0.2">
      <c r="C39605"/>
      <c r="E39605" s="46"/>
      <c r="F39605" s="44"/>
    </row>
    <row r="39606" spans="3:6" x14ac:dyDescent="0.2">
      <c r="C39606"/>
      <c r="E39606" s="46"/>
      <c r="F39606" s="44"/>
    </row>
    <row r="39607" spans="3:6" x14ac:dyDescent="0.2">
      <c r="C39607"/>
      <c r="E39607" s="46"/>
      <c r="F39607" s="44"/>
    </row>
    <row r="39608" spans="3:6" x14ac:dyDescent="0.2">
      <c r="C39608"/>
      <c r="E39608" s="46"/>
      <c r="F39608" s="44"/>
    </row>
    <row r="39609" spans="3:6" x14ac:dyDescent="0.2">
      <c r="C39609"/>
      <c r="E39609" s="46"/>
      <c r="F39609" s="44"/>
    </row>
    <row r="39610" spans="3:6" x14ac:dyDescent="0.2">
      <c r="C39610"/>
      <c r="E39610" s="46"/>
      <c r="F39610" s="44"/>
    </row>
    <row r="39611" spans="3:6" x14ac:dyDescent="0.2">
      <c r="C39611"/>
      <c r="E39611" s="46"/>
      <c r="F39611" s="44"/>
    </row>
    <row r="39612" spans="3:6" x14ac:dyDescent="0.2">
      <c r="C39612"/>
      <c r="E39612" s="46"/>
      <c r="F39612" s="44"/>
    </row>
    <row r="39613" spans="3:6" x14ac:dyDescent="0.2">
      <c r="C39613"/>
      <c r="E39613" s="46"/>
      <c r="F39613" s="44"/>
    </row>
    <row r="39614" spans="3:6" x14ac:dyDescent="0.2">
      <c r="C39614"/>
      <c r="E39614" s="46"/>
      <c r="F39614" s="44"/>
    </row>
    <row r="39615" spans="3:6" x14ac:dyDescent="0.2">
      <c r="C39615"/>
      <c r="E39615" s="46"/>
      <c r="F39615" s="44"/>
    </row>
    <row r="39616" spans="3:6" x14ac:dyDescent="0.2">
      <c r="C39616"/>
      <c r="E39616" s="46"/>
      <c r="F39616" s="44"/>
    </row>
    <row r="39617" spans="3:6" x14ac:dyDescent="0.2">
      <c r="C39617"/>
      <c r="E39617" s="46"/>
      <c r="F39617" s="44"/>
    </row>
    <row r="39618" spans="3:6" x14ac:dyDescent="0.2">
      <c r="C39618"/>
      <c r="E39618" s="46"/>
      <c r="F39618" s="44"/>
    </row>
    <row r="39619" spans="3:6" x14ac:dyDescent="0.2">
      <c r="C39619"/>
      <c r="E39619" s="46"/>
      <c r="F39619" s="44"/>
    </row>
    <row r="39620" spans="3:6" x14ac:dyDescent="0.2">
      <c r="C39620"/>
      <c r="E39620" s="46"/>
      <c r="F39620" s="44"/>
    </row>
    <row r="39621" spans="3:6" x14ac:dyDescent="0.2">
      <c r="C39621"/>
      <c r="E39621" s="46"/>
      <c r="F39621" s="44"/>
    </row>
    <row r="39622" spans="3:6" x14ac:dyDescent="0.2">
      <c r="C39622"/>
      <c r="E39622" s="46"/>
      <c r="F39622" s="44"/>
    </row>
    <row r="39623" spans="3:6" x14ac:dyDescent="0.2">
      <c r="C39623"/>
      <c r="E39623" s="46"/>
      <c r="F39623" s="44"/>
    </row>
    <row r="39624" spans="3:6" x14ac:dyDescent="0.2">
      <c r="C39624"/>
      <c r="E39624" s="46"/>
      <c r="F39624" s="44"/>
    </row>
    <row r="39625" spans="3:6" x14ac:dyDescent="0.2">
      <c r="C39625"/>
      <c r="E39625" s="46"/>
      <c r="F39625" s="44"/>
    </row>
    <row r="39626" spans="3:6" x14ac:dyDescent="0.2">
      <c r="C39626"/>
      <c r="E39626" s="46"/>
      <c r="F39626" s="44"/>
    </row>
    <row r="39627" spans="3:6" x14ac:dyDescent="0.2">
      <c r="C39627"/>
      <c r="E39627" s="46"/>
      <c r="F39627" s="44"/>
    </row>
    <row r="39628" spans="3:6" x14ac:dyDescent="0.2">
      <c r="C39628"/>
      <c r="E39628" s="46"/>
      <c r="F39628" s="44"/>
    </row>
    <row r="39629" spans="3:6" x14ac:dyDescent="0.2">
      <c r="C39629"/>
      <c r="E39629" s="46"/>
      <c r="F39629" s="44"/>
    </row>
    <row r="39630" spans="3:6" x14ac:dyDescent="0.2">
      <c r="C39630"/>
      <c r="E39630" s="46"/>
      <c r="F39630" s="44"/>
    </row>
    <row r="39631" spans="3:6" x14ac:dyDescent="0.2">
      <c r="C39631"/>
      <c r="E39631" s="46"/>
      <c r="F39631" s="44"/>
    </row>
    <row r="39632" spans="3:6" x14ac:dyDescent="0.2">
      <c r="C39632"/>
      <c r="E39632" s="46"/>
      <c r="F39632" s="44"/>
    </row>
    <row r="39633" spans="3:6" x14ac:dyDescent="0.2">
      <c r="C39633"/>
      <c r="E39633" s="46"/>
      <c r="F39633" s="44"/>
    </row>
    <row r="39634" spans="3:6" x14ac:dyDescent="0.2">
      <c r="C39634"/>
      <c r="E39634" s="46"/>
      <c r="F39634" s="44"/>
    </row>
    <row r="39635" spans="3:6" x14ac:dyDescent="0.2">
      <c r="C39635"/>
      <c r="E39635" s="46"/>
      <c r="F39635" s="44"/>
    </row>
    <row r="39636" spans="3:6" x14ac:dyDescent="0.2">
      <c r="C39636"/>
      <c r="E39636" s="46"/>
      <c r="F39636" s="44"/>
    </row>
    <row r="39637" spans="3:6" x14ac:dyDescent="0.2">
      <c r="C39637"/>
      <c r="E39637" s="46"/>
      <c r="F39637" s="44"/>
    </row>
    <row r="39638" spans="3:6" x14ac:dyDescent="0.2">
      <c r="C39638"/>
      <c r="E39638" s="46"/>
      <c r="F39638" s="44"/>
    </row>
    <row r="39639" spans="3:6" x14ac:dyDescent="0.2">
      <c r="C39639"/>
      <c r="E39639" s="46"/>
      <c r="F39639" s="44"/>
    </row>
    <row r="39640" spans="3:6" x14ac:dyDescent="0.2">
      <c r="C39640"/>
      <c r="E39640" s="46"/>
      <c r="F39640" s="44"/>
    </row>
    <row r="39641" spans="3:6" x14ac:dyDescent="0.2">
      <c r="C39641"/>
      <c r="E39641" s="46"/>
      <c r="F39641" s="44"/>
    </row>
    <row r="39642" spans="3:6" x14ac:dyDescent="0.2">
      <c r="C39642"/>
      <c r="E39642" s="46"/>
      <c r="F39642" s="44"/>
    </row>
    <row r="39643" spans="3:6" x14ac:dyDescent="0.2">
      <c r="C39643"/>
      <c r="E39643" s="46"/>
      <c r="F39643" s="44"/>
    </row>
    <row r="39644" spans="3:6" x14ac:dyDescent="0.2">
      <c r="C39644"/>
      <c r="E39644" s="46"/>
      <c r="F39644" s="44"/>
    </row>
    <row r="39645" spans="3:6" x14ac:dyDescent="0.2">
      <c r="C39645"/>
      <c r="E39645" s="46"/>
      <c r="F39645" s="44"/>
    </row>
    <row r="39646" spans="3:6" x14ac:dyDescent="0.2">
      <c r="C39646"/>
      <c r="E39646" s="46"/>
      <c r="F39646" s="44"/>
    </row>
    <row r="39647" spans="3:6" x14ac:dyDescent="0.2">
      <c r="C39647"/>
      <c r="E39647" s="46"/>
      <c r="F39647" s="44"/>
    </row>
    <row r="39648" spans="3:6" x14ac:dyDescent="0.2">
      <c r="C39648"/>
      <c r="E39648" s="46"/>
      <c r="F39648" s="44"/>
    </row>
    <row r="39649" spans="3:6" x14ac:dyDescent="0.2">
      <c r="C39649"/>
      <c r="E39649" s="46"/>
      <c r="F39649" s="44"/>
    </row>
    <row r="39650" spans="3:6" x14ac:dyDescent="0.2">
      <c r="C39650"/>
      <c r="E39650" s="46"/>
      <c r="F39650" s="44"/>
    </row>
    <row r="39651" spans="3:6" x14ac:dyDescent="0.2">
      <c r="C39651"/>
      <c r="E39651" s="46"/>
      <c r="F39651" s="44"/>
    </row>
    <row r="39652" spans="3:6" x14ac:dyDescent="0.2">
      <c r="C39652"/>
      <c r="E39652" s="46"/>
      <c r="F39652" s="44"/>
    </row>
    <row r="39653" spans="3:6" x14ac:dyDescent="0.2">
      <c r="C39653"/>
      <c r="E39653" s="46"/>
      <c r="F39653" s="44"/>
    </row>
    <row r="39654" spans="3:6" x14ac:dyDescent="0.2">
      <c r="C39654"/>
      <c r="E39654" s="46"/>
      <c r="F39654" s="44"/>
    </row>
    <row r="39655" spans="3:6" x14ac:dyDescent="0.2">
      <c r="C39655"/>
      <c r="E39655" s="46"/>
      <c r="F39655" s="44"/>
    </row>
    <row r="39656" spans="3:6" x14ac:dyDescent="0.2">
      <c r="C39656"/>
      <c r="E39656" s="46"/>
      <c r="F39656" s="44"/>
    </row>
    <row r="39657" spans="3:6" x14ac:dyDescent="0.2">
      <c r="C39657"/>
      <c r="E39657" s="46"/>
      <c r="F39657" s="44"/>
    </row>
    <row r="39658" spans="3:6" x14ac:dyDescent="0.2">
      <c r="C39658"/>
      <c r="E39658" s="46"/>
      <c r="F39658" s="44"/>
    </row>
    <row r="39659" spans="3:6" x14ac:dyDescent="0.2">
      <c r="C39659"/>
      <c r="E39659" s="46"/>
      <c r="F39659" s="44"/>
    </row>
    <row r="39660" spans="3:6" x14ac:dyDescent="0.2">
      <c r="C39660"/>
      <c r="E39660" s="46"/>
      <c r="F39660" s="44"/>
    </row>
    <row r="39661" spans="3:6" x14ac:dyDescent="0.2">
      <c r="C39661"/>
      <c r="E39661" s="46"/>
      <c r="F39661" s="44"/>
    </row>
    <row r="39662" spans="3:6" x14ac:dyDescent="0.2">
      <c r="C39662"/>
      <c r="E39662" s="46"/>
      <c r="F39662" s="44"/>
    </row>
    <row r="39663" spans="3:6" x14ac:dyDescent="0.2">
      <c r="C39663"/>
      <c r="E39663" s="46"/>
      <c r="F39663" s="44"/>
    </row>
    <row r="39664" spans="3:6" x14ac:dyDescent="0.2">
      <c r="C39664"/>
      <c r="E39664" s="46"/>
      <c r="F39664" s="44"/>
    </row>
    <row r="39665" spans="3:6" x14ac:dyDescent="0.2">
      <c r="C39665"/>
      <c r="E39665" s="46"/>
      <c r="F39665" s="44"/>
    </row>
    <row r="39666" spans="3:6" x14ac:dyDescent="0.2">
      <c r="C39666"/>
      <c r="E39666" s="46"/>
      <c r="F39666" s="44"/>
    </row>
    <row r="39667" spans="3:6" x14ac:dyDescent="0.2">
      <c r="C39667"/>
      <c r="E39667" s="46"/>
      <c r="F39667" s="44"/>
    </row>
    <row r="39668" spans="3:6" x14ac:dyDescent="0.2">
      <c r="C39668"/>
      <c r="E39668" s="46"/>
      <c r="F39668" s="44"/>
    </row>
    <row r="39669" spans="3:6" x14ac:dyDescent="0.2">
      <c r="C39669"/>
      <c r="E39669" s="46"/>
      <c r="F39669" s="44"/>
    </row>
    <row r="39670" spans="3:6" x14ac:dyDescent="0.2">
      <c r="C39670"/>
      <c r="E39670" s="46"/>
      <c r="F39670" s="44"/>
    </row>
    <row r="39671" spans="3:6" x14ac:dyDescent="0.2">
      <c r="C39671"/>
      <c r="E39671" s="46"/>
      <c r="F39671" s="44"/>
    </row>
    <row r="39672" spans="3:6" x14ac:dyDescent="0.2">
      <c r="C39672"/>
      <c r="E39672" s="46"/>
      <c r="F39672" s="44"/>
    </row>
    <row r="39673" spans="3:6" x14ac:dyDescent="0.2">
      <c r="C39673"/>
      <c r="E39673" s="46"/>
      <c r="F39673" s="44"/>
    </row>
    <row r="39674" spans="3:6" x14ac:dyDescent="0.2">
      <c r="C39674"/>
      <c r="E39674" s="46"/>
      <c r="F39674" s="44"/>
    </row>
    <row r="39675" spans="3:6" x14ac:dyDescent="0.2">
      <c r="C39675"/>
      <c r="E39675" s="46"/>
      <c r="F39675" s="44"/>
    </row>
    <row r="39676" spans="3:6" x14ac:dyDescent="0.2">
      <c r="C39676"/>
      <c r="E39676" s="46"/>
      <c r="F39676" s="44"/>
    </row>
    <row r="39677" spans="3:6" x14ac:dyDescent="0.2">
      <c r="C39677"/>
      <c r="E39677" s="46"/>
      <c r="F39677" s="44"/>
    </row>
    <row r="39678" spans="3:6" x14ac:dyDescent="0.2">
      <c r="C39678"/>
      <c r="E39678" s="46"/>
      <c r="F39678" s="44"/>
    </row>
    <row r="39679" spans="3:6" x14ac:dyDescent="0.2">
      <c r="C39679"/>
      <c r="E39679" s="46"/>
      <c r="F39679" s="44"/>
    </row>
    <row r="39680" spans="3:6" x14ac:dyDescent="0.2">
      <c r="C39680"/>
      <c r="E39680" s="46"/>
      <c r="F39680" s="44"/>
    </row>
    <row r="39681" spans="3:6" x14ac:dyDescent="0.2">
      <c r="C39681"/>
      <c r="E39681" s="46"/>
      <c r="F39681" s="44"/>
    </row>
    <row r="39682" spans="3:6" x14ac:dyDescent="0.2">
      <c r="C39682"/>
      <c r="E39682" s="46"/>
      <c r="F39682" s="44"/>
    </row>
    <row r="39683" spans="3:6" x14ac:dyDescent="0.2">
      <c r="C39683"/>
      <c r="E39683" s="46"/>
      <c r="F39683" s="44"/>
    </row>
    <row r="39684" spans="3:6" x14ac:dyDescent="0.2">
      <c r="C39684"/>
      <c r="E39684" s="46"/>
      <c r="F39684" s="44"/>
    </row>
    <row r="39685" spans="3:6" x14ac:dyDescent="0.2">
      <c r="C39685"/>
      <c r="E39685" s="46"/>
      <c r="F39685" s="44"/>
    </row>
    <row r="39686" spans="3:6" x14ac:dyDescent="0.2">
      <c r="C39686"/>
      <c r="E39686" s="46"/>
      <c r="F39686" s="44"/>
    </row>
    <row r="39687" spans="3:6" x14ac:dyDescent="0.2">
      <c r="C39687"/>
      <c r="E39687" s="46"/>
      <c r="F39687" s="44"/>
    </row>
    <row r="39688" spans="3:6" x14ac:dyDescent="0.2">
      <c r="C39688"/>
      <c r="E39688" s="46"/>
      <c r="F39688" s="44"/>
    </row>
    <row r="39689" spans="3:6" x14ac:dyDescent="0.2">
      <c r="C39689"/>
      <c r="E39689" s="46"/>
      <c r="F39689" s="44"/>
    </row>
    <row r="39690" spans="3:6" x14ac:dyDescent="0.2">
      <c r="C39690"/>
      <c r="E39690" s="46"/>
      <c r="F39690" s="44"/>
    </row>
    <row r="39691" spans="3:6" x14ac:dyDescent="0.2">
      <c r="C39691"/>
      <c r="E39691" s="46"/>
      <c r="F39691" s="44"/>
    </row>
    <row r="39692" spans="3:6" x14ac:dyDescent="0.2">
      <c r="C39692"/>
      <c r="E39692" s="46"/>
      <c r="F39692" s="44"/>
    </row>
    <row r="39693" spans="3:6" x14ac:dyDescent="0.2">
      <c r="C39693"/>
      <c r="E39693" s="46"/>
      <c r="F39693" s="44"/>
    </row>
    <row r="39694" spans="3:6" x14ac:dyDescent="0.2">
      <c r="C39694"/>
      <c r="E39694" s="46"/>
      <c r="F39694" s="44"/>
    </row>
    <row r="39695" spans="3:6" x14ac:dyDescent="0.2">
      <c r="C39695"/>
      <c r="E39695" s="46"/>
      <c r="F39695" s="44"/>
    </row>
    <row r="39696" spans="3:6" x14ac:dyDescent="0.2">
      <c r="C39696"/>
      <c r="E39696" s="46"/>
      <c r="F39696" s="44"/>
    </row>
    <row r="39697" spans="3:6" x14ac:dyDescent="0.2">
      <c r="C39697"/>
      <c r="E39697" s="46"/>
      <c r="F39697" s="44"/>
    </row>
    <row r="39698" spans="3:6" x14ac:dyDescent="0.2">
      <c r="C39698"/>
      <c r="E39698" s="46"/>
      <c r="F39698" s="44"/>
    </row>
    <row r="39699" spans="3:6" x14ac:dyDescent="0.2">
      <c r="C39699"/>
      <c r="E39699" s="46"/>
      <c r="F39699" s="44"/>
    </row>
    <row r="39700" spans="3:6" x14ac:dyDescent="0.2">
      <c r="C39700"/>
      <c r="E39700" s="46"/>
      <c r="F39700" s="44"/>
    </row>
    <row r="39701" spans="3:6" x14ac:dyDescent="0.2">
      <c r="C39701"/>
      <c r="E39701" s="46"/>
      <c r="F39701" s="44"/>
    </row>
    <row r="39702" spans="3:6" x14ac:dyDescent="0.2">
      <c r="C39702"/>
      <c r="E39702" s="46"/>
      <c r="F39702" s="44"/>
    </row>
    <row r="39703" spans="3:6" x14ac:dyDescent="0.2">
      <c r="C39703"/>
      <c r="E39703" s="46"/>
      <c r="F39703" s="44"/>
    </row>
    <row r="39704" spans="3:6" x14ac:dyDescent="0.2">
      <c r="C39704"/>
      <c r="E39704" s="46"/>
      <c r="F39704" s="44"/>
    </row>
    <row r="39705" spans="3:6" x14ac:dyDescent="0.2">
      <c r="C39705"/>
      <c r="E39705" s="46"/>
      <c r="F39705" s="44"/>
    </row>
    <row r="39706" spans="3:6" x14ac:dyDescent="0.2">
      <c r="C39706"/>
      <c r="E39706" s="46"/>
      <c r="F39706" s="44"/>
    </row>
    <row r="39707" spans="3:6" x14ac:dyDescent="0.2">
      <c r="C39707"/>
      <c r="E39707" s="46"/>
      <c r="F39707" s="44"/>
    </row>
    <row r="39708" spans="3:6" x14ac:dyDescent="0.2">
      <c r="C39708"/>
      <c r="E39708" s="46"/>
      <c r="F39708" s="44"/>
    </row>
    <row r="39709" spans="3:6" x14ac:dyDescent="0.2">
      <c r="C39709"/>
      <c r="E39709" s="46"/>
      <c r="F39709" s="44"/>
    </row>
    <row r="39710" spans="3:6" x14ac:dyDescent="0.2">
      <c r="C39710"/>
      <c r="E39710" s="46"/>
      <c r="F39710" s="44"/>
    </row>
    <row r="39711" spans="3:6" x14ac:dyDescent="0.2">
      <c r="C39711"/>
      <c r="E39711" s="46"/>
      <c r="F39711" s="44"/>
    </row>
    <row r="39712" spans="3:6" x14ac:dyDescent="0.2">
      <c r="C39712"/>
      <c r="E39712" s="46"/>
      <c r="F39712" s="44"/>
    </row>
    <row r="39713" spans="3:6" x14ac:dyDescent="0.2">
      <c r="C39713"/>
      <c r="E39713" s="46"/>
      <c r="F39713" s="44"/>
    </row>
    <row r="39714" spans="3:6" x14ac:dyDescent="0.2">
      <c r="C39714"/>
      <c r="E39714" s="46"/>
      <c r="F39714" s="44"/>
    </row>
    <row r="39715" spans="3:6" x14ac:dyDescent="0.2">
      <c r="C39715"/>
      <c r="E39715" s="46"/>
      <c r="F39715" s="44"/>
    </row>
    <row r="39716" spans="3:6" x14ac:dyDescent="0.2">
      <c r="C39716"/>
      <c r="E39716" s="46"/>
      <c r="F39716" s="44"/>
    </row>
    <row r="39717" spans="3:6" x14ac:dyDescent="0.2">
      <c r="C39717"/>
      <c r="E39717" s="46"/>
      <c r="F39717" s="44"/>
    </row>
    <row r="39718" spans="3:6" x14ac:dyDescent="0.2">
      <c r="C39718"/>
      <c r="E39718" s="46"/>
      <c r="F39718" s="44"/>
    </row>
    <row r="39719" spans="3:6" x14ac:dyDescent="0.2">
      <c r="C39719"/>
      <c r="E39719" s="46"/>
      <c r="F39719" s="44"/>
    </row>
    <row r="39720" spans="3:6" x14ac:dyDescent="0.2">
      <c r="C39720"/>
      <c r="E39720" s="46"/>
      <c r="F39720" s="44"/>
    </row>
    <row r="39721" spans="3:6" x14ac:dyDescent="0.2">
      <c r="C39721"/>
      <c r="E39721" s="46"/>
      <c r="F39721" s="44"/>
    </row>
    <row r="39722" spans="3:6" x14ac:dyDescent="0.2">
      <c r="C39722"/>
      <c r="E39722" s="46"/>
      <c r="F39722" s="44"/>
    </row>
    <row r="39723" spans="3:6" x14ac:dyDescent="0.2">
      <c r="C39723"/>
      <c r="E39723" s="46"/>
      <c r="F39723" s="44"/>
    </row>
    <row r="39724" spans="3:6" x14ac:dyDescent="0.2">
      <c r="C39724"/>
      <c r="E39724" s="46"/>
      <c r="F39724" s="44"/>
    </row>
    <row r="39725" spans="3:6" x14ac:dyDescent="0.2">
      <c r="C39725"/>
      <c r="E39725" s="46"/>
      <c r="F39725" s="44"/>
    </row>
    <row r="39726" spans="3:6" x14ac:dyDescent="0.2">
      <c r="C39726"/>
      <c r="E39726" s="46"/>
      <c r="F39726" s="44"/>
    </row>
    <row r="39727" spans="3:6" x14ac:dyDescent="0.2">
      <c r="C39727"/>
      <c r="E39727" s="46"/>
      <c r="F39727" s="44"/>
    </row>
    <row r="39728" spans="3:6" x14ac:dyDescent="0.2">
      <c r="C39728"/>
      <c r="E39728" s="46"/>
      <c r="F39728" s="44"/>
    </row>
    <row r="39729" spans="3:6" x14ac:dyDescent="0.2">
      <c r="C39729"/>
      <c r="E39729" s="46"/>
      <c r="F39729" s="44"/>
    </row>
    <row r="39730" spans="3:6" x14ac:dyDescent="0.2">
      <c r="C39730"/>
      <c r="E39730" s="46"/>
      <c r="F39730" s="44"/>
    </row>
    <row r="39731" spans="3:6" x14ac:dyDescent="0.2">
      <c r="C39731"/>
      <c r="E39731" s="46"/>
      <c r="F39731" s="44"/>
    </row>
    <row r="39732" spans="3:6" x14ac:dyDescent="0.2">
      <c r="C39732"/>
      <c r="E39732" s="46"/>
      <c r="F39732" s="44"/>
    </row>
    <row r="39733" spans="3:6" x14ac:dyDescent="0.2">
      <c r="C39733"/>
      <c r="E39733" s="46"/>
      <c r="F39733" s="44"/>
    </row>
    <row r="39734" spans="3:6" x14ac:dyDescent="0.2">
      <c r="C39734"/>
      <c r="E39734" s="46"/>
      <c r="F39734" s="44"/>
    </row>
    <row r="39735" spans="3:6" x14ac:dyDescent="0.2">
      <c r="C39735"/>
      <c r="E39735" s="46"/>
      <c r="F39735" s="44"/>
    </row>
    <row r="39736" spans="3:6" x14ac:dyDescent="0.2">
      <c r="C39736"/>
      <c r="E39736" s="46"/>
      <c r="F39736" s="44"/>
    </row>
    <row r="39737" spans="3:6" x14ac:dyDescent="0.2">
      <c r="C39737"/>
      <c r="E39737" s="46"/>
      <c r="F39737" s="44"/>
    </row>
    <row r="39738" spans="3:6" x14ac:dyDescent="0.2">
      <c r="C39738"/>
      <c r="E39738" s="46"/>
      <c r="F39738" s="44"/>
    </row>
    <row r="39739" spans="3:6" x14ac:dyDescent="0.2">
      <c r="C39739"/>
      <c r="E39739" s="46"/>
      <c r="F39739" s="44"/>
    </row>
    <row r="39740" spans="3:6" x14ac:dyDescent="0.2">
      <c r="C39740"/>
      <c r="E39740" s="46"/>
      <c r="F39740" s="44"/>
    </row>
    <row r="39741" spans="3:6" x14ac:dyDescent="0.2">
      <c r="C39741"/>
      <c r="E39741" s="46"/>
      <c r="F39741" s="44"/>
    </row>
    <row r="39742" spans="3:6" x14ac:dyDescent="0.2">
      <c r="C39742"/>
      <c r="E39742" s="46"/>
      <c r="F39742" s="44"/>
    </row>
    <row r="39743" spans="3:6" x14ac:dyDescent="0.2">
      <c r="C39743"/>
      <c r="E39743" s="46"/>
      <c r="F39743" s="44"/>
    </row>
    <row r="39744" spans="3:6" x14ac:dyDescent="0.2">
      <c r="C39744"/>
      <c r="E39744" s="46"/>
      <c r="F39744" s="44"/>
    </row>
    <row r="39745" spans="3:6" x14ac:dyDescent="0.2">
      <c r="C39745"/>
      <c r="E39745" s="46"/>
      <c r="F39745" s="44"/>
    </row>
    <row r="39746" spans="3:6" x14ac:dyDescent="0.2">
      <c r="C39746"/>
      <c r="E39746" s="46"/>
      <c r="F39746" s="44"/>
    </row>
    <row r="39747" spans="3:6" x14ac:dyDescent="0.2">
      <c r="C39747"/>
      <c r="E39747" s="46"/>
      <c r="F39747" s="44"/>
    </row>
    <row r="39748" spans="3:6" x14ac:dyDescent="0.2">
      <c r="C39748"/>
      <c r="E39748" s="46"/>
      <c r="F39748" s="44"/>
    </row>
    <row r="39749" spans="3:6" x14ac:dyDescent="0.2">
      <c r="C39749"/>
      <c r="E39749" s="46"/>
      <c r="F39749" s="44"/>
    </row>
    <row r="39750" spans="3:6" x14ac:dyDescent="0.2">
      <c r="C39750"/>
      <c r="E39750" s="46"/>
      <c r="F39750" s="44"/>
    </row>
    <row r="39751" spans="3:6" x14ac:dyDescent="0.2">
      <c r="C39751"/>
      <c r="E39751" s="46"/>
      <c r="F39751" s="44"/>
    </row>
    <row r="39752" spans="3:6" x14ac:dyDescent="0.2">
      <c r="C39752"/>
      <c r="E39752" s="46"/>
      <c r="F39752" s="44"/>
    </row>
    <row r="39753" spans="3:6" x14ac:dyDescent="0.2">
      <c r="C39753"/>
      <c r="E39753" s="46"/>
      <c r="F39753" s="44"/>
    </row>
    <row r="39754" spans="3:6" x14ac:dyDescent="0.2">
      <c r="C39754"/>
      <c r="E39754" s="46"/>
      <c r="F39754" s="44"/>
    </row>
    <row r="39755" spans="3:6" x14ac:dyDescent="0.2">
      <c r="C39755"/>
      <c r="E39755" s="46"/>
      <c r="F39755" s="44"/>
    </row>
    <row r="39756" spans="3:6" x14ac:dyDescent="0.2">
      <c r="C39756"/>
      <c r="E39756" s="46"/>
      <c r="F39756" s="44"/>
    </row>
    <row r="39757" spans="3:6" x14ac:dyDescent="0.2">
      <c r="C39757"/>
      <c r="E39757" s="46"/>
      <c r="F39757" s="44"/>
    </row>
    <row r="39758" spans="3:6" x14ac:dyDescent="0.2">
      <c r="C39758"/>
      <c r="E39758" s="46"/>
      <c r="F39758" s="44"/>
    </row>
    <row r="39759" spans="3:6" x14ac:dyDescent="0.2">
      <c r="C39759"/>
      <c r="E39759" s="46"/>
      <c r="F39759" s="44"/>
    </row>
    <row r="39760" spans="3:6" x14ac:dyDescent="0.2">
      <c r="C39760"/>
      <c r="E39760" s="46"/>
      <c r="F39760" s="44"/>
    </row>
    <row r="39761" spans="3:6" x14ac:dyDescent="0.2">
      <c r="C39761"/>
      <c r="E39761" s="46"/>
      <c r="F39761" s="44"/>
    </row>
    <row r="39762" spans="3:6" x14ac:dyDescent="0.2">
      <c r="C39762"/>
      <c r="E39762" s="46"/>
      <c r="F39762" s="44"/>
    </row>
    <row r="39763" spans="3:6" x14ac:dyDescent="0.2">
      <c r="C39763"/>
      <c r="E39763" s="46"/>
      <c r="F39763" s="44"/>
    </row>
    <row r="39764" spans="3:6" x14ac:dyDescent="0.2">
      <c r="C39764"/>
      <c r="E39764" s="46"/>
      <c r="F39764" s="44"/>
    </row>
    <row r="39765" spans="3:6" x14ac:dyDescent="0.2">
      <c r="C39765"/>
      <c r="E39765" s="46"/>
      <c r="F39765" s="44"/>
    </row>
    <row r="39766" spans="3:6" x14ac:dyDescent="0.2">
      <c r="C39766"/>
      <c r="E39766" s="46"/>
      <c r="F39766" s="44"/>
    </row>
    <row r="39767" spans="3:6" x14ac:dyDescent="0.2">
      <c r="C39767"/>
      <c r="E39767" s="46"/>
      <c r="F39767" s="44"/>
    </row>
    <row r="39768" spans="3:6" x14ac:dyDescent="0.2">
      <c r="C39768"/>
      <c r="E39768" s="46"/>
      <c r="F39768" s="44"/>
    </row>
    <row r="39769" spans="3:6" x14ac:dyDescent="0.2">
      <c r="C39769"/>
      <c r="E39769" s="46"/>
      <c r="F39769" s="44"/>
    </row>
    <row r="39770" spans="3:6" x14ac:dyDescent="0.2">
      <c r="C39770"/>
      <c r="E39770" s="46"/>
      <c r="F39770" s="44"/>
    </row>
    <row r="39771" spans="3:6" x14ac:dyDescent="0.2">
      <c r="C39771"/>
      <c r="E39771" s="46"/>
      <c r="F39771" s="44"/>
    </row>
    <row r="39772" spans="3:6" x14ac:dyDescent="0.2">
      <c r="C39772"/>
      <c r="E39772" s="46"/>
      <c r="F39772" s="44"/>
    </row>
    <row r="39773" spans="3:6" x14ac:dyDescent="0.2">
      <c r="C39773"/>
      <c r="E39773" s="46"/>
      <c r="F39773" s="44"/>
    </row>
    <row r="39774" spans="3:6" x14ac:dyDescent="0.2">
      <c r="C39774"/>
      <c r="E39774" s="46"/>
      <c r="F39774" s="44"/>
    </row>
    <row r="39775" spans="3:6" x14ac:dyDescent="0.2">
      <c r="C39775"/>
      <c r="E39775" s="46"/>
      <c r="F39775" s="44"/>
    </row>
    <row r="39776" spans="3:6" x14ac:dyDescent="0.2">
      <c r="C39776"/>
      <c r="E39776" s="46"/>
      <c r="F39776" s="44"/>
    </row>
    <row r="39777" spans="3:6" x14ac:dyDescent="0.2">
      <c r="C39777"/>
      <c r="E39777" s="46"/>
      <c r="F39777" s="44"/>
    </row>
    <row r="39778" spans="3:6" x14ac:dyDescent="0.2">
      <c r="C39778"/>
      <c r="E39778" s="46"/>
      <c r="F39778" s="44"/>
    </row>
    <row r="39779" spans="3:6" x14ac:dyDescent="0.2">
      <c r="C39779"/>
      <c r="E39779" s="46"/>
      <c r="F39779" s="44"/>
    </row>
    <row r="39780" spans="3:6" x14ac:dyDescent="0.2">
      <c r="C39780"/>
      <c r="E39780" s="46"/>
      <c r="F39780" s="44"/>
    </row>
    <row r="39781" spans="3:6" x14ac:dyDescent="0.2">
      <c r="C39781"/>
      <c r="E39781" s="46"/>
      <c r="F39781" s="44"/>
    </row>
    <row r="39782" spans="3:6" x14ac:dyDescent="0.2">
      <c r="C39782"/>
      <c r="E39782" s="46"/>
      <c r="F39782" s="44"/>
    </row>
    <row r="39783" spans="3:6" x14ac:dyDescent="0.2">
      <c r="C39783"/>
      <c r="E39783" s="46"/>
      <c r="F39783" s="44"/>
    </row>
    <row r="39784" spans="3:6" x14ac:dyDescent="0.2">
      <c r="C39784"/>
      <c r="E39784" s="46"/>
      <c r="F39784" s="44"/>
    </row>
    <row r="39785" spans="3:6" x14ac:dyDescent="0.2">
      <c r="C39785"/>
      <c r="E39785" s="46"/>
      <c r="F39785" s="44"/>
    </row>
    <row r="39786" spans="3:6" x14ac:dyDescent="0.2">
      <c r="C39786"/>
      <c r="E39786" s="46"/>
      <c r="F39786" s="44"/>
    </row>
    <row r="39787" spans="3:6" x14ac:dyDescent="0.2">
      <c r="C39787"/>
      <c r="E39787" s="46"/>
      <c r="F39787" s="44"/>
    </row>
    <row r="39788" spans="3:6" x14ac:dyDescent="0.2">
      <c r="C39788"/>
      <c r="E39788" s="46"/>
      <c r="F39788" s="44"/>
    </row>
    <row r="39789" spans="3:6" x14ac:dyDescent="0.2">
      <c r="C39789"/>
      <c r="E39789" s="46"/>
      <c r="F39789" s="44"/>
    </row>
    <row r="39790" spans="3:6" x14ac:dyDescent="0.2">
      <c r="C39790"/>
      <c r="E39790" s="46"/>
      <c r="F39790" s="44"/>
    </row>
    <row r="39791" spans="3:6" x14ac:dyDescent="0.2">
      <c r="C39791"/>
      <c r="E39791" s="46"/>
      <c r="F39791" s="44"/>
    </row>
    <row r="39792" spans="3:6" x14ac:dyDescent="0.2">
      <c r="C39792"/>
      <c r="E39792" s="46"/>
      <c r="F39792" s="44"/>
    </row>
    <row r="39793" spans="3:6" x14ac:dyDescent="0.2">
      <c r="C39793"/>
      <c r="E39793" s="46"/>
      <c r="F39793" s="44"/>
    </row>
    <row r="39794" spans="3:6" x14ac:dyDescent="0.2">
      <c r="C39794"/>
      <c r="E39794" s="46"/>
      <c r="F39794" s="44"/>
    </row>
    <row r="39795" spans="3:6" x14ac:dyDescent="0.2">
      <c r="C39795"/>
      <c r="E39795" s="46"/>
      <c r="F39795" s="44"/>
    </row>
    <row r="39796" spans="3:6" x14ac:dyDescent="0.2">
      <c r="C39796"/>
      <c r="E39796" s="46"/>
      <c r="F39796" s="44"/>
    </row>
    <row r="39797" spans="3:6" x14ac:dyDescent="0.2">
      <c r="C39797"/>
      <c r="E39797" s="46"/>
      <c r="F39797" s="44"/>
    </row>
    <row r="39798" spans="3:6" x14ac:dyDescent="0.2">
      <c r="C39798"/>
      <c r="E39798" s="46"/>
      <c r="F39798" s="44"/>
    </row>
    <row r="39799" spans="3:6" x14ac:dyDescent="0.2">
      <c r="C39799"/>
      <c r="E39799" s="46"/>
      <c r="F39799" s="44"/>
    </row>
    <row r="39800" spans="3:6" x14ac:dyDescent="0.2">
      <c r="C39800"/>
      <c r="E39800" s="46"/>
      <c r="F39800" s="44"/>
    </row>
    <row r="39801" spans="3:6" x14ac:dyDescent="0.2">
      <c r="C39801"/>
      <c r="E39801" s="46"/>
      <c r="F39801" s="44"/>
    </row>
    <row r="39802" spans="3:6" x14ac:dyDescent="0.2">
      <c r="C39802"/>
      <c r="E39802" s="46"/>
      <c r="F39802" s="44"/>
    </row>
    <row r="39803" spans="3:6" x14ac:dyDescent="0.2">
      <c r="C39803"/>
      <c r="E39803" s="46"/>
      <c r="F39803" s="44"/>
    </row>
    <row r="39804" spans="3:6" x14ac:dyDescent="0.2">
      <c r="C39804"/>
      <c r="E39804" s="46"/>
      <c r="F39804" s="44"/>
    </row>
    <row r="39805" spans="3:6" x14ac:dyDescent="0.2">
      <c r="C39805"/>
      <c r="E39805" s="46"/>
      <c r="F39805" s="44"/>
    </row>
    <row r="39806" spans="3:6" x14ac:dyDescent="0.2">
      <c r="C39806"/>
      <c r="E39806" s="46"/>
      <c r="F39806" s="44"/>
    </row>
    <row r="39807" spans="3:6" x14ac:dyDescent="0.2">
      <c r="C39807"/>
      <c r="E39807" s="46"/>
      <c r="F39807" s="44"/>
    </row>
    <row r="39808" spans="3:6" x14ac:dyDescent="0.2">
      <c r="C39808"/>
      <c r="E39808" s="46"/>
      <c r="F39808" s="44"/>
    </row>
    <row r="39809" spans="3:6" x14ac:dyDescent="0.2">
      <c r="C39809"/>
      <c r="E39809" s="46"/>
      <c r="F39809" s="44"/>
    </row>
    <row r="39810" spans="3:6" x14ac:dyDescent="0.2">
      <c r="C39810"/>
      <c r="E39810" s="46"/>
      <c r="F39810" s="44"/>
    </row>
    <row r="39811" spans="3:6" x14ac:dyDescent="0.2">
      <c r="C39811"/>
      <c r="E39811" s="46"/>
      <c r="F39811" s="44"/>
    </row>
    <row r="39812" spans="3:6" x14ac:dyDescent="0.2">
      <c r="C39812"/>
      <c r="E39812" s="46"/>
      <c r="F39812" s="44"/>
    </row>
    <row r="39813" spans="3:6" x14ac:dyDescent="0.2">
      <c r="C39813"/>
      <c r="E39813" s="46"/>
      <c r="F39813" s="44"/>
    </row>
    <row r="39814" spans="3:6" x14ac:dyDescent="0.2">
      <c r="C39814"/>
      <c r="E39814" s="46"/>
      <c r="F39814" s="44"/>
    </row>
    <row r="39815" spans="3:6" x14ac:dyDescent="0.2">
      <c r="C39815"/>
      <c r="E39815" s="46"/>
      <c r="F39815" s="44"/>
    </row>
    <row r="39816" spans="3:6" x14ac:dyDescent="0.2">
      <c r="C39816"/>
      <c r="E39816" s="46"/>
      <c r="F39816" s="44"/>
    </row>
    <row r="39817" spans="3:6" x14ac:dyDescent="0.2">
      <c r="C39817"/>
      <c r="E39817" s="46"/>
      <c r="F39817" s="44"/>
    </row>
    <row r="39818" spans="3:6" x14ac:dyDescent="0.2">
      <c r="C39818"/>
      <c r="E39818" s="46"/>
      <c r="F39818" s="44"/>
    </row>
    <row r="39819" spans="3:6" x14ac:dyDescent="0.2">
      <c r="C39819"/>
      <c r="E39819" s="46"/>
      <c r="F39819" s="44"/>
    </row>
    <row r="39820" spans="3:6" x14ac:dyDescent="0.2">
      <c r="C39820"/>
      <c r="E39820" s="46"/>
      <c r="F39820" s="44"/>
    </row>
    <row r="39821" spans="3:6" x14ac:dyDescent="0.2">
      <c r="C39821"/>
      <c r="E39821" s="46"/>
      <c r="F39821" s="44"/>
    </row>
    <row r="39822" spans="3:6" x14ac:dyDescent="0.2">
      <c r="C39822"/>
      <c r="E39822" s="46"/>
      <c r="F39822" s="44"/>
    </row>
    <row r="39823" spans="3:6" x14ac:dyDescent="0.2">
      <c r="C39823"/>
      <c r="E39823" s="46"/>
      <c r="F39823" s="44"/>
    </row>
    <row r="39824" spans="3:6" x14ac:dyDescent="0.2">
      <c r="C39824"/>
      <c r="E39824" s="46"/>
      <c r="F39824" s="44"/>
    </row>
    <row r="39825" spans="3:6" x14ac:dyDescent="0.2">
      <c r="C39825"/>
      <c r="E39825" s="46"/>
      <c r="F39825" s="44"/>
    </row>
    <row r="39826" spans="3:6" x14ac:dyDescent="0.2">
      <c r="C39826"/>
      <c r="E39826" s="46"/>
      <c r="F39826" s="44"/>
    </row>
    <row r="39827" spans="3:6" x14ac:dyDescent="0.2">
      <c r="C39827"/>
      <c r="E39827" s="46"/>
      <c r="F39827" s="44"/>
    </row>
    <row r="39828" spans="3:6" x14ac:dyDescent="0.2">
      <c r="C39828"/>
      <c r="E39828" s="46"/>
      <c r="F39828" s="44"/>
    </row>
    <row r="39829" spans="3:6" x14ac:dyDescent="0.2">
      <c r="C39829"/>
      <c r="E39829" s="46"/>
      <c r="F39829" s="44"/>
    </row>
    <row r="39830" spans="3:6" x14ac:dyDescent="0.2">
      <c r="C39830"/>
      <c r="E39830" s="46"/>
      <c r="F39830" s="44"/>
    </row>
    <row r="39831" spans="3:6" x14ac:dyDescent="0.2">
      <c r="C39831"/>
      <c r="E39831" s="46"/>
      <c r="F39831" s="44"/>
    </row>
    <row r="39832" spans="3:6" x14ac:dyDescent="0.2">
      <c r="C39832"/>
      <c r="E39832" s="46"/>
      <c r="F39832" s="44"/>
    </row>
    <row r="39833" spans="3:6" x14ac:dyDescent="0.2">
      <c r="C39833"/>
      <c r="E39833" s="46"/>
      <c r="F39833" s="44"/>
    </row>
    <row r="39834" spans="3:6" x14ac:dyDescent="0.2">
      <c r="C39834"/>
      <c r="E39834" s="46"/>
      <c r="F39834" s="44"/>
    </row>
    <row r="39835" spans="3:6" x14ac:dyDescent="0.2">
      <c r="C39835"/>
      <c r="E39835" s="46"/>
      <c r="F39835" s="44"/>
    </row>
    <row r="39836" spans="3:6" x14ac:dyDescent="0.2">
      <c r="C39836"/>
      <c r="E39836" s="46"/>
      <c r="F39836" s="44"/>
    </row>
    <row r="39837" spans="3:6" x14ac:dyDescent="0.2">
      <c r="C39837"/>
      <c r="E39837" s="46"/>
      <c r="F39837" s="44"/>
    </row>
    <row r="39838" spans="3:6" x14ac:dyDescent="0.2">
      <c r="C39838"/>
      <c r="E39838" s="46"/>
      <c r="F39838" s="44"/>
    </row>
    <row r="39839" spans="3:6" x14ac:dyDescent="0.2">
      <c r="C39839"/>
      <c r="E39839" s="46"/>
      <c r="F39839" s="44"/>
    </row>
    <row r="39840" spans="3:6" x14ac:dyDescent="0.2">
      <c r="C39840"/>
      <c r="E39840" s="46"/>
      <c r="F39840" s="44"/>
    </row>
    <row r="39841" spans="3:6" x14ac:dyDescent="0.2">
      <c r="C39841"/>
      <c r="E39841" s="46"/>
      <c r="F39841" s="44"/>
    </row>
    <row r="39842" spans="3:6" x14ac:dyDescent="0.2">
      <c r="C39842"/>
      <c r="E39842" s="46"/>
      <c r="F39842" s="44"/>
    </row>
    <row r="39843" spans="3:6" x14ac:dyDescent="0.2">
      <c r="C39843"/>
      <c r="E39843" s="46"/>
      <c r="F39843" s="44"/>
    </row>
    <row r="39844" spans="3:6" x14ac:dyDescent="0.2">
      <c r="C39844"/>
      <c r="E39844" s="46"/>
      <c r="F39844" s="44"/>
    </row>
    <row r="39845" spans="3:6" x14ac:dyDescent="0.2">
      <c r="C39845"/>
      <c r="E39845" s="46"/>
      <c r="F39845" s="44"/>
    </row>
    <row r="39846" spans="3:6" x14ac:dyDescent="0.2">
      <c r="C39846"/>
      <c r="E39846" s="46"/>
      <c r="F39846" s="44"/>
    </row>
    <row r="39847" spans="3:6" x14ac:dyDescent="0.2">
      <c r="C39847"/>
      <c r="E39847" s="46"/>
      <c r="F39847" s="44"/>
    </row>
    <row r="39848" spans="3:6" x14ac:dyDescent="0.2">
      <c r="C39848"/>
      <c r="E39848" s="46"/>
      <c r="F39848" s="44"/>
    </row>
    <row r="39849" spans="3:6" x14ac:dyDescent="0.2">
      <c r="C39849"/>
      <c r="E39849" s="46"/>
      <c r="F39849" s="44"/>
    </row>
    <row r="39850" spans="3:6" x14ac:dyDescent="0.2">
      <c r="C39850"/>
      <c r="E39850" s="46"/>
      <c r="F39850" s="44"/>
    </row>
    <row r="39851" spans="3:6" x14ac:dyDescent="0.2">
      <c r="C39851"/>
      <c r="E39851" s="46"/>
      <c r="F39851" s="44"/>
    </row>
    <row r="39852" spans="3:6" x14ac:dyDescent="0.2">
      <c r="C39852"/>
      <c r="E39852" s="46"/>
      <c r="F39852" s="44"/>
    </row>
    <row r="39853" spans="3:6" x14ac:dyDescent="0.2">
      <c r="C39853"/>
      <c r="E39853" s="46"/>
      <c r="F39853" s="44"/>
    </row>
    <row r="39854" spans="3:6" x14ac:dyDescent="0.2">
      <c r="C39854"/>
      <c r="E39854" s="46"/>
      <c r="F39854" s="44"/>
    </row>
    <row r="39855" spans="3:6" x14ac:dyDescent="0.2">
      <c r="C39855"/>
      <c r="E39855" s="46"/>
      <c r="F39855" s="44"/>
    </row>
    <row r="39856" spans="3:6" x14ac:dyDescent="0.2">
      <c r="C39856"/>
      <c r="E39856" s="46"/>
      <c r="F39856" s="44"/>
    </row>
    <row r="39857" spans="3:6" x14ac:dyDescent="0.2">
      <c r="C39857"/>
      <c r="E39857" s="46"/>
      <c r="F39857" s="44"/>
    </row>
    <row r="39858" spans="3:6" x14ac:dyDescent="0.2">
      <c r="C39858"/>
      <c r="E39858" s="46"/>
      <c r="F39858" s="44"/>
    </row>
    <row r="39859" spans="3:6" x14ac:dyDescent="0.2">
      <c r="C39859"/>
      <c r="E39859" s="46"/>
      <c r="F39859" s="44"/>
    </row>
    <row r="39860" spans="3:6" x14ac:dyDescent="0.2">
      <c r="C39860"/>
      <c r="E39860" s="46"/>
      <c r="F39860" s="44"/>
    </row>
    <row r="39861" spans="3:6" x14ac:dyDescent="0.2">
      <c r="C39861"/>
      <c r="E39861" s="46"/>
      <c r="F39861" s="44"/>
    </row>
    <row r="39862" spans="3:6" x14ac:dyDescent="0.2">
      <c r="C39862"/>
      <c r="E39862" s="46"/>
      <c r="F39862" s="44"/>
    </row>
    <row r="39863" spans="3:6" x14ac:dyDescent="0.2">
      <c r="C39863"/>
      <c r="E39863" s="46"/>
      <c r="F39863" s="44"/>
    </row>
    <row r="39864" spans="3:6" x14ac:dyDescent="0.2">
      <c r="C39864"/>
      <c r="E39864" s="46"/>
      <c r="F39864" s="44"/>
    </row>
    <row r="39865" spans="3:6" x14ac:dyDescent="0.2">
      <c r="C39865"/>
      <c r="E39865" s="46"/>
      <c r="F39865" s="44"/>
    </row>
    <row r="39866" spans="3:6" x14ac:dyDescent="0.2">
      <c r="C39866"/>
      <c r="E39866" s="46"/>
      <c r="F39866" s="44"/>
    </row>
    <row r="39867" spans="3:6" x14ac:dyDescent="0.2">
      <c r="C39867"/>
      <c r="E39867" s="46"/>
      <c r="F39867" s="44"/>
    </row>
    <row r="39868" spans="3:6" x14ac:dyDescent="0.2">
      <c r="C39868"/>
      <c r="E39868" s="46"/>
      <c r="F39868" s="44"/>
    </row>
    <row r="39869" spans="3:6" x14ac:dyDescent="0.2">
      <c r="C39869"/>
      <c r="E39869" s="46"/>
      <c r="F39869" s="44"/>
    </row>
    <row r="39870" spans="3:6" x14ac:dyDescent="0.2">
      <c r="C39870"/>
      <c r="E39870" s="46"/>
      <c r="F39870" s="44"/>
    </row>
    <row r="39871" spans="3:6" x14ac:dyDescent="0.2">
      <c r="C39871"/>
      <c r="E39871" s="46"/>
      <c r="F39871" s="44"/>
    </row>
    <row r="39872" spans="3:6" x14ac:dyDescent="0.2">
      <c r="C39872"/>
      <c r="E39872" s="46"/>
      <c r="F39872" s="44"/>
    </row>
    <row r="39873" spans="3:6" x14ac:dyDescent="0.2">
      <c r="C39873"/>
      <c r="E39873" s="46"/>
      <c r="F39873" s="44"/>
    </row>
    <row r="39874" spans="3:6" x14ac:dyDescent="0.2">
      <c r="C39874"/>
      <c r="E39874" s="46"/>
      <c r="F39874" s="44"/>
    </row>
    <row r="39875" spans="3:6" x14ac:dyDescent="0.2">
      <c r="C39875"/>
      <c r="E39875" s="46"/>
      <c r="F39875" s="44"/>
    </row>
    <row r="39876" spans="3:6" x14ac:dyDescent="0.2">
      <c r="C39876"/>
      <c r="E39876" s="46"/>
      <c r="F39876" s="44"/>
    </row>
    <row r="39877" spans="3:6" x14ac:dyDescent="0.2">
      <c r="C39877"/>
      <c r="E39877" s="46"/>
      <c r="F39877" s="44"/>
    </row>
    <row r="39878" spans="3:6" x14ac:dyDescent="0.2">
      <c r="C39878"/>
      <c r="E39878" s="46"/>
      <c r="F39878" s="44"/>
    </row>
    <row r="39879" spans="3:6" x14ac:dyDescent="0.2">
      <c r="C39879"/>
      <c r="E39879" s="46"/>
      <c r="F39879" s="44"/>
    </row>
    <row r="39880" spans="3:6" x14ac:dyDescent="0.2">
      <c r="C39880"/>
      <c r="E39880" s="46"/>
      <c r="F39880" s="44"/>
    </row>
    <row r="39881" spans="3:6" x14ac:dyDescent="0.2">
      <c r="C39881"/>
      <c r="E39881" s="46"/>
      <c r="F39881" s="44"/>
    </row>
    <row r="39882" spans="3:6" x14ac:dyDescent="0.2">
      <c r="C39882"/>
      <c r="E39882" s="46"/>
      <c r="F39882" s="44"/>
    </row>
    <row r="39883" spans="3:6" x14ac:dyDescent="0.2">
      <c r="C39883"/>
      <c r="E39883" s="46"/>
      <c r="F39883" s="44"/>
    </row>
    <row r="39884" spans="3:6" x14ac:dyDescent="0.2">
      <c r="C39884"/>
      <c r="E39884" s="46"/>
      <c r="F39884" s="44"/>
    </row>
    <row r="39885" spans="3:6" x14ac:dyDescent="0.2">
      <c r="C39885"/>
      <c r="E39885" s="46"/>
      <c r="F39885" s="44"/>
    </row>
    <row r="39886" spans="3:6" x14ac:dyDescent="0.2">
      <c r="C39886"/>
      <c r="E39886" s="46"/>
      <c r="F39886" s="44"/>
    </row>
    <row r="39887" spans="3:6" x14ac:dyDescent="0.2">
      <c r="C39887"/>
      <c r="E39887" s="46"/>
      <c r="F39887" s="44"/>
    </row>
    <row r="39888" spans="3:6" x14ac:dyDescent="0.2">
      <c r="C39888"/>
      <c r="E39888" s="46"/>
      <c r="F39888" s="44"/>
    </row>
    <row r="39889" spans="3:6" x14ac:dyDescent="0.2">
      <c r="C39889"/>
      <c r="E39889" s="46"/>
      <c r="F39889" s="44"/>
    </row>
    <row r="39890" spans="3:6" x14ac:dyDescent="0.2">
      <c r="C39890"/>
      <c r="E39890" s="46"/>
      <c r="F39890" s="44"/>
    </row>
    <row r="39891" spans="3:6" x14ac:dyDescent="0.2">
      <c r="C39891"/>
      <c r="E39891" s="46"/>
      <c r="F39891" s="44"/>
    </row>
    <row r="39892" spans="3:6" x14ac:dyDescent="0.2">
      <c r="C39892"/>
      <c r="E39892" s="46"/>
      <c r="F39892" s="44"/>
    </row>
    <row r="39893" spans="3:6" x14ac:dyDescent="0.2">
      <c r="C39893"/>
      <c r="E39893" s="46"/>
      <c r="F39893" s="44"/>
    </row>
    <row r="39894" spans="3:6" x14ac:dyDescent="0.2">
      <c r="C39894"/>
      <c r="E39894" s="46"/>
      <c r="F39894" s="44"/>
    </row>
    <row r="39895" spans="3:6" x14ac:dyDescent="0.2">
      <c r="C39895"/>
      <c r="E39895" s="46"/>
      <c r="F39895" s="44"/>
    </row>
    <row r="39896" spans="3:6" x14ac:dyDescent="0.2">
      <c r="C39896"/>
      <c r="E39896" s="46"/>
      <c r="F39896" s="44"/>
    </row>
    <row r="39897" spans="3:6" x14ac:dyDescent="0.2">
      <c r="C39897"/>
      <c r="E39897" s="46"/>
      <c r="F39897" s="44"/>
    </row>
    <row r="39898" spans="3:6" x14ac:dyDescent="0.2">
      <c r="C39898"/>
      <c r="E39898" s="46"/>
      <c r="F39898" s="44"/>
    </row>
    <row r="39899" spans="3:6" x14ac:dyDescent="0.2">
      <c r="C39899"/>
      <c r="E39899" s="46"/>
      <c r="F39899" s="44"/>
    </row>
    <row r="39900" spans="3:6" x14ac:dyDescent="0.2">
      <c r="C39900"/>
      <c r="E39900" s="46"/>
      <c r="F39900" s="44"/>
    </row>
    <row r="39901" spans="3:6" x14ac:dyDescent="0.2">
      <c r="C39901"/>
      <c r="E39901" s="46"/>
      <c r="F39901" s="44"/>
    </row>
    <row r="39902" spans="3:6" x14ac:dyDescent="0.2">
      <c r="C39902"/>
      <c r="E39902" s="46"/>
      <c r="F39902" s="44"/>
    </row>
    <row r="39903" spans="3:6" x14ac:dyDescent="0.2">
      <c r="C39903"/>
      <c r="E39903" s="46"/>
      <c r="F39903" s="44"/>
    </row>
    <row r="39904" spans="3:6" x14ac:dyDescent="0.2">
      <c r="C39904"/>
      <c r="E39904" s="46"/>
      <c r="F39904" s="44"/>
    </row>
    <row r="39905" spans="3:6" x14ac:dyDescent="0.2">
      <c r="C39905"/>
      <c r="E39905" s="46"/>
      <c r="F39905" s="44"/>
    </row>
    <row r="39906" spans="3:6" x14ac:dyDescent="0.2">
      <c r="C39906"/>
      <c r="E39906" s="46"/>
      <c r="F39906" s="44"/>
    </row>
    <row r="39907" spans="3:6" x14ac:dyDescent="0.2">
      <c r="C39907"/>
      <c r="E39907" s="46"/>
      <c r="F39907" s="44"/>
    </row>
    <row r="39908" spans="3:6" x14ac:dyDescent="0.2">
      <c r="C39908"/>
      <c r="E39908" s="46"/>
      <c r="F39908" s="44"/>
    </row>
    <row r="39909" spans="3:6" x14ac:dyDescent="0.2">
      <c r="C39909"/>
      <c r="E39909" s="46"/>
      <c r="F39909" s="44"/>
    </row>
    <row r="39910" spans="3:6" x14ac:dyDescent="0.2">
      <c r="C39910"/>
      <c r="E39910" s="46"/>
      <c r="F39910" s="44"/>
    </row>
    <row r="39911" spans="3:6" x14ac:dyDescent="0.2">
      <c r="C39911"/>
      <c r="E39911" s="46"/>
      <c r="F39911" s="44"/>
    </row>
    <row r="39912" spans="3:6" x14ac:dyDescent="0.2">
      <c r="C39912"/>
      <c r="E39912" s="46"/>
      <c r="F39912" s="44"/>
    </row>
    <row r="39913" spans="3:6" x14ac:dyDescent="0.2">
      <c r="C39913"/>
      <c r="E39913" s="46"/>
      <c r="F39913" s="44"/>
    </row>
    <row r="39914" spans="3:6" x14ac:dyDescent="0.2">
      <c r="C39914"/>
      <c r="E39914" s="46"/>
      <c r="F39914" s="44"/>
    </row>
    <row r="39915" spans="3:6" x14ac:dyDescent="0.2">
      <c r="C39915"/>
      <c r="E39915" s="46"/>
      <c r="F39915" s="44"/>
    </row>
    <row r="39916" spans="3:6" x14ac:dyDescent="0.2">
      <c r="C39916"/>
      <c r="E39916" s="46"/>
      <c r="F39916" s="44"/>
    </row>
    <row r="39917" spans="3:6" x14ac:dyDescent="0.2">
      <c r="C39917"/>
      <c r="E39917" s="46"/>
      <c r="F39917" s="44"/>
    </row>
    <row r="39918" spans="3:6" x14ac:dyDescent="0.2">
      <c r="C39918"/>
      <c r="E39918" s="46"/>
      <c r="F39918" s="44"/>
    </row>
    <row r="39919" spans="3:6" x14ac:dyDescent="0.2">
      <c r="C39919"/>
      <c r="E39919" s="46"/>
      <c r="F39919" s="44"/>
    </row>
    <row r="39920" spans="3:6" x14ac:dyDescent="0.2">
      <c r="C39920"/>
      <c r="E39920" s="46"/>
      <c r="F39920" s="44"/>
    </row>
    <row r="39921" spans="3:6" x14ac:dyDescent="0.2">
      <c r="C39921"/>
      <c r="E39921" s="46"/>
      <c r="F39921" s="44"/>
    </row>
    <row r="39922" spans="3:6" x14ac:dyDescent="0.2">
      <c r="C39922"/>
      <c r="E39922" s="46"/>
      <c r="F39922" s="44"/>
    </row>
    <row r="39923" spans="3:6" x14ac:dyDescent="0.2">
      <c r="C39923"/>
      <c r="E39923" s="46"/>
      <c r="F39923" s="44"/>
    </row>
    <row r="39924" spans="3:6" x14ac:dyDescent="0.2">
      <c r="C39924"/>
      <c r="E39924" s="46"/>
      <c r="F39924" s="44"/>
    </row>
    <row r="39925" spans="3:6" x14ac:dyDescent="0.2">
      <c r="C39925"/>
      <c r="E39925" s="46"/>
      <c r="F39925" s="44"/>
    </row>
    <row r="39926" spans="3:6" x14ac:dyDescent="0.2">
      <c r="C39926"/>
      <c r="E39926" s="46"/>
      <c r="F39926" s="44"/>
    </row>
    <row r="39927" spans="3:6" x14ac:dyDescent="0.2">
      <c r="C39927"/>
      <c r="E39927" s="46"/>
      <c r="F39927" s="44"/>
    </row>
    <row r="39928" spans="3:6" x14ac:dyDescent="0.2">
      <c r="C39928"/>
      <c r="E39928" s="46"/>
      <c r="F39928" s="44"/>
    </row>
    <row r="39929" spans="3:6" x14ac:dyDescent="0.2">
      <c r="C39929"/>
      <c r="E39929" s="46"/>
      <c r="F39929" s="44"/>
    </row>
    <row r="39930" spans="3:6" x14ac:dyDescent="0.2">
      <c r="C39930"/>
      <c r="E39930" s="46"/>
      <c r="F39930" s="44"/>
    </row>
    <row r="39931" spans="3:6" x14ac:dyDescent="0.2">
      <c r="C39931"/>
      <c r="E39931" s="46"/>
      <c r="F39931" s="44"/>
    </row>
    <row r="39932" spans="3:6" x14ac:dyDescent="0.2">
      <c r="C39932"/>
      <c r="E39932" s="46"/>
      <c r="F39932" s="44"/>
    </row>
    <row r="39933" spans="3:6" x14ac:dyDescent="0.2">
      <c r="C39933"/>
      <c r="E39933" s="46"/>
      <c r="F39933" s="44"/>
    </row>
    <row r="39934" spans="3:6" x14ac:dyDescent="0.2">
      <c r="C39934"/>
      <c r="E39934" s="46"/>
      <c r="F39934" s="44"/>
    </row>
    <row r="39935" spans="3:6" x14ac:dyDescent="0.2">
      <c r="C39935"/>
      <c r="E39935" s="46"/>
      <c r="F39935" s="44"/>
    </row>
    <row r="39936" spans="3:6" x14ac:dyDescent="0.2">
      <c r="C39936"/>
      <c r="E39936" s="46"/>
      <c r="F39936" s="44"/>
    </row>
    <row r="39937" spans="3:6" x14ac:dyDescent="0.2">
      <c r="C39937"/>
      <c r="E39937" s="46"/>
      <c r="F39937" s="44"/>
    </row>
    <row r="39938" spans="3:6" x14ac:dyDescent="0.2">
      <c r="C39938"/>
      <c r="E39938" s="46"/>
      <c r="F39938" s="44"/>
    </row>
    <row r="39939" spans="3:6" x14ac:dyDescent="0.2">
      <c r="C39939"/>
      <c r="E39939" s="46"/>
      <c r="F39939" s="44"/>
    </row>
    <row r="39940" spans="3:6" x14ac:dyDescent="0.2">
      <c r="C39940"/>
      <c r="E39940" s="46"/>
      <c r="F39940" s="44"/>
    </row>
    <row r="39941" spans="3:6" x14ac:dyDescent="0.2">
      <c r="C39941"/>
      <c r="E39941" s="46"/>
      <c r="F39941" s="44"/>
    </row>
    <row r="39942" spans="3:6" x14ac:dyDescent="0.2">
      <c r="C39942"/>
      <c r="E39942" s="46"/>
      <c r="F39942" s="44"/>
    </row>
    <row r="39943" spans="3:6" x14ac:dyDescent="0.2">
      <c r="C39943"/>
      <c r="E39943" s="46"/>
      <c r="F39943" s="44"/>
    </row>
    <row r="39944" spans="3:6" x14ac:dyDescent="0.2">
      <c r="C39944"/>
      <c r="E39944" s="46"/>
      <c r="F39944" s="44"/>
    </row>
    <row r="39945" spans="3:6" x14ac:dyDescent="0.2">
      <c r="C39945"/>
      <c r="E39945" s="46"/>
      <c r="F39945" s="44"/>
    </row>
    <row r="39946" spans="3:6" x14ac:dyDescent="0.2">
      <c r="C39946"/>
      <c r="E39946" s="46"/>
      <c r="F39946" s="44"/>
    </row>
    <row r="39947" spans="3:6" x14ac:dyDescent="0.2">
      <c r="C39947"/>
      <c r="E39947" s="46"/>
      <c r="F39947" s="44"/>
    </row>
    <row r="39948" spans="3:6" x14ac:dyDescent="0.2">
      <c r="C39948"/>
      <c r="E39948" s="46"/>
      <c r="F39948" s="44"/>
    </row>
    <row r="39949" spans="3:6" x14ac:dyDescent="0.2">
      <c r="C39949"/>
      <c r="E39949" s="46"/>
      <c r="F39949" s="44"/>
    </row>
    <row r="39950" spans="3:6" x14ac:dyDescent="0.2">
      <c r="C39950"/>
      <c r="E39950" s="46"/>
      <c r="F39950" s="44"/>
    </row>
    <row r="39951" spans="3:6" x14ac:dyDescent="0.2">
      <c r="C39951"/>
      <c r="E39951" s="46"/>
      <c r="F39951" s="44"/>
    </row>
    <row r="39952" spans="3:6" x14ac:dyDescent="0.2">
      <c r="C39952"/>
      <c r="E39952" s="46"/>
      <c r="F39952" s="44"/>
    </row>
    <row r="39953" spans="3:6" x14ac:dyDescent="0.2">
      <c r="C39953"/>
      <c r="E39953" s="46"/>
      <c r="F39953" s="44"/>
    </row>
    <row r="39954" spans="3:6" x14ac:dyDescent="0.2">
      <c r="C39954"/>
      <c r="E39954" s="46"/>
      <c r="F39954" s="44"/>
    </row>
    <row r="39955" spans="3:6" x14ac:dyDescent="0.2">
      <c r="C39955"/>
      <c r="E39955" s="46"/>
      <c r="F39955" s="44"/>
    </row>
    <row r="39956" spans="3:6" x14ac:dyDescent="0.2">
      <c r="C39956"/>
      <c r="E39956" s="46"/>
      <c r="F39956" s="44"/>
    </row>
    <row r="39957" spans="3:6" x14ac:dyDescent="0.2">
      <c r="C39957"/>
      <c r="E39957" s="46"/>
      <c r="F39957" s="44"/>
    </row>
    <row r="39958" spans="3:6" x14ac:dyDescent="0.2">
      <c r="C39958"/>
      <c r="E39958" s="46"/>
      <c r="F39958" s="44"/>
    </row>
    <row r="39959" spans="3:6" x14ac:dyDescent="0.2">
      <c r="C39959"/>
      <c r="E39959" s="46"/>
      <c r="F39959" s="44"/>
    </row>
    <row r="39960" spans="3:6" x14ac:dyDescent="0.2">
      <c r="C39960"/>
      <c r="E39960" s="46"/>
      <c r="F39960" s="44"/>
    </row>
    <row r="39961" spans="3:6" x14ac:dyDescent="0.2">
      <c r="C39961"/>
      <c r="E39961" s="46"/>
      <c r="F39961" s="44"/>
    </row>
    <row r="39962" spans="3:6" x14ac:dyDescent="0.2">
      <c r="C39962"/>
      <c r="E39962" s="46"/>
      <c r="F39962" s="44"/>
    </row>
    <row r="39963" spans="3:6" x14ac:dyDescent="0.2">
      <c r="C39963"/>
      <c r="E39963" s="46"/>
      <c r="F39963" s="44"/>
    </row>
    <row r="39964" spans="3:6" x14ac:dyDescent="0.2">
      <c r="C39964"/>
      <c r="E39964" s="46"/>
      <c r="F39964" s="44"/>
    </row>
    <row r="39965" spans="3:6" x14ac:dyDescent="0.2">
      <c r="C39965"/>
      <c r="E39965" s="46"/>
      <c r="F39965" s="44"/>
    </row>
    <row r="39966" spans="3:6" x14ac:dyDescent="0.2">
      <c r="C39966"/>
      <c r="E39966" s="46"/>
      <c r="F39966" s="44"/>
    </row>
    <row r="39967" spans="3:6" x14ac:dyDescent="0.2">
      <c r="C39967"/>
      <c r="E39967" s="46"/>
      <c r="F39967" s="44"/>
    </row>
    <row r="39968" spans="3:6" x14ac:dyDescent="0.2">
      <c r="C39968"/>
      <c r="E39968" s="46"/>
      <c r="F39968" s="44"/>
    </row>
    <row r="39969" spans="3:6" x14ac:dyDescent="0.2">
      <c r="C39969"/>
      <c r="E39969" s="46"/>
      <c r="F39969" s="44"/>
    </row>
    <row r="39970" spans="3:6" x14ac:dyDescent="0.2">
      <c r="C39970"/>
      <c r="E39970" s="46"/>
      <c r="F39970" s="44"/>
    </row>
    <row r="39971" spans="3:6" x14ac:dyDescent="0.2">
      <c r="C39971"/>
      <c r="E39971" s="46"/>
      <c r="F39971" s="44"/>
    </row>
    <row r="39972" spans="3:6" x14ac:dyDescent="0.2">
      <c r="C39972"/>
      <c r="E39972" s="46"/>
      <c r="F39972" s="44"/>
    </row>
    <row r="39973" spans="3:6" x14ac:dyDescent="0.2">
      <c r="C39973"/>
      <c r="E39973" s="46"/>
      <c r="F39973" s="44"/>
    </row>
    <row r="39974" spans="3:6" x14ac:dyDescent="0.2">
      <c r="C39974"/>
      <c r="E39974" s="46"/>
      <c r="F39974" s="44"/>
    </row>
    <row r="39975" spans="3:6" x14ac:dyDescent="0.2">
      <c r="C39975"/>
      <c r="E39975" s="46"/>
      <c r="F39975" s="44"/>
    </row>
    <row r="39976" spans="3:6" x14ac:dyDescent="0.2">
      <c r="C39976"/>
      <c r="E39976" s="46"/>
      <c r="F39976" s="44"/>
    </row>
    <row r="39977" spans="3:6" x14ac:dyDescent="0.2">
      <c r="C39977"/>
      <c r="E39977" s="46"/>
      <c r="F39977" s="44"/>
    </row>
    <row r="39978" spans="3:6" x14ac:dyDescent="0.2">
      <c r="C39978"/>
      <c r="E39978" s="46"/>
      <c r="F39978" s="44"/>
    </row>
    <row r="39979" spans="3:6" x14ac:dyDescent="0.2">
      <c r="C39979"/>
      <c r="E39979" s="46"/>
      <c r="F39979" s="44"/>
    </row>
    <row r="39980" spans="3:6" x14ac:dyDescent="0.2">
      <c r="C39980"/>
      <c r="E39980" s="46"/>
      <c r="F39980" s="44"/>
    </row>
    <row r="39981" spans="3:6" x14ac:dyDescent="0.2">
      <c r="C39981"/>
      <c r="E39981" s="46"/>
      <c r="F39981" s="44"/>
    </row>
    <row r="39982" spans="3:6" x14ac:dyDescent="0.2">
      <c r="C39982"/>
      <c r="E39982" s="46"/>
      <c r="F39982" s="44"/>
    </row>
    <row r="39983" spans="3:6" x14ac:dyDescent="0.2">
      <c r="C39983"/>
      <c r="E39983" s="46"/>
      <c r="F39983" s="44"/>
    </row>
    <row r="39984" spans="3:6" x14ac:dyDescent="0.2">
      <c r="C39984"/>
      <c r="E39984" s="46"/>
      <c r="F39984" s="44"/>
    </row>
    <row r="39985" spans="3:6" x14ac:dyDescent="0.2">
      <c r="C39985"/>
      <c r="E39985" s="46"/>
      <c r="F39985" s="44"/>
    </row>
    <row r="39986" spans="3:6" x14ac:dyDescent="0.2">
      <c r="C39986"/>
      <c r="E39986" s="46"/>
      <c r="F39986" s="44"/>
    </row>
    <row r="39987" spans="3:6" x14ac:dyDescent="0.2">
      <c r="C39987"/>
      <c r="E39987" s="46"/>
      <c r="F39987" s="44"/>
    </row>
    <row r="39988" spans="3:6" x14ac:dyDescent="0.2">
      <c r="C39988"/>
      <c r="E39988" s="46"/>
      <c r="F39988" s="44"/>
    </row>
    <row r="39989" spans="3:6" x14ac:dyDescent="0.2">
      <c r="C39989"/>
      <c r="E39989" s="46"/>
      <c r="F39989" s="44"/>
    </row>
    <row r="39990" spans="3:6" x14ac:dyDescent="0.2">
      <c r="C39990"/>
      <c r="E39990" s="46"/>
      <c r="F39990" s="44"/>
    </row>
    <row r="39991" spans="3:6" x14ac:dyDescent="0.2">
      <c r="C39991"/>
      <c r="E39991" s="46"/>
      <c r="F39991" s="44"/>
    </row>
    <row r="39992" spans="3:6" x14ac:dyDescent="0.2">
      <c r="C39992"/>
      <c r="E39992" s="46"/>
      <c r="F39992" s="44"/>
    </row>
    <row r="39993" spans="3:6" x14ac:dyDescent="0.2">
      <c r="C39993"/>
      <c r="E39993" s="46"/>
      <c r="F39993" s="44"/>
    </row>
    <row r="39994" spans="3:6" x14ac:dyDescent="0.2">
      <c r="C39994"/>
      <c r="E39994" s="46"/>
      <c r="F39994" s="44"/>
    </row>
    <row r="39995" spans="3:6" x14ac:dyDescent="0.2">
      <c r="C39995"/>
      <c r="E39995" s="46"/>
      <c r="F39995" s="44"/>
    </row>
    <row r="39996" spans="3:6" x14ac:dyDescent="0.2">
      <c r="C39996"/>
      <c r="E39996" s="46"/>
      <c r="F39996" s="44"/>
    </row>
    <row r="39997" spans="3:6" x14ac:dyDescent="0.2">
      <c r="C39997"/>
      <c r="E39997" s="46"/>
      <c r="F39997" s="44"/>
    </row>
    <row r="39998" spans="3:6" x14ac:dyDescent="0.2">
      <c r="C39998"/>
      <c r="E39998" s="46"/>
      <c r="F39998" s="44"/>
    </row>
    <row r="39999" spans="3:6" x14ac:dyDescent="0.2">
      <c r="C39999"/>
      <c r="E39999" s="46"/>
      <c r="F39999" s="44"/>
    </row>
    <row r="40000" spans="3:6" x14ac:dyDescent="0.2">
      <c r="C40000"/>
      <c r="E40000" s="46"/>
      <c r="F40000" s="44"/>
    </row>
    <row r="40001" spans="3:6" x14ac:dyDescent="0.2">
      <c r="C40001"/>
      <c r="E40001" s="46"/>
      <c r="F40001" s="44"/>
    </row>
    <row r="40002" spans="3:6" x14ac:dyDescent="0.2">
      <c r="C40002"/>
      <c r="E40002" s="46"/>
      <c r="F40002" s="44"/>
    </row>
    <row r="40003" spans="3:6" x14ac:dyDescent="0.2">
      <c r="C40003"/>
      <c r="E40003" s="46"/>
      <c r="F40003" s="44"/>
    </row>
    <row r="40004" spans="3:6" x14ac:dyDescent="0.2">
      <c r="C40004"/>
      <c r="E40004" s="46"/>
      <c r="F40004" s="44"/>
    </row>
    <row r="40005" spans="3:6" x14ac:dyDescent="0.2">
      <c r="C40005"/>
      <c r="E40005" s="46"/>
      <c r="F40005" s="44"/>
    </row>
    <row r="40006" spans="3:6" x14ac:dyDescent="0.2">
      <c r="C40006"/>
      <c r="E40006" s="46"/>
      <c r="F40006" s="44"/>
    </row>
    <row r="40007" spans="3:6" x14ac:dyDescent="0.2">
      <c r="C40007"/>
      <c r="E40007" s="46"/>
      <c r="F40007" s="44"/>
    </row>
    <row r="40008" spans="3:6" x14ac:dyDescent="0.2">
      <c r="C40008"/>
      <c r="E40008" s="46"/>
      <c r="F40008" s="44"/>
    </row>
    <row r="40009" spans="3:6" x14ac:dyDescent="0.2">
      <c r="C40009"/>
      <c r="E40009" s="46"/>
      <c r="F40009" s="44"/>
    </row>
    <row r="40010" spans="3:6" x14ac:dyDescent="0.2">
      <c r="C40010"/>
      <c r="E40010" s="46"/>
      <c r="F40010" s="44"/>
    </row>
    <row r="40011" spans="3:6" x14ac:dyDescent="0.2">
      <c r="C40011"/>
      <c r="E40011" s="46"/>
      <c r="F40011" s="44"/>
    </row>
    <row r="40012" spans="3:6" x14ac:dyDescent="0.2">
      <c r="C40012"/>
      <c r="E40012" s="46"/>
      <c r="F40012" s="44"/>
    </row>
    <row r="40013" spans="3:6" x14ac:dyDescent="0.2">
      <c r="C40013"/>
      <c r="E40013" s="46"/>
      <c r="F40013" s="44"/>
    </row>
    <row r="40014" spans="3:6" x14ac:dyDescent="0.2">
      <c r="C40014"/>
      <c r="E40014" s="46"/>
      <c r="F40014" s="44"/>
    </row>
    <row r="40015" spans="3:6" x14ac:dyDescent="0.2">
      <c r="C40015"/>
      <c r="E40015" s="46"/>
      <c r="F40015" s="44"/>
    </row>
    <row r="40016" spans="3:6" x14ac:dyDescent="0.2">
      <c r="C40016"/>
      <c r="E40016" s="46"/>
      <c r="F40016" s="44"/>
    </row>
    <row r="40017" spans="3:6" x14ac:dyDescent="0.2">
      <c r="C40017"/>
      <c r="E40017" s="46"/>
      <c r="F40017" s="44"/>
    </row>
    <row r="40018" spans="3:6" x14ac:dyDescent="0.2">
      <c r="C40018"/>
      <c r="E40018" s="46"/>
      <c r="F40018" s="44"/>
    </row>
    <row r="40019" spans="3:6" x14ac:dyDescent="0.2">
      <c r="C40019"/>
      <c r="E40019" s="46"/>
      <c r="F40019" s="44"/>
    </row>
    <row r="40020" spans="3:6" x14ac:dyDescent="0.2">
      <c r="C40020"/>
      <c r="E40020" s="46"/>
      <c r="F40020" s="44"/>
    </row>
    <row r="40021" spans="3:6" x14ac:dyDescent="0.2">
      <c r="C40021"/>
      <c r="E40021" s="46"/>
      <c r="F40021" s="44"/>
    </row>
    <row r="40022" spans="3:6" x14ac:dyDescent="0.2">
      <c r="C40022"/>
      <c r="E40022" s="46"/>
      <c r="F40022" s="44"/>
    </row>
    <row r="40023" spans="3:6" x14ac:dyDescent="0.2">
      <c r="C40023"/>
      <c r="E40023" s="46"/>
      <c r="F40023" s="44"/>
    </row>
    <row r="40024" spans="3:6" x14ac:dyDescent="0.2">
      <c r="C40024"/>
      <c r="E40024" s="46"/>
      <c r="F40024" s="44"/>
    </row>
    <row r="40025" spans="3:6" x14ac:dyDescent="0.2">
      <c r="C40025"/>
      <c r="E40025" s="46"/>
      <c r="F40025" s="44"/>
    </row>
    <row r="40026" spans="3:6" x14ac:dyDescent="0.2">
      <c r="C40026"/>
      <c r="E40026" s="46"/>
      <c r="F40026" s="44"/>
    </row>
    <row r="40027" spans="3:6" x14ac:dyDescent="0.2">
      <c r="C40027"/>
      <c r="E40027" s="46"/>
      <c r="F40027" s="44"/>
    </row>
    <row r="40028" spans="3:6" x14ac:dyDescent="0.2">
      <c r="C40028"/>
      <c r="E40028" s="46"/>
      <c r="F40028" s="44"/>
    </row>
    <row r="40029" spans="3:6" x14ac:dyDescent="0.2">
      <c r="C40029"/>
      <c r="E40029" s="46"/>
      <c r="F40029" s="44"/>
    </row>
    <row r="40030" spans="3:6" x14ac:dyDescent="0.2">
      <c r="C40030"/>
      <c r="E40030" s="46"/>
      <c r="F40030" s="44"/>
    </row>
    <row r="40031" spans="3:6" x14ac:dyDescent="0.2">
      <c r="C40031"/>
      <c r="E40031" s="46"/>
      <c r="F40031" s="44"/>
    </row>
    <row r="40032" spans="3:6" x14ac:dyDescent="0.2">
      <c r="C40032"/>
      <c r="E40032" s="46"/>
      <c r="F40032" s="44"/>
    </row>
    <row r="40033" spans="3:6" x14ac:dyDescent="0.2">
      <c r="C40033"/>
      <c r="E40033" s="46"/>
      <c r="F40033" s="44"/>
    </row>
    <row r="40034" spans="3:6" x14ac:dyDescent="0.2">
      <c r="C40034"/>
      <c r="E40034" s="46"/>
      <c r="F40034" s="44"/>
    </row>
    <row r="40035" spans="3:6" x14ac:dyDescent="0.2">
      <c r="C40035"/>
      <c r="E40035" s="46"/>
      <c r="F40035" s="44"/>
    </row>
    <row r="40036" spans="3:6" x14ac:dyDescent="0.2">
      <c r="C40036"/>
      <c r="E40036" s="46"/>
      <c r="F40036" s="44"/>
    </row>
    <row r="40037" spans="3:6" x14ac:dyDescent="0.2">
      <c r="C40037"/>
      <c r="E40037" s="46"/>
      <c r="F40037" s="44"/>
    </row>
    <row r="40038" spans="3:6" x14ac:dyDescent="0.2">
      <c r="C40038"/>
      <c r="E40038" s="46"/>
      <c r="F40038" s="44"/>
    </row>
    <row r="40039" spans="3:6" x14ac:dyDescent="0.2">
      <c r="C40039"/>
      <c r="E40039" s="46"/>
      <c r="F40039" s="44"/>
    </row>
    <row r="40040" spans="3:6" x14ac:dyDescent="0.2">
      <c r="C40040"/>
      <c r="E40040" s="46"/>
      <c r="F40040" s="44"/>
    </row>
    <row r="40041" spans="3:6" x14ac:dyDescent="0.2">
      <c r="C40041"/>
      <c r="E40041" s="46"/>
      <c r="F40041" s="44"/>
    </row>
    <row r="40042" spans="3:6" x14ac:dyDescent="0.2">
      <c r="C40042"/>
      <c r="E40042" s="46"/>
      <c r="F40042" s="44"/>
    </row>
    <row r="40043" spans="3:6" x14ac:dyDescent="0.2">
      <c r="C40043"/>
      <c r="E40043" s="46"/>
      <c r="F40043" s="44"/>
    </row>
    <row r="40044" spans="3:6" x14ac:dyDescent="0.2">
      <c r="C40044"/>
      <c r="E40044" s="46"/>
      <c r="F40044" s="44"/>
    </row>
    <row r="40045" spans="3:6" x14ac:dyDescent="0.2">
      <c r="C40045"/>
      <c r="E40045" s="46"/>
      <c r="F40045" s="44"/>
    </row>
    <row r="40046" spans="3:6" x14ac:dyDescent="0.2">
      <c r="C40046"/>
      <c r="E40046" s="46"/>
      <c r="F40046" s="44"/>
    </row>
    <row r="40047" spans="3:6" x14ac:dyDescent="0.2">
      <c r="C40047"/>
      <c r="E40047" s="46"/>
      <c r="F40047" s="44"/>
    </row>
    <row r="40048" spans="3:6" x14ac:dyDescent="0.2">
      <c r="C40048"/>
      <c r="E40048" s="46"/>
      <c r="F40048" s="44"/>
    </row>
    <row r="40049" spans="3:6" x14ac:dyDescent="0.2">
      <c r="C40049"/>
      <c r="E40049" s="46"/>
      <c r="F40049" s="44"/>
    </row>
    <row r="40050" spans="3:6" x14ac:dyDescent="0.2">
      <c r="C40050"/>
      <c r="E40050" s="46"/>
      <c r="F40050" s="44"/>
    </row>
    <row r="40051" spans="3:6" x14ac:dyDescent="0.2">
      <c r="C40051"/>
      <c r="E40051" s="46"/>
      <c r="F40051" s="44"/>
    </row>
    <row r="40052" spans="3:6" x14ac:dyDescent="0.2">
      <c r="C40052"/>
      <c r="E40052" s="46"/>
      <c r="F40052" s="44"/>
    </row>
    <row r="40053" spans="3:6" x14ac:dyDescent="0.2">
      <c r="C40053"/>
      <c r="E40053" s="46"/>
      <c r="F40053" s="44"/>
    </row>
    <row r="40054" spans="3:6" x14ac:dyDescent="0.2">
      <c r="C40054"/>
      <c r="E40054" s="46"/>
      <c r="F40054" s="44"/>
    </row>
    <row r="40055" spans="3:6" x14ac:dyDescent="0.2">
      <c r="C40055"/>
      <c r="E40055" s="46"/>
      <c r="F40055" s="44"/>
    </row>
    <row r="40056" spans="3:6" x14ac:dyDescent="0.2">
      <c r="C40056"/>
      <c r="E40056" s="46"/>
      <c r="F40056" s="44"/>
    </row>
    <row r="40057" spans="3:6" x14ac:dyDescent="0.2">
      <c r="C40057"/>
      <c r="E40057" s="46"/>
      <c r="F40057" s="44"/>
    </row>
    <row r="40058" spans="3:6" x14ac:dyDescent="0.2">
      <c r="C40058"/>
      <c r="E40058" s="46"/>
      <c r="F40058" s="44"/>
    </row>
    <row r="40059" spans="3:6" x14ac:dyDescent="0.2">
      <c r="C40059"/>
      <c r="E40059" s="46"/>
      <c r="F40059" s="44"/>
    </row>
    <row r="40060" spans="3:6" x14ac:dyDescent="0.2">
      <c r="C40060"/>
      <c r="E40060" s="46"/>
      <c r="F40060" s="44"/>
    </row>
    <row r="40061" spans="3:6" x14ac:dyDescent="0.2">
      <c r="C40061"/>
      <c r="E40061" s="46"/>
      <c r="F40061" s="44"/>
    </row>
    <row r="40062" spans="3:6" x14ac:dyDescent="0.2">
      <c r="C40062"/>
      <c r="E40062" s="46"/>
      <c r="F40062" s="44"/>
    </row>
    <row r="40063" spans="3:6" x14ac:dyDescent="0.2">
      <c r="C40063"/>
      <c r="E40063" s="46"/>
      <c r="F40063" s="44"/>
    </row>
    <row r="40064" spans="3:6" x14ac:dyDescent="0.2">
      <c r="C40064"/>
      <c r="E40064" s="46"/>
      <c r="F40064" s="44"/>
    </row>
    <row r="40065" spans="3:6" x14ac:dyDescent="0.2">
      <c r="C40065"/>
      <c r="E40065" s="46"/>
      <c r="F40065" s="44"/>
    </row>
    <row r="40066" spans="3:6" x14ac:dyDescent="0.2">
      <c r="C40066"/>
      <c r="E40066" s="46"/>
      <c r="F40066" s="44"/>
    </row>
    <row r="40067" spans="3:6" x14ac:dyDescent="0.2">
      <c r="C40067"/>
      <c r="E40067" s="46"/>
      <c r="F40067" s="44"/>
    </row>
    <row r="40068" spans="3:6" x14ac:dyDescent="0.2">
      <c r="C40068"/>
      <c r="E40068" s="46"/>
      <c r="F40068" s="44"/>
    </row>
    <row r="40069" spans="3:6" x14ac:dyDescent="0.2">
      <c r="C40069"/>
      <c r="E40069" s="46"/>
      <c r="F40069" s="44"/>
    </row>
    <row r="40070" spans="3:6" x14ac:dyDescent="0.2">
      <c r="C40070"/>
      <c r="E40070" s="46"/>
      <c r="F40070" s="44"/>
    </row>
    <row r="40071" spans="3:6" x14ac:dyDescent="0.2">
      <c r="C40071"/>
      <c r="E40071" s="46"/>
      <c r="F40071" s="44"/>
    </row>
    <row r="40072" spans="3:6" x14ac:dyDescent="0.2">
      <c r="C40072"/>
      <c r="E40072" s="46"/>
      <c r="F40072" s="44"/>
    </row>
    <row r="40073" spans="3:6" x14ac:dyDescent="0.2">
      <c r="C40073"/>
      <c r="E40073" s="46"/>
      <c r="F40073" s="44"/>
    </row>
    <row r="40074" spans="3:6" x14ac:dyDescent="0.2">
      <c r="C40074"/>
      <c r="E40074" s="46"/>
      <c r="F40074" s="44"/>
    </row>
    <row r="40075" spans="3:6" x14ac:dyDescent="0.2">
      <c r="C40075"/>
      <c r="E40075" s="46"/>
      <c r="F40075" s="44"/>
    </row>
    <row r="40076" spans="3:6" x14ac:dyDescent="0.2">
      <c r="C40076"/>
      <c r="E40076" s="46"/>
      <c r="F40076" s="44"/>
    </row>
    <row r="40077" spans="3:6" x14ac:dyDescent="0.2">
      <c r="C40077"/>
      <c r="E40077" s="46"/>
      <c r="F40077" s="44"/>
    </row>
    <row r="40078" spans="3:6" x14ac:dyDescent="0.2">
      <c r="C40078"/>
      <c r="E40078" s="46"/>
      <c r="F40078" s="44"/>
    </row>
    <row r="40079" spans="3:6" x14ac:dyDescent="0.2">
      <c r="C40079"/>
      <c r="E40079" s="46"/>
      <c r="F40079" s="44"/>
    </row>
    <row r="40080" spans="3:6" x14ac:dyDescent="0.2">
      <c r="C40080"/>
      <c r="E40080" s="46"/>
      <c r="F40080" s="44"/>
    </row>
    <row r="40081" spans="3:6" x14ac:dyDescent="0.2">
      <c r="C40081"/>
      <c r="E40081" s="46"/>
      <c r="F40081" s="44"/>
    </row>
    <row r="40082" spans="3:6" x14ac:dyDescent="0.2">
      <c r="C40082"/>
      <c r="E40082" s="46"/>
      <c r="F40082" s="44"/>
    </row>
    <row r="40083" spans="3:6" x14ac:dyDescent="0.2">
      <c r="C40083"/>
      <c r="E40083" s="46"/>
      <c r="F40083" s="44"/>
    </row>
    <row r="40084" spans="3:6" x14ac:dyDescent="0.2">
      <c r="C40084"/>
      <c r="E40084" s="46"/>
      <c r="F40084" s="44"/>
    </row>
    <row r="40085" spans="3:6" x14ac:dyDescent="0.2">
      <c r="C40085"/>
      <c r="E40085" s="46"/>
      <c r="F40085" s="44"/>
    </row>
    <row r="40086" spans="3:6" x14ac:dyDescent="0.2">
      <c r="C40086"/>
      <c r="E40086" s="46"/>
      <c r="F40086" s="44"/>
    </row>
    <row r="40087" spans="3:6" x14ac:dyDescent="0.2">
      <c r="C40087"/>
      <c r="E40087" s="46"/>
      <c r="F40087" s="44"/>
    </row>
    <row r="40088" spans="3:6" x14ac:dyDescent="0.2">
      <c r="C40088"/>
      <c r="E40088" s="46"/>
      <c r="F40088" s="44"/>
    </row>
    <row r="40089" spans="3:6" x14ac:dyDescent="0.2">
      <c r="C40089"/>
      <c r="E40089" s="46"/>
      <c r="F40089" s="44"/>
    </row>
    <row r="40090" spans="3:6" x14ac:dyDescent="0.2">
      <c r="C40090"/>
      <c r="E40090" s="46"/>
      <c r="F40090" s="44"/>
    </row>
    <row r="40091" spans="3:6" x14ac:dyDescent="0.2">
      <c r="C40091"/>
      <c r="E40091" s="46"/>
      <c r="F40091" s="44"/>
    </row>
    <row r="40092" spans="3:6" x14ac:dyDescent="0.2">
      <c r="C40092"/>
      <c r="E40092" s="46"/>
      <c r="F40092" s="44"/>
    </row>
    <row r="40093" spans="3:6" x14ac:dyDescent="0.2">
      <c r="C40093"/>
      <c r="E40093" s="46"/>
      <c r="F40093" s="44"/>
    </row>
    <row r="40094" spans="3:6" x14ac:dyDescent="0.2">
      <c r="C40094"/>
      <c r="E40094" s="46"/>
      <c r="F40094" s="44"/>
    </row>
    <row r="40095" spans="3:6" x14ac:dyDescent="0.2">
      <c r="C40095"/>
      <c r="E40095" s="46"/>
      <c r="F40095" s="44"/>
    </row>
    <row r="40096" spans="3:6" x14ac:dyDescent="0.2">
      <c r="C40096"/>
      <c r="E40096" s="46"/>
      <c r="F40096" s="44"/>
    </row>
    <row r="40097" spans="3:6" x14ac:dyDescent="0.2">
      <c r="C40097"/>
      <c r="E40097" s="46"/>
      <c r="F40097" s="44"/>
    </row>
    <row r="40098" spans="3:6" x14ac:dyDescent="0.2">
      <c r="C40098"/>
      <c r="E40098" s="46"/>
      <c r="F40098" s="44"/>
    </row>
    <row r="40099" spans="3:6" x14ac:dyDescent="0.2">
      <c r="C40099"/>
      <c r="E40099" s="46"/>
      <c r="F40099" s="44"/>
    </row>
    <row r="40100" spans="3:6" x14ac:dyDescent="0.2">
      <c r="C40100"/>
      <c r="E40100" s="46"/>
      <c r="F40100" s="44"/>
    </row>
    <row r="40101" spans="3:6" x14ac:dyDescent="0.2">
      <c r="C40101"/>
      <c r="E40101" s="46"/>
      <c r="F40101" s="44"/>
    </row>
    <row r="40102" spans="3:6" x14ac:dyDescent="0.2">
      <c r="C40102"/>
      <c r="E40102" s="46"/>
      <c r="F40102" s="44"/>
    </row>
    <row r="40103" spans="3:6" x14ac:dyDescent="0.2">
      <c r="C40103"/>
      <c r="E40103" s="46"/>
      <c r="F40103" s="44"/>
    </row>
    <row r="40104" spans="3:6" x14ac:dyDescent="0.2">
      <c r="C40104"/>
      <c r="E40104" s="46"/>
      <c r="F40104" s="44"/>
    </row>
    <row r="40105" spans="3:6" x14ac:dyDescent="0.2">
      <c r="C40105"/>
      <c r="E40105" s="46"/>
      <c r="F40105" s="44"/>
    </row>
    <row r="40106" spans="3:6" x14ac:dyDescent="0.2">
      <c r="C40106"/>
      <c r="E40106" s="46"/>
      <c r="F40106" s="44"/>
    </row>
    <row r="40107" spans="3:6" x14ac:dyDescent="0.2">
      <c r="C40107"/>
      <c r="E40107" s="46"/>
      <c r="F40107" s="44"/>
    </row>
    <row r="40108" spans="3:6" x14ac:dyDescent="0.2">
      <c r="C40108"/>
      <c r="E40108" s="46"/>
      <c r="F40108" s="44"/>
    </row>
    <row r="40109" spans="3:6" x14ac:dyDescent="0.2">
      <c r="C40109"/>
      <c r="E40109" s="46"/>
      <c r="F40109" s="44"/>
    </row>
    <row r="40110" spans="3:6" x14ac:dyDescent="0.2">
      <c r="C40110"/>
      <c r="E40110" s="46"/>
      <c r="F40110" s="44"/>
    </row>
    <row r="40111" spans="3:6" x14ac:dyDescent="0.2">
      <c r="C40111"/>
      <c r="E40111" s="46"/>
      <c r="F40111" s="44"/>
    </row>
    <row r="40112" spans="3:6" x14ac:dyDescent="0.2">
      <c r="C40112"/>
      <c r="E40112" s="46"/>
      <c r="F40112" s="44"/>
    </row>
    <row r="40113" spans="3:6" x14ac:dyDescent="0.2">
      <c r="C40113"/>
      <c r="E40113" s="46"/>
      <c r="F40113" s="44"/>
    </row>
    <row r="40114" spans="3:6" x14ac:dyDescent="0.2">
      <c r="C40114"/>
      <c r="E40114" s="46"/>
      <c r="F40114" s="44"/>
    </row>
    <row r="40115" spans="3:6" x14ac:dyDescent="0.2">
      <c r="C40115"/>
      <c r="E40115" s="46"/>
      <c r="F40115" s="44"/>
    </row>
    <row r="40116" spans="3:6" x14ac:dyDescent="0.2">
      <c r="C40116"/>
      <c r="E40116" s="46"/>
      <c r="F40116" s="44"/>
    </row>
    <row r="40117" spans="3:6" x14ac:dyDescent="0.2">
      <c r="C40117"/>
      <c r="E40117" s="46"/>
      <c r="F40117" s="44"/>
    </row>
    <row r="40118" spans="3:6" x14ac:dyDescent="0.2">
      <c r="C40118"/>
      <c r="E40118" s="46"/>
      <c r="F40118" s="44"/>
    </row>
    <row r="40119" spans="3:6" x14ac:dyDescent="0.2">
      <c r="C40119"/>
      <c r="E40119" s="46"/>
      <c r="F40119" s="44"/>
    </row>
    <row r="40120" spans="3:6" x14ac:dyDescent="0.2">
      <c r="C40120"/>
      <c r="E40120" s="46"/>
      <c r="F40120" s="44"/>
    </row>
    <row r="40121" spans="3:6" x14ac:dyDescent="0.2">
      <c r="C40121"/>
      <c r="E40121" s="46"/>
      <c r="F40121" s="44"/>
    </row>
    <row r="40122" spans="3:6" x14ac:dyDescent="0.2">
      <c r="C40122"/>
      <c r="E40122" s="46"/>
      <c r="F40122" s="44"/>
    </row>
    <row r="40123" spans="3:6" x14ac:dyDescent="0.2">
      <c r="C40123"/>
      <c r="E40123" s="46"/>
      <c r="F40123" s="44"/>
    </row>
    <row r="40124" spans="3:6" x14ac:dyDescent="0.2">
      <c r="C40124"/>
      <c r="E40124" s="46"/>
      <c r="F40124" s="44"/>
    </row>
    <row r="40125" spans="3:6" x14ac:dyDescent="0.2">
      <c r="C40125"/>
      <c r="E40125" s="46"/>
      <c r="F40125" s="44"/>
    </row>
    <row r="40126" spans="3:6" x14ac:dyDescent="0.2">
      <c r="C40126"/>
      <c r="E40126" s="46"/>
      <c r="F40126" s="44"/>
    </row>
    <row r="40127" spans="3:6" x14ac:dyDescent="0.2">
      <c r="C40127"/>
      <c r="E40127" s="46"/>
      <c r="F40127" s="44"/>
    </row>
    <row r="40128" spans="3:6" x14ac:dyDescent="0.2">
      <c r="C40128"/>
      <c r="E40128" s="46"/>
      <c r="F40128" s="44"/>
    </row>
    <row r="40129" spans="3:6" x14ac:dyDescent="0.2">
      <c r="C40129"/>
      <c r="E40129" s="46"/>
      <c r="F40129" s="44"/>
    </row>
    <row r="40130" spans="3:6" x14ac:dyDescent="0.2">
      <c r="C40130"/>
      <c r="E40130" s="46"/>
      <c r="F40130" s="44"/>
    </row>
    <row r="40131" spans="3:6" x14ac:dyDescent="0.2">
      <c r="C40131"/>
      <c r="E40131" s="46"/>
      <c r="F40131" s="44"/>
    </row>
    <row r="40132" spans="3:6" x14ac:dyDescent="0.2">
      <c r="C40132"/>
      <c r="E40132" s="46"/>
      <c r="F40132" s="44"/>
    </row>
    <row r="40133" spans="3:6" x14ac:dyDescent="0.2">
      <c r="C40133"/>
      <c r="E40133" s="46"/>
      <c r="F40133" s="44"/>
    </row>
    <row r="40134" spans="3:6" x14ac:dyDescent="0.2">
      <c r="C40134"/>
      <c r="E40134" s="46"/>
      <c r="F40134" s="44"/>
    </row>
    <row r="40135" spans="3:6" x14ac:dyDescent="0.2">
      <c r="C40135"/>
      <c r="E40135" s="46"/>
      <c r="F40135" s="44"/>
    </row>
    <row r="40136" spans="3:6" x14ac:dyDescent="0.2">
      <c r="C40136"/>
      <c r="E40136" s="46"/>
      <c r="F40136" s="44"/>
    </row>
    <row r="40137" spans="3:6" x14ac:dyDescent="0.2">
      <c r="C40137"/>
      <c r="E40137" s="46"/>
      <c r="F40137" s="44"/>
    </row>
    <row r="40138" spans="3:6" x14ac:dyDescent="0.2">
      <c r="C40138"/>
      <c r="E40138" s="46"/>
      <c r="F40138" s="44"/>
    </row>
    <row r="40139" spans="3:6" x14ac:dyDescent="0.2">
      <c r="C40139"/>
      <c r="E40139" s="46"/>
      <c r="F40139" s="44"/>
    </row>
    <row r="40140" spans="3:6" x14ac:dyDescent="0.2">
      <c r="C40140"/>
      <c r="E40140" s="46"/>
      <c r="F40140" s="44"/>
    </row>
    <row r="40141" spans="3:6" x14ac:dyDescent="0.2">
      <c r="C40141"/>
      <c r="E40141" s="46"/>
      <c r="F40141" s="44"/>
    </row>
    <row r="40142" spans="3:6" x14ac:dyDescent="0.2">
      <c r="C40142"/>
      <c r="E40142" s="46"/>
      <c r="F40142" s="44"/>
    </row>
    <row r="40143" spans="3:6" x14ac:dyDescent="0.2">
      <c r="C40143"/>
      <c r="E40143" s="46"/>
      <c r="F40143" s="44"/>
    </row>
    <row r="40144" spans="3:6" x14ac:dyDescent="0.2">
      <c r="C40144"/>
      <c r="E40144" s="46"/>
      <c r="F40144" s="44"/>
    </row>
    <row r="40145" spans="3:6" x14ac:dyDescent="0.2">
      <c r="C40145"/>
      <c r="E40145" s="46"/>
      <c r="F40145" s="44"/>
    </row>
    <row r="40146" spans="3:6" x14ac:dyDescent="0.2">
      <c r="C40146"/>
      <c r="E40146" s="46"/>
      <c r="F40146" s="44"/>
    </row>
    <row r="40147" spans="3:6" x14ac:dyDescent="0.2">
      <c r="C40147"/>
      <c r="E40147" s="46"/>
      <c r="F40147" s="44"/>
    </row>
    <row r="40148" spans="3:6" x14ac:dyDescent="0.2">
      <c r="C40148"/>
      <c r="E40148" s="46"/>
      <c r="F40148" s="44"/>
    </row>
    <row r="40149" spans="3:6" x14ac:dyDescent="0.2">
      <c r="C40149"/>
      <c r="E40149" s="46"/>
      <c r="F40149" s="44"/>
    </row>
    <row r="40150" spans="3:6" x14ac:dyDescent="0.2">
      <c r="C40150"/>
      <c r="E40150" s="46"/>
      <c r="F40150" s="44"/>
    </row>
    <row r="40151" spans="3:6" x14ac:dyDescent="0.2">
      <c r="C40151"/>
      <c r="E40151" s="46"/>
      <c r="F40151" s="44"/>
    </row>
    <row r="40152" spans="3:6" x14ac:dyDescent="0.2">
      <c r="C40152"/>
      <c r="E40152" s="46"/>
      <c r="F40152" s="44"/>
    </row>
    <row r="40153" spans="3:6" x14ac:dyDescent="0.2">
      <c r="C40153"/>
      <c r="E40153" s="46"/>
      <c r="F40153" s="44"/>
    </row>
    <row r="40154" spans="3:6" x14ac:dyDescent="0.2">
      <c r="C40154"/>
      <c r="E40154" s="46"/>
      <c r="F40154" s="44"/>
    </row>
    <row r="40155" spans="3:6" x14ac:dyDescent="0.2">
      <c r="C40155"/>
      <c r="E40155" s="46"/>
      <c r="F40155" s="44"/>
    </row>
    <row r="40156" spans="3:6" x14ac:dyDescent="0.2">
      <c r="C40156"/>
      <c r="E40156" s="46"/>
      <c r="F40156" s="44"/>
    </row>
    <row r="40157" spans="3:6" x14ac:dyDescent="0.2">
      <c r="C40157"/>
      <c r="E40157" s="46"/>
      <c r="F40157" s="44"/>
    </row>
    <row r="40158" spans="3:6" x14ac:dyDescent="0.2">
      <c r="C40158"/>
      <c r="E40158" s="46"/>
      <c r="F40158" s="44"/>
    </row>
    <row r="40159" spans="3:6" x14ac:dyDescent="0.2">
      <c r="C40159"/>
      <c r="E40159" s="46"/>
      <c r="F40159" s="44"/>
    </row>
    <row r="40160" spans="3:6" x14ac:dyDescent="0.2">
      <c r="C40160"/>
      <c r="E40160" s="46"/>
      <c r="F40160" s="44"/>
    </row>
    <row r="40161" spans="3:6" x14ac:dyDescent="0.2">
      <c r="C40161"/>
      <c r="E40161" s="46"/>
      <c r="F40161" s="44"/>
    </row>
    <row r="40162" spans="3:6" x14ac:dyDescent="0.2">
      <c r="C40162"/>
      <c r="E40162" s="46"/>
      <c r="F40162" s="44"/>
    </row>
    <row r="40163" spans="3:6" x14ac:dyDescent="0.2">
      <c r="C40163"/>
      <c r="E40163" s="46"/>
      <c r="F40163" s="44"/>
    </row>
    <row r="40164" spans="3:6" x14ac:dyDescent="0.2">
      <c r="C40164"/>
      <c r="E40164" s="46"/>
      <c r="F40164" s="44"/>
    </row>
    <row r="40165" spans="3:6" x14ac:dyDescent="0.2">
      <c r="C40165"/>
      <c r="E40165" s="46"/>
      <c r="F40165" s="44"/>
    </row>
    <row r="40166" spans="3:6" x14ac:dyDescent="0.2">
      <c r="C40166"/>
      <c r="E40166" s="46"/>
      <c r="F40166" s="44"/>
    </row>
    <row r="40167" spans="3:6" x14ac:dyDescent="0.2">
      <c r="C40167"/>
      <c r="E40167" s="46"/>
      <c r="F40167" s="44"/>
    </row>
    <row r="40168" spans="3:6" x14ac:dyDescent="0.2">
      <c r="C40168"/>
      <c r="E40168" s="46"/>
      <c r="F40168" s="44"/>
    </row>
    <row r="40169" spans="3:6" x14ac:dyDescent="0.2">
      <c r="C40169"/>
      <c r="E40169" s="46"/>
      <c r="F40169" s="44"/>
    </row>
    <row r="40170" spans="3:6" x14ac:dyDescent="0.2">
      <c r="C40170"/>
      <c r="E40170" s="46"/>
      <c r="F40170" s="44"/>
    </row>
    <row r="40171" spans="3:6" x14ac:dyDescent="0.2">
      <c r="C40171"/>
      <c r="E40171" s="46"/>
      <c r="F40171" s="44"/>
    </row>
    <row r="40172" spans="3:6" x14ac:dyDescent="0.2">
      <c r="C40172"/>
      <c r="E40172" s="46"/>
      <c r="F40172" s="44"/>
    </row>
    <row r="40173" spans="3:6" x14ac:dyDescent="0.2">
      <c r="C40173"/>
      <c r="E40173" s="46"/>
      <c r="F40173" s="44"/>
    </row>
    <row r="40174" spans="3:6" x14ac:dyDescent="0.2">
      <c r="C40174"/>
      <c r="E40174" s="46"/>
      <c r="F40174" s="44"/>
    </row>
    <row r="40175" spans="3:6" x14ac:dyDescent="0.2">
      <c r="C40175"/>
      <c r="E40175" s="46"/>
      <c r="F40175" s="44"/>
    </row>
    <row r="40176" spans="3:6" x14ac:dyDescent="0.2">
      <c r="C40176"/>
      <c r="E40176" s="46"/>
      <c r="F40176" s="44"/>
    </row>
    <row r="40177" spans="3:6" x14ac:dyDescent="0.2">
      <c r="C40177"/>
      <c r="E40177" s="46"/>
      <c r="F40177" s="44"/>
    </row>
    <row r="40178" spans="3:6" x14ac:dyDescent="0.2">
      <c r="C40178"/>
      <c r="E40178" s="46"/>
      <c r="F40178" s="44"/>
    </row>
    <row r="40179" spans="3:6" x14ac:dyDescent="0.2">
      <c r="C40179"/>
      <c r="E40179" s="46"/>
      <c r="F40179" s="44"/>
    </row>
    <row r="40180" spans="3:6" x14ac:dyDescent="0.2">
      <c r="C40180"/>
      <c r="E40180" s="46"/>
      <c r="F40180" s="44"/>
    </row>
    <row r="40181" spans="3:6" x14ac:dyDescent="0.2">
      <c r="C40181"/>
      <c r="E40181" s="46"/>
      <c r="F40181" s="44"/>
    </row>
    <row r="40182" spans="3:6" x14ac:dyDescent="0.2">
      <c r="C40182"/>
      <c r="E40182" s="46"/>
      <c r="F40182" s="44"/>
    </row>
    <row r="40183" spans="3:6" x14ac:dyDescent="0.2">
      <c r="C40183"/>
      <c r="E40183" s="46"/>
      <c r="F40183" s="44"/>
    </row>
    <row r="40184" spans="3:6" x14ac:dyDescent="0.2">
      <c r="C40184"/>
      <c r="E40184" s="46"/>
      <c r="F40184" s="44"/>
    </row>
    <row r="40185" spans="3:6" x14ac:dyDescent="0.2">
      <c r="C40185"/>
      <c r="E40185" s="46"/>
      <c r="F40185" s="44"/>
    </row>
    <row r="40186" spans="3:6" x14ac:dyDescent="0.2">
      <c r="C40186"/>
      <c r="E40186" s="46"/>
      <c r="F40186" s="44"/>
    </row>
    <row r="40187" spans="3:6" x14ac:dyDescent="0.2">
      <c r="C40187"/>
      <c r="E40187" s="46"/>
      <c r="F40187" s="44"/>
    </row>
    <row r="40188" spans="3:6" x14ac:dyDescent="0.2">
      <c r="C40188"/>
      <c r="E40188" s="46"/>
      <c r="F40188" s="44"/>
    </row>
    <row r="40189" spans="3:6" x14ac:dyDescent="0.2">
      <c r="C40189"/>
      <c r="E40189" s="46"/>
      <c r="F40189" s="44"/>
    </row>
    <row r="40190" spans="3:6" x14ac:dyDescent="0.2">
      <c r="C40190"/>
      <c r="E40190" s="46"/>
      <c r="F40190" s="44"/>
    </row>
    <row r="40191" spans="3:6" x14ac:dyDescent="0.2">
      <c r="C40191"/>
      <c r="E40191" s="46"/>
      <c r="F40191" s="44"/>
    </row>
    <row r="40192" spans="3:6" x14ac:dyDescent="0.2">
      <c r="C40192"/>
      <c r="E40192" s="46"/>
      <c r="F40192" s="44"/>
    </row>
    <row r="40193" spans="3:6" x14ac:dyDescent="0.2">
      <c r="C40193"/>
      <c r="E40193" s="46"/>
      <c r="F40193" s="44"/>
    </row>
    <row r="40194" spans="3:6" x14ac:dyDescent="0.2">
      <c r="C40194"/>
      <c r="E40194" s="46"/>
      <c r="F40194" s="44"/>
    </row>
    <row r="40195" spans="3:6" x14ac:dyDescent="0.2">
      <c r="C40195"/>
      <c r="E40195" s="46"/>
      <c r="F40195" s="44"/>
    </row>
    <row r="40196" spans="3:6" x14ac:dyDescent="0.2">
      <c r="C40196"/>
      <c r="E40196" s="46"/>
      <c r="F40196" s="44"/>
    </row>
    <row r="40197" spans="3:6" x14ac:dyDescent="0.2">
      <c r="C40197"/>
      <c r="E40197" s="46"/>
      <c r="F40197" s="44"/>
    </row>
    <row r="40198" spans="3:6" x14ac:dyDescent="0.2">
      <c r="C40198"/>
      <c r="E40198" s="46"/>
      <c r="F40198" s="44"/>
    </row>
    <row r="40199" spans="3:6" x14ac:dyDescent="0.2">
      <c r="C40199"/>
      <c r="E40199" s="46"/>
      <c r="F40199" s="44"/>
    </row>
    <row r="40200" spans="3:6" x14ac:dyDescent="0.2">
      <c r="C40200"/>
      <c r="E40200" s="46"/>
      <c r="F40200" s="44"/>
    </row>
    <row r="40201" spans="3:6" x14ac:dyDescent="0.2">
      <c r="C40201"/>
      <c r="E40201" s="46"/>
      <c r="F40201" s="44"/>
    </row>
    <row r="40202" spans="3:6" x14ac:dyDescent="0.2">
      <c r="C40202"/>
      <c r="E40202" s="46"/>
      <c r="F40202" s="44"/>
    </row>
    <row r="40203" spans="3:6" x14ac:dyDescent="0.2">
      <c r="C40203"/>
      <c r="E40203" s="46"/>
      <c r="F40203" s="44"/>
    </row>
    <row r="40204" spans="3:6" x14ac:dyDescent="0.2">
      <c r="C40204"/>
      <c r="E40204" s="46"/>
      <c r="F40204" s="44"/>
    </row>
    <row r="40205" spans="3:6" x14ac:dyDescent="0.2">
      <c r="C40205"/>
      <c r="E40205" s="46"/>
      <c r="F40205" s="44"/>
    </row>
    <row r="40206" spans="3:6" x14ac:dyDescent="0.2">
      <c r="C40206"/>
      <c r="E40206" s="46"/>
      <c r="F40206" s="44"/>
    </row>
    <row r="40207" spans="3:6" x14ac:dyDescent="0.2">
      <c r="C40207"/>
      <c r="E40207" s="46"/>
      <c r="F40207" s="44"/>
    </row>
    <row r="40208" spans="3:6" x14ac:dyDescent="0.2">
      <c r="C40208"/>
      <c r="E40208" s="46"/>
      <c r="F40208" s="44"/>
    </row>
    <row r="40209" spans="3:6" x14ac:dyDescent="0.2">
      <c r="C40209"/>
      <c r="E40209" s="46"/>
      <c r="F40209" s="44"/>
    </row>
    <row r="40210" spans="3:6" x14ac:dyDescent="0.2">
      <c r="C40210"/>
      <c r="E40210" s="46"/>
      <c r="F40210" s="44"/>
    </row>
    <row r="40211" spans="3:6" x14ac:dyDescent="0.2">
      <c r="C40211"/>
      <c r="E40211" s="46"/>
      <c r="F40211" s="44"/>
    </row>
    <row r="40212" spans="3:6" x14ac:dyDescent="0.2">
      <c r="C40212"/>
      <c r="E40212" s="46"/>
      <c r="F40212" s="44"/>
    </row>
    <row r="40213" spans="3:6" x14ac:dyDescent="0.2">
      <c r="C40213"/>
      <c r="E40213" s="46"/>
      <c r="F40213" s="44"/>
    </row>
    <row r="40214" spans="3:6" x14ac:dyDescent="0.2">
      <c r="C40214"/>
      <c r="E40214" s="46"/>
      <c r="F40214" s="44"/>
    </row>
    <row r="40215" spans="3:6" x14ac:dyDescent="0.2">
      <c r="C40215"/>
      <c r="E40215" s="46"/>
      <c r="F40215" s="44"/>
    </row>
    <row r="40216" spans="3:6" x14ac:dyDescent="0.2">
      <c r="C40216"/>
      <c r="E40216" s="46"/>
      <c r="F40216" s="44"/>
    </row>
    <row r="40217" spans="3:6" x14ac:dyDescent="0.2">
      <c r="C40217"/>
      <c r="E40217" s="46"/>
      <c r="F40217" s="44"/>
    </row>
    <row r="40218" spans="3:6" x14ac:dyDescent="0.2">
      <c r="C40218"/>
      <c r="E40218" s="46"/>
      <c r="F40218" s="44"/>
    </row>
    <row r="40219" spans="3:6" x14ac:dyDescent="0.2">
      <c r="C40219"/>
      <c r="E40219" s="46"/>
      <c r="F40219" s="44"/>
    </row>
    <row r="40220" spans="3:6" x14ac:dyDescent="0.2">
      <c r="C40220"/>
      <c r="E40220" s="46"/>
      <c r="F40220" s="44"/>
    </row>
    <row r="40221" spans="3:6" x14ac:dyDescent="0.2">
      <c r="C40221"/>
      <c r="E40221" s="46"/>
      <c r="F40221" s="44"/>
    </row>
    <row r="40222" spans="3:6" x14ac:dyDescent="0.2">
      <c r="C40222"/>
      <c r="E40222" s="46"/>
      <c r="F40222" s="44"/>
    </row>
    <row r="40223" spans="3:6" x14ac:dyDescent="0.2">
      <c r="C40223"/>
      <c r="E40223" s="46"/>
      <c r="F40223" s="44"/>
    </row>
    <row r="40224" spans="3:6" x14ac:dyDescent="0.2">
      <c r="C40224"/>
      <c r="E40224" s="46"/>
      <c r="F40224" s="44"/>
    </row>
    <row r="40225" spans="3:6" x14ac:dyDescent="0.2">
      <c r="C40225"/>
      <c r="E40225" s="46"/>
      <c r="F40225" s="44"/>
    </row>
    <row r="40226" spans="3:6" x14ac:dyDescent="0.2">
      <c r="C40226"/>
      <c r="E40226" s="46"/>
      <c r="F40226" s="44"/>
    </row>
    <row r="40227" spans="3:6" x14ac:dyDescent="0.2">
      <c r="C40227"/>
      <c r="E40227" s="46"/>
      <c r="F40227" s="44"/>
    </row>
    <row r="40228" spans="3:6" x14ac:dyDescent="0.2">
      <c r="C40228"/>
      <c r="E40228" s="46"/>
      <c r="F40228" s="44"/>
    </row>
    <row r="40229" spans="3:6" x14ac:dyDescent="0.2">
      <c r="C40229"/>
      <c r="E40229" s="46"/>
      <c r="F40229" s="44"/>
    </row>
    <row r="40230" spans="3:6" x14ac:dyDescent="0.2">
      <c r="C40230"/>
      <c r="E40230" s="46"/>
      <c r="F40230" s="44"/>
    </row>
    <row r="40231" spans="3:6" x14ac:dyDescent="0.2">
      <c r="C40231"/>
      <c r="E40231" s="46"/>
      <c r="F40231" s="44"/>
    </row>
    <row r="40232" spans="3:6" x14ac:dyDescent="0.2">
      <c r="C40232"/>
      <c r="E40232" s="46"/>
      <c r="F40232" s="44"/>
    </row>
    <row r="40233" spans="3:6" x14ac:dyDescent="0.2">
      <c r="C40233"/>
      <c r="E40233" s="46"/>
      <c r="F40233" s="44"/>
    </row>
    <row r="40234" spans="3:6" x14ac:dyDescent="0.2">
      <c r="C40234"/>
      <c r="E40234" s="46"/>
      <c r="F40234" s="44"/>
    </row>
    <row r="40235" spans="3:6" x14ac:dyDescent="0.2">
      <c r="C40235"/>
      <c r="E40235" s="46"/>
      <c r="F40235" s="44"/>
    </row>
    <row r="40236" spans="3:6" x14ac:dyDescent="0.2">
      <c r="C40236"/>
      <c r="E40236" s="46"/>
      <c r="F40236" s="44"/>
    </row>
    <row r="40237" spans="3:6" x14ac:dyDescent="0.2">
      <c r="C40237"/>
      <c r="E40237" s="46"/>
      <c r="F40237" s="44"/>
    </row>
    <row r="40238" spans="3:6" x14ac:dyDescent="0.2">
      <c r="C40238"/>
      <c r="E40238" s="46"/>
      <c r="F40238" s="44"/>
    </row>
    <row r="40239" spans="3:6" x14ac:dyDescent="0.2">
      <c r="C40239"/>
      <c r="E40239" s="46"/>
      <c r="F40239" s="44"/>
    </row>
    <row r="40240" spans="3:6" x14ac:dyDescent="0.2">
      <c r="C40240"/>
      <c r="E40240" s="46"/>
      <c r="F40240" s="44"/>
    </row>
    <row r="40241" spans="3:6" x14ac:dyDescent="0.2">
      <c r="C40241"/>
      <c r="E40241" s="46"/>
      <c r="F40241" s="44"/>
    </row>
    <row r="40242" spans="3:6" x14ac:dyDescent="0.2">
      <c r="C40242"/>
      <c r="E40242" s="46"/>
      <c r="F40242" s="44"/>
    </row>
    <row r="40243" spans="3:6" x14ac:dyDescent="0.2">
      <c r="C40243"/>
      <c r="E40243" s="46"/>
      <c r="F40243" s="44"/>
    </row>
    <row r="40244" spans="3:6" x14ac:dyDescent="0.2">
      <c r="C40244"/>
      <c r="E40244" s="46"/>
      <c r="F40244" s="44"/>
    </row>
    <row r="40245" spans="3:6" x14ac:dyDescent="0.2">
      <c r="C40245"/>
      <c r="E40245" s="46"/>
      <c r="F40245" s="44"/>
    </row>
    <row r="40246" spans="3:6" x14ac:dyDescent="0.2">
      <c r="C40246"/>
      <c r="E40246" s="46"/>
      <c r="F40246" s="44"/>
    </row>
    <row r="40247" spans="3:6" x14ac:dyDescent="0.2">
      <c r="C40247"/>
      <c r="E40247" s="46"/>
      <c r="F40247" s="44"/>
    </row>
    <row r="40248" spans="3:6" x14ac:dyDescent="0.2">
      <c r="C40248"/>
      <c r="E40248" s="46"/>
      <c r="F40248" s="44"/>
    </row>
    <row r="40249" spans="3:6" x14ac:dyDescent="0.2">
      <c r="C40249"/>
      <c r="E40249" s="46"/>
      <c r="F40249" s="44"/>
    </row>
    <row r="40250" spans="3:6" x14ac:dyDescent="0.2">
      <c r="C40250"/>
      <c r="E40250" s="46"/>
      <c r="F40250" s="44"/>
    </row>
    <row r="40251" spans="3:6" x14ac:dyDescent="0.2">
      <c r="C40251"/>
      <c r="E40251" s="46"/>
      <c r="F40251" s="44"/>
    </row>
    <row r="40252" spans="3:6" x14ac:dyDescent="0.2">
      <c r="C40252"/>
      <c r="E40252" s="46"/>
      <c r="F40252" s="44"/>
    </row>
    <row r="40253" spans="3:6" x14ac:dyDescent="0.2">
      <c r="C40253"/>
      <c r="E40253" s="46"/>
      <c r="F40253" s="44"/>
    </row>
    <row r="40254" spans="3:6" x14ac:dyDescent="0.2">
      <c r="C40254"/>
      <c r="E40254" s="46"/>
      <c r="F40254" s="44"/>
    </row>
    <row r="40255" spans="3:6" x14ac:dyDescent="0.2">
      <c r="C40255"/>
      <c r="E40255" s="46"/>
      <c r="F40255" s="44"/>
    </row>
    <row r="40256" spans="3:6" x14ac:dyDescent="0.2">
      <c r="C40256"/>
      <c r="E40256" s="46"/>
      <c r="F40256" s="44"/>
    </row>
    <row r="40257" spans="3:6" x14ac:dyDescent="0.2">
      <c r="C40257"/>
      <c r="E40257" s="46"/>
      <c r="F40257" s="44"/>
    </row>
    <row r="40258" spans="3:6" x14ac:dyDescent="0.2">
      <c r="C40258"/>
      <c r="E40258" s="46"/>
      <c r="F40258" s="44"/>
    </row>
    <row r="40259" spans="3:6" x14ac:dyDescent="0.2">
      <c r="C40259"/>
      <c r="E40259" s="46"/>
      <c r="F40259" s="44"/>
    </row>
    <row r="40260" spans="3:6" x14ac:dyDescent="0.2">
      <c r="C40260"/>
      <c r="E40260" s="46"/>
      <c r="F40260" s="44"/>
    </row>
    <row r="40261" spans="3:6" x14ac:dyDescent="0.2">
      <c r="C40261"/>
      <c r="E40261" s="46"/>
      <c r="F40261" s="44"/>
    </row>
    <row r="40262" spans="3:6" x14ac:dyDescent="0.2">
      <c r="C40262"/>
      <c r="E40262" s="46"/>
      <c r="F40262" s="44"/>
    </row>
    <row r="40263" spans="3:6" x14ac:dyDescent="0.2">
      <c r="C40263"/>
      <c r="E40263" s="46"/>
      <c r="F40263" s="44"/>
    </row>
    <row r="40264" spans="3:6" x14ac:dyDescent="0.2">
      <c r="C40264"/>
      <c r="E40264" s="46"/>
      <c r="F40264" s="44"/>
    </row>
    <row r="40265" spans="3:6" x14ac:dyDescent="0.2">
      <c r="C40265"/>
      <c r="E40265" s="46"/>
      <c r="F40265" s="44"/>
    </row>
    <row r="40266" spans="3:6" x14ac:dyDescent="0.2">
      <c r="C40266"/>
      <c r="E40266" s="46"/>
      <c r="F40266" s="44"/>
    </row>
    <row r="40267" spans="3:6" x14ac:dyDescent="0.2">
      <c r="C40267"/>
      <c r="E40267" s="46"/>
      <c r="F40267" s="44"/>
    </row>
    <row r="40268" spans="3:6" x14ac:dyDescent="0.2">
      <c r="C40268"/>
      <c r="E40268" s="46"/>
      <c r="F40268" s="44"/>
    </row>
    <row r="40269" spans="3:6" x14ac:dyDescent="0.2">
      <c r="C40269"/>
      <c r="E40269" s="46"/>
      <c r="F40269" s="44"/>
    </row>
    <row r="40270" spans="3:6" x14ac:dyDescent="0.2">
      <c r="C40270"/>
      <c r="E40270" s="46"/>
      <c r="F40270" s="44"/>
    </row>
    <row r="40271" spans="3:6" x14ac:dyDescent="0.2">
      <c r="C40271"/>
      <c r="E40271" s="46"/>
      <c r="F40271" s="44"/>
    </row>
    <row r="40272" spans="3:6" x14ac:dyDescent="0.2">
      <c r="C40272"/>
      <c r="E40272" s="46"/>
      <c r="F40272" s="44"/>
    </row>
    <row r="40273" spans="3:6" x14ac:dyDescent="0.2">
      <c r="C40273"/>
      <c r="E40273" s="46"/>
      <c r="F40273" s="44"/>
    </row>
    <row r="40274" spans="3:6" x14ac:dyDescent="0.2">
      <c r="C40274"/>
      <c r="E40274" s="46"/>
      <c r="F40274" s="44"/>
    </row>
    <row r="40275" spans="3:6" x14ac:dyDescent="0.2">
      <c r="C40275"/>
      <c r="E40275" s="46"/>
      <c r="F40275" s="44"/>
    </row>
    <row r="40276" spans="3:6" x14ac:dyDescent="0.2">
      <c r="C40276"/>
      <c r="E40276" s="46"/>
      <c r="F40276" s="44"/>
    </row>
    <row r="40277" spans="3:6" x14ac:dyDescent="0.2">
      <c r="C40277"/>
      <c r="E40277" s="46"/>
      <c r="F40277" s="44"/>
    </row>
    <row r="40278" spans="3:6" x14ac:dyDescent="0.2">
      <c r="C40278"/>
      <c r="E40278" s="46"/>
      <c r="F40278" s="44"/>
    </row>
    <row r="40279" spans="3:6" x14ac:dyDescent="0.2">
      <c r="C40279"/>
      <c r="E40279" s="46"/>
      <c r="F40279" s="44"/>
    </row>
    <row r="40280" spans="3:6" x14ac:dyDescent="0.2">
      <c r="C40280"/>
      <c r="E40280" s="46"/>
      <c r="F40280" s="44"/>
    </row>
    <row r="40281" spans="3:6" x14ac:dyDescent="0.2">
      <c r="C40281"/>
      <c r="E40281" s="46"/>
      <c r="F40281" s="44"/>
    </row>
    <row r="40282" spans="3:6" x14ac:dyDescent="0.2">
      <c r="C40282"/>
      <c r="E40282" s="46"/>
      <c r="F40282" s="44"/>
    </row>
    <row r="40283" spans="3:6" x14ac:dyDescent="0.2">
      <c r="C40283"/>
      <c r="E40283" s="46"/>
      <c r="F40283" s="44"/>
    </row>
    <row r="40284" spans="3:6" x14ac:dyDescent="0.2">
      <c r="C40284"/>
      <c r="E40284" s="46"/>
      <c r="F40284" s="44"/>
    </row>
    <row r="40285" spans="3:6" x14ac:dyDescent="0.2">
      <c r="C40285"/>
      <c r="E40285" s="46"/>
      <c r="F40285" s="44"/>
    </row>
    <row r="40286" spans="3:6" x14ac:dyDescent="0.2">
      <c r="C40286"/>
      <c r="E40286" s="46"/>
      <c r="F40286" s="44"/>
    </row>
    <row r="40287" spans="3:6" x14ac:dyDescent="0.2">
      <c r="C40287"/>
      <c r="E40287" s="46"/>
      <c r="F40287" s="44"/>
    </row>
    <row r="40288" spans="3:6" x14ac:dyDescent="0.2">
      <c r="C40288"/>
      <c r="E40288" s="46"/>
      <c r="F40288" s="44"/>
    </row>
    <row r="40289" spans="3:6" x14ac:dyDescent="0.2">
      <c r="C40289"/>
      <c r="E40289" s="46"/>
      <c r="F40289" s="44"/>
    </row>
    <row r="40290" spans="3:6" x14ac:dyDescent="0.2">
      <c r="C40290"/>
      <c r="E40290" s="46"/>
      <c r="F40290" s="44"/>
    </row>
    <row r="40291" spans="3:6" x14ac:dyDescent="0.2">
      <c r="C40291"/>
      <c r="E40291" s="46"/>
      <c r="F40291" s="44"/>
    </row>
    <row r="40292" spans="3:6" x14ac:dyDescent="0.2">
      <c r="C40292"/>
      <c r="E40292" s="46"/>
      <c r="F40292" s="44"/>
    </row>
    <row r="40293" spans="3:6" x14ac:dyDescent="0.2">
      <c r="C40293"/>
      <c r="E40293" s="46"/>
      <c r="F40293" s="44"/>
    </row>
    <row r="40294" spans="3:6" x14ac:dyDescent="0.2">
      <c r="C40294"/>
      <c r="E40294" s="46"/>
      <c r="F40294" s="44"/>
    </row>
    <row r="40295" spans="3:6" x14ac:dyDescent="0.2">
      <c r="C40295"/>
      <c r="E40295" s="46"/>
      <c r="F40295" s="44"/>
    </row>
    <row r="40296" spans="3:6" x14ac:dyDescent="0.2">
      <c r="C40296"/>
      <c r="E40296" s="46"/>
      <c r="F40296" s="44"/>
    </row>
    <row r="40297" spans="3:6" x14ac:dyDescent="0.2">
      <c r="C40297"/>
      <c r="E40297" s="46"/>
      <c r="F40297" s="44"/>
    </row>
    <row r="40298" spans="3:6" x14ac:dyDescent="0.2">
      <c r="C40298"/>
      <c r="E40298" s="46"/>
      <c r="F40298" s="44"/>
    </row>
    <row r="40299" spans="3:6" x14ac:dyDescent="0.2">
      <c r="C40299"/>
      <c r="E40299" s="46"/>
      <c r="F40299" s="44"/>
    </row>
    <row r="40300" spans="3:6" x14ac:dyDescent="0.2">
      <c r="C40300"/>
      <c r="E40300" s="46"/>
      <c r="F40300" s="44"/>
    </row>
    <row r="40301" spans="3:6" x14ac:dyDescent="0.2">
      <c r="C40301"/>
      <c r="E40301" s="46"/>
      <c r="F40301" s="44"/>
    </row>
    <row r="40302" spans="3:6" x14ac:dyDescent="0.2">
      <c r="C40302"/>
      <c r="E40302" s="46"/>
      <c r="F40302" s="44"/>
    </row>
    <row r="40303" spans="3:6" x14ac:dyDescent="0.2">
      <c r="C40303"/>
      <c r="E40303" s="46"/>
      <c r="F40303" s="44"/>
    </row>
    <row r="40304" spans="3:6" x14ac:dyDescent="0.2">
      <c r="C40304"/>
      <c r="E40304" s="46"/>
      <c r="F40304" s="44"/>
    </row>
    <row r="40305" spans="3:6" x14ac:dyDescent="0.2">
      <c r="C40305"/>
      <c r="E40305" s="46"/>
      <c r="F40305" s="44"/>
    </row>
    <row r="40306" spans="3:6" x14ac:dyDescent="0.2">
      <c r="C40306"/>
      <c r="E40306" s="46"/>
      <c r="F40306" s="44"/>
    </row>
    <row r="40307" spans="3:6" x14ac:dyDescent="0.2">
      <c r="C40307"/>
      <c r="E40307" s="46"/>
      <c r="F40307" s="44"/>
    </row>
    <row r="40308" spans="3:6" x14ac:dyDescent="0.2">
      <c r="C40308"/>
      <c r="E40308" s="46"/>
      <c r="F40308" s="44"/>
    </row>
    <row r="40309" spans="3:6" x14ac:dyDescent="0.2">
      <c r="C40309"/>
      <c r="E40309" s="46"/>
      <c r="F40309" s="44"/>
    </row>
    <row r="40310" spans="3:6" x14ac:dyDescent="0.2">
      <c r="C40310"/>
      <c r="E40310" s="46"/>
      <c r="F40310" s="44"/>
    </row>
    <row r="40311" spans="3:6" x14ac:dyDescent="0.2">
      <c r="C40311"/>
      <c r="E40311" s="46"/>
      <c r="F40311" s="44"/>
    </row>
    <row r="40312" spans="3:6" x14ac:dyDescent="0.2">
      <c r="C40312"/>
      <c r="E40312" s="46"/>
      <c r="F40312" s="44"/>
    </row>
    <row r="40313" spans="3:6" x14ac:dyDescent="0.2">
      <c r="C40313"/>
      <c r="E40313" s="46"/>
      <c r="F40313" s="44"/>
    </row>
    <row r="40314" spans="3:6" x14ac:dyDescent="0.2">
      <c r="C40314"/>
      <c r="E40314" s="46"/>
      <c r="F40314" s="44"/>
    </row>
    <row r="40315" spans="3:6" x14ac:dyDescent="0.2">
      <c r="C40315"/>
      <c r="E40315" s="46"/>
      <c r="F40315" s="44"/>
    </row>
    <row r="40316" spans="3:6" x14ac:dyDescent="0.2">
      <c r="C40316"/>
      <c r="E40316" s="46"/>
      <c r="F40316" s="44"/>
    </row>
    <row r="40317" spans="3:6" x14ac:dyDescent="0.2">
      <c r="C40317"/>
      <c r="E40317" s="46"/>
      <c r="F40317" s="44"/>
    </row>
    <row r="40318" spans="3:6" x14ac:dyDescent="0.2">
      <c r="C40318"/>
      <c r="E40318" s="46"/>
      <c r="F40318" s="44"/>
    </row>
    <row r="40319" spans="3:6" x14ac:dyDescent="0.2">
      <c r="C40319"/>
      <c r="E40319" s="46"/>
      <c r="F40319" s="44"/>
    </row>
    <row r="40320" spans="3:6" x14ac:dyDescent="0.2">
      <c r="C40320"/>
      <c r="E40320" s="46"/>
      <c r="F40320" s="44"/>
    </row>
    <row r="40321" spans="3:6" x14ac:dyDescent="0.2">
      <c r="C40321"/>
      <c r="E40321" s="46"/>
      <c r="F40321" s="44"/>
    </row>
    <row r="40322" spans="3:6" x14ac:dyDescent="0.2">
      <c r="C40322"/>
      <c r="E40322" s="46"/>
      <c r="F40322" s="44"/>
    </row>
    <row r="40323" spans="3:6" x14ac:dyDescent="0.2">
      <c r="C40323"/>
      <c r="E40323" s="46"/>
      <c r="F40323" s="44"/>
    </row>
    <row r="40324" spans="3:6" x14ac:dyDescent="0.2">
      <c r="C40324"/>
      <c r="E40324" s="46"/>
      <c r="F40324" s="44"/>
    </row>
    <row r="40325" spans="3:6" x14ac:dyDescent="0.2">
      <c r="C40325"/>
      <c r="E40325" s="46"/>
      <c r="F40325" s="44"/>
    </row>
    <row r="40326" spans="3:6" x14ac:dyDescent="0.2">
      <c r="C40326"/>
      <c r="E40326" s="46"/>
      <c r="F40326" s="44"/>
    </row>
    <row r="40327" spans="3:6" x14ac:dyDescent="0.2">
      <c r="C40327"/>
      <c r="E40327" s="46"/>
      <c r="F40327" s="44"/>
    </row>
    <row r="40328" spans="3:6" x14ac:dyDescent="0.2">
      <c r="C40328"/>
      <c r="E40328" s="46"/>
      <c r="F40328" s="44"/>
    </row>
    <row r="40329" spans="3:6" x14ac:dyDescent="0.2">
      <c r="C40329"/>
      <c r="E40329" s="46"/>
      <c r="F40329" s="44"/>
    </row>
    <row r="40330" spans="3:6" x14ac:dyDescent="0.2">
      <c r="C40330"/>
      <c r="E40330" s="46"/>
      <c r="F40330" s="44"/>
    </row>
    <row r="40331" spans="3:6" x14ac:dyDescent="0.2">
      <c r="C40331"/>
      <c r="E40331" s="46"/>
      <c r="F40331" s="44"/>
    </row>
    <row r="40332" spans="3:6" x14ac:dyDescent="0.2">
      <c r="C40332"/>
      <c r="E40332" s="46"/>
      <c r="F40332" s="44"/>
    </row>
    <row r="40333" spans="3:6" x14ac:dyDescent="0.2">
      <c r="C40333"/>
      <c r="E40333" s="46"/>
      <c r="F40333" s="44"/>
    </row>
    <row r="40334" spans="3:6" x14ac:dyDescent="0.2">
      <c r="C40334"/>
      <c r="E40334" s="46"/>
      <c r="F40334" s="44"/>
    </row>
    <row r="40335" spans="3:6" x14ac:dyDescent="0.2">
      <c r="C40335"/>
      <c r="E40335" s="46"/>
      <c r="F40335" s="44"/>
    </row>
    <row r="40336" spans="3:6" x14ac:dyDescent="0.2">
      <c r="C40336"/>
      <c r="E40336" s="46"/>
      <c r="F40336" s="44"/>
    </row>
    <row r="40337" spans="3:6" x14ac:dyDescent="0.2">
      <c r="C40337"/>
      <c r="E40337" s="46"/>
      <c r="F40337" s="44"/>
    </row>
    <row r="40338" spans="3:6" x14ac:dyDescent="0.2">
      <c r="C40338"/>
      <c r="E40338" s="46"/>
      <c r="F40338" s="44"/>
    </row>
    <row r="40339" spans="3:6" x14ac:dyDescent="0.2">
      <c r="C40339"/>
      <c r="E40339" s="46"/>
      <c r="F40339" s="44"/>
    </row>
    <row r="40340" spans="3:6" x14ac:dyDescent="0.2">
      <c r="C40340"/>
      <c r="E40340" s="46"/>
      <c r="F40340" s="44"/>
    </row>
    <row r="40341" spans="3:6" x14ac:dyDescent="0.2">
      <c r="C40341"/>
      <c r="E40341" s="46"/>
      <c r="F40341" s="44"/>
    </row>
    <row r="40342" spans="3:6" x14ac:dyDescent="0.2">
      <c r="C40342"/>
      <c r="E40342" s="46"/>
      <c r="F40342" s="44"/>
    </row>
    <row r="40343" spans="3:6" x14ac:dyDescent="0.2">
      <c r="C40343"/>
      <c r="E40343" s="46"/>
      <c r="F40343" s="44"/>
    </row>
    <row r="40344" spans="3:6" x14ac:dyDescent="0.2">
      <c r="C40344"/>
      <c r="E40344" s="46"/>
      <c r="F40344" s="44"/>
    </row>
    <row r="40345" spans="3:6" x14ac:dyDescent="0.2">
      <c r="C40345"/>
      <c r="E40345" s="46"/>
      <c r="F40345" s="44"/>
    </row>
    <row r="40346" spans="3:6" x14ac:dyDescent="0.2">
      <c r="C40346"/>
      <c r="E40346" s="46"/>
      <c r="F40346" s="44"/>
    </row>
    <row r="40347" spans="3:6" x14ac:dyDescent="0.2">
      <c r="C40347"/>
      <c r="E40347" s="46"/>
      <c r="F40347" s="44"/>
    </row>
    <row r="40348" spans="3:6" x14ac:dyDescent="0.2">
      <c r="C40348"/>
      <c r="E40348" s="46"/>
      <c r="F40348" s="44"/>
    </row>
    <row r="40349" spans="3:6" x14ac:dyDescent="0.2">
      <c r="C40349"/>
      <c r="E40349" s="46"/>
      <c r="F40349" s="44"/>
    </row>
    <row r="40350" spans="3:6" x14ac:dyDescent="0.2">
      <c r="C40350"/>
      <c r="E40350" s="46"/>
      <c r="F40350" s="44"/>
    </row>
    <row r="40351" spans="3:6" x14ac:dyDescent="0.2">
      <c r="C40351"/>
      <c r="E40351" s="46"/>
      <c r="F40351" s="44"/>
    </row>
    <row r="40352" spans="3:6" x14ac:dyDescent="0.2">
      <c r="C40352"/>
      <c r="E40352" s="46"/>
      <c r="F40352" s="44"/>
    </row>
    <row r="40353" spans="3:6" x14ac:dyDescent="0.2">
      <c r="C40353"/>
      <c r="E40353" s="46"/>
      <c r="F40353" s="44"/>
    </row>
    <row r="40354" spans="3:6" x14ac:dyDescent="0.2">
      <c r="C40354"/>
      <c r="E40354" s="46"/>
      <c r="F40354" s="44"/>
    </row>
    <row r="40355" spans="3:6" x14ac:dyDescent="0.2">
      <c r="C40355"/>
      <c r="E40355" s="46"/>
      <c r="F40355" s="44"/>
    </row>
    <row r="40356" spans="3:6" x14ac:dyDescent="0.2">
      <c r="C40356"/>
      <c r="E40356" s="46"/>
      <c r="F40356" s="44"/>
    </row>
    <row r="40357" spans="3:6" x14ac:dyDescent="0.2">
      <c r="C40357"/>
      <c r="E40357" s="46"/>
      <c r="F40357" s="44"/>
    </row>
    <row r="40358" spans="3:6" x14ac:dyDescent="0.2">
      <c r="C40358"/>
      <c r="E40358" s="46"/>
      <c r="F40358" s="44"/>
    </row>
    <row r="40359" spans="3:6" x14ac:dyDescent="0.2">
      <c r="C40359"/>
      <c r="E40359" s="46"/>
      <c r="F40359" s="44"/>
    </row>
    <row r="40360" spans="3:6" x14ac:dyDescent="0.2">
      <c r="C40360"/>
      <c r="E40360" s="46"/>
      <c r="F40360" s="44"/>
    </row>
    <row r="40361" spans="3:6" x14ac:dyDescent="0.2">
      <c r="C40361"/>
      <c r="E40361" s="46"/>
      <c r="F40361" s="44"/>
    </row>
    <row r="40362" spans="3:6" x14ac:dyDescent="0.2">
      <c r="C40362"/>
      <c r="E40362" s="46"/>
      <c r="F40362" s="44"/>
    </row>
    <row r="40363" spans="3:6" x14ac:dyDescent="0.2">
      <c r="C40363"/>
      <c r="E40363" s="46"/>
      <c r="F40363" s="44"/>
    </row>
    <row r="40364" spans="3:6" x14ac:dyDescent="0.2">
      <c r="C40364"/>
      <c r="E40364" s="46"/>
      <c r="F40364" s="44"/>
    </row>
    <row r="40365" spans="3:6" x14ac:dyDescent="0.2">
      <c r="C40365"/>
      <c r="E40365" s="46"/>
      <c r="F40365" s="44"/>
    </row>
    <row r="40366" spans="3:6" x14ac:dyDescent="0.2">
      <c r="C40366"/>
      <c r="E40366" s="46"/>
      <c r="F40366" s="44"/>
    </row>
    <row r="40367" spans="3:6" x14ac:dyDescent="0.2">
      <c r="C40367"/>
      <c r="E40367" s="46"/>
      <c r="F40367" s="44"/>
    </row>
    <row r="40368" spans="3:6" x14ac:dyDescent="0.2">
      <c r="C40368"/>
      <c r="E40368" s="46"/>
      <c r="F40368" s="44"/>
    </row>
    <row r="40369" spans="3:6" x14ac:dyDescent="0.2">
      <c r="C40369"/>
      <c r="E40369" s="46"/>
      <c r="F40369" s="44"/>
    </row>
    <row r="40370" spans="3:6" x14ac:dyDescent="0.2">
      <c r="C40370"/>
      <c r="E40370" s="46"/>
      <c r="F40370" s="44"/>
    </row>
    <row r="40371" spans="3:6" x14ac:dyDescent="0.2">
      <c r="C40371"/>
      <c r="E40371" s="46"/>
      <c r="F40371" s="44"/>
    </row>
    <row r="40372" spans="3:6" x14ac:dyDescent="0.2">
      <c r="C40372"/>
      <c r="E40372" s="46"/>
      <c r="F40372" s="44"/>
    </row>
    <row r="40373" spans="3:6" x14ac:dyDescent="0.2">
      <c r="C40373"/>
      <c r="E40373" s="46"/>
      <c r="F40373" s="44"/>
    </row>
    <row r="40374" spans="3:6" x14ac:dyDescent="0.2">
      <c r="C40374"/>
      <c r="E40374" s="46"/>
      <c r="F40374" s="44"/>
    </row>
    <row r="40375" spans="3:6" x14ac:dyDescent="0.2">
      <c r="C40375"/>
      <c r="E40375" s="46"/>
      <c r="F40375" s="44"/>
    </row>
    <row r="40376" spans="3:6" x14ac:dyDescent="0.2">
      <c r="C40376"/>
      <c r="E40376" s="46"/>
      <c r="F40376" s="44"/>
    </row>
    <row r="40377" spans="3:6" x14ac:dyDescent="0.2">
      <c r="C40377"/>
      <c r="E40377" s="46"/>
      <c r="F40377" s="44"/>
    </row>
    <row r="40378" spans="3:6" x14ac:dyDescent="0.2">
      <c r="C40378"/>
      <c r="E40378" s="46"/>
      <c r="F40378" s="44"/>
    </row>
    <row r="40379" spans="3:6" x14ac:dyDescent="0.2">
      <c r="C40379"/>
      <c r="E40379" s="46"/>
      <c r="F40379" s="44"/>
    </row>
    <row r="40380" spans="3:6" x14ac:dyDescent="0.2">
      <c r="C40380"/>
      <c r="E40380" s="46"/>
      <c r="F40380" s="44"/>
    </row>
    <row r="40381" spans="3:6" x14ac:dyDescent="0.2">
      <c r="C40381"/>
      <c r="E40381" s="46"/>
      <c r="F40381" s="44"/>
    </row>
    <row r="40382" spans="3:6" x14ac:dyDescent="0.2">
      <c r="C40382"/>
      <c r="E40382" s="46"/>
      <c r="F40382" s="44"/>
    </row>
    <row r="40383" spans="3:6" x14ac:dyDescent="0.2">
      <c r="C40383"/>
      <c r="E40383" s="46"/>
      <c r="F40383" s="44"/>
    </row>
    <row r="40384" spans="3:6" x14ac:dyDescent="0.2">
      <c r="C40384"/>
      <c r="E40384" s="46"/>
      <c r="F40384" s="44"/>
    </row>
    <row r="40385" spans="3:6" x14ac:dyDescent="0.2">
      <c r="C40385"/>
      <c r="E40385" s="46"/>
      <c r="F40385" s="44"/>
    </row>
    <row r="40386" spans="3:6" x14ac:dyDescent="0.2">
      <c r="C40386"/>
      <c r="E40386" s="46"/>
      <c r="F40386" s="44"/>
    </row>
    <row r="40387" spans="3:6" x14ac:dyDescent="0.2">
      <c r="C40387"/>
      <c r="E40387" s="46"/>
      <c r="F40387" s="44"/>
    </row>
    <row r="40388" spans="3:6" x14ac:dyDescent="0.2">
      <c r="C40388"/>
      <c r="E40388" s="46"/>
      <c r="F40388" s="44"/>
    </row>
    <row r="40389" spans="3:6" x14ac:dyDescent="0.2">
      <c r="C40389"/>
      <c r="E40389" s="46"/>
      <c r="F40389" s="44"/>
    </row>
    <row r="40390" spans="3:6" x14ac:dyDescent="0.2">
      <c r="C40390"/>
      <c r="E40390" s="46"/>
      <c r="F40390" s="44"/>
    </row>
    <row r="40391" spans="3:6" x14ac:dyDescent="0.2">
      <c r="C40391"/>
      <c r="E40391" s="46"/>
      <c r="F40391" s="44"/>
    </row>
    <row r="40392" spans="3:6" x14ac:dyDescent="0.2">
      <c r="C40392"/>
      <c r="E40392" s="46"/>
      <c r="F40392" s="44"/>
    </row>
    <row r="40393" spans="3:6" x14ac:dyDescent="0.2">
      <c r="C40393"/>
      <c r="E40393" s="46"/>
      <c r="F40393" s="44"/>
    </row>
    <row r="40394" spans="3:6" x14ac:dyDescent="0.2">
      <c r="C40394"/>
      <c r="E40394" s="46"/>
      <c r="F40394" s="44"/>
    </row>
    <row r="40395" spans="3:6" x14ac:dyDescent="0.2">
      <c r="C40395"/>
      <c r="E40395" s="46"/>
      <c r="F40395" s="44"/>
    </row>
    <row r="40396" spans="3:6" x14ac:dyDescent="0.2">
      <c r="C40396"/>
      <c r="E40396" s="46"/>
      <c r="F40396" s="44"/>
    </row>
    <row r="40397" spans="3:6" x14ac:dyDescent="0.2">
      <c r="C40397"/>
      <c r="E40397" s="46"/>
      <c r="F40397" s="44"/>
    </row>
    <row r="40398" spans="3:6" x14ac:dyDescent="0.2">
      <c r="C40398"/>
      <c r="E40398" s="46"/>
      <c r="F40398" s="44"/>
    </row>
    <row r="40399" spans="3:6" x14ac:dyDescent="0.2">
      <c r="C40399"/>
      <c r="E40399" s="46"/>
      <c r="F40399" s="44"/>
    </row>
    <row r="40400" spans="3:6" x14ac:dyDescent="0.2">
      <c r="C40400"/>
      <c r="E40400" s="46"/>
      <c r="F40400" s="44"/>
    </row>
    <row r="40401" spans="3:6" x14ac:dyDescent="0.2">
      <c r="C40401"/>
      <c r="E40401" s="46"/>
      <c r="F40401" s="44"/>
    </row>
    <row r="40402" spans="3:6" x14ac:dyDescent="0.2">
      <c r="C40402"/>
      <c r="E40402" s="46"/>
      <c r="F40402" s="44"/>
    </row>
    <row r="40403" spans="3:6" x14ac:dyDescent="0.2">
      <c r="C40403"/>
      <c r="E40403" s="46"/>
      <c r="F40403" s="44"/>
    </row>
    <row r="40404" spans="3:6" x14ac:dyDescent="0.2">
      <c r="C40404"/>
      <c r="E40404" s="46"/>
      <c r="F40404" s="44"/>
    </row>
    <row r="40405" spans="3:6" x14ac:dyDescent="0.2">
      <c r="C40405"/>
      <c r="E40405" s="46"/>
      <c r="F40405" s="44"/>
    </row>
    <row r="40406" spans="3:6" x14ac:dyDescent="0.2">
      <c r="C40406"/>
      <c r="E40406" s="46"/>
      <c r="F40406" s="44"/>
    </row>
    <row r="40407" spans="3:6" x14ac:dyDescent="0.2">
      <c r="C40407"/>
      <c r="E40407" s="46"/>
      <c r="F40407" s="44"/>
    </row>
    <row r="40408" spans="3:6" x14ac:dyDescent="0.2">
      <c r="C40408"/>
      <c r="E40408" s="46"/>
      <c r="F40408" s="44"/>
    </row>
    <row r="40409" spans="3:6" x14ac:dyDescent="0.2">
      <c r="C40409"/>
      <c r="E40409" s="46"/>
      <c r="F40409" s="44"/>
    </row>
    <row r="40410" spans="3:6" x14ac:dyDescent="0.2">
      <c r="C40410"/>
      <c r="E40410" s="46"/>
      <c r="F40410" s="44"/>
    </row>
    <row r="40411" spans="3:6" x14ac:dyDescent="0.2">
      <c r="C40411"/>
      <c r="E40411" s="46"/>
      <c r="F40411" s="44"/>
    </row>
    <row r="40412" spans="3:6" x14ac:dyDescent="0.2">
      <c r="C40412"/>
      <c r="E40412" s="46"/>
      <c r="F40412" s="44"/>
    </row>
    <row r="40413" spans="3:6" x14ac:dyDescent="0.2">
      <c r="C40413"/>
      <c r="E40413" s="46"/>
      <c r="F40413" s="44"/>
    </row>
    <row r="40414" spans="3:6" x14ac:dyDescent="0.2">
      <c r="C40414"/>
      <c r="E40414" s="46"/>
      <c r="F40414" s="44"/>
    </row>
    <row r="40415" spans="3:6" x14ac:dyDescent="0.2">
      <c r="C40415"/>
      <c r="E40415" s="46"/>
      <c r="F40415" s="44"/>
    </row>
    <row r="40416" spans="3:6" x14ac:dyDescent="0.2">
      <c r="C40416"/>
      <c r="E40416" s="46"/>
      <c r="F40416" s="44"/>
    </row>
    <row r="40417" spans="3:6" x14ac:dyDescent="0.2">
      <c r="C40417"/>
      <c r="E40417" s="46"/>
      <c r="F40417" s="44"/>
    </row>
    <row r="40418" spans="3:6" x14ac:dyDescent="0.2">
      <c r="C40418"/>
      <c r="E40418" s="46"/>
      <c r="F40418" s="44"/>
    </row>
    <row r="40419" spans="3:6" x14ac:dyDescent="0.2">
      <c r="C40419"/>
      <c r="E40419" s="46"/>
      <c r="F40419" s="44"/>
    </row>
    <row r="40420" spans="3:6" x14ac:dyDescent="0.2">
      <c r="C40420"/>
      <c r="E40420" s="46"/>
      <c r="F40420" s="44"/>
    </row>
    <row r="40421" spans="3:6" x14ac:dyDescent="0.2">
      <c r="C40421"/>
      <c r="E40421" s="46"/>
      <c r="F40421" s="44"/>
    </row>
    <row r="40422" spans="3:6" x14ac:dyDescent="0.2">
      <c r="C40422"/>
      <c r="E40422" s="46"/>
      <c r="F40422" s="44"/>
    </row>
    <row r="40423" spans="3:6" x14ac:dyDescent="0.2">
      <c r="C40423"/>
      <c r="E40423" s="46"/>
      <c r="F40423" s="44"/>
    </row>
    <row r="40424" spans="3:6" x14ac:dyDescent="0.2">
      <c r="C40424"/>
      <c r="E40424" s="46"/>
      <c r="F40424" s="44"/>
    </row>
    <row r="40425" spans="3:6" x14ac:dyDescent="0.2">
      <c r="C40425"/>
      <c r="E40425" s="46"/>
      <c r="F40425" s="44"/>
    </row>
    <row r="40426" spans="3:6" x14ac:dyDescent="0.2">
      <c r="C40426"/>
      <c r="E40426" s="46"/>
      <c r="F40426" s="44"/>
    </row>
    <row r="40427" spans="3:6" x14ac:dyDescent="0.2">
      <c r="C40427"/>
      <c r="E40427" s="46"/>
      <c r="F40427" s="44"/>
    </row>
    <row r="40428" spans="3:6" x14ac:dyDescent="0.2">
      <c r="C40428"/>
      <c r="E40428" s="46"/>
      <c r="F40428" s="44"/>
    </row>
    <row r="40429" spans="3:6" x14ac:dyDescent="0.2">
      <c r="C40429"/>
      <c r="E40429" s="46"/>
      <c r="F40429" s="44"/>
    </row>
    <row r="40430" spans="3:6" x14ac:dyDescent="0.2">
      <c r="C40430"/>
      <c r="E40430" s="46"/>
      <c r="F40430" s="44"/>
    </row>
    <row r="40431" spans="3:6" x14ac:dyDescent="0.2">
      <c r="C40431"/>
      <c r="E40431" s="46"/>
      <c r="F40431" s="44"/>
    </row>
    <row r="40432" spans="3:6" x14ac:dyDescent="0.2">
      <c r="C40432"/>
      <c r="E40432" s="46"/>
      <c r="F40432" s="44"/>
    </row>
    <row r="40433" spans="3:6" x14ac:dyDescent="0.2">
      <c r="C40433"/>
      <c r="E40433" s="46"/>
      <c r="F40433" s="44"/>
    </row>
    <row r="40434" spans="3:6" x14ac:dyDescent="0.2">
      <c r="C40434"/>
      <c r="E40434" s="46"/>
      <c r="F40434" s="44"/>
    </row>
    <row r="40435" spans="3:6" x14ac:dyDescent="0.2">
      <c r="C40435"/>
      <c r="E40435" s="46"/>
      <c r="F40435" s="44"/>
    </row>
    <row r="40436" spans="3:6" x14ac:dyDescent="0.2">
      <c r="C40436"/>
      <c r="E40436" s="46"/>
      <c r="F40436" s="44"/>
    </row>
    <row r="40437" spans="3:6" x14ac:dyDescent="0.2">
      <c r="C40437"/>
      <c r="E40437" s="46"/>
      <c r="F40437" s="44"/>
    </row>
    <row r="40438" spans="3:6" x14ac:dyDescent="0.2">
      <c r="C40438"/>
      <c r="E40438" s="46"/>
      <c r="F40438" s="44"/>
    </row>
    <row r="40439" spans="3:6" x14ac:dyDescent="0.2">
      <c r="C40439"/>
      <c r="E40439" s="46"/>
      <c r="F40439" s="44"/>
    </row>
    <row r="40440" spans="3:6" x14ac:dyDescent="0.2">
      <c r="C40440"/>
      <c r="E40440" s="46"/>
      <c r="F40440" s="44"/>
    </row>
    <row r="40441" spans="3:6" x14ac:dyDescent="0.2">
      <c r="C40441"/>
      <c r="E40441" s="46"/>
      <c r="F40441" s="44"/>
    </row>
    <row r="40442" spans="3:6" x14ac:dyDescent="0.2">
      <c r="C40442"/>
      <c r="E40442" s="46"/>
      <c r="F40442" s="44"/>
    </row>
    <row r="40443" spans="3:6" x14ac:dyDescent="0.2">
      <c r="C40443"/>
      <c r="E40443" s="46"/>
      <c r="F40443" s="44"/>
    </row>
    <row r="40444" spans="3:6" x14ac:dyDescent="0.2">
      <c r="C40444"/>
      <c r="E40444" s="46"/>
      <c r="F40444" s="44"/>
    </row>
    <row r="40445" spans="3:6" x14ac:dyDescent="0.2">
      <c r="C40445"/>
      <c r="E40445" s="46"/>
      <c r="F40445" s="44"/>
    </row>
    <row r="40446" spans="3:6" x14ac:dyDescent="0.2">
      <c r="C40446"/>
      <c r="E40446" s="46"/>
      <c r="F40446" s="44"/>
    </row>
    <row r="40447" spans="3:6" x14ac:dyDescent="0.2">
      <c r="C40447"/>
      <c r="E40447" s="46"/>
      <c r="F40447" s="44"/>
    </row>
    <row r="40448" spans="3:6" x14ac:dyDescent="0.2">
      <c r="C40448"/>
      <c r="E40448" s="46"/>
      <c r="F40448" s="44"/>
    </row>
    <row r="40449" spans="3:6" x14ac:dyDescent="0.2">
      <c r="C40449"/>
      <c r="E40449" s="46"/>
      <c r="F40449" s="44"/>
    </row>
    <row r="40450" spans="3:6" x14ac:dyDescent="0.2">
      <c r="C40450"/>
      <c r="E40450" s="46"/>
      <c r="F40450" s="44"/>
    </row>
    <row r="40451" spans="3:6" x14ac:dyDescent="0.2">
      <c r="C40451"/>
      <c r="E40451" s="46"/>
      <c r="F40451" s="44"/>
    </row>
    <row r="40452" spans="3:6" x14ac:dyDescent="0.2">
      <c r="C40452"/>
      <c r="E40452" s="46"/>
      <c r="F40452" s="44"/>
    </row>
    <row r="40453" spans="3:6" x14ac:dyDescent="0.2">
      <c r="C40453"/>
      <c r="E40453" s="46"/>
      <c r="F40453" s="44"/>
    </row>
    <row r="40454" spans="3:6" x14ac:dyDescent="0.2">
      <c r="C40454"/>
      <c r="E40454" s="46"/>
      <c r="F40454" s="44"/>
    </row>
    <row r="40455" spans="3:6" x14ac:dyDescent="0.2">
      <c r="C40455"/>
      <c r="E40455" s="46"/>
      <c r="F40455" s="44"/>
    </row>
    <row r="40456" spans="3:6" x14ac:dyDescent="0.2">
      <c r="C40456"/>
      <c r="E40456" s="46"/>
      <c r="F40456" s="44"/>
    </row>
    <row r="40457" spans="3:6" x14ac:dyDescent="0.2">
      <c r="C40457"/>
      <c r="E40457" s="46"/>
      <c r="F40457" s="44"/>
    </row>
    <row r="40458" spans="3:6" x14ac:dyDescent="0.2">
      <c r="C40458"/>
      <c r="E40458" s="46"/>
      <c r="F40458" s="44"/>
    </row>
    <row r="40459" spans="3:6" x14ac:dyDescent="0.2">
      <c r="C40459"/>
      <c r="E40459" s="46"/>
      <c r="F40459" s="44"/>
    </row>
    <row r="40460" spans="3:6" x14ac:dyDescent="0.2">
      <c r="C40460"/>
      <c r="E40460" s="46"/>
      <c r="F40460" s="44"/>
    </row>
    <row r="40461" spans="3:6" x14ac:dyDescent="0.2">
      <c r="C40461"/>
      <c r="E40461" s="46"/>
      <c r="F40461" s="44"/>
    </row>
    <row r="40462" spans="3:6" x14ac:dyDescent="0.2">
      <c r="C40462"/>
      <c r="E40462" s="46"/>
      <c r="F40462" s="44"/>
    </row>
    <row r="40463" spans="3:6" x14ac:dyDescent="0.2">
      <c r="C40463"/>
      <c r="E40463" s="46"/>
      <c r="F40463" s="44"/>
    </row>
    <row r="40464" spans="3:6" x14ac:dyDescent="0.2">
      <c r="C40464"/>
      <c r="E40464" s="46"/>
      <c r="F40464" s="44"/>
    </row>
    <row r="40465" spans="3:6" x14ac:dyDescent="0.2">
      <c r="C40465"/>
      <c r="E40465" s="46"/>
      <c r="F40465" s="44"/>
    </row>
    <row r="40466" spans="3:6" x14ac:dyDescent="0.2">
      <c r="C40466"/>
      <c r="E40466" s="46"/>
      <c r="F40466" s="44"/>
    </row>
    <row r="40467" spans="3:6" x14ac:dyDescent="0.2">
      <c r="C40467"/>
      <c r="E40467" s="46"/>
      <c r="F40467" s="44"/>
    </row>
    <row r="40468" spans="3:6" x14ac:dyDescent="0.2">
      <c r="C40468"/>
      <c r="E40468" s="46"/>
      <c r="F40468" s="44"/>
    </row>
    <row r="40469" spans="3:6" x14ac:dyDescent="0.2">
      <c r="C40469"/>
      <c r="E40469" s="46"/>
      <c r="F40469" s="44"/>
    </row>
    <row r="40470" spans="3:6" x14ac:dyDescent="0.2">
      <c r="C40470"/>
      <c r="E40470" s="46"/>
      <c r="F40470" s="44"/>
    </row>
    <row r="40471" spans="3:6" x14ac:dyDescent="0.2">
      <c r="C40471"/>
      <c r="E40471" s="46"/>
      <c r="F40471" s="44"/>
    </row>
    <row r="40472" spans="3:6" x14ac:dyDescent="0.2">
      <c r="C40472"/>
      <c r="E40472" s="46"/>
      <c r="F40472" s="44"/>
    </row>
    <row r="40473" spans="3:6" x14ac:dyDescent="0.2">
      <c r="C40473"/>
      <c r="E40473" s="46"/>
      <c r="F40473" s="44"/>
    </row>
    <row r="40474" spans="3:6" x14ac:dyDescent="0.2">
      <c r="C40474"/>
      <c r="E40474" s="46"/>
      <c r="F40474" s="44"/>
    </row>
    <row r="40475" spans="3:6" x14ac:dyDescent="0.2">
      <c r="C40475"/>
      <c r="E40475" s="46"/>
      <c r="F40475" s="44"/>
    </row>
    <row r="40476" spans="3:6" x14ac:dyDescent="0.2">
      <c r="C40476"/>
      <c r="E40476" s="46"/>
      <c r="F40476" s="44"/>
    </row>
    <row r="40477" spans="3:6" x14ac:dyDescent="0.2">
      <c r="C40477"/>
      <c r="E40477" s="46"/>
      <c r="F40477" s="44"/>
    </row>
    <row r="40478" spans="3:6" x14ac:dyDescent="0.2">
      <c r="C40478"/>
      <c r="E40478" s="46"/>
      <c r="F40478" s="44"/>
    </row>
    <row r="40479" spans="3:6" x14ac:dyDescent="0.2">
      <c r="C40479"/>
      <c r="E40479" s="46"/>
      <c r="F40479" s="44"/>
    </row>
    <row r="40480" spans="3:6" x14ac:dyDescent="0.2">
      <c r="C40480"/>
      <c r="E40480" s="46"/>
      <c r="F40480" s="44"/>
    </row>
    <row r="40481" spans="3:6" x14ac:dyDescent="0.2">
      <c r="C40481"/>
      <c r="E40481" s="46"/>
      <c r="F40481" s="44"/>
    </row>
    <row r="40482" spans="3:6" x14ac:dyDescent="0.2">
      <c r="C40482"/>
      <c r="E40482" s="46"/>
      <c r="F40482" s="44"/>
    </row>
    <row r="40483" spans="3:6" x14ac:dyDescent="0.2">
      <c r="C40483"/>
      <c r="E40483" s="46"/>
      <c r="F40483" s="44"/>
    </row>
    <row r="40484" spans="3:6" x14ac:dyDescent="0.2">
      <c r="C40484"/>
      <c r="E40484" s="46"/>
      <c r="F40484" s="44"/>
    </row>
    <row r="40485" spans="3:6" x14ac:dyDescent="0.2">
      <c r="C40485"/>
      <c r="E40485" s="46"/>
      <c r="F40485" s="44"/>
    </row>
    <row r="40486" spans="3:6" x14ac:dyDescent="0.2">
      <c r="C40486"/>
      <c r="E40486" s="46"/>
      <c r="F40486" s="44"/>
    </row>
    <row r="40487" spans="3:6" x14ac:dyDescent="0.2">
      <c r="C40487"/>
      <c r="E40487" s="46"/>
      <c r="F40487" s="44"/>
    </row>
    <row r="40488" spans="3:6" x14ac:dyDescent="0.2">
      <c r="C40488"/>
      <c r="E40488" s="46"/>
      <c r="F40488" s="44"/>
    </row>
    <row r="40489" spans="3:6" x14ac:dyDescent="0.2">
      <c r="C40489"/>
      <c r="E40489" s="46"/>
      <c r="F40489" s="44"/>
    </row>
    <row r="40490" spans="3:6" x14ac:dyDescent="0.2">
      <c r="C40490"/>
      <c r="E40490" s="46"/>
      <c r="F40490" s="44"/>
    </row>
    <row r="40491" spans="3:6" x14ac:dyDescent="0.2">
      <c r="C40491"/>
      <c r="E40491" s="46"/>
      <c r="F40491" s="44"/>
    </row>
    <row r="40492" spans="3:6" x14ac:dyDescent="0.2">
      <c r="C40492"/>
      <c r="E40492" s="46"/>
      <c r="F40492" s="44"/>
    </row>
    <row r="40493" spans="3:6" x14ac:dyDescent="0.2">
      <c r="C40493"/>
      <c r="E40493" s="46"/>
      <c r="F40493" s="44"/>
    </row>
    <row r="40494" spans="3:6" x14ac:dyDescent="0.2">
      <c r="C40494"/>
      <c r="E40494" s="46"/>
      <c r="F40494" s="44"/>
    </row>
    <row r="40495" spans="3:6" x14ac:dyDescent="0.2">
      <c r="C40495"/>
      <c r="E40495" s="46"/>
      <c r="F40495" s="44"/>
    </row>
    <row r="40496" spans="3:6" x14ac:dyDescent="0.2">
      <c r="C40496"/>
      <c r="E40496" s="46"/>
      <c r="F40496" s="44"/>
    </row>
    <row r="40497" spans="3:6" x14ac:dyDescent="0.2">
      <c r="C40497"/>
      <c r="E40497" s="46"/>
      <c r="F40497" s="44"/>
    </row>
    <row r="40498" spans="3:6" x14ac:dyDescent="0.2">
      <c r="C40498"/>
      <c r="E40498" s="46"/>
      <c r="F40498" s="44"/>
    </row>
    <row r="40499" spans="3:6" x14ac:dyDescent="0.2">
      <c r="C40499"/>
      <c r="E40499" s="46"/>
      <c r="F40499" s="44"/>
    </row>
    <row r="40500" spans="3:6" x14ac:dyDescent="0.2">
      <c r="C40500"/>
      <c r="E40500" s="46"/>
      <c r="F40500" s="44"/>
    </row>
    <row r="40501" spans="3:6" x14ac:dyDescent="0.2">
      <c r="C40501"/>
      <c r="E40501" s="46"/>
      <c r="F40501" s="44"/>
    </row>
    <row r="40502" spans="3:6" x14ac:dyDescent="0.2">
      <c r="C40502"/>
      <c r="E40502" s="46"/>
      <c r="F40502" s="44"/>
    </row>
    <row r="40503" spans="3:6" x14ac:dyDescent="0.2">
      <c r="C40503"/>
      <c r="E40503" s="46"/>
      <c r="F40503" s="44"/>
    </row>
    <row r="40504" spans="3:6" x14ac:dyDescent="0.2">
      <c r="C40504"/>
      <c r="E40504" s="46"/>
      <c r="F40504" s="44"/>
    </row>
    <row r="40505" spans="3:6" x14ac:dyDescent="0.2">
      <c r="C40505"/>
      <c r="E40505" s="46"/>
      <c r="F40505" s="44"/>
    </row>
    <row r="40506" spans="3:6" x14ac:dyDescent="0.2">
      <c r="C40506"/>
      <c r="E40506" s="46"/>
      <c r="F40506" s="44"/>
    </row>
    <row r="40507" spans="3:6" x14ac:dyDescent="0.2">
      <c r="C40507"/>
      <c r="E40507" s="46"/>
      <c r="F40507" s="44"/>
    </row>
    <row r="40508" spans="3:6" x14ac:dyDescent="0.2">
      <c r="C40508"/>
      <c r="E40508" s="46"/>
      <c r="F40508" s="44"/>
    </row>
    <row r="40509" spans="3:6" x14ac:dyDescent="0.2">
      <c r="C40509"/>
      <c r="E40509" s="46"/>
      <c r="F40509" s="44"/>
    </row>
    <row r="40510" spans="3:6" x14ac:dyDescent="0.2">
      <c r="C40510"/>
      <c r="E40510" s="46"/>
      <c r="F40510" s="44"/>
    </row>
    <row r="40511" spans="3:6" x14ac:dyDescent="0.2">
      <c r="C40511"/>
      <c r="E40511" s="46"/>
      <c r="F40511" s="44"/>
    </row>
    <row r="40512" spans="3:6" x14ac:dyDescent="0.2">
      <c r="C40512"/>
      <c r="E40512" s="46"/>
      <c r="F40512" s="44"/>
    </row>
    <row r="40513" spans="3:6" x14ac:dyDescent="0.2">
      <c r="C40513"/>
      <c r="E40513" s="46"/>
      <c r="F40513" s="44"/>
    </row>
    <row r="40514" spans="3:6" x14ac:dyDescent="0.2">
      <c r="C40514"/>
      <c r="E40514" s="46"/>
      <c r="F40514" s="44"/>
    </row>
    <row r="40515" spans="3:6" x14ac:dyDescent="0.2">
      <c r="C40515"/>
      <c r="E40515" s="46"/>
      <c r="F40515" s="44"/>
    </row>
    <row r="40516" spans="3:6" x14ac:dyDescent="0.2">
      <c r="C40516"/>
      <c r="E40516" s="46"/>
      <c r="F40516" s="44"/>
    </row>
    <row r="40517" spans="3:6" x14ac:dyDescent="0.2">
      <c r="C40517"/>
      <c r="E40517" s="46"/>
      <c r="F40517" s="44"/>
    </row>
    <row r="40518" spans="3:6" x14ac:dyDescent="0.2">
      <c r="C40518"/>
      <c r="E40518" s="46"/>
      <c r="F40518" s="44"/>
    </row>
    <row r="40519" spans="3:6" x14ac:dyDescent="0.2">
      <c r="C40519"/>
      <c r="E40519" s="46"/>
      <c r="F40519" s="44"/>
    </row>
    <row r="40520" spans="3:6" x14ac:dyDescent="0.2">
      <c r="C40520"/>
      <c r="E40520" s="46"/>
      <c r="F40520" s="44"/>
    </row>
    <row r="40521" spans="3:6" x14ac:dyDescent="0.2">
      <c r="C40521"/>
      <c r="E40521" s="46"/>
      <c r="F40521" s="44"/>
    </row>
    <row r="40522" spans="3:6" x14ac:dyDescent="0.2">
      <c r="C40522"/>
      <c r="E40522" s="46"/>
      <c r="F40522" s="44"/>
    </row>
    <row r="40523" spans="3:6" x14ac:dyDescent="0.2">
      <c r="C40523"/>
      <c r="E40523" s="46"/>
      <c r="F40523" s="44"/>
    </row>
    <row r="40524" spans="3:6" x14ac:dyDescent="0.2">
      <c r="C40524"/>
      <c r="E40524" s="46"/>
      <c r="F40524" s="44"/>
    </row>
    <row r="40525" spans="3:6" x14ac:dyDescent="0.2">
      <c r="C40525"/>
      <c r="E40525" s="46"/>
      <c r="F40525" s="44"/>
    </row>
    <row r="40526" spans="3:6" x14ac:dyDescent="0.2">
      <c r="C40526"/>
      <c r="E40526" s="46"/>
      <c r="F40526" s="44"/>
    </row>
    <row r="40527" spans="3:6" x14ac:dyDescent="0.2">
      <c r="C40527"/>
      <c r="E40527" s="46"/>
      <c r="F40527" s="44"/>
    </row>
    <row r="40528" spans="3:6" x14ac:dyDescent="0.2">
      <c r="C40528"/>
      <c r="E40528" s="46"/>
      <c r="F40528" s="44"/>
    </row>
    <row r="40529" spans="3:6" x14ac:dyDescent="0.2">
      <c r="C40529"/>
      <c r="E40529" s="46"/>
      <c r="F40529" s="44"/>
    </row>
    <row r="40530" spans="3:6" x14ac:dyDescent="0.2">
      <c r="C40530"/>
      <c r="E40530" s="46"/>
      <c r="F40530" s="44"/>
    </row>
    <row r="40531" spans="3:6" x14ac:dyDescent="0.2">
      <c r="C40531"/>
      <c r="E40531" s="46"/>
      <c r="F40531" s="44"/>
    </row>
    <row r="40532" spans="3:6" x14ac:dyDescent="0.2">
      <c r="C40532"/>
      <c r="E40532" s="46"/>
      <c r="F40532" s="44"/>
    </row>
    <row r="40533" spans="3:6" x14ac:dyDescent="0.2">
      <c r="C40533"/>
      <c r="E40533" s="46"/>
      <c r="F40533" s="44"/>
    </row>
    <row r="40534" spans="3:6" x14ac:dyDescent="0.2">
      <c r="C40534"/>
      <c r="E40534" s="46"/>
      <c r="F40534" s="44"/>
    </row>
    <row r="40535" spans="3:6" x14ac:dyDescent="0.2">
      <c r="C40535"/>
      <c r="E40535" s="46"/>
      <c r="F40535" s="44"/>
    </row>
    <row r="40536" spans="3:6" x14ac:dyDescent="0.2">
      <c r="C40536"/>
      <c r="E40536" s="46"/>
      <c r="F40536" s="44"/>
    </row>
    <row r="40537" spans="3:6" x14ac:dyDescent="0.2">
      <c r="C40537"/>
      <c r="E40537" s="46"/>
      <c r="F40537" s="44"/>
    </row>
    <row r="40538" spans="3:6" x14ac:dyDescent="0.2">
      <c r="C40538"/>
      <c r="E40538" s="46"/>
      <c r="F40538" s="44"/>
    </row>
    <row r="40539" spans="3:6" x14ac:dyDescent="0.2">
      <c r="C40539"/>
      <c r="E40539" s="46"/>
      <c r="F40539" s="44"/>
    </row>
    <row r="40540" spans="3:6" x14ac:dyDescent="0.2">
      <c r="C40540"/>
      <c r="E40540" s="46"/>
      <c r="F40540" s="44"/>
    </row>
    <row r="40541" spans="3:6" x14ac:dyDescent="0.2">
      <c r="C40541"/>
      <c r="E40541" s="46"/>
      <c r="F40541" s="44"/>
    </row>
    <row r="40542" spans="3:6" x14ac:dyDescent="0.2">
      <c r="C40542"/>
      <c r="E40542" s="46"/>
      <c r="F40542" s="44"/>
    </row>
    <row r="40543" spans="3:6" x14ac:dyDescent="0.2">
      <c r="C40543"/>
      <c r="E40543" s="46"/>
      <c r="F40543" s="44"/>
    </row>
    <row r="40544" spans="3:6" x14ac:dyDescent="0.2">
      <c r="C40544"/>
      <c r="E40544" s="46"/>
      <c r="F40544" s="44"/>
    </row>
    <row r="40545" spans="3:6" x14ac:dyDescent="0.2">
      <c r="C40545"/>
      <c r="E40545" s="46"/>
      <c r="F40545" s="44"/>
    </row>
    <row r="40546" spans="3:6" x14ac:dyDescent="0.2">
      <c r="C40546"/>
      <c r="E40546" s="46"/>
      <c r="F40546" s="44"/>
    </row>
    <row r="40547" spans="3:6" x14ac:dyDescent="0.2">
      <c r="C40547"/>
      <c r="E40547" s="46"/>
      <c r="F40547" s="44"/>
    </row>
    <row r="40548" spans="3:6" x14ac:dyDescent="0.2">
      <c r="C40548"/>
      <c r="E40548" s="46"/>
      <c r="F40548" s="44"/>
    </row>
    <row r="40549" spans="3:6" x14ac:dyDescent="0.2">
      <c r="C40549"/>
      <c r="E40549" s="46"/>
      <c r="F40549" s="44"/>
    </row>
    <row r="40550" spans="3:6" x14ac:dyDescent="0.2">
      <c r="C40550"/>
      <c r="E40550" s="46"/>
      <c r="F40550" s="44"/>
    </row>
    <row r="40551" spans="3:6" x14ac:dyDescent="0.2">
      <c r="C40551"/>
      <c r="E40551" s="46"/>
      <c r="F40551" s="44"/>
    </row>
    <row r="40552" spans="3:6" x14ac:dyDescent="0.2">
      <c r="C40552"/>
      <c r="E40552" s="46"/>
      <c r="F40552" s="44"/>
    </row>
    <row r="40553" spans="3:6" x14ac:dyDescent="0.2">
      <c r="C40553"/>
      <c r="E40553" s="46"/>
      <c r="F40553" s="44"/>
    </row>
    <row r="40554" spans="3:6" x14ac:dyDescent="0.2">
      <c r="C40554"/>
      <c r="E40554" s="46"/>
      <c r="F40554" s="44"/>
    </row>
    <row r="40555" spans="3:6" x14ac:dyDescent="0.2">
      <c r="C40555"/>
      <c r="E40555" s="46"/>
      <c r="F40555" s="44"/>
    </row>
    <row r="40556" spans="3:6" x14ac:dyDescent="0.2">
      <c r="C40556"/>
      <c r="E40556" s="46"/>
      <c r="F40556" s="44"/>
    </row>
    <row r="40557" spans="3:6" x14ac:dyDescent="0.2">
      <c r="C40557"/>
      <c r="E40557" s="46"/>
      <c r="F40557" s="44"/>
    </row>
    <row r="40558" spans="3:6" x14ac:dyDescent="0.2">
      <c r="C40558"/>
      <c r="E40558" s="46"/>
      <c r="F40558" s="44"/>
    </row>
    <row r="40559" spans="3:6" x14ac:dyDescent="0.2">
      <c r="C40559"/>
      <c r="E40559" s="46"/>
      <c r="F40559" s="44"/>
    </row>
    <row r="40560" spans="3:6" x14ac:dyDescent="0.2">
      <c r="C40560"/>
      <c r="E40560" s="46"/>
      <c r="F40560" s="44"/>
    </row>
    <row r="40561" spans="3:6" x14ac:dyDescent="0.2">
      <c r="C40561"/>
      <c r="E40561" s="46"/>
      <c r="F40561" s="44"/>
    </row>
    <row r="40562" spans="3:6" x14ac:dyDescent="0.2">
      <c r="C40562"/>
      <c r="E40562" s="46"/>
      <c r="F40562" s="44"/>
    </row>
    <row r="40563" spans="3:6" x14ac:dyDescent="0.2">
      <c r="C40563"/>
      <c r="E40563" s="46"/>
      <c r="F40563" s="44"/>
    </row>
    <row r="40564" spans="3:6" x14ac:dyDescent="0.2">
      <c r="C40564"/>
      <c r="E40564" s="46"/>
      <c r="F40564" s="44"/>
    </row>
    <row r="40565" spans="3:6" x14ac:dyDescent="0.2">
      <c r="C40565"/>
      <c r="E40565" s="46"/>
      <c r="F40565" s="44"/>
    </row>
    <row r="40566" spans="3:6" x14ac:dyDescent="0.2">
      <c r="C40566"/>
      <c r="E40566" s="46"/>
      <c r="F40566" s="44"/>
    </row>
    <row r="40567" spans="3:6" x14ac:dyDescent="0.2">
      <c r="C40567"/>
      <c r="E40567" s="46"/>
      <c r="F40567" s="44"/>
    </row>
    <row r="40568" spans="3:6" x14ac:dyDescent="0.2">
      <c r="C40568"/>
      <c r="E40568" s="46"/>
      <c r="F40568" s="44"/>
    </row>
    <row r="40569" spans="3:6" x14ac:dyDescent="0.2">
      <c r="C40569"/>
      <c r="E40569" s="46"/>
      <c r="F40569" s="44"/>
    </row>
    <row r="40570" spans="3:6" x14ac:dyDescent="0.2">
      <c r="C40570"/>
      <c r="E40570" s="46"/>
      <c r="F40570" s="44"/>
    </row>
    <row r="40571" spans="3:6" x14ac:dyDescent="0.2">
      <c r="C40571"/>
      <c r="E40571" s="46"/>
      <c r="F40571" s="44"/>
    </row>
    <row r="40572" spans="3:6" x14ac:dyDescent="0.2">
      <c r="C40572"/>
      <c r="E40572" s="46"/>
      <c r="F40572" s="44"/>
    </row>
    <row r="40573" spans="3:6" x14ac:dyDescent="0.2">
      <c r="C40573"/>
      <c r="E40573" s="46"/>
      <c r="F40573" s="44"/>
    </row>
    <row r="40574" spans="3:6" x14ac:dyDescent="0.2">
      <c r="C40574"/>
      <c r="E40574" s="46"/>
      <c r="F40574" s="44"/>
    </row>
    <row r="40575" spans="3:6" x14ac:dyDescent="0.2">
      <c r="C40575"/>
      <c r="E40575" s="46"/>
      <c r="F40575" s="44"/>
    </row>
    <row r="40576" spans="3:6" x14ac:dyDescent="0.2">
      <c r="C40576"/>
      <c r="E40576" s="46"/>
      <c r="F40576" s="44"/>
    </row>
    <row r="40577" spans="3:6" x14ac:dyDescent="0.2">
      <c r="C40577"/>
      <c r="E40577" s="46"/>
      <c r="F40577" s="44"/>
    </row>
    <row r="40578" spans="3:6" x14ac:dyDescent="0.2">
      <c r="C40578"/>
      <c r="E40578" s="46"/>
      <c r="F40578" s="44"/>
    </row>
    <row r="40579" spans="3:6" x14ac:dyDescent="0.2">
      <c r="C40579"/>
      <c r="E40579" s="46"/>
      <c r="F40579" s="44"/>
    </row>
    <row r="40580" spans="3:6" x14ac:dyDescent="0.2">
      <c r="C40580"/>
      <c r="E40580" s="46"/>
      <c r="F40580" s="44"/>
    </row>
    <row r="40581" spans="3:6" x14ac:dyDescent="0.2">
      <c r="C40581"/>
      <c r="E40581" s="46"/>
      <c r="F40581" s="44"/>
    </row>
    <row r="40582" spans="3:6" x14ac:dyDescent="0.2">
      <c r="C40582"/>
      <c r="E40582" s="46"/>
      <c r="F40582" s="44"/>
    </row>
    <row r="40583" spans="3:6" x14ac:dyDescent="0.2">
      <c r="C40583"/>
      <c r="E40583" s="46"/>
      <c r="F40583" s="44"/>
    </row>
    <row r="40584" spans="3:6" x14ac:dyDescent="0.2">
      <c r="C40584"/>
      <c r="E40584" s="46"/>
      <c r="F40584" s="44"/>
    </row>
    <row r="40585" spans="3:6" x14ac:dyDescent="0.2">
      <c r="C40585"/>
      <c r="E40585" s="46"/>
      <c r="F40585" s="44"/>
    </row>
    <row r="40586" spans="3:6" x14ac:dyDescent="0.2">
      <c r="C40586"/>
      <c r="E40586" s="46"/>
      <c r="F40586" s="44"/>
    </row>
    <row r="40587" spans="3:6" x14ac:dyDescent="0.2">
      <c r="C40587"/>
      <c r="E40587" s="46"/>
      <c r="F40587" s="44"/>
    </row>
    <row r="40588" spans="3:6" x14ac:dyDescent="0.2">
      <c r="C40588"/>
      <c r="E40588" s="46"/>
      <c r="F40588" s="44"/>
    </row>
    <row r="40589" spans="3:6" x14ac:dyDescent="0.2">
      <c r="C40589"/>
      <c r="E40589" s="46"/>
      <c r="F40589" s="44"/>
    </row>
    <row r="40590" spans="3:6" x14ac:dyDescent="0.2">
      <c r="C40590"/>
      <c r="E40590" s="46"/>
      <c r="F40590" s="44"/>
    </row>
    <row r="40591" spans="3:6" x14ac:dyDescent="0.2">
      <c r="C40591"/>
      <c r="E40591" s="46"/>
      <c r="F40591" s="44"/>
    </row>
    <row r="40592" spans="3:6" x14ac:dyDescent="0.2">
      <c r="C40592"/>
      <c r="E40592" s="46"/>
      <c r="F40592" s="44"/>
    </row>
    <row r="40593" spans="3:6" x14ac:dyDescent="0.2">
      <c r="C40593"/>
      <c r="E40593" s="46"/>
      <c r="F40593" s="44"/>
    </row>
    <row r="40594" spans="3:6" x14ac:dyDescent="0.2">
      <c r="C40594"/>
      <c r="E40594" s="46"/>
      <c r="F40594" s="44"/>
    </row>
    <row r="40595" spans="3:6" x14ac:dyDescent="0.2">
      <c r="C40595"/>
      <c r="E40595" s="46"/>
      <c r="F40595" s="44"/>
    </row>
    <row r="40596" spans="3:6" x14ac:dyDescent="0.2">
      <c r="C40596"/>
      <c r="E40596" s="46"/>
      <c r="F40596" s="44"/>
    </row>
    <row r="40597" spans="3:6" x14ac:dyDescent="0.2">
      <c r="C40597"/>
      <c r="E40597" s="46"/>
      <c r="F40597" s="44"/>
    </row>
    <row r="40598" spans="3:6" x14ac:dyDescent="0.2">
      <c r="C40598"/>
      <c r="E40598" s="46"/>
      <c r="F40598" s="44"/>
    </row>
    <row r="40599" spans="3:6" x14ac:dyDescent="0.2">
      <c r="C40599"/>
      <c r="E40599" s="46"/>
      <c r="F40599" s="44"/>
    </row>
    <row r="40600" spans="3:6" x14ac:dyDescent="0.2">
      <c r="C40600"/>
      <c r="E40600" s="46"/>
      <c r="F40600" s="44"/>
    </row>
    <row r="40601" spans="3:6" x14ac:dyDescent="0.2">
      <c r="C40601"/>
      <c r="E40601" s="46"/>
      <c r="F40601" s="44"/>
    </row>
    <row r="40602" spans="3:6" x14ac:dyDescent="0.2">
      <c r="C40602"/>
      <c r="E40602" s="46"/>
      <c r="F40602" s="44"/>
    </row>
    <row r="40603" spans="3:6" x14ac:dyDescent="0.2">
      <c r="C40603"/>
      <c r="E40603" s="46"/>
      <c r="F40603" s="44"/>
    </row>
    <row r="40604" spans="3:6" x14ac:dyDescent="0.2">
      <c r="C40604"/>
      <c r="E40604" s="46"/>
      <c r="F40604" s="44"/>
    </row>
    <row r="40605" spans="3:6" x14ac:dyDescent="0.2">
      <c r="C40605"/>
      <c r="E40605" s="46"/>
      <c r="F40605" s="44"/>
    </row>
    <row r="40606" spans="3:6" x14ac:dyDescent="0.2">
      <c r="C40606"/>
      <c r="E40606" s="46"/>
      <c r="F40606" s="44"/>
    </row>
    <row r="40607" spans="3:6" x14ac:dyDescent="0.2">
      <c r="C40607"/>
      <c r="E40607" s="46"/>
      <c r="F40607" s="44"/>
    </row>
    <row r="40608" spans="3:6" x14ac:dyDescent="0.2">
      <c r="C40608"/>
      <c r="E40608" s="46"/>
      <c r="F40608" s="44"/>
    </row>
    <row r="40609" spans="3:6" x14ac:dyDescent="0.2">
      <c r="C40609"/>
      <c r="E40609" s="46"/>
      <c r="F40609" s="44"/>
    </row>
    <row r="40610" spans="3:6" x14ac:dyDescent="0.2">
      <c r="C40610"/>
      <c r="E40610" s="46"/>
      <c r="F40610" s="44"/>
    </row>
    <row r="40611" spans="3:6" x14ac:dyDescent="0.2">
      <c r="C40611"/>
      <c r="E40611" s="46"/>
      <c r="F40611" s="44"/>
    </row>
    <row r="40612" spans="3:6" x14ac:dyDescent="0.2">
      <c r="C40612"/>
      <c r="E40612" s="46"/>
      <c r="F40612" s="44"/>
    </row>
    <row r="40613" spans="3:6" x14ac:dyDescent="0.2">
      <c r="C40613"/>
      <c r="E40613" s="46"/>
      <c r="F40613" s="44"/>
    </row>
    <row r="40614" spans="3:6" x14ac:dyDescent="0.2">
      <c r="C40614"/>
      <c r="E40614" s="46"/>
      <c r="F40614" s="44"/>
    </row>
    <row r="40615" spans="3:6" x14ac:dyDescent="0.2">
      <c r="C40615"/>
      <c r="E40615" s="46"/>
      <c r="F40615" s="44"/>
    </row>
    <row r="40616" spans="3:6" x14ac:dyDescent="0.2">
      <c r="C40616"/>
      <c r="E40616" s="46"/>
      <c r="F40616" s="44"/>
    </row>
    <row r="40617" spans="3:6" x14ac:dyDescent="0.2">
      <c r="C40617"/>
      <c r="E40617" s="46"/>
      <c r="F40617" s="44"/>
    </row>
    <row r="40618" spans="3:6" x14ac:dyDescent="0.2">
      <c r="C40618"/>
      <c r="E40618" s="46"/>
      <c r="F40618" s="44"/>
    </row>
    <row r="40619" spans="3:6" x14ac:dyDescent="0.2">
      <c r="C40619"/>
      <c r="E40619" s="46"/>
      <c r="F40619" s="44"/>
    </row>
    <row r="40620" spans="3:6" x14ac:dyDescent="0.2">
      <c r="C40620"/>
      <c r="E40620" s="46"/>
      <c r="F40620" s="44"/>
    </row>
    <row r="40621" spans="3:6" x14ac:dyDescent="0.2">
      <c r="C40621"/>
      <c r="E40621" s="46"/>
      <c r="F40621" s="44"/>
    </row>
    <row r="40622" spans="3:6" x14ac:dyDescent="0.2">
      <c r="C40622"/>
      <c r="E40622" s="46"/>
      <c r="F40622" s="44"/>
    </row>
    <row r="40623" spans="3:6" x14ac:dyDescent="0.2">
      <c r="C40623"/>
      <c r="E40623" s="46"/>
      <c r="F40623" s="44"/>
    </row>
    <row r="40624" spans="3:6" x14ac:dyDescent="0.2">
      <c r="C40624"/>
      <c r="E40624" s="46"/>
      <c r="F40624" s="44"/>
    </row>
    <row r="40625" spans="3:6" x14ac:dyDescent="0.2">
      <c r="C40625"/>
      <c r="E40625" s="46"/>
      <c r="F40625" s="44"/>
    </row>
    <row r="40626" spans="3:6" x14ac:dyDescent="0.2">
      <c r="C40626"/>
      <c r="E40626" s="46"/>
      <c r="F40626" s="44"/>
    </row>
    <row r="40627" spans="3:6" x14ac:dyDescent="0.2">
      <c r="C40627"/>
      <c r="E40627" s="46"/>
      <c r="F40627" s="44"/>
    </row>
    <row r="40628" spans="3:6" x14ac:dyDescent="0.2">
      <c r="C40628"/>
      <c r="E40628" s="46"/>
      <c r="F40628" s="44"/>
    </row>
    <row r="40629" spans="3:6" x14ac:dyDescent="0.2">
      <c r="C40629"/>
      <c r="E40629" s="46"/>
      <c r="F40629" s="44"/>
    </row>
    <row r="40630" spans="3:6" x14ac:dyDescent="0.2">
      <c r="C40630"/>
      <c r="E40630" s="46"/>
      <c r="F40630" s="44"/>
    </row>
    <row r="40631" spans="3:6" x14ac:dyDescent="0.2">
      <c r="C40631"/>
      <c r="E40631" s="46"/>
      <c r="F40631" s="44"/>
    </row>
    <row r="40632" spans="3:6" x14ac:dyDescent="0.2">
      <c r="C40632"/>
      <c r="E40632" s="46"/>
      <c r="F40632" s="44"/>
    </row>
    <row r="40633" spans="3:6" x14ac:dyDescent="0.2">
      <c r="C40633"/>
      <c r="E40633" s="46"/>
      <c r="F40633" s="44"/>
    </row>
    <row r="40634" spans="3:6" x14ac:dyDescent="0.2">
      <c r="C40634"/>
      <c r="E40634" s="46"/>
      <c r="F40634" s="44"/>
    </row>
    <row r="40635" spans="3:6" x14ac:dyDescent="0.2">
      <c r="C40635"/>
      <c r="E40635" s="46"/>
      <c r="F40635" s="44"/>
    </row>
    <row r="40636" spans="3:6" x14ac:dyDescent="0.2">
      <c r="C40636"/>
      <c r="E40636" s="46"/>
      <c r="F40636" s="44"/>
    </row>
    <row r="40637" spans="3:6" x14ac:dyDescent="0.2">
      <c r="C40637"/>
      <c r="E40637" s="46"/>
      <c r="F40637" s="44"/>
    </row>
    <row r="40638" spans="3:6" x14ac:dyDescent="0.2">
      <c r="C40638"/>
      <c r="E40638" s="46"/>
      <c r="F40638" s="44"/>
    </row>
    <row r="40639" spans="3:6" x14ac:dyDescent="0.2">
      <c r="C40639"/>
      <c r="E40639" s="46"/>
      <c r="F40639" s="44"/>
    </row>
    <row r="40640" spans="3:6" x14ac:dyDescent="0.2">
      <c r="C40640"/>
      <c r="E40640" s="46"/>
      <c r="F40640" s="44"/>
    </row>
    <row r="40641" spans="3:6" x14ac:dyDescent="0.2">
      <c r="C40641"/>
      <c r="E40641" s="46"/>
      <c r="F40641" s="44"/>
    </row>
    <row r="40642" spans="3:6" x14ac:dyDescent="0.2">
      <c r="C40642"/>
      <c r="E40642" s="46"/>
      <c r="F40642" s="44"/>
    </row>
    <row r="40643" spans="3:6" x14ac:dyDescent="0.2">
      <c r="C40643"/>
      <c r="E40643" s="46"/>
      <c r="F40643" s="44"/>
    </row>
    <row r="40644" spans="3:6" x14ac:dyDescent="0.2">
      <c r="C40644"/>
      <c r="E40644" s="46"/>
      <c r="F40644" s="44"/>
    </row>
    <row r="40645" spans="3:6" x14ac:dyDescent="0.2">
      <c r="C40645"/>
      <c r="E40645" s="46"/>
      <c r="F40645" s="44"/>
    </row>
    <row r="40646" spans="3:6" x14ac:dyDescent="0.2">
      <c r="C40646"/>
      <c r="E40646" s="46"/>
      <c r="F40646" s="44"/>
    </row>
    <row r="40647" spans="3:6" x14ac:dyDescent="0.2">
      <c r="C40647"/>
      <c r="E40647" s="46"/>
      <c r="F40647" s="44"/>
    </row>
    <row r="40648" spans="3:6" x14ac:dyDescent="0.2">
      <c r="C40648"/>
      <c r="E40648" s="46"/>
      <c r="F40648" s="44"/>
    </row>
    <row r="40649" spans="3:6" x14ac:dyDescent="0.2">
      <c r="C40649"/>
      <c r="E40649" s="46"/>
      <c r="F40649" s="44"/>
    </row>
    <row r="40650" spans="3:6" x14ac:dyDescent="0.2">
      <c r="C40650"/>
      <c r="E40650" s="46"/>
      <c r="F40650" s="44"/>
    </row>
    <row r="40651" spans="3:6" x14ac:dyDescent="0.2">
      <c r="C40651"/>
      <c r="E40651" s="46"/>
      <c r="F40651" s="44"/>
    </row>
    <row r="40652" spans="3:6" x14ac:dyDescent="0.2">
      <c r="C40652"/>
      <c r="E40652" s="46"/>
      <c r="F40652" s="44"/>
    </row>
    <row r="40653" spans="3:6" x14ac:dyDescent="0.2">
      <c r="C40653"/>
      <c r="E40653" s="46"/>
      <c r="F40653" s="44"/>
    </row>
    <row r="40654" spans="3:6" x14ac:dyDescent="0.2">
      <c r="C40654"/>
      <c r="E40654" s="46"/>
      <c r="F40654" s="44"/>
    </row>
    <row r="40655" spans="3:6" x14ac:dyDescent="0.2">
      <c r="C40655"/>
      <c r="E40655" s="46"/>
      <c r="F40655" s="44"/>
    </row>
    <row r="40656" spans="3:6" x14ac:dyDescent="0.2">
      <c r="C40656"/>
      <c r="E40656" s="46"/>
      <c r="F40656" s="44"/>
    </row>
    <row r="40657" spans="3:6" x14ac:dyDescent="0.2">
      <c r="C40657"/>
      <c r="E40657" s="46"/>
      <c r="F40657" s="44"/>
    </row>
    <row r="40658" spans="3:6" x14ac:dyDescent="0.2">
      <c r="C40658"/>
      <c r="E40658" s="46"/>
      <c r="F40658" s="44"/>
    </row>
    <row r="40659" spans="3:6" x14ac:dyDescent="0.2">
      <c r="C40659"/>
      <c r="E40659" s="46"/>
      <c r="F40659" s="44"/>
    </row>
    <row r="40660" spans="3:6" x14ac:dyDescent="0.2">
      <c r="C40660"/>
      <c r="E40660" s="46"/>
      <c r="F40660" s="44"/>
    </row>
    <row r="40661" spans="3:6" x14ac:dyDescent="0.2">
      <c r="C40661"/>
      <c r="E40661" s="46"/>
      <c r="F40661" s="44"/>
    </row>
    <row r="40662" spans="3:6" x14ac:dyDescent="0.2">
      <c r="C40662"/>
      <c r="E40662" s="46"/>
      <c r="F40662" s="44"/>
    </row>
    <row r="40663" spans="3:6" x14ac:dyDescent="0.2">
      <c r="C40663"/>
      <c r="E40663" s="46"/>
      <c r="F40663" s="44"/>
    </row>
    <row r="40664" spans="3:6" x14ac:dyDescent="0.2">
      <c r="C40664"/>
      <c r="E40664" s="46"/>
      <c r="F40664" s="44"/>
    </row>
    <row r="40665" spans="3:6" x14ac:dyDescent="0.2">
      <c r="C40665"/>
      <c r="E40665" s="46"/>
      <c r="F40665" s="44"/>
    </row>
    <row r="40666" spans="3:6" x14ac:dyDescent="0.2">
      <c r="C40666"/>
      <c r="E40666" s="46"/>
      <c r="F40666" s="44"/>
    </row>
    <row r="40667" spans="3:6" x14ac:dyDescent="0.2">
      <c r="C40667"/>
      <c r="E40667" s="46"/>
      <c r="F40667" s="44"/>
    </row>
    <row r="40668" spans="3:6" x14ac:dyDescent="0.2">
      <c r="C40668"/>
      <c r="E40668" s="46"/>
      <c r="F40668" s="44"/>
    </row>
    <row r="40669" spans="3:6" x14ac:dyDescent="0.2">
      <c r="C40669"/>
      <c r="E40669" s="46"/>
      <c r="F40669" s="44"/>
    </row>
    <row r="40670" spans="3:6" x14ac:dyDescent="0.2">
      <c r="C40670"/>
      <c r="E40670" s="46"/>
      <c r="F40670" s="44"/>
    </row>
    <row r="40671" spans="3:6" x14ac:dyDescent="0.2">
      <c r="C40671"/>
      <c r="E40671" s="46"/>
      <c r="F40671" s="44"/>
    </row>
    <row r="40672" spans="3:6" x14ac:dyDescent="0.2">
      <c r="C40672"/>
      <c r="E40672" s="46"/>
      <c r="F40672" s="44"/>
    </row>
    <row r="40673" spans="3:6" x14ac:dyDescent="0.2">
      <c r="C40673"/>
      <c r="E40673" s="46"/>
      <c r="F40673" s="44"/>
    </row>
    <row r="40674" spans="3:6" x14ac:dyDescent="0.2">
      <c r="C40674"/>
      <c r="E40674" s="46"/>
      <c r="F40674" s="44"/>
    </row>
    <row r="40675" spans="3:6" x14ac:dyDescent="0.2">
      <c r="C40675"/>
      <c r="E40675" s="46"/>
      <c r="F40675" s="44"/>
    </row>
    <row r="40676" spans="3:6" x14ac:dyDescent="0.2">
      <c r="C40676"/>
      <c r="E40676" s="46"/>
      <c r="F40676" s="44"/>
    </row>
    <row r="40677" spans="3:6" x14ac:dyDescent="0.2">
      <c r="C40677"/>
      <c r="E40677" s="46"/>
      <c r="F40677" s="44"/>
    </row>
    <row r="40678" spans="3:6" x14ac:dyDescent="0.2">
      <c r="C40678"/>
      <c r="E40678" s="46"/>
      <c r="F40678" s="44"/>
    </row>
    <row r="40679" spans="3:6" x14ac:dyDescent="0.2">
      <c r="C40679"/>
      <c r="E40679" s="46"/>
      <c r="F40679" s="44"/>
    </row>
    <row r="40680" spans="3:6" x14ac:dyDescent="0.2">
      <c r="C40680"/>
      <c r="E40680" s="46"/>
      <c r="F40680" s="44"/>
    </row>
    <row r="40681" spans="3:6" x14ac:dyDescent="0.2">
      <c r="C40681"/>
      <c r="E40681" s="46"/>
      <c r="F40681" s="44"/>
    </row>
    <row r="40682" spans="3:6" x14ac:dyDescent="0.2">
      <c r="C40682"/>
      <c r="E40682" s="46"/>
      <c r="F40682" s="44"/>
    </row>
    <row r="40683" spans="3:6" x14ac:dyDescent="0.2">
      <c r="C40683"/>
      <c r="E40683" s="46"/>
      <c r="F40683" s="44"/>
    </row>
    <row r="40684" spans="3:6" x14ac:dyDescent="0.2">
      <c r="C40684"/>
      <c r="E40684" s="46"/>
      <c r="F40684" s="44"/>
    </row>
    <row r="40685" spans="3:6" x14ac:dyDescent="0.2">
      <c r="C40685"/>
      <c r="E40685" s="46"/>
      <c r="F40685" s="44"/>
    </row>
    <row r="40686" spans="3:6" x14ac:dyDescent="0.2">
      <c r="C40686"/>
      <c r="E40686" s="46"/>
      <c r="F40686" s="44"/>
    </row>
    <row r="40687" spans="3:6" x14ac:dyDescent="0.2">
      <c r="C40687"/>
      <c r="E40687" s="46"/>
      <c r="F40687" s="44"/>
    </row>
    <row r="40688" spans="3:6" x14ac:dyDescent="0.2">
      <c r="C40688"/>
      <c r="E40688" s="46"/>
      <c r="F40688" s="44"/>
    </row>
    <row r="40689" spans="3:6" x14ac:dyDescent="0.2">
      <c r="C40689"/>
      <c r="E40689" s="46"/>
      <c r="F40689" s="44"/>
    </row>
    <row r="40690" spans="3:6" x14ac:dyDescent="0.2">
      <c r="C40690"/>
      <c r="E40690" s="46"/>
      <c r="F40690" s="44"/>
    </row>
    <row r="40691" spans="3:6" x14ac:dyDescent="0.2">
      <c r="C40691"/>
      <c r="E40691" s="46"/>
      <c r="F40691" s="44"/>
    </row>
    <row r="40692" spans="3:6" x14ac:dyDescent="0.2">
      <c r="C40692"/>
      <c r="E40692" s="46"/>
      <c r="F40692" s="44"/>
    </row>
    <row r="40693" spans="3:6" x14ac:dyDescent="0.2">
      <c r="C40693"/>
      <c r="E40693" s="46"/>
      <c r="F40693" s="44"/>
    </row>
    <row r="40694" spans="3:6" x14ac:dyDescent="0.2">
      <c r="C40694"/>
      <c r="E40694" s="46"/>
      <c r="F40694" s="44"/>
    </row>
    <row r="40695" spans="3:6" x14ac:dyDescent="0.2">
      <c r="C40695"/>
      <c r="E40695" s="46"/>
      <c r="F40695" s="44"/>
    </row>
    <row r="40696" spans="3:6" x14ac:dyDescent="0.2">
      <c r="C40696"/>
      <c r="E40696" s="46"/>
      <c r="F40696" s="44"/>
    </row>
    <row r="40697" spans="3:6" x14ac:dyDescent="0.2">
      <c r="C40697"/>
      <c r="E40697" s="46"/>
      <c r="F40697" s="44"/>
    </row>
    <row r="40698" spans="3:6" x14ac:dyDescent="0.2">
      <c r="C40698"/>
      <c r="E40698" s="46"/>
      <c r="F40698" s="44"/>
    </row>
    <row r="40699" spans="3:6" x14ac:dyDescent="0.2">
      <c r="C40699"/>
      <c r="E40699" s="46"/>
      <c r="F40699" s="44"/>
    </row>
    <row r="40700" spans="3:6" x14ac:dyDescent="0.2">
      <c r="C40700"/>
      <c r="E40700" s="46"/>
      <c r="F40700" s="44"/>
    </row>
    <row r="40701" spans="3:6" x14ac:dyDescent="0.2">
      <c r="C40701"/>
      <c r="E40701" s="46"/>
      <c r="F40701" s="44"/>
    </row>
    <row r="40702" spans="3:6" x14ac:dyDescent="0.2">
      <c r="C40702"/>
      <c r="E40702" s="46"/>
      <c r="F40702" s="44"/>
    </row>
    <row r="40703" spans="3:6" x14ac:dyDescent="0.2">
      <c r="C40703"/>
      <c r="E40703" s="46"/>
      <c r="F40703" s="44"/>
    </row>
    <row r="40704" spans="3:6" x14ac:dyDescent="0.2">
      <c r="C40704"/>
      <c r="E40704" s="46"/>
      <c r="F40704" s="44"/>
    </row>
    <row r="40705" spans="3:6" x14ac:dyDescent="0.2">
      <c r="C40705"/>
      <c r="E40705" s="46"/>
      <c r="F40705" s="44"/>
    </row>
    <row r="40706" spans="3:6" x14ac:dyDescent="0.2">
      <c r="C40706"/>
      <c r="E40706" s="46"/>
      <c r="F40706" s="44"/>
    </row>
    <row r="40707" spans="3:6" x14ac:dyDescent="0.2">
      <c r="C40707"/>
      <c r="E40707" s="46"/>
      <c r="F40707" s="44"/>
    </row>
    <row r="40708" spans="3:6" x14ac:dyDescent="0.2">
      <c r="C40708"/>
      <c r="E40708" s="46"/>
      <c r="F40708" s="44"/>
    </row>
    <row r="40709" spans="3:6" x14ac:dyDescent="0.2">
      <c r="C40709"/>
      <c r="E40709" s="46"/>
      <c r="F40709" s="44"/>
    </row>
    <row r="40710" spans="3:6" x14ac:dyDescent="0.2">
      <c r="C40710"/>
      <c r="E40710" s="46"/>
      <c r="F40710" s="44"/>
    </row>
    <row r="40711" spans="3:6" x14ac:dyDescent="0.2">
      <c r="C40711"/>
      <c r="E40711" s="46"/>
      <c r="F40711" s="44"/>
    </row>
    <row r="40712" spans="3:6" x14ac:dyDescent="0.2">
      <c r="C40712"/>
      <c r="E40712" s="46"/>
      <c r="F40712" s="44"/>
    </row>
    <row r="40713" spans="3:6" x14ac:dyDescent="0.2">
      <c r="C40713"/>
      <c r="E40713" s="46"/>
      <c r="F40713" s="44"/>
    </row>
    <row r="40714" spans="3:6" x14ac:dyDescent="0.2">
      <c r="C40714"/>
      <c r="E40714" s="46"/>
      <c r="F40714" s="44"/>
    </row>
    <row r="40715" spans="3:6" x14ac:dyDescent="0.2">
      <c r="C40715"/>
      <c r="E40715" s="46"/>
      <c r="F40715" s="44"/>
    </row>
    <row r="40716" spans="3:6" x14ac:dyDescent="0.2">
      <c r="C40716"/>
      <c r="E40716" s="46"/>
      <c r="F40716" s="44"/>
    </row>
    <row r="40717" spans="3:6" x14ac:dyDescent="0.2">
      <c r="C40717"/>
      <c r="E40717" s="46"/>
      <c r="F40717" s="44"/>
    </row>
    <row r="40718" spans="3:6" x14ac:dyDescent="0.2">
      <c r="C40718"/>
      <c r="E40718" s="46"/>
      <c r="F40718" s="44"/>
    </row>
    <row r="40719" spans="3:6" x14ac:dyDescent="0.2">
      <c r="C40719"/>
      <c r="E40719" s="46"/>
      <c r="F40719" s="44"/>
    </row>
    <row r="40720" spans="3:6" x14ac:dyDescent="0.2">
      <c r="C40720"/>
      <c r="E40720" s="46"/>
      <c r="F40720" s="44"/>
    </row>
    <row r="40721" spans="3:6" x14ac:dyDescent="0.2">
      <c r="C40721"/>
      <c r="E40721" s="46"/>
      <c r="F40721" s="44"/>
    </row>
    <row r="40722" spans="3:6" x14ac:dyDescent="0.2">
      <c r="C40722"/>
      <c r="E40722" s="46"/>
      <c r="F40722" s="44"/>
    </row>
    <row r="40723" spans="3:6" x14ac:dyDescent="0.2">
      <c r="C40723"/>
      <c r="E40723" s="46"/>
      <c r="F40723" s="44"/>
    </row>
    <row r="40724" spans="3:6" x14ac:dyDescent="0.2">
      <c r="C40724"/>
      <c r="E40724" s="46"/>
      <c r="F40724" s="44"/>
    </row>
    <row r="40725" spans="3:6" x14ac:dyDescent="0.2">
      <c r="C40725"/>
      <c r="E40725" s="46"/>
      <c r="F40725" s="44"/>
    </row>
    <row r="40726" spans="3:6" x14ac:dyDescent="0.2">
      <c r="C40726"/>
      <c r="E40726" s="46"/>
      <c r="F40726" s="44"/>
    </row>
    <row r="40727" spans="3:6" x14ac:dyDescent="0.2">
      <c r="C40727"/>
      <c r="E40727" s="46"/>
      <c r="F40727" s="44"/>
    </row>
    <row r="40728" spans="3:6" x14ac:dyDescent="0.2">
      <c r="C40728"/>
      <c r="E40728" s="46"/>
      <c r="F40728" s="44"/>
    </row>
    <row r="40729" spans="3:6" x14ac:dyDescent="0.2">
      <c r="C40729"/>
      <c r="E40729" s="46"/>
      <c r="F40729" s="44"/>
    </row>
    <row r="40730" spans="3:6" x14ac:dyDescent="0.2">
      <c r="C40730"/>
      <c r="E40730" s="46"/>
      <c r="F40730" s="44"/>
    </row>
    <row r="40731" spans="3:6" x14ac:dyDescent="0.2">
      <c r="C40731"/>
      <c r="E40731" s="46"/>
      <c r="F40731" s="44"/>
    </row>
    <row r="40732" spans="3:6" x14ac:dyDescent="0.2">
      <c r="C40732"/>
      <c r="E40732" s="46"/>
      <c r="F40732" s="44"/>
    </row>
    <row r="40733" spans="3:6" x14ac:dyDescent="0.2">
      <c r="C40733"/>
      <c r="E40733" s="46"/>
      <c r="F40733" s="44"/>
    </row>
    <row r="40734" spans="3:6" x14ac:dyDescent="0.2">
      <c r="C40734"/>
      <c r="E40734" s="46"/>
      <c r="F40734" s="44"/>
    </row>
    <row r="40735" spans="3:6" x14ac:dyDescent="0.2">
      <c r="C40735"/>
      <c r="E40735" s="46"/>
      <c r="F40735" s="44"/>
    </row>
    <row r="40736" spans="3:6" x14ac:dyDescent="0.2">
      <c r="C40736"/>
      <c r="E40736" s="46"/>
      <c r="F40736" s="44"/>
    </row>
    <row r="40737" spans="3:6" x14ac:dyDescent="0.2">
      <c r="C40737"/>
      <c r="E40737" s="46"/>
      <c r="F40737" s="44"/>
    </row>
    <row r="40738" spans="3:6" x14ac:dyDescent="0.2">
      <c r="C40738"/>
      <c r="E40738" s="46"/>
      <c r="F40738" s="44"/>
    </row>
    <row r="40739" spans="3:6" x14ac:dyDescent="0.2">
      <c r="C40739"/>
      <c r="E40739" s="46"/>
      <c r="F40739" s="44"/>
    </row>
    <row r="40740" spans="3:6" x14ac:dyDescent="0.2">
      <c r="C40740"/>
      <c r="E40740" s="46"/>
      <c r="F40740" s="44"/>
    </row>
    <row r="40741" spans="3:6" x14ac:dyDescent="0.2">
      <c r="C40741"/>
      <c r="E40741" s="46"/>
      <c r="F40741" s="44"/>
    </row>
    <row r="40742" spans="3:6" x14ac:dyDescent="0.2">
      <c r="C40742"/>
      <c r="E40742" s="46"/>
      <c r="F40742" s="44"/>
    </row>
    <row r="40743" spans="3:6" x14ac:dyDescent="0.2">
      <c r="C40743"/>
      <c r="E40743" s="46"/>
      <c r="F40743" s="44"/>
    </row>
    <row r="40744" spans="3:6" x14ac:dyDescent="0.2">
      <c r="C40744"/>
      <c r="E40744" s="46"/>
      <c r="F40744" s="44"/>
    </row>
    <row r="40745" spans="3:6" x14ac:dyDescent="0.2">
      <c r="C40745"/>
      <c r="E40745" s="46"/>
      <c r="F40745" s="44"/>
    </row>
    <row r="40746" spans="3:6" x14ac:dyDescent="0.2">
      <c r="C40746"/>
      <c r="E40746" s="46"/>
      <c r="F40746" s="44"/>
    </row>
    <row r="40747" spans="3:6" x14ac:dyDescent="0.2">
      <c r="C40747"/>
      <c r="E40747" s="46"/>
      <c r="F40747" s="44"/>
    </row>
    <row r="40748" spans="3:6" x14ac:dyDescent="0.2">
      <c r="C40748"/>
      <c r="E40748" s="46"/>
      <c r="F40748" s="44"/>
    </row>
    <row r="40749" spans="3:6" x14ac:dyDescent="0.2">
      <c r="C40749"/>
      <c r="E40749" s="46"/>
      <c r="F40749" s="44"/>
    </row>
    <row r="40750" spans="3:6" x14ac:dyDescent="0.2">
      <c r="C40750"/>
      <c r="E40750" s="46"/>
      <c r="F40750" s="44"/>
    </row>
    <row r="40751" spans="3:6" x14ac:dyDescent="0.2">
      <c r="C40751"/>
      <c r="E40751" s="46"/>
      <c r="F40751" s="44"/>
    </row>
    <row r="40752" spans="3:6" x14ac:dyDescent="0.2">
      <c r="C40752"/>
      <c r="E40752" s="46"/>
      <c r="F40752" s="44"/>
    </row>
    <row r="40753" spans="3:6" x14ac:dyDescent="0.2">
      <c r="C40753"/>
      <c r="E40753" s="46"/>
      <c r="F40753" s="44"/>
    </row>
    <row r="40754" spans="3:6" x14ac:dyDescent="0.2">
      <c r="C40754"/>
      <c r="E40754" s="46"/>
      <c r="F40754" s="44"/>
    </row>
    <row r="40755" spans="3:6" x14ac:dyDescent="0.2">
      <c r="C40755"/>
      <c r="E40755" s="46"/>
      <c r="F40755" s="44"/>
    </row>
    <row r="40756" spans="3:6" x14ac:dyDescent="0.2">
      <c r="C40756"/>
      <c r="E40756" s="46"/>
      <c r="F40756" s="44"/>
    </row>
    <row r="40757" spans="3:6" x14ac:dyDescent="0.2">
      <c r="C40757"/>
      <c r="E40757" s="46"/>
      <c r="F40757" s="44"/>
    </row>
    <row r="40758" spans="3:6" x14ac:dyDescent="0.2">
      <c r="C40758"/>
      <c r="E40758" s="46"/>
      <c r="F40758" s="44"/>
    </row>
    <row r="40759" spans="3:6" x14ac:dyDescent="0.2">
      <c r="C40759"/>
      <c r="E40759" s="46"/>
      <c r="F40759" s="44"/>
    </row>
    <row r="40760" spans="3:6" x14ac:dyDescent="0.2">
      <c r="C40760"/>
      <c r="E40760" s="46"/>
      <c r="F40760" s="44"/>
    </row>
    <row r="40761" spans="3:6" x14ac:dyDescent="0.2">
      <c r="C40761"/>
      <c r="E40761" s="46"/>
      <c r="F40761" s="44"/>
    </row>
    <row r="40762" spans="3:6" x14ac:dyDescent="0.2">
      <c r="C40762"/>
      <c r="E40762" s="46"/>
      <c r="F40762" s="44"/>
    </row>
    <row r="40763" spans="3:6" x14ac:dyDescent="0.2">
      <c r="C40763"/>
      <c r="E40763" s="46"/>
      <c r="F40763" s="44"/>
    </row>
    <row r="40764" spans="3:6" x14ac:dyDescent="0.2">
      <c r="C40764"/>
      <c r="E40764" s="46"/>
      <c r="F40764" s="44"/>
    </row>
    <row r="40765" spans="3:6" x14ac:dyDescent="0.2">
      <c r="C40765"/>
      <c r="E40765" s="46"/>
      <c r="F40765" s="44"/>
    </row>
    <row r="40766" spans="3:6" x14ac:dyDescent="0.2">
      <c r="C40766"/>
      <c r="E40766" s="46"/>
      <c r="F40766" s="44"/>
    </row>
    <row r="40767" spans="3:6" x14ac:dyDescent="0.2">
      <c r="C40767"/>
      <c r="E40767" s="46"/>
      <c r="F40767" s="44"/>
    </row>
    <row r="40768" spans="3:6" x14ac:dyDescent="0.2">
      <c r="C40768"/>
      <c r="E40768" s="46"/>
      <c r="F40768" s="44"/>
    </row>
    <row r="40769" spans="3:6" x14ac:dyDescent="0.2">
      <c r="C40769"/>
      <c r="E40769" s="46"/>
      <c r="F40769" s="44"/>
    </row>
    <row r="40770" spans="3:6" x14ac:dyDescent="0.2">
      <c r="C40770"/>
      <c r="E40770" s="46"/>
      <c r="F40770" s="44"/>
    </row>
    <row r="40771" spans="3:6" x14ac:dyDescent="0.2">
      <c r="C40771"/>
      <c r="E40771" s="46"/>
      <c r="F40771" s="44"/>
    </row>
    <row r="40772" spans="3:6" x14ac:dyDescent="0.2">
      <c r="C40772"/>
      <c r="E40772" s="46"/>
      <c r="F40772" s="44"/>
    </row>
    <row r="40773" spans="3:6" x14ac:dyDescent="0.2">
      <c r="C40773"/>
      <c r="E40773" s="46"/>
      <c r="F40773" s="44"/>
    </row>
    <row r="40774" spans="3:6" x14ac:dyDescent="0.2">
      <c r="C40774"/>
      <c r="E40774" s="46"/>
      <c r="F40774" s="44"/>
    </row>
    <row r="40775" spans="3:6" x14ac:dyDescent="0.2">
      <c r="C40775"/>
      <c r="E40775" s="46"/>
      <c r="F40775" s="44"/>
    </row>
    <row r="40776" spans="3:6" x14ac:dyDescent="0.2">
      <c r="C40776"/>
      <c r="E40776" s="46"/>
      <c r="F40776" s="44"/>
    </row>
    <row r="40777" spans="3:6" x14ac:dyDescent="0.2">
      <c r="C40777"/>
      <c r="E40777" s="46"/>
      <c r="F40777" s="44"/>
    </row>
    <row r="40778" spans="3:6" x14ac:dyDescent="0.2">
      <c r="C40778"/>
      <c r="E40778" s="46"/>
      <c r="F40778" s="44"/>
    </row>
    <row r="40779" spans="3:6" x14ac:dyDescent="0.2">
      <c r="C40779"/>
      <c r="E40779" s="46"/>
      <c r="F40779" s="44"/>
    </row>
    <row r="40780" spans="3:6" x14ac:dyDescent="0.2">
      <c r="C40780"/>
      <c r="E40780" s="46"/>
      <c r="F40780" s="44"/>
    </row>
    <row r="40781" spans="3:6" x14ac:dyDescent="0.2">
      <c r="C40781"/>
      <c r="E40781" s="46"/>
      <c r="F40781" s="44"/>
    </row>
    <row r="40782" spans="3:6" x14ac:dyDescent="0.2">
      <c r="C40782"/>
      <c r="E40782" s="46"/>
      <c r="F40782" s="44"/>
    </row>
    <row r="40783" spans="3:6" x14ac:dyDescent="0.2">
      <c r="C40783"/>
      <c r="E40783" s="46"/>
      <c r="F40783" s="44"/>
    </row>
    <row r="40784" spans="3:6" x14ac:dyDescent="0.2">
      <c r="C40784"/>
      <c r="E40784" s="46"/>
      <c r="F40784" s="44"/>
    </row>
    <row r="40785" spans="3:6" x14ac:dyDescent="0.2">
      <c r="C40785"/>
      <c r="E40785" s="46"/>
      <c r="F40785" s="44"/>
    </row>
    <row r="40786" spans="3:6" x14ac:dyDescent="0.2">
      <c r="C40786"/>
      <c r="E40786" s="46"/>
      <c r="F40786" s="44"/>
    </row>
    <row r="40787" spans="3:6" x14ac:dyDescent="0.2">
      <c r="C40787"/>
      <c r="E40787" s="46"/>
      <c r="F40787" s="44"/>
    </row>
    <row r="40788" spans="3:6" x14ac:dyDescent="0.2">
      <c r="C40788"/>
      <c r="E40788" s="46"/>
      <c r="F40788" s="44"/>
    </row>
    <row r="40789" spans="3:6" x14ac:dyDescent="0.2">
      <c r="C40789"/>
      <c r="E40789" s="46"/>
      <c r="F40789" s="44"/>
    </row>
    <row r="40790" spans="3:6" x14ac:dyDescent="0.2">
      <c r="C40790"/>
      <c r="E40790" s="46"/>
      <c r="F40790" s="44"/>
    </row>
    <row r="40791" spans="3:6" x14ac:dyDescent="0.2">
      <c r="C40791"/>
      <c r="E40791" s="46"/>
      <c r="F40791" s="44"/>
    </row>
    <row r="40792" spans="3:6" x14ac:dyDescent="0.2">
      <c r="C40792"/>
      <c r="E40792" s="46"/>
      <c r="F40792" s="44"/>
    </row>
    <row r="40793" spans="3:6" x14ac:dyDescent="0.2">
      <c r="C40793"/>
      <c r="E40793" s="46"/>
      <c r="F40793" s="44"/>
    </row>
    <row r="40794" spans="3:6" x14ac:dyDescent="0.2">
      <c r="C40794"/>
      <c r="E40794" s="46"/>
      <c r="F40794" s="44"/>
    </row>
    <row r="40795" spans="3:6" x14ac:dyDescent="0.2">
      <c r="C40795"/>
      <c r="E40795" s="46"/>
      <c r="F40795" s="44"/>
    </row>
    <row r="40796" spans="3:6" x14ac:dyDescent="0.2">
      <c r="C40796"/>
      <c r="E40796" s="46"/>
      <c r="F40796" s="44"/>
    </row>
    <row r="40797" spans="3:6" x14ac:dyDescent="0.2">
      <c r="C40797"/>
      <c r="E40797" s="46"/>
      <c r="F40797" s="44"/>
    </row>
    <row r="40798" spans="3:6" x14ac:dyDescent="0.2">
      <c r="C40798"/>
      <c r="E40798" s="46"/>
      <c r="F40798" s="44"/>
    </row>
    <row r="40799" spans="3:6" x14ac:dyDescent="0.2">
      <c r="C40799"/>
      <c r="E40799" s="46"/>
      <c r="F40799" s="44"/>
    </row>
    <row r="40800" spans="3:6" x14ac:dyDescent="0.2">
      <c r="C40800"/>
      <c r="E40800" s="46"/>
      <c r="F40800" s="44"/>
    </row>
    <row r="40801" spans="3:6" x14ac:dyDescent="0.2">
      <c r="C40801"/>
      <c r="E40801" s="46"/>
      <c r="F40801" s="44"/>
    </row>
    <row r="40802" spans="3:6" x14ac:dyDescent="0.2">
      <c r="C40802"/>
      <c r="E40802" s="46"/>
      <c r="F40802" s="44"/>
    </row>
    <row r="40803" spans="3:6" x14ac:dyDescent="0.2">
      <c r="C40803"/>
      <c r="E40803" s="46"/>
      <c r="F40803" s="44"/>
    </row>
    <row r="40804" spans="3:6" x14ac:dyDescent="0.2">
      <c r="C40804"/>
      <c r="E40804" s="46"/>
      <c r="F40804" s="44"/>
    </row>
    <row r="40805" spans="3:6" x14ac:dyDescent="0.2">
      <c r="C40805"/>
      <c r="E40805" s="46"/>
      <c r="F40805" s="44"/>
    </row>
    <row r="40806" spans="3:6" x14ac:dyDescent="0.2">
      <c r="C40806"/>
      <c r="E40806" s="46"/>
      <c r="F40806" s="44"/>
    </row>
    <row r="40807" spans="3:6" x14ac:dyDescent="0.2">
      <c r="C40807"/>
      <c r="E40807" s="46"/>
      <c r="F40807" s="44"/>
    </row>
    <row r="40808" spans="3:6" x14ac:dyDescent="0.2">
      <c r="C40808"/>
      <c r="E40808" s="46"/>
      <c r="F40808" s="44"/>
    </row>
    <row r="40809" spans="3:6" x14ac:dyDescent="0.2">
      <c r="C40809"/>
      <c r="E40809" s="46"/>
      <c r="F40809" s="44"/>
    </row>
    <row r="40810" spans="3:6" x14ac:dyDescent="0.2">
      <c r="C40810"/>
      <c r="E40810" s="46"/>
      <c r="F40810" s="44"/>
    </row>
    <row r="40811" spans="3:6" x14ac:dyDescent="0.2">
      <c r="C40811"/>
      <c r="E40811" s="46"/>
      <c r="F40811" s="44"/>
    </row>
    <row r="40812" spans="3:6" x14ac:dyDescent="0.2">
      <c r="C40812"/>
      <c r="E40812" s="46"/>
      <c r="F40812" s="44"/>
    </row>
    <row r="40813" spans="3:6" x14ac:dyDescent="0.2">
      <c r="C40813"/>
      <c r="E40813" s="46"/>
      <c r="F40813" s="44"/>
    </row>
    <row r="40814" spans="3:6" x14ac:dyDescent="0.2">
      <c r="C40814"/>
      <c r="E40814" s="46"/>
      <c r="F40814" s="44"/>
    </row>
    <row r="40815" spans="3:6" x14ac:dyDescent="0.2">
      <c r="C40815"/>
      <c r="E40815" s="46"/>
      <c r="F40815" s="44"/>
    </row>
    <row r="40816" spans="3:6" x14ac:dyDescent="0.2">
      <c r="C40816"/>
      <c r="E40816" s="46"/>
      <c r="F40816" s="44"/>
    </row>
    <row r="40817" spans="3:6" x14ac:dyDescent="0.2">
      <c r="C40817"/>
      <c r="E40817" s="46"/>
      <c r="F40817" s="44"/>
    </row>
    <row r="40818" spans="3:6" x14ac:dyDescent="0.2">
      <c r="C40818"/>
      <c r="E40818" s="46"/>
      <c r="F40818" s="44"/>
    </row>
    <row r="40819" spans="3:6" x14ac:dyDescent="0.2">
      <c r="C40819"/>
      <c r="E40819" s="46"/>
      <c r="F40819" s="44"/>
    </row>
    <row r="40820" spans="3:6" x14ac:dyDescent="0.2">
      <c r="C40820"/>
      <c r="E40820" s="46"/>
      <c r="F40820" s="44"/>
    </row>
    <row r="40821" spans="3:6" x14ac:dyDescent="0.2">
      <c r="C40821"/>
      <c r="E40821" s="46"/>
      <c r="F40821" s="44"/>
    </row>
    <row r="40822" spans="3:6" x14ac:dyDescent="0.2">
      <c r="C40822"/>
      <c r="E40822" s="46"/>
      <c r="F40822" s="44"/>
    </row>
    <row r="40823" spans="3:6" x14ac:dyDescent="0.2">
      <c r="C40823"/>
      <c r="E40823" s="46"/>
      <c r="F40823" s="44"/>
    </row>
    <row r="40824" spans="3:6" x14ac:dyDescent="0.2">
      <c r="C40824"/>
      <c r="E40824" s="46"/>
      <c r="F40824" s="44"/>
    </row>
    <row r="40825" spans="3:6" x14ac:dyDescent="0.2">
      <c r="C40825"/>
      <c r="E40825" s="46"/>
      <c r="F40825" s="44"/>
    </row>
    <row r="40826" spans="3:6" x14ac:dyDescent="0.2">
      <c r="C40826"/>
      <c r="E40826" s="46"/>
      <c r="F40826" s="44"/>
    </row>
    <row r="40827" spans="3:6" x14ac:dyDescent="0.2">
      <c r="C40827"/>
      <c r="E40827" s="46"/>
      <c r="F40827" s="44"/>
    </row>
    <row r="40828" spans="3:6" x14ac:dyDescent="0.2">
      <c r="C40828"/>
      <c r="E40828" s="46"/>
      <c r="F40828" s="44"/>
    </row>
    <row r="40829" spans="3:6" x14ac:dyDescent="0.2">
      <c r="C40829"/>
      <c r="E40829" s="46"/>
      <c r="F40829" s="44"/>
    </row>
    <row r="40830" spans="3:6" x14ac:dyDescent="0.2">
      <c r="C40830"/>
      <c r="E40830" s="46"/>
      <c r="F40830" s="44"/>
    </row>
    <row r="40831" spans="3:6" x14ac:dyDescent="0.2">
      <c r="C40831"/>
      <c r="E40831" s="46"/>
      <c r="F40831" s="44"/>
    </row>
    <row r="40832" spans="3:6" x14ac:dyDescent="0.2">
      <c r="C40832"/>
      <c r="E40832" s="46"/>
      <c r="F40832" s="44"/>
    </row>
    <row r="40833" spans="3:6" x14ac:dyDescent="0.2">
      <c r="C40833"/>
      <c r="E40833" s="46"/>
      <c r="F40833" s="44"/>
    </row>
    <row r="40834" spans="3:6" x14ac:dyDescent="0.2">
      <c r="C40834"/>
      <c r="E40834" s="46"/>
      <c r="F40834" s="44"/>
    </row>
    <row r="40835" spans="3:6" x14ac:dyDescent="0.2">
      <c r="C40835"/>
      <c r="E40835" s="46"/>
      <c r="F40835" s="44"/>
    </row>
    <row r="40836" spans="3:6" x14ac:dyDescent="0.2">
      <c r="C40836"/>
      <c r="E40836" s="46"/>
      <c r="F40836" s="44"/>
    </row>
    <row r="40837" spans="3:6" x14ac:dyDescent="0.2">
      <c r="C40837"/>
      <c r="E40837" s="46"/>
      <c r="F40837" s="44"/>
    </row>
    <row r="40838" spans="3:6" x14ac:dyDescent="0.2">
      <c r="C40838"/>
      <c r="E40838" s="46"/>
      <c r="F40838" s="44"/>
    </row>
    <row r="40839" spans="3:6" x14ac:dyDescent="0.2">
      <c r="C40839"/>
      <c r="E40839" s="46"/>
      <c r="F40839" s="44"/>
    </row>
    <row r="40840" spans="3:6" x14ac:dyDescent="0.2">
      <c r="C40840"/>
      <c r="E40840" s="46"/>
      <c r="F40840" s="44"/>
    </row>
    <row r="40841" spans="3:6" x14ac:dyDescent="0.2">
      <c r="C40841"/>
      <c r="E40841" s="46"/>
      <c r="F40841" s="44"/>
    </row>
    <row r="40842" spans="3:6" x14ac:dyDescent="0.2">
      <c r="C40842"/>
      <c r="E40842" s="46"/>
      <c r="F40842" s="44"/>
    </row>
    <row r="40843" spans="3:6" x14ac:dyDescent="0.2">
      <c r="C40843"/>
      <c r="E40843" s="46"/>
      <c r="F40843" s="44"/>
    </row>
    <row r="40844" spans="3:6" x14ac:dyDescent="0.2">
      <c r="C40844"/>
      <c r="E40844" s="46"/>
      <c r="F40844" s="44"/>
    </row>
    <row r="40845" spans="3:6" x14ac:dyDescent="0.2">
      <c r="C40845"/>
      <c r="E40845" s="46"/>
      <c r="F40845" s="44"/>
    </row>
    <row r="40846" spans="3:6" x14ac:dyDescent="0.2">
      <c r="C40846"/>
      <c r="E40846" s="46"/>
      <c r="F40846" s="44"/>
    </row>
    <row r="40847" spans="3:6" x14ac:dyDescent="0.2">
      <c r="C40847"/>
      <c r="E40847" s="46"/>
      <c r="F40847" s="44"/>
    </row>
    <row r="40848" spans="3:6" x14ac:dyDescent="0.2">
      <c r="C40848"/>
      <c r="E40848" s="46"/>
      <c r="F40848" s="44"/>
    </row>
    <row r="40849" spans="3:6" x14ac:dyDescent="0.2">
      <c r="C40849"/>
      <c r="E40849" s="46"/>
      <c r="F40849" s="44"/>
    </row>
    <row r="40850" spans="3:6" x14ac:dyDescent="0.2">
      <c r="C40850"/>
      <c r="E40850" s="46"/>
      <c r="F40850" s="44"/>
    </row>
    <row r="40851" spans="3:6" x14ac:dyDescent="0.2">
      <c r="C40851"/>
      <c r="E40851" s="46"/>
      <c r="F40851" s="44"/>
    </row>
    <row r="40852" spans="3:6" x14ac:dyDescent="0.2">
      <c r="C40852"/>
      <c r="E40852" s="46"/>
      <c r="F40852" s="44"/>
    </row>
    <row r="40853" spans="3:6" x14ac:dyDescent="0.2">
      <c r="C40853"/>
      <c r="E40853" s="46"/>
      <c r="F40853" s="44"/>
    </row>
    <row r="40854" spans="3:6" x14ac:dyDescent="0.2">
      <c r="C40854"/>
      <c r="E40854" s="46"/>
      <c r="F40854" s="44"/>
    </row>
    <row r="40855" spans="3:6" x14ac:dyDescent="0.2">
      <c r="C40855"/>
      <c r="E40855" s="46"/>
      <c r="F40855" s="44"/>
    </row>
    <row r="40856" spans="3:6" x14ac:dyDescent="0.2">
      <c r="C40856"/>
      <c r="E40856" s="46"/>
      <c r="F40856" s="44"/>
    </row>
    <row r="40857" spans="3:6" x14ac:dyDescent="0.2">
      <c r="C40857"/>
      <c r="E40857" s="46"/>
      <c r="F40857" s="44"/>
    </row>
    <row r="40858" spans="3:6" x14ac:dyDescent="0.2">
      <c r="C40858"/>
      <c r="E40858" s="46"/>
      <c r="F40858" s="44"/>
    </row>
    <row r="40859" spans="3:6" x14ac:dyDescent="0.2">
      <c r="C40859"/>
      <c r="E40859" s="46"/>
      <c r="F40859" s="44"/>
    </row>
    <row r="40860" spans="3:6" x14ac:dyDescent="0.2">
      <c r="C40860"/>
      <c r="E40860" s="46"/>
      <c r="F40860" s="44"/>
    </row>
    <row r="40861" spans="3:6" x14ac:dyDescent="0.2">
      <c r="C40861"/>
      <c r="E40861" s="46"/>
      <c r="F40861" s="44"/>
    </row>
    <row r="40862" spans="3:6" x14ac:dyDescent="0.2">
      <c r="C40862"/>
      <c r="E40862" s="46"/>
      <c r="F40862" s="44"/>
    </row>
    <row r="40863" spans="3:6" x14ac:dyDescent="0.2">
      <c r="C40863"/>
      <c r="E40863" s="46"/>
      <c r="F40863" s="44"/>
    </row>
    <row r="40864" spans="3:6" x14ac:dyDescent="0.2">
      <c r="C40864"/>
      <c r="E40864" s="46"/>
      <c r="F40864" s="44"/>
    </row>
    <row r="40865" spans="3:6" x14ac:dyDescent="0.2">
      <c r="C40865"/>
      <c r="E40865" s="46"/>
      <c r="F40865" s="44"/>
    </row>
    <row r="40866" spans="3:6" x14ac:dyDescent="0.2">
      <c r="C40866"/>
      <c r="E40866" s="46"/>
      <c r="F40866" s="44"/>
    </row>
    <row r="40867" spans="3:6" x14ac:dyDescent="0.2">
      <c r="C40867"/>
      <c r="E40867" s="46"/>
      <c r="F40867" s="44"/>
    </row>
    <row r="40868" spans="3:6" x14ac:dyDescent="0.2">
      <c r="C40868"/>
      <c r="E40868" s="46"/>
      <c r="F40868" s="44"/>
    </row>
    <row r="40869" spans="3:6" x14ac:dyDescent="0.2">
      <c r="C40869"/>
      <c r="E40869" s="46"/>
      <c r="F40869" s="44"/>
    </row>
    <row r="40870" spans="3:6" x14ac:dyDescent="0.2">
      <c r="C40870"/>
      <c r="E40870" s="46"/>
      <c r="F40870" s="44"/>
    </row>
    <row r="40871" spans="3:6" x14ac:dyDescent="0.2">
      <c r="C40871"/>
      <c r="E40871" s="46"/>
      <c r="F40871" s="44"/>
    </row>
    <row r="40872" spans="3:6" x14ac:dyDescent="0.2">
      <c r="C40872"/>
      <c r="E40872" s="46"/>
      <c r="F40872" s="44"/>
    </row>
    <row r="40873" spans="3:6" x14ac:dyDescent="0.2">
      <c r="C40873"/>
      <c r="E40873" s="46"/>
      <c r="F40873" s="44"/>
    </row>
    <row r="40874" spans="3:6" x14ac:dyDescent="0.2">
      <c r="C40874"/>
      <c r="E40874" s="46"/>
      <c r="F40874" s="44"/>
    </row>
    <row r="40875" spans="3:6" x14ac:dyDescent="0.2">
      <c r="C40875"/>
      <c r="E40875" s="46"/>
      <c r="F40875" s="44"/>
    </row>
    <row r="40876" spans="3:6" x14ac:dyDescent="0.2">
      <c r="C40876"/>
      <c r="E40876" s="46"/>
      <c r="F40876" s="44"/>
    </row>
    <row r="40877" spans="3:6" x14ac:dyDescent="0.2">
      <c r="C40877"/>
      <c r="E40877" s="46"/>
      <c r="F40877" s="44"/>
    </row>
    <row r="40878" spans="3:6" x14ac:dyDescent="0.2">
      <c r="C40878"/>
      <c r="E40878" s="46"/>
      <c r="F40878" s="44"/>
    </row>
    <row r="40879" spans="3:6" x14ac:dyDescent="0.2">
      <c r="C40879"/>
      <c r="E40879" s="46"/>
      <c r="F40879" s="44"/>
    </row>
    <row r="40880" spans="3:6" x14ac:dyDescent="0.2">
      <c r="C40880"/>
      <c r="E40880" s="46"/>
      <c r="F40880" s="44"/>
    </row>
    <row r="40881" spans="3:6" x14ac:dyDescent="0.2">
      <c r="C40881"/>
      <c r="E40881" s="46"/>
      <c r="F40881" s="44"/>
    </row>
    <row r="40882" spans="3:6" x14ac:dyDescent="0.2">
      <c r="C40882"/>
      <c r="E40882" s="46"/>
      <c r="F40882" s="44"/>
    </row>
    <row r="40883" spans="3:6" x14ac:dyDescent="0.2">
      <c r="C40883"/>
      <c r="E40883" s="46"/>
      <c r="F40883" s="44"/>
    </row>
    <row r="40884" spans="3:6" x14ac:dyDescent="0.2">
      <c r="C40884"/>
      <c r="E40884" s="46"/>
      <c r="F40884" s="44"/>
    </row>
    <row r="40885" spans="3:6" x14ac:dyDescent="0.2">
      <c r="C40885"/>
      <c r="E40885" s="46"/>
      <c r="F40885" s="44"/>
    </row>
    <row r="40886" spans="3:6" x14ac:dyDescent="0.2">
      <c r="C40886"/>
      <c r="E40886" s="46"/>
      <c r="F40886" s="44"/>
    </row>
    <row r="40887" spans="3:6" x14ac:dyDescent="0.2">
      <c r="C40887"/>
      <c r="E40887" s="46"/>
      <c r="F40887" s="44"/>
    </row>
    <row r="40888" spans="3:6" x14ac:dyDescent="0.2">
      <c r="C40888"/>
      <c r="E40888" s="46"/>
      <c r="F40888" s="44"/>
    </row>
    <row r="40889" spans="3:6" x14ac:dyDescent="0.2">
      <c r="C40889"/>
      <c r="E40889" s="46"/>
      <c r="F40889" s="44"/>
    </row>
    <row r="40890" spans="3:6" x14ac:dyDescent="0.2">
      <c r="C40890"/>
      <c r="E40890" s="46"/>
      <c r="F40890" s="44"/>
    </row>
    <row r="40891" spans="3:6" x14ac:dyDescent="0.2">
      <c r="C40891"/>
      <c r="E40891" s="46"/>
      <c r="F40891" s="44"/>
    </row>
    <row r="40892" spans="3:6" x14ac:dyDescent="0.2">
      <c r="C40892"/>
      <c r="E40892" s="46"/>
      <c r="F40892" s="44"/>
    </row>
    <row r="40893" spans="3:6" x14ac:dyDescent="0.2">
      <c r="C40893"/>
      <c r="E40893" s="46"/>
      <c r="F40893" s="44"/>
    </row>
    <row r="40894" spans="3:6" x14ac:dyDescent="0.2">
      <c r="C40894"/>
      <c r="E40894" s="46"/>
      <c r="F40894" s="44"/>
    </row>
    <row r="40895" spans="3:6" x14ac:dyDescent="0.2">
      <c r="C40895"/>
      <c r="E40895" s="46"/>
      <c r="F40895" s="44"/>
    </row>
    <row r="40896" spans="3:6" x14ac:dyDescent="0.2">
      <c r="C40896"/>
      <c r="E40896" s="46"/>
      <c r="F40896" s="44"/>
    </row>
    <row r="40897" spans="3:6" x14ac:dyDescent="0.2">
      <c r="C40897"/>
      <c r="E40897" s="46"/>
      <c r="F40897" s="44"/>
    </row>
    <row r="40898" spans="3:6" x14ac:dyDescent="0.2">
      <c r="C40898"/>
      <c r="E40898" s="46"/>
      <c r="F40898" s="44"/>
    </row>
    <row r="40899" spans="3:6" x14ac:dyDescent="0.2">
      <c r="C40899"/>
      <c r="E40899" s="46"/>
      <c r="F40899" s="44"/>
    </row>
    <row r="40900" spans="3:6" x14ac:dyDescent="0.2">
      <c r="C40900"/>
      <c r="E40900" s="46"/>
      <c r="F40900" s="44"/>
    </row>
    <row r="40901" spans="3:6" x14ac:dyDescent="0.2">
      <c r="C40901"/>
      <c r="E40901" s="46"/>
      <c r="F40901" s="44"/>
    </row>
    <row r="40902" spans="3:6" x14ac:dyDescent="0.2">
      <c r="C40902"/>
      <c r="E40902" s="46"/>
      <c r="F40902" s="44"/>
    </row>
    <row r="40903" spans="3:6" x14ac:dyDescent="0.2">
      <c r="C40903"/>
      <c r="E40903" s="46"/>
      <c r="F40903" s="44"/>
    </row>
    <row r="40904" spans="3:6" x14ac:dyDescent="0.2">
      <c r="C40904"/>
      <c r="E40904" s="46"/>
      <c r="F40904" s="44"/>
    </row>
    <row r="40905" spans="3:6" x14ac:dyDescent="0.2">
      <c r="C40905"/>
      <c r="E40905" s="46"/>
      <c r="F40905" s="44"/>
    </row>
    <row r="40906" spans="3:6" x14ac:dyDescent="0.2">
      <c r="C40906"/>
      <c r="E40906" s="46"/>
      <c r="F40906" s="44"/>
    </row>
    <row r="40907" spans="3:6" x14ac:dyDescent="0.2">
      <c r="C40907"/>
      <c r="E40907" s="46"/>
      <c r="F40907" s="44"/>
    </row>
    <row r="40908" spans="3:6" x14ac:dyDescent="0.2">
      <c r="C40908"/>
      <c r="E40908" s="46"/>
      <c r="F40908" s="44"/>
    </row>
    <row r="40909" spans="3:6" x14ac:dyDescent="0.2">
      <c r="C40909"/>
      <c r="E40909" s="46"/>
      <c r="F40909" s="44"/>
    </row>
    <row r="40910" spans="3:6" x14ac:dyDescent="0.2">
      <c r="C40910"/>
      <c r="E40910" s="46"/>
      <c r="F40910" s="44"/>
    </row>
    <row r="40911" spans="3:6" x14ac:dyDescent="0.2">
      <c r="C40911"/>
      <c r="E40911" s="46"/>
      <c r="F40911" s="44"/>
    </row>
    <row r="40912" spans="3:6" x14ac:dyDescent="0.2">
      <c r="C40912"/>
      <c r="E40912" s="46"/>
      <c r="F40912" s="44"/>
    </row>
    <row r="40913" spans="3:6" x14ac:dyDescent="0.2">
      <c r="C40913"/>
      <c r="E40913" s="46"/>
      <c r="F40913" s="44"/>
    </row>
    <row r="40914" spans="3:6" x14ac:dyDescent="0.2">
      <c r="C40914"/>
      <c r="E40914" s="46"/>
      <c r="F40914" s="44"/>
    </row>
    <row r="40915" spans="3:6" x14ac:dyDescent="0.2">
      <c r="C40915"/>
      <c r="E40915" s="46"/>
      <c r="F40915" s="44"/>
    </row>
    <row r="40916" spans="3:6" x14ac:dyDescent="0.2">
      <c r="C40916"/>
      <c r="E40916" s="46"/>
      <c r="F40916" s="44"/>
    </row>
    <row r="40917" spans="3:6" x14ac:dyDescent="0.2">
      <c r="C40917"/>
      <c r="E40917" s="46"/>
      <c r="F40917" s="44"/>
    </row>
    <row r="40918" spans="3:6" x14ac:dyDescent="0.2">
      <c r="C40918"/>
      <c r="E40918" s="46"/>
      <c r="F40918" s="44"/>
    </row>
    <row r="40919" spans="3:6" x14ac:dyDescent="0.2">
      <c r="C40919"/>
      <c r="E40919" s="46"/>
      <c r="F40919" s="44"/>
    </row>
    <row r="40920" spans="3:6" x14ac:dyDescent="0.2">
      <c r="C40920"/>
      <c r="E40920" s="46"/>
      <c r="F40920" s="44"/>
    </row>
    <row r="40921" spans="3:6" x14ac:dyDescent="0.2">
      <c r="C40921"/>
      <c r="E40921" s="46"/>
      <c r="F40921" s="44"/>
    </row>
    <row r="40922" spans="3:6" x14ac:dyDescent="0.2">
      <c r="C40922"/>
      <c r="E40922" s="46"/>
      <c r="F40922" s="44"/>
    </row>
    <row r="40923" spans="3:6" x14ac:dyDescent="0.2">
      <c r="C40923"/>
      <c r="E40923" s="46"/>
      <c r="F40923" s="44"/>
    </row>
    <row r="40924" spans="3:6" x14ac:dyDescent="0.2">
      <c r="C40924"/>
      <c r="E40924" s="46"/>
      <c r="F40924" s="44"/>
    </row>
    <row r="40925" spans="3:6" x14ac:dyDescent="0.2">
      <c r="C40925"/>
      <c r="E40925" s="46"/>
      <c r="F40925" s="44"/>
    </row>
    <row r="40926" spans="3:6" x14ac:dyDescent="0.2">
      <c r="C40926"/>
      <c r="E40926" s="46"/>
      <c r="F40926" s="44"/>
    </row>
    <row r="40927" spans="3:6" x14ac:dyDescent="0.2">
      <c r="C40927"/>
      <c r="E40927" s="46"/>
      <c r="F40927" s="44"/>
    </row>
    <row r="40928" spans="3:6" x14ac:dyDescent="0.2">
      <c r="C40928"/>
      <c r="E40928" s="46"/>
      <c r="F40928" s="44"/>
    </row>
    <row r="40929" spans="3:6" x14ac:dyDescent="0.2">
      <c r="C40929"/>
      <c r="E40929" s="46"/>
      <c r="F40929" s="44"/>
    </row>
    <row r="40930" spans="3:6" x14ac:dyDescent="0.2">
      <c r="C40930"/>
      <c r="E40930" s="46"/>
      <c r="F40930" s="44"/>
    </row>
    <row r="40931" spans="3:6" x14ac:dyDescent="0.2">
      <c r="C40931"/>
      <c r="E40931" s="46"/>
      <c r="F40931" s="44"/>
    </row>
    <row r="40932" spans="3:6" x14ac:dyDescent="0.2">
      <c r="C40932"/>
      <c r="E40932" s="46"/>
      <c r="F40932" s="44"/>
    </row>
    <row r="40933" spans="3:6" x14ac:dyDescent="0.2">
      <c r="C40933"/>
      <c r="E40933" s="46"/>
      <c r="F40933" s="44"/>
    </row>
    <row r="40934" spans="3:6" x14ac:dyDescent="0.2">
      <c r="C40934"/>
      <c r="E40934" s="46"/>
      <c r="F40934" s="44"/>
    </row>
    <row r="40935" spans="3:6" x14ac:dyDescent="0.2">
      <c r="C40935"/>
      <c r="E40935" s="46"/>
      <c r="F40935" s="44"/>
    </row>
    <row r="40936" spans="3:6" x14ac:dyDescent="0.2">
      <c r="C40936"/>
      <c r="E40936" s="46"/>
      <c r="F40936" s="44"/>
    </row>
    <row r="40937" spans="3:6" x14ac:dyDescent="0.2">
      <c r="C40937"/>
      <c r="E40937" s="46"/>
      <c r="F40937" s="44"/>
    </row>
    <row r="40938" spans="3:6" x14ac:dyDescent="0.2">
      <c r="C40938"/>
      <c r="E40938" s="46"/>
      <c r="F40938" s="44"/>
    </row>
    <row r="40939" spans="3:6" x14ac:dyDescent="0.2">
      <c r="C40939"/>
      <c r="E40939" s="46"/>
      <c r="F40939" s="44"/>
    </row>
    <row r="40940" spans="3:6" x14ac:dyDescent="0.2">
      <c r="C40940"/>
      <c r="E40940" s="46"/>
      <c r="F40940" s="44"/>
    </row>
    <row r="40941" spans="3:6" x14ac:dyDescent="0.2">
      <c r="C40941"/>
      <c r="E40941" s="46"/>
      <c r="F40941" s="44"/>
    </row>
    <row r="40942" spans="3:6" x14ac:dyDescent="0.2">
      <c r="C40942"/>
      <c r="E40942" s="46"/>
      <c r="F40942" s="44"/>
    </row>
    <row r="40943" spans="3:6" x14ac:dyDescent="0.2">
      <c r="C40943"/>
      <c r="E40943" s="46"/>
      <c r="F40943" s="44"/>
    </row>
    <row r="40944" spans="3:6" x14ac:dyDescent="0.2">
      <c r="C40944"/>
      <c r="E40944" s="46"/>
      <c r="F40944" s="44"/>
    </row>
    <row r="40945" spans="3:6" x14ac:dyDescent="0.2">
      <c r="C40945"/>
      <c r="E40945" s="46"/>
      <c r="F40945" s="44"/>
    </row>
    <row r="40946" spans="3:6" x14ac:dyDescent="0.2">
      <c r="C40946"/>
      <c r="E40946" s="46"/>
      <c r="F40946" s="44"/>
    </row>
    <row r="40947" spans="3:6" x14ac:dyDescent="0.2">
      <c r="C40947"/>
      <c r="E40947" s="46"/>
      <c r="F40947" s="44"/>
    </row>
    <row r="40948" spans="3:6" x14ac:dyDescent="0.2">
      <c r="C40948"/>
      <c r="E40948" s="46"/>
      <c r="F40948" s="44"/>
    </row>
    <row r="40949" spans="3:6" x14ac:dyDescent="0.2">
      <c r="C40949"/>
      <c r="E40949" s="46"/>
      <c r="F40949" s="44"/>
    </row>
    <row r="40950" spans="3:6" x14ac:dyDescent="0.2">
      <c r="C40950"/>
      <c r="E40950" s="46"/>
      <c r="F40950" s="44"/>
    </row>
    <row r="40951" spans="3:6" x14ac:dyDescent="0.2">
      <c r="C40951"/>
      <c r="E40951" s="46"/>
      <c r="F40951" s="44"/>
    </row>
    <row r="40952" spans="3:6" x14ac:dyDescent="0.2">
      <c r="C40952"/>
      <c r="E40952" s="46"/>
      <c r="F40952" s="44"/>
    </row>
    <row r="40953" spans="3:6" x14ac:dyDescent="0.2">
      <c r="C40953"/>
      <c r="E40953" s="46"/>
      <c r="F40953" s="44"/>
    </row>
    <row r="40954" spans="3:6" x14ac:dyDescent="0.2">
      <c r="C40954"/>
      <c r="E40954" s="46"/>
      <c r="F40954" s="44"/>
    </row>
    <row r="40955" spans="3:6" x14ac:dyDescent="0.2">
      <c r="C40955"/>
      <c r="E40955" s="46"/>
      <c r="F40955" s="44"/>
    </row>
    <row r="40956" spans="3:6" x14ac:dyDescent="0.2">
      <c r="C40956"/>
      <c r="E40956" s="46"/>
      <c r="F40956" s="44"/>
    </row>
    <row r="40957" spans="3:6" x14ac:dyDescent="0.2">
      <c r="C40957"/>
      <c r="E40957" s="46"/>
      <c r="F40957" s="44"/>
    </row>
    <row r="40958" spans="3:6" x14ac:dyDescent="0.2">
      <c r="C40958"/>
      <c r="E40958" s="46"/>
      <c r="F40958" s="44"/>
    </row>
    <row r="40959" spans="3:6" x14ac:dyDescent="0.2">
      <c r="C40959"/>
      <c r="E40959" s="46"/>
      <c r="F40959" s="44"/>
    </row>
    <row r="40960" spans="3:6" x14ac:dyDescent="0.2">
      <c r="C40960"/>
      <c r="E40960" s="46"/>
      <c r="F40960" s="44"/>
    </row>
    <row r="40961" spans="3:6" x14ac:dyDescent="0.2">
      <c r="C40961"/>
      <c r="E40961" s="46"/>
      <c r="F40961" s="44"/>
    </row>
    <row r="40962" spans="3:6" x14ac:dyDescent="0.2">
      <c r="C40962"/>
      <c r="E40962" s="46"/>
      <c r="F40962" s="44"/>
    </row>
    <row r="40963" spans="3:6" x14ac:dyDescent="0.2">
      <c r="C40963"/>
      <c r="E40963" s="46"/>
      <c r="F40963" s="44"/>
    </row>
    <row r="40964" spans="3:6" x14ac:dyDescent="0.2">
      <c r="C40964"/>
      <c r="E40964" s="46"/>
      <c r="F40964" s="44"/>
    </row>
    <row r="40965" spans="3:6" x14ac:dyDescent="0.2">
      <c r="C40965"/>
      <c r="E40965" s="46"/>
      <c r="F40965" s="44"/>
    </row>
    <row r="40966" spans="3:6" x14ac:dyDescent="0.2">
      <c r="C40966"/>
      <c r="E40966" s="46"/>
      <c r="F40966" s="44"/>
    </row>
    <row r="40967" spans="3:6" x14ac:dyDescent="0.2">
      <c r="C40967"/>
      <c r="E40967" s="46"/>
      <c r="F40967" s="44"/>
    </row>
    <row r="40968" spans="3:6" x14ac:dyDescent="0.2">
      <c r="C40968"/>
      <c r="E40968" s="46"/>
      <c r="F40968" s="44"/>
    </row>
    <row r="40969" spans="3:6" x14ac:dyDescent="0.2">
      <c r="C40969"/>
      <c r="E40969" s="46"/>
      <c r="F40969" s="44"/>
    </row>
    <row r="40970" spans="3:6" x14ac:dyDescent="0.2">
      <c r="C40970"/>
      <c r="E40970" s="46"/>
      <c r="F40970" s="44"/>
    </row>
    <row r="40971" spans="3:6" x14ac:dyDescent="0.2">
      <c r="C40971"/>
      <c r="E40971" s="46"/>
      <c r="F40971" s="44"/>
    </row>
    <row r="40972" spans="3:6" x14ac:dyDescent="0.2">
      <c r="C40972"/>
      <c r="E40972" s="46"/>
      <c r="F40972" s="44"/>
    </row>
    <row r="40973" spans="3:6" x14ac:dyDescent="0.2">
      <c r="C40973"/>
      <c r="E40973" s="46"/>
      <c r="F40973" s="44"/>
    </row>
    <row r="40974" spans="3:6" x14ac:dyDescent="0.2">
      <c r="C40974"/>
      <c r="E40974" s="46"/>
      <c r="F40974" s="44"/>
    </row>
    <row r="40975" spans="3:6" x14ac:dyDescent="0.2">
      <c r="C40975"/>
      <c r="E40975" s="46"/>
      <c r="F40975" s="44"/>
    </row>
    <row r="40976" spans="3:6" x14ac:dyDescent="0.2">
      <c r="C40976"/>
      <c r="E40976" s="46"/>
      <c r="F40976" s="44"/>
    </row>
    <row r="40977" spans="3:6" x14ac:dyDescent="0.2">
      <c r="C40977"/>
      <c r="E40977" s="46"/>
      <c r="F40977" s="44"/>
    </row>
    <row r="40978" spans="3:6" x14ac:dyDescent="0.2">
      <c r="C40978"/>
      <c r="E40978" s="46"/>
      <c r="F40978" s="44"/>
    </row>
    <row r="40979" spans="3:6" x14ac:dyDescent="0.2">
      <c r="C40979"/>
      <c r="E40979" s="46"/>
      <c r="F40979" s="44"/>
    </row>
    <row r="40980" spans="3:6" x14ac:dyDescent="0.2">
      <c r="C40980"/>
      <c r="E40980" s="46"/>
      <c r="F40980" s="44"/>
    </row>
    <row r="40981" spans="3:6" x14ac:dyDescent="0.2">
      <c r="C40981"/>
      <c r="E40981" s="46"/>
      <c r="F40981" s="44"/>
    </row>
    <row r="40982" spans="3:6" x14ac:dyDescent="0.2">
      <c r="C40982"/>
      <c r="E40982" s="46"/>
      <c r="F40982" s="44"/>
    </row>
    <row r="40983" spans="3:6" x14ac:dyDescent="0.2">
      <c r="C40983"/>
      <c r="E40983" s="46"/>
      <c r="F40983" s="44"/>
    </row>
    <row r="40984" spans="3:6" x14ac:dyDescent="0.2">
      <c r="C40984"/>
      <c r="E40984" s="46"/>
      <c r="F40984" s="44"/>
    </row>
    <row r="40985" spans="3:6" x14ac:dyDescent="0.2">
      <c r="C40985"/>
      <c r="E40985" s="46"/>
      <c r="F40985" s="44"/>
    </row>
    <row r="40986" spans="3:6" x14ac:dyDescent="0.2">
      <c r="C40986"/>
      <c r="E40986" s="46"/>
      <c r="F40986" s="44"/>
    </row>
    <row r="40987" spans="3:6" x14ac:dyDescent="0.2">
      <c r="C40987"/>
      <c r="E40987" s="46"/>
      <c r="F40987" s="44"/>
    </row>
    <row r="40988" spans="3:6" x14ac:dyDescent="0.2">
      <c r="C40988"/>
      <c r="E40988" s="46"/>
      <c r="F40988" s="44"/>
    </row>
    <row r="40989" spans="3:6" x14ac:dyDescent="0.2">
      <c r="C40989"/>
      <c r="E40989" s="46"/>
      <c r="F40989" s="44"/>
    </row>
    <row r="40990" spans="3:6" x14ac:dyDescent="0.2">
      <c r="C40990"/>
      <c r="E40990" s="46"/>
      <c r="F40990" s="44"/>
    </row>
    <row r="40991" spans="3:6" x14ac:dyDescent="0.2">
      <c r="C40991"/>
      <c r="E40991" s="46"/>
      <c r="F40991" s="44"/>
    </row>
    <row r="40992" spans="3:6" x14ac:dyDescent="0.2">
      <c r="C40992"/>
      <c r="E40992" s="46"/>
      <c r="F40992" s="44"/>
    </row>
    <row r="40993" spans="3:6" x14ac:dyDescent="0.2">
      <c r="C40993"/>
      <c r="E40993" s="46"/>
      <c r="F40993" s="44"/>
    </row>
    <row r="40994" spans="3:6" x14ac:dyDescent="0.2">
      <c r="C40994"/>
      <c r="E40994" s="46"/>
      <c r="F40994" s="44"/>
    </row>
    <row r="40995" spans="3:6" x14ac:dyDescent="0.2">
      <c r="C40995"/>
      <c r="E40995" s="46"/>
      <c r="F40995" s="44"/>
    </row>
    <row r="40996" spans="3:6" x14ac:dyDescent="0.2">
      <c r="C40996"/>
      <c r="E40996" s="46"/>
      <c r="F40996" s="44"/>
    </row>
    <row r="40997" spans="3:6" x14ac:dyDescent="0.2">
      <c r="C40997"/>
      <c r="E40997" s="46"/>
      <c r="F40997" s="44"/>
    </row>
    <row r="40998" spans="3:6" x14ac:dyDescent="0.2">
      <c r="C40998"/>
      <c r="E40998" s="46"/>
      <c r="F40998" s="44"/>
    </row>
    <row r="40999" spans="3:6" x14ac:dyDescent="0.2">
      <c r="C40999"/>
      <c r="E40999" s="46"/>
      <c r="F40999" s="44"/>
    </row>
    <row r="41000" spans="3:6" x14ac:dyDescent="0.2">
      <c r="C41000"/>
      <c r="E41000" s="46"/>
      <c r="F41000" s="44"/>
    </row>
    <row r="41001" spans="3:6" x14ac:dyDescent="0.2">
      <c r="C41001"/>
      <c r="E41001" s="46"/>
      <c r="F41001" s="44"/>
    </row>
    <row r="41002" spans="3:6" x14ac:dyDescent="0.2">
      <c r="C41002"/>
      <c r="E41002" s="46"/>
      <c r="F41002" s="44"/>
    </row>
    <row r="41003" spans="3:6" x14ac:dyDescent="0.2">
      <c r="C41003"/>
      <c r="E41003" s="46"/>
      <c r="F41003" s="44"/>
    </row>
    <row r="41004" spans="3:6" x14ac:dyDescent="0.2">
      <c r="C41004"/>
      <c r="E41004" s="46"/>
      <c r="F41004" s="44"/>
    </row>
    <row r="41005" spans="3:6" x14ac:dyDescent="0.2">
      <c r="C41005"/>
      <c r="E41005" s="46"/>
      <c r="F41005" s="44"/>
    </row>
    <row r="41006" spans="3:6" x14ac:dyDescent="0.2">
      <c r="C41006"/>
      <c r="E41006" s="46"/>
      <c r="F41006" s="44"/>
    </row>
    <row r="41007" spans="3:6" x14ac:dyDescent="0.2">
      <c r="C41007"/>
      <c r="E41007" s="46"/>
      <c r="F41007" s="44"/>
    </row>
    <row r="41008" spans="3:6" x14ac:dyDescent="0.2">
      <c r="C41008"/>
      <c r="E41008" s="46"/>
      <c r="F41008" s="44"/>
    </row>
    <row r="41009" spans="3:6" x14ac:dyDescent="0.2">
      <c r="C41009"/>
      <c r="E41009" s="46"/>
      <c r="F41009" s="44"/>
    </row>
    <row r="41010" spans="3:6" x14ac:dyDescent="0.2">
      <c r="C41010"/>
      <c r="E41010" s="46"/>
      <c r="F41010" s="44"/>
    </row>
    <row r="41011" spans="3:6" x14ac:dyDescent="0.2">
      <c r="C41011"/>
      <c r="E41011" s="46"/>
      <c r="F41011" s="44"/>
    </row>
    <row r="41012" spans="3:6" x14ac:dyDescent="0.2">
      <c r="C41012"/>
      <c r="E41012" s="46"/>
      <c r="F41012" s="44"/>
    </row>
    <row r="41013" spans="3:6" x14ac:dyDescent="0.2">
      <c r="C41013"/>
      <c r="E41013" s="46"/>
      <c r="F41013" s="44"/>
    </row>
    <row r="41014" spans="3:6" x14ac:dyDescent="0.2">
      <c r="C41014"/>
      <c r="E41014" s="46"/>
      <c r="F41014" s="44"/>
    </row>
    <row r="41015" spans="3:6" x14ac:dyDescent="0.2">
      <c r="C41015"/>
      <c r="E41015" s="46"/>
      <c r="F41015" s="44"/>
    </row>
    <row r="41016" spans="3:6" x14ac:dyDescent="0.2">
      <c r="C41016"/>
      <c r="E41016" s="46"/>
      <c r="F41016" s="44"/>
    </row>
    <row r="41017" spans="3:6" x14ac:dyDescent="0.2">
      <c r="C41017"/>
      <c r="E41017" s="46"/>
      <c r="F41017" s="44"/>
    </row>
    <row r="41018" spans="3:6" x14ac:dyDescent="0.2">
      <c r="C41018"/>
      <c r="E41018" s="46"/>
      <c r="F41018" s="44"/>
    </row>
    <row r="41019" spans="3:6" x14ac:dyDescent="0.2">
      <c r="C41019"/>
      <c r="E41019" s="46"/>
      <c r="F41019" s="44"/>
    </row>
    <row r="41020" spans="3:6" x14ac:dyDescent="0.2">
      <c r="C41020"/>
      <c r="E41020" s="46"/>
      <c r="F41020" s="44"/>
    </row>
    <row r="41021" spans="3:6" x14ac:dyDescent="0.2">
      <c r="C41021"/>
      <c r="E41021" s="46"/>
      <c r="F41021" s="44"/>
    </row>
    <row r="41022" spans="3:6" x14ac:dyDescent="0.2">
      <c r="C41022"/>
      <c r="E41022" s="46"/>
      <c r="F41022" s="44"/>
    </row>
    <row r="41023" spans="3:6" x14ac:dyDescent="0.2">
      <c r="C41023"/>
      <c r="E41023" s="46"/>
      <c r="F41023" s="44"/>
    </row>
    <row r="41024" spans="3:6" x14ac:dyDescent="0.2">
      <c r="C41024"/>
      <c r="E41024" s="46"/>
      <c r="F41024" s="44"/>
    </row>
    <row r="41025" spans="3:6" x14ac:dyDescent="0.2">
      <c r="C41025"/>
      <c r="E41025" s="46"/>
      <c r="F41025" s="44"/>
    </row>
    <row r="41026" spans="3:6" x14ac:dyDescent="0.2">
      <c r="C41026"/>
      <c r="E41026" s="46"/>
      <c r="F41026" s="44"/>
    </row>
    <row r="41027" spans="3:6" x14ac:dyDescent="0.2">
      <c r="C41027"/>
      <c r="E41027" s="46"/>
      <c r="F41027" s="44"/>
    </row>
    <row r="41028" spans="3:6" x14ac:dyDescent="0.2">
      <c r="C41028"/>
      <c r="E41028" s="46"/>
      <c r="F41028" s="44"/>
    </row>
    <row r="41029" spans="3:6" x14ac:dyDescent="0.2">
      <c r="C41029"/>
      <c r="E41029" s="46"/>
      <c r="F41029" s="44"/>
    </row>
    <row r="41030" spans="3:6" x14ac:dyDescent="0.2">
      <c r="C41030"/>
      <c r="E41030" s="46"/>
      <c r="F41030" s="44"/>
    </row>
    <row r="41031" spans="3:6" x14ac:dyDescent="0.2">
      <c r="C41031"/>
      <c r="E41031" s="46"/>
      <c r="F41031" s="44"/>
    </row>
    <row r="41032" spans="3:6" x14ac:dyDescent="0.2">
      <c r="C41032"/>
      <c r="E41032" s="46"/>
      <c r="F41032" s="44"/>
    </row>
    <row r="41033" spans="3:6" x14ac:dyDescent="0.2">
      <c r="C41033"/>
      <c r="E41033" s="46"/>
      <c r="F41033" s="44"/>
    </row>
    <row r="41034" spans="3:6" x14ac:dyDescent="0.2">
      <c r="C41034"/>
      <c r="E41034" s="46"/>
      <c r="F41034" s="44"/>
    </row>
    <row r="41035" spans="3:6" x14ac:dyDescent="0.2">
      <c r="C41035"/>
      <c r="E41035" s="46"/>
      <c r="F41035" s="44"/>
    </row>
    <row r="41036" spans="3:6" x14ac:dyDescent="0.2">
      <c r="C41036"/>
      <c r="E41036" s="46"/>
      <c r="F41036" s="44"/>
    </row>
    <row r="41037" spans="3:6" x14ac:dyDescent="0.2">
      <c r="C41037"/>
      <c r="E41037" s="46"/>
      <c r="F41037" s="44"/>
    </row>
    <row r="41038" spans="3:6" x14ac:dyDescent="0.2">
      <c r="C41038"/>
      <c r="E41038" s="46"/>
      <c r="F41038" s="44"/>
    </row>
    <row r="41039" spans="3:6" x14ac:dyDescent="0.2">
      <c r="C41039"/>
      <c r="E41039" s="46"/>
      <c r="F41039" s="44"/>
    </row>
    <row r="41040" spans="3:6" x14ac:dyDescent="0.2">
      <c r="C41040"/>
      <c r="E41040" s="46"/>
      <c r="F41040" s="44"/>
    </row>
    <row r="41041" spans="3:6" x14ac:dyDescent="0.2">
      <c r="C41041"/>
      <c r="E41041" s="46"/>
      <c r="F41041" s="44"/>
    </row>
    <row r="41042" spans="3:6" x14ac:dyDescent="0.2">
      <c r="C41042"/>
      <c r="E41042" s="46"/>
      <c r="F41042" s="44"/>
    </row>
    <row r="41043" spans="3:6" x14ac:dyDescent="0.2">
      <c r="C41043"/>
      <c r="E41043" s="46"/>
      <c r="F41043" s="44"/>
    </row>
    <row r="41044" spans="3:6" x14ac:dyDescent="0.2">
      <c r="C41044"/>
      <c r="E41044" s="46"/>
      <c r="F41044" s="44"/>
    </row>
    <row r="41045" spans="3:6" x14ac:dyDescent="0.2">
      <c r="C41045"/>
      <c r="E41045" s="46"/>
      <c r="F41045" s="44"/>
    </row>
    <row r="41046" spans="3:6" x14ac:dyDescent="0.2">
      <c r="C41046"/>
      <c r="E41046" s="46"/>
      <c r="F41046" s="44"/>
    </row>
    <row r="41047" spans="3:6" x14ac:dyDescent="0.2">
      <c r="C41047"/>
      <c r="E41047" s="46"/>
      <c r="F41047" s="44"/>
    </row>
    <row r="41048" spans="3:6" x14ac:dyDescent="0.2">
      <c r="C41048"/>
      <c r="E41048" s="46"/>
      <c r="F41048" s="44"/>
    </row>
    <row r="41049" spans="3:6" x14ac:dyDescent="0.2">
      <c r="C41049"/>
      <c r="E41049" s="46"/>
      <c r="F41049" s="44"/>
    </row>
    <row r="41050" spans="3:6" x14ac:dyDescent="0.2">
      <c r="C41050"/>
      <c r="E41050" s="46"/>
      <c r="F41050" s="44"/>
    </row>
    <row r="41051" spans="3:6" x14ac:dyDescent="0.2">
      <c r="C41051"/>
      <c r="E41051" s="46"/>
      <c r="F41051" s="44"/>
    </row>
    <row r="41052" spans="3:6" x14ac:dyDescent="0.2">
      <c r="C41052"/>
      <c r="E41052" s="46"/>
      <c r="F41052" s="44"/>
    </row>
    <row r="41053" spans="3:6" x14ac:dyDescent="0.2">
      <c r="C41053"/>
      <c r="E41053" s="46"/>
      <c r="F41053" s="44"/>
    </row>
    <row r="41054" spans="3:6" x14ac:dyDescent="0.2">
      <c r="C41054"/>
      <c r="E41054" s="46"/>
      <c r="F41054" s="44"/>
    </row>
    <row r="41055" spans="3:6" x14ac:dyDescent="0.2">
      <c r="C41055"/>
      <c r="E41055" s="46"/>
      <c r="F41055" s="44"/>
    </row>
    <row r="41056" spans="3:6" x14ac:dyDescent="0.2">
      <c r="C41056"/>
      <c r="E41056" s="46"/>
      <c r="F41056" s="44"/>
    </row>
    <row r="41057" spans="3:6" x14ac:dyDescent="0.2">
      <c r="C41057"/>
      <c r="E41057" s="46"/>
      <c r="F41057" s="44"/>
    </row>
    <row r="41058" spans="3:6" x14ac:dyDescent="0.2">
      <c r="C41058"/>
      <c r="E41058" s="46"/>
      <c r="F41058" s="44"/>
    </row>
    <row r="41059" spans="3:6" x14ac:dyDescent="0.2">
      <c r="C41059"/>
      <c r="E41059" s="46"/>
      <c r="F41059" s="44"/>
    </row>
    <row r="41060" spans="3:6" x14ac:dyDescent="0.2">
      <c r="C41060"/>
      <c r="E41060" s="46"/>
      <c r="F41060" s="44"/>
    </row>
    <row r="41061" spans="3:6" x14ac:dyDescent="0.2">
      <c r="C41061"/>
      <c r="E41061" s="46"/>
      <c r="F41061" s="44"/>
    </row>
    <row r="41062" spans="3:6" x14ac:dyDescent="0.2">
      <c r="C41062"/>
      <c r="E41062" s="46"/>
      <c r="F41062" s="44"/>
    </row>
    <row r="41063" spans="3:6" x14ac:dyDescent="0.2">
      <c r="C41063"/>
      <c r="E41063" s="46"/>
      <c r="F41063" s="44"/>
    </row>
    <row r="41064" spans="3:6" x14ac:dyDescent="0.2">
      <c r="C41064"/>
      <c r="E41064" s="46"/>
      <c r="F41064" s="44"/>
    </row>
    <row r="41065" spans="3:6" x14ac:dyDescent="0.2">
      <c r="C41065"/>
      <c r="E41065" s="46"/>
      <c r="F41065" s="44"/>
    </row>
    <row r="41066" spans="3:6" x14ac:dyDescent="0.2">
      <c r="C41066"/>
      <c r="E41066" s="46"/>
      <c r="F41066" s="44"/>
    </row>
    <row r="41067" spans="3:6" x14ac:dyDescent="0.2">
      <c r="C41067"/>
      <c r="E41067" s="46"/>
      <c r="F41067" s="44"/>
    </row>
    <row r="41068" spans="3:6" x14ac:dyDescent="0.2">
      <c r="C41068"/>
      <c r="E41068" s="46"/>
      <c r="F41068" s="44"/>
    </row>
    <row r="41069" spans="3:6" x14ac:dyDescent="0.2">
      <c r="C41069"/>
      <c r="E41069" s="46"/>
      <c r="F41069" s="44"/>
    </row>
    <row r="41070" spans="3:6" x14ac:dyDescent="0.2">
      <c r="C41070"/>
      <c r="E41070" s="46"/>
      <c r="F41070" s="44"/>
    </row>
    <row r="41071" spans="3:6" x14ac:dyDescent="0.2">
      <c r="C41071"/>
      <c r="E41071" s="46"/>
      <c r="F41071" s="44"/>
    </row>
    <row r="41072" spans="3:6" x14ac:dyDescent="0.2">
      <c r="C41072"/>
      <c r="E41072" s="46"/>
      <c r="F41072" s="44"/>
    </row>
    <row r="41073" spans="3:6" x14ac:dyDescent="0.2">
      <c r="C41073"/>
      <c r="E41073" s="46"/>
      <c r="F41073" s="44"/>
    </row>
    <row r="41074" spans="3:6" x14ac:dyDescent="0.2">
      <c r="C41074"/>
      <c r="E41074" s="46"/>
      <c r="F41074" s="44"/>
    </row>
    <row r="41075" spans="3:6" x14ac:dyDescent="0.2">
      <c r="C41075"/>
      <c r="E41075" s="46"/>
      <c r="F41075" s="44"/>
    </row>
    <row r="41076" spans="3:6" x14ac:dyDescent="0.2">
      <c r="C41076"/>
      <c r="E41076" s="46"/>
      <c r="F41076" s="44"/>
    </row>
    <row r="41077" spans="3:6" x14ac:dyDescent="0.2">
      <c r="C41077"/>
      <c r="E41077" s="46"/>
      <c r="F41077" s="44"/>
    </row>
    <row r="41078" spans="3:6" x14ac:dyDescent="0.2">
      <c r="C41078"/>
      <c r="E41078" s="46"/>
      <c r="F41078" s="44"/>
    </row>
    <row r="41079" spans="3:6" x14ac:dyDescent="0.2">
      <c r="C41079"/>
      <c r="E41079" s="46"/>
      <c r="F41079" s="44"/>
    </row>
    <row r="41080" spans="3:6" x14ac:dyDescent="0.2">
      <c r="C41080"/>
      <c r="E41080" s="46"/>
      <c r="F41080" s="44"/>
    </row>
    <row r="41081" spans="3:6" x14ac:dyDescent="0.2">
      <c r="C41081"/>
      <c r="E41081" s="46"/>
      <c r="F41081" s="44"/>
    </row>
    <row r="41082" spans="3:6" x14ac:dyDescent="0.2">
      <c r="C41082"/>
      <c r="E41082" s="46"/>
      <c r="F41082" s="44"/>
    </row>
    <row r="41083" spans="3:6" x14ac:dyDescent="0.2">
      <c r="C41083"/>
      <c r="E41083" s="46"/>
      <c r="F41083" s="44"/>
    </row>
    <row r="41084" spans="3:6" x14ac:dyDescent="0.2">
      <c r="C41084"/>
      <c r="E41084" s="46"/>
      <c r="F41084" s="44"/>
    </row>
    <row r="41085" spans="3:6" x14ac:dyDescent="0.2">
      <c r="C41085"/>
      <c r="E41085" s="46"/>
      <c r="F41085" s="44"/>
    </row>
    <row r="41086" spans="3:6" x14ac:dyDescent="0.2">
      <c r="C41086"/>
      <c r="E41086" s="46"/>
      <c r="F41086" s="44"/>
    </row>
    <row r="41087" spans="3:6" x14ac:dyDescent="0.2">
      <c r="C41087"/>
      <c r="E41087" s="46"/>
      <c r="F41087" s="44"/>
    </row>
    <row r="41088" spans="3:6" x14ac:dyDescent="0.2">
      <c r="C41088"/>
      <c r="E41088" s="46"/>
      <c r="F41088" s="44"/>
    </row>
    <row r="41089" spans="3:6" x14ac:dyDescent="0.2">
      <c r="C41089"/>
      <c r="E41089" s="46"/>
      <c r="F41089" s="44"/>
    </row>
    <row r="41090" spans="3:6" x14ac:dyDescent="0.2">
      <c r="C41090"/>
      <c r="E41090" s="46"/>
      <c r="F41090" s="44"/>
    </row>
    <row r="41091" spans="3:6" x14ac:dyDescent="0.2">
      <c r="C41091"/>
      <c r="E41091" s="46"/>
      <c r="F41091" s="44"/>
    </row>
    <row r="41092" spans="3:6" x14ac:dyDescent="0.2">
      <c r="C41092"/>
      <c r="E41092" s="46"/>
      <c r="F41092" s="44"/>
    </row>
    <row r="41093" spans="3:6" x14ac:dyDescent="0.2">
      <c r="C41093"/>
      <c r="E41093" s="46"/>
      <c r="F41093" s="44"/>
    </row>
    <row r="41094" spans="3:6" x14ac:dyDescent="0.2">
      <c r="C41094"/>
      <c r="E41094" s="46"/>
      <c r="F41094" s="44"/>
    </row>
    <row r="41095" spans="3:6" x14ac:dyDescent="0.2">
      <c r="C41095"/>
      <c r="E41095" s="46"/>
      <c r="F41095" s="44"/>
    </row>
    <row r="41096" spans="3:6" x14ac:dyDescent="0.2">
      <c r="C41096"/>
      <c r="E41096" s="46"/>
      <c r="F41096" s="44"/>
    </row>
    <row r="41097" spans="3:6" x14ac:dyDescent="0.2">
      <c r="C41097"/>
      <c r="E41097" s="46"/>
      <c r="F41097" s="44"/>
    </row>
    <row r="41098" spans="3:6" x14ac:dyDescent="0.2">
      <c r="C41098"/>
      <c r="E41098" s="46"/>
      <c r="F41098" s="44"/>
    </row>
    <row r="41099" spans="3:6" x14ac:dyDescent="0.2">
      <c r="C41099"/>
      <c r="E41099" s="46"/>
      <c r="F41099" s="44"/>
    </row>
    <row r="41100" spans="3:6" x14ac:dyDescent="0.2">
      <c r="C41100"/>
      <c r="E41100" s="46"/>
      <c r="F41100" s="44"/>
    </row>
    <row r="41101" spans="3:6" x14ac:dyDescent="0.2">
      <c r="C41101"/>
      <c r="E41101" s="46"/>
      <c r="F41101" s="44"/>
    </row>
    <row r="41102" spans="3:6" x14ac:dyDescent="0.2">
      <c r="C41102"/>
      <c r="E41102" s="46"/>
      <c r="F41102" s="44"/>
    </row>
    <row r="41103" spans="3:6" x14ac:dyDescent="0.2">
      <c r="C41103"/>
      <c r="E41103" s="46"/>
      <c r="F41103" s="44"/>
    </row>
    <row r="41104" spans="3:6" x14ac:dyDescent="0.2">
      <c r="C41104"/>
      <c r="E41104" s="46"/>
      <c r="F41104" s="44"/>
    </row>
    <row r="41105" spans="3:6" x14ac:dyDescent="0.2">
      <c r="C41105"/>
      <c r="E41105" s="46"/>
      <c r="F41105" s="44"/>
    </row>
    <row r="41106" spans="3:6" x14ac:dyDescent="0.2">
      <c r="C41106"/>
      <c r="E41106" s="46"/>
      <c r="F41106" s="44"/>
    </row>
    <row r="41107" spans="3:6" x14ac:dyDescent="0.2">
      <c r="C41107"/>
      <c r="E41107" s="46"/>
      <c r="F41107" s="44"/>
    </row>
    <row r="41108" spans="3:6" x14ac:dyDescent="0.2">
      <c r="C41108"/>
      <c r="E41108" s="46"/>
      <c r="F41108" s="44"/>
    </row>
    <row r="41109" spans="3:6" x14ac:dyDescent="0.2">
      <c r="C41109"/>
      <c r="E41109" s="46"/>
      <c r="F41109" s="44"/>
    </row>
    <row r="41110" spans="3:6" x14ac:dyDescent="0.2">
      <c r="C41110"/>
      <c r="E41110" s="46"/>
      <c r="F41110" s="44"/>
    </row>
    <row r="41111" spans="3:6" x14ac:dyDescent="0.2">
      <c r="C41111"/>
      <c r="E41111" s="46"/>
      <c r="F41111" s="44"/>
    </row>
    <row r="41112" spans="3:6" x14ac:dyDescent="0.2">
      <c r="C41112"/>
      <c r="E41112" s="46"/>
      <c r="F41112" s="44"/>
    </row>
    <row r="41113" spans="3:6" x14ac:dyDescent="0.2">
      <c r="C41113"/>
      <c r="E41113" s="46"/>
      <c r="F41113" s="44"/>
    </row>
    <row r="41114" spans="3:6" x14ac:dyDescent="0.2">
      <c r="C41114"/>
      <c r="E41114" s="46"/>
      <c r="F41114" s="44"/>
    </row>
    <row r="41115" spans="3:6" x14ac:dyDescent="0.2">
      <c r="C41115"/>
      <c r="E41115" s="46"/>
      <c r="F41115" s="44"/>
    </row>
    <row r="41116" spans="3:6" x14ac:dyDescent="0.2">
      <c r="C41116"/>
      <c r="E41116" s="46"/>
      <c r="F41116" s="44"/>
    </row>
    <row r="41117" spans="3:6" x14ac:dyDescent="0.2">
      <c r="C41117"/>
      <c r="E41117" s="46"/>
      <c r="F41117" s="44"/>
    </row>
    <row r="41118" spans="3:6" x14ac:dyDescent="0.2">
      <c r="C41118"/>
      <c r="E41118" s="46"/>
      <c r="F41118" s="44"/>
    </row>
    <row r="41119" spans="3:6" x14ac:dyDescent="0.2">
      <c r="C41119"/>
      <c r="E41119" s="46"/>
      <c r="F41119" s="44"/>
    </row>
    <row r="41120" spans="3:6" x14ac:dyDescent="0.2">
      <c r="C41120"/>
      <c r="E41120" s="46"/>
      <c r="F41120" s="44"/>
    </row>
    <row r="41121" spans="3:6" x14ac:dyDescent="0.2">
      <c r="C41121"/>
      <c r="E41121" s="46"/>
      <c r="F41121" s="44"/>
    </row>
    <row r="41122" spans="3:6" x14ac:dyDescent="0.2">
      <c r="C41122"/>
      <c r="E41122" s="46"/>
      <c r="F41122" s="44"/>
    </row>
    <row r="41123" spans="3:6" x14ac:dyDescent="0.2">
      <c r="C41123"/>
      <c r="E41123" s="46"/>
      <c r="F41123" s="44"/>
    </row>
    <row r="41124" spans="3:6" x14ac:dyDescent="0.2">
      <c r="C41124"/>
      <c r="E41124" s="46"/>
      <c r="F41124" s="44"/>
    </row>
    <row r="41125" spans="3:6" x14ac:dyDescent="0.2">
      <c r="C41125"/>
      <c r="E41125" s="46"/>
      <c r="F41125" s="44"/>
    </row>
    <row r="41126" spans="3:6" x14ac:dyDescent="0.2">
      <c r="C41126"/>
      <c r="E41126" s="46"/>
      <c r="F41126" s="44"/>
    </row>
    <row r="41127" spans="3:6" x14ac:dyDescent="0.2">
      <c r="C41127"/>
      <c r="E41127" s="46"/>
      <c r="F41127" s="44"/>
    </row>
    <row r="41128" spans="3:6" x14ac:dyDescent="0.2">
      <c r="C41128"/>
      <c r="E41128" s="46"/>
      <c r="F41128" s="44"/>
    </row>
    <row r="41129" spans="3:6" x14ac:dyDescent="0.2">
      <c r="C41129"/>
      <c r="E41129" s="46"/>
      <c r="F41129" s="44"/>
    </row>
    <row r="41130" spans="3:6" x14ac:dyDescent="0.2">
      <c r="C41130"/>
      <c r="E41130" s="46"/>
      <c r="F41130" s="44"/>
    </row>
    <row r="41131" spans="3:6" x14ac:dyDescent="0.2">
      <c r="C41131"/>
      <c r="E41131" s="46"/>
      <c r="F41131" s="44"/>
    </row>
    <row r="41132" spans="3:6" x14ac:dyDescent="0.2">
      <c r="C41132"/>
      <c r="E41132" s="46"/>
      <c r="F41132" s="44"/>
    </row>
    <row r="41133" spans="3:6" x14ac:dyDescent="0.2">
      <c r="C41133"/>
      <c r="E41133" s="46"/>
      <c r="F41133" s="44"/>
    </row>
    <row r="41134" spans="3:6" x14ac:dyDescent="0.2">
      <c r="C41134"/>
      <c r="E41134" s="46"/>
      <c r="F41134" s="44"/>
    </row>
    <row r="41135" spans="3:6" x14ac:dyDescent="0.2">
      <c r="C41135"/>
      <c r="E41135" s="46"/>
      <c r="F41135" s="44"/>
    </row>
    <row r="41136" spans="3:6" x14ac:dyDescent="0.2">
      <c r="C41136"/>
      <c r="E41136" s="46"/>
      <c r="F41136" s="44"/>
    </row>
    <row r="41137" spans="3:6" x14ac:dyDescent="0.2">
      <c r="C41137"/>
      <c r="E41137" s="46"/>
      <c r="F41137" s="44"/>
    </row>
    <row r="41138" spans="3:6" x14ac:dyDescent="0.2">
      <c r="C41138"/>
      <c r="E41138" s="46"/>
      <c r="F41138" s="44"/>
    </row>
    <row r="41139" spans="3:6" x14ac:dyDescent="0.2">
      <c r="C41139"/>
      <c r="E41139" s="46"/>
      <c r="F41139" s="44"/>
    </row>
    <row r="41140" spans="3:6" x14ac:dyDescent="0.2">
      <c r="C41140"/>
      <c r="E41140" s="46"/>
      <c r="F41140" s="44"/>
    </row>
    <row r="41141" spans="3:6" x14ac:dyDescent="0.2">
      <c r="C41141"/>
      <c r="E41141" s="46"/>
      <c r="F41141" s="44"/>
    </row>
    <row r="41142" spans="3:6" x14ac:dyDescent="0.2">
      <c r="C41142"/>
      <c r="E41142" s="46"/>
      <c r="F41142" s="44"/>
    </row>
    <row r="41143" spans="3:6" x14ac:dyDescent="0.2">
      <c r="C41143"/>
      <c r="E41143" s="46"/>
      <c r="F41143" s="44"/>
    </row>
    <row r="41144" spans="3:6" x14ac:dyDescent="0.2">
      <c r="C41144"/>
      <c r="E41144" s="46"/>
      <c r="F41144" s="44"/>
    </row>
    <row r="41145" spans="3:6" x14ac:dyDescent="0.2">
      <c r="C41145"/>
      <c r="E41145" s="46"/>
      <c r="F41145" s="44"/>
    </row>
    <row r="41146" spans="3:6" x14ac:dyDescent="0.2">
      <c r="C41146"/>
      <c r="E41146" s="46"/>
      <c r="F41146" s="44"/>
    </row>
    <row r="41147" spans="3:6" x14ac:dyDescent="0.2">
      <c r="C41147"/>
      <c r="E41147" s="46"/>
      <c r="F41147" s="44"/>
    </row>
    <row r="41148" spans="3:6" x14ac:dyDescent="0.2">
      <c r="C41148"/>
      <c r="E41148" s="46"/>
      <c r="F41148" s="44"/>
    </row>
    <row r="41149" spans="3:6" x14ac:dyDescent="0.2">
      <c r="C41149"/>
      <c r="E41149" s="46"/>
      <c r="F41149" s="44"/>
    </row>
    <row r="41150" spans="3:6" x14ac:dyDescent="0.2">
      <c r="C41150"/>
      <c r="E41150" s="46"/>
      <c r="F41150" s="44"/>
    </row>
    <row r="41151" spans="3:6" x14ac:dyDescent="0.2">
      <c r="C41151"/>
      <c r="E41151" s="46"/>
      <c r="F41151" s="44"/>
    </row>
    <row r="41152" spans="3:6" x14ac:dyDescent="0.2">
      <c r="C41152"/>
      <c r="E41152" s="46"/>
      <c r="F41152" s="44"/>
    </row>
    <row r="41153" spans="3:6" x14ac:dyDescent="0.2">
      <c r="C41153"/>
      <c r="E41153" s="46"/>
      <c r="F41153" s="44"/>
    </row>
    <row r="41154" spans="3:6" x14ac:dyDescent="0.2">
      <c r="C41154"/>
      <c r="E41154" s="46"/>
      <c r="F41154" s="44"/>
    </row>
    <row r="41155" spans="3:6" x14ac:dyDescent="0.2">
      <c r="C41155"/>
      <c r="E41155" s="46"/>
      <c r="F41155" s="44"/>
    </row>
    <row r="41156" spans="3:6" x14ac:dyDescent="0.2">
      <c r="C41156"/>
      <c r="E41156" s="46"/>
      <c r="F41156" s="44"/>
    </row>
    <row r="41157" spans="3:6" x14ac:dyDescent="0.2">
      <c r="C41157"/>
      <c r="E41157" s="46"/>
      <c r="F41157" s="44"/>
    </row>
    <row r="41158" spans="3:6" x14ac:dyDescent="0.2">
      <c r="C41158"/>
      <c r="E41158" s="46"/>
      <c r="F41158" s="44"/>
    </row>
    <row r="41159" spans="3:6" x14ac:dyDescent="0.2">
      <c r="C41159"/>
      <c r="E41159" s="46"/>
      <c r="F41159" s="44"/>
    </row>
    <row r="41160" spans="3:6" x14ac:dyDescent="0.2">
      <c r="C41160"/>
      <c r="E41160" s="46"/>
      <c r="F41160" s="44"/>
    </row>
    <row r="41161" spans="3:6" x14ac:dyDescent="0.2">
      <c r="C41161"/>
      <c r="E41161" s="46"/>
      <c r="F41161" s="44"/>
    </row>
    <row r="41162" spans="3:6" x14ac:dyDescent="0.2">
      <c r="C41162"/>
      <c r="E41162" s="46"/>
      <c r="F41162" s="44"/>
    </row>
    <row r="41163" spans="3:6" x14ac:dyDescent="0.2">
      <c r="C41163"/>
      <c r="E41163" s="46"/>
      <c r="F41163" s="44"/>
    </row>
    <row r="41164" spans="3:6" x14ac:dyDescent="0.2">
      <c r="C41164"/>
      <c r="E41164" s="46"/>
      <c r="F41164" s="44"/>
    </row>
    <row r="41165" spans="3:6" x14ac:dyDescent="0.2">
      <c r="C41165"/>
      <c r="E41165" s="46"/>
      <c r="F41165" s="44"/>
    </row>
    <row r="41166" spans="3:6" x14ac:dyDescent="0.2">
      <c r="C41166"/>
      <c r="E41166" s="46"/>
      <c r="F41166" s="44"/>
    </row>
    <row r="41167" spans="3:6" x14ac:dyDescent="0.2">
      <c r="C41167"/>
      <c r="E41167" s="46"/>
      <c r="F41167" s="44"/>
    </row>
    <row r="41168" spans="3:6" x14ac:dyDescent="0.2">
      <c r="C41168"/>
      <c r="E41168" s="46"/>
      <c r="F41168" s="44"/>
    </row>
    <row r="41169" spans="3:6" x14ac:dyDescent="0.2">
      <c r="C41169"/>
      <c r="E41169" s="46"/>
      <c r="F41169" s="44"/>
    </row>
    <row r="41170" spans="3:6" x14ac:dyDescent="0.2">
      <c r="C41170"/>
      <c r="E41170" s="46"/>
      <c r="F41170" s="44"/>
    </row>
    <row r="41171" spans="3:6" x14ac:dyDescent="0.2">
      <c r="C41171"/>
      <c r="E41171" s="46"/>
      <c r="F41171" s="44"/>
    </row>
    <row r="41172" spans="3:6" x14ac:dyDescent="0.2">
      <c r="C41172"/>
      <c r="E41172" s="46"/>
      <c r="F41172" s="44"/>
    </row>
    <row r="41173" spans="3:6" x14ac:dyDescent="0.2">
      <c r="C41173"/>
      <c r="E41173" s="46"/>
      <c r="F41173" s="44"/>
    </row>
    <row r="41174" spans="3:6" x14ac:dyDescent="0.2">
      <c r="C41174"/>
      <c r="E41174" s="46"/>
      <c r="F41174" s="44"/>
    </row>
    <row r="41175" spans="3:6" x14ac:dyDescent="0.2">
      <c r="C41175"/>
      <c r="E41175" s="46"/>
      <c r="F41175" s="44"/>
    </row>
    <row r="41176" spans="3:6" x14ac:dyDescent="0.2">
      <c r="C41176"/>
      <c r="E41176" s="46"/>
      <c r="F41176" s="44"/>
    </row>
    <row r="41177" spans="3:6" x14ac:dyDescent="0.2">
      <c r="C41177"/>
      <c r="E41177" s="46"/>
      <c r="F41177" s="44"/>
    </row>
    <row r="41178" spans="3:6" x14ac:dyDescent="0.2">
      <c r="C41178"/>
      <c r="E41178" s="46"/>
      <c r="F41178" s="44"/>
    </row>
    <row r="41179" spans="3:6" x14ac:dyDescent="0.2">
      <c r="C41179"/>
      <c r="E41179" s="46"/>
      <c r="F41179" s="44"/>
    </row>
    <row r="41180" spans="3:6" x14ac:dyDescent="0.2">
      <c r="C41180"/>
      <c r="E41180" s="46"/>
      <c r="F41180" s="44"/>
    </row>
    <row r="41181" spans="3:6" x14ac:dyDescent="0.2">
      <c r="C41181"/>
      <c r="E41181" s="46"/>
      <c r="F41181" s="44"/>
    </row>
    <row r="41182" spans="3:6" x14ac:dyDescent="0.2">
      <c r="C41182"/>
      <c r="E41182" s="46"/>
      <c r="F41182" s="44"/>
    </row>
    <row r="41183" spans="3:6" x14ac:dyDescent="0.2">
      <c r="C41183"/>
      <c r="E41183" s="46"/>
      <c r="F41183" s="44"/>
    </row>
    <row r="41184" spans="3:6" x14ac:dyDescent="0.2">
      <c r="C41184"/>
      <c r="E41184" s="46"/>
      <c r="F41184" s="44"/>
    </row>
    <row r="41185" spans="3:6" x14ac:dyDescent="0.2">
      <c r="C41185"/>
      <c r="E41185" s="46"/>
      <c r="F41185" s="44"/>
    </row>
    <row r="41186" spans="3:6" x14ac:dyDescent="0.2">
      <c r="C41186"/>
      <c r="E41186" s="46"/>
      <c r="F41186" s="44"/>
    </row>
    <row r="41187" spans="3:6" x14ac:dyDescent="0.2">
      <c r="C41187"/>
      <c r="E41187" s="46"/>
      <c r="F41187" s="44"/>
    </row>
    <row r="41188" spans="3:6" x14ac:dyDescent="0.2">
      <c r="C41188"/>
      <c r="E41188" s="46"/>
      <c r="F41188" s="44"/>
    </row>
    <row r="41189" spans="3:6" x14ac:dyDescent="0.2">
      <c r="C41189"/>
      <c r="E41189" s="46"/>
      <c r="F41189" s="44"/>
    </row>
    <row r="41190" spans="3:6" x14ac:dyDescent="0.2">
      <c r="C41190"/>
      <c r="E41190" s="46"/>
      <c r="F41190" s="44"/>
    </row>
    <row r="41191" spans="3:6" x14ac:dyDescent="0.2">
      <c r="C41191"/>
      <c r="E41191" s="46"/>
      <c r="F41191" s="44"/>
    </row>
    <row r="41192" spans="3:6" x14ac:dyDescent="0.2">
      <c r="C41192"/>
      <c r="E41192" s="46"/>
      <c r="F41192" s="44"/>
    </row>
    <row r="41193" spans="3:6" x14ac:dyDescent="0.2">
      <c r="C41193"/>
      <c r="E41193" s="46"/>
      <c r="F41193" s="44"/>
    </row>
    <row r="41194" spans="3:6" x14ac:dyDescent="0.2">
      <c r="C41194"/>
      <c r="E41194" s="46"/>
      <c r="F41194" s="44"/>
    </row>
    <row r="41195" spans="3:6" x14ac:dyDescent="0.2">
      <c r="C41195"/>
      <c r="E41195" s="46"/>
      <c r="F41195" s="44"/>
    </row>
    <row r="41196" spans="3:6" x14ac:dyDescent="0.2">
      <c r="C41196"/>
      <c r="E41196" s="46"/>
      <c r="F41196" s="44"/>
    </row>
    <row r="41197" spans="3:6" x14ac:dyDescent="0.2">
      <c r="C41197"/>
      <c r="E41197" s="46"/>
      <c r="F41197" s="44"/>
    </row>
    <row r="41198" spans="3:6" x14ac:dyDescent="0.2">
      <c r="C41198"/>
      <c r="E41198" s="46"/>
      <c r="F41198" s="44"/>
    </row>
    <row r="41199" spans="3:6" x14ac:dyDescent="0.2">
      <c r="C41199"/>
      <c r="E41199" s="46"/>
      <c r="F41199" s="44"/>
    </row>
    <row r="41200" spans="3:6" x14ac:dyDescent="0.2">
      <c r="C41200"/>
      <c r="E41200" s="46"/>
      <c r="F41200" s="44"/>
    </row>
    <row r="41201" spans="3:6" x14ac:dyDescent="0.2">
      <c r="C41201"/>
      <c r="E41201" s="46"/>
      <c r="F41201" s="44"/>
    </row>
    <row r="41202" spans="3:6" x14ac:dyDescent="0.2">
      <c r="C41202"/>
      <c r="E41202" s="46"/>
      <c r="F41202" s="44"/>
    </row>
    <row r="41203" spans="3:6" x14ac:dyDescent="0.2">
      <c r="C41203"/>
      <c r="E41203" s="46"/>
      <c r="F41203" s="44"/>
    </row>
    <row r="41204" spans="3:6" x14ac:dyDescent="0.2">
      <c r="C41204"/>
      <c r="E41204" s="46"/>
      <c r="F41204" s="44"/>
    </row>
    <row r="41205" spans="3:6" x14ac:dyDescent="0.2">
      <c r="C41205"/>
      <c r="E41205" s="46"/>
      <c r="F41205" s="44"/>
    </row>
    <row r="41206" spans="3:6" x14ac:dyDescent="0.2">
      <c r="C41206"/>
      <c r="E41206" s="46"/>
      <c r="F41206" s="44"/>
    </row>
    <row r="41207" spans="3:6" x14ac:dyDescent="0.2">
      <c r="C41207"/>
      <c r="E41207" s="46"/>
      <c r="F41207" s="44"/>
    </row>
    <row r="41208" spans="3:6" x14ac:dyDescent="0.2">
      <c r="C41208"/>
      <c r="E41208" s="46"/>
      <c r="F41208" s="44"/>
    </row>
    <row r="41209" spans="3:6" x14ac:dyDescent="0.2">
      <c r="C41209"/>
      <c r="E41209" s="46"/>
      <c r="F41209" s="44"/>
    </row>
    <row r="41210" spans="3:6" x14ac:dyDescent="0.2">
      <c r="C41210"/>
      <c r="E41210" s="46"/>
      <c r="F41210" s="44"/>
    </row>
    <row r="41211" spans="3:6" x14ac:dyDescent="0.2">
      <c r="C41211"/>
      <c r="E41211" s="46"/>
      <c r="F41211" s="44"/>
    </row>
    <row r="41212" spans="3:6" x14ac:dyDescent="0.2">
      <c r="C41212"/>
      <c r="E41212" s="46"/>
      <c r="F41212" s="44"/>
    </row>
    <row r="41213" spans="3:6" x14ac:dyDescent="0.2">
      <c r="C41213"/>
      <c r="E41213" s="46"/>
      <c r="F41213" s="44"/>
    </row>
    <row r="41214" spans="3:6" x14ac:dyDescent="0.2">
      <c r="C41214"/>
      <c r="E41214" s="46"/>
      <c r="F41214" s="44"/>
    </row>
    <row r="41215" spans="3:6" x14ac:dyDescent="0.2">
      <c r="C41215"/>
      <c r="E41215" s="46"/>
      <c r="F41215" s="44"/>
    </row>
    <row r="41216" spans="3:6" x14ac:dyDescent="0.2">
      <c r="C41216"/>
      <c r="E41216" s="46"/>
      <c r="F41216" s="44"/>
    </row>
    <row r="41217" spans="3:6" x14ac:dyDescent="0.2">
      <c r="C41217"/>
      <c r="E41217" s="46"/>
      <c r="F41217" s="44"/>
    </row>
    <row r="41218" spans="3:6" x14ac:dyDescent="0.2">
      <c r="C41218"/>
      <c r="E41218" s="46"/>
      <c r="F41218" s="44"/>
    </row>
    <row r="41219" spans="3:6" x14ac:dyDescent="0.2">
      <c r="C41219"/>
      <c r="E41219" s="46"/>
      <c r="F41219" s="44"/>
    </row>
    <row r="41220" spans="3:6" x14ac:dyDescent="0.2">
      <c r="C41220"/>
      <c r="E41220" s="46"/>
      <c r="F41220" s="44"/>
    </row>
    <row r="41221" spans="3:6" x14ac:dyDescent="0.2">
      <c r="C41221"/>
      <c r="E41221" s="46"/>
      <c r="F41221" s="44"/>
    </row>
    <row r="41222" spans="3:6" x14ac:dyDescent="0.2">
      <c r="C41222"/>
      <c r="E41222" s="46"/>
      <c r="F41222" s="44"/>
    </row>
    <row r="41223" spans="3:6" x14ac:dyDescent="0.2">
      <c r="C41223"/>
      <c r="E41223" s="46"/>
      <c r="F41223" s="44"/>
    </row>
    <row r="41224" spans="3:6" x14ac:dyDescent="0.2">
      <c r="C41224"/>
      <c r="E41224" s="46"/>
      <c r="F41224" s="44"/>
    </row>
    <row r="41225" spans="3:6" x14ac:dyDescent="0.2">
      <c r="C41225"/>
      <c r="E41225" s="46"/>
      <c r="F41225" s="44"/>
    </row>
    <row r="41226" spans="3:6" x14ac:dyDescent="0.2">
      <c r="C41226"/>
      <c r="E41226" s="46"/>
      <c r="F41226" s="44"/>
    </row>
    <row r="41227" spans="3:6" x14ac:dyDescent="0.2">
      <c r="C41227"/>
      <c r="E41227" s="46"/>
      <c r="F41227" s="44"/>
    </row>
    <row r="41228" spans="3:6" x14ac:dyDescent="0.2">
      <c r="C41228"/>
      <c r="E41228" s="46"/>
      <c r="F41228" s="44"/>
    </row>
    <row r="41229" spans="3:6" x14ac:dyDescent="0.2">
      <c r="C41229"/>
      <c r="E41229" s="46"/>
      <c r="F41229" s="44"/>
    </row>
    <row r="41230" spans="3:6" x14ac:dyDescent="0.2">
      <c r="C41230"/>
      <c r="E41230" s="46"/>
      <c r="F41230" s="44"/>
    </row>
    <row r="41231" spans="3:6" x14ac:dyDescent="0.2">
      <c r="C41231"/>
      <c r="E41231" s="46"/>
      <c r="F41231" s="44"/>
    </row>
    <row r="41232" spans="3:6" x14ac:dyDescent="0.2">
      <c r="C41232"/>
      <c r="E41232" s="46"/>
      <c r="F41232" s="44"/>
    </row>
    <row r="41233" spans="3:6" x14ac:dyDescent="0.2">
      <c r="C41233"/>
      <c r="E41233" s="46"/>
      <c r="F41233" s="44"/>
    </row>
    <row r="41234" spans="3:6" x14ac:dyDescent="0.2">
      <c r="C41234"/>
      <c r="E41234" s="46"/>
      <c r="F41234" s="44"/>
    </row>
    <row r="41235" spans="3:6" x14ac:dyDescent="0.2">
      <c r="C41235"/>
      <c r="E41235" s="46"/>
      <c r="F41235" s="44"/>
    </row>
    <row r="41236" spans="3:6" x14ac:dyDescent="0.2">
      <c r="C41236"/>
      <c r="E41236" s="46"/>
      <c r="F41236" s="44"/>
    </row>
    <row r="41237" spans="3:6" x14ac:dyDescent="0.2">
      <c r="C41237"/>
      <c r="E41237" s="46"/>
      <c r="F41237" s="44"/>
    </row>
    <row r="41238" spans="3:6" x14ac:dyDescent="0.2">
      <c r="C41238"/>
      <c r="E41238" s="46"/>
      <c r="F41238" s="44"/>
    </row>
    <row r="41239" spans="3:6" x14ac:dyDescent="0.2">
      <c r="C41239"/>
      <c r="E41239" s="46"/>
      <c r="F41239" s="44"/>
    </row>
    <row r="41240" spans="3:6" x14ac:dyDescent="0.2">
      <c r="C41240"/>
      <c r="E41240" s="46"/>
      <c r="F41240" s="44"/>
    </row>
    <row r="41241" spans="3:6" x14ac:dyDescent="0.2">
      <c r="C41241"/>
      <c r="E41241" s="46"/>
      <c r="F41241" s="44"/>
    </row>
    <row r="41242" spans="3:6" x14ac:dyDescent="0.2">
      <c r="C41242"/>
      <c r="E41242" s="46"/>
      <c r="F41242" s="44"/>
    </row>
    <row r="41243" spans="3:6" x14ac:dyDescent="0.2">
      <c r="C41243"/>
      <c r="E41243" s="46"/>
      <c r="F41243" s="44"/>
    </row>
    <row r="41244" spans="3:6" x14ac:dyDescent="0.2">
      <c r="C41244"/>
      <c r="E41244" s="46"/>
      <c r="F41244" s="44"/>
    </row>
    <row r="41245" spans="3:6" x14ac:dyDescent="0.2">
      <c r="C41245"/>
      <c r="E41245" s="46"/>
      <c r="F41245" s="44"/>
    </row>
    <row r="41246" spans="3:6" x14ac:dyDescent="0.2">
      <c r="C41246"/>
      <c r="E41246" s="46"/>
      <c r="F41246" s="44"/>
    </row>
    <row r="41247" spans="3:6" x14ac:dyDescent="0.2">
      <c r="C41247"/>
      <c r="E41247" s="46"/>
      <c r="F41247" s="44"/>
    </row>
    <row r="41248" spans="3:6" x14ac:dyDescent="0.2">
      <c r="C41248"/>
      <c r="E41248" s="46"/>
      <c r="F41248" s="44"/>
    </row>
    <row r="41249" spans="3:6" x14ac:dyDescent="0.2">
      <c r="C41249"/>
      <c r="E41249" s="46"/>
      <c r="F41249" s="44"/>
    </row>
    <row r="41250" spans="3:6" x14ac:dyDescent="0.2">
      <c r="C41250"/>
      <c r="E41250" s="46"/>
      <c r="F41250" s="44"/>
    </row>
    <row r="41251" spans="3:6" x14ac:dyDescent="0.2">
      <c r="C41251"/>
      <c r="E41251" s="46"/>
      <c r="F41251" s="44"/>
    </row>
    <row r="41252" spans="3:6" x14ac:dyDescent="0.2">
      <c r="C41252"/>
      <c r="E41252" s="46"/>
      <c r="F41252" s="44"/>
    </row>
    <row r="41253" spans="3:6" x14ac:dyDescent="0.2">
      <c r="C41253"/>
      <c r="E41253" s="46"/>
      <c r="F41253" s="44"/>
    </row>
    <row r="41254" spans="3:6" x14ac:dyDescent="0.2">
      <c r="C41254"/>
      <c r="E41254" s="46"/>
      <c r="F41254" s="44"/>
    </row>
    <row r="41255" spans="3:6" x14ac:dyDescent="0.2">
      <c r="C41255"/>
      <c r="E41255" s="46"/>
      <c r="F41255" s="44"/>
    </row>
    <row r="41256" spans="3:6" x14ac:dyDescent="0.2">
      <c r="C41256"/>
      <c r="E41256" s="46"/>
      <c r="F41256" s="44"/>
    </row>
    <row r="41257" spans="3:6" x14ac:dyDescent="0.2">
      <c r="C41257"/>
      <c r="E41257" s="46"/>
      <c r="F41257" s="44"/>
    </row>
    <row r="41258" spans="3:6" x14ac:dyDescent="0.2">
      <c r="C41258"/>
      <c r="E41258" s="46"/>
      <c r="F41258" s="44"/>
    </row>
    <row r="41259" spans="3:6" x14ac:dyDescent="0.2">
      <c r="C41259"/>
      <c r="E41259" s="46"/>
      <c r="F41259" s="44"/>
    </row>
    <row r="41260" spans="3:6" x14ac:dyDescent="0.2">
      <c r="C41260"/>
      <c r="E41260" s="46"/>
      <c r="F41260" s="44"/>
    </row>
    <row r="41261" spans="3:6" x14ac:dyDescent="0.2">
      <c r="C41261"/>
      <c r="E41261" s="46"/>
      <c r="F41261" s="44"/>
    </row>
    <row r="41262" spans="3:6" x14ac:dyDescent="0.2">
      <c r="C41262"/>
      <c r="E41262" s="46"/>
      <c r="F41262" s="44"/>
    </row>
    <row r="41263" spans="3:6" x14ac:dyDescent="0.2">
      <c r="C41263"/>
      <c r="E41263" s="46"/>
      <c r="F41263" s="44"/>
    </row>
    <row r="41264" spans="3:6" x14ac:dyDescent="0.2">
      <c r="C41264"/>
      <c r="E41264" s="46"/>
      <c r="F41264" s="44"/>
    </row>
    <row r="41265" spans="3:6" x14ac:dyDescent="0.2">
      <c r="C41265"/>
      <c r="E41265" s="46"/>
      <c r="F41265" s="44"/>
    </row>
    <row r="41266" spans="3:6" x14ac:dyDescent="0.2">
      <c r="C41266"/>
      <c r="E41266" s="46"/>
      <c r="F41266" s="44"/>
    </row>
    <row r="41267" spans="3:6" x14ac:dyDescent="0.2">
      <c r="C41267"/>
      <c r="E41267" s="46"/>
      <c r="F41267" s="44"/>
    </row>
    <row r="41268" spans="3:6" x14ac:dyDescent="0.2">
      <c r="C41268"/>
      <c r="E41268" s="46"/>
      <c r="F41268" s="44"/>
    </row>
    <row r="41269" spans="3:6" x14ac:dyDescent="0.2">
      <c r="C41269"/>
      <c r="E41269" s="46"/>
      <c r="F41269" s="44"/>
    </row>
    <row r="41270" spans="3:6" x14ac:dyDescent="0.2">
      <c r="C41270"/>
      <c r="E41270" s="46"/>
      <c r="F41270" s="44"/>
    </row>
    <row r="41271" spans="3:6" x14ac:dyDescent="0.2">
      <c r="C41271"/>
      <c r="E41271" s="46"/>
      <c r="F41271" s="44"/>
    </row>
    <row r="41272" spans="3:6" x14ac:dyDescent="0.2">
      <c r="C41272"/>
      <c r="E41272" s="46"/>
      <c r="F41272" s="44"/>
    </row>
    <row r="41273" spans="3:6" x14ac:dyDescent="0.2">
      <c r="C41273"/>
      <c r="E41273" s="46"/>
      <c r="F41273" s="44"/>
    </row>
    <row r="41274" spans="3:6" x14ac:dyDescent="0.2">
      <c r="C41274"/>
      <c r="E41274" s="46"/>
      <c r="F41274" s="44"/>
    </row>
    <row r="41275" spans="3:6" x14ac:dyDescent="0.2">
      <c r="C41275"/>
      <c r="E41275" s="46"/>
      <c r="F41275" s="44"/>
    </row>
    <row r="41276" spans="3:6" x14ac:dyDescent="0.2">
      <c r="C41276"/>
      <c r="E41276" s="46"/>
      <c r="F41276" s="44"/>
    </row>
    <row r="41277" spans="3:6" x14ac:dyDescent="0.2">
      <c r="C41277"/>
      <c r="E41277" s="46"/>
      <c r="F41277" s="44"/>
    </row>
    <row r="41278" spans="3:6" x14ac:dyDescent="0.2">
      <c r="C41278"/>
      <c r="E41278" s="46"/>
      <c r="F41278" s="44"/>
    </row>
    <row r="41279" spans="3:6" x14ac:dyDescent="0.2">
      <c r="C41279"/>
      <c r="E41279" s="46"/>
      <c r="F41279" s="44"/>
    </row>
    <row r="41280" spans="3:6" x14ac:dyDescent="0.2">
      <c r="C41280"/>
      <c r="E41280" s="46"/>
      <c r="F41280" s="44"/>
    </row>
    <row r="41281" spans="3:6" x14ac:dyDescent="0.2">
      <c r="C41281"/>
      <c r="E41281" s="46"/>
      <c r="F41281" s="44"/>
    </row>
    <row r="41282" spans="3:6" x14ac:dyDescent="0.2">
      <c r="C41282"/>
      <c r="E41282" s="46"/>
      <c r="F41282" s="44"/>
    </row>
    <row r="41283" spans="3:6" x14ac:dyDescent="0.2">
      <c r="C41283"/>
      <c r="E41283" s="46"/>
      <c r="F41283" s="44"/>
    </row>
    <row r="41284" spans="3:6" x14ac:dyDescent="0.2">
      <c r="C41284"/>
      <c r="E41284" s="46"/>
      <c r="F41284" s="44"/>
    </row>
    <row r="41285" spans="3:6" x14ac:dyDescent="0.2">
      <c r="C41285"/>
      <c r="E41285" s="46"/>
      <c r="F41285" s="44"/>
    </row>
    <row r="41286" spans="3:6" x14ac:dyDescent="0.2">
      <c r="C41286"/>
      <c r="E41286" s="46"/>
      <c r="F41286" s="44"/>
    </row>
    <row r="41287" spans="3:6" x14ac:dyDescent="0.2">
      <c r="C41287"/>
      <c r="E41287" s="46"/>
      <c r="F41287" s="44"/>
    </row>
    <row r="41288" spans="3:6" x14ac:dyDescent="0.2">
      <c r="C41288"/>
      <c r="E41288" s="46"/>
      <c r="F41288" s="44"/>
    </row>
    <row r="41289" spans="3:6" x14ac:dyDescent="0.2">
      <c r="C41289"/>
      <c r="E41289" s="46"/>
      <c r="F41289" s="44"/>
    </row>
    <row r="41290" spans="3:6" x14ac:dyDescent="0.2">
      <c r="C41290"/>
      <c r="E41290" s="46"/>
      <c r="F41290" s="44"/>
    </row>
    <row r="41291" spans="3:6" x14ac:dyDescent="0.2">
      <c r="C41291"/>
      <c r="E41291" s="46"/>
      <c r="F41291" s="44"/>
    </row>
    <row r="41292" spans="3:6" x14ac:dyDescent="0.2">
      <c r="C41292"/>
      <c r="E41292" s="46"/>
      <c r="F41292" s="44"/>
    </row>
    <row r="41293" spans="3:6" x14ac:dyDescent="0.2">
      <c r="C41293"/>
      <c r="E41293" s="46"/>
      <c r="F41293" s="44"/>
    </row>
    <row r="41294" spans="3:6" x14ac:dyDescent="0.2">
      <c r="C41294"/>
      <c r="E41294" s="46"/>
      <c r="F41294" s="44"/>
    </row>
    <row r="41295" spans="3:6" x14ac:dyDescent="0.2">
      <c r="C41295"/>
      <c r="E41295" s="46"/>
      <c r="F41295" s="44"/>
    </row>
    <row r="41296" spans="3:6" x14ac:dyDescent="0.2">
      <c r="C41296"/>
      <c r="E41296" s="46"/>
      <c r="F41296" s="44"/>
    </row>
    <row r="41297" spans="3:6" x14ac:dyDescent="0.2">
      <c r="C41297"/>
      <c r="E41297" s="46"/>
      <c r="F41297" s="44"/>
    </row>
    <row r="41298" spans="3:6" x14ac:dyDescent="0.2">
      <c r="C41298"/>
      <c r="E41298" s="46"/>
      <c r="F41298" s="44"/>
    </row>
    <row r="41299" spans="3:6" x14ac:dyDescent="0.2">
      <c r="C41299"/>
      <c r="E41299" s="46"/>
      <c r="F41299" s="44"/>
    </row>
    <row r="41300" spans="3:6" x14ac:dyDescent="0.2">
      <c r="C41300"/>
      <c r="E41300" s="46"/>
      <c r="F41300" s="44"/>
    </row>
    <row r="41301" spans="3:6" x14ac:dyDescent="0.2">
      <c r="C41301"/>
      <c r="E41301" s="46"/>
      <c r="F41301" s="44"/>
    </row>
    <row r="41302" spans="3:6" x14ac:dyDescent="0.2">
      <c r="C41302"/>
      <c r="E41302" s="46"/>
      <c r="F41302" s="44"/>
    </row>
    <row r="41303" spans="3:6" x14ac:dyDescent="0.2">
      <c r="C41303"/>
      <c r="E41303" s="46"/>
      <c r="F41303" s="44"/>
    </row>
    <row r="41304" spans="3:6" x14ac:dyDescent="0.2">
      <c r="C41304"/>
      <c r="E41304" s="46"/>
      <c r="F41304" s="44"/>
    </row>
    <row r="41305" spans="3:6" x14ac:dyDescent="0.2">
      <c r="C41305"/>
      <c r="E41305" s="46"/>
      <c r="F41305" s="44"/>
    </row>
    <row r="41306" spans="3:6" x14ac:dyDescent="0.2">
      <c r="C41306"/>
      <c r="E41306" s="46"/>
      <c r="F41306" s="44"/>
    </row>
    <row r="41307" spans="3:6" x14ac:dyDescent="0.2">
      <c r="C41307"/>
      <c r="E41307" s="46"/>
      <c r="F41307" s="44"/>
    </row>
    <row r="41308" spans="3:6" x14ac:dyDescent="0.2">
      <c r="C41308"/>
      <c r="E41308" s="46"/>
      <c r="F41308" s="44"/>
    </row>
    <row r="41309" spans="3:6" x14ac:dyDescent="0.2">
      <c r="C41309"/>
      <c r="E41309" s="46"/>
      <c r="F41309" s="44"/>
    </row>
    <row r="41310" spans="3:6" x14ac:dyDescent="0.2">
      <c r="C41310"/>
      <c r="E41310" s="46"/>
      <c r="F41310" s="44"/>
    </row>
    <row r="41311" spans="3:6" x14ac:dyDescent="0.2">
      <c r="C41311"/>
      <c r="E41311" s="46"/>
      <c r="F41311" s="44"/>
    </row>
    <row r="41312" spans="3:6" x14ac:dyDescent="0.2">
      <c r="C41312"/>
      <c r="E41312" s="46"/>
      <c r="F41312" s="44"/>
    </row>
    <row r="41313" spans="3:6" x14ac:dyDescent="0.2">
      <c r="C41313"/>
      <c r="E41313" s="46"/>
      <c r="F41313" s="44"/>
    </row>
    <row r="41314" spans="3:6" x14ac:dyDescent="0.2">
      <c r="C41314"/>
      <c r="E41314" s="46"/>
      <c r="F41314" s="44"/>
    </row>
    <row r="41315" spans="3:6" x14ac:dyDescent="0.2">
      <c r="C41315"/>
      <c r="E41315" s="46"/>
      <c r="F41315" s="44"/>
    </row>
    <row r="41316" spans="3:6" x14ac:dyDescent="0.2">
      <c r="C41316"/>
      <c r="E41316" s="46"/>
      <c r="F41316" s="44"/>
    </row>
    <row r="41317" spans="3:6" x14ac:dyDescent="0.2">
      <c r="C41317"/>
      <c r="E41317" s="46"/>
      <c r="F41317" s="44"/>
    </row>
    <row r="41318" spans="3:6" x14ac:dyDescent="0.2">
      <c r="C41318"/>
      <c r="E41318" s="46"/>
      <c r="F41318" s="44"/>
    </row>
    <row r="41319" spans="3:6" x14ac:dyDescent="0.2">
      <c r="C41319"/>
      <c r="E41319" s="46"/>
      <c r="F41319" s="44"/>
    </row>
    <row r="41320" spans="3:6" x14ac:dyDescent="0.2">
      <c r="C41320"/>
      <c r="E41320" s="46"/>
      <c r="F41320" s="44"/>
    </row>
    <row r="41321" spans="3:6" x14ac:dyDescent="0.2">
      <c r="C41321"/>
      <c r="E41321" s="46"/>
      <c r="F41321" s="44"/>
    </row>
    <row r="41322" spans="3:6" x14ac:dyDescent="0.2">
      <c r="C41322"/>
      <c r="E41322" s="46"/>
      <c r="F41322" s="44"/>
    </row>
    <row r="41323" spans="3:6" x14ac:dyDescent="0.2">
      <c r="C41323"/>
      <c r="E41323" s="46"/>
      <c r="F41323" s="44"/>
    </row>
    <row r="41324" spans="3:6" x14ac:dyDescent="0.2">
      <c r="C41324"/>
      <c r="E41324" s="46"/>
      <c r="F41324" s="44"/>
    </row>
    <row r="41325" spans="3:6" x14ac:dyDescent="0.2">
      <c r="C41325"/>
      <c r="E41325" s="46"/>
      <c r="F41325" s="44"/>
    </row>
    <row r="41326" spans="3:6" x14ac:dyDescent="0.2">
      <c r="C41326"/>
      <c r="E41326" s="46"/>
      <c r="F41326" s="44"/>
    </row>
    <row r="41327" spans="3:6" x14ac:dyDescent="0.2">
      <c r="C41327"/>
      <c r="E41327" s="46"/>
      <c r="F41327" s="44"/>
    </row>
    <row r="41328" spans="3:6" x14ac:dyDescent="0.2">
      <c r="C41328"/>
      <c r="E41328" s="46"/>
      <c r="F41328" s="44"/>
    </row>
    <row r="41329" spans="3:6" x14ac:dyDescent="0.2">
      <c r="C41329"/>
      <c r="E41329" s="46"/>
      <c r="F41329" s="44"/>
    </row>
    <row r="41330" spans="3:6" x14ac:dyDescent="0.2">
      <c r="C41330"/>
      <c r="E41330" s="46"/>
      <c r="F41330" s="44"/>
    </row>
    <row r="41331" spans="3:6" x14ac:dyDescent="0.2">
      <c r="C41331"/>
      <c r="E41331" s="46"/>
      <c r="F41331" s="44"/>
    </row>
    <row r="41332" spans="3:6" x14ac:dyDescent="0.2">
      <c r="C41332"/>
      <c r="E41332" s="46"/>
      <c r="F41332" s="44"/>
    </row>
    <row r="41333" spans="3:6" x14ac:dyDescent="0.2">
      <c r="C41333"/>
      <c r="E41333" s="46"/>
      <c r="F41333" s="44"/>
    </row>
    <row r="41334" spans="3:6" x14ac:dyDescent="0.2">
      <c r="C41334"/>
      <c r="E41334" s="46"/>
      <c r="F41334" s="44"/>
    </row>
    <row r="41335" spans="3:6" x14ac:dyDescent="0.2">
      <c r="C41335"/>
      <c r="E41335" s="46"/>
      <c r="F41335" s="44"/>
    </row>
    <row r="41336" spans="3:6" x14ac:dyDescent="0.2">
      <c r="C41336"/>
      <c r="E41336" s="46"/>
      <c r="F41336" s="44"/>
    </row>
    <row r="41337" spans="3:6" x14ac:dyDescent="0.2">
      <c r="C41337"/>
      <c r="E41337" s="46"/>
      <c r="F41337" s="44"/>
    </row>
    <row r="41338" spans="3:6" x14ac:dyDescent="0.2">
      <c r="C41338"/>
      <c r="E41338" s="46"/>
      <c r="F41338" s="44"/>
    </row>
    <row r="41339" spans="3:6" x14ac:dyDescent="0.2">
      <c r="C41339"/>
      <c r="E41339" s="46"/>
      <c r="F41339" s="44"/>
    </row>
    <row r="41340" spans="3:6" x14ac:dyDescent="0.2">
      <c r="C41340"/>
      <c r="E41340" s="46"/>
      <c r="F41340" s="44"/>
    </row>
    <row r="41341" spans="3:6" x14ac:dyDescent="0.2">
      <c r="C41341"/>
      <c r="E41341" s="46"/>
      <c r="F41341" s="44"/>
    </row>
    <row r="41342" spans="3:6" x14ac:dyDescent="0.2">
      <c r="C41342"/>
      <c r="E41342" s="46"/>
      <c r="F41342" s="44"/>
    </row>
    <row r="41343" spans="3:6" x14ac:dyDescent="0.2">
      <c r="C41343"/>
      <c r="E41343" s="46"/>
      <c r="F41343" s="44"/>
    </row>
    <row r="41344" spans="3:6" x14ac:dyDescent="0.2">
      <c r="C41344"/>
      <c r="E41344" s="46"/>
      <c r="F41344" s="44"/>
    </row>
    <row r="41345" spans="3:6" x14ac:dyDescent="0.2">
      <c r="C41345"/>
      <c r="E41345" s="46"/>
      <c r="F41345" s="44"/>
    </row>
    <row r="41346" spans="3:6" x14ac:dyDescent="0.2">
      <c r="C41346"/>
      <c r="E41346" s="46"/>
      <c r="F41346" s="44"/>
    </row>
    <row r="41347" spans="3:6" x14ac:dyDescent="0.2">
      <c r="C41347"/>
      <c r="E41347" s="46"/>
      <c r="F41347" s="44"/>
    </row>
    <row r="41348" spans="3:6" x14ac:dyDescent="0.2">
      <c r="C41348"/>
      <c r="E41348" s="46"/>
      <c r="F41348" s="44"/>
    </row>
    <row r="41349" spans="3:6" x14ac:dyDescent="0.2">
      <c r="C41349"/>
      <c r="E41349" s="46"/>
      <c r="F41349" s="44"/>
    </row>
    <row r="41350" spans="3:6" x14ac:dyDescent="0.2">
      <c r="C41350"/>
      <c r="E41350" s="46"/>
      <c r="F41350" s="44"/>
    </row>
    <row r="41351" spans="3:6" x14ac:dyDescent="0.2">
      <c r="C41351"/>
      <c r="E41351" s="46"/>
      <c r="F41351" s="44"/>
    </row>
    <row r="41352" spans="3:6" x14ac:dyDescent="0.2">
      <c r="C41352"/>
      <c r="E41352" s="46"/>
      <c r="F41352" s="44"/>
    </row>
    <row r="41353" spans="3:6" x14ac:dyDescent="0.2">
      <c r="C41353"/>
      <c r="E41353" s="46"/>
      <c r="F41353" s="44"/>
    </row>
    <row r="41354" spans="3:6" x14ac:dyDescent="0.2">
      <c r="C41354"/>
      <c r="E41354" s="46"/>
      <c r="F41354" s="44"/>
    </row>
    <row r="41355" spans="3:6" x14ac:dyDescent="0.2">
      <c r="C41355"/>
      <c r="E41355" s="46"/>
      <c r="F41355" s="44"/>
    </row>
    <row r="41356" spans="3:6" x14ac:dyDescent="0.2">
      <c r="C41356"/>
      <c r="E41356" s="46"/>
      <c r="F41356" s="44"/>
    </row>
    <row r="41357" spans="3:6" x14ac:dyDescent="0.2">
      <c r="C41357"/>
      <c r="E41357" s="46"/>
      <c r="F41357" s="44"/>
    </row>
    <row r="41358" spans="3:6" x14ac:dyDescent="0.2">
      <c r="C41358"/>
      <c r="E41358" s="46"/>
      <c r="F41358" s="44"/>
    </row>
    <row r="41359" spans="3:6" x14ac:dyDescent="0.2">
      <c r="C41359"/>
      <c r="E41359" s="46"/>
      <c r="F41359" s="44"/>
    </row>
    <row r="41360" spans="3:6" x14ac:dyDescent="0.2">
      <c r="C41360"/>
      <c r="E41360" s="46"/>
      <c r="F41360" s="44"/>
    </row>
    <row r="41361" spans="3:6" x14ac:dyDescent="0.2">
      <c r="C41361"/>
      <c r="E41361" s="46"/>
      <c r="F41361" s="44"/>
    </row>
    <row r="41362" spans="3:6" x14ac:dyDescent="0.2">
      <c r="C41362"/>
      <c r="E41362" s="46"/>
      <c r="F41362" s="44"/>
    </row>
    <row r="41363" spans="3:6" x14ac:dyDescent="0.2">
      <c r="C41363"/>
      <c r="E41363" s="46"/>
      <c r="F41363" s="44"/>
    </row>
    <row r="41364" spans="3:6" x14ac:dyDescent="0.2">
      <c r="C41364"/>
      <c r="E41364" s="46"/>
      <c r="F41364" s="44"/>
    </row>
    <row r="41365" spans="3:6" x14ac:dyDescent="0.2">
      <c r="C41365"/>
      <c r="E41365" s="46"/>
      <c r="F41365" s="44"/>
    </row>
    <row r="41366" spans="3:6" x14ac:dyDescent="0.2">
      <c r="C41366"/>
      <c r="E41366" s="46"/>
      <c r="F41366" s="44"/>
    </row>
    <row r="41367" spans="3:6" x14ac:dyDescent="0.2">
      <c r="C41367"/>
      <c r="E41367" s="46"/>
      <c r="F41367" s="44"/>
    </row>
    <row r="41368" spans="3:6" x14ac:dyDescent="0.2">
      <c r="C41368"/>
      <c r="E41368" s="46"/>
      <c r="F41368" s="44"/>
    </row>
    <row r="41369" spans="3:6" x14ac:dyDescent="0.2">
      <c r="C41369"/>
      <c r="E41369" s="46"/>
      <c r="F41369" s="44"/>
    </row>
    <row r="41370" spans="3:6" x14ac:dyDescent="0.2">
      <c r="C41370"/>
      <c r="E41370" s="46"/>
      <c r="F41370" s="44"/>
    </row>
    <row r="41371" spans="3:6" x14ac:dyDescent="0.2">
      <c r="C41371"/>
      <c r="E41371" s="46"/>
      <c r="F41371" s="44"/>
    </row>
    <row r="41372" spans="3:6" x14ac:dyDescent="0.2">
      <c r="C41372"/>
      <c r="E41372" s="46"/>
      <c r="F41372" s="44"/>
    </row>
    <row r="41373" spans="3:6" x14ac:dyDescent="0.2">
      <c r="C41373"/>
      <c r="E41373" s="46"/>
      <c r="F41373" s="44"/>
    </row>
    <row r="41374" spans="3:6" x14ac:dyDescent="0.2">
      <c r="C41374"/>
      <c r="E41374" s="46"/>
      <c r="F41374" s="44"/>
    </row>
    <row r="41375" spans="3:6" x14ac:dyDescent="0.2">
      <c r="C41375"/>
      <c r="E41375" s="46"/>
      <c r="F41375" s="44"/>
    </row>
    <row r="41376" spans="3:6" x14ac:dyDescent="0.2">
      <c r="C41376"/>
      <c r="E41376" s="46"/>
      <c r="F41376" s="44"/>
    </row>
    <row r="41377" spans="3:6" x14ac:dyDescent="0.2">
      <c r="C41377"/>
      <c r="E41377" s="46"/>
      <c r="F41377" s="44"/>
    </row>
    <row r="41378" spans="3:6" x14ac:dyDescent="0.2">
      <c r="C41378"/>
      <c r="E41378" s="46"/>
      <c r="F41378" s="44"/>
    </row>
    <row r="41379" spans="3:6" x14ac:dyDescent="0.2">
      <c r="C41379"/>
      <c r="E41379" s="46"/>
      <c r="F41379" s="44"/>
    </row>
    <row r="41380" spans="3:6" x14ac:dyDescent="0.2">
      <c r="C41380"/>
      <c r="E41380" s="46"/>
      <c r="F41380" s="44"/>
    </row>
    <row r="41381" spans="3:6" x14ac:dyDescent="0.2">
      <c r="C41381"/>
      <c r="E41381" s="46"/>
      <c r="F41381" s="44"/>
    </row>
    <row r="41382" spans="3:6" x14ac:dyDescent="0.2">
      <c r="C41382"/>
      <c r="E41382" s="46"/>
      <c r="F41382" s="44"/>
    </row>
    <row r="41383" spans="3:6" x14ac:dyDescent="0.2">
      <c r="C41383"/>
      <c r="E41383" s="46"/>
      <c r="F41383" s="44"/>
    </row>
    <row r="41384" spans="3:6" x14ac:dyDescent="0.2">
      <c r="C41384"/>
      <c r="E41384" s="46"/>
      <c r="F41384" s="44"/>
    </row>
    <row r="41385" spans="3:6" x14ac:dyDescent="0.2">
      <c r="C41385"/>
      <c r="E41385" s="46"/>
      <c r="F41385" s="44"/>
    </row>
    <row r="41386" spans="3:6" x14ac:dyDescent="0.2">
      <c r="C41386"/>
      <c r="E41386" s="46"/>
      <c r="F41386" s="44"/>
    </row>
    <row r="41387" spans="3:6" x14ac:dyDescent="0.2">
      <c r="C41387"/>
      <c r="E41387" s="46"/>
      <c r="F41387" s="44"/>
    </row>
    <row r="41388" spans="3:6" x14ac:dyDescent="0.2">
      <c r="C41388"/>
      <c r="E41388" s="46"/>
      <c r="F41388" s="44"/>
    </row>
    <row r="41389" spans="3:6" x14ac:dyDescent="0.2">
      <c r="C41389"/>
      <c r="E41389" s="46"/>
      <c r="F41389" s="44"/>
    </row>
    <row r="41390" spans="3:6" x14ac:dyDescent="0.2">
      <c r="C41390"/>
      <c r="E41390" s="46"/>
      <c r="F41390" s="44"/>
    </row>
    <row r="41391" spans="3:6" x14ac:dyDescent="0.2">
      <c r="C41391"/>
      <c r="E41391" s="46"/>
      <c r="F41391" s="44"/>
    </row>
    <row r="41392" spans="3:6" x14ac:dyDescent="0.2">
      <c r="C41392"/>
      <c r="E41392" s="46"/>
      <c r="F41392" s="44"/>
    </row>
    <row r="41393" spans="3:6" x14ac:dyDescent="0.2">
      <c r="C41393"/>
      <c r="E41393" s="46"/>
      <c r="F41393" s="44"/>
    </row>
    <row r="41394" spans="3:6" x14ac:dyDescent="0.2">
      <c r="C41394"/>
      <c r="E41394" s="46"/>
      <c r="F41394" s="44"/>
    </row>
    <row r="41395" spans="3:6" x14ac:dyDescent="0.2">
      <c r="C41395"/>
      <c r="E41395" s="46"/>
      <c r="F41395" s="44"/>
    </row>
    <row r="41396" spans="3:6" x14ac:dyDescent="0.2">
      <c r="C41396"/>
      <c r="E41396" s="46"/>
      <c r="F41396" s="44"/>
    </row>
    <row r="41397" spans="3:6" x14ac:dyDescent="0.2">
      <c r="C41397"/>
      <c r="E41397" s="46"/>
      <c r="F41397" s="44"/>
    </row>
    <row r="41398" spans="3:6" x14ac:dyDescent="0.2">
      <c r="C41398"/>
      <c r="E41398" s="46"/>
      <c r="F41398" s="44"/>
    </row>
    <row r="41399" spans="3:6" x14ac:dyDescent="0.2">
      <c r="C41399"/>
      <c r="E41399" s="46"/>
      <c r="F41399" s="44"/>
    </row>
    <row r="41400" spans="3:6" x14ac:dyDescent="0.2">
      <c r="C41400"/>
      <c r="E41400" s="46"/>
      <c r="F41400" s="44"/>
    </row>
    <row r="41401" spans="3:6" x14ac:dyDescent="0.2">
      <c r="C41401"/>
      <c r="E41401" s="46"/>
      <c r="F41401" s="44"/>
    </row>
    <row r="41402" spans="3:6" x14ac:dyDescent="0.2">
      <c r="C41402"/>
      <c r="E41402" s="46"/>
      <c r="F41402" s="44"/>
    </row>
    <row r="41403" spans="3:6" x14ac:dyDescent="0.2">
      <c r="C41403"/>
      <c r="E41403" s="46"/>
      <c r="F41403" s="44"/>
    </row>
    <row r="41404" spans="3:6" x14ac:dyDescent="0.2">
      <c r="C41404"/>
      <c r="E41404" s="46"/>
      <c r="F41404" s="44"/>
    </row>
    <row r="41405" spans="3:6" x14ac:dyDescent="0.2">
      <c r="C41405"/>
      <c r="E41405" s="46"/>
      <c r="F41405" s="44"/>
    </row>
    <row r="41406" spans="3:6" x14ac:dyDescent="0.2">
      <c r="C41406"/>
      <c r="E41406" s="46"/>
      <c r="F41406" s="44"/>
    </row>
    <row r="41407" spans="3:6" x14ac:dyDescent="0.2">
      <c r="C41407"/>
      <c r="E41407" s="46"/>
      <c r="F41407" s="44"/>
    </row>
    <row r="41408" spans="3:6" x14ac:dyDescent="0.2">
      <c r="C41408"/>
      <c r="E41408" s="46"/>
      <c r="F41408" s="44"/>
    </row>
    <row r="41409" spans="3:6" x14ac:dyDescent="0.2">
      <c r="C41409"/>
      <c r="E41409" s="46"/>
      <c r="F41409" s="44"/>
    </row>
    <row r="41410" spans="3:6" x14ac:dyDescent="0.2">
      <c r="C41410"/>
      <c r="E41410" s="46"/>
      <c r="F41410" s="44"/>
    </row>
    <row r="41411" spans="3:6" x14ac:dyDescent="0.2">
      <c r="C41411"/>
      <c r="E41411" s="46"/>
      <c r="F41411" s="44"/>
    </row>
    <row r="41412" spans="3:6" x14ac:dyDescent="0.2">
      <c r="C41412"/>
      <c r="E41412" s="46"/>
      <c r="F41412" s="44"/>
    </row>
    <row r="41413" spans="3:6" x14ac:dyDescent="0.2">
      <c r="C41413"/>
      <c r="E41413" s="46"/>
      <c r="F41413" s="44"/>
    </row>
    <row r="41414" spans="3:6" x14ac:dyDescent="0.2">
      <c r="C41414"/>
      <c r="E41414" s="46"/>
      <c r="F41414" s="44"/>
    </row>
    <row r="41415" spans="3:6" x14ac:dyDescent="0.2">
      <c r="C41415"/>
      <c r="E41415" s="46"/>
      <c r="F41415" s="44"/>
    </row>
    <row r="41416" spans="3:6" x14ac:dyDescent="0.2">
      <c r="C41416"/>
      <c r="E41416" s="46"/>
      <c r="F41416" s="44"/>
    </row>
    <row r="41417" spans="3:6" x14ac:dyDescent="0.2">
      <c r="C41417"/>
      <c r="E41417" s="46"/>
      <c r="F41417" s="44"/>
    </row>
    <row r="41418" spans="3:6" x14ac:dyDescent="0.2">
      <c r="C41418"/>
      <c r="E41418" s="46"/>
      <c r="F41418" s="44"/>
    </row>
    <row r="41419" spans="3:6" x14ac:dyDescent="0.2">
      <c r="C41419"/>
      <c r="E41419" s="46"/>
      <c r="F41419" s="44"/>
    </row>
    <row r="41420" spans="3:6" x14ac:dyDescent="0.2">
      <c r="C41420"/>
      <c r="E41420" s="46"/>
      <c r="F41420" s="44"/>
    </row>
    <row r="41421" spans="3:6" x14ac:dyDescent="0.2">
      <c r="C41421"/>
      <c r="E41421" s="46"/>
      <c r="F41421" s="44"/>
    </row>
    <row r="41422" spans="3:6" x14ac:dyDescent="0.2">
      <c r="C41422"/>
      <c r="E41422" s="46"/>
      <c r="F41422" s="44"/>
    </row>
    <row r="41423" spans="3:6" x14ac:dyDescent="0.2">
      <c r="C41423"/>
      <c r="E41423" s="46"/>
      <c r="F41423" s="44"/>
    </row>
    <row r="41424" spans="3:6" x14ac:dyDescent="0.2">
      <c r="C41424"/>
      <c r="E41424" s="46"/>
      <c r="F41424" s="44"/>
    </row>
    <row r="41425" spans="3:6" x14ac:dyDescent="0.2">
      <c r="C41425"/>
      <c r="E41425" s="46"/>
      <c r="F41425" s="44"/>
    </row>
    <row r="41426" spans="3:6" x14ac:dyDescent="0.2">
      <c r="C41426"/>
      <c r="E41426" s="46"/>
      <c r="F41426" s="44"/>
    </row>
    <row r="41427" spans="3:6" x14ac:dyDescent="0.2">
      <c r="C41427"/>
      <c r="E41427" s="46"/>
      <c r="F41427" s="44"/>
    </row>
    <row r="41428" spans="3:6" x14ac:dyDescent="0.2">
      <c r="C41428"/>
      <c r="E41428" s="46"/>
      <c r="F41428" s="44"/>
    </row>
    <row r="41429" spans="3:6" x14ac:dyDescent="0.2">
      <c r="C41429"/>
      <c r="E41429" s="46"/>
      <c r="F41429" s="44"/>
    </row>
    <row r="41430" spans="3:6" x14ac:dyDescent="0.2">
      <c r="C41430"/>
      <c r="E41430" s="46"/>
      <c r="F41430" s="44"/>
    </row>
    <row r="41431" spans="3:6" x14ac:dyDescent="0.2">
      <c r="C41431"/>
      <c r="E41431" s="46"/>
      <c r="F41431" s="44"/>
    </row>
    <row r="41432" spans="3:6" x14ac:dyDescent="0.2">
      <c r="C41432"/>
      <c r="E41432" s="46"/>
      <c r="F41432" s="44"/>
    </row>
    <row r="41433" spans="3:6" x14ac:dyDescent="0.2">
      <c r="C41433"/>
      <c r="E41433" s="46"/>
      <c r="F41433" s="44"/>
    </row>
    <row r="41434" spans="3:6" x14ac:dyDescent="0.2">
      <c r="C41434"/>
      <c r="E41434" s="46"/>
      <c r="F41434" s="44"/>
    </row>
    <row r="41435" spans="3:6" x14ac:dyDescent="0.2">
      <c r="C41435"/>
      <c r="E41435" s="46"/>
      <c r="F41435" s="44"/>
    </row>
    <row r="41436" spans="3:6" x14ac:dyDescent="0.2">
      <c r="C41436"/>
      <c r="E41436" s="46"/>
      <c r="F41436" s="44"/>
    </row>
    <row r="41437" spans="3:6" x14ac:dyDescent="0.2">
      <c r="C41437"/>
      <c r="E41437" s="46"/>
      <c r="F41437" s="44"/>
    </row>
    <row r="41438" spans="3:6" x14ac:dyDescent="0.2">
      <c r="C41438"/>
      <c r="E41438" s="46"/>
      <c r="F41438" s="44"/>
    </row>
    <row r="41439" spans="3:6" x14ac:dyDescent="0.2">
      <c r="C41439"/>
      <c r="E41439" s="46"/>
      <c r="F41439" s="44"/>
    </row>
    <row r="41440" spans="3:6" x14ac:dyDescent="0.2">
      <c r="C41440"/>
      <c r="E41440" s="46"/>
      <c r="F41440" s="44"/>
    </row>
    <row r="41441" spans="3:6" x14ac:dyDescent="0.2">
      <c r="C41441"/>
      <c r="E41441" s="46"/>
      <c r="F41441" s="44"/>
    </row>
    <row r="41442" spans="3:6" x14ac:dyDescent="0.2">
      <c r="C41442"/>
      <c r="E41442" s="46"/>
      <c r="F41442" s="44"/>
    </row>
    <row r="41443" spans="3:6" x14ac:dyDescent="0.2">
      <c r="C41443"/>
      <c r="E41443" s="46"/>
      <c r="F41443" s="44"/>
    </row>
    <row r="41444" spans="3:6" x14ac:dyDescent="0.2">
      <c r="C41444"/>
      <c r="E41444" s="46"/>
      <c r="F41444" s="44"/>
    </row>
    <row r="41445" spans="3:6" x14ac:dyDescent="0.2">
      <c r="C41445"/>
      <c r="E41445" s="46"/>
      <c r="F41445" s="44"/>
    </row>
    <row r="41446" spans="3:6" x14ac:dyDescent="0.2">
      <c r="C41446"/>
      <c r="E41446" s="46"/>
      <c r="F41446" s="44"/>
    </row>
    <row r="41447" spans="3:6" x14ac:dyDescent="0.2">
      <c r="C41447"/>
      <c r="E41447" s="46"/>
      <c r="F41447" s="44"/>
    </row>
    <row r="41448" spans="3:6" x14ac:dyDescent="0.2">
      <c r="C41448"/>
      <c r="E41448" s="46"/>
      <c r="F41448" s="44"/>
    </row>
    <row r="41449" spans="3:6" x14ac:dyDescent="0.2">
      <c r="C41449"/>
      <c r="E41449" s="46"/>
      <c r="F41449" s="44"/>
    </row>
    <row r="41450" spans="3:6" x14ac:dyDescent="0.2">
      <c r="C41450"/>
      <c r="E41450" s="46"/>
      <c r="F41450" s="44"/>
    </row>
    <row r="41451" spans="3:6" x14ac:dyDescent="0.2">
      <c r="C41451"/>
      <c r="E41451" s="46"/>
      <c r="F41451" s="44"/>
    </row>
    <row r="41452" spans="3:6" x14ac:dyDescent="0.2">
      <c r="C41452"/>
      <c r="E41452" s="46"/>
      <c r="F41452" s="44"/>
    </row>
    <row r="41453" spans="3:6" x14ac:dyDescent="0.2">
      <c r="C41453"/>
      <c r="E41453" s="46"/>
      <c r="F41453" s="44"/>
    </row>
    <row r="41454" spans="3:6" x14ac:dyDescent="0.2">
      <c r="C41454"/>
      <c r="E41454" s="46"/>
      <c r="F41454" s="44"/>
    </row>
    <row r="41455" spans="3:6" x14ac:dyDescent="0.2">
      <c r="C41455"/>
      <c r="E41455" s="46"/>
      <c r="F41455" s="44"/>
    </row>
    <row r="41456" spans="3:6" x14ac:dyDescent="0.2">
      <c r="C41456"/>
      <c r="E41456" s="46"/>
      <c r="F41456" s="44"/>
    </row>
    <row r="41457" spans="3:6" x14ac:dyDescent="0.2">
      <c r="C41457"/>
      <c r="E41457" s="46"/>
      <c r="F41457" s="44"/>
    </row>
    <row r="41458" spans="3:6" x14ac:dyDescent="0.2">
      <c r="C41458"/>
      <c r="E41458" s="46"/>
      <c r="F41458" s="44"/>
    </row>
    <row r="41459" spans="3:6" x14ac:dyDescent="0.2">
      <c r="C41459"/>
      <c r="E41459" s="46"/>
      <c r="F41459" s="44"/>
    </row>
    <row r="41460" spans="3:6" x14ac:dyDescent="0.2">
      <c r="C41460"/>
      <c r="E41460" s="46"/>
      <c r="F41460" s="44"/>
    </row>
    <row r="41461" spans="3:6" x14ac:dyDescent="0.2">
      <c r="C41461"/>
      <c r="E41461" s="46"/>
      <c r="F41461" s="44"/>
    </row>
    <row r="41462" spans="3:6" x14ac:dyDescent="0.2">
      <c r="C41462"/>
      <c r="E41462" s="46"/>
      <c r="F41462" s="44"/>
    </row>
    <row r="41463" spans="3:6" x14ac:dyDescent="0.2">
      <c r="C41463"/>
      <c r="E41463" s="46"/>
      <c r="F41463" s="44"/>
    </row>
    <row r="41464" spans="3:6" x14ac:dyDescent="0.2">
      <c r="C41464"/>
      <c r="E41464" s="46"/>
      <c r="F41464" s="44"/>
    </row>
    <row r="41465" spans="3:6" x14ac:dyDescent="0.2">
      <c r="C41465"/>
      <c r="E41465" s="46"/>
      <c r="F41465" s="44"/>
    </row>
    <row r="41466" spans="3:6" x14ac:dyDescent="0.2">
      <c r="C41466"/>
      <c r="E41466" s="46"/>
      <c r="F41466" s="44"/>
    </row>
    <row r="41467" spans="3:6" x14ac:dyDescent="0.2">
      <c r="C41467"/>
      <c r="E41467" s="46"/>
      <c r="F41467" s="44"/>
    </row>
    <row r="41468" spans="3:6" x14ac:dyDescent="0.2">
      <c r="C41468"/>
      <c r="E41468" s="46"/>
      <c r="F41468" s="44"/>
    </row>
    <row r="41469" spans="3:6" x14ac:dyDescent="0.2">
      <c r="C41469"/>
      <c r="E41469" s="46"/>
      <c r="F41469" s="44"/>
    </row>
    <row r="41470" spans="3:6" x14ac:dyDescent="0.2">
      <c r="C41470"/>
      <c r="E41470" s="46"/>
      <c r="F41470" s="44"/>
    </row>
    <row r="41471" spans="3:6" x14ac:dyDescent="0.2">
      <c r="C41471"/>
      <c r="E41471" s="46"/>
      <c r="F41471" s="44"/>
    </row>
    <row r="41472" spans="3:6" x14ac:dyDescent="0.2">
      <c r="C41472"/>
      <c r="E41472" s="46"/>
      <c r="F41472" s="44"/>
    </row>
    <row r="41473" spans="3:6" x14ac:dyDescent="0.2">
      <c r="C41473"/>
      <c r="E41473" s="46"/>
      <c r="F41473" s="44"/>
    </row>
    <row r="41474" spans="3:6" x14ac:dyDescent="0.2">
      <c r="C41474"/>
      <c r="E41474" s="46"/>
      <c r="F41474" s="44"/>
    </row>
    <row r="41475" spans="3:6" x14ac:dyDescent="0.2">
      <c r="C41475"/>
      <c r="E41475" s="46"/>
      <c r="F41475" s="44"/>
    </row>
    <row r="41476" spans="3:6" x14ac:dyDescent="0.2">
      <c r="C41476"/>
      <c r="E41476" s="46"/>
      <c r="F41476" s="44"/>
    </row>
    <row r="41477" spans="3:6" x14ac:dyDescent="0.2">
      <c r="C41477"/>
      <c r="E41477" s="46"/>
      <c r="F41477" s="44"/>
    </row>
    <row r="41478" spans="3:6" x14ac:dyDescent="0.2">
      <c r="C41478"/>
      <c r="E41478" s="46"/>
      <c r="F41478" s="44"/>
    </row>
    <row r="41479" spans="3:6" x14ac:dyDescent="0.2">
      <c r="C41479"/>
      <c r="E41479" s="46"/>
      <c r="F41479" s="44"/>
    </row>
    <row r="41480" spans="3:6" x14ac:dyDescent="0.2">
      <c r="C41480"/>
      <c r="E41480" s="46"/>
      <c r="F41480" s="44"/>
    </row>
    <row r="41481" spans="3:6" x14ac:dyDescent="0.2">
      <c r="C41481"/>
      <c r="E41481" s="46"/>
      <c r="F41481" s="44"/>
    </row>
    <row r="41482" spans="3:6" x14ac:dyDescent="0.2">
      <c r="C41482"/>
      <c r="E41482" s="46"/>
      <c r="F41482" s="44"/>
    </row>
    <row r="41483" spans="3:6" x14ac:dyDescent="0.2">
      <c r="C41483"/>
      <c r="E41483" s="46"/>
      <c r="F41483" s="44"/>
    </row>
    <row r="41484" spans="3:6" x14ac:dyDescent="0.2">
      <c r="C41484"/>
      <c r="E41484" s="46"/>
      <c r="F41484" s="44"/>
    </row>
    <row r="41485" spans="3:6" x14ac:dyDescent="0.2">
      <c r="C41485"/>
      <c r="E41485" s="46"/>
      <c r="F41485" s="44"/>
    </row>
    <row r="41486" spans="3:6" x14ac:dyDescent="0.2">
      <c r="C41486"/>
      <c r="E41486" s="46"/>
      <c r="F41486" s="44"/>
    </row>
    <row r="41487" spans="3:6" x14ac:dyDescent="0.2">
      <c r="C41487"/>
      <c r="E41487" s="46"/>
      <c r="F41487" s="44"/>
    </row>
    <row r="41488" spans="3:6" x14ac:dyDescent="0.2">
      <c r="C41488"/>
      <c r="E41488" s="46"/>
      <c r="F41488" s="44"/>
    </row>
    <row r="41489" spans="3:6" x14ac:dyDescent="0.2">
      <c r="C41489"/>
      <c r="E41489" s="46"/>
      <c r="F41489" s="44"/>
    </row>
    <row r="41490" spans="3:6" x14ac:dyDescent="0.2">
      <c r="C41490"/>
      <c r="E41490" s="46"/>
      <c r="F41490" s="44"/>
    </row>
    <row r="41491" spans="3:6" x14ac:dyDescent="0.2">
      <c r="C41491"/>
      <c r="E41491" s="46"/>
      <c r="F41491" s="44"/>
    </row>
    <row r="41492" spans="3:6" x14ac:dyDescent="0.2">
      <c r="C41492"/>
      <c r="E41492" s="46"/>
      <c r="F41492" s="44"/>
    </row>
    <row r="41493" spans="3:6" x14ac:dyDescent="0.2">
      <c r="C41493"/>
      <c r="E41493" s="46"/>
      <c r="F41493" s="44"/>
    </row>
    <row r="41494" spans="3:6" x14ac:dyDescent="0.2">
      <c r="C41494"/>
      <c r="E41494" s="46"/>
      <c r="F41494" s="44"/>
    </row>
    <row r="41495" spans="3:6" x14ac:dyDescent="0.2">
      <c r="C41495"/>
      <c r="E41495" s="46"/>
      <c r="F41495" s="44"/>
    </row>
    <row r="41496" spans="3:6" x14ac:dyDescent="0.2">
      <c r="C41496"/>
      <c r="E41496" s="46"/>
      <c r="F41496" s="44"/>
    </row>
    <row r="41497" spans="3:6" x14ac:dyDescent="0.2">
      <c r="C41497"/>
      <c r="E41497" s="46"/>
      <c r="F41497" s="44"/>
    </row>
    <row r="41498" spans="3:6" x14ac:dyDescent="0.2">
      <c r="C41498"/>
      <c r="E41498" s="46"/>
      <c r="F41498" s="44"/>
    </row>
    <row r="41499" spans="3:6" x14ac:dyDescent="0.2">
      <c r="C41499"/>
      <c r="E41499" s="46"/>
      <c r="F41499" s="44"/>
    </row>
    <row r="41500" spans="3:6" x14ac:dyDescent="0.2">
      <c r="C41500"/>
      <c r="E41500" s="46"/>
      <c r="F41500" s="44"/>
    </row>
    <row r="41501" spans="3:6" x14ac:dyDescent="0.2">
      <c r="C41501"/>
      <c r="E41501" s="46"/>
      <c r="F41501" s="44"/>
    </row>
    <row r="41502" spans="3:6" x14ac:dyDescent="0.2">
      <c r="C41502"/>
      <c r="E41502" s="46"/>
      <c r="F41502" s="44"/>
    </row>
    <row r="41503" spans="3:6" x14ac:dyDescent="0.2">
      <c r="C41503"/>
      <c r="E41503" s="46"/>
      <c r="F41503" s="44"/>
    </row>
    <row r="41504" spans="3:6" x14ac:dyDescent="0.2">
      <c r="C41504"/>
      <c r="E41504" s="46"/>
      <c r="F41504" s="44"/>
    </row>
    <row r="41505" spans="3:6" x14ac:dyDescent="0.2">
      <c r="C41505"/>
      <c r="E41505" s="46"/>
      <c r="F41505" s="44"/>
    </row>
    <row r="41506" spans="3:6" x14ac:dyDescent="0.2">
      <c r="C41506"/>
      <c r="E41506" s="46"/>
      <c r="F41506" s="44"/>
    </row>
    <row r="41507" spans="3:6" x14ac:dyDescent="0.2">
      <c r="C41507"/>
      <c r="E41507" s="46"/>
      <c r="F41507" s="44"/>
    </row>
    <row r="41508" spans="3:6" x14ac:dyDescent="0.2">
      <c r="C41508"/>
      <c r="E41508" s="46"/>
      <c r="F41508" s="44"/>
    </row>
    <row r="41509" spans="3:6" x14ac:dyDescent="0.2">
      <c r="C41509"/>
      <c r="E41509" s="46"/>
      <c r="F41509" s="44"/>
    </row>
    <row r="41510" spans="3:6" x14ac:dyDescent="0.2">
      <c r="C41510"/>
      <c r="E41510" s="46"/>
      <c r="F41510" s="44"/>
    </row>
    <row r="41511" spans="3:6" x14ac:dyDescent="0.2">
      <c r="C41511"/>
      <c r="E41511" s="46"/>
      <c r="F41511" s="44"/>
    </row>
    <row r="41512" spans="3:6" x14ac:dyDescent="0.2">
      <c r="C41512"/>
      <c r="E41512" s="46"/>
      <c r="F41512" s="44"/>
    </row>
    <row r="41513" spans="3:6" x14ac:dyDescent="0.2">
      <c r="C41513"/>
      <c r="E41513" s="46"/>
      <c r="F41513" s="44"/>
    </row>
    <row r="41514" spans="3:6" x14ac:dyDescent="0.2">
      <c r="C41514"/>
      <c r="E41514" s="46"/>
      <c r="F41514" s="44"/>
    </row>
    <row r="41515" spans="3:6" x14ac:dyDescent="0.2">
      <c r="C41515"/>
      <c r="E41515" s="46"/>
      <c r="F41515" s="44"/>
    </row>
    <row r="41516" spans="3:6" x14ac:dyDescent="0.2">
      <c r="C41516"/>
      <c r="E41516" s="46"/>
      <c r="F41516" s="44"/>
    </row>
    <row r="41517" spans="3:6" x14ac:dyDescent="0.2">
      <c r="C41517"/>
      <c r="E41517" s="46"/>
      <c r="F41517" s="44"/>
    </row>
    <row r="41518" spans="3:6" x14ac:dyDescent="0.2">
      <c r="C41518"/>
      <c r="E41518" s="46"/>
      <c r="F41518" s="44"/>
    </row>
    <row r="41519" spans="3:6" x14ac:dyDescent="0.2">
      <c r="C41519"/>
      <c r="E41519" s="46"/>
      <c r="F41519" s="44"/>
    </row>
    <row r="41520" spans="3:6" x14ac:dyDescent="0.2">
      <c r="C41520"/>
      <c r="E41520" s="46"/>
      <c r="F41520" s="44"/>
    </row>
    <row r="41521" spans="3:6" x14ac:dyDescent="0.2">
      <c r="C41521"/>
      <c r="E41521" s="46"/>
      <c r="F41521" s="44"/>
    </row>
    <row r="41522" spans="3:6" x14ac:dyDescent="0.2">
      <c r="C41522"/>
      <c r="E41522" s="46"/>
      <c r="F41522" s="44"/>
    </row>
    <row r="41523" spans="3:6" x14ac:dyDescent="0.2">
      <c r="C41523"/>
      <c r="E41523" s="46"/>
      <c r="F41523" s="44"/>
    </row>
    <row r="41524" spans="3:6" x14ac:dyDescent="0.2">
      <c r="C41524"/>
      <c r="E41524" s="46"/>
      <c r="F41524" s="44"/>
    </row>
    <row r="41525" spans="3:6" x14ac:dyDescent="0.2">
      <c r="C41525"/>
      <c r="E41525" s="46"/>
      <c r="F41525" s="44"/>
    </row>
    <row r="41526" spans="3:6" x14ac:dyDescent="0.2">
      <c r="C41526"/>
      <c r="E41526" s="46"/>
      <c r="F41526" s="44"/>
    </row>
    <row r="41527" spans="3:6" x14ac:dyDescent="0.2">
      <c r="C41527"/>
      <c r="E41527" s="46"/>
      <c r="F41527" s="44"/>
    </row>
    <row r="41528" spans="3:6" x14ac:dyDescent="0.2">
      <c r="C41528"/>
      <c r="E41528" s="46"/>
      <c r="F41528" s="44"/>
    </row>
    <row r="41529" spans="3:6" x14ac:dyDescent="0.2">
      <c r="C41529"/>
      <c r="E41529" s="46"/>
      <c r="F41529" s="44"/>
    </row>
    <row r="41530" spans="3:6" x14ac:dyDescent="0.2">
      <c r="C41530"/>
      <c r="E41530" s="46"/>
      <c r="F41530" s="44"/>
    </row>
    <row r="41531" spans="3:6" x14ac:dyDescent="0.2">
      <c r="C41531"/>
      <c r="E41531" s="46"/>
      <c r="F41531" s="44"/>
    </row>
    <row r="41532" spans="3:6" x14ac:dyDescent="0.2">
      <c r="C41532"/>
      <c r="E41532" s="46"/>
      <c r="F41532" s="44"/>
    </row>
    <row r="41533" spans="3:6" x14ac:dyDescent="0.2">
      <c r="C41533"/>
      <c r="E41533" s="46"/>
      <c r="F41533" s="44"/>
    </row>
    <row r="41534" spans="3:6" x14ac:dyDescent="0.2">
      <c r="C41534"/>
      <c r="E41534" s="46"/>
      <c r="F41534" s="44"/>
    </row>
    <row r="41535" spans="3:6" x14ac:dyDescent="0.2">
      <c r="C41535"/>
      <c r="E41535" s="46"/>
      <c r="F41535" s="44"/>
    </row>
    <row r="41536" spans="3:6" x14ac:dyDescent="0.2">
      <c r="C41536"/>
      <c r="E41536" s="46"/>
      <c r="F41536" s="44"/>
    </row>
    <row r="41537" spans="3:6" x14ac:dyDescent="0.2">
      <c r="C41537"/>
      <c r="E41537" s="46"/>
      <c r="F41537" s="44"/>
    </row>
    <row r="41538" spans="3:6" x14ac:dyDescent="0.2">
      <c r="C41538"/>
      <c r="E41538" s="46"/>
      <c r="F41538" s="44"/>
    </row>
    <row r="41539" spans="3:6" x14ac:dyDescent="0.2">
      <c r="C41539"/>
      <c r="E41539" s="46"/>
      <c r="F41539" s="44"/>
    </row>
    <row r="41540" spans="3:6" x14ac:dyDescent="0.2">
      <c r="C41540"/>
      <c r="E41540" s="46"/>
      <c r="F41540" s="44"/>
    </row>
    <row r="41541" spans="3:6" x14ac:dyDescent="0.2">
      <c r="C41541"/>
      <c r="E41541" s="46"/>
      <c r="F41541" s="44"/>
    </row>
    <row r="41542" spans="3:6" x14ac:dyDescent="0.2">
      <c r="C41542"/>
      <c r="E41542" s="46"/>
      <c r="F41542" s="44"/>
    </row>
    <row r="41543" spans="3:6" x14ac:dyDescent="0.2">
      <c r="C41543"/>
      <c r="E41543" s="46"/>
      <c r="F41543" s="44"/>
    </row>
    <row r="41544" spans="3:6" x14ac:dyDescent="0.2">
      <c r="C41544"/>
      <c r="E41544" s="46"/>
      <c r="F41544" s="44"/>
    </row>
    <row r="41545" spans="3:6" x14ac:dyDescent="0.2">
      <c r="C41545"/>
      <c r="E41545" s="46"/>
      <c r="F41545" s="44"/>
    </row>
    <row r="41546" spans="3:6" x14ac:dyDescent="0.2">
      <c r="C41546"/>
      <c r="E41546" s="46"/>
      <c r="F41546" s="44"/>
    </row>
    <row r="41547" spans="3:6" x14ac:dyDescent="0.2">
      <c r="C41547"/>
      <c r="E41547" s="46"/>
      <c r="F41547" s="44"/>
    </row>
    <row r="41548" spans="3:6" x14ac:dyDescent="0.2">
      <c r="C41548"/>
      <c r="E41548" s="46"/>
      <c r="F41548" s="44"/>
    </row>
    <row r="41549" spans="3:6" x14ac:dyDescent="0.2">
      <c r="C41549"/>
      <c r="E41549" s="46"/>
      <c r="F41549" s="44"/>
    </row>
    <row r="41550" spans="3:6" x14ac:dyDescent="0.2">
      <c r="C41550"/>
      <c r="E41550" s="46"/>
      <c r="F41550" s="44"/>
    </row>
    <row r="41551" spans="3:6" x14ac:dyDescent="0.2">
      <c r="C41551"/>
      <c r="E41551" s="46"/>
      <c r="F41551" s="44"/>
    </row>
    <row r="41552" spans="3:6" x14ac:dyDescent="0.2">
      <c r="C41552"/>
      <c r="E41552" s="46"/>
      <c r="F41552" s="44"/>
    </row>
    <row r="41553" spans="3:6" x14ac:dyDescent="0.2">
      <c r="C41553"/>
      <c r="E41553" s="46"/>
      <c r="F41553" s="44"/>
    </row>
    <row r="41554" spans="3:6" x14ac:dyDescent="0.2">
      <c r="C41554"/>
      <c r="E41554" s="46"/>
      <c r="F41554" s="44"/>
    </row>
    <row r="41555" spans="3:6" x14ac:dyDescent="0.2">
      <c r="C41555"/>
      <c r="E41555" s="46"/>
      <c r="F41555" s="44"/>
    </row>
    <row r="41556" spans="3:6" x14ac:dyDescent="0.2">
      <c r="C41556"/>
      <c r="E41556" s="46"/>
      <c r="F41556" s="44"/>
    </row>
    <row r="41557" spans="3:6" x14ac:dyDescent="0.2">
      <c r="C41557"/>
      <c r="E41557" s="46"/>
      <c r="F41557" s="44"/>
    </row>
    <row r="41558" spans="3:6" x14ac:dyDescent="0.2">
      <c r="C41558"/>
      <c r="E41558" s="46"/>
      <c r="F41558" s="44"/>
    </row>
    <row r="41559" spans="3:6" x14ac:dyDescent="0.2">
      <c r="C41559"/>
      <c r="E41559" s="46"/>
      <c r="F41559" s="44"/>
    </row>
    <row r="41560" spans="3:6" x14ac:dyDescent="0.2">
      <c r="C41560"/>
      <c r="E41560" s="46"/>
      <c r="F41560" s="44"/>
    </row>
    <row r="41561" spans="3:6" x14ac:dyDescent="0.2">
      <c r="C41561"/>
      <c r="E41561" s="46"/>
      <c r="F41561" s="44"/>
    </row>
    <row r="41562" spans="3:6" x14ac:dyDescent="0.2">
      <c r="C41562"/>
      <c r="E41562" s="46"/>
      <c r="F41562" s="44"/>
    </row>
    <row r="41563" spans="3:6" x14ac:dyDescent="0.2">
      <c r="C41563"/>
      <c r="E41563" s="46"/>
      <c r="F41563" s="44"/>
    </row>
    <row r="41564" spans="3:6" x14ac:dyDescent="0.2">
      <c r="C41564"/>
      <c r="E41564" s="46"/>
      <c r="F41564" s="44"/>
    </row>
    <row r="41565" spans="3:6" x14ac:dyDescent="0.2">
      <c r="C41565"/>
      <c r="E41565" s="46"/>
      <c r="F41565" s="44"/>
    </row>
    <row r="41566" spans="3:6" x14ac:dyDescent="0.2">
      <c r="C41566"/>
      <c r="E41566" s="46"/>
      <c r="F41566" s="44"/>
    </row>
    <row r="41567" spans="3:6" x14ac:dyDescent="0.2">
      <c r="C41567"/>
      <c r="E41567" s="46"/>
      <c r="F41567" s="44"/>
    </row>
    <row r="41568" spans="3:6" x14ac:dyDescent="0.2">
      <c r="C41568"/>
      <c r="E41568" s="46"/>
      <c r="F41568" s="44"/>
    </row>
    <row r="41569" spans="3:6" x14ac:dyDescent="0.2">
      <c r="C41569"/>
      <c r="E41569" s="46"/>
      <c r="F41569" s="44"/>
    </row>
    <row r="41570" spans="3:6" x14ac:dyDescent="0.2">
      <c r="C41570"/>
      <c r="E41570" s="46"/>
      <c r="F41570" s="44"/>
    </row>
    <row r="41571" spans="3:6" x14ac:dyDescent="0.2">
      <c r="C41571"/>
      <c r="E41571" s="46"/>
      <c r="F41571" s="44"/>
    </row>
    <row r="41572" spans="3:6" x14ac:dyDescent="0.2">
      <c r="C41572"/>
      <c r="E41572" s="46"/>
      <c r="F41572" s="44"/>
    </row>
    <row r="41573" spans="3:6" x14ac:dyDescent="0.2">
      <c r="C41573"/>
      <c r="E41573" s="46"/>
      <c r="F41573" s="44"/>
    </row>
    <row r="41574" spans="3:6" x14ac:dyDescent="0.2">
      <c r="C41574"/>
      <c r="E41574" s="46"/>
      <c r="F41574" s="44"/>
    </row>
    <row r="41575" spans="3:6" x14ac:dyDescent="0.2">
      <c r="C41575"/>
      <c r="E41575" s="46"/>
      <c r="F41575" s="44"/>
    </row>
    <row r="41576" spans="3:6" x14ac:dyDescent="0.2">
      <c r="C41576"/>
      <c r="E41576" s="46"/>
      <c r="F41576" s="44"/>
    </row>
    <row r="41577" spans="3:6" x14ac:dyDescent="0.2">
      <c r="C41577"/>
      <c r="E41577" s="46"/>
      <c r="F41577" s="44"/>
    </row>
    <row r="41578" spans="3:6" x14ac:dyDescent="0.2">
      <c r="C41578"/>
      <c r="E41578" s="46"/>
      <c r="F41578" s="44"/>
    </row>
    <row r="41579" spans="3:6" x14ac:dyDescent="0.2">
      <c r="C41579"/>
      <c r="E41579" s="46"/>
      <c r="F41579" s="44"/>
    </row>
    <row r="41580" spans="3:6" x14ac:dyDescent="0.2">
      <c r="C41580"/>
      <c r="E41580" s="46"/>
      <c r="F41580" s="44"/>
    </row>
    <row r="41581" spans="3:6" x14ac:dyDescent="0.2">
      <c r="C41581"/>
      <c r="E41581" s="46"/>
      <c r="F41581" s="44"/>
    </row>
    <row r="41582" spans="3:6" x14ac:dyDescent="0.2">
      <c r="C41582"/>
      <c r="E41582" s="46"/>
      <c r="F41582" s="44"/>
    </row>
    <row r="41583" spans="3:6" x14ac:dyDescent="0.2">
      <c r="C41583"/>
      <c r="E41583" s="46"/>
      <c r="F41583" s="44"/>
    </row>
    <row r="41584" spans="3:6" x14ac:dyDescent="0.2">
      <c r="C41584"/>
      <c r="E41584" s="46"/>
      <c r="F41584" s="44"/>
    </row>
    <row r="41585" spans="3:6" x14ac:dyDescent="0.2">
      <c r="C41585"/>
      <c r="E41585" s="46"/>
      <c r="F41585" s="44"/>
    </row>
    <row r="41586" spans="3:6" x14ac:dyDescent="0.2">
      <c r="C41586"/>
      <c r="E41586" s="46"/>
      <c r="F41586" s="44"/>
    </row>
    <row r="41587" spans="3:6" x14ac:dyDescent="0.2">
      <c r="C41587"/>
      <c r="E41587" s="46"/>
      <c r="F41587" s="44"/>
    </row>
    <row r="41588" spans="3:6" x14ac:dyDescent="0.2">
      <c r="C41588"/>
      <c r="E41588" s="46"/>
      <c r="F41588" s="44"/>
    </row>
    <row r="41589" spans="3:6" x14ac:dyDescent="0.2">
      <c r="C41589"/>
      <c r="E41589" s="46"/>
      <c r="F41589" s="44"/>
    </row>
    <row r="41590" spans="3:6" x14ac:dyDescent="0.2">
      <c r="C41590"/>
      <c r="E41590" s="46"/>
      <c r="F41590" s="44"/>
    </row>
    <row r="41591" spans="3:6" x14ac:dyDescent="0.2">
      <c r="C41591"/>
      <c r="E41591" s="46"/>
      <c r="F41591" s="44"/>
    </row>
    <row r="41592" spans="3:6" x14ac:dyDescent="0.2">
      <c r="C41592"/>
      <c r="E41592" s="46"/>
      <c r="F41592" s="44"/>
    </row>
    <row r="41593" spans="3:6" x14ac:dyDescent="0.2">
      <c r="C41593"/>
      <c r="E41593" s="46"/>
      <c r="F41593" s="44"/>
    </row>
    <row r="41594" spans="3:6" x14ac:dyDescent="0.2">
      <c r="C41594"/>
      <c r="E41594" s="46"/>
      <c r="F41594" s="44"/>
    </row>
    <row r="41595" spans="3:6" x14ac:dyDescent="0.2">
      <c r="C41595"/>
      <c r="E41595" s="46"/>
      <c r="F41595" s="44"/>
    </row>
    <row r="41596" spans="3:6" x14ac:dyDescent="0.2">
      <c r="C41596"/>
      <c r="E41596" s="46"/>
      <c r="F41596" s="44"/>
    </row>
    <row r="41597" spans="3:6" x14ac:dyDescent="0.2">
      <c r="C41597"/>
      <c r="E41597" s="46"/>
      <c r="F41597" s="44"/>
    </row>
    <row r="41598" spans="3:6" x14ac:dyDescent="0.2">
      <c r="C41598"/>
      <c r="E41598" s="46"/>
      <c r="F41598" s="44"/>
    </row>
    <row r="41599" spans="3:6" x14ac:dyDescent="0.2">
      <c r="C41599"/>
      <c r="E41599" s="46"/>
      <c r="F41599" s="44"/>
    </row>
    <row r="41600" spans="3:6" x14ac:dyDescent="0.2">
      <c r="C41600"/>
      <c r="E41600" s="46"/>
      <c r="F41600" s="44"/>
    </row>
    <row r="41601" spans="3:6" x14ac:dyDescent="0.2">
      <c r="C41601"/>
      <c r="E41601" s="46"/>
      <c r="F41601" s="44"/>
    </row>
    <row r="41602" spans="3:6" x14ac:dyDescent="0.2">
      <c r="C41602"/>
      <c r="E41602" s="46"/>
      <c r="F41602" s="44"/>
    </row>
    <row r="41603" spans="3:6" x14ac:dyDescent="0.2">
      <c r="C41603"/>
      <c r="E41603" s="46"/>
      <c r="F41603" s="44"/>
    </row>
    <row r="41604" spans="3:6" x14ac:dyDescent="0.2">
      <c r="C41604"/>
      <c r="E41604" s="46"/>
      <c r="F41604" s="44"/>
    </row>
    <row r="41605" spans="3:6" x14ac:dyDescent="0.2">
      <c r="C41605"/>
      <c r="E41605" s="46"/>
      <c r="F41605" s="44"/>
    </row>
    <row r="41606" spans="3:6" x14ac:dyDescent="0.2">
      <c r="C41606"/>
      <c r="E41606" s="46"/>
      <c r="F41606" s="44"/>
    </row>
    <row r="41607" spans="3:6" x14ac:dyDescent="0.2">
      <c r="C41607"/>
      <c r="E41607" s="46"/>
      <c r="F41607" s="44"/>
    </row>
    <row r="41608" spans="3:6" x14ac:dyDescent="0.2">
      <c r="C41608"/>
      <c r="E41608" s="46"/>
      <c r="F41608" s="44"/>
    </row>
    <row r="41609" spans="3:6" x14ac:dyDescent="0.2">
      <c r="C41609"/>
      <c r="E41609" s="46"/>
      <c r="F41609" s="44"/>
    </row>
    <row r="41610" spans="3:6" x14ac:dyDescent="0.2">
      <c r="C41610"/>
      <c r="E41610" s="46"/>
      <c r="F41610" s="44"/>
    </row>
    <row r="41611" spans="3:6" x14ac:dyDescent="0.2">
      <c r="C41611"/>
      <c r="E41611" s="46"/>
      <c r="F41611" s="44"/>
    </row>
    <row r="41612" spans="3:6" x14ac:dyDescent="0.2">
      <c r="C41612"/>
      <c r="E41612" s="46"/>
      <c r="F41612" s="44"/>
    </row>
    <row r="41613" spans="3:6" x14ac:dyDescent="0.2">
      <c r="C41613"/>
      <c r="E41613" s="46"/>
      <c r="F41613" s="44"/>
    </row>
    <row r="41614" spans="3:6" x14ac:dyDescent="0.2">
      <c r="C41614"/>
      <c r="E41614" s="46"/>
      <c r="F41614" s="44"/>
    </row>
    <row r="41615" spans="3:6" x14ac:dyDescent="0.2">
      <c r="C41615"/>
      <c r="E41615" s="46"/>
      <c r="F41615" s="44"/>
    </row>
    <row r="41616" spans="3:6" x14ac:dyDescent="0.2">
      <c r="C41616"/>
      <c r="E41616" s="46"/>
      <c r="F41616" s="44"/>
    </row>
    <row r="41617" spans="3:6" x14ac:dyDescent="0.2">
      <c r="C41617"/>
      <c r="E41617" s="46"/>
      <c r="F41617" s="44"/>
    </row>
    <row r="41618" spans="3:6" x14ac:dyDescent="0.2">
      <c r="C41618"/>
      <c r="E41618" s="46"/>
      <c r="F41618" s="44"/>
    </row>
    <row r="41619" spans="3:6" x14ac:dyDescent="0.2">
      <c r="C41619"/>
      <c r="E41619" s="46"/>
      <c r="F41619" s="44"/>
    </row>
    <row r="41620" spans="3:6" x14ac:dyDescent="0.2">
      <c r="C41620"/>
      <c r="E41620" s="46"/>
      <c r="F41620" s="44"/>
    </row>
    <row r="41621" spans="3:6" x14ac:dyDescent="0.2">
      <c r="C41621"/>
      <c r="E41621" s="46"/>
      <c r="F41621" s="44"/>
    </row>
    <row r="41622" spans="3:6" x14ac:dyDescent="0.2">
      <c r="C41622"/>
      <c r="E41622" s="46"/>
      <c r="F41622" s="44"/>
    </row>
    <row r="41623" spans="3:6" x14ac:dyDescent="0.2">
      <c r="C41623"/>
      <c r="E41623" s="46"/>
      <c r="F41623" s="44"/>
    </row>
    <row r="41624" spans="3:6" x14ac:dyDescent="0.2">
      <c r="C41624"/>
      <c r="E41624" s="46"/>
      <c r="F41624" s="44"/>
    </row>
    <row r="41625" spans="3:6" x14ac:dyDescent="0.2">
      <c r="C41625"/>
      <c r="E41625" s="46"/>
      <c r="F41625" s="44"/>
    </row>
    <row r="41626" spans="3:6" x14ac:dyDescent="0.2">
      <c r="C41626"/>
      <c r="E41626" s="46"/>
      <c r="F41626" s="44"/>
    </row>
    <row r="41627" spans="3:6" x14ac:dyDescent="0.2">
      <c r="C41627"/>
      <c r="E41627" s="46"/>
      <c r="F41627" s="44"/>
    </row>
    <row r="41628" spans="3:6" x14ac:dyDescent="0.2">
      <c r="C41628"/>
      <c r="E41628" s="46"/>
      <c r="F41628" s="44"/>
    </row>
    <row r="41629" spans="3:6" x14ac:dyDescent="0.2">
      <c r="C41629"/>
      <c r="E41629" s="46"/>
      <c r="F41629" s="44"/>
    </row>
    <row r="41630" spans="3:6" x14ac:dyDescent="0.2">
      <c r="C41630"/>
      <c r="E41630" s="46"/>
      <c r="F41630" s="44"/>
    </row>
    <row r="41631" spans="3:6" x14ac:dyDescent="0.2">
      <c r="C41631"/>
      <c r="E41631" s="46"/>
      <c r="F41631" s="44"/>
    </row>
    <row r="41632" spans="3:6" x14ac:dyDescent="0.2">
      <c r="C41632"/>
      <c r="E41632" s="46"/>
      <c r="F41632" s="44"/>
    </row>
    <row r="41633" spans="3:6" x14ac:dyDescent="0.2">
      <c r="C41633"/>
      <c r="E41633" s="46"/>
      <c r="F41633" s="44"/>
    </row>
    <row r="41634" spans="3:6" x14ac:dyDescent="0.2">
      <c r="C41634"/>
      <c r="E41634" s="46"/>
      <c r="F41634" s="44"/>
    </row>
    <row r="41635" spans="3:6" x14ac:dyDescent="0.2">
      <c r="C41635"/>
      <c r="E41635" s="46"/>
      <c r="F41635" s="44"/>
    </row>
    <row r="41636" spans="3:6" x14ac:dyDescent="0.2">
      <c r="C41636"/>
      <c r="E41636" s="46"/>
      <c r="F41636" s="44"/>
    </row>
    <row r="41637" spans="3:6" x14ac:dyDescent="0.2">
      <c r="C41637"/>
      <c r="E41637" s="46"/>
      <c r="F41637" s="44"/>
    </row>
    <row r="41638" spans="3:6" x14ac:dyDescent="0.2">
      <c r="C41638"/>
      <c r="E41638" s="46"/>
      <c r="F41638" s="44"/>
    </row>
    <row r="41639" spans="3:6" x14ac:dyDescent="0.2">
      <c r="C41639"/>
      <c r="E41639" s="46"/>
      <c r="F41639" s="44"/>
    </row>
    <row r="41640" spans="3:6" x14ac:dyDescent="0.2">
      <c r="C41640"/>
      <c r="E41640" s="46"/>
      <c r="F41640" s="44"/>
    </row>
    <row r="41641" spans="3:6" x14ac:dyDescent="0.2">
      <c r="C41641"/>
      <c r="E41641" s="46"/>
      <c r="F41641" s="44"/>
    </row>
    <row r="41642" spans="3:6" x14ac:dyDescent="0.2">
      <c r="C41642"/>
      <c r="E41642" s="46"/>
      <c r="F41642" s="44"/>
    </row>
    <row r="41643" spans="3:6" x14ac:dyDescent="0.2">
      <c r="C41643"/>
      <c r="E41643" s="46"/>
      <c r="F41643" s="44"/>
    </row>
    <row r="41644" spans="3:6" x14ac:dyDescent="0.2">
      <c r="C41644"/>
      <c r="E41644" s="46"/>
      <c r="F41644" s="44"/>
    </row>
    <row r="41645" spans="3:6" x14ac:dyDescent="0.2">
      <c r="C41645"/>
      <c r="E41645" s="46"/>
      <c r="F41645" s="44"/>
    </row>
    <row r="41646" spans="3:6" x14ac:dyDescent="0.2">
      <c r="C41646"/>
      <c r="E41646" s="46"/>
      <c r="F41646" s="44"/>
    </row>
    <row r="41647" spans="3:6" x14ac:dyDescent="0.2">
      <c r="C41647"/>
      <c r="E41647" s="46"/>
      <c r="F41647" s="44"/>
    </row>
    <row r="41648" spans="3:6" x14ac:dyDescent="0.2">
      <c r="C41648"/>
      <c r="E41648" s="46"/>
      <c r="F41648" s="44"/>
    </row>
    <row r="41649" spans="3:6" x14ac:dyDescent="0.2">
      <c r="C41649"/>
      <c r="E41649" s="46"/>
      <c r="F41649" s="44"/>
    </row>
    <row r="41650" spans="3:6" x14ac:dyDescent="0.2">
      <c r="C41650"/>
      <c r="E41650" s="46"/>
      <c r="F41650" s="44"/>
    </row>
    <row r="41651" spans="3:6" x14ac:dyDescent="0.2">
      <c r="C41651"/>
      <c r="E41651" s="46"/>
      <c r="F41651" s="44"/>
    </row>
    <row r="41652" spans="3:6" x14ac:dyDescent="0.2">
      <c r="C41652"/>
      <c r="E41652" s="46"/>
      <c r="F41652" s="44"/>
    </row>
    <row r="41653" spans="3:6" x14ac:dyDescent="0.2">
      <c r="C41653"/>
      <c r="E41653" s="46"/>
      <c r="F41653" s="44"/>
    </row>
    <row r="41654" spans="3:6" x14ac:dyDescent="0.2">
      <c r="C41654"/>
      <c r="E41654" s="46"/>
      <c r="F41654" s="44"/>
    </row>
    <row r="41655" spans="3:6" x14ac:dyDescent="0.2">
      <c r="C41655"/>
      <c r="E41655" s="46"/>
      <c r="F41655" s="44"/>
    </row>
    <row r="41656" spans="3:6" x14ac:dyDescent="0.2">
      <c r="C41656"/>
      <c r="E41656" s="46"/>
      <c r="F41656" s="44"/>
    </row>
    <row r="41657" spans="3:6" x14ac:dyDescent="0.2">
      <c r="C41657"/>
      <c r="E41657" s="46"/>
      <c r="F41657" s="44"/>
    </row>
    <row r="41658" spans="3:6" x14ac:dyDescent="0.2">
      <c r="C41658"/>
      <c r="E41658" s="46"/>
      <c r="F41658" s="44"/>
    </row>
    <row r="41659" spans="3:6" x14ac:dyDescent="0.2">
      <c r="C41659"/>
      <c r="E41659" s="46"/>
      <c r="F41659" s="44"/>
    </row>
    <row r="41660" spans="3:6" x14ac:dyDescent="0.2">
      <c r="C41660"/>
      <c r="E41660" s="46"/>
      <c r="F41660" s="44"/>
    </row>
    <row r="41661" spans="3:6" x14ac:dyDescent="0.2">
      <c r="C41661"/>
      <c r="E41661" s="46"/>
      <c r="F41661" s="44"/>
    </row>
    <row r="41662" spans="3:6" x14ac:dyDescent="0.2">
      <c r="C41662"/>
      <c r="E41662" s="46"/>
      <c r="F41662" s="44"/>
    </row>
    <row r="41663" spans="3:6" x14ac:dyDescent="0.2">
      <c r="C41663"/>
      <c r="E41663" s="46"/>
      <c r="F41663" s="44"/>
    </row>
    <row r="41664" spans="3:6" x14ac:dyDescent="0.2">
      <c r="C41664"/>
      <c r="E41664" s="46"/>
      <c r="F41664" s="44"/>
    </row>
    <row r="41665" spans="3:6" x14ac:dyDescent="0.2">
      <c r="C41665"/>
      <c r="E41665" s="46"/>
      <c r="F41665" s="44"/>
    </row>
    <row r="41666" spans="3:6" x14ac:dyDescent="0.2">
      <c r="C41666"/>
      <c r="E41666" s="46"/>
      <c r="F41666" s="44"/>
    </row>
    <row r="41667" spans="3:6" x14ac:dyDescent="0.2">
      <c r="C41667"/>
      <c r="E41667" s="46"/>
      <c r="F41667" s="44"/>
    </row>
    <row r="41668" spans="3:6" x14ac:dyDescent="0.2">
      <c r="C41668"/>
      <c r="E41668" s="46"/>
      <c r="F41668" s="44"/>
    </row>
    <row r="41669" spans="3:6" x14ac:dyDescent="0.2">
      <c r="C41669"/>
      <c r="E41669" s="46"/>
      <c r="F41669" s="44"/>
    </row>
    <row r="41670" spans="3:6" x14ac:dyDescent="0.2">
      <c r="C41670"/>
      <c r="E41670" s="46"/>
      <c r="F41670" s="44"/>
    </row>
    <row r="41671" spans="3:6" x14ac:dyDescent="0.2">
      <c r="C41671"/>
      <c r="E41671" s="46"/>
      <c r="F41671" s="44"/>
    </row>
    <row r="41672" spans="3:6" x14ac:dyDescent="0.2">
      <c r="C41672"/>
      <c r="E41672" s="46"/>
      <c r="F41672" s="44"/>
    </row>
    <row r="41673" spans="3:6" x14ac:dyDescent="0.2">
      <c r="C41673"/>
      <c r="E41673" s="46"/>
      <c r="F41673" s="44"/>
    </row>
    <row r="41674" spans="3:6" x14ac:dyDescent="0.2">
      <c r="C41674"/>
      <c r="E41674" s="46"/>
      <c r="F41674" s="44"/>
    </row>
    <row r="41675" spans="3:6" x14ac:dyDescent="0.2">
      <c r="C41675"/>
      <c r="E41675" s="46"/>
      <c r="F41675" s="44"/>
    </row>
    <row r="41676" spans="3:6" x14ac:dyDescent="0.2">
      <c r="C41676"/>
      <c r="E41676" s="46"/>
      <c r="F41676" s="44"/>
    </row>
    <row r="41677" spans="3:6" x14ac:dyDescent="0.2">
      <c r="C41677"/>
      <c r="E41677" s="46"/>
      <c r="F41677" s="44"/>
    </row>
    <row r="41678" spans="3:6" x14ac:dyDescent="0.2">
      <c r="C41678"/>
      <c r="E41678" s="46"/>
      <c r="F41678" s="44"/>
    </row>
    <row r="41679" spans="3:6" x14ac:dyDescent="0.2">
      <c r="C41679"/>
      <c r="E41679" s="46"/>
      <c r="F41679" s="44"/>
    </row>
    <row r="41680" spans="3:6" x14ac:dyDescent="0.2">
      <c r="C41680"/>
      <c r="E41680" s="46"/>
      <c r="F41680" s="44"/>
    </row>
    <row r="41681" spans="3:6" x14ac:dyDescent="0.2">
      <c r="C41681"/>
      <c r="E41681" s="46"/>
      <c r="F41681" s="44"/>
    </row>
    <row r="41682" spans="3:6" x14ac:dyDescent="0.2">
      <c r="C41682"/>
      <c r="E41682" s="46"/>
      <c r="F41682" s="44"/>
    </row>
    <row r="41683" spans="3:6" x14ac:dyDescent="0.2">
      <c r="C41683"/>
      <c r="E41683" s="46"/>
      <c r="F41683" s="44"/>
    </row>
    <row r="41684" spans="3:6" x14ac:dyDescent="0.2">
      <c r="C41684"/>
      <c r="E41684" s="46"/>
      <c r="F41684" s="44"/>
    </row>
    <row r="41685" spans="3:6" x14ac:dyDescent="0.2">
      <c r="C41685"/>
      <c r="E41685" s="46"/>
      <c r="F41685" s="44"/>
    </row>
    <row r="41686" spans="3:6" x14ac:dyDescent="0.2">
      <c r="C41686"/>
      <c r="E41686" s="46"/>
      <c r="F41686" s="44"/>
    </row>
    <row r="41687" spans="3:6" x14ac:dyDescent="0.2">
      <c r="C41687"/>
      <c r="E41687" s="46"/>
      <c r="F41687" s="44"/>
    </row>
    <row r="41688" spans="3:6" x14ac:dyDescent="0.2">
      <c r="C41688"/>
      <c r="E41688" s="46"/>
      <c r="F41688" s="44"/>
    </row>
    <row r="41689" spans="3:6" x14ac:dyDescent="0.2">
      <c r="C41689"/>
      <c r="E41689" s="46"/>
      <c r="F41689" s="44"/>
    </row>
    <row r="41690" spans="3:6" x14ac:dyDescent="0.2">
      <c r="C41690"/>
      <c r="E41690" s="46"/>
      <c r="F41690" s="44"/>
    </row>
    <row r="41691" spans="3:6" x14ac:dyDescent="0.2">
      <c r="C41691"/>
      <c r="E41691" s="46"/>
      <c r="F41691" s="44"/>
    </row>
    <row r="41692" spans="3:6" x14ac:dyDescent="0.2">
      <c r="C41692"/>
      <c r="E41692" s="46"/>
      <c r="F41692" s="44"/>
    </row>
    <row r="41693" spans="3:6" x14ac:dyDescent="0.2">
      <c r="C41693"/>
      <c r="E41693" s="46"/>
      <c r="F41693" s="44"/>
    </row>
    <row r="41694" spans="3:6" x14ac:dyDescent="0.2">
      <c r="C41694"/>
      <c r="E41694" s="46"/>
      <c r="F41694" s="44"/>
    </row>
    <row r="41695" spans="3:6" x14ac:dyDescent="0.2">
      <c r="C41695"/>
      <c r="E41695" s="46"/>
      <c r="F41695" s="44"/>
    </row>
    <row r="41696" spans="3:6" x14ac:dyDescent="0.2">
      <c r="C41696"/>
      <c r="E41696" s="46"/>
      <c r="F41696" s="44"/>
    </row>
    <row r="41697" spans="3:6" x14ac:dyDescent="0.2">
      <c r="C41697"/>
      <c r="E41697" s="46"/>
      <c r="F41697" s="44"/>
    </row>
    <row r="41698" spans="3:6" x14ac:dyDescent="0.2">
      <c r="C41698"/>
      <c r="E41698" s="46"/>
      <c r="F41698" s="44"/>
    </row>
    <row r="41699" spans="3:6" x14ac:dyDescent="0.2">
      <c r="C41699"/>
      <c r="E41699" s="46"/>
      <c r="F41699" s="44"/>
    </row>
    <row r="41700" spans="3:6" x14ac:dyDescent="0.2">
      <c r="C41700"/>
      <c r="E41700" s="46"/>
      <c r="F41700" s="44"/>
    </row>
    <row r="41701" spans="3:6" x14ac:dyDescent="0.2">
      <c r="C41701"/>
      <c r="E41701" s="46"/>
      <c r="F41701" s="44"/>
    </row>
    <row r="41702" spans="3:6" x14ac:dyDescent="0.2">
      <c r="C41702"/>
      <c r="E41702" s="46"/>
      <c r="F41702" s="44"/>
    </row>
    <row r="41703" spans="3:6" x14ac:dyDescent="0.2">
      <c r="C41703"/>
      <c r="E41703" s="46"/>
      <c r="F41703" s="44"/>
    </row>
    <row r="41704" spans="3:6" x14ac:dyDescent="0.2">
      <c r="C41704"/>
      <c r="E41704" s="46"/>
      <c r="F41704" s="44"/>
    </row>
    <row r="41705" spans="3:6" x14ac:dyDescent="0.2">
      <c r="C41705"/>
      <c r="E41705" s="46"/>
      <c r="F41705" s="44"/>
    </row>
    <row r="41706" spans="3:6" x14ac:dyDescent="0.2">
      <c r="C41706"/>
      <c r="E41706" s="46"/>
      <c r="F41706" s="44"/>
    </row>
    <row r="41707" spans="3:6" x14ac:dyDescent="0.2">
      <c r="C41707"/>
      <c r="E41707" s="46"/>
      <c r="F41707" s="44"/>
    </row>
    <row r="41708" spans="3:6" x14ac:dyDescent="0.2">
      <c r="C41708"/>
      <c r="E41708" s="46"/>
      <c r="F41708" s="44"/>
    </row>
    <row r="41709" spans="3:6" x14ac:dyDescent="0.2">
      <c r="C41709"/>
      <c r="E41709" s="46"/>
      <c r="F41709" s="44"/>
    </row>
    <row r="41710" spans="3:6" x14ac:dyDescent="0.2">
      <c r="C41710"/>
      <c r="E41710" s="46"/>
      <c r="F41710" s="44"/>
    </row>
    <row r="41711" spans="3:6" x14ac:dyDescent="0.2">
      <c r="C41711"/>
      <c r="E41711" s="46"/>
      <c r="F41711" s="44"/>
    </row>
    <row r="41712" spans="3:6" x14ac:dyDescent="0.2">
      <c r="C41712"/>
      <c r="E41712" s="46"/>
      <c r="F41712" s="44"/>
    </row>
    <row r="41713" spans="3:6" x14ac:dyDescent="0.2">
      <c r="C41713"/>
      <c r="E41713" s="46"/>
      <c r="F41713" s="44"/>
    </row>
    <row r="41714" spans="3:6" x14ac:dyDescent="0.2">
      <c r="C41714"/>
      <c r="E41714" s="46"/>
      <c r="F41714" s="44"/>
    </row>
    <row r="41715" spans="3:6" x14ac:dyDescent="0.2">
      <c r="C41715"/>
      <c r="E41715" s="46"/>
      <c r="F41715" s="44"/>
    </row>
    <row r="41716" spans="3:6" x14ac:dyDescent="0.2">
      <c r="C41716"/>
      <c r="E41716" s="46"/>
      <c r="F41716" s="44"/>
    </row>
    <row r="41717" spans="3:6" x14ac:dyDescent="0.2">
      <c r="C41717"/>
      <c r="E41717" s="46"/>
      <c r="F41717" s="44"/>
    </row>
    <row r="41718" spans="3:6" x14ac:dyDescent="0.2">
      <c r="C41718"/>
      <c r="E41718" s="46"/>
      <c r="F41718" s="44"/>
    </row>
    <row r="41719" spans="3:6" x14ac:dyDescent="0.2">
      <c r="C41719"/>
      <c r="E41719" s="46"/>
      <c r="F41719" s="44"/>
    </row>
    <row r="41720" spans="3:6" x14ac:dyDescent="0.2">
      <c r="C41720"/>
      <c r="E41720" s="46"/>
      <c r="F41720" s="44"/>
    </row>
    <row r="41721" spans="3:6" x14ac:dyDescent="0.2">
      <c r="C41721"/>
      <c r="E41721" s="46"/>
      <c r="F41721" s="44"/>
    </row>
    <row r="41722" spans="3:6" x14ac:dyDescent="0.2">
      <c r="C41722"/>
      <c r="E41722" s="46"/>
      <c r="F41722" s="44"/>
    </row>
    <row r="41723" spans="3:6" x14ac:dyDescent="0.2">
      <c r="C41723"/>
      <c r="E41723" s="46"/>
      <c r="F41723" s="44"/>
    </row>
    <row r="41724" spans="3:6" x14ac:dyDescent="0.2">
      <c r="C41724"/>
      <c r="E41724" s="46"/>
      <c r="F41724" s="44"/>
    </row>
    <row r="41725" spans="3:6" x14ac:dyDescent="0.2">
      <c r="C41725"/>
      <c r="E41725" s="46"/>
      <c r="F41725" s="44"/>
    </row>
    <row r="41726" spans="3:6" x14ac:dyDescent="0.2">
      <c r="C41726"/>
      <c r="E41726" s="46"/>
      <c r="F41726" s="44"/>
    </row>
    <row r="41727" spans="3:6" x14ac:dyDescent="0.2">
      <c r="C41727"/>
      <c r="E41727" s="46"/>
      <c r="F41727" s="44"/>
    </row>
    <row r="41728" spans="3:6" x14ac:dyDescent="0.2">
      <c r="C41728"/>
      <c r="E41728" s="46"/>
      <c r="F41728" s="44"/>
    </row>
    <row r="41729" spans="3:6" x14ac:dyDescent="0.2">
      <c r="C41729"/>
      <c r="E41729" s="46"/>
      <c r="F41729" s="44"/>
    </row>
    <row r="41730" spans="3:6" x14ac:dyDescent="0.2">
      <c r="C41730"/>
      <c r="E41730" s="46"/>
      <c r="F41730" s="44"/>
    </row>
    <row r="41731" spans="3:6" x14ac:dyDescent="0.2">
      <c r="C41731"/>
      <c r="E41731" s="46"/>
      <c r="F41731" s="44"/>
    </row>
    <row r="41732" spans="3:6" x14ac:dyDescent="0.2">
      <c r="C41732"/>
      <c r="E41732" s="46"/>
      <c r="F41732" s="44"/>
    </row>
    <row r="41733" spans="3:6" x14ac:dyDescent="0.2">
      <c r="C41733"/>
      <c r="E41733" s="46"/>
      <c r="F41733" s="44"/>
    </row>
    <row r="41734" spans="3:6" x14ac:dyDescent="0.2">
      <c r="C41734"/>
      <c r="E41734" s="46"/>
      <c r="F41734" s="44"/>
    </row>
    <row r="41735" spans="3:6" x14ac:dyDescent="0.2">
      <c r="C41735"/>
      <c r="E41735" s="46"/>
      <c r="F41735" s="44"/>
    </row>
    <row r="41736" spans="3:6" x14ac:dyDescent="0.2">
      <c r="C41736"/>
      <c r="E41736" s="46"/>
      <c r="F41736" s="44"/>
    </row>
    <row r="41737" spans="3:6" x14ac:dyDescent="0.2">
      <c r="C41737"/>
      <c r="E41737" s="46"/>
      <c r="F41737" s="44"/>
    </row>
    <row r="41738" spans="3:6" x14ac:dyDescent="0.2">
      <c r="C41738"/>
      <c r="E41738" s="46"/>
      <c r="F41738" s="44"/>
    </row>
    <row r="41739" spans="3:6" x14ac:dyDescent="0.2">
      <c r="C41739"/>
      <c r="E41739" s="46"/>
      <c r="F41739" s="44"/>
    </row>
    <row r="41740" spans="3:6" x14ac:dyDescent="0.2">
      <c r="C41740"/>
      <c r="E41740" s="46"/>
      <c r="F41740" s="44"/>
    </row>
    <row r="41741" spans="3:6" x14ac:dyDescent="0.2">
      <c r="C41741"/>
      <c r="E41741" s="46"/>
      <c r="F41741" s="44"/>
    </row>
    <row r="41742" spans="3:6" x14ac:dyDescent="0.2">
      <c r="C41742"/>
      <c r="E41742" s="46"/>
      <c r="F41742" s="44"/>
    </row>
    <row r="41743" spans="3:6" x14ac:dyDescent="0.2">
      <c r="C41743"/>
      <c r="E41743" s="46"/>
      <c r="F41743" s="44"/>
    </row>
    <row r="41744" spans="3:6" x14ac:dyDescent="0.2">
      <c r="C41744"/>
      <c r="E41744" s="46"/>
      <c r="F41744" s="44"/>
    </row>
    <row r="41745" spans="3:6" x14ac:dyDescent="0.2">
      <c r="C41745"/>
      <c r="E41745" s="46"/>
      <c r="F41745" s="44"/>
    </row>
    <row r="41746" spans="3:6" x14ac:dyDescent="0.2">
      <c r="C41746"/>
      <c r="E41746" s="46"/>
      <c r="F41746" s="44"/>
    </row>
    <row r="41747" spans="3:6" x14ac:dyDescent="0.2">
      <c r="C41747"/>
      <c r="E41747" s="46"/>
      <c r="F41747" s="44"/>
    </row>
    <row r="41748" spans="3:6" x14ac:dyDescent="0.2">
      <c r="C41748"/>
      <c r="E41748" s="46"/>
      <c r="F41748" s="44"/>
    </row>
    <row r="41749" spans="3:6" x14ac:dyDescent="0.2">
      <c r="C41749"/>
      <c r="E41749" s="46"/>
      <c r="F41749" s="44"/>
    </row>
    <row r="41750" spans="3:6" x14ac:dyDescent="0.2">
      <c r="C41750"/>
      <c r="E41750" s="46"/>
      <c r="F41750" s="44"/>
    </row>
    <row r="41751" spans="3:6" x14ac:dyDescent="0.2">
      <c r="C41751"/>
      <c r="E41751" s="46"/>
      <c r="F41751" s="44"/>
    </row>
    <row r="41752" spans="3:6" x14ac:dyDescent="0.2">
      <c r="C41752"/>
      <c r="E41752" s="46"/>
      <c r="F41752" s="44"/>
    </row>
    <row r="41753" spans="3:6" x14ac:dyDescent="0.2">
      <c r="C41753"/>
      <c r="E41753" s="46"/>
      <c r="F41753" s="44"/>
    </row>
    <row r="41754" spans="3:6" x14ac:dyDescent="0.2">
      <c r="C41754"/>
      <c r="E41754" s="46"/>
      <c r="F41754" s="44"/>
    </row>
    <row r="41755" spans="3:6" x14ac:dyDescent="0.2">
      <c r="C41755"/>
      <c r="E41755" s="46"/>
      <c r="F41755" s="44"/>
    </row>
    <row r="41756" spans="3:6" x14ac:dyDescent="0.2">
      <c r="C41756"/>
      <c r="E41756" s="46"/>
      <c r="F41756" s="44"/>
    </row>
    <row r="41757" spans="3:6" x14ac:dyDescent="0.2">
      <c r="C41757"/>
      <c r="E41757" s="46"/>
      <c r="F41757" s="44"/>
    </row>
    <row r="41758" spans="3:6" x14ac:dyDescent="0.2">
      <c r="C41758"/>
      <c r="E41758" s="46"/>
      <c r="F41758" s="44"/>
    </row>
    <row r="41759" spans="3:6" x14ac:dyDescent="0.2">
      <c r="C41759"/>
      <c r="E41759" s="46"/>
      <c r="F41759" s="44"/>
    </row>
    <row r="41760" spans="3:6" x14ac:dyDescent="0.2">
      <c r="C41760"/>
      <c r="E41760" s="46"/>
      <c r="F41760" s="44"/>
    </row>
    <row r="41761" spans="3:6" x14ac:dyDescent="0.2">
      <c r="C41761"/>
      <c r="E41761" s="46"/>
      <c r="F41761" s="44"/>
    </row>
    <row r="41762" spans="3:6" x14ac:dyDescent="0.2">
      <c r="C41762"/>
      <c r="E41762" s="46"/>
      <c r="F41762" s="44"/>
    </row>
    <row r="41763" spans="3:6" x14ac:dyDescent="0.2">
      <c r="C41763"/>
      <c r="E41763" s="46"/>
      <c r="F41763" s="44"/>
    </row>
    <row r="41764" spans="3:6" x14ac:dyDescent="0.2">
      <c r="C41764"/>
      <c r="E41764" s="46"/>
      <c r="F41764" s="44"/>
    </row>
    <row r="41765" spans="3:6" x14ac:dyDescent="0.2">
      <c r="C41765"/>
      <c r="E41765" s="46"/>
      <c r="F41765" s="44"/>
    </row>
    <row r="41766" spans="3:6" x14ac:dyDescent="0.2">
      <c r="C41766"/>
      <c r="E41766" s="46"/>
      <c r="F41766" s="44"/>
    </row>
    <row r="41767" spans="3:6" x14ac:dyDescent="0.2">
      <c r="C41767"/>
      <c r="E41767" s="46"/>
      <c r="F41767" s="44"/>
    </row>
    <row r="41768" spans="3:6" x14ac:dyDescent="0.2">
      <c r="C41768"/>
      <c r="E41768" s="46"/>
      <c r="F41768" s="44"/>
    </row>
    <row r="41769" spans="3:6" x14ac:dyDescent="0.2">
      <c r="C41769"/>
      <c r="E41769" s="46"/>
      <c r="F41769" s="44"/>
    </row>
    <row r="41770" spans="3:6" x14ac:dyDescent="0.2">
      <c r="C41770"/>
      <c r="E41770" s="46"/>
      <c r="F41770" s="44"/>
    </row>
    <row r="41771" spans="3:6" x14ac:dyDescent="0.2">
      <c r="C41771"/>
      <c r="E41771" s="46"/>
      <c r="F41771" s="44"/>
    </row>
    <row r="41772" spans="3:6" x14ac:dyDescent="0.2">
      <c r="C41772"/>
      <c r="E41772" s="46"/>
      <c r="F41772" s="44"/>
    </row>
    <row r="41773" spans="3:6" x14ac:dyDescent="0.2">
      <c r="C41773"/>
      <c r="E41773" s="46"/>
      <c r="F41773" s="44"/>
    </row>
    <row r="41774" spans="3:6" x14ac:dyDescent="0.2">
      <c r="C41774"/>
      <c r="E41774" s="46"/>
      <c r="F41774" s="44"/>
    </row>
    <row r="41775" spans="3:6" x14ac:dyDescent="0.2">
      <c r="C41775"/>
      <c r="E41775" s="46"/>
      <c r="F41775" s="44"/>
    </row>
    <row r="41776" spans="3:6" x14ac:dyDescent="0.2">
      <c r="C41776"/>
      <c r="E41776" s="46"/>
      <c r="F41776" s="44"/>
    </row>
    <row r="41777" spans="3:6" x14ac:dyDescent="0.2">
      <c r="C41777"/>
      <c r="E41777" s="46"/>
      <c r="F41777" s="44"/>
    </row>
    <row r="41778" spans="3:6" x14ac:dyDescent="0.2">
      <c r="C41778"/>
      <c r="E41778" s="46"/>
      <c r="F41778" s="44"/>
    </row>
    <row r="41779" spans="3:6" x14ac:dyDescent="0.2">
      <c r="C41779"/>
      <c r="E41779" s="46"/>
      <c r="F41779" s="44"/>
    </row>
    <row r="41780" spans="3:6" x14ac:dyDescent="0.2">
      <c r="C41780"/>
      <c r="E41780" s="46"/>
      <c r="F41780" s="44"/>
    </row>
    <row r="41781" spans="3:6" x14ac:dyDescent="0.2">
      <c r="C41781"/>
      <c r="E41781" s="46"/>
      <c r="F41781" s="44"/>
    </row>
    <row r="41782" spans="3:6" x14ac:dyDescent="0.2">
      <c r="C41782"/>
      <c r="E41782" s="46"/>
      <c r="F41782" s="44"/>
    </row>
    <row r="41783" spans="3:6" x14ac:dyDescent="0.2">
      <c r="C41783"/>
      <c r="E41783" s="46"/>
      <c r="F41783" s="44"/>
    </row>
    <row r="41784" spans="3:6" x14ac:dyDescent="0.2">
      <c r="C41784"/>
      <c r="E41784" s="46"/>
      <c r="F41784" s="44"/>
    </row>
    <row r="41785" spans="3:6" x14ac:dyDescent="0.2">
      <c r="C41785"/>
      <c r="E41785" s="46"/>
      <c r="F41785" s="44"/>
    </row>
    <row r="41786" spans="3:6" x14ac:dyDescent="0.2">
      <c r="C41786"/>
      <c r="E41786" s="46"/>
      <c r="F41786" s="44"/>
    </row>
    <row r="41787" spans="3:6" x14ac:dyDescent="0.2">
      <c r="C41787"/>
      <c r="E41787" s="46"/>
      <c r="F41787" s="44"/>
    </row>
    <row r="41788" spans="3:6" x14ac:dyDescent="0.2">
      <c r="C41788"/>
      <c r="E41788" s="46"/>
      <c r="F41788" s="44"/>
    </row>
    <row r="41789" spans="3:6" x14ac:dyDescent="0.2">
      <c r="C41789"/>
      <c r="E41789" s="46"/>
      <c r="F41789" s="44"/>
    </row>
    <row r="41790" spans="3:6" x14ac:dyDescent="0.2">
      <c r="C41790"/>
      <c r="E41790" s="46"/>
      <c r="F41790" s="44"/>
    </row>
    <row r="41791" spans="3:6" x14ac:dyDescent="0.2">
      <c r="C41791"/>
      <c r="E41791" s="46"/>
      <c r="F41791" s="44"/>
    </row>
    <row r="41792" spans="3:6" x14ac:dyDescent="0.2">
      <c r="C41792"/>
      <c r="E41792" s="46"/>
      <c r="F41792" s="44"/>
    </row>
    <row r="41793" spans="3:6" x14ac:dyDescent="0.2">
      <c r="C41793"/>
      <c r="E41793" s="46"/>
      <c r="F41793" s="44"/>
    </row>
    <row r="41794" spans="3:6" x14ac:dyDescent="0.2">
      <c r="C41794"/>
      <c r="E41794" s="46"/>
      <c r="F41794" s="44"/>
    </row>
    <row r="41795" spans="3:6" x14ac:dyDescent="0.2">
      <c r="C41795"/>
      <c r="E41795" s="46"/>
      <c r="F41795" s="44"/>
    </row>
    <row r="41796" spans="3:6" x14ac:dyDescent="0.2">
      <c r="C41796"/>
      <c r="E41796" s="46"/>
      <c r="F41796" s="44"/>
    </row>
    <row r="41797" spans="3:6" x14ac:dyDescent="0.2">
      <c r="C41797"/>
      <c r="E41797" s="46"/>
      <c r="F41797" s="44"/>
    </row>
    <row r="41798" spans="3:6" x14ac:dyDescent="0.2">
      <c r="C41798"/>
      <c r="E41798" s="46"/>
      <c r="F41798" s="44"/>
    </row>
    <row r="41799" spans="3:6" x14ac:dyDescent="0.2">
      <c r="C41799"/>
      <c r="E41799" s="46"/>
      <c r="F41799" s="44"/>
    </row>
    <row r="41800" spans="3:6" x14ac:dyDescent="0.2">
      <c r="C41800"/>
      <c r="E41800" s="46"/>
      <c r="F41800" s="44"/>
    </row>
    <row r="41801" spans="3:6" x14ac:dyDescent="0.2">
      <c r="C41801"/>
      <c r="E41801" s="46"/>
      <c r="F41801" s="44"/>
    </row>
    <row r="41802" spans="3:6" x14ac:dyDescent="0.2">
      <c r="C41802"/>
      <c r="E41802" s="46"/>
      <c r="F41802" s="44"/>
    </row>
    <row r="41803" spans="3:6" x14ac:dyDescent="0.2">
      <c r="C41803"/>
      <c r="E41803" s="46"/>
      <c r="F41803" s="44"/>
    </row>
    <row r="41804" spans="3:6" x14ac:dyDescent="0.2">
      <c r="C41804"/>
      <c r="E41804" s="46"/>
      <c r="F41804" s="44"/>
    </row>
    <row r="41805" spans="3:6" x14ac:dyDescent="0.2">
      <c r="C41805"/>
      <c r="E41805" s="46"/>
      <c r="F41805" s="44"/>
    </row>
    <row r="41806" spans="3:6" x14ac:dyDescent="0.2">
      <c r="C41806"/>
      <c r="E41806" s="46"/>
      <c r="F41806" s="44"/>
    </row>
    <row r="41807" spans="3:6" x14ac:dyDescent="0.2">
      <c r="C41807"/>
      <c r="E41807" s="46"/>
      <c r="F41807" s="44"/>
    </row>
    <row r="41808" spans="3:6" x14ac:dyDescent="0.2">
      <c r="C41808"/>
      <c r="E41808" s="46"/>
      <c r="F41808" s="44"/>
    </row>
    <row r="41809" spans="3:6" x14ac:dyDescent="0.2">
      <c r="C41809"/>
      <c r="E41809" s="46"/>
      <c r="F41809" s="44"/>
    </row>
    <row r="41810" spans="3:6" x14ac:dyDescent="0.2">
      <c r="C41810"/>
      <c r="E41810" s="46"/>
      <c r="F41810" s="44"/>
    </row>
    <row r="41811" spans="3:6" x14ac:dyDescent="0.2">
      <c r="C41811"/>
      <c r="E41811" s="46"/>
      <c r="F41811" s="44"/>
    </row>
    <row r="41812" spans="3:6" x14ac:dyDescent="0.2">
      <c r="C41812"/>
      <c r="E41812" s="46"/>
      <c r="F41812" s="44"/>
    </row>
    <row r="41813" spans="3:6" x14ac:dyDescent="0.2">
      <c r="C41813"/>
      <c r="E41813" s="46"/>
      <c r="F41813" s="44"/>
    </row>
    <row r="41814" spans="3:6" x14ac:dyDescent="0.2">
      <c r="C41814"/>
      <c r="E41814" s="46"/>
      <c r="F41814" s="44"/>
    </row>
    <row r="41815" spans="3:6" x14ac:dyDescent="0.2">
      <c r="C41815"/>
      <c r="E41815" s="46"/>
      <c r="F41815" s="44"/>
    </row>
    <row r="41816" spans="3:6" x14ac:dyDescent="0.2">
      <c r="C41816"/>
      <c r="E41816" s="46"/>
      <c r="F41816" s="44"/>
    </row>
    <row r="41817" spans="3:6" x14ac:dyDescent="0.2">
      <c r="C41817"/>
      <c r="E41817" s="46"/>
      <c r="F41817" s="44"/>
    </row>
    <row r="41818" spans="3:6" x14ac:dyDescent="0.2">
      <c r="C41818"/>
      <c r="E41818" s="46"/>
      <c r="F41818" s="44"/>
    </row>
    <row r="41819" spans="3:6" x14ac:dyDescent="0.2">
      <c r="C41819"/>
      <c r="E41819" s="46"/>
      <c r="F41819" s="44"/>
    </row>
    <row r="41820" spans="3:6" x14ac:dyDescent="0.2">
      <c r="C41820"/>
      <c r="E41820" s="46"/>
      <c r="F41820" s="44"/>
    </row>
    <row r="41821" spans="3:6" x14ac:dyDescent="0.2">
      <c r="C41821"/>
      <c r="E41821" s="46"/>
      <c r="F41821" s="44"/>
    </row>
    <row r="41822" spans="3:6" x14ac:dyDescent="0.2">
      <c r="C41822"/>
      <c r="E41822" s="46"/>
      <c r="F41822" s="44"/>
    </row>
    <row r="41823" spans="3:6" x14ac:dyDescent="0.2">
      <c r="C41823"/>
      <c r="E41823" s="46"/>
      <c r="F41823" s="44"/>
    </row>
    <row r="41824" spans="3:6" x14ac:dyDescent="0.2">
      <c r="C41824"/>
      <c r="E41824" s="46"/>
      <c r="F41824" s="44"/>
    </row>
    <row r="41825" spans="3:6" x14ac:dyDescent="0.2">
      <c r="C41825"/>
      <c r="E41825" s="46"/>
      <c r="F41825" s="44"/>
    </row>
    <row r="41826" spans="3:6" x14ac:dyDescent="0.2">
      <c r="C41826"/>
      <c r="E41826" s="46"/>
      <c r="F41826" s="44"/>
    </row>
    <row r="41827" spans="3:6" x14ac:dyDescent="0.2">
      <c r="C41827"/>
      <c r="E41827" s="46"/>
      <c r="F41827" s="44"/>
    </row>
    <row r="41828" spans="3:6" x14ac:dyDescent="0.2">
      <c r="C41828"/>
      <c r="E41828" s="46"/>
      <c r="F41828" s="44"/>
    </row>
    <row r="41829" spans="3:6" x14ac:dyDescent="0.2">
      <c r="C41829"/>
      <c r="E41829" s="46"/>
      <c r="F41829" s="44"/>
    </row>
    <row r="41830" spans="3:6" x14ac:dyDescent="0.2">
      <c r="C41830"/>
      <c r="E41830" s="46"/>
      <c r="F41830" s="44"/>
    </row>
    <row r="41831" spans="3:6" x14ac:dyDescent="0.2">
      <c r="C41831"/>
      <c r="E41831" s="46"/>
      <c r="F41831" s="44"/>
    </row>
    <row r="41832" spans="3:6" x14ac:dyDescent="0.2">
      <c r="C41832"/>
      <c r="E41832" s="46"/>
      <c r="F41832" s="44"/>
    </row>
    <row r="41833" spans="3:6" x14ac:dyDescent="0.2">
      <c r="C41833"/>
      <c r="E41833" s="46"/>
      <c r="F41833" s="44"/>
    </row>
    <row r="41834" spans="3:6" x14ac:dyDescent="0.2">
      <c r="C41834"/>
      <c r="E41834" s="46"/>
      <c r="F41834" s="44"/>
    </row>
    <row r="41835" spans="3:6" x14ac:dyDescent="0.2">
      <c r="C41835"/>
      <c r="E41835" s="46"/>
      <c r="F41835" s="44"/>
    </row>
    <row r="41836" spans="3:6" x14ac:dyDescent="0.2">
      <c r="C41836"/>
      <c r="E41836" s="46"/>
      <c r="F41836" s="44"/>
    </row>
    <row r="41837" spans="3:6" x14ac:dyDescent="0.2">
      <c r="C41837"/>
      <c r="E41837" s="46"/>
      <c r="F41837" s="44"/>
    </row>
    <row r="41838" spans="3:6" x14ac:dyDescent="0.2">
      <c r="C41838"/>
      <c r="E41838" s="46"/>
      <c r="F41838" s="44"/>
    </row>
    <row r="41839" spans="3:6" x14ac:dyDescent="0.2">
      <c r="C41839"/>
      <c r="E41839" s="46"/>
      <c r="F41839" s="44"/>
    </row>
    <row r="41840" spans="3:6" x14ac:dyDescent="0.2">
      <c r="C41840"/>
      <c r="E41840" s="46"/>
      <c r="F41840" s="44"/>
    </row>
    <row r="41841" spans="3:6" x14ac:dyDescent="0.2">
      <c r="C41841"/>
      <c r="E41841" s="46"/>
      <c r="F41841" s="44"/>
    </row>
    <row r="41842" spans="3:6" x14ac:dyDescent="0.2">
      <c r="C41842"/>
      <c r="E41842" s="46"/>
      <c r="F41842" s="44"/>
    </row>
    <row r="41843" spans="3:6" x14ac:dyDescent="0.2">
      <c r="C41843"/>
      <c r="E41843" s="46"/>
      <c r="F41843" s="44"/>
    </row>
    <row r="41844" spans="3:6" x14ac:dyDescent="0.2">
      <c r="C41844"/>
      <c r="E41844" s="46"/>
      <c r="F41844" s="44"/>
    </row>
    <row r="41845" spans="3:6" x14ac:dyDescent="0.2">
      <c r="C41845"/>
      <c r="E41845" s="46"/>
      <c r="F41845" s="44"/>
    </row>
    <row r="41846" spans="3:6" x14ac:dyDescent="0.2">
      <c r="C41846"/>
      <c r="E41846" s="46"/>
      <c r="F41846" s="44"/>
    </row>
    <row r="41847" spans="3:6" x14ac:dyDescent="0.2">
      <c r="C41847"/>
      <c r="E41847" s="46"/>
      <c r="F41847" s="44"/>
    </row>
    <row r="41848" spans="3:6" x14ac:dyDescent="0.2">
      <c r="C41848"/>
      <c r="E41848" s="46"/>
      <c r="F41848" s="44"/>
    </row>
    <row r="41849" spans="3:6" x14ac:dyDescent="0.2">
      <c r="C41849"/>
      <c r="E41849" s="46"/>
      <c r="F41849" s="44"/>
    </row>
    <row r="41850" spans="3:6" x14ac:dyDescent="0.2">
      <c r="C41850"/>
      <c r="E41850" s="46"/>
      <c r="F41850" s="44"/>
    </row>
    <row r="41851" spans="3:6" x14ac:dyDescent="0.2">
      <c r="C41851"/>
      <c r="E41851" s="46"/>
      <c r="F41851" s="44"/>
    </row>
    <row r="41852" spans="3:6" x14ac:dyDescent="0.2">
      <c r="C41852"/>
      <c r="E41852" s="46"/>
      <c r="F41852" s="44"/>
    </row>
    <row r="41853" spans="3:6" x14ac:dyDescent="0.2">
      <c r="C41853"/>
      <c r="E41853" s="46"/>
      <c r="F41853" s="44"/>
    </row>
    <row r="41854" spans="3:6" x14ac:dyDescent="0.2">
      <c r="C41854"/>
      <c r="E41854" s="46"/>
      <c r="F41854" s="44"/>
    </row>
    <row r="41855" spans="3:6" x14ac:dyDescent="0.2">
      <c r="C41855"/>
      <c r="E41855" s="46"/>
      <c r="F41855" s="44"/>
    </row>
    <row r="41856" spans="3:6" x14ac:dyDescent="0.2">
      <c r="C41856"/>
      <c r="E41856" s="46"/>
      <c r="F41856" s="44"/>
    </row>
    <row r="41857" spans="3:6" x14ac:dyDescent="0.2">
      <c r="C41857"/>
      <c r="E41857" s="46"/>
      <c r="F41857" s="44"/>
    </row>
    <row r="41858" spans="3:6" x14ac:dyDescent="0.2">
      <c r="C41858"/>
      <c r="E41858" s="46"/>
      <c r="F41858" s="44"/>
    </row>
    <row r="41859" spans="3:6" x14ac:dyDescent="0.2">
      <c r="C41859"/>
      <c r="E41859" s="46"/>
      <c r="F41859" s="44"/>
    </row>
    <row r="41860" spans="3:6" x14ac:dyDescent="0.2">
      <c r="C41860"/>
      <c r="E41860" s="46"/>
      <c r="F41860" s="44"/>
    </row>
    <row r="41861" spans="3:6" x14ac:dyDescent="0.2">
      <c r="C41861"/>
      <c r="E41861" s="46"/>
      <c r="F41861" s="44"/>
    </row>
    <row r="41862" spans="3:6" x14ac:dyDescent="0.2">
      <c r="C41862"/>
      <c r="E41862" s="46"/>
      <c r="F41862" s="44"/>
    </row>
    <row r="41863" spans="3:6" x14ac:dyDescent="0.2">
      <c r="C41863"/>
      <c r="E41863" s="46"/>
      <c r="F41863" s="44"/>
    </row>
    <row r="41864" spans="3:6" x14ac:dyDescent="0.2">
      <c r="C41864"/>
      <c r="E41864" s="46"/>
      <c r="F41864" s="44"/>
    </row>
    <row r="41865" spans="3:6" x14ac:dyDescent="0.2">
      <c r="C41865"/>
      <c r="E41865" s="46"/>
      <c r="F41865" s="44"/>
    </row>
    <row r="41866" spans="3:6" x14ac:dyDescent="0.2">
      <c r="C41866"/>
      <c r="E41866" s="46"/>
      <c r="F41866" s="44"/>
    </row>
    <row r="41867" spans="3:6" x14ac:dyDescent="0.2">
      <c r="C41867"/>
      <c r="E41867" s="46"/>
      <c r="F41867" s="44"/>
    </row>
    <row r="41868" spans="3:6" x14ac:dyDescent="0.2">
      <c r="C41868"/>
      <c r="E41868" s="46"/>
      <c r="F41868" s="44"/>
    </row>
    <row r="41869" spans="3:6" x14ac:dyDescent="0.2">
      <c r="C41869"/>
      <c r="E41869" s="46"/>
      <c r="F41869" s="44"/>
    </row>
    <row r="41870" spans="3:6" x14ac:dyDescent="0.2">
      <c r="C41870"/>
      <c r="E41870" s="46"/>
      <c r="F41870" s="44"/>
    </row>
    <row r="41871" spans="3:6" x14ac:dyDescent="0.2">
      <c r="C41871"/>
      <c r="E41871" s="46"/>
      <c r="F41871" s="44"/>
    </row>
    <row r="41872" spans="3:6" x14ac:dyDescent="0.2">
      <c r="C41872"/>
      <c r="E41872" s="46"/>
      <c r="F41872" s="44"/>
    </row>
    <row r="41873" spans="3:6" x14ac:dyDescent="0.2">
      <c r="C41873"/>
      <c r="E41873" s="46"/>
      <c r="F41873" s="44"/>
    </row>
    <row r="41874" spans="3:6" x14ac:dyDescent="0.2">
      <c r="C41874"/>
      <c r="E41874" s="46"/>
      <c r="F41874" s="44"/>
    </row>
    <row r="41875" spans="3:6" x14ac:dyDescent="0.2">
      <c r="C41875"/>
      <c r="E41875" s="46"/>
      <c r="F41875" s="44"/>
    </row>
    <row r="41876" spans="3:6" x14ac:dyDescent="0.2">
      <c r="C41876"/>
      <c r="E41876" s="46"/>
      <c r="F41876" s="44"/>
    </row>
    <row r="41877" spans="3:6" x14ac:dyDescent="0.2">
      <c r="C41877"/>
      <c r="E41877" s="46"/>
      <c r="F41877" s="44"/>
    </row>
    <row r="41878" spans="3:6" x14ac:dyDescent="0.2">
      <c r="C41878"/>
      <c r="E41878" s="46"/>
      <c r="F41878" s="44"/>
    </row>
    <row r="41879" spans="3:6" x14ac:dyDescent="0.2">
      <c r="C41879"/>
      <c r="E41879" s="46"/>
      <c r="F41879" s="44"/>
    </row>
    <row r="41880" spans="3:6" x14ac:dyDescent="0.2">
      <c r="C41880"/>
      <c r="E41880" s="46"/>
      <c r="F41880" s="44"/>
    </row>
    <row r="41881" spans="3:6" x14ac:dyDescent="0.2">
      <c r="C41881"/>
      <c r="E41881" s="46"/>
      <c r="F41881" s="44"/>
    </row>
    <row r="41882" spans="3:6" x14ac:dyDescent="0.2">
      <c r="C41882"/>
      <c r="E41882" s="46"/>
      <c r="F41882" s="44"/>
    </row>
    <row r="41883" spans="3:6" x14ac:dyDescent="0.2">
      <c r="C41883"/>
      <c r="E41883" s="46"/>
      <c r="F41883" s="44"/>
    </row>
    <row r="41884" spans="3:6" x14ac:dyDescent="0.2">
      <c r="C41884"/>
      <c r="E41884" s="46"/>
      <c r="F41884" s="44"/>
    </row>
    <row r="41885" spans="3:6" x14ac:dyDescent="0.2">
      <c r="C41885"/>
      <c r="E41885" s="46"/>
      <c r="F41885" s="44"/>
    </row>
    <row r="41886" spans="3:6" x14ac:dyDescent="0.2">
      <c r="C41886"/>
      <c r="E41886" s="46"/>
      <c r="F41886" s="44"/>
    </row>
    <row r="41887" spans="3:6" x14ac:dyDescent="0.2">
      <c r="C41887"/>
      <c r="E41887" s="46"/>
      <c r="F41887" s="44"/>
    </row>
    <row r="41888" spans="3:6" x14ac:dyDescent="0.2">
      <c r="C41888"/>
      <c r="E41888" s="46"/>
      <c r="F41888" s="44"/>
    </row>
    <row r="41889" spans="3:6" x14ac:dyDescent="0.2">
      <c r="C41889"/>
      <c r="E41889" s="46"/>
      <c r="F41889" s="44"/>
    </row>
    <row r="41890" spans="3:6" x14ac:dyDescent="0.2">
      <c r="C41890"/>
      <c r="E41890" s="46"/>
      <c r="F41890" s="44"/>
    </row>
    <row r="41891" spans="3:6" x14ac:dyDescent="0.2">
      <c r="C41891"/>
      <c r="E41891" s="46"/>
      <c r="F41891" s="44"/>
    </row>
    <row r="41892" spans="3:6" x14ac:dyDescent="0.2">
      <c r="C41892"/>
      <c r="E41892" s="46"/>
      <c r="F41892" s="44"/>
    </row>
    <row r="41893" spans="3:6" x14ac:dyDescent="0.2">
      <c r="C41893"/>
      <c r="E41893" s="46"/>
      <c r="F41893" s="44"/>
    </row>
    <row r="41894" spans="3:6" x14ac:dyDescent="0.2">
      <c r="C41894"/>
      <c r="E41894" s="46"/>
      <c r="F41894" s="44"/>
    </row>
    <row r="41895" spans="3:6" x14ac:dyDescent="0.2">
      <c r="C41895"/>
      <c r="E41895" s="46"/>
      <c r="F41895" s="44"/>
    </row>
    <row r="41896" spans="3:6" x14ac:dyDescent="0.2">
      <c r="C41896"/>
      <c r="E41896" s="46"/>
      <c r="F41896" s="44"/>
    </row>
    <row r="41897" spans="3:6" x14ac:dyDescent="0.2">
      <c r="C41897"/>
      <c r="E41897" s="46"/>
      <c r="F41897" s="44"/>
    </row>
    <row r="41898" spans="3:6" x14ac:dyDescent="0.2">
      <c r="C41898"/>
      <c r="E41898" s="46"/>
      <c r="F41898" s="44"/>
    </row>
    <row r="41899" spans="3:6" x14ac:dyDescent="0.2">
      <c r="C41899"/>
      <c r="E41899" s="46"/>
      <c r="F41899" s="44"/>
    </row>
    <row r="41900" spans="3:6" x14ac:dyDescent="0.2">
      <c r="C41900"/>
      <c r="E41900" s="46"/>
      <c r="F41900" s="44"/>
    </row>
    <row r="41901" spans="3:6" x14ac:dyDescent="0.2">
      <c r="C41901"/>
      <c r="E41901" s="46"/>
      <c r="F41901" s="44"/>
    </row>
    <row r="41902" spans="3:6" x14ac:dyDescent="0.2">
      <c r="C41902"/>
      <c r="E41902" s="46"/>
      <c r="F41902" s="44"/>
    </row>
    <row r="41903" spans="3:6" x14ac:dyDescent="0.2">
      <c r="C41903"/>
      <c r="E41903" s="46"/>
      <c r="F41903" s="44"/>
    </row>
    <row r="41904" spans="3:6" x14ac:dyDescent="0.2">
      <c r="C41904"/>
      <c r="E41904" s="46"/>
      <c r="F41904" s="44"/>
    </row>
    <row r="41905" spans="3:6" x14ac:dyDescent="0.2">
      <c r="C41905"/>
      <c r="E41905" s="46"/>
      <c r="F41905" s="44"/>
    </row>
    <row r="41906" spans="3:6" x14ac:dyDescent="0.2">
      <c r="C41906"/>
      <c r="E41906" s="46"/>
      <c r="F41906" s="44"/>
    </row>
    <row r="41907" spans="3:6" x14ac:dyDescent="0.2">
      <c r="C41907"/>
      <c r="E41907" s="46"/>
      <c r="F41907" s="44"/>
    </row>
    <row r="41908" spans="3:6" x14ac:dyDescent="0.2">
      <c r="C41908"/>
      <c r="E41908" s="46"/>
      <c r="F41908" s="44"/>
    </row>
    <row r="41909" spans="3:6" x14ac:dyDescent="0.2">
      <c r="C41909"/>
      <c r="E41909" s="46"/>
      <c r="F41909" s="44"/>
    </row>
    <row r="41910" spans="3:6" x14ac:dyDescent="0.2">
      <c r="C41910"/>
      <c r="E41910" s="46"/>
      <c r="F41910" s="44"/>
    </row>
    <row r="41911" spans="3:6" x14ac:dyDescent="0.2">
      <c r="C41911"/>
      <c r="E41911" s="46"/>
      <c r="F41911" s="44"/>
    </row>
    <row r="41912" spans="3:6" x14ac:dyDescent="0.2">
      <c r="C41912"/>
      <c r="E41912" s="46"/>
      <c r="F41912" s="44"/>
    </row>
    <row r="41913" spans="3:6" x14ac:dyDescent="0.2">
      <c r="C41913"/>
      <c r="E41913" s="46"/>
      <c r="F41913" s="44"/>
    </row>
    <row r="41914" spans="3:6" x14ac:dyDescent="0.2">
      <c r="C41914"/>
      <c r="E41914" s="46"/>
      <c r="F41914" s="44"/>
    </row>
    <row r="41915" spans="3:6" x14ac:dyDescent="0.2">
      <c r="C41915"/>
      <c r="E41915" s="46"/>
      <c r="F41915" s="44"/>
    </row>
    <row r="41916" spans="3:6" x14ac:dyDescent="0.2">
      <c r="C41916"/>
      <c r="E41916" s="46"/>
      <c r="F41916" s="44"/>
    </row>
    <row r="41917" spans="3:6" x14ac:dyDescent="0.2">
      <c r="C41917"/>
      <c r="E41917" s="46"/>
      <c r="F41917" s="44"/>
    </row>
    <row r="41918" spans="3:6" x14ac:dyDescent="0.2">
      <c r="C41918"/>
      <c r="E41918" s="46"/>
      <c r="F41918" s="44"/>
    </row>
    <row r="41919" spans="3:6" x14ac:dyDescent="0.2">
      <c r="C41919"/>
      <c r="E41919" s="46"/>
      <c r="F41919" s="44"/>
    </row>
    <row r="41920" spans="3:6" x14ac:dyDescent="0.2">
      <c r="C41920"/>
      <c r="E41920" s="46"/>
      <c r="F41920" s="44"/>
    </row>
    <row r="41921" spans="3:6" x14ac:dyDescent="0.2">
      <c r="C41921"/>
      <c r="E41921" s="46"/>
      <c r="F41921" s="44"/>
    </row>
    <row r="41922" spans="3:6" x14ac:dyDescent="0.2">
      <c r="C41922"/>
      <c r="E41922" s="46"/>
      <c r="F41922" s="44"/>
    </row>
    <row r="41923" spans="3:6" x14ac:dyDescent="0.2">
      <c r="C41923"/>
      <c r="E41923" s="46"/>
      <c r="F41923" s="44"/>
    </row>
    <row r="41924" spans="3:6" x14ac:dyDescent="0.2">
      <c r="C41924"/>
      <c r="E41924" s="46"/>
      <c r="F41924" s="44"/>
    </row>
    <row r="41925" spans="3:6" x14ac:dyDescent="0.2">
      <c r="C41925"/>
      <c r="E41925" s="46"/>
      <c r="F41925" s="44"/>
    </row>
    <row r="41926" spans="3:6" x14ac:dyDescent="0.2">
      <c r="C41926"/>
      <c r="E41926" s="46"/>
      <c r="F41926" s="44"/>
    </row>
    <row r="41927" spans="3:6" x14ac:dyDescent="0.2">
      <c r="C41927"/>
      <c r="E41927" s="46"/>
      <c r="F41927" s="44"/>
    </row>
    <row r="41928" spans="3:6" x14ac:dyDescent="0.2">
      <c r="C41928"/>
      <c r="E41928" s="46"/>
      <c r="F41928" s="44"/>
    </row>
    <row r="41929" spans="3:6" x14ac:dyDescent="0.2">
      <c r="C41929"/>
      <c r="E41929" s="46"/>
      <c r="F41929" s="44"/>
    </row>
    <row r="41930" spans="3:6" x14ac:dyDescent="0.2">
      <c r="C41930"/>
      <c r="E41930" s="46"/>
      <c r="F41930" s="44"/>
    </row>
    <row r="41931" spans="3:6" x14ac:dyDescent="0.2">
      <c r="C41931"/>
      <c r="E41931" s="46"/>
      <c r="F41931" s="44"/>
    </row>
    <row r="41932" spans="3:6" x14ac:dyDescent="0.2">
      <c r="C41932"/>
      <c r="E41932" s="46"/>
      <c r="F41932" s="44"/>
    </row>
    <row r="41933" spans="3:6" x14ac:dyDescent="0.2">
      <c r="C41933"/>
      <c r="E41933" s="46"/>
      <c r="F41933" s="44"/>
    </row>
    <row r="41934" spans="3:6" x14ac:dyDescent="0.2">
      <c r="C41934"/>
      <c r="E41934" s="46"/>
      <c r="F41934" s="44"/>
    </row>
    <row r="41935" spans="3:6" x14ac:dyDescent="0.2">
      <c r="C41935"/>
      <c r="E41935" s="46"/>
      <c r="F41935" s="44"/>
    </row>
    <row r="41936" spans="3:6" x14ac:dyDescent="0.2">
      <c r="C41936"/>
      <c r="E41936" s="46"/>
      <c r="F41936" s="44"/>
    </row>
    <row r="41937" spans="3:6" x14ac:dyDescent="0.2">
      <c r="C41937"/>
      <c r="E41937" s="46"/>
      <c r="F41937" s="44"/>
    </row>
    <row r="41938" spans="3:6" x14ac:dyDescent="0.2">
      <c r="C41938"/>
      <c r="E41938" s="46"/>
      <c r="F41938" s="44"/>
    </row>
    <row r="41939" spans="3:6" x14ac:dyDescent="0.2">
      <c r="C41939"/>
      <c r="E41939" s="46"/>
      <c r="F41939" s="44"/>
    </row>
    <row r="41940" spans="3:6" x14ac:dyDescent="0.2">
      <c r="C41940"/>
      <c r="E41940" s="46"/>
      <c r="F41940" s="44"/>
    </row>
    <row r="41941" spans="3:6" x14ac:dyDescent="0.2">
      <c r="C41941"/>
      <c r="E41941" s="46"/>
      <c r="F41941" s="44"/>
    </row>
    <row r="41942" spans="3:6" x14ac:dyDescent="0.2">
      <c r="C41942"/>
      <c r="E41942" s="46"/>
      <c r="F41942" s="44"/>
    </row>
    <row r="41943" spans="3:6" x14ac:dyDescent="0.2">
      <c r="C41943"/>
      <c r="E41943" s="46"/>
      <c r="F41943" s="44"/>
    </row>
    <row r="41944" spans="3:6" x14ac:dyDescent="0.2">
      <c r="C41944"/>
      <c r="E41944" s="46"/>
      <c r="F41944" s="44"/>
    </row>
    <row r="41945" spans="3:6" x14ac:dyDescent="0.2">
      <c r="C41945"/>
      <c r="E41945" s="46"/>
      <c r="F41945" s="44"/>
    </row>
    <row r="41946" spans="3:6" x14ac:dyDescent="0.2">
      <c r="C41946"/>
      <c r="E41946" s="46"/>
      <c r="F41946" s="44"/>
    </row>
    <row r="41947" spans="3:6" x14ac:dyDescent="0.2">
      <c r="C41947"/>
      <c r="E41947" s="46"/>
      <c r="F41947" s="44"/>
    </row>
    <row r="41948" spans="3:6" x14ac:dyDescent="0.2">
      <c r="C41948"/>
      <c r="E41948" s="46"/>
      <c r="F41948" s="44"/>
    </row>
    <row r="41949" spans="3:6" x14ac:dyDescent="0.2">
      <c r="C41949"/>
      <c r="E41949" s="46"/>
      <c r="F41949" s="44"/>
    </row>
    <row r="41950" spans="3:6" x14ac:dyDescent="0.2">
      <c r="C41950"/>
      <c r="E41950" s="46"/>
      <c r="F41950" s="44"/>
    </row>
    <row r="41951" spans="3:6" x14ac:dyDescent="0.2">
      <c r="C41951"/>
      <c r="E41951" s="46"/>
      <c r="F41951" s="44"/>
    </row>
    <row r="41952" spans="3:6" x14ac:dyDescent="0.2">
      <c r="C41952"/>
      <c r="E41952" s="46"/>
      <c r="F41952" s="44"/>
    </row>
    <row r="41953" spans="3:6" x14ac:dyDescent="0.2">
      <c r="C41953"/>
      <c r="E41953" s="46"/>
      <c r="F41953" s="44"/>
    </row>
    <row r="41954" spans="3:6" x14ac:dyDescent="0.2">
      <c r="C41954"/>
      <c r="E41954" s="46"/>
      <c r="F41954" s="44"/>
    </row>
    <row r="41955" spans="3:6" x14ac:dyDescent="0.2">
      <c r="C41955"/>
      <c r="E41955" s="46"/>
      <c r="F41955" s="44"/>
    </row>
    <row r="41956" spans="3:6" x14ac:dyDescent="0.2">
      <c r="C41956"/>
      <c r="E41956" s="46"/>
      <c r="F41956" s="44"/>
    </row>
    <row r="41957" spans="3:6" x14ac:dyDescent="0.2">
      <c r="C41957"/>
      <c r="E41957" s="46"/>
      <c r="F41957" s="44"/>
    </row>
    <row r="41958" spans="3:6" x14ac:dyDescent="0.2">
      <c r="C41958"/>
      <c r="E41958" s="46"/>
      <c r="F41958" s="44"/>
    </row>
    <row r="41959" spans="3:6" x14ac:dyDescent="0.2">
      <c r="C41959"/>
      <c r="E41959" s="46"/>
      <c r="F41959" s="44"/>
    </row>
    <row r="41960" spans="3:6" x14ac:dyDescent="0.2">
      <c r="C41960"/>
      <c r="E41960" s="46"/>
      <c r="F41960" s="44"/>
    </row>
    <row r="41961" spans="3:6" x14ac:dyDescent="0.2">
      <c r="C41961"/>
      <c r="E41961" s="46"/>
      <c r="F41961" s="44"/>
    </row>
    <row r="41962" spans="3:6" x14ac:dyDescent="0.2">
      <c r="C41962"/>
      <c r="E41962" s="46"/>
      <c r="F41962" s="44"/>
    </row>
    <row r="41963" spans="3:6" x14ac:dyDescent="0.2">
      <c r="C41963"/>
      <c r="E41963" s="46"/>
      <c r="F41963" s="44"/>
    </row>
    <row r="41964" spans="3:6" x14ac:dyDescent="0.2">
      <c r="C41964"/>
      <c r="E41964" s="46"/>
      <c r="F41964" s="44"/>
    </row>
    <row r="41965" spans="3:6" x14ac:dyDescent="0.2">
      <c r="C41965"/>
      <c r="E41965" s="46"/>
      <c r="F41965" s="44"/>
    </row>
    <row r="41966" spans="3:6" x14ac:dyDescent="0.2">
      <c r="C41966"/>
      <c r="E41966" s="46"/>
      <c r="F41966" s="44"/>
    </row>
    <row r="41967" spans="3:6" x14ac:dyDescent="0.2">
      <c r="C41967"/>
      <c r="E41967" s="46"/>
      <c r="F41967" s="44"/>
    </row>
    <row r="41968" spans="3:6" x14ac:dyDescent="0.2">
      <c r="C41968"/>
      <c r="E41968" s="46"/>
      <c r="F41968" s="44"/>
    </row>
    <row r="41969" spans="3:6" x14ac:dyDescent="0.2">
      <c r="C41969"/>
      <c r="E41969" s="46"/>
      <c r="F41969" s="44"/>
    </row>
    <row r="41970" spans="3:6" x14ac:dyDescent="0.2">
      <c r="C41970"/>
      <c r="E41970" s="46"/>
      <c r="F41970" s="44"/>
    </row>
    <row r="41971" spans="3:6" x14ac:dyDescent="0.2">
      <c r="C41971"/>
      <c r="E41971" s="46"/>
      <c r="F41971" s="44"/>
    </row>
    <row r="41972" spans="3:6" x14ac:dyDescent="0.2">
      <c r="C41972"/>
      <c r="E41972" s="46"/>
      <c r="F41972" s="44"/>
    </row>
    <row r="41973" spans="3:6" x14ac:dyDescent="0.2">
      <c r="C41973"/>
      <c r="E41973" s="46"/>
      <c r="F41973" s="44"/>
    </row>
    <row r="41974" spans="3:6" x14ac:dyDescent="0.2">
      <c r="C41974"/>
      <c r="E41974" s="46"/>
      <c r="F41974" s="44"/>
    </row>
    <row r="41975" spans="3:6" x14ac:dyDescent="0.2">
      <c r="C41975"/>
      <c r="E41975" s="46"/>
      <c r="F41975" s="44"/>
    </row>
    <row r="41976" spans="3:6" x14ac:dyDescent="0.2">
      <c r="C41976"/>
      <c r="E41976" s="46"/>
      <c r="F41976" s="44"/>
    </row>
    <row r="41977" spans="3:6" x14ac:dyDescent="0.2">
      <c r="C41977"/>
      <c r="E41977" s="46"/>
      <c r="F41977" s="44"/>
    </row>
    <row r="41978" spans="3:6" x14ac:dyDescent="0.2">
      <c r="C41978"/>
      <c r="E41978" s="46"/>
      <c r="F41978" s="44"/>
    </row>
    <row r="41979" spans="3:6" x14ac:dyDescent="0.2">
      <c r="C41979"/>
      <c r="E41979" s="46"/>
      <c r="F41979" s="44"/>
    </row>
    <row r="41980" spans="3:6" x14ac:dyDescent="0.2">
      <c r="C41980"/>
      <c r="E41980" s="46"/>
      <c r="F41980" s="44"/>
    </row>
    <row r="41981" spans="3:6" x14ac:dyDescent="0.2">
      <c r="C41981"/>
      <c r="E41981" s="46"/>
      <c r="F41981" s="44"/>
    </row>
    <row r="41982" spans="3:6" x14ac:dyDescent="0.2">
      <c r="C41982"/>
      <c r="E41982" s="46"/>
      <c r="F41982" s="44"/>
    </row>
    <row r="41983" spans="3:6" x14ac:dyDescent="0.2">
      <c r="C41983"/>
      <c r="E41983" s="46"/>
      <c r="F41983" s="44"/>
    </row>
    <row r="41984" spans="3:6" x14ac:dyDescent="0.2">
      <c r="C41984"/>
      <c r="E41984" s="46"/>
      <c r="F41984" s="44"/>
    </row>
    <row r="41985" spans="3:6" x14ac:dyDescent="0.2">
      <c r="C41985"/>
      <c r="E41985" s="46"/>
      <c r="F41985" s="44"/>
    </row>
    <row r="41986" spans="3:6" x14ac:dyDescent="0.2">
      <c r="C41986"/>
      <c r="E41986" s="46"/>
      <c r="F41986" s="44"/>
    </row>
    <row r="41987" spans="3:6" x14ac:dyDescent="0.2">
      <c r="C41987"/>
      <c r="E41987" s="46"/>
      <c r="F41987" s="44"/>
    </row>
    <row r="41988" spans="3:6" x14ac:dyDescent="0.2">
      <c r="C41988"/>
      <c r="E41988" s="46"/>
      <c r="F41988" s="44"/>
    </row>
    <row r="41989" spans="3:6" x14ac:dyDescent="0.2">
      <c r="C41989"/>
      <c r="E41989" s="46"/>
      <c r="F41989" s="44"/>
    </row>
    <row r="41990" spans="3:6" x14ac:dyDescent="0.2">
      <c r="C41990"/>
      <c r="E41990" s="46"/>
      <c r="F41990" s="44"/>
    </row>
    <row r="41991" spans="3:6" x14ac:dyDescent="0.2">
      <c r="C41991"/>
      <c r="E41991" s="46"/>
      <c r="F41991" s="44"/>
    </row>
    <row r="41992" spans="3:6" x14ac:dyDescent="0.2">
      <c r="C41992"/>
      <c r="E41992" s="46"/>
      <c r="F41992" s="44"/>
    </row>
    <row r="41993" spans="3:6" x14ac:dyDescent="0.2">
      <c r="C41993"/>
      <c r="E41993" s="46"/>
      <c r="F41993" s="44"/>
    </row>
    <row r="41994" spans="3:6" x14ac:dyDescent="0.2">
      <c r="C41994"/>
      <c r="E41994" s="46"/>
      <c r="F41994" s="44"/>
    </row>
    <row r="41995" spans="3:6" x14ac:dyDescent="0.2">
      <c r="C41995"/>
      <c r="E41995" s="46"/>
      <c r="F41995" s="44"/>
    </row>
    <row r="41996" spans="3:6" x14ac:dyDescent="0.2">
      <c r="C41996"/>
      <c r="E41996" s="46"/>
      <c r="F41996" s="44"/>
    </row>
    <row r="41997" spans="3:6" x14ac:dyDescent="0.2">
      <c r="C41997"/>
      <c r="E41997" s="46"/>
      <c r="F41997" s="44"/>
    </row>
    <row r="41998" spans="3:6" x14ac:dyDescent="0.2">
      <c r="C41998"/>
      <c r="E41998" s="46"/>
      <c r="F41998" s="44"/>
    </row>
    <row r="41999" spans="3:6" x14ac:dyDescent="0.2">
      <c r="C41999"/>
      <c r="E41999" s="46"/>
      <c r="F41999" s="44"/>
    </row>
    <row r="42000" spans="3:6" x14ac:dyDescent="0.2">
      <c r="C42000"/>
      <c r="E42000" s="46"/>
      <c r="F42000" s="44"/>
    </row>
    <row r="42001" spans="3:6" x14ac:dyDescent="0.2">
      <c r="C42001"/>
      <c r="E42001" s="46"/>
      <c r="F42001" s="44"/>
    </row>
    <row r="42002" spans="3:6" x14ac:dyDescent="0.2">
      <c r="C42002"/>
      <c r="E42002" s="46"/>
      <c r="F42002" s="44"/>
    </row>
    <row r="42003" spans="3:6" x14ac:dyDescent="0.2">
      <c r="C42003"/>
      <c r="E42003" s="46"/>
      <c r="F42003" s="44"/>
    </row>
    <row r="42004" spans="3:6" x14ac:dyDescent="0.2">
      <c r="C42004"/>
      <c r="E42004" s="46"/>
      <c r="F42004" s="44"/>
    </row>
    <row r="42005" spans="3:6" x14ac:dyDescent="0.2">
      <c r="C42005"/>
      <c r="E42005" s="46"/>
      <c r="F42005" s="44"/>
    </row>
    <row r="42006" spans="3:6" x14ac:dyDescent="0.2">
      <c r="C42006"/>
      <c r="E42006" s="46"/>
      <c r="F42006" s="44"/>
    </row>
    <row r="42007" spans="3:6" x14ac:dyDescent="0.2">
      <c r="C42007"/>
      <c r="E42007" s="46"/>
      <c r="F42007" s="44"/>
    </row>
    <row r="42008" spans="3:6" x14ac:dyDescent="0.2">
      <c r="C42008"/>
      <c r="E42008" s="46"/>
      <c r="F42008" s="44"/>
    </row>
    <row r="42009" spans="3:6" x14ac:dyDescent="0.2">
      <c r="C42009"/>
      <c r="E42009" s="46"/>
      <c r="F42009" s="44"/>
    </row>
    <row r="42010" spans="3:6" x14ac:dyDescent="0.2">
      <c r="C42010"/>
      <c r="E42010" s="46"/>
      <c r="F42010" s="44"/>
    </row>
    <row r="42011" spans="3:6" x14ac:dyDescent="0.2">
      <c r="C42011"/>
      <c r="E42011" s="46"/>
      <c r="F42011" s="44"/>
    </row>
    <row r="42012" spans="3:6" x14ac:dyDescent="0.2">
      <c r="C42012"/>
      <c r="E42012" s="46"/>
      <c r="F42012" s="44"/>
    </row>
    <row r="42013" spans="3:6" x14ac:dyDescent="0.2">
      <c r="C42013"/>
      <c r="E42013" s="46"/>
      <c r="F42013" s="44"/>
    </row>
    <row r="42014" spans="3:6" x14ac:dyDescent="0.2">
      <c r="C42014"/>
      <c r="E42014" s="46"/>
      <c r="F42014" s="44"/>
    </row>
    <row r="42015" spans="3:6" x14ac:dyDescent="0.2">
      <c r="C42015"/>
      <c r="E42015" s="46"/>
      <c r="F42015" s="44"/>
    </row>
    <row r="42016" spans="3:6" x14ac:dyDescent="0.2">
      <c r="C42016"/>
      <c r="E42016" s="46"/>
      <c r="F42016" s="44"/>
    </row>
    <row r="42017" spans="3:6" x14ac:dyDescent="0.2">
      <c r="C42017"/>
      <c r="E42017" s="46"/>
      <c r="F42017" s="44"/>
    </row>
    <row r="42018" spans="3:6" x14ac:dyDescent="0.2">
      <c r="C42018"/>
      <c r="E42018" s="46"/>
      <c r="F42018" s="44"/>
    </row>
    <row r="42019" spans="3:6" x14ac:dyDescent="0.2">
      <c r="C42019"/>
      <c r="E42019" s="46"/>
      <c r="F42019" s="44"/>
    </row>
    <row r="42020" spans="3:6" x14ac:dyDescent="0.2">
      <c r="C42020"/>
      <c r="E42020" s="46"/>
      <c r="F42020" s="44"/>
    </row>
    <row r="42021" spans="3:6" x14ac:dyDescent="0.2">
      <c r="C42021"/>
      <c r="E42021" s="46"/>
      <c r="F42021" s="44"/>
    </row>
    <row r="42022" spans="3:6" x14ac:dyDescent="0.2">
      <c r="C42022"/>
      <c r="E42022" s="46"/>
      <c r="F42022" s="44"/>
    </row>
    <row r="42023" spans="3:6" x14ac:dyDescent="0.2">
      <c r="C42023"/>
      <c r="E42023" s="46"/>
      <c r="F42023" s="44"/>
    </row>
    <row r="42024" spans="3:6" x14ac:dyDescent="0.2">
      <c r="C42024"/>
      <c r="E42024" s="46"/>
      <c r="F42024" s="44"/>
    </row>
    <row r="42025" spans="3:6" x14ac:dyDescent="0.2">
      <c r="C42025"/>
      <c r="E42025" s="46"/>
      <c r="F42025" s="44"/>
    </row>
    <row r="42026" spans="3:6" x14ac:dyDescent="0.2">
      <c r="C42026"/>
      <c r="E42026" s="46"/>
      <c r="F42026" s="44"/>
    </row>
    <row r="42027" spans="3:6" x14ac:dyDescent="0.2">
      <c r="C42027"/>
      <c r="E42027" s="46"/>
      <c r="F42027" s="44"/>
    </row>
    <row r="42028" spans="3:6" x14ac:dyDescent="0.2">
      <c r="C42028"/>
      <c r="E42028" s="46"/>
      <c r="F42028" s="44"/>
    </row>
    <row r="42029" spans="3:6" x14ac:dyDescent="0.2">
      <c r="C42029"/>
      <c r="E42029" s="46"/>
      <c r="F42029" s="44"/>
    </row>
    <row r="42030" spans="3:6" x14ac:dyDescent="0.2">
      <c r="C42030"/>
      <c r="E42030" s="46"/>
      <c r="F42030" s="44"/>
    </row>
    <row r="42031" spans="3:6" x14ac:dyDescent="0.2">
      <c r="C42031"/>
      <c r="E42031" s="46"/>
      <c r="F42031" s="44"/>
    </row>
    <row r="42032" spans="3:6" x14ac:dyDescent="0.2">
      <c r="C42032"/>
      <c r="E42032" s="46"/>
      <c r="F42032" s="44"/>
    </row>
    <row r="42033" spans="3:6" x14ac:dyDescent="0.2">
      <c r="C42033"/>
      <c r="E42033" s="46"/>
      <c r="F42033" s="44"/>
    </row>
    <row r="42034" spans="3:6" x14ac:dyDescent="0.2">
      <c r="C42034"/>
      <c r="E42034" s="46"/>
      <c r="F42034" s="44"/>
    </row>
    <row r="42035" spans="3:6" x14ac:dyDescent="0.2">
      <c r="C42035"/>
      <c r="E42035" s="46"/>
      <c r="F42035" s="44"/>
    </row>
    <row r="42036" spans="3:6" x14ac:dyDescent="0.2">
      <c r="C42036"/>
      <c r="E42036" s="46"/>
      <c r="F42036" s="44"/>
    </row>
    <row r="42037" spans="3:6" x14ac:dyDescent="0.2">
      <c r="C42037"/>
      <c r="E42037" s="46"/>
      <c r="F42037" s="44"/>
    </row>
    <row r="42038" spans="3:6" x14ac:dyDescent="0.2">
      <c r="C42038"/>
      <c r="E42038" s="46"/>
      <c r="F42038" s="44"/>
    </row>
    <row r="42039" spans="3:6" x14ac:dyDescent="0.2">
      <c r="C42039"/>
      <c r="E42039" s="46"/>
      <c r="F42039" s="44"/>
    </row>
    <row r="42040" spans="3:6" x14ac:dyDescent="0.2">
      <c r="C42040"/>
      <c r="E42040" s="46"/>
      <c r="F42040" s="44"/>
    </row>
    <row r="42041" spans="3:6" x14ac:dyDescent="0.2">
      <c r="C42041"/>
      <c r="E42041" s="46"/>
      <c r="F42041" s="44"/>
    </row>
    <row r="42042" spans="3:6" x14ac:dyDescent="0.2">
      <c r="C42042"/>
      <c r="E42042" s="46"/>
      <c r="F42042" s="44"/>
    </row>
    <row r="42043" spans="3:6" x14ac:dyDescent="0.2">
      <c r="C42043"/>
      <c r="E42043" s="46"/>
      <c r="F42043" s="44"/>
    </row>
    <row r="42044" spans="3:6" x14ac:dyDescent="0.2">
      <c r="C42044"/>
      <c r="E42044" s="46"/>
      <c r="F42044" s="44"/>
    </row>
    <row r="42045" spans="3:6" x14ac:dyDescent="0.2">
      <c r="C42045"/>
      <c r="E42045" s="46"/>
      <c r="F42045" s="44"/>
    </row>
    <row r="42046" spans="3:6" x14ac:dyDescent="0.2">
      <c r="C42046"/>
      <c r="E42046" s="46"/>
      <c r="F42046" s="44"/>
    </row>
    <row r="42047" spans="3:6" x14ac:dyDescent="0.2">
      <c r="C42047"/>
      <c r="E42047" s="46"/>
      <c r="F42047" s="44"/>
    </row>
    <row r="42048" spans="3:6" x14ac:dyDescent="0.2">
      <c r="C42048"/>
      <c r="E42048" s="46"/>
      <c r="F42048" s="44"/>
    </row>
    <row r="42049" spans="3:6" x14ac:dyDescent="0.2">
      <c r="C42049"/>
      <c r="E42049" s="46"/>
      <c r="F42049" s="44"/>
    </row>
    <row r="42050" spans="3:6" x14ac:dyDescent="0.2">
      <c r="C42050"/>
      <c r="E42050" s="46"/>
      <c r="F42050" s="44"/>
    </row>
    <row r="42051" spans="3:6" x14ac:dyDescent="0.2">
      <c r="C42051"/>
      <c r="E42051" s="46"/>
      <c r="F42051" s="44"/>
    </row>
    <row r="42052" spans="3:6" x14ac:dyDescent="0.2">
      <c r="C42052"/>
      <c r="E42052" s="46"/>
      <c r="F42052" s="44"/>
    </row>
    <row r="42053" spans="3:6" x14ac:dyDescent="0.2">
      <c r="C42053"/>
      <c r="E42053" s="46"/>
      <c r="F42053" s="44"/>
    </row>
    <row r="42054" spans="3:6" x14ac:dyDescent="0.2">
      <c r="C42054"/>
      <c r="E42054" s="46"/>
      <c r="F42054" s="44"/>
    </row>
    <row r="42055" spans="3:6" x14ac:dyDescent="0.2">
      <c r="C42055"/>
      <c r="E42055" s="46"/>
      <c r="F42055" s="44"/>
    </row>
    <row r="42056" spans="3:6" x14ac:dyDescent="0.2">
      <c r="C42056"/>
      <c r="E42056" s="46"/>
      <c r="F42056" s="44"/>
    </row>
    <row r="42057" spans="3:6" x14ac:dyDescent="0.2">
      <c r="C42057"/>
      <c r="E42057" s="46"/>
      <c r="F42057" s="44"/>
    </row>
    <row r="42058" spans="3:6" x14ac:dyDescent="0.2">
      <c r="C42058"/>
      <c r="E42058" s="46"/>
      <c r="F42058" s="44"/>
    </row>
    <row r="42059" spans="3:6" x14ac:dyDescent="0.2">
      <c r="C42059"/>
      <c r="E42059" s="46"/>
      <c r="F42059" s="44"/>
    </row>
    <row r="42060" spans="3:6" x14ac:dyDescent="0.2">
      <c r="C42060"/>
      <c r="E42060" s="46"/>
      <c r="F42060" s="44"/>
    </row>
    <row r="42061" spans="3:6" x14ac:dyDescent="0.2">
      <c r="C42061"/>
      <c r="E42061" s="46"/>
      <c r="F42061" s="44"/>
    </row>
    <row r="42062" spans="3:6" x14ac:dyDescent="0.2">
      <c r="C42062"/>
      <c r="E42062" s="46"/>
      <c r="F42062" s="44"/>
    </row>
    <row r="42063" spans="3:6" x14ac:dyDescent="0.2">
      <c r="C42063"/>
      <c r="E42063" s="46"/>
      <c r="F42063" s="44"/>
    </row>
    <row r="42064" spans="3:6" x14ac:dyDescent="0.2">
      <c r="C42064"/>
      <c r="E42064" s="46"/>
      <c r="F42064" s="44"/>
    </row>
    <row r="42065" spans="3:6" x14ac:dyDescent="0.2">
      <c r="C42065"/>
      <c r="E42065" s="46"/>
      <c r="F42065" s="44"/>
    </row>
    <row r="42066" spans="3:6" x14ac:dyDescent="0.2">
      <c r="C42066"/>
      <c r="E42066" s="46"/>
      <c r="F42066" s="44"/>
    </row>
    <row r="42067" spans="3:6" x14ac:dyDescent="0.2">
      <c r="C42067"/>
      <c r="E42067" s="46"/>
      <c r="F42067" s="44"/>
    </row>
    <row r="42068" spans="3:6" x14ac:dyDescent="0.2">
      <c r="C42068"/>
      <c r="E42068" s="46"/>
      <c r="F42068" s="44"/>
    </row>
    <row r="42069" spans="3:6" x14ac:dyDescent="0.2">
      <c r="C42069"/>
      <c r="E42069" s="46"/>
      <c r="F42069" s="44"/>
    </row>
    <row r="42070" spans="3:6" x14ac:dyDescent="0.2">
      <c r="C42070"/>
      <c r="E42070" s="46"/>
      <c r="F42070" s="44"/>
    </row>
    <row r="42071" spans="3:6" x14ac:dyDescent="0.2">
      <c r="C42071"/>
      <c r="E42071" s="46"/>
      <c r="F42071" s="44"/>
    </row>
    <row r="42072" spans="3:6" x14ac:dyDescent="0.2">
      <c r="C42072"/>
      <c r="E42072" s="46"/>
      <c r="F42072" s="44"/>
    </row>
    <row r="42073" spans="3:6" x14ac:dyDescent="0.2">
      <c r="C42073"/>
      <c r="E42073" s="46"/>
      <c r="F42073" s="44"/>
    </row>
    <row r="42074" spans="3:6" x14ac:dyDescent="0.2">
      <c r="C42074"/>
      <c r="E42074" s="46"/>
      <c r="F42074" s="44"/>
    </row>
    <row r="42075" spans="3:6" x14ac:dyDescent="0.2">
      <c r="C42075"/>
      <c r="E42075" s="46"/>
      <c r="F42075" s="44"/>
    </row>
    <row r="42076" spans="3:6" x14ac:dyDescent="0.2">
      <c r="C42076"/>
      <c r="E42076" s="46"/>
      <c r="F42076" s="44"/>
    </row>
    <row r="42077" spans="3:6" x14ac:dyDescent="0.2">
      <c r="C42077"/>
      <c r="E42077" s="46"/>
      <c r="F42077" s="44"/>
    </row>
    <row r="42078" spans="3:6" x14ac:dyDescent="0.2">
      <c r="C42078"/>
      <c r="E42078" s="46"/>
      <c r="F42078" s="44"/>
    </row>
    <row r="42079" spans="3:6" x14ac:dyDescent="0.2">
      <c r="C42079"/>
      <c r="E42079" s="46"/>
      <c r="F42079" s="44"/>
    </row>
    <row r="42080" spans="3:6" x14ac:dyDescent="0.2">
      <c r="C42080"/>
      <c r="E42080" s="46"/>
      <c r="F42080" s="44"/>
    </row>
    <row r="42081" spans="3:6" x14ac:dyDescent="0.2">
      <c r="C42081"/>
      <c r="E42081" s="46"/>
      <c r="F42081" s="44"/>
    </row>
    <row r="42082" spans="3:6" x14ac:dyDescent="0.2">
      <c r="C42082"/>
      <c r="E42082" s="46"/>
      <c r="F42082" s="44"/>
    </row>
    <row r="42083" spans="3:6" x14ac:dyDescent="0.2">
      <c r="C42083"/>
      <c r="E42083" s="46"/>
      <c r="F42083" s="44"/>
    </row>
    <row r="42084" spans="3:6" x14ac:dyDescent="0.2">
      <c r="C42084"/>
      <c r="E42084" s="46"/>
      <c r="F42084" s="44"/>
    </row>
    <row r="42085" spans="3:6" x14ac:dyDescent="0.2">
      <c r="C42085"/>
      <c r="E42085" s="46"/>
      <c r="F42085" s="44"/>
    </row>
    <row r="42086" spans="3:6" x14ac:dyDescent="0.2">
      <c r="C42086"/>
      <c r="E42086" s="46"/>
      <c r="F42086" s="44"/>
    </row>
    <row r="42087" spans="3:6" x14ac:dyDescent="0.2">
      <c r="C42087"/>
      <c r="E42087" s="46"/>
      <c r="F42087" s="44"/>
    </row>
    <row r="42088" spans="3:6" x14ac:dyDescent="0.2">
      <c r="C42088"/>
      <c r="E42088" s="46"/>
      <c r="F42088" s="44"/>
    </row>
    <row r="42089" spans="3:6" x14ac:dyDescent="0.2">
      <c r="C42089"/>
      <c r="E42089" s="46"/>
      <c r="F42089" s="44"/>
    </row>
    <row r="42090" spans="3:6" x14ac:dyDescent="0.2">
      <c r="C42090"/>
      <c r="E42090" s="46"/>
      <c r="F42090" s="44"/>
    </row>
    <row r="42091" spans="3:6" x14ac:dyDescent="0.2">
      <c r="C42091"/>
      <c r="E42091" s="46"/>
      <c r="F42091" s="44"/>
    </row>
    <row r="42092" spans="3:6" x14ac:dyDescent="0.2">
      <c r="C42092"/>
      <c r="E42092" s="46"/>
      <c r="F42092" s="44"/>
    </row>
    <row r="42093" spans="3:6" x14ac:dyDescent="0.2">
      <c r="C42093"/>
      <c r="E42093" s="46"/>
      <c r="F42093" s="44"/>
    </row>
    <row r="42094" spans="3:6" x14ac:dyDescent="0.2">
      <c r="C42094"/>
      <c r="E42094" s="46"/>
      <c r="F42094" s="44"/>
    </row>
    <row r="42095" spans="3:6" x14ac:dyDescent="0.2">
      <c r="C42095"/>
      <c r="E42095" s="46"/>
      <c r="F42095" s="44"/>
    </row>
    <row r="42096" spans="3:6" x14ac:dyDescent="0.2">
      <c r="C42096"/>
      <c r="E42096" s="46"/>
      <c r="F42096" s="44"/>
    </row>
    <row r="42097" spans="3:6" x14ac:dyDescent="0.2">
      <c r="C42097"/>
      <c r="E42097" s="46"/>
      <c r="F42097" s="44"/>
    </row>
    <row r="42098" spans="3:6" x14ac:dyDescent="0.2">
      <c r="C42098"/>
      <c r="E42098" s="46"/>
      <c r="F42098" s="44"/>
    </row>
    <row r="42099" spans="3:6" x14ac:dyDescent="0.2">
      <c r="C42099"/>
      <c r="E42099" s="46"/>
      <c r="F42099" s="44"/>
    </row>
    <row r="42100" spans="3:6" x14ac:dyDescent="0.2">
      <c r="C42100"/>
      <c r="E42100" s="46"/>
      <c r="F42100" s="44"/>
    </row>
    <row r="42101" spans="3:6" x14ac:dyDescent="0.2">
      <c r="C42101"/>
      <c r="E42101" s="46"/>
      <c r="F42101" s="44"/>
    </row>
    <row r="42102" spans="3:6" x14ac:dyDescent="0.2">
      <c r="C42102"/>
      <c r="E42102" s="46"/>
      <c r="F42102" s="44"/>
    </row>
    <row r="42103" spans="3:6" x14ac:dyDescent="0.2">
      <c r="C42103"/>
      <c r="E42103" s="46"/>
      <c r="F42103" s="44"/>
    </row>
    <row r="42104" spans="3:6" x14ac:dyDescent="0.2">
      <c r="C42104"/>
      <c r="E42104" s="46"/>
      <c r="F42104" s="44"/>
    </row>
    <row r="42105" spans="3:6" x14ac:dyDescent="0.2">
      <c r="C42105"/>
      <c r="E42105" s="46"/>
      <c r="F42105" s="44"/>
    </row>
    <row r="42106" spans="3:6" x14ac:dyDescent="0.2">
      <c r="C42106"/>
      <c r="E42106" s="46"/>
      <c r="F42106" s="44"/>
    </row>
    <row r="42107" spans="3:6" x14ac:dyDescent="0.2">
      <c r="C42107"/>
      <c r="E42107" s="46"/>
      <c r="F42107" s="44"/>
    </row>
    <row r="42108" spans="3:6" x14ac:dyDescent="0.2">
      <c r="C42108"/>
      <c r="E42108" s="46"/>
      <c r="F42108" s="44"/>
    </row>
    <row r="42109" spans="3:6" x14ac:dyDescent="0.2">
      <c r="C42109"/>
      <c r="E42109" s="46"/>
      <c r="F42109" s="44"/>
    </row>
    <row r="42110" spans="3:6" x14ac:dyDescent="0.2">
      <c r="C42110"/>
      <c r="E42110" s="46"/>
      <c r="F42110" s="44"/>
    </row>
    <row r="42111" spans="3:6" x14ac:dyDescent="0.2">
      <c r="C42111"/>
      <c r="E42111" s="46"/>
      <c r="F42111" s="44"/>
    </row>
    <row r="42112" spans="3:6" x14ac:dyDescent="0.2">
      <c r="C42112"/>
      <c r="E42112" s="46"/>
      <c r="F42112" s="44"/>
    </row>
    <row r="42113" spans="3:6" x14ac:dyDescent="0.2">
      <c r="C42113"/>
      <c r="E42113" s="46"/>
      <c r="F42113" s="44"/>
    </row>
    <row r="42114" spans="3:6" x14ac:dyDescent="0.2">
      <c r="C42114"/>
      <c r="E42114" s="46"/>
      <c r="F42114" s="44"/>
    </row>
    <row r="42115" spans="3:6" x14ac:dyDescent="0.2">
      <c r="C42115"/>
      <c r="E42115" s="46"/>
      <c r="F42115" s="44"/>
    </row>
    <row r="42116" spans="3:6" x14ac:dyDescent="0.2">
      <c r="C42116"/>
      <c r="E42116" s="46"/>
      <c r="F42116" s="44"/>
    </row>
    <row r="42117" spans="3:6" x14ac:dyDescent="0.2">
      <c r="C42117"/>
      <c r="E42117" s="46"/>
      <c r="F42117" s="44"/>
    </row>
    <row r="42118" spans="3:6" x14ac:dyDescent="0.2">
      <c r="C42118"/>
      <c r="E42118" s="46"/>
      <c r="F42118" s="44"/>
    </row>
    <row r="42119" spans="3:6" x14ac:dyDescent="0.2">
      <c r="C42119"/>
      <c r="E42119" s="46"/>
      <c r="F42119" s="44"/>
    </row>
    <row r="42120" spans="3:6" x14ac:dyDescent="0.2">
      <c r="C42120"/>
      <c r="E42120" s="46"/>
      <c r="F42120" s="44"/>
    </row>
    <row r="42121" spans="3:6" x14ac:dyDescent="0.2">
      <c r="C42121"/>
      <c r="E42121" s="46"/>
      <c r="F42121" s="44"/>
    </row>
    <row r="42122" spans="3:6" x14ac:dyDescent="0.2">
      <c r="C42122"/>
      <c r="E42122" s="46"/>
      <c r="F42122" s="44"/>
    </row>
    <row r="42123" spans="3:6" x14ac:dyDescent="0.2">
      <c r="C42123"/>
      <c r="E42123" s="46"/>
      <c r="F42123" s="44"/>
    </row>
    <row r="42124" spans="3:6" x14ac:dyDescent="0.2">
      <c r="C42124"/>
      <c r="E42124" s="46"/>
      <c r="F42124" s="44"/>
    </row>
    <row r="42125" spans="3:6" x14ac:dyDescent="0.2">
      <c r="C42125"/>
      <c r="E42125" s="46"/>
      <c r="F42125" s="44"/>
    </row>
    <row r="42126" spans="3:6" x14ac:dyDescent="0.2">
      <c r="C42126"/>
      <c r="E42126" s="46"/>
      <c r="F42126" s="44"/>
    </row>
    <row r="42127" spans="3:6" x14ac:dyDescent="0.2">
      <c r="C42127"/>
      <c r="E42127" s="46"/>
      <c r="F42127" s="44"/>
    </row>
    <row r="42128" spans="3:6" x14ac:dyDescent="0.2">
      <c r="C42128"/>
      <c r="E42128" s="46"/>
      <c r="F42128" s="44"/>
    </row>
    <row r="42129" spans="3:6" x14ac:dyDescent="0.2">
      <c r="C42129"/>
      <c r="E42129" s="46"/>
      <c r="F42129" s="44"/>
    </row>
    <row r="42130" spans="3:6" x14ac:dyDescent="0.2">
      <c r="C42130"/>
      <c r="E42130" s="46"/>
      <c r="F42130" s="44"/>
    </row>
    <row r="42131" spans="3:6" x14ac:dyDescent="0.2">
      <c r="C42131"/>
      <c r="E42131" s="46"/>
      <c r="F42131" s="44"/>
    </row>
    <row r="42132" spans="3:6" x14ac:dyDescent="0.2">
      <c r="C42132"/>
      <c r="E42132" s="46"/>
      <c r="F42132" s="44"/>
    </row>
    <row r="42133" spans="3:6" x14ac:dyDescent="0.2">
      <c r="C42133"/>
      <c r="E42133" s="46"/>
      <c r="F42133" s="44"/>
    </row>
    <row r="42134" spans="3:6" x14ac:dyDescent="0.2">
      <c r="C42134"/>
      <c r="E42134" s="46"/>
      <c r="F42134" s="44"/>
    </row>
    <row r="42135" spans="3:6" x14ac:dyDescent="0.2">
      <c r="C42135"/>
      <c r="E42135" s="46"/>
      <c r="F42135" s="44"/>
    </row>
    <row r="42136" spans="3:6" x14ac:dyDescent="0.2">
      <c r="C42136"/>
      <c r="E42136" s="46"/>
      <c r="F42136" s="44"/>
    </row>
    <row r="42137" spans="3:6" x14ac:dyDescent="0.2">
      <c r="C42137"/>
      <c r="E42137" s="46"/>
      <c r="F42137" s="44"/>
    </row>
    <row r="42138" spans="3:6" x14ac:dyDescent="0.2">
      <c r="C42138"/>
      <c r="E42138" s="46"/>
      <c r="F42138" s="44"/>
    </row>
    <row r="42139" spans="3:6" x14ac:dyDescent="0.2">
      <c r="C42139"/>
      <c r="E42139" s="46"/>
      <c r="F42139" s="44"/>
    </row>
    <row r="42140" spans="3:6" x14ac:dyDescent="0.2">
      <c r="C42140"/>
      <c r="E42140" s="46"/>
      <c r="F42140" s="44"/>
    </row>
    <row r="42141" spans="3:6" x14ac:dyDescent="0.2">
      <c r="C42141"/>
      <c r="E42141" s="46"/>
      <c r="F42141" s="44"/>
    </row>
    <row r="42142" spans="3:6" x14ac:dyDescent="0.2">
      <c r="C42142"/>
      <c r="E42142" s="46"/>
      <c r="F42142" s="44"/>
    </row>
    <row r="42143" spans="3:6" x14ac:dyDescent="0.2">
      <c r="C42143"/>
      <c r="E42143" s="46"/>
      <c r="F42143" s="44"/>
    </row>
    <row r="42144" spans="3:6" x14ac:dyDescent="0.2">
      <c r="C42144"/>
      <c r="E42144" s="46"/>
      <c r="F42144" s="44"/>
    </row>
    <row r="42145" spans="3:6" x14ac:dyDescent="0.2">
      <c r="C42145"/>
      <c r="E42145" s="46"/>
      <c r="F42145" s="44"/>
    </row>
    <row r="42146" spans="3:6" x14ac:dyDescent="0.2">
      <c r="C42146"/>
      <c r="E42146" s="46"/>
      <c r="F42146" s="44"/>
    </row>
    <row r="42147" spans="3:6" x14ac:dyDescent="0.2">
      <c r="C42147"/>
      <c r="E42147" s="46"/>
      <c r="F42147" s="44"/>
    </row>
    <row r="42148" spans="3:6" x14ac:dyDescent="0.2">
      <c r="C42148"/>
      <c r="E42148" s="46"/>
      <c r="F42148" s="44"/>
    </row>
    <row r="42149" spans="3:6" x14ac:dyDescent="0.2">
      <c r="C42149"/>
      <c r="E42149" s="46"/>
      <c r="F42149" s="44"/>
    </row>
    <row r="42150" spans="3:6" x14ac:dyDescent="0.2">
      <c r="C42150"/>
      <c r="E42150" s="46"/>
      <c r="F42150" s="44"/>
    </row>
    <row r="42151" spans="3:6" x14ac:dyDescent="0.2">
      <c r="C42151"/>
      <c r="E42151" s="46"/>
      <c r="F42151" s="44"/>
    </row>
    <row r="42152" spans="3:6" x14ac:dyDescent="0.2">
      <c r="C42152"/>
      <c r="E42152" s="46"/>
      <c r="F42152" s="44"/>
    </row>
    <row r="42153" spans="3:6" x14ac:dyDescent="0.2">
      <c r="C42153"/>
      <c r="E42153" s="46"/>
      <c r="F42153" s="44"/>
    </row>
    <row r="42154" spans="3:6" x14ac:dyDescent="0.2">
      <c r="C42154"/>
      <c r="E42154" s="46"/>
      <c r="F42154" s="44"/>
    </row>
    <row r="42155" spans="3:6" x14ac:dyDescent="0.2">
      <c r="C42155"/>
      <c r="E42155" s="46"/>
      <c r="F42155" s="44"/>
    </row>
    <row r="42156" spans="3:6" x14ac:dyDescent="0.2">
      <c r="C42156"/>
      <c r="E42156" s="46"/>
      <c r="F42156" s="44"/>
    </row>
    <row r="42157" spans="3:6" x14ac:dyDescent="0.2">
      <c r="C42157"/>
      <c r="E42157" s="46"/>
      <c r="F42157" s="44"/>
    </row>
    <row r="42158" spans="3:6" x14ac:dyDescent="0.2">
      <c r="C42158"/>
      <c r="E42158" s="46"/>
      <c r="F42158" s="44"/>
    </row>
    <row r="42159" spans="3:6" x14ac:dyDescent="0.2">
      <c r="C42159"/>
      <c r="E42159" s="46"/>
      <c r="F42159" s="44"/>
    </row>
    <row r="42160" spans="3:6" x14ac:dyDescent="0.2">
      <c r="C42160"/>
      <c r="E42160" s="46"/>
      <c r="F42160" s="44"/>
    </row>
    <row r="42161" spans="3:6" x14ac:dyDescent="0.2">
      <c r="C42161"/>
      <c r="E42161" s="46"/>
      <c r="F42161" s="44"/>
    </row>
    <row r="42162" spans="3:6" x14ac:dyDescent="0.2">
      <c r="C42162"/>
      <c r="E42162" s="46"/>
      <c r="F42162" s="44"/>
    </row>
    <row r="42163" spans="3:6" x14ac:dyDescent="0.2">
      <c r="C42163"/>
      <c r="E42163" s="46"/>
      <c r="F42163" s="44"/>
    </row>
    <row r="42164" spans="3:6" x14ac:dyDescent="0.2">
      <c r="C42164"/>
      <c r="E42164" s="46"/>
      <c r="F42164" s="44"/>
    </row>
    <row r="42165" spans="3:6" x14ac:dyDescent="0.2">
      <c r="C42165"/>
      <c r="E42165" s="46"/>
      <c r="F42165" s="44"/>
    </row>
    <row r="42166" spans="3:6" x14ac:dyDescent="0.2">
      <c r="C42166"/>
      <c r="E42166" s="46"/>
      <c r="F42166" s="44"/>
    </row>
    <row r="42167" spans="3:6" x14ac:dyDescent="0.2">
      <c r="C42167"/>
      <c r="E42167" s="46"/>
      <c r="F42167" s="44"/>
    </row>
    <row r="42168" spans="3:6" x14ac:dyDescent="0.2">
      <c r="C42168"/>
      <c r="E42168" s="46"/>
      <c r="F42168" s="44"/>
    </row>
    <row r="42169" spans="3:6" x14ac:dyDescent="0.2">
      <c r="C42169"/>
      <c r="E42169" s="46"/>
      <c r="F42169" s="44"/>
    </row>
    <row r="42170" spans="3:6" x14ac:dyDescent="0.2">
      <c r="C42170"/>
      <c r="E42170" s="46"/>
      <c r="F42170" s="44"/>
    </row>
    <row r="42171" spans="3:6" x14ac:dyDescent="0.2">
      <c r="C42171"/>
      <c r="E42171" s="46"/>
      <c r="F42171" s="44"/>
    </row>
    <row r="42172" spans="3:6" x14ac:dyDescent="0.2">
      <c r="C42172"/>
      <c r="E42172" s="46"/>
      <c r="F42172" s="44"/>
    </row>
    <row r="42173" spans="3:6" x14ac:dyDescent="0.2">
      <c r="C42173"/>
      <c r="E42173" s="46"/>
      <c r="F42173" s="44"/>
    </row>
    <row r="42174" spans="3:6" x14ac:dyDescent="0.2">
      <c r="C42174"/>
      <c r="E42174" s="46"/>
      <c r="F42174" s="44"/>
    </row>
    <row r="42175" spans="3:6" x14ac:dyDescent="0.2">
      <c r="C42175"/>
      <c r="E42175" s="46"/>
      <c r="F42175" s="44"/>
    </row>
    <row r="42176" spans="3:6" x14ac:dyDescent="0.2">
      <c r="C42176"/>
      <c r="E42176" s="46"/>
      <c r="F42176" s="44"/>
    </row>
    <row r="42177" spans="3:6" x14ac:dyDescent="0.2">
      <c r="C42177"/>
      <c r="E42177" s="46"/>
      <c r="F42177" s="44"/>
    </row>
    <row r="42178" spans="3:6" x14ac:dyDescent="0.2">
      <c r="C42178"/>
      <c r="E42178" s="46"/>
      <c r="F42178" s="44"/>
    </row>
    <row r="42179" spans="3:6" x14ac:dyDescent="0.2">
      <c r="C42179"/>
      <c r="E42179" s="46"/>
      <c r="F42179" s="44"/>
    </row>
    <row r="42180" spans="3:6" x14ac:dyDescent="0.2">
      <c r="C42180"/>
      <c r="E42180" s="46"/>
      <c r="F42180" s="44"/>
    </row>
    <row r="42181" spans="3:6" x14ac:dyDescent="0.2">
      <c r="C42181"/>
      <c r="E42181" s="46"/>
      <c r="F42181" s="44"/>
    </row>
    <row r="42182" spans="3:6" x14ac:dyDescent="0.2">
      <c r="C42182"/>
      <c r="E42182" s="46"/>
      <c r="F42182" s="44"/>
    </row>
    <row r="42183" spans="3:6" x14ac:dyDescent="0.2">
      <c r="C42183"/>
      <c r="E42183" s="46"/>
      <c r="F42183" s="44"/>
    </row>
    <row r="42184" spans="3:6" x14ac:dyDescent="0.2">
      <c r="C42184"/>
      <c r="E42184" s="46"/>
      <c r="F42184" s="44"/>
    </row>
    <row r="42185" spans="3:6" x14ac:dyDescent="0.2">
      <c r="C42185"/>
      <c r="E42185" s="46"/>
      <c r="F42185" s="44"/>
    </row>
    <row r="42186" spans="3:6" x14ac:dyDescent="0.2">
      <c r="C42186"/>
      <c r="E42186" s="46"/>
      <c r="F42186" s="44"/>
    </row>
    <row r="42187" spans="3:6" x14ac:dyDescent="0.2">
      <c r="C42187"/>
      <c r="E42187" s="46"/>
      <c r="F42187" s="44"/>
    </row>
    <row r="42188" spans="3:6" x14ac:dyDescent="0.2">
      <c r="C42188"/>
      <c r="E42188" s="46"/>
      <c r="F42188" s="44"/>
    </row>
    <row r="42189" spans="3:6" x14ac:dyDescent="0.2">
      <c r="C42189"/>
      <c r="E42189" s="46"/>
      <c r="F42189" s="44"/>
    </row>
    <row r="42190" spans="3:6" x14ac:dyDescent="0.2">
      <c r="C42190"/>
      <c r="E42190" s="46"/>
      <c r="F42190" s="44"/>
    </row>
    <row r="42191" spans="3:6" x14ac:dyDescent="0.2">
      <c r="C42191"/>
      <c r="E42191" s="46"/>
      <c r="F42191" s="44"/>
    </row>
    <row r="42192" spans="3:6" x14ac:dyDescent="0.2">
      <c r="C42192"/>
      <c r="E42192" s="46"/>
      <c r="F42192" s="44"/>
    </row>
    <row r="42193" spans="3:6" x14ac:dyDescent="0.2">
      <c r="C42193"/>
      <c r="E42193" s="46"/>
      <c r="F42193" s="44"/>
    </row>
    <row r="42194" spans="3:6" x14ac:dyDescent="0.2">
      <c r="C42194"/>
      <c r="E42194" s="46"/>
      <c r="F42194" s="44"/>
    </row>
    <row r="42195" spans="3:6" x14ac:dyDescent="0.2">
      <c r="C42195"/>
      <c r="E42195" s="46"/>
      <c r="F42195" s="44"/>
    </row>
    <row r="42196" spans="3:6" x14ac:dyDescent="0.2">
      <c r="C42196"/>
      <c r="E42196" s="46"/>
      <c r="F42196" s="44"/>
    </row>
    <row r="42197" spans="3:6" x14ac:dyDescent="0.2">
      <c r="C42197"/>
      <c r="E42197" s="46"/>
      <c r="F42197" s="44"/>
    </row>
    <row r="42198" spans="3:6" x14ac:dyDescent="0.2">
      <c r="C42198"/>
      <c r="E42198" s="46"/>
      <c r="F42198" s="44"/>
    </row>
    <row r="42199" spans="3:6" x14ac:dyDescent="0.2">
      <c r="C42199"/>
      <c r="E42199" s="46"/>
      <c r="F42199" s="44"/>
    </row>
    <row r="42200" spans="3:6" x14ac:dyDescent="0.2">
      <c r="C42200"/>
      <c r="E42200" s="46"/>
      <c r="F42200" s="44"/>
    </row>
    <row r="42201" spans="3:6" x14ac:dyDescent="0.2">
      <c r="C42201"/>
      <c r="E42201" s="46"/>
      <c r="F42201" s="44"/>
    </row>
    <row r="42202" spans="3:6" x14ac:dyDescent="0.2">
      <c r="C42202"/>
      <c r="E42202" s="46"/>
      <c r="F42202" s="44"/>
    </row>
    <row r="42203" spans="3:6" x14ac:dyDescent="0.2">
      <c r="C42203"/>
      <c r="E42203" s="46"/>
      <c r="F42203" s="44"/>
    </row>
    <row r="42204" spans="3:6" x14ac:dyDescent="0.2">
      <c r="C42204"/>
      <c r="E42204" s="46"/>
      <c r="F42204" s="44"/>
    </row>
    <row r="42205" spans="3:6" x14ac:dyDescent="0.2">
      <c r="C42205"/>
      <c r="E42205" s="46"/>
      <c r="F42205" s="44"/>
    </row>
    <row r="42206" spans="3:6" x14ac:dyDescent="0.2">
      <c r="C42206"/>
      <c r="E42206" s="46"/>
      <c r="F42206" s="44"/>
    </row>
    <row r="42207" spans="3:6" x14ac:dyDescent="0.2">
      <c r="C42207"/>
      <c r="E42207" s="46"/>
      <c r="F42207" s="44"/>
    </row>
    <row r="42208" spans="3:6" x14ac:dyDescent="0.2">
      <c r="C42208"/>
      <c r="E42208" s="46"/>
      <c r="F42208" s="44"/>
    </row>
    <row r="42209" spans="3:6" x14ac:dyDescent="0.2">
      <c r="C42209"/>
      <c r="E42209" s="46"/>
      <c r="F42209" s="44"/>
    </row>
    <row r="42210" spans="3:6" x14ac:dyDescent="0.2">
      <c r="C42210"/>
      <c r="E42210" s="46"/>
      <c r="F42210" s="44"/>
    </row>
    <row r="42211" spans="3:6" x14ac:dyDescent="0.2">
      <c r="C42211"/>
      <c r="E42211" s="46"/>
      <c r="F42211" s="44"/>
    </row>
    <row r="42212" spans="3:6" x14ac:dyDescent="0.2">
      <c r="C42212"/>
      <c r="E42212" s="46"/>
      <c r="F42212" s="44"/>
    </row>
    <row r="42213" spans="3:6" x14ac:dyDescent="0.2">
      <c r="C42213"/>
      <c r="E42213" s="46"/>
      <c r="F42213" s="44"/>
    </row>
    <row r="42214" spans="3:6" x14ac:dyDescent="0.2">
      <c r="C42214"/>
      <c r="E42214" s="46"/>
      <c r="F42214" s="44"/>
    </row>
    <row r="42215" spans="3:6" x14ac:dyDescent="0.2">
      <c r="C42215"/>
      <c r="E42215" s="46"/>
      <c r="F42215" s="44"/>
    </row>
    <row r="42216" spans="3:6" x14ac:dyDescent="0.2">
      <c r="C42216"/>
      <c r="E42216" s="46"/>
      <c r="F42216" s="44"/>
    </row>
    <row r="42217" spans="3:6" x14ac:dyDescent="0.2">
      <c r="C42217"/>
      <c r="E42217" s="46"/>
      <c r="F42217" s="44"/>
    </row>
    <row r="42218" spans="3:6" x14ac:dyDescent="0.2">
      <c r="C42218"/>
      <c r="E42218" s="46"/>
      <c r="F42218" s="44"/>
    </row>
    <row r="42219" spans="3:6" x14ac:dyDescent="0.2">
      <c r="C42219"/>
      <c r="E42219" s="46"/>
      <c r="F42219" s="44"/>
    </row>
    <row r="42220" spans="3:6" x14ac:dyDescent="0.2">
      <c r="C42220"/>
      <c r="E42220" s="46"/>
      <c r="F42220" s="44"/>
    </row>
    <row r="42221" spans="3:6" x14ac:dyDescent="0.2">
      <c r="C42221"/>
      <c r="E42221" s="46"/>
      <c r="F42221" s="44"/>
    </row>
    <row r="42222" spans="3:6" x14ac:dyDescent="0.2">
      <c r="C42222"/>
      <c r="E42222" s="46"/>
      <c r="F42222" s="44"/>
    </row>
    <row r="42223" spans="3:6" x14ac:dyDescent="0.2">
      <c r="C42223"/>
      <c r="E42223" s="46"/>
      <c r="F42223" s="44"/>
    </row>
    <row r="42224" spans="3:6" x14ac:dyDescent="0.2">
      <c r="C42224"/>
      <c r="E42224" s="46"/>
      <c r="F42224" s="44"/>
    </row>
    <row r="42225" spans="3:6" x14ac:dyDescent="0.2">
      <c r="C42225"/>
      <c r="E42225" s="46"/>
      <c r="F42225" s="44"/>
    </row>
    <row r="42226" spans="3:6" x14ac:dyDescent="0.2">
      <c r="C42226"/>
      <c r="E42226" s="46"/>
      <c r="F42226" s="44"/>
    </row>
    <row r="42227" spans="3:6" x14ac:dyDescent="0.2">
      <c r="C42227"/>
      <c r="E42227" s="46"/>
      <c r="F42227" s="44"/>
    </row>
    <row r="42228" spans="3:6" x14ac:dyDescent="0.2">
      <c r="C42228"/>
      <c r="E42228" s="46"/>
      <c r="F42228" s="44"/>
    </row>
    <row r="42229" spans="3:6" x14ac:dyDescent="0.2">
      <c r="C42229"/>
      <c r="E42229" s="46"/>
      <c r="F42229" s="44"/>
    </row>
    <row r="42230" spans="3:6" x14ac:dyDescent="0.2">
      <c r="C42230"/>
      <c r="E42230" s="46"/>
      <c r="F42230" s="44"/>
    </row>
    <row r="42231" spans="3:6" x14ac:dyDescent="0.2">
      <c r="C42231"/>
      <c r="E42231" s="46"/>
      <c r="F42231" s="44"/>
    </row>
    <row r="42232" spans="3:6" x14ac:dyDescent="0.2">
      <c r="C42232"/>
      <c r="E42232" s="46"/>
      <c r="F42232" s="44"/>
    </row>
    <row r="42233" spans="3:6" x14ac:dyDescent="0.2">
      <c r="C42233"/>
      <c r="E42233" s="46"/>
      <c r="F42233" s="44"/>
    </row>
    <row r="42234" spans="3:6" x14ac:dyDescent="0.2">
      <c r="C42234"/>
      <c r="E42234" s="46"/>
      <c r="F42234" s="44"/>
    </row>
    <row r="42235" spans="3:6" x14ac:dyDescent="0.2">
      <c r="C42235"/>
      <c r="E42235" s="46"/>
      <c r="F42235" s="44"/>
    </row>
    <row r="42236" spans="3:6" x14ac:dyDescent="0.2">
      <c r="C42236"/>
      <c r="E42236" s="46"/>
      <c r="F42236" s="44"/>
    </row>
    <row r="42237" spans="3:6" x14ac:dyDescent="0.2">
      <c r="C42237"/>
      <c r="E42237" s="46"/>
      <c r="F42237" s="44"/>
    </row>
    <row r="42238" spans="3:6" x14ac:dyDescent="0.2">
      <c r="C42238"/>
      <c r="E42238" s="46"/>
      <c r="F42238" s="44"/>
    </row>
    <row r="42239" spans="3:6" x14ac:dyDescent="0.2">
      <c r="C42239"/>
      <c r="E42239" s="46"/>
      <c r="F42239" s="44"/>
    </row>
    <row r="42240" spans="3:6" x14ac:dyDescent="0.2">
      <c r="C42240"/>
      <c r="E42240" s="46"/>
      <c r="F42240" s="44"/>
    </row>
    <row r="42241" spans="3:6" x14ac:dyDescent="0.2">
      <c r="C42241"/>
      <c r="E42241" s="46"/>
      <c r="F42241" s="44"/>
    </row>
    <row r="42242" spans="3:6" x14ac:dyDescent="0.2">
      <c r="C42242"/>
      <c r="E42242" s="46"/>
      <c r="F42242" s="44"/>
    </row>
    <row r="42243" spans="3:6" x14ac:dyDescent="0.2">
      <c r="C42243"/>
      <c r="E42243" s="46"/>
      <c r="F42243" s="44"/>
    </row>
    <row r="42244" spans="3:6" x14ac:dyDescent="0.2">
      <c r="C42244"/>
      <c r="E42244" s="46"/>
      <c r="F42244" s="44"/>
    </row>
    <row r="42245" spans="3:6" x14ac:dyDescent="0.2">
      <c r="C42245"/>
      <c r="E42245" s="46"/>
      <c r="F42245" s="44"/>
    </row>
    <row r="42246" spans="3:6" x14ac:dyDescent="0.2">
      <c r="C42246"/>
      <c r="E42246" s="46"/>
      <c r="F42246" s="44"/>
    </row>
    <row r="42247" spans="3:6" x14ac:dyDescent="0.2">
      <c r="C42247"/>
      <c r="E42247" s="46"/>
      <c r="F42247" s="44"/>
    </row>
    <row r="42248" spans="3:6" x14ac:dyDescent="0.2">
      <c r="C42248"/>
      <c r="E42248" s="46"/>
      <c r="F42248" s="44"/>
    </row>
    <row r="42249" spans="3:6" x14ac:dyDescent="0.2">
      <c r="C42249"/>
      <c r="E42249" s="46"/>
      <c r="F42249" s="44"/>
    </row>
    <row r="42250" spans="3:6" x14ac:dyDescent="0.2">
      <c r="C42250"/>
      <c r="E42250" s="46"/>
      <c r="F42250" s="44"/>
    </row>
    <row r="42251" spans="3:6" x14ac:dyDescent="0.2">
      <c r="C42251"/>
      <c r="E42251" s="46"/>
      <c r="F42251" s="44"/>
    </row>
    <row r="42252" spans="3:6" x14ac:dyDescent="0.2">
      <c r="C42252"/>
      <c r="E42252" s="46"/>
      <c r="F42252" s="44"/>
    </row>
    <row r="42253" spans="3:6" x14ac:dyDescent="0.2">
      <c r="C42253"/>
      <c r="E42253" s="46"/>
      <c r="F42253" s="44"/>
    </row>
    <row r="42254" spans="3:6" x14ac:dyDescent="0.2">
      <c r="C42254"/>
      <c r="E42254" s="46"/>
      <c r="F42254" s="44"/>
    </row>
    <row r="42255" spans="3:6" x14ac:dyDescent="0.2">
      <c r="C42255"/>
      <c r="E42255" s="46"/>
      <c r="F42255" s="44"/>
    </row>
    <row r="42256" spans="3:6" x14ac:dyDescent="0.2">
      <c r="C42256"/>
      <c r="E42256" s="46"/>
      <c r="F42256" s="44"/>
    </row>
    <row r="42257" spans="3:6" x14ac:dyDescent="0.2">
      <c r="C42257"/>
      <c r="E42257" s="46"/>
      <c r="F42257" s="44"/>
    </row>
    <row r="42258" spans="3:6" x14ac:dyDescent="0.2">
      <c r="C42258"/>
      <c r="E42258" s="46"/>
      <c r="F42258" s="44"/>
    </row>
    <row r="42259" spans="3:6" x14ac:dyDescent="0.2">
      <c r="C42259"/>
      <c r="E42259" s="46"/>
      <c r="F42259" s="44"/>
    </row>
    <row r="42260" spans="3:6" x14ac:dyDescent="0.2">
      <c r="C42260"/>
      <c r="E42260" s="46"/>
      <c r="F42260" s="44"/>
    </row>
    <row r="42261" spans="3:6" x14ac:dyDescent="0.2">
      <c r="C42261"/>
      <c r="E42261" s="46"/>
      <c r="F42261" s="44"/>
    </row>
    <row r="42262" spans="3:6" x14ac:dyDescent="0.2">
      <c r="C42262"/>
      <c r="E42262" s="46"/>
      <c r="F42262" s="44"/>
    </row>
    <row r="42263" spans="3:6" x14ac:dyDescent="0.2">
      <c r="C42263"/>
      <c r="E42263" s="46"/>
      <c r="F42263" s="44"/>
    </row>
    <row r="42264" spans="3:6" x14ac:dyDescent="0.2">
      <c r="C42264"/>
      <c r="E42264" s="46"/>
      <c r="F42264" s="44"/>
    </row>
    <row r="42265" spans="3:6" x14ac:dyDescent="0.2">
      <c r="C42265"/>
      <c r="E42265" s="46"/>
      <c r="F42265" s="44"/>
    </row>
    <row r="42266" spans="3:6" x14ac:dyDescent="0.2">
      <c r="C42266"/>
      <c r="E42266" s="46"/>
      <c r="F42266" s="44"/>
    </row>
    <row r="42267" spans="3:6" x14ac:dyDescent="0.2">
      <c r="C42267"/>
      <c r="E42267" s="46"/>
      <c r="F42267" s="44"/>
    </row>
    <row r="42268" spans="3:6" x14ac:dyDescent="0.2">
      <c r="C42268"/>
      <c r="E42268" s="46"/>
      <c r="F42268" s="44"/>
    </row>
    <row r="42269" spans="3:6" x14ac:dyDescent="0.2">
      <c r="C42269"/>
      <c r="E42269" s="46"/>
      <c r="F42269" s="44"/>
    </row>
    <row r="42270" spans="3:6" x14ac:dyDescent="0.2">
      <c r="C42270"/>
      <c r="E42270" s="46"/>
      <c r="F42270" s="44"/>
    </row>
    <row r="42271" spans="3:6" x14ac:dyDescent="0.2">
      <c r="C42271"/>
      <c r="E42271" s="46"/>
      <c r="F42271" s="44"/>
    </row>
    <row r="42272" spans="3:6" x14ac:dyDescent="0.2">
      <c r="C42272"/>
      <c r="E42272" s="46"/>
      <c r="F42272" s="44"/>
    </row>
    <row r="42273" spans="3:6" x14ac:dyDescent="0.2">
      <c r="C42273"/>
      <c r="E42273" s="46"/>
      <c r="F42273" s="44"/>
    </row>
    <row r="42274" spans="3:6" x14ac:dyDescent="0.2">
      <c r="C42274"/>
      <c r="E42274" s="46"/>
      <c r="F42274" s="44"/>
    </row>
    <row r="42275" spans="3:6" x14ac:dyDescent="0.2">
      <c r="C42275"/>
      <c r="E42275" s="46"/>
      <c r="F42275" s="44"/>
    </row>
    <row r="42276" spans="3:6" x14ac:dyDescent="0.2">
      <c r="C42276"/>
      <c r="E42276" s="46"/>
      <c r="F42276" s="44"/>
    </row>
    <row r="42277" spans="3:6" x14ac:dyDescent="0.2">
      <c r="C42277"/>
      <c r="E42277" s="46"/>
      <c r="F42277" s="44"/>
    </row>
    <row r="42278" spans="3:6" x14ac:dyDescent="0.2">
      <c r="C42278"/>
      <c r="E42278" s="46"/>
      <c r="F42278" s="44"/>
    </row>
    <row r="42279" spans="3:6" x14ac:dyDescent="0.2">
      <c r="C42279"/>
      <c r="E42279" s="46"/>
      <c r="F42279" s="44"/>
    </row>
    <row r="42280" spans="3:6" x14ac:dyDescent="0.2">
      <c r="C42280"/>
      <c r="E42280" s="46"/>
      <c r="F42280" s="44"/>
    </row>
    <row r="42281" spans="3:6" x14ac:dyDescent="0.2">
      <c r="C42281"/>
      <c r="E42281" s="46"/>
      <c r="F42281" s="44"/>
    </row>
    <row r="42282" spans="3:6" x14ac:dyDescent="0.2">
      <c r="C42282"/>
      <c r="E42282" s="46"/>
      <c r="F42282" s="44"/>
    </row>
    <row r="42283" spans="3:6" x14ac:dyDescent="0.2">
      <c r="C42283"/>
      <c r="E42283" s="46"/>
      <c r="F42283" s="44"/>
    </row>
    <row r="42284" spans="3:6" x14ac:dyDescent="0.2">
      <c r="C42284"/>
      <c r="E42284" s="46"/>
      <c r="F42284" s="44"/>
    </row>
    <row r="42285" spans="3:6" x14ac:dyDescent="0.2">
      <c r="C42285"/>
      <c r="E42285" s="46"/>
      <c r="F42285" s="44"/>
    </row>
    <row r="42286" spans="3:6" x14ac:dyDescent="0.2">
      <c r="C42286"/>
      <c r="E42286" s="46"/>
      <c r="F42286" s="44"/>
    </row>
    <row r="42287" spans="3:6" x14ac:dyDescent="0.2">
      <c r="C42287"/>
      <c r="E42287" s="46"/>
      <c r="F42287" s="44"/>
    </row>
    <row r="42288" spans="3:6" x14ac:dyDescent="0.2">
      <c r="C42288"/>
      <c r="E42288" s="46"/>
      <c r="F42288" s="44"/>
    </row>
    <row r="42289" spans="3:6" x14ac:dyDescent="0.2">
      <c r="C42289"/>
      <c r="E42289" s="46"/>
      <c r="F42289" s="44"/>
    </row>
    <row r="42290" spans="3:6" x14ac:dyDescent="0.2">
      <c r="C42290"/>
      <c r="E42290" s="46"/>
      <c r="F42290" s="44"/>
    </row>
    <row r="42291" spans="3:6" x14ac:dyDescent="0.2">
      <c r="C42291"/>
      <c r="E42291" s="46"/>
      <c r="F42291" s="44"/>
    </row>
    <row r="42292" spans="3:6" x14ac:dyDescent="0.2">
      <c r="C42292"/>
      <c r="E42292" s="46"/>
      <c r="F42292" s="44"/>
    </row>
    <row r="42293" spans="3:6" x14ac:dyDescent="0.2">
      <c r="C42293"/>
      <c r="E42293" s="46"/>
      <c r="F42293" s="44"/>
    </row>
    <row r="42294" spans="3:6" x14ac:dyDescent="0.2">
      <c r="C42294"/>
      <c r="E42294" s="46"/>
      <c r="F42294" s="44"/>
    </row>
    <row r="42295" spans="3:6" x14ac:dyDescent="0.2">
      <c r="C42295"/>
      <c r="E42295" s="46"/>
      <c r="F42295" s="44"/>
    </row>
    <row r="42296" spans="3:6" x14ac:dyDescent="0.2">
      <c r="C42296"/>
      <c r="E42296" s="46"/>
      <c r="F42296" s="44"/>
    </row>
    <row r="42297" spans="3:6" x14ac:dyDescent="0.2">
      <c r="C42297"/>
      <c r="E42297" s="46"/>
      <c r="F42297" s="44"/>
    </row>
    <row r="42298" spans="3:6" x14ac:dyDescent="0.2">
      <c r="C42298"/>
      <c r="E42298" s="46"/>
      <c r="F42298" s="44"/>
    </row>
    <row r="42299" spans="3:6" x14ac:dyDescent="0.2">
      <c r="C42299"/>
      <c r="E42299" s="46"/>
      <c r="F42299" s="44"/>
    </row>
    <row r="42300" spans="3:6" x14ac:dyDescent="0.2">
      <c r="C42300"/>
      <c r="E42300" s="46"/>
      <c r="F42300" s="44"/>
    </row>
    <row r="42301" spans="3:6" x14ac:dyDescent="0.2">
      <c r="C42301"/>
      <c r="E42301" s="46"/>
      <c r="F42301" s="44"/>
    </row>
    <row r="42302" spans="3:6" x14ac:dyDescent="0.2">
      <c r="C42302"/>
      <c r="E42302" s="46"/>
      <c r="F42302" s="44"/>
    </row>
    <row r="42303" spans="3:6" x14ac:dyDescent="0.2">
      <c r="C42303"/>
      <c r="E42303" s="46"/>
      <c r="F42303" s="44"/>
    </row>
    <row r="42304" spans="3:6" x14ac:dyDescent="0.2">
      <c r="C42304"/>
      <c r="E42304" s="46"/>
      <c r="F42304" s="44"/>
    </row>
    <row r="42305" spans="3:6" x14ac:dyDescent="0.2">
      <c r="C42305"/>
      <c r="E42305" s="46"/>
      <c r="F42305" s="44"/>
    </row>
    <row r="42306" spans="3:6" x14ac:dyDescent="0.2">
      <c r="C42306"/>
      <c r="E42306" s="46"/>
      <c r="F42306" s="44"/>
    </row>
    <row r="42307" spans="3:6" x14ac:dyDescent="0.2">
      <c r="C42307"/>
      <c r="E42307" s="46"/>
      <c r="F42307" s="44"/>
    </row>
    <row r="42308" spans="3:6" x14ac:dyDescent="0.2">
      <c r="C42308"/>
      <c r="E42308" s="46"/>
      <c r="F42308" s="44"/>
    </row>
    <row r="42309" spans="3:6" x14ac:dyDescent="0.2">
      <c r="C42309"/>
      <c r="E42309" s="46"/>
      <c r="F42309" s="44"/>
    </row>
    <row r="42310" spans="3:6" x14ac:dyDescent="0.2">
      <c r="C42310"/>
      <c r="E42310" s="46"/>
      <c r="F42310" s="44"/>
    </row>
    <row r="42311" spans="3:6" x14ac:dyDescent="0.2">
      <c r="C42311"/>
      <c r="E42311" s="46"/>
      <c r="F42311" s="44"/>
    </row>
    <row r="42312" spans="3:6" x14ac:dyDescent="0.2">
      <c r="C42312"/>
      <c r="E42312" s="46"/>
      <c r="F42312" s="44"/>
    </row>
    <row r="42313" spans="3:6" x14ac:dyDescent="0.2">
      <c r="C42313"/>
      <c r="E42313" s="46"/>
      <c r="F42313" s="44"/>
    </row>
    <row r="42314" spans="3:6" x14ac:dyDescent="0.2">
      <c r="C42314"/>
      <c r="E42314" s="46"/>
      <c r="F42314" s="44"/>
    </row>
    <row r="42315" spans="3:6" x14ac:dyDescent="0.2">
      <c r="C42315"/>
      <c r="E42315" s="46"/>
      <c r="F42315" s="44"/>
    </row>
    <row r="42316" spans="3:6" x14ac:dyDescent="0.2">
      <c r="C42316"/>
      <c r="E42316" s="46"/>
      <c r="F42316" s="44"/>
    </row>
    <row r="42317" spans="3:6" x14ac:dyDescent="0.2">
      <c r="C42317"/>
      <c r="E42317" s="46"/>
      <c r="F42317" s="44"/>
    </row>
    <row r="42318" spans="3:6" x14ac:dyDescent="0.2">
      <c r="C42318"/>
      <c r="E42318" s="46"/>
      <c r="F42318" s="44"/>
    </row>
    <row r="42319" spans="3:6" x14ac:dyDescent="0.2">
      <c r="C42319"/>
      <c r="E42319" s="46"/>
      <c r="F42319" s="44"/>
    </row>
    <row r="42320" spans="3:6" x14ac:dyDescent="0.2">
      <c r="C42320"/>
      <c r="E42320" s="46"/>
      <c r="F42320" s="44"/>
    </row>
    <row r="42321" spans="3:6" x14ac:dyDescent="0.2">
      <c r="C42321"/>
      <c r="E42321" s="46"/>
      <c r="F42321" s="44"/>
    </row>
    <row r="42322" spans="3:6" x14ac:dyDescent="0.2">
      <c r="C42322"/>
      <c r="E42322" s="46"/>
      <c r="F42322" s="44"/>
    </row>
    <row r="42323" spans="3:6" x14ac:dyDescent="0.2">
      <c r="C42323"/>
      <c r="E42323" s="46"/>
      <c r="F42323" s="44"/>
    </row>
    <row r="42324" spans="3:6" x14ac:dyDescent="0.2">
      <c r="C42324"/>
      <c r="E42324" s="46"/>
      <c r="F42324" s="44"/>
    </row>
    <row r="42325" spans="3:6" x14ac:dyDescent="0.2">
      <c r="C42325"/>
      <c r="E42325" s="46"/>
      <c r="F42325" s="44"/>
    </row>
    <row r="42326" spans="3:6" x14ac:dyDescent="0.2">
      <c r="C42326"/>
      <c r="E42326" s="46"/>
      <c r="F42326" s="44"/>
    </row>
    <row r="42327" spans="3:6" x14ac:dyDescent="0.2">
      <c r="C42327"/>
      <c r="E42327" s="46"/>
      <c r="F42327" s="44"/>
    </row>
    <row r="42328" spans="3:6" x14ac:dyDescent="0.2">
      <c r="C42328"/>
      <c r="E42328" s="46"/>
      <c r="F42328" s="44"/>
    </row>
    <row r="42329" spans="3:6" x14ac:dyDescent="0.2">
      <c r="C42329"/>
      <c r="E42329" s="46"/>
      <c r="F42329" s="44"/>
    </row>
    <row r="42330" spans="3:6" x14ac:dyDescent="0.2">
      <c r="C42330"/>
      <c r="E42330" s="46"/>
      <c r="F42330" s="44"/>
    </row>
    <row r="42331" spans="3:6" x14ac:dyDescent="0.2">
      <c r="C42331"/>
      <c r="E42331" s="46"/>
      <c r="F42331" s="44"/>
    </row>
    <row r="42332" spans="3:6" x14ac:dyDescent="0.2">
      <c r="C42332"/>
      <c r="E42332" s="46"/>
      <c r="F42332" s="44"/>
    </row>
    <row r="42333" spans="3:6" x14ac:dyDescent="0.2">
      <c r="C42333"/>
      <c r="E42333" s="46"/>
      <c r="F42333" s="44"/>
    </row>
    <row r="42334" spans="3:6" x14ac:dyDescent="0.2">
      <c r="C42334"/>
      <c r="E42334" s="46"/>
      <c r="F42334" s="44"/>
    </row>
    <row r="42335" spans="3:6" x14ac:dyDescent="0.2">
      <c r="C42335"/>
      <c r="E42335" s="46"/>
      <c r="F42335" s="44"/>
    </row>
    <row r="42336" spans="3:6" x14ac:dyDescent="0.2">
      <c r="C42336"/>
      <c r="E42336" s="46"/>
      <c r="F42336" s="44"/>
    </row>
    <row r="42337" spans="3:6" x14ac:dyDescent="0.2">
      <c r="C42337"/>
      <c r="E42337" s="46"/>
      <c r="F42337" s="44"/>
    </row>
    <row r="42338" spans="3:6" x14ac:dyDescent="0.2">
      <c r="C42338"/>
      <c r="E42338" s="46"/>
      <c r="F42338" s="44"/>
    </row>
    <row r="42339" spans="3:6" x14ac:dyDescent="0.2">
      <c r="C42339"/>
      <c r="E42339" s="46"/>
      <c r="F42339" s="44"/>
    </row>
    <row r="42340" spans="3:6" x14ac:dyDescent="0.2">
      <c r="C42340"/>
      <c r="E42340" s="46"/>
      <c r="F42340" s="44"/>
    </row>
    <row r="42341" spans="3:6" x14ac:dyDescent="0.2">
      <c r="C42341"/>
      <c r="E42341" s="46"/>
      <c r="F42341" s="44"/>
    </row>
    <row r="42342" spans="3:6" x14ac:dyDescent="0.2">
      <c r="C42342"/>
      <c r="E42342" s="46"/>
      <c r="F42342" s="44"/>
    </row>
    <row r="42343" spans="3:6" x14ac:dyDescent="0.2">
      <c r="C42343"/>
      <c r="E42343" s="46"/>
      <c r="F42343" s="44"/>
    </row>
    <row r="42344" spans="3:6" x14ac:dyDescent="0.2">
      <c r="C42344"/>
      <c r="E42344" s="46"/>
      <c r="F42344" s="44"/>
    </row>
    <row r="42345" spans="3:6" x14ac:dyDescent="0.2">
      <c r="C42345"/>
      <c r="E42345" s="46"/>
      <c r="F42345" s="44"/>
    </row>
    <row r="42346" spans="3:6" x14ac:dyDescent="0.2">
      <c r="C42346"/>
      <c r="E42346" s="46"/>
      <c r="F42346" s="44"/>
    </row>
    <row r="42347" spans="3:6" x14ac:dyDescent="0.2">
      <c r="C42347"/>
      <c r="E42347" s="46"/>
      <c r="F42347" s="44"/>
    </row>
    <row r="42348" spans="3:6" x14ac:dyDescent="0.2">
      <c r="C42348"/>
      <c r="E42348" s="46"/>
      <c r="F42348" s="44"/>
    </row>
    <row r="42349" spans="3:6" x14ac:dyDescent="0.2">
      <c r="C42349"/>
      <c r="E42349" s="46"/>
      <c r="F42349" s="44"/>
    </row>
    <row r="42350" spans="3:6" x14ac:dyDescent="0.2">
      <c r="C42350"/>
      <c r="E42350" s="46"/>
      <c r="F42350" s="44"/>
    </row>
    <row r="42351" spans="3:6" x14ac:dyDescent="0.2">
      <c r="C42351"/>
      <c r="E42351" s="46"/>
      <c r="F42351" s="44"/>
    </row>
    <row r="42352" spans="3:6" x14ac:dyDescent="0.2">
      <c r="C42352"/>
      <c r="E42352" s="46"/>
      <c r="F42352" s="44"/>
    </row>
    <row r="42353" spans="3:6" x14ac:dyDescent="0.2">
      <c r="C42353"/>
      <c r="E42353" s="46"/>
      <c r="F42353" s="44"/>
    </row>
    <row r="42354" spans="3:6" x14ac:dyDescent="0.2">
      <c r="C42354"/>
      <c r="E42354" s="46"/>
      <c r="F42354" s="44"/>
    </row>
    <row r="42355" spans="3:6" x14ac:dyDescent="0.2">
      <c r="C42355"/>
      <c r="E42355" s="46"/>
      <c r="F42355" s="44"/>
    </row>
    <row r="42356" spans="3:6" x14ac:dyDescent="0.2">
      <c r="C42356"/>
      <c r="E42356" s="46"/>
      <c r="F42356" s="44"/>
    </row>
    <row r="42357" spans="3:6" x14ac:dyDescent="0.2">
      <c r="C42357"/>
      <c r="E42357" s="46"/>
      <c r="F42357" s="44"/>
    </row>
    <row r="42358" spans="3:6" x14ac:dyDescent="0.2">
      <c r="C42358"/>
      <c r="E42358" s="46"/>
      <c r="F42358" s="44"/>
    </row>
    <row r="42359" spans="3:6" x14ac:dyDescent="0.2">
      <c r="C42359"/>
      <c r="E42359" s="46"/>
      <c r="F42359" s="44"/>
    </row>
    <row r="42360" spans="3:6" x14ac:dyDescent="0.2">
      <c r="C42360"/>
      <c r="E42360" s="46"/>
      <c r="F42360" s="44"/>
    </row>
    <row r="42361" spans="3:6" x14ac:dyDescent="0.2">
      <c r="C42361"/>
      <c r="E42361" s="46"/>
      <c r="F42361" s="44"/>
    </row>
    <row r="42362" spans="3:6" x14ac:dyDescent="0.2">
      <c r="C42362"/>
      <c r="E42362" s="46"/>
      <c r="F42362" s="44"/>
    </row>
    <row r="42363" spans="3:6" x14ac:dyDescent="0.2">
      <c r="C42363"/>
      <c r="E42363" s="46"/>
      <c r="F42363" s="44"/>
    </row>
    <row r="42364" spans="3:6" x14ac:dyDescent="0.2">
      <c r="C42364"/>
      <c r="E42364" s="46"/>
      <c r="F42364" s="44"/>
    </row>
    <row r="42365" spans="3:6" x14ac:dyDescent="0.2">
      <c r="C42365"/>
      <c r="E42365" s="46"/>
      <c r="F42365" s="44"/>
    </row>
    <row r="42366" spans="3:6" x14ac:dyDescent="0.2">
      <c r="C42366"/>
      <c r="E42366" s="46"/>
      <c r="F42366" s="44"/>
    </row>
    <row r="42367" spans="3:6" x14ac:dyDescent="0.2">
      <c r="C42367"/>
      <c r="E42367" s="46"/>
      <c r="F42367" s="44"/>
    </row>
    <row r="42368" spans="3:6" x14ac:dyDescent="0.2">
      <c r="C42368"/>
      <c r="E42368" s="46"/>
      <c r="F42368" s="44"/>
    </row>
    <row r="42369" spans="3:6" x14ac:dyDescent="0.2">
      <c r="C42369"/>
      <c r="E42369" s="46"/>
      <c r="F42369" s="44"/>
    </row>
    <row r="42370" spans="3:6" x14ac:dyDescent="0.2">
      <c r="C42370"/>
      <c r="E42370" s="46"/>
      <c r="F42370" s="44"/>
    </row>
    <row r="42371" spans="3:6" x14ac:dyDescent="0.2">
      <c r="C42371"/>
      <c r="E42371" s="46"/>
      <c r="F42371" s="44"/>
    </row>
    <row r="42372" spans="3:6" x14ac:dyDescent="0.2">
      <c r="C42372"/>
      <c r="E42372" s="46"/>
      <c r="F42372" s="44"/>
    </row>
    <row r="42373" spans="3:6" x14ac:dyDescent="0.2">
      <c r="C42373"/>
      <c r="E42373" s="46"/>
      <c r="F42373" s="44"/>
    </row>
    <row r="42374" spans="3:6" x14ac:dyDescent="0.2">
      <c r="C42374"/>
      <c r="E42374" s="46"/>
      <c r="F42374" s="44"/>
    </row>
    <row r="42375" spans="3:6" x14ac:dyDescent="0.2">
      <c r="C42375"/>
      <c r="E42375" s="46"/>
      <c r="F42375" s="44"/>
    </row>
    <row r="42376" spans="3:6" x14ac:dyDescent="0.2">
      <c r="C42376"/>
      <c r="E42376" s="46"/>
      <c r="F42376" s="44"/>
    </row>
    <row r="42377" spans="3:6" x14ac:dyDescent="0.2">
      <c r="C42377"/>
      <c r="E42377" s="46"/>
      <c r="F42377" s="44"/>
    </row>
    <row r="42378" spans="3:6" x14ac:dyDescent="0.2">
      <c r="C42378"/>
      <c r="E42378" s="46"/>
      <c r="F42378" s="44"/>
    </row>
    <row r="42379" spans="3:6" x14ac:dyDescent="0.2">
      <c r="C42379"/>
      <c r="E42379" s="46"/>
      <c r="F42379" s="44"/>
    </row>
    <row r="42380" spans="3:6" x14ac:dyDescent="0.2">
      <c r="C42380"/>
      <c r="E42380" s="46"/>
      <c r="F42380" s="44"/>
    </row>
    <row r="42381" spans="3:6" x14ac:dyDescent="0.2">
      <c r="C42381"/>
      <c r="E42381" s="46"/>
      <c r="F42381" s="44"/>
    </row>
    <row r="42382" spans="3:6" x14ac:dyDescent="0.2">
      <c r="C42382"/>
      <c r="E42382" s="46"/>
      <c r="F42382" s="44"/>
    </row>
    <row r="42383" spans="3:6" x14ac:dyDescent="0.2">
      <c r="C42383"/>
      <c r="E42383" s="46"/>
      <c r="F42383" s="44"/>
    </row>
    <row r="42384" spans="3:6" x14ac:dyDescent="0.2">
      <c r="C42384"/>
      <c r="E42384" s="46"/>
      <c r="F42384" s="44"/>
    </row>
    <row r="42385" spans="3:6" x14ac:dyDescent="0.2">
      <c r="C42385"/>
      <c r="E42385" s="46"/>
      <c r="F42385" s="44"/>
    </row>
    <row r="42386" spans="3:6" x14ac:dyDescent="0.2">
      <c r="C42386"/>
      <c r="E42386" s="46"/>
      <c r="F42386" s="44"/>
    </row>
    <row r="42387" spans="3:6" x14ac:dyDescent="0.2">
      <c r="C42387"/>
      <c r="E42387" s="46"/>
      <c r="F42387" s="44"/>
    </row>
    <row r="42388" spans="3:6" x14ac:dyDescent="0.2">
      <c r="C42388"/>
      <c r="E42388" s="46"/>
      <c r="F42388" s="44"/>
    </row>
    <row r="42389" spans="3:6" x14ac:dyDescent="0.2">
      <c r="C42389"/>
      <c r="E42389" s="46"/>
      <c r="F42389" s="44"/>
    </row>
    <row r="42390" spans="3:6" x14ac:dyDescent="0.2">
      <c r="C42390"/>
      <c r="E42390" s="46"/>
      <c r="F42390" s="44"/>
    </row>
    <row r="42391" spans="3:6" x14ac:dyDescent="0.2">
      <c r="C42391"/>
      <c r="E42391" s="46"/>
      <c r="F42391" s="44"/>
    </row>
    <row r="42392" spans="3:6" x14ac:dyDescent="0.2">
      <c r="C42392"/>
      <c r="E42392" s="46"/>
      <c r="F42392" s="44"/>
    </row>
    <row r="42393" spans="3:6" x14ac:dyDescent="0.2">
      <c r="C42393"/>
      <c r="E42393" s="46"/>
      <c r="F42393" s="44"/>
    </row>
    <row r="42394" spans="3:6" x14ac:dyDescent="0.2">
      <c r="C42394"/>
      <c r="E42394" s="46"/>
      <c r="F42394" s="44"/>
    </row>
    <row r="42395" spans="3:6" x14ac:dyDescent="0.2">
      <c r="C42395"/>
      <c r="E42395" s="46"/>
      <c r="F42395" s="44"/>
    </row>
    <row r="42396" spans="3:6" x14ac:dyDescent="0.2">
      <c r="C42396"/>
      <c r="E42396" s="46"/>
      <c r="F42396" s="44"/>
    </row>
    <row r="42397" spans="3:6" x14ac:dyDescent="0.2">
      <c r="C42397"/>
      <c r="E42397" s="46"/>
      <c r="F42397" s="44"/>
    </row>
    <row r="42398" spans="3:6" x14ac:dyDescent="0.2">
      <c r="C42398"/>
      <c r="E42398" s="46"/>
      <c r="F42398" s="44"/>
    </row>
    <row r="42399" spans="3:6" x14ac:dyDescent="0.2">
      <c r="C42399"/>
      <c r="E42399" s="46"/>
      <c r="F42399" s="44"/>
    </row>
    <row r="42400" spans="3:6" x14ac:dyDescent="0.2">
      <c r="C42400"/>
      <c r="E42400" s="46"/>
      <c r="F42400" s="44"/>
    </row>
    <row r="42401" spans="3:6" x14ac:dyDescent="0.2">
      <c r="C42401"/>
      <c r="E42401" s="46"/>
      <c r="F42401" s="44"/>
    </row>
    <row r="42402" spans="3:6" x14ac:dyDescent="0.2">
      <c r="C42402"/>
      <c r="E42402" s="46"/>
      <c r="F42402" s="44"/>
    </row>
    <row r="42403" spans="3:6" x14ac:dyDescent="0.2">
      <c r="C42403"/>
      <c r="E42403" s="46"/>
      <c r="F42403" s="44"/>
    </row>
    <row r="42404" spans="3:6" x14ac:dyDescent="0.2">
      <c r="C42404"/>
      <c r="E42404" s="46"/>
      <c r="F42404" s="44"/>
    </row>
    <row r="42405" spans="3:6" x14ac:dyDescent="0.2">
      <c r="C42405"/>
      <c r="E42405" s="46"/>
      <c r="F42405" s="44"/>
    </row>
    <row r="42406" spans="3:6" x14ac:dyDescent="0.2">
      <c r="C42406"/>
      <c r="E42406" s="46"/>
      <c r="F42406" s="44"/>
    </row>
    <row r="42407" spans="3:6" x14ac:dyDescent="0.2">
      <c r="C42407"/>
      <c r="E42407" s="46"/>
      <c r="F42407" s="44"/>
    </row>
    <row r="42408" spans="3:6" x14ac:dyDescent="0.2">
      <c r="C42408"/>
      <c r="E42408" s="46"/>
      <c r="F42408" s="44"/>
    </row>
    <row r="42409" spans="3:6" x14ac:dyDescent="0.2">
      <c r="C42409"/>
      <c r="E42409" s="46"/>
      <c r="F42409" s="44"/>
    </row>
    <row r="42410" spans="3:6" x14ac:dyDescent="0.2">
      <c r="C42410"/>
      <c r="E42410" s="46"/>
      <c r="F42410" s="44"/>
    </row>
    <row r="42411" spans="3:6" x14ac:dyDescent="0.2">
      <c r="C42411"/>
      <c r="E42411" s="46"/>
      <c r="F42411" s="44"/>
    </row>
    <row r="42412" spans="3:6" x14ac:dyDescent="0.2">
      <c r="C42412"/>
      <c r="E42412" s="46"/>
      <c r="F42412" s="44"/>
    </row>
    <row r="42413" spans="3:6" x14ac:dyDescent="0.2">
      <c r="C42413"/>
      <c r="E42413" s="46"/>
      <c r="F42413" s="44"/>
    </row>
    <row r="42414" spans="3:6" x14ac:dyDescent="0.2">
      <c r="C42414"/>
      <c r="E42414" s="46"/>
      <c r="F42414" s="44"/>
    </row>
    <row r="42415" spans="3:6" x14ac:dyDescent="0.2">
      <c r="C42415"/>
      <c r="E42415" s="46"/>
      <c r="F42415" s="44"/>
    </row>
    <row r="42416" spans="3:6" x14ac:dyDescent="0.2">
      <c r="C42416"/>
      <c r="E42416" s="46"/>
      <c r="F42416" s="44"/>
    </row>
    <row r="42417" spans="3:6" x14ac:dyDescent="0.2">
      <c r="C42417"/>
      <c r="E42417" s="46"/>
      <c r="F42417" s="44"/>
    </row>
    <row r="42418" spans="3:6" x14ac:dyDescent="0.2">
      <c r="C42418"/>
      <c r="E42418" s="46"/>
      <c r="F42418" s="44"/>
    </row>
    <row r="42419" spans="3:6" x14ac:dyDescent="0.2">
      <c r="C42419"/>
      <c r="E42419" s="46"/>
      <c r="F42419" s="44"/>
    </row>
    <row r="42420" spans="3:6" x14ac:dyDescent="0.2">
      <c r="C42420"/>
      <c r="E42420" s="46"/>
      <c r="F42420" s="44"/>
    </row>
    <row r="42421" spans="3:6" x14ac:dyDescent="0.2">
      <c r="C42421"/>
      <c r="E42421" s="46"/>
      <c r="F42421" s="44"/>
    </row>
    <row r="42422" spans="3:6" x14ac:dyDescent="0.2">
      <c r="C42422"/>
      <c r="E42422" s="46"/>
      <c r="F42422" s="44"/>
    </row>
    <row r="42423" spans="3:6" x14ac:dyDescent="0.2">
      <c r="C42423"/>
      <c r="E42423" s="46"/>
      <c r="F42423" s="44"/>
    </row>
    <row r="42424" spans="3:6" x14ac:dyDescent="0.2">
      <c r="C42424"/>
      <c r="E42424" s="46"/>
      <c r="F42424" s="44"/>
    </row>
    <row r="42425" spans="3:6" x14ac:dyDescent="0.2">
      <c r="C42425"/>
      <c r="E42425" s="46"/>
      <c r="F42425" s="44"/>
    </row>
    <row r="42426" spans="3:6" x14ac:dyDescent="0.2">
      <c r="C42426"/>
      <c r="E42426" s="46"/>
      <c r="F42426" s="44"/>
    </row>
    <row r="42427" spans="3:6" x14ac:dyDescent="0.2">
      <c r="C42427"/>
      <c r="E42427" s="46"/>
      <c r="F42427" s="44"/>
    </row>
    <row r="42428" spans="3:6" x14ac:dyDescent="0.2">
      <c r="C42428"/>
      <c r="E42428" s="46"/>
      <c r="F42428" s="44"/>
    </row>
    <row r="42429" spans="3:6" x14ac:dyDescent="0.2">
      <c r="C42429"/>
      <c r="E42429" s="46"/>
      <c r="F42429" s="44"/>
    </row>
    <row r="42430" spans="3:6" x14ac:dyDescent="0.2">
      <c r="C42430"/>
      <c r="E42430" s="46"/>
      <c r="F42430" s="44"/>
    </row>
    <row r="42431" spans="3:6" x14ac:dyDescent="0.2">
      <c r="C42431"/>
      <c r="E42431" s="46"/>
      <c r="F42431" s="44"/>
    </row>
    <row r="42432" spans="3:6" x14ac:dyDescent="0.2">
      <c r="C42432"/>
      <c r="E42432" s="46"/>
      <c r="F42432" s="44"/>
    </row>
    <row r="42433" spans="3:6" x14ac:dyDescent="0.2">
      <c r="C42433"/>
      <c r="E42433" s="46"/>
      <c r="F42433" s="44"/>
    </row>
    <row r="42434" spans="3:6" x14ac:dyDescent="0.2">
      <c r="C42434"/>
      <c r="E42434" s="46"/>
      <c r="F42434" s="44"/>
    </row>
    <row r="42435" spans="3:6" x14ac:dyDescent="0.2">
      <c r="C42435"/>
      <c r="E42435" s="46"/>
      <c r="F42435" s="44"/>
    </row>
    <row r="42436" spans="3:6" x14ac:dyDescent="0.2">
      <c r="C42436"/>
      <c r="E42436" s="46"/>
      <c r="F42436" s="44"/>
    </row>
    <row r="42437" spans="3:6" x14ac:dyDescent="0.2">
      <c r="C42437"/>
      <c r="E42437" s="46"/>
      <c r="F42437" s="44"/>
    </row>
    <row r="42438" spans="3:6" x14ac:dyDescent="0.2">
      <c r="C42438"/>
      <c r="E42438" s="46"/>
      <c r="F42438" s="44"/>
    </row>
    <row r="42439" spans="3:6" x14ac:dyDescent="0.2">
      <c r="C42439"/>
      <c r="E42439" s="46"/>
      <c r="F42439" s="44"/>
    </row>
    <row r="42440" spans="3:6" x14ac:dyDescent="0.2">
      <c r="C42440"/>
      <c r="E42440" s="46"/>
      <c r="F42440" s="44"/>
    </row>
    <row r="42441" spans="3:6" x14ac:dyDescent="0.2">
      <c r="C42441"/>
      <c r="E42441" s="46"/>
      <c r="F42441" s="44"/>
    </row>
    <row r="42442" spans="3:6" x14ac:dyDescent="0.2">
      <c r="C42442"/>
      <c r="E42442" s="46"/>
      <c r="F42442" s="44"/>
    </row>
    <row r="42443" spans="3:6" x14ac:dyDescent="0.2">
      <c r="C42443"/>
      <c r="E42443" s="46"/>
      <c r="F42443" s="44"/>
    </row>
    <row r="42444" spans="3:6" x14ac:dyDescent="0.2">
      <c r="C42444"/>
      <c r="E42444" s="46"/>
      <c r="F42444" s="44"/>
    </row>
    <row r="42445" spans="3:6" x14ac:dyDescent="0.2">
      <c r="C42445"/>
      <c r="E42445" s="46"/>
      <c r="F42445" s="44"/>
    </row>
    <row r="42446" spans="3:6" x14ac:dyDescent="0.2">
      <c r="C42446"/>
      <c r="E42446" s="46"/>
      <c r="F42446" s="44"/>
    </row>
    <row r="42447" spans="3:6" x14ac:dyDescent="0.2">
      <c r="C42447"/>
      <c r="E42447" s="46"/>
      <c r="F42447" s="44"/>
    </row>
    <row r="42448" spans="3:6" x14ac:dyDescent="0.2">
      <c r="C42448"/>
      <c r="E42448" s="46"/>
      <c r="F42448" s="44"/>
    </row>
    <row r="42449" spans="3:6" x14ac:dyDescent="0.2">
      <c r="C42449"/>
      <c r="E42449" s="46"/>
      <c r="F42449" s="44"/>
    </row>
    <row r="42450" spans="3:6" x14ac:dyDescent="0.2">
      <c r="C42450"/>
      <c r="E42450" s="46"/>
      <c r="F42450" s="44"/>
    </row>
    <row r="42451" spans="3:6" x14ac:dyDescent="0.2">
      <c r="C42451"/>
      <c r="E42451" s="46"/>
      <c r="F42451" s="44"/>
    </row>
    <row r="42452" spans="3:6" x14ac:dyDescent="0.2">
      <c r="C42452"/>
      <c r="E42452" s="46"/>
      <c r="F42452" s="44"/>
    </row>
    <row r="42453" spans="3:6" x14ac:dyDescent="0.2">
      <c r="C42453"/>
      <c r="E42453" s="46"/>
      <c r="F42453" s="44"/>
    </row>
    <row r="42454" spans="3:6" x14ac:dyDescent="0.2">
      <c r="C42454"/>
      <c r="E42454" s="46"/>
      <c r="F42454" s="44"/>
    </row>
    <row r="42455" spans="3:6" x14ac:dyDescent="0.2">
      <c r="C42455"/>
      <c r="E42455" s="46"/>
      <c r="F42455" s="44"/>
    </row>
    <row r="42456" spans="3:6" x14ac:dyDescent="0.2">
      <c r="C42456"/>
      <c r="E42456" s="46"/>
      <c r="F42456" s="44"/>
    </row>
    <row r="42457" spans="3:6" x14ac:dyDescent="0.2">
      <c r="C42457"/>
      <c r="E42457" s="46"/>
      <c r="F42457" s="44"/>
    </row>
    <row r="42458" spans="3:6" x14ac:dyDescent="0.2">
      <c r="C42458"/>
      <c r="E42458" s="46"/>
      <c r="F42458" s="44"/>
    </row>
    <row r="42459" spans="3:6" x14ac:dyDescent="0.2">
      <c r="C42459"/>
      <c r="E42459" s="46"/>
      <c r="F42459" s="44"/>
    </row>
    <row r="42460" spans="3:6" x14ac:dyDescent="0.2">
      <c r="C42460"/>
      <c r="E42460" s="46"/>
      <c r="F42460" s="44"/>
    </row>
    <row r="42461" spans="3:6" x14ac:dyDescent="0.2">
      <c r="C42461"/>
      <c r="E42461" s="46"/>
      <c r="F42461" s="44"/>
    </row>
    <row r="42462" spans="3:6" x14ac:dyDescent="0.2">
      <c r="C42462"/>
      <c r="E42462" s="46"/>
      <c r="F42462" s="44"/>
    </row>
    <row r="42463" spans="3:6" x14ac:dyDescent="0.2">
      <c r="C42463"/>
      <c r="E42463" s="46"/>
      <c r="F42463" s="44"/>
    </row>
    <row r="42464" spans="3:6" x14ac:dyDescent="0.2">
      <c r="C42464"/>
      <c r="E42464" s="46"/>
      <c r="F42464" s="44"/>
    </row>
    <row r="42465" spans="3:6" x14ac:dyDescent="0.2">
      <c r="C42465"/>
      <c r="E42465" s="46"/>
      <c r="F42465" s="44"/>
    </row>
    <row r="42466" spans="3:6" x14ac:dyDescent="0.2">
      <c r="C42466"/>
      <c r="E42466" s="46"/>
      <c r="F42466" s="44"/>
    </row>
    <row r="42467" spans="3:6" x14ac:dyDescent="0.2">
      <c r="C42467"/>
      <c r="E42467" s="46"/>
      <c r="F42467" s="44"/>
    </row>
    <row r="42468" spans="3:6" x14ac:dyDescent="0.2">
      <c r="C42468"/>
      <c r="E42468" s="46"/>
      <c r="F42468" s="44"/>
    </row>
    <row r="42469" spans="3:6" x14ac:dyDescent="0.2">
      <c r="C42469"/>
      <c r="E42469" s="46"/>
      <c r="F42469" s="44"/>
    </row>
    <row r="42470" spans="3:6" x14ac:dyDescent="0.2">
      <c r="C42470"/>
      <c r="E42470" s="46"/>
      <c r="F42470" s="44"/>
    </row>
    <row r="42471" spans="3:6" x14ac:dyDescent="0.2">
      <c r="C42471"/>
      <c r="E42471" s="46"/>
      <c r="F42471" s="44"/>
    </row>
    <row r="42472" spans="3:6" x14ac:dyDescent="0.2">
      <c r="C42472"/>
      <c r="E42472" s="46"/>
      <c r="F42472" s="44"/>
    </row>
    <row r="42473" spans="3:6" x14ac:dyDescent="0.2">
      <c r="C42473"/>
      <c r="E42473" s="46"/>
      <c r="F42473" s="44"/>
    </row>
    <row r="42474" spans="3:6" x14ac:dyDescent="0.2">
      <c r="C42474"/>
      <c r="E42474" s="46"/>
      <c r="F42474" s="44"/>
    </row>
    <row r="42475" spans="3:6" x14ac:dyDescent="0.2">
      <c r="C42475"/>
      <c r="E42475" s="46"/>
      <c r="F42475" s="44"/>
    </row>
    <row r="42476" spans="3:6" x14ac:dyDescent="0.2">
      <c r="C42476"/>
      <c r="E42476" s="46"/>
      <c r="F42476" s="44"/>
    </row>
    <row r="42477" spans="3:6" x14ac:dyDescent="0.2">
      <c r="C42477"/>
      <c r="E42477" s="46"/>
      <c r="F42477" s="44"/>
    </row>
    <row r="42478" spans="3:6" x14ac:dyDescent="0.2">
      <c r="C42478"/>
      <c r="E42478" s="46"/>
      <c r="F42478" s="44"/>
    </row>
    <row r="42479" spans="3:6" x14ac:dyDescent="0.2">
      <c r="C42479"/>
      <c r="E42479" s="46"/>
      <c r="F42479" s="44"/>
    </row>
    <row r="42480" spans="3:6" x14ac:dyDescent="0.2">
      <c r="C42480"/>
      <c r="E42480" s="46"/>
      <c r="F42480" s="44"/>
    </row>
    <row r="42481" spans="3:6" x14ac:dyDescent="0.2">
      <c r="C42481"/>
      <c r="E42481" s="46"/>
      <c r="F42481" s="44"/>
    </row>
    <row r="42482" spans="3:6" x14ac:dyDescent="0.2">
      <c r="C42482"/>
      <c r="E42482" s="46"/>
      <c r="F42482" s="44"/>
    </row>
    <row r="42483" spans="3:6" x14ac:dyDescent="0.2">
      <c r="C42483"/>
      <c r="E42483" s="46"/>
      <c r="F42483" s="44"/>
    </row>
    <row r="42484" spans="3:6" x14ac:dyDescent="0.2">
      <c r="C42484"/>
      <c r="E42484" s="46"/>
      <c r="F42484" s="44"/>
    </row>
    <row r="42485" spans="3:6" x14ac:dyDescent="0.2">
      <c r="C42485"/>
      <c r="E42485" s="46"/>
      <c r="F42485" s="44"/>
    </row>
    <row r="42486" spans="3:6" x14ac:dyDescent="0.2">
      <c r="C42486"/>
      <c r="E42486" s="46"/>
      <c r="F42486" s="44"/>
    </row>
    <row r="42487" spans="3:6" x14ac:dyDescent="0.2">
      <c r="C42487"/>
      <c r="E42487" s="46"/>
      <c r="F42487" s="44"/>
    </row>
    <row r="42488" spans="3:6" x14ac:dyDescent="0.2">
      <c r="C42488"/>
      <c r="E42488" s="46"/>
      <c r="F42488" s="44"/>
    </row>
    <row r="42489" spans="3:6" x14ac:dyDescent="0.2">
      <c r="C42489"/>
      <c r="E42489" s="46"/>
      <c r="F42489" s="44"/>
    </row>
    <row r="42490" spans="3:6" x14ac:dyDescent="0.2">
      <c r="C42490"/>
      <c r="E42490" s="46"/>
      <c r="F42490" s="44"/>
    </row>
    <row r="42491" spans="3:6" x14ac:dyDescent="0.2">
      <c r="C42491"/>
      <c r="E42491" s="46"/>
      <c r="F42491" s="44"/>
    </row>
    <row r="42492" spans="3:6" x14ac:dyDescent="0.2">
      <c r="C42492"/>
      <c r="E42492" s="46"/>
      <c r="F42492" s="44"/>
    </row>
    <row r="42493" spans="3:6" x14ac:dyDescent="0.2">
      <c r="C42493"/>
      <c r="E42493" s="46"/>
      <c r="F42493" s="44"/>
    </row>
    <row r="42494" spans="3:6" x14ac:dyDescent="0.2">
      <c r="C42494"/>
      <c r="E42494" s="46"/>
      <c r="F42494" s="44"/>
    </row>
    <row r="42495" spans="3:6" x14ac:dyDescent="0.2">
      <c r="C42495"/>
      <c r="E42495" s="46"/>
      <c r="F42495" s="44"/>
    </row>
    <row r="42496" spans="3:6" x14ac:dyDescent="0.2">
      <c r="C42496"/>
      <c r="E42496" s="46"/>
      <c r="F42496" s="44"/>
    </row>
    <row r="42497" spans="3:6" x14ac:dyDescent="0.2">
      <c r="C42497"/>
      <c r="E42497" s="46"/>
      <c r="F42497" s="44"/>
    </row>
    <row r="42498" spans="3:6" x14ac:dyDescent="0.2">
      <c r="C42498"/>
      <c r="E42498" s="46"/>
      <c r="F42498" s="44"/>
    </row>
    <row r="42499" spans="3:6" x14ac:dyDescent="0.2">
      <c r="C42499"/>
      <c r="E42499" s="46"/>
      <c r="F42499" s="44"/>
    </row>
    <row r="42500" spans="3:6" x14ac:dyDescent="0.2">
      <c r="C42500"/>
      <c r="E42500" s="46"/>
      <c r="F42500" s="44"/>
    </row>
    <row r="42501" spans="3:6" x14ac:dyDescent="0.2">
      <c r="C42501"/>
      <c r="E42501" s="46"/>
      <c r="F42501" s="44"/>
    </row>
    <row r="42502" spans="3:6" x14ac:dyDescent="0.2">
      <c r="C42502"/>
      <c r="E42502" s="46"/>
      <c r="F42502" s="44"/>
    </row>
    <row r="42503" spans="3:6" x14ac:dyDescent="0.2">
      <c r="C42503"/>
      <c r="E42503" s="46"/>
      <c r="F42503" s="44"/>
    </row>
    <row r="42504" spans="3:6" x14ac:dyDescent="0.2">
      <c r="C42504"/>
      <c r="E42504" s="46"/>
      <c r="F42504" s="44"/>
    </row>
    <row r="42505" spans="3:6" x14ac:dyDescent="0.2">
      <c r="C42505"/>
      <c r="E42505" s="46"/>
      <c r="F42505" s="44"/>
    </row>
    <row r="42506" spans="3:6" x14ac:dyDescent="0.2">
      <c r="C42506"/>
      <c r="E42506" s="46"/>
      <c r="F42506" s="44"/>
    </row>
    <row r="42507" spans="3:6" x14ac:dyDescent="0.2">
      <c r="C42507"/>
      <c r="E42507" s="46"/>
      <c r="F42507" s="44"/>
    </row>
    <row r="42508" spans="3:6" x14ac:dyDescent="0.2">
      <c r="C42508"/>
      <c r="E42508" s="46"/>
      <c r="F42508" s="44"/>
    </row>
    <row r="42509" spans="3:6" x14ac:dyDescent="0.2">
      <c r="C42509"/>
      <c r="E42509" s="46"/>
      <c r="F42509" s="44"/>
    </row>
    <row r="42510" spans="3:6" x14ac:dyDescent="0.2">
      <c r="C42510"/>
      <c r="E42510" s="46"/>
      <c r="F42510" s="44"/>
    </row>
    <row r="42511" spans="3:6" x14ac:dyDescent="0.2">
      <c r="C42511"/>
      <c r="E42511" s="46"/>
      <c r="F42511" s="44"/>
    </row>
    <row r="42512" spans="3:6" x14ac:dyDescent="0.2">
      <c r="C42512"/>
      <c r="E42512" s="46"/>
      <c r="F42512" s="44"/>
    </row>
    <row r="42513" spans="3:6" x14ac:dyDescent="0.2">
      <c r="C42513"/>
      <c r="E42513" s="46"/>
      <c r="F42513" s="44"/>
    </row>
    <row r="42514" spans="3:6" x14ac:dyDescent="0.2">
      <c r="C42514"/>
      <c r="E42514" s="46"/>
      <c r="F42514" s="44"/>
    </row>
    <row r="42515" spans="3:6" x14ac:dyDescent="0.2">
      <c r="C42515"/>
      <c r="E42515" s="46"/>
      <c r="F42515" s="44"/>
    </row>
    <row r="42516" spans="3:6" x14ac:dyDescent="0.2">
      <c r="C42516"/>
      <c r="E42516" s="46"/>
      <c r="F42516" s="44"/>
    </row>
    <row r="42517" spans="3:6" x14ac:dyDescent="0.2">
      <c r="C42517"/>
      <c r="E42517" s="46"/>
      <c r="F42517" s="44"/>
    </row>
    <row r="42518" spans="3:6" x14ac:dyDescent="0.2">
      <c r="C42518"/>
      <c r="E42518" s="46"/>
      <c r="F42518" s="44"/>
    </row>
    <row r="42519" spans="3:6" x14ac:dyDescent="0.2">
      <c r="C42519"/>
      <c r="E42519" s="46"/>
      <c r="F42519" s="44"/>
    </row>
    <row r="42520" spans="3:6" x14ac:dyDescent="0.2">
      <c r="C42520"/>
      <c r="E42520" s="46"/>
      <c r="F42520" s="44"/>
    </row>
    <row r="42521" spans="3:6" x14ac:dyDescent="0.2">
      <c r="C42521"/>
      <c r="E42521" s="46"/>
      <c r="F42521" s="44"/>
    </row>
    <row r="42522" spans="3:6" x14ac:dyDescent="0.2">
      <c r="C42522"/>
      <c r="E42522" s="46"/>
      <c r="F42522" s="44"/>
    </row>
    <row r="42523" spans="3:6" x14ac:dyDescent="0.2">
      <c r="C42523"/>
      <c r="E42523" s="46"/>
      <c r="F42523" s="44"/>
    </row>
    <row r="42524" spans="3:6" x14ac:dyDescent="0.2">
      <c r="C42524"/>
      <c r="E42524" s="46"/>
      <c r="F42524" s="44"/>
    </row>
    <row r="42525" spans="3:6" x14ac:dyDescent="0.2">
      <c r="C42525"/>
      <c r="E42525" s="46"/>
      <c r="F42525" s="44"/>
    </row>
    <row r="42526" spans="3:6" x14ac:dyDescent="0.2">
      <c r="C42526"/>
      <c r="E42526" s="46"/>
      <c r="F42526" s="44"/>
    </row>
    <row r="42527" spans="3:6" x14ac:dyDescent="0.2">
      <c r="C42527"/>
      <c r="E42527" s="46"/>
      <c r="F42527" s="44"/>
    </row>
    <row r="42528" spans="3:6" x14ac:dyDescent="0.2">
      <c r="C42528"/>
      <c r="E42528" s="46"/>
      <c r="F42528" s="44"/>
    </row>
    <row r="42529" spans="3:6" x14ac:dyDescent="0.2">
      <c r="C42529"/>
      <c r="E42529" s="46"/>
      <c r="F42529" s="44"/>
    </row>
    <row r="42530" spans="3:6" x14ac:dyDescent="0.2">
      <c r="C42530"/>
      <c r="E42530" s="46"/>
      <c r="F42530" s="44"/>
    </row>
    <row r="42531" spans="3:6" x14ac:dyDescent="0.2">
      <c r="C42531"/>
      <c r="E42531" s="46"/>
      <c r="F42531" s="44"/>
    </row>
    <row r="42532" spans="3:6" x14ac:dyDescent="0.2">
      <c r="C42532"/>
      <c r="E42532" s="46"/>
      <c r="F42532" s="44"/>
    </row>
    <row r="42533" spans="3:6" x14ac:dyDescent="0.2">
      <c r="C42533"/>
      <c r="E42533" s="46"/>
      <c r="F42533" s="44"/>
    </row>
    <row r="42534" spans="3:6" x14ac:dyDescent="0.2">
      <c r="C42534"/>
      <c r="E42534" s="46"/>
      <c r="F42534" s="44"/>
    </row>
    <row r="42535" spans="3:6" x14ac:dyDescent="0.2">
      <c r="C42535"/>
      <c r="E42535" s="46"/>
      <c r="F42535" s="44"/>
    </row>
    <row r="42536" spans="3:6" x14ac:dyDescent="0.2">
      <c r="C42536"/>
      <c r="E42536" s="46"/>
      <c r="F42536" s="44"/>
    </row>
    <row r="42537" spans="3:6" x14ac:dyDescent="0.2">
      <c r="C42537"/>
      <c r="E42537" s="46"/>
      <c r="F42537" s="44"/>
    </row>
    <row r="42538" spans="3:6" x14ac:dyDescent="0.2">
      <c r="C42538"/>
      <c r="E42538" s="46"/>
      <c r="F42538" s="44"/>
    </row>
    <row r="42539" spans="3:6" x14ac:dyDescent="0.2">
      <c r="C42539"/>
      <c r="E42539" s="46"/>
      <c r="F42539" s="44"/>
    </row>
    <row r="42540" spans="3:6" x14ac:dyDescent="0.2">
      <c r="C42540"/>
      <c r="E42540" s="46"/>
      <c r="F42540" s="44"/>
    </row>
    <row r="42541" spans="3:6" x14ac:dyDescent="0.2">
      <c r="C42541"/>
      <c r="E42541" s="46"/>
      <c r="F42541" s="44"/>
    </row>
    <row r="42542" spans="3:6" x14ac:dyDescent="0.2">
      <c r="C42542"/>
      <c r="E42542" s="46"/>
      <c r="F42542" s="44"/>
    </row>
    <row r="42543" spans="3:6" x14ac:dyDescent="0.2">
      <c r="C42543"/>
      <c r="E42543" s="46"/>
      <c r="F42543" s="44"/>
    </row>
    <row r="42544" spans="3:6" x14ac:dyDescent="0.2">
      <c r="C42544"/>
      <c r="E42544" s="46"/>
      <c r="F42544" s="44"/>
    </row>
    <row r="42545" spans="3:6" x14ac:dyDescent="0.2">
      <c r="C42545"/>
      <c r="E42545" s="46"/>
      <c r="F42545" s="44"/>
    </row>
    <row r="42546" spans="3:6" x14ac:dyDescent="0.2">
      <c r="C42546"/>
      <c r="E42546" s="46"/>
      <c r="F42546" s="44"/>
    </row>
    <row r="42547" spans="3:6" x14ac:dyDescent="0.2">
      <c r="C42547"/>
      <c r="E42547" s="46"/>
      <c r="F42547" s="44"/>
    </row>
    <row r="42548" spans="3:6" x14ac:dyDescent="0.2">
      <c r="C42548"/>
      <c r="E42548" s="46"/>
      <c r="F42548" s="44"/>
    </row>
    <row r="42549" spans="3:6" x14ac:dyDescent="0.2">
      <c r="C42549"/>
      <c r="E42549" s="46"/>
      <c r="F42549" s="44"/>
    </row>
    <row r="42550" spans="3:6" x14ac:dyDescent="0.2">
      <c r="C42550"/>
      <c r="E42550" s="46"/>
      <c r="F42550" s="44"/>
    </row>
    <row r="42551" spans="3:6" x14ac:dyDescent="0.2">
      <c r="C42551"/>
      <c r="E42551" s="46"/>
      <c r="F42551" s="44"/>
    </row>
    <row r="42552" spans="3:6" x14ac:dyDescent="0.2">
      <c r="C42552"/>
      <c r="E42552" s="46"/>
      <c r="F42552" s="44"/>
    </row>
    <row r="42553" spans="3:6" x14ac:dyDescent="0.2">
      <c r="C42553"/>
      <c r="E42553" s="46"/>
      <c r="F42553" s="44"/>
    </row>
    <row r="42554" spans="3:6" x14ac:dyDescent="0.2">
      <c r="C42554"/>
      <c r="E42554" s="46"/>
      <c r="F42554" s="44"/>
    </row>
    <row r="42555" spans="3:6" x14ac:dyDescent="0.2">
      <c r="C42555"/>
      <c r="E42555" s="46"/>
      <c r="F42555" s="44"/>
    </row>
    <row r="42556" spans="3:6" x14ac:dyDescent="0.2">
      <c r="C42556"/>
      <c r="E42556" s="46"/>
      <c r="F42556" s="44"/>
    </row>
    <row r="42557" spans="3:6" x14ac:dyDescent="0.2">
      <c r="C42557"/>
      <c r="E42557" s="46"/>
      <c r="F42557" s="44"/>
    </row>
    <row r="42558" spans="3:6" x14ac:dyDescent="0.2">
      <c r="C42558"/>
      <c r="E42558" s="46"/>
      <c r="F42558" s="44"/>
    </row>
    <row r="42559" spans="3:6" x14ac:dyDescent="0.2">
      <c r="C42559"/>
      <c r="E42559" s="46"/>
      <c r="F42559" s="44"/>
    </row>
    <row r="42560" spans="3:6" x14ac:dyDescent="0.2">
      <c r="C42560"/>
      <c r="E42560" s="46"/>
      <c r="F42560" s="44"/>
    </row>
    <row r="42561" spans="3:6" x14ac:dyDescent="0.2">
      <c r="C42561"/>
      <c r="E42561" s="46"/>
      <c r="F42561" s="44"/>
    </row>
    <row r="42562" spans="3:6" x14ac:dyDescent="0.2">
      <c r="C42562"/>
      <c r="E42562" s="46"/>
      <c r="F42562" s="44"/>
    </row>
    <row r="42563" spans="3:6" x14ac:dyDescent="0.2">
      <c r="C42563"/>
      <c r="E42563" s="46"/>
      <c r="F42563" s="44"/>
    </row>
    <row r="42564" spans="3:6" x14ac:dyDescent="0.2">
      <c r="C42564"/>
      <c r="E42564" s="46"/>
      <c r="F42564" s="44"/>
    </row>
    <row r="42565" spans="3:6" x14ac:dyDescent="0.2">
      <c r="C42565"/>
      <c r="E42565" s="46"/>
      <c r="F42565" s="44"/>
    </row>
    <row r="42566" spans="3:6" x14ac:dyDescent="0.2">
      <c r="C42566"/>
      <c r="E42566" s="46"/>
      <c r="F42566" s="44"/>
    </row>
    <row r="42567" spans="3:6" x14ac:dyDescent="0.2">
      <c r="C42567"/>
      <c r="E42567" s="46"/>
      <c r="F42567" s="44"/>
    </row>
    <row r="42568" spans="3:6" x14ac:dyDescent="0.2">
      <c r="C42568"/>
      <c r="E42568" s="46"/>
      <c r="F42568" s="44"/>
    </row>
    <row r="42569" spans="3:6" x14ac:dyDescent="0.2">
      <c r="C42569"/>
      <c r="E42569" s="46"/>
      <c r="F42569" s="44"/>
    </row>
    <row r="42570" spans="3:6" x14ac:dyDescent="0.2">
      <c r="C42570"/>
      <c r="E42570" s="46"/>
      <c r="F42570" s="44"/>
    </row>
    <row r="42571" spans="3:6" x14ac:dyDescent="0.2">
      <c r="C42571"/>
      <c r="E42571" s="46"/>
      <c r="F42571" s="44"/>
    </row>
    <row r="42572" spans="3:6" x14ac:dyDescent="0.2">
      <c r="C42572"/>
      <c r="E42572" s="46"/>
      <c r="F42572" s="44"/>
    </row>
    <row r="42573" spans="3:6" x14ac:dyDescent="0.2">
      <c r="C42573"/>
      <c r="E42573" s="46"/>
      <c r="F42573" s="44"/>
    </row>
    <row r="42574" spans="3:6" x14ac:dyDescent="0.2">
      <c r="C42574"/>
      <c r="E42574" s="46"/>
      <c r="F42574" s="44"/>
    </row>
    <row r="42575" spans="3:6" x14ac:dyDescent="0.2">
      <c r="C42575"/>
      <c r="E42575" s="46"/>
      <c r="F42575" s="44"/>
    </row>
    <row r="42576" spans="3:6" x14ac:dyDescent="0.2">
      <c r="C42576"/>
      <c r="E42576" s="46"/>
      <c r="F42576" s="44"/>
    </row>
    <row r="42577" spans="3:6" x14ac:dyDescent="0.2">
      <c r="C42577"/>
      <c r="E42577" s="46"/>
      <c r="F42577" s="44"/>
    </row>
    <row r="42578" spans="3:6" x14ac:dyDescent="0.2">
      <c r="C42578"/>
      <c r="E42578" s="46"/>
      <c r="F42578" s="44"/>
    </row>
    <row r="42579" spans="3:6" x14ac:dyDescent="0.2">
      <c r="C42579"/>
      <c r="E42579" s="46"/>
      <c r="F42579" s="44"/>
    </row>
    <row r="42580" spans="3:6" x14ac:dyDescent="0.2">
      <c r="C42580"/>
      <c r="E42580" s="46"/>
      <c r="F42580" s="44"/>
    </row>
    <row r="42581" spans="3:6" x14ac:dyDescent="0.2">
      <c r="C42581"/>
      <c r="E42581" s="46"/>
      <c r="F42581" s="44"/>
    </row>
    <row r="42582" spans="3:6" x14ac:dyDescent="0.2">
      <c r="C42582"/>
      <c r="E42582" s="46"/>
      <c r="F42582" s="44"/>
    </row>
    <row r="42583" spans="3:6" x14ac:dyDescent="0.2">
      <c r="C42583"/>
      <c r="E42583" s="46"/>
      <c r="F42583" s="44"/>
    </row>
    <row r="42584" spans="3:6" x14ac:dyDescent="0.2">
      <c r="C42584"/>
      <c r="E42584" s="46"/>
      <c r="F42584" s="44"/>
    </row>
    <row r="42585" spans="3:6" x14ac:dyDescent="0.2">
      <c r="C42585"/>
      <c r="E42585" s="46"/>
      <c r="F42585" s="44"/>
    </row>
    <row r="42586" spans="3:6" x14ac:dyDescent="0.2">
      <c r="C42586"/>
      <c r="E42586" s="46"/>
      <c r="F42586" s="44"/>
    </row>
    <row r="42587" spans="3:6" x14ac:dyDescent="0.2">
      <c r="C42587"/>
      <c r="E42587" s="46"/>
      <c r="F42587" s="44"/>
    </row>
    <row r="42588" spans="3:6" x14ac:dyDescent="0.2">
      <c r="C42588"/>
      <c r="E42588" s="46"/>
      <c r="F42588" s="44"/>
    </row>
    <row r="42589" spans="3:6" x14ac:dyDescent="0.2">
      <c r="C42589"/>
      <c r="E42589" s="46"/>
      <c r="F42589" s="44"/>
    </row>
    <row r="42590" spans="3:6" x14ac:dyDescent="0.2">
      <c r="C42590"/>
      <c r="E42590" s="46"/>
      <c r="F42590" s="44"/>
    </row>
    <row r="42591" spans="3:6" x14ac:dyDescent="0.2">
      <c r="C42591"/>
      <c r="E42591" s="46"/>
      <c r="F42591" s="44"/>
    </row>
    <row r="42592" spans="3:6" x14ac:dyDescent="0.2">
      <c r="C42592"/>
      <c r="E42592" s="46"/>
      <c r="F42592" s="44"/>
    </row>
    <row r="42593" spans="3:6" x14ac:dyDescent="0.2">
      <c r="C42593"/>
      <c r="E42593" s="46"/>
      <c r="F42593" s="44"/>
    </row>
    <row r="42594" spans="3:6" x14ac:dyDescent="0.2">
      <c r="C42594"/>
      <c r="E42594" s="46"/>
      <c r="F42594" s="44"/>
    </row>
    <row r="42595" spans="3:6" x14ac:dyDescent="0.2">
      <c r="C42595"/>
      <c r="E42595" s="46"/>
      <c r="F42595" s="44"/>
    </row>
    <row r="42596" spans="3:6" x14ac:dyDescent="0.2">
      <c r="C42596"/>
      <c r="E42596" s="46"/>
      <c r="F42596" s="44"/>
    </row>
    <row r="42597" spans="3:6" x14ac:dyDescent="0.2">
      <c r="C42597"/>
      <c r="E42597" s="46"/>
      <c r="F42597" s="44"/>
    </row>
    <row r="42598" spans="3:6" x14ac:dyDescent="0.2">
      <c r="C42598"/>
      <c r="E42598" s="46"/>
      <c r="F42598" s="44"/>
    </row>
    <row r="42599" spans="3:6" x14ac:dyDescent="0.2">
      <c r="C42599"/>
      <c r="E42599" s="46"/>
      <c r="F42599" s="44"/>
    </row>
    <row r="42600" spans="3:6" x14ac:dyDescent="0.2">
      <c r="C42600"/>
      <c r="E42600" s="46"/>
      <c r="F42600" s="44"/>
    </row>
    <row r="42601" spans="3:6" x14ac:dyDescent="0.2">
      <c r="C42601"/>
      <c r="E42601" s="46"/>
      <c r="F42601" s="44"/>
    </row>
    <row r="42602" spans="3:6" x14ac:dyDescent="0.2">
      <c r="C42602"/>
      <c r="E42602" s="46"/>
      <c r="F42602" s="44"/>
    </row>
    <row r="42603" spans="3:6" x14ac:dyDescent="0.2">
      <c r="C42603"/>
      <c r="E42603" s="46"/>
      <c r="F42603" s="44"/>
    </row>
    <row r="42604" spans="3:6" x14ac:dyDescent="0.2">
      <c r="C42604"/>
      <c r="E42604" s="46"/>
      <c r="F42604" s="44"/>
    </row>
    <row r="42605" spans="3:6" x14ac:dyDescent="0.2">
      <c r="C42605"/>
      <c r="E42605" s="46"/>
      <c r="F42605" s="44"/>
    </row>
    <row r="42606" spans="3:6" x14ac:dyDescent="0.2">
      <c r="C42606"/>
      <c r="E42606" s="46"/>
      <c r="F42606" s="44"/>
    </row>
    <row r="42607" spans="3:6" x14ac:dyDescent="0.2">
      <c r="C42607"/>
      <c r="E42607" s="46"/>
      <c r="F42607" s="44"/>
    </row>
    <row r="42608" spans="3:6" x14ac:dyDescent="0.2">
      <c r="C42608"/>
      <c r="E42608" s="46"/>
      <c r="F42608" s="44"/>
    </row>
    <row r="42609" spans="3:6" x14ac:dyDescent="0.2">
      <c r="C42609"/>
      <c r="E42609" s="46"/>
      <c r="F42609" s="44"/>
    </row>
    <row r="42610" spans="3:6" x14ac:dyDescent="0.2">
      <c r="C42610"/>
      <c r="E42610" s="46"/>
      <c r="F42610" s="44"/>
    </row>
    <row r="42611" spans="3:6" x14ac:dyDescent="0.2">
      <c r="C42611"/>
      <c r="E42611" s="46"/>
      <c r="F42611" s="44"/>
    </row>
    <row r="42612" spans="3:6" x14ac:dyDescent="0.2">
      <c r="C42612"/>
      <c r="E42612" s="46"/>
      <c r="F42612" s="44"/>
    </row>
    <row r="42613" spans="3:6" x14ac:dyDescent="0.2">
      <c r="C42613"/>
      <c r="E42613" s="46"/>
      <c r="F42613" s="44"/>
    </row>
    <row r="42614" spans="3:6" x14ac:dyDescent="0.2">
      <c r="C42614"/>
      <c r="E42614" s="46"/>
      <c r="F42614" s="44"/>
    </row>
    <row r="42615" spans="3:6" x14ac:dyDescent="0.2">
      <c r="C42615"/>
      <c r="E42615" s="46"/>
      <c r="F42615" s="44"/>
    </row>
    <row r="42616" spans="3:6" x14ac:dyDescent="0.2">
      <c r="C42616"/>
      <c r="E42616" s="46"/>
      <c r="F42616" s="44"/>
    </row>
    <row r="42617" spans="3:6" x14ac:dyDescent="0.2">
      <c r="C42617"/>
      <c r="E42617" s="46"/>
      <c r="F42617" s="44"/>
    </row>
    <row r="42618" spans="3:6" x14ac:dyDescent="0.2">
      <c r="C42618"/>
      <c r="E42618" s="46"/>
      <c r="F42618" s="44"/>
    </row>
    <row r="42619" spans="3:6" x14ac:dyDescent="0.2">
      <c r="C42619"/>
      <c r="E42619" s="46"/>
      <c r="F42619" s="44"/>
    </row>
    <row r="42620" spans="3:6" x14ac:dyDescent="0.2">
      <c r="C42620"/>
      <c r="E42620" s="46"/>
      <c r="F42620" s="44"/>
    </row>
    <row r="42621" spans="3:6" x14ac:dyDescent="0.2">
      <c r="C42621"/>
      <c r="E42621" s="46"/>
      <c r="F42621" s="44"/>
    </row>
    <row r="42622" spans="3:6" x14ac:dyDescent="0.2">
      <c r="C42622"/>
      <c r="E42622" s="46"/>
      <c r="F42622" s="44"/>
    </row>
    <row r="42623" spans="3:6" x14ac:dyDescent="0.2">
      <c r="C42623"/>
      <c r="E42623" s="46"/>
      <c r="F42623" s="44"/>
    </row>
    <row r="42624" spans="3:6" x14ac:dyDescent="0.2">
      <c r="C42624"/>
      <c r="E42624" s="46"/>
      <c r="F42624" s="44"/>
    </row>
    <row r="42625" spans="3:6" x14ac:dyDescent="0.2">
      <c r="C42625"/>
      <c r="E42625" s="46"/>
      <c r="F42625" s="44"/>
    </row>
    <row r="42626" spans="3:6" x14ac:dyDescent="0.2">
      <c r="C42626"/>
      <c r="E42626" s="46"/>
      <c r="F42626" s="44"/>
    </row>
    <row r="42627" spans="3:6" x14ac:dyDescent="0.2">
      <c r="C42627"/>
      <c r="E42627" s="46"/>
      <c r="F42627" s="44"/>
    </row>
    <row r="42628" spans="3:6" x14ac:dyDescent="0.2">
      <c r="C42628"/>
      <c r="E42628" s="46"/>
      <c r="F42628" s="44"/>
    </row>
    <row r="42629" spans="3:6" x14ac:dyDescent="0.2">
      <c r="C42629"/>
      <c r="E42629" s="46"/>
      <c r="F42629" s="44"/>
    </row>
    <row r="42630" spans="3:6" x14ac:dyDescent="0.2">
      <c r="C42630"/>
      <c r="E42630" s="46"/>
      <c r="F42630" s="44"/>
    </row>
    <row r="42631" spans="3:6" x14ac:dyDescent="0.2">
      <c r="C42631"/>
      <c r="E42631" s="46"/>
      <c r="F42631" s="44"/>
    </row>
    <row r="42632" spans="3:6" x14ac:dyDescent="0.2">
      <c r="C42632"/>
      <c r="E42632" s="46"/>
      <c r="F42632" s="44"/>
    </row>
    <row r="42633" spans="3:6" x14ac:dyDescent="0.2">
      <c r="C42633"/>
      <c r="E42633" s="46"/>
      <c r="F42633" s="44"/>
    </row>
    <row r="42634" spans="3:6" x14ac:dyDescent="0.2">
      <c r="C42634"/>
      <c r="E42634" s="46"/>
      <c r="F42634" s="44"/>
    </row>
    <row r="42635" spans="3:6" x14ac:dyDescent="0.2">
      <c r="C42635"/>
      <c r="E42635" s="46"/>
      <c r="F42635" s="44"/>
    </row>
    <row r="42636" spans="3:6" x14ac:dyDescent="0.2">
      <c r="C42636"/>
      <c r="E42636" s="46"/>
      <c r="F42636" s="44"/>
    </row>
    <row r="42637" spans="3:6" x14ac:dyDescent="0.2">
      <c r="C42637"/>
      <c r="E42637" s="46"/>
      <c r="F42637" s="44"/>
    </row>
    <row r="42638" spans="3:6" x14ac:dyDescent="0.2">
      <c r="C42638"/>
      <c r="E42638" s="46"/>
      <c r="F42638" s="44"/>
    </row>
    <row r="42639" spans="3:6" x14ac:dyDescent="0.2">
      <c r="C42639"/>
      <c r="E42639" s="46"/>
      <c r="F42639" s="44"/>
    </row>
    <row r="42640" spans="3:6" x14ac:dyDescent="0.2">
      <c r="C42640"/>
      <c r="E42640" s="46"/>
      <c r="F42640" s="44"/>
    </row>
    <row r="42641" spans="3:6" x14ac:dyDescent="0.2">
      <c r="C42641"/>
      <c r="E42641" s="46"/>
      <c r="F42641" s="44"/>
    </row>
    <row r="42642" spans="3:6" x14ac:dyDescent="0.2">
      <c r="C42642"/>
      <c r="E42642" s="46"/>
      <c r="F42642" s="44"/>
    </row>
    <row r="42643" spans="3:6" x14ac:dyDescent="0.2">
      <c r="C42643"/>
      <c r="E42643" s="46"/>
      <c r="F42643" s="44"/>
    </row>
    <row r="42644" spans="3:6" x14ac:dyDescent="0.2">
      <c r="C42644"/>
      <c r="E42644" s="46"/>
      <c r="F42644" s="44"/>
    </row>
    <row r="42645" spans="3:6" x14ac:dyDescent="0.2">
      <c r="C42645"/>
      <c r="E42645" s="46"/>
      <c r="F42645" s="44"/>
    </row>
    <row r="42646" spans="3:6" x14ac:dyDescent="0.2">
      <c r="C42646"/>
      <c r="E42646" s="46"/>
      <c r="F42646" s="44"/>
    </row>
    <row r="42647" spans="3:6" x14ac:dyDescent="0.2">
      <c r="C42647"/>
      <c r="E42647" s="46"/>
      <c r="F42647" s="44"/>
    </row>
    <row r="42648" spans="3:6" x14ac:dyDescent="0.2">
      <c r="C42648"/>
      <c r="E42648" s="46"/>
      <c r="F42648" s="44"/>
    </row>
    <row r="42649" spans="3:6" x14ac:dyDescent="0.2">
      <c r="C42649"/>
      <c r="E42649" s="46"/>
      <c r="F42649" s="44"/>
    </row>
    <row r="42650" spans="3:6" x14ac:dyDescent="0.2">
      <c r="C42650"/>
      <c r="E42650" s="46"/>
      <c r="F42650" s="44"/>
    </row>
    <row r="42651" spans="3:6" x14ac:dyDescent="0.2">
      <c r="C42651"/>
      <c r="E42651" s="46"/>
      <c r="F42651" s="44"/>
    </row>
    <row r="42652" spans="3:6" x14ac:dyDescent="0.2">
      <c r="C42652"/>
      <c r="E42652" s="46"/>
      <c r="F42652" s="44"/>
    </row>
    <row r="42653" spans="3:6" x14ac:dyDescent="0.2">
      <c r="C42653"/>
      <c r="E42653" s="46"/>
      <c r="F42653" s="44"/>
    </row>
    <row r="42654" spans="3:6" x14ac:dyDescent="0.2">
      <c r="C42654"/>
      <c r="E42654" s="46"/>
      <c r="F42654" s="44"/>
    </row>
    <row r="42655" spans="3:6" x14ac:dyDescent="0.2">
      <c r="C42655"/>
      <c r="E42655" s="46"/>
      <c r="F42655" s="44"/>
    </row>
    <row r="42656" spans="3:6" x14ac:dyDescent="0.2">
      <c r="C42656"/>
      <c r="E42656" s="46"/>
      <c r="F42656" s="44"/>
    </row>
    <row r="42657" spans="3:6" x14ac:dyDescent="0.2">
      <c r="C42657"/>
      <c r="E42657" s="46"/>
      <c r="F42657" s="44"/>
    </row>
    <row r="42658" spans="3:6" x14ac:dyDescent="0.2">
      <c r="C42658"/>
      <c r="E42658" s="46"/>
      <c r="F42658" s="44"/>
    </row>
    <row r="42659" spans="3:6" x14ac:dyDescent="0.2">
      <c r="C42659"/>
      <c r="E42659" s="46"/>
      <c r="F42659" s="44"/>
    </row>
    <row r="42660" spans="3:6" x14ac:dyDescent="0.2">
      <c r="C42660"/>
      <c r="E42660" s="46"/>
      <c r="F42660" s="44"/>
    </row>
    <row r="42661" spans="3:6" x14ac:dyDescent="0.2">
      <c r="C42661"/>
      <c r="E42661" s="46"/>
      <c r="F42661" s="44"/>
    </row>
    <row r="42662" spans="3:6" x14ac:dyDescent="0.2">
      <c r="C42662"/>
      <c r="E42662" s="46"/>
      <c r="F42662" s="44"/>
    </row>
    <row r="42663" spans="3:6" x14ac:dyDescent="0.2">
      <c r="C42663"/>
      <c r="E42663" s="46"/>
      <c r="F42663" s="44"/>
    </row>
    <row r="42664" spans="3:6" x14ac:dyDescent="0.2">
      <c r="C42664"/>
      <c r="E42664" s="46"/>
      <c r="F42664" s="44"/>
    </row>
    <row r="42665" spans="3:6" x14ac:dyDescent="0.2">
      <c r="C42665"/>
      <c r="E42665" s="46"/>
      <c r="F42665" s="44"/>
    </row>
    <row r="42666" spans="3:6" x14ac:dyDescent="0.2">
      <c r="C42666"/>
      <c r="E42666" s="46"/>
      <c r="F42666" s="44"/>
    </row>
    <row r="42667" spans="3:6" x14ac:dyDescent="0.2">
      <c r="C42667"/>
      <c r="E42667" s="46"/>
      <c r="F42667" s="44"/>
    </row>
    <row r="42668" spans="3:6" x14ac:dyDescent="0.2">
      <c r="C42668"/>
      <c r="E42668" s="46"/>
      <c r="F42668" s="44"/>
    </row>
    <row r="42669" spans="3:6" x14ac:dyDescent="0.2">
      <c r="C42669"/>
      <c r="E42669" s="46"/>
      <c r="F42669" s="44"/>
    </row>
    <row r="42670" spans="3:6" x14ac:dyDescent="0.2">
      <c r="C42670"/>
      <c r="E42670" s="46"/>
      <c r="F42670" s="44"/>
    </row>
    <row r="42671" spans="3:6" x14ac:dyDescent="0.2">
      <c r="C42671"/>
      <c r="E42671" s="46"/>
      <c r="F42671" s="44"/>
    </row>
    <row r="42672" spans="3:6" x14ac:dyDescent="0.2">
      <c r="C42672"/>
      <c r="E42672" s="46"/>
      <c r="F42672" s="44"/>
    </row>
    <row r="42673" spans="3:6" x14ac:dyDescent="0.2">
      <c r="C42673"/>
      <c r="E42673" s="46"/>
      <c r="F42673" s="44"/>
    </row>
    <row r="42674" spans="3:6" x14ac:dyDescent="0.2">
      <c r="C42674"/>
      <c r="E42674" s="46"/>
      <c r="F42674" s="44"/>
    </row>
    <row r="42675" spans="3:6" x14ac:dyDescent="0.2">
      <c r="C42675"/>
      <c r="E42675" s="46"/>
      <c r="F42675" s="44"/>
    </row>
    <row r="42676" spans="3:6" x14ac:dyDescent="0.2">
      <c r="C42676"/>
      <c r="E42676" s="46"/>
      <c r="F42676" s="44"/>
    </row>
    <row r="42677" spans="3:6" x14ac:dyDescent="0.2">
      <c r="C42677"/>
      <c r="E42677" s="46"/>
      <c r="F42677" s="44"/>
    </row>
    <row r="42678" spans="3:6" x14ac:dyDescent="0.2">
      <c r="C42678"/>
      <c r="E42678" s="46"/>
      <c r="F42678" s="44"/>
    </row>
    <row r="42679" spans="3:6" x14ac:dyDescent="0.2">
      <c r="C42679"/>
      <c r="E42679" s="46"/>
      <c r="F42679" s="44"/>
    </row>
    <row r="42680" spans="3:6" x14ac:dyDescent="0.2">
      <c r="C42680"/>
      <c r="E42680" s="46"/>
      <c r="F42680" s="44"/>
    </row>
    <row r="42681" spans="3:6" x14ac:dyDescent="0.2">
      <c r="C42681"/>
      <c r="E42681" s="46"/>
      <c r="F42681" s="44"/>
    </row>
    <row r="42682" spans="3:6" x14ac:dyDescent="0.2">
      <c r="C42682"/>
      <c r="E42682" s="46"/>
      <c r="F42682" s="44"/>
    </row>
    <row r="42683" spans="3:6" x14ac:dyDescent="0.2">
      <c r="C42683"/>
      <c r="E42683" s="46"/>
      <c r="F42683" s="44"/>
    </row>
    <row r="42684" spans="3:6" x14ac:dyDescent="0.2">
      <c r="C42684"/>
      <c r="E42684" s="46"/>
      <c r="F42684" s="44"/>
    </row>
    <row r="42685" spans="3:6" x14ac:dyDescent="0.2">
      <c r="C42685"/>
      <c r="E42685" s="46"/>
      <c r="F42685" s="44"/>
    </row>
    <row r="42686" spans="3:6" x14ac:dyDescent="0.2">
      <c r="C42686"/>
      <c r="E42686" s="46"/>
      <c r="F42686" s="44"/>
    </row>
    <row r="42687" spans="3:6" x14ac:dyDescent="0.2">
      <c r="C42687"/>
      <c r="E42687" s="46"/>
      <c r="F42687" s="44"/>
    </row>
    <row r="42688" spans="3:6" x14ac:dyDescent="0.2">
      <c r="C42688"/>
      <c r="E42688" s="46"/>
      <c r="F42688" s="44"/>
    </row>
    <row r="42689" spans="3:6" x14ac:dyDescent="0.2">
      <c r="C42689"/>
      <c r="E42689" s="46"/>
      <c r="F42689" s="44"/>
    </row>
    <row r="42690" spans="3:6" x14ac:dyDescent="0.2">
      <c r="C42690"/>
      <c r="E42690" s="46"/>
      <c r="F42690" s="44"/>
    </row>
    <row r="42691" spans="3:6" x14ac:dyDescent="0.2">
      <c r="C42691"/>
      <c r="E42691" s="46"/>
      <c r="F42691" s="44"/>
    </row>
    <row r="42692" spans="3:6" x14ac:dyDescent="0.2">
      <c r="C42692"/>
      <c r="E42692" s="46"/>
      <c r="F42692" s="44"/>
    </row>
    <row r="42693" spans="3:6" x14ac:dyDescent="0.2">
      <c r="C42693"/>
      <c r="E42693" s="46"/>
      <c r="F42693" s="44"/>
    </row>
    <row r="42694" spans="3:6" x14ac:dyDescent="0.2">
      <c r="C42694"/>
      <c r="E42694" s="46"/>
      <c r="F42694" s="44"/>
    </row>
    <row r="42695" spans="3:6" x14ac:dyDescent="0.2">
      <c r="C42695"/>
      <c r="E42695" s="46"/>
      <c r="F42695" s="44"/>
    </row>
    <row r="42696" spans="3:6" x14ac:dyDescent="0.2">
      <c r="C42696"/>
      <c r="E42696" s="46"/>
      <c r="F42696" s="44"/>
    </row>
    <row r="42697" spans="3:6" x14ac:dyDescent="0.2">
      <c r="C42697"/>
      <c r="E42697" s="46"/>
      <c r="F42697" s="44"/>
    </row>
    <row r="42698" spans="3:6" x14ac:dyDescent="0.2">
      <c r="C42698"/>
      <c r="E42698" s="46"/>
      <c r="F42698" s="44"/>
    </row>
    <row r="42699" spans="3:6" x14ac:dyDescent="0.2">
      <c r="C42699"/>
      <c r="E42699" s="46"/>
      <c r="F42699" s="44"/>
    </row>
    <row r="42700" spans="3:6" x14ac:dyDescent="0.2">
      <c r="C42700"/>
      <c r="E42700" s="46"/>
      <c r="F42700" s="44"/>
    </row>
    <row r="42701" spans="3:6" x14ac:dyDescent="0.2">
      <c r="C42701"/>
      <c r="E42701" s="46"/>
      <c r="F42701" s="44"/>
    </row>
    <row r="42702" spans="3:6" x14ac:dyDescent="0.2">
      <c r="C42702"/>
      <c r="E42702" s="46"/>
      <c r="F42702" s="44"/>
    </row>
    <row r="42703" spans="3:6" x14ac:dyDescent="0.2">
      <c r="C42703"/>
      <c r="E42703" s="46"/>
      <c r="F42703" s="44"/>
    </row>
    <row r="42704" spans="3:6" x14ac:dyDescent="0.2">
      <c r="C42704"/>
      <c r="E42704" s="46"/>
      <c r="F42704" s="44"/>
    </row>
    <row r="42705" spans="3:6" x14ac:dyDescent="0.2">
      <c r="C42705"/>
      <c r="E42705" s="46"/>
      <c r="F42705" s="44"/>
    </row>
    <row r="42706" spans="3:6" x14ac:dyDescent="0.2">
      <c r="C42706"/>
      <c r="E42706" s="46"/>
      <c r="F42706" s="44"/>
    </row>
    <row r="42707" spans="3:6" x14ac:dyDescent="0.2">
      <c r="C42707"/>
      <c r="E42707" s="46"/>
      <c r="F42707" s="44"/>
    </row>
    <row r="42708" spans="3:6" x14ac:dyDescent="0.2">
      <c r="C42708"/>
      <c r="E42708" s="46"/>
      <c r="F42708" s="44"/>
    </row>
    <row r="42709" spans="3:6" x14ac:dyDescent="0.2">
      <c r="C42709"/>
      <c r="E42709" s="46"/>
      <c r="F42709" s="44"/>
    </row>
    <row r="42710" spans="3:6" x14ac:dyDescent="0.2">
      <c r="C42710"/>
      <c r="E42710" s="46"/>
      <c r="F42710" s="44"/>
    </row>
    <row r="42711" spans="3:6" x14ac:dyDescent="0.2">
      <c r="C42711"/>
      <c r="E42711" s="46"/>
      <c r="F42711" s="44"/>
    </row>
    <row r="42712" spans="3:6" x14ac:dyDescent="0.2">
      <c r="C42712"/>
      <c r="E42712" s="46"/>
      <c r="F42712" s="44"/>
    </row>
    <row r="42713" spans="3:6" x14ac:dyDescent="0.2">
      <c r="C42713"/>
      <c r="E42713" s="46"/>
      <c r="F42713" s="44"/>
    </row>
    <row r="42714" spans="3:6" x14ac:dyDescent="0.2">
      <c r="C42714"/>
      <c r="E42714" s="46"/>
      <c r="F42714" s="44"/>
    </row>
    <row r="42715" spans="3:6" x14ac:dyDescent="0.2">
      <c r="C42715"/>
      <c r="E42715" s="46"/>
      <c r="F42715" s="44"/>
    </row>
    <row r="42716" spans="3:6" x14ac:dyDescent="0.2">
      <c r="C42716"/>
      <c r="E42716" s="46"/>
      <c r="F42716" s="44"/>
    </row>
    <row r="42717" spans="3:6" x14ac:dyDescent="0.2">
      <c r="C42717"/>
      <c r="E42717" s="46"/>
      <c r="F42717" s="44"/>
    </row>
    <row r="42718" spans="3:6" x14ac:dyDescent="0.2">
      <c r="C42718"/>
      <c r="E42718" s="46"/>
      <c r="F42718" s="44"/>
    </row>
    <row r="42719" spans="3:6" x14ac:dyDescent="0.2">
      <c r="C42719"/>
      <c r="E42719" s="46"/>
      <c r="F42719" s="44"/>
    </row>
    <row r="42720" spans="3:6" x14ac:dyDescent="0.2">
      <c r="C42720"/>
      <c r="E42720" s="46"/>
      <c r="F42720" s="44"/>
    </row>
    <row r="42721" spans="3:6" x14ac:dyDescent="0.2">
      <c r="C42721"/>
      <c r="E42721" s="46"/>
      <c r="F42721" s="44"/>
    </row>
    <row r="42722" spans="3:6" x14ac:dyDescent="0.2">
      <c r="C42722"/>
      <c r="E42722" s="46"/>
      <c r="F42722" s="44"/>
    </row>
    <row r="42723" spans="3:6" x14ac:dyDescent="0.2">
      <c r="C42723"/>
      <c r="E42723" s="46"/>
      <c r="F42723" s="44"/>
    </row>
    <row r="42724" spans="3:6" x14ac:dyDescent="0.2">
      <c r="C42724"/>
      <c r="E42724" s="46"/>
      <c r="F42724" s="44"/>
    </row>
    <row r="42725" spans="3:6" x14ac:dyDescent="0.2">
      <c r="C42725"/>
      <c r="E42725" s="46"/>
      <c r="F42725" s="44"/>
    </row>
    <row r="42726" spans="3:6" x14ac:dyDescent="0.2">
      <c r="C42726"/>
      <c r="E42726" s="46"/>
      <c r="F42726" s="44"/>
    </row>
    <row r="42727" spans="3:6" x14ac:dyDescent="0.2">
      <c r="C42727"/>
      <c r="E42727" s="46"/>
      <c r="F42727" s="44"/>
    </row>
    <row r="42728" spans="3:6" x14ac:dyDescent="0.2">
      <c r="C42728"/>
      <c r="E42728" s="46"/>
      <c r="F42728" s="44"/>
    </row>
    <row r="42729" spans="3:6" x14ac:dyDescent="0.2">
      <c r="C42729"/>
      <c r="E42729" s="46"/>
      <c r="F42729" s="44"/>
    </row>
    <row r="42730" spans="3:6" x14ac:dyDescent="0.2">
      <c r="C42730"/>
      <c r="E42730" s="46"/>
      <c r="F42730" s="44"/>
    </row>
    <row r="42731" spans="3:6" x14ac:dyDescent="0.2">
      <c r="C42731"/>
      <c r="E42731" s="46"/>
      <c r="F42731" s="44"/>
    </row>
    <row r="42732" spans="3:6" x14ac:dyDescent="0.2">
      <c r="C42732"/>
      <c r="E42732" s="46"/>
      <c r="F42732" s="44"/>
    </row>
    <row r="42733" spans="3:6" x14ac:dyDescent="0.2">
      <c r="C42733"/>
      <c r="E42733" s="46"/>
      <c r="F42733" s="44"/>
    </row>
    <row r="42734" spans="3:6" x14ac:dyDescent="0.2">
      <c r="C42734"/>
      <c r="E42734" s="46"/>
      <c r="F42734" s="44"/>
    </row>
    <row r="42735" spans="3:6" x14ac:dyDescent="0.2">
      <c r="C42735"/>
      <c r="E42735" s="46"/>
      <c r="F42735" s="44"/>
    </row>
    <row r="42736" spans="3:6" x14ac:dyDescent="0.2">
      <c r="C42736"/>
      <c r="E42736" s="46"/>
      <c r="F42736" s="44"/>
    </row>
    <row r="42737" spans="3:6" x14ac:dyDescent="0.2">
      <c r="C42737"/>
      <c r="E42737" s="46"/>
      <c r="F42737" s="44"/>
    </row>
    <row r="42738" spans="3:6" x14ac:dyDescent="0.2">
      <c r="C42738"/>
      <c r="E42738" s="46"/>
      <c r="F42738" s="44"/>
    </row>
    <row r="42739" spans="3:6" x14ac:dyDescent="0.2">
      <c r="C42739"/>
      <c r="E42739" s="46"/>
      <c r="F42739" s="44"/>
    </row>
    <row r="42740" spans="3:6" x14ac:dyDescent="0.2">
      <c r="C42740"/>
      <c r="E42740" s="46"/>
      <c r="F42740" s="44"/>
    </row>
    <row r="42741" spans="3:6" x14ac:dyDescent="0.2">
      <c r="C42741"/>
      <c r="E42741" s="46"/>
      <c r="F42741" s="44"/>
    </row>
    <row r="42742" spans="3:6" x14ac:dyDescent="0.2">
      <c r="C42742"/>
      <c r="E42742" s="46"/>
      <c r="F42742" s="44"/>
    </row>
    <row r="42743" spans="3:6" x14ac:dyDescent="0.2">
      <c r="C42743"/>
      <c r="E42743" s="46"/>
      <c r="F42743" s="44"/>
    </row>
    <row r="42744" spans="3:6" x14ac:dyDescent="0.2">
      <c r="C42744"/>
      <c r="E42744" s="46"/>
      <c r="F42744" s="44"/>
    </row>
    <row r="42745" spans="3:6" x14ac:dyDescent="0.2">
      <c r="C42745"/>
      <c r="E42745" s="46"/>
      <c r="F42745" s="44"/>
    </row>
    <row r="42746" spans="3:6" x14ac:dyDescent="0.2">
      <c r="C42746"/>
      <c r="E42746" s="46"/>
      <c r="F42746" s="44"/>
    </row>
    <row r="42747" spans="3:6" x14ac:dyDescent="0.2">
      <c r="C42747"/>
      <c r="E42747" s="46"/>
      <c r="F42747" s="44"/>
    </row>
    <row r="42748" spans="3:6" x14ac:dyDescent="0.2">
      <c r="C42748"/>
      <c r="E42748" s="46"/>
      <c r="F42748" s="44"/>
    </row>
    <row r="42749" spans="3:6" x14ac:dyDescent="0.2">
      <c r="C42749"/>
      <c r="E42749" s="46"/>
      <c r="F42749" s="44"/>
    </row>
    <row r="42750" spans="3:6" x14ac:dyDescent="0.2">
      <c r="C42750"/>
      <c r="E42750" s="46"/>
      <c r="F42750" s="44"/>
    </row>
    <row r="42751" spans="3:6" x14ac:dyDescent="0.2">
      <c r="C42751"/>
      <c r="E42751" s="46"/>
      <c r="F42751" s="44"/>
    </row>
    <row r="42752" spans="3:6" x14ac:dyDescent="0.2">
      <c r="C42752"/>
      <c r="E42752" s="46"/>
      <c r="F42752" s="44"/>
    </row>
    <row r="42753" spans="3:6" x14ac:dyDescent="0.2">
      <c r="C42753"/>
      <c r="E42753" s="46"/>
      <c r="F42753" s="44"/>
    </row>
    <row r="42754" spans="3:6" x14ac:dyDescent="0.2">
      <c r="C42754"/>
      <c r="E42754" s="46"/>
      <c r="F42754" s="44"/>
    </row>
    <row r="42755" spans="3:6" x14ac:dyDescent="0.2">
      <c r="C42755"/>
      <c r="E42755" s="46"/>
      <c r="F42755" s="44"/>
    </row>
    <row r="42756" spans="3:6" x14ac:dyDescent="0.2">
      <c r="C42756"/>
      <c r="E42756" s="46"/>
      <c r="F42756" s="44"/>
    </row>
    <row r="42757" spans="3:6" x14ac:dyDescent="0.2">
      <c r="C42757"/>
      <c r="E42757" s="46"/>
      <c r="F42757" s="44"/>
    </row>
    <row r="42758" spans="3:6" x14ac:dyDescent="0.2">
      <c r="C42758"/>
      <c r="E42758" s="46"/>
      <c r="F42758" s="44"/>
    </row>
    <row r="42759" spans="3:6" x14ac:dyDescent="0.2">
      <c r="C42759"/>
      <c r="E42759" s="46"/>
      <c r="F42759" s="44"/>
    </row>
    <row r="42760" spans="3:6" x14ac:dyDescent="0.2">
      <c r="C42760"/>
      <c r="E42760" s="46"/>
      <c r="F42760" s="44"/>
    </row>
    <row r="42761" spans="3:6" x14ac:dyDescent="0.2">
      <c r="C42761"/>
      <c r="E42761" s="46"/>
      <c r="F42761" s="44"/>
    </row>
    <row r="42762" spans="3:6" x14ac:dyDescent="0.2">
      <c r="C42762"/>
      <c r="E42762" s="46"/>
      <c r="F42762" s="44"/>
    </row>
    <row r="42763" spans="3:6" x14ac:dyDescent="0.2">
      <c r="C42763"/>
      <c r="E42763" s="46"/>
      <c r="F42763" s="44"/>
    </row>
    <row r="42764" spans="3:6" x14ac:dyDescent="0.2">
      <c r="C42764"/>
      <c r="E42764" s="46"/>
      <c r="F42764" s="44"/>
    </row>
    <row r="42765" spans="3:6" x14ac:dyDescent="0.2">
      <c r="C42765"/>
      <c r="E42765" s="46"/>
      <c r="F42765" s="44"/>
    </row>
    <row r="42766" spans="3:6" x14ac:dyDescent="0.2">
      <c r="C42766"/>
      <c r="E42766" s="46"/>
      <c r="F42766" s="44"/>
    </row>
    <row r="42767" spans="3:6" x14ac:dyDescent="0.2">
      <c r="C42767"/>
      <c r="E42767" s="46"/>
      <c r="F42767" s="44"/>
    </row>
    <row r="42768" spans="3:6" x14ac:dyDescent="0.2">
      <c r="C42768"/>
      <c r="E42768" s="46"/>
      <c r="F42768" s="44"/>
    </row>
    <row r="42769" spans="3:6" x14ac:dyDescent="0.2">
      <c r="C42769"/>
      <c r="E42769" s="46"/>
      <c r="F42769" s="44"/>
    </row>
    <row r="42770" spans="3:6" x14ac:dyDescent="0.2">
      <c r="C42770"/>
      <c r="E42770" s="46"/>
      <c r="F42770" s="44"/>
    </row>
    <row r="42771" spans="3:6" x14ac:dyDescent="0.2">
      <c r="C42771"/>
      <c r="E42771" s="46"/>
      <c r="F42771" s="44"/>
    </row>
    <row r="42772" spans="3:6" x14ac:dyDescent="0.2">
      <c r="C42772"/>
      <c r="E42772" s="46"/>
      <c r="F42772" s="44"/>
    </row>
    <row r="42773" spans="3:6" x14ac:dyDescent="0.2">
      <c r="C42773"/>
      <c r="E42773" s="46"/>
      <c r="F42773" s="44"/>
    </row>
    <row r="42774" spans="3:6" x14ac:dyDescent="0.2">
      <c r="C42774"/>
      <c r="E42774" s="46"/>
      <c r="F42774" s="44"/>
    </row>
    <row r="42775" spans="3:6" x14ac:dyDescent="0.2">
      <c r="C42775"/>
      <c r="E42775" s="46"/>
      <c r="F42775" s="44"/>
    </row>
    <row r="42776" spans="3:6" x14ac:dyDescent="0.2">
      <c r="C42776"/>
      <c r="E42776" s="46"/>
      <c r="F42776" s="44"/>
    </row>
    <row r="42777" spans="3:6" x14ac:dyDescent="0.2">
      <c r="C42777"/>
      <c r="E42777" s="46"/>
      <c r="F42777" s="44"/>
    </row>
    <row r="42778" spans="3:6" x14ac:dyDescent="0.2">
      <c r="C42778"/>
      <c r="E42778" s="46"/>
      <c r="F42778" s="44"/>
    </row>
    <row r="42779" spans="3:6" x14ac:dyDescent="0.2">
      <c r="C42779"/>
      <c r="E42779" s="46"/>
      <c r="F42779" s="44"/>
    </row>
    <row r="42780" spans="3:6" x14ac:dyDescent="0.2">
      <c r="C42780"/>
      <c r="E42780" s="46"/>
      <c r="F42780" s="44"/>
    </row>
    <row r="42781" spans="3:6" x14ac:dyDescent="0.2">
      <c r="C42781"/>
      <c r="E42781" s="46"/>
      <c r="F42781" s="44"/>
    </row>
    <row r="42782" spans="3:6" x14ac:dyDescent="0.2">
      <c r="C42782"/>
      <c r="E42782" s="46"/>
      <c r="F42782" s="44"/>
    </row>
    <row r="42783" spans="3:6" x14ac:dyDescent="0.2">
      <c r="C42783"/>
      <c r="E42783" s="46"/>
      <c r="F42783" s="44"/>
    </row>
    <row r="42784" spans="3:6" x14ac:dyDescent="0.2">
      <c r="C42784"/>
      <c r="E42784" s="46"/>
      <c r="F42784" s="44"/>
    </row>
    <row r="42785" spans="3:6" x14ac:dyDescent="0.2">
      <c r="C42785"/>
      <c r="E42785" s="46"/>
      <c r="F42785" s="44"/>
    </row>
    <row r="42786" spans="3:6" x14ac:dyDescent="0.2">
      <c r="C42786"/>
      <c r="E42786" s="46"/>
      <c r="F42786" s="44"/>
    </row>
    <row r="42787" spans="3:6" x14ac:dyDescent="0.2">
      <c r="C42787"/>
      <c r="E42787" s="46"/>
      <c r="F42787" s="44"/>
    </row>
    <row r="42788" spans="3:6" x14ac:dyDescent="0.2">
      <c r="C42788"/>
      <c r="E42788" s="46"/>
      <c r="F42788" s="44"/>
    </row>
    <row r="42789" spans="3:6" x14ac:dyDescent="0.2">
      <c r="C42789"/>
      <c r="E42789" s="46"/>
      <c r="F42789" s="44"/>
    </row>
    <row r="42790" spans="3:6" x14ac:dyDescent="0.2">
      <c r="C42790"/>
      <c r="E42790" s="46"/>
      <c r="F42790" s="44"/>
    </row>
    <row r="42791" spans="3:6" x14ac:dyDescent="0.2">
      <c r="C42791"/>
      <c r="E42791" s="46"/>
      <c r="F42791" s="44"/>
    </row>
    <row r="42792" spans="3:6" x14ac:dyDescent="0.2">
      <c r="C42792"/>
      <c r="E42792" s="46"/>
      <c r="F42792" s="44"/>
    </row>
    <row r="42793" spans="3:6" x14ac:dyDescent="0.2">
      <c r="C42793"/>
      <c r="E42793" s="46"/>
      <c r="F42793" s="44"/>
    </row>
    <row r="42794" spans="3:6" x14ac:dyDescent="0.2">
      <c r="C42794"/>
      <c r="E42794" s="46"/>
      <c r="F42794" s="44"/>
    </row>
    <row r="42795" spans="3:6" x14ac:dyDescent="0.2">
      <c r="C42795"/>
      <c r="E42795" s="46"/>
      <c r="F42795" s="44"/>
    </row>
    <row r="42796" spans="3:6" x14ac:dyDescent="0.2">
      <c r="C42796"/>
      <c r="E42796" s="46"/>
      <c r="F42796" s="44"/>
    </row>
    <row r="42797" spans="3:6" x14ac:dyDescent="0.2">
      <c r="C42797"/>
      <c r="E42797" s="46"/>
      <c r="F42797" s="44"/>
    </row>
    <row r="42798" spans="3:6" x14ac:dyDescent="0.2">
      <c r="C42798"/>
      <c r="E42798" s="46"/>
      <c r="F42798" s="44"/>
    </row>
    <row r="42799" spans="3:6" x14ac:dyDescent="0.2">
      <c r="C42799"/>
      <c r="E42799" s="46"/>
      <c r="F42799" s="44"/>
    </row>
    <row r="42800" spans="3:6" x14ac:dyDescent="0.2">
      <c r="C42800"/>
      <c r="E42800" s="46"/>
      <c r="F42800" s="44"/>
    </row>
    <row r="42801" spans="3:6" x14ac:dyDescent="0.2">
      <c r="C42801"/>
      <c r="E42801" s="46"/>
      <c r="F42801" s="44"/>
    </row>
    <row r="42802" spans="3:6" x14ac:dyDescent="0.2">
      <c r="C42802"/>
      <c r="E42802" s="46"/>
      <c r="F42802" s="44"/>
    </row>
    <row r="42803" spans="3:6" x14ac:dyDescent="0.2">
      <c r="C42803"/>
      <c r="E42803" s="46"/>
      <c r="F42803" s="44"/>
    </row>
    <row r="42804" spans="3:6" x14ac:dyDescent="0.2">
      <c r="C42804"/>
      <c r="E42804" s="46"/>
      <c r="F42804" s="44"/>
    </row>
    <row r="42805" spans="3:6" x14ac:dyDescent="0.2">
      <c r="C42805"/>
      <c r="E42805" s="46"/>
      <c r="F42805" s="44"/>
    </row>
    <row r="42806" spans="3:6" x14ac:dyDescent="0.2">
      <c r="C42806"/>
      <c r="E42806" s="46"/>
      <c r="F42806" s="44"/>
    </row>
    <row r="42807" spans="3:6" x14ac:dyDescent="0.2">
      <c r="C42807"/>
      <c r="E42807" s="46"/>
      <c r="F42807" s="44"/>
    </row>
    <row r="42808" spans="3:6" x14ac:dyDescent="0.2">
      <c r="C42808"/>
      <c r="E42808" s="46"/>
      <c r="F42808" s="44"/>
    </row>
    <row r="42809" spans="3:6" x14ac:dyDescent="0.2">
      <c r="C42809"/>
      <c r="E42809" s="46"/>
      <c r="F42809" s="44"/>
    </row>
    <row r="42810" spans="3:6" x14ac:dyDescent="0.2">
      <c r="C42810"/>
      <c r="E42810" s="46"/>
      <c r="F42810" s="44"/>
    </row>
    <row r="42811" spans="3:6" x14ac:dyDescent="0.2">
      <c r="C42811"/>
      <c r="E42811" s="46"/>
      <c r="F42811" s="44"/>
    </row>
    <row r="42812" spans="3:6" x14ac:dyDescent="0.2">
      <c r="C42812"/>
      <c r="E42812" s="46"/>
      <c r="F42812" s="44"/>
    </row>
    <row r="42813" spans="3:6" x14ac:dyDescent="0.2">
      <c r="C42813"/>
      <c r="E42813" s="46"/>
      <c r="F42813" s="44"/>
    </row>
    <row r="42814" spans="3:6" x14ac:dyDescent="0.2">
      <c r="C42814"/>
      <c r="E42814" s="46"/>
      <c r="F42814" s="44"/>
    </row>
    <row r="42815" spans="3:6" x14ac:dyDescent="0.2">
      <c r="C42815"/>
      <c r="E42815" s="46"/>
      <c r="F42815" s="44"/>
    </row>
    <row r="42816" spans="3:6" x14ac:dyDescent="0.2">
      <c r="C42816"/>
      <c r="E42816" s="46"/>
      <c r="F42816" s="44"/>
    </row>
    <row r="42817" spans="3:6" x14ac:dyDescent="0.2">
      <c r="C42817"/>
      <c r="E42817" s="46"/>
      <c r="F42817" s="44"/>
    </row>
    <row r="42818" spans="3:6" x14ac:dyDescent="0.2">
      <c r="C42818"/>
      <c r="E42818" s="46"/>
      <c r="F42818" s="44"/>
    </row>
    <row r="42819" spans="3:6" x14ac:dyDescent="0.2">
      <c r="C42819"/>
      <c r="E42819" s="46"/>
      <c r="F42819" s="44"/>
    </row>
    <row r="42820" spans="3:6" x14ac:dyDescent="0.2">
      <c r="C42820"/>
      <c r="E42820" s="46"/>
      <c r="F42820" s="44"/>
    </row>
    <row r="42821" spans="3:6" x14ac:dyDescent="0.2">
      <c r="C42821"/>
      <c r="E42821" s="46"/>
      <c r="F42821" s="44"/>
    </row>
    <row r="42822" spans="3:6" x14ac:dyDescent="0.2">
      <c r="C42822"/>
      <c r="E42822" s="46"/>
      <c r="F42822" s="44"/>
    </row>
    <row r="42823" spans="3:6" x14ac:dyDescent="0.2">
      <c r="C42823"/>
      <c r="E42823" s="46"/>
      <c r="F42823" s="44"/>
    </row>
    <row r="42824" spans="3:6" x14ac:dyDescent="0.2">
      <c r="C42824"/>
      <c r="E42824" s="46"/>
      <c r="F42824" s="44"/>
    </row>
    <row r="42825" spans="3:6" x14ac:dyDescent="0.2">
      <c r="C42825"/>
      <c r="E42825" s="46"/>
      <c r="F42825" s="44"/>
    </row>
    <row r="42826" spans="3:6" x14ac:dyDescent="0.2">
      <c r="C42826"/>
      <c r="E42826" s="46"/>
      <c r="F42826" s="44"/>
    </row>
    <row r="42827" spans="3:6" x14ac:dyDescent="0.2">
      <c r="C42827"/>
      <c r="E42827" s="46"/>
      <c r="F42827" s="44"/>
    </row>
    <row r="42828" spans="3:6" x14ac:dyDescent="0.2">
      <c r="C42828"/>
      <c r="E42828" s="46"/>
      <c r="F42828" s="44"/>
    </row>
    <row r="42829" spans="3:6" x14ac:dyDescent="0.2">
      <c r="C42829"/>
      <c r="E42829" s="46"/>
      <c r="F42829" s="44"/>
    </row>
    <row r="42830" spans="3:6" x14ac:dyDescent="0.2">
      <c r="C42830"/>
      <c r="E42830" s="46"/>
      <c r="F42830" s="44"/>
    </row>
    <row r="42831" spans="3:6" x14ac:dyDescent="0.2">
      <c r="C42831"/>
      <c r="E42831" s="46"/>
      <c r="F42831" s="44"/>
    </row>
    <row r="42832" spans="3:6" x14ac:dyDescent="0.2">
      <c r="C42832"/>
      <c r="E42832" s="46"/>
      <c r="F42832" s="44"/>
    </row>
    <row r="42833" spans="3:6" x14ac:dyDescent="0.2">
      <c r="C42833"/>
      <c r="E42833" s="46"/>
      <c r="F42833" s="44"/>
    </row>
    <row r="42834" spans="3:6" x14ac:dyDescent="0.2">
      <c r="C42834"/>
      <c r="E42834" s="46"/>
      <c r="F42834" s="44"/>
    </row>
    <row r="42835" spans="3:6" x14ac:dyDescent="0.2">
      <c r="C42835"/>
      <c r="E42835" s="46"/>
      <c r="F42835" s="44"/>
    </row>
    <row r="42836" spans="3:6" x14ac:dyDescent="0.2">
      <c r="C42836"/>
      <c r="E42836" s="46"/>
      <c r="F42836" s="44"/>
    </row>
    <row r="42837" spans="3:6" x14ac:dyDescent="0.2">
      <c r="C42837"/>
      <c r="E42837" s="46"/>
      <c r="F42837" s="44"/>
    </row>
    <row r="42838" spans="3:6" x14ac:dyDescent="0.2">
      <c r="C42838"/>
      <c r="E42838" s="46"/>
      <c r="F42838" s="44"/>
    </row>
    <row r="42839" spans="3:6" x14ac:dyDescent="0.2">
      <c r="C42839"/>
      <c r="E42839" s="46"/>
      <c r="F42839" s="44"/>
    </row>
    <row r="42840" spans="3:6" x14ac:dyDescent="0.2">
      <c r="C42840"/>
      <c r="E42840" s="46"/>
      <c r="F42840" s="44"/>
    </row>
    <row r="42841" spans="3:6" x14ac:dyDescent="0.2">
      <c r="C42841"/>
      <c r="E42841" s="46"/>
      <c r="F42841" s="44"/>
    </row>
    <row r="42842" spans="3:6" x14ac:dyDescent="0.2">
      <c r="C42842"/>
      <c r="E42842" s="46"/>
      <c r="F42842" s="44"/>
    </row>
    <row r="42843" spans="3:6" x14ac:dyDescent="0.2">
      <c r="C42843"/>
      <c r="E42843" s="46"/>
      <c r="F42843" s="44"/>
    </row>
    <row r="42844" spans="3:6" x14ac:dyDescent="0.2">
      <c r="C42844"/>
      <c r="E42844" s="46"/>
      <c r="F42844" s="44"/>
    </row>
    <row r="42845" spans="3:6" x14ac:dyDescent="0.2">
      <c r="C42845"/>
      <c r="E42845" s="46"/>
      <c r="F42845" s="44"/>
    </row>
    <row r="42846" spans="3:6" x14ac:dyDescent="0.2">
      <c r="C42846"/>
      <c r="E42846" s="46"/>
      <c r="F42846" s="44"/>
    </row>
    <row r="42847" spans="3:6" x14ac:dyDescent="0.2">
      <c r="C42847"/>
      <c r="E42847" s="46"/>
      <c r="F42847" s="44"/>
    </row>
    <row r="42848" spans="3:6" x14ac:dyDescent="0.2">
      <c r="C42848"/>
      <c r="E42848" s="46"/>
      <c r="F42848" s="44"/>
    </row>
    <row r="42849" spans="3:6" x14ac:dyDescent="0.2">
      <c r="C42849"/>
      <c r="E42849" s="46"/>
      <c r="F42849" s="44"/>
    </row>
    <row r="42850" spans="3:6" x14ac:dyDescent="0.2">
      <c r="C42850"/>
      <c r="E42850" s="46"/>
      <c r="F42850" s="44"/>
    </row>
    <row r="42851" spans="3:6" x14ac:dyDescent="0.2">
      <c r="C42851"/>
      <c r="E42851" s="46"/>
      <c r="F42851" s="44"/>
    </row>
    <row r="42852" spans="3:6" x14ac:dyDescent="0.2">
      <c r="C42852"/>
      <c r="E42852" s="46"/>
      <c r="F42852" s="44"/>
    </row>
    <row r="42853" spans="3:6" x14ac:dyDescent="0.2">
      <c r="C42853"/>
      <c r="E42853" s="46"/>
      <c r="F42853" s="44"/>
    </row>
    <row r="42854" spans="3:6" x14ac:dyDescent="0.2">
      <c r="C42854"/>
      <c r="E42854" s="46"/>
      <c r="F42854" s="44"/>
    </row>
    <row r="42855" spans="3:6" x14ac:dyDescent="0.2">
      <c r="C42855"/>
      <c r="E42855" s="46"/>
      <c r="F42855" s="44"/>
    </row>
    <row r="42856" spans="3:6" x14ac:dyDescent="0.2">
      <c r="C42856"/>
      <c r="E42856" s="46"/>
      <c r="F42856" s="44"/>
    </row>
    <row r="42857" spans="3:6" x14ac:dyDescent="0.2">
      <c r="C42857"/>
      <c r="E42857" s="46"/>
      <c r="F42857" s="44"/>
    </row>
    <row r="42858" spans="3:6" x14ac:dyDescent="0.2">
      <c r="C42858"/>
      <c r="E42858" s="46"/>
      <c r="F42858" s="44"/>
    </row>
    <row r="42859" spans="3:6" x14ac:dyDescent="0.2">
      <c r="C42859"/>
      <c r="E42859" s="46"/>
      <c r="F42859" s="44"/>
    </row>
    <row r="42860" spans="3:6" x14ac:dyDescent="0.2">
      <c r="C42860"/>
      <c r="E42860" s="46"/>
      <c r="F42860" s="44"/>
    </row>
    <row r="42861" spans="3:6" x14ac:dyDescent="0.2">
      <c r="C42861"/>
      <c r="E42861" s="46"/>
      <c r="F42861" s="44"/>
    </row>
    <row r="42862" spans="3:6" x14ac:dyDescent="0.2">
      <c r="C42862"/>
      <c r="E42862" s="46"/>
      <c r="F42862" s="44"/>
    </row>
    <row r="42863" spans="3:6" x14ac:dyDescent="0.2">
      <c r="C42863"/>
      <c r="E42863" s="46"/>
      <c r="F42863" s="44"/>
    </row>
    <row r="42864" spans="3:6" x14ac:dyDescent="0.2">
      <c r="C42864"/>
      <c r="E42864" s="46"/>
      <c r="F42864" s="44"/>
    </row>
    <row r="42865" spans="3:6" x14ac:dyDescent="0.2">
      <c r="C42865"/>
      <c r="E42865" s="46"/>
      <c r="F42865" s="44"/>
    </row>
    <row r="42866" spans="3:6" x14ac:dyDescent="0.2">
      <c r="C42866"/>
      <c r="E42866" s="46"/>
      <c r="F42866" s="44"/>
    </row>
    <row r="42867" spans="3:6" x14ac:dyDescent="0.2">
      <c r="C42867"/>
      <c r="E42867" s="46"/>
      <c r="F42867" s="44"/>
    </row>
    <row r="42868" spans="3:6" x14ac:dyDescent="0.2">
      <c r="C42868"/>
      <c r="E42868" s="46"/>
      <c r="F42868" s="44"/>
    </row>
    <row r="42869" spans="3:6" x14ac:dyDescent="0.2">
      <c r="C42869"/>
      <c r="E42869" s="46"/>
      <c r="F42869" s="44"/>
    </row>
    <row r="42870" spans="3:6" x14ac:dyDescent="0.2">
      <c r="C42870"/>
      <c r="E42870" s="46"/>
      <c r="F42870" s="44"/>
    </row>
    <row r="42871" spans="3:6" x14ac:dyDescent="0.2">
      <c r="C42871"/>
      <c r="E42871" s="46"/>
      <c r="F42871" s="44"/>
    </row>
    <row r="42872" spans="3:6" x14ac:dyDescent="0.2">
      <c r="C42872"/>
      <c r="E42872" s="46"/>
      <c r="F42872" s="44"/>
    </row>
    <row r="42873" spans="3:6" x14ac:dyDescent="0.2">
      <c r="C42873"/>
      <c r="E42873" s="46"/>
      <c r="F42873" s="44"/>
    </row>
    <row r="42874" spans="3:6" x14ac:dyDescent="0.2">
      <c r="C42874"/>
      <c r="E42874" s="46"/>
      <c r="F42874" s="44"/>
    </row>
    <row r="42875" spans="3:6" x14ac:dyDescent="0.2">
      <c r="C42875"/>
      <c r="E42875" s="46"/>
      <c r="F42875" s="44"/>
    </row>
    <row r="42876" spans="3:6" x14ac:dyDescent="0.2">
      <c r="C42876"/>
      <c r="E42876" s="46"/>
      <c r="F42876" s="44"/>
    </row>
    <row r="42877" spans="3:6" x14ac:dyDescent="0.2">
      <c r="C42877"/>
      <c r="E42877" s="46"/>
      <c r="F42877" s="44"/>
    </row>
    <row r="42878" spans="3:6" x14ac:dyDescent="0.2">
      <c r="C42878"/>
      <c r="E42878" s="46"/>
      <c r="F42878" s="44"/>
    </row>
    <row r="42879" spans="3:6" x14ac:dyDescent="0.2">
      <c r="C42879"/>
      <c r="E42879" s="46"/>
      <c r="F42879" s="44"/>
    </row>
    <row r="42880" spans="3:6" x14ac:dyDescent="0.2">
      <c r="C42880"/>
      <c r="E42880" s="46"/>
      <c r="F42880" s="44"/>
    </row>
    <row r="42881" spans="3:6" x14ac:dyDescent="0.2">
      <c r="C42881"/>
      <c r="E42881" s="46"/>
      <c r="F42881" s="44"/>
    </row>
    <row r="42882" spans="3:6" x14ac:dyDescent="0.2">
      <c r="C42882"/>
      <c r="E42882" s="46"/>
      <c r="F42882" s="44"/>
    </row>
    <row r="42883" spans="3:6" x14ac:dyDescent="0.2">
      <c r="C42883"/>
      <c r="E42883" s="46"/>
      <c r="F42883" s="44"/>
    </row>
    <row r="42884" spans="3:6" x14ac:dyDescent="0.2">
      <c r="C42884"/>
      <c r="E42884" s="46"/>
      <c r="F42884" s="44"/>
    </row>
    <row r="42885" spans="3:6" x14ac:dyDescent="0.2">
      <c r="C42885"/>
      <c r="E42885" s="46"/>
      <c r="F42885" s="44"/>
    </row>
    <row r="42886" spans="3:6" x14ac:dyDescent="0.2">
      <c r="C42886"/>
      <c r="E42886" s="46"/>
      <c r="F42886" s="44"/>
    </row>
    <row r="42887" spans="3:6" x14ac:dyDescent="0.2">
      <c r="C42887"/>
      <c r="E42887" s="46"/>
      <c r="F42887" s="44"/>
    </row>
    <row r="42888" spans="3:6" x14ac:dyDescent="0.2">
      <c r="C42888"/>
      <c r="E42888" s="46"/>
      <c r="F42888" s="44"/>
    </row>
    <row r="42889" spans="3:6" x14ac:dyDescent="0.2">
      <c r="C42889"/>
      <c r="E42889" s="46"/>
      <c r="F42889" s="44"/>
    </row>
    <row r="42890" spans="3:6" x14ac:dyDescent="0.2">
      <c r="C42890"/>
      <c r="E42890" s="46"/>
      <c r="F42890" s="44"/>
    </row>
    <row r="42891" spans="3:6" x14ac:dyDescent="0.2">
      <c r="C42891"/>
      <c r="E42891" s="46"/>
      <c r="F42891" s="44"/>
    </row>
    <row r="42892" spans="3:6" x14ac:dyDescent="0.2">
      <c r="C42892"/>
      <c r="E42892" s="46"/>
      <c r="F42892" s="44"/>
    </row>
    <row r="42893" spans="3:6" x14ac:dyDescent="0.2">
      <c r="C42893"/>
      <c r="E42893" s="46"/>
      <c r="F42893" s="44"/>
    </row>
    <row r="42894" spans="3:6" x14ac:dyDescent="0.2">
      <c r="C42894"/>
      <c r="E42894" s="46"/>
      <c r="F42894" s="44"/>
    </row>
    <row r="42895" spans="3:6" x14ac:dyDescent="0.2">
      <c r="C42895"/>
      <c r="E42895" s="46"/>
      <c r="F42895" s="44"/>
    </row>
    <row r="42896" spans="3:6" x14ac:dyDescent="0.2">
      <c r="C42896"/>
      <c r="E42896" s="46"/>
      <c r="F42896" s="44"/>
    </row>
    <row r="42897" spans="3:6" x14ac:dyDescent="0.2">
      <c r="C42897"/>
      <c r="E42897" s="46"/>
      <c r="F42897" s="44"/>
    </row>
    <row r="42898" spans="3:6" x14ac:dyDescent="0.2">
      <c r="C42898"/>
      <c r="E42898" s="46"/>
      <c r="F42898" s="44"/>
    </row>
    <row r="42899" spans="3:6" x14ac:dyDescent="0.2">
      <c r="C42899"/>
      <c r="E42899" s="46"/>
      <c r="F42899" s="44"/>
    </row>
    <row r="42900" spans="3:6" x14ac:dyDescent="0.2">
      <c r="C42900"/>
      <c r="E42900" s="46"/>
      <c r="F42900" s="44"/>
    </row>
    <row r="42901" spans="3:6" x14ac:dyDescent="0.2">
      <c r="C42901"/>
      <c r="E42901" s="46"/>
      <c r="F42901" s="44"/>
    </row>
    <row r="42902" spans="3:6" x14ac:dyDescent="0.2">
      <c r="C42902"/>
      <c r="E42902" s="46"/>
      <c r="F42902" s="44"/>
    </row>
    <row r="42903" spans="3:6" x14ac:dyDescent="0.2">
      <c r="C42903"/>
      <c r="E42903" s="46"/>
      <c r="F42903" s="44"/>
    </row>
    <row r="42904" spans="3:6" x14ac:dyDescent="0.2">
      <c r="C42904"/>
      <c r="E42904" s="46"/>
      <c r="F42904" s="44"/>
    </row>
    <row r="42905" spans="3:6" x14ac:dyDescent="0.2">
      <c r="C42905"/>
      <c r="E42905" s="46"/>
      <c r="F42905" s="44"/>
    </row>
    <row r="42906" spans="3:6" x14ac:dyDescent="0.2">
      <c r="C42906"/>
      <c r="E42906" s="46"/>
      <c r="F42906" s="44"/>
    </row>
    <row r="42907" spans="3:6" x14ac:dyDescent="0.2">
      <c r="C42907"/>
      <c r="E42907" s="46"/>
      <c r="F42907" s="44"/>
    </row>
    <row r="42908" spans="3:6" x14ac:dyDescent="0.2">
      <c r="C42908"/>
      <c r="E42908" s="46"/>
      <c r="F42908" s="44"/>
    </row>
    <row r="42909" spans="3:6" x14ac:dyDescent="0.2">
      <c r="C42909"/>
      <c r="E42909" s="46"/>
      <c r="F42909" s="44"/>
    </row>
    <row r="42910" spans="3:6" x14ac:dyDescent="0.2">
      <c r="C42910"/>
      <c r="E42910" s="46"/>
      <c r="F42910" s="44"/>
    </row>
    <row r="42911" spans="3:6" x14ac:dyDescent="0.2">
      <c r="C42911"/>
      <c r="E42911" s="46"/>
      <c r="F42911" s="44"/>
    </row>
    <row r="42912" spans="3:6" x14ac:dyDescent="0.2">
      <c r="C42912"/>
      <c r="E42912" s="46"/>
      <c r="F42912" s="44"/>
    </row>
    <row r="42913" spans="3:6" x14ac:dyDescent="0.2">
      <c r="C42913"/>
      <c r="E42913" s="46"/>
      <c r="F42913" s="44"/>
    </row>
    <row r="42914" spans="3:6" x14ac:dyDescent="0.2">
      <c r="C42914"/>
      <c r="E42914" s="46"/>
      <c r="F42914" s="44"/>
    </row>
    <row r="42915" spans="3:6" x14ac:dyDescent="0.2">
      <c r="C42915"/>
      <c r="E42915" s="46"/>
      <c r="F42915" s="44"/>
    </row>
    <row r="42916" spans="3:6" x14ac:dyDescent="0.2">
      <c r="C42916"/>
      <c r="E42916" s="46"/>
      <c r="F42916" s="44"/>
    </row>
    <row r="42917" spans="3:6" x14ac:dyDescent="0.2">
      <c r="C42917"/>
      <c r="E42917" s="46"/>
      <c r="F42917" s="44"/>
    </row>
    <row r="42918" spans="3:6" x14ac:dyDescent="0.2">
      <c r="C42918"/>
      <c r="E42918" s="46"/>
      <c r="F42918" s="44"/>
    </row>
    <row r="42919" spans="3:6" x14ac:dyDescent="0.2">
      <c r="C42919"/>
      <c r="E42919" s="46"/>
      <c r="F42919" s="44"/>
    </row>
    <row r="42920" spans="3:6" x14ac:dyDescent="0.2">
      <c r="C42920"/>
      <c r="E42920" s="46"/>
      <c r="F42920" s="44"/>
    </row>
    <row r="42921" spans="3:6" x14ac:dyDescent="0.2">
      <c r="C42921"/>
      <c r="E42921" s="46"/>
      <c r="F42921" s="44"/>
    </row>
    <row r="42922" spans="3:6" x14ac:dyDescent="0.2">
      <c r="C42922"/>
      <c r="E42922" s="46"/>
      <c r="F42922" s="44"/>
    </row>
    <row r="42923" spans="3:6" x14ac:dyDescent="0.2">
      <c r="C42923"/>
      <c r="E42923" s="46"/>
      <c r="F42923" s="44"/>
    </row>
    <row r="42924" spans="3:6" x14ac:dyDescent="0.2">
      <c r="C42924"/>
      <c r="E42924" s="46"/>
      <c r="F42924" s="44"/>
    </row>
    <row r="42925" spans="3:6" x14ac:dyDescent="0.2">
      <c r="C42925"/>
      <c r="E42925" s="46"/>
      <c r="F42925" s="44"/>
    </row>
    <row r="42926" spans="3:6" x14ac:dyDescent="0.2">
      <c r="C42926"/>
      <c r="E42926" s="46"/>
      <c r="F42926" s="44"/>
    </row>
    <row r="42927" spans="3:6" x14ac:dyDescent="0.2">
      <c r="C42927"/>
      <c r="E42927" s="46"/>
      <c r="F42927" s="44"/>
    </row>
    <row r="42928" spans="3:6" x14ac:dyDescent="0.2">
      <c r="C42928"/>
      <c r="E42928" s="46"/>
      <c r="F42928" s="44"/>
    </row>
    <row r="42929" spans="3:6" x14ac:dyDescent="0.2">
      <c r="C42929"/>
      <c r="E42929" s="46"/>
      <c r="F42929" s="44"/>
    </row>
    <row r="42930" spans="3:6" x14ac:dyDescent="0.2">
      <c r="C42930"/>
      <c r="E42930" s="46"/>
      <c r="F42930" s="44"/>
    </row>
    <row r="42931" spans="3:6" x14ac:dyDescent="0.2">
      <c r="C42931"/>
      <c r="E42931" s="46"/>
      <c r="F42931" s="44"/>
    </row>
    <row r="42932" spans="3:6" x14ac:dyDescent="0.2">
      <c r="C42932"/>
      <c r="E42932" s="46"/>
      <c r="F42932" s="44"/>
    </row>
    <row r="42933" spans="3:6" x14ac:dyDescent="0.2">
      <c r="C42933"/>
      <c r="E42933" s="46"/>
      <c r="F42933" s="44"/>
    </row>
    <row r="42934" spans="3:6" x14ac:dyDescent="0.2">
      <c r="C42934"/>
      <c r="E42934" s="46"/>
      <c r="F42934" s="44"/>
    </row>
    <row r="42935" spans="3:6" x14ac:dyDescent="0.2">
      <c r="C42935"/>
      <c r="E42935" s="46"/>
      <c r="F42935" s="44"/>
    </row>
    <row r="42936" spans="3:6" x14ac:dyDescent="0.2">
      <c r="C42936"/>
      <c r="E42936" s="46"/>
      <c r="F42936" s="44"/>
    </row>
    <row r="42937" spans="3:6" x14ac:dyDescent="0.2">
      <c r="C42937"/>
      <c r="E42937" s="46"/>
      <c r="F42937" s="44"/>
    </row>
    <row r="42938" spans="3:6" x14ac:dyDescent="0.2">
      <c r="C42938"/>
      <c r="E42938" s="46"/>
      <c r="F42938" s="44"/>
    </row>
    <row r="42939" spans="3:6" x14ac:dyDescent="0.2">
      <c r="C42939"/>
      <c r="E42939" s="46"/>
      <c r="F42939" s="44"/>
    </row>
    <row r="42940" spans="3:6" x14ac:dyDescent="0.2">
      <c r="C42940"/>
      <c r="E42940" s="46"/>
      <c r="F42940" s="44"/>
    </row>
    <row r="42941" spans="3:6" x14ac:dyDescent="0.2">
      <c r="C42941"/>
      <c r="E42941" s="46"/>
      <c r="F42941" s="44"/>
    </row>
    <row r="42942" spans="3:6" x14ac:dyDescent="0.2">
      <c r="C42942"/>
      <c r="E42942" s="46"/>
      <c r="F42942" s="44"/>
    </row>
    <row r="42943" spans="3:6" x14ac:dyDescent="0.2">
      <c r="C42943"/>
      <c r="E42943" s="46"/>
      <c r="F42943" s="44"/>
    </row>
    <row r="42944" spans="3:6" x14ac:dyDescent="0.2">
      <c r="C42944"/>
      <c r="E42944" s="46"/>
      <c r="F42944" s="44"/>
    </row>
    <row r="42945" spans="3:6" x14ac:dyDescent="0.2">
      <c r="C42945"/>
      <c r="E42945" s="46"/>
      <c r="F42945" s="44"/>
    </row>
    <row r="42946" spans="3:6" x14ac:dyDescent="0.2">
      <c r="C42946"/>
      <c r="E42946" s="46"/>
      <c r="F42946" s="44"/>
    </row>
    <row r="42947" spans="3:6" x14ac:dyDescent="0.2">
      <c r="C42947"/>
      <c r="E42947" s="46"/>
      <c r="F42947" s="44"/>
    </row>
    <row r="42948" spans="3:6" x14ac:dyDescent="0.2">
      <c r="C42948"/>
      <c r="E42948" s="46"/>
      <c r="F42948" s="44"/>
    </row>
    <row r="42949" spans="3:6" x14ac:dyDescent="0.2">
      <c r="C42949"/>
      <c r="E42949" s="46"/>
      <c r="F42949" s="44"/>
    </row>
    <row r="42950" spans="3:6" x14ac:dyDescent="0.2">
      <c r="C42950"/>
      <c r="E42950" s="46"/>
      <c r="F42950" s="44"/>
    </row>
    <row r="42951" spans="3:6" x14ac:dyDescent="0.2">
      <c r="C42951"/>
      <c r="E42951" s="46"/>
      <c r="F42951" s="44"/>
    </row>
    <row r="42952" spans="3:6" x14ac:dyDescent="0.2">
      <c r="C42952"/>
      <c r="E42952" s="46"/>
      <c r="F42952" s="44"/>
    </row>
    <row r="42953" spans="3:6" x14ac:dyDescent="0.2">
      <c r="C42953"/>
      <c r="E42953" s="46"/>
      <c r="F42953" s="44"/>
    </row>
    <row r="42954" spans="3:6" x14ac:dyDescent="0.2">
      <c r="C42954"/>
      <c r="E42954" s="46"/>
      <c r="F42954" s="44"/>
    </row>
    <row r="42955" spans="3:6" x14ac:dyDescent="0.2">
      <c r="C42955"/>
      <c r="E42955" s="46"/>
      <c r="F42955" s="44"/>
    </row>
    <row r="42956" spans="3:6" x14ac:dyDescent="0.2">
      <c r="C42956"/>
      <c r="E42956" s="46"/>
      <c r="F42956" s="44"/>
    </row>
    <row r="42957" spans="3:6" x14ac:dyDescent="0.2">
      <c r="C42957"/>
      <c r="E42957" s="46"/>
      <c r="F42957" s="44"/>
    </row>
    <row r="42958" spans="3:6" x14ac:dyDescent="0.2">
      <c r="C42958"/>
      <c r="E42958" s="46"/>
      <c r="F42958" s="44"/>
    </row>
    <row r="42959" spans="3:6" x14ac:dyDescent="0.2">
      <c r="C42959"/>
      <c r="E42959" s="46"/>
      <c r="F42959" s="44"/>
    </row>
    <row r="42960" spans="3:6" x14ac:dyDescent="0.2">
      <c r="C42960"/>
      <c r="E42960" s="46"/>
      <c r="F42960" s="44"/>
    </row>
    <row r="42961" spans="3:6" x14ac:dyDescent="0.2">
      <c r="C42961"/>
      <c r="E42961" s="46"/>
      <c r="F42961" s="44"/>
    </row>
    <row r="42962" spans="3:6" x14ac:dyDescent="0.2">
      <c r="C42962"/>
      <c r="E42962" s="46"/>
      <c r="F42962" s="44"/>
    </row>
    <row r="42963" spans="3:6" x14ac:dyDescent="0.2">
      <c r="C42963"/>
      <c r="E42963" s="46"/>
      <c r="F42963" s="44"/>
    </row>
    <row r="42964" spans="3:6" x14ac:dyDescent="0.2">
      <c r="C42964"/>
      <c r="E42964" s="46"/>
      <c r="F42964" s="44"/>
    </row>
    <row r="42965" spans="3:6" x14ac:dyDescent="0.2">
      <c r="C42965"/>
      <c r="E42965" s="46"/>
      <c r="F42965" s="44"/>
    </row>
    <row r="42966" spans="3:6" x14ac:dyDescent="0.2">
      <c r="C42966"/>
      <c r="E42966" s="46"/>
      <c r="F42966" s="44"/>
    </row>
    <row r="42967" spans="3:6" x14ac:dyDescent="0.2">
      <c r="C42967"/>
      <c r="E42967" s="46"/>
      <c r="F42967" s="44"/>
    </row>
    <row r="42968" spans="3:6" x14ac:dyDescent="0.2">
      <c r="C42968"/>
      <c r="E42968" s="46"/>
      <c r="F42968" s="44"/>
    </row>
    <row r="42969" spans="3:6" x14ac:dyDescent="0.2">
      <c r="C42969"/>
      <c r="E42969" s="46"/>
      <c r="F42969" s="44"/>
    </row>
    <row r="42970" spans="3:6" x14ac:dyDescent="0.2">
      <c r="C42970"/>
      <c r="E42970" s="46"/>
      <c r="F42970" s="44"/>
    </row>
    <row r="42971" spans="3:6" x14ac:dyDescent="0.2">
      <c r="C42971"/>
      <c r="E42971" s="46"/>
      <c r="F42971" s="44"/>
    </row>
    <row r="42972" spans="3:6" x14ac:dyDescent="0.2">
      <c r="C42972"/>
      <c r="E42972" s="46"/>
      <c r="F42972" s="44"/>
    </row>
    <row r="42973" spans="3:6" x14ac:dyDescent="0.2">
      <c r="C42973"/>
      <c r="E42973" s="46"/>
      <c r="F42973" s="44"/>
    </row>
    <row r="42974" spans="3:6" x14ac:dyDescent="0.2">
      <c r="C42974"/>
      <c r="E42974" s="46"/>
      <c r="F42974" s="44"/>
    </row>
    <row r="42975" spans="3:6" x14ac:dyDescent="0.2">
      <c r="C42975"/>
      <c r="E42975" s="46"/>
      <c r="F42975" s="44"/>
    </row>
    <row r="42976" spans="3:6" x14ac:dyDescent="0.2">
      <c r="C42976"/>
      <c r="E42976" s="46"/>
      <c r="F42976" s="44"/>
    </row>
    <row r="42977" spans="3:6" x14ac:dyDescent="0.2">
      <c r="C42977"/>
      <c r="E42977" s="46"/>
      <c r="F42977" s="44"/>
    </row>
    <row r="42978" spans="3:6" x14ac:dyDescent="0.2">
      <c r="C42978"/>
      <c r="E42978" s="46"/>
      <c r="F42978" s="44"/>
    </row>
    <row r="42979" spans="3:6" x14ac:dyDescent="0.2">
      <c r="C42979"/>
      <c r="E42979" s="46"/>
      <c r="F42979" s="44"/>
    </row>
    <row r="42980" spans="3:6" x14ac:dyDescent="0.2">
      <c r="C42980"/>
      <c r="E42980" s="46"/>
      <c r="F42980" s="44"/>
    </row>
    <row r="42981" spans="3:6" x14ac:dyDescent="0.2">
      <c r="C42981"/>
      <c r="E42981" s="46"/>
      <c r="F42981" s="44"/>
    </row>
    <row r="42982" spans="3:6" x14ac:dyDescent="0.2">
      <c r="C42982"/>
      <c r="E42982" s="46"/>
      <c r="F42982" s="44"/>
    </row>
    <row r="42983" spans="3:6" x14ac:dyDescent="0.2">
      <c r="C42983"/>
      <c r="E42983" s="46"/>
      <c r="F42983" s="44"/>
    </row>
    <row r="42984" spans="3:6" x14ac:dyDescent="0.2">
      <c r="C42984"/>
      <c r="E42984" s="46"/>
      <c r="F42984" s="44"/>
    </row>
    <row r="42985" spans="3:6" x14ac:dyDescent="0.2">
      <c r="C42985"/>
      <c r="E42985" s="46"/>
      <c r="F42985" s="44"/>
    </row>
    <row r="42986" spans="3:6" x14ac:dyDescent="0.2">
      <c r="C42986"/>
      <c r="E42986" s="46"/>
      <c r="F42986" s="44"/>
    </row>
    <row r="42987" spans="3:6" x14ac:dyDescent="0.2">
      <c r="C42987"/>
      <c r="E42987" s="46"/>
      <c r="F42987" s="44"/>
    </row>
    <row r="42988" spans="3:6" x14ac:dyDescent="0.2">
      <c r="C42988"/>
      <c r="E42988" s="46"/>
      <c r="F42988" s="44"/>
    </row>
    <row r="42989" spans="3:6" x14ac:dyDescent="0.2">
      <c r="C42989"/>
      <c r="E42989" s="46"/>
      <c r="F42989" s="44"/>
    </row>
    <row r="42990" spans="3:6" x14ac:dyDescent="0.2">
      <c r="C42990"/>
      <c r="E42990" s="46"/>
      <c r="F42990" s="44"/>
    </row>
    <row r="42991" spans="3:6" x14ac:dyDescent="0.2">
      <c r="C42991"/>
      <c r="E42991" s="46"/>
      <c r="F42991" s="44"/>
    </row>
    <row r="42992" spans="3:6" x14ac:dyDescent="0.2">
      <c r="C42992"/>
      <c r="E42992" s="46"/>
      <c r="F42992" s="44"/>
    </row>
    <row r="42993" spans="3:6" x14ac:dyDescent="0.2">
      <c r="C42993"/>
      <c r="E42993" s="46"/>
      <c r="F42993" s="44"/>
    </row>
    <row r="42994" spans="3:6" x14ac:dyDescent="0.2">
      <c r="C42994"/>
      <c r="E42994" s="46"/>
      <c r="F42994" s="44"/>
    </row>
    <row r="42995" spans="3:6" x14ac:dyDescent="0.2">
      <c r="C42995"/>
      <c r="E42995" s="46"/>
      <c r="F42995" s="44"/>
    </row>
    <row r="42996" spans="3:6" x14ac:dyDescent="0.2">
      <c r="C42996"/>
      <c r="E42996" s="46"/>
      <c r="F42996" s="44"/>
    </row>
    <row r="42997" spans="3:6" x14ac:dyDescent="0.2">
      <c r="C42997"/>
      <c r="E42997" s="46"/>
      <c r="F42997" s="44"/>
    </row>
    <row r="42998" spans="3:6" x14ac:dyDescent="0.2">
      <c r="C42998"/>
      <c r="E42998" s="46"/>
      <c r="F42998" s="44"/>
    </row>
    <row r="42999" spans="3:6" x14ac:dyDescent="0.2">
      <c r="C42999"/>
      <c r="E42999" s="46"/>
      <c r="F42999" s="44"/>
    </row>
    <row r="43000" spans="3:6" x14ac:dyDescent="0.2">
      <c r="C43000"/>
      <c r="E43000" s="46"/>
      <c r="F43000" s="44"/>
    </row>
    <row r="43001" spans="3:6" x14ac:dyDescent="0.2">
      <c r="C43001"/>
      <c r="E43001" s="46"/>
      <c r="F43001" s="44"/>
    </row>
    <row r="43002" spans="3:6" x14ac:dyDescent="0.2">
      <c r="C43002"/>
      <c r="E43002" s="46"/>
      <c r="F43002" s="44"/>
    </row>
    <row r="43003" spans="3:6" x14ac:dyDescent="0.2">
      <c r="C43003"/>
      <c r="E43003" s="46"/>
      <c r="F43003" s="44"/>
    </row>
    <row r="43004" spans="3:6" x14ac:dyDescent="0.2">
      <c r="C43004"/>
      <c r="E43004" s="46"/>
      <c r="F43004" s="44"/>
    </row>
    <row r="43005" spans="3:6" x14ac:dyDescent="0.2">
      <c r="C43005"/>
      <c r="E43005" s="46"/>
      <c r="F43005" s="44"/>
    </row>
    <row r="43006" spans="3:6" x14ac:dyDescent="0.2">
      <c r="C43006"/>
      <c r="E43006" s="46"/>
      <c r="F43006" s="44"/>
    </row>
    <row r="43007" spans="3:6" x14ac:dyDescent="0.2">
      <c r="C43007"/>
      <c r="E43007" s="46"/>
      <c r="F43007" s="44"/>
    </row>
    <row r="43008" spans="3:6" x14ac:dyDescent="0.2">
      <c r="C43008"/>
      <c r="E43008" s="46"/>
      <c r="F43008" s="44"/>
    </row>
    <row r="43009" spans="3:6" x14ac:dyDescent="0.2">
      <c r="C43009"/>
      <c r="E43009" s="46"/>
      <c r="F43009" s="44"/>
    </row>
    <row r="43010" spans="3:6" x14ac:dyDescent="0.2">
      <c r="C43010"/>
      <c r="E43010" s="46"/>
      <c r="F43010" s="44"/>
    </row>
    <row r="43011" spans="3:6" x14ac:dyDescent="0.2">
      <c r="C43011"/>
      <c r="E43011" s="46"/>
      <c r="F43011" s="44"/>
    </row>
    <row r="43012" spans="3:6" x14ac:dyDescent="0.2">
      <c r="C43012"/>
      <c r="E43012" s="46"/>
      <c r="F43012" s="44"/>
    </row>
    <row r="43013" spans="3:6" x14ac:dyDescent="0.2">
      <c r="C43013"/>
      <c r="E43013" s="46"/>
      <c r="F43013" s="44"/>
    </row>
    <row r="43014" spans="3:6" x14ac:dyDescent="0.2">
      <c r="C43014"/>
      <c r="E43014" s="46"/>
      <c r="F43014" s="44"/>
    </row>
    <row r="43015" spans="3:6" x14ac:dyDescent="0.2">
      <c r="C43015"/>
      <c r="E43015" s="46"/>
      <c r="F43015" s="44"/>
    </row>
    <row r="43016" spans="3:6" x14ac:dyDescent="0.2">
      <c r="C43016"/>
      <c r="E43016" s="46"/>
      <c r="F43016" s="44"/>
    </row>
    <row r="43017" spans="3:6" x14ac:dyDescent="0.2">
      <c r="C43017"/>
      <c r="E43017" s="46"/>
      <c r="F43017" s="44"/>
    </row>
    <row r="43018" spans="3:6" x14ac:dyDescent="0.2">
      <c r="C43018"/>
      <c r="E43018" s="46"/>
      <c r="F43018" s="44"/>
    </row>
    <row r="43019" spans="3:6" x14ac:dyDescent="0.2">
      <c r="C43019"/>
      <c r="E43019" s="46"/>
      <c r="F43019" s="44"/>
    </row>
    <row r="43020" spans="3:6" x14ac:dyDescent="0.2">
      <c r="C43020"/>
      <c r="E43020" s="46"/>
      <c r="F43020" s="44"/>
    </row>
    <row r="43021" spans="3:6" x14ac:dyDescent="0.2">
      <c r="C43021"/>
      <c r="E43021" s="46"/>
      <c r="F43021" s="44"/>
    </row>
    <row r="43022" spans="3:6" x14ac:dyDescent="0.2">
      <c r="C43022"/>
      <c r="E43022" s="46"/>
      <c r="F43022" s="44"/>
    </row>
    <row r="43023" spans="3:6" x14ac:dyDescent="0.2">
      <c r="C43023"/>
      <c r="E43023" s="46"/>
      <c r="F43023" s="44"/>
    </row>
    <row r="43024" spans="3:6" x14ac:dyDescent="0.2">
      <c r="C43024"/>
      <c r="E43024" s="46"/>
      <c r="F43024" s="44"/>
    </row>
    <row r="43025" spans="3:6" x14ac:dyDescent="0.2">
      <c r="C43025"/>
      <c r="E43025" s="46"/>
      <c r="F43025" s="44"/>
    </row>
    <row r="43026" spans="3:6" x14ac:dyDescent="0.2">
      <c r="C43026"/>
      <c r="E43026" s="46"/>
      <c r="F43026" s="44"/>
    </row>
    <row r="43027" spans="3:6" x14ac:dyDescent="0.2">
      <c r="C43027"/>
      <c r="E43027" s="46"/>
      <c r="F43027" s="44"/>
    </row>
    <row r="43028" spans="3:6" x14ac:dyDescent="0.2">
      <c r="C43028"/>
      <c r="E43028" s="46"/>
      <c r="F43028" s="44"/>
    </row>
    <row r="43029" spans="3:6" x14ac:dyDescent="0.2">
      <c r="C43029"/>
      <c r="E43029" s="46"/>
      <c r="F43029" s="44"/>
    </row>
    <row r="43030" spans="3:6" x14ac:dyDescent="0.2">
      <c r="C43030"/>
      <c r="E43030" s="46"/>
      <c r="F43030" s="44"/>
    </row>
    <row r="43031" spans="3:6" x14ac:dyDescent="0.2">
      <c r="C43031"/>
      <c r="E43031" s="46"/>
      <c r="F43031" s="44"/>
    </row>
    <row r="43032" spans="3:6" x14ac:dyDescent="0.2">
      <c r="C43032"/>
      <c r="E43032" s="46"/>
      <c r="F43032" s="44"/>
    </row>
    <row r="43033" spans="3:6" x14ac:dyDescent="0.2">
      <c r="C43033"/>
      <c r="E43033" s="46"/>
      <c r="F43033" s="44"/>
    </row>
    <row r="43034" spans="3:6" x14ac:dyDescent="0.2">
      <c r="C43034"/>
      <c r="E43034" s="46"/>
      <c r="F43034" s="44"/>
    </row>
    <row r="43035" spans="3:6" x14ac:dyDescent="0.2">
      <c r="C43035"/>
      <c r="E43035" s="46"/>
      <c r="F43035" s="44"/>
    </row>
    <row r="43036" spans="3:6" x14ac:dyDescent="0.2">
      <c r="C43036"/>
      <c r="E43036" s="46"/>
      <c r="F43036" s="44"/>
    </row>
    <row r="43037" spans="3:6" x14ac:dyDescent="0.2">
      <c r="C43037"/>
      <c r="E43037" s="46"/>
      <c r="F43037" s="44"/>
    </row>
    <row r="43038" spans="3:6" x14ac:dyDescent="0.2">
      <c r="C43038"/>
      <c r="E43038" s="46"/>
      <c r="F43038" s="44"/>
    </row>
    <row r="43039" spans="3:6" x14ac:dyDescent="0.2">
      <c r="C43039"/>
      <c r="E43039" s="46"/>
      <c r="F43039" s="44"/>
    </row>
    <row r="43040" spans="3:6" x14ac:dyDescent="0.2">
      <c r="C43040"/>
      <c r="E43040" s="46"/>
      <c r="F43040" s="44"/>
    </row>
    <row r="43041" spans="3:6" x14ac:dyDescent="0.2">
      <c r="C43041"/>
      <c r="E43041" s="46"/>
      <c r="F43041" s="44"/>
    </row>
    <row r="43042" spans="3:6" x14ac:dyDescent="0.2">
      <c r="C43042"/>
      <c r="E43042" s="46"/>
      <c r="F43042" s="44"/>
    </row>
    <row r="43043" spans="3:6" x14ac:dyDescent="0.2">
      <c r="C43043"/>
      <c r="E43043" s="46"/>
      <c r="F43043" s="44"/>
    </row>
    <row r="43044" spans="3:6" x14ac:dyDescent="0.2">
      <c r="C43044"/>
      <c r="E43044" s="46"/>
      <c r="F43044" s="44"/>
    </row>
    <row r="43045" spans="3:6" x14ac:dyDescent="0.2">
      <c r="C43045"/>
      <c r="E43045" s="46"/>
      <c r="F43045" s="44"/>
    </row>
    <row r="43046" spans="3:6" x14ac:dyDescent="0.2">
      <c r="C43046"/>
      <c r="E43046" s="46"/>
      <c r="F43046" s="44"/>
    </row>
    <row r="43047" spans="3:6" x14ac:dyDescent="0.2">
      <c r="C43047"/>
      <c r="E43047" s="46"/>
      <c r="F43047" s="44"/>
    </row>
    <row r="43048" spans="3:6" x14ac:dyDescent="0.2">
      <c r="C43048"/>
      <c r="E43048" s="46"/>
      <c r="F43048" s="44"/>
    </row>
    <row r="43049" spans="3:6" x14ac:dyDescent="0.2">
      <c r="C43049"/>
      <c r="E43049" s="46"/>
      <c r="F43049" s="44"/>
    </row>
    <row r="43050" spans="3:6" x14ac:dyDescent="0.2">
      <c r="C43050"/>
      <c r="E43050" s="46"/>
      <c r="F43050" s="44"/>
    </row>
    <row r="43051" spans="3:6" x14ac:dyDescent="0.2">
      <c r="C43051"/>
      <c r="E43051" s="46"/>
      <c r="F43051" s="44"/>
    </row>
    <row r="43052" spans="3:6" x14ac:dyDescent="0.2">
      <c r="C43052"/>
      <c r="E43052" s="46"/>
      <c r="F43052" s="44"/>
    </row>
    <row r="43053" spans="3:6" x14ac:dyDescent="0.2">
      <c r="C43053"/>
      <c r="E43053" s="46"/>
      <c r="F43053" s="44"/>
    </row>
    <row r="43054" spans="3:6" x14ac:dyDescent="0.2">
      <c r="C43054"/>
      <c r="E43054" s="46"/>
      <c r="F43054" s="44"/>
    </row>
    <row r="43055" spans="3:6" x14ac:dyDescent="0.2">
      <c r="C43055"/>
      <c r="E43055" s="46"/>
      <c r="F43055" s="44"/>
    </row>
    <row r="43056" spans="3:6" x14ac:dyDescent="0.2">
      <c r="C43056"/>
      <c r="E43056" s="46"/>
      <c r="F43056" s="44"/>
    </row>
    <row r="43057" spans="3:6" x14ac:dyDescent="0.2">
      <c r="C43057"/>
      <c r="E43057" s="46"/>
      <c r="F43057" s="44"/>
    </row>
    <row r="43058" spans="3:6" x14ac:dyDescent="0.2">
      <c r="C43058"/>
      <c r="E43058" s="46"/>
      <c r="F43058" s="44"/>
    </row>
    <row r="43059" spans="3:6" x14ac:dyDescent="0.2">
      <c r="C43059"/>
      <c r="E43059" s="46"/>
      <c r="F43059" s="44"/>
    </row>
    <row r="43060" spans="3:6" x14ac:dyDescent="0.2">
      <c r="C43060"/>
      <c r="E43060" s="46"/>
      <c r="F43060" s="44"/>
    </row>
    <row r="43061" spans="3:6" x14ac:dyDescent="0.2">
      <c r="C43061"/>
      <c r="E43061" s="46"/>
      <c r="F43061" s="44"/>
    </row>
    <row r="43062" spans="3:6" x14ac:dyDescent="0.2">
      <c r="C43062"/>
      <c r="E43062" s="46"/>
      <c r="F43062" s="44"/>
    </row>
    <row r="43063" spans="3:6" x14ac:dyDescent="0.2">
      <c r="C43063"/>
      <c r="E43063" s="46"/>
      <c r="F43063" s="44"/>
    </row>
    <row r="43064" spans="3:6" x14ac:dyDescent="0.2">
      <c r="C43064"/>
      <c r="E43064" s="46"/>
      <c r="F43064" s="44"/>
    </row>
    <row r="43065" spans="3:6" x14ac:dyDescent="0.2">
      <c r="C43065"/>
      <c r="E43065" s="46"/>
      <c r="F43065" s="44"/>
    </row>
    <row r="43066" spans="3:6" x14ac:dyDescent="0.2">
      <c r="C43066"/>
      <c r="E43066" s="46"/>
      <c r="F43066" s="44"/>
    </row>
    <row r="43067" spans="3:6" x14ac:dyDescent="0.2">
      <c r="C43067"/>
      <c r="E43067" s="46"/>
      <c r="F43067" s="44"/>
    </row>
    <row r="43068" spans="3:6" x14ac:dyDescent="0.2">
      <c r="C43068"/>
      <c r="E43068" s="46"/>
      <c r="F43068" s="44"/>
    </row>
    <row r="43069" spans="3:6" x14ac:dyDescent="0.2">
      <c r="C43069"/>
      <c r="E43069" s="46"/>
      <c r="F43069" s="44"/>
    </row>
    <row r="43070" spans="3:6" x14ac:dyDescent="0.2">
      <c r="C43070"/>
      <c r="E43070" s="46"/>
      <c r="F43070" s="44"/>
    </row>
    <row r="43071" spans="3:6" x14ac:dyDescent="0.2">
      <c r="C43071"/>
      <c r="E43071" s="46"/>
      <c r="F43071" s="44"/>
    </row>
    <row r="43072" spans="3:6" x14ac:dyDescent="0.2">
      <c r="C43072"/>
      <c r="E43072" s="46"/>
      <c r="F43072" s="44"/>
    </row>
    <row r="43073" spans="3:6" x14ac:dyDescent="0.2">
      <c r="C43073"/>
      <c r="E43073" s="46"/>
      <c r="F43073" s="44"/>
    </row>
    <row r="43074" spans="3:6" x14ac:dyDescent="0.2">
      <c r="C43074"/>
      <c r="E43074" s="46"/>
      <c r="F43074" s="44"/>
    </row>
    <row r="43075" spans="3:6" x14ac:dyDescent="0.2">
      <c r="C43075"/>
      <c r="E43075" s="46"/>
      <c r="F43075" s="44"/>
    </row>
    <row r="43076" spans="3:6" x14ac:dyDescent="0.2">
      <c r="C43076"/>
      <c r="E43076" s="46"/>
      <c r="F43076" s="44"/>
    </row>
    <row r="43077" spans="3:6" x14ac:dyDescent="0.2">
      <c r="C43077"/>
      <c r="E43077" s="46"/>
      <c r="F43077" s="44"/>
    </row>
    <row r="43078" spans="3:6" x14ac:dyDescent="0.2">
      <c r="C43078"/>
      <c r="E43078" s="46"/>
      <c r="F43078" s="44"/>
    </row>
    <row r="43079" spans="3:6" x14ac:dyDescent="0.2">
      <c r="C43079"/>
      <c r="E43079" s="46"/>
      <c r="F43079" s="44"/>
    </row>
    <row r="43080" spans="3:6" x14ac:dyDescent="0.2">
      <c r="C43080"/>
      <c r="E43080" s="46"/>
      <c r="F43080" s="44"/>
    </row>
    <row r="43081" spans="3:6" x14ac:dyDescent="0.2">
      <c r="C43081"/>
      <c r="E43081" s="46"/>
      <c r="F43081" s="44"/>
    </row>
    <row r="43082" spans="3:6" x14ac:dyDescent="0.2">
      <c r="C43082"/>
      <c r="E43082" s="46"/>
      <c r="F43082" s="44"/>
    </row>
    <row r="43083" spans="3:6" x14ac:dyDescent="0.2">
      <c r="C43083"/>
      <c r="E43083" s="46"/>
      <c r="F43083" s="44"/>
    </row>
    <row r="43084" spans="3:6" x14ac:dyDescent="0.2">
      <c r="C43084"/>
      <c r="E43084" s="46"/>
      <c r="F43084" s="44"/>
    </row>
    <row r="43085" spans="3:6" x14ac:dyDescent="0.2">
      <c r="C43085"/>
      <c r="E43085" s="46"/>
      <c r="F43085" s="44"/>
    </row>
    <row r="43086" spans="3:6" x14ac:dyDescent="0.2">
      <c r="C43086"/>
      <c r="E43086" s="46"/>
      <c r="F43086" s="44"/>
    </row>
    <row r="43087" spans="3:6" x14ac:dyDescent="0.2">
      <c r="C43087"/>
      <c r="E43087" s="46"/>
      <c r="F43087" s="44"/>
    </row>
    <row r="43088" spans="3:6" x14ac:dyDescent="0.2">
      <c r="C43088"/>
      <c r="E43088" s="46"/>
      <c r="F43088" s="44"/>
    </row>
    <row r="43089" spans="3:6" x14ac:dyDescent="0.2">
      <c r="C43089"/>
      <c r="E43089" s="46"/>
      <c r="F43089" s="44"/>
    </row>
    <row r="43090" spans="3:6" x14ac:dyDescent="0.2">
      <c r="C43090"/>
      <c r="E43090" s="46"/>
      <c r="F43090" s="44"/>
    </row>
    <row r="43091" spans="3:6" x14ac:dyDescent="0.2">
      <c r="C43091"/>
      <c r="E43091" s="46"/>
      <c r="F43091" s="44"/>
    </row>
    <row r="43092" spans="3:6" x14ac:dyDescent="0.2">
      <c r="C43092"/>
      <c r="E43092" s="46"/>
      <c r="F43092" s="44"/>
    </row>
    <row r="43093" spans="3:6" x14ac:dyDescent="0.2">
      <c r="C43093"/>
      <c r="E43093" s="46"/>
      <c r="F43093" s="44"/>
    </row>
    <row r="43094" spans="3:6" x14ac:dyDescent="0.2">
      <c r="C43094"/>
      <c r="E43094" s="46"/>
      <c r="F43094" s="44"/>
    </row>
    <row r="43095" spans="3:6" x14ac:dyDescent="0.2">
      <c r="C43095"/>
      <c r="E43095" s="46"/>
      <c r="F43095" s="44"/>
    </row>
    <row r="43096" spans="3:6" x14ac:dyDescent="0.2">
      <c r="C43096"/>
      <c r="E43096" s="46"/>
      <c r="F43096" s="44"/>
    </row>
    <row r="43097" spans="3:6" x14ac:dyDescent="0.2">
      <c r="C43097"/>
      <c r="E43097" s="46"/>
      <c r="F43097" s="44"/>
    </row>
    <row r="43098" spans="3:6" x14ac:dyDescent="0.2">
      <c r="C43098"/>
      <c r="E43098" s="46"/>
      <c r="F43098" s="44"/>
    </row>
    <row r="43099" spans="3:6" x14ac:dyDescent="0.2">
      <c r="C43099"/>
      <c r="E43099" s="46"/>
      <c r="F43099" s="44"/>
    </row>
    <row r="43100" spans="3:6" x14ac:dyDescent="0.2">
      <c r="C43100"/>
      <c r="E43100" s="46"/>
      <c r="F43100" s="44"/>
    </row>
    <row r="43101" spans="3:6" x14ac:dyDescent="0.2">
      <c r="C43101"/>
      <c r="E43101" s="46"/>
      <c r="F43101" s="44"/>
    </row>
    <row r="43102" spans="3:6" x14ac:dyDescent="0.2">
      <c r="C43102"/>
      <c r="E43102" s="46"/>
      <c r="F43102" s="44"/>
    </row>
    <row r="43103" spans="3:6" x14ac:dyDescent="0.2">
      <c r="C43103"/>
      <c r="E43103" s="46"/>
      <c r="F43103" s="44"/>
    </row>
    <row r="43104" spans="3:6" x14ac:dyDescent="0.2">
      <c r="C43104"/>
      <c r="E43104" s="46"/>
      <c r="F43104" s="44"/>
    </row>
    <row r="43105" spans="3:6" x14ac:dyDescent="0.2">
      <c r="C43105"/>
      <c r="E43105" s="46"/>
      <c r="F43105" s="44"/>
    </row>
    <row r="43106" spans="3:6" x14ac:dyDescent="0.2">
      <c r="C43106"/>
      <c r="E43106" s="46"/>
      <c r="F43106" s="44"/>
    </row>
    <row r="43107" spans="3:6" x14ac:dyDescent="0.2">
      <c r="C43107"/>
      <c r="E43107" s="46"/>
      <c r="F43107" s="44"/>
    </row>
    <row r="43108" spans="3:6" x14ac:dyDescent="0.2">
      <c r="C43108"/>
      <c r="E43108" s="46"/>
      <c r="F43108" s="44"/>
    </row>
    <row r="43109" spans="3:6" x14ac:dyDescent="0.2">
      <c r="C43109"/>
      <c r="E43109" s="46"/>
      <c r="F43109" s="44"/>
    </row>
    <row r="43110" spans="3:6" x14ac:dyDescent="0.2">
      <c r="C43110"/>
      <c r="E43110" s="46"/>
      <c r="F43110" s="44"/>
    </row>
    <row r="43111" spans="3:6" x14ac:dyDescent="0.2">
      <c r="C43111"/>
      <c r="E43111" s="46"/>
      <c r="F43111" s="44"/>
    </row>
    <row r="43112" spans="3:6" x14ac:dyDescent="0.2">
      <c r="C43112"/>
      <c r="E43112" s="46"/>
      <c r="F43112" s="44"/>
    </row>
    <row r="43113" spans="3:6" x14ac:dyDescent="0.2">
      <c r="C43113"/>
      <c r="E43113" s="46"/>
      <c r="F43113" s="44"/>
    </row>
    <row r="43114" spans="3:6" x14ac:dyDescent="0.2">
      <c r="C43114"/>
      <c r="E43114" s="46"/>
      <c r="F43114" s="44"/>
    </row>
    <row r="43115" spans="3:6" x14ac:dyDescent="0.2">
      <c r="C43115"/>
      <c r="E43115" s="46"/>
      <c r="F43115" s="44"/>
    </row>
    <row r="43116" spans="3:6" x14ac:dyDescent="0.2">
      <c r="C43116"/>
      <c r="E43116" s="46"/>
      <c r="F43116" s="44"/>
    </row>
    <row r="43117" spans="3:6" x14ac:dyDescent="0.2">
      <c r="C43117"/>
      <c r="E43117" s="46"/>
      <c r="F43117" s="44"/>
    </row>
    <row r="43118" spans="3:6" x14ac:dyDescent="0.2">
      <c r="C43118"/>
      <c r="E43118" s="46"/>
      <c r="F43118" s="44"/>
    </row>
    <row r="43119" spans="3:6" x14ac:dyDescent="0.2">
      <c r="C43119"/>
      <c r="E43119" s="46"/>
      <c r="F43119" s="44"/>
    </row>
    <row r="43120" spans="3:6" x14ac:dyDescent="0.2">
      <c r="C43120"/>
      <c r="E43120" s="46"/>
      <c r="F43120" s="44"/>
    </row>
    <row r="43121" spans="3:6" x14ac:dyDescent="0.2">
      <c r="C43121"/>
      <c r="E43121" s="46"/>
      <c r="F43121" s="44"/>
    </row>
    <row r="43122" spans="3:6" x14ac:dyDescent="0.2">
      <c r="C43122"/>
      <c r="E43122" s="46"/>
      <c r="F43122" s="44"/>
    </row>
    <row r="43123" spans="3:6" x14ac:dyDescent="0.2">
      <c r="C43123"/>
      <c r="E43123" s="46"/>
      <c r="F43123" s="44"/>
    </row>
    <row r="43124" spans="3:6" x14ac:dyDescent="0.2">
      <c r="C43124"/>
      <c r="E43124" s="46"/>
      <c r="F43124" s="44"/>
    </row>
    <row r="43125" spans="3:6" x14ac:dyDescent="0.2">
      <c r="C43125"/>
      <c r="E43125" s="46"/>
      <c r="F43125" s="44"/>
    </row>
    <row r="43126" spans="3:6" x14ac:dyDescent="0.2">
      <c r="C43126"/>
      <c r="E43126" s="46"/>
      <c r="F43126" s="44"/>
    </row>
    <row r="43127" spans="3:6" x14ac:dyDescent="0.2">
      <c r="C43127"/>
      <c r="E43127" s="46"/>
      <c r="F43127" s="44"/>
    </row>
    <row r="43128" spans="3:6" x14ac:dyDescent="0.2">
      <c r="C43128"/>
      <c r="E43128" s="46"/>
      <c r="F43128" s="44"/>
    </row>
    <row r="43129" spans="3:6" x14ac:dyDescent="0.2">
      <c r="C43129"/>
      <c r="E43129" s="46"/>
      <c r="F43129" s="44"/>
    </row>
    <row r="43130" spans="3:6" x14ac:dyDescent="0.2">
      <c r="C43130"/>
      <c r="E43130" s="46"/>
      <c r="F43130" s="44"/>
    </row>
    <row r="43131" spans="3:6" x14ac:dyDescent="0.2">
      <c r="C43131"/>
      <c r="E43131" s="46"/>
      <c r="F43131" s="44"/>
    </row>
    <row r="43132" spans="3:6" x14ac:dyDescent="0.2">
      <c r="C43132"/>
      <c r="E43132" s="46"/>
      <c r="F43132" s="44"/>
    </row>
    <row r="43133" spans="3:6" x14ac:dyDescent="0.2">
      <c r="C43133"/>
      <c r="E43133" s="46"/>
      <c r="F43133" s="44"/>
    </row>
    <row r="43134" spans="3:6" x14ac:dyDescent="0.2">
      <c r="C43134"/>
      <c r="E43134" s="46"/>
      <c r="F43134" s="44"/>
    </row>
    <row r="43135" spans="3:6" x14ac:dyDescent="0.2">
      <c r="C43135"/>
      <c r="E43135" s="46"/>
      <c r="F43135" s="44"/>
    </row>
    <row r="43136" spans="3:6" x14ac:dyDescent="0.2">
      <c r="C43136"/>
      <c r="E43136" s="46"/>
      <c r="F43136" s="44"/>
    </row>
    <row r="43137" spans="3:6" x14ac:dyDescent="0.2">
      <c r="C43137"/>
      <c r="E43137" s="46"/>
      <c r="F43137" s="44"/>
    </row>
    <row r="43138" spans="3:6" x14ac:dyDescent="0.2">
      <c r="C43138"/>
      <c r="E43138" s="46"/>
      <c r="F43138" s="44"/>
    </row>
    <row r="43139" spans="3:6" x14ac:dyDescent="0.2">
      <c r="C43139"/>
      <c r="E43139" s="46"/>
      <c r="F43139" s="44"/>
    </row>
    <row r="43140" spans="3:6" x14ac:dyDescent="0.2">
      <c r="C43140"/>
      <c r="E43140" s="46"/>
      <c r="F43140" s="44"/>
    </row>
    <row r="43141" spans="3:6" x14ac:dyDescent="0.2">
      <c r="C43141"/>
      <c r="E43141" s="46"/>
      <c r="F43141" s="44"/>
    </row>
    <row r="43142" spans="3:6" x14ac:dyDescent="0.2">
      <c r="C43142"/>
      <c r="E43142" s="46"/>
      <c r="F43142" s="44"/>
    </row>
    <row r="43143" spans="3:6" x14ac:dyDescent="0.2">
      <c r="C43143"/>
      <c r="E43143" s="46"/>
      <c r="F43143" s="44"/>
    </row>
    <row r="43144" spans="3:6" x14ac:dyDescent="0.2">
      <c r="C43144"/>
      <c r="E43144" s="46"/>
      <c r="F43144" s="44"/>
    </row>
    <row r="43145" spans="3:6" x14ac:dyDescent="0.2">
      <c r="C43145"/>
      <c r="E43145" s="46"/>
      <c r="F43145" s="44"/>
    </row>
    <row r="43146" spans="3:6" x14ac:dyDescent="0.2">
      <c r="C43146"/>
      <c r="E43146" s="46"/>
      <c r="F43146" s="44"/>
    </row>
    <row r="43147" spans="3:6" x14ac:dyDescent="0.2">
      <c r="C43147"/>
      <c r="E43147" s="46"/>
      <c r="F43147" s="44"/>
    </row>
    <row r="43148" spans="3:6" x14ac:dyDescent="0.2">
      <c r="C43148"/>
      <c r="E43148" s="46"/>
      <c r="F43148" s="44"/>
    </row>
    <row r="43149" spans="3:6" x14ac:dyDescent="0.2">
      <c r="C43149"/>
      <c r="E43149" s="46"/>
      <c r="F43149" s="44"/>
    </row>
    <row r="43150" spans="3:6" x14ac:dyDescent="0.2">
      <c r="C43150"/>
      <c r="E43150" s="46"/>
      <c r="F43150" s="44"/>
    </row>
    <row r="43151" spans="3:6" x14ac:dyDescent="0.2">
      <c r="C43151"/>
      <c r="E43151" s="46"/>
      <c r="F43151" s="44"/>
    </row>
    <row r="43152" spans="3:6" x14ac:dyDescent="0.2">
      <c r="C43152"/>
      <c r="E43152" s="46"/>
      <c r="F43152" s="44"/>
    </row>
    <row r="43153" spans="3:6" x14ac:dyDescent="0.2">
      <c r="C43153"/>
      <c r="E43153" s="46"/>
      <c r="F43153" s="44"/>
    </row>
    <row r="43154" spans="3:6" x14ac:dyDescent="0.2">
      <c r="C43154"/>
      <c r="E43154" s="46"/>
      <c r="F43154" s="44"/>
    </row>
    <row r="43155" spans="3:6" x14ac:dyDescent="0.2">
      <c r="C43155"/>
      <c r="E43155" s="46"/>
      <c r="F43155" s="44"/>
    </row>
    <row r="43156" spans="3:6" x14ac:dyDescent="0.2">
      <c r="C43156"/>
      <c r="E43156" s="46"/>
      <c r="F43156" s="44"/>
    </row>
    <row r="43157" spans="3:6" x14ac:dyDescent="0.2">
      <c r="C43157"/>
      <c r="E43157" s="46"/>
      <c r="F43157" s="44"/>
    </row>
    <row r="43158" spans="3:6" x14ac:dyDescent="0.2">
      <c r="C43158"/>
      <c r="E43158" s="46"/>
      <c r="F43158" s="44"/>
    </row>
    <row r="43159" spans="3:6" x14ac:dyDescent="0.2">
      <c r="C43159"/>
      <c r="E43159" s="46"/>
      <c r="F43159" s="44"/>
    </row>
    <row r="43160" spans="3:6" x14ac:dyDescent="0.2">
      <c r="C43160"/>
      <c r="E43160" s="46"/>
      <c r="F43160" s="44"/>
    </row>
    <row r="43161" spans="3:6" x14ac:dyDescent="0.2">
      <c r="C43161"/>
      <c r="E43161" s="46"/>
      <c r="F43161" s="44"/>
    </row>
    <row r="43162" spans="3:6" x14ac:dyDescent="0.2">
      <c r="C43162"/>
      <c r="E43162" s="46"/>
      <c r="F43162" s="44"/>
    </row>
    <row r="43163" spans="3:6" x14ac:dyDescent="0.2">
      <c r="C43163"/>
      <c r="E43163" s="46"/>
      <c r="F43163" s="44"/>
    </row>
    <row r="43164" spans="3:6" x14ac:dyDescent="0.2">
      <c r="C43164"/>
      <c r="E43164" s="46"/>
      <c r="F43164" s="44"/>
    </row>
    <row r="43165" spans="3:6" x14ac:dyDescent="0.2">
      <c r="C43165"/>
      <c r="E43165" s="46"/>
      <c r="F43165" s="44"/>
    </row>
    <row r="43166" spans="3:6" x14ac:dyDescent="0.2">
      <c r="C43166"/>
      <c r="E43166" s="46"/>
      <c r="F43166" s="44"/>
    </row>
    <row r="43167" spans="3:6" x14ac:dyDescent="0.2">
      <c r="C43167"/>
      <c r="E43167" s="46"/>
      <c r="F43167" s="44"/>
    </row>
    <row r="43168" spans="3:6" x14ac:dyDescent="0.2">
      <c r="C43168"/>
      <c r="E43168" s="46"/>
      <c r="F43168" s="44"/>
    </row>
    <row r="43169" spans="3:6" x14ac:dyDescent="0.2">
      <c r="C43169"/>
      <c r="E43169" s="46"/>
      <c r="F43169" s="44"/>
    </row>
    <row r="43170" spans="3:6" x14ac:dyDescent="0.2">
      <c r="C43170"/>
      <c r="E43170" s="46"/>
      <c r="F43170" s="44"/>
    </row>
    <row r="43171" spans="3:6" x14ac:dyDescent="0.2">
      <c r="C43171"/>
      <c r="E43171" s="46"/>
      <c r="F43171" s="44"/>
    </row>
    <row r="43172" spans="3:6" x14ac:dyDescent="0.2">
      <c r="C43172"/>
      <c r="E43172" s="46"/>
      <c r="F43172" s="44"/>
    </row>
    <row r="43173" spans="3:6" x14ac:dyDescent="0.2">
      <c r="C43173"/>
      <c r="E43173" s="46"/>
      <c r="F43173" s="44"/>
    </row>
    <row r="43174" spans="3:6" x14ac:dyDescent="0.2">
      <c r="C43174"/>
      <c r="E43174" s="46"/>
      <c r="F43174" s="44"/>
    </row>
    <row r="43175" spans="3:6" x14ac:dyDescent="0.2">
      <c r="C43175"/>
      <c r="E43175" s="46"/>
      <c r="F43175" s="44"/>
    </row>
    <row r="43176" spans="3:6" x14ac:dyDescent="0.2">
      <c r="C43176"/>
      <c r="E43176" s="46"/>
      <c r="F43176" s="44"/>
    </row>
    <row r="43177" spans="3:6" x14ac:dyDescent="0.2">
      <c r="C43177"/>
      <c r="E43177" s="46"/>
      <c r="F43177" s="44"/>
    </row>
    <row r="43178" spans="3:6" x14ac:dyDescent="0.2">
      <c r="C43178"/>
      <c r="E43178" s="46"/>
      <c r="F43178" s="44"/>
    </row>
    <row r="43179" spans="3:6" x14ac:dyDescent="0.2">
      <c r="C43179"/>
      <c r="E43179" s="46"/>
      <c r="F43179" s="44"/>
    </row>
    <row r="43180" spans="3:6" x14ac:dyDescent="0.2">
      <c r="C43180"/>
      <c r="E43180" s="46"/>
      <c r="F43180" s="44"/>
    </row>
    <row r="43181" spans="3:6" x14ac:dyDescent="0.2">
      <c r="C43181"/>
      <c r="E43181" s="46"/>
      <c r="F43181" s="44"/>
    </row>
    <row r="43182" spans="3:6" x14ac:dyDescent="0.2">
      <c r="C43182"/>
      <c r="E43182" s="46"/>
      <c r="F43182" s="44"/>
    </row>
    <row r="43183" spans="3:6" x14ac:dyDescent="0.2">
      <c r="C43183"/>
      <c r="E43183" s="46"/>
      <c r="F43183" s="44"/>
    </row>
    <row r="43184" spans="3:6" x14ac:dyDescent="0.2">
      <c r="C43184"/>
      <c r="E43184" s="46"/>
      <c r="F43184" s="44"/>
    </row>
    <row r="43185" spans="3:6" x14ac:dyDescent="0.2">
      <c r="C43185"/>
      <c r="E43185" s="46"/>
      <c r="F43185" s="44"/>
    </row>
    <row r="43186" spans="3:6" x14ac:dyDescent="0.2">
      <c r="C43186"/>
      <c r="E43186" s="46"/>
      <c r="F43186" s="44"/>
    </row>
    <row r="43187" spans="3:6" x14ac:dyDescent="0.2">
      <c r="C43187"/>
      <c r="E43187" s="46"/>
      <c r="F43187" s="44"/>
    </row>
    <row r="43188" spans="3:6" x14ac:dyDescent="0.2">
      <c r="C43188"/>
      <c r="E43188" s="46"/>
      <c r="F43188" s="44"/>
    </row>
    <row r="43189" spans="3:6" x14ac:dyDescent="0.2">
      <c r="C43189"/>
      <c r="E43189" s="46"/>
      <c r="F43189" s="44"/>
    </row>
    <row r="43190" spans="3:6" x14ac:dyDescent="0.2">
      <c r="C43190"/>
      <c r="E43190" s="46"/>
      <c r="F43190" s="44"/>
    </row>
    <row r="43191" spans="3:6" x14ac:dyDescent="0.2">
      <c r="C43191"/>
      <c r="E43191" s="46"/>
      <c r="F43191" s="44"/>
    </row>
    <row r="43192" spans="3:6" x14ac:dyDescent="0.2">
      <c r="C43192"/>
      <c r="E43192" s="46"/>
      <c r="F43192" s="44"/>
    </row>
    <row r="43193" spans="3:6" x14ac:dyDescent="0.2">
      <c r="C43193"/>
      <c r="E43193" s="46"/>
      <c r="F43193" s="44"/>
    </row>
    <row r="43194" spans="3:6" x14ac:dyDescent="0.2">
      <c r="C43194"/>
      <c r="E43194" s="46"/>
      <c r="F43194" s="44"/>
    </row>
    <row r="43195" spans="3:6" x14ac:dyDescent="0.2">
      <c r="C43195"/>
      <c r="E43195" s="46"/>
      <c r="F43195" s="44"/>
    </row>
    <row r="43196" spans="3:6" x14ac:dyDescent="0.2">
      <c r="C43196"/>
      <c r="E43196" s="46"/>
      <c r="F43196" s="44"/>
    </row>
    <row r="43197" spans="3:6" x14ac:dyDescent="0.2">
      <c r="C43197"/>
      <c r="E43197" s="46"/>
      <c r="F43197" s="44"/>
    </row>
    <row r="43198" spans="3:6" x14ac:dyDescent="0.2">
      <c r="C43198"/>
      <c r="E43198" s="46"/>
      <c r="F43198" s="44"/>
    </row>
    <row r="43199" spans="3:6" x14ac:dyDescent="0.2">
      <c r="C43199"/>
      <c r="E43199" s="46"/>
      <c r="F43199" s="44"/>
    </row>
    <row r="43200" spans="3:6" x14ac:dyDescent="0.2">
      <c r="C43200"/>
      <c r="E43200" s="46"/>
      <c r="F43200" s="44"/>
    </row>
    <row r="43201" spans="3:6" x14ac:dyDescent="0.2">
      <c r="C43201"/>
      <c r="E43201" s="46"/>
      <c r="F43201" s="44"/>
    </row>
    <row r="43202" spans="3:6" x14ac:dyDescent="0.2">
      <c r="C43202"/>
      <c r="E43202" s="46"/>
      <c r="F43202" s="44"/>
    </row>
    <row r="43203" spans="3:6" x14ac:dyDescent="0.2">
      <c r="C43203"/>
      <c r="E43203" s="46"/>
      <c r="F43203" s="44"/>
    </row>
    <row r="43204" spans="3:6" x14ac:dyDescent="0.2">
      <c r="C43204"/>
      <c r="E43204" s="46"/>
      <c r="F43204" s="44"/>
    </row>
    <row r="43205" spans="3:6" x14ac:dyDescent="0.2">
      <c r="C43205"/>
      <c r="E43205" s="46"/>
      <c r="F43205" s="44"/>
    </row>
    <row r="43206" spans="3:6" x14ac:dyDescent="0.2">
      <c r="C43206"/>
      <c r="E43206" s="46"/>
      <c r="F43206" s="44"/>
    </row>
    <row r="43207" spans="3:6" x14ac:dyDescent="0.2">
      <c r="C43207"/>
      <c r="E43207" s="46"/>
      <c r="F43207" s="44"/>
    </row>
    <row r="43208" spans="3:6" x14ac:dyDescent="0.2">
      <c r="C43208"/>
      <c r="E43208" s="46"/>
      <c r="F43208" s="44"/>
    </row>
    <row r="43209" spans="3:6" x14ac:dyDescent="0.2">
      <c r="C43209"/>
      <c r="E43209" s="46"/>
      <c r="F43209" s="44"/>
    </row>
    <row r="43210" spans="3:6" x14ac:dyDescent="0.2">
      <c r="C43210"/>
      <c r="E43210" s="46"/>
      <c r="F43210" s="44"/>
    </row>
    <row r="43211" spans="3:6" x14ac:dyDescent="0.2">
      <c r="C43211"/>
      <c r="E43211" s="46"/>
      <c r="F43211" s="44"/>
    </row>
    <row r="43212" spans="3:6" x14ac:dyDescent="0.2">
      <c r="C43212"/>
      <c r="E43212" s="46"/>
      <c r="F43212" s="44"/>
    </row>
    <row r="43213" spans="3:6" x14ac:dyDescent="0.2">
      <c r="C43213"/>
      <c r="E43213" s="46"/>
      <c r="F43213" s="44"/>
    </row>
    <row r="43214" spans="3:6" x14ac:dyDescent="0.2">
      <c r="C43214"/>
      <c r="E43214" s="46"/>
      <c r="F43214" s="44"/>
    </row>
    <row r="43215" spans="3:6" x14ac:dyDescent="0.2">
      <c r="C43215"/>
      <c r="E43215" s="46"/>
      <c r="F43215" s="44"/>
    </row>
    <row r="43216" spans="3:6" x14ac:dyDescent="0.2">
      <c r="C43216"/>
      <c r="E43216" s="46"/>
      <c r="F43216" s="44"/>
    </row>
    <row r="43217" spans="3:6" x14ac:dyDescent="0.2">
      <c r="C43217"/>
      <c r="E43217" s="46"/>
      <c r="F43217" s="44"/>
    </row>
    <row r="43218" spans="3:6" x14ac:dyDescent="0.2">
      <c r="C43218"/>
      <c r="E43218" s="46"/>
      <c r="F43218" s="44"/>
    </row>
    <row r="43219" spans="3:6" x14ac:dyDescent="0.2">
      <c r="C43219"/>
      <c r="E43219" s="46"/>
      <c r="F43219" s="44"/>
    </row>
    <row r="43220" spans="3:6" x14ac:dyDescent="0.2">
      <c r="C43220"/>
      <c r="E43220" s="46"/>
      <c r="F43220" s="44"/>
    </row>
    <row r="43221" spans="3:6" x14ac:dyDescent="0.2">
      <c r="C43221"/>
      <c r="E43221" s="46"/>
      <c r="F43221" s="44"/>
    </row>
    <row r="43222" spans="3:6" x14ac:dyDescent="0.2">
      <c r="C43222"/>
      <c r="E43222" s="46"/>
      <c r="F43222" s="44"/>
    </row>
    <row r="43223" spans="3:6" x14ac:dyDescent="0.2">
      <c r="C43223"/>
      <c r="E43223" s="46"/>
      <c r="F43223" s="44"/>
    </row>
    <row r="43224" spans="3:6" x14ac:dyDescent="0.2">
      <c r="C43224"/>
      <c r="E43224" s="46"/>
      <c r="F43224" s="44"/>
    </row>
    <row r="43225" spans="3:6" x14ac:dyDescent="0.2">
      <c r="C43225"/>
      <c r="E43225" s="46"/>
      <c r="F43225" s="44"/>
    </row>
    <row r="43226" spans="3:6" x14ac:dyDescent="0.2">
      <c r="C43226"/>
      <c r="E43226" s="46"/>
      <c r="F43226" s="44"/>
    </row>
    <row r="43227" spans="3:6" x14ac:dyDescent="0.2">
      <c r="C43227"/>
      <c r="E43227" s="46"/>
      <c r="F43227" s="44"/>
    </row>
    <row r="43228" spans="3:6" x14ac:dyDescent="0.2">
      <c r="C43228"/>
      <c r="E43228" s="46"/>
      <c r="F43228" s="44"/>
    </row>
    <row r="43229" spans="3:6" x14ac:dyDescent="0.2">
      <c r="C43229"/>
      <c r="E43229" s="46"/>
      <c r="F43229" s="44"/>
    </row>
    <row r="43230" spans="3:6" x14ac:dyDescent="0.2">
      <c r="C43230"/>
      <c r="E43230" s="46"/>
      <c r="F43230" s="44"/>
    </row>
    <row r="43231" spans="3:6" x14ac:dyDescent="0.2">
      <c r="C43231"/>
      <c r="E43231" s="46"/>
      <c r="F43231" s="44"/>
    </row>
    <row r="43232" spans="3:6" x14ac:dyDescent="0.2">
      <c r="C43232"/>
      <c r="E43232" s="46"/>
      <c r="F43232" s="44"/>
    </row>
    <row r="43233" spans="3:6" x14ac:dyDescent="0.2">
      <c r="C43233"/>
      <c r="E43233" s="46"/>
      <c r="F43233" s="44"/>
    </row>
    <row r="43234" spans="3:6" x14ac:dyDescent="0.2">
      <c r="C43234"/>
      <c r="E43234" s="46"/>
      <c r="F43234" s="44"/>
    </row>
    <row r="43235" spans="3:6" x14ac:dyDescent="0.2">
      <c r="C43235"/>
      <c r="E43235" s="46"/>
      <c r="F43235" s="44"/>
    </row>
    <row r="43236" spans="3:6" x14ac:dyDescent="0.2">
      <c r="C43236"/>
      <c r="E43236" s="46"/>
      <c r="F43236" s="44"/>
    </row>
    <row r="43237" spans="3:6" x14ac:dyDescent="0.2">
      <c r="C43237"/>
      <c r="E43237" s="46"/>
      <c r="F43237" s="44"/>
    </row>
    <row r="43238" spans="3:6" x14ac:dyDescent="0.2">
      <c r="C43238"/>
      <c r="E43238" s="46"/>
      <c r="F43238" s="44"/>
    </row>
    <row r="43239" spans="3:6" x14ac:dyDescent="0.2">
      <c r="C43239"/>
      <c r="E43239" s="46"/>
      <c r="F43239" s="44"/>
    </row>
    <row r="43240" spans="3:6" x14ac:dyDescent="0.2">
      <c r="C43240"/>
      <c r="E43240" s="46"/>
      <c r="F43240" s="44"/>
    </row>
    <row r="43241" spans="3:6" x14ac:dyDescent="0.2">
      <c r="C43241"/>
      <c r="E43241" s="46"/>
      <c r="F43241" s="44"/>
    </row>
    <row r="43242" spans="3:6" x14ac:dyDescent="0.2">
      <c r="C43242"/>
      <c r="E43242" s="46"/>
      <c r="F43242" s="44"/>
    </row>
    <row r="43243" spans="3:6" x14ac:dyDescent="0.2">
      <c r="C43243"/>
      <c r="E43243" s="46"/>
      <c r="F43243" s="44"/>
    </row>
    <row r="43244" spans="3:6" x14ac:dyDescent="0.2">
      <c r="C43244"/>
      <c r="E43244" s="46"/>
      <c r="F43244" s="44"/>
    </row>
    <row r="43245" spans="3:6" x14ac:dyDescent="0.2">
      <c r="C43245"/>
      <c r="E43245" s="46"/>
      <c r="F43245" s="44"/>
    </row>
    <row r="43246" spans="3:6" x14ac:dyDescent="0.2">
      <c r="C43246"/>
      <c r="E43246" s="46"/>
      <c r="F43246" s="44"/>
    </row>
    <row r="43247" spans="3:6" x14ac:dyDescent="0.2">
      <c r="C43247"/>
      <c r="E43247" s="46"/>
      <c r="F43247" s="44"/>
    </row>
    <row r="43248" spans="3:6" x14ac:dyDescent="0.2">
      <c r="C43248"/>
      <c r="E43248" s="46"/>
      <c r="F43248" s="44"/>
    </row>
    <row r="43249" spans="3:6" x14ac:dyDescent="0.2">
      <c r="C43249"/>
      <c r="E43249" s="46"/>
      <c r="F43249" s="44"/>
    </row>
    <row r="43250" spans="3:6" x14ac:dyDescent="0.2">
      <c r="C43250"/>
      <c r="E43250" s="46"/>
      <c r="F43250" s="44"/>
    </row>
    <row r="43251" spans="3:6" x14ac:dyDescent="0.2">
      <c r="C43251"/>
      <c r="E43251" s="46"/>
      <c r="F43251" s="44"/>
    </row>
    <row r="43252" spans="3:6" x14ac:dyDescent="0.2">
      <c r="C43252"/>
      <c r="E43252" s="46"/>
      <c r="F43252" s="44"/>
    </row>
    <row r="43253" spans="3:6" x14ac:dyDescent="0.2">
      <c r="C43253"/>
      <c r="E43253" s="46"/>
      <c r="F43253" s="44"/>
    </row>
    <row r="43254" spans="3:6" x14ac:dyDescent="0.2">
      <c r="C43254"/>
      <c r="E43254" s="46"/>
      <c r="F43254" s="44"/>
    </row>
    <row r="43255" spans="3:6" x14ac:dyDescent="0.2">
      <c r="C43255"/>
      <c r="E43255" s="46"/>
      <c r="F43255" s="44"/>
    </row>
    <row r="43256" spans="3:6" x14ac:dyDescent="0.2">
      <c r="C43256"/>
      <c r="E43256" s="46"/>
      <c r="F43256" s="44"/>
    </row>
    <row r="43257" spans="3:6" x14ac:dyDescent="0.2">
      <c r="C43257"/>
      <c r="E43257" s="46"/>
      <c r="F43257" s="44"/>
    </row>
    <row r="43258" spans="3:6" x14ac:dyDescent="0.2">
      <c r="C43258"/>
      <c r="E43258" s="46"/>
      <c r="F43258" s="44"/>
    </row>
    <row r="43259" spans="3:6" x14ac:dyDescent="0.2">
      <c r="C43259"/>
      <c r="E43259" s="46"/>
      <c r="F43259" s="44"/>
    </row>
    <row r="43260" spans="3:6" x14ac:dyDescent="0.2">
      <c r="C43260"/>
      <c r="E43260" s="46"/>
      <c r="F43260" s="44"/>
    </row>
    <row r="43261" spans="3:6" x14ac:dyDescent="0.2">
      <c r="C43261"/>
      <c r="E43261" s="46"/>
      <c r="F43261" s="44"/>
    </row>
    <row r="43262" spans="3:6" x14ac:dyDescent="0.2">
      <c r="C43262"/>
      <c r="E43262" s="46"/>
      <c r="F43262" s="44"/>
    </row>
    <row r="43263" spans="3:6" x14ac:dyDescent="0.2">
      <c r="C43263"/>
      <c r="E43263" s="46"/>
      <c r="F43263" s="44"/>
    </row>
    <row r="43264" spans="3:6" x14ac:dyDescent="0.2">
      <c r="C43264"/>
      <c r="E43264" s="46"/>
      <c r="F43264" s="44"/>
    </row>
    <row r="43265" spans="3:6" x14ac:dyDescent="0.2">
      <c r="C43265"/>
      <c r="E43265" s="46"/>
      <c r="F43265" s="44"/>
    </row>
    <row r="43266" spans="3:6" x14ac:dyDescent="0.2">
      <c r="C43266"/>
      <c r="E43266" s="46"/>
      <c r="F43266" s="44"/>
    </row>
    <row r="43267" spans="3:6" x14ac:dyDescent="0.2">
      <c r="C43267"/>
      <c r="E43267" s="46"/>
      <c r="F43267" s="44"/>
    </row>
    <row r="43268" spans="3:6" x14ac:dyDescent="0.2">
      <c r="C43268"/>
      <c r="E43268" s="46"/>
      <c r="F43268" s="44"/>
    </row>
    <row r="43269" spans="3:6" x14ac:dyDescent="0.2">
      <c r="C43269"/>
      <c r="E43269" s="46"/>
      <c r="F43269" s="44"/>
    </row>
    <row r="43270" spans="3:6" x14ac:dyDescent="0.2">
      <c r="C43270"/>
      <c r="E43270" s="46"/>
      <c r="F43270" s="44"/>
    </row>
    <row r="43271" spans="3:6" x14ac:dyDescent="0.2">
      <c r="C43271"/>
      <c r="E43271" s="46"/>
      <c r="F43271" s="44"/>
    </row>
    <row r="43272" spans="3:6" x14ac:dyDescent="0.2">
      <c r="C43272"/>
      <c r="E43272" s="46"/>
      <c r="F43272" s="44"/>
    </row>
    <row r="43273" spans="3:6" x14ac:dyDescent="0.2">
      <c r="C43273"/>
      <c r="E43273" s="46"/>
      <c r="F43273" s="44"/>
    </row>
    <row r="43274" spans="3:6" x14ac:dyDescent="0.2">
      <c r="C43274"/>
      <c r="E43274" s="46"/>
      <c r="F43274" s="44"/>
    </row>
    <row r="43275" spans="3:6" x14ac:dyDescent="0.2">
      <c r="C43275"/>
      <c r="E43275" s="46"/>
      <c r="F43275" s="44"/>
    </row>
    <row r="43276" spans="3:6" x14ac:dyDescent="0.2">
      <c r="C43276"/>
      <c r="E43276" s="46"/>
      <c r="F43276" s="44"/>
    </row>
    <row r="43277" spans="3:6" x14ac:dyDescent="0.2">
      <c r="C43277"/>
      <c r="E43277" s="46"/>
      <c r="F43277" s="44"/>
    </row>
    <row r="43278" spans="3:6" x14ac:dyDescent="0.2">
      <c r="C43278"/>
      <c r="E43278" s="46"/>
      <c r="F43278" s="44"/>
    </row>
    <row r="43279" spans="3:6" x14ac:dyDescent="0.2">
      <c r="C43279"/>
      <c r="E43279" s="46"/>
      <c r="F43279" s="44"/>
    </row>
    <row r="43280" spans="3:6" x14ac:dyDescent="0.2">
      <c r="C43280"/>
      <c r="E43280" s="46"/>
      <c r="F43280" s="44"/>
    </row>
    <row r="43281" spans="3:6" x14ac:dyDescent="0.2">
      <c r="C43281"/>
      <c r="E43281" s="46"/>
      <c r="F43281" s="44"/>
    </row>
    <row r="43282" spans="3:6" x14ac:dyDescent="0.2">
      <c r="C43282"/>
      <c r="E43282" s="46"/>
      <c r="F43282" s="44"/>
    </row>
    <row r="43283" spans="3:6" x14ac:dyDescent="0.2">
      <c r="C43283"/>
      <c r="E43283" s="46"/>
      <c r="F43283" s="44"/>
    </row>
    <row r="43284" spans="3:6" x14ac:dyDescent="0.2">
      <c r="C43284"/>
      <c r="E43284" s="46"/>
      <c r="F43284" s="44"/>
    </row>
    <row r="43285" spans="3:6" x14ac:dyDescent="0.2">
      <c r="C43285"/>
      <c r="E43285" s="46"/>
      <c r="F43285" s="44"/>
    </row>
    <row r="43286" spans="3:6" x14ac:dyDescent="0.2">
      <c r="C43286"/>
      <c r="E43286" s="46"/>
      <c r="F43286" s="44"/>
    </row>
    <row r="43287" spans="3:6" x14ac:dyDescent="0.2">
      <c r="C43287"/>
      <c r="E43287" s="46"/>
      <c r="F43287" s="44"/>
    </row>
    <row r="43288" spans="3:6" x14ac:dyDescent="0.2">
      <c r="C43288"/>
      <c r="E43288" s="46"/>
      <c r="F43288" s="44"/>
    </row>
    <row r="43289" spans="3:6" x14ac:dyDescent="0.2">
      <c r="C43289"/>
      <c r="E43289" s="46"/>
      <c r="F43289" s="44"/>
    </row>
    <row r="43290" spans="3:6" x14ac:dyDescent="0.2">
      <c r="C43290"/>
      <c r="E43290" s="46"/>
      <c r="F43290" s="44"/>
    </row>
    <row r="43291" spans="3:6" x14ac:dyDescent="0.2">
      <c r="C43291"/>
      <c r="E43291" s="46"/>
      <c r="F43291" s="44"/>
    </row>
    <row r="43292" spans="3:6" x14ac:dyDescent="0.2">
      <c r="C43292"/>
      <c r="E43292" s="46"/>
      <c r="F43292" s="44"/>
    </row>
    <row r="43293" spans="3:6" x14ac:dyDescent="0.2">
      <c r="C43293"/>
      <c r="E43293" s="46"/>
      <c r="F43293" s="44"/>
    </row>
    <row r="43294" spans="3:6" x14ac:dyDescent="0.2">
      <c r="C43294"/>
      <c r="E43294" s="46"/>
      <c r="F43294" s="44"/>
    </row>
    <row r="43295" spans="3:6" x14ac:dyDescent="0.2">
      <c r="C43295"/>
      <c r="E43295" s="46"/>
      <c r="F43295" s="44"/>
    </row>
    <row r="43296" spans="3:6" x14ac:dyDescent="0.2">
      <c r="C43296"/>
      <c r="E43296" s="46"/>
      <c r="F43296" s="44"/>
    </row>
    <row r="43297" spans="3:6" x14ac:dyDescent="0.2">
      <c r="C43297"/>
      <c r="E43297" s="46"/>
      <c r="F43297" s="44"/>
    </row>
    <row r="43298" spans="3:6" x14ac:dyDescent="0.2">
      <c r="C43298"/>
      <c r="E43298" s="46"/>
      <c r="F43298" s="44"/>
    </row>
    <row r="43299" spans="3:6" x14ac:dyDescent="0.2">
      <c r="C43299"/>
      <c r="E43299" s="46"/>
      <c r="F43299" s="44"/>
    </row>
    <row r="43300" spans="3:6" x14ac:dyDescent="0.2">
      <c r="C43300"/>
      <c r="E43300" s="46"/>
      <c r="F43300" s="44"/>
    </row>
    <row r="43301" spans="3:6" x14ac:dyDescent="0.2">
      <c r="C43301"/>
      <c r="E43301" s="46"/>
      <c r="F43301" s="44"/>
    </row>
    <row r="43302" spans="3:6" x14ac:dyDescent="0.2">
      <c r="C43302"/>
      <c r="E43302" s="46"/>
      <c r="F43302" s="44"/>
    </row>
    <row r="43303" spans="3:6" x14ac:dyDescent="0.2">
      <c r="C43303"/>
      <c r="E43303" s="46"/>
      <c r="F43303" s="44"/>
    </row>
    <row r="43304" spans="3:6" x14ac:dyDescent="0.2">
      <c r="C43304"/>
      <c r="E43304" s="46"/>
      <c r="F43304" s="44"/>
    </row>
    <row r="43305" spans="3:6" x14ac:dyDescent="0.2">
      <c r="C43305"/>
      <c r="E43305" s="46"/>
      <c r="F43305" s="44"/>
    </row>
    <row r="43306" spans="3:6" x14ac:dyDescent="0.2">
      <c r="C43306"/>
      <c r="E43306" s="46"/>
      <c r="F43306" s="44"/>
    </row>
    <row r="43307" spans="3:6" x14ac:dyDescent="0.2">
      <c r="C43307"/>
      <c r="E43307" s="46"/>
      <c r="F43307" s="44"/>
    </row>
    <row r="43308" spans="3:6" x14ac:dyDescent="0.2">
      <c r="C43308"/>
      <c r="E43308" s="46"/>
      <c r="F43308" s="44"/>
    </row>
    <row r="43309" spans="3:6" x14ac:dyDescent="0.2">
      <c r="C43309"/>
      <c r="E43309" s="46"/>
      <c r="F43309" s="44"/>
    </row>
    <row r="43310" spans="3:6" x14ac:dyDescent="0.2">
      <c r="C43310"/>
      <c r="E43310" s="46"/>
      <c r="F43310" s="44"/>
    </row>
    <row r="43311" spans="3:6" x14ac:dyDescent="0.2">
      <c r="C43311"/>
      <c r="E43311" s="46"/>
      <c r="F43311" s="44"/>
    </row>
    <row r="43312" spans="3:6" x14ac:dyDescent="0.2">
      <c r="C43312"/>
      <c r="E43312" s="46"/>
      <c r="F43312" s="44"/>
    </row>
    <row r="43313" spans="3:6" x14ac:dyDescent="0.2">
      <c r="C43313"/>
      <c r="E43313" s="46"/>
      <c r="F43313" s="44"/>
    </row>
    <row r="43314" spans="3:6" x14ac:dyDescent="0.2">
      <c r="C43314"/>
      <c r="E43314" s="46"/>
      <c r="F43314" s="44"/>
    </row>
    <row r="43315" spans="3:6" x14ac:dyDescent="0.2">
      <c r="C43315"/>
      <c r="E43315" s="46"/>
      <c r="F43315" s="44"/>
    </row>
    <row r="43316" spans="3:6" x14ac:dyDescent="0.2">
      <c r="C43316"/>
      <c r="E43316" s="46"/>
      <c r="F43316" s="44"/>
    </row>
    <row r="43317" spans="3:6" x14ac:dyDescent="0.2">
      <c r="C43317"/>
      <c r="E43317" s="46"/>
      <c r="F43317" s="44"/>
    </row>
    <row r="43318" spans="3:6" x14ac:dyDescent="0.2">
      <c r="C43318"/>
      <c r="E43318" s="46"/>
      <c r="F43318" s="44"/>
    </row>
    <row r="43319" spans="3:6" x14ac:dyDescent="0.2">
      <c r="C43319"/>
      <c r="E43319" s="46"/>
      <c r="F43319" s="44"/>
    </row>
    <row r="43320" spans="3:6" x14ac:dyDescent="0.2">
      <c r="C43320"/>
      <c r="E43320" s="46"/>
      <c r="F43320" s="44"/>
    </row>
    <row r="43321" spans="3:6" x14ac:dyDescent="0.2">
      <c r="C43321"/>
      <c r="E43321" s="46"/>
      <c r="F43321" s="44"/>
    </row>
    <row r="43322" spans="3:6" x14ac:dyDescent="0.2">
      <c r="C43322"/>
      <c r="E43322" s="46"/>
      <c r="F43322" s="44"/>
    </row>
    <row r="43323" spans="3:6" x14ac:dyDescent="0.2">
      <c r="C43323"/>
      <c r="E43323" s="46"/>
      <c r="F43323" s="44"/>
    </row>
    <row r="43324" spans="3:6" x14ac:dyDescent="0.2">
      <c r="C43324"/>
      <c r="E43324" s="46"/>
      <c r="F43324" s="44"/>
    </row>
    <row r="43325" spans="3:6" x14ac:dyDescent="0.2">
      <c r="C43325"/>
      <c r="E43325" s="46"/>
      <c r="F43325" s="44"/>
    </row>
    <row r="43326" spans="3:6" x14ac:dyDescent="0.2">
      <c r="C43326"/>
      <c r="E43326" s="46"/>
      <c r="F43326" s="44"/>
    </row>
    <row r="43327" spans="3:6" x14ac:dyDescent="0.2">
      <c r="C43327"/>
      <c r="E43327" s="46"/>
      <c r="F43327" s="44"/>
    </row>
    <row r="43328" spans="3:6" x14ac:dyDescent="0.2">
      <c r="C43328"/>
      <c r="E43328" s="46"/>
      <c r="F43328" s="44"/>
    </row>
    <row r="43329" spans="3:6" x14ac:dyDescent="0.2">
      <c r="C43329"/>
      <c r="E43329" s="46"/>
      <c r="F43329" s="44"/>
    </row>
    <row r="43330" spans="3:6" x14ac:dyDescent="0.2">
      <c r="C43330"/>
      <c r="E43330" s="46"/>
      <c r="F43330" s="44"/>
    </row>
    <row r="43331" spans="3:6" x14ac:dyDescent="0.2">
      <c r="C43331"/>
      <c r="E43331" s="46"/>
      <c r="F43331" s="44"/>
    </row>
    <row r="43332" spans="3:6" x14ac:dyDescent="0.2">
      <c r="C43332"/>
      <c r="E43332" s="46"/>
      <c r="F43332" s="44"/>
    </row>
    <row r="43333" spans="3:6" x14ac:dyDescent="0.2">
      <c r="C43333"/>
      <c r="E43333" s="46"/>
      <c r="F43333" s="44"/>
    </row>
    <row r="43334" spans="3:6" x14ac:dyDescent="0.2">
      <c r="C43334"/>
      <c r="E43334" s="46"/>
      <c r="F43334" s="44"/>
    </row>
    <row r="43335" spans="3:6" x14ac:dyDescent="0.2">
      <c r="C43335"/>
      <c r="E43335" s="46"/>
      <c r="F43335" s="44"/>
    </row>
    <row r="43336" spans="3:6" x14ac:dyDescent="0.2">
      <c r="C43336"/>
      <c r="E43336" s="46"/>
      <c r="F43336" s="44"/>
    </row>
    <row r="43337" spans="3:6" x14ac:dyDescent="0.2">
      <c r="C43337"/>
      <c r="E43337" s="46"/>
      <c r="F43337" s="44"/>
    </row>
    <row r="43338" spans="3:6" x14ac:dyDescent="0.2">
      <c r="C43338"/>
      <c r="E43338" s="46"/>
      <c r="F43338" s="44"/>
    </row>
    <row r="43339" spans="3:6" x14ac:dyDescent="0.2">
      <c r="C43339"/>
      <c r="E43339" s="46"/>
      <c r="F43339" s="44"/>
    </row>
    <row r="43340" spans="3:6" x14ac:dyDescent="0.2">
      <c r="C43340"/>
      <c r="E43340" s="46"/>
      <c r="F43340" s="44"/>
    </row>
    <row r="43341" spans="3:6" x14ac:dyDescent="0.2">
      <c r="C43341"/>
      <c r="E43341" s="46"/>
      <c r="F43341" s="44"/>
    </row>
    <row r="43342" spans="3:6" x14ac:dyDescent="0.2">
      <c r="C43342"/>
      <c r="E43342" s="46"/>
      <c r="F43342" s="44"/>
    </row>
    <row r="43343" spans="3:6" x14ac:dyDescent="0.2">
      <c r="C43343"/>
      <c r="E43343" s="46"/>
      <c r="F43343" s="44"/>
    </row>
    <row r="43344" spans="3:6" x14ac:dyDescent="0.2">
      <c r="C43344"/>
      <c r="E43344" s="46"/>
      <c r="F43344" s="44"/>
    </row>
    <row r="43345" spans="3:6" x14ac:dyDescent="0.2">
      <c r="C43345"/>
      <c r="E43345" s="46"/>
      <c r="F43345" s="44"/>
    </row>
    <row r="43346" spans="3:6" x14ac:dyDescent="0.2">
      <c r="C43346"/>
      <c r="E43346" s="46"/>
      <c r="F43346" s="44"/>
    </row>
    <row r="43347" spans="3:6" x14ac:dyDescent="0.2">
      <c r="C43347"/>
      <c r="E43347" s="46"/>
      <c r="F43347" s="44"/>
    </row>
    <row r="43348" spans="3:6" x14ac:dyDescent="0.2">
      <c r="C43348"/>
      <c r="E43348" s="46"/>
      <c r="F43348" s="44"/>
    </row>
    <row r="43349" spans="3:6" x14ac:dyDescent="0.2">
      <c r="C43349"/>
      <c r="E43349" s="46"/>
      <c r="F43349" s="44"/>
    </row>
    <row r="43350" spans="3:6" x14ac:dyDescent="0.2">
      <c r="C43350"/>
      <c r="E43350" s="46"/>
      <c r="F43350" s="44"/>
    </row>
    <row r="43351" spans="3:6" x14ac:dyDescent="0.2">
      <c r="C43351"/>
      <c r="E43351" s="46"/>
      <c r="F43351" s="44"/>
    </row>
    <row r="43352" spans="3:6" x14ac:dyDescent="0.2">
      <c r="C43352"/>
      <c r="E43352" s="46"/>
      <c r="F43352" s="44"/>
    </row>
    <row r="43353" spans="3:6" x14ac:dyDescent="0.2">
      <c r="C43353"/>
      <c r="E43353" s="46"/>
      <c r="F43353" s="44"/>
    </row>
    <row r="43354" spans="3:6" x14ac:dyDescent="0.2">
      <c r="C43354"/>
      <c r="E43354" s="46"/>
      <c r="F43354" s="44"/>
    </row>
    <row r="43355" spans="3:6" x14ac:dyDescent="0.2">
      <c r="C43355"/>
      <c r="E43355" s="46"/>
      <c r="F43355" s="44"/>
    </row>
    <row r="43356" spans="3:6" x14ac:dyDescent="0.2">
      <c r="C43356"/>
      <c r="E43356" s="46"/>
      <c r="F43356" s="44"/>
    </row>
    <row r="43357" spans="3:6" x14ac:dyDescent="0.2">
      <c r="C43357"/>
      <c r="E43357" s="46"/>
      <c r="F43357" s="44"/>
    </row>
    <row r="43358" spans="3:6" x14ac:dyDescent="0.2">
      <c r="C43358"/>
      <c r="E43358" s="46"/>
      <c r="F43358" s="44"/>
    </row>
    <row r="43359" spans="3:6" x14ac:dyDescent="0.2">
      <c r="C43359"/>
      <c r="E43359" s="46"/>
      <c r="F43359" s="44"/>
    </row>
    <row r="43360" spans="3:6" x14ac:dyDescent="0.2">
      <c r="C43360"/>
      <c r="E43360" s="46"/>
      <c r="F43360" s="44"/>
    </row>
    <row r="43361" spans="3:6" x14ac:dyDescent="0.2">
      <c r="C43361"/>
      <c r="E43361" s="46"/>
      <c r="F43361" s="44"/>
    </row>
    <row r="43362" spans="3:6" x14ac:dyDescent="0.2">
      <c r="C43362"/>
      <c r="E43362" s="46"/>
      <c r="F43362" s="44"/>
    </row>
    <row r="43363" spans="3:6" x14ac:dyDescent="0.2">
      <c r="C43363"/>
      <c r="E43363" s="46"/>
      <c r="F43363" s="44"/>
    </row>
    <row r="43364" spans="3:6" x14ac:dyDescent="0.2">
      <c r="C43364"/>
      <c r="E43364" s="46"/>
      <c r="F43364" s="44"/>
    </row>
    <row r="43365" spans="3:6" x14ac:dyDescent="0.2">
      <c r="C43365"/>
      <c r="E43365" s="46"/>
      <c r="F43365" s="44"/>
    </row>
    <row r="43366" spans="3:6" x14ac:dyDescent="0.2">
      <c r="C43366"/>
      <c r="E43366" s="46"/>
      <c r="F43366" s="44"/>
    </row>
    <row r="43367" spans="3:6" x14ac:dyDescent="0.2">
      <c r="C43367"/>
      <c r="E43367" s="46"/>
      <c r="F43367" s="44"/>
    </row>
    <row r="43368" spans="3:6" x14ac:dyDescent="0.2">
      <c r="C43368"/>
      <c r="E43368" s="46"/>
      <c r="F43368" s="44"/>
    </row>
    <row r="43369" spans="3:6" x14ac:dyDescent="0.2">
      <c r="C43369"/>
      <c r="E43369" s="46"/>
      <c r="F43369" s="44"/>
    </row>
    <row r="43370" spans="3:6" x14ac:dyDescent="0.2">
      <c r="C43370"/>
      <c r="E43370" s="46"/>
      <c r="F43370" s="44"/>
    </row>
    <row r="43371" spans="3:6" x14ac:dyDescent="0.2">
      <c r="C43371"/>
      <c r="E43371" s="46"/>
      <c r="F43371" s="44"/>
    </row>
    <row r="43372" spans="3:6" x14ac:dyDescent="0.2">
      <c r="C43372"/>
      <c r="E43372" s="46"/>
      <c r="F43372" s="44"/>
    </row>
    <row r="43373" spans="3:6" x14ac:dyDescent="0.2">
      <c r="C43373"/>
      <c r="E43373" s="46"/>
      <c r="F43373" s="44"/>
    </row>
    <row r="43374" spans="3:6" x14ac:dyDescent="0.2">
      <c r="C43374"/>
      <c r="E43374" s="46"/>
      <c r="F43374" s="44"/>
    </row>
    <row r="43375" spans="3:6" x14ac:dyDescent="0.2">
      <c r="C43375"/>
      <c r="E43375" s="46"/>
      <c r="F43375" s="44"/>
    </row>
    <row r="43376" spans="3:6" x14ac:dyDescent="0.2">
      <c r="C43376"/>
      <c r="E43376" s="46"/>
      <c r="F43376" s="44"/>
    </row>
    <row r="43377" spans="3:6" x14ac:dyDescent="0.2">
      <c r="C43377"/>
      <c r="E43377" s="46"/>
      <c r="F43377" s="44"/>
    </row>
    <row r="43378" spans="3:6" x14ac:dyDescent="0.2">
      <c r="C43378"/>
      <c r="E43378" s="46"/>
      <c r="F43378" s="44"/>
    </row>
    <row r="43379" spans="3:6" x14ac:dyDescent="0.2">
      <c r="C43379"/>
      <c r="E43379" s="46"/>
      <c r="F43379" s="44"/>
    </row>
    <row r="43380" spans="3:6" x14ac:dyDescent="0.2">
      <c r="C43380"/>
      <c r="E43380" s="46"/>
      <c r="F43380" s="44"/>
    </row>
    <row r="43381" spans="3:6" x14ac:dyDescent="0.2">
      <c r="C43381"/>
      <c r="E43381" s="46"/>
      <c r="F43381" s="44"/>
    </row>
    <row r="43382" spans="3:6" x14ac:dyDescent="0.2">
      <c r="C43382"/>
      <c r="E43382" s="46"/>
      <c r="F43382" s="44"/>
    </row>
    <row r="43383" spans="3:6" x14ac:dyDescent="0.2">
      <c r="C43383"/>
      <c r="E43383" s="46"/>
      <c r="F43383" s="44"/>
    </row>
    <row r="43384" spans="3:6" x14ac:dyDescent="0.2">
      <c r="C43384"/>
      <c r="E43384" s="46"/>
      <c r="F43384" s="44"/>
    </row>
    <row r="43385" spans="3:6" x14ac:dyDescent="0.2">
      <c r="C43385"/>
      <c r="E43385" s="46"/>
      <c r="F43385" s="44"/>
    </row>
    <row r="43386" spans="3:6" x14ac:dyDescent="0.2">
      <c r="C43386"/>
      <c r="E43386" s="46"/>
      <c r="F43386" s="44"/>
    </row>
    <row r="43387" spans="3:6" x14ac:dyDescent="0.2">
      <c r="C43387"/>
      <c r="E43387" s="46"/>
      <c r="F43387" s="44"/>
    </row>
    <row r="43388" spans="3:6" x14ac:dyDescent="0.2">
      <c r="C43388"/>
      <c r="E43388" s="46"/>
      <c r="F43388" s="44"/>
    </row>
    <row r="43389" spans="3:6" x14ac:dyDescent="0.2">
      <c r="C43389"/>
      <c r="E43389" s="46"/>
      <c r="F43389" s="44"/>
    </row>
    <row r="43390" spans="3:6" x14ac:dyDescent="0.2">
      <c r="C43390"/>
      <c r="E43390" s="46"/>
      <c r="F43390" s="44"/>
    </row>
    <row r="43391" spans="3:6" x14ac:dyDescent="0.2">
      <c r="C43391"/>
      <c r="E43391" s="46"/>
      <c r="F43391" s="44"/>
    </row>
    <row r="43392" spans="3:6" x14ac:dyDescent="0.2">
      <c r="C43392"/>
      <c r="E43392" s="46"/>
      <c r="F43392" s="44"/>
    </row>
    <row r="43393" spans="3:6" x14ac:dyDescent="0.2">
      <c r="C43393"/>
      <c r="E43393" s="46"/>
      <c r="F43393" s="44"/>
    </row>
    <row r="43394" spans="3:6" x14ac:dyDescent="0.2">
      <c r="C43394"/>
      <c r="E43394" s="46"/>
      <c r="F43394" s="44"/>
    </row>
    <row r="43395" spans="3:6" x14ac:dyDescent="0.2">
      <c r="C43395"/>
      <c r="E43395" s="46"/>
      <c r="F43395" s="44"/>
    </row>
    <row r="43396" spans="3:6" x14ac:dyDescent="0.2">
      <c r="C43396"/>
      <c r="E43396" s="46"/>
      <c r="F43396" s="44"/>
    </row>
    <row r="43397" spans="3:6" x14ac:dyDescent="0.2">
      <c r="C43397"/>
      <c r="E43397" s="46"/>
      <c r="F43397" s="44"/>
    </row>
    <row r="43398" spans="3:6" x14ac:dyDescent="0.2">
      <c r="C43398"/>
      <c r="E43398" s="46"/>
      <c r="F43398" s="44"/>
    </row>
    <row r="43399" spans="3:6" x14ac:dyDescent="0.2">
      <c r="C43399"/>
      <c r="E43399" s="46"/>
      <c r="F43399" s="44"/>
    </row>
    <row r="43400" spans="3:6" x14ac:dyDescent="0.2">
      <c r="C43400"/>
      <c r="E43400" s="46"/>
      <c r="F43400" s="44"/>
    </row>
    <row r="43401" spans="3:6" x14ac:dyDescent="0.2">
      <c r="C43401"/>
      <c r="E43401" s="46"/>
      <c r="F43401" s="44"/>
    </row>
    <row r="43402" spans="3:6" x14ac:dyDescent="0.2">
      <c r="C43402"/>
      <c r="E43402" s="46"/>
      <c r="F43402" s="44"/>
    </row>
    <row r="43403" spans="3:6" x14ac:dyDescent="0.2">
      <c r="C43403"/>
      <c r="E43403" s="46"/>
      <c r="F43403" s="44"/>
    </row>
    <row r="43404" spans="3:6" x14ac:dyDescent="0.2">
      <c r="C43404"/>
      <c r="E43404" s="46"/>
      <c r="F43404" s="44"/>
    </row>
    <row r="43405" spans="3:6" x14ac:dyDescent="0.2">
      <c r="C43405"/>
      <c r="E43405" s="46"/>
      <c r="F43405" s="44"/>
    </row>
    <row r="43406" spans="3:6" x14ac:dyDescent="0.2">
      <c r="C43406"/>
      <c r="E43406" s="46"/>
      <c r="F43406" s="44"/>
    </row>
    <row r="43407" spans="3:6" x14ac:dyDescent="0.2">
      <c r="C43407"/>
      <c r="E43407" s="46"/>
      <c r="F43407" s="44"/>
    </row>
    <row r="43408" spans="3:6" x14ac:dyDescent="0.2">
      <c r="C43408"/>
      <c r="E43408" s="46"/>
      <c r="F43408" s="44"/>
    </row>
    <row r="43409" spans="3:6" x14ac:dyDescent="0.2">
      <c r="C43409"/>
      <c r="E43409" s="46"/>
      <c r="F43409" s="44"/>
    </row>
    <row r="43410" spans="3:6" x14ac:dyDescent="0.2">
      <c r="C43410"/>
      <c r="E43410" s="46"/>
      <c r="F43410" s="44"/>
    </row>
    <row r="43411" spans="3:6" x14ac:dyDescent="0.2">
      <c r="C43411"/>
      <c r="E43411" s="46"/>
      <c r="F43411" s="44"/>
    </row>
    <row r="43412" spans="3:6" x14ac:dyDescent="0.2">
      <c r="C43412"/>
      <c r="E43412" s="46"/>
      <c r="F43412" s="44"/>
    </row>
    <row r="43413" spans="3:6" x14ac:dyDescent="0.2">
      <c r="C43413"/>
      <c r="E43413" s="46"/>
      <c r="F43413" s="44"/>
    </row>
    <row r="43414" spans="3:6" x14ac:dyDescent="0.2">
      <c r="C43414"/>
      <c r="E43414" s="46"/>
      <c r="F43414" s="44"/>
    </row>
    <row r="43415" spans="3:6" x14ac:dyDescent="0.2">
      <c r="C43415"/>
      <c r="E43415" s="46"/>
      <c r="F43415" s="44"/>
    </row>
    <row r="43416" spans="3:6" x14ac:dyDescent="0.2">
      <c r="C43416"/>
      <c r="E43416" s="46"/>
      <c r="F43416" s="44"/>
    </row>
    <row r="43417" spans="3:6" x14ac:dyDescent="0.2">
      <c r="C43417"/>
      <c r="E43417" s="46"/>
      <c r="F43417" s="44"/>
    </row>
    <row r="43418" spans="3:6" x14ac:dyDescent="0.2">
      <c r="C43418"/>
      <c r="E43418" s="46"/>
      <c r="F43418" s="44"/>
    </row>
    <row r="43419" spans="3:6" x14ac:dyDescent="0.2">
      <c r="C43419"/>
      <c r="E43419" s="46"/>
      <c r="F43419" s="44"/>
    </row>
    <row r="43420" spans="3:6" x14ac:dyDescent="0.2">
      <c r="C43420"/>
      <c r="E43420" s="46"/>
      <c r="F43420" s="44"/>
    </row>
    <row r="43421" spans="3:6" x14ac:dyDescent="0.2">
      <c r="C43421"/>
      <c r="E43421" s="46"/>
      <c r="F43421" s="44"/>
    </row>
    <row r="43422" spans="3:6" x14ac:dyDescent="0.2">
      <c r="C43422"/>
      <c r="E43422" s="46"/>
      <c r="F43422" s="44"/>
    </row>
    <row r="43423" spans="3:6" x14ac:dyDescent="0.2">
      <c r="C43423"/>
      <c r="E43423" s="46"/>
      <c r="F43423" s="44"/>
    </row>
    <row r="43424" spans="3:6" x14ac:dyDescent="0.2">
      <c r="C43424"/>
      <c r="E43424" s="46"/>
      <c r="F43424" s="44"/>
    </row>
    <row r="43425" spans="3:6" x14ac:dyDescent="0.2">
      <c r="C43425"/>
      <c r="E43425" s="46"/>
      <c r="F43425" s="44"/>
    </row>
    <row r="43426" spans="3:6" x14ac:dyDescent="0.2">
      <c r="C43426"/>
      <c r="E43426" s="46"/>
      <c r="F43426" s="44"/>
    </row>
    <row r="43427" spans="3:6" x14ac:dyDescent="0.2">
      <c r="C43427"/>
      <c r="E43427" s="46"/>
      <c r="F43427" s="44"/>
    </row>
    <row r="43428" spans="3:6" x14ac:dyDescent="0.2">
      <c r="C43428"/>
      <c r="E43428" s="46"/>
      <c r="F43428" s="44"/>
    </row>
    <row r="43429" spans="3:6" x14ac:dyDescent="0.2">
      <c r="C43429"/>
      <c r="E43429" s="46"/>
      <c r="F43429" s="44"/>
    </row>
    <row r="43430" spans="3:6" x14ac:dyDescent="0.2">
      <c r="C43430"/>
      <c r="E43430" s="46"/>
      <c r="F43430" s="44"/>
    </row>
    <row r="43431" spans="3:6" x14ac:dyDescent="0.2">
      <c r="C43431"/>
      <c r="E43431" s="46"/>
      <c r="F43431" s="44"/>
    </row>
    <row r="43432" spans="3:6" x14ac:dyDescent="0.2">
      <c r="C43432"/>
      <c r="E43432" s="46"/>
      <c r="F43432" s="44"/>
    </row>
    <row r="43433" spans="3:6" x14ac:dyDescent="0.2">
      <c r="C43433"/>
      <c r="E43433" s="46"/>
      <c r="F43433" s="44"/>
    </row>
    <row r="43434" spans="3:6" x14ac:dyDescent="0.2">
      <c r="C43434"/>
      <c r="E43434" s="46"/>
      <c r="F43434" s="44"/>
    </row>
    <row r="43435" spans="3:6" x14ac:dyDescent="0.2">
      <c r="C43435"/>
      <c r="E43435" s="46"/>
      <c r="F43435" s="44"/>
    </row>
    <row r="43436" spans="3:6" x14ac:dyDescent="0.2">
      <c r="C43436"/>
      <c r="E43436" s="46"/>
      <c r="F43436" s="44"/>
    </row>
    <row r="43437" spans="3:6" x14ac:dyDescent="0.2">
      <c r="C43437"/>
      <c r="E43437" s="46"/>
      <c r="F43437" s="44"/>
    </row>
    <row r="43438" spans="3:6" x14ac:dyDescent="0.2">
      <c r="C43438"/>
      <c r="E43438" s="46"/>
      <c r="F43438" s="44"/>
    </row>
    <row r="43439" spans="3:6" x14ac:dyDescent="0.2">
      <c r="C43439"/>
      <c r="E43439" s="46"/>
      <c r="F43439" s="44"/>
    </row>
    <row r="43440" spans="3:6" x14ac:dyDescent="0.2">
      <c r="C43440"/>
      <c r="E43440" s="46"/>
      <c r="F43440" s="44"/>
    </row>
    <row r="43441" spans="3:6" x14ac:dyDescent="0.2">
      <c r="C43441"/>
      <c r="E43441" s="46"/>
      <c r="F43441" s="44"/>
    </row>
    <row r="43442" spans="3:6" x14ac:dyDescent="0.2">
      <c r="C43442"/>
      <c r="E43442" s="46"/>
      <c r="F43442" s="44"/>
    </row>
    <row r="43443" spans="3:6" x14ac:dyDescent="0.2">
      <c r="C43443"/>
      <c r="E43443" s="46"/>
      <c r="F43443" s="44"/>
    </row>
    <row r="43444" spans="3:6" x14ac:dyDescent="0.2">
      <c r="C43444"/>
      <c r="E43444" s="46"/>
      <c r="F43444" s="44"/>
    </row>
    <row r="43445" spans="3:6" x14ac:dyDescent="0.2">
      <c r="C43445"/>
      <c r="E43445" s="46"/>
      <c r="F43445" s="44"/>
    </row>
    <row r="43446" spans="3:6" x14ac:dyDescent="0.2">
      <c r="C43446"/>
      <c r="E43446" s="46"/>
      <c r="F43446" s="44"/>
    </row>
    <row r="43447" spans="3:6" x14ac:dyDescent="0.2">
      <c r="C43447"/>
      <c r="E43447" s="46"/>
      <c r="F43447" s="44"/>
    </row>
    <row r="43448" spans="3:6" x14ac:dyDescent="0.2">
      <c r="C43448"/>
      <c r="E43448" s="46"/>
      <c r="F43448" s="44"/>
    </row>
    <row r="43449" spans="3:6" x14ac:dyDescent="0.2">
      <c r="C43449"/>
      <c r="E43449" s="46"/>
      <c r="F43449" s="44"/>
    </row>
    <row r="43450" spans="3:6" x14ac:dyDescent="0.2">
      <c r="C43450"/>
      <c r="E43450" s="46"/>
      <c r="F43450" s="44"/>
    </row>
    <row r="43451" spans="3:6" x14ac:dyDescent="0.2">
      <c r="C43451"/>
      <c r="E43451" s="46"/>
      <c r="F43451" s="44"/>
    </row>
    <row r="43452" spans="3:6" x14ac:dyDescent="0.2">
      <c r="C43452"/>
      <c r="E43452" s="46"/>
      <c r="F43452" s="44"/>
    </row>
    <row r="43453" spans="3:6" x14ac:dyDescent="0.2">
      <c r="C43453"/>
      <c r="E43453" s="46"/>
      <c r="F43453" s="44"/>
    </row>
    <row r="43454" spans="3:6" x14ac:dyDescent="0.2">
      <c r="C43454"/>
      <c r="E43454" s="46"/>
      <c r="F43454" s="44"/>
    </row>
    <row r="43455" spans="3:6" x14ac:dyDescent="0.2">
      <c r="C43455"/>
      <c r="E43455" s="46"/>
      <c r="F43455" s="44"/>
    </row>
    <row r="43456" spans="3:6" x14ac:dyDescent="0.2">
      <c r="C43456"/>
      <c r="E43456" s="46"/>
      <c r="F43456" s="44"/>
    </row>
    <row r="43457" spans="3:6" x14ac:dyDescent="0.2">
      <c r="C43457"/>
      <c r="E43457" s="46"/>
      <c r="F43457" s="44"/>
    </row>
    <row r="43458" spans="3:6" x14ac:dyDescent="0.2">
      <c r="C43458"/>
      <c r="E43458" s="46"/>
      <c r="F43458" s="44"/>
    </row>
    <row r="43459" spans="3:6" x14ac:dyDescent="0.2">
      <c r="C43459"/>
      <c r="E43459" s="46"/>
      <c r="F43459" s="44"/>
    </row>
    <row r="43460" spans="3:6" x14ac:dyDescent="0.2">
      <c r="C43460"/>
      <c r="E43460" s="46"/>
      <c r="F43460" s="44"/>
    </row>
    <row r="43461" spans="3:6" x14ac:dyDescent="0.2">
      <c r="C43461"/>
      <c r="E43461" s="46"/>
      <c r="F43461" s="44"/>
    </row>
    <row r="43462" spans="3:6" x14ac:dyDescent="0.2">
      <c r="C43462"/>
      <c r="E43462" s="46"/>
      <c r="F43462" s="44"/>
    </row>
    <row r="43463" spans="3:6" x14ac:dyDescent="0.2">
      <c r="C43463"/>
      <c r="E43463" s="46"/>
      <c r="F43463" s="44"/>
    </row>
    <row r="43464" spans="3:6" x14ac:dyDescent="0.2">
      <c r="C43464"/>
      <c r="E43464" s="46"/>
      <c r="F43464" s="44"/>
    </row>
    <row r="43465" spans="3:6" x14ac:dyDescent="0.2">
      <c r="C43465"/>
      <c r="E43465" s="46"/>
      <c r="F43465" s="44"/>
    </row>
    <row r="43466" spans="3:6" x14ac:dyDescent="0.2">
      <c r="C43466"/>
      <c r="E43466" s="46"/>
      <c r="F43466" s="44"/>
    </row>
    <row r="43467" spans="3:6" x14ac:dyDescent="0.2">
      <c r="C43467"/>
      <c r="E43467" s="46"/>
      <c r="F43467" s="44"/>
    </row>
    <row r="43468" spans="3:6" x14ac:dyDescent="0.2">
      <c r="C43468"/>
      <c r="E43468" s="46"/>
      <c r="F43468" s="44"/>
    </row>
    <row r="43469" spans="3:6" x14ac:dyDescent="0.2">
      <c r="C43469"/>
      <c r="E43469" s="46"/>
      <c r="F43469" s="44"/>
    </row>
    <row r="43470" spans="3:6" x14ac:dyDescent="0.2">
      <c r="C43470"/>
      <c r="E43470" s="46"/>
      <c r="F43470" s="44"/>
    </row>
    <row r="43471" spans="3:6" x14ac:dyDescent="0.2">
      <c r="C43471"/>
      <c r="E43471" s="46"/>
      <c r="F43471" s="44"/>
    </row>
    <row r="43472" spans="3:6" x14ac:dyDescent="0.2">
      <c r="C43472"/>
      <c r="E43472" s="46"/>
      <c r="F43472" s="44"/>
    </row>
    <row r="43473" spans="3:6" x14ac:dyDescent="0.2">
      <c r="C43473"/>
      <c r="E43473" s="46"/>
      <c r="F43473" s="44"/>
    </row>
    <row r="43474" spans="3:6" x14ac:dyDescent="0.2">
      <c r="C43474"/>
      <c r="E43474" s="46"/>
      <c r="F43474" s="44"/>
    </row>
    <row r="43475" spans="3:6" x14ac:dyDescent="0.2">
      <c r="C43475"/>
      <c r="E43475" s="46"/>
      <c r="F43475" s="44"/>
    </row>
    <row r="43476" spans="3:6" x14ac:dyDescent="0.2">
      <c r="C43476"/>
      <c r="E43476" s="46"/>
      <c r="F43476" s="44"/>
    </row>
    <row r="43477" spans="3:6" x14ac:dyDescent="0.2">
      <c r="C43477"/>
      <c r="E43477" s="46"/>
      <c r="F43477" s="44"/>
    </row>
    <row r="43478" spans="3:6" x14ac:dyDescent="0.2">
      <c r="C43478"/>
      <c r="E43478" s="46"/>
      <c r="F43478" s="44"/>
    </row>
    <row r="43479" spans="3:6" x14ac:dyDescent="0.2">
      <c r="C43479"/>
      <c r="E43479" s="46"/>
      <c r="F43479" s="44"/>
    </row>
    <row r="43480" spans="3:6" x14ac:dyDescent="0.2">
      <c r="C43480"/>
      <c r="E43480" s="46"/>
      <c r="F43480" s="44"/>
    </row>
    <row r="43481" spans="3:6" x14ac:dyDescent="0.2">
      <c r="C43481"/>
      <c r="E43481" s="46"/>
      <c r="F43481" s="44"/>
    </row>
    <row r="43482" spans="3:6" x14ac:dyDescent="0.2">
      <c r="C43482"/>
      <c r="E43482" s="46"/>
      <c r="F43482" s="44"/>
    </row>
    <row r="43483" spans="3:6" x14ac:dyDescent="0.2">
      <c r="C43483"/>
      <c r="E43483" s="46"/>
      <c r="F43483" s="44"/>
    </row>
    <row r="43484" spans="3:6" x14ac:dyDescent="0.2">
      <c r="C43484"/>
      <c r="E43484" s="46"/>
      <c r="F43484" s="44"/>
    </row>
    <row r="43485" spans="3:6" x14ac:dyDescent="0.2">
      <c r="C43485"/>
      <c r="E43485" s="46"/>
      <c r="F43485" s="44"/>
    </row>
    <row r="43486" spans="3:6" x14ac:dyDescent="0.2">
      <c r="C43486"/>
      <c r="E43486" s="46"/>
      <c r="F43486" s="44"/>
    </row>
    <row r="43487" spans="3:6" x14ac:dyDescent="0.2">
      <c r="C43487"/>
      <c r="E43487" s="46"/>
      <c r="F43487" s="44"/>
    </row>
    <row r="43488" spans="3:6" x14ac:dyDescent="0.2">
      <c r="C43488"/>
      <c r="E43488" s="46"/>
      <c r="F43488" s="44"/>
    </row>
    <row r="43489" spans="3:6" x14ac:dyDescent="0.2">
      <c r="C43489"/>
      <c r="E43489" s="46"/>
      <c r="F43489" s="44"/>
    </row>
    <row r="43490" spans="3:6" x14ac:dyDescent="0.2">
      <c r="C43490"/>
      <c r="E43490" s="46"/>
      <c r="F43490" s="44"/>
    </row>
    <row r="43491" spans="3:6" x14ac:dyDescent="0.2">
      <c r="C43491"/>
      <c r="E43491" s="46"/>
      <c r="F43491" s="44"/>
    </row>
    <row r="43492" spans="3:6" x14ac:dyDescent="0.2">
      <c r="C43492"/>
      <c r="E43492" s="46"/>
      <c r="F43492" s="44"/>
    </row>
    <row r="43493" spans="3:6" x14ac:dyDescent="0.2">
      <c r="C43493"/>
      <c r="E43493" s="46"/>
      <c r="F43493" s="44"/>
    </row>
    <row r="43494" spans="3:6" x14ac:dyDescent="0.2">
      <c r="C43494"/>
      <c r="E43494" s="46"/>
      <c r="F43494" s="44"/>
    </row>
    <row r="43495" spans="3:6" x14ac:dyDescent="0.2">
      <c r="C43495"/>
      <c r="E43495" s="46"/>
      <c r="F43495" s="44"/>
    </row>
    <row r="43496" spans="3:6" x14ac:dyDescent="0.2">
      <c r="C43496"/>
      <c r="E43496" s="46"/>
      <c r="F43496" s="44"/>
    </row>
    <row r="43497" spans="3:6" x14ac:dyDescent="0.2">
      <c r="C43497"/>
      <c r="E43497" s="46"/>
      <c r="F43497" s="44"/>
    </row>
    <row r="43498" spans="3:6" x14ac:dyDescent="0.2">
      <c r="C43498"/>
      <c r="E43498" s="46"/>
      <c r="F43498" s="44"/>
    </row>
    <row r="43499" spans="3:6" x14ac:dyDescent="0.2">
      <c r="C43499"/>
      <c r="E43499" s="46"/>
      <c r="F43499" s="44"/>
    </row>
    <row r="43500" spans="3:6" x14ac:dyDescent="0.2">
      <c r="C43500"/>
      <c r="E43500" s="46"/>
      <c r="F43500" s="44"/>
    </row>
    <row r="43501" spans="3:6" x14ac:dyDescent="0.2">
      <c r="C43501"/>
      <c r="E43501" s="46"/>
      <c r="F43501" s="44"/>
    </row>
    <row r="43502" spans="3:6" x14ac:dyDescent="0.2">
      <c r="C43502"/>
      <c r="E43502" s="46"/>
      <c r="F43502" s="44"/>
    </row>
    <row r="43503" spans="3:6" x14ac:dyDescent="0.2">
      <c r="C43503"/>
      <c r="E43503" s="46"/>
      <c r="F43503" s="44"/>
    </row>
    <row r="43504" spans="3:6" x14ac:dyDescent="0.2">
      <c r="C43504"/>
      <c r="E43504" s="46"/>
      <c r="F43504" s="44"/>
    </row>
    <row r="43505" spans="3:6" x14ac:dyDescent="0.2">
      <c r="C43505"/>
      <c r="E43505" s="46"/>
      <c r="F43505" s="44"/>
    </row>
    <row r="43506" spans="3:6" x14ac:dyDescent="0.2">
      <c r="C43506"/>
      <c r="E43506" s="46"/>
      <c r="F43506" s="44"/>
    </row>
    <row r="43507" spans="3:6" x14ac:dyDescent="0.2">
      <c r="C43507"/>
      <c r="E43507" s="46"/>
      <c r="F43507" s="44"/>
    </row>
    <row r="43508" spans="3:6" x14ac:dyDescent="0.2">
      <c r="C43508"/>
      <c r="E43508" s="46"/>
      <c r="F43508" s="44"/>
    </row>
    <row r="43509" spans="3:6" x14ac:dyDescent="0.2">
      <c r="C43509"/>
      <c r="E43509" s="46"/>
      <c r="F43509" s="44"/>
    </row>
    <row r="43510" spans="3:6" x14ac:dyDescent="0.2">
      <c r="C43510"/>
      <c r="E43510" s="46"/>
      <c r="F43510" s="44"/>
    </row>
    <row r="43511" spans="3:6" x14ac:dyDescent="0.2">
      <c r="C43511"/>
      <c r="E43511" s="46"/>
      <c r="F43511" s="44"/>
    </row>
    <row r="43512" spans="3:6" x14ac:dyDescent="0.2">
      <c r="C43512"/>
      <c r="E43512" s="46"/>
      <c r="F43512" s="44"/>
    </row>
    <row r="43513" spans="3:6" x14ac:dyDescent="0.2">
      <c r="C43513"/>
      <c r="E43513" s="46"/>
      <c r="F43513" s="44"/>
    </row>
    <row r="43514" spans="3:6" x14ac:dyDescent="0.2">
      <c r="C43514"/>
      <c r="E43514" s="46"/>
      <c r="F43514" s="44"/>
    </row>
    <row r="43515" spans="3:6" x14ac:dyDescent="0.2">
      <c r="C43515"/>
      <c r="E43515" s="46"/>
      <c r="F43515" s="44"/>
    </row>
    <row r="43516" spans="3:6" x14ac:dyDescent="0.2">
      <c r="C43516"/>
      <c r="E43516" s="46"/>
      <c r="F43516" s="44"/>
    </row>
    <row r="43517" spans="3:6" x14ac:dyDescent="0.2">
      <c r="C43517"/>
      <c r="E43517" s="46"/>
      <c r="F43517" s="44"/>
    </row>
    <row r="43518" spans="3:6" x14ac:dyDescent="0.2">
      <c r="C43518"/>
      <c r="E43518" s="46"/>
      <c r="F43518" s="44"/>
    </row>
    <row r="43519" spans="3:6" x14ac:dyDescent="0.2">
      <c r="C43519"/>
      <c r="E43519" s="46"/>
      <c r="F43519" s="44"/>
    </row>
    <row r="43520" spans="3:6" x14ac:dyDescent="0.2">
      <c r="C43520"/>
      <c r="E43520" s="46"/>
      <c r="F43520" s="44"/>
    </row>
    <row r="43521" spans="3:6" x14ac:dyDescent="0.2">
      <c r="C43521"/>
      <c r="E43521" s="46"/>
      <c r="F43521" s="44"/>
    </row>
    <row r="43522" spans="3:6" x14ac:dyDescent="0.2">
      <c r="C43522"/>
      <c r="E43522" s="46"/>
      <c r="F43522" s="44"/>
    </row>
    <row r="43523" spans="3:6" x14ac:dyDescent="0.2">
      <c r="C43523"/>
      <c r="E43523" s="46"/>
      <c r="F43523" s="44"/>
    </row>
    <row r="43524" spans="3:6" x14ac:dyDescent="0.2">
      <c r="C43524"/>
      <c r="E43524" s="46"/>
      <c r="F43524" s="44"/>
    </row>
    <row r="43525" spans="3:6" x14ac:dyDescent="0.2">
      <c r="C43525"/>
      <c r="E43525" s="46"/>
      <c r="F43525" s="44"/>
    </row>
    <row r="43526" spans="3:6" x14ac:dyDescent="0.2">
      <c r="C43526"/>
      <c r="E43526" s="46"/>
      <c r="F43526" s="44"/>
    </row>
    <row r="43527" spans="3:6" x14ac:dyDescent="0.2">
      <c r="C43527"/>
      <c r="E43527" s="46"/>
      <c r="F43527" s="44"/>
    </row>
    <row r="43528" spans="3:6" x14ac:dyDescent="0.2">
      <c r="C43528"/>
      <c r="E43528" s="46"/>
      <c r="F43528" s="44"/>
    </row>
    <row r="43529" spans="3:6" x14ac:dyDescent="0.2">
      <c r="C43529"/>
      <c r="E43529" s="46"/>
      <c r="F43529" s="44"/>
    </row>
    <row r="43530" spans="3:6" x14ac:dyDescent="0.2">
      <c r="C43530"/>
      <c r="E43530" s="46"/>
      <c r="F43530" s="44"/>
    </row>
    <row r="43531" spans="3:6" x14ac:dyDescent="0.2">
      <c r="C43531"/>
      <c r="E43531" s="46"/>
      <c r="F43531" s="44"/>
    </row>
    <row r="43532" spans="3:6" x14ac:dyDescent="0.2">
      <c r="C43532"/>
      <c r="E43532" s="46"/>
      <c r="F43532" s="44"/>
    </row>
    <row r="43533" spans="3:6" x14ac:dyDescent="0.2">
      <c r="C43533"/>
      <c r="E43533" s="46"/>
      <c r="F43533" s="44"/>
    </row>
    <row r="43534" spans="3:6" x14ac:dyDescent="0.2">
      <c r="C43534"/>
      <c r="E43534" s="46"/>
      <c r="F43534" s="44"/>
    </row>
    <row r="43535" spans="3:6" x14ac:dyDescent="0.2">
      <c r="C43535"/>
      <c r="E43535" s="46"/>
      <c r="F43535" s="44"/>
    </row>
    <row r="43536" spans="3:6" x14ac:dyDescent="0.2">
      <c r="C43536"/>
      <c r="E43536" s="46"/>
      <c r="F43536" s="44"/>
    </row>
    <row r="43537" spans="3:6" x14ac:dyDescent="0.2">
      <c r="C43537"/>
      <c r="E43537" s="46"/>
      <c r="F43537" s="44"/>
    </row>
    <row r="43538" spans="3:6" x14ac:dyDescent="0.2">
      <c r="C43538"/>
      <c r="E43538" s="46"/>
      <c r="F43538" s="44"/>
    </row>
    <row r="43539" spans="3:6" x14ac:dyDescent="0.2">
      <c r="C43539"/>
      <c r="E43539" s="46"/>
      <c r="F43539" s="44"/>
    </row>
    <row r="43540" spans="3:6" x14ac:dyDescent="0.2">
      <c r="C43540"/>
      <c r="E43540" s="46"/>
      <c r="F43540" s="44"/>
    </row>
    <row r="43541" spans="3:6" x14ac:dyDescent="0.2">
      <c r="C43541"/>
      <c r="E43541" s="46"/>
      <c r="F43541" s="44"/>
    </row>
    <row r="43542" spans="3:6" x14ac:dyDescent="0.2">
      <c r="C43542"/>
      <c r="E43542" s="46"/>
      <c r="F43542" s="44"/>
    </row>
    <row r="43543" spans="3:6" x14ac:dyDescent="0.2">
      <c r="C43543"/>
      <c r="E43543" s="46"/>
      <c r="F43543" s="44"/>
    </row>
    <row r="43544" spans="3:6" x14ac:dyDescent="0.2">
      <c r="C43544"/>
      <c r="E43544" s="46"/>
      <c r="F43544" s="44"/>
    </row>
    <row r="43545" spans="3:6" x14ac:dyDescent="0.2">
      <c r="C43545"/>
      <c r="E43545" s="46"/>
      <c r="F43545" s="44"/>
    </row>
    <row r="43546" spans="3:6" x14ac:dyDescent="0.2">
      <c r="C43546"/>
      <c r="E43546" s="46"/>
      <c r="F43546" s="44"/>
    </row>
    <row r="43547" spans="3:6" x14ac:dyDescent="0.2">
      <c r="C43547"/>
      <c r="E43547" s="46"/>
      <c r="F43547" s="44"/>
    </row>
    <row r="43548" spans="3:6" x14ac:dyDescent="0.2">
      <c r="C43548"/>
      <c r="E43548" s="46"/>
      <c r="F43548" s="44"/>
    </row>
    <row r="43549" spans="3:6" x14ac:dyDescent="0.2">
      <c r="C43549"/>
      <c r="E43549" s="46"/>
      <c r="F43549" s="44"/>
    </row>
    <row r="43550" spans="3:6" x14ac:dyDescent="0.2">
      <c r="C43550"/>
      <c r="E43550" s="46"/>
      <c r="F43550" s="44"/>
    </row>
    <row r="43551" spans="3:6" x14ac:dyDescent="0.2">
      <c r="C43551"/>
      <c r="E43551" s="46"/>
      <c r="F43551" s="44"/>
    </row>
    <row r="43552" spans="3:6" x14ac:dyDescent="0.2">
      <c r="C43552"/>
      <c r="E43552" s="46"/>
      <c r="F43552" s="44"/>
    </row>
    <row r="43553" spans="3:6" x14ac:dyDescent="0.2">
      <c r="C43553"/>
      <c r="E43553" s="46"/>
      <c r="F43553" s="44"/>
    </row>
    <row r="43554" spans="3:6" x14ac:dyDescent="0.2">
      <c r="C43554"/>
      <c r="E43554" s="46"/>
      <c r="F43554" s="44"/>
    </row>
    <row r="43555" spans="3:6" x14ac:dyDescent="0.2">
      <c r="C43555"/>
      <c r="E43555" s="46"/>
      <c r="F43555" s="44"/>
    </row>
    <row r="43556" spans="3:6" x14ac:dyDescent="0.2">
      <c r="C43556"/>
      <c r="E43556" s="46"/>
      <c r="F43556" s="44"/>
    </row>
    <row r="43557" spans="3:6" x14ac:dyDescent="0.2">
      <c r="C43557"/>
      <c r="E43557" s="46"/>
      <c r="F43557" s="44"/>
    </row>
    <row r="43558" spans="3:6" x14ac:dyDescent="0.2">
      <c r="C43558"/>
      <c r="E43558" s="46"/>
      <c r="F43558" s="44"/>
    </row>
    <row r="43559" spans="3:6" x14ac:dyDescent="0.2">
      <c r="C43559"/>
      <c r="E43559" s="46"/>
      <c r="F43559" s="44"/>
    </row>
    <row r="43560" spans="3:6" x14ac:dyDescent="0.2">
      <c r="C43560"/>
      <c r="E43560" s="46"/>
      <c r="F43560" s="44"/>
    </row>
    <row r="43561" spans="3:6" x14ac:dyDescent="0.2">
      <c r="C43561"/>
      <c r="E43561" s="46"/>
      <c r="F43561" s="44"/>
    </row>
    <row r="43562" spans="3:6" x14ac:dyDescent="0.2">
      <c r="C43562"/>
      <c r="E43562" s="46"/>
      <c r="F43562" s="44"/>
    </row>
    <row r="43563" spans="3:6" x14ac:dyDescent="0.2">
      <c r="C43563"/>
      <c r="E43563" s="46"/>
      <c r="F43563" s="44"/>
    </row>
    <row r="43564" spans="3:6" x14ac:dyDescent="0.2">
      <c r="C43564"/>
      <c r="E43564" s="46"/>
      <c r="F43564" s="44"/>
    </row>
    <row r="43565" spans="3:6" x14ac:dyDescent="0.2">
      <c r="C43565"/>
      <c r="E43565" s="46"/>
      <c r="F43565" s="44"/>
    </row>
    <row r="43566" spans="3:6" x14ac:dyDescent="0.2">
      <c r="C43566"/>
      <c r="E43566" s="46"/>
      <c r="F43566" s="44"/>
    </row>
    <row r="43567" spans="3:6" x14ac:dyDescent="0.2">
      <c r="C43567"/>
      <c r="E43567" s="46"/>
      <c r="F43567" s="44"/>
    </row>
    <row r="43568" spans="3:6" x14ac:dyDescent="0.2">
      <c r="C43568"/>
      <c r="E43568" s="46"/>
      <c r="F43568" s="44"/>
    </row>
    <row r="43569" spans="3:6" x14ac:dyDescent="0.2">
      <c r="C43569"/>
      <c r="E43569" s="46"/>
      <c r="F43569" s="44"/>
    </row>
    <row r="43570" spans="3:6" x14ac:dyDescent="0.2">
      <c r="C43570"/>
      <c r="E43570" s="46"/>
      <c r="F43570" s="44"/>
    </row>
    <row r="43571" spans="3:6" x14ac:dyDescent="0.2">
      <c r="C43571"/>
      <c r="E43571" s="46"/>
      <c r="F43571" s="44"/>
    </row>
    <row r="43572" spans="3:6" x14ac:dyDescent="0.2">
      <c r="C43572"/>
      <c r="E43572" s="46"/>
      <c r="F43572" s="44"/>
    </row>
    <row r="43573" spans="3:6" x14ac:dyDescent="0.2">
      <c r="C43573"/>
      <c r="E43573" s="46"/>
      <c r="F43573" s="44"/>
    </row>
    <row r="43574" spans="3:6" x14ac:dyDescent="0.2">
      <c r="C43574"/>
      <c r="E43574" s="46"/>
      <c r="F43574" s="44"/>
    </row>
    <row r="43575" spans="3:6" x14ac:dyDescent="0.2">
      <c r="C43575"/>
      <c r="E43575" s="46"/>
      <c r="F43575" s="44"/>
    </row>
    <row r="43576" spans="3:6" x14ac:dyDescent="0.2">
      <c r="C43576"/>
      <c r="E43576" s="46"/>
      <c r="F43576" s="44"/>
    </row>
    <row r="43577" spans="3:6" x14ac:dyDescent="0.2">
      <c r="C43577"/>
      <c r="E43577" s="46"/>
      <c r="F43577" s="44"/>
    </row>
    <row r="43578" spans="3:6" x14ac:dyDescent="0.2">
      <c r="C43578"/>
      <c r="E43578" s="46"/>
      <c r="F43578" s="44"/>
    </row>
    <row r="43579" spans="3:6" x14ac:dyDescent="0.2">
      <c r="C43579"/>
      <c r="E43579" s="46"/>
      <c r="F43579" s="44"/>
    </row>
    <row r="43580" spans="3:6" x14ac:dyDescent="0.2">
      <c r="C43580"/>
      <c r="E43580" s="46"/>
      <c r="F43580" s="44"/>
    </row>
    <row r="43581" spans="3:6" x14ac:dyDescent="0.2">
      <c r="C43581"/>
      <c r="E43581" s="46"/>
      <c r="F43581" s="44"/>
    </row>
    <row r="43582" spans="3:6" x14ac:dyDescent="0.2">
      <c r="C43582"/>
      <c r="E43582" s="46"/>
      <c r="F43582" s="44"/>
    </row>
    <row r="43583" spans="3:6" x14ac:dyDescent="0.2">
      <c r="C43583"/>
      <c r="E43583" s="46"/>
      <c r="F43583" s="44"/>
    </row>
    <row r="43584" spans="3:6" x14ac:dyDescent="0.2">
      <c r="C43584"/>
      <c r="E43584" s="46"/>
      <c r="F43584" s="44"/>
    </row>
    <row r="43585" spans="3:6" x14ac:dyDescent="0.2">
      <c r="C43585"/>
      <c r="E43585" s="46"/>
      <c r="F43585" s="44"/>
    </row>
    <row r="43586" spans="3:6" x14ac:dyDescent="0.2">
      <c r="C43586"/>
      <c r="E43586" s="46"/>
      <c r="F43586" s="44"/>
    </row>
    <row r="43587" spans="3:6" x14ac:dyDescent="0.2">
      <c r="C43587"/>
      <c r="E43587" s="46"/>
      <c r="F43587" s="44"/>
    </row>
    <row r="43588" spans="3:6" x14ac:dyDescent="0.2">
      <c r="C43588"/>
      <c r="E43588" s="46"/>
      <c r="F43588" s="44"/>
    </row>
    <row r="43589" spans="3:6" x14ac:dyDescent="0.2">
      <c r="C43589"/>
      <c r="E43589" s="46"/>
      <c r="F43589" s="44"/>
    </row>
    <row r="43590" spans="3:6" x14ac:dyDescent="0.2">
      <c r="C43590"/>
      <c r="E43590" s="46"/>
      <c r="F43590" s="44"/>
    </row>
    <row r="43591" spans="3:6" x14ac:dyDescent="0.2">
      <c r="C43591"/>
      <c r="E43591" s="46"/>
      <c r="F43591" s="44"/>
    </row>
    <row r="43592" spans="3:6" x14ac:dyDescent="0.2">
      <c r="C43592"/>
      <c r="E43592" s="46"/>
      <c r="F43592" s="44"/>
    </row>
    <row r="43593" spans="3:6" x14ac:dyDescent="0.2">
      <c r="C43593"/>
      <c r="E43593" s="46"/>
      <c r="F43593" s="44"/>
    </row>
    <row r="43594" spans="3:6" x14ac:dyDescent="0.2">
      <c r="C43594"/>
      <c r="E43594" s="46"/>
      <c r="F43594" s="44"/>
    </row>
    <row r="43595" spans="3:6" x14ac:dyDescent="0.2">
      <c r="C43595"/>
      <c r="E43595" s="46"/>
      <c r="F43595" s="44"/>
    </row>
    <row r="43596" spans="3:6" x14ac:dyDescent="0.2">
      <c r="C43596"/>
      <c r="E43596" s="46"/>
      <c r="F43596" s="44"/>
    </row>
    <row r="43597" spans="3:6" x14ac:dyDescent="0.2">
      <c r="C43597"/>
      <c r="E43597" s="46"/>
      <c r="F43597" s="44"/>
    </row>
    <row r="43598" spans="3:6" x14ac:dyDescent="0.2">
      <c r="C43598"/>
      <c r="E43598" s="46"/>
      <c r="F43598" s="44"/>
    </row>
    <row r="43599" spans="3:6" x14ac:dyDescent="0.2">
      <c r="C43599"/>
      <c r="E43599" s="46"/>
      <c r="F43599" s="44"/>
    </row>
    <row r="43600" spans="3:6" x14ac:dyDescent="0.2">
      <c r="C43600"/>
      <c r="E43600" s="46"/>
      <c r="F43600" s="44"/>
    </row>
    <row r="43601" spans="3:6" x14ac:dyDescent="0.2">
      <c r="C43601"/>
      <c r="E43601" s="46"/>
      <c r="F43601" s="44"/>
    </row>
    <row r="43602" spans="3:6" x14ac:dyDescent="0.2">
      <c r="C43602"/>
      <c r="E43602" s="46"/>
      <c r="F43602" s="44"/>
    </row>
    <row r="43603" spans="3:6" x14ac:dyDescent="0.2">
      <c r="C43603"/>
      <c r="E43603" s="46"/>
      <c r="F43603" s="44"/>
    </row>
    <row r="43604" spans="3:6" x14ac:dyDescent="0.2">
      <c r="C43604"/>
      <c r="E43604" s="46"/>
      <c r="F43604" s="44"/>
    </row>
    <row r="43605" spans="3:6" x14ac:dyDescent="0.2">
      <c r="C43605"/>
      <c r="E43605" s="46"/>
      <c r="F43605" s="44"/>
    </row>
    <row r="43606" spans="3:6" x14ac:dyDescent="0.2">
      <c r="C43606"/>
      <c r="E43606" s="46"/>
      <c r="F43606" s="44"/>
    </row>
    <row r="43607" spans="3:6" x14ac:dyDescent="0.2">
      <c r="C43607"/>
      <c r="E43607" s="46"/>
      <c r="F43607" s="44"/>
    </row>
    <row r="43608" spans="3:6" x14ac:dyDescent="0.2">
      <c r="C43608"/>
      <c r="E43608" s="46"/>
      <c r="F43608" s="44"/>
    </row>
    <row r="43609" spans="3:6" x14ac:dyDescent="0.2">
      <c r="C43609"/>
      <c r="E43609" s="46"/>
      <c r="F43609" s="44"/>
    </row>
    <row r="43610" spans="3:6" x14ac:dyDescent="0.2">
      <c r="C43610"/>
      <c r="E43610" s="46"/>
      <c r="F43610" s="44"/>
    </row>
    <row r="43611" spans="3:6" x14ac:dyDescent="0.2">
      <c r="C43611"/>
      <c r="E43611" s="46"/>
      <c r="F43611" s="44"/>
    </row>
    <row r="43612" spans="3:6" x14ac:dyDescent="0.2">
      <c r="C43612"/>
      <c r="E43612" s="46"/>
      <c r="F43612" s="44"/>
    </row>
    <row r="43613" spans="3:6" x14ac:dyDescent="0.2">
      <c r="C43613"/>
      <c r="E43613" s="46"/>
      <c r="F43613" s="44"/>
    </row>
    <row r="43614" spans="3:6" x14ac:dyDescent="0.2">
      <c r="C43614"/>
      <c r="E43614" s="46"/>
      <c r="F43614" s="44"/>
    </row>
    <row r="43615" spans="3:6" x14ac:dyDescent="0.2">
      <c r="C43615"/>
      <c r="E43615" s="46"/>
      <c r="F43615" s="44"/>
    </row>
    <row r="43616" spans="3:6" x14ac:dyDescent="0.2">
      <c r="C43616"/>
      <c r="E43616" s="46"/>
      <c r="F43616" s="44"/>
    </row>
    <row r="43617" spans="3:6" x14ac:dyDescent="0.2">
      <c r="C43617"/>
      <c r="E43617" s="46"/>
      <c r="F43617" s="44"/>
    </row>
    <row r="43618" spans="3:6" x14ac:dyDescent="0.2">
      <c r="C43618"/>
      <c r="E43618" s="46"/>
      <c r="F43618" s="44"/>
    </row>
    <row r="43619" spans="3:6" x14ac:dyDescent="0.2">
      <c r="C43619"/>
      <c r="E43619" s="46"/>
      <c r="F43619" s="44"/>
    </row>
    <row r="43620" spans="3:6" x14ac:dyDescent="0.2">
      <c r="C43620"/>
      <c r="E43620" s="46"/>
      <c r="F43620" s="44"/>
    </row>
    <row r="43621" spans="3:6" x14ac:dyDescent="0.2">
      <c r="C43621"/>
      <c r="E43621" s="46"/>
      <c r="F43621" s="44"/>
    </row>
    <row r="43622" spans="3:6" x14ac:dyDescent="0.2">
      <c r="C43622"/>
      <c r="E43622" s="46"/>
      <c r="F43622" s="44"/>
    </row>
    <row r="43623" spans="3:6" x14ac:dyDescent="0.2">
      <c r="C43623"/>
      <c r="E43623" s="46"/>
      <c r="F43623" s="44"/>
    </row>
    <row r="43624" spans="3:6" x14ac:dyDescent="0.2">
      <c r="C43624"/>
      <c r="E43624" s="46"/>
      <c r="F43624" s="44"/>
    </row>
    <row r="43625" spans="3:6" x14ac:dyDescent="0.2">
      <c r="C43625"/>
      <c r="E43625" s="46"/>
      <c r="F43625" s="44"/>
    </row>
    <row r="43626" spans="3:6" x14ac:dyDescent="0.2">
      <c r="C43626"/>
      <c r="E43626" s="46"/>
      <c r="F43626" s="44"/>
    </row>
    <row r="43627" spans="3:6" x14ac:dyDescent="0.2">
      <c r="C43627"/>
      <c r="E43627" s="46"/>
      <c r="F43627" s="44"/>
    </row>
    <row r="43628" spans="3:6" x14ac:dyDescent="0.2">
      <c r="C43628"/>
      <c r="E43628" s="46"/>
      <c r="F43628" s="44"/>
    </row>
    <row r="43629" spans="3:6" x14ac:dyDescent="0.2">
      <c r="C43629"/>
      <c r="E43629" s="46"/>
      <c r="F43629" s="44"/>
    </row>
    <row r="43630" spans="3:6" x14ac:dyDescent="0.2">
      <c r="C43630"/>
      <c r="E43630" s="46"/>
      <c r="F43630" s="44"/>
    </row>
    <row r="43631" spans="3:6" x14ac:dyDescent="0.2">
      <c r="C43631"/>
      <c r="E43631" s="46"/>
      <c r="F43631" s="44"/>
    </row>
    <row r="43632" spans="3:6" x14ac:dyDescent="0.2">
      <c r="C43632"/>
      <c r="E43632" s="46"/>
      <c r="F43632" s="44"/>
    </row>
    <row r="43633" spans="3:6" x14ac:dyDescent="0.2">
      <c r="C43633"/>
      <c r="E43633" s="46"/>
      <c r="F43633" s="44"/>
    </row>
    <row r="43634" spans="3:6" x14ac:dyDescent="0.2">
      <c r="C43634"/>
      <c r="E43634" s="46"/>
      <c r="F43634" s="44"/>
    </row>
    <row r="43635" spans="3:6" x14ac:dyDescent="0.2">
      <c r="C43635"/>
      <c r="E43635" s="46"/>
      <c r="F43635" s="44"/>
    </row>
    <row r="43636" spans="3:6" x14ac:dyDescent="0.2">
      <c r="C43636"/>
      <c r="E43636" s="46"/>
      <c r="F43636" s="44"/>
    </row>
    <row r="43637" spans="3:6" x14ac:dyDescent="0.2">
      <c r="C43637"/>
      <c r="E43637" s="46"/>
      <c r="F43637" s="44"/>
    </row>
    <row r="43638" spans="3:6" x14ac:dyDescent="0.2">
      <c r="C43638"/>
      <c r="E43638" s="46"/>
      <c r="F43638" s="44"/>
    </row>
    <row r="43639" spans="3:6" x14ac:dyDescent="0.2">
      <c r="C43639"/>
      <c r="E43639" s="46"/>
      <c r="F43639" s="44"/>
    </row>
    <row r="43640" spans="3:6" x14ac:dyDescent="0.2">
      <c r="C43640"/>
      <c r="E43640" s="46"/>
      <c r="F43640" s="44"/>
    </row>
    <row r="43641" spans="3:6" x14ac:dyDescent="0.2">
      <c r="C43641"/>
      <c r="E43641" s="46"/>
      <c r="F43641" s="44"/>
    </row>
    <row r="43642" spans="3:6" x14ac:dyDescent="0.2">
      <c r="C43642"/>
      <c r="E43642" s="46"/>
      <c r="F43642" s="44"/>
    </row>
    <row r="43643" spans="3:6" x14ac:dyDescent="0.2">
      <c r="C43643"/>
      <c r="E43643" s="46"/>
      <c r="F43643" s="44"/>
    </row>
    <row r="43644" spans="3:6" x14ac:dyDescent="0.2">
      <c r="C43644"/>
      <c r="E43644" s="46"/>
      <c r="F43644" s="44"/>
    </row>
    <row r="43645" spans="3:6" x14ac:dyDescent="0.2">
      <c r="C43645"/>
      <c r="E43645" s="46"/>
      <c r="F43645" s="44"/>
    </row>
    <row r="43646" spans="3:6" x14ac:dyDescent="0.2">
      <c r="C43646"/>
      <c r="E43646" s="46"/>
      <c r="F43646" s="44"/>
    </row>
    <row r="43647" spans="3:6" x14ac:dyDescent="0.2">
      <c r="C43647"/>
      <c r="E43647" s="46"/>
      <c r="F43647" s="44"/>
    </row>
    <row r="43648" spans="3:6" x14ac:dyDescent="0.2">
      <c r="C43648"/>
      <c r="E43648" s="46"/>
      <c r="F43648" s="44"/>
    </row>
    <row r="43649" spans="3:6" x14ac:dyDescent="0.2">
      <c r="C43649"/>
      <c r="E43649" s="46"/>
      <c r="F43649" s="44"/>
    </row>
    <row r="43650" spans="3:6" x14ac:dyDescent="0.2">
      <c r="C43650"/>
      <c r="E43650" s="46"/>
      <c r="F43650" s="44"/>
    </row>
    <row r="43651" spans="3:6" x14ac:dyDescent="0.2">
      <c r="C43651"/>
      <c r="E43651" s="46"/>
      <c r="F43651" s="44"/>
    </row>
    <row r="43652" spans="3:6" x14ac:dyDescent="0.2">
      <c r="C43652"/>
      <c r="E43652" s="46"/>
      <c r="F43652" s="44"/>
    </row>
    <row r="43653" spans="3:6" x14ac:dyDescent="0.2">
      <c r="C43653"/>
      <c r="E43653" s="46"/>
      <c r="F43653" s="44"/>
    </row>
    <row r="43654" spans="3:6" x14ac:dyDescent="0.2">
      <c r="C43654"/>
      <c r="E43654" s="46"/>
      <c r="F43654" s="44"/>
    </row>
    <row r="43655" spans="3:6" x14ac:dyDescent="0.2">
      <c r="C43655"/>
      <c r="E43655" s="46"/>
      <c r="F43655" s="44"/>
    </row>
    <row r="43656" spans="3:6" x14ac:dyDescent="0.2">
      <c r="C43656"/>
      <c r="E43656" s="46"/>
      <c r="F43656" s="44"/>
    </row>
    <row r="43657" spans="3:6" x14ac:dyDescent="0.2">
      <c r="C43657"/>
      <c r="E43657" s="46"/>
      <c r="F43657" s="44"/>
    </row>
    <row r="43658" spans="3:6" x14ac:dyDescent="0.2">
      <c r="C43658"/>
      <c r="E43658" s="46"/>
      <c r="F43658" s="44"/>
    </row>
    <row r="43659" spans="3:6" x14ac:dyDescent="0.2">
      <c r="C43659"/>
      <c r="E43659" s="46"/>
      <c r="F43659" s="44"/>
    </row>
    <row r="43660" spans="3:6" x14ac:dyDescent="0.2">
      <c r="C43660"/>
      <c r="E43660" s="46"/>
      <c r="F43660" s="44"/>
    </row>
    <row r="43661" spans="3:6" x14ac:dyDescent="0.2">
      <c r="C43661"/>
      <c r="E43661" s="46"/>
      <c r="F43661" s="44"/>
    </row>
    <row r="43662" spans="3:6" x14ac:dyDescent="0.2">
      <c r="C43662"/>
      <c r="E43662" s="46"/>
      <c r="F43662" s="44"/>
    </row>
    <row r="43663" spans="3:6" x14ac:dyDescent="0.2">
      <c r="C43663"/>
      <c r="E43663" s="46"/>
      <c r="F43663" s="44"/>
    </row>
    <row r="43664" spans="3:6" x14ac:dyDescent="0.2">
      <c r="C43664"/>
      <c r="E43664" s="46"/>
      <c r="F43664" s="44"/>
    </row>
    <row r="43665" spans="3:6" x14ac:dyDescent="0.2">
      <c r="C43665"/>
      <c r="E43665" s="46"/>
      <c r="F43665" s="44"/>
    </row>
    <row r="43666" spans="3:6" x14ac:dyDescent="0.2">
      <c r="C43666"/>
      <c r="E43666" s="46"/>
      <c r="F43666" s="44"/>
    </row>
    <row r="43667" spans="3:6" x14ac:dyDescent="0.2">
      <c r="C43667"/>
      <c r="E43667" s="46"/>
      <c r="F43667" s="44"/>
    </row>
    <row r="43668" spans="3:6" x14ac:dyDescent="0.2">
      <c r="C43668"/>
      <c r="E43668" s="46"/>
      <c r="F43668" s="44"/>
    </row>
    <row r="43669" spans="3:6" x14ac:dyDescent="0.2">
      <c r="C43669"/>
      <c r="E43669" s="46"/>
      <c r="F43669" s="44"/>
    </row>
    <row r="43670" spans="3:6" x14ac:dyDescent="0.2">
      <c r="C43670"/>
      <c r="E43670" s="46"/>
      <c r="F43670" s="44"/>
    </row>
    <row r="43671" spans="3:6" x14ac:dyDescent="0.2">
      <c r="C43671"/>
      <c r="E43671" s="46"/>
      <c r="F43671" s="44"/>
    </row>
    <row r="43672" spans="3:6" x14ac:dyDescent="0.2">
      <c r="C43672"/>
      <c r="E43672" s="46"/>
      <c r="F43672" s="44"/>
    </row>
    <row r="43673" spans="3:6" x14ac:dyDescent="0.2">
      <c r="C43673"/>
      <c r="E43673" s="46"/>
      <c r="F43673" s="44"/>
    </row>
    <row r="43674" spans="3:6" x14ac:dyDescent="0.2">
      <c r="C43674"/>
      <c r="E43674" s="46"/>
      <c r="F43674" s="44"/>
    </row>
    <row r="43675" spans="3:6" x14ac:dyDescent="0.2">
      <c r="C43675"/>
      <c r="E43675" s="46"/>
      <c r="F43675" s="44"/>
    </row>
    <row r="43676" spans="3:6" x14ac:dyDescent="0.2">
      <c r="C43676"/>
      <c r="E43676" s="46"/>
      <c r="F43676" s="44"/>
    </row>
    <row r="43677" spans="3:6" x14ac:dyDescent="0.2">
      <c r="C43677"/>
      <c r="E43677" s="46"/>
      <c r="F43677" s="44"/>
    </row>
    <row r="43678" spans="3:6" x14ac:dyDescent="0.2">
      <c r="C43678"/>
      <c r="E43678" s="46"/>
      <c r="F43678" s="44"/>
    </row>
    <row r="43679" spans="3:6" x14ac:dyDescent="0.2">
      <c r="C43679"/>
      <c r="E43679" s="46"/>
      <c r="F43679" s="44"/>
    </row>
    <row r="43680" spans="3:6" x14ac:dyDescent="0.2">
      <c r="C43680"/>
      <c r="E43680" s="46"/>
      <c r="F43680" s="44"/>
    </row>
    <row r="43681" spans="3:6" x14ac:dyDescent="0.2">
      <c r="C43681"/>
      <c r="E43681" s="46"/>
      <c r="F43681" s="44"/>
    </row>
    <row r="43682" spans="3:6" x14ac:dyDescent="0.2">
      <c r="C43682"/>
      <c r="E43682" s="46"/>
      <c r="F43682" s="44"/>
    </row>
    <row r="43683" spans="3:6" x14ac:dyDescent="0.2">
      <c r="C43683"/>
      <c r="E43683" s="46"/>
      <c r="F43683" s="44"/>
    </row>
    <row r="43684" spans="3:6" x14ac:dyDescent="0.2">
      <c r="C43684"/>
      <c r="E43684" s="46"/>
      <c r="F43684" s="44"/>
    </row>
    <row r="43685" spans="3:6" x14ac:dyDescent="0.2">
      <c r="C43685"/>
      <c r="E43685" s="46"/>
      <c r="F43685" s="44"/>
    </row>
    <row r="43686" spans="3:6" x14ac:dyDescent="0.2">
      <c r="C43686"/>
      <c r="E43686" s="46"/>
      <c r="F43686" s="44"/>
    </row>
    <row r="43687" spans="3:6" x14ac:dyDescent="0.2">
      <c r="C43687"/>
      <c r="E43687" s="46"/>
      <c r="F43687" s="44"/>
    </row>
    <row r="43688" spans="3:6" x14ac:dyDescent="0.2">
      <c r="C43688"/>
      <c r="E43688" s="46"/>
      <c r="F43688" s="44"/>
    </row>
    <row r="43689" spans="3:6" x14ac:dyDescent="0.2">
      <c r="C43689"/>
      <c r="E43689" s="46"/>
      <c r="F43689" s="44"/>
    </row>
    <row r="43690" spans="3:6" x14ac:dyDescent="0.2">
      <c r="C43690"/>
      <c r="E43690" s="46"/>
      <c r="F43690" s="44"/>
    </row>
    <row r="43691" spans="3:6" x14ac:dyDescent="0.2">
      <c r="C43691"/>
      <c r="E43691" s="46"/>
      <c r="F43691" s="44"/>
    </row>
    <row r="43692" spans="3:6" x14ac:dyDescent="0.2">
      <c r="C43692"/>
      <c r="E43692" s="46"/>
      <c r="F43692" s="44"/>
    </row>
    <row r="43693" spans="3:6" x14ac:dyDescent="0.2">
      <c r="C43693"/>
      <c r="E43693" s="46"/>
      <c r="F43693" s="44"/>
    </row>
    <row r="43694" spans="3:6" x14ac:dyDescent="0.2">
      <c r="C43694"/>
      <c r="E43694" s="46"/>
      <c r="F43694" s="44"/>
    </row>
    <row r="43695" spans="3:6" x14ac:dyDescent="0.2">
      <c r="C43695"/>
      <c r="E43695" s="46"/>
      <c r="F43695" s="44"/>
    </row>
    <row r="43696" spans="3:6" x14ac:dyDescent="0.2">
      <c r="C43696"/>
      <c r="E43696" s="46"/>
      <c r="F43696" s="44"/>
    </row>
    <row r="43697" spans="3:6" x14ac:dyDescent="0.2">
      <c r="C43697"/>
      <c r="E43697" s="46"/>
      <c r="F43697" s="44"/>
    </row>
    <row r="43698" spans="3:6" x14ac:dyDescent="0.2">
      <c r="C43698"/>
      <c r="E43698" s="46"/>
      <c r="F43698" s="44"/>
    </row>
    <row r="43699" spans="3:6" x14ac:dyDescent="0.2">
      <c r="C43699"/>
      <c r="E43699" s="46"/>
      <c r="F43699" s="44"/>
    </row>
    <row r="43700" spans="3:6" x14ac:dyDescent="0.2">
      <c r="C43700"/>
      <c r="E43700" s="46"/>
      <c r="F43700" s="44"/>
    </row>
    <row r="43701" spans="3:6" x14ac:dyDescent="0.2">
      <c r="C43701"/>
      <c r="E43701" s="46"/>
      <c r="F43701" s="44"/>
    </row>
    <row r="43702" spans="3:6" x14ac:dyDescent="0.2">
      <c r="C43702"/>
      <c r="E43702" s="46"/>
      <c r="F43702" s="44"/>
    </row>
    <row r="43703" spans="3:6" x14ac:dyDescent="0.2">
      <c r="C43703"/>
      <c r="E43703" s="46"/>
      <c r="F43703" s="44"/>
    </row>
    <row r="43704" spans="3:6" x14ac:dyDescent="0.2">
      <c r="C43704"/>
      <c r="E43704" s="46"/>
      <c r="F43704" s="44"/>
    </row>
    <row r="43705" spans="3:6" x14ac:dyDescent="0.2">
      <c r="C43705"/>
      <c r="E43705" s="46"/>
      <c r="F43705" s="44"/>
    </row>
    <row r="43706" spans="3:6" x14ac:dyDescent="0.2">
      <c r="C43706"/>
      <c r="E43706" s="46"/>
      <c r="F43706" s="44"/>
    </row>
    <row r="43707" spans="3:6" x14ac:dyDescent="0.2">
      <c r="C43707"/>
      <c r="E43707" s="46"/>
      <c r="F43707" s="44"/>
    </row>
    <row r="43708" spans="3:6" x14ac:dyDescent="0.2">
      <c r="C43708"/>
      <c r="E43708" s="46"/>
      <c r="F43708" s="44"/>
    </row>
    <row r="43709" spans="3:6" x14ac:dyDescent="0.2">
      <c r="C43709"/>
      <c r="E43709" s="46"/>
      <c r="F43709" s="44"/>
    </row>
    <row r="43710" spans="3:6" x14ac:dyDescent="0.2">
      <c r="C43710"/>
      <c r="E43710" s="46"/>
      <c r="F43710" s="44"/>
    </row>
    <row r="43711" spans="3:6" x14ac:dyDescent="0.2">
      <c r="C43711"/>
      <c r="E43711" s="46"/>
      <c r="F43711" s="44"/>
    </row>
    <row r="43712" spans="3:6" x14ac:dyDescent="0.2">
      <c r="C43712"/>
      <c r="E43712" s="46"/>
      <c r="F43712" s="44"/>
    </row>
    <row r="43713" spans="3:6" x14ac:dyDescent="0.2">
      <c r="C43713"/>
      <c r="E43713" s="46"/>
      <c r="F43713" s="44"/>
    </row>
    <row r="43714" spans="3:6" x14ac:dyDescent="0.2">
      <c r="C43714"/>
      <c r="E43714" s="46"/>
      <c r="F43714" s="44"/>
    </row>
    <row r="43715" spans="3:6" x14ac:dyDescent="0.2">
      <c r="C43715"/>
      <c r="E43715" s="46"/>
      <c r="F43715" s="44"/>
    </row>
    <row r="43716" spans="3:6" x14ac:dyDescent="0.2">
      <c r="C43716"/>
      <c r="E43716" s="46"/>
      <c r="F43716" s="44"/>
    </row>
    <row r="43717" spans="3:6" x14ac:dyDescent="0.2">
      <c r="C43717"/>
      <c r="E43717" s="46"/>
      <c r="F43717" s="44"/>
    </row>
    <row r="43718" spans="3:6" x14ac:dyDescent="0.2">
      <c r="C43718"/>
      <c r="E43718" s="46"/>
      <c r="F43718" s="44"/>
    </row>
    <row r="43719" spans="3:6" x14ac:dyDescent="0.2">
      <c r="C43719"/>
      <c r="E43719" s="46"/>
      <c r="F43719" s="44"/>
    </row>
    <row r="43720" spans="3:6" x14ac:dyDescent="0.2">
      <c r="C43720"/>
      <c r="E43720" s="46"/>
      <c r="F43720" s="44"/>
    </row>
    <row r="43721" spans="3:6" x14ac:dyDescent="0.2">
      <c r="C43721"/>
      <c r="E43721" s="46"/>
      <c r="F43721" s="44"/>
    </row>
    <row r="43722" spans="3:6" x14ac:dyDescent="0.2">
      <c r="C43722"/>
      <c r="E43722" s="46"/>
      <c r="F43722" s="44"/>
    </row>
    <row r="43723" spans="3:6" x14ac:dyDescent="0.2">
      <c r="C43723"/>
      <c r="E43723" s="46"/>
      <c r="F43723" s="44"/>
    </row>
    <row r="43724" spans="3:6" x14ac:dyDescent="0.2">
      <c r="C43724"/>
      <c r="E43724" s="46"/>
      <c r="F43724" s="44"/>
    </row>
    <row r="43725" spans="3:6" x14ac:dyDescent="0.2">
      <c r="C43725"/>
      <c r="E43725" s="46"/>
      <c r="F43725" s="44"/>
    </row>
    <row r="43726" spans="3:6" x14ac:dyDescent="0.2">
      <c r="C43726"/>
      <c r="E43726" s="46"/>
      <c r="F43726" s="44"/>
    </row>
    <row r="43727" spans="3:6" x14ac:dyDescent="0.2">
      <c r="C43727"/>
      <c r="E43727" s="46"/>
      <c r="F43727" s="44"/>
    </row>
    <row r="43728" spans="3:6" x14ac:dyDescent="0.2">
      <c r="C43728"/>
      <c r="E43728" s="46"/>
      <c r="F43728" s="44"/>
    </row>
    <row r="43729" spans="3:6" x14ac:dyDescent="0.2">
      <c r="C43729"/>
      <c r="E43729" s="46"/>
      <c r="F43729" s="44"/>
    </row>
    <row r="43730" spans="3:6" x14ac:dyDescent="0.2">
      <c r="C43730"/>
      <c r="E43730" s="46"/>
      <c r="F43730" s="44"/>
    </row>
    <row r="43731" spans="3:6" x14ac:dyDescent="0.2">
      <c r="C43731"/>
      <c r="E43731" s="46"/>
      <c r="F43731" s="44"/>
    </row>
    <row r="43732" spans="3:6" x14ac:dyDescent="0.2">
      <c r="C43732"/>
      <c r="E43732" s="46"/>
      <c r="F43732" s="44"/>
    </row>
    <row r="43733" spans="3:6" x14ac:dyDescent="0.2">
      <c r="C43733"/>
      <c r="E43733" s="46"/>
      <c r="F43733" s="44"/>
    </row>
    <row r="43734" spans="3:6" x14ac:dyDescent="0.2">
      <c r="C43734"/>
      <c r="E43734" s="46"/>
      <c r="F43734" s="44"/>
    </row>
    <row r="43735" spans="3:6" x14ac:dyDescent="0.2">
      <c r="C43735"/>
      <c r="E43735" s="46"/>
      <c r="F43735" s="44"/>
    </row>
    <row r="43736" spans="3:6" x14ac:dyDescent="0.2">
      <c r="C43736"/>
      <c r="E43736" s="46"/>
      <c r="F43736" s="44"/>
    </row>
    <row r="43737" spans="3:6" x14ac:dyDescent="0.2">
      <c r="C43737"/>
      <c r="E43737" s="46"/>
      <c r="F43737" s="44"/>
    </row>
    <row r="43738" spans="3:6" x14ac:dyDescent="0.2">
      <c r="C43738"/>
      <c r="E43738" s="46"/>
      <c r="F43738" s="44"/>
    </row>
    <row r="43739" spans="3:6" x14ac:dyDescent="0.2">
      <c r="C43739"/>
      <c r="E43739" s="46"/>
      <c r="F43739" s="44"/>
    </row>
    <row r="43740" spans="3:6" x14ac:dyDescent="0.2">
      <c r="C43740"/>
      <c r="E43740" s="46"/>
      <c r="F43740" s="44"/>
    </row>
    <row r="43741" spans="3:6" x14ac:dyDescent="0.2">
      <c r="C43741"/>
      <c r="E43741" s="46"/>
      <c r="F43741" s="44"/>
    </row>
    <row r="43742" spans="3:6" x14ac:dyDescent="0.2">
      <c r="C43742"/>
      <c r="E43742" s="46"/>
      <c r="F43742" s="44"/>
    </row>
    <row r="43743" spans="3:6" x14ac:dyDescent="0.2">
      <c r="C43743"/>
      <c r="E43743" s="46"/>
      <c r="F43743" s="44"/>
    </row>
    <row r="43744" spans="3:6" x14ac:dyDescent="0.2">
      <c r="C43744"/>
      <c r="E43744" s="46"/>
      <c r="F43744" s="44"/>
    </row>
    <row r="43745" spans="3:6" x14ac:dyDescent="0.2">
      <c r="C43745"/>
      <c r="E43745" s="46"/>
      <c r="F43745" s="44"/>
    </row>
    <row r="43746" spans="3:6" x14ac:dyDescent="0.2">
      <c r="C43746"/>
      <c r="E43746" s="46"/>
      <c r="F43746" s="44"/>
    </row>
    <row r="43747" spans="3:6" x14ac:dyDescent="0.2">
      <c r="C43747"/>
      <c r="E43747" s="46"/>
      <c r="F43747" s="44"/>
    </row>
    <row r="43748" spans="3:6" x14ac:dyDescent="0.2">
      <c r="C43748"/>
      <c r="E43748" s="46"/>
      <c r="F43748" s="44"/>
    </row>
    <row r="43749" spans="3:6" x14ac:dyDescent="0.2">
      <c r="C43749"/>
      <c r="E43749" s="46"/>
      <c r="F43749" s="44"/>
    </row>
    <row r="43750" spans="3:6" x14ac:dyDescent="0.2">
      <c r="C43750"/>
      <c r="E43750" s="46"/>
      <c r="F43750" s="44"/>
    </row>
    <row r="43751" spans="3:6" x14ac:dyDescent="0.2">
      <c r="C43751"/>
      <c r="E43751" s="46"/>
      <c r="F43751" s="44"/>
    </row>
    <row r="43752" spans="3:6" x14ac:dyDescent="0.2">
      <c r="C43752"/>
      <c r="E43752" s="46"/>
      <c r="F43752" s="44"/>
    </row>
    <row r="43753" spans="3:6" x14ac:dyDescent="0.2">
      <c r="C43753"/>
      <c r="E43753" s="46"/>
      <c r="F43753" s="44"/>
    </row>
    <row r="43754" spans="3:6" x14ac:dyDescent="0.2">
      <c r="C43754"/>
      <c r="E43754" s="46"/>
      <c r="F43754" s="44"/>
    </row>
    <row r="43755" spans="3:6" x14ac:dyDescent="0.2">
      <c r="C43755"/>
      <c r="E43755" s="46"/>
      <c r="F43755" s="44"/>
    </row>
    <row r="43756" spans="3:6" x14ac:dyDescent="0.2">
      <c r="C43756"/>
      <c r="E43756" s="46"/>
      <c r="F43756" s="44"/>
    </row>
    <row r="43757" spans="3:6" x14ac:dyDescent="0.2">
      <c r="C43757"/>
      <c r="E43757" s="46"/>
      <c r="F43757" s="44"/>
    </row>
    <row r="43758" spans="3:6" x14ac:dyDescent="0.2">
      <c r="C43758"/>
      <c r="E43758" s="46"/>
      <c r="F43758" s="44"/>
    </row>
    <row r="43759" spans="3:6" x14ac:dyDescent="0.2">
      <c r="C43759"/>
      <c r="E43759" s="46"/>
      <c r="F43759" s="44"/>
    </row>
    <row r="43760" spans="3:6" x14ac:dyDescent="0.2">
      <c r="C43760"/>
      <c r="E43760" s="46"/>
      <c r="F43760" s="44"/>
    </row>
    <row r="43761" spans="3:6" x14ac:dyDescent="0.2">
      <c r="C43761"/>
      <c r="E43761" s="46"/>
      <c r="F43761" s="44"/>
    </row>
    <row r="43762" spans="3:6" x14ac:dyDescent="0.2">
      <c r="C43762"/>
      <c r="E43762" s="46"/>
      <c r="F43762" s="44"/>
    </row>
    <row r="43763" spans="3:6" x14ac:dyDescent="0.2">
      <c r="C43763"/>
      <c r="E43763" s="46"/>
      <c r="F43763" s="44"/>
    </row>
    <row r="43764" spans="3:6" x14ac:dyDescent="0.2">
      <c r="C43764"/>
      <c r="E43764" s="46"/>
      <c r="F43764" s="44"/>
    </row>
    <row r="43765" spans="3:6" x14ac:dyDescent="0.2">
      <c r="C43765"/>
      <c r="E43765" s="46"/>
      <c r="F43765" s="44"/>
    </row>
    <row r="43766" spans="3:6" x14ac:dyDescent="0.2">
      <c r="C43766"/>
      <c r="E43766" s="46"/>
      <c r="F43766" s="44"/>
    </row>
    <row r="43767" spans="3:6" x14ac:dyDescent="0.2">
      <c r="C43767"/>
      <c r="E43767" s="46"/>
      <c r="F43767" s="44"/>
    </row>
    <row r="43768" spans="3:6" x14ac:dyDescent="0.2">
      <c r="C43768"/>
      <c r="E43768" s="46"/>
      <c r="F43768" s="44"/>
    </row>
    <row r="43769" spans="3:6" x14ac:dyDescent="0.2">
      <c r="C43769"/>
      <c r="E43769" s="46"/>
      <c r="F43769" s="44"/>
    </row>
    <row r="43770" spans="3:6" x14ac:dyDescent="0.2">
      <c r="C43770"/>
      <c r="E43770" s="46"/>
      <c r="F43770" s="44"/>
    </row>
    <row r="43771" spans="3:6" x14ac:dyDescent="0.2">
      <c r="C43771"/>
      <c r="E43771" s="46"/>
      <c r="F43771" s="44"/>
    </row>
    <row r="43772" spans="3:6" x14ac:dyDescent="0.2">
      <c r="C43772"/>
      <c r="E43772" s="46"/>
      <c r="F43772" s="44"/>
    </row>
    <row r="43773" spans="3:6" x14ac:dyDescent="0.2">
      <c r="C43773"/>
      <c r="E43773" s="46"/>
      <c r="F43773" s="44"/>
    </row>
    <row r="43774" spans="3:6" x14ac:dyDescent="0.2">
      <c r="C43774"/>
      <c r="E43774" s="46"/>
      <c r="F43774" s="44"/>
    </row>
    <row r="43775" spans="3:6" x14ac:dyDescent="0.2">
      <c r="C43775"/>
      <c r="E43775" s="46"/>
      <c r="F43775" s="44"/>
    </row>
    <row r="43776" spans="3:6" x14ac:dyDescent="0.2">
      <c r="C43776"/>
      <c r="E43776" s="46"/>
      <c r="F43776" s="44"/>
    </row>
    <row r="43777" spans="3:6" x14ac:dyDescent="0.2">
      <c r="C43777"/>
      <c r="E43777" s="46"/>
      <c r="F43777" s="44"/>
    </row>
    <row r="43778" spans="3:6" x14ac:dyDescent="0.2">
      <c r="C43778"/>
      <c r="E43778" s="46"/>
      <c r="F43778" s="44"/>
    </row>
    <row r="43779" spans="3:6" x14ac:dyDescent="0.2">
      <c r="C43779"/>
      <c r="E43779" s="46"/>
      <c r="F43779" s="44"/>
    </row>
    <row r="43780" spans="3:6" x14ac:dyDescent="0.2">
      <c r="C43780"/>
      <c r="E43780" s="46"/>
      <c r="F43780" s="44"/>
    </row>
    <row r="43781" spans="3:6" x14ac:dyDescent="0.2">
      <c r="C43781"/>
      <c r="E43781" s="46"/>
      <c r="F43781" s="44"/>
    </row>
    <row r="43782" spans="3:6" x14ac:dyDescent="0.2">
      <c r="C43782"/>
      <c r="E43782" s="46"/>
      <c r="F43782" s="44"/>
    </row>
    <row r="43783" spans="3:6" x14ac:dyDescent="0.2">
      <c r="C43783"/>
      <c r="E43783" s="46"/>
      <c r="F43783" s="44"/>
    </row>
    <row r="43784" spans="3:6" x14ac:dyDescent="0.2">
      <c r="C43784"/>
      <c r="E43784" s="46"/>
      <c r="F43784" s="44"/>
    </row>
    <row r="43785" spans="3:6" x14ac:dyDescent="0.2">
      <c r="C43785"/>
      <c r="E43785" s="46"/>
      <c r="F43785" s="44"/>
    </row>
    <row r="43786" spans="3:6" x14ac:dyDescent="0.2">
      <c r="C43786"/>
      <c r="E43786" s="46"/>
      <c r="F43786" s="44"/>
    </row>
    <row r="43787" spans="3:6" x14ac:dyDescent="0.2">
      <c r="C43787"/>
      <c r="E43787" s="46"/>
      <c r="F43787" s="44"/>
    </row>
    <row r="43788" spans="3:6" x14ac:dyDescent="0.2">
      <c r="C43788"/>
      <c r="E43788" s="46"/>
      <c r="F43788" s="44"/>
    </row>
    <row r="43789" spans="3:6" x14ac:dyDescent="0.2">
      <c r="C43789"/>
      <c r="E43789" s="46"/>
      <c r="F43789" s="44"/>
    </row>
    <row r="43790" spans="3:6" x14ac:dyDescent="0.2">
      <c r="C43790"/>
      <c r="E43790" s="46"/>
      <c r="F43790" s="44"/>
    </row>
    <row r="43791" spans="3:6" x14ac:dyDescent="0.2">
      <c r="C43791"/>
      <c r="E43791" s="46"/>
      <c r="F43791" s="44"/>
    </row>
    <row r="43792" spans="3:6" x14ac:dyDescent="0.2">
      <c r="C43792"/>
      <c r="E43792" s="46"/>
      <c r="F43792" s="44"/>
    </row>
    <row r="43793" spans="3:6" x14ac:dyDescent="0.2">
      <c r="C43793"/>
      <c r="E43793" s="46"/>
      <c r="F43793" s="44"/>
    </row>
    <row r="43794" spans="3:6" x14ac:dyDescent="0.2">
      <c r="C43794"/>
      <c r="E43794" s="46"/>
      <c r="F43794" s="44"/>
    </row>
    <row r="43795" spans="3:6" x14ac:dyDescent="0.2">
      <c r="C43795"/>
      <c r="E43795" s="46"/>
      <c r="F43795" s="44"/>
    </row>
    <row r="43796" spans="3:6" x14ac:dyDescent="0.2">
      <c r="C43796"/>
      <c r="E43796" s="46"/>
      <c r="F43796" s="44"/>
    </row>
    <row r="43797" spans="3:6" x14ac:dyDescent="0.2">
      <c r="C43797"/>
      <c r="E43797" s="46"/>
      <c r="F43797" s="44"/>
    </row>
    <row r="43798" spans="3:6" x14ac:dyDescent="0.2">
      <c r="C43798"/>
      <c r="E43798" s="46"/>
      <c r="F43798" s="44"/>
    </row>
    <row r="43799" spans="3:6" x14ac:dyDescent="0.2">
      <c r="C43799"/>
      <c r="E43799" s="46"/>
      <c r="F43799" s="44"/>
    </row>
    <row r="43800" spans="3:6" x14ac:dyDescent="0.2">
      <c r="C43800"/>
      <c r="E43800" s="46"/>
      <c r="F43800" s="44"/>
    </row>
    <row r="43801" spans="3:6" x14ac:dyDescent="0.2">
      <c r="C43801"/>
      <c r="E43801" s="46"/>
      <c r="F43801" s="44"/>
    </row>
    <row r="43802" spans="3:6" x14ac:dyDescent="0.2">
      <c r="C43802"/>
      <c r="E43802" s="46"/>
      <c r="F43802" s="44"/>
    </row>
    <row r="43803" spans="3:6" x14ac:dyDescent="0.2">
      <c r="C43803"/>
      <c r="E43803" s="46"/>
      <c r="F43803" s="44"/>
    </row>
    <row r="43804" spans="3:6" x14ac:dyDescent="0.2">
      <c r="C43804"/>
      <c r="E43804" s="46"/>
      <c r="F43804" s="44"/>
    </row>
    <row r="43805" spans="3:6" x14ac:dyDescent="0.2">
      <c r="C43805"/>
      <c r="E43805" s="46"/>
      <c r="F43805" s="44"/>
    </row>
    <row r="43806" spans="3:6" x14ac:dyDescent="0.2">
      <c r="C43806"/>
      <c r="E43806" s="46"/>
      <c r="F43806" s="44"/>
    </row>
    <row r="43807" spans="3:6" x14ac:dyDescent="0.2">
      <c r="C43807"/>
      <c r="E43807" s="46"/>
      <c r="F43807" s="44"/>
    </row>
    <row r="43808" spans="3:6" x14ac:dyDescent="0.2">
      <c r="C43808"/>
      <c r="E43808" s="46"/>
      <c r="F43808" s="44"/>
    </row>
    <row r="43809" spans="3:6" x14ac:dyDescent="0.2">
      <c r="C43809"/>
      <c r="E43809" s="46"/>
      <c r="F43809" s="44"/>
    </row>
    <row r="43810" spans="3:6" x14ac:dyDescent="0.2">
      <c r="C43810"/>
      <c r="E43810" s="46"/>
      <c r="F43810" s="44"/>
    </row>
    <row r="43811" spans="3:6" x14ac:dyDescent="0.2">
      <c r="C43811"/>
      <c r="E43811" s="46"/>
      <c r="F43811" s="44"/>
    </row>
    <row r="43812" spans="3:6" x14ac:dyDescent="0.2">
      <c r="C43812"/>
      <c r="E43812" s="46"/>
      <c r="F43812" s="44"/>
    </row>
    <row r="43813" spans="3:6" x14ac:dyDescent="0.2">
      <c r="C43813"/>
      <c r="E43813" s="46"/>
      <c r="F43813" s="44"/>
    </row>
    <row r="43814" spans="3:6" x14ac:dyDescent="0.2">
      <c r="C43814"/>
      <c r="E43814" s="46"/>
      <c r="F43814" s="44"/>
    </row>
    <row r="43815" spans="3:6" x14ac:dyDescent="0.2">
      <c r="C43815"/>
      <c r="E43815" s="46"/>
      <c r="F43815" s="44"/>
    </row>
    <row r="43816" spans="3:6" x14ac:dyDescent="0.2">
      <c r="C43816"/>
      <c r="E43816" s="46"/>
      <c r="F43816" s="44"/>
    </row>
    <row r="43817" spans="3:6" x14ac:dyDescent="0.2">
      <c r="C43817"/>
      <c r="E43817" s="46"/>
      <c r="F43817" s="44"/>
    </row>
    <row r="43818" spans="3:6" x14ac:dyDescent="0.2">
      <c r="C43818"/>
      <c r="E43818" s="46"/>
      <c r="F43818" s="44"/>
    </row>
    <row r="43819" spans="3:6" x14ac:dyDescent="0.2">
      <c r="C43819"/>
      <c r="E43819" s="46"/>
      <c r="F43819" s="44"/>
    </row>
    <row r="43820" spans="3:6" x14ac:dyDescent="0.2">
      <c r="C43820"/>
      <c r="E43820" s="46"/>
      <c r="F43820" s="44"/>
    </row>
    <row r="43821" spans="3:6" x14ac:dyDescent="0.2">
      <c r="C43821"/>
      <c r="E43821" s="46"/>
      <c r="F43821" s="44"/>
    </row>
    <row r="43822" spans="3:6" x14ac:dyDescent="0.2">
      <c r="C43822"/>
      <c r="E43822" s="46"/>
      <c r="F43822" s="44"/>
    </row>
    <row r="43823" spans="3:6" x14ac:dyDescent="0.2">
      <c r="C43823"/>
      <c r="E43823" s="46"/>
      <c r="F43823" s="44"/>
    </row>
    <row r="43824" spans="3:6" x14ac:dyDescent="0.2">
      <c r="C43824"/>
      <c r="E43824" s="46"/>
      <c r="F43824" s="44"/>
    </row>
    <row r="43825" spans="3:6" x14ac:dyDescent="0.2">
      <c r="C43825"/>
      <c r="E43825" s="46"/>
      <c r="F43825" s="44"/>
    </row>
    <row r="43826" spans="3:6" x14ac:dyDescent="0.2">
      <c r="C43826"/>
      <c r="E43826" s="46"/>
      <c r="F43826" s="44"/>
    </row>
    <row r="43827" spans="3:6" x14ac:dyDescent="0.2">
      <c r="C43827"/>
      <c r="E43827" s="46"/>
      <c r="F43827" s="44"/>
    </row>
    <row r="43828" spans="3:6" x14ac:dyDescent="0.2">
      <c r="C43828"/>
      <c r="E43828" s="46"/>
      <c r="F43828" s="44"/>
    </row>
    <row r="43829" spans="3:6" x14ac:dyDescent="0.2">
      <c r="C43829"/>
      <c r="E43829" s="46"/>
      <c r="F43829" s="44"/>
    </row>
    <row r="43830" spans="3:6" x14ac:dyDescent="0.2">
      <c r="C43830"/>
      <c r="E43830" s="46"/>
      <c r="F43830" s="44"/>
    </row>
    <row r="43831" spans="3:6" x14ac:dyDescent="0.2">
      <c r="C43831"/>
      <c r="E43831" s="46"/>
      <c r="F43831" s="44"/>
    </row>
    <row r="43832" spans="3:6" x14ac:dyDescent="0.2">
      <c r="C43832"/>
      <c r="E43832" s="46"/>
      <c r="F43832" s="44"/>
    </row>
    <row r="43833" spans="3:6" x14ac:dyDescent="0.2">
      <c r="C43833"/>
      <c r="E43833" s="46"/>
      <c r="F43833" s="44"/>
    </row>
    <row r="43834" spans="3:6" x14ac:dyDescent="0.2">
      <c r="C43834"/>
      <c r="E43834" s="46"/>
      <c r="F43834" s="44"/>
    </row>
    <row r="43835" spans="3:6" x14ac:dyDescent="0.2">
      <c r="C43835"/>
      <c r="E43835" s="46"/>
      <c r="F43835" s="44"/>
    </row>
    <row r="43836" spans="3:6" x14ac:dyDescent="0.2">
      <c r="C43836"/>
      <c r="E43836" s="46"/>
      <c r="F43836" s="44"/>
    </row>
    <row r="43837" spans="3:6" x14ac:dyDescent="0.2">
      <c r="C43837"/>
      <c r="E43837" s="46"/>
      <c r="F43837" s="44"/>
    </row>
    <row r="43838" spans="3:6" x14ac:dyDescent="0.2">
      <c r="C43838"/>
      <c r="E43838" s="46"/>
      <c r="F43838" s="44"/>
    </row>
    <row r="43839" spans="3:6" x14ac:dyDescent="0.2">
      <c r="C43839"/>
      <c r="E43839" s="46"/>
      <c r="F43839" s="44"/>
    </row>
    <row r="43840" spans="3:6" x14ac:dyDescent="0.2">
      <c r="C43840"/>
      <c r="E43840" s="46"/>
      <c r="F43840" s="44"/>
    </row>
    <row r="43841" spans="3:6" x14ac:dyDescent="0.2">
      <c r="C43841"/>
      <c r="E43841" s="46"/>
      <c r="F43841" s="44"/>
    </row>
    <row r="43842" spans="3:6" x14ac:dyDescent="0.2">
      <c r="C43842"/>
      <c r="E43842" s="46"/>
      <c r="F43842" s="44"/>
    </row>
    <row r="43843" spans="3:6" x14ac:dyDescent="0.2">
      <c r="C43843"/>
      <c r="E43843" s="46"/>
      <c r="F43843" s="44"/>
    </row>
    <row r="43844" spans="3:6" x14ac:dyDescent="0.2">
      <c r="C43844"/>
      <c r="E43844" s="46"/>
      <c r="F43844" s="44"/>
    </row>
    <row r="43845" spans="3:6" x14ac:dyDescent="0.2">
      <c r="C43845"/>
      <c r="E43845" s="46"/>
      <c r="F43845" s="44"/>
    </row>
    <row r="43846" spans="3:6" x14ac:dyDescent="0.2">
      <c r="C43846"/>
      <c r="E43846" s="46"/>
      <c r="F43846" s="44"/>
    </row>
    <row r="43847" spans="3:6" x14ac:dyDescent="0.2">
      <c r="C43847"/>
      <c r="E43847" s="46"/>
      <c r="F43847" s="44"/>
    </row>
    <row r="43848" spans="3:6" x14ac:dyDescent="0.2">
      <c r="C43848"/>
      <c r="E43848" s="46"/>
      <c r="F43848" s="44"/>
    </row>
    <row r="43849" spans="3:6" x14ac:dyDescent="0.2">
      <c r="C43849"/>
      <c r="E43849" s="46"/>
      <c r="F43849" s="44"/>
    </row>
    <row r="43850" spans="3:6" x14ac:dyDescent="0.2">
      <c r="C43850"/>
      <c r="E43850" s="46"/>
      <c r="F43850" s="44"/>
    </row>
    <row r="43851" spans="3:6" x14ac:dyDescent="0.2">
      <c r="C43851"/>
      <c r="E43851" s="46"/>
      <c r="F43851" s="44"/>
    </row>
    <row r="43852" spans="3:6" x14ac:dyDescent="0.2">
      <c r="C43852"/>
      <c r="E43852" s="46"/>
      <c r="F43852" s="44"/>
    </row>
    <row r="43853" spans="3:6" x14ac:dyDescent="0.2">
      <c r="C43853"/>
      <c r="E43853" s="46"/>
      <c r="F43853" s="44"/>
    </row>
    <row r="43854" spans="3:6" x14ac:dyDescent="0.2">
      <c r="C43854"/>
      <c r="E43854" s="46"/>
      <c r="F43854" s="44"/>
    </row>
    <row r="43855" spans="3:6" x14ac:dyDescent="0.2">
      <c r="C43855"/>
      <c r="E43855" s="46"/>
      <c r="F43855" s="44"/>
    </row>
    <row r="43856" spans="3:6" x14ac:dyDescent="0.2">
      <c r="C43856"/>
      <c r="E43856" s="46"/>
      <c r="F43856" s="44"/>
    </row>
    <row r="43857" spans="3:6" x14ac:dyDescent="0.2">
      <c r="C43857"/>
      <c r="E43857" s="46"/>
      <c r="F43857" s="44"/>
    </row>
    <row r="43858" spans="3:6" x14ac:dyDescent="0.2">
      <c r="C43858"/>
      <c r="E43858" s="46"/>
      <c r="F43858" s="44"/>
    </row>
    <row r="43859" spans="3:6" x14ac:dyDescent="0.2">
      <c r="C43859"/>
      <c r="E43859" s="46"/>
      <c r="F43859" s="44"/>
    </row>
    <row r="43860" spans="3:6" x14ac:dyDescent="0.2">
      <c r="C43860"/>
      <c r="E43860" s="46"/>
      <c r="F43860" s="44"/>
    </row>
    <row r="43861" spans="3:6" x14ac:dyDescent="0.2">
      <c r="C43861"/>
      <c r="E43861" s="46"/>
      <c r="F43861" s="44"/>
    </row>
    <row r="43862" spans="3:6" x14ac:dyDescent="0.2">
      <c r="C43862"/>
      <c r="E43862" s="46"/>
      <c r="F43862" s="44"/>
    </row>
    <row r="43863" spans="3:6" x14ac:dyDescent="0.2">
      <c r="C43863"/>
      <c r="E43863" s="46"/>
      <c r="F43863" s="44"/>
    </row>
    <row r="43864" spans="3:6" x14ac:dyDescent="0.2">
      <c r="C43864"/>
      <c r="E43864" s="46"/>
      <c r="F43864" s="44"/>
    </row>
    <row r="43865" spans="3:6" x14ac:dyDescent="0.2">
      <c r="C43865"/>
      <c r="E43865" s="46"/>
      <c r="F43865" s="44"/>
    </row>
    <row r="43866" spans="3:6" x14ac:dyDescent="0.2">
      <c r="C43866"/>
      <c r="E43866" s="46"/>
      <c r="F43866" s="44"/>
    </row>
    <row r="43867" spans="3:6" x14ac:dyDescent="0.2">
      <c r="C43867"/>
      <c r="E43867" s="46"/>
      <c r="F43867" s="44"/>
    </row>
    <row r="43868" spans="3:6" x14ac:dyDescent="0.2">
      <c r="C43868"/>
      <c r="E43868" s="46"/>
      <c r="F43868" s="44"/>
    </row>
    <row r="43869" spans="3:6" x14ac:dyDescent="0.2">
      <c r="C43869"/>
      <c r="E43869" s="46"/>
      <c r="F43869" s="44"/>
    </row>
    <row r="43870" spans="3:6" x14ac:dyDescent="0.2">
      <c r="C43870"/>
      <c r="E43870" s="46"/>
      <c r="F43870" s="44"/>
    </row>
    <row r="43871" spans="3:6" x14ac:dyDescent="0.2">
      <c r="C43871"/>
      <c r="E43871" s="46"/>
      <c r="F43871" s="44"/>
    </row>
    <row r="43872" spans="3:6" x14ac:dyDescent="0.2">
      <c r="C43872"/>
      <c r="E43872" s="46"/>
      <c r="F43872" s="44"/>
    </row>
    <row r="43873" spans="3:6" x14ac:dyDescent="0.2">
      <c r="C43873"/>
      <c r="E43873" s="46"/>
      <c r="F43873" s="44"/>
    </row>
    <row r="43874" spans="3:6" x14ac:dyDescent="0.2">
      <c r="C43874"/>
      <c r="E43874" s="46"/>
      <c r="F43874" s="44"/>
    </row>
    <row r="43875" spans="3:6" x14ac:dyDescent="0.2">
      <c r="C43875"/>
      <c r="E43875" s="46"/>
      <c r="F43875" s="44"/>
    </row>
    <row r="43876" spans="3:6" x14ac:dyDescent="0.2">
      <c r="C43876"/>
      <c r="E43876" s="46"/>
      <c r="F43876" s="44"/>
    </row>
    <row r="43877" spans="3:6" x14ac:dyDescent="0.2">
      <c r="C43877"/>
      <c r="E43877" s="46"/>
      <c r="F43877" s="44"/>
    </row>
    <row r="43878" spans="3:6" x14ac:dyDescent="0.2">
      <c r="C43878"/>
      <c r="E43878" s="46"/>
      <c r="F43878" s="44"/>
    </row>
    <row r="43879" spans="3:6" x14ac:dyDescent="0.2">
      <c r="C43879"/>
      <c r="E43879" s="46"/>
      <c r="F43879" s="44"/>
    </row>
    <row r="43880" spans="3:6" x14ac:dyDescent="0.2">
      <c r="C43880"/>
      <c r="E43880" s="46"/>
      <c r="F43880" s="44"/>
    </row>
    <row r="43881" spans="3:6" x14ac:dyDescent="0.2">
      <c r="C43881"/>
      <c r="E43881" s="46"/>
      <c r="F43881" s="44"/>
    </row>
    <row r="43882" spans="3:6" x14ac:dyDescent="0.2">
      <c r="C43882"/>
      <c r="E43882" s="46"/>
      <c r="F43882" s="44"/>
    </row>
    <row r="43883" spans="3:6" x14ac:dyDescent="0.2">
      <c r="C43883"/>
      <c r="E43883" s="46"/>
      <c r="F43883" s="44"/>
    </row>
    <row r="43884" spans="3:6" x14ac:dyDescent="0.2">
      <c r="C43884"/>
      <c r="E43884" s="46"/>
      <c r="F43884" s="44"/>
    </row>
    <row r="43885" spans="3:6" x14ac:dyDescent="0.2">
      <c r="C43885"/>
      <c r="E43885" s="46"/>
      <c r="F43885" s="44"/>
    </row>
    <row r="43886" spans="3:6" x14ac:dyDescent="0.2">
      <c r="C43886"/>
      <c r="E43886" s="46"/>
      <c r="F43886" s="44"/>
    </row>
    <row r="43887" spans="3:6" x14ac:dyDescent="0.2">
      <c r="C43887"/>
      <c r="E43887" s="46"/>
      <c r="F43887" s="44"/>
    </row>
    <row r="43888" spans="3:6" x14ac:dyDescent="0.2">
      <c r="C43888"/>
      <c r="E43888" s="46"/>
      <c r="F43888" s="44"/>
    </row>
    <row r="43889" spans="3:6" x14ac:dyDescent="0.2">
      <c r="C43889"/>
      <c r="E43889" s="46"/>
      <c r="F43889" s="44"/>
    </row>
    <row r="43890" spans="3:6" x14ac:dyDescent="0.2">
      <c r="C43890"/>
      <c r="E43890" s="46"/>
      <c r="F43890" s="44"/>
    </row>
    <row r="43891" spans="3:6" x14ac:dyDescent="0.2">
      <c r="C43891"/>
      <c r="E43891" s="46"/>
      <c r="F43891" s="44"/>
    </row>
    <row r="43892" spans="3:6" x14ac:dyDescent="0.2">
      <c r="C43892"/>
      <c r="E43892" s="46"/>
      <c r="F43892" s="44"/>
    </row>
    <row r="43893" spans="3:6" x14ac:dyDescent="0.2">
      <c r="C43893"/>
      <c r="E43893" s="46"/>
      <c r="F43893" s="44"/>
    </row>
    <row r="43894" spans="3:6" x14ac:dyDescent="0.2">
      <c r="C43894"/>
      <c r="E43894" s="46"/>
      <c r="F43894" s="44"/>
    </row>
    <row r="43895" spans="3:6" x14ac:dyDescent="0.2">
      <c r="C43895"/>
      <c r="E43895" s="46"/>
      <c r="F43895" s="44"/>
    </row>
    <row r="43896" spans="3:6" x14ac:dyDescent="0.2">
      <c r="C43896"/>
      <c r="E43896" s="46"/>
      <c r="F43896" s="44"/>
    </row>
    <row r="43897" spans="3:6" x14ac:dyDescent="0.2">
      <c r="C43897"/>
      <c r="E43897" s="46"/>
      <c r="F43897" s="44"/>
    </row>
    <row r="43898" spans="3:6" x14ac:dyDescent="0.2">
      <c r="C43898"/>
      <c r="E43898" s="46"/>
      <c r="F43898" s="44"/>
    </row>
    <row r="43899" spans="3:6" x14ac:dyDescent="0.2">
      <c r="C43899"/>
      <c r="E43899" s="46"/>
      <c r="F43899" s="44"/>
    </row>
    <row r="43900" spans="3:6" x14ac:dyDescent="0.2">
      <c r="C43900"/>
      <c r="E43900" s="46"/>
      <c r="F43900" s="44"/>
    </row>
    <row r="43901" spans="3:6" x14ac:dyDescent="0.2">
      <c r="C43901"/>
      <c r="E43901" s="46"/>
      <c r="F43901" s="44"/>
    </row>
    <row r="43902" spans="3:6" x14ac:dyDescent="0.2">
      <c r="C43902"/>
      <c r="E43902" s="46"/>
      <c r="F43902" s="44"/>
    </row>
    <row r="43903" spans="3:6" x14ac:dyDescent="0.2">
      <c r="C43903"/>
      <c r="E43903" s="46"/>
      <c r="F43903" s="44"/>
    </row>
    <row r="43904" spans="3:6" x14ac:dyDescent="0.2">
      <c r="C43904"/>
      <c r="E43904" s="46"/>
      <c r="F43904" s="44"/>
    </row>
    <row r="43905" spans="3:6" x14ac:dyDescent="0.2">
      <c r="C43905"/>
      <c r="E43905" s="46"/>
      <c r="F43905" s="44"/>
    </row>
    <row r="43906" spans="3:6" x14ac:dyDescent="0.2">
      <c r="C43906"/>
      <c r="E43906" s="46"/>
      <c r="F43906" s="44"/>
    </row>
    <row r="43907" spans="3:6" x14ac:dyDescent="0.2">
      <c r="C43907"/>
      <c r="E43907" s="46"/>
      <c r="F43907" s="44"/>
    </row>
    <row r="43908" spans="3:6" x14ac:dyDescent="0.2">
      <c r="C43908"/>
      <c r="E43908" s="46"/>
      <c r="F43908" s="44"/>
    </row>
    <row r="43909" spans="3:6" x14ac:dyDescent="0.2">
      <c r="C43909"/>
      <c r="E43909" s="46"/>
      <c r="F43909" s="44"/>
    </row>
    <row r="43910" spans="3:6" x14ac:dyDescent="0.2">
      <c r="C43910"/>
      <c r="E43910" s="46"/>
      <c r="F43910" s="44"/>
    </row>
    <row r="43911" spans="3:6" x14ac:dyDescent="0.2">
      <c r="C43911"/>
      <c r="E43911" s="46"/>
      <c r="F43911" s="44"/>
    </row>
    <row r="43912" spans="3:6" x14ac:dyDescent="0.2">
      <c r="C43912"/>
      <c r="E43912" s="46"/>
      <c r="F43912" s="44"/>
    </row>
    <row r="43913" spans="3:6" x14ac:dyDescent="0.2">
      <c r="C43913"/>
      <c r="E43913" s="46"/>
      <c r="F43913" s="44"/>
    </row>
    <row r="43914" spans="3:6" x14ac:dyDescent="0.2">
      <c r="C43914"/>
      <c r="E43914" s="46"/>
      <c r="F43914" s="44"/>
    </row>
    <row r="43915" spans="3:6" x14ac:dyDescent="0.2">
      <c r="C43915"/>
      <c r="E43915" s="46"/>
      <c r="F43915" s="44"/>
    </row>
    <row r="43916" spans="3:6" x14ac:dyDescent="0.2">
      <c r="C43916"/>
      <c r="E43916" s="46"/>
      <c r="F43916" s="44"/>
    </row>
    <row r="43917" spans="3:6" x14ac:dyDescent="0.2">
      <c r="C43917"/>
      <c r="E43917" s="46"/>
      <c r="F43917" s="44"/>
    </row>
    <row r="43918" spans="3:6" x14ac:dyDescent="0.2">
      <c r="C43918"/>
      <c r="E43918" s="46"/>
      <c r="F43918" s="44"/>
    </row>
    <row r="43919" spans="3:6" x14ac:dyDescent="0.2">
      <c r="C43919"/>
      <c r="E43919" s="46"/>
      <c r="F43919" s="44"/>
    </row>
    <row r="43920" spans="3:6" x14ac:dyDescent="0.2">
      <c r="C43920"/>
      <c r="E43920" s="46"/>
      <c r="F43920" s="44"/>
    </row>
    <row r="43921" spans="3:6" x14ac:dyDescent="0.2">
      <c r="C43921"/>
      <c r="E43921" s="46"/>
      <c r="F43921" s="44"/>
    </row>
    <row r="43922" spans="3:6" x14ac:dyDescent="0.2">
      <c r="C43922"/>
      <c r="E43922" s="46"/>
      <c r="F43922" s="44"/>
    </row>
    <row r="43923" spans="3:6" x14ac:dyDescent="0.2">
      <c r="C43923"/>
      <c r="E43923" s="46"/>
      <c r="F43923" s="44"/>
    </row>
    <row r="43924" spans="3:6" x14ac:dyDescent="0.2">
      <c r="C43924"/>
      <c r="E43924" s="46"/>
      <c r="F43924" s="44"/>
    </row>
    <row r="43925" spans="3:6" x14ac:dyDescent="0.2">
      <c r="C43925"/>
      <c r="E43925" s="46"/>
      <c r="F43925" s="44"/>
    </row>
    <row r="43926" spans="3:6" x14ac:dyDescent="0.2">
      <c r="C43926"/>
      <c r="E43926" s="46"/>
      <c r="F43926" s="44"/>
    </row>
    <row r="43927" spans="3:6" x14ac:dyDescent="0.2">
      <c r="C43927"/>
      <c r="E43927" s="46"/>
      <c r="F43927" s="44"/>
    </row>
    <row r="43928" spans="3:6" x14ac:dyDescent="0.2">
      <c r="C43928"/>
      <c r="E43928" s="46"/>
      <c r="F43928" s="44"/>
    </row>
    <row r="43929" spans="3:6" x14ac:dyDescent="0.2">
      <c r="C43929"/>
      <c r="E43929" s="46"/>
      <c r="F43929" s="44"/>
    </row>
    <row r="43930" spans="3:6" x14ac:dyDescent="0.2">
      <c r="C43930"/>
      <c r="E43930" s="46"/>
      <c r="F43930" s="44"/>
    </row>
    <row r="43931" spans="3:6" x14ac:dyDescent="0.2">
      <c r="C43931"/>
      <c r="E43931" s="46"/>
      <c r="F43931" s="44"/>
    </row>
    <row r="43932" spans="3:6" x14ac:dyDescent="0.2">
      <c r="C43932"/>
      <c r="E43932" s="46"/>
      <c r="F43932" s="44"/>
    </row>
    <row r="43933" spans="3:6" x14ac:dyDescent="0.2">
      <c r="C43933"/>
      <c r="E43933" s="46"/>
      <c r="F43933" s="44"/>
    </row>
    <row r="43934" spans="3:6" x14ac:dyDescent="0.2">
      <c r="C43934"/>
      <c r="E43934" s="46"/>
      <c r="F43934" s="44"/>
    </row>
    <row r="43935" spans="3:6" x14ac:dyDescent="0.2">
      <c r="C43935"/>
      <c r="E43935" s="46"/>
      <c r="F43935" s="44"/>
    </row>
    <row r="43936" spans="3:6" x14ac:dyDescent="0.2">
      <c r="C43936"/>
      <c r="E43936" s="46"/>
      <c r="F43936" s="44"/>
    </row>
    <row r="43937" spans="3:6" x14ac:dyDescent="0.2">
      <c r="C43937"/>
      <c r="E43937" s="46"/>
      <c r="F43937" s="44"/>
    </row>
    <row r="43938" spans="3:6" x14ac:dyDescent="0.2">
      <c r="C43938"/>
      <c r="E43938" s="46"/>
      <c r="F43938" s="44"/>
    </row>
    <row r="43939" spans="3:6" x14ac:dyDescent="0.2">
      <c r="C43939"/>
      <c r="E43939" s="46"/>
      <c r="F43939" s="44"/>
    </row>
    <row r="43940" spans="3:6" x14ac:dyDescent="0.2">
      <c r="C43940"/>
      <c r="E43940" s="46"/>
      <c r="F43940" s="44"/>
    </row>
    <row r="43941" spans="3:6" x14ac:dyDescent="0.2">
      <c r="C43941"/>
      <c r="E43941" s="46"/>
      <c r="F43941" s="44"/>
    </row>
    <row r="43942" spans="3:6" x14ac:dyDescent="0.2">
      <c r="C43942"/>
      <c r="E43942" s="46"/>
      <c r="F43942" s="44"/>
    </row>
    <row r="43943" spans="3:6" x14ac:dyDescent="0.2">
      <c r="C43943"/>
      <c r="E43943" s="46"/>
      <c r="F43943" s="44"/>
    </row>
    <row r="43944" spans="3:6" x14ac:dyDescent="0.2">
      <c r="C43944"/>
      <c r="E43944" s="46"/>
      <c r="F43944" s="44"/>
    </row>
    <row r="43945" spans="3:6" x14ac:dyDescent="0.2">
      <c r="C43945"/>
      <c r="E43945" s="46"/>
      <c r="F43945" s="44"/>
    </row>
    <row r="43946" spans="3:6" x14ac:dyDescent="0.2">
      <c r="C43946"/>
      <c r="E43946" s="46"/>
      <c r="F43946" s="44"/>
    </row>
    <row r="43947" spans="3:6" x14ac:dyDescent="0.2">
      <c r="C43947"/>
      <c r="E43947" s="46"/>
      <c r="F43947" s="44"/>
    </row>
    <row r="43948" spans="3:6" x14ac:dyDescent="0.2">
      <c r="C43948"/>
      <c r="E43948" s="46"/>
      <c r="F43948" s="44"/>
    </row>
    <row r="43949" spans="3:6" x14ac:dyDescent="0.2">
      <c r="C43949"/>
      <c r="E43949" s="46"/>
      <c r="F43949" s="44"/>
    </row>
    <row r="43950" spans="3:6" x14ac:dyDescent="0.2">
      <c r="C43950"/>
      <c r="E43950" s="46"/>
      <c r="F43950" s="44"/>
    </row>
    <row r="43951" spans="3:6" x14ac:dyDescent="0.2">
      <c r="C43951"/>
      <c r="E43951" s="46"/>
      <c r="F43951" s="44"/>
    </row>
    <row r="43952" spans="3:6" x14ac:dyDescent="0.2">
      <c r="C43952"/>
      <c r="E43952" s="46"/>
      <c r="F43952" s="44"/>
    </row>
    <row r="43953" spans="3:6" x14ac:dyDescent="0.2">
      <c r="C43953"/>
      <c r="E43953" s="46"/>
      <c r="F43953" s="44"/>
    </row>
    <row r="43954" spans="3:6" x14ac:dyDescent="0.2">
      <c r="C43954"/>
      <c r="E43954" s="46"/>
      <c r="F43954" s="44"/>
    </row>
    <row r="43955" spans="3:6" x14ac:dyDescent="0.2">
      <c r="C43955"/>
      <c r="E43955" s="46"/>
      <c r="F43955" s="44"/>
    </row>
    <row r="43956" spans="3:6" x14ac:dyDescent="0.2">
      <c r="C43956"/>
      <c r="E43956" s="46"/>
      <c r="F43956" s="44"/>
    </row>
    <row r="43957" spans="3:6" x14ac:dyDescent="0.2">
      <c r="C43957"/>
      <c r="E43957" s="46"/>
      <c r="F43957" s="44"/>
    </row>
    <row r="43958" spans="3:6" x14ac:dyDescent="0.2">
      <c r="C43958"/>
      <c r="E43958" s="46"/>
      <c r="F43958" s="44"/>
    </row>
    <row r="43959" spans="3:6" x14ac:dyDescent="0.2">
      <c r="C43959"/>
      <c r="E43959" s="46"/>
      <c r="F43959" s="44"/>
    </row>
    <row r="43960" spans="3:6" x14ac:dyDescent="0.2">
      <c r="C43960"/>
      <c r="E43960" s="46"/>
      <c r="F43960" s="44"/>
    </row>
    <row r="43961" spans="3:6" x14ac:dyDescent="0.2">
      <c r="C43961"/>
      <c r="E43961" s="46"/>
      <c r="F43961" s="44"/>
    </row>
    <row r="43962" spans="3:6" x14ac:dyDescent="0.2">
      <c r="C43962"/>
      <c r="E43962" s="46"/>
      <c r="F43962" s="44"/>
    </row>
    <row r="43963" spans="3:6" x14ac:dyDescent="0.2">
      <c r="C43963"/>
      <c r="E43963" s="46"/>
      <c r="F43963" s="44"/>
    </row>
    <row r="43964" spans="3:6" x14ac:dyDescent="0.2">
      <c r="C43964"/>
      <c r="E43964" s="46"/>
      <c r="F43964" s="44"/>
    </row>
    <row r="43965" spans="3:6" x14ac:dyDescent="0.2">
      <c r="C43965"/>
      <c r="E43965" s="46"/>
      <c r="F43965" s="44"/>
    </row>
    <row r="43966" spans="3:6" x14ac:dyDescent="0.2">
      <c r="C43966"/>
      <c r="E43966" s="46"/>
      <c r="F43966" s="44"/>
    </row>
    <row r="43967" spans="3:6" x14ac:dyDescent="0.2">
      <c r="C43967"/>
      <c r="E43967" s="46"/>
      <c r="F43967" s="44"/>
    </row>
    <row r="43968" spans="3:6" x14ac:dyDescent="0.2">
      <c r="C43968"/>
      <c r="E43968" s="46"/>
      <c r="F43968" s="44"/>
    </row>
    <row r="43969" spans="3:6" x14ac:dyDescent="0.2">
      <c r="C43969"/>
      <c r="E43969" s="46"/>
      <c r="F43969" s="44"/>
    </row>
    <row r="43970" spans="3:6" x14ac:dyDescent="0.2">
      <c r="C43970"/>
      <c r="E43970" s="46"/>
      <c r="F43970" s="44"/>
    </row>
    <row r="43971" spans="3:6" x14ac:dyDescent="0.2">
      <c r="C43971"/>
      <c r="E43971" s="46"/>
      <c r="F43971" s="44"/>
    </row>
    <row r="43972" spans="3:6" x14ac:dyDescent="0.2">
      <c r="C43972"/>
      <c r="E43972" s="46"/>
      <c r="F43972" s="44"/>
    </row>
    <row r="43973" spans="3:6" x14ac:dyDescent="0.2">
      <c r="C43973"/>
      <c r="E43973" s="46"/>
      <c r="F43973" s="44"/>
    </row>
    <row r="43974" spans="3:6" x14ac:dyDescent="0.2">
      <c r="C43974"/>
      <c r="E43974" s="46"/>
      <c r="F43974" s="44"/>
    </row>
    <row r="43975" spans="3:6" x14ac:dyDescent="0.2">
      <c r="C43975"/>
      <c r="E43975" s="46"/>
      <c r="F43975" s="44"/>
    </row>
    <row r="43976" spans="3:6" x14ac:dyDescent="0.2">
      <c r="C43976"/>
      <c r="E43976" s="46"/>
      <c r="F43976" s="44"/>
    </row>
    <row r="43977" spans="3:6" x14ac:dyDescent="0.2">
      <c r="C43977"/>
      <c r="E43977" s="46"/>
      <c r="F43977" s="44"/>
    </row>
    <row r="43978" spans="3:6" x14ac:dyDescent="0.2">
      <c r="C43978"/>
      <c r="E43978" s="46"/>
      <c r="F43978" s="44"/>
    </row>
    <row r="43979" spans="3:6" x14ac:dyDescent="0.2">
      <c r="C43979"/>
      <c r="E43979" s="46"/>
      <c r="F43979" s="44"/>
    </row>
    <row r="43980" spans="3:6" x14ac:dyDescent="0.2">
      <c r="C43980"/>
      <c r="E43980" s="46"/>
      <c r="F43980" s="44"/>
    </row>
    <row r="43981" spans="3:6" x14ac:dyDescent="0.2">
      <c r="C43981"/>
      <c r="E43981" s="46"/>
      <c r="F43981" s="44"/>
    </row>
    <row r="43982" spans="3:6" x14ac:dyDescent="0.2">
      <c r="C43982"/>
      <c r="E43982" s="46"/>
      <c r="F43982" s="44"/>
    </row>
    <row r="43983" spans="3:6" x14ac:dyDescent="0.2">
      <c r="C43983"/>
      <c r="E43983" s="46"/>
      <c r="F43983" s="44"/>
    </row>
    <row r="43984" spans="3:6" x14ac:dyDescent="0.2">
      <c r="C43984"/>
      <c r="E43984" s="46"/>
      <c r="F43984" s="44"/>
    </row>
    <row r="43985" spans="3:6" x14ac:dyDescent="0.2">
      <c r="C43985"/>
      <c r="E43985" s="46"/>
      <c r="F43985" s="44"/>
    </row>
    <row r="43986" spans="3:6" x14ac:dyDescent="0.2">
      <c r="C43986"/>
      <c r="E43986" s="46"/>
      <c r="F43986" s="44"/>
    </row>
    <row r="43987" spans="3:6" x14ac:dyDescent="0.2">
      <c r="C43987"/>
      <c r="E43987" s="46"/>
      <c r="F43987" s="44"/>
    </row>
    <row r="43988" spans="3:6" x14ac:dyDescent="0.2">
      <c r="C43988"/>
      <c r="E43988" s="46"/>
      <c r="F43988" s="44"/>
    </row>
    <row r="43989" spans="3:6" x14ac:dyDescent="0.2">
      <c r="C43989"/>
      <c r="E43989" s="46"/>
      <c r="F43989" s="44"/>
    </row>
    <row r="43990" spans="3:6" x14ac:dyDescent="0.2">
      <c r="C43990"/>
      <c r="E43990" s="46"/>
      <c r="F43990" s="44"/>
    </row>
    <row r="43991" spans="3:6" x14ac:dyDescent="0.2">
      <c r="C43991"/>
      <c r="E43991" s="46"/>
      <c r="F43991" s="44"/>
    </row>
    <row r="43992" spans="3:6" x14ac:dyDescent="0.2">
      <c r="C43992"/>
      <c r="E43992" s="46"/>
      <c r="F43992" s="44"/>
    </row>
    <row r="43993" spans="3:6" x14ac:dyDescent="0.2">
      <c r="C43993"/>
      <c r="E43993" s="46"/>
      <c r="F43993" s="44"/>
    </row>
    <row r="43994" spans="3:6" x14ac:dyDescent="0.2">
      <c r="C43994"/>
      <c r="E43994" s="46"/>
      <c r="F43994" s="44"/>
    </row>
    <row r="43995" spans="3:6" x14ac:dyDescent="0.2">
      <c r="C43995"/>
      <c r="E43995" s="46"/>
      <c r="F43995" s="44"/>
    </row>
    <row r="43996" spans="3:6" x14ac:dyDescent="0.2">
      <c r="C43996"/>
      <c r="E43996" s="46"/>
      <c r="F43996" s="44"/>
    </row>
    <row r="43997" spans="3:6" x14ac:dyDescent="0.2">
      <c r="C43997"/>
      <c r="E43997" s="46"/>
      <c r="F43997" s="44"/>
    </row>
    <row r="43998" spans="3:6" x14ac:dyDescent="0.2">
      <c r="C43998"/>
      <c r="E43998" s="46"/>
      <c r="F43998" s="44"/>
    </row>
    <row r="43999" spans="3:6" x14ac:dyDescent="0.2">
      <c r="C43999"/>
      <c r="E43999" s="46"/>
      <c r="F43999" s="44"/>
    </row>
    <row r="44000" spans="3:6" x14ac:dyDescent="0.2">
      <c r="C44000"/>
      <c r="E44000" s="46"/>
      <c r="F44000" s="44"/>
    </row>
    <row r="44001" spans="3:6" x14ac:dyDescent="0.2">
      <c r="C44001"/>
      <c r="E44001" s="46"/>
      <c r="F44001" s="44"/>
    </row>
    <row r="44002" spans="3:6" x14ac:dyDescent="0.2">
      <c r="C44002"/>
      <c r="E44002" s="46"/>
      <c r="F44002" s="44"/>
    </row>
    <row r="44003" spans="3:6" x14ac:dyDescent="0.2">
      <c r="C44003"/>
      <c r="E44003" s="46"/>
      <c r="F44003" s="44"/>
    </row>
    <row r="44004" spans="3:6" x14ac:dyDescent="0.2">
      <c r="C44004"/>
      <c r="E44004" s="46"/>
      <c r="F44004" s="44"/>
    </row>
    <row r="44005" spans="3:6" x14ac:dyDescent="0.2">
      <c r="C44005"/>
      <c r="E44005" s="46"/>
      <c r="F44005" s="44"/>
    </row>
    <row r="44006" spans="3:6" x14ac:dyDescent="0.2">
      <c r="C44006"/>
      <c r="E44006" s="46"/>
      <c r="F44006" s="44"/>
    </row>
    <row r="44007" spans="3:6" x14ac:dyDescent="0.2">
      <c r="C44007"/>
      <c r="E44007" s="46"/>
      <c r="F44007" s="44"/>
    </row>
    <row r="44008" spans="3:6" x14ac:dyDescent="0.2">
      <c r="C44008"/>
      <c r="E44008" s="46"/>
      <c r="F44008" s="44"/>
    </row>
    <row r="44009" spans="3:6" x14ac:dyDescent="0.2">
      <c r="C44009"/>
      <c r="E44009" s="46"/>
      <c r="F44009" s="44"/>
    </row>
    <row r="44010" spans="3:6" x14ac:dyDescent="0.2">
      <c r="C44010"/>
      <c r="E44010" s="46"/>
      <c r="F44010" s="44"/>
    </row>
    <row r="44011" spans="3:6" x14ac:dyDescent="0.2">
      <c r="C44011"/>
      <c r="E44011" s="46"/>
      <c r="F44011" s="44"/>
    </row>
    <row r="44012" spans="3:6" x14ac:dyDescent="0.2">
      <c r="C44012"/>
      <c r="E44012" s="46"/>
      <c r="F44012" s="44"/>
    </row>
    <row r="44013" spans="3:6" x14ac:dyDescent="0.2">
      <c r="C44013"/>
      <c r="E44013" s="46"/>
      <c r="F44013" s="44"/>
    </row>
    <row r="44014" spans="3:6" x14ac:dyDescent="0.2">
      <c r="C44014"/>
      <c r="E44014" s="46"/>
      <c r="F44014" s="44"/>
    </row>
    <row r="44015" spans="3:6" x14ac:dyDescent="0.2">
      <c r="C44015"/>
      <c r="E44015" s="46"/>
      <c r="F44015" s="44"/>
    </row>
    <row r="44016" spans="3:6" x14ac:dyDescent="0.2">
      <c r="C44016"/>
      <c r="E44016" s="46"/>
      <c r="F44016" s="44"/>
    </row>
    <row r="44017" spans="3:6" x14ac:dyDescent="0.2">
      <c r="C44017"/>
      <c r="E44017" s="46"/>
      <c r="F44017" s="44"/>
    </row>
    <row r="44018" spans="3:6" x14ac:dyDescent="0.2">
      <c r="C44018"/>
      <c r="E44018" s="46"/>
      <c r="F44018" s="44"/>
    </row>
    <row r="44019" spans="3:6" x14ac:dyDescent="0.2">
      <c r="C44019"/>
      <c r="E44019" s="46"/>
      <c r="F44019" s="44"/>
    </row>
    <row r="44020" spans="3:6" x14ac:dyDescent="0.2">
      <c r="C44020"/>
      <c r="E44020" s="46"/>
      <c r="F44020" s="44"/>
    </row>
    <row r="44021" spans="3:6" x14ac:dyDescent="0.2">
      <c r="C44021"/>
      <c r="E44021" s="46"/>
      <c r="F44021" s="44"/>
    </row>
    <row r="44022" spans="3:6" x14ac:dyDescent="0.2">
      <c r="C44022"/>
      <c r="E44022" s="46"/>
      <c r="F44022" s="44"/>
    </row>
    <row r="44023" spans="3:6" x14ac:dyDescent="0.2">
      <c r="C44023"/>
      <c r="E44023" s="46"/>
      <c r="F44023" s="44"/>
    </row>
    <row r="44024" spans="3:6" x14ac:dyDescent="0.2">
      <c r="C44024"/>
      <c r="E44024" s="46"/>
      <c r="F44024" s="44"/>
    </row>
    <row r="44025" spans="3:6" x14ac:dyDescent="0.2">
      <c r="C44025"/>
      <c r="E44025" s="46"/>
      <c r="F44025" s="44"/>
    </row>
    <row r="44026" spans="3:6" x14ac:dyDescent="0.2">
      <c r="C44026"/>
      <c r="E44026" s="46"/>
      <c r="F44026" s="44"/>
    </row>
    <row r="44027" spans="3:6" x14ac:dyDescent="0.2">
      <c r="C44027"/>
      <c r="E44027" s="46"/>
      <c r="F44027" s="44"/>
    </row>
    <row r="44028" spans="3:6" x14ac:dyDescent="0.2">
      <c r="C44028"/>
      <c r="E44028" s="46"/>
      <c r="F44028" s="44"/>
    </row>
    <row r="44029" spans="3:6" x14ac:dyDescent="0.2">
      <c r="C44029"/>
      <c r="E44029" s="46"/>
      <c r="F44029" s="44"/>
    </row>
    <row r="44030" spans="3:6" x14ac:dyDescent="0.2">
      <c r="C44030"/>
      <c r="E44030" s="46"/>
      <c r="F44030" s="44"/>
    </row>
    <row r="44031" spans="3:6" x14ac:dyDescent="0.2">
      <c r="C44031"/>
      <c r="E44031" s="46"/>
      <c r="F44031" s="44"/>
    </row>
    <row r="44032" spans="3:6" x14ac:dyDescent="0.2">
      <c r="C44032"/>
      <c r="E44032" s="46"/>
      <c r="F44032" s="44"/>
    </row>
    <row r="44033" spans="3:6" x14ac:dyDescent="0.2">
      <c r="C44033"/>
      <c r="E44033" s="46"/>
      <c r="F44033" s="44"/>
    </row>
    <row r="44034" spans="3:6" x14ac:dyDescent="0.2">
      <c r="C44034"/>
      <c r="E44034" s="46"/>
      <c r="F44034" s="44"/>
    </row>
    <row r="44035" spans="3:6" x14ac:dyDescent="0.2">
      <c r="C44035"/>
      <c r="E44035" s="46"/>
      <c r="F44035" s="44"/>
    </row>
    <row r="44036" spans="3:6" x14ac:dyDescent="0.2">
      <c r="C44036"/>
      <c r="E44036" s="46"/>
      <c r="F44036" s="44"/>
    </row>
    <row r="44037" spans="3:6" x14ac:dyDescent="0.2">
      <c r="C44037"/>
      <c r="E44037" s="46"/>
      <c r="F44037" s="44"/>
    </row>
    <row r="44038" spans="3:6" x14ac:dyDescent="0.2">
      <c r="C44038"/>
      <c r="E44038" s="46"/>
      <c r="F44038" s="44"/>
    </row>
    <row r="44039" spans="3:6" x14ac:dyDescent="0.2">
      <c r="C44039"/>
      <c r="E44039" s="46"/>
      <c r="F44039" s="44"/>
    </row>
    <row r="44040" spans="3:6" x14ac:dyDescent="0.2">
      <c r="C44040"/>
      <c r="E44040" s="46"/>
      <c r="F44040" s="44"/>
    </row>
    <row r="44041" spans="3:6" x14ac:dyDescent="0.2">
      <c r="C44041"/>
      <c r="E44041" s="46"/>
      <c r="F44041" s="44"/>
    </row>
    <row r="44042" spans="3:6" x14ac:dyDescent="0.2">
      <c r="C44042"/>
      <c r="E44042" s="46"/>
      <c r="F44042" s="44"/>
    </row>
    <row r="44043" spans="3:6" x14ac:dyDescent="0.2">
      <c r="C44043"/>
      <c r="E44043" s="46"/>
      <c r="F44043" s="44"/>
    </row>
    <row r="44044" spans="3:6" x14ac:dyDescent="0.2">
      <c r="C44044"/>
      <c r="E44044" s="46"/>
      <c r="F44044" s="44"/>
    </row>
    <row r="44045" spans="3:6" x14ac:dyDescent="0.2">
      <c r="C44045"/>
      <c r="E44045" s="46"/>
      <c r="F44045" s="44"/>
    </row>
    <row r="44046" spans="3:6" x14ac:dyDescent="0.2">
      <c r="C44046"/>
      <c r="E44046" s="46"/>
      <c r="F44046" s="44"/>
    </row>
    <row r="44047" spans="3:6" x14ac:dyDescent="0.2">
      <c r="C44047"/>
      <c r="E44047" s="46"/>
      <c r="F44047" s="44"/>
    </row>
    <row r="44048" spans="3:6" x14ac:dyDescent="0.2">
      <c r="C44048"/>
      <c r="E44048" s="46"/>
      <c r="F44048" s="44"/>
    </row>
    <row r="44049" spans="3:6" x14ac:dyDescent="0.2">
      <c r="C44049"/>
      <c r="E44049" s="46"/>
      <c r="F44049" s="44"/>
    </row>
    <row r="44050" spans="3:6" x14ac:dyDescent="0.2">
      <c r="C44050"/>
      <c r="E44050" s="46"/>
      <c r="F44050" s="44"/>
    </row>
    <row r="44051" spans="3:6" x14ac:dyDescent="0.2">
      <c r="C44051"/>
      <c r="E44051" s="46"/>
      <c r="F44051" s="44"/>
    </row>
    <row r="44052" spans="3:6" x14ac:dyDescent="0.2">
      <c r="C44052"/>
      <c r="E44052" s="46"/>
      <c r="F44052" s="44"/>
    </row>
    <row r="44053" spans="3:6" x14ac:dyDescent="0.2">
      <c r="C44053"/>
      <c r="E44053" s="46"/>
      <c r="F44053" s="44"/>
    </row>
    <row r="44054" spans="3:6" x14ac:dyDescent="0.2">
      <c r="C44054"/>
      <c r="E44054" s="46"/>
      <c r="F44054" s="44"/>
    </row>
    <row r="44055" spans="3:6" x14ac:dyDescent="0.2">
      <c r="C44055"/>
      <c r="E44055" s="46"/>
      <c r="F44055" s="44"/>
    </row>
    <row r="44056" spans="3:6" x14ac:dyDescent="0.2">
      <c r="C44056"/>
      <c r="E44056" s="46"/>
      <c r="F44056" s="44"/>
    </row>
    <row r="44057" spans="3:6" x14ac:dyDescent="0.2">
      <c r="C44057"/>
      <c r="E44057" s="46"/>
      <c r="F44057" s="44"/>
    </row>
    <row r="44058" spans="3:6" x14ac:dyDescent="0.2">
      <c r="C44058"/>
      <c r="E44058" s="46"/>
      <c r="F44058" s="44"/>
    </row>
    <row r="44059" spans="3:6" x14ac:dyDescent="0.2">
      <c r="C44059"/>
      <c r="E44059" s="46"/>
      <c r="F44059" s="44"/>
    </row>
    <row r="44060" spans="3:6" x14ac:dyDescent="0.2">
      <c r="C44060"/>
      <c r="E44060" s="46"/>
      <c r="F44060" s="44"/>
    </row>
    <row r="44061" spans="3:6" x14ac:dyDescent="0.2">
      <c r="C44061"/>
      <c r="E44061" s="46"/>
      <c r="F44061" s="44"/>
    </row>
    <row r="44062" spans="3:6" x14ac:dyDescent="0.2">
      <c r="C44062"/>
      <c r="E44062" s="46"/>
      <c r="F44062" s="44"/>
    </row>
    <row r="44063" spans="3:6" x14ac:dyDescent="0.2">
      <c r="C44063"/>
      <c r="E44063" s="46"/>
      <c r="F44063" s="44"/>
    </row>
    <row r="44064" spans="3:6" x14ac:dyDescent="0.2">
      <c r="C44064"/>
      <c r="E44064" s="46"/>
      <c r="F44064" s="44"/>
    </row>
    <row r="44065" spans="3:6" x14ac:dyDescent="0.2">
      <c r="C44065"/>
      <c r="E44065" s="46"/>
      <c r="F44065" s="44"/>
    </row>
    <row r="44066" spans="3:6" x14ac:dyDescent="0.2">
      <c r="C44066"/>
      <c r="E44066" s="46"/>
      <c r="F44066" s="44"/>
    </row>
    <row r="44067" spans="3:6" x14ac:dyDescent="0.2">
      <c r="C44067"/>
      <c r="E44067" s="46"/>
      <c r="F44067" s="44"/>
    </row>
    <row r="44068" spans="3:6" x14ac:dyDescent="0.2">
      <c r="C44068"/>
      <c r="E44068" s="46"/>
      <c r="F44068" s="44"/>
    </row>
    <row r="44069" spans="3:6" x14ac:dyDescent="0.2">
      <c r="C44069"/>
      <c r="E44069" s="46"/>
      <c r="F44069" s="44"/>
    </row>
    <row r="44070" spans="3:6" x14ac:dyDescent="0.2">
      <c r="C44070"/>
      <c r="E44070" s="46"/>
      <c r="F44070" s="44"/>
    </row>
    <row r="44071" spans="3:6" x14ac:dyDescent="0.2">
      <c r="C44071"/>
      <c r="E44071" s="46"/>
      <c r="F44071" s="44"/>
    </row>
    <row r="44072" spans="3:6" x14ac:dyDescent="0.2">
      <c r="C44072"/>
      <c r="E44072" s="46"/>
      <c r="F44072" s="44"/>
    </row>
    <row r="44073" spans="3:6" x14ac:dyDescent="0.2">
      <c r="C44073"/>
      <c r="E44073" s="46"/>
      <c r="F44073" s="44"/>
    </row>
    <row r="44074" spans="3:6" x14ac:dyDescent="0.2">
      <c r="C44074"/>
      <c r="E44074" s="46"/>
      <c r="F44074" s="44"/>
    </row>
    <row r="44075" spans="3:6" x14ac:dyDescent="0.2">
      <c r="C44075"/>
      <c r="E44075" s="46"/>
      <c r="F44075" s="44"/>
    </row>
    <row r="44076" spans="3:6" x14ac:dyDescent="0.2">
      <c r="C44076"/>
      <c r="E44076" s="46"/>
      <c r="F44076" s="44"/>
    </row>
    <row r="44077" spans="3:6" x14ac:dyDescent="0.2">
      <c r="C44077"/>
      <c r="E44077" s="46"/>
      <c r="F44077" s="44"/>
    </row>
    <row r="44078" spans="3:6" x14ac:dyDescent="0.2">
      <c r="C44078"/>
      <c r="E44078" s="46"/>
      <c r="F44078" s="44"/>
    </row>
    <row r="44079" spans="3:6" x14ac:dyDescent="0.2">
      <c r="C44079"/>
      <c r="E44079" s="46"/>
      <c r="F44079" s="44"/>
    </row>
    <row r="44080" spans="3:6" x14ac:dyDescent="0.2">
      <c r="C44080"/>
      <c r="E44080" s="46"/>
      <c r="F44080" s="44"/>
    </row>
    <row r="44081" spans="3:6" x14ac:dyDescent="0.2">
      <c r="C44081"/>
      <c r="E44081" s="46"/>
      <c r="F44081" s="44"/>
    </row>
    <row r="44082" spans="3:6" x14ac:dyDescent="0.2">
      <c r="C44082"/>
      <c r="E44082" s="46"/>
      <c r="F44082" s="44"/>
    </row>
    <row r="44083" spans="3:6" x14ac:dyDescent="0.2">
      <c r="C44083"/>
      <c r="E44083" s="46"/>
      <c r="F44083" s="44"/>
    </row>
    <row r="44084" spans="3:6" x14ac:dyDescent="0.2">
      <c r="C44084"/>
      <c r="E44084" s="46"/>
      <c r="F44084" s="44"/>
    </row>
    <row r="44085" spans="3:6" x14ac:dyDescent="0.2">
      <c r="C44085"/>
      <c r="E44085" s="46"/>
      <c r="F44085" s="44"/>
    </row>
    <row r="44086" spans="3:6" x14ac:dyDescent="0.2">
      <c r="C44086"/>
      <c r="E44086" s="46"/>
      <c r="F44086" s="44"/>
    </row>
    <row r="44087" spans="3:6" x14ac:dyDescent="0.2">
      <c r="C44087"/>
      <c r="E44087" s="46"/>
      <c r="F44087" s="44"/>
    </row>
    <row r="44088" spans="3:6" x14ac:dyDescent="0.2">
      <c r="C44088"/>
      <c r="E44088" s="46"/>
      <c r="F44088" s="44"/>
    </row>
    <row r="44089" spans="3:6" x14ac:dyDescent="0.2">
      <c r="C44089"/>
      <c r="E44089" s="46"/>
      <c r="F44089" s="44"/>
    </row>
    <row r="44090" spans="3:6" x14ac:dyDescent="0.2">
      <c r="C44090"/>
      <c r="E44090" s="46"/>
      <c r="F44090" s="44"/>
    </row>
    <row r="44091" spans="3:6" x14ac:dyDescent="0.2">
      <c r="C44091"/>
      <c r="E44091" s="46"/>
      <c r="F44091" s="44"/>
    </row>
    <row r="44092" spans="3:6" x14ac:dyDescent="0.2">
      <c r="C44092"/>
      <c r="E44092" s="46"/>
      <c r="F44092" s="44"/>
    </row>
    <row r="44093" spans="3:6" x14ac:dyDescent="0.2">
      <c r="C44093"/>
      <c r="E44093" s="46"/>
      <c r="F44093" s="44"/>
    </row>
    <row r="44094" spans="3:6" x14ac:dyDescent="0.2">
      <c r="C44094"/>
      <c r="E44094" s="46"/>
      <c r="F44094" s="44"/>
    </row>
    <row r="44095" spans="3:6" x14ac:dyDescent="0.2">
      <c r="C44095"/>
      <c r="E44095" s="46"/>
      <c r="F44095" s="44"/>
    </row>
    <row r="44096" spans="3:6" x14ac:dyDescent="0.2">
      <c r="C44096"/>
      <c r="E44096" s="46"/>
      <c r="F44096" s="44"/>
    </row>
    <row r="44097" spans="3:6" x14ac:dyDescent="0.2">
      <c r="C44097"/>
      <c r="E44097" s="46"/>
      <c r="F44097" s="44"/>
    </row>
    <row r="44098" spans="3:6" x14ac:dyDescent="0.2">
      <c r="C44098"/>
      <c r="E44098" s="46"/>
      <c r="F44098" s="44"/>
    </row>
    <row r="44099" spans="3:6" x14ac:dyDescent="0.2">
      <c r="C44099"/>
      <c r="E44099" s="46"/>
      <c r="F44099" s="44"/>
    </row>
    <row r="44100" spans="3:6" x14ac:dyDescent="0.2">
      <c r="C44100"/>
      <c r="E44100" s="46"/>
      <c r="F44100" s="44"/>
    </row>
    <row r="44101" spans="3:6" x14ac:dyDescent="0.2">
      <c r="C44101"/>
      <c r="E44101" s="46"/>
      <c r="F44101" s="44"/>
    </row>
    <row r="44102" spans="3:6" x14ac:dyDescent="0.2">
      <c r="C44102"/>
      <c r="E44102" s="46"/>
      <c r="F44102" s="44"/>
    </row>
    <row r="44103" spans="3:6" x14ac:dyDescent="0.2">
      <c r="C44103"/>
      <c r="E44103" s="46"/>
      <c r="F44103" s="44"/>
    </row>
    <row r="44104" spans="3:6" x14ac:dyDescent="0.2">
      <c r="C44104"/>
      <c r="E44104" s="46"/>
      <c r="F44104" s="44"/>
    </row>
    <row r="44105" spans="3:6" x14ac:dyDescent="0.2">
      <c r="C44105"/>
      <c r="E44105" s="46"/>
      <c r="F44105" s="44"/>
    </row>
    <row r="44106" spans="3:6" x14ac:dyDescent="0.2">
      <c r="C44106"/>
      <c r="E44106" s="46"/>
      <c r="F44106" s="44"/>
    </row>
    <row r="44107" spans="3:6" x14ac:dyDescent="0.2">
      <c r="C44107"/>
      <c r="E44107" s="46"/>
      <c r="F44107" s="44"/>
    </row>
    <row r="44108" spans="3:6" x14ac:dyDescent="0.2">
      <c r="C44108"/>
      <c r="E44108" s="46"/>
      <c r="F44108" s="44"/>
    </row>
    <row r="44109" spans="3:6" x14ac:dyDescent="0.2">
      <c r="C44109"/>
      <c r="E44109" s="46"/>
      <c r="F44109" s="44"/>
    </row>
    <row r="44110" spans="3:6" x14ac:dyDescent="0.2">
      <c r="C44110"/>
      <c r="E44110" s="46"/>
      <c r="F44110" s="44"/>
    </row>
    <row r="44111" spans="3:6" x14ac:dyDescent="0.2">
      <c r="C44111"/>
      <c r="E44111" s="46"/>
      <c r="F44111" s="44"/>
    </row>
    <row r="44112" spans="3:6" x14ac:dyDescent="0.2">
      <c r="C44112"/>
      <c r="E44112" s="46"/>
      <c r="F44112" s="44"/>
    </row>
    <row r="44113" spans="3:6" x14ac:dyDescent="0.2">
      <c r="C44113"/>
      <c r="E44113" s="46"/>
      <c r="F44113" s="44"/>
    </row>
    <row r="44114" spans="3:6" x14ac:dyDescent="0.2">
      <c r="C44114"/>
      <c r="E44114" s="46"/>
      <c r="F44114" s="44"/>
    </row>
    <row r="44115" spans="3:6" x14ac:dyDescent="0.2">
      <c r="C44115"/>
      <c r="E44115" s="46"/>
      <c r="F44115" s="44"/>
    </row>
    <row r="44116" spans="3:6" x14ac:dyDescent="0.2">
      <c r="C44116"/>
      <c r="E44116" s="46"/>
      <c r="F44116" s="44"/>
    </row>
    <row r="44117" spans="3:6" x14ac:dyDescent="0.2">
      <c r="C44117"/>
      <c r="E44117" s="46"/>
      <c r="F44117" s="44"/>
    </row>
    <row r="44118" spans="3:6" x14ac:dyDescent="0.2">
      <c r="C44118"/>
      <c r="E44118" s="46"/>
      <c r="F44118" s="44"/>
    </row>
    <row r="44119" spans="3:6" x14ac:dyDescent="0.2">
      <c r="C44119"/>
      <c r="E44119" s="46"/>
      <c r="F44119" s="44"/>
    </row>
    <row r="44120" spans="3:6" x14ac:dyDescent="0.2">
      <c r="C44120"/>
      <c r="E44120" s="46"/>
      <c r="F44120" s="44"/>
    </row>
    <row r="44121" spans="3:6" x14ac:dyDescent="0.2">
      <c r="C44121"/>
      <c r="E44121" s="46"/>
      <c r="F44121" s="44"/>
    </row>
    <row r="44122" spans="3:6" x14ac:dyDescent="0.2">
      <c r="C44122"/>
      <c r="E44122" s="46"/>
      <c r="F44122" s="44"/>
    </row>
    <row r="44123" spans="3:6" x14ac:dyDescent="0.2">
      <c r="C44123"/>
      <c r="E44123" s="46"/>
      <c r="F44123" s="44"/>
    </row>
    <row r="44124" spans="3:6" x14ac:dyDescent="0.2">
      <c r="C44124"/>
      <c r="E44124" s="46"/>
      <c r="F44124" s="44"/>
    </row>
    <row r="44125" spans="3:6" x14ac:dyDescent="0.2">
      <c r="C44125"/>
      <c r="E44125" s="46"/>
      <c r="F44125" s="44"/>
    </row>
    <row r="44126" spans="3:6" x14ac:dyDescent="0.2">
      <c r="C44126"/>
      <c r="E44126" s="46"/>
      <c r="F44126" s="44"/>
    </row>
    <row r="44127" spans="3:6" x14ac:dyDescent="0.2">
      <c r="C44127"/>
      <c r="E44127" s="46"/>
      <c r="F44127" s="44"/>
    </row>
    <row r="44128" spans="3:6" x14ac:dyDescent="0.2">
      <c r="C44128"/>
      <c r="E44128" s="46"/>
      <c r="F44128" s="44"/>
    </row>
    <row r="44129" spans="3:6" x14ac:dyDescent="0.2">
      <c r="C44129"/>
      <c r="E44129" s="46"/>
      <c r="F44129" s="44"/>
    </row>
    <row r="44130" spans="3:6" x14ac:dyDescent="0.2">
      <c r="C44130"/>
      <c r="E44130" s="46"/>
      <c r="F44130" s="44"/>
    </row>
    <row r="44131" spans="3:6" x14ac:dyDescent="0.2">
      <c r="C44131"/>
      <c r="E44131" s="46"/>
      <c r="F44131" s="44"/>
    </row>
    <row r="44132" spans="3:6" x14ac:dyDescent="0.2">
      <c r="C44132"/>
      <c r="E44132" s="46"/>
      <c r="F44132" s="44"/>
    </row>
    <row r="44133" spans="3:6" x14ac:dyDescent="0.2">
      <c r="C44133"/>
      <c r="E44133" s="46"/>
      <c r="F44133" s="44"/>
    </row>
    <row r="44134" spans="3:6" x14ac:dyDescent="0.2">
      <c r="C44134"/>
      <c r="E44134" s="46"/>
      <c r="F44134" s="44"/>
    </row>
    <row r="44135" spans="3:6" x14ac:dyDescent="0.2">
      <c r="C44135"/>
      <c r="E44135" s="46"/>
      <c r="F44135" s="44"/>
    </row>
    <row r="44136" spans="3:6" x14ac:dyDescent="0.2">
      <c r="C44136"/>
      <c r="E44136" s="46"/>
      <c r="F44136" s="44"/>
    </row>
    <row r="44137" spans="3:6" x14ac:dyDescent="0.2">
      <c r="C44137"/>
      <c r="E44137" s="46"/>
      <c r="F44137" s="44"/>
    </row>
    <row r="44138" spans="3:6" x14ac:dyDescent="0.2">
      <c r="C44138"/>
      <c r="E44138" s="46"/>
      <c r="F44138" s="44"/>
    </row>
    <row r="44139" spans="3:6" x14ac:dyDescent="0.2">
      <c r="C44139"/>
      <c r="E44139" s="46"/>
      <c r="F44139" s="44"/>
    </row>
    <row r="44140" spans="3:6" x14ac:dyDescent="0.2">
      <c r="C44140"/>
      <c r="E44140" s="46"/>
      <c r="F44140" s="44"/>
    </row>
    <row r="44141" spans="3:6" x14ac:dyDescent="0.2">
      <c r="C44141"/>
      <c r="E44141" s="46"/>
      <c r="F44141" s="44"/>
    </row>
    <row r="44142" spans="3:6" x14ac:dyDescent="0.2">
      <c r="C44142"/>
      <c r="E44142" s="46"/>
      <c r="F44142" s="44"/>
    </row>
    <row r="44143" spans="3:6" x14ac:dyDescent="0.2">
      <c r="C44143"/>
      <c r="E44143" s="46"/>
      <c r="F44143" s="44"/>
    </row>
    <row r="44144" spans="3:6" x14ac:dyDescent="0.2">
      <c r="C44144"/>
      <c r="E44144" s="46"/>
      <c r="F44144" s="44"/>
    </row>
    <row r="44145" spans="3:6" x14ac:dyDescent="0.2">
      <c r="C44145"/>
      <c r="E44145" s="46"/>
      <c r="F44145" s="44"/>
    </row>
    <row r="44146" spans="3:6" x14ac:dyDescent="0.2">
      <c r="C44146"/>
      <c r="E44146" s="46"/>
      <c r="F44146" s="44"/>
    </row>
    <row r="44147" spans="3:6" x14ac:dyDescent="0.2">
      <c r="C44147"/>
      <c r="E44147" s="46"/>
      <c r="F44147" s="44"/>
    </row>
    <row r="44148" spans="3:6" x14ac:dyDescent="0.2">
      <c r="C44148"/>
      <c r="E44148" s="46"/>
      <c r="F44148" s="44"/>
    </row>
    <row r="44149" spans="3:6" x14ac:dyDescent="0.2">
      <c r="C44149"/>
      <c r="E44149" s="46"/>
      <c r="F44149" s="44"/>
    </row>
    <row r="44150" spans="3:6" x14ac:dyDescent="0.2">
      <c r="C44150"/>
      <c r="E44150" s="46"/>
      <c r="F44150" s="44"/>
    </row>
    <row r="44151" spans="3:6" x14ac:dyDescent="0.2">
      <c r="C44151"/>
      <c r="E44151" s="46"/>
      <c r="F44151" s="44"/>
    </row>
    <row r="44152" spans="3:6" x14ac:dyDescent="0.2">
      <c r="C44152"/>
      <c r="E44152" s="46"/>
      <c r="F44152" s="44"/>
    </row>
    <row r="44153" spans="3:6" x14ac:dyDescent="0.2">
      <c r="C44153"/>
      <c r="E44153" s="46"/>
      <c r="F44153" s="44"/>
    </row>
    <row r="44154" spans="3:6" x14ac:dyDescent="0.2">
      <c r="C44154"/>
      <c r="E44154" s="46"/>
      <c r="F44154" s="44"/>
    </row>
    <row r="44155" spans="3:6" x14ac:dyDescent="0.2">
      <c r="C44155"/>
      <c r="E44155" s="46"/>
      <c r="F44155" s="44"/>
    </row>
    <row r="44156" spans="3:6" x14ac:dyDescent="0.2">
      <c r="C44156"/>
      <c r="E44156" s="46"/>
      <c r="F44156" s="44"/>
    </row>
    <row r="44157" spans="3:6" x14ac:dyDescent="0.2">
      <c r="C44157"/>
      <c r="E44157" s="46"/>
      <c r="F44157" s="44"/>
    </row>
    <row r="44158" spans="3:6" x14ac:dyDescent="0.2">
      <c r="C44158"/>
      <c r="E44158" s="46"/>
      <c r="F44158" s="44"/>
    </row>
    <row r="44159" spans="3:6" x14ac:dyDescent="0.2">
      <c r="C44159"/>
      <c r="E44159" s="46"/>
      <c r="F44159" s="44"/>
    </row>
    <row r="44160" spans="3:6" x14ac:dyDescent="0.2">
      <c r="C44160"/>
      <c r="E44160" s="46"/>
      <c r="F44160" s="44"/>
    </row>
    <row r="44161" spans="3:6" x14ac:dyDescent="0.2">
      <c r="C44161"/>
      <c r="E44161" s="46"/>
      <c r="F44161" s="44"/>
    </row>
    <row r="44162" spans="3:6" x14ac:dyDescent="0.2">
      <c r="C44162"/>
      <c r="E44162" s="46"/>
      <c r="F44162" s="44"/>
    </row>
    <row r="44163" spans="3:6" x14ac:dyDescent="0.2">
      <c r="C44163"/>
      <c r="E44163" s="46"/>
      <c r="F44163" s="44"/>
    </row>
    <row r="44164" spans="3:6" x14ac:dyDescent="0.2">
      <c r="C44164"/>
      <c r="E44164" s="46"/>
      <c r="F44164" s="44"/>
    </row>
    <row r="44165" spans="3:6" x14ac:dyDescent="0.2">
      <c r="C44165"/>
      <c r="E44165" s="46"/>
      <c r="F44165" s="44"/>
    </row>
    <row r="44166" spans="3:6" x14ac:dyDescent="0.2">
      <c r="C44166"/>
      <c r="E44166" s="46"/>
      <c r="F44166" s="44"/>
    </row>
    <row r="44167" spans="3:6" x14ac:dyDescent="0.2">
      <c r="C44167"/>
      <c r="E44167" s="46"/>
      <c r="F44167" s="44"/>
    </row>
    <row r="44168" spans="3:6" x14ac:dyDescent="0.2">
      <c r="C44168"/>
      <c r="E44168" s="46"/>
      <c r="F44168" s="44"/>
    </row>
    <row r="44169" spans="3:6" x14ac:dyDescent="0.2">
      <c r="C44169"/>
      <c r="E44169" s="46"/>
      <c r="F44169" s="44"/>
    </row>
    <row r="44170" spans="3:6" x14ac:dyDescent="0.2">
      <c r="C44170"/>
      <c r="E44170" s="46"/>
      <c r="F44170" s="44"/>
    </row>
    <row r="44171" spans="3:6" x14ac:dyDescent="0.2">
      <c r="C44171"/>
      <c r="E44171" s="46"/>
      <c r="F44171" s="44"/>
    </row>
    <row r="44172" spans="3:6" x14ac:dyDescent="0.2">
      <c r="C44172"/>
      <c r="E44172" s="46"/>
      <c r="F44172" s="44"/>
    </row>
    <row r="44173" spans="3:6" x14ac:dyDescent="0.2">
      <c r="C44173"/>
      <c r="E44173" s="46"/>
      <c r="F44173" s="44"/>
    </row>
    <row r="44174" spans="3:6" x14ac:dyDescent="0.2">
      <c r="C44174"/>
      <c r="E44174" s="46"/>
      <c r="F44174" s="44"/>
    </row>
    <row r="44175" spans="3:6" x14ac:dyDescent="0.2">
      <c r="C44175"/>
      <c r="E44175" s="46"/>
      <c r="F44175" s="44"/>
    </row>
    <row r="44176" spans="3:6" x14ac:dyDescent="0.2">
      <c r="C44176"/>
      <c r="E44176" s="46"/>
      <c r="F44176" s="44"/>
    </row>
    <row r="44177" spans="3:6" x14ac:dyDescent="0.2">
      <c r="C44177"/>
      <c r="E44177" s="46"/>
      <c r="F44177" s="44"/>
    </row>
    <row r="44178" spans="3:6" x14ac:dyDescent="0.2">
      <c r="C44178"/>
      <c r="E44178" s="46"/>
      <c r="F44178" s="44"/>
    </row>
    <row r="44179" spans="3:6" x14ac:dyDescent="0.2">
      <c r="C44179"/>
      <c r="E44179" s="46"/>
      <c r="F44179" s="44"/>
    </row>
    <row r="44180" spans="3:6" x14ac:dyDescent="0.2">
      <c r="C44180"/>
      <c r="E44180" s="46"/>
      <c r="F44180" s="44"/>
    </row>
    <row r="44181" spans="3:6" x14ac:dyDescent="0.2">
      <c r="C44181"/>
      <c r="E44181" s="46"/>
      <c r="F44181" s="44"/>
    </row>
    <row r="44182" spans="3:6" x14ac:dyDescent="0.2">
      <c r="C44182"/>
      <c r="E44182" s="46"/>
      <c r="F44182" s="44"/>
    </row>
    <row r="44183" spans="3:6" x14ac:dyDescent="0.2">
      <c r="C44183"/>
      <c r="E44183" s="46"/>
      <c r="F44183" s="44"/>
    </row>
    <row r="44184" spans="3:6" x14ac:dyDescent="0.2">
      <c r="C44184"/>
      <c r="E44184" s="46"/>
      <c r="F44184" s="44"/>
    </row>
    <row r="44185" spans="3:6" x14ac:dyDescent="0.2">
      <c r="C44185"/>
      <c r="E44185" s="46"/>
      <c r="F44185" s="44"/>
    </row>
    <row r="44186" spans="3:6" x14ac:dyDescent="0.2">
      <c r="C44186"/>
      <c r="E44186" s="46"/>
      <c r="F44186" s="44"/>
    </row>
    <row r="44187" spans="3:6" x14ac:dyDescent="0.2">
      <c r="C44187"/>
      <c r="E44187" s="46"/>
      <c r="F44187" s="44"/>
    </row>
    <row r="44188" spans="3:6" x14ac:dyDescent="0.2">
      <c r="C44188"/>
      <c r="E44188" s="46"/>
      <c r="F44188" s="44"/>
    </row>
    <row r="44189" spans="3:6" x14ac:dyDescent="0.2">
      <c r="C44189"/>
      <c r="E44189" s="46"/>
      <c r="F44189" s="44"/>
    </row>
    <row r="44190" spans="3:6" x14ac:dyDescent="0.2">
      <c r="C44190"/>
      <c r="E44190" s="46"/>
      <c r="F44190" s="44"/>
    </row>
    <row r="44191" spans="3:6" x14ac:dyDescent="0.2">
      <c r="C44191"/>
      <c r="E44191" s="46"/>
      <c r="F44191" s="44"/>
    </row>
    <row r="44192" spans="3:6" x14ac:dyDescent="0.2">
      <c r="C44192"/>
      <c r="E44192" s="46"/>
      <c r="F44192" s="44"/>
    </row>
    <row r="44193" spans="3:6" x14ac:dyDescent="0.2">
      <c r="C44193"/>
      <c r="E44193" s="46"/>
      <c r="F44193" s="44"/>
    </row>
    <row r="44194" spans="3:6" x14ac:dyDescent="0.2">
      <c r="C44194"/>
      <c r="E44194" s="46"/>
      <c r="F44194" s="44"/>
    </row>
    <row r="44195" spans="3:6" x14ac:dyDescent="0.2">
      <c r="C44195"/>
      <c r="E44195" s="46"/>
      <c r="F44195" s="44"/>
    </row>
    <row r="44196" spans="3:6" x14ac:dyDescent="0.2">
      <c r="C44196"/>
      <c r="E44196" s="46"/>
      <c r="F44196" s="44"/>
    </row>
    <row r="44197" spans="3:6" x14ac:dyDescent="0.2">
      <c r="C44197"/>
      <c r="E44197" s="46"/>
      <c r="F44197" s="44"/>
    </row>
    <row r="44198" spans="3:6" x14ac:dyDescent="0.2">
      <c r="C44198"/>
      <c r="E44198" s="46"/>
      <c r="F44198" s="44"/>
    </row>
    <row r="44199" spans="3:6" x14ac:dyDescent="0.2">
      <c r="C44199"/>
      <c r="E44199" s="46"/>
      <c r="F44199" s="44"/>
    </row>
    <row r="44200" spans="3:6" x14ac:dyDescent="0.2">
      <c r="C44200"/>
      <c r="E44200" s="46"/>
      <c r="F44200" s="44"/>
    </row>
    <row r="44201" spans="3:6" x14ac:dyDescent="0.2">
      <c r="C44201"/>
      <c r="E44201" s="46"/>
      <c r="F44201" s="44"/>
    </row>
    <row r="44202" spans="3:6" x14ac:dyDescent="0.2">
      <c r="C44202"/>
      <c r="E44202" s="46"/>
      <c r="F44202" s="44"/>
    </row>
    <row r="44203" spans="3:6" x14ac:dyDescent="0.2">
      <c r="C44203"/>
      <c r="E44203" s="46"/>
      <c r="F44203" s="44"/>
    </row>
    <row r="44204" spans="3:6" x14ac:dyDescent="0.2">
      <c r="C44204"/>
      <c r="E44204" s="46"/>
      <c r="F44204" s="44"/>
    </row>
    <row r="44205" spans="3:6" x14ac:dyDescent="0.2">
      <c r="C44205"/>
      <c r="E44205" s="46"/>
      <c r="F44205" s="44"/>
    </row>
    <row r="44206" spans="3:6" x14ac:dyDescent="0.2">
      <c r="C44206"/>
      <c r="E44206" s="46"/>
      <c r="F44206" s="44"/>
    </row>
    <row r="44207" spans="3:6" x14ac:dyDescent="0.2">
      <c r="C44207"/>
      <c r="E44207" s="46"/>
      <c r="F44207" s="44"/>
    </row>
    <row r="44208" spans="3:6" x14ac:dyDescent="0.2">
      <c r="C44208"/>
      <c r="E44208" s="46"/>
      <c r="F44208" s="44"/>
    </row>
    <row r="44209" spans="3:6" x14ac:dyDescent="0.2">
      <c r="C44209"/>
      <c r="E44209" s="46"/>
      <c r="F44209" s="44"/>
    </row>
    <row r="44210" spans="3:6" x14ac:dyDescent="0.2">
      <c r="C44210"/>
      <c r="E44210" s="46"/>
      <c r="F44210" s="44"/>
    </row>
    <row r="44211" spans="3:6" x14ac:dyDescent="0.2">
      <c r="C44211"/>
      <c r="E44211" s="46"/>
      <c r="F44211" s="44"/>
    </row>
    <row r="44212" spans="3:6" x14ac:dyDescent="0.2">
      <c r="C44212"/>
      <c r="E44212" s="46"/>
      <c r="F44212" s="44"/>
    </row>
    <row r="44213" spans="3:6" x14ac:dyDescent="0.2">
      <c r="C44213"/>
      <c r="E44213" s="46"/>
      <c r="F44213" s="44"/>
    </row>
    <row r="44214" spans="3:6" x14ac:dyDescent="0.2">
      <c r="C44214"/>
      <c r="E44214" s="46"/>
      <c r="F44214" s="44"/>
    </row>
    <row r="44215" spans="3:6" x14ac:dyDescent="0.2">
      <c r="C44215"/>
      <c r="E44215" s="46"/>
      <c r="F44215" s="44"/>
    </row>
    <row r="44216" spans="3:6" x14ac:dyDescent="0.2">
      <c r="C44216"/>
      <c r="E44216" s="46"/>
      <c r="F44216" s="44"/>
    </row>
    <row r="44217" spans="3:6" x14ac:dyDescent="0.2">
      <c r="C44217"/>
      <c r="E44217" s="46"/>
      <c r="F44217" s="44"/>
    </row>
    <row r="44218" spans="3:6" x14ac:dyDescent="0.2">
      <c r="C44218"/>
      <c r="E44218" s="46"/>
      <c r="F44218" s="44"/>
    </row>
    <row r="44219" spans="3:6" x14ac:dyDescent="0.2">
      <c r="C44219"/>
      <c r="E44219" s="46"/>
      <c r="F44219" s="44"/>
    </row>
    <row r="44220" spans="3:6" x14ac:dyDescent="0.2">
      <c r="C44220"/>
      <c r="E44220" s="46"/>
      <c r="F44220" s="44"/>
    </row>
    <row r="44221" spans="3:6" x14ac:dyDescent="0.2">
      <c r="C44221"/>
      <c r="E44221" s="46"/>
      <c r="F44221" s="44"/>
    </row>
    <row r="44222" spans="3:6" x14ac:dyDescent="0.2">
      <c r="C44222"/>
      <c r="E44222" s="46"/>
      <c r="F44222" s="44"/>
    </row>
    <row r="44223" spans="3:6" x14ac:dyDescent="0.2">
      <c r="C44223"/>
      <c r="E44223" s="46"/>
      <c r="F44223" s="44"/>
    </row>
    <row r="44224" spans="3:6" x14ac:dyDescent="0.2">
      <c r="C44224"/>
      <c r="E44224" s="46"/>
      <c r="F44224" s="44"/>
    </row>
    <row r="44225" spans="3:6" x14ac:dyDescent="0.2">
      <c r="C44225"/>
      <c r="E44225" s="46"/>
      <c r="F44225" s="44"/>
    </row>
    <row r="44226" spans="3:6" x14ac:dyDescent="0.2">
      <c r="C44226"/>
      <c r="E44226" s="46"/>
      <c r="F44226" s="44"/>
    </row>
    <row r="44227" spans="3:6" x14ac:dyDescent="0.2">
      <c r="C44227"/>
      <c r="E44227" s="46"/>
      <c r="F44227" s="44"/>
    </row>
    <row r="44228" spans="3:6" x14ac:dyDescent="0.2">
      <c r="C44228"/>
      <c r="E44228" s="46"/>
      <c r="F44228" s="44"/>
    </row>
    <row r="44229" spans="3:6" x14ac:dyDescent="0.2">
      <c r="C44229"/>
      <c r="E44229" s="46"/>
      <c r="F44229" s="44"/>
    </row>
    <row r="44230" spans="3:6" x14ac:dyDescent="0.2">
      <c r="C44230"/>
      <c r="E44230" s="46"/>
      <c r="F44230" s="44"/>
    </row>
    <row r="44231" spans="3:6" x14ac:dyDescent="0.2">
      <c r="C44231"/>
      <c r="E44231" s="46"/>
      <c r="F44231" s="44"/>
    </row>
    <row r="44232" spans="3:6" x14ac:dyDescent="0.2">
      <c r="C44232"/>
      <c r="E44232" s="46"/>
      <c r="F44232" s="44"/>
    </row>
    <row r="44233" spans="3:6" x14ac:dyDescent="0.2">
      <c r="C44233"/>
      <c r="E44233" s="46"/>
      <c r="F44233" s="44"/>
    </row>
    <row r="44234" spans="3:6" x14ac:dyDescent="0.2">
      <c r="C44234"/>
      <c r="E44234" s="46"/>
      <c r="F44234" s="44"/>
    </row>
    <row r="44235" spans="3:6" x14ac:dyDescent="0.2">
      <c r="C44235"/>
      <c r="E44235" s="46"/>
      <c r="F44235" s="44"/>
    </row>
    <row r="44236" spans="3:6" x14ac:dyDescent="0.2">
      <c r="C44236"/>
      <c r="E44236" s="46"/>
      <c r="F44236" s="44"/>
    </row>
    <row r="44237" spans="3:6" x14ac:dyDescent="0.2">
      <c r="C44237"/>
      <c r="E44237" s="46"/>
      <c r="F44237" s="44"/>
    </row>
    <row r="44238" spans="3:6" x14ac:dyDescent="0.2">
      <c r="C44238"/>
      <c r="E44238" s="46"/>
      <c r="F44238" s="44"/>
    </row>
    <row r="44239" spans="3:6" x14ac:dyDescent="0.2">
      <c r="C44239"/>
      <c r="E44239" s="46"/>
      <c r="F44239" s="44"/>
    </row>
    <row r="44240" spans="3:6" x14ac:dyDescent="0.2">
      <c r="C44240"/>
      <c r="E44240" s="46"/>
      <c r="F44240" s="44"/>
    </row>
    <row r="44241" spans="3:6" x14ac:dyDescent="0.2">
      <c r="C44241"/>
      <c r="E44241" s="46"/>
      <c r="F44241" s="44"/>
    </row>
    <row r="44242" spans="3:6" x14ac:dyDescent="0.2">
      <c r="C44242"/>
      <c r="E44242" s="46"/>
      <c r="F44242" s="44"/>
    </row>
    <row r="44243" spans="3:6" x14ac:dyDescent="0.2">
      <c r="C44243"/>
      <c r="E44243" s="46"/>
      <c r="F44243" s="44"/>
    </row>
    <row r="44244" spans="3:6" x14ac:dyDescent="0.2">
      <c r="C44244"/>
      <c r="E44244" s="46"/>
      <c r="F44244" s="44"/>
    </row>
    <row r="44245" spans="3:6" x14ac:dyDescent="0.2">
      <c r="C44245"/>
      <c r="E44245" s="46"/>
      <c r="F44245" s="44"/>
    </row>
    <row r="44246" spans="3:6" x14ac:dyDescent="0.2">
      <c r="C44246"/>
      <c r="E44246" s="46"/>
      <c r="F44246" s="44"/>
    </row>
    <row r="44247" spans="3:6" x14ac:dyDescent="0.2">
      <c r="C44247"/>
      <c r="E44247" s="46"/>
      <c r="F44247" s="44"/>
    </row>
    <row r="44248" spans="3:6" x14ac:dyDescent="0.2">
      <c r="C44248"/>
      <c r="E44248" s="46"/>
      <c r="F44248" s="44"/>
    </row>
    <row r="44249" spans="3:6" x14ac:dyDescent="0.2">
      <c r="C44249"/>
      <c r="E44249" s="46"/>
      <c r="F44249" s="44"/>
    </row>
    <row r="44250" spans="3:6" x14ac:dyDescent="0.2">
      <c r="C44250"/>
      <c r="E44250" s="46"/>
      <c r="F44250" s="44"/>
    </row>
    <row r="44251" spans="3:6" x14ac:dyDescent="0.2">
      <c r="C44251"/>
      <c r="E44251" s="46"/>
      <c r="F44251" s="44"/>
    </row>
    <row r="44252" spans="3:6" x14ac:dyDescent="0.2">
      <c r="C44252"/>
      <c r="E44252" s="46"/>
      <c r="F44252" s="44"/>
    </row>
    <row r="44253" spans="3:6" x14ac:dyDescent="0.2">
      <c r="C44253"/>
      <c r="E44253" s="46"/>
      <c r="F44253" s="44"/>
    </row>
    <row r="44254" spans="3:6" x14ac:dyDescent="0.2">
      <c r="C44254"/>
      <c r="E44254" s="46"/>
      <c r="F44254" s="44"/>
    </row>
    <row r="44255" spans="3:6" x14ac:dyDescent="0.2">
      <c r="C44255"/>
      <c r="E44255" s="46"/>
      <c r="F44255" s="44"/>
    </row>
    <row r="44256" spans="3:6" x14ac:dyDescent="0.2">
      <c r="C44256"/>
      <c r="E44256" s="46"/>
      <c r="F44256" s="44"/>
    </row>
    <row r="44257" spans="3:6" x14ac:dyDescent="0.2">
      <c r="C44257"/>
      <c r="E44257" s="46"/>
      <c r="F44257" s="44"/>
    </row>
    <row r="44258" spans="3:6" x14ac:dyDescent="0.2">
      <c r="C44258"/>
      <c r="E44258" s="46"/>
      <c r="F44258" s="44"/>
    </row>
    <row r="44259" spans="3:6" x14ac:dyDescent="0.2">
      <c r="C44259"/>
      <c r="E44259" s="46"/>
      <c r="F44259" s="44"/>
    </row>
    <row r="44260" spans="3:6" x14ac:dyDescent="0.2">
      <c r="C44260"/>
      <c r="E44260" s="46"/>
      <c r="F44260" s="44"/>
    </row>
    <row r="44261" spans="3:6" x14ac:dyDescent="0.2">
      <c r="C44261"/>
      <c r="E44261" s="46"/>
      <c r="F44261" s="44"/>
    </row>
    <row r="44262" spans="3:6" x14ac:dyDescent="0.2">
      <c r="C44262"/>
      <c r="E44262" s="46"/>
      <c r="F44262" s="44"/>
    </row>
    <row r="44263" spans="3:6" x14ac:dyDescent="0.2">
      <c r="C44263"/>
      <c r="E44263" s="46"/>
      <c r="F44263" s="44"/>
    </row>
    <row r="44264" spans="3:6" x14ac:dyDescent="0.2">
      <c r="C44264"/>
      <c r="E44264" s="46"/>
      <c r="F44264" s="44"/>
    </row>
    <row r="44265" spans="3:6" x14ac:dyDescent="0.2">
      <c r="C44265"/>
      <c r="E44265" s="46"/>
      <c r="F44265" s="44"/>
    </row>
    <row r="44266" spans="3:6" x14ac:dyDescent="0.2">
      <c r="C44266"/>
      <c r="E44266" s="46"/>
      <c r="F44266" s="44"/>
    </row>
    <row r="44267" spans="3:6" x14ac:dyDescent="0.2">
      <c r="C44267"/>
      <c r="E44267" s="46"/>
      <c r="F44267" s="44"/>
    </row>
    <row r="44268" spans="3:6" x14ac:dyDescent="0.2">
      <c r="C44268"/>
      <c r="E44268" s="46"/>
      <c r="F44268" s="44"/>
    </row>
    <row r="44269" spans="3:6" x14ac:dyDescent="0.2">
      <c r="C44269"/>
      <c r="E44269" s="46"/>
      <c r="F44269" s="44"/>
    </row>
    <row r="44270" spans="3:6" x14ac:dyDescent="0.2">
      <c r="C44270"/>
      <c r="E44270" s="46"/>
      <c r="F44270" s="44"/>
    </row>
    <row r="44271" spans="3:6" x14ac:dyDescent="0.2">
      <c r="C44271"/>
      <c r="E44271" s="46"/>
      <c r="F44271" s="44"/>
    </row>
    <row r="44272" spans="3:6" x14ac:dyDescent="0.2">
      <c r="C44272"/>
      <c r="E44272" s="46"/>
      <c r="F44272" s="44"/>
    </row>
    <row r="44273" spans="3:6" x14ac:dyDescent="0.2">
      <c r="C44273"/>
      <c r="E44273" s="46"/>
      <c r="F44273" s="44"/>
    </row>
    <row r="44274" spans="3:6" x14ac:dyDescent="0.2">
      <c r="C44274"/>
      <c r="E44274" s="46"/>
      <c r="F44274" s="44"/>
    </row>
    <row r="44275" spans="3:6" x14ac:dyDescent="0.2">
      <c r="C44275"/>
      <c r="E44275" s="46"/>
      <c r="F44275" s="44"/>
    </row>
    <row r="44276" spans="3:6" x14ac:dyDescent="0.2">
      <c r="C44276"/>
      <c r="E44276" s="46"/>
      <c r="F44276" s="44"/>
    </row>
    <row r="44277" spans="3:6" x14ac:dyDescent="0.2">
      <c r="C44277"/>
      <c r="E44277" s="46"/>
      <c r="F44277" s="44"/>
    </row>
    <row r="44278" spans="3:6" x14ac:dyDescent="0.2">
      <c r="C44278"/>
      <c r="E44278" s="46"/>
      <c r="F44278" s="44"/>
    </row>
    <row r="44279" spans="3:6" x14ac:dyDescent="0.2">
      <c r="C44279"/>
      <c r="E44279" s="46"/>
      <c r="F44279" s="44"/>
    </row>
    <row r="44280" spans="3:6" x14ac:dyDescent="0.2">
      <c r="C44280"/>
      <c r="E44280" s="46"/>
      <c r="F44280" s="44"/>
    </row>
    <row r="44281" spans="3:6" x14ac:dyDescent="0.2">
      <c r="C44281"/>
      <c r="E44281" s="46"/>
      <c r="F44281" s="44"/>
    </row>
    <row r="44282" spans="3:6" x14ac:dyDescent="0.2">
      <c r="C44282"/>
      <c r="E44282" s="46"/>
      <c r="F44282" s="44"/>
    </row>
    <row r="44283" spans="3:6" x14ac:dyDescent="0.2">
      <c r="C44283"/>
      <c r="E44283" s="46"/>
      <c r="F44283" s="44"/>
    </row>
    <row r="44284" spans="3:6" x14ac:dyDescent="0.2">
      <c r="C44284"/>
      <c r="E44284" s="46"/>
      <c r="F44284" s="44"/>
    </row>
    <row r="44285" spans="3:6" x14ac:dyDescent="0.2">
      <c r="C44285"/>
      <c r="E44285" s="46"/>
      <c r="F44285" s="44"/>
    </row>
    <row r="44286" spans="3:6" x14ac:dyDescent="0.2">
      <c r="C44286"/>
      <c r="E44286" s="46"/>
      <c r="F44286" s="44"/>
    </row>
    <row r="44287" spans="3:6" x14ac:dyDescent="0.2">
      <c r="C44287"/>
      <c r="E44287" s="46"/>
      <c r="F44287" s="44"/>
    </row>
    <row r="44288" spans="3:6" x14ac:dyDescent="0.2">
      <c r="C44288"/>
      <c r="E44288" s="46"/>
      <c r="F44288" s="44"/>
    </row>
    <row r="44289" spans="3:6" x14ac:dyDescent="0.2">
      <c r="C44289"/>
      <c r="E44289" s="46"/>
      <c r="F44289" s="44"/>
    </row>
    <row r="44290" spans="3:6" x14ac:dyDescent="0.2">
      <c r="C44290"/>
      <c r="E44290" s="46"/>
      <c r="F44290" s="44"/>
    </row>
    <row r="44291" spans="3:6" x14ac:dyDescent="0.2">
      <c r="C44291"/>
      <c r="E44291" s="46"/>
      <c r="F44291" s="44"/>
    </row>
    <row r="44292" spans="3:6" x14ac:dyDescent="0.2">
      <c r="C44292"/>
      <c r="E44292" s="46"/>
      <c r="F44292" s="44"/>
    </row>
    <row r="44293" spans="3:6" x14ac:dyDescent="0.2">
      <c r="C44293"/>
      <c r="E44293" s="46"/>
      <c r="F44293" s="44"/>
    </row>
    <row r="44294" spans="3:6" x14ac:dyDescent="0.2">
      <c r="C44294"/>
      <c r="E44294" s="46"/>
      <c r="F44294" s="44"/>
    </row>
    <row r="44295" spans="3:6" x14ac:dyDescent="0.2">
      <c r="C44295"/>
      <c r="E44295" s="46"/>
      <c r="F44295" s="44"/>
    </row>
    <row r="44296" spans="3:6" x14ac:dyDescent="0.2">
      <c r="C44296"/>
      <c r="E44296" s="46"/>
      <c r="F44296" s="44"/>
    </row>
    <row r="44297" spans="3:6" x14ac:dyDescent="0.2">
      <c r="C44297"/>
      <c r="E44297" s="46"/>
      <c r="F44297" s="44"/>
    </row>
    <row r="44298" spans="3:6" x14ac:dyDescent="0.2">
      <c r="C44298"/>
      <c r="E44298" s="46"/>
      <c r="F44298" s="44"/>
    </row>
    <row r="44299" spans="3:6" x14ac:dyDescent="0.2">
      <c r="C44299"/>
      <c r="E44299" s="46"/>
      <c r="F44299" s="44"/>
    </row>
    <row r="44300" spans="3:6" x14ac:dyDescent="0.2">
      <c r="C44300"/>
      <c r="E44300" s="46"/>
      <c r="F44300" s="44"/>
    </row>
    <row r="44301" spans="3:6" x14ac:dyDescent="0.2">
      <c r="C44301"/>
      <c r="E44301" s="46"/>
      <c r="F44301" s="44"/>
    </row>
    <row r="44302" spans="3:6" x14ac:dyDescent="0.2">
      <c r="C44302"/>
      <c r="E44302" s="46"/>
      <c r="F44302" s="44"/>
    </row>
    <row r="44303" spans="3:6" x14ac:dyDescent="0.2">
      <c r="C44303"/>
      <c r="E44303" s="46"/>
      <c r="F44303" s="44"/>
    </row>
    <row r="44304" spans="3:6" x14ac:dyDescent="0.2">
      <c r="C44304"/>
      <c r="E44304" s="46"/>
      <c r="F44304" s="44"/>
    </row>
    <row r="44305" spans="3:6" x14ac:dyDescent="0.2">
      <c r="C44305"/>
      <c r="E44305" s="46"/>
      <c r="F44305" s="44"/>
    </row>
    <row r="44306" spans="3:6" x14ac:dyDescent="0.2">
      <c r="C44306"/>
      <c r="E44306" s="46"/>
      <c r="F44306" s="44"/>
    </row>
    <row r="44307" spans="3:6" x14ac:dyDescent="0.2">
      <c r="C44307"/>
      <c r="E44307" s="46"/>
      <c r="F44307" s="44"/>
    </row>
    <row r="44308" spans="3:6" x14ac:dyDescent="0.2">
      <c r="C44308"/>
      <c r="E44308" s="46"/>
      <c r="F44308" s="44"/>
    </row>
    <row r="44309" spans="3:6" x14ac:dyDescent="0.2">
      <c r="C44309"/>
      <c r="E44309" s="46"/>
      <c r="F44309" s="44"/>
    </row>
    <row r="44310" spans="3:6" x14ac:dyDescent="0.2">
      <c r="C44310"/>
      <c r="E44310" s="46"/>
      <c r="F44310" s="44"/>
    </row>
    <row r="44311" spans="3:6" x14ac:dyDescent="0.2">
      <c r="C44311"/>
      <c r="E44311" s="46"/>
      <c r="F44311" s="44"/>
    </row>
    <row r="44312" spans="3:6" x14ac:dyDescent="0.2">
      <c r="C44312"/>
      <c r="E44312" s="46"/>
      <c r="F44312" s="44"/>
    </row>
    <row r="44313" spans="3:6" x14ac:dyDescent="0.2">
      <c r="C44313"/>
      <c r="E44313" s="46"/>
      <c r="F44313" s="44"/>
    </row>
    <row r="44314" spans="3:6" x14ac:dyDescent="0.2">
      <c r="C44314"/>
      <c r="E44314" s="46"/>
      <c r="F44314" s="44"/>
    </row>
    <row r="44315" spans="3:6" x14ac:dyDescent="0.2">
      <c r="C44315"/>
      <c r="E44315" s="46"/>
      <c r="F44315" s="44"/>
    </row>
    <row r="44316" spans="3:6" x14ac:dyDescent="0.2">
      <c r="C44316"/>
      <c r="E44316" s="46"/>
      <c r="F44316" s="44"/>
    </row>
    <row r="44317" spans="3:6" x14ac:dyDescent="0.2">
      <c r="C44317"/>
      <c r="E44317" s="46"/>
      <c r="F44317" s="44"/>
    </row>
    <row r="44318" spans="3:6" x14ac:dyDescent="0.2">
      <c r="C44318"/>
      <c r="E44318" s="46"/>
      <c r="F44318" s="44"/>
    </row>
    <row r="44319" spans="3:6" x14ac:dyDescent="0.2">
      <c r="C44319"/>
      <c r="E44319" s="46"/>
      <c r="F44319" s="44"/>
    </row>
    <row r="44320" spans="3:6" x14ac:dyDescent="0.2">
      <c r="C44320"/>
      <c r="E44320" s="46"/>
      <c r="F44320" s="44"/>
    </row>
    <row r="44321" spans="3:6" x14ac:dyDescent="0.2">
      <c r="C44321"/>
      <c r="E44321" s="46"/>
      <c r="F44321" s="44"/>
    </row>
    <row r="44322" spans="3:6" x14ac:dyDescent="0.2">
      <c r="C44322"/>
      <c r="E44322" s="46"/>
      <c r="F44322" s="44"/>
    </row>
    <row r="44323" spans="3:6" x14ac:dyDescent="0.2">
      <c r="C44323"/>
      <c r="E44323" s="46"/>
      <c r="F44323" s="44"/>
    </row>
    <row r="44324" spans="3:6" x14ac:dyDescent="0.2">
      <c r="C44324"/>
      <c r="E44324" s="46"/>
      <c r="F44324" s="44"/>
    </row>
    <row r="44325" spans="3:6" x14ac:dyDescent="0.2">
      <c r="C44325"/>
      <c r="E44325" s="46"/>
      <c r="F44325" s="44"/>
    </row>
    <row r="44326" spans="3:6" x14ac:dyDescent="0.2">
      <c r="C44326"/>
      <c r="E44326" s="46"/>
      <c r="F44326" s="44"/>
    </row>
    <row r="44327" spans="3:6" x14ac:dyDescent="0.2">
      <c r="C44327"/>
      <c r="E44327" s="46"/>
      <c r="F44327" s="44"/>
    </row>
    <row r="44328" spans="3:6" x14ac:dyDescent="0.2">
      <c r="C44328"/>
      <c r="E44328" s="46"/>
      <c r="F44328" s="44"/>
    </row>
    <row r="44329" spans="3:6" x14ac:dyDescent="0.2">
      <c r="C44329"/>
      <c r="E44329" s="46"/>
      <c r="F44329" s="44"/>
    </row>
    <row r="44330" spans="3:6" x14ac:dyDescent="0.2">
      <c r="C44330"/>
      <c r="E44330" s="46"/>
      <c r="F44330" s="44"/>
    </row>
    <row r="44331" spans="3:6" x14ac:dyDescent="0.2">
      <c r="C44331"/>
      <c r="E44331" s="46"/>
      <c r="F44331" s="44"/>
    </row>
    <row r="44332" spans="3:6" x14ac:dyDescent="0.2">
      <c r="C44332"/>
      <c r="E44332" s="46"/>
      <c r="F44332" s="44"/>
    </row>
    <row r="44333" spans="3:6" x14ac:dyDescent="0.2">
      <c r="C44333"/>
      <c r="E44333" s="46"/>
      <c r="F44333" s="44"/>
    </row>
    <row r="44334" spans="3:6" x14ac:dyDescent="0.2">
      <c r="C44334"/>
      <c r="E44334" s="46"/>
      <c r="F44334" s="44"/>
    </row>
    <row r="44335" spans="3:6" x14ac:dyDescent="0.2">
      <c r="C44335"/>
      <c r="E44335" s="46"/>
      <c r="F44335" s="44"/>
    </row>
    <row r="44336" spans="3:6" x14ac:dyDescent="0.2">
      <c r="C44336"/>
      <c r="E44336" s="46"/>
      <c r="F44336" s="44"/>
    </row>
    <row r="44337" spans="3:6" x14ac:dyDescent="0.2">
      <c r="C44337"/>
      <c r="E44337" s="46"/>
      <c r="F44337" s="44"/>
    </row>
    <row r="44338" spans="3:6" x14ac:dyDescent="0.2">
      <c r="C44338"/>
      <c r="E44338" s="46"/>
      <c r="F44338" s="44"/>
    </row>
    <row r="44339" spans="3:6" x14ac:dyDescent="0.2">
      <c r="C44339"/>
      <c r="E44339" s="46"/>
      <c r="F44339" s="44"/>
    </row>
    <row r="44340" spans="3:6" x14ac:dyDescent="0.2">
      <c r="C44340"/>
      <c r="E44340" s="46"/>
      <c r="F44340" s="44"/>
    </row>
    <row r="44341" spans="3:6" x14ac:dyDescent="0.2">
      <c r="C44341"/>
      <c r="E44341" s="46"/>
      <c r="F44341" s="44"/>
    </row>
    <row r="44342" spans="3:6" x14ac:dyDescent="0.2">
      <c r="C44342"/>
      <c r="E44342" s="46"/>
      <c r="F44342" s="44"/>
    </row>
    <row r="44343" spans="3:6" x14ac:dyDescent="0.2">
      <c r="C44343"/>
      <c r="E44343" s="46"/>
      <c r="F44343" s="44"/>
    </row>
    <row r="44344" spans="3:6" x14ac:dyDescent="0.2">
      <c r="C44344"/>
      <c r="E44344" s="46"/>
      <c r="F44344" s="44"/>
    </row>
    <row r="44345" spans="3:6" x14ac:dyDescent="0.2">
      <c r="C44345"/>
      <c r="E44345" s="46"/>
      <c r="F44345" s="44"/>
    </row>
    <row r="44346" spans="3:6" x14ac:dyDescent="0.2">
      <c r="C44346"/>
      <c r="E44346" s="46"/>
      <c r="F44346" s="44"/>
    </row>
    <row r="44347" spans="3:6" x14ac:dyDescent="0.2">
      <c r="C44347"/>
      <c r="E44347" s="46"/>
      <c r="F44347" s="44"/>
    </row>
    <row r="44348" spans="3:6" x14ac:dyDescent="0.2">
      <c r="C44348"/>
      <c r="E44348" s="46"/>
      <c r="F44348" s="44"/>
    </row>
    <row r="44349" spans="3:6" x14ac:dyDescent="0.2">
      <c r="C44349"/>
      <c r="E44349" s="46"/>
      <c r="F44349" s="44"/>
    </row>
    <row r="44350" spans="3:6" x14ac:dyDescent="0.2">
      <c r="C44350"/>
      <c r="E44350" s="46"/>
      <c r="F44350" s="44"/>
    </row>
    <row r="44351" spans="3:6" x14ac:dyDescent="0.2">
      <c r="C44351"/>
      <c r="E44351" s="46"/>
      <c r="F44351" s="44"/>
    </row>
    <row r="44352" spans="3:6" x14ac:dyDescent="0.2">
      <c r="C44352"/>
      <c r="E44352" s="46"/>
      <c r="F44352" s="44"/>
    </row>
    <row r="44353" spans="3:6" x14ac:dyDescent="0.2">
      <c r="C44353"/>
      <c r="E44353" s="46"/>
      <c r="F44353" s="44"/>
    </row>
    <row r="44354" spans="3:6" x14ac:dyDescent="0.2">
      <c r="C44354"/>
      <c r="E44354" s="46"/>
      <c r="F44354" s="44"/>
    </row>
    <row r="44355" spans="3:6" x14ac:dyDescent="0.2">
      <c r="C44355"/>
      <c r="E44355" s="46"/>
      <c r="F44355" s="44"/>
    </row>
    <row r="44356" spans="3:6" x14ac:dyDescent="0.2">
      <c r="C44356"/>
      <c r="E44356" s="46"/>
      <c r="F44356" s="44"/>
    </row>
    <row r="44357" spans="3:6" x14ac:dyDescent="0.2">
      <c r="C44357"/>
      <c r="E44357" s="46"/>
      <c r="F44357" s="44"/>
    </row>
    <row r="44358" spans="3:6" x14ac:dyDescent="0.2">
      <c r="C44358"/>
      <c r="E44358" s="46"/>
      <c r="F44358" s="44"/>
    </row>
    <row r="44359" spans="3:6" x14ac:dyDescent="0.2">
      <c r="C44359"/>
      <c r="E44359" s="46"/>
      <c r="F44359" s="44"/>
    </row>
    <row r="44360" spans="3:6" x14ac:dyDescent="0.2">
      <c r="C44360"/>
      <c r="E44360" s="46"/>
      <c r="F44360" s="44"/>
    </row>
    <row r="44361" spans="3:6" x14ac:dyDescent="0.2">
      <c r="C44361"/>
      <c r="E44361" s="46"/>
      <c r="F44361" s="44"/>
    </row>
    <row r="44362" spans="3:6" x14ac:dyDescent="0.2">
      <c r="C44362"/>
      <c r="E44362" s="46"/>
      <c r="F44362" s="44"/>
    </row>
    <row r="44363" spans="3:6" x14ac:dyDescent="0.2">
      <c r="C44363"/>
      <c r="E44363" s="46"/>
      <c r="F44363" s="44"/>
    </row>
    <row r="44364" spans="3:6" x14ac:dyDescent="0.2">
      <c r="C44364"/>
      <c r="E44364" s="46"/>
      <c r="F44364" s="44"/>
    </row>
    <row r="44365" spans="3:6" x14ac:dyDescent="0.2">
      <c r="C44365"/>
      <c r="E44365" s="46"/>
      <c r="F44365" s="44"/>
    </row>
    <row r="44366" spans="3:6" x14ac:dyDescent="0.2">
      <c r="C44366"/>
      <c r="E44366" s="46"/>
      <c r="F44366" s="44"/>
    </row>
    <row r="44367" spans="3:6" x14ac:dyDescent="0.2">
      <c r="C44367"/>
      <c r="E44367" s="46"/>
      <c r="F44367" s="44"/>
    </row>
    <row r="44368" spans="3:6" x14ac:dyDescent="0.2">
      <c r="C44368"/>
      <c r="E44368" s="46"/>
      <c r="F44368" s="44"/>
    </row>
    <row r="44369" spans="3:6" x14ac:dyDescent="0.2">
      <c r="C44369"/>
      <c r="E44369" s="46"/>
      <c r="F44369" s="44"/>
    </row>
    <row r="44370" spans="3:6" x14ac:dyDescent="0.2">
      <c r="C44370"/>
      <c r="E44370" s="46"/>
      <c r="F44370" s="44"/>
    </row>
    <row r="44371" spans="3:6" x14ac:dyDescent="0.2">
      <c r="C44371"/>
      <c r="E44371" s="46"/>
      <c r="F44371" s="44"/>
    </row>
    <row r="44372" spans="3:6" x14ac:dyDescent="0.2">
      <c r="C44372"/>
      <c r="E44372" s="46"/>
      <c r="F44372" s="44"/>
    </row>
    <row r="44373" spans="3:6" x14ac:dyDescent="0.2">
      <c r="C44373"/>
      <c r="E44373" s="46"/>
      <c r="F44373" s="44"/>
    </row>
    <row r="44374" spans="3:6" x14ac:dyDescent="0.2">
      <c r="C44374"/>
      <c r="E44374" s="46"/>
      <c r="F44374" s="44"/>
    </row>
    <row r="44375" spans="3:6" x14ac:dyDescent="0.2">
      <c r="C44375"/>
      <c r="E44375" s="46"/>
      <c r="F44375" s="44"/>
    </row>
    <row r="44376" spans="3:6" x14ac:dyDescent="0.2">
      <c r="C44376"/>
      <c r="E44376" s="46"/>
      <c r="F44376" s="44"/>
    </row>
    <row r="44377" spans="3:6" x14ac:dyDescent="0.2">
      <c r="C44377"/>
      <c r="E44377" s="46"/>
      <c r="F44377" s="44"/>
    </row>
    <row r="44378" spans="3:6" x14ac:dyDescent="0.2">
      <c r="C44378"/>
      <c r="E44378" s="46"/>
      <c r="F44378" s="44"/>
    </row>
    <row r="44379" spans="3:6" x14ac:dyDescent="0.2">
      <c r="C44379"/>
      <c r="E44379" s="46"/>
      <c r="F44379" s="44"/>
    </row>
    <row r="44380" spans="3:6" x14ac:dyDescent="0.2">
      <c r="C44380"/>
      <c r="E44380" s="46"/>
      <c r="F44380" s="44"/>
    </row>
    <row r="44381" spans="3:6" x14ac:dyDescent="0.2">
      <c r="C44381"/>
      <c r="E44381" s="46"/>
      <c r="F44381" s="44"/>
    </row>
    <row r="44382" spans="3:6" x14ac:dyDescent="0.2">
      <c r="C44382"/>
      <c r="E44382" s="46"/>
      <c r="F44382" s="44"/>
    </row>
    <row r="44383" spans="3:6" x14ac:dyDescent="0.2">
      <c r="C44383"/>
      <c r="E44383" s="46"/>
      <c r="F44383" s="44"/>
    </row>
    <row r="44384" spans="3:6" x14ac:dyDescent="0.2">
      <c r="C44384"/>
      <c r="E44384" s="46"/>
      <c r="F44384" s="44"/>
    </row>
    <row r="44385" spans="3:6" x14ac:dyDescent="0.2">
      <c r="C44385"/>
      <c r="E44385" s="46"/>
      <c r="F44385" s="44"/>
    </row>
    <row r="44386" spans="3:6" x14ac:dyDescent="0.2">
      <c r="C44386"/>
      <c r="E44386" s="46"/>
      <c r="F44386" s="44"/>
    </row>
    <row r="44387" spans="3:6" x14ac:dyDescent="0.2">
      <c r="C44387"/>
      <c r="E44387" s="46"/>
      <c r="F44387" s="44"/>
    </row>
    <row r="44388" spans="3:6" x14ac:dyDescent="0.2">
      <c r="C44388"/>
      <c r="E44388" s="46"/>
      <c r="F44388" s="44"/>
    </row>
    <row r="44389" spans="3:6" x14ac:dyDescent="0.2">
      <c r="C44389"/>
      <c r="E44389" s="46"/>
      <c r="F44389" s="44"/>
    </row>
    <row r="44390" spans="3:6" x14ac:dyDescent="0.2">
      <c r="C44390"/>
      <c r="E44390" s="46"/>
      <c r="F44390" s="44"/>
    </row>
    <row r="44391" spans="3:6" x14ac:dyDescent="0.2">
      <c r="C44391"/>
      <c r="E44391" s="46"/>
      <c r="F44391" s="44"/>
    </row>
    <row r="44392" spans="3:6" x14ac:dyDescent="0.2">
      <c r="C44392"/>
      <c r="E44392" s="46"/>
      <c r="F44392" s="44"/>
    </row>
    <row r="44393" spans="3:6" x14ac:dyDescent="0.2">
      <c r="C44393"/>
      <c r="E44393" s="46"/>
      <c r="F44393" s="44"/>
    </row>
    <row r="44394" spans="3:6" x14ac:dyDescent="0.2">
      <c r="C44394"/>
      <c r="E44394" s="46"/>
      <c r="F44394" s="44"/>
    </row>
    <row r="44395" spans="3:6" x14ac:dyDescent="0.2">
      <c r="C44395"/>
      <c r="E44395" s="46"/>
      <c r="F44395" s="44"/>
    </row>
    <row r="44396" spans="3:6" x14ac:dyDescent="0.2">
      <c r="C44396"/>
      <c r="E44396" s="46"/>
      <c r="F44396" s="44"/>
    </row>
    <row r="44397" spans="3:6" x14ac:dyDescent="0.2">
      <c r="C44397"/>
      <c r="E44397" s="46"/>
      <c r="F44397" s="44"/>
    </row>
    <row r="44398" spans="3:6" x14ac:dyDescent="0.2">
      <c r="C44398"/>
      <c r="E44398" s="46"/>
      <c r="F44398" s="44"/>
    </row>
    <row r="44399" spans="3:6" x14ac:dyDescent="0.2">
      <c r="C44399"/>
      <c r="E44399" s="46"/>
      <c r="F44399" s="44"/>
    </row>
    <row r="44400" spans="3:6" x14ac:dyDescent="0.2">
      <c r="C44400"/>
      <c r="E44400" s="46"/>
      <c r="F44400" s="44"/>
    </row>
    <row r="44401" spans="3:6" x14ac:dyDescent="0.2">
      <c r="C44401"/>
      <c r="E44401" s="46"/>
      <c r="F44401" s="44"/>
    </row>
    <row r="44402" spans="3:6" x14ac:dyDescent="0.2">
      <c r="C44402"/>
      <c r="E44402" s="46"/>
      <c r="F44402" s="44"/>
    </row>
    <row r="44403" spans="3:6" x14ac:dyDescent="0.2">
      <c r="C44403"/>
      <c r="E44403" s="46"/>
      <c r="F44403" s="44"/>
    </row>
    <row r="44404" spans="3:6" x14ac:dyDescent="0.2">
      <c r="C44404"/>
      <c r="E44404" s="46"/>
      <c r="F44404" s="44"/>
    </row>
    <row r="44405" spans="3:6" x14ac:dyDescent="0.2">
      <c r="C44405"/>
      <c r="E44405" s="46"/>
      <c r="F44405" s="44"/>
    </row>
    <row r="44406" spans="3:6" x14ac:dyDescent="0.2">
      <c r="C44406"/>
      <c r="E44406" s="46"/>
      <c r="F44406" s="44"/>
    </row>
    <row r="44407" spans="3:6" x14ac:dyDescent="0.2">
      <c r="C44407"/>
      <c r="E44407" s="46"/>
      <c r="F44407" s="44"/>
    </row>
    <row r="44408" spans="3:6" x14ac:dyDescent="0.2">
      <c r="C44408"/>
      <c r="E44408" s="46"/>
      <c r="F44408" s="44"/>
    </row>
    <row r="44409" spans="3:6" x14ac:dyDescent="0.2">
      <c r="C44409"/>
      <c r="E44409" s="46"/>
      <c r="F44409" s="44"/>
    </row>
    <row r="44410" spans="3:6" x14ac:dyDescent="0.2">
      <c r="C44410"/>
      <c r="E44410" s="46"/>
      <c r="F44410" s="44"/>
    </row>
    <row r="44411" spans="3:6" x14ac:dyDescent="0.2">
      <c r="C44411"/>
      <c r="E44411" s="46"/>
      <c r="F44411" s="44"/>
    </row>
    <row r="44412" spans="3:6" x14ac:dyDescent="0.2">
      <c r="C44412"/>
      <c r="E44412" s="46"/>
      <c r="F44412" s="44"/>
    </row>
    <row r="44413" spans="3:6" x14ac:dyDescent="0.2">
      <c r="C44413"/>
      <c r="E44413" s="46"/>
      <c r="F44413" s="44"/>
    </row>
    <row r="44414" spans="3:6" x14ac:dyDescent="0.2">
      <c r="C44414"/>
      <c r="E44414" s="46"/>
      <c r="F44414" s="44"/>
    </row>
    <row r="44415" spans="3:6" x14ac:dyDescent="0.2">
      <c r="C44415"/>
      <c r="E44415" s="46"/>
      <c r="F44415" s="44"/>
    </row>
    <row r="44416" spans="3:6" x14ac:dyDescent="0.2">
      <c r="C44416"/>
      <c r="E44416" s="46"/>
      <c r="F44416" s="44"/>
    </row>
    <row r="44417" spans="3:6" x14ac:dyDescent="0.2">
      <c r="C44417"/>
      <c r="E44417" s="46"/>
      <c r="F44417" s="44"/>
    </row>
    <row r="44418" spans="3:6" x14ac:dyDescent="0.2">
      <c r="C44418"/>
      <c r="E44418" s="46"/>
      <c r="F44418" s="44"/>
    </row>
    <row r="44419" spans="3:6" x14ac:dyDescent="0.2">
      <c r="C44419"/>
      <c r="E44419" s="46"/>
      <c r="F44419" s="44"/>
    </row>
    <row r="44420" spans="3:6" x14ac:dyDescent="0.2">
      <c r="C44420"/>
      <c r="E44420" s="46"/>
      <c r="F44420" s="44"/>
    </row>
    <row r="44421" spans="3:6" x14ac:dyDescent="0.2">
      <c r="C44421"/>
      <c r="E44421" s="46"/>
      <c r="F44421" s="44"/>
    </row>
    <row r="44422" spans="3:6" x14ac:dyDescent="0.2">
      <c r="C44422"/>
      <c r="E44422" s="46"/>
      <c r="F44422" s="44"/>
    </row>
    <row r="44423" spans="3:6" x14ac:dyDescent="0.2">
      <c r="C44423"/>
      <c r="E44423" s="46"/>
      <c r="F44423" s="44"/>
    </row>
    <row r="44424" spans="3:6" x14ac:dyDescent="0.2">
      <c r="C44424"/>
      <c r="E44424" s="46"/>
      <c r="F44424" s="44"/>
    </row>
    <row r="44425" spans="3:6" x14ac:dyDescent="0.2">
      <c r="C44425"/>
      <c r="E44425" s="46"/>
      <c r="F44425" s="44"/>
    </row>
    <row r="44426" spans="3:6" x14ac:dyDescent="0.2">
      <c r="C44426"/>
      <c r="E44426" s="46"/>
      <c r="F44426" s="44"/>
    </row>
    <row r="44427" spans="3:6" x14ac:dyDescent="0.2">
      <c r="C44427"/>
      <c r="E44427" s="46"/>
      <c r="F44427" s="44"/>
    </row>
    <row r="44428" spans="3:6" x14ac:dyDescent="0.2">
      <c r="C44428"/>
      <c r="E44428" s="46"/>
      <c r="F44428" s="44"/>
    </row>
    <row r="44429" spans="3:6" x14ac:dyDescent="0.2">
      <c r="C44429"/>
      <c r="E44429" s="46"/>
      <c r="F44429" s="44"/>
    </row>
    <row r="44430" spans="3:6" x14ac:dyDescent="0.2">
      <c r="C44430"/>
      <c r="E44430" s="46"/>
      <c r="F44430" s="44"/>
    </row>
    <row r="44431" spans="3:6" x14ac:dyDescent="0.2">
      <c r="C44431"/>
      <c r="E44431" s="46"/>
      <c r="F44431" s="44"/>
    </row>
    <row r="44432" spans="3:6" x14ac:dyDescent="0.2">
      <c r="C44432"/>
      <c r="E44432" s="46"/>
      <c r="F44432" s="44"/>
    </row>
    <row r="44433" spans="3:6" x14ac:dyDescent="0.2">
      <c r="C44433"/>
      <c r="E44433" s="46"/>
      <c r="F44433" s="44"/>
    </row>
    <row r="44434" spans="3:6" x14ac:dyDescent="0.2">
      <c r="C44434"/>
      <c r="E44434" s="46"/>
      <c r="F44434" s="44"/>
    </row>
    <row r="44435" spans="3:6" x14ac:dyDescent="0.2">
      <c r="C44435"/>
      <c r="E44435" s="46"/>
      <c r="F44435" s="44"/>
    </row>
    <row r="44436" spans="3:6" x14ac:dyDescent="0.2">
      <c r="C44436"/>
      <c r="E44436" s="46"/>
      <c r="F44436" s="44"/>
    </row>
    <row r="44437" spans="3:6" x14ac:dyDescent="0.2">
      <c r="C44437"/>
      <c r="E44437" s="46"/>
      <c r="F44437" s="44"/>
    </row>
    <row r="44438" spans="3:6" x14ac:dyDescent="0.2">
      <c r="C44438"/>
      <c r="E44438" s="46"/>
      <c r="F44438" s="44"/>
    </row>
    <row r="44439" spans="3:6" x14ac:dyDescent="0.2">
      <c r="C44439"/>
      <c r="E44439" s="46"/>
      <c r="F44439" s="44"/>
    </row>
    <row r="44440" spans="3:6" x14ac:dyDescent="0.2">
      <c r="C44440"/>
      <c r="E44440" s="46"/>
      <c r="F44440" s="44"/>
    </row>
    <row r="44441" spans="3:6" x14ac:dyDescent="0.2">
      <c r="C44441"/>
      <c r="E44441" s="46"/>
      <c r="F44441" s="44"/>
    </row>
    <row r="44442" spans="3:6" x14ac:dyDescent="0.2">
      <c r="C44442"/>
      <c r="E44442" s="46"/>
      <c r="F44442" s="44"/>
    </row>
    <row r="44443" spans="3:6" x14ac:dyDescent="0.2">
      <c r="C44443"/>
      <c r="E44443" s="46"/>
      <c r="F44443" s="44"/>
    </row>
    <row r="44444" spans="3:6" x14ac:dyDescent="0.2">
      <c r="C44444"/>
      <c r="E44444" s="46"/>
      <c r="F44444" s="44"/>
    </row>
    <row r="44445" spans="3:6" x14ac:dyDescent="0.2">
      <c r="C44445"/>
      <c r="E44445" s="46"/>
      <c r="F44445" s="44"/>
    </row>
    <row r="44446" spans="3:6" x14ac:dyDescent="0.2">
      <c r="C44446"/>
      <c r="E44446" s="46"/>
      <c r="F44446" s="44"/>
    </row>
    <row r="44447" spans="3:6" x14ac:dyDescent="0.2">
      <c r="C44447"/>
      <c r="E44447" s="46"/>
      <c r="F44447" s="44"/>
    </row>
    <row r="44448" spans="3:6" x14ac:dyDescent="0.2">
      <c r="C44448"/>
      <c r="E44448" s="46"/>
      <c r="F44448" s="44"/>
    </row>
    <row r="44449" spans="3:6" x14ac:dyDescent="0.2">
      <c r="C44449"/>
      <c r="E44449" s="46"/>
      <c r="F44449" s="44"/>
    </row>
    <row r="44450" spans="3:6" x14ac:dyDescent="0.2">
      <c r="C44450"/>
      <c r="E44450" s="46"/>
      <c r="F44450" s="44"/>
    </row>
    <row r="44451" spans="3:6" x14ac:dyDescent="0.2">
      <c r="C44451"/>
      <c r="E44451" s="46"/>
      <c r="F44451" s="44"/>
    </row>
    <row r="44452" spans="3:6" x14ac:dyDescent="0.2">
      <c r="C44452"/>
      <c r="E44452" s="46"/>
      <c r="F44452" s="44"/>
    </row>
    <row r="44453" spans="3:6" x14ac:dyDescent="0.2">
      <c r="C44453"/>
      <c r="E44453" s="46"/>
      <c r="F44453" s="44"/>
    </row>
    <row r="44454" spans="3:6" x14ac:dyDescent="0.2">
      <c r="C44454"/>
      <c r="E44454" s="46"/>
      <c r="F44454" s="44"/>
    </row>
    <row r="44455" spans="3:6" x14ac:dyDescent="0.2">
      <c r="C44455"/>
      <c r="E44455" s="46"/>
      <c r="F44455" s="44"/>
    </row>
    <row r="44456" spans="3:6" x14ac:dyDescent="0.2">
      <c r="C44456"/>
      <c r="E44456" s="46"/>
      <c r="F44456" s="44"/>
    </row>
    <row r="44457" spans="3:6" x14ac:dyDescent="0.2">
      <c r="C44457"/>
      <c r="E44457" s="46"/>
      <c r="F44457" s="44"/>
    </row>
    <row r="44458" spans="3:6" x14ac:dyDescent="0.2">
      <c r="C44458"/>
      <c r="E44458" s="46"/>
      <c r="F44458" s="44"/>
    </row>
    <row r="44459" spans="3:6" x14ac:dyDescent="0.2">
      <c r="C44459"/>
      <c r="E44459" s="46"/>
      <c r="F44459" s="44"/>
    </row>
    <row r="44460" spans="3:6" x14ac:dyDescent="0.2">
      <c r="C44460"/>
      <c r="E44460" s="46"/>
      <c r="F44460" s="44"/>
    </row>
    <row r="44461" spans="3:6" x14ac:dyDescent="0.2">
      <c r="C44461"/>
      <c r="E44461" s="46"/>
      <c r="F44461" s="44"/>
    </row>
    <row r="44462" spans="3:6" x14ac:dyDescent="0.2">
      <c r="C44462"/>
      <c r="E44462" s="46"/>
      <c r="F44462" s="44"/>
    </row>
    <row r="44463" spans="3:6" x14ac:dyDescent="0.2">
      <c r="C44463"/>
      <c r="E44463" s="46"/>
      <c r="F44463" s="44"/>
    </row>
    <row r="44464" spans="3:6" x14ac:dyDescent="0.2">
      <c r="C44464"/>
      <c r="E44464" s="46"/>
      <c r="F44464" s="44"/>
    </row>
    <row r="44465" spans="3:6" x14ac:dyDescent="0.2">
      <c r="C44465"/>
      <c r="E44465" s="46"/>
      <c r="F44465" s="44"/>
    </row>
    <row r="44466" spans="3:6" x14ac:dyDescent="0.2">
      <c r="C44466"/>
      <c r="E44466" s="46"/>
      <c r="F44466" s="44"/>
    </row>
    <row r="44467" spans="3:6" x14ac:dyDescent="0.2">
      <c r="C44467"/>
      <c r="E44467" s="46"/>
      <c r="F44467" s="44"/>
    </row>
    <row r="44468" spans="3:6" x14ac:dyDescent="0.2">
      <c r="C44468"/>
      <c r="E44468" s="46"/>
      <c r="F44468" s="44"/>
    </row>
    <row r="44469" spans="3:6" x14ac:dyDescent="0.2">
      <c r="C44469"/>
      <c r="E44469" s="46"/>
      <c r="F44469" s="44"/>
    </row>
    <row r="44470" spans="3:6" x14ac:dyDescent="0.2">
      <c r="C44470"/>
      <c r="E44470" s="46"/>
      <c r="F44470" s="44"/>
    </row>
    <row r="44471" spans="3:6" x14ac:dyDescent="0.2">
      <c r="C44471"/>
      <c r="E44471" s="46"/>
      <c r="F44471" s="44"/>
    </row>
    <row r="44472" spans="3:6" x14ac:dyDescent="0.2">
      <c r="C44472"/>
      <c r="E44472" s="46"/>
      <c r="F44472" s="44"/>
    </row>
    <row r="44473" spans="3:6" x14ac:dyDescent="0.2">
      <c r="C44473"/>
      <c r="E44473" s="46"/>
      <c r="F44473" s="44"/>
    </row>
    <row r="44474" spans="3:6" x14ac:dyDescent="0.2">
      <c r="C44474"/>
      <c r="E44474" s="46"/>
      <c r="F44474" s="44"/>
    </row>
    <row r="44475" spans="3:6" x14ac:dyDescent="0.2">
      <c r="C44475"/>
      <c r="E44475" s="46"/>
      <c r="F44475" s="44"/>
    </row>
    <row r="44476" spans="3:6" x14ac:dyDescent="0.2">
      <c r="C44476"/>
      <c r="E44476" s="46"/>
      <c r="F44476" s="44"/>
    </row>
    <row r="44477" spans="3:6" x14ac:dyDescent="0.2">
      <c r="C44477"/>
      <c r="E44477" s="46"/>
      <c r="F44477" s="44"/>
    </row>
    <row r="44478" spans="3:6" x14ac:dyDescent="0.2">
      <c r="C44478"/>
      <c r="E44478" s="46"/>
      <c r="F44478" s="44"/>
    </row>
    <row r="44479" spans="3:6" x14ac:dyDescent="0.2">
      <c r="C44479"/>
      <c r="E44479" s="46"/>
      <c r="F44479" s="44"/>
    </row>
    <row r="44480" spans="3:6" x14ac:dyDescent="0.2">
      <c r="C44480"/>
      <c r="E44480" s="46"/>
      <c r="F44480" s="44"/>
    </row>
    <row r="44481" spans="3:6" x14ac:dyDescent="0.2">
      <c r="C44481"/>
      <c r="E44481" s="46"/>
      <c r="F44481" s="44"/>
    </row>
    <row r="44482" spans="3:6" x14ac:dyDescent="0.2">
      <c r="C44482"/>
      <c r="E44482" s="46"/>
      <c r="F44482" s="44"/>
    </row>
    <row r="44483" spans="3:6" x14ac:dyDescent="0.2">
      <c r="C44483"/>
      <c r="E44483" s="46"/>
      <c r="F44483" s="44"/>
    </row>
    <row r="44484" spans="3:6" x14ac:dyDescent="0.2">
      <c r="C44484"/>
      <c r="E44484" s="46"/>
      <c r="F44484" s="44"/>
    </row>
    <row r="44485" spans="3:6" x14ac:dyDescent="0.2">
      <c r="C44485"/>
      <c r="E44485" s="46"/>
      <c r="F44485" s="44"/>
    </row>
    <row r="44486" spans="3:6" x14ac:dyDescent="0.2">
      <c r="C44486"/>
      <c r="E44486" s="46"/>
      <c r="F44486" s="44"/>
    </row>
    <row r="44487" spans="3:6" x14ac:dyDescent="0.2">
      <c r="C44487"/>
      <c r="E44487" s="46"/>
      <c r="F44487" s="44"/>
    </row>
    <row r="44488" spans="3:6" x14ac:dyDescent="0.2">
      <c r="C44488"/>
      <c r="E44488" s="46"/>
      <c r="F44488" s="44"/>
    </row>
    <row r="44489" spans="3:6" x14ac:dyDescent="0.2">
      <c r="C44489"/>
      <c r="E44489" s="46"/>
      <c r="F44489" s="44"/>
    </row>
    <row r="44490" spans="3:6" x14ac:dyDescent="0.2">
      <c r="C44490"/>
      <c r="E44490" s="46"/>
      <c r="F44490" s="44"/>
    </row>
    <row r="44491" spans="3:6" x14ac:dyDescent="0.2">
      <c r="C44491"/>
      <c r="E44491" s="46"/>
      <c r="F44491" s="44"/>
    </row>
    <row r="44492" spans="3:6" x14ac:dyDescent="0.2">
      <c r="C44492"/>
      <c r="E44492" s="46"/>
      <c r="F44492" s="44"/>
    </row>
    <row r="44493" spans="3:6" x14ac:dyDescent="0.2">
      <c r="C44493"/>
      <c r="E44493" s="46"/>
      <c r="F44493" s="44"/>
    </row>
    <row r="44494" spans="3:6" x14ac:dyDescent="0.2">
      <c r="C44494"/>
      <c r="E44494" s="46"/>
      <c r="F44494" s="44"/>
    </row>
    <row r="44495" spans="3:6" x14ac:dyDescent="0.2">
      <c r="C44495"/>
      <c r="E44495" s="46"/>
      <c r="F44495" s="44"/>
    </row>
    <row r="44496" spans="3:6" x14ac:dyDescent="0.2">
      <c r="C44496"/>
      <c r="E44496" s="46"/>
      <c r="F44496" s="44"/>
    </row>
    <row r="44497" spans="3:6" x14ac:dyDescent="0.2">
      <c r="C44497"/>
      <c r="E44497" s="46"/>
      <c r="F44497" s="44"/>
    </row>
    <row r="44498" spans="3:6" x14ac:dyDescent="0.2">
      <c r="C44498"/>
      <c r="E44498" s="46"/>
      <c r="F44498" s="44"/>
    </row>
    <row r="44499" spans="3:6" x14ac:dyDescent="0.2">
      <c r="C44499"/>
      <c r="E44499" s="46"/>
      <c r="F44499" s="44"/>
    </row>
    <row r="44500" spans="3:6" x14ac:dyDescent="0.2">
      <c r="C44500"/>
      <c r="E44500" s="46"/>
      <c r="F44500" s="44"/>
    </row>
    <row r="44501" spans="3:6" x14ac:dyDescent="0.2">
      <c r="C44501"/>
      <c r="E44501" s="46"/>
      <c r="F44501" s="44"/>
    </row>
    <row r="44502" spans="3:6" x14ac:dyDescent="0.2">
      <c r="C44502"/>
      <c r="E44502" s="46"/>
      <c r="F44502" s="44"/>
    </row>
    <row r="44503" spans="3:6" x14ac:dyDescent="0.2">
      <c r="C44503"/>
      <c r="E44503" s="46"/>
      <c r="F44503" s="44"/>
    </row>
    <row r="44504" spans="3:6" x14ac:dyDescent="0.2">
      <c r="C44504"/>
      <c r="E44504" s="46"/>
      <c r="F44504" s="44"/>
    </row>
    <row r="44505" spans="3:6" x14ac:dyDescent="0.2">
      <c r="C44505"/>
      <c r="E44505" s="46"/>
      <c r="F44505" s="44"/>
    </row>
    <row r="44506" spans="3:6" x14ac:dyDescent="0.2">
      <c r="C44506"/>
      <c r="E44506" s="46"/>
      <c r="F44506" s="44"/>
    </row>
    <row r="44507" spans="3:6" x14ac:dyDescent="0.2">
      <c r="C44507"/>
      <c r="E44507" s="46"/>
      <c r="F44507" s="44"/>
    </row>
    <row r="44508" spans="3:6" x14ac:dyDescent="0.2">
      <c r="C44508"/>
      <c r="E44508" s="46"/>
      <c r="F44508" s="44"/>
    </row>
    <row r="44509" spans="3:6" x14ac:dyDescent="0.2">
      <c r="C44509"/>
      <c r="E44509" s="46"/>
      <c r="F44509" s="44"/>
    </row>
    <row r="44510" spans="3:6" x14ac:dyDescent="0.2">
      <c r="C44510"/>
      <c r="E44510" s="46"/>
      <c r="F44510" s="44"/>
    </row>
    <row r="44511" spans="3:6" x14ac:dyDescent="0.2">
      <c r="C44511"/>
      <c r="E44511" s="46"/>
      <c r="F44511" s="44"/>
    </row>
    <row r="44512" spans="3:6" x14ac:dyDescent="0.2">
      <c r="C44512"/>
      <c r="E44512" s="46"/>
      <c r="F44512" s="44"/>
    </row>
    <row r="44513" spans="3:6" x14ac:dyDescent="0.2">
      <c r="C44513"/>
      <c r="E44513" s="46"/>
      <c r="F44513" s="44"/>
    </row>
    <row r="44514" spans="3:6" x14ac:dyDescent="0.2">
      <c r="C44514"/>
      <c r="E44514" s="46"/>
      <c r="F44514" s="44"/>
    </row>
    <row r="44515" spans="3:6" x14ac:dyDescent="0.2">
      <c r="C44515"/>
      <c r="E44515" s="46"/>
      <c r="F44515" s="44"/>
    </row>
    <row r="44516" spans="3:6" x14ac:dyDescent="0.2">
      <c r="C44516"/>
      <c r="E44516" s="46"/>
      <c r="F44516" s="44"/>
    </row>
    <row r="44517" spans="3:6" x14ac:dyDescent="0.2">
      <c r="C44517"/>
      <c r="E44517" s="46"/>
      <c r="F44517" s="44"/>
    </row>
    <row r="44518" spans="3:6" x14ac:dyDescent="0.2">
      <c r="C44518"/>
      <c r="E44518" s="46"/>
      <c r="F44518" s="44"/>
    </row>
    <row r="44519" spans="3:6" x14ac:dyDescent="0.2">
      <c r="C44519"/>
      <c r="E44519" s="46"/>
      <c r="F44519" s="44"/>
    </row>
    <row r="44520" spans="3:6" x14ac:dyDescent="0.2">
      <c r="C44520"/>
      <c r="E44520" s="46"/>
      <c r="F44520" s="44"/>
    </row>
    <row r="44521" spans="3:6" x14ac:dyDescent="0.2">
      <c r="C44521"/>
      <c r="E44521" s="46"/>
      <c r="F44521" s="44"/>
    </row>
    <row r="44522" spans="3:6" x14ac:dyDescent="0.2">
      <c r="C44522"/>
      <c r="E44522" s="46"/>
      <c r="F44522" s="44"/>
    </row>
    <row r="44523" spans="3:6" x14ac:dyDescent="0.2">
      <c r="C44523"/>
      <c r="E44523" s="46"/>
      <c r="F44523" s="44"/>
    </row>
    <row r="44524" spans="3:6" x14ac:dyDescent="0.2">
      <c r="C44524"/>
      <c r="E44524" s="46"/>
      <c r="F44524" s="44"/>
    </row>
    <row r="44525" spans="3:6" x14ac:dyDescent="0.2">
      <c r="C44525"/>
      <c r="E44525" s="46"/>
      <c r="F44525" s="44"/>
    </row>
    <row r="44526" spans="3:6" x14ac:dyDescent="0.2">
      <c r="C44526"/>
      <c r="E44526" s="46"/>
      <c r="F44526" s="44"/>
    </row>
    <row r="44527" spans="3:6" x14ac:dyDescent="0.2">
      <c r="C44527"/>
      <c r="E44527" s="46"/>
      <c r="F44527" s="44"/>
    </row>
    <row r="44528" spans="3:6" x14ac:dyDescent="0.2">
      <c r="C44528"/>
      <c r="E44528" s="46"/>
      <c r="F44528" s="44"/>
    </row>
    <row r="44529" spans="3:6" x14ac:dyDescent="0.2">
      <c r="C44529"/>
      <c r="E44529" s="46"/>
      <c r="F44529" s="44"/>
    </row>
    <row r="44530" spans="3:6" x14ac:dyDescent="0.2">
      <c r="C44530"/>
      <c r="E44530" s="46"/>
      <c r="F44530" s="44"/>
    </row>
    <row r="44531" spans="3:6" x14ac:dyDescent="0.2">
      <c r="C44531"/>
      <c r="E44531" s="46"/>
      <c r="F44531" s="44"/>
    </row>
    <row r="44532" spans="3:6" x14ac:dyDescent="0.2">
      <c r="C44532"/>
      <c r="E44532" s="46"/>
      <c r="F44532" s="44"/>
    </row>
    <row r="44533" spans="3:6" x14ac:dyDescent="0.2">
      <c r="C44533"/>
      <c r="E44533" s="46"/>
      <c r="F44533" s="44"/>
    </row>
    <row r="44534" spans="3:6" x14ac:dyDescent="0.2">
      <c r="C44534"/>
      <c r="E44534" s="46"/>
      <c r="F44534" s="44"/>
    </row>
    <row r="44535" spans="3:6" x14ac:dyDescent="0.2">
      <c r="C44535"/>
      <c r="E44535" s="46"/>
      <c r="F44535" s="44"/>
    </row>
    <row r="44536" spans="3:6" x14ac:dyDescent="0.2">
      <c r="C44536"/>
      <c r="E44536" s="46"/>
      <c r="F44536" s="44"/>
    </row>
    <row r="44537" spans="3:6" x14ac:dyDescent="0.2">
      <c r="C44537"/>
      <c r="E44537" s="46"/>
      <c r="F44537" s="44"/>
    </row>
    <row r="44538" spans="3:6" x14ac:dyDescent="0.2">
      <c r="C44538"/>
      <c r="E44538" s="46"/>
      <c r="F44538" s="44"/>
    </row>
    <row r="44539" spans="3:6" x14ac:dyDescent="0.2">
      <c r="C44539"/>
      <c r="E44539" s="46"/>
      <c r="F44539" s="44"/>
    </row>
    <row r="44540" spans="3:6" x14ac:dyDescent="0.2">
      <c r="C44540"/>
      <c r="E44540" s="46"/>
      <c r="F44540" s="44"/>
    </row>
    <row r="44541" spans="3:6" x14ac:dyDescent="0.2">
      <c r="C44541"/>
      <c r="E44541" s="46"/>
      <c r="F44541" s="44"/>
    </row>
    <row r="44542" spans="3:6" x14ac:dyDescent="0.2">
      <c r="C44542"/>
      <c r="E44542" s="46"/>
      <c r="F44542" s="44"/>
    </row>
    <row r="44543" spans="3:6" x14ac:dyDescent="0.2">
      <c r="C44543"/>
      <c r="E44543" s="46"/>
      <c r="F44543" s="44"/>
    </row>
    <row r="44544" spans="3:6" x14ac:dyDescent="0.2">
      <c r="C44544"/>
      <c r="E44544" s="46"/>
      <c r="F44544" s="44"/>
    </row>
    <row r="44545" spans="3:6" x14ac:dyDescent="0.2">
      <c r="C44545"/>
      <c r="E44545" s="46"/>
      <c r="F44545" s="44"/>
    </row>
    <row r="44546" spans="3:6" x14ac:dyDescent="0.2">
      <c r="C44546"/>
      <c r="E44546" s="46"/>
      <c r="F44546" s="44"/>
    </row>
    <row r="44547" spans="3:6" x14ac:dyDescent="0.2">
      <c r="C44547"/>
      <c r="E44547" s="46"/>
      <c r="F44547" s="44"/>
    </row>
    <row r="44548" spans="3:6" x14ac:dyDescent="0.2">
      <c r="C44548"/>
      <c r="E44548" s="46"/>
      <c r="F44548" s="44"/>
    </row>
    <row r="44549" spans="3:6" x14ac:dyDescent="0.2">
      <c r="C44549"/>
      <c r="E44549" s="46"/>
      <c r="F44549" s="44"/>
    </row>
    <row r="44550" spans="3:6" x14ac:dyDescent="0.2">
      <c r="C44550"/>
      <c r="E44550" s="46"/>
      <c r="F44550" s="44"/>
    </row>
    <row r="44551" spans="3:6" x14ac:dyDescent="0.2">
      <c r="C44551"/>
      <c r="E44551" s="46"/>
      <c r="F44551" s="44"/>
    </row>
    <row r="44552" spans="3:6" x14ac:dyDescent="0.2">
      <c r="C44552"/>
      <c r="E44552" s="46"/>
      <c r="F44552" s="44"/>
    </row>
    <row r="44553" spans="3:6" x14ac:dyDescent="0.2">
      <c r="C44553"/>
      <c r="E44553" s="46"/>
      <c r="F44553" s="44"/>
    </row>
    <row r="44554" spans="3:6" x14ac:dyDescent="0.2">
      <c r="C44554"/>
      <c r="E44554" s="46"/>
      <c r="F44554" s="44"/>
    </row>
    <row r="44555" spans="3:6" x14ac:dyDescent="0.2">
      <c r="C44555"/>
      <c r="E44555" s="46"/>
      <c r="F44555" s="44"/>
    </row>
    <row r="44556" spans="3:6" x14ac:dyDescent="0.2">
      <c r="C44556"/>
      <c r="E44556" s="46"/>
      <c r="F44556" s="44"/>
    </row>
    <row r="44557" spans="3:6" x14ac:dyDescent="0.2">
      <c r="C44557"/>
      <c r="E44557" s="46"/>
      <c r="F44557" s="44"/>
    </row>
    <row r="44558" spans="3:6" x14ac:dyDescent="0.2">
      <c r="C44558"/>
      <c r="E44558" s="46"/>
      <c r="F44558" s="44"/>
    </row>
    <row r="44559" spans="3:6" x14ac:dyDescent="0.2">
      <c r="C44559"/>
      <c r="E44559" s="46"/>
      <c r="F44559" s="44"/>
    </row>
    <row r="44560" spans="3:6" x14ac:dyDescent="0.2">
      <c r="C44560"/>
      <c r="E44560" s="46"/>
      <c r="F44560" s="44"/>
    </row>
    <row r="44561" spans="3:6" x14ac:dyDescent="0.2">
      <c r="C44561"/>
      <c r="E44561" s="46"/>
      <c r="F44561" s="44"/>
    </row>
    <row r="44562" spans="3:6" x14ac:dyDescent="0.2">
      <c r="C44562"/>
      <c r="E44562" s="46"/>
      <c r="F44562" s="44"/>
    </row>
    <row r="44563" spans="3:6" x14ac:dyDescent="0.2">
      <c r="C44563"/>
      <c r="E44563" s="46"/>
      <c r="F44563" s="44"/>
    </row>
    <row r="44564" spans="3:6" x14ac:dyDescent="0.2">
      <c r="C44564"/>
      <c r="E44564" s="46"/>
      <c r="F44564" s="44"/>
    </row>
    <row r="44565" spans="3:6" x14ac:dyDescent="0.2">
      <c r="C44565"/>
      <c r="E44565" s="46"/>
      <c r="F44565" s="44"/>
    </row>
    <row r="44566" spans="3:6" x14ac:dyDescent="0.2">
      <c r="C44566"/>
      <c r="E44566" s="46"/>
      <c r="F44566" s="44"/>
    </row>
    <row r="44567" spans="3:6" x14ac:dyDescent="0.2">
      <c r="C44567"/>
      <c r="E44567" s="46"/>
      <c r="F44567" s="44"/>
    </row>
    <row r="44568" spans="3:6" x14ac:dyDescent="0.2">
      <c r="C44568"/>
      <c r="E44568" s="46"/>
      <c r="F44568" s="44"/>
    </row>
    <row r="44569" spans="3:6" x14ac:dyDescent="0.2">
      <c r="C44569"/>
      <c r="E44569" s="46"/>
      <c r="F44569" s="44"/>
    </row>
    <row r="44570" spans="3:6" x14ac:dyDescent="0.2">
      <c r="C44570"/>
      <c r="E44570" s="46"/>
      <c r="F44570" s="44"/>
    </row>
    <row r="44571" spans="3:6" x14ac:dyDescent="0.2">
      <c r="C44571"/>
      <c r="E44571" s="46"/>
      <c r="F44571" s="44"/>
    </row>
    <row r="44572" spans="3:6" x14ac:dyDescent="0.2">
      <c r="C44572"/>
      <c r="E44572" s="46"/>
      <c r="F44572" s="44"/>
    </row>
    <row r="44573" spans="3:6" x14ac:dyDescent="0.2">
      <c r="C44573"/>
      <c r="E44573" s="46"/>
      <c r="F44573" s="44"/>
    </row>
    <row r="44574" spans="3:6" x14ac:dyDescent="0.2">
      <c r="C44574"/>
      <c r="E44574" s="46"/>
      <c r="F44574" s="44"/>
    </row>
    <row r="44575" spans="3:6" x14ac:dyDescent="0.2">
      <c r="C44575"/>
      <c r="E44575" s="46"/>
      <c r="F44575" s="44"/>
    </row>
    <row r="44576" spans="3:6" x14ac:dyDescent="0.2">
      <c r="C44576"/>
      <c r="E44576" s="46"/>
      <c r="F44576" s="44"/>
    </row>
    <row r="44577" spans="3:6" x14ac:dyDescent="0.2">
      <c r="C44577"/>
      <c r="E44577" s="46"/>
      <c r="F44577" s="44"/>
    </row>
    <row r="44578" spans="3:6" x14ac:dyDescent="0.2">
      <c r="C44578"/>
      <c r="E44578" s="46"/>
      <c r="F44578" s="44"/>
    </row>
    <row r="44579" spans="3:6" x14ac:dyDescent="0.2">
      <c r="C44579"/>
      <c r="E44579" s="46"/>
      <c r="F44579" s="44"/>
    </row>
    <row r="44580" spans="3:6" x14ac:dyDescent="0.2">
      <c r="C44580"/>
      <c r="E44580" s="46"/>
      <c r="F44580" s="44"/>
    </row>
    <row r="44581" spans="3:6" x14ac:dyDescent="0.2">
      <c r="C44581"/>
      <c r="E44581" s="46"/>
      <c r="F44581" s="44"/>
    </row>
    <row r="44582" spans="3:6" x14ac:dyDescent="0.2">
      <c r="C44582"/>
      <c r="E44582" s="46"/>
      <c r="F44582" s="44"/>
    </row>
    <row r="44583" spans="3:6" x14ac:dyDescent="0.2">
      <c r="C44583"/>
      <c r="E44583" s="46"/>
      <c r="F44583" s="44"/>
    </row>
    <row r="44584" spans="3:6" x14ac:dyDescent="0.2">
      <c r="C44584"/>
      <c r="E44584" s="46"/>
      <c r="F44584" s="44"/>
    </row>
    <row r="44585" spans="3:6" x14ac:dyDescent="0.2">
      <c r="C44585"/>
      <c r="E44585" s="46"/>
      <c r="F44585" s="44"/>
    </row>
    <row r="44586" spans="3:6" x14ac:dyDescent="0.2">
      <c r="C44586"/>
      <c r="E44586" s="46"/>
      <c r="F44586" s="44"/>
    </row>
    <row r="44587" spans="3:6" x14ac:dyDescent="0.2">
      <c r="C44587"/>
      <c r="E44587" s="46"/>
      <c r="F44587" s="44"/>
    </row>
    <row r="44588" spans="3:6" x14ac:dyDescent="0.2">
      <c r="C44588"/>
      <c r="E44588" s="46"/>
      <c r="F44588" s="44"/>
    </row>
    <row r="44589" spans="3:6" x14ac:dyDescent="0.2">
      <c r="C44589"/>
      <c r="E44589" s="46"/>
      <c r="F44589" s="44"/>
    </row>
    <row r="44590" spans="3:6" x14ac:dyDescent="0.2">
      <c r="C44590"/>
      <c r="E44590" s="46"/>
      <c r="F44590" s="44"/>
    </row>
    <row r="44591" spans="3:6" x14ac:dyDescent="0.2">
      <c r="C44591"/>
      <c r="E44591" s="46"/>
      <c r="F44591" s="44"/>
    </row>
    <row r="44592" spans="3:6" x14ac:dyDescent="0.2">
      <c r="C44592"/>
      <c r="E44592" s="46"/>
      <c r="F44592" s="44"/>
    </row>
    <row r="44593" spans="3:6" x14ac:dyDescent="0.2">
      <c r="C44593"/>
      <c r="E44593" s="46"/>
      <c r="F44593" s="44"/>
    </row>
    <row r="44594" spans="3:6" x14ac:dyDescent="0.2">
      <c r="C44594"/>
      <c r="E44594" s="46"/>
      <c r="F44594" s="44"/>
    </row>
    <row r="44595" spans="3:6" x14ac:dyDescent="0.2">
      <c r="C44595"/>
      <c r="E44595" s="46"/>
      <c r="F44595" s="44"/>
    </row>
    <row r="44596" spans="3:6" x14ac:dyDescent="0.2">
      <c r="C44596"/>
      <c r="E44596" s="46"/>
      <c r="F44596" s="44"/>
    </row>
    <row r="44597" spans="3:6" x14ac:dyDescent="0.2">
      <c r="C44597"/>
      <c r="E44597" s="46"/>
      <c r="F44597" s="44"/>
    </row>
    <row r="44598" spans="3:6" x14ac:dyDescent="0.2">
      <c r="C44598"/>
      <c r="E44598" s="46"/>
      <c r="F44598" s="44"/>
    </row>
    <row r="44599" spans="3:6" x14ac:dyDescent="0.2">
      <c r="C44599"/>
      <c r="E44599" s="46"/>
      <c r="F44599" s="44"/>
    </row>
    <row r="44600" spans="3:6" x14ac:dyDescent="0.2">
      <c r="C44600"/>
      <c r="E44600" s="46"/>
      <c r="F44600" s="44"/>
    </row>
    <row r="44601" spans="3:6" x14ac:dyDescent="0.2">
      <c r="C44601"/>
      <c r="E44601" s="46"/>
      <c r="F44601" s="44"/>
    </row>
    <row r="44602" spans="3:6" x14ac:dyDescent="0.2">
      <c r="C44602"/>
      <c r="E44602" s="46"/>
      <c r="F44602" s="44"/>
    </row>
    <row r="44603" spans="3:6" x14ac:dyDescent="0.2">
      <c r="C44603"/>
      <c r="E44603" s="46"/>
      <c r="F44603" s="44"/>
    </row>
    <row r="44604" spans="3:6" x14ac:dyDescent="0.2">
      <c r="C44604"/>
      <c r="E44604" s="46"/>
      <c r="F44604" s="44"/>
    </row>
    <row r="44605" spans="3:6" x14ac:dyDescent="0.2">
      <c r="C44605"/>
      <c r="E44605" s="46"/>
      <c r="F44605" s="44"/>
    </row>
    <row r="44606" spans="3:6" x14ac:dyDescent="0.2">
      <c r="C44606"/>
      <c r="E44606" s="46"/>
      <c r="F44606" s="44"/>
    </row>
    <row r="44607" spans="3:6" x14ac:dyDescent="0.2">
      <c r="C44607"/>
      <c r="E44607" s="46"/>
      <c r="F44607" s="44"/>
    </row>
    <row r="44608" spans="3:6" x14ac:dyDescent="0.2">
      <c r="C44608"/>
      <c r="E44608" s="46"/>
      <c r="F44608" s="44"/>
    </row>
    <row r="44609" spans="3:6" x14ac:dyDescent="0.2">
      <c r="C44609"/>
      <c r="E44609" s="46"/>
      <c r="F44609" s="44"/>
    </row>
    <row r="44610" spans="3:6" x14ac:dyDescent="0.2">
      <c r="C44610"/>
      <c r="E44610" s="46"/>
      <c r="F44610" s="44"/>
    </row>
    <row r="44611" spans="3:6" x14ac:dyDescent="0.2">
      <c r="C44611"/>
      <c r="E44611" s="46"/>
      <c r="F44611" s="44"/>
    </row>
    <row r="44612" spans="3:6" x14ac:dyDescent="0.2">
      <c r="C44612"/>
      <c r="E44612" s="46"/>
      <c r="F44612" s="44"/>
    </row>
    <row r="44613" spans="3:6" x14ac:dyDescent="0.2">
      <c r="C44613"/>
      <c r="E44613" s="46"/>
      <c r="F44613" s="44"/>
    </row>
    <row r="44614" spans="3:6" x14ac:dyDescent="0.2">
      <c r="C44614"/>
      <c r="E44614" s="46"/>
      <c r="F44614" s="44"/>
    </row>
    <row r="44615" spans="3:6" x14ac:dyDescent="0.2">
      <c r="C44615"/>
      <c r="E44615" s="46"/>
      <c r="F44615" s="44"/>
    </row>
    <row r="44616" spans="3:6" x14ac:dyDescent="0.2">
      <c r="C44616"/>
      <c r="E44616" s="46"/>
      <c r="F44616" s="44"/>
    </row>
    <row r="44617" spans="3:6" x14ac:dyDescent="0.2">
      <c r="C44617"/>
      <c r="E44617" s="46"/>
      <c r="F44617" s="44"/>
    </row>
    <row r="44618" spans="3:6" x14ac:dyDescent="0.2">
      <c r="C44618"/>
      <c r="E44618" s="46"/>
      <c r="F44618" s="44"/>
    </row>
    <row r="44619" spans="3:6" x14ac:dyDescent="0.2">
      <c r="C44619"/>
      <c r="E44619" s="46"/>
      <c r="F44619" s="44"/>
    </row>
    <row r="44620" spans="3:6" x14ac:dyDescent="0.2">
      <c r="C44620"/>
      <c r="E44620" s="46"/>
      <c r="F44620" s="44"/>
    </row>
    <row r="44621" spans="3:6" x14ac:dyDescent="0.2">
      <c r="C44621"/>
      <c r="E44621" s="46"/>
      <c r="F44621" s="44"/>
    </row>
    <row r="44622" spans="3:6" x14ac:dyDescent="0.2">
      <c r="C44622"/>
      <c r="E44622" s="46"/>
      <c r="F44622" s="44"/>
    </row>
    <row r="44623" spans="3:6" x14ac:dyDescent="0.2">
      <c r="C44623"/>
      <c r="E44623" s="46"/>
      <c r="F44623" s="44"/>
    </row>
    <row r="44624" spans="3:6" x14ac:dyDescent="0.2">
      <c r="C44624"/>
      <c r="E44624" s="46"/>
      <c r="F44624" s="44"/>
    </row>
    <row r="44625" spans="3:6" x14ac:dyDescent="0.2">
      <c r="C44625"/>
      <c r="E44625" s="46"/>
      <c r="F44625" s="44"/>
    </row>
    <row r="44626" spans="3:6" x14ac:dyDescent="0.2">
      <c r="C44626"/>
      <c r="E44626" s="46"/>
      <c r="F44626" s="44"/>
    </row>
    <row r="44627" spans="3:6" x14ac:dyDescent="0.2">
      <c r="C44627"/>
      <c r="E44627" s="46"/>
      <c r="F44627" s="44"/>
    </row>
    <row r="44628" spans="3:6" x14ac:dyDescent="0.2">
      <c r="C44628"/>
      <c r="E44628" s="46"/>
      <c r="F44628" s="44"/>
    </row>
    <row r="44629" spans="3:6" x14ac:dyDescent="0.2">
      <c r="C44629"/>
      <c r="E44629" s="46"/>
      <c r="F44629" s="44"/>
    </row>
    <row r="44630" spans="3:6" x14ac:dyDescent="0.2">
      <c r="C44630"/>
      <c r="E44630" s="46"/>
      <c r="F44630" s="44"/>
    </row>
    <row r="44631" spans="3:6" x14ac:dyDescent="0.2">
      <c r="C44631"/>
      <c r="E44631" s="46"/>
      <c r="F44631" s="44"/>
    </row>
    <row r="44632" spans="3:6" x14ac:dyDescent="0.2">
      <c r="C44632"/>
      <c r="E44632" s="46"/>
      <c r="F44632" s="44"/>
    </row>
    <row r="44633" spans="3:6" x14ac:dyDescent="0.2">
      <c r="C44633"/>
      <c r="E44633" s="46"/>
      <c r="F44633" s="44"/>
    </row>
    <row r="44634" spans="3:6" x14ac:dyDescent="0.2">
      <c r="C44634"/>
      <c r="E44634" s="46"/>
      <c r="F44634" s="44"/>
    </row>
    <row r="44635" spans="3:6" x14ac:dyDescent="0.2">
      <c r="C44635"/>
      <c r="E44635" s="46"/>
      <c r="F44635" s="44"/>
    </row>
    <row r="44636" spans="3:6" x14ac:dyDescent="0.2">
      <c r="C44636"/>
      <c r="E44636" s="46"/>
      <c r="F44636" s="44"/>
    </row>
    <row r="44637" spans="3:6" x14ac:dyDescent="0.2">
      <c r="C44637"/>
      <c r="E44637" s="46"/>
      <c r="F44637" s="44"/>
    </row>
    <row r="44638" spans="3:6" x14ac:dyDescent="0.2">
      <c r="C44638"/>
      <c r="E44638" s="46"/>
      <c r="F44638" s="44"/>
    </row>
    <row r="44639" spans="3:6" x14ac:dyDescent="0.2">
      <c r="C44639"/>
      <c r="E44639" s="46"/>
      <c r="F44639" s="44"/>
    </row>
    <row r="44640" spans="3:6" x14ac:dyDescent="0.2">
      <c r="C44640"/>
      <c r="E44640" s="46"/>
      <c r="F44640" s="44"/>
    </row>
    <row r="44641" spans="3:6" x14ac:dyDescent="0.2">
      <c r="C44641"/>
      <c r="E44641" s="46"/>
      <c r="F44641" s="44"/>
    </row>
    <row r="44642" spans="3:6" x14ac:dyDescent="0.2">
      <c r="C44642"/>
      <c r="E44642" s="46"/>
      <c r="F44642" s="44"/>
    </row>
    <row r="44643" spans="3:6" x14ac:dyDescent="0.2">
      <c r="C44643"/>
      <c r="E44643" s="46"/>
      <c r="F44643" s="44"/>
    </row>
    <row r="44644" spans="3:6" x14ac:dyDescent="0.2">
      <c r="C44644"/>
      <c r="E44644" s="46"/>
      <c r="F44644" s="44"/>
    </row>
    <row r="44645" spans="3:6" x14ac:dyDescent="0.2">
      <c r="C44645"/>
      <c r="E44645" s="46"/>
      <c r="F44645" s="44"/>
    </row>
    <row r="44646" spans="3:6" x14ac:dyDescent="0.2">
      <c r="C44646"/>
      <c r="E44646" s="46"/>
      <c r="F44646" s="44"/>
    </row>
    <row r="44647" spans="3:6" x14ac:dyDescent="0.2">
      <c r="C44647"/>
      <c r="E44647" s="46"/>
      <c r="F44647" s="44"/>
    </row>
    <row r="44648" spans="3:6" x14ac:dyDescent="0.2">
      <c r="C44648"/>
      <c r="E44648" s="46"/>
      <c r="F44648" s="44"/>
    </row>
    <row r="44649" spans="3:6" x14ac:dyDescent="0.2">
      <c r="C44649"/>
      <c r="E44649" s="46"/>
      <c r="F44649" s="44"/>
    </row>
    <row r="44650" spans="3:6" x14ac:dyDescent="0.2">
      <c r="C44650"/>
      <c r="E44650" s="46"/>
      <c r="F44650" s="44"/>
    </row>
    <row r="44651" spans="3:6" x14ac:dyDescent="0.2">
      <c r="C44651"/>
      <c r="E44651" s="46"/>
      <c r="F44651" s="44"/>
    </row>
    <row r="44652" spans="3:6" x14ac:dyDescent="0.2">
      <c r="C44652"/>
      <c r="E44652" s="46"/>
      <c r="F44652" s="44"/>
    </row>
    <row r="44653" spans="3:6" x14ac:dyDescent="0.2">
      <c r="C44653"/>
      <c r="E44653" s="46"/>
      <c r="F44653" s="44"/>
    </row>
    <row r="44654" spans="3:6" x14ac:dyDescent="0.2">
      <c r="C44654"/>
      <c r="E44654" s="46"/>
      <c r="F44654" s="44"/>
    </row>
    <row r="44655" spans="3:6" x14ac:dyDescent="0.2">
      <c r="C44655"/>
      <c r="E44655" s="46"/>
      <c r="F44655" s="44"/>
    </row>
    <row r="44656" spans="3:6" x14ac:dyDescent="0.2">
      <c r="C44656"/>
      <c r="E44656" s="46"/>
      <c r="F44656" s="44"/>
    </row>
    <row r="44657" spans="3:6" x14ac:dyDescent="0.2">
      <c r="C44657"/>
      <c r="E44657" s="46"/>
      <c r="F44657" s="44"/>
    </row>
    <row r="44658" spans="3:6" x14ac:dyDescent="0.2">
      <c r="C44658"/>
      <c r="E44658" s="46"/>
      <c r="F44658" s="44"/>
    </row>
    <row r="44659" spans="3:6" x14ac:dyDescent="0.2">
      <c r="C44659"/>
      <c r="E44659" s="46"/>
      <c r="F44659" s="44"/>
    </row>
    <row r="44660" spans="3:6" x14ac:dyDescent="0.2">
      <c r="C44660"/>
      <c r="E44660" s="46"/>
      <c r="F44660" s="44"/>
    </row>
    <row r="44661" spans="3:6" x14ac:dyDescent="0.2">
      <c r="C44661"/>
      <c r="E44661" s="46"/>
      <c r="F44661" s="44"/>
    </row>
    <row r="44662" spans="3:6" x14ac:dyDescent="0.2">
      <c r="C44662"/>
      <c r="E44662" s="46"/>
      <c r="F44662" s="44"/>
    </row>
    <row r="44663" spans="3:6" x14ac:dyDescent="0.2">
      <c r="C44663"/>
      <c r="E44663" s="46"/>
      <c r="F44663" s="44"/>
    </row>
    <row r="44664" spans="3:6" x14ac:dyDescent="0.2">
      <c r="C44664"/>
      <c r="E44664" s="46"/>
      <c r="F44664" s="44"/>
    </row>
    <row r="44665" spans="3:6" x14ac:dyDescent="0.2">
      <c r="C44665"/>
      <c r="E44665" s="46"/>
      <c r="F44665" s="44"/>
    </row>
    <row r="44666" spans="3:6" x14ac:dyDescent="0.2">
      <c r="C44666"/>
      <c r="E44666" s="46"/>
      <c r="F44666" s="44"/>
    </row>
    <row r="44667" spans="3:6" x14ac:dyDescent="0.2">
      <c r="C44667"/>
      <c r="E44667" s="46"/>
      <c r="F44667" s="44"/>
    </row>
    <row r="44668" spans="3:6" x14ac:dyDescent="0.2">
      <c r="C44668"/>
      <c r="E44668" s="46"/>
      <c r="F44668" s="44"/>
    </row>
    <row r="44669" spans="3:6" x14ac:dyDescent="0.2">
      <c r="C44669"/>
      <c r="E44669" s="46"/>
      <c r="F44669" s="44"/>
    </row>
    <row r="44670" spans="3:6" x14ac:dyDescent="0.2">
      <c r="C44670"/>
      <c r="E44670" s="46"/>
      <c r="F44670" s="44"/>
    </row>
    <row r="44671" spans="3:6" x14ac:dyDescent="0.2">
      <c r="C44671"/>
      <c r="E44671" s="46"/>
      <c r="F44671" s="44"/>
    </row>
    <row r="44672" spans="3:6" x14ac:dyDescent="0.2">
      <c r="C44672"/>
      <c r="E44672" s="46"/>
      <c r="F44672" s="44"/>
    </row>
    <row r="44673" spans="3:6" x14ac:dyDescent="0.2">
      <c r="C44673"/>
      <c r="E44673" s="46"/>
      <c r="F44673" s="44"/>
    </row>
    <row r="44674" spans="3:6" x14ac:dyDescent="0.2">
      <c r="C44674"/>
      <c r="E44674" s="46"/>
      <c r="F44674" s="44"/>
    </row>
    <row r="44675" spans="3:6" x14ac:dyDescent="0.2">
      <c r="C44675"/>
      <c r="E44675" s="46"/>
      <c r="F44675" s="44"/>
    </row>
    <row r="44676" spans="3:6" x14ac:dyDescent="0.2">
      <c r="C44676"/>
      <c r="E44676" s="46"/>
      <c r="F44676" s="44"/>
    </row>
    <row r="44677" spans="3:6" x14ac:dyDescent="0.2">
      <c r="C44677"/>
      <c r="E44677" s="46"/>
      <c r="F44677" s="44"/>
    </row>
    <row r="44678" spans="3:6" x14ac:dyDescent="0.2">
      <c r="C44678"/>
      <c r="E44678" s="46"/>
      <c r="F44678" s="44"/>
    </row>
    <row r="44679" spans="3:6" x14ac:dyDescent="0.2">
      <c r="C44679"/>
      <c r="E44679" s="46"/>
      <c r="F44679" s="44"/>
    </row>
    <row r="44680" spans="3:6" x14ac:dyDescent="0.2">
      <c r="C44680"/>
      <c r="E44680" s="46"/>
      <c r="F44680" s="44"/>
    </row>
    <row r="44681" spans="3:6" x14ac:dyDescent="0.2">
      <c r="C44681"/>
      <c r="E44681" s="46"/>
      <c r="F44681" s="44"/>
    </row>
    <row r="44682" spans="3:6" x14ac:dyDescent="0.2">
      <c r="C44682"/>
      <c r="E44682" s="46"/>
      <c r="F44682" s="44"/>
    </row>
    <row r="44683" spans="3:6" x14ac:dyDescent="0.2">
      <c r="C44683"/>
      <c r="E44683" s="46"/>
      <c r="F44683" s="44"/>
    </row>
    <row r="44684" spans="3:6" x14ac:dyDescent="0.2">
      <c r="C44684"/>
      <c r="E44684" s="46"/>
      <c r="F44684" s="44"/>
    </row>
    <row r="44685" spans="3:6" x14ac:dyDescent="0.2">
      <c r="C44685"/>
      <c r="E44685" s="46"/>
      <c r="F44685" s="44"/>
    </row>
    <row r="44686" spans="3:6" x14ac:dyDescent="0.2">
      <c r="C44686"/>
      <c r="E44686" s="46"/>
      <c r="F44686" s="44"/>
    </row>
    <row r="44687" spans="3:6" x14ac:dyDescent="0.2">
      <c r="C44687"/>
      <c r="E44687" s="46"/>
      <c r="F44687" s="44"/>
    </row>
    <row r="44688" spans="3:6" x14ac:dyDescent="0.2">
      <c r="C44688"/>
      <c r="E44688" s="46"/>
      <c r="F44688" s="44"/>
    </row>
    <row r="44689" spans="3:6" x14ac:dyDescent="0.2">
      <c r="C44689"/>
      <c r="E44689" s="46"/>
      <c r="F44689" s="44"/>
    </row>
    <row r="44690" spans="3:6" x14ac:dyDescent="0.2">
      <c r="C44690"/>
      <c r="E44690" s="46"/>
      <c r="F44690" s="44"/>
    </row>
    <row r="44691" spans="3:6" x14ac:dyDescent="0.2">
      <c r="C44691"/>
      <c r="E44691" s="46"/>
      <c r="F44691" s="44"/>
    </row>
    <row r="44692" spans="3:6" x14ac:dyDescent="0.2">
      <c r="C44692"/>
      <c r="E44692" s="46"/>
      <c r="F44692" s="44"/>
    </row>
    <row r="44693" spans="3:6" x14ac:dyDescent="0.2">
      <c r="C44693"/>
      <c r="E44693" s="46"/>
      <c r="F44693" s="44"/>
    </row>
    <row r="44694" spans="3:6" x14ac:dyDescent="0.2">
      <c r="C44694"/>
      <c r="E44694" s="46"/>
      <c r="F44694" s="44"/>
    </row>
    <row r="44695" spans="3:6" x14ac:dyDescent="0.2">
      <c r="C44695"/>
      <c r="E44695" s="46"/>
      <c r="F44695" s="44"/>
    </row>
    <row r="44696" spans="3:6" x14ac:dyDescent="0.2">
      <c r="C44696"/>
      <c r="E44696" s="46"/>
      <c r="F44696" s="44"/>
    </row>
    <row r="44697" spans="3:6" x14ac:dyDescent="0.2">
      <c r="C44697"/>
      <c r="E44697" s="46"/>
      <c r="F44697" s="44"/>
    </row>
    <row r="44698" spans="3:6" x14ac:dyDescent="0.2">
      <c r="C44698"/>
      <c r="E44698" s="46"/>
      <c r="F44698" s="44"/>
    </row>
    <row r="44699" spans="3:6" x14ac:dyDescent="0.2">
      <c r="C44699"/>
      <c r="E44699" s="46"/>
      <c r="F44699" s="44"/>
    </row>
    <row r="44700" spans="3:6" x14ac:dyDescent="0.2">
      <c r="C44700"/>
      <c r="E44700" s="46"/>
      <c r="F44700" s="44"/>
    </row>
    <row r="44701" spans="3:6" x14ac:dyDescent="0.2">
      <c r="C44701"/>
      <c r="E44701" s="46"/>
      <c r="F44701" s="44"/>
    </row>
    <row r="44702" spans="3:6" x14ac:dyDescent="0.2">
      <c r="C44702"/>
      <c r="E44702" s="46"/>
      <c r="F44702" s="44"/>
    </row>
    <row r="44703" spans="3:6" x14ac:dyDescent="0.2">
      <c r="C44703"/>
      <c r="E44703" s="46"/>
      <c r="F44703" s="44"/>
    </row>
    <row r="44704" spans="3:6" x14ac:dyDescent="0.2">
      <c r="C44704"/>
      <c r="E44704" s="46"/>
      <c r="F44704" s="44"/>
    </row>
    <row r="44705" spans="3:6" x14ac:dyDescent="0.2">
      <c r="C44705"/>
      <c r="E44705" s="46"/>
      <c r="F44705" s="44"/>
    </row>
    <row r="44706" spans="3:6" x14ac:dyDescent="0.2">
      <c r="C44706"/>
      <c r="E44706" s="46"/>
      <c r="F44706" s="44"/>
    </row>
    <row r="44707" spans="3:6" x14ac:dyDescent="0.2">
      <c r="C44707"/>
      <c r="E44707" s="46"/>
      <c r="F44707" s="44"/>
    </row>
    <row r="44708" spans="3:6" x14ac:dyDescent="0.2">
      <c r="C44708"/>
      <c r="E44708" s="46"/>
      <c r="F44708" s="44"/>
    </row>
    <row r="44709" spans="3:6" x14ac:dyDescent="0.2">
      <c r="C44709"/>
      <c r="E44709" s="46"/>
      <c r="F44709" s="44"/>
    </row>
    <row r="44710" spans="3:6" x14ac:dyDescent="0.2">
      <c r="C44710"/>
      <c r="E44710" s="46"/>
      <c r="F44710" s="44"/>
    </row>
    <row r="44711" spans="3:6" x14ac:dyDescent="0.2">
      <c r="C44711"/>
      <c r="E44711" s="46"/>
      <c r="F44711" s="44"/>
    </row>
    <row r="44712" spans="3:6" x14ac:dyDescent="0.2">
      <c r="C44712"/>
      <c r="E44712" s="46"/>
      <c r="F44712" s="44"/>
    </row>
    <row r="44713" spans="3:6" x14ac:dyDescent="0.2">
      <c r="C44713"/>
      <c r="E44713" s="46"/>
      <c r="F44713" s="44"/>
    </row>
    <row r="44714" spans="3:6" x14ac:dyDescent="0.2">
      <c r="C44714"/>
      <c r="E44714" s="46"/>
      <c r="F44714" s="44"/>
    </row>
    <row r="44715" spans="3:6" x14ac:dyDescent="0.2">
      <c r="C44715"/>
      <c r="E44715" s="46"/>
      <c r="F44715" s="44"/>
    </row>
    <row r="44716" spans="3:6" x14ac:dyDescent="0.2">
      <c r="C44716"/>
      <c r="E44716" s="46"/>
      <c r="F44716" s="44"/>
    </row>
    <row r="44717" spans="3:6" x14ac:dyDescent="0.2">
      <c r="C44717"/>
      <c r="E44717" s="46"/>
      <c r="F44717" s="44"/>
    </row>
    <row r="44718" spans="3:6" x14ac:dyDescent="0.2">
      <c r="C44718"/>
      <c r="E44718" s="46"/>
      <c r="F44718" s="44"/>
    </row>
    <row r="44719" spans="3:6" x14ac:dyDescent="0.2">
      <c r="C44719"/>
      <c r="E44719" s="46"/>
      <c r="F44719" s="44"/>
    </row>
    <row r="44720" spans="3:6" x14ac:dyDescent="0.2">
      <c r="C44720"/>
      <c r="E44720" s="46"/>
      <c r="F44720" s="44"/>
    </row>
    <row r="44721" spans="3:6" x14ac:dyDescent="0.2">
      <c r="C44721"/>
      <c r="E44721" s="46"/>
      <c r="F44721" s="44"/>
    </row>
    <row r="44722" spans="3:6" x14ac:dyDescent="0.2">
      <c r="C44722"/>
      <c r="E44722" s="46"/>
      <c r="F44722" s="44"/>
    </row>
    <row r="44723" spans="3:6" x14ac:dyDescent="0.2">
      <c r="C44723"/>
      <c r="E44723" s="46"/>
      <c r="F44723" s="44"/>
    </row>
    <row r="44724" spans="3:6" x14ac:dyDescent="0.2">
      <c r="C44724"/>
      <c r="E44724" s="46"/>
      <c r="F44724" s="44"/>
    </row>
    <row r="44725" spans="3:6" x14ac:dyDescent="0.2">
      <c r="C44725"/>
      <c r="E44725" s="46"/>
      <c r="F44725" s="44"/>
    </row>
    <row r="44726" spans="3:6" x14ac:dyDescent="0.2">
      <c r="C44726"/>
      <c r="E44726" s="46"/>
      <c r="F44726" s="44"/>
    </row>
    <row r="44727" spans="3:6" x14ac:dyDescent="0.2">
      <c r="C44727"/>
      <c r="E44727" s="46"/>
      <c r="F44727" s="44"/>
    </row>
    <row r="44728" spans="3:6" x14ac:dyDescent="0.2">
      <c r="C44728"/>
      <c r="E44728" s="46"/>
      <c r="F44728" s="44"/>
    </row>
    <row r="44729" spans="3:6" x14ac:dyDescent="0.2">
      <c r="C44729"/>
      <c r="E44729" s="46"/>
      <c r="F44729" s="44"/>
    </row>
    <row r="44730" spans="3:6" x14ac:dyDescent="0.2">
      <c r="C44730"/>
      <c r="E44730" s="46"/>
      <c r="F44730" s="44"/>
    </row>
    <row r="44731" spans="3:6" x14ac:dyDescent="0.2">
      <c r="C44731"/>
      <c r="E44731" s="46"/>
      <c r="F44731" s="44"/>
    </row>
    <row r="44732" spans="3:6" x14ac:dyDescent="0.2">
      <c r="C44732"/>
      <c r="E44732" s="46"/>
      <c r="F44732" s="44"/>
    </row>
    <row r="44733" spans="3:6" x14ac:dyDescent="0.2">
      <c r="C44733"/>
      <c r="E44733" s="46"/>
      <c r="F44733" s="44"/>
    </row>
    <row r="44734" spans="3:6" x14ac:dyDescent="0.2">
      <c r="C44734"/>
      <c r="E44734" s="46"/>
      <c r="F44734" s="44"/>
    </row>
    <row r="44735" spans="3:6" x14ac:dyDescent="0.2">
      <c r="C44735"/>
      <c r="E44735" s="46"/>
      <c r="F44735" s="44"/>
    </row>
    <row r="44736" spans="3:6" x14ac:dyDescent="0.2">
      <c r="C44736"/>
      <c r="E44736" s="46"/>
      <c r="F44736" s="44"/>
    </row>
    <row r="44737" spans="3:6" x14ac:dyDescent="0.2">
      <c r="C44737"/>
      <c r="E44737" s="46"/>
      <c r="F44737" s="44"/>
    </row>
    <row r="44738" spans="3:6" x14ac:dyDescent="0.2">
      <c r="C44738"/>
      <c r="E44738" s="46"/>
      <c r="F44738" s="44"/>
    </row>
    <row r="44739" spans="3:6" x14ac:dyDescent="0.2">
      <c r="C44739"/>
      <c r="E44739" s="46"/>
      <c r="F44739" s="44"/>
    </row>
    <row r="44740" spans="3:6" x14ac:dyDescent="0.2">
      <c r="C44740"/>
      <c r="E44740" s="46"/>
      <c r="F44740" s="44"/>
    </row>
    <row r="44741" spans="3:6" x14ac:dyDescent="0.2">
      <c r="C44741"/>
      <c r="E44741" s="46"/>
      <c r="F44741" s="44"/>
    </row>
    <row r="44742" spans="3:6" x14ac:dyDescent="0.2">
      <c r="C44742"/>
      <c r="E44742" s="46"/>
      <c r="F44742" s="44"/>
    </row>
    <row r="44743" spans="3:6" x14ac:dyDescent="0.2">
      <c r="C44743"/>
      <c r="E44743" s="46"/>
      <c r="F44743" s="44"/>
    </row>
    <row r="44744" spans="3:6" x14ac:dyDescent="0.2">
      <c r="C44744"/>
      <c r="E44744" s="46"/>
      <c r="F44744" s="44"/>
    </row>
    <row r="44745" spans="3:6" x14ac:dyDescent="0.2">
      <c r="C44745"/>
      <c r="E44745" s="46"/>
      <c r="F44745" s="44"/>
    </row>
    <row r="44746" spans="3:6" x14ac:dyDescent="0.2">
      <c r="C44746"/>
      <c r="E44746" s="46"/>
      <c r="F44746" s="44"/>
    </row>
    <row r="44747" spans="3:6" x14ac:dyDescent="0.2">
      <c r="C44747"/>
      <c r="E44747" s="46"/>
      <c r="F44747" s="44"/>
    </row>
    <row r="44748" spans="3:6" x14ac:dyDescent="0.2">
      <c r="C44748"/>
      <c r="E44748" s="46"/>
      <c r="F44748" s="44"/>
    </row>
    <row r="44749" spans="3:6" x14ac:dyDescent="0.2">
      <c r="C44749"/>
      <c r="E44749" s="46"/>
      <c r="F44749" s="44"/>
    </row>
    <row r="44750" spans="3:6" x14ac:dyDescent="0.2">
      <c r="C44750"/>
      <c r="E44750" s="46"/>
      <c r="F44750" s="44"/>
    </row>
    <row r="44751" spans="3:6" x14ac:dyDescent="0.2">
      <c r="C44751"/>
      <c r="E44751" s="46"/>
      <c r="F44751" s="44"/>
    </row>
    <row r="44752" spans="3:6" x14ac:dyDescent="0.2">
      <c r="C44752"/>
      <c r="E44752" s="46"/>
      <c r="F44752" s="44"/>
    </row>
    <row r="44753" spans="3:6" x14ac:dyDescent="0.2">
      <c r="C44753"/>
      <c r="E44753" s="46"/>
      <c r="F44753" s="44"/>
    </row>
    <row r="44754" spans="3:6" x14ac:dyDescent="0.2">
      <c r="C44754"/>
      <c r="E44754" s="46"/>
      <c r="F44754" s="44"/>
    </row>
    <row r="44755" spans="3:6" x14ac:dyDescent="0.2">
      <c r="C44755"/>
      <c r="E44755" s="46"/>
      <c r="F44755" s="44"/>
    </row>
    <row r="44756" spans="3:6" x14ac:dyDescent="0.2">
      <c r="C44756"/>
      <c r="E44756" s="46"/>
      <c r="F44756" s="44"/>
    </row>
    <row r="44757" spans="3:6" x14ac:dyDescent="0.2">
      <c r="C44757"/>
      <c r="E44757" s="46"/>
      <c r="F44757" s="44"/>
    </row>
    <row r="44758" spans="3:6" x14ac:dyDescent="0.2">
      <c r="C44758"/>
      <c r="E44758" s="46"/>
      <c r="F44758" s="44"/>
    </row>
    <row r="44759" spans="3:6" x14ac:dyDescent="0.2">
      <c r="C44759"/>
      <c r="E44759" s="46"/>
      <c r="F44759" s="44"/>
    </row>
    <row r="44760" spans="3:6" x14ac:dyDescent="0.2">
      <c r="C44760"/>
      <c r="E44760" s="46"/>
      <c r="F44760" s="44"/>
    </row>
    <row r="44761" spans="3:6" x14ac:dyDescent="0.2">
      <c r="C44761"/>
      <c r="E44761" s="46"/>
      <c r="F44761" s="44"/>
    </row>
    <row r="44762" spans="3:6" x14ac:dyDescent="0.2">
      <c r="C44762"/>
      <c r="E44762" s="46"/>
      <c r="F44762" s="44"/>
    </row>
    <row r="44763" spans="3:6" x14ac:dyDescent="0.2">
      <c r="C44763"/>
      <c r="E44763" s="46"/>
      <c r="F44763" s="44"/>
    </row>
    <row r="44764" spans="3:6" x14ac:dyDescent="0.2">
      <c r="C44764"/>
      <c r="E44764" s="46"/>
      <c r="F44764" s="44"/>
    </row>
    <row r="44765" spans="3:6" x14ac:dyDescent="0.2">
      <c r="C44765"/>
      <c r="E44765" s="46"/>
      <c r="F44765" s="44"/>
    </row>
    <row r="44766" spans="3:6" x14ac:dyDescent="0.2">
      <c r="C44766"/>
      <c r="E44766" s="46"/>
      <c r="F44766" s="44"/>
    </row>
    <row r="44767" spans="3:6" x14ac:dyDescent="0.2">
      <c r="C44767"/>
      <c r="E44767" s="46"/>
      <c r="F44767" s="44"/>
    </row>
    <row r="44768" spans="3:6" x14ac:dyDescent="0.2">
      <c r="C44768"/>
      <c r="E44768" s="46"/>
      <c r="F44768" s="44"/>
    </row>
    <row r="44769" spans="3:6" x14ac:dyDescent="0.2">
      <c r="C44769"/>
      <c r="E44769" s="46"/>
      <c r="F44769" s="44"/>
    </row>
    <row r="44770" spans="3:6" x14ac:dyDescent="0.2">
      <c r="C44770"/>
      <c r="E44770" s="46"/>
      <c r="F44770" s="44"/>
    </row>
    <row r="44771" spans="3:6" x14ac:dyDescent="0.2">
      <c r="C44771"/>
      <c r="E44771" s="46"/>
      <c r="F44771" s="44"/>
    </row>
    <row r="44772" spans="3:6" x14ac:dyDescent="0.2">
      <c r="C44772"/>
      <c r="E44772" s="46"/>
      <c r="F44772" s="44"/>
    </row>
    <row r="44773" spans="3:6" x14ac:dyDescent="0.2">
      <c r="C44773"/>
      <c r="E44773" s="46"/>
      <c r="F44773" s="44"/>
    </row>
    <row r="44774" spans="3:6" x14ac:dyDescent="0.2">
      <c r="C44774"/>
      <c r="E44774" s="46"/>
      <c r="F44774" s="44"/>
    </row>
    <row r="44775" spans="3:6" x14ac:dyDescent="0.2">
      <c r="C44775"/>
      <c r="E44775" s="46"/>
      <c r="F44775" s="44"/>
    </row>
    <row r="44776" spans="3:6" x14ac:dyDescent="0.2">
      <c r="C44776"/>
      <c r="E44776" s="46"/>
      <c r="F44776" s="44"/>
    </row>
    <row r="44777" spans="3:6" x14ac:dyDescent="0.2">
      <c r="C44777"/>
      <c r="E44777" s="46"/>
      <c r="F44777" s="44"/>
    </row>
    <row r="44778" spans="3:6" x14ac:dyDescent="0.2">
      <c r="C44778"/>
      <c r="E44778" s="46"/>
      <c r="F44778" s="44"/>
    </row>
    <row r="44779" spans="3:6" x14ac:dyDescent="0.2">
      <c r="C44779"/>
      <c r="E44779" s="46"/>
      <c r="F44779" s="44"/>
    </row>
    <row r="44780" spans="3:6" x14ac:dyDescent="0.2">
      <c r="C44780"/>
      <c r="E44780" s="46"/>
      <c r="F44780" s="44"/>
    </row>
    <row r="44781" spans="3:6" x14ac:dyDescent="0.2">
      <c r="C44781"/>
      <c r="E44781" s="46"/>
      <c r="F44781" s="44"/>
    </row>
    <row r="44782" spans="3:6" x14ac:dyDescent="0.2">
      <c r="C44782"/>
      <c r="E44782" s="46"/>
      <c r="F44782" s="44"/>
    </row>
    <row r="44783" spans="3:6" x14ac:dyDescent="0.2">
      <c r="C44783"/>
      <c r="E44783" s="46"/>
      <c r="F44783" s="44"/>
    </row>
    <row r="44784" spans="3:6" x14ac:dyDescent="0.2">
      <c r="C44784"/>
      <c r="E44784" s="46"/>
      <c r="F44784" s="44"/>
    </row>
    <row r="44785" spans="3:6" x14ac:dyDescent="0.2">
      <c r="C44785"/>
      <c r="E44785" s="46"/>
      <c r="F44785" s="44"/>
    </row>
    <row r="44786" spans="3:6" x14ac:dyDescent="0.2">
      <c r="C44786"/>
      <c r="E44786" s="46"/>
      <c r="F44786" s="44"/>
    </row>
    <row r="44787" spans="3:6" x14ac:dyDescent="0.2">
      <c r="C44787"/>
      <c r="E44787" s="46"/>
      <c r="F44787" s="44"/>
    </row>
    <row r="44788" spans="3:6" x14ac:dyDescent="0.2">
      <c r="C44788"/>
      <c r="E44788" s="46"/>
      <c r="F44788" s="44"/>
    </row>
    <row r="44789" spans="3:6" x14ac:dyDescent="0.2">
      <c r="C44789"/>
      <c r="E44789" s="46"/>
      <c r="F44789" s="44"/>
    </row>
    <row r="44790" spans="3:6" x14ac:dyDescent="0.2">
      <c r="C44790"/>
      <c r="E44790" s="46"/>
      <c r="F44790" s="44"/>
    </row>
    <row r="44791" spans="3:6" x14ac:dyDescent="0.2">
      <c r="C44791"/>
      <c r="E44791" s="46"/>
      <c r="F44791" s="44"/>
    </row>
    <row r="44792" spans="3:6" x14ac:dyDescent="0.2">
      <c r="C44792"/>
      <c r="E44792" s="46"/>
      <c r="F44792" s="44"/>
    </row>
    <row r="44793" spans="3:6" x14ac:dyDescent="0.2">
      <c r="C44793"/>
      <c r="E44793" s="46"/>
      <c r="F44793" s="44"/>
    </row>
    <row r="44794" spans="3:6" x14ac:dyDescent="0.2">
      <c r="C44794"/>
      <c r="E44794" s="46"/>
      <c r="F44794" s="44"/>
    </row>
    <row r="44795" spans="3:6" x14ac:dyDescent="0.2">
      <c r="C44795"/>
      <c r="E44795" s="46"/>
      <c r="F44795" s="44"/>
    </row>
    <row r="44796" spans="3:6" x14ac:dyDescent="0.2">
      <c r="C44796"/>
      <c r="E44796" s="46"/>
      <c r="F44796" s="44"/>
    </row>
    <row r="44797" spans="3:6" x14ac:dyDescent="0.2">
      <c r="C44797"/>
      <c r="E44797" s="46"/>
      <c r="F44797" s="44"/>
    </row>
    <row r="44798" spans="3:6" x14ac:dyDescent="0.2">
      <c r="C44798"/>
      <c r="E44798" s="46"/>
      <c r="F44798" s="44"/>
    </row>
    <row r="44799" spans="3:6" x14ac:dyDescent="0.2">
      <c r="C44799"/>
      <c r="E44799" s="46"/>
      <c r="F44799" s="44"/>
    </row>
    <row r="44800" spans="3:6" x14ac:dyDescent="0.2">
      <c r="C44800"/>
      <c r="E44800" s="46"/>
      <c r="F44800" s="44"/>
    </row>
    <row r="44801" spans="3:6" x14ac:dyDescent="0.2">
      <c r="C44801"/>
      <c r="E44801" s="46"/>
      <c r="F44801" s="44"/>
    </row>
    <row r="44802" spans="3:6" x14ac:dyDescent="0.2">
      <c r="C44802"/>
      <c r="E44802" s="46"/>
      <c r="F44802" s="44"/>
    </row>
    <row r="44803" spans="3:6" x14ac:dyDescent="0.2">
      <c r="C44803"/>
      <c r="E44803" s="46"/>
      <c r="F44803" s="44"/>
    </row>
    <row r="44804" spans="3:6" x14ac:dyDescent="0.2">
      <c r="C44804"/>
      <c r="E44804" s="46"/>
      <c r="F44804" s="44"/>
    </row>
    <row r="44805" spans="3:6" x14ac:dyDescent="0.2">
      <c r="C44805"/>
      <c r="E44805" s="46"/>
      <c r="F44805" s="44"/>
    </row>
    <row r="44806" spans="3:6" x14ac:dyDescent="0.2">
      <c r="C44806"/>
      <c r="E44806" s="46"/>
      <c r="F44806" s="44"/>
    </row>
    <row r="44807" spans="3:6" x14ac:dyDescent="0.2">
      <c r="C44807"/>
      <c r="E44807" s="46"/>
      <c r="F44807" s="44"/>
    </row>
    <row r="44808" spans="3:6" x14ac:dyDescent="0.2">
      <c r="C44808"/>
      <c r="E44808" s="46"/>
      <c r="F44808" s="44"/>
    </row>
    <row r="44809" spans="3:6" x14ac:dyDescent="0.2">
      <c r="C44809"/>
      <c r="E44809" s="46"/>
      <c r="F44809" s="44"/>
    </row>
    <row r="44810" spans="3:6" x14ac:dyDescent="0.2">
      <c r="C44810"/>
      <c r="E44810" s="46"/>
      <c r="F44810" s="44"/>
    </row>
    <row r="44811" spans="3:6" x14ac:dyDescent="0.2">
      <c r="C44811"/>
      <c r="E44811" s="46"/>
      <c r="F44811" s="44"/>
    </row>
    <row r="44812" spans="3:6" x14ac:dyDescent="0.2">
      <c r="C44812"/>
      <c r="E44812" s="46"/>
      <c r="F44812" s="44"/>
    </row>
    <row r="44813" spans="3:6" x14ac:dyDescent="0.2">
      <c r="C44813"/>
      <c r="E44813" s="46"/>
      <c r="F44813" s="44"/>
    </row>
    <row r="44814" spans="3:6" x14ac:dyDescent="0.2">
      <c r="C44814"/>
      <c r="E44814" s="46"/>
      <c r="F44814" s="44"/>
    </row>
    <row r="44815" spans="3:6" x14ac:dyDescent="0.2">
      <c r="C44815"/>
      <c r="E44815" s="46"/>
      <c r="F44815" s="44"/>
    </row>
    <row r="44816" spans="3:6" x14ac:dyDescent="0.2">
      <c r="C44816"/>
      <c r="E44816" s="46"/>
      <c r="F44816" s="44"/>
    </row>
    <row r="44817" spans="3:6" x14ac:dyDescent="0.2">
      <c r="C44817"/>
      <c r="E44817" s="46"/>
      <c r="F44817" s="44"/>
    </row>
    <row r="44818" spans="3:6" x14ac:dyDescent="0.2">
      <c r="C44818"/>
      <c r="E44818" s="46"/>
      <c r="F44818" s="44"/>
    </row>
    <row r="44819" spans="3:6" x14ac:dyDescent="0.2">
      <c r="C44819"/>
      <c r="E44819" s="46"/>
      <c r="F44819" s="44"/>
    </row>
    <row r="44820" spans="3:6" x14ac:dyDescent="0.2">
      <c r="C44820"/>
      <c r="E44820" s="46"/>
      <c r="F44820" s="44"/>
    </row>
    <row r="44821" spans="3:6" x14ac:dyDescent="0.2">
      <c r="C44821"/>
      <c r="E44821" s="46"/>
      <c r="F44821" s="44"/>
    </row>
    <row r="44822" spans="3:6" x14ac:dyDescent="0.2">
      <c r="C44822"/>
      <c r="E44822" s="46"/>
      <c r="F44822" s="44"/>
    </row>
    <row r="44823" spans="3:6" x14ac:dyDescent="0.2">
      <c r="C44823"/>
      <c r="E44823" s="46"/>
      <c r="F44823" s="44"/>
    </row>
    <row r="44824" spans="3:6" x14ac:dyDescent="0.2">
      <c r="C44824"/>
      <c r="E44824" s="46"/>
      <c r="F44824" s="44"/>
    </row>
    <row r="44825" spans="3:6" x14ac:dyDescent="0.2">
      <c r="C44825"/>
      <c r="E44825" s="46"/>
      <c r="F44825" s="44"/>
    </row>
    <row r="44826" spans="3:6" x14ac:dyDescent="0.2">
      <c r="C44826"/>
      <c r="E44826" s="46"/>
      <c r="F44826" s="44"/>
    </row>
    <row r="44827" spans="3:6" x14ac:dyDescent="0.2">
      <c r="C44827"/>
      <c r="E44827" s="46"/>
      <c r="F44827" s="44"/>
    </row>
    <row r="44828" spans="3:6" x14ac:dyDescent="0.2">
      <c r="C44828"/>
      <c r="E44828" s="46"/>
      <c r="F44828" s="44"/>
    </row>
    <row r="44829" spans="3:6" x14ac:dyDescent="0.2">
      <c r="C44829"/>
      <c r="E44829" s="46"/>
      <c r="F44829" s="44"/>
    </row>
    <row r="44830" spans="3:6" x14ac:dyDescent="0.2">
      <c r="C44830"/>
      <c r="E44830" s="46"/>
      <c r="F44830" s="44"/>
    </row>
    <row r="44831" spans="3:6" x14ac:dyDescent="0.2">
      <c r="C44831"/>
      <c r="E44831" s="46"/>
      <c r="F44831" s="44"/>
    </row>
    <row r="44832" spans="3:6" x14ac:dyDescent="0.2">
      <c r="C44832"/>
      <c r="E44832" s="46"/>
      <c r="F44832" s="44"/>
    </row>
    <row r="44833" spans="3:6" x14ac:dyDescent="0.2">
      <c r="C44833"/>
      <c r="E44833" s="46"/>
      <c r="F44833" s="44"/>
    </row>
    <row r="44834" spans="3:6" x14ac:dyDescent="0.2">
      <c r="C44834"/>
      <c r="E44834" s="46"/>
      <c r="F44834" s="44"/>
    </row>
    <row r="44835" spans="3:6" x14ac:dyDescent="0.2">
      <c r="C44835"/>
      <c r="E44835" s="46"/>
      <c r="F44835" s="44"/>
    </row>
    <row r="44836" spans="3:6" x14ac:dyDescent="0.2">
      <c r="C44836"/>
      <c r="E44836" s="46"/>
      <c r="F44836" s="44"/>
    </row>
    <row r="44837" spans="3:6" x14ac:dyDescent="0.2">
      <c r="C44837"/>
      <c r="E44837" s="46"/>
      <c r="F44837" s="44"/>
    </row>
    <row r="44838" spans="3:6" x14ac:dyDescent="0.2">
      <c r="C44838"/>
      <c r="E44838" s="46"/>
      <c r="F44838" s="44"/>
    </row>
    <row r="44839" spans="3:6" x14ac:dyDescent="0.2">
      <c r="C44839"/>
      <c r="E44839" s="46"/>
      <c r="F44839" s="44"/>
    </row>
    <row r="44840" spans="3:6" x14ac:dyDescent="0.2">
      <c r="C44840"/>
      <c r="E44840" s="46"/>
      <c r="F44840" s="44"/>
    </row>
    <row r="44841" spans="3:6" x14ac:dyDescent="0.2">
      <c r="C44841"/>
      <c r="E44841" s="46"/>
      <c r="F44841" s="44"/>
    </row>
    <row r="44842" spans="3:6" x14ac:dyDescent="0.2">
      <c r="C44842"/>
      <c r="E44842" s="46"/>
      <c r="F44842" s="44"/>
    </row>
    <row r="44843" spans="3:6" x14ac:dyDescent="0.2">
      <c r="C44843"/>
      <c r="E44843" s="46"/>
      <c r="F44843" s="44"/>
    </row>
    <row r="44844" spans="3:6" x14ac:dyDescent="0.2">
      <c r="C44844"/>
      <c r="E44844" s="46"/>
      <c r="F44844" s="44"/>
    </row>
    <row r="44845" spans="3:6" x14ac:dyDescent="0.2">
      <c r="C44845"/>
      <c r="E44845" s="46"/>
      <c r="F44845" s="44"/>
    </row>
    <row r="44846" spans="3:6" x14ac:dyDescent="0.2">
      <c r="C44846"/>
      <c r="E44846" s="46"/>
      <c r="F44846" s="44"/>
    </row>
    <row r="44847" spans="3:6" x14ac:dyDescent="0.2">
      <c r="C44847"/>
      <c r="E44847" s="46"/>
      <c r="F44847" s="44"/>
    </row>
    <row r="44848" spans="3:6" x14ac:dyDescent="0.2">
      <c r="C44848"/>
      <c r="E44848" s="46"/>
      <c r="F44848" s="44"/>
    </row>
    <row r="44849" spans="3:6" x14ac:dyDescent="0.2">
      <c r="C44849"/>
      <c r="E44849" s="46"/>
      <c r="F44849" s="44"/>
    </row>
    <row r="44850" spans="3:6" x14ac:dyDescent="0.2">
      <c r="C44850"/>
      <c r="E44850" s="46"/>
      <c r="F44850" s="44"/>
    </row>
    <row r="44851" spans="3:6" x14ac:dyDescent="0.2">
      <c r="C44851"/>
      <c r="E44851" s="46"/>
      <c r="F44851" s="44"/>
    </row>
    <row r="44852" spans="3:6" x14ac:dyDescent="0.2">
      <c r="C44852"/>
      <c r="E44852" s="46"/>
      <c r="F44852" s="44"/>
    </row>
    <row r="44853" spans="3:6" x14ac:dyDescent="0.2">
      <c r="C44853"/>
      <c r="E44853" s="46"/>
      <c r="F44853" s="44"/>
    </row>
    <row r="44854" spans="3:6" x14ac:dyDescent="0.2">
      <c r="C44854"/>
      <c r="E44854" s="46"/>
      <c r="F44854" s="44"/>
    </row>
    <row r="44855" spans="3:6" x14ac:dyDescent="0.2">
      <c r="C44855"/>
      <c r="E44855" s="46"/>
      <c r="F44855" s="44"/>
    </row>
    <row r="44856" spans="3:6" x14ac:dyDescent="0.2">
      <c r="C44856"/>
      <c r="E44856" s="46"/>
      <c r="F44856" s="44"/>
    </row>
    <row r="44857" spans="3:6" x14ac:dyDescent="0.2">
      <c r="C44857"/>
      <c r="E44857" s="46"/>
      <c r="F44857" s="44"/>
    </row>
    <row r="44858" spans="3:6" x14ac:dyDescent="0.2">
      <c r="C44858"/>
      <c r="E44858" s="46"/>
      <c r="F44858" s="44"/>
    </row>
    <row r="44859" spans="3:6" x14ac:dyDescent="0.2">
      <c r="C44859"/>
      <c r="E44859" s="46"/>
      <c r="F44859" s="44"/>
    </row>
    <row r="44860" spans="3:6" x14ac:dyDescent="0.2">
      <c r="C44860"/>
      <c r="E44860" s="46"/>
      <c r="F44860" s="44"/>
    </row>
    <row r="44861" spans="3:6" x14ac:dyDescent="0.2">
      <c r="C44861"/>
      <c r="E44861" s="46"/>
      <c r="F44861" s="44"/>
    </row>
    <row r="44862" spans="3:6" x14ac:dyDescent="0.2">
      <c r="C44862"/>
      <c r="E44862" s="46"/>
      <c r="F44862" s="44"/>
    </row>
    <row r="44863" spans="3:6" x14ac:dyDescent="0.2">
      <c r="C44863"/>
      <c r="E44863" s="46"/>
      <c r="F44863" s="44"/>
    </row>
    <row r="44864" spans="3:6" x14ac:dyDescent="0.2">
      <c r="C44864"/>
      <c r="E44864" s="46"/>
      <c r="F44864" s="44"/>
    </row>
    <row r="44865" spans="3:6" x14ac:dyDescent="0.2">
      <c r="C44865"/>
      <c r="E44865" s="46"/>
      <c r="F44865" s="44"/>
    </row>
    <row r="44866" spans="3:6" x14ac:dyDescent="0.2">
      <c r="C44866"/>
      <c r="E44866" s="46"/>
      <c r="F44866" s="44"/>
    </row>
    <row r="44867" spans="3:6" x14ac:dyDescent="0.2">
      <c r="C44867"/>
      <c r="E44867" s="46"/>
      <c r="F44867" s="44"/>
    </row>
    <row r="44868" spans="3:6" x14ac:dyDescent="0.2">
      <c r="C44868"/>
      <c r="E44868" s="46"/>
      <c r="F44868" s="44"/>
    </row>
    <row r="44869" spans="3:6" x14ac:dyDescent="0.2">
      <c r="C44869"/>
      <c r="E44869" s="46"/>
      <c r="F44869" s="44"/>
    </row>
    <row r="44870" spans="3:6" x14ac:dyDescent="0.2">
      <c r="C44870"/>
      <c r="E44870" s="46"/>
      <c r="F44870" s="44"/>
    </row>
    <row r="44871" spans="3:6" x14ac:dyDescent="0.2">
      <c r="C44871"/>
      <c r="E44871" s="46"/>
      <c r="F44871" s="44"/>
    </row>
    <row r="44872" spans="3:6" x14ac:dyDescent="0.2">
      <c r="C44872"/>
      <c r="E44872" s="46"/>
      <c r="F44872" s="44"/>
    </row>
    <row r="44873" spans="3:6" x14ac:dyDescent="0.2">
      <c r="C44873"/>
      <c r="E44873" s="46"/>
      <c r="F44873" s="44"/>
    </row>
    <row r="44874" spans="3:6" x14ac:dyDescent="0.2">
      <c r="C44874"/>
      <c r="E44874" s="46"/>
      <c r="F44874" s="44"/>
    </row>
    <row r="44875" spans="3:6" x14ac:dyDescent="0.2">
      <c r="C44875"/>
      <c r="E44875" s="46"/>
      <c r="F44875" s="44"/>
    </row>
    <row r="44876" spans="3:6" x14ac:dyDescent="0.2">
      <c r="C44876"/>
      <c r="E44876" s="46"/>
      <c r="F44876" s="44"/>
    </row>
    <row r="44877" spans="3:6" x14ac:dyDescent="0.2">
      <c r="C44877"/>
      <c r="E44877" s="46"/>
      <c r="F44877" s="44"/>
    </row>
    <row r="44878" spans="3:6" x14ac:dyDescent="0.2">
      <c r="C44878"/>
      <c r="E44878" s="46"/>
      <c r="F44878" s="44"/>
    </row>
    <row r="44879" spans="3:6" x14ac:dyDescent="0.2">
      <c r="C44879"/>
      <c r="E44879" s="46"/>
      <c r="F44879" s="44"/>
    </row>
    <row r="44880" spans="3:6" x14ac:dyDescent="0.2">
      <c r="C44880"/>
      <c r="E44880" s="46"/>
      <c r="F44880" s="44"/>
    </row>
    <row r="44881" spans="3:6" x14ac:dyDescent="0.2">
      <c r="C44881"/>
      <c r="E44881" s="46"/>
      <c r="F44881" s="44"/>
    </row>
    <row r="44882" spans="3:6" x14ac:dyDescent="0.2">
      <c r="C44882"/>
      <c r="E44882" s="46"/>
      <c r="F44882" s="44"/>
    </row>
    <row r="44883" spans="3:6" x14ac:dyDescent="0.2">
      <c r="C44883"/>
      <c r="E44883" s="46"/>
      <c r="F44883" s="44"/>
    </row>
    <row r="44884" spans="3:6" x14ac:dyDescent="0.2">
      <c r="C44884"/>
      <c r="E44884" s="46"/>
      <c r="F44884" s="44"/>
    </row>
    <row r="44885" spans="3:6" x14ac:dyDescent="0.2">
      <c r="C44885"/>
      <c r="E44885" s="46"/>
      <c r="F44885" s="44"/>
    </row>
    <row r="44886" spans="3:6" x14ac:dyDescent="0.2">
      <c r="C44886"/>
      <c r="E44886" s="46"/>
      <c r="F44886" s="44"/>
    </row>
    <row r="44887" spans="3:6" x14ac:dyDescent="0.2">
      <c r="C44887"/>
      <c r="E44887" s="46"/>
      <c r="F44887" s="44"/>
    </row>
    <row r="44888" spans="3:6" x14ac:dyDescent="0.2">
      <c r="C44888"/>
      <c r="E44888" s="46"/>
      <c r="F44888" s="44"/>
    </row>
    <row r="44889" spans="3:6" x14ac:dyDescent="0.2">
      <c r="C44889"/>
      <c r="E44889" s="46"/>
      <c r="F44889" s="44"/>
    </row>
    <row r="44890" spans="3:6" x14ac:dyDescent="0.2">
      <c r="C44890"/>
      <c r="E44890" s="46"/>
      <c r="F44890" s="44"/>
    </row>
    <row r="44891" spans="3:6" x14ac:dyDescent="0.2">
      <c r="C44891"/>
      <c r="E44891" s="46"/>
      <c r="F44891" s="44"/>
    </row>
    <row r="44892" spans="3:6" x14ac:dyDescent="0.2">
      <c r="C44892"/>
      <c r="E44892" s="46"/>
      <c r="F44892" s="44"/>
    </row>
    <row r="44893" spans="3:6" x14ac:dyDescent="0.2">
      <c r="C44893"/>
      <c r="E44893" s="46"/>
      <c r="F44893" s="44"/>
    </row>
    <row r="44894" spans="3:6" x14ac:dyDescent="0.2">
      <c r="C44894"/>
      <c r="E44894" s="46"/>
      <c r="F44894" s="44"/>
    </row>
    <row r="44895" spans="3:6" x14ac:dyDescent="0.2">
      <c r="C44895"/>
      <c r="E44895" s="46"/>
      <c r="F44895" s="44"/>
    </row>
    <row r="44896" spans="3:6" x14ac:dyDescent="0.2">
      <c r="C44896"/>
      <c r="E44896" s="46"/>
      <c r="F44896" s="44"/>
    </row>
    <row r="44897" spans="3:6" x14ac:dyDescent="0.2">
      <c r="C44897"/>
      <c r="E44897" s="46"/>
      <c r="F44897" s="44"/>
    </row>
    <row r="44898" spans="3:6" x14ac:dyDescent="0.2">
      <c r="C44898"/>
      <c r="E44898" s="46"/>
      <c r="F44898" s="44"/>
    </row>
    <row r="44899" spans="3:6" x14ac:dyDescent="0.2">
      <c r="C44899"/>
      <c r="E44899" s="46"/>
      <c r="F44899" s="44"/>
    </row>
    <row r="44900" spans="3:6" x14ac:dyDescent="0.2">
      <c r="C44900"/>
      <c r="E44900" s="46"/>
      <c r="F44900" s="44"/>
    </row>
    <row r="44901" spans="3:6" x14ac:dyDescent="0.2">
      <c r="C44901"/>
      <c r="E44901" s="46"/>
      <c r="F44901" s="44"/>
    </row>
    <row r="44902" spans="3:6" x14ac:dyDescent="0.2">
      <c r="C44902"/>
      <c r="E44902" s="46"/>
      <c r="F44902" s="44"/>
    </row>
    <row r="44903" spans="3:6" x14ac:dyDescent="0.2">
      <c r="C44903"/>
      <c r="E44903" s="46"/>
      <c r="F44903" s="44"/>
    </row>
    <row r="44904" spans="3:6" x14ac:dyDescent="0.2">
      <c r="C44904"/>
      <c r="E44904" s="46"/>
      <c r="F44904" s="44"/>
    </row>
    <row r="44905" spans="3:6" x14ac:dyDescent="0.2">
      <c r="C44905"/>
      <c r="E44905" s="46"/>
      <c r="F44905" s="44"/>
    </row>
    <row r="44906" spans="3:6" x14ac:dyDescent="0.2">
      <c r="C44906"/>
      <c r="E44906" s="46"/>
      <c r="F44906" s="44"/>
    </row>
    <row r="44907" spans="3:6" x14ac:dyDescent="0.2">
      <c r="C44907"/>
      <c r="E44907" s="46"/>
      <c r="F44907" s="44"/>
    </row>
    <row r="44908" spans="3:6" x14ac:dyDescent="0.2">
      <c r="C44908"/>
      <c r="E44908" s="46"/>
      <c r="F44908" s="44"/>
    </row>
    <row r="44909" spans="3:6" x14ac:dyDescent="0.2">
      <c r="C44909"/>
      <c r="E44909" s="46"/>
      <c r="F44909" s="44"/>
    </row>
    <row r="44910" spans="3:6" x14ac:dyDescent="0.2">
      <c r="C44910"/>
      <c r="E44910" s="46"/>
      <c r="F44910" s="44"/>
    </row>
    <row r="44911" spans="3:6" x14ac:dyDescent="0.2">
      <c r="C44911"/>
      <c r="E44911" s="46"/>
      <c r="F44911" s="44"/>
    </row>
    <row r="44912" spans="3:6" x14ac:dyDescent="0.2">
      <c r="C44912"/>
      <c r="E44912" s="46"/>
      <c r="F44912" s="44"/>
    </row>
    <row r="44913" spans="3:6" x14ac:dyDescent="0.2">
      <c r="C44913"/>
      <c r="E44913" s="46"/>
      <c r="F44913" s="44"/>
    </row>
    <row r="44914" spans="3:6" x14ac:dyDescent="0.2">
      <c r="C44914"/>
      <c r="E44914" s="46"/>
      <c r="F44914" s="44"/>
    </row>
    <row r="44915" spans="3:6" x14ac:dyDescent="0.2">
      <c r="C44915"/>
      <c r="E44915" s="46"/>
      <c r="F44915" s="44"/>
    </row>
    <row r="44916" spans="3:6" x14ac:dyDescent="0.2">
      <c r="C44916"/>
      <c r="E44916" s="46"/>
      <c r="F44916" s="44"/>
    </row>
    <row r="44917" spans="3:6" x14ac:dyDescent="0.2">
      <c r="C44917"/>
      <c r="E44917" s="46"/>
      <c r="F44917" s="44"/>
    </row>
    <row r="44918" spans="3:6" x14ac:dyDescent="0.2">
      <c r="C44918"/>
      <c r="E44918" s="46"/>
      <c r="F44918" s="44"/>
    </row>
    <row r="44919" spans="3:6" x14ac:dyDescent="0.2">
      <c r="C44919"/>
      <c r="E44919" s="46"/>
      <c r="F44919" s="44"/>
    </row>
    <row r="44920" spans="3:6" x14ac:dyDescent="0.2">
      <c r="C44920"/>
      <c r="E44920" s="46"/>
      <c r="F44920" s="44"/>
    </row>
    <row r="44921" spans="3:6" x14ac:dyDescent="0.2">
      <c r="C44921"/>
      <c r="E44921" s="46"/>
      <c r="F44921" s="44"/>
    </row>
    <row r="44922" spans="3:6" x14ac:dyDescent="0.2">
      <c r="C44922"/>
      <c r="E44922" s="46"/>
      <c r="F44922" s="44"/>
    </row>
    <row r="44923" spans="3:6" x14ac:dyDescent="0.2">
      <c r="C44923"/>
      <c r="E44923" s="46"/>
      <c r="F44923" s="44"/>
    </row>
    <row r="44924" spans="3:6" x14ac:dyDescent="0.2">
      <c r="C44924"/>
      <c r="E44924" s="46"/>
      <c r="F44924" s="44"/>
    </row>
    <row r="44925" spans="3:6" x14ac:dyDescent="0.2">
      <c r="C44925"/>
      <c r="E44925" s="46"/>
      <c r="F44925" s="44"/>
    </row>
    <row r="44926" spans="3:6" x14ac:dyDescent="0.2">
      <c r="C44926"/>
      <c r="E44926" s="46"/>
      <c r="F44926" s="44"/>
    </row>
    <row r="44927" spans="3:6" x14ac:dyDescent="0.2">
      <c r="C44927"/>
      <c r="E44927" s="46"/>
      <c r="F44927" s="44"/>
    </row>
    <row r="44928" spans="3:6" x14ac:dyDescent="0.2">
      <c r="C44928"/>
      <c r="E44928" s="46"/>
      <c r="F44928" s="44"/>
    </row>
    <row r="44929" spans="3:6" x14ac:dyDescent="0.2">
      <c r="C44929"/>
      <c r="E44929" s="46"/>
      <c r="F44929" s="44"/>
    </row>
    <row r="44930" spans="3:6" x14ac:dyDescent="0.2">
      <c r="C44930"/>
      <c r="E44930" s="46"/>
      <c r="F44930" s="44"/>
    </row>
    <row r="44931" spans="3:6" x14ac:dyDescent="0.2">
      <c r="C44931"/>
      <c r="E44931" s="46"/>
      <c r="F44931" s="44"/>
    </row>
    <row r="44932" spans="3:6" x14ac:dyDescent="0.2">
      <c r="C44932"/>
      <c r="E44932" s="46"/>
      <c r="F44932" s="44"/>
    </row>
    <row r="44933" spans="3:6" x14ac:dyDescent="0.2">
      <c r="C44933"/>
      <c r="E44933" s="46"/>
      <c r="F44933" s="44"/>
    </row>
    <row r="44934" spans="3:6" x14ac:dyDescent="0.2">
      <c r="C44934"/>
      <c r="E44934" s="46"/>
      <c r="F44934" s="44"/>
    </row>
    <row r="44935" spans="3:6" x14ac:dyDescent="0.2">
      <c r="C44935"/>
      <c r="E44935" s="46"/>
      <c r="F44935" s="44"/>
    </row>
    <row r="44936" spans="3:6" x14ac:dyDescent="0.2">
      <c r="C44936"/>
      <c r="E44936" s="46"/>
      <c r="F44936" s="44"/>
    </row>
    <row r="44937" spans="3:6" x14ac:dyDescent="0.2">
      <c r="C44937"/>
      <c r="E44937" s="46"/>
      <c r="F44937" s="44"/>
    </row>
    <row r="44938" spans="3:6" x14ac:dyDescent="0.2">
      <c r="C44938"/>
      <c r="E44938" s="46"/>
      <c r="F44938" s="44"/>
    </row>
    <row r="44939" spans="3:6" x14ac:dyDescent="0.2">
      <c r="C44939"/>
      <c r="E44939" s="46"/>
      <c r="F44939" s="44"/>
    </row>
    <row r="44940" spans="3:6" x14ac:dyDescent="0.2">
      <c r="C44940"/>
      <c r="E44940" s="46"/>
      <c r="F44940" s="44"/>
    </row>
    <row r="44941" spans="3:6" x14ac:dyDescent="0.2">
      <c r="C44941"/>
      <c r="E44941" s="46"/>
      <c r="F44941" s="44"/>
    </row>
    <row r="44942" spans="3:6" x14ac:dyDescent="0.2">
      <c r="C44942"/>
      <c r="E44942" s="46"/>
      <c r="F44942" s="44"/>
    </row>
    <row r="44943" spans="3:6" x14ac:dyDescent="0.2">
      <c r="C44943"/>
      <c r="E44943" s="46"/>
      <c r="F44943" s="44"/>
    </row>
    <row r="44944" spans="3:6" x14ac:dyDescent="0.2">
      <c r="C44944"/>
      <c r="E44944" s="46"/>
      <c r="F44944" s="44"/>
    </row>
    <row r="44945" spans="3:6" x14ac:dyDescent="0.2">
      <c r="C44945"/>
      <c r="E44945" s="46"/>
      <c r="F44945" s="44"/>
    </row>
    <row r="44946" spans="3:6" x14ac:dyDescent="0.2">
      <c r="C44946"/>
      <c r="E44946" s="46"/>
      <c r="F44946" s="44"/>
    </row>
    <row r="44947" spans="3:6" x14ac:dyDescent="0.2">
      <c r="C44947"/>
      <c r="E44947" s="46"/>
      <c r="F44947" s="44"/>
    </row>
    <row r="44948" spans="3:6" x14ac:dyDescent="0.2">
      <c r="C44948"/>
      <c r="E44948" s="46"/>
      <c r="F44948" s="44"/>
    </row>
    <row r="44949" spans="3:6" x14ac:dyDescent="0.2">
      <c r="C44949"/>
      <c r="E44949" s="46"/>
      <c r="F44949" s="44"/>
    </row>
    <row r="44950" spans="3:6" x14ac:dyDescent="0.2">
      <c r="C44950"/>
      <c r="E44950" s="46"/>
      <c r="F44950" s="44"/>
    </row>
    <row r="44951" spans="3:6" x14ac:dyDescent="0.2">
      <c r="C44951"/>
      <c r="E44951" s="46"/>
      <c r="F44951" s="44"/>
    </row>
    <row r="44952" spans="3:6" x14ac:dyDescent="0.2">
      <c r="C44952"/>
      <c r="E44952" s="46"/>
      <c r="F44952" s="44"/>
    </row>
    <row r="44953" spans="3:6" x14ac:dyDescent="0.2">
      <c r="C44953"/>
      <c r="E44953" s="46"/>
      <c r="F44953" s="44"/>
    </row>
    <row r="44954" spans="3:6" x14ac:dyDescent="0.2">
      <c r="C44954"/>
      <c r="E44954" s="46"/>
      <c r="F44954" s="44"/>
    </row>
    <row r="44955" spans="3:6" x14ac:dyDescent="0.2">
      <c r="C44955"/>
      <c r="E44955" s="46"/>
      <c r="F44955" s="44"/>
    </row>
    <row r="44956" spans="3:6" x14ac:dyDescent="0.2">
      <c r="C44956"/>
      <c r="E44956" s="46"/>
      <c r="F44956" s="44"/>
    </row>
    <row r="44957" spans="3:6" x14ac:dyDescent="0.2">
      <c r="C44957"/>
      <c r="E44957" s="46"/>
      <c r="F44957" s="44"/>
    </row>
    <row r="44958" spans="3:6" x14ac:dyDescent="0.2">
      <c r="C44958"/>
      <c r="E44958" s="46"/>
      <c r="F44958" s="44"/>
    </row>
    <row r="44959" spans="3:6" x14ac:dyDescent="0.2">
      <c r="C44959"/>
      <c r="E44959" s="46"/>
      <c r="F44959" s="44"/>
    </row>
    <row r="44960" spans="3:6" x14ac:dyDescent="0.2">
      <c r="C44960"/>
      <c r="E44960" s="46"/>
      <c r="F44960" s="44"/>
    </row>
    <row r="44961" spans="3:6" x14ac:dyDescent="0.2">
      <c r="C44961"/>
      <c r="E44961" s="46"/>
      <c r="F44961" s="44"/>
    </row>
    <row r="44962" spans="3:6" x14ac:dyDescent="0.2">
      <c r="C44962"/>
      <c r="E44962" s="46"/>
      <c r="F44962" s="44"/>
    </row>
    <row r="44963" spans="3:6" x14ac:dyDescent="0.2">
      <c r="C44963"/>
      <c r="E44963" s="46"/>
      <c r="F44963" s="44"/>
    </row>
    <row r="44964" spans="3:6" x14ac:dyDescent="0.2">
      <c r="C44964"/>
      <c r="E44964" s="46"/>
      <c r="F44964" s="44"/>
    </row>
    <row r="44965" spans="3:6" x14ac:dyDescent="0.2">
      <c r="C44965"/>
      <c r="E44965" s="46"/>
      <c r="F44965" s="44"/>
    </row>
    <row r="44966" spans="3:6" x14ac:dyDescent="0.2">
      <c r="C44966"/>
      <c r="E44966" s="46"/>
      <c r="F44966" s="44"/>
    </row>
    <row r="44967" spans="3:6" x14ac:dyDescent="0.2">
      <c r="C44967"/>
      <c r="E44967" s="46"/>
      <c r="F44967" s="44"/>
    </row>
    <row r="44968" spans="3:6" x14ac:dyDescent="0.2">
      <c r="C44968"/>
      <c r="E44968" s="46"/>
      <c r="F44968" s="44"/>
    </row>
    <row r="44969" spans="3:6" x14ac:dyDescent="0.2">
      <c r="C44969"/>
      <c r="E44969" s="46"/>
      <c r="F44969" s="44"/>
    </row>
    <row r="44970" spans="3:6" x14ac:dyDescent="0.2">
      <c r="C44970"/>
      <c r="E44970" s="46"/>
      <c r="F44970" s="44"/>
    </row>
    <row r="44971" spans="3:6" x14ac:dyDescent="0.2">
      <c r="C44971"/>
      <c r="E44971" s="46"/>
      <c r="F44971" s="44"/>
    </row>
    <row r="44972" spans="3:6" x14ac:dyDescent="0.2">
      <c r="C44972"/>
      <c r="E44972" s="46"/>
      <c r="F44972" s="44"/>
    </row>
    <row r="44973" spans="3:6" x14ac:dyDescent="0.2">
      <c r="C44973"/>
      <c r="E44973" s="46"/>
      <c r="F44973" s="44"/>
    </row>
    <row r="44974" spans="3:6" x14ac:dyDescent="0.2">
      <c r="C44974"/>
      <c r="E44974" s="46"/>
      <c r="F44974" s="44"/>
    </row>
    <row r="44975" spans="3:6" x14ac:dyDescent="0.2">
      <c r="C44975"/>
      <c r="E44975" s="46"/>
      <c r="F44975" s="44"/>
    </row>
    <row r="44976" spans="3:6" x14ac:dyDescent="0.2">
      <c r="C44976"/>
      <c r="E44976" s="46"/>
      <c r="F44976" s="44"/>
    </row>
    <row r="44977" spans="3:6" x14ac:dyDescent="0.2">
      <c r="C44977"/>
      <c r="E44977" s="46"/>
      <c r="F44977" s="44"/>
    </row>
    <row r="44978" spans="3:6" x14ac:dyDescent="0.2">
      <c r="C44978"/>
      <c r="E44978" s="46"/>
      <c r="F44978" s="44"/>
    </row>
    <row r="44979" spans="3:6" x14ac:dyDescent="0.2">
      <c r="C44979"/>
      <c r="E44979" s="46"/>
      <c r="F44979" s="44"/>
    </row>
    <row r="44980" spans="3:6" x14ac:dyDescent="0.2">
      <c r="C44980"/>
      <c r="E44980" s="46"/>
      <c r="F44980" s="44"/>
    </row>
    <row r="44981" spans="3:6" x14ac:dyDescent="0.2">
      <c r="C44981"/>
      <c r="E44981" s="46"/>
      <c r="F44981" s="44"/>
    </row>
    <row r="44982" spans="3:6" x14ac:dyDescent="0.2">
      <c r="C44982"/>
      <c r="E44982" s="46"/>
      <c r="F44982" s="44"/>
    </row>
    <row r="44983" spans="3:6" x14ac:dyDescent="0.2">
      <c r="C44983"/>
      <c r="E44983" s="46"/>
      <c r="F44983" s="44"/>
    </row>
    <row r="44984" spans="3:6" x14ac:dyDescent="0.2">
      <c r="C44984"/>
      <c r="E44984" s="46"/>
      <c r="F44984" s="44"/>
    </row>
    <row r="44985" spans="3:6" x14ac:dyDescent="0.2">
      <c r="C44985"/>
      <c r="E44985" s="46"/>
      <c r="F44985" s="44"/>
    </row>
    <row r="44986" spans="3:6" x14ac:dyDescent="0.2">
      <c r="C44986"/>
      <c r="E44986" s="46"/>
      <c r="F44986" s="44"/>
    </row>
    <row r="44987" spans="3:6" x14ac:dyDescent="0.2">
      <c r="C44987"/>
      <c r="E44987" s="46"/>
      <c r="F44987" s="44"/>
    </row>
    <row r="44988" spans="3:6" x14ac:dyDescent="0.2">
      <c r="C44988"/>
      <c r="E44988" s="46"/>
      <c r="F44988" s="44"/>
    </row>
    <row r="44989" spans="3:6" x14ac:dyDescent="0.2">
      <c r="C44989"/>
      <c r="E44989" s="46"/>
      <c r="F44989" s="44"/>
    </row>
    <row r="44990" spans="3:6" x14ac:dyDescent="0.2">
      <c r="C44990"/>
      <c r="E44990" s="46"/>
      <c r="F44990" s="44"/>
    </row>
    <row r="44991" spans="3:6" x14ac:dyDescent="0.2">
      <c r="C44991"/>
      <c r="E44991" s="46"/>
      <c r="F44991" s="44"/>
    </row>
    <row r="44992" spans="3:6" x14ac:dyDescent="0.2">
      <c r="C44992"/>
      <c r="E44992" s="46"/>
      <c r="F44992" s="44"/>
    </row>
    <row r="44993" spans="3:6" x14ac:dyDescent="0.2">
      <c r="C44993"/>
      <c r="E44993" s="46"/>
      <c r="F44993" s="44"/>
    </row>
    <row r="44994" spans="3:6" x14ac:dyDescent="0.2">
      <c r="C44994"/>
      <c r="E44994" s="46"/>
      <c r="F44994" s="44"/>
    </row>
    <row r="44995" spans="3:6" x14ac:dyDescent="0.2">
      <c r="C44995"/>
      <c r="E44995" s="46"/>
      <c r="F44995" s="44"/>
    </row>
    <row r="44996" spans="3:6" x14ac:dyDescent="0.2">
      <c r="C44996"/>
      <c r="E44996" s="46"/>
      <c r="F44996" s="44"/>
    </row>
    <row r="44997" spans="3:6" x14ac:dyDescent="0.2">
      <c r="C44997"/>
      <c r="E44997" s="46"/>
      <c r="F44997" s="44"/>
    </row>
    <row r="44998" spans="3:6" x14ac:dyDescent="0.2">
      <c r="C44998"/>
      <c r="E44998" s="46"/>
      <c r="F44998" s="44"/>
    </row>
    <row r="44999" spans="3:6" x14ac:dyDescent="0.2">
      <c r="C44999"/>
      <c r="E44999" s="46"/>
      <c r="F44999" s="44"/>
    </row>
    <row r="45000" spans="3:6" x14ac:dyDescent="0.2">
      <c r="C45000"/>
      <c r="E45000" s="46"/>
      <c r="F45000" s="44"/>
    </row>
    <row r="45001" spans="3:6" x14ac:dyDescent="0.2">
      <c r="C45001"/>
      <c r="E45001" s="46"/>
      <c r="F45001" s="44"/>
    </row>
    <row r="45002" spans="3:6" x14ac:dyDescent="0.2">
      <c r="C45002"/>
      <c r="E45002" s="46"/>
      <c r="F45002" s="44"/>
    </row>
    <row r="45003" spans="3:6" x14ac:dyDescent="0.2">
      <c r="C45003"/>
      <c r="E45003" s="46"/>
      <c r="F45003" s="44"/>
    </row>
    <row r="45004" spans="3:6" x14ac:dyDescent="0.2">
      <c r="C45004"/>
      <c r="E45004" s="46"/>
      <c r="F45004" s="44"/>
    </row>
    <row r="45005" spans="3:6" x14ac:dyDescent="0.2">
      <c r="C45005"/>
      <c r="E45005" s="46"/>
      <c r="F45005" s="44"/>
    </row>
    <row r="45006" spans="3:6" x14ac:dyDescent="0.2">
      <c r="C45006"/>
      <c r="E45006" s="46"/>
      <c r="F45006" s="44"/>
    </row>
    <row r="45007" spans="3:6" x14ac:dyDescent="0.2">
      <c r="C45007"/>
      <c r="E45007" s="46"/>
      <c r="F45007" s="44"/>
    </row>
    <row r="45008" spans="3:6" x14ac:dyDescent="0.2">
      <c r="C45008"/>
      <c r="E45008" s="46"/>
      <c r="F45008" s="44"/>
    </row>
    <row r="45009" spans="3:6" x14ac:dyDescent="0.2">
      <c r="C45009"/>
      <c r="E45009" s="46"/>
      <c r="F45009" s="44"/>
    </row>
    <row r="45010" spans="3:6" x14ac:dyDescent="0.2">
      <c r="C45010"/>
      <c r="E45010" s="46"/>
      <c r="F45010" s="44"/>
    </row>
    <row r="45011" spans="3:6" x14ac:dyDescent="0.2">
      <c r="C45011"/>
      <c r="E45011" s="46"/>
      <c r="F45011" s="44"/>
    </row>
    <row r="45012" spans="3:6" x14ac:dyDescent="0.2">
      <c r="C45012"/>
      <c r="E45012" s="46"/>
      <c r="F45012" s="44"/>
    </row>
    <row r="45013" spans="3:6" x14ac:dyDescent="0.2">
      <c r="C45013"/>
      <c r="E45013" s="46"/>
      <c r="F45013" s="44"/>
    </row>
    <row r="45014" spans="3:6" x14ac:dyDescent="0.2">
      <c r="C45014"/>
      <c r="E45014" s="46"/>
      <c r="F45014" s="44"/>
    </row>
    <row r="45015" spans="3:6" x14ac:dyDescent="0.2">
      <c r="C45015"/>
      <c r="E45015" s="46"/>
      <c r="F45015" s="44"/>
    </row>
    <row r="45016" spans="3:6" x14ac:dyDescent="0.2">
      <c r="C45016"/>
      <c r="E45016" s="46"/>
      <c r="F45016" s="44"/>
    </row>
    <row r="45017" spans="3:6" x14ac:dyDescent="0.2">
      <c r="C45017"/>
      <c r="E45017" s="46"/>
      <c r="F45017" s="44"/>
    </row>
    <row r="45018" spans="3:6" x14ac:dyDescent="0.2">
      <c r="C45018"/>
      <c r="E45018" s="46"/>
      <c r="F45018" s="44"/>
    </row>
    <row r="45019" spans="3:6" x14ac:dyDescent="0.2">
      <c r="C45019"/>
      <c r="E45019" s="46"/>
      <c r="F45019" s="44"/>
    </row>
    <row r="45020" spans="3:6" x14ac:dyDescent="0.2">
      <c r="C45020"/>
      <c r="E45020" s="46"/>
      <c r="F45020" s="44"/>
    </row>
    <row r="45021" spans="3:6" x14ac:dyDescent="0.2">
      <c r="C45021"/>
      <c r="E45021" s="46"/>
      <c r="F45021" s="44"/>
    </row>
    <row r="45022" spans="3:6" x14ac:dyDescent="0.2">
      <c r="C45022"/>
      <c r="E45022" s="46"/>
      <c r="F45022" s="44"/>
    </row>
    <row r="45023" spans="3:6" x14ac:dyDescent="0.2">
      <c r="C45023"/>
      <c r="E45023" s="46"/>
      <c r="F45023" s="44"/>
    </row>
    <row r="45024" spans="3:6" x14ac:dyDescent="0.2">
      <c r="C45024"/>
      <c r="E45024" s="46"/>
      <c r="F45024" s="44"/>
    </row>
    <row r="45025" spans="3:6" x14ac:dyDescent="0.2">
      <c r="C45025"/>
      <c r="E45025" s="46"/>
      <c r="F45025" s="44"/>
    </row>
    <row r="45026" spans="3:6" x14ac:dyDescent="0.2">
      <c r="C45026"/>
      <c r="E45026" s="46"/>
      <c r="F45026" s="44"/>
    </row>
    <row r="45027" spans="3:6" x14ac:dyDescent="0.2">
      <c r="C45027"/>
      <c r="E45027" s="46"/>
      <c r="F45027" s="44"/>
    </row>
    <row r="45028" spans="3:6" x14ac:dyDescent="0.2">
      <c r="C45028"/>
      <c r="E45028" s="46"/>
      <c r="F45028" s="44"/>
    </row>
    <row r="45029" spans="3:6" x14ac:dyDescent="0.2">
      <c r="C45029"/>
      <c r="E45029" s="46"/>
      <c r="F45029" s="44"/>
    </row>
    <row r="45030" spans="3:6" x14ac:dyDescent="0.2">
      <c r="C45030"/>
      <c r="E45030" s="46"/>
      <c r="F45030" s="44"/>
    </row>
    <row r="45031" spans="3:6" x14ac:dyDescent="0.2">
      <c r="C45031"/>
      <c r="E45031" s="46"/>
      <c r="F45031" s="44"/>
    </row>
    <row r="45032" spans="3:6" x14ac:dyDescent="0.2">
      <c r="C45032"/>
      <c r="E45032" s="46"/>
      <c r="F45032" s="44"/>
    </row>
    <row r="45033" spans="3:6" x14ac:dyDescent="0.2">
      <c r="C45033"/>
      <c r="E45033" s="46"/>
      <c r="F45033" s="44"/>
    </row>
    <row r="45034" spans="3:6" x14ac:dyDescent="0.2">
      <c r="C45034"/>
      <c r="E45034" s="46"/>
      <c r="F45034" s="44"/>
    </row>
    <row r="45035" spans="3:6" x14ac:dyDescent="0.2">
      <c r="C45035"/>
      <c r="E45035" s="46"/>
      <c r="F45035" s="44"/>
    </row>
    <row r="45036" spans="3:6" x14ac:dyDescent="0.2">
      <c r="C45036"/>
      <c r="E45036" s="46"/>
      <c r="F45036" s="44"/>
    </row>
    <row r="45037" spans="3:6" x14ac:dyDescent="0.2">
      <c r="C45037"/>
      <c r="E45037" s="46"/>
      <c r="F45037" s="44"/>
    </row>
    <row r="45038" spans="3:6" x14ac:dyDescent="0.2">
      <c r="C45038"/>
      <c r="E45038" s="46"/>
      <c r="F45038" s="44"/>
    </row>
    <row r="45039" spans="3:6" x14ac:dyDescent="0.2">
      <c r="C45039"/>
      <c r="E45039" s="46"/>
      <c r="F45039" s="44"/>
    </row>
    <row r="45040" spans="3:6" x14ac:dyDescent="0.2">
      <c r="C45040"/>
      <c r="E45040" s="46"/>
      <c r="F45040" s="44"/>
    </row>
    <row r="45041" spans="3:6" x14ac:dyDescent="0.2">
      <c r="C45041"/>
      <c r="E45041" s="46"/>
      <c r="F45041" s="44"/>
    </row>
    <row r="45042" spans="3:6" x14ac:dyDescent="0.2">
      <c r="C45042"/>
      <c r="E45042" s="46"/>
      <c r="F45042" s="44"/>
    </row>
    <row r="45043" spans="3:6" x14ac:dyDescent="0.2">
      <c r="C45043"/>
      <c r="E45043" s="46"/>
      <c r="F45043" s="44"/>
    </row>
    <row r="45044" spans="3:6" x14ac:dyDescent="0.2">
      <c r="C45044"/>
      <c r="E45044" s="46"/>
      <c r="F45044" s="44"/>
    </row>
    <row r="45045" spans="3:6" x14ac:dyDescent="0.2">
      <c r="C45045"/>
      <c r="E45045" s="46"/>
      <c r="F45045" s="44"/>
    </row>
    <row r="45046" spans="3:6" x14ac:dyDescent="0.2">
      <c r="C45046"/>
      <c r="E45046" s="46"/>
      <c r="F45046" s="44"/>
    </row>
    <row r="45047" spans="3:6" x14ac:dyDescent="0.2">
      <c r="C45047"/>
      <c r="E45047" s="46"/>
      <c r="F45047" s="44"/>
    </row>
    <row r="45048" spans="3:6" x14ac:dyDescent="0.2">
      <c r="C45048"/>
      <c r="E45048" s="46"/>
      <c r="F45048" s="44"/>
    </row>
    <row r="45049" spans="3:6" x14ac:dyDescent="0.2">
      <c r="C45049"/>
      <c r="E45049" s="46"/>
      <c r="F45049" s="44"/>
    </row>
    <row r="45050" spans="3:6" x14ac:dyDescent="0.2">
      <c r="C45050"/>
      <c r="E45050" s="46"/>
      <c r="F45050" s="44"/>
    </row>
    <row r="45051" spans="3:6" x14ac:dyDescent="0.2">
      <c r="C45051"/>
      <c r="E45051" s="46"/>
      <c r="F45051" s="44"/>
    </row>
    <row r="45052" spans="3:6" x14ac:dyDescent="0.2">
      <c r="C45052"/>
      <c r="E45052" s="46"/>
      <c r="F45052" s="44"/>
    </row>
    <row r="45053" spans="3:6" x14ac:dyDescent="0.2">
      <c r="C45053"/>
      <c r="E45053" s="46"/>
      <c r="F45053" s="44"/>
    </row>
    <row r="45054" spans="3:6" x14ac:dyDescent="0.2">
      <c r="C45054"/>
      <c r="E45054" s="46"/>
      <c r="F45054" s="44"/>
    </row>
    <row r="45055" spans="3:6" x14ac:dyDescent="0.2">
      <c r="C45055"/>
      <c r="E45055" s="46"/>
      <c r="F45055" s="44"/>
    </row>
    <row r="45056" spans="3:6" x14ac:dyDescent="0.2">
      <c r="C45056"/>
      <c r="E45056" s="46"/>
      <c r="F45056" s="44"/>
    </row>
    <row r="45057" spans="3:6" x14ac:dyDescent="0.2">
      <c r="C45057"/>
      <c r="E45057" s="46"/>
      <c r="F45057" s="44"/>
    </row>
    <row r="45058" spans="3:6" x14ac:dyDescent="0.2">
      <c r="C45058"/>
      <c r="E45058" s="46"/>
      <c r="F45058" s="44"/>
    </row>
    <row r="45059" spans="3:6" x14ac:dyDescent="0.2">
      <c r="C45059"/>
      <c r="E45059" s="46"/>
      <c r="F45059" s="44"/>
    </row>
    <row r="45060" spans="3:6" x14ac:dyDescent="0.2">
      <c r="C45060"/>
      <c r="E45060" s="46"/>
      <c r="F45060" s="44"/>
    </row>
    <row r="45061" spans="3:6" x14ac:dyDescent="0.2">
      <c r="C45061"/>
      <c r="E45061" s="46"/>
      <c r="F45061" s="44"/>
    </row>
    <row r="45062" spans="3:6" x14ac:dyDescent="0.2">
      <c r="C45062"/>
      <c r="E45062" s="46"/>
      <c r="F45062" s="44"/>
    </row>
    <row r="45063" spans="3:6" x14ac:dyDescent="0.2">
      <c r="C45063"/>
      <c r="E45063" s="46"/>
      <c r="F45063" s="44"/>
    </row>
    <row r="45064" spans="3:6" x14ac:dyDescent="0.2">
      <c r="C45064"/>
      <c r="E45064" s="46"/>
      <c r="F45064" s="44"/>
    </row>
    <row r="45065" spans="3:6" x14ac:dyDescent="0.2">
      <c r="C45065"/>
      <c r="E45065" s="46"/>
      <c r="F45065" s="44"/>
    </row>
    <row r="45066" spans="3:6" x14ac:dyDescent="0.2">
      <c r="C45066"/>
      <c r="E45066" s="46"/>
      <c r="F45066" s="44"/>
    </row>
    <row r="45067" spans="3:6" x14ac:dyDescent="0.2">
      <c r="C45067"/>
      <c r="E45067" s="46"/>
      <c r="F45067" s="44"/>
    </row>
    <row r="45068" spans="3:6" x14ac:dyDescent="0.2">
      <c r="C45068"/>
      <c r="E45068" s="46"/>
      <c r="F45068" s="44"/>
    </row>
    <row r="45069" spans="3:6" x14ac:dyDescent="0.2">
      <c r="C45069"/>
      <c r="E45069" s="46"/>
      <c r="F45069" s="44"/>
    </row>
    <row r="45070" spans="3:6" x14ac:dyDescent="0.2">
      <c r="C45070"/>
      <c r="E45070" s="46"/>
      <c r="F45070" s="44"/>
    </row>
    <row r="45071" spans="3:6" x14ac:dyDescent="0.2">
      <c r="C45071"/>
      <c r="E45071" s="46"/>
      <c r="F45071" s="44"/>
    </row>
    <row r="45072" spans="3:6" x14ac:dyDescent="0.2">
      <c r="C45072"/>
      <c r="E45072" s="46"/>
      <c r="F45072" s="44"/>
    </row>
    <row r="45073" spans="3:6" x14ac:dyDescent="0.2">
      <c r="C45073"/>
      <c r="E45073" s="46"/>
      <c r="F45073" s="44"/>
    </row>
    <row r="45074" spans="3:6" x14ac:dyDescent="0.2">
      <c r="C45074"/>
      <c r="E45074" s="46"/>
      <c r="F45074" s="44"/>
    </row>
    <row r="45075" spans="3:6" x14ac:dyDescent="0.2">
      <c r="C45075"/>
      <c r="E45075" s="46"/>
      <c r="F45075" s="44"/>
    </row>
    <row r="45076" spans="3:6" x14ac:dyDescent="0.2">
      <c r="C45076"/>
      <c r="E45076" s="46"/>
      <c r="F45076" s="44"/>
    </row>
    <row r="45077" spans="3:6" x14ac:dyDescent="0.2">
      <c r="C45077"/>
      <c r="E45077" s="46"/>
      <c r="F45077" s="44"/>
    </row>
    <row r="45078" spans="3:6" x14ac:dyDescent="0.2">
      <c r="C45078"/>
      <c r="E45078" s="46"/>
      <c r="F45078" s="44"/>
    </row>
    <row r="45079" spans="3:6" x14ac:dyDescent="0.2">
      <c r="C45079"/>
      <c r="E45079" s="46"/>
      <c r="F45079" s="44"/>
    </row>
    <row r="45080" spans="3:6" x14ac:dyDescent="0.2">
      <c r="C45080"/>
      <c r="E45080" s="46"/>
      <c r="F45080" s="44"/>
    </row>
    <row r="45081" spans="3:6" x14ac:dyDescent="0.2">
      <c r="C45081"/>
      <c r="E45081" s="46"/>
      <c r="F45081" s="44"/>
    </row>
    <row r="45082" spans="3:6" x14ac:dyDescent="0.2">
      <c r="C45082"/>
      <c r="E45082" s="46"/>
      <c r="F45082" s="44"/>
    </row>
    <row r="45083" spans="3:6" x14ac:dyDescent="0.2">
      <c r="C45083"/>
      <c r="E45083" s="46"/>
      <c r="F45083" s="44"/>
    </row>
    <row r="45084" spans="3:6" x14ac:dyDescent="0.2">
      <c r="C45084"/>
      <c r="E45084" s="46"/>
      <c r="F45084" s="44"/>
    </row>
    <row r="45085" spans="3:6" x14ac:dyDescent="0.2">
      <c r="C45085"/>
      <c r="E45085" s="46"/>
      <c r="F45085" s="44"/>
    </row>
    <row r="45086" spans="3:6" x14ac:dyDescent="0.2">
      <c r="C45086"/>
      <c r="E45086" s="46"/>
      <c r="F45086" s="44"/>
    </row>
    <row r="45087" spans="3:6" x14ac:dyDescent="0.2">
      <c r="C45087"/>
      <c r="E45087" s="46"/>
      <c r="F45087" s="44"/>
    </row>
    <row r="45088" spans="3:6" x14ac:dyDescent="0.2">
      <c r="C45088"/>
      <c r="E45088" s="46"/>
      <c r="F45088" s="44"/>
    </row>
    <row r="45089" spans="3:6" x14ac:dyDescent="0.2">
      <c r="C45089"/>
      <c r="E45089" s="46"/>
      <c r="F45089" s="44"/>
    </row>
    <row r="45090" spans="3:6" x14ac:dyDescent="0.2">
      <c r="C45090"/>
      <c r="E45090" s="46"/>
      <c r="F45090" s="44"/>
    </row>
    <row r="45091" spans="3:6" x14ac:dyDescent="0.2">
      <c r="C45091"/>
      <c r="E45091" s="46"/>
      <c r="F45091" s="44"/>
    </row>
    <row r="45092" spans="3:6" x14ac:dyDescent="0.2">
      <c r="C45092"/>
      <c r="E45092" s="46"/>
      <c r="F45092" s="44"/>
    </row>
    <row r="45093" spans="3:6" x14ac:dyDescent="0.2">
      <c r="C45093"/>
      <c r="E45093" s="46"/>
      <c r="F45093" s="44"/>
    </row>
    <row r="45094" spans="3:6" x14ac:dyDescent="0.2">
      <c r="C45094"/>
      <c r="E45094" s="46"/>
      <c r="F45094" s="44"/>
    </row>
    <row r="45095" spans="3:6" x14ac:dyDescent="0.2">
      <c r="C45095"/>
      <c r="E45095" s="46"/>
      <c r="F45095" s="44"/>
    </row>
    <row r="45096" spans="3:6" x14ac:dyDescent="0.2">
      <c r="C45096"/>
      <c r="E45096" s="46"/>
      <c r="F45096" s="44"/>
    </row>
    <row r="45097" spans="3:6" x14ac:dyDescent="0.2">
      <c r="C45097"/>
      <c r="E45097" s="46"/>
      <c r="F45097" s="44"/>
    </row>
    <row r="45098" spans="3:6" x14ac:dyDescent="0.2">
      <c r="C45098"/>
      <c r="E45098" s="46"/>
      <c r="F45098" s="44"/>
    </row>
    <row r="45099" spans="3:6" x14ac:dyDescent="0.2">
      <c r="C45099"/>
      <c r="E45099" s="46"/>
      <c r="F45099" s="44"/>
    </row>
    <row r="45100" spans="3:6" x14ac:dyDescent="0.2">
      <c r="C45100"/>
      <c r="E45100" s="46"/>
      <c r="F45100" s="44"/>
    </row>
    <row r="45101" spans="3:6" x14ac:dyDescent="0.2">
      <c r="C45101"/>
      <c r="E45101" s="46"/>
      <c r="F45101" s="44"/>
    </row>
    <row r="45102" spans="3:6" x14ac:dyDescent="0.2">
      <c r="C45102"/>
      <c r="E45102" s="46"/>
      <c r="F45102" s="44"/>
    </row>
    <row r="45103" spans="3:6" x14ac:dyDescent="0.2">
      <c r="C45103"/>
      <c r="E45103" s="46"/>
      <c r="F45103" s="44"/>
    </row>
    <row r="45104" spans="3:6" x14ac:dyDescent="0.2">
      <c r="C45104"/>
      <c r="E45104" s="46"/>
      <c r="F45104" s="44"/>
    </row>
    <row r="45105" spans="3:6" x14ac:dyDescent="0.2">
      <c r="C45105"/>
      <c r="E45105" s="46"/>
      <c r="F45105" s="44"/>
    </row>
    <row r="45106" spans="3:6" x14ac:dyDescent="0.2">
      <c r="C45106"/>
      <c r="E45106" s="46"/>
      <c r="F45106" s="44"/>
    </row>
    <row r="45107" spans="3:6" x14ac:dyDescent="0.2">
      <c r="C45107"/>
      <c r="E45107" s="46"/>
      <c r="F45107" s="44"/>
    </row>
    <row r="45108" spans="3:6" x14ac:dyDescent="0.2">
      <c r="C45108"/>
      <c r="E45108" s="46"/>
      <c r="F45108" s="44"/>
    </row>
    <row r="45109" spans="3:6" x14ac:dyDescent="0.2">
      <c r="C45109"/>
      <c r="E45109" s="46"/>
      <c r="F45109" s="44"/>
    </row>
    <row r="45110" spans="3:6" x14ac:dyDescent="0.2">
      <c r="C45110"/>
      <c r="E45110" s="46"/>
      <c r="F45110" s="44"/>
    </row>
    <row r="45111" spans="3:6" x14ac:dyDescent="0.2">
      <c r="C45111"/>
      <c r="E45111" s="46"/>
      <c r="F45111" s="44"/>
    </row>
    <row r="45112" spans="3:6" x14ac:dyDescent="0.2">
      <c r="C45112"/>
      <c r="E45112" s="46"/>
      <c r="F45112" s="44"/>
    </row>
    <row r="45113" spans="3:6" x14ac:dyDescent="0.2">
      <c r="C45113"/>
      <c r="E45113" s="46"/>
      <c r="F45113" s="44"/>
    </row>
    <row r="45114" spans="3:6" x14ac:dyDescent="0.2">
      <c r="C45114"/>
      <c r="E45114" s="46"/>
      <c r="F45114" s="44"/>
    </row>
    <row r="45115" spans="3:6" x14ac:dyDescent="0.2">
      <c r="C45115"/>
      <c r="E45115" s="46"/>
      <c r="F45115" s="44"/>
    </row>
    <row r="45116" spans="3:6" x14ac:dyDescent="0.2">
      <c r="C45116"/>
      <c r="E45116" s="46"/>
      <c r="F45116" s="44"/>
    </row>
    <row r="45117" spans="3:6" x14ac:dyDescent="0.2">
      <c r="C45117"/>
      <c r="E45117" s="46"/>
      <c r="F45117" s="44"/>
    </row>
    <row r="45118" spans="3:6" x14ac:dyDescent="0.2">
      <c r="C45118"/>
      <c r="E45118" s="46"/>
      <c r="F45118" s="44"/>
    </row>
    <row r="45119" spans="3:6" x14ac:dyDescent="0.2">
      <c r="C45119"/>
      <c r="E45119" s="46"/>
      <c r="F45119" s="44"/>
    </row>
    <row r="45120" spans="3:6" x14ac:dyDescent="0.2">
      <c r="C45120"/>
      <c r="E45120" s="46"/>
      <c r="F45120" s="44"/>
    </row>
    <row r="45121" spans="3:6" x14ac:dyDescent="0.2">
      <c r="C45121"/>
      <c r="E45121" s="46"/>
      <c r="F45121" s="44"/>
    </row>
    <row r="45122" spans="3:6" x14ac:dyDescent="0.2">
      <c r="C45122"/>
      <c r="E45122" s="46"/>
      <c r="F45122" s="44"/>
    </row>
    <row r="45123" spans="3:6" x14ac:dyDescent="0.2">
      <c r="C45123"/>
      <c r="E45123" s="46"/>
      <c r="F45123" s="44"/>
    </row>
    <row r="45124" spans="3:6" x14ac:dyDescent="0.2">
      <c r="C45124"/>
      <c r="E45124" s="46"/>
      <c r="F45124" s="44"/>
    </row>
    <row r="45125" spans="3:6" x14ac:dyDescent="0.2">
      <c r="C45125"/>
      <c r="E45125" s="46"/>
      <c r="F45125" s="44"/>
    </row>
    <row r="45126" spans="3:6" x14ac:dyDescent="0.2">
      <c r="C45126"/>
      <c r="E45126" s="46"/>
      <c r="F45126" s="44"/>
    </row>
    <row r="45127" spans="3:6" x14ac:dyDescent="0.2">
      <c r="C45127"/>
      <c r="E45127" s="46"/>
      <c r="F45127" s="44"/>
    </row>
    <row r="45128" spans="3:6" x14ac:dyDescent="0.2">
      <c r="C45128"/>
      <c r="E45128" s="46"/>
      <c r="F45128" s="44"/>
    </row>
    <row r="45129" spans="3:6" x14ac:dyDescent="0.2">
      <c r="C45129"/>
      <c r="E45129" s="46"/>
      <c r="F45129" s="44"/>
    </row>
    <row r="45130" spans="3:6" x14ac:dyDescent="0.2">
      <c r="C45130"/>
      <c r="E45130" s="46"/>
      <c r="F45130" s="44"/>
    </row>
    <row r="45131" spans="3:6" x14ac:dyDescent="0.2">
      <c r="C45131"/>
      <c r="E45131" s="46"/>
      <c r="F45131" s="44"/>
    </row>
    <row r="45132" spans="3:6" x14ac:dyDescent="0.2">
      <c r="C45132"/>
      <c r="E45132" s="46"/>
      <c r="F45132" s="44"/>
    </row>
    <row r="45133" spans="3:6" x14ac:dyDescent="0.2">
      <c r="C45133"/>
      <c r="E45133" s="46"/>
      <c r="F45133" s="44"/>
    </row>
    <row r="45134" spans="3:6" x14ac:dyDescent="0.2">
      <c r="C45134"/>
      <c r="E45134" s="46"/>
      <c r="F45134" s="44"/>
    </row>
    <row r="45135" spans="3:6" x14ac:dyDescent="0.2">
      <c r="C45135"/>
      <c r="E45135" s="46"/>
      <c r="F45135" s="44"/>
    </row>
    <row r="45136" spans="3:6" x14ac:dyDescent="0.2">
      <c r="C45136"/>
      <c r="E45136" s="46"/>
      <c r="F45136" s="44"/>
    </row>
    <row r="45137" spans="3:6" x14ac:dyDescent="0.2">
      <c r="C45137"/>
      <c r="E45137" s="46"/>
      <c r="F45137" s="44"/>
    </row>
    <row r="45138" spans="3:6" x14ac:dyDescent="0.2">
      <c r="C45138"/>
      <c r="E45138" s="46"/>
      <c r="F45138" s="44"/>
    </row>
    <row r="45139" spans="3:6" x14ac:dyDescent="0.2">
      <c r="C45139"/>
      <c r="E45139" s="46"/>
      <c r="F45139" s="44"/>
    </row>
    <row r="45140" spans="3:6" x14ac:dyDescent="0.2">
      <c r="C45140"/>
      <c r="E45140" s="46"/>
      <c r="F45140" s="44"/>
    </row>
    <row r="45141" spans="3:6" x14ac:dyDescent="0.2">
      <c r="C45141"/>
      <c r="E45141" s="46"/>
      <c r="F45141" s="44"/>
    </row>
    <row r="45142" spans="3:6" x14ac:dyDescent="0.2">
      <c r="C45142"/>
      <c r="E45142" s="46"/>
      <c r="F45142" s="44"/>
    </row>
    <row r="45143" spans="3:6" x14ac:dyDescent="0.2">
      <c r="C45143"/>
      <c r="E45143" s="46"/>
      <c r="F45143" s="44"/>
    </row>
    <row r="45144" spans="3:6" x14ac:dyDescent="0.2">
      <c r="C45144"/>
      <c r="E45144" s="46"/>
      <c r="F45144" s="44"/>
    </row>
    <row r="45145" spans="3:6" x14ac:dyDescent="0.2">
      <c r="C45145"/>
      <c r="E45145" s="46"/>
      <c r="F45145" s="44"/>
    </row>
    <row r="45146" spans="3:6" x14ac:dyDescent="0.2">
      <c r="C45146"/>
      <c r="E45146" s="46"/>
      <c r="F45146" s="44"/>
    </row>
    <row r="45147" spans="3:6" x14ac:dyDescent="0.2">
      <c r="C45147"/>
      <c r="E45147" s="46"/>
      <c r="F45147" s="44"/>
    </row>
    <row r="45148" spans="3:6" x14ac:dyDescent="0.2">
      <c r="C45148"/>
      <c r="E45148" s="46"/>
      <c r="F45148" s="44"/>
    </row>
    <row r="45149" spans="3:6" x14ac:dyDescent="0.2">
      <c r="C45149"/>
      <c r="E45149" s="46"/>
      <c r="F45149" s="44"/>
    </row>
    <row r="45150" spans="3:6" x14ac:dyDescent="0.2">
      <c r="C45150"/>
      <c r="E45150" s="46"/>
      <c r="F45150" s="44"/>
    </row>
    <row r="45151" spans="3:6" x14ac:dyDescent="0.2">
      <c r="C45151"/>
      <c r="E45151" s="46"/>
      <c r="F45151" s="44"/>
    </row>
    <row r="45152" spans="3:6" x14ac:dyDescent="0.2">
      <c r="C45152"/>
      <c r="E45152" s="46"/>
      <c r="F45152" s="44"/>
    </row>
    <row r="45153" spans="3:6" x14ac:dyDescent="0.2">
      <c r="C45153"/>
      <c r="E45153" s="46"/>
      <c r="F45153" s="44"/>
    </row>
    <row r="45154" spans="3:6" x14ac:dyDescent="0.2">
      <c r="C45154"/>
      <c r="E45154" s="46"/>
      <c r="F45154" s="44"/>
    </row>
    <row r="45155" spans="3:6" x14ac:dyDescent="0.2">
      <c r="C45155"/>
      <c r="E45155" s="46"/>
      <c r="F45155" s="44"/>
    </row>
    <row r="45156" spans="3:6" x14ac:dyDescent="0.2">
      <c r="C45156"/>
      <c r="E45156" s="46"/>
      <c r="F45156" s="44"/>
    </row>
    <row r="45157" spans="3:6" x14ac:dyDescent="0.2">
      <c r="C45157"/>
      <c r="E45157" s="46"/>
      <c r="F45157" s="44"/>
    </row>
    <row r="45158" spans="3:6" x14ac:dyDescent="0.2">
      <c r="C45158"/>
      <c r="E45158" s="46"/>
      <c r="F45158" s="44"/>
    </row>
    <row r="45159" spans="3:6" x14ac:dyDescent="0.2">
      <c r="C45159"/>
      <c r="E45159" s="46"/>
      <c r="F45159" s="44"/>
    </row>
    <row r="45160" spans="3:6" x14ac:dyDescent="0.2">
      <c r="C45160"/>
      <c r="E45160" s="46"/>
      <c r="F45160" s="44"/>
    </row>
    <row r="45161" spans="3:6" x14ac:dyDescent="0.2">
      <c r="C45161"/>
      <c r="E45161" s="46"/>
      <c r="F45161" s="44"/>
    </row>
    <row r="45162" spans="3:6" x14ac:dyDescent="0.2">
      <c r="C45162"/>
      <c r="E45162" s="46"/>
      <c r="F45162" s="44"/>
    </row>
    <row r="45163" spans="3:6" x14ac:dyDescent="0.2">
      <c r="C45163"/>
      <c r="E45163" s="46"/>
      <c r="F45163" s="44"/>
    </row>
    <row r="45164" spans="3:6" x14ac:dyDescent="0.2">
      <c r="C45164"/>
      <c r="E45164" s="46"/>
      <c r="F45164" s="44"/>
    </row>
    <row r="45165" spans="3:6" x14ac:dyDescent="0.2">
      <c r="C45165"/>
      <c r="E45165" s="46"/>
      <c r="F45165" s="44"/>
    </row>
    <row r="45166" spans="3:6" x14ac:dyDescent="0.2">
      <c r="C45166"/>
      <c r="E45166" s="46"/>
      <c r="F45166" s="44"/>
    </row>
    <row r="45167" spans="3:6" x14ac:dyDescent="0.2">
      <c r="C45167"/>
      <c r="E45167" s="46"/>
      <c r="F45167" s="44"/>
    </row>
    <row r="45168" spans="3:6" x14ac:dyDescent="0.2">
      <c r="C45168"/>
      <c r="E45168" s="46"/>
      <c r="F45168" s="44"/>
    </row>
    <row r="45169" spans="3:6" x14ac:dyDescent="0.2">
      <c r="C45169"/>
      <c r="E45169" s="46"/>
      <c r="F45169" s="44"/>
    </row>
    <row r="45170" spans="3:6" x14ac:dyDescent="0.2">
      <c r="C45170"/>
      <c r="E45170" s="46"/>
      <c r="F45170" s="44"/>
    </row>
    <row r="45171" spans="3:6" x14ac:dyDescent="0.2">
      <c r="C45171"/>
      <c r="E45171" s="46"/>
      <c r="F45171" s="44"/>
    </row>
    <row r="45172" spans="3:6" x14ac:dyDescent="0.2">
      <c r="C45172"/>
      <c r="E45172" s="46"/>
      <c r="F45172" s="44"/>
    </row>
    <row r="45173" spans="3:6" x14ac:dyDescent="0.2">
      <c r="C45173"/>
      <c r="E45173" s="46"/>
      <c r="F45173" s="44"/>
    </row>
    <row r="45174" spans="3:6" x14ac:dyDescent="0.2">
      <c r="C45174"/>
      <c r="E45174" s="46"/>
      <c r="F45174" s="44"/>
    </row>
    <row r="45175" spans="3:6" x14ac:dyDescent="0.2">
      <c r="C45175"/>
      <c r="E45175" s="46"/>
      <c r="F45175" s="44"/>
    </row>
    <row r="45176" spans="3:6" x14ac:dyDescent="0.2">
      <c r="C45176"/>
      <c r="E45176" s="46"/>
      <c r="F45176" s="44"/>
    </row>
    <row r="45177" spans="3:6" x14ac:dyDescent="0.2">
      <c r="C45177"/>
      <c r="E45177" s="46"/>
      <c r="F45177" s="44"/>
    </row>
    <row r="45178" spans="3:6" x14ac:dyDescent="0.2">
      <c r="C45178"/>
      <c r="E45178" s="46"/>
      <c r="F45178" s="44"/>
    </row>
    <row r="45179" spans="3:6" x14ac:dyDescent="0.2">
      <c r="C45179"/>
      <c r="E45179" s="46"/>
      <c r="F45179" s="44"/>
    </row>
    <row r="45180" spans="3:6" x14ac:dyDescent="0.2">
      <c r="C45180"/>
      <c r="E45180" s="46"/>
      <c r="F45180" s="44"/>
    </row>
    <row r="45181" spans="3:6" x14ac:dyDescent="0.2">
      <c r="C45181"/>
      <c r="E45181" s="46"/>
      <c r="F45181" s="44"/>
    </row>
    <row r="45182" spans="3:6" x14ac:dyDescent="0.2">
      <c r="C45182"/>
      <c r="E45182" s="46"/>
      <c r="F45182" s="44"/>
    </row>
    <row r="45183" spans="3:6" x14ac:dyDescent="0.2">
      <c r="C45183"/>
      <c r="E45183" s="46"/>
      <c r="F45183" s="44"/>
    </row>
    <row r="45184" spans="3:6" x14ac:dyDescent="0.2">
      <c r="C45184"/>
      <c r="E45184" s="46"/>
      <c r="F45184" s="44"/>
    </row>
    <row r="45185" spans="3:6" x14ac:dyDescent="0.2">
      <c r="C45185"/>
      <c r="E45185" s="46"/>
      <c r="F45185" s="44"/>
    </row>
    <row r="45186" spans="3:6" x14ac:dyDescent="0.2">
      <c r="C45186"/>
      <c r="E45186" s="46"/>
      <c r="F45186" s="44"/>
    </row>
    <row r="45187" spans="3:6" x14ac:dyDescent="0.2">
      <c r="C45187"/>
      <c r="E45187" s="46"/>
      <c r="F45187" s="44"/>
    </row>
    <row r="45188" spans="3:6" x14ac:dyDescent="0.2">
      <c r="C45188"/>
      <c r="E45188" s="46"/>
      <c r="F45188" s="44"/>
    </row>
    <row r="45189" spans="3:6" x14ac:dyDescent="0.2">
      <c r="C45189"/>
      <c r="E45189" s="46"/>
      <c r="F45189" s="44"/>
    </row>
    <row r="45190" spans="3:6" x14ac:dyDescent="0.2">
      <c r="C45190"/>
      <c r="E45190" s="46"/>
      <c r="F45190" s="44"/>
    </row>
    <row r="45191" spans="3:6" x14ac:dyDescent="0.2">
      <c r="C45191"/>
      <c r="E45191" s="46"/>
      <c r="F45191" s="44"/>
    </row>
    <row r="45192" spans="3:6" x14ac:dyDescent="0.2">
      <c r="C45192"/>
      <c r="E45192" s="46"/>
      <c r="F45192" s="44"/>
    </row>
    <row r="45193" spans="3:6" x14ac:dyDescent="0.2">
      <c r="C45193"/>
      <c r="E45193" s="46"/>
      <c r="F45193" s="44"/>
    </row>
    <row r="45194" spans="3:6" x14ac:dyDescent="0.2">
      <c r="C45194"/>
      <c r="E45194" s="46"/>
      <c r="F45194" s="44"/>
    </row>
    <row r="45195" spans="3:6" x14ac:dyDescent="0.2">
      <c r="C45195"/>
      <c r="E45195" s="46"/>
      <c r="F45195" s="44"/>
    </row>
    <row r="45196" spans="3:6" x14ac:dyDescent="0.2">
      <c r="C45196"/>
      <c r="E45196" s="46"/>
      <c r="F45196" s="44"/>
    </row>
    <row r="45197" spans="3:6" x14ac:dyDescent="0.2">
      <c r="C45197"/>
      <c r="E45197" s="46"/>
      <c r="F45197" s="44"/>
    </row>
    <row r="45198" spans="3:6" x14ac:dyDescent="0.2">
      <c r="C45198"/>
      <c r="E45198" s="46"/>
      <c r="F45198" s="44"/>
    </row>
    <row r="45199" spans="3:6" x14ac:dyDescent="0.2">
      <c r="C45199"/>
      <c r="E45199" s="46"/>
      <c r="F45199" s="44"/>
    </row>
    <row r="45200" spans="3:6" x14ac:dyDescent="0.2">
      <c r="C45200"/>
      <c r="E45200" s="46"/>
      <c r="F45200" s="44"/>
    </row>
    <row r="45201" spans="3:6" x14ac:dyDescent="0.2">
      <c r="C45201"/>
      <c r="E45201" s="46"/>
      <c r="F45201" s="44"/>
    </row>
    <row r="45202" spans="3:6" x14ac:dyDescent="0.2">
      <c r="C45202"/>
      <c r="E45202" s="46"/>
      <c r="F45202" s="44"/>
    </row>
    <row r="45203" spans="3:6" x14ac:dyDescent="0.2">
      <c r="C45203"/>
      <c r="E45203" s="46"/>
      <c r="F45203" s="44"/>
    </row>
    <row r="45204" spans="3:6" x14ac:dyDescent="0.2">
      <c r="C45204"/>
      <c r="E45204" s="46"/>
      <c r="F45204" s="44"/>
    </row>
    <row r="45205" spans="3:6" x14ac:dyDescent="0.2">
      <c r="C45205"/>
      <c r="E45205" s="46"/>
      <c r="F45205" s="44"/>
    </row>
    <row r="45206" spans="3:6" x14ac:dyDescent="0.2">
      <c r="C45206"/>
      <c r="E45206" s="46"/>
      <c r="F45206" s="44"/>
    </row>
    <row r="45207" spans="3:6" x14ac:dyDescent="0.2">
      <c r="C45207"/>
      <c r="E45207" s="46"/>
      <c r="F45207" s="44"/>
    </row>
    <row r="45208" spans="3:6" x14ac:dyDescent="0.2">
      <c r="C45208"/>
      <c r="E45208" s="46"/>
      <c r="F45208" s="44"/>
    </row>
    <row r="45209" spans="3:6" x14ac:dyDescent="0.2">
      <c r="C45209"/>
      <c r="E45209" s="46"/>
      <c r="F45209" s="44"/>
    </row>
    <row r="45210" spans="3:6" x14ac:dyDescent="0.2">
      <c r="C45210"/>
      <c r="E45210" s="46"/>
      <c r="F45210" s="44"/>
    </row>
    <row r="45211" spans="3:6" x14ac:dyDescent="0.2">
      <c r="C45211"/>
      <c r="E45211" s="46"/>
      <c r="F45211" s="44"/>
    </row>
    <row r="45212" spans="3:6" x14ac:dyDescent="0.2">
      <c r="C45212"/>
      <c r="E45212" s="46"/>
      <c r="F45212" s="44"/>
    </row>
    <row r="45213" spans="3:6" x14ac:dyDescent="0.2">
      <c r="C45213"/>
      <c r="E45213" s="46"/>
      <c r="F45213" s="44"/>
    </row>
    <row r="45214" spans="3:6" x14ac:dyDescent="0.2">
      <c r="C45214"/>
      <c r="E45214" s="46"/>
      <c r="F45214" s="44"/>
    </row>
    <row r="45215" spans="3:6" x14ac:dyDescent="0.2">
      <c r="C45215"/>
      <c r="E45215" s="46"/>
      <c r="F45215" s="44"/>
    </row>
    <row r="45216" spans="3:6" x14ac:dyDescent="0.2">
      <c r="C45216"/>
      <c r="E45216" s="46"/>
      <c r="F45216" s="44"/>
    </row>
    <row r="45217" spans="3:6" x14ac:dyDescent="0.2">
      <c r="C45217"/>
      <c r="E45217" s="46"/>
      <c r="F45217" s="44"/>
    </row>
    <row r="45218" spans="3:6" x14ac:dyDescent="0.2">
      <c r="C45218"/>
      <c r="E45218" s="46"/>
      <c r="F45218" s="44"/>
    </row>
    <row r="45219" spans="3:6" x14ac:dyDescent="0.2">
      <c r="C45219"/>
      <c r="E45219" s="46"/>
      <c r="F45219" s="44"/>
    </row>
    <row r="45220" spans="3:6" x14ac:dyDescent="0.2">
      <c r="C45220"/>
      <c r="E45220" s="46"/>
      <c r="F45220" s="44"/>
    </row>
    <row r="45221" spans="3:6" x14ac:dyDescent="0.2">
      <c r="C45221"/>
      <c r="E45221" s="46"/>
      <c r="F45221" s="44"/>
    </row>
    <row r="45222" spans="3:6" x14ac:dyDescent="0.2">
      <c r="C45222"/>
      <c r="E45222" s="46"/>
      <c r="F45222" s="44"/>
    </row>
    <row r="45223" spans="3:6" x14ac:dyDescent="0.2">
      <c r="C45223"/>
      <c r="E45223" s="46"/>
      <c r="F45223" s="44"/>
    </row>
    <row r="45224" spans="3:6" x14ac:dyDescent="0.2">
      <c r="C45224"/>
      <c r="E45224" s="46"/>
      <c r="F45224" s="44"/>
    </row>
    <row r="45225" spans="3:6" x14ac:dyDescent="0.2">
      <c r="C45225"/>
      <c r="E45225" s="46"/>
      <c r="F45225" s="44"/>
    </row>
    <row r="45226" spans="3:6" x14ac:dyDescent="0.2">
      <c r="C45226"/>
      <c r="E45226" s="46"/>
      <c r="F45226" s="44"/>
    </row>
    <row r="45227" spans="3:6" x14ac:dyDescent="0.2">
      <c r="C45227"/>
      <c r="E45227" s="46"/>
      <c r="F45227" s="44"/>
    </row>
    <row r="45228" spans="3:6" x14ac:dyDescent="0.2">
      <c r="C45228"/>
      <c r="E45228" s="46"/>
      <c r="F45228" s="44"/>
    </row>
    <row r="45229" spans="3:6" x14ac:dyDescent="0.2">
      <c r="C45229"/>
      <c r="E45229" s="46"/>
      <c r="F45229" s="44"/>
    </row>
    <row r="45230" spans="3:6" x14ac:dyDescent="0.2">
      <c r="C45230"/>
      <c r="E45230" s="46"/>
      <c r="F45230" s="44"/>
    </row>
    <row r="45231" spans="3:6" x14ac:dyDescent="0.2">
      <c r="C45231"/>
      <c r="E45231" s="46"/>
      <c r="F45231" s="44"/>
    </row>
    <row r="45232" spans="3:6" x14ac:dyDescent="0.2">
      <c r="C45232"/>
      <c r="E45232" s="46"/>
      <c r="F45232" s="44"/>
    </row>
    <row r="45233" spans="3:6" x14ac:dyDescent="0.2">
      <c r="C45233"/>
      <c r="E45233" s="46"/>
      <c r="F45233" s="44"/>
    </row>
    <row r="45234" spans="3:6" x14ac:dyDescent="0.2">
      <c r="C45234"/>
      <c r="E45234" s="46"/>
      <c r="F45234" s="44"/>
    </row>
    <row r="45235" spans="3:6" x14ac:dyDescent="0.2">
      <c r="C45235"/>
      <c r="E45235" s="46"/>
      <c r="F45235" s="44"/>
    </row>
    <row r="45236" spans="3:6" x14ac:dyDescent="0.2">
      <c r="C45236"/>
      <c r="E45236" s="46"/>
      <c r="F45236" s="44"/>
    </row>
    <row r="45237" spans="3:6" x14ac:dyDescent="0.2">
      <c r="C45237"/>
      <c r="E45237" s="46"/>
      <c r="F45237" s="44"/>
    </row>
    <row r="45238" spans="3:6" x14ac:dyDescent="0.2">
      <c r="C45238"/>
      <c r="E45238" s="46"/>
      <c r="F45238" s="44"/>
    </row>
    <row r="45239" spans="3:6" x14ac:dyDescent="0.2">
      <c r="C45239"/>
      <c r="E45239" s="46"/>
      <c r="F45239" s="44"/>
    </row>
    <row r="45240" spans="3:6" x14ac:dyDescent="0.2">
      <c r="C45240"/>
      <c r="E45240" s="46"/>
      <c r="F45240" s="44"/>
    </row>
    <row r="45241" spans="3:6" x14ac:dyDescent="0.2">
      <c r="C45241"/>
      <c r="E45241" s="46"/>
      <c r="F45241" s="44"/>
    </row>
    <row r="45242" spans="3:6" x14ac:dyDescent="0.2">
      <c r="C45242"/>
      <c r="E45242" s="46"/>
      <c r="F45242" s="44"/>
    </row>
    <row r="45243" spans="3:6" x14ac:dyDescent="0.2">
      <c r="C45243"/>
      <c r="E45243" s="46"/>
      <c r="F45243" s="44"/>
    </row>
    <row r="45244" spans="3:6" x14ac:dyDescent="0.2">
      <c r="C45244"/>
      <c r="E45244" s="46"/>
      <c r="F45244" s="44"/>
    </row>
    <row r="45245" spans="3:6" x14ac:dyDescent="0.2">
      <c r="C45245"/>
      <c r="E45245" s="46"/>
      <c r="F45245" s="44"/>
    </row>
    <row r="45246" spans="3:6" x14ac:dyDescent="0.2">
      <c r="C45246"/>
      <c r="E45246" s="46"/>
      <c r="F45246" s="44"/>
    </row>
    <row r="45247" spans="3:6" x14ac:dyDescent="0.2">
      <c r="C45247"/>
      <c r="E45247" s="46"/>
      <c r="F45247" s="44"/>
    </row>
    <row r="45248" spans="3:6" x14ac:dyDescent="0.2">
      <c r="C45248"/>
      <c r="E45248" s="46"/>
      <c r="F45248" s="44"/>
    </row>
    <row r="45249" spans="3:6" x14ac:dyDescent="0.2">
      <c r="C45249"/>
      <c r="E45249" s="46"/>
      <c r="F45249" s="44"/>
    </row>
    <row r="45250" spans="3:6" x14ac:dyDescent="0.2">
      <c r="C45250"/>
      <c r="E45250" s="46"/>
      <c r="F45250" s="44"/>
    </row>
    <row r="45251" spans="3:6" x14ac:dyDescent="0.2">
      <c r="C45251"/>
      <c r="E45251" s="46"/>
      <c r="F45251" s="44"/>
    </row>
    <row r="45252" spans="3:6" x14ac:dyDescent="0.2">
      <c r="C45252"/>
      <c r="E45252" s="46"/>
      <c r="F45252" s="44"/>
    </row>
    <row r="45253" spans="3:6" x14ac:dyDescent="0.2">
      <c r="C45253"/>
      <c r="E45253" s="46"/>
      <c r="F45253" s="44"/>
    </row>
    <row r="45254" spans="3:6" x14ac:dyDescent="0.2">
      <c r="C45254"/>
      <c r="E45254" s="46"/>
      <c r="F45254" s="44"/>
    </row>
    <row r="45255" spans="3:6" x14ac:dyDescent="0.2">
      <c r="C45255"/>
      <c r="E45255" s="46"/>
      <c r="F45255" s="44"/>
    </row>
    <row r="45256" spans="3:6" x14ac:dyDescent="0.2">
      <c r="C45256"/>
      <c r="E45256" s="46"/>
      <c r="F45256" s="44"/>
    </row>
    <row r="45257" spans="3:6" x14ac:dyDescent="0.2">
      <c r="C45257"/>
      <c r="E45257" s="46"/>
      <c r="F45257" s="44"/>
    </row>
    <row r="45258" spans="3:6" x14ac:dyDescent="0.2">
      <c r="C45258"/>
      <c r="E45258" s="46"/>
      <c r="F45258" s="44"/>
    </row>
    <row r="45259" spans="3:6" x14ac:dyDescent="0.2">
      <c r="C45259"/>
      <c r="E45259" s="46"/>
      <c r="F45259" s="44"/>
    </row>
    <row r="45260" spans="3:6" x14ac:dyDescent="0.2">
      <c r="C45260"/>
      <c r="E45260" s="46"/>
      <c r="F45260" s="44"/>
    </row>
    <row r="45261" spans="3:6" x14ac:dyDescent="0.2">
      <c r="C45261"/>
      <c r="E45261" s="46"/>
      <c r="F45261" s="44"/>
    </row>
    <row r="45262" spans="3:6" x14ac:dyDescent="0.2">
      <c r="C45262"/>
      <c r="E45262" s="46"/>
      <c r="F45262" s="44"/>
    </row>
    <row r="45263" spans="3:6" x14ac:dyDescent="0.2">
      <c r="C45263"/>
      <c r="E45263" s="46"/>
      <c r="F45263" s="44"/>
    </row>
    <row r="45264" spans="3:6" x14ac:dyDescent="0.2">
      <c r="C45264"/>
      <c r="E45264" s="46"/>
      <c r="F45264" s="44"/>
    </row>
    <row r="45265" spans="3:6" x14ac:dyDescent="0.2">
      <c r="C45265"/>
      <c r="E45265" s="46"/>
      <c r="F45265" s="44"/>
    </row>
    <row r="45266" spans="3:6" x14ac:dyDescent="0.2">
      <c r="C45266"/>
      <c r="E45266" s="46"/>
      <c r="F45266" s="44"/>
    </row>
    <row r="45267" spans="3:6" x14ac:dyDescent="0.2">
      <c r="C45267"/>
      <c r="E45267" s="46"/>
      <c r="F45267" s="44"/>
    </row>
    <row r="45268" spans="3:6" x14ac:dyDescent="0.2">
      <c r="C45268"/>
      <c r="E45268" s="46"/>
      <c r="F45268" s="44"/>
    </row>
    <row r="45269" spans="3:6" x14ac:dyDescent="0.2">
      <c r="C45269"/>
      <c r="E45269" s="46"/>
      <c r="F45269" s="44"/>
    </row>
    <row r="45270" spans="3:6" x14ac:dyDescent="0.2">
      <c r="C45270"/>
      <c r="E45270" s="46"/>
      <c r="F45270" s="44"/>
    </row>
    <row r="45271" spans="3:6" x14ac:dyDescent="0.2">
      <c r="C45271"/>
      <c r="E45271" s="46"/>
      <c r="F45271" s="44"/>
    </row>
    <row r="45272" spans="3:6" x14ac:dyDescent="0.2">
      <c r="C45272"/>
      <c r="E45272" s="46"/>
      <c r="F45272" s="44"/>
    </row>
    <row r="45273" spans="3:6" x14ac:dyDescent="0.2">
      <c r="C45273"/>
      <c r="E45273" s="46"/>
      <c r="F45273" s="44"/>
    </row>
    <row r="45274" spans="3:6" x14ac:dyDescent="0.2">
      <c r="C45274"/>
      <c r="E45274" s="46"/>
      <c r="F45274" s="44"/>
    </row>
    <row r="45275" spans="3:6" x14ac:dyDescent="0.2">
      <c r="C45275"/>
      <c r="E45275" s="46"/>
      <c r="F45275" s="44"/>
    </row>
    <row r="45276" spans="3:6" x14ac:dyDescent="0.2">
      <c r="C45276"/>
      <c r="E45276" s="46"/>
      <c r="F45276" s="44"/>
    </row>
    <row r="45277" spans="3:6" x14ac:dyDescent="0.2">
      <c r="C45277"/>
      <c r="E45277" s="46"/>
      <c r="F45277" s="44"/>
    </row>
    <row r="45278" spans="3:6" x14ac:dyDescent="0.2">
      <c r="C45278"/>
      <c r="E45278" s="46"/>
      <c r="F45278" s="44"/>
    </row>
    <row r="45279" spans="3:6" x14ac:dyDescent="0.2">
      <c r="C45279"/>
      <c r="E45279" s="46"/>
      <c r="F45279" s="44"/>
    </row>
    <row r="45280" spans="3:6" x14ac:dyDescent="0.2">
      <c r="C45280"/>
      <c r="E45280" s="46"/>
      <c r="F45280" s="44"/>
    </row>
    <row r="45281" spans="3:6" x14ac:dyDescent="0.2">
      <c r="C45281"/>
      <c r="E45281" s="46"/>
      <c r="F45281" s="44"/>
    </row>
    <row r="45282" spans="3:6" x14ac:dyDescent="0.2">
      <c r="C45282"/>
      <c r="E45282" s="46"/>
      <c r="F45282" s="44"/>
    </row>
    <row r="45283" spans="3:6" x14ac:dyDescent="0.2">
      <c r="C45283"/>
      <c r="E45283" s="46"/>
      <c r="F45283" s="44"/>
    </row>
    <row r="45284" spans="3:6" x14ac:dyDescent="0.2">
      <c r="C45284"/>
      <c r="E45284" s="46"/>
      <c r="F45284" s="44"/>
    </row>
    <row r="45285" spans="3:6" x14ac:dyDescent="0.2">
      <c r="C45285"/>
      <c r="E45285" s="46"/>
      <c r="F45285" s="44"/>
    </row>
    <row r="45286" spans="3:6" x14ac:dyDescent="0.2">
      <c r="C45286"/>
      <c r="E45286" s="46"/>
      <c r="F45286" s="44"/>
    </row>
    <row r="45287" spans="3:6" x14ac:dyDescent="0.2">
      <c r="C45287"/>
      <c r="E45287" s="46"/>
      <c r="F45287" s="44"/>
    </row>
    <row r="45288" spans="3:6" x14ac:dyDescent="0.2">
      <c r="C45288"/>
      <c r="E45288" s="46"/>
      <c r="F45288" s="44"/>
    </row>
    <row r="45289" spans="3:6" x14ac:dyDescent="0.2">
      <c r="C45289"/>
      <c r="E45289" s="46"/>
      <c r="F45289" s="44"/>
    </row>
    <row r="45290" spans="3:6" x14ac:dyDescent="0.2">
      <c r="C45290"/>
      <c r="E45290" s="46"/>
      <c r="F45290" s="44"/>
    </row>
    <row r="45291" spans="3:6" x14ac:dyDescent="0.2">
      <c r="C45291"/>
      <c r="E45291" s="46"/>
      <c r="F45291" s="44"/>
    </row>
    <row r="45292" spans="3:6" x14ac:dyDescent="0.2">
      <c r="C45292"/>
      <c r="E45292" s="46"/>
      <c r="F45292" s="44"/>
    </row>
    <row r="45293" spans="3:6" x14ac:dyDescent="0.2">
      <c r="C45293"/>
      <c r="E45293" s="46"/>
      <c r="F45293" s="44"/>
    </row>
    <row r="45294" spans="3:6" x14ac:dyDescent="0.2">
      <c r="C45294"/>
      <c r="E45294" s="46"/>
      <c r="F45294" s="44"/>
    </row>
    <row r="45295" spans="3:6" x14ac:dyDescent="0.2">
      <c r="C45295"/>
      <c r="E45295" s="46"/>
      <c r="F45295" s="44"/>
    </row>
    <row r="45296" spans="3:6" x14ac:dyDescent="0.2">
      <c r="C45296"/>
      <c r="E45296" s="46"/>
      <c r="F45296" s="44"/>
    </row>
    <row r="45297" spans="3:6" x14ac:dyDescent="0.2">
      <c r="C45297"/>
      <c r="E45297" s="46"/>
      <c r="F45297" s="44"/>
    </row>
    <row r="45298" spans="3:6" x14ac:dyDescent="0.2">
      <c r="C45298"/>
      <c r="E45298" s="46"/>
      <c r="F45298" s="44"/>
    </row>
    <row r="45299" spans="3:6" x14ac:dyDescent="0.2">
      <c r="C45299"/>
      <c r="E45299" s="46"/>
      <c r="F45299" s="44"/>
    </row>
    <row r="45300" spans="3:6" x14ac:dyDescent="0.2">
      <c r="C45300"/>
      <c r="E45300" s="46"/>
      <c r="F45300" s="44"/>
    </row>
    <row r="45301" spans="3:6" x14ac:dyDescent="0.2">
      <c r="C45301"/>
      <c r="E45301" s="46"/>
      <c r="F45301" s="44"/>
    </row>
    <row r="45302" spans="3:6" x14ac:dyDescent="0.2">
      <c r="C45302"/>
      <c r="E45302" s="46"/>
      <c r="F45302" s="44"/>
    </row>
    <row r="45303" spans="3:6" x14ac:dyDescent="0.2">
      <c r="C45303"/>
      <c r="E45303" s="46"/>
      <c r="F45303" s="44"/>
    </row>
    <row r="45304" spans="3:6" x14ac:dyDescent="0.2">
      <c r="C45304"/>
      <c r="E45304" s="46"/>
      <c r="F45304" s="44"/>
    </row>
    <row r="45305" spans="3:6" x14ac:dyDescent="0.2">
      <c r="C45305"/>
      <c r="E45305" s="46"/>
      <c r="F45305" s="44"/>
    </row>
    <row r="45306" spans="3:6" x14ac:dyDescent="0.2">
      <c r="C45306"/>
      <c r="E45306" s="46"/>
      <c r="F45306" s="44"/>
    </row>
    <row r="45307" spans="3:6" x14ac:dyDescent="0.2">
      <c r="C45307"/>
      <c r="E45307" s="46"/>
      <c r="F45307" s="44"/>
    </row>
    <row r="45308" spans="3:6" x14ac:dyDescent="0.2">
      <c r="C45308"/>
      <c r="E45308" s="46"/>
      <c r="F45308" s="44"/>
    </row>
    <row r="45309" spans="3:6" x14ac:dyDescent="0.2">
      <c r="C45309"/>
      <c r="E45309" s="46"/>
      <c r="F45309" s="44"/>
    </row>
    <row r="45310" spans="3:6" x14ac:dyDescent="0.2">
      <c r="C45310"/>
      <c r="E45310" s="46"/>
      <c r="F45310" s="44"/>
    </row>
    <row r="45311" spans="3:6" x14ac:dyDescent="0.2">
      <c r="C45311"/>
      <c r="E45311" s="46"/>
      <c r="F45311" s="44"/>
    </row>
    <row r="45312" spans="3:6" x14ac:dyDescent="0.2">
      <c r="C45312"/>
      <c r="E45312" s="46"/>
      <c r="F45312" s="44"/>
    </row>
    <row r="45313" spans="3:6" x14ac:dyDescent="0.2">
      <c r="C45313"/>
      <c r="E45313" s="46"/>
      <c r="F45313" s="44"/>
    </row>
    <row r="45314" spans="3:6" x14ac:dyDescent="0.2">
      <c r="C45314"/>
      <c r="E45314" s="46"/>
      <c r="F45314" s="44"/>
    </row>
    <row r="45315" spans="3:6" x14ac:dyDescent="0.2">
      <c r="C45315"/>
      <c r="E45315" s="46"/>
      <c r="F45315" s="44"/>
    </row>
    <row r="45316" spans="3:6" x14ac:dyDescent="0.2">
      <c r="C45316"/>
      <c r="E45316" s="46"/>
      <c r="F45316" s="44"/>
    </row>
    <row r="45317" spans="3:6" x14ac:dyDescent="0.2">
      <c r="C45317"/>
      <c r="E45317" s="46"/>
      <c r="F45317" s="44"/>
    </row>
    <row r="45318" spans="3:6" x14ac:dyDescent="0.2">
      <c r="C45318"/>
      <c r="E45318" s="46"/>
      <c r="F45318" s="44"/>
    </row>
    <row r="45319" spans="3:6" x14ac:dyDescent="0.2">
      <c r="C45319"/>
      <c r="E45319" s="46"/>
      <c r="F45319" s="44"/>
    </row>
    <row r="45320" spans="3:6" x14ac:dyDescent="0.2">
      <c r="C45320"/>
      <c r="E45320" s="46"/>
      <c r="F45320" s="44"/>
    </row>
    <row r="45321" spans="3:6" x14ac:dyDescent="0.2">
      <c r="C45321"/>
      <c r="E45321" s="46"/>
      <c r="F45321" s="44"/>
    </row>
    <row r="45322" spans="3:6" x14ac:dyDescent="0.2">
      <c r="C45322"/>
      <c r="E45322" s="46"/>
      <c r="F45322" s="44"/>
    </row>
    <row r="45323" spans="3:6" x14ac:dyDescent="0.2">
      <c r="C45323"/>
      <c r="E45323" s="46"/>
      <c r="F45323" s="44"/>
    </row>
    <row r="45324" spans="3:6" x14ac:dyDescent="0.2">
      <c r="C45324"/>
      <c r="E45324" s="46"/>
      <c r="F45324" s="44"/>
    </row>
    <row r="45325" spans="3:6" x14ac:dyDescent="0.2">
      <c r="C45325"/>
      <c r="E45325" s="46"/>
      <c r="F45325" s="44"/>
    </row>
    <row r="45326" spans="3:6" x14ac:dyDescent="0.2">
      <c r="C45326"/>
      <c r="E45326" s="46"/>
      <c r="F45326" s="44"/>
    </row>
    <row r="45327" spans="3:6" x14ac:dyDescent="0.2">
      <c r="C45327"/>
      <c r="E45327" s="46"/>
      <c r="F45327" s="44"/>
    </row>
    <row r="45328" spans="3:6" x14ac:dyDescent="0.2">
      <c r="C45328"/>
      <c r="E45328" s="46"/>
      <c r="F45328" s="44"/>
    </row>
    <row r="45329" spans="3:6" x14ac:dyDescent="0.2">
      <c r="C45329"/>
      <c r="E45329" s="46"/>
      <c r="F45329" s="44"/>
    </row>
    <row r="45330" spans="3:6" x14ac:dyDescent="0.2">
      <c r="C45330"/>
      <c r="E45330" s="46"/>
      <c r="F45330" s="44"/>
    </row>
    <row r="45331" spans="3:6" x14ac:dyDescent="0.2">
      <c r="C45331"/>
      <c r="E45331" s="46"/>
      <c r="F45331" s="44"/>
    </row>
    <row r="45332" spans="3:6" x14ac:dyDescent="0.2">
      <c r="C45332"/>
      <c r="E45332" s="46"/>
      <c r="F45332" s="44"/>
    </row>
    <row r="45333" spans="3:6" x14ac:dyDescent="0.2">
      <c r="C45333"/>
      <c r="E45333" s="46"/>
      <c r="F45333" s="44"/>
    </row>
    <row r="45334" spans="3:6" x14ac:dyDescent="0.2">
      <c r="C45334"/>
      <c r="E45334" s="46"/>
      <c r="F45334" s="44"/>
    </row>
    <row r="45335" spans="3:6" x14ac:dyDescent="0.2">
      <c r="C45335"/>
      <c r="E45335" s="46"/>
      <c r="F45335" s="44"/>
    </row>
    <row r="45336" spans="3:6" x14ac:dyDescent="0.2">
      <c r="C45336"/>
      <c r="E45336" s="46"/>
      <c r="F45336" s="44"/>
    </row>
    <row r="45337" spans="3:6" x14ac:dyDescent="0.2">
      <c r="C45337"/>
      <c r="E45337" s="46"/>
      <c r="F45337" s="44"/>
    </row>
    <row r="45338" spans="3:6" x14ac:dyDescent="0.2">
      <c r="C45338"/>
      <c r="E45338" s="46"/>
      <c r="F45338" s="44"/>
    </row>
    <row r="45339" spans="3:6" x14ac:dyDescent="0.2">
      <c r="C45339"/>
      <c r="E45339" s="46"/>
      <c r="F45339" s="44"/>
    </row>
    <row r="45340" spans="3:6" x14ac:dyDescent="0.2">
      <c r="C45340"/>
      <c r="E45340" s="46"/>
      <c r="F45340" s="44"/>
    </row>
    <row r="45341" spans="3:6" x14ac:dyDescent="0.2">
      <c r="C45341"/>
      <c r="E45341" s="46"/>
      <c r="F45341" s="44"/>
    </row>
    <row r="45342" spans="3:6" x14ac:dyDescent="0.2">
      <c r="C45342"/>
      <c r="E45342" s="46"/>
      <c r="F45342" s="44"/>
    </row>
    <row r="45343" spans="3:6" x14ac:dyDescent="0.2">
      <c r="C45343"/>
      <c r="E45343" s="46"/>
      <c r="F45343" s="44"/>
    </row>
    <row r="45344" spans="3:6" x14ac:dyDescent="0.2">
      <c r="C45344"/>
      <c r="E45344" s="46"/>
      <c r="F45344" s="44"/>
    </row>
    <row r="45345" spans="3:6" x14ac:dyDescent="0.2">
      <c r="C45345"/>
      <c r="E45345" s="46"/>
      <c r="F45345" s="44"/>
    </row>
    <row r="45346" spans="3:6" x14ac:dyDescent="0.2">
      <c r="C45346"/>
      <c r="E45346" s="46"/>
      <c r="F45346" s="44"/>
    </row>
    <row r="45347" spans="3:6" x14ac:dyDescent="0.2">
      <c r="C45347"/>
      <c r="E45347" s="46"/>
      <c r="F45347" s="44"/>
    </row>
    <row r="45348" spans="3:6" x14ac:dyDescent="0.2">
      <c r="C45348"/>
      <c r="E45348" s="46"/>
      <c r="F45348" s="44"/>
    </row>
    <row r="45349" spans="3:6" x14ac:dyDescent="0.2">
      <c r="C45349"/>
      <c r="E45349" s="46"/>
      <c r="F45349" s="44"/>
    </row>
    <row r="45350" spans="3:6" x14ac:dyDescent="0.2">
      <c r="C45350"/>
      <c r="E45350" s="46"/>
      <c r="F45350" s="44"/>
    </row>
    <row r="45351" spans="3:6" x14ac:dyDescent="0.2">
      <c r="C45351"/>
      <c r="E45351" s="46"/>
      <c r="F45351" s="44"/>
    </row>
    <row r="45352" spans="3:6" x14ac:dyDescent="0.2">
      <c r="C45352"/>
      <c r="E45352" s="46"/>
      <c r="F45352" s="44"/>
    </row>
    <row r="45353" spans="3:6" x14ac:dyDescent="0.2">
      <c r="C45353"/>
      <c r="E45353" s="46"/>
      <c r="F45353" s="44"/>
    </row>
    <row r="45354" spans="3:6" x14ac:dyDescent="0.2">
      <c r="C45354"/>
      <c r="E45354" s="46"/>
      <c r="F45354" s="44"/>
    </row>
    <row r="45355" spans="3:6" x14ac:dyDescent="0.2">
      <c r="C45355"/>
      <c r="E45355" s="46"/>
      <c r="F45355" s="44"/>
    </row>
    <row r="45356" spans="3:6" x14ac:dyDescent="0.2">
      <c r="C45356"/>
      <c r="E45356" s="46"/>
      <c r="F45356" s="44"/>
    </row>
    <row r="45357" spans="3:6" x14ac:dyDescent="0.2">
      <c r="C45357"/>
      <c r="E45357" s="46"/>
      <c r="F45357" s="44"/>
    </row>
    <row r="45358" spans="3:6" x14ac:dyDescent="0.2">
      <c r="C45358"/>
      <c r="E45358" s="46"/>
      <c r="F45358" s="44"/>
    </row>
    <row r="45359" spans="3:6" x14ac:dyDescent="0.2">
      <c r="C45359"/>
      <c r="E45359" s="46"/>
      <c r="F45359" s="44"/>
    </row>
    <row r="45360" spans="3:6" x14ac:dyDescent="0.2">
      <c r="C45360"/>
      <c r="E45360" s="46"/>
      <c r="F45360" s="44"/>
    </row>
    <row r="45361" spans="3:6" x14ac:dyDescent="0.2">
      <c r="C45361"/>
      <c r="E45361" s="46"/>
      <c r="F45361" s="44"/>
    </row>
    <row r="45362" spans="3:6" x14ac:dyDescent="0.2">
      <c r="C45362"/>
      <c r="E45362" s="46"/>
      <c r="F45362" s="44"/>
    </row>
    <row r="45363" spans="3:6" x14ac:dyDescent="0.2">
      <c r="C45363"/>
      <c r="E45363" s="46"/>
      <c r="F45363" s="44"/>
    </row>
    <row r="45364" spans="3:6" x14ac:dyDescent="0.2">
      <c r="C45364"/>
      <c r="E45364" s="46"/>
      <c r="F45364" s="44"/>
    </row>
    <row r="45365" spans="3:6" x14ac:dyDescent="0.2">
      <c r="C45365"/>
      <c r="E45365" s="46"/>
      <c r="F45365" s="44"/>
    </row>
    <row r="45366" spans="3:6" x14ac:dyDescent="0.2">
      <c r="C45366"/>
      <c r="E45366" s="46"/>
      <c r="F45366" s="44"/>
    </row>
    <row r="45367" spans="3:6" x14ac:dyDescent="0.2">
      <c r="C45367"/>
      <c r="E45367" s="46"/>
      <c r="F45367" s="44"/>
    </row>
    <row r="45368" spans="3:6" x14ac:dyDescent="0.2">
      <c r="C45368"/>
      <c r="E45368" s="46"/>
      <c r="F45368" s="44"/>
    </row>
    <row r="45369" spans="3:6" x14ac:dyDescent="0.2">
      <c r="C45369"/>
      <c r="E45369" s="46"/>
      <c r="F45369" s="44"/>
    </row>
    <row r="45370" spans="3:6" x14ac:dyDescent="0.2">
      <c r="C45370"/>
      <c r="E45370" s="46"/>
      <c r="F45370" s="44"/>
    </row>
    <row r="45371" spans="3:6" x14ac:dyDescent="0.2">
      <c r="C45371"/>
      <c r="E45371" s="46"/>
      <c r="F45371" s="44"/>
    </row>
    <row r="45372" spans="3:6" x14ac:dyDescent="0.2">
      <c r="C45372"/>
      <c r="E45372" s="46"/>
      <c r="F45372" s="44"/>
    </row>
    <row r="45373" spans="3:6" x14ac:dyDescent="0.2">
      <c r="C45373"/>
      <c r="E45373" s="46"/>
      <c r="F45373" s="44"/>
    </row>
    <row r="45374" spans="3:6" x14ac:dyDescent="0.2">
      <c r="C45374"/>
      <c r="E45374" s="46"/>
      <c r="F45374" s="44"/>
    </row>
    <row r="45375" spans="3:6" x14ac:dyDescent="0.2">
      <c r="C45375"/>
      <c r="E45375" s="46"/>
      <c r="F45375" s="44"/>
    </row>
    <row r="45376" spans="3:6" x14ac:dyDescent="0.2">
      <c r="C45376"/>
      <c r="E45376" s="46"/>
      <c r="F45376" s="44"/>
    </row>
    <row r="45377" spans="3:6" x14ac:dyDescent="0.2">
      <c r="C45377"/>
      <c r="E45377" s="46"/>
      <c r="F45377" s="44"/>
    </row>
    <row r="45378" spans="3:6" x14ac:dyDescent="0.2">
      <c r="C45378"/>
      <c r="E45378" s="46"/>
      <c r="F45378" s="44"/>
    </row>
    <row r="45379" spans="3:6" x14ac:dyDescent="0.2">
      <c r="C45379"/>
      <c r="E45379" s="46"/>
      <c r="F45379" s="44"/>
    </row>
    <row r="45380" spans="3:6" x14ac:dyDescent="0.2">
      <c r="C45380"/>
      <c r="E45380" s="46"/>
      <c r="F45380" s="44"/>
    </row>
    <row r="45381" spans="3:6" x14ac:dyDescent="0.2">
      <c r="C45381"/>
      <c r="E45381" s="46"/>
      <c r="F45381" s="44"/>
    </row>
    <row r="45382" spans="3:6" x14ac:dyDescent="0.2">
      <c r="C45382"/>
      <c r="E45382" s="46"/>
      <c r="F45382" s="44"/>
    </row>
    <row r="45383" spans="3:6" x14ac:dyDescent="0.2">
      <c r="C45383"/>
      <c r="E45383" s="46"/>
      <c r="F45383" s="44"/>
    </row>
    <row r="45384" spans="3:6" x14ac:dyDescent="0.2">
      <c r="C45384"/>
      <c r="E45384" s="46"/>
      <c r="F45384" s="44"/>
    </row>
    <row r="45385" spans="3:6" x14ac:dyDescent="0.2">
      <c r="C45385"/>
      <c r="E45385" s="46"/>
      <c r="F45385" s="44"/>
    </row>
    <row r="45386" spans="3:6" x14ac:dyDescent="0.2">
      <c r="C45386"/>
      <c r="E45386" s="46"/>
      <c r="F45386" s="44"/>
    </row>
    <row r="45387" spans="3:6" x14ac:dyDescent="0.2">
      <c r="C45387"/>
      <c r="E45387" s="46"/>
      <c r="F45387" s="44"/>
    </row>
    <row r="45388" spans="3:6" x14ac:dyDescent="0.2">
      <c r="C45388"/>
      <c r="E45388" s="46"/>
      <c r="F45388" s="44"/>
    </row>
    <row r="45389" spans="3:6" x14ac:dyDescent="0.2">
      <c r="C45389"/>
      <c r="E45389" s="46"/>
      <c r="F45389" s="44"/>
    </row>
    <row r="45390" spans="3:6" x14ac:dyDescent="0.2">
      <c r="C45390"/>
      <c r="E45390" s="46"/>
      <c r="F45390" s="44"/>
    </row>
    <row r="45391" spans="3:6" x14ac:dyDescent="0.2">
      <c r="C45391"/>
      <c r="E45391" s="46"/>
      <c r="F45391" s="44"/>
    </row>
    <row r="45392" spans="3:6" x14ac:dyDescent="0.2">
      <c r="C45392"/>
      <c r="E45392" s="46"/>
      <c r="F45392" s="44"/>
    </row>
    <row r="45393" spans="3:6" x14ac:dyDescent="0.2">
      <c r="C45393"/>
      <c r="E45393" s="46"/>
      <c r="F45393" s="44"/>
    </row>
    <row r="45394" spans="3:6" x14ac:dyDescent="0.2">
      <c r="C45394"/>
      <c r="E45394" s="46"/>
      <c r="F45394" s="44"/>
    </row>
    <row r="45395" spans="3:6" x14ac:dyDescent="0.2">
      <c r="C45395"/>
      <c r="E45395" s="46"/>
      <c r="F45395" s="44"/>
    </row>
    <row r="45396" spans="3:6" x14ac:dyDescent="0.2">
      <c r="C45396"/>
      <c r="E45396" s="46"/>
      <c r="F45396" s="44"/>
    </row>
    <row r="45397" spans="3:6" x14ac:dyDescent="0.2">
      <c r="C45397"/>
      <c r="E45397" s="46"/>
      <c r="F45397" s="44"/>
    </row>
    <row r="45398" spans="3:6" x14ac:dyDescent="0.2">
      <c r="C45398"/>
      <c r="E45398" s="46"/>
      <c r="F45398" s="44"/>
    </row>
    <row r="45399" spans="3:6" x14ac:dyDescent="0.2">
      <c r="C45399"/>
      <c r="E45399" s="46"/>
      <c r="F45399" s="44"/>
    </row>
    <row r="45400" spans="3:6" x14ac:dyDescent="0.2">
      <c r="C45400"/>
      <c r="E45400" s="46"/>
      <c r="F45400" s="44"/>
    </row>
    <row r="45401" spans="3:6" x14ac:dyDescent="0.2">
      <c r="C45401"/>
      <c r="E45401" s="46"/>
      <c r="F45401" s="44"/>
    </row>
    <row r="45402" spans="3:6" x14ac:dyDescent="0.2">
      <c r="C45402"/>
      <c r="E45402" s="46"/>
      <c r="F45402" s="44"/>
    </row>
    <row r="45403" spans="3:6" x14ac:dyDescent="0.2">
      <c r="C45403"/>
      <c r="E45403" s="46"/>
      <c r="F45403" s="44"/>
    </row>
    <row r="45404" spans="3:6" x14ac:dyDescent="0.2">
      <c r="C45404"/>
      <c r="E45404" s="46"/>
      <c r="F45404" s="44"/>
    </row>
    <row r="45405" spans="3:6" x14ac:dyDescent="0.2">
      <c r="C45405"/>
      <c r="E45405" s="46"/>
      <c r="F45405" s="44"/>
    </row>
    <row r="45406" spans="3:6" x14ac:dyDescent="0.2">
      <c r="C45406"/>
      <c r="E45406" s="46"/>
      <c r="F45406" s="44"/>
    </row>
    <row r="45407" spans="3:6" x14ac:dyDescent="0.2">
      <c r="C45407"/>
      <c r="E45407" s="46"/>
      <c r="F45407" s="44"/>
    </row>
    <row r="45408" spans="3:6" x14ac:dyDescent="0.2">
      <c r="C45408"/>
      <c r="E45408" s="46"/>
      <c r="F45408" s="44"/>
    </row>
    <row r="45409" spans="3:6" x14ac:dyDescent="0.2">
      <c r="C45409"/>
      <c r="E45409" s="46"/>
      <c r="F45409" s="44"/>
    </row>
    <row r="45410" spans="3:6" x14ac:dyDescent="0.2">
      <c r="C45410"/>
      <c r="E45410" s="46"/>
      <c r="F45410" s="44"/>
    </row>
    <row r="45411" spans="3:6" x14ac:dyDescent="0.2">
      <c r="C45411"/>
      <c r="E45411" s="46"/>
      <c r="F45411" s="44"/>
    </row>
    <row r="45412" spans="3:6" x14ac:dyDescent="0.2">
      <c r="C45412"/>
      <c r="E45412" s="46"/>
      <c r="F45412" s="44"/>
    </row>
    <row r="45413" spans="3:6" x14ac:dyDescent="0.2">
      <c r="C45413"/>
      <c r="E45413" s="46"/>
      <c r="F45413" s="44"/>
    </row>
    <row r="45414" spans="3:6" x14ac:dyDescent="0.2">
      <c r="C45414"/>
      <c r="E45414" s="46"/>
      <c r="F45414" s="44"/>
    </row>
    <row r="45415" spans="3:6" x14ac:dyDescent="0.2">
      <c r="C45415"/>
      <c r="E45415" s="46"/>
      <c r="F45415" s="44"/>
    </row>
    <row r="45416" spans="3:6" x14ac:dyDescent="0.2">
      <c r="C45416"/>
      <c r="E45416" s="46"/>
      <c r="F45416" s="44"/>
    </row>
    <row r="45417" spans="3:6" x14ac:dyDescent="0.2">
      <c r="C45417"/>
      <c r="E45417" s="46"/>
      <c r="F45417" s="44"/>
    </row>
    <row r="45418" spans="3:6" x14ac:dyDescent="0.2">
      <c r="C45418"/>
      <c r="E45418" s="46"/>
      <c r="F45418" s="44"/>
    </row>
    <row r="45419" spans="3:6" x14ac:dyDescent="0.2">
      <c r="C45419"/>
      <c r="E45419" s="46"/>
      <c r="F45419" s="44"/>
    </row>
    <row r="45420" spans="3:6" x14ac:dyDescent="0.2">
      <c r="C45420"/>
      <c r="E45420" s="46"/>
      <c r="F45420" s="44"/>
    </row>
    <row r="45421" spans="3:6" x14ac:dyDescent="0.2">
      <c r="C45421"/>
      <c r="E45421" s="46"/>
      <c r="F45421" s="44"/>
    </row>
    <row r="45422" spans="3:6" x14ac:dyDescent="0.2">
      <c r="C45422"/>
      <c r="E45422" s="46"/>
      <c r="F45422" s="44"/>
    </row>
    <row r="45423" spans="3:6" x14ac:dyDescent="0.2">
      <c r="C45423"/>
      <c r="E45423" s="46"/>
      <c r="F45423" s="44"/>
    </row>
    <row r="45424" spans="3:6" x14ac:dyDescent="0.2">
      <c r="C45424"/>
      <c r="E45424" s="46"/>
      <c r="F45424" s="44"/>
    </row>
    <row r="45425" spans="3:6" x14ac:dyDescent="0.2">
      <c r="C45425"/>
      <c r="E45425" s="46"/>
      <c r="F45425" s="44"/>
    </row>
    <row r="45426" spans="3:6" x14ac:dyDescent="0.2">
      <c r="C45426"/>
      <c r="E45426" s="46"/>
      <c r="F45426" s="44"/>
    </row>
    <row r="45427" spans="3:6" x14ac:dyDescent="0.2">
      <c r="C45427"/>
      <c r="E45427" s="46"/>
      <c r="F45427" s="44"/>
    </row>
    <row r="45428" spans="3:6" x14ac:dyDescent="0.2">
      <c r="C45428"/>
      <c r="E45428" s="46"/>
      <c r="F45428" s="44"/>
    </row>
    <row r="45429" spans="3:6" x14ac:dyDescent="0.2">
      <c r="C45429"/>
      <c r="E45429" s="46"/>
      <c r="F45429" s="44"/>
    </row>
    <row r="45430" spans="3:6" x14ac:dyDescent="0.2">
      <c r="C45430"/>
      <c r="E45430" s="46"/>
      <c r="F45430" s="44"/>
    </row>
    <row r="45431" spans="3:6" x14ac:dyDescent="0.2">
      <c r="C45431"/>
      <c r="E45431" s="46"/>
      <c r="F45431" s="44"/>
    </row>
    <row r="45432" spans="3:6" x14ac:dyDescent="0.2">
      <c r="C45432"/>
      <c r="E45432" s="46"/>
      <c r="F45432" s="44"/>
    </row>
    <row r="45433" spans="3:6" x14ac:dyDescent="0.2">
      <c r="C45433"/>
      <c r="E45433" s="46"/>
      <c r="F45433" s="44"/>
    </row>
    <row r="45434" spans="3:6" x14ac:dyDescent="0.2">
      <c r="C45434"/>
      <c r="E45434" s="46"/>
      <c r="F45434" s="44"/>
    </row>
    <row r="45435" spans="3:6" x14ac:dyDescent="0.2">
      <c r="C45435"/>
      <c r="E45435" s="46"/>
      <c r="F45435" s="44"/>
    </row>
    <row r="45436" spans="3:6" x14ac:dyDescent="0.2">
      <c r="C45436"/>
      <c r="E45436" s="46"/>
      <c r="F45436" s="44"/>
    </row>
    <row r="45437" spans="3:6" x14ac:dyDescent="0.2">
      <c r="C45437"/>
      <c r="E45437" s="46"/>
      <c r="F45437" s="44"/>
    </row>
    <row r="45438" spans="3:6" x14ac:dyDescent="0.2">
      <c r="C45438"/>
      <c r="E45438" s="46"/>
      <c r="F45438" s="44"/>
    </row>
    <row r="45439" spans="3:6" x14ac:dyDescent="0.2">
      <c r="C45439"/>
      <c r="E45439" s="46"/>
      <c r="F45439" s="44"/>
    </row>
    <row r="45440" spans="3:6" x14ac:dyDescent="0.2">
      <c r="C45440"/>
      <c r="E45440" s="46"/>
      <c r="F45440" s="44"/>
    </row>
    <row r="45441" spans="3:6" x14ac:dyDescent="0.2">
      <c r="C45441"/>
      <c r="E45441" s="46"/>
      <c r="F45441" s="44"/>
    </row>
    <row r="45442" spans="3:6" x14ac:dyDescent="0.2">
      <c r="C45442"/>
      <c r="E45442" s="46"/>
      <c r="F45442" s="44"/>
    </row>
    <row r="45443" spans="3:6" x14ac:dyDescent="0.2">
      <c r="C45443"/>
      <c r="E45443" s="46"/>
      <c r="F45443" s="44"/>
    </row>
    <row r="45444" spans="3:6" x14ac:dyDescent="0.2">
      <c r="C45444"/>
      <c r="E45444" s="46"/>
      <c r="F45444" s="44"/>
    </row>
    <row r="45445" spans="3:6" x14ac:dyDescent="0.2">
      <c r="C45445"/>
      <c r="E45445" s="46"/>
      <c r="F45445" s="44"/>
    </row>
    <row r="45446" spans="3:6" x14ac:dyDescent="0.2">
      <c r="C45446"/>
      <c r="E45446" s="46"/>
      <c r="F45446" s="44"/>
    </row>
    <row r="45447" spans="3:6" x14ac:dyDescent="0.2">
      <c r="C45447"/>
      <c r="E45447" s="46"/>
      <c r="F45447" s="44"/>
    </row>
    <row r="45448" spans="3:6" x14ac:dyDescent="0.2">
      <c r="C45448"/>
      <c r="E45448" s="46"/>
      <c r="F45448" s="44"/>
    </row>
    <row r="45449" spans="3:6" x14ac:dyDescent="0.2">
      <c r="C45449"/>
      <c r="E45449" s="46"/>
      <c r="F45449" s="44"/>
    </row>
    <row r="45450" spans="3:6" x14ac:dyDescent="0.2">
      <c r="C45450"/>
      <c r="E45450" s="46"/>
      <c r="F45450" s="44"/>
    </row>
    <row r="45451" spans="3:6" x14ac:dyDescent="0.2">
      <c r="C45451"/>
      <c r="E45451" s="46"/>
      <c r="F45451" s="44"/>
    </row>
    <row r="45452" spans="3:6" x14ac:dyDescent="0.2">
      <c r="C45452"/>
      <c r="E45452" s="46"/>
      <c r="F45452" s="44"/>
    </row>
    <row r="45453" spans="3:6" x14ac:dyDescent="0.2">
      <c r="C45453"/>
      <c r="E45453" s="46"/>
      <c r="F45453" s="44"/>
    </row>
    <row r="45454" spans="3:6" x14ac:dyDescent="0.2">
      <c r="C45454"/>
      <c r="E45454" s="46"/>
      <c r="F45454" s="44"/>
    </row>
    <row r="45455" spans="3:6" x14ac:dyDescent="0.2">
      <c r="C45455"/>
      <c r="E45455" s="46"/>
      <c r="F45455" s="44"/>
    </row>
    <row r="45456" spans="3:6" x14ac:dyDescent="0.2">
      <c r="C45456"/>
      <c r="E45456" s="46"/>
      <c r="F45456" s="44"/>
    </row>
    <row r="45457" spans="3:6" x14ac:dyDescent="0.2">
      <c r="C45457"/>
      <c r="E45457" s="46"/>
      <c r="F45457" s="44"/>
    </row>
    <row r="45458" spans="3:6" x14ac:dyDescent="0.2">
      <c r="C45458"/>
      <c r="E45458" s="46"/>
      <c r="F45458" s="44"/>
    </row>
    <row r="45459" spans="3:6" x14ac:dyDescent="0.2">
      <c r="C45459"/>
      <c r="E45459" s="46"/>
      <c r="F45459" s="44"/>
    </row>
    <row r="45460" spans="3:6" x14ac:dyDescent="0.2">
      <c r="C45460"/>
      <c r="E45460" s="46"/>
      <c r="F45460" s="44"/>
    </row>
    <row r="45461" spans="3:6" x14ac:dyDescent="0.2">
      <c r="C45461"/>
      <c r="E45461" s="46"/>
      <c r="F45461" s="44"/>
    </row>
    <row r="45462" spans="3:6" x14ac:dyDescent="0.2">
      <c r="C45462"/>
      <c r="E45462" s="46"/>
      <c r="F45462" s="44"/>
    </row>
    <row r="45463" spans="3:6" x14ac:dyDescent="0.2">
      <c r="C45463"/>
      <c r="E45463" s="46"/>
      <c r="F45463" s="44"/>
    </row>
    <row r="45464" spans="3:6" x14ac:dyDescent="0.2">
      <c r="C45464"/>
      <c r="E45464" s="46"/>
      <c r="F45464" s="44"/>
    </row>
    <row r="45465" spans="3:6" x14ac:dyDescent="0.2">
      <c r="C45465"/>
      <c r="E45465" s="46"/>
      <c r="F45465" s="44"/>
    </row>
    <row r="45466" spans="3:6" x14ac:dyDescent="0.2">
      <c r="C45466"/>
      <c r="E45466" s="46"/>
      <c r="F45466" s="44"/>
    </row>
    <row r="45467" spans="3:6" x14ac:dyDescent="0.2">
      <c r="C45467"/>
      <c r="E45467" s="46"/>
      <c r="F45467" s="44"/>
    </row>
    <row r="45468" spans="3:6" x14ac:dyDescent="0.2">
      <c r="C45468"/>
      <c r="E45468" s="46"/>
      <c r="F45468" s="44"/>
    </row>
    <row r="45469" spans="3:6" x14ac:dyDescent="0.2">
      <c r="C45469"/>
      <c r="E45469" s="46"/>
      <c r="F45469" s="44"/>
    </row>
    <row r="45470" spans="3:6" x14ac:dyDescent="0.2">
      <c r="C45470"/>
      <c r="E45470" s="46"/>
      <c r="F45470" s="44"/>
    </row>
    <row r="45471" spans="3:6" x14ac:dyDescent="0.2">
      <c r="C45471"/>
      <c r="E45471" s="46"/>
      <c r="F45471" s="44"/>
    </row>
    <row r="45472" spans="3:6" x14ac:dyDescent="0.2">
      <c r="C45472"/>
      <c r="E45472" s="46"/>
      <c r="F45472" s="44"/>
    </row>
    <row r="45473" spans="3:6" x14ac:dyDescent="0.2">
      <c r="C45473"/>
      <c r="E45473" s="46"/>
      <c r="F45473" s="44"/>
    </row>
    <row r="45474" spans="3:6" x14ac:dyDescent="0.2">
      <c r="C45474"/>
      <c r="E45474" s="46"/>
      <c r="F45474" s="44"/>
    </row>
    <row r="45475" spans="3:6" x14ac:dyDescent="0.2">
      <c r="C45475"/>
      <c r="E45475" s="46"/>
      <c r="F45475" s="44"/>
    </row>
    <row r="45476" spans="3:6" x14ac:dyDescent="0.2">
      <c r="C45476"/>
      <c r="E45476" s="46"/>
      <c r="F45476" s="44"/>
    </row>
    <row r="45477" spans="3:6" x14ac:dyDescent="0.2">
      <c r="C45477"/>
      <c r="E45477" s="46"/>
      <c r="F45477" s="44"/>
    </row>
    <row r="45478" spans="3:6" x14ac:dyDescent="0.2">
      <c r="C45478"/>
      <c r="E45478" s="46"/>
      <c r="F45478" s="44"/>
    </row>
    <row r="45479" spans="3:6" x14ac:dyDescent="0.2">
      <c r="C45479"/>
      <c r="E45479" s="46"/>
      <c r="F45479" s="44"/>
    </row>
    <row r="45480" spans="3:6" x14ac:dyDescent="0.2">
      <c r="C45480"/>
      <c r="E45480" s="46"/>
      <c r="F45480" s="44"/>
    </row>
    <row r="45481" spans="3:6" x14ac:dyDescent="0.2">
      <c r="C45481"/>
      <c r="E45481" s="46"/>
      <c r="F45481" s="44"/>
    </row>
    <row r="45482" spans="3:6" x14ac:dyDescent="0.2">
      <c r="C45482"/>
      <c r="E45482" s="46"/>
      <c r="F45482" s="44"/>
    </row>
    <row r="45483" spans="3:6" x14ac:dyDescent="0.2">
      <c r="C45483"/>
      <c r="E45483" s="46"/>
      <c r="F45483" s="44"/>
    </row>
    <row r="45484" spans="3:6" x14ac:dyDescent="0.2">
      <c r="C45484"/>
      <c r="E45484" s="46"/>
      <c r="F45484" s="44"/>
    </row>
    <row r="45485" spans="3:6" x14ac:dyDescent="0.2">
      <c r="C45485"/>
      <c r="E45485" s="46"/>
      <c r="F45485" s="44"/>
    </row>
    <row r="45486" spans="3:6" x14ac:dyDescent="0.2">
      <c r="C45486"/>
      <c r="E45486" s="46"/>
      <c r="F45486" s="44"/>
    </row>
    <row r="45487" spans="3:6" x14ac:dyDescent="0.2">
      <c r="C45487"/>
      <c r="E45487" s="46"/>
      <c r="F45487" s="44"/>
    </row>
    <row r="45488" spans="3:6" x14ac:dyDescent="0.2">
      <c r="C45488"/>
      <c r="E45488" s="46"/>
      <c r="F45488" s="44"/>
    </row>
    <row r="45489" spans="3:6" x14ac:dyDescent="0.2">
      <c r="C45489"/>
      <c r="E45489" s="46"/>
      <c r="F45489" s="44"/>
    </row>
    <row r="45490" spans="3:6" x14ac:dyDescent="0.2">
      <c r="C45490"/>
      <c r="E45490" s="46"/>
      <c r="F45490" s="44"/>
    </row>
    <row r="45491" spans="3:6" x14ac:dyDescent="0.2">
      <c r="C45491"/>
      <c r="E45491" s="46"/>
      <c r="F45491" s="44"/>
    </row>
    <row r="45492" spans="3:6" x14ac:dyDescent="0.2">
      <c r="C45492"/>
      <c r="E45492" s="46"/>
      <c r="F45492" s="44"/>
    </row>
    <row r="45493" spans="3:6" x14ac:dyDescent="0.2">
      <c r="C45493"/>
      <c r="E45493" s="46"/>
      <c r="F45493" s="44"/>
    </row>
    <row r="45494" spans="3:6" x14ac:dyDescent="0.2">
      <c r="C45494"/>
      <c r="E45494" s="46"/>
      <c r="F45494" s="44"/>
    </row>
    <row r="45495" spans="3:6" x14ac:dyDescent="0.2">
      <c r="C45495"/>
      <c r="E45495" s="46"/>
      <c r="F45495" s="44"/>
    </row>
    <row r="45496" spans="3:6" x14ac:dyDescent="0.2">
      <c r="C45496"/>
      <c r="E45496" s="46"/>
      <c r="F45496" s="44"/>
    </row>
    <row r="45497" spans="3:6" x14ac:dyDescent="0.2">
      <c r="C45497"/>
      <c r="E45497" s="46"/>
      <c r="F45497" s="44"/>
    </row>
    <row r="45498" spans="3:6" x14ac:dyDescent="0.2">
      <c r="C45498"/>
      <c r="E45498" s="46"/>
      <c r="F45498" s="44"/>
    </row>
    <row r="45499" spans="3:6" x14ac:dyDescent="0.2">
      <c r="C45499"/>
      <c r="E45499" s="46"/>
      <c r="F45499" s="44"/>
    </row>
    <row r="45500" spans="3:6" x14ac:dyDescent="0.2">
      <c r="C45500"/>
      <c r="E45500" s="46"/>
      <c r="F45500" s="44"/>
    </row>
    <row r="45501" spans="3:6" x14ac:dyDescent="0.2">
      <c r="C45501"/>
      <c r="E45501" s="46"/>
      <c r="F45501" s="44"/>
    </row>
    <row r="45502" spans="3:6" x14ac:dyDescent="0.2">
      <c r="C45502"/>
      <c r="E45502" s="46"/>
      <c r="F45502" s="44"/>
    </row>
    <row r="45503" spans="3:6" x14ac:dyDescent="0.2">
      <c r="C45503"/>
      <c r="E45503" s="46"/>
      <c r="F45503" s="44"/>
    </row>
    <row r="45504" spans="3:6" x14ac:dyDescent="0.2">
      <c r="C45504"/>
      <c r="E45504" s="46"/>
      <c r="F45504" s="44"/>
    </row>
    <row r="45505" spans="3:6" x14ac:dyDescent="0.2">
      <c r="C45505"/>
      <c r="E45505" s="46"/>
      <c r="F45505" s="44"/>
    </row>
    <row r="45506" spans="3:6" x14ac:dyDescent="0.2">
      <c r="C45506"/>
      <c r="E45506" s="46"/>
      <c r="F45506" s="44"/>
    </row>
    <row r="45507" spans="3:6" x14ac:dyDescent="0.2">
      <c r="C45507"/>
      <c r="E45507" s="46"/>
      <c r="F45507" s="44"/>
    </row>
    <row r="45508" spans="3:6" x14ac:dyDescent="0.2">
      <c r="C45508"/>
      <c r="E45508" s="46"/>
      <c r="F45508" s="44"/>
    </row>
    <row r="45509" spans="3:6" x14ac:dyDescent="0.2">
      <c r="C45509"/>
      <c r="E45509" s="46"/>
      <c r="F45509" s="44"/>
    </row>
    <row r="45510" spans="3:6" x14ac:dyDescent="0.2">
      <c r="C45510"/>
      <c r="E45510" s="46"/>
      <c r="F45510" s="44"/>
    </row>
    <row r="45511" spans="3:6" x14ac:dyDescent="0.2">
      <c r="C45511"/>
      <c r="E45511" s="46"/>
      <c r="F45511" s="44"/>
    </row>
    <row r="45512" spans="3:6" x14ac:dyDescent="0.2">
      <c r="C45512"/>
      <c r="E45512" s="46"/>
      <c r="F45512" s="44"/>
    </row>
    <row r="45513" spans="3:6" x14ac:dyDescent="0.2">
      <c r="C45513"/>
      <c r="E45513" s="46"/>
      <c r="F45513" s="44"/>
    </row>
    <row r="45514" spans="3:6" x14ac:dyDescent="0.2">
      <c r="C45514"/>
      <c r="E45514" s="46"/>
      <c r="F45514" s="44"/>
    </row>
    <row r="45515" spans="3:6" x14ac:dyDescent="0.2">
      <c r="C45515"/>
      <c r="E45515" s="46"/>
      <c r="F45515" s="44"/>
    </row>
    <row r="45516" spans="3:6" x14ac:dyDescent="0.2">
      <c r="C45516"/>
      <c r="E45516" s="46"/>
      <c r="F45516" s="44"/>
    </row>
    <row r="45517" spans="3:6" x14ac:dyDescent="0.2">
      <c r="C45517"/>
      <c r="E45517" s="46"/>
      <c r="F45517" s="44"/>
    </row>
    <row r="45518" spans="3:6" x14ac:dyDescent="0.2">
      <c r="C45518"/>
      <c r="E45518" s="46"/>
      <c r="F45518" s="44"/>
    </row>
    <row r="45519" spans="3:6" x14ac:dyDescent="0.2">
      <c r="C45519"/>
      <c r="E45519" s="46"/>
      <c r="F45519" s="44"/>
    </row>
    <row r="45520" spans="3:6" x14ac:dyDescent="0.2">
      <c r="C45520"/>
      <c r="E45520" s="46"/>
      <c r="F45520" s="44"/>
    </row>
    <row r="45521" spans="3:6" x14ac:dyDescent="0.2">
      <c r="C45521"/>
      <c r="E45521" s="46"/>
      <c r="F45521" s="44"/>
    </row>
    <row r="45522" spans="3:6" x14ac:dyDescent="0.2">
      <c r="C45522"/>
      <c r="E45522" s="46"/>
      <c r="F45522" s="44"/>
    </row>
    <row r="45523" spans="3:6" x14ac:dyDescent="0.2">
      <c r="C45523"/>
      <c r="E45523" s="46"/>
      <c r="F45523" s="44"/>
    </row>
    <row r="45524" spans="3:6" x14ac:dyDescent="0.2">
      <c r="C45524"/>
      <c r="E45524" s="46"/>
      <c r="F45524" s="44"/>
    </row>
    <row r="45525" spans="3:6" x14ac:dyDescent="0.2">
      <c r="C45525"/>
      <c r="E45525" s="46"/>
      <c r="F45525" s="44"/>
    </row>
    <row r="45526" spans="3:6" x14ac:dyDescent="0.2">
      <c r="C45526"/>
      <c r="E45526" s="46"/>
      <c r="F45526" s="44"/>
    </row>
    <row r="45527" spans="3:6" x14ac:dyDescent="0.2">
      <c r="C45527"/>
      <c r="E45527" s="46"/>
      <c r="F45527" s="44"/>
    </row>
    <row r="45528" spans="3:6" x14ac:dyDescent="0.2">
      <c r="C45528"/>
      <c r="E45528" s="46"/>
      <c r="F45528" s="44"/>
    </row>
    <row r="45529" spans="3:6" x14ac:dyDescent="0.2">
      <c r="C45529"/>
      <c r="E45529" s="46"/>
      <c r="F45529" s="44"/>
    </row>
    <row r="45530" spans="3:6" x14ac:dyDescent="0.2">
      <c r="C45530"/>
      <c r="E45530" s="46"/>
      <c r="F45530" s="44"/>
    </row>
    <row r="45531" spans="3:6" x14ac:dyDescent="0.2">
      <c r="C45531"/>
      <c r="E45531" s="46"/>
      <c r="F45531" s="44"/>
    </row>
    <row r="45532" spans="3:6" x14ac:dyDescent="0.2">
      <c r="C45532"/>
      <c r="E45532" s="46"/>
      <c r="F45532" s="44"/>
    </row>
    <row r="45533" spans="3:6" x14ac:dyDescent="0.2">
      <c r="C45533"/>
      <c r="E45533" s="46"/>
      <c r="F45533" s="44"/>
    </row>
    <row r="45534" spans="3:6" x14ac:dyDescent="0.2">
      <c r="C45534"/>
      <c r="E45534" s="46"/>
      <c r="F45534" s="44"/>
    </row>
    <row r="45535" spans="3:6" x14ac:dyDescent="0.2">
      <c r="C45535"/>
      <c r="E45535" s="46"/>
      <c r="F45535" s="44"/>
    </row>
    <row r="45536" spans="3:6" x14ac:dyDescent="0.2">
      <c r="C45536"/>
      <c r="E45536" s="46"/>
      <c r="F45536" s="44"/>
    </row>
    <row r="45537" spans="3:6" x14ac:dyDescent="0.2">
      <c r="C45537"/>
      <c r="E45537" s="46"/>
      <c r="F45537" s="44"/>
    </row>
    <row r="45538" spans="3:6" x14ac:dyDescent="0.2">
      <c r="C45538"/>
      <c r="E45538" s="46"/>
      <c r="F45538" s="44"/>
    </row>
    <row r="45539" spans="3:6" x14ac:dyDescent="0.2">
      <c r="C45539"/>
      <c r="E45539" s="46"/>
      <c r="F45539" s="44"/>
    </row>
    <row r="45540" spans="3:6" x14ac:dyDescent="0.2">
      <c r="C45540"/>
      <c r="E45540" s="46"/>
      <c r="F45540" s="44"/>
    </row>
    <row r="45541" spans="3:6" x14ac:dyDescent="0.2">
      <c r="C45541"/>
      <c r="E45541" s="46"/>
      <c r="F45541" s="44"/>
    </row>
    <row r="45542" spans="3:6" x14ac:dyDescent="0.2">
      <c r="C45542"/>
      <c r="E45542" s="46"/>
      <c r="F45542" s="44"/>
    </row>
    <row r="45543" spans="3:6" x14ac:dyDescent="0.2">
      <c r="C45543"/>
      <c r="E45543" s="46"/>
      <c r="F45543" s="44"/>
    </row>
    <row r="45544" spans="3:6" x14ac:dyDescent="0.2">
      <c r="C45544"/>
      <c r="E45544" s="46"/>
      <c r="F45544" s="44"/>
    </row>
    <row r="45545" spans="3:6" x14ac:dyDescent="0.2">
      <c r="C45545"/>
      <c r="E45545" s="46"/>
      <c r="F45545" s="44"/>
    </row>
    <row r="45546" spans="3:6" x14ac:dyDescent="0.2">
      <c r="C45546"/>
      <c r="E45546" s="46"/>
      <c r="F45546" s="44"/>
    </row>
    <row r="45547" spans="3:6" x14ac:dyDescent="0.2">
      <c r="C45547"/>
      <c r="E45547" s="46"/>
      <c r="F45547" s="44"/>
    </row>
    <row r="45548" spans="3:6" x14ac:dyDescent="0.2">
      <c r="C45548"/>
      <c r="E45548" s="46"/>
      <c r="F45548" s="44"/>
    </row>
    <row r="45549" spans="3:6" x14ac:dyDescent="0.2">
      <c r="C45549"/>
      <c r="E45549" s="46"/>
      <c r="F45549" s="44"/>
    </row>
    <row r="45550" spans="3:6" x14ac:dyDescent="0.2">
      <c r="C45550"/>
      <c r="E45550" s="46"/>
      <c r="F45550" s="44"/>
    </row>
    <row r="45551" spans="3:6" x14ac:dyDescent="0.2">
      <c r="C45551"/>
      <c r="E45551" s="46"/>
      <c r="F45551" s="44"/>
    </row>
    <row r="45552" spans="3:6" x14ac:dyDescent="0.2">
      <c r="C45552"/>
      <c r="E45552" s="46"/>
      <c r="F45552" s="44"/>
    </row>
    <row r="45553" spans="3:6" x14ac:dyDescent="0.2">
      <c r="C45553"/>
      <c r="E45553" s="46"/>
      <c r="F45553" s="44"/>
    </row>
    <row r="45554" spans="3:6" x14ac:dyDescent="0.2">
      <c r="C45554"/>
      <c r="E45554" s="46"/>
      <c r="F45554" s="44"/>
    </row>
    <row r="45555" spans="3:6" x14ac:dyDescent="0.2">
      <c r="C45555"/>
      <c r="E45555" s="46"/>
      <c r="F45555" s="44"/>
    </row>
    <row r="45556" spans="3:6" x14ac:dyDescent="0.2">
      <c r="C45556"/>
      <c r="E45556" s="46"/>
      <c r="F45556" s="44"/>
    </row>
    <row r="45557" spans="3:6" x14ac:dyDescent="0.2">
      <c r="C45557"/>
      <c r="E45557" s="46"/>
      <c r="F45557" s="44"/>
    </row>
    <row r="45558" spans="3:6" x14ac:dyDescent="0.2">
      <c r="C45558"/>
      <c r="E45558" s="46"/>
      <c r="F45558" s="44"/>
    </row>
    <row r="45559" spans="3:6" x14ac:dyDescent="0.2">
      <c r="C45559"/>
      <c r="E45559" s="46"/>
      <c r="F45559" s="44"/>
    </row>
    <row r="45560" spans="3:6" x14ac:dyDescent="0.2">
      <c r="C45560"/>
      <c r="E45560" s="46"/>
      <c r="F45560" s="44"/>
    </row>
    <row r="45561" spans="3:6" x14ac:dyDescent="0.2">
      <c r="C45561"/>
      <c r="E45561" s="46"/>
      <c r="F45561" s="44"/>
    </row>
    <row r="45562" spans="3:6" x14ac:dyDescent="0.2">
      <c r="C45562"/>
      <c r="E45562" s="46"/>
      <c r="F45562" s="44"/>
    </row>
    <row r="45563" spans="3:6" x14ac:dyDescent="0.2">
      <c r="C45563"/>
      <c r="E45563" s="46"/>
      <c r="F45563" s="44"/>
    </row>
    <row r="45564" spans="3:6" x14ac:dyDescent="0.2">
      <c r="C45564"/>
      <c r="E45564" s="46"/>
      <c r="F45564" s="44"/>
    </row>
    <row r="45565" spans="3:6" x14ac:dyDescent="0.2">
      <c r="C45565"/>
      <c r="E45565" s="46"/>
      <c r="F45565" s="44"/>
    </row>
    <row r="45566" spans="3:6" x14ac:dyDescent="0.2">
      <c r="C45566"/>
      <c r="E45566" s="46"/>
      <c r="F45566" s="44"/>
    </row>
    <row r="45567" spans="3:6" x14ac:dyDescent="0.2">
      <c r="C45567"/>
      <c r="E45567" s="46"/>
      <c r="F45567" s="44"/>
    </row>
    <row r="45568" spans="3:6" x14ac:dyDescent="0.2">
      <c r="C45568"/>
      <c r="E45568" s="46"/>
      <c r="F45568" s="44"/>
    </row>
    <row r="45569" spans="3:6" x14ac:dyDescent="0.2">
      <c r="C45569"/>
      <c r="E45569" s="46"/>
      <c r="F45569" s="44"/>
    </row>
    <row r="45570" spans="3:6" x14ac:dyDescent="0.2">
      <c r="C45570"/>
      <c r="E45570" s="46"/>
      <c r="F45570" s="44"/>
    </row>
    <row r="45571" spans="3:6" x14ac:dyDescent="0.2">
      <c r="C45571"/>
      <c r="E45571" s="46"/>
      <c r="F45571" s="44"/>
    </row>
    <row r="45572" spans="3:6" x14ac:dyDescent="0.2">
      <c r="C45572"/>
      <c r="E45572" s="46"/>
      <c r="F45572" s="44"/>
    </row>
    <row r="45573" spans="3:6" x14ac:dyDescent="0.2">
      <c r="C45573"/>
      <c r="E45573" s="46"/>
      <c r="F45573" s="44"/>
    </row>
    <row r="45574" spans="3:6" x14ac:dyDescent="0.2">
      <c r="C45574"/>
      <c r="E45574" s="46"/>
      <c r="F45574" s="44"/>
    </row>
    <row r="45575" spans="3:6" x14ac:dyDescent="0.2">
      <c r="C45575"/>
      <c r="E45575" s="46"/>
      <c r="F45575" s="44"/>
    </row>
    <row r="45576" spans="3:6" x14ac:dyDescent="0.2">
      <c r="C45576"/>
      <c r="E45576" s="46"/>
      <c r="F45576" s="44"/>
    </row>
    <row r="45577" spans="3:6" x14ac:dyDescent="0.2">
      <c r="C45577"/>
      <c r="E45577" s="46"/>
      <c r="F45577" s="44"/>
    </row>
    <row r="45578" spans="3:6" x14ac:dyDescent="0.2">
      <c r="C45578"/>
      <c r="E45578" s="46"/>
      <c r="F45578" s="44"/>
    </row>
    <row r="45579" spans="3:6" x14ac:dyDescent="0.2">
      <c r="C45579"/>
      <c r="E45579" s="46"/>
      <c r="F45579" s="44"/>
    </row>
    <row r="45580" spans="3:6" x14ac:dyDescent="0.2">
      <c r="C45580"/>
      <c r="E45580" s="46"/>
      <c r="F45580" s="44"/>
    </row>
    <row r="45581" spans="3:6" x14ac:dyDescent="0.2">
      <c r="C45581"/>
      <c r="E45581" s="46"/>
      <c r="F45581" s="44"/>
    </row>
    <row r="45582" spans="3:6" x14ac:dyDescent="0.2">
      <c r="C45582"/>
      <c r="E45582" s="46"/>
      <c r="F45582" s="44"/>
    </row>
    <row r="45583" spans="3:6" x14ac:dyDescent="0.2">
      <c r="C45583"/>
      <c r="E45583" s="46"/>
      <c r="F45583" s="44"/>
    </row>
    <row r="45584" spans="3:6" x14ac:dyDescent="0.2">
      <c r="C45584"/>
      <c r="E45584" s="46"/>
      <c r="F45584" s="44"/>
    </row>
    <row r="45585" spans="3:6" x14ac:dyDescent="0.2">
      <c r="C45585"/>
      <c r="E45585" s="46"/>
      <c r="F45585" s="44"/>
    </row>
    <row r="45586" spans="3:6" x14ac:dyDescent="0.2">
      <c r="C45586"/>
      <c r="E45586" s="46"/>
      <c r="F45586" s="44"/>
    </row>
    <row r="45587" spans="3:6" x14ac:dyDescent="0.2">
      <c r="C45587"/>
      <c r="E45587" s="46"/>
      <c r="F45587" s="44"/>
    </row>
    <row r="45588" spans="3:6" x14ac:dyDescent="0.2">
      <c r="C45588"/>
      <c r="E45588" s="46"/>
      <c r="F45588" s="44"/>
    </row>
    <row r="45589" spans="3:6" x14ac:dyDescent="0.2">
      <c r="C45589"/>
      <c r="E45589" s="46"/>
      <c r="F45589" s="44"/>
    </row>
    <row r="45590" spans="3:6" x14ac:dyDescent="0.2">
      <c r="C45590"/>
      <c r="E45590" s="46"/>
      <c r="F45590" s="44"/>
    </row>
    <row r="45591" spans="3:6" x14ac:dyDescent="0.2">
      <c r="C45591"/>
      <c r="E45591" s="46"/>
      <c r="F45591" s="44"/>
    </row>
    <row r="45592" spans="3:6" x14ac:dyDescent="0.2">
      <c r="C45592"/>
      <c r="E45592" s="46"/>
      <c r="F45592" s="44"/>
    </row>
    <row r="45593" spans="3:6" x14ac:dyDescent="0.2">
      <c r="C45593"/>
      <c r="E45593" s="46"/>
      <c r="F45593" s="44"/>
    </row>
    <row r="45594" spans="3:6" x14ac:dyDescent="0.2">
      <c r="C45594"/>
      <c r="E45594" s="46"/>
      <c r="F45594" s="44"/>
    </row>
    <row r="45595" spans="3:6" x14ac:dyDescent="0.2">
      <c r="C45595"/>
      <c r="E45595" s="46"/>
      <c r="F45595" s="44"/>
    </row>
    <row r="45596" spans="3:6" x14ac:dyDescent="0.2">
      <c r="C45596"/>
      <c r="E45596" s="46"/>
      <c r="F45596" s="44"/>
    </row>
    <row r="45597" spans="3:6" x14ac:dyDescent="0.2">
      <c r="C45597"/>
      <c r="E45597" s="46"/>
      <c r="F45597" s="44"/>
    </row>
    <row r="45598" spans="3:6" x14ac:dyDescent="0.2">
      <c r="C45598"/>
      <c r="E45598" s="46"/>
      <c r="F45598" s="44"/>
    </row>
    <row r="45599" spans="3:6" x14ac:dyDescent="0.2">
      <c r="C45599"/>
      <c r="E45599" s="46"/>
      <c r="F45599" s="44"/>
    </row>
    <row r="45600" spans="3:6" x14ac:dyDescent="0.2">
      <c r="C45600"/>
      <c r="E45600" s="46"/>
      <c r="F45600" s="44"/>
    </row>
    <row r="45601" spans="3:6" x14ac:dyDescent="0.2">
      <c r="C45601"/>
      <c r="E45601" s="46"/>
      <c r="F45601" s="44"/>
    </row>
    <row r="45602" spans="3:6" x14ac:dyDescent="0.2">
      <c r="C45602"/>
      <c r="E45602" s="46"/>
      <c r="F45602" s="44"/>
    </row>
    <row r="45603" spans="3:6" x14ac:dyDescent="0.2">
      <c r="C45603"/>
      <c r="E45603" s="46"/>
      <c r="F45603" s="44"/>
    </row>
    <row r="45604" spans="3:6" x14ac:dyDescent="0.2">
      <c r="C45604"/>
      <c r="E45604" s="46"/>
      <c r="F45604" s="44"/>
    </row>
    <row r="45605" spans="3:6" x14ac:dyDescent="0.2">
      <c r="C45605"/>
      <c r="E45605" s="46"/>
      <c r="F45605" s="44"/>
    </row>
    <row r="45606" spans="3:6" x14ac:dyDescent="0.2">
      <c r="C45606"/>
      <c r="E45606" s="46"/>
      <c r="F45606" s="44"/>
    </row>
    <row r="45607" spans="3:6" x14ac:dyDescent="0.2">
      <c r="C45607"/>
      <c r="E45607" s="46"/>
      <c r="F45607" s="44"/>
    </row>
    <row r="45608" spans="3:6" x14ac:dyDescent="0.2">
      <c r="C45608"/>
      <c r="E45608" s="46"/>
      <c r="F45608" s="44"/>
    </row>
    <row r="45609" spans="3:6" x14ac:dyDescent="0.2">
      <c r="C45609"/>
      <c r="E45609" s="46"/>
      <c r="F45609" s="44"/>
    </row>
    <row r="45610" spans="3:6" x14ac:dyDescent="0.2">
      <c r="C45610"/>
      <c r="E45610" s="46"/>
      <c r="F45610" s="44"/>
    </row>
    <row r="45611" spans="3:6" x14ac:dyDescent="0.2">
      <c r="C45611"/>
      <c r="E45611" s="46"/>
      <c r="F45611" s="44"/>
    </row>
    <row r="45612" spans="3:6" x14ac:dyDescent="0.2">
      <c r="C45612"/>
      <c r="E45612" s="46"/>
      <c r="F45612" s="44"/>
    </row>
    <row r="45613" spans="3:6" x14ac:dyDescent="0.2">
      <c r="C45613"/>
      <c r="E45613" s="46"/>
      <c r="F45613" s="44"/>
    </row>
    <row r="45614" spans="3:6" x14ac:dyDescent="0.2">
      <c r="C45614"/>
      <c r="E45614" s="46"/>
      <c r="F45614" s="44"/>
    </row>
    <row r="45615" spans="3:6" x14ac:dyDescent="0.2">
      <c r="C45615"/>
      <c r="E45615" s="46"/>
      <c r="F45615" s="44"/>
    </row>
    <row r="45616" spans="3:6" x14ac:dyDescent="0.2">
      <c r="C45616"/>
      <c r="E45616" s="46"/>
      <c r="F45616" s="44"/>
    </row>
    <row r="45617" spans="3:6" x14ac:dyDescent="0.2">
      <c r="C45617"/>
      <c r="E45617" s="46"/>
      <c r="F45617" s="44"/>
    </row>
    <row r="45618" spans="3:6" x14ac:dyDescent="0.2">
      <c r="C45618"/>
      <c r="E45618" s="46"/>
      <c r="F45618" s="44"/>
    </row>
    <row r="45619" spans="3:6" x14ac:dyDescent="0.2">
      <c r="C45619"/>
      <c r="E45619" s="46"/>
      <c r="F45619" s="44"/>
    </row>
    <row r="45620" spans="3:6" x14ac:dyDescent="0.2">
      <c r="C45620"/>
      <c r="E45620" s="46"/>
      <c r="F45620" s="44"/>
    </row>
    <row r="45621" spans="3:6" x14ac:dyDescent="0.2">
      <c r="C45621"/>
      <c r="E45621" s="46"/>
      <c r="F45621" s="44"/>
    </row>
    <row r="45622" spans="3:6" x14ac:dyDescent="0.2">
      <c r="C45622"/>
      <c r="E45622" s="46"/>
      <c r="F45622" s="44"/>
    </row>
    <row r="45623" spans="3:6" x14ac:dyDescent="0.2">
      <c r="C45623"/>
      <c r="E45623" s="46"/>
      <c r="F45623" s="44"/>
    </row>
    <row r="45624" spans="3:6" x14ac:dyDescent="0.2">
      <c r="C45624"/>
      <c r="E45624" s="46"/>
      <c r="F45624" s="44"/>
    </row>
    <row r="45625" spans="3:6" x14ac:dyDescent="0.2">
      <c r="C45625"/>
      <c r="E45625" s="46"/>
      <c r="F45625" s="44"/>
    </row>
    <row r="45626" spans="3:6" x14ac:dyDescent="0.2">
      <c r="C45626"/>
      <c r="E45626" s="46"/>
      <c r="F45626" s="44"/>
    </row>
    <row r="45627" spans="3:6" x14ac:dyDescent="0.2">
      <c r="C45627"/>
      <c r="E45627" s="46"/>
      <c r="F45627" s="44"/>
    </row>
    <row r="45628" spans="3:6" x14ac:dyDescent="0.2">
      <c r="C45628"/>
      <c r="E45628" s="46"/>
      <c r="F45628" s="44"/>
    </row>
    <row r="45629" spans="3:6" x14ac:dyDescent="0.2">
      <c r="C45629"/>
      <c r="E45629" s="46"/>
      <c r="F45629" s="44"/>
    </row>
    <row r="45630" spans="3:6" x14ac:dyDescent="0.2">
      <c r="C45630"/>
      <c r="E45630" s="46"/>
      <c r="F45630" s="44"/>
    </row>
    <row r="45631" spans="3:6" x14ac:dyDescent="0.2">
      <c r="C45631"/>
      <c r="E45631" s="46"/>
      <c r="F45631" s="44"/>
    </row>
    <row r="45632" spans="3:6" x14ac:dyDescent="0.2">
      <c r="C45632"/>
      <c r="E45632" s="46"/>
      <c r="F45632" s="44"/>
    </row>
    <row r="45633" spans="3:6" x14ac:dyDescent="0.2">
      <c r="C45633"/>
      <c r="E45633" s="46"/>
      <c r="F45633" s="44"/>
    </row>
    <row r="45634" spans="3:6" x14ac:dyDescent="0.2">
      <c r="C45634"/>
      <c r="E45634" s="46"/>
      <c r="F45634" s="44"/>
    </row>
    <row r="45635" spans="3:6" x14ac:dyDescent="0.2">
      <c r="C45635"/>
      <c r="E45635" s="46"/>
      <c r="F45635" s="44"/>
    </row>
    <row r="45636" spans="3:6" x14ac:dyDescent="0.2">
      <c r="C45636"/>
      <c r="E45636" s="46"/>
      <c r="F45636" s="44"/>
    </row>
    <row r="45637" spans="3:6" x14ac:dyDescent="0.2">
      <c r="C45637"/>
      <c r="E45637" s="46"/>
      <c r="F45637" s="44"/>
    </row>
    <row r="45638" spans="3:6" x14ac:dyDescent="0.2">
      <c r="C45638"/>
      <c r="E45638" s="46"/>
      <c r="F45638" s="44"/>
    </row>
    <row r="45639" spans="3:6" x14ac:dyDescent="0.2">
      <c r="C45639"/>
      <c r="E45639" s="46"/>
      <c r="F45639" s="44"/>
    </row>
    <row r="45640" spans="3:6" x14ac:dyDescent="0.2">
      <c r="C45640"/>
      <c r="E45640" s="46"/>
      <c r="F45640" s="44"/>
    </row>
    <row r="45641" spans="3:6" x14ac:dyDescent="0.2">
      <c r="C45641"/>
      <c r="E45641" s="46"/>
      <c r="F45641" s="44"/>
    </row>
    <row r="45642" spans="3:6" x14ac:dyDescent="0.2">
      <c r="C45642"/>
      <c r="E45642" s="46"/>
      <c r="F45642" s="44"/>
    </row>
    <row r="45643" spans="3:6" x14ac:dyDescent="0.2">
      <c r="C45643"/>
      <c r="E45643" s="46"/>
      <c r="F45643" s="44"/>
    </row>
    <row r="45644" spans="3:6" x14ac:dyDescent="0.2">
      <c r="C45644"/>
      <c r="E45644" s="46"/>
      <c r="F45644" s="44"/>
    </row>
    <row r="45645" spans="3:6" x14ac:dyDescent="0.2">
      <c r="C45645"/>
      <c r="E45645" s="46"/>
      <c r="F45645" s="44"/>
    </row>
    <row r="45646" spans="3:6" x14ac:dyDescent="0.2">
      <c r="C45646"/>
      <c r="E45646" s="46"/>
      <c r="F45646" s="44"/>
    </row>
    <row r="45647" spans="3:6" x14ac:dyDescent="0.2">
      <c r="C45647"/>
      <c r="E45647" s="46"/>
      <c r="F45647" s="44"/>
    </row>
    <row r="45648" spans="3:6" x14ac:dyDescent="0.2">
      <c r="C45648"/>
      <c r="E45648" s="46"/>
      <c r="F45648" s="44"/>
    </row>
    <row r="45649" spans="3:6" x14ac:dyDescent="0.2">
      <c r="C45649"/>
      <c r="E45649" s="46"/>
      <c r="F45649" s="44"/>
    </row>
    <row r="45650" spans="3:6" x14ac:dyDescent="0.2">
      <c r="C45650"/>
      <c r="E45650" s="46"/>
      <c r="F45650" s="44"/>
    </row>
    <row r="45651" spans="3:6" x14ac:dyDescent="0.2">
      <c r="C45651"/>
      <c r="E45651" s="46"/>
      <c r="F45651" s="44"/>
    </row>
    <row r="45652" spans="3:6" x14ac:dyDescent="0.2">
      <c r="C45652"/>
      <c r="E45652" s="46"/>
      <c r="F45652" s="44"/>
    </row>
    <row r="45653" spans="3:6" x14ac:dyDescent="0.2">
      <c r="C45653"/>
      <c r="E45653" s="46"/>
      <c r="F45653" s="44"/>
    </row>
    <row r="45654" spans="3:6" x14ac:dyDescent="0.2">
      <c r="C45654"/>
      <c r="E45654" s="46"/>
      <c r="F45654" s="44"/>
    </row>
    <row r="45655" spans="3:6" x14ac:dyDescent="0.2">
      <c r="C45655"/>
      <c r="E45655" s="46"/>
      <c r="F45655" s="44"/>
    </row>
    <row r="45656" spans="3:6" x14ac:dyDescent="0.2">
      <c r="C45656"/>
      <c r="E45656" s="46"/>
      <c r="F45656" s="44"/>
    </row>
    <row r="45657" spans="3:6" x14ac:dyDescent="0.2">
      <c r="C45657"/>
      <c r="E45657" s="46"/>
      <c r="F45657" s="44"/>
    </row>
    <row r="45658" spans="3:6" x14ac:dyDescent="0.2">
      <c r="C45658"/>
      <c r="E45658" s="46"/>
      <c r="F45658" s="44"/>
    </row>
    <row r="45659" spans="3:6" x14ac:dyDescent="0.2">
      <c r="C45659"/>
      <c r="E45659" s="46"/>
      <c r="F45659" s="44"/>
    </row>
    <row r="45660" spans="3:6" x14ac:dyDescent="0.2">
      <c r="C45660"/>
      <c r="E45660" s="46"/>
      <c r="F45660" s="44"/>
    </row>
    <row r="45661" spans="3:6" x14ac:dyDescent="0.2">
      <c r="C45661"/>
      <c r="E45661" s="46"/>
      <c r="F45661" s="44"/>
    </row>
    <row r="45662" spans="3:6" x14ac:dyDescent="0.2">
      <c r="C45662"/>
      <c r="E45662" s="46"/>
      <c r="F45662" s="44"/>
    </row>
    <row r="45663" spans="3:6" x14ac:dyDescent="0.2">
      <c r="C45663"/>
      <c r="E45663" s="46"/>
      <c r="F45663" s="44"/>
    </row>
    <row r="45664" spans="3:6" x14ac:dyDescent="0.2">
      <c r="C45664"/>
      <c r="E45664" s="46"/>
      <c r="F45664" s="44"/>
    </row>
    <row r="45665" spans="3:6" x14ac:dyDescent="0.2">
      <c r="C45665"/>
      <c r="E45665" s="46"/>
      <c r="F45665" s="44"/>
    </row>
    <row r="45666" spans="3:6" x14ac:dyDescent="0.2">
      <c r="C45666"/>
      <c r="E45666" s="46"/>
      <c r="F45666" s="44"/>
    </row>
    <row r="45667" spans="3:6" x14ac:dyDescent="0.2">
      <c r="C45667"/>
      <c r="E45667" s="46"/>
      <c r="F45667" s="44"/>
    </row>
    <row r="45668" spans="3:6" x14ac:dyDescent="0.2">
      <c r="C45668"/>
      <c r="E45668" s="46"/>
      <c r="F45668" s="44"/>
    </row>
    <row r="45669" spans="3:6" x14ac:dyDescent="0.2">
      <c r="C45669"/>
      <c r="E45669" s="46"/>
      <c r="F45669" s="44"/>
    </row>
    <row r="45670" spans="3:6" x14ac:dyDescent="0.2">
      <c r="C45670"/>
      <c r="E45670" s="46"/>
      <c r="F45670" s="44"/>
    </row>
    <row r="45671" spans="3:6" x14ac:dyDescent="0.2">
      <c r="C45671"/>
      <c r="E45671" s="46"/>
      <c r="F45671" s="44"/>
    </row>
    <row r="45672" spans="3:6" x14ac:dyDescent="0.2">
      <c r="C45672"/>
      <c r="E45672" s="46"/>
      <c r="F45672" s="44"/>
    </row>
    <row r="45673" spans="3:6" x14ac:dyDescent="0.2">
      <c r="C45673"/>
      <c r="E45673" s="46"/>
      <c r="F45673" s="44"/>
    </row>
    <row r="45674" spans="3:6" x14ac:dyDescent="0.2">
      <c r="C45674"/>
      <c r="E45674" s="46"/>
      <c r="F45674" s="44"/>
    </row>
    <row r="45675" spans="3:6" x14ac:dyDescent="0.2">
      <c r="C45675"/>
      <c r="E45675" s="46"/>
      <c r="F45675" s="44"/>
    </row>
    <row r="45676" spans="3:6" x14ac:dyDescent="0.2">
      <c r="C45676"/>
      <c r="E45676" s="46"/>
      <c r="F45676" s="44"/>
    </row>
    <row r="45677" spans="3:6" x14ac:dyDescent="0.2">
      <c r="C45677"/>
      <c r="E45677" s="46"/>
      <c r="F45677" s="44"/>
    </row>
    <row r="45678" spans="3:6" x14ac:dyDescent="0.2">
      <c r="C45678"/>
      <c r="E45678" s="46"/>
      <c r="F45678" s="44"/>
    </row>
    <row r="45679" spans="3:6" x14ac:dyDescent="0.2">
      <c r="C45679"/>
      <c r="E45679" s="46"/>
      <c r="F45679" s="44"/>
    </row>
    <row r="45680" spans="3:6" x14ac:dyDescent="0.2">
      <c r="C45680"/>
      <c r="E45680" s="46"/>
      <c r="F45680" s="44"/>
    </row>
    <row r="45681" spans="3:6" x14ac:dyDescent="0.2">
      <c r="C45681"/>
      <c r="E45681" s="46"/>
      <c r="F45681" s="44"/>
    </row>
    <row r="45682" spans="3:6" x14ac:dyDescent="0.2">
      <c r="C45682"/>
      <c r="E45682" s="46"/>
      <c r="F45682" s="44"/>
    </row>
    <row r="45683" spans="3:6" x14ac:dyDescent="0.2">
      <c r="C45683"/>
      <c r="E45683" s="46"/>
      <c r="F45683" s="44"/>
    </row>
    <row r="45684" spans="3:6" x14ac:dyDescent="0.2">
      <c r="C45684"/>
      <c r="E45684" s="46"/>
      <c r="F45684" s="44"/>
    </row>
    <row r="45685" spans="3:6" x14ac:dyDescent="0.2">
      <c r="C45685"/>
      <c r="E45685" s="46"/>
      <c r="F45685" s="44"/>
    </row>
    <row r="45686" spans="3:6" x14ac:dyDescent="0.2">
      <c r="C45686"/>
      <c r="E45686" s="46"/>
      <c r="F45686" s="44"/>
    </row>
    <row r="45687" spans="3:6" x14ac:dyDescent="0.2">
      <c r="C45687"/>
      <c r="E45687" s="46"/>
      <c r="F45687" s="44"/>
    </row>
    <row r="45688" spans="3:6" x14ac:dyDescent="0.2">
      <c r="C45688"/>
      <c r="E45688" s="46"/>
      <c r="F45688" s="44"/>
    </row>
    <row r="45689" spans="3:6" x14ac:dyDescent="0.2">
      <c r="C45689"/>
      <c r="E45689" s="46"/>
      <c r="F45689" s="44"/>
    </row>
    <row r="45690" spans="3:6" x14ac:dyDescent="0.2">
      <c r="C45690"/>
      <c r="E45690" s="46"/>
      <c r="F45690" s="44"/>
    </row>
    <row r="45691" spans="3:6" x14ac:dyDescent="0.2">
      <c r="C45691"/>
      <c r="E45691" s="46"/>
      <c r="F45691" s="44"/>
    </row>
    <row r="45692" spans="3:6" x14ac:dyDescent="0.2">
      <c r="C45692"/>
      <c r="E45692" s="46"/>
      <c r="F45692" s="44"/>
    </row>
    <row r="45693" spans="3:6" x14ac:dyDescent="0.2">
      <c r="C45693"/>
      <c r="E45693" s="46"/>
      <c r="F45693" s="44"/>
    </row>
    <row r="45694" spans="3:6" x14ac:dyDescent="0.2">
      <c r="C45694"/>
      <c r="E45694" s="46"/>
      <c r="F45694" s="44"/>
    </row>
    <row r="45695" spans="3:6" x14ac:dyDescent="0.2">
      <c r="C45695"/>
      <c r="E45695" s="46"/>
      <c r="F45695" s="44"/>
    </row>
    <row r="45696" spans="3:6" x14ac:dyDescent="0.2">
      <c r="C45696"/>
      <c r="E45696" s="46"/>
      <c r="F45696" s="44"/>
    </row>
    <row r="45697" spans="3:6" x14ac:dyDescent="0.2">
      <c r="C45697"/>
      <c r="E45697" s="46"/>
      <c r="F45697" s="44"/>
    </row>
    <row r="45698" spans="3:6" x14ac:dyDescent="0.2">
      <c r="C45698"/>
      <c r="E45698" s="46"/>
      <c r="F45698" s="44"/>
    </row>
    <row r="45699" spans="3:6" x14ac:dyDescent="0.2">
      <c r="C45699"/>
      <c r="E45699" s="46"/>
      <c r="F45699" s="44"/>
    </row>
    <row r="45700" spans="3:6" x14ac:dyDescent="0.2">
      <c r="C45700"/>
      <c r="E45700" s="46"/>
      <c r="F45700" s="44"/>
    </row>
    <row r="45701" spans="3:6" x14ac:dyDescent="0.2">
      <c r="C45701"/>
      <c r="E45701" s="46"/>
      <c r="F45701" s="44"/>
    </row>
    <row r="45702" spans="3:6" x14ac:dyDescent="0.2">
      <c r="C45702"/>
      <c r="E45702" s="46"/>
      <c r="F45702" s="44"/>
    </row>
    <row r="45703" spans="3:6" x14ac:dyDescent="0.2">
      <c r="C45703"/>
      <c r="E45703" s="46"/>
      <c r="F45703" s="44"/>
    </row>
    <row r="45704" spans="3:6" x14ac:dyDescent="0.2">
      <c r="C45704"/>
      <c r="E45704" s="46"/>
      <c r="F45704" s="44"/>
    </row>
    <row r="45705" spans="3:6" x14ac:dyDescent="0.2">
      <c r="C45705"/>
      <c r="E45705" s="46"/>
      <c r="F45705" s="44"/>
    </row>
    <row r="45706" spans="3:6" x14ac:dyDescent="0.2">
      <c r="C45706"/>
      <c r="E45706" s="46"/>
      <c r="F45706" s="44"/>
    </row>
    <row r="45707" spans="3:6" x14ac:dyDescent="0.2">
      <c r="C45707"/>
      <c r="E45707" s="46"/>
      <c r="F45707" s="44"/>
    </row>
    <row r="45708" spans="3:6" x14ac:dyDescent="0.2">
      <c r="C45708"/>
      <c r="E45708" s="46"/>
      <c r="F45708" s="44"/>
    </row>
    <row r="45709" spans="3:6" x14ac:dyDescent="0.2">
      <c r="C45709"/>
      <c r="E45709" s="46"/>
      <c r="F45709" s="44"/>
    </row>
    <row r="45710" spans="3:6" x14ac:dyDescent="0.2">
      <c r="C45710"/>
      <c r="E45710" s="46"/>
      <c r="F45710" s="44"/>
    </row>
    <row r="45711" spans="3:6" x14ac:dyDescent="0.2">
      <c r="C45711"/>
      <c r="E45711" s="46"/>
      <c r="F45711" s="44"/>
    </row>
    <row r="45712" spans="3:6" x14ac:dyDescent="0.2">
      <c r="C45712"/>
      <c r="E45712" s="46"/>
      <c r="F45712" s="44"/>
    </row>
    <row r="45713" spans="3:6" x14ac:dyDescent="0.2">
      <c r="C45713"/>
      <c r="E45713" s="46"/>
      <c r="F45713" s="44"/>
    </row>
    <row r="45714" spans="3:6" x14ac:dyDescent="0.2">
      <c r="C45714"/>
      <c r="E45714" s="46"/>
      <c r="F45714" s="44"/>
    </row>
    <row r="45715" spans="3:6" x14ac:dyDescent="0.2">
      <c r="C45715"/>
      <c r="E45715" s="46"/>
      <c r="F45715" s="44"/>
    </row>
    <row r="45716" spans="3:6" x14ac:dyDescent="0.2">
      <c r="C45716"/>
      <c r="E45716" s="46"/>
      <c r="F45716" s="44"/>
    </row>
    <row r="45717" spans="3:6" x14ac:dyDescent="0.2">
      <c r="C45717"/>
      <c r="E45717" s="46"/>
      <c r="F45717" s="44"/>
    </row>
    <row r="45718" spans="3:6" x14ac:dyDescent="0.2">
      <c r="C45718"/>
      <c r="E45718" s="46"/>
      <c r="F45718" s="44"/>
    </row>
    <row r="45719" spans="3:6" x14ac:dyDescent="0.2">
      <c r="C45719"/>
      <c r="E45719" s="46"/>
      <c r="F45719" s="44"/>
    </row>
    <row r="45720" spans="3:6" x14ac:dyDescent="0.2">
      <c r="C45720"/>
      <c r="E45720" s="46"/>
      <c r="F45720" s="44"/>
    </row>
    <row r="45721" spans="3:6" x14ac:dyDescent="0.2">
      <c r="C45721"/>
      <c r="E45721" s="46"/>
      <c r="F45721" s="44"/>
    </row>
    <row r="45722" spans="3:6" x14ac:dyDescent="0.2">
      <c r="C45722"/>
      <c r="E45722" s="46"/>
      <c r="F45722" s="44"/>
    </row>
    <row r="45723" spans="3:6" x14ac:dyDescent="0.2">
      <c r="C45723"/>
      <c r="E45723" s="46"/>
      <c r="F45723" s="44"/>
    </row>
    <row r="45724" spans="3:6" x14ac:dyDescent="0.2">
      <c r="C45724"/>
      <c r="E45724" s="46"/>
      <c r="F45724" s="44"/>
    </row>
    <row r="45725" spans="3:6" x14ac:dyDescent="0.2">
      <c r="C45725"/>
      <c r="E45725" s="46"/>
      <c r="F45725" s="44"/>
    </row>
    <row r="45726" spans="3:6" x14ac:dyDescent="0.2">
      <c r="C45726"/>
      <c r="E45726" s="46"/>
      <c r="F45726" s="44"/>
    </row>
    <row r="45727" spans="3:6" x14ac:dyDescent="0.2">
      <c r="C45727"/>
      <c r="E45727" s="46"/>
      <c r="F45727" s="44"/>
    </row>
    <row r="45728" spans="3:6" x14ac:dyDescent="0.2">
      <c r="C45728"/>
      <c r="E45728" s="46"/>
      <c r="F45728" s="44"/>
    </row>
    <row r="45729" spans="3:6" x14ac:dyDescent="0.2">
      <c r="C45729"/>
      <c r="E45729" s="46"/>
      <c r="F45729" s="44"/>
    </row>
    <row r="45730" spans="3:6" x14ac:dyDescent="0.2">
      <c r="C45730"/>
      <c r="E45730" s="46"/>
      <c r="F45730" s="44"/>
    </row>
    <row r="45731" spans="3:6" x14ac:dyDescent="0.2">
      <c r="C45731"/>
      <c r="E45731" s="46"/>
      <c r="F45731" s="44"/>
    </row>
    <row r="45732" spans="3:6" x14ac:dyDescent="0.2">
      <c r="C45732"/>
      <c r="E45732" s="46"/>
      <c r="F45732" s="44"/>
    </row>
    <row r="45733" spans="3:6" x14ac:dyDescent="0.2">
      <c r="C45733"/>
      <c r="E45733" s="46"/>
      <c r="F45733" s="44"/>
    </row>
    <row r="45734" spans="3:6" x14ac:dyDescent="0.2">
      <c r="C45734"/>
      <c r="E45734" s="46"/>
      <c r="F45734" s="44"/>
    </row>
    <row r="45735" spans="3:6" x14ac:dyDescent="0.2">
      <c r="C45735"/>
      <c r="E45735" s="46"/>
      <c r="F45735" s="44"/>
    </row>
    <row r="45736" spans="3:6" x14ac:dyDescent="0.2">
      <c r="C45736"/>
      <c r="E45736" s="46"/>
      <c r="F45736" s="44"/>
    </row>
    <row r="45737" spans="3:6" x14ac:dyDescent="0.2">
      <c r="C45737"/>
      <c r="E45737" s="46"/>
      <c r="F45737" s="44"/>
    </row>
    <row r="45738" spans="3:6" x14ac:dyDescent="0.2">
      <c r="C45738"/>
      <c r="E45738" s="46"/>
      <c r="F45738" s="44"/>
    </row>
    <row r="45739" spans="3:6" x14ac:dyDescent="0.2">
      <c r="C45739"/>
      <c r="E45739" s="46"/>
      <c r="F45739" s="44"/>
    </row>
    <row r="45740" spans="3:6" x14ac:dyDescent="0.2">
      <c r="C45740"/>
      <c r="E45740" s="46"/>
      <c r="F45740" s="44"/>
    </row>
    <row r="45741" spans="3:6" x14ac:dyDescent="0.2">
      <c r="C45741"/>
      <c r="E45741" s="46"/>
      <c r="F45741" s="44"/>
    </row>
    <row r="45742" spans="3:6" x14ac:dyDescent="0.2">
      <c r="C45742"/>
      <c r="E45742" s="46"/>
      <c r="F45742" s="44"/>
    </row>
    <row r="45743" spans="3:6" x14ac:dyDescent="0.2">
      <c r="C45743"/>
      <c r="E45743" s="46"/>
      <c r="F45743" s="44"/>
    </row>
    <row r="45744" spans="3:6" x14ac:dyDescent="0.2">
      <c r="C45744"/>
      <c r="E45744" s="46"/>
      <c r="F45744" s="44"/>
    </row>
    <row r="45745" spans="3:6" x14ac:dyDescent="0.2">
      <c r="C45745"/>
      <c r="E45745" s="46"/>
      <c r="F45745" s="44"/>
    </row>
    <row r="45746" spans="3:6" x14ac:dyDescent="0.2">
      <c r="C45746"/>
      <c r="E45746" s="46"/>
      <c r="F45746" s="44"/>
    </row>
    <row r="45747" spans="3:6" x14ac:dyDescent="0.2">
      <c r="C45747"/>
      <c r="E45747" s="46"/>
      <c r="F45747" s="44"/>
    </row>
    <row r="45748" spans="3:6" x14ac:dyDescent="0.2">
      <c r="C45748"/>
      <c r="E45748" s="46"/>
      <c r="F45748" s="44"/>
    </row>
    <row r="45749" spans="3:6" x14ac:dyDescent="0.2">
      <c r="C45749"/>
      <c r="E45749" s="46"/>
      <c r="F45749" s="44"/>
    </row>
    <row r="45750" spans="3:6" x14ac:dyDescent="0.2">
      <c r="C45750"/>
      <c r="E45750" s="46"/>
      <c r="F45750" s="44"/>
    </row>
    <row r="45751" spans="3:6" x14ac:dyDescent="0.2">
      <c r="C45751"/>
      <c r="E45751" s="46"/>
      <c r="F45751" s="44"/>
    </row>
    <row r="45752" spans="3:6" x14ac:dyDescent="0.2">
      <c r="C45752"/>
      <c r="E45752" s="46"/>
      <c r="F45752" s="44"/>
    </row>
    <row r="45753" spans="3:6" x14ac:dyDescent="0.2">
      <c r="C45753"/>
      <c r="E45753" s="46"/>
      <c r="F45753" s="44"/>
    </row>
    <row r="45754" spans="3:6" x14ac:dyDescent="0.2">
      <c r="C45754"/>
      <c r="E45754" s="46"/>
      <c r="F45754" s="44"/>
    </row>
    <row r="45755" spans="3:6" x14ac:dyDescent="0.2">
      <c r="C45755"/>
      <c r="E45755" s="46"/>
      <c r="F45755" s="44"/>
    </row>
    <row r="45756" spans="3:6" x14ac:dyDescent="0.2">
      <c r="C45756"/>
      <c r="E45756" s="46"/>
      <c r="F45756" s="44"/>
    </row>
    <row r="45757" spans="3:6" x14ac:dyDescent="0.2">
      <c r="C45757"/>
      <c r="E45757" s="46"/>
      <c r="F45757" s="44"/>
    </row>
    <row r="45758" spans="3:6" x14ac:dyDescent="0.2">
      <c r="C45758"/>
      <c r="E45758" s="46"/>
      <c r="F45758" s="44"/>
    </row>
    <row r="45759" spans="3:6" x14ac:dyDescent="0.2">
      <c r="C45759"/>
      <c r="E45759" s="46"/>
      <c r="F45759" s="44"/>
    </row>
    <row r="45760" spans="3:6" x14ac:dyDescent="0.2">
      <c r="C45760"/>
      <c r="E45760" s="46"/>
      <c r="F45760" s="44"/>
    </row>
    <row r="45761" spans="3:6" x14ac:dyDescent="0.2">
      <c r="C45761"/>
      <c r="E45761" s="46"/>
      <c r="F45761" s="44"/>
    </row>
    <row r="45762" spans="3:6" x14ac:dyDescent="0.2">
      <c r="C45762"/>
      <c r="E45762" s="46"/>
      <c r="F45762" s="44"/>
    </row>
    <row r="45763" spans="3:6" x14ac:dyDescent="0.2">
      <c r="C45763"/>
      <c r="E45763" s="46"/>
      <c r="F45763" s="44"/>
    </row>
    <row r="45764" spans="3:6" x14ac:dyDescent="0.2">
      <c r="C45764"/>
      <c r="E45764" s="46"/>
      <c r="F45764" s="44"/>
    </row>
    <row r="45765" spans="3:6" x14ac:dyDescent="0.2">
      <c r="C45765"/>
      <c r="E45765" s="46"/>
      <c r="F45765" s="44"/>
    </row>
    <row r="45766" spans="3:6" x14ac:dyDescent="0.2">
      <c r="C45766"/>
      <c r="E45766" s="46"/>
      <c r="F45766" s="44"/>
    </row>
    <row r="45767" spans="3:6" x14ac:dyDescent="0.2">
      <c r="C45767"/>
      <c r="E45767" s="46"/>
      <c r="F45767" s="44"/>
    </row>
    <row r="45768" spans="3:6" x14ac:dyDescent="0.2">
      <c r="C45768"/>
      <c r="E45768" s="46"/>
      <c r="F45768" s="44"/>
    </row>
    <row r="45769" spans="3:6" x14ac:dyDescent="0.2">
      <c r="C45769"/>
      <c r="E45769" s="46"/>
      <c r="F45769" s="44"/>
    </row>
    <row r="45770" spans="3:6" x14ac:dyDescent="0.2">
      <c r="C45770"/>
      <c r="E45770" s="46"/>
      <c r="F45770" s="44"/>
    </row>
    <row r="45771" spans="3:6" x14ac:dyDescent="0.2">
      <c r="C45771"/>
      <c r="E45771" s="46"/>
      <c r="F45771" s="44"/>
    </row>
    <row r="45772" spans="3:6" x14ac:dyDescent="0.2">
      <c r="C45772"/>
      <c r="E45772" s="46"/>
      <c r="F45772" s="44"/>
    </row>
    <row r="45773" spans="3:6" x14ac:dyDescent="0.2">
      <c r="C45773"/>
      <c r="E45773" s="46"/>
      <c r="F45773" s="44"/>
    </row>
    <row r="45774" spans="3:6" x14ac:dyDescent="0.2">
      <c r="C45774"/>
      <c r="E45774" s="46"/>
      <c r="F45774" s="44"/>
    </row>
    <row r="45775" spans="3:6" x14ac:dyDescent="0.2">
      <c r="C45775"/>
      <c r="E45775" s="46"/>
      <c r="F45775" s="44"/>
    </row>
    <row r="45776" spans="3:6" x14ac:dyDescent="0.2">
      <c r="C45776"/>
      <c r="E45776" s="46"/>
      <c r="F45776" s="44"/>
    </row>
    <row r="45777" spans="3:6" x14ac:dyDescent="0.2">
      <c r="C45777"/>
      <c r="E45777" s="46"/>
      <c r="F45777" s="44"/>
    </row>
    <row r="45778" spans="3:6" x14ac:dyDescent="0.2">
      <c r="C45778"/>
      <c r="E45778" s="46"/>
      <c r="F45778" s="44"/>
    </row>
    <row r="45779" spans="3:6" x14ac:dyDescent="0.2">
      <c r="C45779"/>
      <c r="E45779" s="46"/>
      <c r="F45779" s="44"/>
    </row>
    <row r="45780" spans="3:6" x14ac:dyDescent="0.2">
      <c r="C45780"/>
      <c r="E45780" s="46"/>
      <c r="F45780" s="44"/>
    </row>
    <row r="45781" spans="3:6" x14ac:dyDescent="0.2">
      <c r="C45781"/>
      <c r="E45781" s="46"/>
      <c r="F45781" s="44"/>
    </row>
    <row r="45782" spans="3:6" x14ac:dyDescent="0.2">
      <c r="C45782"/>
      <c r="E45782" s="46"/>
      <c r="F45782" s="44"/>
    </row>
    <row r="45783" spans="3:6" x14ac:dyDescent="0.2">
      <c r="C45783"/>
      <c r="E45783" s="46"/>
      <c r="F45783" s="44"/>
    </row>
    <row r="45784" spans="3:6" x14ac:dyDescent="0.2">
      <c r="C45784"/>
      <c r="E45784" s="46"/>
      <c r="F45784" s="44"/>
    </row>
    <row r="45785" spans="3:6" x14ac:dyDescent="0.2">
      <c r="C45785"/>
      <c r="E45785" s="46"/>
      <c r="F45785" s="44"/>
    </row>
    <row r="45786" spans="3:6" x14ac:dyDescent="0.2">
      <c r="C45786"/>
      <c r="E45786" s="46"/>
      <c r="F45786" s="44"/>
    </row>
    <row r="45787" spans="3:6" x14ac:dyDescent="0.2">
      <c r="C45787"/>
      <c r="E45787" s="46"/>
      <c r="F45787" s="44"/>
    </row>
    <row r="45788" spans="3:6" x14ac:dyDescent="0.2">
      <c r="C45788"/>
      <c r="E45788" s="46"/>
      <c r="F45788" s="44"/>
    </row>
    <row r="45789" spans="3:6" x14ac:dyDescent="0.2">
      <c r="C45789"/>
      <c r="E45789" s="46"/>
      <c r="F45789" s="44"/>
    </row>
    <row r="45790" spans="3:6" x14ac:dyDescent="0.2">
      <c r="C45790"/>
      <c r="E45790" s="46"/>
      <c r="F45790" s="44"/>
    </row>
    <row r="45791" spans="3:6" x14ac:dyDescent="0.2">
      <c r="C45791"/>
      <c r="E45791" s="46"/>
      <c r="F45791" s="44"/>
    </row>
    <row r="45792" spans="3:6" x14ac:dyDescent="0.2">
      <c r="C45792"/>
      <c r="E45792" s="46"/>
      <c r="F45792" s="44"/>
    </row>
    <row r="45793" spans="3:6" x14ac:dyDescent="0.2">
      <c r="C45793"/>
      <c r="E45793" s="46"/>
      <c r="F45793" s="44"/>
    </row>
    <row r="45794" spans="3:6" x14ac:dyDescent="0.2">
      <c r="C45794"/>
      <c r="E45794" s="46"/>
      <c r="F45794" s="44"/>
    </row>
    <row r="45795" spans="3:6" x14ac:dyDescent="0.2">
      <c r="C45795"/>
      <c r="E45795" s="46"/>
      <c r="F45795" s="44"/>
    </row>
    <row r="45796" spans="3:6" x14ac:dyDescent="0.2">
      <c r="C45796"/>
      <c r="E45796" s="46"/>
      <c r="F45796" s="44"/>
    </row>
    <row r="45797" spans="3:6" x14ac:dyDescent="0.2">
      <c r="C45797"/>
      <c r="E45797" s="46"/>
      <c r="F45797" s="44"/>
    </row>
    <row r="45798" spans="3:6" x14ac:dyDescent="0.2">
      <c r="C45798"/>
      <c r="E45798" s="46"/>
      <c r="F45798" s="44"/>
    </row>
    <row r="45799" spans="3:6" x14ac:dyDescent="0.2">
      <c r="C45799"/>
      <c r="E45799" s="46"/>
      <c r="F45799" s="44"/>
    </row>
    <row r="45800" spans="3:6" x14ac:dyDescent="0.2">
      <c r="C45800"/>
      <c r="E45800" s="46"/>
      <c r="F45800" s="44"/>
    </row>
    <row r="45801" spans="3:6" x14ac:dyDescent="0.2">
      <c r="C45801"/>
      <c r="E45801" s="46"/>
      <c r="F45801" s="44"/>
    </row>
    <row r="45802" spans="3:6" x14ac:dyDescent="0.2">
      <c r="C45802"/>
      <c r="E45802" s="46"/>
      <c r="F45802" s="44"/>
    </row>
    <row r="45803" spans="3:6" x14ac:dyDescent="0.2">
      <c r="C45803"/>
      <c r="E45803" s="46"/>
      <c r="F45803" s="44"/>
    </row>
    <row r="45804" spans="3:6" x14ac:dyDescent="0.2">
      <c r="C45804"/>
      <c r="E45804" s="46"/>
      <c r="F45804" s="44"/>
    </row>
    <row r="45805" spans="3:6" x14ac:dyDescent="0.2">
      <c r="C45805"/>
      <c r="E45805" s="46"/>
      <c r="F45805" s="44"/>
    </row>
    <row r="45806" spans="3:6" x14ac:dyDescent="0.2">
      <c r="C45806"/>
      <c r="E45806" s="46"/>
      <c r="F45806" s="44"/>
    </row>
    <row r="45807" spans="3:6" x14ac:dyDescent="0.2">
      <c r="C45807"/>
      <c r="E45807" s="46"/>
      <c r="F45807" s="44"/>
    </row>
    <row r="45808" spans="3:6" x14ac:dyDescent="0.2">
      <c r="C45808"/>
      <c r="E45808" s="46"/>
      <c r="F45808" s="44"/>
    </row>
    <row r="45809" spans="3:6" x14ac:dyDescent="0.2">
      <c r="C45809"/>
      <c r="E45809" s="46"/>
      <c r="F45809" s="44"/>
    </row>
    <row r="45810" spans="3:6" x14ac:dyDescent="0.2">
      <c r="C45810"/>
      <c r="E45810" s="46"/>
      <c r="F45810" s="44"/>
    </row>
    <row r="45811" spans="3:6" x14ac:dyDescent="0.2">
      <c r="C45811"/>
      <c r="E45811" s="46"/>
      <c r="F45811" s="44"/>
    </row>
    <row r="45812" spans="3:6" x14ac:dyDescent="0.2">
      <c r="C45812"/>
      <c r="E45812" s="46"/>
      <c r="F45812" s="44"/>
    </row>
    <row r="45813" spans="3:6" x14ac:dyDescent="0.2">
      <c r="C45813"/>
      <c r="E45813" s="46"/>
      <c r="F45813" s="44"/>
    </row>
    <row r="45814" spans="3:6" x14ac:dyDescent="0.2">
      <c r="C45814"/>
      <c r="E45814" s="46"/>
      <c r="F45814" s="44"/>
    </row>
    <row r="45815" spans="3:6" x14ac:dyDescent="0.2">
      <c r="C45815"/>
      <c r="E45815" s="46"/>
      <c r="F45815" s="44"/>
    </row>
    <row r="45816" spans="3:6" x14ac:dyDescent="0.2">
      <c r="C45816"/>
      <c r="E45816" s="46"/>
      <c r="F45816" s="44"/>
    </row>
    <row r="45817" spans="3:6" x14ac:dyDescent="0.2">
      <c r="C45817"/>
      <c r="E45817" s="46"/>
      <c r="F45817" s="44"/>
    </row>
    <row r="45818" spans="3:6" x14ac:dyDescent="0.2">
      <c r="C45818"/>
      <c r="E45818" s="46"/>
      <c r="F45818" s="44"/>
    </row>
    <row r="45819" spans="3:6" x14ac:dyDescent="0.2">
      <c r="C45819"/>
      <c r="E45819" s="46"/>
      <c r="F45819" s="44"/>
    </row>
    <row r="45820" spans="3:6" x14ac:dyDescent="0.2">
      <c r="C45820"/>
      <c r="E45820" s="46"/>
      <c r="F45820" s="44"/>
    </row>
    <row r="45821" spans="3:6" x14ac:dyDescent="0.2">
      <c r="C45821"/>
      <c r="E45821" s="46"/>
      <c r="F45821" s="44"/>
    </row>
    <row r="45822" spans="3:6" x14ac:dyDescent="0.2">
      <c r="C45822"/>
      <c r="E45822" s="46"/>
      <c r="F45822" s="44"/>
    </row>
    <row r="45823" spans="3:6" x14ac:dyDescent="0.2">
      <c r="C45823"/>
      <c r="E45823" s="46"/>
      <c r="F45823" s="44"/>
    </row>
    <row r="45824" spans="3:6" x14ac:dyDescent="0.2">
      <c r="C45824"/>
      <c r="E45824" s="46"/>
      <c r="F45824" s="44"/>
    </row>
    <row r="45825" spans="3:6" x14ac:dyDescent="0.2">
      <c r="C45825"/>
      <c r="E45825" s="46"/>
      <c r="F45825" s="44"/>
    </row>
    <row r="45826" spans="3:6" x14ac:dyDescent="0.2">
      <c r="C45826"/>
      <c r="E45826" s="46"/>
      <c r="F45826" s="44"/>
    </row>
    <row r="45827" spans="3:6" x14ac:dyDescent="0.2">
      <c r="C45827"/>
      <c r="E45827" s="46"/>
      <c r="F45827" s="44"/>
    </row>
    <row r="45828" spans="3:6" x14ac:dyDescent="0.2">
      <c r="C45828"/>
      <c r="E45828" s="46"/>
      <c r="F45828" s="44"/>
    </row>
    <row r="45829" spans="3:6" x14ac:dyDescent="0.2">
      <c r="C45829"/>
      <c r="E45829" s="46"/>
      <c r="F45829" s="44"/>
    </row>
    <row r="45830" spans="3:6" x14ac:dyDescent="0.2">
      <c r="C45830"/>
      <c r="E45830" s="46"/>
      <c r="F45830" s="44"/>
    </row>
    <row r="45831" spans="3:6" x14ac:dyDescent="0.2">
      <c r="C45831"/>
      <c r="E45831" s="46"/>
      <c r="F45831" s="44"/>
    </row>
    <row r="45832" spans="3:6" x14ac:dyDescent="0.2">
      <c r="C45832"/>
      <c r="E45832" s="46"/>
      <c r="F45832" s="44"/>
    </row>
    <row r="45833" spans="3:6" x14ac:dyDescent="0.2">
      <c r="C45833"/>
      <c r="E45833" s="46"/>
      <c r="F45833" s="44"/>
    </row>
    <row r="45834" spans="3:6" x14ac:dyDescent="0.2">
      <c r="C45834"/>
      <c r="E45834" s="46"/>
      <c r="F45834" s="44"/>
    </row>
    <row r="45835" spans="3:6" x14ac:dyDescent="0.2">
      <c r="C45835"/>
      <c r="E45835" s="46"/>
      <c r="F45835" s="44"/>
    </row>
    <row r="45836" spans="3:6" x14ac:dyDescent="0.2">
      <c r="C45836"/>
      <c r="E45836" s="46"/>
      <c r="F45836" s="44"/>
    </row>
    <row r="45837" spans="3:6" x14ac:dyDescent="0.2">
      <c r="C45837"/>
      <c r="E45837" s="46"/>
      <c r="F45837" s="44"/>
    </row>
    <row r="45838" spans="3:6" x14ac:dyDescent="0.2">
      <c r="C45838"/>
      <c r="E45838" s="46"/>
      <c r="F45838" s="44"/>
    </row>
    <row r="45839" spans="3:6" x14ac:dyDescent="0.2">
      <c r="C45839"/>
      <c r="E45839" s="46"/>
      <c r="F45839" s="44"/>
    </row>
    <row r="45840" spans="3:6" x14ac:dyDescent="0.2">
      <c r="C45840"/>
      <c r="E45840" s="46"/>
      <c r="F45840" s="44"/>
    </row>
    <row r="45841" spans="3:6" x14ac:dyDescent="0.2">
      <c r="C45841"/>
      <c r="E45841" s="46"/>
      <c r="F45841" s="44"/>
    </row>
    <row r="45842" spans="3:6" x14ac:dyDescent="0.2">
      <c r="C45842"/>
      <c r="E45842" s="46"/>
      <c r="F45842" s="44"/>
    </row>
    <row r="45843" spans="3:6" x14ac:dyDescent="0.2">
      <c r="C45843"/>
      <c r="E45843" s="46"/>
      <c r="F45843" s="44"/>
    </row>
    <row r="45844" spans="3:6" x14ac:dyDescent="0.2">
      <c r="C45844"/>
      <c r="E45844" s="46"/>
      <c r="F45844" s="44"/>
    </row>
    <row r="45845" spans="3:6" x14ac:dyDescent="0.2">
      <c r="C45845"/>
      <c r="E45845" s="46"/>
      <c r="F45845" s="44"/>
    </row>
    <row r="45846" spans="3:6" x14ac:dyDescent="0.2">
      <c r="C45846"/>
      <c r="E45846" s="46"/>
      <c r="F45846" s="44"/>
    </row>
    <row r="45847" spans="3:6" x14ac:dyDescent="0.2">
      <c r="C45847"/>
      <c r="E45847" s="46"/>
      <c r="F45847" s="44"/>
    </row>
    <row r="45848" spans="3:6" x14ac:dyDescent="0.2">
      <c r="C45848"/>
      <c r="E45848" s="46"/>
      <c r="F45848" s="44"/>
    </row>
    <row r="45849" spans="3:6" x14ac:dyDescent="0.2">
      <c r="C45849"/>
      <c r="E45849" s="46"/>
      <c r="F45849" s="44"/>
    </row>
    <row r="45850" spans="3:6" x14ac:dyDescent="0.2">
      <c r="C45850"/>
      <c r="E45850" s="46"/>
      <c r="F45850" s="44"/>
    </row>
    <row r="45851" spans="3:6" x14ac:dyDescent="0.2">
      <c r="C45851"/>
      <c r="E45851" s="46"/>
      <c r="F45851" s="44"/>
    </row>
    <row r="45852" spans="3:6" x14ac:dyDescent="0.2">
      <c r="C45852"/>
      <c r="E45852" s="46"/>
      <c r="F45852" s="44"/>
    </row>
    <row r="45853" spans="3:6" x14ac:dyDescent="0.2">
      <c r="C45853"/>
      <c r="E45853" s="46"/>
      <c r="F45853" s="44"/>
    </row>
    <row r="45854" spans="3:6" x14ac:dyDescent="0.2">
      <c r="C45854"/>
      <c r="E45854" s="46"/>
      <c r="F45854" s="44"/>
    </row>
    <row r="45855" spans="3:6" x14ac:dyDescent="0.2">
      <c r="C45855"/>
      <c r="E45855" s="46"/>
      <c r="F45855" s="44"/>
    </row>
    <row r="45856" spans="3:6" x14ac:dyDescent="0.2">
      <c r="C45856"/>
      <c r="E45856" s="46"/>
      <c r="F45856" s="44"/>
    </row>
    <row r="45857" spans="3:6" x14ac:dyDescent="0.2">
      <c r="C45857"/>
      <c r="E45857" s="46"/>
      <c r="F45857" s="44"/>
    </row>
    <row r="45858" spans="3:6" x14ac:dyDescent="0.2">
      <c r="C45858"/>
      <c r="E45858" s="46"/>
      <c r="F45858" s="44"/>
    </row>
    <row r="45859" spans="3:6" x14ac:dyDescent="0.2">
      <c r="C45859"/>
      <c r="E45859" s="46"/>
      <c r="F45859" s="44"/>
    </row>
    <row r="45860" spans="3:6" x14ac:dyDescent="0.2">
      <c r="C45860"/>
      <c r="E45860" s="46"/>
      <c r="F45860" s="44"/>
    </row>
    <row r="45861" spans="3:6" x14ac:dyDescent="0.2">
      <c r="C45861"/>
      <c r="E45861" s="46"/>
      <c r="F45861" s="44"/>
    </row>
    <row r="45862" spans="3:6" x14ac:dyDescent="0.2">
      <c r="C45862"/>
      <c r="E45862" s="46"/>
      <c r="F45862" s="44"/>
    </row>
    <row r="45863" spans="3:6" x14ac:dyDescent="0.2">
      <c r="C45863"/>
      <c r="E45863" s="46"/>
      <c r="F45863" s="44"/>
    </row>
    <row r="45864" spans="3:6" x14ac:dyDescent="0.2">
      <c r="C45864"/>
      <c r="E45864" s="46"/>
      <c r="F45864" s="44"/>
    </row>
    <row r="45865" spans="3:6" x14ac:dyDescent="0.2">
      <c r="C45865"/>
      <c r="E45865" s="46"/>
      <c r="F45865" s="44"/>
    </row>
    <row r="45866" spans="3:6" x14ac:dyDescent="0.2">
      <c r="C45866"/>
      <c r="E45866" s="46"/>
      <c r="F45866" s="44"/>
    </row>
    <row r="45867" spans="3:6" x14ac:dyDescent="0.2">
      <c r="C45867"/>
      <c r="E45867" s="46"/>
      <c r="F45867" s="44"/>
    </row>
    <row r="45868" spans="3:6" x14ac:dyDescent="0.2">
      <c r="C45868"/>
      <c r="E45868" s="46"/>
      <c r="F45868" s="44"/>
    </row>
    <row r="45869" spans="3:6" x14ac:dyDescent="0.2">
      <c r="C45869"/>
      <c r="E45869" s="46"/>
      <c r="F45869" s="44"/>
    </row>
    <row r="45870" spans="3:6" x14ac:dyDescent="0.2">
      <c r="C45870"/>
      <c r="E45870" s="46"/>
      <c r="F45870" s="44"/>
    </row>
    <row r="45871" spans="3:6" x14ac:dyDescent="0.2">
      <c r="C45871"/>
      <c r="E45871" s="46"/>
      <c r="F45871" s="44"/>
    </row>
    <row r="45872" spans="3:6" x14ac:dyDescent="0.2">
      <c r="C45872"/>
      <c r="E45872" s="46"/>
      <c r="F45872" s="44"/>
    </row>
    <row r="45873" spans="3:6" x14ac:dyDescent="0.2">
      <c r="C45873"/>
      <c r="E45873" s="46"/>
      <c r="F45873" s="44"/>
    </row>
    <row r="45874" spans="3:6" x14ac:dyDescent="0.2">
      <c r="C45874"/>
      <c r="E45874" s="46"/>
      <c r="F45874" s="44"/>
    </row>
    <row r="45875" spans="3:6" x14ac:dyDescent="0.2">
      <c r="C45875"/>
      <c r="E45875" s="46"/>
      <c r="F45875" s="44"/>
    </row>
    <row r="45876" spans="3:6" x14ac:dyDescent="0.2">
      <c r="C45876"/>
      <c r="E45876" s="46"/>
      <c r="F45876" s="44"/>
    </row>
    <row r="45877" spans="3:6" x14ac:dyDescent="0.2">
      <c r="C45877"/>
      <c r="E45877" s="46"/>
      <c r="F45877" s="44"/>
    </row>
    <row r="45878" spans="3:6" x14ac:dyDescent="0.2">
      <c r="C45878"/>
      <c r="E45878" s="46"/>
      <c r="F45878" s="44"/>
    </row>
    <row r="45879" spans="3:6" x14ac:dyDescent="0.2">
      <c r="C45879"/>
      <c r="E45879" s="46"/>
      <c r="F45879" s="44"/>
    </row>
    <row r="45880" spans="3:6" x14ac:dyDescent="0.2">
      <c r="C45880"/>
      <c r="E45880" s="46"/>
      <c r="F45880" s="44"/>
    </row>
    <row r="45881" spans="3:6" x14ac:dyDescent="0.2">
      <c r="C45881"/>
      <c r="E45881" s="46"/>
      <c r="F45881" s="44"/>
    </row>
    <row r="45882" spans="3:6" x14ac:dyDescent="0.2">
      <c r="C45882"/>
      <c r="E45882" s="46"/>
      <c r="F45882" s="44"/>
    </row>
    <row r="45883" spans="3:6" x14ac:dyDescent="0.2">
      <c r="C45883"/>
      <c r="E45883" s="46"/>
      <c r="F45883" s="44"/>
    </row>
    <row r="45884" spans="3:6" x14ac:dyDescent="0.2">
      <c r="C45884"/>
      <c r="E45884" s="46"/>
      <c r="F45884" s="44"/>
    </row>
    <row r="45885" spans="3:6" x14ac:dyDescent="0.2">
      <c r="C45885"/>
      <c r="E45885" s="46"/>
      <c r="F45885" s="44"/>
    </row>
    <row r="45886" spans="3:6" x14ac:dyDescent="0.2">
      <c r="C45886"/>
      <c r="E45886" s="46"/>
      <c r="F45886" s="44"/>
    </row>
    <row r="45887" spans="3:6" x14ac:dyDescent="0.2">
      <c r="C45887"/>
      <c r="E45887" s="46"/>
      <c r="F45887" s="44"/>
    </row>
    <row r="45888" spans="3:6" x14ac:dyDescent="0.2">
      <c r="C45888"/>
      <c r="E45888" s="46"/>
      <c r="F45888" s="44"/>
    </row>
    <row r="45889" spans="3:6" x14ac:dyDescent="0.2">
      <c r="C45889"/>
      <c r="E45889" s="46"/>
      <c r="F45889" s="44"/>
    </row>
    <row r="45890" spans="3:6" x14ac:dyDescent="0.2">
      <c r="C45890"/>
      <c r="E45890" s="46"/>
      <c r="F45890" s="44"/>
    </row>
    <row r="45891" spans="3:6" x14ac:dyDescent="0.2">
      <c r="C45891"/>
      <c r="E45891" s="46"/>
      <c r="F45891" s="44"/>
    </row>
    <row r="45892" spans="3:6" x14ac:dyDescent="0.2">
      <c r="C45892"/>
      <c r="E45892" s="46"/>
      <c r="F45892" s="44"/>
    </row>
    <row r="45893" spans="3:6" x14ac:dyDescent="0.2">
      <c r="C45893"/>
      <c r="E45893" s="46"/>
      <c r="F45893" s="44"/>
    </row>
    <row r="45894" spans="3:6" x14ac:dyDescent="0.2">
      <c r="C45894"/>
      <c r="E45894" s="46"/>
      <c r="F45894" s="44"/>
    </row>
    <row r="45895" spans="3:6" x14ac:dyDescent="0.2">
      <c r="C45895"/>
      <c r="E45895" s="46"/>
      <c r="F45895" s="44"/>
    </row>
    <row r="45896" spans="3:6" x14ac:dyDescent="0.2">
      <c r="C45896"/>
      <c r="E45896" s="46"/>
      <c r="F45896" s="44"/>
    </row>
    <row r="45897" spans="3:6" x14ac:dyDescent="0.2">
      <c r="C45897"/>
      <c r="E45897" s="46"/>
      <c r="F45897" s="44"/>
    </row>
    <row r="45898" spans="3:6" x14ac:dyDescent="0.2">
      <c r="C45898"/>
      <c r="E45898" s="46"/>
      <c r="F45898" s="44"/>
    </row>
    <row r="45899" spans="3:6" x14ac:dyDescent="0.2">
      <c r="C45899"/>
      <c r="E45899" s="46"/>
      <c r="F45899" s="44"/>
    </row>
    <row r="45900" spans="3:6" x14ac:dyDescent="0.2">
      <c r="C45900"/>
      <c r="E45900" s="46"/>
      <c r="F45900" s="44"/>
    </row>
    <row r="45901" spans="3:6" x14ac:dyDescent="0.2">
      <c r="C45901"/>
      <c r="E45901" s="46"/>
      <c r="F45901" s="44"/>
    </row>
    <row r="45902" spans="3:6" x14ac:dyDescent="0.2">
      <c r="C45902"/>
      <c r="E45902" s="46"/>
      <c r="F45902" s="44"/>
    </row>
    <row r="45903" spans="3:6" x14ac:dyDescent="0.2">
      <c r="C45903"/>
      <c r="E45903" s="46"/>
      <c r="F45903" s="44"/>
    </row>
    <row r="45904" spans="3:6" x14ac:dyDescent="0.2">
      <c r="C45904"/>
      <c r="E45904" s="46"/>
      <c r="F45904" s="44"/>
    </row>
    <row r="45905" spans="3:6" x14ac:dyDescent="0.2">
      <c r="C45905"/>
      <c r="E45905" s="46"/>
      <c r="F45905" s="44"/>
    </row>
    <row r="45906" spans="3:6" x14ac:dyDescent="0.2">
      <c r="C45906"/>
      <c r="E45906" s="46"/>
      <c r="F45906" s="44"/>
    </row>
    <row r="45907" spans="3:6" x14ac:dyDescent="0.2">
      <c r="C45907"/>
      <c r="E45907" s="46"/>
      <c r="F45907" s="44"/>
    </row>
    <row r="45908" spans="3:6" x14ac:dyDescent="0.2">
      <c r="C45908"/>
      <c r="E45908" s="46"/>
      <c r="F45908" s="44"/>
    </row>
    <row r="45909" spans="3:6" x14ac:dyDescent="0.2">
      <c r="C45909"/>
      <c r="E45909" s="46"/>
      <c r="F45909" s="44"/>
    </row>
    <row r="45910" spans="3:6" x14ac:dyDescent="0.2">
      <c r="C45910"/>
      <c r="E45910" s="46"/>
      <c r="F45910" s="44"/>
    </row>
    <row r="45911" spans="3:6" x14ac:dyDescent="0.2">
      <c r="C45911"/>
      <c r="E45911" s="46"/>
      <c r="F45911" s="44"/>
    </row>
    <row r="45912" spans="3:6" x14ac:dyDescent="0.2">
      <c r="C45912"/>
      <c r="E45912" s="46"/>
      <c r="F45912" s="44"/>
    </row>
    <row r="45913" spans="3:6" x14ac:dyDescent="0.2">
      <c r="C45913"/>
      <c r="E45913" s="46"/>
      <c r="F45913" s="44"/>
    </row>
    <row r="45914" spans="3:6" x14ac:dyDescent="0.2">
      <c r="C45914"/>
      <c r="E45914" s="46"/>
      <c r="F45914" s="44"/>
    </row>
    <row r="45915" spans="3:6" x14ac:dyDescent="0.2">
      <c r="C45915"/>
      <c r="E45915" s="46"/>
      <c r="F45915" s="44"/>
    </row>
    <row r="45916" spans="3:6" x14ac:dyDescent="0.2">
      <c r="C45916"/>
      <c r="E45916" s="46"/>
      <c r="F45916" s="44"/>
    </row>
    <row r="45917" spans="3:6" x14ac:dyDescent="0.2">
      <c r="C45917"/>
      <c r="E45917" s="46"/>
      <c r="F45917" s="44"/>
    </row>
    <row r="45918" spans="3:6" x14ac:dyDescent="0.2">
      <c r="C45918"/>
      <c r="E45918" s="46"/>
      <c r="F45918" s="44"/>
    </row>
    <row r="45919" spans="3:6" x14ac:dyDescent="0.2">
      <c r="C45919"/>
      <c r="E45919" s="46"/>
      <c r="F45919" s="44"/>
    </row>
    <row r="45920" spans="3:6" x14ac:dyDescent="0.2">
      <c r="C45920"/>
      <c r="E45920" s="46"/>
      <c r="F45920" s="44"/>
    </row>
    <row r="45921" spans="3:6" x14ac:dyDescent="0.2">
      <c r="C45921"/>
      <c r="E45921" s="46"/>
      <c r="F45921" s="44"/>
    </row>
    <row r="45922" spans="3:6" x14ac:dyDescent="0.2">
      <c r="C45922"/>
      <c r="E45922" s="46"/>
      <c r="F45922" s="44"/>
    </row>
    <row r="45923" spans="3:6" x14ac:dyDescent="0.2">
      <c r="C45923"/>
      <c r="E45923" s="46"/>
      <c r="F45923" s="44"/>
    </row>
    <row r="45924" spans="3:6" x14ac:dyDescent="0.2">
      <c r="C45924"/>
      <c r="E45924" s="46"/>
      <c r="F45924" s="44"/>
    </row>
    <row r="45925" spans="3:6" x14ac:dyDescent="0.2">
      <c r="C45925"/>
      <c r="E45925" s="46"/>
      <c r="F45925" s="44"/>
    </row>
    <row r="45926" spans="3:6" x14ac:dyDescent="0.2">
      <c r="C45926"/>
      <c r="E45926" s="46"/>
      <c r="F45926" s="44"/>
    </row>
    <row r="45927" spans="3:6" x14ac:dyDescent="0.2">
      <c r="C45927"/>
      <c r="E45927" s="46"/>
      <c r="F45927" s="44"/>
    </row>
    <row r="45928" spans="3:6" x14ac:dyDescent="0.2">
      <c r="C45928"/>
      <c r="E45928" s="46"/>
      <c r="F45928" s="44"/>
    </row>
    <row r="45929" spans="3:6" x14ac:dyDescent="0.2">
      <c r="C45929"/>
      <c r="E45929" s="46"/>
      <c r="F45929" s="44"/>
    </row>
    <row r="45930" spans="3:6" x14ac:dyDescent="0.2">
      <c r="C45930"/>
      <c r="E45930" s="46"/>
      <c r="F45930" s="44"/>
    </row>
    <row r="45931" spans="3:6" x14ac:dyDescent="0.2">
      <c r="C45931"/>
      <c r="E45931" s="46"/>
      <c r="F45931" s="44"/>
    </row>
    <row r="45932" spans="3:6" x14ac:dyDescent="0.2">
      <c r="C45932"/>
      <c r="E45932" s="46"/>
      <c r="F45932" s="44"/>
    </row>
    <row r="45933" spans="3:6" x14ac:dyDescent="0.2">
      <c r="C45933"/>
      <c r="E45933" s="46"/>
      <c r="F45933" s="44"/>
    </row>
    <row r="45934" spans="3:6" x14ac:dyDescent="0.2">
      <c r="C45934"/>
      <c r="E45934" s="46"/>
      <c r="F45934" s="44"/>
    </row>
    <row r="45935" spans="3:6" x14ac:dyDescent="0.2">
      <c r="C45935"/>
      <c r="E45935" s="46"/>
      <c r="F45935" s="44"/>
    </row>
    <row r="45936" spans="3:6" x14ac:dyDescent="0.2">
      <c r="C45936"/>
      <c r="E45936" s="46"/>
      <c r="F45936" s="44"/>
    </row>
    <row r="45937" spans="3:6" x14ac:dyDescent="0.2">
      <c r="C45937"/>
      <c r="E45937" s="46"/>
      <c r="F45937" s="44"/>
    </row>
    <row r="45938" spans="3:6" x14ac:dyDescent="0.2">
      <c r="C45938"/>
      <c r="E45938" s="46"/>
      <c r="F45938" s="44"/>
    </row>
    <row r="45939" spans="3:6" x14ac:dyDescent="0.2">
      <c r="C45939"/>
      <c r="E45939" s="46"/>
      <c r="F45939" s="44"/>
    </row>
    <row r="45940" spans="3:6" x14ac:dyDescent="0.2">
      <c r="C45940"/>
      <c r="E45940" s="46"/>
      <c r="F45940" s="44"/>
    </row>
    <row r="45941" spans="3:6" x14ac:dyDescent="0.2">
      <c r="C45941"/>
      <c r="E45941" s="46"/>
      <c r="F45941" s="44"/>
    </row>
    <row r="45942" spans="3:6" x14ac:dyDescent="0.2">
      <c r="C45942"/>
      <c r="E45942" s="46"/>
      <c r="F45942" s="44"/>
    </row>
    <row r="45943" spans="3:6" x14ac:dyDescent="0.2">
      <c r="C45943"/>
      <c r="E45943" s="46"/>
      <c r="F45943" s="44"/>
    </row>
    <row r="45944" spans="3:6" x14ac:dyDescent="0.2">
      <c r="C45944"/>
      <c r="E45944" s="46"/>
      <c r="F45944" s="44"/>
    </row>
    <row r="45945" spans="3:6" x14ac:dyDescent="0.2">
      <c r="C45945"/>
      <c r="E45945" s="46"/>
      <c r="F45945" s="44"/>
    </row>
    <row r="45946" spans="3:6" x14ac:dyDescent="0.2">
      <c r="C45946"/>
      <c r="E45946" s="46"/>
      <c r="F45946" s="44"/>
    </row>
    <row r="45947" spans="3:6" x14ac:dyDescent="0.2">
      <c r="C45947"/>
      <c r="E45947" s="46"/>
      <c r="F45947" s="44"/>
    </row>
    <row r="45948" spans="3:6" x14ac:dyDescent="0.2">
      <c r="C45948"/>
      <c r="E45948" s="46"/>
      <c r="F45948" s="44"/>
    </row>
    <row r="45949" spans="3:6" x14ac:dyDescent="0.2">
      <c r="C45949"/>
      <c r="E45949" s="46"/>
      <c r="F45949" s="44"/>
    </row>
    <row r="45950" spans="3:6" x14ac:dyDescent="0.2">
      <c r="C45950"/>
      <c r="E45950" s="46"/>
      <c r="F45950" s="44"/>
    </row>
    <row r="45951" spans="3:6" x14ac:dyDescent="0.2">
      <c r="C45951"/>
      <c r="E45951" s="46"/>
      <c r="F45951" s="44"/>
    </row>
    <row r="45952" spans="3:6" x14ac:dyDescent="0.2">
      <c r="C45952"/>
      <c r="E45952" s="46"/>
      <c r="F45952" s="44"/>
    </row>
    <row r="45953" spans="3:6" x14ac:dyDescent="0.2">
      <c r="C45953"/>
      <c r="E45953" s="46"/>
      <c r="F45953" s="44"/>
    </row>
    <row r="45954" spans="3:6" x14ac:dyDescent="0.2">
      <c r="C45954"/>
      <c r="E45954" s="46"/>
      <c r="F45954" s="44"/>
    </row>
    <row r="45955" spans="3:6" x14ac:dyDescent="0.2">
      <c r="C45955"/>
      <c r="E45955" s="46"/>
      <c r="F45955" s="44"/>
    </row>
    <row r="45956" spans="3:6" x14ac:dyDescent="0.2">
      <c r="C45956"/>
      <c r="E45956" s="46"/>
      <c r="F45956" s="44"/>
    </row>
    <row r="45957" spans="3:6" x14ac:dyDescent="0.2">
      <c r="C45957"/>
      <c r="E45957" s="46"/>
      <c r="F45957" s="44"/>
    </row>
    <row r="45958" spans="3:6" x14ac:dyDescent="0.2">
      <c r="C45958"/>
      <c r="E45958" s="46"/>
      <c r="F45958" s="44"/>
    </row>
    <row r="45959" spans="3:6" x14ac:dyDescent="0.2">
      <c r="C45959"/>
      <c r="E45959" s="46"/>
      <c r="F45959" s="44"/>
    </row>
    <row r="45960" spans="3:6" x14ac:dyDescent="0.2">
      <c r="C45960"/>
      <c r="E45960" s="46"/>
      <c r="F45960" s="44"/>
    </row>
    <row r="45961" spans="3:6" x14ac:dyDescent="0.2">
      <c r="C45961"/>
      <c r="E45961" s="46"/>
      <c r="F45961" s="44"/>
    </row>
    <row r="45962" spans="3:6" x14ac:dyDescent="0.2">
      <c r="C45962"/>
      <c r="E45962" s="46"/>
      <c r="F45962" s="44"/>
    </row>
    <row r="45963" spans="3:6" x14ac:dyDescent="0.2">
      <c r="C45963"/>
      <c r="E45963" s="46"/>
      <c r="F45963" s="44"/>
    </row>
    <row r="45964" spans="3:6" x14ac:dyDescent="0.2">
      <c r="C45964"/>
      <c r="E45964" s="46"/>
      <c r="F45964" s="44"/>
    </row>
    <row r="45965" spans="3:6" x14ac:dyDescent="0.2">
      <c r="C45965"/>
      <c r="E45965" s="46"/>
      <c r="F45965" s="44"/>
    </row>
    <row r="45966" spans="3:6" x14ac:dyDescent="0.2">
      <c r="C45966"/>
      <c r="E45966" s="46"/>
      <c r="F45966" s="44"/>
    </row>
    <row r="45967" spans="3:6" x14ac:dyDescent="0.2">
      <c r="C45967"/>
      <c r="E45967" s="46"/>
      <c r="F45967" s="44"/>
    </row>
    <row r="45968" spans="3:6" x14ac:dyDescent="0.2">
      <c r="C45968"/>
      <c r="E45968" s="46"/>
      <c r="F45968" s="44"/>
    </row>
    <row r="45969" spans="3:6" x14ac:dyDescent="0.2">
      <c r="C45969"/>
      <c r="E45969" s="46"/>
      <c r="F45969" s="44"/>
    </row>
    <row r="45970" spans="3:6" x14ac:dyDescent="0.2">
      <c r="C45970"/>
      <c r="E45970" s="46"/>
      <c r="F45970" s="44"/>
    </row>
    <row r="45971" spans="3:6" x14ac:dyDescent="0.2">
      <c r="C45971"/>
      <c r="E45971" s="46"/>
      <c r="F45971" s="44"/>
    </row>
    <row r="45972" spans="3:6" x14ac:dyDescent="0.2">
      <c r="C45972"/>
      <c r="E45972" s="46"/>
      <c r="F45972" s="44"/>
    </row>
    <row r="45973" spans="3:6" x14ac:dyDescent="0.2">
      <c r="C45973"/>
      <c r="E45973" s="46"/>
      <c r="F45973" s="44"/>
    </row>
    <row r="45974" spans="3:6" x14ac:dyDescent="0.2">
      <c r="C45974"/>
      <c r="E45974" s="46"/>
      <c r="F45974" s="44"/>
    </row>
    <row r="45975" spans="3:6" x14ac:dyDescent="0.2">
      <c r="C45975"/>
      <c r="E45975" s="46"/>
      <c r="F45975" s="44"/>
    </row>
    <row r="45976" spans="3:6" x14ac:dyDescent="0.2">
      <c r="C45976"/>
      <c r="E45976" s="46"/>
      <c r="F45976" s="44"/>
    </row>
    <row r="45977" spans="3:6" x14ac:dyDescent="0.2">
      <c r="C45977"/>
      <c r="E45977" s="46"/>
      <c r="F45977" s="44"/>
    </row>
    <row r="45978" spans="3:6" x14ac:dyDescent="0.2">
      <c r="C45978"/>
      <c r="E45978" s="46"/>
      <c r="F45978" s="44"/>
    </row>
    <row r="45979" spans="3:6" x14ac:dyDescent="0.2">
      <c r="C45979"/>
      <c r="E45979" s="46"/>
      <c r="F45979" s="44"/>
    </row>
    <row r="45980" spans="3:6" x14ac:dyDescent="0.2">
      <c r="C45980"/>
      <c r="E45980" s="46"/>
      <c r="F45980" s="44"/>
    </row>
    <row r="45981" spans="3:6" x14ac:dyDescent="0.2">
      <c r="C45981"/>
      <c r="E45981" s="46"/>
      <c r="F45981" s="44"/>
    </row>
    <row r="45982" spans="3:6" x14ac:dyDescent="0.2">
      <c r="C45982"/>
      <c r="E45982" s="46"/>
      <c r="F45982" s="44"/>
    </row>
    <row r="45983" spans="3:6" x14ac:dyDescent="0.2">
      <c r="C45983"/>
      <c r="E45983" s="46"/>
      <c r="F45983" s="44"/>
    </row>
    <row r="45984" spans="3:6" x14ac:dyDescent="0.2">
      <c r="C45984"/>
      <c r="E45984" s="46"/>
      <c r="F45984" s="44"/>
    </row>
    <row r="45985" spans="3:6" x14ac:dyDescent="0.2">
      <c r="C45985"/>
      <c r="E45985" s="46"/>
      <c r="F45985" s="44"/>
    </row>
    <row r="45986" spans="3:6" x14ac:dyDescent="0.2">
      <c r="C45986"/>
      <c r="E45986" s="46"/>
      <c r="F45986" s="44"/>
    </row>
    <row r="45987" spans="3:6" x14ac:dyDescent="0.2">
      <c r="C45987"/>
      <c r="E45987" s="46"/>
      <c r="F45987" s="44"/>
    </row>
    <row r="45988" spans="3:6" x14ac:dyDescent="0.2">
      <c r="C45988"/>
      <c r="E45988" s="46"/>
      <c r="F45988" s="44"/>
    </row>
    <row r="45989" spans="3:6" x14ac:dyDescent="0.2">
      <c r="C45989"/>
      <c r="E45989" s="46"/>
      <c r="F45989" s="44"/>
    </row>
    <row r="45990" spans="3:6" x14ac:dyDescent="0.2">
      <c r="C45990"/>
      <c r="E45990" s="46"/>
      <c r="F45990" s="44"/>
    </row>
    <row r="45991" spans="3:6" x14ac:dyDescent="0.2">
      <c r="C45991"/>
      <c r="E45991" s="46"/>
      <c r="F45991" s="44"/>
    </row>
    <row r="45992" spans="3:6" x14ac:dyDescent="0.2">
      <c r="C45992"/>
      <c r="E45992" s="46"/>
      <c r="F45992" s="44"/>
    </row>
    <row r="45993" spans="3:6" x14ac:dyDescent="0.2">
      <c r="C45993"/>
      <c r="E45993" s="46"/>
      <c r="F45993" s="44"/>
    </row>
    <row r="45994" spans="3:6" x14ac:dyDescent="0.2">
      <c r="C45994"/>
      <c r="E45994" s="46"/>
      <c r="F45994" s="44"/>
    </row>
    <row r="45995" spans="3:6" x14ac:dyDescent="0.2">
      <c r="C45995"/>
      <c r="E45995" s="46"/>
      <c r="F45995" s="44"/>
    </row>
    <row r="45996" spans="3:6" x14ac:dyDescent="0.2">
      <c r="C45996"/>
      <c r="E45996" s="46"/>
      <c r="F45996" s="44"/>
    </row>
    <row r="45997" spans="3:6" x14ac:dyDescent="0.2">
      <c r="C45997"/>
      <c r="E45997" s="46"/>
      <c r="F45997" s="44"/>
    </row>
    <row r="45998" spans="3:6" x14ac:dyDescent="0.2">
      <c r="C45998"/>
      <c r="E45998" s="46"/>
      <c r="F45998" s="44"/>
    </row>
    <row r="45999" spans="3:6" x14ac:dyDescent="0.2">
      <c r="C45999"/>
      <c r="E45999" s="46"/>
      <c r="F45999" s="44"/>
    </row>
    <row r="46000" spans="3:6" x14ac:dyDescent="0.2">
      <c r="C46000"/>
      <c r="E46000" s="46"/>
      <c r="F46000" s="44"/>
    </row>
    <row r="46001" spans="3:6" x14ac:dyDescent="0.2">
      <c r="C46001"/>
      <c r="E46001" s="46"/>
      <c r="F46001" s="44"/>
    </row>
    <row r="46002" spans="3:6" x14ac:dyDescent="0.2">
      <c r="C46002"/>
      <c r="E46002" s="46"/>
      <c r="F46002" s="44"/>
    </row>
    <row r="46003" spans="3:6" x14ac:dyDescent="0.2">
      <c r="C46003"/>
      <c r="E46003" s="46"/>
      <c r="F46003" s="44"/>
    </row>
    <row r="46004" spans="3:6" x14ac:dyDescent="0.2">
      <c r="C46004"/>
      <c r="E46004" s="46"/>
      <c r="F46004" s="44"/>
    </row>
    <row r="46005" spans="3:6" x14ac:dyDescent="0.2">
      <c r="C46005"/>
      <c r="E46005" s="46"/>
      <c r="F46005" s="44"/>
    </row>
    <row r="46006" spans="3:6" x14ac:dyDescent="0.2">
      <c r="C46006"/>
      <c r="E46006" s="46"/>
      <c r="F46006" s="44"/>
    </row>
    <row r="46007" spans="3:6" x14ac:dyDescent="0.2">
      <c r="C46007"/>
      <c r="E46007" s="46"/>
      <c r="F46007" s="44"/>
    </row>
    <row r="46008" spans="3:6" x14ac:dyDescent="0.2">
      <c r="C46008"/>
      <c r="E46008" s="46"/>
      <c r="F46008" s="44"/>
    </row>
    <row r="46009" spans="3:6" x14ac:dyDescent="0.2">
      <c r="C46009"/>
      <c r="E46009" s="46"/>
      <c r="F46009" s="44"/>
    </row>
    <row r="46010" spans="3:6" x14ac:dyDescent="0.2">
      <c r="C46010"/>
      <c r="E46010" s="46"/>
      <c r="F46010" s="44"/>
    </row>
    <row r="46011" spans="3:6" x14ac:dyDescent="0.2">
      <c r="C46011"/>
      <c r="E46011" s="46"/>
      <c r="F46011" s="44"/>
    </row>
    <row r="46012" spans="3:6" x14ac:dyDescent="0.2">
      <c r="C46012"/>
      <c r="E46012" s="46"/>
      <c r="F46012" s="44"/>
    </row>
    <row r="46013" spans="3:6" x14ac:dyDescent="0.2">
      <c r="C46013"/>
      <c r="E46013" s="46"/>
      <c r="F46013" s="44"/>
    </row>
    <row r="46014" spans="3:6" x14ac:dyDescent="0.2">
      <c r="C46014"/>
      <c r="E46014" s="46"/>
      <c r="F46014" s="44"/>
    </row>
    <row r="46015" spans="3:6" x14ac:dyDescent="0.2">
      <c r="C46015"/>
      <c r="E46015" s="46"/>
      <c r="F46015" s="44"/>
    </row>
    <row r="46016" spans="3:6" x14ac:dyDescent="0.2">
      <c r="C46016"/>
      <c r="E46016" s="46"/>
      <c r="F46016" s="44"/>
    </row>
    <row r="46017" spans="3:6" x14ac:dyDescent="0.2">
      <c r="C46017"/>
      <c r="E46017" s="46"/>
      <c r="F46017" s="44"/>
    </row>
    <row r="46018" spans="3:6" x14ac:dyDescent="0.2">
      <c r="C46018"/>
      <c r="E46018" s="46"/>
      <c r="F46018" s="44"/>
    </row>
    <row r="46019" spans="3:6" x14ac:dyDescent="0.2">
      <c r="C46019"/>
      <c r="E46019" s="46"/>
      <c r="F46019" s="44"/>
    </row>
    <row r="46020" spans="3:6" x14ac:dyDescent="0.2">
      <c r="C46020"/>
      <c r="E46020" s="46"/>
      <c r="F46020" s="44"/>
    </row>
    <row r="46021" spans="3:6" x14ac:dyDescent="0.2">
      <c r="C46021"/>
      <c r="E46021" s="46"/>
      <c r="F46021" s="44"/>
    </row>
    <row r="46022" spans="3:6" x14ac:dyDescent="0.2">
      <c r="C46022"/>
      <c r="E46022" s="46"/>
      <c r="F46022" s="44"/>
    </row>
    <row r="46023" spans="3:6" x14ac:dyDescent="0.2">
      <c r="C46023"/>
      <c r="E46023" s="46"/>
      <c r="F46023" s="44"/>
    </row>
    <row r="46024" spans="3:6" x14ac:dyDescent="0.2">
      <c r="C46024"/>
      <c r="E46024" s="46"/>
      <c r="F46024" s="44"/>
    </row>
    <row r="46025" spans="3:6" x14ac:dyDescent="0.2">
      <c r="C46025"/>
      <c r="E46025" s="46"/>
      <c r="F46025" s="44"/>
    </row>
    <row r="46026" spans="3:6" x14ac:dyDescent="0.2">
      <c r="C46026"/>
      <c r="E46026" s="46"/>
      <c r="F46026" s="44"/>
    </row>
    <row r="46027" spans="3:6" x14ac:dyDescent="0.2">
      <c r="C46027"/>
      <c r="E46027" s="46"/>
      <c r="F46027" s="44"/>
    </row>
    <row r="46028" spans="3:6" x14ac:dyDescent="0.2">
      <c r="C46028"/>
      <c r="E46028" s="46"/>
      <c r="F46028" s="44"/>
    </row>
    <row r="46029" spans="3:6" x14ac:dyDescent="0.2">
      <c r="C46029"/>
      <c r="E46029" s="46"/>
      <c r="F46029" s="44"/>
    </row>
    <row r="46030" spans="3:6" x14ac:dyDescent="0.2">
      <c r="C46030"/>
      <c r="E46030" s="46"/>
      <c r="F46030" s="44"/>
    </row>
    <row r="46031" spans="3:6" x14ac:dyDescent="0.2">
      <c r="C46031"/>
      <c r="E46031" s="46"/>
      <c r="F46031" s="44"/>
    </row>
    <row r="46032" spans="3:6" x14ac:dyDescent="0.2">
      <c r="C46032"/>
      <c r="E46032" s="46"/>
      <c r="F46032" s="44"/>
    </row>
    <row r="46033" spans="3:6" x14ac:dyDescent="0.2">
      <c r="C46033"/>
      <c r="E46033" s="46"/>
      <c r="F46033" s="44"/>
    </row>
    <row r="46034" spans="3:6" x14ac:dyDescent="0.2">
      <c r="C46034"/>
      <c r="E46034" s="46"/>
      <c r="F46034" s="44"/>
    </row>
    <row r="46035" spans="3:6" x14ac:dyDescent="0.2">
      <c r="C46035"/>
      <c r="E46035" s="46"/>
      <c r="F46035" s="44"/>
    </row>
    <row r="46036" spans="3:6" x14ac:dyDescent="0.2">
      <c r="C46036"/>
      <c r="E46036" s="46"/>
      <c r="F46036" s="44"/>
    </row>
    <row r="46037" spans="3:6" x14ac:dyDescent="0.2">
      <c r="C46037"/>
      <c r="E46037" s="46"/>
      <c r="F46037" s="44"/>
    </row>
    <row r="46038" spans="3:6" x14ac:dyDescent="0.2">
      <c r="C46038"/>
      <c r="E46038" s="46"/>
      <c r="F46038" s="44"/>
    </row>
    <row r="46039" spans="3:6" x14ac:dyDescent="0.2">
      <c r="C46039"/>
      <c r="E46039" s="46"/>
      <c r="F46039" s="44"/>
    </row>
    <row r="46040" spans="3:6" x14ac:dyDescent="0.2">
      <c r="C46040"/>
      <c r="E46040" s="46"/>
      <c r="F46040" s="44"/>
    </row>
    <row r="46041" spans="3:6" x14ac:dyDescent="0.2">
      <c r="C46041"/>
      <c r="E46041" s="46"/>
      <c r="F46041" s="44"/>
    </row>
    <row r="46042" spans="3:6" x14ac:dyDescent="0.2">
      <c r="C46042"/>
      <c r="E46042" s="46"/>
      <c r="F46042" s="44"/>
    </row>
    <row r="46043" spans="3:6" x14ac:dyDescent="0.2">
      <c r="C46043"/>
      <c r="E46043" s="46"/>
      <c r="F46043" s="44"/>
    </row>
    <row r="46044" spans="3:6" x14ac:dyDescent="0.2">
      <c r="C46044"/>
      <c r="E46044" s="46"/>
      <c r="F46044" s="44"/>
    </row>
    <row r="46045" spans="3:6" x14ac:dyDescent="0.2">
      <c r="C46045"/>
      <c r="E46045" s="46"/>
      <c r="F46045" s="44"/>
    </row>
    <row r="46046" spans="3:6" x14ac:dyDescent="0.2">
      <c r="C46046"/>
      <c r="E46046" s="46"/>
      <c r="F46046" s="44"/>
    </row>
    <row r="46047" spans="3:6" x14ac:dyDescent="0.2">
      <c r="C46047"/>
      <c r="E46047" s="46"/>
      <c r="F46047" s="44"/>
    </row>
    <row r="46048" spans="3:6" x14ac:dyDescent="0.2">
      <c r="C46048"/>
      <c r="E46048" s="46"/>
      <c r="F46048" s="44"/>
    </row>
    <row r="46049" spans="3:6" x14ac:dyDescent="0.2">
      <c r="C46049"/>
      <c r="E46049" s="46"/>
      <c r="F46049" s="44"/>
    </row>
    <row r="46050" spans="3:6" x14ac:dyDescent="0.2">
      <c r="C46050"/>
      <c r="E46050" s="46"/>
      <c r="F46050" s="44"/>
    </row>
    <row r="46051" spans="3:6" x14ac:dyDescent="0.2">
      <c r="C46051"/>
      <c r="E46051" s="46"/>
      <c r="F46051" s="44"/>
    </row>
    <row r="46052" spans="3:6" x14ac:dyDescent="0.2">
      <c r="C46052"/>
      <c r="E46052" s="46"/>
      <c r="F46052" s="44"/>
    </row>
    <row r="46053" spans="3:6" x14ac:dyDescent="0.2">
      <c r="C46053"/>
      <c r="E46053" s="46"/>
      <c r="F46053" s="44"/>
    </row>
    <row r="46054" spans="3:6" x14ac:dyDescent="0.2">
      <c r="C46054"/>
      <c r="E46054" s="46"/>
      <c r="F46054" s="44"/>
    </row>
    <row r="46055" spans="3:6" x14ac:dyDescent="0.2">
      <c r="C46055"/>
      <c r="E46055" s="46"/>
      <c r="F46055" s="44"/>
    </row>
    <row r="46056" spans="3:6" x14ac:dyDescent="0.2">
      <c r="C46056"/>
      <c r="E46056" s="46"/>
      <c r="F46056" s="44"/>
    </row>
    <row r="46057" spans="3:6" x14ac:dyDescent="0.2">
      <c r="C46057"/>
      <c r="E46057" s="46"/>
      <c r="F46057" s="44"/>
    </row>
    <row r="46058" spans="3:6" x14ac:dyDescent="0.2">
      <c r="C46058"/>
      <c r="E46058" s="46"/>
      <c r="F46058" s="44"/>
    </row>
    <row r="46059" spans="3:6" x14ac:dyDescent="0.2">
      <c r="C46059"/>
      <c r="E46059" s="46"/>
      <c r="F46059" s="44"/>
    </row>
    <row r="46060" spans="3:6" x14ac:dyDescent="0.2">
      <c r="C46060"/>
      <c r="E46060" s="46"/>
      <c r="F46060" s="44"/>
    </row>
    <row r="46061" spans="3:6" x14ac:dyDescent="0.2">
      <c r="C46061"/>
      <c r="E46061" s="46"/>
      <c r="F46061" s="44"/>
    </row>
    <row r="46062" spans="3:6" x14ac:dyDescent="0.2">
      <c r="C46062"/>
      <c r="E46062" s="46"/>
      <c r="F46062" s="44"/>
    </row>
    <row r="46063" spans="3:6" x14ac:dyDescent="0.2">
      <c r="C46063"/>
      <c r="E46063" s="46"/>
      <c r="F46063" s="44"/>
    </row>
    <row r="46064" spans="3:6" x14ac:dyDescent="0.2">
      <c r="C46064"/>
      <c r="E46064" s="46"/>
      <c r="F46064" s="44"/>
    </row>
    <row r="46065" spans="3:6" x14ac:dyDescent="0.2">
      <c r="C46065"/>
      <c r="E46065" s="46"/>
      <c r="F46065" s="44"/>
    </row>
    <row r="46066" spans="3:6" x14ac:dyDescent="0.2">
      <c r="C46066"/>
      <c r="E46066" s="46"/>
      <c r="F46066" s="44"/>
    </row>
    <row r="46067" spans="3:6" x14ac:dyDescent="0.2">
      <c r="C46067"/>
      <c r="E46067" s="46"/>
      <c r="F46067" s="44"/>
    </row>
    <row r="46068" spans="3:6" x14ac:dyDescent="0.2">
      <c r="C46068"/>
      <c r="E46068" s="46"/>
      <c r="F46068" s="44"/>
    </row>
    <row r="46069" spans="3:6" x14ac:dyDescent="0.2">
      <c r="C46069"/>
      <c r="E46069" s="46"/>
      <c r="F46069" s="44"/>
    </row>
    <row r="46070" spans="3:6" x14ac:dyDescent="0.2">
      <c r="C46070"/>
      <c r="E46070" s="46"/>
      <c r="F46070" s="44"/>
    </row>
    <row r="46071" spans="3:6" x14ac:dyDescent="0.2">
      <c r="C46071"/>
      <c r="E46071" s="46"/>
      <c r="F46071" s="44"/>
    </row>
    <row r="46072" spans="3:6" x14ac:dyDescent="0.2">
      <c r="C46072"/>
      <c r="E46072" s="46"/>
      <c r="F46072" s="44"/>
    </row>
    <row r="46073" spans="3:6" x14ac:dyDescent="0.2">
      <c r="C46073"/>
      <c r="E46073" s="46"/>
      <c r="F46073" s="44"/>
    </row>
    <row r="46074" spans="3:6" x14ac:dyDescent="0.2">
      <c r="C46074"/>
      <c r="E46074" s="46"/>
      <c r="F46074" s="44"/>
    </row>
    <row r="46075" spans="3:6" x14ac:dyDescent="0.2">
      <c r="C46075"/>
      <c r="E46075" s="46"/>
      <c r="F46075" s="44"/>
    </row>
    <row r="46076" spans="3:6" x14ac:dyDescent="0.2">
      <c r="C46076"/>
      <c r="E46076" s="46"/>
      <c r="F46076" s="44"/>
    </row>
    <row r="46077" spans="3:6" x14ac:dyDescent="0.2">
      <c r="C46077"/>
      <c r="E46077" s="46"/>
      <c r="F46077" s="44"/>
    </row>
    <row r="46078" spans="3:6" x14ac:dyDescent="0.2">
      <c r="C46078"/>
      <c r="E46078" s="46"/>
      <c r="F46078" s="44"/>
    </row>
    <row r="46079" spans="3:6" x14ac:dyDescent="0.2">
      <c r="C46079"/>
      <c r="E46079" s="46"/>
      <c r="F46079" s="44"/>
    </row>
    <row r="46080" spans="3:6" x14ac:dyDescent="0.2">
      <c r="C46080"/>
      <c r="E46080" s="46"/>
      <c r="F46080" s="44"/>
    </row>
    <row r="46081" spans="3:6" x14ac:dyDescent="0.2">
      <c r="C46081"/>
      <c r="E46081" s="46"/>
      <c r="F46081" s="44"/>
    </row>
    <row r="46082" spans="3:6" x14ac:dyDescent="0.2">
      <c r="C46082"/>
      <c r="E46082" s="46"/>
      <c r="F46082" s="44"/>
    </row>
    <row r="46083" spans="3:6" x14ac:dyDescent="0.2">
      <c r="C46083"/>
      <c r="E46083" s="46"/>
      <c r="F46083" s="44"/>
    </row>
    <row r="46084" spans="3:6" x14ac:dyDescent="0.2">
      <c r="C46084"/>
      <c r="E46084" s="46"/>
      <c r="F46084" s="44"/>
    </row>
    <row r="46085" spans="3:6" x14ac:dyDescent="0.2">
      <c r="C46085"/>
      <c r="E46085" s="46"/>
      <c r="F46085" s="44"/>
    </row>
    <row r="46086" spans="3:6" x14ac:dyDescent="0.2">
      <c r="C46086"/>
      <c r="E46086" s="46"/>
      <c r="F46086" s="44"/>
    </row>
    <row r="46087" spans="3:6" x14ac:dyDescent="0.2">
      <c r="C46087"/>
      <c r="E46087" s="46"/>
      <c r="F46087" s="44"/>
    </row>
    <row r="46088" spans="3:6" x14ac:dyDescent="0.2">
      <c r="C46088"/>
      <c r="E46088" s="46"/>
      <c r="F46088" s="44"/>
    </row>
    <row r="46089" spans="3:6" x14ac:dyDescent="0.2">
      <c r="C46089"/>
      <c r="E46089" s="46"/>
      <c r="F46089" s="44"/>
    </row>
    <row r="46090" spans="3:6" x14ac:dyDescent="0.2">
      <c r="C46090"/>
      <c r="E46090" s="46"/>
      <c r="F46090" s="44"/>
    </row>
    <row r="46091" spans="3:6" x14ac:dyDescent="0.2">
      <c r="C46091"/>
      <c r="E46091" s="46"/>
      <c r="F46091" s="44"/>
    </row>
    <row r="46092" spans="3:6" x14ac:dyDescent="0.2">
      <c r="C46092"/>
      <c r="E46092" s="46"/>
      <c r="F46092" s="44"/>
    </row>
    <row r="46093" spans="3:6" x14ac:dyDescent="0.2">
      <c r="C46093"/>
      <c r="E46093" s="46"/>
      <c r="F46093" s="44"/>
    </row>
    <row r="46094" spans="3:6" x14ac:dyDescent="0.2">
      <c r="C46094"/>
      <c r="E46094" s="46"/>
      <c r="F46094" s="44"/>
    </row>
    <row r="46095" spans="3:6" x14ac:dyDescent="0.2">
      <c r="C46095"/>
      <c r="E46095" s="46"/>
      <c r="F46095" s="44"/>
    </row>
    <row r="46096" spans="3:6" x14ac:dyDescent="0.2">
      <c r="C46096"/>
      <c r="E46096" s="46"/>
      <c r="F46096" s="44"/>
    </row>
    <row r="46097" spans="3:6" x14ac:dyDescent="0.2">
      <c r="C46097"/>
      <c r="E46097" s="46"/>
      <c r="F46097" s="44"/>
    </row>
    <row r="46098" spans="3:6" x14ac:dyDescent="0.2">
      <c r="C46098"/>
      <c r="E46098" s="46"/>
      <c r="F46098" s="44"/>
    </row>
    <row r="46099" spans="3:6" x14ac:dyDescent="0.2">
      <c r="C46099"/>
      <c r="E46099" s="46"/>
      <c r="F46099" s="44"/>
    </row>
    <row r="46100" spans="3:6" x14ac:dyDescent="0.2">
      <c r="C46100"/>
      <c r="E46100" s="46"/>
      <c r="F46100" s="44"/>
    </row>
    <row r="46101" spans="3:6" x14ac:dyDescent="0.2">
      <c r="C46101"/>
      <c r="E46101" s="46"/>
      <c r="F46101" s="44"/>
    </row>
    <row r="46102" spans="3:6" x14ac:dyDescent="0.2">
      <c r="C46102"/>
      <c r="E46102" s="46"/>
      <c r="F46102" s="44"/>
    </row>
    <row r="46103" spans="3:6" x14ac:dyDescent="0.2">
      <c r="C46103"/>
      <c r="E46103" s="46"/>
      <c r="F46103" s="44"/>
    </row>
    <row r="46104" spans="3:6" x14ac:dyDescent="0.2">
      <c r="C46104"/>
      <c r="E46104" s="46"/>
      <c r="F46104" s="44"/>
    </row>
    <row r="46105" spans="3:6" x14ac:dyDescent="0.2">
      <c r="C46105"/>
      <c r="E46105" s="46"/>
      <c r="F46105" s="44"/>
    </row>
    <row r="46106" spans="3:6" x14ac:dyDescent="0.2">
      <c r="C46106"/>
      <c r="E46106" s="46"/>
      <c r="F46106" s="44"/>
    </row>
    <row r="46107" spans="3:6" x14ac:dyDescent="0.2">
      <c r="C46107"/>
      <c r="E46107" s="46"/>
      <c r="F46107" s="44"/>
    </row>
    <row r="46108" spans="3:6" x14ac:dyDescent="0.2">
      <c r="C46108"/>
      <c r="E46108" s="46"/>
      <c r="F46108" s="44"/>
    </row>
    <row r="46109" spans="3:6" x14ac:dyDescent="0.2">
      <c r="C46109"/>
      <c r="E46109" s="46"/>
      <c r="F46109" s="44"/>
    </row>
    <row r="46110" spans="3:6" x14ac:dyDescent="0.2">
      <c r="C46110"/>
      <c r="E46110" s="46"/>
      <c r="F46110" s="44"/>
    </row>
    <row r="46111" spans="3:6" x14ac:dyDescent="0.2">
      <c r="C46111"/>
      <c r="E46111" s="46"/>
      <c r="F46111" s="44"/>
    </row>
    <row r="46112" spans="3:6" x14ac:dyDescent="0.2">
      <c r="C46112"/>
      <c r="E46112" s="46"/>
      <c r="F46112" s="44"/>
    </row>
    <row r="46113" spans="3:6" x14ac:dyDescent="0.2">
      <c r="C46113"/>
      <c r="E46113" s="46"/>
      <c r="F46113" s="44"/>
    </row>
    <row r="46114" spans="3:6" x14ac:dyDescent="0.2">
      <c r="C46114"/>
      <c r="E46114" s="46"/>
      <c r="F46114" s="44"/>
    </row>
    <row r="46115" spans="3:6" x14ac:dyDescent="0.2">
      <c r="C46115"/>
      <c r="E46115" s="46"/>
      <c r="F46115" s="44"/>
    </row>
    <row r="46116" spans="3:6" x14ac:dyDescent="0.2">
      <c r="C46116"/>
      <c r="E46116" s="46"/>
      <c r="F46116" s="44"/>
    </row>
    <row r="46117" spans="3:6" x14ac:dyDescent="0.2">
      <c r="C46117"/>
      <c r="E46117" s="46"/>
      <c r="F46117" s="44"/>
    </row>
    <row r="46118" spans="3:6" x14ac:dyDescent="0.2">
      <c r="C46118"/>
      <c r="E46118" s="46"/>
      <c r="F46118" s="44"/>
    </row>
    <row r="46119" spans="3:6" x14ac:dyDescent="0.2">
      <c r="C46119"/>
      <c r="E46119" s="46"/>
      <c r="F46119" s="44"/>
    </row>
    <row r="46120" spans="3:6" x14ac:dyDescent="0.2">
      <c r="C46120"/>
      <c r="E46120" s="46"/>
      <c r="F46120" s="44"/>
    </row>
    <row r="46121" spans="3:6" x14ac:dyDescent="0.2">
      <c r="C46121"/>
      <c r="E46121" s="46"/>
      <c r="F46121" s="44"/>
    </row>
    <row r="46122" spans="3:6" x14ac:dyDescent="0.2">
      <c r="C46122"/>
      <c r="E46122" s="46"/>
      <c r="F46122" s="44"/>
    </row>
    <row r="46123" spans="3:6" x14ac:dyDescent="0.2">
      <c r="C46123"/>
      <c r="E46123" s="46"/>
      <c r="F46123" s="44"/>
    </row>
    <row r="46124" spans="3:6" x14ac:dyDescent="0.2">
      <c r="C46124"/>
      <c r="E46124" s="46"/>
      <c r="F46124" s="44"/>
    </row>
    <row r="46125" spans="3:6" x14ac:dyDescent="0.2">
      <c r="C46125"/>
      <c r="E46125" s="46"/>
      <c r="F46125" s="44"/>
    </row>
    <row r="46126" spans="3:6" x14ac:dyDescent="0.2">
      <c r="C46126"/>
      <c r="E46126" s="46"/>
      <c r="F46126" s="44"/>
    </row>
    <row r="46127" spans="3:6" x14ac:dyDescent="0.2">
      <c r="C46127"/>
      <c r="E46127" s="46"/>
      <c r="F46127" s="44"/>
    </row>
    <row r="46128" spans="3:6" x14ac:dyDescent="0.2">
      <c r="C46128"/>
      <c r="E46128" s="46"/>
      <c r="F46128" s="44"/>
    </row>
    <row r="46129" spans="3:6" x14ac:dyDescent="0.2">
      <c r="C46129"/>
      <c r="E46129" s="46"/>
      <c r="F46129" s="44"/>
    </row>
    <row r="46130" spans="3:6" x14ac:dyDescent="0.2">
      <c r="C46130"/>
      <c r="E46130" s="46"/>
      <c r="F46130" s="44"/>
    </row>
    <row r="46131" spans="3:6" x14ac:dyDescent="0.2">
      <c r="C46131"/>
      <c r="E46131" s="46"/>
      <c r="F46131" s="44"/>
    </row>
    <row r="46132" spans="3:6" x14ac:dyDescent="0.2">
      <c r="C46132"/>
      <c r="E46132" s="46"/>
      <c r="F46132" s="44"/>
    </row>
    <row r="46133" spans="3:6" x14ac:dyDescent="0.2">
      <c r="C46133"/>
      <c r="E46133" s="46"/>
      <c r="F46133" s="44"/>
    </row>
    <row r="46134" spans="3:6" x14ac:dyDescent="0.2">
      <c r="C46134"/>
      <c r="E46134" s="46"/>
      <c r="F46134" s="44"/>
    </row>
    <row r="46135" spans="3:6" x14ac:dyDescent="0.2">
      <c r="C46135"/>
      <c r="E46135" s="46"/>
      <c r="F46135" s="44"/>
    </row>
    <row r="46136" spans="3:6" x14ac:dyDescent="0.2">
      <c r="C46136"/>
      <c r="E46136" s="46"/>
      <c r="F46136" s="44"/>
    </row>
    <row r="46137" spans="3:6" x14ac:dyDescent="0.2">
      <c r="C46137"/>
      <c r="E46137" s="46"/>
      <c r="F46137" s="44"/>
    </row>
    <row r="46138" spans="3:6" x14ac:dyDescent="0.2">
      <c r="C46138"/>
      <c r="E46138" s="46"/>
      <c r="F46138" s="44"/>
    </row>
    <row r="46139" spans="3:6" x14ac:dyDescent="0.2">
      <c r="C46139"/>
      <c r="E46139" s="46"/>
      <c r="F46139" s="44"/>
    </row>
    <row r="46140" spans="3:6" x14ac:dyDescent="0.2">
      <c r="C46140"/>
      <c r="E46140" s="46"/>
      <c r="F46140" s="44"/>
    </row>
    <row r="46141" spans="3:6" x14ac:dyDescent="0.2">
      <c r="C46141"/>
      <c r="E46141" s="46"/>
      <c r="F46141" s="44"/>
    </row>
    <row r="46142" spans="3:6" x14ac:dyDescent="0.2">
      <c r="C46142"/>
      <c r="E46142" s="46"/>
      <c r="F46142" s="44"/>
    </row>
    <row r="46143" spans="3:6" x14ac:dyDescent="0.2">
      <c r="C46143"/>
      <c r="E46143" s="46"/>
      <c r="F46143" s="44"/>
    </row>
    <row r="46144" spans="3:6" x14ac:dyDescent="0.2">
      <c r="C46144"/>
      <c r="E46144" s="46"/>
      <c r="F46144" s="44"/>
    </row>
    <row r="46145" spans="3:6" x14ac:dyDescent="0.2">
      <c r="C46145"/>
      <c r="E46145" s="46"/>
      <c r="F46145" s="44"/>
    </row>
    <row r="46146" spans="3:6" x14ac:dyDescent="0.2">
      <c r="C46146"/>
      <c r="E46146" s="46"/>
      <c r="F46146" s="44"/>
    </row>
    <row r="46147" spans="3:6" x14ac:dyDescent="0.2">
      <c r="C46147"/>
      <c r="E46147" s="46"/>
      <c r="F46147" s="44"/>
    </row>
    <row r="46148" spans="3:6" x14ac:dyDescent="0.2">
      <c r="C46148"/>
      <c r="E46148" s="46"/>
      <c r="F46148" s="44"/>
    </row>
    <row r="46149" spans="3:6" x14ac:dyDescent="0.2">
      <c r="C46149"/>
      <c r="E46149" s="46"/>
      <c r="F46149" s="44"/>
    </row>
    <row r="46150" spans="3:6" x14ac:dyDescent="0.2">
      <c r="C46150"/>
      <c r="E46150" s="46"/>
      <c r="F46150" s="44"/>
    </row>
    <row r="46151" spans="3:6" x14ac:dyDescent="0.2">
      <c r="C46151"/>
      <c r="E46151" s="46"/>
      <c r="F46151" s="44"/>
    </row>
    <row r="46152" spans="3:6" x14ac:dyDescent="0.2">
      <c r="C46152"/>
      <c r="E46152" s="46"/>
      <c r="F46152" s="44"/>
    </row>
    <row r="46153" spans="3:6" x14ac:dyDescent="0.2">
      <c r="C46153"/>
      <c r="E46153" s="46"/>
      <c r="F46153" s="44"/>
    </row>
    <row r="46154" spans="3:6" x14ac:dyDescent="0.2">
      <c r="C46154"/>
      <c r="E46154" s="46"/>
      <c r="F46154" s="44"/>
    </row>
    <row r="46155" spans="3:6" x14ac:dyDescent="0.2">
      <c r="C46155"/>
      <c r="E46155" s="46"/>
      <c r="F46155" s="44"/>
    </row>
    <row r="46156" spans="3:6" x14ac:dyDescent="0.2">
      <c r="C46156"/>
      <c r="E46156" s="46"/>
      <c r="F46156" s="44"/>
    </row>
    <row r="46157" spans="3:6" x14ac:dyDescent="0.2">
      <c r="C46157"/>
      <c r="E46157" s="46"/>
      <c r="F46157" s="44"/>
    </row>
    <row r="46158" spans="3:6" x14ac:dyDescent="0.2">
      <c r="C46158"/>
      <c r="E46158" s="46"/>
      <c r="F46158" s="44"/>
    </row>
    <row r="46159" spans="3:6" x14ac:dyDescent="0.2">
      <c r="C46159"/>
      <c r="E46159" s="46"/>
      <c r="F46159" s="44"/>
    </row>
    <row r="46160" spans="3:6" x14ac:dyDescent="0.2">
      <c r="C46160"/>
      <c r="E46160" s="46"/>
      <c r="F46160" s="44"/>
    </row>
    <row r="46161" spans="3:6" x14ac:dyDescent="0.2">
      <c r="C46161"/>
      <c r="E46161" s="46"/>
      <c r="F46161" s="44"/>
    </row>
    <row r="46162" spans="3:6" x14ac:dyDescent="0.2">
      <c r="C46162"/>
      <c r="E46162" s="46"/>
      <c r="F46162" s="44"/>
    </row>
    <row r="46163" spans="3:6" x14ac:dyDescent="0.2">
      <c r="C46163"/>
      <c r="E46163" s="46"/>
      <c r="F46163" s="44"/>
    </row>
    <row r="46164" spans="3:6" x14ac:dyDescent="0.2">
      <c r="C46164"/>
      <c r="E46164" s="46"/>
      <c r="F46164" s="44"/>
    </row>
    <row r="46165" spans="3:6" x14ac:dyDescent="0.2">
      <c r="C46165"/>
      <c r="E46165" s="46"/>
      <c r="F46165" s="44"/>
    </row>
    <row r="46166" spans="3:6" x14ac:dyDescent="0.2">
      <c r="C46166"/>
      <c r="E46166" s="46"/>
      <c r="F46166" s="44"/>
    </row>
    <row r="46167" spans="3:6" x14ac:dyDescent="0.2">
      <c r="C46167"/>
      <c r="E46167" s="46"/>
      <c r="F46167" s="44"/>
    </row>
    <row r="46168" spans="3:6" x14ac:dyDescent="0.2">
      <c r="C46168"/>
      <c r="E46168" s="46"/>
      <c r="F46168" s="44"/>
    </row>
    <row r="46169" spans="3:6" x14ac:dyDescent="0.2">
      <c r="C46169"/>
      <c r="E46169" s="46"/>
      <c r="F46169" s="44"/>
    </row>
    <row r="46170" spans="3:6" x14ac:dyDescent="0.2">
      <c r="C46170"/>
      <c r="E46170" s="46"/>
      <c r="F46170" s="44"/>
    </row>
    <row r="46171" spans="3:6" x14ac:dyDescent="0.2">
      <c r="C46171"/>
      <c r="E46171" s="46"/>
      <c r="F46171" s="44"/>
    </row>
    <row r="46172" spans="3:6" x14ac:dyDescent="0.2">
      <c r="C46172"/>
      <c r="E46172" s="46"/>
      <c r="F46172" s="44"/>
    </row>
    <row r="46173" spans="3:6" x14ac:dyDescent="0.2">
      <c r="C46173"/>
      <c r="E46173" s="46"/>
      <c r="F46173" s="44"/>
    </row>
    <row r="46174" spans="3:6" x14ac:dyDescent="0.2">
      <c r="C46174"/>
      <c r="E46174" s="46"/>
      <c r="F46174" s="44"/>
    </row>
    <row r="46175" spans="3:6" x14ac:dyDescent="0.2">
      <c r="C46175"/>
      <c r="E46175" s="46"/>
      <c r="F46175" s="44"/>
    </row>
    <row r="46176" spans="3:6" x14ac:dyDescent="0.2">
      <c r="C46176"/>
      <c r="E46176" s="46"/>
      <c r="F46176" s="44"/>
    </row>
    <row r="46177" spans="3:6" x14ac:dyDescent="0.2">
      <c r="C46177"/>
      <c r="E46177" s="46"/>
      <c r="F46177" s="44"/>
    </row>
    <row r="46178" spans="3:6" x14ac:dyDescent="0.2">
      <c r="C46178"/>
      <c r="E46178" s="46"/>
      <c r="F46178" s="44"/>
    </row>
    <row r="46179" spans="3:6" x14ac:dyDescent="0.2">
      <c r="C46179"/>
      <c r="E46179" s="46"/>
      <c r="F46179" s="44"/>
    </row>
    <row r="46180" spans="3:6" x14ac:dyDescent="0.2">
      <c r="C46180"/>
      <c r="E46180" s="46"/>
      <c r="F46180" s="44"/>
    </row>
    <row r="46181" spans="3:6" x14ac:dyDescent="0.2">
      <c r="C46181"/>
      <c r="E46181" s="46"/>
      <c r="F46181" s="44"/>
    </row>
    <row r="46182" spans="3:6" x14ac:dyDescent="0.2">
      <c r="C46182"/>
      <c r="E46182" s="46"/>
      <c r="F46182" s="44"/>
    </row>
    <row r="46183" spans="3:6" x14ac:dyDescent="0.2">
      <c r="C46183"/>
      <c r="E46183" s="46"/>
      <c r="F46183" s="44"/>
    </row>
    <row r="46184" spans="3:6" x14ac:dyDescent="0.2">
      <c r="C46184"/>
      <c r="E46184" s="46"/>
      <c r="F46184" s="44"/>
    </row>
    <row r="46185" spans="3:6" x14ac:dyDescent="0.2">
      <c r="C46185"/>
      <c r="E46185" s="46"/>
      <c r="F46185" s="44"/>
    </row>
    <row r="46186" spans="3:6" x14ac:dyDescent="0.2">
      <c r="C46186"/>
      <c r="E46186" s="46"/>
      <c r="F46186" s="44"/>
    </row>
    <row r="46187" spans="3:6" x14ac:dyDescent="0.2">
      <c r="C46187"/>
      <c r="E46187" s="46"/>
      <c r="F46187" s="44"/>
    </row>
    <row r="46188" spans="3:6" x14ac:dyDescent="0.2">
      <c r="C46188"/>
      <c r="E46188" s="46"/>
      <c r="F46188" s="44"/>
    </row>
    <row r="46189" spans="3:6" x14ac:dyDescent="0.2">
      <c r="C46189"/>
      <c r="E46189" s="46"/>
      <c r="F46189" s="44"/>
    </row>
    <row r="46190" spans="3:6" x14ac:dyDescent="0.2">
      <c r="C46190"/>
      <c r="E46190" s="46"/>
      <c r="F46190" s="44"/>
    </row>
    <row r="46191" spans="3:6" x14ac:dyDescent="0.2">
      <c r="C46191"/>
      <c r="E46191" s="46"/>
      <c r="F46191" s="44"/>
    </row>
    <row r="46192" spans="3:6" x14ac:dyDescent="0.2">
      <c r="C46192"/>
      <c r="E46192" s="46"/>
      <c r="F46192" s="44"/>
    </row>
    <row r="46193" spans="3:6" x14ac:dyDescent="0.2">
      <c r="C46193"/>
      <c r="E46193" s="46"/>
      <c r="F46193" s="44"/>
    </row>
    <row r="46194" spans="3:6" x14ac:dyDescent="0.2">
      <c r="C46194"/>
      <c r="E46194" s="46"/>
      <c r="F46194" s="44"/>
    </row>
    <row r="46195" spans="3:6" x14ac:dyDescent="0.2">
      <c r="C46195"/>
      <c r="E46195" s="46"/>
      <c r="F46195" s="44"/>
    </row>
    <row r="46196" spans="3:6" x14ac:dyDescent="0.2">
      <c r="C46196"/>
      <c r="E46196" s="46"/>
      <c r="F46196" s="44"/>
    </row>
    <row r="46197" spans="3:6" x14ac:dyDescent="0.2">
      <c r="C46197"/>
      <c r="E46197" s="46"/>
      <c r="F46197" s="44"/>
    </row>
    <row r="46198" spans="3:6" x14ac:dyDescent="0.2">
      <c r="C46198"/>
      <c r="E46198" s="46"/>
      <c r="F46198" s="44"/>
    </row>
    <row r="46199" spans="3:6" x14ac:dyDescent="0.2">
      <c r="C46199"/>
      <c r="E46199" s="46"/>
      <c r="F46199" s="44"/>
    </row>
    <row r="46200" spans="3:6" x14ac:dyDescent="0.2">
      <c r="C46200"/>
      <c r="E46200" s="46"/>
      <c r="F46200" s="44"/>
    </row>
    <row r="46201" spans="3:6" x14ac:dyDescent="0.2">
      <c r="C46201"/>
      <c r="E46201" s="46"/>
      <c r="F46201" s="44"/>
    </row>
    <row r="46202" spans="3:6" x14ac:dyDescent="0.2">
      <c r="C46202"/>
      <c r="E46202" s="46"/>
      <c r="F46202" s="44"/>
    </row>
    <row r="46203" spans="3:6" x14ac:dyDescent="0.2">
      <c r="C46203"/>
      <c r="E46203" s="46"/>
      <c r="F46203" s="44"/>
    </row>
    <row r="46204" spans="3:6" x14ac:dyDescent="0.2">
      <c r="C46204"/>
      <c r="E46204" s="46"/>
      <c r="F46204" s="44"/>
    </row>
    <row r="46205" spans="3:6" x14ac:dyDescent="0.2">
      <c r="C46205"/>
      <c r="E46205" s="46"/>
      <c r="F46205" s="44"/>
    </row>
    <row r="46206" spans="3:6" x14ac:dyDescent="0.2">
      <c r="C46206"/>
      <c r="E46206" s="46"/>
      <c r="F46206" s="44"/>
    </row>
    <row r="46207" spans="3:6" x14ac:dyDescent="0.2">
      <c r="C46207"/>
      <c r="E46207" s="46"/>
      <c r="F46207" s="44"/>
    </row>
    <row r="46208" spans="3:6" x14ac:dyDescent="0.2">
      <c r="C46208"/>
      <c r="E46208" s="46"/>
      <c r="F46208" s="44"/>
    </row>
    <row r="46209" spans="3:6" x14ac:dyDescent="0.2">
      <c r="C46209"/>
      <c r="E46209" s="46"/>
      <c r="F46209" s="44"/>
    </row>
    <row r="46210" spans="3:6" x14ac:dyDescent="0.2">
      <c r="C46210"/>
      <c r="E46210" s="46"/>
      <c r="F46210" s="44"/>
    </row>
    <row r="46211" spans="3:6" x14ac:dyDescent="0.2">
      <c r="C46211"/>
      <c r="E46211" s="46"/>
      <c r="F46211" s="44"/>
    </row>
    <row r="46212" spans="3:6" x14ac:dyDescent="0.2">
      <c r="C46212"/>
      <c r="E46212" s="46"/>
      <c r="F46212" s="44"/>
    </row>
    <row r="46213" spans="3:6" x14ac:dyDescent="0.2">
      <c r="C46213"/>
      <c r="E46213" s="46"/>
      <c r="F46213" s="44"/>
    </row>
    <row r="46214" spans="3:6" x14ac:dyDescent="0.2">
      <c r="C46214"/>
      <c r="E46214" s="46"/>
      <c r="F46214" s="44"/>
    </row>
    <row r="46215" spans="3:6" x14ac:dyDescent="0.2">
      <c r="C46215"/>
      <c r="E46215" s="46"/>
      <c r="F46215" s="44"/>
    </row>
    <row r="46216" spans="3:6" x14ac:dyDescent="0.2">
      <c r="C46216"/>
      <c r="E46216" s="46"/>
      <c r="F46216" s="44"/>
    </row>
    <row r="46217" spans="3:6" x14ac:dyDescent="0.2">
      <c r="C46217"/>
      <c r="E46217" s="46"/>
      <c r="F46217" s="44"/>
    </row>
    <row r="46218" spans="3:6" x14ac:dyDescent="0.2">
      <c r="C46218"/>
      <c r="E46218" s="46"/>
      <c r="F46218" s="44"/>
    </row>
    <row r="46219" spans="3:6" x14ac:dyDescent="0.2">
      <c r="C46219"/>
      <c r="E46219" s="46"/>
      <c r="F46219" s="44"/>
    </row>
    <row r="46220" spans="3:6" x14ac:dyDescent="0.2">
      <c r="C46220"/>
      <c r="E46220" s="46"/>
      <c r="F46220" s="44"/>
    </row>
    <row r="46221" spans="3:6" x14ac:dyDescent="0.2">
      <c r="C46221"/>
      <c r="E46221" s="46"/>
      <c r="F46221" s="44"/>
    </row>
    <row r="46222" spans="3:6" x14ac:dyDescent="0.2">
      <c r="C46222"/>
      <c r="E46222" s="46"/>
      <c r="F46222" s="44"/>
    </row>
    <row r="46223" spans="3:6" x14ac:dyDescent="0.2">
      <c r="C46223"/>
      <c r="E46223" s="46"/>
      <c r="F46223" s="44"/>
    </row>
    <row r="46224" spans="3:6" x14ac:dyDescent="0.2">
      <c r="C46224"/>
      <c r="E46224" s="46"/>
      <c r="F46224" s="44"/>
    </row>
    <row r="46225" spans="3:6" x14ac:dyDescent="0.2">
      <c r="C46225"/>
      <c r="E46225" s="46"/>
      <c r="F46225" s="44"/>
    </row>
    <row r="46226" spans="3:6" x14ac:dyDescent="0.2">
      <c r="C46226"/>
      <c r="E46226" s="46"/>
      <c r="F46226" s="44"/>
    </row>
    <row r="46227" spans="3:6" x14ac:dyDescent="0.2">
      <c r="C46227"/>
      <c r="E46227" s="46"/>
      <c r="F46227" s="44"/>
    </row>
    <row r="46228" spans="3:6" x14ac:dyDescent="0.2">
      <c r="C46228"/>
      <c r="E46228" s="46"/>
      <c r="F46228" s="44"/>
    </row>
    <row r="46229" spans="3:6" x14ac:dyDescent="0.2">
      <c r="C46229"/>
      <c r="E46229" s="46"/>
      <c r="F46229" s="44"/>
    </row>
    <row r="46230" spans="3:6" x14ac:dyDescent="0.2">
      <c r="C46230"/>
      <c r="E46230" s="46"/>
      <c r="F46230" s="44"/>
    </row>
    <row r="46231" spans="3:6" x14ac:dyDescent="0.2">
      <c r="C46231"/>
      <c r="E46231" s="46"/>
      <c r="F46231" s="44"/>
    </row>
    <row r="46232" spans="3:6" x14ac:dyDescent="0.2">
      <c r="C46232"/>
      <c r="E46232" s="46"/>
      <c r="F46232" s="44"/>
    </row>
    <row r="46233" spans="3:6" x14ac:dyDescent="0.2">
      <c r="C46233"/>
      <c r="E46233" s="46"/>
      <c r="F46233" s="44"/>
    </row>
    <row r="46234" spans="3:6" x14ac:dyDescent="0.2">
      <c r="C46234"/>
      <c r="E46234" s="46"/>
      <c r="F46234" s="44"/>
    </row>
    <row r="46235" spans="3:6" x14ac:dyDescent="0.2">
      <c r="C46235"/>
      <c r="E46235" s="46"/>
      <c r="F46235" s="44"/>
    </row>
    <row r="46236" spans="3:6" x14ac:dyDescent="0.2">
      <c r="C46236"/>
      <c r="E46236" s="46"/>
      <c r="F46236" s="44"/>
    </row>
    <row r="46237" spans="3:6" x14ac:dyDescent="0.2">
      <c r="C46237"/>
      <c r="E46237" s="46"/>
      <c r="F46237" s="44"/>
    </row>
    <row r="46238" spans="3:6" x14ac:dyDescent="0.2">
      <c r="C46238"/>
      <c r="E46238" s="46"/>
      <c r="F46238" s="44"/>
    </row>
    <row r="46239" spans="3:6" x14ac:dyDescent="0.2">
      <c r="C46239"/>
      <c r="E46239" s="46"/>
      <c r="F46239" s="44"/>
    </row>
    <row r="46240" spans="3:6" x14ac:dyDescent="0.2">
      <c r="C46240"/>
      <c r="E46240" s="46"/>
      <c r="F46240" s="44"/>
    </row>
    <row r="46241" spans="3:6" x14ac:dyDescent="0.2">
      <c r="C46241"/>
      <c r="E46241" s="46"/>
      <c r="F46241" s="44"/>
    </row>
    <row r="46242" spans="3:6" x14ac:dyDescent="0.2">
      <c r="C46242"/>
      <c r="E46242" s="46"/>
      <c r="F46242" s="44"/>
    </row>
    <row r="46243" spans="3:6" x14ac:dyDescent="0.2">
      <c r="C46243"/>
      <c r="E46243" s="46"/>
      <c r="F46243" s="44"/>
    </row>
    <row r="46244" spans="3:6" x14ac:dyDescent="0.2">
      <c r="C46244"/>
      <c r="E46244" s="46"/>
      <c r="F46244" s="44"/>
    </row>
    <row r="46245" spans="3:6" x14ac:dyDescent="0.2">
      <c r="C46245"/>
      <c r="E46245" s="46"/>
      <c r="F46245" s="44"/>
    </row>
    <row r="46246" spans="3:6" x14ac:dyDescent="0.2">
      <c r="C46246"/>
      <c r="E46246" s="46"/>
      <c r="F46246" s="44"/>
    </row>
    <row r="46247" spans="3:6" x14ac:dyDescent="0.2">
      <c r="C46247"/>
      <c r="E46247" s="46"/>
      <c r="F46247" s="44"/>
    </row>
    <row r="46248" spans="3:6" x14ac:dyDescent="0.2">
      <c r="C46248"/>
      <c r="E46248" s="46"/>
      <c r="F46248" s="44"/>
    </row>
    <row r="46249" spans="3:6" x14ac:dyDescent="0.2">
      <c r="C46249"/>
      <c r="E46249" s="46"/>
      <c r="F46249" s="44"/>
    </row>
    <row r="46250" spans="3:6" x14ac:dyDescent="0.2">
      <c r="C46250"/>
      <c r="E46250" s="46"/>
      <c r="F46250" s="44"/>
    </row>
    <row r="46251" spans="3:6" x14ac:dyDescent="0.2">
      <c r="C46251"/>
      <c r="E46251" s="46"/>
      <c r="F46251" s="44"/>
    </row>
    <row r="46252" spans="3:6" x14ac:dyDescent="0.2">
      <c r="C46252"/>
      <c r="E46252" s="46"/>
      <c r="F46252" s="44"/>
    </row>
    <row r="46253" spans="3:6" x14ac:dyDescent="0.2">
      <c r="C46253"/>
      <c r="E46253" s="46"/>
      <c r="F46253" s="44"/>
    </row>
    <row r="46254" spans="3:6" x14ac:dyDescent="0.2">
      <c r="C46254"/>
      <c r="E46254" s="46"/>
      <c r="F46254" s="44"/>
    </row>
    <row r="46255" spans="3:6" x14ac:dyDescent="0.2">
      <c r="C46255"/>
      <c r="E46255" s="46"/>
      <c r="F46255" s="44"/>
    </row>
    <row r="46256" spans="3:6" x14ac:dyDescent="0.2">
      <c r="C46256"/>
      <c r="E46256" s="46"/>
      <c r="F46256" s="44"/>
    </row>
    <row r="46257" spans="3:6" x14ac:dyDescent="0.2">
      <c r="C46257"/>
      <c r="E46257" s="46"/>
      <c r="F46257" s="44"/>
    </row>
    <row r="46258" spans="3:6" x14ac:dyDescent="0.2">
      <c r="C46258"/>
      <c r="E46258" s="46"/>
      <c r="F46258" s="44"/>
    </row>
    <row r="46259" spans="3:6" x14ac:dyDescent="0.2">
      <c r="C46259"/>
      <c r="E46259" s="46"/>
      <c r="F46259" s="44"/>
    </row>
    <row r="46260" spans="3:6" x14ac:dyDescent="0.2">
      <c r="C46260"/>
      <c r="E46260" s="46"/>
      <c r="F46260" s="44"/>
    </row>
    <row r="46261" spans="3:6" x14ac:dyDescent="0.2">
      <c r="C46261"/>
      <c r="E46261" s="46"/>
      <c r="F46261" s="44"/>
    </row>
    <row r="46262" spans="3:6" x14ac:dyDescent="0.2">
      <c r="C46262"/>
      <c r="E46262" s="46"/>
      <c r="F46262" s="44"/>
    </row>
    <row r="46263" spans="3:6" x14ac:dyDescent="0.2">
      <c r="C46263"/>
      <c r="E46263" s="46"/>
      <c r="F46263" s="44"/>
    </row>
    <row r="46264" spans="3:6" x14ac:dyDescent="0.2">
      <c r="C46264"/>
      <c r="E46264" s="46"/>
      <c r="F46264" s="44"/>
    </row>
    <row r="46265" spans="3:6" x14ac:dyDescent="0.2">
      <c r="C46265"/>
      <c r="E46265" s="46"/>
      <c r="F46265" s="44"/>
    </row>
    <row r="46266" spans="3:6" x14ac:dyDescent="0.2">
      <c r="C46266"/>
      <c r="E46266" s="46"/>
      <c r="F46266" s="44"/>
    </row>
    <row r="46267" spans="3:6" x14ac:dyDescent="0.2">
      <c r="C46267"/>
      <c r="E46267" s="46"/>
      <c r="F46267" s="44"/>
    </row>
    <row r="46268" spans="3:6" x14ac:dyDescent="0.2">
      <c r="C46268"/>
      <c r="E46268" s="46"/>
      <c r="F46268" s="44"/>
    </row>
    <row r="46269" spans="3:6" x14ac:dyDescent="0.2">
      <c r="C46269"/>
      <c r="E46269" s="46"/>
      <c r="F46269" s="44"/>
    </row>
    <row r="46270" spans="3:6" x14ac:dyDescent="0.2">
      <c r="C46270"/>
      <c r="E46270" s="46"/>
      <c r="F46270" s="44"/>
    </row>
    <row r="46271" spans="3:6" x14ac:dyDescent="0.2">
      <c r="C46271"/>
      <c r="E46271" s="46"/>
      <c r="F46271" s="44"/>
    </row>
    <row r="46272" spans="3:6" x14ac:dyDescent="0.2">
      <c r="C46272"/>
      <c r="E46272" s="46"/>
      <c r="F46272" s="44"/>
    </row>
    <row r="46273" spans="3:6" x14ac:dyDescent="0.2">
      <c r="C46273"/>
      <c r="E46273" s="46"/>
      <c r="F46273" s="44"/>
    </row>
    <row r="46274" spans="3:6" x14ac:dyDescent="0.2">
      <c r="C46274"/>
      <c r="E46274" s="46"/>
      <c r="F46274" s="44"/>
    </row>
    <row r="46275" spans="3:6" x14ac:dyDescent="0.2">
      <c r="C46275"/>
      <c r="E46275" s="46"/>
      <c r="F46275" s="44"/>
    </row>
    <row r="46276" spans="3:6" x14ac:dyDescent="0.2">
      <c r="C46276"/>
      <c r="E46276" s="46"/>
      <c r="F46276" s="44"/>
    </row>
    <row r="46277" spans="3:6" x14ac:dyDescent="0.2">
      <c r="C46277"/>
      <c r="E46277" s="46"/>
      <c r="F46277" s="44"/>
    </row>
    <row r="46278" spans="3:6" x14ac:dyDescent="0.2">
      <c r="C46278"/>
      <c r="E46278" s="46"/>
      <c r="F46278" s="44"/>
    </row>
    <row r="46279" spans="3:6" x14ac:dyDescent="0.2">
      <c r="C46279"/>
      <c r="E46279" s="46"/>
      <c r="F46279" s="44"/>
    </row>
    <row r="46280" spans="3:6" x14ac:dyDescent="0.2">
      <c r="C46280"/>
      <c r="E46280" s="46"/>
      <c r="F46280" s="44"/>
    </row>
    <row r="46281" spans="3:6" x14ac:dyDescent="0.2">
      <c r="C46281"/>
      <c r="E46281" s="46"/>
      <c r="F46281" s="44"/>
    </row>
    <row r="46282" spans="3:6" x14ac:dyDescent="0.2">
      <c r="C46282"/>
      <c r="E46282" s="46"/>
      <c r="F46282" s="44"/>
    </row>
    <row r="46283" spans="3:6" x14ac:dyDescent="0.2">
      <c r="C46283"/>
      <c r="E46283" s="46"/>
      <c r="F46283" s="44"/>
    </row>
    <row r="46284" spans="3:6" x14ac:dyDescent="0.2">
      <c r="C46284"/>
      <c r="E46284" s="46"/>
      <c r="F46284" s="44"/>
    </row>
    <row r="46285" spans="3:6" x14ac:dyDescent="0.2">
      <c r="C46285"/>
      <c r="E46285" s="46"/>
      <c r="F46285" s="44"/>
    </row>
    <row r="46286" spans="3:6" x14ac:dyDescent="0.2">
      <c r="C46286"/>
      <c r="E46286" s="46"/>
      <c r="F46286" s="44"/>
    </row>
    <row r="46287" spans="3:6" x14ac:dyDescent="0.2">
      <c r="C46287"/>
      <c r="E46287" s="46"/>
      <c r="F46287" s="44"/>
    </row>
    <row r="46288" spans="3:6" x14ac:dyDescent="0.2">
      <c r="C46288"/>
      <c r="E46288" s="46"/>
      <c r="F46288" s="44"/>
    </row>
    <row r="46289" spans="3:6" x14ac:dyDescent="0.2">
      <c r="C46289"/>
      <c r="E46289" s="46"/>
      <c r="F46289" s="44"/>
    </row>
    <row r="46290" spans="3:6" x14ac:dyDescent="0.2">
      <c r="C46290"/>
      <c r="E46290" s="46"/>
      <c r="F46290" s="44"/>
    </row>
    <row r="46291" spans="3:6" x14ac:dyDescent="0.2">
      <c r="C46291"/>
      <c r="E46291" s="46"/>
      <c r="F46291" s="44"/>
    </row>
    <row r="46292" spans="3:6" x14ac:dyDescent="0.2">
      <c r="C46292"/>
      <c r="E46292" s="46"/>
      <c r="F46292" s="44"/>
    </row>
    <row r="46293" spans="3:6" x14ac:dyDescent="0.2">
      <c r="C46293"/>
      <c r="E46293" s="46"/>
      <c r="F46293" s="44"/>
    </row>
    <row r="46294" spans="3:6" x14ac:dyDescent="0.2">
      <c r="C46294"/>
      <c r="E46294" s="46"/>
      <c r="F46294" s="44"/>
    </row>
    <row r="46295" spans="3:6" x14ac:dyDescent="0.2">
      <c r="C46295"/>
      <c r="E46295" s="46"/>
      <c r="F46295" s="44"/>
    </row>
    <row r="46296" spans="3:6" x14ac:dyDescent="0.2">
      <c r="C46296"/>
      <c r="E46296" s="46"/>
      <c r="F46296" s="44"/>
    </row>
    <row r="46297" spans="3:6" x14ac:dyDescent="0.2">
      <c r="C46297"/>
      <c r="E46297" s="46"/>
      <c r="F46297" s="44"/>
    </row>
    <row r="46298" spans="3:6" x14ac:dyDescent="0.2">
      <c r="C46298"/>
      <c r="E46298" s="46"/>
      <c r="F46298" s="44"/>
    </row>
    <row r="46299" spans="3:6" x14ac:dyDescent="0.2">
      <c r="C46299"/>
      <c r="E46299" s="46"/>
      <c r="F46299" s="44"/>
    </row>
    <row r="46300" spans="3:6" x14ac:dyDescent="0.2">
      <c r="C46300"/>
      <c r="E46300" s="46"/>
      <c r="F46300" s="44"/>
    </row>
    <row r="46301" spans="3:6" x14ac:dyDescent="0.2">
      <c r="C46301"/>
      <c r="E46301" s="46"/>
      <c r="F46301" s="44"/>
    </row>
    <row r="46302" spans="3:6" x14ac:dyDescent="0.2">
      <c r="C46302"/>
      <c r="E46302" s="46"/>
      <c r="F46302" s="44"/>
    </row>
    <row r="46303" spans="3:6" x14ac:dyDescent="0.2">
      <c r="C46303"/>
      <c r="E46303" s="46"/>
      <c r="F46303" s="44"/>
    </row>
    <row r="46304" spans="3:6" x14ac:dyDescent="0.2">
      <c r="C46304"/>
      <c r="E46304" s="46"/>
      <c r="F46304" s="44"/>
    </row>
    <row r="46305" spans="3:6" x14ac:dyDescent="0.2">
      <c r="C46305"/>
      <c r="E46305" s="46"/>
      <c r="F46305" s="44"/>
    </row>
    <row r="46306" spans="3:6" x14ac:dyDescent="0.2">
      <c r="C46306"/>
      <c r="E46306" s="46"/>
      <c r="F46306" s="44"/>
    </row>
    <row r="46307" spans="3:6" x14ac:dyDescent="0.2">
      <c r="C46307"/>
      <c r="E46307" s="46"/>
      <c r="F46307" s="44"/>
    </row>
    <row r="46308" spans="3:6" x14ac:dyDescent="0.2">
      <c r="C46308"/>
      <c r="E46308" s="46"/>
      <c r="F46308" s="44"/>
    </row>
    <row r="46309" spans="3:6" x14ac:dyDescent="0.2">
      <c r="C46309"/>
      <c r="E46309" s="46"/>
      <c r="F46309" s="44"/>
    </row>
    <row r="46310" spans="3:6" x14ac:dyDescent="0.2">
      <c r="C46310"/>
      <c r="E46310" s="46"/>
      <c r="F46310" s="44"/>
    </row>
    <row r="46311" spans="3:6" x14ac:dyDescent="0.2">
      <c r="C46311"/>
      <c r="E46311" s="46"/>
      <c r="F46311" s="44"/>
    </row>
    <row r="46312" spans="3:6" x14ac:dyDescent="0.2">
      <c r="C46312"/>
      <c r="E46312" s="46"/>
      <c r="F46312" s="44"/>
    </row>
    <row r="46313" spans="3:6" x14ac:dyDescent="0.2">
      <c r="C46313"/>
      <c r="E46313" s="46"/>
      <c r="F46313" s="44"/>
    </row>
    <row r="46314" spans="3:6" x14ac:dyDescent="0.2">
      <c r="C46314"/>
      <c r="E46314" s="46"/>
      <c r="F46314" s="44"/>
    </row>
    <row r="46315" spans="3:6" x14ac:dyDescent="0.2">
      <c r="C46315"/>
      <c r="E46315" s="46"/>
      <c r="F46315" s="44"/>
    </row>
    <row r="46316" spans="3:6" x14ac:dyDescent="0.2">
      <c r="C46316"/>
      <c r="E46316" s="46"/>
      <c r="F46316" s="44"/>
    </row>
    <row r="46317" spans="3:6" x14ac:dyDescent="0.2">
      <c r="C46317"/>
      <c r="E46317" s="46"/>
      <c r="F46317" s="44"/>
    </row>
    <row r="46318" spans="3:6" x14ac:dyDescent="0.2">
      <c r="C46318"/>
      <c r="E46318" s="46"/>
      <c r="F46318" s="44"/>
    </row>
    <row r="46319" spans="3:6" x14ac:dyDescent="0.2">
      <c r="C46319"/>
      <c r="E46319" s="46"/>
      <c r="F46319" s="44"/>
    </row>
    <row r="46320" spans="3:6" x14ac:dyDescent="0.2">
      <c r="C46320"/>
      <c r="E46320" s="46"/>
      <c r="F46320" s="44"/>
    </row>
    <row r="46321" spans="3:6" x14ac:dyDescent="0.2">
      <c r="C46321"/>
      <c r="E46321" s="46"/>
      <c r="F46321" s="44"/>
    </row>
    <row r="46322" spans="3:6" x14ac:dyDescent="0.2">
      <c r="C46322"/>
      <c r="E46322" s="46"/>
      <c r="F46322" s="44"/>
    </row>
    <row r="46323" spans="3:6" x14ac:dyDescent="0.2">
      <c r="C46323"/>
      <c r="E46323" s="46"/>
      <c r="F46323" s="44"/>
    </row>
    <row r="46324" spans="3:6" x14ac:dyDescent="0.2">
      <c r="C46324"/>
      <c r="E46324" s="46"/>
      <c r="F46324" s="44"/>
    </row>
    <row r="46325" spans="3:6" x14ac:dyDescent="0.2">
      <c r="C46325"/>
      <c r="E46325" s="46"/>
      <c r="F46325" s="44"/>
    </row>
    <row r="46326" spans="3:6" x14ac:dyDescent="0.2">
      <c r="C46326"/>
      <c r="E46326" s="46"/>
      <c r="F46326" s="44"/>
    </row>
    <row r="46327" spans="3:6" x14ac:dyDescent="0.2">
      <c r="C46327"/>
      <c r="E46327" s="46"/>
      <c r="F46327" s="44"/>
    </row>
    <row r="46328" spans="3:6" x14ac:dyDescent="0.2">
      <c r="C46328"/>
      <c r="E46328" s="46"/>
      <c r="F46328" s="44"/>
    </row>
    <row r="46329" spans="3:6" x14ac:dyDescent="0.2">
      <c r="C46329"/>
      <c r="E46329" s="46"/>
      <c r="F46329" s="44"/>
    </row>
    <row r="46330" spans="3:6" x14ac:dyDescent="0.2">
      <c r="C46330"/>
      <c r="E46330" s="46"/>
      <c r="F46330" s="44"/>
    </row>
    <row r="46331" spans="3:6" x14ac:dyDescent="0.2">
      <c r="C46331"/>
      <c r="E46331" s="46"/>
      <c r="F46331" s="44"/>
    </row>
    <row r="46332" spans="3:6" x14ac:dyDescent="0.2">
      <c r="C46332"/>
      <c r="E46332" s="46"/>
      <c r="F46332" s="44"/>
    </row>
    <row r="46333" spans="3:6" x14ac:dyDescent="0.2">
      <c r="C46333"/>
      <c r="E46333" s="46"/>
      <c r="F46333" s="44"/>
    </row>
    <row r="46334" spans="3:6" x14ac:dyDescent="0.2">
      <c r="C46334"/>
      <c r="E46334" s="46"/>
      <c r="F46334" s="44"/>
    </row>
    <row r="46335" spans="3:6" x14ac:dyDescent="0.2">
      <c r="C46335"/>
      <c r="E46335" s="46"/>
      <c r="F46335" s="44"/>
    </row>
    <row r="46336" spans="3:6" x14ac:dyDescent="0.2">
      <c r="C46336"/>
      <c r="E46336" s="46"/>
      <c r="F46336" s="44"/>
    </row>
    <row r="46337" spans="3:6" x14ac:dyDescent="0.2">
      <c r="C46337"/>
      <c r="E46337" s="46"/>
      <c r="F46337" s="44"/>
    </row>
    <row r="46338" spans="3:6" x14ac:dyDescent="0.2">
      <c r="C46338"/>
      <c r="E46338" s="46"/>
      <c r="F46338" s="44"/>
    </row>
    <row r="46339" spans="3:6" x14ac:dyDescent="0.2">
      <c r="C46339"/>
      <c r="E46339" s="46"/>
      <c r="F46339" s="44"/>
    </row>
    <row r="46340" spans="3:6" x14ac:dyDescent="0.2">
      <c r="C46340"/>
      <c r="E46340" s="46"/>
      <c r="F46340" s="44"/>
    </row>
    <row r="46341" spans="3:6" x14ac:dyDescent="0.2">
      <c r="C46341"/>
      <c r="E46341" s="46"/>
      <c r="F46341" s="44"/>
    </row>
    <row r="46342" spans="3:6" x14ac:dyDescent="0.2">
      <c r="C46342"/>
      <c r="E46342" s="46"/>
      <c r="F46342" s="44"/>
    </row>
    <row r="46343" spans="3:6" x14ac:dyDescent="0.2">
      <c r="C46343"/>
      <c r="E46343" s="46"/>
      <c r="F46343" s="44"/>
    </row>
    <row r="46344" spans="3:6" x14ac:dyDescent="0.2">
      <c r="C46344"/>
      <c r="E46344" s="46"/>
      <c r="F46344" s="44"/>
    </row>
    <row r="46345" spans="3:6" x14ac:dyDescent="0.2">
      <c r="C46345"/>
      <c r="E46345" s="46"/>
      <c r="F46345" s="44"/>
    </row>
    <row r="46346" spans="3:6" x14ac:dyDescent="0.2">
      <c r="C46346"/>
      <c r="E46346" s="46"/>
      <c r="F46346" s="44"/>
    </row>
    <row r="46347" spans="3:6" x14ac:dyDescent="0.2">
      <c r="C46347"/>
      <c r="E46347" s="46"/>
      <c r="F46347" s="44"/>
    </row>
    <row r="46348" spans="3:6" x14ac:dyDescent="0.2">
      <c r="C46348"/>
      <c r="E46348" s="46"/>
      <c r="F46348" s="44"/>
    </row>
    <row r="46349" spans="3:6" x14ac:dyDescent="0.2">
      <c r="C46349"/>
      <c r="E46349" s="46"/>
      <c r="F46349" s="44"/>
    </row>
    <row r="46350" spans="3:6" x14ac:dyDescent="0.2">
      <c r="C46350"/>
      <c r="E46350" s="46"/>
      <c r="F46350" s="44"/>
    </row>
    <row r="46351" spans="3:6" x14ac:dyDescent="0.2">
      <c r="C46351"/>
      <c r="E46351" s="46"/>
      <c r="F46351" s="44"/>
    </row>
    <row r="46352" spans="3:6" x14ac:dyDescent="0.2">
      <c r="C46352"/>
      <c r="E46352" s="46"/>
      <c r="F46352" s="44"/>
    </row>
    <row r="46353" spans="3:6" x14ac:dyDescent="0.2">
      <c r="C46353"/>
      <c r="E46353" s="46"/>
      <c r="F46353" s="44"/>
    </row>
    <row r="46354" spans="3:6" x14ac:dyDescent="0.2">
      <c r="C46354"/>
      <c r="E46354" s="46"/>
      <c r="F46354" s="44"/>
    </row>
    <row r="46355" spans="3:6" x14ac:dyDescent="0.2">
      <c r="C46355"/>
      <c r="E46355" s="46"/>
      <c r="F46355" s="44"/>
    </row>
    <row r="46356" spans="3:6" x14ac:dyDescent="0.2">
      <c r="C46356"/>
      <c r="E46356" s="46"/>
      <c r="F46356" s="44"/>
    </row>
    <row r="46357" spans="3:6" x14ac:dyDescent="0.2">
      <c r="C46357"/>
      <c r="E46357" s="46"/>
      <c r="F46357" s="44"/>
    </row>
    <row r="46358" spans="3:6" x14ac:dyDescent="0.2">
      <c r="C46358"/>
      <c r="E46358" s="46"/>
      <c r="F46358" s="44"/>
    </row>
    <row r="46359" spans="3:6" x14ac:dyDescent="0.2">
      <c r="C46359"/>
      <c r="E46359" s="46"/>
      <c r="F46359" s="44"/>
    </row>
    <row r="46360" spans="3:6" x14ac:dyDescent="0.2">
      <c r="C46360"/>
      <c r="E46360" s="46"/>
      <c r="F46360" s="44"/>
    </row>
    <row r="46361" spans="3:6" x14ac:dyDescent="0.2">
      <c r="C46361"/>
      <c r="E46361" s="46"/>
      <c r="F46361" s="44"/>
    </row>
    <row r="46362" spans="3:6" x14ac:dyDescent="0.2">
      <c r="C46362"/>
      <c r="E46362" s="46"/>
      <c r="F46362" s="44"/>
    </row>
    <row r="46363" spans="3:6" x14ac:dyDescent="0.2">
      <c r="C46363"/>
      <c r="E46363" s="46"/>
      <c r="F46363" s="44"/>
    </row>
    <row r="46364" spans="3:6" x14ac:dyDescent="0.2">
      <c r="C46364"/>
      <c r="E46364" s="46"/>
      <c r="F46364" s="44"/>
    </row>
    <row r="46365" spans="3:6" x14ac:dyDescent="0.2">
      <c r="C46365"/>
      <c r="E46365" s="46"/>
      <c r="F46365" s="44"/>
    </row>
    <row r="46366" spans="3:6" x14ac:dyDescent="0.2">
      <c r="C46366"/>
      <c r="E46366" s="46"/>
      <c r="F46366" s="44"/>
    </row>
    <row r="46367" spans="3:6" x14ac:dyDescent="0.2">
      <c r="C46367"/>
      <c r="E46367" s="46"/>
      <c r="F46367" s="44"/>
    </row>
    <row r="46368" spans="3:6" x14ac:dyDescent="0.2">
      <c r="C46368"/>
      <c r="E46368" s="46"/>
      <c r="F46368" s="44"/>
    </row>
    <row r="46369" spans="3:6" x14ac:dyDescent="0.2">
      <c r="C46369"/>
      <c r="E46369" s="46"/>
      <c r="F46369" s="44"/>
    </row>
    <row r="46370" spans="3:6" x14ac:dyDescent="0.2">
      <c r="C46370"/>
      <c r="E46370" s="46"/>
      <c r="F46370" s="44"/>
    </row>
    <row r="46371" spans="3:6" x14ac:dyDescent="0.2">
      <c r="C46371"/>
      <c r="E46371" s="46"/>
      <c r="F46371" s="44"/>
    </row>
    <row r="46372" spans="3:6" x14ac:dyDescent="0.2">
      <c r="C46372"/>
      <c r="E46372" s="46"/>
      <c r="F46372" s="44"/>
    </row>
    <row r="46373" spans="3:6" x14ac:dyDescent="0.2">
      <c r="C46373"/>
      <c r="E46373" s="46"/>
      <c r="F46373" s="44"/>
    </row>
    <row r="46374" spans="3:6" x14ac:dyDescent="0.2">
      <c r="C46374"/>
      <c r="E46374" s="46"/>
      <c r="F46374" s="44"/>
    </row>
    <row r="46375" spans="3:6" x14ac:dyDescent="0.2">
      <c r="C46375"/>
      <c r="E46375" s="46"/>
      <c r="F46375" s="44"/>
    </row>
    <row r="46376" spans="3:6" x14ac:dyDescent="0.2">
      <c r="C46376"/>
      <c r="E46376" s="46"/>
      <c r="F46376" s="44"/>
    </row>
    <row r="46377" spans="3:6" x14ac:dyDescent="0.2">
      <c r="C46377"/>
      <c r="E46377" s="46"/>
      <c r="F46377" s="44"/>
    </row>
    <row r="46378" spans="3:6" x14ac:dyDescent="0.2">
      <c r="C46378"/>
      <c r="E46378" s="46"/>
      <c r="F46378" s="44"/>
    </row>
    <row r="46379" spans="3:6" x14ac:dyDescent="0.2">
      <c r="C46379"/>
      <c r="E46379" s="46"/>
      <c r="F46379" s="44"/>
    </row>
    <row r="46380" spans="3:6" x14ac:dyDescent="0.2">
      <c r="C46380"/>
      <c r="E46380" s="46"/>
      <c r="F46380" s="44"/>
    </row>
    <row r="46381" spans="3:6" x14ac:dyDescent="0.2">
      <c r="C46381"/>
      <c r="E46381" s="46"/>
      <c r="F46381" s="44"/>
    </row>
    <row r="46382" spans="3:6" x14ac:dyDescent="0.2">
      <c r="C46382"/>
      <c r="E46382" s="46"/>
      <c r="F46382" s="44"/>
    </row>
    <row r="46383" spans="3:6" x14ac:dyDescent="0.2">
      <c r="C46383"/>
      <c r="E46383" s="46"/>
      <c r="F46383" s="44"/>
    </row>
    <row r="46384" spans="3:6" x14ac:dyDescent="0.2">
      <c r="C46384"/>
      <c r="E46384" s="46"/>
      <c r="F46384" s="44"/>
    </row>
    <row r="46385" spans="3:6" x14ac:dyDescent="0.2">
      <c r="C46385"/>
      <c r="E46385" s="46"/>
      <c r="F46385" s="44"/>
    </row>
    <row r="46386" spans="3:6" x14ac:dyDescent="0.2">
      <c r="C46386"/>
      <c r="E46386" s="46"/>
      <c r="F46386" s="44"/>
    </row>
    <row r="46387" spans="3:6" x14ac:dyDescent="0.2">
      <c r="C46387"/>
      <c r="E46387" s="46"/>
      <c r="F46387" s="44"/>
    </row>
    <row r="46388" spans="3:6" x14ac:dyDescent="0.2">
      <c r="C46388"/>
      <c r="E46388" s="46"/>
      <c r="F46388" s="44"/>
    </row>
    <row r="46389" spans="3:6" x14ac:dyDescent="0.2">
      <c r="C46389"/>
      <c r="E46389" s="46"/>
      <c r="F46389" s="44"/>
    </row>
    <row r="46390" spans="3:6" x14ac:dyDescent="0.2">
      <c r="C46390"/>
      <c r="E46390" s="46"/>
      <c r="F46390" s="44"/>
    </row>
    <row r="46391" spans="3:6" x14ac:dyDescent="0.2">
      <c r="C46391"/>
      <c r="E46391" s="46"/>
      <c r="F46391" s="44"/>
    </row>
    <row r="46392" spans="3:6" x14ac:dyDescent="0.2">
      <c r="C46392"/>
      <c r="E46392" s="46"/>
      <c r="F46392" s="44"/>
    </row>
    <row r="46393" spans="3:6" x14ac:dyDescent="0.2">
      <c r="C46393"/>
      <c r="E46393" s="46"/>
      <c r="F46393" s="44"/>
    </row>
    <row r="46394" spans="3:6" x14ac:dyDescent="0.2">
      <c r="C46394"/>
      <c r="E46394" s="46"/>
      <c r="F46394" s="44"/>
    </row>
    <row r="46395" spans="3:6" x14ac:dyDescent="0.2">
      <c r="C46395"/>
      <c r="E46395" s="46"/>
      <c r="F46395" s="44"/>
    </row>
    <row r="46396" spans="3:6" x14ac:dyDescent="0.2">
      <c r="C46396"/>
      <c r="E46396" s="46"/>
      <c r="F46396" s="44"/>
    </row>
    <row r="46397" spans="3:6" x14ac:dyDescent="0.2">
      <c r="C46397"/>
      <c r="E46397" s="46"/>
      <c r="F46397" s="44"/>
    </row>
    <row r="46398" spans="3:6" x14ac:dyDescent="0.2">
      <c r="C46398"/>
      <c r="E46398" s="46"/>
      <c r="F46398" s="44"/>
    </row>
    <row r="46399" spans="3:6" x14ac:dyDescent="0.2">
      <c r="C46399"/>
      <c r="E46399" s="46"/>
      <c r="F46399" s="44"/>
    </row>
    <row r="46400" spans="3:6" x14ac:dyDescent="0.2">
      <c r="C46400"/>
      <c r="E46400" s="46"/>
      <c r="F46400" s="44"/>
    </row>
    <row r="46401" spans="3:6" x14ac:dyDescent="0.2">
      <c r="C46401"/>
      <c r="E46401" s="46"/>
      <c r="F46401" s="44"/>
    </row>
    <row r="46402" spans="3:6" x14ac:dyDescent="0.2">
      <c r="C46402"/>
      <c r="E46402" s="46"/>
      <c r="F46402" s="44"/>
    </row>
    <row r="46403" spans="3:6" x14ac:dyDescent="0.2">
      <c r="C46403"/>
      <c r="E46403" s="46"/>
      <c r="F46403" s="44"/>
    </row>
    <row r="46404" spans="3:6" x14ac:dyDescent="0.2">
      <c r="C46404"/>
      <c r="E46404" s="46"/>
      <c r="F46404" s="44"/>
    </row>
    <row r="46405" spans="3:6" x14ac:dyDescent="0.2">
      <c r="C46405"/>
      <c r="E46405" s="46"/>
      <c r="F46405" s="44"/>
    </row>
    <row r="46406" spans="3:6" x14ac:dyDescent="0.2">
      <c r="C46406"/>
      <c r="E46406" s="46"/>
      <c r="F46406" s="44"/>
    </row>
    <row r="46407" spans="3:6" x14ac:dyDescent="0.2">
      <c r="C46407"/>
      <c r="E46407" s="46"/>
      <c r="F46407" s="44"/>
    </row>
    <row r="46408" spans="3:6" x14ac:dyDescent="0.2">
      <c r="C46408"/>
      <c r="E46408" s="46"/>
      <c r="F46408" s="44"/>
    </row>
    <row r="46409" spans="3:6" x14ac:dyDescent="0.2">
      <c r="C46409"/>
      <c r="E46409" s="46"/>
      <c r="F46409" s="44"/>
    </row>
    <row r="46410" spans="3:6" x14ac:dyDescent="0.2">
      <c r="C46410"/>
      <c r="E46410" s="46"/>
      <c r="F46410" s="44"/>
    </row>
    <row r="46411" spans="3:6" x14ac:dyDescent="0.2">
      <c r="C46411"/>
      <c r="E46411" s="46"/>
      <c r="F46411" s="44"/>
    </row>
    <row r="46412" spans="3:6" x14ac:dyDescent="0.2">
      <c r="C46412"/>
      <c r="E46412" s="46"/>
      <c r="F46412" s="44"/>
    </row>
    <row r="46413" spans="3:6" x14ac:dyDescent="0.2">
      <c r="C46413"/>
      <c r="E46413" s="46"/>
      <c r="F46413" s="44"/>
    </row>
    <row r="46414" spans="3:6" x14ac:dyDescent="0.2">
      <c r="C46414"/>
      <c r="E46414" s="46"/>
      <c r="F46414" s="44"/>
    </row>
    <row r="46415" spans="3:6" x14ac:dyDescent="0.2">
      <c r="C46415"/>
      <c r="E46415" s="46"/>
      <c r="F46415" s="44"/>
    </row>
    <row r="46416" spans="3:6" x14ac:dyDescent="0.2">
      <c r="C46416"/>
      <c r="E46416" s="46"/>
      <c r="F46416" s="44"/>
    </row>
    <row r="46417" spans="3:6" x14ac:dyDescent="0.2">
      <c r="C46417"/>
      <c r="E46417" s="46"/>
      <c r="F46417" s="44"/>
    </row>
    <row r="46418" spans="3:6" x14ac:dyDescent="0.2">
      <c r="C46418"/>
      <c r="E46418" s="46"/>
      <c r="F46418" s="44"/>
    </row>
    <row r="46419" spans="3:6" x14ac:dyDescent="0.2">
      <c r="C46419"/>
      <c r="E46419" s="46"/>
      <c r="F46419" s="44"/>
    </row>
    <row r="46420" spans="3:6" x14ac:dyDescent="0.2">
      <c r="C46420"/>
      <c r="E46420" s="46"/>
      <c r="F46420" s="44"/>
    </row>
    <row r="46421" spans="3:6" x14ac:dyDescent="0.2">
      <c r="C46421"/>
      <c r="E46421" s="46"/>
      <c r="F46421" s="44"/>
    </row>
    <row r="46422" spans="3:6" x14ac:dyDescent="0.2">
      <c r="C46422"/>
      <c r="E46422" s="46"/>
      <c r="F46422" s="44"/>
    </row>
    <row r="46423" spans="3:6" x14ac:dyDescent="0.2">
      <c r="C46423"/>
      <c r="E46423" s="46"/>
      <c r="F46423" s="44"/>
    </row>
    <row r="46424" spans="3:6" x14ac:dyDescent="0.2">
      <c r="C46424"/>
      <c r="E46424" s="46"/>
      <c r="F46424" s="44"/>
    </row>
    <row r="46425" spans="3:6" x14ac:dyDescent="0.2">
      <c r="C46425"/>
      <c r="E46425" s="46"/>
      <c r="F46425" s="44"/>
    </row>
    <row r="46426" spans="3:6" x14ac:dyDescent="0.2">
      <c r="C46426"/>
      <c r="E46426" s="46"/>
      <c r="F46426" s="44"/>
    </row>
    <row r="46427" spans="3:6" x14ac:dyDescent="0.2">
      <c r="C46427"/>
      <c r="E46427" s="46"/>
      <c r="F46427" s="44"/>
    </row>
    <row r="46428" spans="3:6" x14ac:dyDescent="0.2">
      <c r="C46428"/>
      <c r="E46428" s="46"/>
      <c r="F46428" s="44"/>
    </row>
    <row r="46429" spans="3:6" x14ac:dyDescent="0.2">
      <c r="C46429"/>
      <c r="E46429" s="46"/>
      <c r="F46429" s="44"/>
    </row>
    <row r="46430" spans="3:6" x14ac:dyDescent="0.2">
      <c r="C46430"/>
      <c r="E46430" s="46"/>
      <c r="F46430" s="44"/>
    </row>
    <row r="46431" spans="3:6" x14ac:dyDescent="0.2">
      <c r="C46431"/>
      <c r="E46431" s="46"/>
      <c r="F46431" s="44"/>
    </row>
    <row r="46432" spans="3:6" x14ac:dyDescent="0.2">
      <c r="C46432"/>
      <c r="E46432" s="46"/>
      <c r="F46432" s="44"/>
    </row>
    <row r="46433" spans="3:6" x14ac:dyDescent="0.2">
      <c r="C46433"/>
      <c r="E46433" s="46"/>
      <c r="F46433" s="44"/>
    </row>
    <row r="46434" spans="3:6" x14ac:dyDescent="0.2">
      <c r="C46434"/>
      <c r="E46434" s="46"/>
      <c r="F46434" s="44"/>
    </row>
    <row r="46435" spans="3:6" x14ac:dyDescent="0.2">
      <c r="C46435"/>
      <c r="E46435" s="46"/>
      <c r="F46435" s="44"/>
    </row>
    <row r="46436" spans="3:6" x14ac:dyDescent="0.2">
      <c r="C46436"/>
      <c r="E46436" s="46"/>
      <c r="F46436" s="44"/>
    </row>
    <row r="46437" spans="3:6" x14ac:dyDescent="0.2">
      <c r="C46437"/>
      <c r="E46437" s="46"/>
      <c r="F46437" s="44"/>
    </row>
    <row r="46438" spans="3:6" x14ac:dyDescent="0.2">
      <c r="C46438"/>
      <c r="E46438" s="46"/>
      <c r="F46438" s="44"/>
    </row>
    <row r="46439" spans="3:6" x14ac:dyDescent="0.2">
      <c r="C46439"/>
      <c r="E46439" s="46"/>
      <c r="F46439" s="44"/>
    </row>
    <row r="46440" spans="3:6" x14ac:dyDescent="0.2">
      <c r="C46440"/>
      <c r="E46440" s="46"/>
      <c r="F46440" s="44"/>
    </row>
    <row r="46441" spans="3:6" x14ac:dyDescent="0.2">
      <c r="C46441"/>
      <c r="E46441" s="46"/>
      <c r="F46441" s="44"/>
    </row>
    <row r="46442" spans="3:6" x14ac:dyDescent="0.2">
      <c r="C46442"/>
      <c r="E46442" s="46"/>
      <c r="F46442" s="44"/>
    </row>
    <row r="46443" spans="3:6" x14ac:dyDescent="0.2">
      <c r="C46443"/>
      <c r="E46443" s="46"/>
      <c r="F46443" s="44"/>
    </row>
    <row r="46444" spans="3:6" x14ac:dyDescent="0.2">
      <c r="C46444"/>
      <c r="E46444" s="46"/>
      <c r="F46444" s="44"/>
    </row>
    <row r="46445" spans="3:6" x14ac:dyDescent="0.2">
      <c r="C46445"/>
      <c r="E46445" s="46"/>
      <c r="F46445" s="44"/>
    </row>
    <row r="46446" spans="3:6" x14ac:dyDescent="0.2">
      <c r="C46446"/>
      <c r="E46446" s="46"/>
      <c r="F46446" s="44"/>
    </row>
    <row r="46447" spans="3:6" x14ac:dyDescent="0.2">
      <c r="C46447"/>
      <c r="E46447" s="46"/>
      <c r="F46447" s="44"/>
    </row>
    <row r="46448" spans="3:6" x14ac:dyDescent="0.2">
      <c r="C46448"/>
      <c r="E46448" s="46"/>
      <c r="F46448" s="44"/>
    </row>
    <row r="46449" spans="3:6" x14ac:dyDescent="0.2">
      <c r="C46449"/>
      <c r="E46449" s="46"/>
      <c r="F46449" s="44"/>
    </row>
    <row r="46450" spans="3:6" x14ac:dyDescent="0.2">
      <c r="C46450"/>
      <c r="E46450" s="46"/>
      <c r="F46450" s="44"/>
    </row>
    <row r="46451" spans="3:6" x14ac:dyDescent="0.2">
      <c r="C46451"/>
      <c r="E46451" s="46"/>
      <c r="F46451" s="44"/>
    </row>
    <row r="46452" spans="3:6" x14ac:dyDescent="0.2">
      <c r="C46452"/>
      <c r="E46452" s="46"/>
      <c r="F46452" s="44"/>
    </row>
    <row r="46453" spans="3:6" x14ac:dyDescent="0.2">
      <c r="C46453"/>
      <c r="E46453" s="46"/>
      <c r="F46453" s="44"/>
    </row>
    <row r="46454" spans="3:6" x14ac:dyDescent="0.2">
      <c r="C46454"/>
      <c r="E46454" s="46"/>
      <c r="F46454" s="44"/>
    </row>
    <row r="46455" spans="3:6" x14ac:dyDescent="0.2">
      <c r="C46455"/>
      <c r="E46455" s="46"/>
      <c r="F46455" s="44"/>
    </row>
    <row r="46456" spans="3:6" x14ac:dyDescent="0.2">
      <c r="C46456"/>
      <c r="E46456" s="46"/>
      <c r="F46456" s="44"/>
    </row>
    <row r="46457" spans="3:6" x14ac:dyDescent="0.2">
      <c r="C46457"/>
      <c r="E46457" s="46"/>
      <c r="F46457" s="44"/>
    </row>
    <row r="46458" spans="3:6" x14ac:dyDescent="0.2">
      <c r="C46458"/>
      <c r="E46458" s="46"/>
      <c r="F46458" s="44"/>
    </row>
    <row r="46459" spans="3:6" x14ac:dyDescent="0.2">
      <c r="C46459"/>
      <c r="E46459" s="46"/>
      <c r="F46459" s="44"/>
    </row>
    <row r="46460" spans="3:6" x14ac:dyDescent="0.2">
      <c r="C46460"/>
      <c r="E46460" s="46"/>
      <c r="F46460" s="44"/>
    </row>
    <row r="46461" spans="3:6" x14ac:dyDescent="0.2">
      <c r="C46461"/>
      <c r="E46461" s="46"/>
      <c r="F46461" s="44"/>
    </row>
    <row r="46462" spans="3:6" x14ac:dyDescent="0.2">
      <c r="C46462"/>
      <c r="E46462" s="46"/>
      <c r="F46462" s="44"/>
    </row>
    <row r="46463" spans="3:6" x14ac:dyDescent="0.2">
      <c r="C46463"/>
      <c r="E46463" s="46"/>
      <c r="F46463" s="44"/>
    </row>
    <row r="46464" spans="3:6" x14ac:dyDescent="0.2">
      <c r="C46464"/>
      <c r="E46464" s="46"/>
      <c r="F46464" s="44"/>
    </row>
    <row r="46465" spans="3:6" x14ac:dyDescent="0.2">
      <c r="C46465"/>
      <c r="E46465" s="46"/>
      <c r="F46465" s="44"/>
    </row>
    <row r="46466" spans="3:6" x14ac:dyDescent="0.2">
      <c r="C46466"/>
      <c r="E46466" s="46"/>
      <c r="F46466" s="44"/>
    </row>
    <row r="46467" spans="3:6" x14ac:dyDescent="0.2">
      <c r="C46467"/>
      <c r="E46467" s="46"/>
      <c r="F46467" s="44"/>
    </row>
    <row r="46468" spans="3:6" x14ac:dyDescent="0.2">
      <c r="C46468"/>
      <c r="E46468" s="46"/>
      <c r="F46468" s="44"/>
    </row>
    <row r="46469" spans="3:6" x14ac:dyDescent="0.2">
      <c r="C46469"/>
      <c r="E46469" s="46"/>
      <c r="F46469" s="44"/>
    </row>
    <row r="46470" spans="3:6" x14ac:dyDescent="0.2">
      <c r="C46470"/>
      <c r="E46470" s="46"/>
      <c r="F46470" s="44"/>
    </row>
    <row r="46471" spans="3:6" x14ac:dyDescent="0.2">
      <c r="C46471"/>
      <c r="E46471" s="46"/>
      <c r="F46471" s="44"/>
    </row>
    <row r="46472" spans="3:6" x14ac:dyDescent="0.2">
      <c r="C46472"/>
      <c r="E46472" s="46"/>
      <c r="F46472" s="44"/>
    </row>
    <row r="46473" spans="3:6" x14ac:dyDescent="0.2">
      <c r="C46473"/>
      <c r="E46473" s="46"/>
      <c r="F46473" s="44"/>
    </row>
    <row r="46474" spans="3:6" x14ac:dyDescent="0.2">
      <c r="C46474"/>
      <c r="E46474" s="46"/>
      <c r="F46474" s="44"/>
    </row>
    <row r="46475" spans="3:6" x14ac:dyDescent="0.2">
      <c r="C46475"/>
      <c r="E46475" s="46"/>
      <c r="F46475" s="44"/>
    </row>
    <row r="46476" spans="3:6" x14ac:dyDescent="0.2">
      <c r="C46476"/>
      <c r="E46476" s="46"/>
      <c r="F46476" s="44"/>
    </row>
    <row r="46477" spans="3:6" x14ac:dyDescent="0.2">
      <c r="C46477"/>
      <c r="E46477" s="46"/>
      <c r="F46477" s="44"/>
    </row>
    <row r="46478" spans="3:6" x14ac:dyDescent="0.2">
      <c r="C46478"/>
      <c r="E46478" s="46"/>
      <c r="F46478" s="44"/>
    </row>
    <row r="46479" spans="3:6" x14ac:dyDescent="0.2">
      <c r="C46479"/>
      <c r="E46479" s="46"/>
      <c r="F46479" s="44"/>
    </row>
    <row r="46480" spans="3:6" x14ac:dyDescent="0.2">
      <c r="C46480"/>
      <c r="E46480" s="46"/>
      <c r="F46480" s="44"/>
    </row>
    <row r="46481" spans="3:6" x14ac:dyDescent="0.2">
      <c r="C46481"/>
      <c r="E46481" s="46"/>
      <c r="F46481" s="44"/>
    </row>
    <row r="46482" spans="3:6" x14ac:dyDescent="0.2">
      <c r="C46482"/>
      <c r="E46482" s="46"/>
      <c r="F46482" s="44"/>
    </row>
    <row r="46483" spans="3:6" x14ac:dyDescent="0.2">
      <c r="C46483"/>
      <c r="E46483" s="46"/>
      <c r="F46483" s="44"/>
    </row>
    <row r="46484" spans="3:6" x14ac:dyDescent="0.2">
      <c r="C46484"/>
      <c r="E46484" s="46"/>
      <c r="F46484" s="44"/>
    </row>
    <row r="46485" spans="3:6" x14ac:dyDescent="0.2">
      <c r="C46485"/>
      <c r="E46485" s="46"/>
      <c r="F46485" s="44"/>
    </row>
    <row r="46486" spans="3:6" x14ac:dyDescent="0.2">
      <c r="C46486"/>
      <c r="E46486" s="46"/>
      <c r="F46486" s="44"/>
    </row>
    <row r="46487" spans="3:6" x14ac:dyDescent="0.2">
      <c r="C46487"/>
      <c r="E46487" s="46"/>
      <c r="F46487" s="44"/>
    </row>
    <row r="46488" spans="3:6" x14ac:dyDescent="0.2">
      <c r="C46488"/>
      <c r="E46488" s="46"/>
      <c r="F46488" s="44"/>
    </row>
    <row r="46489" spans="3:6" x14ac:dyDescent="0.2">
      <c r="C46489"/>
      <c r="E46489" s="46"/>
      <c r="F46489" s="44"/>
    </row>
    <row r="46490" spans="3:6" x14ac:dyDescent="0.2">
      <c r="C46490"/>
      <c r="E46490" s="46"/>
      <c r="F46490" s="44"/>
    </row>
    <row r="46491" spans="3:6" x14ac:dyDescent="0.2">
      <c r="C46491"/>
      <c r="E46491" s="46"/>
      <c r="F46491" s="44"/>
    </row>
    <row r="46492" spans="3:6" x14ac:dyDescent="0.2">
      <c r="C46492"/>
      <c r="E46492" s="46"/>
      <c r="F46492" s="44"/>
    </row>
    <row r="46493" spans="3:6" x14ac:dyDescent="0.2">
      <c r="C46493"/>
      <c r="E46493" s="46"/>
      <c r="F46493" s="44"/>
    </row>
    <row r="46494" spans="3:6" x14ac:dyDescent="0.2">
      <c r="C46494"/>
      <c r="E46494" s="46"/>
      <c r="F46494" s="44"/>
    </row>
    <row r="46495" spans="3:6" x14ac:dyDescent="0.2">
      <c r="C46495"/>
      <c r="E46495" s="46"/>
      <c r="F46495" s="44"/>
    </row>
    <row r="46496" spans="3:6" x14ac:dyDescent="0.2">
      <c r="C46496"/>
      <c r="E46496" s="46"/>
      <c r="F46496" s="44"/>
    </row>
    <row r="46497" spans="3:6" x14ac:dyDescent="0.2">
      <c r="C46497"/>
      <c r="E46497" s="46"/>
      <c r="F46497" s="44"/>
    </row>
    <row r="46498" spans="3:6" x14ac:dyDescent="0.2">
      <c r="C46498"/>
      <c r="E46498" s="46"/>
      <c r="F46498" s="44"/>
    </row>
    <row r="46499" spans="3:6" x14ac:dyDescent="0.2">
      <c r="C46499"/>
      <c r="E46499" s="46"/>
      <c r="F46499" s="44"/>
    </row>
    <row r="46500" spans="3:6" x14ac:dyDescent="0.2">
      <c r="C46500"/>
      <c r="E46500" s="46"/>
      <c r="F46500" s="44"/>
    </row>
    <row r="46501" spans="3:6" x14ac:dyDescent="0.2">
      <c r="C46501"/>
      <c r="E46501" s="46"/>
      <c r="F46501" s="44"/>
    </row>
    <row r="46502" spans="3:6" x14ac:dyDescent="0.2">
      <c r="C46502"/>
      <c r="E46502" s="46"/>
      <c r="F46502" s="44"/>
    </row>
    <row r="46503" spans="3:6" x14ac:dyDescent="0.2">
      <c r="C46503"/>
      <c r="E46503" s="46"/>
      <c r="F46503" s="44"/>
    </row>
    <row r="46504" spans="3:6" x14ac:dyDescent="0.2">
      <c r="C46504"/>
      <c r="E46504" s="46"/>
      <c r="F46504" s="44"/>
    </row>
    <row r="46505" spans="3:6" x14ac:dyDescent="0.2">
      <c r="C46505"/>
      <c r="E46505" s="46"/>
      <c r="F46505" s="44"/>
    </row>
    <row r="46506" spans="3:6" x14ac:dyDescent="0.2">
      <c r="C46506"/>
      <c r="E46506" s="46"/>
      <c r="F46506" s="44"/>
    </row>
    <row r="46507" spans="3:6" x14ac:dyDescent="0.2">
      <c r="C46507"/>
      <c r="E46507" s="46"/>
      <c r="F46507" s="44"/>
    </row>
    <row r="46508" spans="3:6" x14ac:dyDescent="0.2">
      <c r="C46508"/>
      <c r="E46508" s="46"/>
      <c r="F46508" s="44"/>
    </row>
    <row r="46509" spans="3:6" x14ac:dyDescent="0.2">
      <c r="C46509"/>
      <c r="E46509" s="46"/>
      <c r="F46509" s="44"/>
    </row>
    <row r="46510" spans="3:6" x14ac:dyDescent="0.2">
      <c r="C46510"/>
      <c r="E46510" s="46"/>
      <c r="F46510" s="44"/>
    </row>
    <row r="46511" spans="3:6" x14ac:dyDescent="0.2">
      <c r="C46511"/>
      <c r="E46511" s="46"/>
      <c r="F46511" s="44"/>
    </row>
    <row r="46512" spans="3:6" x14ac:dyDescent="0.2">
      <c r="C46512"/>
      <c r="E46512" s="46"/>
      <c r="F46512" s="44"/>
    </row>
    <row r="46513" spans="3:6" x14ac:dyDescent="0.2">
      <c r="C46513"/>
      <c r="E46513" s="46"/>
      <c r="F46513" s="44"/>
    </row>
    <row r="46514" spans="3:6" x14ac:dyDescent="0.2">
      <c r="C46514"/>
      <c r="E46514" s="46"/>
      <c r="F46514" s="44"/>
    </row>
    <row r="46515" spans="3:6" x14ac:dyDescent="0.2">
      <c r="C46515"/>
      <c r="E46515" s="46"/>
      <c r="F46515" s="44"/>
    </row>
    <row r="46516" spans="3:6" x14ac:dyDescent="0.2">
      <c r="C46516"/>
      <c r="E46516" s="46"/>
      <c r="F46516" s="44"/>
    </row>
    <row r="46517" spans="3:6" x14ac:dyDescent="0.2">
      <c r="C46517"/>
      <c r="E46517" s="46"/>
      <c r="F46517" s="44"/>
    </row>
    <row r="46518" spans="3:6" x14ac:dyDescent="0.2">
      <c r="C46518"/>
      <c r="E46518" s="46"/>
      <c r="F46518" s="44"/>
    </row>
    <row r="46519" spans="3:6" x14ac:dyDescent="0.2">
      <c r="C46519"/>
      <c r="E46519" s="46"/>
      <c r="F46519" s="44"/>
    </row>
    <row r="46520" spans="3:6" x14ac:dyDescent="0.2">
      <c r="C46520"/>
      <c r="E46520" s="46"/>
      <c r="F46520" s="44"/>
    </row>
    <row r="46521" spans="3:6" x14ac:dyDescent="0.2">
      <c r="C46521"/>
      <c r="E46521" s="46"/>
      <c r="F46521" s="44"/>
    </row>
    <row r="46522" spans="3:6" x14ac:dyDescent="0.2">
      <c r="C46522"/>
      <c r="E46522" s="46"/>
      <c r="F46522" s="44"/>
    </row>
    <row r="46523" spans="3:6" x14ac:dyDescent="0.2">
      <c r="C46523"/>
      <c r="E46523" s="46"/>
      <c r="F46523" s="44"/>
    </row>
    <row r="46524" spans="3:6" x14ac:dyDescent="0.2">
      <c r="C46524"/>
      <c r="E46524" s="46"/>
      <c r="F46524" s="44"/>
    </row>
    <row r="46525" spans="3:6" x14ac:dyDescent="0.2">
      <c r="C46525"/>
      <c r="E46525" s="46"/>
      <c r="F46525" s="44"/>
    </row>
    <row r="46526" spans="3:6" x14ac:dyDescent="0.2">
      <c r="C46526"/>
      <c r="E46526" s="46"/>
      <c r="F46526" s="44"/>
    </row>
    <row r="46527" spans="3:6" x14ac:dyDescent="0.2">
      <c r="C46527"/>
      <c r="E46527" s="46"/>
      <c r="F46527" s="44"/>
    </row>
    <row r="46528" spans="3:6" x14ac:dyDescent="0.2">
      <c r="C46528"/>
      <c r="E46528" s="46"/>
      <c r="F46528" s="44"/>
    </row>
    <row r="46529" spans="3:6" x14ac:dyDescent="0.2">
      <c r="C46529"/>
      <c r="E46529" s="46"/>
      <c r="F46529" s="44"/>
    </row>
    <row r="46530" spans="3:6" x14ac:dyDescent="0.2">
      <c r="C46530"/>
      <c r="E46530" s="46"/>
      <c r="F46530" s="44"/>
    </row>
    <row r="46531" spans="3:6" x14ac:dyDescent="0.2">
      <c r="C46531"/>
      <c r="E46531" s="46"/>
      <c r="F46531" s="44"/>
    </row>
    <row r="46532" spans="3:6" x14ac:dyDescent="0.2">
      <c r="C46532"/>
      <c r="E46532" s="46"/>
      <c r="F46532" s="44"/>
    </row>
    <row r="46533" spans="3:6" x14ac:dyDescent="0.2">
      <c r="C46533"/>
      <c r="E46533" s="46"/>
      <c r="F46533" s="44"/>
    </row>
    <row r="46534" spans="3:6" x14ac:dyDescent="0.2">
      <c r="C46534"/>
      <c r="E46534" s="46"/>
      <c r="F46534" s="44"/>
    </row>
    <row r="46535" spans="3:6" x14ac:dyDescent="0.2">
      <c r="C46535"/>
      <c r="E46535" s="46"/>
      <c r="F46535" s="44"/>
    </row>
    <row r="46536" spans="3:6" x14ac:dyDescent="0.2">
      <c r="C46536"/>
      <c r="E46536" s="46"/>
      <c r="F46536" s="44"/>
    </row>
    <row r="46537" spans="3:6" x14ac:dyDescent="0.2">
      <c r="C46537"/>
      <c r="E46537" s="46"/>
      <c r="F46537" s="44"/>
    </row>
    <row r="46538" spans="3:6" x14ac:dyDescent="0.2">
      <c r="C46538"/>
      <c r="E46538" s="46"/>
      <c r="F46538" s="44"/>
    </row>
    <row r="46539" spans="3:6" x14ac:dyDescent="0.2">
      <c r="C46539"/>
      <c r="E46539" s="46"/>
      <c r="F46539" s="44"/>
    </row>
    <row r="46540" spans="3:6" x14ac:dyDescent="0.2">
      <c r="C46540"/>
      <c r="E46540" s="46"/>
      <c r="F46540" s="44"/>
    </row>
    <row r="46541" spans="3:6" x14ac:dyDescent="0.2">
      <c r="C46541"/>
      <c r="E46541" s="46"/>
      <c r="F46541" s="44"/>
    </row>
    <row r="46542" spans="3:6" x14ac:dyDescent="0.2">
      <c r="C46542"/>
      <c r="E46542" s="46"/>
      <c r="F46542" s="44"/>
    </row>
    <row r="46543" spans="3:6" x14ac:dyDescent="0.2">
      <c r="C46543"/>
      <c r="E46543" s="46"/>
      <c r="F46543" s="44"/>
    </row>
    <row r="46544" spans="3:6" x14ac:dyDescent="0.2">
      <c r="C46544"/>
      <c r="E46544" s="46"/>
      <c r="F46544" s="44"/>
    </row>
    <row r="46545" spans="3:6" x14ac:dyDescent="0.2">
      <c r="C46545"/>
      <c r="E46545" s="46"/>
      <c r="F46545" s="44"/>
    </row>
    <row r="46546" spans="3:6" x14ac:dyDescent="0.2">
      <c r="C46546"/>
      <c r="E46546" s="46"/>
      <c r="F46546" s="44"/>
    </row>
    <row r="46547" spans="3:6" x14ac:dyDescent="0.2">
      <c r="C46547"/>
      <c r="E46547" s="46"/>
      <c r="F46547" s="44"/>
    </row>
    <row r="46548" spans="3:6" x14ac:dyDescent="0.2">
      <c r="C46548"/>
      <c r="E46548" s="46"/>
      <c r="F46548" s="44"/>
    </row>
    <row r="46549" spans="3:6" x14ac:dyDescent="0.2">
      <c r="C46549"/>
      <c r="E46549" s="46"/>
      <c r="F46549" s="44"/>
    </row>
    <row r="46550" spans="3:6" x14ac:dyDescent="0.2">
      <c r="C46550"/>
      <c r="E46550" s="46"/>
      <c r="F46550" s="44"/>
    </row>
    <row r="46551" spans="3:6" x14ac:dyDescent="0.2">
      <c r="C46551"/>
      <c r="E46551" s="46"/>
      <c r="F46551" s="44"/>
    </row>
    <row r="46552" spans="3:6" x14ac:dyDescent="0.2">
      <c r="C46552"/>
      <c r="E46552" s="46"/>
      <c r="F46552" s="44"/>
    </row>
    <row r="46553" spans="3:6" x14ac:dyDescent="0.2">
      <c r="C46553"/>
      <c r="E46553" s="46"/>
      <c r="F46553" s="44"/>
    </row>
    <row r="46554" spans="3:6" x14ac:dyDescent="0.2">
      <c r="C46554"/>
      <c r="E46554" s="46"/>
      <c r="F46554" s="44"/>
    </row>
    <row r="46555" spans="3:6" x14ac:dyDescent="0.2">
      <c r="C46555"/>
      <c r="E46555" s="46"/>
      <c r="F46555" s="44"/>
    </row>
    <row r="46556" spans="3:6" x14ac:dyDescent="0.2">
      <c r="C46556"/>
      <c r="E46556" s="46"/>
      <c r="F46556" s="44"/>
    </row>
    <row r="46557" spans="3:6" x14ac:dyDescent="0.2">
      <c r="C46557"/>
      <c r="E46557" s="46"/>
      <c r="F46557" s="44"/>
    </row>
    <row r="46558" spans="3:6" x14ac:dyDescent="0.2">
      <c r="C46558"/>
      <c r="E46558" s="46"/>
      <c r="F46558" s="44"/>
    </row>
    <row r="46559" spans="3:6" x14ac:dyDescent="0.2">
      <c r="C46559"/>
      <c r="E46559" s="46"/>
      <c r="F46559" s="44"/>
    </row>
    <row r="46560" spans="3:6" x14ac:dyDescent="0.2">
      <c r="C46560"/>
      <c r="E46560" s="46"/>
      <c r="F46560" s="44"/>
    </row>
    <row r="46561" spans="3:6" x14ac:dyDescent="0.2">
      <c r="C46561"/>
      <c r="E46561" s="46"/>
      <c r="F46561" s="44"/>
    </row>
    <row r="46562" spans="3:6" x14ac:dyDescent="0.2">
      <c r="C46562"/>
      <c r="E46562" s="46"/>
      <c r="F46562" s="44"/>
    </row>
    <row r="46563" spans="3:6" x14ac:dyDescent="0.2">
      <c r="C46563"/>
      <c r="E46563" s="46"/>
      <c r="F46563" s="44"/>
    </row>
    <row r="46564" spans="3:6" x14ac:dyDescent="0.2">
      <c r="C46564"/>
      <c r="E46564" s="46"/>
      <c r="F46564" s="44"/>
    </row>
    <row r="46565" spans="3:6" x14ac:dyDescent="0.2">
      <c r="C46565"/>
      <c r="E46565" s="46"/>
      <c r="F46565" s="44"/>
    </row>
    <row r="46566" spans="3:6" x14ac:dyDescent="0.2">
      <c r="C46566"/>
      <c r="E46566" s="46"/>
      <c r="F46566" s="44"/>
    </row>
    <row r="46567" spans="3:6" x14ac:dyDescent="0.2">
      <c r="C46567"/>
      <c r="E46567" s="46"/>
      <c r="F46567" s="44"/>
    </row>
    <row r="46568" spans="3:6" x14ac:dyDescent="0.2">
      <c r="C46568"/>
      <c r="E46568" s="46"/>
      <c r="F46568" s="44"/>
    </row>
    <row r="46569" spans="3:6" x14ac:dyDescent="0.2">
      <c r="C46569"/>
      <c r="E46569" s="46"/>
      <c r="F46569" s="44"/>
    </row>
    <row r="46570" spans="3:6" x14ac:dyDescent="0.2">
      <c r="C46570"/>
      <c r="E46570" s="46"/>
      <c r="F46570" s="44"/>
    </row>
    <row r="46571" spans="3:6" x14ac:dyDescent="0.2">
      <c r="C46571"/>
      <c r="E46571" s="46"/>
      <c r="F46571" s="44"/>
    </row>
    <row r="46572" spans="3:6" x14ac:dyDescent="0.2">
      <c r="C46572"/>
      <c r="E46572" s="46"/>
      <c r="F46572" s="44"/>
    </row>
    <row r="46573" spans="3:6" x14ac:dyDescent="0.2">
      <c r="C46573"/>
      <c r="E46573" s="46"/>
      <c r="F46573" s="44"/>
    </row>
    <row r="46574" spans="3:6" x14ac:dyDescent="0.2">
      <c r="C46574"/>
      <c r="E46574" s="46"/>
      <c r="F46574" s="44"/>
    </row>
    <row r="46575" spans="3:6" x14ac:dyDescent="0.2">
      <c r="C46575"/>
      <c r="E46575" s="46"/>
      <c r="F46575" s="44"/>
    </row>
    <row r="46576" spans="3:6" x14ac:dyDescent="0.2">
      <c r="C46576"/>
      <c r="E46576" s="46"/>
      <c r="F46576" s="44"/>
    </row>
    <row r="46577" spans="3:6" x14ac:dyDescent="0.2">
      <c r="C46577"/>
      <c r="E46577" s="46"/>
      <c r="F46577" s="44"/>
    </row>
    <row r="46578" spans="3:6" x14ac:dyDescent="0.2">
      <c r="C46578"/>
      <c r="E46578" s="46"/>
      <c r="F46578" s="44"/>
    </row>
    <row r="46579" spans="3:6" x14ac:dyDescent="0.2">
      <c r="C46579"/>
      <c r="E46579" s="46"/>
      <c r="F46579" s="44"/>
    </row>
    <row r="46580" spans="3:6" x14ac:dyDescent="0.2">
      <c r="C46580"/>
      <c r="E46580" s="46"/>
      <c r="F46580" s="44"/>
    </row>
    <row r="46581" spans="3:6" x14ac:dyDescent="0.2">
      <c r="C46581"/>
      <c r="E46581" s="46"/>
      <c r="F46581" s="44"/>
    </row>
    <row r="46582" spans="3:6" x14ac:dyDescent="0.2">
      <c r="C46582"/>
      <c r="E46582" s="46"/>
      <c r="F46582" s="44"/>
    </row>
    <row r="46583" spans="3:6" x14ac:dyDescent="0.2">
      <c r="C46583"/>
      <c r="E46583" s="46"/>
      <c r="F46583" s="44"/>
    </row>
    <row r="46584" spans="3:6" x14ac:dyDescent="0.2">
      <c r="C46584"/>
      <c r="E46584" s="46"/>
      <c r="F46584" s="44"/>
    </row>
    <row r="46585" spans="3:6" x14ac:dyDescent="0.2">
      <c r="C46585"/>
      <c r="E46585" s="46"/>
      <c r="F46585" s="44"/>
    </row>
    <row r="46586" spans="3:6" x14ac:dyDescent="0.2">
      <c r="C46586"/>
      <c r="E46586" s="46"/>
      <c r="F46586" s="44"/>
    </row>
    <row r="46587" spans="3:6" x14ac:dyDescent="0.2">
      <c r="C46587"/>
      <c r="E46587" s="46"/>
      <c r="F46587" s="44"/>
    </row>
    <row r="46588" spans="3:6" x14ac:dyDescent="0.2">
      <c r="C46588"/>
      <c r="E46588" s="46"/>
      <c r="F46588" s="44"/>
    </row>
    <row r="46589" spans="3:6" x14ac:dyDescent="0.2">
      <c r="C46589"/>
      <c r="E46589" s="46"/>
      <c r="F46589" s="44"/>
    </row>
    <row r="46590" spans="3:6" x14ac:dyDescent="0.2">
      <c r="C46590"/>
      <c r="E46590" s="46"/>
      <c r="F46590" s="44"/>
    </row>
    <row r="46591" spans="3:6" x14ac:dyDescent="0.2">
      <c r="C46591"/>
      <c r="E46591" s="46"/>
      <c r="F46591" s="44"/>
    </row>
    <row r="46592" spans="3:6" x14ac:dyDescent="0.2">
      <c r="C46592"/>
      <c r="E46592" s="46"/>
      <c r="F46592" s="44"/>
    </row>
    <row r="46593" spans="3:6" x14ac:dyDescent="0.2">
      <c r="C46593"/>
      <c r="E46593" s="46"/>
      <c r="F46593" s="44"/>
    </row>
    <row r="46594" spans="3:6" x14ac:dyDescent="0.2">
      <c r="C46594"/>
      <c r="E46594" s="46"/>
      <c r="F46594" s="44"/>
    </row>
    <row r="46595" spans="3:6" x14ac:dyDescent="0.2">
      <c r="C46595"/>
      <c r="E46595" s="46"/>
      <c r="F46595" s="44"/>
    </row>
    <row r="46596" spans="3:6" x14ac:dyDescent="0.2">
      <c r="C46596"/>
      <c r="E46596" s="46"/>
      <c r="F46596" s="44"/>
    </row>
    <row r="46597" spans="3:6" x14ac:dyDescent="0.2">
      <c r="C46597"/>
      <c r="E46597" s="46"/>
      <c r="F46597" s="44"/>
    </row>
    <row r="46598" spans="3:6" x14ac:dyDescent="0.2">
      <c r="C46598"/>
      <c r="E46598" s="46"/>
      <c r="F46598" s="44"/>
    </row>
    <row r="46599" spans="3:6" x14ac:dyDescent="0.2">
      <c r="C46599"/>
      <c r="E46599" s="46"/>
      <c r="F46599" s="44"/>
    </row>
    <row r="46600" spans="3:6" x14ac:dyDescent="0.2">
      <c r="C46600"/>
      <c r="E46600" s="46"/>
      <c r="F46600" s="44"/>
    </row>
    <row r="46601" spans="3:6" x14ac:dyDescent="0.2">
      <c r="C46601"/>
      <c r="E46601" s="46"/>
      <c r="F46601" s="44"/>
    </row>
    <row r="46602" spans="3:6" x14ac:dyDescent="0.2">
      <c r="C46602"/>
      <c r="E46602" s="46"/>
      <c r="F46602" s="44"/>
    </row>
    <row r="46603" spans="3:6" x14ac:dyDescent="0.2">
      <c r="C46603"/>
      <c r="E46603" s="46"/>
      <c r="F46603" s="44"/>
    </row>
    <row r="46604" spans="3:6" x14ac:dyDescent="0.2">
      <c r="C46604"/>
      <c r="E46604" s="46"/>
      <c r="F46604" s="44"/>
    </row>
    <row r="46605" spans="3:6" x14ac:dyDescent="0.2">
      <c r="C46605"/>
      <c r="E46605" s="46"/>
      <c r="F46605" s="44"/>
    </row>
    <row r="46606" spans="3:6" x14ac:dyDescent="0.2">
      <c r="C46606"/>
      <c r="E46606" s="46"/>
      <c r="F46606" s="44"/>
    </row>
    <row r="46607" spans="3:6" x14ac:dyDescent="0.2">
      <c r="C46607"/>
      <c r="E46607" s="46"/>
      <c r="F46607" s="44"/>
    </row>
    <row r="46608" spans="3:6" x14ac:dyDescent="0.2">
      <c r="C46608"/>
      <c r="E46608" s="46"/>
      <c r="F46608" s="44"/>
    </row>
    <row r="46609" spans="3:6" x14ac:dyDescent="0.2">
      <c r="C46609"/>
      <c r="E46609" s="46"/>
      <c r="F46609" s="44"/>
    </row>
    <row r="46610" spans="3:6" x14ac:dyDescent="0.2">
      <c r="C46610"/>
      <c r="E46610" s="46"/>
      <c r="F46610" s="44"/>
    </row>
    <row r="46611" spans="3:6" x14ac:dyDescent="0.2">
      <c r="C46611"/>
      <c r="E46611" s="46"/>
      <c r="F46611" s="44"/>
    </row>
    <row r="46612" spans="3:6" x14ac:dyDescent="0.2">
      <c r="C46612"/>
      <c r="E46612" s="46"/>
      <c r="F46612" s="44"/>
    </row>
    <row r="46613" spans="3:6" x14ac:dyDescent="0.2">
      <c r="C46613"/>
      <c r="E46613" s="46"/>
      <c r="F46613" s="44"/>
    </row>
    <row r="46614" spans="3:6" x14ac:dyDescent="0.2">
      <c r="C46614"/>
      <c r="E46614" s="46"/>
      <c r="F46614" s="44"/>
    </row>
    <row r="46615" spans="3:6" x14ac:dyDescent="0.2">
      <c r="C46615"/>
      <c r="E46615" s="46"/>
      <c r="F46615" s="44"/>
    </row>
    <row r="46616" spans="3:6" x14ac:dyDescent="0.2">
      <c r="C46616"/>
      <c r="E46616" s="46"/>
      <c r="F46616" s="44"/>
    </row>
    <row r="46617" spans="3:6" x14ac:dyDescent="0.2">
      <c r="C46617"/>
      <c r="E46617" s="46"/>
      <c r="F46617" s="44"/>
    </row>
    <row r="46618" spans="3:6" x14ac:dyDescent="0.2">
      <c r="C46618"/>
      <c r="E46618" s="46"/>
      <c r="F46618" s="44"/>
    </row>
    <row r="46619" spans="3:6" x14ac:dyDescent="0.2">
      <c r="C46619"/>
      <c r="E46619" s="46"/>
      <c r="F46619" s="44"/>
    </row>
    <row r="46620" spans="3:6" x14ac:dyDescent="0.2">
      <c r="C46620"/>
      <c r="E46620" s="46"/>
      <c r="F46620" s="44"/>
    </row>
    <row r="46621" spans="3:6" x14ac:dyDescent="0.2">
      <c r="C46621"/>
      <c r="E46621" s="46"/>
      <c r="F46621" s="44"/>
    </row>
    <row r="46622" spans="3:6" x14ac:dyDescent="0.2">
      <c r="C46622"/>
      <c r="E46622" s="46"/>
      <c r="F46622" s="44"/>
    </row>
    <row r="46623" spans="3:6" x14ac:dyDescent="0.2">
      <c r="C46623"/>
      <c r="E46623" s="46"/>
      <c r="F46623" s="44"/>
    </row>
    <row r="46624" spans="3:6" x14ac:dyDescent="0.2">
      <c r="C46624"/>
      <c r="E46624" s="46"/>
      <c r="F46624" s="44"/>
    </row>
    <row r="46625" spans="3:6" x14ac:dyDescent="0.2">
      <c r="C46625"/>
      <c r="E46625" s="46"/>
      <c r="F46625" s="44"/>
    </row>
    <row r="46626" spans="3:6" x14ac:dyDescent="0.2">
      <c r="C46626"/>
      <c r="E46626" s="46"/>
      <c r="F46626" s="44"/>
    </row>
    <row r="46627" spans="3:6" x14ac:dyDescent="0.2">
      <c r="C46627"/>
      <c r="E46627" s="46"/>
      <c r="F46627" s="44"/>
    </row>
    <row r="46628" spans="3:6" x14ac:dyDescent="0.2">
      <c r="C46628"/>
      <c r="E46628" s="46"/>
      <c r="F46628" s="44"/>
    </row>
    <row r="46629" spans="3:6" x14ac:dyDescent="0.2">
      <c r="C46629"/>
      <c r="E46629" s="46"/>
      <c r="F46629" s="44"/>
    </row>
    <row r="46630" spans="3:6" x14ac:dyDescent="0.2">
      <c r="C46630"/>
      <c r="E46630" s="46"/>
      <c r="F46630" s="44"/>
    </row>
    <row r="46631" spans="3:6" x14ac:dyDescent="0.2">
      <c r="C46631"/>
      <c r="E46631" s="46"/>
      <c r="F46631" s="44"/>
    </row>
    <row r="46632" spans="3:6" x14ac:dyDescent="0.2">
      <c r="C46632"/>
      <c r="E46632" s="46"/>
      <c r="F46632" s="44"/>
    </row>
    <row r="46633" spans="3:6" x14ac:dyDescent="0.2">
      <c r="C46633"/>
      <c r="E46633" s="46"/>
      <c r="F46633" s="44"/>
    </row>
    <row r="46634" spans="3:6" x14ac:dyDescent="0.2">
      <c r="C46634"/>
      <c r="E46634" s="46"/>
      <c r="F46634" s="44"/>
    </row>
    <row r="46635" spans="3:6" x14ac:dyDescent="0.2">
      <c r="C46635"/>
      <c r="E46635" s="46"/>
      <c r="F46635" s="44"/>
    </row>
    <row r="46636" spans="3:6" x14ac:dyDescent="0.2">
      <c r="C46636"/>
      <c r="E46636" s="46"/>
      <c r="F46636" s="44"/>
    </row>
    <row r="46637" spans="3:6" x14ac:dyDescent="0.2">
      <c r="C46637"/>
      <c r="E46637" s="46"/>
      <c r="F46637" s="44"/>
    </row>
    <row r="46638" spans="3:6" x14ac:dyDescent="0.2">
      <c r="C46638"/>
      <c r="E46638" s="46"/>
      <c r="F46638" s="44"/>
    </row>
    <row r="46639" spans="3:6" x14ac:dyDescent="0.2">
      <c r="C46639"/>
      <c r="E46639" s="46"/>
      <c r="F46639" s="44"/>
    </row>
    <row r="46640" spans="3:6" x14ac:dyDescent="0.2">
      <c r="C46640"/>
      <c r="E46640" s="46"/>
      <c r="F46640" s="44"/>
    </row>
    <row r="46641" spans="3:6" x14ac:dyDescent="0.2">
      <c r="C46641"/>
      <c r="E46641" s="46"/>
      <c r="F46641" s="44"/>
    </row>
    <row r="46642" spans="3:6" x14ac:dyDescent="0.2">
      <c r="C46642"/>
      <c r="E46642" s="46"/>
      <c r="F46642" s="44"/>
    </row>
    <row r="46643" spans="3:6" x14ac:dyDescent="0.2">
      <c r="C46643"/>
      <c r="E46643" s="46"/>
      <c r="F46643" s="44"/>
    </row>
    <row r="46644" spans="3:6" x14ac:dyDescent="0.2">
      <c r="C46644"/>
      <c r="E46644" s="46"/>
      <c r="F46644" s="44"/>
    </row>
    <row r="46645" spans="3:6" x14ac:dyDescent="0.2">
      <c r="C46645"/>
      <c r="E46645" s="46"/>
      <c r="F46645" s="44"/>
    </row>
    <row r="46646" spans="3:6" x14ac:dyDescent="0.2">
      <c r="C46646"/>
      <c r="E46646" s="46"/>
      <c r="F46646" s="44"/>
    </row>
    <row r="46647" spans="3:6" x14ac:dyDescent="0.2">
      <c r="C46647"/>
      <c r="E46647" s="46"/>
      <c r="F46647" s="44"/>
    </row>
    <row r="46648" spans="3:6" x14ac:dyDescent="0.2">
      <c r="C46648"/>
      <c r="E46648" s="46"/>
      <c r="F46648" s="44"/>
    </row>
    <row r="46649" spans="3:6" x14ac:dyDescent="0.2">
      <c r="C46649"/>
      <c r="E46649" s="46"/>
      <c r="F46649" s="44"/>
    </row>
    <row r="46650" spans="3:6" x14ac:dyDescent="0.2">
      <c r="C46650"/>
      <c r="E46650" s="46"/>
      <c r="F46650" s="44"/>
    </row>
    <row r="46651" spans="3:6" x14ac:dyDescent="0.2">
      <c r="C46651"/>
      <c r="E46651" s="46"/>
      <c r="F46651" s="44"/>
    </row>
    <row r="46652" spans="3:6" x14ac:dyDescent="0.2">
      <c r="C46652"/>
      <c r="E46652" s="46"/>
      <c r="F46652" s="44"/>
    </row>
    <row r="46653" spans="3:6" x14ac:dyDescent="0.2">
      <c r="C46653"/>
      <c r="E46653" s="46"/>
      <c r="F46653" s="44"/>
    </row>
    <row r="46654" spans="3:6" x14ac:dyDescent="0.2">
      <c r="C46654"/>
      <c r="E46654" s="46"/>
      <c r="F46654" s="44"/>
    </row>
    <row r="46655" spans="3:6" x14ac:dyDescent="0.2">
      <c r="C46655"/>
      <c r="E46655" s="46"/>
      <c r="F46655" s="44"/>
    </row>
    <row r="46656" spans="3:6" x14ac:dyDescent="0.2">
      <c r="C46656"/>
      <c r="E46656" s="46"/>
      <c r="F46656" s="44"/>
    </row>
    <row r="46657" spans="3:6" x14ac:dyDescent="0.2">
      <c r="C46657"/>
      <c r="E46657" s="46"/>
      <c r="F46657" s="44"/>
    </row>
    <row r="46658" spans="3:6" x14ac:dyDescent="0.2">
      <c r="C46658"/>
      <c r="E46658" s="46"/>
      <c r="F46658" s="44"/>
    </row>
    <row r="46659" spans="3:6" x14ac:dyDescent="0.2">
      <c r="C46659"/>
      <c r="E46659" s="46"/>
      <c r="F46659" s="44"/>
    </row>
    <row r="46660" spans="3:6" x14ac:dyDescent="0.2">
      <c r="C46660"/>
      <c r="E46660" s="46"/>
      <c r="F46660" s="44"/>
    </row>
    <row r="46661" spans="3:6" x14ac:dyDescent="0.2">
      <c r="C46661"/>
      <c r="E46661" s="46"/>
      <c r="F46661" s="44"/>
    </row>
    <row r="46662" spans="3:6" x14ac:dyDescent="0.2">
      <c r="C46662"/>
      <c r="E46662" s="46"/>
      <c r="F46662" s="44"/>
    </row>
    <row r="46663" spans="3:6" x14ac:dyDescent="0.2">
      <c r="C46663"/>
      <c r="E46663" s="46"/>
      <c r="F46663" s="44"/>
    </row>
    <row r="46664" spans="3:6" x14ac:dyDescent="0.2">
      <c r="C46664"/>
      <c r="E46664" s="46"/>
      <c r="F46664" s="44"/>
    </row>
    <row r="46665" spans="3:6" x14ac:dyDescent="0.2">
      <c r="C46665"/>
      <c r="E46665" s="46"/>
      <c r="F46665" s="44"/>
    </row>
    <row r="46666" spans="3:6" x14ac:dyDescent="0.2">
      <c r="C46666"/>
      <c r="E46666" s="46"/>
      <c r="F46666" s="44"/>
    </row>
    <row r="46667" spans="3:6" x14ac:dyDescent="0.2">
      <c r="C46667"/>
      <c r="E46667" s="46"/>
      <c r="F46667" s="44"/>
    </row>
    <row r="46668" spans="3:6" x14ac:dyDescent="0.2">
      <c r="C46668"/>
      <c r="E46668" s="46"/>
      <c r="F46668" s="44"/>
    </row>
    <row r="46669" spans="3:6" x14ac:dyDescent="0.2">
      <c r="C46669"/>
      <c r="E46669" s="46"/>
      <c r="F46669" s="44"/>
    </row>
    <row r="46670" spans="3:6" x14ac:dyDescent="0.2">
      <c r="C46670"/>
      <c r="E46670" s="46"/>
      <c r="F46670" s="44"/>
    </row>
    <row r="46671" spans="3:6" x14ac:dyDescent="0.2">
      <c r="C46671"/>
      <c r="E46671" s="46"/>
      <c r="F46671" s="44"/>
    </row>
    <row r="46672" spans="3:6" x14ac:dyDescent="0.2">
      <c r="C46672"/>
      <c r="E46672" s="46"/>
      <c r="F46672" s="44"/>
    </row>
    <row r="46673" spans="3:6" x14ac:dyDescent="0.2">
      <c r="C46673"/>
      <c r="E46673" s="46"/>
      <c r="F46673" s="44"/>
    </row>
    <row r="46674" spans="3:6" x14ac:dyDescent="0.2">
      <c r="C46674"/>
      <c r="E46674" s="46"/>
      <c r="F46674" s="44"/>
    </row>
    <row r="46675" spans="3:6" x14ac:dyDescent="0.2">
      <c r="C46675"/>
      <c r="E46675" s="46"/>
      <c r="F46675" s="44"/>
    </row>
    <row r="46676" spans="3:6" x14ac:dyDescent="0.2">
      <c r="C46676"/>
      <c r="E46676" s="46"/>
      <c r="F46676" s="44"/>
    </row>
    <row r="46677" spans="3:6" x14ac:dyDescent="0.2">
      <c r="C46677"/>
      <c r="E46677" s="46"/>
      <c r="F46677" s="44"/>
    </row>
    <row r="46678" spans="3:6" x14ac:dyDescent="0.2">
      <c r="C46678"/>
      <c r="E46678" s="46"/>
      <c r="F46678" s="44"/>
    </row>
    <row r="46679" spans="3:6" x14ac:dyDescent="0.2">
      <c r="C46679"/>
      <c r="E46679" s="46"/>
      <c r="F46679" s="44"/>
    </row>
    <row r="46680" spans="3:6" x14ac:dyDescent="0.2">
      <c r="C46680"/>
      <c r="E46680" s="46"/>
      <c r="F46680" s="44"/>
    </row>
    <row r="46681" spans="3:6" x14ac:dyDescent="0.2">
      <c r="C46681"/>
      <c r="E46681" s="46"/>
      <c r="F46681" s="44"/>
    </row>
    <row r="46682" spans="3:6" x14ac:dyDescent="0.2">
      <c r="C46682"/>
      <c r="E46682" s="46"/>
      <c r="F46682" s="44"/>
    </row>
    <row r="46683" spans="3:6" x14ac:dyDescent="0.2">
      <c r="C46683"/>
      <c r="E46683" s="46"/>
      <c r="F46683" s="44"/>
    </row>
    <row r="46684" spans="3:6" x14ac:dyDescent="0.2">
      <c r="C46684"/>
      <c r="E46684" s="46"/>
      <c r="F46684" s="44"/>
    </row>
    <row r="46685" spans="3:6" x14ac:dyDescent="0.2">
      <c r="C46685"/>
      <c r="E46685" s="46"/>
      <c r="F46685" s="44"/>
    </row>
    <row r="46686" spans="3:6" x14ac:dyDescent="0.2">
      <c r="C46686"/>
      <c r="E46686" s="46"/>
      <c r="F46686" s="44"/>
    </row>
    <row r="46687" spans="3:6" x14ac:dyDescent="0.2">
      <c r="C46687"/>
      <c r="E46687" s="46"/>
      <c r="F46687" s="44"/>
    </row>
    <row r="46688" spans="3:6" x14ac:dyDescent="0.2">
      <c r="C46688"/>
      <c r="E46688" s="46"/>
      <c r="F46688" s="44"/>
    </row>
    <row r="46689" spans="3:6" x14ac:dyDescent="0.2">
      <c r="C46689"/>
      <c r="E46689" s="46"/>
      <c r="F46689" s="44"/>
    </row>
    <row r="46690" spans="3:6" x14ac:dyDescent="0.2">
      <c r="C46690"/>
      <c r="E46690" s="46"/>
      <c r="F46690" s="44"/>
    </row>
    <row r="46691" spans="3:6" x14ac:dyDescent="0.2">
      <c r="C46691"/>
      <c r="E46691" s="46"/>
      <c r="F46691" s="44"/>
    </row>
    <row r="46692" spans="3:6" x14ac:dyDescent="0.2">
      <c r="C46692"/>
      <c r="E46692" s="46"/>
      <c r="F46692" s="44"/>
    </row>
    <row r="46693" spans="3:6" x14ac:dyDescent="0.2">
      <c r="C46693"/>
      <c r="E46693" s="46"/>
      <c r="F46693" s="44"/>
    </row>
    <row r="46694" spans="3:6" x14ac:dyDescent="0.2">
      <c r="C46694"/>
      <c r="E46694" s="46"/>
      <c r="F46694" s="44"/>
    </row>
    <row r="46695" spans="3:6" x14ac:dyDescent="0.2">
      <c r="C46695"/>
      <c r="E46695" s="46"/>
      <c r="F46695" s="44"/>
    </row>
    <row r="46696" spans="3:6" x14ac:dyDescent="0.2">
      <c r="C46696"/>
      <c r="E46696" s="46"/>
      <c r="F46696" s="44"/>
    </row>
    <row r="46697" spans="3:6" x14ac:dyDescent="0.2">
      <c r="C46697"/>
      <c r="E46697" s="46"/>
      <c r="F46697" s="44"/>
    </row>
    <row r="46698" spans="3:6" x14ac:dyDescent="0.2">
      <c r="C46698"/>
      <c r="E46698" s="46"/>
      <c r="F46698" s="44"/>
    </row>
    <row r="46699" spans="3:6" x14ac:dyDescent="0.2">
      <c r="C46699"/>
      <c r="E46699" s="46"/>
      <c r="F46699" s="44"/>
    </row>
    <row r="46700" spans="3:6" x14ac:dyDescent="0.2">
      <c r="C46700"/>
      <c r="E46700" s="46"/>
      <c r="F46700" s="44"/>
    </row>
    <row r="46701" spans="3:6" x14ac:dyDescent="0.2">
      <c r="C46701"/>
      <c r="E46701" s="46"/>
      <c r="F46701" s="44"/>
    </row>
    <row r="46702" spans="3:6" x14ac:dyDescent="0.2">
      <c r="C46702"/>
      <c r="E46702" s="46"/>
      <c r="F46702" s="44"/>
    </row>
    <row r="46703" spans="3:6" x14ac:dyDescent="0.2">
      <c r="C46703"/>
      <c r="E46703" s="46"/>
      <c r="F46703" s="44"/>
    </row>
    <row r="46704" spans="3:6" x14ac:dyDescent="0.2">
      <c r="C46704"/>
      <c r="E46704" s="46"/>
      <c r="F46704" s="44"/>
    </row>
    <row r="46705" spans="3:6" x14ac:dyDescent="0.2">
      <c r="C46705"/>
      <c r="E46705" s="46"/>
      <c r="F46705" s="44"/>
    </row>
    <row r="46706" spans="3:6" x14ac:dyDescent="0.2">
      <c r="C46706"/>
      <c r="E46706" s="46"/>
      <c r="F46706" s="44"/>
    </row>
    <row r="46707" spans="3:6" x14ac:dyDescent="0.2">
      <c r="C46707"/>
      <c r="E46707" s="46"/>
      <c r="F46707" s="44"/>
    </row>
    <row r="46708" spans="3:6" x14ac:dyDescent="0.2">
      <c r="C46708"/>
      <c r="E46708" s="46"/>
      <c r="F46708" s="44"/>
    </row>
    <row r="46709" spans="3:6" x14ac:dyDescent="0.2">
      <c r="C46709"/>
      <c r="E46709" s="46"/>
      <c r="F46709" s="44"/>
    </row>
    <row r="46710" spans="3:6" x14ac:dyDescent="0.2">
      <c r="C46710"/>
      <c r="E46710" s="46"/>
      <c r="F46710" s="44"/>
    </row>
    <row r="46711" spans="3:6" x14ac:dyDescent="0.2">
      <c r="C46711"/>
      <c r="E46711" s="46"/>
      <c r="F46711" s="44"/>
    </row>
    <row r="46712" spans="3:6" x14ac:dyDescent="0.2">
      <c r="C46712"/>
      <c r="E46712" s="46"/>
      <c r="F46712" s="44"/>
    </row>
    <row r="46713" spans="3:6" x14ac:dyDescent="0.2">
      <c r="C46713"/>
      <c r="E46713" s="46"/>
      <c r="F46713" s="44"/>
    </row>
    <row r="46714" spans="3:6" x14ac:dyDescent="0.2">
      <c r="C46714"/>
      <c r="E46714" s="46"/>
      <c r="F46714" s="44"/>
    </row>
    <row r="46715" spans="3:6" x14ac:dyDescent="0.2">
      <c r="C46715"/>
      <c r="E46715" s="46"/>
      <c r="F46715" s="44"/>
    </row>
    <row r="46716" spans="3:6" x14ac:dyDescent="0.2">
      <c r="C46716"/>
      <c r="E46716" s="46"/>
      <c r="F46716" s="44"/>
    </row>
    <row r="46717" spans="3:6" x14ac:dyDescent="0.2">
      <c r="C46717"/>
      <c r="E46717" s="46"/>
      <c r="F46717" s="44"/>
    </row>
    <row r="46718" spans="3:6" x14ac:dyDescent="0.2">
      <c r="C46718"/>
      <c r="E46718" s="46"/>
      <c r="F46718" s="44"/>
    </row>
    <row r="46719" spans="3:6" x14ac:dyDescent="0.2">
      <c r="C46719"/>
      <c r="E46719" s="46"/>
      <c r="F46719" s="44"/>
    </row>
    <row r="46720" spans="3:6" x14ac:dyDescent="0.2">
      <c r="C46720"/>
      <c r="E46720" s="46"/>
      <c r="F46720" s="44"/>
    </row>
    <row r="46721" spans="3:6" x14ac:dyDescent="0.2">
      <c r="C46721"/>
      <c r="E46721" s="46"/>
      <c r="F46721" s="44"/>
    </row>
    <row r="46722" spans="3:6" x14ac:dyDescent="0.2">
      <c r="C46722"/>
      <c r="E46722" s="46"/>
      <c r="F46722" s="44"/>
    </row>
    <row r="46723" spans="3:6" x14ac:dyDescent="0.2">
      <c r="C46723"/>
      <c r="E46723" s="46"/>
      <c r="F46723" s="44"/>
    </row>
    <row r="46724" spans="3:6" x14ac:dyDescent="0.2">
      <c r="C46724"/>
      <c r="E46724" s="46"/>
      <c r="F46724" s="44"/>
    </row>
    <row r="46725" spans="3:6" x14ac:dyDescent="0.2">
      <c r="C46725"/>
      <c r="E46725" s="46"/>
      <c r="F46725" s="44"/>
    </row>
    <row r="46726" spans="3:6" x14ac:dyDescent="0.2">
      <c r="C46726"/>
      <c r="E46726" s="46"/>
      <c r="F46726" s="44"/>
    </row>
    <row r="46727" spans="3:6" x14ac:dyDescent="0.2">
      <c r="C46727"/>
      <c r="E46727" s="46"/>
      <c r="F46727" s="44"/>
    </row>
    <row r="46728" spans="3:6" x14ac:dyDescent="0.2">
      <c r="C46728"/>
      <c r="E46728" s="46"/>
      <c r="F46728" s="44"/>
    </row>
    <row r="46729" spans="3:6" x14ac:dyDescent="0.2">
      <c r="C46729"/>
      <c r="E46729" s="46"/>
      <c r="F46729" s="44"/>
    </row>
    <row r="46730" spans="3:6" x14ac:dyDescent="0.2">
      <c r="C46730"/>
      <c r="E46730" s="46"/>
      <c r="F46730" s="44"/>
    </row>
    <row r="46731" spans="3:6" x14ac:dyDescent="0.2">
      <c r="C46731"/>
      <c r="E46731" s="46"/>
      <c r="F46731" s="44"/>
    </row>
    <row r="46732" spans="3:6" x14ac:dyDescent="0.2">
      <c r="C46732"/>
      <c r="E46732" s="46"/>
      <c r="F46732" s="44"/>
    </row>
    <row r="46733" spans="3:6" x14ac:dyDescent="0.2">
      <c r="C46733"/>
      <c r="E46733" s="46"/>
      <c r="F46733" s="44"/>
    </row>
    <row r="46734" spans="3:6" x14ac:dyDescent="0.2">
      <c r="C46734"/>
      <c r="E46734" s="46"/>
      <c r="F46734" s="44"/>
    </row>
    <row r="46735" spans="3:6" x14ac:dyDescent="0.2">
      <c r="C46735"/>
      <c r="E46735" s="46"/>
      <c r="F46735" s="44"/>
    </row>
    <row r="46736" spans="3:6" x14ac:dyDescent="0.2">
      <c r="C46736"/>
      <c r="E46736" s="46"/>
      <c r="F46736" s="44"/>
    </row>
    <row r="46737" spans="3:6" x14ac:dyDescent="0.2">
      <c r="C46737"/>
      <c r="E46737" s="46"/>
      <c r="F46737" s="44"/>
    </row>
    <row r="46738" spans="3:6" x14ac:dyDescent="0.2">
      <c r="C46738"/>
      <c r="E46738" s="46"/>
      <c r="F46738" s="44"/>
    </row>
    <row r="46739" spans="3:6" x14ac:dyDescent="0.2">
      <c r="C46739"/>
      <c r="E46739" s="46"/>
      <c r="F46739" s="44"/>
    </row>
    <row r="46740" spans="3:6" x14ac:dyDescent="0.2">
      <c r="C46740"/>
      <c r="E46740" s="46"/>
      <c r="F46740" s="44"/>
    </row>
    <row r="46741" spans="3:6" x14ac:dyDescent="0.2">
      <c r="C46741"/>
      <c r="E46741" s="46"/>
      <c r="F46741" s="44"/>
    </row>
    <row r="46742" spans="3:6" x14ac:dyDescent="0.2">
      <c r="C46742"/>
      <c r="E46742" s="46"/>
      <c r="F46742" s="44"/>
    </row>
    <row r="46743" spans="3:6" x14ac:dyDescent="0.2">
      <c r="C46743"/>
      <c r="E46743" s="46"/>
      <c r="F46743" s="44"/>
    </row>
    <row r="46744" spans="3:6" x14ac:dyDescent="0.2">
      <c r="C46744"/>
      <c r="E46744" s="46"/>
      <c r="F46744" s="44"/>
    </row>
    <row r="46745" spans="3:6" x14ac:dyDescent="0.2">
      <c r="C46745"/>
      <c r="E46745" s="46"/>
      <c r="F46745" s="44"/>
    </row>
    <row r="46746" spans="3:6" x14ac:dyDescent="0.2">
      <c r="C46746"/>
      <c r="E46746" s="46"/>
      <c r="F46746" s="44"/>
    </row>
    <row r="46747" spans="3:6" x14ac:dyDescent="0.2">
      <c r="C46747"/>
      <c r="E46747" s="46"/>
      <c r="F46747" s="44"/>
    </row>
    <row r="46748" spans="3:6" x14ac:dyDescent="0.2">
      <c r="C46748"/>
      <c r="E46748" s="46"/>
      <c r="F46748" s="44"/>
    </row>
    <row r="46749" spans="3:6" x14ac:dyDescent="0.2">
      <c r="C46749"/>
      <c r="E46749" s="46"/>
      <c r="F46749" s="44"/>
    </row>
    <row r="46750" spans="3:6" x14ac:dyDescent="0.2">
      <c r="C46750"/>
      <c r="E46750" s="46"/>
      <c r="F46750" s="44"/>
    </row>
    <row r="46751" spans="3:6" x14ac:dyDescent="0.2">
      <c r="C46751"/>
      <c r="E46751" s="46"/>
      <c r="F46751" s="44"/>
    </row>
    <row r="46752" spans="3:6" x14ac:dyDescent="0.2">
      <c r="C46752"/>
      <c r="E46752" s="46"/>
      <c r="F46752" s="44"/>
    </row>
    <row r="46753" spans="3:6" x14ac:dyDescent="0.2">
      <c r="C46753"/>
      <c r="E46753" s="46"/>
      <c r="F46753" s="44"/>
    </row>
    <row r="46754" spans="3:6" x14ac:dyDescent="0.2">
      <c r="C46754"/>
      <c r="E46754" s="46"/>
      <c r="F46754" s="44"/>
    </row>
    <row r="46755" spans="3:6" x14ac:dyDescent="0.2">
      <c r="C46755"/>
      <c r="E46755" s="46"/>
      <c r="F46755" s="44"/>
    </row>
    <row r="46756" spans="3:6" x14ac:dyDescent="0.2">
      <c r="C46756"/>
      <c r="E46756" s="46"/>
      <c r="F46756" s="44"/>
    </row>
    <row r="46757" spans="3:6" x14ac:dyDescent="0.2">
      <c r="C46757"/>
      <c r="E46757" s="46"/>
      <c r="F46757" s="44"/>
    </row>
    <row r="46758" spans="3:6" x14ac:dyDescent="0.2">
      <c r="C46758"/>
      <c r="E46758" s="46"/>
      <c r="F46758" s="44"/>
    </row>
    <row r="46759" spans="3:6" x14ac:dyDescent="0.2">
      <c r="C46759"/>
      <c r="E46759" s="46"/>
      <c r="F46759" s="44"/>
    </row>
    <row r="46760" spans="3:6" x14ac:dyDescent="0.2">
      <c r="C46760"/>
      <c r="E46760" s="46"/>
      <c r="F46760" s="44"/>
    </row>
    <row r="46761" spans="3:6" x14ac:dyDescent="0.2">
      <c r="C46761"/>
      <c r="E46761" s="46"/>
      <c r="F46761" s="44"/>
    </row>
    <row r="46762" spans="3:6" x14ac:dyDescent="0.2">
      <c r="C46762"/>
      <c r="E46762" s="46"/>
      <c r="F46762" s="44"/>
    </row>
    <row r="46763" spans="3:6" x14ac:dyDescent="0.2">
      <c r="C46763"/>
      <c r="E46763" s="46"/>
      <c r="F46763" s="44"/>
    </row>
    <row r="46764" spans="3:6" x14ac:dyDescent="0.2">
      <c r="C46764"/>
      <c r="E46764" s="46"/>
      <c r="F46764" s="44"/>
    </row>
    <row r="46765" spans="3:6" x14ac:dyDescent="0.2">
      <c r="C46765"/>
      <c r="E46765" s="46"/>
      <c r="F46765" s="44"/>
    </row>
    <row r="46766" spans="3:6" x14ac:dyDescent="0.2">
      <c r="C46766"/>
      <c r="E46766" s="46"/>
      <c r="F46766" s="44"/>
    </row>
    <row r="46767" spans="3:6" x14ac:dyDescent="0.2">
      <c r="C46767"/>
      <c r="E46767" s="46"/>
      <c r="F46767" s="44"/>
    </row>
    <row r="46768" spans="3:6" x14ac:dyDescent="0.2">
      <c r="C46768"/>
      <c r="E46768" s="46"/>
      <c r="F46768" s="44"/>
    </row>
    <row r="46769" spans="3:6" x14ac:dyDescent="0.2">
      <c r="C46769"/>
      <c r="E46769" s="46"/>
      <c r="F46769" s="44"/>
    </row>
    <row r="46770" spans="3:6" x14ac:dyDescent="0.2">
      <c r="C46770"/>
      <c r="E46770" s="46"/>
      <c r="F46770" s="44"/>
    </row>
    <row r="46771" spans="3:6" x14ac:dyDescent="0.2">
      <c r="C46771"/>
      <c r="E46771" s="46"/>
      <c r="F46771" s="44"/>
    </row>
    <row r="46772" spans="3:6" x14ac:dyDescent="0.2">
      <c r="C46772"/>
      <c r="E46772" s="46"/>
      <c r="F46772" s="44"/>
    </row>
    <row r="46773" spans="3:6" x14ac:dyDescent="0.2">
      <c r="C46773"/>
      <c r="E46773" s="46"/>
      <c r="F46773" s="44"/>
    </row>
    <row r="46774" spans="3:6" x14ac:dyDescent="0.2">
      <c r="C46774"/>
      <c r="E46774" s="46"/>
      <c r="F46774" s="44"/>
    </row>
    <row r="46775" spans="3:6" x14ac:dyDescent="0.2">
      <c r="C46775"/>
      <c r="E46775" s="46"/>
      <c r="F46775" s="44"/>
    </row>
    <row r="46776" spans="3:6" x14ac:dyDescent="0.2">
      <c r="C46776"/>
      <c r="E46776" s="46"/>
      <c r="F46776" s="44"/>
    </row>
    <row r="46777" spans="3:6" x14ac:dyDescent="0.2">
      <c r="C46777"/>
      <c r="E46777" s="46"/>
      <c r="F46777" s="44"/>
    </row>
    <row r="46778" spans="3:6" x14ac:dyDescent="0.2">
      <c r="C46778"/>
      <c r="E46778" s="46"/>
      <c r="F46778" s="44"/>
    </row>
    <row r="46779" spans="3:6" x14ac:dyDescent="0.2">
      <c r="C46779"/>
      <c r="E46779" s="46"/>
      <c r="F46779" s="44"/>
    </row>
    <row r="46780" spans="3:6" x14ac:dyDescent="0.2">
      <c r="C46780"/>
      <c r="E46780" s="46"/>
      <c r="F46780" s="44"/>
    </row>
    <row r="46781" spans="3:6" x14ac:dyDescent="0.2">
      <c r="C46781"/>
      <c r="E46781" s="46"/>
      <c r="F46781" s="44"/>
    </row>
    <row r="46782" spans="3:6" x14ac:dyDescent="0.2">
      <c r="C46782"/>
      <c r="E46782" s="46"/>
      <c r="F46782" s="44"/>
    </row>
    <row r="46783" spans="3:6" x14ac:dyDescent="0.2">
      <c r="C46783"/>
      <c r="E46783" s="46"/>
      <c r="F46783" s="44"/>
    </row>
    <row r="46784" spans="3:6" x14ac:dyDescent="0.2">
      <c r="C46784"/>
      <c r="E46784" s="46"/>
      <c r="F46784" s="44"/>
    </row>
    <row r="46785" spans="3:6" x14ac:dyDescent="0.2">
      <c r="C46785"/>
      <c r="E46785" s="46"/>
      <c r="F46785" s="44"/>
    </row>
    <row r="46786" spans="3:6" x14ac:dyDescent="0.2">
      <c r="C46786"/>
      <c r="E46786" s="46"/>
      <c r="F46786" s="44"/>
    </row>
    <row r="46787" spans="3:6" x14ac:dyDescent="0.2">
      <c r="C46787"/>
      <c r="E46787" s="46"/>
      <c r="F46787" s="44"/>
    </row>
    <row r="46788" spans="3:6" x14ac:dyDescent="0.2">
      <c r="C46788"/>
      <c r="E46788" s="46"/>
      <c r="F46788" s="44"/>
    </row>
    <row r="46789" spans="3:6" x14ac:dyDescent="0.2">
      <c r="C46789"/>
      <c r="E46789" s="46"/>
      <c r="F46789" s="44"/>
    </row>
    <row r="46790" spans="3:6" x14ac:dyDescent="0.2">
      <c r="C46790"/>
      <c r="E46790" s="46"/>
      <c r="F46790" s="44"/>
    </row>
    <row r="46791" spans="3:6" x14ac:dyDescent="0.2">
      <c r="C46791"/>
      <c r="E46791" s="46"/>
      <c r="F46791" s="44"/>
    </row>
    <row r="46792" spans="3:6" x14ac:dyDescent="0.2">
      <c r="C46792"/>
      <c r="E46792" s="46"/>
      <c r="F46792" s="44"/>
    </row>
    <row r="46793" spans="3:6" x14ac:dyDescent="0.2">
      <c r="C46793"/>
      <c r="E46793" s="46"/>
      <c r="F46793" s="44"/>
    </row>
    <row r="46794" spans="3:6" x14ac:dyDescent="0.2">
      <c r="C46794"/>
      <c r="E46794" s="46"/>
      <c r="F46794" s="44"/>
    </row>
    <row r="46795" spans="3:6" x14ac:dyDescent="0.2">
      <c r="C46795"/>
      <c r="E46795" s="46"/>
      <c r="F46795" s="44"/>
    </row>
    <row r="46796" spans="3:6" x14ac:dyDescent="0.2">
      <c r="C46796"/>
      <c r="E46796" s="46"/>
      <c r="F46796" s="44"/>
    </row>
    <row r="46797" spans="3:6" x14ac:dyDescent="0.2">
      <c r="C46797"/>
      <c r="E46797" s="46"/>
      <c r="F46797" s="44"/>
    </row>
    <row r="46798" spans="3:6" x14ac:dyDescent="0.2">
      <c r="C46798"/>
      <c r="E46798" s="46"/>
      <c r="F46798" s="44"/>
    </row>
    <row r="46799" spans="3:6" x14ac:dyDescent="0.2">
      <c r="C46799"/>
      <c r="E46799" s="46"/>
      <c r="F46799" s="44"/>
    </row>
    <row r="46800" spans="3:6" x14ac:dyDescent="0.2">
      <c r="C46800"/>
      <c r="E46800" s="46"/>
      <c r="F46800" s="44"/>
    </row>
    <row r="46801" spans="3:6" x14ac:dyDescent="0.2">
      <c r="C46801"/>
      <c r="E46801" s="46"/>
      <c r="F46801" s="44"/>
    </row>
    <row r="46802" spans="3:6" x14ac:dyDescent="0.2">
      <c r="C46802"/>
      <c r="E46802" s="46"/>
      <c r="F46802" s="44"/>
    </row>
    <row r="46803" spans="3:6" x14ac:dyDescent="0.2">
      <c r="C46803"/>
      <c r="E46803" s="46"/>
      <c r="F46803" s="44"/>
    </row>
    <row r="46804" spans="3:6" x14ac:dyDescent="0.2">
      <c r="C46804"/>
      <c r="E46804" s="46"/>
      <c r="F46804" s="44"/>
    </row>
    <row r="46805" spans="3:6" x14ac:dyDescent="0.2">
      <c r="C46805"/>
      <c r="E46805" s="46"/>
      <c r="F46805" s="44"/>
    </row>
    <row r="46806" spans="3:6" x14ac:dyDescent="0.2">
      <c r="C46806"/>
      <c r="E46806" s="46"/>
      <c r="F46806" s="44"/>
    </row>
    <row r="46807" spans="3:6" x14ac:dyDescent="0.2">
      <c r="C46807"/>
      <c r="E46807" s="46"/>
      <c r="F46807" s="44"/>
    </row>
    <row r="46808" spans="3:6" x14ac:dyDescent="0.2">
      <c r="C46808"/>
      <c r="E46808" s="46"/>
      <c r="F46808" s="44"/>
    </row>
    <row r="46809" spans="3:6" x14ac:dyDescent="0.2">
      <c r="C46809"/>
      <c r="E46809" s="46"/>
      <c r="F46809" s="44"/>
    </row>
    <row r="46810" spans="3:6" x14ac:dyDescent="0.2">
      <c r="C46810"/>
      <c r="E46810" s="46"/>
      <c r="F46810" s="44"/>
    </row>
    <row r="46811" spans="3:6" x14ac:dyDescent="0.2">
      <c r="C46811"/>
      <c r="E46811" s="46"/>
      <c r="F46811" s="44"/>
    </row>
    <row r="46812" spans="3:6" x14ac:dyDescent="0.2">
      <c r="C46812"/>
      <c r="E46812" s="46"/>
      <c r="F46812" s="44"/>
    </row>
    <row r="46813" spans="3:6" x14ac:dyDescent="0.2">
      <c r="C46813"/>
      <c r="E46813" s="46"/>
      <c r="F46813" s="44"/>
    </row>
    <row r="46814" spans="3:6" x14ac:dyDescent="0.2">
      <c r="C46814"/>
      <c r="E46814" s="46"/>
      <c r="F46814" s="44"/>
    </row>
    <row r="46815" spans="3:6" x14ac:dyDescent="0.2">
      <c r="C46815"/>
      <c r="E46815" s="46"/>
      <c r="F46815" s="44"/>
    </row>
    <row r="46816" spans="3:6" x14ac:dyDescent="0.2">
      <c r="C46816"/>
      <c r="E46816" s="46"/>
      <c r="F46816" s="44"/>
    </row>
    <row r="46817" spans="3:6" x14ac:dyDescent="0.2">
      <c r="C46817"/>
      <c r="E46817" s="46"/>
      <c r="F46817" s="44"/>
    </row>
    <row r="46818" spans="3:6" x14ac:dyDescent="0.2">
      <c r="C46818"/>
      <c r="E46818" s="46"/>
      <c r="F46818" s="44"/>
    </row>
    <row r="46819" spans="3:6" x14ac:dyDescent="0.2">
      <c r="C46819"/>
      <c r="E46819" s="46"/>
      <c r="F46819" s="44"/>
    </row>
    <row r="46820" spans="3:6" x14ac:dyDescent="0.2">
      <c r="C46820"/>
      <c r="E46820" s="46"/>
      <c r="F46820" s="44"/>
    </row>
    <row r="46821" spans="3:6" x14ac:dyDescent="0.2">
      <c r="C46821"/>
      <c r="E46821" s="46"/>
      <c r="F46821" s="44"/>
    </row>
    <row r="46822" spans="3:6" x14ac:dyDescent="0.2">
      <c r="C46822"/>
      <c r="E46822" s="46"/>
      <c r="F46822" s="44"/>
    </row>
    <row r="46823" spans="3:6" x14ac:dyDescent="0.2">
      <c r="C46823"/>
      <c r="E46823" s="46"/>
      <c r="F46823" s="44"/>
    </row>
    <row r="46824" spans="3:6" x14ac:dyDescent="0.2">
      <c r="C46824"/>
      <c r="E46824" s="46"/>
      <c r="F46824" s="44"/>
    </row>
    <row r="46825" spans="3:6" x14ac:dyDescent="0.2">
      <c r="C46825"/>
      <c r="E46825" s="46"/>
      <c r="F46825" s="44"/>
    </row>
    <row r="46826" spans="3:6" x14ac:dyDescent="0.2">
      <c r="C46826"/>
      <c r="E46826" s="46"/>
      <c r="F46826" s="44"/>
    </row>
    <row r="46827" spans="3:6" x14ac:dyDescent="0.2">
      <c r="C46827"/>
      <c r="E46827" s="46"/>
      <c r="F46827" s="44"/>
    </row>
    <row r="46828" spans="3:6" x14ac:dyDescent="0.2">
      <c r="C46828"/>
      <c r="E46828" s="46"/>
      <c r="F46828" s="44"/>
    </row>
    <row r="46829" spans="3:6" x14ac:dyDescent="0.2">
      <c r="C46829"/>
      <c r="E46829" s="46"/>
      <c r="F46829" s="44"/>
    </row>
    <row r="46830" spans="3:6" x14ac:dyDescent="0.2">
      <c r="C46830"/>
      <c r="E46830" s="46"/>
      <c r="F46830" s="44"/>
    </row>
    <row r="46831" spans="3:6" x14ac:dyDescent="0.2">
      <c r="C46831"/>
      <c r="E46831" s="46"/>
      <c r="F46831" s="44"/>
    </row>
    <row r="46832" spans="3:6" x14ac:dyDescent="0.2">
      <c r="C46832"/>
      <c r="E46832" s="46"/>
      <c r="F46832" s="44"/>
    </row>
    <row r="46833" spans="3:6" x14ac:dyDescent="0.2">
      <c r="C46833"/>
      <c r="E46833" s="46"/>
      <c r="F46833" s="44"/>
    </row>
    <row r="46834" spans="3:6" x14ac:dyDescent="0.2">
      <c r="C46834"/>
      <c r="E46834" s="46"/>
      <c r="F46834" s="44"/>
    </row>
    <row r="46835" spans="3:6" x14ac:dyDescent="0.2">
      <c r="C46835"/>
      <c r="E46835" s="46"/>
      <c r="F46835" s="44"/>
    </row>
    <row r="46836" spans="3:6" x14ac:dyDescent="0.2">
      <c r="C46836"/>
      <c r="E46836" s="46"/>
      <c r="F46836" s="44"/>
    </row>
    <row r="46837" spans="3:6" x14ac:dyDescent="0.2">
      <c r="C46837"/>
      <c r="E46837" s="46"/>
      <c r="F46837" s="44"/>
    </row>
    <row r="46838" spans="3:6" x14ac:dyDescent="0.2">
      <c r="C46838"/>
      <c r="E46838" s="46"/>
      <c r="F46838" s="44"/>
    </row>
    <row r="46839" spans="3:6" x14ac:dyDescent="0.2">
      <c r="C46839"/>
      <c r="E46839" s="46"/>
      <c r="F46839" s="44"/>
    </row>
    <row r="46840" spans="3:6" x14ac:dyDescent="0.2">
      <c r="C46840"/>
      <c r="E46840" s="46"/>
      <c r="F46840" s="44"/>
    </row>
    <row r="46841" spans="3:6" x14ac:dyDescent="0.2">
      <c r="C46841"/>
      <c r="E46841" s="46"/>
      <c r="F46841" s="44"/>
    </row>
    <row r="46842" spans="3:6" x14ac:dyDescent="0.2">
      <c r="C46842"/>
      <c r="E46842" s="46"/>
      <c r="F46842" s="44"/>
    </row>
    <row r="46843" spans="3:6" x14ac:dyDescent="0.2">
      <c r="C46843"/>
      <c r="E46843" s="46"/>
      <c r="F46843" s="44"/>
    </row>
    <row r="46844" spans="3:6" x14ac:dyDescent="0.2">
      <c r="C46844"/>
      <c r="E46844" s="46"/>
      <c r="F46844" s="44"/>
    </row>
    <row r="46845" spans="3:6" x14ac:dyDescent="0.2">
      <c r="C46845"/>
      <c r="E46845" s="46"/>
      <c r="F46845" s="44"/>
    </row>
    <row r="46846" spans="3:6" x14ac:dyDescent="0.2">
      <c r="C46846"/>
      <c r="E46846" s="46"/>
      <c r="F46846" s="44"/>
    </row>
    <row r="46847" spans="3:6" x14ac:dyDescent="0.2">
      <c r="C46847"/>
      <c r="E46847" s="46"/>
      <c r="F46847" s="44"/>
    </row>
    <row r="46848" spans="3:6" x14ac:dyDescent="0.2">
      <c r="C46848"/>
      <c r="E46848" s="46"/>
      <c r="F46848" s="44"/>
    </row>
    <row r="46849" spans="3:6" x14ac:dyDescent="0.2">
      <c r="C46849"/>
      <c r="E46849" s="46"/>
      <c r="F46849" s="44"/>
    </row>
    <row r="46850" spans="3:6" x14ac:dyDescent="0.2">
      <c r="C46850"/>
      <c r="E46850" s="46"/>
      <c r="F46850" s="44"/>
    </row>
    <row r="46851" spans="3:6" x14ac:dyDescent="0.2">
      <c r="C46851"/>
      <c r="E46851" s="46"/>
      <c r="F46851" s="44"/>
    </row>
    <row r="46852" spans="3:6" x14ac:dyDescent="0.2">
      <c r="C46852"/>
      <c r="E46852" s="46"/>
      <c r="F46852" s="44"/>
    </row>
    <row r="46853" spans="3:6" x14ac:dyDescent="0.2">
      <c r="C46853"/>
      <c r="E46853" s="46"/>
      <c r="F46853" s="44"/>
    </row>
    <row r="46854" spans="3:6" x14ac:dyDescent="0.2">
      <c r="C46854"/>
      <c r="E46854" s="46"/>
      <c r="F46854" s="44"/>
    </row>
    <row r="46855" spans="3:6" x14ac:dyDescent="0.2">
      <c r="C46855"/>
      <c r="E46855" s="46"/>
      <c r="F46855" s="44"/>
    </row>
    <row r="46856" spans="3:6" x14ac:dyDescent="0.2">
      <c r="C46856"/>
      <c r="E46856" s="46"/>
      <c r="F46856" s="44"/>
    </row>
    <row r="46857" spans="3:6" x14ac:dyDescent="0.2">
      <c r="C46857"/>
      <c r="E46857" s="46"/>
      <c r="F46857" s="44"/>
    </row>
    <row r="46858" spans="3:6" x14ac:dyDescent="0.2">
      <c r="C46858"/>
      <c r="E46858" s="46"/>
      <c r="F46858" s="44"/>
    </row>
    <row r="46859" spans="3:6" x14ac:dyDescent="0.2">
      <c r="C46859"/>
      <c r="E46859" s="46"/>
      <c r="F46859" s="44"/>
    </row>
    <row r="46860" spans="3:6" x14ac:dyDescent="0.2">
      <c r="C46860"/>
      <c r="E46860" s="46"/>
      <c r="F46860" s="44"/>
    </row>
    <row r="46861" spans="3:6" x14ac:dyDescent="0.2">
      <c r="C46861"/>
      <c r="E46861" s="46"/>
      <c r="F46861" s="44"/>
    </row>
    <row r="46862" spans="3:6" x14ac:dyDescent="0.2">
      <c r="C46862"/>
      <c r="E46862" s="46"/>
      <c r="F46862" s="44"/>
    </row>
    <row r="46863" spans="3:6" x14ac:dyDescent="0.2">
      <c r="C46863"/>
      <c r="E46863" s="46"/>
      <c r="F46863" s="44"/>
    </row>
    <row r="46864" spans="3:6" x14ac:dyDescent="0.2">
      <c r="C46864"/>
      <c r="E46864" s="46"/>
      <c r="F46864" s="44"/>
    </row>
    <row r="46865" spans="3:6" x14ac:dyDescent="0.2">
      <c r="C46865"/>
      <c r="E46865" s="46"/>
      <c r="F46865" s="44"/>
    </row>
    <row r="46866" spans="3:6" x14ac:dyDescent="0.2">
      <c r="C46866"/>
      <c r="E46866" s="46"/>
      <c r="F46866" s="44"/>
    </row>
    <row r="46867" spans="3:6" x14ac:dyDescent="0.2">
      <c r="C46867"/>
      <c r="E46867" s="46"/>
      <c r="F46867" s="44"/>
    </row>
    <row r="46868" spans="3:6" x14ac:dyDescent="0.2">
      <c r="C46868"/>
      <c r="E46868" s="46"/>
      <c r="F46868" s="44"/>
    </row>
    <row r="46869" spans="3:6" x14ac:dyDescent="0.2">
      <c r="C46869"/>
      <c r="E46869" s="46"/>
      <c r="F46869" s="44"/>
    </row>
    <row r="46870" spans="3:6" x14ac:dyDescent="0.2">
      <c r="C46870"/>
      <c r="E46870" s="46"/>
      <c r="F46870" s="44"/>
    </row>
    <row r="46871" spans="3:6" x14ac:dyDescent="0.2">
      <c r="C46871"/>
      <c r="E46871" s="46"/>
      <c r="F46871" s="44"/>
    </row>
    <row r="46872" spans="3:6" x14ac:dyDescent="0.2">
      <c r="C46872"/>
      <c r="E46872" s="46"/>
      <c r="F46872" s="44"/>
    </row>
    <row r="46873" spans="3:6" x14ac:dyDescent="0.2">
      <c r="C46873"/>
      <c r="E46873" s="46"/>
      <c r="F46873" s="44"/>
    </row>
    <row r="46874" spans="3:6" x14ac:dyDescent="0.2">
      <c r="C46874"/>
      <c r="E46874" s="46"/>
      <c r="F46874" s="44"/>
    </row>
    <row r="46875" spans="3:6" x14ac:dyDescent="0.2">
      <c r="C46875"/>
      <c r="E46875" s="46"/>
      <c r="F46875" s="44"/>
    </row>
    <row r="46876" spans="3:6" x14ac:dyDescent="0.2">
      <c r="C46876"/>
      <c r="E46876" s="46"/>
      <c r="F46876" s="44"/>
    </row>
    <row r="46877" spans="3:6" x14ac:dyDescent="0.2">
      <c r="C46877"/>
      <c r="E46877" s="46"/>
      <c r="F46877" s="44"/>
    </row>
    <row r="46878" spans="3:6" x14ac:dyDescent="0.2">
      <c r="C46878"/>
      <c r="E46878" s="46"/>
      <c r="F46878" s="44"/>
    </row>
    <row r="46879" spans="3:6" x14ac:dyDescent="0.2">
      <c r="C46879"/>
      <c r="E46879" s="46"/>
      <c r="F46879" s="44"/>
    </row>
    <row r="46880" spans="3:6" x14ac:dyDescent="0.2">
      <c r="C46880"/>
      <c r="E46880" s="46"/>
      <c r="F46880" s="44"/>
    </row>
    <row r="46881" spans="3:6" x14ac:dyDescent="0.2">
      <c r="C46881"/>
      <c r="E46881" s="46"/>
      <c r="F46881" s="44"/>
    </row>
    <row r="46882" spans="3:6" x14ac:dyDescent="0.2">
      <c r="C46882"/>
      <c r="E46882" s="46"/>
      <c r="F46882" s="44"/>
    </row>
    <row r="46883" spans="3:6" x14ac:dyDescent="0.2">
      <c r="C46883"/>
      <c r="E46883" s="46"/>
      <c r="F46883" s="44"/>
    </row>
    <row r="46884" spans="3:6" x14ac:dyDescent="0.2">
      <c r="C46884"/>
      <c r="E46884" s="46"/>
      <c r="F46884" s="44"/>
    </row>
    <row r="46885" spans="3:6" x14ac:dyDescent="0.2">
      <c r="C46885"/>
      <c r="E46885" s="46"/>
      <c r="F46885" s="44"/>
    </row>
    <row r="46886" spans="3:6" x14ac:dyDescent="0.2">
      <c r="C46886"/>
      <c r="E46886" s="46"/>
      <c r="F46886" s="44"/>
    </row>
    <row r="46887" spans="3:6" x14ac:dyDescent="0.2">
      <c r="C46887"/>
      <c r="E46887" s="46"/>
      <c r="F46887" s="44"/>
    </row>
    <row r="46888" spans="3:6" x14ac:dyDescent="0.2">
      <c r="C46888"/>
      <c r="E46888" s="46"/>
      <c r="F46888" s="44"/>
    </row>
    <row r="46889" spans="3:6" x14ac:dyDescent="0.2">
      <c r="C46889"/>
      <c r="E46889" s="46"/>
      <c r="F46889" s="44"/>
    </row>
    <row r="46890" spans="3:6" x14ac:dyDescent="0.2">
      <c r="C46890"/>
      <c r="E46890" s="46"/>
      <c r="F46890" s="44"/>
    </row>
    <row r="46891" spans="3:6" x14ac:dyDescent="0.2">
      <c r="C46891"/>
      <c r="E46891" s="46"/>
      <c r="F46891" s="44"/>
    </row>
    <row r="46892" spans="3:6" x14ac:dyDescent="0.2">
      <c r="C46892"/>
      <c r="E46892" s="46"/>
      <c r="F46892" s="44"/>
    </row>
    <row r="46893" spans="3:6" x14ac:dyDescent="0.2">
      <c r="C46893"/>
      <c r="E46893" s="46"/>
      <c r="F46893" s="44"/>
    </row>
    <row r="46894" spans="3:6" x14ac:dyDescent="0.2">
      <c r="C46894"/>
      <c r="E46894" s="46"/>
      <c r="F46894" s="44"/>
    </row>
    <row r="46895" spans="3:6" x14ac:dyDescent="0.2">
      <c r="C46895"/>
      <c r="E46895" s="46"/>
      <c r="F46895" s="44"/>
    </row>
    <row r="46896" spans="3:6" x14ac:dyDescent="0.2">
      <c r="C46896"/>
      <c r="E46896" s="46"/>
      <c r="F46896" s="44"/>
    </row>
    <row r="46897" spans="3:6" x14ac:dyDescent="0.2">
      <c r="C46897"/>
      <c r="E46897" s="46"/>
      <c r="F46897" s="44"/>
    </row>
    <row r="46898" spans="3:6" x14ac:dyDescent="0.2">
      <c r="C46898"/>
      <c r="E46898" s="46"/>
      <c r="F46898" s="44"/>
    </row>
    <row r="46899" spans="3:6" x14ac:dyDescent="0.2">
      <c r="C46899"/>
      <c r="E46899" s="46"/>
      <c r="F46899" s="44"/>
    </row>
    <row r="46900" spans="3:6" x14ac:dyDescent="0.2">
      <c r="C46900"/>
      <c r="E46900" s="46"/>
      <c r="F46900" s="44"/>
    </row>
    <row r="46901" spans="3:6" x14ac:dyDescent="0.2">
      <c r="C46901"/>
      <c r="E46901" s="46"/>
      <c r="F46901" s="44"/>
    </row>
    <row r="46902" spans="3:6" x14ac:dyDescent="0.2">
      <c r="C46902"/>
      <c r="E46902" s="46"/>
      <c r="F46902" s="44"/>
    </row>
    <row r="46903" spans="3:6" x14ac:dyDescent="0.2">
      <c r="C46903"/>
      <c r="E46903" s="46"/>
      <c r="F46903" s="44"/>
    </row>
    <row r="46904" spans="3:6" x14ac:dyDescent="0.2">
      <c r="C46904"/>
      <c r="E46904" s="46"/>
      <c r="F46904" s="44"/>
    </row>
    <row r="46905" spans="3:6" x14ac:dyDescent="0.2">
      <c r="C46905"/>
      <c r="E46905" s="46"/>
      <c r="F46905" s="44"/>
    </row>
    <row r="46906" spans="3:6" x14ac:dyDescent="0.2">
      <c r="C46906"/>
      <c r="E46906" s="46"/>
      <c r="F46906" s="44"/>
    </row>
    <row r="46907" spans="3:6" x14ac:dyDescent="0.2">
      <c r="C46907"/>
      <c r="E46907" s="46"/>
      <c r="F46907" s="44"/>
    </row>
    <row r="46908" spans="3:6" x14ac:dyDescent="0.2">
      <c r="C46908"/>
      <c r="E46908" s="46"/>
      <c r="F46908" s="44"/>
    </row>
    <row r="46909" spans="3:6" x14ac:dyDescent="0.2">
      <c r="C46909"/>
      <c r="E46909" s="46"/>
      <c r="F46909" s="44"/>
    </row>
    <row r="46910" spans="3:6" x14ac:dyDescent="0.2">
      <c r="C46910"/>
      <c r="E46910" s="46"/>
      <c r="F46910" s="44"/>
    </row>
    <row r="46911" spans="3:6" x14ac:dyDescent="0.2">
      <c r="C46911"/>
      <c r="E46911" s="46"/>
      <c r="F46911" s="44"/>
    </row>
    <row r="46912" spans="3:6" x14ac:dyDescent="0.2">
      <c r="C46912"/>
      <c r="E46912" s="46"/>
      <c r="F46912" s="44"/>
    </row>
    <row r="46913" spans="3:6" x14ac:dyDescent="0.2">
      <c r="C46913"/>
      <c r="E46913" s="46"/>
      <c r="F46913" s="44"/>
    </row>
    <row r="46914" spans="3:6" x14ac:dyDescent="0.2">
      <c r="C46914"/>
      <c r="E46914" s="46"/>
      <c r="F46914" s="44"/>
    </row>
    <row r="46915" spans="3:6" x14ac:dyDescent="0.2">
      <c r="C46915"/>
      <c r="E46915" s="46"/>
      <c r="F46915" s="44"/>
    </row>
    <row r="46916" spans="3:6" x14ac:dyDescent="0.2">
      <c r="C46916"/>
      <c r="E46916" s="46"/>
      <c r="F46916" s="44"/>
    </row>
    <row r="46917" spans="3:6" x14ac:dyDescent="0.2">
      <c r="C46917"/>
      <c r="E46917" s="46"/>
      <c r="F46917" s="44"/>
    </row>
    <row r="46918" spans="3:6" x14ac:dyDescent="0.2">
      <c r="C46918"/>
      <c r="E46918" s="46"/>
      <c r="F46918" s="44"/>
    </row>
    <row r="46919" spans="3:6" x14ac:dyDescent="0.2">
      <c r="C46919"/>
      <c r="E46919" s="46"/>
      <c r="F46919" s="44"/>
    </row>
    <row r="46920" spans="3:6" x14ac:dyDescent="0.2">
      <c r="C46920"/>
      <c r="E46920" s="46"/>
      <c r="F46920" s="44"/>
    </row>
    <row r="46921" spans="3:6" x14ac:dyDescent="0.2">
      <c r="C46921"/>
      <c r="E46921" s="46"/>
      <c r="F46921" s="44"/>
    </row>
    <row r="46922" spans="3:6" x14ac:dyDescent="0.2">
      <c r="C46922"/>
      <c r="E46922" s="46"/>
      <c r="F46922" s="44"/>
    </row>
    <row r="46923" spans="3:6" x14ac:dyDescent="0.2">
      <c r="C46923"/>
      <c r="E46923" s="46"/>
      <c r="F46923" s="44"/>
    </row>
    <row r="46924" spans="3:6" x14ac:dyDescent="0.2">
      <c r="C46924"/>
      <c r="E46924" s="46"/>
      <c r="F46924" s="44"/>
    </row>
    <row r="46925" spans="3:6" x14ac:dyDescent="0.2">
      <c r="C46925"/>
      <c r="E46925" s="46"/>
      <c r="F46925" s="44"/>
    </row>
    <row r="46926" spans="3:6" x14ac:dyDescent="0.2">
      <c r="C46926"/>
      <c r="E46926" s="46"/>
      <c r="F46926" s="44"/>
    </row>
    <row r="46927" spans="3:6" x14ac:dyDescent="0.2">
      <c r="C46927"/>
      <c r="E46927" s="46"/>
      <c r="F46927" s="44"/>
    </row>
    <row r="46928" spans="3:6" x14ac:dyDescent="0.2">
      <c r="C46928"/>
      <c r="E46928" s="46"/>
      <c r="F46928" s="44"/>
    </row>
    <row r="46929" spans="3:6" x14ac:dyDescent="0.2">
      <c r="C46929"/>
      <c r="E46929" s="46"/>
      <c r="F46929" s="44"/>
    </row>
    <row r="46930" spans="3:6" x14ac:dyDescent="0.2">
      <c r="C46930"/>
      <c r="E46930" s="46"/>
      <c r="F46930" s="44"/>
    </row>
    <row r="46931" spans="3:6" x14ac:dyDescent="0.2">
      <c r="C46931"/>
      <c r="E46931" s="46"/>
      <c r="F46931" s="44"/>
    </row>
    <row r="46932" spans="3:6" x14ac:dyDescent="0.2">
      <c r="C46932"/>
      <c r="E46932" s="46"/>
      <c r="F46932" s="44"/>
    </row>
    <row r="46933" spans="3:6" x14ac:dyDescent="0.2">
      <c r="C46933"/>
      <c r="E46933" s="46"/>
      <c r="F46933" s="44"/>
    </row>
    <row r="46934" spans="3:6" x14ac:dyDescent="0.2">
      <c r="C46934"/>
      <c r="E46934" s="46"/>
      <c r="F46934" s="44"/>
    </row>
    <row r="46935" spans="3:6" x14ac:dyDescent="0.2">
      <c r="C46935"/>
      <c r="E46935" s="46"/>
      <c r="F46935" s="44"/>
    </row>
    <row r="46936" spans="3:6" x14ac:dyDescent="0.2">
      <c r="C46936"/>
      <c r="E46936" s="46"/>
      <c r="F46936" s="44"/>
    </row>
    <row r="46937" spans="3:6" x14ac:dyDescent="0.2">
      <c r="C46937"/>
      <c r="E46937" s="46"/>
      <c r="F46937" s="44"/>
    </row>
    <row r="46938" spans="3:6" x14ac:dyDescent="0.2">
      <c r="C46938"/>
      <c r="E46938" s="46"/>
      <c r="F46938" s="44"/>
    </row>
    <row r="46939" spans="3:6" x14ac:dyDescent="0.2">
      <c r="C46939"/>
      <c r="E46939" s="46"/>
      <c r="F46939" s="44"/>
    </row>
    <row r="46940" spans="3:6" x14ac:dyDescent="0.2">
      <c r="C46940"/>
      <c r="E46940" s="46"/>
      <c r="F46940" s="44"/>
    </row>
    <row r="46941" spans="3:6" x14ac:dyDescent="0.2">
      <c r="C46941"/>
      <c r="E46941" s="46"/>
      <c r="F46941" s="44"/>
    </row>
    <row r="46942" spans="3:6" x14ac:dyDescent="0.2">
      <c r="C46942"/>
      <c r="E46942" s="46"/>
      <c r="F46942" s="44"/>
    </row>
    <row r="46943" spans="3:6" x14ac:dyDescent="0.2">
      <c r="C46943"/>
      <c r="E46943" s="46"/>
      <c r="F46943" s="44"/>
    </row>
    <row r="46944" spans="3:6" x14ac:dyDescent="0.2">
      <c r="C46944"/>
      <c r="E46944" s="46"/>
      <c r="F46944" s="44"/>
    </row>
    <row r="46945" spans="3:6" x14ac:dyDescent="0.2">
      <c r="C46945"/>
      <c r="E46945" s="46"/>
      <c r="F46945" s="44"/>
    </row>
    <row r="46946" spans="3:6" x14ac:dyDescent="0.2">
      <c r="C46946"/>
      <c r="E46946" s="46"/>
      <c r="F46946" s="44"/>
    </row>
    <row r="46947" spans="3:6" x14ac:dyDescent="0.2">
      <c r="C46947"/>
      <c r="E46947" s="46"/>
      <c r="F46947" s="44"/>
    </row>
    <row r="46948" spans="3:6" x14ac:dyDescent="0.2">
      <c r="C46948"/>
      <c r="E46948" s="46"/>
      <c r="F46948" s="44"/>
    </row>
    <row r="46949" spans="3:6" x14ac:dyDescent="0.2">
      <c r="C46949"/>
      <c r="E46949" s="46"/>
      <c r="F46949" s="44"/>
    </row>
    <row r="46950" spans="3:6" x14ac:dyDescent="0.2">
      <c r="C46950"/>
      <c r="E46950" s="46"/>
      <c r="F46950" s="44"/>
    </row>
    <row r="46951" spans="3:6" x14ac:dyDescent="0.2">
      <c r="C46951"/>
      <c r="E46951" s="46"/>
      <c r="F46951" s="44"/>
    </row>
    <row r="46952" spans="3:6" x14ac:dyDescent="0.2">
      <c r="C46952"/>
      <c r="E46952" s="46"/>
      <c r="F46952" s="44"/>
    </row>
    <row r="46953" spans="3:6" x14ac:dyDescent="0.2">
      <c r="C46953"/>
      <c r="E46953" s="46"/>
      <c r="F46953" s="44"/>
    </row>
    <row r="46954" spans="3:6" x14ac:dyDescent="0.2">
      <c r="C46954"/>
      <c r="E46954" s="46"/>
      <c r="F46954" s="44"/>
    </row>
    <row r="46955" spans="3:6" x14ac:dyDescent="0.2">
      <c r="C46955"/>
      <c r="E46955" s="46"/>
      <c r="F46955" s="44"/>
    </row>
    <row r="46956" spans="3:6" x14ac:dyDescent="0.2">
      <c r="C46956"/>
      <c r="E46956" s="46"/>
      <c r="F46956" s="44"/>
    </row>
    <row r="46957" spans="3:6" x14ac:dyDescent="0.2">
      <c r="C46957"/>
      <c r="E46957" s="46"/>
      <c r="F46957" s="44"/>
    </row>
    <row r="46958" spans="3:6" x14ac:dyDescent="0.2">
      <c r="C46958"/>
      <c r="E46958" s="46"/>
      <c r="F46958" s="44"/>
    </row>
    <row r="46959" spans="3:6" x14ac:dyDescent="0.2">
      <c r="C46959"/>
      <c r="E46959" s="46"/>
      <c r="F46959" s="44"/>
    </row>
    <row r="46960" spans="3:6" x14ac:dyDescent="0.2">
      <c r="C46960"/>
      <c r="E46960" s="46"/>
      <c r="F46960" s="44"/>
    </row>
    <row r="46961" spans="3:6" x14ac:dyDescent="0.2">
      <c r="C46961"/>
      <c r="E46961" s="46"/>
      <c r="F46961" s="44"/>
    </row>
    <row r="46962" spans="3:6" x14ac:dyDescent="0.2">
      <c r="C46962"/>
      <c r="E46962" s="46"/>
      <c r="F46962" s="44"/>
    </row>
    <row r="46963" spans="3:6" x14ac:dyDescent="0.2">
      <c r="C46963"/>
      <c r="E46963" s="46"/>
      <c r="F46963" s="44"/>
    </row>
    <row r="46964" spans="3:6" x14ac:dyDescent="0.2">
      <c r="C46964"/>
      <c r="E46964" s="46"/>
      <c r="F46964" s="44"/>
    </row>
    <row r="46965" spans="3:6" x14ac:dyDescent="0.2">
      <c r="C46965"/>
      <c r="E46965" s="46"/>
      <c r="F46965" s="44"/>
    </row>
    <row r="46966" spans="3:6" x14ac:dyDescent="0.2">
      <c r="C46966"/>
      <c r="E46966" s="46"/>
      <c r="F46966" s="44"/>
    </row>
    <row r="46967" spans="3:6" x14ac:dyDescent="0.2">
      <c r="C46967"/>
      <c r="E46967" s="46"/>
      <c r="F46967" s="44"/>
    </row>
    <row r="46968" spans="3:6" x14ac:dyDescent="0.2">
      <c r="C46968"/>
      <c r="E46968" s="46"/>
      <c r="F46968" s="44"/>
    </row>
    <row r="46969" spans="3:6" x14ac:dyDescent="0.2">
      <c r="C46969"/>
      <c r="E46969" s="46"/>
      <c r="F46969" s="44"/>
    </row>
    <row r="46970" spans="3:6" x14ac:dyDescent="0.2">
      <c r="C46970"/>
      <c r="E46970" s="46"/>
      <c r="F46970" s="44"/>
    </row>
    <row r="46971" spans="3:6" x14ac:dyDescent="0.2">
      <c r="C46971"/>
      <c r="E46971" s="46"/>
      <c r="F46971" s="44"/>
    </row>
    <row r="46972" spans="3:6" x14ac:dyDescent="0.2">
      <c r="C46972"/>
      <c r="E46972" s="46"/>
      <c r="F46972" s="44"/>
    </row>
    <row r="46973" spans="3:6" x14ac:dyDescent="0.2">
      <c r="C46973"/>
      <c r="E46973" s="46"/>
      <c r="F46973" s="44"/>
    </row>
    <row r="46974" spans="3:6" x14ac:dyDescent="0.2">
      <c r="C46974"/>
      <c r="E46974" s="46"/>
      <c r="F46974" s="44"/>
    </row>
    <row r="46975" spans="3:6" x14ac:dyDescent="0.2">
      <c r="C46975"/>
      <c r="E46975" s="46"/>
      <c r="F46975" s="44"/>
    </row>
    <row r="46976" spans="3:6" x14ac:dyDescent="0.2">
      <c r="C46976"/>
      <c r="E46976" s="46"/>
      <c r="F46976" s="44"/>
    </row>
    <row r="46977" spans="3:6" x14ac:dyDescent="0.2">
      <c r="C46977"/>
      <c r="E46977" s="46"/>
      <c r="F46977" s="44"/>
    </row>
    <row r="46978" spans="3:6" x14ac:dyDescent="0.2">
      <c r="C46978"/>
      <c r="E46978" s="46"/>
      <c r="F46978" s="44"/>
    </row>
    <row r="46979" spans="3:6" x14ac:dyDescent="0.2">
      <c r="C46979"/>
      <c r="E46979" s="46"/>
      <c r="F46979" s="44"/>
    </row>
    <row r="46980" spans="3:6" x14ac:dyDescent="0.2">
      <c r="C46980"/>
      <c r="E46980" s="46"/>
      <c r="F46980" s="44"/>
    </row>
    <row r="46981" spans="3:6" x14ac:dyDescent="0.2">
      <c r="C46981"/>
      <c r="E46981" s="46"/>
      <c r="F46981" s="44"/>
    </row>
    <row r="46982" spans="3:6" x14ac:dyDescent="0.2">
      <c r="C46982"/>
      <c r="E46982" s="46"/>
      <c r="F46982" s="44"/>
    </row>
    <row r="46983" spans="3:6" x14ac:dyDescent="0.2">
      <c r="C46983"/>
      <c r="E46983" s="46"/>
      <c r="F46983" s="44"/>
    </row>
    <row r="46984" spans="3:6" x14ac:dyDescent="0.2">
      <c r="C46984"/>
      <c r="E46984" s="46"/>
      <c r="F46984" s="44"/>
    </row>
    <row r="46985" spans="3:6" x14ac:dyDescent="0.2">
      <c r="C46985"/>
      <c r="E46985" s="46"/>
      <c r="F46985" s="44"/>
    </row>
    <row r="46986" spans="3:6" x14ac:dyDescent="0.2">
      <c r="C46986"/>
      <c r="E46986" s="46"/>
      <c r="F46986" s="44"/>
    </row>
    <row r="46987" spans="3:6" x14ac:dyDescent="0.2">
      <c r="C46987"/>
      <c r="E46987" s="46"/>
      <c r="F46987" s="44"/>
    </row>
    <row r="46988" spans="3:6" x14ac:dyDescent="0.2">
      <c r="C46988"/>
      <c r="E46988" s="46"/>
      <c r="F46988" s="44"/>
    </row>
    <row r="46989" spans="3:6" x14ac:dyDescent="0.2">
      <c r="C46989"/>
      <c r="E46989" s="46"/>
      <c r="F46989" s="44"/>
    </row>
    <row r="46990" spans="3:6" x14ac:dyDescent="0.2">
      <c r="C46990"/>
      <c r="E46990" s="46"/>
      <c r="F46990" s="44"/>
    </row>
    <row r="46991" spans="3:6" x14ac:dyDescent="0.2">
      <c r="C46991"/>
      <c r="E46991" s="46"/>
      <c r="F46991" s="44"/>
    </row>
    <row r="46992" spans="3:6" x14ac:dyDescent="0.2">
      <c r="C46992"/>
      <c r="E46992" s="46"/>
      <c r="F46992" s="44"/>
    </row>
    <row r="46993" spans="3:6" x14ac:dyDescent="0.2">
      <c r="C46993"/>
      <c r="E46993" s="46"/>
      <c r="F46993" s="44"/>
    </row>
    <row r="46994" spans="3:6" x14ac:dyDescent="0.2">
      <c r="C46994"/>
      <c r="E46994" s="46"/>
      <c r="F46994" s="44"/>
    </row>
    <row r="46995" spans="3:6" x14ac:dyDescent="0.2">
      <c r="C46995"/>
      <c r="E46995" s="46"/>
      <c r="F46995" s="44"/>
    </row>
    <row r="46996" spans="3:6" x14ac:dyDescent="0.2">
      <c r="C46996"/>
      <c r="E46996" s="46"/>
      <c r="F46996" s="44"/>
    </row>
    <row r="46997" spans="3:6" x14ac:dyDescent="0.2">
      <c r="C46997"/>
      <c r="E46997" s="46"/>
      <c r="F46997" s="44"/>
    </row>
    <row r="46998" spans="3:6" x14ac:dyDescent="0.2">
      <c r="C46998"/>
      <c r="E46998" s="46"/>
      <c r="F46998" s="44"/>
    </row>
    <row r="46999" spans="3:6" x14ac:dyDescent="0.2">
      <c r="C46999"/>
      <c r="E46999" s="46"/>
      <c r="F46999" s="44"/>
    </row>
    <row r="47000" spans="3:6" x14ac:dyDescent="0.2">
      <c r="C47000"/>
      <c r="E47000" s="46"/>
      <c r="F47000" s="44"/>
    </row>
    <row r="47001" spans="3:6" x14ac:dyDescent="0.2">
      <c r="C47001"/>
      <c r="E47001" s="46"/>
      <c r="F47001" s="44"/>
    </row>
    <row r="47002" spans="3:6" x14ac:dyDescent="0.2">
      <c r="C47002"/>
      <c r="E47002" s="46"/>
      <c r="F47002" s="44"/>
    </row>
    <row r="47003" spans="3:6" x14ac:dyDescent="0.2">
      <c r="C47003"/>
      <c r="E47003" s="46"/>
      <c r="F47003" s="44"/>
    </row>
    <row r="47004" spans="3:6" x14ac:dyDescent="0.2">
      <c r="C47004"/>
      <c r="E47004" s="46"/>
      <c r="F47004" s="44"/>
    </row>
    <row r="47005" spans="3:6" x14ac:dyDescent="0.2">
      <c r="C47005"/>
      <c r="E47005" s="46"/>
      <c r="F47005" s="44"/>
    </row>
    <row r="47006" spans="3:6" x14ac:dyDescent="0.2">
      <c r="C47006"/>
      <c r="E47006" s="46"/>
      <c r="F47006" s="44"/>
    </row>
    <row r="47007" spans="3:6" x14ac:dyDescent="0.2">
      <c r="C47007"/>
      <c r="E47007" s="46"/>
      <c r="F47007" s="44"/>
    </row>
    <row r="47008" spans="3:6" x14ac:dyDescent="0.2">
      <c r="C47008"/>
      <c r="E47008" s="46"/>
      <c r="F47008" s="44"/>
    </row>
    <row r="47009" spans="3:6" x14ac:dyDescent="0.2">
      <c r="C47009"/>
      <c r="E47009" s="46"/>
      <c r="F47009" s="44"/>
    </row>
    <row r="47010" spans="3:6" x14ac:dyDescent="0.2">
      <c r="C47010"/>
      <c r="E47010" s="46"/>
      <c r="F47010" s="44"/>
    </row>
    <row r="47011" spans="3:6" x14ac:dyDescent="0.2">
      <c r="C47011"/>
      <c r="E47011" s="46"/>
      <c r="F47011" s="44"/>
    </row>
    <row r="47012" spans="3:6" x14ac:dyDescent="0.2">
      <c r="C47012"/>
      <c r="E47012" s="46"/>
      <c r="F47012" s="44"/>
    </row>
    <row r="47013" spans="3:6" x14ac:dyDescent="0.2">
      <c r="C47013"/>
      <c r="E47013" s="46"/>
      <c r="F47013" s="44"/>
    </row>
    <row r="47014" spans="3:6" x14ac:dyDescent="0.2">
      <c r="C47014"/>
      <c r="E47014" s="46"/>
      <c r="F47014" s="44"/>
    </row>
    <row r="47015" spans="3:6" x14ac:dyDescent="0.2">
      <c r="C47015"/>
      <c r="E47015" s="46"/>
      <c r="F47015" s="44"/>
    </row>
    <row r="47016" spans="3:6" x14ac:dyDescent="0.2">
      <c r="C47016"/>
      <c r="E47016" s="46"/>
      <c r="F47016" s="44"/>
    </row>
    <row r="47017" spans="3:6" x14ac:dyDescent="0.2">
      <c r="C47017"/>
      <c r="E47017" s="46"/>
      <c r="F47017" s="44"/>
    </row>
    <row r="47018" spans="3:6" x14ac:dyDescent="0.2">
      <c r="C47018"/>
      <c r="E47018" s="46"/>
      <c r="F47018" s="44"/>
    </row>
    <row r="47019" spans="3:6" x14ac:dyDescent="0.2">
      <c r="C47019"/>
      <c r="E47019" s="46"/>
      <c r="F47019" s="44"/>
    </row>
    <row r="47020" spans="3:6" x14ac:dyDescent="0.2">
      <c r="C47020"/>
      <c r="E47020" s="46"/>
      <c r="F47020" s="44"/>
    </row>
    <row r="47021" spans="3:6" x14ac:dyDescent="0.2">
      <c r="C47021"/>
      <c r="E47021" s="46"/>
      <c r="F47021" s="44"/>
    </row>
    <row r="47022" spans="3:6" x14ac:dyDescent="0.2">
      <c r="C47022"/>
      <c r="E47022" s="46"/>
      <c r="F47022" s="44"/>
    </row>
    <row r="47023" spans="3:6" x14ac:dyDescent="0.2">
      <c r="C47023"/>
      <c r="E47023" s="46"/>
      <c r="F47023" s="44"/>
    </row>
    <row r="47024" spans="3:6" x14ac:dyDescent="0.2">
      <c r="C47024"/>
      <c r="E47024" s="46"/>
      <c r="F47024" s="44"/>
    </row>
    <row r="47025" spans="3:6" x14ac:dyDescent="0.2">
      <c r="C47025"/>
      <c r="E47025" s="46"/>
      <c r="F47025" s="44"/>
    </row>
    <row r="47026" spans="3:6" x14ac:dyDescent="0.2">
      <c r="C47026"/>
      <c r="E47026" s="46"/>
      <c r="F47026" s="44"/>
    </row>
    <row r="47027" spans="3:6" x14ac:dyDescent="0.2">
      <c r="C47027"/>
      <c r="E47027" s="46"/>
      <c r="F47027" s="44"/>
    </row>
    <row r="47028" spans="3:6" x14ac:dyDescent="0.2">
      <c r="C47028"/>
      <c r="E47028" s="46"/>
      <c r="F47028" s="44"/>
    </row>
    <row r="47029" spans="3:6" x14ac:dyDescent="0.2">
      <c r="C47029"/>
      <c r="E47029" s="46"/>
      <c r="F47029" s="44"/>
    </row>
    <row r="47030" spans="3:6" x14ac:dyDescent="0.2">
      <c r="C47030"/>
      <c r="E47030" s="46"/>
      <c r="F47030" s="44"/>
    </row>
    <row r="47031" spans="3:6" x14ac:dyDescent="0.2">
      <c r="C47031"/>
      <c r="E47031" s="46"/>
      <c r="F47031" s="44"/>
    </row>
    <row r="47032" spans="3:6" x14ac:dyDescent="0.2">
      <c r="C47032"/>
      <c r="E47032" s="46"/>
      <c r="F47032" s="44"/>
    </row>
    <row r="47033" spans="3:6" x14ac:dyDescent="0.2">
      <c r="C47033"/>
      <c r="E47033" s="46"/>
      <c r="F47033" s="44"/>
    </row>
    <row r="47034" spans="3:6" x14ac:dyDescent="0.2">
      <c r="C47034"/>
      <c r="E47034" s="46"/>
      <c r="F47034" s="44"/>
    </row>
    <row r="47035" spans="3:6" x14ac:dyDescent="0.2">
      <c r="C47035"/>
      <c r="E47035" s="46"/>
      <c r="F47035" s="44"/>
    </row>
    <row r="47036" spans="3:6" x14ac:dyDescent="0.2">
      <c r="C47036"/>
      <c r="E47036" s="46"/>
      <c r="F47036" s="44"/>
    </row>
    <row r="47037" spans="3:6" x14ac:dyDescent="0.2">
      <c r="C47037"/>
      <c r="E47037" s="46"/>
      <c r="F47037" s="44"/>
    </row>
    <row r="47038" spans="3:6" x14ac:dyDescent="0.2">
      <c r="C47038"/>
      <c r="E47038" s="46"/>
      <c r="F47038" s="44"/>
    </row>
    <row r="47039" spans="3:6" x14ac:dyDescent="0.2">
      <c r="C47039"/>
      <c r="E47039" s="46"/>
      <c r="F47039" s="44"/>
    </row>
    <row r="47040" spans="3:6" x14ac:dyDescent="0.2">
      <c r="C47040"/>
      <c r="E47040" s="46"/>
      <c r="F47040" s="44"/>
    </row>
    <row r="47041" spans="3:6" x14ac:dyDescent="0.2">
      <c r="C47041"/>
      <c r="E47041" s="46"/>
      <c r="F47041" s="44"/>
    </row>
    <row r="47042" spans="3:6" x14ac:dyDescent="0.2">
      <c r="C47042"/>
      <c r="E47042" s="46"/>
      <c r="F47042" s="44"/>
    </row>
    <row r="47043" spans="3:6" x14ac:dyDescent="0.2">
      <c r="C47043"/>
      <c r="E47043" s="46"/>
      <c r="F47043" s="44"/>
    </row>
    <row r="47044" spans="3:6" x14ac:dyDescent="0.2">
      <c r="C47044"/>
      <c r="E47044" s="46"/>
      <c r="F47044" s="44"/>
    </row>
    <row r="47045" spans="3:6" x14ac:dyDescent="0.2">
      <c r="C47045"/>
      <c r="E47045" s="46"/>
      <c r="F47045" s="44"/>
    </row>
    <row r="47046" spans="3:6" x14ac:dyDescent="0.2">
      <c r="C47046"/>
      <c r="E47046" s="46"/>
      <c r="F47046" s="44"/>
    </row>
    <row r="47047" spans="3:6" x14ac:dyDescent="0.2">
      <c r="C47047"/>
      <c r="E47047" s="46"/>
      <c r="F47047" s="44"/>
    </row>
    <row r="47048" spans="3:6" x14ac:dyDescent="0.2">
      <c r="C47048"/>
      <c r="E47048" s="46"/>
      <c r="F47048" s="44"/>
    </row>
    <row r="47049" spans="3:6" x14ac:dyDescent="0.2">
      <c r="C47049"/>
      <c r="E47049" s="46"/>
      <c r="F47049" s="44"/>
    </row>
    <row r="47050" spans="3:6" x14ac:dyDescent="0.2">
      <c r="C47050"/>
      <c r="E47050" s="46"/>
      <c r="F47050" s="44"/>
    </row>
    <row r="47051" spans="3:6" x14ac:dyDescent="0.2">
      <c r="C47051"/>
      <c r="E47051" s="46"/>
      <c r="F47051" s="44"/>
    </row>
    <row r="47052" spans="3:6" x14ac:dyDescent="0.2">
      <c r="C47052"/>
      <c r="E47052" s="46"/>
      <c r="F47052" s="44"/>
    </row>
    <row r="47053" spans="3:6" x14ac:dyDescent="0.2">
      <c r="C47053"/>
      <c r="E47053" s="46"/>
      <c r="F47053" s="44"/>
    </row>
    <row r="47054" spans="3:6" x14ac:dyDescent="0.2">
      <c r="C47054"/>
      <c r="E47054" s="46"/>
      <c r="F47054" s="44"/>
    </row>
    <row r="47055" spans="3:6" x14ac:dyDescent="0.2">
      <c r="C47055"/>
      <c r="E47055" s="46"/>
      <c r="F47055" s="44"/>
    </row>
    <row r="47056" spans="3:6" x14ac:dyDescent="0.2">
      <c r="C47056"/>
      <c r="E47056" s="46"/>
      <c r="F47056" s="44"/>
    </row>
    <row r="47057" spans="3:6" x14ac:dyDescent="0.2">
      <c r="C47057"/>
      <c r="E47057" s="46"/>
      <c r="F47057" s="44"/>
    </row>
    <row r="47058" spans="3:6" x14ac:dyDescent="0.2">
      <c r="C47058"/>
      <c r="E47058" s="46"/>
      <c r="F47058" s="44"/>
    </row>
    <row r="47059" spans="3:6" x14ac:dyDescent="0.2">
      <c r="C47059"/>
      <c r="E47059" s="46"/>
      <c r="F47059" s="44"/>
    </row>
    <row r="47060" spans="3:6" x14ac:dyDescent="0.2">
      <c r="C47060"/>
      <c r="E47060" s="46"/>
      <c r="F47060" s="44"/>
    </row>
    <row r="47061" spans="3:6" x14ac:dyDescent="0.2">
      <c r="C47061"/>
      <c r="E47061" s="46"/>
      <c r="F47061" s="44"/>
    </row>
    <row r="47062" spans="3:6" x14ac:dyDescent="0.2">
      <c r="C47062"/>
      <c r="E47062" s="46"/>
      <c r="F47062" s="44"/>
    </row>
    <row r="47063" spans="3:6" x14ac:dyDescent="0.2">
      <c r="C47063"/>
      <c r="E47063" s="46"/>
      <c r="F47063" s="44"/>
    </row>
    <row r="47064" spans="3:6" x14ac:dyDescent="0.2">
      <c r="C47064"/>
      <c r="E47064" s="46"/>
      <c r="F47064" s="44"/>
    </row>
    <row r="47065" spans="3:6" x14ac:dyDescent="0.2">
      <c r="C47065"/>
      <c r="E47065" s="46"/>
      <c r="F47065" s="44"/>
    </row>
    <row r="47066" spans="3:6" x14ac:dyDescent="0.2">
      <c r="C47066"/>
      <c r="E47066" s="46"/>
      <c r="F47066" s="44"/>
    </row>
    <row r="47067" spans="3:6" x14ac:dyDescent="0.2">
      <c r="C47067"/>
      <c r="E47067" s="46"/>
      <c r="F47067" s="44"/>
    </row>
    <row r="47068" spans="3:6" x14ac:dyDescent="0.2">
      <c r="C47068"/>
      <c r="E47068" s="46"/>
      <c r="F47068" s="44"/>
    </row>
    <row r="47069" spans="3:6" x14ac:dyDescent="0.2">
      <c r="C47069"/>
      <c r="E47069" s="46"/>
      <c r="F47069" s="44"/>
    </row>
    <row r="47070" spans="3:6" x14ac:dyDescent="0.2">
      <c r="C47070"/>
      <c r="E47070" s="46"/>
      <c r="F47070" s="44"/>
    </row>
    <row r="47071" spans="3:6" x14ac:dyDescent="0.2">
      <c r="C47071"/>
      <c r="E47071" s="46"/>
      <c r="F47071" s="44"/>
    </row>
    <row r="47072" spans="3:6" x14ac:dyDescent="0.2">
      <c r="C47072"/>
      <c r="E47072" s="46"/>
      <c r="F47072" s="44"/>
    </row>
    <row r="47073" spans="3:6" x14ac:dyDescent="0.2">
      <c r="C47073"/>
      <c r="E47073" s="46"/>
      <c r="F47073" s="44"/>
    </row>
    <row r="47074" spans="3:6" x14ac:dyDescent="0.2">
      <c r="C47074"/>
      <c r="E47074" s="46"/>
      <c r="F47074" s="44"/>
    </row>
    <row r="47075" spans="3:6" x14ac:dyDescent="0.2">
      <c r="C47075"/>
      <c r="E47075" s="46"/>
      <c r="F47075" s="44"/>
    </row>
    <row r="47076" spans="3:6" x14ac:dyDescent="0.2">
      <c r="C47076"/>
      <c r="E47076" s="46"/>
      <c r="F47076" s="44"/>
    </row>
    <row r="47077" spans="3:6" x14ac:dyDescent="0.2">
      <c r="C47077"/>
      <c r="E47077" s="46"/>
      <c r="F47077" s="44"/>
    </row>
    <row r="47078" spans="3:6" x14ac:dyDescent="0.2">
      <c r="C47078"/>
      <c r="E47078" s="46"/>
      <c r="F47078" s="44"/>
    </row>
    <row r="47079" spans="3:6" x14ac:dyDescent="0.2">
      <c r="C47079"/>
      <c r="E47079" s="46"/>
      <c r="F47079" s="44"/>
    </row>
    <row r="47080" spans="3:6" x14ac:dyDescent="0.2">
      <c r="C47080"/>
      <c r="E47080" s="46"/>
      <c r="F47080" s="44"/>
    </row>
    <row r="47081" spans="3:6" x14ac:dyDescent="0.2">
      <c r="C47081"/>
      <c r="E47081" s="46"/>
      <c r="F47081" s="44"/>
    </row>
    <row r="47082" spans="3:6" x14ac:dyDescent="0.2">
      <c r="C47082"/>
      <c r="E47082" s="46"/>
      <c r="F47082" s="44"/>
    </row>
    <row r="47083" spans="3:6" x14ac:dyDescent="0.2">
      <c r="C47083"/>
      <c r="E47083" s="46"/>
      <c r="F47083" s="44"/>
    </row>
    <row r="47084" spans="3:6" x14ac:dyDescent="0.2">
      <c r="C47084"/>
      <c r="E47084" s="46"/>
      <c r="F47084" s="44"/>
    </row>
    <row r="47085" spans="3:6" x14ac:dyDescent="0.2">
      <c r="C47085"/>
      <c r="E47085" s="46"/>
      <c r="F47085" s="44"/>
    </row>
    <row r="47086" spans="3:6" x14ac:dyDescent="0.2">
      <c r="C47086"/>
      <c r="E47086" s="46"/>
      <c r="F47086" s="44"/>
    </row>
    <row r="47087" spans="3:6" x14ac:dyDescent="0.2">
      <c r="C47087"/>
      <c r="E47087" s="46"/>
      <c r="F47087" s="44"/>
    </row>
    <row r="47088" spans="3:6" x14ac:dyDescent="0.2">
      <c r="C47088"/>
      <c r="E47088" s="46"/>
      <c r="F47088" s="44"/>
    </row>
    <row r="47089" spans="3:6" x14ac:dyDescent="0.2">
      <c r="C47089"/>
      <c r="E47089" s="46"/>
      <c r="F47089" s="44"/>
    </row>
    <row r="47090" spans="3:6" x14ac:dyDescent="0.2">
      <c r="C47090"/>
      <c r="E47090" s="46"/>
      <c r="F47090" s="44"/>
    </row>
    <row r="47091" spans="3:6" x14ac:dyDescent="0.2">
      <c r="C47091"/>
      <c r="E47091" s="46"/>
      <c r="F47091" s="44"/>
    </row>
    <row r="47092" spans="3:6" x14ac:dyDescent="0.2">
      <c r="C47092"/>
      <c r="E47092" s="46"/>
      <c r="F47092" s="44"/>
    </row>
    <row r="47093" spans="3:6" x14ac:dyDescent="0.2">
      <c r="C47093"/>
      <c r="E47093" s="46"/>
      <c r="F47093" s="44"/>
    </row>
    <row r="47094" spans="3:6" x14ac:dyDescent="0.2">
      <c r="C47094"/>
      <c r="E47094" s="46"/>
      <c r="F47094" s="44"/>
    </row>
    <row r="47095" spans="3:6" x14ac:dyDescent="0.2">
      <c r="C47095"/>
      <c r="E47095" s="46"/>
      <c r="F47095" s="44"/>
    </row>
    <row r="47096" spans="3:6" x14ac:dyDescent="0.2">
      <c r="C47096"/>
      <c r="E47096" s="46"/>
      <c r="F47096" s="44"/>
    </row>
    <row r="47097" spans="3:6" x14ac:dyDescent="0.2">
      <c r="C47097"/>
      <c r="E47097" s="46"/>
      <c r="F47097" s="44"/>
    </row>
    <row r="47098" spans="3:6" x14ac:dyDescent="0.2">
      <c r="C47098"/>
      <c r="E47098" s="46"/>
      <c r="F47098" s="44"/>
    </row>
    <row r="47099" spans="3:6" x14ac:dyDescent="0.2">
      <c r="C47099"/>
      <c r="E47099" s="46"/>
      <c r="F47099" s="44"/>
    </row>
    <row r="47100" spans="3:6" x14ac:dyDescent="0.2">
      <c r="C47100"/>
      <c r="E47100" s="46"/>
      <c r="F47100" s="44"/>
    </row>
    <row r="47101" spans="3:6" x14ac:dyDescent="0.2">
      <c r="C47101"/>
      <c r="E47101" s="46"/>
      <c r="F47101" s="44"/>
    </row>
    <row r="47102" spans="3:6" x14ac:dyDescent="0.2">
      <c r="C47102"/>
      <c r="E47102" s="46"/>
      <c r="F47102" s="44"/>
    </row>
    <row r="47103" spans="3:6" x14ac:dyDescent="0.2">
      <c r="C47103"/>
      <c r="E47103" s="46"/>
      <c r="F47103" s="44"/>
    </row>
    <row r="47104" spans="3:6" x14ac:dyDescent="0.2">
      <c r="C47104"/>
      <c r="E47104" s="46"/>
      <c r="F47104" s="44"/>
    </row>
    <row r="47105" spans="3:6" x14ac:dyDescent="0.2">
      <c r="C47105"/>
      <c r="E47105" s="46"/>
      <c r="F47105" s="44"/>
    </row>
    <row r="47106" spans="3:6" x14ac:dyDescent="0.2">
      <c r="C47106"/>
      <c r="E47106" s="46"/>
      <c r="F47106" s="44"/>
    </row>
    <row r="47107" spans="3:6" x14ac:dyDescent="0.2">
      <c r="C47107"/>
      <c r="E47107" s="46"/>
      <c r="F47107" s="44"/>
    </row>
    <row r="47108" spans="3:6" x14ac:dyDescent="0.2">
      <c r="C47108"/>
      <c r="E47108" s="46"/>
      <c r="F47108" s="44"/>
    </row>
    <row r="47109" spans="3:6" x14ac:dyDescent="0.2">
      <c r="C47109"/>
      <c r="E47109" s="46"/>
      <c r="F47109" s="44"/>
    </row>
    <row r="47110" spans="3:6" x14ac:dyDescent="0.2">
      <c r="C47110"/>
      <c r="E47110" s="46"/>
      <c r="F47110" s="44"/>
    </row>
    <row r="47111" spans="3:6" x14ac:dyDescent="0.2">
      <c r="C47111"/>
      <c r="E47111" s="46"/>
      <c r="F47111" s="44"/>
    </row>
    <row r="47112" spans="3:6" x14ac:dyDescent="0.2">
      <c r="C47112"/>
      <c r="E47112" s="46"/>
      <c r="F47112" s="44"/>
    </row>
    <row r="47113" spans="3:6" x14ac:dyDescent="0.2">
      <c r="C47113"/>
      <c r="E47113" s="46"/>
      <c r="F47113" s="44"/>
    </row>
    <row r="47114" spans="3:6" x14ac:dyDescent="0.2">
      <c r="C47114"/>
      <c r="E47114" s="46"/>
      <c r="F47114" s="44"/>
    </row>
    <row r="47115" spans="3:6" x14ac:dyDescent="0.2">
      <c r="C47115"/>
      <c r="E47115" s="46"/>
      <c r="F47115" s="44"/>
    </row>
    <row r="47116" spans="3:6" x14ac:dyDescent="0.2">
      <c r="C47116"/>
      <c r="E47116" s="46"/>
      <c r="F47116" s="44"/>
    </row>
    <row r="47117" spans="3:6" x14ac:dyDescent="0.2">
      <c r="C47117"/>
      <c r="E47117" s="46"/>
      <c r="F47117" s="44"/>
    </row>
    <row r="47118" spans="3:6" x14ac:dyDescent="0.2">
      <c r="C47118"/>
      <c r="E47118" s="46"/>
      <c r="F47118" s="44"/>
    </row>
    <row r="47119" spans="3:6" x14ac:dyDescent="0.2">
      <c r="C47119"/>
      <c r="E47119" s="46"/>
      <c r="F47119" s="44"/>
    </row>
    <row r="47120" spans="3:6" x14ac:dyDescent="0.2">
      <c r="C47120"/>
      <c r="E47120" s="46"/>
      <c r="F47120" s="44"/>
    </row>
    <row r="47121" spans="3:6" x14ac:dyDescent="0.2">
      <c r="C47121"/>
      <c r="E47121" s="46"/>
      <c r="F47121" s="44"/>
    </row>
    <row r="47122" spans="3:6" x14ac:dyDescent="0.2">
      <c r="C47122"/>
      <c r="E47122" s="46"/>
      <c r="F47122" s="44"/>
    </row>
    <row r="47123" spans="3:6" x14ac:dyDescent="0.2">
      <c r="C47123"/>
      <c r="E47123" s="46"/>
      <c r="F47123" s="44"/>
    </row>
    <row r="47124" spans="3:6" x14ac:dyDescent="0.2">
      <c r="C47124"/>
      <c r="E47124" s="46"/>
      <c r="F47124" s="44"/>
    </row>
    <row r="47125" spans="3:6" x14ac:dyDescent="0.2">
      <c r="C47125"/>
      <c r="E47125" s="46"/>
      <c r="F47125" s="44"/>
    </row>
    <row r="47126" spans="3:6" x14ac:dyDescent="0.2">
      <c r="C47126"/>
      <c r="E47126" s="46"/>
      <c r="F47126" s="44"/>
    </row>
    <row r="47127" spans="3:6" x14ac:dyDescent="0.2">
      <c r="C47127"/>
      <c r="E47127" s="46"/>
      <c r="F47127" s="44"/>
    </row>
    <row r="47128" spans="3:6" x14ac:dyDescent="0.2">
      <c r="C47128"/>
      <c r="E47128" s="46"/>
      <c r="F47128" s="44"/>
    </row>
    <row r="47129" spans="3:6" x14ac:dyDescent="0.2">
      <c r="C47129"/>
      <c r="E47129" s="46"/>
      <c r="F47129" s="44"/>
    </row>
    <row r="47130" spans="3:6" x14ac:dyDescent="0.2">
      <c r="C47130"/>
      <c r="E47130" s="46"/>
      <c r="F47130" s="44"/>
    </row>
    <row r="47131" spans="3:6" x14ac:dyDescent="0.2">
      <c r="C47131"/>
      <c r="E47131" s="46"/>
      <c r="F47131" s="44"/>
    </row>
    <row r="47132" spans="3:6" x14ac:dyDescent="0.2">
      <c r="C47132"/>
      <c r="E47132" s="46"/>
      <c r="F47132" s="44"/>
    </row>
    <row r="47133" spans="3:6" x14ac:dyDescent="0.2">
      <c r="C47133"/>
      <c r="E47133" s="46"/>
      <c r="F47133" s="44"/>
    </row>
    <row r="47134" spans="3:6" x14ac:dyDescent="0.2">
      <c r="C47134"/>
      <c r="E47134" s="46"/>
      <c r="F47134" s="44"/>
    </row>
    <row r="47135" spans="3:6" x14ac:dyDescent="0.2">
      <c r="C47135"/>
      <c r="E47135" s="46"/>
      <c r="F47135" s="44"/>
    </row>
    <row r="47136" spans="3:6" x14ac:dyDescent="0.2">
      <c r="C47136"/>
      <c r="E47136" s="46"/>
      <c r="F47136" s="44"/>
    </row>
    <row r="47137" spans="3:6" x14ac:dyDescent="0.2">
      <c r="C47137"/>
      <c r="E47137" s="46"/>
      <c r="F47137" s="44"/>
    </row>
    <row r="47138" spans="3:6" x14ac:dyDescent="0.2">
      <c r="C47138"/>
      <c r="E47138" s="46"/>
      <c r="F47138" s="44"/>
    </row>
    <row r="47139" spans="3:6" x14ac:dyDescent="0.2">
      <c r="C47139"/>
      <c r="E47139" s="46"/>
      <c r="F47139" s="44"/>
    </row>
    <row r="47140" spans="3:6" x14ac:dyDescent="0.2">
      <c r="C47140"/>
      <c r="E47140" s="46"/>
      <c r="F47140" s="44"/>
    </row>
    <row r="47141" spans="3:6" x14ac:dyDescent="0.2">
      <c r="C47141"/>
      <c r="E47141" s="46"/>
      <c r="F47141" s="44"/>
    </row>
    <row r="47142" spans="3:6" x14ac:dyDescent="0.2">
      <c r="C47142"/>
      <c r="E47142" s="46"/>
      <c r="F47142" s="44"/>
    </row>
    <row r="47143" spans="3:6" x14ac:dyDescent="0.2">
      <c r="C47143"/>
      <c r="E47143" s="46"/>
      <c r="F47143" s="44"/>
    </row>
    <row r="47144" spans="3:6" x14ac:dyDescent="0.2">
      <c r="C47144"/>
      <c r="E47144" s="46"/>
      <c r="F47144" s="44"/>
    </row>
    <row r="47145" spans="3:6" x14ac:dyDescent="0.2">
      <c r="C47145"/>
      <c r="E47145" s="46"/>
      <c r="F47145" s="44"/>
    </row>
    <row r="47146" spans="3:6" x14ac:dyDescent="0.2">
      <c r="C47146"/>
      <c r="E47146" s="46"/>
      <c r="F47146" s="44"/>
    </row>
    <row r="47147" spans="3:6" x14ac:dyDescent="0.2">
      <c r="C47147"/>
      <c r="E47147" s="46"/>
      <c r="F47147" s="44"/>
    </row>
    <row r="47148" spans="3:6" x14ac:dyDescent="0.2">
      <c r="C47148"/>
      <c r="E47148" s="46"/>
      <c r="F47148" s="44"/>
    </row>
    <row r="47149" spans="3:6" x14ac:dyDescent="0.2">
      <c r="C47149"/>
      <c r="E47149" s="46"/>
      <c r="F47149" s="44"/>
    </row>
    <row r="47150" spans="3:6" x14ac:dyDescent="0.2">
      <c r="C47150"/>
      <c r="E47150" s="46"/>
      <c r="F47150" s="44"/>
    </row>
    <row r="47151" spans="3:6" x14ac:dyDescent="0.2">
      <c r="C47151"/>
      <c r="E47151" s="46"/>
      <c r="F47151" s="44"/>
    </row>
    <row r="47152" spans="3:6" x14ac:dyDescent="0.2">
      <c r="C47152"/>
      <c r="E47152" s="46"/>
      <c r="F47152" s="44"/>
    </row>
    <row r="47153" spans="3:6" x14ac:dyDescent="0.2">
      <c r="C47153"/>
      <c r="E47153" s="46"/>
      <c r="F47153" s="44"/>
    </row>
    <row r="47154" spans="3:6" x14ac:dyDescent="0.2">
      <c r="C47154"/>
      <c r="E47154" s="46"/>
      <c r="F47154" s="44"/>
    </row>
    <row r="47155" spans="3:6" x14ac:dyDescent="0.2">
      <c r="C47155"/>
      <c r="E47155" s="46"/>
      <c r="F47155" s="44"/>
    </row>
    <row r="47156" spans="3:6" x14ac:dyDescent="0.2">
      <c r="C47156"/>
      <c r="E47156" s="46"/>
      <c r="F47156" s="44"/>
    </row>
    <row r="47157" spans="3:6" x14ac:dyDescent="0.2">
      <c r="C47157"/>
      <c r="E47157" s="46"/>
      <c r="F47157" s="44"/>
    </row>
    <row r="47158" spans="3:6" x14ac:dyDescent="0.2">
      <c r="C47158"/>
      <c r="E47158" s="46"/>
      <c r="F47158" s="44"/>
    </row>
    <row r="47159" spans="3:6" x14ac:dyDescent="0.2">
      <c r="C47159"/>
      <c r="E47159" s="46"/>
      <c r="F47159" s="44"/>
    </row>
    <row r="47160" spans="3:6" x14ac:dyDescent="0.2">
      <c r="C47160"/>
      <c r="E47160" s="46"/>
      <c r="F47160" s="44"/>
    </row>
    <row r="47161" spans="3:6" x14ac:dyDescent="0.2">
      <c r="C47161"/>
      <c r="E47161" s="46"/>
      <c r="F47161" s="44"/>
    </row>
    <row r="47162" spans="3:6" x14ac:dyDescent="0.2">
      <c r="C47162"/>
      <c r="E47162" s="46"/>
      <c r="F47162" s="44"/>
    </row>
    <row r="47163" spans="3:6" x14ac:dyDescent="0.2">
      <c r="C47163"/>
      <c r="E47163" s="46"/>
      <c r="F47163" s="44"/>
    </row>
    <row r="47164" spans="3:6" x14ac:dyDescent="0.2">
      <c r="C47164"/>
      <c r="E47164" s="46"/>
      <c r="F47164" s="44"/>
    </row>
    <row r="47165" spans="3:6" x14ac:dyDescent="0.2">
      <c r="C47165"/>
      <c r="E47165" s="46"/>
      <c r="F47165" s="44"/>
    </row>
    <row r="47166" spans="3:6" x14ac:dyDescent="0.2">
      <c r="C47166"/>
      <c r="E47166" s="46"/>
      <c r="F47166" s="44"/>
    </row>
    <row r="47167" spans="3:6" x14ac:dyDescent="0.2">
      <c r="C47167"/>
      <c r="E47167" s="46"/>
      <c r="F47167" s="44"/>
    </row>
    <row r="47168" spans="3:6" x14ac:dyDescent="0.2">
      <c r="C47168"/>
      <c r="E47168" s="46"/>
      <c r="F47168" s="44"/>
    </row>
    <row r="47169" spans="3:6" x14ac:dyDescent="0.2">
      <c r="C47169"/>
      <c r="E47169" s="46"/>
      <c r="F47169" s="44"/>
    </row>
    <row r="47170" spans="3:6" x14ac:dyDescent="0.2">
      <c r="C47170"/>
      <c r="E47170" s="46"/>
      <c r="F47170" s="44"/>
    </row>
    <row r="47171" spans="3:6" x14ac:dyDescent="0.2">
      <c r="C47171"/>
      <c r="E47171" s="46"/>
      <c r="F47171" s="44"/>
    </row>
    <row r="47172" spans="3:6" x14ac:dyDescent="0.2">
      <c r="C47172"/>
      <c r="E47172" s="46"/>
      <c r="F47172" s="44"/>
    </row>
    <row r="47173" spans="3:6" x14ac:dyDescent="0.2">
      <c r="C47173"/>
      <c r="E47173" s="46"/>
      <c r="F47173" s="44"/>
    </row>
    <row r="47174" spans="3:6" x14ac:dyDescent="0.2">
      <c r="C47174"/>
      <c r="E47174" s="46"/>
      <c r="F47174" s="44"/>
    </row>
    <row r="47175" spans="3:6" x14ac:dyDescent="0.2">
      <c r="C47175"/>
      <c r="E47175" s="46"/>
      <c r="F47175" s="44"/>
    </row>
    <row r="47176" spans="3:6" x14ac:dyDescent="0.2">
      <c r="C47176"/>
      <c r="E47176" s="46"/>
      <c r="F47176" s="44"/>
    </row>
    <row r="47177" spans="3:6" x14ac:dyDescent="0.2">
      <c r="C47177"/>
      <c r="E47177" s="46"/>
      <c r="F47177" s="44"/>
    </row>
    <row r="47178" spans="3:6" x14ac:dyDescent="0.2">
      <c r="C47178"/>
      <c r="E47178" s="46"/>
      <c r="F47178" s="44"/>
    </row>
    <row r="47179" spans="3:6" x14ac:dyDescent="0.2">
      <c r="C47179"/>
      <c r="E47179" s="46"/>
      <c r="F47179" s="44"/>
    </row>
    <row r="47180" spans="3:6" x14ac:dyDescent="0.2">
      <c r="C47180"/>
      <c r="E47180" s="46"/>
      <c r="F47180" s="44"/>
    </row>
    <row r="47181" spans="3:6" x14ac:dyDescent="0.2">
      <c r="C47181"/>
      <c r="E47181" s="46"/>
      <c r="F47181" s="44"/>
    </row>
    <row r="47182" spans="3:6" x14ac:dyDescent="0.2">
      <c r="C47182"/>
      <c r="E47182" s="46"/>
      <c r="F47182" s="44"/>
    </row>
    <row r="47183" spans="3:6" x14ac:dyDescent="0.2">
      <c r="C47183"/>
      <c r="E47183" s="46"/>
      <c r="F47183" s="44"/>
    </row>
    <row r="47184" spans="3:6" x14ac:dyDescent="0.2">
      <c r="C47184"/>
      <c r="E47184" s="46"/>
      <c r="F47184" s="44"/>
    </row>
    <row r="47185" spans="3:6" x14ac:dyDescent="0.2">
      <c r="C47185"/>
      <c r="E47185" s="46"/>
      <c r="F47185" s="44"/>
    </row>
    <row r="47186" spans="3:6" x14ac:dyDescent="0.2">
      <c r="C47186"/>
      <c r="E47186" s="46"/>
      <c r="F47186" s="44"/>
    </row>
    <row r="47187" spans="3:6" x14ac:dyDescent="0.2">
      <c r="C47187"/>
      <c r="E47187" s="46"/>
      <c r="F47187" s="44"/>
    </row>
    <row r="47188" spans="3:6" x14ac:dyDescent="0.2">
      <c r="C47188"/>
      <c r="E47188" s="46"/>
      <c r="F47188" s="44"/>
    </row>
    <row r="47189" spans="3:6" x14ac:dyDescent="0.2">
      <c r="C47189"/>
      <c r="E47189" s="46"/>
      <c r="F47189" s="44"/>
    </row>
    <row r="47190" spans="3:6" x14ac:dyDescent="0.2">
      <c r="C47190"/>
      <c r="E47190" s="46"/>
      <c r="F47190" s="44"/>
    </row>
    <row r="47191" spans="3:6" x14ac:dyDescent="0.2">
      <c r="C47191"/>
      <c r="E47191" s="46"/>
      <c r="F47191" s="44"/>
    </row>
    <row r="47192" spans="3:6" x14ac:dyDescent="0.2">
      <c r="C47192"/>
      <c r="E47192" s="46"/>
      <c r="F47192" s="44"/>
    </row>
    <row r="47193" spans="3:6" x14ac:dyDescent="0.2">
      <c r="C47193"/>
      <c r="E47193" s="46"/>
      <c r="F47193" s="44"/>
    </row>
    <row r="47194" spans="3:6" x14ac:dyDescent="0.2">
      <c r="C47194"/>
      <c r="E47194" s="46"/>
      <c r="F47194" s="44"/>
    </row>
    <row r="47195" spans="3:6" x14ac:dyDescent="0.2">
      <c r="C47195"/>
      <c r="E47195" s="46"/>
      <c r="F47195" s="44"/>
    </row>
    <row r="47196" spans="3:6" x14ac:dyDescent="0.2">
      <c r="C47196"/>
      <c r="E47196" s="46"/>
      <c r="F47196" s="44"/>
    </row>
    <row r="47197" spans="3:6" x14ac:dyDescent="0.2">
      <c r="C47197"/>
      <c r="E47197" s="46"/>
      <c r="F47197" s="44"/>
    </row>
    <row r="47198" spans="3:6" x14ac:dyDescent="0.2">
      <c r="C47198"/>
      <c r="E47198" s="46"/>
      <c r="F47198" s="44"/>
    </row>
    <row r="47199" spans="3:6" x14ac:dyDescent="0.2">
      <c r="C47199"/>
      <c r="E47199" s="46"/>
      <c r="F47199" s="44"/>
    </row>
    <row r="47200" spans="3:6" x14ac:dyDescent="0.2">
      <c r="C47200"/>
      <c r="E47200" s="46"/>
      <c r="F47200" s="44"/>
    </row>
    <row r="47201" spans="3:6" x14ac:dyDescent="0.2">
      <c r="C47201"/>
      <c r="E47201" s="46"/>
      <c r="F47201" s="44"/>
    </row>
    <row r="47202" spans="3:6" x14ac:dyDescent="0.2">
      <c r="C47202"/>
      <c r="E47202" s="46"/>
      <c r="F47202" s="44"/>
    </row>
    <row r="47203" spans="3:6" x14ac:dyDescent="0.2">
      <c r="C47203"/>
      <c r="E47203" s="46"/>
      <c r="F47203" s="44"/>
    </row>
    <row r="47204" spans="3:6" x14ac:dyDescent="0.2">
      <c r="C47204"/>
      <c r="E47204" s="46"/>
      <c r="F47204" s="44"/>
    </row>
    <row r="47205" spans="3:6" x14ac:dyDescent="0.2">
      <c r="C47205"/>
      <c r="E47205" s="46"/>
      <c r="F47205" s="44"/>
    </row>
    <row r="47206" spans="3:6" x14ac:dyDescent="0.2">
      <c r="C47206"/>
      <c r="E47206" s="46"/>
      <c r="F47206" s="44"/>
    </row>
    <row r="47207" spans="3:6" x14ac:dyDescent="0.2">
      <c r="C47207"/>
      <c r="E47207" s="46"/>
      <c r="F47207" s="44"/>
    </row>
    <row r="47208" spans="3:6" x14ac:dyDescent="0.2">
      <c r="C47208"/>
      <c r="E47208" s="46"/>
      <c r="F47208" s="44"/>
    </row>
    <row r="47209" spans="3:6" x14ac:dyDescent="0.2">
      <c r="C47209"/>
      <c r="E47209" s="46"/>
      <c r="F47209" s="44"/>
    </row>
    <row r="47210" spans="3:6" x14ac:dyDescent="0.2">
      <c r="C47210"/>
      <c r="E47210" s="46"/>
      <c r="F47210" s="44"/>
    </row>
    <row r="47211" spans="3:6" x14ac:dyDescent="0.2">
      <c r="C47211"/>
      <c r="E47211" s="46"/>
      <c r="F47211" s="44"/>
    </row>
    <row r="47212" spans="3:6" x14ac:dyDescent="0.2">
      <c r="C47212"/>
      <c r="E47212" s="46"/>
      <c r="F47212" s="44"/>
    </row>
    <row r="47213" spans="3:6" x14ac:dyDescent="0.2">
      <c r="C47213"/>
      <c r="E47213" s="46"/>
      <c r="F47213" s="44"/>
    </row>
    <row r="47214" spans="3:6" x14ac:dyDescent="0.2">
      <c r="C47214"/>
      <c r="E47214" s="46"/>
      <c r="F47214" s="44"/>
    </row>
    <row r="47215" spans="3:6" x14ac:dyDescent="0.2">
      <c r="C47215"/>
      <c r="E47215" s="46"/>
      <c r="F47215" s="44"/>
    </row>
    <row r="47216" spans="3:6" x14ac:dyDescent="0.2">
      <c r="C47216"/>
      <c r="E47216" s="46"/>
      <c r="F47216" s="44"/>
    </row>
    <row r="47217" spans="3:6" x14ac:dyDescent="0.2">
      <c r="C47217"/>
      <c r="E47217" s="46"/>
      <c r="F47217" s="44"/>
    </row>
    <row r="47218" spans="3:6" x14ac:dyDescent="0.2">
      <c r="C47218"/>
      <c r="E47218" s="46"/>
      <c r="F47218" s="44"/>
    </row>
    <row r="47219" spans="3:6" x14ac:dyDescent="0.2">
      <c r="C47219"/>
      <c r="E47219" s="46"/>
      <c r="F47219" s="44"/>
    </row>
    <row r="47220" spans="3:6" x14ac:dyDescent="0.2">
      <c r="C47220"/>
      <c r="E47220" s="46"/>
      <c r="F47220" s="44"/>
    </row>
    <row r="47221" spans="3:6" x14ac:dyDescent="0.2">
      <c r="C47221"/>
      <c r="E47221" s="46"/>
      <c r="F47221" s="44"/>
    </row>
    <row r="47222" spans="3:6" x14ac:dyDescent="0.2">
      <c r="C47222"/>
      <c r="E47222" s="46"/>
      <c r="F47222" s="44"/>
    </row>
    <row r="47223" spans="3:6" x14ac:dyDescent="0.2">
      <c r="C47223"/>
      <c r="E47223" s="46"/>
      <c r="F47223" s="44"/>
    </row>
    <row r="47224" spans="3:6" x14ac:dyDescent="0.2">
      <c r="C47224"/>
      <c r="E47224" s="46"/>
      <c r="F47224" s="44"/>
    </row>
    <row r="47225" spans="3:6" x14ac:dyDescent="0.2">
      <c r="C47225"/>
      <c r="E47225" s="46"/>
      <c r="F47225" s="44"/>
    </row>
    <row r="47226" spans="3:6" x14ac:dyDescent="0.2">
      <c r="C47226"/>
      <c r="E47226" s="46"/>
      <c r="F47226" s="44"/>
    </row>
    <row r="47227" spans="3:6" x14ac:dyDescent="0.2">
      <c r="C47227"/>
      <c r="E47227" s="46"/>
      <c r="F47227" s="44"/>
    </row>
    <row r="47228" spans="3:6" x14ac:dyDescent="0.2">
      <c r="C47228"/>
      <c r="E47228" s="46"/>
      <c r="F47228" s="44"/>
    </row>
    <row r="47229" spans="3:6" x14ac:dyDescent="0.2">
      <c r="C47229"/>
      <c r="E47229" s="46"/>
      <c r="F47229" s="44"/>
    </row>
    <row r="47230" spans="3:6" x14ac:dyDescent="0.2">
      <c r="C47230"/>
      <c r="E47230" s="46"/>
      <c r="F47230" s="44"/>
    </row>
    <row r="47231" spans="3:6" x14ac:dyDescent="0.2">
      <c r="C47231"/>
      <c r="E47231" s="46"/>
      <c r="F47231" s="44"/>
    </row>
    <row r="47232" spans="3:6" x14ac:dyDescent="0.2">
      <c r="C47232"/>
      <c r="E47232" s="46"/>
      <c r="F47232" s="44"/>
    </row>
    <row r="47233" spans="3:6" x14ac:dyDescent="0.2">
      <c r="C47233"/>
      <c r="E47233" s="46"/>
      <c r="F47233" s="44"/>
    </row>
    <row r="47234" spans="3:6" x14ac:dyDescent="0.2">
      <c r="C47234"/>
      <c r="E47234" s="46"/>
      <c r="F47234" s="44"/>
    </row>
    <row r="47235" spans="3:6" x14ac:dyDescent="0.2">
      <c r="C47235"/>
      <c r="E47235" s="46"/>
      <c r="F47235" s="44"/>
    </row>
    <row r="47236" spans="3:6" x14ac:dyDescent="0.2">
      <c r="C47236"/>
      <c r="E47236" s="46"/>
      <c r="F47236" s="44"/>
    </row>
    <row r="47237" spans="3:6" x14ac:dyDescent="0.2">
      <c r="C47237"/>
      <c r="E47237" s="46"/>
      <c r="F47237" s="44"/>
    </row>
    <row r="47238" spans="3:6" x14ac:dyDescent="0.2">
      <c r="C47238"/>
      <c r="E47238" s="46"/>
      <c r="F47238" s="44"/>
    </row>
    <row r="47239" spans="3:6" x14ac:dyDescent="0.2">
      <c r="C47239"/>
      <c r="E47239" s="46"/>
      <c r="F47239" s="44"/>
    </row>
    <row r="47240" spans="3:6" x14ac:dyDescent="0.2">
      <c r="C47240"/>
      <c r="E47240" s="46"/>
      <c r="F47240" s="44"/>
    </row>
    <row r="47241" spans="3:6" x14ac:dyDescent="0.2">
      <c r="C47241"/>
      <c r="E47241" s="46"/>
      <c r="F47241" s="44"/>
    </row>
    <row r="47242" spans="3:6" x14ac:dyDescent="0.2">
      <c r="C47242"/>
      <c r="E47242" s="46"/>
      <c r="F47242" s="44"/>
    </row>
    <row r="47243" spans="3:6" x14ac:dyDescent="0.2">
      <c r="C47243"/>
      <c r="E47243" s="46"/>
      <c r="F47243" s="44"/>
    </row>
    <row r="47244" spans="3:6" x14ac:dyDescent="0.2">
      <c r="C47244"/>
      <c r="E47244" s="46"/>
      <c r="F47244" s="44"/>
    </row>
    <row r="47245" spans="3:6" x14ac:dyDescent="0.2">
      <c r="C47245"/>
      <c r="E47245" s="46"/>
      <c r="F47245" s="44"/>
    </row>
    <row r="47246" spans="3:6" x14ac:dyDescent="0.2">
      <c r="C47246"/>
      <c r="E47246" s="46"/>
      <c r="F47246" s="44"/>
    </row>
    <row r="47247" spans="3:6" x14ac:dyDescent="0.2">
      <c r="C47247"/>
      <c r="E47247" s="46"/>
      <c r="F47247" s="44"/>
    </row>
    <row r="47248" spans="3:6" x14ac:dyDescent="0.2">
      <c r="C47248"/>
      <c r="E47248" s="46"/>
      <c r="F47248" s="44"/>
    </row>
    <row r="47249" spans="3:6" x14ac:dyDescent="0.2">
      <c r="C47249"/>
      <c r="E47249" s="46"/>
      <c r="F47249" s="44"/>
    </row>
    <row r="47250" spans="3:6" x14ac:dyDescent="0.2">
      <c r="C47250"/>
      <c r="E47250" s="46"/>
      <c r="F47250" s="44"/>
    </row>
    <row r="47251" spans="3:6" x14ac:dyDescent="0.2">
      <c r="C47251"/>
      <c r="E47251" s="46"/>
      <c r="F47251" s="44"/>
    </row>
    <row r="47252" spans="3:6" x14ac:dyDescent="0.2">
      <c r="C47252"/>
      <c r="E47252" s="46"/>
      <c r="F47252" s="44"/>
    </row>
    <row r="47253" spans="3:6" x14ac:dyDescent="0.2">
      <c r="C47253"/>
      <c r="E47253" s="46"/>
      <c r="F47253" s="44"/>
    </row>
    <row r="47254" spans="3:6" x14ac:dyDescent="0.2">
      <c r="C47254"/>
      <c r="E47254" s="46"/>
      <c r="F47254" s="44"/>
    </row>
    <row r="47255" spans="3:6" x14ac:dyDescent="0.2">
      <c r="C47255"/>
      <c r="E47255" s="46"/>
      <c r="F47255" s="44"/>
    </row>
    <row r="47256" spans="3:6" x14ac:dyDescent="0.2">
      <c r="C47256"/>
      <c r="E47256" s="46"/>
      <c r="F47256" s="44"/>
    </row>
    <row r="47257" spans="3:6" x14ac:dyDescent="0.2">
      <c r="C47257"/>
      <c r="E47257" s="46"/>
      <c r="F47257" s="44"/>
    </row>
    <row r="47258" spans="3:6" x14ac:dyDescent="0.2">
      <c r="C47258"/>
      <c r="E47258" s="46"/>
      <c r="F47258" s="44"/>
    </row>
    <row r="47259" spans="3:6" x14ac:dyDescent="0.2">
      <c r="C47259"/>
      <c r="E47259" s="46"/>
      <c r="F47259" s="44"/>
    </row>
    <row r="47260" spans="3:6" x14ac:dyDescent="0.2">
      <c r="C47260"/>
      <c r="E47260" s="46"/>
      <c r="F47260" s="44"/>
    </row>
    <row r="47261" spans="3:6" x14ac:dyDescent="0.2">
      <c r="C47261"/>
      <c r="E47261" s="46"/>
      <c r="F47261" s="44"/>
    </row>
    <row r="47262" spans="3:6" x14ac:dyDescent="0.2">
      <c r="C47262"/>
      <c r="E47262" s="46"/>
      <c r="F47262" s="44"/>
    </row>
    <row r="47263" spans="3:6" x14ac:dyDescent="0.2">
      <c r="C47263"/>
      <c r="E47263" s="46"/>
      <c r="F47263" s="44"/>
    </row>
    <row r="47264" spans="3:6" x14ac:dyDescent="0.2">
      <c r="C47264"/>
      <c r="E47264" s="46"/>
      <c r="F47264" s="44"/>
    </row>
    <row r="47265" spans="3:6" x14ac:dyDescent="0.2">
      <c r="C47265"/>
      <c r="E47265" s="46"/>
      <c r="F47265" s="44"/>
    </row>
    <row r="47266" spans="3:6" x14ac:dyDescent="0.2">
      <c r="C47266"/>
      <c r="E47266" s="46"/>
      <c r="F47266" s="44"/>
    </row>
    <row r="47267" spans="3:6" x14ac:dyDescent="0.2">
      <c r="C47267"/>
      <c r="E47267" s="46"/>
      <c r="F47267" s="44"/>
    </row>
    <row r="47268" spans="3:6" x14ac:dyDescent="0.2">
      <c r="C47268"/>
      <c r="E47268" s="46"/>
      <c r="F47268" s="44"/>
    </row>
    <row r="47269" spans="3:6" x14ac:dyDescent="0.2">
      <c r="C47269"/>
      <c r="E47269" s="46"/>
      <c r="F47269" s="44"/>
    </row>
    <row r="47270" spans="3:6" x14ac:dyDescent="0.2">
      <c r="C47270"/>
      <c r="E47270" s="46"/>
      <c r="F47270" s="44"/>
    </row>
    <row r="47271" spans="3:6" x14ac:dyDescent="0.2">
      <c r="C47271"/>
      <c r="E47271" s="46"/>
      <c r="F47271" s="44"/>
    </row>
    <row r="47272" spans="3:6" x14ac:dyDescent="0.2">
      <c r="C47272"/>
      <c r="E47272" s="46"/>
      <c r="F47272" s="44"/>
    </row>
    <row r="47273" spans="3:6" x14ac:dyDescent="0.2">
      <c r="C47273"/>
      <c r="E47273" s="46"/>
      <c r="F47273" s="44"/>
    </row>
    <row r="47274" spans="3:6" x14ac:dyDescent="0.2">
      <c r="C47274"/>
      <c r="E47274" s="46"/>
      <c r="F47274" s="44"/>
    </row>
    <row r="47275" spans="3:6" x14ac:dyDescent="0.2">
      <c r="C47275"/>
      <c r="E47275" s="46"/>
      <c r="F47275" s="44"/>
    </row>
    <row r="47276" spans="3:6" x14ac:dyDescent="0.2">
      <c r="C47276"/>
      <c r="E47276" s="46"/>
      <c r="F47276" s="44"/>
    </row>
    <row r="47277" spans="3:6" x14ac:dyDescent="0.2">
      <c r="C47277"/>
      <c r="E47277" s="46"/>
      <c r="F47277" s="44"/>
    </row>
    <row r="47278" spans="3:6" x14ac:dyDescent="0.2">
      <c r="C47278"/>
      <c r="E47278" s="46"/>
      <c r="F47278" s="44"/>
    </row>
    <row r="47279" spans="3:6" x14ac:dyDescent="0.2">
      <c r="C47279"/>
      <c r="E47279" s="46"/>
      <c r="F47279" s="44"/>
    </row>
    <row r="47280" spans="3:6" x14ac:dyDescent="0.2">
      <c r="C47280"/>
      <c r="E47280" s="46"/>
      <c r="F47280" s="44"/>
    </row>
    <row r="47281" spans="3:6" x14ac:dyDescent="0.2">
      <c r="C47281"/>
      <c r="E47281" s="46"/>
      <c r="F47281" s="44"/>
    </row>
    <row r="47282" spans="3:6" x14ac:dyDescent="0.2">
      <c r="C47282"/>
      <c r="E47282" s="46"/>
      <c r="F47282" s="44"/>
    </row>
    <row r="47283" spans="3:6" x14ac:dyDescent="0.2">
      <c r="C47283"/>
      <c r="E47283" s="46"/>
      <c r="F47283" s="44"/>
    </row>
    <row r="47284" spans="3:6" x14ac:dyDescent="0.2">
      <c r="C47284"/>
      <c r="E47284" s="46"/>
      <c r="F47284" s="44"/>
    </row>
    <row r="47285" spans="3:6" x14ac:dyDescent="0.2">
      <c r="C47285"/>
      <c r="E47285" s="46"/>
      <c r="F47285" s="44"/>
    </row>
    <row r="47286" spans="3:6" x14ac:dyDescent="0.2">
      <c r="C47286"/>
      <c r="E47286" s="46"/>
      <c r="F47286" s="44"/>
    </row>
    <row r="47287" spans="3:6" x14ac:dyDescent="0.2">
      <c r="C47287"/>
      <c r="E47287" s="46"/>
      <c r="F47287" s="44"/>
    </row>
    <row r="47288" spans="3:6" x14ac:dyDescent="0.2">
      <c r="C47288"/>
      <c r="E47288" s="46"/>
      <c r="F47288" s="44"/>
    </row>
    <row r="47289" spans="3:6" x14ac:dyDescent="0.2">
      <c r="C47289"/>
      <c r="E47289" s="46"/>
      <c r="F47289" s="44"/>
    </row>
    <row r="47290" spans="3:6" x14ac:dyDescent="0.2">
      <c r="C47290"/>
      <c r="E47290" s="46"/>
      <c r="F47290" s="44"/>
    </row>
    <row r="47291" spans="3:6" x14ac:dyDescent="0.2">
      <c r="C47291"/>
      <c r="E47291" s="46"/>
      <c r="F47291" s="44"/>
    </row>
    <row r="47292" spans="3:6" x14ac:dyDescent="0.2">
      <c r="C47292"/>
      <c r="E47292" s="46"/>
      <c r="F47292" s="44"/>
    </row>
    <row r="47293" spans="3:6" x14ac:dyDescent="0.2">
      <c r="C47293"/>
      <c r="E47293" s="46"/>
      <c r="F47293" s="44"/>
    </row>
    <row r="47294" spans="3:6" x14ac:dyDescent="0.2">
      <c r="C47294"/>
      <c r="E47294" s="46"/>
      <c r="F47294" s="44"/>
    </row>
    <row r="47295" spans="3:6" x14ac:dyDescent="0.2">
      <c r="C47295"/>
      <c r="E47295" s="46"/>
      <c r="F47295" s="44"/>
    </row>
    <row r="47296" spans="3:6" x14ac:dyDescent="0.2">
      <c r="C47296"/>
      <c r="E47296" s="46"/>
      <c r="F47296" s="44"/>
    </row>
    <row r="47297" spans="3:6" x14ac:dyDescent="0.2">
      <c r="C47297"/>
      <c r="E47297" s="46"/>
      <c r="F47297" s="44"/>
    </row>
    <row r="47298" spans="3:6" x14ac:dyDescent="0.2">
      <c r="C47298"/>
      <c r="E47298" s="46"/>
      <c r="F47298" s="44"/>
    </row>
    <row r="47299" spans="3:6" x14ac:dyDescent="0.2">
      <c r="C47299"/>
      <c r="E47299" s="46"/>
      <c r="F47299" s="44"/>
    </row>
    <row r="47300" spans="3:6" x14ac:dyDescent="0.2">
      <c r="C47300"/>
      <c r="E47300" s="46"/>
      <c r="F47300" s="44"/>
    </row>
    <row r="47301" spans="3:6" x14ac:dyDescent="0.2">
      <c r="C47301"/>
      <c r="E47301" s="46"/>
      <c r="F47301" s="44"/>
    </row>
    <row r="47302" spans="3:6" x14ac:dyDescent="0.2">
      <c r="C47302"/>
      <c r="E47302" s="46"/>
      <c r="F47302" s="44"/>
    </row>
    <row r="47303" spans="3:6" x14ac:dyDescent="0.2">
      <c r="C47303"/>
      <c r="E47303" s="46"/>
      <c r="F47303" s="44"/>
    </row>
    <row r="47304" spans="3:6" x14ac:dyDescent="0.2">
      <c r="C47304"/>
      <c r="E47304" s="46"/>
      <c r="F47304" s="44"/>
    </row>
    <row r="47305" spans="3:6" x14ac:dyDescent="0.2">
      <c r="C47305"/>
      <c r="E47305" s="46"/>
      <c r="F47305" s="44"/>
    </row>
    <row r="47306" spans="3:6" x14ac:dyDescent="0.2">
      <c r="C47306"/>
      <c r="E47306" s="46"/>
      <c r="F47306" s="44"/>
    </row>
    <row r="47307" spans="3:6" x14ac:dyDescent="0.2">
      <c r="C47307"/>
      <c r="E47307" s="46"/>
      <c r="F47307" s="44"/>
    </row>
    <row r="47308" spans="3:6" x14ac:dyDescent="0.2">
      <c r="C47308"/>
      <c r="E47308" s="46"/>
      <c r="F47308" s="44"/>
    </row>
    <row r="47309" spans="3:6" x14ac:dyDescent="0.2">
      <c r="C47309"/>
      <c r="E47309" s="46"/>
      <c r="F47309" s="44"/>
    </row>
    <row r="47310" spans="3:6" x14ac:dyDescent="0.2">
      <c r="C47310"/>
      <c r="E47310" s="46"/>
      <c r="F47310" s="44"/>
    </row>
    <row r="47311" spans="3:6" x14ac:dyDescent="0.2">
      <c r="C47311"/>
      <c r="E47311" s="46"/>
      <c r="F47311" s="44"/>
    </row>
    <row r="47312" spans="3:6" x14ac:dyDescent="0.2">
      <c r="C47312"/>
      <c r="E47312" s="46"/>
      <c r="F47312" s="44"/>
    </row>
    <row r="47313" spans="3:6" x14ac:dyDescent="0.2">
      <c r="C47313"/>
      <c r="E47313" s="46"/>
      <c r="F47313" s="44"/>
    </row>
    <row r="47314" spans="3:6" x14ac:dyDescent="0.2">
      <c r="C47314"/>
      <c r="E47314" s="46"/>
      <c r="F47314" s="44"/>
    </row>
    <row r="47315" spans="3:6" x14ac:dyDescent="0.2">
      <c r="C47315"/>
      <c r="E47315" s="46"/>
      <c r="F47315" s="44"/>
    </row>
    <row r="47316" spans="3:6" x14ac:dyDescent="0.2">
      <c r="C47316"/>
      <c r="E47316" s="46"/>
      <c r="F47316" s="44"/>
    </row>
    <row r="47317" spans="3:6" x14ac:dyDescent="0.2">
      <c r="C47317"/>
      <c r="E47317" s="46"/>
      <c r="F47317" s="44"/>
    </row>
    <row r="47318" spans="3:6" x14ac:dyDescent="0.2">
      <c r="C47318"/>
      <c r="E47318" s="46"/>
      <c r="F47318" s="44"/>
    </row>
    <row r="47319" spans="3:6" x14ac:dyDescent="0.2">
      <c r="C47319"/>
      <c r="E47319" s="46"/>
      <c r="F47319" s="44"/>
    </row>
    <row r="47320" spans="3:6" x14ac:dyDescent="0.2">
      <c r="C47320"/>
      <c r="E47320" s="46"/>
      <c r="F47320" s="44"/>
    </row>
    <row r="47321" spans="3:6" x14ac:dyDescent="0.2">
      <c r="C47321"/>
      <c r="E47321" s="46"/>
      <c r="F47321" s="44"/>
    </row>
    <row r="47322" spans="3:6" x14ac:dyDescent="0.2">
      <c r="C47322"/>
      <c r="E47322" s="46"/>
      <c r="F47322" s="44"/>
    </row>
    <row r="47323" spans="3:6" x14ac:dyDescent="0.2">
      <c r="C47323"/>
      <c r="E47323" s="46"/>
      <c r="F47323" s="44"/>
    </row>
    <row r="47324" spans="3:6" x14ac:dyDescent="0.2">
      <c r="C47324"/>
      <c r="E47324" s="46"/>
      <c r="F47324" s="44"/>
    </row>
    <row r="47325" spans="3:6" x14ac:dyDescent="0.2">
      <c r="C47325"/>
      <c r="E47325" s="46"/>
      <c r="F47325" s="44"/>
    </row>
    <row r="47326" spans="3:6" x14ac:dyDescent="0.2">
      <c r="C47326"/>
      <c r="E47326" s="46"/>
      <c r="F47326" s="44"/>
    </row>
    <row r="47327" spans="3:6" x14ac:dyDescent="0.2">
      <c r="C47327"/>
      <c r="E47327" s="46"/>
      <c r="F47327" s="44"/>
    </row>
    <row r="47328" spans="3:6" x14ac:dyDescent="0.2">
      <c r="C47328"/>
      <c r="E47328" s="46"/>
      <c r="F47328" s="44"/>
    </row>
    <row r="47329" spans="3:6" x14ac:dyDescent="0.2">
      <c r="C47329"/>
      <c r="E47329" s="46"/>
      <c r="F47329" s="44"/>
    </row>
    <row r="47330" spans="3:6" x14ac:dyDescent="0.2">
      <c r="C47330"/>
      <c r="E47330" s="46"/>
      <c r="F47330" s="44"/>
    </row>
    <row r="47331" spans="3:6" x14ac:dyDescent="0.2">
      <c r="C47331"/>
      <c r="E47331" s="46"/>
      <c r="F47331" s="44"/>
    </row>
    <row r="47332" spans="3:6" x14ac:dyDescent="0.2">
      <c r="C47332"/>
      <c r="E47332" s="46"/>
      <c r="F47332" s="44"/>
    </row>
    <row r="47333" spans="3:6" x14ac:dyDescent="0.2">
      <c r="C47333"/>
      <c r="E47333" s="46"/>
      <c r="F47333" s="44"/>
    </row>
    <row r="47334" spans="3:6" x14ac:dyDescent="0.2">
      <c r="C47334"/>
      <c r="E47334" s="46"/>
      <c r="F47334" s="44"/>
    </row>
    <row r="47335" spans="3:6" x14ac:dyDescent="0.2">
      <c r="C47335"/>
      <c r="E47335" s="46"/>
      <c r="F47335" s="44"/>
    </row>
    <row r="47336" spans="3:6" x14ac:dyDescent="0.2">
      <c r="C47336"/>
      <c r="E47336" s="46"/>
      <c r="F47336" s="44"/>
    </row>
    <row r="47337" spans="3:6" x14ac:dyDescent="0.2">
      <c r="C47337"/>
      <c r="E47337" s="46"/>
      <c r="F47337" s="44"/>
    </row>
    <row r="47338" spans="3:6" x14ac:dyDescent="0.2">
      <c r="C47338"/>
      <c r="E47338" s="46"/>
      <c r="F47338" s="44"/>
    </row>
    <row r="47339" spans="3:6" x14ac:dyDescent="0.2">
      <c r="C47339"/>
      <c r="E47339" s="46"/>
      <c r="F47339" s="44"/>
    </row>
    <row r="47340" spans="3:6" x14ac:dyDescent="0.2">
      <c r="C47340"/>
      <c r="E47340" s="46"/>
      <c r="F47340" s="44"/>
    </row>
    <row r="47341" spans="3:6" x14ac:dyDescent="0.2">
      <c r="C47341"/>
      <c r="E47341" s="46"/>
      <c r="F47341" s="44"/>
    </row>
    <row r="47342" spans="3:6" x14ac:dyDescent="0.2">
      <c r="C47342"/>
      <c r="E47342" s="46"/>
      <c r="F47342" s="44"/>
    </row>
    <row r="47343" spans="3:6" x14ac:dyDescent="0.2">
      <c r="C47343"/>
      <c r="E47343" s="46"/>
      <c r="F47343" s="44"/>
    </row>
    <row r="47344" spans="3:6" x14ac:dyDescent="0.2">
      <c r="C47344"/>
      <c r="E47344" s="46"/>
      <c r="F47344" s="44"/>
    </row>
    <row r="47345" spans="3:6" x14ac:dyDescent="0.2">
      <c r="C47345"/>
      <c r="E47345" s="46"/>
      <c r="F47345" s="44"/>
    </row>
    <row r="47346" spans="3:6" x14ac:dyDescent="0.2">
      <c r="C47346"/>
      <c r="E47346" s="46"/>
      <c r="F47346" s="44"/>
    </row>
    <row r="47347" spans="3:6" x14ac:dyDescent="0.2">
      <c r="C47347"/>
      <c r="E47347" s="46"/>
      <c r="F47347" s="44"/>
    </row>
    <row r="47348" spans="3:6" x14ac:dyDescent="0.2">
      <c r="C47348"/>
      <c r="E47348" s="46"/>
      <c r="F47348" s="44"/>
    </row>
    <row r="47349" spans="3:6" x14ac:dyDescent="0.2">
      <c r="C47349"/>
      <c r="E47349" s="46"/>
      <c r="F47349" s="44"/>
    </row>
    <row r="47350" spans="3:6" x14ac:dyDescent="0.2">
      <c r="C47350"/>
      <c r="E47350" s="46"/>
      <c r="F47350" s="44"/>
    </row>
    <row r="47351" spans="3:6" x14ac:dyDescent="0.2">
      <c r="C47351"/>
      <c r="E47351" s="46"/>
      <c r="F47351" s="44"/>
    </row>
    <row r="47352" spans="3:6" x14ac:dyDescent="0.2">
      <c r="C47352"/>
      <c r="E47352" s="46"/>
      <c r="F47352" s="44"/>
    </row>
    <row r="47353" spans="3:6" x14ac:dyDescent="0.2">
      <c r="C47353"/>
      <c r="E47353" s="46"/>
      <c r="F47353" s="44"/>
    </row>
    <row r="47354" spans="3:6" x14ac:dyDescent="0.2">
      <c r="C47354"/>
      <c r="E47354" s="46"/>
      <c r="F47354" s="44"/>
    </row>
    <row r="47355" spans="3:6" x14ac:dyDescent="0.2">
      <c r="C47355"/>
      <c r="E47355" s="46"/>
      <c r="F47355" s="44"/>
    </row>
    <row r="47356" spans="3:6" x14ac:dyDescent="0.2">
      <c r="C47356"/>
      <c r="E47356" s="46"/>
      <c r="F47356" s="44"/>
    </row>
    <row r="47357" spans="3:6" x14ac:dyDescent="0.2">
      <c r="C47357"/>
      <c r="E47357" s="46"/>
      <c r="F47357" s="44"/>
    </row>
    <row r="47358" spans="3:6" x14ac:dyDescent="0.2">
      <c r="C47358"/>
      <c r="E47358" s="46"/>
      <c r="F47358" s="44"/>
    </row>
    <row r="47359" spans="3:6" x14ac:dyDescent="0.2">
      <c r="C47359"/>
      <c r="E47359" s="46"/>
      <c r="F47359" s="44"/>
    </row>
    <row r="47360" spans="3:6" x14ac:dyDescent="0.2">
      <c r="C47360"/>
      <c r="E47360" s="46"/>
      <c r="F47360" s="44"/>
    </row>
    <row r="47361" spans="3:6" x14ac:dyDescent="0.2">
      <c r="C47361"/>
      <c r="E47361" s="46"/>
      <c r="F47361" s="44"/>
    </row>
    <row r="47362" spans="3:6" x14ac:dyDescent="0.2">
      <c r="C47362"/>
      <c r="E47362" s="46"/>
      <c r="F47362" s="44"/>
    </row>
    <row r="47363" spans="3:6" x14ac:dyDescent="0.2">
      <c r="C47363"/>
      <c r="E47363" s="46"/>
      <c r="F47363" s="44"/>
    </row>
    <row r="47364" spans="3:6" x14ac:dyDescent="0.2">
      <c r="C47364"/>
      <c r="E47364" s="46"/>
      <c r="F47364" s="44"/>
    </row>
    <row r="47365" spans="3:6" x14ac:dyDescent="0.2">
      <c r="C47365"/>
      <c r="E47365" s="46"/>
      <c r="F47365" s="44"/>
    </row>
    <row r="47366" spans="3:6" x14ac:dyDescent="0.2">
      <c r="C47366"/>
      <c r="E47366" s="46"/>
      <c r="F47366" s="44"/>
    </row>
    <row r="47367" spans="3:6" x14ac:dyDescent="0.2">
      <c r="C47367"/>
      <c r="E47367" s="46"/>
      <c r="F47367" s="44"/>
    </row>
    <row r="47368" spans="3:6" x14ac:dyDescent="0.2">
      <c r="C47368"/>
      <c r="E47368" s="46"/>
      <c r="F47368" s="44"/>
    </row>
    <row r="47369" spans="3:6" x14ac:dyDescent="0.2">
      <c r="C47369"/>
      <c r="E47369" s="46"/>
      <c r="F47369" s="44"/>
    </row>
    <row r="47370" spans="3:6" x14ac:dyDescent="0.2">
      <c r="C47370"/>
      <c r="E47370" s="46"/>
      <c r="F47370" s="44"/>
    </row>
    <row r="47371" spans="3:6" x14ac:dyDescent="0.2">
      <c r="C47371"/>
      <c r="E47371" s="46"/>
      <c r="F47371" s="44"/>
    </row>
    <row r="47372" spans="3:6" x14ac:dyDescent="0.2">
      <c r="C47372"/>
      <c r="E47372" s="46"/>
      <c r="F47372" s="44"/>
    </row>
    <row r="47373" spans="3:6" x14ac:dyDescent="0.2">
      <c r="C47373"/>
      <c r="E47373" s="46"/>
      <c r="F47373" s="44"/>
    </row>
    <row r="47374" spans="3:6" x14ac:dyDescent="0.2">
      <c r="C47374"/>
      <c r="E47374" s="46"/>
      <c r="F47374" s="44"/>
    </row>
    <row r="47375" spans="3:6" x14ac:dyDescent="0.2">
      <c r="C47375"/>
      <c r="E47375" s="46"/>
      <c r="F47375" s="44"/>
    </row>
    <row r="47376" spans="3:6" x14ac:dyDescent="0.2">
      <c r="C47376"/>
      <c r="E47376" s="46"/>
      <c r="F47376" s="44"/>
    </row>
    <row r="47377" spans="3:6" x14ac:dyDescent="0.2">
      <c r="C47377"/>
      <c r="E47377" s="46"/>
      <c r="F47377" s="44"/>
    </row>
    <row r="47378" spans="3:6" x14ac:dyDescent="0.2">
      <c r="C47378"/>
      <c r="E47378" s="46"/>
      <c r="F47378" s="44"/>
    </row>
    <row r="47379" spans="3:6" x14ac:dyDescent="0.2">
      <c r="C47379"/>
      <c r="E47379" s="46"/>
      <c r="F47379" s="44"/>
    </row>
    <row r="47380" spans="3:6" x14ac:dyDescent="0.2">
      <c r="C47380"/>
      <c r="E47380" s="46"/>
      <c r="F47380" s="44"/>
    </row>
    <row r="47381" spans="3:6" x14ac:dyDescent="0.2">
      <c r="C47381"/>
      <c r="E47381" s="46"/>
      <c r="F47381" s="44"/>
    </row>
    <row r="47382" spans="3:6" x14ac:dyDescent="0.2">
      <c r="C47382"/>
      <c r="E47382" s="46"/>
      <c r="F47382" s="44"/>
    </row>
    <row r="47383" spans="3:6" x14ac:dyDescent="0.2">
      <c r="C47383"/>
      <c r="E47383" s="46"/>
      <c r="F47383" s="44"/>
    </row>
    <row r="47384" spans="3:6" x14ac:dyDescent="0.2">
      <c r="C47384"/>
      <c r="E47384" s="46"/>
      <c r="F47384" s="44"/>
    </row>
    <row r="47385" spans="3:6" x14ac:dyDescent="0.2">
      <c r="C47385"/>
      <c r="E47385" s="46"/>
      <c r="F47385" s="44"/>
    </row>
    <row r="47386" spans="3:6" x14ac:dyDescent="0.2">
      <c r="C47386"/>
      <c r="E47386" s="46"/>
      <c r="F47386" s="44"/>
    </row>
    <row r="47387" spans="3:6" x14ac:dyDescent="0.2">
      <c r="C47387"/>
      <c r="E47387" s="46"/>
      <c r="F47387" s="44"/>
    </row>
    <row r="47388" spans="3:6" x14ac:dyDescent="0.2">
      <c r="C47388"/>
      <c r="E47388" s="46"/>
      <c r="F47388" s="44"/>
    </row>
    <row r="47389" spans="3:6" x14ac:dyDescent="0.2">
      <c r="C47389"/>
      <c r="E47389" s="46"/>
      <c r="F47389" s="44"/>
    </row>
    <row r="47390" spans="3:6" x14ac:dyDescent="0.2">
      <c r="C47390"/>
      <c r="E47390" s="46"/>
      <c r="F47390" s="44"/>
    </row>
    <row r="47391" spans="3:6" x14ac:dyDescent="0.2">
      <c r="C47391"/>
      <c r="E47391" s="46"/>
      <c r="F47391" s="44"/>
    </row>
    <row r="47392" spans="3:6" x14ac:dyDescent="0.2">
      <c r="C47392"/>
      <c r="E47392" s="46"/>
      <c r="F47392" s="44"/>
    </row>
    <row r="47393" spans="3:6" x14ac:dyDescent="0.2">
      <c r="C47393"/>
      <c r="E47393" s="46"/>
      <c r="F47393" s="44"/>
    </row>
    <row r="47394" spans="3:6" x14ac:dyDescent="0.2">
      <c r="C47394"/>
      <c r="E47394" s="46"/>
      <c r="F47394" s="44"/>
    </row>
    <row r="47395" spans="3:6" x14ac:dyDescent="0.2">
      <c r="C47395"/>
      <c r="E47395" s="46"/>
      <c r="F47395" s="44"/>
    </row>
    <row r="47396" spans="3:6" x14ac:dyDescent="0.2">
      <c r="C47396"/>
      <c r="E47396" s="46"/>
      <c r="F47396" s="44"/>
    </row>
    <row r="47397" spans="3:6" x14ac:dyDescent="0.2">
      <c r="C47397"/>
      <c r="E47397" s="46"/>
      <c r="F47397" s="44"/>
    </row>
    <row r="47398" spans="3:6" x14ac:dyDescent="0.2">
      <c r="C47398"/>
      <c r="E47398" s="46"/>
      <c r="F47398" s="44"/>
    </row>
    <row r="47399" spans="3:6" x14ac:dyDescent="0.2">
      <c r="C47399"/>
      <c r="E47399" s="46"/>
      <c r="F47399" s="44"/>
    </row>
    <row r="47400" spans="3:6" x14ac:dyDescent="0.2">
      <c r="C47400"/>
      <c r="E47400" s="46"/>
      <c r="F47400" s="44"/>
    </row>
    <row r="47401" spans="3:6" x14ac:dyDescent="0.2">
      <c r="C47401"/>
      <c r="E47401" s="46"/>
      <c r="F47401" s="44"/>
    </row>
    <row r="47402" spans="3:6" x14ac:dyDescent="0.2">
      <c r="C47402"/>
      <c r="E47402" s="46"/>
      <c r="F47402" s="44"/>
    </row>
    <row r="47403" spans="3:6" x14ac:dyDescent="0.2">
      <c r="C47403"/>
      <c r="E47403" s="46"/>
      <c r="F47403" s="44"/>
    </row>
    <row r="47404" spans="3:6" x14ac:dyDescent="0.2">
      <c r="C47404"/>
      <c r="E47404" s="46"/>
      <c r="F47404" s="44"/>
    </row>
    <row r="47405" spans="3:6" x14ac:dyDescent="0.2">
      <c r="C47405"/>
      <c r="E47405" s="46"/>
      <c r="F47405" s="44"/>
    </row>
    <row r="47406" spans="3:6" x14ac:dyDescent="0.2">
      <c r="C47406"/>
      <c r="E47406" s="46"/>
      <c r="F47406" s="44"/>
    </row>
    <row r="47407" spans="3:6" x14ac:dyDescent="0.2">
      <c r="C47407"/>
      <c r="E47407" s="46"/>
      <c r="F47407" s="44"/>
    </row>
    <row r="47408" spans="3:6" x14ac:dyDescent="0.2">
      <c r="C47408"/>
      <c r="E47408" s="46"/>
      <c r="F47408" s="44"/>
    </row>
    <row r="47409" spans="3:6" x14ac:dyDescent="0.2">
      <c r="C47409"/>
      <c r="E47409" s="46"/>
      <c r="F47409" s="44"/>
    </row>
    <row r="47410" spans="3:6" x14ac:dyDescent="0.2">
      <c r="C47410"/>
      <c r="E47410" s="46"/>
      <c r="F47410" s="44"/>
    </row>
    <row r="47411" spans="3:6" x14ac:dyDescent="0.2">
      <c r="C47411"/>
      <c r="E47411" s="46"/>
      <c r="F47411" s="44"/>
    </row>
    <row r="47412" spans="3:6" x14ac:dyDescent="0.2">
      <c r="C47412"/>
      <c r="E47412" s="46"/>
      <c r="F47412" s="44"/>
    </row>
    <row r="47413" spans="3:6" x14ac:dyDescent="0.2">
      <c r="C47413"/>
      <c r="E47413" s="46"/>
      <c r="F47413" s="44"/>
    </row>
    <row r="47414" spans="3:6" x14ac:dyDescent="0.2">
      <c r="C47414"/>
      <c r="E47414" s="46"/>
      <c r="F47414" s="44"/>
    </row>
    <row r="47415" spans="3:6" x14ac:dyDescent="0.2">
      <c r="C47415"/>
      <c r="E47415" s="46"/>
      <c r="F47415" s="44"/>
    </row>
    <row r="47416" spans="3:6" x14ac:dyDescent="0.2">
      <c r="C47416"/>
      <c r="E47416" s="46"/>
      <c r="F47416" s="44"/>
    </row>
    <row r="47417" spans="3:6" x14ac:dyDescent="0.2">
      <c r="C47417"/>
      <c r="E47417" s="46"/>
      <c r="F47417" s="44"/>
    </row>
    <row r="47418" spans="3:6" x14ac:dyDescent="0.2">
      <c r="C47418"/>
      <c r="E47418" s="46"/>
      <c r="F47418" s="44"/>
    </row>
    <row r="47419" spans="3:6" x14ac:dyDescent="0.2">
      <c r="C47419"/>
      <c r="E47419" s="46"/>
      <c r="F47419" s="44"/>
    </row>
    <row r="47420" spans="3:6" x14ac:dyDescent="0.2">
      <c r="C47420"/>
      <c r="E47420" s="46"/>
      <c r="F47420" s="44"/>
    </row>
    <row r="47421" spans="3:6" x14ac:dyDescent="0.2">
      <c r="C47421"/>
      <c r="E47421" s="46"/>
      <c r="F47421" s="44"/>
    </row>
    <row r="47422" spans="3:6" x14ac:dyDescent="0.2">
      <c r="C47422"/>
      <c r="E47422" s="46"/>
      <c r="F47422" s="44"/>
    </row>
    <row r="47423" spans="3:6" x14ac:dyDescent="0.2">
      <c r="C47423"/>
      <c r="E47423" s="46"/>
      <c r="F47423" s="44"/>
    </row>
    <row r="47424" spans="3:6" x14ac:dyDescent="0.2">
      <c r="C47424"/>
      <c r="E47424" s="46"/>
      <c r="F47424" s="44"/>
    </row>
    <row r="47425" spans="3:6" x14ac:dyDescent="0.2">
      <c r="C47425"/>
      <c r="E47425" s="46"/>
      <c r="F47425" s="44"/>
    </row>
    <row r="47426" spans="3:6" x14ac:dyDescent="0.2">
      <c r="C47426"/>
      <c r="E47426" s="46"/>
      <c r="F47426" s="44"/>
    </row>
    <row r="47427" spans="3:6" x14ac:dyDescent="0.2">
      <c r="C47427"/>
      <c r="E47427" s="46"/>
      <c r="F47427" s="44"/>
    </row>
    <row r="47428" spans="3:6" x14ac:dyDescent="0.2">
      <c r="C47428"/>
      <c r="E47428" s="46"/>
      <c r="F47428" s="44"/>
    </row>
    <row r="47429" spans="3:6" x14ac:dyDescent="0.2">
      <c r="C47429"/>
      <c r="E47429" s="46"/>
      <c r="F47429" s="44"/>
    </row>
    <row r="47430" spans="3:6" x14ac:dyDescent="0.2">
      <c r="C47430"/>
      <c r="E47430" s="46"/>
      <c r="F47430" s="44"/>
    </row>
    <row r="47431" spans="3:6" x14ac:dyDescent="0.2">
      <c r="C47431"/>
      <c r="E47431" s="46"/>
      <c r="F47431" s="44"/>
    </row>
    <row r="47432" spans="3:6" x14ac:dyDescent="0.2">
      <c r="C47432"/>
      <c r="E47432" s="46"/>
      <c r="F47432" s="44"/>
    </row>
    <row r="47433" spans="3:6" x14ac:dyDescent="0.2">
      <c r="C47433"/>
      <c r="E47433" s="46"/>
      <c r="F47433" s="44"/>
    </row>
    <row r="47434" spans="3:6" x14ac:dyDescent="0.2">
      <c r="C47434"/>
      <c r="E47434" s="46"/>
      <c r="F47434" s="44"/>
    </row>
    <row r="47435" spans="3:6" x14ac:dyDescent="0.2">
      <c r="C47435"/>
      <c r="E47435" s="46"/>
      <c r="F47435" s="44"/>
    </row>
    <row r="47436" spans="3:6" x14ac:dyDescent="0.2">
      <c r="C47436"/>
      <c r="E47436" s="46"/>
      <c r="F47436" s="44"/>
    </row>
    <row r="47437" spans="3:6" x14ac:dyDescent="0.2">
      <c r="C47437"/>
      <c r="E47437" s="46"/>
      <c r="F47437" s="44"/>
    </row>
    <row r="47438" spans="3:6" x14ac:dyDescent="0.2">
      <c r="C47438"/>
      <c r="E47438" s="46"/>
      <c r="F47438" s="44"/>
    </row>
    <row r="47439" spans="3:6" x14ac:dyDescent="0.2">
      <c r="C47439"/>
      <c r="E47439" s="46"/>
      <c r="F47439" s="44"/>
    </row>
    <row r="47440" spans="3:6" x14ac:dyDescent="0.2">
      <c r="C47440"/>
      <c r="E47440" s="46"/>
      <c r="F47440" s="44"/>
    </row>
    <row r="47441" spans="3:6" x14ac:dyDescent="0.2">
      <c r="C47441"/>
      <c r="E47441" s="46"/>
      <c r="F47441" s="44"/>
    </row>
    <row r="47442" spans="3:6" x14ac:dyDescent="0.2">
      <c r="C47442"/>
      <c r="E47442" s="46"/>
      <c r="F47442" s="44"/>
    </row>
    <row r="47443" spans="3:6" x14ac:dyDescent="0.2">
      <c r="C47443"/>
      <c r="E47443" s="46"/>
      <c r="F47443" s="44"/>
    </row>
    <row r="47444" spans="3:6" x14ac:dyDescent="0.2">
      <c r="C47444"/>
      <c r="E47444" s="46"/>
      <c r="F47444" s="44"/>
    </row>
    <row r="47445" spans="3:6" x14ac:dyDescent="0.2">
      <c r="C47445"/>
      <c r="E47445" s="46"/>
      <c r="F47445" s="44"/>
    </row>
    <row r="47446" spans="3:6" x14ac:dyDescent="0.2">
      <c r="C47446"/>
      <c r="E47446" s="46"/>
      <c r="F47446" s="44"/>
    </row>
    <row r="47447" spans="3:6" x14ac:dyDescent="0.2">
      <c r="C47447"/>
      <c r="E47447" s="46"/>
      <c r="F47447" s="44"/>
    </row>
    <row r="47448" spans="3:6" x14ac:dyDescent="0.2">
      <c r="C47448"/>
      <c r="E47448" s="46"/>
      <c r="F47448" s="44"/>
    </row>
    <row r="47449" spans="3:6" x14ac:dyDescent="0.2">
      <c r="C47449"/>
      <c r="E47449" s="46"/>
      <c r="F47449" s="44"/>
    </row>
    <row r="47450" spans="3:6" x14ac:dyDescent="0.2">
      <c r="C47450"/>
      <c r="E47450" s="46"/>
      <c r="F47450" s="44"/>
    </row>
    <row r="47451" spans="3:6" x14ac:dyDescent="0.2">
      <c r="C47451"/>
      <c r="E47451" s="46"/>
      <c r="F47451" s="44"/>
    </row>
    <row r="47452" spans="3:6" x14ac:dyDescent="0.2">
      <c r="C47452"/>
      <c r="E47452" s="46"/>
      <c r="F47452" s="44"/>
    </row>
    <row r="47453" spans="3:6" x14ac:dyDescent="0.2">
      <c r="C47453"/>
      <c r="E47453" s="46"/>
      <c r="F47453" s="44"/>
    </row>
    <row r="47454" spans="3:6" x14ac:dyDescent="0.2">
      <c r="C47454"/>
      <c r="E47454" s="46"/>
      <c r="F47454" s="44"/>
    </row>
    <row r="47455" spans="3:6" x14ac:dyDescent="0.2">
      <c r="C47455"/>
      <c r="E47455" s="46"/>
      <c r="F47455" s="44"/>
    </row>
    <row r="47456" spans="3:6" x14ac:dyDescent="0.2">
      <c r="C47456"/>
      <c r="E47456" s="46"/>
      <c r="F47456" s="44"/>
    </row>
    <row r="47457" spans="3:6" x14ac:dyDescent="0.2">
      <c r="C47457"/>
      <c r="E47457" s="46"/>
      <c r="F47457" s="44"/>
    </row>
    <row r="47458" spans="3:6" x14ac:dyDescent="0.2">
      <c r="C47458"/>
      <c r="E47458" s="46"/>
      <c r="F47458" s="44"/>
    </row>
    <row r="47459" spans="3:6" x14ac:dyDescent="0.2">
      <c r="C47459"/>
      <c r="E47459" s="46"/>
      <c r="F47459" s="44"/>
    </row>
    <row r="47460" spans="3:6" x14ac:dyDescent="0.2">
      <c r="C47460"/>
      <c r="E47460" s="46"/>
      <c r="F47460" s="44"/>
    </row>
    <row r="47461" spans="3:6" x14ac:dyDescent="0.2">
      <c r="C47461"/>
      <c r="E47461" s="46"/>
      <c r="F47461" s="44"/>
    </row>
    <row r="47462" spans="3:6" x14ac:dyDescent="0.2">
      <c r="C47462"/>
      <c r="E47462" s="46"/>
      <c r="F47462" s="44"/>
    </row>
    <row r="47463" spans="3:6" x14ac:dyDescent="0.2">
      <c r="C47463"/>
      <c r="E47463" s="46"/>
      <c r="F47463" s="44"/>
    </row>
    <row r="47464" spans="3:6" x14ac:dyDescent="0.2">
      <c r="C47464"/>
      <c r="E47464" s="46"/>
      <c r="F47464" s="44"/>
    </row>
    <row r="47465" spans="3:6" x14ac:dyDescent="0.2">
      <c r="C47465"/>
      <c r="E47465" s="46"/>
      <c r="F47465" s="44"/>
    </row>
    <row r="47466" spans="3:6" x14ac:dyDescent="0.2">
      <c r="C47466"/>
      <c r="E47466" s="46"/>
      <c r="F47466" s="44"/>
    </row>
    <row r="47467" spans="3:6" x14ac:dyDescent="0.2">
      <c r="C47467"/>
      <c r="E47467" s="46"/>
      <c r="F47467" s="44"/>
    </row>
    <row r="47468" spans="3:6" x14ac:dyDescent="0.2">
      <c r="C47468"/>
      <c r="E47468" s="46"/>
      <c r="F47468" s="44"/>
    </row>
    <row r="47469" spans="3:6" x14ac:dyDescent="0.2">
      <c r="C47469"/>
      <c r="E47469" s="46"/>
      <c r="F47469" s="44"/>
    </row>
    <row r="47470" spans="3:6" x14ac:dyDescent="0.2">
      <c r="C47470"/>
      <c r="E47470" s="46"/>
      <c r="F47470" s="44"/>
    </row>
    <row r="47471" spans="3:6" x14ac:dyDescent="0.2">
      <c r="C47471"/>
      <c r="E47471" s="46"/>
      <c r="F47471" s="44"/>
    </row>
    <row r="47472" spans="3:6" x14ac:dyDescent="0.2">
      <c r="C47472"/>
      <c r="E47472" s="46"/>
      <c r="F47472" s="44"/>
    </row>
    <row r="47473" spans="3:6" x14ac:dyDescent="0.2">
      <c r="C47473"/>
      <c r="E47473" s="46"/>
      <c r="F47473" s="44"/>
    </row>
    <row r="47474" spans="3:6" x14ac:dyDescent="0.2">
      <c r="C47474"/>
      <c r="E47474" s="46"/>
      <c r="F47474" s="44"/>
    </row>
    <row r="47475" spans="3:6" x14ac:dyDescent="0.2">
      <c r="C47475"/>
      <c r="E47475" s="46"/>
      <c r="F47475" s="44"/>
    </row>
    <row r="47476" spans="3:6" x14ac:dyDescent="0.2">
      <c r="C47476"/>
      <c r="E47476" s="46"/>
      <c r="F47476" s="44"/>
    </row>
    <row r="47477" spans="3:6" x14ac:dyDescent="0.2">
      <c r="C47477"/>
      <c r="E47477" s="46"/>
      <c r="F47477" s="44"/>
    </row>
    <row r="47478" spans="3:6" x14ac:dyDescent="0.2">
      <c r="C47478"/>
      <c r="E47478" s="46"/>
      <c r="F47478" s="44"/>
    </row>
    <row r="47479" spans="3:6" x14ac:dyDescent="0.2">
      <c r="C47479"/>
      <c r="E47479" s="46"/>
      <c r="F47479" s="44"/>
    </row>
    <row r="47480" spans="3:6" x14ac:dyDescent="0.2">
      <c r="C47480"/>
      <c r="E47480" s="46"/>
      <c r="F47480" s="44"/>
    </row>
    <row r="47481" spans="3:6" x14ac:dyDescent="0.2">
      <c r="C47481"/>
      <c r="E47481" s="46"/>
      <c r="F47481" s="44"/>
    </row>
    <row r="47482" spans="3:6" x14ac:dyDescent="0.2">
      <c r="C47482"/>
      <c r="E47482" s="46"/>
      <c r="F47482" s="44"/>
    </row>
    <row r="47483" spans="3:6" x14ac:dyDescent="0.2">
      <c r="C47483"/>
      <c r="E47483" s="46"/>
      <c r="F47483" s="44"/>
    </row>
    <row r="47484" spans="3:6" x14ac:dyDescent="0.2">
      <c r="C47484"/>
      <c r="E47484" s="46"/>
      <c r="F47484" s="44"/>
    </row>
    <row r="47485" spans="3:6" x14ac:dyDescent="0.2">
      <c r="C47485"/>
      <c r="E47485" s="46"/>
      <c r="F47485" s="44"/>
    </row>
    <row r="47486" spans="3:6" x14ac:dyDescent="0.2">
      <c r="C47486"/>
      <c r="E47486" s="46"/>
      <c r="F47486" s="44"/>
    </row>
    <row r="47487" spans="3:6" x14ac:dyDescent="0.2">
      <c r="C47487"/>
      <c r="E47487" s="46"/>
      <c r="F47487" s="44"/>
    </row>
    <row r="47488" spans="3:6" x14ac:dyDescent="0.2">
      <c r="C47488"/>
      <c r="E47488" s="46"/>
      <c r="F47488" s="44"/>
    </row>
    <row r="47489" spans="3:6" x14ac:dyDescent="0.2">
      <c r="C47489"/>
      <c r="E47489" s="46"/>
      <c r="F47489" s="44"/>
    </row>
    <row r="47490" spans="3:6" x14ac:dyDescent="0.2">
      <c r="C47490"/>
      <c r="E47490" s="46"/>
      <c r="F47490" s="44"/>
    </row>
    <row r="47491" spans="3:6" x14ac:dyDescent="0.2">
      <c r="C47491"/>
      <c r="E47491" s="46"/>
      <c r="F47491" s="44"/>
    </row>
    <row r="47492" spans="3:6" x14ac:dyDescent="0.2">
      <c r="C47492"/>
      <c r="E47492" s="46"/>
      <c r="F47492" s="44"/>
    </row>
    <row r="47493" spans="3:6" x14ac:dyDescent="0.2">
      <c r="C47493"/>
      <c r="E47493" s="46"/>
      <c r="F47493" s="44"/>
    </row>
    <row r="47494" spans="3:6" x14ac:dyDescent="0.2">
      <c r="C47494"/>
      <c r="E47494" s="46"/>
      <c r="F47494" s="44"/>
    </row>
    <row r="47495" spans="3:6" x14ac:dyDescent="0.2">
      <c r="C47495"/>
      <c r="E47495" s="46"/>
      <c r="F47495" s="44"/>
    </row>
    <row r="47496" spans="3:6" x14ac:dyDescent="0.2">
      <c r="C47496"/>
      <c r="E47496" s="46"/>
      <c r="F47496" s="44"/>
    </row>
    <row r="47497" spans="3:6" x14ac:dyDescent="0.2">
      <c r="C47497"/>
      <c r="E47497" s="46"/>
      <c r="F47497" s="44"/>
    </row>
    <row r="47498" spans="3:6" x14ac:dyDescent="0.2">
      <c r="C47498"/>
      <c r="E47498" s="46"/>
      <c r="F47498" s="44"/>
    </row>
    <row r="47499" spans="3:6" x14ac:dyDescent="0.2">
      <c r="C47499"/>
      <c r="E47499" s="46"/>
      <c r="F47499" s="44"/>
    </row>
    <row r="47500" spans="3:6" x14ac:dyDescent="0.2">
      <c r="C47500"/>
      <c r="E47500" s="46"/>
      <c r="F47500" s="44"/>
    </row>
    <row r="47501" spans="3:6" x14ac:dyDescent="0.2">
      <c r="C47501"/>
      <c r="E47501" s="46"/>
      <c r="F47501" s="44"/>
    </row>
    <row r="47502" spans="3:6" x14ac:dyDescent="0.2">
      <c r="C47502"/>
      <c r="E47502" s="46"/>
      <c r="F47502" s="44"/>
    </row>
    <row r="47503" spans="3:6" x14ac:dyDescent="0.2">
      <c r="C47503"/>
      <c r="E47503" s="46"/>
      <c r="F47503" s="44"/>
    </row>
    <row r="47504" spans="3:6" x14ac:dyDescent="0.2">
      <c r="C47504"/>
      <c r="E47504" s="46"/>
      <c r="F47504" s="44"/>
    </row>
    <row r="47505" spans="3:6" x14ac:dyDescent="0.2">
      <c r="C47505"/>
      <c r="E47505" s="46"/>
      <c r="F47505" s="44"/>
    </row>
    <row r="47506" spans="3:6" x14ac:dyDescent="0.2">
      <c r="C47506"/>
      <c r="E47506" s="46"/>
      <c r="F47506" s="44"/>
    </row>
    <row r="47507" spans="3:6" x14ac:dyDescent="0.2">
      <c r="C47507"/>
      <c r="E47507" s="46"/>
      <c r="F47507" s="44"/>
    </row>
    <row r="47508" spans="3:6" x14ac:dyDescent="0.2">
      <c r="C47508"/>
      <c r="E47508" s="46"/>
      <c r="F47508" s="44"/>
    </row>
    <row r="47509" spans="3:6" x14ac:dyDescent="0.2">
      <c r="C47509"/>
      <c r="E47509" s="46"/>
      <c r="F47509" s="44"/>
    </row>
    <row r="47510" spans="3:6" x14ac:dyDescent="0.2">
      <c r="C47510"/>
      <c r="E47510" s="46"/>
      <c r="F47510" s="44"/>
    </row>
    <row r="47511" spans="3:6" x14ac:dyDescent="0.2">
      <c r="C47511"/>
      <c r="E47511" s="46"/>
      <c r="F47511" s="44"/>
    </row>
    <row r="47512" spans="3:6" x14ac:dyDescent="0.2">
      <c r="C47512"/>
      <c r="E47512" s="46"/>
      <c r="F47512" s="44"/>
    </row>
    <row r="47513" spans="3:6" x14ac:dyDescent="0.2">
      <c r="C47513"/>
      <c r="E47513" s="46"/>
      <c r="F47513" s="44"/>
    </row>
    <row r="47514" spans="3:6" x14ac:dyDescent="0.2">
      <c r="C47514"/>
      <c r="E47514" s="46"/>
      <c r="F47514" s="44"/>
    </row>
    <row r="47515" spans="3:6" x14ac:dyDescent="0.2">
      <c r="C47515"/>
      <c r="E47515" s="46"/>
      <c r="F47515" s="44"/>
    </row>
    <row r="47516" spans="3:6" x14ac:dyDescent="0.2">
      <c r="C47516"/>
      <c r="E47516" s="46"/>
      <c r="F47516" s="44"/>
    </row>
    <row r="47517" spans="3:6" x14ac:dyDescent="0.2">
      <c r="C47517"/>
      <c r="E47517" s="46"/>
      <c r="F47517" s="44"/>
    </row>
    <row r="47518" spans="3:6" x14ac:dyDescent="0.2">
      <c r="C47518"/>
      <c r="E47518" s="46"/>
      <c r="F47518" s="44"/>
    </row>
    <row r="47519" spans="3:6" x14ac:dyDescent="0.2">
      <c r="C47519"/>
      <c r="E47519" s="46"/>
      <c r="F47519" s="44"/>
    </row>
    <row r="47520" spans="3:6" x14ac:dyDescent="0.2">
      <c r="C47520"/>
      <c r="E47520" s="46"/>
      <c r="F47520" s="44"/>
    </row>
    <row r="47521" spans="3:6" x14ac:dyDescent="0.2">
      <c r="C47521"/>
      <c r="E47521" s="46"/>
      <c r="F47521" s="44"/>
    </row>
    <row r="47522" spans="3:6" x14ac:dyDescent="0.2">
      <c r="C47522"/>
      <c r="E47522" s="46"/>
      <c r="F47522" s="44"/>
    </row>
    <row r="47523" spans="3:6" x14ac:dyDescent="0.2">
      <c r="C47523"/>
      <c r="E47523" s="46"/>
      <c r="F47523" s="44"/>
    </row>
    <row r="47524" spans="3:6" x14ac:dyDescent="0.2">
      <c r="C47524"/>
      <c r="E47524" s="46"/>
      <c r="F47524" s="44"/>
    </row>
    <row r="47525" spans="3:6" x14ac:dyDescent="0.2">
      <c r="C47525"/>
      <c r="E47525" s="46"/>
      <c r="F47525" s="44"/>
    </row>
    <row r="47526" spans="3:6" x14ac:dyDescent="0.2">
      <c r="C47526"/>
      <c r="E47526" s="46"/>
      <c r="F47526" s="44"/>
    </row>
    <row r="47527" spans="3:6" x14ac:dyDescent="0.2">
      <c r="C47527"/>
      <c r="E47527" s="46"/>
      <c r="F47527" s="44"/>
    </row>
    <row r="47528" spans="3:6" x14ac:dyDescent="0.2">
      <c r="C47528"/>
      <c r="E47528" s="46"/>
      <c r="F47528" s="44"/>
    </row>
    <row r="47529" spans="3:6" x14ac:dyDescent="0.2">
      <c r="C47529"/>
      <c r="E47529" s="46"/>
      <c r="F47529" s="44"/>
    </row>
    <row r="47530" spans="3:6" x14ac:dyDescent="0.2">
      <c r="C47530"/>
      <c r="E47530" s="46"/>
      <c r="F47530" s="44"/>
    </row>
    <row r="47531" spans="3:6" x14ac:dyDescent="0.2">
      <c r="C47531"/>
      <c r="E47531" s="46"/>
      <c r="F47531" s="44"/>
    </row>
    <row r="47532" spans="3:6" x14ac:dyDescent="0.2">
      <c r="C47532"/>
      <c r="E47532" s="46"/>
      <c r="F47532" s="44"/>
    </row>
    <row r="47533" spans="3:6" x14ac:dyDescent="0.2">
      <c r="C47533"/>
      <c r="E47533" s="46"/>
      <c r="F47533" s="44"/>
    </row>
    <row r="47534" spans="3:6" x14ac:dyDescent="0.2">
      <c r="C47534"/>
      <c r="E47534" s="46"/>
      <c r="F47534" s="44"/>
    </row>
    <row r="47535" spans="3:6" x14ac:dyDescent="0.2">
      <c r="C47535"/>
      <c r="E47535" s="46"/>
      <c r="F47535" s="44"/>
    </row>
    <row r="47536" spans="3:6" x14ac:dyDescent="0.2">
      <c r="C47536"/>
      <c r="E47536" s="46"/>
      <c r="F47536" s="44"/>
    </row>
    <row r="47537" spans="3:6" x14ac:dyDescent="0.2">
      <c r="C47537"/>
      <c r="E47537" s="46"/>
      <c r="F47537" s="44"/>
    </row>
    <row r="47538" spans="3:6" x14ac:dyDescent="0.2">
      <c r="C47538"/>
      <c r="E47538" s="46"/>
      <c r="F47538" s="44"/>
    </row>
    <row r="47539" spans="3:6" x14ac:dyDescent="0.2">
      <c r="C47539"/>
      <c r="E47539" s="46"/>
      <c r="F47539" s="44"/>
    </row>
    <row r="47540" spans="3:6" x14ac:dyDescent="0.2">
      <c r="C47540"/>
      <c r="E47540" s="46"/>
      <c r="F47540" s="44"/>
    </row>
    <row r="47541" spans="3:6" x14ac:dyDescent="0.2">
      <c r="C47541"/>
      <c r="E47541" s="46"/>
      <c r="F47541" s="44"/>
    </row>
    <row r="47542" spans="3:6" x14ac:dyDescent="0.2">
      <c r="C47542"/>
      <c r="E47542" s="46"/>
      <c r="F47542" s="44"/>
    </row>
    <row r="47543" spans="3:6" x14ac:dyDescent="0.2">
      <c r="C47543"/>
      <c r="E47543" s="46"/>
      <c r="F47543" s="44"/>
    </row>
    <row r="47544" spans="3:6" x14ac:dyDescent="0.2">
      <c r="C47544"/>
      <c r="E47544" s="46"/>
      <c r="F47544" s="44"/>
    </row>
    <row r="47545" spans="3:6" x14ac:dyDescent="0.2">
      <c r="C47545"/>
      <c r="E47545" s="46"/>
      <c r="F47545" s="44"/>
    </row>
    <row r="47546" spans="3:6" x14ac:dyDescent="0.2">
      <c r="C47546"/>
      <c r="E47546" s="46"/>
      <c r="F47546" s="44"/>
    </row>
    <row r="47547" spans="3:6" x14ac:dyDescent="0.2">
      <c r="C47547"/>
      <c r="E47547" s="46"/>
      <c r="F47547" s="44"/>
    </row>
    <row r="47548" spans="3:6" x14ac:dyDescent="0.2">
      <c r="C47548"/>
      <c r="E47548" s="46"/>
      <c r="F47548" s="44"/>
    </row>
    <row r="47549" spans="3:6" x14ac:dyDescent="0.2">
      <c r="C47549"/>
      <c r="E47549" s="46"/>
      <c r="F47549" s="44"/>
    </row>
    <row r="47550" spans="3:6" x14ac:dyDescent="0.2">
      <c r="C47550"/>
      <c r="E47550" s="46"/>
      <c r="F47550" s="44"/>
    </row>
    <row r="47551" spans="3:6" x14ac:dyDescent="0.2">
      <c r="C47551"/>
      <c r="E47551" s="46"/>
      <c r="F47551" s="44"/>
    </row>
    <row r="47552" spans="3:6" x14ac:dyDescent="0.2">
      <c r="C47552"/>
      <c r="E47552" s="46"/>
      <c r="F47552" s="44"/>
    </row>
    <row r="47553" spans="3:6" x14ac:dyDescent="0.2">
      <c r="C47553"/>
      <c r="E47553" s="46"/>
      <c r="F47553" s="44"/>
    </row>
    <row r="47554" spans="3:6" x14ac:dyDescent="0.2">
      <c r="C47554"/>
      <c r="E47554" s="46"/>
      <c r="F47554" s="44"/>
    </row>
    <row r="47555" spans="3:6" x14ac:dyDescent="0.2">
      <c r="C47555"/>
      <c r="E47555" s="46"/>
      <c r="F47555" s="44"/>
    </row>
    <row r="47556" spans="3:6" x14ac:dyDescent="0.2">
      <c r="C47556"/>
      <c r="E47556" s="46"/>
      <c r="F47556" s="44"/>
    </row>
    <row r="47557" spans="3:6" x14ac:dyDescent="0.2">
      <c r="C47557"/>
      <c r="E47557" s="46"/>
      <c r="F47557" s="44"/>
    </row>
    <row r="47558" spans="3:6" x14ac:dyDescent="0.2">
      <c r="C47558"/>
      <c r="E47558" s="46"/>
      <c r="F47558" s="44"/>
    </row>
    <row r="47559" spans="3:6" x14ac:dyDescent="0.2">
      <c r="C47559"/>
      <c r="E47559" s="46"/>
      <c r="F47559" s="44"/>
    </row>
    <row r="47560" spans="3:6" x14ac:dyDescent="0.2">
      <c r="C47560"/>
      <c r="E47560" s="46"/>
      <c r="F47560" s="44"/>
    </row>
    <row r="47561" spans="3:6" x14ac:dyDescent="0.2">
      <c r="C47561"/>
      <c r="E47561" s="46"/>
      <c r="F47561" s="44"/>
    </row>
    <row r="47562" spans="3:6" x14ac:dyDescent="0.2">
      <c r="C47562"/>
      <c r="E47562" s="46"/>
      <c r="F47562" s="44"/>
    </row>
    <row r="47563" spans="3:6" x14ac:dyDescent="0.2">
      <c r="C47563"/>
      <c r="E47563" s="46"/>
      <c r="F47563" s="44"/>
    </row>
    <row r="47564" spans="3:6" x14ac:dyDescent="0.2">
      <c r="C47564"/>
      <c r="E47564" s="46"/>
      <c r="F47564" s="44"/>
    </row>
    <row r="47565" spans="3:6" x14ac:dyDescent="0.2">
      <c r="C47565"/>
      <c r="E47565" s="46"/>
      <c r="F47565" s="44"/>
    </row>
    <row r="47566" spans="3:6" x14ac:dyDescent="0.2">
      <c r="C47566"/>
      <c r="E47566" s="46"/>
      <c r="F47566" s="44"/>
    </row>
    <row r="47567" spans="3:6" x14ac:dyDescent="0.2">
      <c r="C47567"/>
      <c r="E47567" s="46"/>
      <c r="F47567" s="44"/>
    </row>
    <row r="47568" spans="3:6" x14ac:dyDescent="0.2">
      <c r="C47568"/>
      <c r="E47568" s="46"/>
      <c r="F47568" s="44"/>
    </row>
    <row r="47569" spans="3:6" x14ac:dyDescent="0.2">
      <c r="C47569"/>
      <c r="E47569" s="46"/>
      <c r="F47569" s="44"/>
    </row>
    <row r="47570" spans="3:6" x14ac:dyDescent="0.2">
      <c r="C47570"/>
      <c r="E47570" s="46"/>
      <c r="F47570" s="44"/>
    </row>
    <row r="47571" spans="3:6" x14ac:dyDescent="0.2">
      <c r="C47571"/>
      <c r="E47571" s="46"/>
      <c r="F47571" s="44"/>
    </row>
    <row r="47572" spans="3:6" x14ac:dyDescent="0.2">
      <c r="C47572"/>
      <c r="E47572" s="46"/>
      <c r="F47572" s="44"/>
    </row>
    <row r="47573" spans="3:6" x14ac:dyDescent="0.2">
      <c r="C47573"/>
      <c r="E47573" s="46"/>
      <c r="F47573" s="44"/>
    </row>
    <row r="47574" spans="3:6" x14ac:dyDescent="0.2">
      <c r="C47574"/>
      <c r="E47574" s="46"/>
      <c r="F47574" s="44"/>
    </row>
    <row r="47575" spans="3:6" x14ac:dyDescent="0.2">
      <c r="C47575"/>
      <c r="E47575" s="46"/>
      <c r="F47575" s="44"/>
    </row>
    <row r="47576" spans="3:6" x14ac:dyDescent="0.2">
      <c r="C47576"/>
      <c r="E47576" s="46"/>
      <c r="F47576" s="44"/>
    </row>
    <row r="47577" spans="3:6" x14ac:dyDescent="0.2">
      <c r="C47577"/>
      <c r="E47577" s="46"/>
      <c r="F47577" s="44"/>
    </row>
    <row r="47578" spans="3:6" x14ac:dyDescent="0.2">
      <c r="C47578"/>
      <c r="E47578" s="46"/>
      <c r="F47578" s="44"/>
    </row>
    <row r="47579" spans="3:6" x14ac:dyDescent="0.2">
      <c r="C47579"/>
      <c r="E47579" s="46"/>
      <c r="F47579" s="44"/>
    </row>
    <row r="47580" spans="3:6" x14ac:dyDescent="0.2">
      <c r="C47580"/>
      <c r="E47580" s="46"/>
      <c r="F47580" s="44"/>
    </row>
    <row r="47581" spans="3:6" x14ac:dyDescent="0.2">
      <c r="C47581"/>
      <c r="E47581" s="46"/>
      <c r="F47581" s="44"/>
    </row>
    <row r="47582" spans="3:6" x14ac:dyDescent="0.2">
      <c r="C47582"/>
      <c r="E47582" s="46"/>
      <c r="F47582" s="44"/>
    </row>
    <row r="47583" spans="3:6" x14ac:dyDescent="0.2">
      <c r="C47583"/>
      <c r="E47583" s="46"/>
      <c r="F47583" s="44"/>
    </row>
    <row r="47584" spans="3:6" x14ac:dyDescent="0.2">
      <c r="C47584"/>
      <c r="E47584" s="46"/>
      <c r="F47584" s="44"/>
    </row>
    <row r="47585" spans="3:6" x14ac:dyDescent="0.2">
      <c r="C47585"/>
      <c r="E47585" s="46"/>
      <c r="F47585" s="44"/>
    </row>
    <row r="47586" spans="3:6" x14ac:dyDescent="0.2">
      <c r="C47586"/>
      <c r="E47586" s="46"/>
      <c r="F47586" s="44"/>
    </row>
    <row r="47587" spans="3:6" x14ac:dyDescent="0.2">
      <c r="C47587"/>
      <c r="E47587" s="46"/>
      <c r="F47587" s="44"/>
    </row>
    <row r="47588" spans="3:6" x14ac:dyDescent="0.2">
      <c r="C47588"/>
      <c r="E47588" s="46"/>
      <c r="F47588" s="44"/>
    </row>
    <row r="47589" spans="3:6" x14ac:dyDescent="0.2">
      <c r="C47589"/>
      <c r="E47589" s="46"/>
      <c r="F47589" s="44"/>
    </row>
    <row r="47590" spans="3:6" x14ac:dyDescent="0.2">
      <c r="C47590"/>
      <c r="E47590" s="46"/>
      <c r="F47590" s="44"/>
    </row>
    <row r="47591" spans="3:6" x14ac:dyDescent="0.2">
      <c r="C47591"/>
      <c r="E47591" s="46"/>
      <c r="F47591" s="44"/>
    </row>
    <row r="47592" spans="3:6" x14ac:dyDescent="0.2">
      <c r="C47592"/>
      <c r="E47592" s="46"/>
      <c r="F47592" s="44"/>
    </row>
    <row r="47593" spans="3:6" x14ac:dyDescent="0.2">
      <c r="C47593"/>
      <c r="E47593" s="46"/>
      <c r="F47593" s="44"/>
    </row>
    <row r="47594" spans="3:6" x14ac:dyDescent="0.2">
      <c r="C47594"/>
      <c r="E47594" s="46"/>
      <c r="F47594" s="44"/>
    </row>
    <row r="47595" spans="3:6" x14ac:dyDescent="0.2">
      <c r="C47595"/>
      <c r="E47595" s="46"/>
      <c r="F47595" s="44"/>
    </row>
    <row r="47596" spans="3:6" x14ac:dyDescent="0.2">
      <c r="C47596"/>
      <c r="E47596" s="46"/>
      <c r="F47596" s="44"/>
    </row>
    <row r="47597" spans="3:6" x14ac:dyDescent="0.2">
      <c r="C47597"/>
      <c r="E47597" s="46"/>
      <c r="F47597" s="44"/>
    </row>
    <row r="47598" spans="3:6" x14ac:dyDescent="0.2">
      <c r="C47598"/>
      <c r="E47598" s="46"/>
      <c r="F47598" s="44"/>
    </row>
    <row r="47599" spans="3:6" x14ac:dyDescent="0.2">
      <c r="C47599"/>
      <c r="E47599" s="46"/>
      <c r="F47599" s="44"/>
    </row>
    <row r="47600" spans="3:6" x14ac:dyDescent="0.2">
      <c r="C47600"/>
      <c r="E47600" s="46"/>
      <c r="F47600" s="44"/>
    </row>
    <row r="47601" spans="3:6" x14ac:dyDescent="0.2">
      <c r="C47601"/>
      <c r="E47601" s="46"/>
      <c r="F47601" s="44"/>
    </row>
    <row r="47602" spans="3:6" x14ac:dyDescent="0.2">
      <c r="C47602"/>
      <c r="E47602" s="46"/>
      <c r="F47602" s="44"/>
    </row>
    <row r="47603" spans="3:6" x14ac:dyDescent="0.2">
      <c r="C47603"/>
      <c r="E47603" s="46"/>
      <c r="F47603" s="44"/>
    </row>
    <row r="47604" spans="3:6" x14ac:dyDescent="0.2">
      <c r="C47604"/>
      <c r="E47604" s="46"/>
      <c r="F47604" s="44"/>
    </row>
    <row r="47605" spans="3:6" x14ac:dyDescent="0.2">
      <c r="C47605"/>
      <c r="E47605" s="46"/>
      <c r="F47605" s="44"/>
    </row>
    <row r="47606" spans="3:6" x14ac:dyDescent="0.2">
      <c r="C47606"/>
      <c r="E47606" s="46"/>
      <c r="F47606" s="44"/>
    </row>
    <row r="47607" spans="3:6" x14ac:dyDescent="0.2">
      <c r="C47607"/>
      <c r="E47607" s="46"/>
      <c r="F47607" s="44"/>
    </row>
    <row r="47608" spans="3:6" x14ac:dyDescent="0.2">
      <c r="C47608"/>
      <c r="E47608" s="46"/>
      <c r="F47608" s="44"/>
    </row>
    <row r="47609" spans="3:6" x14ac:dyDescent="0.2">
      <c r="C47609"/>
      <c r="E47609" s="46"/>
      <c r="F47609" s="44"/>
    </row>
    <row r="47610" spans="3:6" x14ac:dyDescent="0.2">
      <c r="C47610"/>
      <c r="E47610" s="46"/>
      <c r="F47610" s="44"/>
    </row>
    <row r="47611" spans="3:6" x14ac:dyDescent="0.2">
      <c r="C47611"/>
      <c r="E47611" s="46"/>
      <c r="F47611" s="44"/>
    </row>
    <row r="47612" spans="3:6" x14ac:dyDescent="0.2">
      <c r="C47612"/>
      <c r="E47612" s="46"/>
      <c r="F47612" s="44"/>
    </row>
    <row r="47613" spans="3:6" x14ac:dyDescent="0.2">
      <c r="C47613"/>
      <c r="E47613" s="46"/>
      <c r="F47613" s="44"/>
    </row>
    <row r="47614" spans="3:6" x14ac:dyDescent="0.2">
      <c r="C47614"/>
      <c r="E47614" s="46"/>
      <c r="F47614" s="44"/>
    </row>
    <row r="47615" spans="3:6" x14ac:dyDescent="0.2">
      <c r="C47615"/>
      <c r="E47615" s="46"/>
      <c r="F47615" s="44"/>
    </row>
    <row r="47616" spans="3:6" x14ac:dyDescent="0.2">
      <c r="C47616"/>
      <c r="E47616" s="46"/>
      <c r="F47616" s="44"/>
    </row>
    <row r="47617" spans="3:6" x14ac:dyDescent="0.2">
      <c r="C47617"/>
      <c r="E47617" s="46"/>
      <c r="F47617" s="44"/>
    </row>
    <row r="47618" spans="3:6" x14ac:dyDescent="0.2">
      <c r="C47618"/>
      <c r="E47618" s="46"/>
      <c r="F47618" s="44"/>
    </row>
    <row r="47619" spans="3:6" x14ac:dyDescent="0.2">
      <c r="C47619"/>
      <c r="E47619" s="46"/>
      <c r="F47619" s="44"/>
    </row>
    <row r="47620" spans="3:6" x14ac:dyDescent="0.2">
      <c r="C47620"/>
      <c r="E47620" s="46"/>
      <c r="F47620" s="44"/>
    </row>
    <row r="47621" spans="3:6" x14ac:dyDescent="0.2">
      <c r="C47621"/>
      <c r="E47621" s="46"/>
      <c r="F47621" s="44"/>
    </row>
    <row r="47622" spans="3:6" x14ac:dyDescent="0.2">
      <c r="C47622"/>
      <c r="E47622" s="46"/>
      <c r="F47622" s="44"/>
    </row>
    <row r="47623" spans="3:6" x14ac:dyDescent="0.2">
      <c r="C47623"/>
      <c r="E47623" s="46"/>
      <c r="F47623" s="44"/>
    </row>
    <row r="47624" spans="3:6" x14ac:dyDescent="0.2">
      <c r="C47624"/>
      <c r="E47624" s="46"/>
      <c r="F47624" s="44"/>
    </row>
    <row r="47625" spans="3:6" x14ac:dyDescent="0.2">
      <c r="C47625"/>
      <c r="E47625" s="46"/>
      <c r="F47625" s="44"/>
    </row>
    <row r="47626" spans="3:6" x14ac:dyDescent="0.2">
      <c r="C47626"/>
      <c r="E47626" s="46"/>
      <c r="F47626" s="44"/>
    </row>
    <row r="47627" spans="3:6" x14ac:dyDescent="0.2">
      <c r="C47627"/>
      <c r="E47627" s="46"/>
      <c r="F47627" s="44"/>
    </row>
    <row r="47628" spans="3:6" x14ac:dyDescent="0.2">
      <c r="C47628"/>
      <c r="E47628" s="46"/>
      <c r="F47628" s="44"/>
    </row>
    <row r="47629" spans="3:6" x14ac:dyDescent="0.2">
      <c r="C47629"/>
      <c r="E47629" s="46"/>
      <c r="F47629" s="44"/>
    </row>
    <row r="47630" spans="3:6" x14ac:dyDescent="0.2">
      <c r="C47630"/>
      <c r="E47630" s="46"/>
      <c r="F47630" s="44"/>
    </row>
    <row r="47631" spans="3:6" x14ac:dyDescent="0.2">
      <c r="C47631"/>
      <c r="E47631" s="46"/>
      <c r="F47631" s="44"/>
    </row>
    <row r="47632" spans="3:6" x14ac:dyDescent="0.2">
      <c r="C47632"/>
      <c r="E47632" s="46"/>
      <c r="F47632" s="44"/>
    </row>
    <row r="47633" spans="3:6" x14ac:dyDescent="0.2">
      <c r="C47633"/>
      <c r="E47633" s="46"/>
      <c r="F47633" s="44"/>
    </row>
    <row r="47634" spans="3:6" x14ac:dyDescent="0.2">
      <c r="C47634"/>
      <c r="E47634" s="46"/>
      <c r="F47634" s="44"/>
    </row>
    <row r="47635" spans="3:6" x14ac:dyDescent="0.2">
      <c r="C47635"/>
      <c r="E47635" s="46"/>
      <c r="F47635" s="44"/>
    </row>
    <row r="47636" spans="3:6" x14ac:dyDescent="0.2">
      <c r="C47636"/>
      <c r="E47636" s="46"/>
      <c r="F47636" s="44"/>
    </row>
    <row r="47637" spans="3:6" x14ac:dyDescent="0.2">
      <c r="C47637"/>
      <c r="E47637" s="46"/>
      <c r="F47637" s="44"/>
    </row>
    <row r="47638" spans="3:6" x14ac:dyDescent="0.2">
      <c r="C47638"/>
      <c r="E47638" s="46"/>
      <c r="F47638" s="44"/>
    </row>
    <row r="47639" spans="3:6" x14ac:dyDescent="0.2">
      <c r="C47639"/>
      <c r="E47639" s="46"/>
      <c r="F47639" s="44"/>
    </row>
    <row r="47640" spans="3:6" x14ac:dyDescent="0.2">
      <c r="C47640"/>
      <c r="E47640" s="46"/>
      <c r="F47640" s="44"/>
    </row>
    <row r="47641" spans="3:6" x14ac:dyDescent="0.2">
      <c r="C47641"/>
      <c r="E47641" s="46"/>
      <c r="F47641" s="44"/>
    </row>
    <row r="47642" spans="3:6" x14ac:dyDescent="0.2">
      <c r="C47642"/>
      <c r="E47642" s="46"/>
      <c r="F47642" s="44"/>
    </row>
    <row r="47643" spans="3:6" x14ac:dyDescent="0.2">
      <c r="C47643"/>
      <c r="E47643" s="46"/>
      <c r="F47643" s="44"/>
    </row>
    <row r="47644" spans="3:6" x14ac:dyDescent="0.2">
      <c r="C47644"/>
      <c r="E47644" s="46"/>
      <c r="F47644" s="44"/>
    </row>
    <row r="47645" spans="3:6" x14ac:dyDescent="0.2">
      <c r="C47645"/>
      <c r="E47645" s="46"/>
      <c r="F47645" s="44"/>
    </row>
    <row r="47646" spans="3:6" x14ac:dyDescent="0.2">
      <c r="C47646"/>
      <c r="E47646" s="46"/>
      <c r="F47646" s="44"/>
    </row>
    <row r="47647" spans="3:6" x14ac:dyDescent="0.2">
      <c r="C47647"/>
      <c r="E47647" s="46"/>
      <c r="F47647" s="44"/>
    </row>
    <row r="47648" spans="3:6" x14ac:dyDescent="0.2">
      <c r="C47648"/>
      <c r="E47648" s="46"/>
      <c r="F47648" s="44"/>
    </row>
    <row r="47649" spans="3:6" x14ac:dyDescent="0.2">
      <c r="C47649"/>
      <c r="E47649" s="46"/>
      <c r="F47649" s="44"/>
    </row>
    <row r="47650" spans="3:6" x14ac:dyDescent="0.2">
      <c r="C47650"/>
      <c r="E47650" s="46"/>
      <c r="F47650" s="44"/>
    </row>
    <row r="47651" spans="3:6" x14ac:dyDescent="0.2">
      <c r="C47651"/>
      <c r="E47651" s="46"/>
      <c r="F47651" s="44"/>
    </row>
    <row r="47652" spans="3:6" x14ac:dyDescent="0.2">
      <c r="C47652"/>
      <c r="E47652" s="46"/>
      <c r="F47652" s="44"/>
    </row>
    <row r="47653" spans="3:6" x14ac:dyDescent="0.2">
      <c r="C47653"/>
      <c r="E47653" s="46"/>
      <c r="F47653" s="44"/>
    </row>
    <row r="47654" spans="3:6" x14ac:dyDescent="0.2">
      <c r="C47654"/>
      <c r="E47654" s="46"/>
      <c r="F47654" s="44"/>
    </row>
    <row r="47655" spans="3:6" x14ac:dyDescent="0.2">
      <c r="C47655"/>
      <c r="E47655" s="46"/>
      <c r="F47655" s="44"/>
    </row>
    <row r="47656" spans="3:6" x14ac:dyDescent="0.2">
      <c r="C47656"/>
      <c r="E47656" s="46"/>
      <c r="F47656" s="44"/>
    </row>
    <row r="47657" spans="3:6" x14ac:dyDescent="0.2">
      <c r="C47657"/>
      <c r="E47657" s="46"/>
      <c r="F47657" s="44"/>
    </row>
    <row r="47658" spans="3:6" x14ac:dyDescent="0.2">
      <c r="C47658"/>
      <c r="E47658" s="46"/>
      <c r="F47658" s="44"/>
    </row>
    <row r="47659" spans="3:6" x14ac:dyDescent="0.2">
      <c r="C47659"/>
      <c r="E47659" s="46"/>
      <c r="F47659" s="44"/>
    </row>
    <row r="47660" spans="3:6" x14ac:dyDescent="0.2">
      <c r="C47660"/>
      <c r="E47660" s="46"/>
      <c r="F47660" s="44"/>
    </row>
    <row r="47661" spans="3:6" x14ac:dyDescent="0.2">
      <c r="C47661"/>
      <c r="E47661" s="46"/>
      <c r="F47661" s="44"/>
    </row>
    <row r="47662" spans="3:6" x14ac:dyDescent="0.2">
      <c r="C47662"/>
      <c r="E47662" s="46"/>
      <c r="F47662" s="44"/>
    </row>
    <row r="47663" spans="3:6" x14ac:dyDescent="0.2">
      <c r="C47663"/>
      <c r="E47663" s="46"/>
      <c r="F47663" s="44"/>
    </row>
    <row r="47664" spans="3:6" x14ac:dyDescent="0.2">
      <c r="C47664"/>
      <c r="E47664" s="46"/>
      <c r="F47664" s="44"/>
    </row>
    <row r="47665" spans="3:6" x14ac:dyDescent="0.2">
      <c r="C47665"/>
      <c r="E47665" s="46"/>
      <c r="F47665" s="44"/>
    </row>
    <row r="47666" spans="3:6" x14ac:dyDescent="0.2">
      <c r="C47666"/>
      <c r="E47666" s="46"/>
      <c r="F47666" s="44"/>
    </row>
    <row r="47667" spans="3:6" x14ac:dyDescent="0.2">
      <c r="C47667"/>
      <c r="E47667" s="46"/>
      <c r="F47667" s="44"/>
    </row>
    <row r="47668" spans="3:6" x14ac:dyDescent="0.2">
      <c r="C47668"/>
      <c r="E47668" s="46"/>
      <c r="F47668" s="44"/>
    </row>
    <row r="47669" spans="3:6" x14ac:dyDescent="0.2">
      <c r="C47669"/>
      <c r="E47669" s="46"/>
      <c r="F47669" s="44"/>
    </row>
    <row r="47670" spans="3:6" x14ac:dyDescent="0.2">
      <c r="C47670"/>
      <c r="E47670" s="46"/>
      <c r="F47670" s="44"/>
    </row>
    <row r="47671" spans="3:6" x14ac:dyDescent="0.2">
      <c r="C47671"/>
      <c r="E47671" s="46"/>
      <c r="F47671" s="44"/>
    </row>
    <row r="47672" spans="3:6" x14ac:dyDescent="0.2">
      <c r="C47672"/>
      <c r="E47672" s="46"/>
      <c r="F47672" s="44"/>
    </row>
    <row r="47673" spans="3:6" x14ac:dyDescent="0.2">
      <c r="C47673"/>
      <c r="E47673" s="46"/>
      <c r="F47673" s="44"/>
    </row>
    <row r="47674" spans="3:6" x14ac:dyDescent="0.2">
      <c r="C47674"/>
      <c r="E47674" s="46"/>
      <c r="F47674" s="44"/>
    </row>
    <row r="47675" spans="3:6" x14ac:dyDescent="0.2">
      <c r="C47675"/>
      <c r="E47675" s="46"/>
      <c r="F47675" s="44"/>
    </row>
    <row r="47676" spans="3:6" x14ac:dyDescent="0.2">
      <c r="C47676"/>
      <c r="E47676" s="46"/>
      <c r="F47676" s="44"/>
    </row>
    <row r="47677" spans="3:6" x14ac:dyDescent="0.2">
      <c r="C47677"/>
      <c r="E47677" s="46"/>
      <c r="F47677" s="44"/>
    </row>
    <row r="47678" spans="3:6" x14ac:dyDescent="0.2">
      <c r="C47678"/>
      <c r="E47678" s="46"/>
      <c r="F47678" s="44"/>
    </row>
    <row r="47679" spans="3:6" x14ac:dyDescent="0.2">
      <c r="C47679"/>
      <c r="E47679" s="46"/>
      <c r="F47679" s="44"/>
    </row>
    <row r="47680" spans="3:6" x14ac:dyDescent="0.2">
      <c r="C47680"/>
      <c r="E47680" s="46"/>
      <c r="F47680" s="44"/>
    </row>
    <row r="47681" spans="3:6" x14ac:dyDescent="0.2">
      <c r="C47681"/>
      <c r="E47681" s="46"/>
      <c r="F47681" s="44"/>
    </row>
    <row r="47682" spans="3:6" x14ac:dyDescent="0.2">
      <c r="C47682"/>
      <c r="E47682" s="46"/>
      <c r="F47682" s="44"/>
    </row>
    <row r="47683" spans="3:6" x14ac:dyDescent="0.2">
      <c r="C47683"/>
      <c r="E47683" s="46"/>
      <c r="F47683" s="44"/>
    </row>
    <row r="47684" spans="3:6" x14ac:dyDescent="0.2">
      <c r="C47684"/>
      <c r="E47684" s="46"/>
      <c r="F47684" s="44"/>
    </row>
    <row r="47685" spans="3:6" x14ac:dyDescent="0.2">
      <c r="C47685"/>
      <c r="E47685" s="46"/>
      <c r="F47685" s="44"/>
    </row>
    <row r="47686" spans="3:6" x14ac:dyDescent="0.2">
      <c r="C47686"/>
      <c r="E47686" s="46"/>
      <c r="F47686" s="44"/>
    </row>
    <row r="47687" spans="3:6" x14ac:dyDescent="0.2">
      <c r="C47687"/>
      <c r="E47687" s="46"/>
      <c r="F47687" s="44"/>
    </row>
    <row r="47688" spans="3:6" x14ac:dyDescent="0.2">
      <c r="C47688"/>
      <c r="E47688" s="46"/>
      <c r="F47688" s="44"/>
    </row>
    <row r="47689" spans="3:6" x14ac:dyDescent="0.2">
      <c r="C47689"/>
      <c r="E47689" s="46"/>
      <c r="F47689" s="44"/>
    </row>
    <row r="47690" spans="3:6" x14ac:dyDescent="0.2">
      <c r="C47690"/>
      <c r="E47690" s="46"/>
      <c r="F47690" s="44"/>
    </row>
    <row r="47691" spans="3:6" x14ac:dyDescent="0.2">
      <c r="C47691"/>
      <c r="E47691" s="46"/>
      <c r="F47691" s="44"/>
    </row>
    <row r="47692" spans="3:6" x14ac:dyDescent="0.2">
      <c r="C47692"/>
      <c r="E47692" s="46"/>
      <c r="F47692" s="44"/>
    </row>
    <row r="47693" spans="3:6" x14ac:dyDescent="0.2">
      <c r="C47693"/>
      <c r="E47693" s="46"/>
      <c r="F47693" s="44"/>
    </row>
    <row r="47694" spans="3:6" x14ac:dyDescent="0.2">
      <c r="C47694"/>
      <c r="E47694" s="46"/>
      <c r="F47694" s="44"/>
    </row>
    <row r="47695" spans="3:6" x14ac:dyDescent="0.2">
      <c r="C47695"/>
      <c r="E47695" s="46"/>
      <c r="F47695" s="44"/>
    </row>
    <row r="47696" spans="3:6" x14ac:dyDescent="0.2">
      <c r="C47696"/>
      <c r="E47696" s="46"/>
      <c r="F47696" s="44"/>
    </row>
    <row r="47697" spans="3:6" x14ac:dyDescent="0.2">
      <c r="C47697"/>
      <c r="E47697" s="46"/>
      <c r="F47697" s="44"/>
    </row>
    <row r="47698" spans="3:6" x14ac:dyDescent="0.2">
      <c r="C47698"/>
      <c r="E47698" s="46"/>
      <c r="F47698" s="44"/>
    </row>
    <row r="47699" spans="3:6" x14ac:dyDescent="0.2">
      <c r="C47699"/>
      <c r="E47699" s="46"/>
      <c r="F47699" s="44"/>
    </row>
    <row r="47700" spans="3:6" x14ac:dyDescent="0.2">
      <c r="C47700"/>
      <c r="E47700" s="46"/>
      <c r="F47700" s="44"/>
    </row>
    <row r="47701" spans="3:6" x14ac:dyDescent="0.2">
      <c r="C47701"/>
      <c r="E47701" s="46"/>
      <c r="F47701" s="44"/>
    </row>
    <row r="47702" spans="3:6" x14ac:dyDescent="0.2">
      <c r="C47702"/>
      <c r="E47702" s="46"/>
      <c r="F47702" s="44"/>
    </row>
    <row r="47703" spans="3:6" x14ac:dyDescent="0.2">
      <c r="C47703"/>
      <c r="E47703" s="46"/>
      <c r="F47703" s="44"/>
    </row>
    <row r="47704" spans="3:6" x14ac:dyDescent="0.2">
      <c r="C47704"/>
      <c r="E47704" s="46"/>
      <c r="F47704" s="44"/>
    </row>
    <row r="47705" spans="3:6" x14ac:dyDescent="0.2">
      <c r="C47705"/>
      <c r="E47705" s="46"/>
      <c r="F47705" s="44"/>
    </row>
    <row r="47706" spans="3:6" x14ac:dyDescent="0.2">
      <c r="C47706"/>
      <c r="E47706" s="46"/>
      <c r="F47706" s="44"/>
    </row>
    <row r="47707" spans="3:6" x14ac:dyDescent="0.2">
      <c r="C47707"/>
      <c r="E47707" s="46"/>
      <c r="F47707" s="44"/>
    </row>
    <row r="47708" spans="3:6" x14ac:dyDescent="0.2">
      <c r="C47708"/>
      <c r="E47708" s="46"/>
      <c r="F47708" s="44"/>
    </row>
    <row r="47709" spans="3:6" x14ac:dyDescent="0.2">
      <c r="C47709"/>
      <c r="E47709" s="46"/>
      <c r="F47709" s="44"/>
    </row>
    <row r="47710" spans="3:6" x14ac:dyDescent="0.2">
      <c r="C47710"/>
      <c r="E47710" s="46"/>
      <c r="F47710" s="44"/>
    </row>
    <row r="47711" spans="3:6" x14ac:dyDescent="0.2">
      <c r="C47711"/>
      <c r="E47711" s="46"/>
      <c r="F47711" s="44"/>
    </row>
    <row r="47712" spans="3:6" x14ac:dyDescent="0.2">
      <c r="C47712"/>
      <c r="E47712" s="46"/>
      <c r="F47712" s="44"/>
    </row>
    <row r="47713" spans="3:6" x14ac:dyDescent="0.2">
      <c r="C47713"/>
      <c r="E47713" s="46"/>
      <c r="F47713" s="44"/>
    </row>
    <row r="47714" spans="3:6" x14ac:dyDescent="0.2">
      <c r="C47714"/>
      <c r="E47714" s="46"/>
      <c r="F47714" s="44"/>
    </row>
    <row r="47715" spans="3:6" x14ac:dyDescent="0.2">
      <c r="C47715"/>
      <c r="E47715" s="46"/>
      <c r="F47715" s="44"/>
    </row>
    <row r="47716" spans="3:6" x14ac:dyDescent="0.2">
      <c r="C47716"/>
      <c r="E47716" s="46"/>
      <c r="F47716" s="44"/>
    </row>
    <row r="47717" spans="3:6" x14ac:dyDescent="0.2">
      <c r="C47717"/>
      <c r="E47717" s="46"/>
      <c r="F47717" s="44"/>
    </row>
    <row r="47718" spans="3:6" x14ac:dyDescent="0.2">
      <c r="C47718"/>
      <c r="E47718" s="46"/>
      <c r="F47718" s="44"/>
    </row>
    <row r="47719" spans="3:6" x14ac:dyDescent="0.2">
      <c r="C47719"/>
      <c r="E47719" s="46"/>
      <c r="F47719" s="44"/>
    </row>
    <row r="47720" spans="3:6" x14ac:dyDescent="0.2">
      <c r="C47720"/>
      <c r="E47720" s="46"/>
      <c r="F47720" s="44"/>
    </row>
    <row r="47721" spans="3:6" x14ac:dyDescent="0.2">
      <c r="C47721"/>
      <c r="E47721" s="46"/>
      <c r="F47721" s="44"/>
    </row>
    <row r="47722" spans="3:6" x14ac:dyDescent="0.2">
      <c r="C47722"/>
      <c r="E47722" s="46"/>
      <c r="F47722" s="44"/>
    </row>
    <row r="47723" spans="3:6" x14ac:dyDescent="0.2">
      <c r="C47723"/>
      <c r="E47723" s="46"/>
      <c r="F47723" s="44"/>
    </row>
    <row r="47724" spans="3:6" x14ac:dyDescent="0.2">
      <c r="C47724"/>
      <c r="E47724" s="46"/>
      <c r="F47724" s="44"/>
    </row>
    <row r="47725" spans="3:6" x14ac:dyDescent="0.2">
      <c r="C47725"/>
      <c r="E47725" s="46"/>
      <c r="F47725" s="44"/>
    </row>
    <row r="47726" spans="3:6" x14ac:dyDescent="0.2">
      <c r="C47726"/>
      <c r="E47726" s="46"/>
      <c r="F47726" s="44"/>
    </row>
    <row r="47727" spans="3:6" x14ac:dyDescent="0.2">
      <c r="C47727"/>
      <c r="E47727" s="46"/>
      <c r="F47727" s="44"/>
    </row>
    <row r="47728" spans="3:6" x14ac:dyDescent="0.2">
      <c r="C47728"/>
      <c r="E47728" s="46"/>
      <c r="F47728" s="44"/>
    </row>
    <row r="47729" spans="3:6" x14ac:dyDescent="0.2">
      <c r="C47729"/>
      <c r="E47729" s="46"/>
      <c r="F47729" s="44"/>
    </row>
    <row r="47730" spans="3:6" x14ac:dyDescent="0.2">
      <c r="C47730"/>
      <c r="E47730" s="46"/>
      <c r="F47730" s="44"/>
    </row>
    <row r="47731" spans="3:6" x14ac:dyDescent="0.2">
      <c r="C47731"/>
      <c r="E47731" s="46"/>
      <c r="F47731" s="44"/>
    </row>
    <row r="47732" spans="3:6" x14ac:dyDescent="0.2">
      <c r="C47732"/>
      <c r="E47732" s="46"/>
      <c r="F47732" s="44"/>
    </row>
    <row r="47733" spans="3:6" x14ac:dyDescent="0.2">
      <c r="C47733"/>
      <c r="E47733" s="46"/>
      <c r="F47733" s="44"/>
    </row>
    <row r="47734" spans="3:6" x14ac:dyDescent="0.2">
      <c r="C47734"/>
      <c r="E47734" s="46"/>
      <c r="F47734" s="44"/>
    </row>
    <row r="47735" spans="3:6" x14ac:dyDescent="0.2">
      <c r="C47735"/>
      <c r="E47735" s="46"/>
      <c r="F47735" s="44"/>
    </row>
    <row r="47736" spans="3:6" x14ac:dyDescent="0.2">
      <c r="C47736"/>
      <c r="E47736" s="46"/>
      <c r="F47736" s="44"/>
    </row>
    <row r="47737" spans="3:6" x14ac:dyDescent="0.2">
      <c r="C47737"/>
      <c r="E47737" s="46"/>
      <c r="F47737" s="44"/>
    </row>
    <row r="47738" spans="3:6" x14ac:dyDescent="0.2">
      <c r="C47738"/>
      <c r="E47738" s="46"/>
      <c r="F47738" s="44"/>
    </row>
    <row r="47739" spans="3:6" x14ac:dyDescent="0.2">
      <c r="C47739"/>
      <c r="E47739" s="46"/>
      <c r="F47739" s="44"/>
    </row>
    <row r="47740" spans="3:6" x14ac:dyDescent="0.2">
      <c r="C47740"/>
      <c r="E47740" s="46"/>
      <c r="F47740" s="44"/>
    </row>
    <row r="47741" spans="3:6" x14ac:dyDescent="0.2">
      <c r="C47741"/>
      <c r="E47741" s="46"/>
      <c r="F47741" s="44"/>
    </row>
    <row r="47742" spans="3:6" x14ac:dyDescent="0.2">
      <c r="C47742"/>
      <c r="E47742" s="46"/>
      <c r="F47742" s="44"/>
    </row>
    <row r="47743" spans="3:6" x14ac:dyDescent="0.2">
      <c r="C47743"/>
      <c r="E47743" s="46"/>
      <c r="F47743" s="44"/>
    </row>
    <row r="47744" spans="3:6" x14ac:dyDescent="0.2">
      <c r="C47744"/>
      <c r="E47744" s="46"/>
      <c r="F47744" s="44"/>
    </row>
    <row r="47745" spans="3:6" x14ac:dyDescent="0.2">
      <c r="C47745"/>
      <c r="E47745" s="46"/>
      <c r="F47745" s="44"/>
    </row>
    <row r="47746" spans="3:6" x14ac:dyDescent="0.2">
      <c r="C47746"/>
      <c r="E47746" s="46"/>
      <c r="F47746" s="44"/>
    </row>
    <row r="47747" spans="3:6" x14ac:dyDescent="0.2">
      <c r="C47747"/>
      <c r="E47747" s="46"/>
      <c r="F47747" s="44"/>
    </row>
    <row r="47748" spans="3:6" x14ac:dyDescent="0.2">
      <c r="C47748"/>
      <c r="E47748" s="46"/>
      <c r="F47748" s="44"/>
    </row>
    <row r="47749" spans="3:6" x14ac:dyDescent="0.2">
      <c r="C47749"/>
      <c r="E47749" s="46"/>
      <c r="F47749" s="44"/>
    </row>
    <row r="47750" spans="3:6" x14ac:dyDescent="0.2">
      <c r="C47750"/>
      <c r="E47750" s="46"/>
      <c r="F47750" s="44"/>
    </row>
    <row r="47751" spans="3:6" x14ac:dyDescent="0.2">
      <c r="C47751"/>
      <c r="E47751" s="46"/>
      <c r="F47751" s="44"/>
    </row>
    <row r="47752" spans="3:6" x14ac:dyDescent="0.2">
      <c r="C47752"/>
      <c r="E47752" s="46"/>
      <c r="F47752" s="44"/>
    </row>
    <row r="47753" spans="3:6" x14ac:dyDescent="0.2">
      <c r="C47753"/>
      <c r="E47753" s="46"/>
      <c r="F47753" s="44"/>
    </row>
    <row r="47754" spans="3:6" x14ac:dyDescent="0.2">
      <c r="C47754"/>
      <c r="E47754" s="46"/>
      <c r="F47754" s="44"/>
    </row>
    <row r="47755" spans="3:6" x14ac:dyDescent="0.2">
      <c r="C47755"/>
      <c r="E47755" s="46"/>
      <c r="F47755" s="44"/>
    </row>
    <row r="47756" spans="3:6" x14ac:dyDescent="0.2">
      <c r="C47756"/>
      <c r="E47756" s="46"/>
      <c r="F47756" s="44"/>
    </row>
    <row r="47757" spans="3:6" x14ac:dyDescent="0.2">
      <c r="C47757"/>
      <c r="E47757" s="46"/>
      <c r="F47757" s="44"/>
    </row>
    <row r="47758" spans="3:6" x14ac:dyDescent="0.2">
      <c r="C47758"/>
      <c r="E47758" s="46"/>
      <c r="F47758" s="44"/>
    </row>
    <row r="47759" spans="3:6" x14ac:dyDescent="0.2">
      <c r="C47759"/>
      <c r="E47759" s="46"/>
      <c r="F47759" s="44"/>
    </row>
    <row r="47760" spans="3:6" x14ac:dyDescent="0.2">
      <c r="C47760"/>
      <c r="E47760" s="46"/>
      <c r="F47760" s="44"/>
    </row>
    <row r="47761" spans="3:6" x14ac:dyDescent="0.2">
      <c r="C47761"/>
      <c r="E47761" s="46"/>
      <c r="F47761" s="44"/>
    </row>
    <row r="47762" spans="3:6" x14ac:dyDescent="0.2">
      <c r="C47762"/>
      <c r="E47762" s="46"/>
      <c r="F47762" s="44"/>
    </row>
    <row r="47763" spans="3:6" x14ac:dyDescent="0.2">
      <c r="C47763"/>
      <c r="E47763" s="46"/>
      <c r="F47763" s="44"/>
    </row>
    <row r="47764" spans="3:6" x14ac:dyDescent="0.2">
      <c r="C47764"/>
      <c r="E47764" s="46"/>
      <c r="F47764" s="44"/>
    </row>
    <row r="47765" spans="3:6" x14ac:dyDescent="0.2">
      <c r="C47765"/>
      <c r="E47765" s="46"/>
      <c r="F47765" s="44"/>
    </row>
    <row r="47766" spans="3:6" x14ac:dyDescent="0.2">
      <c r="C47766"/>
      <c r="E47766" s="46"/>
      <c r="F47766" s="44"/>
    </row>
    <row r="47767" spans="3:6" x14ac:dyDescent="0.2">
      <c r="C47767"/>
      <c r="E47767" s="46"/>
      <c r="F47767" s="44"/>
    </row>
    <row r="47768" spans="3:6" x14ac:dyDescent="0.2">
      <c r="C47768"/>
      <c r="E47768" s="46"/>
      <c r="F47768" s="44"/>
    </row>
    <row r="47769" spans="3:6" x14ac:dyDescent="0.2">
      <c r="C47769"/>
      <c r="E47769" s="46"/>
      <c r="F47769" s="44"/>
    </row>
    <row r="47770" spans="3:6" x14ac:dyDescent="0.2">
      <c r="C47770"/>
      <c r="E47770" s="46"/>
      <c r="F47770" s="44"/>
    </row>
    <row r="47771" spans="3:6" x14ac:dyDescent="0.2">
      <c r="C47771"/>
      <c r="E47771" s="46"/>
      <c r="F47771" s="44"/>
    </row>
    <row r="47772" spans="3:6" x14ac:dyDescent="0.2">
      <c r="C47772"/>
      <c r="E47772" s="46"/>
      <c r="F47772" s="44"/>
    </row>
    <row r="47773" spans="3:6" x14ac:dyDescent="0.2">
      <c r="C47773"/>
      <c r="E47773" s="46"/>
      <c r="F47773" s="44"/>
    </row>
    <row r="47774" spans="3:6" x14ac:dyDescent="0.2">
      <c r="C47774"/>
      <c r="E47774" s="46"/>
      <c r="F47774" s="44"/>
    </row>
    <row r="47775" spans="3:6" x14ac:dyDescent="0.2">
      <c r="C47775"/>
      <c r="E47775" s="46"/>
      <c r="F47775" s="44"/>
    </row>
    <row r="47776" spans="3:6" x14ac:dyDescent="0.2">
      <c r="C47776"/>
      <c r="E47776" s="46"/>
      <c r="F47776" s="44"/>
    </row>
    <row r="47777" spans="3:6" x14ac:dyDescent="0.2">
      <c r="C47777"/>
      <c r="E47777" s="46"/>
      <c r="F47777" s="44"/>
    </row>
    <row r="47778" spans="3:6" x14ac:dyDescent="0.2">
      <c r="C47778"/>
      <c r="E47778" s="46"/>
      <c r="F47778" s="44"/>
    </row>
    <row r="47779" spans="3:6" x14ac:dyDescent="0.2">
      <c r="C47779"/>
      <c r="E47779" s="46"/>
      <c r="F47779" s="44"/>
    </row>
    <row r="47780" spans="3:6" x14ac:dyDescent="0.2">
      <c r="C47780"/>
      <c r="E47780" s="46"/>
      <c r="F47780" s="44"/>
    </row>
    <row r="47781" spans="3:6" x14ac:dyDescent="0.2">
      <c r="C47781"/>
      <c r="E47781" s="46"/>
      <c r="F47781" s="44"/>
    </row>
    <row r="47782" spans="3:6" x14ac:dyDescent="0.2">
      <c r="C47782"/>
      <c r="E47782" s="46"/>
      <c r="F47782" s="44"/>
    </row>
    <row r="47783" spans="3:6" x14ac:dyDescent="0.2">
      <c r="C47783"/>
      <c r="E47783" s="46"/>
      <c r="F47783" s="44"/>
    </row>
    <row r="47784" spans="3:6" x14ac:dyDescent="0.2">
      <c r="C47784"/>
      <c r="E47784" s="46"/>
      <c r="F47784" s="44"/>
    </row>
    <row r="47785" spans="3:6" x14ac:dyDescent="0.2">
      <c r="C47785"/>
      <c r="E47785" s="46"/>
      <c r="F47785" s="44"/>
    </row>
    <row r="47786" spans="3:6" x14ac:dyDescent="0.2">
      <c r="C47786"/>
      <c r="E47786" s="46"/>
      <c r="F47786" s="44"/>
    </row>
    <row r="47787" spans="3:6" x14ac:dyDescent="0.2">
      <c r="C47787"/>
      <c r="E47787" s="46"/>
      <c r="F47787" s="44"/>
    </row>
    <row r="47788" spans="3:6" x14ac:dyDescent="0.2">
      <c r="C47788"/>
      <c r="E47788" s="46"/>
      <c r="F47788" s="44"/>
    </row>
    <row r="47789" spans="3:6" x14ac:dyDescent="0.2">
      <c r="C47789"/>
      <c r="E47789" s="46"/>
      <c r="F47789" s="44"/>
    </row>
    <row r="47790" spans="3:6" x14ac:dyDescent="0.2">
      <c r="C47790"/>
      <c r="E47790" s="46"/>
      <c r="F47790" s="44"/>
    </row>
    <row r="47791" spans="3:6" x14ac:dyDescent="0.2">
      <c r="C47791"/>
      <c r="E47791" s="46"/>
      <c r="F47791" s="44"/>
    </row>
    <row r="47792" spans="3:6" x14ac:dyDescent="0.2">
      <c r="C47792"/>
      <c r="E47792" s="46"/>
      <c r="F47792" s="44"/>
    </row>
    <row r="47793" spans="3:6" x14ac:dyDescent="0.2">
      <c r="C47793"/>
      <c r="E47793" s="46"/>
      <c r="F47793" s="44"/>
    </row>
    <row r="47794" spans="3:6" x14ac:dyDescent="0.2">
      <c r="C47794"/>
      <c r="E47794" s="46"/>
      <c r="F47794" s="44"/>
    </row>
    <row r="47795" spans="3:6" x14ac:dyDescent="0.2">
      <c r="C47795"/>
      <c r="E47795" s="46"/>
      <c r="F47795" s="44"/>
    </row>
    <row r="47796" spans="3:6" x14ac:dyDescent="0.2">
      <c r="C47796"/>
      <c r="E47796" s="46"/>
      <c r="F47796" s="44"/>
    </row>
    <row r="47797" spans="3:6" x14ac:dyDescent="0.2">
      <c r="C47797"/>
      <c r="E47797" s="46"/>
      <c r="F47797" s="44"/>
    </row>
    <row r="47798" spans="3:6" x14ac:dyDescent="0.2">
      <c r="C47798"/>
      <c r="E47798" s="46"/>
      <c r="F47798" s="44"/>
    </row>
    <row r="47799" spans="3:6" x14ac:dyDescent="0.2">
      <c r="C47799"/>
      <c r="E47799" s="46"/>
      <c r="F47799" s="44"/>
    </row>
    <row r="47800" spans="3:6" x14ac:dyDescent="0.2">
      <c r="C47800"/>
      <c r="E47800" s="46"/>
      <c r="F47800" s="44"/>
    </row>
    <row r="47801" spans="3:6" x14ac:dyDescent="0.2">
      <c r="C47801"/>
      <c r="E47801" s="46"/>
      <c r="F47801" s="44"/>
    </row>
    <row r="47802" spans="3:6" x14ac:dyDescent="0.2">
      <c r="C47802"/>
      <c r="E47802" s="46"/>
      <c r="F47802" s="44"/>
    </row>
    <row r="47803" spans="3:6" x14ac:dyDescent="0.2">
      <c r="C47803"/>
      <c r="E47803" s="46"/>
      <c r="F47803" s="44"/>
    </row>
    <row r="47804" spans="3:6" x14ac:dyDescent="0.2">
      <c r="C47804"/>
      <c r="E47804" s="46"/>
      <c r="F47804" s="44"/>
    </row>
    <row r="47805" spans="3:6" x14ac:dyDescent="0.2">
      <c r="C47805"/>
      <c r="E47805" s="46"/>
      <c r="F47805" s="44"/>
    </row>
    <row r="47806" spans="3:6" x14ac:dyDescent="0.2">
      <c r="C47806"/>
      <c r="E47806" s="46"/>
      <c r="F47806" s="44"/>
    </row>
    <row r="47807" spans="3:6" x14ac:dyDescent="0.2">
      <c r="C47807"/>
      <c r="E47807" s="46"/>
      <c r="F47807" s="44"/>
    </row>
    <row r="47808" spans="3:6" x14ac:dyDescent="0.2">
      <c r="C47808"/>
      <c r="E47808" s="46"/>
      <c r="F47808" s="44"/>
    </row>
    <row r="47809" spans="3:6" x14ac:dyDescent="0.2">
      <c r="C47809"/>
      <c r="E47809" s="46"/>
      <c r="F47809" s="44"/>
    </row>
    <row r="47810" spans="3:6" x14ac:dyDescent="0.2">
      <c r="C47810"/>
      <c r="E47810" s="46"/>
      <c r="F47810" s="44"/>
    </row>
    <row r="47811" spans="3:6" x14ac:dyDescent="0.2">
      <c r="C47811"/>
      <c r="E47811" s="46"/>
      <c r="F47811" s="44"/>
    </row>
    <row r="47812" spans="3:6" x14ac:dyDescent="0.2">
      <c r="C47812"/>
      <c r="E47812" s="46"/>
      <c r="F47812" s="44"/>
    </row>
    <row r="47813" spans="3:6" x14ac:dyDescent="0.2">
      <c r="C47813"/>
      <c r="E47813" s="46"/>
      <c r="F47813" s="44"/>
    </row>
    <row r="47814" spans="3:6" x14ac:dyDescent="0.2">
      <c r="C47814"/>
      <c r="E47814" s="46"/>
      <c r="F47814" s="44"/>
    </row>
    <row r="47815" spans="3:6" x14ac:dyDescent="0.2">
      <c r="C47815"/>
      <c r="E47815" s="46"/>
      <c r="F47815" s="44"/>
    </row>
    <row r="47816" spans="3:6" x14ac:dyDescent="0.2">
      <c r="C47816"/>
      <c r="E47816" s="46"/>
      <c r="F47816" s="44"/>
    </row>
    <row r="47817" spans="3:6" x14ac:dyDescent="0.2">
      <c r="C47817"/>
      <c r="E47817" s="46"/>
      <c r="F47817" s="44"/>
    </row>
    <row r="47818" spans="3:6" x14ac:dyDescent="0.2">
      <c r="C47818"/>
      <c r="E47818" s="46"/>
      <c r="F47818" s="44"/>
    </row>
    <row r="47819" spans="3:6" x14ac:dyDescent="0.2">
      <c r="C47819"/>
      <c r="E47819" s="46"/>
      <c r="F47819" s="44"/>
    </row>
    <row r="47820" spans="3:6" x14ac:dyDescent="0.2">
      <c r="C47820"/>
      <c r="E47820" s="46"/>
      <c r="F47820" s="44"/>
    </row>
    <row r="47821" spans="3:6" x14ac:dyDescent="0.2">
      <c r="C47821"/>
      <c r="E47821" s="46"/>
      <c r="F47821" s="44"/>
    </row>
    <row r="47822" spans="3:6" x14ac:dyDescent="0.2">
      <c r="C47822"/>
      <c r="E47822" s="46"/>
      <c r="F47822" s="44"/>
    </row>
    <row r="47823" spans="3:6" x14ac:dyDescent="0.2">
      <c r="C47823"/>
      <c r="E47823" s="46"/>
      <c r="F47823" s="44"/>
    </row>
    <row r="47824" spans="3:6" x14ac:dyDescent="0.2">
      <c r="C47824"/>
      <c r="E47824" s="46"/>
      <c r="F47824" s="44"/>
    </row>
    <row r="47825" spans="3:6" x14ac:dyDescent="0.2">
      <c r="C47825"/>
      <c r="E47825" s="46"/>
      <c r="F47825" s="44"/>
    </row>
    <row r="47826" spans="3:6" x14ac:dyDescent="0.2">
      <c r="C47826"/>
      <c r="E47826" s="46"/>
      <c r="F47826" s="44"/>
    </row>
    <row r="47827" spans="3:6" x14ac:dyDescent="0.2">
      <c r="C47827"/>
      <c r="E47827" s="46"/>
      <c r="F47827" s="44"/>
    </row>
    <row r="47828" spans="3:6" x14ac:dyDescent="0.2">
      <c r="C47828"/>
      <c r="E47828" s="46"/>
      <c r="F47828" s="44"/>
    </row>
    <row r="47829" spans="3:6" x14ac:dyDescent="0.2">
      <c r="C47829"/>
      <c r="E47829" s="46"/>
      <c r="F47829" s="44"/>
    </row>
    <row r="47830" spans="3:6" x14ac:dyDescent="0.2">
      <c r="C47830"/>
      <c r="E47830" s="46"/>
      <c r="F47830" s="44"/>
    </row>
    <row r="47831" spans="3:6" x14ac:dyDescent="0.2">
      <c r="C47831"/>
      <c r="E47831" s="46"/>
      <c r="F47831" s="44"/>
    </row>
    <row r="47832" spans="3:6" x14ac:dyDescent="0.2">
      <c r="C47832"/>
      <c r="E47832" s="46"/>
      <c r="F47832" s="44"/>
    </row>
    <row r="47833" spans="3:6" x14ac:dyDescent="0.2">
      <c r="C47833"/>
      <c r="E47833" s="46"/>
      <c r="F47833" s="44"/>
    </row>
    <row r="47834" spans="3:6" x14ac:dyDescent="0.2">
      <c r="C47834"/>
      <c r="E47834" s="46"/>
      <c r="F47834" s="44"/>
    </row>
    <row r="47835" spans="3:6" x14ac:dyDescent="0.2">
      <c r="C47835"/>
      <c r="E47835" s="46"/>
      <c r="F47835" s="44"/>
    </row>
    <row r="47836" spans="3:6" x14ac:dyDescent="0.2">
      <c r="C47836"/>
      <c r="E47836" s="46"/>
      <c r="F47836" s="44"/>
    </row>
    <row r="47837" spans="3:6" x14ac:dyDescent="0.2">
      <c r="C47837"/>
      <c r="E47837" s="46"/>
      <c r="F47837" s="44"/>
    </row>
    <row r="47838" spans="3:6" x14ac:dyDescent="0.2">
      <c r="C47838"/>
      <c r="E47838" s="46"/>
      <c r="F47838" s="44"/>
    </row>
    <row r="47839" spans="3:6" x14ac:dyDescent="0.2">
      <c r="C47839"/>
      <c r="E47839" s="46"/>
      <c r="F47839" s="44"/>
    </row>
    <row r="47840" spans="3:6" x14ac:dyDescent="0.2">
      <c r="C47840"/>
      <c r="E47840" s="46"/>
      <c r="F47840" s="44"/>
    </row>
    <row r="47841" spans="3:6" x14ac:dyDescent="0.2">
      <c r="C47841"/>
      <c r="E47841" s="46"/>
      <c r="F47841" s="44"/>
    </row>
    <row r="47842" spans="3:6" x14ac:dyDescent="0.2">
      <c r="C47842"/>
      <c r="E47842" s="46"/>
      <c r="F47842" s="44"/>
    </row>
    <row r="47843" spans="3:6" x14ac:dyDescent="0.2">
      <c r="C47843"/>
      <c r="E47843" s="46"/>
      <c r="F47843" s="44"/>
    </row>
    <row r="47844" spans="3:6" x14ac:dyDescent="0.2">
      <c r="C47844"/>
      <c r="E47844" s="46"/>
      <c r="F47844" s="44"/>
    </row>
    <row r="47845" spans="3:6" x14ac:dyDescent="0.2">
      <c r="C47845"/>
      <c r="E47845" s="46"/>
      <c r="F47845" s="44"/>
    </row>
    <row r="47846" spans="3:6" x14ac:dyDescent="0.2">
      <c r="C47846"/>
      <c r="E47846" s="46"/>
      <c r="F47846" s="44"/>
    </row>
    <row r="47847" spans="3:6" x14ac:dyDescent="0.2">
      <c r="C47847"/>
      <c r="E47847" s="46"/>
      <c r="F47847" s="44"/>
    </row>
    <row r="47848" spans="3:6" x14ac:dyDescent="0.2">
      <c r="C47848"/>
      <c r="E47848" s="46"/>
      <c r="F47848" s="44"/>
    </row>
    <row r="47849" spans="3:6" x14ac:dyDescent="0.2">
      <c r="C47849"/>
      <c r="E47849" s="46"/>
      <c r="F47849" s="44"/>
    </row>
    <row r="47850" spans="3:6" x14ac:dyDescent="0.2">
      <c r="C47850"/>
      <c r="E47850" s="46"/>
      <c r="F47850" s="44"/>
    </row>
    <row r="47851" spans="3:6" x14ac:dyDescent="0.2">
      <c r="C47851"/>
      <c r="E47851" s="46"/>
      <c r="F47851" s="44"/>
    </row>
    <row r="47852" spans="3:6" x14ac:dyDescent="0.2">
      <c r="C47852"/>
      <c r="E47852" s="46"/>
      <c r="F47852" s="44"/>
    </row>
    <row r="47853" spans="3:6" x14ac:dyDescent="0.2">
      <c r="C47853"/>
      <c r="E47853" s="46"/>
      <c r="F47853" s="44"/>
    </row>
    <row r="47854" spans="3:6" x14ac:dyDescent="0.2">
      <c r="C47854"/>
      <c r="E47854" s="46"/>
      <c r="F47854" s="44"/>
    </row>
    <row r="47855" spans="3:6" x14ac:dyDescent="0.2">
      <c r="C47855"/>
      <c r="E47855" s="46"/>
      <c r="F47855" s="44"/>
    </row>
    <row r="47856" spans="3:6" x14ac:dyDescent="0.2">
      <c r="C47856"/>
      <c r="E47856" s="46"/>
      <c r="F47856" s="44"/>
    </row>
    <row r="47857" spans="3:6" x14ac:dyDescent="0.2">
      <c r="C47857"/>
      <c r="E47857" s="46"/>
      <c r="F47857" s="44"/>
    </row>
    <row r="47858" spans="3:6" x14ac:dyDescent="0.2">
      <c r="C47858"/>
      <c r="E47858" s="46"/>
      <c r="F47858" s="44"/>
    </row>
    <row r="47859" spans="3:6" x14ac:dyDescent="0.2">
      <c r="C47859"/>
      <c r="E47859" s="46"/>
      <c r="F47859" s="44"/>
    </row>
    <row r="47860" spans="3:6" x14ac:dyDescent="0.2">
      <c r="C47860"/>
      <c r="E47860" s="46"/>
      <c r="F47860" s="44"/>
    </row>
    <row r="47861" spans="3:6" x14ac:dyDescent="0.2">
      <c r="C47861"/>
      <c r="E47861" s="46"/>
      <c r="F47861" s="44"/>
    </row>
    <row r="47862" spans="3:6" x14ac:dyDescent="0.2">
      <c r="C47862"/>
      <c r="E47862" s="46"/>
      <c r="F47862" s="44"/>
    </row>
    <row r="47863" spans="3:6" x14ac:dyDescent="0.2">
      <c r="C47863"/>
      <c r="E47863" s="46"/>
      <c r="F47863" s="44"/>
    </row>
    <row r="47864" spans="3:6" x14ac:dyDescent="0.2">
      <c r="C47864"/>
      <c r="E47864" s="46"/>
      <c r="F47864" s="44"/>
    </row>
    <row r="47865" spans="3:6" x14ac:dyDescent="0.2">
      <c r="C47865"/>
      <c r="E47865" s="46"/>
      <c r="F47865" s="44"/>
    </row>
    <row r="47866" spans="3:6" x14ac:dyDescent="0.2">
      <c r="C47866"/>
      <c r="E47866" s="46"/>
      <c r="F47866" s="44"/>
    </row>
    <row r="47867" spans="3:6" x14ac:dyDescent="0.2">
      <c r="C47867"/>
      <c r="E47867" s="46"/>
      <c r="F47867" s="44"/>
    </row>
    <row r="47868" spans="3:6" x14ac:dyDescent="0.2">
      <c r="C47868"/>
      <c r="E47868" s="46"/>
      <c r="F47868" s="44"/>
    </row>
    <row r="47869" spans="3:6" x14ac:dyDescent="0.2">
      <c r="C47869"/>
      <c r="E47869" s="46"/>
      <c r="F47869" s="44"/>
    </row>
    <row r="47870" spans="3:6" x14ac:dyDescent="0.2">
      <c r="C47870"/>
      <c r="E47870" s="46"/>
      <c r="F47870" s="44"/>
    </row>
    <row r="47871" spans="3:6" x14ac:dyDescent="0.2">
      <c r="C47871"/>
      <c r="E47871" s="46"/>
      <c r="F47871" s="44"/>
    </row>
    <row r="47872" spans="3:6" x14ac:dyDescent="0.2">
      <c r="C47872"/>
      <c r="E47872" s="46"/>
      <c r="F47872" s="44"/>
    </row>
    <row r="47873" spans="3:6" x14ac:dyDescent="0.2">
      <c r="C47873"/>
      <c r="E47873" s="46"/>
      <c r="F47873" s="44"/>
    </row>
    <row r="47874" spans="3:6" x14ac:dyDescent="0.2">
      <c r="C47874"/>
      <c r="E47874" s="46"/>
      <c r="F47874" s="44"/>
    </row>
    <row r="47875" spans="3:6" x14ac:dyDescent="0.2">
      <c r="C47875"/>
      <c r="E47875" s="46"/>
      <c r="F47875" s="44"/>
    </row>
    <row r="47876" spans="3:6" x14ac:dyDescent="0.2">
      <c r="C47876"/>
      <c r="E47876" s="46"/>
      <c r="F47876" s="44"/>
    </row>
    <row r="47877" spans="3:6" x14ac:dyDescent="0.2">
      <c r="C47877"/>
      <c r="E47877" s="46"/>
      <c r="F47877" s="44"/>
    </row>
    <row r="47878" spans="3:6" x14ac:dyDescent="0.2">
      <c r="C47878"/>
      <c r="E47878" s="46"/>
      <c r="F47878" s="44"/>
    </row>
    <row r="47879" spans="3:6" x14ac:dyDescent="0.2">
      <c r="C47879"/>
      <c r="E47879" s="46"/>
      <c r="F47879" s="44"/>
    </row>
    <row r="47880" spans="3:6" x14ac:dyDescent="0.2">
      <c r="C47880"/>
      <c r="E47880" s="46"/>
      <c r="F47880" s="44"/>
    </row>
    <row r="47881" spans="3:6" x14ac:dyDescent="0.2">
      <c r="C47881"/>
      <c r="E47881" s="46"/>
      <c r="F47881" s="44"/>
    </row>
    <row r="47882" spans="3:6" x14ac:dyDescent="0.2">
      <c r="C47882"/>
      <c r="E47882" s="46"/>
      <c r="F47882" s="44"/>
    </row>
    <row r="47883" spans="3:6" x14ac:dyDescent="0.2">
      <c r="C47883"/>
      <c r="E47883" s="46"/>
      <c r="F47883" s="44"/>
    </row>
    <row r="47884" spans="3:6" x14ac:dyDescent="0.2">
      <c r="C47884"/>
      <c r="E47884" s="46"/>
      <c r="F47884" s="44"/>
    </row>
    <row r="47885" spans="3:6" x14ac:dyDescent="0.2">
      <c r="C47885"/>
      <c r="E47885" s="46"/>
      <c r="F47885" s="44"/>
    </row>
    <row r="47886" spans="3:6" x14ac:dyDescent="0.2">
      <c r="C47886"/>
      <c r="E47886" s="46"/>
      <c r="F47886" s="44"/>
    </row>
    <row r="47887" spans="3:6" x14ac:dyDescent="0.2">
      <c r="C47887"/>
      <c r="E47887" s="46"/>
      <c r="F47887" s="44"/>
    </row>
    <row r="47888" spans="3:6" x14ac:dyDescent="0.2">
      <c r="C47888"/>
      <c r="E47888" s="46"/>
      <c r="F47888" s="44"/>
    </row>
    <row r="47889" spans="3:6" x14ac:dyDescent="0.2">
      <c r="C47889"/>
      <c r="E47889" s="46"/>
      <c r="F47889" s="44"/>
    </row>
    <row r="47890" spans="3:6" x14ac:dyDescent="0.2">
      <c r="C47890"/>
      <c r="E47890" s="46"/>
      <c r="F47890" s="44"/>
    </row>
    <row r="47891" spans="3:6" x14ac:dyDescent="0.2">
      <c r="C47891"/>
      <c r="E47891" s="46"/>
      <c r="F47891" s="44"/>
    </row>
    <row r="47892" spans="3:6" x14ac:dyDescent="0.2">
      <c r="C47892"/>
      <c r="E47892" s="46"/>
      <c r="F47892" s="44"/>
    </row>
    <row r="47893" spans="3:6" x14ac:dyDescent="0.2">
      <c r="C47893"/>
      <c r="E47893" s="46"/>
      <c r="F47893" s="44"/>
    </row>
    <row r="47894" spans="3:6" x14ac:dyDescent="0.2">
      <c r="C47894"/>
      <c r="E47894" s="46"/>
      <c r="F47894" s="44"/>
    </row>
    <row r="47895" spans="3:6" x14ac:dyDescent="0.2">
      <c r="C47895"/>
      <c r="E47895" s="46"/>
      <c r="F47895" s="44"/>
    </row>
    <row r="47896" spans="3:6" x14ac:dyDescent="0.2">
      <c r="C47896"/>
      <c r="E47896" s="46"/>
      <c r="F47896" s="44"/>
    </row>
    <row r="47897" spans="3:6" x14ac:dyDescent="0.2">
      <c r="C47897"/>
      <c r="E47897" s="46"/>
      <c r="F47897" s="44"/>
    </row>
    <row r="47898" spans="3:6" x14ac:dyDescent="0.2">
      <c r="C47898"/>
      <c r="E47898" s="46"/>
      <c r="F47898" s="44"/>
    </row>
    <row r="47899" spans="3:6" x14ac:dyDescent="0.2">
      <c r="C47899"/>
      <c r="E47899" s="46"/>
      <c r="F47899" s="44"/>
    </row>
    <row r="47900" spans="3:6" x14ac:dyDescent="0.2">
      <c r="C47900"/>
      <c r="E47900" s="46"/>
      <c r="F47900" s="44"/>
    </row>
    <row r="47901" spans="3:6" x14ac:dyDescent="0.2">
      <c r="C47901"/>
      <c r="E47901" s="46"/>
      <c r="F47901" s="44"/>
    </row>
    <row r="47902" spans="3:6" x14ac:dyDescent="0.2">
      <c r="C47902"/>
      <c r="E47902" s="46"/>
      <c r="F47902" s="44"/>
    </row>
    <row r="47903" spans="3:6" x14ac:dyDescent="0.2">
      <c r="C47903"/>
      <c r="E47903" s="46"/>
      <c r="F47903" s="44"/>
    </row>
    <row r="47904" spans="3:6" x14ac:dyDescent="0.2">
      <c r="C47904"/>
      <c r="E47904" s="46"/>
      <c r="F47904" s="44"/>
    </row>
    <row r="47905" spans="3:6" x14ac:dyDescent="0.2">
      <c r="C47905"/>
      <c r="E47905" s="46"/>
      <c r="F47905" s="44"/>
    </row>
    <row r="47906" spans="3:6" x14ac:dyDescent="0.2">
      <c r="C47906"/>
      <c r="E47906" s="46"/>
      <c r="F47906" s="44"/>
    </row>
    <row r="47907" spans="3:6" x14ac:dyDescent="0.2">
      <c r="C47907"/>
      <c r="E47907" s="46"/>
      <c r="F47907" s="44"/>
    </row>
    <row r="47908" spans="3:6" x14ac:dyDescent="0.2">
      <c r="C47908"/>
      <c r="E47908" s="46"/>
      <c r="F47908" s="44"/>
    </row>
    <row r="47909" spans="3:6" x14ac:dyDescent="0.2">
      <c r="C47909"/>
      <c r="E47909" s="46"/>
      <c r="F47909" s="44"/>
    </row>
    <row r="47910" spans="3:6" x14ac:dyDescent="0.2">
      <c r="C47910"/>
      <c r="E47910" s="46"/>
      <c r="F47910" s="44"/>
    </row>
    <row r="47911" spans="3:6" x14ac:dyDescent="0.2">
      <c r="C47911"/>
      <c r="E47911" s="46"/>
      <c r="F47911" s="44"/>
    </row>
    <row r="47912" spans="3:6" x14ac:dyDescent="0.2">
      <c r="C47912"/>
      <c r="E47912" s="46"/>
      <c r="F47912" s="44"/>
    </row>
    <row r="47913" spans="3:6" x14ac:dyDescent="0.2">
      <c r="C47913"/>
      <c r="E47913" s="46"/>
      <c r="F47913" s="44"/>
    </row>
    <row r="47914" spans="3:6" x14ac:dyDescent="0.2">
      <c r="C47914"/>
      <c r="E47914" s="46"/>
      <c r="F47914" s="44"/>
    </row>
    <row r="47915" spans="3:6" x14ac:dyDescent="0.2">
      <c r="C47915"/>
      <c r="E47915" s="46"/>
      <c r="F47915" s="44"/>
    </row>
    <row r="47916" spans="3:6" x14ac:dyDescent="0.2">
      <c r="C47916"/>
      <c r="E47916" s="46"/>
      <c r="F47916" s="44"/>
    </row>
    <row r="47917" spans="3:6" x14ac:dyDescent="0.2">
      <c r="C47917"/>
      <c r="E47917" s="46"/>
      <c r="F47917" s="44"/>
    </row>
    <row r="47918" spans="3:6" x14ac:dyDescent="0.2">
      <c r="C47918"/>
      <c r="E47918" s="46"/>
      <c r="F47918" s="44"/>
    </row>
    <row r="47919" spans="3:6" x14ac:dyDescent="0.2">
      <c r="C47919"/>
      <c r="E47919" s="46"/>
      <c r="F47919" s="44"/>
    </row>
    <row r="47920" spans="3:6" x14ac:dyDescent="0.2">
      <c r="C47920"/>
      <c r="E47920" s="46"/>
      <c r="F47920" s="44"/>
    </row>
    <row r="47921" spans="3:6" x14ac:dyDescent="0.2">
      <c r="C47921"/>
      <c r="E47921" s="46"/>
      <c r="F47921" s="44"/>
    </row>
    <row r="47922" spans="3:6" x14ac:dyDescent="0.2">
      <c r="C47922"/>
      <c r="E47922" s="46"/>
      <c r="F47922" s="44"/>
    </row>
    <row r="47923" spans="3:6" x14ac:dyDescent="0.2">
      <c r="C47923"/>
      <c r="E47923" s="46"/>
      <c r="F47923" s="44"/>
    </row>
    <row r="47924" spans="3:6" x14ac:dyDescent="0.2">
      <c r="C47924"/>
      <c r="E47924" s="46"/>
      <c r="F47924" s="44"/>
    </row>
    <row r="47925" spans="3:6" x14ac:dyDescent="0.2">
      <c r="C47925"/>
      <c r="E47925" s="46"/>
      <c r="F47925" s="44"/>
    </row>
    <row r="47926" spans="3:6" x14ac:dyDescent="0.2">
      <c r="C47926"/>
      <c r="E47926" s="46"/>
      <c r="F47926" s="44"/>
    </row>
    <row r="47927" spans="3:6" x14ac:dyDescent="0.2">
      <c r="C47927"/>
      <c r="E47927" s="46"/>
      <c r="F47927" s="44"/>
    </row>
    <row r="47928" spans="3:6" x14ac:dyDescent="0.2">
      <c r="C47928"/>
      <c r="E47928" s="46"/>
      <c r="F47928" s="44"/>
    </row>
    <row r="47929" spans="3:6" x14ac:dyDescent="0.2">
      <c r="C47929"/>
      <c r="E47929" s="46"/>
      <c r="F47929" s="44"/>
    </row>
    <row r="47930" spans="3:6" x14ac:dyDescent="0.2">
      <c r="C47930"/>
      <c r="E47930" s="46"/>
      <c r="F47930" s="44"/>
    </row>
    <row r="47931" spans="3:6" x14ac:dyDescent="0.2">
      <c r="C47931"/>
      <c r="E47931" s="46"/>
      <c r="F47931" s="44"/>
    </row>
    <row r="47932" spans="3:6" x14ac:dyDescent="0.2">
      <c r="C47932"/>
      <c r="E47932" s="46"/>
      <c r="F47932" s="44"/>
    </row>
    <row r="47933" spans="3:6" x14ac:dyDescent="0.2">
      <c r="C47933"/>
      <c r="E47933" s="46"/>
      <c r="F47933" s="44"/>
    </row>
    <row r="47934" spans="3:6" x14ac:dyDescent="0.2">
      <c r="C47934"/>
      <c r="E47934" s="46"/>
      <c r="F47934" s="44"/>
    </row>
    <row r="47935" spans="3:6" x14ac:dyDescent="0.2">
      <c r="C47935"/>
      <c r="E47935" s="46"/>
      <c r="F47935" s="44"/>
    </row>
    <row r="47936" spans="3:6" x14ac:dyDescent="0.2">
      <c r="C47936"/>
      <c r="E47936" s="46"/>
      <c r="F47936" s="44"/>
    </row>
    <row r="47937" spans="3:6" x14ac:dyDescent="0.2">
      <c r="C47937"/>
      <c r="E47937" s="46"/>
      <c r="F47937" s="44"/>
    </row>
    <row r="47938" spans="3:6" x14ac:dyDescent="0.2">
      <c r="C47938"/>
      <c r="E47938" s="46"/>
      <c r="F47938" s="44"/>
    </row>
    <row r="47939" spans="3:6" x14ac:dyDescent="0.2">
      <c r="C47939"/>
      <c r="E47939" s="46"/>
      <c r="F47939" s="44"/>
    </row>
    <row r="47940" spans="3:6" x14ac:dyDescent="0.2">
      <c r="C47940"/>
      <c r="E47940" s="46"/>
      <c r="F47940" s="44"/>
    </row>
    <row r="47941" spans="3:6" x14ac:dyDescent="0.2">
      <c r="C47941"/>
      <c r="E47941" s="46"/>
      <c r="F47941" s="44"/>
    </row>
    <row r="47942" spans="3:6" x14ac:dyDescent="0.2">
      <c r="C47942"/>
      <c r="E47942" s="46"/>
      <c r="F47942" s="44"/>
    </row>
    <row r="47943" spans="3:6" x14ac:dyDescent="0.2">
      <c r="C47943"/>
      <c r="E47943" s="46"/>
      <c r="F47943" s="44"/>
    </row>
    <row r="47944" spans="3:6" x14ac:dyDescent="0.2">
      <c r="C47944"/>
      <c r="E47944" s="46"/>
      <c r="F47944" s="44"/>
    </row>
    <row r="47945" spans="3:6" x14ac:dyDescent="0.2">
      <c r="C47945"/>
      <c r="E47945" s="46"/>
      <c r="F47945" s="44"/>
    </row>
    <row r="47946" spans="3:6" x14ac:dyDescent="0.2">
      <c r="C47946"/>
      <c r="E47946" s="46"/>
      <c r="F47946" s="44"/>
    </row>
    <row r="47947" spans="3:6" x14ac:dyDescent="0.2">
      <c r="C47947"/>
      <c r="E47947" s="46"/>
      <c r="F47947" s="44"/>
    </row>
    <row r="47948" spans="3:6" x14ac:dyDescent="0.2">
      <c r="C47948"/>
      <c r="E47948" s="46"/>
      <c r="F47948" s="44"/>
    </row>
    <row r="47949" spans="3:6" x14ac:dyDescent="0.2">
      <c r="C47949"/>
      <c r="E47949" s="46"/>
      <c r="F47949" s="44"/>
    </row>
    <row r="47950" spans="3:6" x14ac:dyDescent="0.2">
      <c r="C47950"/>
      <c r="E47950" s="46"/>
      <c r="F47950" s="44"/>
    </row>
    <row r="47951" spans="3:6" x14ac:dyDescent="0.2">
      <c r="C47951"/>
      <c r="E47951" s="46"/>
      <c r="F47951" s="44"/>
    </row>
    <row r="47952" spans="3:6" x14ac:dyDescent="0.2">
      <c r="C47952"/>
      <c r="E47952" s="46"/>
      <c r="F47952" s="44"/>
    </row>
    <row r="47953" spans="3:6" x14ac:dyDescent="0.2">
      <c r="C47953"/>
      <c r="E47953" s="46"/>
      <c r="F47953" s="44"/>
    </row>
    <row r="47954" spans="3:6" x14ac:dyDescent="0.2">
      <c r="C47954"/>
      <c r="E47954" s="46"/>
      <c r="F47954" s="44"/>
    </row>
    <row r="47955" spans="3:6" x14ac:dyDescent="0.2">
      <c r="C47955"/>
      <c r="E47955" s="46"/>
      <c r="F47955" s="44"/>
    </row>
    <row r="47956" spans="3:6" x14ac:dyDescent="0.2">
      <c r="C47956"/>
      <c r="E47956" s="46"/>
      <c r="F47956" s="44"/>
    </row>
    <row r="47957" spans="3:6" x14ac:dyDescent="0.2">
      <c r="C47957"/>
      <c r="E47957" s="46"/>
      <c r="F47957" s="44"/>
    </row>
    <row r="47958" spans="3:6" x14ac:dyDescent="0.2">
      <c r="C47958"/>
      <c r="E47958" s="46"/>
      <c r="F47958" s="44"/>
    </row>
    <row r="47959" spans="3:6" x14ac:dyDescent="0.2">
      <c r="C47959"/>
      <c r="E47959" s="46"/>
      <c r="F47959" s="44"/>
    </row>
    <row r="47960" spans="3:6" x14ac:dyDescent="0.2">
      <c r="C47960"/>
      <c r="E47960" s="46"/>
      <c r="F47960" s="44"/>
    </row>
    <row r="47961" spans="3:6" x14ac:dyDescent="0.2">
      <c r="C47961"/>
      <c r="E47961" s="46"/>
      <c r="F47961" s="44"/>
    </row>
    <row r="47962" spans="3:6" x14ac:dyDescent="0.2">
      <c r="C47962"/>
      <c r="E47962" s="46"/>
      <c r="F47962" s="44"/>
    </row>
    <row r="47963" spans="3:6" x14ac:dyDescent="0.2">
      <c r="C47963"/>
      <c r="E47963" s="46"/>
      <c r="F47963" s="44"/>
    </row>
    <row r="47964" spans="3:6" x14ac:dyDescent="0.2">
      <c r="C47964"/>
      <c r="E47964" s="46"/>
      <c r="F47964" s="44"/>
    </row>
    <row r="47965" spans="3:6" x14ac:dyDescent="0.2">
      <c r="C47965"/>
      <c r="E47965" s="46"/>
      <c r="F47965" s="44"/>
    </row>
    <row r="47966" spans="3:6" x14ac:dyDescent="0.2">
      <c r="C47966"/>
      <c r="E47966" s="46"/>
      <c r="F47966" s="44"/>
    </row>
    <row r="47967" spans="3:6" x14ac:dyDescent="0.2">
      <c r="C47967"/>
      <c r="E47967" s="46"/>
      <c r="F47967" s="44"/>
    </row>
    <row r="47968" spans="3:6" x14ac:dyDescent="0.2">
      <c r="C47968"/>
      <c r="E47968" s="46"/>
      <c r="F47968" s="44"/>
    </row>
    <row r="47969" spans="3:6" x14ac:dyDescent="0.2">
      <c r="C47969"/>
      <c r="E47969" s="46"/>
      <c r="F47969" s="44"/>
    </row>
    <row r="47970" spans="3:6" x14ac:dyDescent="0.2">
      <c r="C47970"/>
      <c r="E47970" s="46"/>
      <c r="F47970" s="44"/>
    </row>
    <row r="47971" spans="3:6" x14ac:dyDescent="0.2">
      <c r="C47971"/>
      <c r="E47971" s="46"/>
      <c r="F47971" s="44"/>
    </row>
    <row r="47972" spans="3:6" x14ac:dyDescent="0.2">
      <c r="C47972"/>
      <c r="E47972" s="46"/>
      <c r="F47972" s="44"/>
    </row>
    <row r="47973" spans="3:6" x14ac:dyDescent="0.2">
      <c r="C47973"/>
      <c r="E47973" s="46"/>
      <c r="F47973" s="44"/>
    </row>
    <row r="47974" spans="3:6" x14ac:dyDescent="0.2">
      <c r="C47974"/>
      <c r="E47974" s="46"/>
      <c r="F47974" s="44"/>
    </row>
    <row r="47975" spans="3:6" x14ac:dyDescent="0.2">
      <c r="C47975"/>
      <c r="E47975" s="46"/>
      <c r="F47975" s="44"/>
    </row>
    <row r="47976" spans="3:6" x14ac:dyDescent="0.2">
      <c r="C47976"/>
      <c r="E47976" s="46"/>
      <c r="F47976" s="44"/>
    </row>
    <row r="47977" spans="3:6" x14ac:dyDescent="0.2">
      <c r="C47977"/>
      <c r="E47977" s="46"/>
      <c r="F47977" s="44"/>
    </row>
    <row r="47978" spans="3:6" x14ac:dyDescent="0.2">
      <c r="C47978"/>
      <c r="E47978" s="46"/>
      <c r="F47978" s="44"/>
    </row>
    <row r="47979" spans="3:6" x14ac:dyDescent="0.2">
      <c r="C47979"/>
      <c r="E47979" s="46"/>
      <c r="F47979" s="44"/>
    </row>
    <row r="47980" spans="3:6" x14ac:dyDescent="0.2">
      <c r="C47980"/>
      <c r="E47980" s="46"/>
      <c r="F47980" s="44"/>
    </row>
    <row r="47981" spans="3:6" x14ac:dyDescent="0.2">
      <c r="C47981"/>
      <c r="E47981" s="46"/>
      <c r="F47981" s="44"/>
    </row>
    <row r="47982" spans="3:6" x14ac:dyDescent="0.2">
      <c r="C47982"/>
      <c r="E47982" s="46"/>
      <c r="F47982" s="44"/>
    </row>
    <row r="47983" spans="3:6" x14ac:dyDescent="0.2">
      <c r="C47983"/>
      <c r="E47983" s="46"/>
      <c r="F47983" s="44"/>
    </row>
    <row r="47984" spans="3:6" x14ac:dyDescent="0.2">
      <c r="C47984"/>
      <c r="E47984" s="46"/>
      <c r="F47984" s="44"/>
    </row>
    <row r="47985" spans="3:6" x14ac:dyDescent="0.2">
      <c r="C47985"/>
      <c r="E47985" s="46"/>
      <c r="F47985" s="44"/>
    </row>
    <row r="47986" spans="3:6" x14ac:dyDescent="0.2">
      <c r="C47986"/>
      <c r="E47986" s="46"/>
      <c r="F47986" s="44"/>
    </row>
    <row r="47987" spans="3:6" x14ac:dyDescent="0.2">
      <c r="C47987"/>
      <c r="E47987" s="46"/>
      <c r="F47987" s="44"/>
    </row>
    <row r="47988" spans="3:6" x14ac:dyDescent="0.2">
      <c r="C47988"/>
      <c r="E47988" s="46"/>
      <c r="F47988" s="44"/>
    </row>
    <row r="47989" spans="3:6" x14ac:dyDescent="0.2">
      <c r="C47989"/>
      <c r="E47989" s="46"/>
      <c r="F47989" s="44"/>
    </row>
    <row r="47990" spans="3:6" x14ac:dyDescent="0.2">
      <c r="C47990"/>
      <c r="E47990" s="46"/>
      <c r="F47990" s="44"/>
    </row>
    <row r="47991" spans="3:6" x14ac:dyDescent="0.2">
      <c r="C47991"/>
      <c r="E47991" s="46"/>
      <c r="F47991" s="44"/>
    </row>
    <row r="47992" spans="3:6" x14ac:dyDescent="0.2">
      <c r="C47992"/>
      <c r="E47992" s="46"/>
      <c r="F47992" s="44"/>
    </row>
    <row r="47993" spans="3:6" x14ac:dyDescent="0.2">
      <c r="C47993"/>
      <c r="E47993" s="46"/>
      <c r="F47993" s="44"/>
    </row>
    <row r="47994" spans="3:6" x14ac:dyDescent="0.2">
      <c r="C47994"/>
      <c r="E47994" s="46"/>
      <c r="F47994" s="44"/>
    </row>
    <row r="47995" spans="3:6" x14ac:dyDescent="0.2">
      <c r="C47995"/>
      <c r="E47995" s="46"/>
      <c r="F47995" s="44"/>
    </row>
    <row r="47996" spans="3:6" x14ac:dyDescent="0.2">
      <c r="C47996"/>
      <c r="E47996" s="46"/>
      <c r="F47996" s="44"/>
    </row>
    <row r="47997" spans="3:6" x14ac:dyDescent="0.2">
      <c r="C47997"/>
      <c r="E47997" s="46"/>
      <c r="F47997" s="44"/>
    </row>
    <row r="47998" spans="3:6" x14ac:dyDescent="0.2">
      <c r="C47998"/>
      <c r="E47998" s="46"/>
      <c r="F47998" s="44"/>
    </row>
    <row r="47999" spans="3:6" x14ac:dyDescent="0.2">
      <c r="C47999"/>
      <c r="E47999" s="46"/>
      <c r="F47999" s="44"/>
    </row>
    <row r="48000" spans="3:6" x14ac:dyDescent="0.2">
      <c r="C48000"/>
      <c r="E48000" s="46"/>
      <c r="F48000" s="44"/>
    </row>
    <row r="48001" spans="3:6" x14ac:dyDescent="0.2">
      <c r="C48001"/>
      <c r="E48001" s="46"/>
      <c r="F48001" s="44"/>
    </row>
    <row r="48002" spans="3:6" x14ac:dyDescent="0.2">
      <c r="C48002"/>
      <c r="E48002" s="46"/>
      <c r="F48002" s="44"/>
    </row>
    <row r="48003" spans="3:6" x14ac:dyDescent="0.2">
      <c r="C48003"/>
      <c r="E48003" s="46"/>
      <c r="F48003" s="44"/>
    </row>
    <row r="48004" spans="3:6" x14ac:dyDescent="0.2">
      <c r="C48004"/>
      <c r="E48004" s="46"/>
      <c r="F48004" s="44"/>
    </row>
    <row r="48005" spans="3:6" x14ac:dyDescent="0.2">
      <c r="C48005"/>
      <c r="E48005" s="46"/>
      <c r="F48005" s="44"/>
    </row>
    <row r="48006" spans="3:6" x14ac:dyDescent="0.2">
      <c r="C48006"/>
      <c r="E48006" s="46"/>
      <c r="F48006" s="44"/>
    </row>
    <row r="48007" spans="3:6" x14ac:dyDescent="0.2">
      <c r="C48007"/>
      <c r="E48007" s="46"/>
      <c r="F48007" s="44"/>
    </row>
    <row r="48008" spans="3:6" x14ac:dyDescent="0.2">
      <c r="C48008"/>
      <c r="E48008" s="46"/>
      <c r="F48008" s="44"/>
    </row>
    <row r="48009" spans="3:6" x14ac:dyDescent="0.2">
      <c r="C48009"/>
      <c r="E48009" s="46"/>
      <c r="F48009" s="44"/>
    </row>
    <row r="48010" spans="3:6" x14ac:dyDescent="0.2">
      <c r="C48010"/>
      <c r="E48010" s="46"/>
      <c r="F48010" s="44"/>
    </row>
    <row r="48011" spans="3:6" x14ac:dyDescent="0.2">
      <c r="C48011"/>
      <c r="E48011" s="46"/>
      <c r="F48011" s="44"/>
    </row>
    <row r="48012" spans="3:6" x14ac:dyDescent="0.2">
      <c r="C48012"/>
      <c r="E48012" s="46"/>
      <c r="F48012" s="44"/>
    </row>
    <row r="48013" spans="3:6" x14ac:dyDescent="0.2">
      <c r="C48013"/>
      <c r="E48013" s="46"/>
      <c r="F48013" s="44"/>
    </row>
    <row r="48014" spans="3:6" x14ac:dyDescent="0.2">
      <c r="C48014"/>
      <c r="E48014" s="46"/>
      <c r="F48014" s="44"/>
    </row>
    <row r="48015" spans="3:6" x14ac:dyDescent="0.2">
      <c r="C48015"/>
      <c r="E48015" s="46"/>
      <c r="F48015" s="44"/>
    </row>
    <row r="48016" spans="3:6" x14ac:dyDescent="0.2">
      <c r="C48016"/>
      <c r="E48016" s="46"/>
      <c r="F48016" s="44"/>
    </row>
    <row r="48017" spans="3:6" x14ac:dyDescent="0.2">
      <c r="C48017"/>
      <c r="E48017" s="46"/>
      <c r="F48017" s="44"/>
    </row>
    <row r="48018" spans="3:6" x14ac:dyDescent="0.2">
      <c r="C48018"/>
      <c r="E48018" s="46"/>
      <c r="F48018" s="44"/>
    </row>
    <row r="48019" spans="3:6" x14ac:dyDescent="0.2">
      <c r="C48019"/>
      <c r="E48019" s="46"/>
      <c r="F48019" s="44"/>
    </row>
    <row r="48020" spans="3:6" x14ac:dyDescent="0.2">
      <c r="C48020"/>
      <c r="E48020" s="46"/>
      <c r="F48020" s="44"/>
    </row>
    <row r="48021" spans="3:6" x14ac:dyDescent="0.2">
      <c r="C48021"/>
      <c r="E48021" s="46"/>
      <c r="F48021" s="44"/>
    </row>
    <row r="48022" spans="3:6" x14ac:dyDescent="0.2">
      <c r="C48022"/>
      <c r="E48022" s="46"/>
      <c r="F48022" s="44"/>
    </row>
    <row r="48023" spans="3:6" x14ac:dyDescent="0.2">
      <c r="C48023"/>
      <c r="E48023" s="46"/>
      <c r="F48023" s="44"/>
    </row>
    <row r="48024" spans="3:6" x14ac:dyDescent="0.2">
      <c r="C48024"/>
      <c r="E48024" s="46"/>
      <c r="F48024" s="44"/>
    </row>
    <row r="48025" spans="3:6" x14ac:dyDescent="0.2">
      <c r="C48025"/>
      <c r="E48025" s="46"/>
      <c r="F48025" s="44"/>
    </row>
    <row r="48026" spans="3:6" x14ac:dyDescent="0.2">
      <c r="C48026"/>
      <c r="E48026" s="46"/>
      <c r="F48026" s="44"/>
    </row>
    <row r="48027" spans="3:6" x14ac:dyDescent="0.2">
      <c r="C48027"/>
      <c r="E48027" s="46"/>
      <c r="F48027" s="44"/>
    </row>
    <row r="48028" spans="3:6" x14ac:dyDescent="0.2">
      <c r="C48028"/>
      <c r="E48028" s="46"/>
      <c r="F48028" s="44"/>
    </row>
    <row r="48029" spans="3:6" x14ac:dyDescent="0.2">
      <c r="C48029"/>
      <c r="E48029" s="46"/>
      <c r="F48029" s="44"/>
    </row>
    <row r="48030" spans="3:6" x14ac:dyDescent="0.2">
      <c r="C48030"/>
      <c r="E48030" s="46"/>
      <c r="F48030" s="44"/>
    </row>
    <row r="48031" spans="3:6" x14ac:dyDescent="0.2">
      <c r="C48031"/>
      <c r="E48031" s="46"/>
      <c r="F48031" s="44"/>
    </row>
    <row r="48032" spans="3:6" x14ac:dyDescent="0.2">
      <c r="C48032"/>
      <c r="E48032" s="46"/>
      <c r="F48032" s="44"/>
    </row>
    <row r="48033" spans="3:6" x14ac:dyDescent="0.2">
      <c r="C48033"/>
      <c r="E48033" s="46"/>
      <c r="F48033" s="44"/>
    </row>
    <row r="48034" spans="3:6" x14ac:dyDescent="0.2">
      <c r="C48034"/>
      <c r="E48034" s="46"/>
      <c r="F48034" s="44"/>
    </row>
    <row r="48035" spans="3:6" x14ac:dyDescent="0.2">
      <c r="C48035"/>
      <c r="E48035" s="46"/>
      <c r="F48035" s="44"/>
    </row>
    <row r="48036" spans="3:6" x14ac:dyDescent="0.2">
      <c r="C48036"/>
      <c r="E48036" s="46"/>
      <c r="F48036" s="44"/>
    </row>
    <row r="48037" spans="3:6" x14ac:dyDescent="0.2">
      <c r="C48037"/>
      <c r="E48037" s="46"/>
      <c r="F48037" s="44"/>
    </row>
    <row r="48038" spans="3:6" x14ac:dyDescent="0.2">
      <c r="C48038"/>
      <c r="E48038" s="46"/>
      <c r="F48038" s="44"/>
    </row>
    <row r="48039" spans="3:6" x14ac:dyDescent="0.2">
      <c r="C48039"/>
      <c r="E48039" s="46"/>
      <c r="F48039" s="44"/>
    </row>
    <row r="48040" spans="3:6" x14ac:dyDescent="0.2">
      <c r="C48040"/>
      <c r="E48040" s="46"/>
      <c r="F48040" s="44"/>
    </row>
    <row r="48041" spans="3:6" x14ac:dyDescent="0.2">
      <c r="C48041"/>
      <c r="E48041" s="46"/>
      <c r="F48041" s="44"/>
    </row>
    <row r="48042" spans="3:6" x14ac:dyDescent="0.2">
      <c r="C48042"/>
      <c r="E48042" s="46"/>
      <c r="F48042" s="44"/>
    </row>
    <row r="48043" spans="3:6" x14ac:dyDescent="0.2">
      <c r="C48043"/>
      <c r="E48043" s="46"/>
      <c r="F48043" s="44"/>
    </row>
    <row r="48044" spans="3:6" x14ac:dyDescent="0.2">
      <c r="C48044"/>
      <c r="E48044" s="46"/>
      <c r="F48044" s="44"/>
    </row>
    <row r="48045" spans="3:6" x14ac:dyDescent="0.2">
      <c r="C48045"/>
      <c r="E48045" s="46"/>
      <c r="F48045" s="44"/>
    </row>
    <row r="48046" spans="3:6" x14ac:dyDescent="0.2">
      <c r="C48046"/>
      <c r="E48046" s="46"/>
      <c r="F48046" s="44"/>
    </row>
    <row r="48047" spans="3:6" x14ac:dyDescent="0.2">
      <c r="C48047"/>
      <c r="E48047" s="46"/>
      <c r="F48047" s="44"/>
    </row>
    <row r="48048" spans="3:6" x14ac:dyDescent="0.2">
      <c r="C48048"/>
      <c r="E48048" s="46"/>
      <c r="F48048" s="44"/>
    </row>
    <row r="48049" spans="3:6" x14ac:dyDescent="0.2">
      <c r="C48049"/>
      <c r="E48049" s="46"/>
      <c r="F48049" s="44"/>
    </row>
    <row r="48050" spans="3:6" x14ac:dyDescent="0.2">
      <c r="C48050"/>
      <c r="E48050" s="46"/>
      <c r="F48050" s="44"/>
    </row>
    <row r="48051" spans="3:6" x14ac:dyDescent="0.2">
      <c r="C48051"/>
      <c r="E48051" s="46"/>
      <c r="F48051" s="44"/>
    </row>
    <row r="48052" spans="3:6" x14ac:dyDescent="0.2">
      <c r="C48052"/>
      <c r="E48052" s="46"/>
      <c r="F48052" s="44"/>
    </row>
    <row r="48053" spans="3:6" x14ac:dyDescent="0.2">
      <c r="C48053"/>
      <c r="E48053" s="46"/>
      <c r="F48053" s="44"/>
    </row>
    <row r="48054" spans="3:6" x14ac:dyDescent="0.2">
      <c r="C48054"/>
      <c r="E48054" s="46"/>
      <c r="F48054" s="44"/>
    </row>
    <row r="48055" spans="3:6" x14ac:dyDescent="0.2">
      <c r="C48055"/>
      <c r="E48055" s="46"/>
      <c r="F48055" s="44"/>
    </row>
    <row r="48056" spans="3:6" x14ac:dyDescent="0.2">
      <c r="C48056"/>
      <c r="E48056" s="46"/>
      <c r="F48056" s="44"/>
    </row>
    <row r="48057" spans="3:6" x14ac:dyDescent="0.2">
      <c r="C48057"/>
      <c r="E48057" s="46"/>
      <c r="F48057" s="44"/>
    </row>
    <row r="48058" spans="3:6" x14ac:dyDescent="0.2">
      <c r="C48058"/>
      <c r="E48058" s="46"/>
      <c r="F48058" s="44"/>
    </row>
    <row r="48059" spans="3:6" x14ac:dyDescent="0.2">
      <c r="C48059"/>
      <c r="E48059" s="46"/>
      <c r="F48059" s="44"/>
    </row>
    <row r="48060" spans="3:6" x14ac:dyDescent="0.2">
      <c r="C48060"/>
      <c r="E48060" s="46"/>
      <c r="F48060" s="44"/>
    </row>
    <row r="48061" spans="3:6" x14ac:dyDescent="0.2">
      <c r="C48061"/>
      <c r="E48061" s="46"/>
      <c r="F48061" s="44"/>
    </row>
    <row r="48062" spans="3:6" x14ac:dyDescent="0.2">
      <c r="C48062"/>
      <c r="E48062" s="46"/>
      <c r="F48062" s="44"/>
    </row>
    <row r="48063" spans="3:6" x14ac:dyDescent="0.2">
      <c r="C48063"/>
      <c r="E48063" s="46"/>
      <c r="F48063" s="44"/>
    </row>
    <row r="48064" spans="3:6" x14ac:dyDescent="0.2">
      <c r="C48064"/>
      <c r="E48064" s="46"/>
      <c r="F48064" s="44"/>
    </row>
    <row r="48065" spans="3:6" x14ac:dyDescent="0.2">
      <c r="C48065"/>
      <c r="E48065" s="46"/>
      <c r="F48065" s="44"/>
    </row>
    <row r="48066" spans="3:6" x14ac:dyDescent="0.2">
      <c r="C48066"/>
      <c r="E48066" s="46"/>
      <c r="F48066" s="44"/>
    </row>
    <row r="48067" spans="3:6" x14ac:dyDescent="0.2">
      <c r="C48067"/>
      <c r="E48067" s="46"/>
      <c r="F48067" s="44"/>
    </row>
    <row r="48068" spans="3:6" x14ac:dyDescent="0.2">
      <c r="C48068"/>
      <c r="E48068" s="46"/>
      <c r="F48068" s="44"/>
    </row>
    <row r="48069" spans="3:6" x14ac:dyDescent="0.2">
      <c r="C48069"/>
      <c r="E48069" s="46"/>
      <c r="F48069" s="44"/>
    </row>
    <row r="48070" spans="3:6" x14ac:dyDescent="0.2">
      <c r="C48070"/>
      <c r="E48070" s="46"/>
      <c r="F48070" s="44"/>
    </row>
    <row r="48071" spans="3:6" x14ac:dyDescent="0.2">
      <c r="C48071"/>
      <c r="E48071" s="46"/>
      <c r="F48071" s="44"/>
    </row>
    <row r="48072" spans="3:6" x14ac:dyDescent="0.2">
      <c r="C48072"/>
      <c r="E48072" s="46"/>
      <c r="F48072" s="44"/>
    </row>
    <row r="48073" spans="3:6" x14ac:dyDescent="0.2">
      <c r="C48073"/>
      <c r="E48073" s="46"/>
      <c r="F48073" s="44"/>
    </row>
    <row r="48074" spans="3:6" x14ac:dyDescent="0.2">
      <c r="C48074"/>
      <c r="E48074" s="46"/>
      <c r="F48074" s="44"/>
    </row>
    <row r="48075" spans="3:6" x14ac:dyDescent="0.2">
      <c r="C48075"/>
      <c r="E48075" s="46"/>
      <c r="F48075" s="44"/>
    </row>
    <row r="48076" spans="3:6" x14ac:dyDescent="0.2">
      <c r="C48076"/>
      <c r="E48076" s="46"/>
      <c r="F48076" s="44"/>
    </row>
    <row r="48077" spans="3:6" x14ac:dyDescent="0.2">
      <c r="C48077"/>
      <c r="E48077" s="46"/>
      <c r="F48077" s="44"/>
    </row>
    <row r="48078" spans="3:6" x14ac:dyDescent="0.2">
      <c r="C48078"/>
      <c r="E48078" s="46"/>
      <c r="F48078" s="44"/>
    </row>
    <row r="48079" spans="3:6" x14ac:dyDescent="0.2">
      <c r="C48079"/>
      <c r="E48079" s="46"/>
      <c r="F48079" s="44"/>
    </row>
    <row r="48080" spans="3:6" x14ac:dyDescent="0.2">
      <c r="C48080"/>
      <c r="E48080" s="46"/>
      <c r="F48080" s="44"/>
    </row>
    <row r="48081" spans="3:6" x14ac:dyDescent="0.2">
      <c r="C48081"/>
      <c r="E48081" s="46"/>
      <c r="F48081" s="44"/>
    </row>
    <row r="48082" spans="3:6" x14ac:dyDescent="0.2">
      <c r="C48082"/>
      <c r="E48082" s="46"/>
      <c r="F48082" s="44"/>
    </row>
    <row r="48083" spans="3:6" x14ac:dyDescent="0.2">
      <c r="C48083"/>
      <c r="E48083" s="46"/>
      <c r="F48083" s="44"/>
    </row>
    <row r="48084" spans="3:6" x14ac:dyDescent="0.2">
      <c r="C48084"/>
      <c r="E48084" s="46"/>
      <c r="F48084" s="44"/>
    </row>
    <row r="48085" spans="3:6" x14ac:dyDescent="0.2">
      <c r="C48085"/>
      <c r="E48085" s="46"/>
      <c r="F48085" s="44"/>
    </row>
    <row r="48086" spans="3:6" x14ac:dyDescent="0.2">
      <c r="C48086"/>
      <c r="E48086" s="46"/>
      <c r="F48086" s="44"/>
    </row>
    <row r="48087" spans="3:6" x14ac:dyDescent="0.2">
      <c r="C48087"/>
      <c r="E48087" s="46"/>
      <c r="F48087" s="44"/>
    </row>
    <row r="48088" spans="3:6" x14ac:dyDescent="0.2">
      <c r="C48088"/>
      <c r="E48088" s="46"/>
      <c r="F48088" s="44"/>
    </row>
    <row r="48089" spans="3:6" x14ac:dyDescent="0.2">
      <c r="C48089"/>
      <c r="E48089" s="46"/>
      <c r="F48089" s="44"/>
    </row>
    <row r="48090" spans="3:6" x14ac:dyDescent="0.2">
      <c r="C48090"/>
      <c r="E48090" s="46"/>
      <c r="F48090" s="44"/>
    </row>
    <row r="48091" spans="3:6" x14ac:dyDescent="0.2">
      <c r="C48091"/>
      <c r="E48091" s="46"/>
      <c r="F48091" s="44"/>
    </row>
    <row r="48092" spans="3:6" x14ac:dyDescent="0.2">
      <c r="C48092"/>
      <c r="E48092" s="46"/>
      <c r="F48092" s="44"/>
    </row>
    <row r="48093" spans="3:6" x14ac:dyDescent="0.2">
      <c r="C48093"/>
      <c r="E48093" s="46"/>
      <c r="F48093" s="44"/>
    </row>
    <row r="48094" spans="3:6" x14ac:dyDescent="0.2">
      <c r="C48094"/>
      <c r="E48094" s="46"/>
      <c r="F48094" s="44"/>
    </row>
    <row r="48095" spans="3:6" x14ac:dyDescent="0.2">
      <c r="C48095"/>
      <c r="E48095" s="46"/>
      <c r="F48095" s="44"/>
    </row>
    <row r="48096" spans="3:6" x14ac:dyDescent="0.2">
      <c r="C48096"/>
      <c r="E48096" s="46"/>
      <c r="F48096" s="44"/>
    </row>
    <row r="48097" spans="3:6" x14ac:dyDescent="0.2">
      <c r="C48097"/>
      <c r="E48097" s="46"/>
      <c r="F48097" s="44"/>
    </row>
    <row r="48098" spans="3:6" x14ac:dyDescent="0.2">
      <c r="C48098"/>
      <c r="E48098" s="46"/>
      <c r="F48098" s="44"/>
    </row>
    <row r="48099" spans="3:6" x14ac:dyDescent="0.2">
      <c r="C48099"/>
      <c r="E48099" s="46"/>
      <c r="F48099" s="44"/>
    </row>
    <row r="48100" spans="3:6" x14ac:dyDescent="0.2">
      <c r="C48100"/>
      <c r="E48100" s="46"/>
      <c r="F48100" s="44"/>
    </row>
    <row r="48101" spans="3:6" x14ac:dyDescent="0.2">
      <c r="C48101"/>
      <c r="E48101" s="46"/>
      <c r="F48101" s="44"/>
    </row>
    <row r="48102" spans="3:6" x14ac:dyDescent="0.2">
      <c r="C48102"/>
      <c r="E48102" s="46"/>
      <c r="F48102" s="44"/>
    </row>
    <row r="48103" spans="3:6" x14ac:dyDescent="0.2">
      <c r="C48103"/>
      <c r="E48103" s="46"/>
      <c r="F48103" s="44"/>
    </row>
    <row r="48104" spans="3:6" x14ac:dyDescent="0.2">
      <c r="C48104"/>
      <c r="E48104" s="46"/>
      <c r="F48104" s="44"/>
    </row>
    <row r="48105" spans="3:6" x14ac:dyDescent="0.2">
      <c r="C48105"/>
      <c r="E48105" s="46"/>
      <c r="F48105" s="44"/>
    </row>
    <row r="48106" spans="3:6" x14ac:dyDescent="0.2">
      <c r="C48106"/>
      <c r="E48106" s="46"/>
      <c r="F48106" s="44"/>
    </row>
    <row r="48107" spans="3:6" x14ac:dyDescent="0.2">
      <c r="C48107"/>
      <c r="E48107" s="46"/>
      <c r="F48107" s="44"/>
    </row>
    <row r="48108" spans="3:6" x14ac:dyDescent="0.2">
      <c r="C48108"/>
      <c r="E48108" s="46"/>
      <c r="F48108" s="44"/>
    </row>
    <row r="48109" spans="3:6" x14ac:dyDescent="0.2">
      <c r="C48109"/>
      <c r="E48109" s="46"/>
      <c r="F48109" s="44"/>
    </row>
    <row r="48110" spans="3:6" x14ac:dyDescent="0.2">
      <c r="C48110"/>
      <c r="E48110" s="46"/>
      <c r="F48110" s="44"/>
    </row>
    <row r="48111" spans="3:6" x14ac:dyDescent="0.2">
      <c r="C48111"/>
      <c r="E48111" s="46"/>
      <c r="F48111" s="44"/>
    </row>
    <row r="48112" spans="3:6" x14ac:dyDescent="0.2">
      <c r="C48112"/>
      <c r="E48112" s="46"/>
      <c r="F48112" s="44"/>
    </row>
    <row r="48113" spans="3:6" x14ac:dyDescent="0.2">
      <c r="C48113"/>
      <c r="E48113" s="46"/>
      <c r="F48113" s="44"/>
    </row>
    <row r="48114" spans="3:6" x14ac:dyDescent="0.2">
      <c r="C48114"/>
      <c r="E48114" s="46"/>
      <c r="F48114" s="44"/>
    </row>
    <row r="48115" spans="3:6" x14ac:dyDescent="0.2">
      <c r="C48115"/>
      <c r="E48115" s="46"/>
      <c r="F48115" s="44"/>
    </row>
    <row r="48116" spans="3:6" x14ac:dyDescent="0.2">
      <c r="C48116"/>
      <c r="E48116" s="46"/>
      <c r="F48116" s="44"/>
    </row>
    <row r="48117" spans="3:6" x14ac:dyDescent="0.2">
      <c r="C48117"/>
      <c r="E48117" s="46"/>
      <c r="F48117" s="44"/>
    </row>
    <row r="48118" spans="3:6" x14ac:dyDescent="0.2">
      <c r="C48118"/>
      <c r="E48118" s="46"/>
      <c r="F48118" s="44"/>
    </row>
    <row r="48119" spans="3:6" x14ac:dyDescent="0.2">
      <c r="C48119"/>
      <c r="E48119" s="46"/>
      <c r="F48119" s="44"/>
    </row>
    <row r="48120" spans="3:6" x14ac:dyDescent="0.2">
      <c r="C48120"/>
      <c r="E48120" s="46"/>
      <c r="F48120" s="44"/>
    </row>
    <row r="48121" spans="3:6" x14ac:dyDescent="0.2">
      <c r="C48121"/>
      <c r="E48121" s="46"/>
      <c r="F48121" s="44"/>
    </row>
    <row r="48122" spans="3:6" x14ac:dyDescent="0.2">
      <c r="C48122"/>
      <c r="E48122" s="46"/>
      <c r="F48122" s="44"/>
    </row>
    <row r="48123" spans="3:6" x14ac:dyDescent="0.2">
      <c r="C48123"/>
      <c r="E48123" s="46"/>
      <c r="F48123" s="44"/>
    </row>
    <row r="48124" spans="3:6" x14ac:dyDescent="0.2">
      <c r="C48124"/>
      <c r="E48124" s="46"/>
      <c r="F48124" s="44"/>
    </row>
    <row r="48125" spans="3:6" x14ac:dyDescent="0.2">
      <c r="C48125"/>
      <c r="E48125" s="46"/>
      <c r="F48125" s="44"/>
    </row>
    <row r="48126" spans="3:6" x14ac:dyDescent="0.2">
      <c r="C48126"/>
      <c r="E48126" s="46"/>
      <c r="F48126" s="44"/>
    </row>
    <row r="48127" spans="3:6" x14ac:dyDescent="0.2">
      <c r="C48127"/>
      <c r="E48127" s="46"/>
      <c r="F48127" s="44"/>
    </row>
    <row r="48128" spans="3:6" x14ac:dyDescent="0.2">
      <c r="C48128"/>
      <c r="E48128" s="46"/>
      <c r="F48128" s="44"/>
    </row>
    <row r="48129" spans="3:6" x14ac:dyDescent="0.2">
      <c r="C48129"/>
      <c r="E48129" s="46"/>
      <c r="F48129" s="44"/>
    </row>
    <row r="48130" spans="3:6" x14ac:dyDescent="0.2">
      <c r="C48130"/>
      <c r="E48130" s="46"/>
      <c r="F48130" s="44"/>
    </row>
    <row r="48131" spans="3:6" x14ac:dyDescent="0.2">
      <c r="C48131"/>
      <c r="E48131" s="46"/>
      <c r="F48131" s="44"/>
    </row>
    <row r="48132" spans="3:6" x14ac:dyDescent="0.2">
      <c r="C48132"/>
      <c r="E48132" s="46"/>
      <c r="F48132" s="44"/>
    </row>
    <row r="48133" spans="3:6" x14ac:dyDescent="0.2">
      <c r="C48133"/>
      <c r="E48133" s="46"/>
      <c r="F48133" s="44"/>
    </row>
    <row r="48134" spans="3:6" x14ac:dyDescent="0.2">
      <c r="C48134"/>
      <c r="E48134" s="46"/>
      <c r="F48134" s="44"/>
    </row>
    <row r="48135" spans="3:6" x14ac:dyDescent="0.2">
      <c r="C48135"/>
      <c r="E48135" s="46"/>
      <c r="F48135" s="44"/>
    </row>
    <row r="48136" spans="3:6" x14ac:dyDescent="0.2">
      <c r="C48136"/>
      <c r="E48136" s="46"/>
      <c r="F48136" s="44"/>
    </row>
    <row r="48137" spans="3:6" x14ac:dyDescent="0.2">
      <c r="C48137"/>
      <c r="E48137" s="46"/>
      <c r="F48137" s="44"/>
    </row>
    <row r="48138" spans="3:6" x14ac:dyDescent="0.2">
      <c r="C48138"/>
      <c r="E48138" s="46"/>
      <c r="F48138" s="44"/>
    </row>
    <row r="48139" spans="3:6" x14ac:dyDescent="0.2">
      <c r="C48139"/>
      <c r="E48139" s="46"/>
      <c r="F48139" s="44"/>
    </row>
    <row r="48140" spans="3:6" x14ac:dyDescent="0.2">
      <c r="C48140"/>
      <c r="E48140" s="46"/>
      <c r="F48140" s="44"/>
    </row>
    <row r="48141" spans="3:6" x14ac:dyDescent="0.2">
      <c r="C48141"/>
      <c r="E48141" s="46"/>
      <c r="F48141" s="44"/>
    </row>
    <row r="48142" spans="3:6" x14ac:dyDescent="0.2">
      <c r="C48142"/>
      <c r="E48142" s="46"/>
      <c r="F48142" s="44"/>
    </row>
    <row r="48143" spans="3:6" x14ac:dyDescent="0.2">
      <c r="C48143"/>
      <c r="E48143" s="46"/>
      <c r="F48143" s="44"/>
    </row>
    <row r="48144" spans="3:6" x14ac:dyDescent="0.2">
      <c r="C48144"/>
      <c r="E48144" s="46"/>
      <c r="F48144" s="44"/>
    </row>
    <row r="48145" spans="3:6" x14ac:dyDescent="0.2">
      <c r="C48145"/>
      <c r="E48145" s="46"/>
      <c r="F48145" s="44"/>
    </row>
    <row r="48146" spans="3:6" x14ac:dyDescent="0.2">
      <c r="C48146"/>
      <c r="E48146" s="46"/>
      <c r="F48146" s="44"/>
    </row>
    <row r="48147" spans="3:6" x14ac:dyDescent="0.2">
      <c r="C48147"/>
      <c r="E48147" s="46"/>
      <c r="F48147" s="44"/>
    </row>
    <row r="48148" spans="3:6" x14ac:dyDescent="0.2">
      <c r="C48148"/>
      <c r="E48148" s="46"/>
      <c r="F48148" s="44"/>
    </row>
    <row r="48149" spans="3:6" x14ac:dyDescent="0.2">
      <c r="C48149"/>
      <c r="E48149" s="46"/>
      <c r="F48149" s="44"/>
    </row>
    <row r="48150" spans="3:6" x14ac:dyDescent="0.2">
      <c r="C48150"/>
      <c r="E48150" s="46"/>
      <c r="F48150" s="44"/>
    </row>
    <row r="48151" spans="3:6" x14ac:dyDescent="0.2">
      <c r="C48151"/>
      <c r="E48151" s="46"/>
      <c r="F48151" s="44"/>
    </row>
    <row r="48152" spans="3:6" x14ac:dyDescent="0.2">
      <c r="C48152"/>
      <c r="E48152" s="46"/>
      <c r="F48152" s="44"/>
    </row>
    <row r="48153" spans="3:6" x14ac:dyDescent="0.2">
      <c r="C48153"/>
      <c r="E48153" s="46"/>
      <c r="F48153" s="44"/>
    </row>
    <row r="48154" spans="3:6" x14ac:dyDescent="0.2">
      <c r="C48154"/>
      <c r="E48154" s="46"/>
      <c r="F48154" s="44"/>
    </row>
    <row r="48155" spans="3:6" x14ac:dyDescent="0.2">
      <c r="C48155"/>
      <c r="E48155" s="46"/>
      <c r="F48155" s="44"/>
    </row>
    <row r="48156" spans="3:6" x14ac:dyDescent="0.2">
      <c r="C48156"/>
      <c r="E48156" s="46"/>
      <c r="F48156" s="44"/>
    </row>
    <row r="48157" spans="3:6" x14ac:dyDescent="0.2">
      <c r="C48157"/>
      <c r="E48157" s="46"/>
      <c r="F48157" s="44"/>
    </row>
    <row r="48158" spans="3:6" x14ac:dyDescent="0.2">
      <c r="C48158"/>
      <c r="E48158" s="46"/>
      <c r="F48158" s="44"/>
    </row>
    <row r="48159" spans="3:6" x14ac:dyDescent="0.2">
      <c r="C48159"/>
      <c r="E48159" s="46"/>
      <c r="F48159" s="44"/>
    </row>
    <row r="48160" spans="3:6" x14ac:dyDescent="0.2">
      <c r="C48160"/>
      <c r="E48160" s="46"/>
      <c r="F48160" s="44"/>
    </row>
    <row r="48161" spans="3:6" x14ac:dyDescent="0.2">
      <c r="C48161"/>
      <c r="E48161" s="46"/>
      <c r="F48161" s="44"/>
    </row>
    <row r="48162" spans="3:6" x14ac:dyDescent="0.2">
      <c r="C48162"/>
      <c r="E48162" s="46"/>
      <c r="F48162" s="44"/>
    </row>
    <row r="48163" spans="3:6" x14ac:dyDescent="0.2">
      <c r="C48163"/>
      <c r="E48163" s="46"/>
      <c r="F48163" s="44"/>
    </row>
    <row r="48164" spans="3:6" x14ac:dyDescent="0.2">
      <c r="C48164"/>
      <c r="E48164" s="46"/>
      <c r="F48164" s="44"/>
    </row>
    <row r="48165" spans="3:6" x14ac:dyDescent="0.2">
      <c r="C48165"/>
      <c r="E48165" s="46"/>
      <c r="F48165" s="44"/>
    </row>
    <row r="48166" spans="3:6" x14ac:dyDescent="0.2">
      <c r="C48166"/>
      <c r="E48166" s="46"/>
      <c r="F48166" s="44"/>
    </row>
    <row r="48167" spans="3:6" x14ac:dyDescent="0.2">
      <c r="C48167"/>
      <c r="E48167" s="46"/>
      <c r="F48167" s="44"/>
    </row>
    <row r="48168" spans="3:6" x14ac:dyDescent="0.2">
      <c r="C48168"/>
      <c r="E48168" s="46"/>
      <c r="F48168" s="44"/>
    </row>
    <row r="48169" spans="3:6" x14ac:dyDescent="0.2">
      <c r="C48169"/>
      <c r="E48169" s="46"/>
      <c r="F48169" s="44"/>
    </row>
    <row r="48170" spans="3:6" x14ac:dyDescent="0.2">
      <c r="C48170"/>
      <c r="E48170" s="46"/>
      <c r="F48170" s="44"/>
    </row>
    <row r="48171" spans="3:6" x14ac:dyDescent="0.2">
      <c r="C48171"/>
      <c r="E48171" s="46"/>
      <c r="F48171" s="44"/>
    </row>
    <row r="48172" spans="3:6" x14ac:dyDescent="0.2">
      <c r="C48172"/>
      <c r="E48172" s="46"/>
      <c r="F48172" s="44"/>
    </row>
    <row r="48173" spans="3:6" x14ac:dyDescent="0.2">
      <c r="C48173"/>
      <c r="E48173" s="46"/>
      <c r="F48173" s="44"/>
    </row>
    <row r="48174" spans="3:6" x14ac:dyDescent="0.2">
      <c r="C48174"/>
      <c r="E48174" s="46"/>
      <c r="F48174" s="44"/>
    </row>
    <row r="48175" spans="3:6" x14ac:dyDescent="0.2">
      <c r="C48175"/>
      <c r="E48175" s="46"/>
      <c r="F48175" s="44"/>
    </row>
    <row r="48176" spans="3:6" x14ac:dyDescent="0.2">
      <c r="C48176"/>
      <c r="E48176" s="46"/>
      <c r="F48176" s="44"/>
    </row>
    <row r="48177" spans="3:6" x14ac:dyDescent="0.2">
      <c r="C48177"/>
      <c r="E48177" s="46"/>
      <c r="F48177" s="44"/>
    </row>
    <row r="48178" spans="3:6" x14ac:dyDescent="0.2">
      <c r="C48178"/>
      <c r="E48178" s="46"/>
      <c r="F48178" s="44"/>
    </row>
    <row r="48179" spans="3:6" x14ac:dyDescent="0.2">
      <c r="C48179"/>
      <c r="E48179" s="46"/>
      <c r="F48179" s="44"/>
    </row>
    <row r="48180" spans="3:6" x14ac:dyDescent="0.2">
      <c r="C48180"/>
      <c r="E48180" s="46"/>
      <c r="F48180" s="44"/>
    </row>
    <row r="48181" spans="3:6" x14ac:dyDescent="0.2">
      <c r="C48181"/>
      <c r="E48181" s="46"/>
      <c r="F48181" s="44"/>
    </row>
    <row r="48182" spans="3:6" x14ac:dyDescent="0.2">
      <c r="C48182"/>
      <c r="E48182" s="46"/>
      <c r="F48182" s="44"/>
    </row>
    <row r="48183" spans="3:6" x14ac:dyDescent="0.2">
      <c r="C48183"/>
      <c r="E48183" s="46"/>
      <c r="F48183" s="44"/>
    </row>
    <row r="48184" spans="3:6" x14ac:dyDescent="0.2">
      <c r="C48184"/>
      <c r="E48184" s="46"/>
      <c r="F48184" s="44"/>
    </row>
    <row r="48185" spans="3:6" x14ac:dyDescent="0.2">
      <c r="C48185"/>
      <c r="E48185" s="46"/>
      <c r="F48185" s="44"/>
    </row>
    <row r="48186" spans="3:6" x14ac:dyDescent="0.2">
      <c r="C48186"/>
      <c r="E48186" s="46"/>
      <c r="F48186" s="44"/>
    </row>
    <row r="48187" spans="3:6" x14ac:dyDescent="0.2">
      <c r="C48187"/>
      <c r="E48187" s="46"/>
      <c r="F48187" s="44"/>
    </row>
    <row r="48188" spans="3:6" x14ac:dyDescent="0.2">
      <c r="C48188"/>
      <c r="E48188" s="46"/>
      <c r="F48188" s="44"/>
    </row>
    <row r="48189" spans="3:6" x14ac:dyDescent="0.2">
      <c r="C48189"/>
      <c r="E48189" s="46"/>
      <c r="F48189" s="44"/>
    </row>
    <row r="48190" spans="3:6" x14ac:dyDescent="0.2">
      <c r="C48190"/>
      <c r="E48190" s="46"/>
      <c r="F48190" s="44"/>
    </row>
    <row r="48191" spans="3:6" x14ac:dyDescent="0.2">
      <c r="C48191"/>
      <c r="E48191" s="46"/>
      <c r="F48191" s="44"/>
    </row>
    <row r="48192" spans="3:6" x14ac:dyDescent="0.2">
      <c r="C48192"/>
      <c r="E48192" s="46"/>
      <c r="F48192" s="44"/>
    </row>
    <row r="48193" spans="3:6" x14ac:dyDescent="0.2">
      <c r="C48193"/>
      <c r="E48193" s="46"/>
      <c r="F48193" s="44"/>
    </row>
    <row r="48194" spans="3:6" x14ac:dyDescent="0.2">
      <c r="C48194"/>
      <c r="E48194" s="46"/>
      <c r="F48194" s="44"/>
    </row>
    <row r="48195" spans="3:6" x14ac:dyDescent="0.2">
      <c r="C48195"/>
      <c r="E48195" s="46"/>
      <c r="F48195" s="44"/>
    </row>
    <row r="48196" spans="3:6" x14ac:dyDescent="0.2">
      <c r="C48196"/>
      <c r="E48196" s="46"/>
      <c r="F48196" s="44"/>
    </row>
    <row r="48197" spans="3:6" x14ac:dyDescent="0.2">
      <c r="C48197"/>
      <c r="E48197" s="46"/>
      <c r="F48197" s="44"/>
    </row>
    <row r="48198" spans="3:6" x14ac:dyDescent="0.2">
      <c r="C48198"/>
      <c r="E48198" s="46"/>
      <c r="F48198" s="44"/>
    </row>
    <row r="48199" spans="3:6" x14ac:dyDescent="0.2">
      <c r="C48199"/>
      <c r="E48199" s="46"/>
      <c r="F48199" s="44"/>
    </row>
    <row r="48200" spans="3:6" x14ac:dyDescent="0.2">
      <c r="C48200"/>
      <c r="E48200" s="46"/>
      <c r="F48200" s="44"/>
    </row>
    <row r="48201" spans="3:6" x14ac:dyDescent="0.2">
      <c r="C48201"/>
      <c r="E48201" s="46"/>
      <c r="F48201" s="44"/>
    </row>
    <row r="48202" spans="3:6" x14ac:dyDescent="0.2">
      <c r="C48202"/>
      <c r="E48202" s="46"/>
      <c r="F48202" s="44"/>
    </row>
    <row r="48203" spans="3:6" x14ac:dyDescent="0.2">
      <c r="C48203"/>
      <c r="E48203" s="46"/>
      <c r="F48203" s="44"/>
    </row>
    <row r="48204" spans="3:6" x14ac:dyDescent="0.2">
      <c r="C48204"/>
      <c r="E48204" s="46"/>
      <c r="F48204" s="44"/>
    </row>
    <row r="48205" spans="3:6" x14ac:dyDescent="0.2">
      <c r="C48205"/>
      <c r="E48205" s="46"/>
      <c r="F48205" s="44"/>
    </row>
    <row r="48206" spans="3:6" x14ac:dyDescent="0.2">
      <c r="C48206"/>
      <c r="E48206" s="46"/>
      <c r="F48206" s="44"/>
    </row>
    <row r="48207" spans="3:6" x14ac:dyDescent="0.2">
      <c r="C48207"/>
      <c r="E48207" s="46"/>
      <c r="F48207" s="44"/>
    </row>
    <row r="48208" spans="3:6" x14ac:dyDescent="0.2">
      <c r="C48208"/>
      <c r="E48208" s="46"/>
      <c r="F48208" s="44"/>
    </row>
    <row r="48209" spans="3:6" x14ac:dyDescent="0.2">
      <c r="C48209"/>
      <c r="E48209" s="46"/>
      <c r="F48209" s="44"/>
    </row>
    <row r="48210" spans="3:6" x14ac:dyDescent="0.2">
      <c r="C48210"/>
      <c r="E48210" s="46"/>
      <c r="F48210" s="44"/>
    </row>
    <row r="48211" spans="3:6" x14ac:dyDescent="0.2">
      <c r="C48211"/>
      <c r="E48211" s="46"/>
      <c r="F48211" s="44"/>
    </row>
    <row r="48212" spans="3:6" x14ac:dyDescent="0.2">
      <c r="C48212"/>
      <c r="E48212" s="46"/>
      <c r="F48212" s="44"/>
    </row>
    <row r="48213" spans="3:6" x14ac:dyDescent="0.2">
      <c r="C48213"/>
      <c r="E48213" s="46"/>
      <c r="F48213" s="44"/>
    </row>
    <row r="48214" spans="3:6" x14ac:dyDescent="0.2">
      <c r="C48214"/>
      <c r="E48214" s="46"/>
      <c r="F48214" s="44"/>
    </row>
    <row r="48215" spans="3:6" x14ac:dyDescent="0.2">
      <c r="C48215"/>
      <c r="E48215" s="46"/>
      <c r="F48215" s="44"/>
    </row>
    <row r="48216" spans="3:6" x14ac:dyDescent="0.2">
      <c r="C48216"/>
      <c r="E48216" s="46"/>
      <c r="F48216" s="44"/>
    </row>
    <row r="48217" spans="3:6" x14ac:dyDescent="0.2">
      <c r="C48217"/>
      <c r="E48217" s="46"/>
      <c r="F48217" s="44"/>
    </row>
    <row r="48218" spans="3:6" x14ac:dyDescent="0.2">
      <c r="C48218"/>
      <c r="E48218" s="46"/>
      <c r="F48218" s="44"/>
    </row>
    <row r="48219" spans="3:6" x14ac:dyDescent="0.2">
      <c r="C48219"/>
      <c r="E48219" s="46"/>
      <c r="F48219" s="44"/>
    </row>
    <row r="48220" spans="3:6" x14ac:dyDescent="0.2">
      <c r="C48220"/>
      <c r="E48220" s="46"/>
      <c r="F48220" s="44"/>
    </row>
    <row r="48221" spans="3:6" x14ac:dyDescent="0.2">
      <c r="C48221"/>
      <c r="E48221" s="46"/>
      <c r="F48221" s="44"/>
    </row>
    <row r="48222" spans="3:6" x14ac:dyDescent="0.2">
      <c r="C48222"/>
      <c r="E48222" s="46"/>
      <c r="F48222" s="44"/>
    </row>
    <row r="48223" spans="3:6" x14ac:dyDescent="0.2">
      <c r="C48223"/>
      <c r="E48223" s="46"/>
      <c r="F48223" s="44"/>
    </row>
    <row r="48224" spans="3:6" x14ac:dyDescent="0.2">
      <c r="C48224"/>
      <c r="E48224" s="46"/>
      <c r="F48224" s="44"/>
    </row>
    <row r="48225" spans="3:6" x14ac:dyDescent="0.2">
      <c r="C48225"/>
      <c r="E48225" s="46"/>
      <c r="F48225" s="44"/>
    </row>
    <row r="48226" spans="3:6" x14ac:dyDescent="0.2">
      <c r="C48226"/>
      <c r="E48226" s="46"/>
      <c r="F48226" s="44"/>
    </row>
    <row r="48227" spans="3:6" x14ac:dyDescent="0.2">
      <c r="C48227"/>
      <c r="E48227" s="46"/>
      <c r="F48227" s="44"/>
    </row>
    <row r="48228" spans="3:6" x14ac:dyDescent="0.2">
      <c r="C48228"/>
      <c r="E48228" s="46"/>
      <c r="F48228" s="44"/>
    </row>
    <row r="48229" spans="3:6" x14ac:dyDescent="0.2">
      <c r="C48229"/>
      <c r="E48229" s="46"/>
      <c r="F48229" s="44"/>
    </row>
    <row r="48230" spans="3:6" x14ac:dyDescent="0.2">
      <c r="C48230"/>
      <c r="E48230" s="46"/>
      <c r="F48230" s="44"/>
    </row>
    <row r="48231" spans="3:6" x14ac:dyDescent="0.2">
      <c r="C48231"/>
      <c r="E48231" s="46"/>
      <c r="F48231" s="44"/>
    </row>
    <row r="48232" spans="3:6" x14ac:dyDescent="0.2">
      <c r="C48232"/>
      <c r="E48232" s="46"/>
      <c r="F48232" s="44"/>
    </row>
    <row r="48233" spans="3:6" x14ac:dyDescent="0.2">
      <c r="C48233"/>
      <c r="E48233" s="46"/>
      <c r="F48233" s="44"/>
    </row>
    <row r="48234" spans="3:6" x14ac:dyDescent="0.2">
      <c r="C48234"/>
      <c r="E48234" s="46"/>
      <c r="F48234" s="44"/>
    </row>
    <row r="48235" spans="3:6" x14ac:dyDescent="0.2">
      <c r="C48235"/>
      <c r="E48235" s="46"/>
      <c r="F48235" s="44"/>
    </row>
    <row r="48236" spans="3:6" x14ac:dyDescent="0.2">
      <c r="C48236"/>
      <c r="E48236" s="46"/>
      <c r="F48236" s="44"/>
    </row>
    <row r="48237" spans="3:6" x14ac:dyDescent="0.2">
      <c r="C48237"/>
      <c r="E48237" s="46"/>
      <c r="F48237" s="44"/>
    </row>
    <row r="48238" spans="3:6" x14ac:dyDescent="0.2">
      <c r="C48238"/>
      <c r="E48238" s="46"/>
      <c r="F48238" s="44"/>
    </row>
    <row r="48239" spans="3:6" x14ac:dyDescent="0.2">
      <c r="C48239"/>
      <c r="E48239" s="46"/>
      <c r="F48239" s="44"/>
    </row>
    <row r="48240" spans="3:6" x14ac:dyDescent="0.2">
      <c r="C48240"/>
      <c r="E48240" s="46"/>
      <c r="F48240" s="44"/>
    </row>
    <row r="48241" spans="3:6" x14ac:dyDescent="0.2">
      <c r="C48241"/>
      <c r="E48241" s="46"/>
      <c r="F48241" s="44"/>
    </row>
    <row r="48242" spans="3:6" x14ac:dyDescent="0.2">
      <c r="C48242"/>
      <c r="E48242" s="46"/>
      <c r="F48242" s="44"/>
    </row>
    <row r="48243" spans="3:6" x14ac:dyDescent="0.2">
      <c r="C48243"/>
      <c r="E48243" s="46"/>
      <c r="F48243" s="44"/>
    </row>
    <row r="48244" spans="3:6" x14ac:dyDescent="0.2">
      <c r="C48244"/>
      <c r="E48244" s="46"/>
      <c r="F48244" s="44"/>
    </row>
    <row r="48245" spans="3:6" x14ac:dyDescent="0.2">
      <c r="C48245"/>
      <c r="E48245" s="46"/>
      <c r="F48245" s="44"/>
    </row>
    <row r="48246" spans="3:6" x14ac:dyDescent="0.2">
      <c r="C48246"/>
      <c r="E48246" s="46"/>
      <c r="F48246" s="44"/>
    </row>
    <row r="48247" spans="3:6" x14ac:dyDescent="0.2">
      <c r="C48247"/>
      <c r="E48247" s="46"/>
      <c r="F48247" s="44"/>
    </row>
    <row r="48248" spans="3:6" x14ac:dyDescent="0.2">
      <c r="C48248"/>
      <c r="E48248" s="46"/>
      <c r="F48248" s="44"/>
    </row>
    <row r="48249" spans="3:6" x14ac:dyDescent="0.2">
      <c r="C48249"/>
      <c r="E48249" s="46"/>
      <c r="F48249" s="44"/>
    </row>
    <row r="48250" spans="3:6" x14ac:dyDescent="0.2">
      <c r="C48250"/>
      <c r="E48250" s="46"/>
      <c r="F48250" s="44"/>
    </row>
    <row r="48251" spans="3:6" x14ac:dyDescent="0.2">
      <c r="C48251"/>
      <c r="E48251" s="46"/>
      <c r="F48251" s="44"/>
    </row>
    <row r="48252" spans="3:6" x14ac:dyDescent="0.2">
      <c r="C48252"/>
      <c r="E48252" s="46"/>
      <c r="F48252" s="44"/>
    </row>
    <row r="48253" spans="3:6" x14ac:dyDescent="0.2">
      <c r="C48253"/>
      <c r="E48253" s="46"/>
      <c r="F48253" s="44"/>
    </row>
    <row r="48254" spans="3:6" x14ac:dyDescent="0.2">
      <c r="C48254"/>
      <c r="E48254" s="46"/>
      <c r="F48254" s="44"/>
    </row>
    <row r="48255" spans="3:6" x14ac:dyDescent="0.2">
      <c r="C48255"/>
      <c r="E48255" s="46"/>
      <c r="F48255" s="44"/>
    </row>
    <row r="48256" spans="3:6" x14ac:dyDescent="0.2">
      <c r="C48256"/>
      <c r="E48256" s="46"/>
      <c r="F48256" s="44"/>
    </row>
    <row r="48257" spans="3:6" x14ac:dyDescent="0.2">
      <c r="C48257"/>
      <c r="E48257" s="46"/>
      <c r="F48257" s="44"/>
    </row>
    <row r="48258" spans="3:6" x14ac:dyDescent="0.2">
      <c r="C48258"/>
      <c r="E48258" s="46"/>
      <c r="F48258" s="44"/>
    </row>
    <row r="48259" spans="3:6" x14ac:dyDescent="0.2">
      <c r="C48259"/>
      <c r="E48259" s="46"/>
      <c r="F48259" s="44"/>
    </row>
    <row r="48260" spans="3:6" x14ac:dyDescent="0.2">
      <c r="C48260"/>
      <c r="E48260" s="46"/>
      <c r="F48260" s="44"/>
    </row>
    <row r="48261" spans="3:6" x14ac:dyDescent="0.2">
      <c r="C48261"/>
      <c r="E48261" s="46"/>
      <c r="F48261" s="44"/>
    </row>
    <row r="48262" spans="3:6" x14ac:dyDescent="0.2">
      <c r="C48262"/>
      <c r="E48262" s="46"/>
      <c r="F48262" s="44"/>
    </row>
    <row r="48263" spans="3:6" x14ac:dyDescent="0.2">
      <c r="C48263"/>
      <c r="E48263" s="46"/>
      <c r="F48263" s="44"/>
    </row>
    <row r="48264" spans="3:6" x14ac:dyDescent="0.2">
      <c r="C48264"/>
      <c r="E48264" s="46"/>
      <c r="F48264" s="44"/>
    </row>
    <row r="48265" spans="3:6" x14ac:dyDescent="0.2">
      <c r="C48265"/>
      <c r="E48265" s="46"/>
      <c r="F48265" s="44"/>
    </row>
    <row r="48266" spans="3:6" x14ac:dyDescent="0.2">
      <c r="C48266"/>
      <c r="E48266" s="46"/>
      <c r="F48266" s="44"/>
    </row>
    <row r="48267" spans="3:6" x14ac:dyDescent="0.2">
      <c r="C48267"/>
      <c r="E48267" s="46"/>
      <c r="F48267" s="44"/>
    </row>
    <row r="48268" spans="3:6" x14ac:dyDescent="0.2">
      <c r="C48268"/>
      <c r="E48268" s="46"/>
      <c r="F48268" s="44"/>
    </row>
    <row r="48269" spans="3:6" x14ac:dyDescent="0.2">
      <c r="C48269"/>
      <c r="E48269" s="46"/>
      <c r="F48269" s="44"/>
    </row>
    <row r="48270" spans="3:6" x14ac:dyDescent="0.2">
      <c r="C48270"/>
      <c r="E48270" s="46"/>
      <c r="F48270" s="44"/>
    </row>
    <row r="48271" spans="3:6" x14ac:dyDescent="0.2">
      <c r="C48271"/>
      <c r="E48271" s="46"/>
      <c r="F48271" s="44"/>
    </row>
    <row r="48272" spans="3:6" x14ac:dyDescent="0.2">
      <c r="C48272"/>
      <c r="E48272" s="46"/>
      <c r="F48272" s="44"/>
    </row>
    <row r="48273" spans="3:6" x14ac:dyDescent="0.2">
      <c r="C48273"/>
      <c r="E48273" s="46"/>
      <c r="F48273" s="44"/>
    </row>
    <row r="48274" spans="3:6" x14ac:dyDescent="0.2">
      <c r="C48274"/>
      <c r="E48274" s="46"/>
      <c r="F48274" s="44"/>
    </row>
    <row r="48275" spans="3:6" x14ac:dyDescent="0.2">
      <c r="C48275"/>
      <c r="E48275" s="46"/>
      <c r="F48275" s="44"/>
    </row>
    <row r="48276" spans="3:6" x14ac:dyDescent="0.2">
      <c r="C48276"/>
      <c r="E48276" s="46"/>
      <c r="F48276" s="44"/>
    </row>
    <row r="48277" spans="3:6" x14ac:dyDescent="0.2">
      <c r="C48277"/>
      <c r="E48277" s="46"/>
      <c r="F48277" s="44"/>
    </row>
    <row r="48278" spans="3:6" x14ac:dyDescent="0.2">
      <c r="C48278"/>
      <c r="E48278" s="46"/>
      <c r="F48278" s="44"/>
    </row>
    <row r="48279" spans="3:6" x14ac:dyDescent="0.2">
      <c r="C48279"/>
      <c r="E48279" s="46"/>
      <c r="F48279" s="44"/>
    </row>
    <row r="48280" spans="3:6" x14ac:dyDescent="0.2">
      <c r="C48280"/>
      <c r="E48280" s="46"/>
      <c r="F48280" s="44"/>
    </row>
    <row r="48281" spans="3:6" x14ac:dyDescent="0.2">
      <c r="C48281"/>
      <c r="E48281" s="46"/>
      <c r="F48281" s="44"/>
    </row>
    <row r="48282" spans="3:6" x14ac:dyDescent="0.2">
      <c r="C48282"/>
      <c r="E48282" s="46"/>
      <c r="F48282" s="44"/>
    </row>
    <row r="48283" spans="3:6" x14ac:dyDescent="0.2">
      <c r="C48283"/>
      <c r="E48283" s="46"/>
      <c r="F48283" s="44"/>
    </row>
    <row r="48284" spans="3:6" x14ac:dyDescent="0.2">
      <c r="C48284"/>
      <c r="E48284" s="46"/>
      <c r="F48284" s="44"/>
    </row>
    <row r="48285" spans="3:6" x14ac:dyDescent="0.2">
      <c r="C48285"/>
      <c r="E48285" s="46"/>
      <c r="F48285" s="44"/>
    </row>
    <row r="48286" spans="3:6" x14ac:dyDescent="0.2">
      <c r="C48286"/>
      <c r="E48286" s="46"/>
      <c r="F48286" s="44"/>
    </row>
    <row r="48287" spans="3:6" x14ac:dyDescent="0.2">
      <c r="C48287"/>
      <c r="E48287" s="46"/>
      <c r="F48287" s="44"/>
    </row>
    <row r="48288" spans="3:6" x14ac:dyDescent="0.2">
      <c r="C48288"/>
      <c r="E48288" s="46"/>
      <c r="F48288" s="44"/>
    </row>
    <row r="48289" spans="3:6" x14ac:dyDescent="0.2">
      <c r="C48289"/>
      <c r="E48289" s="46"/>
      <c r="F48289" s="44"/>
    </row>
    <row r="48290" spans="3:6" x14ac:dyDescent="0.2">
      <c r="C48290"/>
      <c r="E48290" s="46"/>
      <c r="F48290" s="44"/>
    </row>
    <row r="48291" spans="3:6" x14ac:dyDescent="0.2">
      <c r="C48291"/>
      <c r="E48291" s="46"/>
      <c r="F48291" s="44"/>
    </row>
    <row r="48292" spans="3:6" x14ac:dyDescent="0.2">
      <c r="C48292"/>
      <c r="E48292" s="46"/>
      <c r="F48292" s="44"/>
    </row>
    <row r="48293" spans="3:6" x14ac:dyDescent="0.2">
      <c r="C48293"/>
      <c r="E48293" s="46"/>
      <c r="F48293" s="44"/>
    </row>
    <row r="48294" spans="3:6" x14ac:dyDescent="0.2">
      <c r="C48294"/>
      <c r="E48294" s="46"/>
      <c r="F48294" s="44"/>
    </row>
    <row r="48295" spans="3:6" x14ac:dyDescent="0.2">
      <c r="C48295"/>
      <c r="E48295" s="46"/>
      <c r="F48295" s="44"/>
    </row>
    <row r="48296" spans="3:6" x14ac:dyDescent="0.2">
      <c r="C48296"/>
      <c r="E48296" s="46"/>
      <c r="F48296" s="44"/>
    </row>
    <row r="48297" spans="3:6" x14ac:dyDescent="0.2">
      <c r="C48297"/>
      <c r="E48297" s="46"/>
      <c r="F48297" s="44"/>
    </row>
    <row r="48298" spans="3:6" x14ac:dyDescent="0.2">
      <c r="C48298"/>
      <c r="E48298" s="46"/>
      <c r="F48298" s="44"/>
    </row>
    <row r="48299" spans="3:6" x14ac:dyDescent="0.2">
      <c r="C48299"/>
      <c r="E48299" s="46"/>
      <c r="F48299" s="44"/>
    </row>
    <row r="48300" spans="3:6" x14ac:dyDescent="0.2">
      <c r="C48300"/>
      <c r="E48300" s="46"/>
      <c r="F48300" s="44"/>
    </row>
    <row r="48301" spans="3:6" x14ac:dyDescent="0.2">
      <c r="C48301"/>
      <c r="E48301" s="46"/>
      <c r="F48301" s="44"/>
    </row>
    <row r="48302" spans="3:6" x14ac:dyDescent="0.2">
      <c r="C48302"/>
      <c r="E48302" s="46"/>
      <c r="F48302" s="44"/>
    </row>
    <row r="48303" spans="3:6" x14ac:dyDescent="0.2">
      <c r="C48303"/>
      <c r="E48303" s="46"/>
      <c r="F48303" s="44"/>
    </row>
    <row r="48304" spans="3:6" x14ac:dyDescent="0.2">
      <c r="C48304"/>
      <c r="E48304" s="46"/>
      <c r="F48304" s="44"/>
    </row>
    <row r="48305" spans="3:6" x14ac:dyDescent="0.2">
      <c r="C48305"/>
      <c r="E48305" s="46"/>
      <c r="F48305" s="44"/>
    </row>
    <row r="48306" spans="3:6" x14ac:dyDescent="0.2">
      <c r="C48306"/>
      <c r="E48306" s="46"/>
      <c r="F48306" s="44"/>
    </row>
    <row r="48307" spans="3:6" x14ac:dyDescent="0.2">
      <c r="C48307"/>
      <c r="E48307" s="46"/>
      <c r="F48307" s="44"/>
    </row>
    <row r="48308" spans="3:6" x14ac:dyDescent="0.2">
      <c r="C48308"/>
      <c r="E48308" s="46"/>
      <c r="F48308" s="44"/>
    </row>
    <row r="48309" spans="3:6" x14ac:dyDescent="0.2">
      <c r="C48309"/>
      <c r="E48309" s="46"/>
      <c r="F48309" s="44"/>
    </row>
    <row r="48310" spans="3:6" x14ac:dyDescent="0.2">
      <c r="C48310"/>
      <c r="E48310" s="46"/>
      <c r="F48310" s="44"/>
    </row>
    <row r="48311" spans="3:6" x14ac:dyDescent="0.2">
      <c r="C48311"/>
      <c r="E48311" s="46"/>
      <c r="F48311" s="44"/>
    </row>
    <row r="48312" spans="3:6" x14ac:dyDescent="0.2">
      <c r="C48312"/>
      <c r="E48312" s="46"/>
      <c r="F48312" s="44"/>
    </row>
    <row r="48313" spans="3:6" x14ac:dyDescent="0.2">
      <c r="C48313"/>
      <c r="E48313" s="46"/>
      <c r="F48313" s="44"/>
    </row>
    <row r="48314" spans="3:6" x14ac:dyDescent="0.2">
      <c r="C48314"/>
      <c r="E48314" s="46"/>
      <c r="F48314" s="44"/>
    </row>
    <row r="48315" spans="3:6" x14ac:dyDescent="0.2">
      <c r="C48315"/>
      <c r="E48315" s="46"/>
      <c r="F48315" s="44"/>
    </row>
    <row r="48316" spans="3:6" x14ac:dyDescent="0.2">
      <c r="C48316"/>
      <c r="E48316" s="46"/>
      <c r="F48316" s="44"/>
    </row>
    <row r="48317" spans="3:6" x14ac:dyDescent="0.2">
      <c r="C48317"/>
      <c r="E48317" s="46"/>
      <c r="F48317" s="44"/>
    </row>
    <row r="48318" spans="3:6" x14ac:dyDescent="0.2">
      <c r="C48318"/>
      <c r="E48318" s="46"/>
      <c r="F48318" s="44"/>
    </row>
    <row r="48319" spans="3:6" x14ac:dyDescent="0.2">
      <c r="C48319"/>
      <c r="E48319" s="46"/>
      <c r="F48319" s="44"/>
    </row>
    <row r="48320" spans="3:6" x14ac:dyDescent="0.2">
      <c r="C48320"/>
      <c r="E48320" s="46"/>
      <c r="F48320" s="44"/>
    </row>
    <row r="48321" spans="3:6" x14ac:dyDescent="0.2">
      <c r="C48321"/>
      <c r="E48321" s="46"/>
      <c r="F48321" s="44"/>
    </row>
    <row r="48322" spans="3:6" x14ac:dyDescent="0.2">
      <c r="C48322"/>
      <c r="E48322" s="46"/>
      <c r="F48322" s="44"/>
    </row>
    <row r="48323" spans="3:6" x14ac:dyDescent="0.2">
      <c r="C48323"/>
      <c r="E48323" s="46"/>
      <c r="F48323" s="44"/>
    </row>
    <row r="48324" spans="3:6" x14ac:dyDescent="0.2">
      <c r="C48324"/>
      <c r="E48324" s="46"/>
      <c r="F48324" s="44"/>
    </row>
    <row r="48325" spans="3:6" x14ac:dyDescent="0.2">
      <c r="C48325"/>
      <c r="E48325" s="46"/>
      <c r="F48325" s="44"/>
    </row>
    <row r="48326" spans="3:6" x14ac:dyDescent="0.2">
      <c r="C48326"/>
      <c r="E48326" s="46"/>
      <c r="F48326" s="44"/>
    </row>
    <row r="48327" spans="3:6" x14ac:dyDescent="0.2">
      <c r="C48327"/>
      <c r="E48327" s="46"/>
      <c r="F48327" s="44"/>
    </row>
    <row r="48328" spans="3:6" x14ac:dyDescent="0.2">
      <c r="C48328"/>
      <c r="E48328" s="46"/>
      <c r="F48328" s="44"/>
    </row>
    <row r="48329" spans="3:6" x14ac:dyDescent="0.2">
      <c r="C48329"/>
      <c r="E48329" s="46"/>
      <c r="F48329" s="44"/>
    </row>
    <row r="48330" spans="3:6" x14ac:dyDescent="0.2">
      <c r="C48330"/>
      <c r="E48330" s="46"/>
      <c r="F48330" s="44"/>
    </row>
    <row r="48331" spans="3:6" x14ac:dyDescent="0.2">
      <c r="C48331"/>
      <c r="E48331" s="46"/>
      <c r="F48331" s="44"/>
    </row>
    <row r="48332" spans="3:6" x14ac:dyDescent="0.2">
      <c r="C48332"/>
      <c r="E48332" s="46"/>
      <c r="F48332" s="44"/>
    </row>
    <row r="48333" spans="3:6" x14ac:dyDescent="0.2">
      <c r="C48333"/>
      <c r="E48333" s="46"/>
      <c r="F48333" s="44"/>
    </row>
    <row r="48334" spans="3:6" x14ac:dyDescent="0.2">
      <c r="C48334"/>
      <c r="E48334" s="46"/>
      <c r="F48334" s="44"/>
    </row>
    <row r="48335" spans="3:6" x14ac:dyDescent="0.2">
      <c r="C48335"/>
      <c r="E48335" s="46"/>
      <c r="F48335" s="44"/>
    </row>
    <row r="48336" spans="3:6" x14ac:dyDescent="0.2">
      <c r="C48336"/>
      <c r="E48336" s="46"/>
      <c r="F48336" s="44"/>
    </row>
    <row r="48337" spans="3:6" x14ac:dyDescent="0.2">
      <c r="C48337"/>
      <c r="E48337" s="46"/>
      <c r="F48337" s="44"/>
    </row>
    <row r="48338" spans="3:6" x14ac:dyDescent="0.2">
      <c r="C48338"/>
      <c r="E48338" s="46"/>
      <c r="F48338" s="44"/>
    </row>
    <row r="48339" spans="3:6" x14ac:dyDescent="0.2">
      <c r="C48339"/>
      <c r="E48339" s="46"/>
      <c r="F48339" s="44"/>
    </row>
    <row r="48340" spans="3:6" x14ac:dyDescent="0.2">
      <c r="C48340"/>
      <c r="E48340" s="46"/>
      <c r="F48340" s="44"/>
    </row>
    <row r="48341" spans="3:6" x14ac:dyDescent="0.2">
      <c r="C48341"/>
      <c r="E48341" s="46"/>
      <c r="F48341" s="44"/>
    </row>
    <row r="48342" spans="3:6" x14ac:dyDescent="0.2">
      <c r="C48342"/>
      <c r="E48342" s="46"/>
      <c r="F48342" s="44"/>
    </row>
    <row r="48343" spans="3:6" x14ac:dyDescent="0.2">
      <c r="C48343"/>
      <c r="E48343" s="46"/>
      <c r="F48343" s="44"/>
    </row>
    <row r="48344" spans="3:6" x14ac:dyDescent="0.2">
      <c r="C48344"/>
      <c r="E48344" s="46"/>
      <c r="F48344" s="44"/>
    </row>
    <row r="48345" spans="3:6" x14ac:dyDescent="0.2">
      <c r="C48345"/>
      <c r="E48345" s="46"/>
      <c r="F48345" s="44"/>
    </row>
    <row r="48346" spans="3:6" x14ac:dyDescent="0.2">
      <c r="C48346"/>
      <c r="E48346" s="46"/>
      <c r="F48346" s="44"/>
    </row>
    <row r="48347" spans="3:6" x14ac:dyDescent="0.2">
      <c r="C48347"/>
      <c r="E48347" s="46"/>
      <c r="F48347" s="44"/>
    </row>
    <row r="48348" spans="3:6" x14ac:dyDescent="0.2">
      <c r="C48348"/>
      <c r="E48348" s="46"/>
      <c r="F48348" s="44"/>
    </row>
    <row r="48349" spans="3:6" x14ac:dyDescent="0.2">
      <c r="C48349"/>
      <c r="E48349" s="46"/>
      <c r="F48349" s="44"/>
    </row>
    <row r="48350" spans="3:6" x14ac:dyDescent="0.2">
      <c r="C48350"/>
      <c r="E48350" s="46"/>
      <c r="F48350" s="44"/>
    </row>
    <row r="48351" spans="3:6" x14ac:dyDescent="0.2">
      <c r="C48351"/>
      <c r="E48351" s="46"/>
      <c r="F48351" s="44"/>
    </row>
    <row r="48352" spans="3:6" x14ac:dyDescent="0.2">
      <c r="C48352"/>
      <c r="E48352" s="46"/>
      <c r="F48352" s="44"/>
    </row>
    <row r="48353" spans="3:6" x14ac:dyDescent="0.2">
      <c r="C48353"/>
      <c r="E48353" s="46"/>
      <c r="F48353" s="44"/>
    </row>
    <row r="48354" spans="3:6" x14ac:dyDescent="0.2">
      <c r="C48354"/>
      <c r="E48354" s="46"/>
      <c r="F48354" s="44"/>
    </row>
    <row r="48355" spans="3:6" x14ac:dyDescent="0.2">
      <c r="C48355"/>
      <c r="E48355" s="46"/>
      <c r="F48355" s="44"/>
    </row>
    <row r="48356" spans="3:6" x14ac:dyDescent="0.2">
      <c r="C48356"/>
      <c r="E48356" s="46"/>
      <c r="F48356" s="44"/>
    </row>
    <row r="48357" spans="3:6" x14ac:dyDescent="0.2">
      <c r="C48357"/>
      <c r="E48357" s="46"/>
      <c r="F48357" s="44"/>
    </row>
    <row r="48358" spans="3:6" x14ac:dyDescent="0.2">
      <c r="C48358"/>
      <c r="E48358" s="46"/>
      <c r="F48358" s="44"/>
    </row>
    <row r="48359" spans="3:6" x14ac:dyDescent="0.2">
      <c r="C48359"/>
      <c r="E48359" s="46"/>
      <c r="F48359" s="44"/>
    </row>
    <row r="48360" spans="3:6" x14ac:dyDescent="0.2">
      <c r="C48360"/>
      <c r="E48360" s="46"/>
      <c r="F48360" s="44"/>
    </row>
    <row r="48361" spans="3:6" x14ac:dyDescent="0.2">
      <c r="C48361"/>
      <c r="E48361" s="46"/>
      <c r="F48361" s="44"/>
    </row>
    <row r="48362" spans="3:6" x14ac:dyDescent="0.2">
      <c r="C48362"/>
      <c r="E48362" s="46"/>
      <c r="F48362" s="44"/>
    </row>
    <row r="48363" spans="3:6" x14ac:dyDescent="0.2">
      <c r="C48363"/>
      <c r="E48363" s="46"/>
      <c r="F48363" s="44"/>
    </row>
    <row r="48364" spans="3:6" x14ac:dyDescent="0.2">
      <c r="C48364"/>
      <c r="E48364" s="46"/>
      <c r="F48364" s="44"/>
    </row>
    <row r="48365" spans="3:6" x14ac:dyDescent="0.2">
      <c r="C48365"/>
      <c r="E48365" s="46"/>
      <c r="F48365" s="44"/>
    </row>
    <row r="48366" spans="3:6" x14ac:dyDescent="0.2">
      <c r="C48366"/>
      <c r="E48366" s="46"/>
      <c r="F48366" s="44"/>
    </row>
    <row r="48367" spans="3:6" x14ac:dyDescent="0.2">
      <c r="C48367"/>
      <c r="E48367" s="46"/>
      <c r="F48367" s="44"/>
    </row>
    <row r="48368" spans="3:6" x14ac:dyDescent="0.2">
      <c r="C48368"/>
      <c r="E48368" s="46"/>
      <c r="F48368" s="44"/>
    </row>
    <row r="48369" spans="3:6" x14ac:dyDescent="0.2">
      <c r="C48369"/>
      <c r="E48369" s="46"/>
      <c r="F48369" s="44"/>
    </row>
    <row r="48370" spans="3:6" x14ac:dyDescent="0.2">
      <c r="C48370"/>
      <c r="E48370" s="46"/>
      <c r="F48370" s="44"/>
    </row>
    <row r="48371" spans="3:6" x14ac:dyDescent="0.2">
      <c r="C48371"/>
      <c r="E48371" s="46"/>
      <c r="F48371" s="44"/>
    </row>
    <row r="48372" spans="3:6" x14ac:dyDescent="0.2">
      <c r="C48372"/>
      <c r="E48372" s="46"/>
      <c r="F48372" s="44"/>
    </row>
    <row r="48373" spans="3:6" x14ac:dyDescent="0.2">
      <c r="C48373"/>
      <c r="E48373" s="46"/>
      <c r="F48373" s="44"/>
    </row>
    <row r="48374" spans="3:6" x14ac:dyDescent="0.2">
      <c r="C48374"/>
      <c r="E48374" s="46"/>
      <c r="F48374" s="44"/>
    </row>
    <row r="48375" spans="3:6" x14ac:dyDescent="0.2">
      <c r="C48375"/>
      <c r="E48375" s="46"/>
      <c r="F48375" s="44"/>
    </row>
    <row r="48376" spans="3:6" x14ac:dyDescent="0.2">
      <c r="C48376"/>
      <c r="E48376" s="46"/>
      <c r="F48376" s="44"/>
    </row>
    <row r="48377" spans="3:6" x14ac:dyDescent="0.2">
      <c r="C48377"/>
      <c r="E48377" s="46"/>
      <c r="F48377" s="44"/>
    </row>
    <row r="48378" spans="3:6" x14ac:dyDescent="0.2">
      <c r="C48378"/>
      <c r="E48378" s="46"/>
      <c r="F48378" s="44"/>
    </row>
    <row r="48379" spans="3:6" x14ac:dyDescent="0.2">
      <c r="C48379"/>
      <c r="E48379" s="46"/>
      <c r="F48379" s="44"/>
    </row>
    <row r="48380" spans="3:6" x14ac:dyDescent="0.2">
      <c r="C48380"/>
      <c r="E48380" s="46"/>
      <c r="F48380" s="44"/>
    </row>
    <row r="48381" spans="3:6" x14ac:dyDescent="0.2">
      <c r="C48381"/>
      <c r="E48381" s="46"/>
      <c r="F48381" s="44"/>
    </row>
    <row r="48382" spans="3:6" x14ac:dyDescent="0.2">
      <c r="C48382"/>
      <c r="E48382" s="46"/>
      <c r="F48382" s="44"/>
    </row>
    <row r="48383" spans="3:6" x14ac:dyDescent="0.2">
      <c r="C48383"/>
      <c r="E48383" s="46"/>
      <c r="F48383" s="44"/>
    </row>
    <row r="48384" spans="3:6" x14ac:dyDescent="0.2">
      <c r="C48384"/>
      <c r="E48384" s="46"/>
      <c r="F48384" s="44"/>
    </row>
    <row r="48385" spans="3:6" x14ac:dyDescent="0.2">
      <c r="C48385"/>
      <c r="E48385" s="46"/>
      <c r="F48385" s="44"/>
    </row>
    <row r="48386" spans="3:6" x14ac:dyDescent="0.2">
      <c r="C48386"/>
      <c r="E48386" s="46"/>
      <c r="F48386" s="44"/>
    </row>
    <row r="48387" spans="3:6" x14ac:dyDescent="0.2">
      <c r="C48387"/>
      <c r="E48387" s="46"/>
      <c r="F48387" s="44"/>
    </row>
    <row r="48388" spans="3:6" x14ac:dyDescent="0.2">
      <c r="C48388"/>
      <c r="E48388" s="46"/>
      <c r="F48388" s="44"/>
    </row>
    <row r="48389" spans="3:6" x14ac:dyDescent="0.2">
      <c r="C48389"/>
      <c r="E48389" s="46"/>
      <c r="F48389" s="44"/>
    </row>
    <row r="48390" spans="3:6" x14ac:dyDescent="0.2">
      <c r="C48390"/>
      <c r="E48390" s="46"/>
      <c r="F48390" s="44"/>
    </row>
    <row r="48391" spans="3:6" x14ac:dyDescent="0.2">
      <c r="C48391"/>
      <c r="E48391" s="46"/>
      <c r="F48391" s="44"/>
    </row>
    <row r="48392" spans="3:6" x14ac:dyDescent="0.2">
      <c r="C48392"/>
      <c r="E48392" s="46"/>
      <c r="F48392" s="44"/>
    </row>
    <row r="48393" spans="3:6" x14ac:dyDescent="0.2">
      <c r="C48393"/>
      <c r="E48393" s="46"/>
      <c r="F48393" s="44"/>
    </row>
    <row r="48394" spans="3:6" x14ac:dyDescent="0.2">
      <c r="C48394"/>
      <c r="E48394" s="46"/>
      <c r="F48394" s="44"/>
    </row>
    <row r="48395" spans="3:6" x14ac:dyDescent="0.2">
      <c r="C48395"/>
      <c r="E48395" s="46"/>
      <c r="F48395" s="44"/>
    </row>
    <row r="48396" spans="3:6" x14ac:dyDescent="0.2">
      <c r="C48396"/>
      <c r="E48396" s="46"/>
      <c r="F48396" s="44"/>
    </row>
    <row r="48397" spans="3:6" x14ac:dyDescent="0.2">
      <c r="C48397"/>
      <c r="E48397" s="46"/>
      <c r="F48397" s="44"/>
    </row>
    <row r="48398" spans="3:6" x14ac:dyDescent="0.2">
      <c r="C48398"/>
      <c r="E48398" s="46"/>
      <c r="F48398" s="44"/>
    </row>
    <row r="48399" spans="3:6" x14ac:dyDescent="0.2">
      <c r="C48399"/>
      <c r="E48399" s="46"/>
      <c r="F48399" s="44"/>
    </row>
    <row r="48400" spans="3:6" x14ac:dyDescent="0.2">
      <c r="C48400"/>
      <c r="E48400" s="46"/>
      <c r="F48400" s="44"/>
    </row>
    <row r="48401" spans="3:6" x14ac:dyDescent="0.2">
      <c r="C48401"/>
      <c r="E48401" s="46"/>
      <c r="F48401" s="44"/>
    </row>
    <row r="48402" spans="3:6" x14ac:dyDescent="0.2">
      <c r="C48402"/>
      <c r="E48402" s="46"/>
      <c r="F48402" s="44"/>
    </row>
    <row r="48403" spans="3:6" x14ac:dyDescent="0.2">
      <c r="C48403"/>
      <c r="E48403" s="46"/>
      <c r="F48403" s="44"/>
    </row>
    <row r="48404" spans="3:6" x14ac:dyDescent="0.2">
      <c r="C48404"/>
      <c r="E48404" s="46"/>
      <c r="F48404" s="44"/>
    </row>
    <row r="48405" spans="3:6" x14ac:dyDescent="0.2">
      <c r="C48405"/>
      <c r="E48405" s="46"/>
      <c r="F48405" s="44"/>
    </row>
    <row r="48406" spans="3:6" x14ac:dyDescent="0.2">
      <c r="C48406"/>
      <c r="E48406" s="46"/>
      <c r="F48406" s="44"/>
    </row>
    <row r="48407" spans="3:6" x14ac:dyDescent="0.2">
      <c r="C48407"/>
      <c r="E48407" s="46"/>
      <c r="F48407" s="44"/>
    </row>
    <row r="48408" spans="3:6" x14ac:dyDescent="0.2">
      <c r="C48408"/>
      <c r="E48408" s="46"/>
      <c r="F48408" s="44"/>
    </row>
    <row r="48409" spans="3:6" x14ac:dyDescent="0.2">
      <c r="C48409"/>
      <c r="E48409" s="46"/>
      <c r="F48409" s="44"/>
    </row>
    <row r="48410" spans="3:6" x14ac:dyDescent="0.2">
      <c r="C48410"/>
      <c r="E48410" s="46"/>
      <c r="F48410" s="44"/>
    </row>
    <row r="48411" spans="3:6" x14ac:dyDescent="0.2">
      <c r="C48411"/>
      <c r="E48411" s="46"/>
      <c r="F48411" s="44"/>
    </row>
    <row r="48412" spans="3:6" x14ac:dyDescent="0.2">
      <c r="C48412"/>
      <c r="E48412" s="46"/>
      <c r="F48412" s="44"/>
    </row>
    <row r="48413" spans="3:6" x14ac:dyDescent="0.2">
      <c r="C48413"/>
      <c r="E48413" s="46"/>
      <c r="F48413" s="44"/>
    </row>
    <row r="48414" spans="3:6" x14ac:dyDescent="0.2">
      <c r="C48414"/>
      <c r="E48414" s="46"/>
      <c r="F48414" s="44"/>
    </row>
    <row r="48415" spans="3:6" x14ac:dyDescent="0.2">
      <c r="C48415"/>
      <c r="E48415" s="46"/>
      <c r="F48415" s="44"/>
    </row>
    <row r="48416" spans="3:6" x14ac:dyDescent="0.2">
      <c r="C48416"/>
      <c r="E48416" s="46"/>
      <c r="F48416" s="44"/>
    </row>
    <row r="48417" spans="3:6" x14ac:dyDescent="0.2">
      <c r="C48417"/>
      <c r="E48417" s="46"/>
      <c r="F48417" s="44"/>
    </row>
    <row r="48418" spans="3:6" x14ac:dyDescent="0.2">
      <c r="C48418"/>
      <c r="E48418" s="46"/>
      <c r="F48418" s="44"/>
    </row>
    <row r="48419" spans="3:6" x14ac:dyDescent="0.2">
      <c r="C48419"/>
      <c r="E48419" s="46"/>
      <c r="F48419" s="44"/>
    </row>
    <row r="48420" spans="3:6" x14ac:dyDescent="0.2">
      <c r="C48420"/>
      <c r="E48420" s="46"/>
      <c r="F48420" s="44"/>
    </row>
    <row r="48421" spans="3:6" x14ac:dyDescent="0.2">
      <c r="C48421"/>
      <c r="E48421" s="46"/>
      <c r="F48421" s="44"/>
    </row>
    <row r="48422" spans="3:6" x14ac:dyDescent="0.2">
      <c r="C48422"/>
      <c r="E48422" s="46"/>
      <c r="F48422" s="44"/>
    </row>
    <row r="48423" spans="3:6" x14ac:dyDescent="0.2">
      <c r="C48423"/>
      <c r="E48423" s="46"/>
      <c r="F48423" s="44"/>
    </row>
    <row r="48424" spans="3:6" x14ac:dyDescent="0.2">
      <c r="C48424"/>
      <c r="E48424" s="46"/>
      <c r="F48424" s="44"/>
    </row>
    <row r="48425" spans="3:6" x14ac:dyDescent="0.2">
      <c r="C48425"/>
      <c r="E48425" s="46"/>
      <c r="F48425" s="44"/>
    </row>
    <row r="48426" spans="3:6" x14ac:dyDescent="0.2">
      <c r="C48426"/>
      <c r="E48426" s="46"/>
      <c r="F48426" s="44"/>
    </row>
    <row r="48427" spans="3:6" x14ac:dyDescent="0.2">
      <c r="C48427"/>
      <c r="E48427" s="46"/>
      <c r="F48427" s="44"/>
    </row>
    <row r="48428" spans="3:6" x14ac:dyDescent="0.2">
      <c r="C48428"/>
      <c r="E48428" s="46"/>
      <c r="F48428" s="44"/>
    </row>
    <row r="48429" spans="3:6" x14ac:dyDescent="0.2">
      <c r="C48429"/>
      <c r="E48429" s="46"/>
      <c r="F48429" s="44"/>
    </row>
    <row r="48430" spans="3:6" x14ac:dyDescent="0.2">
      <c r="C48430"/>
      <c r="E48430" s="46"/>
      <c r="F48430" s="44"/>
    </row>
    <row r="48431" spans="3:6" x14ac:dyDescent="0.2">
      <c r="C48431"/>
      <c r="E48431" s="46"/>
      <c r="F48431" s="44"/>
    </row>
    <row r="48432" spans="3:6" x14ac:dyDescent="0.2">
      <c r="C48432"/>
      <c r="E48432" s="46"/>
      <c r="F48432" s="44"/>
    </row>
    <row r="48433" spans="3:6" x14ac:dyDescent="0.2">
      <c r="C48433"/>
      <c r="E48433" s="46"/>
      <c r="F48433" s="44"/>
    </row>
    <row r="48434" spans="3:6" x14ac:dyDescent="0.2">
      <c r="C48434"/>
      <c r="E48434" s="46"/>
      <c r="F48434" s="44"/>
    </row>
    <row r="48435" spans="3:6" x14ac:dyDescent="0.2">
      <c r="C48435"/>
      <c r="E48435" s="46"/>
      <c r="F48435" s="44"/>
    </row>
    <row r="48436" spans="3:6" x14ac:dyDescent="0.2">
      <c r="C48436"/>
      <c r="E48436" s="46"/>
      <c r="F48436" s="44"/>
    </row>
    <row r="48437" spans="3:6" x14ac:dyDescent="0.2">
      <c r="C48437"/>
      <c r="E48437" s="46"/>
      <c r="F48437" s="44"/>
    </row>
    <row r="48438" spans="3:6" x14ac:dyDescent="0.2">
      <c r="C48438"/>
      <c r="E48438" s="46"/>
      <c r="F48438" s="44"/>
    </row>
    <row r="48439" spans="3:6" x14ac:dyDescent="0.2">
      <c r="C48439"/>
      <c r="E48439" s="46"/>
      <c r="F48439" s="44"/>
    </row>
    <row r="48440" spans="3:6" x14ac:dyDescent="0.2">
      <c r="C48440"/>
      <c r="E48440" s="46"/>
      <c r="F48440" s="44"/>
    </row>
    <row r="48441" spans="3:6" x14ac:dyDescent="0.2">
      <c r="C48441"/>
      <c r="E48441" s="46"/>
      <c r="F48441" s="44"/>
    </row>
    <row r="48442" spans="3:6" x14ac:dyDescent="0.2">
      <c r="C48442"/>
      <c r="E48442" s="46"/>
      <c r="F48442" s="44"/>
    </row>
    <row r="48443" spans="3:6" x14ac:dyDescent="0.2">
      <c r="C48443"/>
      <c r="E48443" s="46"/>
      <c r="F48443" s="44"/>
    </row>
    <row r="48444" spans="3:6" x14ac:dyDescent="0.2">
      <c r="C48444"/>
      <c r="E48444" s="46"/>
      <c r="F48444" s="44"/>
    </row>
    <row r="48445" spans="3:6" x14ac:dyDescent="0.2">
      <c r="C48445"/>
      <c r="E48445" s="46"/>
      <c r="F48445" s="44"/>
    </row>
    <row r="48446" spans="3:6" x14ac:dyDescent="0.2">
      <c r="C48446"/>
      <c r="E48446" s="46"/>
      <c r="F48446" s="44"/>
    </row>
    <row r="48447" spans="3:6" x14ac:dyDescent="0.2">
      <c r="C48447"/>
      <c r="E48447" s="46"/>
      <c r="F48447" s="44"/>
    </row>
    <row r="48448" spans="3:6" x14ac:dyDescent="0.2">
      <c r="C48448"/>
      <c r="E48448" s="46"/>
      <c r="F48448" s="44"/>
    </row>
    <row r="48449" spans="3:6" x14ac:dyDescent="0.2">
      <c r="C48449"/>
      <c r="E48449" s="46"/>
      <c r="F48449" s="44"/>
    </row>
    <row r="48450" spans="3:6" x14ac:dyDescent="0.2">
      <c r="C48450"/>
      <c r="E48450" s="46"/>
      <c r="F48450" s="44"/>
    </row>
    <row r="48451" spans="3:6" x14ac:dyDescent="0.2">
      <c r="C48451"/>
      <c r="E48451" s="46"/>
      <c r="F48451" s="44"/>
    </row>
    <row r="48452" spans="3:6" x14ac:dyDescent="0.2">
      <c r="C48452"/>
      <c r="E48452" s="46"/>
      <c r="F48452" s="44"/>
    </row>
    <row r="48453" spans="3:6" x14ac:dyDescent="0.2">
      <c r="C48453"/>
      <c r="E48453" s="46"/>
      <c r="F48453" s="44"/>
    </row>
    <row r="48454" spans="3:6" x14ac:dyDescent="0.2">
      <c r="C48454"/>
      <c r="E48454" s="46"/>
      <c r="F48454" s="44"/>
    </row>
    <row r="48455" spans="3:6" x14ac:dyDescent="0.2">
      <c r="C48455"/>
      <c r="E48455" s="46"/>
      <c r="F48455" s="44"/>
    </row>
    <row r="48456" spans="3:6" x14ac:dyDescent="0.2">
      <c r="C48456"/>
      <c r="E48456" s="46"/>
      <c r="F48456" s="44"/>
    </row>
    <row r="48457" spans="3:6" x14ac:dyDescent="0.2">
      <c r="C48457"/>
      <c r="E48457" s="46"/>
      <c r="F48457" s="44"/>
    </row>
    <row r="48458" spans="3:6" x14ac:dyDescent="0.2">
      <c r="C48458"/>
      <c r="E48458" s="46"/>
      <c r="F48458" s="44"/>
    </row>
    <row r="48459" spans="3:6" x14ac:dyDescent="0.2">
      <c r="C48459"/>
      <c r="E48459" s="46"/>
      <c r="F48459" s="44"/>
    </row>
    <row r="48460" spans="3:6" x14ac:dyDescent="0.2">
      <c r="C48460"/>
      <c r="E48460" s="46"/>
      <c r="F48460" s="44"/>
    </row>
    <row r="48461" spans="3:6" x14ac:dyDescent="0.2">
      <c r="C48461"/>
      <c r="E48461" s="46"/>
      <c r="F48461" s="44"/>
    </row>
    <row r="48462" spans="3:6" x14ac:dyDescent="0.2">
      <c r="C48462"/>
      <c r="E48462" s="46"/>
      <c r="F48462" s="44"/>
    </row>
    <row r="48463" spans="3:6" x14ac:dyDescent="0.2">
      <c r="C48463"/>
      <c r="E48463" s="46"/>
      <c r="F48463" s="44"/>
    </row>
    <row r="48464" spans="3:6" x14ac:dyDescent="0.2">
      <c r="C48464"/>
      <c r="E48464" s="46"/>
      <c r="F48464" s="44"/>
    </row>
    <row r="48465" spans="3:6" x14ac:dyDescent="0.2">
      <c r="C48465"/>
      <c r="E48465" s="46"/>
      <c r="F48465" s="44"/>
    </row>
    <row r="48466" spans="3:6" x14ac:dyDescent="0.2">
      <c r="C48466"/>
      <c r="E48466" s="46"/>
      <c r="F48466" s="44"/>
    </row>
    <row r="48467" spans="3:6" x14ac:dyDescent="0.2">
      <c r="C48467"/>
      <c r="E48467" s="46"/>
      <c r="F48467" s="44"/>
    </row>
    <row r="48468" spans="3:6" x14ac:dyDescent="0.2">
      <c r="C48468"/>
      <c r="E48468" s="46"/>
      <c r="F48468" s="44"/>
    </row>
    <row r="48469" spans="3:6" x14ac:dyDescent="0.2">
      <c r="C48469"/>
      <c r="E48469" s="46"/>
      <c r="F48469" s="44"/>
    </row>
    <row r="48470" spans="3:6" x14ac:dyDescent="0.2">
      <c r="C48470"/>
      <c r="E48470" s="46"/>
      <c r="F48470" s="44"/>
    </row>
    <row r="48471" spans="3:6" x14ac:dyDescent="0.2">
      <c r="C48471"/>
      <c r="E48471" s="46"/>
      <c r="F48471" s="44"/>
    </row>
    <row r="48472" spans="3:6" x14ac:dyDescent="0.2">
      <c r="C48472"/>
      <c r="E48472" s="46"/>
      <c r="F48472" s="44"/>
    </row>
    <row r="48473" spans="3:6" x14ac:dyDescent="0.2">
      <c r="C48473"/>
      <c r="E48473" s="46"/>
      <c r="F48473" s="44"/>
    </row>
    <row r="48474" spans="3:6" x14ac:dyDescent="0.2">
      <c r="C48474"/>
      <c r="E48474" s="46"/>
      <c r="F48474" s="44"/>
    </row>
    <row r="48475" spans="3:6" x14ac:dyDescent="0.2">
      <c r="C48475"/>
      <c r="E48475" s="46"/>
      <c r="F48475" s="44"/>
    </row>
    <row r="48476" spans="3:6" x14ac:dyDescent="0.2">
      <c r="C48476"/>
      <c r="E48476" s="46"/>
      <c r="F48476" s="44"/>
    </row>
    <row r="48477" spans="3:6" x14ac:dyDescent="0.2">
      <c r="C48477"/>
      <c r="E48477" s="46"/>
      <c r="F48477" s="44"/>
    </row>
    <row r="48478" spans="3:6" x14ac:dyDescent="0.2">
      <c r="C48478"/>
      <c r="E48478" s="46"/>
      <c r="F48478" s="44"/>
    </row>
    <row r="48479" spans="3:6" x14ac:dyDescent="0.2">
      <c r="C48479"/>
      <c r="E48479" s="46"/>
      <c r="F48479" s="44"/>
    </row>
    <row r="48480" spans="3:6" x14ac:dyDescent="0.2">
      <c r="C48480"/>
      <c r="E48480" s="46"/>
      <c r="F48480" s="44"/>
    </row>
    <row r="48481" spans="3:6" x14ac:dyDescent="0.2">
      <c r="C48481"/>
      <c r="E48481" s="46"/>
      <c r="F48481" s="44"/>
    </row>
    <row r="48482" spans="3:6" x14ac:dyDescent="0.2">
      <c r="C48482"/>
      <c r="E48482" s="46"/>
      <c r="F48482" s="44"/>
    </row>
    <row r="48483" spans="3:6" x14ac:dyDescent="0.2">
      <c r="C48483"/>
      <c r="E48483" s="46"/>
      <c r="F48483" s="44"/>
    </row>
    <row r="48484" spans="3:6" x14ac:dyDescent="0.2">
      <c r="C48484"/>
      <c r="E48484" s="46"/>
      <c r="F48484" s="44"/>
    </row>
    <row r="48485" spans="3:6" x14ac:dyDescent="0.2">
      <c r="C48485"/>
      <c r="E48485" s="46"/>
      <c r="F48485" s="44"/>
    </row>
    <row r="48486" spans="3:6" x14ac:dyDescent="0.2">
      <c r="C48486"/>
      <c r="E48486" s="46"/>
      <c r="F48486" s="44"/>
    </row>
    <row r="48487" spans="3:6" x14ac:dyDescent="0.2">
      <c r="C48487"/>
      <c r="E48487" s="46"/>
      <c r="F48487" s="44"/>
    </row>
    <row r="48488" spans="3:6" x14ac:dyDescent="0.2">
      <c r="C48488"/>
      <c r="E48488" s="46"/>
      <c r="F48488" s="44"/>
    </row>
    <row r="48489" spans="3:6" x14ac:dyDescent="0.2">
      <c r="C48489"/>
      <c r="E48489" s="46"/>
      <c r="F48489" s="44"/>
    </row>
    <row r="48490" spans="3:6" x14ac:dyDescent="0.2">
      <c r="C48490"/>
      <c r="E48490" s="46"/>
      <c r="F48490" s="44"/>
    </row>
    <row r="48491" spans="3:6" x14ac:dyDescent="0.2">
      <c r="C48491"/>
      <c r="E48491" s="46"/>
      <c r="F48491" s="44"/>
    </row>
    <row r="48492" spans="3:6" x14ac:dyDescent="0.2">
      <c r="C48492"/>
      <c r="E48492" s="46"/>
      <c r="F48492" s="44"/>
    </row>
    <row r="48493" spans="3:6" x14ac:dyDescent="0.2">
      <c r="C48493"/>
      <c r="E48493" s="46"/>
      <c r="F48493" s="44"/>
    </row>
    <row r="48494" spans="3:6" x14ac:dyDescent="0.2">
      <c r="C48494"/>
      <c r="E48494" s="46"/>
      <c r="F48494" s="44"/>
    </row>
    <row r="48495" spans="3:6" x14ac:dyDescent="0.2">
      <c r="C48495"/>
      <c r="E48495" s="46"/>
      <c r="F48495" s="44"/>
    </row>
    <row r="48496" spans="3:6" x14ac:dyDescent="0.2">
      <c r="C48496"/>
      <c r="E48496" s="46"/>
      <c r="F48496" s="44"/>
    </row>
    <row r="48497" spans="3:6" x14ac:dyDescent="0.2">
      <c r="C48497"/>
      <c r="E48497" s="46"/>
      <c r="F48497" s="44"/>
    </row>
    <row r="48498" spans="3:6" x14ac:dyDescent="0.2">
      <c r="C48498"/>
      <c r="E48498" s="46"/>
      <c r="F48498" s="44"/>
    </row>
    <row r="48499" spans="3:6" x14ac:dyDescent="0.2">
      <c r="C48499"/>
      <c r="E48499" s="46"/>
      <c r="F48499" s="44"/>
    </row>
    <row r="48500" spans="3:6" x14ac:dyDescent="0.2">
      <c r="C48500"/>
      <c r="E48500" s="46"/>
      <c r="F48500" s="44"/>
    </row>
    <row r="48501" spans="3:6" x14ac:dyDescent="0.2">
      <c r="C48501"/>
      <c r="E48501" s="46"/>
      <c r="F48501" s="44"/>
    </row>
    <row r="48502" spans="3:6" x14ac:dyDescent="0.2">
      <c r="C48502"/>
      <c r="E48502" s="46"/>
      <c r="F48502" s="44"/>
    </row>
    <row r="48503" spans="3:6" x14ac:dyDescent="0.2">
      <c r="C48503"/>
      <c r="E48503" s="46"/>
      <c r="F48503" s="44"/>
    </row>
    <row r="48504" spans="3:6" x14ac:dyDescent="0.2">
      <c r="C48504"/>
      <c r="E48504" s="46"/>
      <c r="F48504" s="44"/>
    </row>
    <row r="48505" spans="3:6" x14ac:dyDescent="0.2">
      <c r="C48505"/>
      <c r="E48505" s="46"/>
      <c r="F48505" s="44"/>
    </row>
    <row r="48506" spans="3:6" x14ac:dyDescent="0.2">
      <c r="C48506"/>
      <c r="E48506" s="46"/>
      <c r="F48506" s="44"/>
    </row>
    <row r="48507" spans="3:6" x14ac:dyDescent="0.2">
      <c r="C48507"/>
      <c r="E48507" s="46"/>
      <c r="F48507" s="44"/>
    </row>
    <row r="48508" spans="3:6" x14ac:dyDescent="0.2">
      <c r="C48508"/>
      <c r="E48508" s="46"/>
      <c r="F48508" s="44"/>
    </row>
    <row r="48509" spans="3:6" x14ac:dyDescent="0.2">
      <c r="C48509"/>
      <c r="E48509" s="46"/>
      <c r="F48509" s="44"/>
    </row>
    <row r="48510" spans="3:6" x14ac:dyDescent="0.2">
      <c r="C48510"/>
      <c r="E48510" s="46"/>
      <c r="F48510" s="44"/>
    </row>
    <row r="48511" spans="3:6" x14ac:dyDescent="0.2">
      <c r="C48511"/>
      <c r="E48511" s="46"/>
      <c r="F48511" s="44"/>
    </row>
    <row r="48512" spans="3:6" x14ac:dyDescent="0.2">
      <c r="C48512"/>
      <c r="E48512" s="46"/>
      <c r="F48512" s="44"/>
    </row>
    <row r="48513" spans="3:6" x14ac:dyDescent="0.2">
      <c r="C48513"/>
      <c r="E48513" s="46"/>
      <c r="F48513" s="44"/>
    </row>
    <row r="48514" spans="3:6" x14ac:dyDescent="0.2">
      <c r="C48514"/>
      <c r="E48514" s="46"/>
      <c r="F48514" s="44"/>
    </row>
    <row r="48515" spans="3:6" x14ac:dyDescent="0.2">
      <c r="C48515"/>
      <c r="E48515" s="46"/>
      <c r="F48515" s="44"/>
    </row>
    <row r="48516" spans="3:6" x14ac:dyDescent="0.2">
      <c r="C48516"/>
      <c r="E48516" s="46"/>
      <c r="F48516" s="44"/>
    </row>
    <row r="48517" spans="3:6" x14ac:dyDescent="0.2">
      <c r="C48517"/>
      <c r="E48517" s="46"/>
      <c r="F48517" s="44"/>
    </row>
    <row r="48518" spans="3:6" x14ac:dyDescent="0.2">
      <c r="C48518"/>
      <c r="E48518" s="46"/>
      <c r="F48518" s="44"/>
    </row>
    <row r="48519" spans="3:6" x14ac:dyDescent="0.2">
      <c r="C48519"/>
      <c r="E48519" s="46"/>
      <c r="F48519" s="44"/>
    </row>
    <row r="48520" spans="3:6" x14ac:dyDescent="0.2">
      <c r="C48520"/>
      <c r="E48520" s="46"/>
      <c r="F48520" s="44"/>
    </row>
    <row r="48521" spans="3:6" x14ac:dyDescent="0.2">
      <c r="C48521"/>
      <c r="E48521" s="46"/>
      <c r="F48521" s="44"/>
    </row>
    <row r="48522" spans="3:6" x14ac:dyDescent="0.2">
      <c r="C48522"/>
      <c r="E48522" s="46"/>
      <c r="F48522" s="44"/>
    </row>
    <row r="48523" spans="3:6" x14ac:dyDescent="0.2">
      <c r="C48523"/>
      <c r="E48523" s="46"/>
      <c r="F48523" s="44"/>
    </row>
    <row r="48524" spans="3:6" x14ac:dyDescent="0.2">
      <c r="C48524"/>
      <c r="E48524" s="46"/>
      <c r="F48524" s="44"/>
    </row>
    <row r="48525" spans="3:6" x14ac:dyDescent="0.2">
      <c r="C48525"/>
      <c r="E48525" s="46"/>
      <c r="F48525" s="44"/>
    </row>
    <row r="48526" spans="3:6" x14ac:dyDescent="0.2">
      <c r="C48526"/>
      <c r="E48526" s="46"/>
      <c r="F48526" s="44"/>
    </row>
    <row r="48527" spans="3:6" x14ac:dyDescent="0.2">
      <c r="C48527"/>
      <c r="E48527" s="46"/>
      <c r="F48527" s="44"/>
    </row>
    <row r="48528" spans="3:6" x14ac:dyDescent="0.2">
      <c r="C48528"/>
      <c r="E48528" s="46"/>
      <c r="F48528" s="44"/>
    </row>
    <row r="48529" spans="3:6" x14ac:dyDescent="0.2">
      <c r="C48529"/>
      <c r="E48529" s="46"/>
      <c r="F48529" s="44"/>
    </row>
    <row r="48530" spans="3:6" x14ac:dyDescent="0.2">
      <c r="C48530"/>
      <c r="E48530" s="46"/>
      <c r="F48530" s="44"/>
    </row>
    <row r="48531" spans="3:6" x14ac:dyDescent="0.2">
      <c r="C48531"/>
      <c r="E48531" s="46"/>
      <c r="F48531" s="44"/>
    </row>
    <row r="48532" spans="3:6" x14ac:dyDescent="0.2">
      <c r="C48532"/>
      <c r="E48532" s="46"/>
      <c r="F48532" s="44"/>
    </row>
    <row r="48533" spans="3:6" x14ac:dyDescent="0.2">
      <c r="C48533"/>
      <c r="E48533" s="46"/>
      <c r="F48533" s="44"/>
    </row>
    <row r="48534" spans="3:6" x14ac:dyDescent="0.2">
      <c r="C48534"/>
      <c r="E48534" s="46"/>
      <c r="F48534" s="44"/>
    </row>
    <row r="48535" spans="3:6" x14ac:dyDescent="0.2">
      <c r="C48535"/>
      <c r="E48535" s="46"/>
      <c r="F48535" s="44"/>
    </row>
    <row r="48536" spans="3:6" x14ac:dyDescent="0.2">
      <c r="C48536"/>
      <c r="E48536" s="46"/>
      <c r="F48536" s="44"/>
    </row>
    <row r="48537" spans="3:6" x14ac:dyDescent="0.2">
      <c r="C48537"/>
      <c r="E48537" s="46"/>
      <c r="F48537" s="44"/>
    </row>
    <row r="48538" spans="3:6" x14ac:dyDescent="0.2">
      <c r="C48538"/>
      <c r="E48538" s="46"/>
      <c r="F48538" s="44"/>
    </row>
    <row r="48539" spans="3:6" x14ac:dyDescent="0.2">
      <c r="C48539"/>
      <c r="E48539" s="46"/>
      <c r="F48539" s="44"/>
    </row>
    <row r="48540" spans="3:6" x14ac:dyDescent="0.2">
      <c r="C48540"/>
      <c r="E48540" s="46"/>
      <c r="F48540" s="44"/>
    </row>
    <row r="48541" spans="3:6" x14ac:dyDescent="0.2">
      <c r="C48541"/>
      <c r="E48541" s="46"/>
      <c r="F48541" s="44"/>
    </row>
    <row r="48542" spans="3:6" x14ac:dyDescent="0.2">
      <c r="C48542"/>
      <c r="E48542" s="46"/>
      <c r="F48542" s="44"/>
    </row>
    <row r="48543" spans="3:6" x14ac:dyDescent="0.2">
      <c r="C48543"/>
      <c r="E48543" s="46"/>
      <c r="F48543" s="44"/>
    </row>
    <row r="48544" spans="3:6" x14ac:dyDescent="0.2">
      <c r="C48544"/>
      <c r="E48544" s="46"/>
      <c r="F48544" s="44"/>
    </row>
    <row r="48545" spans="3:6" x14ac:dyDescent="0.2">
      <c r="C48545"/>
      <c r="E48545" s="46"/>
      <c r="F48545" s="44"/>
    </row>
    <row r="48546" spans="3:6" x14ac:dyDescent="0.2">
      <c r="C48546"/>
      <c r="E48546" s="46"/>
      <c r="F48546" s="44"/>
    </row>
    <row r="48547" spans="3:6" x14ac:dyDescent="0.2">
      <c r="C48547"/>
      <c r="E48547" s="46"/>
      <c r="F48547" s="44"/>
    </row>
    <row r="48548" spans="3:6" x14ac:dyDescent="0.2">
      <c r="C48548"/>
      <c r="E48548" s="46"/>
      <c r="F48548" s="44"/>
    </row>
    <row r="48549" spans="3:6" x14ac:dyDescent="0.2">
      <c r="C48549"/>
      <c r="E48549" s="46"/>
      <c r="F48549" s="44"/>
    </row>
    <row r="48550" spans="3:6" x14ac:dyDescent="0.2">
      <c r="C48550"/>
      <c r="E48550" s="46"/>
      <c r="F48550" s="44"/>
    </row>
    <row r="48551" spans="3:6" x14ac:dyDescent="0.2">
      <c r="C48551"/>
      <c r="E48551" s="46"/>
      <c r="F48551" s="44"/>
    </row>
    <row r="48552" spans="3:6" x14ac:dyDescent="0.2">
      <c r="C48552"/>
      <c r="E48552" s="46"/>
      <c r="F48552" s="44"/>
    </row>
    <row r="48553" spans="3:6" x14ac:dyDescent="0.2">
      <c r="C48553"/>
      <c r="E48553" s="46"/>
      <c r="F48553" s="44"/>
    </row>
    <row r="48554" spans="3:6" x14ac:dyDescent="0.2">
      <c r="C48554"/>
      <c r="E48554" s="46"/>
      <c r="F48554" s="44"/>
    </row>
    <row r="48555" spans="3:6" x14ac:dyDescent="0.2">
      <c r="C48555"/>
      <c r="E48555" s="46"/>
      <c r="F48555" s="44"/>
    </row>
    <row r="48556" spans="3:6" x14ac:dyDescent="0.2">
      <c r="C48556"/>
      <c r="E48556" s="46"/>
      <c r="F48556" s="44"/>
    </row>
    <row r="48557" spans="3:6" x14ac:dyDescent="0.2">
      <c r="C48557"/>
      <c r="E48557" s="46"/>
      <c r="F48557" s="44"/>
    </row>
    <row r="48558" spans="3:6" x14ac:dyDescent="0.2">
      <c r="C48558"/>
      <c r="E48558" s="46"/>
      <c r="F48558" s="44"/>
    </row>
    <row r="48559" spans="3:6" x14ac:dyDescent="0.2">
      <c r="C48559"/>
      <c r="E48559" s="46"/>
      <c r="F48559" s="44"/>
    </row>
    <row r="48560" spans="3:6" x14ac:dyDescent="0.2">
      <c r="C48560"/>
      <c r="E48560" s="46"/>
      <c r="F48560" s="44"/>
    </row>
    <row r="48561" spans="3:6" x14ac:dyDescent="0.2">
      <c r="C48561"/>
      <c r="E48561" s="46"/>
      <c r="F48561" s="44"/>
    </row>
    <row r="48562" spans="3:6" x14ac:dyDescent="0.2">
      <c r="C48562"/>
      <c r="E48562" s="46"/>
      <c r="F48562" s="44"/>
    </row>
    <row r="48563" spans="3:6" x14ac:dyDescent="0.2">
      <c r="C48563"/>
      <c r="E48563" s="46"/>
      <c r="F48563" s="44"/>
    </row>
    <row r="48564" spans="3:6" x14ac:dyDescent="0.2">
      <c r="C48564"/>
      <c r="E48564" s="46"/>
      <c r="F48564" s="44"/>
    </row>
    <row r="48565" spans="3:6" x14ac:dyDescent="0.2">
      <c r="C48565"/>
      <c r="E48565" s="46"/>
      <c r="F48565" s="44"/>
    </row>
    <row r="48566" spans="3:6" x14ac:dyDescent="0.2">
      <c r="C48566"/>
      <c r="E48566" s="46"/>
      <c r="F48566" s="44"/>
    </row>
    <row r="48567" spans="3:6" x14ac:dyDescent="0.2">
      <c r="C48567"/>
      <c r="E48567" s="46"/>
      <c r="F48567" s="44"/>
    </row>
    <row r="48568" spans="3:6" x14ac:dyDescent="0.2">
      <c r="C48568"/>
      <c r="E48568" s="46"/>
      <c r="F48568" s="44"/>
    </row>
    <row r="48569" spans="3:6" x14ac:dyDescent="0.2">
      <c r="C48569"/>
      <c r="E48569" s="46"/>
      <c r="F48569" s="44"/>
    </row>
    <row r="48570" spans="3:6" x14ac:dyDescent="0.2">
      <c r="C48570"/>
      <c r="E48570" s="46"/>
      <c r="F48570" s="44"/>
    </row>
    <row r="48571" spans="3:6" x14ac:dyDescent="0.2">
      <c r="C48571"/>
      <c r="E48571" s="46"/>
      <c r="F48571" s="44"/>
    </row>
    <row r="48572" spans="3:6" x14ac:dyDescent="0.2">
      <c r="C48572"/>
      <c r="E48572" s="46"/>
      <c r="F48572" s="44"/>
    </row>
    <row r="48573" spans="3:6" x14ac:dyDescent="0.2">
      <c r="C48573"/>
      <c r="E48573" s="46"/>
      <c r="F48573" s="44"/>
    </row>
    <row r="48574" spans="3:6" x14ac:dyDescent="0.2">
      <c r="C48574"/>
      <c r="E48574" s="46"/>
      <c r="F48574" s="44"/>
    </row>
    <row r="48575" spans="3:6" x14ac:dyDescent="0.2">
      <c r="C48575"/>
      <c r="E48575" s="46"/>
      <c r="F48575" s="44"/>
    </row>
    <row r="48576" spans="3:6" x14ac:dyDescent="0.2">
      <c r="C48576"/>
      <c r="E48576" s="46"/>
      <c r="F48576" s="44"/>
    </row>
    <row r="48577" spans="3:6" x14ac:dyDescent="0.2">
      <c r="C48577"/>
      <c r="E48577" s="46"/>
      <c r="F48577" s="44"/>
    </row>
    <row r="48578" spans="3:6" x14ac:dyDescent="0.2">
      <c r="C48578"/>
      <c r="E48578" s="46"/>
      <c r="F48578" s="44"/>
    </row>
    <row r="48579" spans="3:6" x14ac:dyDescent="0.2">
      <c r="C48579"/>
      <c r="E48579" s="46"/>
      <c r="F48579" s="44"/>
    </row>
    <row r="48580" spans="3:6" x14ac:dyDescent="0.2">
      <c r="C48580"/>
      <c r="E48580" s="46"/>
      <c r="F48580" s="44"/>
    </row>
    <row r="48581" spans="3:6" x14ac:dyDescent="0.2">
      <c r="C48581"/>
      <c r="E48581" s="46"/>
      <c r="F48581" s="44"/>
    </row>
    <row r="48582" spans="3:6" x14ac:dyDescent="0.2">
      <c r="C48582"/>
      <c r="E48582" s="46"/>
      <c r="F48582" s="44"/>
    </row>
    <row r="48583" spans="3:6" x14ac:dyDescent="0.2">
      <c r="C48583"/>
      <c r="E48583" s="46"/>
      <c r="F48583" s="44"/>
    </row>
    <row r="48584" spans="3:6" x14ac:dyDescent="0.2">
      <c r="C48584"/>
      <c r="E48584" s="46"/>
      <c r="F48584" s="44"/>
    </row>
    <row r="48585" spans="3:6" x14ac:dyDescent="0.2">
      <c r="C48585"/>
      <c r="E48585" s="46"/>
      <c r="F48585" s="44"/>
    </row>
    <row r="48586" spans="3:6" x14ac:dyDescent="0.2">
      <c r="C48586"/>
      <c r="E48586" s="46"/>
      <c r="F48586" s="44"/>
    </row>
    <row r="48587" spans="3:6" x14ac:dyDescent="0.2">
      <c r="C48587"/>
      <c r="E48587" s="46"/>
      <c r="F48587" s="44"/>
    </row>
    <row r="48588" spans="3:6" x14ac:dyDescent="0.2">
      <c r="C48588"/>
      <c r="E48588" s="46"/>
      <c r="F48588" s="44"/>
    </row>
    <row r="48589" spans="3:6" x14ac:dyDescent="0.2">
      <c r="C48589"/>
      <c r="E48589" s="46"/>
      <c r="F48589" s="44"/>
    </row>
    <row r="48590" spans="3:6" x14ac:dyDescent="0.2">
      <c r="C48590"/>
      <c r="E48590" s="46"/>
      <c r="F48590" s="44"/>
    </row>
    <row r="48591" spans="3:6" x14ac:dyDescent="0.2">
      <c r="C48591"/>
      <c r="E48591" s="46"/>
      <c r="F48591" s="44"/>
    </row>
    <row r="48592" spans="3:6" x14ac:dyDescent="0.2">
      <c r="C48592"/>
      <c r="E48592" s="46"/>
      <c r="F48592" s="44"/>
    </row>
    <row r="48593" spans="3:6" x14ac:dyDescent="0.2">
      <c r="C48593"/>
      <c r="E48593" s="46"/>
      <c r="F48593" s="44"/>
    </row>
    <row r="48594" spans="3:6" x14ac:dyDescent="0.2">
      <c r="C48594"/>
      <c r="E48594" s="46"/>
      <c r="F48594" s="44"/>
    </row>
    <row r="48595" spans="3:6" x14ac:dyDescent="0.2">
      <c r="C48595"/>
      <c r="E48595" s="46"/>
      <c r="F48595" s="44"/>
    </row>
    <row r="48596" spans="3:6" x14ac:dyDescent="0.2">
      <c r="C48596"/>
      <c r="E48596" s="46"/>
      <c r="F48596" s="44"/>
    </row>
    <row r="48597" spans="3:6" x14ac:dyDescent="0.2">
      <c r="C48597"/>
      <c r="E48597" s="46"/>
      <c r="F48597" s="44"/>
    </row>
    <row r="48598" spans="3:6" x14ac:dyDescent="0.2">
      <c r="C48598"/>
      <c r="E48598" s="46"/>
      <c r="F48598" s="44"/>
    </row>
    <row r="48599" spans="3:6" x14ac:dyDescent="0.2">
      <c r="C48599"/>
      <c r="E48599" s="46"/>
      <c r="F48599" s="44"/>
    </row>
    <row r="48600" spans="3:6" x14ac:dyDescent="0.2">
      <c r="C48600"/>
      <c r="E48600" s="46"/>
      <c r="F48600" s="44"/>
    </row>
    <row r="48601" spans="3:6" x14ac:dyDescent="0.2">
      <c r="C48601"/>
      <c r="E48601" s="46"/>
      <c r="F48601" s="44"/>
    </row>
    <row r="48602" spans="3:6" x14ac:dyDescent="0.2">
      <c r="C48602"/>
      <c r="E48602" s="46"/>
      <c r="F48602" s="44"/>
    </row>
    <row r="48603" spans="3:6" x14ac:dyDescent="0.2">
      <c r="C48603"/>
      <c r="E48603" s="46"/>
      <c r="F48603" s="44"/>
    </row>
    <row r="48604" spans="3:6" x14ac:dyDescent="0.2">
      <c r="C48604"/>
      <c r="E48604" s="46"/>
      <c r="F48604" s="44"/>
    </row>
    <row r="48605" spans="3:6" x14ac:dyDescent="0.2">
      <c r="C48605"/>
      <c r="E48605" s="46"/>
      <c r="F48605" s="44"/>
    </row>
    <row r="48606" spans="3:6" x14ac:dyDescent="0.2">
      <c r="C48606"/>
      <c r="E48606" s="46"/>
      <c r="F48606" s="44"/>
    </row>
    <row r="48607" spans="3:6" x14ac:dyDescent="0.2">
      <c r="C48607"/>
      <c r="E48607" s="46"/>
      <c r="F48607" s="44"/>
    </row>
    <row r="48608" spans="3:6" x14ac:dyDescent="0.2">
      <c r="C48608"/>
      <c r="E48608" s="46"/>
      <c r="F48608" s="44"/>
    </row>
    <row r="48609" spans="3:6" x14ac:dyDescent="0.2">
      <c r="C48609"/>
      <c r="E48609" s="46"/>
      <c r="F48609" s="44"/>
    </row>
    <row r="48610" spans="3:6" x14ac:dyDescent="0.2">
      <c r="C48610"/>
      <c r="E48610" s="46"/>
      <c r="F48610" s="44"/>
    </row>
    <row r="48611" spans="3:6" x14ac:dyDescent="0.2">
      <c r="C48611"/>
      <c r="E48611" s="46"/>
      <c r="F48611" s="44"/>
    </row>
    <row r="48612" spans="3:6" x14ac:dyDescent="0.2">
      <c r="C48612"/>
      <c r="E48612" s="46"/>
      <c r="F48612" s="44"/>
    </row>
    <row r="48613" spans="3:6" x14ac:dyDescent="0.2">
      <c r="C48613"/>
      <c r="E48613" s="46"/>
      <c r="F48613" s="44"/>
    </row>
    <row r="48614" spans="3:6" x14ac:dyDescent="0.2">
      <c r="C48614"/>
      <c r="E48614" s="46"/>
      <c r="F48614" s="44"/>
    </row>
    <row r="48615" spans="3:6" x14ac:dyDescent="0.2">
      <c r="C48615"/>
      <c r="E48615" s="46"/>
      <c r="F48615" s="44"/>
    </row>
    <row r="48616" spans="3:6" x14ac:dyDescent="0.2">
      <c r="C48616"/>
      <c r="E48616" s="46"/>
      <c r="F48616" s="44"/>
    </row>
    <row r="48617" spans="3:6" x14ac:dyDescent="0.2">
      <c r="C48617"/>
      <c r="E48617" s="46"/>
      <c r="F48617" s="44"/>
    </row>
    <row r="48618" spans="3:6" x14ac:dyDescent="0.2">
      <c r="C48618"/>
      <c r="E48618" s="46"/>
      <c r="F48618" s="44"/>
    </row>
    <row r="48619" spans="3:6" x14ac:dyDescent="0.2">
      <c r="C48619"/>
      <c r="E48619" s="46"/>
      <c r="F48619" s="44"/>
    </row>
    <row r="48620" spans="3:6" x14ac:dyDescent="0.2">
      <c r="C48620"/>
      <c r="E48620" s="46"/>
      <c r="F48620" s="44"/>
    </row>
    <row r="48621" spans="3:6" x14ac:dyDescent="0.2">
      <c r="C48621"/>
      <c r="E48621" s="46"/>
      <c r="F48621" s="44"/>
    </row>
    <row r="48622" spans="3:6" x14ac:dyDescent="0.2">
      <c r="C48622"/>
      <c r="E48622" s="46"/>
      <c r="F48622" s="44"/>
    </row>
    <row r="48623" spans="3:6" x14ac:dyDescent="0.2">
      <c r="C48623"/>
      <c r="E48623" s="46"/>
      <c r="F48623" s="44"/>
    </row>
    <row r="48624" spans="3:6" x14ac:dyDescent="0.2">
      <c r="C48624"/>
      <c r="E48624" s="46"/>
      <c r="F48624" s="44"/>
    </row>
    <row r="48625" spans="3:6" x14ac:dyDescent="0.2">
      <c r="C48625"/>
      <c r="E48625" s="46"/>
      <c r="F48625" s="44"/>
    </row>
    <row r="48626" spans="3:6" x14ac:dyDescent="0.2">
      <c r="C48626"/>
      <c r="E48626" s="46"/>
      <c r="F48626" s="44"/>
    </row>
    <row r="48627" spans="3:6" x14ac:dyDescent="0.2">
      <c r="C48627"/>
      <c r="E48627" s="46"/>
      <c r="F48627" s="44"/>
    </row>
    <row r="48628" spans="3:6" x14ac:dyDescent="0.2">
      <c r="C48628"/>
      <c r="E48628" s="46"/>
      <c r="F48628" s="44"/>
    </row>
    <row r="48629" spans="3:6" x14ac:dyDescent="0.2">
      <c r="C48629"/>
      <c r="E48629" s="46"/>
      <c r="F48629" s="44"/>
    </row>
    <row r="48630" spans="3:6" x14ac:dyDescent="0.2">
      <c r="C48630"/>
      <c r="E48630" s="46"/>
      <c r="F48630" s="44"/>
    </row>
    <row r="48631" spans="3:6" x14ac:dyDescent="0.2">
      <c r="C48631"/>
      <c r="E48631" s="46"/>
      <c r="F48631" s="44"/>
    </row>
    <row r="48632" spans="3:6" x14ac:dyDescent="0.2">
      <c r="C48632"/>
      <c r="E48632" s="46"/>
      <c r="F48632" s="44"/>
    </row>
    <row r="48633" spans="3:6" x14ac:dyDescent="0.2">
      <c r="C48633"/>
      <c r="E48633" s="46"/>
      <c r="F48633" s="44"/>
    </row>
    <row r="48634" spans="3:6" x14ac:dyDescent="0.2">
      <c r="C48634"/>
      <c r="E48634" s="46"/>
      <c r="F48634" s="44"/>
    </row>
    <row r="48635" spans="3:6" x14ac:dyDescent="0.2">
      <c r="C48635"/>
      <c r="E48635" s="46"/>
      <c r="F48635" s="44"/>
    </row>
    <row r="48636" spans="3:6" x14ac:dyDescent="0.2">
      <c r="C48636"/>
      <c r="E48636" s="46"/>
      <c r="F48636" s="44"/>
    </row>
    <row r="48637" spans="3:6" x14ac:dyDescent="0.2">
      <c r="C48637"/>
      <c r="E48637" s="46"/>
      <c r="F48637" s="44"/>
    </row>
    <row r="48638" spans="3:6" x14ac:dyDescent="0.2">
      <c r="C48638"/>
      <c r="E48638" s="46"/>
      <c r="F48638" s="44"/>
    </row>
    <row r="48639" spans="3:6" x14ac:dyDescent="0.2">
      <c r="C48639"/>
      <c r="E48639" s="46"/>
      <c r="F48639" s="44"/>
    </row>
    <row r="48640" spans="3:6" x14ac:dyDescent="0.2">
      <c r="C48640"/>
      <c r="E48640" s="46"/>
      <c r="F48640" s="44"/>
    </row>
    <row r="48641" spans="3:6" x14ac:dyDescent="0.2">
      <c r="C48641"/>
      <c r="E48641" s="46"/>
      <c r="F48641" s="44"/>
    </row>
    <row r="48642" spans="3:6" x14ac:dyDescent="0.2">
      <c r="C48642"/>
      <c r="E48642" s="46"/>
      <c r="F48642" s="44"/>
    </row>
    <row r="48643" spans="3:6" x14ac:dyDescent="0.2">
      <c r="C48643"/>
      <c r="E48643" s="46"/>
      <c r="F48643" s="44"/>
    </row>
    <row r="48644" spans="3:6" x14ac:dyDescent="0.2">
      <c r="C48644"/>
      <c r="E48644" s="46"/>
      <c r="F48644" s="44"/>
    </row>
    <row r="48645" spans="3:6" x14ac:dyDescent="0.2">
      <c r="C48645"/>
      <c r="E48645" s="46"/>
      <c r="F48645" s="44"/>
    </row>
    <row r="48646" spans="3:6" x14ac:dyDescent="0.2">
      <c r="C48646"/>
      <c r="E48646" s="46"/>
      <c r="F48646" s="44"/>
    </row>
    <row r="48647" spans="3:6" x14ac:dyDescent="0.2">
      <c r="C48647"/>
      <c r="E48647" s="46"/>
      <c r="F48647" s="44"/>
    </row>
    <row r="48648" spans="3:6" x14ac:dyDescent="0.2">
      <c r="C48648"/>
      <c r="E48648" s="46"/>
      <c r="F48648" s="44"/>
    </row>
    <row r="48649" spans="3:6" x14ac:dyDescent="0.2">
      <c r="C48649"/>
      <c r="E48649" s="46"/>
      <c r="F48649" s="44"/>
    </row>
    <row r="48650" spans="3:6" x14ac:dyDescent="0.2">
      <c r="C48650"/>
      <c r="E48650" s="46"/>
      <c r="F48650" s="44"/>
    </row>
    <row r="48651" spans="3:6" x14ac:dyDescent="0.2">
      <c r="C48651"/>
      <c r="E48651" s="46"/>
      <c r="F48651" s="44"/>
    </row>
    <row r="48652" spans="3:6" x14ac:dyDescent="0.2">
      <c r="C48652"/>
      <c r="E48652" s="46"/>
      <c r="F48652" s="44"/>
    </row>
    <row r="48653" spans="3:6" x14ac:dyDescent="0.2">
      <c r="C48653"/>
      <c r="E48653" s="46"/>
      <c r="F48653" s="44"/>
    </row>
    <row r="48654" spans="3:6" x14ac:dyDescent="0.2">
      <c r="C48654"/>
      <c r="E48654" s="46"/>
      <c r="F48654" s="44"/>
    </row>
    <row r="48655" spans="3:6" x14ac:dyDescent="0.2">
      <c r="C48655"/>
      <c r="E48655" s="46"/>
      <c r="F48655" s="44"/>
    </row>
    <row r="48656" spans="3:6" x14ac:dyDescent="0.2">
      <c r="C48656"/>
      <c r="E48656" s="46"/>
      <c r="F48656" s="44"/>
    </row>
    <row r="48657" spans="3:6" x14ac:dyDescent="0.2">
      <c r="C48657"/>
      <c r="E48657" s="46"/>
      <c r="F48657" s="44"/>
    </row>
    <row r="48658" spans="3:6" x14ac:dyDescent="0.2">
      <c r="C48658"/>
      <c r="E48658" s="46"/>
      <c r="F48658" s="44"/>
    </row>
    <row r="48659" spans="3:6" x14ac:dyDescent="0.2">
      <c r="C48659"/>
      <c r="E48659" s="46"/>
      <c r="F48659" s="44"/>
    </row>
    <row r="48660" spans="3:6" x14ac:dyDescent="0.2">
      <c r="C48660"/>
      <c r="E48660" s="46"/>
      <c r="F48660" s="44"/>
    </row>
    <row r="48661" spans="3:6" x14ac:dyDescent="0.2">
      <c r="C48661"/>
      <c r="E48661" s="46"/>
      <c r="F48661" s="44"/>
    </row>
    <row r="48662" spans="3:6" x14ac:dyDescent="0.2">
      <c r="C48662"/>
      <c r="E48662" s="46"/>
      <c r="F48662" s="44"/>
    </row>
    <row r="48663" spans="3:6" x14ac:dyDescent="0.2">
      <c r="C48663"/>
      <c r="E48663" s="46"/>
      <c r="F48663" s="44"/>
    </row>
    <row r="48664" spans="3:6" x14ac:dyDescent="0.2">
      <c r="C48664"/>
      <c r="E48664" s="46"/>
      <c r="F48664" s="44"/>
    </row>
    <row r="48665" spans="3:6" x14ac:dyDescent="0.2">
      <c r="C48665"/>
      <c r="E48665" s="46"/>
      <c r="F48665" s="44"/>
    </row>
    <row r="48666" spans="3:6" x14ac:dyDescent="0.2">
      <c r="C48666"/>
      <c r="E48666" s="46"/>
      <c r="F48666" s="44"/>
    </row>
    <row r="48667" spans="3:6" x14ac:dyDescent="0.2">
      <c r="C48667"/>
      <c r="E48667" s="46"/>
      <c r="F48667" s="44"/>
    </row>
    <row r="48668" spans="3:6" x14ac:dyDescent="0.2">
      <c r="C48668"/>
      <c r="E48668" s="46"/>
      <c r="F48668" s="44"/>
    </row>
    <row r="48669" spans="3:6" x14ac:dyDescent="0.2">
      <c r="C48669"/>
      <c r="E48669" s="46"/>
      <c r="F48669" s="44"/>
    </row>
    <row r="48670" spans="3:6" x14ac:dyDescent="0.2">
      <c r="C48670"/>
      <c r="E48670" s="46"/>
      <c r="F48670" s="44"/>
    </row>
    <row r="48671" spans="3:6" x14ac:dyDescent="0.2">
      <c r="C48671"/>
      <c r="E48671" s="46"/>
      <c r="F48671" s="44"/>
    </row>
    <row r="48672" spans="3:6" x14ac:dyDescent="0.2">
      <c r="C48672"/>
      <c r="E48672" s="46"/>
      <c r="F48672" s="44"/>
    </row>
    <row r="48673" spans="3:6" x14ac:dyDescent="0.2">
      <c r="C48673"/>
      <c r="E48673" s="46"/>
      <c r="F48673" s="44"/>
    </row>
    <row r="48674" spans="3:6" x14ac:dyDescent="0.2">
      <c r="C48674"/>
      <c r="E48674" s="46"/>
      <c r="F48674" s="44"/>
    </row>
    <row r="48675" spans="3:6" x14ac:dyDescent="0.2">
      <c r="C48675"/>
      <c r="E48675" s="46"/>
      <c r="F48675" s="44"/>
    </row>
    <row r="48676" spans="3:6" x14ac:dyDescent="0.2">
      <c r="C48676"/>
      <c r="E48676" s="46"/>
      <c r="F48676" s="44"/>
    </row>
    <row r="48677" spans="3:6" x14ac:dyDescent="0.2">
      <c r="C48677"/>
      <c r="E48677" s="46"/>
      <c r="F48677" s="44"/>
    </row>
    <row r="48678" spans="3:6" x14ac:dyDescent="0.2">
      <c r="C48678"/>
      <c r="E48678" s="46"/>
      <c r="F48678" s="44"/>
    </row>
    <row r="48679" spans="3:6" x14ac:dyDescent="0.2">
      <c r="C48679"/>
      <c r="E48679" s="46"/>
      <c r="F48679" s="44"/>
    </row>
    <row r="48680" spans="3:6" x14ac:dyDescent="0.2">
      <c r="C48680"/>
      <c r="E48680" s="46"/>
      <c r="F48680" s="44"/>
    </row>
    <row r="48681" spans="3:6" x14ac:dyDescent="0.2">
      <c r="C48681"/>
      <c r="E48681" s="46"/>
      <c r="F48681" s="44"/>
    </row>
    <row r="48682" spans="3:6" x14ac:dyDescent="0.2">
      <c r="C48682"/>
      <c r="E48682" s="46"/>
      <c r="F48682" s="44"/>
    </row>
    <row r="48683" spans="3:6" x14ac:dyDescent="0.2">
      <c r="C48683"/>
      <c r="E48683" s="46"/>
      <c r="F48683" s="44"/>
    </row>
    <row r="48684" spans="3:6" x14ac:dyDescent="0.2">
      <c r="C48684"/>
      <c r="E48684" s="46"/>
      <c r="F48684" s="44"/>
    </row>
    <row r="48685" spans="3:6" x14ac:dyDescent="0.2">
      <c r="C48685"/>
      <c r="E48685" s="46"/>
      <c r="F48685" s="44"/>
    </row>
    <row r="48686" spans="3:6" x14ac:dyDescent="0.2">
      <c r="C48686"/>
      <c r="E48686" s="46"/>
      <c r="F48686" s="44"/>
    </row>
    <row r="48687" spans="3:6" x14ac:dyDescent="0.2">
      <c r="C48687"/>
      <c r="E48687" s="46"/>
      <c r="F48687" s="44"/>
    </row>
    <row r="48688" spans="3:6" x14ac:dyDescent="0.2">
      <c r="C48688"/>
      <c r="E48688" s="46"/>
      <c r="F48688" s="44"/>
    </row>
    <row r="48689" spans="3:6" x14ac:dyDescent="0.2">
      <c r="C48689"/>
      <c r="E48689" s="46"/>
      <c r="F48689" s="44"/>
    </row>
    <row r="48690" spans="3:6" x14ac:dyDescent="0.2">
      <c r="C48690"/>
      <c r="E48690" s="46"/>
      <c r="F48690" s="44"/>
    </row>
    <row r="48691" spans="3:6" x14ac:dyDescent="0.2">
      <c r="C48691"/>
      <c r="E48691" s="46"/>
      <c r="F48691" s="44"/>
    </row>
    <row r="48692" spans="3:6" x14ac:dyDescent="0.2">
      <c r="C48692"/>
      <c r="E48692" s="46"/>
      <c r="F48692" s="44"/>
    </row>
    <row r="48693" spans="3:6" x14ac:dyDescent="0.2">
      <c r="C48693"/>
      <c r="E48693" s="46"/>
      <c r="F48693" s="44"/>
    </row>
    <row r="48694" spans="3:6" x14ac:dyDescent="0.2">
      <c r="C48694"/>
      <c r="E48694" s="46"/>
      <c r="F48694" s="44"/>
    </row>
    <row r="48695" spans="3:6" x14ac:dyDescent="0.2">
      <c r="C48695"/>
      <c r="E48695" s="46"/>
      <c r="F48695" s="44"/>
    </row>
    <row r="48696" spans="3:6" x14ac:dyDescent="0.2">
      <c r="C48696"/>
      <c r="E48696" s="46"/>
      <c r="F48696" s="44"/>
    </row>
    <row r="48697" spans="3:6" x14ac:dyDescent="0.2">
      <c r="C48697"/>
      <c r="E48697" s="46"/>
      <c r="F48697" s="44"/>
    </row>
    <row r="48698" spans="3:6" x14ac:dyDescent="0.2">
      <c r="C48698"/>
      <c r="E48698" s="46"/>
      <c r="F48698" s="44"/>
    </row>
    <row r="48699" spans="3:6" x14ac:dyDescent="0.2">
      <c r="C48699"/>
      <c r="E48699" s="46"/>
      <c r="F48699" s="44"/>
    </row>
    <row r="48700" spans="3:6" x14ac:dyDescent="0.2">
      <c r="C48700"/>
      <c r="E48700" s="46"/>
      <c r="F48700" s="44"/>
    </row>
    <row r="48701" spans="3:6" x14ac:dyDescent="0.2">
      <c r="C48701"/>
      <c r="E48701" s="46"/>
      <c r="F48701" s="44"/>
    </row>
    <row r="48702" spans="3:6" x14ac:dyDescent="0.2">
      <c r="C48702"/>
      <c r="E48702" s="46"/>
      <c r="F48702" s="44"/>
    </row>
    <row r="48703" spans="3:6" x14ac:dyDescent="0.2">
      <c r="C48703"/>
      <c r="E48703" s="46"/>
      <c r="F48703" s="44"/>
    </row>
    <row r="48704" spans="3:6" x14ac:dyDescent="0.2">
      <c r="C48704"/>
      <c r="E48704" s="46"/>
      <c r="F48704" s="44"/>
    </row>
    <row r="48705" spans="3:6" x14ac:dyDescent="0.2">
      <c r="C48705"/>
      <c r="E48705" s="46"/>
      <c r="F48705" s="44"/>
    </row>
    <row r="48706" spans="3:6" x14ac:dyDescent="0.2">
      <c r="C48706"/>
      <c r="E48706" s="46"/>
      <c r="F48706" s="44"/>
    </row>
    <row r="48707" spans="3:6" x14ac:dyDescent="0.2">
      <c r="C48707"/>
      <c r="E48707" s="46"/>
      <c r="F48707" s="44"/>
    </row>
    <row r="48708" spans="3:6" x14ac:dyDescent="0.2">
      <c r="C48708"/>
      <c r="E48708" s="46"/>
      <c r="F48708" s="44"/>
    </row>
    <row r="48709" spans="3:6" x14ac:dyDescent="0.2">
      <c r="C48709"/>
      <c r="E48709" s="46"/>
      <c r="F48709" s="44"/>
    </row>
    <row r="48710" spans="3:6" x14ac:dyDescent="0.2">
      <c r="C48710"/>
      <c r="E48710" s="46"/>
      <c r="F48710" s="44"/>
    </row>
    <row r="48711" spans="3:6" x14ac:dyDescent="0.2">
      <c r="C48711"/>
      <c r="E48711" s="46"/>
      <c r="F48711" s="44"/>
    </row>
    <row r="48712" spans="3:6" x14ac:dyDescent="0.2">
      <c r="C48712"/>
      <c r="E48712" s="46"/>
      <c r="F48712" s="44"/>
    </row>
    <row r="48713" spans="3:6" x14ac:dyDescent="0.2">
      <c r="C48713"/>
      <c r="E48713" s="46"/>
      <c r="F48713" s="44"/>
    </row>
    <row r="48714" spans="3:6" x14ac:dyDescent="0.2">
      <c r="C48714"/>
      <c r="E48714" s="46"/>
      <c r="F48714" s="44"/>
    </row>
    <row r="48715" spans="3:6" x14ac:dyDescent="0.2">
      <c r="C48715"/>
      <c r="E48715" s="46"/>
      <c r="F48715" s="44"/>
    </row>
    <row r="48716" spans="3:6" x14ac:dyDescent="0.2">
      <c r="C48716"/>
      <c r="E48716" s="46"/>
      <c r="F48716" s="44"/>
    </row>
    <row r="48717" spans="3:6" x14ac:dyDescent="0.2">
      <c r="C48717"/>
      <c r="E48717" s="46"/>
      <c r="F48717" s="44"/>
    </row>
    <row r="48718" spans="3:6" x14ac:dyDescent="0.2">
      <c r="C48718"/>
      <c r="E48718" s="46"/>
      <c r="F48718" s="44"/>
    </row>
    <row r="48719" spans="3:6" x14ac:dyDescent="0.2">
      <c r="C48719"/>
      <c r="E48719" s="46"/>
      <c r="F48719" s="44"/>
    </row>
    <row r="48720" spans="3:6" x14ac:dyDescent="0.2">
      <c r="C48720"/>
      <c r="E48720" s="46"/>
      <c r="F48720" s="44"/>
    </row>
    <row r="48721" spans="3:6" x14ac:dyDescent="0.2">
      <c r="C48721"/>
      <c r="E48721" s="46"/>
      <c r="F48721" s="44"/>
    </row>
    <row r="48722" spans="3:6" x14ac:dyDescent="0.2">
      <c r="C48722"/>
      <c r="E48722" s="46"/>
      <c r="F48722" s="44"/>
    </row>
    <row r="48723" spans="3:6" x14ac:dyDescent="0.2">
      <c r="C48723"/>
      <c r="E48723" s="46"/>
      <c r="F48723" s="44"/>
    </row>
    <row r="48724" spans="3:6" x14ac:dyDescent="0.2">
      <c r="C48724"/>
      <c r="E48724" s="46"/>
      <c r="F48724" s="44"/>
    </row>
    <row r="48725" spans="3:6" x14ac:dyDescent="0.2">
      <c r="C48725"/>
      <c r="E48725" s="46"/>
      <c r="F48725" s="44"/>
    </row>
    <row r="48726" spans="3:6" x14ac:dyDescent="0.2">
      <c r="C48726"/>
      <c r="E48726" s="46"/>
      <c r="F48726" s="44"/>
    </row>
    <row r="48727" spans="3:6" x14ac:dyDescent="0.2">
      <c r="C48727"/>
      <c r="E48727" s="46"/>
      <c r="F48727" s="44"/>
    </row>
    <row r="48728" spans="3:6" x14ac:dyDescent="0.2">
      <c r="C48728"/>
      <c r="E48728" s="46"/>
      <c r="F48728" s="44"/>
    </row>
    <row r="48729" spans="3:6" x14ac:dyDescent="0.2">
      <c r="C48729"/>
      <c r="E48729" s="46"/>
      <c r="F48729" s="44"/>
    </row>
    <row r="48730" spans="3:6" x14ac:dyDescent="0.2">
      <c r="C48730"/>
      <c r="E48730" s="46"/>
      <c r="F48730" s="44"/>
    </row>
    <row r="48731" spans="3:6" x14ac:dyDescent="0.2">
      <c r="C48731"/>
      <c r="E48731" s="46"/>
      <c r="F48731" s="44"/>
    </row>
    <row r="48732" spans="3:6" x14ac:dyDescent="0.2">
      <c r="C48732"/>
      <c r="E48732" s="46"/>
      <c r="F48732" s="44"/>
    </row>
    <row r="48733" spans="3:6" x14ac:dyDescent="0.2">
      <c r="C48733"/>
      <c r="E48733" s="46"/>
      <c r="F48733" s="44"/>
    </row>
    <row r="48734" spans="3:6" x14ac:dyDescent="0.2">
      <c r="C48734"/>
      <c r="E48734" s="46"/>
      <c r="F48734" s="44"/>
    </row>
    <row r="48735" spans="3:6" x14ac:dyDescent="0.2">
      <c r="C48735"/>
      <c r="E48735" s="46"/>
      <c r="F48735" s="44"/>
    </row>
    <row r="48736" spans="3:6" x14ac:dyDescent="0.2">
      <c r="C48736"/>
      <c r="E48736" s="46"/>
      <c r="F48736" s="44"/>
    </row>
    <row r="48737" spans="3:6" x14ac:dyDescent="0.2">
      <c r="C48737"/>
      <c r="E48737" s="46"/>
      <c r="F48737" s="44"/>
    </row>
    <row r="48738" spans="3:6" x14ac:dyDescent="0.2">
      <c r="C48738"/>
      <c r="E48738" s="46"/>
      <c r="F48738" s="44"/>
    </row>
    <row r="48739" spans="3:6" x14ac:dyDescent="0.2">
      <c r="C48739"/>
      <c r="E48739" s="46"/>
      <c r="F48739" s="44"/>
    </row>
    <row r="48740" spans="3:6" x14ac:dyDescent="0.2">
      <c r="C48740"/>
      <c r="E48740" s="46"/>
      <c r="F48740" s="44"/>
    </row>
    <row r="48741" spans="3:6" x14ac:dyDescent="0.2">
      <c r="C48741"/>
      <c r="E48741" s="46"/>
      <c r="F48741" s="44"/>
    </row>
    <row r="48742" spans="3:6" x14ac:dyDescent="0.2">
      <c r="C48742"/>
      <c r="E48742" s="46"/>
      <c r="F48742" s="44"/>
    </row>
    <row r="48743" spans="3:6" x14ac:dyDescent="0.2">
      <c r="C48743"/>
      <c r="E48743" s="46"/>
      <c r="F48743" s="44"/>
    </row>
    <row r="48744" spans="3:6" x14ac:dyDescent="0.2">
      <c r="C48744"/>
      <c r="E48744" s="46"/>
      <c r="F48744" s="44"/>
    </row>
    <row r="48745" spans="3:6" x14ac:dyDescent="0.2">
      <c r="C48745"/>
      <c r="E48745" s="46"/>
      <c r="F48745" s="44"/>
    </row>
    <row r="48746" spans="3:6" x14ac:dyDescent="0.2">
      <c r="C48746"/>
      <c r="E48746" s="46"/>
      <c r="F48746" s="44"/>
    </row>
    <row r="48747" spans="3:6" x14ac:dyDescent="0.2">
      <c r="C48747"/>
      <c r="E48747" s="46"/>
      <c r="F48747" s="44"/>
    </row>
    <row r="48748" spans="3:6" x14ac:dyDescent="0.2">
      <c r="C48748"/>
      <c r="E48748" s="46"/>
      <c r="F48748" s="44"/>
    </row>
    <row r="48749" spans="3:6" x14ac:dyDescent="0.2">
      <c r="C48749"/>
      <c r="E48749" s="46"/>
      <c r="F48749" s="44"/>
    </row>
    <row r="48750" spans="3:6" x14ac:dyDescent="0.2">
      <c r="C48750"/>
      <c r="E48750" s="46"/>
      <c r="F48750" s="44"/>
    </row>
    <row r="48751" spans="3:6" x14ac:dyDescent="0.2">
      <c r="C48751"/>
      <c r="E48751" s="46"/>
      <c r="F48751" s="44"/>
    </row>
    <row r="48752" spans="3:6" x14ac:dyDescent="0.2">
      <c r="C48752"/>
      <c r="E48752" s="46"/>
      <c r="F48752" s="44"/>
    </row>
    <row r="48753" spans="3:6" x14ac:dyDescent="0.2">
      <c r="C48753"/>
      <c r="E48753" s="46"/>
      <c r="F48753" s="44"/>
    </row>
    <row r="48754" spans="3:6" x14ac:dyDescent="0.2">
      <c r="C48754"/>
      <c r="E48754" s="46"/>
      <c r="F48754" s="44"/>
    </row>
    <row r="48755" spans="3:6" x14ac:dyDescent="0.2">
      <c r="C48755"/>
      <c r="E48755" s="46"/>
      <c r="F48755" s="44"/>
    </row>
    <row r="48756" spans="3:6" x14ac:dyDescent="0.2">
      <c r="C48756"/>
      <c r="E48756" s="46"/>
      <c r="F48756" s="44"/>
    </row>
    <row r="48757" spans="3:6" x14ac:dyDescent="0.2">
      <c r="C48757"/>
      <c r="E48757" s="46"/>
      <c r="F48757" s="44"/>
    </row>
    <row r="48758" spans="3:6" x14ac:dyDescent="0.2">
      <c r="C48758"/>
      <c r="E48758" s="46"/>
      <c r="F48758" s="44"/>
    </row>
    <row r="48759" spans="3:6" x14ac:dyDescent="0.2">
      <c r="C48759"/>
      <c r="E48759" s="46"/>
      <c r="F48759" s="44"/>
    </row>
    <row r="48760" spans="3:6" x14ac:dyDescent="0.2">
      <c r="C48760"/>
      <c r="E48760" s="46"/>
      <c r="F48760" s="44"/>
    </row>
    <row r="48761" spans="3:6" x14ac:dyDescent="0.2">
      <c r="C48761"/>
      <c r="E48761" s="46"/>
      <c r="F48761" s="44"/>
    </row>
    <row r="48762" spans="3:6" x14ac:dyDescent="0.2">
      <c r="C48762"/>
      <c r="E48762" s="46"/>
      <c r="F48762" s="44"/>
    </row>
    <row r="48763" spans="3:6" x14ac:dyDescent="0.2">
      <c r="C48763"/>
      <c r="E48763" s="46"/>
      <c r="F48763" s="44"/>
    </row>
    <row r="48764" spans="3:6" x14ac:dyDescent="0.2">
      <c r="C48764"/>
      <c r="E48764" s="46"/>
      <c r="F48764" s="44"/>
    </row>
    <row r="48765" spans="3:6" x14ac:dyDescent="0.2">
      <c r="C48765"/>
      <c r="E48765" s="46"/>
      <c r="F48765" s="44"/>
    </row>
    <row r="48766" spans="3:6" x14ac:dyDescent="0.2">
      <c r="C48766"/>
      <c r="E48766" s="46"/>
      <c r="F48766" s="44"/>
    </row>
    <row r="48767" spans="3:6" x14ac:dyDescent="0.2">
      <c r="C48767"/>
      <c r="E48767" s="46"/>
      <c r="F48767" s="44"/>
    </row>
    <row r="48768" spans="3:6" x14ac:dyDescent="0.2">
      <c r="C48768"/>
      <c r="E48768" s="46"/>
      <c r="F48768" s="44"/>
    </row>
    <row r="48769" spans="3:6" x14ac:dyDescent="0.2">
      <c r="C48769"/>
      <c r="E48769" s="46"/>
      <c r="F48769" s="44"/>
    </row>
    <row r="48770" spans="3:6" x14ac:dyDescent="0.2">
      <c r="C48770"/>
      <c r="E48770" s="46"/>
      <c r="F48770" s="44"/>
    </row>
    <row r="48771" spans="3:6" x14ac:dyDescent="0.2">
      <c r="C48771"/>
      <c r="E48771" s="46"/>
      <c r="F48771" s="44"/>
    </row>
    <row r="48772" spans="3:6" x14ac:dyDescent="0.2">
      <c r="C48772"/>
      <c r="E48772" s="46"/>
      <c r="F48772" s="44"/>
    </row>
    <row r="48773" spans="3:6" x14ac:dyDescent="0.2">
      <c r="C48773"/>
      <c r="E48773" s="46"/>
      <c r="F48773" s="44"/>
    </row>
    <row r="48774" spans="3:6" x14ac:dyDescent="0.2">
      <c r="C48774"/>
      <c r="E48774" s="46"/>
      <c r="F48774" s="44"/>
    </row>
    <row r="48775" spans="3:6" x14ac:dyDescent="0.2">
      <c r="C48775"/>
      <c r="E48775" s="46"/>
      <c r="F48775" s="44"/>
    </row>
    <row r="48776" spans="3:6" x14ac:dyDescent="0.2">
      <c r="C48776"/>
      <c r="E48776" s="46"/>
      <c r="F48776" s="44"/>
    </row>
    <row r="48777" spans="3:6" x14ac:dyDescent="0.2">
      <c r="C48777"/>
      <c r="E48777" s="46"/>
      <c r="F48777" s="44"/>
    </row>
    <row r="48778" spans="3:6" x14ac:dyDescent="0.2">
      <c r="C48778"/>
      <c r="E48778" s="46"/>
      <c r="F48778" s="44"/>
    </row>
    <row r="48779" spans="3:6" x14ac:dyDescent="0.2">
      <c r="C48779"/>
      <c r="E48779" s="46"/>
      <c r="F48779" s="44"/>
    </row>
    <row r="48780" spans="3:6" x14ac:dyDescent="0.2">
      <c r="C48780"/>
      <c r="E48780" s="46"/>
      <c r="F48780" s="44"/>
    </row>
    <row r="48781" spans="3:6" x14ac:dyDescent="0.2">
      <c r="C48781"/>
      <c r="E48781" s="46"/>
      <c r="F48781" s="44"/>
    </row>
    <row r="48782" spans="3:6" x14ac:dyDescent="0.2">
      <c r="C48782"/>
      <c r="E48782" s="46"/>
      <c r="F48782" s="44"/>
    </row>
    <row r="48783" spans="3:6" x14ac:dyDescent="0.2">
      <c r="C48783"/>
      <c r="E48783" s="46"/>
      <c r="F48783" s="44"/>
    </row>
    <row r="48784" spans="3:6" x14ac:dyDescent="0.2">
      <c r="C48784"/>
      <c r="E48784" s="46"/>
      <c r="F48784" s="44"/>
    </row>
    <row r="48785" spans="3:6" x14ac:dyDescent="0.2">
      <c r="C48785"/>
      <c r="E48785" s="46"/>
      <c r="F48785" s="44"/>
    </row>
    <row r="48786" spans="3:6" x14ac:dyDescent="0.2">
      <c r="C48786"/>
      <c r="E48786" s="46"/>
      <c r="F48786" s="44"/>
    </row>
    <row r="48787" spans="3:6" x14ac:dyDescent="0.2">
      <c r="C48787"/>
      <c r="E48787" s="46"/>
      <c r="F48787" s="44"/>
    </row>
    <row r="48788" spans="3:6" x14ac:dyDescent="0.2">
      <c r="C48788"/>
      <c r="E48788" s="46"/>
      <c r="F48788" s="44"/>
    </row>
    <row r="48789" spans="3:6" x14ac:dyDescent="0.2">
      <c r="C48789"/>
      <c r="E48789" s="46"/>
      <c r="F48789" s="44"/>
    </row>
    <row r="48790" spans="3:6" x14ac:dyDescent="0.2">
      <c r="C48790"/>
      <c r="E48790" s="46"/>
      <c r="F48790" s="44"/>
    </row>
    <row r="48791" spans="3:6" x14ac:dyDescent="0.2">
      <c r="C48791"/>
      <c r="E48791" s="46"/>
      <c r="F48791" s="44"/>
    </row>
    <row r="48792" spans="3:6" x14ac:dyDescent="0.2">
      <c r="C48792"/>
      <c r="E48792" s="46"/>
      <c r="F48792" s="44"/>
    </row>
    <row r="48793" spans="3:6" x14ac:dyDescent="0.2">
      <c r="C48793"/>
      <c r="E48793" s="46"/>
      <c r="F48793" s="44"/>
    </row>
    <row r="48794" spans="3:6" x14ac:dyDescent="0.2">
      <c r="C48794"/>
      <c r="E48794" s="46"/>
      <c r="F48794" s="44"/>
    </row>
    <row r="48795" spans="3:6" x14ac:dyDescent="0.2">
      <c r="C48795"/>
      <c r="E48795" s="46"/>
      <c r="F48795" s="44"/>
    </row>
    <row r="48796" spans="3:6" x14ac:dyDescent="0.2">
      <c r="C48796"/>
      <c r="E48796" s="46"/>
      <c r="F48796" s="44"/>
    </row>
    <row r="48797" spans="3:6" x14ac:dyDescent="0.2">
      <c r="C48797"/>
      <c r="E48797" s="46"/>
      <c r="F48797" s="44"/>
    </row>
    <row r="48798" spans="3:6" x14ac:dyDescent="0.2">
      <c r="C48798"/>
      <c r="E48798" s="46"/>
      <c r="F48798" s="44"/>
    </row>
    <row r="48799" spans="3:6" x14ac:dyDescent="0.2">
      <c r="C48799"/>
      <c r="E48799" s="46"/>
      <c r="F48799" s="44"/>
    </row>
    <row r="48800" spans="3:6" x14ac:dyDescent="0.2">
      <c r="C48800"/>
      <c r="E48800" s="46"/>
      <c r="F48800" s="44"/>
    </row>
    <row r="48801" spans="3:6" x14ac:dyDescent="0.2">
      <c r="C48801"/>
      <c r="E48801" s="46"/>
      <c r="F48801" s="44"/>
    </row>
    <row r="48802" spans="3:6" x14ac:dyDescent="0.2">
      <c r="C48802"/>
      <c r="E48802" s="46"/>
      <c r="F48802" s="44"/>
    </row>
    <row r="48803" spans="3:6" x14ac:dyDescent="0.2">
      <c r="C48803"/>
      <c r="E48803" s="46"/>
      <c r="F48803" s="44"/>
    </row>
    <row r="48804" spans="3:6" x14ac:dyDescent="0.2">
      <c r="C48804"/>
      <c r="E48804" s="46"/>
      <c r="F48804" s="44"/>
    </row>
    <row r="48805" spans="3:6" x14ac:dyDescent="0.2">
      <c r="C48805"/>
      <c r="E48805" s="46"/>
      <c r="F48805" s="44"/>
    </row>
    <row r="48806" spans="3:6" x14ac:dyDescent="0.2">
      <c r="C48806"/>
      <c r="E48806" s="46"/>
      <c r="F48806" s="44"/>
    </row>
    <row r="48807" spans="3:6" x14ac:dyDescent="0.2">
      <c r="C48807"/>
      <c r="E48807" s="46"/>
      <c r="F48807" s="44"/>
    </row>
    <row r="48808" spans="3:6" x14ac:dyDescent="0.2">
      <c r="C48808"/>
      <c r="E48808" s="46"/>
      <c r="F48808" s="44"/>
    </row>
    <row r="48809" spans="3:6" x14ac:dyDescent="0.2">
      <c r="C48809"/>
      <c r="E48809" s="46"/>
      <c r="F48809" s="44"/>
    </row>
    <row r="48810" spans="3:6" x14ac:dyDescent="0.2">
      <c r="C48810"/>
      <c r="E48810" s="46"/>
      <c r="F48810" s="44"/>
    </row>
    <row r="48811" spans="3:6" x14ac:dyDescent="0.2">
      <c r="C48811"/>
      <c r="E48811" s="46"/>
      <c r="F48811" s="44"/>
    </row>
    <row r="48812" spans="3:6" x14ac:dyDescent="0.2">
      <c r="C48812"/>
      <c r="E48812" s="46"/>
      <c r="F48812" s="44"/>
    </row>
    <row r="48813" spans="3:6" x14ac:dyDescent="0.2">
      <c r="C48813"/>
      <c r="E48813" s="46"/>
      <c r="F48813" s="44"/>
    </row>
    <row r="48814" spans="3:6" x14ac:dyDescent="0.2">
      <c r="C48814"/>
      <c r="E48814" s="46"/>
      <c r="F48814" s="44"/>
    </row>
    <row r="48815" spans="3:6" x14ac:dyDescent="0.2">
      <c r="C48815"/>
      <c r="E48815" s="46"/>
      <c r="F48815" s="44"/>
    </row>
    <row r="48816" spans="3:6" x14ac:dyDescent="0.2">
      <c r="C48816"/>
      <c r="E48816" s="46"/>
      <c r="F48816" s="44"/>
    </row>
    <row r="48817" spans="3:6" x14ac:dyDescent="0.2">
      <c r="C48817"/>
      <c r="E48817" s="46"/>
      <c r="F48817" s="44"/>
    </row>
    <row r="48818" spans="3:6" x14ac:dyDescent="0.2">
      <c r="C48818"/>
      <c r="E48818" s="46"/>
      <c r="F48818" s="44"/>
    </row>
    <row r="48819" spans="3:6" x14ac:dyDescent="0.2">
      <c r="C48819"/>
      <c r="E48819" s="46"/>
      <c r="F48819" s="44"/>
    </row>
    <row r="48820" spans="3:6" x14ac:dyDescent="0.2">
      <c r="C48820"/>
      <c r="E48820" s="46"/>
      <c r="F48820" s="44"/>
    </row>
    <row r="48821" spans="3:6" x14ac:dyDescent="0.2">
      <c r="C48821"/>
      <c r="E48821" s="46"/>
      <c r="F48821" s="44"/>
    </row>
    <row r="48822" spans="3:6" x14ac:dyDescent="0.2">
      <c r="C48822"/>
      <c r="E48822" s="46"/>
      <c r="F48822" s="44"/>
    </row>
    <row r="48823" spans="3:6" x14ac:dyDescent="0.2">
      <c r="C48823"/>
      <c r="E48823" s="46"/>
      <c r="F48823" s="44"/>
    </row>
    <row r="48824" spans="3:6" x14ac:dyDescent="0.2">
      <c r="C48824"/>
      <c r="E48824" s="46"/>
      <c r="F48824" s="44"/>
    </row>
    <row r="48825" spans="3:6" x14ac:dyDescent="0.2">
      <c r="C48825"/>
      <c r="E48825" s="46"/>
      <c r="F48825" s="44"/>
    </row>
    <row r="48826" spans="3:6" x14ac:dyDescent="0.2">
      <c r="C48826"/>
      <c r="E48826" s="46"/>
      <c r="F48826" s="44"/>
    </row>
    <row r="48827" spans="3:6" x14ac:dyDescent="0.2">
      <c r="C48827"/>
      <c r="E48827" s="46"/>
      <c r="F48827" s="44"/>
    </row>
    <row r="48828" spans="3:6" x14ac:dyDescent="0.2">
      <c r="C48828"/>
      <c r="E48828" s="46"/>
      <c r="F48828" s="44"/>
    </row>
    <row r="48829" spans="3:6" x14ac:dyDescent="0.2">
      <c r="C48829"/>
      <c r="E48829" s="46"/>
      <c r="F48829" s="44"/>
    </row>
    <row r="48830" spans="3:6" x14ac:dyDescent="0.2">
      <c r="C48830"/>
      <c r="E48830" s="46"/>
      <c r="F48830" s="44"/>
    </row>
    <row r="48831" spans="3:6" x14ac:dyDescent="0.2">
      <c r="C48831"/>
      <c r="E48831" s="46"/>
      <c r="F48831" s="44"/>
    </row>
    <row r="48832" spans="3:6" x14ac:dyDescent="0.2">
      <c r="C48832"/>
      <c r="E48832" s="46"/>
      <c r="F48832" s="44"/>
    </row>
    <row r="48833" spans="3:6" x14ac:dyDescent="0.2">
      <c r="C48833"/>
      <c r="E48833" s="46"/>
      <c r="F48833" s="44"/>
    </row>
    <row r="48834" spans="3:6" x14ac:dyDescent="0.2">
      <c r="C48834"/>
      <c r="E48834" s="46"/>
      <c r="F48834" s="44"/>
    </row>
    <row r="48835" spans="3:6" x14ac:dyDescent="0.2">
      <c r="C48835"/>
      <c r="E48835" s="46"/>
      <c r="F48835" s="44"/>
    </row>
    <row r="48836" spans="3:6" x14ac:dyDescent="0.2">
      <c r="C48836"/>
      <c r="E48836" s="46"/>
      <c r="F48836" s="44"/>
    </row>
    <row r="48837" spans="3:6" x14ac:dyDescent="0.2">
      <c r="C48837"/>
      <c r="E48837" s="46"/>
      <c r="F48837" s="44"/>
    </row>
    <row r="48838" spans="3:6" x14ac:dyDescent="0.2">
      <c r="C48838"/>
      <c r="E48838" s="46"/>
      <c r="F48838" s="44"/>
    </row>
    <row r="48839" spans="3:6" x14ac:dyDescent="0.2">
      <c r="C48839"/>
      <c r="E48839" s="46"/>
      <c r="F48839" s="44"/>
    </row>
    <row r="48840" spans="3:6" x14ac:dyDescent="0.2">
      <c r="C48840"/>
      <c r="E48840" s="46"/>
      <c r="F48840" s="44"/>
    </row>
    <row r="48841" spans="3:6" x14ac:dyDescent="0.2">
      <c r="C48841"/>
      <c r="E48841" s="46"/>
      <c r="F48841" s="44"/>
    </row>
    <row r="48842" spans="3:6" x14ac:dyDescent="0.2">
      <c r="C48842"/>
      <c r="E48842" s="46"/>
      <c r="F48842" s="44"/>
    </row>
    <row r="48843" spans="3:6" x14ac:dyDescent="0.2">
      <c r="C48843"/>
      <c r="E48843" s="46"/>
      <c r="F48843" s="44"/>
    </row>
    <row r="48844" spans="3:6" x14ac:dyDescent="0.2">
      <c r="C48844"/>
      <c r="E48844" s="46"/>
      <c r="F48844" s="44"/>
    </row>
    <row r="48845" spans="3:6" x14ac:dyDescent="0.2">
      <c r="C48845"/>
      <c r="E48845" s="46"/>
      <c r="F48845" s="44"/>
    </row>
    <row r="48846" spans="3:6" x14ac:dyDescent="0.2">
      <c r="C48846"/>
      <c r="E48846" s="46"/>
      <c r="F48846" s="44"/>
    </row>
    <row r="48847" spans="3:6" x14ac:dyDescent="0.2">
      <c r="C48847"/>
      <c r="E48847" s="46"/>
      <c r="F48847" s="44"/>
    </row>
    <row r="48848" spans="3:6" x14ac:dyDescent="0.2">
      <c r="C48848"/>
      <c r="E48848" s="46"/>
      <c r="F48848" s="44"/>
    </row>
    <row r="48849" spans="3:6" x14ac:dyDescent="0.2">
      <c r="C48849"/>
      <c r="E48849" s="46"/>
      <c r="F48849" s="44"/>
    </row>
    <row r="48850" spans="3:6" x14ac:dyDescent="0.2">
      <c r="C48850"/>
      <c r="E48850" s="46"/>
      <c r="F48850" s="44"/>
    </row>
    <row r="48851" spans="3:6" x14ac:dyDescent="0.2">
      <c r="C48851"/>
      <c r="E48851" s="46"/>
      <c r="F48851" s="44"/>
    </row>
    <row r="48852" spans="3:6" x14ac:dyDescent="0.2">
      <c r="C48852"/>
      <c r="E48852" s="46"/>
      <c r="F48852" s="44"/>
    </row>
    <row r="48853" spans="3:6" x14ac:dyDescent="0.2">
      <c r="C48853"/>
      <c r="E48853" s="46"/>
      <c r="F48853" s="44"/>
    </row>
    <row r="48854" spans="3:6" x14ac:dyDescent="0.2">
      <c r="C48854"/>
      <c r="E48854" s="46"/>
      <c r="F48854" s="44"/>
    </row>
    <row r="48855" spans="3:6" x14ac:dyDescent="0.2">
      <c r="C48855"/>
      <c r="E48855" s="46"/>
      <c r="F48855" s="44"/>
    </row>
    <row r="48856" spans="3:6" x14ac:dyDescent="0.2">
      <c r="C48856"/>
      <c r="E48856" s="46"/>
      <c r="F48856" s="44"/>
    </row>
    <row r="48857" spans="3:6" x14ac:dyDescent="0.2">
      <c r="C48857"/>
      <c r="E48857" s="46"/>
      <c r="F48857" s="44"/>
    </row>
    <row r="48858" spans="3:6" x14ac:dyDescent="0.2">
      <c r="C48858"/>
      <c r="E48858" s="46"/>
      <c r="F48858" s="44"/>
    </row>
    <row r="48859" spans="3:6" x14ac:dyDescent="0.2">
      <c r="C48859"/>
      <c r="E48859" s="46"/>
      <c r="F48859" s="44"/>
    </row>
    <row r="48860" spans="3:6" x14ac:dyDescent="0.2">
      <c r="C48860"/>
      <c r="E48860" s="46"/>
      <c r="F48860" s="44"/>
    </row>
    <row r="48861" spans="3:6" x14ac:dyDescent="0.2">
      <c r="C48861"/>
      <c r="E48861" s="46"/>
      <c r="F48861" s="44"/>
    </row>
    <row r="48862" spans="3:6" x14ac:dyDescent="0.2">
      <c r="C48862"/>
      <c r="E48862" s="46"/>
      <c r="F48862" s="44"/>
    </row>
    <row r="48863" spans="3:6" x14ac:dyDescent="0.2">
      <c r="C48863"/>
      <c r="E48863" s="46"/>
      <c r="F48863" s="44"/>
    </row>
    <row r="48864" spans="3:6" x14ac:dyDescent="0.2">
      <c r="C48864"/>
      <c r="E48864" s="46"/>
      <c r="F48864" s="44"/>
    </row>
    <row r="48865" spans="3:6" x14ac:dyDescent="0.2">
      <c r="C48865"/>
      <c r="E48865" s="46"/>
      <c r="F48865" s="44"/>
    </row>
    <row r="48866" spans="3:6" x14ac:dyDescent="0.2">
      <c r="C48866"/>
      <c r="E48866" s="46"/>
      <c r="F48866" s="44"/>
    </row>
    <row r="48867" spans="3:6" x14ac:dyDescent="0.2">
      <c r="C48867"/>
      <c r="E48867" s="46"/>
      <c r="F48867" s="44"/>
    </row>
    <row r="48868" spans="3:6" x14ac:dyDescent="0.2">
      <c r="C48868"/>
      <c r="E48868" s="46"/>
      <c r="F48868" s="44"/>
    </row>
    <row r="48869" spans="3:6" x14ac:dyDescent="0.2">
      <c r="C48869"/>
      <c r="E48869" s="46"/>
      <c r="F48869" s="44"/>
    </row>
    <row r="48870" spans="3:6" x14ac:dyDescent="0.2">
      <c r="C48870"/>
      <c r="E48870" s="46"/>
      <c r="F48870" s="44"/>
    </row>
    <row r="48871" spans="3:6" x14ac:dyDescent="0.2">
      <c r="C48871"/>
      <c r="E48871" s="46"/>
      <c r="F48871" s="44"/>
    </row>
    <row r="48872" spans="3:6" x14ac:dyDescent="0.2">
      <c r="C48872"/>
      <c r="E48872" s="46"/>
      <c r="F48872" s="44"/>
    </row>
    <row r="48873" spans="3:6" x14ac:dyDescent="0.2">
      <c r="C48873"/>
      <c r="E48873" s="46"/>
      <c r="F48873" s="44"/>
    </row>
    <row r="48874" spans="3:6" x14ac:dyDescent="0.2">
      <c r="C48874"/>
      <c r="E48874" s="46"/>
      <c r="F48874" s="44"/>
    </row>
    <row r="48875" spans="3:6" x14ac:dyDescent="0.2">
      <c r="C48875"/>
      <c r="E48875" s="46"/>
      <c r="F48875" s="44"/>
    </row>
    <row r="48876" spans="3:6" x14ac:dyDescent="0.2">
      <c r="C48876"/>
      <c r="E48876" s="46"/>
      <c r="F48876" s="44"/>
    </row>
    <row r="48877" spans="3:6" x14ac:dyDescent="0.2">
      <c r="C48877"/>
      <c r="E48877" s="46"/>
      <c r="F48877" s="44"/>
    </row>
    <row r="48878" spans="3:6" x14ac:dyDescent="0.2">
      <c r="C48878"/>
      <c r="E48878" s="46"/>
      <c r="F48878" s="44"/>
    </row>
    <row r="48879" spans="3:6" x14ac:dyDescent="0.2">
      <c r="C48879"/>
      <c r="E48879" s="46"/>
      <c r="F48879" s="44"/>
    </row>
    <row r="48880" spans="3:6" x14ac:dyDescent="0.2">
      <c r="C48880"/>
      <c r="E48880" s="46"/>
      <c r="F48880" s="44"/>
    </row>
    <row r="48881" spans="3:6" x14ac:dyDescent="0.2">
      <c r="C48881"/>
      <c r="E48881" s="46"/>
      <c r="F48881" s="44"/>
    </row>
    <row r="48882" spans="3:6" x14ac:dyDescent="0.2">
      <c r="C48882"/>
      <c r="E48882" s="46"/>
      <c r="F48882" s="44"/>
    </row>
    <row r="48883" spans="3:6" x14ac:dyDescent="0.2">
      <c r="C48883"/>
      <c r="E48883" s="46"/>
      <c r="F48883" s="44"/>
    </row>
    <row r="48884" spans="3:6" x14ac:dyDescent="0.2">
      <c r="C48884"/>
      <c r="E48884" s="46"/>
      <c r="F48884" s="44"/>
    </row>
    <row r="48885" spans="3:6" x14ac:dyDescent="0.2">
      <c r="C48885"/>
      <c r="E48885" s="46"/>
      <c r="F48885" s="44"/>
    </row>
    <row r="48886" spans="3:6" x14ac:dyDescent="0.2">
      <c r="C48886"/>
      <c r="E48886" s="46"/>
      <c r="F48886" s="44"/>
    </row>
    <row r="48887" spans="3:6" x14ac:dyDescent="0.2">
      <c r="C48887"/>
      <c r="E48887" s="46"/>
      <c r="F48887" s="44"/>
    </row>
    <row r="48888" spans="3:6" x14ac:dyDescent="0.2">
      <c r="C48888"/>
      <c r="E48888" s="46"/>
      <c r="F48888" s="44"/>
    </row>
    <row r="48889" spans="3:6" x14ac:dyDescent="0.2">
      <c r="C48889"/>
      <c r="E48889" s="46"/>
      <c r="F48889" s="44"/>
    </row>
    <row r="48890" spans="3:6" x14ac:dyDescent="0.2">
      <c r="C48890"/>
      <c r="E48890" s="46"/>
      <c r="F48890" s="44"/>
    </row>
    <row r="48891" spans="3:6" x14ac:dyDescent="0.2">
      <c r="C48891"/>
      <c r="E48891" s="46"/>
      <c r="F48891" s="44"/>
    </row>
    <row r="48892" spans="3:6" x14ac:dyDescent="0.2">
      <c r="C48892"/>
      <c r="E48892" s="46"/>
      <c r="F48892" s="44"/>
    </row>
    <row r="48893" spans="3:6" x14ac:dyDescent="0.2">
      <c r="C48893"/>
      <c r="E48893" s="46"/>
      <c r="F48893" s="44"/>
    </row>
    <row r="48894" spans="3:6" x14ac:dyDescent="0.2">
      <c r="C48894"/>
      <c r="E48894" s="46"/>
      <c r="F48894" s="44"/>
    </row>
    <row r="48895" spans="3:6" x14ac:dyDescent="0.2">
      <c r="C48895"/>
      <c r="E48895" s="46"/>
      <c r="F48895" s="44"/>
    </row>
    <row r="48896" spans="3:6" x14ac:dyDescent="0.2">
      <c r="C48896"/>
      <c r="E48896" s="46"/>
      <c r="F48896" s="44"/>
    </row>
    <row r="48897" spans="3:6" x14ac:dyDescent="0.2">
      <c r="C48897"/>
      <c r="E48897" s="46"/>
      <c r="F48897" s="44"/>
    </row>
    <row r="48898" spans="3:6" x14ac:dyDescent="0.2">
      <c r="C48898"/>
      <c r="E48898" s="46"/>
      <c r="F48898" s="44"/>
    </row>
    <row r="48899" spans="3:6" x14ac:dyDescent="0.2">
      <c r="C48899"/>
      <c r="E48899" s="46"/>
      <c r="F48899" s="44"/>
    </row>
    <row r="48900" spans="3:6" x14ac:dyDescent="0.2">
      <c r="C48900"/>
      <c r="E48900" s="46"/>
      <c r="F48900" s="44"/>
    </row>
    <row r="48901" spans="3:6" x14ac:dyDescent="0.2">
      <c r="C48901"/>
      <c r="E48901" s="46"/>
      <c r="F48901" s="44"/>
    </row>
    <row r="48902" spans="3:6" x14ac:dyDescent="0.2">
      <c r="C48902"/>
      <c r="E48902" s="46"/>
      <c r="F48902" s="44"/>
    </row>
    <row r="48903" spans="3:6" x14ac:dyDescent="0.2">
      <c r="C48903"/>
      <c r="E48903" s="46"/>
      <c r="F48903" s="44"/>
    </row>
    <row r="48904" spans="3:6" x14ac:dyDescent="0.2">
      <c r="C48904"/>
      <c r="E48904" s="46"/>
      <c r="F48904" s="44"/>
    </row>
    <row r="48905" spans="3:6" x14ac:dyDescent="0.2">
      <c r="C48905"/>
      <c r="E48905" s="46"/>
      <c r="F48905" s="44"/>
    </row>
    <row r="48906" spans="3:6" x14ac:dyDescent="0.2">
      <c r="C48906"/>
      <c r="E48906" s="46"/>
      <c r="F48906" s="44"/>
    </row>
    <row r="48907" spans="3:6" x14ac:dyDescent="0.2">
      <c r="C48907"/>
      <c r="E48907" s="46"/>
      <c r="F48907" s="44"/>
    </row>
    <row r="48908" spans="3:6" x14ac:dyDescent="0.2">
      <c r="C48908"/>
      <c r="E48908" s="46"/>
      <c r="F48908" s="44"/>
    </row>
    <row r="48909" spans="3:6" x14ac:dyDescent="0.2">
      <c r="C48909"/>
      <c r="E48909" s="46"/>
      <c r="F48909" s="44"/>
    </row>
    <row r="48910" spans="3:6" x14ac:dyDescent="0.2">
      <c r="C48910"/>
      <c r="E48910" s="46"/>
      <c r="F48910" s="44"/>
    </row>
    <row r="48911" spans="3:6" x14ac:dyDescent="0.2">
      <c r="C48911"/>
      <c r="E48911" s="46"/>
      <c r="F48911" s="44"/>
    </row>
    <row r="48912" spans="3:6" x14ac:dyDescent="0.2">
      <c r="C48912"/>
      <c r="E48912" s="46"/>
      <c r="F48912" s="44"/>
    </row>
    <row r="48913" spans="3:6" x14ac:dyDescent="0.2">
      <c r="C48913"/>
      <c r="E48913" s="46"/>
      <c r="F48913" s="44"/>
    </row>
    <row r="48914" spans="3:6" x14ac:dyDescent="0.2">
      <c r="C48914"/>
      <c r="E48914" s="46"/>
      <c r="F48914" s="44"/>
    </row>
    <row r="48915" spans="3:6" x14ac:dyDescent="0.2">
      <c r="C48915"/>
      <c r="E48915" s="46"/>
      <c r="F48915" s="44"/>
    </row>
    <row r="48916" spans="3:6" x14ac:dyDescent="0.2">
      <c r="C48916"/>
      <c r="E48916" s="46"/>
      <c r="F48916" s="44"/>
    </row>
    <row r="48917" spans="3:6" x14ac:dyDescent="0.2">
      <c r="C48917"/>
      <c r="E48917" s="46"/>
      <c r="F48917" s="44"/>
    </row>
    <row r="48918" spans="3:6" x14ac:dyDescent="0.2">
      <c r="C48918"/>
      <c r="E48918" s="46"/>
      <c r="F48918" s="44"/>
    </row>
    <row r="48919" spans="3:6" x14ac:dyDescent="0.2">
      <c r="C48919"/>
      <c r="E48919" s="46"/>
      <c r="F48919" s="44"/>
    </row>
    <row r="48920" spans="3:6" x14ac:dyDescent="0.2">
      <c r="C48920"/>
      <c r="E48920" s="46"/>
      <c r="F48920" s="44"/>
    </row>
    <row r="48921" spans="3:6" x14ac:dyDescent="0.2">
      <c r="C48921"/>
      <c r="E48921" s="46"/>
      <c r="F48921" s="44"/>
    </row>
    <row r="48922" spans="3:6" x14ac:dyDescent="0.2">
      <c r="C48922"/>
      <c r="E48922" s="46"/>
      <c r="F48922" s="44"/>
    </row>
    <row r="48923" spans="3:6" x14ac:dyDescent="0.2">
      <c r="C48923"/>
      <c r="E48923" s="46"/>
      <c r="F48923" s="44"/>
    </row>
    <row r="48924" spans="3:6" x14ac:dyDescent="0.2">
      <c r="C48924"/>
      <c r="E48924" s="46"/>
      <c r="F48924" s="44"/>
    </row>
    <row r="48925" spans="3:6" x14ac:dyDescent="0.2">
      <c r="C48925"/>
      <c r="E48925" s="46"/>
      <c r="F48925" s="44"/>
    </row>
    <row r="48926" spans="3:6" x14ac:dyDescent="0.2">
      <c r="C48926"/>
      <c r="E48926" s="46"/>
      <c r="F48926" s="44"/>
    </row>
    <row r="48927" spans="3:6" x14ac:dyDescent="0.2">
      <c r="C48927"/>
      <c r="E48927" s="46"/>
      <c r="F48927" s="44"/>
    </row>
    <row r="48928" spans="3:6" x14ac:dyDescent="0.2">
      <c r="C48928"/>
      <c r="E48928" s="46"/>
      <c r="F48928" s="44"/>
    </row>
    <row r="48929" spans="3:6" x14ac:dyDescent="0.2">
      <c r="C48929"/>
      <c r="E48929" s="46"/>
      <c r="F48929" s="44"/>
    </row>
    <row r="48930" spans="3:6" x14ac:dyDescent="0.2">
      <c r="C48930"/>
      <c r="E48930" s="46"/>
      <c r="F48930" s="44"/>
    </row>
    <row r="48931" spans="3:6" x14ac:dyDescent="0.2">
      <c r="C48931"/>
      <c r="E48931" s="46"/>
      <c r="F48931" s="44"/>
    </row>
    <row r="48932" spans="3:6" x14ac:dyDescent="0.2">
      <c r="C48932"/>
      <c r="E48932" s="46"/>
      <c r="F48932" s="44"/>
    </row>
    <row r="48933" spans="3:6" x14ac:dyDescent="0.2">
      <c r="C48933"/>
      <c r="E48933" s="46"/>
      <c r="F48933" s="44"/>
    </row>
    <row r="48934" spans="3:6" x14ac:dyDescent="0.2">
      <c r="C48934"/>
      <c r="E48934" s="46"/>
      <c r="F48934" s="44"/>
    </row>
    <row r="48935" spans="3:6" x14ac:dyDescent="0.2">
      <c r="C48935"/>
      <c r="E48935" s="46"/>
      <c r="F48935" s="44"/>
    </row>
    <row r="48936" spans="3:6" x14ac:dyDescent="0.2">
      <c r="C48936"/>
      <c r="E48936" s="46"/>
      <c r="F48936" s="44"/>
    </row>
    <row r="48937" spans="3:6" x14ac:dyDescent="0.2">
      <c r="C48937"/>
      <c r="E48937" s="46"/>
      <c r="F48937" s="44"/>
    </row>
    <row r="48938" spans="3:6" x14ac:dyDescent="0.2">
      <c r="C48938"/>
      <c r="E48938" s="46"/>
      <c r="F48938" s="44"/>
    </row>
    <row r="48939" spans="3:6" x14ac:dyDescent="0.2">
      <c r="C48939"/>
      <c r="E48939" s="46"/>
      <c r="F48939" s="44"/>
    </row>
    <row r="48940" spans="3:6" x14ac:dyDescent="0.2">
      <c r="C48940"/>
      <c r="E48940" s="46"/>
      <c r="F48940" s="44"/>
    </row>
    <row r="48941" spans="3:6" x14ac:dyDescent="0.2">
      <c r="C48941"/>
      <c r="E48941" s="46"/>
      <c r="F48941" s="44"/>
    </row>
    <row r="48942" spans="3:6" x14ac:dyDescent="0.2">
      <c r="C48942"/>
      <c r="E48942" s="46"/>
      <c r="F48942" s="44"/>
    </row>
    <row r="48943" spans="3:6" x14ac:dyDescent="0.2">
      <c r="C48943"/>
      <c r="E48943" s="46"/>
      <c r="F48943" s="44"/>
    </row>
    <row r="48944" spans="3:6" x14ac:dyDescent="0.2">
      <c r="C48944"/>
      <c r="E48944" s="46"/>
      <c r="F48944" s="44"/>
    </row>
    <row r="48945" spans="3:6" x14ac:dyDescent="0.2">
      <c r="C48945"/>
      <c r="E48945" s="46"/>
      <c r="F48945" s="44"/>
    </row>
    <row r="48946" spans="3:6" x14ac:dyDescent="0.2">
      <c r="C48946"/>
      <c r="E48946" s="46"/>
      <c r="F48946" s="44"/>
    </row>
    <row r="48947" spans="3:6" x14ac:dyDescent="0.2">
      <c r="C48947"/>
      <c r="E48947" s="46"/>
      <c r="F48947" s="44"/>
    </row>
    <row r="48948" spans="3:6" x14ac:dyDescent="0.2">
      <c r="C48948"/>
      <c r="E48948" s="46"/>
      <c r="F48948" s="44"/>
    </row>
    <row r="48949" spans="3:6" x14ac:dyDescent="0.2">
      <c r="C48949"/>
      <c r="E48949" s="46"/>
      <c r="F48949" s="44"/>
    </row>
    <row r="48950" spans="3:6" x14ac:dyDescent="0.2">
      <c r="C48950"/>
      <c r="E48950" s="46"/>
      <c r="F48950" s="44"/>
    </row>
    <row r="48951" spans="3:6" x14ac:dyDescent="0.2">
      <c r="C48951"/>
      <c r="E48951" s="46"/>
      <c r="F48951" s="44"/>
    </row>
    <row r="48952" spans="3:6" x14ac:dyDescent="0.2">
      <c r="C48952"/>
      <c r="E48952" s="46"/>
      <c r="F48952" s="44"/>
    </row>
    <row r="48953" spans="3:6" x14ac:dyDescent="0.2">
      <c r="C48953"/>
      <c r="E48953" s="46"/>
      <c r="F48953" s="44"/>
    </row>
    <row r="48954" spans="3:6" x14ac:dyDescent="0.2">
      <c r="C48954"/>
      <c r="E48954" s="46"/>
      <c r="F48954" s="44"/>
    </row>
    <row r="48955" spans="3:6" x14ac:dyDescent="0.2">
      <c r="C48955"/>
      <c r="E48955" s="46"/>
      <c r="F48955" s="44"/>
    </row>
    <row r="48956" spans="3:6" x14ac:dyDescent="0.2">
      <c r="C48956"/>
      <c r="E48956" s="46"/>
      <c r="F48956" s="44"/>
    </row>
    <row r="48957" spans="3:6" x14ac:dyDescent="0.2">
      <c r="C48957"/>
      <c r="E48957" s="46"/>
      <c r="F48957" s="44"/>
    </row>
    <row r="48958" spans="3:6" x14ac:dyDescent="0.2">
      <c r="C48958"/>
      <c r="E48958" s="46"/>
      <c r="F48958" s="44"/>
    </row>
    <row r="48959" spans="3:6" x14ac:dyDescent="0.2">
      <c r="C48959"/>
      <c r="E48959" s="46"/>
      <c r="F48959" s="44"/>
    </row>
    <row r="48960" spans="3:6" x14ac:dyDescent="0.2">
      <c r="C48960"/>
      <c r="E48960" s="46"/>
      <c r="F48960" s="44"/>
    </row>
    <row r="48961" spans="3:6" x14ac:dyDescent="0.2">
      <c r="C48961"/>
      <c r="E48961" s="46"/>
      <c r="F48961" s="44"/>
    </row>
    <row r="48962" spans="3:6" x14ac:dyDescent="0.2">
      <c r="C48962"/>
      <c r="E48962" s="46"/>
      <c r="F48962" s="44"/>
    </row>
    <row r="48963" spans="3:6" x14ac:dyDescent="0.2">
      <c r="C48963"/>
      <c r="E48963" s="46"/>
      <c r="F48963" s="44"/>
    </row>
    <row r="48964" spans="3:6" x14ac:dyDescent="0.2">
      <c r="C48964"/>
      <c r="E48964" s="46"/>
      <c r="F48964" s="44"/>
    </row>
    <row r="48965" spans="3:6" x14ac:dyDescent="0.2">
      <c r="C48965"/>
      <c r="E48965" s="46"/>
      <c r="F48965" s="44"/>
    </row>
    <row r="48966" spans="3:6" x14ac:dyDescent="0.2">
      <c r="C48966"/>
      <c r="E48966" s="46"/>
      <c r="F48966" s="44"/>
    </row>
    <row r="48967" spans="3:6" x14ac:dyDescent="0.2">
      <c r="C48967"/>
      <c r="E48967" s="46"/>
      <c r="F48967" s="44"/>
    </row>
    <row r="48968" spans="3:6" x14ac:dyDescent="0.2">
      <c r="C48968"/>
      <c r="E48968" s="46"/>
      <c r="F48968" s="44"/>
    </row>
    <row r="48969" spans="3:6" x14ac:dyDescent="0.2">
      <c r="C48969"/>
      <c r="E48969" s="46"/>
      <c r="F48969" s="44"/>
    </row>
    <row r="48970" spans="3:6" x14ac:dyDescent="0.2">
      <c r="C48970"/>
      <c r="E48970" s="46"/>
      <c r="F48970" s="44"/>
    </row>
    <row r="48971" spans="3:6" x14ac:dyDescent="0.2">
      <c r="C48971"/>
      <c r="E48971" s="46"/>
      <c r="F48971" s="44"/>
    </row>
    <row r="48972" spans="3:6" x14ac:dyDescent="0.2">
      <c r="C48972"/>
      <c r="E48972" s="46"/>
      <c r="F48972" s="44"/>
    </row>
    <row r="48973" spans="3:6" x14ac:dyDescent="0.2">
      <c r="C48973"/>
      <c r="E48973" s="46"/>
      <c r="F48973" s="44"/>
    </row>
    <row r="48974" spans="3:6" x14ac:dyDescent="0.2">
      <c r="C48974"/>
      <c r="E48974" s="46"/>
      <c r="F48974" s="44"/>
    </row>
    <row r="48975" spans="3:6" x14ac:dyDescent="0.2">
      <c r="C48975"/>
      <c r="E48975" s="46"/>
      <c r="F48975" s="44"/>
    </row>
    <row r="48976" spans="3:6" x14ac:dyDescent="0.2">
      <c r="C48976"/>
      <c r="E48976" s="46"/>
      <c r="F48976" s="44"/>
    </row>
    <row r="48977" spans="3:6" x14ac:dyDescent="0.2">
      <c r="C48977"/>
      <c r="E48977" s="46"/>
      <c r="F48977" s="44"/>
    </row>
    <row r="48978" spans="3:6" x14ac:dyDescent="0.2">
      <c r="C48978"/>
      <c r="E48978" s="46"/>
      <c r="F48978" s="44"/>
    </row>
    <row r="48979" spans="3:6" x14ac:dyDescent="0.2">
      <c r="C48979"/>
      <c r="E48979" s="46"/>
      <c r="F48979" s="44"/>
    </row>
    <row r="48980" spans="3:6" x14ac:dyDescent="0.2">
      <c r="C48980"/>
      <c r="E48980" s="46"/>
      <c r="F48980" s="44"/>
    </row>
    <row r="48981" spans="3:6" x14ac:dyDescent="0.2">
      <c r="C48981"/>
      <c r="E48981" s="46"/>
      <c r="F48981" s="44"/>
    </row>
    <row r="48982" spans="3:6" x14ac:dyDescent="0.2">
      <c r="C48982"/>
      <c r="E48982" s="46"/>
      <c r="F48982" s="44"/>
    </row>
    <row r="48983" spans="3:6" x14ac:dyDescent="0.2">
      <c r="C48983"/>
      <c r="E48983" s="46"/>
      <c r="F48983" s="44"/>
    </row>
    <row r="48984" spans="3:6" x14ac:dyDescent="0.2">
      <c r="C48984"/>
      <c r="E48984" s="46"/>
      <c r="F48984" s="44"/>
    </row>
    <row r="48985" spans="3:6" x14ac:dyDescent="0.2">
      <c r="C48985"/>
      <c r="E48985" s="46"/>
      <c r="F48985" s="44"/>
    </row>
    <row r="48986" spans="3:6" x14ac:dyDescent="0.2">
      <c r="C48986"/>
      <c r="E48986" s="46"/>
      <c r="F48986" s="44"/>
    </row>
    <row r="48987" spans="3:6" x14ac:dyDescent="0.2">
      <c r="C48987"/>
      <c r="E48987" s="46"/>
      <c r="F48987" s="44"/>
    </row>
    <row r="48988" spans="3:6" x14ac:dyDescent="0.2">
      <c r="C48988"/>
      <c r="E48988" s="46"/>
      <c r="F48988" s="44"/>
    </row>
    <row r="48989" spans="3:6" x14ac:dyDescent="0.2">
      <c r="C48989"/>
      <c r="E48989" s="46"/>
      <c r="F48989" s="44"/>
    </row>
    <row r="48990" spans="3:6" x14ac:dyDescent="0.2">
      <c r="C48990"/>
      <c r="E48990" s="46"/>
      <c r="F48990" s="44"/>
    </row>
    <row r="48991" spans="3:6" x14ac:dyDescent="0.2">
      <c r="C48991"/>
      <c r="E48991" s="46"/>
      <c r="F48991" s="44"/>
    </row>
    <row r="48992" spans="3:6" x14ac:dyDescent="0.2">
      <c r="C48992"/>
      <c r="E48992" s="46"/>
      <c r="F48992" s="44"/>
    </row>
    <row r="48993" spans="3:6" x14ac:dyDescent="0.2">
      <c r="C48993"/>
      <c r="E48993" s="46"/>
      <c r="F48993" s="44"/>
    </row>
    <row r="48994" spans="3:6" x14ac:dyDescent="0.2">
      <c r="C48994"/>
      <c r="E48994" s="46"/>
      <c r="F48994" s="44"/>
    </row>
    <row r="48995" spans="3:6" x14ac:dyDescent="0.2">
      <c r="C48995"/>
      <c r="E48995" s="46"/>
      <c r="F48995" s="44"/>
    </row>
    <row r="48996" spans="3:6" x14ac:dyDescent="0.2">
      <c r="C48996"/>
      <c r="E48996" s="46"/>
      <c r="F48996" s="44"/>
    </row>
    <row r="48997" spans="3:6" x14ac:dyDescent="0.2">
      <c r="C48997"/>
      <c r="E48997" s="46"/>
      <c r="F48997" s="44"/>
    </row>
    <row r="48998" spans="3:6" x14ac:dyDescent="0.2">
      <c r="C48998"/>
      <c r="E48998" s="46"/>
      <c r="F48998" s="44"/>
    </row>
    <row r="48999" spans="3:6" x14ac:dyDescent="0.2">
      <c r="C48999"/>
      <c r="E48999" s="46"/>
      <c r="F48999" s="44"/>
    </row>
    <row r="49000" spans="3:6" x14ac:dyDescent="0.2">
      <c r="C49000"/>
      <c r="E49000" s="46"/>
      <c r="F49000" s="44"/>
    </row>
    <row r="49001" spans="3:6" x14ac:dyDescent="0.2">
      <c r="C49001"/>
      <c r="E49001" s="46"/>
      <c r="F49001" s="44"/>
    </row>
    <row r="49002" spans="3:6" x14ac:dyDescent="0.2">
      <c r="C49002"/>
      <c r="E49002" s="46"/>
      <c r="F49002" s="44"/>
    </row>
    <row r="49003" spans="3:6" x14ac:dyDescent="0.2">
      <c r="C49003"/>
      <c r="E49003" s="46"/>
      <c r="F49003" s="44"/>
    </row>
    <row r="49004" spans="3:6" x14ac:dyDescent="0.2">
      <c r="C49004"/>
      <c r="E49004" s="46"/>
      <c r="F49004" s="44"/>
    </row>
    <row r="49005" spans="3:6" x14ac:dyDescent="0.2">
      <c r="C49005"/>
      <c r="E49005" s="46"/>
      <c r="F49005" s="44"/>
    </row>
    <row r="49006" spans="3:6" x14ac:dyDescent="0.2">
      <c r="C49006"/>
      <c r="E49006" s="46"/>
      <c r="F49006" s="44"/>
    </row>
    <row r="49007" spans="3:6" x14ac:dyDescent="0.2">
      <c r="C49007"/>
      <c r="E49007" s="46"/>
      <c r="F49007" s="44"/>
    </row>
    <row r="49008" spans="3:6" x14ac:dyDescent="0.2">
      <c r="C49008"/>
      <c r="E49008" s="46"/>
      <c r="F49008" s="44"/>
    </row>
    <row r="49009" spans="3:6" x14ac:dyDescent="0.2">
      <c r="C49009"/>
      <c r="E49009" s="46"/>
      <c r="F49009" s="44"/>
    </row>
    <row r="49010" spans="3:6" x14ac:dyDescent="0.2">
      <c r="C49010"/>
      <c r="E49010" s="46"/>
      <c r="F49010" s="44"/>
    </row>
    <row r="49011" spans="3:6" x14ac:dyDescent="0.2">
      <c r="C49011"/>
      <c r="E49011" s="46"/>
      <c r="F49011" s="44"/>
    </row>
    <row r="49012" spans="3:6" x14ac:dyDescent="0.2">
      <c r="C49012"/>
      <c r="E49012" s="46"/>
      <c r="F49012" s="44"/>
    </row>
    <row r="49013" spans="3:6" x14ac:dyDescent="0.2">
      <c r="C49013"/>
      <c r="E49013" s="46"/>
      <c r="F49013" s="44"/>
    </row>
    <row r="49014" spans="3:6" x14ac:dyDescent="0.2">
      <c r="C49014"/>
      <c r="E49014" s="46"/>
      <c r="F49014" s="44"/>
    </row>
    <row r="49015" spans="3:6" x14ac:dyDescent="0.2">
      <c r="C49015"/>
      <c r="E49015" s="46"/>
      <c r="F49015" s="44"/>
    </row>
    <row r="49016" spans="3:6" x14ac:dyDescent="0.2">
      <c r="C49016"/>
      <c r="E49016" s="46"/>
      <c r="F49016" s="44"/>
    </row>
    <row r="49017" spans="3:6" x14ac:dyDescent="0.2">
      <c r="C49017"/>
      <c r="E49017" s="46"/>
      <c r="F49017" s="44"/>
    </row>
    <row r="49018" spans="3:6" x14ac:dyDescent="0.2">
      <c r="C49018"/>
      <c r="E49018" s="46"/>
      <c r="F49018" s="44"/>
    </row>
    <row r="49019" spans="3:6" x14ac:dyDescent="0.2">
      <c r="C49019"/>
      <c r="E49019" s="46"/>
      <c r="F49019" s="44"/>
    </row>
    <row r="49020" spans="3:6" x14ac:dyDescent="0.2">
      <c r="C49020"/>
      <c r="E49020" s="46"/>
      <c r="F49020" s="44"/>
    </row>
    <row r="49021" spans="3:6" x14ac:dyDescent="0.2">
      <c r="C49021"/>
      <c r="E49021" s="46"/>
      <c r="F49021" s="44"/>
    </row>
    <row r="49022" spans="3:6" x14ac:dyDescent="0.2">
      <c r="C49022"/>
      <c r="E49022" s="46"/>
      <c r="F49022" s="44"/>
    </row>
    <row r="49023" spans="3:6" x14ac:dyDescent="0.2">
      <c r="C49023"/>
      <c r="E49023" s="46"/>
      <c r="F49023" s="44"/>
    </row>
    <row r="49024" spans="3:6" x14ac:dyDescent="0.2">
      <c r="C49024"/>
      <c r="E49024" s="46"/>
      <c r="F49024" s="44"/>
    </row>
    <row r="49025" spans="3:6" x14ac:dyDescent="0.2">
      <c r="C49025"/>
      <c r="E49025" s="46"/>
      <c r="F49025" s="44"/>
    </row>
    <row r="49026" spans="3:6" x14ac:dyDescent="0.2">
      <c r="C49026"/>
      <c r="E49026" s="46"/>
      <c r="F49026" s="44"/>
    </row>
    <row r="49027" spans="3:6" x14ac:dyDescent="0.2">
      <c r="C49027"/>
      <c r="E49027" s="46"/>
      <c r="F49027" s="44"/>
    </row>
    <row r="49028" spans="3:6" x14ac:dyDescent="0.2">
      <c r="C49028"/>
      <c r="E49028" s="46"/>
      <c r="F49028" s="44"/>
    </row>
    <row r="49029" spans="3:6" x14ac:dyDescent="0.2">
      <c r="C49029"/>
      <c r="E49029" s="46"/>
      <c r="F49029" s="44"/>
    </row>
    <row r="49030" spans="3:6" x14ac:dyDescent="0.2">
      <c r="C49030"/>
      <c r="E49030" s="46"/>
      <c r="F49030" s="44"/>
    </row>
    <row r="49031" spans="3:6" x14ac:dyDescent="0.2">
      <c r="C49031"/>
      <c r="E49031" s="46"/>
      <c r="F49031" s="44"/>
    </row>
    <row r="49032" spans="3:6" x14ac:dyDescent="0.2">
      <c r="C49032"/>
      <c r="E49032" s="46"/>
      <c r="F49032" s="44"/>
    </row>
    <row r="49033" spans="3:6" x14ac:dyDescent="0.2">
      <c r="C49033"/>
      <c r="E49033" s="46"/>
      <c r="F49033" s="44"/>
    </row>
    <row r="49034" spans="3:6" x14ac:dyDescent="0.2">
      <c r="C49034"/>
      <c r="E49034" s="46"/>
      <c r="F49034" s="44"/>
    </row>
    <row r="49035" spans="3:6" x14ac:dyDescent="0.2">
      <c r="C49035"/>
      <c r="E49035" s="46"/>
      <c r="F49035" s="44"/>
    </row>
    <row r="49036" spans="3:6" x14ac:dyDescent="0.2">
      <c r="C49036"/>
      <c r="E49036" s="46"/>
      <c r="F49036" s="44"/>
    </row>
    <row r="49037" spans="3:6" x14ac:dyDescent="0.2">
      <c r="C49037"/>
      <c r="E49037" s="46"/>
      <c r="F49037" s="44"/>
    </row>
    <row r="49038" spans="3:6" x14ac:dyDescent="0.2">
      <c r="C49038"/>
      <c r="E49038" s="46"/>
      <c r="F49038" s="44"/>
    </row>
    <row r="49039" spans="3:6" x14ac:dyDescent="0.2">
      <c r="C49039"/>
      <c r="E49039" s="46"/>
      <c r="F49039" s="44"/>
    </row>
    <row r="49040" spans="3:6" x14ac:dyDescent="0.2">
      <c r="C49040"/>
      <c r="E49040" s="46"/>
      <c r="F49040" s="44"/>
    </row>
    <row r="49041" spans="3:6" x14ac:dyDescent="0.2">
      <c r="C49041"/>
      <c r="E49041" s="46"/>
      <c r="F49041" s="44"/>
    </row>
    <row r="49042" spans="3:6" x14ac:dyDescent="0.2">
      <c r="C49042"/>
      <c r="E49042" s="46"/>
      <c r="F49042" s="44"/>
    </row>
    <row r="49043" spans="3:6" x14ac:dyDescent="0.2">
      <c r="C49043"/>
      <c r="E49043" s="46"/>
      <c r="F49043" s="44"/>
    </row>
    <row r="49044" spans="3:6" x14ac:dyDescent="0.2">
      <c r="C49044"/>
      <c r="E49044" s="46"/>
      <c r="F49044" s="44"/>
    </row>
    <row r="49045" spans="3:6" x14ac:dyDescent="0.2">
      <c r="C49045"/>
      <c r="E49045" s="46"/>
      <c r="F49045" s="44"/>
    </row>
    <row r="49046" spans="3:6" x14ac:dyDescent="0.2">
      <c r="C49046"/>
      <c r="E49046" s="46"/>
      <c r="F49046" s="44"/>
    </row>
    <row r="49047" spans="3:6" x14ac:dyDescent="0.2">
      <c r="C49047"/>
      <c r="E49047" s="46"/>
      <c r="F49047" s="44"/>
    </row>
    <row r="49048" spans="3:6" x14ac:dyDescent="0.2">
      <c r="C49048"/>
      <c r="E49048" s="46"/>
      <c r="F49048" s="44"/>
    </row>
    <row r="49049" spans="3:6" x14ac:dyDescent="0.2">
      <c r="C49049"/>
      <c r="E49049" s="46"/>
      <c r="F49049" s="44"/>
    </row>
    <row r="49050" spans="3:6" x14ac:dyDescent="0.2">
      <c r="C49050"/>
      <c r="E49050" s="46"/>
      <c r="F49050" s="44"/>
    </row>
    <row r="49051" spans="3:6" x14ac:dyDescent="0.2">
      <c r="C49051"/>
      <c r="E49051" s="46"/>
      <c r="F49051" s="44"/>
    </row>
    <row r="49052" spans="3:6" x14ac:dyDescent="0.2">
      <c r="C49052"/>
      <c r="E49052" s="46"/>
      <c r="F49052" s="44"/>
    </row>
    <row r="49053" spans="3:6" x14ac:dyDescent="0.2">
      <c r="C49053"/>
      <c r="E49053" s="46"/>
      <c r="F49053" s="44"/>
    </row>
    <row r="49054" spans="3:6" x14ac:dyDescent="0.2">
      <c r="C49054"/>
      <c r="E49054" s="46"/>
      <c r="F49054" s="44"/>
    </row>
    <row r="49055" spans="3:6" x14ac:dyDescent="0.2">
      <c r="C49055"/>
      <c r="E49055" s="46"/>
      <c r="F49055" s="44"/>
    </row>
    <row r="49056" spans="3:6" x14ac:dyDescent="0.2">
      <c r="C49056"/>
      <c r="E49056" s="46"/>
      <c r="F49056" s="44"/>
    </row>
    <row r="49057" spans="3:6" x14ac:dyDescent="0.2">
      <c r="C49057"/>
      <c r="E49057" s="46"/>
      <c r="F49057" s="44"/>
    </row>
    <row r="49058" spans="3:6" x14ac:dyDescent="0.2">
      <c r="C49058"/>
      <c r="E49058" s="46"/>
      <c r="F49058" s="44"/>
    </row>
    <row r="49059" spans="3:6" x14ac:dyDescent="0.2">
      <c r="C49059"/>
      <c r="E49059" s="46"/>
      <c r="F49059" s="44"/>
    </row>
    <row r="49060" spans="3:6" x14ac:dyDescent="0.2">
      <c r="C49060"/>
      <c r="E49060" s="46"/>
      <c r="F49060" s="44"/>
    </row>
    <row r="49061" spans="3:6" x14ac:dyDescent="0.2">
      <c r="C49061"/>
      <c r="E49061" s="46"/>
      <c r="F49061" s="44"/>
    </row>
    <row r="49062" spans="3:6" x14ac:dyDescent="0.2">
      <c r="C49062"/>
      <c r="E49062" s="46"/>
      <c r="F49062" s="44"/>
    </row>
    <row r="49063" spans="3:6" x14ac:dyDescent="0.2">
      <c r="C49063"/>
      <c r="E49063" s="46"/>
      <c r="F49063" s="44"/>
    </row>
    <row r="49064" spans="3:6" x14ac:dyDescent="0.2">
      <c r="C49064"/>
      <c r="E49064" s="46"/>
      <c r="F49064" s="44"/>
    </row>
    <row r="49065" spans="3:6" x14ac:dyDescent="0.2">
      <c r="C49065"/>
      <c r="E49065" s="46"/>
      <c r="F49065" s="44"/>
    </row>
    <row r="49066" spans="3:6" x14ac:dyDescent="0.2">
      <c r="C49066"/>
      <c r="E49066" s="46"/>
      <c r="F49066" s="44"/>
    </row>
    <row r="49067" spans="3:6" x14ac:dyDescent="0.2">
      <c r="C49067"/>
      <c r="E49067" s="46"/>
      <c r="F49067" s="44"/>
    </row>
    <row r="49068" spans="3:6" x14ac:dyDescent="0.2">
      <c r="C49068"/>
      <c r="E49068" s="46"/>
      <c r="F49068" s="44"/>
    </row>
    <row r="49069" spans="3:6" x14ac:dyDescent="0.2">
      <c r="C49069"/>
      <c r="E49069" s="46"/>
      <c r="F49069" s="44"/>
    </row>
    <row r="49070" spans="3:6" x14ac:dyDescent="0.2">
      <c r="C49070"/>
      <c r="E49070" s="46"/>
      <c r="F49070" s="44"/>
    </row>
    <row r="49071" spans="3:6" x14ac:dyDescent="0.2">
      <c r="C49071"/>
      <c r="E49071" s="46"/>
      <c r="F49071" s="44"/>
    </row>
    <row r="49072" spans="3:6" x14ac:dyDescent="0.2">
      <c r="C49072"/>
      <c r="E49072" s="46"/>
      <c r="F49072" s="44"/>
    </row>
    <row r="49073" spans="3:6" x14ac:dyDescent="0.2">
      <c r="C49073"/>
      <c r="E49073" s="46"/>
      <c r="F49073" s="44"/>
    </row>
    <row r="49074" spans="3:6" x14ac:dyDescent="0.2">
      <c r="C49074"/>
      <c r="E49074" s="46"/>
      <c r="F49074" s="44"/>
    </row>
    <row r="49075" spans="3:6" x14ac:dyDescent="0.2">
      <c r="C49075"/>
      <c r="E49075" s="46"/>
      <c r="F49075" s="44"/>
    </row>
    <row r="49076" spans="3:6" x14ac:dyDescent="0.2">
      <c r="C49076"/>
      <c r="E49076" s="46"/>
      <c r="F49076" s="44"/>
    </row>
    <row r="49077" spans="3:6" x14ac:dyDescent="0.2">
      <c r="C49077"/>
      <c r="E49077" s="46"/>
      <c r="F49077" s="44"/>
    </row>
    <row r="49078" spans="3:6" x14ac:dyDescent="0.2">
      <c r="C49078"/>
      <c r="E49078" s="46"/>
      <c r="F49078" s="44"/>
    </row>
    <row r="49079" spans="3:6" x14ac:dyDescent="0.2">
      <c r="C49079"/>
      <c r="E49079" s="46"/>
      <c r="F49079" s="44"/>
    </row>
    <row r="49080" spans="3:6" x14ac:dyDescent="0.2">
      <c r="C49080"/>
      <c r="E49080" s="46"/>
      <c r="F49080" s="44"/>
    </row>
    <row r="49081" spans="3:6" x14ac:dyDescent="0.2">
      <c r="C49081"/>
      <c r="E49081" s="46"/>
      <c r="F49081" s="44"/>
    </row>
    <row r="49082" spans="3:6" x14ac:dyDescent="0.2">
      <c r="C49082"/>
      <c r="E49082" s="46"/>
      <c r="F49082" s="44"/>
    </row>
    <row r="49083" spans="3:6" x14ac:dyDescent="0.2">
      <c r="C49083"/>
      <c r="E49083" s="46"/>
      <c r="F49083" s="44"/>
    </row>
    <row r="49084" spans="3:6" x14ac:dyDescent="0.2">
      <c r="C49084"/>
      <c r="E49084" s="46"/>
      <c r="F49084" s="44"/>
    </row>
    <row r="49085" spans="3:6" x14ac:dyDescent="0.2">
      <c r="C49085"/>
      <c r="E49085" s="46"/>
      <c r="F49085" s="44"/>
    </row>
    <row r="49086" spans="3:6" x14ac:dyDescent="0.2">
      <c r="C49086"/>
      <c r="E49086" s="46"/>
      <c r="F49086" s="44"/>
    </row>
    <row r="49087" spans="3:6" x14ac:dyDescent="0.2">
      <c r="C49087"/>
      <c r="E49087" s="46"/>
      <c r="F49087" s="44"/>
    </row>
    <row r="49088" spans="3:6" x14ac:dyDescent="0.2">
      <c r="C49088"/>
      <c r="E49088" s="46"/>
      <c r="F49088" s="44"/>
    </row>
    <row r="49089" spans="3:6" x14ac:dyDescent="0.2">
      <c r="C49089"/>
      <c r="E49089" s="46"/>
      <c r="F49089" s="44"/>
    </row>
    <row r="49090" spans="3:6" x14ac:dyDescent="0.2">
      <c r="C49090"/>
      <c r="E49090" s="46"/>
      <c r="F49090" s="44"/>
    </row>
    <row r="49091" spans="3:6" x14ac:dyDescent="0.2">
      <c r="C49091"/>
      <c r="E49091" s="46"/>
      <c r="F49091" s="44"/>
    </row>
    <row r="49092" spans="3:6" x14ac:dyDescent="0.2">
      <c r="C49092"/>
      <c r="E49092" s="46"/>
      <c r="F49092" s="44"/>
    </row>
    <row r="49093" spans="3:6" x14ac:dyDescent="0.2">
      <c r="C49093"/>
      <c r="E49093" s="46"/>
      <c r="F49093" s="44"/>
    </row>
    <row r="49094" spans="3:6" x14ac:dyDescent="0.2">
      <c r="C49094"/>
      <c r="E49094" s="46"/>
      <c r="F49094" s="44"/>
    </row>
    <row r="49095" spans="3:6" x14ac:dyDescent="0.2">
      <c r="C49095"/>
      <c r="E49095" s="46"/>
      <c r="F49095" s="44"/>
    </row>
    <row r="49096" spans="3:6" x14ac:dyDescent="0.2">
      <c r="C49096"/>
      <c r="E49096" s="46"/>
      <c r="F49096" s="44"/>
    </row>
    <row r="49097" spans="3:6" x14ac:dyDescent="0.2">
      <c r="C49097"/>
      <c r="E49097" s="46"/>
      <c r="F49097" s="44"/>
    </row>
    <row r="49098" spans="3:6" x14ac:dyDescent="0.2">
      <c r="C49098"/>
      <c r="E49098" s="46"/>
      <c r="F49098" s="44"/>
    </row>
    <row r="49099" spans="3:6" x14ac:dyDescent="0.2">
      <c r="C49099"/>
      <c r="E49099" s="46"/>
      <c r="F49099" s="44"/>
    </row>
    <row r="49100" spans="3:6" x14ac:dyDescent="0.2">
      <c r="C49100"/>
      <c r="E49100" s="46"/>
      <c r="F49100" s="44"/>
    </row>
    <row r="49101" spans="3:6" x14ac:dyDescent="0.2">
      <c r="C49101"/>
      <c r="E49101" s="46"/>
      <c r="F49101" s="44"/>
    </row>
    <row r="49102" spans="3:6" x14ac:dyDescent="0.2">
      <c r="C49102"/>
      <c r="E49102" s="46"/>
      <c r="F49102" s="44"/>
    </row>
    <row r="49103" spans="3:6" x14ac:dyDescent="0.2">
      <c r="C49103"/>
      <c r="E49103" s="46"/>
      <c r="F49103" s="44"/>
    </row>
    <row r="49104" spans="3:6" x14ac:dyDescent="0.2">
      <c r="C49104"/>
      <c r="E49104" s="46"/>
      <c r="F49104" s="44"/>
    </row>
    <row r="49105" spans="3:6" x14ac:dyDescent="0.2">
      <c r="C49105"/>
      <c r="E49105" s="46"/>
      <c r="F49105" s="44"/>
    </row>
    <row r="49106" spans="3:6" x14ac:dyDescent="0.2">
      <c r="C49106"/>
      <c r="E49106" s="46"/>
      <c r="F49106" s="44"/>
    </row>
    <row r="49107" spans="3:6" x14ac:dyDescent="0.2">
      <c r="C49107"/>
      <c r="E49107" s="46"/>
      <c r="F49107" s="44"/>
    </row>
    <row r="49108" spans="3:6" x14ac:dyDescent="0.2">
      <c r="C49108"/>
      <c r="E49108" s="46"/>
      <c r="F49108" s="44"/>
    </row>
    <row r="49109" spans="3:6" x14ac:dyDescent="0.2">
      <c r="C49109"/>
      <c r="E49109" s="46"/>
      <c r="F49109" s="44"/>
    </row>
    <row r="49110" spans="3:6" x14ac:dyDescent="0.2">
      <c r="C49110"/>
      <c r="E49110" s="46"/>
      <c r="F49110" s="44"/>
    </row>
    <row r="49111" spans="3:6" x14ac:dyDescent="0.2">
      <c r="C49111"/>
      <c r="E49111" s="46"/>
      <c r="F49111" s="44"/>
    </row>
    <row r="49112" spans="3:6" x14ac:dyDescent="0.2">
      <c r="C49112"/>
      <c r="E49112" s="46"/>
      <c r="F49112" s="44"/>
    </row>
    <row r="49113" spans="3:6" x14ac:dyDescent="0.2">
      <c r="C49113"/>
      <c r="E49113" s="46"/>
      <c r="F49113" s="44"/>
    </row>
    <row r="49114" spans="3:6" x14ac:dyDescent="0.2">
      <c r="C49114"/>
      <c r="E49114" s="46"/>
      <c r="F49114" s="44"/>
    </row>
    <row r="49115" spans="3:6" x14ac:dyDescent="0.2">
      <c r="C49115"/>
      <c r="E49115" s="46"/>
      <c r="F49115" s="44"/>
    </row>
    <row r="49116" spans="3:6" x14ac:dyDescent="0.2">
      <c r="C49116"/>
      <c r="E49116" s="46"/>
      <c r="F49116" s="44"/>
    </row>
    <row r="49117" spans="3:6" x14ac:dyDescent="0.2">
      <c r="C49117"/>
      <c r="E49117" s="46"/>
      <c r="F49117" s="44"/>
    </row>
    <row r="49118" spans="3:6" x14ac:dyDescent="0.2">
      <c r="C49118"/>
      <c r="E49118" s="46"/>
      <c r="F49118" s="44"/>
    </row>
    <row r="49119" spans="3:6" x14ac:dyDescent="0.2">
      <c r="C49119"/>
      <c r="E49119" s="46"/>
      <c r="F49119" s="44"/>
    </row>
    <row r="49120" spans="3:6" x14ac:dyDescent="0.2">
      <c r="C49120"/>
      <c r="E49120" s="46"/>
      <c r="F49120" s="44"/>
    </row>
    <row r="49121" spans="3:6" x14ac:dyDescent="0.2">
      <c r="C49121"/>
      <c r="E49121" s="46"/>
      <c r="F49121" s="44"/>
    </row>
    <row r="49122" spans="3:6" x14ac:dyDescent="0.2">
      <c r="C49122"/>
      <c r="E49122" s="46"/>
      <c r="F49122" s="44"/>
    </row>
    <row r="49123" spans="3:6" x14ac:dyDescent="0.2">
      <c r="C49123"/>
      <c r="E49123" s="46"/>
      <c r="F49123" s="44"/>
    </row>
    <row r="49124" spans="3:6" x14ac:dyDescent="0.2">
      <c r="C49124"/>
      <c r="E49124" s="46"/>
      <c r="F49124" s="44"/>
    </row>
    <row r="49125" spans="3:6" x14ac:dyDescent="0.2">
      <c r="C49125"/>
      <c r="E49125" s="46"/>
      <c r="F49125" s="44"/>
    </row>
    <row r="49126" spans="3:6" x14ac:dyDescent="0.2">
      <c r="C49126"/>
      <c r="E49126" s="46"/>
      <c r="F49126" s="44"/>
    </row>
    <row r="49127" spans="3:6" x14ac:dyDescent="0.2">
      <c r="C49127"/>
      <c r="E49127" s="46"/>
      <c r="F49127" s="44"/>
    </row>
    <row r="49128" spans="3:6" x14ac:dyDescent="0.2">
      <c r="C49128"/>
      <c r="E49128" s="46"/>
      <c r="F49128" s="44"/>
    </row>
    <row r="49129" spans="3:6" x14ac:dyDescent="0.2">
      <c r="C49129"/>
      <c r="E49129" s="46"/>
      <c r="F49129" s="44"/>
    </row>
    <row r="49130" spans="3:6" x14ac:dyDescent="0.2">
      <c r="C49130"/>
      <c r="E49130" s="46"/>
      <c r="F49130" s="44"/>
    </row>
    <row r="49131" spans="3:6" x14ac:dyDescent="0.2">
      <c r="C49131"/>
      <c r="E49131" s="46"/>
      <c r="F49131" s="44"/>
    </row>
    <row r="49132" spans="3:6" x14ac:dyDescent="0.2">
      <c r="C49132"/>
      <c r="E49132" s="46"/>
      <c r="F49132" s="44"/>
    </row>
    <row r="49133" spans="3:6" x14ac:dyDescent="0.2">
      <c r="C49133"/>
      <c r="E49133" s="46"/>
      <c r="F49133" s="44"/>
    </row>
    <row r="49134" spans="3:6" x14ac:dyDescent="0.2">
      <c r="C49134"/>
      <c r="E49134" s="46"/>
      <c r="F49134" s="44"/>
    </row>
    <row r="49135" spans="3:6" x14ac:dyDescent="0.2">
      <c r="C49135"/>
      <c r="E49135" s="46"/>
      <c r="F49135" s="44"/>
    </row>
    <row r="49136" spans="3:6" x14ac:dyDescent="0.2">
      <c r="C49136"/>
      <c r="E49136" s="46"/>
      <c r="F49136" s="44"/>
    </row>
    <row r="49137" spans="3:6" x14ac:dyDescent="0.2">
      <c r="C49137"/>
      <c r="E49137" s="46"/>
      <c r="F49137" s="44"/>
    </row>
    <row r="49138" spans="3:6" x14ac:dyDescent="0.2">
      <c r="C49138"/>
      <c r="E49138" s="46"/>
      <c r="F49138" s="44"/>
    </row>
    <row r="49139" spans="3:6" x14ac:dyDescent="0.2">
      <c r="C49139"/>
      <c r="E49139" s="46"/>
      <c r="F49139" s="44"/>
    </row>
    <row r="49140" spans="3:6" x14ac:dyDescent="0.2">
      <c r="C49140"/>
      <c r="E49140" s="46"/>
      <c r="F49140" s="44"/>
    </row>
    <row r="49141" spans="3:6" x14ac:dyDescent="0.2">
      <c r="C49141"/>
      <c r="E49141" s="46"/>
      <c r="F49141" s="44"/>
    </row>
    <row r="49142" spans="3:6" x14ac:dyDescent="0.2">
      <c r="C49142"/>
      <c r="E49142" s="46"/>
      <c r="F49142" s="44"/>
    </row>
    <row r="49143" spans="3:6" x14ac:dyDescent="0.2">
      <c r="C49143"/>
      <c r="E49143" s="46"/>
      <c r="F49143" s="44"/>
    </row>
    <row r="49144" spans="3:6" x14ac:dyDescent="0.2">
      <c r="C49144"/>
      <c r="E49144" s="46"/>
      <c r="F49144" s="44"/>
    </row>
    <row r="49145" spans="3:6" x14ac:dyDescent="0.2">
      <c r="C49145"/>
      <c r="E49145" s="46"/>
      <c r="F49145" s="44"/>
    </row>
    <row r="49146" spans="3:6" x14ac:dyDescent="0.2">
      <c r="C49146"/>
      <c r="E49146" s="46"/>
      <c r="F49146" s="44"/>
    </row>
    <row r="49147" spans="3:6" x14ac:dyDescent="0.2">
      <c r="C49147"/>
      <c r="E49147" s="46"/>
      <c r="F49147" s="44"/>
    </row>
    <row r="49148" spans="3:6" x14ac:dyDescent="0.2">
      <c r="C49148"/>
      <c r="E49148" s="46"/>
      <c r="F49148" s="44"/>
    </row>
    <row r="49149" spans="3:6" x14ac:dyDescent="0.2">
      <c r="C49149"/>
      <c r="E49149" s="46"/>
      <c r="F49149" s="44"/>
    </row>
    <row r="49150" spans="3:6" x14ac:dyDescent="0.2">
      <c r="C49150"/>
      <c r="E49150" s="46"/>
      <c r="F49150" s="44"/>
    </row>
    <row r="49151" spans="3:6" x14ac:dyDescent="0.2">
      <c r="C49151"/>
      <c r="E49151" s="46"/>
      <c r="F49151" s="44"/>
    </row>
    <row r="49152" spans="3:6" x14ac:dyDescent="0.2">
      <c r="C49152"/>
      <c r="E49152" s="46"/>
      <c r="F49152" s="44"/>
    </row>
    <row r="49153" spans="3:6" x14ac:dyDescent="0.2">
      <c r="C49153"/>
      <c r="E49153" s="46"/>
      <c r="F49153" s="44"/>
    </row>
    <row r="49154" spans="3:6" x14ac:dyDescent="0.2">
      <c r="C49154"/>
      <c r="E49154" s="46"/>
      <c r="F49154" s="44"/>
    </row>
    <row r="49155" spans="3:6" x14ac:dyDescent="0.2">
      <c r="C49155"/>
      <c r="E49155" s="46"/>
      <c r="F49155" s="44"/>
    </row>
    <row r="49156" spans="3:6" x14ac:dyDescent="0.2">
      <c r="C49156"/>
      <c r="E49156" s="46"/>
      <c r="F49156" s="44"/>
    </row>
    <row r="49157" spans="3:6" x14ac:dyDescent="0.2">
      <c r="C49157"/>
      <c r="E49157" s="46"/>
      <c r="F49157" s="44"/>
    </row>
    <row r="49158" spans="3:6" x14ac:dyDescent="0.2">
      <c r="C49158"/>
      <c r="E49158" s="46"/>
      <c r="F49158" s="44"/>
    </row>
    <row r="49159" spans="3:6" x14ac:dyDescent="0.2">
      <c r="C49159"/>
      <c r="E49159" s="46"/>
      <c r="F49159" s="44"/>
    </row>
    <row r="49160" spans="3:6" x14ac:dyDescent="0.2">
      <c r="C49160"/>
      <c r="E49160" s="46"/>
      <c r="F49160" s="44"/>
    </row>
    <row r="49161" spans="3:6" x14ac:dyDescent="0.2">
      <c r="C49161"/>
      <c r="E49161" s="46"/>
      <c r="F49161" s="44"/>
    </row>
    <row r="49162" spans="3:6" x14ac:dyDescent="0.2">
      <c r="C49162"/>
      <c r="E49162" s="46"/>
      <c r="F49162" s="44"/>
    </row>
    <row r="49163" spans="3:6" x14ac:dyDescent="0.2">
      <c r="C49163"/>
      <c r="E49163" s="46"/>
      <c r="F49163" s="44"/>
    </row>
    <row r="49164" spans="3:6" x14ac:dyDescent="0.2">
      <c r="C49164"/>
      <c r="E49164" s="46"/>
      <c r="F49164" s="44"/>
    </row>
    <row r="49165" spans="3:6" x14ac:dyDescent="0.2">
      <c r="C49165"/>
      <c r="E49165" s="46"/>
      <c r="F49165" s="44"/>
    </row>
    <row r="49166" spans="3:6" x14ac:dyDescent="0.2">
      <c r="C49166"/>
      <c r="E49166" s="46"/>
      <c r="F49166" s="44"/>
    </row>
    <row r="49167" spans="3:6" x14ac:dyDescent="0.2">
      <c r="C49167"/>
      <c r="E49167" s="46"/>
      <c r="F49167" s="44"/>
    </row>
    <row r="49168" spans="3:6" x14ac:dyDescent="0.2">
      <c r="C49168"/>
      <c r="E49168" s="46"/>
      <c r="F49168" s="44"/>
    </row>
    <row r="49169" spans="3:6" x14ac:dyDescent="0.2">
      <c r="C49169"/>
      <c r="E49169" s="46"/>
      <c r="F49169" s="44"/>
    </row>
    <row r="49170" spans="3:6" x14ac:dyDescent="0.2">
      <c r="C49170"/>
      <c r="E49170" s="46"/>
      <c r="F49170" s="44"/>
    </row>
    <row r="49171" spans="3:6" x14ac:dyDescent="0.2">
      <c r="C49171"/>
      <c r="E49171" s="46"/>
      <c r="F49171" s="44"/>
    </row>
    <row r="49172" spans="3:6" x14ac:dyDescent="0.2">
      <c r="C49172"/>
      <c r="E49172" s="46"/>
      <c r="F49172" s="44"/>
    </row>
    <row r="49173" spans="3:6" x14ac:dyDescent="0.2">
      <c r="C49173"/>
      <c r="E49173" s="46"/>
      <c r="F49173" s="44"/>
    </row>
    <row r="49174" spans="3:6" x14ac:dyDescent="0.2">
      <c r="C49174"/>
      <c r="E49174" s="46"/>
      <c r="F49174" s="44"/>
    </row>
    <row r="49175" spans="3:6" x14ac:dyDescent="0.2">
      <c r="C49175"/>
      <c r="E49175" s="46"/>
      <c r="F49175" s="44"/>
    </row>
    <row r="49176" spans="3:6" x14ac:dyDescent="0.2">
      <c r="C49176"/>
      <c r="E49176" s="46"/>
      <c r="F49176" s="44"/>
    </row>
    <row r="49177" spans="3:6" x14ac:dyDescent="0.2">
      <c r="C49177"/>
      <c r="E49177" s="46"/>
      <c r="F49177" s="44"/>
    </row>
    <row r="49178" spans="3:6" x14ac:dyDescent="0.2">
      <c r="C49178"/>
      <c r="E49178" s="46"/>
      <c r="F49178" s="44"/>
    </row>
    <row r="49179" spans="3:6" x14ac:dyDescent="0.2">
      <c r="C49179"/>
      <c r="E49179" s="46"/>
      <c r="F49179" s="44"/>
    </row>
    <row r="49180" spans="3:6" x14ac:dyDescent="0.2">
      <c r="C49180"/>
      <c r="E49180" s="46"/>
      <c r="F49180" s="44"/>
    </row>
    <row r="49181" spans="3:6" x14ac:dyDescent="0.2">
      <c r="C49181"/>
      <c r="E49181" s="46"/>
      <c r="F49181" s="44"/>
    </row>
    <row r="49182" spans="3:6" x14ac:dyDescent="0.2">
      <c r="C49182"/>
      <c r="E49182" s="46"/>
      <c r="F49182" s="44"/>
    </row>
    <row r="49183" spans="3:6" x14ac:dyDescent="0.2">
      <c r="C49183"/>
      <c r="E49183" s="46"/>
      <c r="F49183" s="44"/>
    </row>
    <row r="49184" spans="3:6" x14ac:dyDescent="0.2">
      <c r="C49184"/>
      <c r="E49184" s="46"/>
      <c r="F49184" s="44"/>
    </row>
    <row r="49185" spans="3:6" x14ac:dyDescent="0.2">
      <c r="C49185"/>
      <c r="E49185" s="46"/>
      <c r="F49185" s="44"/>
    </row>
    <row r="49186" spans="3:6" x14ac:dyDescent="0.2">
      <c r="C49186"/>
      <c r="E49186" s="46"/>
      <c r="F49186" s="44"/>
    </row>
    <row r="49187" spans="3:6" x14ac:dyDescent="0.2">
      <c r="C49187"/>
      <c r="E49187" s="46"/>
      <c r="F49187" s="44"/>
    </row>
    <row r="49188" spans="3:6" x14ac:dyDescent="0.2">
      <c r="C49188"/>
      <c r="E49188" s="46"/>
      <c r="F49188" s="44"/>
    </row>
    <row r="49189" spans="3:6" x14ac:dyDescent="0.2">
      <c r="C49189"/>
      <c r="E49189" s="46"/>
      <c r="F49189" s="44"/>
    </row>
    <row r="49190" spans="3:6" x14ac:dyDescent="0.2">
      <c r="C49190"/>
      <c r="E49190" s="46"/>
      <c r="F49190" s="44"/>
    </row>
    <row r="49191" spans="3:6" x14ac:dyDescent="0.2">
      <c r="C49191"/>
      <c r="E49191" s="46"/>
      <c r="F49191" s="44"/>
    </row>
    <row r="49192" spans="3:6" x14ac:dyDescent="0.2">
      <c r="C49192"/>
      <c r="E49192" s="46"/>
      <c r="F49192" s="44"/>
    </row>
    <row r="49193" spans="3:6" x14ac:dyDescent="0.2">
      <c r="C49193"/>
      <c r="E49193" s="46"/>
      <c r="F49193" s="44"/>
    </row>
    <row r="49194" spans="3:6" x14ac:dyDescent="0.2">
      <c r="C49194"/>
      <c r="E49194" s="46"/>
      <c r="F49194" s="44"/>
    </row>
    <row r="49195" spans="3:6" x14ac:dyDescent="0.2">
      <c r="C49195"/>
      <c r="E49195" s="46"/>
      <c r="F49195" s="44"/>
    </row>
    <row r="49196" spans="3:6" x14ac:dyDescent="0.2">
      <c r="C49196"/>
      <c r="E49196" s="46"/>
      <c r="F49196" s="44"/>
    </row>
    <row r="49197" spans="3:6" x14ac:dyDescent="0.2">
      <c r="C49197"/>
      <c r="E49197" s="46"/>
      <c r="F49197" s="44"/>
    </row>
    <row r="49198" spans="3:6" x14ac:dyDescent="0.2">
      <c r="C49198"/>
      <c r="E49198" s="46"/>
      <c r="F49198" s="44"/>
    </row>
    <row r="49199" spans="3:6" x14ac:dyDescent="0.2">
      <c r="C49199"/>
      <c r="E49199" s="46"/>
      <c r="F49199" s="44"/>
    </row>
    <row r="49200" spans="3:6" x14ac:dyDescent="0.2">
      <c r="C49200"/>
      <c r="E49200" s="46"/>
      <c r="F49200" s="44"/>
    </row>
    <row r="49201" spans="3:6" x14ac:dyDescent="0.2">
      <c r="C49201"/>
      <c r="E49201" s="46"/>
      <c r="F49201" s="44"/>
    </row>
    <row r="49202" spans="3:6" x14ac:dyDescent="0.2">
      <c r="C49202"/>
      <c r="E49202" s="46"/>
      <c r="F49202" s="44"/>
    </row>
    <row r="49203" spans="3:6" x14ac:dyDescent="0.2">
      <c r="C49203"/>
      <c r="E49203" s="46"/>
      <c r="F49203" s="44"/>
    </row>
    <row r="49204" spans="3:6" x14ac:dyDescent="0.2">
      <c r="C49204"/>
      <c r="E49204" s="46"/>
      <c r="F49204" s="44"/>
    </row>
    <row r="49205" spans="3:6" x14ac:dyDescent="0.2">
      <c r="C49205"/>
      <c r="E49205" s="46"/>
      <c r="F49205" s="44"/>
    </row>
    <row r="49206" spans="3:6" x14ac:dyDescent="0.2">
      <c r="C49206"/>
      <c r="E49206" s="46"/>
      <c r="F49206" s="44"/>
    </row>
    <row r="49207" spans="3:6" x14ac:dyDescent="0.2">
      <c r="C49207"/>
      <c r="E49207" s="46"/>
      <c r="F49207" s="44"/>
    </row>
    <row r="49208" spans="3:6" x14ac:dyDescent="0.2">
      <c r="C49208"/>
      <c r="E49208" s="46"/>
      <c r="F49208" s="44"/>
    </row>
    <row r="49209" spans="3:6" x14ac:dyDescent="0.2">
      <c r="C49209"/>
      <c r="E49209" s="46"/>
      <c r="F49209" s="44"/>
    </row>
    <row r="49210" spans="3:6" x14ac:dyDescent="0.2">
      <c r="C49210"/>
      <c r="E49210" s="46"/>
      <c r="F49210" s="44"/>
    </row>
    <row r="49211" spans="3:6" x14ac:dyDescent="0.2">
      <c r="C49211"/>
      <c r="E49211" s="46"/>
      <c r="F49211" s="44"/>
    </row>
    <row r="49212" spans="3:6" x14ac:dyDescent="0.2">
      <c r="C49212"/>
      <c r="E49212" s="46"/>
      <c r="F49212" s="44"/>
    </row>
    <row r="49213" spans="3:6" x14ac:dyDescent="0.2">
      <c r="C49213"/>
      <c r="E49213" s="46"/>
      <c r="F49213" s="44"/>
    </row>
    <row r="49214" spans="3:6" x14ac:dyDescent="0.2">
      <c r="C49214"/>
      <c r="E49214" s="46"/>
      <c r="F49214" s="44"/>
    </row>
    <row r="49215" spans="3:6" x14ac:dyDescent="0.2">
      <c r="C49215"/>
      <c r="E49215" s="46"/>
      <c r="F49215" s="44"/>
    </row>
    <row r="49216" spans="3:6" x14ac:dyDescent="0.2">
      <c r="C49216"/>
      <c r="E49216" s="46"/>
      <c r="F49216" s="44"/>
    </row>
    <row r="49217" spans="3:6" x14ac:dyDescent="0.2">
      <c r="C49217"/>
      <c r="E49217" s="46"/>
      <c r="F49217" s="44"/>
    </row>
    <row r="49218" spans="3:6" x14ac:dyDescent="0.2">
      <c r="C49218"/>
      <c r="E49218" s="46"/>
      <c r="F49218" s="44"/>
    </row>
    <row r="49219" spans="3:6" x14ac:dyDescent="0.2">
      <c r="C49219"/>
      <c r="E49219" s="46"/>
      <c r="F49219" s="44"/>
    </row>
    <row r="49220" spans="3:6" x14ac:dyDescent="0.2">
      <c r="C49220"/>
      <c r="E49220" s="46"/>
      <c r="F49220" s="44"/>
    </row>
    <row r="49221" spans="3:6" x14ac:dyDescent="0.2">
      <c r="C49221"/>
      <c r="E49221" s="46"/>
      <c r="F49221" s="44"/>
    </row>
    <row r="49222" spans="3:6" x14ac:dyDescent="0.2">
      <c r="C49222"/>
      <c r="E49222" s="46"/>
      <c r="F49222" s="44"/>
    </row>
    <row r="49223" spans="3:6" x14ac:dyDescent="0.2">
      <c r="C49223"/>
      <c r="E49223" s="46"/>
      <c r="F49223" s="44"/>
    </row>
    <row r="49224" spans="3:6" x14ac:dyDescent="0.2">
      <c r="C49224"/>
      <c r="E49224" s="46"/>
      <c r="F49224" s="44"/>
    </row>
    <row r="49225" spans="3:6" x14ac:dyDescent="0.2">
      <c r="C49225"/>
      <c r="E49225" s="46"/>
      <c r="F49225" s="44"/>
    </row>
    <row r="49226" spans="3:6" x14ac:dyDescent="0.2">
      <c r="C49226"/>
      <c r="E49226" s="46"/>
      <c r="F49226" s="44"/>
    </row>
    <row r="49227" spans="3:6" x14ac:dyDescent="0.2">
      <c r="C49227"/>
      <c r="E49227" s="46"/>
      <c r="F49227" s="44"/>
    </row>
    <row r="49228" spans="3:6" x14ac:dyDescent="0.2">
      <c r="C49228"/>
      <c r="E49228" s="46"/>
      <c r="F49228" s="44"/>
    </row>
    <row r="49229" spans="3:6" x14ac:dyDescent="0.2">
      <c r="C49229"/>
      <c r="E49229" s="46"/>
      <c r="F49229" s="44"/>
    </row>
    <row r="49230" spans="3:6" x14ac:dyDescent="0.2">
      <c r="C49230"/>
      <c r="E49230" s="46"/>
      <c r="F49230" s="44"/>
    </row>
    <row r="49231" spans="3:6" x14ac:dyDescent="0.2">
      <c r="C49231"/>
      <c r="E49231" s="46"/>
      <c r="F49231" s="44"/>
    </row>
    <row r="49232" spans="3:6" x14ac:dyDescent="0.2">
      <c r="C49232"/>
      <c r="E49232" s="46"/>
      <c r="F49232" s="44"/>
    </row>
    <row r="49233" spans="3:6" x14ac:dyDescent="0.2">
      <c r="C49233"/>
      <c r="E49233" s="46"/>
      <c r="F49233" s="44"/>
    </row>
    <row r="49234" spans="3:6" x14ac:dyDescent="0.2">
      <c r="C49234"/>
      <c r="E49234" s="46"/>
      <c r="F49234" s="44"/>
    </row>
    <row r="49235" spans="3:6" x14ac:dyDescent="0.2">
      <c r="C49235"/>
      <c r="E49235" s="46"/>
      <c r="F49235" s="44"/>
    </row>
    <row r="49236" spans="3:6" x14ac:dyDescent="0.2">
      <c r="C49236"/>
      <c r="E49236" s="46"/>
      <c r="F49236" s="44"/>
    </row>
    <row r="49237" spans="3:6" x14ac:dyDescent="0.2">
      <c r="C49237"/>
      <c r="E49237" s="46"/>
      <c r="F49237" s="44"/>
    </row>
    <row r="49238" spans="3:6" x14ac:dyDescent="0.2">
      <c r="C49238"/>
      <c r="E49238" s="46"/>
      <c r="F49238" s="44"/>
    </row>
    <row r="49239" spans="3:6" x14ac:dyDescent="0.2">
      <c r="C49239"/>
      <c r="E49239" s="46"/>
      <c r="F49239" s="44"/>
    </row>
    <row r="49240" spans="3:6" x14ac:dyDescent="0.2">
      <c r="C49240"/>
      <c r="E49240" s="46"/>
      <c r="F49240" s="44"/>
    </row>
    <row r="49241" spans="3:6" x14ac:dyDescent="0.2">
      <c r="C49241"/>
      <c r="E49241" s="46"/>
      <c r="F49241" s="44"/>
    </row>
    <row r="49242" spans="3:6" x14ac:dyDescent="0.2">
      <c r="C49242"/>
      <c r="E49242" s="46"/>
      <c r="F49242" s="44"/>
    </row>
    <row r="49243" spans="3:6" x14ac:dyDescent="0.2">
      <c r="C49243"/>
      <c r="E49243" s="46"/>
      <c r="F49243" s="44"/>
    </row>
    <row r="49244" spans="3:6" x14ac:dyDescent="0.2">
      <c r="C49244"/>
      <c r="E49244" s="46"/>
      <c r="F49244" s="44"/>
    </row>
    <row r="49245" spans="3:6" x14ac:dyDescent="0.2">
      <c r="C49245"/>
      <c r="E49245" s="46"/>
      <c r="F49245" s="44"/>
    </row>
    <row r="49246" spans="3:6" x14ac:dyDescent="0.2">
      <c r="C49246"/>
      <c r="E49246" s="46"/>
      <c r="F49246" s="44"/>
    </row>
    <row r="49247" spans="3:6" x14ac:dyDescent="0.2">
      <c r="C49247"/>
      <c r="E49247" s="46"/>
      <c r="F49247" s="44"/>
    </row>
    <row r="49248" spans="3:6" x14ac:dyDescent="0.2">
      <c r="C49248"/>
      <c r="E49248" s="46"/>
      <c r="F49248" s="44"/>
    </row>
    <row r="49249" spans="3:6" x14ac:dyDescent="0.2">
      <c r="C49249"/>
      <c r="E49249" s="46"/>
      <c r="F49249" s="44"/>
    </row>
    <row r="49250" spans="3:6" x14ac:dyDescent="0.2">
      <c r="C49250"/>
      <c r="E49250" s="46"/>
      <c r="F49250" s="44"/>
    </row>
    <row r="49251" spans="3:6" x14ac:dyDescent="0.2">
      <c r="C49251"/>
      <c r="E49251" s="46"/>
      <c r="F49251" s="44"/>
    </row>
    <row r="49252" spans="3:6" x14ac:dyDescent="0.2">
      <c r="C49252"/>
      <c r="E49252" s="46"/>
      <c r="F49252" s="44"/>
    </row>
    <row r="49253" spans="3:6" x14ac:dyDescent="0.2">
      <c r="C49253"/>
      <c r="E49253" s="46"/>
      <c r="F49253" s="44"/>
    </row>
    <row r="49254" spans="3:6" x14ac:dyDescent="0.2">
      <c r="C49254"/>
      <c r="E49254" s="46"/>
      <c r="F49254" s="44"/>
    </row>
    <row r="49255" spans="3:6" x14ac:dyDescent="0.2">
      <c r="C49255"/>
      <c r="E49255" s="46"/>
      <c r="F49255" s="44"/>
    </row>
    <row r="49256" spans="3:6" x14ac:dyDescent="0.2">
      <c r="C49256"/>
      <c r="E49256" s="46"/>
      <c r="F49256" s="44"/>
    </row>
    <row r="49257" spans="3:6" x14ac:dyDescent="0.2">
      <c r="C49257"/>
      <c r="E49257" s="46"/>
      <c r="F49257" s="44"/>
    </row>
    <row r="49258" spans="3:6" x14ac:dyDescent="0.2">
      <c r="C49258"/>
      <c r="E49258" s="46"/>
      <c r="F49258" s="44"/>
    </row>
    <row r="49259" spans="3:6" x14ac:dyDescent="0.2">
      <c r="C49259"/>
      <c r="E49259" s="46"/>
      <c r="F49259" s="44"/>
    </row>
    <row r="49260" spans="3:6" x14ac:dyDescent="0.2">
      <c r="C49260"/>
      <c r="E49260" s="46"/>
      <c r="F49260" s="44"/>
    </row>
    <row r="49261" spans="3:6" x14ac:dyDescent="0.2">
      <c r="C49261"/>
      <c r="E49261" s="46"/>
      <c r="F49261" s="44"/>
    </row>
    <row r="49262" spans="3:6" x14ac:dyDescent="0.2">
      <c r="C49262"/>
      <c r="E49262" s="46"/>
      <c r="F49262" s="44"/>
    </row>
    <row r="49263" spans="3:6" x14ac:dyDescent="0.2">
      <c r="C49263"/>
      <c r="E49263" s="46"/>
      <c r="F49263" s="44"/>
    </row>
    <row r="49264" spans="3:6" x14ac:dyDescent="0.2">
      <c r="C49264"/>
      <c r="E49264" s="46"/>
      <c r="F49264" s="44"/>
    </row>
    <row r="49265" spans="3:6" x14ac:dyDescent="0.2">
      <c r="C49265"/>
      <c r="E49265" s="46"/>
      <c r="F49265" s="44"/>
    </row>
    <row r="49266" spans="3:6" x14ac:dyDescent="0.2">
      <c r="C49266"/>
      <c r="E49266" s="46"/>
      <c r="F49266" s="44"/>
    </row>
    <row r="49267" spans="3:6" x14ac:dyDescent="0.2">
      <c r="C49267"/>
      <c r="E49267" s="46"/>
      <c r="F49267" s="44"/>
    </row>
    <row r="49268" spans="3:6" x14ac:dyDescent="0.2">
      <c r="C49268"/>
      <c r="E49268" s="46"/>
      <c r="F49268" s="44"/>
    </row>
    <row r="49269" spans="3:6" x14ac:dyDescent="0.2">
      <c r="C49269"/>
      <c r="E49269" s="46"/>
      <c r="F49269" s="44"/>
    </row>
    <row r="49270" spans="3:6" x14ac:dyDescent="0.2">
      <c r="C49270"/>
      <c r="E49270" s="46"/>
      <c r="F49270" s="44"/>
    </row>
    <row r="49271" spans="3:6" x14ac:dyDescent="0.2">
      <c r="C49271"/>
      <c r="E49271" s="46"/>
      <c r="F49271" s="44"/>
    </row>
    <row r="49272" spans="3:6" x14ac:dyDescent="0.2">
      <c r="C49272"/>
      <c r="E49272" s="46"/>
      <c r="F49272" s="44"/>
    </row>
    <row r="49273" spans="3:6" x14ac:dyDescent="0.2">
      <c r="C49273"/>
      <c r="E49273" s="46"/>
      <c r="F49273" s="44"/>
    </row>
    <row r="49274" spans="3:6" x14ac:dyDescent="0.2">
      <c r="C49274"/>
      <c r="E49274" s="46"/>
      <c r="F49274" s="44"/>
    </row>
    <row r="49275" spans="3:6" x14ac:dyDescent="0.2">
      <c r="C49275"/>
      <c r="E49275" s="46"/>
      <c r="F49275" s="44"/>
    </row>
    <row r="49276" spans="3:6" x14ac:dyDescent="0.2">
      <c r="C49276"/>
      <c r="E49276" s="46"/>
      <c r="F49276" s="44"/>
    </row>
    <row r="49277" spans="3:6" x14ac:dyDescent="0.2">
      <c r="C49277"/>
      <c r="E49277" s="46"/>
      <c r="F49277" s="44"/>
    </row>
    <row r="49278" spans="3:6" x14ac:dyDescent="0.2">
      <c r="C49278"/>
      <c r="E49278" s="46"/>
      <c r="F49278" s="44"/>
    </row>
    <row r="49279" spans="3:6" x14ac:dyDescent="0.2">
      <c r="C49279"/>
      <c r="E49279" s="46"/>
      <c r="F49279" s="44"/>
    </row>
    <row r="49280" spans="3:6" x14ac:dyDescent="0.2">
      <c r="C49280"/>
      <c r="E49280" s="46"/>
      <c r="F49280" s="44"/>
    </row>
    <row r="49281" spans="3:6" x14ac:dyDescent="0.2">
      <c r="C49281"/>
      <c r="E49281" s="46"/>
      <c r="F49281" s="44"/>
    </row>
    <row r="49282" spans="3:6" x14ac:dyDescent="0.2">
      <c r="C49282"/>
      <c r="E49282" s="46"/>
      <c r="F49282" s="44"/>
    </row>
    <row r="49283" spans="3:6" x14ac:dyDescent="0.2">
      <c r="C49283"/>
      <c r="E49283" s="46"/>
      <c r="F49283" s="44"/>
    </row>
    <row r="49284" spans="3:6" x14ac:dyDescent="0.2">
      <c r="C49284"/>
      <c r="E49284" s="46"/>
      <c r="F49284" s="44"/>
    </row>
    <row r="49285" spans="3:6" x14ac:dyDescent="0.2">
      <c r="C49285"/>
      <c r="E49285" s="46"/>
      <c r="F49285" s="44"/>
    </row>
    <row r="49286" spans="3:6" x14ac:dyDescent="0.2">
      <c r="C49286"/>
      <c r="E49286" s="46"/>
      <c r="F49286" s="44"/>
    </row>
    <row r="49287" spans="3:6" x14ac:dyDescent="0.2">
      <c r="C49287"/>
      <c r="E49287" s="46"/>
      <c r="F49287" s="44"/>
    </row>
    <row r="49288" spans="3:6" x14ac:dyDescent="0.2">
      <c r="C49288"/>
      <c r="E49288" s="46"/>
      <c r="F49288" s="44"/>
    </row>
    <row r="49289" spans="3:6" x14ac:dyDescent="0.2">
      <c r="C49289"/>
      <c r="E49289" s="46"/>
      <c r="F49289" s="44"/>
    </row>
    <row r="49290" spans="3:6" x14ac:dyDescent="0.2">
      <c r="C49290"/>
      <c r="E49290" s="46"/>
      <c r="F49290" s="44"/>
    </row>
    <row r="49291" spans="3:6" x14ac:dyDescent="0.2">
      <c r="C49291"/>
      <c r="E49291" s="46"/>
      <c r="F49291" s="44"/>
    </row>
    <row r="49292" spans="3:6" x14ac:dyDescent="0.2">
      <c r="C49292"/>
      <c r="E49292" s="46"/>
      <c r="F49292" s="44"/>
    </row>
    <row r="49293" spans="3:6" x14ac:dyDescent="0.2">
      <c r="C49293"/>
      <c r="E49293" s="46"/>
      <c r="F49293" s="44"/>
    </row>
    <row r="49294" spans="3:6" x14ac:dyDescent="0.2">
      <c r="C49294"/>
      <c r="E49294" s="46"/>
      <c r="F49294" s="44"/>
    </row>
    <row r="49295" spans="3:6" x14ac:dyDescent="0.2">
      <c r="C49295"/>
      <c r="E49295" s="46"/>
      <c r="F49295" s="44"/>
    </row>
    <row r="49296" spans="3:6" x14ac:dyDescent="0.2">
      <c r="C49296"/>
      <c r="E49296" s="46"/>
      <c r="F49296" s="44"/>
    </row>
    <row r="49297" spans="3:6" x14ac:dyDescent="0.2">
      <c r="C49297"/>
      <c r="E49297" s="46"/>
      <c r="F49297" s="44"/>
    </row>
    <row r="49298" spans="3:6" x14ac:dyDescent="0.2">
      <c r="C49298"/>
      <c r="E49298" s="46"/>
      <c r="F49298" s="44"/>
    </row>
    <row r="49299" spans="3:6" x14ac:dyDescent="0.2">
      <c r="C49299"/>
      <c r="E49299" s="46"/>
      <c r="F49299" s="44"/>
    </row>
    <row r="49300" spans="3:6" x14ac:dyDescent="0.2">
      <c r="C49300"/>
      <c r="E49300" s="46"/>
      <c r="F49300" s="44"/>
    </row>
    <row r="49301" spans="3:6" x14ac:dyDescent="0.2">
      <c r="C49301"/>
      <c r="E49301" s="46"/>
      <c r="F49301" s="44"/>
    </row>
    <row r="49302" spans="3:6" x14ac:dyDescent="0.2">
      <c r="C49302"/>
      <c r="E49302" s="46"/>
      <c r="F49302" s="44"/>
    </row>
    <row r="49303" spans="3:6" x14ac:dyDescent="0.2">
      <c r="C49303"/>
      <c r="E49303" s="46"/>
      <c r="F49303" s="44"/>
    </row>
    <row r="49304" spans="3:6" x14ac:dyDescent="0.2">
      <c r="C49304"/>
      <c r="E49304" s="46"/>
      <c r="F49304" s="44"/>
    </row>
    <row r="49305" spans="3:6" x14ac:dyDescent="0.2">
      <c r="C49305"/>
      <c r="E49305" s="46"/>
      <c r="F49305" s="44"/>
    </row>
    <row r="49306" spans="3:6" x14ac:dyDescent="0.2">
      <c r="C49306"/>
      <c r="E49306" s="46"/>
      <c r="F49306" s="44"/>
    </row>
    <row r="49307" spans="3:6" x14ac:dyDescent="0.2">
      <c r="C49307"/>
      <c r="E49307" s="46"/>
      <c r="F49307" s="44"/>
    </row>
    <row r="49308" spans="3:6" x14ac:dyDescent="0.2">
      <c r="C49308"/>
      <c r="E49308" s="46"/>
      <c r="F49308" s="44"/>
    </row>
    <row r="49309" spans="3:6" x14ac:dyDescent="0.2">
      <c r="C49309"/>
      <c r="E49309" s="46"/>
      <c r="F49309" s="44"/>
    </row>
    <row r="49310" spans="3:6" x14ac:dyDescent="0.2">
      <c r="C49310"/>
      <c r="E49310" s="46"/>
      <c r="F49310" s="44"/>
    </row>
    <row r="49311" spans="3:6" x14ac:dyDescent="0.2">
      <c r="C49311"/>
      <c r="E49311" s="46"/>
      <c r="F49311" s="44"/>
    </row>
    <row r="49312" spans="3:6" x14ac:dyDescent="0.2">
      <c r="C49312"/>
      <c r="E49312" s="46"/>
      <c r="F49312" s="44"/>
    </row>
    <row r="49313" spans="3:6" x14ac:dyDescent="0.2">
      <c r="C49313"/>
      <c r="E49313" s="46"/>
      <c r="F49313" s="44"/>
    </row>
    <row r="49314" spans="3:6" x14ac:dyDescent="0.2">
      <c r="C49314"/>
      <c r="E49314" s="46"/>
      <c r="F49314" s="44"/>
    </row>
    <row r="49315" spans="3:6" x14ac:dyDescent="0.2">
      <c r="C49315"/>
      <c r="E49315" s="46"/>
      <c r="F49315" s="44"/>
    </row>
    <row r="49316" spans="3:6" x14ac:dyDescent="0.2">
      <c r="C49316"/>
      <c r="E49316" s="46"/>
      <c r="F49316" s="44"/>
    </row>
    <row r="49317" spans="3:6" x14ac:dyDescent="0.2">
      <c r="C49317"/>
      <c r="E49317" s="46"/>
      <c r="F49317" s="44"/>
    </row>
    <row r="49318" spans="3:6" x14ac:dyDescent="0.2">
      <c r="C49318"/>
      <c r="E49318" s="46"/>
      <c r="F49318" s="44"/>
    </row>
    <row r="49319" spans="3:6" x14ac:dyDescent="0.2">
      <c r="C49319"/>
      <c r="E49319" s="46"/>
      <c r="F49319" s="44"/>
    </row>
    <row r="49320" spans="3:6" x14ac:dyDescent="0.2">
      <c r="C49320"/>
      <c r="E49320" s="46"/>
      <c r="F49320" s="44"/>
    </row>
    <row r="49321" spans="3:6" x14ac:dyDescent="0.2">
      <c r="C49321"/>
      <c r="E49321" s="46"/>
      <c r="F49321" s="44"/>
    </row>
    <row r="49322" spans="3:6" x14ac:dyDescent="0.2">
      <c r="C49322"/>
      <c r="E49322" s="46"/>
      <c r="F49322" s="44"/>
    </row>
    <row r="49323" spans="3:6" x14ac:dyDescent="0.2">
      <c r="C49323"/>
      <c r="E49323" s="46"/>
      <c r="F49323" s="44"/>
    </row>
    <row r="49324" spans="3:6" x14ac:dyDescent="0.2">
      <c r="C49324"/>
      <c r="E49324" s="46"/>
      <c r="F49324" s="44"/>
    </row>
    <row r="49325" spans="3:6" x14ac:dyDescent="0.2">
      <c r="C49325"/>
      <c r="E49325" s="46"/>
      <c r="F49325" s="44"/>
    </row>
    <row r="49326" spans="3:6" x14ac:dyDescent="0.2">
      <c r="C49326"/>
      <c r="E49326" s="46"/>
      <c r="F49326" s="44"/>
    </row>
    <row r="49327" spans="3:6" x14ac:dyDescent="0.2">
      <c r="C49327"/>
      <c r="E49327" s="46"/>
      <c r="F49327" s="44"/>
    </row>
    <row r="49328" spans="3:6" x14ac:dyDescent="0.2">
      <c r="C49328"/>
      <c r="E49328" s="46"/>
      <c r="F49328" s="44"/>
    </row>
    <row r="49329" spans="3:6" x14ac:dyDescent="0.2">
      <c r="C49329"/>
      <c r="E49329" s="46"/>
      <c r="F49329" s="44"/>
    </row>
    <row r="49330" spans="3:6" x14ac:dyDescent="0.2">
      <c r="C49330"/>
      <c r="E49330" s="46"/>
      <c r="F49330" s="44"/>
    </row>
    <row r="49331" spans="3:6" x14ac:dyDescent="0.2">
      <c r="C49331"/>
      <c r="E49331" s="46"/>
      <c r="F49331" s="44"/>
    </row>
    <row r="49332" spans="3:6" x14ac:dyDescent="0.2">
      <c r="C49332"/>
      <c r="E49332" s="46"/>
      <c r="F49332" s="44"/>
    </row>
    <row r="49333" spans="3:6" x14ac:dyDescent="0.2">
      <c r="C49333"/>
      <c r="E49333" s="46"/>
      <c r="F49333" s="44"/>
    </row>
    <row r="49334" spans="3:6" x14ac:dyDescent="0.2">
      <c r="C49334"/>
      <c r="E49334" s="46"/>
      <c r="F49334" s="44"/>
    </row>
    <row r="49335" spans="3:6" x14ac:dyDescent="0.2">
      <c r="C49335"/>
      <c r="E49335" s="46"/>
      <c r="F49335" s="44"/>
    </row>
    <row r="49336" spans="3:6" x14ac:dyDescent="0.2">
      <c r="C49336"/>
      <c r="E49336" s="46"/>
      <c r="F49336" s="44"/>
    </row>
    <row r="49337" spans="3:6" x14ac:dyDescent="0.2">
      <c r="C49337"/>
      <c r="E49337" s="46"/>
      <c r="F49337" s="44"/>
    </row>
    <row r="49338" spans="3:6" x14ac:dyDescent="0.2">
      <c r="C49338"/>
      <c r="E49338" s="46"/>
      <c r="F49338" s="44"/>
    </row>
    <row r="49339" spans="3:6" x14ac:dyDescent="0.2">
      <c r="C49339"/>
      <c r="E49339" s="46"/>
      <c r="F49339" s="44"/>
    </row>
    <row r="49340" spans="3:6" x14ac:dyDescent="0.2">
      <c r="C49340"/>
      <c r="E49340" s="46"/>
      <c r="F49340" s="44"/>
    </row>
    <row r="49341" spans="3:6" x14ac:dyDescent="0.2">
      <c r="C49341"/>
      <c r="E49341" s="46"/>
      <c r="F49341" s="44"/>
    </row>
    <row r="49342" spans="3:6" x14ac:dyDescent="0.2">
      <c r="C49342"/>
      <c r="E49342" s="46"/>
      <c r="F49342" s="44"/>
    </row>
    <row r="49343" spans="3:6" x14ac:dyDescent="0.2">
      <c r="C49343"/>
      <c r="E49343" s="46"/>
      <c r="F49343" s="44"/>
    </row>
    <row r="49344" spans="3:6" x14ac:dyDescent="0.2">
      <c r="C49344"/>
      <c r="E49344" s="46"/>
      <c r="F49344" s="44"/>
    </row>
    <row r="49345" spans="3:6" x14ac:dyDescent="0.2">
      <c r="C49345"/>
      <c r="E49345" s="46"/>
      <c r="F49345" s="44"/>
    </row>
    <row r="49346" spans="3:6" x14ac:dyDescent="0.2">
      <c r="C49346"/>
      <c r="E49346" s="46"/>
      <c r="F49346" s="44"/>
    </row>
    <row r="49347" spans="3:6" x14ac:dyDescent="0.2">
      <c r="C49347"/>
      <c r="E49347" s="46"/>
      <c r="F49347" s="44"/>
    </row>
    <row r="49348" spans="3:6" x14ac:dyDescent="0.2">
      <c r="C49348"/>
      <c r="E49348" s="46"/>
      <c r="F49348" s="44"/>
    </row>
    <row r="49349" spans="3:6" x14ac:dyDescent="0.2">
      <c r="C49349"/>
      <c r="E49349" s="46"/>
      <c r="F49349" s="44"/>
    </row>
    <row r="49350" spans="3:6" x14ac:dyDescent="0.2">
      <c r="C49350"/>
      <c r="E49350" s="46"/>
      <c r="F49350" s="44"/>
    </row>
    <row r="49351" spans="3:6" x14ac:dyDescent="0.2">
      <c r="C49351"/>
      <c r="E49351" s="46"/>
      <c r="F49351" s="44"/>
    </row>
    <row r="49352" spans="3:6" x14ac:dyDescent="0.2">
      <c r="C49352"/>
      <c r="E49352" s="46"/>
      <c r="F49352" s="44"/>
    </row>
    <row r="49353" spans="3:6" x14ac:dyDescent="0.2">
      <c r="C49353"/>
      <c r="E49353" s="46"/>
      <c r="F49353" s="44"/>
    </row>
    <row r="49354" spans="3:6" x14ac:dyDescent="0.2">
      <c r="C49354"/>
      <c r="E49354" s="46"/>
      <c r="F49354" s="44"/>
    </row>
    <row r="49355" spans="3:6" x14ac:dyDescent="0.2">
      <c r="C49355"/>
      <c r="E49355" s="46"/>
      <c r="F49355" s="44"/>
    </row>
    <row r="49356" spans="3:6" x14ac:dyDescent="0.2">
      <c r="C49356"/>
      <c r="E49356" s="46"/>
      <c r="F49356" s="44"/>
    </row>
    <row r="49357" spans="3:6" x14ac:dyDescent="0.2">
      <c r="C49357"/>
      <c r="E49357" s="46"/>
      <c r="F49357" s="44"/>
    </row>
    <row r="49358" spans="3:6" x14ac:dyDescent="0.2">
      <c r="C49358"/>
      <c r="E49358" s="46"/>
      <c r="F49358" s="44"/>
    </row>
    <row r="49359" spans="3:6" x14ac:dyDescent="0.2">
      <c r="C49359"/>
      <c r="E49359" s="46"/>
      <c r="F49359" s="44"/>
    </row>
    <row r="49360" spans="3:6" x14ac:dyDescent="0.2">
      <c r="C49360"/>
      <c r="E49360" s="46"/>
      <c r="F49360" s="44"/>
    </row>
    <row r="49361" spans="3:6" x14ac:dyDescent="0.2">
      <c r="C49361"/>
      <c r="E49361" s="46"/>
      <c r="F49361" s="44"/>
    </row>
    <row r="49362" spans="3:6" x14ac:dyDescent="0.2">
      <c r="C49362"/>
      <c r="E49362" s="46"/>
      <c r="F49362" s="44"/>
    </row>
    <row r="49363" spans="3:6" x14ac:dyDescent="0.2">
      <c r="C49363"/>
      <c r="E49363" s="46"/>
      <c r="F49363" s="44"/>
    </row>
    <row r="49364" spans="3:6" x14ac:dyDescent="0.2">
      <c r="C49364"/>
      <c r="E49364" s="46"/>
      <c r="F49364" s="44"/>
    </row>
    <row r="49365" spans="3:6" x14ac:dyDescent="0.2">
      <c r="C49365"/>
      <c r="E49365" s="46"/>
      <c r="F49365" s="44"/>
    </row>
    <row r="49366" spans="3:6" x14ac:dyDescent="0.2">
      <c r="C49366"/>
      <c r="E49366" s="46"/>
      <c r="F49366" s="44"/>
    </row>
    <row r="49367" spans="3:6" x14ac:dyDescent="0.2">
      <c r="C49367"/>
      <c r="E49367" s="46"/>
      <c r="F49367" s="44"/>
    </row>
    <row r="49368" spans="3:6" x14ac:dyDescent="0.2">
      <c r="C49368"/>
      <c r="E49368" s="46"/>
      <c r="F49368" s="44"/>
    </row>
    <row r="49369" spans="3:6" x14ac:dyDescent="0.2">
      <c r="C49369"/>
      <c r="E49369" s="46"/>
      <c r="F49369" s="44"/>
    </row>
    <row r="49370" spans="3:6" x14ac:dyDescent="0.2">
      <c r="C49370"/>
      <c r="E49370" s="46"/>
      <c r="F49370" s="44"/>
    </row>
    <row r="49371" spans="3:6" x14ac:dyDescent="0.2">
      <c r="C49371"/>
      <c r="E49371" s="46"/>
      <c r="F49371" s="44"/>
    </row>
    <row r="49372" spans="3:6" x14ac:dyDescent="0.2">
      <c r="C49372"/>
      <c r="E49372" s="46"/>
      <c r="F49372" s="44"/>
    </row>
    <row r="49373" spans="3:6" x14ac:dyDescent="0.2">
      <c r="C49373"/>
      <c r="E49373" s="46"/>
      <c r="F49373" s="44"/>
    </row>
    <row r="49374" spans="3:6" x14ac:dyDescent="0.2">
      <c r="C49374"/>
      <c r="E49374" s="46"/>
      <c r="F49374" s="44"/>
    </row>
    <row r="49375" spans="3:6" x14ac:dyDescent="0.2">
      <c r="C49375"/>
      <c r="E49375" s="46"/>
      <c r="F49375" s="44"/>
    </row>
    <row r="49376" spans="3:6" x14ac:dyDescent="0.2">
      <c r="C49376"/>
      <c r="E49376" s="46"/>
      <c r="F49376" s="44"/>
    </row>
    <row r="49377" spans="3:6" x14ac:dyDescent="0.2">
      <c r="C49377"/>
      <c r="E49377" s="46"/>
      <c r="F49377" s="44"/>
    </row>
    <row r="49378" spans="3:6" x14ac:dyDescent="0.2">
      <c r="C49378"/>
      <c r="E49378" s="46"/>
      <c r="F49378" s="44"/>
    </row>
    <row r="49379" spans="3:6" x14ac:dyDescent="0.2">
      <c r="C49379"/>
      <c r="E49379" s="46"/>
      <c r="F49379" s="44"/>
    </row>
    <row r="49380" spans="3:6" x14ac:dyDescent="0.2">
      <c r="C49380"/>
      <c r="E49380" s="46"/>
      <c r="F49380" s="44"/>
    </row>
    <row r="49381" spans="3:6" x14ac:dyDescent="0.2">
      <c r="C49381"/>
      <c r="E49381" s="46"/>
      <c r="F49381" s="44"/>
    </row>
    <row r="49382" spans="3:6" x14ac:dyDescent="0.2">
      <c r="C49382"/>
      <c r="E49382" s="46"/>
      <c r="F49382" s="44"/>
    </row>
    <row r="49383" spans="3:6" x14ac:dyDescent="0.2">
      <c r="C49383"/>
      <c r="E49383" s="46"/>
      <c r="F49383" s="44"/>
    </row>
    <row r="49384" spans="3:6" x14ac:dyDescent="0.2">
      <c r="C49384"/>
      <c r="E49384" s="46"/>
      <c r="F49384" s="44"/>
    </row>
    <row r="49385" spans="3:6" x14ac:dyDescent="0.2">
      <c r="C49385"/>
      <c r="E49385" s="46"/>
      <c r="F49385" s="44"/>
    </row>
    <row r="49386" spans="3:6" x14ac:dyDescent="0.2">
      <c r="C49386"/>
      <c r="E49386" s="46"/>
      <c r="F49386" s="44"/>
    </row>
    <row r="49387" spans="3:6" x14ac:dyDescent="0.2">
      <c r="C49387"/>
      <c r="E49387" s="46"/>
      <c r="F49387" s="44"/>
    </row>
    <row r="49388" spans="3:6" x14ac:dyDescent="0.2">
      <c r="C49388"/>
      <c r="E49388" s="46"/>
      <c r="F49388" s="44"/>
    </row>
    <row r="49389" spans="3:6" x14ac:dyDescent="0.2">
      <c r="C49389"/>
      <c r="E49389" s="46"/>
      <c r="F49389" s="44"/>
    </row>
    <row r="49390" spans="3:6" x14ac:dyDescent="0.2">
      <c r="C49390"/>
      <c r="E49390" s="46"/>
      <c r="F49390" s="44"/>
    </row>
    <row r="49391" spans="3:6" x14ac:dyDescent="0.2">
      <c r="C49391"/>
      <c r="E49391" s="46"/>
      <c r="F49391" s="44"/>
    </row>
    <row r="49392" spans="3:6" x14ac:dyDescent="0.2">
      <c r="C49392"/>
      <c r="E49392" s="46"/>
      <c r="F49392" s="44"/>
    </row>
    <row r="49393" spans="3:6" x14ac:dyDescent="0.2">
      <c r="C49393"/>
      <c r="E49393" s="46"/>
      <c r="F49393" s="44"/>
    </row>
    <row r="49394" spans="3:6" x14ac:dyDescent="0.2">
      <c r="C49394"/>
      <c r="E49394" s="46"/>
      <c r="F49394" s="44"/>
    </row>
    <row r="49395" spans="3:6" x14ac:dyDescent="0.2">
      <c r="C49395"/>
      <c r="E49395" s="46"/>
      <c r="F49395" s="44"/>
    </row>
    <row r="49396" spans="3:6" x14ac:dyDescent="0.2">
      <c r="C49396"/>
      <c r="E49396" s="46"/>
      <c r="F49396" s="44"/>
    </row>
    <row r="49397" spans="3:6" x14ac:dyDescent="0.2">
      <c r="C49397"/>
      <c r="E49397" s="46"/>
      <c r="F49397" s="44"/>
    </row>
    <row r="49398" spans="3:6" x14ac:dyDescent="0.2">
      <c r="C49398"/>
      <c r="E49398" s="46"/>
      <c r="F49398" s="44"/>
    </row>
    <row r="49399" spans="3:6" x14ac:dyDescent="0.2">
      <c r="C49399"/>
      <c r="E49399" s="46"/>
      <c r="F49399" s="44"/>
    </row>
    <row r="49400" spans="3:6" x14ac:dyDescent="0.2">
      <c r="C49400"/>
      <c r="E49400" s="46"/>
      <c r="F49400" s="44"/>
    </row>
    <row r="49401" spans="3:6" x14ac:dyDescent="0.2">
      <c r="C49401"/>
      <c r="E49401" s="46"/>
      <c r="F49401" s="44"/>
    </row>
    <row r="49402" spans="3:6" x14ac:dyDescent="0.2">
      <c r="C49402"/>
      <c r="E49402" s="46"/>
      <c r="F49402" s="44"/>
    </row>
    <row r="49403" spans="3:6" x14ac:dyDescent="0.2">
      <c r="C49403"/>
      <c r="E49403" s="46"/>
      <c r="F49403" s="44"/>
    </row>
    <row r="49404" spans="3:6" x14ac:dyDescent="0.2">
      <c r="C49404"/>
      <c r="E49404" s="46"/>
      <c r="F49404" s="44"/>
    </row>
    <row r="49405" spans="3:6" x14ac:dyDescent="0.2">
      <c r="C49405"/>
      <c r="E49405" s="46"/>
      <c r="F49405" s="44"/>
    </row>
    <row r="49406" spans="3:6" x14ac:dyDescent="0.2">
      <c r="C49406"/>
      <c r="E49406" s="46"/>
      <c r="F49406" s="44"/>
    </row>
    <row r="49407" spans="3:6" x14ac:dyDescent="0.2">
      <c r="C49407"/>
      <c r="E49407" s="46"/>
      <c r="F49407" s="44"/>
    </row>
    <row r="49408" spans="3:6" x14ac:dyDescent="0.2">
      <c r="C49408"/>
      <c r="E49408" s="46"/>
      <c r="F49408" s="44"/>
    </row>
    <row r="49409" spans="3:6" x14ac:dyDescent="0.2">
      <c r="C49409"/>
      <c r="E49409" s="46"/>
      <c r="F49409" s="44"/>
    </row>
    <row r="49410" spans="3:6" x14ac:dyDescent="0.2">
      <c r="C49410"/>
      <c r="E49410" s="46"/>
      <c r="F49410" s="44"/>
    </row>
    <row r="49411" spans="3:6" x14ac:dyDescent="0.2">
      <c r="C49411"/>
      <c r="E49411" s="46"/>
      <c r="F49411" s="44"/>
    </row>
    <row r="49412" spans="3:6" x14ac:dyDescent="0.2">
      <c r="C49412"/>
      <c r="E49412" s="46"/>
      <c r="F49412" s="44"/>
    </row>
    <row r="49413" spans="3:6" x14ac:dyDescent="0.2">
      <c r="C49413"/>
      <c r="E49413" s="46"/>
      <c r="F49413" s="44"/>
    </row>
    <row r="49414" spans="3:6" x14ac:dyDescent="0.2">
      <c r="C49414"/>
      <c r="E49414" s="46"/>
      <c r="F49414" s="44"/>
    </row>
    <row r="49415" spans="3:6" x14ac:dyDescent="0.2">
      <c r="C49415"/>
      <c r="E49415" s="46"/>
      <c r="F49415" s="44"/>
    </row>
    <row r="49416" spans="3:6" x14ac:dyDescent="0.2">
      <c r="C49416"/>
      <c r="E49416" s="46"/>
      <c r="F49416" s="44"/>
    </row>
    <row r="49417" spans="3:6" x14ac:dyDescent="0.2">
      <c r="C49417"/>
      <c r="E49417" s="46"/>
      <c r="F49417" s="44"/>
    </row>
    <row r="49418" spans="3:6" x14ac:dyDescent="0.2">
      <c r="C49418"/>
      <c r="E49418" s="46"/>
      <c r="F49418" s="44"/>
    </row>
    <row r="49419" spans="3:6" x14ac:dyDescent="0.2">
      <c r="C49419"/>
      <c r="E49419" s="46"/>
      <c r="F49419" s="44"/>
    </row>
    <row r="49420" spans="3:6" x14ac:dyDescent="0.2">
      <c r="C49420"/>
      <c r="E49420" s="46"/>
      <c r="F49420" s="44"/>
    </row>
    <row r="49421" spans="3:6" x14ac:dyDescent="0.2">
      <c r="C49421"/>
      <c r="E49421" s="46"/>
      <c r="F49421" s="44"/>
    </row>
    <row r="49422" spans="3:6" x14ac:dyDescent="0.2">
      <c r="C49422"/>
      <c r="E49422" s="46"/>
      <c r="F49422" s="44"/>
    </row>
    <row r="49423" spans="3:6" x14ac:dyDescent="0.2">
      <c r="C49423"/>
      <c r="E49423" s="46"/>
      <c r="F49423" s="44"/>
    </row>
    <row r="49424" spans="3:6" x14ac:dyDescent="0.2">
      <c r="C49424"/>
      <c r="E49424" s="46"/>
      <c r="F49424" s="44"/>
    </row>
    <row r="49425" spans="3:6" x14ac:dyDescent="0.2">
      <c r="C49425"/>
      <c r="E49425" s="46"/>
      <c r="F49425" s="44"/>
    </row>
    <row r="49426" spans="3:6" x14ac:dyDescent="0.2">
      <c r="C49426"/>
      <c r="E49426" s="46"/>
      <c r="F49426" s="44"/>
    </row>
    <row r="49427" spans="3:6" x14ac:dyDescent="0.2">
      <c r="C49427"/>
      <c r="E49427" s="46"/>
      <c r="F49427" s="44"/>
    </row>
    <row r="49428" spans="3:6" x14ac:dyDescent="0.2">
      <c r="C49428"/>
      <c r="E49428" s="46"/>
      <c r="F49428" s="44"/>
    </row>
    <row r="49429" spans="3:6" x14ac:dyDescent="0.2">
      <c r="C49429"/>
      <c r="E49429" s="46"/>
      <c r="F49429" s="44"/>
    </row>
    <row r="49430" spans="3:6" x14ac:dyDescent="0.2">
      <c r="C49430"/>
      <c r="E49430" s="46"/>
      <c r="F49430" s="44"/>
    </row>
    <row r="49431" spans="3:6" x14ac:dyDescent="0.2">
      <c r="C49431"/>
      <c r="E49431" s="46"/>
      <c r="F49431" s="44"/>
    </row>
    <row r="49432" spans="3:6" x14ac:dyDescent="0.2">
      <c r="C49432"/>
      <c r="E49432" s="46"/>
      <c r="F49432" s="44"/>
    </row>
    <row r="49433" spans="3:6" x14ac:dyDescent="0.2">
      <c r="C49433"/>
      <c r="E49433" s="46"/>
      <c r="F49433" s="44"/>
    </row>
    <row r="49434" spans="3:6" x14ac:dyDescent="0.2">
      <c r="C49434"/>
      <c r="E49434" s="46"/>
      <c r="F49434" s="44"/>
    </row>
    <row r="49435" spans="3:6" x14ac:dyDescent="0.2">
      <c r="C49435"/>
      <c r="E49435" s="46"/>
      <c r="F49435" s="44"/>
    </row>
    <row r="49436" spans="3:6" x14ac:dyDescent="0.2">
      <c r="C49436"/>
      <c r="E49436" s="46"/>
      <c r="F49436" s="44"/>
    </row>
    <row r="49437" spans="3:6" x14ac:dyDescent="0.2">
      <c r="C49437"/>
      <c r="E49437" s="46"/>
      <c r="F49437" s="44"/>
    </row>
    <row r="49438" spans="3:6" x14ac:dyDescent="0.2">
      <c r="C49438"/>
      <c r="E49438" s="46"/>
      <c r="F49438" s="44"/>
    </row>
    <row r="49439" spans="3:6" x14ac:dyDescent="0.2">
      <c r="C49439"/>
      <c r="E49439" s="46"/>
      <c r="F49439" s="44"/>
    </row>
    <row r="49440" spans="3:6" x14ac:dyDescent="0.2">
      <c r="C49440"/>
      <c r="E49440" s="46"/>
      <c r="F49440" s="44"/>
    </row>
    <row r="49441" spans="3:6" x14ac:dyDescent="0.2">
      <c r="C49441"/>
      <c r="E49441" s="46"/>
      <c r="F49441" s="44"/>
    </row>
    <row r="49442" spans="3:6" x14ac:dyDescent="0.2">
      <c r="C49442"/>
      <c r="E49442" s="46"/>
      <c r="F49442" s="44"/>
    </row>
    <row r="49443" spans="3:6" x14ac:dyDescent="0.2">
      <c r="C49443"/>
      <c r="E49443" s="46"/>
      <c r="F49443" s="44"/>
    </row>
    <row r="49444" spans="3:6" x14ac:dyDescent="0.2">
      <c r="C49444"/>
      <c r="E49444" s="46"/>
      <c r="F49444" s="44"/>
    </row>
    <row r="49445" spans="3:6" x14ac:dyDescent="0.2">
      <c r="C49445"/>
      <c r="E49445" s="46"/>
      <c r="F49445" s="44"/>
    </row>
    <row r="49446" spans="3:6" x14ac:dyDescent="0.2">
      <c r="C49446"/>
      <c r="E49446" s="46"/>
      <c r="F49446" s="44"/>
    </row>
    <row r="49447" spans="3:6" x14ac:dyDescent="0.2">
      <c r="C49447"/>
      <c r="E49447" s="46"/>
      <c r="F49447" s="44"/>
    </row>
    <row r="49448" spans="3:6" x14ac:dyDescent="0.2">
      <c r="C49448"/>
      <c r="E49448" s="46"/>
      <c r="F49448" s="44"/>
    </row>
    <row r="49449" spans="3:6" x14ac:dyDescent="0.2">
      <c r="C49449"/>
      <c r="E49449" s="46"/>
      <c r="F49449" s="44"/>
    </row>
    <row r="49450" spans="3:6" x14ac:dyDescent="0.2">
      <c r="C49450"/>
      <c r="E49450" s="46"/>
      <c r="F49450" s="44"/>
    </row>
    <row r="49451" spans="3:6" x14ac:dyDescent="0.2">
      <c r="C49451"/>
      <c r="E49451" s="46"/>
      <c r="F49451" s="44"/>
    </row>
    <row r="49452" spans="3:6" x14ac:dyDescent="0.2">
      <c r="C49452"/>
      <c r="E49452" s="46"/>
      <c r="F49452" s="44"/>
    </row>
    <row r="49453" spans="3:6" x14ac:dyDescent="0.2">
      <c r="C49453"/>
      <c r="E49453" s="46"/>
      <c r="F49453" s="44"/>
    </row>
    <row r="49454" spans="3:6" x14ac:dyDescent="0.2">
      <c r="C49454"/>
      <c r="E49454" s="46"/>
      <c r="F49454" s="44"/>
    </row>
    <row r="49455" spans="3:6" x14ac:dyDescent="0.2">
      <c r="C49455"/>
      <c r="E49455" s="46"/>
      <c r="F49455" s="44"/>
    </row>
    <row r="49456" spans="3:6" x14ac:dyDescent="0.2">
      <c r="C49456"/>
      <c r="E49456" s="46"/>
      <c r="F49456" s="44"/>
    </row>
    <row r="49457" spans="3:6" x14ac:dyDescent="0.2">
      <c r="C49457"/>
      <c r="E49457" s="46"/>
      <c r="F49457" s="44"/>
    </row>
    <row r="49458" spans="3:6" x14ac:dyDescent="0.2">
      <c r="C49458"/>
      <c r="E49458" s="46"/>
      <c r="F49458" s="44"/>
    </row>
    <row r="49459" spans="3:6" x14ac:dyDescent="0.2">
      <c r="C49459"/>
      <c r="E49459" s="46"/>
      <c r="F49459" s="44"/>
    </row>
    <row r="49460" spans="3:6" x14ac:dyDescent="0.2">
      <c r="C49460"/>
      <c r="E49460" s="46"/>
      <c r="F49460" s="44"/>
    </row>
    <row r="49461" spans="3:6" x14ac:dyDescent="0.2">
      <c r="C49461"/>
      <c r="E49461" s="46"/>
      <c r="F49461" s="44"/>
    </row>
    <row r="49462" spans="3:6" x14ac:dyDescent="0.2">
      <c r="C49462"/>
      <c r="E49462" s="46"/>
      <c r="F49462" s="44"/>
    </row>
    <row r="49463" spans="3:6" x14ac:dyDescent="0.2">
      <c r="C49463"/>
      <c r="E49463" s="46"/>
      <c r="F49463" s="44"/>
    </row>
    <row r="49464" spans="3:6" x14ac:dyDescent="0.2">
      <c r="C49464"/>
      <c r="E49464" s="46"/>
      <c r="F49464" s="44"/>
    </row>
    <row r="49465" spans="3:6" x14ac:dyDescent="0.2">
      <c r="C49465"/>
      <c r="E49465" s="46"/>
      <c r="F49465" s="44"/>
    </row>
    <row r="49466" spans="3:6" x14ac:dyDescent="0.2">
      <c r="C49466"/>
      <c r="E49466" s="46"/>
      <c r="F49466" s="44"/>
    </row>
    <row r="49467" spans="3:6" x14ac:dyDescent="0.2">
      <c r="C49467"/>
      <c r="E49467" s="46"/>
      <c r="F49467" s="44"/>
    </row>
    <row r="49468" spans="3:6" x14ac:dyDescent="0.2">
      <c r="C49468"/>
      <c r="E49468" s="46"/>
      <c r="F49468" s="44"/>
    </row>
    <row r="49469" spans="3:6" x14ac:dyDescent="0.2">
      <c r="C49469"/>
      <c r="E49469" s="46"/>
      <c r="F49469" s="44"/>
    </row>
    <row r="49470" spans="3:6" x14ac:dyDescent="0.2">
      <c r="C49470"/>
      <c r="E49470" s="46"/>
      <c r="F49470" s="44"/>
    </row>
    <row r="49471" spans="3:6" x14ac:dyDescent="0.2">
      <c r="C49471"/>
      <c r="E49471" s="46"/>
      <c r="F49471" s="44"/>
    </row>
    <row r="49472" spans="3:6" x14ac:dyDescent="0.2">
      <c r="C49472"/>
      <c r="E49472" s="46"/>
      <c r="F49472" s="44"/>
    </row>
    <row r="49473" spans="3:6" x14ac:dyDescent="0.2">
      <c r="C49473"/>
      <c r="E49473" s="46"/>
      <c r="F49473" s="44"/>
    </row>
    <row r="49474" spans="3:6" x14ac:dyDescent="0.2">
      <c r="C49474"/>
      <c r="E49474" s="46"/>
      <c r="F49474" s="44"/>
    </row>
    <row r="49475" spans="3:6" x14ac:dyDescent="0.2">
      <c r="C49475"/>
      <c r="E49475" s="46"/>
      <c r="F49475" s="44"/>
    </row>
    <row r="49476" spans="3:6" x14ac:dyDescent="0.2">
      <c r="C49476"/>
      <c r="E49476" s="46"/>
      <c r="F49476" s="44"/>
    </row>
    <row r="49477" spans="3:6" x14ac:dyDescent="0.2">
      <c r="C49477"/>
      <c r="E49477" s="46"/>
      <c r="F49477" s="44"/>
    </row>
    <row r="49478" spans="3:6" x14ac:dyDescent="0.2">
      <c r="C49478"/>
      <c r="E49478" s="46"/>
      <c r="F49478" s="44"/>
    </row>
    <row r="49479" spans="3:6" x14ac:dyDescent="0.2">
      <c r="C49479"/>
      <c r="E49479" s="46"/>
      <c r="F49479" s="44"/>
    </row>
    <row r="49480" spans="3:6" x14ac:dyDescent="0.2">
      <c r="C49480"/>
      <c r="E49480" s="46"/>
      <c r="F49480" s="44"/>
    </row>
    <row r="49481" spans="3:6" x14ac:dyDescent="0.2">
      <c r="C49481"/>
      <c r="E49481" s="46"/>
      <c r="F49481" s="44"/>
    </row>
    <row r="49482" spans="3:6" x14ac:dyDescent="0.2">
      <c r="C49482"/>
      <c r="E49482" s="46"/>
      <c r="F49482" s="44"/>
    </row>
    <row r="49483" spans="3:6" x14ac:dyDescent="0.2">
      <c r="C49483"/>
      <c r="E49483" s="46"/>
      <c r="F49483" s="44"/>
    </row>
    <row r="49484" spans="3:6" x14ac:dyDescent="0.2">
      <c r="C49484"/>
      <c r="E49484" s="46"/>
      <c r="F49484" s="44"/>
    </row>
    <row r="49485" spans="3:6" x14ac:dyDescent="0.2">
      <c r="C49485"/>
      <c r="E49485" s="46"/>
      <c r="F49485" s="44"/>
    </row>
    <row r="49486" spans="3:6" x14ac:dyDescent="0.2">
      <c r="C49486"/>
      <c r="E49486" s="46"/>
      <c r="F49486" s="44"/>
    </row>
    <row r="49487" spans="3:6" x14ac:dyDescent="0.2">
      <c r="C49487"/>
      <c r="E49487" s="46"/>
      <c r="F49487" s="44"/>
    </row>
    <row r="49488" spans="3:6" x14ac:dyDescent="0.2">
      <c r="C49488"/>
      <c r="E49488" s="46"/>
      <c r="F49488" s="44"/>
    </row>
    <row r="49489" spans="3:6" x14ac:dyDescent="0.2">
      <c r="C49489"/>
      <c r="E49489" s="46"/>
      <c r="F49489" s="44"/>
    </row>
    <row r="49490" spans="3:6" x14ac:dyDescent="0.2">
      <c r="C49490"/>
      <c r="E49490" s="46"/>
      <c r="F49490" s="44"/>
    </row>
    <row r="49491" spans="3:6" x14ac:dyDescent="0.2">
      <c r="C49491"/>
      <c r="E49491" s="46"/>
      <c r="F49491" s="44"/>
    </row>
    <row r="49492" spans="3:6" x14ac:dyDescent="0.2">
      <c r="C49492"/>
      <c r="E49492" s="46"/>
      <c r="F49492" s="44"/>
    </row>
    <row r="49493" spans="3:6" x14ac:dyDescent="0.2">
      <c r="C49493"/>
      <c r="E49493" s="46"/>
      <c r="F49493" s="44"/>
    </row>
    <row r="49494" spans="3:6" x14ac:dyDescent="0.2">
      <c r="C49494"/>
      <c r="E49494" s="46"/>
      <c r="F49494" s="44"/>
    </row>
    <row r="49495" spans="3:6" x14ac:dyDescent="0.2">
      <c r="C49495"/>
      <c r="E49495" s="46"/>
      <c r="F49495" s="44"/>
    </row>
    <row r="49496" spans="3:6" x14ac:dyDescent="0.2">
      <c r="C49496"/>
      <c r="E49496" s="46"/>
      <c r="F49496" s="44"/>
    </row>
    <row r="49497" spans="3:6" x14ac:dyDescent="0.2">
      <c r="C49497"/>
      <c r="E49497" s="46"/>
      <c r="F49497" s="44"/>
    </row>
    <row r="49498" spans="3:6" x14ac:dyDescent="0.2">
      <c r="C49498"/>
      <c r="E49498" s="46"/>
      <c r="F49498" s="44"/>
    </row>
    <row r="49499" spans="3:6" x14ac:dyDescent="0.2">
      <c r="C49499"/>
      <c r="E49499" s="46"/>
      <c r="F49499" s="44"/>
    </row>
    <row r="49500" spans="3:6" x14ac:dyDescent="0.2">
      <c r="C49500"/>
      <c r="E49500" s="46"/>
      <c r="F49500" s="44"/>
    </row>
    <row r="49501" spans="3:6" x14ac:dyDescent="0.2">
      <c r="C49501"/>
      <c r="E49501" s="46"/>
      <c r="F49501" s="44"/>
    </row>
    <row r="49502" spans="3:6" x14ac:dyDescent="0.2">
      <c r="C49502"/>
      <c r="E49502" s="46"/>
      <c r="F49502" s="44"/>
    </row>
    <row r="49503" spans="3:6" x14ac:dyDescent="0.2">
      <c r="C49503"/>
      <c r="E49503" s="46"/>
      <c r="F49503" s="44"/>
    </row>
    <row r="49504" spans="3:6" x14ac:dyDescent="0.2">
      <c r="C49504"/>
      <c r="E49504" s="46"/>
      <c r="F49504" s="44"/>
    </row>
    <row r="49505" spans="3:6" x14ac:dyDescent="0.2">
      <c r="C49505"/>
      <c r="E49505" s="46"/>
      <c r="F49505" s="44"/>
    </row>
    <row r="49506" spans="3:6" x14ac:dyDescent="0.2">
      <c r="C49506"/>
      <c r="E49506" s="46"/>
      <c r="F49506" s="44"/>
    </row>
    <row r="49507" spans="3:6" x14ac:dyDescent="0.2">
      <c r="C49507"/>
      <c r="E49507" s="46"/>
      <c r="F49507" s="44"/>
    </row>
    <row r="49508" spans="3:6" x14ac:dyDescent="0.2">
      <c r="C49508"/>
      <c r="E49508" s="46"/>
      <c r="F49508" s="44"/>
    </row>
    <row r="49509" spans="3:6" x14ac:dyDescent="0.2">
      <c r="C49509"/>
      <c r="E49509" s="46"/>
      <c r="F49509" s="44"/>
    </row>
    <row r="49510" spans="3:6" x14ac:dyDescent="0.2">
      <c r="C49510"/>
      <c r="E49510" s="46"/>
      <c r="F49510" s="44"/>
    </row>
    <row r="49511" spans="3:6" x14ac:dyDescent="0.2">
      <c r="C49511"/>
      <c r="E49511" s="46"/>
      <c r="F49511" s="44"/>
    </row>
    <row r="49512" spans="3:6" x14ac:dyDescent="0.2">
      <c r="C49512"/>
      <c r="E49512" s="46"/>
      <c r="F49512" s="44"/>
    </row>
    <row r="49513" spans="3:6" x14ac:dyDescent="0.2">
      <c r="C49513"/>
      <c r="E49513" s="46"/>
      <c r="F49513" s="44"/>
    </row>
    <row r="49514" spans="3:6" x14ac:dyDescent="0.2">
      <c r="C49514"/>
      <c r="E49514" s="46"/>
      <c r="F49514" s="44"/>
    </row>
    <row r="49515" spans="3:6" x14ac:dyDescent="0.2">
      <c r="C49515"/>
      <c r="E49515" s="46"/>
      <c r="F49515" s="44"/>
    </row>
    <row r="49516" spans="3:6" x14ac:dyDescent="0.2">
      <c r="C49516"/>
      <c r="E49516" s="46"/>
      <c r="F49516" s="44"/>
    </row>
    <row r="49517" spans="3:6" x14ac:dyDescent="0.2">
      <c r="C49517"/>
      <c r="E49517" s="46"/>
      <c r="F49517" s="44"/>
    </row>
    <row r="49518" spans="3:6" x14ac:dyDescent="0.2">
      <c r="C49518"/>
      <c r="E49518" s="46"/>
      <c r="F49518" s="44"/>
    </row>
    <row r="49519" spans="3:6" x14ac:dyDescent="0.2">
      <c r="C49519"/>
      <c r="E49519" s="46"/>
      <c r="F49519" s="44"/>
    </row>
    <row r="49520" spans="3:6" x14ac:dyDescent="0.2">
      <c r="C49520"/>
      <c r="E49520" s="46"/>
      <c r="F49520" s="44"/>
    </row>
    <row r="49521" spans="3:6" x14ac:dyDescent="0.2">
      <c r="C49521"/>
      <c r="E49521" s="46"/>
      <c r="F49521" s="44"/>
    </row>
    <row r="49522" spans="3:6" x14ac:dyDescent="0.2">
      <c r="C49522"/>
      <c r="E49522" s="46"/>
      <c r="F49522" s="44"/>
    </row>
    <row r="49523" spans="3:6" x14ac:dyDescent="0.2">
      <c r="C49523"/>
      <c r="E49523" s="46"/>
      <c r="F49523" s="44"/>
    </row>
    <row r="49524" spans="3:6" x14ac:dyDescent="0.2">
      <c r="C49524"/>
      <c r="E49524" s="46"/>
      <c r="F49524" s="44"/>
    </row>
    <row r="49525" spans="3:6" x14ac:dyDescent="0.2">
      <c r="C49525"/>
      <c r="E49525" s="46"/>
      <c r="F49525" s="44"/>
    </row>
    <row r="49526" spans="3:6" x14ac:dyDescent="0.2">
      <c r="C49526"/>
      <c r="E49526" s="46"/>
      <c r="F49526" s="44"/>
    </row>
    <row r="49527" spans="3:6" x14ac:dyDescent="0.2">
      <c r="C49527"/>
      <c r="E49527" s="46"/>
      <c r="F49527" s="44"/>
    </row>
    <row r="49528" spans="3:6" x14ac:dyDescent="0.2">
      <c r="C49528"/>
      <c r="E49528" s="46"/>
      <c r="F49528" s="44"/>
    </row>
    <row r="49529" spans="3:6" x14ac:dyDescent="0.2">
      <c r="C49529"/>
      <c r="E49529" s="46"/>
      <c r="F49529" s="44"/>
    </row>
    <row r="49530" spans="3:6" x14ac:dyDescent="0.2">
      <c r="C49530"/>
      <c r="E49530" s="46"/>
      <c r="F49530" s="44"/>
    </row>
    <row r="49531" spans="3:6" x14ac:dyDescent="0.2">
      <c r="C49531"/>
      <c r="E49531" s="46"/>
      <c r="F49531" s="44"/>
    </row>
    <row r="49532" spans="3:6" x14ac:dyDescent="0.2">
      <c r="C49532"/>
      <c r="E49532" s="46"/>
      <c r="F49532" s="44"/>
    </row>
    <row r="49533" spans="3:6" x14ac:dyDescent="0.2">
      <c r="C49533"/>
      <c r="E49533" s="46"/>
      <c r="F49533" s="44"/>
    </row>
    <row r="49534" spans="3:6" x14ac:dyDescent="0.2">
      <c r="C49534"/>
      <c r="E49534" s="46"/>
      <c r="F49534" s="44"/>
    </row>
    <row r="49535" spans="3:6" x14ac:dyDescent="0.2">
      <c r="C49535"/>
      <c r="E49535" s="46"/>
      <c r="F49535" s="44"/>
    </row>
    <row r="49536" spans="3:6" x14ac:dyDescent="0.2">
      <c r="C49536"/>
      <c r="E49536" s="46"/>
      <c r="F49536" s="44"/>
    </row>
    <row r="49537" spans="3:6" x14ac:dyDescent="0.2">
      <c r="C49537"/>
      <c r="E49537" s="46"/>
      <c r="F49537" s="44"/>
    </row>
    <row r="49538" spans="3:6" x14ac:dyDescent="0.2">
      <c r="C49538"/>
      <c r="E49538" s="46"/>
      <c r="F49538" s="44"/>
    </row>
    <row r="49539" spans="3:6" x14ac:dyDescent="0.2">
      <c r="C49539"/>
      <c r="E49539" s="46"/>
      <c r="F49539" s="44"/>
    </row>
    <row r="49540" spans="3:6" x14ac:dyDescent="0.2">
      <c r="C49540"/>
      <c r="E49540" s="46"/>
      <c r="F49540" s="44"/>
    </row>
    <row r="49541" spans="3:6" x14ac:dyDescent="0.2">
      <c r="C49541"/>
      <c r="E49541" s="46"/>
      <c r="F49541" s="44"/>
    </row>
    <row r="49542" spans="3:6" x14ac:dyDescent="0.2">
      <c r="C49542"/>
      <c r="E49542" s="46"/>
      <c r="F49542" s="44"/>
    </row>
    <row r="49543" spans="3:6" x14ac:dyDescent="0.2">
      <c r="C49543"/>
      <c r="E49543" s="46"/>
      <c r="F49543" s="44"/>
    </row>
    <row r="49544" spans="3:6" x14ac:dyDescent="0.2">
      <c r="C49544"/>
      <c r="E49544" s="46"/>
      <c r="F49544" s="44"/>
    </row>
    <row r="49545" spans="3:6" x14ac:dyDescent="0.2">
      <c r="C49545"/>
      <c r="E49545" s="46"/>
      <c r="F49545" s="44"/>
    </row>
    <row r="49546" spans="3:6" x14ac:dyDescent="0.2">
      <c r="C49546"/>
      <c r="E49546" s="46"/>
      <c r="F49546" s="44"/>
    </row>
    <row r="49547" spans="3:6" x14ac:dyDescent="0.2">
      <c r="C49547"/>
      <c r="E49547" s="46"/>
      <c r="F49547" s="44"/>
    </row>
    <row r="49548" spans="3:6" x14ac:dyDescent="0.2">
      <c r="C49548"/>
      <c r="E49548" s="46"/>
      <c r="F49548" s="44"/>
    </row>
    <row r="49549" spans="3:6" x14ac:dyDescent="0.2">
      <c r="C49549"/>
      <c r="E49549" s="46"/>
      <c r="F49549" s="44"/>
    </row>
    <row r="49550" spans="3:6" x14ac:dyDescent="0.2">
      <c r="C49550"/>
      <c r="E49550" s="46"/>
      <c r="F49550" s="44"/>
    </row>
    <row r="49551" spans="3:6" x14ac:dyDescent="0.2">
      <c r="C49551"/>
      <c r="E49551" s="46"/>
      <c r="F49551" s="44"/>
    </row>
    <row r="49552" spans="3:6" x14ac:dyDescent="0.2">
      <c r="C49552"/>
      <c r="E49552" s="46"/>
      <c r="F49552" s="44"/>
    </row>
    <row r="49553" spans="3:6" x14ac:dyDescent="0.2">
      <c r="C49553"/>
      <c r="E49553" s="46"/>
      <c r="F49553" s="44"/>
    </row>
    <row r="49554" spans="3:6" x14ac:dyDescent="0.2">
      <c r="C49554"/>
      <c r="E49554" s="46"/>
      <c r="F49554" s="44"/>
    </row>
    <row r="49555" spans="3:6" x14ac:dyDescent="0.2">
      <c r="C49555"/>
      <c r="E49555" s="46"/>
      <c r="F49555" s="44"/>
    </row>
    <row r="49556" spans="3:6" x14ac:dyDescent="0.2">
      <c r="C49556"/>
      <c r="E49556" s="46"/>
      <c r="F49556" s="44"/>
    </row>
    <row r="49557" spans="3:6" x14ac:dyDescent="0.2">
      <c r="C49557"/>
      <c r="E49557" s="46"/>
      <c r="F49557" s="44"/>
    </row>
    <row r="49558" spans="3:6" x14ac:dyDescent="0.2">
      <c r="C49558"/>
      <c r="E49558" s="46"/>
      <c r="F49558" s="44"/>
    </row>
    <row r="49559" spans="3:6" x14ac:dyDescent="0.2">
      <c r="C49559"/>
      <c r="E49559" s="46"/>
      <c r="F49559" s="44"/>
    </row>
    <row r="49560" spans="3:6" x14ac:dyDescent="0.2">
      <c r="C49560"/>
      <c r="E49560" s="46"/>
      <c r="F49560" s="44"/>
    </row>
    <row r="49561" spans="3:6" x14ac:dyDescent="0.2">
      <c r="C49561"/>
      <c r="E49561" s="46"/>
      <c r="F49561" s="44"/>
    </row>
    <row r="49562" spans="3:6" x14ac:dyDescent="0.2">
      <c r="C49562"/>
      <c r="E49562" s="46"/>
      <c r="F49562" s="44"/>
    </row>
    <row r="49563" spans="3:6" x14ac:dyDescent="0.2">
      <c r="C49563"/>
      <c r="E49563" s="46"/>
      <c r="F49563" s="44"/>
    </row>
    <row r="49564" spans="3:6" x14ac:dyDescent="0.2">
      <c r="C49564"/>
      <c r="E49564" s="46"/>
      <c r="F49564" s="44"/>
    </row>
    <row r="49565" spans="3:6" x14ac:dyDescent="0.2">
      <c r="C49565"/>
      <c r="E49565" s="46"/>
      <c r="F49565" s="44"/>
    </row>
    <row r="49566" spans="3:6" x14ac:dyDescent="0.2">
      <c r="C49566"/>
      <c r="E49566" s="46"/>
      <c r="F49566" s="44"/>
    </row>
    <row r="49567" spans="3:6" x14ac:dyDescent="0.2">
      <c r="C49567"/>
      <c r="E49567" s="46"/>
      <c r="F49567" s="44"/>
    </row>
    <row r="49568" spans="3:6" x14ac:dyDescent="0.2">
      <c r="C49568"/>
      <c r="E49568" s="46"/>
      <c r="F49568" s="44"/>
    </row>
    <row r="49569" spans="3:6" x14ac:dyDescent="0.2">
      <c r="C49569"/>
      <c r="E49569" s="46"/>
      <c r="F49569" s="44"/>
    </row>
    <row r="49570" spans="3:6" x14ac:dyDescent="0.2">
      <c r="C49570"/>
      <c r="E49570" s="46"/>
      <c r="F49570" s="44"/>
    </row>
    <row r="49571" spans="3:6" x14ac:dyDescent="0.2">
      <c r="C49571"/>
      <c r="E49571" s="46"/>
      <c r="F49571" s="44"/>
    </row>
    <row r="49572" spans="3:6" x14ac:dyDescent="0.2">
      <c r="C49572"/>
      <c r="E49572" s="46"/>
      <c r="F49572" s="44"/>
    </row>
    <row r="49573" spans="3:6" x14ac:dyDescent="0.2">
      <c r="C49573"/>
      <c r="E49573" s="46"/>
      <c r="F49573" s="44"/>
    </row>
    <row r="49574" spans="3:6" x14ac:dyDescent="0.2">
      <c r="C49574"/>
      <c r="E49574" s="46"/>
      <c r="F49574" s="44"/>
    </row>
    <row r="49575" spans="3:6" x14ac:dyDescent="0.2">
      <c r="C49575"/>
      <c r="E49575" s="46"/>
      <c r="F49575" s="44"/>
    </row>
    <row r="49576" spans="3:6" x14ac:dyDescent="0.2">
      <c r="C49576"/>
      <c r="E49576" s="46"/>
      <c r="F49576" s="44"/>
    </row>
    <row r="49577" spans="3:6" x14ac:dyDescent="0.2">
      <c r="C49577"/>
      <c r="E49577" s="46"/>
      <c r="F49577" s="44"/>
    </row>
    <row r="49578" spans="3:6" x14ac:dyDescent="0.2">
      <c r="C49578"/>
      <c r="E49578" s="46"/>
      <c r="F49578" s="44"/>
    </row>
    <row r="49579" spans="3:6" x14ac:dyDescent="0.2">
      <c r="C49579"/>
      <c r="E49579" s="46"/>
      <c r="F49579" s="44"/>
    </row>
    <row r="49580" spans="3:6" x14ac:dyDescent="0.2">
      <c r="C49580"/>
      <c r="E49580" s="46"/>
      <c r="F49580" s="44"/>
    </row>
    <row r="49581" spans="3:6" x14ac:dyDescent="0.2">
      <c r="C49581"/>
      <c r="E49581" s="46"/>
      <c r="F49581" s="44"/>
    </row>
    <row r="49582" spans="3:6" x14ac:dyDescent="0.2">
      <c r="C49582"/>
      <c r="E49582" s="46"/>
      <c r="F49582" s="44"/>
    </row>
    <row r="49583" spans="3:6" x14ac:dyDescent="0.2">
      <c r="C49583"/>
      <c r="E49583" s="46"/>
      <c r="F49583" s="44"/>
    </row>
    <row r="49584" spans="3:6" x14ac:dyDescent="0.2">
      <c r="C49584"/>
      <c r="E49584" s="46"/>
      <c r="F49584" s="44"/>
    </row>
    <row r="49585" spans="3:6" x14ac:dyDescent="0.2">
      <c r="C49585"/>
      <c r="E49585" s="46"/>
      <c r="F49585" s="44"/>
    </row>
    <row r="49586" spans="3:6" x14ac:dyDescent="0.2">
      <c r="C49586"/>
      <c r="E49586" s="46"/>
      <c r="F49586" s="44"/>
    </row>
    <row r="49587" spans="3:6" x14ac:dyDescent="0.2">
      <c r="C49587"/>
      <c r="E49587" s="46"/>
      <c r="F49587" s="44"/>
    </row>
    <row r="49588" spans="3:6" x14ac:dyDescent="0.2">
      <c r="C49588"/>
      <c r="E49588" s="46"/>
      <c r="F49588" s="44"/>
    </row>
    <row r="49589" spans="3:6" x14ac:dyDescent="0.2">
      <c r="C49589"/>
      <c r="E49589" s="46"/>
      <c r="F49589" s="44"/>
    </row>
    <row r="49590" spans="3:6" x14ac:dyDescent="0.2">
      <c r="C49590"/>
      <c r="E49590" s="46"/>
      <c r="F49590" s="44"/>
    </row>
    <row r="49591" spans="3:6" x14ac:dyDescent="0.2">
      <c r="C49591"/>
      <c r="E49591" s="46"/>
      <c r="F49591" s="44"/>
    </row>
    <row r="49592" spans="3:6" x14ac:dyDescent="0.2">
      <c r="C49592"/>
      <c r="E49592" s="46"/>
      <c r="F49592" s="44"/>
    </row>
    <row r="49593" spans="3:6" x14ac:dyDescent="0.2">
      <c r="C49593"/>
      <c r="E49593" s="46"/>
      <c r="F49593" s="44"/>
    </row>
    <row r="49594" spans="3:6" x14ac:dyDescent="0.2">
      <c r="C49594"/>
      <c r="E49594" s="46"/>
      <c r="F49594" s="44"/>
    </row>
    <row r="49595" spans="3:6" x14ac:dyDescent="0.2">
      <c r="C49595"/>
      <c r="E49595" s="46"/>
      <c r="F49595" s="44"/>
    </row>
    <row r="49596" spans="3:6" x14ac:dyDescent="0.2">
      <c r="C49596"/>
      <c r="E49596" s="46"/>
      <c r="F49596" s="44"/>
    </row>
    <row r="49597" spans="3:6" x14ac:dyDescent="0.2">
      <c r="C49597"/>
      <c r="E49597" s="46"/>
      <c r="F49597" s="44"/>
    </row>
    <row r="49598" spans="3:6" x14ac:dyDescent="0.2">
      <c r="C49598"/>
      <c r="E49598" s="46"/>
      <c r="F49598" s="44"/>
    </row>
    <row r="49599" spans="3:6" x14ac:dyDescent="0.2">
      <c r="C49599"/>
      <c r="E49599" s="46"/>
      <c r="F49599" s="44"/>
    </row>
    <row r="49600" spans="3:6" x14ac:dyDescent="0.2">
      <c r="C49600"/>
      <c r="E49600" s="46"/>
      <c r="F49600" s="44"/>
    </row>
    <row r="49601" spans="3:6" x14ac:dyDescent="0.2">
      <c r="C49601"/>
      <c r="E49601" s="46"/>
      <c r="F49601" s="44"/>
    </row>
    <row r="49602" spans="3:6" x14ac:dyDescent="0.2">
      <c r="C49602"/>
      <c r="E49602" s="46"/>
      <c r="F49602" s="44"/>
    </row>
    <row r="49603" spans="3:6" x14ac:dyDescent="0.2">
      <c r="C49603"/>
      <c r="E49603" s="46"/>
      <c r="F49603" s="44"/>
    </row>
    <row r="49604" spans="3:6" x14ac:dyDescent="0.2">
      <c r="C49604"/>
      <c r="E49604" s="46"/>
      <c r="F49604" s="44"/>
    </row>
    <row r="49605" spans="3:6" x14ac:dyDescent="0.2">
      <c r="C49605"/>
      <c r="E49605" s="46"/>
      <c r="F49605" s="44"/>
    </row>
    <row r="49606" spans="3:6" x14ac:dyDescent="0.2">
      <c r="C49606"/>
      <c r="E49606" s="46"/>
      <c r="F49606" s="44"/>
    </row>
    <row r="49607" spans="3:6" x14ac:dyDescent="0.2">
      <c r="C49607"/>
      <c r="E49607" s="46"/>
      <c r="F49607" s="44"/>
    </row>
    <row r="49608" spans="3:6" x14ac:dyDescent="0.2">
      <c r="C49608"/>
      <c r="E49608" s="46"/>
      <c r="F49608" s="44"/>
    </row>
    <row r="49609" spans="3:6" x14ac:dyDescent="0.2">
      <c r="C49609"/>
      <c r="E49609" s="46"/>
      <c r="F49609" s="44"/>
    </row>
    <row r="49610" spans="3:6" x14ac:dyDescent="0.2">
      <c r="C49610"/>
      <c r="E49610" s="46"/>
      <c r="F49610" s="44"/>
    </row>
    <row r="49611" spans="3:6" x14ac:dyDescent="0.2">
      <c r="C49611"/>
      <c r="E49611" s="46"/>
      <c r="F49611" s="44"/>
    </row>
    <row r="49612" spans="3:6" x14ac:dyDescent="0.2">
      <c r="C49612"/>
      <c r="E49612" s="46"/>
      <c r="F49612" s="44"/>
    </row>
    <row r="49613" spans="3:6" x14ac:dyDescent="0.2">
      <c r="C49613"/>
      <c r="E49613" s="46"/>
      <c r="F49613" s="44"/>
    </row>
    <row r="49614" spans="3:6" x14ac:dyDescent="0.2">
      <c r="C49614"/>
      <c r="E49614" s="46"/>
      <c r="F49614" s="44"/>
    </row>
    <row r="49615" spans="3:6" x14ac:dyDescent="0.2">
      <c r="C49615"/>
      <c r="E49615" s="46"/>
      <c r="F49615" s="44"/>
    </row>
    <row r="49616" spans="3:6" x14ac:dyDescent="0.2">
      <c r="C49616"/>
      <c r="E49616" s="46"/>
      <c r="F49616" s="44"/>
    </row>
    <row r="49617" spans="3:6" x14ac:dyDescent="0.2">
      <c r="C49617"/>
      <c r="E49617" s="46"/>
      <c r="F49617" s="44"/>
    </row>
    <row r="49618" spans="3:6" x14ac:dyDescent="0.2">
      <c r="C49618"/>
      <c r="E49618" s="46"/>
      <c r="F49618" s="44"/>
    </row>
    <row r="49619" spans="3:6" x14ac:dyDescent="0.2">
      <c r="C49619"/>
      <c r="E49619" s="46"/>
      <c r="F49619" s="44"/>
    </row>
    <row r="49620" spans="3:6" x14ac:dyDescent="0.2">
      <c r="C49620"/>
      <c r="E49620" s="46"/>
      <c r="F49620" s="44"/>
    </row>
    <row r="49621" spans="3:6" x14ac:dyDescent="0.2">
      <c r="C49621"/>
      <c r="E49621" s="46"/>
      <c r="F49621" s="44"/>
    </row>
    <row r="49622" spans="3:6" x14ac:dyDescent="0.2">
      <c r="C49622"/>
      <c r="E49622" s="46"/>
      <c r="F49622" s="44"/>
    </row>
    <row r="49623" spans="3:6" x14ac:dyDescent="0.2">
      <c r="C49623"/>
      <c r="E49623" s="46"/>
      <c r="F49623" s="44"/>
    </row>
    <row r="49624" spans="3:6" x14ac:dyDescent="0.2">
      <c r="C49624"/>
      <c r="E49624" s="46"/>
      <c r="F49624" s="44"/>
    </row>
    <row r="49625" spans="3:6" x14ac:dyDescent="0.2">
      <c r="C49625"/>
      <c r="E49625" s="46"/>
      <c r="F49625" s="44"/>
    </row>
    <row r="49626" spans="3:6" x14ac:dyDescent="0.2">
      <c r="C49626"/>
      <c r="E49626" s="46"/>
      <c r="F49626" s="44"/>
    </row>
    <row r="49627" spans="3:6" x14ac:dyDescent="0.2">
      <c r="C49627"/>
      <c r="E49627" s="46"/>
      <c r="F49627" s="44"/>
    </row>
    <row r="49628" spans="3:6" x14ac:dyDescent="0.2">
      <c r="C49628"/>
      <c r="E49628" s="46"/>
      <c r="F49628" s="44"/>
    </row>
    <row r="49629" spans="3:6" x14ac:dyDescent="0.2">
      <c r="C49629"/>
      <c r="E49629" s="46"/>
      <c r="F49629" s="44"/>
    </row>
    <row r="49630" spans="3:6" x14ac:dyDescent="0.2">
      <c r="C49630"/>
      <c r="E49630" s="46"/>
      <c r="F49630" s="44"/>
    </row>
    <row r="49631" spans="3:6" x14ac:dyDescent="0.2">
      <c r="C49631"/>
      <c r="E49631" s="46"/>
      <c r="F49631" s="44"/>
    </row>
    <row r="49632" spans="3:6" x14ac:dyDescent="0.2">
      <c r="C49632"/>
      <c r="E49632" s="46"/>
      <c r="F49632" s="44"/>
    </row>
    <row r="49633" spans="3:6" x14ac:dyDescent="0.2">
      <c r="C49633"/>
      <c r="E49633" s="46"/>
      <c r="F49633" s="44"/>
    </row>
    <row r="49634" spans="3:6" x14ac:dyDescent="0.2">
      <c r="C49634"/>
      <c r="E49634" s="46"/>
      <c r="F49634" s="44"/>
    </row>
    <row r="49635" spans="3:6" x14ac:dyDescent="0.2">
      <c r="C49635"/>
      <c r="E49635" s="46"/>
      <c r="F49635" s="44"/>
    </row>
    <row r="49636" spans="3:6" x14ac:dyDescent="0.2">
      <c r="C49636"/>
      <c r="E49636" s="46"/>
      <c r="F49636" s="44"/>
    </row>
    <row r="49637" spans="3:6" x14ac:dyDescent="0.2">
      <c r="C49637"/>
      <c r="E49637" s="46"/>
      <c r="F49637" s="44"/>
    </row>
    <row r="49638" spans="3:6" x14ac:dyDescent="0.2">
      <c r="C49638"/>
      <c r="E49638" s="46"/>
      <c r="F49638" s="44"/>
    </row>
    <row r="49639" spans="3:6" x14ac:dyDescent="0.2">
      <c r="C49639"/>
      <c r="E49639" s="46"/>
      <c r="F49639" s="44"/>
    </row>
    <row r="49640" spans="3:6" x14ac:dyDescent="0.2">
      <c r="C49640"/>
      <c r="E49640" s="46"/>
      <c r="F49640" s="44"/>
    </row>
    <row r="49641" spans="3:6" x14ac:dyDescent="0.2">
      <c r="C49641"/>
      <c r="E49641" s="46"/>
      <c r="F49641" s="44"/>
    </row>
    <row r="49642" spans="3:6" x14ac:dyDescent="0.2">
      <c r="C49642"/>
      <c r="E49642" s="46"/>
      <c r="F49642" s="44"/>
    </row>
    <row r="49643" spans="3:6" x14ac:dyDescent="0.2">
      <c r="C49643"/>
      <c r="E49643" s="46"/>
      <c r="F49643" s="44"/>
    </row>
    <row r="49644" spans="3:6" x14ac:dyDescent="0.2">
      <c r="C49644"/>
      <c r="E49644" s="46"/>
      <c r="F49644" s="44"/>
    </row>
    <row r="49645" spans="3:6" x14ac:dyDescent="0.2">
      <c r="C49645"/>
      <c r="E49645" s="46"/>
      <c r="F49645" s="44"/>
    </row>
    <row r="49646" spans="3:6" x14ac:dyDescent="0.2">
      <c r="C49646"/>
      <c r="E49646" s="46"/>
      <c r="F49646" s="44"/>
    </row>
    <row r="49647" spans="3:6" x14ac:dyDescent="0.2">
      <c r="C49647"/>
      <c r="E49647" s="46"/>
      <c r="F49647" s="44"/>
    </row>
    <row r="49648" spans="3:6" x14ac:dyDescent="0.2">
      <c r="C49648"/>
      <c r="E49648" s="46"/>
      <c r="F49648" s="44"/>
    </row>
    <row r="49649" spans="3:6" x14ac:dyDescent="0.2">
      <c r="C49649"/>
      <c r="E49649" s="46"/>
      <c r="F49649" s="44"/>
    </row>
    <row r="49650" spans="3:6" x14ac:dyDescent="0.2">
      <c r="C49650"/>
      <c r="E49650" s="46"/>
      <c r="F49650" s="44"/>
    </row>
    <row r="49651" spans="3:6" x14ac:dyDescent="0.2">
      <c r="C49651"/>
      <c r="E49651" s="46"/>
      <c r="F49651" s="44"/>
    </row>
    <row r="49652" spans="3:6" x14ac:dyDescent="0.2">
      <c r="C49652"/>
      <c r="E49652" s="46"/>
      <c r="F49652" s="44"/>
    </row>
    <row r="49653" spans="3:6" x14ac:dyDescent="0.2">
      <c r="C49653"/>
      <c r="E49653" s="46"/>
      <c r="F49653" s="44"/>
    </row>
    <row r="49654" spans="3:6" x14ac:dyDescent="0.2">
      <c r="C49654"/>
      <c r="E49654" s="46"/>
      <c r="F49654" s="44"/>
    </row>
    <row r="49655" spans="3:6" x14ac:dyDescent="0.2">
      <c r="C49655"/>
      <c r="E49655" s="46"/>
      <c r="F49655" s="44"/>
    </row>
    <row r="49656" spans="3:6" x14ac:dyDescent="0.2">
      <c r="C49656"/>
      <c r="E49656" s="46"/>
      <c r="F49656" s="44"/>
    </row>
    <row r="49657" spans="3:6" x14ac:dyDescent="0.2">
      <c r="C49657"/>
      <c r="E49657" s="46"/>
      <c r="F49657" s="44"/>
    </row>
    <row r="49658" spans="3:6" x14ac:dyDescent="0.2">
      <c r="C49658"/>
      <c r="E49658" s="46"/>
      <c r="F49658" s="44"/>
    </row>
    <row r="49659" spans="3:6" x14ac:dyDescent="0.2">
      <c r="C49659"/>
      <c r="E49659" s="46"/>
      <c r="F49659" s="44"/>
    </row>
    <row r="49660" spans="3:6" x14ac:dyDescent="0.2">
      <c r="C49660"/>
      <c r="E49660" s="46"/>
      <c r="F49660" s="44"/>
    </row>
    <row r="49661" spans="3:6" x14ac:dyDescent="0.2">
      <c r="C49661"/>
      <c r="E49661" s="46"/>
      <c r="F49661" s="44"/>
    </row>
    <row r="49662" spans="3:6" x14ac:dyDescent="0.2">
      <c r="C49662"/>
      <c r="E49662" s="46"/>
      <c r="F49662" s="44"/>
    </row>
    <row r="49663" spans="3:6" x14ac:dyDescent="0.2">
      <c r="C49663"/>
      <c r="E49663" s="46"/>
      <c r="F49663" s="44"/>
    </row>
    <row r="49664" spans="3:6" x14ac:dyDescent="0.2">
      <c r="C49664"/>
      <c r="E49664" s="46"/>
      <c r="F49664" s="44"/>
    </row>
    <row r="49665" spans="3:6" x14ac:dyDescent="0.2">
      <c r="C49665"/>
      <c r="E49665" s="46"/>
      <c r="F49665" s="44"/>
    </row>
    <row r="49666" spans="3:6" x14ac:dyDescent="0.2">
      <c r="C49666"/>
      <c r="E49666" s="46"/>
      <c r="F49666" s="44"/>
    </row>
    <row r="49667" spans="3:6" x14ac:dyDescent="0.2">
      <c r="C49667"/>
      <c r="E49667" s="46"/>
      <c r="F49667" s="44"/>
    </row>
    <row r="49668" spans="3:6" x14ac:dyDescent="0.2">
      <c r="C49668"/>
      <c r="E49668" s="46"/>
      <c r="F49668" s="44"/>
    </row>
    <row r="49669" spans="3:6" x14ac:dyDescent="0.2">
      <c r="C49669"/>
      <c r="E49669" s="46"/>
      <c r="F49669" s="44"/>
    </row>
    <row r="49670" spans="3:6" x14ac:dyDescent="0.2">
      <c r="C49670"/>
      <c r="E49670" s="46"/>
      <c r="F49670" s="44"/>
    </row>
    <row r="49671" spans="3:6" x14ac:dyDescent="0.2">
      <c r="C49671"/>
      <c r="E49671" s="46"/>
      <c r="F49671" s="44"/>
    </row>
    <row r="49672" spans="3:6" x14ac:dyDescent="0.2">
      <c r="C49672"/>
      <c r="E49672" s="46"/>
      <c r="F49672" s="44"/>
    </row>
    <row r="49673" spans="3:6" x14ac:dyDescent="0.2">
      <c r="C49673"/>
      <c r="E49673" s="46"/>
      <c r="F49673" s="44"/>
    </row>
    <row r="49674" spans="3:6" x14ac:dyDescent="0.2">
      <c r="C49674"/>
      <c r="E49674" s="46"/>
      <c r="F49674" s="44"/>
    </row>
    <row r="49675" spans="3:6" x14ac:dyDescent="0.2">
      <c r="C49675"/>
      <c r="E49675" s="46"/>
      <c r="F49675" s="44"/>
    </row>
    <row r="49676" spans="3:6" x14ac:dyDescent="0.2">
      <c r="C49676"/>
      <c r="E49676" s="46"/>
      <c r="F49676" s="44"/>
    </row>
    <row r="49677" spans="3:6" x14ac:dyDescent="0.2">
      <c r="C49677"/>
      <c r="E49677" s="46"/>
      <c r="F49677" s="44"/>
    </row>
    <row r="49678" spans="3:6" x14ac:dyDescent="0.2">
      <c r="C49678"/>
      <c r="E49678" s="46"/>
      <c r="F49678" s="44"/>
    </row>
    <row r="49679" spans="3:6" x14ac:dyDescent="0.2">
      <c r="C49679"/>
      <c r="E49679" s="46"/>
      <c r="F49679" s="44"/>
    </row>
    <row r="49680" spans="3:6" x14ac:dyDescent="0.2">
      <c r="C49680"/>
      <c r="E49680" s="46"/>
      <c r="F49680" s="44"/>
    </row>
    <row r="49681" spans="3:6" x14ac:dyDescent="0.2">
      <c r="C49681"/>
      <c r="E49681" s="46"/>
      <c r="F49681" s="44"/>
    </row>
    <row r="49682" spans="3:6" x14ac:dyDescent="0.2">
      <c r="C49682"/>
      <c r="E49682" s="46"/>
      <c r="F49682" s="44"/>
    </row>
    <row r="49683" spans="3:6" x14ac:dyDescent="0.2">
      <c r="C49683"/>
      <c r="E49683" s="46"/>
      <c r="F49683" s="44"/>
    </row>
    <row r="49684" spans="3:6" x14ac:dyDescent="0.2">
      <c r="C49684"/>
      <c r="E49684" s="46"/>
      <c r="F49684" s="44"/>
    </row>
    <row r="49685" spans="3:6" x14ac:dyDescent="0.2">
      <c r="C49685"/>
      <c r="E49685" s="46"/>
      <c r="F49685" s="44"/>
    </row>
    <row r="49686" spans="3:6" x14ac:dyDescent="0.2">
      <c r="C49686"/>
      <c r="E49686" s="46"/>
      <c r="F49686" s="44"/>
    </row>
    <row r="49687" spans="3:6" x14ac:dyDescent="0.2">
      <c r="C49687"/>
      <c r="E49687" s="46"/>
      <c r="F49687" s="44"/>
    </row>
    <row r="49688" spans="3:6" x14ac:dyDescent="0.2">
      <c r="C49688"/>
      <c r="E49688" s="46"/>
      <c r="F49688" s="44"/>
    </row>
    <row r="49689" spans="3:6" x14ac:dyDescent="0.2">
      <c r="C49689"/>
      <c r="E49689" s="46"/>
      <c r="F49689" s="44"/>
    </row>
    <row r="49690" spans="3:6" x14ac:dyDescent="0.2">
      <c r="C49690"/>
      <c r="E49690" s="46"/>
      <c r="F49690" s="44"/>
    </row>
    <row r="49691" spans="3:6" x14ac:dyDescent="0.2">
      <c r="C49691"/>
      <c r="E49691" s="46"/>
      <c r="F49691" s="44"/>
    </row>
    <row r="49692" spans="3:6" x14ac:dyDescent="0.2">
      <c r="C49692"/>
      <c r="E49692" s="46"/>
      <c r="F49692" s="44"/>
    </row>
    <row r="49693" spans="3:6" x14ac:dyDescent="0.2">
      <c r="C49693"/>
      <c r="E49693" s="46"/>
      <c r="F49693" s="44"/>
    </row>
    <row r="49694" spans="3:6" x14ac:dyDescent="0.2">
      <c r="C49694"/>
      <c r="E49694" s="46"/>
      <c r="F49694" s="44"/>
    </row>
    <row r="49695" spans="3:6" x14ac:dyDescent="0.2">
      <c r="C49695"/>
      <c r="E49695" s="46"/>
      <c r="F49695" s="44"/>
    </row>
    <row r="49696" spans="3:6" x14ac:dyDescent="0.2">
      <c r="C49696"/>
      <c r="E49696" s="46"/>
      <c r="F49696" s="44"/>
    </row>
    <row r="49697" spans="3:6" x14ac:dyDescent="0.2">
      <c r="C49697"/>
      <c r="E49697" s="46"/>
      <c r="F49697" s="44"/>
    </row>
    <row r="49698" spans="3:6" x14ac:dyDescent="0.2">
      <c r="C49698"/>
      <c r="E49698" s="46"/>
      <c r="F49698" s="44"/>
    </row>
    <row r="49699" spans="3:6" x14ac:dyDescent="0.2">
      <c r="C49699"/>
      <c r="E49699" s="46"/>
      <c r="F49699" s="44"/>
    </row>
    <row r="49700" spans="3:6" x14ac:dyDescent="0.2">
      <c r="C49700"/>
      <c r="E49700" s="46"/>
      <c r="F49700" s="44"/>
    </row>
    <row r="49701" spans="3:6" x14ac:dyDescent="0.2">
      <c r="C49701"/>
      <c r="E49701" s="46"/>
      <c r="F49701" s="44"/>
    </row>
    <row r="49702" spans="3:6" x14ac:dyDescent="0.2">
      <c r="C49702"/>
      <c r="E49702" s="46"/>
      <c r="F49702" s="44"/>
    </row>
    <row r="49703" spans="3:6" x14ac:dyDescent="0.2">
      <c r="C49703"/>
      <c r="E49703" s="46"/>
      <c r="F49703" s="44"/>
    </row>
    <row r="49704" spans="3:6" x14ac:dyDescent="0.2">
      <c r="C49704"/>
      <c r="E49704" s="46"/>
      <c r="F49704" s="44"/>
    </row>
    <row r="49705" spans="3:6" x14ac:dyDescent="0.2">
      <c r="C49705"/>
      <c r="E49705" s="46"/>
      <c r="F49705" s="44"/>
    </row>
    <row r="49706" spans="3:6" x14ac:dyDescent="0.2">
      <c r="C49706"/>
      <c r="E49706" s="46"/>
      <c r="F49706" s="44"/>
    </row>
    <row r="49707" spans="3:6" x14ac:dyDescent="0.2">
      <c r="C49707"/>
      <c r="E49707" s="46"/>
      <c r="F49707" s="44"/>
    </row>
    <row r="49708" spans="3:6" x14ac:dyDescent="0.2">
      <c r="C49708"/>
      <c r="E49708" s="46"/>
      <c r="F49708" s="44"/>
    </row>
    <row r="49709" spans="3:6" x14ac:dyDescent="0.2">
      <c r="C49709"/>
      <c r="E49709" s="46"/>
      <c r="F49709" s="44"/>
    </row>
    <row r="49710" spans="3:6" x14ac:dyDescent="0.2">
      <c r="C49710"/>
      <c r="E49710" s="46"/>
      <c r="F49710" s="44"/>
    </row>
    <row r="49711" spans="3:6" x14ac:dyDescent="0.2">
      <c r="C49711"/>
      <c r="E49711" s="46"/>
      <c r="F49711" s="44"/>
    </row>
    <row r="49712" spans="3:6" x14ac:dyDescent="0.2">
      <c r="C49712"/>
      <c r="E49712" s="46"/>
      <c r="F49712" s="44"/>
    </row>
    <row r="49713" spans="3:6" x14ac:dyDescent="0.2">
      <c r="C49713"/>
      <c r="E49713" s="46"/>
      <c r="F49713" s="44"/>
    </row>
    <row r="49714" spans="3:6" x14ac:dyDescent="0.2">
      <c r="C49714"/>
      <c r="E49714" s="46"/>
      <c r="F49714" s="44"/>
    </row>
    <row r="49715" spans="3:6" x14ac:dyDescent="0.2">
      <c r="C49715"/>
      <c r="E49715" s="46"/>
      <c r="F49715" s="44"/>
    </row>
    <row r="49716" spans="3:6" x14ac:dyDescent="0.2">
      <c r="C49716"/>
      <c r="E49716" s="46"/>
      <c r="F49716" s="44"/>
    </row>
    <row r="49717" spans="3:6" x14ac:dyDescent="0.2">
      <c r="C49717"/>
      <c r="E49717" s="46"/>
      <c r="F49717" s="44"/>
    </row>
    <row r="49718" spans="3:6" x14ac:dyDescent="0.2">
      <c r="C49718"/>
      <c r="E49718" s="46"/>
      <c r="F49718" s="44"/>
    </row>
    <row r="49719" spans="3:6" x14ac:dyDescent="0.2">
      <c r="C49719"/>
      <c r="E49719" s="46"/>
      <c r="F49719" s="44"/>
    </row>
    <row r="49720" spans="3:6" x14ac:dyDescent="0.2">
      <c r="C49720"/>
      <c r="E49720" s="46"/>
      <c r="F49720" s="44"/>
    </row>
    <row r="49721" spans="3:6" x14ac:dyDescent="0.2">
      <c r="C49721"/>
      <c r="E49721" s="46"/>
      <c r="F49721" s="44"/>
    </row>
    <row r="49722" spans="3:6" x14ac:dyDescent="0.2">
      <c r="C49722"/>
      <c r="E49722" s="46"/>
      <c r="F49722" s="44"/>
    </row>
    <row r="49723" spans="3:6" x14ac:dyDescent="0.2">
      <c r="C49723"/>
      <c r="E49723" s="46"/>
      <c r="F49723" s="44"/>
    </row>
    <row r="49724" spans="3:6" x14ac:dyDescent="0.2">
      <c r="C49724"/>
      <c r="E49724" s="46"/>
      <c r="F49724" s="44"/>
    </row>
    <row r="49725" spans="3:6" x14ac:dyDescent="0.2">
      <c r="C49725"/>
      <c r="E49725" s="46"/>
      <c r="F49725" s="44"/>
    </row>
    <row r="49726" spans="3:6" x14ac:dyDescent="0.2">
      <c r="C49726"/>
      <c r="E49726" s="46"/>
      <c r="F49726" s="44"/>
    </row>
    <row r="49727" spans="3:6" x14ac:dyDescent="0.2">
      <c r="C49727"/>
      <c r="E49727" s="46"/>
      <c r="F49727" s="44"/>
    </row>
    <row r="49728" spans="3:6" x14ac:dyDescent="0.2">
      <c r="C49728"/>
      <c r="E49728" s="46"/>
      <c r="F49728" s="44"/>
    </row>
    <row r="49729" spans="3:6" x14ac:dyDescent="0.2">
      <c r="C49729"/>
      <c r="E49729" s="46"/>
      <c r="F49729" s="44"/>
    </row>
    <row r="49730" spans="3:6" x14ac:dyDescent="0.2">
      <c r="C49730"/>
      <c r="E49730" s="46"/>
      <c r="F49730" s="44"/>
    </row>
    <row r="49731" spans="3:6" x14ac:dyDescent="0.2">
      <c r="C49731"/>
      <c r="E49731" s="46"/>
      <c r="F49731" s="44"/>
    </row>
    <row r="49732" spans="3:6" x14ac:dyDescent="0.2">
      <c r="C49732"/>
      <c r="E49732" s="46"/>
      <c r="F49732" s="44"/>
    </row>
    <row r="49733" spans="3:6" x14ac:dyDescent="0.2">
      <c r="C49733"/>
      <c r="E49733" s="46"/>
      <c r="F49733" s="44"/>
    </row>
    <row r="49734" spans="3:6" x14ac:dyDescent="0.2">
      <c r="C49734"/>
      <c r="E49734" s="46"/>
      <c r="F49734" s="44"/>
    </row>
    <row r="49735" spans="3:6" x14ac:dyDescent="0.2">
      <c r="C49735"/>
      <c r="E49735" s="46"/>
      <c r="F49735" s="44"/>
    </row>
    <row r="49736" spans="3:6" x14ac:dyDescent="0.2">
      <c r="C49736"/>
      <c r="E49736" s="46"/>
      <c r="F49736" s="44"/>
    </row>
    <row r="49737" spans="3:6" x14ac:dyDescent="0.2">
      <c r="C49737"/>
      <c r="E49737" s="46"/>
      <c r="F49737" s="44"/>
    </row>
    <row r="49738" spans="3:6" x14ac:dyDescent="0.2">
      <c r="C49738"/>
      <c r="E49738" s="46"/>
      <c r="F49738" s="44"/>
    </row>
    <row r="49739" spans="3:6" x14ac:dyDescent="0.2">
      <c r="C49739"/>
      <c r="E49739" s="46"/>
      <c r="F49739" s="44"/>
    </row>
    <row r="49740" spans="3:6" x14ac:dyDescent="0.2">
      <c r="C49740"/>
      <c r="E49740" s="46"/>
      <c r="F49740" s="44"/>
    </row>
    <row r="49741" spans="3:6" x14ac:dyDescent="0.2">
      <c r="C49741"/>
      <c r="E49741" s="46"/>
      <c r="F49741" s="44"/>
    </row>
    <row r="49742" spans="3:6" x14ac:dyDescent="0.2">
      <c r="C49742"/>
      <c r="E49742" s="46"/>
      <c r="F49742" s="44"/>
    </row>
    <row r="49743" spans="3:6" x14ac:dyDescent="0.2">
      <c r="C49743"/>
      <c r="E49743" s="46"/>
      <c r="F49743" s="44"/>
    </row>
    <row r="49744" spans="3:6" x14ac:dyDescent="0.2">
      <c r="C49744"/>
      <c r="E49744" s="46"/>
      <c r="F49744" s="44"/>
    </row>
    <row r="49745" spans="3:6" x14ac:dyDescent="0.2">
      <c r="C49745"/>
      <c r="E49745" s="46"/>
      <c r="F49745" s="44"/>
    </row>
    <row r="49746" spans="3:6" x14ac:dyDescent="0.2">
      <c r="C49746"/>
      <c r="E49746" s="46"/>
      <c r="F49746" s="44"/>
    </row>
    <row r="49747" spans="3:6" x14ac:dyDescent="0.2">
      <c r="C49747"/>
      <c r="E49747" s="46"/>
      <c r="F49747" s="44"/>
    </row>
    <row r="49748" spans="3:6" x14ac:dyDescent="0.2">
      <c r="C49748"/>
      <c r="E49748" s="46"/>
      <c r="F49748" s="44"/>
    </row>
    <row r="49749" spans="3:6" x14ac:dyDescent="0.2">
      <c r="C49749"/>
      <c r="E49749" s="46"/>
      <c r="F49749" s="44"/>
    </row>
    <row r="49750" spans="3:6" x14ac:dyDescent="0.2">
      <c r="C49750"/>
      <c r="E49750" s="46"/>
      <c r="F49750" s="44"/>
    </row>
    <row r="49751" spans="3:6" x14ac:dyDescent="0.2">
      <c r="C49751"/>
      <c r="E49751" s="46"/>
      <c r="F49751" s="44"/>
    </row>
    <row r="49752" spans="3:6" x14ac:dyDescent="0.2">
      <c r="C49752"/>
      <c r="E49752" s="46"/>
      <c r="F49752" s="44"/>
    </row>
    <row r="49753" spans="3:6" x14ac:dyDescent="0.2">
      <c r="C49753"/>
      <c r="E49753" s="46"/>
      <c r="F49753" s="44"/>
    </row>
    <row r="49754" spans="3:6" x14ac:dyDescent="0.2">
      <c r="C49754"/>
      <c r="E49754" s="46"/>
      <c r="F49754" s="44"/>
    </row>
    <row r="49755" spans="3:6" x14ac:dyDescent="0.2">
      <c r="C49755"/>
      <c r="E49755" s="46"/>
      <c r="F49755" s="44"/>
    </row>
    <row r="49756" spans="3:6" x14ac:dyDescent="0.2">
      <c r="C49756"/>
      <c r="E49756" s="46"/>
      <c r="F49756" s="44"/>
    </row>
    <row r="49757" spans="3:6" x14ac:dyDescent="0.2">
      <c r="C49757"/>
      <c r="E49757" s="46"/>
      <c r="F49757" s="44"/>
    </row>
    <row r="49758" spans="3:6" x14ac:dyDescent="0.2">
      <c r="C49758"/>
      <c r="E49758" s="46"/>
      <c r="F49758" s="44"/>
    </row>
    <row r="49759" spans="3:6" x14ac:dyDescent="0.2">
      <c r="C49759"/>
      <c r="E49759" s="46"/>
      <c r="F49759" s="44"/>
    </row>
    <row r="49760" spans="3:6" x14ac:dyDescent="0.2">
      <c r="C49760"/>
      <c r="E49760" s="46"/>
      <c r="F49760" s="44"/>
    </row>
    <row r="49761" spans="3:6" x14ac:dyDescent="0.2">
      <c r="C49761"/>
      <c r="E49761" s="46"/>
      <c r="F49761" s="44"/>
    </row>
    <row r="49762" spans="3:6" x14ac:dyDescent="0.2">
      <c r="C49762"/>
      <c r="E49762" s="46"/>
      <c r="F49762" s="44"/>
    </row>
    <row r="49763" spans="3:6" x14ac:dyDescent="0.2">
      <c r="C49763"/>
      <c r="E49763" s="46"/>
      <c r="F49763" s="44"/>
    </row>
    <row r="49764" spans="3:6" x14ac:dyDescent="0.2">
      <c r="C49764"/>
      <c r="E49764" s="46"/>
      <c r="F49764" s="44"/>
    </row>
    <row r="49765" spans="3:6" x14ac:dyDescent="0.2">
      <c r="C49765"/>
      <c r="E49765" s="46"/>
      <c r="F49765" s="44"/>
    </row>
    <row r="49766" spans="3:6" x14ac:dyDescent="0.2">
      <c r="C49766"/>
      <c r="E49766" s="46"/>
      <c r="F49766" s="44"/>
    </row>
    <row r="49767" spans="3:6" x14ac:dyDescent="0.2">
      <c r="C49767"/>
      <c r="E49767" s="46"/>
      <c r="F49767" s="44"/>
    </row>
    <row r="49768" spans="3:6" x14ac:dyDescent="0.2">
      <c r="C49768"/>
      <c r="E49768" s="46"/>
      <c r="F49768" s="44"/>
    </row>
    <row r="49769" spans="3:6" x14ac:dyDescent="0.2">
      <c r="C49769"/>
      <c r="E49769" s="46"/>
      <c r="F49769" s="44"/>
    </row>
    <row r="49770" spans="3:6" x14ac:dyDescent="0.2">
      <c r="C49770"/>
      <c r="E49770" s="46"/>
      <c r="F49770" s="44"/>
    </row>
    <row r="49771" spans="3:6" x14ac:dyDescent="0.2">
      <c r="C49771"/>
      <c r="E49771" s="46"/>
      <c r="F49771" s="44"/>
    </row>
    <row r="49772" spans="3:6" x14ac:dyDescent="0.2">
      <c r="C49772"/>
      <c r="E49772" s="46"/>
      <c r="F49772" s="44"/>
    </row>
    <row r="49773" spans="3:6" x14ac:dyDescent="0.2">
      <c r="C49773"/>
      <c r="E49773" s="46"/>
      <c r="F49773" s="44"/>
    </row>
    <row r="49774" spans="3:6" x14ac:dyDescent="0.2">
      <c r="C49774"/>
      <c r="E49774" s="46"/>
      <c r="F49774" s="44"/>
    </row>
    <row r="49775" spans="3:6" x14ac:dyDescent="0.2">
      <c r="C49775"/>
      <c r="E49775" s="46"/>
      <c r="F49775" s="44"/>
    </row>
    <row r="49776" spans="3:6" x14ac:dyDescent="0.2">
      <c r="C49776"/>
      <c r="E49776" s="46"/>
      <c r="F49776" s="44"/>
    </row>
    <row r="49777" spans="3:6" x14ac:dyDescent="0.2">
      <c r="C49777"/>
      <c r="E49777" s="46"/>
      <c r="F49777" s="44"/>
    </row>
    <row r="49778" spans="3:6" x14ac:dyDescent="0.2">
      <c r="C49778"/>
      <c r="E49778" s="46"/>
      <c r="F49778" s="44"/>
    </row>
    <row r="49779" spans="3:6" x14ac:dyDescent="0.2">
      <c r="C49779"/>
      <c r="E49779" s="46"/>
      <c r="F49779" s="44"/>
    </row>
    <row r="49780" spans="3:6" x14ac:dyDescent="0.2">
      <c r="C49780"/>
      <c r="E49780" s="46"/>
      <c r="F49780" s="44"/>
    </row>
    <row r="49781" spans="3:6" x14ac:dyDescent="0.2">
      <c r="C49781"/>
      <c r="E49781" s="46"/>
      <c r="F49781" s="44"/>
    </row>
    <row r="49782" spans="3:6" x14ac:dyDescent="0.2">
      <c r="C49782"/>
      <c r="E49782" s="46"/>
      <c r="F49782" s="44"/>
    </row>
    <row r="49783" spans="3:6" x14ac:dyDescent="0.2">
      <c r="C49783"/>
      <c r="E49783" s="46"/>
      <c r="F49783" s="44"/>
    </row>
    <row r="49784" spans="3:6" x14ac:dyDescent="0.2">
      <c r="C49784"/>
      <c r="E49784" s="46"/>
      <c r="F49784" s="44"/>
    </row>
    <row r="49785" spans="3:6" x14ac:dyDescent="0.2">
      <c r="C49785"/>
      <c r="E49785" s="46"/>
      <c r="F49785" s="44"/>
    </row>
    <row r="49786" spans="3:6" x14ac:dyDescent="0.2">
      <c r="C49786"/>
      <c r="E49786" s="46"/>
      <c r="F49786" s="44"/>
    </row>
    <row r="49787" spans="3:6" x14ac:dyDescent="0.2">
      <c r="C49787"/>
      <c r="E49787" s="46"/>
      <c r="F49787" s="44"/>
    </row>
    <row r="49788" spans="3:6" x14ac:dyDescent="0.2">
      <c r="C49788"/>
      <c r="E49788" s="46"/>
      <c r="F49788" s="44"/>
    </row>
    <row r="49789" spans="3:6" x14ac:dyDescent="0.2">
      <c r="C49789"/>
      <c r="E49789" s="46"/>
      <c r="F49789" s="44"/>
    </row>
    <row r="49790" spans="3:6" x14ac:dyDescent="0.2">
      <c r="C49790"/>
      <c r="E49790" s="46"/>
      <c r="F49790" s="44"/>
    </row>
    <row r="49791" spans="3:6" x14ac:dyDescent="0.2">
      <c r="C49791"/>
      <c r="E49791" s="46"/>
      <c r="F49791" s="44"/>
    </row>
    <row r="49792" spans="3:6" x14ac:dyDescent="0.2">
      <c r="C49792"/>
      <c r="E49792" s="46"/>
      <c r="F49792" s="44"/>
    </row>
    <row r="49793" spans="3:6" x14ac:dyDescent="0.2">
      <c r="C49793"/>
      <c r="E49793" s="46"/>
      <c r="F49793" s="44"/>
    </row>
    <row r="49794" spans="3:6" x14ac:dyDescent="0.2">
      <c r="C49794"/>
      <c r="E49794" s="46"/>
      <c r="F49794" s="44"/>
    </row>
    <row r="49795" spans="3:6" x14ac:dyDescent="0.2">
      <c r="C49795"/>
      <c r="E49795" s="46"/>
      <c r="F49795" s="44"/>
    </row>
    <row r="49796" spans="3:6" x14ac:dyDescent="0.2">
      <c r="C49796"/>
      <c r="E49796" s="46"/>
      <c r="F49796" s="44"/>
    </row>
    <row r="49797" spans="3:6" x14ac:dyDescent="0.2">
      <c r="C49797"/>
      <c r="E49797" s="46"/>
      <c r="F49797" s="44"/>
    </row>
    <row r="49798" spans="3:6" x14ac:dyDescent="0.2">
      <c r="C49798"/>
      <c r="E49798" s="46"/>
      <c r="F49798" s="44"/>
    </row>
    <row r="49799" spans="3:6" x14ac:dyDescent="0.2">
      <c r="C49799"/>
      <c r="E49799" s="46"/>
      <c r="F49799" s="44"/>
    </row>
    <row r="49800" spans="3:6" x14ac:dyDescent="0.2">
      <c r="C49800"/>
      <c r="E49800" s="46"/>
      <c r="F49800" s="44"/>
    </row>
    <row r="49801" spans="3:6" x14ac:dyDescent="0.2">
      <c r="C49801"/>
      <c r="E49801" s="46"/>
      <c r="F49801" s="44"/>
    </row>
    <row r="49802" spans="3:6" x14ac:dyDescent="0.2">
      <c r="C49802"/>
      <c r="E49802" s="46"/>
      <c r="F49802" s="44"/>
    </row>
    <row r="49803" spans="3:6" x14ac:dyDescent="0.2">
      <c r="C49803"/>
      <c r="E49803" s="46"/>
      <c r="F49803" s="44"/>
    </row>
    <row r="49804" spans="3:6" x14ac:dyDescent="0.2">
      <c r="C49804"/>
      <c r="E49804" s="46"/>
      <c r="F49804" s="44"/>
    </row>
    <row r="49805" spans="3:6" x14ac:dyDescent="0.2">
      <c r="C49805"/>
      <c r="E49805" s="46"/>
      <c r="F49805" s="44"/>
    </row>
    <row r="49806" spans="3:6" x14ac:dyDescent="0.2">
      <c r="C49806"/>
      <c r="E49806" s="46"/>
      <c r="F49806" s="44"/>
    </row>
    <row r="49807" spans="3:6" x14ac:dyDescent="0.2">
      <c r="C49807"/>
      <c r="E49807" s="46"/>
      <c r="F49807" s="44"/>
    </row>
    <row r="49808" spans="3:6" x14ac:dyDescent="0.2">
      <c r="C49808"/>
      <c r="E49808" s="46"/>
      <c r="F49808" s="44"/>
    </row>
    <row r="49809" spans="3:6" x14ac:dyDescent="0.2">
      <c r="C49809"/>
      <c r="E49809" s="46"/>
      <c r="F49809" s="44"/>
    </row>
    <row r="49810" spans="3:6" x14ac:dyDescent="0.2">
      <c r="C49810"/>
      <c r="E49810" s="46"/>
      <c r="F49810" s="44"/>
    </row>
    <row r="49811" spans="3:6" x14ac:dyDescent="0.2">
      <c r="C49811"/>
      <c r="E49811" s="46"/>
      <c r="F49811" s="44"/>
    </row>
    <row r="49812" spans="3:6" x14ac:dyDescent="0.2">
      <c r="C49812"/>
      <c r="E49812" s="46"/>
      <c r="F49812" s="44"/>
    </row>
    <row r="49813" spans="3:6" x14ac:dyDescent="0.2">
      <c r="C49813"/>
      <c r="E49813" s="46"/>
      <c r="F49813" s="44"/>
    </row>
    <row r="49814" spans="3:6" x14ac:dyDescent="0.2">
      <c r="C49814"/>
      <c r="E49814" s="46"/>
      <c r="F49814" s="44"/>
    </row>
    <row r="49815" spans="3:6" x14ac:dyDescent="0.2">
      <c r="C49815"/>
      <c r="E49815" s="46"/>
      <c r="F49815" s="44"/>
    </row>
    <row r="49816" spans="3:6" x14ac:dyDescent="0.2">
      <c r="C49816"/>
      <c r="E49816" s="46"/>
      <c r="F49816" s="44"/>
    </row>
    <row r="49817" spans="3:6" x14ac:dyDescent="0.2">
      <c r="C49817"/>
      <c r="E49817" s="46"/>
      <c r="F49817" s="44"/>
    </row>
    <row r="49818" spans="3:6" x14ac:dyDescent="0.2">
      <c r="C49818"/>
      <c r="E49818" s="46"/>
      <c r="F49818" s="44"/>
    </row>
    <row r="49819" spans="3:6" x14ac:dyDescent="0.2">
      <c r="C49819"/>
      <c r="E49819" s="46"/>
      <c r="F49819" s="44"/>
    </row>
    <row r="49820" spans="3:6" x14ac:dyDescent="0.2">
      <c r="C49820"/>
      <c r="E49820" s="46"/>
      <c r="F49820" s="44"/>
    </row>
    <row r="49821" spans="3:6" x14ac:dyDescent="0.2">
      <c r="C49821"/>
      <c r="E49821" s="46"/>
      <c r="F49821" s="44"/>
    </row>
    <row r="49822" spans="3:6" x14ac:dyDescent="0.2">
      <c r="C49822"/>
      <c r="E49822" s="46"/>
      <c r="F49822" s="44"/>
    </row>
    <row r="49823" spans="3:6" x14ac:dyDescent="0.2">
      <c r="C49823"/>
      <c r="E49823" s="46"/>
      <c r="F49823" s="44"/>
    </row>
    <row r="49824" spans="3:6" x14ac:dyDescent="0.2">
      <c r="C49824"/>
      <c r="E49824" s="46"/>
      <c r="F49824" s="44"/>
    </row>
    <row r="49825" spans="3:6" x14ac:dyDescent="0.2">
      <c r="C49825"/>
      <c r="E49825" s="46"/>
      <c r="F49825" s="44"/>
    </row>
    <row r="49826" spans="3:6" x14ac:dyDescent="0.2">
      <c r="C49826"/>
      <c r="E49826" s="46"/>
      <c r="F49826" s="44"/>
    </row>
    <row r="49827" spans="3:6" x14ac:dyDescent="0.2">
      <c r="C49827"/>
      <c r="E49827" s="46"/>
      <c r="F49827" s="44"/>
    </row>
    <row r="49828" spans="3:6" x14ac:dyDescent="0.2">
      <c r="C49828"/>
      <c r="E49828" s="46"/>
      <c r="F49828" s="44"/>
    </row>
    <row r="49829" spans="3:6" x14ac:dyDescent="0.2">
      <c r="C49829"/>
      <c r="E49829" s="46"/>
      <c r="F49829" s="44"/>
    </row>
    <row r="49830" spans="3:6" x14ac:dyDescent="0.2">
      <c r="C49830"/>
      <c r="E49830" s="46"/>
      <c r="F49830" s="44"/>
    </row>
    <row r="49831" spans="3:6" x14ac:dyDescent="0.2">
      <c r="C49831"/>
      <c r="E49831" s="46"/>
      <c r="F49831" s="44"/>
    </row>
    <row r="49832" spans="3:6" x14ac:dyDescent="0.2">
      <c r="C49832"/>
      <c r="E49832" s="46"/>
      <c r="F49832" s="44"/>
    </row>
    <row r="49833" spans="3:6" x14ac:dyDescent="0.2">
      <c r="C49833"/>
      <c r="E49833" s="46"/>
      <c r="F49833" s="44"/>
    </row>
    <row r="49834" spans="3:6" x14ac:dyDescent="0.2">
      <c r="C49834"/>
      <c r="E49834" s="46"/>
      <c r="F49834" s="44"/>
    </row>
    <row r="49835" spans="3:6" x14ac:dyDescent="0.2">
      <c r="C49835"/>
      <c r="E49835" s="46"/>
      <c r="F49835" s="44"/>
    </row>
    <row r="49836" spans="3:6" x14ac:dyDescent="0.2">
      <c r="C49836"/>
      <c r="E49836" s="46"/>
      <c r="F49836" s="44"/>
    </row>
    <row r="49837" spans="3:6" x14ac:dyDescent="0.2">
      <c r="C49837"/>
      <c r="E49837" s="46"/>
      <c r="F49837" s="44"/>
    </row>
    <row r="49838" spans="3:6" x14ac:dyDescent="0.2">
      <c r="C49838"/>
      <c r="E49838" s="46"/>
      <c r="F49838" s="44"/>
    </row>
    <row r="49839" spans="3:6" x14ac:dyDescent="0.2">
      <c r="C49839"/>
      <c r="E49839" s="46"/>
      <c r="F49839" s="44"/>
    </row>
    <row r="49840" spans="3:6" x14ac:dyDescent="0.2">
      <c r="C49840"/>
      <c r="E49840" s="46"/>
      <c r="F49840" s="44"/>
    </row>
    <row r="49841" spans="3:6" x14ac:dyDescent="0.2">
      <c r="C49841"/>
      <c r="E49841" s="46"/>
      <c r="F49841" s="44"/>
    </row>
    <row r="49842" spans="3:6" x14ac:dyDescent="0.2">
      <c r="C49842"/>
      <c r="E49842" s="46"/>
      <c r="F49842" s="44"/>
    </row>
    <row r="49843" spans="3:6" x14ac:dyDescent="0.2">
      <c r="C49843"/>
      <c r="E49843" s="46"/>
      <c r="F49843" s="44"/>
    </row>
    <row r="49844" spans="3:6" x14ac:dyDescent="0.2">
      <c r="C49844"/>
      <c r="E49844" s="46"/>
      <c r="F49844" s="44"/>
    </row>
    <row r="49845" spans="3:6" x14ac:dyDescent="0.2">
      <c r="C49845"/>
      <c r="E49845" s="46"/>
      <c r="F49845" s="44"/>
    </row>
    <row r="49846" spans="3:6" x14ac:dyDescent="0.2">
      <c r="C49846"/>
      <c r="E49846" s="46"/>
      <c r="F49846" s="44"/>
    </row>
    <row r="49847" spans="3:6" x14ac:dyDescent="0.2">
      <c r="C49847"/>
      <c r="E49847" s="46"/>
      <c r="F49847" s="44"/>
    </row>
    <row r="49848" spans="3:6" x14ac:dyDescent="0.2">
      <c r="C49848"/>
      <c r="E49848" s="46"/>
      <c r="F49848" s="44"/>
    </row>
    <row r="49849" spans="3:6" x14ac:dyDescent="0.2">
      <c r="C49849"/>
      <c r="E49849" s="46"/>
      <c r="F49849" s="44"/>
    </row>
    <row r="49850" spans="3:6" x14ac:dyDescent="0.2">
      <c r="C49850"/>
      <c r="E49850" s="46"/>
      <c r="F49850" s="44"/>
    </row>
    <row r="49851" spans="3:6" x14ac:dyDescent="0.2">
      <c r="C49851"/>
      <c r="E49851" s="46"/>
      <c r="F49851" s="44"/>
    </row>
    <row r="49852" spans="3:6" x14ac:dyDescent="0.2">
      <c r="C49852"/>
      <c r="E49852" s="46"/>
      <c r="F49852" s="44"/>
    </row>
    <row r="49853" spans="3:6" x14ac:dyDescent="0.2">
      <c r="C49853"/>
      <c r="E49853" s="46"/>
      <c r="F49853" s="44"/>
    </row>
    <row r="49854" spans="3:6" x14ac:dyDescent="0.2">
      <c r="C49854"/>
      <c r="E49854" s="46"/>
      <c r="F49854" s="44"/>
    </row>
    <row r="49855" spans="3:6" x14ac:dyDescent="0.2">
      <c r="C49855"/>
      <c r="E49855" s="46"/>
      <c r="F49855" s="44"/>
    </row>
    <row r="49856" spans="3:6" x14ac:dyDescent="0.2">
      <c r="C49856"/>
      <c r="E49856" s="46"/>
      <c r="F49856" s="44"/>
    </row>
    <row r="49857" spans="3:6" x14ac:dyDescent="0.2">
      <c r="C49857"/>
      <c r="E49857" s="46"/>
      <c r="F49857" s="44"/>
    </row>
    <row r="49858" spans="3:6" x14ac:dyDescent="0.2">
      <c r="C49858"/>
      <c r="E49858" s="46"/>
      <c r="F49858" s="44"/>
    </row>
    <row r="49859" spans="3:6" x14ac:dyDescent="0.2">
      <c r="C49859"/>
      <c r="E49859" s="46"/>
      <c r="F49859" s="44"/>
    </row>
    <row r="49860" spans="3:6" x14ac:dyDescent="0.2">
      <c r="C49860"/>
      <c r="E49860" s="46"/>
      <c r="F49860" s="44"/>
    </row>
    <row r="49861" spans="3:6" x14ac:dyDescent="0.2">
      <c r="C49861"/>
      <c r="E49861" s="46"/>
      <c r="F49861" s="44"/>
    </row>
    <row r="49862" spans="3:6" x14ac:dyDescent="0.2">
      <c r="C49862"/>
      <c r="E49862" s="46"/>
      <c r="F49862" s="44"/>
    </row>
    <row r="49863" spans="3:6" x14ac:dyDescent="0.2">
      <c r="C49863"/>
      <c r="E49863" s="46"/>
      <c r="F49863" s="44"/>
    </row>
    <row r="49864" spans="3:6" x14ac:dyDescent="0.2">
      <c r="C49864"/>
      <c r="E49864" s="46"/>
      <c r="F49864" s="44"/>
    </row>
    <row r="49865" spans="3:6" x14ac:dyDescent="0.2">
      <c r="C49865"/>
      <c r="E49865" s="46"/>
      <c r="F49865" s="44"/>
    </row>
    <row r="49866" spans="3:6" x14ac:dyDescent="0.2">
      <c r="C49866"/>
      <c r="E49866" s="46"/>
      <c r="F49866" s="44"/>
    </row>
    <row r="49867" spans="3:6" x14ac:dyDescent="0.2">
      <c r="C49867"/>
      <c r="E49867" s="46"/>
      <c r="F49867" s="44"/>
    </row>
    <row r="49868" spans="3:6" x14ac:dyDescent="0.2">
      <c r="C49868"/>
      <c r="E49868" s="46"/>
      <c r="F49868" s="44"/>
    </row>
    <row r="49869" spans="3:6" x14ac:dyDescent="0.2">
      <c r="C49869"/>
      <c r="E49869" s="46"/>
      <c r="F49869" s="44"/>
    </row>
    <row r="49870" spans="3:6" x14ac:dyDescent="0.2">
      <c r="C49870"/>
      <c r="E49870" s="46"/>
      <c r="F49870" s="44"/>
    </row>
    <row r="49871" spans="3:6" x14ac:dyDescent="0.2">
      <c r="C49871"/>
      <c r="E49871" s="46"/>
      <c r="F49871" s="44"/>
    </row>
    <row r="49872" spans="3:6" x14ac:dyDescent="0.2">
      <c r="C49872"/>
      <c r="E49872" s="46"/>
      <c r="F49872" s="44"/>
    </row>
    <row r="49873" spans="3:6" x14ac:dyDescent="0.2">
      <c r="C49873"/>
      <c r="E49873" s="46"/>
      <c r="F49873" s="44"/>
    </row>
    <row r="49874" spans="3:6" x14ac:dyDescent="0.2">
      <c r="C49874"/>
      <c r="E49874" s="46"/>
      <c r="F49874" s="44"/>
    </row>
    <row r="49875" spans="3:6" x14ac:dyDescent="0.2">
      <c r="C49875"/>
      <c r="E49875" s="46"/>
      <c r="F49875" s="44"/>
    </row>
    <row r="49876" spans="3:6" x14ac:dyDescent="0.2">
      <c r="C49876"/>
      <c r="E49876" s="46"/>
      <c r="F49876" s="44"/>
    </row>
    <row r="49877" spans="3:6" x14ac:dyDescent="0.2">
      <c r="C49877"/>
      <c r="E49877" s="46"/>
      <c r="F49877" s="44"/>
    </row>
    <row r="49878" spans="3:6" x14ac:dyDescent="0.2">
      <c r="C49878"/>
      <c r="E49878" s="46"/>
      <c r="F49878" s="44"/>
    </row>
    <row r="49879" spans="3:6" x14ac:dyDescent="0.2">
      <c r="C49879"/>
      <c r="E49879" s="46"/>
      <c r="F49879" s="44"/>
    </row>
    <row r="49880" spans="3:6" x14ac:dyDescent="0.2">
      <c r="C49880"/>
      <c r="E49880" s="46"/>
      <c r="F49880" s="44"/>
    </row>
    <row r="49881" spans="3:6" x14ac:dyDescent="0.2">
      <c r="C49881"/>
      <c r="E49881" s="46"/>
      <c r="F49881" s="44"/>
    </row>
    <row r="49882" spans="3:6" x14ac:dyDescent="0.2">
      <c r="C49882"/>
      <c r="E49882" s="46"/>
      <c r="F49882" s="44"/>
    </row>
    <row r="49883" spans="3:6" x14ac:dyDescent="0.2">
      <c r="C49883"/>
      <c r="E49883" s="46"/>
      <c r="F49883" s="44"/>
    </row>
    <row r="49884" spans="3:6" x14ac:dyDescent="0.2">
      <c r="C49884"/>
      <c r="E49884" s="46"/>
      <c r="F49884" s="44"/>
    </row>
    <row r="49885" spans="3:6" x14ac:dyDescent="0.2">
      <c r="C49885"/>
      <c r="E49885" s="46"/>
      <c r="F49885" s="44"/>
    </row>
    <row r="49886" spans="3:6" x14ac:dyDescent="0.2">
      <c r="C49886"/>
      <c r="E49886" s="46"/>
      <c r="F49886" s="44"/>
    </row>
    <row r="49887" spans="3:6" x14ac:dyDescent="0.2">
      <c r="C49887"/>
      <c r="E49887" s="46"/>
      <c r="F49887" s="44"/>
    </row>
    <row r="49888" spans="3:6" x14ac:dyDescent="0.2">
      <c r="C49888"/>
      <c r="E49888" s="46"/>
      <c r="F49888" s="44"/>
    </row>
    <row r="49889" spans="3:6" x14ac:dyDescent="0.2">
      <c r="C49889"/>
      <c r="E49889" s="46"/>
      <c r="F49889" s="44"/>
    </row>
    <row r="49890" spans="3:6" x14ac:dyDescent="0.2">
      <c r="C49890"/>
      <c r="E49890" s="46"/>
      <c r="F49890" s="44"/>
    </row>
    <row r="49891" spans="3:6" x14ac:dyDescent="0.2">
      <c r="C49891"/>
      <c r="E49891" s="46"/>
      <c r="F49891" s="44"/>
    </row>
    <row r="49892" spans="3:6" x14ac:dyDescent="0.2">
      <c r="C49892"/>
      <c r="E49892" s="46"/>
      <c r="F49892" s="44"/>
    </row>
    <row r="49893" spans="3:6" x14ac:dyDescent="0.2">
      <c r="C49893"/>
      <c r="E49893" s="46"/>
      <c r="F49893" s="44"/>
    </row>
    <row r="49894" spans="3:6" x14ac:dyDescent="0.2">
      <c r="C49894"/>
      <c r="E49894" s="46"/>
      <c r="F49894" s="44"/>
    </row>
    <row r="49895" spans="3:6" x14ac:dyDescent="0.2">
      <c r="C49895"/>
      <c r="E49895" s="46"/>
      <c r="F49895" s="44"/>
    </row>
    <row r="49896" spans="3:6" x14ac:dyDescent="0.2">
      <c r="C49896"/>
      <c r="E49896" s="46"/>
      <c r="F49896" s="44"/>
    </row>
    <row r="49897" spans="3:6" x14ac:dyDescent="0.2">
      <c r="C49897"/>
      <c r="E49897" s="46"/>
      <c r="F49897" s="44"/>
    </row>
    <row r="49898" spans="3:6" x14ac:dyDescent="0.2">
      <c r="C49898"/>
      <c r="E49898" s="46"/>
      <c r="F49898" s="44"/>
    </row>
    <row r="49899" spans="3:6" x14ac:dyDescent="0.2">
      <c r="C49899"/>
      <c r="E49899" s="46"/>
      <c r="F49899" s="44"/>
    </row>
    <row r="49900" spans="3:6" x14ac:dyDescent="0.2">
      <c r="C49900"/>
      <c r="E49900" s="46"/>
      <c r="F49900" s="44"/>
    </row>
    <row r="49901" spans="3:6" x14ac:dyDescent="0.2">
      <c r="C49901"/>
      <c r="E49901" s="46"/>
      <c r="F49901" s="44"/>
    </row>
    <row r="49902" spans="3:6" x14ac:dyDescent="0.2">
      <c r="C49902"/>
      <c r="E49902" s="46"/>
      <c r="F49902" s="44"/>
    </row>
    <row r="49903" spans="3:6" x14ac:dyDescent="0.2">
      <c r="C49903"/>
      <c r="E49903" s="46"/>
      <c r="F49903" s="44"/>
    </row>
    <row r="49904" spans="3:6" x14ac:dyDescent="0.2">
      <c r="C49904"/>
      <c r="E49904" s="46"/>
      <c r="F49904" s="44"/>
    </row>
    <row r="49905" spans="3:6" x14ac:dyDescent="0.2">
      <c r="C49905"/>
      <c r="E49905" s="46"/>
      <c r="F49905" s="44"/>
    </row>
    <row r="49906" spans="3:6" x14ac:dyDescent="0.2">
      <c r="C49906"/>
      <c r="E49906" s="46"/>
      <c r="F49906" s="44"/>
    </row>
    <row r="49907" spans="3:6" x14ac:dyDescent="0.2">
      <c r="C49907"/>
      <c r="E49907" s="46"/>
      <c r="F49907" s="44"/>
    </row>
    <row r="49908" spans="3:6" x14ac:dyDescent="0.2">
      <c r="C49908"/>
      <c r="E49908" s="46"/>
      <c r="F49908" s="44"/>
    </row>
    <row r="49909" spans="3:6" x14ac:dyDescent="0.2">
      <c r="C49909"/>
      <c r="E49909" s="46"/>
      <c r="F49909" s="44"/>
    </row>
    <row r="49910" spans="3:6" x14ac:dyDescent="0.2">
      <c r="C49910"/>
      <c r="E49910" s="46"/>
      <c r="F49910" s="44"/>
    </row>
    <row r="49911" spans="3:6" x14ac:dyDescent="0.2">
      <c r="C49911"/>
      <c r="E49911" s="46"/>
      <c r="F49911" s="44"/>
    </row>
    <row r="49912" spans="3:6" x14ac:dyDescent="0.2">
      <c r="C49912"/>
      <c r="E49912" s="46"/>
      <c r="F49912" s="44"/>
    </row>
    <row r="49913" spans="3:6" x14ac:dyDescent="0.2">
      <c r="C49913"/>
      <c r="E49913" s="46"/>
      <c r="F49913" s="44"/>
    </row>
    <row r="49914" spans="3:6" x14ac:dyDescent="0.2">
      <c r="C49914"/>
      <c r="E49914" s="46"/>
      <c r="F49914" s="44"/>
    </row>
    <row r="49915" spans="3:6" x14ac:dyDescent="0.2">
      <c r="C49915"/>
      <c r="E49915" s="46"/>
      <c r="F49915" s="44"/>
    </row>
    <row r="49916" spans="3:6" x14ac:dyDescent="0.2">
      <c r="C49916"/>
      <c r="E49916" s="46"/>
      <c r="F49916" s="44"/>
    </row>
    <row r="49917" spans="3:6" x14ac:dyDescent="0.2">
      <c r="C49917"/>
      <c r="E49917" s="46"/>
      <c r="F49917" s="44"/>
    </row>
    <row r="49918" spans="3:6" x14ac:dyDescent="0.2">
      <c r="C49918"/>
      <c r="E49918" s="46"/>
      <c r="F49918" s="44"/>
    </row>
    <row r="49919" spans="3:6" x14ac:dyDescent="0.2">
      <c r="C49919"/>
      <c r="E49919" s="46"/>
      <c r="F49919" s="44"/>
    </row>
    <row r="49920" spans="3:6" x14ac:dyDescent="0.2">
      <c r="C49920"/>
      <c r="E49920" s="46"/>
      <c r="F49920" s="44"/>
    </row>
    <row r="49921" spans="3:6" x14ac:dyDescent="0.2">
      <c r="C49921"/>
      <c r="E49921" s="46"/>
      <c r="F49921" s="44"/>
    </row>
    <row r="49922" spans="3:6" x14ac:dyDescent="0.2">
      <c r="C49922"/>
      <c r="E49922" s="46"/>
      <c r="F49922" s="44"/>
    </row>
    <row r="49923" spans="3:6" x14ac:dyDescent="0.2">
      <c r="C49923"/>
      <c r="E49923" s="46"/>
      <c r="F49923" s="44"/>
    </row>
    <row r="49924" spans="3:6" x14ac:dyDescent="0.2">
      <c r="C49924"/>
      <c r="E49924" s="46"/>
      <c r="F49924" s="44"/>
    </row>
    <row r="49925" spans="3:6" x14ac:dyDescent="0.2">
      <c r="C49925"/>
      <c r="E49925" s="46"/>
      <c r="F49925" s="44"/>
    </row>
    <row r="49926" spans="3:6" x14ac:dyDescent="0.2">
      <c r="C49926"/>
      <c r="E49926" s="46"/>
      <c r="F49926" s="44"/>
    </row>
    <row r="49927" spans="3:6" x14ac:dyDescent="0.2">
      <c r="C49927"/>
      <c r="E49927" s="46"/>
      <c r="F49927" s="44"/>
    </row>
    <row r="49928" spans="3:6" x14ac:dyDescent="0.2">
      <c r="C49928"/>
      <c r="E49928" s="46"/>
      <c r="F49928" s="44"/>
    </row>
    <row r="49929" spans="3:6" x14ac:dyDescent="0.2">
      <c r="C49929"/>
      <c r="E49929" s="46"/>
      <c r="F49929" s="44"/>
    </row>
    <row r="49930" spans="3:6" x14ac:dyDescent="0.2">
      <c r="C49930"/>
      <c r="E49930" s="46"/>
      <c r="F49930" s="44"/>
    </row>
    <row r="49931" spans="3:6" x14ac:dyDescent="0.2">
      <c r="C49931"/>
      <c r="E49931" s="46"/>
      <c r="F49931" s="44"/>
    </row>
    <row r="49932" spans="3:6" x14ac:dyDescent="0.2">
      <c r="C49932"/>
      <c r="E49932" s="46"/>
      <c r="F49932" s="44"/>
    </row>
    <row r="49933" spans="3:6" x14ac:dyDescent="0.2">
      <c r="C49933"/>
      <c r="E49933" s="46"/>
      <c r="F49933" s="44"/>
    </row>
    <row r="49934" spans="3:6" x14ac:dyDescent="0.2">
      <c r="C49934"/>
      <c r="E49934" s="46"/>
      <c r="F49934" s="44"/>
    </row>
    <row r="49935" spans="3:6" x14ac:dyDescent="0.2">
      <c r="C49935"/>
      <c r="E49935" s="46"/>
      <c r="F49935" s="44"/>
    </row>
    <row r="49936" spans="3:6" x14ac:dyDescent="0.2">
      <c r="C49936"/>
      <c r="E49936" s="46"/>
      <c r="F49936" s="44"/>
    </row>
    <row r="49937" spans="3:6" x14ac:dyDescent="0.2">
      <c r="C49937"/>
      <c r="E49937" s="46"/>
      <c r="F49937" s="44"/>
    </row>
    <row r="49938" spans="3:6" x14ac:dyDescent="0.2">
      <c r="C49938"/>
      <c r="E49938" s="46"/>
      <c r="F49938" s="44"/>
    </row>
    <row r="49939" spans="3:6" x14ac:dyDescent="0.2">
      <c r="C49939"/>
      <c r="E49939" s="46"/>
      <c r="F49939" s="44"/>
    </row>
    <row r="49940" spans="3:6" x14ac:dyDescent="0.2">
      <c r="C49940"/>
      <c r="E49940" s="46"/>
      <c r="F49940" s="44"/>
    </row>
    <row r="49941" spans="3:6" x14ac:dyDescent="0.2">
      <c r="C49941"/>
      <c r="E49941" s="46"/>
      <c r="F49941" s="44"/>
    </row>
    <row r="49942" spans="3:6" x14ac:dyDescent="0.2">
      <c r="C49942"/>
      <c r="E49942" s="46"/>
      <c r="F49942" s="44"/>
    </row>
    <row r="49943" spans="3:6" x14ac:dyDescent="0.2">
      <c r="C49943"/>
      <c r="E49943" s="46"/>
      <c r="F49943" s="44"/>
    </row>
    <row r="49944" spans="3:6" x14ac:dyDescent="0.2">
      <c r="C49944"/>
      <c r="E49944" s="46"/>
      <c r="F49944" s="44"/>
    </row>
    <row r="49945" spans="3:6" x14ac:dyDescent="0.2">
      <c r="C49945"/>
      <c r="E49945" s="46"/>
      <c r="F49945" s="44"/>
    </row>
    <row r="49946" spans="3:6" x14ac:dyDescent="0.2">
      <c r="C49946"/>
      <c r="E49946" s="46"/>
      <c r="F49946" s="44"/>
    </row>
    <row r="49947" spans="3:6" x14ac:dyDescent="0.2">
      <c r="C49947"/>
      <c r="E49947" s="46"/>
      <c r="F49947" s="44"/>
    </row>
    <row r="49948" spans="3:6" x14ac:dyDescent="0.2">
      <c r="C49948"/>
      <c r="E49948" s="46"/>
      <c r="F49948" s="44"/>
    </row>
    <row r="49949" spans="3:6" x14ac:dyDescent="0.2">
      <c r="C49949"/>
      <c r="E49949" s="46"/>
      <c r="F49949" s="44"/>
    </row>
    <row r="49950" spans="3:6" x14ac:dyDescent="0.2">
      <c r="C49950"/>
      <c r="E49950" s="46"/>
      <c r="F49950" s="44"/>
    </row>
    <row r="49951" spans="3:6" x14ac:dyDescent="0.2">
      <c r="C49951"/>
      <c r="E49951" s="46"/>
      <c r="F49951" s="44"/>
    </row>
    <row r="49952" spans="3:6" x14ac:dyDescent="0.2">
      <c r="C49952"/>
      <c r="E49952" s="46"/>
      <c r="F49952" s="44"/>
    </row>
    <row r="49953" spans="3:6" x14ac:dyDescent="0.2">
      <c r="C49953"/>
      <c r="E49953" s="46"/>
      <c r="F49953" s="44"/>
    </row>
    <row r="49954" spans="3:6" x14ac:dyDescent="0.2">
      <c r="C49954"/>
      <c r="E49954" s="46"/>
      <c r="F49954" s="44"/>
    </row>
    <row r="49955" spans="3:6" x14ac:dyDescent="0.2">
      <c r="C49955"/>
      <c r="E49955" s="46"/>
      <c r="F49955" s="44"/>
    </row>
    <row r="49956" spans="3:6" x14ac:dyDescent="0.2">
      <c r="C49956"/>
      <c r="E49956" s="46"/>
      <c r="F49956" s="44"/>
    </row>
    <row r="49957" spans="3:6" x14ac:dyDescent="0.2">
      <c r="C49957"/>
      <c r="E49957" s="46"/>
      <c r="F49957" s="44"/>
    </row>
    <row r="49958" spans="3:6" x14ac:dyDescent="0.2">
      <c r="C49958"/>
      <c r="E49958" s="46"/>
      <c r="F49958" s="44"/>
    </row>
    <row r="49959" spans="3:6" x14ac:dyDescent="0.2">
      <c r="C49959"/>
      <c r="E49959" s="46"/>
      <c r="F49959" s="44"/>
    </row>
    <row r="49960" spans="3:6" x14ac:dyDescent="0.2">
      <c r="C49960"/>
      <c r="E49960" s="46"/>
      <c r="F49960" s="44"/>
    </row>
    <row r="49961" spans="3:6" x14ac:dyDescent="0.2">
      <c r="C49961"/>
      <c r="E49961" s="46"/>
      <c r="F49961" s="44"/>
    </row>
    <row r="49962" spans="3:6" x14ac:dyDescent="0.2">
      <c r="C49962"/>
      <c r="E49962" s="46"/>
      <c r="F49962" s="44"/>
    </row>
    <row r="49963" spans="3:6" x14ac:dyDescent="0.2">
      <c r="C49963"/>
      <c r="E49963" s="46"/>
      <c r="F49963" s="44"/>
    </row>
    <row r="49964" spans="3:6" x14ac:dyDescent="0.2">
      <c r="C49964"/>
      <c r="E49964" s="46"/>
      <c r="F49964" s="44"/>
    </row>
    <row r="49965" spans="3:6" x14ac:dyDescent="0.2">
      <c r="C49965"/>
      <c r="E49965" s="46"/>
      <c r="F49965" s="44"/>
    </row>
    <row r="49966" spans="3:6" x14ac:dyDescent="0.2">
      <c r="C49966"/>
      <c r="E49966" s="46"/>
      <c r="F49966" s="44"/>
    </row>
    <row r="49967" spans="3:6" x14ac:dyDescent="0.2">
      <c r="C49967"/>
      <c r="E49967" s="46"/>
      <c r="F49967" s="44"/>
    </row>
    <row r="49968" spans="3:6" x14ac:dyDescent="0.2">
      <c r="C49968"/>
      <c r="E49968" s="46"/>
      <c r="F49968" s="44"/>
    </row>
    <row r="49969" spans="3:6" x14ac:dyDescent="0.2">
      <c r="C49969"/>
      <c r="E49969" s="46"/>
      <c r="F49969" s="44"/>
    </row>
    <row r="49970" spans="3:6" x14ac:dyDescent="0.2">
      <c r="C49970"/>
      <c r="E49970" s="46"/>
      <c r="F49970" s="44"/>
    </row>
    <row r="49971" spans="3:6" x14ac:dyDescent="0.2">
      <c r="C49971"/>
      <c r="E49971" s="46"/>
      <c r="F49971" s="44"/>
    </row>
    <row r="49972" spans="3:6" x14ac:dyDescent="0.2">
      <c r="C49972"/>
      <c r="E49972" s="46"/>
      <c r="F49972" s="44"/>
    </row>
    <row r="49973" spans="3:6" x14ac:dyDescent="0.2">
      <c r="C49973"/>
      <c r="E49973" s="46"/>
      <c r="F49973" s="44"/>
    </row>
    <row r="49974" spans="3:6" x14ac:dyDescent="0.2">
      <c r="C49974"/>
      <c r="E49974" s="46"/>
      <c r="F49974" s="44"/>
    </row>
    <row r="49975" spans="3:6" x14ac:dyDescent="0.2">
      <c r="C49975"/>
      <c r="E49975" s="46"/>
      <c r="F49975" s="44"/>
    </row>
    <row r="49976" spans="3:6" x14ac:dyDescent="0.2">
      <c r="C49976"/>
      <c r="E49976" s="46"/>
      <c r="F49976" s="44"/>
    </row>
    <row r="49977" spans="3:6" x14ac:dyDescent="0.2">
      <c r="C49977"/>
      <c r="E49977" s="46"/>
      <c r="F49977" s="44"/>
    </row>
    <row r="49978" spans="3:6" x14ac:dyDescent="0.2">
      <c r="C49978"/>
      <c r="E49978" s="46"/>
      <c r="F49978" s="44"/>
    </row>
    <row r="49979" spans="3:6" x14ac:dyDescent="0.2">
      <c r="C49979"/>
      <c r="E49979" s="46"/>
      <c r="F49979" s="44"/>
    </row>
    <row r="49980" spans="3:6" x14ac:dyDescent="0.2">
      <c r="C49980"/>
      <c r="E49980" s="46"/>
      <c r="F49980" s="44"/>
    </row>
    <row r="49981" spans="3:6" x14ac:dyDescent="0.2">
      <c r="C49981"/>
      <c r="E49981" s="46"/>
      <c r="F49981" s="44"/>
    </row>
    <row r="49982" spans="3:6" x14ac:dyDescent="0.2">
      <c r="C49982"/>
      <c r="E49982" s="46"/>
      <c r="F49982" s="44"/>
    </row>
    <row r="49983" spans="3:6" x14ac:dyDescent="0.2">
      <c r="C49983"/>
      <c r="E49983" s="46"/>
      <c r="F49983" s="44"/>
    </row>
    <row r="49984" spans="3:6" x14ac:dyDescent="0.2">
      <c r="C49984"/>
      <c r="E49984" s="46"/>
      <c r="F49984" s="44"/>
    </row>
    <row r="49985" spans="3:6" x14ac:dyDescent="0.2">
      <c r="C49985"/>
      <c r="E49985" s="46"/>
      <c r="F49985" s="44"/>
    </row>
    <row r="49986" spans="3:6" x14ac:dyDescent="0.2">
      <c r="C49986"/>
      <c r="E49986" s="46"/>
      <c r="F49986" s="44"/>
    </row>
    <row r="49987" spans="3:6" x14ac:dyDescent="0.2">
      <c r="C49987"/>
      <c r="E49987" s="46"/>
      <c r="F49987" s="44"/>
    </row>
    <row r="49988" spans="3:6" x14ac:dyDescent="0.2">
      <c r="C49988"/>
      <c r="E49988" s="46"/>
      <c r="F49988" s="44"/>
    </row>
    <row r="49989" spans="3:6" x14ac:dyDescent="0.2">
      <c r="C49989"/>
      <c r="E49989" s="46"/>
      <c r="F49989" s="44"/>
    </row>
    <row r="49990" spans="3:6" x14ac:dyDescent="0.2">
      <c r="C49990"/>
      <c r="E49990" s="46"/>
      <c r="F49990" s="44"/>
    </row>
    <row r="49991" spans="3:6" x14ac:dyDescent="0.2">
      <c r="C49991"/>
      <c r="E49991" s="46"/>
      <c r="F49991" s="44"/>
    </row>
    <row r="49992" spans="3:6" x14ac:dyDescent="0.2">
      <c r="C49992"/>
      <c r="E49992" s="46"/>
      <c r="F49992" s="44"/>
    </row>
    <row r="49993" spans="3:6" x14ac:dyDescent="0.2">
      <c r="C49993"/>
      <c r="E49993" s="46"/>
      <c r="F49993" s="44"/>
    </row>
    <row r="49994" spans="3:6" x14ac:dyDescent="0.2">
      <c r="C49994"/>
      <c r="E49994" s="46"/>
      <c r="F49994" s="44"/>
    </row>
    <row r="49995" spans="3:6" x14ac:dyDescent="0.2">
      <c r="C49995"/>
      <c r="E49995" s="46"/>
      <c r="F49995" s="44"/>
    </row>
    <row r="49996" spans="3:6" x14ac:dyDescent="0.2">
      <c r="C49996"/>
      <c r="E49996" s="46"/>
      <c r="F49996" s="44"/>
    </row>
    <row r="49997" spans="3:6" x14ac:dyDescent="0.2">
      <c r="C49997"/>
      <c r="E49997" s="46"/>
      <c r="F49997" s="44"/>
    </row>
    <row r="49998" spans="3:6" x14ac:dyDescent="0.2">
      <c r="C49998"/>
      <c r="E49998" s="46"/>
      <c r="F49998" s="44"/>
    </row>
    <row r="49999" spans="3:6" x14ac:dyDescent="0.2">
      <c r="C49999"/>
      <c r="E49999" s="46"/>
      <c r="F49999" s="44"/>
    </row>
    <row r="50000" spans="3:6" x14ac:dyDescent="0.2">
      <c r="C50000"/>
      <c r="E50000" s="46"/>
      <c r="F50000" s="44"/>
    </row>
    <row r="50001" spans="3:6" x14ac:dyDescent="0.2">
      <c r="C50001"/>
      <c r="E50001" s="46"/>
      <c r="F50001" s="44"/>
    </row>
    <row r="50002" spans="3:6" x14ac:dyDescent="0.2">
      <c r="C50002"/>
      <c r="E50002" s="46"/>
      <c r="F50002" s="44"/>
    </row>
    <row r="50003" spans="3:6" x14ac:dyDescent="0.2">
      <c r="C50003"/>
      <c r="E50003" s="46"/>
      <c r="F50003" s="44"/>
    </row>
    <row r="50004" spans="3:6" x14ac:dyDescent="0.2">
      <c r="C50004"/>
      <c r="E50004" s="46"/>
      <c r="F50004" s="44"/>
    </row>
    <row r="50005" spans="3:6" x14ac:dyDescent="0.2">
      <c r="C50005"/>
      <c r="E50005" s="46"/>
      <c r="F50005" s="44"/>
    </row>
    <row r="50006" spans="3:6" x14ac:dyDescent="0.2">
      <c r="C50006"/>
      <c r="E50006" s="46"/>
      <c r="F50006" s="44"/>
    </row>
    <row r="50007" spans="3:6" x14ac:dyDescent="0.2">
      <c r="C50007"/>
      <c r="E50007" s="46"/>
      <c r="F50007" s="44"/>
    </row>
    <row r="50008" spans="3:6" x14ac:dyDescent="0.2">
      <c r="C50008"/>
      <c r="E50008" s="46"/>
      <c r="F50008" s="44"/>
    </row>
    <row r="50009" spans="3:6" x14ac:dyDescent="0.2">
      <c r="C50009"/>
      <c r="E50009" s="46"/>
      <c r="F50009" s="44"/>
    </row>
    <row r="50010" spans="3:6" x14ac:dyDescent="0.2">
      <c r="C50010"/>
      <c r="E50010" s="46"/>
      <c r="F50010" s="44"/>
    </row>
    <row r="50011" spans="3:6" x14ac:dyDescent="0.2">
      <c r="C50011"/>
      <c r="E50011" s="46"/>
      <c r="F50011" s="44"/>
    </row>
    <row r="50012" spans="3:6" x14ac:dyDescent="0.2">
      <c r="C50012"/>
      <c r="E50012" s="46"/>
      <c r="F50012" s="44"/>
    </row>
    <row r="50013" spans="3:6" x14ac:dyDescent="0.2">
      <c r="C50013"/>
      <c r="E50013" s="46"/>
      <c r="F50013" s="44"/>
    </row>
    <row r="50014" spans="3:6" x14ac:dyDescent="0.2">
      <c r="C50014"/>
      <c r="E50014" s="46"/>
      <c r="F50014" s="44"/>
    </row>
    <row r="50015" spans="3:6" x14ac:dyDescent="0.2">
      <c r="C50015"/>
      <c r="E50015" s="46"/>
      <c r="F50015" s="44"/>
    </row>
    <row r="50016" spans="3:6" x14ac:dyDescent="0.2">
      <c r="C50016"/>
      <c r="E50016" s="46"/>
      <c r="F50016" s="44"/>
    </row>
    <row r="50017" spans="3:6" x14ac:dyDescent="0.2">
      <c r="C50017"/>
      <c r="E50017" s="46"/>
      <c r="F50017" s="44"/>
    </row>
    <row r="50018" spans="3:6" x14ac:dyDescent="0.2">
      <c r="C50018"/>
      <c r="E50018" s="46"/>
      <c r="F50018" s="44"/>
    </row>
    <row r="50019" spans="3:6" x14ac:dyDescent="0.2">
      <c r="C50019"/>
      <c r="E50019" s="46"/>
      <c r="F50019" s="44"/>
    </row>
    <row r="50020" spans="3:6" x14ac:dyDescent="0.2">
      <c r="C50020"/>
      <c r="E50020" s="46"/>
      <c r="F50020" s="44"/>
    </row>
    <row r="50021" spans="3:6" x14ac:dyDescent="0.2">
      <c r="C50021"/>
      <c r="E50021" s="46"/>
      <c r="F50021" s="44"/>
    </row>
    <row r="50022" spans="3:6" x14ac:dyDescent="0.2">
      <c r="C50022"/>
      <c r="E50022" s="46"/>
      <c r="F50022" s="44"/>
    </row>
    <row r="50023" spans="3:6" x14ac:dyDescent="0.2">
      <c r="C50023"/>
      <c r="E50023" s="46"/>
      <c r="F50023" s="44"/>
    </row>
    <row r="50024" spans="3:6" x14ac:dyDescent="0.2">
      <c r="C50024"/>
      <c r="E50024" s="46"/>
      <c r="F50024" s="44"/>
    </row>
    <row r="50025" spans="3:6" x14ac:dyDescent="0.2">
      <c r="C50025"/>
      <c r="E50025" s="46"/>
      <c r="F50025" s="44"/>
    </row>
    <row r="50026" spans="3:6" x14ac:dyDescent="0.2">
      <c r="C50026"/>
      <c r="E50026" s="46"/>
      <c r="F50026" s="44"/>
    </row>
    <row r="50027" spans="3:6" x14ac:dyDescent="0.2">
      <c r="C50027"/>
      <c r="E50027" s="46"/>
      <c r="F50027" s="44"/>
    </row>
    <row r="50028" spans="3:6" x14ac:dyDescent="0.2">
      <c r="C50028"/>
      <c r="E50028" s="46"/>
      <c r="F50028" s="44"/>
    </row>
    <row r="50029" spans="3:6" x14ac:dyDescent="0.2">
      <c r="C50029"/>
      <c r="E50029" s="46"/>
      <c r="F50029" s="44"/>
    </row>
    <row r="50030" spans="3:6" x14ac:dyDescent="0.2">
      <c r="C50030"/>
      <c r="E50030" s="46"/>
      <c r="F50030" s="44"/>
    </row>
    <row r="50031" spans="3:6" x14ac:dyDescent="0.2">
      <c r="C50031"/>
      <c r="E50031" s="46"/>
      <c r="F50031" s="44"/>
    </row>
    <row r="50032" spans="3:6" x14ac:dyDescent="0.2">
      <c r="C50032"/>
      <c r="E50032" s="46"/>
      <c r="F50032" s="44"/>
    </row>
    <row r="50033" spans="3:6" x14ac:dyDescent="0.2">
      <c r="C50033"/>
      <c r="E50033" s="46"/>
      <c r="F50033" s="44"/>
    </row>
    <row r="50034" spans="3:6" x14ac:dyDescent="0.2">
      <c r="C50034"/>
      <c r="E50034" s="46"/>
      <c r="F50034" s="44"/>
    </row>
    <row r="50035" spans="3:6" x14ac:dyDescent="0.2">
      <c r="C50035"/>
      <c r="E50035" s="46"/>
      <c r="F50035" s="44"/>
    </row>
    <row r="50036" spans="3:6" x14ac:dyDescent="0.2">
      <c r="C50036"/>
      <c r="E50036" s="46"/>
      <c r="F50036" s="44"/>
    </row>
    <row r="50037" spans="3:6" x14ac:dyDescent="0.2">
      <c r="C50037"/>
      <c r="E50037" s="46"/>
      <c r="F50037" s="44"/>
    </row>
    <row r="50038" spans="3:6" x14ac:dyDescent="0.2">
      <c r="C50038"/>
      <c r="E50038" s="46"/>
      <c r="F50038" s="44"/>
    </row>
    <row r="50039" spans="3:6" x14ac:dyDescent="0.2">
      <c r="C50039"/>
      <c r="E50039" s="46"/>
      <c r="F50039" s="44"/>
    </row>
    <row r="50040" spans="3:6" x14ac:dyDescent="0.2">
      <c r="C50040"/>
      <c r="E50040" s="46"/>
      <c r="F50040" s="44"/>
    </row>
    <row r="50041" spans="3:6" x14ac:dyDescent="0.2">
      <c r="C50041"/>
      <c r="E50041" s="46"/>
      <c r="F50041" s="44"/>
    </row>
    <row r="50042" spans="3:6" x14ac:dyDescent="0.2">
      <c r="C50042"/>
      <c r="E50042" s="46"/>
      <c r="F50042" s="44"/>
    </row>
    <row r="50043" spans="3:6" x14ac:dyDescent="0.2">
      <c r="C50043"/>
      <c r="E50043" s="46"/>
      <c r="F50043" s="44"/>
    </row>
    <row r="50044" spans="3:6" x14ac:dyDescent="0.2">
      <c r="C50044"/>
      <c r="E50044" s="46"/>
      <c r="F50044" s="44"/>
    </row>
    <row r="50045" spans="3:6" x14ac:dyDescent="0.2">
      <c r="C50045"/>
      <c r="E50045" s="46"/>
      <c r="F50045" s="44"/>
    </row>
    <row r="50046" spans="3:6" x14ac:dyDescent="0.2">
      <c r="C50046"/>
      <c r="E50046" s="46"/>
      <c r="F50046" s="44"/>
    </row>
    <row r="50047" spans="3:6" x14ac:dyDescent="0.2">
      <c r="C50047"/>
      <c r="E50047" s="46"/>
      <c r="F50047" s="44"/>
    </row>
    <row r="50048" spans="3:6" x14ac:dyDescent="0.2">
      <c r="C50048"/>
      <c r="E50048" s="46"/>
      <c r="F50048" s="44"/>
    </row>
    <row r="50049" spans="3:6" x14ac:dyDescent="0.2">
      <c r="C50049"/>
      <c r="E50049" s="46"/>
      <c r="F50049" s="44"/>
    </row>
    <row r="50050" spans="3:6" x14ac:dyDescent="0.2">
      <c r="C50050"/>
      <c r="E50050" s="46"/>
      <c r="F50050" s="44"/>
    </row>
    <row r="50051" spans="3:6" x14ac:dyDescent="0.2">
      <c r="C50051"/>
      <c r="E50051" s="46"/>
      <c r="F50051" s="44"/>
    </row>
    <row r="50052" spans="3:6" x14ac:dyDescent="0.2">
      <c r="C50052"/>
      <c r="E50052" s="46"/>
      <c r="F50052" s="44"/>
    </row>
    <row r="50053" spans="3:6" x14ac:dyDescent="0.2">
      <c r="C50053"/>
      <c r="E50053" s="46"/>
      <c r="F50053" s="44"/>
    </row>
    <row r="50054" spans="3:6" x14ac:dyDescent="0.2">
      <c r="C50054"/>
      <c r="E50054" s="46"/>
      <c r="F50054" s="44"/>
    </row>
    <row r="50055" spans="3:6" x14ac:dyDescent="0.2">
      <c r="C50055"/>
      <c r="E50055" s="46"/>
      <c r="F50055" s="44"/>
    </row>
    <row r="50056" spans="3:6" x14ac:dyDescent="0.2">
      <c r="C50056"/>
      <c r="E50056" s="46"/>
      <c r="F50056" s="44"/>
    </row>
    <row r="50057" spans="3:6" x14ac:dyDescent="0.2">
      <c r="C50057"/>
      <c r="E50057" s="46"/>
      <c r="F50057" s="44"/>
    </row>
    <row r="50058" spans="3:6" x14ac:dyDescent="0.2">
      <c r="C50058"/>
      <c r="E50058" s="46"/>
      <c r="F50058" s="44"/>
    </row>
    <row r="50059" spans="3:6" x14ac:dyDescent="0.2">
      <c r="C50059"/>
      <c r="E50059" s="46"/>
      <c r="F50059" s="44"/>
    </row>
    <row r="50060" spans="3:6" x14ac:dyDescent="0.2">
      <c r="C50060"/>
      <c r="E50060" s="46"/>
      <c r="F50060" s="44"/>
    </row>
    <row r="50061" spans="3:6" x14ac:dyDescent="0.2">
      <c r="C50061"/>
      <c r="E50061" s="46"/>
      <c r="F50061" s="44"/>
    </row>
    <row r="50062" spans="3:6" x14ac:dyDescent="0.2">
      <c r="C50062"/>
      <c r="E50062" s="46"/>
      <c r="F50062" s="44"/>
    </row>
    <row r="50063" spans="3:6" x14ac:dyDescent="0.2">
      <c r="C50063"/>
      <c r="E50063" s="46"/>
      <c r="F50063" s="44"/>
    </row>
    <row r="50064" spans="3:6" x14ac:dyDescent="0.2">
      <c r="C50064"/>
      <c r="E50064" s="46"/>
      <c r="F50064" s="44"/>
    </row>
    <row r="50065" spans="3:6" x14ac:dyDescent="0.2">
      <c r="C50065"/>
      <c r="E50065" s="46"/>
      <c r="F50065" s="44"/>
    </row>
    <row r="50066" spans="3:6" x14ac:dyDescent="0.2">
      <c r="C50066"/>
      <c r="E50066" s="46"/>
      <c r="F50066" s="44"/>
    </row>
    <row r="50067" spans="3:6" x14ac:dyDescent="0.2">
      <c r="C50067"/>
      <c r="E50067" s="46"/>
      <c r="F50067" s="44"/>
    </row>
    <row r="50068" spans="3:6" x14ac:dyDescent="0.2">
      <c r="C50068"/>
      <c r="E50068" s="46"/>
      <c r="F50068" s="44"/>
    </row>
    <row r="50069" spans="3:6" x14ac:dyDescent="0.2">
      <c r="C50069"/>
      <c r="E50069" s="46"/>
      <c r="F50069" s="44"/>
    </row>
    <row r="50070" spans="3:6" x14ac:dyDescent="0.2">
      <c r="C50070"/>
      <c r="E50070" s="46"/>
      <c r="F50070" s="44"/>
    </row>
    <row r="50071" spans="3:6" x14ac:dyDescent="0.2">
      <c r="C50071"/>
      <c r="E50071" s="46"/>
      <c r="F50071" s="44"/>
    </row>
    <row r="50072" spans="3:6" x14ac:dyDescent="0.2">
      <c r="C50072"/>
      <c r="E50072" s="46"/>
      <c r="F50072" s="44"/>
    </row>
    <row r="50073" spans="3:6" x14ac:dyDescent="0.2">
      <c r="C50073"/>
      <c r="E50073" s="46"/>
      <c r="F50073" s="44"/>
    </row>
    <row r="50074" spans="3:6" x14ac:dyDescent="0.2">
      <c r="C50074"/>
      <c r="E50074" s="46"/>
      <c r="F50074" s="44"/>
    </row>
    <row r="50075" spans="3:6" x14ac:dyDescent="0.2">
      <c r="C50075"/>
      <c r="E50075" s="46"/>
      <c r="F50075" s="44"/>
    </row>
    <row r="50076" spans="3:6" x14ac:dyDescent="0.2">
      <c r="C50076"/>
      <c r="E50076" s="46"/>
      <c r="F50076" s="44"/>
    </row>
    <row r="50077" spans="3:6" x14ac:dyDescent="0.2">
      <c r="C50077"/>
      <c r="E50077" s="46"/>
      <c r="F50077" s="44"/>
    </row>
    <row r="50078" spans="3:6" x14ac:dyDescent="0.2">
      <c r="C50078"/>
      <c r="E50078" s="46"/>
      <c r="F50078" s="44"/>
    </row>
    <row r="50079" spans="3:6" x14ac:dyDescent="0.2">
      <c r="C50079"/>
      <c r="E50079" s="46"/>
      <c r="F50079" s="44"/>
    </row>
    <row r="50080" spans="3:6" x14ac:dyDescent="0.2">
      <c r="C50080"/>
      <c r="E50080" s="46"/>
      <c r="F50080" s="44"/>
    </row>
    <row r="50081" spans="3:6" x14ac:dyDescent="0.2">
      <c r="C50081"/>
      <c r="E50081" s="46"/>
      <c r="F50081" s="44"/>
    </row>
    <row r="50082" spans="3:6" x14ac:dyDescent="0.2">
      <c r="C50082"/>
      <c r="E50082" s="46"/>
      <c r="F50082" s="44"/>
    </row>
    <row r="50083" spans="3:6" x14ac:dyDescent="0.2">
      <c r="C50083"/>
      <c r="E50083" s="46"/>
      <c r="F50083" s="44"/>
    </row>
    <row r="50084" spans="3:6" x14ac:dyDescent="0.2">
      <c r="C50084"/>
      <c r="E50084" s="46"/>
      <c r="F50084" s="44"/>
    </row>
    <row r="50085" spans="3:6" x14ac:dyDescent="0.2">
      <c r="C50085"/>
      <c r="E50085" s="46"/>
      <c r="F50085" s="44"/>
    </row>
    <row r="50086" spans="3:6" x14ac:dyDescent="0.2">
      <c r="C50086"/>
      <c r="E50086" s="46"/>
      <c r="F50086" s="44"/>
    </row>
    <row r="50087" spans="3:6" x14ac:dyDescent="0.2">
      <c r="C50087"/>
      <c r="E50087" s="46"/>
      <c r="F50087" s="44"/>
    </row>
    <row r="50088" spans="3:6" x14ac:dyDescent="0.2">
      <c r="C50088"/>
      <c r="E50088" s="46"/>
      <c r="F50088" s="44"/>
    </row>
    <row r="50089" spans="3:6" x14ac:dyDescent="0.2">
      <c r="C50089"/>
      <c r="E50089" s="46"/>
      <c r="F50089" s="44"/>
    </row>
    <row r="50090" spans="3:6" x14ac:dyDescent="0.2">
      <c r="C50090"/>
      <c r="E50090" s="46"/>
      <c r="F50090" s="44"/>
    </row>
    <row r="50091" spans="3:6" x14ac:dyDescent="0.2">
      <c r="C50091"/>
      <c r="E50091" s="46"/>
      <c r="F50091" s="44"/>
    </row>
    <row r="50092" spans="3:6" x14ac:dyDescent="0.2">
      <c r="C50092"/>
      <c r="E50092" s="46"/>
      <c r="F50092" s="44"/>
    </row>
    <row r="50093" spans="3:6" x14ac:dyDescent="0.2">
      <c r="C50093"/>
      <c r="E50093" s="46"/>
      <c r="F50093" s="44"/>
    </row>
    <row r="50094" spans="3:6" x14ac:dyDescent="0.2">
      <c r="C50094"/>
      <c r="E50094" s="46"/>
      <c r="F50094" s="44"/>
    </row>
    <row r="50095" spans="3:6" x14ac:dyDescent="0.2">
      <c r="C50095"/>
      <c r="E50095" s="46"/>
      <c r="F50095" s="44"/>
    </row>
    <row r="50096" spans="3:6" x14ac:dyDescent="0.2">
      <c r="C50096"/>
      <c r="E50096" s="46"/>
      <c r="F50096" s="44"/>
    </row>
    <row r="50097" spans="3:6" x14ac:dyDescent="0.2">
      <c r="C50097"/>
      <c r="E50097" s="46"/>
      <c r="F50097" s="44"/>
    </row>
    <row r="50098" spans="3:6" x14ac:dyDescent="0.2">
      <c r="C50098"/>
      <c r="E50098" s="46"/>
      <c r="F50098" s="44"/>
    </row>
    <row r="50099" spans="3:6" x14ac:dyDescent="0.2">
      <c r="C50099"/>
      <c r="E50099" s="46"/>
      <c r="F50099" s="44"/>
    </row>
    <row r="50100" spans="3:6" x14ac:dyDescent="0.2">
      <c r="C50100"/>
      <c r="E50100" s="46"/>
      <c r="F50100" s="44"/>
    </row>
    <row r="50101" spans="3:6" x14ac:dyDescent="0.2">
      <c r="C50101"/>
      <c r="E50101" s="46"/>
      <c r="F50101" s="44"/>
    </row>
    <row r="50102" spans="3:6" x14ac:dyDescent="0.2">
      <c r="C50102"/>
      <c r="E50102" s="46"/>
      <c r="F50102" s="44"/>
    </row>
    <row r="50103" spans="3:6" x14ac:dyDescent="0.2">
      <c r="C50103"/>
      <c r="E50103" s="46"/>
      <c r="F50103" s="44"/>
    </row>
    <row r="50104" spans="3:6" x14ac:dyDescent="0.2">
      <c r="C50104"/>
      <c r="E50104" s="46"/>
      <c r="F50104" s="44"/>
    </row>
    <row r="50105" spans="3:6" x14ac:dyDescent="0.2">
      <c r="C50105"/>
      <c r="E50105" s="46"/>
      <c r="F50105" s="44"/>
    </row>
    <row r="50106" spans="3:6" x14ac:dyDescent="0.2">
      <c r="C50106"/>
      <c r="E50106" s="46"/>
      <c r="F50106" s="44"/>
    </row>
    <row r="50107" spans="3:6" x14ac:dyDescent="0.2">
      <c r="C50107"/>
      <c r="E50107" s="46"/>
      <c r="F50107" s="44"/>
    </row>
    <row r="50108" spans="3:6" x14ac:dyDescent="0.2">
      <c r="C50108"/>
      <c r="E50108" s="46"/>
      <c r="F50108" s="44"/>
    </row>
    <row r="50109" spans="3:6" x14ac:dyDescent="0.2">
      <c r="C50109"/>
      <c r="E50109" s="46"/>
      <c r="F50109" s="44"/>
    </row>
    <row r="50110" spans="3:6" x14ac:dyDescent="0.2">
      <c r="C50110"/>
      <c r="E50110" s="46"/>
      <c r="F50110" s="44"/>
    </row>
    <row r="50111" spans="3:6" x14ac:dyDescent="0.2">
      <c r="C50111"/>
      <c r="E50111" s="46"/>
      <c r="F50111" s="44"/>
    </row>
    <row r="50112" spans="3:6" x14ac:dyDescent="0.2">
      <c r="C50112"/>
      <c r="E50112" s="46"/>
      <c r="F50112" s="44"/>
    </row>
    <row r="50113" spans="3:6" x14ac:dyDescent="0.2">
      <c r="C50113"/>
      <c r="E50113" s="46"/>
      <c r="F50113" s="44"/>
    </row>
    <row r="50114" spans="3:6" x14ac:dyDescent="0.2">
      <c r="C50114"/>
      <c r="E50114" s="46"/>
      <c r="F50114" s="44"/>
    </row>
    <row r="50115" spans="3:6" x14ac:dyDescent="0.2">
      <c r="C50115"/>
      <c r="E50115" s="46"/>
      <c r="F50115" s="44"/>
    </row>
    <row r="50116" spans="3:6" x14ac:dyDescent="0.2">
      <c r="C50116"/>
      <c r="E50116" s="46"/>
      <c r="F50116" s="44"/>
    </row>
    <row r="50117" spans="3:6" x14ac:dyDescent="0.2">
      <c r="C50117"/>
      <c r="E50117" s="46"/>
      <c r="F50117" s="44"/>
    </row>
    <row r="50118" spans="3:6" x14ac:dyDescent="0.2">
      <c r="C50118"/>
      <c r="E50118" s="46"/>
      <c r="F50118" s="44"/>
    </row>
    <row r="50119" spans="3:6" x14ac:dyDescent="0.2">
      <c r="C50119"/>
      <c r="E50119" s="46"/>
      <c r="F50119" s="44"/>
    </row>
    <row r="50120" spans="3:6" x14ac:dyDescent="0.2">
      <c r="C50120"/>
      <c r="E50120" s="46"/>
      <c r="F50120" s="44"/>
    </row>
    <row r="50121" spans="3:6" x14ac:dyDescent="0.2">
      <c r="C50121"/>
      <c r="E50121" s="46"/>
      <c r="F50121" s="44"/>
    </row>
    <row r="50122" spans="3:6" x14ac:dyDescent="0.2">
      <c r="C50122"/>
      <c r="E50122" s="46"/>
      <c r="F50122" s="44"/>
    </row>
    <row r="50123" spans="3:6" x14ac:dyDescent="0.2">
      <c r="C50123"/>
      <c r="E50123" s="46"/>
      <c r="F50123" s="44"/>
    </row>
    <row r="50124" spans="3:6" x14ac:dyDescent="0.2">
      <c r="C50124"/>
      <c r="E50124" s="46"/>
      <c r="F50124" s="44"/>
    </row>
    <row r="50125" spans="3:6" x14ac:dyDescent="0.2">
      <c r="C50125"/>
      <c r="E50125" s="46"/>
      <c r="F50125" s="44"/>
    </row>
    <row r="50126" spans="3:6" x14ac:dyDescent="0.2">
      <c r="C50126"/>
      <c r="E50126" s="46"/>
      <c r="F50126" s="44"/>
    </row>
    <row r="50127" spans="3:6" x14ac:dyDescent="0.2">
      <c r="C50127"/>
      <c r="E50127" s="46"/>
      <c r="F50127" s="44"/>
    </row>
    <row r="50128" spans="3:6" x14ac:dyDescent="0.2">
      <c r="C50128"/>
      <c r="E50128" s="46"/>
      <c r="F50128" s="44"/>
    </row>
    <row r="50129" spans="3:6" x14ac:dyDescent="0.2">
      <c r="C50129"/>
      <c r="E50129" s="46"/>
      <c r="F50129" s="44"/>
    </row>
    <row r="50130" spans="3:6" x14ac:dyDescent="0.2">
      <c r="C50130"/>
      <c r="E50130" s="46"/>
      <c r="F50130" s="44"/>
    </row>
    <row r="50131" spans="3:6" x14ac:dyDescent="0.2">
      <c r="C50131"/>
      <c r="E50131" s="46"/>
      <c r="F50131" s="44"/>
    </row>
    <row r="50132" spans="3:6" x14ac:dyDescent="0.2">
      <c r="C50132"/>
      <c r="E50132" s="46"/>
      <c r="F50132" s="44"/>
    </row>
    <row r="50133" spans="3:6" x14ac:dyDescent="0.2">
      <c r="C50133"/>
      <c r="E50133" s="46"/>
      <c r="F50133" s="44"/>
    </row>
    <row r="50134" spans="3:6" x14ac:dyDescent="0.2">
      <c r="C50134"/>
      <c r="E50134" s="46"/>
      <c r="F50134" s="44"/>
    </row>
    <row r="50135" spans="3:6" x14ac:dyDescent="0.2">
      <c r="C50135"/>
      <c r="E50135" s="46"/>
      <c r="F50135" s="44"/>
    </row>
    <row r="50136" spans="3:6" x14ac:dyDescent="0.2">
      <c r="C50136"/>
      <c r="E50136" s="46"/>
      <c r="F50136" s="44"/>
    </row>
    <row r="50137" spans="3:6" x14ac:dyDescent="0.2">
      <c r="C50137"/>
      <c r="E50137" s="46"/>
      <c r="F50137" s="44"/>
    </row>
    <row r="50138" spans="3:6" x14ac:dyDescent="0.2">
      <c r="C50138"/>
      <c r="E50138" s="46"/>
      <c r="F50138" s="44"/>
    </row>
    <row r="50139" spans="3:6" x14ac:dyDescent="0.2">
      <c r="C50139"/>
      <c r="E50139" s="46"/>
      <c r="F50139" s="44"/>
    </row>
    <row r="50140" spans="3:6" x14ac:dyDescent="0.2">
      <c r="C50140"/>
      <c r="E50140" s="46"/>
      <c r="F50140" s="44"/>
    </row>
    <row r="50141" spans="3:6" x14ac:dyDescent="0.2">
      <c r="C50141"/>
      <c r="E50141" s="46"/>
      <c r="F50141" s="44"/>
    </row>
    <row r="50142" spans="3:6" x14ac:dyDescent="0.2">
      <c r="C50142"/>
      <c r="E50142" s="46"/>
      <c r="F50142" s="44"/>
    </row>
    <row r="50143" spans="3:6" x14ac:dyDescent="0.2">
      <c r="C50143"/>
      <c r="E50143" s="46"/>
      <c r="F50143" s="44"/>
    </row>
    <row r="50144" spans="3:6" x14ac:dyDescent="0.2">
      <c r="C50144"/>
      <c r="E50144" s="46"/>
      <c r="F50144" s="44"/>
    </row>
    <row r="50145" spans="3:6" x14ac:dyDescent="0.2">
      <c r="C50145"/>
      <c r="E50145" s="46"/>
      <c r="F50145" s="44"/>
    </row>
    <row r="50146" spans="3:6" x14ac:dyDescent="0.2">
      <c r="C50146"/>
      <c r="E50146" s="46"/>
      <c r="F50146" s="44"/>
    </row>
    <row r="50147" spans="3:6" x14ac:dyDescent="0.2">
      <c r="C50147"/>
      <c r="E50147" s="46"/>
      <c r="F50147" s="44"/>
    </row>
    <row r="50148" spans="3:6" x14ac:dyDescent="0.2">
      <c r="C50148"/>
      <c r="E50148" s="46"/>
      <c r="F50148" s="44"/>
    </row>
    <row r="50149" spans="3:6" x14ac:dyDescent="0.2">
      <c r="C50149"/>
      <c r="E50149" s="46"/>
      <c r="F50149" s="44"/>
    </row>
    <row r="50150" spans="3:6" x14ac:dyDescent="0.2">
      <c r="C50150"/>
      <c r="E50150" s="46"/>
      <c r="F50150" s="44"/>
    </row>
    <row r="50151" spans="3:6" x14ac:dyDescent="0.2">
      <c r="C50151"/>
      <c r="E50151" s="46"/>
      <c r="F50151" s="44"/>
    </row>
    <row r="50152" spans="3:6" x14ac:dyDescent="0.2">
      <c r="C50152"/>
      <c r="E50152" s="46"/>
      <c r="F50152" s="44"/>
    </row>
    <row r="50153" spans="3:6" x14ac:dyDescent="0.2">
      <c r="C50153"/>
      <c r="E50153" s="46"/>
      <c r="F50153" s="44"/>
    </row>
    <row r="50154" spans="3:6" x14ac:dyDescent="0.2">
      <c r="C50154"/>
      <c r="E50154" s="46"/>
      <c r="F50154" s="44"/>
    </row>
    <row r="50155" spans="3:6" x14ac:dyDescent="0.2">
      <c r="C50155"/>
      <c r="E50155" s="46"/>
      <c r="F50155" s="44"/>
    </row>
    <row r="50156" spans="3:6" x14ac:dyDescent="0.2">
      <c r="C50156"/>
      <c r="E50156" s="46"/>
      <c r="F50156" s="44"/>
    </row>
    <row r="50157" spans="3:6" x14ac:dyDescent="0.2">
      <c r="C50157"/>
      <c r="E50157" s="46"/>
      <c r="F50157" s="44"/>
    </row>
    <row r="50158" spans="3:6" x14ac:dyDescent="0.2">
      <c r="C50158"/>
      <c r="E50158" s="46"/>
      <c r="F50158" s="44"/>
    </row>
    <row r="50159" spans="3:6" x14ac:dyDescent="0.2">
      <c r="C50159"/>
      <c r="E50159" s="46"/>
      <c r="F50159" s="44"/>
    </row>
    <row r="50160" spans="3:6" x14ac:dyDescent="0.2">
      <c r="C50160"/>
      <c r="E50160" s="46"/>
      <c r="F50160" s="44"/>
    </row>
    <row r="50161" spans="3:6" x14ac:dyDescent="0.2">
      <c r="C50161"/>
      <c r="E50161" s="46"/>
      <c r="F50161" s="44"/>
    </row>
    <row r="50162" spans="3:6" x14ac:dyDescent="0.2">
      <c r="C50162"/>
      <c r="E50162" s="46"/>
      <c r="F50162" s="44"/>
    </row>
    <row r="50163" spans="3:6" x14ac:dyDescent="0.2">
      <c r="C50163"/>
      <c r="E50163" s="46"/>
      <c r="F50163" s="44"/>
    </row>
    <row r="50164" spans="3:6" x14ac:dyDescent="0.2">
      <c r="C50164"/>
      <c r="E50164" s="46"/>
      <c r="F50164" s="44"/>
    </row>
    <row r="50165" spans="3:6" x14ac:dyDescent="0.2">
      <c r="C50165"/>
      <c r="E50165" s="46"/>
      <c r="F50165" s="44"/>
    </row>
    <row r="50166" spans="3:6" x14ac:dyDescent="0.2">
      <c r="C50166"/>
      <c r="E50166" s="46"/>
      <c r="F50166" s="44"/>
    </row>
    <row r="50167" spans="3:6" x14ac:dyDescent="0.2">
      <c r="C50167"/>
      <c r="E50167" s="46"/>
      <c r="F50167" s="44"/>
    </row>
    <row r="50168" spans="3:6" x14ac:dyDescent="0.2">
      <c r="C50168"/>
      <c r="E50168" s="46"/>
      <c r="F50168" s="44"/>
    </row>
    <row r="50169" spans="3:6" x14ac:dyDescent="0.2">
      <c r="C50169"/>
      <c r="E50169" s="46"/>
      <c r="F50169" s="44"/>
    </row>
    <row r="50170" spans="3:6" x14ac:dyDescent="0.2">
      <c r="C50170"/>
      <c r="E50170" s="46"/>
      <c r="F50170" s="44"/>
    </row>
    <row r="50171" spans="3:6" x14ac:dyDescent="0.2">
      <c r="C50171"/>
      <c r="E50171" s="46"/>
      <c r="F50171" s="44"/>
    </row>
    <row r="50172" spans="3:6" x14ac:dyDescent="0.2">
      <c r="C50172"/>
      <c r="E50172" s="46"/>
      <c r="F50172" s="44"/>
    </row>
    <row r="50173" spans="3:6" x14ac:dyDescent="0.2">
      <c r="C50173"/>
      <c r="E50173" s="46"/>
      <c r="F50173" s="44"/>
    </row>
    <row r="50174" spans="3:6" x14ac:dyDescent="0.2">
      <c r="C50174"/>
      <c r="E50174" s="46"/>
      <c r="F50174" s="44"/>
    </row>
    <row r="50175" spans="3:6" x14ac:dyDescent="0.2">
      <c r="C50175"/>
      <c r="E50175" s="46"/>
      <c r="F50175" s="44"/>
    </row>
    <row r="50176" spans="3:6" x14ac:dyDescent="0.2">
      <c r="C50176"/>
      <c r="E50176" s="46"/>
      <c r="F50176" s="44"/>
    </row>
    <row r="50177" spans="3:6" x14ac:dyDescent="0.2">
      <c r="C50177"/>
      <c r="E50177" s="46"/>
      <c r="F50177" s="44"/>
    </row>
    <row r="50178" spans="3:6" x14ac:dyDescent="0.2">
      <c r="C50178"/>
      <c r="E50178" s="46"/>
      <c r="F50178" s="44"/>
    </row>
    <row r="50179" spans="3:6" x14ac:dyDescent="0.2">
      <c r="C50179"/>
      <c r="E50179" s="46"/>
      <c r="F50179" s="44"/>
    </row>
    <row r="50180" spans="3:6" x14ac:dyDescent="0.2">
      <c r="C50180"/>
      <c r="E50180" s="46"/>
      <c r="F50180" s="44"/>
    </row>
    <row r="50181" spans="3:6" x14ac:dyDescent="0.2">
      <c r="C50181"/>
      <c r="E50181" s="46"/>
      <c r="F50181" s="44"/>
    </row>
    <row r="50182" spans="3:6" x14ac:dyDescent="0.2">
      <c r="C50182"/>
      <c r="E50182" s="46"/>
      <c r="F50182" s="44"/>
    </row>
    <row r="50183" spans="3:6" x14ac:dyDescent="0.2">
      <c r="C50183"/>
      <c r="E50183" s="46"/>
      <c r="F50183" s="44"/>
    </row>
    <row r="50184" spans="3:6" x14ac:dyDescent="0.2">
      <c r="C50184"/>
      <c r="E50184" s="46"/>
      <c r="F50184" s="44"/>
    </row>
    <row r="50185" spans="3:6" x14ac:dyDescent="0.2">
      <c r="C50185"/>
      <c r="E50185" s="46"/>
      <c r="F50185" s="44"/>
    </row>
    <row r="50186" spans="3:6" x14ac:dyDescent="0.2">
      <c r="C50186"/>
      <c r="E50186" s="46"/>
      <c r="F50186" s="44"/>
    </row>
    <row r="50187" spans="3:6" x14ac:dyDescent="0.2">
      <c r="C50187"/>
      <c r="E50187" s="46"/>
      <c r="F50187" s="44"/>
    </row>
    <row r="50188" spans="3:6" x14ac:dyDescent="0.2">
      <c r="C50188"/>
      <c r="E50188" s="46"/>
      <c r="F50188" s="44"/>
    </row>
    <row r="50189" spans="3:6" x14ac:dyDescent="0.2">
      <c r="C50189"/>
      <c r="E50189" s="46"/>
      <c r="F50189" s="44"/>
    </row>
    <row r="50190" spans="3:6" x14ac:dyDescent="0.2">
      <c r="C50190"/>
      <c r="E50190" s="46"/>
      <c r="F50190" s="44"/>
    </row>
    <row r="50191" spans="3:6" x14ac:dyDescent="0.2">
      <c r="C50191"/>
      <c r="E50191" s="46"/>
      <c r="F50191" s="44"/>
    </row>
    <row r="50192" spans="3:6" x14ac:dyDescent="0.2">
      <c r="C50192"/>
      <c r="E50192" s="46"/>
      <c r="F50192" s="44"/>
    </row>
    <row r="50193" spans="3:6" x14ac:dyDescent="0.2">
      <c r="C50193"/>
      <c r="E50193" s="46"/>
      <c r="F50193" s="44"/>
    </row>
    <row r="50194" spans="3:6" x14ac:dyDescent="0.2">
      <c r="C50194"/>
      <c r="E50194" s="46"/>
      <c r="F50194" s="44"/>
    </row>
    <row r="50195" spans="3:6" x14ac:dyDescent="0.2">
      <c r="C50195"/>
      <c r="E50195" s="46"/>
      <c r="F50195" s="44"/>
    </row>
    <row r="50196" spans="3:6" x14ac:dyDescent="0.2">
      <c r="C50196"/>
      <c r="E50196" s="46"/>
      <c r="F50196" s="44"/>
    </row>
    <row r="50197" spans="3:6" x14ac:dyDescent="0.2">
      <c r="C50197"/>
      <c r="E50197" s="46"/>
      <c r="F50197" s="44"/>
    </row>
    <row r="50198" spans="3:6" x14ac:dyDescent="0.2">
      <c r="C50198"/>
      <c r="E50198" s="46"/>
      <c r="F50198" s="44"/>
    </row>
    <row r="50199" spans="3:6" x14ac:dyDescent="0.2">
      <c r="C50199"/>
      <c r="E50199" s="46"/>
      <c r="F50199" s="44"/>
    </row>
    <row r="50200" spans="3:6" x14ac:dyDescent="0.2">
      <c r="C50200"/>
      <c r="E50200" s="46"/>
      <c r="F50200" s="44"/>
    </row>
    <row r="50201" spans="3:6" x14ac:dyDescent="0.2">
      <c r="C50201"/>
      <c r="E50201" s="46"/>
      <c r="F50201" s="44"/>
    </row>
    <row r="50202" spans="3:6" x14ac:dyDescent="0.2">
      <c r="C50202"/>
      <c r="E50202" s="46"/>
      <c r="F50202" s="44"/>
    </row>
    <row r="50203" spans="3:6" x14ac:dyDescent="0.2">
      <c r="C50203"/>
      <c r="E50203" s="46"/>
      <c r="F50203" s="44"/>
    </row>
    <row r="50204" spans="3:6" x14ac:dyDescent="0.2">
      <c r="C50204"/>
      <c r="E50204" s="46"/>
      <c r="F50204" s="44"/>
    </row>
    <row r="50205" spans="3:6" x14ac:dyDescent="0.2">
      <c r="C50205"/>
      <c r="E50205" s="46"/>
      <c r="F50205" s="44"/>
    </row>
    <row r="50206" spans="3:6" x14ac:dyDescent="0.2">
      <c r="C50206"/>
      <c r="E50206" s="46"/>
      <c r="F50206" s="44"/>
    </row>
    <row r="50207" spans="3:6" x14ac:dyDescent="0.2">
      <c r="C50207"/>
      <c r="E50207" s="46"/>
      <c r="F50207" s="44"/>
    </row>
    <row r="50208" spans="3:6" x14ac:dyDescent="0.2">
      <c r="C50208"/>
      <c r="E50208" s="46"/>
      <c r="F50208" s="44"/>
    </row>
    <row r="50209" spans="3:6" x14ac:dyDescent="0.2">
      <c r="C50209"/>
      <c r="E50209" s="46"/>
      <c r="F50209" s="44"/>
    </row>
    <row r="50210" spans="3:6" x14ac:dyDescent="0.2">
      <c r="C50210"/>
      <c r="E50210" s="46"/>
      <c r="F50210" s="44"/>
    </row>
    <row r="50211" spans="3:6" x14ac:dyDescent="0.2">
      <c r="C50211"/>
      <c r="E50211" s="46"/>
      <c r="F50211" s="44"/>
    </row>
    <row r="50212" spans="3:6" x14ac:dyDescent="0.2">
      <c r="C50212"/>
      <c r="E50212" s="46"/>
      <c r="F50212" s="44"/>
    </row>
    <row r="50213" spans="3:6" x14ac:dyDescent="0.2">
      <c r="C50213"/>
      <c r="E50213" s="46"/>
      <c r="F50213" s="44"/>
    </row>
    <row r="50214" spans="3:6" x14ac:dyDescent="0.2">
      <c r="C50214"/>
      <c r="E50214" s="46"/>
      <c r="F50214" s="44"/>
    </row>
    <row r="50215" spans="3:6" x14ac:dyDescent="0.2">
      <c r="C50215"/>
      <c r="E50215" s="46"/>
      <c r="F50215" s="44"/>
    </row>
    <row r="50216" spans="3:6" x14ac:dyDescent="0.2">
      <c r="C50216"/>
      <c r="E50216" s="46"/>
      <c r="F50216" s="44"/>
    </row>
    <row r="50217" spans="3:6" x14ac:dyDescent="0.2">
      <c r="C50217"/>
      <c r="E50217" s="46"/>
      <c r="F50217" s="44"/>
    </row>
    <row r="50218" spans="3:6" x14ac:dyDescent="0.2">
      <c r="C50218"/>
      <c r="E50218" s="46"/>
      <c r="F50218" s="44"/>
    </row>
    <row r="50219" spans="3:6" x14ac:dyDescent="0.2">
      <c r="C50219"/>
      <c r="E50219" s="46"/>
      <c r="F50219" s="44"/>
    </row>
    <row r="50220" spans="3:6" x14ac:dyDescent="0.2">
      <c r="C50220"/>
      <c r="E50220" s="46"/>
      <c r="F50220" s="44"/>
    </row>
    <row r="50221" spans="3:6" x14ac:dyDescent="0.2">
      <c r="C50221"/>
      <c r="E50221" s="46"/>
      <c r="F50221" s="44"/>
    </row>
    <row r="50222" spans="3:6" x14ac:dyDescent="0.2">
      <c r="C50222"/>
      <c r="E50222" s="46"/>
      <c r="F50222" s="44"/>
    </row>
    <row r="50223" spans="3:6" x14ac:dyDescent="0.2">
      <c r="C50223"/>
      <c r="E50223" s="46"/>
      <c r="F50223" s="44"/>
    </row>
    <row r="50224" spans="3:6" x14ac:dyDescent="0.2">
      <c r="C50224"/>
      <c r="E50224" s="46"/>
      <c r="F50224" s="44"/>
    </row>
    <row r="50225" spans="3:6" x14ac:dyDescent="0.2">
      <c r="C50225"/>
      <c r="E50225" s="46"/>
      <c r="F50225" s="44"/>
    </row>
    <row r="50226" spans="3:6" x14ac:dyDescent="0.2">
      <c r="C50226"/>
      <c r="E50226" s="46"/>
      <c r="F50226" s="44"/>
    </row>
    <row r="50227" spans="3:6" x14ac:dyDescent="0.2">
      <c r="C50227"/>
      <c r="E50227" s="46"/>
      <c r="F50227" s="44"/>
    </row>
    <row r="50228" spans="3:6" x14ac:dyDescent="0.2">
      <c r="C50228"/>
      <c r="E50228" s="46"/>
      <c r="F50228" s="44"/>
    </row>
    <row r="50229" spans="3:6" x14ac:dyDescent="0.2">
      <c r="C50229"/>
      <c r="E50229" s="46"/>
      <c r="F50229" s="44"/>
    </row>
    <row r="50230" spans="3:6" x14ac:dyDescent="0.2">
      <c r="C50230"/>
      <c r="E50230" s="46"/>
      <c r="F50230" s="44"/>
    </row>
    <row r="50231" spans="3:6" x14ac:dyDescent="0.2">
      <c r="C50231"/>
      <c r="E50231" s="46"/>
      <c r="F50231" s="44"/>
    </row>
    <row r="50232" spans="3:6" x14ac:dyDescent="0.2">
      <c r="C50232"/>
      <c r="E50232" s="46"/>
      <c r="F50232" s="44"/>
    </row>
    <row r="50233" spans="3:6" x14ac:dyDescent="0.2">
      <c r="C50233"/>
      <c r="E50233" s="46"/>
      <c r="F50233" s="44"/>
    </row>
    <row r="50234" spans="3:6" x14ac:dyDescent="0.2">
      <c r="C50234"/>
      <c r="E50234" s="46"/>
      <c r="F50234" s="44"/>
    </row>
    <row r="50235" spans="3:6" x14ac:dyDescent="0.2">
      <c r="C50235"/>
      <c r="E50235" s="46"/>
      <c r="F50235" s="44"/>
    </row>
    <row r="50236" spans="3:6" x14ac:dyDescent="0.2">
      <c r="C50236"/>
      <c r="E50236" s="46"/>
      <c r="F50236" s="44"/>
    </row>
    <row r="50237" spans="3:6" x14ac:dyDescent="0.2">
      <c r="C50237"/>
      <c r="E50237" s="46"/>
      <c r="F50237" s="44"/>
    </row>
    <row r="50238" spans="3:6" x14ac:dyDescent="0.2">
      <c r="C50238"/>
      <c r="E50238" s="46"/>
      <c r="F50238" s="44"/>
    </row>
    <row r="50239" spans="3:6" x14ac:dyDescent="0.2">
      <c r="C50239"/>
      <c r="E50239" s="46"/>
      <c r="F50239" s="44"/>
    </row>
    <row r="50240" spans="3:6" x14ac:dyDescent="0.2">
      <c r="C50240"/>
      <c r="E50240" s="46"/>
      <c r="F50240" s="44"/>
    </row>
    <row r="50241" spans="3:6" x14ac:dyDescent="0.2">
      <c r="C50241"/>
      <c r="E50241" s="46"/>
      <c r="F50241" s="44"/>
    </row>
    <row r="50242" spans="3:6" x14ac:dyDescent="0.2">
      <c r="C50242"/>
      <c r="E50242" s="46"/>
      <c r="F50242" s="44"/>
    </row>
    <row r="50243" spans="3:6" x14ac:dyDescent="0.2">
      <c r="C50243"/>
      <c r="E50243" s="46"/>
      <c r="F50243" s="44"/>
    </row>
    <row r="50244" spans="3:6" x14ac:dyDescent="0.2">
      <c r="C50244"/>
      <c r="E50244" s="46"/>
      <c r="F50244" s="44"/>
    </row>
    <row r="50245" spans="3:6" x14ac:dyDescent="0.2">
      <c r="C50245"/>
      <c r="E50245" s="46"/>
      <c r="F50245" s="44"/>
    </row>
    <row r="50246" spans="3:6" x14ac:dyDescent="0.2">
      <c r="C50246"/>
      <c r="E50246" s="46"/>
      <c r="F50246" s="44"/>
    </row>
    <row r="50247" spans="3:6" x14ac:dyDescent="0.2">
      <c r="C50247"/>
      <c r="E50247" s="46"/>
      <c r="F50247" s="44"/>
    </row>
    <row r="50248" spans="3:6" x14ac:dyDescent="0.2">
      <c r="C50248"/>
      <c r="E50248" s="46"/>
      <c r="F50248" s="44"/>
    </row>
    <row r="50249" spans="3:6" x14ac:dyDescent="0.2">
      <c r="C50249"/>
      <c r="E50249" s="46"/>
      <c r="F50249" s="44"/>
    </row>
    <row r="50250" spans="3:6" x14ac:dyDescent="0.2">
      <c r="C50250"/>
      <c r="E50250" s="46"/>
      <c r="F50250" s="44"/>
    </row>
    <row r="50251" spans="3:6" x14ac:dyDescent="0.2">
      <c r="C50251"/>
      <c r="E50251" s="46"/>
      <c r="F50251" s="44"/>
    </row>
    <row r="50252" spans="3:6" x14ac:dyDescent="0.2">
      <c r="C50252"/>
      <c r="E50252" s="46"/>
      <c r="F50252" s="44"/>
    </row>
    <row r="50253" spans="3:6" x14ac:dyDescent="0.2">
      <c r="C50253"/>
      <c r="E50253" s="46"/>
      <c r="F50253" s="44"/>
    </row>
    <row r="50254" spans="3:6" x14ac:dyDescent="0.2">
      <c r="C50254"/>
      <c r="E50254" s="46"/>
      <c r="F50254" s="44"/>
    </row>
    <row r="50255" spans="3:6" x14ac:dyDescent="0.2">
      <c r="C50255"/>
      <c r="E50255" s="46"/>
      <c r="F50255" s="44"/>
    </row>
    <row r="50256" spans="3:6" x14ac:dyDescent="0.2">
      <c r="C50256"/>
      <c r="E50256" s="46"/>
      <c r="F50256" s="44"/>
    </row>
    <row r="50257" spans="3:6" x14ac:dyDescent="0.2">
      <c r="C50257"/>
      <c r="E50257" s="46"/>
      <c r="F50257" s="44"/>
    </row>
    <row r="50258" spans="3:6" x14ac:dyDescent="0.2">
      <c r="C50258"/>
      <c r="E50258" s="46"/>
      <c r="F50258" s="44"/>
    </row>
    <row r="50259" spans="3:6" x14ac:dyDescent="0.2">
      <c r="C50259"/>
      <c r="E50259" s="46"/>
      <c r="F50259" s="44"/>
    </row>
    <row r="50260" spans="3:6" x14ac:dyDescent="0.2">
      <c r="C50260"/>
      <c r="E50260" s="46"/>
      <c r="F50260" s="44"/>
    </row>
    <row r="50261" spans="3:6" x14ac:dyDescent="0.2">
      <c r="C50261"/>
      <c r="E50261" s="46"/>
      <c r="F50261" s="44"/>
    </row>
    <row r="50262" spans="3:6" x14ac:dyDescent="0.2">
      <c r="C50262"/>
      <c r="E50262" s="46"/>
      <c r="F50262" s="44"/>
    </row>
    <row r="50263" spans="3:6" x14ac:dyDescent="0.2">
      <c r="C50263"/>
      <c r="E50263" s="46"/>
      <c r="F50263" s="44"/>
    </row>
    <row r="50264" spans="3:6" x14ac:dyDescent="0.2">
      <c r="C50264"/>
      <c r="E50264" s="46"/>
      <c r="F50264" s="44"/>
    </row>
    <row r="50265" spans="3:6" x14ac:dyDescent="0.2">
      <c r="C50265"/>
      <c r="E50265" s="46"/>
      <c r="F50265" s="44"/>
    </row>
    <row r="50266" spans="3:6" x14ac:dyDescent="0.2">
      <c r="C50266"/>
      <c r="E50266" s="46"/>
      <c r="F50266" s="44"/>
    </row>
    <row r="50267" spans="3:6" x14ac:dyDescent="0.2">
      <c r="C50267"/>
      <c r="E50267" s="46"/>
      <c r="F50267" s="44"/>
    </row>
    <row r="50268" spans="3:6" x14ac:dyDescent="0.2">
      <c r="C50268"/>
      <c r="E50268" s="46"/>
      <c r="F50268" s="44"/>
    </row>
    <row r="50269" spans="3:6" x14ac:dyDescent="0.2">
      <c r="C50269"/>
      <c r="E50269" s="46"/>
      <c r="F50269" s="44"/>
    </row>
    <row r="50270" spans="3:6" x14ac:dyDescent="0.2">
      <c r="C50270"/>
      <c r="E50270" s="46"/>
      <c r="F50270" s="44"/>
    </row>
    <row r="50271" spans="3:6" x14ac:dyDescent="0.2">
      <c r="C50271"/>
      <c r="E50271" s="46"/>
      <c r="F50271" s="44"/>
    </row>
    <row r="50272" spans="3:6" x14ac:dyDescent="0.2">
      <c r="C50272"/>
      <c r="E50272" s="46"/>
      <c r="F50272" s="44"/>
    </row>
    <row r="50273" spans="3:6" x14ac:dyDescent="0.2">
      <c r="C50273"/>
      <c r="E50273" s="46"/>
      <c r="F50273" s="44"/>
    </row>
    <row r="50274" spans="3:6" x14ac:dyDescent="0.2">
      <c r="C50274"/>
      <c r="E50274" s="46"/>
      <c r="F50274" s="44"/>
    </row>
    <row r="50275" spans="3:6" x14ac:dyDescent="0.2">
      <c r="C50275"/>
      <c r="E50275" s="46"/>
      <c r="F50275" s="44"/>
    </row>
    <row r="50276" spans="3:6" x14ac:dyDescent="0.2">
      <c r="C50276"/>
      <c r="E50276" s="46"/>
      <c r="F50276" s="44"/>
    </row>
    <row r="50277" spans="3:6" x14ac:dyDescent="0.2">
      <c r="C50277"/>
      <c r="E50277" s="46"/>
      <c r="F50277" s="44"/>
    </row>
    <row r="50278" spans="3:6" x14ac:dyDescent="0.2">
      <c r="C50278"/>
      <c r="E50278" s="46"/>
      <c r="F50278" s="44"/>
    </row>
    <row r="50279" spans="3:6" x14ac:dyDescent="0.2">
      <c r="C50279"/>
      <c r="E50279" s="46"/>
      <c r="F50279" s="44"/>
    </row>
    <row r="50280" spans="3:6" x14ac:dyDescent="0.2">
      <c r="C50280"/>
      <c r="E50280" s="46"/>
      <c r="F50280" s="44"/>
    </row>
    <row r="50281" spans="3:6" x14ac:dyDescent="0.2">
      <c r="C50281"/>
      <c r="E50281" s="46"/>
      <c r="F50281" s="44"/>
    </row>
    <row r="50282" spans="3:6" x14ac:dyDescent="0.2">
      <c r="C50282"/>
      <c r="E50282" s="46"/>
      <c r="F50282" s="44"/>
    </row>
    <row r="50283" spans="3:6" x14ac:dyDescent="0.2">
      <c r="C50283"/>
      <c r="E50283" s="46"/>
      <c r="F50283" s="44"/>
    </row>
    <row r="50284" spans="3:6" x14ac:dyDescent="0.2">
      <c r="C50284"/>
      <c r="E50284" s="46"/>
      <c r="F50284" s="44"/>
    </row>
    <row r="50285" spans="3:6" x14ac:dyDescent="0.2">
      <c r="C50285"/>
      <c r="E50285" s="46"/>
      <c r="F50285" s="44"/>
    </row>
    <row r="50286" spans="3:6" x14ac:dyDescent="0.2">
      <c r="C50286"/>
      <c r="E50286" s="46"/>
      <c r="F50286" s="44"/>
    </row>
    <row r="50287" spans="3:6" x14ac:dyDescent="0.2">
      <c r="C50287"/>
      <c r="E50287" s="46"/>
      <c r="F50287" s="44"/>
    </row>
    <row r="50288" spans="3:6" x14ac:dyDescent="0.2">
      <c r="C50288"/>
      <c r="E50288" s="46"/>
      <c r="F50288" s="44"/>
    </row>
    <row r="50289" spans="3:6" x14ac:dyDescent="0.2">
      <c r="C50289"/>
      <c r="E50289" s="46"/>
      <c r="F50289" s="44"/>
    </row>
    <row r="50290" spans="3:6" x14ac:dyDescent="0.2">
      <c r="C50290"/>
      <c r="E50290" s="46"/>
      <c r="F50290" s="44"/>
    </row>
    <row r="50291" spans="3:6" x14ac:dyDescent="0.2">
      <c r="C50291"/>
      <c r="E50291" s="46"/>
      <c r="F50291" s="44"/>
    </row>
    <row r="50292" spans="3:6" x14ac:dyDescent="0.2">
      <c r="C50292"/>
      <c r="E50292" s="46"/>
      <c r="F50292" s="44"/>
    </row>
    <row r="50293" spans="3:6" x14ac:dyDescent="0.2">
      <c r="C50293"/>
      <c r="E50293" s="46"/>
      <c r="F50293" s="44"/>
    </row>
    <row r="50294" spans="3:6" x14ac:dyDescent="0.2">
      <c r="C50294"/>
      <c r="E50294" s="46"/>
      <c r="F50294" s="44"/>
    </row>
    <row r="50295" spans="3:6" x14ac:dyDescent="0.2">
      <c r="C50295"/>
      <c r="E50295" s="46"/>
      <c r="F50295" s="44"/>
    </row>
    <row r="50296" spans="3:6" x14ac:dyDescent="0.2">
      <c r="C50296"/>
      <c r="E50296" s="46"/>
      <c r="F50296" s="44"/>
    </row>
    <row r="50297" spans="3:6" x14ac:dyDescent="0.2">
      <c r="C50297"/>
      <c r="E50297" s="46"/>
      <c r="F50297" s="44"/>
    </row>
    <row r="50298" spans="3:6" x14ac:dyDescent="0.2">
      <c r="C50298"/>
      <c r="E50298" s="46"/>
      <c r="F50298" s="44"/>
    </row>
    <row r="50299" spans="3:6" x14ac:dyDescent="0.2">
      <c r="C50299"/>
      <c r="E50299" s="46"/>
      <c r="F50299" s="44"/>
    </row>
    <row r="50300" spans="3:6" x14ac:dyDescent="0.2">
      <c r="C50300"/>
      <c r="E50300" s="46"/>
      <c r="F50300" s="44"/>
    </row>
    <row r="50301" spans="3:6" x14ac:dyDescent="0.2">
      <c r="C50301"/>
      <c r="E50301" s="46"/>
      <c r="F50301" s="44"/>
    </row>
    <row r="50302" spans="3:6" x14ac:dyDescent="0.2">
      <c r="C50302"/>
      <c r="E50302" s="46"/>
      <c r="F50302" s="44"/>
    </row>
    <row r="50303" spans="3:6" x14ac:dyDescent="0.2">
      <c r="C50303"/>
      <c r="E50303" s="46"/>
      <c r="F50303" s="44"/>
    </row>
    <row r="50304" spans="3:6" x14ac:dyDescent="0.2">
      <c r="C50304"/>
      <c r="E50304" s="46"/>
      <c r="F50304" s="44"/>
    </row>
    <row r="50305" spans="3:6" x14ac:dyDescent="0.2">
      <c r="C50305"/>
      <c r="E50305" s="46"/>
      <c r="F50305" s="44"/>
    </row>
    <row r="50306" spans="3:6" x14ac:dyDescent="0.2">
      <c r="C50306"/>
      <c r="E50306" s="46"/>
      <c r="F50306" s="44"/>
    </row>
    <row r="50307" spans="3:6" x14ac:dyDescent="0.2">
      <c r="C50307"/>
      <c r="E50307" s="46"/>
      <c r="F50307" s="44"/>
    </row>
    <row r="50308" spans="3:6" x14ac:dyDescent="0.2">
      <c r="C50308"/>
      <c r="E50308" s="46"/>
      <c r="F50308" s="44"/>
    </row>
    <row r="50309" spans="3:6" x14ac:dyDescent="0.2">
      <c r="C50309"/>
      <c r="E50309" s="46"/>
      <c r="F50309" s="44"/>
    </row>
    <row r="50310" spans="3:6" x14ac:dyDescent="0.2">
      <c r="C50310"/>
      <c r="E50310" s="46"/>
      <c r="F50310" s="44"/>
    </row>
    <row r="50311" spans="3:6" x14ac:dyDescent="0.2">
      <c r="C50311"/>
      <c r="E50311" s="46"/>
      <c r="F50311" s="44"/>
    </row>
    <row r="50312" spans="3:6" x14ac:dyDescent="0.2">
      <c r="C50312"/>
      <c r="E50312" s="46"/>
      <c r="F50312" s="44"/>
    </row>
    <row r="50313" spans="3:6" x14ac:dyDescent="0.2">
      <c r="C50313"/>
      <c r="E50313" s="46"/>
      <c r="F50313" s="44"/>
    </row>
    <row r="50314" spans="3:6" x14ac:dyDescent="0.2">
      <c r="C50314"/>
      <c r="E50314" s="46"/>
      <c r="F50314" s="44"/>
    </row>
    <row r="50315" spans="3:6" x14ac:dyDescent="0.2">
      <c r="C50315"/>
      <c r="E50315" s="46"/>
      <c r="F50315" s="44"/>
    </row>
    <row r="50316" spans="3:6" x14ac:dyDescent="0.2">
      <c r="C50316"/>
      <c r="E50316" s="46"/>
      <c r="F50316" s="44"/>
    </row>
    <row r="50317" spans="3:6" x14ac:dyDescent="0.2">
      <c r="C50317"/>
      <c r="E50317" s="46"/>
      <c r="F50317" s="44"/>
    </row>
    <row r="50318" spans="3:6" x14ac:dyDescent="0.2">
      <c r="C50318"/>
      <c r="E50318" s="46"/>
      <c r="F50318" s="44"/>
    </row>
    <row r="50319" spans="3:6" x14ac:dyDescent="0.2">
      <c r="C50319"/>
      <c r="E50319" s="46"/>
      <c r="F50319" s="44"/>
    </row>
    <row r="50320" spans="3:6" x14ac:dyDescent="0.2">
      <c r="C50320"/>
      <c r="E50320" s="46"/>
      <c r="F50320" s="44"/>
    </row>
    <row r="50321" spans="3:6" x14ac:dyDescent="0.2">
      <c r="C50321"/>
      <c r="E50321" s="46"/>
      <c r="F50321" s="44"/>
    </row>
    <row r="50322" spans="3:6" x14ac:dyDescent="0.2">
      <c r="C50322"/>
      <c r="E50322" s="46"/>
      <c r="F50322" s="44"/>
    </row>
    <row r="50323" spans="3:6" x14ac:dyDescent="0.2">
      <c r="C50323"/>
      <c r="E50323" s="46"/>
      <c r="F50323" s="44"/>
    </row>
    <row r="50324" spans="3:6" x14ac:dyDescent="0.2">
      <c r="C50324"/>
      <c r="E50324" s="46"/>
      <c r="F50324" s="44"/>
    </row>
    <row r="50325" spans="3:6" x14ac:dyDescent="0.2">
      <c r="C50325"/>
      <c r="E50325" s="46"/>
      <c r="F50325" s="44"/>
    </row>
    <row r="50326" spans="3:6" x14ac:dyDescent="0.2">
      <c r="C50326"/>
      <c r="E50326" s="46"/>
      <c r="F50326" s="44"/>
    </row>
    <row r="50327" spans="3:6" x14ac:dyDescent="0.2">
      <c r="C50327"/>
      <c r="E50327" s="46"/>
      <c r="F50327" s="44"/>
    </row>
    <row r="50328" spans="3:6" x14ac:dyDescent="0.2">
      <c r="C50328"/>
      <c r="E50328" s="46"/>
      <c r="F50328" s="44"/>
    </row>
    <row r="50329" spans="3:6" x14ac:dyDescent="0.2">
      <c r="C50329"/>
      <c r="E50329" s="46"/>
      <c r="F50329" s="44"/>
    </row>
    <row r="50330" spans="3:6" x14ac:dyDescent="0.2">
      <c r="C50330"/>
      <c r="E50330" s="46"/>
      <c r="F50330" s="44"/>
    </row>
    <row r="50331" spans="3:6" x14ac:dyDescent="0.2">
      <c r="C50331"/>
      <c r="E50331" s="46"/>
      <c r="F50331" s="44"/>
    </row>
    <row r="50332" spans="3:6" x14ac:dyDescent="0.2">
      <c r="C50332"/>
      <c r="E50332" s="46"/>
      <c r="F50332" s="44"/>
    </row>
    <row r="50333" spans="3:6" x14ac:dyDescent="0.2">
      <c r="C50333"/>
      <c r="E50333" s="46"/>
      <c r="F50333" s="44"/>
    </row>
    <row r="50334" spans="3:6" x14ac:dyDescent="0.2">
      <c r="C50334"/>
      <c r="E50334" s="46"/>
      <c r="F50334" s="44"/>
    </row>
    <row r="50335" spans="3:6" x14ac:dyDescent="0.2">
      <c r="C50335"/>
      <c r="E50335" s="46"/>
      <c r="F50335" s="44"/>
    </row>
    <row r="50336" spans="3:6" x14ac:dyDescent="0.2">
      <c r="C50336"/>
      <c r="E50336" s="46"/>
      <c r="F50336" s="44"/>
    </row>
    <row r="50337" spans="3:6" x14ac:dyDescent="0.2">
      <c r="C50337"/>
      <c r="E50337" s="46"/>
      <c r="F50337" s="44"/>
    </row>
    <row r="50338" spans="3:6" x14ac:dyDescent="0.2">
      <c r="C50338"/>
      <c r="E50338" s="46"/>
      <c r="F50338" s="44"/>
    </row>
    <row r="50339" spans="3:6" x14ac:dyDescent="0.2">
      <c r="C50339"/>
      <c r="E50339" s="46"/>
      <c r="F50339" s="44"/>
    </row>
    <row r="50340" spans="3:6" x14ac:dyDescent="0.2">
      <c r="C50340"/>
      <c r="E50340" s="46"/>
      <c r="F50340" s="44"/>
    </row>
    <row r="50341" spans="3:6" x14ac:dyDescent="0.2">
      <c r="C50341"/>
      <c r="E50341" s="46"/>
      <c r="F50341" s="44"/>
    </row>
    <row r="50342" spans="3:6" x14ac:dyDescent="0.2">
      <c r="C50342"/>
      <c r="E50342" s="46"/>
      <c r="F50342" s="44"/>
    </row>
    <row r="50343" spans="3:6" x14ac:dyDescent="0.2">
      <c r="C50343"/>
      <c r="E50343" s="46"/>
      <c r="F50343" s="44"/>
    </row>
    <row r="50344" spans="3:6" x14ac:dyDescent="0.2">
      <c r="C50344"/>
      <c r="E50344" s="46"/>
      <c r="F50344" s="44"/>
    </row>
    <row r="50345" spans="3:6" x14ac:dyDescent="0.2">
      <c r="C50345"/>
      <c r="E50345" s="46"/>
      <c r="F50345" s="44"/>
    </row>
    <row r="50346" spans="3:6" x14ac:dyDescent="0.2">
      <c r="C50346"/>
      <c r="E50346" s="46"/>
      <c r="F50346" s="44"/>
    </row>
    <row r="50347" spans="3:6" x14ac:dyDescent="0.2">
      <c r="C50347"/>
      <c r="E50347" s="46"/>
      <c r="F50347" s="44"/>
    </row>
    <row r="50348" spans="3:6" x14ac:dyDescent="0.2">
      <c r="C50348"/>
      <c r="E50348" s="46"/>
      <c r="F50348" s="44"/>
    </row>
    <row r="50349" spans="3:6" x14ac:dyDescent="0.2">
      <c r="C50349"/>
      <c r="E50349" s="46"/>
      <c r="F50349" s="44"/>
    </row>
    <row r="50350" spans="3:6" x14ac:dyDescent="0.2">
      <c r="C50350"/>
      <c r="E50350" s="46"/>
      <c r="F50350" s="44"/>
    </row>
    <row r="50351" spans="3:6" x14ac:dyDescent="0.2">
      <c r="C50351"/>
      <c r="E50351" s="46"/>
      <c r="F50351" s="44"/>
    </row>
    <row r="50352" spans="3:6" x14ac:dyDescent="0.2">
      <c r="C50352"/>
      <c r="E50352" s="46"/>
      <c r="F50352" s="44"/>
    </row>
    <row r="50353" spans="3:6" x14ac:dyDescent="0.2">
      <c r="C50353"/>
      <c r="E50353" s="46"/>
      <c r="F50353" s="44"/>
    </row>
    <row r="50354" spans="3:6" x14ac:dyDescent="0.2">
      <c r="C50354"/>
      <c r="E50354" s="46"/>
      <c r="F50354" s="44"/>
    </row>
    <row r="50355" spans="3:6" x14ac:dyDescent="0.2">
      <c r="C50355"/>
      <c r="E50355" s="46"/>
      <c r="F50355" s="44"/>
    </row>
    <row r="50356" spans="3:6" x14ac:dyDescent="0.2">
      <c r="C50356"/>
      <c r="E50356" s="46"/>
      <c r="F50356" s="44"/>
    </row>
    <row r="50357" spans="3:6" x14ac:dyDescent="0.2">
      <c r="C50357"/>
      <c r="E50357" s="46"/>
      <c r="F50357" s="44"/>
    </row>
    <row r="50358" spans="3:6" x14ac:dyDescent="0.2">
      <c r="C50358"/>
      <c r="E50358" s="46"/>
      <c r="F50358" s="44"/>
    </row>
    <row r="50359" spans="3:6" x14ac:dyDescent="0.2">
      <c r="C50359"/>
      <c r="E50359" s="46"/>
      <c r="F50359" s="44"/>
    </row>
    <row r="50360" spans="3:6" x14ac:dyDescent="0.2">
      <c r="C50360"/>
      <c r="E50360" s="46"/>
      <c r="F50360" s="44"/>
    </row>
    <row r="50361" spans="3:6" x14ac:dyDescent="0.2">
      <c r="C50361"/>
      <c r="E50361" s="46"/>
      <c r="F50361" s="44"/>
    </row>
    <row r="50362" spans="3:6" x14ac:dyDescent="0.2">
      <c r="C50362"/>
      <c r="E50362" s="46"/>
      <c r="F50362" s="44"/>
    </row>
    <row r="50363" spans="3:6" x14ac:dyDescent="0.2">
      <c r="C50363"/>
      <c r="E50363" s="46"/>
      <c r="F50363" s="44"/>
    </row>
    <row r="50364" spans="3:6" x14ac:dyDescent="0.2">
      <c r="C50364"/>
      <c r="E50364" s="46"/>
      <c r="F50364" s="44"/>
    </row>
    <row r="50365" spans="3:6" x14ac:dyDescent="0.2">
      <c r="C50365"/>
      <c r="E50365" s="46"/>
      <c r="F50365" s="44"/>
    </row>
    <row r="50366" spans="3:6" x14ac:dyDescent="0.2">
      <c r="C50366"/>
      <c r="E50366" s="46"/>
      <c r="F50366" s="44"/>
    </row>
    <row r="50367" spans="3:6" x14ac:dyDescent="0.2">
      <c r="C50367"/>
      <c r="E50367" s="46"/>
      <c r="F50367" s="44"/>
    </row>
    <row r="50368" spans="3:6" x14ac:dyDescent="0.2">
      <c r="C50368"/>
      <c r="E50368" s="46"/>
      <c r="F50368" s="44"/>
    </row>
    <row r="50369" spans="3:6" x14ac:dyDescent="0.2">
      <c r="C50369"/>
      <c r="E50369" s="46"/>
      <c r="F50369" s="44"/>
    </row>
    <row r="50370" spans="3:6" x14ac:dyDescent="0.2">
      <c r="C50370"/>
      <c r="E50370" s="46"/>
      <c r="F50370" s="44"/>
    </row>
    <row r="50371" spans="3:6" x14ac:dyDescent="0.2">
      <c r="C50371"/>
      <c r="E50371" s="46"/>
      <c r="F50371" s="44"/>
    </row>
    <row r="50372" spans="3:6" x14ac:dyDescent="0.2">
      <c r="C50372"/>
      <c r="E50372" s="46"/>
      <c r="F50372" s="44"/>
    </row>
    <row r="50373" spans="3:6" x14ac:dyDescent="0.2">
      <c r="C50373"/>
      <c r="E50373" s="46"/>
      <c r="F50373" s="44"/>
    </row>
    <row r="50374" spans="3:6" x14ac:dyDescent="0.2">
      <c r="C50374"/>
      <c r="E50374" s="46"/>
      <c r="F50374" s="44"/>
    </row>
    <row r="50375" spans="3:6" x14ac:dyDescent="0.2">
      <c r="C50375"/>
      <c r="E50375" s="46"/>
      <c r="F50375" s="44"/>
    </row>
    <row r="50376" spans="3:6" x14ac:dyDescent="0.2">
      <c r="C50376"/>
      <c r="E50376" s="46"/>
      <c r="F50376" s="44"/>
    </row>
    <row r="50377" spans="3:6" x14ac:dyDescent="0.2">
      <c r="C50377"/>
      <c r="E50377" s="46"/>
      <c r="F50377" s="44"/>
    </row>
    <row r="50378" spans="3:6" x14ac:dyDescent="0.2">
      <c r="C50378"/>
      <c r="E50378" s="46"/>
      <c r="F50378" s="44"/>
    </row>
    <row r="50379" spans="3:6" x14ac:dyDescent="0.2">
      <c r="C50379"/>
      <c r="E50379" s="46"/>
      <c r="F50379" s="44"/>
    </row>
    <row r="50380" spans="3:6" x14ac:dyDescent="0.2">
      <c r="C50380"/>
      <c r="E50380" s="46"/>
      <c r="F50380" s="44"/>
    </row>
    <row r="50381" spans="3:6" x14ac:dyDescent="0.2">
      <c r="C50381"/>
      <c r="E50381" s="46"/>
      <c r="F50381" s="44"/>
    </row>
    <row r="50382" spans="3:6" x14ac:dyDescent="0.2">
      <c r="C50382"/>
      <c r="E50382" s="46"/>
      <c r="F50382" s="44"/>
    </row>
    <row r="50383" spans="3:6" x14ac:dyDescent="0.2">
      <c r="C50383"/>
      <c r="E50383" s="46"/>
      <c r="F50383" s="44"/>
    </row>
    <row r="50384" spans="3:6" x14ac:dyDescent="0.2">
      <c r="C50384"/>
      <c r="E50384" s="46"/>
      <c r="F50384" s="44"/>
    </row>
    <row r="50385" spans="3:6" x14ac:dyDescent="0.2">
      <c r="C50385"/>
      <c r="E50385" s="46"/>
      <c r="F50385" s="44"/>
    </row>
    <row r="50386" spans="3:6" x14ac:dyDescent="0.2">
      <c r="C50386"/>
      <c r="E50386" s="46"/>
      <c r="F50386" s="44"/>
    </row>
    <row r="50387" spans="3:6" x14ac:dyDescent="0.2">
      <c r="C50387"/>
      <c r="E50387" s="46"/>
      <c r="F50387" s="44"/>
    </row>
    <row r="50388" spans="3:6" x14ac:dyDescent="0.2">
      <c r="C50388"/>
      <c r="E50388" s="46"/>
      <c r="F50388" s="44"/>
    </row>
    <row r="50389" spans="3:6" x14ac:dyDescent="0.2">
      <c r="C50389"/>
      <c r="E50389" s="46"/>
      <c r="F50389" s="44"/>
    </row>
    <row r="50390" spans="3:6" x14ac:dyDescent="0.2">
      <c r="C50390"/>
      <c r="E50390" s="46"/>
      <c r="F50390" s="44"/>
    </row>
    <row r="50391" spans="3:6" x14ac:dyDescent="0.2">
      <c r="C50391"/>
      <c r="E50391" s="46"/>
      <c r="F50391" s="44"/>
    </row>
    <row r="50392" spans="3:6" x14ac:dyDescent="0.2">
      <c r="C50392"/>
      <c r="E50392" s="46"/>
      <c r="F50392" s="44"/>
    </row>
    <row r="50393" spans="3:6" x14ac:dyDescent="0.2">
      <c r="C50393"/>
      <c r="E50393" s="46"/>
      <c r="F50393" s="44"/>
    </row>
    <row r="50394" spans="3:6" x14ac:dyDescent="0.2">
      <c r="C50394"/>
      <c r="E50394" s="46"/>
      <c r="F50394" s="44"/>
    </row>
    <row r="50395" spans="3:6" x14ac:dyDescent="0.2">
      <c r="C50395"/>
      <c r="E50395" s="46"/>
      <c r="F50395" s="44"/>
    </row>
    <row r="50396" spans="3:6" x14ac:dyDescent="0.2">
      <c r="C50396"/>
      <c r="E50396" s="46"/>
      <c r="F50396" s="44"/>
    </row>
    <row r="50397" spans="3:6" x14ac:dyDescent="0.2">
      <c r="C50397"/>
      <c r="E50397" s="46"/>
      <c r="F50397" s="44"/>
    </row>
    <row r="50398" spans="3:6" x14ac:dyDescent="0.2">
      <c r="C50398"/>
      <c r="E50398" s="46"/>
      <c r="F50398" s="44"/>
    </row>
    <row r="50399" spans="3:6" x14ac:dyDescent="0.2">
      <c r="C50399"/>
      <c r="E50399" s="46"/>
      <c r="F50399" s="44"/>
    </row>
    <row r="50400" spans="3:6" x14ac:dyDescent="0.2">
      <c r="C50400"/>
      <c r="E50400" s="46"/>
      <c r="F50400" s="44"/>
    </row>
    <row r="50401" spans="3:6" x14ac:dyDescent="0.2">
      <c r="C50401"/>
      <c r="E50401" s="46"/>
      <c r="F50401" s="44"/>
    </row>
    <row r="50402" spans="3:6" x14ac:dyDescent="0.2">
      <c r="C50402"/>
      <c r="E50402" s="46"/>
      <c r="F50402" s="44"/>
    </row>
    <row r="50403" spans="3:6" x14ac:dyDescent="0.2">
      <c r="C50403"/>
      <c r="E50403" s="46"/>
      <c r="F50403" s="44"/>
    </row>
    <row r="50404" spans="3:6" x14ac:dyDescent="0.2">
      <c r="C50404"/>
      <c r="E50404" s="46"/>
      <c r="F50404" s="44"/>
    </row>
    <row r="50405" spans="3:6" x14ac:dyDescent="0.2">
      <c r="C50405"/>
      <c r="E50405" s="46"/>
      <c r="F50405" s="44"/>
    </row>
    <row r="50406" spans="3:6" x14ac:dyDescent="0.2">
      <c r="C50406"/>
      <c r="E50406" s="46"/>
      <c r="F50406" s="44"/>
    </row>
    <row r="50407" spans="3:6" x14ac:dyDescent="0.2">
      <c r="C50407"/>
      <c r="E50407" s="46"/>
      <c r="F50407" s="44"/>
    </row>
    <row r="50408" spans="3:6" x14ac:dyDescent="0.2">
      <c r="C50408"/>
      <c r="E50408" s="46"/>
      <c r="F50408" s="44"/>
    </row>
    <row r="50409" spans="3:6" x14ac:dyDescent="0.2">
      <c r="C50409"/>
      <c r="E50409" s="46"/>
      <c r="F50409" s="44"/>
    </row>
    <row r="50410" spans="3:6" x14ac:dyDescent="0.2">
      <c r="C50410"/>
      <c r="E50410" s="46"/>
      <c r="F50410" s="44"/>
    </row>
    <row r="50411" spans="3:6" x14ac:dyDescent="0.2">
      <c r="C50411"/>
      <c r="E50411" s="46"/>
      <c r="F50411" s="44"/>
    </row>
    <row r="50412" spans="3:6" x14ac:dyDescent="0.2">
      <c r="C50412"/>
      <c r="E50412" s="46"/>
      <c r="F50412" s="44"/>
    </row>
    <row r="50413" spans="3:6" x14ac:dyDescent="0.2">
      <c r="C50413"/>
      <c r="E50413" s="46"/>
      <c r="F50413" s="44"/>
    </row>
    <row r="50414" spans="3:6" x14ac:dyDescent="0.2">
      <c r="C50414"/>
      <c r="E50414" s="46"/>
      <c r="F50414" s="44"/>
    </row>
    <row r="50415" spans="3:6" x14ac:dyDescent="0.2">
      <c r="C50415"/>
      <c r="E50415" s="46"/>
      <c r="F50415" s="44"/>
    </row>
    <row r="50416" spans="3:6" x14ac:dyDescent="0.2">
      <c r="C50416"/>
      <c r="E50416" s="46"/>
      <c r="F50416" s="44"/>
    </row>
    <row r="50417" spans="3:6" x14ac:dyDescent="0.2">
      <c r="C50417"/>
      <c r="E50417" s="46"/>
      <c r="F50417" s="44"/>
    </row>
    <row r="50418" spans="3:6" x14ac:dyDescent="0.2">
      <c r="C50418"/>
      <c r="E50418" s="46"/>
      <c r="F50418" s="44"/>
    </row>
    <row r="50419" spans="3:6" x14ac:dyDescent="0.2">
      <c r="C50419"/>
      <c r="E50419" s="46"/>
      <c r="F50419" s="44"/>
    </row>
    <row r="50420" spans="3:6" x14ac:dyDescent="0.2">
      <c r="C50420"/>
      <c r="E50420" s="46"/>
      <c r="F50420" s="44"/>
    </row>
    <row r="50421" spans="3:6" x14ac:dyDescent="0.2">
      <c r="C50421"/>
      <c r="E50421" s="46"/>
      <c r="F50421" s="44"/>
    </row>
    <row r="50422" spans="3:6" x14ac:dyDescent="0.2">
      <c r="C50422"/>
      <c r="E50422" s="46"/>
      <c r="F50422" s="44"/>
    </row>
    <row r="50423" spans="3:6" x14ac:dyDescent="0.2">
      <c r="C50423"/>
      <c r="E50423" s="46"/>
      <c r="F50423" s="44"/>
    </row>
    <row r="50424" spans="3:6" x14ac:dyDescent="0.2">
      <c r="C50424"/>
      <c r="E50424" s="46"/>
      <c r="F50424" s="44"/>
    </row>
    <row r="50425" spans="3:6" x14ac:dyDescent="0.2">
      <c r="C50425"/>
      <c r="E50425" s="46"/>
      <c r="F50425" s="44"/>
    </row>
    <row r="50426" spans="3:6" x14ac:dyDescent="0.2">
      <c r="C50426"/>
      <c r="E50426" s="46"/>
      <c r="F50426" s="44"/>
    </row>
    <row r="50427" spans="3:6" x14ac:dyDescent="0.2">
      <c r="C50427"/>
      <c r="E50427" s="46"/>
      <c r="F50427" s="44"/>
    </row>
    <row r="50428" spans="3:6" x14ac:dyDescent="0.2">
      <c r="C50428"/>
      <c r="E50428" s="46"/>
      <c r="F50428" s="44"/>
    </row>
    <row r="50429" spans="3:6" x14ac:dyDescent="0.2">
      <c r="C50429"/>
      <c r="E50429" s="46"/>
      <c r="F50429" s="44"/>
    </row>
    <row r="50430" spans="3:6" x14ac:dyDescent="0.2">
      <c r="C50430"/>
      <c r="E50430" s="46"/>
      <c r="F50430" s="44"/>
    </row>
    <row r="50431" spans="3:6" x14ac:dyDescent="0.2">
      <c r="C50431"/>
      <c r="E50431" s="46"/>
      <c r="F50431" s="44"/>
    </row>
    <row r="50432" spans="3:6" x14ac:dyDescent="0.2">
      <c r="C50432"/>
      <c r="E50432" s="46"/>
      <c r="F50432" s="44"/>
    </row>
    <row r="50433" spans="3:6" x14ac:dyDescent="0.2">
      <c r="C50433"/>
      <c r="E50433" s="46"/>
      <c r="F50433" s="44"/>
    </row>
    <row r="50434" spans="3:6" x14ac:dyDescent="0.2">
      <c r="C50434"/>
      <c r="E50434" s="46"/>
      <c r="F50434" s="44"/>
    </row>
    <row r="50435" spans="3:6" x14ac:dyDescent="0.2">
      <c r="C50435"/>
      <c r="E50435" s="46"/>
      <c r="F50435" s="44"/>
    </row>
    <row r="50436" spans="3:6" x14ac:dyDescent="0.2">
      <c r="C50436"/>
      <c r="E50436" s="46"/>
      <c r="F50436" s="44"/>
    </row>
    <row r="50437" spans="3:6" x14ac:dyDescent="0.2">
      <c r="C50437"/>
      <c r="E50437" s="46"/>
      <c r="F50437" s="44"/>
    </row>
    <row r="50438" spans="3:6" x14ac:dyDescent="0.2">
      <c r="C50438"/>
      <c r="E50438" s="46"/>
      <c r="F50438" s="44"/>
    </row>
    <row r="50439" spans="3:6" x14ac:dyDescent="0.2">
      <c r="C50439"/>
      <c r="E50439" s="46"/>
      <c r="F50439" s="44"/>
    </row>
    <row r="50440" spans="3:6" x14ac:dyDescent="0.2">
      <c r="C50440"/>
      <c r="E50440" s="46"/>
      <c r="F50440" s="44"/>
    </row>
    <row r="50441" spans="3:6" x14ac:dyDescent="0.2">
      <c r="C50441"/>
      <c r="E50441" s="46"/>
      <c r="F50441" s="44"/>
    </row>
    <row r="50442" spans="3:6" x14ac:dyDescent="0.2">
      <c r="C50442"/>
      <c r="E50442" s="46"/>
      <c r="F50442" s="44"/>
    </row>
    <row r="50443" spans="3:6" x14ac:dyDescent="0.2">
      <c r="C50443"/>
      <c r="E50443" s="46"/>
      <c r="F50443" s="44"/>
    </row>
    <row r="50444" spans="3:6" x14ac:dyDescent="0.2">
      <c r="C50444"/>
      <c r="E50444" s="46"/>
      <c r="F50444" s="44"/>
    </row>
    <row r="50445" spans="3:6" x14ac:dyDescent="0.2">
      <c r="C50445"/>
      <c r="E50445" s="46"/>
      <c r="F50445" s="44"/>
    </row>
    <row r="50446" spans="3:6" x14ac:dyDescent="0.2">
      <c r="C50446"/>
      <c r="E50446" s="46"/>
      <c r="F50446" s="44"/>
    </row>
    <row r="50447" spans="3:6" x14ac:dyDescent="0.2">
      <c r="C50447"/>
      <c r="E50447" s="46"/>
      <c r="F50447" s="44"/>
    </row>
    <row r="50448" spans="3:6" x14ac:dyDescent="0.2">
      <c r="C50448"/>
      <c r="E50448" s="46"/>
      <c r="F50448" s="44"/>
    </row>
    <row r="50449" spans="3:6" x14ac:dyDescent="0.2">
      <c r="C50449"/>
      <c r="E50449" s="46"/>
      <c r="F50449" s="44"/>
    </row>
    <row r="50450" spans="3:6" x14ac:dyDescent="0.2">
      <c r="C50450"/>
      <c r="E50450" s="46"/>
      <c r="F50450" s="44"/>
    </row>
    <row r="50451" spans="3:6" x14ac:dyDescent="0.2">
      <c r="C50451"/>
      <c r="E50451" s="46"/>
      <c r="F50451" s="44"/>
    </row>
    <row r="50452" spans="3:6" x14ac:dyDescent="0.2">
      <c r="C50452"/>
      <c r="E50452" s="46"/>
      <c r="F50452" s="44"/>
    </row>
    <row r="50453" spans="3:6" x14ac:dyDescent="0.2">
      <c r="C50453"/>
      <c r="E50453" s="46"/>
      <c r="F50453" s="44"/>
    </row>
    <row r="50454" spans="3:6" x14ac:dyDescent="0.2">
      <c r="C50454"/>
      <c r="E50454" s="46"/>
      <c r="F50454" s="44"/>
    </row>
    <row r="50455" spans="3:6" x14ac:dyDescent="0.2">
      <c r="C50455"/>
      <c r="E50455" s="46"/>
      <c r="F50455" s="44"/>
    </row>
    <row r="50456" spans="3:6" x14ac:dyDescent="0.2">
      <c r="C50456"/>
      <c r="E50456" s="46"/>
      <c r="F50456" s="44"/>
    </row>
    <row r="50457" spans="3:6" x14ac:dyDescent="0.2">
      <c r="C50457"/>
      <c r="E50457" s="46"/>
      <c r="F50457" s="44"/>
    </row>
    <row r="50458" spans="3:6" x14ac:dyDescent="0.2">
      <c r="C50458"/>
      <c r="E50458" s="46"/>
      <c r="F50458" s="44"/>
    </row>
    <row r="50459" spans="3:6" x14ac:dyDescent="0.2">
      <c r="C50459"/>
      <c r="E50459" s="46"/>
      <c r="F50459" s="44"/>
    </row>
    <row r="50460" spans="3:6" x14ac:dyDescent="0.2">
      <c r="C50460"/>
      <c r="E50460" s="46"/>
      <c r="F50460" s="44"/>
    </row>
    <row r="50461" spans="3:6" x14ac:dyDescent="0.2">
      <c r="C50461"/>
      <c r="E50461" s="46"/>
      <c r="F50461" s="44"/>
    </row>
    <row r="50462" spans="3:6" x14ac:dyDescent="0.2">
      <c r="C50462"/>
      <c r="E50462" s="46"/>
      <c r="F50462" s="44"/>
    </row>
    <row r="50463" spans="3:6" x14ac:dyDescent="0.2">
      <c r="C50463"/>
      <c r="E50463" s="46"/>
      <c r="F50463" s="44"/>
    </row>
    <row r="50464" spans="3:6" x14ac:dyDescent="0.2">
      <c r="C50464"/>
      <c r="E50464" s="46"/>
      <c r="F50464" s="44"/>
    </row>
    <row r="50465" spans="3:6" x14ac:dyDescent="0.2">
      <c r="C50465"/>
      <c r="E50465" s="46"/>
      <c r="F50465" s="44"/>
    </row>
    <row r="50466" spans="3:6" x14ac:dyDescent="0.2">
      <c r="C50466"/>
      <c r="E50466" s="46"/>
      <c r="F50466" s="44"/>
    </row>
    <row r="50467" spans="3:6" x14ac:dyDescent="0.2">
      <c r="C50467"/>
      <c r="E50467" s="46"/>
      <c r="F50467" s="44"/>
    </row>
    <row r="50468" spans="3:6" x14ac:dyDescent="0.2">
      <c r="C50468"/>
      <c r="E50468" s="46"/>
      <c r="F50468" s="44"/>
    </row>
    <row r="50469" spans="3:6" x14ac:dyDescent="0.2">
      <c r="C50469"/>
      <c r="E50469" s="46"/>
      <c r="F50469" s="44"/>
    </row>
    <row r="50470" spans="3:6" x14ac:dyDescent="0.2">
      <c r="C50470"/>
      <c r="E50470" s="46"/>
      <c r="F50470" s="44"/>
    </row>
    <row r="50471" spans="3:6" x14ac:dyDescent="0.2">
      <c r="C50471"/>
      <c r="E50471" s="46"/>
      <c r="F50471" s="44"/>
    </row>
    <row r="50472" spans="3:6" x14ac:dyDescent="0.2">
      <c r="C50472"/>
      <c r="E50472" s="46"/>
      <c r="F50472" s="44"/>
    </row>
    <row r="50473" spans="3:6" x14ac:dyDescent="0.2">
      <c r="C50473"/>
      <c r="E50473" s="46"/>
      <c r="F50473" s="44"/>
    </row>
    <row r="50474" spans="3:6" x14ac:dyDescent="0.2">
      <c r="C50474"/>
      <c r="E50474" s="46"/>
      <c r="F50474" s="44"/>
    </row>
    <row r="50475" spans="3:6" x14ac:dyDescent="0.2">
      <c r="C50475"/>
      <c r="E50475" s="46"/>
      <c r="F50475" s="44"/>
    </row>
    <row r="50476" spans="3:6" x14ac:dyDescent="0.2">
      <c r="C50476"/>
      <c r="E50476" s="46"/>
      <c r="F50476" s="44"/>
    </row>
    <row r="50477" spans="3:6" x14ac:dyDescent="0.2">
      <c r="C50477"/>
      <c r="E50477" s="46"/>
      <c r="F50477" s="44"/>
    </row>
    <row r="50478" spans="3:6" x14ac:dyDescent="0.2">
      <c r="C50478"/>
      <c r="E50478" s="46"/>
      <c r="F50478" s="44"/>
    </row>
    <row r="50479" spans="3:6" x14ac:dyDescent="0.2">
      <c r="C50479"/>
      <c r="E50479" s="46"/>
      <c r="F50479" s="44"/>
    </row>
    <row r="50480" spans="3:6" x14ac:dyDescent="0.2">
      <c r="C50480"/>
      <c r="E50480" s="46"/>
      <c r="F50480" s="44"/>
    </row>
    <row r="50481" spans="3:6" x14ac:dyDescent="0.2">
      <c r="C50481"/>
      <c r="E50481" s="46"/>
      <c r="F50481" s="44"/>
    </row>
    <row r="50482" spans="3:6" x14ac:dyDescent="0.2">
      <c r="C50482"/>
      <c r="E50482" s="46"/>
      <c r="F50482" s="44"/>
    </row>
    <row r="50483" spans="3:6" x14ac:dyDescent="0.2">
      <c r="C50483"/>
      <c r="E50483" s="46"/>
      <c r="F50483" s="44"/>
    </row>
    <row r="50484" spans="3:6" x14ac:dyDescent="0.2">
      <c r="C50484"/>
      <c r="E50484" s="46"/>
      <c r="F50484" s="44"/>
    </row>
    <row r="50485" spans="3:6" x14ac:dyDescent="0.2">
      <c r="C50485"/>
      <c r="E50485" s="46"/>
      <c r="F50485" s="44"/>
    </row>
    <row r="50486" spans="3:6" x14ac:dyDescent="0.2">
      <c r="C50486"/>
      <c r="E50486" s="46"/>
      <c r="F50486" s="44"/>
    </row>
    <row r="50487" spans="3:6" x14ac:dyDescent="0.2">
      <c r="C50487"/>
      <c r="E50487" s="46"/>
      <c r="F50487" s="44"/>
    </row>
    <row r="50488" spans="3:6" x14ac:dyDescent="0.2">
      <c r="C50488"/>
      <c r="E50488" s="46"/>
      <c r="F50488" s="44"/>
    </row>
    <row r="50489" spans="3:6" x14ac:dyDescent="0.2">
      <c r="C50489"/>
      <c r="E50489" s="46"/>
      <c r="F50489" s="44"/>
    </row>
    <row r="50490" spans="3:6" x14ac:dyDescent="0.2">
      <c r="C50490"/>
      <c r="E50490" s="46"/>
      <c r="F50490" s="44"/>
    </row>
    <row r="50491" spans="3:6" x14ac:dyDescent="0.2">
      <c r="C50491"/>
      <c r="E50491" s="46"/>
      <c r="F50491" s="44"/>
    </row>
    <row r="50492" spans="3:6" x14ac:dyDescent="0.2">
      <c r="C50492"/>
      <c r="E50492" s="46"/>
      <c r="F50492" s="44"/>
    </row>
    <row r="50493" spans="3:6" x14ac:dyDescent="0.2">
      <c r="C50493"/>
      <c r="E50493" s="46"/>
      <c r="F50493" s="44"/>
    </row>
    <row r="50494" spans="3:6" x14ac:dyDescent="0.2">
      <c r="C50494"/>
      <c r="E50494" s="46"/>
      <c r="F50494" s="44"/>
    </row>
    <row r="50495" spans="3:6" x14ac:dyDescent="0.2">
      <c r="C50495"/>
      <c r="E50495" s="46"/>
      <c r="F50495" s="44"/>
    </row>
    <row r="50496" spans="3:6" x14ac:dyDescent="0.2">
      <c r="C50496"/>
      <c r="E50496" s="46"/>
      <c r="F50496" s="44"/>
    </row>
    <row r="50497" spans="3:6" x14ac:dyDescent="0.2">
      <c r="C50497"/>
      <c r="E50497" s="46"/>
      <c r="F50497" s="44"/>
    </row>
    <row r="50498" spans="3:6" x14ac:dyDescent="0.2">
      <c r="C50498"/>
      <c r="E50498" s="46"/>
      <c r="F50498" s="44"/>
    </row>
    <row r="50499" spans="3:6" x14ac:dyDescent="0.2">
      <c r="C50499"/>
      <c r="E50499" s="46"/>
      <c r="F50499" s="44"/>
    </row>
    <row r="50500" spans="3:6" x14ac:dyDescent="0.2">
      <c r="C50500"/>
      <c r="E50500" s="46"/>
      <c r="F50500" s="44"/>
    </row>
    <row r="50501" spans="3:6" x14ac:dyDescent="0.2">
      <c r="C50501"/>
      <c r="E50501" s="46"/>
      <c r="F50501" s="44"/>
    </row>
    <row r="50502" spans="3:6" x14ac:dyDescent="0.2">
      <c r="C50502"/>
      <c r="E50502" s="46"/>
      <c r="F50502" s="44"/>
    </row>
    <row r="50503" spans="3:6" x14ac:dyDescent="0.2">
      <c r="C50503"/>
      <c r="E50503" s="46"/>
      <c r="F50503" s="44"/>
    </row>
    <row r="50504" spans="3:6" x14ac:dyDescent="0.2">
      <c r="C50504"/>
      <c r="E50504" s="46"/>
      <c r="F50504" s="44"/>
    </row>
    <row r="50505" spans="3:6" x14ac:dyDescent="0.2">
      <c r="C50505"/>
      <c r="E50505" s="46"/>
      <c r="F50505" s="44"/>
    </row>
    <row r="50506" spans="3:6" x14ac:dyDescent="0.2">
      <c r="C50506"/>
      <c r="E50506" s="46"/>
      <c r="F50506" s="44"/>
    </row>
    <row r="50507" spans="3:6" x14ac:dyDescent="0.2">
      <c r="C50507"/>
      <c r="E50507" s="46"/>
      <c r="F50507" s="44"/>
    </row>
    <row r="50508" spans="3:6" x14ac:dyDescent="0.2">
      <c r="C50508"/>
      <c r="E50508" s="46"/>
      <c r="F50508" s="44"/>
    </row>
    <row r="50509" spans="3:6" x14ac:dyDescent="0.2">
      <c r="C50509"/>
      <c r="E50509" s="46"/>
      <c r="F50509" s="44"/>
    </row>
    <row r="50510" spans="3:6" x14ac:dyDescent="0.2">
      <c r="C50510"/>
      <c r="E50510" s="46"/>
      <c r="F50510" s="44"/>
    </row>
    <row r="50511" spans="3:6" x14ac:dyDescent="0.2">
      <c r="C50511"/>
      <c r="E50511" s="46"/>
      <c r="F50511" s="44"/>
    </row>
    <row r="50512" spans="3:6" x14ac:dyDescent="0.2">
      <c r="C50512"/>
      <c r="E50512" s="46"/>
      <c r="F50512" s="44"/>
    </row>
    <row r="50513" spans="3:6" x14ac:dyDescent="0.2">
      <c r="C50513"/>
      <c r="E50513" s="46"/>
      <c r="F50513" s="44"/>
    </row>
    <row r="50514" spans="3:6" x14ac:dyDescent="0.2">
      <c r="C50514"/>
      <c r="E50514" s="46"/>
      <c r="F50514" s="44"/>
    </row>
    <row r="50515" spans="3:6" x14ac:dyDescent="0.2">
      <c r="C50515"/>
      <c r="E50515" s="46"/>
      <c r="F50515" s="44"/>
    </row>
    <row r="50516" spans="3:6" x14ac:dyDescent="0.2">
      <c r="C50516"/>
      <c r="E50516" s="46"/>
      <c r="F50516" s="44"/>
    </row>
    <row r="50517" spans="3:6" x14ac:dyDescent="0.2">
      <c r="C50517"/>
      <c r="E50517" s="46"/>
      <c r="F50517" s="44"/>
    </row>
    <row r="50518" spans="3:6" x14ac:dyDescent="0.2">
      <c r="C50518"/>
      <c r="E50518" s="46"/>
      <c r="F50518" s="44"/>
    </row>
    <row r="50519" spans="3:6" x14ac:dyDescent="0.2">
      <c r="C50519"/>
      <c r="E50519" s="46"/>
      <c r="F50519" s="44"/>
    </row>
    <row r="50520" spans="3:6" x14ac:dyDescent="0.2">
      <c r="C50520"/>
      <c r="E50520" s="46"/>
      <c r="F50520" s="44"/>
    </row>
    <row r="50521" spans="3:6" x14ac:dyDescent="0.2">
      <c r="C50521"/>
      <c r="E50521" s="46"/>
      <c r="F50521" s="44"/>
    </row>
    <row r="50522" spans="3:6" x14ac:dyDescent="0.2">
      <c r="C50522"/>
      <c r="E50522" s="46"/>
      <c r="F50522" s="44"/>
    </row>
    <row r="50523" spans="3:6" x14ac:dyDescent="0.2">
      <c r="C50523"/>
      <c r="E50523" s="46"/>
      <c r="F50523" s="44"/>
    </row>
    <row r="50524" spans="3:6" x14ac:dyDescent="0.2">
      <c r="C50524"/>
      <c r="E50524" s="46"/>
      <c r="F50524" s="44"/>
    </row>
    <row r="50525" spans="3:6" x14ac:dyDescent="0.2">
      <c r="C50525"/>
      <c r="E50525" s="46"/>
      <c r="F50525" s="44"/>
    </row>
    <row r="50526" spans="3:6" x14ac:dyDescent="0.2">
      <c r="C50526"/>
      <c r="E50526" s="46"/>
      <c r="F50526" s="44"/>
    </row>
    <row r="50527" spans="3:6" x14ac:dyDescent="0.2">
      <c r="C50527"/>
      <c r="E50527" s="46"/>
      <c r="F50527" s="44"/>
    </row>
    <row r="50528" spans="3:6" x14ac:dyDescent="0.2">
      <c r="C50528"/>
      <c r="E50528" s="46"/>
      <c r="F50528" s="44"/>
    </row>
    <row r="50529" spans="3:6" x14ac:dyDescent="0.2">
      <c r="C50529"/>
      <c r="E50529" s="46"/>
      <c r="F50529" s="44"/>
    </row>
    <row r="50530" spans="3:6" x14ac:dyDescent="0.2">
      <c r="C50530"/>
      <c r="E50530" s="46"/>
      <c r="F50530" s="44"/>
    </row>
    <row r="50531" spans="3:6" x14ac:dyDescent="0.2">
      <c r="C50531"/>
      <c r="E50531" s="46"/>
      <c r="F50531" s="44"/>
    </row>
    <row r="50532" spans="3:6" x14ac:dyDescent="0.2">
      <c r="C50532"/>
      <c r="E50532" s="46"/>
      <c r="F50532" s="44"/>
    </row>
    <row r="50533" spans="3:6" x14ac:dyDescent="0.2">
      <c r="C50533"/>
      <c r="E50533" s="46"/>
      <c r="F50533" s="44"/>
    </row>
    <row r="50534" spans="3:6" x14ac:dyDescent="0.2">
      <c r="C50534"/>
      <c r="E50534" s="46"/>
      <c r="F50534" s="44"/>
    </row>
    <row r="50535" spans="3:6" x14ac:dyDescent="0.2">
      <c r="C50535"/>
      <c r="E50535" s="46"/>
      <c r="F50535" s="44"/>
    </row>
    <row r="50536" spans="3:6" x14ac:dyDescent="0.2">
      <c r="C50536"/>
      <c r="E50536" s="46"/>
      <c r="F50536" s="44"/>
    </row>
    <row r="50537" spans="3:6" x14ac:dyDescent="0.2">
      <c r="C50537"/>
      <c r="E50537" s="46"/>
      <c r="F50537" s="44"/>
    </row>
    <row r="50538" spans="3:6" x14ac:dyDescent="0.2">
      <c r="C50538"/>
      <c r="E50538" s="46"/>
      <c r="F50538" s="44"/>
    </row>
    <row r="50539" spans="3:6" x14ac:dyDescent="0.2">
      <c r="C50539"/>
      <c r="E50539" s="46"/>
      <c r="F50539" s="44"/>
    </row>
    <row r="50540" spans="3:6" x14ac:dyDescent="0.2">
      <c r="C50540"/>
      <c r="E50540" s="46"/>
      <c r="F50540" s="44"/>
    </row>
    <row r="50541" spans="3:6" x14ac:dyDescent="0.2">
      <c r="C50541"/>
      <c r="E50541" s="46"/>
      <c r="F50541" s="44"/>
    </row>
    <row r="50542" spans="3:6" x14ac:dyDescent="0.2">
      <c r="C50542"/>
      <c r="E50542" s="46"/>
      <c r="F50542" s="44"/>
    </row>
    <row r="50543" spans="3:6" x14ac:dyDescent="0.2">
      <c r="C50543"/>
      <c r="E50543" s="46"/>
      <c r="F50543" s="44"/>
    </row>
    <row r="50544" spans="3:6" x14ac:dyDescent="0.2">
      <c r="C50544"/>
      <c r="E50544" s="46"/>
      <c r="F50544" s="44"/>
    </row>
    <row r="50545" spans="3:6" x14ac:dyDescent="0.2">
      <c r="C50545"/>
      <c r="E50545" s="46"/>
      <c r="F50545" s="44"/>
    </row>
    <row r="50546" spans="3:6" x14ac:dyDescent="0.2">
      <c r="C50546"/>
      <c r="E50546" s="46"/>
      <c r="F50546" s="44"/>
    </row>
    <row r="50547" spans="3:6" x14ac:dyDescent="0.2">
      <c r="C50547"/>
      <c r="E50547" s="46"/>
      <c r="F50547" s="44"/>
    </row>
    <row r="50548" spans="3:6" x14ac:dyDescent="0.2">
      <c r="C50548"/>
      <c r="E50548" s="46"/>
      <c r="F50548" s="44"/>
    </row>
    <row r="50549" spans="3:6" x14ac:dyDescent="0.2">
      <c r="C50549"/>
      <c r="E50549" s="46"/>
      <c r="F50549" s="44"/>
    </row>
    <row r="50550" spans="3:6" x14ac:dyDescent="0.2">
      <c r="C50550"/>
      <c r="E50550" s="46"/>
      <c r="F50550" s="44"/>
    </row>
    <row r="50551" spans="3:6" x14ac:dyDescent="0.2">
      <c r="C50551"/>
      <c r="E50551" s="46"/>
      <c r="F50551" s="44"/>
    </row>
    <row r="50552" spans="3:6" x14ac:dyDescent="0.2">
      <c r="C50552"/>
      <c r="E50552" s="46"/>
      <c r="F50552" s="44"/>
    </row>
    <row r="50553" spans="3:6" x14ac:dyDescent="0.2">
      <c r="C50553"/>
      <c r="E50553" s="46"/>
      <c r="F50553" s="44"/>
    </row>
    <row r="50554" spans="3:6" x14ac:dyDescent="0.2">
      <c r="C50554"/>
      <c r="E50554" s="46"/>
      <c r="F50554" s="44"/>
    </row>
    <row r="50555" spans="3:6" x14ac:dyDescent="0.2">
      <c r="C50555"/>
      <c r="E50555" s="46"/>
      <c r="F50555" s="44"/>
    </row>
    <row r="50556" spans="3:6" x14ac:dyDescent="0.2">
      <c r="C50556"/>
      <c r="E50556" s="46"/>
      <c r="F50556" s="44"/>
    </row>
    <row r="50557" spans="3:6" x14ac:dyDescent="0.2">
      <c r="C50557"/>
      <c r="E50557" s="46"/>
      <c r="F50557" s="44"/>
    </row>
    <row r="50558" spans="3:6" x14ac:dyDescent="0.2">
      <c r="C50558"/>
      <c r="E50558" s="46"/>
      <c r="F50558" s="44"/>
    </row>
    <row r="50559" spans="3:6" x14ac:dyDescent="0.2">
      <c r="C50559"/>
      <c r="E50559" s="46"/>
      <c r="F50559" s="44"/>
    </row>
    <row r="50560" spans="3:6" x14ac:dyDescent="0.2">
      <c r="C50560"/>
      <c r="E50560" s="46"/>
      <c r="F50560" s="44"/>
    </row>
    <row r="50561" spans="3:6" x14ac:dyDescent="0.2">
      <c r="C50561"/>
      <c r="E50561" s="46"/>
      <c r="F50561" s="44"/>
    </row>
    <row r="50562" spans="3:6" x14ac:dyDescent="0.2">
      <c r="C50562"/>
      <c r="E50562" s="46"/>
      <c r="F50562" s="44"/>
    </row>
    <row r="50563" spans="3:6" x14ac:dyDescent="0.2">
      <c r="C50563"/>
      <c r="E50563" s="46"/>
      <c r="F50563" s="44"/>
    </row>
    <row r="50564" spans="3:6" x14ac:dyDescent="0.2">
      <c r="C50564"/>
      <c r="E50564" s="46"/>
      <c r="F50564" s="44"/>
    </row>
    <row r="50565" spans="3:6" x14ac:dyDescent="0.2">
      <c r="C50565"/>
      <c r="E50565" s="46"/>
      <c r="F50565" s="44"/>
    </row>
    <row r="50566" spans="3:6" x14ac:dyDescent="0.2">
      <c r="C50566"/>
      <c r="E50566" s="46"/>
      <c r="F50566" s="44"/>
    </row>
    <row r="50567" spans="3:6" x14ac:dyDescent="0.2">
      <c r="C50567"/>
      <c r="E50567" s="46"/>
      <c r="F50567" s="44"/>
    </row>
    <row r="50568" spans="3:6" x14ac:dyDescent="0.2">
      <c r="C50568"/>
      <c r="E50568" s="46"/>
      <c r="F50568" s="44"/>
    </row>
    <row r="50569" spans="3:6" x14ac:dyDescent="0.2">
      <c r="C50569"/>
      <c r="E50569" s="46"/>
      <c r="F50569" s="44"/>
    </row>
    <row r="50570" spans="3:6" x14ac:dyDescent="0.2">
      <c r="C50570"/>
      <c r="E50570" s="46"/>
      <c r="F50570" s="44"/>
    </row>
    <row r="50571" spans="3:6" x14ac:dyDescent="0.2">
      <c r="C50571"/>
      <c r="E50571" s="46"/>
      <c r="F50571" s="44"/>
    </row>
    <row r="50572" spans="3:6" x14ac:dyDescent="0.2">
      <c r="C50572"/>
      <c r="E50572" s="46"/>
      <c r="F50572" s="44"/>
    </row>
    <row r="50573" spans="3:6" x14ac:dyDescent="0.2">
      <c r="C50573"/>
      <c r="E50573" s="46"/>
      <c r="F50573" s="44"/>
    </row>
    <row r="50574" spans="3:6" x14ac:dyDescent="0.2">
      <c r="C50574"/>
      <c r="E50574" s="46"/>
      <c r="F50574" s="44"/>
    </row>
    <row r="50575" spans="3:6" x14ac:dyDescent="0.2">
      <c r="C50575"/>
      <c r="E50575" s="46"/>
      <c r="F50575" s="44"/>
    </row>
    <row r="50576" spans="3:6" x14ac:dyDescent="0.2">
      <c r="C50576"/>
      <c r="E50576" s="46"/>
      <c r="F50576" s="44"/>
    </row>
    <row r="50577" spans="3:6" x14ac:dyDescent="0.2">
      <c r="C50577"/>
      <c r="E50577" s="46"/>
      <c r="F50577" s="44"/>
    </row>
    <row r="50578" spans="3:6" x14ac:dyDescent="0.2">
      <c r="C50578"/>
      <c r="E50578" s="46"/>
      <c r="F50578" s="44"/>
    </row>
    <row r="50579" spans="3:6" x14ac:dyDescent="0.2">
      <c r="C50579"/>
      <c r="E50579" s="46"/>
      <c r="F50579" s="44"/>
    </row>
    <row r="50580" spans="3:6" x14ac:dyDescent="0.2">
      <c r="C50580"/>
      <c r="E50580" s="46"/>
      <c r="F50580" s="44"/>
    </row>
    <row r="50581" spans="3:6" x14ac:dyDescent="0.2">
      <c r="C50581"/>
      <c r="E50581" s="46"/>
      <c r="F50581" s="44"/>
    </row>
    <row r="50582" spans="3:6" x14ac:dyDescent="0.2">
      <c r="C50582"/>
      <c r="E50582" s="46"/>
      <c r="F50582" s="44"/>
    </row>
    <row r="50583" spans="3:6" x14ac:dyDescent="0.2">
      <c r="C50583"/>
      <c r="E50583" s="46"/>
      <c r="F50583" s="44"/>
    </row>
    <row r="50584" spans="3:6" x14ac:dyDescent="0.2">
      <c r="C50584"/>
      <c r="E50584" s="46"/>
      <c r="F50584" s="44"/>
    </row>
    <row r="50585" spans="3:6" x14ac:dyDescent="0.2">
      <c r="C50585"/>
      <c r="E50585" s="46"/>
      <c r="F50585" s="44"/>
    </row>
    <row r="50586" spans="3:6" x14ac:dyDescent="0.2">
      <c r="C50586"/>
      <c r="E50586" s="46"/>
      <c r="F50586" s="44"/>
    </row>
    <row r="50587" spans="3:6" x14ac:dyDescent="0.2">
      <c r="C50587"/>
      <c r="E50587" s="46"/>
      <c r="F50587" s="44"/>
    </row>
    <row r="50588" spans="3:6" x14ac:dyDescent="0.2">
      <c r="C50588"/>
      <c r="E50588" s="46"/>
      <c r="F50588" s="44"/>
    </row>
    <row r="50589" spans="3:6" x14ac:dyDescent="0.2">
      <c r="C50589"/>
      <c r="E50589" s="46"/>
      <c r="F50589" s="44"/>
    </row>
    <row r="50590" spans="3:6" x14ac:dyDescent="0.2">
      <c r="C50590"/>
      <c r="E50590" s="46"/>
      <c r="F50590" s="44"/>
    </row>
    <row r="50591" spans="3:6" x14ac:dyDescent="0.2">
      <c r="C50591"/>
      <c r="E50591" s="46"/>
      <c r="F50591" s="44"/>
    </row>
    <row r="50592" spans="3:6" x14ac:dyDescent="0.2">
      <c r="C50592"/>
      <c r="E50592" s="46"/>
      <c r="F50592" s="44"/>
    </row>
    <row r="50593" spans="3:6" x14ac:dyDescent="0.2">
      <c r="C50593"/>
      <c r="E50593" s="46"/>
      <c r="F50593" s="44"/>
    </row>
    <row r="50594" spans="3:6" x14ac:dyDescent="0.2">
      <c r="C50594"/>
      <c r="E50594" s="46"/>
      <c r="F50594" s="44"/>
    </row>
    <row r="50595" spans="3:6" x14ac:dyDescent="0.2">
      <c r="C50595"/>
      <c r="E50595" s="46"/>
      <c r="F50595" s="44"/>
    </row>
    <row r="50596" spans="3:6" x14ac:dyDescent="0.2">
      <c r="C50596"/>
      <c r="E50596" s="46"/>
      <c r="F50596" s="44"/>
    </row>
    <row r="50597" spans="3:6" x14ac:dyDescent="0.2">
      <c r="C50597"/>
      <c r="E50597" s="46"/>
      <c r="F50597" s="44"/>
    </row>
    <row r="50598" spans="3:6" x14ac:dyDescent="0.2">
      <c r="C50598"/>
      <c r="E50598" s="46"/>
      <c r="F50598" s="44"/>
    </row>
    <row r="50599" spans="3:6" x14ac:dyDescent="0.2">
      <c r="C50599"/>
      <c r="E50599" s="46"/>
      <c r="F50599" s="44"/>
    </row>
    <row r="50600" spans="3:6" x14ac:dyDescent="0.2">
      <c r="C50600"/>
      <c r="E50600" s="46"/>
      <c r="F50600" s="44"/>
    </row>
    <row r="50601" spans="3:6" x14ac:dyDescent="0.2">
      <c r="C50601"/>
      <c r="E50601" s="46"/>
      <c r="F50601" s="44"/>
    </row>
    <row r="50602" spans="3:6" x14ac:dyDescent="0.2">
      <c r="C50602"/>
      <c r="E50602" s="46"/>
      <c r="F50602" s="44"/>
    </row>
    <row r="50603" spans="3:6" x14ac:dyDescent="0.2">
      <c r="C50603"/>
      <c r="E50603" s="46"/>
      <c r="F50603" s="44"/>
    </row>
    <row r="50604" spans="3:6" x14ac:dyDescent="0.2">
      <c r="C50604"/>
      <c r="E50604" s="46"/>
      <c r="F50604" s="44"/>
    </row>
    <row r="50605" spans="3:6" x14ac:dyDescent="0.2">
      <c r="C50605"/>
      <c r="E50605" s="46"/>
      <c r="F50605" s="44"/>
    </row>
    <row r="50606" spans="3:6" x14ac:dyDescent="0.2">
      <c r="C50606"/>
      <c r="E50606" s="46"/>
      <c r="F50606" s="44"/>
    </row>
    <row r="50607" spans="3:6" x14ac:dyDescent="0.2">
      <c r="C50607"/>
      <c r="E50607" s="46"/>
      <c r="F50607" s="44"/>
    </row>
    <row r="50608" spans="3:6" x14ac:dyDescent="0.2">
      <c r="C50608"/>
      <c r="E50608" s="46"/>
      <c r="F50608" s="44"/>
    </row>
    <row r="50609" spans="3:6" x14ac:dyDescent="0.2">
      <c r="C50609"/>
      <c r="E50609" s="46"/>
      <c r="F50609" s="44"/>
    </row>
    <row r="50610" spans="3:6" x14ac:dyDescent="0.2">
      <c r="C50610"/>
      <c r="E50610" s="46"/>
      <c r="F50610" s="44"/>
    </row>
    <row r="50611" spans="3:6" x14ac:dyDescent="0.2">
      <c r="C50611"/>
      <c r="E50611" s="46"/>
      <c r="F50611" s="44"/>
    </row>
    <row r="50612" spans="3:6" x14ac:dyDescent="0.2">
      <c r="C50612"/>
      <c r="E50612" s="46"/>
      <c r="F50612" s="44"/>
    </row>
    <row r="50613" spans="3:6" x14ac:dyDescent="0.2">
      <c r="C50613"/>
      <c r="E50613" s="46"/>
      <c r="F50613" s="44"/>
    </row>
    <row r="50614" spans="3:6" x14ac:dyDescent="0.2">
      <c r="C50614"/>
      <c r="E50614" s="46"/>
      <c r="F50614" s="44"/>
    </row>
    <row r="50615" spans="3:6" x14ac:dyDescent="0.2">
      <c r="C50615"/>
      <c r="E50615" s="46"/>
      <c r="F50615" s="44"/>
    </row>
    <row r="50616" spans="3:6" x14ac:dyDescent="0.2">
      <c r="C50616"/>
      <c r="E50616" s="46"/>
      <c r="F50616" s="44"/>
    </row>
    <row r="50617" spans="3:6" x14ac:dyDescent="0.2">
      <c r="C50617"/>
      <c r="E50617" s="46"/>
      <c r="F50617" s="44"/>
    </row>
    <row r="50618" spans="3:6" x14ac:dyDescent="0.2">
      <c r="C50618"/>
      <c r="E50618" s="46"/>
      <c r="F50618" s="44"/>
    </row>
    <row r="50619" spans="3:6" x14ac:dyDescent="0.2">
      <c r="C50619"/>
      <c r="E50619" s="46"/>
      <c r="F50619" s="44"/>
    </row>
    <row r="50620" spans="3:6" x14ac:dyDescent="0.2">
      <c r="C50620"/>
      <c r="E50620" s="46"/>
      <c r="F50620" s="44"/>
    </row>
    <row r="50621" spans="3:6" x14ac:dyDescent="0.2">
      <c r="C50621"/>
      <c r="E50621" s="46"/>
      <c r="F50621" s="44"/>
    </row>
    <row r="50622" spans="3:6" x14ac:dyDescent="0.2">
      <c r="C50622"/>
      <c r="E50622" s="46"/>
      <c r="F50622" s="44"/>
    </row>
    <row r="50623" spans="3:6" x14ac:dyDescent="0.2">
      <c r="C50623"/>
      <c r="E50623" s="46"/>
      <c r="F50623" s="44"/>
    </row>
    <row r="50624" spans="3:6" x14ac:dyDescent="0.2">
      <c r="C50624"/>
      <c r="E50624" s="46"/>
      <c r="F50624" s="44"/>
    </row>
    <row r="50625" spans="3:6" x14ac:dyDescent="0.2">
      <c r="C50625"/>
      <c r="E50625" s="46"/>
      <c r="F50625" s="44"/>
    </row>
    <row r="50626" spans="3:6" x14ac:dyDescent="0.2">
      <c r="C50626"/>
      <c r="E50626" s="46"/>
      <c r="F50626" s="44"/>
    </row>
    <row r="50627" spans="3:6" x14ac:dyDescent="0.2">
      <c r="C50627"/>
      <c r="E50627" s="46"/>
      <c r="F50627" s="44"/>
    </row>
    <row r="50628" spans="3:6" x14ac:dyDescent="0.2">
      <c r="C50628"/>
      <c r="E50628" s="46"/>
      <c r="F50628" s="44"/>
    </row>
    <row r="50629" spans="3:6" x14ac:dyDescent="0.2">
      <c r="C50629"/>
      <c r="E50629" s="46"/>
      <c r="F50629" s="44"/>
    </row>
    <row r="50630" spans="3:6" x14ac:dyDescent="0.2">
      <c r="C50630"/>
      <c r="E50630" s="46"/>
      <c r="F50630" s="44"/>
    </row>
    <row r="50631" spans="3:6" x14ac:dyDescent="0.2">
      <c r="C50631"/>
      <c r="E50631" s="46"/>
      <c r="F50631" s="44"/>
    </row>
    <row r="50632" spans="3:6" x14ac:dyDescent="0.2">
      <c r="C50632"/>
      <c r="E50632" s="46"/>
      <c r="F50632" s="44"/>
    </row>
    <row r="50633" spans="3:6" x14ac:dyDescent="0.2">
      <c r="C50633"/>
      <c r="E50633" s="46"/>
      <c r="F50633" s="44"/>
    </row>
    <row r="50634" spans="3:6" x14ac:dyDescent="0.2">
      <c r="C50634"/>
      <c r="E50634" s="46"/>
      <c r="F50634" s="44"/>
    </row>
    <row r="50635" spans="3:6" x14ac:dyDescent="0.2">
      <c r="C50635"/>
      <c r="E50635" s="46"/>
      <c r="F50635" s="44"/>
    </row>
    <row r="50636" spans="3:6" x14ac:dyDescent="0.2">
      <c r="C50636"/>
      <c r="E50636" s="46"/>
      <c r="F50636" s="44"/>
    </row>
    <row r="50637" spans="3:6" x14ac:dyDescent="0.2">
      <c r="C50637"/>
      <c r="E50637" s="46"/>
      <c r="F50637" s="44"/>
    </row>
    <row r="50638" spans="3:6" x14ac:dyDescent="0.2">
      <c r="C50638"/>
      <c r="E50638" s="46"/>
      <c r="F50638" s="44"/>
    </row>
    <row r="50639" spans="3:6" x14ac:dyDescent="0.2">
      <c r="C50639"/>
      <c r="E50639" s="46"/>
      <c r="F50639" s="44"/>
    </row>
    <row r="50640" spans="3:6" x14ac:dyDescent="0.2">
      <c r="C50640"/>
      <c r="E50640" s="46"/>
      <c r="F50640" s="44"/>
    </row>
    <row r="50641" spans="3:6" x14ac:dyDescent="0.2">
      <c r="C50641"/>
      <c r="E50641" s="46"/>
      <c r="F50641" s="44"/>
    </row>
    <row r="50642" spans="3:6" x14ac:dyDescent="0.2">
      <c r="C50642"/>
      <c r="E50642" s="46"/>
      <c r="F50642" s="44"/>
    </row>
    <row r="50643" spans="3:6" x14ac:dyDescent="0.2">
      <c r="C50643"/>
      <c r="E50643" s="46"/>
      <c r="F50643" s="44"/>
    </row>
    <row r="50644" spans="3:6" x14ac:dyDescent="0.2">
      <c r="C50644"/>
      <c r="E50644" s="46"/>
      <c r="F50644" s="44"/>
    </row>
    <row r="50645" spans="3:6" x14ac:dyDescent="0.2">
      <c r="C50645"/>
      <c r="E50645" s="46"/>
      <c r="F50645" s="44"/>
    </row>
    <row r="50646" spans="3:6" x14ac:dyDescent="0.2">
      <c r="C50646"/>
      <c r="E50646" s="46"/>
      <c r="F50646" s="44"/>
    </row>
    <row r="50647" spans="3:6" x14ac:dyDescent="0.2">
      <c r="C50647"/>
      <c r="E50647" s="46"/>
      <c r="F50647" s="44"/>
    </row>
    <row r="50648" spans="3:6" x14ac:dyDescent="0.2">
      <c r="C50648"/>
      <c r="E50648" s="46"/>
      <c r="F50648" s="44"/>
    </row>
    <row r="50649" spans="3:6" x14ac:dyDescent="0.2">
      <c r="C50649"/>
      <c r="E50649" s="46"/>
      <c r="F50649" s="44"/>
    </row>
    <row r="50650" spans="3:6" x14ac:dyDescent="0.2">
      <c r="C50650"/>
      <c r="E50650" s="46"/>
      <c r="F50650" s="44"/>
    </row>
    <row r="50651" spans="3:6" x14ac:dyDescent="0.2">
      <c r="C50651"/>
      <c r="E50651" s="46"/>
      <c r="F50651" s="44"/>
    </row>
    <row r="50652" spans="3:6" x14ac:dyDescent="0.2">
      <c r="C50652"/>
      <c r="E50652" s="46"/>
      <c r="F50652" s="44"/>
    </row>
    <row r="50653" spans="3:6" x14ac:dyDescent="0.2">
      <c r="C50653"/>
      <c r="E50653" s="46"/>
      <c r="F50653" s="44"/>
    </row>
    <row r="50654" spans="3:6" x14ac:dyDescent="0.2">
      <c r="C50654"/>
      <c r="E50654" s="46"/>
      <c r="F50654" s="44"/>
    </row>
    <row r="50655" spans="3:6" x14ac:dyDescent="0.2">
      <c r="C50655"/>
      <c r="E50655" s="46"/>
      <c r="F50655" s="44"/>
    </row>
    <row r="50656" spans="3:6" x14ac:dyDescent="0.2">
      <c r="C50656"/>
      <c r="E50656" s="46"/>
      <c r="F50656" s="44"/>
    </row>
    <row r="50657" spans="3:6" x14ac:dyDescent="0.2">
      <c r="C50657"/>
      <c r="E50657" s="46"/>
      <c r="F50657" s="44"/>
    </row>
    <row r="50658" spans="3:6" x14ac:dyDescent="0.2">
      <c r="C50658"/>
      <c r="E50658" s="46"/>
      <c r="F50658" s="44"/>
    </row>
    <row r="50659" spans="3:6" x14ac:dyDescent="0.2">
      <c r="C50659"/>
      <c r="E50659" s="46"/>
      <c r="F50659" s="44"/>
    </row>
    <row r="50660" spans="3:6" x14ac:dyDescent="0.2">
      <c r="C50660"/>
      <c r="E50660" s="46"/>
      <c r="F50660" s="44"/>
    </row>
    <row r="50661" spans="3:6" x14ac:dyDescent="0.2">
      <c r="C50661"/>
      <c r="E50661" s="46"/>
      <c r="F50661" s="44"/>
    </row>
    <row r="50662" spans="3:6" x14ac:dyDescent="0.2">
      <c r="C50662"/>
      <c r="E50662" s="46"/>
      <c r="F50662" s="44"/>
    </row>
    <row r="50663" spans="3:6" x14ac:dyDescent="0.2">
      <c r="C50663"/>
      <c r="E50663" s="46"/>
      <c r="F50663" s="44"/>
    </row>
    <row r="50664" spans="3:6" x14ac:dyDescent="0.2">
      <c r="C50664"/>
      <c r="E50664" s="46"/>
      <c r="F50664" s="44"/>
    </row>
    <row r="50665" spans="3:6" x14ac:dyDescent="0.2">
      <c r="C50665"/>
      <c r="E50665" s="46"/>
      <c r="F50665" s="44"/>
    </row>
    <row r="50666" spans="3:6" x14ac:dyDescent="0.2">
      <c r="C50666"/>
      <c r="E50666" s="46"/>
      <c r="F50666" s="44"/>
    </row>
    <row r="50667" spans="3:6" x14ac:dyDescent="0.2">
      <c r="C50667"/>
      <c r="E50667" s="46"/>
      <c r="F50667" s="44"/>
    </row>
    <row r="50668" spans="3:6" x14ac:dyDescent="0.2">
      <c r="C50668"/>
      <c r="E50668" s="46"/>
      <c r="F50668" s="44"/>
    </row>
    <row r="50669" spans="3:6" x14ac:dyDescent="0.2">
      <c r="C50669"/>
      <c r="E50669" s="46"/>
      <c r="F50669" s="44"/>
    </row>
    <row r="50670" spans="3:6" x14ac:dyDescent="0.2">
      <c r="C50670"/>
      <c r="E50670" s="46"/>
      <c r="F50670" s="44"/>
    </row>
    <row r="50671" spans="3:6" x14ac:dyDescent="0.2">
      <c r="C50671"/>
      <c r="E50671" s="46"/>
      <c r="F50671" s="44"/>
    </row>
    <row r="50672" spans="3:6" x14ac:dyDescent="0.2">
      <c r="C50672"/>
      <c r="E50672" s="46"/>
      <c r="F50672" s="44"/>
    </row>
    <row r="50673" spans="3:6" x14ac:dyDescent="0.2">
      <c r="C50673"/>
      <c r="E50673" s="46"/>
      <c r="F50673" s="44"/>
    </row>
    <row r="50674" spans="3:6" x14ac:dyDescent="0.2">
      <c r="C50674"/>
      <c r="E50674" s="46"/>
      <c r="F50674" s="44"/>
    </row>
    <row r="50675" spans="3:6" x14ac:dyDescent="0.2">
      <c r="C50675"/>
      <c r="E50675" s="46"/>
      <c r="F50675" s="44"/>
    </row>
    <row r="50676" spans="3:6" x14ac:dyDescent="0.2">
      <c r="C50676"/>
      <c r="E50676" s="46"/>
      <c r="F50676" s="44"/>
    </row>
    <row r="50677" spans="3:6" x14ac:dyDescent="0.2">
      <c r="C50677"/>
      <c r="E50677" s="46"/>
      <c r="F50677" s="44"/>
    </row>
    <row r="50678" spans="3:6" x14ac:dyDescent="0.2">
      <c r="C50678"/>
      <c r="E50678" s="46"/>
      <c r="F50678" s="44"/>
    </row>
    <row r="50679" spans="3:6" x14ac:dyDescent="0.2">
      <c r="C50679"/>
      <c r="E50679" s="46"/>
      <c r="F50679" s="44"/>
    </row>
    <row r="50680" spans="3:6" x14ac:dyDescent="0.2">
      <c r="C50680"/>
      <c r="E50680" s="46"/>
      <c r="F50680" s="44"/>
    </row>
    <row r="50681" spans="3:6" x14ac:dyDescent="0.2">
      <c r="C50681"/>
      <c r="E50681" s="46"/>
      <c r="F50681" s="44"/>
    </row>
    <row r="50682" spans="3:6" x14ac:dyDescent="0.2">
      <c r="C50682"/>
      <c r="E50682" s="46"/>
      <c r="F50682" s="44"/>
    </row>
    <row r="50683" spans="3:6" x14ac:dyDescent="0.2">
      <c r="C50683"/>
      <c r="E50683" s="46"/>
      <c r="F50683" s="44"/>
    </row>
    <row r="50684" spans="3:6" x14ac:dyDescent="0.2">
      <c r="C50684"/>
      <c r="E50684" s="46"/>
      <c r="F50684" s="44"/>
    </row>
    <row r="50685" spans="3:6" x14ac:dyDescent="0.2">
      <c r="C50685"/>
      <c r="E50685" s="46"/>
      <c r="F50685" s="44"/>
    </row>
    <row r="50686" spans="3:6" x14ac:dyDescent="0.2">
      <c r="C50686"/>
      <c r="E50686" s="46"/>
      <c r="F50686" s="44"/>
    </row>
    <row r="50687" spans="3:6" x14ac:dyDescent="0.2">
      <c r="C50687"/>
      <c r="E50687" s="46"/>
      <c r="F50687" s="44"/>
    </row>
    <row r="50688" spans="3:6" x14ac:dyDescent="0.2">
      <c r="C50688"/>
      <c r="E50688" s="46"/>
      <c r="F50688" s="44"/>
    </row>
    <row r="50689" spans="3:6" x14ac:dyDescent="0.2">
      <c r="C50689"/>
      <c r="E50689" s="46"/>
      <c r="F50689" s="44"/>
    </row>
    <row r="50690" spans="3:6" x14ac:dyDescent="0.2">
      <c r="C50690"/>
      <c r="E50690" s="46"/>
      <c r="F50690" s="44"/>
    </row>
    <row r="50691" spans="3:6" x14ac:dyDescent="0.2">
      <c r="C50691"/>
      <c r="E50691" s="46"/>
      <c r="F50691" s="44"/>
    </row>
    <row r="50692" spans="3:6" x14ac:dyDescent="0.2">
      <c r="C50692"/>
      <c r="E50692" s="46"/>
      <c r="F50692" s="44"/>
    </row>
    <row r="50693" spans="3:6" x14ac:dyDescent="0.2">
      <c r="C50693"/>
      <c r="E50693" s="46"/>
      <c r="F50693" s="44"/>
    </row>
    <row r="50694" spans="3:6" x14ac:dyDescent="0.2">
      <c r="C50694"/>
      <c r="E50694" s="46"/>
      <c r="F50694" s="44"/>
    </row>
    <row r="50695" spans="3:6" x14ac:dyDescent="0.2">
      <c r="C50695"/>
      <c r="E50695" s="46"/>
      <c r="F50695" s="44"/>
    </row>
    <row r="50696" spans="3:6" x14ac:dyDescent="0.2">
      <c r="C50696"/>
      <c r="E50696" s="46"/>
      <c r="F50696" s="44"/>
    </row>
    <row r="50697" spans="3:6" x14ac:dyDescent="0.2">
      <c r="C50697"/>
      <c r="E50697" s="46"/>
      <c r="F50697" s="44"/>
    </row>
    <row r="50698" spans="3:6" x14ac:dyDescent="0.2">
      <c r="C50698"/>
      <c r="E50698" s="46"/>
      <c r="F50698" s="44"/>
    </row>
    <row r="50699" spans="3:6" x14ac:dyDescent="0.2">
      <c r="C50699"/>
      <c r="E50699" s="46"/>
      <c r="F50699" s="44"/>
    </row>
    <row r="50700" spans="3:6" x14ac:dyDescent="0.2">
      <c r="C50700"/>
      <c r="E50700" s="46"/>
      <c r="F50700" s="44"/>
    </row>
    <row r="50701" spans="3:6" x14ac:dyDescent="0.2">
      <c r="C50701"/>
      <c r="E50701" s="46"/>
      <c r="F50701" s="44"/>
    </row>
    <row r="50702" spans="3:6" x14ac:dyDescent="0.2">
      <c r="C50702"/>
      <c r="E50702" s="46"/>
      <c r="F50702" s="44"/>
    </row>
    <row r="50703" spans="3:6" x14ac:dyDescent="0.2">
      <c r="C50703"/>
      <c r="E50703" s="46"/>
      <c r="F50703" s="44"/>
    </row>
    <row r="50704" spans="3:6" x14ac:dyDescent="0.2">
      <c r="C50704"/>
      <c r="E50704" s="46"/>
      <c r="F50704" s="44"/>
    </row>
    <row r="50705" spans="3:6" x14ac:dyDescent="0.2">
      <c r="C50705"/>
      <c r="E50705" s="46"/>
      <c r="F50705" s="44"/>
    </row>
    <row r="50706" spans="3:6" x14ac:dyDescent="0.2">
      <c r="C50706"/>
      <c r="E50706" s="46"/>
      <c r="F50706" s="44"/>
    </row>
    <row r="50707" spans="3:6" x14ac:dyDescent="0.2">
      <c r="C50707"/>
      <c r="E50707" s="46"/>
      <c r="F50707" s="44"/>
    </row>
    <row r="50708" spans="3:6" x14ac:dyDescent="0.2">
      <c r="C50708"/>
      <c r="E50708" s="46"/>
      <c r="F50708" s="44"/>
    </row>
    <row r="50709" spans="3:6" x14ac:dyDescent="0.2">
      <c r="C50709"/>
      <c r="E50709" s="46"/>
      <c r="F50709" s="44"/>
    </row>
    <row r="50710" spans="3:6" x14ac:dyDescent="0.2">
      <c r="C50710"/>
      <c r="E50710" s="46"/>
      <c r="F50710" s="44"/>
    </row>
    <row r="50711" spans="3:6" x14ac:dyDescent="0.2">
      <c r="C50711"/>
      <c r="E50711" s="46"/>
      <c r="F50711" s="44"/>
    </row>
    <row r="50712" spans="3:6" x14ac:dyDescent="0.2">
      <c r="C50712"/>
      <c r="E50712" s="46"/>
      <c r="F50712" s="44"/>
    </row>
    <row r="50713" spans="3:6" x14ac:dyDescent="0.2">
      <c r="C50713"/>
      <c r="E50713" s="46"/>
      <c r="F50713" s="44"/>
    </row>
    <row r="50714" spans="3:6" x14ac:dyDescent="0.2">
      <c r="C50714"/>
      <c r="E50714" s="46"/>
      <c r="F50714" s="44"/>
    </row>
    <row r="50715" spans="3:6" x14ac:dyDescent="0.2">
      <c r="C50715"/>
      <c r="E50715" s="46"/>
      <c r="F50715" s="44"/>
    </row>
    <row r="50716" spans="3:6" x14ac:dyDescent="0.2">
      <c r="C50716"/>
      <c r="E50716" s="46"/>
      <c r="F50716" s="44"/>
    </row>
    <row r="50717" spans="3:6" x14ac:dyDescent="0.2">
      <c r="C50717"/>
      <c r="E50717" s="46"/>
      <c r="F50717" s="44"/>
    </row>
    <row r="50718" spans="3:6" x14ac:dyDescent="0.2">
      <c r="C50718"/>
      <c r="E50718" s="46"/>
      <c r="F50718" s="44"/>
    </row>
    <row r="50719" spans="3:6" x14ac:dyDescent="0.2">
      <c r="C50719"/>
      <c r="E50719" s="46"/>
      <c r="F50719" s="44"/>
    </row>
    <row r="50720" spans="3:6" x14ac:dyDescent="0.2">
      <c r="C50720"/>
      <c r="E50720" s="46"/>
      <c r="F50720" s="44"/>
    </row>
    <row r="50721" spans="3:6" x14ac:dyDescent="0.2">
      <c r="C50721"/>
      <c r="E50721" s="46"/>
      <c r="F50721" s="44"/>
    </row>
    <row r="50722" spans="3:6" x14ac:dyDescent="0.2">
      <c r="C50722"/>
      <c r="E50722" s="46"/>
      <c r="F50722" s="44"/>
    </row>
    <row r="50723" spans="3:6" x14ac:dyDescent="0.2">
      <c r="C50723"/>
      <c r="E50723" s="46"/>
      <c r="F50723" s="44"/>
    </row>
    <row r="50724" spans="3:6" x14ac:dyDescent="0.2">
      <c r="C50724"/>
      <c r="E50724" s="46"/>
      <c r="F50724" s="44"/>
    </row>
    <row r="50725" spans="3:6" x14ac:dyDescent="0.2">
      <c r="C50725"/>
      <c r="E50725" s="46"/>
      <c r="F50725" s="44"/>
    </row>
    <row r="50726" spans="3:6" x14ac:dyDescent="0.2">
      <c r="C50726"/>
      <c r="E50726" s="46"/>
      <c r="F50726" s="44"/>
    </row>
    <row r="50727" spans="3:6" x14ac:dyDescent="0.2">
      <c r="C50727"/>
      <c r="E50727" s="46"/>
      <c r="F50727" s="44"/>
    </row>
    <row r="50728" spans="3:6" x14ac:dyDescent="0.2">
      <c r="C50728"/>
      <c r="E50728" s="46"/>
      <c r="F50728" s="44"/>
    </row>
    <row r="50729" spans="3:6" x14ac:dyDescent="0.2">
      <c r="C50729"/>
      <c r="E50729" s="46"/>
      <c r="F50729" s="44"/>
    </row>
    <row r="50730" spans="3:6" x14ac:dyDescent="0.2">
      <c r="C50730"/>
      <c r="E50730" s="46"/>
      <c r="F50730" s="44"/>
    </row>
    <row r="50731" spans="3:6" x14ac:dyDescent="0.2">
      <c r="C50731"/>
      <c r="E50731" s="46"/>
      <c r="F50731" s="44"/>
    </row>
    <row r="50732" spans="3:6" x14ac:dyDescent="0.2">
      <c r="C50732"/>
      <c r="E50732" s="46"/>
      <c r="F50732" s="44"/>
    </row>
    <row r="50733" spans="3:6" x14ac:dyDescent="0.2">
      <c r="C50733"/>
      <c r="E50733" s="46"/>
      <c r="F50733" s="44"/>
    </row>
    <row r="50734" spans="3:6" x14ac:dyDescent="0.2">
      <c r="C50734"/>
      <c r="E50734" s="46"/>
      <c r="F50734" s="44"/>
    </row>
    <row r="50735" spans="3:6" x14ac:dyDescent="0.2">
      <c r="C50735"/>
      <c r="E50735" s="46"/>
      <c r="F50735" s="44"/>
    </row>
    <row r="50736" spans="3:6" x14ac:dyDescent="0.2">
      <c r="C50736"/>
      <c r="E50736" s="46"/>
      <c r="F50736" s="44"/>
    </row>
    <row r="50737" spans="3:6" x14ac:dyDescent="0.2">
      <c r="C50737"/>
      <c r="E50737" s="46"/>
      <c r="F50737" s="44"/>
    </row>
    <row r="50738" spans="3:6" x14ac:dyDescent="0.2">
      <c r="C50738"/>
      <c r="E50738" s="46"/>
      <c r="F50738" s="44"/>
    </row>
    <row r="50739" spans="3:6" x14ac:dyDescent="0.2">
      <c r="C50739"/>
      <c r="E50739" s="46"/>
      <c r="F50739" s="44"/>
    </row>
    <row r="50740" spans="3:6" x14ac:dyDescent="0.2">
      <c r="C50740"/>
      <c r="E50740" s="46"/>
      <c r="F50740" s="44"/>
    </row>
    <row r="50741" spans="3:6" x14ac:dyDescent="0.2">
      <c r="C50741"/>
      <c r="E50741" s="46"/>
      <c r="F50741" s="44"/>
    </row>
    <row r="50742" spans="3:6" x14ac:dyDescent="0.2">
      <c r="C50742"/>
      <c r="E50742" s="46"/>
      <c r="F50742" s="44"/>
    </row>
    <row r="50743" spans="3:6" x14ac:dyDescent="0.2">
      <c r="C50743"/>
      <c r="E50743" s="46"/>
      <c r="F50743" s="44"/>
    </row>
    <row r="50744" spans="3:6" x14ac:dyDescent="0.2">
      <c r="C50744"/>
      <c r="E50744" s="46"/>
      <c r="F50744" s="44"/>
    </row>
    <row r="50745" spans="3:6" x14ac:dyDescent="0.2">
      <c r="C50745"/>
      <c r="E50745" s="46"/>
      <c r="F50745" s="44"/>
    </row>
    <row r="50746" spans="3:6" x14ac:dyDescent="0.2">
      <c r="C50746"/>
      <c r="E50746" s="46"/>
      <c r="F50746" s="44"/>
    </row>
    <row r="50747" spans="3:6" x14ac:dyDescent="0.2">
      <c r="C50747"/>
      <c r="E50747" s="46"/>
      <c r="F50747" s="44"/>
    </row>
    <row r="50748" spans="3:6" x14ac:dyDescent="0.2">
      <c r="C50748"/>
      <c r="E50748" s="46"/>
      <c r="F50748" s="44"/>
    </row>
    <row r="50749" spans="3:6" x14ac:dyDescent="0.2">
      <c r="C50749"/>
      <c r="E50749" s="46"/>
      <c r="F50749" s="44"/>
    </row>
    <row r="50750" spans="3:6" x14ac:dyDescent="0.2">
      <c r="C50750"/>
      <c r="E50750" s="46"/>
      <c r="F50750" s="44"/>
    </row>
    <row r="50751" spans="3:6" x14ac:dyDescent="0.2">
      <c r="C50751"/>
      <c r="E50751" s="46"/>
      <c r="F50751" s="44"/>
    </row>
    <row r="50752" spans="3:6" x14ac:dyDescent="0.2">
      <c r="C50752"/>
      <c r="E50752" s="46"/>
      <c r="F50752" s="44"/>
    </row>
    <row r="50753" spans="3:6" x14ac:dyDescent="0.2">
      <c r="C50753"/>
      <c r="E50753" s="46"/>
      <c r="F50753" s="44"/>
    </row>
    <row r="50754" spans="3:6" x14ac:dyDescent="0.2">
      <c r="C50754"/>
      <c r="E50754" s="46"/>
      <c r="F50754" s="44"/>
    </row>
    <row r="50755" spans="3:6" x14ac:dyDescent="0.2">
      <c r="C50755"/>
      <c r="E50755" s="46"/>
      <c r="F50755" s="44"/>
    </row>
    <row r="50756" spans="3:6" x14ac:dyDescent="0.2">
      <c r="C50756"/>
      <c r="E50756" s="46"/>
      <c r="F50756" s="44"/>
    </row>
    <row r="50757" spans="3:6" x14ac:dyDescent="0.2">
      <c r="C50757"/>
      <c r="E50757" s="46"/>
      <c r="F50757" s="44"/>
    </row>
    <row r="50758" spans="3:6" x14ac:dyDescent="0.2">
      <c r="C50758"/>
      <c r="E50758" s="46"/>
      <c r="F50758" s="44"/>
    </row>
    <row r="50759" spans="3:6" x14ac:dyDescent="0.2">
      <c r="C50759"/>
      <c r="E50759" s="46"/>
      <c r="F50759" s="44"/>
    </row>
    <row r="50760" spans="3:6" x14ac:dyDescent="0.2">
      <c r="C50760"/>
      <c r="E50760" s="46"/>
      <c r="F50760" s="44"/>
    </row>
    <row r="50761" spans="3:6" x14ac:dyDescent="0.2">
      <c r="C50761"/>
      <c r="E50761" s="46"/>
      <c r="F50761" s="44"/>
    </row>
    <row r="50762" spans="3:6" x14ac:dyDescent="0.2">
      <c r="C50762"/>
      <c r="E50762" s="46"/>
      <c r="F50762" s="44"/>
    </row>
    <row r="50763" spans="3:6" x14ac:dyDescent="0.2">
      <c r="C50763"/>
      <c r="E50763" s="46"/>
      <c r="F50763" s="44"/>
    </row>
    <row r="50764" spans="3:6" x14ac:dyDescent="0.2">
      <c r="C50764"/>
      <c r="E50764" s="46"/>
      <c r="F50764" s="44"/>
    </row>
    <row r="50765" spans="3:6" x14ac:dyDescent="0.2">
      <c r="C50765"/>
      <c r="E50765" s="46"/>
      <c r="F50765" s="44"/>
    </row>
    <row r="50766" spans="3:6" x14ac:dyDescent="0.2">
      <c r="C50766"/>
      <c r="E50766" s="46"/>
      <c r="F50766" s="44"/>
    </row>
    <row r="50767" spans="3:6" x14ac:dyDescent="0.2">
      <c r="C50767"/>
      <c r="E50767" s="46"/>
      <c r="F50767" s="44"/>
    </row>
    <row r="50768" spans="3:6" x14ac:dyDescent="0.2">
      <c r="C50768"/>
      <c r="E50768" s="46"/>
      <c r="F50768" s="44"/>
    </row>
    <row r="50769" spans="3:6" x14ac:dyDescent="0.2">
      <c r="C50769"/>
      <c r="E50769" s="46"/>
      <c r="F50769" s="44"/>
    </row>
    <row r="50770" spans="3:6" x14ac:dyDescent="0.2">
      <c r="C50770"/>
      <c r="E50770" s="46"/>
      <c r="F50770" s="44"/>
    </row>
    <row r="50771" spans="3:6" x14ac:dyDescent="0.2">
      <c r="C50771"/>
      <c r="E50771" s="46"/>
      <c r="F50771" s="44"/>
    </row>
    <row r="50772" spans="3:6" x14ac:dyDescent="0.2">
      <c r="C50772"/>
      <c r="E50772" s="46"/>
      <c r="F50772" s="44"/>
    </row>
    <row r="50773" spans="3:6" x14ac:dyDescent="0.2">
      <c r="C50773"/>
      <c r="E50773" s="46"/>
      <c r="F50773" s="44"/>
    </row>
    <row r="50774" spans="3:6" x14ac:dyDescent="0.2">
      <c r="C50774"/>
      <c r="E50774" s="46"/>
      <c r="F50774" s="44"/>
    </row>
    <row r="50775" spans="3:6" x14ac:dyDescent="0.2">
      <c r="C50775"/>
      <c r="E50775" s="46"/>
      <c r="F50775" s="44"/>
    </row>
    <row r="50776" spans="3:6" x14ac:dyDescent="0.2">
      <c r="C50776"/>
      <c r="E50776" s="46"/>
      <c r="F50776" s="44"/>
    </row>
    <row r="50777" spans="3:6" x14ac:dyDescent="0.2">
      <c r="C50777"/>
      <c r="E50777" s="46"/>
      <c r="F50777" s="44"/>
    </row>
    <row r="50778" spans="3:6" x14ac:dyDescent="0.2">
      <c r="C50778"/>
      <c r="E50778" s="46"/>
      <c r="F50778" s="44"/>
    </row>
    <row r="50779" spans="3:6" x14ac:dyDescent="0.2">
      <c r="C50779"/>
      <c r="E50779" s="46"/>
      <c r="F50779" s="44"/>
    </row>
    <row r="50780" spans="3:6" x14ac:dyDescent="0.2">
      <c r="C50780"/>
      <c r="E50780" s="46"/>
      <c r="F50780" s="44"/>
    </row>
    <row r="50781" spans="3:6" x14ac:dyDescent="0.2">
      <c r="C50781"/>
      <c r="E50781" s="46"/>
      <c r="F50781" s="44"/>
    </row>
    <row r="50782" spans="3:6" x14ac:dyDescent="0.2">
      <c r="C50782"/>
      <c r="E50782" s="46"/>
      <c r="F50782" s="44"/>
    </row>
    <row r="50783" spans="3:6" x14ac:dyDescent="0.2">
      <c r="C50783"/>
      <c r="E50783" s="46"/>
      <c r="F50783" s="44"/>
    </row>
    <row r="50784" spans="3:6" x14ac:dyDescent="0.2">
      <c r="C50784"/>
      <c r="E50784" s="46"/>
      <c r="F50784" s="44"/>
    </row>
    <row r="50785" spans="3:6" x14ac:dyDescent="0.2">
      <c r="C50785"/>
      <c r="E50785" s="46"/>
      <c r="F50785" s="44"/>
    </row>
    <row r="50786" spans="3:6" x14ac:dyDescent="0.2">
      <c r="C50786"/>
      <c r="E50786" s="46"/>
      <c r="F50786" s="44"/>
    </row>
    <row r="50787" spans="3:6" x14ac:dyDescent="0.2">
      <c r="C50787"/>
      <c r="E50787" s="46"/>
      <c r="F50787" s="44"/>
    </row>
    <row r="50788" spans="3:6" x14ac:dyDescent="0.2">
      <c r="C50788"/>
      <c r="E50788" s="46"/>
      <c r="F50788" s="44"/>
    </row>
    <row r="50789" spans="3:6" x14ac:dyDescent="0.2">
      <c r="C50789"/>
      <c r="E50789" s="46"/>
      <c r="F50789" s="44"/>
    </row>
    <row r="50790" spans="3:6" x14ac:dyDescent="0.2">
      <c r="C50790"/>
      <c r="E50790" s="46"/>
      <c r="F50790" s="44"/>
    </row>
    <row r="50791" spans="3:6" x14ac:dyDescent="0.2">
      <c r="C50791"/>
      <c r="E50791" s="46"/>
      <c r="F50791" s="44"/>
    </row>
    <row r="50792" spans="3:6" x14ac:dyDescent="0.2">
      <c r="C50792"/>
      <c r="E50792" s="46"/>
      <c r="F50792" s="44"/>
    </row>
    <row r="50793" spans="3:6" x14ac:dyDescent="0.2">
      <c r="C50793"/>
      <c r="E50793" s="46"/>
      <c r="F50793" s="44"/>
    </row>
    <row r="50794" spans="3:6" x14ac:dyDescent="0.2">
      <c r="C50794"/>
      <c r="E50794" s="46"/>
      <c r="F50794" s="44"/>
    </row>
    <row r="50795" spans="3:6" x14ac:dyDescent="0.2">
      <c r="C50795"/>
      <c r="E50795" s="46"/>
      <c r="F50795" s="44"/>
    </row>
    <row r="50796" spans="3:6" x14ac:dyDescent="0.2">
      <c r="C50796"/>
      <c r="E50796" s="46"/>
      <c r="F50796" s="44"/>
    </row>
    <row r="50797" spans="3:6" x14ac:dyDescent="0.2">
      <c r="C50797"/>
      <c r="E50797" s="46"/>
      <c r="F50797" s="44"/>
    </row>
    <row r="50798" spans="3:6" x14ac:dyDescent="0.2">
      <c r="C50798"/>
      <c r="E50798" s="46"/>
      <c r="F50798" s="44"/>
    </row>
    <row r="50799" spans="3:6" x14ac:dyDescent="0.2">
      <c r="C50799"/>
      <c r="E50799" s="46"/>
      <c r="F50799" s="44"/>
    </row>
    <row r="50800" spans="3:6" x14ac:dyDescent="0.2">
      <c r="C50800"/>
      <c r="E50800" s="46"/>
      <c r="F50800" s="44"/>
    </row>
    <row r="50801" spans="3:6" x14ac:dyDescent="0.2">
      <c r="C50801"/>
      <c r="E50801" s="46"/>
      <c r="F50801" s="44"/>
    </row>
    <row r="50802" spans="3:6" x14ac:dyDescent="0.2">
      <c r="C50802"/>
      <c r="E50802" s="46"/>
      <c r="F50802" s="44"/>
    </row>
    <row r="50803" spans="3:6" x14ac:dyDescent="0.2">
      <c r="C50803"/>
      <c r="E50803" s="46"/>
      <c r="F50803" s="44"/>
    </row>
    <row r="50804" spans="3:6" x14ac:dyDescent="0.2">
      <c r="C50804"/>
      <c r="E50804" s="46"/>
      <c r="F50804" s="44"/>
    </row>
    <row r="50805" spans="3:6" x14ac:dyDescent="0.2">
      <c r="C50805"/>
      <c r="E50805" s="46"/>
      <c r="F50805" s="44"/>
    </row>
    <row r="50806" spans="3:6" x14ac:dyDescent="0.2">
      <c r="C50806"/>
      <c r="E50806" s="46"/>
      <c r="F50806" s="44"/>
    </row>
    <row r="50807" spans="3:6" x14ac:dyDescent="0.2">
      <c r="C50807"/>
      <c r="E50807" s="46"/>
      <c r="F50807" s="44"/>
    </row>
    <row r="50808" spans="3:6" x14ac:dyDescent="0.2">
      <c r="C50808"/>
      <c r="E50808" s="46"/>
      <c r="F50808" s="44"/>
    </row>
    <row r="50809" spans="3:6" x14ac:dyDescent="0.2">
      <c r="C50809"/>
      <c r="E50809" s="46"/>
      <c r="F50809" s="44"/>
    </row>
    <row r="50810" spans="3:6" x14ac:dyDescent="0.2">
      <c r="C50810"/>
      <c r="E50810" s="46"/>
      <c r="F50810" s="44"/>
    </row>
    <row r="50811" spans="3:6" x14ac:dyDescent="0.2">
      <c r="C50811"/>
      <c r="E50811" s="46"/>
      <c r="F50811" s="44"/>
    </row>
    <row r="50812" spans="3:6" x14ac:dyDescent="0.2">
      <c r="C50812"/>
      <c r="E50812" s="46"/>
      <c r="F50812" s="44"/>
    </row>
    <row r="50813" spans="3:6" x14ac:dyDescent="0.2">
      <c r="C50813"/>
      <c r="E50813" s="46"/>
      <c r="F50813" s="44"/>
    </row>
    <row r="50814" spans="3:6" x14ac:dyDescent="0.2">
      <c r="C50814"/>
      <c r="E50814" s="46"/>
      <c r="F50814" s="44"/>
    </row>
    <row r="50815" spans="3:6" x14ac:dyDescent="0.2">
      <c r="C50815"/>
      <c r="E50815" s="46"/>
      <c r="F50815" s="44"/>
    </row>
    <row r="50816" spans="3:6" x14ac:dyDescent="0.2">
      <c r="C50816"/>
      <c r="E50816" s="46"/>
      <c r="F50816" s="44"/>
    </row>
    <row r="50817" spans="3:6" x14ac:dyDescent="0.2">
      <c r="C50817"/>
      <c r="E50817" s="46"/>
      <c r="F50817" s="44"/>
    </row>
    <row r="50818" spans="3:6" x14ac:dyDescent="0.2">
      <c r="C50818"/>
      <c r="E50818" s="46"/>
      <c r="F50818" s="44"/>
    </row>
    <row r="50819" spans="3:6" x14ac:dyDescent="0.2">
      <c r="C50819"/>
      <c r="E50819" s="46"/>
      <c r="F50819" s="44"/>
    </row>
    <row r="50820" spans="3:6" x14ac:dyDescent="0.2">
      <c r="C50820"/>
      <c r="E50820" s="46"/>
      <c r="F50820" s="44"/>
    </row>
    <row r="50821" spans="3:6" x14ac:dyDescent="0.2">
      <c r="C50821"/>
      <c r="E50821" s="46"/>
      <c r="F50821" s="44"/>
    </row>
    <row r="50822" spans="3:6" x14ac:dyDescent="0.2">
      <c r="C50822"/>
      <c r="E50822" s="46"/>
      <c r="F50822" s="44"/>
    </row>
    <row r="50823" spans="3:6" x14ac:dyDescent="0.2">
      <c r="C50823"/>
      <c r="E50823" s="46"/>
      <c r="F50823" s="44"/>
    </row>
    <row r="50824" spans="3:6" x14ac:dyDescent="0.2">
      <c r="C50824"/>
      <c r="E50824" s="46"/>
      <c r="F50824" s="44"/>
    </row>
    <row r="50825" spans="3:6" x14ac:dyDescent="0.2">
      <c r="C50825"/>
      <c r="E50825" s="46"/>
      <c r="F50825" s="44"/>
    </row>
    <row r="50826" spans="3:6" x14ac:dyDescent="0.2">
      <c r="C50826"/>
      <c r="E50826" s="46"/>
      <c r="F50826" s="44"/>
    </row>
    <row r="50827" spans="3:6" x14ac:dyDescent="0.2">
      <c r="C50827"/>
      <c r="E50827" s="46"/>
      <c r="F50827" s="44"/>
    </row>
    <row r="50828" spans="3:6" x14ac:dyDescent="0.2">
      <c r="C50828"/>
      <c r="E50828" s="46"/>
      <c r="F50828" s="44"/>
    </row>
    <row r="50829" spans="3:6" x14ac:dyDescent="0.2">
      <c r="C50829"/>
      <c r="E50829" s="46"/>
      <c r="F50829" s="44"/>
    </row>
    <row r="50830" spans="3:6" x14ac:dyDescent="0.2">
      <c r="C50830"/>
      <c r="E50830" s="46"/>
      <c r="F50830" s="44"/>
    </row>
    <row r="50831" spans="3:6" x14ac:dyDescent="0.2">
      <c r="C50831"/>
      <c r="E50831" s="46"/>
      <c r="F50831" s="44"/>
    </row>
    <row r="50832" spans="3:6" x14ac:dyDescent="0.2">
      <c r="C50832"/>
      <c r="E50832" s="46"/>
      <c r="F50832" s="44"/>
    </row>
    <row r="50833" spans="3:6" x14ac:dyDescent="0.2">
      <c r="C50833"/>
      <c r="E50833" s="46"/>
      <c r="F50833" s="44"/>
    </row>
    <row r="50834" spans="3:6" x14ac:dyDescent="0.2">
      <c r="C50834"/>
      <c r="E50834" s="46"/>
      <c r="F50834" s="44"/>
    </row>
    <row r="50835" spans="3:6" x14ac:dyDescent="0.2">
      <c r="C50835"/>
      <c r="E50835" s="46"/>
      <c r="F50835" s="44"/>
    </row>
    <row r="50836" spans="3:6" x14ac:dyDescent="0.2">
      <c r="C50836"/>
      <c r="E50836" s="46"/>
      <c r="F50836" s="44"/>
    </row>
    <row r="50837" spans="3:6" x14ac:dyDescent="0.2">
      <c r="C50837"/>
      <c r="E50837" s="46"/>
      <c r="F50837" s="44"/>
    </row>
    <row r="50838" spans="3:6" x14ac:dyDescent="0.2">
      <c r="C50838"/>
      <c r="E50838" s="46"/>
      <c r="F50838" s="44"/>
    </row>
    <row r="50839" spans="3:6" x14ac:dyDescent="0.2">
      <c r="C50839"/>
      <c r="E50839" s="46"/>
      <c r="F50839" s="44"/>
    </row>
    <row r="50840" spans="3:6" x14ac:dyDescent="0.2">
      <c r="C50840"/>
      <c r="E50840" s="46"/>
      <c r="F50840" s="44"/>
    </row>
    <row r="50841" spans="3:6" x14ac:dyDescent="0.2">
      <c r="C50841"/>
      <c r="E50841" s="46"/>
      <c r="F50841" s="44"/>
    </row>
    <row r="50842" spans="3:6" x14ac:dyDescent="0.2">
      <c r="C50842"/>
      <c r="E50842" s="46"/>
      <c r="F50842" s="44"/>
    </row>
    <row r="50843" spans="3:6" x14ac:dyDescent="0.2">
      <c r="C50843"/>
      <c r="E50843" s="46"/>
      <c r="F50843" s="44"/>
    </row>
    <row r="50844" spans="3:6" x14ac:dyDescent="0.2">
      <c r="C50844"/>
      <c r="E50844" s="46"/>
      <c r="F50844" s="44"/>
    </row>
    <row r="50845" spans="3:6" x14ac:dyDescent="0.2">
      <c r="C50845"/>
      <c r="E50845" s="46"/>
      <c r="F50845" s="44"/>
    </row>
    <row r="50846" spans="3:6" x14ac:dyDescent="0.2">
      <c r="C50846"/>
      <c r="E50846" s="46"/>
      <c r="F50846" s="44"/>
    </row>
    <row r="50847" spans="3:6" x14ac:dyDescent="0.2">
      <c r="C50847"/>
      <c r="E50847" s="46"/>
      <c r="F50847" s="44"/>
    </row>
    <row r="50848" spans="3:6" x14ac:dyDescent="0.2">
      <c r="C50848"/>
      <c r="E50848" s="46"/>
      <c r="F50848" s="44"/>
    </row>
    <row r="50849" spans="3:6" x14ac:dyDescent="0.2">
      <c r="C50849"/>
      <c r="E50849" s="46"/>
      <c r="F50849" s="44"/>
    </row>
    <row r="50850" spans="3:6" x14ac:dyDescent="0.2">
      <c r="C50850"/>
      <c r="E50850" s="46"/>
      <c r="F50850" s="44"/>
    </row>
    <row r="50851" spans="3:6" x14ac:dyDescent="0.2">
      <c r="C50851"/>
      <c r="E50851" s="46"/>
      <c r="F50851" s="44"/>
    </row>
    <row r="50852" spans="3:6" x14ac:dyDescent="0.2">
      <c r="C50852"/>
      <c r="E50852" s="46"/>
      <c r="F50852" s="44"/>
    </row>
    <row r="50853" spans="3:6" x14ac:dyDescent="0.2">
      <c r="C50853"/>
      <c r="E50853" s="46"/>
      <c r="F50853" s="44"/>
    </row>
    <row r="50854" spans="3:6" x14ac:dyDescent="0.2">
      <c r="C50854"/>
      <c r="E50854" s="46"/>
      <c r="F50854" s="44"/>
    </row>
    <row r="50855" spans="3:6" x14ac:dyDescent="0.2">
      <c r="C50855"/>
      <c r="E50855" s="46"/>
      <c r="F50855" s="44"/>
    </row>
    <row r="50856" spans="3:6" x14ac:dyDescent="0.2">
      <c r="C50856"/>
      <c r="E50856" s="46"/>
      <c r="F50856" s="44"/>
    </row>
    <row r="50857" spans="3:6" x14ac:dyDescent="0.2">
      <c r="C50857"/>
      <c r="E50857" s="46"/>
      <c r="F50857" s="44"/>
    </row>
    <row r="50858" spans="3:6" x14ac:dyDescent="0.2">
      <c r="C50858"/>
      <c r="E50858" s="46"/>
      <c r="F50858" s="44"/>
    </row>
    <row r="50859" spans="3:6" x14ac:dyDescent="0.2">
      <c r="C50859"/>
      <c r="E50859" s="46"/>
      <c r="F50859" s="44"/>
    </row>
    <row r="50860" spans="3:6" x14ac:dyDescent="0.2">
      <c r="C50860"/>
      <c r="E50860" s="46"/>
      <c r="F50860" s="44"/>
    </row>
    <row r="50861" spans="3:6" x14ac:dyDescent="0.2">
      <c r="C50861"/>
      <c r="E50861" s="46"/>
      <c r="F50861" s="44"/>
    </row>
    <row r="50862" spans="3:6" x14ac:dyDescent="0.2">
      <c r="C50862"/>
      <c r="E50862" s="46"/>
      <c r="F50862" s="44"/>
    </row>
    <row r="50863" spans="3:6" x14ac:dyDescent="0.2">
      <c r="C50863"/>
      <c r="E50863" s="46"/>
      <c r="F50863" s="44"/>
    </row>
    <row r="50864" spans="3:6" x14ac:dyDescent="0.2">
      <c r="C50864"/>
      <c r="E50864" s="46"/>
      <c r="F50864" s="44"/>
    </row>
    <row r="50865" spans="3:6" x14ac:dyDescent="0.2">
      <c r="C50865"/>
      <c r="E50865" s="46"/>
      <c r="F50865" s="44"/>
    </row>
    <row r="50866" spans="3:6" x14ac:dyDescent="0.2">
      <c r="C50866"/>
      <c r="E50866" s="46"/>
      <c r="F50866" s="44"/>
    </row>
    <row r="50867" spans="3:6" x14ac:dyDescent="0.2">
      <c r="C50867"/>
      <c r="E50867" s="46"/>
      <c r="F50867" s="44"/>
    </row>
    <row r="50868" spans="3:6" x14ac:dyDescent="0.2">
      <c r="C50868"/>
      <c r="E50868" s="46"/>
      <c r="F50868" s="44"/>
    </row>
    <row r="50869" spans="3:6" x14ac:dyDescent="0.2">
      <c r="C50869"/>
      <c r="E50869" s="46"/>
      <c r="F50869" s="44"/>
    </row>
    <row r="50870" spans="3:6" x14ac:dyDescent="0.2">
      <c r="C50870"/>
      <c r="E50870" s="46"/>
      <c r="F50870" s="44"/>
    </row>
    <row r="50871" spans="3:6" x14ac:dyDescent="0.2">
      <c r="C50871"/>
      <c r="E50871" s="46"/>
      <c r="F50871" s="44"/>
    </row>
    <row r="50872" spans="3:6" x14ac:dyDescent="0.2">
      <c r="C50872"/>
      <c r="E50872" s="46"/>
      <c r="F50872" s="44"/>
    </row>
    <row r="50873" spans="3:6" x14ac:dyDescent="0.2">
      <c r="C50873"/>
      <c r="E50873" s="46"/>
      <c r="F50873" s="44"/>
    </row>
    <row r="50874" spans="3:6" x14ac:dyDescent="0.2">
      <c r="C50874"/>
      <c r="E50874" s="46"/>
      <c r="F50874" s="44"/>
    </row>
    <row r="50875" spans="3:6" x14ac:dyDescent="0.2">
      <c r="C50875"/>
      <c r="E50875" s="46"/>
      <c r="F50875" s="44"/>
    </row>
    <row r="50876" spans="3:6" x14ac:dyDescent="0.2">
      <c r="C50876"/>
      <c r="E50876" s="46"/>
      <c r="F50876" s="44"/>
    </row>
    <row r="50877" spans="3:6" x14ac:dyDescent="0.2">
      <c r="C50877"/>
      <c r="E50877" s="46"/>
      <c r="F50877" s="44"/>
    </row>
    <row r="50878" spans="3:6" x14ac:dyDescent="0.2">
      <c r="C50878"/>
      <c r="E50878" s="46"/>
      <c r="F50878" s="44"/>
    </row>
    <row r="50879" spans="3:6" x14ac:dyDescent="0.2">
      <c r="C50879"/>
      <c r="E50879" s="46"/>
      <c r="F50879" s="44"/>
    </row>
    <row r="50880" spans="3:6" x14ac:dyDescent="0.2">
      <c r="C50880"/>
      <c r="E50880" s="46"/>
      <c r="F50880" s="44"/>
    </row>
    <row r="50881" spans="3:6" x14ac:dyDescent="0.2">
      <c r="C50881"/>
      <c r="E50881" s="46"/>
      <c r="F50881" s="44"/>
    </row>
    <row r="50882" spans="3:6" x14ac:dyDescent="0.2">
      <c r="C50882"/>
      <c r="E50882" s="46"/>
      <c r="F50882" s="44"/>
    </row>
    <row r="50883" spans="3:6" x14ac:dyDescent="0.2">
      <c r="C50883"/>
      <c r="E50883" s="46"/>
      <c r="F50883" s="44"/>
    </row>
    <row r="50884" spans="3:6" x14ac:dyDescent="0.2">
      <c r="C50884"/>
      <c r="E50884" s="46"/>
      <c r="F50884" s="44"/>
    </row>
    <row r="50885" spans="3:6" x14ac:dyDescent="0.2">
      <c r="C50885"/>
      <c r="E50885" s="46"/>
      <c r="F50885" s="44"/>
    </row>
    <row r="50886" spans="3:6" x14ac:dyDescent="0.2">
      <c r="C50886"/>
      <c r="E50886" s="46"/>
      <c r="F50886" s="44"/>
    </row>
    <row r="50887" spans="3:6" x14ac:dyDescent="0.2">
      <c r="C50887"/>
      <c r="E50887" s="46"/>
      <c r="F50887" s="44"/>
    </row>
    <row r="50888" spans="3:6" x14ac:dyDescent="0.2">
      <c r="C50888"/>
      <c r="E50888" s="46"/>
      <c r="F50888" s="44"/>
    </row>
    <row r="50889" spans="3:6" x14ac:dyDescent="0.2">
      <c r="C50889"/>
      <c r="E50889" s="46"/>
      <c r="F50889" s="44"/>
    </row>
    <row r="50890" spans="3:6" x14ac:dyDescent="0.2">
      <c r="C50890"/>
      <c r="E50890" s="46"/>
      <c r="F50890" s="44"/>
    </row>
    <row r="50891" spans="3:6" x14ac:dyDescent="0.2">
      <c r="C50891"/>
      <c r="E50891" s="46"/>
      <c r="F50891" s="44"/>
    </row>
    <row r="50892" spans="3:6" x14ac:dyDescent="0.2">
      <c r="C50892"/>
      <c r="E50892" s="46"/>
      <c r="F50892" s="44"/>
    </row>
    <row r="50893" spans="3:6" x14ac:dyDescent="0.2">
      <c r="C50893"/>
      <c r="E50893" s="46"/>
      <c r="F50893" s="44"/>
    </row>
    <row r="50894" spans="3:6" x14ac:dyDescent="0.2">
      <c r="C50894"/>
      <c r="E50894" s="46"/>
      <c r="F50894" s="44"/>
    </row>
    <row r="50895" spans="3:6" x14ac:dyDescent="0.2">
      <c r="C50895"/>
      <c r="E50895" s="46"/>
      <c r="F50895" s="44"/>
    </row>
    <row r="50896" spans="3:6" x14ac:dyDescent="0.2">
      <c r="C50896"/>
      <c r="E50896" s="46"/>
      <c r="F50896" s="44"/>
    </row>
    <row r="50897" spans="3:6" x14ac:dyDescent="0.2">
      <c r="C50897"/>
      <c r="E50897" s="46"/>
      <c r="F50897" s="44"/>
    </row>
    <row r="50898" spans="3:6" x14ac:dyDescent="0.2">
      <c r="C50898"/>
      <c r="E50898" s="46"/>
      <c r="F50898" s="44"/>
    </row>
    <row r="50899" spans="3:6" x14ac:dyDescent="0.2">
      <c r="C50899"/>
      <c r="E50899" s="46"/>
      <c r="F50899" s="44"/>
    </row>
    <row r="50900" spans="3:6" x14ac:dyDescent="0.2">
      <c r="C50900"/>
      <c r="E50900" s="46"/>
      <c r="F50900" s="44"/>
    </row>
    <row r="50901" spans="3:6" x14ac:dyDescent="0.2">
      <c r="C50901"/>
      <c r="E50901" s="46"/>
      <c r="F50901" s="44"/>
    </row>
    <row r="50902" spans="3:6" x14ac:dyDescent="0.2">
      <c r="C50902"/>
      <c r="E50902" s="46"/>
      <c r="F50902" s="44"/>
    </row>
    <row r="50903" spans="3:6" x14ac:dyDescent="0.2">
      <c r="C50903"/>
      <c r="E50903" s="46"/>
      <c r="F50903" s="44"/>
    </row>
    <row r="50904" spans="3:6" x14ac:dyDescent="0.2">
      <c r="C50904"/>
      <c r="E50904" s="46"/>
      <c r="F50904" s="44"/>
    </row>
    <row r="50905" spans="3:6" x14ac:dyDescent="0.2">
      <c r="C50905"/>
      <c r="E50905" s="46"/>
      <c r="F50905" s="44"/>
    </row>
    <row r="50906" spans="3:6" x14ac:dyDescent="0.2">
      <c r="C50906"/>
      <c r="E50906" s="46"/>
      <c r="F50906" s="44"/>
    </row>
    <row r="50907" spans="3:6" x14ac:dyDescent="0.2">
      <c r="C50907"/>
      <c r="E50907" s="46"/>
      <c r="F50907" s="44"/>
    </row>
    <row r="50908" spans="3:6" x14ac:dyDescent="0.2">
      <c r="C50908"/>
      <c r="E50908" s="46"/>
      <c r="F50908" s="44"/>
    </row>
    <row r="50909" spans="3:6" x14ac:dyDescent="0.2">
      <c r="C50909"/>
      <c r="E50909" s="46"/>
      <c r="F50909" s="44"/>
    </row>
    <row r="50910" spans="3:6" x14ac:dyDescent="0.2">
      <c r="C50910"/>
      <c r="E50910" s="46"/>
      <c r="F50910" s="44"/>
    </row>
    <row r="50911" spans="3:6" x14ac:dyDescent="0.2">
      <c r="C50911"/>
      <c r="E50911" s="46"/>
      <c r="F50911" s="44"/>
    </row>
    <row r="50912" spans="3:6" x14ac:dyDescent="0.2">
      <c r="C50912"/>
      <c r="E50912" s="46"/>
      <c r="F50912" s="44"/>
    </row>
    <row r="50913" spans="3:6" x14ac:dyDescent="0.2">
      <c r="C50913"/>
      <c r="E50913" s="46"/>
      <c r="F50913" s="44"/>
    </row>
    <row r="50914" spans="3:6" x14ac:dyDescent="0.2">
      <c r="C50914"/>
      <c r="E50914" s="46"/>
      <c r="F50914" s="44"/>
    </row>
    <row r="50915" spans="3:6" x14ac:dyDescent="0.2">
      <c r="C50915"/>
      <c r="E50915" s="46"/>
      <c r="F50915" s="44"/>
    </row>
    <row r="50916" spans="3:6" x14ac:dyDescent="0.2">
      <c r="C50916"/>
      <c r="E50916" s="46"/>
      <c r="F50916" s="44"/>
    </row>
    <row r="50917" spans="3:6" x14ac:dyDescent="0.2">
      <c r="C50917"/>
      <c r="E50917" s="46"/>
      <c r="F50917" s="44"/>
    </row>
    <row r="50918" spans="3:6" x14ac:dyDescent="0.2">
      <c r="C50918"/>
      <c r="E50918" s="46"/>
      <c r="F50918" s="44"/>
    </row>
    <row r="50919" spans="3:6" x14ac:dyDescent="0.2">
      <c r="C50919"/>
      <c r="E50919" s="46"/>
      <c r="F50919" s="44"/>
    </row>
    <row r="50920" spans="3:6" x14ac:dyDescent="0.2">
      <c r="C50920"/>
      <c r="E50920" s="46"/>
      <c r="F50920" s="44"/>
    </row>
    <row r="50921" spans="3:6" x14ac:dyDescent="0.2">
      <c r="C50921"/>
      <c r="E50921" s="46"/>
      <c r="F50921" s="44"/>
    </row>
    <row r="50922" spans="3:6" x14ac:dyDescent="0.2">
      <c r="C50922"/>
      <c r="E50922" s="46"/>
      <c r="F50922" s="44"/>
    </row>
    <row r="50923" spans="3:6" x14ac:dyDescent="0.2">
      <c r="C50923"/>
      <c r="E50923" s="46"/>
      <c r="F50923" s="44"/>
    </row>
    <row r="50924" spans="3:6" x14ac:dyDescent="0.2">
      <c r="C50924"/>
      <c r="E50924" s="46"/>
      <c r="F50924" s="44"/>
    </row>
    <row r="50925" spans="3:6" x14ac:dyDescent="0.2">
      <c r="C50925"/>
      <c r="E50925" s="46"/>
      <c r="F50925" s="44"/>
    </row>
    <row r="50926" spans="3:6" x14ac:dyDescent="0.2">
      <c r="C50926"/>
      <c r="E50926" s="46"/>
      <c r="F50926" s="44"/>
    </row>
    <row r="50927" spans="3:6" x14ac:dyDescent="0.2">
      <c r="C50927"/>
      <c r="E50927" s="46"/>
      <c r="F50927" s="44"/>
    </row>
    <row r="50928" spans="3:6" x14ac:dyDescent="0.2">
      <c r="C50928"/>
      <c r="E50928" s="46"/>
      <c r="F50928" s="44"/>
    </row>
    <row r="50929" spans="3:6" x14ac:dyDescent="0.2">
      <c r="C50929"/>
      <c r="E50929" s="46"/>
      <c r="F50929" s="44"/>
    </row>
    <row r="50930" spans="3:6" x14ac:dyDescent="0.2">
      <c r="C50930"/>
      <c r="E50930" s="46"/>
      <c r="F50930" s="44"/>
    </row>
    <row r="50931" spans="3:6" x14ac:dyDescent="0.2">
      <c r="C50931"/>
      <c r="E50931" s="46"/>
      <c r="F50931" s="44"/>
    </row>
    <row r="50932" spans="3:6" x14ac:dyDescent="0.2">
      <c r="C50932"/>
      <c r="E50932" s="46"/>
      <c r="F50932" s="44"/>
    </row>
    <row r="50933" spans="3:6" x14ac:dyDescent="0.2">
      <c r="C50933"/>
      <c r="E50933" s="46"/>
      <c r="F50933" s="44"/>
    </row>
    <row r="50934" spans="3:6" x14ac:dyDescent="0.2">
      <c r="C50934"/>
      <c r="E50934" s="46"/>
      <c r="F50934" s="44"/>
    </row>
    <row r="50935" spans="3:6" x14ac:dyDescent="0.2">
      <c r="C50935"/>
      <c r="E50935" s="46"/>
      <c r="F50935" s="44"/>
    </row>
    <row r="50936" spans="3:6" x14ac:dyDescent="0.2">
      <c r="C50936"/>
      <c r="E50936" s="46"/>
      <c r="F50936" s="44"/>
    </row>
    <row r="50937" spans="3:6" x14ac:dyDescent="0.2">
      <c r="C50937"/>
      <c r="E50937" s="46"/>
      <c r="F50937" s="44"/>
    </row>
    <row r="50938" spans="3:6" x14ac:dyDescent="0.2">
      <c r="C50938"/>
      <c r="E50938" s="46"/>
      <c r="F50938" s="44"/>
    </row>
    <row r="50939" spans="3:6" x14ac:dyDescent="0.2">
      <c r="C50939"/>
      <c r="E50939" s="46"/>
      <c r="F50939" s="44"/>
    </row>
    <row r="50940" spans="3:6" x14ac:dyDescent="0.2">
      <c r="C50940"/>
      <c r="E50940" s="46"/>
      <c r="F50940" s="44"/>
    </row>
    <row r="50941" spans="3:6" x14ac:dyDescent="0.2">
      <c r="C50941"/>
      <c r="E50941" s="46"/>
      <c r="F50941" s="44"/>
    </row>
    <row r="50942" spans="3:6" x14ac:dyDescent="0.2">
      <c r="C50942"/>
      <c r="E50942" s="46"/>
      <c r="F50942" s="44"/>
    </row>
    <row r="50943" spans="3:6" x14ac:dyDescent="0.2">
      <c r="C50943"/>
      <c r="E50943" s="46"/>
      <c r="F50943" s="44"/>
    </row>
    <row r="50944" spans="3:6" x14ac:dyDescent="0.2">
      <c r="C50944"/>
      <c r="E50944" s="46"/>
      <c r="F50944" s="44"/>
    </row>
    <row r="50945" spans="3:6" x14ac:dyDescent="0.2">
      <c r="C50945"/>
      <c r="E50945" s="46"/>
      <c r="F50945" s="44"/>
    </row>
    <row r="50946" spans="3:6" x14ac:dyDescent="0.2">
      <c r="C50946"/>
      <c r="E50946" s="46"/>
      <c r="F50946" s="44"/>
    </row>
    <row r="50947" spans="3:6" x14ac:dyDescent="0.2">
      <c r="C50947"/>
      <c r="E50947" s="46"/>
      <c r="F50947" s="44"/>
    </row>
    <row r="50948" spans="3:6" x14ac:dyDescent="0.2">
      <c r="C50948"/>
      <c r="E50948" s="46"/>
      <c r="F50948" s="44"/>
    </row>
    <row r="50949" spans="3:6" x14ac:dyDescent="0.2">
      <c r="C50949"/>
      <c r="E50949" s="46"/>
      <c r="F50949" s="44"/>
    </row>
    <row r="50950" spans="3:6" x14ac:dyDescent="0.2">
      <c r="C50950"/>
      <c r="E50950" s="46"/>
      <c r="F50950" s="44"/>
    </row>
    <row r="50951" spans="3:6" x14ac:dyDescent="0.2">
      <c r="C50951"/>
      <c r="E50951" s="46"/>
      <c r="F50951" s="44"/>
    </row>
    <row r="50952" spans="3:6" x14ac:dyDescent="0.2">
      <c r="C50952"/>
      <c r="E50952" s="46"/>
      <c r="F50952" s="44"/>
    </row>
    <row r="50953" spans="3:6" x14ac:dyDescent="0.2">
      <c r="C50953"/>
      <c r="E50953" s="46"/>
      <c r="F50953" s="44"/>
    </row>
    <row r="50954" spans="3:6" x14ac:dyDescent="0.2">
      <c r="C50954"/>
      <c r="E50954" s="46"/>
      <c r="F50954" s="44"/>
    </row>
    <row r="50955" spans="3:6" x14ac:dyDescent="0.2">
      <c r="C50955"/>
      <c r="E50955" s="46"/>
      <c r="F50955" s="44"/>
    </row>
    <row r="50956" spans="3:6" x14ac:dyDescent="0.2">
      <c r="C50956"/>
      <c r="E50956" s="46"/>
      <c r="F50956" s="44"/>
    </row>
    <row r="50957" spans="3:6" x14ac:dyDescent="0.2">
      <c r="C50957"/>
      <c r="E50957" s="46"/>
      <c r="F50957" s="44"/>
    </row>
    <row r="50958" spans="3:6" x14ac:dyDescent="0.2">
      <c r="C50958"/>
      <c r="E50958" s="46"/>
      <c r="F50958" s="44"/>
    </row>
    <row r="50959" spans="3:6" x14ac:dyDescent="0.2">
      <c r="C50959"/>
      <c r="E50959" s="46"/>
      <c r="F50959" s="44"/>
    </row>
    <row r="50960" spans="3:6" x14ac:dyDescent="0.2">
      <c r="C50960"/>
      <c r="E50960" s="46"/>
      <c r="F50960" s="44"/>
    </row>
    <row r="50961" spans="3:6" x14ac:dyDescent="0.2">
      <c r="C50961"/>
      <c r="E50961" s="46"/>
      <c r="F50961" s="44"/>
    </row>
    <row r="50962" spans="3:6" x14ac:dyDescent="0.2">
      <c r="C50962"/>
      <c r="E50962" s="46"/>
      <c r="F50962" s="44"/>
    </row>
    <row r="50963" spans="3:6" x14ac:dyDescent="0.2">
      <c r="C50963"/>
      <c r="E50963" s="46"/>
      <c r="F50963" s="44"/>
    </row>
    <row r="50964" spans="3:6" x14ac:dyDescent="0.2">
      <c r="C50964"/>
      <c r="E50964" s="46"/>
      <c r="F50964" s="44"/>
    </row>
    <row r="50965" spans="3:6" x14ac:dyDescent="0.2">
      <c r="C50965"/>
      <c r="E50965" s="46"/>
      <c r="F50965" s="44"/>
    </row>
    <row r="50966" spans="3:6" x14ac:dyDescent="0.2">
      <c r="C50966"/>
      <c r="E50966" s="46"/>
      <c r="F50966" s="44"/>
    </row>
    <row r="50967" spans="3:6" x14ac:dyDescent="0.2">
      <c r="C50967"/>
      <c r="E50967" s="46"/>
      <c r="F50967" s="44"/>
    </row>
    <row r="50968" spans="3:6" x14ac:dyDescent="0.2">
      <c r="C50968"/>
      <c r="E50968" s="46"/>
      <c r="F50968" s="44"/>
    </row>
    <row r="50969" spans="3:6" x14ac:dyDescent="0.2">
      <c r="C50969"/>
      <c r="E50969" s="46"/>
      <c r="F50969" s="44"/>
    </row>
    <row r="50970" spans="3:6" x14ac:dyDescent="0.2">
      <c r="C50970"/>
      <c r="E50970" s="46"/>
      <c r="F50970" s="44"/>
    </row>
    <row r="50971" spans="3:6" x14ac:dyDescent="0.2">
      <c r="C50971"/>
      <c r="E50971" s="46"/>
      <c r="F50971" s="44"/>
    </row>
    <row r="50972" spans="3:6" x14ac:dyDescent="0.2">
      <c r="C50972"/>
      <c r="E50972" s="46"/>
      <c r="F50972" s="44"/>
    </row>
    <row r="50973" spans="3:6" x14ac:dyDescent="0.2">
      <c r="C50973"/>
      <c r="E50973" s="46"/>
      <c r="F50973" s="44"/>
    </row>
    <row r="50974" spans="3:6" x14ac:dyDescent="0.2">
      <c r="C50974"/>
      <c r="E50974" s="46"/>
      <c r="F50974" s="44"/>
    </row>
    <row r="50975" spans="3:6" x14ac:dyDescent="0.2">
      <c r="C50975"/>
      <c r="E50975" s="46"/>
      <c r="F50975" s="44"/>
    </row>
    <row r="50976" spans="3:6" x14ac:dyDescent="0.2">
      <c r="C50976"/>
      <c r="E50976" s="46"/>
      <c r="F50976" s="44"/>
    </row>
    <row r="50977" spans="3:6" x14ac:dyDescent="0.2">
      <c r="C50977"/>
      <c r="E50977" s="46"/>
      <c r="F50977" s="44"/>
    </row>
    <row r="50978" spans="3:6" x14ac:dyDescent="0.2">
      <c r="C50978"/>
      <c r="E50978" s="46"/>
      <c r="F50978" s="44"/>
    </row>
    <row r="50979" spans="3:6" x14ac:dyDescent="0.2">
      <c r="C50979"/>
      <c r="E50979" s="46"/>
      <c r="F50979" s="44"/>
    </row>
    <row r="50980" spans="3:6" x14ac:dyDescent="0.2">
      <c r="C50980"/>
      <c r="E50980" s="46"/>
      <c r="F50980" s="44"/>
    </row>
    <row r="50981" spans="3:6" x14ac:dyDescent="0.2">
      <c r="C50981"/>
      <c r="E50981" s="46"/>
      <c r="F50981" s="44"/>
    </row>
    <row r="50982" spans="3:6" x14ac:dyDescent="0.2">
      <c r="C50982"/>
      <c r="E50982" s="46"/>
      <c r="F50982" s="44"/>
    </row>
    <row r="50983" spans="3:6" x14ac:dyDescent="0.2">
      <c r="C50983"/>
      <c r="E50983" s="46"/>
      <c r="F50983" s="44"/>
    </row>
    <row r="50984" spans="3:6" x14ac:dyDescent="0.2">
      <c r="C50984"/>
      <c r="E50984" s="46"/>
      <c r="F50984" s="44"/>
    </row>
    <row r="50985" spans="3:6" x14ac:dyDescent="0.2">
      <c r="C50985"/>
      <c r="E50985" s="46"/>
      <c r="F50985" s="44"/>
    </row>
    <row r="50986" spans="3:6" x14ac:dyDescent="0.2">
      <c r="C50986"/>
      <c r="E50986" s="46"/>
      <c r="F50986" s="44"/>
    </row>
    <row r="50987" spans="3:6" x14ac:dyDescent="0.2">
      <c r="C50987"/>
      <c r="E50987" s="46"/>
      <c r="F50987" s="44"/>
    </row>
    <row r="50988" spans="3:6" x14ac:dyDescent="0.2">
      <c r="C50988"/>
      <c r="E50988" s="46"/>
      <c r="F50988" s="44"/>
    </row>
    <row r="50989" spans="3:6" x14ac:dyDescent="0.2">
      <c r="C50989"/>
      <c r="E50989" s="46"/>
      <c r="F50989" s="44"/>
    </row>
    <row r="50990" spans="3:6" x14ac:dyDescent="0.2">
      <c r="C50990"/>
      <c r="E50990" s="46"/>
      <c r="F50990" s="44"/>
    </row>
    <row r="50991" spans="3:6" x14ac:dyDescent="0.2">
      <c r="C50991"/>
      <c r="E50991" s="46"/>
      <c r="F50991" s="44"/>
    </row>
    <row r="50992" spans="3:6" x14ac:dyDescent="0.2">
      <c r="C50992"/>
      <c r="E50992" s="46"/>
      <c r="F50992" s="44"/>
    </row>
    <row r="50993" spans="3:6" x14ac:dyDescent="0.2">
      <c r="C50993"/>
      <c r="E50993" s="46"/>
      <c r="F50993" s="44"/>
    </row>
    <row r="50994" spans="3:6" x14ac:dyDescent="0.2">
      <c r="C50994"/>
      <c r="E50994" s="46"/>
      <c r="F50994" s="44"/>
    </row>
    <row r="50995" spans="3:6" x14ac:dyDescent="0.2">
      <c r="C50995"/>
      <c r="E50995" s="46"/>
      <c r="F50995" s="44"/>
    </row>
    <row r="50996" spans="3:6" x14ac:dyDescent="0.2">
      <c r="C50996"/>
      <c r="E50996" s="46"/>
      <c r="F50996" s="44"/>
    </row>
    <row r="50997" spans="3:6" x14ac:dyDescent="0.2">
      <c r="C50997"/>
      <c r="E50997" s="46"/>
      <c r="F50997" s="44"/>
    </row>
    <row r="50998" spans="3:6" x14ac:dyDescent="0.2">
      <c r="C50998"/>
      <c r="E50998" s="46"/>
      <c r="F50998" s="44"/>
    </row>
    <row r="50999" spans="3:6" x14ac:dyDescent="0.2">
      <c r="C50999"/>
      <c r="E50999" s="46"/>
      <c r="F50999" s="44"/>
    </row>
    <row r="51000" spans="3:6" x14ac:dyDescent="0.2">
      <c r="C51000"/>
      <c r="E51000" s="46"/>
      <c r="F51000" s="44"/>
    </row>
    <row r="51001" spans="3:6" x14ac:dyDescent="0.2">
      <c r="C51001"/>
      <c r="E51001" s="46"/>
      <c r="F51001" s="44"/>
    </row>
    <row r="51002" spans="3:6" x14ac:dyDescent="0.2">
      <c r="C51002"/>
      <c r="E51002" s="46"/>
      <c r="F51002" s="44"/>
    </row>
    <row r="51003" spans="3:6" x14ac:dyDescent="0.2">
      <c r="C51003"/>
      <c r="E51003" s="46"/>
      <c r="F51003" s="44"/>
    </row>
    <row r="51004" spans="3:6" x14ac:dyDescent="0.2">
      <c r="C51004"/>
      <c r="E51004" s="46"/>
      <c r="F51004" s="44"/>
    </row>
    <row r="51005" spans="3:6" x14ac:dyDescent="0.2">
      <c r="C51005"/>
      <c r="E51005" s="46"/>
      <c r="F51005" s="44"/>
    </row>
    <row r="51006" spans="3:6" x14ac:dyDescent="0.2">
      <c r="C51006"/>
      <c r="E51006" s="46"/>
      <c r="F51006" s="44"/>
    </row>
    <row r="51007" spans="3:6" x14ac:dyDescent="0.2">
      <c r="C51007"/>
      <c r="E51007" s="46"/>
      <c r="F51007" s="44"/>
    </row>
    <row r="51008" spans="3:6" x14ac:dyDescent="0.2">
      <c r="C51008"/>
      <c r="E51008" s="46"/>
      <c r="F51008" s="44"/>
    </row>
    <row r="51009" spans="3:6" x14ac:dyDescent="0.2">
      <c r="C51009"/>
      <c r="E51009" s="46"/>
      <c r="F51009" s="44"/>
    </row>
    <row r="51010" spans="3:6" x14ac:dyDescent="0.2">
      <c r="C51010"/>
      <c r="E51010" s="46"/>
      <c r="F51010" s="44"/>
    </row>
    <row r="51011" spans="3:6" x14ac:dyDescent="0.2">
      <c r="C51011"/>
      <c r="E51011" s="46"/>
      <c r="F51011" s="44"/>
    </row>
    <row r="51012" spans="3:6" x14ac:dyDescent="0.2">
      <c r="C51012"/>
      <c r="E51012" s="46"/>
      <c r="F51012" s="44"/>
    </row>
    <row r="51013" spans="3:6" x14ac:dyDescent="0.2">
      <c r="C51013"/>
      <c r="E51013" s="46"/>
      <c r="F51013" s="44"/>
    </row>
    <row r="51014" spans="3:6" x14ac:dyDescent="0.2">
      <c r="C51014"/>
      <c r="E51014" s="46"/>
      <c r="F51014" s="44"/>
    </row>
    <row r="51015" spans="3:6" x14ac:dyDescent="0.2">
      <c r="C51015"/>
      <c r="E51015" s="46"/>
      <c r="F51015" s="44"/>
    </row>
    <row r="51016" spans="3:6" x14ac:dyDescent="0.2">
      <c r="C51016"/>
      <c r="E51016" s="46"/>
      <c r="F51016" s="44"/>
    </row>
    <row r="51017" spans="3:6" x14ac:dyDescent="0.2">
      <c r="C51017"/>
      <c r="E51017" s="46"/>
      <c r="F51017" s="44"/>
    </row>
    <row r="51018" spans="3:6" x14ac:dyDescent="0.2">
      <c r="C51018"/>
      <c r="E51018" s="46"/>
      <c r="F51018" s="44"/>
    </row>
    <row r="51019" spans="3:6" x14ac:dyDescent="0.2">
      <c r="C51019"/>
      <c r="E51019" s="46"/>
      <c r="F51019" s="44"/>
    </row>
    <row r="51020" spans="3:6" x14ac:dyDescent="0.2">
      <c r="C51020"/>
      <c r="E51020" s="46"/>
      <c r="F51020" s="44"/>
    </row>
    <row r="51021" spans="3:6" x14ac:dyDescent="0.2">
      <c r="C51021"/>
      <c r="E51021" s="46"/>
      <c r="F51021" s="44"/>
    </row>
    <row r="51022" spans="3:6" x14ac:dyDescent="0.2">
      <c r="C51022"/>
      <c r="E51022" s="46"/>
      <c r="F51022" s="44"/>
    </row>
    <row r="51023" spans="3:6" x14ac:dyDescent="0.2">
      <c r="C51023"/>
      <c r="E51023" s="46"/>
      <c r="F51023" s="44"/>
    </row>
    <row r="51024" spans="3:6" x14ac:dyDescent="0.2">
      <c r="C51024"/>
      <c r="E51024" s="46"/>
      <c r="F51024" s="44"/>
    </row>
    <row r="51025" spans="3:6" x14ac:dyDescent="0.2">
      <c r="C51025"/>
      <c r="E51025" s="46"/>
      <c r="F51025" s="44"/>
    </row>
    <row r="51026" spans="3:6" x14ac:dyDescent="0.2">
      <c r="C51026"/>
      <c r="E51026" s="46"/>
      <c r="F51026" s="44"/>
    </row>
    <row r="51027" spans="3:6" x14ac:dyDescent="0.2">
      <c r="C51027"/>
      <c r="E51027" s="46"/>
      <c r="F51027" s="44"/>
    </row>
    <row r="51028" spans="3:6" x14ac:dyDescent="0.2">
      <c r="C51028"/>
      <c r="E51028" s="46"/>
      <c r="F51028" s="44"/>
    </row>
    <row r="51029" spans="3:6" x14ac:dyDescent="0.2">
      <c r="C51029"/>
      <c r="E51029" s="46"/>
      <c r="F51029" s="44"/>
    </row>
    <row r="51030" spans="3:6" x14ac:dyDescent="0.2">
      <c r="C51030"/>
      <c r="E51030" s="46"/>
      <c r="F51030" s="44"/>
    </row>
    <row r="51031" spans="3:6" x14ac:dyDescent="0.2">
      <c r="C51031"/>
      <c r="E51031" s="46"/>
      <c r="F51031" s="44"/>
    </row>
    <row r="51032" spans="3:6" x14ac:dyDescent="0.2">
      <c r="C51032"/>
      <c r="E51032" s="46"/>
      <c r="F51032" s="44"/>
    </row>
    <row r="51033" spans="3:6" x14ac:dyDescent="0.2">
      <c r="C51033"/>
      <c r="E51033" s="46"/>
      <c r="F51033" s="44"/>
    </row>
    <row r="51034" spans="3:6" x14ac:dyDescent="0.2">
      <c r="C51034"/>
      <c r="E51034" s="46"/>
      <c r="F51034" s="44"/>
    </row>
    <row r="51035" spans="3:6" x14ac:dyDescent="0.2">
      <c r="C51035"/>
      <c r="E51035" s="46"/>
      <c r="F51035" s="44"/>
    </row>
    <row r="51036" spans="3:6" x14ac:dyDescent="0.2">
      <c r="C51036"/>
      <c r="E51036" s="46"/>
      <c r="F51036" s="44"/>
    </row>
    <row r="51037" spans="3:6" x14ac:dyDescent="0.2">
      <c r="C51037"/>
      <c r="E51037" s="46"/>
      <c r="F51037" s="44"/>
    </row>
    <row r="51038" spans="3:6" x14ac:dyDescent="0.2">
      <c r="C51038"/>
      <c r="E51038" s="46"/>
      <c r="F51038" s="44"/>
    </row>
    <row r="51039" spans="3:6" x14ac:dyDescent="0.2">
      <c r="C51039"/>
      <c r="E51039" s="46"/>
      <c r="F51039" s="44"/>
    </row>
    <row r="51040" spans="3:6" x14ac:dyDescent="0.2">
      <c r="C51040"/>
      <c r="E51040" s="46"/>
      <c r="F51040" s="44"/>
    </row>
    <row r="51041" spans="3:6" x14ac:dyDescent="0.2">
      <c r="C51041"/>
      <c r="E51041" s="46"/>
      <c r="F51041" s="44"/>
    </row>
    <row r="51042" spans="3:6" x14ac:dyDescent="0.2">
      <c r="C51042"/>
      <c r="E51042" s="46"/>
      <c r="F51042" s="44"/>
    </row>
    <row r="51043" spans="3:6" x14ac:dyDescent="0.2">
      <c r="C51043"/>
      <c r="E51043" s="46"/>
      <c r="F51043" s="44"/>
    </row>
    <row r="51044" spans="3:6" x14ac:dyDescent="0.2">
      <c r="C51044"/>
      <c r="E51044" s="46"/>
      <c r="F51044" s="44"/>
    </row>
    <row r="51045" spans="3:6" x14ac:dyDescent="0.2">
      <c r="C51045"/>
      <c r="E51045" s="46"/>
      <c r="F51045" s="44"/>
    </row>
    <row r="51046" spans="3:6" x14ac:dyDescent="0.2">
      <c r="C51046"/>
      <c r="E51046" s="46"/>
      <c r="F51046" s="44"/>
    </row>
    <row r="51047" spans="3:6" x14ac:dyDescent="0.2">
      <c r="C51047"/>
      <c r="E51047" s="46"/>
      <c r="F51047" s="44"/>
    </row>
    <row r="51048" spans="3:6" x14ac:dyDescent="0.2">
      <c r="C51048"/>
      <c r="E51048" s="46"/>
      <c r="F51048" s="44"/>
    </row>
    <row r="51049" spans="3:6" x14ac:dyDescent="0.2">
      <c r="C51049"/>
      <c r="E51049" s="46"/>
      <c r="F51049" s="44"/>
    </row>
    <row r="51050" spans="3:6" x14ac:dyDescent="0.2">
      <c r="C51050"/>
      <c r="E51050" s="46"/>
      <c r="F51050" s="44"/>
    </row>
    <row r="51051" spans="3:6" x14ac:dyDescent="0.2">
      <c r="C51051"/>
      <c r="E51051" s="46"/>
      <c r="F51051" s="44"/>
    </row>
    <row r="51052" spans="3:6" x14ac:dyDescent="0.2">
      <c r="C51052"/>
      <c r="E51052" s="46"/>
      <c r="F51052" s="44"/>
    </row>
    <row r="51053" spans="3:6" x14ac:dyDescent="0.2">
      <c r="C51053"/>
      <c r="E51053" s="46"/>
      <c r="F51053" s="44"/>
    </row>
    <row r="51054" spans="3:6" x14ac:dyDescent="0.2">
      <c r="C51054"/>
      <c r="E51054" s="46"/>
      <c r="F51054" s="44"/>
    </row>
    <row r="51055" spans="3:6" x14ac:dyDescent="0.2">
      <c r="C51055"/>
      <c r="E51055" s="46"/>
      <c r="F51055" s="44"/>
    </row>
    <row r="51056" spans="3:6" x14ac:dyDescent="0.2">
      <c r="C51056"/>
      <c r="E51056" s="46"/>
      <c r="F51056" s="44"/>
    </row>
    <row r="51057" spans="3:6" x14ac:dyDescent="0.2">
      <c r="C51057"/>
      <c r="E51057" s="46"/>
      <c r="F51057" s="44"/>
    </row>
    <row r="51058" spans="3:6" x14ac:dyDescent="0.2">
      <c r="C51058"/>
      <c r="E51058" s="46"/>
      <c r="F51058" s="44"/>
    </row>
    <row r="51059" spans="3:6" x14ac:dyDescent="0.2">
      <c r="C51059"/>
      <c r="E51059" s="46"/>
      <c r="F51059" s="44"/>
    </row>
    <row r="51060" spans="3:6" x14ac:dyDescent="0.2">
      <c r="C51060"/>
      <c r="E51060" s="46"/>
      <c r="F51060" s="44"/>
    </row>
    <row r="51061" spans="3:6" x14ac:dyDescent="0.2">
      <c r="C51061"/>
      <c r="E51061" s="46"/>
      <c r="F51061" s="44"/>
    </row>
    <row r="51062" spans="3:6" x14ac:dyDescent="0.2">
      <c r="C51062"/>
      <c r="E51062" s="46"/>
      <c r="F51062" s="44"/>
    </row>
    <row r="51063" spans="3:6" x14ac:dyDescent="0.2">
      <c r="C51063"/>
      <c r="E51063" s="46"/>
      <c r="F51063" s="44"/>
    </row>
    <row r="51064" spans="3:6" x14ac:dyDescent="0.2">
      <c r="C51064"/>
      <c r="E51064" s="46"/>
      <c r="F51064" s="44"/>
    </row>
    <row r="51065" spans="3:6" x14ac:dyDescent="0.2">
      <c r="C51065"/>
      <c r="E51065" s="46"/>
      <c r="F51065" s="44"/>
    </row>
    <row r="51066" spans="3:6" x14ac:dyDescent="0.2">
      <c r="C51066"/>
      <c r="E51066" s="46"/>
      <c r="F51066" s="44"/>
    </row>
    <row r="51067" spans="3:6" x14ac:dyDescent="0.2">
      <c r="C51067"/>
      <c r="E51067" s="46"/>
      <c r="F51067" s="44"/>
    </row>
    <row r="51068" spans="3:6" x14ac:dyDescent="0.2">
      <c r="C51068"/>
      <c r="E51068" s="46"/>
      <c r="F51068" s="44"/>
    </row>
    <row r="51069" spans="3:6" x14ac:dyDescent="0.2">
      <c r="C51069"/>
      <c r="E51069" s="46"/>
      <c r="F51069" s="44"/>
    </row>
    <row r="51070" spans="3:6" x14ac:dyDescent="0.2">
      <c r="C51070"/>
      <c r="E51070" s="46"/>
      <c r="F51070" s="44"/>
    </row>
    <row r="51071" spans="3:6" x14ac:dyDescent="0.2">
      <c r="C51071"/>
      <c r="E51071" s="46"/>
      <c r="F51071" s="44"/>
    </row>
    <row r="51072" spans="3:6" x14ac:dyDescent="0.2">
      <c r="C51072"/>
      <c r="E51072" s="46"/>
      <c r="F51072" s="44"/>
    </row>
    <row r="51073" spans="3:6" x14ac:dyDescent="0.2">
      <c r="C51073"/>
      <c r="E51073" s="46"/>
      <c r="F51073" s="44"/>
    </row>
    <row r="51074" spans="3:6" x14ac:dyDescent="0.2">
      <c r="C51074"/>
      <c r="E51074" s="46"/>
      <c r="F51074" s="44"/>
    </row>
    <row r="51075" spans="3:6" x14ac:dyDescent="0.2">
      <c r="C51075"/>
      <c r="E51075" s="46"/>
      <c r="F51075" s="44"/>
    </row>
    <row r="51076" spans="3:6" x14ac:dyDescent="0.2">
      <c r="C51076"/>
      <c r="E51076" s="46"/>
      <c r="F51076" s="44"/>
    </row>
    <row r="51077" spans="3:6" x14ac:dyDescent="0.2">
      <c r="C51077"/>
      <c r="E51077" s="46"/>
      <c r="F51077" s="44"/>
    </row>
    <row r="51078" spans="3:6" x14ac:dyDescent="0.2">
      <c r="C51078"/>
      <c r="E51078" s="46"/>
      <c r="F51078" s="44"/>
    </row>
    <row r="51079" spans="3:6" x14ac:dyDescent="0.2">
      <c r="C51079"/>
      <c r="E51079" s="46"/>
      <c r="F51079" s="44"/>
    </row>
    <row r="51080" spans="3:6" x14ac:dyDescent="0.2">
      <c r="C51080"/>
      <c r="E51080" s="46"/>
      <c r="F51080" s="44"/>
    </row>
    <row r="51081" spans="3:6" x14ac:dyDescent="0.2">
      <c r="C51081"/>
      <c r="E51081" s="46"/>
      <c r="F51081" s="44"/>
    </row>
    <row r="51082" spans="3:6" x14ac:dyDescent="0.2">
      <c r="C51082"/>
      <c r="E51082" s="46"/>
      <c r="F51082" s="44"/>
    </row>
    <row r="51083" spans="3:6" x14ac:dyDescent="0.2">
      <c r="C51083"/>
      <c r="E51083" s="46"/>
      <c r="F51083" s="44"/>
    </row>
    <row r="51084" spans="3:6" x14ac:dyDescent="0.2">
      <c r="C51084"/>
      <c r="E51084" s="46"/>
      <c r="F51084" s="44"/>
    </row>
    <row r="51085" spans="3:6" x14ac:dyDescent="0.2">
      <c r="C51085"/>
      <c r="E51085" s="46"/>
      <c r="F51085" s="44"/>
    </row>
    <row r="51086" spans="3:6" x14ac:dyDescent="0.2">
      <c r="C51086"/>
      <c r="E51086" s="46"/>
      <c r="F51086" s="44"/>
    </row>
    <row r="51087" spans="3:6" x14ac:dyDescent="0.2">
      <c r="C51087"/>
      <c r="E51087" s="46"/>
      <c r="F51087" s="44"/>
    </row>
    <row r="51088" spans="3:6" x14ac:dyDescent="0.2">
      <c r="C51088"/>
      <c r="E51088" s="46"/>
      <c r="F51088" s="44"/>
    </row>
    <row r="51089" spans="3:6" x14ac:dyDescent="0.2">
      <c r="C51089"/>
      <c r="E51089" s="46"/>
      <c r="F51089" s="44"/>
    </row>
    <row r="51090" spans="3:6" x14ac:dyDescent="0.2">
      <c r="C51090"/>
      <c r="E51090" s="46"/>
      <c r="F51090" s="44"/>
    </row>
    <row r="51091" spans="3:6" x14ac:dyDescent="0.2">
      <c r="C51091"/>
      <c r="E51091" s="46"/>
      <c r="F51091" s="44"/>
    </row>
    <row r="51092" spans="3:6" x14ac:dyDescent="0.2">
      <c r="C51092"/>
      <c r="E51092" s="46"/>
      <c r="F51092" s="44"/>
    </row>
    <row r="51093" spans="3:6" x14ac:dyDescent="0.2">
      <c r="C51093"/>
      <c r="E51093" s="46"/>
      <c r="F51093" s="44"/>
    </row>
    <row r="51094" spans="3:6" x14ac:dyDescent="0.2">
      <c r="C51094"/>
      <c r="E51094" s="46"/>
      <c r="F51094" s="44"/>
    </row>
    <row r="51095" spans="3:6" x14ac:dyDescent="0.2">
      <c r="C51095"/>
      <c r="E51095" s="46"/>
      <c r="F51095" s="44"/>
    </row>
    <row r="51096" spans="3:6" x14ac:dyDescent="0.2">
      <c r="C51096"/>
      <c r="E51096" s="46"/>
      <c r="F51096" s="44"/>
    </row>
    <row r="51097" spans="3:6" x14ac:dyDescent="0.2">
      <c r="C51097"/>
      <c r="E51097" s="46"/>
      <c r="F51097" s="44"/>
    </row>
    <row r="51098" spans="3:6" x14ac:dyDescent="0.2">
      <c r="C51098"/>
      <c r="E51098" s="46"/>
      <c r="F51098" s="44"/>
    </row>
    <row r="51099" spans="3:6" x14ac:dyDescent="0.2">
      <c r="C51099"/>
      <c r="E51099" s="46"/>
      <c r="F51099" s="44"/>
    </row>
    <row r="51100" spans="3:6" x14ac:dyDescent="0.2">
      <c r="C51100"/>
      <c r="E51100" s="46"/>
      <c r="F51100" s="44"/>
    </row>
    <row r="51101" spans="3:6" x14ac:dyDescent="0.2">
      <c r="C51101"/>
      <c r="E51101" s="46"/>
      <c r="F51101" s="44"/>
    </row>
    <row r="51102" spans="3:6" x14ac:dyDescent="0.2">
      <c r="C51102"/>
      <c r="E51102" s="46"/>
      <c r="F51102" s="44"/>
    </row>
    <row r="51103" spans="3:6" x14ac:dyDescent="0.2">
      <c r="C51103"/>
      <c r="E51103" s="46"/>
      <c r="F51103" s="44"/>
    </row>
    <row r="51104" spans="3:6" x14ac:dyDescent="0.2">
      <c r="C51104"/>
      <c r="E51104" s="46"/>
      <c r="F51104" s="44"/>
    </row>
    <row r="51105" spans="3:6" x14ac:dyDescent="0.2">
      <c r="C51105"/>
      <c r="E51105" s="46"/>
      <c r="F51105" s="44"/>
    </row>
    <row r="51106" spans="3:6" x14ac:dyDescent="0.2">
      <c r="C51106"/>
      <c r="E51106" s="46"/>
      <c r="F51106" s="44"/>
    </row>
    <row r="51107" spans="3:6" x14ac:dyDescent="0.2">
      <c r="C51107"/>
      <c r="E51107" s="46"/>
      <c r="F51107" s="44"/>
    </row>
    <row r="51108" spans="3:6" x14ac:dyDescent="0.2">
      <c r="C51108"/>
      <c r="E51108" s="46"/>
      <c r="F51108" s="44"/>
    </row>
    <row r="51109" spans="3:6" x14ac:dyDescent="0.2">
      <c r="C51109"/>
      <c r="E51109" s="46"/>
      <c r="F51109" s="44"/>
    </row>
    <row r="51110" spans="3:6" x14ac:dyDescent="0.2">
      <c r="C51110"/>
      <c r="E51110" s="46"/>
      <c r="F51110" s="44"/>
    </row>
    <row r="51111" spans="3:6" x14ac:dyDescent="0.2">
      <c r="C51111"/>
      <c r="E51111" s="46"/>
      <c r="F51111" s="44"/>
    </row>
    <row r="51112" spans="3:6" x14ac:dyDescent="0.2">
      <c r="C51112"/>
      <c r="E51112" s="46"/>
      <c r="F51112" s="44"/>
    </row>
    <row r="51113" spans="3:6" x14ac:dyDescent="0.2">
      <c r="C51113"/>
      <c r="E51113" s="46"/>
      <c r="F51113" s="44"/>
    </row>
    <row r="51114" spans="3:6" x14ac:dyDescent="0.2">
      <c r="C51114"/>
      <c r="E51114" s="46"/>
      <c r="F51114" s="44"/>
    </row>
    <row r="51115" spans="3:6" x14ac:dyDescent="0.2">
      <c r="C51115"/>
      <c r="E51115" s="46"/>
      <c r="F51115" s="44"/>
    </row>
    <row r="51116" spans="3:6" x14ac:dyDescent="0.2">
      <c r="C51116"/>
      <c r="E51116" s="46"/>
      <c r="F51116" s="44"/>
    </row>
    <row r="51117" spans="3:6" x14ac:dyDescent="0.2">
      <c r="C51117"/>
      <c r="E51117" s="46"/>
      <c r="F51117" s="44"/>
    </row>
    <row r="51118" spans="3:6" x14ac:dyDescent="0.2">
      <c r="C51118"/>
      <c r="E51118" s="46"/>
      <c r="F51118" s="44"/>
    </row>
    <row r="51119" spans="3:6" x14ac:dyDescent="0.2">
      <c r="C51119"/>
      <c r="E51119" s="46"/>
      <c r="F51119" s="44"/>
    </row>
    <row r="51120" spans="3:6" x14ac:dyDescent="0.2">
      <c r="C51120"/>
      <c r="E51120" s="46"/>
      <c r="F51120" s="44"/>
    </row>
    <row r="51121" spans="3:6" x14ac:dyDescent="0.2">
      <c r="C51121"/>
      <c r="E51121" s="46"/>
      <c r="F51121" s="44"/>
    </row>
    <row r="51122" spans="3:6" x14ac:dyDescent="0.2">
      <c r="C51122"/>
      <c r="E51122" s="46"/>
      <c r="F51122" s="44"/>
    </row>
    <row r="51123" spans="3:6" x14ac:dyDescent="0.2">
      <c r="C51123"/>
      <c r="E51123" s="46"/>
      <c r="F51123" s="44"/>
    </row>
    <row r="51124" spans="3:6" x14ac:dyDescent="0.2">
      <c r="C51124"/>
      <c r="E51124" s="46"/>
      <c r="F51124" s="44"/>
    </row>
    <row r="51125" spans="3:6" x14ac:dyDescent="0.2">
      <c r="C51125"/>
      <c r="E51125" s="46"/>
      <c r="F51125" s="44"/>
    </row>
    <row r="51126" spans="3:6" x14ac:dyDescent="0.2">
      <c r="C51126"/>
      <c r="E51126" s="46"/>
      <c r="F51126" s="44"/>
    </row>
    <row r="51127" spans="3:6" x14ac:dyDescent="0.2">
      <c r="C51127"/>
      <c r="E51127" s="46"/>
      <c r="F51127" s="44"/>
    </row>
    <row r="51128" spans="3:6" x14ac:dyDescent="0.2">
      <c r="C51128"/>
      <c r="E51128" s="46"/>
      <c r="F51128" s="44"/>
    </row>
    <row r="51129" spans="3:6" x14ac:dyDescent="0.2">
      <c r="C51129"/>
      <c r="E51129" s="46"/>
      <c r="F51129" s="44"/>
    </row>
    <row r="51130" spans="3:6" x14ac:dyDescent="0.2">
      <c r="C51130"/>
      <c r="E51130" s="46"/>
      <c r="F51130" s="44"/>
    </row>
    <row r="51131" spans="3:6" x14ac:dyDescent="0.2">
      <c r="C51131"/>
      <c r="E51131" s="46"/>
      <c r="F51131" s="44"/>
    </row>
    <row r="51132" spans="3:6" x14ac:dyDescent="0.2">
      <c r="C51132"/>
      <c r="E51132" s="46"/>
      <c r="F51132" s="44"/>
    </row>
    <row r="51133" spans="3:6" x14ac:dyDescent="0.2">
      <c r="C51133"/>
      <c r="E51133" s="46"/>
      <c r="F51133" s="44"/>
    </row>
    <row r="51134" spans="3:6" x14ac:dyDescent="0.2">
      <c r="C51134"/>
      <c r="E51134" s="46"/>
      <c r="F51134" s="44"/>
    </row>
    <row r="51135" spans="3:6" x14ac:dyDescent="0.2">
      <c r="C51135"/>
      <c r="E51135" s="46"/>
      <c r="F51135" s="44"/>
    </row>
    <row r="51136" spans="3:6" x14ac:dyDescent="0.2">
      <c r="C51136"/>
      <c r="E51136" s="46"/>
      <c r="F51136" s="44"/>
    </row>
    <row r="51137" spans="3:6" x14ac:dyDescent="0.2">
      <c r="C51137"/>
      <c r="E51137" s="46"/>
      <c r="F51137" s="44"/>
    </row>
    <row r="51138" spans="3:6" x14ac:dyDescent="0.2">
      <c r="C51138"/>
      <c r="E51138" s="46"/>
      <c r="F51138" s="44"/>
    </row>
    <row r="51139" spans="3:6" x14ac:dyDescent="0.2">
      <c r="C51139"/>
      <c r="E51139" s="46"/>
      <c r="F51139" s="44"/>
    </row>
    <row r="51140" spans="3:6" x14ac:dyDescent="0.2">
      <c r="C51140"/>
      <c r="E51140" s="46"/>
      <c r="F51140" s="44"/>
    </row>
    <row r="51141" spans="3:6" x14ac:dyDescent="0.2">
      <c r="C51141"/>
      <c r="E51141" s="46"/>
      <c r="F51141" s="44"/>
    </row>
    <row r="51142" spans="3:6" x14ac:dyDescent="0.2">
      <c r="C51142"/>
      <c r="E51142" s="46"/>
      <c r="F51142" s="44"/>
    </row>
    <row r="51143" spans="3:6" x14ac:dyDescent="0.2">
      <c r="C51143"/>
      <c r="E51143" s="46"/>
      <c r="F51143" s="44"/>
    </row>
    <row r="51144" spans="3:6" x14ac:dyDescent="0.2">
      <c r="C51144"/>
      <c r="E51144" s="46"/>
      <c r="F51144" s="44"/>
    </row>
    <row r="51145" spans="3:6" x14ac:dyDescent="0.2">
      <c r="C51145"/>
      <c r="E51145" s="46"/>
      <c r="F51145" s="44"/>
    </row>
    <row r="51146" spans="3:6" x14ac:dyDescent="0.2">
      <c r="C51146"/>
      <c r="E51146" s="46"/>
      <c r="F51146" s="44"/>
    </row>
    <row r="51147" spans="3:6" x14ac:dyDescent="0.2">
      <c r="C51147"/>
      <c r="E51147" s="46"/>
      <c r="F51147" s="44"/>
    </row>
    <row r="51148" spans="3:6" x14ac:dyDescent="0.2">
      <c r="C51148"/>
      <c r="E51148" s="46"/>
      <c r="F51148" s="44"/>
    </row>
    <row r="51149" spans="3:6" x14ac:dyDescent="0.2">
      <c r="C51149"/>
      <c r="E51149" s="46"/>
      <c r="F51149" s="44"/>
    </row>
    <row r="51150" spans="3:6" x14ac:dyDescent="0.2">
      <c r="C51150"/>
      <c r="E51150" s="46"/>
      <c r="F51150" s="44"/>
    </row>
    <row r="51151" spans="3:6" x14ac:dyDescent="0.2">
      <c r="C51151"/>
      <c r="E51151" s="46"/>
      <c r="F51151" s="44"/>
    </row>
    <row r="51152" spans="3:6" x14ac:dyDescent="0.2">
      <c r="C51152"/>
      <c r="E51152" s="46"/>
      <c r="F51152" s="44"/>
    </row>
    <row r="51153" spans="3:6" x14ac:dyDescent="0.2">
      <c r="C51153"/>
      <c r="E51153" s="46"/>
      <c r="F51153" s="44"/>
    </row>
    <row r="51154" spans="3:6" x14ac:dyDescent="0.2">
      <c r="C51154"/>
      <c r="E51154" s="46"/>
      <c r="F51154" s="44"/>
    </row>
    <row r="51155" spans="3:6" x14ac:dyDescent="0.2">
      <c r="C51155"/>
      <c r="E51155" s="46"/>
      <c r="F51155" s="44"/>
    </row>
    <row r="51156" spans="3:6" x14ac:dyDescent="0.2">
      <c r="C51156"/>
      <c r="E51156" s="46"/>
      <c r="F51156" s="44"/>
    </row>
    <row r="51157" spans="3:6" x14ac:dyDescent="0.2">
      <c r="C51157"/>
      <c r="E51157" s="46"/>
      <c r="F51157" s="44"/>
    </row>
    <row r="51158" spans="3:6" x14ac:dyDescent="0.2">
      <c r="C51158"/>
      <c r="E51158" s="46"/>
      <c r="F51158" s="44"/>
    </row>
    <row r="51159" spans="3:6" x14ac:dyDescent="0.2">
      <c r="C51159"/>
      <c r="E51159" s="46"/>
      <c r="F51159" s="44"/>
    </row>
    <row r="51160" spans="3:6" x14ac:dyDescent="0.2">
      <c r="C51160"/>
      <c r="E51160" s="46"/>
      <c r="F51160" s="44"/>
    </row>
    <row r="51161" spans="3:6" x14ac:dyDescent="0.2">
      <c r="C51161"/>
      <c r="E51161" s="46"/>
      <c r="F51161" s="44"/>
    </row>
    <row r="51162" spans="3:6" x14ac:dyDescent="0.2">
      <c r="C51162"/>
      <c r="E51162" s="46"/>
      <c r="F51162" s="44"/>
    </row>
    <row r="51163" spans="3:6" x14ac:dyDescent="0.2">
      <c r="C51163"/>
      <c r="E51163" s="46"/>
      <c r="F51163" s="44"/>
    </row>
    <row r="51164" spans="3:6" x14ac:dyDescent="0.2">
      <c r="C51164"/>
      <c r="E51164" s="46"/>
      <c r="F51164" s="44"/>
    </row>
    <row r="51165" spans="3:6" x14ac:dyDescent="0.2">
      <c r="C51165"/>
      <c r="E51165" s="46"/>
      <c r="F51165" s="44"/>
    </row>
    <row r="51166" spans="3:6" x14ac:dyDescent="0.2">
      <c r="C51166"/>
      <c r="E51166" s="46"/>
      <c r="F51166" s="44"/>
    </row>
    <row r="51167" spans="3:6" x14ac:dyDescent="0.2">
      <c r="C51167"/>
      <c r="E51167" s="46"/>
      <c r="F51167" s="44"/>
    </row>
    <row r="51168" spans="3:6" x14ac:dyDescent="0.2">
      <c r="C51168"/>
      <c r="E51168" s="46"/>
      <c r="F51168" s="44"/>
    </row>
    <row r="51169" spans="3:6" x14ac:dyDescent="0.2">
      <c r="C51169"/>
      <c r="E51169" s="46"/>
      <c r="F51169" s="44"/>
    </row>
    <row r="51170" spans="3:6" x14ac:dyDescent="0.2">
      <c r="C51170"/>
      <c r="E51170" s="46"/>
      <c r="F51170" s="44"/>
    </row>
    <row r="51171" spans="3:6" x14ac:dyDescent="0.2">
      <c r="C51171"/>
      <c r="E51171" s="46"/>
      <c r="F51171" s="44"/>
    </row>
    <row r="51172" spans="3:6" x14ac:dyDescent="0.2">
      <c r="C51172"/>
      <c r="E51172" s="46"/>
      <c r="F51172" s="44"/>
    </row>
    <row r="51173" spans="3:6" x14ac:dyDescent="0.2">
      <c r="C51173"/>
      <c r="E51173" s="46"/>
      <c r="F51173" s="44"/>
    </row>
    <row r="51174" spans="3:6" x14ac:dyDescent="0.2">
      <c r="C51174"/>
      <c r="E51174" s="46"/>
      <c r="F51174" s="44"/>
    </row>
    <row r="51175" spans="3:6" x14ac:dyDescent="0.2">
      <c r="C51175"/>
      <c r="E51175" s="46"/>
      <c r="F51175" s="44"/>
    </row>
    <row r="51176" spans="3:6" x14ac:dyDescent="0.2">
      <c r="C51176"/>
      <c r="E51176" s="46"/>
      <c r="F51176" s="44"/>
    </row>
    <row r="51177" spans="3:6" x14ac:dyDescent="0.2">
      <c r="C51177"/>
      <c r="E51177" s="46"/>
      <c r="F51177" s="44"/>
    </row>
    <row r="51178" spans="3:6" x14ac:dyDescent="0.2">
      <c r="C51178"/>
      <c r="E51178" s="46"/>
      <c r="F51178" s="44"/>
    </row>
    <row r="51179" spans="3:6" x14ac:dyDescent="0.2">
      <c r="C51179"/>
      <c r="E51179" s="46"/>
      <c r="F51179" s="44"/>
    </row>
    <row r="51180" spans="3:6" x14ac:dyDescent="0.2">
      <c r="C51180"/>
      <c r="E51180" s="46"/>
      <c r="F51180" s="44"/>
    </row>
    <row r="51181" spans="3:6" x14ac:dyDescent="0.2">
      <c r="C51181"/>
      <c r="E51181" s="46"/>
      <c r="F51181" s="44"/>
    </row>
    <row r="51182" spans="3:6" x14ac:dyDescent="0.2">
      <c r="C51182"/>
      <c r="E51182" s="46"/>
      <c r="F51182" s="44"/>
    </row>
    <row r="51183" spans="3:6" x14ac:dyDescent="0.2">
      <c r="C51183"/>
      <c r="E51183" s="46"/>
      <c r="F51183" s="44"/>
    </row>
    <row r="51184" spans="3:6" x14ac:dyDescent="0.2">
      <c r="C51184"/>
      <c r="E51184" s="46"/>
      <c r="F51184" s="44"/>
    </row>
    <row r="51185" spans="3:6" x14ac:dyDescent="0.2">
      <c r="C51185"/>
      <c r="E51185" s="46"/>
      <c r="F51185" s="44"/>
    </row>
    <row r="51186" spans="3:6" x14ac:dyDescent="0.2">
      <c r="C51186"/>
      <c r="E51186" s="46"/>
      <c r="F51186" s="44"/>
    </row>
    <row r="51187" spans="3:6" x14ac:dyDescent="0.2">
      <c r="C51187"/>
      <c r="E51187" s="46"/>
      <c r="F51187" s="44"/>
    </row>
    <row r="51188" spans="3:6" x14ac:dyDescent="0.2">
      <c r="C51188"/>
      <c r="E51188" s="46"/>
      <c r="F51188" s="44"/>
    </row>
    <row r="51189" spans="3:6" x14ac:dyDescent="0.2">
      <c r="C51189"/>
      <c r="E51189" s="46"/>
      <c r="F51189" s="44"/>
    </row>
    <row r="51190" spans="3:6" x14ac:dyDescent="0.2">
      <c r="C51190"/>
      <c r="E51190" s="46"/>
      <c r="F51190" s="44"/>
    </row>
    <row r="51191" spans="3:6" x14ac:dyDescent="0.2">
      <c r="C51191"/>
      <c r="E51191" s="46"/>
      <c r="F51191" s="44"/>
    </row>
    <row r="51192" spans="3:6" x14ac:dyDescent="0.2">
      <c r="C51192"/>
      <c r="E51192" s="46"/>
      <c r="F51192" s="44"/>
    </row>
    <row r="51193" spans="3:6" x14ac:dyDescent="0.2">
      <c r="C51193"/>
      <c r="E51193" s="46"/>
      <c r="F51193" s="44"/>
    </row>
    <row r="51194" spans="3:6" x14ac:dyDescent="0.2">
      <c r="C51194"/>
      <c r="E51194" s="46"/>
      <c r="F51194" s="44"/>
    </row>
    <row r="51195" spans="3:6" x14ac:dyDescent="0.2">
      <c r="C51195"/>
      <c r="E51195" s="46"/>
      <c r="F51195" s="44"/>
    </row>
    <row r="51196" spans="3:6" x14ac:dyDescent="0.2">
      <c r="C51196"/>
      <c r="E51196" s="46"/>
      <c r="F51196" s="44"/>
    </row>
    <row r="51197" spans="3:6" x14ac:dyDescent="0.2">
      <c r="C51197"/>
      <c r="E51197" s="46"/>
      <c r="F51197" s="44"/>
    </row>
    <row r="51198" spans="3:6" x14ac:dyDescent="0.2">
      <c r="C51198"/>
      <c r="E51198" s="46"/>
      <c r="F51198" s="44"/>
    </row>
    <row r="51199" spans="3:6" x14ac:dyDescent="0.2">
      <c r="C51199"/>
      <c r="E51199" s="46"/>
      <c r="F51199" s="44"/>
    </row>
    <row r="51200" spans="3:6" x14ac:dyDescent="0.2">
      <c r="C51200"/>
      <c r="E51200" s="46"/>
      <c r="F51200" s="44"/>
    </row>
    <row r="51201" spans="3:6" x14ac:dyDescent="0.2">
      <c r="C51201"/>
      <c r="E51201" s="46"/>
      <c r="F51201" s="44"/>
    </row>
    <row r="51202" spans="3:6" x14ac:dyDescent="0.2">
      <c r="C51202"/>
      <c r="E51202" s="46"/>
      <c r="F51202" s="44"/>
    </row>
    <row r="51203" spans="3:6" x14ac:dyDescent="0.2">
      <c r="C51203"/>
      <c r="E51203" s="46"/>
      <c r="F51203" s="44"/>
    </row>
    <row r="51204" spans="3:6" x14ac:dyDescent="0.2">
      <c r="C51204"/>
      <c r="E51204" s="46"/>
      <c r="F51204" s="44"/>
    </row>
    <row r="51205" spans="3:6" x14ac:dyDescent="0.2">
      <c r="C51205"/>
      <c r="E51205" s="46"/>
      <c r="F51205" s="44"/>
    </row>
    <row r="51206" spans="3:6" x14ac:dyDescent="0.2">
      <c r="C51206"/>
      <c r="E51206" s="46"/>
      <c r="F51206" s="44"/>
    </row>
    <row r="51207" spans="3:6" x14ac:dyDescent="0.2">
      <c r="C51207"/>
      <c r="E51207" s="46"/>
      <c r="F51207" s="44"/>
    </row>
    <row r="51208" spans="3:6" x14ac:dyDescent="0.2">
      <c r="C51208"/>
      <c r="E51208" s="46"/>
      <c r="F51208" s="44"/>
    </row>
    <row r="51209" spans="3:6" x14ac:dyDescent="0.2">
      <c r="C51209"/>
      <c r="E51209" s="46"/>
      <c r="F51209" s="44"/>
    </row>
    <row r="51210" spans="3:6" x14ac:dyDescent="0.2">
      <c r="C51210"/>
      <c r="E51210" s="46"/>
      <c r="F51210" s="44"/>
    </row>
    <row r="51211" spans="3:6" x14ac:dyDescent="0.2">
      <c r="C51211"/>
      <c r="E51211" s="46"/>
      <c r="F51211" s="44"/>
    </row>
    <row r="51212" spans="3:6" x14ac:dyDescent="0.2">
      <c r="C51212"/>
      <c r="E51212" s="46"/>
      <c r="F51212" s="44"/>
    </row>
    <row r="51213" spans="3:6" x14ac:dyDescent="0.2">
      <c r="C51213"/>
      <c r="E51213" s="46"/>
      <c r="F51213" s="44"/>
    </row>
    <row r="51214" spans="3:6" x14ac:dyDescent="0.2">
      <c r="C51214"/>
      <c r="E51214" s="46"/>
      <c r="F51214" s="44"/>
    </row>
    <row r="51215" spans="3:6" x14ac:dyDescent="0.2">
      <c r="C51215"/>
      <c r="E51215" s="46"/>
      <c r="F51215" s="44"/>
    </row>
    <row r="51216" spans="3:6" x14ac:dyDescent="0.2">
      <c r="C51216"/>
      <c r="E51216" s="46"/>
      <c r="F51216" s="44"/>
    </row>
    <row r="51217" spans="3:6" x14ac:dyDescent="0.2">
      <c r="C51217"/>
      <c r="E51217" s="46"/>
      <c r="F51217" s="44"/>
    </row>
    <row r="51218" spans="3:6" x14ac:dyDescent="0.2">
      <c r="C51218"/>
      <c r="E51218" s="46"/>
      <c r="F51218" s="44"/>
    </row>
    <row r="51219" spans="3:6" x14ac:dyDescent="0.2">
      <c r="C51219"/>
      <c r="E51219" s="46"/>
      <c r="F51219" s="44"/>
    </row>
    <row r="51220" spans="3:6" x14ac:dyDescent="0.2">
      <c r="C51220"/>
      <c r="E51220" s="46"/>
      <c r="F51220" s="44"/>
    </row>
    <row r="51221" spans="3:6" x14ac:dyDescent="0.2">
      <c r="C51221"/>
      <c r="E51221" s="46"/>
      <c r="F51221" s="44"/>
    </row>
    <row r="51222" spans="3:6" x14ac:dyDescent="0.2">
      <c r="C51222"/>
      <c r="E51222" s="46"/>
      <c r="F51222" s="44"/>
    </row>
    <row r="51223" spans="3:6" x14ac:dyDescent="0.2">
      <c r="C51223"/>
      <c r="E51223" s="46"/>
      <c r="F51223" s="44"/>
    </row>
    <row r="51224" spans="3:6" x14ac:dyDescent="0.2">
      <c r="C51224"/>
      <c r="E51224" s="46"/>
      <c r="F51224" s="44"/>
    </row>
    <row r="51225" spans="3:6" x14ac:dyDescent="0.2">
      <c r="C51225"/>
      <c r="E51225" s="46"/>
      <c r="F51225" s="44"/>
    </row>
    <row r="51226" spans="3:6" x14ac:dyDescent="0.2">
      <c r="C51226"/>
      <c r="E51226" s="46"/>
      <c r="F51226" s="44"/>
    </row>
    <row r="51227" spans="3:6" x14ac:dyDescent="0.2">
      <c r="C51227"/>
      <c r="E51227" s="46"/>
      <c r="F51227" s="44"/>
    </row>
    <row r="51228" spans="3:6" x14ac:dyDescent="0.2">
      <c r="C51228"/>
      <c r="E51228" s="46"/>
      <c r="F51228" s="44"/>
    </row>
    <row r="51229" spans="3:6" x14ac:dyDescent="0.2">
      <c r="C51229"/>
      <c r="E51229" s="46"/>
      <c r="F51229" s="44"/>
    </row>
    <row r="51230" spans="3:6" x14ac:dyDescent="0.2">
      <c r="C51230"/>
      <c r="E51230" s="46"/>
      <c r="F51230" s="44"/>
    </row>
    <row r="51231" spans="3:6" x14ac:dyDescent="0.2">
      <c r="C51231"/>
      <c r="E51231" s="46"/>
      <c r="F51231" s="44"/>
    </row>
    <row r="51232" spans="3:6" x14ac:dyDescent="0.2">
      <c r="C51232"/>
      <c r="E51232" s="46"/>
      <c r="F51232" s="44"/>
    </row>
    <row r="51233" spans="3:6" x14ac:dyDescent="0.2">
      <c r="C51233"/>
      <c r="E51233" s="46"/>
      <c r="F51233" s="44"/>
    </row>
    <row r="51234" spans="3:6" x14ac:dyDescent="0.2">
      <c r="C51234"/>
      <c r="E51234" s="46"/>
      <c r="F51234" s="44"/>
    </row>
    <row r="51235" spans="3:6" x14ac:dyDescent="0.2">
      <c r="C51235"/>
      <c r="E51235" s="46"/>
      <c r="F51235" s="44"/>
    </row>
    <row r="51236" spans="3:6" x14ac:dyDescent="0.2">
      <c r="C51236"/>
      <c r="E51236" s="46"/>
      <c r="F51236" s="44"/>
    </row>
    <row r="51237" spans="3:6" x14ac:dyDescent="0.2">
      <c r="C51237"/>
      <c r="E51237" s="46"/>
      <c r="F51237" s="44"/>
    </row>
    <row r="51238" spans="3:6" x14ac:dyDescent="0.2">
      <c r="C51238"/>
      <c r="E51238" s="46"/>
      <c r="F51238" s="44"/>
    </row>
    <row r="51239" spans="3:6" x14ac:dyDescent="0.2">
      <c r="C51239"/>
      <c r="E51239" s="46"/>
      <c r="F51239" s="44"/>
    </row>
    <row r="51240" spans="3:6" x14ac:dyDescent="0.2">
      <c r="C51240"/>
      <c r="E51240" s="46"/>
      <c r="F51240" s="44"/>
    </row>
    <row r="51241" spans="3:6" x14ac:dyDescent="0.2">
      <c r="C51241"/>
      <c r="E51241" s="46"/>
      <c r="F51241" s="44"/>
    </row>
    <row r="51242" spans="3:6" x14ac:dyDescent="0.2">
      <c r="C51242"/>
      <c r="E51242" s="46"/>
      <c r="F51242" s="44"/>
    </row>
    <row r="51243" spans="3:6" x14ac:dyDescent="0.2">
      <c r="C51243"/>
      <c r="E51243" s="46"/>
      <c r="F51243" s="44"/>
    </row>
    <row r="51244" spans="3:6" x14ac:dyDescent="0.2">
      <c r="C51244"/>
      <c r="E51244" s="46"/>
      <c r="F51244" s="44"/>
    </row>
    <row r="51245" spans="3:6" x14ac:dyDescent="0.2">
      <c r="C51245"/>
      <c r="E51245" s="46"/>
      <c r="F51245" s="44"/>
    </row>
    <row r="51246" spans="3:6" x14ac:dyDescent="0.2">
      <c r="C51246"/>
      <c r="E51246" s="46"/>
      <c r="F51246" s="44"/>
    </row>
    <row r="51247" spans="3:6" x14ac:dyDescent="0.2">
      <c r="C51247"/>
      <c r="E51247" s="46"/>
      <c r="F51247" s="44"/>
    </row>
    <row r="51248" spans="3:6" x14ac:dyDescent="0.2">
      <c r="C51248"/>
      <c r="E51248" s="46"/>
      <c r="F51248" s="44"/>
    </row>
    <row r="51249" spans="3:6" x14ac:dyDescent="0.2">
      <c r="C51249"/>
      <c r="E51249" s="46"/>
      <c r="F51249" s="44"/>
    </row>
    <row r="51250" spans="3:6" x14ac:dyDescent="0.2">
      <c r="C51250"/>
      <c r="E51250" s="46"/>
      <c r="F51250" s="44"/>
    </row>
    <row r="51251" spans="3:6" x14ac:dyDescent="0.2">
      <c r="C51251"/>
      <c r="E51251" s="46"/>
      <c r="F51251" s="44"/>
    </row>
    <row r="51252" spans="3:6" x14ac:dyDescent="0.2">
      <c r="C51252"/>
      <c r="E51252" s="46"/>
      <c r="F51252" s="44"/>
    </row>
    <row r="51253" spans="3:6" x14ac:dyDescent="0.2">
      <c r="C51253"/>
      <c r="E51253" s="46"/>
      <c r="F51253" s="44"/>
    </row>
    <row r="51254" spans="3:6" x14ac:dyDescent="0.2">
      <c r="C51254"/>
      <c r="E51254" s="46"/>
      <c r="F51254" s="44"/>
    </row>
    <row r="51255" spans="3:6" x14ac:dyDescent="0.2">
      <c r="C51255"/>
      <c r="E51255" s="46"/>
      <c r="F51255" s="44"/>
    </row>
    <row r="51256" spans="3:6" x14ac:dyDescent="0.2">
      <c r="C51256"/>
      <c r="E51256" s="46"/>
      <c r="F51256" s="44"/>
    </row>
    <row r="51257" spans="3:6" x14ac:dyDescent="0.2">
      <c r="C51257"/>
      <c r="E51257" s="46"/>
      <c r="F51257" s="44"/>
    </row>
    <row r="51258" spans="3:6" x14ac:dyDescent="0.2">
      <c r="C51258"/>
      <c r="E51258" s="46"/>
      <c r="F51258" s="44"/>
    </row>
    <row r="51259" spans="3:6" x14ac:dyDescent="0.2">
      <c r="C51259"/>
      <c r="E51259" s="46"/>
      <c r="F51259" s="44"/>
    </row>
    <row r="51260" spans="3:6" x14ac:dyDescent="0.2">
      <c r="C51260"/>
      <c r="E51260" s="46"/>
      <c r="F51260" s="44"/>
    </row>
    <row r="51261" spans="3:6" x14ac:dyDescent="0.2">
      <c r="C51261"/>
      <c r="E51261" s="46"/>
      <c r="F51261" s="44"/>
    </row>
    <row r="51262" spans="3:6" x14ac:dyDescent="0.2">
      <c r="C51262"/>
      <c r="E51262" s="46"/>
      <c r="F51262" s="44"/>
    </row>
    <row r="51263" spans="3:6" x14ac:dyDescent="0.2">
      <c r="C51263"/>
      <c r="E51263" s="46"/>
      <c r="F51263" s="44"/>
    </row>
    <row r="51264" spans="3:6" x14ac:dyDescent="0.2">
      <c r="C51264"/>
      <c r="E51264" s="46"/>
      <c r="F51264" s="44"/>
    </row>
    <row r="51265" spans="3:6" x14ac:dyDescent="0.2">
      <c r="C51265"/>
      <c r="E51265" s="46"/>
      <c r="F51265" s="44"/>
    </row>
    <row r="51266" spans="3:6" x14ac:dyDescent="0.2">
      <c r="C51266"/>
      <c r="E51266" s="46"/>
      <c r="F51266" s="44"/>
    </row>
    <row r="51267" spans="3:6" x14ac:dyDescent="0.2">
      <c r="C51267"/>
      <c r="E51267" s="46"/>
      <c r="F51267" s="44"/>
    </row>
    <row r="51268" spans="3:6" x14ac:dyDescent="0.2">
      <c r="C51268"/>
      <c r="E51268" s="46"/>
      <c r="F51268" s="44"/>
    </row>
    <row r="51269" spans="3:6" x14ac:dyDescent="0.2">
      <c r="C51269"/>
      <c r="E51269" s="46"/>
      <c r="F51269" s="44"/>
    </row>
    <row r="51270" spans="3:6" x14ac:dyDescent="0.2">
      <c r="C51270"/>
      <c r="E51270" s="46"/>
      <c r="F51270" s="44"/>
    </row>
    <row r="51271" spans="3:6" x14ac:dyDescent="0.2">
      <c r="C51271"/>
      <c r="E51271" s="46"/>
      <c r="F51271" s="44"/>
    </row>
    <row r="51272" spans="3:6" x14ac:dyDescent="0.2">
      <c r="C51272"/>
      <c r="E51272" s="46"/>
      <c r="F51272" s="44"/>
    </row>
    <row r="51273" spans="3:6" x14ac:dyDescent="0.2">
      <c r="C51273"/>
      <c r="E51273" s="46"/>
      <c r="F51273" s="44"/>
    </row>
    <row r="51274" spans="3:6" x14ac:dyDescent="0.2">
      <c r="C51274"/>
      <c r="E51274" s="46"/>
      <c r="F51274" s="44"/>
    </row>
    <row r="51275" spans="3:6" x14ac:dyDescent="0.2">
      <c r="C51275"/>
      <c r="E51275" s="46"/>
      <c r="F51275" s="44"/>
    </row>
    <row r="51276" spans="3:6" x14ac:dyDescent="0.2">
      <c r="C51276"/>
      <c r="E51276" s="46"/>
      <c r="F51276" s="44"/>
    </row>
    <row r="51277" spans="3:6" x14ac:dyDescent="0.2">
      <c r="C51277"/>
      <c r="E51277" s="46"/>
      <c r="F51277" s="44"/>
    </row>
    <row r="51278" spans="3:6" x14ac:dyDescent="0.2">
      <c r="C51278"/>
      <c r="E51278" s="46"/>
      <c r="F51278" s="44"/>
    </row>
    <row r="51279" spans="3:6" x14ac:dyDescent="0.2">
      <c r="C51279"/>
      <c r="E51279" s="46"/>
      <c r="F51279" s="44"/>
    </row>
    <row r="51280" spans="3:6" x14ac:dyDescent="0.2">
      <c r="C51280"/>
      <c r="E51280" s="46"/>
      <c r="F51280" s="44"/>
    </row>
    <row r="51281" spans="3:6" x14ac:dyDescent="0.2">
      <c r="C51281"/>
      <c r="E51281" s="46"/>
      <c r="F51281" s="44"/>
    </row>
    <row r="51282" spans="3:6" x14ac:dyDescent="0.2">
      <c r="C51282"/>
      <c r="E51282" s="46"/>
      <c r="F51282" s="44"/>
    </row>
    <row r="51283" spans="3:6" x14ac:dyDescent="0.2">
      <c r="C51283"/>
      <c r="E51283" s="46"/>
      <c r="F51283" s="44"/>
    </row>
    <row r="51284" spans="3:6" x14ac:dyDescent="0.2">
      <c r="C51284"/>
      <c r="E51284" s="46"/>
      <c r="F51284" s="44"/>
    </row>
    <row r="51285" spans="3:6" x14ac:dyDescent="0.2">
      <c r="C51285"/>
      <c r="E51285" s="46"/>
      <c r="F51285" s="44"/>
    </row>
    <row r="51286" spans="3:6" x14ac:dyDescent="0.2">
      <c r="C51286"/>
      <c r="E51286" s="46"/>
      <c r="F51286" s="44"/>
    </row>
    <row r="51287" spans="3:6" x14ac:dyDescent="0.2">
      <c r="C51287"/>
      <c r="E51287" s="46"/>
      <c r="F51287" s="44"/>
    </row>
    <row r="51288" spans="3:6" x14ac:dyDescent="0.2">
      <c r="C51288"/>
      <c r="E51288" s="46"/>
      <c r="F51288" s="44"/>
    </row>
    <row r="51289" spans="3:6" x14ac:dyDescent="0.2">
      <c r="C51289"/>
      <c r="E51289" s="46"/>
      <c r="F51289" s="44"/>
    </row>
    <row r="51290" spans="3:6" x14ac:dyDescent="0.2">
      <c r="C51290"/>
      <c r="E51290" s="46"/>
      <c r="F51290" s="44"/>
    </row>
    <row r="51291" spans="3:6" x14ac:dyDescent="0.2">
      <c r="C51291"/>
      <c r="E51291" s="46"/>
      <c r="F51291" s="44"/>
    </row>
    <row r="51292" spans="3:6" x14ac:dyDescent="0.2">
      <c r="C51292"/>
      <c r="E51292" s="46"/>
      <c r="F51292" s="44"/>
    </row>
    <row r="51293" spans="3:6" x14ac:dyDescent="0.2">
      <c r="C51293"/>
      <c r="E51293" s="46"/>
      <c r="F51293" s="44"/>
    </row>
    <row r="51294" spans="3:6" x14ac:dyDescent="0.2">
      <c r="C51294"/>
      <c r="E51294" s="46"/>
      <c r="F51294" s="44"/>
    </row>
    <row r="51295" spans="3:6" x14ac:dyDescent="0.2">
      <c r="C51295"/>
      <c r="E51295" s="46"/>
      <c r="F51295" s="44"/>
    </row>
    <row r="51296" spans="3:6" x14ac:dyDescent="0.2">
      <c r="C51296"/>
      <c r="E51296" s="46"/>
      <c r="F51296" s="44"/>
    </row>
    <row r="51297" spans="3:6" x14ac:dyDescent="0.2">
      <c r="C51297"/>
      <c r="E51297" s="46"/>
      <c r="F51297" s="44"/>
    </row>
    <row r="51298" spans="3:6" x14ac:dyDescent="0.2">
      <c r="C51298"/>
      <c r="E51298" s="46"/>
      <c r="F51298" s="44"/>
    </row>
    <row r="51299" spans="3:6" x14ac:dyDescent="0.2">
      <c r="C51299"/>
      <c r="E51299" s="46"/>
      <c r="F51299" s="44"/>
    </row>
    <row r="51300" spans="3:6" x14ac:dyDescent="0.2">
      <c r="C51300"/>
      <c r="E51300" s="46"/>
      <c r="F51300" s="44"/>
    </row>
    <row r="51301" spans="3:6" x14ac:dyDescent="0.2">
      <c r="C51301"/>
      <c r="E51301" s="46"/>
      <c r="F51301" s="44"/>
    </row>
    <row r="51302" spans="3:6" x14ac:dyDescent="0.2">
      <c r="C51302"/>
      <c r="E51302" s="46"/>
      <c r="F51302" s="44"/>
    </row>
    <row r="51303" spans="3:6" x14ac:dyDescent="0.2">
      <c r="C51303"/>
      <c r="E51303" s="46"/>
      <c r="F51303" s="44"/>
    </row>
    <row r="51304" spans="3:6" x14ac:dyDescent="0.2">
      <c r="C51304"/>
      <c r="E51304" s="46"/>
      <c r="F51304" s="44"/>
    </row>
    <row r="51305" spans="3:6" x14ac:dyDescent="0.2">
      <c r="C51305"/>
      <c r="E51305" s="46"/>
      <c r="F51305" s="44"/>
    </row>
    <row r="51306" spans="3:6" x14ac:dyDescent="0.2">
      <c r="C51306"/>
      <c r="E51306" s="46"/>
      <c r="F51306" s="44"/>
    </row>
    <row r="51307" spans="3:6" x14ac:dyDescent="0.2">
      <c r="C51307"/>
      <c r="E51307" s="46"/>
      <c r="F51307" s="44"/>
    </row>
    <row r="51308" spans="3:6" x14ac:dyDescent="0.2">
      <c r="C51308"/>
      <c r="E51308" s="46"/>
      <c r="F51308" s="44"/>
    </row>
    <row r="51309" spans="3:6" x14ac:dyDescent="0.2">
      <c r="C51309"/>
      <c r="E51309" s="46"/>
      <c r="F51309" s="44"/>
    </row>
    <row r="51310" spans="3:6" x14ac:dyDescent="0.2">
      <c r="C51310"/>
      <c r="E51310" s="46"/>
      <c r="F51310" s="44"/>
    </row>
    <row r="51311" spans="3:6" x14ac:dyDescent="0.2">
      <c r="C51311"/>
      <c r="E51311" s="46"/>
      <c r="F51311" s="44"/>
    </row>
    <row r="51312" spans="3:6" x14ac:dyDescent="0.2">
      <c r="C51312"/>
      <c r="E51312" s="46"/>
      <c r="F51312" s="44"/>
    </row>
    <row r="51313" spans="3:6" x14ac:dyDescent="0.2">
      <c r="C51313"/>
      <c r="E51313" s="46"/>
      <c r="F51313" s="44"/>
    </row>
    <row r="51314" spans="3:6" x14ac:dyDescent="0.2">
      <c r="C51314"/>
      <c r="E51314" s="46"/>
      <c r="F51314" s="44"/>
    </row>
    <row r="51315" spans="3:6" x14ac:dyDescent="0.2">
      <c r="C51315"/>
      <c r="E51315" s="46"/>
      <c r="F51315" s="44"/>
    </row>
    <row r="51316" spans="3:6" x14ac:dyDescent="0.2">
      <c r="C51316"/>
      <c r="E51316" s="46"/>
      <c r="F51316" s="44"/>
    </row>
    <row r="51317" spans="3:6" x14ac:dyDescent="0.2">
      <c r="C51317"/>
      <c r="E51317" s="46"/>
      <c r="F51317" s="44"/>
    </row>
    <row r="51318" spans="3:6" x14ac:dyDescent="0.2">
      <c r="C51318"/>
      <c r="E51318" s="46"/>
      <c r="F51318" s="44"/>
    </row>
    <row r="51319" spans="3:6" x14ac:dyDescent="0.2">
      <c r="C51319"/>
      <c r="E51319" s="46"/>
      <c r="F51319" s="44"/>
    </row>
    <row r="51320" spans="3:6" x14ac:dyDescent="0.2">
      <c r="C51320"/>
      <c r="E51320" s="46"/>
      <c r="F51320" s="44"/>
    </row>
    <row r="51321" spans="3:6" x14ac:dyDescent="0.2">
      <c r="C51321"/>
      <c r="E51321" s="46"/>
      <c r="F51321" s="44"/>
    </row>
    <row r="51322" spans="3:6" x14ac:dyDescent="0.2">
      <c r="C51322"/>
      <c r="E51322" s="46"/>
      <c r="F51322" s="44"/>
    </row>
    <row r="51323" spans="3:6" x14ac:dyDescent="0.2">
      <c r="C51323"/>
      <c r="E51323" s="46"/>
      <c r="F51323" s="44"/>
    </row>
    <row r="51324" spans="3:6" x14ac:dyDescent="0.2">
      <c r="C51324"/>
      <c r="E51324" s="46"/>
      <c r="F51324" s="44"/>
    </row>
    <row r="51325" spans="3:6" x14ac:dyDescent="0.2">
      <c r="C51325"/>
      <c r="E51325" s="46"/>
      <c r="F51325" s="44"/>
    </row>
    <row r="51326" spans="3:6" x14ac:dyDescent="0.2">
      <c r="C51326"/>
      <c r="E51326" s="46"/>
      <c r="F51326" s="44"/>
    </row>
    <row r="51327" spans="3:6" x14ac:dyDescent="0.2">
      <c r="C51327"/>
      <c r="E51327" s="46"/>
      <c r="F51327" s="44"/>
    </row>
    <row r="51328" spans="3:6" x14ac:dyDescent="0.2">
      <c r="C51328"/>
      <c r="E51328" s="46"/>
      <c r="F51328" s="44"/>
    </row>
    <row r="51329" spans="3:6" x14ac:dyDescent="0.2">
      <c r="C51329"/>
      <c r="E51329" s="46"/>
      <c r="F51329" s="44"/>
    </row>
    <row r="51330" spans="3:6" x14ac:dyDescent="0.2">
      <c r="C51330"/>
      <c r="E51330" s="46"/>
      <c r="F51330" s="44"/>
    </row>
    <row r="51331" spans="3:6" x14ac:dyDescent="0.2">
      <c r="C51331"/>
      <c r="E51331" s="46"/>
      <c r="F51331" s="44"/>
    </row>
    <row r="51332" spans="3:6" x14ac:dyDescent="0.2">
      <c r="C51332"/>
      <c r="E51332" s="46"/>
      <c r="F51332" s="44"/>
    </row>
    <row r="51333" spans="3:6" x14ac:dyDescent="0.2">
      <c r="C51333"/>
      <c r="E51333" s="46"/>
      <c r="F51333" s="44"/>
    </row>
    <row r="51334" spans="3:6" x14ac:dyDescent="0.2">
      <c r="C51334"/>
      <c r="E51334" s="46"/>
      <c r="F51334" s="44"/>
    </row>
    <row r="51335" spans="3:6" x14ac:dyDescent="0.2">
      <c r="C51335"/>
      <c r="E51335" s="46"/>
      <c r="F51335" s="44"/>
    </row>
    <row r="51336" spans="3:6" x14ac:dyDescent="0.2">
      <c r="C51336"/>
      <c r="E51336" s="46"/>
      <c r="F51336" s="44"/>
    </row>
    <row r="51337" spans="3:6" x14ac:dyDescent="0.2">
      <c r="C51337"/>
      <c r="E51337" s="46"/>
      <c r="F51337" s="44"/>
    </row>
    <row r="51338" spans="3:6" x14ac:dyDescent="0.2">
      <c r="C51338"/>
      <c r="E51338" s="46"/>
      <c r="F51338" s="44"/>
    </row>
    <row r="51339" spans="3:6" x14ac:dyDescent="0.2">
      <c r="C51339"/>
      <c r="E51339" s="46"/>
      <c r="F51339" s="44"/>
    </row>
    <row r="51340" spans="3:6" x14ac:dyDescent="0.2">
      <c r="C51340"/>
      <c r="E51340" s="46"/>
      <c r="F51340" s="44"/>
    </row>
    <row r="51341" spans="3:6" x14ac:dyDescent="0.2">
      <c r="C51341"/>
      <c r="E51341" s="46"/>
      <c r="F51341" s="44"/>
    </row>
    <row r="51342" spans="3:6" x14ac:dyDescent="0.2">
      <c r="C51342"/>
      <c r="E51342" s="46"/>
      <c r="F51342" s="44"/>
    </row>
    <row r="51343" spans="3:6" x14ac:dyDescent="0.2">
      <c r="C51343"/>
      <c r="E51343" s="46"/>
      <c r="F51343" s="44"/>
    </row>
    <row r="51344" spans="3:6" x14ac:dyDescent="0.2">
      <c r="C51344"/>
      <c r="E51344" s="46"/>
      <c r="F51344" s="44"/>
    </row>
    <row r="51345" spans="3:6" x14ac:dyDescent="0.2">
      <c r="C51345"/>
      <c r="E51345" s="46"/>
      <c r="F51345" s="44"/>
    </row>
    <row r="51346" spans="3:6" x14ac:dyDescent="0.2">
      <c r="C51346"/>
      <c r="E51346" s="46"/>
      <c r="F51346" s="44"/>
    </row>
    <row r="51347" spans="3:6" x14ac:dyDescent="0.2">
      <c r="C51347"/>
      <c r="E51347" s="46"/>
      <c r="F51347" s="44"/>
    </row>
    <row r="51348" spans="3:6" x14ac:dyDescent="0.2">
      <c r="C51348"/>
      <c r="E51348" s="46"/>
      <c r="F51348" s="44"/>
    </row>
    <row r="51349" spans="3:6" x14ac:dyDescent="0.2">
      <c r="C51349"/>
      <c r="E51349" s="46"/>
      <c r="F51349" s="44"/>
    </row>
    <row r="51350" spans="3:6" x14ac:dyDescent="0.2">
      <c r="C51350"/>
      <c r="E51350" s="46"/>
      <c r="F51350" s="44"/>
    </row>
    <row r="51351" spans="3:6" x14ac:dyDescent="0.2">
      <c r="C51351"/>
      <c r="E51351" s="46"/>
      <c r="F51351" s="44"/>
    </row>
    <row r="51352" spans="3:6" x14ac:dyDescent="0.2">
      <c r="C51352"/>
      <c r="E51352" s="46"/>
      <c r="F51352" s="44"/>
    </row>
    <row r="51353" spans="3:6" x14ac:dyDescent="0.2">
      <c r="C51353"/>
      <c r="E51353" s="46"/>
      <c r="F51353" s="44"/>
    </row>
    <row r="51354" spans="3:6" x14ac:dyDescent="0.2">
      <c r="C51354"/>
      <c r="E51354" s="46"/>
      <c r="F51354" s="44"/>
    </row>
    <row r="51355" spans="3:6" x14ac:dyDescent="0.2">
      <c r="C51355"/>
      <c r="E51355" s="46"/>
      <c r="F51355" s="44"/>
    </row>
    <row r="51356" spans="3:6" x14ac:dyDescent="0.2">
      <c r="C51356"/>
      <c r="E51356" s="46"/>
      <c r="F51356" s="44"/>
    </row>
    <row r="51357" spans="3:6" x14ac:dyDescent="0.2">
      <c r="C51357"/>
      <c r="E51357" s="46"/>
      <c r="F51357" s="44"/>
    </row>
    <row r="51358" spans="3:6" x14ac:dyDescent="0.2">
      <c r="C51358"/>
      <c r="E51358" s="46"/>
      <c r="F51358" s="44"/>
    </row>
    <row r="51359" spans="3:6" x14ac:dyDescent="0.2">
      <c r="C51359"/>
      <c r="E51359" s="46"/>
      <c r="F51359" s="44"/>
    </row>
    <row r="51360" spans="3:6" x14ac:dyDescent="0.2">
      <c r="C51360"/>
      <c r="E51360" s="46"/>
      <c r="F51360" s="44"/>
    </row>
    <row r="51361" spans="3:6" x14ac:dyDescent="0.2">
      <c r="C51361"/>
      <c r="E51361" s="46"/>
      <c r="F51361" s="44"/>
    </row>
    <row r="51362" spans="3:6" x14ac:dyDescent="0.2">
      <c r="C51362"/>
      <c r="E51362" s="46"/>
      <c r="F51362" s="44"/>
    </row>
    <row r="51363" spans="3:6" x14ac:dyDescent="0.2">
      <c r="C51363"/>
      <c r="E51363" s="46"/>
      <c r="F51363" s="44"/>
    </row>
    <row r="51364" spans="3:6" x14ac:dyDescent="0.2">
      <c r="C51364"/>
      <c r="E51364" s="46"/>
      <c r="F51364" s="44"/>
    </row>
    <row r="51365" spans="3:6" x14ac:dyDescent="0.2">
      <c r="C51365"/>
      <c r="E51365" s="46"/>
      <c r="F51365" s="44"/>
    </row>
    <row r="51366" spans="3:6" x14ac:dyDescent="0.2">
      <c r="C51366"/>
      <c r="E51366" s="46"/>
      <c r="F51366" s="44"/>
    </row>
    <row r="51367" spans="3:6" x14ac:dyDescent="0.2">
      <c r="C51367"/>
      <c r="E51367" s="46"/>
      <c r="F51367" s="44"/>
    </row>
    <row r="51368" spans="3:6" x14ac:dyDescent="0.2">
      <c r="C51368"/>
      <c r="E51368" s="46"/>
      <c r="F51368" s="44"/>
    </row>
    <row r="51369" spans="3:6" x14ac:dyDescent="0.2">
      <c r="C51369"/>
      <c r="E51369" s="46"/>
      <c r="F51369" s="44"/>
    </row>
    <row r="51370" spans="3:6" x14ac:dyDescent="0.2">
      <c r="C51370"/>
      <c r="E51370" s="46"/>
      <c r="F51370" s="44"/>
    </row>
    <row r="51371" spans="3:6" x14ac:dyDescent="0.2">
      <c r="C51371"/>
      <c r="E51371" s="46"/>
      <c r="F51371" s="44"/>
    </row>
    <row r="51372" spans="3:6" x14ac:dyDescent="0.2">
      <c r="C51372"/>
      <c r="E51372" s="46"/>
      <c r="F51372" s="44"/>
    </row>
    <row r="51373" spans="3:6" x14ac:dyDescent="0.2">
      <c r="C51373"/>
      <c r="E51373" s="46"/>
      <c r="F51373" s="44"/>
    </row>
    <row r="51374" spans="3:6" x14ac:dyDescent="0.2">
      <c r="C51374"/>
      <c r="E51374" s="46"/>
      <c r="F51374" s="44"/>
    </row>
    <row r="51375" spans="3:6" x14ac:dyDescent="0.2">
      <c r="C51375"/>
      <c r="E51375" s="46"/>
      <c r="F51375" s="44"/>
    </row>
    <row r="51376" spans="3:6" x14ac:dyDescent="0.2">
      <c r="C51376"/>
      <c r="E51376" s="46"/>
      <c r="F51376" s="44"/>
    </row>
    <row r="51377" spans="3:6" x14ac:dyDescent="0.2">
      <c r="C51377"/>
      <c r="E51377" s="46"/>
      <c r="F51377" s="44"/>
    </row>
    <row r="51378" spans="3:6" x14ac:dyDescent="0.2">
      <c r="C51378"/>
      <c r="E51378" s="46"/>
      <c r="F51378" s="44"/>
    </row>
    <row r="51379" spans="3:6" x14ac:dyDescent="0.2">
      <c r="C51379"/>
      <c r="E51379" s="46"/>
      <c r="F51379" s="44"/>
    </row>
    <row r="51380" spans="3:6" x14ac:dyDescent="0.2">
      <c r="C51380"/>
      <c r="E51380" s="46"/>
      <c r="F51380" s="44"/>
    </row>
    <row r="51381" spans="3:6" x14ac:dyDescent="0.2">
      <c r="C51381"/>
      <c r="E51381" s="46"/>
      <c r="F51381" s="44"/>
    </row>
    <row r="51382" spans="3:6" x14ac:dyDescent="0.2">
      <c r="C51382"/>
      <c r="E51382" s="46"/>
      <c r="F51382" s="44"/>
    </row>
    <row r="51383" spans="3:6" x14ac:dyDescent="0.2">
      <c r="C51383"/>
      <c r="E51383" s="46"/>
      <c r="F51383" s="44"/>
    </row>
    <row r="51384" spans="3:6" x14ac:dyDescent="0.2">
      <c r="C51384"/>
      <c r="E51384" s="46"/>
      <c r="F51384" s="44"/>
    </row>
    <row r="51385" spans="3:6" x14ac:dyDescent="0.2">
      <c r="C51385"/>
      <c r="E51385" s="46"/>
      <c r="F51385" s="44"/>
    </row>
    <row r="51386" spans="3:6" x14ac:dyDescent="0.2">
      <c r="C51386"/>
      <c r="E51386" s="46"/>
      <c r="F51386" s="44"/>
    </row>
    <row r="51387" spans="3:6" x14ac:dyDescent="0.2">
      <c r="C51387"/>
      <c r="E51387" s="46"/>
      <c r="F51387" s="44"/>
    </row>
    <row r="51388" spans="3:6" x14ac:dyDescent="0.2">
      <c r="C51388"/>
      <c r="E51388" s="46"/>
      <c r="F51388" s="44"/>
    </row>
    <row r="51389" spans="3:6" x14ac:dyDescent="0.2">
      <c r="C51389"/>
      <c r="E51389" s="46"/>
      <c r="F51389" s="44"/>
    </row>
    <row r="51390" spans="3:6" x14ac:dyDescent="0.2">
      <c r="C51390"/>
      <c r="E51390" s="46"/>
      <c r="F51390" s="44"/>
    </row>
    <row r="51391" spans="3:6" x14ac:dyDescent="0.2">
      <c r="C51391"/>
      <c r="E51391" s="46"/>
      <c r="F51391" s="44"/>
    </row>
    <row r="51392" spans="3:6" x14ac:dyDescent="0.2">
      <c r="C51392"/>
      <c r="E51392" s="46"/>
      <c r="F51392" s="44"/>
    </row>
    <row r="51393" spans="3:6" x14ac:dyDescent="0.2">
      <c r="C51393"/>
      <c r="E51393" s="46"/>
      <c r="F51393" s="44"/>
    </row>
    <row r="51394" spans="3:6" x14ac:dyDescent="0.2">
      <c r="C51394"/>
      <c r="E51394" s="46"/>
      <c r="F51394" s="44"/>
    </row>
    <row r="51395" spans="3:6" x14ac:dyDescent="0.2">
      <c r="C51395"/>
      <c r="E51395" s="46"/>
      <c r="F51395" s="44"/>
    </row>
    <row r="51396" spans="3:6" x14ac:dyDescent="0.2">
      <c r="C51396"/>
      <c r="E51396" s="46"/>
      <c r="F51396" s="44"/>
    </row>
    <row r="51397" spans="3:6" x14ac:dyDescent="0.2">
      <c r="C51397"/>
      <c r="E51397" s="46"/>
      <c r="F51397" s="44"/>
    </row>
    <row r="51398" spans="3:6" x14ac:dyDescent="0.2">
      <c r="C51398"/>
      <c r="E51398" s="46"/>
      <c r="F51398" s="44"/>
    </row>
    <row r="51399" spans="3:6" x14ac:dyDescent="0.2">
      <c r="C51399"/>
      <c r="E51399" s="46"/>
      <c r="F51399" s="44"/>
    </row>
    <row r="51400" spans="3:6" x14ac:dyDescent="0.2">
      <c r="C51400"/>
      <c r="E51400" s="46"/>
      <c r="F51400" s="44"/>
    </row>
    <row r="51401" spans="3:6" x14ac:dyDescent="0.2">
      <c r="C51401"/>
      <c r="E51401" s="46"/>
      <c r="F51401" s="44"/>
    </row>
    <row r="51402" spans="3:6" x14ac:dyDescent="0.2">
      <c r="C51402"/>
      <c r="E51402" s="46"/>
      <c r="F51402" s="44"/>
    </row>
    <row r="51403" spans="3:6" x14ac:dyDescent="0.2">
      <c r="C51403"/>
      <c r="E51403" s="46"/>
      <c r="F51403" s="44"/>
    </row>
    <row r="51404" spans="3:6" x14ac:dyDescent="0.2">
      <c r="C51404"/>
      <c r="E51404" s="46"/>
      <c r="F51404" s="44"/>
    </row>
    <row r="51405" spans="3:6" x14ac:dyDescent="0.2">
      <c r="C51405"/>
      <c r="E51405" s="46"/>
      <c r="F51405" s="44"/>
    </row>
    <row r="51406" spans="3:6" x14ac:dyDescent="0.2">
      <c r="C51406"/>
      <c r="E51406" s="46"/>
      <c r="F51406" s="44"/>
    </row>
    <row r="51407" spans="3:6" x14ac:dyDescent="0.2">
      <c r="C51407"/>
      <c r="E51407" s="46"/>
      <c r="F51407" s="44"/>
    </row>
    <row r="51408" spans="3:6" x14ac:dyDescent="0.2">
      <c r="C51408"/>
      <c r="E51408" s="46"/>
      <c r="F51408" s="44"/>
    </row>
    <row r="51409" spans="3:6" x14ac:dyDescent="0.2">
      <c r="C51409"/>
      <c r="E51409" s="46"/>
      <c r="F51409" s="44"/>
    </row>
    <row r="51410" spans="3:6" x14ac:dyDescent="0.2">
      <c r="C51410"/>
      <c r="E51410" s="46"/>
      <c r="F51410" s="44"/>
    </row>
    <row r="51411" spans="3:6" x14ac:dyDescent="0.2">
      <c r="C51411"/>
      <c r="E51411" s="46"/>
      <c r="F51411" s="44"/>
    </row>
    <row r="51412" spans="3:6" x14ac:dyDescent="0.2">
      <c r="C51412"/>
      <c r="E51412" s="46"/>
      <c r="F51412" s="44"/>
    </row>
    <row r="51413" spans="3:6" x14ac:dyDescent="0.2">
      <c r="C51413"/>
      <c r="E51413" s="46"/>
      <c r="F51413" s="44"/>
    </row>
    <row r="51414" spans="3:6" x14ac:dyDescent="0.2">
      <c r="C51414"/>
      <c r="E51414" s="46"/>
      <c r="F51414" s="44"/>
    </row>
    <row r="51415" spans="3:6" x14ac:dyDescent="0.2">
      <c r="C51415"/>
      <c r="E51415" s="46"/>
      <c r="F51415" s="44"/>
    </row>
    <row r="51416" spans="3:6" x14ac:dyDescent="0.2">
      <c r="C51416"/>
      <c r="E51416" s="46"/>
      <c r="F51416" s="44"/>
    </row>
    <row r="51417" spans="3:6" x14ac:dyDescent="0.2">
      <c r="C51417"/>
      <c r="E51417" s="46"/>
      <c r="F51417" s="44"/>
    </row>
    <row r="51418" spans="3:6" x14ac:dyDescent="0.2">
      <c r="C51418"/>
      <c r="E51418" s="46"/>
      <c r="F51418" s="44"/>
    </row>
    <row r="51419" spans="3:6" x14ac:dyDescent="0.2">
      <c r="C51419"/>
      <c r="E51419" s="46"/>
      <c r="F51419" s="44"/>
    </row>
    <row r="51420" spans="3:6" x14ac:dyDescent="0.2">
      <c r="C51420"/>
      <c r="E51420" s="46"/>
      <c r="F51420" s="44"/>
    </row>
    <row r="51421" spans="3:6" x14ac:dyDescent="0.2">
      <c r="C51421"/>
      <c r="E51421" s="46"/>
      <c r="F51421" s="44"/>
    </row>
    <row r="51422" spans="3:6" x14ac:dyDescent="0.2">
      <c r="C51422"/>
      <c r="E51422" s="46"/>
      <c r="F51422" s="44"/>
    </row>
    <row r="51423" spans="3:6" x14ac:dyDescent="0.2">
      <c r="C51423"/>
      <c r="E51423" s="46"/>
      <c r="F51423" s="44"/>
    </row>
    <row r="51424" spans="3:6" x14ac:dyDescent="0.2">
      <c r="C51424"/>
      <c r="E51424" s="46"/>
      <c r="F51424" s="44"/>
    </row>
    <row r="51425" spans="3:6" x14ac:dyDescent="0.2">
      <c r="C51425"/>
      <c r="E51425" s="46"/>
      <c r="F51425" s="44"/>
    </row>
    <row r="51426" spans="3:6" x14ac:dyDescent="0.2">
      <c r="C51426"/>
      <c r="E51426" s="46"/>
      <c r="F51426" s="44"/>
    </row>
    <row r="51427" spans="3:6" x14ac:dyDescent="0.2">
      <c r="C51427"/>
      <c r="E51427" s="46"/>
      <c r="F51427" s="44"/>
    </row>
    <row r="51428" spans="3:6" x14ac:dyDescent="0.2">
      <c r="C51428"/>
      <c r="E51428" s="46"/>
      <c r="F51428" s="44"/>
    </row>
    <row r="51429" spans="3:6" x14ac:dyDescent="0.2">
      <c r="C51429"/>
      <c r="E51429" s="46"/>
      <c r="F51429" s="44"/>
    </row>
    <row r="51430" spans="3:6" x14ac:dyDescent="0.2">
      <c r="C51430"/>
      <c r="E51430" s="46"/>
      <c r="F51430" s="44"/>
    </row>
    <row r="51431" spans="3:6" x14ac:dyDescent="0.2">
      <c r="C51431"/>
      <c r="E51431" s="46"/>
      <c r="F51431" s="44"/>
    </row>
    <row r="51432" spans="3:6" x14ac:dyDescent="0.2">
      <c r="C51432"/>
      <c r="E51432" s="46"/>
      <c r="F51432" s="44"/>
    </row>
    <row r="51433" spans="3:6" x14ac:dyDescent="0.2">
      <c r="C51433"/>
      <c r="E51433" s="46"/>
      <c r="F51433" s="44"/>
    </row>
    <row r="51434" spans="3:6" x14ac:dyDescent="0.2">
      <c r="C51434"/>
      <c r="E51434" s="46"/>
      <c r="F51434" s="44"/>
    </row>
    <row r="51435" spans="3:6" x14ac:dyDescent="0.2">
      <c r="C51435"/>
      <c r="E51435" s="46"/>
      <c r="F51435" s="44"/>
    </row>
    <row r="51436" spans="3:6" x14ac:dyDescent="0.2">
      <c r="C51436"/>
      <c r="E51436" s="46"/>
      <c r="F51436" s="44"/>
    </row>
    <row r="51437" spans="3:6" x14ac:dyDescent="0.2">
      <c r="C51437"/>
      <c r="E51437" s="46"/>
      <c r="F51437" s="44"/>
    </row>
    <row r="51438" spans="3:6" x14ac:dyDescent="0.2">
      <c r="C51438"/>
      <c r="E51438" s="46"/>
      <c r="F51438" s="44"/>
    </row>
    <row r="51439" spans="3:6" x14ac:dyDescent="0.2">
      <c r="C51439"/>
      <c r="E51439" s="46"/>
      <c r="F51439" s="44"/>
    </row>
    <row r="51440" spans="3:6" x14ac:dyDescent="0.2">
      <c r="C51440"/>
      <c r="E51440" s="46"/>
      <c r="F51440" s="44"/>
    </row>
    <row r="51441" spans="3:6" x14ac:dyDescent="0.2">
      <c r="C51441"/>
      <c r="E51441" s="46"/>
      <c r="F51441" s="44"/>
    </row>
    <row r="51442" spans="3:6" x14ac:dyDescent="0.2">
      <c r="C51442"/>
      <c r="E51442" s="46"/>
      <c r="F51442" s="44"/>
    </row>
    <row r="51443" spans="3:6" x14ac:dyDescent="0.2">
      <c r="C51443"/>
      <c r="E51443" s="46"/>
      <c r="F51443" s="44"/>
    </row>
    <row r="51444" spans="3:6" x14ac:dyDescent="0.2">
      <c r="C51444"/>
      <c r="E51444" s="46"/>
      <c r="F51444" s="44"/>
    </row>
    <row r="51445" spans="3:6" x14ac:dyDescent="0.2">
      <c r="C51445"/>
      <c r="E51445" s="46"/>
      <c r="F51445" s="44"/>
    </row>
    <row r="51446" spans="3:6" x14ac:dyDescent="0.2">
      <c r="C51446"/>
      <c r="E51446" s="46"/>
      <c r="F51446" s="44"/>
    </row>
    <row r="51447" spans="3:6" x14ac:dyDescent="0.2">
      <c r="C51447"/>
      <c r="E51447" s="46"/>
      <c r="F51447" s="44"/>
    </row>
    <row r="51448" spans="3:6" x14ac:dyDescent="0.2">
      <c r="C51448"/>
      <c r="E51448" s="46"/>
      <c r="F51448" s="44"/>
    </row>
    <row r="51449" spans="3:6" x14ac:dyDescent="0.2">
      <c r="C51449"/>
      <c r="E51449" s="46"/>
      <c r="F51449" s="44"/>
    </row>
    <row r="51450" spans="3:6" x14ac:dyDescent="0.2">
      <c r="C51450"/>
      <c r="E51450" s="46"/>
      <c r="F51450" s="44"/>
    </row>
    <row r="51451" spans="3:6" x14ac:dyDescent="0.2">
      <c r="C51451"/>
      <c r="E51451" s="46"/>
      <c r="F51451" s="44"/>
    </row>
    <row r="51452" spans="3:6" x14ac:dyDescent="0.2">
      <c r="C51452"/>
      <c r="E51452" s="46"/>
      <c r="F51452" s="44"/>
    </row>
    <row r="51453" spans="3:6" x14ac:dyDescent="0.2">
      <c r="C51453"/>
      <c r="E51453" s="46"/>
      <c r="F51453" s="44"/>
    </row>
    <row r="51454" spans="3:6" x14ac:dyDescent="0.2">
      <c r="C51454"/>
      <c r="E51454" s="46"/>
      <c r="F51454" s="44"/>
    </row>
    <row r="51455" spans="3:6" x14ac:dyDescent="0.2">
      <c r="C51455"/>
      <c r="E51455" s="46"/>
      <c r="F51455" s="44"/>
    </row>
    <row r="51456" spans="3:6" x14ac:dyDescent="0.2">
      <c r="C51456"/>
      <c r="E51456" s="46"/>
      <c r="F51456" s="44"/>
    </row>
    <row r="51457" spans="3:6" x14ac:dyDescent="0.2">
      <c r="C51457"/>
      <c r="E51457" s="46"/>
      <c r="F51457" s="44"/>
    </row>
    <row r="51458" spans="3:6" x14ac:dyDescent="0.2">
      <c r="C51458"/>
      <c r="E51458" s="46"/>
      <c r="F51458" s="44"/>
    </row>
    <row r="51459" spans="3:6" x14ac:dyDescent="0.2">
      <c r="C51459"/>
      <c r="E51459" s="46"/>
      <c r="F51459" s="44"/>
    </row>
    <row r="51460" spans="3:6" x14ac:dyDescent="0.2">
      <c r="C51460"/>
      <c r="E51460" s="46"/>
      <c r="F51460" s="44"/>
    </row>
    <row r="51461" spans="3:6" x14ac:dyDescent="0.2">
      <c r="C51461"/>
      <c r="E51461" s="46"/>
      <c r="F51461" s="44"/>
    </row>
    <row r="51462" spans="3:6" x14ac:dyDescent="0.2">
      <c r="C51462"/>
      <c r="E51462" s="46"/>
      <c r="F51462" s="44"/>
    </row>
    <row r="51463" spans="3:6" x14ac:dyDescent="0.2">
      <c r="C51463"/>
      <c r="E51463" s="46"/>
      <c r="F51463" s="44"/>
    </row>
    <row r="51464" spans="3:6" x14ac:dyDescent="0.2">
      <c r="C51464"/>
      <c r="E51464" s="46"/>
      <c r="F51464" s="44"/>
    </row>
    <row r="51465" spans="3:6" x14ac:dyDescent="0.2">
      <c r="C51465"/>
      <c r="E51465" s="46"/>
      <c r="F51465" s="44"/>
    </row>
    <row r="51466" spans="3:6" x14ac:dyDescent="0.2">
      <c r="C51466"/>
      <c r="E51466" s="46"/>
      <c r="F51466" s="44"/>
    </row>
    <row r="51467" spans="3:6" x14ac:dyDescent="0.2">
      <c r="C51467"/>
      <c r="E51467" s="46"/>
      <c r="F51467" s="44"/>
    </row>
    <row r="51468" spans="3:6" x14ac:dyDescent="0.2">
      <c r="C51468"/>
      <c r="E51468" s="46"/>
      <c r="F51468" s="44"/>
    </row>
    <row r="51469" spans="3:6" x14ac:dyDescent="0.2">
      <c r="C51469"/>
      <c r="E51469" s="46"/>
      <c r="F51469" s="44"/>
    </row>
    <row r="51470" spans="3:6" x14ac:dyDescent="0.2">
      <c r="C51470"/>
      <c r="E51470" s="46"/>
      <c r="F51470" s="44"/>
    </row>
    <row r="51471" spans="3:6" x14ac:dyDescent="0.2">
      <c r="C51471"/>
      <c r="E51471" s="46"/>
      <c r="F51471" s="44"/>
    </row>
    <row r="51472" spans="3:6" x14ac:dyDescent="0.2">
      <c r="C51472"/>
      <c r="E51472" s="46"/>
      <c r="F51472" s="44"/>
    </row>
    <row r="51473" spans="3:6" x14ac:dyDescent="0.2">
      <c r="C51473"/>
      <c r="E51473" s="46"/>
      <c r="F51473" s="44"/>
    </row>
    <row r="51474" spans="3:6" x14ac:dyDescent="0.2">
      <c r="C51474"/>
      <c r="E51474" s="46"/>
      <c r="F51474" s="44"/>
    </row>
    <row r="51475" spans="3:6" x14ac:dyDescent="0.2">
      <c r="C51475"/>
      <c r="E51475" s="46"/>
      <c r="F51475" s="44"/>
    </row>
    <row r="51476" spans="3:6" x14ac:dyDescent="0.2">
      <c r="C51476"/>
      <c r="E51476" s="46"/>
      <c r="F51476" s="44"/>
    </row>
    <row r="51477" spans="3:6" x14ac:dyDescent="0.2">
      <c r="C51477"/>
      <c r="E51477" s="46"/>
      <c r="F51477" s="44"/>
    </row>
    <row r="51478" spans="3:6" x14ac:dyDescent="0.2">
      <c r="C51478"/>
      <c r="E51478" s="46"/>
      <c r="F51478" s="44"/>
    </row>
    <row r="51479" spans="3:6" x14ac:dyDescent="0.2">
      <c r="C51479"/>
      <c r="E51479" s="46"/>
      <c r="F51479" s="44"/>
    </row>
    <row r="51480" spans="3:6" x14ac:dyDescent="0.2">
      <c r="C51480"/>
      <c r="E51480" s="46"/>
      <c r="F51480" s="44"/>
    </row>
    <row r="51481" spans="3:6" x14ac:dyDescent="0.2">
      <c r="C51481"/>
      <c r="E51481" s="46"/>
      <c r="F51481" s="44"/>
    </row>
    <row r="51482" spans="3:6" x14ac:dyDescent="0.2">
      <c r="C51482"/>
      <c r="E51482" s="46"/>
      <c r="F51482" s="44"/>
    </row>
    <row r="51483" spans="3:6" x14ac:dyDescent="0.2">
      <c r="C51483"/>
      <c r="E51483" s="46"/>
      <c r="F51483" s="44"/>
    </row>
    <row r="51484" spans="3:6" x14ac:dyDescent="0.2">
      <c r="C51484"/>
      <c r="E51484" s="46"/>
      <c r="F51484" s="44"/>
    </row>
    <row r="51485" spans="3:6" x14ac:dyDescent="0.2">
      <c r="C51485"/>
      <c r="E51485" s="46"/>
      <c r="F51485" s="44"/>
    </row>
    <row r="51486" spans="3:6" x14ac:dyDescent="0.2">
      <c r="C51486"/>
      <c r="E51486" s="46"/>
      <c r="F51486" s="44"/>
    </row>
    <row r="51487" spans="3:6" x14ac:dyDescent="0.2">
      <c r="C51487"/>
      <c r="E51487" s="46"/>
      <c r="F51487" s="44"/>
    </row>
    <row r="51488" spans="3:6" x14ac:dyDescent="0.2">
      <c r="C51488"/>
      <c r="E51488" s="46"/>
      <c r="F51488" s="44"/>
    </row>
    <row r="51489" spans="3:6" x14ac:dyDescent="0.2">
      <c r="C51489"/>
      <c r="E51489" s="46"/>
      <c r="F51489" s="44"/>
    </row>
    <row r="51490" spans="3:6" x14ac:dyDescent="0.2">
      <c r="C51490"/>
      <c r="E51490" s="46"/>
      <c r="F51490" s="44"/>
    </row>
    <row r="51491" spans="3:6" x14ac:dyDescent="0.2">
      <c r="C51491"/>
      <c r="E51491" s="46"/>
      <c r="F51491" s="44"/>
    </row>
    <row r="51492" spans="3:6" x14ac:dyDescent="0.2">
      <c r="C51492"/>
      <c r="E51492" s="46"/>
      <c r="F51492" s="44"/>
    </row>
    <row r="51493" spans="3:6" x14ac:dyDescent="0.2">
      <c r="C51493"/>
      <c r="E51493" s="46"/>
      <c r="F51493" s="44"/>
    </row>
    <row r="51494" spans="3:6" x14ac:dyDescent="0.2">
      <c r="C51494"/>
      <c r="E51494" s="46"/>
      <c r="F51494" s="44"/>
    </row>
    <row r="51495" spans="3:6" x14ac:dyDescent="0.2">
      <c r="C51495"/>
      <c r="E51495" s="46"/>
      <c r="F51495" s="44"/>
    </row>
    <row r="51496" spans="3:6" x14ac:dyDescent="0.2">
      <c r="C51496"/>
      <c r="E51496" s="46"/>
      <c r="F51496" s="44"/>
    </row>
    <row r="51497" spans="3:6" x14ac:dyDescent="0.2">
      <c r="C51497"/>
      <c r="E51497" s="46"/>
      <c r="F51497" s="44"/>
    </row>
    <row r="51498" spans="3:6" x14ac:dyDescent="0.2">
      <c r="C51498"/>
      <c r="E51498" s="46"/>
      <c r="F51498" s="44"/>
    </row>
    <row r="51499" spans="3:6" x14ac:dyDescent="0.2">
      <c r="C51499"/>
      <c r="E51499" s="46"/>
      <c r="F51499" s="44"/>
    </row>
    <row r="51500" spans="3:6" x14ac:dyDescent="0.2">
      <c r="C51500"/>
      <c r="E51500" s="46"/>
      <c r="F51500" s="44"/>
    </row>
    <row r="51501" spans="3:6" x14ac:dyDescent="0.2">
      <c r="C51501"/>
      <c r="E51501" s="46"/>
      <c r="F51501" s="44"/>
    </row>
    <row r="51502" spans="3:6" x14ac:dyDescent="0.2">
      <c r="C51502"/>
      <c r="E51502" s="46"/>
      <c r="F51502" s="44"/>
    </row>
    <row r="51503" spans="3:6" x14ac:dyDescent="0.2">
      <c r="C51503"/>
      <c r="E51503" s="46"/>
      <c r="F51503" s="44"/>
    </row>
    <row r="51504" spans="3:6" x14ac:dyDescent="0.2">
      <c r="C51504"/>
      <c r="E51504" s="46"/>
      <c r="F51504" s="44"/>
    </row>
    <row r="51505" spans="3:6" x14ac:dyDescent="0.2">
      <c r="C51505"/>
      <c r="E51505" s="46"/>
      <c r="F51505" s="44"/>
    </row>
    <row r="51506" spans="3:6" x14ac:dyDescent="0.2">
      <c r="C51506"/>
      <c r="E51506" s="46"/>
      <c r="F51506" s="44"/>
    </row>
    <row r="51507" spans="3:6" x14ac:dyDescent="0.2">
      <c r="C51507"/>
      <c r="E51507" s="46"/>
      <c r="F51507" s="44"/>
    </row>
    <row r="51508" spans="3:6" x14ac:dyDescent="0.2">
      <c r="C51508"/>
      <c r="E51508" s="46"/>
      <c r="F51508" s="44"/>
    </row>
    <row r="51509" spans="3:6" x14ac:dyDescent="0.2">
      <c r="C51509"/>
      <c r="E51509" s="46"/>
      <c r="F51509" s="44"/>
    </row>
    <row r="51510" spans="3:6" x14ac:dyDescent="0.2">
      <c r="C51510"/>
      <c r="E51510" s="46"/>
      <c r="F51510" s="44"/>
    </row>
    <row r="51511" spans="3:6" x14ac:dyDescent="0.2">
      <c r="C51511"/>
      <c r="E51511" s="46"/>
      <c r="F51511" s="44"/>
    </row>
    <row r="51512" spans="3:6" x14ac:dyDescent="0.2">
      <c r="C51512"/>
      <c r="E51512" s="46"/>
      <c r="F51512" s="44"/>
    </row>
    <row r="51513" spans="3:6" x14ac:dyDescent="0.2">
      <c r="C51513"/>
      <c r="E51513" s="46"/>
      <c r="F51513" s="44"/>
    </row>
    <row r="51514" spans="3:6" x14ac:dyDescent="0.2">
      <c r="C51514"/>
      <c r="E51514" s="46"/>
      <c r="F51514" s="44"/>
    </row>
    <row r="51515" spans="3:6" x14ac:dyDescent="0.2">
      <c r="C51515"/>
      <c r="E51515" s="46"/>
      <c r="F51515" s="44"/>
    </row>
    <row r="51516" spans="3:6" x14ac:dyDescent="0.2">
      <c r="C51516"/>
      <c r="E51516" s="46"/>
      <c r="F51516" s="44"/>
    </row>
    <row r="51517" spans="3:6" x14ac:dyDescent="0.2">
      <c r="C51517"/>
      <c r="E51517" s="46"/>
      <c r="F51517" s="44"/>
    </row>
    <row r="51518" spans="3:6" x14ac:dyDescent="0.2">
      <c r="C51518"/>
      <c r="E51518" s="46"/>
      <c r="F51518" s="44"/>
    </row>
    <row r="51519" spans="3:6" x14ac:dyDescent="0.2">
      <c r="C51519"/>
      <c r="E51519" s="46"/>
      <c r="F51519" s="44"/>
    </row>
    <row r="51520" spans="3:6" x14ac:dyDescent="0.2">
      <c r="C51520"/>
      <c r="E51520" s="46"/>
      <c r="F51520" s="44"/>
    </row>
    <row r="51521" spans="3:6" x14ac:dyDescent="0.2">
      <c r="C51521"/>
      <c r="E51521" s="46"/>
      <c r="F51521" s="44"/>
    </row>
    <row r="51522" spans="3:6" x14ac:dyDescent="0.2">
      <c r="C51522"/>
      <c r="E51522" s="46"/>
      <c r="F51522" s="44"/>
    </row>
    <row r="51523" spans="3:6" x14ac:dyDescent="0.2">
      <c r="C51523"/>
      <c r="E51523" s="46"/>
      <c r="F51523" s="44"/>
    </row>
    <row r="51524" spans="3:6" x14ac:dyDescent="0.2">
      <c r="C51524"/>
      <c r="E51524" s="46"/>
      <c r="F51524" s="44"/>
    </row>
    <row r="51525" spans="3:6" x14ac:dyDescent="0.2">
      <c r="C51525"/>
      <c r="E51525" s="46"/>
      <c r="F51525" s="44"/>
    </row>
    <row r="51526" spans="3:6" x14ac:dyDescent="0.2">
      <c r="C51526"/>
      <c r="E51526" s="46"/>
      <c r="F51526" s="44"/>
    </row>
    <row r="51527" spans="3:6" x14ac:dyDescent="0.2">
      <c r="C51527"/>
      <c r="E51527" s="46"/>
      <c r="F51527" s="44"/>
    </row>
    <row r="51528" spans="3:6" x14ac:dyDescent="0.2">
      <c r="C51528"/>
      <c r="E51528" s="46"/>
      <c r="F51528" s="44"/>
    </row>
    <row r="51529" spans="3:6" x14ac:dyDescent="0.2">
      <c r="C51529"/>
      <c r="E51529" s="46"/>
      <c r="F51529" s="44"/>
    </row>
    <row r="51530" spans="3:6" x14ac:dyDescent="0.2">
      <c r="C51530"/>
      <c r="E51530" s="46"/>
      <c r="F51530" s="44"/>
    </row>
    <row r="51531" spans="3:6" x14ac:dyDescent="0.2">
      <c r="C51531"/>
      <c r="E51531" s="46"/>
      <c r="F51531" s="44"/>
    </row>
    <row r="51532" spans="3:6" x14ac:dyDescent="0.2">
      <c r="C51532"/>
      <c r="E51532" s="46"/>
      <c r="F51532" s="44"/>
    </row>
    <row r="51533" spans="3:6" x14ac:dyDescent="0.2">
      <c r="C51533"/>
      <c r="E51533" s="46"/>
      <c r="F51533" s="44"/>
    </row>
    <row r="51534" spans="3:6" x14ac:dyDescent="0.2">
      <c r="C51534"/>
      <c r="E51534" s="46"/>
      <c r="F51534" s="44"/>
    </row>
    <row r="51535" spans="3:6" x14ac:dyDescent="0.2">
      <c r="C51535"/>
      <c r="E51535" s="46"/>
      <c r="F51535" s="44"/>
    </row>
    <row r="51536" spans="3:6" x14ac:dyDescent="0.2">
      <c r="C51536"/>
      <c r="E51536" s="46"/>
      <c r="F51536" s="44"/>
    </row>
    <row r="51537" spans="3:6" x14ac:dyDescent="0.2">
      <c r="C51537"/>
      <c r="E51537" s="46"/>
      <c r="F51537" s="44"/>
    </row>
    <row r="51538" spans="3:6" x14ac:dyDescent="0.2">
      <c r="C51538"/>
      <c r="E51538" s="46"/>
      <c r="F51538" s="44"/>
    </row>
    <row r="51539" spans="3:6" x14ac:dyDescent="0.2">
      <c r="C51539"/>
      <c r="E51539" s="46"/>
      <c r="F51539" s="44"/>
    </row>
    <row r="51540" spans="3:6" x14ac:dyDescent="0.2">
      <c r="C51540"/>
      <c r="E51540" s="46"/>
      <c r="F51540" s="44"/>
    </row>
    <row r="51541" spans="3:6" x14ac:dyDescent="0.2">
      <c r="C51541"/>
      <c r="E51541" s="46"/>
      <c r="F51541" s="44"/>
    </row>
    <row r="51542" spans="3:6" x14ac:dyDescent="0.2">
      <c r="C51542"/>
      <c r="E51542" s="46"/>
      <c r="F51542" s="44"/>
    </row>
    <row r="51543" spans="3:6" x14ac:dyDescent="0.2">
      <c r="C51543"/>
      <c r="E51543" s="46"/>
      <c r="F51543" s="44"/>
    </row>
    <row r="51544" spans="3:6" x14ac:dyDescent="0.2">
      <c r="C51544"/>
      <c r="E51544" s="46"/>
      <c r="F51544" s="44"/>
    </row>
    <row r="51545" spans="3:6" x14ac:dyDescent="0.2">
      <c r="C51545"/>
      <c r="E51545" s="46"/>
      <c r="F51545" s="44"/>
    </row>
    <row r="51546" spans="3:6" x14ac:dyDescent="0.2">
      <c r="C51546"/>
      <c r="E51546" s="46"/>
      <c r="F51546" s="44"/>
    </row>
    <row r="51547" spans="3:6" x14ac:dyDescent="0.2">
      <c r="C51547"/>
      <c r="E51547" s="46"/>
      <c r="F51547" s="44"/>
    </row>
    <row r="51548" spans="3:6" x14ac:dyDescent="0.2">
      <c r="C51548"/>
      <c r="E51548" s="46"/>
      <c r="F51548" s="44"/>
    </row>
    <row r="51549" spans="3:6" x14ac:dyDescent="0.2">
      <c r="C51549"/>
      <c r="E51549" s="46"/>
      <c r="F51549" s="44"/>
    </row>
    <row r="51550" spans="3:6" x14ac:dyDescent="0.2">
      <c r="C51550"/>
      <c r="E51550" s="46"/>
      <c r="F51550" s="44"/>
    </row>
    <row r="51551" spans="3:6" x14ac:dyDescent="0.2">
      <c r="C51551"/>
      <c r="E51551" s="46"/>
      <c r="F51551" s="44"/>
    </row>
    <row r="51552" spans="3:6" x14ac:dyDescent="0.2">
      <c r="C51552"/>
      <c r="E51552" s="46"/>
      <c r="F51552" s="44"/>
    </row>
    <row r="51553" spans="3:6" x14ac:dyDescent="0.2">
      <c r="C51553"/>
      <c r="E51553" s="46"/>
      <c r="F51553" s="44"/>
    </row>
    <row r="51554" spans="3:6" x14ac:dyDescent="0.2">
      <c r="C51554"/>
      <c r="E51554" s="46"/>
      <c r="F51554" s="44"/>
    </row>
    <row r="51555" spans="3:6" x14ac:dyDescent="0.2">
      <c r="C51555"/>
      <c r="E51555" s="46"/>
      <c r="F51555" s="44"/>
    </row>
    <row r="51556" spans="3:6" x14ac:dyDescent="0.2">
      <c r="C51556"/>
      <c r="E51556" s="46"/>
      <c r="F51556" s="44"/>
    </row>
    <row r="51557" spans="3:6" x14ac:dyDescent="0.2">
      <c r="C51557"/>
      <c r="E51557" s="46"/>
      <c r="F51557" s="44"/>
    </row>
    <row r="51558" spans="3:6" x14ac:dyDescent="0.2">
      <c r="C51558"/>
      <c r="E51558" s="46"/>
      <c r="F51558" s="44"/>
    </row>
    <row r="51559" spans="3:6" x14ac:dyDescent="0.2">
      <c r="C51559"/>
      <c r="E51559" s="46"/>
      <c r="F51559" s="44"/>
    </row>
    <row r="51560" spans="3:6" x14ac:dyDescent="0.2">
      <c r="C51560"/>
      <c r="E51560" s="46"/>
      <c r="F51560" s="44"/>
    </row>
    <row r="51561" spans="3:6" x14ac:dyDescent="0.2">
      <c r="C51561"/>
      <c r="E51561" s="46"/>
      <c r="F51561" s="44"/>
    </row>
    <row r="51562" spans="3:6" x14ac:dyDescent="0.2">
      <c r="C51562"/>
      <c r="E51562" s="46"/>
      <c r="F51562" s="44"/>
    </row>
    <row r="51563" spans="3:6" x14ac:dyDescent="0.2">
      <c r="C51563"/>
      <c r="E51563" s="46"/>
      <c r="F51563" s="44"/>
    </row>
    <row r="51564" spans="3:6" x14ac:dyDescent="0.2">
      <c r="C51564"/>
      <c r="E51564" s="46"/>
      <c r="F51564" s="44"/>
    </row>
    <row r="51565" spans="3:6" x14ac:dyDescent="0.2">
      <c r="C51565"/>
      <c r="E51565" s="46"/>
      <c r="F51565" s="44"/>
    </row>
    <row r="51566" spans="3:6" x14ac:dyDescent="0.2">
      <c r="C51566"/>
      <c r="E51566" s="46"/>
      <c r="F51566" s="44"/>
    </row>
    <row r="51567" spans="3:6" x14ac:dyDescent="0.2">
      <c r="C51567"/>
      <c r="E51567" s="46"/>
      <c r="F51567" s="44"/>
    </row>
    <row r="51568" spans="3:6" x14ac:dyDescent="0.2">
      <c r="C51568"/>
      <c r="E51568" s="46"/>
      <c r="F51568" s="44"/>
    </row>
    <row r="51569" spans="3:6" x14ac:dyDescent="0.2">
      <c r="C51569"/>
      <c r="E51569" s="46"/>
      <c r="F51569" s="44"/>
    </row>
    <row r="51570" spans="3:6" x14ac:dyDescent="0.2">
      <c r="C51570"/>
      <c r="E51570" s="46"/>
      <c r="F51570" s="44"/>
    </row>
    <row r="51571" spans="3:6" x14ac:dyDescent="0.2">
      <c r="C51571"/>
      <c r="E51571" s="46"/>
      <c r="F51571" s="44"/>
    </row>
    <row r="51572" spans="3:6" x14ac:dyDescent="0.2">
      <c r="C51572"/>
      <c r="E51572" s="46"/>
      <c r="F51572" s="44"/>
    </row>
    <row r="51573" spans="3:6" x14ac:dyDescent="0.2">
      <c r="C51573"/>
      <c r="E51573" s="46"/>
      <c r="F51573" s="44"/>
    </row>
    <row r="51574" spans="3:6" x14ac:dyDescent="0.2">
      <c r="C51574"/>
      <c r="E51574" s="46"/>
      <c r="F51574" s="44"/>
    </row>
    <row r="51575" spans="3:6" x14ac:dyDescent="0.2">
      <c r="C51575"/>
      <c r="E51575" s="46"/>
      <c r="F51575" s="44"/>
    </row>
    <row r="51576" spans="3:6" x14ac:dyDescent="0.2">
      <c r="C51576"/>
      <c r="E51576" s="46"/>
      <c r="F51576" s="44"/>
    </row>
    <row r="51577" spans="3:6" x14ac:dyDescent="0.2">
      <c r="C51577"/>
      <c r="E51577" s="46"/>
      <c r="F51577" s="44"/>
    </row>
    <row r="51578" spans="3:6" x14ac:dyDescent="0.2">
      <c r="C51578"/>
      <c r="E51578" s="46"/>
      <c r="F51578" s="44"/>
    </row>
    <row r="51579" spans="3:6" x14ac:dyDescent="0.2">
      <c r="C51579"/>
      <c r="E51579" s="46"/>
      <c r="F51579" s="44"/>
    </row>
    <row r="51580" spans="3:6" x14ac:dyDescent="0.2">
      <c r="C51580"/>
      <c r="E51580" s="46"/>
      <c r="F51580" s="44"/>
    </row>
    <row r="51581" spans="3:6" x14ac:dyDescent="0.2">
      <c r="C51581"/>
      <c r="E51581" s="46"/>
      <c r="F51581" s="44"/>
    </row>
    <row r="51582" spans="3:6" x14ac:dyDescent="0.2">
      <c r="C51582"/>
      <c r="E51582" s="46"/>
      <c r="F51582" s="44"/>
    </row>
    <row r="51583" spans="3:6" x14ac:dyDescent="0.2">
      <c r="C51583"/>
      <c r="E51583" s="46"/>
      <c r="F51583" s="44"/>
    </row>
    <row r="51584" spans="3:6" x14ac:dyDescent="0.2">
      <c r="C51584"/>
      <c r="E51584" s="46"/>
      <c r="F51584" s="44"/>
    </row>
    <row r="51585" spans="3:6" x14ac:dyDescent="0.2">
      <c r="C51585"/>
      <c r="E51585" s="46"/>
      <c r="F51585" s="44"/>
    </row>
    <row r="51586" spans="3:6" x14ac:dyDescent="0.2">
      <c r="C51586"/>
      <c r="E51586" s="46"/>
      <c r="F51586" s="44"/>
    </row>
    <row r="51587" spans="3:6" x14ac:dyDescent="0.2">
      <c r="C51587"/>
      <c r="E51587" s="46"/>
      <c r="F51587" s="44"/>
    </row>
    <row r="51588" spans="3:6" x14ac:dyDescent="0.2">
      <c r="C51588"/>
      <c r="E51588" s="46"/>
      <c r="F51588" s="44"/>
    </row>
    <row r="51589" spans="3:6" x14ac:dyDescent="0.2">
      <c r="C51589"/>
      <c r="E51589" s="46"/>
      <c r="F51589" s="44"/>
    </row>
    <row r="51590" spans="3:6" x14ac:dyDescent="0.2">
      <c r="C51590"/>
      <c r="E51590" s="46"/>
      <c r="F51590" s="44"/>
    </row>
    <row r="51591" spans="3:6" x14ac:dyDescent="0.2">
      <c r="C51591"/>
      <c r="E51591" s="46"/>
      <c r="F51591" s="44"/>
    </row>
    <row r="51592" spans="3:6" x14ac:dyDescent="0.2">
      <c r="C51592"/>
      <c r="E51592" s="46"/>
      <c r="F51592" s="44"/>
    </row>
    <row r="51593" spans="3:6" x14ac:dyDescent="0.2">
      <c r="C51593"/>
      <c r="E51593" s="46"/>
      <c r="F51593" s="44"/>
    </row>
    <row r="51594" spans="3:6" x14ac:dyDescent="0.2">
      <c r="C51594"/>
      <c r="E51594" s="46"/>
      <c r="F51594" s="44"/>
    </row>
    <row r="51595" spans="3:6" x14ac:dyDescent="0.2">
      <c r="C51595"/>
      <c r="E51595" s="46"/>
      <c r="F51595" s="44"/>
    </row>
    <row r="51596" spans="3:6" x14ac:dyDescent="0.2">
      <c r="C51596"/>
      <c r="E51596" s="46"/>
      <c r="F51596" s="44"/>
    </row>
    <row r="51597" spans="3:6" x14ac:dyDescent="0.2">
      <c r="C51597"/>
      <c r="E51597" s="46"/>
      <c r="F51597" s="44"/>
    </row>
    <row r="51598" spans="3:6" x14ac:dyDescent="0.2">
      <c r="C51598"/>
      <c r="E51598" s="46"/>
      <c r="F51598" s="44"/>
    </row>
    <row r="51599" spans="3:6" x14ac:dyDescent="0.2">
      <c r="C51599"/>
      <c r="E51599" s="46"/>
      <c r="F51599" s="44"/>
    </row>
    <row r="51600" spans="3:6" x14ac:dyDescent="0.2">
      <c r="C51600"/>
      <c r="E51600" s="46"/>
      <c r="F51600" s="44"/>
    </row>
    <row r="51601" spans="3:6" x14ac:dyDescent="0.2">
      <c r="C51601"/>
      <c r="E51601" s="46"/>
      <c r="F51601" s="44"/>
    </row>
    <row r="51602" spans="3:6" x14ac:dyDescent="0.2">
      <c r="C51602"/>
      <c r="E51602" s="46"/>
      <c r="F51602" s="44"/>
    </row>
    <row r="51603" spans="3:6" x14ac:dyDescent="0.2">
      <c r="C51603"/>
      <c r="E51603" s="46"/>
      <c r="F51603" s="44"/>
    </row>
    <row r="51604" spans="3:6" x14ac:dyDescent="0.2">
      <c r="C51604"/>
      <c r="E51604" s="46"/>
      <c r="F51604" s="44"/>
    </row>
    <row r="51605" spans="3:6" x14ac:dyDescent="0.2">
      <c r="C51605"/>
      <c r="E51605" s="46"/>
      <c r="F51605" s="44"/>
    </row>
    <row r="51606" spans="3:6" x14ac:dyDescent="0.2">
      <c r="C51606"/>
      <c r="E51606" s="46"/>
      <c r="F51606" s="44"/>
    </row>
    <row r="51607" spans="3:6" x14ac:dyDescent="0.2">
      <c r="C51607"/>
      <c r="E51607" s="46"/>
      <c r="F51607" s="44"/>
    </row>
    <row r="51608" spans="3:6" x14ac:dyDescent="0.2">
      <c r="C51608"/>
      <c r="E51608" s="46"/>
      <c r="F51608" s="44"/>
    </row>
    <row r="51609" spans="3:6" x14ac:dyDescent="0.2">
      <c r="C51609"/>
      <c r="E51609" s="46"/>
      <c r="F51609" s="44"/>
    </row>
    <row r="51610" spans="3:6" x14ac:dyDescent="0.2">
      <c r="C51610"/>
      <c r="E51610" s="46"/>
      <c r="F51610" s="44"/>
    </row>
    <row r="51611" spans="3:6" x14ac:dyDescent="0.2">
      <c r="C51611"/>
      <c r="E51611" s="46"/>
      <c r="F51611" s="44"/>
    </row>
    <row r="51612" spans="3:6" x14ac:dyDescent="0.2">
      <c r="C51612"/>
      <c r="E51612" s="46"/>
      <c r="F51612" s="44"/>
    </row>
    <row r="51613" spans="3:6" x14ac:dyDescent="0.2">
      <c r="C51613"/>
      <c r="E51613" s="46"/>
      <c r="F51613" s="44"/>
    </row>
    <row r="51614" spans="3:6" x14ac:dyDescent="0.2">
      <c r="C51614"/>
      <c r="E51614" s="46"/>
      <c r="F51614" s="44"/>
    </row>
    <row r="51615" spans="3:6" x14ac:dyDescent="0.2">
      <c r="C51615"/>
      <c r="E51615" s="46"/>
      <c r="F51615" s="44"/>
    </row>
    <row r="51616" spans="3:6" x14ac:dyDescent="0.2">
      <c r="C51616"/>
      <c r="E51616" s="46"/>
      <c r="F51616" s="44"/>
    </row>
    <row r="51617" spans="3:6" x14ac:dyDescent="0.2">
      <c r="C51617"/>
      <c r="E51617" s="46"/>
      <c r="F51617" s="44"/>
    </row>
    <row r="51618" spans="3:6" x14ac:dyDescent="0.2">
      <c r="C51618"/>
      <c r="E51618" s="46"/>
      <c r="F51618" s="44"/>
    </row>
    <row r="51619" spans="3:6" x14ac:dyDescent="0.2">
      <c r="C51619"/>
      <c r="E51619" s="46"/>
      <c r="F51619" s="44"/>
    </row>
    <row r="51620" spans="3:6" x14ac:dyDescent="0.2">
      <c r="C51620"/>
      <c r="E51620" s="46"/>
      <c r="F51620" s="44"/>
    </row>
    <row r="51621" spans="3:6" x14ac:dyDescent="0.2">
      <c r="C51621"/>
      <c r="E51621" s="46"/>
      <c r="F51621" s="44"/>
    </row>
    <row r="51622" spans="3:6" x14ac:dyDescent="0.2">
      <c r="C51622"/>
      <c r="E51622" s="46"/>
      <c r="F51622" s="44"/>
    </row>
    <row r="51623" spans="3:6" x14ac:dyDescent="0.2">
      <c r="C51623"/>
      <c r="E51623" s="46"/>
      <c r="F51623" s="44"/>
    </row>
    <row r="51624" spans="3:6" x14ac:dyDescent="0.2">
      <c r="C51624"/>
      <c r="E51624" s="46"/>
      <c r="F51624" s="44"/>
    </row>
    <row r="51625" spans="3:6" x14ac:dyDescent="0.2">
      <c r="C51625"/>
      <c r="E51625" s="46"/>
      <c r="F51625" s="44"/>
    </row>
    <row r="51626" spans="3:6" x14ac:dyDescent="0.2">
      <c r="C51626"/>
      <c r="E51626" s="46"/>
      <c r="F51626" s="44"/>
    </row>
    <row r="51627" spans="3:6" x14ac:dyDescent="0.2">
      <c r="C51627"/>
      <c r="E51627" s="46"/>
      <c r="F51627" s="44"/>
    </row>
    <row r="51628" spans="3:6" x14ac:dyDescent="0.2">
      <c r="C51628"/>
      <c r="E51628" s="46"/>
      <c r="F51628" s="44"/>
    </row>
    <row r="51629" spans="3:6" x14ac:dyDescent="0.2">
      <c r="C51629"/>
      <c r="E51629" s="46"/>
      <c r="F51629" s="44"/>
    </row>
    <row r="51630" spans="3:6" x14ac:dyDescent="0.2">
      <c r="C51630"/>
      <c r="E51630" s="46"/>
      <c r="F51630" s="44"/>
    </row>
    <row r="51631" spans="3:6" x14ac:dyDescent="0.2">
      <c r="C51631"/>
      <c r="E51631" s="46"/>
      <c r="F51631" s="44"/>
    </row>
    <row r="51632" spans="3:6" x14ac:dyDescent="0.2">
      <c r="C51632"/>
      <c r="E51632" s="46"/>
      <c r="F51632" s="44"/>
    </row>
    <row r="51633" spans="3:6" x14ac:dyDescent="0.2">
      <c r="C51633"/>
      <c r="E51633" s="46"/>
      <c r="F51633" s="44"/>
    </row>
    <row r="51634" spans="3:6" x14ac:dyDescent="0.2">
      <c r="C51634"/>
      <c r="E51634" s="46"/>
      <c r="F51634" s="44"/>
    </row>
    <row r="51635" spans="3:6" x14ac:dyDescent="0.2">
      <c r="C51635"/>
      <c r="E51635" s="46"/>
      <c r="F51635" s="44"/>
    </row>
    <row r="51636" spans="3:6" x14ac:dyDescent="0.2">
      <c r="C51636"/>
      <c r="E51636" s="46"/>
      <c r="F51636" s="44"/>
    </row>
    <row r="51637" spans="3:6" x14ac:dyDescent="0.2">
      <c r="C51637"/>
      <c r="E51637" s="46"/>
      <c r="F51637" s="44"/>
    </row>
    <row r="51638" spans="3:6" x14ac:dyDescent="0.2">
      <c r="C51638"/>
      <c r="E51638" s="46"/>
      <c r="F51638" s="44"/>
    </row>
    <row r="51639" spans="3:6" x14ac:dyDescent="0.2">
      <c r="C51639"/>
      <c r="E51639" s="46"/>
      <c r="F51639" s="44"/>
    </row>
    <row r="51640" spans="3:6" x14ac:dyDescent="0.2">
      <c r="C51640"/>
      <c r="E51640" s="46"/>
      <c r="F51640" s="44"/>
    </row>
    <row r="51641" spans="3:6" x14ac:dyDescent="0.2">
      <c r="C51641"/>
      <c r="E51641" s="46"/>
      <c r="F51641" s="44"/>
    </row>
    <row r="51642" spans="3:6" x14ac:dyDescent="0.2">
      <c r="C51642"/>
      <c r="E51642" s="46"/>
      <c r="F51642" s="44"/>
    </row>
    <row r="51643" spans="3:6" x14ac:dyDescent="0.2">
      <c r="C51643"/>
      <c r="E51643" s="46"/>
      <c r="F51643" s="44"/>
    </row>
    <row r="51644" spans="3:6" x14ac:dyDescent="0.2">
      <c r="C51644"/>
      <c r="E51644" s="46"/>
      <c r="F51644" s="44"/>
    </row>
    <row r="51645" spans="3:6" x14ac:dyDescent="0.2">
      <c r="C51645"/>
      <c r="E51645" s="46"/>
      <c r="F51645" s="44"/>
    </row>
    <row r="51646" spans="3:6" x14ac:dyDescent="0.2">
      <c r="C51646"/>
      <c r="E51646" s="46"/>
      <c r="F51646" s="44"/>
    </row>
    <row r="51647" spans="3:6" x14ac:dyDescent="0.2">
      <c r="C51647"/>
      <c r="E51647" s="46"/>
      <c r="F51647" s="44"/>
    </row>
    <row r="51648" spans="3:6" x14ac:dyDescent="0.2">
      <c r="C51648"/>
      <c r="E51648" s="46"/>
      <c r="F51648" s="44"/>
    </row>
    <row r="51649" spans="3:6" x14ac:dyDescent="0.2">
      <c r="C51649"/>
      <c r="E51649" s="46"/>
      <c r="F51649" s="44"/>
    </row>
    <row r="51650" spans="3:6" x14ac:dyDescent="0.2">
      <c r="C51650"/>
      <c r="E51650" s="46"/>
      <c r="F51650" s="44"/>
    </row>
    <row r="51651" spans="3:6" x14ac:dyDescent="0.2">
      <c r="C51651"/>
      <c r="E51651" s="46"/>
      <c r="F51651" s="44"/>
    </row>
    <row r="51652" spans="3:6" x14ac:dyDescent="0.2">
      <c r="C51652"/>
      <c r="E51652" s="46"/>
      <c r="F51652" s="44"/>
    </row>
    <row r="51653" spans="3:6" x14ac:dyDescent="0.2">
      <c r="C51653"/>
      <c r="E51653" s="46"/>
      <c r="F51653" s="44"/>
    </row>
    <row r="51654" spans="3:6" x14ac:dyDescent="0.2">
      <c r="C51654"/>
      <c r="E51654" s="46"/>
      <c r="F51654" s="44"/>
    </row>
    <row r="51655" spans="3:6" x14ac:dyDescent="0.2">
      <c r="C51655"/>
      <c r="E51655" s="46"/>
      <c r="F51655" s="44"/>
    </row>
    <row r="51656" spans="3:6" x14ac:dyDescent="0.2">
      <c r="C51656"/>
      <c r="E51656" s="46"/>
      <c r="F51656" s="44"/>
    </row>
    <row r="51657" spans="3:6" x14ac:dyDescent="0.2">
      <c r="C51657"/>
      <c r="E51657" s="46"/>
      <c r="F51657" s="44"/>
    </row>
    <row r="51658" spans="3:6" x14ac:dyDescent="0.2">
      <c r="C51658"/>
      <c r="E51658" s="46"/>
      <c r="F51658" s="44"/>
    </row>
    <row r="51659" spans="3:6" x14ac:dyDescent="0.2">
      <c r="C51659"/>
      <c r="E51659" s="46"/>
      <c r="F51659" s="44"/>
    </row>
    <row r="51660" spans="3:6" x14ac:dyDescent="0.2">
      <c r="C51660"/>
      <c r="E51660" s="46"/>
      <c r="F51660" s="44"/>
    </row>
    <row r="51661" spans="3:6" x14ac:dyDescent="0.2">
      <c r="C51661"/>
      <c r="E51661" s="46"/>
      <c r="F51661" s="44"/>
    </row>
    <row r="51662" spans="3:6" x14ac:dyDescent="0.2">
      <c r="C51662"/>
      <c r="E51662" s="46"/>
      <c r="F51662" s="44"/>
    </row>
    <row r="51663" spans="3:6" x14ac:dyDescent="0.2">
      <c r="C51663"/>
      <c r="E51663" s="46"/>
      <c r="F51663" s="44"/>
    </row>
    <row r="51664" spans="3:6" x14ac:dyDescent="0.2">
      <c r="C51664"/>
      <c r="E51664" s="46"/>
      <c r="F51664" s="44"/>
    </row>
    <row r="51665" spans="3:6" x14ac:dyDescent="0.2">
      <c r="C51665"/>
      <c r="E51665" s="46"/>
      <c r="F51665" s="44"/>
    </row>
    <row r="51666" spans="3:6" x14ac:dyDescent="0.2">
      <c r="C51666"/>
      <c r="E51666" s="46"/>
      <c r="F51666" s="44"/>
    </row>
    <row r="51667" spans="3:6" x14ac:dyDescent="0.2">
      <c r="C51667"/>
      <c r="E51667" s="46"/>
      <c r="F51667" s="44"/>
    </row>
    <row r="51668" spans="3:6" x14ac:dyDescent="0.2">
      <c r="C51668"/>
      <c r="E51668" s="46"/>
      <c r="F51668" s="44"/>
    </row>
    <row r="51669" spans="3:6" x14ac:dyDescent="0.2">
      <c r="C51669"/>
      <c r="E51669" s="46"/>
      <c r="F51669" s="44"/>
    </row>
    <row r="51670" spans="3:6" x14ac:dyDescent="0.2">
      <c r="C51670"/>
      <c r="E51670" s="46"/>
      <c r="F51670" s="44"/>
    </row>
    <row r="51671" spans="3:6" x14ac:dyDescent="0.2">
      <c r="C51671"/>
      <c r="E51671" s="46"/>
      <c r="F51671" s="44"/>
    </row>
    <row r="51672" spans="3:6" x14ac:dyDescent="0.2">
      <c r="C51672"/>
      <c r="E51672" s="46"/>
      <c r="F51672" s="44"/>
    </row>
    <row r="51673" spans="3:6" x14ac:dyDescent="0.2">
      <c r="C51673"/>
      <c r="E51673" s="46"/>
      <c r="F51673" s="44"/>
    </row>
    <row r="51674" spans="3:6" x14ac:dyDescent="0.2">
      <c r="C51674"/>
      <c r="E51674" s="46"/>
      <c r="F51674" s="44"/>
    </row>
    <row r="51675" spans="3:6" x14ac:dyDescent="0.2">
      <c r="C51675"/>
      <c r="E51675" s="46"/>
      <c r="F51675" s="44"/>
    </row>
    <row r="51676" spans="3:6" x14ac:dyDescent="0.2">
      <c r="C51676"/>
      <c r="E51676" s="46"/>
      <c r="F51676" s="44"/>
    </row>
    <row r="51677" spans="3:6" x14ac:dyDescent="0.2">
      <c r="C51677"/>
      <c r="E51677" s="46"/>
      <c r="F51677" s="44"/>
    </row>
    <row r="51678" spans="3:6" x14ac:dyDescent="0.2">
      <c r="C51678"/>
      <c r="E51678" s="46"/>
      <c r="F51678" s="44"/>
    </row>
    <row r="51679" spans="3:6" x14ac:dyDescent="0.2">
      <c r="C51679"/>
      <c r="E51679" s="46"/>
      <c r="F51679" s="44"/>
    </row>
    <row r="51680" spans="3:6" x14ac:dyDescent="0.2">
      <c r="C51680"/>
      <c r="E51680" s="46"/>
      <c r="F51680" s="44"/>
    </row>
    <row r="51681" spans="3:6" x14ac:dyDescent="0.2">
      <c r="C51681"/>
      <c r="E51681" s="46"/>
      <c r="F51681" s="44"/>
    </row>
    <row r="51682" spans="3:6" x14ac:dyDescent="0.2">
      <c r="C51682"/>
      <c r="E51682" s="46"/>
      <c r="F51682" s="44"/>
    </row>
    <row r="51683" spans="3:6" x14ac:dyDescent="0.2">
      <c r="C51683"/>
      <c r="E51683" s="46"/>
      <c r="F51683" s="44"/>
    </row>
    <row r="51684" spans="3:6" x14ac:dyDescent="0.2">
      <c r="C51684"/>
      <c r="E51684" s="46"/>
      <c r="F51684" s="44"/>
    </row>
    <row r="51685" spans="3:6" x14ac:dyDescent="0.2">
      <c r="C51685"/>
      <c r="E51685" s="46"/>
      <c r="F51685" s="44"/>
    </row>
    <row r="51686" spans="3:6" x14ac:dyDescent="0.2">
      <c r="C51686"/>
      <c r="E51686" s="46"/>
      <c r="F51686" s="44"/>
    </row>
    <row r="51687" spans="3:6" x14ac:dyDescent="0.2">
      <c r="C51687"/>
      <c r="E51687" s="46"/>
      <c r="F51687" s="44"/>
    </row>
    <row r="51688" spans="3:6" x14ac:dyDescent="0.2">
      <c r="C51688"/>
      <c r="E51688" s="46"/>
      <c r="F51688" s="44"/>
    </row>
    <row r="51689" spans="3:6" x14ac:dyDescent="0.2">
      <c r="C51689"/>
      <c r="E51689" s="46"/>
      <c r="F51689" s="44"/>
    </row>
    <row r="51690" spans="3:6" x14ac:dyDescent="0.2">
      <c r="C51690"/>
      <c r="E51690" s="46"/>
      <c r="F51690" s="44"/>
    </row>
    <row r="51691" spans="3:6" x14ac:dyDescent="0.2">
      <c r="C51691"/>
      <c r="E51691" s="46"/>
      <c r="F51691" s="44"/>
    </row>
    <row r="51692" spans="3:6" x14ac:dyDescent="0.2">
      <c r="C51692"/>
      <c r="E51692" s="46"/>
      <c r="F51692" s="44"/>
    </row>
    <row r="51693" spans="3:6" x14ac:dyDescent="0.2">
      <c r="C51693"/>
      <c r="E51693" s="46"/>
      <c r="F51693" s="44"/>
    </row>
    <row r="51694" spans="3:6" x14ac:dyDescent="0.2">
      <c r="C51694"/>
      <c r="E51694" s="46"/>
      <c r="F51694" s="44"/>
    </row>
    <row r="51695" spans="3:6" x14ac:dyDescent="0.2">
      <c r="C51695"/>
      <c r="E51695" s="46"/>
      <c r="F51695" s="44"/>
    </row>
    <row r="51696" spans="3:6" x14ac:dyDescent="0.2">
      <c r="C51696"/>
      <c r="E51696" s="46"/>
      <c r="F51696" s="44"/>
    </row>
    <row r="51697" spans="3:6" x14ac:dyDescent="0.2">
      <c r="C51697"/>
      <c r="E51697" s="46"/>
      <c r="F51697" s="44"/>
    </row>
    <row r="51698" spans="3:6" x14ac:dyDescent="0.2">
      <c r="C51698"/>
      <c r="E51698" s="46"/>
      <c r="F51698" s="44"/>
    </row>
    <row r="51699" spans="3:6" x14ac:dyDescent="0.2">
      <c r="C51699"/>
      <c r="E51699" s="46"/>
      <c r="F51699" s="44"/>
    </row>
    <row r="51700" spans="3:6" x14ac:dyDescent="0.2">
      <c r="C51700"/>
      <c r="E51700" s="46"/>
      <c r="F51700" s="44"/>
    </row>
    <row r="51701" spans="3:6" x14ac:dyDescent="0.2">
      <c r="C51701"/>
      <c r="E51701" s="46"/>
      <c r="F51701" s="44"/>
    </row>
    <row r="51702" spans="3:6" x14ac:dyDescent="0.2">
      <c r="C51702"/>
      <c r="E51702" s="46"/>
      <c r="F51702" s="44"/>
    </row>
    <row r="51703" spans="3:6" x14ac:dyDescent="0.2">
      <c r="C51703"/>
      <c r="E51703" s="46"/>
      <c r="F51703" s="44"/>
    </row>
    <row r="51704" spans="3:6" x14ac:dyDescent="0.2">
      <c r="C51704"/>
      <c r="E51704" s="46"/>
      <c r="F51704" s="44"/>
    </row>
    <row r="51705" spans="3:6" x14ac:dyDescent="0.2">
      <c r="C51705"/>
      <c r="E51705" s="46"/>
      <c r="F51705" s="44"/>
    </row>
    <row r="51706" spans="3:6" x14ac:dyDescent="0.2">
      <c r="C51706"/>
      <c r="E51706" s="46"/>
      <c r="F51706" s="44"/>
    </row>
    <row r="51707" spans="3:6" x14ac:dyDescent="0.2">
      <c r="C51707"/>
      <c r="E51707" s="46"/>
      <c r="F51707" s="44"/>
    </row>
    <row r="51708" spans="3:6" x14ac:dyDescent="0.2">
      <c r="C51708"/>
      <c r="E51708" s="46"/>
      <c r="F51708" s="44"/>
    </row>
    <row r="51709" spans="3:6" x14ac:dyDescent="0.2">
      <c r="C51709"/>
      <c r="E51709" s="46"/>
      <c r="F51709" s="44"/>
    </row>
    <row r="51710" spans="3:6" x14ac:dyDescent="0.2">
      <c r="C51710"/>
      <c r="E51710" s="46"/>
      <c r="F51710" s="44"/>
    </row>
    <row r="51711" spans="3:6" x14ac:dyDescent="0.2">
      <c r="C51711"/>
      <c r="E51711" s="46"/>
      <c r="F51711" s="44"/>
    </row>
    <row r="51712" spans="3:6" x14ac:dyDescent="0.2">
      <c r="C51712"/>
      <c r="E51712" s="46"/>
      <c r="F51712" s="44"/>
    </row>
    <row r="51713" spans="3:6" x14ac:dyDescent="0.2">
      <c r="C51713"/>
      <c r="E51713" s="46"/>
      <c r="F51713" s="44"/>
    </row>
    <row r="51714" spans="3:6" x14ac:dyDescent="0.2">
      <c r="C51714"/>
      <c r="E51714" s="46"/>
      <c r="F51714" s="44"/>
    </row>
    <row r="51715" spans="3:6" x14ac:dyDescent="0.2">
      <c r="C51715"/>
      <c r="E51715" s="46"/>
      <c r="F51715" s="44"/>
    </row>
    <row r="51716" spans="3:6" x14ac:dyDescent="0.2">
      <c r="C51716"/>
      <c r="E51716" s="46"/>
      <c r="F51716" s="44"/>
    </row>
    <row r="51717" spans="3:6" x14ac:dyDescent="0.2">
      <c r="C51717"/>
      <c r="E51717" s="46"/>
      <c r="F51717" s="44"/>
    </row>
    <row r="51718" spans="3:6" x14ac:dyDescent="0.2">
      <c r="C51718"/>
      <c r="E51718" s="46"/>
      <c r="F51718" s="44"/>
    </row>
    <row r="51719" spans="3:6" x14ac:dyDescent="0.2">
      <c r="C51719"/>
      <c r="E51719" s="46"/>
      <c r="F51719" s="44"/>
    </row>
    <row r="51720" spans="3:6" x14ac:dyDescent="0.2">
      <c r="C51720"/>
      <c r="E51720" s="46"/>
      <c r="F51720" s="44"/>
    </row>
    <row r="51721" spans="3:6" x14ac:dyDescent="0.2">
      <c r="C51721"/>
      <c r="E51721" s="46"/>
      <c r="F51721" s="44"/>
    </row>
    <row r="51722" spans="3:6" x14ac:dyDescent="0.2">
      <c r="C51722"/>
      <c r="E51722" s="46"/>
      <c r="F51722" s="44"/>
    </row>
    <row r="51723" spans="3:6" x14ac:dyDescent="0.2">
      <c r="C51723"/>
      <c r="E51723" s="46"/>
      <c r="F51723" s="44"/>
    </row>
    <row r="51724" spans="3:6" x14ac:dyDescent="0.2">
      <c r="C51724"/>
      <c r="E51724" s="46"/>
      <c r="F51724" s="44"/>
    </row>
    <row r="51725" spans="3:6" x14ac:dyDescent="0.2">
      <c r="C51725"/>
      <c r="E51725" s="46"/>
      <c r="F51725" s="44"/>
    </row>
    <row r="51726" spans="3:6" x14ac:dyDescent="0.2">
      <c r="C51726"/>
      <c r="E51726" s="46"/>
      <c r="F51726" s="44"/>
    </row>
    <row r="51727" spans="3:6" x14ac:dyDescent="0.2">
      <c r="C51727"/>
      <c r="E51727" s="46"/>
      <c r="F51727" s="44"/>
    </row>
    <row r="51728" spans="3:6" x14ac:dyDescent="0.2">
      <c r="C51728"/>
      <c r="E51728" s="46"/>
      <c r="F51728" s="44"/>
    </row>
    <row r="51729" spans="3:6" x14ac:dyDescent="0.2">
      <c r="C51729"/>
      <c r="E51729" s="46"/>
      <c r="F51729" s="44"/>
    </row>
    <row r="51730" spans="3:6" x14ac:dyDescent="0.2">
      <c r="C51730"/>
      <c r="E51730" s="46"/>
      <c r="F51730" s="44"/>
    </row>
    <row r="51731" spans="3:6" x14ac:dyDescent="0.2">
      <c r="C51731"/>
      <c r="E51731" s="46"/>
      <c r="F51731" s="44"/>
    </row>
    <row r="51732" spans="3:6" x14ac:dyDescent="0.2">
      <c r="C51732"/>
      <c r="E51732" s="46"/>
      <c r="F51732" s="44"/>
    </row>
    <row r="51733" spans="3:6" x14ac:dyDescent="0.2">
      <c r="C51733"/>
      <c r="E51733" s="46"/>
      <c r="F51733" s="44"/>
    </row>
    <row r="51734" spans="3:6" x14ac:dyDescent="0.2">
      <c r="C51734"/>
      <c r="E51734" s="46"/>
      <c r="F51734" s="44"/>
    </row>
    <row r="51735" spans="3:6" x14ac:dyDescent="0.2">
      <c r="C51735"/>
      <c r="E51735" s="46"/>
      <c r="F51735" s="44"/>
    </row>
    <row r="51736" spans="3:6" x14ac:dyDescent="0.2">
      <c r="C51736"/>
      <c r="E51736" s="46"/>
      <c r="F51736" s="44"/>
    </row>
    <row r="51737" spans="3:6" x14ac:dyDescent="0.2">
      <c r="C51737"/>
      <c r="E51737" s="46"/>
      <c r="F51737" s="44"/>
    </row>
    <row r="51738" spans="3:6" x14ac:dyDescent="0.2">
      <c r="C51738"/>
      <c r="E51738" s="46"/>
      <c r="F51738" s="44"/>
    </row>
    <row r="51739" spans="3:6" x14ac:dyDescent="0.2">
      <c r="C51739"/>
      <c r="E51739" s="46"/>
      <c r="F51739" s="44"/>
    </row>
    <row r="51740" spans="3:6" x14ac:dyDescent="0.2">
      <c r="C51740"/>
      <c r="E51740" s="46"/>
      <c r="F51740" s="44"/>
    </row>
    <row r="51741" spans="3:6" x14ac:dyDescent="0.2">
      <c r="C51741"/>
      <c r="E51741" s="46"/>
      <c r="F51741" s="44"/>
    </row>
    <row r="51742" spans="3:6" x14ac:dyDescent="0.2">
      <c r="C51742"/>
      <c r="E51742" s="46"/>
      <c r="F51742" s="44"/>
    </row>
    <row r="51743" spans="3:6" x14ac:dyDescent="0.2">
      <c r="C51743"/>
      <c r="E51743" s="46"/>
      <c r="F51743" s="44"/>
    </row>
    <row r="51744" spans="3:6" x14ac:dyDescent="0.2">
      <c r="C51744"/>
      <c r="E51744" s="46"/>
      <c r="F51744" s="44"/>
    </row>
    <row r="51745" spans="3:6" x14ac:dyDescent="0.2">
      <c r="C51745"/>
      <c r="E51745" s="46"/>
      <c r="F51745" s="44"/>
    </row>
    <row r="51746" spans="3:6" x14ac:dyDescent="0.2">
      <c r="C51746"/>
      <c r="E51746" s="46"/>
      <c r="F51746" s="44"/>
    </row>
    <row r="51747" spans="3:6" x14ac:dyDescent="0.2">
      <c r="C51747"/>
      <c r="E51747" s="46"/>
      <c r="F51747" s="44"/>
    </row>
    <row r="51748" spans="3:6" x14ac:dyDescent="0.2">
      <c r="C51748"/>
      <c r="E51748" s="46"/>
      <c r="F51748" s="44"/>
    </row>
    <row r="51749" spans="3:6" x14ac:dyDescent="0.2">
      <c r="C51749"/>
      <c r="E51749" s="46"/>
      <c r="F51749" s="44"/>
    </row>
    <row r="51750" spans="3:6" x14ac:dyDescent="0.2">
      <c r="C51750"/>
      <c r="E51750" s="46"/>
      <c r="F51750" s="44"/>
    </row>
    <row r="51751" spans="3:6" x14ac:dyDescent="0.2">
      <c r="C51751"/>
      <c r="E51751" s="46"/>
      <c r="F51751" s="44"/>
    </row>
    <row r="51752" spans="3:6" x14ac:dyDescent="0.2">
      <c r="C51752"/>
      <c r="E51752" s="46"/>
      <c r="F51752" s="44"/>
    </row>
    <row r="51753" spans="3:6" x14ac:dyDescent="0.2">
      <c r="C51753"/>
      <c r="E51753" s="46"/>
      <c r="F51753" s="44"/>
    </row>
    <row r="51754" spans="3:6" x14ac:dyDescent="0.2">
      <c r="C51754"/>
      <c r="E51754" s="46"/>
      <c r="F51754" s="44"/>
    </row>
    <row r="51755" spans="3:6" x14ac:dyDescent="0.2">
      <c r="C51755"/>
      <c r="E51755" s="46"/>
      <c r="F51755" s="44"/>
    </row>
    <row r="51756" spans="3:6" x14ac:dyDescent="0.2">
      <c r="C51756"/>
      <c r="E51756" s="46"/>
      <c r="F51756" s="44"/>
    </row>
    <row r="51757" spans="3:6" x14ac:dyDescent="0.2">
      <c r="C51757"/>
      <c r="E51757" s="46"/>
      <c r="F51757" s="44"/>
    </row>
    <row r="51758" spans="3:6" x14ac:dyDescent="0.2">
      <c r="C51758"/>
      <c r="E51758" s="46"/>
      <c r="F51758" s="44"/>
    </row>
    <row r="51759" spans="3:6" x14ac:dyDescent="0.2">
      <c r="C51759"/>
      <c r="E51759" s="46"/>
      <c r="F51759" s="44"/>
    </row>
    <row r="51760" spans="3:6" x14ac:dyDescent="0.2">
      <c r="C51760"/>
      <c r="E51760" s="46"/>
      <c r="F51760" s="44"/>
    </row>
    <row r="51761" spans="3:6" x14ac:dyDescent="0.2">
      <c r="C51761"/>
      <c r="E51761" s="46"/>
      <c r="F51761" s="44"/>
    </row>
    <row r="51762" spans="3:6" x14ac:dyDescent="0.2">
      <c r="C51762"/>
      <c r="E51762" s="46"/>
      <c r="F51762" s="44"/>
    </row>
    <row r="51763" spans="3:6" x14ac:dyDescent="0.2">
      <c r="C51763"/>
      <c r="E51763" s="46"/>
      <c r="F51763" s="44"/>
    </row>
    <row r="51764" spans="3:6" x14ac:dyDescent="0.2">
      <c r="C51764"/>
      <c r="E51764" s="46"/>
      <c r="F51764" s="44"/>
    </row>
    <row r="51765" spans="3:6" x14ac:dyDescent="0.2">
      <c r="C51765"/>
      <c r="E51765" s="46"/>
      <c r="F51765" s="44"/>
    </row>
    <row r="51766" spans="3:6" x14ac:dyDescent="0.2">
      <c r="C51766"/>
      <c r="E51766" s="46"/>
      <c r="F51766" s="44"/>
    </row>
    <row r="51767" spans="3:6" x14ac:dyDescent="0.2">
      <c r="C51767"/>
      <c r="E51767" s="46"/>
      <c r="F51767" s="44"/>
    </row>
    <row r="51768" spans="3:6" x14ac:dyDescent="0.2">
      <c r="C51768"/>
      <c r="E51768" s="46"/>
      <c r="F51768" s="44"/>
    </row>
    <row r="51769" spans="3:6" x14ac:dyDescent="0.2">
      <c r="C51769"/>
      <c r="E51769" s="46"/>
      <c r="F51769" s="44"/>
    </row>
    <row r="51770" spans="3:6" x14ac:dyDescent="0.2">
      <c r="C51770"/>
      <c r="E51770" s="46"/>
      <c r="F51770" s="44"/>
    </row>
    <row r="51771" spans="3:6" x14ac:dyDescent="0.2">
      <c r="C51771"/>
      <c r="E51771" s="46"/>
      <c r="F51771" s="44"/>
    </row>
    <row r="51772" spans="3:6" x14ac:dyDescent="0.2">
      <c r="C51772"/>
      <c r="E51772" s="46"/>
      <c r="F51772" s="44"/>
    </row>
    <row r="51773" spans="3:6" x14ac:dyDescent="0.2">
      <c r="C51773"/>
      <c r="E51773" s="46"/>
      <c r="F51773" s="44"/>
    </row>
    <row r="51774" spans="3:6" x14ac:dyDescent="0.2">
      <c r="C51774"/>
      <c r="E51774" s="46"/>
      <c r="F51774" s="44"/>
    </row>
    <row r="51775" spans="3:6" x14ac:dyDescent="0.2">
      <c r="C51775"/>
      <c r="E51775" s="46"/>
      <c r="F51775" s="44"/>
    </row>
    <row r="51776" spans="3:6" x14ac:dyDescent="0.2">
      <c r="C51776"/>
      <c r="E51776" s="46"/>
      <c r="F51776" s="44"/>
    </row>
    <row r="51777" spans="3:6" x14ac:dyDescent="0.2">
      <c r="C51777"/>
      <c r="E51777" s="46"/>
      <c r="F51777" s="44"/>
    </row>
    <row r="51778" spans="3:6" x14ac:dyDescent="0.2">
      <c r="C51778"/>
      <c r="E51778" s="46"/>
      <c r="F51778" s="44"/>
    </row>
    <row r="51779" spans="3:6" x14ac:dyDescent="0.2">
      <c r="C51779"/>
      <c r="E51779" s="46"/>
      <c r="F51779" s="44"/>
    </row>
    <row r="51780" spans="3:6" x14ac:dyDescent="0.2">
      <c r="C51780"/>
      <c r="E51780" s="46"/>
      <c r="F51780" s="44"/>
    </row>
    <row r="51781" spans="3:6" x14ac:dyDescent="0.2">
      <c r="C51781"/>
      <c r="E51781" s="46"/>
      <c r="F51781" s="44"/>
    </row>
    <row r="51782" spans="3:6" x14ac:dyDescent="0.2">
      <c r="C51782"/>
      <c r="E51782" s="46"/>
      <c r="F51782" s="44"/>
    </row>
    <row r="51783" spans="3:6" x14ac:dyDescent="0.2">
      <c r="C51783"/>
      <c r="E51783" s="46"/>
      <c r="F51783" s="44"/>
    </row>
    <row r="51784" spans="3:6" x14ac:dyDescent="0.2">
      <c r="C51784"/>
      <c r="E51784" s="46"/>
      <c r="F51784" s="44"/>
    </row>
    <row r="51785" spans="3:6" x14ac:dyDescent="0.2">
      <c r="C51785"/>
      <c r="E51785" s="46"/>
      <c r="F51785" s="44"/>
    </row>
    <row r="51786" spans="3:6" x14ac:dyDescent="0.2">
      <c r="C51786"/>
      <c r="E51786" s="46"/>
      <c r="F51786" s="44"/>
    </row>
    <row r="51787" spans="3:6" x14ac:dyDescent="0.2">
      <c r="C51787"/>
      <c r="E51787" s="46"/>
      <c r="F51787" s="44"/>
    </row>
    <row r="51788" spans="3:6" x14ac:dyDescent="0.2">
      <c r="C51788"/>
      <c r="E51788" s="46"/>
      <c r="F51788" s="44"/>
    </row>
    <row r="51789" spans="3:6" x14ac:dyDescent="0.2">
      <c r="C51789"/>
      <c r="E51789" s="46"/>
      <c r="F51789" s="44"/>
    </row>
    <row r="51790" spans="3:6" x14ac:dyDescent="0.2">
      <c r="C51790"/>
      <c r="E51790" s="46"/>
      <c r="F51790" s="44"/>
    </row>
    <row r="51791" spans="3:6" x14ac:dyDescent="0.2">
      <c r="C51791"/>
      <c r="E51791" s="46"/>
      <c r="F51791" s="44"/>
    </row>
    <row r="51792" spans="3:6" x14ac:dyDescent="0.2">
      <c r="C51792"/>
      <c r="E51792" s="46"/>
      <c r="F51792" s="44"/>
    </row>
    <row r="51793" spans="3:6" x14ac:dyDescent="0.2">
      <c r="C51793"/>
      <c r="E51793" s="46"/>
      <c r="F51793" s="44"/>
    </row>
    <row r="51794" spans="3:6" x14ac:dyDescent="0.2">
      <c r="C51794"/>
      <c r="E51794" s="46"/>
      <c r="F51794" s="44"/>
    </row>
    <row r="51795" spans="3:6" x14ac:dyDescent="0.2">
      <c r="C51795"/>
      <c r="E51795" s="46"/>
      <c r="F51795" s="44"/>
    </row>
    <row r="51796" spans="3:6" x14ac:dyDescent="0.2">
      <c r="C51796"/>
      <c r="E51796" s="46"/>
      <c r="F51796" s="44"/>
    </row>
    <row r="51797" spans="3:6" x14ac:dyDescent="0.2">
      <c r="C51797"/>
      <c r="E51797" s="46"/>
      <c r="F51797" s="44"/>
    </row>
    <row r="51798" spans="3:6" x14ac:dyDescent="0.2">
      <c r="C51798"/>
      <c r="E51798" s="46"/>
      <c r="F51798" s="44"/>
    </row>
    <row r="51799" spans="3:6" x14ac:dyDescent="0.2">
      <c r="C51799"/>
      <c r="E51799" s="46"/>
      <c r="F51799" s="44"/>
    </row>
    <row r="51800" spans="3:6" x14ac:dyDescent="0.2">
      <c r="C51800"/>
      <c r="E51800" s="46"/>
      <c r="F51800" s="44"/>
    </row>
    <row r="51801" spans="3:6" x14ac:dyDescent="0.2">
      <c r="C51801"/>
      <c r="E51801" s="46"/>
      <c r="F51801" s="44"/>
    </row>
    <row r="51802" spans="3:6" x14ac:dyDescent="0.2">
      <c r="C51802"/>
      <c r="E51802" s="46"/>
      <c r="F51802" s="44"/>
    </row>
    <row r="51803" spans="3:6" x14ac:dyDescent="0.2">
      <c r="C51803"/>
      <c r="E51803" s="46"/>
      <c r="F51803" s="44"/>
    </row>
    <row r="51804" spans="3:6" x14ac:dyDescent="0.2">
      <c r="C51804"/>
      <c r="E51804" s="46"/>
      <c r="F51804" s="44"/>
    </row>
    <row r="51805" spans="3:6" x14ac:dyDescent="0.2">
      <c r="C51805"/>
      <c r="E51805" s="46"/>
      <c r="F51805" s="44"/>
    </row>
    <row r="51806" spans="3:6" x14ac:dyDescent="0.2">
      <c r="C51806"/>
      <c r="E51806" s="46"/>
      <c r="F51806" s="44"/>
    </row>
    <row r="51807" spans="3:6" x14ac:dyDescent="0.2">
      <c r="C51807"/>
      <c r="E51807" s="46"/>
      <c r="F51807" s="44"/>
    </row>
    <row r="51808" spans="3:6" x14ac:dyDescent="0.2">
      <c r="C51808"/>
      <c r="E51808" s="46"/>
      <c r="F51808" s="44"/>
    </row>
    <row r="51809" spans="3:6" x14ac:dyDescent="0.2">
      <c r="C51809"/>
      <c r="E51809" s="46"/>
      <c r="F51809" s="44"/>
    </row>
    <row r="51810" spans="3:6" x14ac:dyDescent="0.2">
      <c r="C51810"/>
      <c r="E51810" s="46"/>
      <c r="F51810" s="44"/>
    </row>
    <row r="51811" spans="3:6" x14ac:dyDescent="0.2">
      <c r="C51811"/>
      <c r="E51811" s="46"/>
      <c r="F51811" s="44"/>
    </row>
    <row r="51812" spans="3:6" x14ac:dyDescent="0.2">
      <c r="C51812"/>
      <c r="E51812" s="46"/>
      <c r="F51812" s="44"/>
    </row>
    <row r="51813" spans="3:6" x14ac:dyDescent="0.2">
      <c r="C51813"/>
      <c r="E51813" s="46"/>
      <c r="F51813" s="44"/>
    </row>
    <row r="51814" spans="3:6" x14ac:dyDescent="0.2">
      <c r="C51814"/>
      <c r="E51814" s="46"/>
      <c r="F51814" s="44"/>
    </row>
    <row r="51815" spans="3:6" x14ac:dyDescent="0.2">
      <c r="C51815"/>
      <c r="E51815" s="46"/>
      <c r="F51815" s="44"/>
    </row>
    <row r="51816" spans="3:6" x14ac:dyDescent="0.2">
      <c r="C51816"/>
      <c r="E51816" s="46"/>
      <c r="F51816" s="44"/>
    </row>
    <row r="51817" spans="3:6" x14ac:dyDescent="0.2">
      <c r="C51817"/>
      <c r="E51817" s="46"/>
      <c r="F51817" s="44"/>
    </row>
    <row r="51818" spans="3:6" x14ac:dyDescent="0.2">
      <c r="C51818"/>
      <c r="E51818" s="46"/>
      <c r="F51818" s="44"/>
    </row>
    <row r="51819" spans="3:6" x14ac:dyDescent="0.2">
      <c r="C51819"/>
      <c r="E51819" s="46"/>
      <c r="F51819" s="44"/>
    </row>
    <row r="51820" spans="3:6" x14ac:dyDescent="0.2">
      <c r="C51820"/>
      <c r="E51820" s="46"/>
      <c r="F51820" s="44"/>
    </row>
    <row r="51821" spans="3:6" x14ac:dyDescent="0.2">
      <c r="C51821"/>
      <c r="E51821" s="46"/>
      <c r="F51821" s="44"/>
    </row>
    <row r="51822" spans="3:6" x14ac:dyDescent="0.2">
      <c r="C51822"/>
      <c r="E51822" s="46"/>
      <c r="F51822" s="44"/>
    </row>
    <row r="51823" spans="3:6" x14ac:dyDescent="0.2">
      <c r="C51823"/>
      <c r="E51823" s="46"/>
      <c r="F51823" s="44"/>
    </row>
    <row r="51824" spans="3:6" x14ac:dyDescent="0.2">
      <c r="C51824"/>
      <c r="E51824" s="46"/>
      <c r="F51824" s="44"/>
    </row>
    <row r="51825" spans="3:6" x14ac:dyDescent="0.2">
      <c r="C51825"/>
      <c r="E51825" s="46"/>
      <c r="F51825" s="44"/>
    </row>
    <row r="51826" spans="3:6" x14ac:dyDescent="0.2">
      <c r="C51826"/>
      <c r="E51826" s="46"/>
      <c r="F51826" s="44"/>
    </row>
    <row r="51827" spans="3:6" x14ac:dyDescent="0.2">
      <c r="C51827"/>
      <c r="E51827" s="46"/>
      <c r="F51827" s="44"/>
    </row>
    <row r="51828" spans="3:6" x14ac:dyDescent="0.2">
      <c r="C51828"/>
      <c r="E51828" s="46"/>
      <c r="F51828" s="44"/>
    </row>
    <row r="51829" spans="3:6" x14ac:dyDescent="0.2">
      <c r="C51829"/>
      <c r="E51829" s="46"/>
      <c r="F51829" s="44"/>
    </row>
    <row r="51830" spans="3:6" x14ac:dyDescent="0.2">
      <c r="C51830"/>
      <c r="E51830" s="46"/>
      <c r="F51830" s="44"/>
    </row>
    <row r="51831" spans="3:6" x14ac:dyDescent="0.2">
      <c r="C51831"/>
      <c r="E51831" s="46"/>
      <c r="F51831" s="44"/>
    </row>
    <row r="51832" spans="3:6" x14ac:dyDescent="0.2">
      <c r="C51832"/>
      <c r="E51832" s="46"/>
      <c r="F51832" s="44"/>
    </row>
    <row r="51833" spans="3:6" x14ac:dyDescent="0.2">
      <c r="C51833"/>
      <c r="E51833" s="46"/>
      <c r="F51833" s="44"/>
    </row>
    <row r="51834" spans="3:6" x14ac:dyDescent="0.2">
      <c r="C51834"/>
      <c r="E51834" s="46"/>
      <c r="F51834" s="44"/>
    </row>
    <row r="51835" spans="3:6" x14ac:dyDescent="0.2">
      <c r="C51835"/>
      <c r="E51835" s="46"/>
      <c r="F51835" s="44"/>
    </row>
    <row r="51836" spans="3:6" x14ac:dyDescent="0.2">
      <c r="C51836"/>
      <c r="E51836" s="46"/>
      <c r="F51836" s="44"/>
    </row>
    <row r="51837" spans="3:6" x14ac:dyDescent="0.2">
      <c r="C51837"/>
      <c r="E51837" s="46"/>
      <c r="F51837" s="44"/>
    </row>
    <row r="51838" spans="3:6" x14ac:dyDescent="0.2">
      <c r="C51838"/>
      <c r="E51838" s="46"/>
      <c r="F51838" s="44"/>
    </row>
    <row r="51839" spans="3:6" x14ac:dyDescent="0.2">
      <c r="C51839"/>
      <c r="E51839" s="46"/>
      <c r="F51839" s="44"/>
    </row>
    <row r="51840" spans="3:6" x14ac:dyDescent="0.2">
      <c r="C51840"/>
      <c r="E51840" s="46"/>
      <c r="F51840" s="44"/>
    </row>
    <row r="51841" spans="3:6" x14ac:dyDescent="0.2">
      <c r="C51841"/>
      <c r="E51841" s="46"/>
      <c r="F51841" s="44"/>
    </row>
    <row r="51842" spans="3:6" x14ac:dyDescent="0.2">
      <c r="C51842"/>
      <c r="E51842" s="46"/>
      <c r="F51842" s="44"/>
    </row>
    <row r="51843" spans="3:6" x14ac:dyDescent="0.2">
      <c r="C51843"/>
      <c r="E51843" s="46"/>
      <c r="F51843" s="44"/>
    </row>
    <row r="51844" spans="3:6" x14ac:dyDescent="0.2">
      <c r="C51844"/>
      <c r="E51844" s="46"/>
      <c r="F51844" s="44"/>
    </row>
    <row r="51845" spans="3:6" x14ac:dyDescent="0.2">
      <c r="C51845"/>
      <c r="E51845" s="46"/>
      <c r="F51845" s="44"/>
    </row>
    <row r="51846" spans="3:6" x14ac:dyDescent="0.2">
      <c r="C51846"/>
      <c r="E51846" s="46"/>
      <c r="F51846" s="44"/>
    </row>
    <row r="51847" spans="3:6" x14ac:dyDescent="0.2">
      <c r="C51847"/>
      <c r="E51847" s="46"/>
      <c r="F51847" s="44"/>
    </row>
    <row r="51848" spans="3:6" x14ac:dyDescent="0.2">
      <c r="C51848"/>
      <c r="E51848" s="46"/>
      <c r="F51848" s="44"/>
    </row>
    <row r="51849" spans="3:6" x14ac:dyDescent="0.2">
      <c r="C51849"/>
      <c r="E51849" s="46"/>
      <c r="F51849" s="44"/>
    </row>
    <row r="51850" spans="3:6" x14ac:dyDescent="0.2">
      <c r="C51850"/>
      <c r="E51850" s="46"/>
      <c r="F51850" s="44"/>
    </row>
    <row r="51851" spans="3:6" x14ac:dyDescent="0.2">
      <c r="C51851"/>
      <c r="E51851" s="46"/>
      <c r="F51851" s="44"/>
    </row>
    <row r="51852" spans="3:6" x14ac:dyDescent="0.2">
      <c r="C51852"/>
      <c r="E51852" s="46"/>
      <c r="F51852" s="44"/>
    </row>
    <row r="51853" spans="3:6" x14ac:dyDescent="0.2">
      <c r="C51853"/>
      <c r="E51853" s="46"/>
      <c r="F51853" s="44"/>
    </row>
    <row r="51854" spans="3:6" x14ac:dyDescent="0.2">
      <c r="C51854"/>
      <c r="E51854" s="46"/>
      <c r="F51854" s="44"/>
    </row>
    <row r="51855" spans="3:6" x14ac:dyDescent="0.2">
      <c r="C51855"/>
      <c r="E51855" s="46"/>
      <c r="F51855" s="44"/>
    </row>
    <row r="51856" spans="3:6" x14ac:dyDescent="0.2">
      <c r="C51856"/>
      <c r="E51856" s="46"/>
      <c r="F51856" s="44"/>
    </row>
    <row r="51857" spans="3:6" x14ac:dyDescent="0.2">
      <c r="C51857"/>
      <c r="E51857" s="46"/>
      <c r="F51857" s="44"/>
    </row>
    <row r="51858" spans="3:6" x14ac:dyDescent="0.2">
      <c r="C51858"/>
      <c r="E51858" s="46"/>
      <c r="F51858" s="44"/>
    </row>
    <row r="51859" spans="3:6" x14ac:dyDescent="0.2">
      <c r="C51859"/>
      <c r="E51859" s="46"/>
      <c r="F51859" s="44"/>
    </row>
    <row r="51860" spans="3:6" x14ac:dyDescent="0.2">
      <c r="C51860"/>
      <c r="E51860" s="46"/>
      <c r="F51860" s="44"/>
    </row>
    <row r="51861" spans="3:6" x14ac:dyDescent="0.2">
      <c r="C51861"/>
      <c r="E51861" s="46"/>
      <c r="F51861" s="44"/>
    </row>
    <row r="51862" spans="3:6" x14ac:dyDescent="0.2">
      <c r="C51862"/>
      <c r="E51862" s="46"/>
      <c r="F51862" s="44"/>
    </row>
    <row r="51863" spans="3:6" x14ac:dyDescent="0.2">
      <c r="C51863"/>
      <c r="E51863" s="46"/>
      <c r="F51863" s="44"/>
    </row>
    <row r="51864" spans="3:6" x14ac:dyDescent="0.2">
      <c r="C51864"/>
      <c r="E51864" s="46"/>
      <c r="F51864" s="44"/>
    </row>
    <row r="51865" spans="3:6" x14ac:dyDescent="0.2">
      <c r="C51865"/>
      <c r="E51865" s="46"/>
      <c r="F51865" s="44"/>
    </row>
    <row r="51866" spans="3:6" x14ac:dyDescent="0.2">
      <c r="C51866"/>
      <c r="E51866" s="46"/>
      <c r="F51866" s="44"/>
    </row>
    <row r="51867" spans="3:6" x14ac:dyDescent="0.2">
      <c r="C51867"/>
      <c r="E51867" s="46"/>
      <c r="F51867" s="44"/>
    </row>
    <row r="51868" spans="3:6" x14ac:dyDescent="0.2">
      <c r="C51868"/>
      <c r="E51868" s="46"/>
      <c r="F51868" s="44"/>
    </row>
    <row r="51869" spans="3:6" x14ac:dyDescent="0.2">
      <c r="C51869"/>
      <c r="E51869" s="46"/>
      <c r="F51869" s="44"/>
    </row>
    <row r="51870" spans="3:6" x14ac:dyDescent="0.2">
      <c r="C51870"/>
      <c r="E51870" s="46"/>
      <c r="F51870" s="44"/>
    </row>
    <row r="51871" spans="3:6" x14ac:dyDescent="0.2">
      <c r="C51871"/>
      <c r="E51871" s="46"/>
      <c r="F51871" s="44"/>
    </row>
    <row r="51872" spans="3:6" x14ac:dyDescent="0.2">
      <c r="C51872"/>
      <c r="E51872" s="46"/>
      <c r="F51872" s="44"/>
    </row>
    <row r="51873" spans="3:6" x14ac:dyDescent="0.2">
      <c r="C51873"/>
      <c r="E51873" s="46"/>
      <c r="F51873" s="44"/>
    </row>
    <row r="51874" spans="3:6" x14ac:dyDescent="0.2">
      <c r="C51874"/>
      <c r="E51874" s="46"/>
      <c r="F51874" s="44"/>
    </row>
    <row r="51875" spans="3:6" x14ac:dyDescent="0.2">
      <c r="C51875"/>
      <c r="E51875" s="46"/>
      <c r="F51875" s="44"/>
    </row>
    <row r="51876" spans="3:6" x14ac:dyDescent="0.2">
      <c r="C51876"/>
      <c r="E51876" s="46"/>
      <c r="F51876" s="44"/>
    </row>
    <row r="51877" spans="3:6" x14ac:dyDescent="0.2">
      <c r="C51877"/>
      <c r="E51877" s="46"/>
      <c r="F51877" s="44"/>
    </row>
    <row r="51878" spans="3:6" x14ac:dyDescent="0.2">
      <c r="C51878"/>
      <c r="E51878" s="46"/>
      <c r="F51878" s="44"/>
    </row>
    <row r="51879" spans="3:6" x14ac:dyDescent="0.2">
      <c r="C51879"/>
      <c r="E51879" s="46"/>
      <c r="F51879" s="44"/>
    </row>
    <row r="51880" spans="3:6" x14ac:dyDescent="0.2">
      <c r="C51880"/>
      <c r="E51880" s="46"/>
      <c r="F51880" s="44"/>
    </row>
    <row r="51881" spans="3:6" x14ac:dyDescent="0.2">
      <c r="C51881"/>
      <c r="E51881" s="46"/>
      <c r="F51881" s="44"/>
    </row>
    <row r="51882" spans="3:6" x14ac:dyDescent="0.2">
      <c r="C51882"/>
      <c r="E51882" s="46"/>
      <c r="F51882" s="44"/>
    </row>
    <row r="51883" spans="3:6" x14ac:dyDescent="0.2">
      <c r="C51883"/>
      <c r="E51883" s="46"/>
      <c r="F51883" s="44"/>
    </row>
    <row r="51884" spans="3:6" x14ac:dyDescent="0.2">
      <c r="C51884"/>
      <c r="E51884" s="46"/>
      <c r="F51884" s="44"/>
    </row>
    <row r="51885" spans="3:6" x14ac:dyDescent="0.2">
      <c r="C51885"/>
      <c r="E51885" s="46"/>
      <c r="F51885" s="44"/>
    </row>
    <row r="51886" spans="3:6" x14ac:dyDescent="0.2">
      <c r="C51886"/>
      <c r="E51886" s="46"/>
      <c r="F51886" s="44"/>
    </row>
    <row r="51887" spans="3:6" x14ac:dyDescent="0.2">
      <c r="C51887"/>
      <c r="E51887" s="46"/>
      <c r="F51887" s="44"/>
    </row>
    <row r="51888" spans="3:6" x14ac:dyDescent="0.2">
      <c r="C51888"/>
      <c r="E51888" s="46"/>
      <c r="F51888" s="44"/>
    </row>
    <row r="51889" spans="3:6" x14ac:dyDescent="0.2">
      <c r="C51889"/>
      <c r="E51889" s="46"/>
      <c r="F51889" s="44"/>
    </row>
    <row r="51890" spans="3:6" x14ac:dyDescent="0.2">
      <c r="C51890"/>
      <c r="E51890" s="46"/>
      <c r="F51890" s="44"/>
    </row>
    <row r="51891" spans="3:6" x14ac:dyDescent="0.2">
      <c r="C51891"/>
      <c r="E51891" s="46"/>
      <c r="F51891" s="44"/>
    </row>
    <row r="51892" spans="3:6" x14ac:dyDescent="0.2">
      <c r="C51892"/>
      <c r="E51892" s="46"/>
      <c r="F51892" s="44"/>
    </row>
    <row r="51893" spans="3:6" x14ac:dyDescent="0.2">
      <c r="C51893"/>
      <c r="E51893" s="46"/>
      <c r="F51893" s="44"/>
    </row>
    <row r="51894" spans="3:6" x14ac:dyDescent="0.2">
      <c r="C51894"/>
      <c r="E51894" s="46"/>
      <c r="F51894" s="44"/>
    </row>
    <row r="51895" spans="3:6" x14ac:dyDescent="0.2">
      <c r="C51895"/>
      <c r="E51895" s="46"/>
      <c r="F51895" s="44"/>
    </row>
    <row r="51896" spans="3:6" x14ac:dyDescent="0.2">
      <c r="C51896"/>
      <c r="E51896" s="46"/>
      <c r="F51896" s="44"/>
    </row>
    <row r="51897" spans="3:6" x14ac:dyDescent="0.2">
      <c r="C51897"/>
      <c r="E51897" s="46"/>
      <c r="F51897" s="44"/>
    </row>
    <row r="51898" spans="3:6" x14ac:dyDescent="0.2">
      <c r="C51898"/>
      <c r="E51898" s="46"/>
      <c r="F51898" s="44"/>
    </row>
    <row r="51899" spans="3:6" x14ac:dyDescent="0.2">
      <c r="C51899"/>
      <c r="E51899" s="46"/>
      <c r="F51899" s="44"/>
    </row>
    <row r="51900" spans="3:6" x14ac:dyDescent="0.2">
      <c r="C51900"/>
      <c r="E51900" s="46"/>
      <c r="F51900" s="44"/>
    </row>
    <row r="51901" spans="3:6" x14ac:dyDescent="0.2">
      <c r="C51901"/>
      <c r="E51901" s="46"/>
      <c r="F51901" s="44"/>
    </row>
    <row r="51902" spans="3:6" x14ac:dyDescent="0.2">
      <c r="C51902"/>
      <c r="E51902" s="46"/>
      <c r="F51902" s="44"/>
    </row>
    <row r="51903" spans="3:6" x14ac:dyDescent="0.2">
      <c r="C51903"/>
      <c r="E51903" s="46"/>
      <c r="F51903" s="44"/>
    </row>
    <row r="51904" spans="3:6" x14ac:dyDescent="0.2">
      <c r="C51904"/>
      <c r="E51904" s="46"/>
      <c r="F51904" s="44"/>
    </row>
    <row r="51905" spans="3:6" x14ac:dyDescent="0.2">
      <c r="C51905"/>
      <c r="E51905" s="46"/>
      <c r="F51905" s="44"/>
    </row>
    <row r="51906" spans="3:6" x14ac:dyDescent="0.2">
      <c r="C51906"/>
      <c r="E51906" s="46"/>
      <c r="F51906" s="44"/>
    </row>
    <row r="51907" spans="3:6" x14ac:dyDescent="0.2">
      <c r="C51907"/>
      <c r="E51907" s="46"/>
      <c r="F51907" s="44"/>
    </row>
    <row r="51908" spans="3:6" x14ac:dyDescent="0.2">
      <c r="C51908"/>
      <c r="E51908" s="46"/>
      <c r="F51908" s="44"/>
    </row>
    <row r="51909" spans="3:6" x14ac:dyDescent="0.2">
      <c r="C51909"/>
      <c r="E51909" s="46"/>
      <c r="F51909" s="44"/>
    </row>
    <row r="51910" spans="3:6" x14ac:dyDescent="0.2">
      <c r="C51910"/>
      <c r="E51910" s="46"/>
      <c r="F51910" s="44"/>
    </row>
    <row r="51911" spans="3:6" x14ac:dyDescent="0.2">
      <c r="C51911"/>
      <c r="E51911" s="46"/>
      <c r="F51911" s="44"/>
    </row>
    <row r="51912" spans="3:6" x14ac:dyDescent="0.2">
      <c r="C51912"/>
      <c r="E51912" s="46"/>
      <c r="F51912" s="44"/>
    </row>
    <row r="51913" spans="3:6" x14ac:dyDescent="0.2">
      <c r="C51913"/>
      <c r="E51913" s="46"/>
      <c r="F51913" s="44"/>
    </row>
    <row r="51914" spans="3:6" x14ac:dyDescent="0.2">
      <c r="C51914"/>
      <c r="E51914" s="46"/>
      <c r="F51914" s="44"/>
    </row>
    <row r="51915" spans="3:6" x14ac:dyDescent="0.2">
      <c r="C51915"/>
      <c r="E51915" s="46"/>
      <c r="F51915" s="44"/>
    </row>
    <row r="51916" spans="3:6" x14ac:dyDescent="0.2">
      <c r="C51916"/>
      <c r="E51916" s="46"/>
      <c r="F51916" s="44"/>
    </row>
    <row r="51917" spans="3:6" x14ac:dyDescent="0.2">
      <c r="C51917"/>
      <c r="E51917" s="46"/>
      <c r="F51917" s="44"/>
    </row>
    <row r="51918" spans="3:6" x14ac:dyDescent="0.2">
      <c r="C51918"/>
      <c r="E51918" s="46"/>
      <c r="F51918" s="44"/>
    </row>
    <row r="51919" spans="3:6" x14ac:dyDescent="0.2">
      <c r="C51919"/>
      <c r="E51919" s="46"/>
      <c r="F51919" s="44"/>
    </row>
    <row r="51920" spans="3:6" x14ac:dyDescent="0.2">
      <c r="C51920"/>
      <c r="E51920" s="46"/>
      <c r="F51920" s="44"/>
    </row>
    <row r="51921" spans="3:6" x14ac:dyDescent="0.2">
      <c r="C51921"/>
      <c r="E51921" s="46"/>
      <c r="F51921" s="44"/>
    </row>
    <row r="51922" spans="3:6" x14ac:dyDescent="0.2">
      <c r="C51922"/>
      <c r="E51922" s="46"/>
      <c r="F51922" s="44"/>
    </row>
    <row r="51923" spans="3:6" x14ac:dyDescent="0.2">
      <c r="C51923"/>
      <c r="E51923" s="46"/>
      <c r="F51923" s="44"/>
    </row>
    <row r="51924" spans="3:6" x14ac:dyDescent="0.2">
      <c r="C51924"/>
      <c r="E51924" s="46"/>
      <c r="F51924" s="44"/>
    </row>
    <row r="51925" spans="3:6" x14ac:dyDescent="0.2">
      <c r="C51925"/>
      <c r="E51925" s="46"/>
      <c r="F51925" s="44"/>
    </row>
    <row r="51926" spans="3:6" x14ac:dyDescent="0.2">
      <c r="C51926"/>
      <c r="E51926" s="46"/>
      <c r="F51926" s="44"/>
    </row>
    <row r="51927" spans="3:6" x14ac:dyDescent="0.2">
      <c r="C51927"/>
      <c r="E51927" s="46"/>
      <c r="F51927" s="44"/>
    </row>
    <row r="51928" spans="3:6" x14ac:dyDescent="0.2">
      <c r="C51928"/>
      <c r="E51928" s="46"/>
      <c r="F51928" s="44"/>
    </row>
    <row r="51929" spans="3:6" x14ac:dyDescent="0.2">
      <c r="C51929"/>
      <c r="E51929" s="46"/>
      <c r="F51929" s="44"/>
    </row>
    <row r="51930" spans="3:6" x14ac:dyDescent="0.2">
      <c r="C51930"/>
      <c r="E51930" s="46"/>
      <c r="F51930" s="44"/>
    </row>
    <row r="51931" spans="3:6" x14ac:dyDescent="0.2">
      <c r="C51931"/>
      <c r="E51931" s="46"/>
      <c r="F51931" s="44"/>
    </row>
    <row r="51932" spans="3:6" x14ac:dyDescent="0.2">
      <c r="C51932"/>
      <c r="E51932" s="46"/>
      <c r="F51932" s="44"/>
    </row>
    <row r="51933" spans="3:6" x14ac:dyDescent="0.2">
      <c r="C51933"/>
      <c r="E51933" s="46"/>
      <c r="F51933" s="44"/>
    </row>
    <row r="51934" spans="3:6" x14ac:dyDescent="0.2">
      <c r="C51934"/>
      <c r="E51934" s="46"/>
      <c r="F51934" s="44"/>
    </row>
    <row r="51935" spans="3:6" x14ac:dyDescent="0.2">
      <c r="C51935"/>
      <c r="E51935" s="46"/>
      <c r="F51935" s="44"/>
    </row>
    <row r="51936" spans="3:6" x14ac:dyDescent="0.2">
      <c r="C51936"/>
      <c r="E51936" s="46"/>
      <c r="F51936" s="44"/>
    </row>
    <row r="51937" spans="3:6" x14ac:dyDescent="0.2">
      <c r="C51937"/>
      <c r="E51937" s="46"/>
      <c r="F51937" s="44"/>
    </row>
    <row r="51938" spans="3:6" x14ac:dyDescent="0.2">
      <c r="C51938"/>
      <c r="E51938" s="46"/>
      <c r="F51938" s="44"/>
    </row>
    <row r="51939" spans="3:6" x14ac:dyDescent="0.2">
      <c r="C51939"/>
      <c r="E51939" s="46"/>
      <c r="F51939" s="44"/>
    </row>
    <row r="51940" spans="3:6" x14ac:dyDescent="0.2">
      <c r="C51940"/>
      <c r="E51940" s="46"/>
      <c r="F51940" s="44"/>
    </row>
    <row r="51941" spans="3:6" x14ac:dyDescent="0.2">
      <c r="C51941"/>
      <c r="E51941" s="46"/>
      <c r="F51941" s="44"/>
    </row>
    <row r="51942" spans="3:6" x14ac:dyDescent="0.2">
      <c r="C51942"/>
      <c r="E51942" s="46"/>
      <c r="F51942" s="44"/>
    </row>
    <row r="51943" spans="3:6" x14ac:dyDescent="0.2">
      <c r="C51943"/>
      <c r="E51943" s="46"/>
      <c r="F51943" s="44"/>
    </row>
    <row r="51944" spans="3:6" x14ac:dyDescent="0.2">
      <c r="C51944"/>
      <c r="E51944" s="46"/>
      <c r="F51944" s="44"/>
    </row>
    <row r="51945" spans="3:6" x14ac:dyDescent="0.2">
      <c r="C51945"/>
      <c r="E51945" s="46"/>
      <c r="F51945" s="44"/>
    </row>
    <row r="51946" spans="3:6" x14ac:dyDescent="0.2">
      <c r="C51946"/>
      <c r="E51946" s="46"/>
      <c r="F51946" s="44"/>
    </row>
    <row r="51947" spans="3:6" x14ac:dyDescent="0.2">
      <c r="C51947"/>
      <c r="E51947" s="46"/>
      <c r="F51947" s="44"/>
    </row>
    <row r="51948" spans="3:6" x14ac:dyDescent="0.2">
      <c r="C51948"/>
      <c r="E51948" s="46"/>
      <c r="F51948" s="44"/>
    </row>
    <row r="51949" spans="3:6" x14ac:dyDescent="0.2">
      <c r="C51949"/>
      <c r="E51949" s="46"/>
      <c r="F51949" s="44"/>
    </row>
    <row r="51950" spans="3:6" x14ac:dyDescent="0.2">
      <c r="C51950"/>
      <c r="E51950" s="46"/>
      <c r="F51950" s="44"/>
    </row>
    <row r="51951" spans="3:6" x14ac:dyDescent="0.2">
      <c r="C51951"/>
      <c r="E51951" s="46"/>
      <c r="F51951" s="44"/>
    </row>
    <row r="51952" spans="3:6" x14ac:dyDescent="0.2">
      <c r="C51952"/>
      <c r="E51952" s="46"/>
      <c r="F51952" s="44"/>
    </row>
    <row r="51953" spans="3:6" x14ac:dyDescent="0.2">
      <c r="C51953"/>
      <c r="E51953" s="46"/>
      <c r="F51953" s="44"/>
    </row>
    <row r="51954" spans="3:6" x14ac:dyDescent="0.2">
      <c r="C51954"/>
      <c r="E51954" s="46"/>
      <c r="F51954" s="44"/>
    </row>
    <row r="51955" spans="3:6" x14ac:dyDescent="0.2">
      <c r="C51955"/>
      <c r="E51955" s="46"/>
      <c r="F51955" s="44"/>
    </row>
    <row r="51956" spans="3:6" x14ac:dyDescent="0.2">
      <c r="C51956"/>
      <c r="E51956" s="46"/>
      <c r="F51956" s="44"/>
    </row>
    <row r="51957" spans="3:6" x14ac:dyDescent="0.2">
      <c r="C51957"/>
      <c r="E51957" s="46"/>
      <c r="F51957" s="44"/>
    </row>
    <row r="51958" spans="3:6" x14ac:dyDescent="0.2">
      <c r="C51958"/>
      <c r="E51958" s="46"/>
      <c r="F51958" s="44"/>
    </row>
    <row r="51959" spans="3:6" x14ac:dyDescent="0.2">
      <c r="C51959"/>
      <c r="E51959" s="46"/>
      <c r="F51959" s="44"/>
    </row>
    <row r="51960" spans="3:6" x14ac:dyDescent="0.2">
      <c r="C51960"/>
      <c r="E51960" s="46"/>
      <c r="F51960" s="44"/>
    </row>
    <row r="51961" spans="3:6" x14ac:dyDescent="0.2">
      <c r="C51961"/>
      <c r="E51961" s="46"/>
      <c r="F51961" s="44"/>
    </row>
    <row r="51962" spans="3:6" x14ac:dyDescent="0.2">
      <c r="C51962"/>
      <c r="E51962" s="46"/>
      <c r="F51962" s="44"/>
    </row>
    <row r="51963" spans="3:6" x14ac:dyDescent="0.2">
      <c r="C51963"/>
      <c r="E51963" s="46"/>
      <c r="F51963" s="44"/>
    </row>
    <row r="51964" spans="3:6" x14ac:dyDescent="0.2">
      <c r="C51964"/>
      <c r="E51964" s="46"/>
      <c r="F51964" s="44"/>
    </row>
    <row r="51965" spans="3:6" x14ac:dyDescent="0.2">
      <c r="C51965"/>
      <c r="E51965" s="46"/>
      <c r="F51965" s="44"/>
    </row>
    <row r="51966" spans="3:6" x14ac:dyDescent="0.2">
      <c r="C51966"/>
      <c r="E51966" s="46"/>
      <c r="F51966" s="44"/>
    </row>
    <row r="51967" spans="3:6" x14ac:dyDescent="0.2">
      <c r="C51967"/>
      <c r="E51967" s="46"/>
      <c r="F51967" s="44"/>
    </row>
    <row r="51968" spans="3:6" x14ac:dyDescent="0.2">
      <c r="C51968"/>
      <c r="E51968" s="46"/>
      <c r="F51968" s="44"/>
    </row>
    <row r="51969" spans="3:6" x14ac:dyDescent="0.2">
      <c r="C51969"/>
      <c r="E51969" s="46"/>
      <c r="F51969" s="44"/>
    </row>
    <row r="51970" spans="3:6" x14ac:dyDescent="0.2">
      <c r="C51970"/>
      <c r="E51970" s="46"/>
      <c r="F51970" s="44"/>
    </row>
    <row r="51971" spans="3:6" x14ac:dyDescent="0.2">
      <c r="C51971"/>
      <c r="E51971" s="46"/>
      <c r="F51971" s="44"/>
    </row>
    <row r="51972" spans="3:6" x14ac:dyDescent="0.2">
      <c r="C51972"/>
      <c r="E51972" s="46"/>
      <c r="F51972" s="44"/>
    </row>
    <row r="51973" spans="3:6" x14ac:dyDescent="0.2">
      <c r="C51973"/>
      <c r="E51973" s="46"/>
      <c r="F51973" s="44"/>
    </row>
    <row r="51974" spans="3:6" x14ac:dyDescent="0.2">
      <c r="C51974"/>
      <c r="E51974" s="46"/>
      <c r="F51974" s="44"/>
    </row>
    <row r="51975" spans="3:6" x14ac:dyDescent="0.2">
      <c r="C51975"/>
      <c r="E51975" s="46"/>
      <c r="F51975" s="44"/>
    </row>
    <row r="51976" spans="3:6" x14ac:dyDescent="0.2">
      <c r="C51976"/>
      <c r="E51976" s="46"/>
      <c r="F51976" s="44"/>
    </row>
    <row r="51977" spans="3:6" x14ac:dyDescent="0.2">
      <c r="C51977"/>
      <c r="E51977" s="46"/>
      <c r="F51977" s="44"/>
    </row>
    <row r="51978" spans="3:6" x14ac:dyDescent="0.2">
      <c r="C51978"/>
      <c r="E51978" s="46"/>
      <c r="F51978" s="44"/>
    </row>
    <row r="51979" spans="3:6" x14ac:dyDescent="0.2">
      <c r="C51979"/>
      <c r="E51979" s="46"/>
      <c r="F51979" s="44"/>
    </row>
    <row r="51980" spans="3:6" x14ac:dyDescent="0.2">
      <c r="C51980"/>
      <c r="E51980" s="46"/>
      <c r="F51980" s="44"/>
    </row>
    <row r="51981" spans="3:6" x14ac:dyDescent="0.2">
      <c r="C51981"/>
      <c r="E51981" s="46"/>
      <c r="F51981" s="44"/>
    </row>
    <row r="51982" spans="3:6" x14ac:dyDescent="0.2">
      <c r="C51982"/>
      <c r="E51982" s="46"/>
      <c r="F51982" s="44"/>
    </row>
    <row r="51983" spans="3:6" x14ac:dyDescent="0.2">
      <c r="C51983"/>
      <c r="E51983" s="46"/>
      <c r="F51983" s="44"/>
    </row>
    <row r="51984" spans="3:6" x14ac:dyDescent="0.2">
      <c r="C51984"/>
      <c r="E51984" s="46"/>
      <c r="F51984" s="44"/>
    </row>
    <row r="51985" spans="3:6" x14ac:dyDescent="0.2">
      <c r="C51985"/>
      <c r="E51985" s="46"/>
      <c r="F51985" s="44"/>
    </row>
    <row r="51986" spans="3:6" x14ac:dyDescent="0.2">
      <c r="C51986"/>
      <c r="E51986" s="46"/>
      <c r="F51986" s="44"/>
    </row>
    <row r="51987" spans="3:6" x14ac:dyDescent="0.2">
      <c r="C51987"/>
      <c r="E51987" s="46"/>
      <c r="F51987" s="44"/>
    </row>
    <row r="51988" spans="3:6" x14ac:dyDescent="0.2">
      <c r="C51988"/>
      <c r="E51988" s="46"/>
      <c r="F51988" s="44"/>
    </row>
    <row r="51989" spans="3:6" x14ac:dyDescent="0.2">
      <c r="C51989"/>
      <c r="E51989" s="46"/>
      <c r="F51989" s="44"/>
    </row>
    <row r="51990" spans="3:6" x14ac:dyDescent="0.2">
      <c r="C51990"/>
      <c r="E51990" s="46"/>
      <c r="F51990" s="44"/>
    </row>
    <row r="51991" spans="3:6" x14ac:dyDescent="0.2">
      <c r="C51991"/>
      <c r="E51991" s="46"/>
      <c r="F51991" s="44"/>
    </row>
    <row r="51992" spans="3:6" x14ac:dyDescent="0.2">
      <c r="C51992"/>
      <c r="E51992" s="46"/>
      <c r="F51992" s="44"/>
    </row>
    <row r="51993" spans="3:6" x14ac:dyDescent="0.2">
      <c r="C51993"/>
      <c r="E51993" s="46"/>
      <c r="F51993" s="44"/>
    </row>
    <row r="51994" spans="3:6" x14ac:dyDescent="0.2">
      <c r="C51994"/>
      <c r="E51994" s="46"/>
      <c r="F51994" s="44"/>
    </row>
    <row r="51995" spans="3:6" x14ac:dyDescent="0.2">
      <c r="C51995"/>
      <c r="E51995" s="46"/>
      <c r="F51995" s="44"/>
    </row>
    <row r="51996" spans="3:6" x14ac:dyDescent="0.2">
      <c r="C51996"/>
      <c r="E51996" s="46"/>
      <c r="F51996" s="44"/>
    </row>
    <row r="51997" spans="3:6" x14ac:dyDescent="0.2">
      <c r="C51997"/>
      <c r="E51997" s="46"/>
      <c r="F51997" s="44"/>
    </row>
    <row r="51998" spans="3:6" x14ac:dyDescent="0.2">
      <c r="C51998"/>
      <c r="E51998" s="46"/>
      <c r="F51998" s="44"/>
    </row>
    <row r="51999" spans="3:6" x14ac:dyDescent="0.2">
      <c r="C51999"/>
      <c r="E51999" s="46"/>
      <c r="F51999" s="44"/>
    </row>
    <row r="52000" spans="3:6" x14ac:dyDescent="0.2">
      <c r="C52000"/>
      <c r="E52000" s="46"/>
      <c r="F52000" s="44"/>
    </row>
    <row r="52001" spans="3:6" x14ac:dyDescent="0.2">
      <c r="C52001"/>
      <c r="E52001" s="46"/>
      <c r="F52001" s="44"/>
    </row>
    <row r="52002" spans="3:6" x14ac:dyDescent="0.2">
      <c r="C52002"/>
      <c r="E52002" s="46"/>
      <c r="F52002" s="44"/>
    </row>
    <row r="52003" spans="3:6" x14ac:dyDescent="0.2">
      <c r="C52003"/>
      <c r="E52003" s="46"/>
      <c r="F52003" s="44"/>
    </row>
    <row r="52004" spans="3:6" x14ac:dyDescent="0.2">
      <c r="C52004"/>
      <c r="E52004" s="46"/>
      <c r="F52004" s="44"/>
    </row>
    <row r="52005" spans="3:6" x14ac:dyDescent="0.2">
      <c r="C52005"/>
      <c r="E52005" s="46"/>
      <c r="F52005" s="44"/>
    </row>
    <row r="52006" spans="3:6" x14ac:dyDescent="0.2">
      <c r="C52006"/>
      <c r="E52006" s="46"/>
      <c r="F52006" s="44"/>
    </row>
    <row r="52007" spans="3:6" x14ac:dyDescent="0.2">
      <c r="C52007"/>
      <c r="E52007" s="46"/>
      <c r="F52007" s="44"/>
    </row>
    <row r="52008" spans="3:6" x14ac:dyDescent="0.2">
      <c r="C52008"/>
      <c r="E52008" s="46"/>
      <c r="F52008" s="44"/>
    </row>
    <row r="52009" spans="3:6" x14ac:dyDescent="0.2">
      <c r="C52009"/>
      <c r="E52009" s="46"/>
      <c r="F52009" s="44"/>
    </row>
    <row r="52010" spans="3:6" x14ac:dyDescent="0.2">
      <c r="C52010"/>
      <c r="E52010" s="46"/>
      <c r="F52010" s="44"/>
    </row>
    <row r="52011" spans="3:6" x14ac:dyDescent="0.2">
      <c r="C52011"/>
      <c r="E52011" s="46"/>
      <c r="F52011" s="44"/>
    </row>
    <row r="52012" spans="3:6" x14ac:dyDescent="0.2">
      <c r="C52012"/>
      <c r="E52012" s="46"/>
      <c r="F52012" s="44"/>
    </row>
    <row r="52013" spans="3:6" x14ac:dyDescent="0.2">
      <c r="C52013"/>
      <c r="E52013" s="46"/>
      <c r="F52013" s="44"/>
    </row>
    <row r="52014" spans="3:6" x14ac:dyDescent="0.2">
      <c r="C52014"/>
      <c r="E52014" s="46"/>
      <c r="F52014" s="44"/>
    </row>
    <row r="52015" spans="3:6" x14ac:dyDescent="0.2">
      <c r="C52015"/>
      <c r="E52015" s="46"/>
      <c r="F52015" s="44"/>
    </row>
    <row r="52016" spans="3:6" x14ac:dyDescent="0.2">
      <c r="C52016"/>
      <c r="E52016" s="46"/>
      <c r="F52016" s="44"/>
    </row>
    <row r="52017" spans="3:6" x14ac:dyDescent="0.2">
      <c r="C52017"/>
      <c r="E52017" s="46"/>
      <c r="F52017" s="44"/>
    </row>
    <row r="52018" spans="3:6" x14ac:dyDescent="0.2">
      <c r="C52018"/>
      <c r="E52018" s="46"/>
      <c r="F52018" s="44"/>
    </row>
    <row r="52019" spans="3:6" x14ac:dyDescent="0.2">
      <c r="C52019"/>
      <c r="E52019" s="46"/>
      <c r="F52019" s="44"/>
    </row>
    <row r="52020" spans="3:6" x14ac:dyDescent="0.2">
      <c r="C52020"/>
      <c r="E52020" s="46"/>
      <c r="F52020" s="44"/>
    </row>
    <row r="52021" spans="3:6" x14ac:dyDescent="0.2">
      <c r="C52021"/>
      <c r="E52021" s="46"/>
      <c r="F52021" s="44"/>
    </row>
    <row r="52022" spans="3:6" x14ac:dyDescent="0.2">
      <c r="C52022"/>
      <c r="E52022" s="46"/>
      <c r="F52022" s="44"/>
    </row>
    <row r="52023" spans="3:6" x14ac:dyDescent="0.2">
      <c r="C52023"/>
      <c r="E52023" s="46"/>
      <c r="F52023" s="44"/>
    </row>
    <row r="52024" spans="3:6" x14ac:dyDescent="0.2">
      <c r="C52024"/>
      <c r="E52024" s="46"/>
      <c r="F52024" s="44"/>
    </row>
    <row r="52025" spans="3:6" x14ac:dyDescent="0.2">
      <c r="C52025"/>
      <c r="E52025" s="46"/>
      <c r="F52025" s="44"/>
    </row>
    <row r="52026" spans="3:6" x14ac:dyDescent="0.2">
      <c r="C52026"/>
      <c r="E52026" s="46"/>
      <c r="F52026" s="44"/>
    </row>
    <row r="52027" spans="3:6" x14ac:dyDescent="0.2">
      <c r="C52027"/>
      <c r="E52027" s="46"/>
      <c r="F52027" s="44"/>
    </row>
    <row r="52028" spans="3:6" x14ac:dyDescent="0.2">
      <c r="C52028"/>
      <c r="E52028" s="46"/>
      <c r="F52028" s="44"/>
    </row>
    <row r="52029" spans="3:6" x14ac:dyDescent="0.2">
      <c r="C52029"/>
      <c r="E52029" s="46"/>
      <c r="F52029" s="44"/>
    </row>
    <row r="52030" spans="3:6" x14ac:dyDescent="0.2">
      <c r="C52030"/>
      <c r="E52030" s="46"/>
      <c r="F52030" s="44"/>
    </row>
    <row r="52031" spans="3:6" x14ac:dyDescent="0.2">
      <c r="C52031"/>
      <c r="E52031" s="46"/>
      <c r="F52031" s="44"/>
    </row>
    <row r="52032" spans="3:6" x14ac:dyDescent="0.2">
      <c r="C52032"/>
      <c r="E52032" s="46"/>
      <c r="F52032" s="44"/>
    </row>
    <row r="52033" spans="3:6" x14ac:dyDescent="0.2">
      <c r="C52033"/>
      <c r="E52033" s="46"/>
      <c r="F52033" s="44"/>
    </row>
    <row r="52034" spans="3:6" x14ac:dyDescent="0.2">
      <c r="C52034"/>
      <c r="E52034" s="46"/>
      <c r="F52034" s="44"/>
    </row>
    <row r="52035" spans="3:6" x14ac:dyDescent="0.2">
      <c r="C52035"/>
      <c r="E52035" s="46"/>
      <c r="F52035" s="44"/>
    </row>
    <row r="52036" spans="3:6" x14ac:dyDescent="0.2">
      <c r="C52036"/>
      <c r="E52036" s="46"/>
      <c r="F52036" s="44"/>
    </row>
    <row r="52037" spans="3:6" x14ac:dyDescent="0.2">
      <c r="C52037"/>
      <c r="E52037" s="46"/>
      <c r="F52037" s="44"/>
    </row>
    <row r="52038" spans="3:6" x14ac:dyDescent="0.2">
      <c r="C52038"/>
      <c r="E52038" s="46"/>
      <c r="F52038" s="44"/>
    </row>
    <row r="52039" spans="3:6" x14ac:dyDescent="0.2">
      <c r="C52039"/>
      <c r="E52039" s="46"/>
      <c r="F52039" s="44"/>
    </row>
    <row r="52040" spans="3:6" x14ac:dyDescent="0.2">
      <c r="C52040"/>
      <c r="E52040" s="46"/>
      <c r="F52040" s="44"/>
    </row>
    <row r="52041" spans="3:6" x14ac:dyDescent="0.2">
      <c r="C52041"/>
      <c r="E52041" s="46"/>
      <c r="F52041" s="44"/>
    </row>
    <row r="52042" spans="3:6" x14ac:dyDescent="0.2">
      <c r="C52042"/>
      <c r="E52042" s="46"/>
      <c r="F52042" s="44"/>
    </row>
    <row r="52043" spans="3:6" x14ac:dyDescent="0.2">
      <c r="C52043"/>
      <c r="E52043" s="46"/>
      <c r="F52043" s="44"/>
    </row>
    <row r="52044" spans="3:6" x14ac:dyDescent="0.2">
      <c r="C52044"/>
      <c r="E52044" s="46"/>
      <c r="F52044" s="44"/>
    </row>
    <row r="52045" spans="3:6" x14ac:dyDescent="0.2">
      <c r="C52045"/>
      <c r="E52045" s="46"/>
      <c r="F52045" s="44"/>
    </row>
    <row r="52046" spans="3:6" x14ac:dyDescent="0.2">
      <c r="C52046"/>
      <c r="E52046" s="46"/>
      <c r="F52046" s="44"/>
    </row>
    <row r="52047" spans="3:6" x14ac:dyDescent="0.2">
      <c r="C52047"/>
      <c r="E52047" s="46"/>
      <c r="F52047" s="44"/>
    </row>
    <row r="52048" spans="3:6" x14ac:dyDescent="0.2">
      <c r="C52048"/>
      <c r="E52048" s="46"/>
      <c r="F52048" s="44"/>
    </row>
    <row r="52049" spans="3:6" x14ac:dyDescent="0.2">
      <c r="C52049"/>
      <c r="E52049" s="46"/>
      <c r="F52049" s="44"/>
    </row>
    <row r="52050" spans="3:6" x14ac:dyDescent="0.2">
      <c r="C52050"/>
      <c r="E52050" s="46"/>
      <c r="F52050" s="44"/>
    </row>
    <row r="52051" spans="3:6" x14ac:dyDescent="0.2">
      <c r="C52051"/>
      <c r="E52051" s="46"/>
      <c r="F52051" s="44"/>
    </row>
    <row r="52052" spans="3:6" x14ac:dyDescent="0.2">
      <c r="C52052"/>
      <c r="E52052" s="46"/>
      <c r="F52052" s="44"/>
    </row>
    <row r="52053" spans="3:6" x14ac:dyDescent="0.2">
      <c r="C52053"/>
      <c r="E52053" s="46"/>
      <c r="F52053" s="44"/>
    </row>
    <row r="52054" spans="3:6" x14ac:dyDescent="0.2">
      <c r="C52054"/>
      <c r="E52054" s="46"/>
      <c r="F52054" s="44"/>
    </row>
    <row r="52055" spans="3:6" x14ac:dyDescent="0.2">
      <c r="C52055"/>
      <c r="E52055" s="46"/>
      <c r="F52055" s="44"/>
    </row>
    <row r="52056" spans="3:6" x14ac:dyDescent="0.2">
      <c r="C52056"/>
      <c r="E52056" s="46"/>
      <c r="F52056" s="44"/>
    </row>
    <row r="52057" spans="3:6" x14ac:dyDescent="0.2">
      <c r="C52057"/>
      <c r="E52057" s="46"/>
      <c r="F52057" s="44"/>
    </row>
    <row r="52058" spans="3:6" x14ac:dyDescent="0.2">
      <c r="C52058"/>
      <c r="E52058" s="46"/>
      <c r="F52058" s="44"/>
    </row>
    <row r="52059" spans="3:6" x14ac:dyDescent="0.2">
      <c r="C52059"/>
      <c r="E52059" s="46"/>
      <c r="F52059" s="44"/>
    </row>
    <row r="52060" spans="3:6" x14ac:dyDescent="0.2">
      <c r="C52060"/>
      <c r="E52060" s="46"/>
      <c r="F52060" s="44"/>
    </row>
    <row r="52061" spans="3:6" x14ac:dyDescent="0.2">
      <c r="C52061"/>
      <c r="E52061" s="46"/>
      <c r="F52061" s="44"/>
    </row>
    <row r="52062" spans="3:6" x14ac:dyDescent="0.2">
      <c r="C52062"/>
      <c r="E52062" s="46"/>
      <c r="F52062" s="44"/>
    </row>
    <row r="52063" spans="3:6" x14ac:dyDescent="0.2">
      <c r="C52063"/>
      <c r="E52063" s="46"/>
      <c r="F52063" s="44"/>
    </row>
    <row r="52064" spans="3:6" x14ac:dyDescent="0.2">
      <c r="C52064"/>
      <c r="E52064" s="46"/>
      <c r="F52064" s="44"/>
    </row>
    <row r="52065" spans="3:6" x14ac:dyDescent="0.2">
      <c r="C52065"/>
      <c r="E52065" s="46"/>
      <c r="F52065" s="44"/>
    </row>
    <row r="52066" spans="3:6" x14ac:dyDescent="0.2">
      <c r="C52066"/>
      <c r="E52066" s="46"/>
      <c r="F52066" s="44"/>
    </row>
    <row r="52067" spans="3:6" x14ac:dyDescent="0.2">
      <c r="C52067"/>
      <c r="E52067" s="46"/>
      <c r="F52067" s="44"/>
    </row>
    <row r="52068" spans="3:6" x14ac:dyDescent="0.2">
      <c r="C52068"/>
      <c r="E52068" s="46"/>
      <c r="F52068" s="44"/>
    </row>
    <row r="52069" spans="3:6" x14ac:dyDescent="0.2">
      <c r="C52069"/>
      <c r="E52069" s="46"/>
      <c r="F52069" s="44"/>
    </row>
    <row r="52070" spans="3:6" x14ac:dyDescent="0.2">
      <c r="C52070"/>
      <c r="E52070" s="46"/>
      <c r="F52070" s="44"/>
    </row>
    <row r="52071" spans="3:6" x14ac:dyDescent="0.2">
      <c r="C52071"/>
      <c r="E52071" s="46"/>
      <c r="F52071" s="44"/>
    </row>
    <row r="52072" spans="3:6" x14ac:dyDescent="0.2">
      <c r="C52072"/>
      <c r="E52072" s="46"/>
      <c r="F52072" s="44"/>
    </row>
    <row r="52073" spans="3:6" x14ac:dyDescent="0.2">
      <c r="C52073"/>
      <c r="E52073" s="46"/>
      <c r="F52073" s="44"/>
    </row>
    <row r="52074" spans="3:6" x14ac:dyDescent="0.2">
      <c r="C52074"/>
      <c r="E52074" s="46"/>
      <c r="F52074" s="44"/>
    </row>
    <row r="52075" spans="3:6" x14ac:dyDescent="0.2">
      <c r="C52075"/>
      <c r="E52075" s="46"/>
      <c r="F52075" s="44"/>
    </row>
    <row r="52076" spans="3:6" x14ac:dyDescent="0.2">
      <c r="C52076"/>
      <c r="E52076" s="46"/>
      <c r="F52076" s="44"/>
    </row>
    <row r="52077" spans="3:6" x14ac:dyDescent="0.2">
      <c r="C52077"/>
      <c r="E52077" s="46"/>
      <c r="F52077" s="44"/>
    </row>
    <row r="52078" spans="3:6" x14ac:dyDescent="0.2">
      <c r="C52078"/>
      <c r="E52078" s="46"/>
      <c r="F52078" s="44"/>
    </row>
    <row r="52079" spans="3:6" x14ac:dyDescent="0.2">
      <c r="C52079"/>
      <c r="E52079" s="46"/>
      <c r="F52079" s="44"/>
    </row>
    <row r="52080" spans="3:6" x14ac:dyDescent="0.2">
      <c r="C52080"/>
      <c r="E52080" s="46"/>
      <c r="F52080" s="44"/>
    </row>
    <row r="52081" spans="3:6" x14ac:dyDescent="0.2">
      <c r="C52081"/>
      <c r="E52081" s="46"/>
      <c r="F52081" s="44"/>
    </row>
    <row r="52082" spans="3:6" x14ac:dyDescent="0.2">
      <c r="C52082"/>
      <c r="E52082" s="46"/>
      <c r="F52082" s="44"/>
    </row>
    <row r="52083" spans="3:6" x14ac:dyDescent="0.2">
      <c r="C52083"/>
      <c r="E52083" s="46"/>
      <c r="F52083" s="44"/>
    </row>
    <row r="52084" spans="3:6" x14ac:dyDescent="0.2">
      <c r="C52084"/>
      <c r="E52084" s="46"/>
      <c r="F52084" s="44"/>
    </row>
    <row r="52085" spans="3:6" x14ac:dyDescent="0.2">
      <c r="C52085"/>
      <c r="E52085" s="46"/>
      <c r="F52085" s="44"/>
    </row>
    <row r="52086" spans="3:6" x14ac:dyDescent="0.2">
      <c r="C52086"/>
      <c r="E52086" s="46"/>
      <c r="F52086" s="44"/>
    </row>
    <row r="52087" spans="3:6" x14ac:dyDescent="0.2">
      <c r="C52087"/>
      <c r="E52087" s="46"/>
      <c r="F52087" s="44"/>
    </row>
    <row r="52088" spans="3:6" x14ac:dyDescent="0.2">
      <c r="C52088"/>
      <c r="E52088" s="46"/>
      <c r="F52088" s="44"/>
    </row>
    <row r="52089" spans="3:6" x14ac:dyDescent="0.2">
      <c r="C52089"/>
      <c r="E52089" s="46"/>
      <c r="F52089" s="44"/>
    </row>
    <row r="52090" spans="3:6" x14ac:dyDescent="0.2">
      <c r="C52090"/>
      <c r="E52090" s="46"/>
      <c r="F52090" s="44"/>
    </row>
    <row r="52091" spans="3:6" x14ac:dyDescent="0.2">
      <c r="C52091"/>
      <c r="E52091" s="46"/>
      <c r="F52091" s="44"/>
    </row>
    <row r="52092" spans="3:6" x14ac:dyDescent="0.2">
      <c r="C52092"/>
      <c r="E52092" s="46"/>
      <c r="F52092" s="44"/>
    </row>
    <row r="52093" spans="3:6" x14ac:dyDescent="0.2">
      <c r="C52093"/>
      <c r="E52093" s="46"/>
      <c r="F52093" s="44"/>
    </row>
    <row r="52094" spans="3:6" x14ac:dyDescent="0.2">
      <c r="C52094"/>
      <c r="E52094" s="46"/>
      <c r="F52094" s="44"/>
    </row>
    <row r="52095" spans="3:6" x14ac:dyDescent="0.2">
      <c r="C52095"/>
      <c r="E52095" s="46"/>
      <c r="F52095" s="44"/>
    </row>
    <row r="52096" spans="3:6" x14ac:dyDescent="0.2">
      <c r="C52096"/>
      <c r="E52096" s="46"/>
      <c r="F52096" s="44"/>
    </row>
    <row r="52097" spans="3:6" x14ac:dyDescent="0.2">
      <c r="C52097"/>
      <c r="E52097" s="46"/>
      <c r="F52097" s="44"/>
    </row>
    <row r="52098" spans="3:6" x14ac:dyDescent="0.2">
      <c r="C52098"/>
      <c r="E52098" s="46"/>
      <c r="F52098" s="44"/>
    </row>
    <row r="52099" spans="3:6" x14ac:dyDescent="0.2">
      <c r="C52099"/>
      <c r="E52099" s="46"/>
      <c r="F52099" s="44"/>
    </row>
    <row r="52100" spans="3:6" x14ac:dyDescent="0.2">
      <c r="C52100"/>
      <c r="E52100" s="46"/>
      <c r="F52100" s="44"/>
    </row>
    <row r="52101" spans="3:6" x14ac:dyDescent="0.2">
      <c r="C52101"/>
      <c r="E52101" s="46"/>
      <c r="F52101" s="44"/>
    </row>
    <row r="52102" spans="3:6" x14ac:dyDescent="0.2">
      <c r="C52102"/>
      <c r="E52102" s="46"/>
      <c r="F52102" s="44"/>
    </row>
    <row r="52103" spans="3:6" x14ac:dyDescent="0.2">
      <c r="C52103"/>
      <c r="E52103" s="46"/>
      <c r="F52103" s="44"/>
    </row>
    <row r="52104" spans="3:6" x14ac:dyDescent="0.2">
      <c r="C52104"/>
      <c r="E52104" s="46"/>
      <c r="F52104" s="44"/>
    </row>
    <row r="52105" spans="3:6" x14ac:dyDescent="0.2">
      <c r="C52105"/>
      <c r="E52105" s="46"/>
      <c r="F52105" s="44"/>
    </row>
    <row r="52106" spans="3:6" x14ac:dyDescent="0.2">
      <c r="C52106"/>
      <c r="E52106" s="46"/>
      <c r="F52106" s="44"/>
    </row>
    <row r="52107" spans="3:6" x14ac:dyDescent="0.2">
      <c r="C52107"/>
      <c r="E52107" s="46"/>
      <c r="F52107" s="44"/>
    </row>
    <row r="52108" spans="3:6" x14ac:dyDescent="0.2">
      <c r="C52108"/>
      <c r="E52108" s="46"/>
      <c r="F52108" s="44"/>
    </row>
    <row r="52109" spans="3:6" x14ac:dyDescent="0.2">
      <c r="C52109"/>
      <c r="E52109" s="46"/>
      <c r="F52109" s="44"/>
    </row>
    <row r="52110" spans="3:6" x14ac:dyDescent="0.2">
      <c r="C52110"/>
      <c r="E52110" s="46"/>
      <c r="F52110" s="44"/>
    </row>
    <row r="52111" spans="3:6" x14ac:dyDescent="0.2">
      <c r="C52111"/>
      <c r="E52111" s="46"/>
      <c r="F52111" s="44"/>
    </row>
    <row r="52112" spans="3:6" x14ac:dyDescent="0.2">
      <c r="C52112"/>
      <c r="E52112" s="46"/>
      <c r="F52112" s="44"/>
    </row>
    <row r="52113" spans="3:6" x14ac:dyDescent="0.2">
      <c r="C52113"/>
      <c r="E52113" s="46"/>
      <c r="F52113" s="44"/>
    </row>
    <row r="52114" spans="3:6" x14ac:dyDescent="0.2">
      <c r="C52114"/>
      <c r="E52114" s="46"/>
      <c r="F52114" s="44"/>
    </row>
    <row r="52115" spans="3:6" x14ac:dyDescent="0.2">
      <c r="C52115"/>
      <c r="E52115" s="46"/>
      <c r="F52115" s="44"/>
    </row>
    <row r="52116" spans="3:6" x14ac:dyDescent="0.2">
      <c r="C52116"/>
      <c r="E52116" s="46"/>
      <c r="F52116" s="44"/>
    </row>
    <row r="52117" spans="3:6" x14ac:dyDescent="0.2">
      <c r="C52117"/>
      <c r="E52117" s="46"/>
      <c r="F52117" s="44"/>
    </row>
    <row r="52118" spans="3:6" x14ac:dyDescent="0.2">
      <c r="C52118"/>
      <c r="E52118" s="46"/>
      <c r="F52118" s="44"/>
    </row>
    <row r="52119" spans="3:6" x14ac:dyDescent="0.2">
      <c r="C52119"/>
      <c r="E52119" s="46"/>
      <c r="F52119" s="44"/>
    </row>
    <row r="52120" spans="3:6" x14ac:dyDescent="0.2">
      <c r="C52120"/>
      <c r="E52120" s="46"/>
      <c r="F52120" s="44"/>
    </row>
    <row r="52121" spans="3:6" x14ac:dyDescent="0.2">
      <c r="C52121"/>
      <c r="E52121" s="46"/>
      <c r="F52121" s="44"/>
    </row>
    <row r="52122" spans="3:6" x14ac:dyDescent="0.2">
      <c r="C52122"/>
      <c r="E52122" s="46"/>
      <c r="F52122" s="44"/>
    </row>
    <row r="52123" spans="3:6" x14ac:dyDescent="0.2">
      <c r="C52123"/>
      <c r="E52123" s="46"/>
      <c r="F52123" s="44"/>
    </row>
    <row r="52124" spans="3:6" x14ac:dyDescent="0.2">
      <c r="C52124"/>
      <c r="E52124" s="46"/>
      <c r="F52124" s="44"/>
    </row>
    <row r="52125" spans="3:6" x14ac:dyDescent="0.2">
      <c r="C52125"/>
      <c r="E52125" s="46"/>
      <c r="F52125" s="44"/>
    </row>
    <row r="52126" spans="3:6" x14ac:dyDescent="0.2">
      <c r="C52126"/>
      <c r="E52126" s="46"/>
      <c r="F52126" s="44"/>
    </row>
    <row r="52127" spans="3:6" x14ac:dyDescent="0.2">
      <c r="C52127"/>
      <c r="E52127" s="46"/>
      <c r="F52127" s="44"/>
    </row>
    <row r="52128" spans="3:6" x14ac:dyDescent="0.2">
      <c r="C52128"/>
      <c r="E52128" s="46"/>
      <c r="F52128" s="44"/>
    </row>
    <row r="52129" spans="3:6" x14ac:dyDescent="0.2">
      <c r="C52129"/>
      <c r="E52129" s="46"/>
      <c r="F52129" s="44"/>
    </row>
    <row r="52130" spans="3:6" x14ac:dyDescent="0.2">
      <c r="C52130"/>
      <c r="E52130" s="46"/>
      <c r="F52130" s="44"/>
    </row>
    <row r="52131" spans="3:6" x14ac:dyDescent="0.2">
      <c r="C52131"/>
      <c r="E52131" s="46"/>
      <c r="F52131" s="44"/>
    </row>
    <row r="52132" spans="3:6" x14ac:dyDescent="0.2">
      <c r="C52132"/>
      <c r="E52132" s="46"/>
      <c r="F52132" s="44"/>
    </row>
    <row r="52133" spans="3:6" x14ac:dyDescent="0.2">
      <c r="C52133"/>
      <c r="E52133" s="46"/>
      <c r="F52133" s="44"/>
    </row>
    <row r="52134" spans="3:6" x14ac:dyDescent="0.2">
      <c r="C52134"/>
      <c r="E52134" s="46"/>
      <c r="F52134" s="44"/>
    </row>
    <row r="52135" spans="3:6" x14ac:dyDescent="0.2">
      <c r="C52135"/>
      <c r="E52135" s="46"/>
      <c r="F52135" s="44"/>
    </row>
    <row r="52136" spans="3:6" x14ac:dyDescent="0.2">
      <c r="C52136"/>
      <c r="E52136" s="46"/>
      <c r="F52136" s="44"/>
    </row>
    <row r="52137" spans="3:6" x14ac:dyDescent="0.2">
      <c r="C52137"/>
      <c r="E52137" s="46"/>
      <c r="F52137" s="44"/>
    </row>
    <row r="52138" spans="3:6" x14ac:dyDescent="0.2">
      <c r="C52138"/>
      <c r="E52138" s="46"/>
      <c r="F52138" s="44"/>
    </row>
    <row r="52139" spans="3:6" x14ac:dyDescent="0.2">
      <c r="C52139"/>
      <c r="E52139" s="46"/>
      <c r="F52139" s="44"/>
    </row>
    <row r="52140" spans="3:6" x14ac:dyDescent="0.2">
      <c r="C52140"/>
      <c r="E52140" s="46"/>
      <c r="F52140" s="44"/>
    </row>
    <row r="52141" spans="3:6" x14ac:dyDescent="0.2">
      <c r="C52141"/>
      <c r="E52141" s="46"/>
      <c r="F52141" s="44"/>
    </row>
    <row r="52142" spans="3:6" x14ac:dyDescent="0.2">
      <c r="C52142"/>
      <c r="E52142" s="46"/>
      <c r="F52142" s="44"/>
    </row>
    <row r="52143" spans="3:6" x14ac:dyDescent="0.2">
      <c r="C52143"/>
      <c r="E52143" s="46"/>
      <c r="F52143" s="44"/>
    </row>
    <row r="52144" spans="3:6" x14ac:dyDescent="0.2">
      <c r="C52144"/>
      <c r="E52144" s="46"/>
      <c r="F52144" s="44"/>
    </row>
    <row r="52145" spans="3:6" x14ac:dyDescent="0.2">
      <c r="C52145"/>
      <c r="E52145" s="46"/>
      <c r="F52145" s="44"/>
    </row>
    <row r="52146" spans="3:6" x14ac:dyDescent="0.2">
      <c r="C52146"/>
      <c r="E52146" s="46"/>
      <c r="F52146" s="44"/>
    </row>
    <row r="52147" spans="3:6" x14ac:dyDescent="0.2">
      <c r="C52147"/>
      <c r="E52147" s="46"/>
      <c r="F52147" s="44"/>
    </row>
    <row r="52148" spans="3:6" x14ac:dyDescent="0.2">
      <c r="C52148"/>
      <c r="E52148" s="46"/>
      <c r="F52148" s="44"/>
    </row>
    <row r="52149" spans="3:6" x14ac:dyDescent="0.2">
      <c r="C52149"/>
      <c r="E52149" s="46"/>
      <c r="F52149" s="44"/>
    </row>
    <row r="52150" spans="3:6" x14ac:dyDescent="0.2">
      <c r="C52150"/>
      <c r="E52150" s="46"/>
      <c r="F52150" s="44"/>
    </row>
    <row r="52151" spans="3:6" x14ac:dyDescent="0.2">
      <c r="C52151"/>
      <c r="E52151" s="46"/>
      <c r="F52151" s="44"/>
    </row>
    <row r="52152" spans="3:6" x14ac:dyDescent="0.2">
      <c r="C52152"/>
      <c r="E52152" s="46"/>
      <c r="F52152" s="44"/>
    </row>
    <row r="52153" spans="3:6" x14ac:dyDescent="0.2">
      <c r="C52153"/>
      <c r="E52153" s="46"/>
      <c r="F52153" s="44"/>
    </row>
    <row r="52154" spans="3:6" x14ac:dyDescent="0.2">
      <c r="C52154"/>
      <c r="E52154" s="46"/>
      <c r="F52154" s="44"/>
    </row>
    <row r="52155" spans="3:6" x14ac:dyDescent="0.2">
      <c r="C52155"/>
      <c r="E52155" s="46"/>
      <c r="F52155" s="44"/>
    </row>
    <row r="52156" spans="3:6" x14ac:dyDescent="0.2">
      <c r="C52156"/>
      <c r="E52156" s="46"/>
      <c r="F52156" s="44"/>
    </row>
    <row r="52157" spans="3:6" x14ac:dyDescent="0.2">
      <c r="C52157"/>
      <c r="E52157" s="46"/>
      <c r="F52157" s="44"/>
    </row>
    <row r="52158" spans="3:6" x14ac:dyDescent="0.2">
      <c r="C52158"/>
      <c r="E52158" s="46"/>
      <c r="F52158" s="44"/>
    </row>
    <row r="52159" spans="3:6" x14ac:dyDescent="0.2">
      <c r="C52159"/>
      <c r="E52159" s="46"/>
      <c r="F52159" s="44"/>
    </row>
    <row r="52160" spans="3:6" x14ac:dyDescent="0.2">
      <c r="C52160"/>
      <c r="E52160" s="46"/>
      <c r="F52160" s="44"/>
    </row>
    <row r="52161" spans="3:6" x14ac:dyDescent="0.2">
      <c r="C52161"/>
      <c r="E52161" s="46"/>
      <c r="F52161" s="44"/>
    </row>
    <row r="52162" spans="3:6" x14ac:dyDescent="0.2">
      <c r="C52162"/>
      <c r="E52162" s="46"/>
      <c r="F52162" s="44"/>
    </row>
    <row r="52163" spans="3:6" x14ac:dyDescent="0.2">
      <c r="C52163"/>
      <c r="E52163" s="46"/>
      <c r="F52163" s="44"/>
    </row>
    <row r="52164" spans="3:6" x14ac:dyDescent="0.2">
      <c r="C52164"/>
      <c r="E52164" s="46"/>
      <c r="F52164" s="44"/>
    </row>
    <row r="52165" spans="3:6" x14ac:dyDescent="0.2">
      <c r="C52165"/>
      <c r="E52165" s="46"/>
      <c r="F52165" s="44"/>
    </row>
    <row r="52166" spans="3:6" x14ac:dyDescent="0.2">
      <c r="C52166"/>
      <c r="E52166" s="46"/>
      <c r="F52166" s="44"/>
    </row>
    <row r="52167" spans="3:6" x14ac:dyDescent="0.2">
      <c r="C52167"/>
      <c r="E52167" s="46"/>
      <c r="F52167" s="44"/>
    </row>
    <row r="52168" spans="3:6" x14ac:dyDescent="0.2">
      <c r="C52168"/>
      <c r="E52168" s="46"/>
      <c r="F52168" s="44"/>
    </row>
    <row r="52169" spans="3:6" x14ac:dyDescent="0.2">
      <c r="C52169"/>
      <c r="E52169" s="46"/>
      <c r="F52169" s="44"/>
    </row>
    <row r="52170" spans="3:6" x14ac:dyDescent="0.2">
      <c r="C52170"/>
      <c r="E52170" s="46"/>
      <c r="F52170" s="44"/>
    </row>
    <row r="52171" spans="3:6" x14ac:dyDescent="0.2">
      <c r="C52171"/>
      <c r="E52171" s="46"/>
      <c r="F52171" s="44"/>
    </row>
    <row r="52172" spans="3:6" x14ac:dyDescent="0.2">
      <c r="C52172"/>
      <c r="E52172" s="46"/>
      <c r="F52172" s="44"/>
    </row>
    <row r="52173" spans="3:6" x14ac:dyDescent="0.2">
      <c r="C52173"/>
      <c r="E52173" s="46"/>
      <c r="F52173" s="44"/>
    </row>
    <row r="52174" spans="3:6" x14ac:dyDescent="0.2">
      <c r="C52174"/>
      <c r="E52174" s="46"/>
      <c r="F52174" s="44"/>
    </row>
    <row r="52175" spans="3:6" x14ac:dyDescent="0.2">
      <c r="C52175"/>
      <c r="E52175" s="46"/>
      <c r="F52175" s="44"/>
    </row>
    <row r="52176" spans="3:6" x14ac:dyDescent="0.2">
      <c r="C52176"/>
      <c r="E52176" s="46"/>
      <c r="F52176" s="44"/>
    </row>
    <row r="52177" spans="3:6" x14ac:dyDescent="0.2">
      <c r="C52177"/>
      <c r="E52177" s="46"/>
      <c r="F52177" s="44"/>
    </row>
    <row r="52178" spans="3:6" x14ac:dyDescent="0.2">
      <c r="C52178"/>
      <c r="E52178" s="46"/>
      <c r="F52178" s="44"/>
    </row>
    <row r="52179" spans="3:6" x14ac:dyDescent="0.2">
      <c r="C52179"/>
      <c r="E52179" s="46"/>
      <c r="F52179" s="44"/>
    </row>
    <row r="52180" spans="3:6" x14ac:dyDescent="0.2">
      <c r="C52180"/>
      <c r="E52180" s="46"/>
      <c r="F52180" s="44"/>
    </row>
    <row r="52181" spans="3:6" x14ac:dyDescent="0.2">
      <c r="C52181"/>
      <c r="E52181" s="46"/>
      <c r="F52181" s="44"/>
    </row>
    <row r="52182" spans="3:6" x14ac:dyDescent="0.2">
      <c r="C52182"/>
      <c r="E52182" s="46"/>
      <c r="F52182" s="44"/>
    </row>
    <row r="52183" spans="3:6" x14ac:dyDescent="0.2">
      <c r="C52183"/>
      <c r="E52183" s="46"/>
      <c r="F52183" s="44"/>
    </row>
    <row r="52184" spans="3:6" x14ac:dyDescent="0.2">
      <c r="C52184"/>
      <c r="E52184" s="46"/>
      <c r="F52184" s="44"/>
    </row>
    <row r="52185" spans="3:6" x14ac:dyDescent="0.2">
      <c r="C52185"/>
      <c r="E52185" s="46"/>
      <c r="F52185" s="44"/>
    </row>
    <row r="52186" spans="3:6" x14ac:dyDescent="0.2">
      <c r="C52186"/>
      <c r="E52186" s="46"/>
      <c r="F52186" s="44"/>
    </row>
    <row r="52187" spans="3:6" x14ac:dyDescent="0.2">
      <c r="C52187"/>
      <c r="E52187" s="46"/>
      <c r="F52187" s="44"/>
    </row>
    <row r="52188" spans="3:6" x14ac:dyDescent="0.2">
      <c r="C52188"/>
      <c r="E52188" s="46"/>
      <c r="F52188" s="44"/>
    </row>
    <row r="52189" spans="3:6" x14ac:dyDescent="0.2">
      <c r="C52189"/>
      <c r="E52189" s="46"/>
      <c r="F52189" s="44"/>
    </row>
    <row r="52190" spans="3:6" x14ac:dyDescent="0.2">
      <c r="C52190"/>
      <c r="E52190" s="46"/>
      <c r="F52190" s="44"/>
    </row>
    <row r="52191" spans="3:6" x14ac:dyDescent="0.2">
      <c r="C52191"/>
      <c r="E52191" s="46"/>
      <c r="F52191" s="44"/>
    </row>
    <row r="52192" spans="3:6" x14ac:dyDescent="0.2">
      <c r="C52192"/>
      <c r="E52192" s="46"/>
      <c r="F52192" s="44"/>
    </row>
    <row r="52193" spans="3:6" x14ac:dyDescent="0.2">
      <c r="C52193"/>
      <c r="E52193" s="46"/>
      <c r="F52193" s="44"/>
    </row>
    <row r="52194" spans="3:6" x14ac:dyDescent="0.2">
      <c r="C52194"/>
      <c r="E52194" s="46"/>
      <c r="F52194" s="44"/>
    </row>
    <row r="52195" spans="3:6" x14ac:dyDescent="0.2">
      <c r="C52195"/>
      <c r="E52195" s="46"/>
      <c r="F52195" s="44"/>
    </row>
    <row r="52196" spans="3:6" x14ac:dyDescent="0.2">
      <c r="C52196"/>
      <c r="E52196" s="46"/>
      <c r="F52196" s="44"/>
    </row>
    <row r="52197" spans="3:6" x14ac:dyDescent="0.2">
      <c r="C52197"/>
      <c r="E52197" s="46"/>
      <c r="F52197" s="44"/>
    </row>
    <row r="52198" spans="3:6" x14ac:dyDescent="0.2">
      <c r="C52198"/>
      <c r="E52198" s="46"/>
      <c r="F52198" s="44"/>
    </row>
    <row r="52199" spans="3:6" x14ac:dyDescent="0.2">
      <c r="C52199"/>
      <c r="E52199" s="46"/>
      <c r="F52199" s="44"/>
    </row>
    <row r="52200" spans="3:6" x14ac:dyDescent="0.2">
      <c r="C52200"/>
      <c r="E52200" s="46"/>
      <c r="F52200" s="44"/>
    </row>
    <row r="52201" spans="3:6" x14ac:dyDescent="0.2">
      <c r="C52201"/>
      <c r="E52201" s="46"/>
      <c r="F52201" s="44"/>
    </row>
    <row r="52202" spans="3:6" x14ac:dyDescent="0.2">
      <c r="C52202"/>
      <c r="E52202" s="46"/>
      <c r="F52202" s="44"/>
    </row>
    <row r="52203" spans="3:6" x14ac:dyDescent="0.2">
      <c r="C52203"/>
      <c r="E52203" s="46"/>
      <c r="F52203" s="44"/>
    </row>
    <row r="52204" spans="3:6" x14ac:dyDescent="0.2">
      <c r="C52204"/>
      <c r="E52204" s="46"/>
      <c r="F52204" s="44"/>
    </row>
    <row r="52205" spans="3:6" x14ac:dyDescent="0.2">
      <c r="C52205"/>
      <c r="E52205" s="46"/>
      <c r="F52205" s="44"/>
    </row>
    <row r="52206" spans="3:6" x14ac:dyDescent="0.2">
      <c r="C52206"/>
      <c r="E52206" s="46"/>
      <c r="F52206" s="44"/>
    </row>
    <row r="52207" spans="3:6" x14ac:dyDescent="0.2">
      <c r="C52207"/>
      <c r="E52207" s="46"/>
      <c r="F52207" s="44"/>
    </row>
    <row r="52208" spans="3:6" x14ac:dyDescent="0.2">
      <c r="C52208"/>
      <c r="E52208" s="46"/>
      <c r="F52208" s="44"/>
    </row>
    <row r="52209" spans="3:6" x14ac:dyDescent="0.2">
      <c r="C52209"/>
      <c r="E52209" s="46"/>
      <c r="F52209" s="44"/>
    </row>
    <row r="52210" spans="3:6" x14ac:dyDescent="0.2">
      <c r="C52210"/>
      <c r="E52210" s="46"/>
      <c r="F52210" s="44"/>
    </row>
    <row r="52211" spans="3:6" x14ac:dyDescent="0.2">
      <c r="C52211"/>
      <c r="E52211" s="46"/>
      <c r="F52211" s="44"/>
    </row>
    <row r="52212" spans="3:6" x14ac:dyDescent="0.2">
      <c r="C52212"/>
      <c r="E52212" s="46"/>
      <c r="F52212" s="44"/>
    </row>
    <row r="52213" spans="3:6" x14ac:dyDescent="0.2">
      <c r="C52213"/>
      <c r="E52213" s="46"/>
      <c r="F52213" s="44"/>
    </row>
    <row r="52214" spans="3:6" x14ac:dyDescent="0.2">
      <c r="C52214"/>
      <c r="E52214" s="46"/>
      <c r="F52214" s="44"/>
    </row>
    <row r="52215" spans="3:6" x14ac:dyDescent="0.2">
      <c r="C52215"/>
      <c r="E52215" s="46"/>
      <c r="F52215" s="44"/>
    </row>
    <row r="52216" spans="3:6" x14ac:dyDescent="0.2">
      <c r="C52216"/>
      <c r="E52216" s="46"/>
      <c r="F52216" s="44"/>
    </row>
    <row r="52217" spans="3:6" x14ac:dyDescent="0.2">
      <c r="C52217"/>
      <c r="E52217" s="46"/>
      <c r="F52217" s="44"/>
    </row>
    <row r="52218" spans="3:6" x14ac:dyDescent="0.2">
      <c r="C52218"/>
      <c r="E52218" s="46"/>
      <c r="F52218" s="44"/>
    </row>
    <row r="52219" spans="3:6" x14ac:dyDescent="0.2">
      <c r="C52219"/>
      <c r="E52219" s="46"/>
      <c r="F52219" s="44"/>
    </row>
    <row r="52220" spans="3:6" x14ac:dyDescent="0.2">
      <c r="C52220"/>
      <c r="E52220" s="46"/>
      <c r="F52220" s="44"/>
    </row>
    <row r="52221" spans="3:6" x14ac:dyDescent="0.2">
      <c r="C52221"/>
      <c r="E52221" s="46"/>
      <c r="F52221" s="44"/>
    </row>
    <row r="52222" spans="3:6" x14ac:dyDescent="0.2">
      <c r="C52222"/>
      <c r="E52222" s="46"/>
      <c r="F52222" s="44"/>
    </row>
    <row r="52223" spans="3:6" x14ac:dyDescent="0.2">
      <c r="C52223"/>
      <c r="E52223" s="46"/>
      <c r="F52223" s="44"/>
    </row>
    <row r="52224" spans="3:6" x14ac:dyDescent="0.2">
      <c r="C52224"/>
      <c r="E52224" s="46"/>
      <c r="F52224" s="44"/>
    </row>
    <row r="52225" spans="3:6" x14ac:dyDescent="0.2">
      <c r="C52225"/>
      <c r="E52225" s="46"/>
      <c r="F52225" s="44"/>
    </row>
    <row r="52226" spans="3:6" x14ac:dyDescent="0.2">
      <c r="C52226"/>
      <c r="E52226" s="46"/>
      <c r="F52226" s="44"/>
    </row>
    <row r="52227" spans="3:6" x14ac:dyDescent="0.2">
      <c r="C52227"/>
      <c r="E52227" s="46"/>
      <c r="F52227" s="44"/>
    </row>
    <row r="52228" spans="3:6" x14ac:dyDescent="0.2">
      <c r="C52228"/>
      <c r="E52228" s="46"/>
      <c r="F52228" s="44"/>
    </row>
    <row r="52229" spans="3:6" x14ac:dyDescent="0.2">
      <c r="C52229"/>
      <c r="E52229" s="46"/>
      <c r="F52229" s="44"/>
    </row>
    <row r="52230" spans="3:6" x14ac:dyDescent="0.2">
      <c r="C52230"/>
      <c r="E52230" s="46"/>
      <c r="F52230" s="44"/>
    </row>
    <row r="52231" spans="3:6" x14ac:dyDescent="0.2">
      <c r="C52231"/>
      <c r="E52231" s="46"/>
      <c r="F52231" s="44"/>
    </row>
    <row r="52232" spans="3:6" x14ac:dyDescent="0.2">
      <c r="C52232"/>
      <c r="E52232" s="46"/>
      <c r="F52232" s="44"/>
    </row>
    <row r="52233" spans="3:6" x14ac:dyDescent="0.2">
      <c r="C52233"/>
      <c r="E52233" s="46"/>
      <c r="F52233" s="44"/>
    </row>
    <row r="52234" spans="3:6" x14ac:dyDescent="0.2">
      <c r="C52234"/>
      <c r="E52234" s="46"/>
      <c r="F52234" s="44"/>
    </row>
    <row r="52235" spans="3:6" x14ac:dyDescent="0.2">
      <c r="C52235"/>
      <c r="E52235" s="46"/>
      <c r="F52235" s="44"/>
    </row>
    <row r="52236" spans="3:6" x14ac:dyDescent="0.2">
      <c r="C52236"/>
      <c r="E52236" s="46"/>
      <c r="F52236" s="44"/>
    </row>
    <row r="52237" spans="3:6" x14ac:dyDescent="0.2">
      <c r="C52237"/>
      <c r="E52237" s="46"/>
      <c r="F52237" s="44"/>
    </row>
    <row r="52238" spans="3:6" x14ac:dyDescent="0.2">
      <c r="C52238"/>
      <c r="E52238" s="46"/>
      <c r="F52238" s="44"/>
    </row>
    <row r="52239" spans="3:6" x14ac:dyDescent="0.2">
      <c r="C52239"/>
      <c r="E52239" s="46"/>
      <c r="F52239" s="44"/>
    </row>
    <row r="52240" spans="3:6" x14ac:dyDescent="0.2">
      <c r="C52240"/>
      <c r="E52240" s="46"/>
      <c r="F52240" s="44"/>
    </row>
    <row r="52241" spans="3:6" x14ac:dyDescent="0.2">
      <c r="C52241"/>
      <c r="E52241" s="46"/>
      <c r="F52241" s="44"/>
    </row>
    <row r="52242" spans="3:6" x14ac:dyDescent="0.2">
      <c r="C52242"/>
      <c r="E52242" s="46"/>
      <c r="F52242" s="44"/>
    </row>
    <row r="52243" spans="3:6" x14ac:dyDescent="0.2">
      <c r="C52243"/>
      <c r="E52243" s="46"/>
      <c r="F52243" s="44"/>
    </row>
    <row r="52244" spans="3:6" x14ac:dyDescent="0.2">
      <c r="C52244"/>
      <c r="E52244" s="46"/>
      <c r="F52244" s="44"/>
    </row>
    <row r="52245" spans="3:6" x14ac:dyDescent="0.2">
      <c r="C52245"/>
      <c r="E52245" s="46"/>
      <c r="F52245" s="44"/>
    </row>
    <row r="52246" spans="3:6" x14ac:dyDescent="0.2">
      <c r="C52246"/>
      <c r="E52246" s="46"/>
      <c r="F52246" s="44"/>
    </row>
    <row r="52247" spans="3:6" x14ac:dyDescent="0.2">
      <c r="C52247"/>
      <c r="E52247" s="46"/>
      <c r="F52247" s="44"/>
    </row>
    <row r="52248" spans="3:6" x14ac:dyDescent="0.2">
      <c r="C52248"/>
      <c r="E52248" s="46"/>
      <c r="F52248" s="44"/>
    </row>
    <row r="52249" spans="3:6" x14ac:dyDescent="0.2">
      <c r="C52249"/>
      <c r="E52249" s="46"/>
      <c r="F52249" s="44"/>
    </row>
    <row r="52250" spans="3:6" x14ac:dyDescent="0.2">
      <c r="C52250"/>
      <c r="E52250" s="46"/>
      <c r="F52250" s="44"/>
    </row>
    <row r="52251" spans="3:6" x14ac:dyDescent="0.2">
      <c r="C52251"/>
      <c r="E52251" s="46"/>
      <c r="F52251" s="44"/>
    </row>
    <row r="52252" spans="3:6" x14ac:dyDescent="0.2">
      <c r="C52252"/>
      <c r="E52252" s="46"/>
      <c r="F52252" s="44"/>
    </row>
    <row r="52253" spans="3:6" x14ac:dyDescent="0.2">
      <c r="C52253"/>
      <c r="E52253" s="46"/>
      <c r="F52253" s="44"/>
    </row>
    <row r="52254" spans="3:6" x14ac:dyDescent="0.2">
      <c r="C52254"/>
      <c r="E52254" s="46"/>
      <c r="F52254" s="44"/>
    </row>
    <row r="52255" spans="3:6" x14ac:dyDescent="0.2">
      <c r="C52255"/>
      <c r="E52255" s="46"/>
      <c r="F52255" s="44"/>
    </row>
    <row r="52256" spans="3:6" x14ac:dyDescent="0.2">
      <c r="C52256"/>
      <c r="E52256" s="46"/>
      <c r="F52256" s="44"/>
    </row>
    <row r="52257" spans="3:6" x14ac:dyDescent="0.2">
      <c r="C52257"/>
      <c r="E52257" s="46"/>
      <c r="F52257" s="44"/>
    </row>
    <row r="52258" spans="3:6" x14ac:dyDescent="0.2">
      <c r="C52258"/>
      <c r="E52258" s="46"/>
      <c r="F52258" s="44"/>
    </row>
    <row r="52259" spans="3:6" x14ac:dyDescent="0.2">
      <c r="C52259"/>
      <c r="E52259" s="46"/>
      <c r="F52259" s="44"/>
    </row>
    <row r="52260" spans="3:6" x14ac:dyDescent="0.2">
      <c r="C52260"/>
      <c r="E52260" s="46"/>
      <c r="F52260" s="44"/>
    </row>
    <row r="52261" spans="3:6" x14ac:dyDescent="0.2">
      <c r="C52261"/>
      <c r="E52261" s="46"/>
      <c r="F52261" s="44"/>
    </row>
    <row r="52262" spans="3:6" x14ac:dyDescent="0.2">
      <c r="C52262"/>
      <c r="E52262" s="46"/>
      <c r="F52262" s="44"/>
    </row>
    <row r="52263" spans="3:6" x14ac:dyDescent="0.2">
      <c r="C52263"/>
      <c r="E52263" s="46"/>
      <c r="F52263" s="44"/>
    </row>
    <row r="52264" spans="3:6" x14ac:dyDescent="0.2">
      <c r="C52264"/>
      <c r="E52264" s="46"/>
      <c r="F52264" s="44"/>
    </row>
    <row r="52265" spans="3:6" x14ac:dyDescent="0.2">
      <c r="C52265"/>
      <c r="E52265" s="46"/>
      <c r="F52265" s="44"/>
    </row>
    <row r="52266" spans="3:6" x14ac:dyDescent="0.2">
      <c r="C52266"/>
      <c r="E52266" s="46"/>
      <c r="F52266" s="44"/>
    </row>
    <row r="52267" spans="3:6" x14ac:dyDescent="0.2">
      <c r="C52267"/>
      <c r="E52267" s="46"/>
      <c r="F52267" s="44"/>
    </row>
    <row r="52268" spans="3:6" x14ac:dyDescent="0.2">
      <c r="C52268"/>
      <c r="E52268" s="46"/>
      <c r="F52268" s="44"/>
    </row>
    <row r="52269" spans="3:6" x14ac:dyDescent="0.2">
      <c r="C52269"/>
      <c r="E52269" s="46"/>
      <c r="F52269" s="44"/>
    </row>
    <row r="52270" spans="3:6" x14ac:dyDescent="0.2">
      <c r="C52270"/>
      <c r="E52270" s="46"/>
      <c r="F52270" s="44"/>
    </row>
    <row r="52271" spans="3:6" x14ac:dyDescent="0.2">
      <c r="C52271"/>
      <c r="E52271" s="46"/>
      <c r="F52271" s="44"/>
    </row>
    <row r="52272" spans="3:6" x14ac:dyDescent="0.2">
      <c r="C52272"/>
      <c r="E52272" s="46"/>
      <c r="F52272" s="44"/>
    </row>
    <row r="52273" spans="3:6" x14ac:dyDescent="0.2">
      <c r="C52273"/>
      <c r="E52273" s="46"/>
      <c r="F52273" s="44"/>
    </row>
    <row r="52274" spans="3:6" x14ac:dyDescent="0.2">
      <c r="C52274"/>
      <c r="E52274" s="46"/>
      <c r="F52274" s="44"/>
    </row>
    <row r="52275" spans="3:6" x14ac:dyDescent="0.2">
      <c r="C52275"/>
      <c r="E52275" s="46"/>
      <c r="F52275" s="44"/>
    </row>
    <row r="52276" spans="3:6" x14ac:dyDescent="0.2">
      <c r="C52276"/>
      <c r="E52276" s="46"/>
      <c r="F52276" s="44"/>
    </row>
    <row r="52277" spans="3:6" x14ac:dyDescent="0.2">
      <c r="C52277"/>
      <c r="E52277" s="46"/>
      <c r="F52277" s="44"/>
    </row>
    <row r="52278" spans="3:6" x14ac:dyDescent="0.2">
      <c r="C52278"/>
      <c r="E52278" s="46"/>
      <c r="F52278" s="44"/>
    </row>
    <row r="52279" spans="3:6" x14ac:dyDescent="0.2">
      <c r="C52279"/>
      <c r="E52279" s="46"/>
      <c r="F52279" s="44"/>
    </row>
    <row r="52280" spans="3:6" x14ac:dyDescent="0.2">
      <c r="C52280"/>
      <c r="E52280" s="46"/>
      <c r="F52280" s="44"/>
    </row>
    <row r="52281" spans="3:6" x14ac:dyDescent="0.2">
      <c r="C52281"/>
      <c r="E52281" s="46"/>
      <c r="F52281" s="44"/>
    </row>
    <row r="52282" spans="3:6" x14ac:dyDescent="0.2">
      <c r="C52282"/>
      <c r="E52282" s="46"/>
      <c r="F52282" s="44"/>
    </row>
    <row r="52283" spans="3:6" x14ac:dyDescent="0.2">
      <c r="C52283"/>
      <c r="E52283" s="46"/>
      <c r="F52283" s="44"/>
    </row>
    <row r="52284" spans="3:6" x14ac:dyDescent="0.2">
      <c r="C52284"/>
      <c r="E52284" s="46"/>
      <c r="F52284" s="44"/>
    </row>
    <row r="52285" spans="3:6" x14ac:dyDescent="0.2">
      <c r="C52285"/>
      <c r="E52285" s="46"/>
      <c r="F52285" s="44"/>
    </row>
    <row r="52286" spans="3:6" x14ac:dyDescent="0.2">
      <c r="C52286"/>
      <c r="E52286" s="46"/>
      <c r="F52286" s="44"/>
    </row>
    <row r="52287" spans="3:6" x14ac:dyDescent="0.2">
      <c r="C52287"/>
      <c r="E52287" s="46"/>
      <c r="F52287" s="44"/>
    </row>
    <row r="52288" spans="3:6" x14ac:dyDescent="0.2">
      <c r="C52288"/>
      <c r="E52288" s="46"/>
      <c r="F52288" s="44"/>
    </row>
    <row r="52289" spans="3:6" x14ac:dyDescent="0.2">
      <c r="C52289"/>
      <c r="E52289" s="46"/>
      <c r="F52289" s="44"/>
    </row>
    <row r="52290" spans="3:6" x14ac:dyDescent="0.2">
      <c r="C52290"/>
      <c r="E52290" s="46"/>
      <c r="F52290" s="44"/>
    </row>
    <row r="52291" spans="3:6" x14ac:dyDescent="0.2">
      <c r="C52291"/>
      <c r="E52291" s="46"/>
      <c r="F52291" s="44"/>
    </row>
    <row r="52292" spans="3:6" x14ac:dyDescent="0.2">
      <c r="C52292"/>
      <c r="E52292" s="46"/>
      <c r="F52292" s="44"/>
    </row>
    <row r="52293" spans="3:6" x14ac:dyDescent="0.2">
      <c r="C52293"/>
      <c r="E52293" s="46"/>
      <c r="F52293" s="44"/>
    </row>
    <row r="52294" spans="3:6" x14ac:dyDescent="0.2">
      <c r="C52294"/>
      <c r="E52294" s="46"/>
      <c r="F52294" s="44"/>
    </row>
    <row r="52295" spans="3:6" x14ac:dyDescent="0.2">
      <c r="C52295"/>
      <c r="E52295" s="46"/>
      <c r="F52295" s="44"/>
    </row>
    <row r="52296" spans="3:6" x14ac:dyDescent="0.2">
      <c r="C52296"/>
      <c r="E52296" s="46"/>
      <c r="F52296" s="44"/>
    </row>
    <row r="52297" spans="3:6" x14ac:dyDescent="0.2">
      <c r="C52297"/>
      <c r="E52297" s="46"/>
      <c r="F52297" s="44"/>
    </row>
    <row r="52298" spans="3:6" x14ac:dyDescent="0.2">
      <c r="C52298"/>
      <c r="E52298" s="46"/>
      <c r="F52298" s="44"/>
    </row>
    <row r="52299" spans="3:6" x14ac:dyDescent="0.2">
      <c r="C52299"/>
      <c r="E52299" s="46"/>
      <c r="F52299" s="44"/>
    </row>
    <row r="52300" spans="3:6" x14ac:dyDescent="0.2">
      <c r="C52300"/>
      <c r="E52300" s="46"/>
      <c r="F52300" s="44"/>
    </row>
    <row r="52301" spans="3:6" x14ac:dyDescent="0.2">
      <c r="C52301"/>
      <c r="E52301" s="46"/>
      <c r="F52301" s="44"/>
    </row>
    <row r="52302" spans="3:6" x14ac:dyDescent="0.2">
      <c r="C52302"/>
      <c r="E52302" s="46"/>
      <c r="F52302" s="44"/>
    </row>
    <row r="52303" spans="3:6" x14ac:dyDescent="0.2">
      <c r="C52303"/>
      <c r="E52303" s="46"/>
      <c r="F52303" s="44"/>
    </row>
    <row r="52304" spans="3:6" x14ac:dyDescent="0.2">
      <c r="C52304"/>
      <c r="E52304" s="46"/>
      <c r="F52304" s="44"/>
    </row>
    <row r="52305" spans="3:6" x14ac:dyDescent="0.2">
      <c r="C52305"/>
      <c r="E52305" s="46"/>
      <c r="F52305" s="44"/>
    </row>
    <row r="52306" spans="3:6" x14ac:dyDescent="0.2">
      <c r="C52306"/>
      <c r="E52306" s="46"/>
      <c r="F52306" s="44"/>
    </row>
    <row r="52307" spans="3:6" x14ac:dyDescent="0.2">
      <c r="C52307"/>
      <c r="E52307" s="46"/>
      <c r="F52307" s="44"/>
    </row>
    <row r="52308" spans="3:6" x14ac:dyDescent="0.2">
      <c r="C52308"/>
      <c r="E52308" s="46"/>
      <c r="F52308" s="44"/>
    </row>
    <row r="52309" spans="3:6" x14ac:dyDescent="0.2">
      <c r="C52309"/>
      <c r="E52309" s="46"/>
      <c r="F52309" s="44"/>
    </row>
    <row r="52310" spans="3:6" x14ac:dyDescent="0.2">
      <c r="C52310"/>
      <c r="E52310" s="46"/>
      <c r="F52310" s="44"/>
    </row>
    <row r="52311" spans="3:6" x14ac:dyDescent="0.2">
      <c r="C52311"/>
      <c r="E52311" s="46"/>
      <c r="F52311" s="44"/>
    </row>
    <row r="52312" spans="3:6" x14ac:dyDescent="0.2">
      <c r="C52312"/>
      <c r="E52312" s="46"/>
      <c r="F52312" s="44"/>
    </row>
    <row r="52313" spans="3:6" x14ac:dyDescent="0.2">
      <c r="C52313"/>
      <c r="E52313" s="46"/>
      <c r="F52313" s="44"/>
    </row>
    <row r="52314" spans="3:6" x14ac:dyDescent="0.2">
      <c r="C52314"/>
      <c r="E52314" s="46"/>
      <c r="F52314" s="44"/>
    </row>
    <row r="52315" spans="3:6" x14ac:dyDescent="0.2">
      <c r="C52315"/>
      <c r="E52315" s="46"/>
      <c r="F52315" s="44"/>
    </row>
    <row r="52316" spans="3:6" x14ac:dyDescent="0.2">
      <c r="C52316"/>
      <c r="E52316" s="46"/>
      <c r="F52316" s="44"/>
    </row>
    <row r="52317" spans="3:6" x14ac:dyDescent="0.2">
      <c r="C52317"/>
      <c r="E52317" s="46"/>
      <c r="F52317" s="44"/>
    </row>
    <row r="52318" spans="3:6" x14ac:dyDescent="0.2">
      <c r="C52318"/>
      <c r="E52318" s="46"/>
      <c r="F52318" s="44"/>
    </row>
    <row r="52319" spans="3:6" x14ac:dyDescent="0.2">
      <c r="C52319"/>
      <c r="E52319" s="46"/>
      <c r="F52319" s="44"/>
    </row>
    <row r="52320" spans="3:6" x14ac:dyDescent="0.2">
      <c r="C52320"/>
      <c r="E52320" s="46"/>
      <c r="F52320" s="44"/>
    </row>
    <row r="52321" spans="3:6" x14ac:dyDescent="0.2">
      <c r="C52321"/>
      <c r="E52321" s="46"/>
      <c r="F52321" s="44"/>
    </row>
    <row r="52322" spans="3:6" x14ac:dyDescent="0.2">
      <c r="C52322"/>
      <c r="E52322" s="46"/>
      <c r="F52322" s="44"/>
    </row>
    <row r="52323" spans="3:6" x14ac:dyDescent="0.2">
      <c r="C52323"/>
      <c r="E52323" s="46"/>
      <c r="F52323" s="44"/>
    </row>
    <row r="52324" spans="3:6" x14ac:dyDescent="0.2">
      <c r="C52324"/>
      <c r="E52324" s="46"/>
      <c r="F52324" s="44"/>
    </row>
    <row r="52325" spans="3:6" x14ac:dyDescent="0.2">
      <c r="C52325"/>
      <c r="E52325" s="46"/>
      <c r="F52325" s="44"/>
    </row>
    <row r="52326" spans="3:6" x14ac:dyDescent="0.2">
      <c r="C52326"/>
      <c r="E52326" s="46"/>
      <c r="F52326" s="44"/>
    </row>
    <row r="52327" spans="3:6" x14ac:dyDescent="0.2">
      <c r="C52327"/>
      <c r="E52327" s="46"/>
      <c r="F52327" s="44"/>
    </row>
    <row r="52328" spans="3:6" x14ac:dyDescent="0.2">
      <c r="C52328"/>
      <c r="E52328" s="46"/>
      <c r="F52328" s="44"/>
    </row>
    <row r="52329" spans="3:6" x14ac:dyDescent="0.2">
      <c r="C52329"/>
      <c r="E52329" s="46"/>
      <c r="F52329" s="44"/>
    </row>
    <row r="52330" spans="3:6" x14ac:dyDescent="0.2">
      <c r="C52330"/>
      <c r="E52330" s="46"/>
      <c r="F52330" s="44"/>
    </row>
    <row r="52331" spans="3:6" x14ac:dyDescent="0.2">
      <c r="C52331"/>
      <c r="E52331" s="46"/>
      <c r="F52331" s="44"/>
    </row>
    <row r="52332" spans="3:6" x14ac:dyDescent="0.2">
      <c r="C52332"/>
      <c r="E52332" s="46"/>
      <c r="F52332" s="44"/>
    </row>
    <row r="52333" spans="3:6" x14ac:dyDescent="0.2">
      <c r="C52333"/>
      <c r="E52333" s="46"/>
      <c r="F52333" s="44"/>
    </row>
    <row r="52334" spans="3:6" x14ac:dyDescent="0.2">
      <c r="C52334"/>
      <c r="E52334" s="46"/>
      <c r="F52334" s="44"/>
    </row>
    <row r="52335" spans="3:6" x14ac:dyDescent="0.2">
      <c r="C52335"/>
      <c r="E52335" s="46"/>
      <c r="F52335" s="44"/>
    </row>
    <row r="52336" spans="3:6" x14ac:dyDescent="0.2">
      <c r="C52336"/>
      <c r="E52336" s="46"/>
      <c r="F52336" s="44"/>
    </row>
    <row r="52337" spans="3:6" x14ac:dyDescent="0.2">
      <c r="C52337"/>
      <c r="E52337" s="46"/>
      <c r="F52337" s="44"/>
    </row>
    <row r="52338" spans="3:6" x14ac:dyDescent="0.2">
      <c r="C52338"/>
      <c r="E52338" s="46"/>
      <c r="F52338" s="44"/>
    </row>
    <row r="52339" spans="3:6" x14ac:dyDescent="0.2">
      <c r="C52339"/>
      <c r="E52339" s="46"/>
      <c r="F52339" s="44"/>
    </row>
    <row r="52340" spans="3:6" x14ac:dyDescent="0.2">
      <c r="C52340"/>
      <c r="E52340" s="46"/>
      <c r="F52340" s="44"/>
    </row>
    <row r="52341" spans="3:6" x14ac:dyDescent="0.2">
      <c r="C52341"/>
      <c r="E52341" s="46"/>
      <c r="F52341" s="44"/>
    </row>
    <row r="52342" spans="3:6" x14ac:dyDescent="0.2">
      <c r="C52342"/>
      <c r="E52342" s="46"/>
      <c r="F52342" s="44"/>
    </row>
    <row r="52343" spans="3:6" x14ac:dyDescent="0.2">
      <c r="C52343"/>
      <c r="E52343" s="46"/>
      <c r="F52343" s="44"/>
    </row>
    <row r="52344" spans="3:6" x14ac:dyDescent="0.2">
      <c r="C52344"/>
      <c r="E52344" s="46"/>
      <c r="F52344" s="44"/>
    </row>
    <row r="52345" spans="3:6" x14ac:dyDescent="0.2">
      <c r="C52345"/>
      <c r="E52345" s="46"/>
      <c r="F52345" s="44"/>
    </row>
    <row r="52346" spans="3:6" x14ac:dyDescent="0.2">
      <c r="C52346"/>
      <c r="E52346" s="46"/>
      <c r="F52346" s="44"/>
    </row>
    <row r="52347" spans="3:6" x14ac:dyDescent="0.2">
      <c r="C52347"/>
      <c r="E52347" s="46"/>
      <c r="F52347" s="44"/>
    </row>
    <row r="52348" spans="3:6" x14ac:dyDescent="0.2">
      <c r="C52348"/>
      <c r="E52348" s="46"/>
      <c r="F52348" s="44"/>
    </row>
    <row r="52349" spans="3:6" x14ac:dyDescent="0.2">
      <c r="C52349"/>
      <c r="E52349" s="46"/>
      <c r="F52349" s="44"/>
    </row>
    <row r="52350" spans="3:6" x14ac:dyDescent="0.2">
      <c r="C52350"/>
      <c r="E52350" s="46"/>
      <c r="F52350" s="44"/>
    </row>
    <row r="52351" spans="3:6" x14ac:dyDescent="0.2">
      <c r="C52351"/>
      <c r="E52351" s="46"/>
      <c r="F52351" s="44"/>
    </row>
    <row r="52352" spans="3:6" x14ac:dyDescent="0.2">
      <c r="C52352"/>
      <c r="E52352" s="46"/>
      <c r="F52352" s="44"/>
    </row>
    <row r="52353" spans="3:6" x14ac:dyDescent="0.2">
      <c r="C52353"/>
      <c r="E52353" s="46"/>
      <c r="F52353" s="44"/>
    </row>
    <row r="52354" spans="3:6" x14ac:dyDescent="0.2">
      <c r="C52354"/>
      <c r="E52354" s="46"/>
      <c r="F52354" s="44"/>
    </row>
    <row r="52355" spans="3:6" x14ac:dyDescent="0.2">
      <c r="C52355"/>
      <c r="E52355" s="46"/>
      <c r="F52355" s="44"/>
    </row>
    <row r="52356" spans="3:6" x14ac:dyDescent="0.2">
      <c r="C52356"/>
      <c r="E52356" s="46"/>
      <c r="F52356" s="44"/>
    </row>
    <row r="52357" spans="3:6" x14ac:dyDescent="0.2">
      <c r="C52357"/>
      <c r="E52357" s="46"/>
      <c r="F52357" s="44"/>
    </row>
    <row r="52358" spans="3:6" x14ac:dyDescent="0.2">
      <c r="C52358"/>
      <c r="E52358" s="46"/>
      <c r="F52358" s="44"/>
    </row>
    <row r="52359" spans="3:6" x14ac:dyDescent="0.2">
      <c r="C52359"/>
      <c r="E52359" s="46"/>
      <c r="F52359" s="44"/>
    </row>
    <row r="52360" spans="3:6" x14ac:dyDescent="0.2">
      <c r="C52360"/>
      <c r="E52360" s="46"/>
      <c r="F52360" s="44"/>
    </row>
    <row r="52361" spans="3:6" x14ac:dyDescent="0.2">
      <c r="C52361"/>
      <c r="E52361" s="46"/>
      <c r="F52361" s="44"/>
    </row>
    <row r="52362" spans="3:6" x14ac:dyDescent="0.2">
      <c r="C52362"/>
      <c r="E52362" s="46"/>
      <c r="F52362" s="44"/>
    </row>
    <row r="52363" spans="3:6" x14ac:dyDescent="0.2">
      <c r="C52363"/>
      <c r="E52363" s="46"/>
      <c r="F52363" s="44"/>
    </row>
    <row r="52364" spans="3:6" x14ac:dyDescent="0.2">
      <c r="C52364"/>
      <c r="E52364" s="46"/>
      <c r="F52364" s="44"/>
    </row>
    <row r="52365" spans="3:6" x14ac:dyDescent="0.2">
      <c r="C52365"/>
      <c r="E52365" s="46"/>
      <c r="F52365" s="44"/>
    </row>
    <row r="52366" spans="3:6" x14ac:dyDescent="0.2">
      <c r="C52366"/>
      <c r="E52366" s="46"/>
      <c r="F52366" s="44"/>
    </row>
    <row r="52367" spans="3:6" x14ac:dyDescent="0.2">
      <c r="C52367"/>
      <c r="E52367" s="46"/>
      <c r="F52367" s="44"/>
    </row>
    <row r="52368" spans="3:6" x14ac:dyDescent="0.2">
      <c r="C52368"/>
      <c r="E52368" s="46"/>
      <c r="F52368" s="44"/>
    </row>
    <row r="52369" spans="3:6" x14ac:dyDescent="0.2">
      <c r="C52369"/>
      <c r="E52369" s="46"/>
      <c r="F52369" s="44"/>
    </row>
    <row r="52370" spans="3:6" x14ac:dyDescent="0.2">
      <c r="C52370"/>
      <c r="E52370" s="46"/>
      <c r="F52370" s="44"/>
    </row>
    <row r="52371" spans="3:6" x14ac:dyDescent="0.2">
      <c r="C52371"/>
      <c r="E52371" s="46"/>
      <c r="F52371" s="44"/>
    </row>
    <row r="52372" spans="3:6" x14ac:dyDescent="0.2">
      <c r="C52372"/>
      <c r="E52372" s="46"/>
      <c r="F52372" s="44"/>
    </row>
    <row r="52373" spans="3:6" x14ac:dyDescent="0.2">
      <c r="C52373"/>
      <c r="E52373" s="46"/>
      <c r="F52373" s="44"/>
    </row>
    <row r="52374" spans="3:6" x14ac:dyDescent="0.2">
      <c r="C52374"/>
      <c r="E52374" s="46"/>
      <c r="F52374" s="44"/>
    </row>
    <row r="52375" spans="3:6" x14ac:dyDescent="0.2">
      <c r="C52375"/>
      <c r="E52375" s="46"/>
      <c r="F52375" s="44"/>
    </row>
    <row r="52376" spans="3:6" x14ac:dyDescent="0.2">
      <c r="C52376"/>
      <c r="E52376" s="46"/>
      <c r="F52376" s="44"/>
    </row>
    <row r="52377" spans="3:6" x14ac:dyDescent="0.2">
      <c r="C52377"/>
      <c r="E52377" s="46"/>
      <c r="F52377" s="44"/>
    </row>
    <row r="52378" spans="3:6" x14ac:dyDescent="0.2">
      <c r="C52378"/>
      <c r="E52378" s="46"/>
      <c r="F52378" s="44"/>
    </row>
    <row r="52379" spans="3:6" x14ac:dyDescent="0.2">
      <c r="C52379"/>
      <c r="E52379" s="46"/>
      <c r="F52379" s="44"/>
    </row>
    <row r="52380" spans="3:6" x14ac:dyDescent="0.2">
      <c r="C52380"/>
      <c r="E52380" s="46"/>
      <c r="F52380" s="44"/>
    </row>
    <row r="52381" spans="3:6" x14ac:dyDescent="0.2">
      <c r="C52381"/>
      <c r="E52381" s="46"/>
      <c r="F52381" s="44"/>
    </row>
    <row r="52382" spans="3:6" x14ac:dyDescent="0.2">
      <c r="C52382"/>
      <c r="E52382" s="46"/>
      <c r="F52382" s="44"/>
    </row>
    <row r="52383" spans="3:6" x14ac:dyDescent="0.2">
      <c r="C52383"/>
      <c r="E52383" s="46"/>
      <c r="F52383" s="44"/>
    </row>
    <row r="52384" spans="3:6" x14ac:dyDescent="0.2">
      <c r="C52384"/>
      <c r="E52384" s="46"/>
      <c r="F52384" s="44"/>
    </row>
    <row r="52385" spans="3:6" x14ac:dyDescent="0.2">
      <c r="C52385"/>
      <c r="E52385" s="46"/>
      <c r="F52385" s="44"/>
    </row>
    <row r="52386" spans="3:6" x14ac:dyDescent="0.2">
      <c r="C52386"/>
      <c r="E52386" s="46"/>
      <c r="F52386" s="44"/>
    </row>
    <row r="52387" spans="3:6" x14ac:dyDescent="0.2">
      <c r="C52387"/>
      <c r="E52387" s="46"/>
      <c r="F52387" s="44"/>
    </row>
    <row r="52388" spans="3:6" x14ac:dyDescent="0.2">
      <c r="C52388"/>
      <c r="E52388" s="46"/>
      <c r="F52388" s="44"/>
    </row>
    <row r="52389" spans="3:6" x14ac:dyDescent="0.2">
      <c r="C52389"/>
      <c r="E52389" s="46"/>
      <c r="F52389" s="44"/>
    </row>
    <row r="52390" spans="3:6" x14ac:dyDescent="0.2">
      <c r="C52390"/>
      <c r="E52390" s="46"/>
      <c r="F52390" s="44"/>
    </row>
    <row r="52391" spans="3:6" x14ac:dyDescent="0.2">
      <c r="C52391"/>
      <c r="E52391" s="46"/>
      <c r="F52391" s="44"/>
    </row>
    <row r="52392" spans="3:6" x14ac:dyDescent="0.2">
      <c r="C52392"/>
      <c r="E52392" s="46"/>
      <c r="F52392" s="44"/>
    </row>
    <row r="52393" spans="3:6" x14ac:dyDescent="0.2">
      <c r="C52393"/>
      <c r="E52393" s="46"/>
      <c r="F52393" s="44"/>
    </row>
    <row r="52394" spans="3:6" x14ac:dyDescent="0.2">
      <c r="C52394"/>
      <c r="E52394" s="46"/>
      <c r="F52394" s="44"/>
    </row>
    <row r="52395" spans="3:6" x14ac:dyDescent="0.2">
      <c r="C52395"/>
      <c r="E52395" s="46"/>
      <c r="F52395" s="44"/>
    </row>
    <row r="52396" spans="3:6" x14ac:dyDescent="0.2">
      <c r="C52396"/>
      <c r="E52396" s="46"/>
      <c r="F52396" s="44"/>
    </row>
    <row r="52397" spans="3:6" x14ac:dyDescent="0.2">
      <c r="C52397"/>
      <c r="E52397" s="46"/>
      <c r="F52397" s="44"/>
    </row>
    <row r="52398" spans="3:6" x14ac:dyDescent="0.2">
      <c r="C52398"/>
      <c r="E52398" s="46"/>
      <c r="F52398" s="44"/>
    </row>
    <row r="52399" spans="3:6" x14ac:dyDescent="0.2">
      <c r="C52399"/>
      <c r="E52399" s="46"/>
      <c r="F52399" s="44"/>
    </row>
    <row r="52400" spans="3:6" x14ac:dyDescent="0.2">
      <c r="C52400"/>
      <c r="E52400" s="46"/>
      <c r="F52400" s="44"/>
    </row>
    <row r="52401" spans="3:6" x14ac:dyDescent="0.2">
      <c r="C52401"/>
      <c r="E52401" s="46"/>
      <c r="F52401" s="44"/>
    </row>
    <row r="52402" spans="3:6" x14ac:dyDescent="0.2">
      <c r="C52402"/>
      <c r="E52402" s="46"/>
      <c r="F52402" s="44"/>
    </row>
    <row r="52403" spans="3:6" x14ac:dyDescent="0.2">
      <c r="C52403"/>
      <c r="E52403" s="46"/>
      <c r="F52403" s="44"/>
    </row>
    <row r="52404" spans="3:6" x14ac:dyDescent="0.2">
      <c r="C52404"/>
      <c r="E52404" s="46"/>
      <c r="F52404" s="44"/>
    </row>
    <row r="52405" spans="3:6" x14ac:dyDescent="0.2">
      <c r="C52405"/>
      <c r="E52405" s="46"/>
      <c r="F52405" s="44"/>
    </row>
    <row r="52406" spans="3:6" x14ac:dyDescent="0.2">
      <c r="C52406"/>
      <c r="E52406" s="46"/>
      <c r="F52406" s="44"/>
    </row>
    <row r="52407" spans="3:6" x14ac:dyDescent="0.2">
      <c r="C52407"/>
      <c r="E52407" s="46"/>
      <c r="F52407" s="44"/>
    </row>
    <row r="52408" spans="3:6" x14ac:dyDescent="0.2">
      <c r="C52408"/>
      <c r="E52408" s="46"/>
      <c r="F52408" s="44"/>
    </row>
    <row r="52409" spans="3:6" x14ac:dyDescent="0.2">
      <c r="C52409"/>
      <c r="E52409" s="46"/>
      <c r="F52409" s="44"/>
    </row>
    <row r="52410" spans="3:6" x14ac:dyDescent="0.2">
      <c r="C52410"/>
      <c r="E52410" s="46"/>
      <c r="F52410" s="44"/>
    </row>
    <row r="52411" spans="3:6" x14ac:dyDescent="0.2">
      <c r="C52411"/>
      <c r="E52411" s="46"/>
      <c r="F52411" s="44"/>
    </row>
    <row r="52412" spans="3:6" x14ac:dyDescent="0.2">
      <c r="C52412"/>
      <c r="E52412" s="46"/>
      <c r="F52412" s="44"/>
    </row>
    <row r="52413" spans="3:6" x14ac:dyDescent="0.2">
      <c r="C52413"/>
      <c r="E52413" s="46"/>
      <c r="F52413" s="44"/>
    </row>
    <row r="52414" spans="3:6" x14ac:dyDescent="0.2">
      <c r="C52414"/>
      <c r="E52414" s="46"/>
      <c r="F52414" s="44"/>
    </row>
    <row r="52415" spans="3:6" x14ac:dyDescent="0.2">
      <c r="C52415"/>
      <c r="E52415" s="46"/>
      <c r="F52415" s="44"/>
    </row>
    <row r="52416" spans="3:6" x14ac:dyDescent="0.2">
      <c r="C52416"/>
      <c r="E52416" s="46"/>
      <c r="F52416" s="44"/>
    </row>
    <row r="52417" spans="3:6" x14ac:dyDescent="0.2">
      <c r="C52417"/>
      <c r="E52417" s="46"/>
      <c r="F52417" s="44"/>
    </row>
    <row r="52418" spans="3:6" x14ac:dyDescent="0.2">
      <c r="C52418"/>
      <c r="E52418" s="46"/>
      <c r="F52418" s="44"/>
    </row>
    <row r="52419" spans="3:6" x14ac:dyDescent="0.2">
      <c r="C52419"/>
      <c r="E52419" s="46"/>
      <c r="F52419" s="44"/>
    </row>
    <row r="52420" spans="3:6" x14ac:dyDescent="0.2">
      <c r="C52420"/>
      <c r="E52420" s="46"/>
      <c r="F52420" s="44"/>
    </row>
    <row r="52421" spans="3:6" x14ac:dyDescent="0.2">
      <c r="C52421"/>
      <c r="E52421" s="46"/>
      <c r="F52421" s="44"/>
    </row>
    <row r="52422" spans="3:6" x14ac:dyDescent="0.2">
      <c r="C52422"/>
      <c r="E52422" s="46"/>
      <c r="F52422" s="44"/>
    </row>
    <row r="52423" spans="3:6" x14ac:dyDescent="0.2">
      <c r="C52423"/>
      <c r="E52423" s="46"/>
      <c r="F52423" s="44"/>
    </row>
    <row r="52424" spans="3:6" x14ac:dyDescent="0.2">
      <c r="C52424"/>
      <c r="E52424" s="46"/>
      <c r="F52424" s="44"/>
    </row>
    <row r="52425" spans="3:6" x14ac:dyDescent="0.2">
      <c r="C52425"/>
      <c r="E52425" s="46"/>
      <c r="F52425" s="44"/>
    </row>
    <row r="52426" spans="3:6" x14ac:dyDescent="0.2">
      <c r="C52426"/>
      <c r="E52426" s="46"/>
      <c r="F52426" s="44"/>
    </row>
    <row r="52427" spans="3:6" x14ac:dyDescent="0.2">
      <c r="C52427"/>
      <c r="E52427" s="46"/>
      <c r="F52427" s="44"/>
    </row>
    <row r="52428" spans="3:6" x14ac:dyDescent="0.2">
      <c r="C52428"/>
      <c r="E52428" s="46"/>
      <c r="F52428" s="44"/>
    </row>
    <row r="52429" spans="3:6" x14ac:dyDescent="0.2">
      <c r="C52429"/>
      <c r="E52429" s="46"/>
      <c r="F52429" s="44"/>
    </row>
    <row r="52430" spans="3:6" x14ac:dyDescent="0.2">
      <c r="C52430"/>
      <c r="E52430" s="46"/>
      <c r="F52430" s="44"/>
    </row>
    <row r="52431" spans="3:6" x14ac:dyDescent="0.2">
      <c r="C52431"/>
      <c r="E52431" s="46"/>
      <c r="F52431" s="44"/>
    </row>
    <row r="52432" spans="3:6" x14ac:dyDescent="0.2">
      <c r="C52432"/>
      <c r="E52432" s="46"/>
      <c r="F52432" s="44"/>
    </row>
    <row r="52433" spans="3:6" x14ac:dyDescent="0.2">
      <c r="C52433"/>
      <c r="E52433" s="46"/>
      <c r="F52433" s="44"/>
    </row>
    <row r="52434" spans="3:6" x14ac:dyDescent="0.2">
      <c r="C52434"/>
      <c r="E52434" s="46"/>
      <c r="F52434" s="44"/>
    </row>
    <row r="52435" spans="3:6" x14ac:dyDescent="0.2">
      <c r="C52435"/>
      <c r="E52435" s="46"/>
      <c r="F52435" s="44"/>
    </row>
    <row r="52436" spans="3:6" x14ac:dyDescent="0.2">
      <c r="C52436"/>
      <c r="E52436" s="46"/>
      <c r="F52436" s="44"/>
    </row>
    <row r="52437" spans="3:6" x14ac:dyDescent="0.2">
      <c r="C52437"/>
      <c r="E52437" s="46"/>
      <c r="F52437" s="44"/>
    </row>
    <row r="52438" spans="3:6" x14ac:dyDescent="0.2">
      <c r="C52438"/>
      <c r="E52438" s="46"/>
      <c r="F52438" s="44"/>
    </row>
    <row r="52439" spans="3:6" x14ac:dyDescent="0.2">
      <c r="C52439"/>
      <c r="E52439" s="46"/>
      <c r="F52439" s="44"/>
    </row>
    <row r="52440" spans="3:6" x14ac:dyDescent="0.2">
      <c r="C52440"/>
      <c r="E52440" s="46"/>
      <c r="F52440" s="44"/>
    </row>
    <row r="52441" spans="3:6" x14ac:dyDescent="0.2">
      <c r="C52441"/>
      <c r="E52441" s="46"/>
      <c r="F52441" s="44"/>
    </row>
    <row r="52442" spans="3:6" x14ac:dyDescent="0.2">
      <c r="C52442"/>
      <c r="E52442" s="46"/>
      <c r="F52442" s="44"/>
    </row>
    <row r="52443" spans="3:6" x14ac:dyDescent="0.2">
      <c r="C52443"/>
      <c r="E52443" s="46"/>
      <c r="F52443" s="44"/>
    </row>
    <row r="52444" spans="3:6" x14ac:dyDescent="0.2">
      <c r="C52444"/>
      <c r="E52444" s="46"/>
      <c r="F52444" s="44"/>
    </row>
    <row r="52445" spans="3:6" x14ac:dyDescent="0.2">
      <c r="C52445"/>
      <c r="E52445" s="46"/>
      <c r="F52445" s="44"/>
    </row>
    <row r="52446" spans="3:6" x14ac:dyDescent="0.2">
      <c r="C52446"/>
      <c r="E52446" s="46"/>
      <c r="F52446" s="44"/>
    </row>
    <row r="52447" spans="3:6" x14ac:dyDescent="0.2">
      <c r="C52447"/>
      <c r="E52447" s="46"/>
      <c r="F52447" s="44"/>
    </row>
    <row r="52448" spans="3:6" x14ac:dyDescent="0.2">
      <c r="C52448"/>
      <c r="E52448" s="46"/>
      <c r="F52448" s="44"/>
    </row>
    <row r="52449" spans="3:6" x14ac:dyDescent="0.2">
      <c r="C52449"/>
      <c r="E52449" s="46"/>
      <c r="F52449" s="44"/>
    </row>
    <row r="52450" spans="3:6" x14ac:dyDescent="0.2">
      <c r="C52450"/>
      <c r="E52450" s="46"/>
      <c r="F52450" s="44"/>
    </row>
    <row r="52451" spans="3:6" x14ac:dyDescent="0.2">
      <c r="C52451"/>
      <c r="E52451" s="46"/>
      <c r="F52451" s="44"/>
    </row>
    <row r="52452" spans="3:6" x14ac:dyDescent="0.2">
      <c r="C52452"/>
      <c r="E52452" s="46"/>
      <c r="F52452" s="44"/>
    </row>
    <row r="52453" spans="3:6" x14ac:dyDescent="0.2">
      <c r="C52453"/>
      <c r="E52453" s="46"/>
      <c r="F52453" s="44"/>
    </row>
    <row r="52454" spans="3:6" x14ac:dyDescent="0.2">
      <c r="C52454"/>
      <c r="E52454" s="46"/>
      <c r="F52454" s="44"/>
    </row>
    <row r="52455" spans="3:6" x14ac:dyDescent="0.2">
      <c r="C52455"/>
      <c r="E52455" s="46"/>
      <c r="F52455" s="44"/>
    </row>
    <row r="52456" spans="3:6" x14ac:dyDescent="0.2">
      <c r="C52456"/>
      <c r="E52456" s="46"/>
      <c r="F52456" s="44"/>
    </row>
    <row r="52457" spans="3:6" x14ac:dyDescent="0.2">
      <c r="C52457"/>
      <c r="E52457" s="46"/>
      <c r="F52457" s="44"/>
    </row>
    <row r="52458" spans="3:6" x14ac:dyDescent="0.2">
      <c r="C52458"/>
      <c r="E52458" s="46"/>
      <c r="F52458" s="44"/>
    </row>
    <row r="52459" spans="3:6" x14ac:dyDescent="0.2">
      <c r="C52459"/>
      <c r="E52459" s="46"/>
      <c r="F52459" s="44"/>
    </row>
    <row r="52460" spans="3:6" x14ac:dyDescent="0.2">
      <c r="C52460"/>
      <c r="E52460" s="46"/>
      <c r="F52460" s="44"/>
    </row>
    <row r="52461" spans="3:6" x14ac:dyDescent="0.2">
      <c r="C52461"/>
      <c r="E52461" s="46"/>
      <c r="F52461" s="44"/>
    </row>
    <row r="52462" spans="3:6" x14ac:dyDescent="0.2">
      <c r="C52462"/>
      <c r="E52462" s="46"/>
      <c r="F52462" s="44"/>
    </row>
    <row r="52463" spans="3:6" x14ac:dyDescent="0.2">
      <c r="C52463"/>
      <c r="E52463" s="46"/>
      <c r="F52463" s="44"/>
    </row>
    <row r="52464" spans="3:6" x14ac:dyDescent="0.2">
      <c r="C52464"/>
      <c r="E52464" s="46"/>
      <c r="F52464" s="44"/>
    </row>
    <row r="52465" spans="3:6" x14ac:dyDescent="0.2">
      <c r="C52465"/>
      <c r="E52465" s="46"/>
      <c r="F52465" s="44"/>
    </row>
    <row r="52466" spans="3:6" x14ac:dyDescent="0.2">
      <c r="C52466"/>
      <c r="E52466" s="46"/>
      <c r="F52466" s="44"/>
    </row>
    <row r="52467" spans="3:6" x14ac:dyDescent="0.2">
      <c r="C52467"/>
      <c r="E52467" s="46"/>
      <c r="F52467" s="44"/>
    </row>
    <row r="52468" spans="3:6" x14ac:dyDescent="0.2">
      <c r="C52468"/>
      <c r="E52468" s="46"/>
      <c r="F52468" s="44"/>
    </row>
    <row r="52469" spans="3:6" x14ac:dyDescent="0.2">
      <c r="C52469"/>
      <c r="E52469" s="46"/>
      <c r="F52469" s="44"/>
    </row>
    <row r="52470" spans="3:6" x14ac:dyDescent="0.2">
      <c r="C52470"/>
      <c r="E52470" s="46"/>
      <c r="F52470" s="44"/>
    </row>
    <row r="52471" spans="3:6" x14ac:dyDescent="0.2">
      <c r="C52471"/>
      <c r="E52471" s="46"/>
      <c r="F52471" s="44"/>
    </row>
    <row r="52472" spans="3:6" x14ac:dyDescent="0.2">
      <c r="C52472"/>
      <c r="E52472" s="46"/>
      <c r="F52472" s="44"/>
    </row>
    <row r="52473" spans="3:6" x14ac:dyDescent="0.2">
      <c r="C52473"/>
      <c r="E52473" s="46"/>
      <c r="F52473" s="44"/>
    </row>
    <row r="52474" spans="3:6" x14ac:dyDescent="0.2">
      <c r="C52474"/>
      <c r="E52474" s="46"/>
      <c r="F52474" s="44"/>
    </row>
    <row r="52475" spans="3:6" x14ac:dyDescent="0.2">
      <c r="C52475"/>
      <c r="E52475" s="46"/>
      <c r="F52475" s="44"/>
    </row>
    <row r="52476" spans="3:6" x14ac:dyDescent="0.2">
      <c r="C52476"/>
      <c r="E52476" s="46"/>
      <c r="F52476" s="44"/>
    </row>
    <row r="52477" spans="3:6" x14ac:dyDescent="0.2">
      <c r="C52477"/>
      <c r="E52477" s="46"/>
      <c r="F52477" s="44"/>
    </row>
    <row r="52478" spans="3:6" x14ac:dyDescent="0.2">
      <c r="C52478"/>
      <c r="E52478" s="46"/>
      <c r="F52478" s="44"/>
    </row>
    <row r="52479" spans="3:6" x14ac:dyDescent="0.2">
      <c r="C52479"/>
      <c r="E52479" s="46"/>
      <c r="F52479" s="44"/>
    </row>
    <row r="52480" spans="3:6" x14ac:dyDescent="0.2">
      <c r="C52480"/>
      <c r="E52480" s="46"/>
      <c r="F52480" s="44"/>
    </row>
    <row r="52481" spans="3:6" x14ac:dyDescent="0.2">
      <c r="C52481"/>
      <c r="E52481" s="46"/>
      <c r="F52481" s="44"/>
    </row>
    <row r="52482" spans="3:6" x14ac:dyDescent="0.2">
      <c r="C52482"/>
      <c r="E52482" s="46"/>
      <c r="F52482" s="44"/>
    </row>
    <row r="52483" spans="3:6" x14ac:dyDescent="0.2">
      <c r="C52483"/>
      <c r="E52483" s="46"/>
      <c r="F52483" s="44"/>
    </row>
    <row r="52484" spans="3:6" x14ac:dyDescent="0.2">
      <c r="C52484"/>
      <c r="E52484" s="46"/>
      <c r="F52484" s="44"/>
    </row>
    <row r="52485" spans="3:6" x14ac:dyDescent="0.2">
      <c r="C52485"/>
      <c r="E52485" s="46"/>
      <c r="F52485" s="44"/>
    </row>
    <row r="52486" spans="3:6" x14ac:dyDescent="0.2">
      <c r="C52486"/>
      <c r="E52486" s="46"/>
      <c r="F52486" s="44"/>
    </row>
    <row r="52487" spans="3:6" x14ac:dyDescent="0.2">
      <c r="C52487"/>
      <c r="E52487" s="46"/>
      <c r="F52487" s="44"/>
    </row>
    <row r="52488" spans="3:6" x14ac:dyDescent="0.2">
      <c r="C52488"/>
      <c r="E52488" s="46"/>
      <c r="F52488" s="44"/>
    </row>
    <row r="52489" spans="3:6" x14ac:dyDescent="0.2">
      <c r="C52489"/>
      <c r="E52489" s="46"/>
      <c r="F52489" s="44"/>
    </row>
    <row r="52490" spans="3:6" x14ac:dyDescent="0.2">
      <c r="C52490"/>
      <c r="E52490" s="46"/>
      <c r="F52490" s="44"/>
    </row>
    <row r="52491" spans="3:6" x14ac:dyDescent="0.2">
      <c r="C52491"/>
      <c r="E52491" s="46"/>
      <c r="F52491" s="44"/>
    </row>
    <row r="52492" spans="3:6" x14ac:dyDescent="0.2">
      <c r="C52492"/>
      <c r="E52492" s="46"/>
      <c r="F52492" s="44"/>
    </row>
    <row r="52493" spans="3:6" x14ac:dyDescent="0.2">
      <c r="C52493"/>
      <c r="E52493" s="46"/>
      <c r="F52493" s="44"/>
    </row>
    <row r="52494" spans="3:6" x14ac:dyDescent="0.2">
      <c r="C52494"/>
      <c r="E52494" s="46"/>
      <c r="F52494" s="44"/>
    </row>
    <row r="52495" spans="3:6" x14ac:dyDescent="0.2">
      <c r="C52495"/>
      <c r="E52495" s="46"/>
      <c r="F52495" s="44"/>
    </row>
    <row r="52496" spans="3:6" x14ac:dyDescent="0.2">
      <c r="C52496"/>
      <c r="E52496" s="46"/>
      <c r="F52496" s="44"/>
    </row>
    <row r="52497" spans="3:6" x14ac:dyDescent="0.2">
      <c r="C52497"/>
      <c r="E52497" s="46"/>
      <c r="F52497" s="44"/>
    </row>
    <row r="52498" spans="3:6" x14ac:dyDescent="0.2">
      <c r="C52498"/>
      <c r="E52498" s="46"/>
      <c r="F52498" s="44"/>
    </row>
    <row r="52499" spans="3:6" x14ac:dyDescent="0.2">
      <c r="C52499"/>
      <c r="E52499" s="46"/>
      <c r="F52499" s="44"/>
    </row>
    <row r="52500" spans="3:6" x14ac:dyDescent="0.2">
      <c r="C52500"/>
      <c r="E52500" s="46"/>
      <c r="F52500" s="44"/>
    </row>
    <row r="52501" spans="3:6" x14ac:dyDescent="0.2">
      <c r="C52501"/>
      <c r="E52501" s="46"/>
      <c r="F52501" s="44"/>
    </row>
    <row r="52502" spans="3:6" x14ac:dyDescent="0.2">
      <c r="C52502"/>
      <c r="E52502" s="46"/>
      <c r="F52502" s="44"/>
    </row>
    <row r="52503" spans="3:6" x14ac:dyDescent="0.2">
      <c r="C52503"/>
      <c r="E52503" s="46"/>
      <c r="F52503" s="44"/>
    </row>
    <row r="52504" spans="3:6" x14ac:dyDescent="0.2">
      <c r="C52504"/>
      <c r="E52504" s="46"/>
      <c r="F52504" s="44"/>
    </row>
    <row r="52505" spans="3:6" x14ac:dyDescent="0.2">
      <c r="C52505"/>
      <c r="E52505" s="46"/>
      <c r="F52505" s="44"/>
    </row>
    <row r="52506" spans="3:6" x14ac:dyDescent="0.2">
      <c r="C52506"/>
      <c r="E52506" s="46"/>
      <c r="F52506" s="44"/>
    </row>
    <row r="52507" spans="3:6" x14ac:dyDescent="0.2">
      <c r="C52507"/>
      <c r="E52507" s="46"/>
      <c r="F52507" s="44"/>
    </row>
    <row r="52508" spans="3:6" x14ac:dyDescent="0.2">
      <c r="C52508"/>
      <c r="E52508" s="46"/>
      <c r="F52508" s="44"/>
    </row>
    <row r="52509" spans="3:6" x14ac:dyDescent="0.2">
      <c r="C52509"/>
      <c r="E52509" s="46"/>
      <c r="F52509" s="44"/>
    </row>
    <row r="52510" spans="3:6" x14ac:dyDescent="0.2">
      <c r="C52510"/>
      <c r="E52510" s="46"/>
      <c r="F52510" s="44"/>
    </row>
    <row r="52511" spans="3:6" x14ac:dyDescent="0.2">
      <c r="C52511"/>
      <c r="E52511" s="46"/>
      <c r="F52511" s="44"/>
    </row>
    <row r="52512" spans="3:6" x14ac:dyDescent="0.2">
      <c r="C52512"/>
      <c r="E52512" s="46"/>
      <c r="F52512" s="44"/>
    </row>
    <row r="52513" spans="3:6" x14ac:dyDescent="0.2">
      <c r="C52513"/>
      <c r="E52513" s="46"/>
      <c r="F52513" s="44"/>
    </row>
    <row r="52514" spans="3:6" x14ac:dyDescent="0.2">
      <c r="C52514"/>
      <c r="E52514" s="46"/>
      <c r="F52514" s="44"/>
    </row>
    <row r="52515" spans="3:6" x14ac:dyDescent="0.2">
      <c r="C52515"/>
      <c r="E52515" s="46"/>
      <c r="F52515" s="44"/>
    </row>
    <row r="52516" spans="3:6" x14ac:dyDescent="0.2">
      <c r="C52516"/>
      <c r="E52516" s="46"/>
      <c r="F52516" s="44"/>
    </row>
    <row r="52517" spans="3:6" x14ac:dyDescent="0.2">
      <c r="C52517"/>
      <c r="E52517" s="46"/>
      <c r="F52517" s="44"/>
    </row>
    <row r="52518" spans="3:6" x14ac:dyDescent="0.2">
      <c r="C52518"/>
      <c r="E52518" s="46"/>
      <c r="F52518" s="44"/>
    </row>
    <row r="52519" spans="3:6" x14ac:dyDescent="0.2">
      <c r="C52519"/>
      <c r="E52519" s="46"/>
      <c r="F52519" s="44"/>
    </row>
    <row r="52520" spans="3:6" x14ac:dyDescent="0.2">
      <c r="C52520"/>
      <c r="E52520" s="46"/>
      <c r="F52520" s="44"/>
    </row>
    <row r="52521" spans="3:6" x14ac:dyDescent="0.2">
      <c r="C52521"/>
      <c r="E52521" s="46"/>
      <c r="F52521" s="44"/>
    </row>
    <row r="52522" spans="3:6" x14ac:dyDescent="0.2">
      <c r="C52522"/>
      <c r="E52522" s="46"/>
      <c r="F52522" s="44"/>
    </row>
    <row r="52523" spans="3:6" x14ac:dyDescent="0.2">
      <c r="C52523"/>
      <c r="E52523" s="46"/>
      <c r="F52523" s="44"/>
    </row>
    <row r="52524" spans="3:6" x14ac:dyDescent="0.2">
      <c r="C52524"/>
      <c r="E52524" s="46"/>
      <c r="F52524" s="44"/>
    </row>
    <row r="52525" spans="3:6" x14ac:dyDescent="0.2">
      <c r="C52525"/>
      <c r="E52525" s="46"/>
      <c r="F52525" s="44"/>
    </row>
    <row r="52526" spans="3:6" x14ac:dyDescent="0.2">
      <c r="C52526"/>
      <c r="E52526" s="46"/>
      <c r="F52526" s="44"/>
    </row>
    <row r="52527" spans="3:6" x14ac:dyDescent="0.2">
      <c r="C52527"/>
      <c r="E52527" s="46"/>
      <c r="F52527" s="44"/>
    </row>
    <row r="52528" spans="3:6" x14ac:dyDescent="0.2">
      <c r="C52528"/>
      <c r="E52528" s="46"/>
      <c r="F52528" s="44"/>
    </row>
    <row r="52529" spans="3:6" x14ac:dyDescent="0.2">
      <c r="C52529"/>
      <c r="E52529" s="46"/>
      <c r="F52529" s="44"/>
    </row>
    <row r="52530" spans="3:6" x14ac:dyDescent="0.2">
      <c r="C52530"/>
      <c r="E52530" s="46"/>
      <c r="F52530" s="44"/>
    </row>
    <row r="52531" spans="3:6" x14ac:dyDescent="0.2">
      <c r="C52531"/>
      <c r="E52531" s="46"/>
      <c r="F52531" s="44"/>
    </row>
    <row r="52532" spans="3:6" x14ac:dyDescent="0.2">
      <c r="C52532"/>
      <c r="E52532" s="46"/>
      <c r="F52532" s="44"/>
    </row>
    <row r="52533" spans="3:6" x14ac:dyDescent="0.2">
      <c r="C52533"/>
      <c r="E52533" s="46"/>
      <c r="F52533" s="44"/>
    </row>
    <row r="52534" spans="3:6" x14ac:dyDescent="0.2">
      <c r="C52534"/>
      <c r="E52534" s="46"/>
      <c r="F52534" s="44"/>
    </row>
    <row r="52535" spans="3:6" x14ac:dyDescent="0.2">
      <c r="C52535"/>
      <c r="E52535" s="46"/>
      <c r="F52535" s="44"/>
    </row>
    <row r="52536" spans="3:6" x14ac:dyDescent="0.2">
      <c r="C52536"/>
      <c r="E52536" s="46"/>
      <c r="F52536" s="44"/>
    </row>
    <row r="52537" spans="3:6" x14ac:dyDescent="0.2">
      <c r="C52537"/>
      <c r="E52537" s="46"/>
      <c r="F52537" s="44"/>
    </row>
    <row r="52538" spans="3:6" x14ac:dyDescent="0.2">
      <c r="C52538"/>
      <c r="E52538" s="46"/>
      <c r="F52538" s="44"/>
    </row>
    <row r="52539" spans="3:6" x14ac:dyDescent="0.2">
      <c r="C52539"/>
      <c r="E52539" s="46"/>
      <c r="F52539" s="44"/>
    </row>
    <row r="52540" spans="3:6" x14ac:dyDescent="0.2">
      <c r="C52540"/>
      <c r="E52540" s="46"/>
      <c r="F52540" s="44"/>
    </row>
    <row r="52541" spans="3:6" x14ac:dyDescent="0.2">
      <c r="C52541"/>
      <c r="E52541" s="46"/>
      <c r="F52541" s="44"/>
    </row>
    <row r="52542" spans="3:6" x14ac:dyDescent="0.2">
      <c r="C52542"/>
      <c r="E52542" s="46"/>
      <c r="F52542" s="44"/>
    </row>
    <row r="52543" spans="3:6" x14ac:dyDescent="0.2">
      <c r="C52543"/>
      <c r="E52543" s="46"/>
      <c r="F52543" s="44"/>
    </row>
    <row r="52544" spans="3:6" x14ac:dyDescent="0.2">
      <c r="C52544"/>
      <c r="E52544" s="46"/>
      <c r="F52544" s="44"/>
    </row>
    <row r="52545" spans="3:6" x14ac:dyDescent="0.2">
      <c r="C52545"/>
      <c r="E52545" s="46"/>
      <c r="F52545" s="44"/>
    </row>
    <row r="52546" spans="3:6" x14ac:dyDescent="0.2">
      <c r="C52546"/>
      <c r="E52546" s="46"/>
      <c r="F52546" s="44"/>
    </row>
    <row r="52547" spans="3:6" x14ac:dyDescent="0.2">
      <c r="C52547"/>
      <c r="E52547" s="46"/>
      <c r="F52547" s="44"/>
    </row>
    <row r="52548" spans="3:6" x14ac:dyDescent="0.2">
      <c r="C52548"/>
      <c r="E52548" s="46"/>
      <c r="F52548" s="44"/>
    </row>
    <row r="52549" spans="3:6" x14ac:dyDescent="0.2">
      <c r="C52549"/>
      <c r="E52549" s="46"/>
      <c r="F52549" s="44"/>
    </row>
    <row r="52550" spans="3:6" x14ac:dyDescent="0.2">
      <c r="C52550"/>
      <c r="E52550" s="46"/>
      <c r="F52550" s="44"/>
    </row>
    <row r="52551" spans="3:6" x14ac:dyDescent="0.2">
      <c r="C52551"/>
      <c r="E52551" s="46"/>
      <c r="F52551" s="44"/>
    </row>
    <row r="52552" spans="3:6" x14ac:dyDescent="0.2">
      <c r="C52552"/>
      <c r="E52552" s="46"/>
      <c r="F52552" s="44"/>
    </row>
    <row r="52553" spans="3:6" x14ac:dyDescent="0.2">
      <c r="C52553"/>
      <c r="E52553" s="46"/>
      <c r="F52553" s="44"/>
    </row>
    <row r="52554" spans="3:6" x14ac:dyDescent="0.2">
      <c r="C52554"/>
      <c r="E52554" s="46"/>
      <c r="F52554" s="44"/>
    </row>
    <row r="52555" spans="3:6" x14ac:dyDescent="0.2">
      <c r="C52555"/>
      <c r="E52555" s="46"/>
      <c r="F52555" s="44"/>
    </row>
    <row r="52556" spans="3:6" x14ac:dyDescent="0.2">
      <c r="C52556"/>
      <c r="E52556" s="46"/>
      <c r="F52556" s="44"/>
    </row>
    <row r="52557" spans="3:6" x14ac:dyDescent="0.2">
      <c r="C52557"/>
      <c r="E52557" s="46"/>
      <c r="F52557" s="44"/>
    </row>
    <row r="52558" spans="3:6" x14ac:dyDescent="0.2">
      <c r="C52558"/>
      <c r="E52558" s="46"/>
      <c r="F52558" s="44"/>
    </row>
    <row r="52559" spans="3:6" x14ac:dyDescent="0.2">
      <c r="C52559"/>
      <c r="E52559" s="46"/>
      <c r="F52559" s="44"/>
    </row>
    <row r="52560" spans="3:6" x14ac:dyDescent="0.2">
      <c r="C52560"/>
      <c r="E52560" s="46"/>
      <c r="F52560" s="44"/>
    </row>
    <row r="52561" spans="3:6" x14ac:dyDescent="0.2">
      <c r="C52561"/>
      <c r="E52561" s="46"/>
      <c r="F52561" s="44"/>
    </row>
    <row r="52562" spans="3:6" x14ac:dyDescent="0.2">
      <c r="C52562"/>
      <c r="E52562" s="46"/>
      <c r="F52562" s="44"/>
    </row>
    <row r="52563" spans="3:6" x14ac:dyDescent="0.2">
      <c r="C52563"/>
      <c r="E52563" s="46"/>
      <c r="F52563" s="44"/>
    </row>
    <row r="52564" spans="3:6" x14ac:dyDescent="0.2">
      <c r="C52564"/>
      <c r="E52564" s="46"/>
      <c r="F52564" s="44"/>
    </row>
    <row r="52565" spans="3:6" x14ac:dyDescent="0.2">
      <c r="C52565"/>
      <c r="E52565" s="46"/>
      <c r="F52565" s="44"/>
    </row>
    <row r="52566" spans="3:6" x14ac:dyDescent="0.2">
      <c r="C52566"/>
      <c r="E52566" s="46"/>
      <c r="F52566" s="44"/>
    </row>
    <row r="52567" spans="3:6" x14ac:dyDescent="0.2">
      <c r="C52567"/>
      <c r="E52567" s="46"/>
      <c r="F52567" s="44"/>
    </row>
    <row r="52568" spans="3:6" x14ac:dyDescent="0.2">
      <c r="C52568"/>
      <c r="E52568" s="46"/>
      <c r="F52568" s="44"/>
    </row>
    <row r="52569" spans="3:6" x14ac:dyDescent="0.2">
      <c r="C52569"/>
      <c r="E52569" s="46"/>
      <c r="F52569" s="44"/>
    </row>
    <row r="52570" spans="3:6" x14ac:dyDescent="0.2">
      <c r="C52570"/>
      <c r="E52570" s="46"/>
      <c r="F52570" s="44"/>
    </row>
    <row r="52571" spans="3:6" x14ac:dyDescent="0.2">
      <c r="C52571"/>
      <c r="E52571" s="46"/>
      <c r="F52571" s="44"/>
    </row>
    <row r="52572" spans="3:6" x14ac:dyDescent="0.2">
      <c r="C52572"/>
      <c r="E52572" s="46"/>
      <c r="F52572" s="44"/>
    </row>
    <row r="52573" spans="3:6" x14ac:dyDescent="0.2">
      <c r="C52573"/>
      <c r="E52573" s="46"/>
      <c r="F52573" s="44"/>
    </row>
    <row r="52574" spans="3:6" x14ac:dyDescent="0.2">
      <c r="C52574"/>
      <c r="E52574" s="46"/>
      <c r="F52574" s="44"/>
    </row>
    <row r="52575" spans="3:6" x14ac:dyDescent="0.2">
      <c r="C52575"/>
      <c r="E52575" s="46"/>
      <c r="F52575" s="44"/>
    </row>
    <row r="52576" spans="3:6" x14ac:dyDescent="0.2">
      <c r="C52576"/>
      <c r="E52576" s="46"/>
      <c r="F52576" s="44"/>
    </row>
    <row r="52577" spans="3:6" x14ac:dyDescent="0.2">
      <c r="C52577"/>
      <c r="E52577" s="46"/>
      <c r="F52577" s="44"/>
    </row>
    <row r="52578" spans="3:6" x14ac:dyDescent="0.2">
      <c r="C52578"/>
      <c r="E52578" s="46"/>
      <c r="F52578" s="44"/>
    </row>
    <row r="52579" spans="3:6" x14ac:dyDescent="0.2">
      <c r="C52579"/>
      <c r="E52579" s="46"/>
      <c r="F52579" s="44"/>
    </row>
    <row r="52580" spans="3:6" x14ac:dyDescent="0.2">
      <c r="C52580"/>
      <c r="E52580" s="46"/>
      <c r="F52580" s="44"/>
    </row>
    <row r="52581" spans="3:6" x14ac:dyDescent="0.2">
      <c r="C52581"/>
      <c r="E52581" s="46"/>
      <c r="F52581" s="44"/>
    </row>
    <row r="52582" spans="3:6" x14ac:dyDescent="0.2">
      <c r="C52582"/>
      <c r="E52582" s="46"/>
      <c r="F52582" s="44"/>
    </row>
    <row r="52583" spans="3:6" x14ac:dyDescent="0.2">
      <c r="C52583"/>
      <c r="E52583" s="46"/>
      <c r="F52583" s="44"/>
    </row>
    <row r="52584" spans="3:6" x14ac:dyDescent="0.2">
      <c r="C52584"/>
      <c r="E52584" s="46"/>
      <c r="F52584" s="44"/>
    </row>
    <row r="52585" spans="3:6" x14ac:dyDescent="0.2">
      <c r="C52585"/>
      <c r="E52585" s="46"/>
      <c r="F52585" s="44"/>
    </row>
    <row r="52586" spans="3:6" x14ac:dyDescent="0.2">
      <c r="C52586"/>
      <c r="E52586" s="46"/>
      <c r="F52586" s="44"/>
    </row>
    <row r="52587" spans="3:6" x14ac:dyDescent="0.2">
      <c r="C52587"/>
      <c r="E52587" s="46"/>
      <c r="F52587" s="44"/>
    </row>
    <row r="52588" spans="3:6" x14ac:dyDescent="0.2">
      <c r="C52588"/>
      <c r="E52588" s="46"/>
      <c r="F52588" s="44"/>
    </row>
    <row r="52589" spans="3:6" x14ac:dyDescent="0.2">
      <c r="C52589"/>
      <c r="E52589" s="46"/>
      <c r="F52589" s="44"/>
    </row>
    <row r="52590" spans="3:6" x14ac:dyDescent="0.2">
      <c r="C52590"/>
      <c r="E52590" s="46"/>
      <c r="F52590" s="44"/>
    </row>
    <row r="52591" spans="3:6" x14ac:dyDescent="0.2">
      <c r="C52591"/>
      <c r="E52591" s="46"/>
      <c r="F52591" s="44"/>
    </row>
    <row r="52592" spans="3:6" x14ac:dyDescent="0.2">
      <c r="C52592"/>
      <c r="E52592" s="46"/>
      <c r="F52592" s="44"/>
    </row>
    <row r="52593" spans="3:6" x14ac:dyDescent="0.2">
      <c r="C52593"/>
      <c r="E52593" s="46"/>
      <c r="F52593" s="44"/>
    </row>
    <row r="52594" spans="3:6" x14ac:dyDescent="0.2">
      <c r="C52594"/>
      <c r="E52594" s="46"/>
      <c r="F52594" s="44"/>
    </row>
    <row r="52595" spans="3:6" x14ac:dyDescent="0.2">
      <c r="C52595"/>
      <c r="E52595" s="46"/>
      <c r="F52595" s="44"/>
    </row>
    <row r="52596" spans="3:6" x14ac:dyDescent="0.2">
      <c r="C52596"/>
      <c r="E52596" s="46"/>
      <c r="F52596" s="44"/>
    </row>
    <row r="52597" spans="3:6" x14ac:dyDescent="0.2">
      <c r="C52597"/>
      <c r="E52597" s="46"/>
      <c r="F52597" s="44"/>
    </row>
    <row r="52598" spans="3:6" x14ac:dyDescent="0.2">
      <c r="C52598"/>
      <c r="E52598" s="46"/>
      <c r="F52598" s="44"/>
    </row>
    <row r="52599" spans="3:6" x14ac:dyDescent="0.2">
      <c r="C52599"/>
      <c r="E52599" s="46"/>
      <c r="F52599" s="44"/>
    </row>
    <row r="52600" spans="3:6" x14ac:dyDescent="0.2">
      <c r="C52600"/>
      <c r="E52600" s="46"/>
      <c r="F52600" s="44"/>
    </row>
    <row r="52601" spans="3:6" x14ac:dyDescent="0.2">
      <c r="C52601"/>
      <c r="E52601" s="46"/>
      <c r="F52601" s="44"/>
    </row>
    <row r="52602" spans="3:6" x14ac:dyDescent="0.2">
      <c r="C52602"/>
      <c r="E52602" s="46"/>
      <c r="F52602" s="44"/>
    </row>
    <row r="52603" spans="3:6" x14ac:dyDescent="0.2">
      <c r="C52603"/>
      <c r="E52603" s="46"/>
      <c r="F52603" s="44"/>
    </row>
    <row r="52604" spans="3:6" x14ac:dyDescent="0.2">
      <c r="C52604"/>
      <c r="E52604" s="46"/>
      <c r="F52604" s="44"/>
    </row>
    <row r="52605" spans="3:6" x14ac:dyDescent="0.2">
      <c r="C52605"/>
      <c r="E52605" s="46"/>
      <c r="F52605" s="44"/>
    </row>
    <row r="52606" spans="3:6" x14ac:dyDescent="0.2">
      <c r="C52606"/>
      <c r="E52606" s="46"/>
      <c r="F52606" s="44"/>
    </row>
    <row r="52607" spans="3:6" x14ac:dyDescent="0.2">
      <c r="C52607"/>
      <c r="E52607" s="46"/>
      <c r="F52607" s="44"/>
    </row>
    <row r="52608" spans="3:6" x14ac:dyDescent="0.2">
      <c r="C52608"/>
      <c r="E52608" s="46"/>
      <c r="F52608" s="44"/>
    </row>
    <row r="52609" spans="3:6" x14ac:dyDescent="0.2">
      <c r="C52609"/>
      <c r="E52609" s="46"/>
      <c r="F52609" s="44"/>
    </row>
    <row r="52610" spans="3:6" x14ac:dyDescent="0.2">
      <c r="C52610"/>
      <c r="E52610" s="46"/>
      <c r="F52610" s="44"/>
    </row>
    <row r="52611" spans="3:6" x14ac:dyDescent="0.2">
      <c r="C52611"/>
      <c r="E52611" s="46"/>
      <c r="F52611" s="44"/>
    </row>
    <row r="52612" spans="3:6" x14ac:dyDescent="0.2">
      <c r="C52612"/>
      <c r="E52612" s="46"/>
      <c r="F52612" s="44"/>
    </row>
    <row r="52613" spans="3:6" x14ac:dyDescent="0.2">
      <c r="C52613"/>
      <c r="E52613" s="46"/>
      <c r="F52613" s="44"/>
    </row>
    <row r="52614" spans="3:6" x14ac:dyDescent="0.2">
      <c r="C52614"/>
      <c r="E52614" s="46"/>
      <c r="F52614" s="44"/>
    </row>
    <row r="52615" spans="3:6" x14ac:dyDescent="0.2">
      <c r="C52615"/>
      <c r="E52615" s="46"/>
      <c r="F52615" s="44"/>
    </row>
    <row r="52616" spans="3:6" x14ac:dyDescent="0.2">
      <c r="C52616"/>
      <c r="E52616" s="46"/>
      <c r="F52616" s="44"/>
    </row>
    <row r="52617" spans="3:6" x14ac:dyDescent="0.2">
      <c r="C52617"/>
      <c r="E52617" s="46"/>
      <c r="F52617" s="44"/>
    </row>
    <row r="52618" spans="3:6" x14ac:dyDescent="0.2">
      <c r="C52618"/>
      <c r="E52618" s="46"/>
      <c r="F52618" s="44"/>
    </row>
    <row r="52619" spans="3:6" x14ac:dyDescent="0.2">
      <c r="C52619"/>
      <c r="E52619" s="46"/>
      <c r="F52619" s="44"/>
    </row>
    <row r="52620" spans="3:6" x14ac:dyDescent="0.2">
      <c r="C52620"/>
      <c r="E52620" s="46"/>
      <c r="F52620" s="44"/>
    </row>
    <row r="52621" spans="3:6" x14ac:dyDescent="0.2">
      <c r="C52621"/>
      <c r="E52621" s="46"/>
      <c r="F52621" s="44"/>
    </row>
    <row r="52622" spans="3:6" x14ac:dyDescent="0.2">
      <c r="C52622"/>
      <c r="E52622" s="46"/>
      <c r="F52622" s="44"/>
    </row>
    <row r="52623" spans="3:6" x14ac:dyDescent="0.2">
      <c r="C52623"/>
      <c r="E52623" s="46"/>
      <c r="F52623" s="44"/>
    </row>
    <row r="52624" spans="3:6" x14ac:dyDescent="0.2">
      <c r="C52624"/>
      <c r="E52624" s="46"/>
      <c r="F52624" s="44"/>
    </row>
    <row r="52625" spans="3:6" x14ac:dyDescent="0.2">
      <c r="C52625"/>
      <c r="E52625" s="46"/>
      <c r="F52625" s="44"/>
    </row>
    <row r="52626" spans="3:6" x14ac:dyDescent="0.2">
      <c r="C52626"/>
      <c r="E52626" s="46"/>
      <c r="F52626" s="44"/>
    </row>
    <row r="52627" spans="3:6" x14ac:dyDescent="0.2">
      <c r="C52627"/>
      <c r="E52627" s="46"/>
      <c r="F52627" s="44"/>
    </row>
    <row r="52628" spans="3:6" x14ac:dyDescent="0.2">
      <c r="C52628"/>
      <c r="E52628" s="46"/>
      <c r="F52628" s="44"/>
    </row>
    <row r="52629" spans="3:6" x14ac:dyDescent="0.2">
      <c r="C52629"/>
      <c r="E52629" s="46"/>
      <c r="F52629" s="44"/>
    </row>
    <row r="52630" spans="3:6" x14ac:dyDescent="0.2">
      <c r="C52630"/>
      <c r="E52630" s="46"/>
      <c r="F52630" s="44"/>
    </row>
    <row r="52631" spans="3:6" x14ac:dyDescent="0.2">
      <c r="C52631"/>
      <c r="E52631" s="46"/>
      <c r="F52631" s="44"/>
    </row>
    <row r="52632" spans="3:6" x14ac:dyDescent="0.2">
      <c r="C52632"/>
      <c r="E52632" s="46"/>
      <c r="F52632" s="44"/>
    </row>
    <row r="52633" spans="3:6" x14ac:dyDescent="0.2">
      <c r="C52633"/>
      <c r="E52633" s="46"/>
      <c r="F52633" s="44"/>
    </row>
    <row r="52634" spans="3:6" x14ac:dyDescent="0.2">
      <c r="C52634"/>
      <c r="E52634" s="46"/>
      <c r="F52634" s="44"/>
    </row>
    <row r="52635" spans="3:6" x14ac:dyDescent="0.2">
      <c r="C52635"/>
      <c r="E52635" s="46"/>
      <c r="F52635" s="44"/>
    </row>
    <row r="52636" spans="3:6" x14ac:dyDescent="0.2">
      <c r="C52636"/>
      <c r="E52636" s="46"/>
      <c r="F52636" s="44"/>
    </row>
    <row r="52637" spans="3:6" x14ac:dyDescent="0.2">
      <c r="C52637"/>
      <c r="E52637" s="46"/>
      <c r="F52637" s="44"/>
    </row>
    <row r="52638" spans="3:6" x14ac:dyDescent="0.2">
      <c r="C52638"/>
      <c r="E52638" s="46"/>
      <c r="F52638" s="44"/>
    </row>
    <row r="52639" spans="3:6" x14ac:dyDescent="0.2">
      <c r="C52639"/>
      <c r="E52639" s="46"/>
      <c r="F52639" s="44"/>
    </row>
    <row r="52640" spans="3:6" x14ac:dyDescent="0.2">
      <c r="C52640"/>
      <c r="E52640" s="46"/>
      <c r="F52640" s="44"/>
    </row>
    <row r="52641" spans="3:6" x14ac:dyDescent="0.2">
      <c r="C52641"/>
      <c r="E52641" s="46"/>
      <c r="F52641" s="44"/>
    </row>
    <row r="52642" spans="3:6" x14ac:dyDescent="0.2">
      <c r="C52642"/>
      <c r="E52642" s="46"/>
      <c r="F52642" s="44"/>
    </row>
    <row r="52643" spans="3:6" x14ac:dyDescent="0.2">
      <c r="C52643"/>
      <c r="E52643" s="46"/>
      <c r="F52643" s="44"/>
    </row>
    <row r="52644" spans="3:6" x14ac:dyDescent="0.2">
      <c r="C52644"/>
      <c r="E52644" s="46"/>
      <c r="F52644" s="44"/>
    </row>
    <row r="52645" spans="3:6" x14ac:dyDescent="0.2">
      <c r="C52645"/>
      <c r="E52645" s="46"/>
      <c r="F52645" s="44"/>
    </row>
    <row r="52646" spans="3:6" x14ac:dyDescent="0.2">
      <c r="C52646"/>
      <c r="E52646" s="46"/>
      <c r="F52646" s="44"/>
    </row>
    <row r="52647" spans="3:6" x14ac:dyDescent="0.2">
      <c r="C52647"/>
      <c r="E52647" s="46"/>
      <c r="F52647" s="44"/>
    </row>
    <row r="52648" spans="3:6" x14ac:dyDescent="0.2">
      <c r="C52648"/>
      <c r="E52648" s="46"/>
      <c r="F52648" s="44"/>
    </row>
    <row r="52649" spans="3:6" x14ac:dyDescent="0.2">
      <c r="C52649"/>
      <c r="E52649" s="46"/>
      <c r="F52649" s="44"/>
    </row>
    <row r="52650" spans="3:6" x14ac:dyDescent="0.2">
      <c r="C52650"/>
      <c r="E52650" s="46"/>
      <c r="F52650" s="44"/>
    </row>
    <row r="52651" spans="3:6" x14ac:dyDescent="0.2">
      <c r="C52651"/>
      <c r="E52651" s="46"/>
      <c r="F52651" s="44"/>
    </row>
    <row r="52652" spans="3:6" x14ac:dyDescent="0.2">
      <c r="C52652"/>
      <c r="E52652" s="46"/>
      <c r="F52652" s="44"/>
    </row>
    <row r="52653" spans="3:6" x14ac:dyDescent="0.2">
      <c r="C52653"/>
      <c r="E52653" s="46"/>
      <c r="F52653" s="44"/>
    </row>
    <row r="52654" spans="3:6" x14ac:dyDescent="0.2">
      <c r="C52654"/>
      <c r="E52654" s="46"/>
      <c r="F52654" s="44"/>
    </row>
    <row r="52655" spans="3:6" x14ac:dyDescent="0.2">
      <c r="C52655"/>
      <c r="E52655" s="46"/>
      <c r="F52655" s="44"/>
    </row>
    <row r="52656" spans="3:6" x14ac:dyDescent="0.2">
      <c r="C52656"/>
      <c r="E52656" s="46"/>
      <c r="F52656" s="44"/>
    </row>
    <row r="52657" spans="3:6" x14ac:dyDescent="0.2">
      <c r="C52657"/>
      <c r="E52657" s="46"/>
      <c r="F52657" s="44"/>
    </row>
    <row r="52658" spans="3:6" x14ac:dyDescent="0.2">
      <c r="C52658"/>
      <c r="E52658" s="46"/>
      <c r="F52658" s="44"/>
    </row>
    <row r="52659" spans="3:6" x14ac:dyDescent="0.2">
      <c r="C52659"/>
      <c r="E52659" s="46"/>
      <c r="F52659" s="44"/>
    </row>
    <row r="52660" spans="3:6" x14ac:dyDescent="0.2">
      <c r="C52660"/>
      <c r="E52660" s="46"/>
      <c r="F52660" s="44"/>
    </row>
    <row r="52661" spans="3:6" x14ac:dyDescent="0.2">
      <c r="C52661"/>
      <c r="E52661" s="46"/>
      <c r="F52661" s="44"/>
    </row>
    <row r="52662" spans="3:6" x14ac:dyDescent="0.2">
      <c r="C52662"/>
      <c r="E52662" s="46"/>
      <c r="F52662" s="44"/>
    </row>
    <row r="52663" spans="3:6" x14ac:dyDescent="0.2">
      <c r="C52663"/>
      <c r="E52663" s="46"/>
      <c r="F52663" s="44"/>
    </row>
    <row r="52664" spans="3:6" x14ac:dyDescent="0.2">
      <c r="C52664"/>
      <c r="E52664" s="46"/>
      <c r="F52664" s="44"/>
    </row>
    <row r="52665" spans="3:6" x14ac:dyDescent="0.2">
      <c r="C52665"/>
      <c r="E52665" s="46"/>
      <c r="F52665" s="44"/>
    </row>
    <row r="52666" spans="3:6" x14ac:dyDescent="0.2">
      <c r="C52666"/>
      <c r="E52666" s="46"/>
      <c r="F52666" s="44"/>
    </row>
    <row r="52667" spans="3:6" x14ac:dyDescent="0.2">
      <c r="C52667"/>
      <c r="E52667" s="46"/>
      <c r="F52667" s="44"/>
    </row>
    <row r="52668" spans="3:6" x14ac:dyDescent="0.2">
      <c r="C52668"/>
      <c r="E52668" s="46"/>
      <c r="F52668" s="44"/>
    </row>
    <row r="52669" spans="3:6" x14ac:dyDescent="0.2">
      <c r="C52669"/>
      <c r="E52669" s="46"/>
      <c r="F52669" s="44"/>
    </row>
    <row r="52670" spans="3:6" x14ac:dyDescent="0.2">
      <c r="C52670"/>
      <c r="E52670" s="46"/>
      <c r="F52670" s="44"/>
    </row>
    <row r="52671" spans="3:6" x14ac:dyDescent="0.2">
      <c r="C52671"/>
      <c r="E52671" s="46"/>
      <c r="F52671" s="44"/>
    </row>
    <row r="52672" spans="3:6" x14ac:dyDescent="0.2">
      <c r="C52672"/>
      <c r="E52672" s="46"/>
      <c r="F52672" s="44"/>
    </row>
    <row r="52673" spans="3:6" x14ac:dyDescent="0.2">
      <c r="C52673"/>
      <c r="E52673" s="46"/>
      <c r="F52673" s="44"/>
    </row>
    <row r="52674" spans="3:6" x14ac:dyDescent="0.2">
      <c r="C52674"/>
      <c r="E52674" s="46"/>
      <c r="F52674" s="44"/>
    </row>
    <row r="52675" spans="3:6" x14ac:dyDescent="0.2">
      <c r="C52675"/>
      <c r="E52675" s="46"/>
      <c r="F52675" s="44"/>
    </row>
    <row r="52676" spans="3:6" x14ac:dyDescent="0.2">
      <c r="C52676"/>
      <c r="E52676" s="46"/>
      <c r="F52676" s="44"/>
    </row>
    <row r="52677" spans="3:6" x14ac:dyDescent="0.2">
      <c r="C52677"/>
      <c r="E52677" s="46"/>
      <c r="F52677" s="44"/>
    </row>
    <row r="52678" spans="3:6" x14ac:dyDescent="0.2">
      <c r="C52678"/>
      <c r="E52678" s="46"/>
      <c r="F52678" s="44"/>
    </row>
    <row r="52679" spans="3:6" x14ac:dyDescent="0.2">
      <c r="C52679"/>
      <c r="E52679" s="46"/>
      <c r="F52679" s="44"/>
    </row>
    <row r="52680" spans="3:6" x14ac:dyDescent="0.2">
      <c r="C52680"/>
      <c r="E52680" s="46"/>
      <c r="F52680" s="44"/>
    </row>
    <row r="52681" spans="3:6" x14ac:dyDescent="0.2">
      <c r="C52681"/>
      <c r="E52681" s="46"/>
      <c r="F52681" s="44"/>
    </row>
    <row r="52682" spans="3:6" x14ac:dyDescent="0.2">
      <c r="C52682"/>
      <c r="E52682" s="46"/>
      <c r="F52682" s="44"/>
    </row>
    <row r="52683" spans="3:6" x14ac:dyDescent="0.2">
      <c r="C52683"/>
      <c r="E52683" s="46"/>
      <c r="F52683" s="44"/>
    </row>
    <row r="52684" spans="3:6" x14ac:dyDescent="0.2">
      <c r="C52684"/>
      <c r="E52684" s="46"/>
      <c r="F52684" s="44"/>
    </row>
    <row r="52685" spans="3:6" x14ac:dyDescent="0.2">
      <c r="C52685"/>
      <c r="E52685" s="46"/>
      <c r="F52685" s="44"/>
    </row>
    <row r="52686" spans="3:6" x14ac:dyDescent="0.2">
      <c r="C52686"/>
      <c r="E52686" s="46"/>
      <c r="F52686" s="44"/>
    </row>
    <row r="52687" spans="3:6" x14ac:dyDescent="0.2">
      <c r="C52687"/>
      <c r="E52687" s="46"/>
      <c r="F52687" s="44"/>
    </row>
    <row r="52688" spans="3:6" x14ac:dyDescent="0.2">
      <c r="C52688"/>
      <c r="E52688" s="46"/>
      <c r="F52688" s="44"/>
    </row>
    <row r="52689" spans="3:6" x14ac:dyDescent="0.2">
      <c r="C52689"/>
      <c r="E52689" s="46"/>
      <c r="F52689" s="44"/>
    </row>
    <row r="52690" spans="3:6" x14ac:dyDescent="0.2">
      <c r="C52690"/>
      <c r="E52690" s="46"/>
      <c r="F52690" s="44"/>
    </row>
    <row r="52691" spans="3:6" x14ac:dyDescent="0.2">
      <c r="C52691"/>
      <c r="E52691" s="46"/>
      <c r="F52691" s="44"/>
    </row>
    <row r="52692" spans="3:6" x14ac:dyDescent="0.2">
      <c r="C52692"/>
      <c r="E52692" s="46"/>
      <c r="F52692" s="44"/>
    </row>
    <row r="52693" spans="3:6" x14ac:dyDescent="0.2">
      <c r="C52693"/>
      <c r="E52693" s="46"/>
      <c r="F52693" s="44"/>
    </row>
    <row r="52694" spans="3:6" x14ac:dyDescent="0.2">
      <c r="C52694"/>
      <c r="E52694" s="46"/>
      <c r="F52694" s="44"/>
    </row>
    <row r="52695" spans="3:6" x14ac:dyDescent="0.2">
      <c r="C52695"/>
      <c r="E52695" s="46"/>
      <c r="F52695" s="44"/>
    </row>
    <row r="52696" spans="3:6" x14ac:dyDescent="0.2">
      <c r="C52696"/>
      <c r="E52696" s="46"/>
      <c r="F52696" s="44"/>
    </row>
    <row r="52697" spans="3:6" x14ac:dyDescent="0.2">
      <c r="C52697"/>
      <c r="E52697" s="46"/>
      <c r="F52697" s="44"/>
    </row>
    <row r="52698" spans="3:6" x14ac:dyDescent="0.2">
      <c r="C52698"/>
      <c r="E52698" s="46"/>
      <c r="F52698" s="44"/>
    </row>
    <row r="52699" spans="3:6" x14ac:dyDescent="0.2">
      <c r="C52699"/>
      <c r="E52699" s="46"/>
      <c r="F52699" s="44"/>
    </row>
    <row r="52700" spans="3:6" x14ac:dyDescent="0.2">
      <c r="C52700"/>
      <c r="E52700" s="46"/>
      <c r="F52700" s="44"/>
    </row>
    <row r="52701" spans="3:6" x14ac:dyDescent="0.2">
      <c r="C52701"/>
      <c r="E52701" s="46"/>
      <c r="F52701" s="44"/>
    </row>
    <row r="52702" spans="3:6" x14ac:dyDescent="0.2">
      <c r="C52702"/>
      <c r="E52702" s="46"/>
      <c r="F52702" s="44"/>
    </row>
    <row r="52703" spans="3:6" x14ac:dyDescent="0.2">
      <c r="C52703"/>
      <c r="E52703" s="46"/>
      <c r="F52703" s="44"/>
    </row>
    <row r="52704" spans="3:6" x14ac:dyDescent="0.2">
      <c r="C52704"/>
      <c r="E52704" s="46"/>
      <c r="F52704" s="44"/>
    </row>
    <row r="52705" spans="3:6" x14ac:dyDescent="0.2">
      <c r="C52705"/>
      <c r="E52705" s="46"/>
      <c r="F52705" s="44"/>
    </row>
    <row r="52706" spans="3:6" x14ac:dyDescent="0.2">
      <c r="C52706"/>
      <c r="E52706" s="46"/>
      <c r="F52706" s="44"/>
    </row>
    <row r="52707" spans="3:6" x14ac:dyDescent="0.2">
      <c r="C52707"/>
      <c r="E52707" s="46"/>
      <c r="F52707" s="44"/>
    </row>
    <row r="52708" spans="3:6" x14ac:dyDescent="0.2">
      <c r="C52708"/>
      <c r="E52708" s="46"/>
      <c r="F52708" s="44"/>
    </row>
    <row r="52709" spans="3:6" x14ac:dyDescent="0.2">
      <c r="C52709"/>
      <c r="E52709" s="46"/>
      <c r="F52709" s="44"/>
    </row>
    <row r="52710" spans="3:6" x14ac:dyDescent="0.2">
      <c r="C52710"/>
      <c r="E52710" s="46"/>
      <c r="F52710" s="44"/>
    </row>
    <row r="52711" spans="3:6" x14ac:dyDescent="0.2">
      <c r="C52711"/>
      <c r="E52711" s="46"/>
      <c r="F52711" s="44"/>
    </row>
    <row r="52712" spans="3:6" x14ac:dyDescent="0.2">
      <c r="C52712"/>
      <c r="E52712" s="46"/>
      <c r="F52712" s="44"/>
    </row>
    <row r="52713" spans="3:6" x14ac:dyDescent="0.2">
      <c r="C52713"/>
      <c r="E52713" s="46"/>
      <c r="F52713" s="44"/>
    </row>
    <row r="52714" spans="3:6" x14ac:dyDescent="0.2">
      <c r="C52714"/>
      <c r="E52714" s="46"/>
      <c r="F52714" s="44"/>
    </row>
    <row r="52715" spans="3:6" x14ac:dyDescent="0.2">
      <c r="C52715"/>
      <c r="E52715" s="46"/>
      <c r="F52715" s="44"/>
    </row>
    <row r="52716" spans="3:6" x14ac:dyDescent="0.2">
      <c r="C52716"/>
      <c r="E52716" s="46"/>
      <c r="F52716" s="44"/>
    </row>
    <row r="52717" spans="3:6" x14ac:dyDescent="0.2">
      <c r="C52717"/>
      <c r="E52717" s="46"/>
      <c r="F52717" s="44"/>
    </row>
    <row r="52718" spans="3:6" x14ac:dyDescent="0.2">
      <c r="C52718"/>
      <c r="E52718" s="46"/>
      <c r="F52718" s="44"/>
    </row>
    <row r="52719" spans="3:6" x14ac:dyDescent="0.2">
      <c r="C52719"/>
      <c r="E52719" s="46"/>
      <c r="F52719" s="44"/>
    </row>
    <row r="52720" spans="3:6" x14ac:dyDescent="0.2">
      <c r="C52720"/>
      <c r="E52720" s="46"/>
      <c r="F52720" s="44"/>
    </row>
    <row r="52721" spans="3:6" x14ac:dyDescent="0.2">
      <c r="C52721"/>
      <c r="E52721" s="46"/>
      <c r="F52721" s="44"/>
    </row>
    <row r="52722" spans="3:6" x14ac:dyDescent="0.2">
      <c r="C52722"/>
      <c r="E52722" s="46"/>
      <c r="F52722" s="44"/>
    </row>
    <row r="52723" spans="3:6" x14ac:dyDescent="0.2">
      <c r="C52723"/>
      <c r="E52723" s="46"/>
      <c r="F52723" s="44"/>
    </row>
    <row r="52724" spans="3:6" x14ac:dyDescent="0.2">
      <c r="C52724"/>
      <c r="E52724" s="46"/>
      <c r="F52724" s="44"/>
    </row>
    <row r="52725" spans="3:6" x14ac:dyDescent="0.2">
      <c r="C52725"/>
      <c r="E52725" s="46"/>
      <c r="F52725" s="44"/>
    </row>
    <row r="52726" spans="3:6" x14ac:dyDescent="0.2">
      <c r="C52726"/>
      <c r="E52726" s="46"/>
      <c r="F52726" s="44"/>
    </row>
    <row r="52727" spans="3:6" x14ac:dyDescent="0.2">
      <c r="C52727"/>
      <c r="E52727" s="46"/>
      <c r="F52727" s="44"/>
    </row>
    <row r="52728" spans="3:6" x14ac:dyDescent="0.2">
      <c r="C52728"/>
      <c r="E52728" s="46"/>
      <c r="F52728" s="44"/>
    </row>
    <row r="52729" spans="3:6" x14ac:dyDescent="0.2">
      <c r="C52729"/>
      <c r="E52729" s="46"/>
      <c r="F52729" s="44"/>
    </row>
    <row r="52730" spans="3:6" x14ac:dyDescent="0.2">
      <c r="C52730"/>
      <c r="E52730" s="46"/>
      <c r="F52730" s="44"/>
    </row>
    <row r="52731" spans="3:6" x14ac:dyDescent="0.2">
      <c r="C52731"/>
      <c r="E52731" s="46"/>
      <c r="F52731" s="44"/>
    </row>
    <row r="52732" spans="3:6" x14ac:dyDescent="0.2">
      <c r="C52732"/>
      <c r="E52732" s="46"/>
      <c r="F52732" s="44"/>
    </row>
    <row r="52733" spans="3:6" x14ac:dyDescent="0.2">
      <c r="C52733"/>
      <c r="E52733" s="46"/>
      <c r="F52733" s="44"/>
    </row>
    <row r="52734" spans="3:6" x14ac:dyDescent="0.2">
      <c r="C52734"/>
      <c r="E52734" s="46"/>
      <c r="F52734" s="44"/>
    </row>
    <row r="52735" spans="3:6" x14ac:dyDescent="0.2">
      <c r="C52735"/>
      <c r="E52735" s="46"/>
      <c r="F52735" s="44"/>
    </row>
    <row r="52736" spans="3:6" x14ac:dyDescent="0.2">
      <c r="C52736"/>
      <c r="E52736" s="46"/>
      <c r="F52736" s="44"/>
    </row>
    <row r="52737" spans="3:6" x14ac:dyDescent="0.2">
      <c r="C52737"/>
      <c r="E52737" s="46"/>
      <c r="F52737" s="44"/>
    </row>
    <row r="52738" spans="3:6" x14ac:dyDescent="0.2">
      <c r="C52738"/>
      <c r="E52738" s="46"/>
      <c r="F52738" s="44"/>
    </row>
    <row r="52739" spans="3:6" x14ac:dyDescent="0.2">
      <c r="C52739"/>
      <c r="E52739" s="46"/>
      <c r="F52739" s="44"/>
    </row>
    <row r="52740" spans="3:6" x14ac:dyDescent="0.2">
      <c r="C52740"/>
      <c r="E52740" s="46"/>
      <c r="F52740" s="44"/>
    </row>
    <row r="52741" spans="3:6" x14ac:dyDescent="0.2">
      <c r="C52741"/>
      <c r="E52741" s="46"/>
      <c r="F52741" s="44"/>
    </row>
    <row r="52742" spans="3:6" x14ac:dyDescent="0.2">
      <c r="C52742"/>
      <c r="E52742" s="46"/>
      <c r="F52742" s="44"/>
    </row>
    <row r="52743" spans="3:6" x14ac:dyDescent="0.2">
      <c r="C52743"/>
      <c r="E52743" s="46"/>
      <c r="F52743" s="44"/>
    </row>
    <row r="52744" spans="3:6" x14ac:dyDescent="0.2">
      <c r="C52744"/>
      <c r="E52744" s="46"/>
      <c r="F52744" s="44"/>
    </row>
    <row r="52745" spans="3:6" x14ac:dyDescent="0.2">
      <c r="C52745"/>
      <c r="E52745" s="46"/>
      <c r="F52745" s="44"/>
    </row>
    <row r="52746" spans="3:6" x14ac:dyDescent="0.2">
      <c r="C52746"/>
      <c r="E52746" s="46"/>
      <c r="F52746" s="44"/>
    </row>
    <row r="52747" spans="3:6" x14ac:dyDescent="0.2">
      <c r="C52747"/>
      <c r="E52747" s="46"/>
      <c r="F52747" s="44"/>
    </row>
    <row r="52748" spans="3:6" x14ac:dyDescent="0.2">
      <c r="C52748"/>
      <c r="E52748" s="46"/>
      <c r="F52748" s="44"/>
    </row>
    <row r="52749" spans="3:6" x14ac:dyDescent="0.2">
      <c r="C52749"/>
      <c r="E52749" s="46"/>
      <c r="F52749" s="44"/>
    </row>
    <row r="52750" spans="3:6" x14ac:dyDescent="0.2">
      <c r="C52750"/>
      <c r="E52750" s="46"/>
      <c r="F52750" s="44"/>
    </row>
    <row r="52751" spans="3:6" x14ac:dyDescent="0.2">
      <c r="C52751"/>
      <c r="E52751" s="46"/>
      <c r="F52751" s="44"/>
    </row>
    <row r="52752" spans="3:6" x14ac:dyDescent="0.2">
      <c r="C52752"/>
      <c r="E52752" s="46"/>
      <c r="F52752" s="44"/>
    </row>
    <row r="52753" spans="3:6" x14ac:dyDescent="0.2">
      <c r="C52753"/>
      <c r="E52753" s="46"/>
      <c r="F52753" s="44"/>
    </row>
    <row r="52754" spans="3:6" x14ac:dyDescent="0.2">
      <c r="C52754"/>
      <c r="E52754" s="46"/>
      <c r="F52754" s="44"/>
    </row>
    <row r="52755" spans="3:6" x14ac:dyDescent="0.2">
      <c r="C52755"/>
      <c r="E52755" s="46"/>
      <c r="F52755" s="44"/>
    </row>
    <row r="52756" spans="3:6" x14ac:dyDescent="0.2">
      <c r="C52756"/>
      <c r="E52756" s="46"/>
      <c r="F52756" s="44"/>
    </row>
    <row r="52757" spans="3:6" x14ac:dyDescent="0.2">
      <c r="C52757"/>
      <c r="E52757" s="46"/>
      <c r="F52757" s="44"/>
    </row>
    <row r="52758" spans="3:6" x14ac:dyDescent="0.2">
      <c r="C52758"/>
      <c r="E52758" s="46"/>
      <c r="F52758" s="44"/>
    </row>
    <row r="52759" spans="3:6" x14ac:dyDescent="0.2">
      <c r="C52759"/>
      <c r="E52759" s="46"/>
      <c r="F52759" s="44"/>
    </row>
    <row r="52760" spans="3:6" x14ac:dyDescent="0.2">
      <c r="C52760"/>
      <c r="E52760" s="46"/>
      <c r="F52760" s="44"/>
    </row>
    <row r="52761" spans="3:6" x14ac:dyDescent="0.2">
      <c r="C52761"/>
      <c r="E52761" s="46"/>
      <c r="F52761" s="44"/>
    </row>
    <row r="52762" spans="3:6" x14ac:dyDescent="0.2">
      <c r="C52762"/>
      <c r="E52762" s="46"/>
      <c r="F52762" s="44"/>
    </row>
    <row r="52763" spans="3:6" x14ac:dyDescent="0.2">
      <c r="C52763"/>
      <c r="E52763" s="46"/>
      <c r="F52763" s="44"/>
    </row>
    <row r="52764" spans="3:6" x14ac:dyDescent="0.2">
      <c r="C52764"/>
      <c r="E52764" s="46"/>
      <c r="F52764" s="44"/>
    </row>
    <row r="52765" spans="3:6" x14ac:dyDescent="0.2">
      <c r="C52765"/>
      <c r="E52765" s="46"/>
      <c r="F52765" s="44"/>
    </row>
    <row r="52766" spans="3:6" x14ac:dyDescent="0.2">
      <c r="C52766"/>
      <c r="E52766" s="46"/>
      <c r="F52766" s="44"/>
    </row>
    <row r="52767" spans="3:6" x14ac:dyDescent="0.2">
      <c r="C52767"/>
      <c r="E52767" s="46"/>
      <c r="F52767" s="44"/>
    </row>
    <row r="52768" spans="3:6" x14ac:dyDescent="0.2">
      <c r="C52768"/>
      <c r="E52768" s="46"/>
      <c r="F52768" s="44"/>
    </row>
    <row r="52769" spans="3:6" x14ac:dyDescent="0.2">
      <c r="C52769"/>
      <c r="E52769" s="46"/>
      <c r="F52769" s="44"/>
    </row>
    <row r="52770" spans="3:6" x14ac:dyDescent="0.2">
      <c r="C52770"/>
      <c r="E52770" s="46"/>
      <c r="F52770" s="44"/>
    </row>
    <row r="52771" spans="3:6" x14ac:dyDescent="0.2">
      <c r="C52771"/>
      <c r="E52771" s="46"/>
      <c r="F52771" s="44"/>
    </row>
    <row r="52772" spans="3:6" x14ac:dyDescent="0.2">
      <c r="C52772"/>
      <c r="E52772" s="46"/>
      <c r="F52772" s="44"/>
    </row>
    <row r="52773" spans="3:6" x14ac:dyDescent="0.2">
      <c r="C52773"/>
      <c r="E52773" s="46"/>
      <c r="F52773" s="44"/>
    </row>
    <row r="52774" spans="3:6" x14ac:dyDescent="0.2">
      <c r="C52774"/>
      <c r="E52774" s="46"/>
      <c r="F52774" s="44"/>
    </row>
    <row r="52775" spans="3:6" x14ac:dyDescent="0.2">
      <c r="C52775"/>
      <c r="E52775" s="46"/>
      <c r="F52775" s="44"/>
    </row>
    <row r="52776" spans="3:6" x14ac:dyDescent="0.2">
      <c r="C52776"/>
      <c r="E52776" s="46"/>
      <c r="F52776" s="44"/>
    </row>
    <row r="52777" spans="3:6" x14ac:dyDescent="0.2">
      <c r="C52777"/>
      <c r="E52777" s="46"/>
      <c r="F52777" s="44"/>
    </row>
    <row r="52778" spans="3:6" x14ac:dyDescent="0.2">
      <c r="C52778"/>
      <c r="E52778" s="46"/>
      <c r="F52778" s="44"/>
    </row>
    <row r="52779" spans="3:6" x14ac:dyDescent="0.2">
      <c r="C52779"/>
      <c r="E52779" s="46"/>
      <c r="F52779" s="44"/>
    </row>
    <row r="52780" spans="3:6" x14ac:dyDescent="0.2">
      <c r="C52780"/>
      <c r="E52780" s="46"/>
      <c r="F52780" s="44"/>
    </row>
    <row r="52781" spans="3:6" x14ac:dyDescent="0.2">
      <c r="C52781"/>
      <c r="E52781" s="46"/>
      <c r="F52781" s="44"/>
    </row>
    <row r="52782" spans="3:6" x14ac:dyDescent="0.2">
      <c r="C52782"/>
      <c r="E52782" s="46"/>
      <c r="F52782" s="44"/>
    </row>
    <row r="52783" spans="3:6" x14ac:dyDescent="0.2">
      <c r="C52783"/>
      <c r="E52783" s="46"/>
      <c r="F52783" s="44"/>
    </row>
    <row r="52784" spans="3:6" x14ac:dyDescent="0.2">
      <c r="C52784"/>
      <c r="E52784" s="46"/>
      <c r="F52784" s="44"/>
    </row>
    <row r="52785" spans="3:6" x14ac:dyDescent="0.2">
      <c r="C52785"/>
      <c r="E52785" s="46"/>
      <c r="F52785" s="44"/>
    </row>
    <row r="52786" spans="3:6" x14ac:dyDescent="0.2">
      <c r="C52786"/>
      <c r="E52786" s="46"/>
      <c r="F52786" s="44"/>
    </row>
    <row r="52787" spans="3:6" x14ac:dyDescent="0.2">
      <c r="C52787"/>
      <c r="E52787" s="46"/>
      <c r="F52787" s="44"/>
    </row>
    <row r="52788" spans="3:6" x14ac:dyDescent="0.2">
      <c r="C52788"/>
      <c r="E52788" s="46"/>
      <c r="F52788" s="44"/>
    </row>
    <row r="52789" spans="3:6" x14ac:dyDescent="0.2">
      <c r="C52789"/>
      <c r="E52789" s="46"/>
      <c r="F52789" s="44"/>
    </row>
    <row r="52790" spans="3:6" x14ac:dyDescent="0.2">
      <c r="C52790"/>
      <c r="E52790" s="46"/>
      <c r="F52790" s="44"/>
    </row>
    <row r="52791" spans="3:6" x14ac:dyDescent="0.2">
      <c r="C52791"/>
      <c r="E52791" s="46"/>
      <c r="F52791" s="44"/>
    </row>
    <row r="52792" spans="3:6" x14ac:dyDescent="0.2">
      <c r="C52792"/>
      <c r="E52792" s="46"/>
      <c r="F52792" s="44"/>
    </row>
    <row r="52793" spans="3:6" x14ac:dyDescent="0.2">
      <c r="C52793"/>
      <c r="E52793" s="46"/>
      <c r="F52793" s="44"/>
    </row>
    <row r="52794" spans="3:6" x14ac:dyDescent="0.2">
      <c r="C52794"/>
      <c r="E52794" s="46"/>
      <c r="F52794" s="44"/>
    </row>
    <row r="52795" spans="3:6" x14ac:dyDescent="0.2">
      <c r="C52795"/>
      <c r="E52795" s="46"/>
      <c r="F52795" s="44"/>
    </row>
    <row r="52796" spans="3:6" x14ac:dyDescent="0.2">
      <c r="C52796"/>
      <c r="E52796" s="46"/>
      <c r="F52796" s="44"/>
    </row>
    <row r="52797" spans="3:6" x14ac:dyDescent="0.2">
      <c r="C52797"/>
      <c r="E52797" s="46"/>
      <c r="F52797" s="44"/>
    </row>
    <row r="52798" spans="3:6" x14ac:dyDescent="0.2">
      <c r="C52798"/>
      <c r="E52798" s="46"/>
      <c r="F52798" s="44"/>
    </row>
    <row r="52799" spans="3:6" x14ac:dyDescent="0.2">
      <c r="C52799"/>
      <c r="E52799" s="46"/>
      <c r="F52799" s="44"/>
    </row>
    <row r="52800" spans="3:6" x14ac:dyDescent="0.2">
      <c r="C52800"/>
      <c r="E52800" s="46"/>
      <c r="F52800" s="44"/>
    </row>
    <row r="52801" spans="3:6" x14ac:dyDescent="0.2">
      <c r="C52801"/>
      <c r="E52801" s="46"/>
      <c r="F52801" s="44"/>
    </row>
    <row r="52802" spans="3:6" x14ac:dyDescent="0.2">
      <c r="C52802"/>
      <c r="E52802" s="46"/>
      <c r="F52802" s="44"/>
    </row>
    <row r="52803" spans="3:6" x14ac:dyDescent="0.2">
      <c r="C52803"/>
      <c r="E52803" s="46"/>
      <c r="F52803" s="44"/>
    </row>
    <row r="52804" spans="3:6" x14ac:dyDescent="0.2">
      <c r="C52804"/>
      <c r="E52804" s="46"/>
      <c r="F52804" s="44"/>
    </row>
    <row r="52805" spans="3:6" x14ac:dyDescent="0.2">
      <c r="C52805"/>
      <c r="E52805" s="46"/>
      <c r="F52805" s="44"/>
    </row>
    <row r="52806" spans="3:6" x14ac:dyDescent="0.2">
      <c r="C52806"/>
      <c r="E52806" s="46"/>
      <c r="F52806" s="44"/>
    </row>
    <row r="52807" spans="3:6" x14ac:dyDescent="0.2">
      <c r="C52807"/>
      <c r="E52807" s="46"/>
      <c r="F52807" s="44"/>
    </row>
    <row r="52808" spans="3:6" x14ac:dyDescent="0.2">
      <c r="C52808"/>
      <c r="E52808" s="46"/>
      <c r="F52808" s="44"/>
    </row>
    <row r="52809" spans="3:6" x14ac:dyDescent="0.2">
      <c r="C52809"/>
      <c r="E52809" s="46"/>
      <c r="F52809" s="44"/>
    </row>
    <row r="52810" spans="3:6" x14ac:dyDescent="0.2">
      <c r="C52810"/>
      <c r="E52810" s="46"/>
      <c r="F52810" s="44"/>
    </row>
    <row r="52811" spans="3:6" x14ac:dyDescent="0.2">
      <c r="C52811"/>
      <c r="E52811" s="46"/>
      <c r="F52811" s="44"/>
    </row>
    <row r="52812" spans="3:6" x14ac:dyDescent="0.2">
      <c r="C52812"/>
      <c r="E52812" s="46"/>
      <c r="F52812" s="44"/>
    </row>
    <row r="52813" spans="3:6" x14ac:dyDescent="0.2">
      <c r="C52813"/>
      <c r="E52813" s="46"/>
      <c r="F52813" s="44"/>
    </row>
    <row r="52814" spans="3:6" x14ac:dyDescent="0.2">
      <c r="C52814"/>
      <c r="E52814" s="46"/>
      <c r="F52814" s="44"/>
    </row>
    <row r="52815" spans="3:6" x14ac:dyDescent="0.2">
      <c r="C52815"/>
      <c r="E52815" s="46"/>
      <c r="F52815" s="44"/>
    </row>
    <row r="52816" spans="3:6" x14ac:dyDescent="0.2">
      <c r="C52816"/>
      <c r="E52816" s="46"/>
      <c r="F52816" s="44"/>
    </row>
    <row r="52817" spans="3:6" x14ac:dyDescent="0.2">
      <c r="C52817"/>
      <c r="E52817" s="46"/>
      <c r="F52817" s="44"/>
    </row>
    <row r="52818" spans="3:6" x14ac:dyDescent="0.2">
      <c r="C52818"/>
      <c r="E52818" s="46"/>
      <c r="F52818" s="44"/>
    </row>
    <row r="52819" spans="3:6" x14ac:dyDescent="0.2">
      <c r="C52819"/>
      <c r="E52819" s="46"/>
      <c r="F52819" s="44"/>
    </row>
    <row r="52820" spans="3:6" x14ac:dyDescent="0.2">
      <c r="C52820"/>
      <c r="E52820" s="46"/>
      <c r="F52820" s="44"/>
    </row>
    <row r="52821" spans="3:6" x14ac:dyDescent="0.2">
      <c r="C52821"/>
      <c r="E52821" s="46"/>
      <c r="F52821" s="44"/>
    </row>
    <row r="52822" spans="3:6" x14ac:dyDescent="0.2">
      <c r="C52822"/>
      <c r="E52822" s="46"/>
      <c r="F52822" s="44"/>
    </row>
    <row r="52823" spans="3:6" x14ac:dyDescent="0.2">
      <c r="C52823"/>
      <c r="E52823" s="46"/>
      <c r="F52823" s="44"/>
    </row>
    <row r="52824" spans="3:6" x14ac:dyDescent="0.2">
      <c r="C52824"/>
      <c r="E52824" s="46"/>
      <c r="F52824" s="44"/>
    </row>
    <row r="52825" spans="3:6" x14ac:dyDescent="0.2">
      <c r="C52825"/>
      <c r="E52825" s="46"/>
      <c r="F52825" s="44"/>
    </row>
    <row r="52826" spans="3:6" x14ac:dyDescent="0.2">
      <c r="C52826"/>
      <c r="E52826" s="46"/>
      <c r="F52826" s="44"/>
    </row>
    <row r="52827" spans="3:6" x14ac:dyDescent="0.2">
      <c r="C52827"/>
      <c r="E52827" s="46"/>
      <c r="F52827" s="44"/>
    </row>
    <row r="52828" spans="3:6" x14ac:dyDescent="0.2">
      <c r="C52828"/>
      <c r="E52828" s="46"/>
      <c r="F52828" s="44"/>
    </row>
    <row r="52829" spans="3:6" x14ac:dyDescent="0.2">
      <c r="C52829"/>
      <c r="E52829" s="46"/>
      <c r="F52829" s="44"/>
    </row>
    <row r="52830" spans="3:6" x14ac:dyDescent="0.2">
      <c r="C52830"/>
      <c r="E52830" s="46"/>
      <c r="F52830" s="44"/>
    </row>
    <row r="52831" spans="3:6" x14ac:dyDescent="0.2">
      <c r="C52831"/>
      <c r="E52831" s="46"/>
      <c r="F52831" s="44"/>
    </row>
    <row r="52832" spans="3:6" x14ac:dyDescent="0.2">
      <c r="C52832"/>
      <c r="E52832" s="46"/>
      <c r="F52832" s="44"/>
    </row>
    <row r="52833" spans="3:6" x14ac:dyDescent="0.2">
      <c r="C52833"/>
      <c r="E52833" s="46"/>
      <c r="F52833" s="44"/>
    </row>
    <row r="52834" spans="3:6" x14ac:dyDescent="0.2">
      <c r="C52834"/>
      <c r="E52834" s="46"/>
      <c r="F52834" s="44"/>
    </row>
    <row r="52835" spans="3:6" x14ac:dyDescent="0.2">
      <c r="C52835"/>
      <c r="E52835" s="46"/>
      <c r="F52835" s="44"/>
    </row>
    <row r="52836" spans="3:6" x14ac:dyDescent="0.2">
      <c r="C52836"/>
      <c r="E52836" s="46"/>
      <c r="F52836" s="44"/>
    </row>
    <row r="52837" spans="3:6" x14ac:dyDescent="0.2">
      <c r="C52837"/>
      <c r="E52837" s="46"/>
      <c r="F52837" s="44"/>
    </row>
    <row r="52838" spans="3:6" x14ac:dyDescent="0.2">
      <c r="C52838"/>
      <c r="E52838" s="46"/>
      <c r="F52838" s="44"/>
    </row>
    <row r="52839" spans="3:6" x14ac:dyDescent="0.2">
      <c r="C52839"/>
      <c r="E52839" s="46"/>
      <c r="F52839" s="44"/>
    </row>
    <row r="52840" spans="3:6" x14ac:dyDescent="0.2">
      <c r="C52840"/>
      <c r="E52840" s="46"/>
      <c r="F52840" s="44"/>
    </row>
    <row r="52841" spans="3:6" x14ac:dyDescent="0.2">
      <c r="C52841"/>
      <c r="E52841" s="46"/>
      <c r="F52841" s="44"/>
    </row>
    <row r="52842" spans="3:6" x14ac:dyDescent="0.2">
      <c r="C52842"/>
      <c r="E52842" s="46"/>
      <c r="F52842" s="44"/>
    </row>
    <row r="52843" spans="3:6" x14ac:dyDescent="0.2">
      <c r="C52843"/>
      <c r="E52843" s="46"/>
      <c r="F52843" s="44"/>
    </row>
    <row r="52844" spans="3:6" x14ac:dyDescent="0.2">
      <c r="C52844"/>
      <c r="E52844" s="46"/>
      <c r="F52844" s="44"/>
    </row>
    <row r="52845" spans="3:6" x14ac:dyDescent="0.2">
      <c r="C52845"/>
      <c r="E52845" s="46"/>
      <c r="F52845" s="44"/>
    </row>
    <row r="52846" spans="3:6" x14ac:dyDescent="0.2">
      <c r="C52846"/>
      <c r="E52846" s="46"/>
      <c r="F52846" s="44"/>
    </row>
    <row r="52847" spans="3:6" x14ac:dyDescent="0.2">
      <c r="C52847"/>
      <c r="E52847" s="46"/>
      <c r="F52847" s="44"/>
    </row>
    <row r="52848" spans="3:6" x14ac:dyDescent="0.2">
      <c r="C52848"/>
      <c r="E52848" s="46"/>
      <c r="F52848" s="44"/>
    </row>
    <row r="52849" spans="3:6" x14ac:dyDescent="0.2">
      <c r="C52849"/>
      <c r="E52849" s="46"/>
      <c r="F52849" s="44"/>
    </row>
    <row r="52850" spans="3:6" x14ac:dyDescent="0.2">
      <c r="C52850"/>
      <c r="E52850" s="46"/>
      <c r="F52850" s="44"/>
    </row>
    <row r="52851" spans="3:6" x14ac:dyDescent="0.2">
      <c r="C52851"/>
      <c r="E52851" s="46"/>
      <c r="F52851" s="44"/>
    </row>
    <row r="52852" spans="3:6" x14ac:dyDescent="0.2">
      <c r="C52852"/>
      <c r="E52852" s="46"/>
      <c r="F52852" s="44"/>
    </row>
    <row r="52853" spans="3:6" x14ac:dyDescent="0.2">
      <c r="C52853"/>
      <c r="E52853" s="46"/>
      <c r="F52853" s="44"/>
    </row>
    <row r="52854" spans="3:6" x14ac:dyDescent="0.2">
      <c r="C52854"/>
      <c r="E52854" s="46"/>
      <c r="F52854" s="44"/>
    </row>
    <row r="52855" spans="3:6" x14ac:dyDescent="0.2">
      <c r="C52855"/>
      <c r="E52855" s="46"/>
      <c r="F52855" s="44"/>
    </row>
    <row r="52856" spans="3:6" x14ac:dyDescent="0.2">
      <c r="C52856"/>
      <c r="E52856" s="46"/>
      <c r="F52856" s="44"/>
    </row>
    <row r="52857" spans="3:6" x14ac:dyDescent="0.2">
      <c r="C52857"/>
      <c r="E52857" s="46"/>
      <c r="F52857" s="44"/>
    </row>
    <row r="52858" spans="3:6" x14ac:dyDescent="0.2">
      <c r="C52858"/>
      <c r="E52858" s="46"/>
      <c r="F52858" s="44"/>
    </row>
    <row r="52859" spans="3:6" x14ac:dyDescent="0.2">
      <c r="C52859"/>
      <c r="E52859" s="46"/>
      <c r="F52859" s="44"/>
    </row>
    <row r="52860" spans="3:6" x14ac:dyDescent="0.2">
      <c r="C52860"/>
      <c r="E52860" s="46"/>
      <c r="F52860" s="44"/>
    </row>
    <row r="52861" spans="3:6" x14ac:dyDescent="0.2">
      <c r="C52861"/>
      <c r="E52861" s="46"/>
      <c r="F52861" s="44"/>
    </row>
    <row r="52862" spans="3:6" x14ac:dyDescent="0.2">
      <c r="C52862"/>
      <c r="E52862" s="46"/>
      <c r="F52862" s="44"/>
    </row>
    <row r="52863" spans="3:6" x14ac:dyDescent="0.2">
      <c r="C52863"/>
      <c r="E52863" s="46"/>
      <c r="F52863" s="44"/>
    </row>
    <row r="52864" spans="3:6" x14ac:dyDescent="0.2">
      <c r="C52864"/>
      <c r="E52864" s="46"/>
      <c r="F52864" s="44"/>
    </row>
    <row r="52865" spans="3:6" x14ac:dyDescent="0.2">
      <c r="C52865"/>
      <c r="E52865" s="46"/>
      <c r="F52865" s="44"/>
    </row>
    <row r="52866" spans="3:6" x14ac:dyDescent="0.2">
      <c r="C52866"/>
      <c r="E52866" s="46"/>
      <c r="F52866" s="44"/>
    </row>
    <row r="52867" spans="3:6" x14ac:dyDescent="0.2">
      <c r="C52867"/>
      <c r="E52867" s="46"/>
      <c r="F52867" s="44"/>
    </row>
    <row r="52868" spans="3:6" x14ac:dyDescent="0.2">
      <c r="C52868"/>
      <c r="E52868" s="46"/>
      <c r="F52868" s="44"/>
    </row>
    <row r="52869" spans="3:6" x14ac:dyDescent="0.2">
      <c r="C52869"/>
      <c r="E52869" s="46"/>
      <c r="F52869" s="44"/>
    </row>
    <row r="52870" spans="3:6" x14ac:dyDescent="0.2">
      <c r="C52870"/>
      <c r="E52870" s="46"/>
      <c r="F52870" s="44"/>
    </row>
    <row r="52871" spans="3:6" x14ac:dyDescent="0.2">
      <c r="C52871"/>
      <c r="E52871" s="46"/>
      <c r="F52871" s="44"/>
    </row>
    <row r="52872" spans="3:6" x14ac:dyDescent="0.2">
      <c r="C52872"/>
      <c r="E52872" s="46"/>
      <c r="F52872" s="44"/>
    </row>
    <row r="52873" spans="3:6" x14ac:dyDescent="0.2">
      <c r="C52873"/>
      <c r="E52873" s="46"/>
      <c r="F52873" s="44"/>
    </row>
    <row r="52874" spans="3:6" x14ac:dyDescent="0.2">
      <c r="C52874"/>
      <c r="E52874" s="46"/>
      <c r="F52874" s="44"/>
    </row>
    <row r="52875" spans="3:6" x14ac:dyDescent="0.2">
      <c r="C52875"/>
      <c r="E52875" s="46"/>
      <c r="F52875" s="44"/>
    </row>
    <row r="52876" spans="3:6" x14ac:dyDescent="0.2">
      <c r="C52876"/>
      <c r="E52876" s="46"/>
      <c r="F52876" s="44"/>
    </row>
    <row r="52877" spans="3:6" x14ac:dyDescent="0.2">
      <c r="C52877"/>
      <c r="E52877" s="46"/>
      <c r="F52877" s="44"/>
    </row>
    <row r="52878" spans="3:6" x14ac:dyDescent="0.2">
      <c r="C52878"/>
      <c r="E52878" s="46"/>
      <c r="F52878" s="44"/>
    </row>
    <row r="52879" spans="3:6" x14ac:dyDescent="0.2">
      <c r="C52879"/>
      <c r="E52879" s="46"/>
      <c r="F52879" s="44"/>
    </row>
    <row r="52880" spans="3:6" x14ac:dyDescent="0.2">
      <c r="C52880"/>
      <c r="E52880" s="46"/>
      <c r="F52880" s="44"/>
    </row>
    <row r="52881" spans="3:6" x14ac:dyDescent="0.2">
      <c r="C52881"/>
      <c r="E52881" s="46"/>
      <c r="F52881" s="44"/>
    </row>
    <row r="52882" spans="3:6" x14ac:dyDescent="0.2">
      <c r="C52882"/>
      <c r="E52882" s="46"/>
      <c r="F52882" s="44"/>
    </row>
    <row r="52883" spans="3:6" x14ac:dyDescent="0.2">
      <c r="C52883"/>
      <c r="E52883" s="46"/>
      <c r="F52883" s="44"/>
    </row>
    <row r="52884" spans="3:6" x14ac:dyDescent="0.2">
      <c r="C52884"/>
      <c r="E52884" s="46"/>
      <c r="F52884" s="44"/>
    </row>
    <row r="52885" spans="3:6" x14ac:dyDescent="0.2">
      <c r="C52885"/>
      <c r="E52885" s="46"/>
      <c r="F52885" s="44"/>
    </row>
    <row r="52886" spans="3:6" x14ac:dyDescent="0.2">
      <c r="C52886"/>
      <c r="E52886" s="46"/>
      <c r="F52886" s="44"/>
    </row>
    <row r="52887" spans="3:6" x14ac:dyDescent="0.2">
      <c r="C52887"/>
      <c r="E52887" s="46"/>
      <c r="F52887" s="44"/>
    </row>
    <row r="52888" spans="3:6" x14ac:dyDescent="0.2">
      <c r="C52888"/>
      <c r="E52888" s="46"/>
      <c r="F52888" s="44"/>
    </row>
    <row r="52889" spans="3:6" x14ac:dyDescent="0.2">
      <c r="C52889"/>
      <c r="E52889" s="46"/>
      <c r="F52889" s="44"/>
    </row>
    <row r="52890" spans="3:6" x14ac:dyDescent="0.2">
      <c r="C52890"/>
      <c r="E52890" s="46"/>
      <c r="F52890" s="44"/>
    </row>
    <row r="52891" spans="3:6" x14ac:dyDescent="0.2">
      <c r="C52891"/>
      <c r="E52891" s="46"/>
      <c r="F52891" s="44"/>
    </row>
    <row r="52892" spans="3:6" x14ac:dyDescent="0.2">
      <c r="C52892"/>
      <c r="E52892" s="46"/>
      <c r="F52892" s="44"/>
    </row>
    <row r="52893" spans="3:6" x14ac:dyDescent="0.2">
      <c r="C52893"/>
      <c r="E52893" s="46"/>
      <c r="F52893" s="44"/>
    </row>
    <row r="52894" spans="3:6" x14ac:dyDescent="0.2">
      <c r="C52894"/>
      <c r="E52894" s="46"/>
      <c r="F52894" s="44"/>
    </row>
    <row r="52895" spans="3:6" x14ac:dyDescent="0.2">
      <c r="C52895"/>
      <c r="E52895" s="46"/>
      <c r="F52895" s="44"/>
    </row>
    <row r="52896" spans="3:6" x14ac:dyDescent="0.2">
      <c r="C52896"/>
      <c r="E52896" s="46"/>
      <c r="F52896" s="44"/>
    </row>
    <row r="52897" spans="3:6" x14ac:dyDescent="0.2">
      <c r="C52897"/>
      <c r="E52897" s="46"/>
      <c r="F52897" s="44"/>
    </row>
    <row r="52898" spans="3:6" x14ac:dyDescent="0.2">
      <c r="C52898"/>
      <c r="E52898" s="46"/>
      <c r="F52898" s="44"/>
    </row>
    <row r="52899" spans="3:6" x14ac:dyDescent="0.2">
      <c r="C52899"/>
      <c r="E52899" s="46"/>
      <c r="F52899" s="44"/>
    </row>
    <row r="52900" spans="3:6" x14ac:dyDescent="0.2">
      <c r="C52900"/>
      <c r="E52900" s="46"/>
      <c r="F52900" s="44"/>
    </row>
    <row r="52901" spans="3:6" x14ac:dyDescent="0.2">
      <c r="C52901"/>
      <c r="E52901" s="46"/>
      <c r="F52901" s="44"/>
    </row>
    <row r="52902" spans="3:6" x14ac:dyDescent="0.2">
      <c r="C52902"/>
      <c r="E52902" s="46"/>
      <c r="F52902" s="44"/>
    </row>
    <row r="52903" spans="3:6" x14ac:dyDescent="0.2">
      <c r="C52903"/>
      <c r="E52903" s="46"/>
      <c r="F52903" s="44"/>
    </row>
    <row r="52904" spans="3:6" x14ac:dyDescent="0.2">
      <c r="C52904"/>
      <c r="E52904" s="46"/>
      <c r="F52904" s="44"/>
    </row>
    <row r="52905" spans="3:6" x14ac:dyDescent="0.2">
      <c r="C52905"/>
      <c r="E52905" s="46"/>
      <c r="F52905" s="44"/>
    </row>
    <row r="52906" spans="3:6" x14ac:dyDescent="0.2">
      <c r="C52906"/>
      <c r="E52906" s="46"/>
      <c r="F52906" s="44"/>
    </row>
    <row r="52907" spans="3:6" x14ac:dyDescent="0.2">
      <c r="C52907"/>
      <c r="E52907" s="46"/>
      <c r="F52907" s="44"/>
    </row>
    <row r="52908" spans="3:6" x14ac:dyDescent="0.2">
      <c r="C52908"/>
      <c r="E52908" s="46"/>
      <c r="F52908" s="44"/>
    </row>
    <row r="52909" spans="3:6" x14ac:dyDescent="0.2">
      <c r="C52909"/>
      <c r="E52909" s="46"/>
      <c r="F52909" s="44"/>
    </row>
    <row r="52910" spans="3:6" x14ac:dyDescent="0.2">
      <c r="C52910"/>
      <c r="E52910" s="46"/>
      <c r="F52910" s="44"/>
    </row>
    <row r="52911" spans="3:6" x14ac:dyDescent="0.2">
      <c r="C52911"/>
      <c r="E52911" s="46"/>
      <c r="F52911" s="44"/>
    </row>
    <row r="52912" spans="3:6" x14ac:dyDescent="0.2">
      <c r="C52912"/>
      <c r="E52912" s="46"/>
      <c r="F52912" s="44"/>
    </row>
    <row r="52913" spans="3:6" x14ac:dyDescent="0.2">
      <c r="C52913"/>
      <c r="E52913" s="46"/>
      <c r="F52913" s="44"/>
    </row>
    <row r="52914" spans="3:6" x14ac:dyDescent="0.2">
      <c r="C52914"/>
      <c r="E52914" s="46"/>
      <c r="F52914" s="44"/>
    </row>
    <row r="52915" spans="3:6" x14ac:dyDescent="0.2">
      <c r="C52915"/>
      <c r="E52915" s="46"/>
      <c r="F52915" s="44"/>
    </row>
    <row r="52916" spans="3:6" x14ac:dyDescent="0.2">
      <c r="C52916"/>
      <c r="E52916" s="46"/>
      <c r="F52916" s="44"/>
    </row>
    <row r="52917" spans="3:6" x14ac:dyDescent="0.2">
      <c r="C52917"/>
      <c r="E52917" s="46"/>
      <c r="F52917" s="44"/>
    </row>
    <row r="52918" spans="3:6" x14ac:dyDescent="0.2">
      <c r="C52918"/>
      <c r="E52918" s="46"/>
      <c r="F52918" s="44"/>
    </row>
    <row r="52919" spans="3:6" x14ac:dyDescent="0.2">
      <c r="C52919"/>
      <c r="E52919" s="46"/>
      <c r="F52919" s="44"/>
    </row>
    <row r="52920" spans="3:6" x14ac:dyDescent="0.2">
      <c r="C52920"/>
      <c r="E52920" s="46"/>
      <c r="F52920" s="44"/>
    </row>
    <row r="52921" spans="3:6" x14ac:dyDescent="0.2">
      <c r="C52921"/>
      <c r="E52921" s="46"/>
      <c r="F52921" s="44"/>
    </row>
    <row r="52922" spans="3:6" x14ac:dyDescent="0.2">
      <c r="C52922"/>
      <c r="E52922" s="46"/>
      <c r="F52922" s="44"/>
    </row>
    <row r="52923" spans="3:6" x14ac:dyDescent="0.2">
      <c r="C52923"/>
      <c r="E52923" s="46"/>
      <c r="F52923" s="44"/>
    </row>
    <row r="52924" spans="3:6" x14ac:dyDescent="0.2">
      <c r="C52924"/>
      <c r="E52924" s="46"/>
      <c r="F52924" s="44"/>
    </row>
    <row r="52925" spans="3:6" x14ac:dyDescent="0.2">
      <c r="C52925"/>
      <c r="E52925" s="46"/>
      <c r="F52925" s="44"/>
    </row>
    <row r="52926" spans="3:6" x14ac:dyDescent="0.2">
      <c r="C52926"/>
      <c r="E52926" s="46"/>
      <c r="F52926" s="44"/>
    </row>
    <row r="52927" spans="3:6" x14ac:dyDescent="0.2">
      <c r="C52927"/>
      <c r="E52927" s="46"/>
      <c r="F52927" s="44"/>
    </row>
    <row r="52928" spans="3:6" x14ac:dyDescent="0.2">
      <c r="C52928"/>
      <c r="E52928" s="46"/>
      <c r="F52928" s="44"/>
    </row>
    <row r="52929" spans="3:6" x14ac:dyDescent="0.2">
      <c r="C52929"/>
      <c r="E52929" s="46"/>
      <c r="F52929" s="44"/>
    </row>
    <row r="52930" spans="3:6" x14ac:dyDescent="0.2">
      <c r="C52930"/>
      <c r="E52930" s="46"/>
      <c r="F52930" s="44"/>
    </row>
    <row r="52931" spans="3:6" x14ac:dyDescent="0.2">
      <c r="C52931"/>
      <c r="E52931" s="46"/>
      <c r="F52931" s="44"/>
    </row>
    <row r="52932" spans="3:6" x14ac:dyDescent="0.2">
      <c r="C52932"/>
      <c r="E52932" s="46"/>
      <c r="F52932" s="44"/>
    </row>
    <row r="52933" spans="3:6" x14ac:dyDescent="0.2">
      <c r="C52933"/>
      <c r="E52933" s="46"/>
      <c r="F52933" s="44"/>
    </row>
    <row r="52934" spans="3:6" x14ac:dyDescent="0.2">
      <c r="C52934"/>
      <c r="E52934" s="46"/>
      <c r="F52934" s="44"/>
    </row>
    <row r="52935" spans="3:6" x14ac:dyDescent="0.2">
      <c r="C52935"/>
      <c r="E52935" s="46"/>
      <c r="F52935" s="44"/>
    </row>
    <row r="52936" spans="3:6" x14ac:dyDescent="0.2">
      <c r="C52936"/>
      <c r="E52936" s="46"/>
      <c r="F52936" s="44"/>
    </row>
    <row r="52937" spans="3:6" x14ac:dyDescent="0.2">
      <c r="C52937"/>
      <c r="E52937" s="46"/>
      <c r="F52937" s="44"/>
    </row>
    <row r="52938" spans="3:6" x14ac:dyDescent="0.2">
      <c r="C52938"/>
      <c r="E52938" s="46"/>
      <c r="F52938" s="44"/>
    </row>
    <row r="52939" spans="3:6" x14ac:dyDescent="0.2">
      <c r="C52939"/>
      <c r="E52939" s="46"/>
      <c r="F52939" s="44"/>
    </row>
    <row r="52940" spans="3:6" x14ac:dyDescent="0.2">
      <c r="C52940"/>
      <c r="E52940" s="46"/>
      <c r="F52940" s="44"/>
    </row>
    <row r="52941" spans="3:6" x14ac:dyDescent="0.2">
      <c r="C52941"/>
      <c r="E52941" s="46"/>
      <c r="F52941" s="44"/>
    </row>
    <row r="52942" spans="3:6" x14ac:dyDescent="0.2">
      <c r="C52942"/>
      <c r="E52942" s="46"/>
      <c r="F52942" s="44"/>
    </row>
    <row r="52943" spans="3:6" x14ac:dyDescent="0.2">
      <c r="C52943"/>
      <c r="E52943" s="46"/>
      <c r="F52943" s="44"/>
    </row>
    <row r="52944" spans="3:6" x14ac:dyDescent="0.2">
      <c r="C52944"/>
      <c r="E52944" s="46"/>
      <c r="F52944" s="44"/>
    </row>
    <row r="52945" spans="3:6" x14ac:dyDescent="0.2">
      <c r="C52945"/>
      <c r="E52945" s="46"/>
      <c r="F52945" s="44"/>
    </row>
    <row r="52946" spans="3:6" x14ac:dyDescent="0.2">
      <c r="C52946"/>
      <c r="E52946" s="46"/>
      <c r="F52946" s="44"/>
    </row>
    <row r="52947" spans="3:6" x14ac:dyDescent="0.2">
      <c r="C52947"/>
      <c r="E52947" s="46"/>
      <c r="F52947" s="44"/>
    </row>
    <row r="52948" spans="3:6" x14ac:dyDescent="0.2">
      <c r="C52948"/>
      <c r="E52948" s="46"/>
      <c r="F52948" s="44"/>
    </row>
    <row r="52949" spans="3:6" x14ac:dyDescent="0.2">
      <c r="C52949"/>
      <c r="E52949" s="46"/>
      <c r="F52949" s="44"/>
    </row>
    <row r="52950" spans="3:6" x14ac:dyDescent="0.2">
      <c r="C52950"/>
      <c r="E52950" s="46"/>
      <c r="F52950" s="44"/>
    </row>
    <row r="52951" spans="3:6" x14ac:dyDescent="0.2">
      <c r="C52951"/>
      <c r="E52951" s="46"/>
      <c r="F52951" s="44"/>
    </row>
    <row r="52952" spans="3:6" x14ac:dyDescent="0.2">
      <c r="C52952"/>
      <c r="E52952" s="46"/>
      <c r="F52952" s="44"/>
    </row>
    <row r="52953" spans="3:6" x14ac:dyDescent="0.2">
      <c r="C52953"/>
      <c r="E52953" s="46"/>
      <c r="F52953" s="44"/>
    </row>
    <row r="52954" spans="3:6" x14ac:dyDescent="0.2">
      <c r="C52954"/>
      <c r="E52954" s="46"/>
      <c r="F52954" s="44"/>
    </row>
    <row r="52955" spans="3:6" x14ac:dyDescent="0.2">
      <c r="C52955"/>
      <c r="E52955" s="46"/>
      <c r="F52955" s="44"/>
    </row>
    <row r="52956" spans="3:6" x14ac:dyDescent="0.2">
      <c r="C52956"/>
      <c r="E52956" s="46"/>
      <c r="F52956" s="44"/>
    </row>
    <row r="52957" spans="3:6" x14ac:dyDescent="0.2">
      <c r="C52957"/>
      <c r="E52957" s="46"/>
      <c r="F52957" s="44"/>
    </row>
    <row r="52958" spans="3:6" x14ac:dyDescent="0.2">
      <c r="C52958"/>
      <c r="E52958" s="46"/>
      <c r="F52958" s="44"/>
    </row>
    <row r="52959" spans="3:6" x14ac:dyDescent="0.2">
      <c r="C52959"/>
      <c r="E52959" s="46"/>
      <c r="F52959" s="44"/>
    </row>
    <row r="52960" spans="3:6" x14ac:dyDescent="0.2">
      <c r="C52960"/>
      <c r="E52960" s="46"/>
      <c r="F52960" s="44"/>
    </row>
    <row r="52961" spans="3:6" x14ac:dyDescent="0.2">
      <c r="C52961"/>
      <c r="E52961" s="46"/>
      <c r="F52961" s="44"/>
    </row>
    <row r="52962" spans="3:6" x14ac:dyDescent="0.2">
      <c r="C52962"/>
      <c r="E52962" s="46"/>
      <c r="F52962" s="44"/>
    </row>
    <row r="52963" spans="3:6" x14ac:dyDescent="0.2">
      <c r="C52963"/>
      <c r="E52963" s="46"/>
      <c r="F52963" s="44"/>
    </row>
    <row r="52964" spans="3:6" x14ac:dyDescent="0.2">
      <c r="C52964"/>
      <c r="E52964" s="46"/>
      <c r="F52964" s="44"/>
    </row>
    <row r="52965" spans="3:6" x14ac:dyDescent="0.2">
      <c r="C52965"/>
      <c r="E52965" s="46"/>
      <c r="F52965" s="44"/>
    </row>
    <row r="52966" spans="3:6" x14ac:dyDescent="0.2">
      <c r="C52966"/>
      <c r="E52966" s="46"/>
      <c r="F52966" s="44"/>
    </row>
    <row r="52967" spans="3:6" x14ac:dyDescent="0.2">
      <c r="C52967"/>
      <c r="E52967" s="46"/>
      <c r="F52967" s="44"/>
    </row>
    <row r="52968" spans="3:6" x14ac:dyDescent="0.2">
      <c r="C52968"/>
      <c r="E52968" s="46"/>
      <c r="F52968" s="44"/>
    </row>
    <row r="52969" spans="3:6" x14ac:dyDescent="0.2">
      <c r="C52969"/>
      <c r="E52969" s="46"/>
      <c r="F52969" s="44"/>
    </row>
    <row r="52970" spans="3:6" x14ac:dyDescent="0.2">
      <c r="C52970"/>
      <c r="E52970" s="46"/>
      <c r="F52970" s="44"/>
    </row>
    <row r="52971" spans="3:6" x14ac:dyDescent="0.2">
      <c r="C52971"/>
      <c r="E52971" s="46"/>
      <c r="F52971" s="44"/>
    </row>
    <row r="52972" spans="3:6" x14ac:dyDescent="0.2">
      <c r="C52972"/>
      <c r="E52972" s="46"/>
      <c r="F52972" s="44"/>
    </row>
    <row r="52973" spans="3:6" x14ac:dyDescent="0.2">
      <c r="C52973"/>
      <c r="E52973" s="46"/>
      <c r="F52973" s="44"/>
    </row>
    <row r="52974" spans="3:6" x14ac:dyDescent="0.2">
      <c r="C52974"/>
      <c r="E52974" s="46"/>
      <c r="F52974" s="44"/>
    </row>
    <row r="52975" spans="3:6" x14ac:dyDescent="0.2">
      <c r="C52975"/>
      <c r="E52975" s="46"/>
      <c r="F52975" s="44"/>
    </row>
    <row r="52976" spans="3:6" x14ac:dyDescent="0.2">
      <c r="C52976"/>
      <c r="E52976" s="46"/>
      <c r="F52976" s="44"/>
    </row>
    <row r="52977" spans="3:6" x14ac:dyDescent="0.2">
      <c r="C52977"/>
      <c r="E52977" s="46"/>
      <c r="F52977" s="44"/>
    </row>
    <row r="52978" spans="3:6" x14ac:dyDescent="0.2">
      <c r="C52978"/>
      <c r="E52978" s="46"/>
      <c r="F52978" s="44"/>
    </row>
    <row r="52979" spans="3:6" x14ac:dyDescent="0.2">
      <c r="C52979"/>
      <c r="E52979" s="46"/>
      <c r="F52979" s="44"/>
    </row>
    <row r="52980" spans="3:6" x14ac:dyDescent="0.2">
      <c r="C52980"/>
      <c r="E52980" s="46"/>
      <c r="F52980" s="44"/>
    </row>
    <row r="52981" spans="3:6" x14ac:dyDescent="0.2">
      <c r="C52981"/>
      <c r="E52981" s="46"/>
      <c r="F52981" s="44"/>
    </row>
    <row r="52982" spans="3:6" x14ac:dyDescent="0.2">
      <c r="C52982"/>
      <c r="E52982" s="46"/>
      <c r="F52982" s="44"/>
    </row>
    <row r="52983" spans="3:6" x14ac:dyDescent="0.2">
      <c r="C52983"/>
      <c r="E52983" s="46"/>
      <c r="F52983" s="44"/>
    </row>
    <row r="52984" spans="3:6" x14ac:dyDescent="0.2">
      <c r="C52984"/>
      <c r="E52984" s="46"/>
      <c r="F52984" s="44"/>
    </row>
    <row r="52985" spans="3:6" x14ac:dyDescent="0.2">
      <c r="C52985"/>
      <c r="E52985" s="46"/>
      <c r="F52985" s="44"/>
    </row>
    <row r="52986" spans="3:6" x14ac:dyDescent="0.2">
      <c r="C52986"/>
      <c r="E52986" s="46"/>
      <c r="F52986" s="44"/>
    </row>
    <row r="52987" spans="3:6" x14ac:dyDescent="0.2">
      <c r="C52987"/>
      <c r="E52987" s="46"/>
      <c r="F52987" s="44"/>
    </row>
    <row r="52988" spans="3:6" x14ac:dyDescent="0.2">
      <c r="C52988"/>
      <c r="E52988" s="46"/>
      <c r="F52988" s="44"/>
    </row>
    <row r="52989" spans="3:6" x14ac:dyDescent="0.2">
      <c r="C52989"/>
      <c r="E52989" s="46"/>
      <c r="F52989" s="44"/>
    </row>
    <row r="52990" spans="3:6" x14ac:dyDescent="0.2">
      <c r="C52990"/>
      <c r="E52990" s="46"/>
      <c r="F52990" s="44"/>
    </row>
    <row r="52991" spans="3:6" x14ac:dyDescent="0.2">
      <c r="C52991"/>
      <c r="E52991" s="46"/>
      <c r="F52991" s="44"/>
    </row>
    <row r="52992" spans="3:6" x14ac:dyDescent="0.2">
      <c r="C52992"/>
      <c r="E52992" s="46"/>
      <c r="F52992" s="44"/>
    </row>
    <row r="52993" spans="3:6" x14ac:dyDescent="0.2">
      <c r="C52993"/>
      <c r="E52993" s="46"/>
      <c r="F52993" s="44"/>
    </row>
    <row r="52994" spans="3:6" x14ac:dyDescent="0.2">
      <c r="C52994"/>
      <c r="E52994" s="46"/>
      <c r="F52994" s="44"/>
    </row>
    <row r="52995" spans="3:6" x14ac:dyDescent="0.2">
      <c r="C52995"/>
      <c r="E52995" s="46"/>
      <c r="F52995" s="44"/>
    </row>
    <row r="52996" spans="3:6" x14ac:dyDescent="0.2">
      <c r="C52996"/>
      <c r="E52996" s="46"/>
      <c r="F52996" s="44"/>
    </row>
    <row r="52997" spans="3:6" x14ac:dyDescent="0.2">
      <c r="C52997"/>
      <c r="E52997" s="46"/>
      <c r="F52997" s="44"/>
    </row>
    <row r="52998" spans="3:6" x14ac:dyDescent="0.2">
      <c r="C52998"/>
      <c r="E52998" s="46"/>
      <c r="F52998" s="44"/>
    </row>
    <row r="52999" spans="3:6" x14ac:dyDescent="0.2">
      <c r="C52999"/>
      <c r="E52999" s="46"/>
      <c r="F52999" s="44"/>
    </row>
    <row r="53000" spans="3:6" x14ac:dyDescent="0.2">
      <c r="C53000"/>
      <c r="E53000" s="46"/>
      <c r="F53000" s="44"/>
    </row>
    <row r="53001" spans="3:6" x14ac:dyDescent="0.2">
      <c r="C53001"/>
      <c r="E53001" s="46"/>
      <c r="F53001" s="44"/>
    </row>
    <row r="53002" spans="3:6" x14ac:dyDescent="0.2">
      <c r="C53002"/>
      <c r="E53002" s="46"/>
      <c r="F53002" s="44"/>
    </row>
    <row r="53003" spans="3:6" x14ac:dyDescent="0.2">
      <c r="C53003"/>
      <c r="E53003" s="46"/>
      <c r="F53003" s="44"/>
    </row>
    <row r="53004" spans="3:6" x14ac:dyDescent="0.2">
      <c r="C53004"/>
      <c r="E53004" s="46"/>
      <c r="F53004" s="44"/>
    </row>
    <row r="53005" spans="3:6" x14ac:dyDescent="0.2">
      <c r="C53005"/>
      <c r="E53005" s="46"/>
      <c r="F53005" s="44"/>
    </row>
    <row r="53006" spans="3:6" x14ac:dyDescent="0.2">
      <c r="C53006"/>
      <c r="E53006" s="46"/>
      <c r="F53006" s="44"/>
    </row>
    <row r="53007" spans="3:6" x14ac:dyDescent="0.2">
      <c r="C53007"/>
      <c r="E53007" s="46"/>
      <c r="F53007" s="44"/>
    </row>
    <row r="53008" spans="3:6" x14ac:dyDescent="0.2">
      <c r="C53008"/>
      <c r="E53008" s="46"/>
      <c r="F53008" s="44"/>
    </row>
    <row r="53009" spans="3:6" x14ac:dyDescent="0.2">
      <c r="C53009"/>
      <c r="E53009" s="46"/>
      <c r="F53009" s="44"/>
    </row>
    <row r="53010" spans="3:6" x14ac:dyDescent="0.2">
      <c r="C53010"/>
      <c r="E53010" s="46"/>
      <c r="F53010" s="44"/>
    </row>
    <row r="53011" spans="3:6" x14ac:dyDescent="0.2">
      <c r="C53011"/>
      <c r="E53011" s="46"/>
      <c r="F53011" s="44"/>
    </row>
    <row r="53012" spans="3:6" x14ac:dyDescent="0.2">
      <c r="C53012"/>
      <c r="E53012" s="46"/>
      <c r="F53012" s="44"/>
    </row>
    <row r="53013" spans="3:6" x14ac:dyDescent="0.2">
      <c r="C53013"/>
      <c r="E53013" s="46"/>
      <c r="F53013" s="44"/>
    </row>
    <row r="53014" spans="3:6" x14ac:dyDescent="0.2">
      <c r="C53014"/>
      <c r="E53014" s="46"/>
      <c r="F53014" s="44"/>
    </row>
    <row r="53015" spans="3:6" x14ac:dyDescent="0.2">
      <c r="C53015"/>
      <c r="E53015" s="46"/>
      <c r="F53015" s="44"/>
    </row>
    <row r="53016" spans="3:6" x14ac:dyDescent="0.2">
      <c r="C53016"/>
      <c r="E53016" s="46"/>
      <c r="F53016" s="44"/>
    </row>
    <row r="53017" spans="3:6" x14ac:dyDescent="0.2">
      <c r="C53017"/>
      <c r="E53017" s="46"/>
      <c r="F53017" s="44"/>
    </row>
    <row r="53018" spans="3:6" x14ac:dyDescent="0.2">
      <c r="C53018"/>
      <c r="E53018" s="46"/>
      <c r="F53018" s="44"/>
    </row>
    <row r="53019" spans="3:6" x14ac:dyDescent="0.2">
      <c r="C53019"/>
      <c r="E53019" s="46"/>
      <c r="F53019" s="44"/>
    </row>
    <row r="53020" spans="3:6" x14ac:dyDescent="0.2">
      <c r="C53020"/>
      <c r="E53020" s="46"/>
      <c r="F53020" s="44"/>
    </row>
    <row r="53021" spans="3:6" x14ac:dyDescent="0.2">
      <c r="C53021"/>
      <c r="E53021" s="46"/>
      <c r="F53021" s="44"/>
    </row>
    <row r="53022" spans="3:6" x14ac:dyDescent="0.2">
      <c r="C53022"/>
      <c r="E53022" s="46"/>
      <c r="F53022" s="44"/>
    </row>
    <row r="53023" spans="3:6" x14ac:dyDescent="0.2">
      <c r="C53023"/>
      <c r="E53023" s="46"/>
      <c r="F53023" s="44"/>
    </row>
    <row r="53024" spans="3:6" x14ac:dyDescent="0.2">
      <c r="C53024"/>
      <c r="E53024" s="46"/>
      <c r="F53024" s="44"/>
    </row>
    <row r="53025" spans="3:6" x14ac:dyDescent="0.2">
      <c r="C53025"/>
      <c r="E53025" s="46"/>
      <c r="F53025" s="44"/>
    </row>
    <row r="53026" spans="3:6" x14ac:dyDescent="0.2">
      <c r="C53026"/>
      <c r="E53026" s="46"/>
      <c r="F53026" s="44"/>
    </row>
    <row r="53027" spans="3:6" x14ac:dyDescent="0.2">
      <c r="C53027"/>
      <c r="E53027" s="46"/>
      <c r="F53027" s="44"/>
    </row>
    <row r="53028" spans="3:6" x14ac:dyDescent="0.2">
      <c r="C53028"/>
      <c r="E53028" s="46"/>
      <c r="F53028" s="44"/>
    </row>
    <row r="53029" spans="3:6" x14ac:dyDescent="0.2">
      <c r="C53029"/>
      <c r="E53029" s="46"/>
      <c r="F53029" s="44"/>
    </row>
    <row r="53030" spans="3:6" x14ac:dyDescent="0.2">
      <c r="C53030"/>
      <c r="E53030" s="46"/>
      <c r="F53030" s="44"/>
    </row>
    <row r="53031" spans="3:6" x14ac:dyDescent="0.2">
      <c r="C53031"/>
      <c r="E53031" s="46"/>
      <c r="F53031" s="44"/>
    </row>
    <row r="53032" spans="3:6" x14ac:dyDescent="0.2">
      <c r="C53032"/>
      <c r="E53032" s="46"/>
      <c r="F53032" s="44"/>
    </row>
    <row r="53033" spans="3:6" x14ac:dyDescent="0.2">
      <c r="C53033"/>
      <c r="E53033" s="46"/>
      <c r="F53033" s="44"/>
    </row>
    <row r="53034" spans="3:6" x14ac:dyDescent="0.2">
      <c r="C53034"/>
      <c r="E53034" s="46"/>
      <c r="F53034" s="44"/>
    </row>
    <row r="53035" spans="3:6" x14ac:dyDescent="0.2">
      <c r="C53035"/>
      <c r="E53035" s="46"/>
      <c r="F53035" s="44"/>
    </row>
    <row r="53036" spans="3:6" x14ac:dyDescent="0.2">
      <c r="C53036"/>
      <c r="E53036" s="46"/>
      <c r="F53036" s="44"/>
    </row>
    <row r="53037" spans="3:6" x14ac:dyDescent="0.2">
      <c r="C53037"/>
      <c r="E53037" s="46"/>
      <c r="F53037" s="44"/>
    </row>
    <row r="53038" spans="3:6" x14ac:dyDescent="0.2">
      <c r="C53038"/>
      <c r="E53038" s="46"/>
      <c r="F53038" s="44"/>
    </row>
    <row r="53039" spans="3:6" x14ac:dyDescent="0.2">
      <c r="C53039"/>
      <c r="E53039" s="46"/>
      <c r="F53039" s="44"/>
    </row>
    <row r="53040" spans="3:6" x14ac:dyDescent="0.2">
      <c r="C53040"/>
      <c r="E53040" s="46"/>
      <c r="F53040" s="44"/>
    </row>
    <row r="53041" spans="3:6" x14ac:dyDescent="0.2">
      <c r="C53041"/>
      <c r="E53041" s="46"/>
      <c r="F53041" s="44"/>
    </row>
    <row r="53042" spans="3:6" x14ac:dyDescent="0.2">
      <c r="C53042"/>
      <c r="E53042" s="46"/>
      <c r="F53042" s="44"/>
    </row>
    <row r="53043" spans="3:6" x14ac:dyDescent="0.2">
      <c r="C53043"/>
      <c r="E53043" s="46"/>
      <c r="F53043" s="44"/>
    </row>
    <row r="53044" spans="3:6" x14ac:dyDescent="0.2">
      <c r="C53044"/>
      <c r="E53044" s="46"/>
      <c r="F53044" s="44"/>
    </row>
    <row r="53045" spans="3:6" x14ac:dyDescent="0.2">
      <c r="C53045"/>
      <c r="E53045" s="46"/>
      <c r="F53045" s="44"/>
    </row>
    <row r="53046" spans="3:6" x14ac:dyDescent="0.2">
      <c r="C53046"/>
      <c r="E53046" s="46"/>
      <c r="F53046" s="44"/>
    </row>
    <row r="53047" spans="3:6" x14ac:dyDescent="0.2">
      <c r="C53047"/>
      <c r="E53047" s="46"/>
      <c r="F53047" s="44"/>
    </row>
    <row r="53048" spans="3:6" x14ac:dyDescent="0.2">
      <c r="C53048"/>
      <c r="E53048" s="46"/>
      <c r="F53048" s="44"/>
    </row>
    <row r="53049" spans="3:6" x14ac:dyDescent="0.2">
      <c r="C53049"/>
      <c r="E53049" s="46"/>
      <c r="F53049" s="44"/>
    </row>
    <row r="53050" spans="3:6" x14ac:dyDescent="0.2">
      <c r="C53050"/>
      <c r="E53050" s="46"/>
      <c r="F53050" s="44"/>
    </row>
    <row r="53051" spans="3:6" x14ac:dyDescent="0.2">
      <c r="C53051"/>
      <c r="E53051" s="46"/>
      <c r="F53051" s="44"/>
    </row>
    <row r="53052" spans="3:6" x14ac:dyDescent="0.2">
      <c r="C53052"/>
      <c r="E53052" s="46"/>
      <c r="F53052" s="44"/>
    </row>
    <row r="53053" spans="3:6" x14ac:dyDescent="0.2">
      <c r="C53053"/>
      <c r="E53053" s="46"/>
      <c r="F53053" s="44"/>
    </row>
    <row r="53054" spans="3:6" x14ac:dyDescent="0.2">
      <c r="C53054"/>
      <c r="E53054" s="46"/>
      <c r="F53054" s="44"/>
    </row>
    <row r="53055" spans="3:6" x14ac:dyDescent="0.2">
      <c r="C53055"/>
      <c r="E53055" s="46"/>
      <c r="F53055" s="44"/>
    </row>
    <row r="53056" spans="3:6" x14ac:dyDescent="0.2">
      <c r="C53056"/>
      <c r="E53056" s="46"/>
      <c r="F53056" s="44"/>
    </row>
    <row r="53057" spans="3:6" x14ac:dyDescent="0.2">
      <c r="C53057"/>
      <c r="E53057" s="46"/>
      <c r="F53057" s="44"/>
    </row>
    <row r="53058" spans="3:6" x14ac:dyDescent="0.2">
      <c r="C53058"/>
      <c r="E53058" s="46"/>
      <c r="F53058" s="44"/>
    </row>
    <row r="53059" spans="3:6" x14ac:dyDescent="0.2">
      <c r="C53059"/>
      <c r="E53059" s="46"/>
      <c r="F53059" s="44"/>
    </row>
    <row r="53060" spans="3:6" x14ac:dyDescent="0.2">
      <c r="C53060"/>
      <c r="E53060" s="46"/>
      <c r="F53060" s="44"/>
    </row>
    <row r="53061" spans="3:6" x14ac:dyDescent="0.2">
      <c r="C53061"/>
      <c r="E53061" s="46"/>
      <c r="F53061" s="44"/>
    </row>
    <row r="53062" spans="3:6" x14ac:dyDescent="0.2">
      <c r="C53062"/>
      <c r="E53062" s="46"/>
      <c r="F53062" s="44"/>
    </row>
    <row r="53063" spans="3:6" x14ac:dyDescent="0.2">
      <c r="C53063"/>
      <c r="E53063" s="46"/>
      <c r="F53063" s="44"/>
    </row>
    <row r="53064" spans="3:6" x14ac:dyDescent="0.2">
      <c r="C53064"/>
      <c r="E53064" s="46"/>
      <c r="F53064" s="44"/>
    </row>
    <row r="53065" spans="3:6" x14ac:dyDescent="0.2">
      <c r="C53065"/>
      <c r="E53065" s="46"/>
      <c r="F53065" s="44"/>
    </row>
    <row r="53066" spans="3:6" x14ac:dyDescent="0.2">
      <c r="C53066"/>
      <c r="E53066" s="46"/>
      <c r="F53066" s="44"/>
    </row>
    <row r="53067" spans="3:6" x14ac:dyDescent="0.2">
      <c r="C53067"/>
      <c r="E53067" s="46"/>
      <c r="F53067" s="44"/>
    </row>
    <row r="53068" spans="3:6" x14ac:dyDescent="0.2">
      <c r="C53068"/>
      <c r="E53068" s="46"/>
      <c r="F53068" s="44"/>
    </row>
    <row r="53069" spans="3:6" x14ac:dyDescent="0.2">
      <c r="C53069"/>
      <c r="E53069" s="46"/>
      <c r="F53069" s="44"/>
    </row>
    <row r="53070" spans="3:6" x14ac:dyDescent="0.2">
      <c r="C53070"/>
      <c r="E53070" s="46"/>
      <c r="F53070" s="44"/>
    </row>
    <row r="53071" spans="3:6" x14ac:dyDescent="0.2">
      <c r="C53071"/>
      <c r="E53071" s="46"/>
      <c r="F53071" s="44"/>
    </row>
    <row r="53072" spans="3:6" x14ac:dyDescent="0.2">
      <c r="C53072"/>
      <c r="E53072" s="46"/>
      <c r="F53072" s="44"/>
    </row>
    <row r="53073" spans="3:6" x14ac:dyDescent="0.2">
      <c r="C53073"/>
      <c r="E53073" s="46"/>
      <c r="F53073" s="44"/>
    </row>
    <row r="53074" spans="3:6" x14ac:dyDescent="0.2">
      <c r="C53074"/>
      <c r="E53074" s="46"/>
      <c r="F53074" s="44"/>
    </row>
    <row r="53075" spans="3:6" x14ac:dyDescent="0.2">
      <c r="C53075"/>
      <c r="E53075" s="46"/>
      <c r="F53075" s="44"/>
    </row>
    <row r="53076" spans="3:6" x14ac:dyDescent="0.2">
      <c r="C53076"/>
      <c r="E53076" s="46"/>
      <c r="F53076" s="44"/>
    </row>
    <row r="53077" spans="3:6" x14ac:dyDescent="0.2">
      <c r="C53077"/>
      <c r="E53077" s="46"/>
      <c r="F53077" s="44"/>
    </row>
    <row r="53078" spans="3:6" x14ac:dyDescent="0.2">
      <c r="C53078"/>
      <c r="E53078" s="46"/>
      <c r="F53078" s="44"/>
    </row>
    <row r="53079" spans="3:6" x14ac:dyDescent="0.2">
      <c r="C53079"/>
      <c r="E53079" s="46"/>
      <c r="F53079" s="44"/>
    </row>
    <row r="53080" spans="3:6" x14ac:dyDescent="0.2">
      <c r="C53080"/>
      <c r="E53080" s="46"/>
      <c r="F53080" s="44"/>
    </row>
    <row r="53081" spans="3:6" x14ac:dyDescent="0.2">
      <c r="C53081"/>
      <c r="E53081" s="46"/>
      <c r="F53081" s="44"/>
    </row>
    <row r="53082" spans="3:6" x14ac:dyDescent="0.2">
      <c r="C53082"/>
      <c r="E53082" s="46"/>
      <c r="F53082" s="44"/>
    </row>
    <row r="53083" spans="3:6" x14ac:dyDescent="0.2">
      <c r="C53083"/>
      <c r="E53083" s="46"/>
      <c r="F53083" s="44"/>
    </row>
    <row r="53084" spans="3:6" x14ac:dyDescent="0.2">
      <c r="C53084"/>
      <c r="E53084" s="46"/>
      <c r="F53084" s="44"/>
    </row>
    <row r="53085" spans="3:6" x14ac:dyDescent="0.2">
      <c r="C53085"/>
      <c r="E53085" s="46"/>
      <c r="F53085" s="44"/>
    </row>
    <row r="53086" spans="3:6" x14ac:dyDescent="0.2">
      <c r="C53086"/>
      <c r="E53086" s="46"/>
      <c r="F53086" s="44"/>
    </row>
    <row r="53087" spans="3:6" x14ac:dyDescent="0.2">
      <c r="C53087"/>
      <c r="E53087" s="46"/>
      <c r="F53087" s="44"/>
    </row>
    <row r="53088" spans="3:6" x14ac:dyDescent="0.2">
      <c r="C53088"/>
      <c r="E53088" s="46"/>
      <c r="F53088" s="44"/>
    </row>
    <row r="53089" spans="3:6" x14ac:dyDescent="0.2">
      <c r="C53089"/>
      <c r="E53089" s="46"/>
      <c r="F53089" s="44"/>
    </row>
    <row r="53090" spans="3:6" x14ac:dyDescent="0.2">
      <c r="C53090"/>
      <c r="E53090" s="46"/>
      <c r="F53090" s="44"/>
    </row>
    <row r="53091" spans="3:6" x14ac:dyDescent="0.2">
      <c r="C53091"/>
      <c r="E53091" s="46"/>
      <c r="F53091" s="44"/>
    </row>
    <row r="53092" spans="3:6" x14ac:dyDescent="0.2">
      <c r="C53092"/>
      <c r="E53092" s="46"/>
      <c r="F53092" s="44"/>
    </row>
    <row r="53093" spans="3:6" x14ac:dyDescent="0.2">
      <c r="C53093"/>
      <c r="E53093" s="46"/>
      <c r="F53093" s="44"/>
    </row>
    <row r="53094" spans="3:6" x14ac:dyDescent="0.2">
      <c r="C53094"/>
      <c r="E53094" s="46"/>
      <c r="F53094" s="44"/>
    </row>
    <row r="53095" spans="3:6" x14ac:dyDescent="0.2">
      <c r="C53095"/>
      <c r="E53095" s="46"/>
      <c r="F53095" s="44"/>
    </row>
    <row r="53096" spans="3:6" x14ac:dyDescent="0.2">
      <c r="C53096"/>
      <c r="E53096" s="46"/>
      <c r="F53096" s="44"/>
    </row>
    <row r="53097" spans="3:6" x14ac:dyDescent="0.2">
      <c r="C53097"/>
      <c r="E53097" s="46"/>
      <c r="F53097" s="44"/>
    </row>
    <row r="53098" spans="3:6" x14ac:dyDescent="0.2">
      <c r="C53098"/>
      <c r="E53098" s="46"/>
      <c r="F53098" s="44"/>
    </row>
    <row r="53099" spans="3:6" x14ac:dyDescent="0.2">
      <c r="C53099"/>
      <c r="E53099" s="46"/>
      <c r="F53099" s="44"/>
    </row>
    <row r="53100" spans="3:6" x14ac:dyDescent="0.2">
      <c r="C53100"/>
      <c r="E53100" s="46"/>
      <c r="F53100" s="44"/>
    </row>
    <row r="53101" spans="3:6" x14ac:dyDescent="0.2">
      <c r="C53101"/>
      <c r="E53101" s="46"/>
      <c r="F53101" s="44"/>
    </row>
    <row r="53102" spans="3:6" x14ac:dyDescent="0.2">
      <c r="C53102"/>
      <c r="E53102" s="46"/>
      <c r="F53102" s="44"/>
    </row>
    <row r="53103" spans="3:6" x14ac:dyDescent="0.2">
      <c r="C53103"/>
      <c r="E53103" s="46"/>
      <c r="F53103" s="44"/>
    </row>
    <row r="53104" spans="3:6" x14ac:dyDescent="0.2">
      <c r="C53104"/>
      <c r="E53104" s="46"/>
      <c r="F53104" s="44"/>
    </row>
    <row r="53105" spans="3:6" x14ac:dyDescent="0.2">
      <c r="C53105"/>
      <c r="E53105" s="46"/>
      <c r="F53105" s="44"/>
    </row>
    <row r="53106" spans="3:6" x14ac:dyDescent="0.2">
      <c r="C53106"/>
      <c r="E53106" s="46"/>
      <c r="F53106" s="44"/>
    </row>
    <row r="53107" spans="3:6" x14ac:dyDescent="0.2">
      <c r="C53107"/>
      <c r="E53107" s="46"/>
      <c r="F53107" s="44"/>
    </row>
    <row r="53108" spans="3:6" x14ac:dyDescent="0.2">
      <c r="C53108"/>
      <c r="E53108" s="46"/>
      <c r="F53108" s="44"/>
    </row>
    <row r="53109" spans="3:6" x14ac:dyDescent="0.2">
      <c r="C53109"/>
      <c r="E53109" s="46"/>
      <c r="F53109" s="44"/>
    </row>
    <row r="53110" spans="3:6" x14ac:dyDescent="0.2">
      <c r="C53110"/>
      <c r="E53110" s="46"/>
      <c r="F53110" s="44"/>
    </row>
    <row r="53111" spans="3:6" x14ac:dyDescent="0.2">
      <c r="C53111"/>
      <c r="E53111" s="46"/>
      <c r="F53111" s="44"/>
    </row>
    <row r="53112" spans="3:6" x14ac:dyDescent="0.2">
      <c r="C53112"/>
      <c r="E53112" s="46"/>
      <c r="F53112" s="44"/>
    </row>
    <row r="53113" spans="3:6" x14ac:dyDescent="0.2">
      <c r="C53113"/>
      <c r="E53113" s="46"/>
      <c r="F53113" s="44"/>
    </row>
    <row r="53114" spans="3:6" x14ac:dyDescent="0.2">
      <c r="C53114"/>
      <c r="E53114" s="46"/>
      <c r="F53114" s="44"/>
    </row>
    <row r="53115" spans="3:6" x14ac:dyDescent="0.2">
      <c r="C53115"/>
      <c r="E53115" s="46"/>
      <c r="F53115" s="44"/>
    </row>
    <row r="53116" spans="3:6" x14ac:dyDescent="0.2">
      <c r="C53116"/>
      <c r="E53116" s="46"/>
      <c r="F53116" s="44"/>
    </row>
    <row r="53117" spans="3:6" x14ac:dyDescent="0.2">
      <c r="C53117"/>
      <c r="E53117" s="46"/>
      <c r="F53117" s="44"/>
    </row>
    <row r="53118" spans="3:6" x14ac:dyDescent="0.2">
      <c r="C53118"/>
      <c r="E53118" s="46"/>
      <c r="F53118" s="44"/>
    </row>
    <row r="53119" spans="3:6" x14ac:dyDescent="0.2">
      <c r="C53119"/>
      <c r="E53119" s="46"/>
      <c r="F53119" s="44"/>
    </row>
    <row r="53120" spans="3:6" x14ac:dyDescent="0.2">
      <c r="C53120"/>
      <c r="E53120" s="46"/>
      <c r="F53120" s="44"/>
    </row>
    <row r="53121" spans="3:6" x14ac:dyDescent="0.2">
      <c r="C53121"/>
      <c r="E53121" s="46"/>
      <c r="F53121" s="44"/>
    </row>
    <row r="53122" spans="3:6" x14ac:dyDescent="0.2">
      <c r="C53122"/>
      <c r="E53122" s="46"/>
      <c r="F53122" s="44"/>
    </row>
    <row r="53123" spans="3:6" x14ac:dyDescent="0.2">
      <c r="C53123"/>
      <c r="E53123" s="46"/>
      <c r="F53123" s="44"/>
    </row>
    <row r="53124" spans="3:6" x14ac:dyDescent="0.2">
      <c r="C53124"/>
      <c r="E53124" s="46"/>
      <c r="F53124" s="44"/>
    </row>
    <row r="53125" spans="3:6" x14ac:dyDescent="0.2">
      <c r="C53125"/>
      <c r="E53125" s="46"/>
      <c r="F53125" s="44"/>
    </row>
    <row r="53126" spans="3:6" x14ac:dyDescent="0.2">
      <c r="C53126"/>
      <c r="E53126" s="46"/>
      <c r="F53126" s="44"/>
    </row>
    <row r="53127" spans="3:6" x14ac:dyDescent="0.2">
      <c r="C53127"/>
      <c r="E53127" s="46"/>
      <c r="F53127" s="44"/>
    </row>
    <row r="53128" spans="3:6" x14ac:dyDescent="0.2">
      <c r="C53128"/>
      <c r="E53128" s="46"/>
      <c r="F53128" s="44"/>
    </row>
    <row r="53129" spans="3:6" x14ac:dyDescent="0.2">
      <c r="C53129"/>
      <c r="E53129" s="46"/>
      <c r="F53129" s="44"/>
    </row>
    <row r="53130" spans="3:6" x14ac:dyDescent="0.2">
      <c r="C53130"/>
      <c r="E53130" s="46"/>
      <c r="F53130" s="44"/>
    </row>
    <row r="53131" spans="3:6" x14ac:dyDescent="0.2">
      <c r="C53131"/>
      <c r="E53131" s="46"/>
      <c r="F53131" s="44"/>
    </row>
    <row r="53132" spans="3:6" x14ac:dyDescent="0.2">
      <c r="C53132"/>
      <c r="E53132" s="46"/>
      <c r="F53132" s="44"/>
    </row>
    <row r="53133" spans="3:6" x14ac:dyDescent="0.2">
      <c r="C53133"/>
      <c r="E53133" s="46"/>
      <c r="F53133" s="44"/>
    </row>
    <row r="53134" spans="3:6" x14ac:dyDescent="0.2">
      <c r="C53134"/>
      <c r="E53134" s="46"/>
      <c r="F53134" s="44"/>
    </row>
    <row r="53135" spans="3:6" x14ac:dyDescent="0.2">
      <c r="C53135"/>
      <c r="E53135" s="46"/>
      <c r="F53135" s="44"/>
    </row>
    <row r="53136" spans="3:6" x14ac:dyDescent="0.2">
      <c r="C53136"/>
      <c r="E53136" s="46"/>
      <c r="F53136" s="44"/>
    </row>
    <row r="53137" spans="3:6" x14ac:dyDescent="0.2">
      <c r="C53137"/>
      <c r="E53137" s="46"/>
      <c r="F53137" s="44"/>
    </row>
    <row r="53138" spans="3:6" x14ac:dyDescent="0.2">
      <c r="C53138"/>
      <c r="E53138" s="46"/>
      <c r="F53138" s="44"/>
    </row>
    <row r="53139" spans="3:6" x14ac:dyDescent="0.2">
      <c r="C53139"/>
      <c r="E53139" s="46"/>
      <c r="F53139" s="44"/>
    </row>
    <row r="53140" spans="3:6" x14ac:dyDescent="0.2">
      <c r="C53140"/>
      <c r="E53140" s="46"/>
      <c r="F53140" s="44"/>
    </row>
    <row r="53141" spans="3:6" x14ac:dyDescent="0.2">
      <c r="C53141"/>
      <c r="E53141" s="46"/>
      <c r="F53141" s="44"/>
    </row>
    <row r="53142" spans="3:6" x14ac:dyDescent="0.2">
      <c r="C53142"/>
      <c r="E53142" s="46"/>
      <c r="F53142" s="44"/>
    </row>
    <row r="53143" spans="3:6" x14ac:dyDescent="0.2">
      <c r="C53143"/>
      <c r="E53143" s="46"/>
      <c r="F53143" s="44"/>
    </row>
    <row r="53144" spans="3:6" x14ac:dyDescent="0.2">
      <c r="C53144"/>
      <c r="E53144" s="46"/>
      <c r="F53144" s="44"/>
    </row>
    <row r="53145" spans="3:6" x14ac:dyDescent="0.2">
      <c r="C53145"/>
      <c r="E53145" s="46"/>
      <c r="F53145" s="44"/>
    </row>
    <row r="53146" spans="3:6" x14ac:dyDescent="0.2">
      <c r="C53146"/>
      <c r="E53146" s="46"/>
      <c r="F53146" s="44"/>
    </row>
    <row r="53147" spans="3:6" x14ac:dyDescent="0.2">
      <c r="C53147"/>
      <c r="E53147" s="46"/>
      <c r="F53147" s="44"/>
    </row>
    <row r="53148" spans="3:6" x14ac:dyDescent="0.2">
      <c r="C53148"/>
      <c r="E53148" s="46"/>
      <c r="F53148" s="44"/>
    </row>
    <row r="53149" spans="3:6" x14ac:dyDescent="0.2">
      <c r="C53149"/>
      <c r="E53149" s="46"/>
      <c r="F53149" s="44"/>
    </row>
    <row r="53150" spans="3:6" x14ac:dyDescent="0.2">
      <c r="C53150"/>
      <c r="E53150" s="46"/>
      <c r="F53150" s="44"/>
    </row>
    <row r="53151" spans="3:6" x14ac:dyDescent="0.2">
      <c r="C53151"/>
      <c r="E53151" s="46"/>
      <c r="F53151" s="44"/>
    </row>
    <row r="53152" spans="3:6" x14ac:dyDescent="0.2">
      <c r="C53152"/>
      <c r="E53152" s="46"/>
      <c r="F53152" s="44"/>
    </row>
    <row r="53153" spans="3:6" x14ac:dyDescent="0.2">
      <c r="C53153"/>
      <c r="E53153" s="46"/>
      <c r="F53153" s="44"/>
    </row>
    <row r="53154" spans="3:6" x14ac:dyDescent="0.2">
      <c r="C53154"/>
      <c r="E53154" s="46"/>
      <c r="F53154" s="44"/>
    </row>
    <row r="53155" spans="3:6" x14ac:dyDescent="0.2">
      <c r="C53155"/>
      <c r="E53155" s="46"/>
      <c r="F53155" s="44"/>
    </row>
    <row r="53156" spans="3:6" x14ac:dyDescent="0.2">
      <c r="C53156"/>
      <c r="E53156" s="46"/>
      <c r="F53156" s="44"/>
    </row>
    <row r="53157" spans="3:6" x14ac:dyDescent="0.2">
      <c r="C53157"/>
      <c r="E53157" s="46"/>
      <c r="F53157" s="44"/>
    </row>
    <row r="53158" spans="3:6" x14ac:dyDescent="0.2">
      <c r="C53158"/>
      <c r="E53158" s="46"/>
      <c r="F53158" s="44"/>
    </row>
    <row r="53159" spans="3:6" x14ac:dyDescent="0.2">
      <c r="C53159"/>
      <c r="E53159" s="46"/>
      <c r="F53159" s="44"/>
    </row>
    <row r="53160" spans="3:6" x14ac:dyDescent="0.2">
      <c r="C53160"/>
      <c r="E53160" s="46"/>
      <c r="F53160" s="44"/>
    </row>
    <row r="53161" spans="3:6" x14ac:dyDescent="0.2">
      <c r="C53161"/>
      <c r="E53161" s="46"/>
      <c r="F53161" s="44"/>
    </row>
    <row r="53162" spans="3:6" x14ac:dyDescent="0.2">
      <c r="C53162"/>
      <c r="E53162" s="46"/>
      <c r="F53162" s="44"/>
    </row>
    <row r="53163" spans="3:6" x14ac:dyDescent="0.2">
      <c r="C53163"/>
      <c r="E53163" s="46"/>
      <c r="F53163" s="44"/>
    </row>
    <row r="53164" spans="3:6" x14ac:dyDescent="0.2">
      <c r="C53164"/>
      <c r="E53164" s="46"/>
      <c r="F53164" s="44"/>
    </row>
    <row r="53165" spans="3:6" x14ac:dyDescent="0.2">
      <c r="C53165"/>
      <c r="E53165" s="46"/>
      <c r="F53165" s="44"/>
    </row>
    <row r="53166" spans="3:6" x14ac:dyDescent="0.2">
      <c r="C53166"/>
      <c r="E53166" s="46"/>
      <c r="F53166" s="44"/>
    </row>
    <row r="53167" spans="3:6" x14ac:dyDescent="0.2">
      <c r="C53167"/>
      <c r="E53167" s="46"/>
      <c r="F53167" s="44"/>
    </row>
    <row r="53168" spans="3:6" x14ac:dyDescent="0.2">
      <c r="C53168"/>
      <c r="E53168" s="46"/>
      <c r="F53168" s="44"/>
    </row>
    <row r="53169" spans="3:6" x14ac:dyDescent="0.2">
      <c r="C53169"/>
      <c r="E53169" s="46"/>
      <c r="F53169" s="44"/>
    </row>
    <row r="53170" spans="3:6" x14ac:dyDescent="0.2">
      <c r="C53170"/>
      <c r="E53170" s="46"/>
      <c r="F53170" s="44"/>
    </row>
    <row r="53171" spans="3:6" x14ac:dyDescent="0.2">
      <c r="C53171"/>
      <c r="E53171" s="46"/>
      <c r="F53171" s="44"/>
    </row>
    <row r="53172" spans="3:6" x14ac:dyDescent="0.2">
      <c r="C53172"/>
      <c r="E53172" s="46"/>
      <c r="F53172" s="44"/>
    </row>
    <row r="53173" spans="3:6" x14ac:dyDescent="0.2">
      <c r="C53173"/>
      <c r="E53173" s="46"/>
      <c r="F53173" s="44"/>
    </row>
    <row r="53174" spans="3:6" x14ac:dyDescent="0.2">
      <c r="C53174"/>
      <c r="E53174" s="46"/>
      <c r="F53174" s="44"/>
    </row>
    <row r="53175" spans="3:6" x14ac:dyDescent="0.2">
      <c r="C53175"/>
      <c r="E53175" s="46"/>
      <c r="F53175" s="44"/>
    </row>
    <row r="53176" spans="3:6" x14ac:dyDescent="0.2">
      <c r="C53176"/>
      <c r="E53176" s="46"/>
      <c r="F53176" s="44"/>
    </row>
    <row r="53177" spans="3:6" x14ac:dyDescent="0.2">
      <c r="C53177"/>
      <c r="E53177" s="46"/>
      <c r="F53177" s="44"/>
    </row>
    <row r="53178" spans="3:6" x14ac:dyDescent="0.2">
      <c r="C53178"/>
      <c r="E53178" s="46"/>
      <c r="F53178" s="44"/>
    </row>
    <row r="53179" spans="3:6" x14ac:dyDescent="0.2">
      <c r="C53179"/>
      <c r="E53179" s="46"/>
      <c r="F53179" s="44"/>
    </row>
    <row r="53180" spans="3:6" x14ac:dyDescent="0.2">
      <c r="C53180"/>
      <c r="E53180" s="46"/>
      <c r="F53180" s="44"/>
    </row>
    <row r="53181" spans="3:6" x14ac:dyDescent="0.2">
      <c r="C53181"/>
      <c r="E53181" s="46"/>
      <c r="F53181" s="44"/>
    </row>
    <row r="53182" spans="3:6" x14ac:dyDescent="0.2">
      <c r="C53182"/>
      <c r="E53182" s="46"/>
      <c r="F53182" s="44"/>
    </row>
    <row r="53183" spans="3:6" x14ac:dyDescent="0.2">
      <c r="C53183"/>
      <c r="E53183" s="46"/>
      <c r="F53183" s="44"/>
    </row>
    <row r="53184" spans="3:6" x14ac:dyDescent="0.2">
      <c r="C53184"/>
      <c r="E53184" s="46"/>
      <c r="F53184" s="44"/>
    </row>
    <row r="53185" spans="3:6" x14ac:dyDescent="0.2">
      <c r="C53185"/>
      <c r="E53185" s="46"/>
      <c r="F53185" s="44"/>
    </row>
    <row r="53186" spans="3:6" x14ac:dyDescent="0.2">
      <c r="C53186"/>
      <c r="E53186" s="46"/>
      <c r="F53186" s="44"/>
    </row>
    <row r="53187" spans="3:6" x14ac:dyDescent="0.2">
      <c r="C53187"/>
      <c r="E53187" s="46"/>
      <c r="F53187" s="44"/>
    </row>
    <row r="53188" spans="3:6" x14ac:dyDescent="0.2">
      <c r="C53188"/>
      <c r="E53188" s="46"/>
      <c r="F53188" s="44"/>
    </row>
    <row r="53189" spans="3:6" x14ac:dyDescent="0.2">
      <c r="C53189"/>
      <c r="E53189" s="46"/>
      <c r="F53189" s="44"/>
    </row>
    <row r="53190" spans="3:6" x14ac:dyDescent="0.2">
      <c r="C53190"/>
      <c r="E53190" s="46"/>
      <c r="F53190" s="44"/>
    </row>
    <row r="53191" spans="3:6" x14ac:dyDescent="0.2">
      <c r="C53191"/>
      <c r="E53191" s="46"/>
      <c r="F53191" s="44"/>
    </row>
    <row r="53192" spans="3:6" x14ac:dyDescent="0.2">
      <c r="C53192"/>
      <c r="E53192" s="46"/>
      <c r="F53192" s="44"/>
    </row>
    <row r="53193" spans="3:6" x14ac:dyDescent="0.2">
      <c r="C53193"/>
      <c r="E53193" s="46"/>
      <c r="F53193" s="44"/>
    </row>
    <row r="53194" spans="3:6" x14ac:dyDescent="0.2">
      <c r="C53194"/>
      <c r="E53194" s="46"/>
      <c r="F53194" s="44"/>
    </row>
    <row r="53195" spans="3:6" x14ac:dyDescent="0.2">
      <c r="C53195"/>
      <c r="E53195" s="46"/>
      <c r="F53195" s="44"/>
    </row>
    <row r="53196" spans="3:6" x14ac:dyDescent="0.2">
      <c r="C53196"/>
      <c r="E53196" s="46"/>
      <c r="F53196" s="44"/>
    </row>
    <row r="53197" spans="3:6" x14ac:dyDescent="0.2">
      <c r="C53197"/>
      <c r="E53197" s="46"/>
      <c r="F53197" s="44"/>
    </row>
    <row r="53198" spans="3:6" x14ac:dyDescent="0.2">
      <c r="C53198"/>
      <c r="E53198" s="46"/>
      <c r="F53198" s="44"/>
    </row>
    <row r="53199" spans="3:6" x14ac:dyDescent="0.2">
      <c r="C53199"/>
      <c r="E53199" s="46"/>
      <c r="F53199" s="44"/>
    </row>
    <row r="53200" spans="3:6" x14ac:dyDescent="0.2">
      <c r="C53200"/>
      <c r="E53200" s="46"/>
      <c r="F53200" s="44"/>
    </row>
    <row r="53201" spans="3:6" x14ac:dyDescent="0.2">
      <c r="C53201"/>
      <c r="E53201" s="46"/>
      <c r="F53201" s="44"/>
    </row>
    <row r="53202" spans="3:6" x14ac:dyDescent="0.2">
      <c r="C53202"/>
      <c r="E53202" s="46"/>
      <c r="F53202" s="44"/>
    </row>
    <row r="53203" spans="3:6" x14ac:dyDescent="0.2">
      <c r="C53203"/>
      <c r="E53203" s="46"/>
      <c r="F53203" s="44"/>
    </row>
    <row r="53204" spans="3:6" x14ac:dyDescent="0.2">
      <c r="C53204"/>
      <c r="E53204" s="46"/>
      <c r="F53204" s="44"/>
    </row>
    <row r="53205" spans="3:6" x14ac:dyDescent="0.2">
      <c r="C53205"/>
      <c r="E53205" s="46"/>
      <c r="F53205" s="44"/>
    </row>
    <row r="53206" spans="3:6" x14ac:dyDescent="0.2">
      <c r="C53206"/>
      <c r="E53206" s="46"/>
      <c r="F53206" s="44"/>
    </row>
    <row r="53207" spans="3:6" x14ac:dyDescent="0.2">
      <c r="C53207"/>
      <c r="E53207" s="46"/>
      <c r="F53207" s="44"/>
    </row>
    <row r="53208" spans="3:6" x14ac:dyDescent="0.2">
      <c r="C53208"/>
      <c r="E53208" s="46"/>
      <c r="F53208" s="44"/>
    </row>
    <row r="53209" spans="3:6" x14ac:dyDescent="0.2">
      <c r="C53209"/>
      <c r="E53209" s="46"/>
      <c r="F53209" s="44"/>
    </row>
    <row r="53210" spans="3:6" x14ac:dyDescent="0.2">
      <c r="C53210"/>
      <c r="E53210" s="46"/>
      <c r="F53210" s="44"/>
    </row>
    <row r="53211" spans="3:6" x14ac:dyDescent="0.2">
      <c r="C53211"/>
      <c r="E53211" s="46"/>
      <c r="F53211" s="44"/>
    </row>
    <row r="53212" spans="3:6" x14ac:dyDescent="0.2">
      <c r="C53212"/>
      <c r="E53212" s="46"/>
      <c r="F53212" s="44"/>
    </row>
    <row r="53213" spans="3:6" x14ac:dyDescent="0.2">
      <c r="C53213"/>
      <c r="E53213" s="46"/>
      <c r="F53213" s="44"/>
    </row>
    <row r="53214" spans="3:6" x14ac:dyDescent="0.2">
      <c r="C53214"/>
      <c r="E53214" s="46"/>
      <c r="F53214" s="44"/>
    </row>
    <row r="53215" spans="3:6" x14ac:dyDescent="0.2">
      <c r="C53215"/>
      <c r="E53215" s="46"/>
      <c r="F53215" s="44"/>
    </row>
    <row r="53216" spans="3:6" x14ac:dyDescent="0.2">
      <c r="C53216"/>
      <c r="E53216" s="46"/>
      <c r="F53216" s="44"/>
    </row>
    <row r="53217" spans="3:6" x14ac:dyDescent="0.2">
      <c r="C53217"/>
      <c r="E53217" s="46"/>
      <c r="F53217" s="44"/>
    </row>
    <row r="53218" spans="3:6" x14ac:dyDescent="0.2">
      <c r="C53218"/>
      <c r="E53218" s="46"/>
      <c r="F53218" s="44"/>
    </row>
    <row r="53219" spans="3:6" x14ac:dyDescent="0.2">
      <c r="C53219"/>
      <c r="E53219" s="46"/>
      <c r="F53219" s="44"/>
    </row>
    <row r="53220" spans="3:6" x14ac:dyDescent="0.2">
      <c r="C53220"/>
      <c r="E53220" s="46"/>
      <c r="F53220" s="44"/>
    </row>
    <row r="53221" spans="3:6" x14ac:dyDescent="0.2">
      <c r="C53221"/>
      <c r="E53221" s="46"/>
      <c r="F53221" s="44"/>
    </row>
    <row r="53222" spans="3:6" x14ac:dyDescent="0.2">
      <c r="C53222"/>
      <c r="E53222" s="46"/>
      <c r="F53222" s="44"/>
    </row>
    <row r="53223" spans="3:6" x14ac:dyDescent="0.2">
      <c r="C53223"/>
      <c r="E53223" s="46"/>
      <c r="F53223" s="44"/>
    </row>
    <row r="53224" spans="3:6" x14ac:dyDescent="0.2">
      <c r="C53224"/>
      <c r="E53224" s="46"/>
      <c r="F53224" s="44"/>
    </row>
    <row r="53225" spans="3:6" x14ac:dyDescent="0.2">
      <c r="C53225"/>
      <c r="E53225" s="46"/>
      <c r="F53225" s="44"/>
    </row>
    <row r="53226" spans="3:6" x14ac:dyDescent="0.2">
      <c r="C53226"/>
      <c r="E53226" s="46"/>
      <c r="F53226" s="44"/>
    </row>
    <row r="53227" spans="3:6" x14ac:dyDescent="0.2">
      <c r="C53227"/>
      <c r="E53227" s="46"/>
      <c r="F53227" s="44"/>
    </row>
    <row r="53228" spans="3:6" x14ac:dyDescent="0.2">
      <c r="C53228"/>
      <c r="E53228" s="46"/>
      <c r="F53228" s="44"/>
    </row>
    <row r="53229" spans="3:6" x14ac:dyDescent="0.2">
      <c r="C53229"/>
      <c r="E53229" s="46"/>
      <c r="F53229" s="44"/>
    </row>
    <row r="53230" spans="3:6" x14ac:dyDescent="0.2">
      <c r="C53230"/>
      <c r="E53230" s="46"/>
      <c r="F53230" s="44"/>
    </row>
    <row r="53231" spans="3:6" x14ac:dyDescent="0.2">
      <c r="C53231"/>
      <c r="E53231" s="46"/>
      <c r="F53231" s="44"/>
    </row>
    <row r="53232" spans="3:6" x14ac:dyDescent="0.2">
      <c r="C53232"/>
      <c r="E53232" s="46"/>
      <c r="F53232" s="44"/>
    </row>
    <row r="53233" spans="3:6" x14ac:dyDescent="0.2">
      <c r="C53233"/>
      <c r="E53233" s="46"/>
      <c r="F53233" s="44"/>
    </row>
    <row r="53234" spans="3:6" x14ac:dyDescent="0.2">
      <c r="C53234"/>
      <c r="E53234" s="46"/>
      <c r="F53234" s="44"/>
    </row>
    <row r="53235" spans="3:6" x14ac:dyDescent="0.2">
      <c r="C53235"/>
      <c r="E53235" s="46"/>
      <c r="F53235" s="44"/>
    </row>
    <row r="53236" spans="3:6" x14ac:dyDescent="0.2">
      <c r="C53236"/>
      <c r="E53236" s="46"/>
      <c r="F53236" s="44"/>
    </row>
    <row r="53237" spans="3:6" x14ac:dyDescent="0.2">
      <c r="C53237"/>
      <c r="E53237" s="46"/>
      <c r="F53237" s="44"/>
    </row>
    <row r="53238" spans="3:6" x14ac:dyDescent="0.2">
      <c r="C53238"/>
      <c r="E53238" s="46"/>
      <c r="F53238" s="44"/>
    </row>
    <row r="53239" spans="3:6" x14ac:dyDescent="0.2">
      <c r="C53239"/>
      <c r="E53239" s="46"/>
      <c r="F53239" s="44"/>
    </row>
    <row r="53240" spans="3:6" x14ac:dyDescent="0.2">
      <c r="C53240"/>
      <c r="E53240" s="46"/>
      <c r="F53240" s="44"/>
    </row>
    <row r="53241" spans="3:6" x14ac:dyDescent="0.2">
      <c r="C53241"/>
      <c r="E53241" s="46"/>
      <c r="F53241" s="44"/>
    </row>
    <row r="53242" spans="3:6" x14ac:dyDescent="0.2">
      <c r="C53242"/>
      <c r="E53242" s="46"/>
      <c r="F53242" s="44"/>
    </row>
    <row r="53243" spans="3:6" x14ac:dyDescent="0.2">
      <c r="C53243"/>
      <c r="E53243" s="46"/>
      <c r="F53243" s="44"/>
    </row>
    <row r="53244" spans="3:6" x14ac:dyDescent="0.2">
      <c r="C53244"/>
      <c r="E53244" s="46"/>
      <c r="F53244" s="44"/>
    </row>
    <row r="53245" spans="3:6" x14ac:dyDescent="0.2">
      <c r="C53245"/>
      <c r="E53245" s="46"/>
      <c r="F53245" s="44"/>
    </row>
    <row r="53246" spans="3:6" x14ac:dyDescent="0.2">
      <c r="C53246"/>
      <c r="E53246" s="46"/>
      <c r="F53246" s="44"/>
    </row>
    <row r="53247" spans="3:6" x14ac:dyDescent="0.2">
      <c r="C53247"/>
      <c r="E53247" s="46"/>
      <c r="F53247" s="44"/>
    </row>
    <row r="53248" spans="3:6" x14ac:dyDescent="0.2">
      <c r="C53248"/>
      <c r="E53248" s="46"/>
      <c r="F53248" s="44"/>
    </row>
    <row r="53249" spans="3:6" x14ac:dyDescent="0.2">
      <c r="C53249"/>
      <c r="E53249" s="46"/>
      <c r="F53249" s="44"/>
    </row>
    <row r="53250" spans="3:6" x14ac:dyDescent="0.2">
      <c r="C53250"/>
      <c r="E53250" s="46"/>
      <c r="F53250" s="44"/>
    </row>
    <row r="53251" spans="3:6" x14ac:dyDescent="0.2">
      <c r="C53251"/>
      <c r="E53251" s="46"/>
      <c r="F53251" s="44"/>
    </row>
    <row r="53252" spans="3:6" x14ac:dyDescent="0.2">
      <c r="C53252"/>
      <c r="E53252" s="46"/>
      <c r="F53252" s="44"/>
    </row>
    <row r="53253" spans="3:6" x14ac:dyDescent="0.2">
      <c r="C53253"/>
      <c r="E53253" s="46"/>
      <c r="F53253" s="44"/>
    </row>
    <row r="53254" spans="3:6" x14ac:dyDescent="0.2">
      <c r="C53254"/>
      <c r="E53254" s="46"/>
      <c r="F53254" s="44"/>
    </row>
    <row r="53255" spans="3:6" x14ac:dyDescent="0.2">
      <c r="C53255"/>
      <c r="E53255" s="46"/>
      <c r="F53255" s="44"/>
    </row>
    <row r="53256" spans="3:6" x14ac:dyDescent="0.2">
      <c r="C53256"/>
      <c r="E53256" s="46"/>
      <c r="F53256" s="44"/>
    </row>
    <row r="53257" spans="3:6" x14ac:dyDescent="0.2">
      <c r="C53257"/>
      <c r="E53257" s="46"/>
      <c r="F53257" s="44"/>
    </row>
    <row r="53258" spans="3:6" x14ac:dyDescent="0.2">
      <c r="C53258"/>
      <c r="E53258" s="46"/>
      <c r="F53258" s="44"/>
    </row>
    <row r="53259" spans="3:6" x14ac:dyDescent="0.2">
      <c r="C53259"/>
      <c r="E53259" s="46"/>
      <c r="F53259" s="44"/>
    </row>
    <row r="53260" spans="3:6" x14ac:dyDescent="0.2">
      <c r="C53260"/>
      <c r="E53260" s="46"/>
      <c r="F53260" s="44"/>
    </row>
    <row r="53261" spans="3:6" x14ac:dyDescent="0.2">
      <c r="C53261"/>
      <c r="E53261" s="46"/>
      <c r="F53261" s="44"/>
    </row>
    <row r="53262" spans="3:6" x14ac:dyDescent="0.2">
      <c r="C53262"/>
      <c r="E53262" s="46"/>
      <c r="F53262" s="44"/>
    </row>
    <row r="53263" spans="3:6" x14ac:dyDescent="0.2">
      <c r="C53263"/>
      <c r="E53263" s="46"/>
      <c r="F53263" s="44"/>
    </row>
    <row r="53264" spans="3:6" x14ac:dyDescent="0.2">
      <c r="C53264"/>
      <c r="E53264" s="46"/>
      <c r="F53264" s="44"/>
    </row>
    <row r="53265" spans="3:6" x14ac:dyDescent="0.2">
      <c r="C53265"/>
      <c r="E53265" s="46"/>
      <c r="F53265" s="44"/>
    </row>
    <row r="53266" spans="3:6" x14ac:dyDescent="0.2">
      <c r="C53266"/>
      <c r="E53266" s="46"/>
      <c r="F53266" s="44"/>
    </row>
    <row r="53267" spans="3:6" x14ac:dyDescent="0.2">
      <c r="C53267"/>
      <c r="E53267" s="46"/>
      <c r="F53267" s="44"/>
    </row>
    <row r="53268" spans="3:6" x14ac:dyDescent="0.2">
      <c r="C53268"/>
      <c r="E53268" s="46"/>
      <c r="F53268" s="44"/>
    </row>
    <row r="53269" spans="3:6" x14ac:dyDescent="0.2">
      <c r="C53269"/>
      <c r="E53269" s="46"/>
      <c r="F53269" s="44"/>
    </row>
    <row r="53270" spans="3:6" x14ac:dyDescent="0.2">
      <c r="C53270"/>
      <c r="E53270" s="46"/>
      <c r="F53270" s="44"/>
    </row>
    <row r="53271" spans="3:6" x14ac:dyDescent="0.2">
      <c r="C53271"/>
      <c r="E53271" s="46"/>
      <c r="F53271" s="44"/>
    </row>
    <row r="53272" spans="3:6" x14ac:dyDescent="0.2">
      <c r="C53272"/>
      <c r="E53272" s="46"/>
      <c r="F53272" s="44"/>
    </row>
    <row r="53273" spans="3:6" x14ac:dyDescent="0.2">
      <c r="C53273"/>
      <c r="E53273" s="46"/>
      <c r="F53273" s="44"/>
    </row>
    <row r="53274" spans="3:6" x14ac:dyDescent="0.2">
      <c r="C53274"/>
      <c r="E53274" s="46"/>
      <c r="F53274" s="44"/>
    </row>
    <row r="53275" spans="3:6" x14ac:dyDescent="0.2">
      <c r="C53275"/>
      <c r="E53275" s="46"/>
      <c r="F53275" s="44"/>
    </row>
    <row r="53276" spans="3:6" x14ac:dyDescent="0.2">
      <c r="C53276"/>
      <c r="E53276" s="46"/>
      <c r="F53276" s="44"/>
    </row>
    <row r="53277" spans="3:6" x14ac:dyDescent="0.2">
      <c r="C53277"/>
      <c r="E53277" s="46"/>
      <c r="F53277" s="44"/>
    </row>
    <row r="53278" spans="3:6" x14ac:dyDescent="0.2">
      <c r="C53278"/>
      <c r="E53278" s="46"/>
      <c r="F53278" s="44"/>
    </row>
    <row r="53279" spans="3:6" x14ac:dyDescent="0.2">
      <c r="C53279"/>
      <c r="E53279" s="46"/>
      <c r="F53279" s="44"/>
    </row>
    <row r="53280" spans="3:6" x14ac:dyDescent="0.2">
      <c r="C53280"/>
      <c r="E53280" s="46"/>
      <c r="F53280" s="44"/>
    </row>
    <row r="53281" spans="3:6" x14ac:dyDescent="0.2">
      <c r="C53281"/>
      <c r="E53281" s="46"/>
      <c r="F53281" s="44"/>
    </row>
    <row r="53282" spans="3:6" x14ac:dyDescent="0.2">
      <c r="C53282"/>
      <c r="E53282" s="46"/>
      <c r="F53282" s="44"/>
    </row>
    <row r="53283" spans="3:6" x14ac:dyDescent="0.2">
      <c r="C53283"/>
      <c r="E53283" s="46"/>
      <c r="F53283" s="44"/>
    </row>
    <row r="53284" spans="3:6" x14ac:dyDescent="0.2">
      <c r="C53284"/>
      <c r="E53284" s="46"/>
      <c r="F53284" s="44"/>
    </row>
    <row r="53285" spans="3:6" x14ac:dyDescent="0.2">
      <c r="C53285"/>
      <c r="E53285" s="46"/>
      <c r="F53285" s="44"/>
    </row>
    <row r="53286" spans="3:6" x14ac:dyDescent="0.2">
      <c r="C53286"/>
      <c r="E53286" s="46"/>
      <c r="F53286" s="44"/>
    </row>
    <row r="53287" spans="3:6" x14ac:dyDescent="0.2">
      <c r="C53287"/>
      <c r="E53287" s="46"/>
      <c r="F53287" s="44"/>
    </row>
    <row r="53288" spans="3:6" x14ac:dyDescent="0.2">
      <c r="C53288"/>
      <c r="E53288" s="46"/>
      <c r="F53288" s="44"/>
    </row>
    <row r="53289" spans="3:6" x14ac:dyDescent="0.2">
      <c r="C53289"/>
      <c r="E53289" s="46"/>
      <c r="F53289" s="44"/>
    </row>
    <row r="53290" spans="3:6" x14ac:dyDescent="0.2">
      <c r="C53290"/>
      <c r="E53290" s="46"/>
      <c r="F53290" s="44"/>
    </row>
    <row r="53291" spans="3:6" x14ac:dyDescent="0.2">
      <c r="C53291"/>
      <c r="E53291" s="46"/>
      <c r="F53291" s="44"/>
    </row>
    <row r="53292" spans="3:6" x14ac:dyDescent="0.2">
      <c r="C53292"/>
      <c r="E53292" s="46"/>
      <c r="F53292" s="44"/>
    </row>
    <row r="53293" spans="3:6" x14ac:dyDescent="0.2">
      <c r="C53293"/>
      <c r="E53293" s="46"/>
      <c r="F53293" s="44"/>
    </row>
    <row r="53294" spans="3:6" x14ac:dyDescent="0.2">
      <c r="C53294"/>
      <c r="E53294" s="46"/>
      <c r="F53294" s="44"/>
    </row>
    <row r="53295" spans="3:6" x14ac:dyDescent="0.2">
      <c r="C53295"/>
      <c r="E53295" s="46"/>
      <c r="F53295" s="44"/>
    </row>
    <row r="53296" spans="3:6" x14ac:dyDescent="0.2">
      <c r="C53296"/>
      <c r="E53296" s="46"/>
      <c r="F53296" s="44"/>
    </row>
    <row r="53297" spans="3:6" x14ac:dyDescent="0.2">
      <c r="C53297"/>
      <c r="E53297" s="46"/>
      <c r="F53297" s="44"/>
    </row>
    <row r="53298" spans="3:6" x14ac:dyDescent="0.2">
      <c r="C53298"/>
      <c r="E53298" s="46"/>
      <c r="F53298" s="44"/>
    </row>
    <row r="53299" spans="3:6" x14ac:dyDescent="0.2">
      <c r="C53299"/>
      <c r="E53299" s="46"/>
      <c r="F53299" s="44"/>
    </row>
    <row r="53300" spans="3:6" x14ac:dyDescent="0.2">
      <c r="C53300"/>
      <c r="E53300" s="46"/>
      <c r="F53300" s="44"/>
    </row>
    <row r="53301" spans="3:6" x14ac:dyDescent="0.2">
      <c r="C53301"/>
      <c r="E53301" s="46"/>
      <c r="F53301" s="44"/>
    </row>
    <row r="53302" spans="3:6" x14ac:dyDescent="0.2">
      <c r="C53302"/>
      <c r="E53302" s="46"/>
      <c r="F53302" s="44"/>
    </row>
    <row r="53303" spans="3:6" x14ac:dyDescent="0.2">
      <c r="C53303"/>
      <c r="E53303" s="46"/>
      <c r="F53303" s="44"/>
    </row>
    <row r="53304" spans="3:6" x14ac:dyDescent="0.2">
      <c r="C53304"/>
      <c r="E53304" s="46"/>
      <c r="F53304" s="44"/>
    </row>
    <row r="53305" spans="3:6" x14ac:dyDescent="0.2">
      <c r="C53305"/>
      <c r="E53305" s="46"/>
      <c r="F53305" s="44"/>
    </row>
    <row r="53306" spans="3:6" x14ac:dyDescent="0.2">
      <c r="C53306"/>
      <c r="E53306" s="46"/>
      <c r="F53306" s="44"/>
    </row>
    <row r="53307" spans="3:6" x14ac:dyDescent="0.2">
      <c r="C53307"/>
      <c r="E53307" s="46"/>
      <c r="F53307" s="44"/>
    </row>
    <row r="53308" spans="3:6" x14ac:dyDescent="0.2">
      <c r="C53308"/>
      <c r="E53308" s="46"/>
      <c r="F53308" s="44"/>
    </row>
    <row r="53309" spans="3:6" x14ac:dyDescent="0.2">
      <c r="C53309"/>
      <c r="E53309" s="46"/>
      <c r="F53309" s="44"/>
    </row>
    <row r="53310" spans="3:6" x14ac:dyDescent="0.2">
      <c r="C53310"/>
      <c r="E53310" s="46"/>
      <c r="F53310" s="44"/>
    </row>
    <row r="53311" spans="3:6" x14ac:dyDescent="0.2">
      <c r="C53311"/>
      <c r="E53311" s="46"/>
      <c r="F53311" s="44"/>
    </row>
    <row r="53312" spans="3:6" x14ac:dyDescent="0.2">
      <c r="C53312"/>
      <c r="E53312" s="46"/>
      <c r="F53312" s="44"/>
    </row>
    <row r="53313" spans="3:6" x14ac:dyDescent="0.2">
      <c r="C53313"/>
      <c r="E53313" s="46"/>
      <c r="F53313" s="44"/>
    </row>
    <row r="53314" spans="3:6" x14ac:dyDescent="0.2">
      <c r="C53314"/>
      <c r="E53314" s="46"/>
      <c r="F53314" s="44"/>
    </row>
    <row r="53315" spans="3:6" x14ac:dyDescent="0.2">
      <c r="C53315"/>
      <c r="E53315" s="46"/>
      <c r="F53315" s="44"/>
    </row>
    <row r="53316" spans="3:6" x14ac:dyDescent="0.2">
      <c r="C53316"/>
      <c r="E53316" s="46"/>
      <c r="F53316" s="44"/>
    </row>
    <row r="53317" spans="3:6" x14ac:dyDescent="0.2">
      <c r="C53317"/>
      <c r="E53317" s="46"/>
      <c r="F53317" s="44"/>
    </row>
    <row r="53318" spans="3:6" x14ac:dyDescent="0.2">
      <c r="C53318"/>
      <c r="E53318" s="46"/>
      <c r="F53318" s="44"/>
    </row>
    <row r="53319" spans="3:6" x14ac:dyDescent="0.2">
      <c r="C53319"/>
      <c r="E53319" s="46"/>
      <c r="F53319" s="44"/>
    </row>
    <row r="53320" spans="3:6" x14ac:dyDescent="0.2">
      <c r="C53320"/>
      <c r="E53320" s="46"/>
      <c r="F53320" s="44"/>
    </row>
    <row r="53321" spans="3:6" x14ac:dyDescent="0.2">
      <c r="C53321"/>
      <c r="E53321" s="46"/>
      <c r="F53321" s="44"/>
    </row>
    <row r="53322" spans="3:6" x14ac:dyDescent="0.2">
      <c r="C53322"/>
      <c r="E53322" s="46"/>
      <c r="F53322" s="44"/>
    </row>
    <row r="53323" spans="3:6" x14ac:dyDescent="0.2">
      <c r="C53323"/>
      <c r="E53323" s="46"/>
      <c r="F53323" s="44"/>
    </row>
    <row r="53324" spans="3:6" x14ac:dyDescent="0.2">
      <c r="C53324"/>
      <c r="E53324" s="46"/>
      <c r="F53324" s="44"/>
    </row>
    <row r="53325" spans="3:6" x14ac:dyDescent="0.2">
      <c r="C53325"/>
      <c r="E53325" s="46"/>
      <c r="F53325" s="44"/>
    </row>
    <row r="53326" spans="3:6" x14ac:dyDescent="0.2">
      <c r="C53326"/>
      <c r="E53326" s="46"/>
      <c r="F53326" s="44"/>
    </row>
    <row r="53327" spans="3:6" x14ac:dyDescent="0.2">
      <c r="C53327"/>
      <c r="E53327" s="46"/>
      <c r="F53327" s="44"/>
    </row>
    <row r="53328" spans="3:6" x14ac:dyDescent="0.2">
      <c r="C53328"/>
      <c r="E53328" s="46"/>
      <c r="F53328" s="44"/>
    </row>
    <row r="53329" spans="3:6" x14ac:dyDescent="0.2">
      <c r="C53329"/>
      <c r="E53329" s="46"/>
      <c r="F53329" s="44"/>
    </row>
    <row r="53330" spans="3:6" x14ac:dyDescent="0.2">
      <c r="C53330"/>
      <c r="E53330" s="46"/>
      <c r="F53330" s="44"/>
    </row>
    <row r="53331" spans="3:6" x14ac:dyDescent="0.2">
      <c r="C53331"/>
      <c r="E53331" s="46"/>
      <c r="F53331" s="44"/>
    </row>
    <row r="53332" spans="3:6" x14ac:dyDescent="0.2">
      <c r="C53332"/>
      <c r="E53332" s="46"/>
      <c r="F53332" s="44"/>
    </row>
    <row r="53333" spans="3:6" x14ac:dyDescent="0.2">
      <c r="C53333"/>
      <c r="E53333" s="46"/>
      <c r="F53333" s="44"/>
    </row>
    <row r="53334" spans="3:6" x14ac:dyDescent="0.2">
      <c r="C53334"/>
      <c r="E53334" s="46"/>
      <c r="F53334" s="44"/>
    </row>
    <row r="53335" spans="3:6" x14ac:dyDescent="0.2">
      <c r="C53335"/>
      <c r="E53335" s="46"/>
      <c r="F53335" s="44"/>
    </row>
    <row r="53336" spans="3:6" x14ac:dyDescent="0.2">
      <c r="C53336"/>
      <c r="E53336" s="46"/>
      <c r="F53336" s="44"/>
    </row>
    <row r="53337" spans="3:6" x14ac:dyDescent="0.2">
      <c r="C53337"/>
      <c r="E53337" s="46"/>
      <c r="F53337" s="44"/>
    </row>
    <row r="53338" spans="3:6" x14ac:dyDescent="0.2">
      <c r="C53338"/>
      <c r="E53338" s="46"/>
      <c r="F53338" s="44"/>
    </row>
    <row r="53339" spans="3:6" x14ac:dyDescent="0.2">
      <c r="C53339"/>
      <c r="E53339" s="46"/>
      <c r="F53339" s="44"/>
    </row>
    <row r="53340" spans="3:6" x14ac:dyDescent="0.2">
      <c r="C53340"/>
      <c r="E53340" s="46"/>
      <c r="F53340" s="44"/>
    </row>
    <row r="53341" spans="3:6" x14ac:dyDescent="0.2">
      <c r="C53341"/>
      <c r="E53341" s="46"/>
      <c r="F53341" s="44"/>
    </row>
    <row r="53342" spans="3:6" x14ac:dyDescent="0.2">
      <c r="C53342"/>
      <c r="E53342" s="46"/>
      <c r="F53342" s="44"/>
    </row>
    <row r="53343" spans="3:6" x14ac:dyDescent="0.2">
      <c r="C53343"/>
      <c r="E53343" s="46"/>
      <c r="F53343" s="44"/>
    </row>
    <row r="53344" spans="3:6" x14ac:dyDescent="0.2">
      <c r="C53344"/>
      <c r="E53344" s="46"/>
      <c r="F53344" s="44"/>
    </row>
    <row r="53345" spans="3:6" x14ac:dyDescent="0.2">
      <c r="C53345"/>
      <c r="E53345" s="46"/>
      <c r="F53345" s="44"/>
    </row>
    <row r="53346" spans="3:6" x14ac:dyDescent="0.2">
      <c r="C53346"/>
      <c r="E53346" s="46"/>
      <c r="F53346" s="44"/>
    </row>
    <row r="53347" spans="3:6" x14ac:dyDescent="0.2">
      <c r="C53347"/>
      <c r="E53347" s="46"/>
      <c r="F53347" s="44"/>
    </row>
    <row r="53348" spans="3:6" x14ac:dyDescent="0.2">
      <c r="C53348"/>
      <c r="E53348" s="46"/>
      <c r="F53348" s="44"/>
    </row>
    <row r="53349" spans="3:6" x14ac:dyDescent="0.2">
      <c r="C53349"/>
      <c r="E53349" s="46"/>
      <c r="F53349" s="44"/>
    </row>
    <row r="53350" spans="3:6" x14ac:dyDescent="0.2">
      <c r="C53350"/>
      <c r="E53350" s="46"/>
      <c r="F53350" s="44"/>
    </row>
    <row r="53351" spans="3:6" x14ac:dyDescent="0.2">
      <c r="C53351"/>
      <c r="E53351" s="46"/>
      <c r="F53351" s="44"/>
    </row>
    <row r="53352" spans="3:6" x14ac:dyDescent="0.2">
      <c r="C53352"/>
      <c r="E53352" s="46"/>
      <c r="F53352" s="44"/>
    </row>
    <row r="53353" spans="3:6" x14ac:dyDescent="0.2">
      <c r="C53353"/>
      <c r="E53353" s="46"/>
      <c r="F53353" s="44"/>
    </row>
    <row r="53354" spans="3:6" x14ac:dyDescent="0.2">
      <c r="C53354"/>
      <c r="E53354" s="46"/>
      <c r="F53354" s="44"/>
    </row>
    <row r="53355" spans="3:6" x14ac:dyDescent="0.2">
      <c r="C53355"/>
      <c r="E53355" s="46"/>
      <c r="F53355" s="44"/>
    </row>
    <row r="53356" spans="3:6" x14ac:dyDescent="0.2">
      <c r="C53356"/>
      <c r="E53356" s="46"/>
      <c r="F53356" s="44"/>
    </row>
    <row r="53357" spans="3:6" x14ac:dyDescent="0.2">
      <c r="C53357"/>
      <c r="E53357" s="46"/>
      <c r="F53357" s="44"/>
    </row>
    <row r="53358" spans="3:6" x14ac:dyDescent="0.2">
      <c r="C53358"/>
      <c r="E53358" s="46"/>
      <c r="F53358" s="44"/>
    </row>
    <row r="53359" spans="3:6" x14ac:dyDescent="0.2">
      <c r="C53359"/>
      <c r="E53359" s="46"/>
      <c r="F53359" s="44"/>
    </row>
    <row r="53360" spans="3:6" x14ac:dyDescent="0.2">
      <c r="C53360"/>
      <c r="E53360" s="46"/>
      <c r="F53360" s="44"/>
    </row>
    <row r="53361" spans="3:6" x14ac:dyDescent="0.2">
      <c r="C53361"/>
      <c r="E53361" s="46"/>
      <c r="F53361" s="44"/>
    </row>
    <row r="53362" spans="3:6" x14ac:dyDescent="0.2">
      <c r="C53362"/>
      <c r="E53362" s="46"/>
      <c r="F53362" s="44"/>
    </row>
    <row r="53363" spans="3:6" x14ac:dyDescent="0.2">
      <c r="C53363"/>
      <c r="E53363" s="46"/>
      <c r="F53363" s="44"/>
    </row>
    <row r="53364" spans="3:6" x14ac:dyDescent="0.2">
      <c r="C53364"/>
      <c r="E53364" s="46"/>
      <c r="F53364" s="44"/>
    </row>
    <row r="53365" spans="3:6" x14ac:dyDescent="0.2">
      <c r="C53365"/>
      <c r="E53365" s="46"/>
      <c r="F53365" s="44"/>
    </row>
    <row r="53366" spans="3:6" x14ac:dyDescent="0.2">
      <c r="C53366"/>
      <c r="E53366" s="46"/>
      <c r="F53366" s="44"/>
    </row>
    <row r="53367" spans="3:6" x14ac:dyDescent="0.2">
      <c r="C53367"/>
      <c r="E53367" s="46"/>
      <c r="F53367" s="44"/>
    </row>
    <row r="53368" spans="3:6" x14ac:dyDescent="0.2">
      <c r="C53368"/>
      <c r="E53368" s="46"/>
      <c r="F53368" s="44"/>
    </row>
    <row r="53369" spans="3:6" x14ac:dyDescent="0.2">
      <c r="C53369"/>
      <c r="E53369" s="46"/>
      <c r="F53369" s="44"/>
    </row>
    <row r="53370" spans="3:6" x14ac:dyDescent="0.2">
      <c r="C53370"/>
      <c r="E53370" s="46"/>
      <c r="F53370" s="44"/>
    </row>
    <row r="53371" spans="3:6" x14ac:dyDescent="0.2">
      <c r="C53371"/>
      <c r="E53371" s="46"/>
      <c r="F53371" s="44"/>
    </row>
    <row r="53372" spans="3:6" x14ac:dyDescent="0.2">
      <c r="C53372"/>
      <c r="E53372" s="46"/>
      <c r="F53372" s="44"/>
    </row>
    <row r="53373" spans="3:6" x14ac:dyDescent="0.2">
      <c r="C53373"/>
      <c r="E53373" s="46"/>
      <c r="F53373" s="44"/>
    </row>
    <row r="53374" spans="3:6" x14ac:dyDescent="0.2">
      <c r="C53374"/>
      <c r="E53374" s="46"/>
      <c r="F53374" s="44"/>
    </row>
    <row r="53375" spans="3:6" x14ac:dyDescent="0.2">
      <c r="C53375"/>
      <c r="E53375" s="46"/>
      <c r="F53375" s="44"/>
    </row>
    <row r="53376" spans="3:6" x14ac:dyDescent="0.2">
      <c r="C53376"/>
      <c r="E53376" s="46"/>
      <c r="F53376" s="44"/>
    </row>
    <row r="53377" spans="3:6" x14ac:dyDescent="0.2">
      <c r="C53377"/>
      <c r="E53377" s="46"/>
      <c r="F53377" s="44"/>
    </row>
    <row r="53378" spans="3:6" x14ac:dyDescent="0.2">
      <c r="C53378"/>
      <c r="E53378" s="46"/>
      <c r="F53378" s="44"/>
    </row>
    <row r="53379" spans="3:6" x14ac:dyDescent="0.2">
      <c r="C53379"/>
      <c r="E53379" s="46"/>
      <c r="F53379" s="44"/>
    </row>
    <row r="53380" spans="3:6" x14ac:dyDescent="0.2">
      <c r="C53380"/>
      <c r="E53380" s="46"/>
      <c r="F53380" s="44"/>
    </row>
    <row r="53381" spans="3:6" x14ac:dyDescent="0.2">
      <c r="C53381"/>
      <c r="E53381" s="46"/>
      <c r="F53381" s="44"/>
    </row>
    <row r="53382" spans="3:6" x14ac:dyDescent="0.2">
      <c r="C53382"/>
      <c r="E53382" s="46"/>
      <c r="F53382" s="44"/>
    </row>
    <row r="53383" spans="3:6" x14ac:dyDescent="0.2">
      <c r="C53383"/>
      <c r="E53383" s="46"/>
      <c r="F53383" s="44"/>
    </row>
    <row r="53384" spans="3:6" x14ac:dyDescent="0.2">
      <c r="C53384"/>
      <c r="E53384" s="46"/>
      <c r="F53384" s="44"/>
    </row>
    <row r="53385" spans="3:6" x14ac:dyDescent="0.2">
      <c r="C53385"/>
      <c r="E53385" s="46"/>
      <c r="F53385" s="44"/>
    </row>
    <row r="53386" spans="3:6" x14ac:dyDescent="0.2">
      <c r="C53386"/>
      <c r="E53386" s="46"/>
      <c r="F53386" s="44"/>
    </row>
    <row r="53387" spans="3:6" x14ac:dyDescent="0.2">
      <c r="C53387"/>
      <c r="E53387" s="46"/>
      <c r="F53387" s="44"/>
    </row>
    <row r="53388" spans="3:6" x14ac:dyDescent="0.2">
      <c r="C53388"/>
      <c r="E53388" s="46"/>
      <c r="F53388" s="44"/>
    </row>
    <row r="53389" spans="3:6" x14ac:dyDescent="0.2">
      <c r="C53389"/>
      <c r="E53389" s="46"/>
      <c r="F53389" s="44"/>
    </row>
    <row r="53390" spans="3:6" x14ac:dyDescent="0.2">
      <c r="C53390"/>
      <c r="E53390" s="46"/>
      <c r="F53390" s="44"/>
    </row>
    <row r="53391" spans="3:6" x14ac:dyDescent="0.2">
      <c r="C53391"/>
      <c r="E53391" s="46"/>
      <c r="F53391" s="44"/>
    </row>
    <row r="53392" spans="3:6" x14ac:dyDescent="0.2">
      <c r="C53392"/>
      <c r="E53392" s="46"/>
      <c r="F53392" s="44"/>
    </row>
    <row r="53393" spans="3:6" x14ac:dyDescent="0.2">
      <c r="C53393"/>
      <c r="E53393" s="46"/>
      <c r="F53393" s="44"/>
    </row>
    <row r="53394" spans="3:6" x14ac:dyDescent="0.2">
      <c r="C53394"/>
      <c r="E53394" s="46"/>
      <c r="F53394" s="44"/>
    </row>
    <row r="53395" spans="3:6" x14ac:dyDescent="0.2">
      <c r="C53395"/>
      <c r="E53395" s="46"/>
      <c r="F53395" s="44"/>
    </row>
    <row r="53396" spans="3:6" x14ac:dyDescent="0.2">
      <c r="C53396"/>
      <c r="E53396" s="46"/>
      <c r="F53396" s="44"/>
    </row>
    <row r="53397" spans="3:6" x14ac:dyDescent="0.2">
      <c r="C53397"/>
      <c r="E53397" s="46"/>
      <c r="F53397" s="44"/>
    </row>
    <row r="53398" spans="3:6" x14ac:dyDescent="0.2">
      <c r="C53398"/>
      <c r="E53398" s="46"/>
      <c r="F53398" s="44"/>
    </row>
    <row r="53399" spans="3:6" x14ac:dyDescent="0.2">
      <c r="C53399"/>
      <c r="E53399" s="46"/>
      <c r="F53399" s="44"/>
    </row>
    <row r="53400" spans="3:6" x14ac:dyDescent="0.2">
      <c r="C53400"/>
      <c r="E53400" s="46"/>
      <c r="F53400" s="44"/>
    </row>
    <row r="53401" spans="3:6" x14ac:dyDescent="0.2">
      <c r="C53401"/>
      <c r="E53401" s="46"/>
      <c r="F53401" s="44"/>
    </row>
    <row r="53402" spans="3:6" x14ac:dyDescent="0.2">
      <c r="C53402"/>
      <c r="E53402" s="46"/>
      <c r="F53402" s="44"/>
    </row>
    <row r="53403" spans="3:6" x14ac:dyDescent="0.2">
      <c r="C53403"/>
      <c r="E53403" s="46"/>
      <c r="F53403" s="44"/>
    </row>
    <row r="53404" spans="3:6" x14ac:dyDescent="0.2">
      <c r="C53404"/>
      <c r="E53404" s="46"/>
      <c r="F53404" s="44"/>
    </row>
    <row r="53405" spans="3:6" x14ac:dyDescent="0.2">
      <c r="C53405"/>
      <c r="E53405" s="46"/>
      <c r="F53405" s="44"/>
    </row>
    <row r="53406" spans="3:6" x14ac:dyDescent="0.2">
      <c r="C53406"/>
      <c r="E53406" s="46"/>
      <c r="F53406" s="44"/>
    </row>
    <row r="53407" spans="3:6" x14ac:dyDescent="0.2">
      <c r="C53407"/>
      <c r="E53407" s="46"/>
      <c r="F53407" s="44"/>
    </row>
    <row r="53408" spans="3:6" x14ac:dyDescent="0.2">
      <c r="C53408"/>
      <c r="E53408" s="46"/>
      <c r="F53408" s="44"/>
    </row>
    <row r="53409" spans="3:6" x14ac:dyDescent="0.2">
      <c r="C53409"/>
      <c r="E53409" s="46"/>
      <c r="F53409" s="44"/>
    </row>
    <row r="53410" spans="3:6" x14ac:dyDescent="0.2">
      <c r="C53410"/>
      <c r="E53410" s="46"/>
      <c r="F53410" s="44"/>
    </row>
    <row r="53411" spans="3:6" x14ac:dyDescent="0.2">
      <c r="C53411"/>
      <c r="E53411" s="46"/>
      <c r="F53411" s="44"/>
    </row>
    <row r="53412" spans="3:6" x14ac:dyDescent="0.2">
      <c r="C53412"/>
      <c r="E53412" s="46"/>
      <c r="F53412" s="44"/>
    </row>
    <row r="53413" spans="3:6" x14ac:dyDescent="0.2">
      <c r="C53413"/>
      <c r="E53413" s="46"/>
      <c r="F53413" s="44"/>
    </row>
    <row r="53414" spans="3:6" x14ac:dyDescent="0.2">
      <c r="C53414"/>
      <c r="E53414" s="46"/>
      <c r="F53414" s="44"/>
    </row>
    <row r="53415" spans="3:6" x14ac:dyDescent="0.2">
      <c r="C53415"/>
      <c r="E53415" s="46"/>
      <c r="F53415" s="44"/>
    </row>
    <row r="53416" spans="3:6" x14ac:dyDescent="0.2">
      <c r="C53416"/>
      <c r="E53416" s="46"/>
      <c r="F53416" s="44"/>
    </row>
    <row r="53417" spans="3:6" x14ac:dyDescent="0.2">
      <c r="C53417"/>
      <c r="E53417" s="46"/>
      <c r="F53417" s="44"/>
    </row>
    <row r="53418" spans="3:6" x14ac:dyDescent="0.2">
      <c r="C53418"/>
      <c r="E53418" s="46"/>
      <c r="F53418" s="44"/>
    </row>
    <row r="53419" spans="3:6" x14ac:dyDescent="0.2">
      <c r="C53419"/>
      <c r="E53419" s="46"/>
      <c r="F53419" s="44"/>
    </row>
    <row r="53420" spans="3:6" x14ac:dyDescent="0.2">
      <c r="C53420"/>
      <c r="E53420" s="46"/>
      <c r="F53420" s="44"/>
    </row>
    <row r="53421" spans="3:6" x14ac:dyDescent="0.2">
      <c r="C53421"/>
      <c r="E53421" s="46"/>
      <c r="F53421" s="44"/>
    </row>
    <row r="53422" spans="3:6" x14ac:dyDescent="0.2">
      <c r="C53422"/>
      <c r="E53422" s="46"/>
      <c r="F53422" s="44"/>
    </row>
    <row r="53423" spans="3:6" x14ac:dyDescent="0.2">
      <c r="C53423"/>
      <c r="E53423" s="46"/>
      <c r="F53423" s="44"/>
    </row>
    <row r="53424" spans="3:6" x14ac:dyDescent="0.2">
      <c r="C53424"/>
      <c r="E53424" s="46"/>
      <c r="F53424" s="44"/>
    </row>
    <row r="53425" spans="3:6" x14ac:dyDescent="0.2">
      <c r="C53425"/>
      <c r="E53425" s="46"/>
      <c r="F53425" s="44"/>
    </row>
    <row r="53426" spans="3:6" x14ac:dyDescent="0.2">
      <c r="C53426"/>
      <c r="E53426" s="46"/>
      <c r="F53426" s="44"/>
    </row>
    <row r="53427" spans="3:6" x14ac:dyDescent="0.2">
      <c r="C53427"/>
      <c r="E53427" s="46"/>
      <c r="F53427" s="44"/>
    </row>
    <row r="53428" spans="3:6" x14ac:dyDescent="0.2">
      <c r="C53428"/>
      <c r="E53428" s="46"/>
      <c r="F53428" s="44"/>
    </row>
    <row r="53429" spans="3:6" x14ac:dyDescent="0.2">
      <c r="C53429"/>
      <c r="E53429" s="46"/>
      <c r="F53429" s="44"/>
    </row>
    <row r="53430" spans="3:6" x14ac:dyDescent="0.2">
      <c r="C53430"/>
      <c r="E53430" s="46"/>
      <c r="F53430" s="44"/>
    </row>
    <row r="53431" spans="3:6" x14ac:dyDescent="0.2">
      <c r="C53431"/>
      <c r="E53431" s="46"/>
      <c r="F53431" s="44"/>
    </row>
    <row r="53432" spans="3:6" x14ac:dyDescent="0.2">
      <c r="C53432"/>
      <c r="E53432" s="46"/>
      <c r="F53432" s="44"/>
    </row>
    <row r="53433" spans="3:6" x14ac:dyDescent="0.2">
      <c r="C53433"/>
      <c r="E53433" s="46"/>
      <c r="F53433" s="44"/>
    </row>
    <row r="53434" spans="3:6" x14ac:dyDescent="0.2">
      <c r="C53434"/>
      <c r="E53434" s="46"/>
      <c r="F53434" s="44"/>
    </row>
    <row r="53435" spans="3:6" x14ac:dyDescent="0.2">
      <c r="C53435"/>
      <c r="E53435" s="46"/>
      <c r="F53435" s="44"/>
    </row>
    <row r="53436" spans="3:6" x14ac:dyDescent="0.2">
      <c r="C53436"/>
      <c r="E53436" s="46"/>
      <c r="F53436" s="44"/>
    </row>
    <row r="53437" spans="3:6" x14ac:dyDescent="0.2">
      <c r="C53437"/>
      <c r="E53437" s="46"/>
      <c r="F53437" s="44"/>
    </row>
    <row r="53438" spans="3:6" x14ac:dyDescent="0.2">
      <c r="C53438"/>
      <c r="E53438" s="46"/>
      <c r="F53438" s="44"/>
    </row>
    <row r="53439" spans="3:6" x14ac:dyDescent="0.2">
      <c r="C53439"/>
      <c r="E53439" s="46"/>
      <c r="F53439" s="44"/>
    </row>
    <row r="53440" spans="3:6" x14ac:dyDescent="0.2">
      <c r="C53440"/>
      <c r="E53440" s="46"/>
      <c r="F53440" s="44"/>
    </row>
    <row r="53441" spans="3:6" x14ac:dyDescent="0.2">
      <c r="C53441"/>
      <c r="E53441" s="46"/>
      <c r="F53441" s="44"/>
    </row>
    <row r="53442" spans="3:6" x14ac:dyDescent="0.2">
      <c r="C53442"/>
      <c r="E53442" s="46"/>
      <c r="F53442" s="44"/>
    </row>
    <row r="53443" spans="3:6" x14ac:dyDescent="0.2">
      <c r="C53443"/>
      <c r="E53443" s="46"/>
      <c r="F53443" s="44"/>
    </row>
    <row r="53444" spans="3:6" x14ac:dyDescent="0.2">
      <c r="C53444"/>
      <c r="E53444" s="46"/>
      <c r="F53444" s="44"/>
    </row>
    <row r="53445" spans="3:6" x14ac:dyDescent="0.2">
      <c r="C53445"/>
      <c r="E53445" s="46"/>
      <c r="F53445" s="44"/>
    </row>
    <row r="53446" spans="3:6" x14ac:dyDescent="0.2">
      <c r="C53446"/>
      <c r="E53446" s="46"/>
      <c r="F53446" s="44"/>
    </row>
    <row r="53447" spans="3:6" x14ac:dyDescent="0.2">
      <c r="C53447"/>
      <c r="E53447" s="46"/>
      <c r="F53447" s="44"/>
    </row>
    <row r="53448" spans="3:6" x14ac:dyDescent="0.2">
      <c r="C53448"/>
      <c r="E53448" s="46"/>
      <c r="F53448" s="44"/>
    </row>
    <row r="53449" spans="3:6" x14ac:dyDescent="0.2">
      <c r="C53449"/>
      <c r="E53449" s="46"/>
      <c r="F53449" s="44"/>
    </row>
    <row r="53450" spans="3:6" x14ac:dyDescent="0.2">
      <c r="C53450"/>
      <c r="E53450" s="46"/>
      <c r="F53450" s="44"/>
    </row>
    <row r="53451" spans="3:6" x14ac:dyDescent="0.2">
      <c r="C53451"/>
      <c r="E53451" s="46"/>
      <c r="F53451" s="44"/>
    </row>
    <row r="53452" spans="3:6" x14ac:dyDescent="0.2">
      <c r="C53452"/>
      <c r="E53452" s="46"/>
      <c r="F53452" s="44"/>
    </row>
    <row r="53453" spans="3:6" x14ac:dyDescent="0.2">
      <c r="C53453"/>
      <c r="E53453" s="46"/>
      <c r="F53453" s="44"/>
    </row>
    <row r="53454" spans="3:6" x14ac:dyDescent="0.2">
      <c r="C53454"/>
      <c r="E53454" s="46"/>
      <c r="F53454" s="44"/>
    </row>
    <row r="53455" spans="3:6" x14ac:dyDescent="0.2">
      <c r="C53455"/>
      <c r="E53455" s="46"/>
      <c r="F53455" s="44"/>
    </row>
    <row r="53456" spans="3:6" x14ac:dyDescent="0.2">
      <c r="C53456"/>
      <c r="E53456" s="46"/>
      <c r="F53456" s="44"/>
    </row>
    <row r="53457" spans="3:6" x14ac:dyDescent="0.2">
      <c r="C53457"/>
      <c r="E53457" s="46"/>
      <c r="F53457" s="44"/>
    </row>
    <row r="53458" spans="3:6" x14ac:dyDescent="0.2">
      <c r="C53458"/>
      <c r="E53458" s="46"/>
      <c r="F53458" s="44"/>
    </row>
    <row r="53459" spans="3:6" x14ac:dyDescent="0.2">
      <c r="C53459"/>
      <c r="E53459" s="46"/>
      <c r="F53459" s="44"/>
    </row>
    <row r="53460" spans="3:6" x14ac:dyDescent="0.2">
      <c r="C53460"/>
      <c r="E53460" s="46"/>
      <c r="F53460" s="44"/>
    </row>
    <row r="53461" spans="3:6" x14ac:dyDescent="0.2">
      <c r="C53461"/>
      <c r="E53461" s="46"/>
      <c r="F53461" s="44"/>
    </row>
    <row r="53462" spans="3:6" x14ac:dyDescent="0.2">
      <c r="C53462"/>
      <c r="E53462" s="46"/>
      <c r="F53462" s="44"/>
    </row>
    <row r="53463" spans="3:6" x14ac:dyDescent="0.2">
      <c r="C53463"/>
      <c r="E53463" s="46"/>
      <c r="F53463" s="44"/>
    </row>
    <row r="53464" spans="3:6" x14ac:dyDescent="0.2">
      <c r="C53464"/>
      <c r="E53464" s="46"/>
      <c r="F53464" s="44"/>
    </row>
    <row r="53465" spans="3:6" x14ac:dyDescent="0.2">
      <c r="C53465"/>
      <c r="E53465" s="46"/>
      <c r="F53465" s="44"/>
    </row>
    <row r="53466" spans="3:6" x14ac:dyDescent="0.2">
      <c r="C53466"/>
      <c r="E53466" s="46"/>
      <c r="F53466" s="44"/>
    </row>
    <row r="53467" spans="3:6" x14ac:dyDescent="0.2">
      <c r="C53467"/>
      <c r="E53467" s="46"/>
      <c r="F53467" s="44"/>
    </row>
    <row r="53468" spans="3:6" x14ac:dyDescent="0.2">
      <c r="C53468"/>
      <c r="E53468" s="46"/>
      <c r="F53468" s="44"/>
    </row>
    <row r="53469" spans="3:6" x14ac:dyDescent="0.2">
      <c r="C53469"/>
      <c r="E53469" s="46"/>
      <c r="F53469" s="44"/>
    </row>
    <row r="53470" spans="3:6" x14ac:dyDescent="0.2">
      <c r="C53470"/>
      <c r="E53470" s="46"/>
      <c r="F53470" s="44"/>
    </row>
    <row r="53471" spans="3:6" x14ac:dyDescent="0.2">
      <c r="C53471"/>
      <c r="E53471" s="46"/>
      <c r="F53471" s="44"/>
    </row>
    <row r="53472" spans="3:6" x14ac:dyDescent="0.2">
      <c r="C53472"/>
      <c r="E53472" s="46"/>
      <c r="F53472" s="44"/>
    </row>
    <row r="53473" spans="3:6" x14ac:dyDescent="0.2">
      <c r="C53473"/>
      <c r="E53473" s="46"/>
      <c r="F53473" s="44"/>
    </row>
    <row r="53474" spans="3:6" x14ac:dyDescent="0.2">
      <c r="C53474"/>
      <c r="E53474" s="46"/>
      <c r="F53474" s="44"/>
    </row>
    <row r="53475" spans="3:6" x14ac:dyDescent="0.2">
      <c r="C53475"/>
      <c r="E53475" s="46"/>
      <c r="F53475" s="44"/>
    </row>
    <row r="53476" spans="3:6" x14ac:dyDescent="0.2">
      <c r="C53476"/>
      <c r="E53476" s="46"/>
      <c r="F53476" s="44"/>
    </row>
    <row r="53477" spans="3:6" x14ac:dyDescent="0.2">
      <c r="C53477"/>
      <c r="E53477" s="46"/>
      <c r="F53477" s="44"/>
    </row>
    <row r="53478" spans="3:6" x14ac:dyDescent="0.2">
      <c r="C53478"/>
      <c r="E53478" s="46"/>
      <c r="F53478" s="44"/>
    </row>
    <row r="53479" spans="3:6" x14ac:dyDescent="0.2">
      <c r="C53479"/>
      <c r="E53479" s="46"/>
      <c r="F53479" s="44"/>
    </row>
    <row r="53480" spans="3:6" x14ac:dyDescent="0.2">
      <c r="C53480"/>
      <c r="E53480" s="46"/>
      <c r="F53480" s="44"/>
    </row>
    <row r="53481" spans="3:6" x14ac:dyDescent="0.2">
      <c r="C53481"/>
      <c r="E53481" s="46"/>
      <c r="F53481" s="44"/>
    </row>
    <row r="53482" spans="3:6" x14ac:dyDescent="0.2">
      <c r="C53482"/>
      <c r="E53482" s="46"/>
      <c r="F53482" s="44"/>
    </row>
    <row r="53483" spans="3:6" x14ac:dyDescent="0.2">
      <c r="C53483"/>
      <c r="E53483" s="46"/>
      <c r="F53483" s="44"/>
    </row>
    <row r="53484" spans="3:6" x14ac:dyDescent="0.2">
      <c r="C53484"/>
      <c r="E53484" s="46"/>
      <c r="F53484" s="44"/>
    </row>
    <row r="53485" spans="3:6" x14ac:dyDescent="0.2">
      <c r="C53485"/>
      <c r="E53485" s="46"/>
      <c r="F53485" s="44"/>
    </row>
    <row r="53486" spans="3:6" x14ac:dyDescent="0.2">
      <c r="C53486"/>
      <c r="E53486" s="46"/>
      <c r="F53486" s="44"/>
    </row>
    <row r="53487" spans="3:6" x14ac:dyDescent="0.2">
      <c r="C53487"/>
      <c r="E53487" s="46"/>
      <c r="F53487" s="44"/>
    </row>
    <row r="53488" spans="3:6" x14ac:dyDescent="0.2">
      <c r="C53488"/>
      <c r="E53488" s="46"/>
      <c r="F53488" s="44"/>
    </row>
    <row r="53489" spans="3:6" x14ac:dyDescent="0.2">
      <c r="C53489"/>
      <c r="E53489" s="46"/>
      <c r="F53489" s="44"/>
    </row>
    <row r="53490" spans="3:6" x14ac:dyDescent="0.2">
      <c r="C53490"/>
      <c r="E53490" s="46"/>
      <c r="F53490" s="44"/>
    </row>
    <row r="53491" spans="3:6" x14ac:dyDescent="0.2">
      <c r="C53491"/>
      <c r="E53491" s="46"/>
      <c r="F53491" s="44"/>
    </row>
    <row r="53492" spans="3:6" x14ac:dyDescent="0.2">
      <c r="C53492"/>
      <c r="E53492" s="46"/>
      <c r="F53492" s="44"/>
    </row>
    <row r="53493" spans="3:6" x14ac:dyDescent="0.2">
      <c r="C53493"/>
      <c r="E53493" s="46"/>
      <c r="F53493" s="44"/>
    </row>
    <row r="53494" spans="3:6" x14ac:dyDescent="0.2">
      <c r="C53494"/>
      <c r="E53494" s="46"/>
      <c r="F53494" s="44"/>
    </row>
    <row r="53495" spans="3:6" x14ac:dyDescent="0.2">
      <c r="C53495"/>
      <c r="E53495" s="46"/>
      <c r="F53495" s="44"/>
    </row>
    <row r="53496" spans="3:6" x14ac:dyDescent="0.2">
      <c r="C53496"/>
      <c r="E53496" s="46"/>
      <c r="F53496" s="44"/>
    </row>
    <row r="53497" spans="3:6" x14ac:dyDescent="0.2">
      <c r="C53497"/>
      <c r="E53497" s="46"/>
      <c r="F53497" s="44"/>
    </row>
    <row r="53498" spans="3:6" x14ac:dyDescent="0.2">
      <c r="C53498"/>
      <c r="E53498" s="46"/>
      <c r="F53498" s="44"/>
    </row>
    <row r="53499" spans="3:6" x14ac:dyDescent="0.2">
      <c r="C53499"/>
      <c r="E53499" s="46"/>
      <c r="F53499" s="44"/>
    </row>
    <row r="53500" spans="3:6" x14ac:dyDescent="0.2">
      <c r="C53500"/>
      <c r="E53500" s="46"/>
      <c r="F53500" s="44"/>
    </row>
    <row r="53501" spans="3:6" x14ac:dyDescent="0.2">
      <c r="C53501"/>
      <c r="E53501" s="46"/>
      <c r="F53501" s="44"/>
    </row>
    <row r="53502" spans="3:6" x14ac:dyDescent="0.2">
      <c r="C53502"/>
      <c r="E53502" s="46"/>
      <c r="F53502" s="44"/>
    </row>
    <row r="53503" spans="3:6" x14ac:dyDescent="0.2">
      <c r="C53503"/>
      <c r="E53503" s="46"/>
      <c r="F53503" s="44"/>
    </row>
    <row r="53504" spans="3:6" x14ac:dyDescent="0.2">
      <c r="C53504"/>
      <c r="E53504" s="46"/>
      <c r="F53504" s="44"/>
    </row>
    <row r="53505" spans="3:6" x14ac:dyDescent="0.2">
      <c r="C53505"/>
      <c r="E53505" s="46"/>
      <c r="F53505" s="44"/>
    </row>
    <row r="53506" spans="3:6" x14ac:dyDescent="0.2">
      <c r="C53506"/>
      <c r="E53506" s="46"/>
      <c r="F53506" s="44"/>
    </row>
    <row r="53507" spans="3:6" x14ac:dyDescent="0.2">
      <c r="C53507"/>
      <c r="E53507" s="46"/>
      <c r="F53507" s="44"/>
    </row>
    <row r="53508" spans="3:6" x14ac:dyDescent="0.2">
      <c r="C53508"/>
      <c r="E53508" s="46"/>
      <c r="F53508" s="44"/>
    </row>
    <row r="53509" spans="3:6" x14ac:dyDescent="0.2">
      <c r="C53509"/>
      <c r="E53509" s="46"/>
      <c r="F53509" s="44"/>
    </row>
    <row r="53510" spans="3:6" x14ac:dyDescent="0.2">
      <c r="C53510"/>
      <c r="E53510" s="46"/>
      <c r="F53510" s="44"/>
    </row>
    <row r="53511" spans="3:6" x14ac:dyDescent="0.2">
      <c r="C53511"/>
      <c r="E53511" s="46"/>
      <c r="F53511" s="44"/>
    </row>
    <row r="53512" spans="3:6" x14ac:dyDescent="0.2">
      <c r="C53512"/>
      <c r="E53512" s="46"/>
      <c r="F53512" s="44"/>
    </row>
    <row r="53513" spans="3:6" x14ac:dyDescent="0.2">
      <c r="C53513"/>
      <c r="E53513" s="46"/>
      <c r="F53513" s="44"/>
    </row>
    <row r="53514" spans="3:6" x14ac:dyDescent="0.2">
      <c r="C53514"/>
      <c r="E53514" s="46"/>
      <c r="F53514" s="44"/>
    </row>
    <row r="53515" spans="3:6" x14ac:dyDescent="0.2">
      <c r="C53515"/>
      <c r="E53515" s="46"/>
      <c r="F53515" s="44"/>
    </row>
    <row r="53516" spans="3:6" x14ac:dyDescent="0.2">
      <c r="C53516"/>
      <c r="E53516" s="46"/>
      <c r="F53516" s="44"/>
    </row>
    <row r="53517" spans="3:6" x14ac:dyDescent="0.2">
      <c r="C53517"/>
      <c r="E53517" s="46"/>
      <c r="F53517" s="44"/>
    </row>
    <row r="53518" spans="3:6" x14ac:dyDescent="0.2">
      <c r="C53518"/>
      <c r="E53518" s="46"/>
      <c r="F53518" s="44"/>
    </row>
    <row r="53519" spans="3:6" x14ac:dyDescent="0.2">
      <c r="C53519"/>
      <c r="E53519" s="46"/>
      <c r="F53519" s="44"/>
    </row>
    <row r="53520" spans="3:6" x14ac:dyDescent="0.2">
      <c r="C53520"/>
      <c r="E53520" s="46"/>
      <c r="F53520" s="44"/>
    </row>
    <row r="53521" spans="3:6" x14ac:dyDescent="0.2">
      <c r="C53521"/>
      <c r="E53521" s="46"/>
      <c r="F53521" s="44"/>
    </row>
    <row r="53522" spans="3:6" x14ac:dyDescent="0.2">
      <c r="C53522"/>
      <c r="E53522" s="46"/>
      <c r="F53522" s="44"/>
    </row>
    <row r="53523" spans="3:6" x14ac:dyDescent="0.2">
      <c r="C53523"/>
      <c r="E53523" s="46"/>
      <c r="F53523" s="44"/>
    </row>
    <row r="53524" spans="3:6" x14ac:dyDescent="0.2">
      <c r="C53524"/>
      <c r="E53524" s="46"/>
      <c r="F53524" s="44"/>
    </row>
    <row r="53525" spans="3:6" x14ac:dyDescent="0.2">
      <c r="C53525"/>
      <c r="E53525" s="46"/>
      <c r="F53525" s="44"/>
    </row>
    <row r="53526" spans="3:6" x14ac:dyDescent="0.2">
      <c r="C53526"/>
      <c r="E53526" s="46"/>
      <c r="F53526" s="44"/>
    </row>
    <row r="53527" spans="3:6" x14ac:dyDescent="0.2">
      <c r="C53527"/>
      <c r="E53527" s="46"/>
      <c r="F53527" s="44"/>
    </row>
    <row r="53528" spans="3:6" x14ac:dyDescent="0.2">
      <c r="C53528"/>
      <c r="E53528" s="46"/>
      <c r="F53528" s="44"/>
    </row>
    <row r="53529" spans="3:6" x14ac:dyDescent="0.2">
      <c r="C53529"/>
      <c r="E53529" s="46"/>
      <c r="F53529" s="44"/>
    </row>
    <row r="53530" spans="3:6" x14ac:dyDescent="0.2">
      <c r="C53530"/>
      <c r="E53530" s="46"/>
      <c r="F53530" s="44"/>
    </row>
    <row r="53531" spans="3:6" x14ac:dyDescent="0.2">
      <c r="C53531"/>
      <c r="E53531" s="46"/>
      <c r="F53531" s="44"/>
    </row>
    <row r="53532" spans="3:6" x14ac:dyDescent="0.2">
      <c r="C53532"/>
      <c r="E53532" s="46"/>
      <c r="F53532" s="44"/>
    </row>
    <row r="53533" spans="3:6" x14ac:dyDescent="0.2">
      <c r="C53533"/>
      <c r="E53533" s="46"/>
      <c r="F53533" s="44"/>
    </row>
    <row r="53534" spans="3:6" x14ac:dyDescent="0.2">
      <c r="C53534"/>
      <c r="E53534" s="46"/>
      <c r="F53534" s="44"/>
    </row>
    <row r="53535" spans="3:6" x14ac:dyDescent="0.2">
      <c r="C53535"/>
      <c r="E53535" s="46"/>
      <c r="F53535" s="44"/>
    </row>
    <row r="53536" spans="3:6" x14ac:dyDescent="0.2">
      <c r="C53536"/>
      <c r="E53536" s="46"/>
      <c r="F53536" s="44"/>
    </row>
    <row r="53537" spans="3:6" x14ac:dyDescent="0.2">
      <c r="C53537"/>
      <c r="E53537" s="46"/>
      <c r="F53537" s="44"/>
    </row>
    <row r="53538" spans="3:6" x14ac:dyDescent="0.2">
      <c r="C53538"/>
      <c r="E53538" s="46"/>
      <c r="F53538" s="44"/>
    </row>
    <row r="53539" spans="3:6" x14ac:dyDescent="0.2">
      <c r="C53539"/>
      <c r="E53539" s="46"/>
      <c r="F53539" s="44"/>
    </row>
    <row r="53540" spans="3:6" x14ac:dyDescent="0.2">
      <c r="C53540"/>
      <c r="E53540" s="46"/>
      <c r="F53540" s="44"/>
    </row>
    <row r="53541" spans="3:6" x14ac:dyDescent="0.2">
      <c r="C53541"/>
      <c r="E53541" s="46"/>
      <c r="F53541" s="44"/>
    </row>
    <row r="53542" spans="3:6" x14ac:dyDescent="0.2">
      <c r="C53542"/>
      <c r="E53542" s="46"/>
      <c r="F53542" s="44"/>
    </row>
    <row r="53543" spans="3:6" x14ac:dyDescent="0.2">
      <c r="C53543"/>
      <c r="E53543" s="46"/>
      <c r="F53543" s="44"/>
    </row>
    <row r="53544" spans="3:6" x14ac:dyDescent="0.2">
      <c r="C53544"/>
      <c r="E53544" s="46"/>
      <c r="F53544" s="44"/>
    </row>
    <row r="53545" spans="3:6" x14ac:dyDescent="0.2">
      <c r="C53545"/>
      <c r="E53545" s="46"/>
      <c r="F53545" s="44"/>
    </row>
    <row r="53546" spans="3:6" x14ac:dyDescent="0.2">
      <c r="C53546"/>
      <c r="E53546" s="46"/>
      <c r="F53546" s="44"/>
    </row>
    <row r="53547" spans="3:6" x14ac:dyDescent="0.2">
      <c r="C53547"/>
      <c r="E53547" s="46"/>
      <c r="F53547" s="44"/>
    </row>
    <row r="53548" spans="3:6" x14ac:dyDescent="0.2">
      <c r="C53548"/>
      <c r="E53548" s="46"/>
      <c r="F53548" s="44"/>
    </row>
    <row r="53549" spans="3:6" x14ac:dyDescent="0.2">
      <c r="C53549"/>
      <c r="E53549" s="46"/>
      <c r="F53549" s="44"/>
    </row>
    <row r="53550" spans="3:6" x14ac:dyDescent="0.2">
      <c r="C53550"/>
      <c r="E53550" s="46"/>
      <c r="F53550" s="44"/>
    </row>
    <row r="53551" spans="3:6" x14ac:dyDescent="0.2">
      <c r="C53551"/>
      <c r="E53551" s="46"/>
      <c r="F53551" s="44"/>
    </row>
    <row r="53552" spans="3:6" x14ac:dyDescent="0.2">
      <c r="C53552"/>
      <c r="E53552" s="46"/>
      <c r="F53552" s="44"/>
    </row>
    <row r="53553" spans="3:6" x14ac:dyDescent="0.2">
      <c r="C53553"/>
      <c r="E53553" s="46"/>
      <c r="F53553" s="44"/>
    </row>
    <row r="53554" spans="3:6" x14ac:dyDescent="0.2">
      <c r="C53554"/>
      <c r="E53554" s="46"/>
      <c r="F53554" s="44"/>
    </row>
    <row r="53555" spans="3:6" x14ac:dyDescent="0.2">
      <c r="C53555"/>
      <c r="E53555" s="46"/>
      <c r="F53555" s="44"/>
    </row>
    <row r="53556" spans="3:6" x14ac:dyDescent="0.2">
      <c r="C53556"/>
      <c r="E53556" s="46"/>
      <c r="F53556" s="44"/>
    </row>
    <row r="53557" spans="3:6" x14ac:dyDescent="0.2">
      <c r="C53557"/>
      <c r="E53557" s="46"/>
      <c r="F53557" s="44"/>
    </row>
    <row r="53558" spans="3:6" x14ac:dyDescent="0.2">
      <c r="C53558"/>
      <c r="E53558" s="46"/>
      <c r="F53558" s="44"/>
    </row>
    <row r="53559" spans="3:6" x14ac:dyDescent="0.2">
      <c r="C53559"/>
      <c r="E53559" s="46"/>
      <c r="F53559" s="44"/>
    </row>
    <row r="53560" spans="3:6" x14ac:dyDescent="0.2">
      <c r="C53560"/>
      <c r="E53560" s="46"/>
      <c r="F53560" s="44"/>
    </row>
    <row r="53561" spans="3:6" x14ac:dyDescent="0.2">
      <c r="C53561"/>
      <c r="E53561" s="46"/>
      <c r="F53561" s="44"/>
    </row>
    <row r="53562" spans="3:6" x14ac:dyDescent="0.2">
      <c r="C53562"/>
      <c r="E53562" s="46"/>
      <c r="F53562" s="44"/>
    </row>
    <row r="53563" spans="3:6" x14ac:dyDescent="0.2">
      <c r="C53563"/>
      <c r="E53563" s="46"/>
      <c r="F53563" s="44"/>
    </row>
    <row r="53564" spans="3:6" x14ac:dyDescent="0.2">
      <c r="C53564"/>
      <c r="E53564" s="46"/>
      <c r="F53564" s="44"/>
    </row>
    <row r="53565" spans="3:6" x14ac:dyDescent="0.2">
      <c r="C53565"/>
      <c r="E53565" s="46"/>
      <c r="F53565" s="44"/>
    </row>
    <row r="53566" spans="3:6" x14ac:dyDescent="0.2">
      <c r="C53566"/>
      <c r="E53566" s="46"/>
      <c r="F53566" s="44"/>
    </row>
    <row r="53567" spans="3:6" x14ac:dyDescent="0.2">
      <c r="C53567"/>
      <c r="E53567" s="46"/>
      <c r="F53567" s="44"/>
    </row>
    <row r="53568" spans="3:6" x14ac:dyDescent="0.2">
      <c r="C53568"/>
      <c r="E53568" s="46"/>
      <c r="F53568" s="44"/>
    </row>
    <row r="53569" spans="3:6" x14ac:dyDescent="0.2">
      <c r="C53569"/>
      <c r="E53569" s="46"/>
      <c r="F53569" s="44"/>
    </row>
    <row r="53570" spans="3:6" x14ac:dyDescent="0.2">
      <c r="C53570"/>
      <c r="E53570" s="46"/>
      <c r="F53570" s="44"/>
    </row>
    <row r="53571" spans="3:6" x14ac:dyDescent="0.2">
      <c r="C53571"/>
      <c r="E53571" s="46"/>
      <c r="F53571" s="44"/>
    </row>
    <row r="53572" spans="3:6" x14ac:dyDescent="0.2">
      <c r="C53572"/>
      <c r="E53572" s="46"/>
      <c r="F53572" s="44"/>
    </row>
    <row r="53573" spans="3:6" x14ac:dyDescent="0.2">
      <c r="C53573"/>
      <c r="E53573" s="46"/>
      <c r="F53573" s="44"/>
    </row>
    <row r="53574" spans="3:6" x14ac:dyDescent="0.2">
      <c r="C53574"/>
      <c r="E53574" s="46"/>
      <c r="F53574" s="44"/>
    </row>
    <row r="53575" spans="3:6" x14ac:dyDescent="0.2">
      <c r="C53575"/>
      <c r="E53575" s="46"/>
      <c r="F53575" s="44"/>
    </row>
    <row r="53576" spans="3:6" x14ac:dyDescent="0.2">
      <c r="C53576"/>
      <c r="E53576" s="46"/>
      <c r="F53576" s="44"/>
    </row>
    <row r="53577" spans="3:6" x14ac:dyDescent="0.2">
      <c r="C53577"/>
      <c r="E53577" s="46"/>
      <c r="F53577" s="44"/>
    </row>
    <row r="53578" spans="3:6" x14ac:dyDescent="0.2">
      <c r="C53578"/>
      <c r="E53578" s="46"/>
      <c r="F53578" s="44"/>
    </row>
    <row r="53579" spans="3:6" x14ac:dyDescent="0.2">
      <c r="C53579"/>
      <c r="E53579" s="46"/>
      <c r="F53579" s="44"/>
    </row>
    <row r="53580" spans="3:6" x14ac:dyDescent="0.2">
      <c r="C53580"/>
      <c r="E53580" s="46"/>
      <c r="F53580" s="44"/>
    </row>
    <row r="53581" spans="3:6" x14ac:dyDescent="0.2">
      <c r="C53581"/>
      <c r="E53581" s="46"/>
      <c r="F53581" s="44"/>
    </row>
    <row r="53582" spans="3:6" x14ac:dyDescent="0.2">
      <c r="C53582"/>
      <c r="E53582" s="46"/>
      <c r="F53582" s="44"/>
    </row>
    <row r="53583" spans="3:6" x14ac:dyDescent="0.2">
      <c r="C53583"/>
      <c r="E53583" s="46"/>
      <c r="F53583" s="44"/>
    </row>
    <row r="53584" spans="3:6" x14ac:dyDescent="0.2">
      <c r="C53584"/>
      <c r="E53584" s="46"/>
      <c r="F53584" s="44"/>
    </row>
    <row r="53585" spans="3:6" x14ac:dyDescent="0.2">
      <c r="C53585"/>
      <c r="E53585" s="46"/>
      <c r="F53585" s="44"/>
    </row>
    <row r="53586" spans="3:6" x14ac:dyDescent="0.2">
      <c r="C53586"/>
      <c r="E53586" s="46"/>
      <c r="F53586" s="44"/>
    </row>
    <row r="53587" spans="3:6" x14ac:dyDescent="0.2">
      <c r="C53587"/>
      <c r="E53587" s="46"/>
      <c r="F53587" s="44"/>
    </row>
    <row r="53588" spans="3:6" x14ac:dyDescent="0.2">
      <c r="C53588"/>
      <c r="E53588" s="46"/>
      <c r="F53588" s="44"/>
    </row>
    <row r="53589" spans="3:6" x14ac:dyDescent="0.2">
      <c r="C53589"/>
      <c r="E53589" s="46"/>
      <c r="F53589" s="44"/>
    </row>
    <row r="53590" spans="3:6" x14ac:dyDescent="0.2">
      <c r="C53590"/>
      <c r="E53590" s="46"/>
      <c r="F53590" s="44"/>
    </row>
    <row r="53591" spans="3:6" x14ac:dyDescent="0.2">
      <c r="C53591"/>
      <c r="E53591" s="46"/>
      <c r="F53591" s="44"/>
    </row>
    <row r="53592" spans="3:6" x14ac:dyDescent="0.2">
      <c r="C53592"/>
      <c r="E53592" s="46"/>
      <c r="F53592" s="44"/>
    </row>
    <row r="53593" spans="3:6" x14ac:dyDescent="0.2">
      <c r="C53593"/>
      <c r="E53593" s="46"/>
      <c r="F53593" s="44"/>
    </row>
    <row r="53594" spans="3:6" x14ac:dyDescent="0.2">
      <c r="C53594"/>
      <c r="E53594" s="46"/>
      <c r="F53594" s="44"/>
    </row>
    <row r="53595" spans="3:6" x14ac:dyDescent="0.2">
      <c r="C53595"/>
      <c r="E53595" s="46"/>
      <c r="F53595" s="44"/>
    </row>
    <row r="53596" spans="3:6" x14ac:dyDescent="0.2">
      <c r="C53596"/>
      <c r="E53596" s="46"/>
      <c r="F53596" s="44"/>
    </row>
    <row r="53597" spans="3:6" x14ac:dyDescent="0.2">
      <c r="C53597"/>
      <c r="E53597" s="46"/>
      <c r="F53597" s="44"/>
    </row>
    <row r="53598" spans="3:6" x14ac:dyDescent="0.2">
      <c r="C53598"/>
      <c r="E53598" s="46"/>
      <c r="F53598" s="44"/>
    </row>
    <row r="53599" spans="3:6" x14ac:dyDescent="0.2">
      <c r="C53599"/>
      <c r="E53599" s="46"/>
      <c r="F53599" s="44"/>
    </row>
    <row r="53600" spans="3:6" x14ac:dyDescent="0.2">
      <c r="C53600"/>
      <c r="E53600" s="46"/>
      <c r="F53600" s="44"/>
    </row>
    <row r="53601" spans="3:6" x14ac:dyDescent="0.2">
      <c r="C53601"/>
      <c r="E53601" s="46"/>
      <c r="F53601" s="44"/>
    </row>
    <row r="53602" spans="3:6" x14ac:dyDescent="0.2">
      <c r="C53602"/>
      <c r="E53602" s="46"/>
      <c r="F53602" s="44"/>
    </row>
    <row r="53603" spans="3:6" x14ac:dyDescent="0.2">
      <c r="C53603"/>
      <c r="E53603" s="46"/>
      <c r="F53603" s="44"/>
    </row>
    <row r="53604" spans="3:6" x14ac:dyDescent="0.2">
      <c r="C53604"/>
      <c r="E53604" s="46"/>
      <c r="F53604" s="44"/>
    </row>
    <row r="53605" spans="3:6" x14ac:dyDescent="0.2">
      <c r="C53605"/>
      <c r="E53605" s="46"/>
      <c r="F53605" s="44"/>
    </row>
    <row r="53606" spans="3:6" x14ac:dyDescent="0.2">
      <c r="C53606"/>
      <c r="E53606" s="46"/>
      <c r="F53606" s="44"/>
    </row>
    <row r="53607" spans="3:6" x14ac:dyDescent="0.2">
      <c r="C53607"/>
      <c r="E53607" s="46"/>
      <c r="F53607" s="44"/>
    </row>
    <row r="53608" spans="3:6" x14ac:dyDescent="0.2">
      <c r="C53608"/>
      <c r="E53608" s="46"/>
      <c r="F53608" s="44"/>
    </row>
    <row r="53609" spans="3:6" x14ac:dyDescent="0.2">
      <c r="C53609"/>
      <c r="E53609" s="46"/>
      <c r="F53609" s="44"/>
    </row>
    <row r="53610" spans="3:6" x14ac:dyDescent="0.2">
      <c r="C53610"/>
      <c r="E53610" s="46"/>
      <c r="F53610" s="44"/>
    </row>
    <row r="53611" spans="3:6" x14ac:dyDescent="0.2">
      <c r="C53611"/>
      <c r="E53611" s="46"/>
      <c r="F53611" s="44"/>
    </row>
    <row r="53612" spans="3:6" x14ac:dyDescent="0.2">
      <c r="C53612"/>
      <c r="E53612" s="46"/>
      <c r="F53612" s="44"/>
    </row>
    <row r="53613" spans="3:6" x14ac:dyDescent="0.2">
      <c r="C53613"/>
      <c r="E53613" s="46"/>
      <c r="F53613" s="44"/>
    </row>
    <row r="53614" spans="3:6" x14ac:dyDescent="0.2">
      <c r="C53614"/>
      <c r="E53614" s="46"/>
      <c r="F53614" s="44"/>
    </row>
    <row r="53615" spans="3:6" x14ac:dyDescent="0.2">
      <c r="C53615"/>
      <c r="E53615" s="46"/>
      <c r="F53615" s="44"/>
    </row>
    <row r="53616" spans="3:6" x14ac:dyDescent="0.2">
      <c r="C53616"/>
      <c r="E53616" s="46"/>
      <c r="F53616" s="44"/>
    </row>
    <row r="53617" spans="3:6" x14ac:dyDescent="0.2">
      <c r="C53617"/>
      <c r="E53617" s="46"/>
      <c r="F53617" s="44"/>
    </row>
    <row r="53618" spans="3:6" x14ac:dyDescent="0.2">
      <c r="C53618"/>
      <c r="E53618" s="46"/>
      <c r="F53618" s="44"/>
    </row>
    <row r="53619" spans="3:6" x14ac:dyDescent="0.2">
      <c r="C53619"/>
      <c r="E53619" s="46"/>
      <c r="F53619" s="44"/>
    </row>
    <row r="53620" spans="3:6" x14ac:dyDescent="0.2">
      <c r="C53620"/>
      <c r="E53620" s="46"/>
      <c r="F53620" s="44"/>
    </row>
    <row r="53621" spans="3:6" x14ac:dyDescent="0.2">
      <c r="C53621"/>
      <c r="E53621" s="46"/>
      <c r="F53621" s="44"/>
    </row>
    <row r="53622" spans="3:6" x14ac:dyDescent="0.2">
      <c r="C53622"/>
      <c r="E53622" s="46"/>
      <c r="F53622" s="44"/>
    </row>
    <row r="53623" spans="3:6" x14ac:dyDescent="0.2">
      <c r="C53623"/>
      <c r="E53623" s="46"/>
      <c r="F53623" s="44"/>
    </row>
    <row r="53624" spans="3:6" x14ac:dyDescent="0.2">
      <c r="C53624"/>
      <c r="E53624" s="46"/>
      <c r="F53624" s="44"/>
    </row>
    <row r="53625" spans="3:6" x14ac:dyDescent="0.2">
      <c r="C53625"/>
      <c r="E53625" s="46"/>
      <c r="F53625" s="44"/>
    </row>
    <row r="53626" spans="3:6" x14ac:dyDescent="0.2">
      <c r="C53626"/>
      <c r="E53626" s="46"/>
      <c r="F53626" s="44"/>
    </row>
    <row r="53627" spans="3:6" x14ac:dyDescent="0.2">
      <c r="C53627"/>
      <c r="E53627" s="46"/>
      <c r="F53627" s="44"/>
    </row>
    <row r="53628" spans="3:6" x14ac:dyDescent="0.2">
      <c r="C53628"/>
      <c r="E53628" s="46"/>
      <c r="F53628" s="44"/>
    </row>
    <row r="53629" spans="3:6" x14ac:dyDescent="0.2">
      <c r="C53629"/>
      <c r="E53629" s="46"/>
      <c r="F53629" s="44"/>
    </row>
    <row r="53630" spans="3:6" x14ac:dyDescent="0.2">
      <c r="C53630"/>
      <c r="E53630" s="46"/>
      <c r="F53630" s="44"/>
    </row>
    <row r="53631" spans="3:6" x14ac:dyDescent="0.2">
      <c r="C53631"/>
      <c r="E53631" s="46"/>
      <c r="F53631" s="44"/>
    </row>
    <row r="53632" spans="3:6" x14ac:dyDescent="0.2">
      <c r="C53632"/>
      <c r="E53632" s="46"/>
      <c r="F53632" s="44"/>
    </row>
    <row r="53633" spans="3:6" x14ac:dyDescent="0.2">
      <c r="C53633"/>
      <c r="E53633" s="46"/>
      <c r="F53633" s="44"/>
    </row>
    <row r="53634" spans="3:6" x14ac:dyDescent="0.2">
      <c r="C53634"/>
      <c r="E53634" s="46"/>
      <c r="F53634" s="44"/>
    </row>
    <row r="53635" spans="3:6" x14ac:dyDescent="0.2">
      <c r="C53635"/>
      <c r="E53635" s="46"/>
      <c r="F53635" s="44"/>
    </row>
    <row r="53636" spans="3:6" x14ac:dyDescent="0.2">
      <c r="C53636"/>
      <c r="E53636" s="46"/>
      <c r="F53636" s="44"/>
    </row>
    <row r="53637" spans="3:6" x14ac:dyDescent="0.2">
      <c r="C53637"/>
      <c r="E53637" s="46"/>
      <c r="F53637" s="44"/>
    </row>
    <row r="53638" spans="3:6" x14ac:dyDescent="0.2">
      <c r="C53638"/>
      <c r="E53638" s="46"/>
      <c r="F53638" s="44"/>
    </row>
    <row r="53639" spans="3:6" x14ac:dyDescent="0.2">
      <c r="C53639"/>
      <c r="E53639" s="46"/>
      <c r="F53639" s="44"/>
    </row>
    <row r="53640" spans="3:6" x14ac:dyDescent="0.2">
      <c r="C53640"/>
      <c r="E53640" s="46"/>
      <c r="F53640" s="44"/>
    </row>
    <row r="53641" spans="3:6" x14ac:dyDescent="0.2">
      <c r="C53641"/>
      <c r="E53641" s="46"/>
      <c r="F53641" s="44"/>
    </row>
    <row r="53642" spans="3:6" x14ac:dyDescent="0.2">
      <c r="C53642"/>
      <c r="E53642" s="46"/>
      <c r="F53642" s="44"/>
    </row>
    <row r="53643" spans="3:6" x14ac:dyDescent="0.2">
      <c r="C53643"/>
      <c r="E53643" s="46"/>
      <c r="F53643" s="44"/>
    </row>
    <row r="53644" spans="3:6" x14ac:dyDescent="0.2">
      <c r="C53644"/>
      <c r="E53644" s="46"/>
      <c r="F53644" s="44"/>
    </row>
    <row r="53645" spans="3:6" x14ac:dyDescent="0.2">
      <c r="C53645"/>
      <c r="E53645" s="46"/>
      <c r="F53645" s="44"/>
    </row>
    <row r="53646" spans="3:6" x14ac:dyDescent="0.2">
      <c r="C53646"/>
      <c r="E53646" s="46"/>
      <c r="F53646" s="44"/>
    </row>
    <row r="53647" spans="3:6" x14ac:dyDescent="0.2">
      <c r="C53647"/>
      <c r="E53647" s="46"/>
      <c r="F53647" s="44"/>
    </row>
    <row r="53648" spans="3:6" x14ac:dyDescent="0.2">
      <c r="C53648"/>
      <c r="E53648" s="46"/>
      <c r="F53648" s="44"/>
    </row>
    <row r="53649" spans="3:6" x14ac:dyDescent="0.2">
      <c r="C53649"/>
      <c r="E53649" s="46"/>
      <c r="F53649" s="44"/>
    </row>
    <row r="53650" spans="3:6" x14ac:dyDescent="0.2">
      <c r="C53650"/>
      <c r="E53650" s="46"/>
      <c r="F53650" s="44"/>
    </row>
    <row r="53651" spans="3:6" x14ac:dyDescent="0.2">
      <c r="C53651"/>
      <c r="E53651" s="46"/>
      <c r="F53651" s="44"/>
    </row>
    <row r="53652" spans="3:6" x14ac:dyDescent="0.2">
      <c r="C53652"/>
      <c r="E53652" s="46"/>
      <c r="F53652" s="44"/>
    </row>
    <row r="53653" spans="3:6" x14ac:dyDescent="0.2">
      <c r="C53653"/>
      <c r="E53653" s="46"/>
      <c r="F53653" s="44"/>
    </row>
    <row r="53654" spans="3:6" x14ac:dyDescent="0.2">
      <c r="C53654"/>
      <c r="E53654" s="46"/>
      <c r="F53654" s="44"/>
    </row>
    <row r="53655" spans="3:6" x14ac:dyDescent="0.2">
      <c r="C53655"/>
      <c r="E53655" s="46"/>
      <c r="F53655" s="44"/>
    </row>
    <row r="53656" spans="3:6" x14ac:dyDescent="0.2">
      <c r="C53656"/>
      <c r="E53656" s="46"/>
      <c r="F53656" s="44"/>
    </row>
    <row r="53657" spans="3:6" x14ac:dyDescent="0.2">
      <c r="C53657"/>
      <c r="E53657" s="46"/>
      <c r="F53657" s="44"/>
    </row>
    <row r="53658" spans="3:6" x14ac:dyDescent="0.2">
      <c r="C53658"/>
      <c r="E53658" s="46"/>
      <c r="F53658" s="44"/>
    </row>
    <row r="53659" spans="3:6" x14ac:dyDescent="0.2">
      <c r="C53659"/>
      <c r="E53659" s="46"/>
      <c r="F53659" s="44"/>
    </row>
    <row r="53660" spans="3:6" x14ac:dyDescent="0.2">
      <c r="C53660"/>
      <c r="E53660" s="46"/>
      <c r="F53660" s="44"/>
    </row>
    <row r="53661" spans="3:6" x14ac:dyDescent="0.2">
      <c r="C53661"/>
      <c r="E53661" s="46"/>
      <c r="F53661" s="44"/>
    </row>
    <row r="53662" spans="3:6" x14ac:dyDescent="0.2">
      <c r="C53662"/>
      <c r="E53662" s="46"/>
      <c r="F53662" s="44"/>
    </row>
    <row r="53663" spans="3:6" x14ac:dyDescent="0.2">
      <c r="C53663"/>
      <c r="E53663" s="46"/>
      <c r="F53663" s="44"/>
    </row>
    <row r="53664" spans="3:6" x14ac:dyDescent="0.2">
      <c r="C53664"/>
      <c r="E53664" s="46"/>
      <c r="F53664" s="44"/>
    </row>
    <row r="53665" spans="3:6" x14ac:dyDescent="0.2">
      <c r="C53665"/>
      <c r="E53665" s="46"/>
      <c r="F53665" s="44"/>
    </row>
    <row r="53666" spans="3:6" x14ac:dyDescent="0.2">
      <c r="C53666"/>
      <c r="E53666" s="46"/>
      <c r="F53666" s="44"/>
    </row>
    <row r="53667" spans="3:6" x14ac:dyDescent="0.2">
      <c r="C53667"/>
      <c r="E53667" s="46"/>
      <c r="F53667" s="44"/>
    </row>
    <row r="53668" spans="3:6" x14ac:dyDescent="0.2">
      <c r="C53668"/>
      <c r="E53668" s="46"/>
      <c r="F53668" s="44"/>
    </row>
    <row r="53669" spans="3:6" x14ac:dyDescent="0.2">
      <c r="C53669"/>
      <c r="E53669" s="46"/>
      <c r="F53669" s="44"/>
    </row>
    <row r="53670" spans="3:6" x14ac:dyDescent="0.2">
      <c r="C53670"/>
      <c r="E53670" s="46"/>
      <c r="F53670" s="44"/>
    </row>
    <row r="53671" spans="3:6" x14ac:dyDescent="0.2">
      <c r="C53671"/>
      <c r="E53671" s="46"/>
      <c r="F53671" s="44"/>
    </row>
    <row r="53672" spans="3:6" x14ac:dyDescent="0.2">
      <c r="C53672"/>
      <c r="E53672" s="46"/>
      <c r="F53672" s="44"/>
    </row>
    <row r="53673" spans="3:6" x14ac:dyDescent="0.2">
      <c r="C53673"/>
      <c r="E53673" s="46"/>
      <c r="F53673" s="44"/>
    </row>
    <row r="53674" spans="3:6" x14ac:dyDescent="0.2">
      <c r="C53674"/>
      <c r="E53674" s="46"/>
      <c r="F53674" s="44"/>
    </row>
    <row r="53675" spans="3:6" x14ac:dyDescent="0.2">
      <c r="C53675"/>
      <c r="E53675" s="46"/>
      <c r="F53675" s="44"/>
    </row>
    <row r="53676" spans="3:6" x14ac:dyDescent="0.2">
      <c r="C53676"/>
      <c r="E53676" s="46"/>
      <c r="F53676" s="44"/>
    </row>
    <row r="53677" spans="3:6" x14ac:dyDescent="0.2">
      <c r="C53677"/>
      <c r="E53677" s="46"/>
      <c r="F53677" s="44"/>
    </row>
    <row r="53678" spans="3:6" x14ac:dyDescent="0.2">
      <c r="C53678"/>
      <c r="E53678" s="46"/>
      <c r="F53678" s="44"/>
    </row>
    <row r="53679" spans="3:6" x14ac:dyDescent="0.2">
      <c r="C53679"/>
      <c r="E53679" s="46"/>
      <c r="F53679" s="44"/>
    </row>
    <row r="53680" spans="3:6" x14ac:dyDescent="0.2">
      <c r="C53680"/>
      <c r="E53680" s="46"/>
      <c r="F53680" s="44"/>
    </row>
    <row r="53681" spans="3:6" x14ac:dyDescent="0.2">
      <c r="C53681"/>
      <c r="E53681" s="46"/>
      <c r="F53681" s="44"/>
    </row>
    <row r="53682" spans="3:6" x14ac:dyDescent="0.2">
      <c r="C53682"/>
      <c r="E53682" s="46"/>
      <c r="F53682" s="44"/>
    </row>
    <row r="53683" spans="3:6" x14ac:dyDescent="0.2">
      <c r="C53683"/>
      <c r="E53683" s="46"/>
      <c r="F53683" s="44"/>
    </row>
    <row r="53684" spans="3:6" x14ac:dyDescent="0.2">
      <c r="C53684"/>
      <c r="E53684" s="46"/>
      <c r="F53684" s="44"/>
    </row>
    <row r="53685" spans="3:6" x14ac:dyDescent="0.2">
      <c r="C53685"/>
      <c r="E53685" s="46"/>
      <c r="F53685" s="44"/>
    </row>
    <row r="53686" spans="3:6" x14ac:dyDescent="0.2">
      <c r="C53686"/>
      <c r="E53686" s="46"/>
      <c r="F53686" s="44"/>
    </row>
    <row r="53687" spans="3:6" x14ac:dyDescent="0.2">
      <c r="C53687"/>
      <c r="E53687" s="46"/>
      <c r="F53687" s="44"/>
    </row>
    <row r="53688" spans="3:6" x14ac:dyDescent="0.2">
      <c r="C53688"/>
      <c r="E53688" s="46"/>
      <c r="F53688" s="44"/>
    </row>
    <row r="53689" spans="3:6" x14ac:dyDescent="0.2">
      <c r="C53689"/>
      <c r="E53689" s="46"/>
      <c r="F53689" s="44"/>
    </row>
    <row r="53690" spans="3:6" x14ac:dyDescent="0.2">
      <c r="C53690"/>
      <c r="E53690" s="46"/>
      <c r="F53690" s="44"/>
    </row>
    <row r="53691" spans="3:6" x14ac:dyDescent="0.2">
      <c r="C53691"/>
      <c r="E53691" s="46"/>
      <c r="F53691" s="44"/>
    </row>
    <row r="53692" spans="3:6" x14ac:dyDescent="0.2">
      <c r="C53692"/>
      <c r="E53692" s="46"/>
      <c r="F53692" s="44"/>
    </row>
    <row r="53693" spans="3:6" x14ac:dyDescent="0.2">
      <c r="C53693"/>
      <c r="E53693" s="46"/>
      <c r="F53693" s="44"/>
    </row>
    <row r="53694" spans="3:6" x14ac:dyDescent="0.2">
      <c r="C53694"/>
      <c r="E53694" s="46"/>
      <c r="F53694" s="44"/>
    </row>
    <row r="53695" spans="3:6" x14ac:dyDescent="0.2">
      <c r="C53695"/>
      <c r="E53695" s="46"/>
      <c r="F53695" s="44"/>
    </row>
    <row r="53696" spans="3:6" x14ac:dyDescent="0.2">
      <c r="C53696"/>
      <c r="E53696" s="46"/>
      <c r="F53696" s="44"/>
    </row>
    <row r="53697" spans="3:6" x14ac:dyDescent="0.2">
      <c r="C53697"/>
      <c r="E53697" s="46"/>
      <c r="F53697" s="44"/>
    </row>
    <row r="53698" spans="3:6" x14ac:dyDescent="0.2">
      <c r="C53698"/>
      <c r="E53698" s="46"/>
      <c r="F53698" s="44"/>
    </row>
    <row r="53699" spans="3:6" x14ac:dyDescent="0.2">
      <c r="C53699"/>
      <c r="E53699" s="46"/>
      <c r="F53699" s="44"/>
    </row>
    <row r="53700" spans="3:6" x14ac:dyDescent="0.2">
      <c r="C53700"/>
      <c r="E53700" s="46"/>
      <c r="F53700" s="44"/>
    </row>
    <row r="53701" spans="3:6" x14ac:dyDescent="0.2">
      <c r="C53701"/>
      <c r="E53701" s="46"/>
      <c r="F53701" s="44"/>
    </row>
    <row r="53702" spans="3:6" x14ac:dyDescent="0.2">
      <c r="C53702"/>
      <c r="E53702" s="46"/>
      <c r="F53702" s="44"/>
    </row>
    <row r="53703" spans="3:6" x14ac:dyDescent="0.2">
      <c r="C53703"/>
      <c r="E53703" s="46"/>
      <c r="F53703" s="44"/>
    </row>
    <row r="53704" spans="3:6" x14ac:dyDescent="0.2">
      <c r="C53704"/>
      <c r="E53704" s="46"/>
      <c r="F53704" s="44"/>
    </row>
    <row r="53705" spans="3:6" x14ac:dyDescent="0.2">
      <c r="C53705"/>
      <c r="E53705" s="46"/>
      <c r="F53705" s="44"/>
    </row>
    <row r="53706" spans="3:6" x14ac:dyDescent="0.2">
      <c r="C53706"/>
      <c r="E53706" s="46"/>
      <c r="F53706" s="44"/>
    </row>
    <row r="53707" spans="3:6" x14ac:dyDescent="0.2">
      <c r="C53707"/>
      <c r="E53707" s="46"/>
      <c r="F53707" s="44"/>
    </row>
    <row r="53708" spans="3:6" x14ac:dyDescent="0.2">
      <c r="C53708"/>
      <c r="E53708" s="46"/>
      <c r="F53708" s="44"/>
    </row>
    <row r="53709" spans="3:6" x14ac:dyDescent="0.2">
      <c r="C53709"/>
      <c r="E53709" s="46"/>
      <c r="F53709" s="44"/>
    </row>
    <row r="53710" spans="3:6" x14ac:dyDescent="0.2">
      <c r="C53710"/>
      <c r="E53710" s="46"/>
      <c r="F53710" s="44"/>
    </row>
    <row r="53711" spans="3:6" x14ac:dyDescent="0.2">
      <c r="C53711"/>
      <c r="E53711" s="46"/>
      <c r="F53711" s="44"/>
    </row>
    <row r="53712" spans="3:6" x14ac:dyDescent="0.2">
      <c r="C53712"/>
      <c r="E53712" s="46"/>
      <c r="F53712" s="44"/>
    </row>
    <row r="53713" spans="3:6" x14ac:dyDescent="0.2">
      <c r="C53713"/>
      <c r="E53713" s="46"/>
      <c r="F53713" s="44"/>
    </row>
    <row r="53714" spans="3:6" x14ac:dyDescent="0.2">
      <c r="C53714"/>
      <c r="E53714" s="46"/>
      <c r="F53714" s="44"/>
    </row>
    <row r="53715" spans="3:6" x14ac:dyDescent="0.2">
      <c r="C53715"/>
      <c r="E53715" s="46"/>
      <c r="F53715" s="44"/>
    </row>
    <row r="53716" spans="3:6" x14ac:dyDescent="0.2">
      <c r="C53716"/>
      <c r="E53716" s="46"/>
      <c r="F53716" s="44"/>
    </row>
    <row r="53717" spans="3:6" x14ac:dyDescent="0.2">
      <c r="C53717"/>
      <c r="E53717" s="46"/>
      <c r="F53717" s="44"/>
    </row>
    <row r="53718" spans="3:6" x14ac:dyDescent="0.2">
      <c r="C53718"/>
      <c r="E53718" s="46"/>
      <c r="F53718" s="44"/>
    </row>
    <row r="53719" spans="3:6" x14ac:dyDescent="0.2">
      <c r="C53719"/>
      <c r="E53719" s="46"/>
      <c r="F53719" s="44"/>
    </row>
    <row r="53720" spans="3:6" x14ac:dyDescent="0.2">
      <c r="C53720"/>
      <c r="E53720" s="46"/>
      <c r="F53720" s="44"/>
    </row>
    <row r="53721" spans="3:6" x14ac:dyDescent="0.2">
      <c r="C53721"/>
      <c r="E53721" s="46"/>
      <c r="F53721" s="44"/>
    </row>
    <row r="53722" spans="3:6" x14ac:dyDescent="0.2">
      <c r="C53722"/>
      <c r="E53722" s="46"/>
      <c r="F53722" s="44"/>
    </row>
    <row r="53723" spans="3:6" x14ac:dyDescent="0.2">
      <c r="C53723"/>
      <c r="E53723" s="46"/>
      <c r="F53723" s="44"/>
    </row>
    <row r="53724" spans="3:6" x14ac:dyDescent="0.2">
      <c r="C53724"/>
      <c r="E53724" s="46"/>
      <c r="F53724" s="44"/>
    </row>
    <row r="53725" spans="3:6" x14ac:dyDescent="0.2">
      <c r="C53725"/>
      <c r="E53725" s="46"/>
      <c r="F53725" s="44"/>
    </row>
    <row r="53726" spans="3:6" x14ac:dyDescent="0.2">
      <c r="C53726"/>
      <c r="E53726" s="46"/>
      <c r="F53726" s="44"/>
    </row>
    <row r="53727" spans="3:6" x14ac:dyDescent="0.2">
      <c r="C53727"/>
      <c r="E53727" s="46"/>
      <c r="F53727" s="44"/>
    </row>
    <row r="53728" spans="3:6" x14ac:dyDescent="0.2">
      <c r="C53728"/>
      <c r="E53728" s="46"/>
      <c r="F53728" s="44"/>
    </row>
    <row r="53729" spans="3:6" x14ac:dyDescent="0.2">
      <c r="C53729"/>
      <c r="E53729" s="46"/>
      <c r="F53729" s="44"/>
    </row>
    <row r="53730" spans="3:6" x14ac:dyDescent="0.2">
      <c r="C53730"/>
      <c r="E53730" s="46"/>
      <c r="F53730" s="44"/>
    </row>
    <row r="53731" spans="3:6" x14ac:dyDescent="0.2">
      <c r="C53731"/>
      <c r="E53731" s="46"/>
      <c r="F53731" s="44"/>
    </row>
    <row r="53732" spans="3:6" x14ac:dyDescent="0.2">
      <c r="C53732"/>
      <c r="E53732" s="46"/>
      <c r="F53732" s="44"/>
    </row>
    <row r="53733" spans="3:6" x14ac:dyDescent="0.2">
      <c r="C53733"/>
      <c r="E53733" s="46"/>
      <c r="F53733" s="44"/>
    </row>
    <row r="53734" spans="3:6" x14ac:dyDescent="0.2">
      <c r="C53734"/>
      <c r="E53734" s="46"/>
      <c r="F53734" s="44"/>
    </row>
    <row r="53735" spans="3:6" x14ac:dyDescent="0.2">
      <c r="C53735"/>
      <c r="E53735" s="46"/>
      <c r="F53735" s="44"/>
    </row>
    <row r="53736" spans="3:6" x14ac:dyDescent="0.2">
      <c r="C53736"/>
      <c r="E53736" s="46"/>
      <c r="F53736" s="44"/>
    </row>
    <row r="53737" spans="3:6" x14ac:dyDescent="0.2">
      <c r="C53737"/>
      <c r="E53737" s="46"/>
      <c r="F53737" s="44"/>
    </row>
    <row r="53738" spans="3:6" x14ac:dyDescent="0.2">
      <c r="C53738"/>
      <c r="E53738" s="46"/>
      <c r="F53738" s="44"/>
    </row>
    <row r="53739" spans="3:6" x14ac:dyDescent="0.2">
      <c r="C53739"/>
      <c r="E53739" s="46"/>
      <c r="F53739" s="44"/>
    </row>
    <row r="53740" spans="3:6" x14ac:dyDescent="0.2">
      <c r="C53740"/>
      <c r="E53740" s="46"/>
      <c r="F53740" s="44"/>
    </row>
    <row r="53741" spans="3:6" x14ac:dyDescent="0.2">
      <c r="C53741"/>
      <c r="E53741" s="46"/>
      <c r="F53741" s="44"/>
    </row>
    <row r="53742" spans="3:6" x14ac:dyDescent="0.2">
      <c r="C53742"/>
      <c r="E53742" s="46"/>
      <c r="F53742" s="44"/>
    </row>
    <row r="53743" spans="3:6" x14ac:dyDescent="0.2">
      <c r="C53743"/>
      <c r="E53743" s="46"/>
      <c r="F53743" s="44"/>
    </row>
    <row r="53744" spans="3:6" x14ac:dyDescent="0.2">
      <c r="C53744"/>
      <c r="E53744" s="46"/>
      <c r="F53744" s="44"/>
    </row>
    <row r="53745" spans="3:6" x14ac:dyDescent="0.2">
      <c r="C53745"/>
      <c r="E53745" s="46"/>
      <c r="F53745" s="44"/>
    </row>
    <row r="53746" spans="3:6" x14ac:dyDescent="0.2">
      <c r="C53746"/>
      <c r="E53746" s="46"/>
      <c r="F53746" s="44"/>
    </row>
    <row r="53747" spans="3:6" x14ac:dyDescent="0.2">
      <c r="C53747"/>
      <c r="E53747" s="46"/>
      <c r="F53747" s="44"/>
    </row>
    <row r="53748" spans="3:6" x14ac:dyDescent="0.2">
      <c r="C53748"/>
      <c r="E53748" s="46"/>
      <c r="F53748" s="44"/>
    </row>
    <row r="53749" spans="3:6" x14ac:dyDescent="0.2">
      <c r="C53749"/>
      <c r="E53749" s="46"/>
      <c r="F53749" s="44"/>
    </row>
    <row r="53750" spans="3:6" x14ac:dyDescent="0.2">
      <c r="C53750"/>
      <c r="E53750" s="46"/>
      <c r="F53750" s="44"/>
    </row>
    <row r="53751" spans="3:6" x14ac:dyDescent="0.2">
      <c r="C53751"/>
      <c r="E53751" s="46"/>
      <c r="F53751" s="44"/>
    </row>
    <row r="53752" spans="3:6" x14ac:dyDescent="0.2">
      <c r="C53752"/>
      <c r="E53752" s="46"/>
      <c r="F53752" s="44"/>
    </row>
    <row r="53753" spans="3:6" x14ac:dyDescent="0.2">
      <c r="C53753"/>
      <c r="E53753" s="46"/>
      <c r="F53753" s="44"/>
    </row>
    <row r="53754" spans="3:6" x14ac:dyDescent="0.2">
      <c r="C53754"/>
      <c r="E53754" s="46"/>
      <c r="F53754" s="44"/>
    </row>
    <row r="53755" spans="3:6" x14ac:dyDescent="0.2">
      <c r="C53755"/>
      <c r="E53755" s="46"/>
      <c r="F53755" s="44"/>
    </row>
    <row r="53756" spans="3:6" x14ac:dyDescent="0.2">
      <c r="C53756"/>
      <c r="E53756" s="46"/>
      <c r="F53756" s="44"/>
    </row>
    <row r="53757" spans="3:6" x14ac:dyDescent="0.2">
      <c r="C53757"/>
      <c r="E53757" s="46"/>
      <c r="F53757" s="44"/>
    </row>
    <row r="53758" spans="3:6" x14ac:dyDescent="0.2">
      <c r="C53758"/>
      <c r="E53758" s="46"/>
      <c r="F53758" s="44"/>
    </row>
    <row r="53759" spans="3:6" x14ac:dyDescent="0.2">
      <c r="C53759"/>
      <c r="E53759" s="46"/>
      <c r="F53759" s="44"/>
    </row>
    <row r="53760" spans="3:6" x14ac:dyDescent="0.2">
      <c r="C53760"/>
      <c r="E53760" s="46"/>
      <c r="F53760" s="44"/>
    </row>
    <row r="53761" spans="3:6" x14ac:dyDescent="0.2">
      <c r="C53761"/>
      <c r="E53761" s="46"/>
      <c r="F53761" s="44"/>
    </row>
    <row r="53762" spans="3:6" x14ac:dyDescent="0.2">
      <c r="C53762"/>
      <c r="E53762" s="46"/>
      <c r="F53762" s="44"/>
    </row>
    <row r="53763" spans="3:6" x14ac:dyDescent="0.2">
      <c r="C53763"/>
      <c r="E53763" s="46"/>
      <c r="F53763" s="44"/>
    </row>
    <row r="53764" spans="3:6" x14ac:dyDescent="0.2">
      <c r="C53764"/>
      <c r="E53764" s="46"/>
      <c r="F53764" s="44"/>
    </row>
    <row r="53765" spans="3:6" x14ac:dyDescent="0.2">
      <c r="C53765"/>
      <c r="E53765" s="46"/>
      <c r="F53765" s="44"/>
    </row>
    <row r="53766" spans="3:6" x14ac:dyDescent="0.2">
      <c r="C53766"/>
      <c r="E53766" s="46"/>
      <c r="F53766" s="44"/>
    </row>
    <row r="53767" spans="3:6" x14ac:dyDescent="0.2">
      <c r="C53767"/>
      <c r="E53767" s="46"/>
      <c r="F53767" s="44"/>
    </row>
    <row r="53768" spans="3:6" x14ac:dyDescent="0.2">
      <c r="C53768"/>
      <c r="E53768" s="46"/>
      <c r="F53768" s="44"/>
    </row>
    <row r="53769" spans="3:6" x14ac:dyDescent="0.2">
      <c r="C53769"/>
      <c r="E53769" s="46"/>
      <c r="F53769" s="44"/>
    </row>
    <row r="53770" spans="3:6" x14ac:dyDescent="0.2">
      <c r="C53770"/>
      <c r="E53770" s="46"/>
      <c r="F53770" s="44"/>
    </row>
    <row r="53771" spans="3:6" x14ac:dyDescent="0.2">
      <c r="C53771"/>
      <c r="E53771" s="46"/>
      <c r="F53771" s="44"/>
    </row>
    <row r="53772" spans="3:6" x14ac:dyDescent="0.2">
      <c r="C53772"/>
      <c r="E53772" s="46"/>
      <c r="F53772" s="44"/>
    </row>
    <row r="53773" spans="3:6" x14ac:dyDescent="0.2">
      <c r="C53773"/>
      <c r="E53773" s="46"/>
      <c r="F53773" s="44"/>
    </row>
    <row r="53774" spans="3:6" x14ac:dyDescent="0.2">
      <c r="C53774"/>
      <c r="E53774" s="46"/>
      <c r="F53774" s="44"/>
    </row>
    <row r="53775" spans="3:6" x14ac:dyDescent="0.2">
      <c r="C53775"/>
      <c r="E53775" s="46"/>
      <c r="F53775" s="44"/>
    </row>
    <row r="53776" spans="3:6" x14ac:dyDescent="0.2">
      <c r="C53776"/>
      <c r="E53776" s="46"/>
      <c r="F53776" s="44"/>
    </row>
    <row r="53777" spans="3:6" x14ac:dyDescent="0.2">
      <c r="C53777"/>
      <c r="E53777" s="46"/>
      <c r="F53777" s="44"/>
    </row>
    <row r="53778" spans="3:6" x14ac:dyDescent="0.2">
      <c r="C53778"/>
      <c r="E53778" s="46"/>
      <c r="F53778" s="44"/>
    </row>
    <row r="53779" spans="3:6" x14ac:dyDescent="0.2">
      <c r="C53779"/>
      <c r="E53779" s="46"/>
      <c r="F53779" s="44"/>
    </row>
    <row r="53780" spans="3:6" x14ac:dyDescent="0.2">
      <c r="C53780"/>
      <c r="E53780" s="46"/>
      <c r="F53780" s="44"/>
    </row>
    <row r="53781" spans="3:6" x14ac:dyDescent="0.2">
      <c r="C53781"/>
      <c r="E53781" s="46"/>
      <c r="F53781" s="44"/>
    </row>
    <row r="53782" spans="3:6" x14ac:dyDescent="0.2">
      <c r="C53782"/>
      <c r="E53782" s="46"/>
      <c r="F53782" s="44"/>
    </row>
    <row r="53783" spans="3:6" x14ac:dyDescent="0.2">
      <c r="C53783"/>
      <c r="E53783" s="46"/>
      <c r="F53783" s="44"/>
    </row>
    <row r="53784" spans="3:6" x14ac:dyDescent="0.2">
      <c r="C53784"/>
      <c r="E53784" s="46"/>
      <c r="F53784" s="44"/>
    </row>
    <row r="53785" spans="3:6" x14ac:dyDescent="0.2">
      <c r="C53785"/>
      <c r="E53785" s="46"/>
      <c r="F53785" s="44"/>
    </row>
    <row r="53786" spans="3:6" x14ac:dyDescent="0.2">
      <c r="C53786"/>
      <c r="E53786" s="46"/>
      <c r="F53786" s="44"/>
    </row>
    <row r="53787" spans="3:6" x14ac:dyDescent="0.2">
      <c r="C53787"/>
      <c r="E53787" s="46"/>
      <c r="F53787" s="44"/>
    </row>
    <row r="53788" spans="3:6" x14ac:dyDescent="0.2">
      <c r="C53788"/>
      <c r="E53788" s="46"/>
      <c r="F53788" s="44"/>
    </row>
    <row r="53789" spans="3:6" x14ac:dyDescent="0.2">
      <c r="C53789"/>
      <c r="E53789" s="46"/>
      <c r="F53789" s="44"/>
    </row>
    <row r="53790" spans="3:6" x14ac:dyDescent="0.2">
      <c r="C53790"/>
      <c r="E53790" s="46"/>
      <c r="F53790" s="44"/>
    </row>
    <row r="53791" spans="3:6" x14ac:dyDescent="0.2">
      <c r="C53791"/>
      <c r="E53791" s="46"/>
      <c r="F53791" s="44"/>
    </row>
    <row r="53792" spans="3:6" x14ac:dyDescent="0.2">
      <c r="C53792"/>
      <c r="E53792" s="46"/>
      <c r="F53792" s="44"/>
    </row>
    <row r="53793" spans="3:6" x14ac:dyDescent="0.2">
      <c r="C53793"/>
      <c r="E53793" s="46"/>
      <c r="F53793" s="44"/>
    </row>
    <row r="53794" spans="3:6" x14ac:dyDescent="0.2">
      <c r="C53794"/>
      <c r="E53794" s="46"/>
      <c r="F53794" s="44"/>
    </row>
    <row r="53795" spans="3:6" x14ac:dyDescent="0.2">
      <c r="C53795"/>
      <c r="E53795" s="46"/>
      <c r="F53795" s="44"/>
    </row>
    <row r="53796" spans="3:6" x14ac:dyDescent="0.2">
      <c r="C53796"/>
      <c r="E53796" s="46"/>
      <c r="F53796" s="44"/>
    </row>
    <row r="53797" spans="3:6" x14ac:dyDescent="0.2">
      <c r="C53797"/>
      <c r="E53797" s="46"/>
      <c r="F53797" s="44"/>
    </row>
    <row r="53798" spans="3:6" x14ac:dyDescent="0.2">
      <c r="C53798"/>
      <c r="E53798" s="46"/>
      <c r="F53798" s="44"/>
    </row>
    <row r="53799" spans="3:6" x14ac:dyDescent="0.2">
      <c r="C53799"/>
      <c r="E53799" s="46"/>
      <c r="F53799" s="44"/>
    </row>
    <row r="53800" spans="3:6" x14ac:dyDescent="0.2">
      <c r="C53800"/>
      <c r="E53800" s="46"/>
      <c r="F53800" s="44"/>
    </row>
    <row r="53801" spans="3:6" x14ac:dyDescent="0.2">
      <c r="C53801"/>
      <c r="E53801" s="46"/>
      <c r="F53801" s="44"/>
    </row>
    <row r="53802" spans="3:6" x14ac:dyDescent="0.2">
      <c r="C53802"/>
      <c r="E53802" s="46"/>
      <c r="F53802" s="44"/>
    </row>
    <row r="53803" spans="3:6" x14ac:dyDescent="0.2">
      <c r="C53803"/>
      <c r="E53803" s="46"/>
      <c r="F53803" s="44"/>
    </row>
    <row r="53804" spans="3:6" x14ac:dyDescent="0.2">
      <c r="C53804"/>
      <c r="E53804" s="46"/>
      <c r="F53804" s="44"/>
    </row>
    <row r="53805" spans="3:6" x14ac:dyDescent="0.2">
      <c r="C53805"/>
      <c r="E53805" s="46"/>
      <c r="F53805" s="44"/>
    </row>
    <row r="53806" spans="3:6" x14ac:dyDescent="0.2">
      <c r="C53806"/>
      <c r="E53806" s="46"/>
      <c r="F53806" s="44"/>
    </row>
    <row r="53807" spans="3:6" x14ac:dyDescent="0.2">
      <c r="C53807"/>
      <c r="E53807" s="46"/>
      <c r="F53807" s="44"/>
    </row>
    <row r="53808" spans="3:6" x14ac:dyDescent="0.2">
      <c r="C53808"/>
      <c r="E53808" s="46"/>
      <c r="F53808" s="44"/>
    </row>
    <row r="53809" spans="3:6" x14ac:dyDescent="0.2">
      <c r="C53809"/>
      <c r="E53809" s="46"/>
      <c r="F53809" s="44"/>
    </row>
    <row r="53810" spans="3:6" x14ac:dyDescent="0.2">
      <c r="C53810"/>
      <c r="E53810" s="46"/>
      <c r="F53810" s="44"/>
    </row>
    <row r="53811" spans="3:6" x14ac:dyDescent="0.2">
      <c r="C53811"/>
      <c r="E53811" s="46"/>
      <c r="F53811" s="44"/>
    </row>
    <row r="53812" spans="3:6" x14ac:dyDescent="0.2">
      <c r="C53812"/>
      <c r="E53812" s="46"/>
      <c r="F53812" s="44"/>
    </row>
    <row r="53813" spans="3:6" x14ac:dyDescent="0.2">
      <c r="C53813"/>
      <c r="E53813" s="46"/>
      <c r="F53813" s="44"/>
    </row>
    <row r="53814" spans="3:6" x14ac:dyDescent="0.2">
      <c r="C53814"/>
      <c r="E53814" s="46"/>
      <c r="F53814" s="44"/>
    </row>
    <row r="53815" spans="3:6" x14ac:dyDescent="0.2">
      <c r="C53815"/>
      <c r="E53815" s="46"/>
      <c r="F53815" s="44"/>
    </row>
    <row r="53816" spans="3:6" x14ac:dyDescent="0.2">
      <c r="C53816"/>
      <c r="E53816" s="46"/>
      <c r="F53816" s="44"/>
    </row>
    <row r="53817" spans="3:6" x14ac:dyDescent="0.2">
      <c r="C53817"/>
      <c r="E53817" s="46"/>
      <c r="F53817" s="44"/>
    </row>
    <row r="53818" spans="3:6" x14ac:dyDescent="0.2">
      <c r="C53818"/>
      <c r="E53818" s="46"/>
      <c r="F53818" s="44"/>
    </row>
    <row r="53819" spans="3:6" x14ac:dyDescent="0.2">
      <c r="C53819"/>
      <c r="E53819" s="46"/>
      <c r="F53819" s="44"/>
    </row>
    <row r="53820" spans="3:6" x14ac:dyDescent="0.2">
      <c r="C53820"/>
      <c r="E53820" s="46"/>
      <c r="F53820" s="44"/>
    </row>
    <row r="53821" spans="3:6" x14ac:dyDescent="0.2">
      <c r="C53821"/>
      <c r="E53821" s="46"/>
      <c r="F53821" s="44"/>
    </row>
    <row r="53822" spans="3:6" x14ac:dyDescent="0.2">
      <c r="C53822"/>
      <c r="E53822" s="46"/>
      <c r="F53822" s="44"/>
    </row>
    <row r="53823" spans="3:6" x14ac:dyDescent="0.2">
      <c r="C53823"/>
      <c r="E53823" s="46"/>
      <c r="F53823" s="44"/>
    </row>
    <row r="53824" spans="3:6" x14ac:dyDescent="0.2">
      <c r="C53824"/>
      <c r="E53824" s="46"/>
      <c r="F53824" s="44"/>
    </row>
    <row r="53825" spans="3:6" x14ac:dyDescent="0.2">
      <c r="C53825"/>
      <c r="E53825" s="46"/>
      <c r="F53825" s="44"/>
    </row>
    <row r="53826" spans="3:6" x14ac:dyDescent="0.2">
      <c r="C53826"/>
      <c r="E53826" s="46"/>
      <c r="F53826" s="44"/>
    </row>
    <row r="53827" spans="3:6" x14ac:dyDescent="0.2">
      <c r="C53827"/>
      <c r="E53827" s="46"/>
      <c r="F53827" s="44"/>
    </row>
    <row r="53828" spans="3:6" x14ac:dyDescent="0.2">
      <c r="C53828"/>
      <c r="E53828" s="46"/>
      <c r="F53828" s="44"/>
    </row>
    <row r="53829" spans="3:6" x14ac:dyDescent="0.2">
      <c r="C53829"/>
      <c r="E53829" s="46"/>
      <c r="F53829" s="44"/>
    </row>
    <row r="53830" spans="3:6" x14ac:dyDescent="0.2">
      <c r="C53830"/>
      <c r="E53830" s="46"/>
      <c r="F53830" s="44"/>
    </row>
    <row r="53831" spans="3:6" x14ac:dyDescent="0.2">
      <c r="C53831"/>
      <c r="E53831" s="46"/>
      <c r="F53831" s="44"/>
    </row>
    <row r="53832" spans="3:6" x14ac:dyDescent="0.2">
      <c r="C53832"/>
      <c r="E53832" s="46"/>
      <c r="F53832" s="44"/>
    </row>
    <row r="53833" spans="3:6" x14ac:dyDescent="0.2">
      <c r="C53833"/>
      <c r="E53833" s="46"/>
      <c r="F53833" s="44"/>
    </row>
    <row r="53834" spans="3:6" x14ac:dyDescent="0.2">
      <c r="C53834"/>
      <c r="E53834" s="46"/>
      <c r="F53834" s="44"/>
    </row>
    <row r="53835" spans="3:6" x14ac:dyDescent="0.2">
      <c r="C53835"/>
      <c r="E53835" s="46"/>
      <c r="F53835" s="44"/>
    </row>
    <row r="53836" spans="3:6" x14ac:dyDescent="0.2">
      <c r="C53836"/>
      <c r="E53836" s="46"/>
      <c r="F53836" s="44"/>
    </row>
    <row r="53837" spans="3:6" x14ac:dyDescent="0.2">
      <c r="C53837"/>
      <c r="E53837" s="46"/>
      <c r="F53837" s="44"/>
    </row>
    <row r="53838" spans="3:6" x14ac:dyDescent="0.2">
      <c r="C53838"/>
      <c r="E53838" s="46"/>
      <c r="F53838" s="44"/>
    </row>
    <row r="53839" spans="3:6" x14ac:dyDescent="0.2">
      <c r="C53839"/>
      <c r="E53839" s="46"/>
      <c r="F53839" s="44"/>
    </row>
    <row r="53840" spans="3:6" x14ac:dyDescent="0.2">
      <c r="C53840"/>
      <c r="E53840" s="46"/>
      <c r="F53840" s="44"/>
    </row>
    <row r="53841" spans="3:6" x14ac:dyDescent="0.2">
      <c r="C53841"/>
      <c r="E53841" s="46"/>
      <c r="F53841" s="44"/>
    </row>
    <row r="53842" spans="3:6" x14ac:dyDescent="0.2">
      <c r="C53842"/>
      <c r="E53842" s="46"/>
      <c r="F53842" s="44"/>
    </row>
    <row r="53843" spans="3:6" x14ac:dyDescent="0.2">
      <c r="C53843"/>
      <c r="E53843" s="46"/>
      <c r="F53843" s="44"/>
    </row>
    <row r="53844" spans="3:6" x14ac:dyDescent="0.2">
      <c r="C53844"/>
      <c r="E53844" s="46"/>
      <c r="F53844" s="44"/>
    </row>
    <row r="53845" spans="3:6" x14ac:dyDescent="0.2">
      <c r="C53845"/>
      <c r="E53845" s="46"/>
      <c r="F53845" s="44"/>
    </row>
    <row r="53846" spans="3:6" x14ac:dyDescent="0.2">
      <c r="C53846"/>
      <c r="E53846" s="46"/>
      <c r="F53846" s="44"/>
    </row>
    <row r="53847" spans="3:6" x14ac:dyDescent="0.2">
      <c r="C53847"/>
      <c r="E53847" s="46"/>
      <c r="F53847" s="44"/>
    </row>
    <row r="53848" spans="3:6" x14ac:dyDescent="0.2">
      <c r="C53848"/>
      <c r="E53848" s="46"/>
      <c r="F53848" s="44"/>
    </row>
    <row r="53849" spans="3:6" x14ac:dyDescent="0.2">
      <c r="C53849"/>
      <c r="E53849" s="46"/>
      <c r="F53849" s="44"/>
    </row>
    <row r="53850" spans="3:6" x14ac:dyDescent="0.2">
      <c r="C53850"/>
      <c r="E53850" s="46"/>
      <c r="F53850" s="44"/>
    </row>
    <row r="53851" spans="3:6" x14ac:dyDescent="0.2">
      <c r="C53851"/>
      <c r="E53851" s="46"/>
      <c r="F53851" s="44"/>
    </row>
    <row r="53852" spans="3:6" x14ac:dyDescent="0.2">
      <c r="C53852"/>
      <c r="E53852" s="46"/>
      <c r="F53852" s="44"/>
    </row>
    <row r="53853" spans="3:6" x14ac:dyDescent="0.2">
      <c r="C53853"/>
      <c r="E53853" s="46"/>
      <c r="F53853" s="44"/>
    </row>
    <row r="53854" spans="3:6" x14ac:dyDescent="0.2">
      <c r="C53854"/>
      <c r="E53854" s="46"/>
      <c r="F53854" s="44"/>
    </row>
    <row r="53855" spans="3:6" x14ac:dyDescent="0.2">
      <c r="C53855"/>
      <c r="E53855" s="46"/>
      <c r="F53855" s="44"/>
    </row>
    <row r="53856" spans="3:6" x14ac:dyDescent="0.2">
      <c r="C53856"/>
      <c r="E53856" s="46"/>
      <c r="F53856" s="44"/>
    </row>
    <row r="53857" spans="3:6" x14ac:dyDescent="0.2">
      <c r="C53857"/>
      <c r="E53857" s="46"/>
      <c r="F53857" s="44"/>
    </row>
    <row r="53858" spans="3:6" x14ac:dyDescent="0.2">
      <c r="C53858"/>
      <c r="E53858" s="46"/>
      <c r="F53858" s="44"/>
    </row>
    <row r="53859" spans="3:6" x14ac:dyDescent="0.2">
      <c r="C53859"/>
      <c r="E53859" s="46"/>
      <c r="F53859" s="44"/>
    </row>
    <row r="53860" spans="3:6" x14ac:dyDescent="0.2">
      <c r="C53860"/>
      <c r="E53860" s="46"/>
      <c r="F53860" s="44"/>
    </row>
    <row r="53861" spans="3:6" x14ac:dyDescent="0.2">
      <c r="C53861"/>
      <c r="E53861" s="46"/>
      <c r="F53861" s="44"/>
    </row>
    <row r="53862" spans="3:6" x14ac:dyDescent="0.2">
      <c r="C53862"/>
      <c r="E53862" s="46"/>
      <c r="F53862" s="44"/>
    </row>
    <row r="53863" spans="3:6" x14ac:dyDescent="0.2">
      <c r="C53863"/>
      <c r="E53863" s="46"/>
      <c r="F53863" s="44"/>
    </row>
    <row r="53864" spans="3:6" x14ac:dyDescent="0.2">
      <c r="C53864"/>
      <c r="E53864" s="46"/>
      <c r="F53864" s="44"/>
    </row>
    <row r="53865" spans="3:6" x14ac:dyDescent="0.2">
      <c r="C53865"/>
      <c r="E53865" s="46"/>
      <c r="F53865" s="44"/>
    </row>
    <row r="53866" spans="3:6" x14ac:dyDescent="0.2">
      <c r="C53866"/>
      <c r="E53866" s="46"/>
      <c r="F53866" s="44"/>
    </row>
    <row r="53867" spans="3:6" x14ac:dyDescent="0.2">
      <c r="C53867"/>
      <c r="E53867" s="46"/>
      <c r="F53867" s="44"/>
    </row>
    <row r="53868" spans="3:6" x14ac:dyDescent="0.2">
      <c r="C53868"/>
      <c r="E53868" s="46"/>
      <c r="F53868" s="44"/>
    </row>
    <row r="53869" spans="3:6" x14ac:dyDescent="0.2">
      <c r="C53869"/>
      <c r="E53869" s="46"/>
      <c r="F53869" s="44"/>
    </row>
    <row r="53870" spans="3:6" x14ac:dyDescent="0.2">
      <c r="C53870"/>
      <c r="E53870" s="46"/>
      <c r="F53870" s="44"/>
    </row>
    <row r="53871" spans="3:6" x14ac:dyDescent="0.2">
      <c r="C53871"/>
      <c r="E53871" s="46"/>
      <c r="F53871" s="44"/>
    </row>
    <row r="53872" spans="3:6" x14ac:dyDescent="0.2">
      <c r="C53872"/>
      <c r="E53872" s="46"/>
      <c r="F53872" s="44"/>
    </row>
    <row r="53873" spans="3:6" x14ac:dyDescent="0.2">
      <c r="C53873"/>
      <c r="E53873" s="46"/>
      <c r="F53873" s="44"/>
    </row>
    <row r="53874" spans="3:6" x14ac:dyDescent="0.2">
      <c r="C53874"/>
      <c r="E53874" s="46"/>
      <c r="F53874" s="44"/>
    </row>
    <row r="53875" spans="3:6" x14ac:dyDescent="0.2">
      <c r="C53875"/>
      <c r="E53875" s="46"/>
      <c r="F53875" s="44"/>
    </row>
    <row r="53876" spans="3:6" x14ac:dyDescent="0.2">
      <c r="C53876"/>
      <c r="E53876" s="46"/>
      <c r="F53876" s="44"/>
    </row>
    <row r="53877" spans="3:6" x14ac:dyDescent="0.2">
      <c r="C53877"/>
      <c r="E53877" s="46"/>
      <c r="F53877" s="44"/>
    </row>
    <row r="53878" spans="3:6" x14ac:dyDescent="0.2">
      <c r="C53878"/>
      <c r="E53878" s="46"/>
      <c r="F53878" s="44"/>
    </row>
    <row r="53879" spans="3:6" x14ac:dyDescent="0.2">
      <c r="C53879"/>
      <c r="E53879" s="46"/>
      <c r="F53879" s="44"/>
    </row>
    <row r="53880" spans="3:6" x14ac:dyDescent="0.2">
      <c r="C53880"/>
      <c r="E53880" s="46"/>
      <c r="F53880" s="44"/>
    </row>
    <row r="53881" spans="3:6" x14ac:dyDescent="0.2">
      <c r="C53881"/>
      <c r="E53881" s="46"/>
      <c r="F53881" s="44"/>
    </row>
    <row r="53882" spans="3:6" x14ac:dyDescent="0.2">
      <c r="C53882"/>
      <c r="E53882" s="46"/>
      <c r="F53882" s="44"/>
    </row>
    <row r="53883" spans="3:6" x14ac:dyDescent="0.2">
      <c r="C53883"/>
      <c r="E53883" s="46"/>
      <c r="F53883" s="44"/>
    </row>
    <row r="53884" spans="3:6" x14ac:dyDescent="0.2">
      <c r="C53884"/>
      <c r="E53884" s="46"/>
      <c r="F53884" s="44"/>
    </row>
    <row r="53885" spans="3:6" x14ac:dyDescent="0.2">
      <c r="C53885"/>
      <c r="E53885" s="46"/>
      <c r="F53885" s="44"/>
    </row>
    <row r="53886" spans="3:6" x14ac:dyDescent="0.2">
      <c r="C53886"/>
      <c r="E53886" s="46"/>
      <c r="F53886" s="44"/>
    </row>
    <row r="53887" spans="3:6" x14ac:dyDescent="0.2">
      <c r="C53887"/>
      <c r="E53887" s="46"/>
      <c r="F53887" s="44"/>
    </row>
    <row r="53888" spans="3:6" x14ac:dyDescent="0.2">
      <c r="C53888"/>
      <c r="E53888" s="46"/>
      <c r="F53888" s="44"/>
    </row>
    <row r="53889" spans="3:6" x14ac:dyDescent="0.2">
      <c r="C53889"/>
      <c r="E53889" s="46"/>
      <c r="F53889" s="44"/>
    </row>
    <row r="53890" spans="3:6" x14ac:dyDescent="0.2">
      <c r="C53890"/>
      <c r="E53890" s="46"/>
      <c r="F53890" s="44"/>
    </row>
    <row r="53891" spans="3:6" x14ac:dyDescent="0.2">
      <c r="C53891"/>
      <c r="E53891" s="46"/>
      <c r="F53891" s="44"/>
    </row>
    <row r="53892" spans="3:6" x14ac:dyDescent="0.2">
      <c r="C53892"/>
      <c r="E53892" s="46"/>
      <c r="F53892" s="44"/>
    </row>
    <row r="53893" spans="3:6" x14ac:dyDescent="0.2">
      <c r="C53893"/>
      <c r="E53893" s="46"/>
      <c r="F53893" s="44"/>
    </row>
    <row r="53894" spans="3:6" x14ac:dyDescent="0.2">
      <c r="C53894"/>
      <c r="E53894" s="46"/>
      <c r="F53894" s="44"/>
    </row>
    <row r="53895" spans="3:6" x14ac:dyDescent="0.2">
      <c r="C53895"/>
      <c r="E53895" s="46"/>
      <c r="F53895" s="44"/>
    </row>
    <row r="53896" spans="3:6" x14ac:dyDescent="0.2">
      <c r="C53896"/>
      <c r="E53896" s="46"/>
      <c r="F53896" s="44"/>
    </row>
    <row r="53897" spans="3:6" x14ac:dyDescent="0.2">
      <c r="C53897"/>
      <c r="E53897" s="46"/>
      <c r="F53897" s="44"/>
    </row>
    <row r="53898" spans="3:6" x14ac:dyDescent="0.2">
      <c r="C53898"/>
      <c r="E53898" s="46"/>
      <c r="F53898" s="44"/>
    </row>
    <row r="53899" spans="3:6" x14ac:dyDescent="0.2">
      <c r="C53899"/>
      <c r="E53899" s="46"/>
      <c r="F53899" s="44"/>
    </row>
    <row r="53900" spans="3:6" x14ac:dyDescent="0.2">
      <c r="C53900"/>
      <c r="E53900" s="46"/>
      <c r="F53900" s="44"/>
    </row>
    <row r="53901" spans="3:6" x14ac:dyDescent="0.2">
      <c r="C53901"/>
      <c r="E53901" s="46"/>
      <c r="F53901" s="44"/>
    </row>
    <row r="53902" spans="3:6" x14ac:dyDescent="0.2">
      <c r="C53902"/>
      <c r="E53902" s="46"/>
      <c r="F53902" s="44"/>
    </row>
    <row r="53903" spans="3:6" x14ac:dyDescent="0.2">
      <c r="C53903"/>
      <c r="E53903" s="46"/>
      <c r="F53903" s="44"/>
    </row>
    <row r="53904" spans="3:6" x14ac:dyDescent="0.2">
      <c r="C53904"/>
      <c r="E53904" s="46"/>
      <c r="F53904" s="44"/>
    </row>
    <row r="53905" spans="3:6" x14ac:dyDescent="0.2">
      <c r="C53905"/>
      <c r="E53905" s="46"/>
      <c r="F53905" s="44"/>
    </row>
    <row r="53906" spans="3:6" x14ac:dyDescent="0.2">
      <c r="C53906"/>
      <c r="E53906" s="46"/>
      <c r="F53906" s="44"/>
    </row>
    <row r="53907" spans="3:6" x14ac:dyDescent="0.2">
      <c r="C53907"/>
      <c r="E53907" s="46"/>
      <c r="F53907" s="44"/>
    </row>
    <row r="53908" spans="3:6" x14ac:dyDescent="0.2">
      <c r="C53908"/>
      <c r="E53908" s="46"/>
      <c r="F53908" s="44"/>
    </row>
    <row r="53909" spans="3:6" x14ac:dyDescent="0.2">
      <c r="C53909"/>
      <c r="E53909" s="46"/>
      <c r="F53909" s="44"/>
    </row>
    <row r="53910" spans="3:6" x14ac:dyDescent="0.2">
      <c r="C53910"/>
      <c r="E53910" s="46"/>
      <c r="F53910" s="44"/>
    </row>
    <row r="53911" spans="3:6" x14ac:dyDescent="0.2">
      <c r="C53911"/>
      <c r="E53911" s="46"/>
      <c r="F53911" s="44"/>
    </row>
    <row r="53912" spans="3:6" x14ac:dyDescent="0.2">
      <c r="C53912"/>
      <c r="E53912" s="46"/>
      <c r="F53912" s="44"/>
    </row>
    <row r="53913" spans="3:6" x14ac:dyDescent="0.2">
      <c r="C53913"/>
      <c r="E53913" s="46"/>
      <c r="F53913" s="44"/>
    </row>
    <row r="53914" spans="3:6" x14ac:dyDescent="0.2">
      <c r="C53914"/>
      <c r="E53914" s="46"/>
      <c r="F53914" s="44"/>
    </row>
    <row r="53915" spans="3:6" x14ac:dyDescent="0.2">
      <c r="C53915"/>
      <c r="E53915" s="46"/>
      <c r="F53915" s="44"/>
    </row>
    <row r="53916" spans="3:6" x14ac:dyDescent="0.2">
      <c r="C53916"/>
      <c r="E53916" s="46"/>
      <c r="F53916" s="44"/>
    </row>
    <row r="53917" spans="3:6" x14ac:dyDescent="0.2">
      <c r="C53917"/>
      <c r="E53917" s="46"/>
      <c r="F53917" s="44"/>
    </row>
    <row r="53918" spans="3:6" x14ac:dyDescent="0.2">
      <c r="C53918"/>
      <c r="E53918" s="46"/>
      <c r="F53918" s="44"/>
    </row>
    <row r="53919" spans="3:6" x14ac:dyDescent="0.2">
      <c r="C53919"/>
      <c r="E53919" s="46"/>
      <c r="F53919" s="44"/>
    </row>
    <row r="53920" spans="3:6" x14ac:dyDescent="0.2">
      <c r="C53920"/>
      <c r="E53920" s="46"/>
      <c r="F53920" s="44"/>
    </row>
    <row r="53921" spans="3:6" x14ac:dyDescent="0.2">
      <c r="C53921"/>
      <c r="E53921" s="46"/>
      <c r="F53921" s="44"/>
    </row>
    <row r="53922" spans="3:6" x14ac:dyDescent="0.2">
      <c r="C53922"/>
      <c r="E53922" s="46"/>
      <c r="F53922" s="44"/>
    </row>
    <row r="53923" spans="3:6" x14ac:dyDescent="0.2">
      <c r="C53923"/>
      <c r="E53923" s="46"/>
      <c r="F53923" s="44"/>
    </row>
    <row r="53924" spans="3:6" x14ac:dyDescent="0.2">
      <c r="C53924"/>
      <c r="E53924" s="46"/>
      <c r="F53924" s="44"/>
    </row>
    <row r="53925" spans="3:6" x14ac:dyDescent="0.2">
      <c r="C53925"/>
      <c r="E53925" s="46"/>
      <c r="F53925" s="44"/>
    </row>
    <row r="53926" spans="3:6" x14ac:dyDescent="0.2">
      <c r="C53926"/>
      <c r="E53926" s="46"/>
      <c r="F53926" s="44"/>
    </row>
    <row r="53927" spans="3:6" x14ac:dyDescent="0.2">
      <c r="C53927"/>
      <c r="E53927" s="46"/>
      <c r="F53927" s="44"/>
    </row>
    <row r="53928" spans="3:6" x14ac:dyDescent="0.2">
      <c r="C53928"/>
      <c r="E53928" s="46"/>
      <c r="F53928" s="44"/>
    </row>
    <row r="53929" spans="3:6" x14ac:dyDescent="0.2">
      <c r="C53929"/>
      <c r="E53929" s="46"/>
      <c r="F53929" s="44"/>
    </row>
    <row r="53930" spans="3:6" x14ac:dyDescent="0.2">
      <c r="C53930"/>
      <c r="E53930" s="46"/>
      <c r="F53930" s="44"/>
    </row>
    <row r="53931" spans="3:6" x14ac:dyDescent="0.2">
      <c r="C53931"/>
      <c r="E53931" s="46"/>
      <c r="F53931" s="44"/>
    </row>
    <row r="53932" spans="3:6" x14ac:dyDescent="0.2">
      <c r="C53932"/>
      <c r="E53932" s="46"/>
      <c r="F53932" s="44"/>
    </row>
    <row r="53933" spans="3:6" x14ac:dyDescent="0.2">
      <c r="C53933"/>
      <c r="E53933" s="46"/>
      <c r="F53933" s="44"/>
    </row>
    <row r="53934" spans="3:6" x14ac:dyDescent="0.2">
      <c r="C53934"/>
      <c r="E53934" s="46"/>
      <c r="F53934" s="44"/>
    </row>
    <row r="53935" spans="3:6" x14ac:dyDescent="0.2">
      <c r="C53935"/>
      <c r="E53935" s="46"/>
      <c r="F53935" s="44"/>
    </row>
    <row r="53936" spans="3:6" x14ac:dyDescent="0.2">
      <c r="C53936"/>
      <c r="E53936" s="46"/>
      <c r="F53936" s="44"/>
    </row>
    <row r="53937" spans="3:6" x14ac:dyDescent="0.2">
      <c r="C53937"/>
      <c r="E53937" s="46"/>
      <c r="F53937" s="44"/>
    </row>
    <row r="53938" spans="3:6" x14ac:dyDescent="0.2">
      <c r="C53938"/>
      <c r="E53938" s="46"/>
      <c r="F53938" s="44"/>
    </row>
    <row r="53939" spans="3:6" x14ac:dyDescent="0.2">
      <c r="C53939"/>
      <c r="E53939" s="46"/>
      <c r="F53939" s="44"/>
    </row>
    <row r="53940" spans="3:6" x14ac:dyDescent="0.2">
      <c r="C53940"/>
      <c r="E53940" s="46"/>
      <c r="F53940" s="44"/>
    </row>
    <row r="53941" spans="3:6" x14ac:dyDescent="0.2">
      <c r="C53941"/>
      <c r="E53941" s="46"/>
      <c r="F53941" s="44"/>
    </row>
    <row r="53942" spans="3:6" x14ac:dyDescent="0.2">
      <c r="C53942"/>
      <c r="E53942" s="46"/>
      <c r="F53942" s="44"/>
    </row>
    <row r="53943" spans="3:6" x14ac:dyDescent="0.2">
      <c r="C53943"/>
      <c r="E53943" s="46"/>
      <c r="F53943" s="44"/>
    </row>
    <row r="53944" spans="3:6" x14ac:dyDescent="0.2">
      <c r="C53944"/>
      <c r="E53944" s="46"/>
      <c r="F53944" s="44"/>
    </row>
    <row r="53945" spans="3:6" x14ac:dyDescent="0.2">
      <c r="C53945"/>
      <c r="E53945" s="46"/>
      <c r="F53945" s="44"/>
    </row>
    <row r="53946" spans="3:6" x14ac:dyDescent="0.2">
      <c r="C53946"/>
      <c r="E53946" s="46"/>
      <c r="F53946" s="44"/>
    </row>
    <row r="53947" spans="3:6" x14ac:dyDescent="0.2">
      <c r="C53947"/>
      <c r="E53947" s="46"/>
      <c r="F53947" s="44"/>
    </row>
    <row r="53948" spans="3:6" x14ac:dyDescent="0.2">
      <c r="C53948"/>
      <c r="E53948" s="46"/>
      <c r="F53948" s="44"/>
    </row>
    <row r="53949" spans="3:6" x14ac:dyDescent="0.2">
      <c r="C53949"/>
      <c r="E53949" s="46"/>
      <c r="F53949" s="44"/>
    </row>
    <row r="53950" spans="3:6" x14ac:dyDescent="0.2">
      <c r="C53950"/>
      <c r="E53950" s="46"/>
      <c r="F53950" s="44"/>
    </row>
    <row r="53951" spans="3:6" x14ac:dyDescent="0.2">
      <c r="C53951"/>
      <c r="E53951" s="46"/>
      <c r="F53951" s="44"/>
    </row>
    <row r="53952" spans="3:6" x14ac:dyDescent="0.2">
      <c r="C53952"/>
      <c r="E53952" s="46"/>
      <c r="F53952" s="44"/>
    </row>
    <row r="53953" spans="3:6" x14ac:dyDescent="0.2">
      <c r="C53953"/>
      <c r="E53953" s="46"/>
      <c r="F53953" s="44"/>
    </row>
    <row r="53954" spans="3:6" x14ac:dyDescent="0.2">
      <c r="C53954"/>
      <c r="E53954" s="46"/>
      <c r="F53954" s="44"/>
    </row>
    <row r="53955" spans="3:6" x14ac:dyDescent="0.2">
      <c r="C53955"/>
      <c r="E53955" s="46"/>
      <c r="F53955" s="44"/>
    </row>
    <row r="53956" spans="3:6" x14ac:dyDescent="0.2">
      <c r="C53956"/>
      <c r="E53956" s="46"/>
      <c r="F53956" s="44"/>
    </row>
    <row r="53957" spans="3:6" x14ac:dyDescent="0.2">
      <c r="C53957"/>
      <c r="E53957" s="46"/>
      <c r="F53957" s="44"/>
    </row>
    <row r="53958" spans="3:6" x14ac:dyDescent="0.2">
      <c r="C53958"/>
      <c r="E53958" s="46"/>
      <c r="F53958" s="44"/>
    </row>
    <row r="53959" spans="3:6" x14ac:dyDescent="0.2">
      <c r="C53959"/>
      <c r="E53959" s="46"/>
      <c r="F53959" s="44"/>
    </row>
    <row r="53960" spans="3:6" x14ac:dyDescent="0.2">
      <c r="C53960"/>
      <c r="E53960" s="46"/>
      <c r="F53960" s="44"/>
    </row>
    <row r="53961" spans="3:6" x14ac:dyDescent="0.2">
      <c r="C53961"/>
      <c r="E53961" s="46"/>
      <c r="F53961" s="44"/>
    </row>
    <row r="53962" spans="3:6" x14ac:dyDescent="0.2">
      <c r="C53962"/>
      <c r="E53962" s="46"/>
      <c r="F53962" s="44"/>
    </row>
    <row r="53963" spans="3:6" x14ac:dyDescent="0.2">
      <c r="C53963"/>
      <c r="E53963" s="46"/>
      <c r="F53963" s="44"/>
    </row>
    <row r="53964" spans="3:6" x14ac:dyDescent="0.2">
      <c r="C53964"/>
      <c r="E53964" s="46"/>
      <c r="F53964" s="44"/>
    </row>
    <row r="53965" spans="3:6" x14ac:dyDescent="0.2">
      <c r="C53965"/>
      <c r="E53965" s="46"/>
      <c r="F53965" s="44"/>
    </row>
    <row r="53966" spans="3:6" x14ac:dyDescent="0.2">
      <c r="C53966"/>
      <c r="E53966" s="46"/>
      <c r="F53966" s="44"/>
    </row>
    <row r="53967" spans="3:6" x14ac:dyDescent="0.2">
      <c r="C53967"/>
      <c r="E53967" s="46"/>
      <c r="F53967" s="44"/>
    </row>
    <row r="53968" spans="3:6" x14ac:dyDescent="0.2">
      <c r="C53968"/>
      <c r="E53968" s="46"/>
      <c r="F53968" s="44"/>
    </row>
    <row r="53969" spans="3:6" x14ac:dyDescent="0.2">
      <c r="C53969"/>
      <c r="E53969" s="46"/>
      <c r="F53969" s="44"/>
    </row>
    <row r="53970" spans="3:6" x14ac:dyDescent="0.2">
      <c r="C53970"/>
      <c r="E53970" s="46"/>
      <c r="F53970" s="44"/>
    </row>
    <row r="53971" spans="3:6" x14ac:dyDescent="0.2">
      <c r="C53971"/>
      <c r="E53971" s="46"/>
      <c r="F53971" s="44"/>
    </row>
    <row r="53972" spans="3:6" x14ac:dyDescent="0.2">
      <c r="C53972"/>
      <c r="E53972" s="46"/>
      <c r="F53972" s="44"/>
    </row>
    <row r="53973" spans="3:6" x14ac:dyDescent="0.2">
      <c r="C53973"/>
      <c r="E53973" s="46"/>
      <c r="F53973" s="44"/>
    </row>
    <row r="53974" spans="3:6" x14ac:dyDescent="0.2">
      <c r="C53974"/>
      <c r="E53974" s="46"/>
      <c r="F53974" s="44"/>
    </row>
    <row r="53975" spans="3:6" x14ac:dyDescent="0.2">
      <c r="C53975"/>
      <c r="E53975" s="46"/>
      <c r="F53975" s="44"/>
    </row>
    <row r="53976" spans="3:6" x14ac:dyDescent="0.2">
      <c r="C53976"/>
      <c r="E53976" s="46"/>
      <c r="F53976" s="44"/>
    </row>
    <row r="53977" spans="3:6" x14ac:dyDescent="0.2">
      <c r="C53977"/>
      <c r="E53977" s="46"/>
      <c r="F53977" s="44"/>
    </row>
    <row r="53978" spans="3:6" x14ac:dyDescent="0.2">
      <c r="C53978"/>
      <c r="E53978" s="46"/>
      <c r="F53978" s="44"/>
    </row>
    <row r="53979" spans="3:6" x14ac:dyDescent="0.2">
      <c r="C53979"/>
      <c r="E53979" s="46"/>
      <c r="F53979" s="44"/>
    </row>
    <row r="53980" spans="3:6" x14ac:dyDescent="0.2">
      <c r="C53980"/>
      <c r="E53980" s="46"/>
      <c r="F53980" s="44"/>
    </row>
    <row r="53981" spans="3:6" x14ac:dyDescent="0.2">
      <c r="C53981"/>
      <c r="E53981" s="46"/>
      <c r="F53981" s="44"/>
    </row>
    <row r="53982" spans="3:6" x14ac:dyDescent="0.2">
      <c r="C53982"/>
      <c r="E53982" s="46"/>
      <c r="F53982" s="44"/>
    </row>
    <row r="53983" spans="3:6" x14ac:dyDescent="0.2">
      <c r="C53983"/>
      <c r="E53983" s="46"/>
      <c r="F53983" s="44"/>
    </row>
    <row r="53984" spans="3:6" x14ac:dyDescent="0.2">
      <c r="C53984"/>
      <c r="E53984" s="46"/>
      <c r="F53984" s="44"/>
    </row>
    <row r="53985" spans="3:6" x14ac:dyDescent="0.2">
      <c r="C53985"/>
      <c r="E53985" s="46"/>
      <c r="F53985" s="44"/>
    </row>
    <row r="53986" spans="3:6" x14ac:dyDescent="0.2">
      <c r="C53986"/>
      <c r="E53986" s="46"/>
      <c r="F53986" s="44"/>
    </row>
    <row r="53987" spans="3:6" x14ac:dyDescent="0.2">
      <c r="C53987"/>
      <c r="E53987" s="46"/>
      <c r="F53987" s="44"/>
    </row>
    <row r="53988" spans="3:6" x14ac:dyDescent="0.2">
      <c r="C53988"/>
      <c r="E53988" s="46"/>
      <c r="F53988" s="44"/>
    </row>
    <row r="53989" spans="3:6" x14ac:dyDescent="0.2">
      <c r="C53989"/>
      <c r="E53989" s="46"/>
      <c r="F53989" s="44"/>
    </row>
    <row r="53990" spans="3:6" x14ac:dyDescent="0.2">
      <c r="C53990"/>
      <c r="E53990" s="46"/>
      <c r="F53990" s="44"/>
    </row>
    <row r="53991" spans="3:6" x14ac:dyDescent="0.2">
      <c r="C53991"/>
      <c r="E53991" s="46"/>
      <c r="F53991" s="44"/>
    </row>
    <row r="53992" spans="3:6" x14ac:dyDescent="0.2">
      <c r="C53992"/>
      <c r="E53992" s="46"/>
      <c r="F53992" s="44"/>
    </row>
    <row r="53993" spans="3:6" x14ac:dyDescent="0.2">
      <c r="C53993"/>
      <c r="E53993" s="46"/>
      <c r="F53993" s="44"/>
    </row>
    <row r="53994" spans="3:6" x14ac:dyDescent="0.2">
      <c r="C53994"/>
      <c r="E53994" s="46"/>
      <c r="F53994" s="44"/>
    </row>
    <row r="53995" spans="3:6" x14ac:dyDescent="0.2">
      <c r="C53995"/>
      <c r="E53995" s="46"/>
      <c r="F53995" s="44"/>
    </row>
    <row r="53996" spans="3:6" x14ac:dyDescent="0.2">
      <c r="C53996"/>
      <c r="E53996" s="46"/>
      <c r="F53996" s="44"/>
    </row>
    <row r="53997" spans="3:6" x14ac:dyDescent="0.2">
      <c r="C53997"/>
      <c r="E53997" s="46"/>
      <c r="F53997" s="44"/>
    </row>
    <row r="53998" spans="3:6" x14ac:dyDescent="0.2">
      <c r="C53998"/>
      <c r="E53998" s="46"/>
      <c r="F53998" s="44"/>
    </row>
    <row r="53999" spans="3:6" x14ac:dyDescent="0.2">
      <c r="C53999"/>
      <c r="E53999" s="46"/>
      <c r="F53999" s="44"/>
    </row>
    <row r="54000" spans="3:6" x14ac:dyDescent="0.2">
      <c r="C54000"/>
      <c r="E54000" s="46"/>
      <c r="F54000" s="44"/>
    </row>
    <row r="54001" spans="3:6" x14ac:dyDescent="0.2">
      <c r="C54001"/>
      <c r="E54001" s="46"/>
      <c r="F54001" s="44"/>
    </row>
    <row r="54002" spans="3:6" x14ac:dyDescent="0.2">
      <c r="C54002"/>
      <c r="E54002" s="46"/>
      <c r="F54002" s="44"/>
    </row>
    <row r="54003" spans="3:6" x14ac:dyDescent="0.2">
      <c r="C54003"/>
      <c r="E54003" s="46"/>
      <c r="F54003" s="44"/>
    </row>
    <row r="54004" spans="3:6" x14ac:dyDescent="0.2">
      <c r="C54004"/>
      <c r="E54004" s="46"/>
      <c r="F54004" s="44"/>
    </row>
    <row r="54005" spans="3:6" x14ac:dyDescent="0.2">
      <c r="C54005"/>
      <c r="E54005" s="46"/>
      <c r="F54005" s="44"/>
    </row>
    <row r="54006" spans="3:6" x14ac:dyDescent="0.2">
      <c r="C54006"/>
      <c r="E54006" s="46"/>
      <c r="F54006" s="44"/>
    </row>
    <row r="54007" spans="3:6" x14ac:dyDescent="0.2">
      <c r="C54007"/>
      <c r="E54007" s="46"/>
      <c r="F54007" s="44"/>
    </row>
    <row r="54008" spans="3:6" x14ac:dyDescent="0.2">
      <c r="C54008"/>
      <c r="E54008" s="46"/>
      <c r="F54008" s="44"/>
    </row>
    <row r="54009" spans="3:6" x14ac:dyDescent="0.2">
      <c r="C54009"/>
      <c r="E54009" s="46"/>
      <c r="F54009" s="44"/>
    </row>
    <row r="54010" spans="3:6" x14ac:dyDescent="0.2">
      <c r="C54010"/>
      <c r="E54010" s="46"/>
      <c r="F54010" s="44"/>
    </row>
    <row r="54011" spans="3:6" x14ac:dyDescent="0.2">
      <c r="C54011"/>
      <c r="E54011" s="46"/>
      <c r="F54011" s="44"/>
    </row>
    <row r="54012" spans="3:6" x14ac:dyDescent="0.2">
      <c r="C54012"/>
      <c r="E54012" s="46"/>
      <c r="F54012" s="44"/>
    </row>
    <row r="54013" spans="3:6" x14ac:dyDescent="0.2">
      <c r="C54013"/>
      <c r="E54013" s="46"/>
      <c r="F54013" s="44"/>
    </row>
    <row r="54014" spans="3:6" x14ac:dyDescent="0.2">
      <c r="C54014"/>
      <c r="E54014" s="46"/>
      <c r="F54014" s="44"/>
    </row>
    <row r="54015" spans="3:6" x14ac:dyDescent="0.2">
      <c r="C54015"/>
      <c r="E54015" s="46"/>
      <c r="F54015" s="44"/>
    </row>
    <row r="54016" spans="3:6" x14ac:dyDescent="0.2">
      <c r="C54016"/>
      <c r="E54016" s="46"/>
      <c r="F54016" s="44"/>
    </row>
    <row r="54017" spans="3:6" x14ac:dyDescent="0.2">
      <c r="C54017"/>
      <c r="E54017" s="46"/>
      <c r="F54017" s="44"/>
    </row>
    <row r="54018" spans="3:6" x14ac:dyDescent="0.2">
      <c r="C54018"/>
      <c r="E54018" s="46"/>
      <c r="F54018" s="44"/>
    </row>
    <row r="54019" spans="3:6" x14ac:dyDescent="0.2">
      <c r="C54019"/>
      <c r="E54019" s="46"/>
      <c r="F54019" s="44"/>
    </row>
    <row r="54020" spans="3:6" x14ac:dyDescent="0.2">
      <c r="C54020"/>
      <c r="E54020" s="46"/>
      <c r="F54020" s="44"/>
    </row>
    <row r="54021" spans="3:6" x14ac:dyDescent="0.2">
      <c r="C54021"/>
      <c r="E54021" s="46"/>
      <c r="F54021" s="44"/>
    </row>
    <row r="54022" spans="3:6" x14ac:dyDescent="0.2">
      <c r="C54022"/>
      <c r="E54022" s="46"/>
      <c r="F54022" s="44"/>
    </row>
    <row r="54023" spans="3:6" x14ac:dyDescent="0.2">
      <c r="C54023"/>
      <c r="E54023" s="46"/>
      <c r="F54023" s="44"/>
    </row>
    <row r="54024" spans="3:6" x14ac:dyDescent="0.2">
      <c r="C54024"/>
      <c r="E54024" s="46"/>
      <c r="F54024" s="44"/>
    </row>
    <row r="54025" spans="3:6" x14ac:dyDescent="0.2">
      <c r="C54025"/>
      <c r="E54025" s="46"/>
      <c r="F54025" s="44"/>
    </row>
    <row r="54026" spans="3:6" x14ac:dyDescent="0.2">
      <c r="C54026"/>
      <c r="E54026" s="46"/>
      <c r="F54026" s="44"/>
    </row>
    <row r="54027" spans="3:6" x14ac:dyDescent="0.2">
      <c r="C54027"/>
      <c r="E54027" s="46"/>
      <c r="F54027" s="44"/>
    </row>
    <row r="54028" spans="3:6" x14ac:dyDescent="0.2">
      <c r="C54028"/>
      <c r="E54028" s="46"/>
      <c r="F54028" s="44"/>
    </row>
    <row r="54029" spans="3:6" x14ac:dyDescent="0.2">
      <c r="C54029"/>
      <c r="E54029" s="46"/>
      <c r="F54029" s="44"/>
    </row>
    <row r="54030" spans="3:6" x14ac:dyDescent="0.2">
      <c r="C54030"/>
      <c r="E54030" s="46"/>
      <c r="F54030" s="44"/>
    </row>
    <row r="54031" spans="3:6" x14ac:dyDescent="0.2">
      <c r="C54031"/>
      <c r="E54031" s="46"/>
      <c r="F54031" s="44"/>
    </row>
    <row r="54032" spans="3:6" x14ac:dyDescent="0.2">
      <c r="C54032"/>
      <c r="E54032" s="46"/>
      <c r="F54032" s="44"/>
    </row>
    <row r="54033" spans="3:6" x14ac:dyDescent="0.2">
      <c r="C54033"/>
      <c r="E54033" s="46"/>
      <c r="F54033" s="44"/>
    </row>
    <row r="54034" spans="3:6" x14ac:dyDescent="0.2">
      <c r="C54034"/>
      <c r="E54034" s="46"/>
      <c r="F54034" s="44"/>
    </row>
    <row r="54035" spans="3:6" x14ac:dyDescent="0.2">
      <c r="C54035"/>
      <c r="E54035" s="46"/>
      <c r="F54035" s="44"/>
    </row>
    <row r="54036" spans="3:6" x14ac:dyDescent="0.2">
      <c r="C54036"/>
      <c r="E54036" s="46"/>
      <c r="F54036" s="44"/>
    </row>
    <row r="54037" spans="3:6" x14ac:dyDescent="0.2">
      <c r="C54037"/>
      <c r="E54037" s="46"/>
      <c r="F54037" s="44"/>
    </row>
    <row r="54038" spans="3:6" x14ac:dyDescent="0.2">
      <c r="C54038"/>
      <c r="E54038" s="46"/>
      <c r="F54038" s="44"/>
    </row>
    <row r="54039" spans="3:6" x14ac:dyDescent="0.2">
      <c r="C54039"/>
      <c r="E54039" s="46"/>
      <c r="F54039" s="44"/>
    </row>
    <row r="54040" spans="3:6" x14ac:dyDescent="0.2">
      <c r="C54040"/>
      <c r="E54040" s="46"/>
      <c r="F54040" s="44"/>
    </row>
    <row r="54041" spans="3:6" x14ac:dyDescent="0.2">
      <c r="C54041"/>
      <c r="E54041" s="46"/>
      <c r="F54041" s="44"/>
    </row>
    <row r="54042" spans="3:6" x14ac:dyDescent="0.2">
      <c r="C54042"/>
      <c r="E54042" s="46"/>
      <c r="F54042" s="44"/>
    </row>
    <row r="54043" spans="3:6" x14ac:dyDescent="0.2">
      <c r="C54043"/>
      <c r="E54043" s="46"/>
      <c r="F54043" s="44"/>
    </row>
    <row r="54044" spans="3:6" x14ac:dyDescent="0.2">
      <c r="C54044"/>
      <c r="E54044" s="46"/>
      <c r="F54044" s="44"/>
    </row>
    <row r="54045" spans="3:6" x14ac:dyDescent="0.2">
      <c r="C54045"/>
      <c r="E54045" s="46"/>
      <c r="F54045" s="44"/>
    </row>
    <row r="54046" spans="3:6" x14ac:dyDescent="0.2">
      <c r="C54046"/>
      <c r="E54046" s="46"/>
      <c r="F54046" s="44"/>
    </row>
    <row r="54047" spans="3:6" x14ac:dyDescent="0.2">
      <c r="C54047"/>
      <c r="E54047" s="46"/>
      <c r="F54047" s="44"/>
    </row>
    <row r="54048" spans="3:6" x14ac:dyDescent="0.2">
      <c r="C54048"/>
      <c r="E54048" s="46"/>
      <c r="F54048" s="44"/>
    </row>
    <row r="54049" spans="3:6" x14ac:dyDescent="0.2">
      <c r="C54049"/>
      <c r="E54049" s="46"/>
      <c r="F54049" s="44"/>
    </row>
    <row r="54050" spans="3:6" x14ac:dyDescent="0.2">
      <c r="C54050"/>
      <c r="E54050" s="46"/>
      <c r="F54050" s="44"/>
    </row>
    <row r="54051" spans="3:6" x14ac:dyDescent="0.2">
      <c r="C54051"/>
      <c r="E54051" s="46"/>
      <c r="F54051" s="44"/>
    </row>
    <row r="54052" spans="3:6" x14ac:dyDescent="0.2">
      <c r="C54052"/>
      <c r="E54052" s="46"/>
      <c r="F54052" s="44"/>
    </row>
    <row r="54053" spans="3:6" x14ac:dyDescent="0.2">
      <c r="C54053"/>
      <c r="E54053" s="46"/>
      <c r="F54053" s="44"/>
    </row>
    <row r="54054" spans="3:6" x14ac:dyDescent="0.2">
      <c r="C54054"/>
      <c r="E54054" s="46"/>
      <c r="F54054" s="44"/>
    </row>
    <row r="54055" spans="3:6" x14ac:dyDescent="0.2">
      <c r="C54055"/>
      <c r="E54055" s="46"/>
      <c r="F54055" s="44"/>
    </row>
    <row r="54056" spans="3:6" x14ac:dyDescent="0.2">
      <c r="C54056"/>
      <c r="E54056" s="46"/>
      <c r="F54056" s="44"/>
    </row>
    <row r="54057" spans="3:6" x14ac:dyDescent="0.2">
      <c r="C54057"/>
      <c r="E54057" s="46"/>
      <c r="F54057" s="44"/>
    </row>
    <row r="54058" spans="3:6" x14ac:dyDescent="0.2">
      <c r="C54058"/>
      <c r="E54058" s="46"/>
      <c r="F54058" s="44"/>
    </row>
    <row r="54059" spans="3:6" x14ac:dyDescent="0.2">
      <c r="C54059"/>
      <c r="E54059" s="46"/>
      <c r="F54059" s="44"/>
    </row>
    <row r="54060" spans="3:6" x14ac:dyDescent="0.2">
      <c r="C54060"/>
      <c r="E54060" s="46"/>
      <c r="F54060" s="44"/>
    </row>
    <row r="54061" spans="3:6" x14ac:dyDescent="0.2">
      <c r="C54061"/>
      <c r="E54061" s="46"/>
      <c r="F54061" s="44"/>
    </row>
    <row r="54062" spans="3:6" x14ac:dyDescent="0.2">
      <c r="C54062"/>
      <c r="E54062" s="46"/>
      <c r="F54062" s="44"/>
    </row>
    <row r="54063" spans="3:6" x14ac:dyDescent="0.2">
      <c r="C54063"/>
      <c r="E54063" s="46"/>
      <c r="F54063" s="44"/>
    </row>
    <row r="54064" spans="3:6" x14ac:dyDescent="0.2">
      <c r="C54064"/>
      <c r="E54064" s="46"/>
      <c r="F54064" s="44"/>
    </row>
    <row r="54065" spans="3:6" x14ac:dyDescent="0.2">
      <c r="C54065"/>
      <c r="E54065" s="46"/>
      <c r="F54065" s="44"/>
    </row>
    <row r="54066" spans="3:6" x14ac:dyDescent="0.2">
      <c r="C54066"/>
      <c r="E54066" s="46"/>
      <c r="F54066" s="44"/>
    </row>
    <row r="54067" spans="3:6" x14ac:dyDescent="0.2">
      <c r="C54067"/>
      <c r="E54067" s="46"/>
      <c r="F54067" s="44"/>
    </row>
    <row r="54068" spans="3:6" x14ac:dyDescent="0.2">
      <c r="C54068"/>
      <c r="E54068" s="46"/>
      <c r="F54068" s="44"/>
    </row>
    <row r="54069" spans="3:6" x14ac:dyDescent="0.2">
      <c r="C54069"/>
      <c r="E54069" s="46"/>
      <c r="F54069" s="44"/>
    </row>
    <row r="54070" spans="3:6" x14ac:dyDescent="0.2">
      <c r="C54070"/>
      <c r="E54070" s="46"/>
      <c r="F54070" s="44"/>
    </row>
    <row r="54071" spans="3:6" x14ac:dyDescent="0.2">
      <c r="C54071"/>
      <c r="E54071" s="46"/>
      <c r="F54071" s="44"/>
    </row>
    <row r="54072" spans="3:6" x14ac:dyDescent="0.2">
      <c r="C54072"/>
      <c r="E54072" s="46"/>
      <c r="F54072" s="44"/>
    </row>
    <row r="54073" spans="3:6" x14ac:dyDescent="0.2">
      <c r="C54073"/>
      <c r="E54073" s="46"/>
      <c r="F54073" s="44"/>
    </row>
    <row r="54074" spans="3:6" x14ac:dyDescent="0.2">
      <c r="C54074"/>
      <c r="E54074" s="46"/>
      <c r="F54074" s="44"/>
    </row>
    <row r="54075" spans="3:6" x14ac:dyDescent="0.2">
      <c r="C54075"/>
      <c r="E54075" s="46"/>
      <c r="F54075" s="44"/>
    </row>
    <row r="54076" spans="3:6" x14ac:dyDescent="0.2">
      <c r="C54076"/>
      <c r="E54076" s="46"/>
      <c r="F54076" s="44"/>
    </row>
    <row r="54077" spans="3:6" x14ac:dyDescent="0.2">
      <c r="C54077"/>
      <c r="E54077" s="46"/>
      <c r="F54077" s="44"/>
    </row>
    <row r="54078" spans="3:6" x14ac:dyDescent="0.2">
      <c r="C54078"/>
      <c r="E54078" s="46"/>
      <c r="F54078" s="44"/>
    </row>
    <row r="54079" spans="3:6" x14ac:dyDescent="0.2">
      <c r="C54079"/>
      <c r="E54079" s="46"/>
      <c r="F54079" s="44"/>
    </row>
    <row r="54080" spans="3:6" x14ac:dyDescent="0.2">
      <c r="C54080"/>
      <c r="E54080" s="46"/>
      <c r="F54080" s="44"/>
    </row>
    <row r="54081" spans="3:6" x14ac:dyDescent="0.2">
      <c r="C54081"/>
      <c r="E54081" s="46"/>
      <c r="F54081" s="44"/>
    </row>
    <row r="54082" spans="3:6" x14ac:dyDescent="0.2">
      <c r="C54082"/>
      <c r="E54082" s="46"/>
      <c r="F54082" s="44"/>
    </row>
    <row r="54083" spans="3:6" x14ac:dyDescent="0.2">
      <c r="C54083"/>
      <c r="E54083" s="46"/>
      <c r="F54083" s="44"/>
    </row>
    <row r="54084" spans="3:6" x14ac:dyDescent="0.2">
      <c r="C54084"/>
      <c r="E54084" s="46"/>
      <c r="F54084" s="44"/>
    </row>
    <row r="54085" spans="3:6" x14ac:dyDescent="0.2">
      <c r="C54085"/>
      <c r="E54085" s="46"/>
      <c r="F54085" s="44"/>
    </row>
    <row r="54086" spans="3:6" x14ac:dyDescent="0.2">
      <c r="C54086"/>
      <c r="E54086" s="46"/>
      <c r="F54086" s="44"/>
    </row>
    <row r="54087" spans="3:6" x14ac:dyDescent="0.2">
      <c r="C54087"/>
      <c r="E54087" s="46"/>
      <c r="F54087" s="44"/>
    </row>
    <row r="54088" spans="3:6" x14ac:dyDescent="0.2">
      <c r="C54088"/>
      <c r="E54088" s="46"/>
      <c r="F54088" s="44"/>
    </row>
    <row r="54089" spans="3:6" x14ac:dyDescent="0.2">
      <c r="C54089"/>
      <c r="E54089" s="46"/>
      <c r="F54089" s="44"/>
    </row>
    <row r="54090" spans="3:6" x14ac:dyDescent="0.2">
      <c r="C54090"/>
      <c r="E54090" s="46"/>
      <c r="F54090" s="44"/>
    </row>
    <row r="54091" spans="3:6" x14ac:dyDescent="0.2">
      <c r="C54091"/>
      <c r="E54091" s="46"/>
      <c r="F54091" s="44"/>
    </row>
    <row r="54092" spans="3:6" x14ac:dyDescent="0.2">
      <c r="C54092"/>
      <c r="E54092" s="46"/>
      <c r="F54092" s="44"/>
    </row>
    <row r="54093" spans="3:6" x14ac:dyDescent="0.2">
      <c r="C54093"/>
      <c r="E54093" s="46"/>
      <c r="F54093" s="44"/>
    </row>
    <row r="54094" spans="3:6" x14ac:dyDescent="0.2">
      <c r="C54094"/>
      <c r="E54094" s="46"/>
      <c r="F54094" s="44"/>
    </row>
    <row r="54095" spans="3:6" x14ac:dyDescent="0.2">
      <c r="C54095"/>
      <c r="E54095" s="46"/>
      <c r="F54095" s="44"/>
    </row>
    <row r="54096" spans="3:6" x14ac:dyDescent="0.2">
      <c r="C54096"/>
      <c r="E54096" s="46"/>
      <c r="F54096" s="44"/>
    </row>
    <row r="54097" spans="3:6" x14ac:dyDescent="0.2">
      <c r="C54097"/>
      <c r="E54097" s="46"/>
      <c r="F54097" s="44"/>
    </row>
    <row r="54098" spans="3:6" x14ac:dyDescent="0.2">
      <c r="C54098"/>
      <c r="E54098" s="46"/>
      <c r="F54098" s="44"/>
    </row>
    <row r="54099" spans="3:6" x14ac:dyDescent="0.2">
      <c r="C54099"/>
      <c r="E54099" s="46"/>
      <c r="F54099" s="44"/>
    </row>
    <row r="54100" spans="3:6" x14ac:dyDescent="0.2">
      <c r="C54100"/>
      <c r="E54100" s="46"/>
      <c r="F54100" s="44"/>
    </row>
    <row r="54101" spans="3:6" x14ac:dyDescent="0.2">
      <c r="C54101"/>
      <c r="E54101" s="46"/>
      <c r="F54101" s="44"/>
    </row>
    <row r="54102" spans="3:6" x14ac:dyDescent="0.2">
      <c r="C54102"/>
      <c r="E54102" s="46"/>
      <c r="F54102" s="44"/>
    </row>
    <row r="54103" spans="3:6" x14ac:dyDescent="0.2">
      <c r="C54103"/>
      <c r="E54103" s="46"/>
      <c r="F54103" s="44"/>
    </row>
    <row r="54104" spans="3:6" x14ac:dyDescent="0.2">
      <c r="C54104"/>
      <c r="E54104" s="46"/>
      <c r="F54104" s="44"/>
    </row>
    <row r="54105" spans="3:6" x14ac:dyDescent="0.2">
      <c r="C54105"/>
      <c r="E54105" s="46"/>
      <c r="F54105" s="44"/>
    </row>
    <row r="54106" spans="3:6" x14ac:dyDescent="0.2">
      <c r="C54106"/>
      <c r="E54106" s="46"/>
      <c r="F54106" s="44"/>
    </row>
    <row r="54107" spans="3:6" x14ac:dyDescent="0.2">
      <c r="C54107"/>
      <c r="E54107" s="46"/>
      <c r="F54107" s="44"/>
    </row>
    <row r="54108" spans="3:6" x14ac:dyDescent="0.2">
      <c r="C54108"/>
      <c r="E54108" s="46"/>
      <c r="F54108" s="44"/>
    </row>
    <row r="54109" spans="3:6" x14ac:dyDescent="0.2">
      <c r="C54109"/>
      <c r="E54109" s="46"/>
      <c r="F54109" s="44"/>
    </row>
    <row r="54110" spans="3:6" x14ac:dyDescent="0.2">
      <c r="C54110"/>
      <c r="E54110" s="46"/>
      <c r="F54110" s="44"/>
    </row>
    <row r="54111" spans="3:6" x14ac:dyDescent="0.2">
      <c r="C54111"/>
      <c r="E54111" s="46"/>
      <c r="F54111" s="44"/>
    </row>
    <row r="54112" spans="3:6" x14ac:dyDescent="0.2">
      <c r="C54112"/>
      <c r="E54112" s="46"/>
      <c r="F54112" s="44"/>
    </row>
    <row r="54113" spans="3:6" x14ac:dyDescent="0.2">
      <c r="C54113"/>
      <c r="E54113" s="46"/>
      <c r="F54113" s="44"/>
    </row>
    <row r="54114" spans="3:6" x14ac:dyDescent="0.2">
      <c r="C54114"/>
      <c r="E54114" s="46"/>
      <c r="F54114" s="44"/>
    </row>
    <row r="54115" spans="3:6" x14ac:dyDescent="0.2">
      <c r="C54115"/>
      <c r="E54115" s="46"/>
      <c r="F54115" s="44"/>
    </row>
    <row r="54116" spans="3:6" x14ac:dyDescent="0.2">
      <c r="C54116"/>
      <c r="E54116" s="46"/>
      <c r="F54116" s="44"/>
    </row>
    <row r="54117" spans="3:6" x14ac:dyDescent="0.2">
      <c r="C54117"/>
      <c r="E54117" s="46"/>
      <c r="F54117" s="44"/>
    </row>
    <row r="54118" spans="3:6" x14ac:dyDescent="0.2">
      <c r="C54118"/>
      <c r="E54118" s="46"/>
      <c r="F54118" s="44"/>
    </row>
    <row r="54119" spans="3:6" x14ac:dyDescent="0.2">
      <c r="C54119"/>
      <c r="E54119" s="46"/>
      <c r="F54119" s="44"/>
    </row>
    <row r="54120" spans="3:6" x14ac:dyDescent="0.2">
      <c r="C54120"/>
      <c r="E54120" s="46"/>
      <c r="F54120" s="44"/>
    </row>
    <row r="54121" spans="3:6" x14ac:dyDescent="0.2">
      <c r="C54121"/>
      <c r="E54121" s="46"/>
      <c r="F54121" s="44"/>
    </row>
    <row r="54122" spans="3:6" x14ac:dyDescent="0.2">
      <c r="C54122"/>
      <c r="E54122" s="46"/>
      <c r="F54122" s="44"/>
    </row>
    <row r="54123" spans="3:6" x14ac:dyDescent="0.2">
      <c r="C54123"/>
      <c r="E54123" s="46"/>
      <c r="F54123" s="44"/>
    </row>
    <row r="54124" spans="3:6" x14ac:dyDescent="0.2">
      <c r="C54124"/>
      <c r="E54124" s="46"/>
      <c r="F54124" s="44"/>
    </row>
    <row r="54125" spans="3:6" x14ac:dyDescent="0.2">
      <c r="C54125"/>
      <c r="E54125" s="46"/>
      <c r="F54125" s="44"/>
    </row>
    <row r="54126" spans="3:6" x14ac:dyDescent="0.2">
      <c r="C54126"/>
      <c r="E54126" s="46"/>
      <c r="F54126" s="44"/>
    </row>
    <row r="54127" spans="3:6" x14ac:dyDescent="0.2">
      <c r="C54127"/>
      <c r="E54127" s="46"/>
      <c r="F54127" s="44"/>
    </row>
    <row r="54128" spans="3:6" x14ac:dyDescent="0.2">
      <c r="C54128"/>
      <c r="E54128" s="46"/>
      <c r="F54128" s="44"/>
    </row>
    <row r="54129" spans="3:6" x14ac:dyDescent="0.2">
      <c r="C54129"/>
      <c r="E54129" s="46"/>
      <c r="F54129" s="44"/>
    </row>
    <row r="54130" spans="3:6" x14ac:dyDescent="0.2">
      <c r="C54130"/>
      <c r="E54130" s="46"/>
      <c r="F54130" s="44"/>
    </row>
    <row r="54131" spans="3:6" x14ac:dyDescent="0.2">
      <c r="C54131"/>
      <c r="E54131" s="46"/>
      <c r="F54131" s="44"/>
    </row>
    <row r="54132" spans="3:6" x14ac:dyDescent="0.2">
      <c r="C54132"/>
      <c r="E54132" s="46"/>
      <c r="F54132" s="44"/>
    </row>
    <row r="54133" spans="3:6" x14ac:dyDescent="0.2">
      <c r="C54133"/>
      <c r="E54133" s="46"/>
      <c r="F54133" s="44"/>
    </row>
    <row r="54134" spans="3:6" x14ac:dyDescent="0.2">
      <c r="C54134"/>
      <c r="E54134" s="46"/>
      <c r="F54134" s="44"/>
    </row>
    <row r="54135" spans="3:6" x14ac:dyDescent="0.2">
      <c r="C54135"/>
      <c r="E54135" s="46"/>
      <c r="F54135" s="44"/>
    </row>
    <row r="54136" spans="3:6" x14ac:dyDescent="0.2">
      <c r="C54136"/>
      <c r="E54136" s="46"/>
      <c r="F54136" s="44"/>
    </row>
    <row r="54137" spans="3:6" x14ac:dyDescent="0.2">
      <c r="C54137"/>
      <c r="E54137" s="46"/>
      <c r="F54137" s="44"/>
    </row>
    <row r="54138" spans="3:6" x14ac:dyDescent="0.2">
      <c r="C54138"/>
      <c r="E54138" s="46"/>
      <c r="F54138" s="44"/>
    </row>
    <row r="54139" spans="3:6" x14ac:dyDescent="0.2">
      <c r="C54139"/>
      <c r="E54139" s="46"/>
      <c r="F54139" s="44"/>
    </row>
    <row r="54140" spans="3:6" x14ac:dyDescent="0.2">
      <c r="C54140"/>
      <c r="E54140" s="46"/>
      <c r="F54140" s="44"/>
    </row>
    <row r="54141" spans="3:6" x14ac:dyDescent="0.2">
      <c r="C54141"/>
      <c r="E54141" s="46"/>
      <c r="F54141" s="44"/>
    </row>
    <row r="54142" spans="3:6" x14ac:dyDescent="0.2">
      <c r="C54142"/>
      <c r="E54142" s="46"/>
      <c r="F54142" s="44"/>
    </row>
    <row r="54143" spans="3:6" x14ac:dyDescent="0.2">
      <c r="C54143"/>
      <c r="E54143" s="46"/>
      <c r="F54143" s="44"/>
    </row>
    <row r="54144" spans="3:6" x14ac:dyDescent="0.2">
      <c r="C54144"/>
      <c r="E54144" s="46"/>
      <c r="F54144" s="44"/>
    </row>
    <row r="54145" spans="3:6" x14ac:dyDescent="0.2">
      <c r="C54145"/>
      <c r="E54145" s="46"/>
      <c r="F54145" s="44"/>
    </row>
    <row r="54146" spans="3:6" x14ac:dyDescent="0.2">
      <c r="C54146"/>
      <c r="E54146" s="46"/>
      <c r="F54146" s="44"/>
    </row>
    <row r="54147" spans="3:6" x14ac:dyDescent="0.2">
      <c r="C54147"/>
      <c r="E54147" s="46"/>
      <c r="F54147" s="44"/>
    </row>
    <row r="54148" spans="3:6" x14ac:dyDescent="0.2">
      <c r="C54148"/>
      <c r="E54148" s="46"/>
      <c r="F54148" s="44"/>
    </row>
    <row r="54149" spans="3:6" x14ac:dyDescent="0.2">
      <c r="C54149"/>
      <c r="E54149" s="46"/>
      <c r="F54149" s="44"/>
    </row>
    <row r="54150" spans="3:6" x14ac:dyDescent="0.2">
      <c r="C54150"/>
      <c r="E54150" s="46"/>
      <c r="F54150" s="44"/>
    </row>
    <row r="54151" spans="3:6" x14ac:dyDescent="0.2">
      <c r="C54151"/>
      <c r="E54151" s="46"/>
      <c r="F54151" s="44"/>
    </row>
    <row r="54152" spans="3:6" x14ac:dyDescent="0.2">
      <c r="C54152"/>
      <c r="E54152" s="46"/>
      <c r="F54152" s="44"/>
    </row>
    <row r="54153" spans="3:6" x14ac:dyDescent="0.2">
      <c r="C54153"/>
      <c r="E54153" s="46"/>
      <c r="F54153" s="44"/>
    </row>
    <row r="54154" spans="3:6" x14ac:dyDescent="0.2">
      <c r="C54154"/>
      <c r="E54154" s="46"/>
      <c r="F54154" s="44"/>
    </row>
    <row r="54155" spans="3:6" x14ac:dyDescent="0.2">
      <c r="C54155"/>
      <c r="E54155" s="46"/>
      <c r="F54155" s="44"/>
    </row>
    <row r="54156" spans="3:6" x14ac:dyDescent="0.2">
      <c r="C54156"/>
      <c r="E54156" s="46"/>
      <c r="F54156" s="44"/>
    </row>
    <row r="54157" spans="3:6" x14ac:dyDescent="0.2">
      <c r="C54157"/>
      <c r="E54157" s="46"/>
      <c r="F54157" s="44"/>
    </row>
    <row r="54158" spans="3:6" x14ac:dyDescent="0.2">
      <c r="C54158"/>
      <c r="E54158" s="46"/>
      <c r="F54158" s="44"/>
    </row>
    <row r="54159" spans="3:6" x14ac:dyDescent="0.2">
      <c r="C54159"/>
      <c r="E54159" s="46"/>
      <c r="F54159" s="44"/>
    </row>
    <row r="54160" spans="3:6" x14ac:dyDescent="0.2">
      <c r="C54160"/>
      <c r="E54160" s="46"/>
      <c r="F54160" s="44"/>
    </row>
    <row r="54161" spans="3:6" x14ac:dyDescent="0.2">
      <c r="C54161"/>
      <c r="E54161" s="46"/>
      <c r="F54161" s="44"/>
    </row>
    <row r="54162" spans="3:6" x14ac:dyDescent="0.2">
      <c r="C54162"/>
      <c r="E54162" s="46"/>
      <c r="F54162" s="44"/>
    </row>
    <row r="54163" spans="3:6" x14ac:dyDescent="0.2">
      <c r="C54163"/>
      <c r="E54163" s="46"/>
      <c r="F54163" s="44"/>
    </row>
    <row r="54164" spans="3:6" x14ac:dyDescent="0.2">
      <c r="C54164"/>
      <c r="E54164" s="46"/>
      <c r="F54164" s="44"/>
    </row>
    <row r="54165" spans="3:6" x14ac:dyDescent="0.2">
      <c r="C54165"/>
      <c r="E54165" s="46"/>
      <c r="F54165" s="44"/>
    </row>
    <row r="54166" spans="3:6" x14ac:dyDescent="0.2">
      <c r="C54166"/>
      <c r="E54166" s="46"/>
      <c r="F54166" s="44"/>
    </row>
    <row r="54167" spans="3:6" x14ac:dyDescent="0.2">
      <c r="C54167"/>
      <c r="E54167" s="46"/>
      <c r="F54167" s="44"/>
    </row>
    <row r="54168" spans="3:6" x14ac:dyDescent="0.2">
      <c r="C54168"/>
      <c r="E54168" s="46"/>
      <c r="F54168" s="44"/>
    </row>
    <row r="54169" spans="3:6" x14ac:dyDescent="0.2">
      <c r="C54169"/>
      <c r="E54169" s="46"/>
      <c r="F54169" s="44"/>
    </row>
    <row r="54170" spans="3:6" x14ac:dyDescent="0.2">
      <c r="C54170"/>
      <c r="E54170" s="46"/>
      <c r="F54170" s="44"/>
    </row>
    <row r="54171" spans="3:6" x14ac:dyDescent="0.2">
      <c r="C54171"/>
      <c r="E54171" s="46"/>
      <c r="F54171" s="44"/>
    </row>
    <row r="54172" spans="3:6" x14ac:dyDescent="0.2">
      <c r="C54172"/>
      <c r="E54172" s="46"/>
      <c r="F54172" s="44"/>
    </row>
    <row r="54173" spans="3:6" x14ac:dyDescent="0.2">
      <c r="C54173"/>
      <c r="E54173" s="46"/>
      <c r="F54173" s="44"/>
    </row>
    <row r="54174" spans="3:6" x14ac:dyDescent="0.2">
      <c r="C54174"/>
      <c r="E54174" s="46"/>
      <c r="F54174" s="44"/>
    </row>
    <row r="54175" spans="3:6" x14ac:dyDescent="0.2">
      <c r="C54175"/>
      <c r="E54175" s="46"/>
      <c r="F54175" s="44"/>
    </row>
    <row r="54176" spans="3:6" x14ac:dyDescent="0.2">
      <c r="C54176"/>
      <c r="E54176" s="46"/>
      <c r="F54176" s="44"/>
    </row>
    <row r="54177" spans="3:6" x14ac:dyDescent="0.2">
      <c r="C54177"/>
      <c r="E54177" s="46"/>
      <c r="F54177" s="44"/>
    </row>
    <row r="54178" spans="3:6" x14ac:dyDescent="0.2">
      <c r="C54178"/>
      <c r="E54178" s="46"/>
      <c r="F54178" s="44"/>
    </row>
    <row r="54179" spans="3:6" x14ac:dyDescent="0.2">
      <c r="C54179"/>
      <c r="E54179" s="46"/>
      <c r="F54179" s="44"/>
    </row>
    <row r="54180" spans="3:6" x14ac:dyDescent="0.2">
      <c r="C54180"/>
      <c r="E54180" s="46"/>
      <c r="F54180" s="44"/>
    </row>
    <row r="54181" spans="3:6" x14ac:dyDescent="0.2">
      <c r="C54181"/>
      <c r="E54181" s="46"/>
      <c r="F54181" s="44"/>
    </row>
    <row r="54182" spans="3:6" x14ac:dyDescent="0.2">
      <c r="C54182"/>
      <c r="E54182" s="46"/>
      <c r="F54182" s="44"/>
    </row>
    <row r="54183" spans="3:6" x14ac:dyDescent="0.2">
      <c r="C54183"/>
      <c r="E54183" s="46"/>
      <c r="F54183" s="44"/>
    </row>
    <row r="54184" spans="3:6" x14ac:dyDescent="0.2">
      <c r="C54184"/>
      <c r="E54184" s="46"/>
      <c r="F54184" s="44"/>
    </row>
    <row r="54185" spans="3:6" x14ac:dyDescent="0.2">
      <c r="C54185"/>
      <c r="E54185" s="46"/>
      <c r="F54185" s="44"/>
    </row>
    <row r="54186" spans="3:6" x14ac:dyDescent="0.2">
      <c r="C54186"/>
      <c r="E54186" s="46"/>
      <c r="F54186" s="44"/>
    </row>
    <row r="54187" spans="3:6" x14ac:dyDescent="0.2">
      <c r="C54187"/>
      <c r="E54187" s="46"/>
      <c r="F54187" s="44"/>
    </row>
    <row r="54188" spans="3:6" x14ac:dyDescent="0.2">
      <c r="C54188"/>
      <c r="E54188" s="46"/>
      <c r="F54188" s="44"/>
    </row>
    <row r="54189" spans="3:6" x14ac:dyDescent="0.2">
      <c r="C54189"/>
      <c r="E54189" s="46"/>
      <c r="F54189" s="44"/>
    </row>
    <row r="54190" spans="3:6" x14ac:dyDescent="0.2">
      <c r="C54190"/>
      <c r="E54190" s="46"/>
      <c r="F54190" s="44"/>
    </row>
    <row r="54191" spans="3:6" x14ac:dyDescent="0.2">
      <c r="C54191"/>
      <c r="E54191" s="46"/>
      <c r="F54191" s="44"/>
    </row>
    <row r="54192" spans="3:6" x14ac:dyDescent="0.2">
      <c r="C54192"/>
      <c r="E54192" s="46"/>
      <c r="F54192" s="44"/>
    </row>
    <row r="54193" spans="3:6" x14ac:dyDescent="0.2">
      <c r="C54193"/>
      <c r="E54193" s="46"/>
      <c r="F54193" s="44"/>
    </row>
    <row r="54194" spans="3:6" x14ac:dyDescent="0.2">
      <c r="C54194"/>
      <c r="E54194" s="46"/>
      <c r="F54194" s="44"/>
    </row>
    <row r="54195" spans="3:6" x14ac:dyDescent="0.2">
      <c r="C54195"/>
      <c r="E54195" s="46"/>
      <c r="F54195" s="44"/>
    </row>
    <row r="54196" spans="3:6" x14ac:dyDescent="0.2">
      <c r="C54196"/>
      <c r="E54196" s="46"/>
      <c r="F54196" s="44"/>
    </row>
    <row r="54197" spans="3:6" x14ac:dyDescent="0.2">
      <c r="C54197"/>
      <c r="E54197" s="46"/>
      <c r="F54197" s="44"/>
    </row>
    <row r="54198" spans="3:6" x14ac:dyDescent="0.2">
      <c r="C54198"/>
      <c r="E54198" s="46"/>
      <c r="F54198" s="44"/>
    </row>
    <row r="54199" spans="3:6" x14ac:dyDescent="0.2">
      <c r="C54199"/>
      <c r="E54199" s="46"/>
      <c r="F54199" s="44"/>
    </row>
    <row r="54200" spans="3:6" x14ac:dyDescent="0.2">
      <c r="C54200"/>
      <c r="E54200" s="46"/>
      <c r="F54200" s="44"/>
    </row>
    <row r="54201" spans="3:6" x14ac:dyDescent="0.2">
      <c r="C54201"/>
      <c r="E54201" s="46"/>
      <c r="F54201" s="44"/>
    </row>
    <row r="54202" spans="3:6" x14ac:dyDescent="0.2">
      <c r="C54202"/>
      <c r="E54202" s="46"/>
      <c r="F54202" s="44"/>
    </row>
    <row r="54203" spans="3:6" x14ac:dyDescent="0.2">
      <c r="C54203"/>
      <c r="E54203" s="46"/>
      <c r="F54203" s="44"/>
    </row>
    <row r="54204" spans="3:6" x14ac:dyDescent="0.2">
      <c r="C54204"/>
      <c r="E54204" s="46"/>
      <c r="F54204" s="44"/>
    </row>
    <row r="54205" spans="3:6" x14ac:dyDescent="0.2">
      <c r="C54205"/>
      <c r="E54205" s="46"/>
      <c r="F54205" s="44"/>
    </row>
    <row r="54206" spans="3:6" x14ac:dyDescent="0.2">
      <c r="C54206"/>
      <c r="E54206" s="46"/>
      <c r="F54206" s="44"/>
    </row>
    <row r="54207" spans="3:6" x14ac:dyDescent="0.2">
      <c r="C54207"/>
      <c r="E54207" s="46"/>
      <c r="F54207" s="44"/>
    </row>
    <row r="54208" spans="3:6" x14ac:dyDescent="0.2">
      <c r="C54208"/>
      <c r="E54208" s="46"/>
      <c r="F54208" s="44"/>
    </row>
    <row r="54209" spans="3:6" x14ac:dyDescent="0.2">
      <c r="C54209"/>
      <c r="E54209" s="46"/>
      <c r="F54209" s="44"/>
    </row>
    <row r="54210" spans="3:6" x14ac:dyDescent="0.2">
      <c r="C54210"/>
      <c r="E54210" s="46"/>
      <c r="F54210" s="44"/>
    </row>
    <row r="54211" spans="3:6" x14ac:dyDescent="0.2">
      <c r="C54211"/>
      <c r="E54211" s="46"/>
      <c r="F54211" s="44"/>
    </row>
    <row r="54212" spans="3:6" x14ac:dyDescent="0.2">
      <c r="C54212"/>
      <c r="E54212" s="46"/>
      <c r="F54212" s="44"/>
    </row>
    <row r="54213" spans="3:6" x14ac:dyDescent="0.2">
      <c r="C54213"/>
      <c r="E54213" s="46"/>
      <c r="F54213" s="44"/>
    </row>
    <row r="54214" spans="3:6" x14ac:dyDescent="0.2">
      <c r="C54214"/>
      <c r="E54214" s="46"/>
      <c r="F54214" s="44"/>
    </row>
    <row r="54215" spans="3:6" x14ac:dyDescent="0.2">
      <c r="C54215"/>
      <c r="E54215" s="46"/>
      <c r="F54215" s="44"/>
    </row>
    <row r="54216" spans="3:6" x14ac:dyDescent="0.2">
      <c r="C54216"/>
      <c r="E54216" s="46"/>
      <c r="F54216" s="44"/>
    </row>
    <row r="54217" spans="3:6" x14ac:dyDescent="0.2">
      <c r="C54217"/>
      <c r="E54217" s="46"/>
      <c r="F54217" s="44"/>
    </row>
    <row r="54218" spans="3:6" x14ac:dyDescent="0.2">
      <c r="C54218"/>
      <c r="E54218" s="46"/>
      <c r="F54218" s="44"/>
    </row>
    <row r="54219" spans="3:6" x14ac:dyDescent="0.2">
      <c r="C54219"/>
      <c r="E54219" s="46"/>
      <c r="F54219" s="44"/>
    </row>
    <row r="54220" spans="3:6" x14ac:dyDescent="0.2">
      <c r="C54220"/>
      <c r="E54220" s="46"/>
      <c r="F54220" s="44"/>
    </row>
    <row r="54221" spans="3:6" x14ac:dyDescent="0.2">
      <c r="C54221"/>
      <c r="E54221" s="46"/>
      <c r="F54221" s="44"/>
    </row>
    <row r="54222" spans="3:6" x14ac:dyDescent="0.2">
      <c r="C54222"/>
      <c r="E54222" s="46"/>
      <c r="F54222" s="44"/>
    </row>
    <row r="54223" spans="3:6" x14ac:dyDescent="0.2">
      <c r="C54223"/>
      <c r="E54223" s="46"/>
      <c r="F54223" s="44"/>
    </row>
    <row r="54224" spans="3:6" x14ac:dyDescent="0.2">
      <c r="C54224"/>
      <c r="E54224" s="46"/>
      <c r="F54224" s="44"/>
    </row>
    <row r="54225" spans="3:6" x14ac:dyDescent="0.2">
      <c r="C54225"/>
      <c r="E54225" s="46"/>
      <c r="F54225" s="44"/>
    </row>
    <row r="54226" spans="3:6" x14ac:dyDescent="0.2">
      <c r="C54226"/>
      <c r="E54226" s="46"/>
      <c r="F54226" s="44"/>
    </row>
    <row r="54227" spans="3:6" x14ac:dyDescent="0.2">
      <c r="C54227"/>
      <c r="E54227" s="46"/>
      <c r="F54227" s="44"/>
    </row>
    <row r="54228" spans="3:6" x14ac:dyDescent="0.2">
      <c r="C54228"/>
      <c r="E54228" s="46"/>
      <c r="F54228" s="44"/>
    </row>
    <row r="54229" spans="3:6" x14ac:dyDescent="0.2">
      <c r="C54229"/>
      <c r="E54229" s="46"/>
      <c r="F54229" s="44"/>
    </row>
    <row r="54230" spans="3:6" x14ac:dyDescent="0.2">
      <c r="C54230"/>
      <c r="E54230" s="46"/>
      <c r="F54230" s="44"/>
    </row>
    <row r="54231" spans="3:6" x14ac:dyDescent="0.2">
      <c r="C54231"/>
      <c r="E54231" s="46"/>
      <c r="F54231" s="44"/>
    </row>
    <row r="54232" spans="3:6" x14ac:dyDescent="0.2">
      <c r="C54232"/>
      <c r="E54232" s="46"/>
      <c r="F54232" s="44"/>
    </row>
    <row r="54233" spans="3:6" x14ac:dyDescent="0.2">
      <c r="C54233"/>
      <c r="E54233" s="46"/>
      <c r="F54233" s="44"/>
    </row>
    <row r="54234" spans="3:6" x14ac:dyDescent="0.2">
      <c r="C54234"/>
      <c r="E54234" s="46"/>
      <c r="F54234" s="44"/>
    </row>
    <row r="54235" spans="3:6" x14ac:dyDescent="0.2">
      <c r="C54235"/>
      <c r="E54235" s="46"/>
      <c r="F54235" s="44"/>
    </row>
    <row r="54236" spans="3:6" x14ac:dyDescent="0.2">
      <c r="C54236"/>
      <c r="E54236" s="46"/>
      <c r="F54236" s="44"/>
    </row>
    <row r="54237" spans="3:6" x14ac:dyDescent="0.2">
      <c r="C54237"/>
      <c r="E54237" s="46"/>
      <c r="F54237" s="44"/>
    </row>
    <row r="54238" spans="3:6" x14ac:dyDescent="0.2">
      <c r="C54238"/>
      <c r="E54238" s="46"/>
      <c r="F54238" s="44"/>
    </row>
    <row r="54239" spans="3:6" x14ac:dyDescent="0.2">
      <c r="C54239"/>
      <c r="E54239" s="46"/>
      <c r="F54239" s="44"/>
    </row>
    <row r="54240" spans="3:6" x14ac:dyDescent="0.2">
      <c r="C54240"/>
      <c r="E54240" s="46"/>
      <c r="F54240" s="44"/>
    </row>
    <row r="54241" spans="3:6" x14ac:dyDescent="0.2">
      <c r="C54241"/>
      <c r="E54241" s="46"/>
      <c r="F54241" s="44"/>
    </row>
    <row r="54242" spans="3:6" x14ac:dyDescent="0.2">
      <c r="C54242"/>
      <c r="E54242" s="46"/>
      <c r="F54242" s="44"/>
    </row>
    <row r="54243" spans="3:6" x14ac:dyDescent="0.2">
      <c r="C54243"/>
      <c r="E54243" s="46"/>
      <c r="F54243" s="44"/>
    </row>
    <row r="54244" spans="3:6" x14ac:dyDescent="0.2">
      <c r="C54244"/>
      <c r="E54244" s="46"/>
      <c r="F54244" s="44"/>
    </row>
    <row r="54245" spans="3:6" x14ac:dyDescent="0.2">
      <c r="C54245"/>
      <c r="E54245" s="46"/>
      <c r="F54245" s="44"/>
    </row>
    <row r="54246" spans="3:6" x14ac:dyDescent="0.2">
      <c r="C54246"/>
      <c r="E54246" s="46"/>
      <c r="F54246" s="44"/>
    </row>
    <row r="54247" spans="3:6" x14ac:dyDescent="0.2">
      <c r="C54247"/>
      <c r="E54247" s="46"/>
      <c r="F54247" s="44"/>
    </row>
    <row r="54248" spans="3:6" x14ac:dyDescent="0.2">
      <c r="C54248"/>
      <c r="E54248" s="46"/>
      <c r="F54248" s="44"/>
    </row>
    <row r="54249" spans="3:6" x14ac:dyDescent="0.2">
      <c r="C54249"/>
      <c r="E54249" s="46"/>
      <c r="F54249" s="44"/>
    </row>
    <row r="54250" spans="3:6" x14ac:dyDescent="0.2">
      <c r="C54250"/>
      <c r="E54250" s="46"/>
      <c r="F54250" s="44"/>
    </row>
    <row r="54251" spans="3:6" x14ac:dyDescent="0.2">
      <c r="C54251"/>
      <c r="E54251" s="46"/>
      <c r="F54251" s="44"/>
    </row>
    <row r="54252" spans="3:6" x14ac:dyDescent="0.2">
      <c r="C54252"/>
      <c r="E54252" s="46"/>
      <c r="F54252" s="44"/>
    </row>
    <row r="54253" spans="3:6" x14ac:dyDescent="0.2">
      <c r="C54253"/>
      <c r="E54253" s="46"/>
      <c r="F54253" s="44"/>
    </row>
    <row r="54254" spans="3:6" x14ac:dyDescent="0.2">
      <c r="C54254"/>
      <c r="E54254" s="46"/>
      <c r="F54254" s="44"/>
    </row>
    <row r="54255" spans="3:6" x14ac:dyDescent="0.2">
      <c r="C54255"/>
      <c r="E54255" s="46"/>
      <c r="F54255" s="44"/>
    </row>
    <row r="54256" spans="3:6" x14ac:dyDescent="0.2">
      <c r="C54256"/>
      <c r="E54256" s="46"/>
      <c r="F54256" s="44"/>
    </row>
    <row r="54257" spans="3:6" x14ac:dyDescent="0.2">
      <c r="C54257"/>
      <c r="E54257" s="46"/>
      <c r="F54257" s="44"/>
    </row>
    <row r="54258" spans="3:6" x14ac:dyDescent="0.2">
      <c r="C54258"/>
      <c r="E54258" s="46"/>
      <c r="F54258" s="44"/>
    </row>
    <row r="54259" spans="3:6" x14ac:dyDescent="0.2">
      <c r="C54259"/>
      <c r="E54259" s="46"/>
      <c r="F54259" s="44"/>
    </row>
    <row r="54260" spans="3:6" x14ac:dyDescent="0.2">
      <c r="C54260"/>
      <c r="E54260" s="46"/>
      <c r="F54260" s="44"/>
    </row>
    <row r="54261" spans="3:6" x14ac:dyDescent="0.2">
      <c r="C54261"/>
      <c r="E54261" s="46"/>
      <c r="F54261" s="44"/>
    </row>
    <row r="54262" spans="3:6" x14ac:dyDescent="0.2">
      <c r="C54262"/>
      <c r="E54262" s="46"/>
      <c r="F54262" s="44"/>
    </row>
    <row r="54263" spans="3:6" x14ac:dyDescent="0.2">
      <c r="C54263"/>
      <c r="E54263" s="46"/>
      <c r="F54263" s="44"/>
    </row>
    <row r="54264" spans="3:6" x14ac:dyDescent="0.2">
      <c r="C54264"/>
      <c r="E54264" s="46"/>
      <c r="F54264" s="44"/>
    </row>
    <row r="54265" spans="3:6" x14ac:dyDescent="0.2">
      <c r="C54265"/>
      <c r="E54265" s="46"/>
      <c r="F54265" s="44"/>
    </row>
    <row r="54266" spans="3:6" x14ac:dyDescent="0.2">
      <c r="C54266"/>
      <c r="E54266" s="46"/>
      <c r="F54266" s="44"/>
    </row>
    <row r="54267" spans="3:6" x14ac:dyDescent="0.2">
      <c r="C54267"/>
      <c r="E54267" s="46"/>
      <c r="F54267" s="44"/>
    </row>
    <row r="54268" spans="3:6" x14ac:dyDescent="0.2">
      <c r="C54268"/>
      <c r="E54268" s="46"/>
      <c r="F54268" s="44"/>
    </row>
    <row r="54269" spans="3:6" x14ac:dyDescent="0.2">
      <c r="C54269"/>
      <c r="E54269" s="46"/>
      <c r="F54269" s="44"/>
    </row>
    <row r="54270" spans="3:6" x14ac:dyDescent="0.2">
      <c r="C54270"/>
      <c r="E54270" s="46"/>
      <c r="F54270" s="44"/>
    </row>
    <row r="54271" spans="3:6" x14ac:dyDescent="0.2">
      <c r="C54271"/>
      <c r="E54271" s="46"/>
      <c r="F54271" s="44"/>
    </row>
    <row r="54272" spans="3:6" x14ac:dyDescent="0.2">
      <c r="C54272"/>
      <c r="E54272" s="46"/>
      <c r="F54272" s="44"/>
    </row>
    <row r="54273" spans="3:6" x14ac:dyDescent="0.2">
      <c r="C54273"/>
      <c r="E54273" s="46"/>
      <c r="F54273" s="44"/>
    </row>
    <row r="54274" spans="3:6" x14ac:dyDescent="0.2">
      <c r="C54274"/>
      <c r="E54274" s="46"/>
      <c r="F54274" s="44"/>
    </row>
    <row r="54275" spans="3:6" x14ac:dyDescent="0.2">
      <c r="C54275"/>
      <c r="E54275" s="46"/>
      <c r="F54275" s="44"/>
    </row>
    <row r="54276" spans="3:6" x14ac:dyDescent="0.2">
      <c r="C54276"/>
      <c r="E54276" s="46"/>
      <c r="F54276" s="44"/>
    </row>
    <row r="54277" spans="3:6" x14ac:dyDescent="0.2">
      <c r="C54277"/>
      <c r="E54277" s="46"/>
      <c r="F54277" s="44"/>
    </row>
    <row r="54278" spans="3:6" x14ac:dyDescent="0.2">
      <c r="C54278"/>
      <c r="E54278" s="46"/>
      <c r="F54278" s="44"/>
    </row>
    <row r="54279" spans="3:6" x14ac:dyDescent="0.2">
      <c r="C54279"/>
      <c r="E54279" s="46"/>
      <c r="F54279" s="44"/>
    </row>
    <row r="54280" spans="3:6" x14ac:dyDescent="0.2">
      <c r="C54280"/>
      <c r="E54280" s="46"/>
      <c r="F54280" s="44"/>
    </row>
    <row r="54281" spans="3:6" x14ac:dyDescent="0.2">
      <c r="C54281"/>
      <c r="E54281" s="46"/>
      <c r="F54281" s="44"/>
    </row>
    <row r="54282" spans="3:6" x14ac:dyDescent="0.2">
      <c r="C54282"/>
      <c r="E54282" s="46"/>
      <c r="F54282" s="44"/>
    </row>
    <row r="54283" spans="3:6" x14ac:dyDescent="0.2">
      <c r="C54283"/>
      <c r="E54283" s="46"/>
      <c r="F54283" s="44"/>
    </row>
    <row r="54284" spans="3:6" x14ac:dyDescent="0.2">
      <c r="C54284"/>
      <c r="E54284" s="46"/>
      <c r="F54284" s="44"/>
    </row>
    <row r="54285" spans="3:6" x14ac:dyDescent="0.2">
      <c r="C54285"/>
      <c r="E54285" s="46"/>
      <c r="F54285" s="44"/>
    </row>
    <row r="54286" spans="3:6" x14ac:dyDescent="0.2">
      <c r="C54286"/>
      <c r="E54286" s="46"/>
      <c r="F54286" s="44"/>
    </row>
    <row r="54287" spans="3:6" x14ac:dyDescent="0.2">
      <c r="C54287"/>
      <c r="E54287" s="46"/>
      <c r="F54287" s="44"/>
    </row>
    <row r="54288" spans="3:6" x14ac:dyDescent="0.2">
      <c r="C54288"/>
      <c r="E54288" s="46"/>
      <c r="F54288" s="44"/>
    </row>
    <row r="54289" spans="3:6" x14ac:dyDescent="0.2">
      <c r="C54289"/>
      <c r="E54289" s="46"/>
      <c r="F54289" s="44"/>
    </row>
    <row r="54290" spans="3:6" x14ac:dyDescent="0.2">
      <c r="C54290"/>
      <c r="E54290" s="46"/>
      <c r="F54290" s="44"/>
    </row>
    <row r="54291" spans="3:6" x14ac:dyDescent="0.2">
      <c r="C54291"/>
      <c r="E54291" s="46"/>
      <c r="F54291" s="44"/>
    </row>
    <row r="54292" spans="3:6" x14ac:dyDescent="0.2">
      <c r="C54292"/>
      <c r="E54292" s="46"/>
      <c r="F54292" s="44"/>
    </row>
    <row r="54293" spans="3:6" x14ac:dyDescent="0.2">
      <c r="C54293"/>
      <c r="E54293" s="46"/>
      <c r="F54293" s="44"/>
    </row>
    <row r="54294" spans="3:6" x14ac:dyDescent="0.2">
      <c r="C54294"/>
      <c r="E54294" s="46"/>
      <c r="F54294" s="44"/>
    </row>
    <row r="54295" spans="3:6" x14ac:dyDescent="0.2">
      <c r="C54295"/>
      <c r="E54295" s="46"/>
      <c r="F54295" s="44"/>
    </row>
    <row r="54296" spans="3:6" x14ac:dyDescent="0.2">
      <c r="C54296"/>
      <c r="E54296" s="46"/>
      <c r="F54296" s="44"/>
    </row>
    <row r="54297" spans="3:6" x14ac:dyDescent="0.2">
      <c r="C54297"/>
      <c r="E54297" s="46"/>
      <c r="F54297" s="44"/>
    </row>
    <row r="54298" spans="3:6" x14ac:dyDescent="0.2">
      <c r="C54298"/>
      <c r="E54298" s="46"/>
      <c r="F54298" s="44"/>
    </row>
    <row r="54299" spans="3:6" x14ac:dyDescent="0.2">
      <c r="C54299"/>
      <c r="E54299" s="46"/>
      <c r="F54299" s="44"/>
    </row>
    <row r="54300" spans="3:6" x14ac:dyDescent="0.2">
      <c r="C54300"/>
      <c r="E54300" s="46"/>
      <c r="F54300" s="44"/>
    </row>
    <row r="54301" spans="3:6" x14ac:dyDescent="0.2">
      <c r="C54301"/>
      <c r="E54301" s="46"/>
      <c r="F54301" s="44"/>
    </row>
    <row r="54302" spans="3:6" x14ac:dyDescent="0.2">
      <c r="C54302"/>
      <c r="E54302" s="46"/>
      <c r="F54302" s="44"/>
    </row>
    <row r="54303" spans="3:6" x14ac:dyDescent="0.2">
      <c r="C54303"/>
      <c r="E54303" s="46"/>
      <c r="F54303" s="44"/>
    </row>
    <row r="54304" spans="3:6" x14ac:dyDescent="0.2">
      <c r="C54304"/>
      <c r="E54304" s="46"/>
      <c r="F54304" s="44"/>
    </row>
    <row r="54305" spans="3:6" x14ac:dyDescent="0.2">
      <c r="C54305"/>
      <c r="E54305" s="46"/>
      <c r="F54305" s="44"/>
    </row>
    <row r="54306" spans="3:6" x14ac:dyDescent="0.2">
      <c r="C54306"/>
      <c r="E54306" s="46"/>
      <c r="F54306" s="44"/>
    </row>
    <row r="54307" spans="3:6" x14ac:dyDescent="0.2">
      <c r="C54307"/>
      <c r="E54307" s="46"/>
      <c r="F54307" s="44"/>
    </row>
    <row r="54308" spans="3:6" x14ac:dyDescent="0.2">
      <c r="C54308"/>
      <c r="E54308" s="46"/>
      <c r="F54308" s="44"/>
    </row>
    <row r="54309" spans="3:6" x14ac:dyDescent="0.2">
      <c r="C54309"/>
      <c r="E54309" s="46"/>
      <c r="F54309" s="44"/>
    </row>
    <row r="54310" spans="3:6" x14ac:dyDescent="0.2">
      <c r="C54310"/>
      <c r="E54310" s="46"/>
      <c r="F54310" s="44"/>
    </row>
    <row r="54311" spans="3:6" x14ac:dyDescent="0.2">
      <c r="C54311"/>
      <c r="E54311" s="46"/>
      <c r="F54311" s="44"/>
    </row>
    <row r="54312" spans="3:6" x14ac:dyDescent="0.2">
      <c r="C54312"/>
      <c r="E54312" s="46"/>
      <c r="F54312" s="44"/>
    </row>
    <row r="54313" spans="3:6" x14ac:dyDescent="0.2">
      <c r="C54313"/>
      <c r="E54313" s="46"/>
      <c r="F54313" s="44"/>
    </row>
    <row r="54314" spans="3:6" x14ac:dyDescent="0.2">
      <c r="C54314"/>
      <c r="E54314" s="46"/>
      <c r="F54314" s="44"/>
    </row>
    <row r="54315" spans="3:6" x14ac:dyDescent="0.2">
      <c r="C54315"/>
      <c r="E54315" s="46"/>
      <c r="F54315" s="44"/>
    </row>
    <row r="54316" spans="3:6" x14ac:dyDescent="0.2">
      <c r="C54316"/>
      <c r="E54316" s="46"/>
      <c r="F54316" s="44"/>
    </row>
    <row r="54317" spans="3:6" x14ac:dyDescent="0.2">
      <c r="C54317"/>
      <c r="E54317" s="46"/>
      <c r="F54317" s="44"/>
    </row>
    <row r="54318" spans="3:6" x14ac:dyDescent="0.2">
      <c r="C54318"/>
      <c r="E54318" s="46"/>
      <c r="F54318" s="44"/>
    </row>
    <row r="54319" spans="3:6" x14ac:dyDescent="0.2">
      <c r="C54319"/>
      <c r="E54319" s="46"/>
      <c r="F54319" s="44"/>
    </row>
    <row r="54320" spans="3:6" x14ac:dyDescent="0.2">
      <c r="C54320"/>
      <c r="E54320" s="46"/>
      <c r="F54320" s="44"/>
    </row>
    <row r="54321" spans="3:6" x14ac:dyDescent="0.2">
      <c r="C54321"/>
      <c r="E54321" s="46"/>
      <c r="F54321" s="44"/>
    </row>
    <row r="54322" spans="3:6" x14ac:dyDescent="0.2">
      <c r="C54322"/>
      <c r="E54322" s="46"/>
      <c r="F54322" s="44"/>
    </row>
    <row r="54323" spans="3:6" x14ac:dyDescent="0.2">
      <c r="C54323"/>
      <c r="E54323" s="46"/>
      <c r="F54323" s="44"/>
    </row>
    <row r="54324" spans="3:6" x14ac:dyDescent="0.2">
      <c r="C54324"/>
      <c r="E54324" s="46"/>
      <c r="F54324" s="44"/>
    </row>
    <row r="54325" spans="3:6" x14ac:dyDescent="0.2">
      <c r="C54325"/>
      <c r="E54325" s="46"/>
      <c r="F54325" s="44"/>
    </row>
    <row r="54326" spans="3:6" x14ac:dyDescent="0.2">
      <c r="C54326"/>
      <c r="E54326" s="46"/>
      <c r="F54326" s="44"/>
    </row>
    <row r="54327" spans="3:6" x14ac:dyDescent="0.2">
      <c r="C54327"/>
      <c r="E54327" s="46"/>
      <c r="F54327" s="44"/>
    </row>
    <row r="54328" spans="3:6" x14ac:dyDescent="0.2">
      <c r="C54328"/>
      <c r="E54328" s="46"/>
      <c r="F54328" s="44"/>
    </row>
    <row r="54329" spans="3:6" x14ac:dyDescent="0.2">
      <c r="C54329"/>
      <c r="E54329" s="46"/>
      <c r="F54329" s="44"/>
    </row>
    <row r="54330" spans="3:6" x14ac:dyDescent="0.2">
      <c r="C54330"/>
      <c r="E54330" s="46"/>
      <c r="F54330" s="44"/>
    </row>
    <row r="54331" spans="3:6" x14ac:dyDescent="0.2">
      <c r="C54331"/>
      <c r="E54331" s="46"/>
      <c r="F54331" s="44"/>
    </row>
    <row r="54332" spans="3:6" x14ac:dyDescent="0.2">
      <c r="C54332"/>
      <c r="E54332" s="46"/>
      <c r="F54332" s="44"/>
    </row>
    <row r="54333" spans="3:6" x14ac:dyDescent="0.2">
      <c r="C54333"/>
      <c r="E54333" s="46"/>
      <c r="F54333" s="44"/>
    </row>
    <row r="54334" spans="3:6" x14ac:dyDescent="0.2">
      <c r="C54334"/>
      <c r="E54334" s="46"/>
      <c r="F54334" s="44"/>
    </row>
    <row r="54335" spans="3:6" x14ac:dyDescent="0.2">
      <c r="C54335"/>
      <c r="E54335" s="46"/>
      <c r="F54335" s="44"/>
    </row>
    <row r="54336" spans="3:6" x14ac:dyDescent="0.2">
      <c r="C54336"/>
      <c r="E54336" s="46"/>
      <c r="F54336" s="44"/>
    </row>
    <row r="54337" spans="3:6" x14ac:dyDescent="0.2">
      <c r="C54337"/>
      <c r="E54337" s="46"/>
      <c r="F54337" s="44"/>
    </row>
    <row r="54338" spans="3:6" x14ac:dyDescent="0.2">
      <c r="C54338"/>
      <c r="E54338" s="46"/>
      <c r="F54338" s="44"/>
    </row>
    <row r="54339" spans="3:6" x14ac:dyDescent="0.2">
      <c r="C54339"/>
      <c r="E54339" s="46"/>
      <c r="F54339" s="44"/>
    </row>
    <row r="54340" spans="3:6" x14ac:dyDescent="0.2">
      <c r="C54340"/>
      <c r="E54340" s="46"/>
      <c r="F54340" s="44"/>
    </row>
    <row r="54341" spans="3:6" x14ac:dyDescent="0.2">
      <c r="C54341"/>
      <c r="E54341" s="46"/>
      <c r="F54341" s="44"/>
    </row>
    <row r="54342" spans="3:6" x14ac:dyDescent="0.2">
      <c r="C54342"/>
      <c r="E54342" s="46"/>
      <c r="F54342" s="44"/>
    </row>
    <row r="54343" spans="3:6" x14ac:dyDescent="0.2">
      <c r="C54343"/>
      <c r="E54343" s="46"/>
      <c r="F54343" s="44"/>
    </row>
    <row r="54344" spans="3:6" x14ac:dyDescent="0.2">
      <c r="C54344"/>
      <c r="E54344" s="46"/>
      <c r="F54344" s="44"/>
    </row>
    <row r="54345" spans="3:6" x14ac:dyDescent="0.2">
      <c r="C54345"/>
      <c r="E54345" s="46"/>
      <c r="F54345" s="44"/>
    </row>
    <row r="54346" spans="3:6" x14ac:dyDescent="0.2">
      <c r="C54346"/>
      <c r="E54346" s="46"/>
      <c r="F54346" s="44"/>
    </row>
    <row r="54347" spans="3:6" x14ac:dyDescent="0.2">
      <c r="C54347"/>
      <c r="E54347" s="46"/>
      <c r="F54347" s="44"/>
    </row>
    <row r="54348" spans="3:6" x14ac:dyDescent="0.2">
      <c r="C54348"/>
      <c r="E54348" s="46"/>
      <c r="F54348" s="44"/>
    </row>
    <row r="54349" spans="3:6" x14ac:dyDescent="0.2">
      <c r="C54349"/>
      <c r="E54349" s="46"/>
      <c r="F54349" s="44"/>
    </row>
    <row r="54350" spans="3:6" x14ac:dyDescent="0.2">
      <c r="C54350"/>
      <c r="E54350" s="46"/>
      <c r="F54350" s="44"/>
    </row>
    <row r="54351" spans="3:6" x14ac:dyDescent="0.2">
      <c r="C54351"/>
      <c r="E54351" s="46"/>
      <c r="F54351" s="44"/>
    </row>
    <row r="54352" spans="3:6" x14ac:dyDescent="0.2">
      <c r="C54352"/>
      <c r="E54352" s="46"/>
      <c r="F54352" s="44"/>
    </row>
    <row r="54353" spans="3:6" x14ac:dyDescent="0.2">
      <c r="C54353"/>
      <c r="E54353" s="46"/>
      <c r="F54353" s="44"/>
    </row>
    <row r="54354" spans="3:6" x14ac:dyDescent="0.2">
      <c r="C54354"/>
      <c r="E54354" s="46"/>
      <c r="F54354" s="44"/>
    </row>
    <row r="54355" spans="3:6" x14ac:dyDescent="0.2">
      <c r="C54355"/>
      <c r="E54355" s="46"/>
      <c r="F54355" s="44"/>
    </row>
    <row r="54356" spans="3:6" x14ac:dyDescent="0.2">
      <c r="C54356"/>
      <c r="E54356" s="46"/>
      <c r="F54356" s="44"/>
    </row>
    <row r="54357" spans="3:6" x14ac:dyDescent="0.2">
      <c r="C54357"/>
      <c r="E54357" s="46"/>
      <c r="F54357" s="44"/>
    </row>
    <row r="54358" spans="3:6" x14ac:dyDescent="0.2">
      <c r="C54358"/>
      <c r="E54358" s="46"/>
      <c r="F54358" s="44"/>
    </row>
    <row r="54359" spans="3:6" x14ac:dyDescent="0.2">
      <c r="C54359"/>
      <c r="E54359" s="46"/>
      <c r="F54359" s="44"/>
    </row>
    <row r="54360" spans="3:6" x14ac:dyDescent="0.2">
      <c r="C54360"/>
      <c r="E54360" s="46"/>
      <c r="F54360" s="44"/>
    </row>
    <row r="54361" spans="3:6" x14ac:dyDescent="0.2">
      <c r="C54361"/>
      <c r="E54361" s="46"/>
      <c r="F54361" s="44"/>
    </row>
    <row r="54362" spans="3:6" x14ac:dyDescent="0.2">
      <c r="C54362"/>
      <c r="E54362" s="46"/>
      <c r="F54362" s="44"/>
    </row>
    <row r="54363" spans="3:6" x14ac:dyDescent="0.2">
      <c r="C54363"/>
      <c r="E54363" s="46"/>
      <c r="F54363" s="44"/>
    </row>
    <row r="54364" spans="3:6" x14ac:dyDescent="0.2">
      <c r="C54364"/>
      <c r="E54364" s="46"/>
      <c r="F54364" s="44"/>
    </row>
    <row r="54365" spans="3:6" x14ac:dyDescent="0.2">
      <c r="C54365"/>
      <c r="E54365" s="46"/>
      <c r="F54365" s="44"/>
    </row>
    <row r="54366" spans="3:6" x14ac:dyDescent="0.2">
      <c r="C54366"/>
      <c r="E54366" s="46"/>
      <c r="F54366" s="44"/>
    </row>
    <row r="54367" spans="3:6" x14ac:dyDescent="0.2">
      <c r="C54367"/>
      <c r="E54367" s="46"/>
      <c r="F54367" s="44"/>
    </row>
    <row r="54368" spans="3:6" x14ac:dyDescent="0.2">
      <c r="C54368"/>
      <c r="E54368" s="46"/>
      <c r="F54368" s="44"/>
    </row>
    <row r="54369" spans="3:6" x14ac:dyDescent="0.2">
      <c r="C54369"/>
      <c r="E54369" s="46"/>
      <c r="F54369" s="44"/>
    </row>
    <row r="54370" spans="3:6" x14ac:dyDescent="0.2">
      <c r="C54370"/>
      <c r="E54370" s="46"/>
      <c r="F54370" s="44"/>
    </row>
    <row r="54371" spans="3:6" x14ac:dyDescent="0.2">
      <c r="C54371"/>
      <c r="E54371" s="46"/>
      <c r="F54371" s="44"/>
    </row>
    <row r="54372" spans="3:6" x14ac:dyDescent="0.2">
      <c r="C54372"/>
      <c r="E54372" s="46"/>
      <c r="F54372" s="44"/>
    </row>
    <row r="54373" spans="3:6" x14ac:dyDescent="0.2">
      <c r="C54373"/>
      <c r="E54373" s="46"/>
      <c r="F54373" s="44"/>
    </row>
    <row r="54374" spans="3:6" x14ac:dyDescent="0.2">
      <c r="C54374"/>
      <c r="E54374" s="46"/>
      <c r="F54374" s="44"/>
    </row>
    <row r="54375" spans="3:6" x14ac:dyDescent="0.2">
      <c r="C54375"/>
      <c r="E54375" s="46"/>
      <c r="F54375" s="44"/>
    </row>
    <row r="54376" spans="3:6" x14ac:dyDescent="0.2">
      <c r="C54376"/>
      <c r="E54376" s="46"/>
      <c r="F54376" s="44"/>
    </row>
    <row r="54377" spans="3:6" x14ac:dyDescent="0.2">
      <c r="C54377"/>
      <c r="E54377" s="46"/>
      <c r="F54377" s="44"/>
    </row>
    <row r="54378" spans="3:6" x14ac:dyDescent="0.2">
      <c r="C54378"/>
      <c r="E54378" s="46"/>
      <c r="F54378" s="44"/>
    </row>
    <row r="54379" spans="3:6" x14ac:dyDescent="0.2">
      <c r="C54379"/>
      <c r="E54379" s="46"/>
      <c r="F54379" s="44"/>
    </row>
    <row r="54380" spans="3:6" x14ac:dyDescent="0.2">
      <c r="C54380"/>
      <c r="E54380" s="46"/>
      <c r="F54380" s="44"/>
    </row>
    <row r="54381" spans="3:6" x14ac:dyDescent="0.2">
      <c r="C54381"/>
      <c r="E54381" s="46"/>
      <c r="F54381" s="44"/>
    </row>
    <row r="54382" spans="3:6" x14ac:dyDescent="0.2">
      <c r="C54382"/>
      <c r="E54382" s="46"/>
      <c r="F54382" s="44"/>
    </row>
    <row r="54383" spans="3:6" x14ac:dyDescent="0.2">
      <c r="C54383"/>
      <c r="E54383" s="46"/>
      <c r="F54383" s="44"/>
    </row>
    <row r="54384" spans="3:6" x14ac:dyDescent="0.2">
      <c r="C54384"/>
      <c r="E54384" s="46"/>
      <c r="F54384" s="44"/>
    </row>
    <row r="54385" spans="3:6" x14ac:dyDescent="0.2">
      <c r="C54385"/>
      <c r="E54385" s="46"/>
      <c r="F54385" s="44"/>
    </row>
    <row r="54386" spans="3:6" x14ac:dyDescent="0.2">
      <c r="C54386"/>
      <c r="E54386" s="46"/>
      <c r="F54386" s="44"/>
    </row>
    <row r="54387" spans="3:6" x14ac:dyDescent="0.2">
      <c r="C54387"/>
      <c r="E54387" s="46"/>
      <c r="F54387" s="44"/>
    </row>
    <row r="54388" spans="3:6" x14ac:dyDescent="0.2">
      <c r="C54388"/>
      <c r="E54388" s="46"/>
      <c r="F54388" s="44"/>
    </row>
    <row r="54389" spans="3:6" x14ac:dyDescent="0.2">
      <c r="C54389"/>
      <c r="E54389" s="46"/>
      <c r="F54389" s="44"/>
    </row>
    <row r="54390" spans="3:6" x14ac:dyDescent="0.2">
      <c r="C54390"/>
      <c r="E54390" s="46"/>
      <c r="F54390" s="44"/>
    </row>
    <row r="54391" spans="3:6" x14ac:dyDescent="0.2">
      <c r="C54391"/>
      <c r="E54391" s="46"/>
      <c r="F54391" s="44"/>
    </row>
    <row r="54392" spans="3:6" x14ac:dyDescent="0.2">
      <c r="C54392"/>
      <c r="E54392" s="46"/>
      <c r="F54392" s="44"/>
    </row>
    <row r="54393" spans="3:6" x14ac:dyDescent="0.2">
      <c r="C54393"/>
      <c r="E54393" s="46"/>
      <c r="F54393" s="44"/>
    </row>
    <row r="54394" spans="3:6" x14ac:dyDescent="0.2">
      <c r="C54394"/>
      <c r="E54394" s="46"/>
      <c r="F54394" s="44"/>
    </row>
    <row r="54395" spans="3:6" x14ac:dyDescent="0.2">
      <c r="C54395"/>
      <c r="E54395" s="46"/>
      <c r="F54395" s="44"/>
    </row>
    <row r="54396" spans="3:6" x14ac:dyDescent="0.2">
      <c r="C54396"/>
      <c r="E54396" s="46"/>
      <c r="F54396" s="44"/>
    </row>
    <row r="54397" spans="3:6" x14ac:dyDescent="0.2">
      <c r="C54397"/>
      <c r="E54397" s="46"/>
      <c r="F54397" s="44"/>
    </row>
    <row r="54398" spans="3:6" x14ac:dyDescent="0.2">
      <c r="C54398"/>
      <c r="E54398" s="46"/>
      <c r="F54398" s="44"/>
    </row>
    <row r="54399" spans="3:6" x14ac:dyDescent="0.2">
      <c r="C54399"/>
      <c r="E54399" s="46"/>
      <c r="F54399" s="44"/>
    </row>
    <row r="54400" spans="3:6" x14ac:dyDescent="0.2">
      <c r="C54400"/>
      <c r="E54400" s="46"/>
      <c r="F54400" s="44"/>
    </row>
    <row r="54401" spans="3:6" x14ac:dyDescent="0.2">
      <c r="C54401"/>
      <c r="E54401" s="46"/>
      <c r="F54401" s="44"/>
    </row>
    <row r="54402" spans="3:6" x14ac:dyDescent="0.2">
      <c r="C54402"/>
      <c r="E54402" s="46"/>
      <c r="F54402" s="44"/>
    </row>
    <row r="54403" spans="3:6" x14ac:dyDescent="0.2">
      <c r="C54403"/>
      <c r="E54403" s="46"/>
      <c r="F54403" s="44"/>
    </row>
    <row r="54404" spans="3:6" x14ac:dyDescent="0.2">
      <c r="C54404"/>
      <c r="E54404" s="46"/>
      <c r="F54404" s="44"/>
    </row>
    <row r="54405" spans="3:6" x14ac:dyDescent="0.2">
      <c r="C54405"/>
      <c r="E54405" s="46"/>
      <c r="F54405" s="44"/>
    </row>
    <row r="54406" spans="3:6" x14ac:dyDescent="0.2">
      <c r="C54406"/>
      <c r="E54406" s="46"/>
      <c r="F54406" s="44"/>
    </row>
    <row r="54407" spans="3:6" x14ac:dyDescent="0.2">
      <c r="C54407"/>
      <c r="E54407" s="46"/>
      <c r="F54407" s="44"/>
    </row>
    <row r="54408" spans="3:6" x14ac:dyDescent="0.2">
      <c r="C54408"/>
      <c r="E54408" s="46"/>
      <c r="F54408" s="44"/>
    </row>
    <row r="54409" spans="3:6" x14ac:dyDescent="0.2">
      <c r="C54409"/>
      <c r="E54409" s="46"/>
      <c r="F54409" s="44"/>
    </row>
    <row r="54410" spans="3:6" x14ac:dyDescent="0.2">
      <c r="C54410"/>
      <c r="E54410" s="46"/>
      <c r="F54410" s="44"/>
    </row>
    <row r="54411" spans="3:6" x14ac:dyDescent="0.2">
      <c r="C54411"/>
      <c r="E54411" s="46"/>
      <c r="F54411" s="44"/>
    </row>
    <row r="54412" spans="3:6" x14ac:dyDescent="0.2">
      <c r="C54412"/>
      <c r="E54412" s="46"/>
      <c r="F54412" s="44"/>
    </row>
    <row r="54413" spans="3:6" x14ac:dyDescent="0.2">
      <c r="C54413"/>
      <c r="E54413" s="46"/>
      <c r="F54413" s="44"/>
    </row>
    <row r="54414" spans="3:6" x14ac:dyDescent="0.2">
      <c r="C54414"/>
      <c r="E54414" s="46"/>
      <c r="F54414" s="44"/>
    </row>
    <row r="54415" spans="3:6" x14ac:dyDescent="0.2">
      <c r="C54415"/>
      <c r="E54415" s="46"/>
      <c r="F54415" s="44"/>
    </row>
    <row r="54416" spans="3:6" x14ac:dyDescent="0.2">
      <c r="C54416"/>
      <c r="E54416" s="46"/>
      <c r="F54416" s="44"/>
    </row>
    <row r="54417" spans="3:6" x14ac:dyDescent="0.2">
      <c r="C54417"/>
      <c r="E54417" s="46"/>
      <c r="F54417" s="44"/>
    </row>
    <row r="54418" spans="3:6" x14ac:dyDescent="0.2">
      <c r="C54418"/>
      <c r="E54418" s="46"/>
      <c r="F54418" s="44"/>
    </row>
    <row r="54419" spans="3:6" x14ac:dyDescent="0.2">
      <c r="C54419"/>
      <c r="E54419" s="46"/>
      <c r="F54419" s="44"/>
    </row>
    <row r="54420" spans="3:6" x14ac:dyDescent="0.2">
      <c r="C54420"/>
      <c r="E54420" s="46"/>
      <c r="F54420" s="44"/>
    </row>
    <row r="54421" spans="3:6" x14ac:dyDescent="0.2">
      <c r="C54421"/>
      <c r="E54421" s="46"/>
      <c r="F54421" s="44"/>
    </row>
    <row r="54422" spans="3:6" x14ac:dyDescent="0.2">
      <c r="C54422"/>
      <c r="E54422" s="46"/>
      <c r="F54422" s="44"/>
    </row>
    <row r="54423" spans="3:6" x14ac:dyDescent="0.2">
      <c r="C54423"/>
      <c r="E54423" s="46"/>
      <c r="F54423" s="44"/>
    </row>
    <row r="54424" spans="3:6" x14ac:dyDescent="0.2">
      <c r="C54424"/>
      <c r="E54424" s="46"/>
      <c r="F54424" s="44"/>
    </row>
    <row r="54425" spans="3:6" x14ac:dyDescent="0.2">
      <c r="C54425"/>
      <c r="E54425" s="46"/>
      <c r="F54425" s="44"/>
    </row>
    <row r="54426" spans="3:6" x14ac:dyDescent="0.2">
      <c r="C54426"/>
      <c r="E54426" s="46"/>
      <c r="F54426" s="44"/>
    </row>
    <row r="54427" spans="3:6" x14ac:dyDescent="0.2">
      <c r="C54427"/>
      <c r="E54427" s="46"/>
      <c r="F54427" s="44"/>
    </row>
    <row r="54428" spans="3:6" x14ac:dyDescent="0.2">
      <c r="C54428"/>
      <c r="E54428" s="46"/>
      <c r="F54428" s="44"/>
    </row>
    <row r="54429" spans="3:6" x14ac:dyDescent="0.2">
      <c r="C54429"/>
      <c r="E54429" s="46"/>
      <c r="F54429" s="44"/>
    </row>
    <row r="54430" spans="3:6" x14ac:dyDescent="0.2">
      <c r="C54430"/>
      <c r="E54430" s="46"/>
      <c r="F54430" s="44"/>
    </row>
    <row r="54431" spans="3:6" x14ac:dyDescent="0.2">
      <c r="C54431"/>
      <c r="E54431" s="46"/>
      <c r="F54431" s="44"/>
    </row>
    <row r="54432" spans="3:6" x14ac:dyDescent="0.2">
      <c r="C54432"/>
      <c r="E54432" s="46"/>
      <c r="F54432" s="44"/>
    </row>
    <row r="54433" spans="3:6" x14ac:dyDescent="0.2">
      <c r="C54433"/>
      <c r="E54433" s="46"/>
      <c r="F54433" s="44"/>
    </row>
    <row r="54434" spans="3:6" x14ac:dyDescent="0.2">
      <c r="C54434"/>
      <c r="E54434" s="46"/>
      <c r="F54434" s="44"/>
    </row>
    <row r="54435" spans="3:6" x14ac:dyDescent="0.2">
      <c r="C54435"/>
      <c r="E54435" s="46"/>
      <c r="F54435" s="44"/>
    </row>
    <row r="54436" spans="3:6" x14ac:dyDescent="0.2">
      <c r="C54436"/>
      <c r="E54436" s="46"/>
      <c r="F54436" s="44"/>
    </row>
    <row r="54437" spans="3:6" x14ac:dyDescent="0.2">
      <c r="C54437"/>
      <c r="E54437" s="46"/>
      <c r="F54437" s="44"/>
    </row>
    <row r="54438" spans="3:6" x14ac:dyDescent="0.2">
      <c r="C54438"/>
      <c r="E54438" s="46"/>
      <c r="F54438" s="44"/>
    </row>
    <row r="54439" spans="3:6" x14ac:dyDescent="0.2">
      <c r="C54439"/>
      <c r="E54439" s="46"/>
      <c r="F54439" s="44"/>
    </row>
    <row r="54440" spans="3:6" x14ac:dyDescent="0.2">
      <c r="C54440"/>
      <c r="E54440" s="46"/>
      <c r="F54440" s="44"/>
    </row>
    <row r="54441" spans="3:6" x14ac:dyDescent="0.2">
      <c r="C54441"/>
      <c r="E54441" s="46"/>
      <c r="F54441" s="44"/>
    </row>
    <row r="54442" spans="3:6" x14ac:dyDescent="0.2">
      <c r="C54442"/>
      <c r="E54442" s="46"/>
      <c r="F54442" s="44"/>
    </row>
    <row r="54443" spans="3:6" x14ac:dyDescent="0.2">
      <c r="C54443"/>
      <c r="E54443" s="46"/>
      <c r="F54443" s="44"/>
    </row>
    <row r="54444" spans="3:6" x14ac:dyDescent="0.2">
      <c r="C54444"/>
      <c r="E54444" s="46"/>
      <c r="F54444" s="44"/>
    </row>
    <row r="54445" spans="3:6" x14ac:dyDescent="0.2">
      <c r="C54445"/>
      <c r="E54445" s="46"/>
      <c r="F54445" s="44"/>
    </row>
    <row r="54446" spans="3:6" x14ac:dyDescent="0.2">
      <c r="C54446"/>
      <c r="E54446" s="46"/>
      <c r="F54446" s="44"/>
    </row>
    <row r="54447" spans="3:6" x14ac:dyDescent="0.2">
      <c r="C54447"/>
      <c r="E54447" s="46"/>
      <c r="F54447" s="44"/>
    </row>
    <row r="54448" spans="3:6" x14ac:dyDescent="0.2">
      <c r="C54448"/>
      <c r="E54448" s="46"/>
      <c r="F54448" s="44"/>
    </row>
    <row r="54449" spans="3:6" x14ac:dyDescent="0.2">
      <c r="C54449"/>
      <c r="E54449" s="46"/>
      <c r="F54449" s="44"/>
    </row>
    <row r="54450" spans="3:6" x14ac:dyDescent="0.2">
      <c r="C54450"/>
      <c r="E54450" s="46"/>
      <c r="F54450" s="44"/>
    </row>
    <row r="54451" spans="3:6" x14ac:dyDescent="0.2">
      <c r="C54451"/>
      <c r="E54451" s="46"/>
      <c r="F54451" s="44"/>
    </row>
    <row r="54452" spans="3:6" x14ac:dyDescent="0.2">
      <c r="C54452"/>
      <c r="E54452" s="46"/>
      <c r="F54452" s="44"/>
    </row>
    <row r="54453" spans="3:6" x14ac:dyDescent="0.2">
      <c r="C54453"/>
      <c r="E54453" s="46"/>
      <c r="F54453" s="44"/>
    </row>
    <row r="54454" spans="3:6" x14ac:dyDescent="0.2">
      <c r="C54454"/>
      <c r="E54454" s="46"/>
      <c r="F54454" s="44"/>
    </row>
    <row r="54455" spans="3:6" x14ac:dyDescent="0.2">
      <c r="C54455"/>
      <c r="E54455" s="46"/>
      <c r="F54455" s="44"/>
    </row>
    <row r="54456" spans="3:6" x14ac:dyDescent="0.2">
      <c r="C54456"/>
      <c r="E54456" s="46"/>
      <c r="F54456" s="44"/>
    </row>
    <row r="54457" spans="3:6" x14ac:dyDescent="0.2">
      <c r="C54457"/>
      <c r="E54457" s="46"/>
      <c r="F54457" s="44"/>
    </row>
    <row r="54458" spans="3:6" x14ac:dyDescent="0.2">
      <c r="C54458"/>
      <c r="E54458" s="46"/>
      <c r="F54458" s="44"/>
    </row>
    <row r="54459" spans="3:6" x14ac:dyDescent="0.2">
      <c r="C54459"/>
      <c r="E54459" s="46"/>
      <c r="F54459" s="44"/>
    </row>
    <row r="54460" spans="3:6" x14ac:dyDescent="0.2">
      <c r="C54460"/>
      <c r="E54460" s="46"/>
      <c r="F54460" s="44"/>
    </row>
    <row r="54461" spans="3:6" x14ac:dyDescent="0.2">
      <c r="C54461"/>
      <c r="E54461" s="46"/>
      <c r="F54461" s="44"/>
    </row>
    <row r="54462" spans="3:6" x14ac:dyDescent="0.2">
      <c r="C54462"/>
      <c r="E54462" s="46"/>
      <c r="F54462" s="44"/>
    </row>
    <row r="54463" spans="3:6" x14ac:dyDescent="0.2">
      <c r="C54463"/>
      <c r="E54463" s="46"/>
      <c r="F54463" s="44"/>
    </row>
    <row r="54464" spans="3:6" x14ac:dyDescent="0.2">
      <c r="C54464"/>
      <c r="E54464" s="46"/>
      <c r="F54464" s="44"/>
    </row>
    <row r="54465" spans="3:6" x14ac:dyDescent="0.2">
      <c r="C54465"/>
      <c r="E54465" s="46"/>
      <c r="F54465" s="44"/>
    </row>
    <row r="54466" spans="3:6" x14ac:dyDescent="0.2">
      <c r="C54466"/>
      <c r="E54466" s="46"/>
      <c r="F54466" s="44"/>
    </row>
    <row r="54467" spans="3:6" x14ac:dyDescent="0.2">
      <c r="C54467"/>
      <c r="E54467" s="46"/>
      <c r="F54467" s="44"/>
    </row>
    <row r="54468" spans="3:6" x14ac:dyDescent="0.2">
      <c r="C54468"/>
      <c r="E54468" s="46"/>
      <c r="F54468" s="44"/>
    </row>
    <row r="54469" spans="3:6" x14ac:dyDescent="0.2">
      <c r="C54469"/>
      <c r="E54469" s="46"/>
      <c r="F54469" s="44"/>
    </row>
    <row r="54470" spans="3:6" x14ac:dyDescent="0.2">
      <c r="C54470"/>
      <c r="E54470" s="46"/>
      <c r="F54470" s="44"/>
    </row>
    <row r="54471" spans="3:6" x14ac:dyDescent="0.2">
      <c r="C54471"/>
      <c r="E54471" s="46"/>
      <c r="F54471" s="44"/>
    </row>
    <row r="54472" spans="3:6" x14ac:dyDescent="0.2">
      <c r="C54472"/>
      <c r="E54472" s="46"/>
      <c r="F54472" s="44"/>
    </row>
    <row r="54473" spans="3:6" x14ac:dyDescent="0.2">
      <c r="C54473"/>
      <c r="E54473" s="46"/>
      <c r="F54473" s="44"/>
    </row>
    <row r="54474" spans="3:6" x14ac:dyDescent="0.2">
      <c r="C54474"/>
      <c r="E54474" s="46"/>
      <c r="F54474" s="44"/>
    </row>
    <row r="54475" spans="3:6" x14ac:dyDescent="0.2">
      <c r="C54475"/>
      <c r="E54475" s="46"/>
      <c r="F54475" s="44"/>
    </row>
    <row r="54476" spans="3:6" x14ac:dyDescent="0.2">
      <c r="C54476"/>
      <c r="E54476" s="46"/>
      <c r="F54476" s="44"/>
    </row>
    <row r="54477" spans="3:6" x14ac:dyDescent="0.2">
      <c r="C54477"/>
      <c r="E54477" s="46"/>
      <c r="F54477" s="44"/>
    </row>
    <row r="54478" spans="3:6" x14ac:dyDescent="0.2">
      <c r="C54478"/>
      <c r="E54478" s="46"/>
      <c r="F54478" s="44"/>
    </row>
    <row r="54479" spans="3:6" x14ac:dyDescent="0.2">
      <c r="C54479"/>
      <c r="E54479" s="46"/>
      <c r="F54479" s="44"/>
    </row>
    <row r="54480" spans="3:6" x14ac:dyDescent="0.2">
      <c r="C54480"/>
      <c r="E54480" s="46"/>
      <c r="F54480" s="44"/>
    </row>
    <row r="54481" spans="3:6" x14ac:dyDescent="0.2">
      <c r="C54481"/>
      <c r="E54481" s="46"/>
      <c r="F54481" s="44"/>
    </row>
    <row r="54482" spans="3:6" x14ac:dyDescent="0.2">
      <c r="C54482"/>
      <c r="E54482" s="46"/>
      <c r="F54482" s="44"/>
    </row>
    <row r="54483" spans="3:6" x14ac:dyDescent="0.2">
      <c r="C54483"/>
      <c r="E54483" s="46"/>
      <c r="F54483" s="44"/>
    </row>
    <row r="54484" spans="3:6" x14ac:dyDescent="0.2">
      <c r="C54484"/>
      <c r="E54484" s="46"/>
      <c r="F54484" s="44"/>
    </row>
    <row r="54485" spans="3:6" x14ac:dyDescent="0.2">
      <c r="C54485"/>
      <c r="E54485" s="46"/>
      <c r="F54485" s="44"/>
    </row>
    <row r="54486" spans="3:6" x14ac:dyDescent="0.2">
      <c r="C54486"/>
      <c r="E54486" s="46"/>
      <c r="F54486" s="44"/>
    </row>
    <row r="54487" spans="3:6" x14ac:dyDescent="0.2">
      <c r="C54487"/>
      <c r="E54487" s="46"/>
      <c r="F54487" s="44"/>
    </row>
    <row r="54488" spans="3:6" x14ac:dyDescent="0.2">
      <c r="C54488"/>
      <c r="E54488" s="46"/>
      <c r="F54488" s="44"/>
    </row>
    <row r="54489" spans="3:6" x14ac:dyDescent="0.2">
      <c r="C54489"/>
      <c r="E54489" s="46"/>
      <c r="F54489" s="44"/>
    </row>
    <row r="54490" spans="3:6" x14ac:dyDescent="0.2">
      <c r="C54490"/>
      <c r="E54490" s="46"/>
      <c r="F54490" s="44"/>
    </row>
    <row r="54491" spans="3:6" x14ac:dyDescent="0.2">
      <c r="C54491"/>
      <c r="E54491" s="46"/>
      <c r="F54491" s="44"/>
    </row>
    <row r="54492" spans="3:6" x14ac:dyDescent="0.2">
      <c r="C54492"/>
      <c r="E54492" s="46"/>
      <c r="F54492" s="44"/>
    </row>
    <row r="54493" spans="3:6" x14ac:dyDescent="0.2">
      <c r="C54493"/>
      <c r="E54493" s="46"/>
      <c r="F54493" s="44"/>
    </row>
    <row r="54494" spans="3:6" x14ac:dyDescent="0.2">
      <c r="C54494"/>
      <c r="E54494" s="46"/>
      <c r="F54494" s="44"/>
    </row>
    <row r="54495" spans="3:6" x14ac:dyDescent="0.2">
      <c r="C54495"/>
      <c r="E54495" s="46"/>
      <c r="F54495" s="44"/>
    </row>
    <row r="54496" spans="3:6" x14ac:dyDescent="0.2">
      <c r="C54496"/>
      <c r="E54496" s="46"/>
      <c r="F54496" s="44"/>
    </row>
    <row r="54497" spans="3:6" x14ac:dyDescent="0.2">
      <c r="C54497"/>
      <c r="E54497" s="46"/>
      <c r="F54497" s="44"/>
    </row>
    <row r="54498" spans="3:6" x14ac:dyDescent="0.2">
      <c r="C54498"/>
      <c r="E54498" s="46"/>
      <c r="F54498" s="44"/>
    </row>
    <row r="54499" spans="3:6" x14ac:dyDescent="0.2">
      <c r="C54499"/>
      <c r="E54499" s="46"/>
      <c r="F54499" s="44"/>
    </row>
    <row r="54500" spans="3:6" x14ac:dyDescent="0.2">
      <c r="C54500"/>
      <c r="E54500" s="46"/>
      <c r="F54500" s="44"/>
    </row>
    <row r="54501" spans="3:6" x14ac:dyDescent="0.2">
      <c r="C54501"/>
      <c r="E54501" s="46"/>
      <c r="F54501" s="44"/>
    </row>
    <row r="54502" spans="3:6" x14ac:dyDescent="0.2">
      <c r="C54502"/>
      <c r="E54502" s="46"/>
      <c r="F54502" s="44"/>
    </row>
    <row r="54503" spans="3:6" x14ac:dyDescent="0.2">
      <c r="C54503"/>
      <c r="E54503" s="46"/>
      <c r="F54503" s="44"/>
    </row>
    <row r="54504" spans="3:6" x14ac:dyDescent="0.2">
      <c r="C54504"/>
      <c r="E54504" s="46"/>
      <c r="F54504" s="44"/>
    </row>
    <row r="54505" spans="3:6" x14ac:dyDescent="0.2">
      <c r="C54505"/>
      <c r="E54505" s="46"/>
      <c r="F54505" s="44"/>
    </row>
    <row r="54506" spans="3:6" x14ac:dyDescent="0.2">
      <c r="C54506"/>
      <c r="E54506" s="46"/>
      <c r="F54506" s="44"/>
    </row>
    <row r="54507" spans="3:6" x14ac:dyDescent="0.2">
      <c r="C54507"/>
      <c r="E54507" s="46"/>
      <c r="F54507" s="44"/>
    </row>
    <row r="54508" spans="3:6" x14ac:dyDescent="0.2">
      <c r="C54508"/>
      <c r="E54508" s="46"/>
      <c r="F54508" s="44"/>
    </row>
    <row r="54509" spans="3:6" x14ac:dyDescent="0.2">
      <c r="C54509"/>
      <c r="E54509" s="46"/>
      <c r="F54509" s="44"/>
    </row>
    <row r="54510" spans="3:6" x14ac:dyDescent="0.2">
      <c r="C54510"/>
      <c r="E54510" s="46"/>
      <c r="F54510" s="44"/>
    </row>
    <row r="54511" spans="3:6" x14ac:dyDescent="0.2">
      <c r="C54511"/>
      <c r="E54511" s="46"/>
      <c r="F54511" s="44"/>
    </row>
    <row r="54512" spans="3:6" x14ac:dyDescent="0.2">
      <c r="C54512"/>
      <c r="E54512" s="46"/>
      <c r="F54512" s="44"/>
    </row>
    <row r="54513" spans="3:6" x14ac:dyDescent="0.2">
      <c r="C54513"/>
      <c r="E54513" s="46"/>
      <c r="F54513" s="44"/>
    </row>
    <row r="54514" spans="3:6" x14ac:dyDescent="0.2">
      <c r="C54514"/>
      <c r="E54514" s="46"/>
      <c r="F54514" s="44"/>
    </row>
    <row r="54515" spans="3:6" x14ac:dyDescent="0.2">
      <c r="C54515"/>
      <c r="E54515" s="46"/>
      <c r="F54515" s="44"/>
    </row>
    <row r="54516" spans="3:6" x14ac:dyDescent="0.2">
      <c r="C54516"/>
      <c r="E54516" s="46"/>
      <c r="F54516" s="44"/>
    </row>
    <row r="54517" spans="3:6" x14ac:dyDescent="0.2">
      <c r="C54517"/>
      <c r="E54517" s="46"/>
      <c r="F54517" s="44"/>
    </row>
    <row r="54518" spans="3:6" x14ac:dyDescent="0.2">
      <c r="C54518"/>
      <c r="E54518" s="46"/>
      <c r="F54518" s="44"/>
    </row>
    <row r="54519" spans="3:6" x14ac:dyDescent="0.2">
      <c r="C54519"/>
      <c r="E54519" s="46"/>
      <c r="F54519" s="44"/>
    </row>
    <row r="54520" spans="3:6" x14ac:dyDescent="0.2">
      <c r="C54520"/>
      <c r="E54520" s="46"/>
      <c r="F54520" s="44"/>
    </row>
    <row r="54521" spans="3:6" x14ac:dyDescent="0.2">
      <c r="C54521"/>
      <c r="E54521" s="46"/>
      <c r="F54521" s="44"/>
    </row>
    <row r="54522" spans="3:6" x14ac:dyDescent="0.2">
      <c r="C54522"/>
      <c r="E54522" s="46"/>
      <c r="F54522" s="44"/>
    </row>
    <row r="54523" spans="3:6" x14ac:dyDescent="0.2">
      <c r="C54523"/>
      <c r="E54523" s="46"/>
      <c r="F54523" s="44"/>
    </row>
    <row r="54524" spans="3:6" x14ac:dyDescent="0.2">
      <c r="C54524"/>
      <c r="E54524" s="46"/>
      <c r="F54524" s="44"/>
    </row>
    <row r="54525" spans="3:6" x14ac:dyDescent="0.2">
      <c r="C54525"/>
      <c r="E54525" s="46"/>
      <c r="F54525" s="44"/>
    </row>
    <row r="54526" spans="3:6" x14ac:dyDescent="0.2">
      <c r="C54526"/>
      <c r="E54526" s="46"/>
      <c r="F54526" s="44"/>
    </row>
    <row r="54527" spans="3:6" x14ac:dyDescent="0.2">
      <c r="C54527"/>
      <c r="E54527" s="46"/>
      <c r="F54527" s="44"/>
    </row>
    <row r="54528" spans="3:6" x14ac:dyDescent="0.2">
      <c r="C54528"/>
      <c r="E54528" s="46"/>
      <c r="F54528" s="44"/>
    </row>
    <row r="54529" spans="3:6" x14ac:dyDescent="0.2">
      <c r="C54529"/>
      <c r="E54529" s="46"/>
      <c r="F54529" s="44"/>
    </row>
    <row r="54530" spans="3:6" x14ac:dyDescent="0.2">
      <c r="C54530"/>
      <c r="E54530" s="46"/>
      <c r="F54530" s="44"/>
    </row>
    <row r="54531" spans="3:6" x14ac:dyDescent="0.2">
      <c r="C54531"/>
      <c r="E54531" s="46"/>
      <c r="F54531" s="44"/>
    </row>
    <row r="54532" spans="3:6" x14ac:dyDescent="0.2">
      <c r="C54532"/>
      <c r="E54532" s="46"/>
      <c r="F54532" s="44"/>
    </row>
    <row r="54533" spans="3:6" x14ac:dyDescent="0.2">
      <c r="C54533"/>
      <c r="E54533" s="46"/>
      <c r="F54533" s="44"/>
    </row>
    <row r="54534" spans="3:6" x14ac:dyDescent="0.2">
      <c r="C54534"/>
      <c r="E54534" s="46"/>
      <c r="F54534" s="44"/>
    </row>
    <row r="54535" spans="3:6" x14ac:dyDescent="0.2">
      <c r="C54535"/>
      <c r="E54535" s="46"/>
      <c r="F54535" s="44"/>
    </row>
    <row r="54536" spans="3:6" x14ac:dyDescent="0.2">
      <c r="C54536"/>
      <c r="E54536" s="46"/>
      <c r="F54536" s="44"/>
    </row>
    <row r="54537" spans="3:6" x14ac:dyDescent="0.2">
      <c r="C54537"/>
      <c r="E54537" s="46"/>
      <c r="F54537" s="44"/>
    </row>
    <row r="54538" spans="3:6" x14ac:dyDescent="0.2">
      <c r="C54538"/>
      <c r="E54538" s="46"/>
      <c r="F54538" s="44"/>
    </row>
    <row r="54539" spans="3:6" x14ac:dyDescent="0.2">
      <c r="C54539"/>
      <c r="E54539" s="46"/>
      <c r="F54539" s="44"/>
    </row>
    <row r="54540" spans="3:6" x14ac:dyDescent="0.2">
      <c r="C54540"/>
      <c r="E54540" s="46"/>
      <c r="F54540" s="44"/>
    </row>
    <row r="54541" spans="3:6" x14ac:dyDescent="0.2">
      <c r="C54541"/>
      <c r="E54541" s="46"/>
      <c r="F54541" s="44"/>
    </row>
    <row r="54542" spans="3:6" x14ac:dyDescent="0.2">
      <c r="C54542"/>
      <c r="E54542" s="46"/>
      <c r="F54542" s="44"/>
    </row>
    <row r="54543" spans="3:6" x14ac:dyDescent="0.2">
      <c r="C54543"/>
      <c r="E54543" s="46"/>
      <c r="F54543" s="44"/>
    </row>
    <row r="54544" spans="3:6" x14ac:dyDescent="0.2">
      <c r="C54544"/>
      <c r="E54544" s="46"/>
      <c r="F54544" s="44"/>
    </row>
    <row r="54545" spans="3:6" x14ac:dyDescent="0.2">
      <c r="C54545"/>
      <c r="E54545" s="46"/>
      <c r="F54545" s="44"/>
    </row>
    <row r="54546" spans="3:6" x14ac:dyDescent="0.2">
      <c r="C54546"/>
      <c r="E54546" s="46"/>
      <c r="F54546" s="44"/>
    </row>
    <row r="54547" spans="3:6" x14ac:dyDescent="0.2">
      <c r="C54547"/>
      <c r="E54547" s="46"/>
      <c r="F54547" s="44"/>
    </row>
    <row r="54548" spans="3:6" x14ac:dyDescent="0.2">
      <c r="C54548"/>
      <c r="E54548" s="46"/>
      <c r="F54548" s="44"/>
    </row>
    <row r="54549" spans="3:6" x14ac:dyDescent="0.2">
      <c r="C54549"/>
      <c r="E54549" s="46"/>
      <c r="F54549" s="44"/>
    </row>
    <row r="54550" spans="3:6" x14ac:dyDescent="0.2">
      <c r="C54550"/>
      <c r="E54550" s="46"/>
      <c r="F54550" s="44"/>
    </row>
    <row r="54551" spans="3:6" x14ac:dyDescent="0.2">
      <c r="C54551"/>
      <c r="E54551" s="46"/>
      <c r="F54551" s="44"/>
    </row>
    <row r="54552" spans="3:6" x14ac:dyDescent="0.2">
      <c r="C54552"/>
      <c r="E54552" s="46"/>
      <c r="F54552" s="44"/>
    </row>
    <row r="54553" spans="3:6" x14ac:dyDescent="0.2">
      <c r="C54553"/>
      <c r="E54553" s="46"/>
      <c r="F54553" s="44"/>
    </row>
    <row r="54554" spans="3:6" x14ac:dyDescent="0.2">
      <c r="C54554"/>
      <c r="E54554" s="46"/>
      <c r="F54554" s="44"/>
    </row>
    <row r="54555" spans="3:6" x14ac:dyDescent="0.2">
      <c r="C54555"/>
      <c r="E54555" s="46"/>
      <c r="F54555" s="44"/>
    </row>
    <row r="54556" spans="3:6" x14ac:dyDescent="0.2">
      <c r="C54556"/>
      <c r="E54556" s="46"/>
      <c r="F54556" s="44"/>
    </row>
    <row r="54557" spans="3:6" x14ac:dyDescent="0.2">
      <c r="C54557"/>
      <c r="E54557" s="46"/>
      <c r="F54557" s="44"/>
    </row>
    <row r="54558" spans="3:6" x14ac:dyDescent="0.2">
      <c r="C54558"/>
      <c r="E54558" s="46"/>
      <c r="F54558" s="44"/>
    </row>
    <row r="54559" spans="3:6" x14ac:dyDescent="0.2">
      <c r="C54559"/>
      <c r="E54559" s="46"/>
      <c r="F54559" s="44"/>
    </row>
    <row r="54560" spans="3:6" x14ac:dyDescent="0.2">
      <c r="C54560"/>
      <c r="E54560" s="46"/>
      <c r="F54560" s="44"/>
    </row>
    <row r="54561" spans="3:6" x14ac:dyDescent="0.2">
      <c r="C54561"/>
      <c r="E54561" s="46"/>
      <c r="F54561" s="44"/>
    </row>
    <row r="54562" spans="3:6" x14ac:dyDescent="0.2">
      <c r="C54562"/>
      <c r="E54562" s="46"/>
      <c r="F54562" s="44"/>
    </row>
    <row r="54563" spans="3:6" x14ac:dyDescent="0.2">
      <c r="C54563"/>
      <c r="E54563" s="46"/>
      <c r="F54563" s="44"/>
    </row>
    <row r="54564" spans="3:6" x14ac:dyDescent="0.2">
      <c r="C54564"/>
      <c r="E54564" s="46"/>
      <c r="F54564" s="44"/>
    </row>
    <row r="54565" spans="3:6" x14ac:dyDescent="0.2">
      <c r="C54565"/>
      <c r="E54565" s="46"/>
      <c r="F54565" s="44"/>
    </row>
    <row r="54566" spans="3:6" x14ac:dyDescent="0.2">
      <c r="C54566"/>
      <c r="E54566" s="46"/>
      <c r="F54566" s="44"/>
    </row>
    <row r="54567" spans="3:6" x14ac:dyDescent="0.2">
      <c r="C54567"/>
      <c r="E54567" s="46"/>
      <c r="F54567" s="44"/>
    </row>
    <row r="54568" spans="3:6" x14ac:dyDescent="0.2">
      <c r="C54568"/>
      <c r="E54568" s="46"/>
      <c r="F54568" s="44"/>
    </row>
    <row r="54569" spans="3:6" x14ac:dyDescent="0.2">
      <c r="C54569"/>
      <c r="E54569" s="46"/>
      <c r="F54569" s="44"/>
    </row>
    <row r="54570" spans="3:6" x14ac:dyDescent="0.2">
      <c r="C54570"/>
      <c r="E54570" s="46"/>
      <c r="F54570" s="44"/>
    </row>
    <row r="54571" spans="3:6" x14ac:dyDescent="0.2">
      <c r="C54571"/>
      <c r="E54571" s="46"/>
      <c r="F54571" s="44"/>
    </row>
    <row r="54572" spans="3:6" x14ac:dyDescent="0.2">
      <c r="C54572"/>
      <c r="E54572" s="46"/>
      <c r="F54572" s="44"/>
    </row>
    <row r="54573" spans="3:6" x14ac:dyDescent="0.2">
      <c r="C54573"/>
      <c r="E54573" s="46"/>
      <c r="F54573" s="44"/>
    </row>
    <row r="54574" spans="3:6" x14ac:dyDescent="0.2">
      <c r="C54574"/>
      <c r="E54574" s="46"/>
      <c r="F54574" s="44"/>
    </row>
    <row r="54575" spans="3:6" x14ac:dyDescent="0.2">
      <c r="C54575"/>
      <c r="E54575" s="46"/>
      <c r="F54575" s="44"/>
    </row>
    <row r="54576" spans="3:6" x14ac:dyDescent="0.2">
      <c r="C54576"/>
      <c r="E54576" s="46"/>
      <c r="F54576" s="44"/>
    </row>
    <row r="54577" spans="3:6" x14ac:dyDescent="0.2">
      <c r="C54577"/>
      <c r="E54577" s="46"/>
      <c r="F54577" s="44"/>
    </row>
    <row r="54578" spans="3:6" x14ac:dyDescent="0.2">
      <c r="C54578"/>
      <c r="E54578" s="46"/>
      <c r="F54578" s="44"/>
    </row>
    <row r="54579" spans="3:6" x14ac:dyDescent="0.2">
      <c r="C54579"/>
      <c r="E54579" s="46"/>
      <c r="F54579" s="44"/>
    </row>
    <row r="54580" spans="3:6" x14ac:dyDescent="0.2">
      <c r="C54580"/>
      <c r="E54580" s="46"/>
      <c r="F54580" s="44"/>
    </row>
    <row r="54581" spans="3:6" x14ac:dyDescent="0.2">
      <c r="C54581"/>
      <c r="E54581" s="46"/>
      <c r="F54581" s="44"/>
    </row>
    <row r="54582" spans="3:6" x14ac:dyDescent="0.2">
      <c r="C54582"/>
      <c r="E54582" s="46"/>
      <c r="F54582" s="44"/>
    </row>
    <row r="54583" spans="3:6" x14ac:dyDescent="0.2">
      <c r="C54583"/>
      <c r="E54583" s="46"/>
      <c r="F54583" s="44"/>
    </row>
    <row r="54584" spans="3:6" x14ac:dyDescent="0.2">
      <c r="C54584"/>
      <c r="E54584" s="46"/>
      <c r="F54584" s="44"/>
    </row>
    <row r="54585" spans="3:6" x14ac:dyDescent="0.2">
      <c r="C54585"/>
      <c r="E54585" s="46"/>
      <c r="F54585" s="44"/>
    </row>
    <row r="54586" spans="3:6" x14ac:dyDescent="0.2">
      <c r="C54586"/>
      <c r="E54586" s="46"/>
      <c r="F54586" s="44"/>
    </row>
    <row r="54587" spans="3:6" x14ac:dyDescent="0.2">
      <c r="C54587"/>
      <c r="E54587" s="46"/>
      <c r="F54587" s="44"/>
    </row>
    <row r="54588" spans="3:6" x14ac:dyDescent="0.2">
      <c r="C54588"/>
      <c r="E54588" s="46"/>
      <c r="F54588" s="44"/>
    </row>
    <row r="54589" spans="3:6" x14ac:dyDescent="0.2">
      <c r="C54589"/>
      <c r="E54589" s="46"/>
      <c r="F54589" s="44"/>
    </row>
    <row r="54590" spans="3:6" x14ac:dyDescent="0.2">
      <c r="C54590"/>
      <c r="E54590" s="46"/>
      <c r="F54590" s="44"/>
    </row>
    <row r="54591" spans="3:6" x14ac:dyDescent="0.2">
      <c r="C54591"/>
      <c r="E54591" s="46"/>
      <c r="F54591" s="44"/>
    </row>
    <row r="54592" spans="3:6" x14ac:dyDescent="0.2">
      <c r="C54592"/>
      <c r="E54592" s="46"/>
      <c r="F54592" s="44"/>
    </row>
    <row r="54593" spans="3:6" x14ac:dyDescent="0.2">
      <c r="C54593"/>
      <c r="E54593" s="46"/>
      <c r="F54593" s="44"/>
    </row>
    <row r="54594" spans="3:6" x14ac:dyDescent="0.2">
      <c r="C54594"/>
      <c r="E54594" s="46"/>
      <c r="F54594" s="44"/>
    </row>
    <row r="54595" spans="3:6" x14ac:dyDescent="0.2">
      <c r="C54595"/>
      <c r="E54595" s="46"/>
      <c r="F54595" s="44"/>
    </row>
    <row r="54596" spans="3:6" x14ac:dyDescent="0.2">
      <c r="C54596"/>
      <c r="E54596" s="46"/>
      <c r="F54596" s="44"/>
    </row>
    <row r="54597" spans="3:6" x14ac:dyDescent="0.2">
      <c r="C54597"/>
      <c r="E54597" s="46"/>
      <c r="F54597" s="44"/>
    </row>
    <row r="54598" spans="3:6" x14ac:dyDescent="0.2">
      <c r="C54598"/>
      <c r="E54598" s="46"/>
      <c r="F54598" s="44"/>
    </row>
    <row r="54599" spans="3:6" x14ac:dyDescent="0.2">
      <c r="C54599"/>
      <c r="E54599" s="46"/>
      <c r="F54599" s="44"/>
    </row>
    <row r="54600" spans="3:6" x14ac:dyDescent="0.2">
      <c r="C54600"/>
      <c r="E54600" s="46"/>
      <c r="F54600" s="44"/>
    </row>
    <row r="54601" spans="3:6" x14ac:dyDescent="0.2">
      <c r="C54601"/>
      <c r="E54601" s="46"/>
      <c r="F54601" s="44"/>
    </row>
    <row r="54602" spans="3:6" x14ac:dyDescent="0.2">
      <c r="C54602"/>
      <c r="E54602" s="46"/>
      <c r="F54602" s="44"/>
    </row>
    <row r="54603" spans="3:6" x14ac:dyDescent="0.2">
      <c r="C54603"/>
      <c r="E54603" s="46"/>
      <c r="F54603" s="44"/>
    </row>
    <row r="54604" spans="3:6" x14ac:dyDescent="0.2">
      <c r="C54604"/>
      <c r="E54604" s="46"/>
      <c r="F54604" s="44"/>
    </row>
    <row r="54605" spans="3:6" x14ac:dyDescent="0.2">
      <c r="C54605"/>
      <c r="E54605" s="46"/>
      <c r="F54605" s="44"/>
    </row>
    <row r="54606" spans="3:6" x14ac:dyDescent="0.2">
      <c r="C54606"/>
      <c r="E54606" s="46"/>
      <c r="F54606" s="44"/>
    </row>
    <row r="54607" spans="3:6" x14ac:dyDescent="0.2">
      <c r="C54607"/>
      <c r="E54607" s="46"/>
      <c r="F54607" s="44"/>
    </row>
    <row r="54608" spans="3:6" x14ac:dyDescent="0.2">
      <c r="C54608"/>
      <c r="E54608" s="46"/>
      <c r="F54608" s="44"/>
    </row>
    <row r="54609" spans="3:6" x14ac:dyDescent="0.2">
      <c r="C54609"/>
      <c r="E54609" s="46"/>
      <c r="F54609" s="44"/>
    </row>
    <row r="54610" spans="3:6" x14ac:dyDescent="0.2">
      <c r="C54610"/>
      <c r="E54610" s="46"/>
      <c r="F54610" s="44"/>
    </row>
    <row r="54611" spans="3:6" x14ac:dyDescent="0.2">
      <c r="C54611"/>
      <c r="E54611" s="46"/>
      <c r="F54611" s="44"/>
    </row>
    <row r="54612" spans="3:6" x14ac:dyDescent="0.2">
      <c r="C54612"/>
      <c r="E54612" s="46"/>
      <c r="F54612" s="44"/>
    </row>
    <row r="54613" spans="3:6" x14ac:dyDescent="0.2">
      <c r="C54613"/>
      <c r="E54613" s="46"/>
      <c r="F54613" s="44"/>
    </row>
    <row r="54614" spans="3:6" x14ac:dyDescent="0.2">
      <c r="C54614"/>
      <c r="E54614" s="46"/>
      <c r="F54614" s="44"/>
    </row>
    <row r="54615" spans="3:6" x14ac:dyDescent="0.2">
      <c r="C54615"/>
      <c r="E54615" s="46"/>
      <c r="F54615" s="44"/>
    </row>
    <row r="54616" spans="3:6" x14ac:dyDescent="0.2">
      <c r="C54616"/>
      <c r="E54616" s="46"/>
      <c r="F54616" s="44"/>
    </row>
    <row r="54617" spans="3:6" x14ac:dyDescent="0.2">
      <c r="C54617"/>
      <c r="E54617" s="46"/>
      <c r="F54617" s="44"/>
    </row>
    <row r="54618" spans="3:6" x14ac:dyDescent="0.2">
      <c r="C54618"/>
      <c r="E54618" s="46"/>
      <c r="F54618" s="44"/>
    </row>
    <row r="54619" spans="3:6" x14ac:dyDescent="0.2">
      <c r="C54619"/>
      <c r="E54619" s="46"/>
      <c r="F54619" s="44"/>
    </row>
    <row r="54620" spans="3:6" x14ac:dyDescent="0.2">
      <c r="C54620"/>
      <c r="E54620" s="46"/>
      <c r="F54620" s="44"/>
    </row>
    <row r="54621" spans="3:6" x14ac:dyDescent="0.2">
      <c r="C54621"/>
      <c r="E54621" s="46"/>
      <c r="F54621" s="44"/>
    </row>
    <row r="54622" spans="3:6" x14ac:dyDescent="0.2">
      <c r="C54622"/>
      <c r="E54622" s="46"/>
      <c r="F54622" s="44"/>
    </row>
    <row r="54623" spans="3:6" x14ac:dyDescent="0.2">
      <c r="C54623"/>
      <c r="E54623" s="46"/>
      <c r="F54623" s="44"/>
    </row>
    <row r="54624" spans="3:6" x14ac:dyDescent="0.2">
      <c r="C54624"/>
      <c r="E54624" s="46"/>
      <c r="F54624" s="44"/>
    </row>
    <row r="54625" spans="3:6" x14ac:dyDescent="0.2">
      <c r="C54625"/>
      <c r="E54625" s="46"/>
      <c r="F54625" s="44"/>
    </row>
    <row r="54626" spans="3:6" x14ac:dyDescent="0.2">
      <c r="C54626"/>
      <c r="E54626" s="46"/>
      <c r="F54626" s="44"/>
    </row>
    <row r="54627" spans="3:6" x14ac:dyDescent="0.2">
      <c r="C54627"/>
      <c r="E54627" s="46"/>
      <c r="F54627" s="44"/>
    </row>
    <row r="54628" spans="3:6" x14ac:dyDescent="0.2">
      <c r="C54628"/>
      <c r="E54628" s="46"/>
      <c r="F54628" s="44"/>
    </row>
    <row r="54629" spans="3:6" x14ac:dyDescent="0.2">
      <c r="C54629"/>
      <c r="E54629" s="46"/>
      <c r="F54629" s="44"/>
    </row>
    <row r="54630" spans="3:6" x14ac:dyDescent="0.2">
      <c r="C54630"/>
      <c r="E54630" s="46"/>
      <c r="F54630" s="44"/>
    </row>
    <row r="54631" spans="3:6" x14ac:dyDescent="0.2">
      <c r="C54631"/>
      <c r="E54631" s="46"/>
      <c r="F54631" s="44"/>
    </row>
    <row r="54632" spans="3:6" x14ac:dyDescent="0.2">
      <c r="C54632"/>
      <c r="E54632" s="46"/>
      <c r="F54632" s="44"/>
    </row>
    <row r="54633" spans="3:6" x14ac:dyDescent="0.2">
      <c r="C54633"/>
      <c r="E54633" s="46"/>
      <c r="F54633" s="44"/>
    </row>
    <row r="54634" spans="3:6" x14ac:dyDescent="0.2">
      <c r="C54634"/>
      <c r="E54634" s="46"/>
      <c r="F54634" s="44"/>
    </row>
    <row r="54635" spans="3:6" x14ac:dyDescent="0.2">
      <c r="C54635"/>
      <c r="E54635" s="46"/>
      <c r="F54635" s="44"/>
    </row>
    <row r="54636" spans="3:6" x14ac:dyDescent="0.2">
      <c r="C54636"/>
      <c r="E54636" s="46"/>
      <c r="F54636" s="44"/>
    </row>
    <row r="54637" spans="3:6" x14ac:dyDescent="0.2">
      <c r="C54637"/>
      <c r="E54637" s="46"/>
      <c r="F54637" s="44"/>
    </row>
    <row r="54638" spans="3:6" x14ac:dyDescent="0.2">
      <c r="C54638"/>
      <c r="E54638" s="46"/>
      <c r="F54638" s="44"/>
    </row>
    <row r="54639" spans="3:6" x14ac:dyDescent="0.2">
      <c r="C54639"/>
      <c r="E54639" s="46"/>
      <c r="F54639" s="44"/>
    </row>
    <row r="54640" spans="3:6" x14ac:dyDescent="0.2">
      <c r="C54640"/>
      <c r="E54640" s="46"/>
      <c r="F54640" s="44"/>
    </row>
    <row r="54641" spans="3:6" x14ac:dyDescent="0.2">
      <c r="C54641"/>
      <c r="E54641" s="46"/>
      <c r="F54641" s="44"/>
    </row>
    <row r="54642" spans="3:6" x14ac:dyDescent="0.2">
      <c r="C54642"/>
      <c r="E54642" s="46"/>
      <c r="F54642" s="44"/>
    </row>
    <row r="54643" spans="3:6" x14ac:dyDescent="0.2">
      <c r="C54643"/>
      <c r="E54643" s="46"/>
      <c r="F54643" s="44"/>
    </row>
    <row r="54644" spans="3:6" x14ac:dyDescent="0.2">
      <c r="C54644"/>
      <c r="E54644" s="46"/>
      <c r="F54644" s="44"/>
    </row>
    <row r="54645" spans="3:6" x14ac:dyDescent="0.2">
      <c r="C54645"/>
      <c r="E54645" s="46"/>
      <c r="F54645" s="44"/>
    </row>
    <row r="54646" spans="3:6" x14ac:dyDescent="0.2">
      <c r="C54646"/>
      <c r="E54646" s="46"/>
      <c r="F54646" s="44"/>
    </row>
    <row r="54647" spans="3:6" x14ac:dyDescent="0.2">
      <c r="C54647"/>
      <c r="E54647" s="46"/>
      <c r="F54647" s="44"/>
    </row>
    <row r="54648" spans="3:6" x14ac:dyDescent="0.2">
      <c r="C54648"/>
      <c r="E54648" s="46"/>
      <c r="F54648" s="44"/>
    </row>
    <row r="54649" spans="3:6" x14ac:dyDescent="0.2">
      <c r="C54649"/>
      <c r="E54649" s="46"/>
      <c r="F54649" s="44"/>
    </row>
    <row r="54650" spans="3:6" x14ac:dyDescent="0.2">
      <c r="C54650"/>
      <c r="E54650" s="46"/>
      <c r="F54650" s="44"/>
    </row>
    <row r="54651" spans="3:6" x14ac:dyDescent="0.2">
      <c r="C54651"/>
      <c r="E54651" s="46"/>
      <c r="F54651" s="44"/>
    </row>
    <row r="54652" spans="3:6" x14ac:dyDescent="0.2">
      <c r="C54652"/>
      <c r="E54652" s="46"/>
      <c r="F54652" s="44"/>
    </row>
    <row r="54653" spans="3:6" x14ac:dyDescent="0.2">
      <c r="C54653"/>
      <c r="E54653" s="46"/>
      <c r="F54653" s="44"/>
    </row>
    <row r="54654" spans="3:6" x14ac:dyDescent="0.2">
      <c r="C54654"/>
      <c r="E54654" s="46"/>
      <c r="F54654" s="44"/>
    </row>
    <row r="54655" spans="3:6" x14ac:dyDescent="0.2">
      <c r="C54655"/>
      <c r="E54655" s="46"/>
      <c r="F54655" s="44"/>
    </row>
    <row r="54656" spans="3:6" x14ac:dyDescent="0.2">
      <c r="C54656"/>
      <c r="E54656" s="46"/>
      <c r="F54656" s="44"/>
    </row>
    <row r="54657" spans="3:6" x14ac:dyDescent="0.2">
      <c r="C54657"/>
      <c r="E54657" s="46"/>
      <c r="F54657" s="44"/>
    </row>
    <row r="54658" spans="3:6" x14ac:dyDescent="0.2">
      <c r="C54658"/>
      <c r="E54658" s="46"/>
      <c r="F54658" s="44"/>
    </row>
    <row r="54659" spans="3:6" x14ac:dyDescent="0.2">
      <c r="C54659"/>
      <c r="E54659" s="46"/>
      <c r="F54659" s="44"/>
    </row>
    <row r="54660" spans="3:6" x14ac:dyDescent="0.2">
      <c r="C54660"/>
      <c r="E54660" s="46"/>
      <c r="F54660" s="44"/>
    </row>
    <row r="54661" spans="3:6" x14ac:dyDescent="0.2">
      <c r="C54661"/>
      <c r="E54661" s="46"/>
      <c r="F54661" s="44"/>
    </row>
    <row r="54662" spans="3:6" x14ac:dyDescent="0.2">
      <c r="C54662"/>
      <c r="E54662" s="46"/>
      <c r="F54662" s="44"/>
    </row>
    <row r="54663" spans="3:6" x14ac:dyDescent="0.2">
      <c r="C54663"/>
      <c r="E54663" s="46"/>
      <c r="F54663" s="44"/>
    </row>
    <row r="54664" spans="3:6" x14ac:dyDescent="0.2">
      <c r="C54664"/>
      <c r="E54664" s="46"/>
      <c r="F54664" s="44"/>
    </row>
    <row r="54665" spans="3:6" x14ac:dyDescent="0.2">
      <c r="C54665"/>
      <c r="E54665" s="46"/>
      <c r="F54665" s="44"/>
    </row>
    <row r="54666" spans="3:6" x14ac:dyDescent="0.2">
      <c r="C54666"/>
      <c r="E54666" s="46"/>
      <c r="F54666" s="44"/>
    </row>
    <row r="54667" spans="3:6" x14ac:dyDescent="0.2">
      <c r="C54667"/>
      <c r="E54667" s="46"/>
      <c r="F54667" s="44"/>
    </row>
    <row r="54668" spans="3:6" x14ac:dyDescent="0.2">
      <c r="C54668"/>
      <c r="E54668" s="46"/>
      <c r="F54668" s="44"/>
    </row>
    <row r="54669" spans="3:6" x14ac:dyDescent="0.2">
      <c r="C54669"/>
      <c r="E54669" s="46"/>
      <c r="F54669" s="44"/>
    </row>
    <row r="54670" spans="3:6" x14ac:dyDescent="0.2">
      <c r="C54670"/>
      <c r="E54670" s="46"/>
      <c r="F54670" s="44"/>
    </row>
    <row r="54671" spans="3:6" x14ac:dyDescent="0.2">
      <c r="C54671"/>
      <c r="E54671" s="46"/>
      <c r="F54671" s="44"/>
    </row>
    <row r="54672" spans="3:6" x14ac:dyDescent="0.2">
      <c r="C54672"/>
      <c r="E54672" s="46"/>
      <c r="F54672" s="44"/>
    </row>
    <row r="54673" spans="3:6" x14ac:dyDescent="0.2">
      <c r="C54673"/>
      <c r="E54673" s="46"/>
      <c r="F54673" s="44"/>
    </row>
    <row r="54674" spans="3:6" x14ac:dyDescent="0.2">
      <c r="C54674"/>
      <c r="E54674" s="46"/>
      <c r="F54674" s="44"/>
    </row>
    <row r="54675" spans="3:6" x14ac:dyDescent="0.2">
      <c r="C54675"/>
      <c r="E54675" s="46"/>
      <c r="F54675" s="44"/>
    </row>
    <row r="54676" spans="3:6" x14ac:dyDescent="0.2">
      <c r="C54676"/>
      <c r="E54676" s="46"/>
      <c r="F54676" s="44"/>
    </row>
    <row r="54677" spans="3:6" x14ac:dyDescent="0.2">
      <c r="C54677"/>
      <c r="E54677" s="46"/>
      <c r="F54677" s="44"/>
    </row>
    <row r="54678" spans="3:6" x14ac:dyDescent="0.2">
      <c r="C54678"/>
      <c r="E54678" s="46"/>
      <c r="F54678" s="44"/>
    </row>
    <row r="54679" spans="3:6" x14ac:dyDescent="0.2">
      <c r="C54679"/>
      <c r="E54679" s="46"/>
      <c r="F54679" s="44"/>
    </row>
    <row r="54680" spans="3:6" x14ac:dyDescent="0.2">
      <c r="C54680"/>
      <c r="E54680" s="46"/>
      <c r="F54680" s="44"/>
    </row>
    <row r="54681" spans="3:6" x14ac:dyDescent="0.2">
      <c r="C54681"/>
      <c r="E54681" s="46"/>
      <c r="F54681" s="44"/>
    </row>
    <row r="54682" spans="3:6" x14ac:dyDescent="0.2">
      <c r="C54682"/>
      <c r="E54682" s="46"/>
      <c r="F54682" s="44"/>
    </row>
    <row r="54683" spans="3:6" x14ac:dyDescent="0.2">
      <c r="C54683"/>
      <c r="E54683" s="46"/>
      <c r="F54683" s="44"/>
    </row>
    <row r="54684" spans="3:6" x14ac:dyDescent="0.2">
      <c r="C54684"/>
      <c r="E54684" s="46"/>
      <c r="F54684" s="44"/>
    </row>
    <row r="54685" spans="3:6" x14ac:dyDescent="0.2">
      <c r="C54685"/>
      <c r="E54685" s="46"/>
      <c r="F54685" s="44"/>
    </row>
    <row r="54686" spans="3:6" x14ac:dyDescent="0.2">
      <c r="C54686"/>
      <c r="E54686" s="46"/>
      <c r="F54686" s="44"/>
    </row>
    <row r="54687" spans="3:6" x14ac:dyDescent="0.2">
      <c r="C54687"/>
      <c r="E54687" s="46"/>
      <c r="F54687" s="44"/>
    </row>
    <row r="54688" spans="3:6" x14ac:dyDescent="0.2">
      <c r="C54688"/>
      <c r="E54688" s="46"/>
      <c r="F54688" s="44"/>
    </row>
    <row r="54689" spans="3:6" x14ac:dyDescent="0.2">
      <c r="C54689"/>
      <c r="E54689" s="46"/>
      <c r="F54689" s="44"/>
    </row>
    <row r="54690" spans="3:6" x14ac:dyDescent="0.2">
      <c r="C54690"/>
      <c r="E54690" s="46"/>
      <c r="F54690" s="44"/>
    </row>
    <row r="54691" spans="3:6" x14ac:dyDescent="0.2">
      <c r="C54691"/>
      <c r="E54691" s="46"/>
      <c r="F54691" s="44"/>
    </row>
    <row r="54692" spans="3:6" x14ac:dyDescent="0.2">
      <c r="C54692"/>
      <c r="E54692" s="46"/>
      <c r="F54692" s="44"/>
    </row>
    <row r="54693" spans="3:6" x14ac:dyDescent="0.2">
      <c r="C54693"/>
      <c r="E54693" s="46"/>
      <c r="F54693" s="44"/>
    </row>
    <row r="54694" spans="3:6" x14ac:dyDescent="0.2">
      <c r="C54694"/>
      <c r="E54694" s="46"/>
      <c r="F54694" s="44"/>
    </row>
    <row r="54695" spans="3:6" x14ac:dyDescent="0.2">
      <c r="C54695"/>
      <c r="E54695" s="46"/>
      <c r="F54695" s="44"/>
    </row>
    <row r="54696" spans="3:6" x14ac:dyDescent="0.2">
      <c r="C54696"/>
      <c r="E54696" s="46"/>
      <c r="F54696" s="44"/>
    </row>
    <row r="54697" spans="3:6" x14ac:dyDescent="0.2">
      <c r="C54697"/>
      <c r="E54697" s="46"/>
      <c r="F54697" s="44"/>
    </row>
    <row r="54698" spans="3:6" x14ac:dyDescent="0.2">
      <c r="C54698"/>
      <c r="E54698" s="46"/>
      <c r="F54698" s="44"/>
    </row>
    <row r="54699" spans="3:6" x14ac:dyDescent="0.2">
      <c r="C54699"/>
      <c r="E54699" s="46"/>
      <c r="F54699" s="44"/>
    </row>
    <row r="54700" spans="3:6" x14ac:dyDescent="0.2">
      <c r="C54700"/>
      <c r="E54700" s="46"/>
      <c r="F54700" s="44"/>
    </row>
    <row r="54701" spans="3:6" x14ac:dyDescent="0.2">
      <c r="C54701"/>
      <c r="E54701" s="46"/>
      <c r="F54701" s="44"/>
    </row>
    <row r="54702" spans="3:6" x14ac:dyDescent="0.2">
      <c r="C54702"/>
      <c r="E54702" s="46"/>
      <c r="F54702" s="44"/>
    </row>
    <row r="54703" spans="3:6" x14ac:dyDescent="0.2">
      <c r="C54703"/>
      <c r="E54703" s="46"/>
      <c r="F54703" s="44"/>
    </row>
    <row r="54704" spans="3:6" x14ac:dyDescent="0.2">
      <c r="C54704"/>
      <c r="E54704" s="46"/>
      <c r="F54704" s="44"/>
    </row>
    <row r="54705" spans="3:6" x14ac:dyDescent="0.2">
      <c r="C54705"/>
      <c r="E54705" s="46"/>
      <c r="F54705" s="44"/>
    </row>
    <row r="54706" spans="3:6" x14ac:dyDescent="0.2">
      <c r="C54706"/>
      <c r="E54706" s="46"/>
      <c r="F54706" s="44"/>
    </row>
    <row r="54707" spans="3:6" x14ac:dyDescent="0.2">
      <c r="C54707"/>
      <c r="E54707" s="46"/>
      <c r="F54707" s="44"/>
    </row>
    <row r="54708" spans="3:6" x14ac:dyDescent="0.2">
      <c r="C54708"/>
      <c r="E54708" s="46"/>
      <c r="F54708" s="44"/>
    </row>
    <row r="54709" spans="3:6" x14ac:dyDescent="0.2">
      <c r="C54709"/>
      <c r="E54709" s="46"/>
      <c r="F54709" s="44"/>
    </row>
    <row r="54710" spans="3:6" x14ac:dyDescent="0.2">
      <c r="C54710"/>
      <c r="E54710" s="46"/>
      <c r="F54710" s="44"/>
    </row>
    <row r="54711" spans="3:6" x14ac:dyDescent="0.2">
      <c r="C54711"/>
      <c r="E54711" s="46"/>
      <c r="F54711" s="44"/>
    </row>
    <row r="54712" spans="3:6" x14ac:dyDescent="0.2">
      <c r="C54712"/>
      <c r="E54712" s="46"/>
      <c r="F54712" s="44"/>
    </row>
    <row r="54713" spans="3:6" x14ac:dyDescent="0.2">
      <c r="C54713"/>
      <c r="E54713" s="46"/>
      <c r="F54713" s="44"/>
    </row>
    <row r="54714" spans="3:6" x14ac:dyDescent="0.2">
      <c r="C54714"/>
      <c r="E54714" s="46"/>
      <c r="F54714" s="44"/>
    </row>
    <row r="54715" spans="3:6" x14ac:dyDescent="0.2">
      <c r="C54715"/>
      <c r="E54715" s="46"/>
      <c r="F54715" s="44"/>
    </row>
    <row r="54716" spans="3:6" x14ac:dyDescent="0.2">
      <c r="C54716"/>
      <c r="E54716" s="46"/>
      <c r="F54716" s="44"/>
    </row>
    <row r="54717" spans="3:6" x14ac:dyDescent="0.2">
      <c r="C54717"/>
      <c r="E54717" s="46"/>
      <c r="F54717" s="44"/>
    </row>
    <row r="54718" spans="3:6" x14ac:dyDescent="0.2">
      <c r="C54718"/>
      <c r="E54718" s="46"/>
      <c r="F54718" s="44"/>
    </row>
    <row r="54719" spans="3:6" x14ac:dyDescent="0.2">
      <c r="C54719"/>
      <c r="E54719" s="46"/>
      <c r="F54719" s="44"/>
    </row>
    <row r="54720" spans="3:6" x14ac:dyDescent="0.2">
      <c r="C54720"/>
      <c r="E54720" s="46"/>
      <c r="F54720" s="44"/>
    </row>
    <row r="54721" spans="3:6" x14ac:dyDescent="0.2">
      <c r="C54721"/>
      <c r="E54721" s="46"/>
      <c r="F54721" s="44"/>
    </row>
    <row r="54722" spans="3:6" x14ac:dyDescent="0.2">
      <c r="C54722"/>
      <c r="E54722" s="46"/>
      <c r="F54722" s="44"/>
    </row>
    <row r="54723" spans="3:6" x14ac:dyDescent="0.2">
      <c r="C54723"/>
      <c r="E54723" s="46"/>
      <c r="F54723" s="44"/>
    </row>
    <row r="54724" spans="3:6" x14ac:dyDescent="0.2">
      <c r="C54724"/>
      <c r="E54724" s="46"/>
      <c r="F54724" s="44"/>
    </row>
    <row r="54725" spans="3:6" x14ac:dyDescent="0.2">
      <c r="C54725"/>
      <c r="E54725" s="46"/>
      <c r="F54725" s="44"/>
    </row>
    <row r="54726" spans="3:6" x14ac:dyDescent="0.2">
      <c r="C54726"/>
      <c r="E54726" s="46"/>
      <c r="F54726" s="44"/>
    </row>
    <row r="54727" spans="3:6" x14ac:dyDescent="0.2">
      <c r="C54727"/>
      <c r="E54727" s="46"/>
      <c r="F54727" s="44"/>
    </row>
    <row r="54728" spans="3:6" x14ac:dyDescent="0.2">
      <c r="C54728"/>
      <c r="E54728" s="46"/>
      <c r="F54728" s="44"/>
    </row>
    <row r="54729" spans="3:6" x14ac:dyDescent="0.2">
      <c r="C54729"/>
      <c r="E54729" s="46"/>
      <c r="F54729" s="44"/>
    </row>
    <row r="54730" spans="3:6" x14ac:dyDescent="0.2">
      <c r="C54730"/>
      <c r="E54730" s="46"/>
      <c r="F54730" s="44"/>
    </row>
    <row r="54731" spans="3:6" x14ac:dyDescent="0.2">
      <c r="C54731"/>
      <c r="E54731" s="46"/>
      <c r="F54731" s="44"/>
    </row>
    <row r="54732" spans="3:6" x14ac:dyDescent="0.2">
      <c r="C54732"/>
      <c r="E54732" s="46"/>
      <c r="F54732" s="44"/>
    </row>
    <row r="54733" spans="3:6" x14ac:dyDescent="0.2">
      <c r="C54733"/>
      <c r="E54733" s="46"/>
      <c r="F54733" s="44"/>
    </row>
    <row r="54734" spans="3:6" x14ac:dyDescent="0.2">
      <c r="C54734"/>
      <c r="E54734" s="46"/>
      <c r="F54734" s="44"/>
    </row>
    <row r="54735" spans="3:6" x14ac:dyDescent="0.2">
      <c r="C54735"/>
      <c r="E54735" s="46"/>
      <c r="F54735" s="44"/>
    </row>
    <row r="54736" spans="3:6" x14ac:dyDescent="0.2">
      <c r="C54736"/>
      <c r="E54736" s="46"/>
      <c r="F54736" s="44"/>
    </row>
    <row r="54737" spans="3:6" x14ac:dyDescent="0.2">
      <c r="C54737"/>
      <c r="E54737" s="46"/>
      <c r="F54737" s="44"/>
    </row>
    <row r="54738" spans="3:6" x14ac:dyDescent="0.2">
      <c r="C54738"/>
      <c r="E54738" s="46"/>
      <c r="F54738" s="44"/>
    </row>
    <row r="54739" spans="3:6" x14ac:dyDescent="0.2">
      <c r="C54739"/>
      <c r="E54739" s="46"/>
      <c r="F54739" s="44"/>
    </row>
    <row r="54740" spans="3:6" x14ac:dyDescent="0.2">
      <c r="C54740"/>
      <c r="E54740" s="46"/>
      <c r="F54740" s="44"/>
    </row>
    <row r="54741" spans="3:6" x14ac:dyDescent="0.2">
      <c r="C54741"/>
      <c r="E54741" s="46"/>
      <c r="F54741" s="44"/>
    </row>
    <row r="54742" spans="3:6" x14ac:dyDescent="0.2">
      <c r="C54742"/>
      <c r="E54742" s="46"/>
      <c r="F54742" s="44"/>
    </row>
    <row r="54743" spans="3:6" x14ac:dyDescent="0.2">
      <c r="C54743"/>
      <c r="E54743" s="46"/>
      <c r="F54743" s="44"/>
    </row>
    <row r="54744" spans="3:6" x14ac:dyDescent="0.2">
      <c r="C54744"/>
      <c r="E54744" s="46"/>
      <c r="F54744" s="44"/>
    </row>
    <row r="54745" spans="3:6" x14ac:dyDescent="0.2">
      <c r="C54745"/>
      <c r="E54745" s="46"/>
      <c r="F54745" s="44"/>
    </row>
    <row r="54746" spans="3:6" x14ac:dyDescent="0.2">
      <c r="C54746"/>
      <c r="E54746" s="46"/>
      <c r="F54746" s="44"/>
    </row>
    <row r="54747" spans="3:6" x14ac:dyDescent="0.2">
      <c r="C54747"/>
      <c r="E54747" s="46"/>
      <c r="F54747" s="44"/>
    </row>
    <row r="54748" spans="3:6" x14ac:dyDescent="0.2">
      <c r="C54748"/>
      <c r="E54748" s="46"/>
      <c r="F54748" s="44"/>
    </row>
    <row r="54749" spans="3:6" x14ac:dyDescent="0.2">
      <c r="C54749"/>
      <c r="E54749" s="46"/>
      <c r="F54749" s="44"/>
    </row>
    <row r="54750" spans="3:6" x14ac:dyDescent="0.2">
      <c r="C54750"/>
      <c r="E54750" s="46"/>
      <c r="F54750" s="44"/>
    </row>
    <row r="54751" spans="3:6" x14ac:dyDescent="0.2">
      <c r="C54751"/>
      <c r="E54751" s="46"/>
      <c r="F54751" s="44"/>
    </row>
    <row r="54752" spans="3:6" x14ac:dyDescent="0.2">
      <c r="C54752"/>
      <c r="E54752" s="46"/>
      <c r="F54752" s="44"/>
    </row>
    <row r="54753" spans="3:6" x14ac:dyDescent="0.2">
      <c r="C54753"/>
      <c r="E54753" s="46"/>
      <c r="F54753" s="44"/>
    </row>
    <row r="54754" spans="3:6" x14ac:dyDescent="0.2">
      <c r="C54754"/>
      <c r="E54754" s="46"/>
      <c r="F54754" s="44"/>
    </row>
    <row r="54755" spans="3:6" x14ac:dyDescent="0.2">
      <c r="C54755"/>
      <c r="E54755" s="46"/>
      <c r="F54755" s="44"/>
    </row>
    <row r="54756" spans="3:6" x14ac:dyDescent="0.2">
      <c r="C54756"/>
      <c r="E54756" s="46"/>
      <c r="F54756" s="44"/>
    </row>
    <row r="54757" spans="3:6" x14ac:dyDescent="0.2">
      <c r="C54757"/>
      <c r="E54757" s="46"/>
      <c r="F54757" s="44"/>
    </row>
    <row r="54758" spans="3:6" x14ac:dyDescent="0.2">
      <c r="C54758"/>
      <c r="E54758" s="46"/>
      <c r="F54758" s="44"/>
    </row>
    <row r="54759" spans="3:6" x14ac:dyDescent="0.2">
      <c r="C54759"/>
      <c r="E54759" s="46"/>
      <c r="F54759" s="44"/>
    </row>
    <row r="54760" spans="3:6" x14ac:dyDescent="0.2">
      <c r="C54760"/>
      <c r="E54760" s="46"/>
      <c r="F54760" s="44"/>
    </row>
    <row r="54761" spans="3:6" x14ac:dyDescent="0.2">
      <c r="C54761"/>
      <c r="E54761" s="46"/>
      <c r="F54761" s="44"/>
    </row>
    <row r="54762" spans="3:6" x14ac:dyDescent="0.2">
      <c r="C54762"/>
      <c r="E54762" s="46"/>
      <c r="F54762" s="44"/>
    </row>
    <row r="54763" spans="3:6" x14ac:dyDescent="0.2">
      <c r="C54763"/>
      <c r="E54763" s="46"/>
      <c r="F54763" s="44"/>
    </row>
    <row r="54764" spans="3:6" x14ac:dyDescent="0.2">
      <c r="C54764"/>
      <c r="E54764" s="46"/>
      <c r="F54764" s="44"/>
    </row>
    <row r="54765" spans="3:6" x14ac:dyDescent="0.2">
      <c r="C54765"/>
      <c r="E54765" s="46"/>
      <c r="F54765" s="44"/>
    </row>
    <row r="54766" spans="3:6" x14ac:dyDescent="0.2">
      <c r="C54766"/>
      <c r="E54766" s="46"/>
      <c r="F54766" s="44"/>
    </row>
    <row r="54767" spans="3:6" x14ac:dyDescent="0.2">
      <c r="C54767"/>
      <c r="E54767" s="46"/>
      <c r="F54767" s="44"/>
    </row>
    <row r="54768" spans="3:6" x14ac:dyDescent="0.2">
      <c r="C54768"/>
      <c r="E54768" s="46"/>
      <c r="F54768" s="44"/>
    </row>
    <row r="54769" spans="3:6" x14ac:dyDescent="0.2">
      <c r="C54769"/>
      <c r="E54769" s="46"/>
      <c r="F54769" s="44"/>
    </row>
    <row r="54770" spans="3:6" x14ac:dyDescent="0.2">
      <c r="C54770"/>
      <c r="E54770" s="46"/>
      <c r="F54770" s="44"/>
    </row>
    <row r="54771" spans="3:6" x14ac:dyDescent="0.2">
      <c r="C54771"/>
      <c r="E54771" s="46"/>
      <c r="F54771" s="44"/>
    </row>
    <row r="54772" spans="3:6" x14ac:dyDescent="0.2">
      <c r="C54772"/>
      <c r="E54772" s="46"/>
      <c r="F54772" s="44"/>
    </row>
    <row r="54773" spans="3:6" x14ac:dyDescent="0.2">
      <c r="C54773"/>
      <c r="E54773" s="46"/>
      <c r="F54773" s="44"/>
    </row>
    <row r="54774" spans="3:6" x14ac:dyDescent="0.2">
      <c r="C54774"/>
      <c r="E54774" s="46"/>
      <c r="F54774" s="44"/>
    </row>
    <row r="54775" spans="3:6" x14ac:dyDescent="0.2">
      <c r="C54775"/>
      <c r="E54775" s="46"/>
      <c r="F54775" s="44"/>
    </row>
    <row r="54776" spans="3:6" x14ac:dyDescent="0.2">
      <c r="C54776"/>
      <c r="E54776" s="46"/>
      <c r="F54776" s="44"/>
    </row>
    <row r="54777" spans="3:6" x14ac:dyDescent="0.2">
      <c r="C54777"/>
      <c r="E54777" s="46"/>
      <c r="F54777" s="44"/>
    </row>
    <row r="54778" spans="3:6" x14ac:dyDescent="0.2">
      <c r="C54778"/>
      <c r="E54778" s="46"/>
      <c r="F54778" s="44"/>
    </row>
    <row r="54779" spans="3:6" x14ac:dyDescent="0.2">
      <c r="C54779"/>
      <c r="E54779" s="46"/>
      <c r="F54779" s="44"/>
    </row>
    <row r="54780" spans="3:6" x14ac:dyDescent="0.2">
      <c r="C54780"/>
      <c r="E54780" s="46"/>
      <c r="F54780" s="44"/>
    </row>
    <row r="54781" spans="3:6" x14ac:dyDescent="0.2">
      <c r="C54781"/>
      <c r="E54781" s="46"/>
      <c r="F54781" s="44"/>
    </row>
    <row r="54782" spans="3:6" x14ac:dyDescent="0.2">
      <c r="C54782"/>
      <c r="E54782" s="46"/>
      <c r="F54782" s="44"/>
    </row>
    <row r="54783" spans="3:6" x14ac:dyDescent="0.2">
      <c r="C54783"/>
      <c r="E54783" s="46"/>
      <c r="F54783" s="44"/>
    </row>
    <row r="54784" spans="3:6" x14ac:dyDescent="0.2">
      <c r="C54784"/>
      <c r="E54784" s="46"/>
      <c r="F54784" s="44"/>
    </row>
    <row r="54785" spans="3:6" x14ac:dyDescent="0.2">
      <c r="C54785"/>
      <c r="E54785" s="46"/>
      <c r="F54785" s="44"/>
    </row>
    <row r="54786" spans="3:6" x14ac:dyDescent="0.2">
      <c r="C54786"/>
      <c r="E54786" s="46"/>
      <c r="F54786" s="44"/>
    </row>
    <row r="54787" spans="3:6" x14ac:dyDescent="0.2">
      <c r="C54787"/>
      <c r="E54787" s="46"/>
      <c r="F54787" s="44"/>
    </row>
    <row r="54788" spans="3:6" x14ac:dyDescent="0.2">
      <c r="C54788"/>
      <c r="E54788" s="46"/>
      <c r="F54788" s="44"/>
    </row>
    <row r="54789" spans="3:6" x14ac:dyDescent="0.2">
      <c r="C54789"/>
      <c r="E54789" s="46"/>
      <c r="F54789" s="44"/>
    </row>
    <row r="54790" spans="3:6" x14ac:dyDescent="0.2">
      <c r="C54790"/>
      <c r="E54790" s="46"/>
      <c r="F54790" s="44"/>
    </row>
    <row r="54791" spans="3:6" x14ac:dyDescent="0.2">
      <c r="C54791"/>
      <c r="E54791" s="46"/>
      <c r="F54791" s="44"/>
    </row>
    <row r="54792" spans="3:6" x14ac:dyDescent="0.2">
      <c r="C54792"/>
      <c r="E54792" s="46"/>
      <c r="F54792" s="44"/>
    </row>
    <row r="54793" spans="3:6" x14ac:dyDescent="0.2">
      <c r="C54793"/>
      <c r="E54793" s="46"/>
      <c r="F54793" s="44"/>
    </row>
    <row r="54794" spans="3:6" x14ac:dyDescent="0.2">
      <c r="C54794"/>
      <c r="E54794" s="46"/>
      <c r="F54794" s="44"/>
    </row>
    <row r="54795" spans="3:6" x14ac:dyDescent="0.2">
      <c r="C54795"/>
      <c r="E54795" s="46"/>
      <c r="F54795" s="44"/>
    </row>
    <row r="54796" spans="3:6" x14ac:dyDescent="0.2">
      <c r="C54796"/>
      <c r="E54796" s="46"/>
      <c r="F54796" s="44"/>
    </row>
    <row r="54797" spans="3:6" x14ac:dyDescent="0.2">
      <c r="C54797"/>
      <c r="E54797" s="46"/>
      <c r="F54797" s="44"/>
    </row>
    <row r="54798" spans="3:6" x14ac:dyDescent="0.2">
      <c r="C54798"/>
      <c r="E54798" s="46"/>
      <c r="F54798" s="44"/>
    </row>
    <row r="54799" spans="3:6" x14ac:dyDescent="0.2">
      <c r="C54799"/>
      <c r="E54799" s="46"/>
      <c r="F54799" s="44"/>
    </row>
    <row r="54800" spans="3:6" x14ac:dyDescent="0.2">
      <c r="C54800"/>
      <c r="E54800" s="46"/>
      <c r="F54800" s="44"/>
    </row>
    <row r="54801" spans="3:6" x14ac:dyDescent="0.2">
      <c r="C54801"/>
      <c r="E54801" s="46"/>
      <c r="F54801" s="44"/>
    </row>
    <row r="54802" spans="3:6" x14ac:dyDescent="0.2">
      <c r="C54802"/>
      <c r="E54802" s="46"/>
      <c r="F54802" s="44"/>
    </row>
    <row r="54803" spans="3:6" x14ac:dyDescent="0.2">
      <c r="C54803"/>
      <c r="E54803" s="46"/>
      <c r="F54803" s="44"/>
    </row>
    <row r="54804" spans="3:6" x14ac:dyDescent="0.2">
      <c r="C54804"/>
      <c r="E54804" s="46"/>
      <c r="F54804" s="44"/>
    </row>
    <row r="54805" spans="3:6" x14ac:dyDescent="0.2">
      <c r="C54805"/>
      <c r="E54805" s="46"/>
      <c r="F54805" s="44"/>
    </row>
    <row r="54806" spans="3:6" x14ac:dyDescent="0.2">
      <c r="C54806"/>
      <c r="E54806" s="46"/>
      <c r="F54806" s="44"/>
    </row>
    <row r="54807" spans="3:6" x14ac:dyDescent="0.2">
      <c r="C54807"/>
      <c r="E54807" s="46"/>
      <c r="F54807" s="44"/>
    </row>
    <row r="54808" spans="3:6" x14ac:dyDescent="0.2">
      <c r="C54808"/>
      <c r="E54808" s="46"/>
      <c r="F54808" s="44"/>
    </row>
    <row r="54809" spans="3:6" x14ac:dyDescent="0.2">
      <c r="C54809"/>
      <c r="E54809" s="46"/>
      <c r="F54809" s="44"/>
    </row>
    <row r="54810" spans="3:6" x14ac:dyDescent="0.2">
      <c r="C54810"/>
      <c r="E54810" s="46"/>
      <c r="F54810" s="44"/>
    </row>
    <row r="54811" spans="3:6" x14ac:dyDescent="0.2">
      <c r="C54811"/>
      <c r="E54811" s="46"/>
      <c r="F54811" s="44"/>
    </row>
    <row r="54812" spans="3:6" x14ac:dyDescent="0.2">
      <c r="C54812"/>
      <c r="E54812" s="46"/>
      <c r="F54812" s="44"/>
    </row>
    <row r="54813" spans="3:6" x14ac:dyDescent="0.2">
      <c r="C54813"/>
      <c r="E54813" s="46"/>
      <c r="F54813" s="44"/>
    </row>
    <row r="54814" spans="3:6" x14ac:dyDescent="0.2">
      <c r="C54814"/>
      <c r="E54814" s="46"/>
      <c r="F54814" s="44"/>
    </row>
    <row r="54815" spans="3:6" x14ac:dyDescent="0.2">
      <c r="C54815"/>
      <c r="E54815" s="46"/>
      <c r="F54815" s="44"/>
    </row>
    <row r="54816" spans="3:6" x14ac:dyDescent="0.2">
      <c r="C54816"/>
      <c r="E54816" s="46"/>
      <c r="F54816" s="44"/>
    </row>
    <row r="54817" spans="3:6" x14ac:dyDescent="0.2">
      <c r="C54817"/>
      <c r="E54817" s="46"/>
      <c r="F54817" s="44"/>
    </row>
    <row r="54818" spans="3:6" x14ac:dyDescent="0.2">
      <c r="C54818"/>
      <c r="E54818" s="46"/>
      <c r="F54818" s="44"/>
    </row>
    <row r="54819" spans="3:6" x14ac:dyDescent="0.2">
      <c r="C54819"/>
      <c r="E54819" s="46"/>
      <c r="F54819" s="44"/>
    </row>
    <row r="54820" spans="3:6" x14ac:dyDescent="0.2">
      <c r="C54820"/>
      <c r="E54820" s="46"/>
      <c r="F54820" s="44"/>
    </row>
    <row r="54821" spans="3:6" x14ac:dyDescent="0.2">
      <c r="C54821"/>
      <c r="E54821" s="46"/>
      <c r="F54821" s="44"/>
    </row>
    <row r="54822" spans="3:6" x14ac:dyDescent="0.2">
      <c r="C54822"/>
      <c r="E54822" s="46"/>
      <c r="F54822" s="44"/>
    </row>
    <row r="54823" spans="3:6" x14ac:dyDescent="0.2">
      <c r="C54823"/>
      <c r="E54823" s="46"/>
      <c r="F54823" s="44"/>
    </row>
    <row r="54824" spans="3:6" x14ac:dyDescent="0.2">
      <c r="C54824"/>
      <c r="E54824" s="46"/>
      <c r="F54824" s="44"/>
    </row>
    <row r="54825" spans="3:6" x14ac:dyDescent="0.2">
      <c r="C54825"/>
      <c r="E54825" s="46"/>
      <c r="F54825" s="44"/>
    </row>
    <row r="54826" spans="3:6" x14ac:dyDescent="0.2">
      <c r="C54826"/>
      <c r="E54826" s="46"/>
      <c r="F54826" s="44"/>
    </row>
    <row r="54827" spans="3:6" x14ac:dyDescent="0.2">
      <c r="C54827"/>
      <c r="E54827" s="46"/>
      <c r="F54827" s="44"/>
    </row>
    <row r="54828" spans="3:6" x14ac:dyDescent="0.2">
      <c r="C54828"/>
      <c r="E54828" s="46"/>
      <c r="F54828" s="44"/>
    </row>
    <row r="54829" spans="3:6" x14ac:dyDescent="0.2">
      <c r="C54829"/>
      <c r="E54829" s="46"/>
      <c r="F54829" s="44"/>
    </row>
    <row r="54830" spans="3:6" x14ac:dyDescent="0.2">
      <c r="C54830"/>
      <c r="E54830" s="46"/>
      <c r="F54830" s="44"/>
    </row>
    <row r="54831" spans="3:6" x14ac:dyDescent="0.2">
      <c r="C54831"/>
      <c r="E54831" s="46"/>
      <c r="F54831" s="44"/>
    </row>
    <row r="54832" spans="3:6" x14ac:dyDescent="0.2">
      <c r="C54832"/>
      <c r="E54832" s="46"/>
      <c r="F54832" s="44"/>
    </row>
    <row r="54833" spans="3:6" x14ac:dyDescent="0.2">
      <c r="C54833"/>
      <c r="E54833" s="46"/>
      <c r="F54833" s="44"/>
    </row>
    <row r="54834" spans="3:6" x14ac:dyDescent="0.2">
      <c r="C54834"/>
      <c r="E54834" s="46"/>
      <c r="F54834" s="44"/>
    </row>
    <row r="54835" spans="3:6" x14ac:dyDescent="0.2">
      <c r="C54835"/>
      <c r="E54835" s="46"/>
      <c r="F54835" s="44"/>
    </row>
    <row r="54836" spans="3:6" x14ac:dyDescent="0.2">
      <c r="C54836"/>
      <c r="E54836" s="46"/>
      <c r="F54836" s="44"/>
    </row>
    <row r="54837" spans="3:6" x14ac:dyDescent="0.2">
      <c r="C54837"/>
      <c r="E54837" s="46"/>
      <c r="F54837" s="44"/>
    </row>
    <row r="54838" spans="3:6" x14ac:dyDescent="0.2">
      <c r="C54838"/>
      <c r="E54838" s="46"/>
      <c r="F54838" s="44"/>
    </row>
    <row r="54839" spans="3:6" x14ac:dyDescent="0.2">
      <c r="C54839"/>
      <c r="E54839" s="46"/>
      <c r="F54839" s="44"/>
    </row>
    <row r="54840" spans="3:6" x14ac:dyDescent="0.2">
      <c r="C54840"/>
      <c r="E54840" s="46"/>
      <c r="F54840" s="44"/>
    </row>
    <row r="54841" spans="3:6" x14ac:dyDescent="0.2">
      <c r="C54841"/>
      <c r="E54841" s="46"/>
      <c r="F54841" s="44"/>
    </row>
    <row r="54842" spans="3:6" x14ac:dyDescent="0.2">
      <c r="C54842"/>
      <c r="E54842" s="46"/>
      <c r="F54842" s="44"/>
    </row>
    <row r="54843" spans="3:6" x14ac:dyDescent="0.2">
      <c r="C54843"/>
      <c r="E54843" s="46"/>
      <c r="F54843" s="44"/>
    </row>
    <row r="54844" spans="3:6" x14ac:dyDescent="0.2">
      <c r="C54844"/>
      <c r="E54844" s="46"/>
      <c r="F54844" s="44"/>
    </row>
    <row r="54845" spans="3:6" x14ac:dyDescent="0.2">
      <c r="C54845"/>
      <c r="E54845" s="46"/>
      <c r="F54845" s="44"/>
    </row>
    <row r="54846" spans="3:6" x14ac:dyDescent="0.2">
      <c r="C54846"/>
      <c r="E54846" s="46"/>
      <c r="F54846" s="44"/>
    </row>
    <row r="54847" spans="3:6" x14ac:dyDescent="0.2">
      <c r="C54847"/>
      <c r="E54847" s="46"/>
      <c r="F54847" s="44"/>
    </row>
    <row r="54848" spans="3:6" x14ac:dyDescent="0.2">
      <c r="C54848"/>
      <c r="E54848" s="46"/>
      <c r="F54848" s="44"/>
    </row>
    <row r="54849" spans="3:6" x14ac:dyDescent="0.2">
      <c r="C54849"/>
      <c r="E54849" s="46"/>
      <c r="F54849" s="44"/>
    </row>
    <row r="54850" spans="3:6" x14ac:dyDescent="0.2">
      <c r="C54850"/>
      <c r="E54850" s="46"/>
      <c r="F54850" s="44"/>
    </row>
    <row r="54851" spans="3:6" x14ac:dyDescent="0.2">
      <c r="C54851"/>
      <c r="E54851" s="46"/>
      <c r="F54851" s="44"/>
    </row>
    <row r="54852" spans="3:6" x14ac:dyDescent="0.2">
      <c r="C54852"/>
      <c r="E54852" s="46"/>
      <c r="F54852" s="44"/>
    </row>
    <row r="54853" spans="3:6" x14ac:dyDescent="0.2">
      <c r="C54853"/>
      <c r="E54853" s="46"/>
      <c r="F54853" s="44"/>
    </row>
    <row r="54854" spans="3:6" x14ac:dyDescent="0.2">
      <c r="C54854"/>
      <c r="E54854" s="46"/>
      <c r="F54854" s="44"/>
    </row>
    <row r="54855" spans="3:6" x14ac:dyDescent="0.2">
      <c r="C54855"/>
      <c r="E54855" s="46"/>
      <c r="F54855" s="44"/>
    </row>
    <row r="54856" spans="3:6" x14ac:dyDescent="0.2">
      <c r="C54856"/>
      <c r="E54856" s="46"/>
      <c r="F54856" s="44"/>
    </row>
    <row r="54857" spans="3:6" x14ac:dyDescent="0.2">
      <c r="C54857"/>
      <c r="E54857" s="46"/>
      <c r="F54857" s="44"/>
    </row>
    <row r="54858" spans="3:6" x14ac:dyDescent="0.2">
      <c r="C54858"/>
      <c r="E54858" s="46"/>
      <c r="F54858" s="44"/>
    </row>
    <row r="54859" spans="3:6" x14ac:dyDescent="0.2">
      <c r="C54859"/>
      <c r="E54859" s="46"/>
      <c r="F54859" s="44"/>
    </row>
    <row r="54860" spans="3:6" x14ac:dyDescent="0.2">
      <c r="C54860"/>
      <c r="E54860" s="46"/>
      <c r="F54860" s="44"/>
    </row>
    <row r="54861" spans="3:6" x14ac:dyDescent="0.2">
      <c r="C54861"/>
      <c r="E54861" s="46"/>
      <c r="F54861" s="44"/>
    </row>
    <row r="54862" spans="3:6" x14ac:dyDescent="0.2">
      <c r="C54862"/>
      <c r="E54862" s="46"/>
      <c r="F54862" s="44"/>
    </row>
    <row r="54863" spans="3:6" x14ac:dyDescent="0.2">
      <c r="C54863"/>
      <c r="E54863" s="46"/>
      <c r="F54863" s="44"/>
    </row>
    <row r="54864" spans="3:6" x14ac:dyDescent="0.2">
      <c r="C54864"/>
      <c r="E54864" s="46"/>
      <c r="F54864" s="44"/>
    </row>
    <row r="54865" spans="3:6" x14ac:dyDescent="0.2">
      <c r="C54865"/>
      <c r="E54865" s="46"/>
      <c r="F54865" s="44"/>
    </row>
    <row r="54866" spans="3:6" x14ac:dyDescent="0.2">
      <c r="C54866"/>
      <c r="E54866" s="46"/>
      <c r="F54866" s="44"/>
    </row>
    <row r="54867" spans="3:6" x14ac:dyDescent="0.2">
      <c r="C54867"/>
      <c r="E54867" s="46"/>
      <c r="F54867" s="44"/>
    </row>
    <row r="54868" spans="3:6" x14ac:dyDescent="0.2">
      <c r="C54868"/>
      <c r="E54868" s="46"/>
      <c r="F54868" s="44"/>
    </row>
    <row r="54869" spans="3:6" x14ac:dyDescent="0.2">
      <c r="C54869"/>
      <c r="E54869" s="46"/>
      <c r="F54869" s="44"/>
    </row>
    <row r="54870" spans="3:6" x14ac:dyDescent="0.2">
      <c r="C54870"/>
      <c r="E54870" s="46"/>
      <c r="F54870" s="44"/>
    </row>
    <row r="54871" spans="3:6" x14ac:dyDescent="0.2">
      <c r="C54871"/>
      <c r="E54871" s="46"/>
      <c r="F54871" s="44"/>
    </row>
    <row r="54872" spans="3:6" x14ac:dyDescent="0.2">
      <c r="C54872"/>
      <c r="E54872" s="46"/>
      <c r="F54872" s="44"/>
    </row>
    <row r="54873" spans="3:6" x14ac:dyDescent="0.2">
      <c r="C54873"/>
      <c r="E54873" s="46"/>
      <c r="F54873" s="44"/>
    </row>
    <row r="54874" spans="3:6" x14ac:dyDescent="0.2">
      <c r="C54874"/>
      <c r="E54874" s="46"/>
      <c r="F54874" s="44"/>
    </row>
    <row r="54875" spans="3:6" x14ac:dyDescent="0.2">
      <c r="C54875"/>
      <c r="E54875" s="46"/>
      <c r="F54875" s="44"/>
    </row>
    <row r="54876" spans="3:6" x14ac:dyDescent="0.2">
      <c r="C54876"/>
      <c r="E54876" s="46"/>
      <c r="F54876" s="44"/>
    </row>
    <row r="54877" spans="3:6" x14ac:dyDescent="0.2">
      <c r="C54877"/>
      <c r="E54877" s="46"/>
      <c r="F54877" s="44"/>
    </row>
    <row r="54878" spans="3:6" x14ac:dyDescent="0.2">
      <c r="C54878"/>
      <c r="E54878" s="46"/>
      <c r="F54878" s="44"/>
    </row>
    <row r="54879" spans="3:6" x14ac:dyDescent="0.2">
      <c r="C54879"/>
      <c r="E54879" s="46"/>
      <c r="F54879" s="44"/>
    </row>
    <row r="54880" spans="3:6" x14ac:dyDescent="0.2">
      <c r="C54880"/>
      <c r="E54880" s="46"/>
      <c r="F54880" s="44"/>
    </row>
    <row r="54881" spans="3:6" x14ac:dyDescent="0.2">
      <c r="C54881"/>
      <c r="E54881" s="46"/>
      <c r="F54881" s="44"/>
    </row>
    <row r="54882" spans="3:6" x14ac:dyDescent="0.2">
      <c r="C54882"/>
      <c r="E54882" s="46"/>
      <c r="F54882" s="44"/>
    </row>
    <row r="54883" spans="3:6" x14ac:dyDescent="0.2">
      <c r="C54883"/>
      <c r="E54883" s="46"/>
      <c r="F54883" s="44"/>
    </row>
    <row r="54884" spans="3:6" x14ac:dyDescent="0.2">
      <c r="C54884"/>
      <c r="E54884" s="46"/>
      <c r="F54884" s="44"/>
    </row>
    <row r="54885" spans="3:6" x14ac:dyDescent="0.2">
      <c r="C54885"/>
      <c r="E54885" s="46"/>
      <c r="F54885" s="44"/>
    </row>
    <row r="54886" spans="3:6" x14ac:dyDescent="0.2">
      <c r="C54886"/>
      <c r="E54886" s="46"/>
      <c r="F54886" s="44"/>
    </row>
    <row r="54887" spans="3:6" x14ac:dyDescent="0.2">
      <c r="C54887"/>
      <c r="E54887" s="46"/>
      <c r="F54887" s="44"/>
    </row>
    <row r="54888" spans="3:6" x14ac:dyDescent="0.2">
      <c r="C54888"/>
      <c r="E54888" s="46"/>
      <c r="F54888" s="44"/>
    </row>
    <row r="54889" spans="3:6" x14ac:dyDescent="0.2">
      <c r="C54889"/>
      <c r="E54889" s="46"/>
      <c r="F54889" s="44"/>
    </row>
    <row r="54890" spans="3:6" x14ac:dyDescent="0.2">
      <c r="C54890"/>
      <c r="E54890" s="46"/>
      <c r="F54890" s="44"/>
    </row>
    <row r="54891" spans="3:6" x14ac:dyDescent="0.2">
      <c r="C54891"/>
      <c r="E54891" s="46"/>
      <c r="F54891" s="44"/>
    </row>
    <row r="54892" spans="3:6" x14ac:dyDescent="0.2">
      <c r="C54892"/>
      <c r="E54892" s="46"/>
      <c r="F54892" s="44"/>
    </row>
    <row r="54893" spans="3:6" x14ac:dyDescent="0.2">
      <c r="C54893"/>
      <c r="E54893" s="46"/>
      <c r="F54893" s="44"/>
    </row>
    <row r="54894" spans="3:6" x14ac:dyDescent="0.2">
      <c r="C54894"/>
      <c r="E54894" s="46"/>
      <c r="F54894" s="44"/>
    </row>
    <row r="54895" spans="3:6" x14ac:dyDescent="0.2">
      <c r="C54895"/>
      <c r="E54895" s="46"/>
      <c r="F54895" s="44"/>
    </row>
    <row r="54896" spans="3:6" x14ac:dyDescent="0.2">
      <c r="C54896"/>
      <c r="E54896" s="46"/>
      <c r="F54896" s="44"/>
    </row>
    <row r="54897" spans="3:6" x14ac:dyDescent="0.2">
      <c r="C54897"/>
      <c r="E54897" s="46"/>
      <c r="F54897" s="44"/>
    </row>
    <row r="54898" spans="3:6" x14ac:dyDescent="0.2">
      <c r="C54898"/>
      <c r="E54898" s="46"/>
      <c r="F54898" s="44"/>
    </row>
    <row r="54899" spans="3:6" x14ac:dyDescent="0.2">
      <c r="C54899"/>
      <c r="E54899" s="46"/>
      <c r="F54899" s="44"/>
    </row>
    <row r="54900" spans="3:6" x14ac:dyDescent="0.2">
      <c r="C54900"/>
      <c r="E54900" s="46"/>
      <c r="F54900" s="44"/>
    </row>
    <row r="54901" spans="3:6" x14ac:dyDescent="0.2">
      <c r="C54901"/>
      <c r="E54901" s="46"/>
      <c r="F54901" s="44"/>
    </row>
    <row r="54902" spans="3:6" x14ac:dyDescent="0.2">
      <c r="C54902"/>
      <c r="E54902" s="46"/>
      <c r="F54902" s="44"/>
    </row>
    <row r="54903" spans="3:6" x14ac:dyDescent="0.2">
      <c r="C54903"/>
      <c r="E54903" s="46"/>
      <c r="F54903" s="44"/>
    </row>
    <row r="54904" spans="3:6" x14ac:dyDescent="0.2">
      <c r="C54904"/>
      <c r="E54904" s="46"/>
      <c r="F54904" s="44"/>
    </row>
    <row r="54905" spans="3:6" x14ac:dyDescent="0.2">
      <c r="C54905"/>
      <c r="E54905" s="46"/>
      <c r="F54905" s="44"/>
    </row>
    <row r="54906" spans="3:6" x14ac:dyDescent="0.2">
      <c r="C54906"/>
      <c r="E54906" s="46"/>
      <c r="F54906" s="44"/>
    </row>
    <row r="54907" spans="3:6" x14ac:dyDescent="0.2">
      <c r="C54907"/>
      <c r="E54907" s="46"/>
      <c r="F54907" s="44"/>
    </row>
    <row r="54908" spans="3:6" x14ac:dyDescent="0.2">
      <c r="C54908"/>
      <c r="E54908" s="46"/>
      <c r="F54908" s="44"/>
    </row>
    <row r="54909" spans="3:6" x14ac:dyDescent="0.2">
      <c r="C54909"/>
      <c r="E54909" s="46"/>
      <c r="F54909" s="44"/>
    </row>
    <row r="54910" spans="3:6" x14ac:dyDescent="0.2">
      <c r="C54910"/>
      <c r="E54910" s="46"/>
      <c r="F54910" s="44"/>
    </row>
    <row r="54911" spans="3:6" x14ac:dyDescent="0.2">
      <c r="C54911"/>
      <c r="E54911" s="46"/>
      <c r="F54911" s="44"/>
    </row>
    <row r="54912" spans="3:6" x14ac:dyDescent="0.2">
      <c r="C54912"/>
      <c r="E54912" s="46"/>
      <c r="F54912" s="44"/>
    </row>
    <row r="54913" spans="3:6" x14ac:dyDescent="0.2">
      <c r="C54913"/>
      <c r="E54913" s="46"/>
      <c r="F54913" s="44"/>
    </row>
    <row r="54914" spans="3:6" x14ac:dyDescent="0.2">
      <c r="C54914"/>
      <c r="E54914" s="46"/>
      <c r="F54914" s="44"/>
    </row>
    <row r="54915" spans="3:6" x14ac:dyDescent="0.2">
      <c r="C54915"/>
      <c r="E54915" s="46"/>
      <c r="F54915" s="44"/>
    </row>
    <row r="54916" spans="3:6" x14ac:dyDescent="0.2">
      <c r="C54916"/>
      <c r="E54916" s="46"/>
      <c r="F54916" s="44"/>
    </row>
    <row r="54917" spans="3:6" x14ac:dyDescent="0.2">
      <c r="C54917"/>
      <c r="E54917" s="46"/>
      <c r="F54917" s="44"/>
    </row>
    <row r="54918" spans="3:6" x14ac:dyDescent="0.2">
      <c r="C54918"/>
      <c r="E54918" s="46"/>
      <c r="F54918" s="44"/>
    </row>
    <row r="54919" spans="3:6" x14ac:dyDescent="0.2">
      <c r="C54919"/>
      <c r="E54919" s="46"/>
      <c r="F54919" s="44"/>
    </row>
    <row r="54920" spans="3:6" x14ac:dyDescent="0.2">
      <c r="C54920"/>
      <c r="E54920" s="46"/>
      <c r="F54920" s="44"/>
    </row>
    <row r="54921" spans="3:6" x14ac:dyDescent="0.2">
      <c r="C54921"/>
      <c r="E54921" s="46"/>
      <c r="F54921" s="44"/>
    </row>
    <row r="54922" spans="3:6" x14ac:dyDescent="0.2">
      <c r="C54922"/>
      <c r="E54922" s="46"/>
      <c r="F54922" s="44"/>
    </row>
    <row r="54923" spans="3:6" x14ac:dyDescent="0.2">
      <c r="C54923"/>
      <c r="E54923" s="46"/>
      <c r="F54923" s="44"/>
    </row>
    <row r="54924" spans="3:6" x14ac:dyDescent="0.2">
      <c r="C54924"/>
      <c r="E54924" s="46"/>
      <c r="F54924" s="44"/>
    </row>
    <row r="54925" spans="3:6" x14ac:dyDescent="0.2">
      <c r="C54925"/>
      <c r="E54925" s="46"/>
      <c r="F54925" s="44"/>
    </row>
    <row r="54926" spans="3:6" x14ac:dyDescent="0.2">
      <c r="C54926"/>
      <c r="E54926" s="46"/>
      <c r="F54926" s="44"/>
    </row>
    <row r="54927" spans="3:6" x14ac:dyDescent="0.2">
      <c r="C54927"/>
      <c r="E54927" s="46"/>
      <c r="F54927" s="44"/>
    </row>
    <row r="54928" spans="3:6" x14ac:dyDescent="0.2">
      <c r="C54928"/>
      <c r="E54928" s="46"/>
      <c r="F54928" s="44"/>
    </row>
    <row r="54929" spans="3:6" x14ac:dyDescent="0.2">
      <c r="C54929"/>
      <c r="E54929" s="46"/>
      <c r="F54929" s="44"/>
    </row>
    <row r="54930" spans="3:6" x14ac:dyDescent="0.2">
      <c r="C54930"/>
      <c r="E54930" s="46"/>
      <c r="F54930" s="44"/>
    </row>
    <row r="54931" spans="3:6" x14ac:dyDescent="0.2">
      <c r="C54931"/>
      <c r="E54931" s="46"/>
      <c r="F54931" s="44"/>
    </row>
    <row r="54932" spans="3:6" x14ac:dyDescent="0.2">
      <c r="C54932"/>
      <c r="E54932" s="46"/>
      <c r="F54932" s="44"/>
    </row>
    <row r="54933" spans="3:6" x14ac:dyDescent="0.2">
      <c r="C54933"/>
      <c r="E54933" s="46"/>
      <c r="F54933" s="44"/>
    </row>
    <row r="54934" spans="3:6" x14ac:dyDescent="0.2">
      <c r="C54934"/>
      <c r="E54934" s="46"/>
      <c r="F54934" s="44"/>
    </row>
    <row r="54935" spans="3:6" x14ac:dyDescent="0.2">
      <c r="C54935"/>
      <c r="E54935" s="46"/>
      <c r="F54935" s="44"/>
    </row>
    <row r="54936" spans="3:6" x14ac:dyDescent="0.2">
      <c r="C54936"/>
      <c r="E54936" s="46"/>
      <c r="F54936" s="44"/>
    </row>
    <row r="54937" spans="3:6" x14ac:dyDescent="0.2">
      <c r="C54937"/>
      <c r="E54937" s="46"/>
      <c r="F54937" s="44"/>
    </row>
    <row r="54938" spans="3:6" x14ac:dyDescent="0.2">
      <c r="C54938"/>
      <c r="E54938" s="46"/>
      <c r="F54938" s="44"/>
    </row>
    <row r="54939" spans="3:6" x14ac:dyDescent="0.2">
      <c r="C54939"/>
      <c r="E54939" s="46"/>
      <c r="F54939" s="44"/>
    </row>
    <row r="54940" spans="3:6" x14ac:dyDescent="0.2">
      <c r="C54940"/>
      <c r="E54940" s="46"/>
      <c r="F54940" s="44"/>
    </row>
    <row r="54941" spans="3:6" x14ac:dyDescent="0.2">
      <c r="C54941"/>
      <c r="E54941" s="46"/>
      <c r="F54941" s="44"/>
    </row>
    <row r="54942" spans="3:6" x14ac:dyDescent="0.2">
      <c r="C54942"/>
      <c r="E54942" s="46"/>
      <c r="F54942" s="44"/>
    </row>
    <row r="54943" spans="3:6" x14ac:dyDescent="0.2">
      <c r="C54943"/>
      <c r="E54943" s="46"/>
      <c r="F54943" s="44"/>
    </row>
    <row r="54944" spans="3:6" x14ac:dyDescent="0.2">
      <c r="C54944"/>
      <c r="E54944" s="46"/>
      <c r="F54944" s="44"/>
    </row>
    <row r="54945" spans="3:6" x14ac:dyDescent="0.2">
      <c r="C54945"/>
      <c r="E54945" s="46"/>
      <c r="F54945" s="44"/>
    </row>
    <row r="54946" spans="3:6" x14ac:dyDescent="0.2">
      <c r="C54946"/>
      <c r="E54946" s="46"/>
      <c r="F54946" s="44"/>
    </row>
    <row r="54947" spans="3:6" x14ac:dyDescent="0.2">
      <c r="C54947"/>
      <c r="E54947" s="46"/>
      <c r="F54947" s="44"/>
    </row>
    <row r="54948" spans="3:6" x14ac:dyDescent="0.2">
      <c r="C54948"/>
      <c r="E54948" s="46"/>
      <c r="F54948" s="44"/>
    </row>
    <row r="54949" spans="3:6" x14ac:dyDescent="0.2">
      <c r="C54949"/>
      <c r="E54949" s="46"/>
      <c r="F54949" s="44"/>
    </row>
    <row r="54950" spans="3:6" x14ac:dyDescent="0.2">
      <c r="C54950"/>
      <c r="E54950" s="46"/>
      <c r="F54950" s="44"/>
    </row>
    <row r="54951" spans="3:6" x14ac:dyDescent="0.2">
      <c r="C54951"/>
      <c r="E54951" s="46"/>
      <c r="F54951" s="44"/>
    </row>
    <row r="54952" spans="3:6" x14ac:dyDescent="0.2">
      <c r="C54952"/>
      <c r="E54952" s="46"/>
      <c r="F54952" s="44"/>
    </row>
    <row r="54953" spans="3:6" x14ac:dyDescent="0.2">
      <c r="C54953"/>
      <c r="E54953" s="46"/>
      <c r="F54953" s="44"/>
    </row>
    <row r="54954" spans="3:6" x14ac:dyDescent="0.2">
      <c r="C54954"/>
      <c r="E54954" s="46"/>
      <c r="F54954" s="44"/>
    </row>
    <row r="54955" spans="3:6" x14ac:dyDescent="0.2">
      <c r="C54955"/>
      <c r="E54955" s="46"/>
      <c r="F54955" s="44"/>
    </row>
    <row r="54956" spans="3:6" x14ac:dyDescent="0.2">
      <c r="C54956"/>
      <c r="E54956" s="46"/>
      <c r="F54956" s="44"/>
    </row>
    <row r="54957" spans="3:6" x14ac:dyDescent="0.2">
      <c r="C54957"/>
      <c r="E54957" s="46"/>
      <c r="F54957" s="44"/>
    </row>
    <row r="54958" spans="3:6" x14ac:dyDescent="0.2">
      <c r="C54958"/>
      <c r="E54958" s="46"/>
      <c r="F54958" s="44"/>
    </row>
    <row r="54959" spans="3:6" x14ac:dyDescent="0.2">
      <c r="C54959"/>
      <c r="E54959" s="46"/>
      <c r="F54959" s="44"/>
    </row>
    <row r="54960" spans="3:6" x14ac:dyDescent="0.2">
      <c r="C54960"/>
      <c r="E54960" s="46"/>
      <c r="F54960" s="44"/>
    </row>
    <row r="54961" spans="3:6" x14ac:dyDescent="0.2">
      <c r="C54961"/>
      <c r="E54961" s="46"/>
      <c r="F54961" s="44"/>
    </row>
    <row r="54962" spans="3:6" x14ac:dyDescent="0.2">
      <c r="C54962"/>
      <c r="E54962" s="46"/>
      <c r="F54962" s="44"/>
    </row>
    <row r="54963" spans="3:6" x14ac:dyDescent="0.2">
      <c r="C54963"/>
      <c r="E54963" s="46"/>
      <c r="F54963" s="44"/>
    </row>
    <row r="54964" spans="3:6" x14ac:dyDescent="0.2">
      <c r="C54964"/>
      <c r="E54964" s="46"/>
      <c r="F54964" s="44"/>
    </row>
    <row r="54965" spans="3:6" x14ac:dyDescent="0.2">
      <c r="C54965"/>
      <c r="E54965" s="46"/>
      <c r="F54965" s="44"/>
    </row>
    <row r="54966" spans="3:6" x14ac:dyDescent="0.2">
      <c r="C54966"/>
      <c r="E54966" s="46"/>
      <c r="F54966" s="44"/>
    </row>
    <row r="54967" spans="3:6" x14ac:dyDescent="0.2">
      <c r="C54967"/>
      <c r="E54967" s="46"/>
      <c r="F54967" s="44"/>
    </row>
    <row r="54968" spans="3:6" x14ac:dyDescent="0.2">
      <c r="C54968"/>
      <c r="E54968" s="46"/>
      <c r="F54968" s="44"/>
    </row>
    <row r="54969" spans="3:6" x14ac:dyDescent="0.2">
      <c r="C54969"/>
      <c r="E54969" s="46"/>
      <c r="F54969" s="44"/>
    </row>
    <row r="54970" spans="3:6" x14ac:dyDescent="0.2">
      <c r="C54970"/>
      <c r="E54970" s="46"/>
      <c r="F54970" s="44"/>
    </row>
    <row r="54971" spans="3:6" x14ac:dyDescent="0.2">
      <c r="C54971"/>
      <c r="E54971" s="46"/>
      <c r="F54971" s="44"/>
    </row>
    <row r="54972" spans="3:6" x14ac:dyDescent="0.2">
      <c r="C54972"/>
      <c r="E54972" s="46"/>
      <c r="F54972" s="44"/>
    </row>
    <row r="54973" spans="3:6" x14ac:dyDescent="0.2">
      <c r="C54973"/>
      <c r="E54973" s="46"/>
      <c r="F54973" s="44"/>
    </row>
    <row r="54974" spans="3:6" x14ac:dyDescent="0.2">
      <c r="C54974"/>
      <c r="E54974" s="46"/>
      <c r="F54974" s="44"/>
    </row>
    <row r="54975" spans="3:6" x14ac:dyDescent="0.2">
      <c r="C54975"/>
      <c r="E54975" s="46"/>
      <c r="F54975" s="44"/>
    </row>
    <row r="54976" spans="3:6" x14ac:dyDescent="0.2">
      <c r="C54976"/>
      <c r="E54976" s="46"/>
      <c r="F54976" s="44"/>
    </row>
    <row r="54977" spans="3:6" x14ac:dyDescent="0.2">
      <c r="C54977"/>
      <c r="E54977" s="46"/>
      <c r="F54977" s="44"/>
    </row>
    <row r="54978" spans="3:6" x14ac:dyDescent="0.2">
      <c r="C54978"/>
      <c r="E54978" s="46"/>
      <c r="F54978" s="44"/>
    </row>
    <row r="54979" spans="3:6" x14ac:dyDescent="0.2">
      <c r="C54979"/>
      <c r="E54979" s="46"/>
      <c r="F54979" s="44"/>
    </row>
    <row r="54980" spans="3:6" x14ac:dyDescent="0.2">
      <c r="C54980"/>
      <c r="E54980" s="46"/>
      <c r="F54980" s="44"/>
    </row>
    <row r="54981" spans="3:6" x14ac:dyDescent="0.2">
      <c r="C54981"/>
      <c r="E54981" s="46"/>
      <c r="F54981" s="44"/>
    </row>
    <row r="54982" spans="3:6" x14ac:dyDescent="0.2">
      <c r="C54982"/>
      <c r="E54982" s="46"/>
      <c r="F54982" s="44"/>
    </row>
    <row r="54983" spans="3:6" x14ac:dyDescent="0.2">
      <c r="C54983"/>
      <c r="E54983" s="46"/>
      <c r="F54983" s="44"/>
    </row>
    <row r="54984" spans="3:6" x14ac:dyDescent="0.2">
      <c r="C54984"/>
      <c r="E54984" s="46"/>
      <c r="F54984" s="44"/>
    </row>
    <row r="54985" spans="3:6" x14ac:dyDescent="0.2">
      <c r="C54985"/>
      <c r="E54985" s="46"/>
      <c r="F54985" s="44"/>
    </row>
    <row r="54986" spans="3:6" x14ac:dyDescent="0.2">
      <c r="C54986"/>
      <c r="E54986" s="46"/>
      <c r="F54986" s="44"/>
    </row>
    <row r="54987" spans="3:6" x14ac:dyDescent="0.2">
      <c r="C54987"/>
      <c r="E54987" s="46"/>
      <c r="F54987" s="44"/>
    </row>
    <row r="54988" spans="3:6" x14ac:dyDescent="0.2">
      <c r="C54988"/>
      <c r="E54988" s="46"/>
      <c r="F54988" s="44"/>
    </row>
    <row r="54989" spans="3:6" x14ac:dyDescent="0.2">
      <c r="C54989"/>
      <c r="E54989" s="46"/>
      <c r="F54989" s="44"/>
    </row>
    <row r="54990" spans="3:6" x14ac:dyDescent="0.2">
      <c r="C54990"/>
      <c r="E54990" s="46"/>
      <c r="F54990" s="44"/>
    </row>
    <row r="54991" spans="3:6" x14ac:dyDescent="0.2">
      <c r="C54991"/>
      <c r="E54991" s="46"/>
      <c r="F54991" s="44"/>
    </row>
    <row r="54992" spans="3:6" x14ac:dyDescent="0.2">
      <c r="C54992"/>
      <c r="E54992" s="46"/>
      <c r="F54992" s="44"/>
    </row>
    <row r="54993" spans="3:6" x14ac:dyDescent="0.2">
      <c r="C54993"/>
      <c r="E54993" s="46"/>
      <c r="F54993" s="44"/>
    </row>
    <row r="54994" spans="3:6" x14ac:dyDescent="0.2">
      <c r="C54994"/>
      <c r="E54994" s="46"/>
      <c r="F54994" s="44"/>
    </row>
    <row r="54995" spans="3:6" x14ac:dyDescent="0.2">
      <c r="C54995"/>
      <c r="E54995" s="46"/>
      <c r="F54995" s="44"/>
    </row>
    <row r="54996" spans="3:6" x14ac:dyDescent="0.2">
      <c r="C54996"/>
      <c r="E54996" s="46"/>
      <c r="F54996" s="44"/>
    </row>
    <row r="54997" spans="3:6" x14ac:dyDescent="0.2">
      <c r="C54997"/>
      <c r="E54997" s="46"/>
      <c r="F54997" s="44"/>
    </row>
    <row r="54998" spans="3:6" x14ac:dyDescent="0.2">
      <c r="C54998"/>
      <c r="E54998" s="46"/>
      <c r="F54998" s="44"/>
    </row>
    <row r="54999" spans="3:6" x14ac:dyDescent="0.2">
      <c r="C54999"/>
      <c r="E54999" s="46"/>
      <c r="F54999" s="44"/>
    </row>
    <row r="55000" spans="3:6" x14ac:dyDescent="0.2">
      <c r="C55000"/>
      <c r="E55000" s="46"/>
      <c r="F55000" s="44"/>
    </row>
    <row r="55001" spans="3:6" x14ac:dyDescent="0.2">
      <c r="C55001"/>
      <c r="E55001" s="46"/>
      <c r="F55001" s="44"/>
    </row>
    <row r="55002" spans="3:6" x14ac:dyDescent="0.2">
      <c r="C55002"/>
      <c r="E55002" s="46"/>
      <c r="F55002" s="44"/>
    </row>
    <row r="55003" spans="3:6" x14ac:dyDescent="0.2">
      <c r="C55003"/>
      <c r="E55003" s="46"/>
      <c r="F55003" s="44"/>
    </row>
    <row r="55004" spans="3:6" x14ac:dyDescent="0.2">
      <c r="C55004"/>
      <c r="E55004" s="46"/>
      <c r="F55004" s="44"/>
    </row>
    <row r="55005" spans="3:6" x14ac:dyDescent="0.2">
      <c r="C55005"/>
      <c r="E55005" s="46"/>
      <c r="F55005" s="44"/>
    </row>
    <row r="55006" spans="3:6" x14ac:dyDescent="0.2">
      <c r="C55006"/>
      <c r="E55006" s="46"/>
      <c r="F55006" s="44"/>
    </row>
    <row r="55007" spans="3:6" x14ac:dyDescent="0.2">
      <c r="C55007"/>
      <c r="E55007" s="46"/>
      <c r="F55007" s="44"/>
    </row>
    <row r="55008" spans="3:6" x14ac:dyDescent="0.2">
      <c r="C55008"/>
      <c r="E55008" s="46"/>
      <c r="F55008" s="44"/>
    </row>
    <row r="55009" spans="3:6" x14ac:dyDescent="0.2">
      <c r="C55009"/>
      <c r="E55009" s="46"/>
      <c r="F55009" s="44"/>
    </row>
    <row r="55010" spans="3:6" x14ac:dyDescent="0.2">
      <c r="C55010"/>
      <c r="E55010" s="46"/>
      <c r="F55010" s="44"/>
    </row>
    <row r="55011" spans="3:6" x14ac:dyDescent="0.2">
      <c r="C55011"/>
      <c r="E55011" s="46"/>
      <c r="F55011" s="44"/>
    </row>
    <row r="55012" spans="3:6" x14ac:dyDescent="0.2">
      <c r="C55012"/>
      <c r="E55012" s="46"/>
      <c r="F55012" s="44"/>
    </row>
    <row r="55013" spans="3:6" x14ac:dyDescent="0.2">
      <c r="C55013"/>
      <c r="E55013" s="46"/>
      <c r="F55013" s="44"/>
    </row>
    <row r="55014" spans="3:6" x14ac:dyDescent="0.2">
      <c r="C55014"/>
      <c r="E55014" s="46"/>
      <c r="F55014" s="44"/>
    </row>
    <row r="55015" spans="3:6" x14ac:dyDescent="0.2">
      <c r="C55015"/>
      <c r="E55015" s="46"/>
      <c r="F55015" s="44"/>
    </row>
    <row r="55016" spans="3:6" x14ac:dyDescent="0.2">
      <c r="C55016"/>
      <c r="E55016" s="46"/>
      <c r="F55016" s="44"/>
    </row>
    <row r="55017" spans="3:6" x14ac:dyDescent="0.2">
      <c r="C55017"/>
      <c r="E55017" s="46"/>
      <c r="F55017" s="44"/>
    </row>
    <row r="55018" spans="3:6" x14ac:dyDescent="0.2">
      <c r="C55018"/>
      <c r="E55018" s="46"/>
      <c r="F55018" s="44"/>
    </row>
    <row r="55019" spans="3:6" x14ac:dyDescent="0.2">
      <c r="C55019"/>
      <c r="E55019" s="46"/>
      <c r="F55019" s="44"/>
    </row>
    <row r="55020" spans="3:6" x14ac:dyDescent="0.2">
      <c r="C55020"/>
      <c r="E55020" s="46"/>
      <c r="F55020" s="44"/>
    </row>
    <row r="55021" spans="3:6" x14ac:dyDescent="0.2">
      <c r="C55021"/>
      <c r="E55021" s="46"/>
      <c r="F55021" s="44"/>
    </row>
    <row r="55022" spans="3:6" x14ac:dyDescent="0.2">
      <c r="C55022"/>
      <c r="E55022" s="46"/>
      <c r="F55022" s="44"/>
    </row>
    <row r="55023" spans="3:6" x14ac:dyDescent="0.2">
      <c r="C55023"/>
      <c r="E55023" s="46"/>
      <c r="F55023" s="44"/>
    </row>
    <row r="55024" spans="3:6" x14ac:dyDescent="0.2">
      <c r="C55024"/>
      <c r="E55024" s="46"/>
      <c r="F55024" s="44"/>
    </row>
    <row r="55025" spans="3:6" x14ac:dyDescent="0.2">
      <c r="C55025"/>
      <c r="E55025" s="46"/>
      <c r="F55025" s="44"/>
    </row>
    <row r="55026" spans="3:6" x14ac:dyDescent="0.2">
      <c r="C55026"/>
      <c r="E55026" s="46"/>
      <c r="F55026" s="44"/>
    </row>
    <row r="55027" spans="3:6" x14ac:dyDescent="0.2">
      <c r="C55027"/>
      <c r="E55027" s="46"/>
      <c r="F55027" s="44"/>
    </row>
    <row r="55028" spans="3:6" x14ac:dyDescent="0.2">
      <c r="C55028"/>
      <c r="E55028" s="46"/>
      <c r="F55028" s="44"/>
    </row>
    <row r="55029" spans="3:6" x14ac:dyDescent="0.2">
      <c r="C55029"/>
      <c r="E55029" s="46"/>
      <c r="F55029" s="44"/>
    </row>
    <row r="55030" spans="3:6" x14ac:dyDescent="0.2">
      <c r="C55030"/>
      <c r="E55030" s="46"/>
      <c r="F55030" s="44"/>
    </row>
    <row r="55031" spans="3:6" x14ac:dyDescent="0.2">
      <c r="C55031"/>
      <c r="E55031" s="46"/>
      <c r="F55031" s="44"/>
    </row>
    <row r="55032" spans="3:6" x14ac:dyDescent="0.2">
      <c r="C55032"/>
      <c r="E55032" s="46"/>
      <c r="F55032" s="44"/>
    </row>
    <row r="55033" spans="3:6" x14ac:dyDescent="0.2">
      <c r="C55033"/>
      <c r="E55033" s="46"/>
      <c r="F55033" s="44"/>
    </row>
    <row r="55034" spans="3:6" x14ac:dyDescent="0.2">
      <c r="C55034"/>
      <c r="E55034" s="46"/>
      <c r="F55034" s="44"/>
    </row>
    <row r="55035" spans="3:6" x14ac:dyDescent="0.2">
      <c r="C55035"/>
      <c r="E55035" s="46"/>
      <c r="F55035" s="44"/>
    </row>
    <row r="55036" spans="3:6" x14ac:dyDescent="0.2">
      <c r="C55036"/>
      <c r="E55036" s="46"/>
      <c r="F55036" s="44"/>
    </row>
    <row r="55037" spans="3:6" x14ac:dyDescent="0.2">
      <c r="C55037"/>
      <c r="E55037" s="46"/>
      <c r="F55037" s="44"/>
    </row>
    <row r="55038" spans="3:6" x14ac:dyDescent="0.2">
      <c r="C55038"/>
      <c r="E55038" s="46"/>
      <c r="F55038" s="44"/>
    </row>
    <row r="55039" spans="3:6" x14ac:dyDescent="0.2">
      <c r="C55039"/>
      <c r="E55039" s="46"/>
      <c r="F55039" s="44"/>
    </row>
    <row r="55040" spans="3:6" x14ac:dyDescent="0.2">
      <c r="C55040"/>
      <c r="E55040" s="46"/>
      <c r="F55040" s="44"/>
    </row>
    <row r="55041" spans="3:6" x14ac:dyDescent="0.2">
      <c r="C55041"/>
      <c r="E55041" s="46"/>
      <c r="F55041" s="44"/>
    </row>
    <row r="55042" spans="3:6" x14ac:dyDescent="0.2">
      <c r="C55042"/>
      <c r="E55042" s="46"/>
      <c r="F55042" s="44"/>
    </row>
    <row r="55043" spans="3:6" x14ac:dyDescent="0.2">
      <c r="C55043"/>
      <c r="E55043" s="46"/>
      <c r="F55043" s="44"/>
    </row>
    <row r="55044" spans="3:6" x14ac:dyDescent="0.2">
      <c r="C55044"/>
      <c r="E55044" s="46"/>
      <c r="F55044" s="44"/>
    </row>
    <row r="55045" spans="3:6" x14ac:dyDescent="0.2">
      <c r="C55045"/>
      <c r="E55045" s="46"/>
      <c r="F55045" s="44"/>
    </row>
    <row r="55046" spans="3:6" x14ac:dyDescent="0.2">
      <c r="C55046"/>
      <c r="E55046" s="46"/>
      <c r="F55046" s="44"/>
    </row>
    <row r="55047" spans="3:6" x14ac:dyDescent="0.2">
      <c r="C55047"/>
      <c r="E55047" s="46"/>
      <c r="F55047" s="44"/>
    </row>
    <row r="55048" spans="3:6" x14ac:dyDescent="0.2">
      <c r="C55048"/>
      <c r="E55048" s="46"/>
      <c r="F55048" s="44"/>
    </row>
    <row r="55049" spans="3:6" x14ac:dyDescent="0.2">
      <c r="C55049"/>
      <c r="E55049" s="46"/>
      <c r="F55049" s="44"/>
    </row>
    <row r="55050" spans="3:6" x14ac:dyDescent="0.2">
      <c r="C55050"/>
      <c r="E55050" s="46"/>
      <c r="F55050" s="44"/>
    </row>
    <row r="55051" spans="3:6" x14ac:dyDescent="0.2">
      <c r="C55051"/>
      <c r="E55051" s="46"/>
      <c r="F55051" s="44"/>
    </row>
    <row r="55052" spans="3:6" x14ac:dyDescent="0.2">
      <c r="C55052"/>
      <c r="E55052" s="46"/>
      <c r="F55052" s="44"/>
    </row>
    <row r="55053" spans="3:6" x14ac:dyDescent="0.2">
      <c r="C55053"/>
      <c r="E55053" s="46"/>
      <c r="F55053" s="44"/>
    </row>
    <row r="55054" spans="3:6" x14ac:dyDescent="0.2">
      <c r="C55054"/>
      <c r="E55054" s="46"/>
      <c r="F55054" s="44"/>
    </row>
    <row r="55055" spans="3:6" x14ac:dyDescent="0.2">
      <c r="C55055"/>
      <c r="E55055" s="46"/>
      <c r="F55055" s="44"/>
    </row>
    <row r="55056" spans="3:6" x14ac:dyDescent="0.2">
      <c r="C55056"/>
      <c r="E55056" s="46"/>
      <c r="F55056" s="44"/>
    </row>
    <row r="55057" spans="3:6" x14ac:dyDescent="0.2">
      <c r="C55057"/>
      <c r="E55057" s="46"/>
      <c r="F55057" s="44"/>
    </row>
    <row r="55058" spans="3:6" x14ac:dyDescent="0.2">
      <c r="C55058"/>
      <c r="E55058" s="46"/>
      <c r="F55058" s="44"/>
    </row>
    <row r="55059" spans="3:6" x14ac:dyDescent="0.2">
      <c r="C55059"/>
      <c r="E55059" s="46"/>
      <c r="F55059" s="44"/>
    </row>
    <row r="55060" spans="3:6" x14ac:dyDescent="0.2">
      <c r="C55060"/>
      <c r="E55060" s="46"/>
      <c r="F55060" s="44"/>
    </row>
    <row r="55061" spans="3:6" x14ac:dyDescent="0.2">
      <c r="C55061"/>
      <c r="E55061" s="46"/>
      <c r="F55061" s="44"/>
    </row>
    <row r="55062" spans="3:6" x14ac:dyDescent="0.2">
      <c r="C55062"/>
      <c r="E55062" s="46"/>
      <c r="F55062" s="44"/>
    </row>
    <row r="55063" spans="3:6" x14ac:dyDescent="0.2">
      <c r="C55063"/>
      <c r="E55063" s="46"/>
      <c r="F55063" s="44"/>
    </row>
    <row r="55064" spans="3:6" x14ac:dyDescent="0.2">
      <c r="C55064"/>
      <c r="E55064" s="46"/>
      <c r="F55064" s="44"/>
    </row>
    <row r="55065" spans="3:6" x14ac:dyDescent="0.2">
      <c r="C55065"/>
      <c r="E55065" s="46"/>
      <c r="F55065" s="44"/>
    </row>
    <row r="55066" spans="3:6" x14ac:dyDescent="0.2">
      <c r="C55066"/>
      <c r="E55066" s="46"/>
      <c r="F55066" s="44"/>
    </row>
    <row r="55067" spans="3:6" x14ac:dyDescent="0.2">
      <c r="C55067"/>
      <c r="E55067" s="46"/>
      <c r="F55067" s="44"/>
    </row>
    <row r="55068" spans="3:6" x14ac:dyDescent="0.2">
      <c r="C55068"/>
      <c r="E55068" s="46"/>
      <c r="F55068" s="44"/>
    </row>
    <row r="55069" spans="3:6" x14ac:dyDescent="0.2">
      <c r="C55069"/>
      <c r="E55069" s="46"/>
      <c r="F55069" s="44"/>
    </row>
    <row r="55070" spans="3:6" x14ac:dyDescent="0.2">
      <c r="C55070"/>
      <c r="E55070" s="46"/>
      <c r="F55070" s="44"/>
    </row>
    <row r="55071" spans="3:6" x14ac:dyDescent="0.2">
      <c r="C55071"/>
      <c r="E55071" s="46"/>
      <c r="F55071" s="44"/>
    </row>
    <row r="55072" spans="3:6" x14ac:dyDescent="0.2">
      <c r="C55072"/>
      <c r="E55072" s="46"/>
      <c r="F55072" s="44"/>
    </row>
    <row r="55073" spans="3:6" x14ac:dyDescent="0.2">
      <c r="C55073"/>
      <c r="E55073" s="46"/>
      <c r="F55073" s="44"/>
    </row>
    <row r="55074" spans="3:6" x14ac:dyDescent="0.2">
      <c r="C55074"/>
      <c r="E55074" s="46"/>
      <c r="F55074" s="44"/>
    </row>
    <row r="55075" spans="3:6" x14ac:dyDescent="0.2">
      <c r="C55075"/>
      <c r="E55075" s="46"/>
      <c r="F55075" s="44"/>
    </row>
    <row r="55076" spans="3:6" x14ac:dyDescent="0.2">
      <c r="C55076"/>
      <c r="E55076" s="46"/>
      <c r="F55076" s="44"/>
    </row>
    <row r="55077" spans="3:6" x14ac:dyDescent="0.2">
      <c r="C55077"/>
      <c r="E55077" s="46"/>
      <c r="F55077" s="44"/>
    </row>
    <row r="55078" spans="3:6" x14ac:dyDescent="0.2">
      <c r="C55078"/>
      <c r="E55078" s="46"/>
      <c r="F55078" s="44"/>
    </row>
    <row r="55079" spans="3:6" x14ac:dyDescent="0.2">
      <c r="C55079"/>
      <c r="E55079" s="46"/>
      <c r="F55079" s="44"/>
    </row>
    <row r="55080" spans="3:6" x14ac:dyDescent="0.2">
      <c r="C55080"/>
      <c r="E55080" s="46"/>
      <c r="F55080" s="44"/>
    </row>
    <row r="55081" spans="3:6" x14ac:dyDescent="0.2">
      <c r="C55081"/>
      <c r="E55081" s="46"/>
      <c r="F55081" s="44"/>
    </row>
    <row r="55082" spans="3:6" x14ac:dyDescent="0.2">
      <c r="C55082"/>
      <c r="E55082" s="46"/>
      <c r="F55082" s="44"/>
    </row>
    <row r="55083" spans="3:6" x14ac:dyDescent="0.2">
      <c r="C55083"/>
      <c r="E55083" s="46"/>
      <c r="F55083" s="44"/>
    </row>
    <row r="55084" spans="3:6" x14ac:dyDescent="0.2">
      <c r="C55084"/>
      <c r="E55084" s="46"/>
      <c r="F55084" s="44"/>
    </row>
    <row r="55085" spans="3:6" x14ac:dyDescent="0.2">
      <c r="C55085"/>
      <c r="E55085" s="46"/>
      <c r="F55085" s="44"/>
    </row>
    <row r="55086" spans="3:6" x14ac:dyDescent="0.2">
      <c r="C55086"/>
      <c r="E55086" s="46"/>
      <c r="F55086" s="44"/>
    </row>
    <row r="55087" spans="3:6" x14ac:dyDescent="0.2">
      <c r="C55087"/>
      <c r="E55087" s="46"/>
      <c r="F55087" s="44"/>
    </row>
    <row r="55088" spans="3:6" x14ac:dyDescent="0.2">
      <c r="C55088"/>
      <c r="E55088" s="46"/>
      <c r="F55088" s="44"/>
    </row>
    <row r="55089" spans="3:6" x14ac:dyDescent="0.2">
      <c r="C55089"/>
      <c r="E55089" s="46"/>
      <c r="F55089" s="44"/>
    </row>
    <row r="55090" spans="3:6" x14ac:dyDescent="0.2">
      <c r="C55090"/>
      <c r="E55090" s="46"/>
      <c r="F55090" s="44"/>
    </row>
    <row r="55091" spans="3:6" x14ac:dyDescent="0.2">
      <c r="C55091"/>
      <c r="E55091" s="46"/>
      <c r="F55091" s="44"/>
    </row>
    <row r="55092" spans="3:6" x14ac:dyDescent="0.2">
      <c r="C55092"/>
      <c r="E55092" s="46"/>
      <c r="F55092" s="44"/>
    </row>
    <row r="55093" spans="3:6" x14ac:dyDescent="0.2">
      <c r="C55093"/>
      <c r="E55093" s="46"/>
      <c r="F55093" s="44"/>
    </row>
    <row r="55094" spans="3:6" x14ac:dyDescent="0.2">
      <c r="C55094"/>
      <c r="E55094" s="46"/>
      <c r="F55094" s="44"/>
    </row>
    <row r="55095" spans="3:6" x14ac:dyDescent="0.2">
      <c r="C55095"/>
      <c r="E55095" s="46"/>
      <c r="F55095" s="44"/>
    </row>
    <row r="55096" spans="3:6" x14ac:dyDescent="0.2">
      <c r="C55096"/>
      <c r="E55096" s="46"/>
      <c r="F55096" s="44"/>
    </row>
    <row r="55097" spans="3:6" x14ac:dyDescent="0.2">
      <c r="C55097"/>
      <c r="E55097" s="46"/>
      <c r="F55097" s="44"/>
    </row>
    <row r="55098" spans="3:6" x14ac:dyDescent="0.2">
      <c r="C55098"/>
      <c r="E55098" s="46"/>
      <c r="F55098" s="44"/>
    </row>
    <row r="55099" spans="3:6" x14ac:dyDescent="0.2">
      <c r="C55099"/>
      <c r="E55099" s="46"/>
      <c r="F55099" s="44"/>
    </row>
    <row r="55100" spans="3:6" x14ac:dyDescent="0.2">
      <c r="C55100"/>
      <c r="E55100" s="46"/>
      <c r="F55100" s="44"/>
    </row>
    <row r="55101" spans="3:6" x14ac:dyDescent="0.2">
      <c r="C55101"/>
      <c r="E55101" s="46"/>
      <c r="F55101" s="44"/>
    </row>
    <row r="55102" spans="3:6" x14ac:dyDescent="0.2">
      <c r="C55102"/>
      <c r="E55102" s="46"/>
      <c r="F55102" s="44"/>
    </row>
    <row r="55103" spans="3:6" x14ac:dyDescent="0.2">
      <c r="C55103"/>
      <c r="E55103" s="46"/>
      <c r="F55103" s="44"/>
    </row>
    <row r="55104" spans="3:6" x14ac:dyDescent="0.2">
      <c r="C55104"/>
      <c r="E55104" s="46"/>
      <c r="F55104" s="44"/>
    </row>
    <row r="55105" spans="3:6" x14ac:dyDescent="0.2">
      <c r="C55105"/>
      <c r="E55105" s="46"/>
      <c r="F55105" s="44"/>
    </row>
    <row r="55106" spans="3:6" x14ac:dyDescent="0.2">
      <c r="C55106"/>
      <c r="E55106" s="46"/>
      <c r="F55106" s="44"/>
    </row>
    <row r="55107" spans="3:6" x14ac:dyDescent="0.2">
      <c r="C55107"/>
      <c r="E55107" s="46"/>
      <c r="F55107" s="44"/>
    </row>
    <row r="55108" spans="3:6" x14ac:dyDescent="0.2">
      <c r="C55108"/>
      <c r="E55108" s="46"/>
      <c r="F55108" s="44"/>
    </row>
    <row r="55109" spans="3:6" x14ac:dyDescent="0.2">
      <c r="C55109"/>
      <c r="E55109" s="46"/>
      <c r="F55109" s="44"/>
    </row>
    <row r="55110" spans="3:6" x14ac:dyDescent="0.2">
      <c r="C55110"/>
      <c r="E55110" s="46"/>
      <c r="F55110" s="44"/>
    </row>
    <row r="55111" spans="3:6" x14ac:dyDescent="0.2">
      <c r="C55111"/>
      <c r="E55111" s="46"/>
      <c r="F55111" s="44"/>
    </row>
    <row r="55112" spans="3:6" x14ac:dyDescent="0.2">
      <c r="C55112"/>
      <c r="E55112" s="46"/>
      <c r="F55112" s="44"/>
    </row>
    <row r="55113" spans="3:6" x14ac:dyDescent="0.2">
      <c r="C55113"/>
      <c r="E55113" s="46"/>
      <c r="F55113" s="44"/>
    </row>
    <row r="55114" spans="3:6" x14ac:dyDescent="0.2">
      <c r="C55114"/>
      <c r="E55114" s="46"/>
      <c r="F55114" s="44"/>
    </row>
    <row r="55115" spans="3:6" x14ac:dyDescent="0.2">
      <c r="C55115"/>
      <c r="E55115" s="46"/>
      <c r="F55115" s="44"/>
    </row>
    <row r="55116" spans="3:6" x14ac:dyDescent="0.2">
      <c r="C55116"/>
      <c r="E55116" s="46"/>
      <c r="F55116" s="44"/>
    </row>
    <row r="55117" spans="3:6" x14ac:dyDescent="0.2">
      <c r="C55117"/>
      <c r="E55117" s="46"/>
      <c r="F55117" s="44"/>
    </row>
    <row r="55118" spans="3:6" x14ac:dyDescent="0.2">
      <c r="C55118"/>
      <c r="E55118" s="46"/>
      <c r="F55118" s="44"/>
    </row>
    <row r="55119" spans="3:6" x14ac:dyDescent="0.2">
      <c r="C55119"/>
      <c r="E55119" s="46"/>
      <c r="F55119" s="44"/>
    </row>
    <row r="55120" spans="3:6" x14ac:dyDescent="0.2">
      <c r="C55120"/>
      <c r="E55120" s="46"/>
      <c r="F55120" s="44"/>
    </row>
    <row r="55121" spans="3:6" x14ac:dyDescent="0.2">
      <c r="C55121"/>
      <c r="E55121" s="46"/>
      <c r="F55121" s="44"/>
    </row>
    <row r="55122" spans="3:6" x14ac:dyDescent="0.2">
      <c r="C55122"/>
      <c r="E55122" s="46"/>
      <c r="F55122" s="44"/>
    </row>
    <row r="55123" spans="3:6" x14ac:dyDescent="0.2">
      <c r="C55123"/>
      <c r="E55123" s="46"/>
      <c r="F55123" s="44"/>
    </row>
    <row r="55124" spans="3:6" x14ac:dyDescent="0.2">
      <c r="C55124"/>
      <c r="E55124" s="46"/>
      <c r="F55124" s="44"/>
    </row>
    <row r="55125" spans="3:6" x14ac:dyDescent="0.2">
      <c r="C55125"/>
      <c r="E55125" s="46"/>
      <c r="F55125" s="44"/>
    </row>
    <row r="55126" spans="3:6" x14ac:dyDescent="0.2">
      <c r="C55126"/>
      <c r="E55126" s="46"/>
      <c r="F55126" s="44"/>
    </row>
    <row r="55127" spans="3:6" x14ac:dyDescent="0.2">
      <c r="C55127"/>
      <c r="E55127" s="46"/>
      <c r="F55127" s="44"/>
    </row>
    <row r="55128" spans="3:6" x14ac:dyDescent="0.2">
      <c r="C55128"/>
      <c r="E55128" s="46"/>
      <c r="F55128" s="44"/>
    </row>
    <row r="55129" spans="3:6" x14ac:dyDescent="0.2">
      <c r="C55129"/>
      <c r="E55129" s="46"/>
      <c r="F55129" s="44"/>
    </row>
    <row r="55130" spans="3:6" x14ac:dyDescent="0.2">
      <c r="C55130"/>
      <c r="E55130" s="46"/>
      <c r="F55130" s="44"/>
    </row>
    <row r="55131" spans="3:6" x14ac:dyDescent="0.2">
      <c r="C55131"/>
      <c r="E55131" s="46"/>
      <c r="F55131" s="44"/>
    </row>
    <row r="55132" spans="3:6" x14ac:dyDescent="0.2">
      <c r="C55132"/>
      <c r="E55132" s="46"/>
      <c r="F55132" s="44"/>
    </row>
    <row r="55133" spans="3:6" x14ac:dyDescent="0.2">
      <c r="C55133"/>
      <c r="E55133" s="46"/>
      <c r="F55133" s="44"/>
    </row>
    <row r="55134" spans="3:6" x14ac:dyDescent="0.2">
      <c r="C55134"/>
      <c r="E55134" s="46"/>
      <c r="F55134" s="44"/>
    </row>
    <row r="55135" spans="3:6" x14ac:dyDescent="0.2">
      <c r="C55135"/>
      <c r="E55135" s="46"/>
      <c r="F55135" s="44"/>
    </row>
    <row r="55136" spans="3:6" x14ac:dyDescent="0.2">
      <c r="C55136"/>
      <c r="E55136" s="46"/>
      <c r="F55136" s="44"/>
    </row>
    <row r="55137" spans="3:6" x14ac:dyDescent="0.2">
      <c r="C55137"/>
      <c r="E55137" s="46"/>
      <c r="F55137" s="44"/>
    </row>
    <row r="55138" spans="3:6" x14ac:dyDescent="0.2">
      <c r="C55138"/>
      <c r="E55138" s="46"/>
      <c r="F55138" s="44"/>
    </row>
    <row r="55139" spans="3:6" x14ac:dyDescent="0.2">
      <c r="C55139"/>
      <c r="E55139" s="46"/>
      <c r="F55139" s="44"/>
    </row>
    <row r="55140" spans="3:6" x14ac:dyDescent="0.2">
      <c r="C55140"/>
      <c r="E55140" s="46"/>
      <c r="F55140" s="44"/>
    </row>
    <row r="55141" spans="3:6" x14ac:dyDescent="0.2">
      <c r="C55141"/>
      <c r="E55141" s="46"/>
      <c r="F55141" s="44"/>
    </row>
    <row r="55142" spans="3:6" x14ac:dyDescent="0.2">
      <c r="C55142"/>
      <c r="E55142" s="46"/>
      <c r="F55142" s="44"/>
    </row>
    <row r="55143" spans="3:6" x14ac:dyDescent="0.2">
      <c r="C55143"/>
      <c r="E55143" s="46"/>
      <c r="F55143" s="44"/>
    </row>
    <row r="55144" spans="3:6" x14ac:dyDescent="0.2">
      <c r="C55144"/>
      <c r="E55144" s="46"/>
      <c r="F55144" s="44"/>
    </row>
    <row r="55145" spans="3:6" x14ac:dyDescent="0.2">
      <c r="C55145"/>
      <c r="E55145" s="46"/>
      <c r="F55145" s="44"/>
    </row>
    <row r="55146" spans="3:6" x14ac:dyDescent="0.2">
      <c r="C55146"/>
      <c r="E55146" s="46"/>
      <c r="F55146" s="44"/>
    </row>
    <row r="55147" spans="3:6" x14ac:dyDescent="0.2">
      <c r="C55147"/>
      <c r="E55147" s="46"/>
      <c r="F55147" s="44"/>
    </row>
    <row r="55148" spans="3:6" x14ac:dyDescent="0.2">
      <c r="C55148"/>
      <c r="E55148" s="46"/>
      <c r="F55148" s="44"/>
    </row>
    <row r="55149" spans="3:6" x14ac:dyDescent="0.2">
      <c r="C55149"/>
      <c r="E55149" s="46"/>
      <c r="F55149" s="44"/>
    </row>
    <row r="55150" spans="3:6" x14ac:dyDescent="0.2">
      <c r="C55150"/>
      <c r="E55150" s="46"/>
      <c r="F55150" s="44"/>
    </row>
    <row r="55151" spans="3:6" x14ac:dyDescent="0.2">
      <c r="C55151"/>
      <c r="E55151" s="46"/>
      <c r="F55151" s="44"/>
    </row>
    <row r="55152" spans="3:6" x14ac:dyDescent="0.2">
      <c r="C55152"/>
      <c r="E55152" s="46"/>
      <c r="F55152" s="44"/>
    </row>
    <row r="55153" spans="3:6" x14ac:dyDescent="0.2">
      <c r="C55153"/>
      <c r="E55153" s="46"/>
      <c r="F55153" s="44"/>
    </row>
    <row r="55154" spans="3:6" x14ac:dyDescent="0.2">
      <c r="C55154"/>
      <c r="E55154" s="46"/>
      <c r="F55154" s="44"/>
    </row>
    <row r="55155" spans="3:6" x14ac:dyDescent="0.2">
      <c r="C55155"/>
      <c r="E55155" s="46"/>
      <c r="F55155" s="44"/>
    </row>
    <row r="55156" spans="3:6" x14ac:dyDescent="0.2">
      <c r="C55156"/>
      <c r="E55156" s="46"/>
      <c r="F55156" s="44"/>
    </row>
    <row r="55157" spans="3:6" x14ac:dyDescent="0.2">
      <c r="C55157"/>
      <c r="E55157" s="46"/>
      <c r="F55157" s="44"/>
    </row>
    <row r="55158" spans="3:6" x14ac:dyDescent="0.2">
      <c r="C55158"/>
      <c r="E55158" s="46"/>
      <c r="F55158" s="44"/>
    </row>
    <row r="55159" spans="3:6" x14ac:dyDescent="0.2">
      <c r="C55159"/>
      <c r="E55159" s="46"/>
      <c r="F55159" s="44"/>
    </row>
    <row r="55160" spans="3:6" x14ac:dyDescent="0.2">
      <c r="C55160"/>
      <c r="E55160" s="46"/>
      <c r="F55160" s="44"/>
    </row>
    <row r="55161" spans="3:6" x14ac:dyDescent="0.2">
      <c r="C55161"/>
      <c r="E55161" s="46"/>
      <c r="F55161" s="44"/>
    </row>
    <row r="55162" spans="3:6" x14ac:dyDescent="0.2">
      <c r="C55162"/>
      <c r="E55162" s="46"/>
      <c r="F55162" s="44"/>
    </row>
    <row r="55163" spans="3:6" x14ac:dyDescent="0.2">
      <c r="C55163"/>
      <c r="E55163" s="46"/>
      <c r="F55163" s="44"/>
    </row>
    <row r="55164" spans="3:6" x14ac:dyDescent="0.2">
      <c r="C55164"/>
      <c r="E55164" s="46"/>
      <c r="F55164" s="44"/>
    </row>
    <row r="55165" spans="3:6" x14ac:dyDescent="0.2">
      <c r="C55165"/>
      <c r="E55165" s="46"/>
      <c r="F55165" s="44"/>
    </row>
    <row r="55166" spans="3:6" x14ac:dyDescent="0.2">
      <c r="C55166"/>
      <c r="E55166" s="46"/>
      <c r="F55166" s="44"/>
    </row>
    <row r="55167" spans="3:6" x14ac:dyDescent="0.2">
      <c r="C55167"/>
      <c r="E55167" s="46"/>
      <c r="F55167" s="44"/>
    </row>
    <row r="55168" spans="3:6" x14ac:dyDescent="0.2">
      <c r="C55168"/>
      <c r="E55168" s="46"/>
      <c r="F55168" s="44"/>
    </row>
    <row r="55169" spans="3:6" x14ac:dyDescent="0.2">
      <c r="C55169"/>
      <c r="E55169" s="46"/>
      <c r="F55169" s="44"/>
    </row>
    <row r="55170" spans="3:6" x14ac:dyDescent="0.2">
      <c r="C55170"/>
      <c r="E55170" s="46"/>
      <c r="F55170" s="44"/>
    </row>
    <row r="55171" spans="3:6" x14ac:dyDescent="0.2">
      <c r="C55171"/>
      <c r="E55171" s="46"/>
      <c r="F55171" s="44"/>
    </row>
    <row r="55172" spans="3:6" x14ac:dyDescent="0.2">
      <c r="C55172"/>
      <c r="E55172" s="46"/>
      <c r="F55172" s="44"/>
    </row>
    <row r="55173" spans="3:6" x14ac:dyDescent="0.2">
      <c r="C55173"/>
      <c r="E55173" s="46"/>
      <c r="F55173" s="44"/>
    </row>
    <row r="55174" spans="3:6" x14ac:dyDescent="0.2">
      <c r="C55174"/>
      <c r="E55174" s="46"/>
      <c r="F55174" s="44"/>
    </row>
    <row r="55175" spans="3:6" x14ac:dyDescent="0.2">
      <c r="C55175"/>
      <c r="E55175" s="46"/>
      <c r="F55175" s="44"/>
    </row>
    <row r="55176" spans="3:6" x14ac:dyDescent="0.2">
      <c r="C55176"/>
      <c r="E55176" s="46"/>
      <c r="F55176" s="44"/>
    </row>
    <row r="55177" spans="3:6" x14ac:dyDescent="0.2">
      <c r="C55177"/>
      <c r="E55177" s="46"/>
      <c r="F55177" s="44"/>
    </row>
    <row r="55178" spans="3:6" x14ac:dyDescent="0.2">
      <c r="C55178"/>
      <c r="E55178" s="46"/>
      <c r="F55178" s="44"/>
    </row>
    <row r="55179" spans="3:6" x14ac:dyDescent="0.2">
      <c r="C55179"/>
      <c r="E55179" s="46"/>
      <c r="F55179" s="44"/>
    </row>
    <row r="55180" spans="3:6" x14ac:dyDescent="0.2">
      <c r="C55180"/>
      <c r="E55180" s="46"/>
      <c r="F55180" s="44"/>
    </row>
    <row r="55181" spans="3:6" x14ac:dyDescent="0.2">
      <c r="C55181"/>
      <c r="E55181" s="46"/>
      <c r="F55181" s="44"/>
    </row>
    <row r="55182" spans="3:6" x14ac:dyDescent="0.2">
      <c r="C55182"/>
      <c r="E55182" s="46"/>
      <c r="F55182" s="44"/>
    </row>
    <row r="55183" spans="3:6" x14ac:dyDescent="0.2">
      <c r="C55183"/>
      <c r="E55183" s="46"/>
      <c r="F55183" s="44"/>
    </row>
    <row r="55184" spans="3:6" x14ac:dyDescent="0.2">
      <c r="C55184"/>
      <c r="E55184" s="46"/>
      <c r="F55184" s="44"/>
    </row>
    <row r="55185" spans="3:6" x14ac:dyDescent="0.2">
      <c r="C55185"/>
      <c r="E55185" s="46"/>
      <c r="F55185" s="44"/>
    </row>
    <row r="55186" spans="3:6" x14ac:dyDescent="0.2">
      <c r="C55186"/>
      <c r="E55186" s="46"/>
      <c r="F55186" s="44"/>
    </row>
    <row r="55187" spans="3:6" x14ac:dyDescent="0.2">
      <c r="C55187"/>
      <c r="E55187" s="46"/>
      <c r="F55187" s="44"/>
    </row>
    <row r="55188" spans="3:6" x14ac:dyDescent="0.2">
      <c r="C55188"/>
      <c r="E55188" s="46"/>
      <c r="F55188" s="44"/>
    </row>
    <row r="55189" spans="3:6" x14ac:dyDescent="0.2">
      <c r="C55189"/>
      <c r="E55189" s="46"/>
      <c r="F55189" s="44"/>
    </row>
    <row r="55190" spans="3:6" x14ac:dyDescent="0.2">
      <c r="C55190"/>
      <c r="E55190" s="46"/>
      <c r="F55190" s="44"/>
    </row>
    <row r="55191" spans="3:6" x14ac:dyDescent="0.2">
      <c r="C55191"/>
      <c r="E55191" s="46"/>
      <c r="F55191" s="44"/>
    </row>
    <row r="55192" spans="3:6" x14ac:dyDescent="0.2">
      <c r="C55192"/>
      <c r="E55192" s="46"/>
      <c r="F55192" s="44"/>
    </row>
    <row r="55193" spans="3:6" x14ac:dyDescent="0.2">
      <c r="C55193"/>
      <c r="E55193" s="46"/>
      <c r="F55193" s="44"/>
    </row>
    <row r="55194" spans="3:6" x14ac:dyDescent="0.2">
      <c r="C55194"/>
      <c r="E55194" s="46"/>
      <c r="F55194" s="44"/>
    </row>
    <row r="55195" spans="3:6" x14ac:dyDescent="0.2">
      <c r="C55195"/>
      <c r="E55195" s="46"/>
      <c r="F55195" s="44"/>
    </row>
    <row r="55196" spans="3:6" x14ac:dyDescent="0.2">
      <c r="C55196"/>
      <c r="E55196" s="46"/>
      <c r="F55196" s="44"/>
    </row>
    <row r="55197" spans="3:6" x14ac:dyDescent="0.2">
      <c r="C55197"/>
      <c r="E55197" s="46"/>
      <c r="F55197" s="44"/>
    </row>
    <row r="55198" spans="3:6" x14ac:dyDescent="0.2">
      <c r="C55198"/>
      <c r="E55198" s="46"/>
      <c r="F55198" s="44"/>
    </row>
    <row r="55199" spans="3:6" x14ac:dyDescent="0.2">
      <c r="C55199"/>
      <c r="E55199" s="46"/>
      <c r="F55199" s="44"/>
    </row>
    <row r="55200" spans="3:6" x14ac:dyDescent="0.2">
      <c r="C55200"/>
      <c r="E55200" s="46"/>
      <c r="F55200" s="44"/>
    </row>
    <row r="55201" spans="3:6" x14ac:dyDescent="0.2">
      <c r="C55201"/>
      <c r="E55201" s="46"/>
      <c r="F55201" s="44"/>
    </row>
    <row r="55202" spans="3:6" x14ac:dyDescent="0.2">
      <c r="C55202"/>
      <c r="E55202" s="46"/>
      <c r="F55202" s="44"/>
    </row>
    <row r="55203" spans="3:6" x14ac:dyDescent="0.2">
      <c r="C55203"/>
      <c r="E55203" s="46"/>
      <c r="F55203" s="44"/>
    </row>
    <row r="55204" spans="3:6" x14ac:dyDescent="0.2">
      <c r="C55204"/>
      <c r="E55204" s="46"/>
      <c r="F55204" s="44"/>
    </row>
    <row r="55205" spans="3:6" x14ac:dyDescent="0.2">
      <c r="C55205"/>
      <c r="E55205" s="46"/>
      <c r="F55205" s="44"/>
    </row>
    <row r="55206" spans="3:6" x14ac:dyDescent="0.2">
      <c r="C55206"/>
      <c r="E55206" s="46"/>
      <c r="F55206" s="44"/>
    </row>
    <row r="55207" spans="3:6" x14ac:dyDescent="0.2">
      <c r="C55207"/>
      <c r="E55207" s="46"/>
      <c r="F55207" s="44"/>
    </row>
    <row r="55208" spans="3:6" x14ac:dyDescent="0.2">
      <c r="C55208"/>
      <c r="E55208" s="46"/>
      <c r="F55208" s="44"/>
    </row>
    <row r="55209" spans="3:6" x14ac:dyDescent="0.2">
      <c r="C55209"/>
      <c r="E55209" s="46"/>
      <c r="F55209" s="44"/>
    </row>
    <row r="55210" spans="3:6" x14ac:dyDescent="0.2">
      <c r="C55210"/>
      <c r="E55210" s="46"/>
      <c r="F55210" s="44"/>
    </row>
    <row r="55211" spans="3:6" x14ac:dyDescent="0.2">
      <c r="C55211"/>
      <c r="E55211" s="46"/>
      <c r="F55211" s="44"/>
    </row>
    <row r="55212" spans="3:6" x14ac:dyDescent="0.2">
      <c r="C55212"/>
      <c r="E55212" s="46"/>
      <c r="F55212" s="44"/>
    </row>
    <row r="55213" spans="3:6" x14ac:dyDescent="0.2">
      <c r="C55213"/>
      <c r="E55213" s="46"/>
      <c r="F55213" s="44"/>
    </row>
    <row r="55214" spans="3:6" x14ac:dyDescent="0.2">
      <c r="C55214"/>
      <c r="E55214" s="46"/>
      <c r="F55214" s="44"/>
    </row>
    <row r="55215" spans="3:6" x14ac:dyDescent="0.2">
      <c r="C55215"/>
      <c r="E55215" s="46"/>
      <c r="F55215" s="44"/>
    </row>
    <row r="55216" spans="3:6" x14ac:dyDescent="0.2">
      <c r="C55216"/>
      <c r="E55216" s="46"/>
      <c r="F55216" s="44"/>
    </row>
    <row r="55217" spans="3:6" x14ac:dyDescent="0.2">
      <c r="C55217"/>
      <c r="E55217" s="46"/>
      <c r="F55217" s="44"/>
    </row>
    <row r="55218" spans="3:6" x14ac:dyDescent="0.2">
      <c r="C55218"/>
      <c r="E55218" s="46"/>
      <c r="F55218" s="44"/>
    </row>
    <row r="55219" spans="3:6" x14ac:dyDescent="0.2">
      <c r="C55219"/>
      <c r="E55219" s="46"/>
      <c r="F55219" s="44"/>
    </row>
    <row r="55220" spans="3:6" x14ac:dyDescent="0.2">
      <c r="C55220"/>
      <c r="E55220" s="46"/>
      <c r="F55220" s="44"/>
    </row>
    <row r="55221" spans="3:6" x14ac:dyDescent="0.2">
      <c r="C55221"/>
      <c r="E55221" s="46"/>
      <c r="F55221" s="44"/>
    </row>
    <row r="55222" spans="3:6" x14ac:dyDescent="0.2">
      <c r="C55222"/>
      <c r="E55222" s="46"/>
      <c r="F55222" s="44"/>
    </row>
    <row r="55223" spans="3:6" x14ac:dyDescent="0.2">
      <c r="C55223"/>
      <c r="E55223" s="46"/>
      <c r="F55223" s="44"/>
    </row>
    <row r="55224" spans="3:6" x14ac:dyDescent="0.2">
      <c r="C55224"/>
      <c r="E55224" s="46"/>
      <c r="F55224" s="44"/>
    </row>
    <row r="55225" spans="3:6" x14ac:dyDescent="0.2">
      <c r="C55225"/>
      <c r="E55225" s="46"/>
      <c r="F55225" s="44"/>
    </row>
    <row r="55226" spans="3:6" x14ac:dyDescent="0.2">
      <c r="C55226"/>
      <c r="E55226" s="46"/>
      <c r="F55226" s="44"/>
    </row>
    <row r="55227" spans="3:6" x14ac:dyDescent="0.2">
      <c r="C55227"/>
      <c r="E55227" s="46"/>
      <c r="F55227" s="44"/>
    </row>
    <row r="55228" spans="3:6" x14ac:dyDescent="0.2">
      <c r="C55228"/>
      <c r="E55228" s="46"/>
      <c r="F55228" s="44"/>
    </row>
    <row r="55229" spans="3:6" x14ac:dyDescent="0.2">
      <c r="C55229"/>
      <c r="E55229" s="46"/>
      <c r="F55229" s="44"/>
    </row>
    <row r="55230" spans="3:6" x14ac:dyDescent="0.2">
      <c r="C55230"/>
      <c r="E55230" s="46"/>
      <c r="F55230" s="44"/>
    </row>
    <row r="55231" spans="3:6" x14ac:dyDescent="0.2">
      <c r="C55231"/>
      <c r="E55231" s="46"/>
      <c r="F55231" s="44"/>
    </row>
    <row r="55232" spans="3:6" x14ac:dyDescent="0.2">
      <c r="C55232"/>
      <c r="E55232" s="46"/>
      <c r="F55232" s="44"/>
    </row>
    <row r="55233" spans="3:6" x14ac:dyDescent="0.2">
      <c r="C55233"/>
      <c r="E55233" s="46"/>
      <c r="F55233" s="44"/>
    </row>
    <row r="55234" spans="3:6" x14ac:dyDescent="0.2">
      <c r="C55234"/>
      <c r="E55234" s="46"/>
      <c r="F55234" s="44"/>
    </row>
    <row r="55235" spans="3:6" x14ac:dyDescent="0.2">
      <c r="C55235"/>
      <c r="E55235" s="46"/>
      <c r="F55235" s="44"/>
    </row>
    <row r="55236" spans="3:6" x14ac:dyDescent="0.2">
      <c r="C55236"/>
      <c r="E55236" s="46"/>
      <c r="F55236" s="44"/>
    </row>
    <row r="55237" spans="3:6" x14ac:dyDescent="0.2">
      <c r="C55237"/>
      <c r="E55237" s="46"/>
      <c r="F55237" s="44"/>
    </row>
    <row r="55238" spans="3:6" x14ac:dyDescent="0.2">
      <c r="C55238"/>
      <c r="E55238" s="46"/>
      <c r="F55238" s="44"/>
    </row>
    <row r="55239" spans="3:6" x14ac:dyDescent="0.2">
      <c r="C55239"/>
      <c r="E55239" s="46"/>
      <c r="F55239" s="44"/>
    </row>
    <row r="55240" spans="3:6" x14ac:dyDescent="0.2">
      <c r="C55240"/>
      <c r="E55240" s="46"/>
      <c r="F55240" s="44"/>
    </row>
    <row r="55241" spans="3:6" x14ac:dyDescent="0.2">
      <c r="C55241"/>
      <c r="E55241" s="46"/>
      <c r="F55241" s="44"/>
    </row>
    <row r="55242" spans="3:6" x14ac:dyDescent="0.2">
      <c r="C55242"/>
      <c r="E55242" s="46"/>
      <c r="F55242" s="44"/>
    </row>
    <row r="55243" spans="3:6" x14ac:dyDescent="0.2">
      <c r="C55243"/>
      <c r="E55243" s="46"/>
      <c r="F55243" s="44"/>
    </row>
    <row r="55244" spans="3:6" x14ac:dyDescent="0.2">
      <c r="C55244"/>
      <c r="E55244" s="46"/>
      <c r="F55244" s="44"/>
    </row>
    <row r="55245" spans="3:6" x14ac:dyDescent="0.2">
      <c r="C55245"/>
      <c r="E55245" s="46"/>
      <c r="F55245" s="44"/>
    </row>
    <row r="55246" spans="3:6" x14ac:dyDescent="0.2">
      <c r="C55246"/>
      <c r="E55246" s="46"/>
      <c r="F55246" s="44"/>
    </row>
    <row r="55247" spans="3:6" x14ac:dyDescent="0.2">
      <c r="C55247"/>
      <c r="E55247" s="46"/>
      <c r="F55247" s="44"/>
    </row>
    <row r="55248" spans="3:6" x14ac:dyDescent="0.2">
      <c r="C55248"/>
      <c r="E55248" s="46"/>
      <c r="F55248" s="44"/>
    </row>
    <row r="55249" spans="3:6" x14ac:dyDescent="0.2">
      <c r="C55249"/>
      <c r="E55249" s="46"/>
      <c r="F55249" s="44"/>
    </row>
    <row r="55250" spans="3:6" x14ac:dyDescent="0.2">
      <c r="C55250"/>
      <c r="E55250" s="46"/>
      <c r="F55250" s="44"/>
    </row>
    <row r="55251" spans="3:6" x14ac:dyDescent="0.2">
      <c r="C55251"/>
      <c r="E55251" s="46"/>
      <c r="F55251" s="44"/>
    </row>
    <row r="55252" spans="3:6" x14ac:dyDescent="0.2">
      <c r="C55252"/>
      <c r="E55252" s="46"/>
      <c r="F55252" s="44"/>
    </row>
    <row r="55253" spans="3:6" x14ac:dyDescent="0.2">
      <c r="C55253"/>
      <c r="E55253" s="46"/>
      <c r="F55253" s="44"/>
    </row>
    <row r="55254" spans="3:6" x14ac:dyDescent="0.2">
      <c r="C55254"/>
      <c r="E55254" s="46"/>
      <c r="F55254" s="44"/>
    </row>
    <row r="55255" spans="3:6" x14ac:dyDescent="0.2">
      <c r="C55255"/>
      <c r="E55255" s="46"/>
      <c r="F55255" s="44"/>
    </row>
    <row r="55256" spans="3:6" x14ac:dyDescent="0.2">
      <c r="C55256"/>
      <c r="E55256" s="46"/>
      <c r="F55256" s="44"/>
    </row>
    <row r="55257" spans="3:6" x14ac:dyDescent="0.2">
      <c r="C55257"/>
      <c r="E55257" s="46"/>
      <c r="F55257" s="44"/>
    </row>
    <row r="55258" spans="3:6" x14ac:dyDescent="0.2">
      <c r="C55258"/>
      <c r="E55258" s="46"/>
      <c r="F55258" s="44"/>
    </row>
    <row r="55259" spans="3:6" x14ac:dyDescent="0.2">
      <c r="C55259"/>
      <c r="E55259" s="46"/>
      <c r="F55259" s="44"/>
    </row>
    <row r="55260" spans="3:6" x14ac:dyDescent="0.2">
      <c r="C55260"/>
      <c r="E55260" s="46"/>
      <c r="F55260" s="44"/>
    </row>
    <row r="55261" spans="3:6" x14ac:dyDescent="0.2">
      <c r="C55261"/>
      <c r="E55261" s="46"/>
      <c r="F55261" s="44"/>
    </row>
    <row r="55262" spans="3:6" x14ac:dyDescent="0.2">
      <c r="C55262"/>
      <c r="E55262" s="46"/>
      <c r="F55262" s="44"/>
    </row>
    <row r="55263" spans="3:6" x14ac:dyDescent="0.2">
      <c r="C55263"/>
      <c r="E55263" s="46"/>
      <c r="F55263" s="44"/>
    </row>
    <row r="55264" spans="3:6" x14ac:dyDescent="0.2">
      <c r="C55264"/>
      <c r="E55264" s="46"/>
      <c r="F55264" s="44"/>
    </row>
    <row r="55265" spans="3:6" x14ac:dyDescent="0.2">
      <c r="C55265"/>
      <c r="E55265" s="46"/>
      <c r="F55265" s="44"/>
    </row>
    <row r="55266" spans="3:6" x14ac:dyDescent="0.2">
      <c r="C55266"/>
      <c r="E55266" s="46"/>
      <c r="F55266" s="44"/>
    </row>
    <row r="55267" spans="3:6" x14ac:dyDescent="0.2">
      <c r="C55267"/>
      <c r="E55267" s="46"/>
      <c r="F55267" s="44"/>
    </row>
    <row r="55268" spans="3:6" x14ac:dyDescent="0.2">
      <c r="C55268"/>
      <c r="E55268" s="46"/>
      <c r="F55268" s="44"/>
    </row>
    <row r="55269" spans="3:6" x14ac:dyDescent="0.2">
      <c r="C55269"/>
      <c r="E55269" s="46"/>
      <c r="F55269" s="44"/>
    </row>
    <row r="55270" spans="3:6" x14ac:dyDescent="0.2">
      <c r="C55270"/>
      <c r="E55270" s="46"/>
      <c r="F55270" s="44"/>
    </row>
    <row r="55271" spans="3:6" x14ac:dyDescent="0.2">
      <c r="C55271"/>
      <c r="E55271" s="46"/>
      <c r="F55271" s="44"/>
    </row>
    <row r="55272" spans="3:6" x14ac:dyDescent="0.2">
      <c r="C55272"/>
      <c r="E55272" s="46"/>
      <c r="F55272" s="44"/>
    </row>
    <row r="55273" spans="3:6" x14ac:dyDescent="0.2">
      <c r="C55273"/>
      <c r="E55273" s="46"/>
      <c r="F55273" s="44"/>
    </row>
    <row r="55274" spans="3:6" x14ac:dyDescent="0.2">
      <c r="C55274"/>
      <c r="E55274" s="46"/>
      <c r="F55274" s="44"/>
    </row>
    <row r="55275" spans="3:6" x14ac:dyDescent="0.2">
      <c r="C55275"/>
      <c r="E55275" s="46"/>
      <c r="F55275" s="44"/>
    </row>
    <row r="55276" spans="3:6" x14ac:dyDescent="0.2">
      <c r="C55276"/>
      <c r="E55276" s="46"/>
      <c r="F55276" s="44"/>
    </row>
    <row r="55277" spans="3:6" x14ac:dyDescent="0.2">
      <c r="C55277"/>
      <c r="E55277" s="46"/>
      <c r="F55277" s="44"/>
    </row>
    <row r="55278" spans="3:6" x14ac:dyDescent="0.2">
      <c r="C55278"/>
      <c r="E55278" s="46"/>
      <c r="F55278" s="44"/>
    </row>
    <row r="55279" spans="3:6" x14ac:dyDescent="0.2">
      <c r="C55279"/>
      <c r="E55279" s="46"/>
      <c r="F55279" s="44"/>
    </row>
    <row r="55280" spans="3:6" x14ac:dyDescent="0.2">
      <c r="C55280"/>
      <c r="E55280" s="46"/>
      <c r="F55280" s="44"/>
    </row>
    <row r="55281" spans="3:6" x14ac:dyDescent="0.2">
      <c r="C55281"/>
      <c r="E55281" s="46"/>
      <c r="F55281" s="44"/>
    </row>
    <row r="55282" spans="3:6" x14ac:dyDescent="0.2">
      <c r="C55282"/>
      <c r="E55282" s="46"/>
      <c r="F55282" s="44"/>
    </row>
    <row r="55283" spans="3:6" x14ac:dyDescent="0.2">
      <c r="C55283"/>
      <c r="E55283" s="46"/>
      <c r="F55283" s="44"/>
    </row>
    <row r="55284" spans="3:6" x14ac:dyDescent="0.2">
      <c r="C55284"/>
      <c r="E55284" s="46"/>
      <c r="F55284" s="44"/>
    </row>
    <row r="55285" spans="3:6" x14ac:dyDescent="0.2">
      <c r="C55285"/>
      <c r="E55285" s="46"/>
      <c r="F55285" s="44"/>
    </row>
    <row r="55286" spans="3:6" x14ac:dyDescent="0.2">
      <c r="C55286"/>
      <c r="E55286" s="46"/>
      <c r="F55286" s="44"/>
    </row>
    <row r="55287" spans="3:6" x14ac:dyDescent="0.2">
      <c r="C55287"/>
      <c r="E55287" s="46"/>
      <c r="F55287" s="44"/>
    </row>
    <row r="55288" spans="3:6" x14ac:dyDescent="0.2">
      <c r="C55288"/>
      <c r="E55288" s="46"/>
      <c r="F55288" s="44"/>
    </row>
    <row r="55289" spans="3:6" x14ac:dyDescent="0.2">
      <c r="C55289"/>
      <c r="E55289" s="46"/>
      <c r="F55289" s="44"/>
    </row>
    <row r="55290" spans="3:6" x14ac:dyDescent="0.2">
      <c r="C55290"/>
      <c r="E55290" s="46"/>
      <c r="F55290" s="44"/>
    </row>
    <row r="55291" spans="3:6" x14ac:dyDescent="0.2">
      <c r="C55291"/>
      <c r="E55291" s="46"/>
      <c r="F55291" s="44"/>
    </row>
    <row r="55292" spans="3:6" x14ac:dyDescent="0.2">
      <c r="C55292"/>
      <c r="E55292" s="46"/>
      <c r="F55292" s="44"/>
    </row>
    <row r="55293" spans="3:6" x14ac:dyDescent="0.2">
      <c r="C55293"/>
      <c r="E55293" s="46"/>
      <c r="F55293" s="44"/>
    </row>
    <row r="55294" spans="3:6" x14ac:dyDescent="0.2">
      <c r="C55294"/>
      <c r="E55294" s="46"/>
      <c r="F55294" s="44"/>
    </row>
    <row r="55295" spans="3:6" x14ac:dyDescent="0.2">
      <c r="C55295"/>
      <c r="E55295" s="46"/>
      <c r="F55295" s="44"/>
    </row>
    <row r="55296" spans="3:6" x14ac:dyDescent="0.2">
      <c r="C55296"/>
      <c r="E55296" s="46"/>
      <c r="F55296" s="44"/>
    </row>
    <row r="55297" spans="3:6" x14ac:dyDescent="0.2">
      <c r="C55297"/>
      <c r="E55297" s="46"/>
      <c r="F55297" s="44"/>
    </row>
    <row r="55298" spans="3:6" x14ac:dyDescent="0.2">
      <c r="C55298"/>
      <c r="E55298" s="46"/>
      <c r="F55298" s="44"/>
    </row>
    <row r="55299" spans="3:6" x14ac:dyDescent="0.2">
      <c r="C55299"/>
      <c r="E55299" s="46"/>
      <c r="F55299" s="44"/>
    </row>
    <row r="55300" spans="3:6" x14ac:dyDescent="0.2">
      <c r="C55300"/>
      <c r="E55300" s="46"/>
      <c r="F55300" s="44"/>
    </row>
    <row r="55301" spans="3:6" x14ac:dyDescent="0.2">
      <c r="C55301"/>
      <c r="E55301" s="46"/>
      <c r="F55301" s="44"/>
    </row>
    <row r="55302" spans="3:6" x14ac:dyDescent="0.2">
      <c r="C55302"/>
      <c r="E55302" s="46"/>
      <c r="F55302" s="44"/>
    </row>
    <row r="55303" spans="3:6" x14ac:dyDescent="0.2">
      <c r="C55303"/>
      <c r="E55303" s="46"/>
      <c r="F55303" s="44"/>
    </row>
    <row r="55304" spans="3:6" x14ac:dyDescent="0.2">
      <c r="C55304"/>
      <c r="E55304" s="46"/>
      <c r="F55304" s="44"/>
    </row>
    <row r="55305" spans="3:6" x14ac:dyDescent="0.2">
      <c r="C55305"/>
      <c r="E55305" s="46"/>
      <c r="F55305" s="44"/>
    </row>
    <row r="55306" spans="3:6" x14ac:dyDescent="0.2">
      <c r="C55306"/>
      <c r="E55306" s="46"/>
      <c r="F55306" s="44"/>
    </row>
    <row r="55307" spans="3:6" x14ac:dyDescent="0.2">
      <c r="C55307"/>
      <c r="E55307" s="46"/>
      <c r="F55307" s="44"/>
    </row>
    <row r="55308" spans="3:6" x14ac:dyDescent="0.2">
      <c r="C55308"/>
      <c r="E55308" s="46"/>
      <c r="F55308" s="44"/>
    </row>
    <row r="55309" spans="3:6" x14ac:dyDescent="0.2">
      <c r="C55309"/>
      <c r="E55309" s="46"/>
      <c r="F55309" s="44"/>
    </row>
    <row r="55310" spans="3:6" x14ac:dyDescent="0.2">
      <c r="C55310"/>
      <c r="E55310" s="46"/>
      <c r="F55310" s="44"/>
    </row>
    <row r="55311" spans="3:6" x14ac:dyDescent="0.2">
      <c r="C55311"/>
      <c r="E55311" s="46"/>
      <c r="F55311" s="44"/>
    </row>
    <row r="55312" spans="3:6" x14ac:dyDescent="0.2">
      <c r="C55312"/>
      <c r="E55312" s="46"/>
      <c r="F55312" s="44"/>
    </row>
    <row r="55313" spans="3:6" x14ac:dyDescent="0.2">
      <c r="C55313"/>
      <c r="E55313" s="46"/>
      <c r="F55313" s="44"/>
    </row>
    <row r="55314" spans="3:6" x14ac:dyDescent="0.2">
      <c r="C55314"/>
      <c r="E55314" s="46"/>
      <c r="F55314" s="44"/>
    </row>
    <row r="55315" spans="3:6" x14ac:dyDescent="0.2">
      <c r="C55315"/>
      <c r="E55315" s="46"/>
      <c r="F55315" s="44"/>
    </row>
    <row r="55316" spans="3:6" x14ac:dyDescent="0.2">
      <c r="C55316"/>
      <c r="E55316" s="46"/>
      <c r="F55316" s="44"/>
    </row>
    <row r="55317" spans="3:6" x14ac:dyDescent="0.2">
      <c r="C55317"/>
      <c r="E55317" s="46"/>
      <c r="F55317" s="44"/>
    </row>
    <row r="55318" spans="3:6" x14ac:dyDescent="0.2">
      <c r="C55318"/>
      <c r="E55318" s="46"/>
      <c r="F55318" s="44"/>
    </row>
    <row r="55319" spans="3:6" x14ac:dyDescent="0.2">
      <c r="C55319"/>
      <c r="E55319" s="46"/>
      <c r="F55319" s="44"/>
    </row>
    <row r="55320" spans="3:6" x14ac:dyDescent="0.2">
      <c r="C55320"/>
      <c r="E55320" s="46"/>
      <c r="F55320" s="44"/>
    </row>
    <row r="55321" spans="3:6" x14ac:dyDescent="0.2">
      <c r="C55321"/>
      <c r="E55321" s="46"/>
      <c r="F55321" s="44"/>
    </row>
    <row r="55322" spans="3:6" x14ac:dyDescent="0.2">
      <c r="C55322"/>
      <c r="E55322" s="46"/>
      <c r="F55322" s="44"/>
    </row>
    <row r="55323" spans="3:6" x14ac:dyDescent="0.2">
      <c r="C55323"/>
      <c r="E55323" s="46"/>
      <c r="F55323" s="44"/>
    </row>
    <row r="55324" spans="3:6" x14ac:dyDescent="0.2">
      <c r="C55324"/>
      <c r="E55324" s="46"/>
      <c r="F55324" s="44"/>
    </row>
    <row r="55325" spans="3:6" x14ac:dyDescent="0.2">
      <c r="C55325"/>
      <c r="E55325" s="46"/>
      <c r="F55325" s="44"/>
    </row>
    <row r="55326" spans="3:6" x14ac:dyDescent="0.2">
      <c r="C55326"/>
      <c r="E55326" s="46"/>
      <c r="F55326" s="44"/>
    </row>
    <row r="55327" spans="3:6" x14ac:dyDescent="0.2">
      <c r="C55327"/>
      <c r="E55327" s="46"/>
      <c r="F55327" s="44"/>
    </row>
    <row r="55328" spans="3:6" x14ac:dyDescent="0.2">
      <c r="C55328"/>
      <c r="E55328" s="46"/>
      <c r="F55328" s="44"/>
    </row>
    <row r="55329" spans="3:6" x14ac:dyDescent="0.2">
      <c r="C55329"/>
      <c r="E55329" s="46"/>
      <c r="F55329" s="44"/>
    </row>
    <row r="55330" spans="3:6" x14ac:dyDescent="0.2">
      <c r="C55330"/>
      <c r="E55330" s="46"/>
      <c r="F55330" s="44"/>
    </row>
    <row r="55331" spans="3:6" x14ac:dyDescent="0.2">
      <c r="C55331"/>
      <c r="E55331" s="46"/>
      <c r="F55331" s="44"/>
    </row>
    <row r="55332" spans="3:6" x14ac:dyDescent="0.2">
      <c r="C55332"/>
      <c r="E55332" s="46"/>
      <c r="F55332" s="44"/>
    </row>
    <row r="55333" spans="3:6" x14ac:dyDescent="0.2">
      <c r="C55333"/>
      <c r="E55333" s="46"/>
      <c r="F55333" s="44"/>
    </row>
    <row r="55334" spans="3:6" x14ac:dyDescent="0.2">
      <c r="C55334"/>
      <c r="E55334" s="46"/>
      <c r="F55334" s="44"/>
    </row>
    <row r="55335" spans="3:6" x14ac:dyDescent="0.2">
      <c r="C55335"/>
      <c r="E55335" s="46"/>
      <c r="F55335" s="44"/>
    </row>
    <row r="55336" spans="3:6" x14ac:dyDescent="0.2">
      <c r="C55336"/>
      <c r="E55336" s="46"/>
      <c r="F55336" s="44"/>
    </row>
    <row r="55337" spans="3:6" x14ac:dyDescent="0.2">
      <c r="C55337"/>
      <c r="E55337" s="46"/>
      <c r="F55337" s="44"/>
    </row>
    <row r="55338" spans="3:6" x14ac:dyDescent="0.2">
      <c r="C55338"/>
      <c r="E55338" s="46"/>
      <c r="F55338" s="44"/>
    </row>
    <row r="55339" spans="3:6" x14ac:dyDescent="0.2">
      <c r="C55339"/>
      <c r="E55339" s="46"/>
      <c r="F55339" s="44"/>
    </row>
    <row r="55340" spans="3:6" x14ac:dyDescent="0.2">
      <c r="C55340"/>
      <c r="E55340" s="46"/>
      <c r="F55340" s="44"/>
    </row>
    <row r="55341" spans="3:6" x14ac:dyDescent="0.2">
      <c r="C55341"/>
      <c r="E55341" s="46"/>
      <c r="F55341" s="44"/>
    </row>
    <row r="55342" spans="3:6" x14ac:dyDescent="0.2">
      <c r="C55342"/>
      <c r="E55342" s="46"/>
      <c r="F55342" s="44"/>
    </row>
    <row r="55343" spans="3:6" x14ac:dyDescent="0.2">
      <c r="C55343"/>
      <c r="E55343" s="46"/>
      <c r="F55343" s="44"/>
    </row>
    <row r="55344" spans="3:6" x14ac:dyDescent="0.2">
      <c r="C55344"/>
      <c r="E55344" s="46"/>
      <c r="F55344" s="44"/>
    </row>
    <row r="55345" spans="3:6" x14ac:dyDescent="0.2">
      <c r="C55345"/>
      <c r="E55345" s="46"/>
      <c r="F55345" s="44"/>
    </row>
    <row r="55346" spans="3:6" x14ac:dyDescent="0.2">
      <c r="C55346"/>
      <c r="E55346" s="46"/>
      <c r="F55346" s="44"/>
    </row>
    <row r="55347" spans="3:6" x14ac:dyDescent="0.2">
      <c r="C55347"/>
      <c r="E55347" s="46"/>
      <c r="F55347" s="44"/>
    </row>
    <row r="55348" spans="3:6" x14ac:dyDescent="0.2">
      <c r="C55348"/>
      <c r="E55348" s="46"/>
      <c r="F55348" s="44"/>
    </row>
    <row r="55349" spans="3:6" x14ac:dyDescent="0.2">
      <c r="C55349"/>
      <c r="E55349" s="46"/>
      <c r="F55349" s="44"/>
    </row>
    <row r="55350" spans="3:6" x14ac:dyDescent="0.2">
      <c r="C55350"/>
      <c r="E55350" s="46"/>
      <c r="F55350" s="44"/>
    </row>
    <row r="55351" spans="3:6" x14ac:dyDescent="0.2">
      <c r="C55351"/>
      <c r="E55351" s="46"/>
      <c r="F55351" s="44"/>
    </row>
    <row r="55352" spans="3:6" x14ac:dyDescent="0.2">
      <c r="C55352"/>
      <c r="E55352" s="46"/>
      <c r="F55352" s="44"/>
    </row>
    <row r="55353" spans="3:6" x14ac:dyDescent="0.2">
      <c r="C55353"/>
      <c r="E55353" s="46"/>
      <c r="F55353" s="44"/>
    </row>
    <row r="55354" spans="3:6" x14ac:dyDescent="0.2">
      <c r="C55354"/>
      <c r="E55354" s="46"/>
      <c r="F55354" s="44"/>
    </row>
    <row r="55355" spans="3:6" x14ac:dyDescent="0.2">
      <c r="C55355"/>
      <c r="E55355" s="46"/>
      <c r="F55355" s="44"/>
    </row>
    <row r="55356" spans="3:6" x14ac:dyDescent="0.2">
      <c r="C55356"/>
      <c r="E55356" s="46"/>
      <c r="F55356" s="44"/>
    </row>
    <row r="55357" spans="3:6" x14ac:dyDescent="0.2">
      <c r="C55357"/>
      <c r="E55357" s="46"/>
      <c r="F55357" s="44"/>
    </row>
    <row r="55358" spans="3:6" x14ac:dyDescent="0.2">
      <c r="C55358"/>
      <c r="E55358" s="46"/>
      <c r="F55358" s="44"/>
    </row>
    <row r="55359" spans="3:6" x14ac:dyDescent="0.2">
      <c r="C55359"/>
      <c r="E55359" s="46"/>
      <c r="F55359" s="44"/>
    </row>
    <row r="55360" spans="3:6" x14ac:dyDescent="0.2">
      <c r="C55360"/>
      <c r="E55360" s="46"/>
      <c r="F55360" s="44"/>
    </row>
    <row r="55361" spans="3:6" x14ac:dyDescent="0.2">
      <c r="C55361"/>
      <c r="E55361" s="46"/>
      <c r="F55361" s="44"/>
    </row>
    <row r="55362" spans="3:6" x14ac:dyDescent="0.2">
      <c r="C55362"/>
      <c r="E55362" s="46"/>
      <c r="F55362" s="44"/>
    </row>
    <row r="55363" spans="3:6" x14ac:dyDescent="0.2">
      <c r="C55363"/>
      <c r="E55363" s="46"/>
      <c r="F55363" s="44"/>
    </row>
    <row r="55364" spans="3:6" x14ac:dyDescent="0.2">
      <c r="C55364"/>
      <c r="E55364" s="46"/>
      <c r="F55364" s="44"/>
    </row>
    <row r="55365" spans="3:6" x14ac:dyDescent="0.2">
      <c r="C55365"/>
      <c r="E55365" s="46"/>
      <c r="F55365" s="44"/>
    </row>
    <row r="55366" spans="3:6" x14ac:dyDescent="0.2">
      <c r="C55366"/>
      <c r="E55366" s="46"/>
      <c r="F55366" s="44"/>
    </row>
    <row r="55367" spans="3:6" x14ac:dyDescent="0.2">
      <c r="C55367"/>
      <c r="E55367" s="46"/>
      <c r="F55367" s="44"/>
    </row>
    <row r="55368" spans="3:6" x14ac:dyDescent="0.2">
      <c r="C55368"/>
      <c r="E55368" s="46"/>
      <c r="F55368" s="44"/>
    </row>
    <row r="55369" spans="3:6" x14ac:dyDescent="0.2">
      <c r="C55369"/>
      <c r="E55369" s="46"/>
      <c r="F55369" s="44"/>
    </row>
    <row r="55370" spans="3:6" x14ac:dyDescent="0.2">
      <c r="C55370"/>
      <c r="E55370" s="46"/>
      <c r="F55370" s="44"/>
    </row>
    <row r="55371" spans="3:6" x14ac:dyDescent="0.2">
      <c r="C55371"/>
      <c r="E55371" s="46"/>
      <c r="F55371" s="44"/>
    </row>
    <row r="55372" spans="3:6" x14ac:dyDescent="0.2">
      <c r="C55372"/>
      <c r="E55372" s="46"/>
      <c r="F55372" s="44"/>
    </row>
    <row r="55373" spans="3:6" x14ac:dyDescent="0.2">
      <c r="C55373"/>
      <c r="E55373" s="46"/>
      <c r="F55373" s="44"/>
    </row>
    <row r="55374" spans="3:6" x14ac:dyDescent="0.2">
      <c r="C55374"/>
      <c r="E55374" s="46"/>
      <c r="F55374" s="44"/>
    </row>
    <row r="55375" spans="3:6" x14ac:dyDescent="0.2">
      <c r="C55375"/>
      <c r="E55375" s="46"/>
      <c r="F55375" s="44"/>
    </row>
    <row r="55376" spans="3:6" x14ac:dyDescent="0.2">
      <c r="C55376"/>
      <c r="E55376" s="46"/>
      <c r="F55376" s="44"/>
    </row>
    <row r="55377" spans="3:6" x14ac:dyDescent="0.2">
      <c r="C55377"/>
      <c r="E55377" s="46"/>
      <c r="F55377" s="44"/>
    </row>
    <row r="55378" spans="3:6" x14ac:dyDescent="0.2">
      <c r="C55378"/>
      <c r="E55378" s="46"/>
      <c r="F55378" s="44"/>
    </row>
    <row r="55379" spans="3:6" x14ac:dyDescent="0.2">
      <c r="C55379"/>
      <c r="E55379" s="46"/>
      <c r="F55379" s="44"/>
    </row>
    <row r="55380" spans="3:6" x14ac:dyDescent="0.2">
      <c r="C55380"/>
      <c r="E55380" s="46"/>
      <c r="F55380" s="44"/>
    </row>
    <row r="55381" spans="3:6" x14ac:dyDescent="0.2">
      <c r="C55381"/>
      <c r="E55381" s="46"/>
      <c r="F55381" s="44"/>
    </row>
    <row r="55382" spans="3:6" x14ac:dyDescent="0.2">
      <c r="C55382"/>
      <c r="E55382" s="46"/>
      <c r="F55382" s="44"/>
    </row>
    <row r="55383" spans="3:6" x14ac:dyDescent="0.2">
      <c r="C55383"/>
      <c r="E55383" s="46"/>
      <c r="F55383" s="44"/>
    </row>
    <row r="55384" spans="3:6" x14ac:dyDescent="0.2">
      <c r="C55384"/>
      <c r="E55384" s="46"/>
      <c r="F55384" s="44"/>
    </row>
    <row r="55385" spans="3:6" x14ac:dyDescent="0.2">
      <c r="C55385"/>
      <c r="E55385" s="46"/>
      <c r="F55385" s="44"/>
    </row>
    <row r="55386" spans="3:6" x14ac:dyDescent="0.2">
      <c r="C55386"/>
      <c r="E55386" s="46"/>
      <c r="F55386" s="44"/>
    </row>
    <row r="55387" spans="3:6" x14ac:dyDescent="0.2">
      <c r="C55387"/>
      <c r="E55387" s="46"/>
      <c r="F55387" s="44"/>
    </row>
    <row r="55388" spans="3:6" x14ac:dyDescent="0.2">
      <c r="C55388"/>
      <c r="E55388" s="46"/>
      <c r="F55388" s="44"/>
    </row>
    <row r="55389" spans="3:6" x14ac:dyDescent="0.2">
      <c r="C55389"/>
      <c r="E55389" s="46"/>
      <c r="F55389" s="44"/>
    </row>
    <row r="55390" spans="3:6" x14ac:dyDescent="0.2">
      <c r="C55390"/>
      <c r="E55390" s="46"/>
      <c r="F55390" s="44"/>
    </row>
    <row r="55391" spans="3:6" x14ac:dyDescent="0.2">
      <c r="C55391"/>
      <c r="E55391" s="46"/>
      <c r="F55391" s="44"/>
    </row>
    <row r="55392" spans="3:6" x14ac:dyDescent="0.2">
      <c r="C55392"/>
      <c r="E55392" s="46"/>
      <c r="F55392" s="44"/>
    </row>
    <row r="55393" spans="3:6" x14ac:dyDescent="0.2">
      <c r="C55393"/>
      <c r="E55393" s="46"/>
      <c r="F55393" s="44"/>
    </row>
    <row r="55394" spans="3:6" x14ac:dyDescent="0.2">
      <c r="C55394"/>
      <c r="E55394" s="46"/>
      <c r="F55394" s="44"/>
    </row>
    <row r="55395" spans="3:6" x14ac:dyDescent="0.2">
      <c r="C55395"/>
      <c r="E55395" s="46"/>
      <c r="F55395" s="44"/>
    </row>
    <row r="55396" spans="3:6" x14ac:dyDescent="0.2">
      <c r="C55396"/>
      <c r="E55396" s="46"/>
      <c r="F55396" s="44"/>
    </row>
    <row r="55397" spans="3:6" x14ac:dyDescent="0.2">
      <c r="C55397"/>
      <c r="E55397" s="46"/>
      <c r="F55397" s="44"/>
    </row>
    <row r="55398" spans="3:6" x14ac:dyDescent="0.2">
      <c r="C55398"/>
      <c r="E55398" s="46"/>
      <c r="F55398" s="44"/>
    </row>
    <row r="55399" spans="3:6" x14ac:dyDescent="0.2">
      <c r="C55399"/>
      <c r="E55399" s="46"/>
      <c r="F55399" s="44"/>
    </row>
    <row r="55400" spans="3:6" x14ac:dyDescent="0.2">
      <c r="C55400"/>
      <c r="E55400" s="46"/>
      <c r="F55400" s="44"/>
    </row>
    <row r="55401" spans="3:6" x14ac:dyDescent="0.2">
      <c r="C55401"/>
      <c r="E55401" s="46"/>
      <c r="F55401" s="44"/>
    </row>
    <row r="55402" spans="3:6" x14ac:dyDescent="0.2">
      <c r="C55402"/>
      <c r="E55402" s="46"/>
      <c r="F55402" s="44"/>
    </row>
    <row r="55403" spans="3:6" x14ac:dyDescent="0.2">
      <c r="C55403"/>
      <c r="E55403" s="46"/>
      <c r="F55403" s="44"/>
    </row>
    <row r="55404" spans="3:6" x14ac:dyDescent="0.2">
      <c r="C55404"/>
      <c r="E55404" s="46"/>
      <c r="F55404" s="44"/>
    </row>
    <row r="55405" spans="3:6" x14ac:dyDescent="0.2">
      <c r="C55405"/>
      <c r="E55405" s="46"/>
      <c r="F55405" s="44"/>
    </row>
    <row r="55406" spans="3:6" x14ac:dyDescent="0.2">
      <c r="C55406"/>
      <c r="E55406" s="46"/>
      <c r="F55406" s="44"/>
    </row>
    <row r="55407" spans="3:6" x14ac:dyDescent="0.2">
      <c r="C55407"/>
      <c r="E55407" s="46"/>
      <c r="F55407" s="44"/>
    </row>
    <row r="55408" spans="3:6" x14ac:dyDescent="0.2">
      <c r="C55408"/>
      <c r="E55408" s="46"/>
      <c r="F55408" s="44"/>
    </row>
    <row r="55409" spans="3:6" x14ac:dyDescent="0.2">
      <c r="C55409"/>
      <c r="E55409" s="46"/>
      <c r="F55409" s="44"/>
    </row>
    <row r="55410" spans="3:6" x14ac:dyDescent="0.2">
      <c r="C55410"/>
      <c r="E55410" s="46"/>
      <c r="F55410" s="44"/>
    </row>
    <row r="55411" spans="3:6" x14ac:dyDescent="0.2">
      <c r="C55411"/>
      <c r="E55411" s="46"/>
      <c r="F55411" s="44"/>
    </row>
    <row r="55412" spans="3:6" x14ac:dyDescent="0.2">
      <c r="C55412"/>
      <c r="E55412" s="46"/>
      <c r="F55412" s="44"/>
    </row>
    <row r="55413" spans="3:6" x14ac:dyDescent="0.2">
      <c r="C55413"/>
      <c r="E55413" s="46"/>
      <c r="F55413" s="44"/>
    </row>
    <row r="55414" spans="3:6" x14ac:dyDescent="0.2">
      <c r="C55414"/>
      <c r="E55414" s="46"/>
      <c r="F55414" s="44"/>
    </row>
    <row r="55415" spans="3:6" x14ac:dyDescent="0.2">
      <c r="C55415"/>
      <c r="E55415" s="46"/>
      <c r="F55415" s="44"/>
    </row>
    <row r="55416" spans="3:6" x14ac:dyDescent="0.2">
      <c r="C55416"/>
      <c r="E55416" s="46"/>
      <c r="F55416" s="44"/>
    </row>
    <row r="55417" spans="3:6" x14ac:dyDescent="0.2">
      <c r="C55417"/>
      <c r="E55417" s="46"/>
      <c r="F55417" s="44"/>
    </row>
    <row r="55418" spans="3:6" x14ac:dyDescent="0.2">
      <c r="C55418"/>
      <c r="E55418" s="46"/>
      <c r="F55418" s="44"/>
    </row>
    <row r="55419" spans="3:6" x14ac:dyDescent="0.2">
      <c r="C55419"/>
      <c r="E55419" s="46"/>
      <c r="F55419" s="44"/>
    </row>
    <row r="55420" spans="3:6" x14ac:dyDescent="0.2">
      <c r="C55420"/>
      <c r="E55420" s="46"/>
      <c r="F55420" s="44"/>
    </row>
    <row r="55421" spans="3:6" x14ac:dyDescent="0.2">
      <c r="C55421"/>
      <c r="E55421" s="46"/>
      <c r="F55421" s="44"/>
    </row>
    <row r="55422" spans="3:6" x14ac:dyDescent="0.2">
      <c r="C55422"/>
      <c r="E55422" s="46"/>
      <c r="F55422" s="44"/>
    </row>
    <row r="55423" spans="3:6" x14ac:dyDescent="0.2">
      <c r="C55423"/>
      <c r="E55423" s="46"/>
      <c r="F55423" s="44"/>
    </row>
    <row r="55424" spans="3:6" x14ac:dyDescent="0.2">
      <c r="C55424"/>
      <c r="E55424" s="46"/>
      <c r="F55424" s="44"/>
    </row>
    <row r="55425" spans="3:6" x14ac:dyDescent="0.2">
      <c r="C55425"/>
      <c r="E55425" s="46"/>
      <c r="F55425" s="44"/>
    </row>
    <row r="55426" spans="3:6" x14ac:dyDescent="0.2">
      <c r="C55426"/>
      <c r="E55426" s="46"/>
      <c r="F55426" s="44"/>
    </row>
    <row r="55427" spans="3:6" x14ac:dyDescent="0.2">
      <c r="C55427"/>
      <c r="E55427" s="46"/>
      <c r="F55427" s="44"/>
    </row>
    <row r="55428" spans="3:6" x14ac:dyDescent="0.2">
      <c r="C55428"/>
      <c r="E55428" s="46"/>
      <c r="F55428" s="44"/>
    </row>
    <row r="55429" spans="3:6" x14ac:dyDescent="0.2">
      <c r="C55429"/>
      <c r="E55429" s="46"/>
      <c r="F55429" s="44"/>
    </row>
    <row r="55430" spans="3:6" x14ac:dyDescent="0.2">
      <c r="C55430"/>
      <c r="E55430" s="46"/>
      <c r="F55430" s="44"/>
    </row>
    <row r="55431" spans="3:6" x14ac:dyDescent="0.2">
      <c r="C55431"/>
      <c r="E55431" s="46"/>
      <c r="F55431" s="44"/>
    </row>
    <row r="55432" spans="3:6" x14ac:dyDescent="0.2">
      <c r="C55432"/>
      <c r="E55432" s="46"/>
      <c r="F55432" s="44"/>
    </row>
    <row r="55433" spans="3:6" x14ac:dyDescent="0.2">
      <c r="C55433"/>
      <c r="E55433" s="46"/>
      <c r="F55433" s="44"/>
    </row>
    <row r="55434" spans="3:6" x14ac:dyDescent="0.2">
      <c r="C55434"/>
      <c r="E55434" s="46"/>
      <c r="F55434" s="44"/>
    </row>
    <row r="55435" spans="3:6" x14ac:dyDescent="0.2">
      <c r="C55435"/>
      <c r="E55435" s="46"/>
      <c r="F55435" s="44"/>
    </row>
    <row r="55436" spans="3:6" x14ac:dyDescent="0.2">
      <c r="C55436"/>
      <c r="E55436" s="46"/>
      <c r="F55436" s="44"/>
    </row>
    <row r="55437" spans="3:6" x14ac:dyDescent="0.2">
      <c r="C55437"/>
      <c r="E55437" s="46"/>
      <c r="F55437" s="44"/>
    </row>
    <row r="55438" spans="3:6" x14ac:dyDescent="0.2">
      <c r="C55438"/>
      <c r="E55438" s="46"/>
      <c r="F55438" s="44"/>
    </row>
    <row r="55439" spans="3:6" x14ac:dyDescent="0.2">
      <c r="C55439"/>
      <c r="E55439" s="46"/>
      <c r="F55439" s="44"/>
    </row>
    <row r="55440" spans="3:6" x14ac:dyDescent="0.2">
      <c r="C55440"/>
      <c r="E55440" s="46"/>
      <c r="F55440" s="44"/>
    </row>
    <row r="55441" spans="3:6" x14ac:dyDescent="0.2">
      <c r="C55441"/>
      <c r="E55441" s="46"/>
      <c r="F55441" s="44"/>
    </row>
    <row r="55442" spans="3:6" x14ac:dyDescent="0.2">
      <c r="C55442"/>
      <c r="E55442" s="46"/>
      <c r="F55442" s="44"/>
    </row>
    <row r="55443" spans="3:6" x14ac:dyDescent="0.2">
      <c r="C55443"/>
      <c r="E55443" s="46"/>
      <c r="F55443" s="44"/>
    </row>
    <row r="55444" spans="3:6" x14ac:dyDescent="0.2">
      <c r="C55444"/>
      <c r="E55444" s="46"/>
      <c r="F55444" s="44"/>
    </row>
    <row r="55445" spans="3:6" x14ac:dyDescent="0.2">
      <c r="C55445"/>
      <c r="E55445" s="46"/>
      <c r="F55445" s="44"/>
    </row>
    <row r="55446" spans="3:6" x14ac:dyDescent="0.2">
      <c r="C55446"/>
      <c r="E55446" s="46"/>
      <c r="F55446" s="44"/>
    </row>
    <row r="55447" spans="3:6" x14ac:dyDescent="0.2">
      <c r="C55447"/>
      <c r="E55447" s="46"/>
      <c r="F55447" s="44"/>
    </row>
    <row r="55448" spans="3:6" x14ac:dyDescent="0.2">
      <c r="C55448"/>
      <c r="E55448" s="46"/>
      <c r="F55448" s="44"/>
    </row>
    <row r="55449" spans="3:6" x14ac:dyDescent="0.2">
      <c r="C55449"/>
      <c r="E55449" s="46"/>
      <c r="F55449" s="44"/>
    </row>
    <row r="55450" spans="3:6" x14ac:dyDescent="0.2">
      <c r="C55450"/>
      <c r="E55450" s="46"/>
      <c r="F55450" s="44"/>
    </row>
    <row r="55451" spans="3:6" x14ac:dyDescent="0.2">
      <c r="C55451"/>
      <c r="E55451" s="46"/>
      <c r="F55451" s="44"/>
    </row>
    <row r="55452" spans="3:6" x14ac:dyDescent="0.2">
      <c r="C55452"/>
      <c r="E55452" s="46"/>
      <c r="F55452" s="44"/>
    </row>
    <row r="55453" spans="3:6" x14ac:dyDescent="0.2">
      <c r="C55453"/>
      <c r="E55453" s="46"/>
      <c r="F55453" s="44"/>
    </row>
    <row r="55454" spans="3:6" x14ac:dyDescent="0.2">
      <c r="C55454"/>
      <c r="E55454" s="46"/>
      <c r="F55454" s="44"/>
    </row>
    <row r="55455" spans="3:6" x14ac:dyDescent="0.2">
      <c r="C55455"/>
      <c r="E55455" s="46"/>
      <c r="F55455" s="44"/>
    </row>
    <row r="55456" spans="3:6" x14ac:dyDescent="0.2">
      <c r="C55456"/>
      <c r="E55456" s="46"/>
      <c r="F55456" s="44"/>
    </row>
    <row r="55457" spans="3:6" x14ac:dyDescent="0.2">
      <c r="C55457"/>
      <c r="E55457" s="46"/>
      <c r="F55457" s="44"/>
    </row>
    <row r="55458" spans="3:6" x14ac:dyDescent="0.2">
      <c r="C55458"/>
      <c r="E55458" s="46"/>
      <c r="F55458" s="44"/>
    </row>
    <row r="55459" spans="3:6" x14ac:dyDescent="0.2">
      <c r="C55459"/>
      <c r="E55459" s="46"/>
      <c r="F55459" s="44"/>
    </row>
    <row r="55460" spans="3:6" x14ac:dyDescent="0.2">
      <c r="C55460"/>
      <c r="E55460" s="46"/>
      <c r="F55460" s="44"/>
    </row>
    <row r="55461" spans="3:6" x14ac:dyDescent="0.2">
      <c r="C55461"/>
      <c r="E55461" s="46"/>
      <c r="F55461" s="44"/>
    </row>
    <row r="55462" spans="3:6" x14ac:dyDescent="0.2">
      <c r="C55462"/>
      <c r="E55462" s="46"/>
      <c r="F55462" s="44"/>
    </row>
    <row r="55463" spans="3:6" x14ac:dyDescent="0.2">
      <c r="C55463"/>
      <c r="E55463" s="46"/>
      <c r="F55463" s="44"/>
    </row>
    <row r="55464" spans="3:6" x14ac:dyDescent="0.2">
      <c r="C55464"/>
      <c r="E55464" s="46"/>
      <c r="F55464" s="44"/>
    </row>
    <row r="55465" spans="3:6" x14ac:dyDescent="0.2">
      <c r="C55465"/>
      <c r="E55465" s="46"/>
      <c r="F55465" s="44"/>
    </row>
    <row r="55466" spans="3:6" x14ac:dyDescent="0.2">
      <c r="C55466"/>
      <c r="E55466" s="46"/>
      <c r="F55466" s="44"/>
    </row>
    <row r="55467" spans="3:6" x14ac:dyDescent="0.2">
      <c r="C55467"/>
      <c r="E55467" s="46"/>
      <c r="F55467" s="44"/>
    </row>
    <row r="55468" spans="3:6" x14ac:dyDescent="0.2">
      <c r="C55468"/>
      <c r="E55468" s="46"/>
      <c r="F55468" s="44"/>
    </row>
    <row r="55469" spans="3:6" x14ac:dyDescent="0.2">
      <c r="C55469"/>
      <c r="E55469" s="46"/>
      <c r="F55469" s="44"/>
    </row>
    <row r="55470" spans="3:6" x14ac:dyDescent="0.2">
      <c r="C55470"/>
      <c r="E55470" s="46"/>
      <c r="F55470" s="44"/>
    </row>
    <row r="55471" spans="3:6" x14ac:dyDescent="0.2">
      <c r="C55471"/>
      <c r="E55471" s="46"/>
      <c r="F55471" s="44"/>
    </row>
    <row r="55472" spans="3:6" x14ac:dyDescent="0.2">
      <c r="C55472"/>
      <c r="E55472" s="46"/>
      <c r="F55472" s="44"/>
    </row>
    <row r="55473" spans="3:6" x14ac:dyDescent="0.2">
      <c r="C55473"/>
      <c r="E55473" s="46"/>
      <c r="F55473" s="44"/>
    </row>
    <row r="55474" spans="3:6" x14ac:dyDescent="0.2">
      <c r="C55474"/>
      <c r="E55474" s="46"/>
      <c r="F55474" s="44"/>
    </row>
    <row r="55475" spans="3:6" x14ac:dyDescent="0.2">
      <c r="C55475"/>
      <c r="E55475" s="46"/>
      <c r="F55475" s="44"/>
    </row>
    <row r="55476" spans="3:6" x14ac:dyDescent="0.2">
      <c r="C55476"/>
      <c r="E55476" s="46"/>
      <c r="F55476" s="44"/>
    </row>
    <row r="55477" spans="3:6" x14ac:dyDescent="0.2">
      <c r="C55477"/>
      <c r="E55477" s="46"/>
      <c r="F55477" s="44"/>
    </row>
    <row r="55478" spans="3:6" x14ac:dyDescent="0.2">
      <c r="C55478"/>
      <c r="E55478" s="46"/>
      <c r="F55478" s="44"/>
    </row>
    <row r="55479" spans="3:6" x14ac:dyDescent="0.2">
      <c r="C55479"/>
      <c r="E55479" s="46"/>
      <c r="F55479" s="44"/>
    </row>
    <row r="55480" spans="3:6" x14ac:dyDescent="0.2">
      <c r="C55480"/>
      <c r="E55480" s="46"/>
      <c r="F55480" s="44"/>
    </row>
    <row r="55481" spans="3:6" x14ac:dyDescent="0.2">
      <c r="C55481"/>
      <c r="E55481" s="46"/>
      <c r="F55481" s="44"/>
    </row>
    <row r="55482" spans="3:6" x14ac:dyDescent="0.2">
      <c r="C55482"/>
      <c r="E55482" s="46"/>
      <c r="F55482" s="44"/>
    </row>
    <row r="55483" spans="3:6" x14ac:dyDescent="0.2">
      <c r="C55483"/>
      <c r="E55483" s="46"/>
      <c r="F55483" s="44"/>
    </row>
    <row r="55484" spans="3:6" x14ac:dyDescent="0.2">
      <c r="C55484"/>
      <c r="E55484" s="46"/>
      <c r="F55484" s="44"/>
    </row>
    <row r="55485" spans="3:6" x14ac:dyDescent="0.2">
      <c r="C55485"/>
      <c r="E55485" s="46"/>
      <c r="F55485" s="44"/>
    </row>
    <row r="55486" spans="3:6" x14ac:dyDescent="0.2">
      <c r="C55486"/>
      <c r="E55486" s="46"/>
      <c r="F55486" s="44"/>
    </row>
    <row r="55487" spans="3:6" x14ac:dyDescent="0.2">
      <c r="C55487"/>
      <c r="E55487" s="46"/>
      <c r="F55487" s="44"/>
    </row>
    <row r="55488" spans="3:6" x14ac:dyDescent="0.2">
      <c r="C55488"/>
      <c r="E55488" s="46"/>
      <c r="F55488" s="44"/>
    </row>
    <row r="55489" spans="3:6" x14ac:dyDescent="0.2">
      <c r="C55489"/>
      <c r="E55489" s="46"/>
      <c r="F55489" s="44"/>
    </row>
    <row r="55490" spans="3:6" x14ac:dyDescent="0.2">
      <c r="C55490"/>
      <c r="E55490" s="46"/>
      <c r="F55490" s="44"/>
    </row>
    <row r="55491" spans="3:6" x14ac:dyDescent="0.2">
      <c r="C55491"/>
      <c r="E55491" s="46"/>
      <c r="F55491" s="44"/>
    </row>
    <row r="55492" spans="3:6" x14ac:dyDescent="0.2">
      <c r="C55492"/>
      <c r="E55492" s="46"/>
      <c r="F55492" s="44"/>
    </row>
    <row r="55493" spans="3:6" x14ac:dyDescent="0.2">
      <c r="C55493"/>
      <c r="E55493" s="46"/>
      <c r="F55493" s="44"/>
    </row>
    <row r="55494" spans="3:6" x14ac:dyDescent="0.2">
      <c r="C55494"/>
      <c r="E55494" s="46"/>
      <c r="F55494" s="44"/>
    </row>
    <row r="55495" spans="3:6" x14ac:dyDescent="0.2">
      <c r="C55495"/>
      <c r="E55495" s="46"/>
      <c r="F55495" s="44"/>
    </row>
    <row r="55496" spans="3:6" x14ac:dyDescent="0.2">
      <c r="C55496"/>
      <c r="E55496" s="46"/>
      <c r="F55496" s="44"/>
    </row>
    <row r="55497" spans="3:6" x14ac:dyDescent="0.2">
      <c r="C55497"/>
      <c r="E55497" s="46"/>
      <c r="F55497" s="44"/>
    </row>
    <row r="55498" spans="3:6" x14ac:dyDescent="0.2">
      <c r="C55498"/>
      <c r="E55498" s="46"/>
      <c r="F55498" s="44"/>
    </row>
    <row r="55499" spans="3:6" x14ac:dyDescent="0.2">
      <c r="C55499"/>
      <c r="E55499" s="46"/>
      <c r="F55499" s="44"/>
    </row>
    <row r="55500" spans="3:6" x14ac:dyDescent="0.2">
      <c r="C55500"/>
      <c r="E55500" s="46"/>
      <c r="F55500" s="44"/>
    </row>
    <row r="55501" spans="3:6" x14ac:dyDescent="0.2">
      <c r="C55501"/>
      <c r="E55501" s="46"/>
      <c r="F55501" s="44"/>
    </row>
    <row r="55502" spans="3:6" x14ac:dyDescent="0.2">
      <c r="C55502"/>
      <c r="E55502" s="46"/>
      <c r="F55502" s="44"/>
    </row>
    <row r="55503" spans="3:6" x14ac:dyDescent="0.2">
      <c r="C55503"/>
      <c r="E55503" s="46"/>
      <c r="F55503" s="44"/>
    </row>
    <row r="55504" spans="3:6" x14ac:dyDescent="0.2">
      <c r="C55504"/>
      <c r="E55504" s="46"/>
      <c r="F55504" s="44"/>
    </row>
    <row r="55505" spans="3:6" x14ac:dyDescent="0.2">
      <c r="C55505"/>
      <c r="E55505" s="46"/>
      <c r="F55505" s="44"/>
    </row>
    <row r="55506" spans="3:6" x14ac:dyDescent="0.2">
      <c r="C55506"/>
      <c r="E55506" s="46"/>
      <c r="F55506" s="44"/>
    </row>
    <row r="55507" spans="3:6" x14ac:dyDescent="0.2">
      <c r="C55507"/>
      <c r="E55507" s="46"/>
      <c r="F55507" s="44"/>
    </row>
    <row r="55508" spans="3:6" x14ac:dyDescent="0.2">
      <c r="C55508"/>
      <c r="E55508" s="46"/>
      <c r="F55508" s="44"/>
    </row>
    <row r="55509" spans="3:6" x14ac:dyDescent="0.2">
      <c r="C55509"/>
      <c r="E55509" s="46"/>
      <c r="F55509" s="44"/>
    </row>
    <row r="55510" spans="3:6" x14ac:dyDescent="0.2">
      <c r="C55510"/>
      <c r="E55510" s="46"/>
      <c r="F55510" s="44"/>
    </row>
    <row r="55511" spans="3:6" x14ac:dyDescent="0.2">
      <c r="C55511"/>
      <c r="E55511" s="46"/>
      <c r="F55511" s="44"/>
    </row>
    <row r="55512" spans="3:6" x14ac:dyDescent="0.2">
      <c r="C55512"/>
      <c r="E55512" s="46"/>
      <c r="F55512" s="44"/>
    </row>
    <row r="55513" spans="3:6" x14ac:dyDescent="0.2">
      <c r="C55513"/>
      <c r="E55513" s="46"/>
      <c r="F55513" s="44"/>
    </row>
    <row r="55514" spans="3:6" x14ac:dyDescent="0.2">
      <c r="C55514"/>
      <c r="E55514" s="46"/>
      <c r="F55514" s="44"/>
    </row>
    <row r="55515" spans="3:6" x14ac:dyDescent="0.2">
      <c r="C55515"/>
      <c r="E55515" s="46"/>
      <c r="F55515" s="44"/>
    </row>
    <row r="55516" spans="3:6" x14ac:dyDescent="0.2">
      <c r="C55516"/>
      <c r="E55516" s="46"/>
      <c r="F55516" s="44"/>
    </row>
    <row r="55517" spans="3:6" x14ac:dyDescent="0.2">
      <c r="C55517"/>
      <c r="E55517" s="46"/>
      <c r="F55517" s="44"/>
    </row>
    <row r="55518" spans="3:6" x14ac:dyDescent="0.2">
      <c r="C55518"/>
      <c r="E55518" s="46"/>
      <c r="F55518" s="44"/>
    </row>
    <row r="55519" spans="3:6" x14ac:dyDescent="0.2">
      <c r="C55519"/>
      <c r="E55519" s="46"/>
      <c r="F55519" s="44"/>
    </row>
    <row r="55520" spans="3:6" x14ac:dyDescent="0.2">
      <c r="C55520"/>
      <c r="E55520" s="46"/>
      <c r="F55520" s="44"/>
    </row>
    <row r="55521" spans="3:6" x14ac:dyDescent="0.2">
      <c r="C55521"/>
      <c r="E55521" s="46"/>
      <c r="F55521" s="44"/>
    </row>
    <row r="55522" spans="3:6" x14ac:dyDescent="0.2">
      <c r="C55522"/>
      <c r="E55522" s="46"/>
      <c r="F55522" s="44"/>
    </row>
    <row r="55523" spans="3:6" x14ac:dyDescent="0.2">
      <c r="C55523"/>
      <c r="E55523" s="46"/>
      <c r="F55523" s="44"/>
    </row>
    <row r="55524" spans="3:6" x14ac:dyDescent="0.2">
      <c r="C55524"/>
      <c r="E55524" s="46"/>
      <c r="F55524" s="44"/>
    </row>
    <row r="55525" spans="3:6" x14ac:dyDescent="0.2">
      <c r="C55525"/>
      <c r="E55525" s="46"/>
      <c r="F55525" s="44"/>
    </row>
    <row r="55526" spans="3:6" x14ac:dyDescent="0.2">
      <c r="C55526"/>
      <c r="E55526" s="46"/>
      <c r="F55526" s="44"/>
    </row>
    <row r="55527" spans="3:6" x14ac:dyDescent="0.2">
      <c r="C55527"/>
      <c r="E55527" s="46"/>
      <c r="F55527" s="44"/>
    </row>
    <row r="55528" spans="3:6" x14ac:dyDescent="0.2">
      <c r="C55528"/>
      <c r="E55528" s="46"/>
      <c r="F55528" s="44"/>
    </row>
    <row r="55529" spans="3:6" x14ac:dyDescent="0.2">
      <c r="C55529"/>
      <c r="E55529" s="46"/>
      <c r="F55529" s="44"/>
    </row>
    <row r="55530" spans="3:6" x14ac:dyDescent="0.2">
      <c r="C55530"/>
      <c r="E55530" s="46"/>
      <c r="F55530" s="44"/>
    </row>
    <row r="55531" spans="3:6" x14ac:dyDescent="0.2">
      <c r="C55531"/>
      <c r="E55531" s="46"/>
      <c r="F55531" s="44"/>
    </row>
    <row r="55532" spans="3:6" x14ac:dyDescent="0.2">
      <c r="C55532"/>
      <c r="E55532" s="46"/>
      <c r="F55532" s="44"/>
    </row>
    <row r="55533" spans="3:6" x14ac:dyDescent="0.2">
      <c r="C55533"/>
      <c r="E55533" s="46"/>
      <c r="F55533" s="44"/>
    </row>
    <row r="55534" spans="3:6" x14ac:dyDescent="0.2">
      <c r="C55534"/>
      <c r="E55534" s="46"/>
      <c r="F55534" s="44"/>
    </row>
    <row r="55535" spans="3:6" x14ac:dyDescent="0.2">
      <c r="C55535"/>
      <c r="E55535" s="46"/>
      <c r="F55535" s="44"/>
    </row>
    <row r="55536" spans="3:6" x14ac:dyDescent="0.2">
      <c r="C55536"/>
      <c r="E55536" s="46"/>
      <c r="F55536" s="44"/>
    </row>
    <row r="55537" spans="3:6" x14ac:dyDescent="0.2">
      <c r="C55537"/>
      <c r="E55537" s="46"/>
      <c r="F55537" s="44"/>
    </row>
    <row r="55538" spans="3:6" x14ac:dyDescent="0.2">
      <c r="C55538"/>
      <c r="E55538" s="46"/>
      <c r="F55538" s="44"/>
    </row>
    <row r="55539" spans="3:6" x14ac:dyDescent="0.2">
      <c r="C55539"/>
      <c r="E55539" s="46"/>
      <c r="F55539" s="44"/>
    </row>
    <row r="55540" spans="3:6" x14ac:dyDescent="0.2">
      <c r="C55540"/>
      <c r="E55540" s="46"/>
      <c r="F55540" s="44"/>
    </row>
    <row r="55541" spans="3:6" x14ac:dyDescent="0.2">
      <c r="C55541"/>
      <c r="E55541" s="46"/>
      <c r="F55541" s="44"/>
    </row>
    <row r="55542" spans="3:6" x14ac:dyDescent="0.2">
      <c r="C55542"/>
      <c r="E55542" s="46"/>
      <c r="F55542" s="44"/>
    </row>
    <row r="55543" spans="3:6" x14ac:dyDescent="0.2">
      <c r="C55543"/>
      <c r="E55543" s="46"/>
      <c r="F55543" s="44"/>
    </row>
    <row r="55544" spans="3:6" x14ac:dyDescent="0.2">
      <c r="C55544"/>
      <c r="E55544" s="46"/>
      <c r="F55544" s="44"/>
    </row>
    <row r="55545" spans="3:6" x14ac:dyDescent="0.2">
      <c r="C55545"/>
      <c r="E55545" s="46"/>
      <c r="F55545" s="44"/>
    </row>
    <row r="55546" spans="3:6" x14ac:dyDescent="0.2">
      <c r="C55546"/>
      <c r="E55546" s="46"/>
      <c r="F55546" s="44"/>
    </row>
    <row r="55547" spans="3:6" x14ac:dyDescent="0.2">
      <c r="C55547"/>
      <c r="E55547" s="46"/>
      <c r="F55547" s="44"/>
    </row>
    <row r="55548" spans="3:6" x14ac:dyDescent="0.2">
      <c r="C55548"/>
      <c r="E55548" s="46"/>
      <c r="F55548" s="44"/>
    </row>
    <row r="55549" spans="3:6" x14ac:dyDescent="0.2">
      <c r="C55549"/>
      <c r="E55549" s="46"/>
      <c r="F55549" s="44"/>
    </row>
    <row r="55550" spans="3:6" x14ac:dyDescent="0.2">
      <c r="C55550"/>
      <c r="E55550" s="46"/>
      <c r="F55550" s="44"/>
    </row>
    <row r="55551" spans="3:6" x14ac:dyDescent="0.2">
      <c r="C55551"/>
      <c r="E55551" s="46"/>
      <c r="F55551" s="44"/>
    </row>
    <row r="55552" spans="3:6" x14ac:dyDescent="0.2">
      <c r="C55552"/>
      <c r="E55552" s="46"/>
      <c r="F55552" s="44"/>
    </row>
    <row r="55553" spans="3:6" x14ac:dyDescent="0.2">
      <c r="C55553"/>
      <c r="E55553" s="46"/>
      <c r="F55553" s="44"/>
    </row>
    <row r="55554" spans="3:6" x14ac:dyDescent="0.2">
      <c r="C55554"/>
      <c r="E55554" s="46"/>
      <c r="F55554" s="44"/>
    </row>
    <row r="55555" spans="3:6" x14ac:dyDescent="0.2">
      <c r="C55555"/>
      <c r="E55555" s="46"/>
      <c r="F55555" s="44"/>
    </row>
    <row r="55556" spans="3:6" x14ac:dyDescent="0.2">
      <c r="C55556"/>
      <c r="E55556" s="46"/>
      <c r="F55556" s="44"/>
    </row>
    <row r="55557" spans="3:6" x14ac:dyDescent="0.2">
      <c r="C55557"/>
      <c r="E55557" s="46"/>
      <c r="F55557" s="44"/>
    </row>
    <row r="55558" spans="3:6" x14ac:dyDescent="0.2">
      <c r="C55558"/>
      <c r="E55558" s="46"/>
      <c r="F55558" s="44"/>
    </row>
    <row r="55559" spans="3:6" x14ac:dyDescent="0.2">
      <c r="C55559"/>
      <c r="E55559" s="46"/>
      <c r="F55559" s="44"/>
    </row>
    <row r="55560" spans="3:6" x14ac:dyDescent="0.2">
      <c r="C55560"/>
      <c r="E55560" s="46"/>
      <c r="F55560" s="44"/>
    </row>
    <row r="55561" spans="3:6" x14ac:dyDescent="0.2">
      <c r="C55561"/>
      <c r="E55561" s="46"/>
      <c r="F55561" s="44"/>
    </row>
    <row r="55562" spans="3:6" x14ac:dyDescent="0.2">
      <c r="C55562"/>
      <c r="E55562" s="46"/>
      <c r="F55562" s="44"/>
    </row>
    <row r="55563" spans="3:6" x14ac:dyDescent="0.2">
      <c r="C55563"/>
      <c r="E55563" s="46"/>
      <c r="F55563" s="44"/>
    </row>
    <row r="55564" spans="3:6" x14ac:dyDescent="0.2">
      <c r="C55564"/>
      <c r="E55564" s="46"/>
      <c r="F55564" s="44"/>
    </row>
    <row r="55565" spans="3:6" x14ac:dyDescent="0.2">
      <c r="C55565"/>
      <c r="E55565" s="46"/>
      <c r="F55565" s="44"/>
    </row>
    <row r="55566" spans="3:6" x14ac:dyDescent="0.2">
      <c r="C55566"/>
      <c r="E55566" s="46"/>
      <c r="F55566" s="44"/>
    </row>
    <row r="55567" spans="3:6" x14ac:dyDescent="0.2">
      <c r="C55567"/>
      <c r="E55567" s="46"/>
      <c r="F55567" s="44"/>
    </row>
    <row r="55568" spans="3:6" x14ac:dyDescent="0.2">
      <c r="C55568"/>
      <c r="E55568" s="46"/>
      <c r="F55568" s="44"/>
    </row>
    <row r="55569" spans="3:6" x14ac:dyDescent="0.2">
      <c r="C55569"/>
      <c r="E55569" s="46"/>
      <c r="F55569" s="44"/>
    </row>
    <row r="55570" spans="3:6" x14ac:dyDescent="0.2">
      <c r="C55570"/>
      <c r="E55570" s="46"/>
      <c r="F55570" s="44"/>
    </row>
    <row r="55571" spans="3:6" x14ac:dyDescent="0.2">
      <c r="C55571"/>
      <c r="E55571" s="46"/>
      <c r="F55571" s="44"/>
    </row>
    <row r="55572" spans="3:6" x14ac:dyDescent="0.2">
      <c r="C55572"/>
      <c r="E55572" s="46"/>
      <c r="F55572" s="44"/>
    </row>
    <row r="55573" spans="3:6" x14ac:dyDescent="0.2">
      <c r="C55573"/>
      <c r="E55573" s="46"/>
      <c r="F55573" s="44"/>
    </row>
    <row r="55574" spans="3:6" x14ac:dyDescent="0.2">
      <c r="C55574"/>
      <c r="E55574" s="46"/>
      <c r="F55574" s="44"/>
    </row>
    <row r="55575" spans="3:6" x14ac:dyDescent="0.2">
      <c r="C55575"/>
      <c r="E55575" s="46"/>
      <c r="F55575" s="44"/>
    </row>
    <row r="55576" spans="3:6" x14ac:dyDescent="0.2">
      <c r="C55576"/>
      <c r="E55576" s="46"/>
      <c r="F55576" s="44"/>
    </row>
    <row r="55577" spans="3:6" x14ac:dyDescent="0.2">
      <c r="C55577"/>
      <c r="E55577" s="46"/>
      <c r="F55577" s="44"/>
    </row>
    <row r="55578" spans="3:6" x14ac:dyDescent="0.2">
      <c r="C55578"/>
      <c r="E55578" s="46"/>
      <c r="F55578" s="44"/>
    </row>
    <row r="55579" spans="3:6" x14ac:dyDescent="0.2">
      <c r="C55579"/>
      <c r="E55579" s="46"/>
      <c r="F55579" s="44"/>
    </row>
    <row r="55580" spans="3:6" x14ac:dyDescent="0.2">
      <c r="C55580"/>
      <c r="E55580" s="46"/>
      <c r="F55580" s="44"/>
    </row>
    <row r="55581" spans="3:6" x14ac:dyDescent="0.2">
      <c r="C55581"/>
      <c r="E55581" s="46"/>
      <c r="F55581" s="44"/>
    </row>
    <row r="55582" spans="3:6" x14ac:dyDescent="0.2">
      <c r="C55582"/>
      <c r="E55582" s="46"/>
      <c r="F55582" s="44"/>
    </row>
    <row r="55583" spans="3:6" x14ac:dyDescent="0.2">
      <c r="C55583"/>
      <c r="E55583" s="46"/>
      <c r="F55583" s="44"/>
    </row>
    <row r="55584" spans="3:6" x14ac:dyDescent="0.2">
      <c r="C55584"/>
      <c r="E55584" s="46"/>
      <c r="F55584" s="44"/>
    </row>
    <row r="55585" spans="3:6" x14ac:dyDescent="0.2">
      <c r="C55585"/>
      <c r="E55585" s="46"/>
      <c r="F55585" s="44"/>
    </row>
    <row r="55586" spans="3:6" x14ac:dyDescent="0.2">
      <c r="C55586"/>
      <c r="E55586" s="46"/>
      <c r="F55586" s="44"/>
    </row>
    <row r="55587" spans="3:6" x14ac:dyDescent="0.2">
      <c r="C55587"/>
      <c r="E55587" s="46"/>
      <c r="F55587" s="44"/>
    </row>
    <row r="55588" spans="3:6" x14ac:dyDescent="0.2">
      <c r="C55588"/>
      <c r="E55588" s="46"/>
      <c r="F55588" s="44"/>
    </row>
    <row r="55589" spans="3:6" x14ac:dyDescent="0.2">
      <c r="C55589"/>
      <c r="E55589" s="46"/>
      <c r="F55589" s="44"/>
    </row>
    <row r="55590" spans="3:6" x14ac:dyDescent="0.2">
      <c r="C55590"/>
      <c r="E55590" s="46"/>
      <c r="F55590" s="44"/>
    </row>
    <row r="55591" spans="3:6" x14ac:dyDescent="0.2">
      <c r="C55591"/>
      <c r="E55591" s="46"/>
      <c r="F55591" s="44"/>
    </row>
    <row r="55592" spans="3:6" x14ac:dyDescent="0.2">
      <c r="C55592"/>
      <c r="E55592" s="46"/>
      <c r="F55592" s="44"/>
    </row>
    <row r="55593" spans="3:6" x14ac:dyDescent="0.2">
      <c r="C55593"/>
      <c r="E55593" s="46"/>
      <c r="F55593" s="44"/>
    </row>
    <row r="55594" spans="3:6" x14ac:dyDescent="0.2">
      <c r="C55594"/>
      <c r="E55594" s="46"/>
      <c r="F55594" s="44"/>
    </row>
    <row r="55595" spans="3:6" x14ac:dyDescent="0.2">
      <c r="C55595"/>
      <c r="E55595" s="46"/>
      <c r="F55595" s="44"/>
    </row>
    <row r="55596" spans="3:6" x14ac:dyDescent="0.2">
      <c r="C55596"/>
      <c r="E55596" s="46"/>
      <c r="F55596" s="44"/>
    </row>
    <row r="55597" spans="3:6" x14ac:dyDescent="0.2">
      <c r="C55597"/>
      <c r="E55597" s="46"/>
      <c r="F55597" s="44"/>
    </row>
    <row r="55598" spans="3:6" x14ac:dyDescent="0.2">
      <c r="C55598"/>
      <c r="E55598" s="46"/>
      <c r="F55598" s="44"/>
    </row>
    <row r="55599" spans="3:6" x14ac:dyDescent="0.2">
      <c r="C55599"/>
      <c r="E55599" s="46"/>
      <c r="F55599" s="44"/>
    </row>
    <row r="55600" spans="3:6" x14ac:dyDescent="0.2">
      <c r="C55600"/>
      <c r="E55600" s="46"/>
      <c r="F55600" s="44"/>
    </row>
    <row r="55601" spans="3:6" x14ac:dyDescent="0.2">
      <c r="C55601"/>
      <c r="E55601" s="46"/>
      <c r="F55601" s="44"/>
    </row>
    <row r="55602" spans="3:6" x14ac:dyDescent="0.2">
      <c r="C55602"/>
      <c r="E55602" s="46"/>
      <c r="F55602" s="44"/>
    </row>
    <row r="55603" spans="3:6" x14ac:dyDescent="0.2">
      <c r="C55603"/>
      <c r="E55603" s="46"/>
      <c r="F55603" s="44"/>
    </row>
    <row r="55604" spans="3:6" x14ac:dyDescent="0.2">
      <c r="C55604"/>
      <c r="E55604" s="46"/>
      <c r="F55604" s="44"/>
    </row>
    <row r="55605" spans="3:6" x14ac:dyDescent="0.2">
      <c r="C55605"/>
      <c r="E55605" s="46"/>
      <c r="F55605" s="44"/>
    </row>
    <row r="55606" spans="3:6" x14ac:dyDescent="0.2">
      <c r="C55606"/>
      <c r="E55606" s="46"/>
      <c r="F55606" s="44"/>
    </row>
    <row r="55607" spans="3:6" x14ac:dyDescent="0.2">
      <c r="C55607"/>
      <c r="E55607" s="46"/>
      <c r="F55607" s="44"/>
    </row>
    <row r="55608" spans="3:6" x14ac:dyDescent="0.2">
      <c r="C55608"/>
      <c r="E55608" s="46"/>
      <c r="F55608" s="44"/>
    </row>
    <row r="55609" spans="3:6" x14ac:dyDescent="0.2">
      <c r="C55609"/>
      <c r="E55609" s="46"/>
      <c r="F55609" s="44"/>
    </row>
    <row r="55610" spans="3:6" x14ac:dyDescent="0.2">
      <c r="C55610"/>
      <c r="E55610" s="46"/>
      <c r="F55610" s="44"/>
    </row>
    <row r="55611" spans="3:6" x14ac:dyDescent="0.2">
      <c r="C55611"/>
      <c r="E55611" s="46"/>
      <c r="F55611" s="44"/>
    </row>
    <row r="55612" spans="3:6" x14ac:dyDescent="0.2">
      <c r="C55612"/>
      <c r="E55612" s="46"/>
      <c r="F55612" s="44"/>
    </row>
    <row r="55613" spans="3:6" x14ac:dyDescent="0.2">
      <c r="C55613"/>
      <c r="E55613" s="46"/>
      <c r="F55613" s="44"/>
    </row>
    <row r="55614" spans="3:6" x14ac:dyDescent="0.2">
      <c r="C55614"/>
      <c r="E55614" s="46"/>
      <c r="F55614" s="44"/>
    </row>
    <row r="55615" spans="3:6" x14ac:dyDescent="0.2">
      <c r="C55615"/>
      <c r="E55615" s="46"/>
      <c r="F55615" s="44"/>
    </row>
    <row r="55616" spans="3:6" x14ac:dyDescent="0.2">
      <c r="C55616"/>
      <c r="E55616" s="46"/>
      <c r="F55616" s="44"/>
    </row>
    <row r="55617" spans="3:6" x14ac:dyDescent="0.2">
      <c r="C55617"/>
      <c r="E55617" s="46"/>
      <c r="F55617" s="44"/>
    </row>
    <row r="55618" spans="3:6" x14ac:dyDescent="0.2">
      <c r="C55618"/>
      <c r="E55618" s="46"/>
      <c r="F55618" s="44"/>
    </row>
    <row r="55619" spans="3:6" x14ac:dyDescent="0.2">
      <c r="C55619"/>
      <c r="E55619" s="46"/>
      <c r="F55619" s="44"/>
    </row>
    <row r="55620" spans="3:6" x14ac:dyDescent="0.2">
      <c r="C55620"/>
      <c r="E55620" s="46"/>
      <c r="F55620" s="44"/>
    </row>
    <row r="55621" spans="3:6" x14ac:dyDescent="0.2">
      <c r="C55621"/>
      <c r="E55621" s="46"/>
      <c r="F55621" s="44"/>
    </row>
    <row r="55622" spans="3:6" x14ac:dyDescent="0.2">
      <c r="C55622"/>
      <c r="E55622" s="46"/>
      <c r="F55622" s="44"/>
    </row>
    <row r="55623" spans="3:6" x14ac:dyDescent="0.2">
      <c r="C55623"/>
      <c r="E55623" s="46"/>
      <c r="F55623" s="44"/>
    </row>
    <row r="55624" spans="3:6" x14ac:dyDescent="0.2">
      <c r="C55624"/>
      <c r="E55624" s="46"/>
      <c r="F55624" s="44"/>
    </row>
    <row r="55625" spans="3:6" x14ac:dyDescent="0.2">
      <c r="C55625"/>
      <c r="E55625" s="46"/>
      <c r="F55625" s="44"/>
    </row>
    <row r="55626" spans="3:6" x14ac:dyDescent="0.2">
      <c r="C55626"/>
      <c r="E55626" s="46"/>
      <c r="F55626" s="44"/>
    </row>
    <row r="55627" spans="3:6" x14ac:dyDescent="0.2">
      <c r="C55627"/>
      <c r="E55627" s="46"/>
      <c r="F55627" s="44"/>
    </row>
    <row r="55628" spans="3:6" x14ac:dyDescent="0.2">
      <c r="C55628"/>
      <c r="E55628" s="46"/>
      <c r="F55628" s="44"/>
    </row>
    <row r="55629" spans="3:6" x14ac:dyDescent="0.2">
      <c r="C55629"/>
      <c r="E55629" s="46"/>
      <c r="F55629" s="44"/>
    </row>
    <row r="55630" spans="3:6" x14ac:dyDescent="0.2">
      <c r="C55630"/>
      <c r="E55630" s="46"/>
      <c r="F55630" s="44"/>
    </row>
    <row r="55631" spans="3:6" x14ac:dyDescent="0.2">
      <c r="C55631"/>
      <c r="E55631" s="46"/>
      <c r="F55631" s="44"/>
    </row>
    <row r="55632" spans="3:6" x14ac:dyDescent="0.2">
      <c r="C55632"/>
      <c r="E55632" s="46"/>
      <c r="F55632" s="44"/>
    </row>
    <row r="55633" spans="3:6" x14ac:dyDescent="0.2">
      <c r="C55633"/>
      <c r="E55633" s="46"/>
      <c r="F55633" s="44"/>
    </row>
    <row r="55634" spans="3:6" x14ac:dyDescent="0.2">
      <c r="C55634"/>
      <c r="E55634" s="46"/>
      <c r="F55634" s="44"/>
    </row>
    <row r="55635" spans="3:6" x14ac:dyDescent="0.2">
      <c r="C55635"/>
      <c r="E55635" s="46"/>
      <c r="F55635" s="44"/>
    </row>
    <row r="55636" spans="3:6" x14ac:dyDescent="0.2">
      <c r="C55636"/>
      <c r="E55636" s="46"/>
      <c r="F55636" s="44"/>
    </row>
    <row r="55637" spans="3:6" x14ac:dyDescent="0.2">
      <c r="C55637"/>
      <c r="E55637" s="46"/>
      <c r="F55637" s="44"/>
    </row>
    <row r="55638" spans="3:6" x14ac:dyDescent="0.2">
      <c r="C55638"/>
      <c r="E55638" s="46"/>
      <c r="F55638" s="44"/>
    </row>
    <row r="55639" spans="3:6" x14ac:dyDescent="0.2">
      <c r="C55639"/>
      <c r="E55639" s="46"/>
      <c r="F55639" s="44"/>
    </row>
    <row r="55640" spans="3:6" x14ac:dyDescent="0.2">
      <c r="C55640"/>
      <c r="E55640" s="46"/>
      <c r="F55640" s="44"/>
    </row>
    <row r="55641" spans="3:6" x14ac:dyDescent="0.2">
      <c r="C55641"/>
      <c r="E55641" s="46"/>
      <c r="F55641" s="44"/>
    </row>
    <row r="55642" spans="3:6" x14ac:dyDescent="0.2">
      <c r="C55642"/>
      <c r="E55642" s="46"/>
      <c r="F55642" s="44"/>
    </row>
    <row r="55643" spans="3:6" x14ac:dyDescent="0.2">
      <c r="C55643"/>
      <c r="E55643" s="46"/>
      <c r="F55643" s="44"/>
    </row>
    <row r="55644" spans="3:6" x14ac:dyDescent="0.2">
      <c r="C55644"/>
      <c r="E55644" s="46"/>
      <c r="F55644" s="44"/>
    </row>
    <row r="55645" spans="3:6" x14ac:dyDescent="0.2">
      <c r="C55645"/>
      <c r="E55645" s="46"/>
      <c r="F55645" s="44"/>
    </row>
    <row r="55646" spans="3:6" x14ac:dyDescent="0.2">
      <c r="C55646"/>
      <c r="E55646" s="46"/>
      <c r="F55646" s="44"/>
    </row>
    <row r="55647" spans="3:6" x14ac:dyDescent="0.2">
      <c r="C55647"/>
      <c r="E55647" s="46"/>
      <c r="F55647" s="44"/>
    </row>
    <row r="55648" spans="3:6" x14ac:dyDescent="0.2">
      <c r="C55648"/>
      <c r="E55648" s="46"/>
      <c r="F55648" s="44"/>
    </row>
    <row r="55649" spans="3:6" x14ac:dyDescent="0.2">
      <c r="C55649"/>
      <c r="E55649" s="46"/>
      <c r="F55649" s="44"/>
    </row>
    <row r="55650" spans="3:6" x14ac:dyDescent="0.2">
      <c r="C55650"/>
      <c r="E55650" s="46"/>
      <c r="F55650" s="44"/>
    </row>
    <row r="55651" spans="3:6" x14ac:dyDescent="0.2">
      <c r="C55651"/>
      <c r="E55651" s="46"/>
      <c r="F55651" s="44"/>
    </row>
    <row r="55652" spans="3:6" x14ac:dyDescent="0.2">
      <c r="C55652"/>
      <c r="E55652" s="46"/>
      <c r="F55652" s="44"/>
    </row>
    <row r="55653" spans="3:6" x14ac:dyDescent="0.2">
      <c r="C55653"/>
      <c r="E55653" s="46"/>
      <c r="F55653" s="44"/>
    </row>
    <row r="55654" spans="3:6" x14ac:dyDescent="0.2">
      <c r="C55654"/>
      <c r="E55654" s="46"/>
      <c r="F55654" s="44"/>
    </row>
    <row r="55655" spans="3:6" x14ac:dyDescent="0.2">
      <c r="C55655"/>
      <c r="E55655" s="46"/>
      <c r="F55655" s="44"/>
    </row>
    <row r="55656" spans="3:6" x14ac:dyDescent="0.2">
      <c r="C55656"/>
      <c r="E55656" s="46"/>
      <c r="F55656" s="44"/>
    </row>
    <row r="55657" spans="3:6" x14ac:dyDescent="0.2">
      <c r="C55657"/>
      <c r="E55657" s="46"/>
      <c r="F55657" s="44"/>
    </row>
    <row r="55658" spans="3:6" x14ac:dyDescent="0.2">
      <c r="C55658"/>
      <c r="E55658" s="46"/>
      <c r="F55658" s="44"/>
    </row>
    <row r="55659" spans="3:6" x14ac:dyDescent="0.2">
      <c r="C55659"/>
      <c r="E55659" s="46"/>
      <c r="F55659" s="44"/>
    </row>
    <row r="55660" spans="3:6" x14ac:dyDescent="0.2">
      <c r="C55660"/>
      <c r="E55660" s="46"/>
      <c r="F55660" s="44"/>
    </row>
    <row r="55661" spans="3:6" x14ac:dyDescent="0.2">
      <c r="C55661"/>
      <c r="E55661" s="46"/>
      <c r="F55661" s="44"/>
    </row>
    <row r="55662" spans="3:6" x14ac:dyDescent="0.2">
      <c r="C55662"/>
      <c r="E55662" s="46"/>
      <c r="F55662" s="44"/>
    </row>
    <row r="55663" spans="3:6" x14ac:dyDescent="0.2">
      <c r="C55663"/>
      <c r="E55663" s="46"/>
      <c r="F55663" s="44"/>
    </row>
    <row r="55664" spans="3:6" x14ac:dyDescent="0.2">
      <c r="C55664"/>
      <c r="E55664" s="46"/>
      <c r="F55664" s="44"/>
    </row>
    <row r="55665" spans="3:6" x14ac:dyDescent="0.2">
      <c r="C55665"/>
      <c r="E55665" s="46"/>
      <c r="F55665" s="44"/>
    </row>
    <row r="55666" spans="3:6" x14ac:dyDescent="0.2">
      <c r="C55666"/>
      <c r="E55666" s="46"/>
      <c r="F55666" s="44"/>
    </row>
    <row r="55667" spans="3:6" x14ac:dyDescent="0.2">
      <c r="C55667"/>
      <c r="E55667" s="46"/>
      <c r="F55667" s="44"/>
    </row>
    <row r="55668" spans="3:6" x14ac:dyDescent="0.2">
      <c r="C55668"/>
      <c r="E55668" s="46"/>
      <c r="F55668" s="44"/>
    </row>
    <row r="55669" spans="3:6" x14ac:dyDescent="0.2">
      <c r="C55669"/>
      <c r="E55669" s="46"/>
      <c r="F55669" s="44"/>
    </row>
    <row r="55670" spans="3:6" x14ac:dyDescent="0.2">
      <c r="C55670"/>
      <c r="E55670" s="46"/>
      <c r="F55670" s="44"/>
    </row>
    <row r="55671" spans="3:6" x14ac:dyDescent="0.2">
      <c r="C55671"/>
      <c r="E55671" s="46"/>
      <c r="F55671" s="44"/>
    </row>
    <row r="55672" spans="3:6" x14ac:dyDescent="0.2">
      <c r="C55672"/>
      <c r="E55672" s="46"/>
      <c r="F55672" s="44"/>
    </row>
    <row r="55673" spans="3:6" x14ac:dyDescent="0.2">
      <c r="C55673"/>
      <c r="E55673" s="46"/>
      <c r="F55673" s="44"/>
    </row>
    <row r="55674" spans="3:6" x14ac:dyDescent="0.2">
      <c r="C55674"/>
      <c r="E55674" s="46"/>
      <c r="F55674" s="44"/>
    </row>
    <row r="55675" spans="3:6" x14ac:dyDescent="0.2">
      <c r="C55675"/>
      <c r="E55675" s="46"/>
      <c r="F55675" s="44"/>
    </row>
    <row r="55676" spans="3:6" x14ac:dyDescent="0.2">
      <c r="C55676"/>
      <c r="E55676" s="46"/>
      <c r="F55676" s="44"/>
    </row>
    <row r="55677" spans="3:6" x14ac:dyDescent="0.2">
      <c r="C55677"/>
      <c r="E55677" s="46"/>
      <c r="F55677" s="44"/>
    </row>
    <row r="55678" spans="3:6" x14ac:dyDescent="0.2">
      <c r="C55678"/>
      <c r="E55678" s="46"/>
      <c r="F55678" s="44"/>
    </row>
    <row r="55679" spans="3:6" x14ac:dyDescent="0.2">
      <c r="C55679"/>
      <c r="E55679" s="46"/>
      <c r="F55679" s="44"/>
    </row>
    <row r="55680" spans="3:6" x14ac:dyDescent="0.2">
      <c r="C55680"/>
      <c r="E55680" s="46"/>
      <c r="F55680" s="44"/>
    </row>
    <row r="55681" spans="3:6" x14ac:dyDescent="0.2">
      <c r="C55681"/>
      <c r="E55681" s="46"/>
      <c r="F55681" s="44"/>
    </row>
    <row r="55682" spans="3:6" x14ac:dyDescent="0.2">
      <c r="C55682"/>
      <c r="E55682" s="46"/>
      <c r="F55682" s="44"/>
    </row>
    <row r="55683" spans="3:6" x14ac:dyDescent="0.2">
      <c r="C55683"/>
      <c r="E55683" s="46"/>
      <c r="F55683" s="44"/>
    </row>
    <row r="55684" spans="3:6" x14ac:dyDescent="0.2">
      <c r="C55684"/>
      <c r="E55684" s="46"/>
      <c r="F55684" s="44"/>
    </row>
    <row r="55685" spans="3:6" x14ac:dyDescent="0.2">
      <c r="C55685"/>
      <c r="E55685" s="46"/>
      <c r="F55685" s="44"/>
    </row>
    <row r="55686" spans="3:6" x14ac:dyDescent="0.2">
      <c r="C55686"/>
      <c r="E55686" s="46"/>
      <c r="F55686" s="44"/>
    </row>
    <row r="55687" spans="3:6" x14ac:dyDescent="0.2">
      <c r="C55687"/>
      <c r="E55687" s="46"/>
      <c r="F55687" s="44"/>
    </row>
    <row r="55688" spans="3:6" x14ac:dyDescent="0.2">
      <c r="C55688"/>
      <c r="E55688" s="46"/>
      <c r="F55688" s="44"/>
    </row>
    <row r="55689" spans="3:6" x14ac:dyDescent="0.2">
      <c r="C55689"/>
      <c r="E55689" s="46"/>
      <c r="F55689" s="44"/>
    </row>
    <row r="55690" spans="3:6" x14ac:dyDescent="0.2">
      <c r="C55690"/>
      <c r="E55690" s="46"/>
      <c r="F55690" s="44"/>
    </row>
    <row r="55691" spans="3:6" x14ac:dyDescent="0.2">
      <c r="C55691"/>
      <c r="E55691" s="46"/>
      <c r="F55691" s="44"/>
    </row>
    <row r="55692" spans="3:6" x14ac:dyDescent="0.2">
      <c r="C55692"/>
      <c r="E55692" s="46"/>
      <c r="F55692" s="44"/>
    </row>
    <row r="55693" spans="3:6" x14ac:dyDescent="0.2">
      <c r="C55693"/>
      <c r="E55693" s="46"/>
      <c r="F55693" s="44"/>
    </row>
    <row r="55694" spans="3:6" x14ac:dyDescent="0.2">
      <c r="C55694"/>
      <c r="E55694" s="46"/>
      <c r="F55694" s="44"/>
    </row>
    <row r="55695" spans="3:6" x14ac:dyDescent="0.2">
      <c r="C55695"/>
      <c r="E55695" s="46"/>
      <c r="F55695" s="44"/>
    </row>
    <row r="55696" spans="3:6" x14ac:dyDescent="0.2">
      <c r="C55696"/>
      <c r="E55696" s="46"/>
      <c r="F55696" s="44"/>
    </row>
    <row r="55697" spans="3:6" x14ac:dyDescent="0.2">
      <c r="C55697"/>
      <c r="E55697" s="46"/>
      <c r="F55697" s="44"/>
    </row>
    <row r="55698" spans="3:6" x14ac:dyDescent="0.2">
      <c r="C55698"/>
      <c r="E55698" s="46"/>
      <c r="F55698" s="44"/>
    </row>
    <row r="55699" spans="3:6" x14ac:dyDescent="0.2">
      <c r="C55699"/>
      <c r="E55699" s="46"/>
      <c r="F55699" s="44"/>
    </row>
    <row r="55700" spans="3:6" x14ac:dyDescent="0.2">
      <c r="C55700"/>
      <c r="E55700" s="46"/>
      <c r="F55700" s="44"/>
    </row>
    <row r="55701" spans="3:6" x14ac:dyDescent="0.2">
      <c r="C55701"/>
      <c r="E55701" s="46"/>
      <c r="F55701" s="44"/>
    </row>
    <row r="55702" spans="3:6" x14ac:dyDescent="0.2">
      <c r="C55702"/>
      <c r="E55702" s="46"/>
      <c r="F55702" s="44"/>
    </row>
    <row r="55703" spans="3:6" x14ac:dyDescent="0.2">
      <c r="C55703"/>
      <c r="E55703" s="46"/>
      <c r="F55703" s="44"/>
    </row>
    <row r="55704" spans="3:6" x14ac:dyDescent="0.2">
      <c r="C55704"/>
      <c r="E55704" s="46"/>
      <c r="F55704" s="44"/>
    </row>
    <row r="55705" spans="3:6" x14ac:dyDescent="0.2">
      <c r="C55705"/>
      <c r="E55705" s="46"/>
      <c r="F55705" s="44"/>
    </row>
    <row r="55706" spans="3:6" x14ac:dyDescent="0.2">
      <c r="C55706"/>
      <c r="E55706" s="46"/>
      <c r="F55706" s="44"/>
    </row>
    <row r="55707" spans="3:6" x14ac:dyDescent="0.2">
      <c r="C55707"/>
      <c r="E55707" s="46"/>
      <c r="F55707" s="44"/>
    </row>
    <row r="55708" spans="3:6" x14ac:dyDescent="0.2">
      <c r="C55708"/>
      <c r="E55708" s="46"/>
      <c r="F55708" s="44"/>
    </row>
    <row r="55709" spans="3:6" x14ac:dyDescent="0.2">
      <c r="C55709"/>
      <c r="E55709" s="46"/>
      <c r="F55709" s="44"/>
    </row>
    <row r="55710" spans="3:6" x14ac:dyDescent="0.2">
      <c r="C55710"/>
      <c r="E55710" s="46"/>
      <c r="F55710" s="44"/>
    </row>
    <row r="55711" spans="3:6" x14ac:dyDescent="0.2">
      <c r="C55711"/>
      <c r="E55711" s="46"/>
      <c r="F55711" s="44"/>
    </row>
    <row r="55712" spans="3:6" x14ac:dyDescent="0.2">
      <c r="C55712"/>
      <c r="E55712" s="46"/>
      <c r="F55712" s="44"/>
    </row>
    <row r="55713" spans="3:6" x14ac:dyDescent="0.2">
      <c r="C55713"/>
      <c r="E55713" s="46"/>
      <c r="F55713" s="44"/>
    </row>
    <row r="55714" spans="3:6" x14ac:dyDescent="0.2">
      <c r="C55714"/>
      <c r="E55714" s="46"/>
      <c r="F55714" s="44"/>
    </row>
    <row r="55715" spans="3:6" x14ac:dyDescent="0.2">
      <c r="C55715"/>
      <c r="E55715" s="46"/>
      <c r="F55715" s="44"/>
    </row>
    <row r="55716" spans="3:6" x14ac:dyDescent="0.2">
      <c r="C55716"/>
      <c r="E55716" s="46"/>
      <c r="F55716" s="44"/>
    </row>
    <row r="55717" spans="3:6" x14ac:dyDescent="0.2">
      <c r="C55717"/>
      <c r="E55717" s="46"/>
      <c r="F55717" s="44"/>
    </row>
    <row r="55718" spans="3:6" x14ac:dyDescent="0.2">
      <c r="C55718"/>
      <c r="E55718" s="46"/>
      <c r="F55718" s="44"/>
    </row>
    <row r="55719" spans="3:6" x14ac:dyDescent="0.2">
      <c r="C55719"/>
      <c r="E55719" s="46"/>
      <c r="F55719" s="44"/>
    </row>
    <row r="55720" spans="3:6" x14ac:dyDescent="0.2">
      <c r="C55720"/>
      <c r="E55720" s="46"/>
      <c r="F55720" s="44"/>
    </row>
    <row r="55721" spans="3:6" x14ac:dyDescent="0.2">
      <c r="C55721"/>
      <c r="E55721" s="46"/>
      <c r="F55721" s="44"/>
    </row>
    <row r="55722" spans="3:6" x14ac:dyDescent="0.2">
      <c r="C55722"/>
      <c r="E55722" s="46"/>
      <c r="F55722" s="44"/>
    </row>
    <row r="55723" spans="3:6" x14ac:dyDescent="0.2">
      <c r="C55723"/>
      <c r="E55723" s="46"/>
      <c r="F55723" s="44"/>
    </row>
    <row r="55724" spans="3:6" x14ac:dyDescent="0.2">
      <c r="C55724"/>
      <c r="E55724" s="46"/>
      <c r="F55724" s="44"/>
    </row>
    <row r="55725" spans="3:6" x14ac:dyDescent="0.2">
      <c r="C55725"/>
      <c r="E55725" s="46"/>
      <c r="F55725" s="44"/>
    </row>
    <row r="55726" spans="3:6" x14ac:dyDescent="0.2">
      <c r="C55726"/>
      <c r="E55726" s="46"/>
      <c r="F55726" s="44"/>
    </row>
    <row r="55727" spans="3:6" x14ac:dyDescent="0.2">
      <c r="C55727"/>
      <c r="E55727" s="46"/>
      <c r="F55727" s="44"/>
    </row>
    <row r="55728" spans="3:6" x14ac:dyDescent="0.2">
      <c r="C55728"/>
      <c r="E55728" s="46"/>
      <c r="F55728" s="44"/>
    </row>
    <row r="55729" spans="3:6" x14ac:dyDescent="0.2">
      <c r="C55729"/>
      <c r="E55729" s="46"/>
      <c r="F55729" s="44"/>
    </row>
    <row r="55730" spans="3:6" x14ac:dyDescent="0.2">
      <c r="C55730"/>
      <c r="E55730" s="46"/>
      <c r="F55730" s="44"/>
    </row>
    <row r="55731" spans="3:6" x14ac:dyDescent="0.2">
      <c r="C55731"/>
      <c r="E55731" s="46"/>
      <c r="F55731" s="44"/>
    </row>
    <row r="55732" spans="3:6" x14ac:dyDescent="0.2">
      <c r="C55732"/>
      <c r="E55732" s="46"/>
      <c r="F55732" s="44"/>
    </row>
    <row r="55733" spans="3:6" x14ac:dyDescent="0.2">
      <c r="C55733"/>
      <c r="E55733" s="46"/>
      <c r="F55733" s="44"/>
    </row>
    <row r="55734" spans="3:6" x14ac:dyDescent="0.2">
      <c r="C55734"/>
      <c r="E55734" s="46"/>
      <c r="F55734" s="44"/>
    </row>
    <row r="55735" spans="3:6" x14ac:dyDescent="0.2">
      <c r="C55735"/>
      <c r="E55735" s="46"/>
      <c r="F55735" s="44"/>
    </row>
    <row r="55736" spans="3:6" x14ac:dyDescent="0.2">
      <c r="C55736"/>
      <c r="E55736" s="46"/>
      <c r="F55736" s="44"/>
    </row>
    <row r="55737" spans="3:6" x14ac:dyDescent="0.2">
      <c r="C55737"/>
      <c r="E55737" s="46"/>
      <c r="F55737" s="44"/>
    </row>
    <row r="55738" spans="3:6" x14ac:dyDescent="0.2">
      <c r="C55738"/>
      <c r="E55738" s="46"/>
      <c r="F55738" s="44"/>
    </row>
    <row r="55739" spans="3:6" x14ac:dyDescent="0.2">
      <c r="C55739"/>
      <c r="E55739" s="46"/>
      <c r="F55739" s="44"/>
    </row>
    <row r="55740" spans="3:6" x14ac:dyDescent="0.2">
      <c r="C55740"/>
      <c r="E55740" s="46"/>
      <c r="F55740" s="44"/>
    </row>
    <row r="55741" spans="3:6" x14ac:dyDescent="0.2">
      <c r="C55741"/>
      <c r="E55741" s="46"/>
      <c r="F55741" s="44"/>
    </row>
    <row r="55742" spans="3:6" x14ac:dyDescent="0.2">
      <c r="C55742"/>
      <c r="E55742" s="46"/>
      <c r="F55742" s="44"/>
    </row>
    <row r="55743" spans="3:6" x14ac:dyDescent="0.2">
      <c r="C55743"/>
      <c r="E55743" s="46"/>
      <c r="F55743" s="44"/>
    </row>
    <row r="55744" spans="3:6" x14ac:dyDescent="0.2">
      <c r="C55744"/>
      <c r="E55744" s="46"/>
      <c r="F55744" s="44"/>
    </row>
    <row r="55745" spans="3:6" x14ac:dyDescent="0.2">
      <c r="C55745"/>
      <c r="E55745" s="46"/>
      <c r="F55745" s="44"/>
    </row>
    <row r="55746" spans="3:6" x14ac:dyDescent="0.2">
      <c r="C55746"/>
      <c r="E55746" s="46"/>
      <c r="F55746" s="44"/>
    </row>
    <row r="55747" spans="3:6" x14ac:dyDescent="0.2">
      <c r="C55747"/>
      <c r="E55747" s="46"/>
      <c r="F55747" s="44"/>
    </row>
    <row r="55748" spans="3:6" x14ac:dyDescent="0.2">
      <c r="C55748"/>
      <c r="E55748" s="46"/>
      <c r="F55748" s="44"/>
    </row>
    <row r="55749" spans="3:6" x14ac:dyDescent="0.2">
      <c r="C55749"/>
      <c r="E55749" s="46"/>
      <c r="F55749" s="44"/>
    </row>
    <row r="55750" spans="3:6" x14ac:dyDescent="0.2">
      <c r="C55750"/>
      <c r="E55750" s="46"/>
      <c r="F55750" s="44"/>
    </row>
    <row r="55751" spans="3:6" x14ac:dyDescent="0.2">
      <c r="C55751"/>
      <c r="E55751" s="46"/>
      <c r="F55751" s="44"/>
    </row>
    <row r="55752" spans="3:6" x14ac:dyDescent="0.2">
      <c r="C55752"/>
      <c r="E55752" s="46"/>
      <c r="F55752" s="44"/>
    </row>
    <row r="55753" spans="3:6" x14ac:dyDescent="0.2">
      <c r="C55753"/>
      <c r="E55753" s="46"/>
      <c r="F55753" s="44"/>
    </row>
    <row r="55754" spans="3:6" x14ac:dyDescent="0.2">
      <c r="C55754"/>
      <c r="E55754" s="46"/>
      <c r="F55754" s="44"/>
    </row>
    <row r="55755" spans="3:6" x14ac:dyDescent="0.2">
      <c r="C55755"/>
      <c r="E55755" s="46"/>
      <c r="F55755" s="44"/>
    </row>
    <row r="55756" spans="3:6" x14ac:dyDescent="0.2">
      <c r="C55756"/>
      <c r="E55756" s="46"/>
      <c r="F55756" s="44"/>
    </row>
    <row r="55757" spans="3:6" x14ac:dyDescent="0.2">
      <c r="C55757"/>
      <c r="E55757" s="46"/>
      <c r="F55757" s="44"/>
    </row>
    <row r="55758" spans="3:6" x14ac:dyDescent="0.2">
      <c r="C55758"/>
      <c r="E55758" s="46"/>
      <c r="F55758" s="44"/>
    </row>
    <row r="55759" spans="3:6" x14ac:dyDescent="0.2">
      <c r="C55759"/>
      <c r="E55759" s="46"/>
      <c r="F55759" s="44"/>
    </row>
    <row r="55760" spans="3:6" x14ac:dyDescent="0.2">
      <c r="C55760"/>
      <c r="E55760" s="46"/>
      <c r="F55760" s="44"/>
    </row>
    <row r="55761" spans="3:6" x14ac:dyDescent="0.2">
      <c r="C55761"/>
      <c r="E55761" s="46"/>
      <c r="F55761" s="44"/>
    </row>
    <row r="55762" spans="3:6" x14ac:dyDescent="0.2">
      <c r="C55762"/>
      <c r="E55762" s="46"/>
      <c r="F55762" s="44"/>
    </row>
    <row r="55763" spans="3:6" x14ac:dyDescent="0.2">
      <c r="C55763"/>
      <c r="E55763" s="46"/>
      <c r="F55763" s="44"/>
    </row>
    <row r="55764" spans="3:6" x14ac:dyDescent="0.2">
      <c r="C55764"/>
      <c r="E55764" s="46"/>
      <c r="F55764" s="44"/>
    </row>
    <row r="55765" spans="3:6" x14ac:dyDescent="0.2">
      <c r="C55765"/>
      <c r="E55765" s="46"/>
      <c r="F55765" s="44"/>
    </row>
    <row r="55766" spans="3:6" x14ac:dyDescent="0.2">
      <c r="C55766"/>
      <c r="E55766" s="46"/>
      <c r="F55766" s="44"/>
    </row>
    <row r="55767" spans="3:6" x14ac:dyDescent="0.2">
      <c r="C55767"/>
      <c r="E55767" s="46"/>
      <c r="F55767" s="44"/>
    </row>
    <row r="55768" spans="3:6" x14ac:dyDescent="0.2">
      <c r="C55768"/>
      <c r="E55768" s="46"/>
      <c r="F55768" s="44"/>
    </row>
    <row r="55769" spans="3:6" x14ac:dyDescent="0.2">
      <c r="C55769"/>
      <c r="E55769" s="46"/>
      <c r="F55769" s="44"/>
    </row>
    <row r="55770" spans="3:6" x14ac:dyDescent="0.2">
      <c r="C55770"/>
      <c r="E55770" s="46"/>
      <c r="F55770" s="44"/>
    </row>
    <row r="55771" spans="3:6" x14ac:dyDescent="0.2">
      <c r="C55771"/>
      <c r="E55771" s="46"/>
      <c r="F55771" s="44"/>
    </row>
    <row r="55772" spans="3:6" x14ac:dyDescent="0.2">
      <c r="C55772"/>
      <c r="E55772" s="46"/>
      <c r="F55772" s="44"/>
    </row>
    <row r="55773" spans="3:6" x14ac:dyDescent="0.2">
      <c r="C55773"/>
      <c r="E55773" s="46"/>
      <c r="F55773" s="44"/>
    </row>
    <row r="55774" spans="3:6" x14ac:dyDescent="0.2">
      <c r="C55774"/>
      <c r="E55774" s="46"/>
      <c r="F55774" s="44"/>
    </row>
    <row r="55775" spans="3:6" x14ac:dyDescent="0.2">
      <c r="C55775"/>
      <c r="E55775" s="46"/>
      <c r="F55775" s="44"/>
    </row>
    <row r="55776" spans="3:6" x14ac:dyDescent="0.2">
      <c r="C55776"/>
      <c r="E55776" s="46"/>
      <c r="F55776" s="44"/>
    </row>
    <row r="55777" spans="3:6" x14ac:dyDescent="0.2">
      <c r="C55777"/>
      <c r="E55777" s="46"/>
      <c r="F55777" s="44"/>
    </row>
    <row r="55778" spans="3:6" x14ac:dyDescent="0.2">
      <c r="C55778"/>
      <c r="E55778" s="46"/>
      <c r="F55778" s="44"/>
    </row>
    <row r="55779" spans="3:6" x14ac:dyDescent="0.2">
      <c r="C55779"/>
      <c r="E55779" s="46"/>
      <c r="F55779" s="44"/>
    </row>
    <row r="55780" spans="3:6" x14ac:dyDescent="0.2">
      <c r="C55780"/>
      <c r="E55780" s="46"/>
      <c r="F55780" s="44"/>
    </row>
    <row r="55781" spans="3:6" x14ac:dyDescent="0.2">
      <c r="C55781"/>
      <c r="E55781" s="46"/>
      <c r="F55781" s="44"/>
    </row>
    <row r="55782" spans="3:6" x14ac:dyDescent="0.2">
      <c r="C55782"/>
      <c r="E55782" s="46"/>
      <c r="F55782" s="44"/>
    </row>
    <row r="55783" spans="3:6" x14ac:dyDescent="0.2">
      <c r="C55783"/>
      <c r="E55783" s="46"/>
      <c r="F55783" s="44"/>
    </row>
    <row r="55784" spans="3:6" x14ac:dyDescent="0.2">
      <c r="C55784"/>
      <c r="E55784" s="46"/>
      <c r="F55784" s="44"/>
    </row>
    <row r="55785" spans="3:6" x14ac:dyDescent="0.2">
      <c r="C55785"/>
      <c r="E55785" s="46"/>
      <c r="F55785" s="44"/>
    </row>
    <row r="55786" spans="3:6" x14ac:dyDescent="0.2">
      <c r="C55786"/>
      <c r="E55786" s="46"/>
      <c r="F55786" s="44"/>
    </row>
    <row r="55787" spans="3:6" x14ac:dyDescent="0.2">
      <c r="C55787"/>
      <c r="E55787" s="46"/>
      <c r="F55787" s="44"/>
    </row>
    <row r="55788" spans="3:6" x14ac:dyDescent="0.2">
      <c r="C55788"/>
      <c r="E55788" s="46"/>
      <c r="F55788" s="44"/>
    </row>
    <row r="55789" spans="3:6" x14ac:dyDescent="0.2">
      <c r="C55789"/>
      <c r="E55789" s="46"/>
      <c r="F55789" s="44"/>
    </row>
    <row r="55790" spans="3:6" x14ac:dyDescent="0.2">
      <c r="C55790"/>
      <c r="E55790" s="46"/>
      <c r="F55790" s="44"/>
    </row>
    <row r="55791" spans="3:6" x14ac:dyDescent="0.2">
      <c r="C55791"/>
      <c r="E55791" s="46"/>
      <c r="F55791" s="44"/>
    </row>
    <row r="55792" spans="3:6" x14ac:dyDescent="0.2">
      <c r="C55792"/>
      <c r="E55792" s="46"/>
      <c r="F55792" s="44"/>
    </row>
    <row r="55793" spans="3:6" x14ac:dyDescent="0.2">
      <c r="C55793"/>
      <c r="E55793" s="46"/>
      <c r="F55793" s="44"/>
    </row>
    <row r="55794" spans="3:6" x14ac:dyDescent="0.2">
      <c r="C55794"/>
      <c r="E55794" s="46"/>
      <c r="F55794" s="44"/>
    </row>
    <row r="55795" spans="3:6" x14ac:dyDescent="0.2">
      <c r="C55795"/>
      <c r="E55795" s="46"/>
      <c r="F55795" s="44"/>
    </row>
    <row r="55796" spans="3:6" x14ac:dyDescent="0.2">
      <c r="C55796"/>
      <c r="E55796" s="46"/>
      <c r="F55796" s="44"/>
    </row>
    <row r="55797" spans="3:6" x14ac:dyDescent="0.2">
      <c r="C55797"/>
      <c r="E55797" s="46"/>
      <c r="F55797" s="44"/>
    </row>
    <row r="55798" spans="3:6" x14ac:dyDescent="0.2">
      <c r="C55798"/>
      <c r="E55798" s="46"/>
      <c r="F55798" s="44"/>
    </row>
    <row r="55799" spans="3:6" x14ac:dyDescent="0.2">
      <c r="C55799"/>
      <c r="E55799" s="46"/>
      <c r="F55799" s="44"/>
    </row>
    <row r="55800" spans="3:6" x14ac:dyDescent="0.2">
      <c r="C55800"/>
      <c r="E55800" s="46"/>
      <c r="F55800" s="44"/>
    </row>
    <row r="55801" spans="3:6" x14ac:dyDescent="0.2">
      <c r="C55801"/>
      <c r="E55801" s="46"/>
      <c r="F55801" s="44"/>
    </row>
    <row r="55802" spans="3:6" x14ac:dyDescent="0.2">
      <c r="C55802"/>
      <c r="E55802" s="46"/>
      <c r="F55802" s="44"/>
    </row>
    <row r="55803" spans="3:6" x14ac:dyDescent="0.2">
      <c r="C55803"/>
      <c r="E55803" s="46"/>
      <c r="F55803" s="44"/>
    </row>
    <row r="55804" spans="3:6" x14ac:dyDescent="0.2">
      <c r="C55804"/>
      <c r="E55804" s="46"/>
      <c r="F55804" s="44"/>
    </row>
    <row r="55805" spans="3:6" x14ac:dyDescent="0.2">
      <c r="C55805"/>
      <c r="E55805" s="46"/>
      <c r="F55805" s="44"/>
    </row>
    <row r="55806" spans="3:6" x14ac:dyDescent="0.2">
      <c r="C55806"/>
      <c r="E55806" s="46"/>
      <c r="F55806" s="44"/>
    </row>
    <row r="55807" spans="3:6" x14ac:dyDescent="0.2">
      <c r="C55807"/>
      <c r="E55807" s="46"/>
      <c r="F55807" s="44"/>
    </row>
    <row r="55808" spans="3:6" x14ac:dyDescent="0.2">
      <c r="C55808"/>
      <c r="E55808" s="46"/>
      <c r="F55808" s="44"/>
    </row>
    <row r="55809" spans="3:6" x14ac:dyDescent="0.2">
      <c r="C55809"/>
      <c r="E55809" s="46"/>
      <c r="F55809" s="44"/>
    </row>
    <row r="55810" spans="3:6" x14ac:dyDescent="0.2">
      <c r="C55810"/>
      <c r="E55810" s="46"/>
      <c r="F55810" s="44"/>
    </row>
    <row r="55811" spans="3:6" x14ac:dyDescent="0.2">
      <c r="C55811"/>
      <c r="E55811" s="46"/>
      <c r="F55811" s="44"/>
    </row>
    <row r="55812" spans="3:6" x14ac:dyDescent="0.2">
      <c r="C55812"/>
      <c r="E55812" s="46"/>
      <c r="F55812" s="44"/>
    </row>
    <row r="55813" spans="3:6" x14ac:dyDescent="0.2">
      <c r="C55813"/>
      <c r="E55813" s="46"/>
      <c r="F55813" s="44"/>
    </row>
    <row r="55814" spans="3:6" x14ac:dyDescent="0.2">
      <c r="C55814"/>
      <c r="E55814" s="46"/>
      <c r="F55814" s="44"/>
    </row>
    <row r="55815" spans="3:6" x14ac:dyDescent="0.2">
      <c r="C55815"/>
      <c r="E55815" s="46"/>
      <c r="F55815" s="44"/>
    </row>
    <row r="55816" spans="3:6" x14ac:dyDescent="0.2">
      <c r="C55816"/>
      <c r="E55816" s="46"/>
      <c r="F55816" s="44"/>
    </row>
    <row r="55817" spans="3:6" x14ac:dyDescent="0.2">
      <c r="C55817"/>
      <c r="E55817" s="46"/>
      <c r="F55817" s="44"/>
    </row>
    <row r="55818" spans="3:6" x14ac:dyDescent="0.2">
      <c r="C55818"/>
      <c r="E55818" s="46"/>
      <c r="F55818" s="44"/>
    </row>
    <row r="55819" spans="3:6" x14ac:dyDescent="0.2">
      <c r="C55819"/>
      <c r="E55819" s="46"/>
      <c r="F55819" s="44"/>
    </row>
    <row r="55820" spans="3:6" x14ac:dyDescent="0.2">
      <c r="C55820"/>
      <c r="E55820" s="46"/>
      <c r="F55820" s="44"/>
    </row>
    <row r="55821" spans="3:6" x14ac:dyDescent="0.2">
      <c r="C55821"/>
      <c r="E55821" s="46"/>
      <c r="F55821" s="44"/>
    </row>
    <row r="55822" spans="3:6" x14ac:dyDescent="0.2">
      <c r="C55822"/>
      <c r="E55822" s="46"/>
      <c r="F55822" s="44"/>
    </row>
    <row r="55823" spans="3:6" x14ac:dyDescent="0.2">
      <c r="C55823"/>
      <c r="E55823" s="46"/>
      <c r="F55823" s="44"/>
    </row>
    <row r="55824" spans="3:6" x14ac:dyDescent="0.2">
      <c r="C55824"/>
      <c r="E55824" s="46"/>
      <c r="F55824" s="44"/>
    </row>
    <row r="55825" spans="3:6" x14ac:dyDescent="0.2">
      <c r="C55825"/>
      <c r="E55825" s="46"/>
      <c r="F55825" s="44"/>
    </row>
    <row r="55826" spans="3:6" x14ac:dyDescent="0.2">
      <c r="C55826"/>
      <c r="E55826" s="46"/>
      <c r="F55826" s="44"/>
    </row>
    <row r="55827" spans="3:6" x14ac:dyDescent="0.2">
      <c r="C55827"/>
      <c r="E55827" s="46"/>
      <c r="F55827" s="44"/>
    </row>
    <row r="55828" spans="3:6" x14ac:dyDescent="0.2">
      <c r="C55828"/>
      <c r="E55828" s="46"/>
      <c r="F55828" s="44"/>
    </row>
    <row r="55829" spans="3:6" x14ac:dyDescent="0.2">
      <c r="C55829"/>
      <c r="E55829" s="46"/>
      <c r="F55829" s="44"/>
    </row>
    <row r="55830" spans="3:6" x14ac:dyDescent="0.2">
      <c r="C55830"/>
      <c r="E55830" s="46"/>
      <c r="F55830" s="44"/>
    </row>
    <row r="55831" spans="3:6" x14ac:dyDescent="0.2">
      <c r="C55831"/>
      <c r="E55831" s="46"/>
      <c r="F55831" s="44"/>
    </row>
    <row r="55832" spans="3:6" x14ac:dyDescent="0.2">
      <c r="C55832"/>
      <c r="E55832" s="46"/>
      <c r="F55832" s="44"/>
    </row>
    <row r="55833" spans="3:6" x14ac:dyDescent="0.2">
      <c r="C55833"/>
      <c r="E55833" s="46"/>
      <c r="F55833" s="44"/>
    </row>
    <row r="55834" spans="3:6" x14ac:dyDescent="0.2">
      <c r="C55834"/>
      <c r="E55834" s="46"/>
      <c r="F55834" s="44"/>
    </row>
    <row r="55835" spans="3:6" x14ac:dyDescent="0.2">
      <c r="C55835"/>
      <c r="E55835" s="46"/>
      <c r="F55835" s="44"/>
    </row>
    <row r="55836" spans="3:6" x14ac:dyDescent="0.2">
      <c r="C55836"/>
      <c r="E55836" s="46"/>
      <c r="F55836" s="44"/>
    </row>
    <row r="55837" spans="3:6" x14ac:dyDescent="0.2">
      <c r="C55837"/>
      <c r="E55837" s="46"/>
      <c r="F55837" s="44"/>
    </row>
    <row r="55838" spans="3:6" x14ac:dyDescent="0.2">
      <c r="C55838"/>
      <c r="E55838" s="46"/>
      <c r="F55838" s="44"/>
    </row>
    <row r="55839" spans="3:6" x14ac:dyDescent="0.2">
      <c r="C55839"/>
      <c r="E55839" s="46"/>
      <c r="F55839" s="44"/>
    </row>
    <row r="55840" spans="3:6" x14ac:dyDescent="0.2">
      <c r="C55840"/>
      <c r="E55840" s="46"/>
      <c r="F55840" s="44"/>
    </row>
    <row r="55841" spans="3:6" x14ac:dyDescent="0.2">
      <c r="C55841"/>
      <c r="E55841" s="46"/>
      <c r="F55841" s="44"/>
    </row>
    <row r="55842" spans="3:6" x14ac:dyDescent="0.2">
      <c r="C55842"/>
      <c r="E55842" s="46"/>
      <c r="F55842" s="44"/>
    </row>
    <row r="55843" spans="3:6" x14ac:dyDescent="0.2">
      <c r="C55843"/>
      <c r="E55843" s="46"/>
      <c r="F55843" s="44"/>
    </row>
    <row r="55844" spans="3:6" x14ac:dyDescent="0.2">
      <c r="C55844"/>
      <c r="E55844" s="46"/>
      <c r="F55844" s="44"/>
    </row>
    <row r="55845" spans="3:6" x14ac:dyDescent="0.2">
      <c r="C55845"/>
      <c r="E55845" s="46"/>
      <c r="F55845" s="44"/>
    </row>
    <row r="55846" spans="3:6" x14ac:dyDescent="0.2">
      <c r="C55846"/>
      <c r="E55846" s="46"/>
      <c r="F55846" s="44"/>
    </row>
    <row r="55847" spans="3:6" x14ac:dyDescent="0.2">
      <c r="C55847"/>
      <c r="E55847" s="46"/>
      <c r="F55847" s="44"/>
    </row>
    <row r="55848" spans="3:6" x14ac:dyDescent="0.2">
      <c r="C55848"/>
      <c r="E55848" s="46"/>
      <c r="F55848" s="44"/>
    </row>
    <row r="55849" spans="3:6" x14ac:dyDescent="0.2">
      <c r="C55849"/>
      <c r="E55849" s="46"/>
      <c r="F55849" s="44"/>
    </row>
    <row r="55850" spans="3:6" x14ac:dyDescent="0.2">
      <c r="C55850"/>
      <c r="E55850" s="46"/>
      <c r="F55850" s="44"/>
    </row>
    <row r="55851" spans="3:6" x14ac:dyDescent="0.2">
      <c r="C55851"/>
      <c r="E55851" s="46"/>
      <c r="F55851" s="44"/>
    </row>
    <row r="55852" spans="3:6" x14ac:dyDescent="0.2">
      <c r="C55852"/>
      <c r="E55852" s="46"/>
      <c r="F55852" s="44"/>
    </row>
    <row r="55853" spans="3:6" x14ac:dyDescent="0.2">
      <c r="C55853"/>
      <c r="E55853" s="46"/>
      <c r="F55853" s="44"/>
    </row>
    <row r="55854" spans="3:6" x14ac:dyDescent="0.2">
      <c r="C55854"/>
      <c r="E55854" s="46"/>
      <c r="F55854" s="44"/>
    </row>
    <row r="55855" spans="3:6" x14ac:dyDescent="0.2">
      <c r="C55855"/>
      <c r="E55855" s="46"/>
      <c r="F55855" s="44"/>
    </row>
    <row r="55856" spans="3:6" x14ac:dyDescent="0.2">
      <c r="C55856"/>
      <c r="E55856" s="46"/>
      <c r="F55856" s="44"/>
    </row>
    <row r="55857" spans="3:6" x14ac:dyDescent="0.2">
      <c r="C55857"/>
      <c r="E55857" s="46"/>
      <c r="F55857" s="44"/>
    </row>
    <row r="55858" spans="3:6" x14ac:dyDescent="0.2">
      <c r="C55858"/>
      <c r="E55858" s="46"/>
      <c r="F55858" s="44"/>
    </row>
    <row r="55859" spans="3:6" x14ac:dyDescent="0.2">
      <c r="C55859"/>
      <c r="E55859" s="46"/>
      <c r="F55859" s="44"/>
    </row>
    <row r="55860" spans="3:6" x14ac:dyDescent="0.2">
      <c r="C55860"/>
      <c r="E55860" s="46"/>
      <c r="F55860" s="44"/>
    </row>
    <row r="55861" spans="3:6" x14ac:dyDescent="0.2">
      <c r="C55861"/>
      <c r="E55861" s="46"/>
      <c r="F55861" s="44"/>
    </row>
    <row r="55862" spans="3:6" x14ac:dyDescent="0.2">
      <c r="C55862"/>
      <c r="E55862" s="46"/>
      <c r="F55862" s="44"/>
    </row>
    <row r="55863" spans="3:6" x14ac:dyDescent="0.2">
      <c r="C55863"/>
      <c r="E55863" s="46"/>
      <c r="F55863" s="44"/>
    </row>
    <row r="55864" spans="3:6" x14ac:dyDescent="0.2">
      <c r="C55864"/>
      <c r="E55864" s="46"/>
      <c r="F55864" s="44"/>
    </row>
    <row r="55865" spans="3:6" x14ac:dyDescent="0.2">
      <c r="C55865"/>
      <c r="E55865" s="46"/>
      <c r="F55865" s="44"/>
    </row>
    <row r="55866" spans="3:6" x14ac:dyDescent="0.2">
      <c r="C55866"/>
      <c r="E55866" s="46"/>
      <c r="F55866" s="44"/>
    </row>
    <row r="55867" spans="3:6" x14ac:dyDescent="0.2">
      <c r="C55867"/>
      <c r="E55867" s="46"/>
      <c r="F55867" s="44"/>
    </row>
    <row r="55868" spans="3:6" x14ac:dyDescent="0.2">
      <c r="C55868"/>
      <c r="E55868" s="46"/>
      <c r="F55868" s="44"/>
    </row>
    <row r="55869" spans="3:6" x14ac:dyDescent="0.2">
      <c r="C55869"/>
      <c r="E55869" s="46"/>
      <c r="F55869" s="44"/>
    </row>
    <row r="55870" spans="3:6" x14ac:dyDescent="0.2">
      <c r="C55870"/>
      <c r="E55870" s="46"/>
      <c r="F55870" s="44"/>
    </row>
    <row r="55871" spans="3:6" x14ac:dyDescent="0.2">
      <c r="C55871"/>
      <c r="E55871" s="46"/>
      <c r="F55871" s="44"/>
    </row>
    <row r="55872" spans="3:6" x14ac:dyDescent="0.2">
      <c r="C55872"/>
      <c r="E55872" s="46"/>
      <c r="F55872" s="44"/>
    </row>
    <row r="55873" spans="3:6" x14ac:dyDescent="0.2">
      <c r="C55873"/>
      <c r="E55873" s="46"/>
      <c r="F55873" s="44"/>
    </row>
    <row r="55874" spans="3:6" x14ac:dyDescent="0.2">
      <c r="C55874"/>
      <c r="E55874" s="46"/>
      <c r="F55874" s="44"/>
    </row>
    <row r="55875" spans="3:6" x14ac:dyDescent="0.2">
      <c r="C55875"/>
      <c r="E55875" s="46"/>
      <c r="F55875" s="44"/>
    </row>
    <row r="55876" spans="3:6" x14ac:dyDescent="0.2">
      <c r="C55876"/>
      <c r="E55876" s="46"/>
      <c r="F55876" s="44"/>
    </row>
    <row r="55877" spans="3:6" x14ac:dyDescent="0.2">
      <c r="C55877"/>
      <c r="E55877" s="46"/>
      <c r="F55877" s="44"/>
    </row>
    <row r="55878" spans="3:6" x14ac:dyDescent="0.2">
      <c r="C55878"/>
      <c r="E55878" s="46"/>
      <c r="F55878" s="44"/>
    </row>
    <row r="55879" spans="3:6" x14ac:dyDescent="0.2">
      <c r="C55879"/>
      <c r="E55879" s="46"/>
      <c r="F55879" s="44"/>
    </row>
    <row r="55880" spans="3:6" x14ac:dyDescent="0.2">
      <c r="C55880"/>
      <c r="E55880" s="46"/>
      <c r="F55880" s="44"/>
    </row>
    <row r="55881" spans="3:6" x14ac:dyDescent="0.2">
      <c r="C55881"/>
      <c r="E55881" s="46"/>
      <c r="F55881" s="44"/>
    </row>
    <row r="55882" spans="3:6" x14ac:dyDescent="0.2">
      <c r="C55882"/>
      <c r="E55882" s="46"/>
      <c r="F55882" s="44"/>
    </row>
    <row r="55883" spans="3:6" x14ac:dyDescent="0.2">
      <c r="C55883"/>
      <c r="E55883" s="46"/>
      <c r="F55883" s="44"/>
    </row>
    <row r="55884" spans="3:6" x14ac:dyDescent="0.2">
      <c r="C55884"/>
      <c r="E55884" s="46"/>
      <c r="F55884" s="44"/>
    </row>
    <row r="55885" spans="3:6" x14ac:dyDescent="0.2">
      <c r="C55885"/>
      <c r="E55885" s="46"/>
      <c r="F55885" s="44"/>
    </row>
    <row r="55886" spans="3:6" x14ac:dyDescent="0.2">
      <c r="C55886"/>
      <c r="E55886" s="46"/>
      <c r="F55886" s="44"/>
    </row>
    <row r="55887" spans="3:6" x14ac:dyDescent="0.2">
      <c r="C55887"/>
      <c r="E55887" s="46"/>
      <c r="F55887" s="44"/>
    </row>
    <row r="55888" spans="3:6" x14ac:dyDescent="0.2">
      <c r="C55888"/>
      <c r="E55888" s="46"/>
      <c r="F55888" s="44"/>
    </row>
    <row r="55889" spans="3:6" x14ac:dyDescent="0.2">
      <c r="C55889"/>
      <c r="E55889" s="46"/>
      <c r="F55889" s="44"/>
    </row>
    <row r="55890" spans="3:6" x14ac:dyDescent="0.2">
      <c r="C55890"/>
      <c r="E55890" s="46"/>
      <c r="F55890" s="44"/>
    </row>
    <row r="55891" spans="3:6" x14ac:dyDescent="0.2">
      <c r="C55891"/>
      <c r="E55891" s="46"/>
      <c r="F55891" s="44"/>
    </row>
    <row r="55892" spans="3:6" x14ac:dyDescent="0.2">
      <c r="C55892"/>
      <c r="E55892" s="46"/>
      <c r="F55892" s="44"/>
    </row>
    <row r="55893" spans="3:6" x14ac:dyDescent="0.2">
      <c r="C55893"/>
      <c r="E55893" s="46"/>
      <c r="F55893" s="44"/>
    </row>
    <row r="55894" spans="3:6" x14ac:dyDescent="0.2">
      <c r="C55894"/>
      <c r="E55894" s="46"/>
      <c r="F55894" s="44"/>
    </row>
    <row r="55895" spans="3:6" x14ac:dyDescent="0.2">
      <c r="C55895"/>
      <c r="E55895" s="46"/>
      <c r="F55895" s="44"/>
    </row>
    <row r="55896" spans="3:6" x14ac:dyDescent="0.2">
      <c r="C55896"/>
      <c r="E55896" s="46"/>
      <c r="F55896" s="44"/>
    </row>
    <row r="55897" spans="3:6" x14ac:dyDescent="0.2">
      <c r="C55897"/>
      <c r="E55897" s="46"/>
      <c r="F55897" s="44"/>
    </row>
    <row r="55898" spans="3:6" x14ac:dyDescent="0.2">
      <c r="C55898"/>
      <c r="E55898" s="46"/>
      <c r="F55898" s="44"/>
    </row>
    <row r="55899" spans="3:6" x14ac:dyDescent="0.2">
      <c r="C55899"/>
      <c r="E55899" s="46"/>
      <c r="F55899" s="44"/>
    </row>
    <row r="55900" spans="3:6" x14ac:dyDescent="0.2">
      <c r="C55900"/>
      <c r="E55900" s="46"/>
      <c r="F55900" s="44"/>
    </row>
    <row r="55901" spans="3:6" x14ac:dyDescent="0.2">
      <c r="C55901"/>
      <c r="E55901" s="46"/>
      <c r="F55901" s="44"/>
    </row>
    <row r="55902" spans="3:6" x14ac:dyDescent="0.2">
      <c r="C55902"/>
      <c r="E55902" s="46"/>
      <c r="F55902" s="44"/>
    </row>
    <row r="55903" spans="3:6" x14ac:dyDescent="0.2">
      <c r="C55903"/>
      <c r="E55903" s="46"/>
      <c r="F55903" s="44"/>
    </row>
    <row r="55904" spans="3:6" x14ac:dyDescent="0.2">
      <c r="C55904"/>
      <c r="E55904" s="46"/>
      <c r="F55904" s="44"/>
    </row>
    <row r="55905" spans="3:6" x14ac:dyDescent="0.2">
      <c r="C55905"/>
      <c r="E55905" s="46"/>
      <c r="F55905" s="44"/>
    </row>
    <row r="55906" spans="3:6" x14ac:dyDescent="0.2">
      <c r="C55906"/>
      <c r="E55906" s="46"/>
      <c r="F55906" s="44"/>
    </row>
    <row r="55907" spans="3:6" x14ac:dyDescent="0.2">
      <c r="C55907"/>
      <c r="E55907" s="46"/>
      <c r="F55907" s="44"/>
    </row>
    <row r="55908" spans="3:6" x14ac:dyDescent="0.2">
      <c r="C55908"/>
      <c r="E55908" s="46"/>
      <c r="F55908" s="44"/>
    </row>
    <row r="55909" spans="3:6" x14ac:dyDescent="0.2">
      <c r="C55909"/>
      <c r="E55909" s="46"/>
      <c r="F55909" s="44"/>
    </row>
    <row r="55910" spans="3:6" x14ac:dyDescent="0.2">
      <c r="C55910"/>
      <c r="E55910" s="46"/>
      <c r="F55910" s="44"/>
    </row>
    <row r="55911" spans="3:6" x14ac:dyDescent="0.2">
      <c r="C55911"/>
      <c r="E55911" s="46"/>
      <c r="F55911" s="44"/>
    </row>
    <row r="55912" spans="3:6" x14ac:dyDescent="0.2">
      <c r="C55912"/>
      <c r="E55912" s="46"/>
      <c r="F55912" s="44"/>
    </row>
    <row r="55913" spans="3:6" x14ac:dyDescent="0.2">
      <c r="C55913"/>
      <c r="E55913" s="46"/>
      <c r="F55913" s="44"/>
    </row>
    <row r="55914" spans="3:6" x14ac:dyDescent="0.2">
      <c r="C55914"/>
      <c r="E55914" s="46"/>
      <c r="F55914" s="44"/>
    </row>
    <row r="55915" spans="3:6" x14ac:dyDescent="0.2">
      <c r="C55915"/>
      <c r="E55915" s="46"/>
      <c r="F55915" s="44"/>
    </row>
    <row r="55916" spans="3:6" x14ac:dyDescent="0.2">
      <c r="C55916"/>
      <c r="E55916" s="46"/>
      <c r="F55916" s="44"/>
    </row>
    <row r="55917" spans="3:6" x14ac:dyDescent="0.2">
      <c r="C55917"/>
      <c r="E55917" s="46"/>
      <c r="F55917" s="44"/>
    </row>
    <row r="55918" spans="3:6" x14ac:dyDescent="0.2">
      <c r="C55918"/>
      <c r="E55918" s="46"/>
      <c r="F55918" s="44"/>
    </row>
    <row r="55919" spans="3:6" x14ac:dyDescent="0.2">
      <c r="C55919"/>
      <c r="E55919" s="46"/>
      <c r="F55919" s="44"/>
    </row>
    <row r="55920" spans="3:6" x14ac:dyDescent="0.2">
      <c r="C55920"/>
      <c r="E55920" s="46"/>
      <c r="F55920" s="44"/>
    </row>
    <row r="55921" spans="3:6" x14ac:dyDescent="0.2">
      <c r="C55921"/>
      <c r="E55921" s="46"/>
      <c r="F55921" s="44"/>
    </row>
    <row r="55922" spans="3:6" x14ac:dyDescent="0.2">
      <c r="C55922"/>
      <c r="E55922" s="46"/>
      <c r="F55922" s="44"/>
    </row>
    <row r="55923" spans="3:6" x14ac:dyDescent="0.2">
      <c r="C55923"/>
      <c r="E55923" s="46"/>
      <c r="F55923" s="44"/>
    </row>
    <row r="55924" spans="3:6" x14ac:dyDescent="0.2">
      <c r="C55924"/>
      <c r="E55924" s="46"/>
      <c r="F55924" s="44"/>
    </row>
    <row r="55925" spans="3:6" x14ac:dyDescent="0.2">
      <c r="C55925"/>
      <c r="E55925" s="46"/>
      <c r="F55925" s="44"/>
    </row>
    <row r="55926" spans="3:6" x14ac:dyDescent="0.2">
      <c r="C55926"/>
      <c r="E55926" s="46"/>
      <c r="F55926" s="44"/>
    </row>
    <row r="55927" spans="3:6" x14ac:dyDescent="0.2">
      <c r="C55927"/>
      <c r="E55927" s="46"/>
      <c r="F55927" s="44"/>
    </row>
    <row r="55928" spans="3:6" x14ac:dyDescent="0.2">
      <c r="C55928"/>
      <c r="E55928" s="46"/>
      <c r="F55928" s="44"/>
    </row>
    <row r="55929" spans="3:6" x14ac:dyDescent="0.2">
      <c r="C55929"/>
      <c r="E55929" s="46"/>
      <c r="F55929" s="44"/>
    </row>
    <row r="55930" spans="3:6" x14ac:dyDescent="0.2">
      <c r="C55930"/>
      <c r="E55930" s="46"/>
      <c r="F55930" s="44"/>
    </row>
    <row r="55931" spans="3:6" x14ac:dyDescent="0.2">
      <c r="C55931"/>
      <c r="E55931" s="46"/>
      <c r="F55931" s="44"/>
    </row>
    <row r="55932" spans="3:6" x14ac:dyDescent="0.2">
      <c r="C55932"/>
      <c r="E55932" s="46"/>
      <c r="F55932" s="44"/>
    </row>
    <row r="55933" spans="3:6" x14ac:dyDescent="0.2">
      <c r="C55933"/>
      <c r="E55933" s="46"/>
      <c r="F55933" s="44"/>
    </row>
    <row r="55934" spans="3:6" x14ac:dyDescent="0.2">
      <c r="C55934"/>
      <c r="E55934" s="46"/>
      <c r="F55934" s="44"/>
    </row>
    <row r="55935" spans="3:6" x14ac:dyDescent="0.2">
      <c r="C55935"/>
      <c r="E55935" s="46"/>
      <c r="F55935" s="44"/>
    </row>
    <row r="55936" spans="3:6" x14ac:dyDescent="0.2">
      <c r="C55936"/>
      <c r="E55936" s="46"/>
      <c r="F55936" s="44"/>
    </row>
    <row r="55937" spans="3:6" x14ac:dyDescent="0.2">
      <c r="C55937"/>
      <c r="E55937" s="46"/>
      <c r="F55937" s="44"/>
    </row>
    <row r="55938" spans="3:6" x14ac:dyDescent="0.2">
      <c r="C55938"/>
      <c r="E55938" s="46"/>
      <c r="F55938" s="44"/>
    </row>
    <row r="55939" spans="3:6" x14ac:dyDescent="0.2">
      <c r="C55939"/>
      <c r="E55939" s="46"/>
      <c r="F55939" s="44"/>
    </row>
    <row r="55940" spans="3:6" x14ac:dyDescent="0.2">
      <c r="C55940"/>
      <c r="E55940" s="46"/>
      <c r="F55940" s="44"/>
    </row>
    <row r="55941" spans="3:6" x14ac:dyDescent="0.2">
      <c r="C55941"/>
      <c r="E55941" s="46"/>
      <c r="F55941" s="44"/>
    </row>
    <row r="55942" spans="3:6" x14ac:dyDescent="0.2">
      <c r="C55942"/>
      <c r="E55942" s="46"/>
      <c r="F55942" s="44"/>
    </row>
    <row r="55943" spans="3:6" x14ac:dyDescent="0.2">
      <c r="C55943"/>
      <c r="E55943" s="46"/>
      <c r="F55943" s="44"/>
    </row>
    <row r="55944" spans="3:6" x14ac:dyDescent="0.2">
      <c r="C55944"/>
      <c r="E55944" s="46"/>
      <c r="F55944" s="44"/>
    </row>
    <row r="55945" spans="3:6" x14ac:dyDescent="0.2">
      <c r="C55945"/>
      <c r="E55945" s="46"/>
      <c r="F55945" s="44"/>
    </row>
    <row r="55946" spans="3:6" x14ac:dyDescent="0.2">
      <c r="C55946"/>
      <c r="E55946" s="46"/>
      <c r="F55946" s="44"/>
    </row>
    <row r="55947" spans="3:6" x14ac:dyDescent="0.2">
      <c r="C55947"/>
      <c r="E55947" s="46"/>
      <c r="F55947" s="44"/>
    </row>
    <row r="55948" spans="3:6" x14ac:dyDescent="0.2">
      <c r="C55948"/>
      <c r="E55948" s="46"/>
      <c r="F55948" s="44"/>
    </row>
    <row r="55949" spans="3:6" x14ac:dyDescent="0.2">
      <c r="C55949"/>
      <c r="E55949" s="46"/>
      <c r="F55949" s="44"/>
    </row>
    <row r="55950" spans="3:6" x14ac:dyDescent="0.2">
      <c r="C55950"/>
      <c r="E55950" s="46"/>
      <c r="F55950" s="44"/>
    </row>
    <row r="55951" spans="3:6" x14ac:dyDescent="0.2">
      <c r="C55951"/>
      <c r="E55951" s="46"/>
      <c r="F55951" s="44"/>
    </row>
    <row r="55952" spans="3:6" x14ac:dyDescent="0.2">
      <c r="C55952"/>
      <c r="E55952" s="46"/>
      <c r="F55952" s="44"/>
    </row>
    <row r="55953" spans="3:6" x14ac:dyDescent="0.2">
      <c r="C55953"/>
      <c r="E55953" s="46"/>
      <c r="F55953" s="44"/>
    </row>
    <row r="55954" spans="3:6" x14ac:dyDescent="0.2">
      <c r="C55954"/>
      <c r="E55954" s="46"/>
      <c r="F55954" s="44"/>
    </row>
    <row r="55955" spans="3:6" x14ac:dyDescent="0.2">
      <c r="C55955"/>
      <c r="E55955" s="46"/>
      <c r="F55955" s="44"/>
    </row>
    <row r="55956" spans="3:6" x14ac:dyDescent="0.2">
      <c r="C55956"/>
      <c r="E55956" s="46"/>
      <c r="F55956" s="44"/>
    </row>
    <row r="55957" spans="3:6" x14ac:dyDescent="0.2">
      <c r="C55957"/>
      <c r="E55957" s="46"/>
      <c r="F55957" s="44"/>
    </row>
    <row r="55958" spans="3:6" x14ac:dyDescent="0.2">
      <c r="C55958"/>
      <c r="E55958" s="46"/>
      <c r="F55958" s="44"/>
    </row>
    <row r="55959" spans="3:6" x14ac:dyDescent="0.2">
      <c r="C55959"/>
      <c r="E55959" s="46"/>
      <c r="F55959" s="44"/>
    </row>
    <row r="55960" spans="3:6" x14ac:dyDescent="0.2">
      <c r="C55960"/>
      <c r="E55960" s="46"/>
      <c r="F55960" s="44"/>
    </row>
    <row r="55961" spans="3:6" x14ac:dyDescent="0.2">
      <c r="C55961"/>
      <c r="E55961" s="46"/>
      <c r="F55961" s="44"/>
    </row>
    <row r="55962" spans="3:6" x14ac:dyDescent="0.2">
      <c r="C55962"/>
      <c r="E55962" s="46"/>
      <c r="F55962" s="44"/>
    </row>
    <row r="55963" spans="3:6" x14ac:dyDescent="0.2">
      <c r="C55963"/>
      <c r="E55963" s="46"/>
      <c r="F55963" s="44"/>
    </row>
    <row r="55964" spans="3:6" x14ac:dyDescent="0.2">
      <c r="C55964"/>
      <c r="E55964" s="46"/>
      <c r="F55964" s="44"/>
    </row>
    <row r="55965" spans="3:6" x14ac:dyDescent="0.2">
      <c r="C55965"/>
      <c r="E55965" s="46"/>
      <c r="F55965" s="44"/>
    </row>
    <row r="55966" spans="3:6" x14ac:dyDescent="0.2">
      <c r="C55966"/>
      <c r="E55966" s="46"/>
      <c r="F55966" s="44"/>
    </row>
    <row r="55967" spans="3:6" x14ac:dyDescent="0.2">
      <c r="C55967"/>
      <c r="E55967" s="46"/>
      <c r="F55967" s="44"/>
    </row>
    <row r="55968" spans="3:6" x14ac:dyDescent="0.2">
      <c r="C55968"/>
      <c r="E55968" s="46"/>
      <c r="F55968" s="44"/>
    </row>
    <row r="55969" spans="3:6" x14ac:dyDescent="0.2">
      <c r="C55969"/>
      <c r="E55969" s="46"/>
      <c r="F55969" s="44"/>
    </row>
    <row r="55970" spans="3:6" x14ac:dyDescent="0.2">
      <c r="C55970"/>
      <c r="E55970" s="46"/>
      <c r="F55970" s="44"/>
    </row>
    <row r="55971" spans="3:6" x14ac:dyDescent="0.2">
      <c r="C55971"/>
      <c r="E55971" s="46"/>
      <c r="F55971" s="44"/>
    </row>
    <row r="55972" spans="3:6" x14ac:dyDescent="0.2">
      <c r="C55972"/>
      <c r="E55972" s="46"/>
      <c r="F55972" s="44"/>
    </row>
    <row r="55973" spans="3:6" x14ac:dyDescent="0.2">
      <c r="C55973"/>
      <c r="E55973" s="46"/>
      <c r="F55973" s="44"/>
    </row>
    <row r="55974" spans="3:6" x14ac:dyDescent="0.2">
      <c r="C55974"/>
      <c r="E55974" s="46"/>
      <c r="F55974" s="44"/>
    </row>
    <row r="55975" spans="3:6" x14ac:dyDescent="0.2">
      <c r="C55975"/>
      <c r="E55975" s="46"/>
      <c r="F55975" s="44"/>
    </row>
    <row r="55976" spans="3:6" x14ac:dyDescent="0.2">
      <c r="C55976"/>
      <c r="E55976" s="46"/>
      <c r="F55976" s="44"/>
    </row>
    <row r="55977" spans="3:6" x14ac:dyDescent="0.2">
      <c r="C55977"/>
      <c r="E55977" s="46"/>
      <c r="F55977" s="44"/>
    </row>
    <row r="55978" spans="3:6" x14ac:dyDescent="0.2">
      <c r="C55978"/>
      <c r="E55978" s="46"/>
      <c r="F55978" s="44"/>
    </row>
    <row r="55979" spans="3:6" x14ac:dyDescent="0.2">
      <c r="C55979"/>
      <c r="E55979" s="46"/>
      <c r="F55979" s="44"/>
    </row>
    <row r="55980" spans="3:6" x14ac:dyDescent="0.2">
      <c r="C55980"/>
      <c r="E55980" s="46"/>
      <c r="F55980" s="44"/>
    </row>
    <row r="55981" spans="3:6" x14ac:dyDescent="0.2">
      <c r="C55981"/>
      <c r="E55981" s="46"/>
      <c r="F55981" s="44"/>
    </row>
    <row r="55982" spans="3:6" x14ac:dyDescent="0.2">
      <c r="C55982"/>
      <c r="E55982" s="46"/>
      <c r="F55982" s="44"/>
    </row>
    <row r="55983" spans="3:6" x14ac:dyDescent="0.2">
      <c r="C55983"/>
      <c r="E55983" s="46"/>
      <c r="F55983" s="44"/>
    </row>
    <row r="55984" spans="3:6" x14ac:dyDescent="0.2">
      <c r="C55984"/>
      <c r="E55984" s="46"/>
      <c r="F55984" s="44"/>
    </row>
    <row r="55985" spans="3:6" x14ac:dyDescent="0.2">
      <c r="C55985"/>
      <c r="E55985" s="46"/>
      <c r="F55985" s="44"/>
    </row>
    <row r="55986" spans="3:6" x14ac:dyDescent="0.2">
      <c r="C55986"/>
      <c r="E55986" s="46"/>
      <c r="F55986" s="44"/>
    </row>
    <row r="55987" spans="3:6" x14ac:dyDescent="0.2">
      <c r="C55987"/>
      <c r="E55987" s="46"/>
      <c r="F55987" s="44"/>
    </row>
    <row r="55988" spans="3:6" x14ac:dyDescent="0.2">
      <c r="C55988"/>
      <c r="E55988" s="46"/>
      <c r="F55988" s="44"/>
    </row>
    <row r="55989" spans="3:6" x14ac:dyDescent="0.2">
      <c r="C55989"/>
      <c r="E55989" s="46"/>
      <c r="F55989" s="44"/>
    </row>
    <row r="55990" spans="3:6" x14ac:dyDescent="0.2">
      <c r="C55990"/>
      <c r="E55990" s="46"/>
      <c r="F55990" s="44"/>
    </row>
    <row r="55991" spans="3:6" x14ac:dyDescent="0.2">
      <c r="C55991"/>
      <c r="E55991" s="46"/>
      <c r="F55991" s="44"/>
    </row>
    <row r="55992" spans="3:6" x14ac:dyDescent="0.2">
      <c r="C55992"/>
      <c r="E55992" s="46"/>
      <c r="F55992" s="44"/>
    </row>
    <row r="55993" spans="3:6" x14ac:dyDescent="0.2">
      <c r="C55993"/>
      <c r="E55993" s="46"/>
      <c r="F55993" s="44"/>
    </row>
    <row r="55994" spans="3:6" x14ac:dyDescent="0.2">
      <c r="C55994"/>
      <c r="E55994" s="46"/>
      <c r="F55994" s="44"/>
    </row>
    <row r="55995" spans="3:6" x14ac:dyDescent="0.2">
      <c r="C55995"/>
      <c r="E55995" s="46"/>
      <c r="F55995" s="44"/>
    </row>
    <row r="55996" spans="3:6" x14ac:dyDescent="0.2">
      <c r="C55996"/>
      <c r="E55996" s="46"/>
      <c r="F55996" s="44"/>
    </row>
    <row r="55997" spans="3:6" x14ac:dyDescent="0.2">
      <c r="C55997"/>
      <c r="E55997" s="46"/>
      <c r="F55997" s="44"/>
    </row>
    <row r="55998" spans="3:6" x14ac:dyDescent="0.2">
      <c r="C55998"/>
      <c r="E55998" s="46"/>
      <c r="F55998" s="44"/>
    </row>
    <row r="55999" spans="3:6" x14ac:dyDescent="0.2">
      <c r="C55999"/>
      <c r="E55999" s="46"/>
      <c r="F55999" s="44"/>
    </row>
    <row r="56000" spans="3:6" x14ac:dyDescent="0.2">
      <c r="C56000"/>
      <c r="E56000" s="46"/>
      <c r="F56000" s="44"/>
    </row>
    <row r="56001" spans="3:6" x14ac:dyDescent="0.2">
      <c r="C56001"/>
      <c r="E56001" s="46"/>
      <c r="F56001" s="44"/>
    </row>
    <row r="56002" spans="3:6" x14ac:dyDescent="0.2">
      <c r="C56002"/>
      <c r="E56002" s="46"/>
      <c r="F56002" s="44"/>
    </row>
    <row r="56003" spans="3:6" x14ac:dyDescent="0.2">
      <c r="C56003"/>
      <c r="E56003" s="46"/>
      <c r="F56003" s="44"/>
    </row>
    <row r="56004" spans="3:6" x14ac:dyDescent="0.2">
      <c r="C56004"/>
      <c r="E56004" s="46"/>
      <c r="F56004" s="44"/>
    </row>
    <row r="56005" spans="3:6" x14ac:dyDescent="0.2">
      <c r="C56005"/>
      <c r="E56005" s="46"/>
      <c r="F56005" s="44"/>
    </row>
    <row r="56006" spans="3:6" x14ac:dyDescent="0.2">
      <c r="C56006"/>
      <c r="E56006" s="46"/>
      <c r="F56006" s="44"/>
    </row>
    <row r="56007" spans="3:6" x14ac:dyDescent="0.2">
      <c r="C56007"/>
      <c r="E56007" s="46"/>
      <c r="F56007" s="44"/>
    </row>
    <row r="56008" spans="3:6" x14ac:dyDescent="0.2">
      <c r="C56008"/>
      <c r="E56008" s="46"/>
      <c r="F56008" s="44"/>
    </row>
    <row r="56009" spans="3:6" x14ac:dyDescent="0.2">
      <c r="C56009"/>
      <c r="E56009" s="46"/>
      <c r="F56009" s="44"/>
    </row>
    <row r="56010" spans="3:6" x14ac:dyDescent="0.2">
      <c r="C56010"/>
      <c r="E56010" s="46"/>
      <c r="F56010" s="44"/>
    </row>
    <row r="56011" spans="3:6" x14ac:dyDescent="0.2">
      <c r="C56011"/>
      <c r="E56011" s="46"/>
      <c r="F56011" s="44"/>
    </row>
    <row r="56012" spans="3:6" x14ac:dyDescent="0.2">
      <c r="C56012"/>
      <c r="E56012" s="46"/>
      <c r="F56012" s="44"/>
    </row>
    <row r="56013" spans="3:6" x14ac:dyDescent="0.2">
      <c r="C56013"/>
      <c r="E56013" s="46"/>
      <c r="F56013" s="44"/>
    </row>
    <row r="56014" spans="3:6" x14ac:dyDescent="0.2">
      <c r="C56014"/>
      <c r="E56014" s="46"/>
      <c r="F56014" s="44"/>
    </row>
    <row r="56015" spans="3:6" x14ac:dyDescent="0.2">
      <c r="C56015"/>
      <c r="E56015" s="46"/>
      <c r="F56015" s="44"/>
    </row>
    <row r="56016" spans="3:6" x14ac:dyDescent="0.2">
      <c r="C56016"/>
      <c r="E56016" s="46"/>
      <c r="F56016" s="44"/>
    </row>
    <row r="56017" spans="3:6" x14ac:dyDescent="0.2">
      <c r="C56017"/>
      <c r="E56017" s="46"/>
      <c r="F56017" s="44"/>
    </row>
    <row r="56018" spans="3:6" x14ac:dyDescent="0.2">
      <c r="C56018"/>
      <c r="E56018" s="46"/>
      <c r="F56018" s="44"/>
    </row>
    <row r="56019" spans="3:6" x14ac:dyDescent="0.2">
      <c r="C56019"/>
      <c r="E56019" s="46"/>
      <c r="F56019" s="44"/>
    </row>
    <row r="56020" spans="3:6" x14ac:dyDescent="0.2">
      <c r="C56020"/>
      <c r="E56020" s="46"/>
      <c r="F56020" s="44"/>
    </row>
    <row r="56021" spans="3:6" x14ac:dyDescent="0.2">
      <c r="C56021"/>
      <c r="E56021" s="46"/>
      <c r="F56021" s="44"/>
    </row>
    <row r="56022" spans="3:6" x14ac:dyDescent="0.2">
      <c r="C56022"/>
      <c r="E56022" s="46"/>
      <c r="F56022" s="44"/>
    </row>
    <row r="56023" spans="3:6" x14ac:dyDescent="0.2">
      <c r="C56023"/>
      <c r="E56023" s="46"/>
      <c r="F56023" s="44"/>
    </row>
    <row r="56024" spans="3:6" x14ac:dyDescent="0.2">
      <c r="C56024"/>
      <c r="E56024" s="46"/>
      <c r="F56024" s="44"/>
    </row>
    <row r="56025" spans="3:6" x14ac:dyDescent="0.2">
      <c r="C56025"/>
      <c r="E56025" s="46"/>
      <c r="F56025" s="44"/>
    </row>
    <row r="56026" spans="3:6" x14ac:dyDescent="0.2">
      <c r="C56026"/>
      <c r="E56026" s="46"/>
      <c r="F56026" s="44"/>
    </row>
    <row r="56027" spans="3:6" x14ac:dyDescent="0.2">
      <c r="C56027"/>
      <c r="E56027" s="46"/>
      <c r="F56027" s="44"/>
    </row>
    <row r="56028" spans="3:6" x14ac:dyDescent="0.2">
      <c r="C56028"/>
      <c r="E56028" s="46"/>
      <c r="F56028" s="44"/>
    </row>
    <row r="56029" spans="3:6" x14ac:dyDescent="0.2">
      <c r="C56029"/>
      <c r="E56029" s="46"/>
      <c r="F56029" s="44"/>
    </row>
    <row r="56030" spans="3:6" x14ac:dyDescent="0.2">
      <c r="C56030"/>
      <c r="E56030" s="46"/>
      <c r="F56030" s="44"/>
    </row>
    <row r="56031" spans="3:6" x14ac:dyDescent="0.2">
      <c r="C56031"/>
      <c r="E56031" s="46"/>
      <c r="F56031" s="44"/>
    </row>
    <row r="56032" spans="3:6" x14ac:dyDescent="0.2">
      <c r="C56032"/>
      <c r="E56032" s="46"/>
      <c r="F56032" s="44"/>
    </row>
    <row r="56033" spans="3:6" x14ac:dyDescent="0.2">
      <c r="C56033"/>
      <c r="E56033" s="46"/>
      <c r="F56033" s="44"/>
    </row>
    <row r="56034" spans="3:6" x14ac:dyDescent="0.2">
      <c r="C56034"/>
      <c r="E56034" s="46"/>
      <c r="F56034" s="44"/>
    </row>
    <row r="56035" spans="3:6" x14ac:dyDescent="0.2">
      <c r="C56035"/>
      <c r="E56035" s="46"/>
      <c r="F56035" s="44"/>
    </row>
    <row r="56036" spans="3:6" x14ac:dyDescent="0.2">
      <c r="C56036"/>
      <c r="E56036" s="46"/>
      <c r="F56036" s="44"/>
    </row>
    <row r="56037" spans="3:6" x14ac:dyDescent="0.2">
      <c r="C56037"/>
      <c r="E56037" s="46"/>
      <c r="F56037" s="44"/>
    </row>
    <row r="56038" spans="3:6" x14ac:dyDescent="0.2">
      <c r="C56038"/>
      <c r="E56038" s="46"/>
      <c r="F56038" s="44"/>
    </row>
    <row r="56039" spans="3:6" x14ac:dyDescent="0.2">
      <c r="C56039"/>
      <c r="E56039" s="46"/>
      <c r="F56039" s="44"/>
    </row>
    <row r="56040" spans="3:6" x14ac:dyDescent="0.2">
      <c r="C56040"/>
      <c r="E56040" s="46"/>
      <c r="F56040" s="44"/>
    </row>
    <row r="56041" spans="3:6" x14ac:dyDescent="0.2">
      <c r="C56041"/>
      <c r="E56041" s="46"/>
      <c r="F56041" s="44"/>
    </row>
    <row r="56042" spans="3:6" x14ac:dyDescent="0.2">
      <c r="C56042"/>
      <c r="E56042" s="46"/>
      <c r="F56042" s="44"/>
    </row>
    <row r="56043" spans="3:6" x14ac:dyDescent="0.2">
      <c r="C56043"/>
      <c r="E56043" s="46"/>
      <c r="F56043" s="44"/>
    </row>
    <row r="56044" spans="3:6" x14ac:dyDescent="0.2">
      <c r="C56044"/>
      <c r="E56044" s="46"/>
      <c r="F56044" s="44"/>
    </row>
    <row r="56045" spans="3:6" x14ac:dyDescent="0.2">
      <c r="C56045"/>
      <c r="E56045" s="46"/>
      <c r="F56045" s="44"/>
    </row>
    <row r="56046" spans="3:6" x14ac:dyDescent="0.2">
      <c r="C56046"/>
      <c r="E56046" s="46"/>
      <c r="F56046" s="44"/>
    </row>
    <row r="56047" spans="3:6" x14ac:dyDescent="0.2">
      <c r="C56047"/>
      <c r="E56047" s="46"/>
      <c r="F56047" s="44"/>
    </row>
    <row r="56048" spans="3:6" x14ac:dyDescent="0.2">
      <c r="C56048"/>
      <c r="E56048" s="46"/>
      <c r="F56048" s="44"/>
    </row>
    <row r="56049" spans="3:6" x14ac:dyDescent="0.2">
      <c r="C56049"/>
      <c r="E56049" s="46"/>
      <c r="F56049" s="44"/>
    </row>
    <row r="56050" spans="3:6" x14ac:dyDescent="0.2">
      <c r="C56050"/>
      <c r="E56050" s="46"/>
      <c r="F56050" s="44"/>
    </row>
    <row r="56051" spans="3:6" x14ac:dyDescent="0.2">
      <c r="C56051"/>
      <c r="E56051" s="46"/>
      <c r="F56051" s="44"/>
    </row>
    <row r="56052" spans="3:6" x14ac:dyDescent="0.2">
      <c r="C56052"/>
      <c r="E56052" s="46"/>
      <c r="F56052" s="44"/>
    </row>
    <row r="56053" spans="3:6" x14ac:dyDescent="0.2">
      <c r="C56053"/>
      <c r="E56053" s="46"/>
      <c r="F56053" s="44"/>
    </row>
    <row r="56054" spans="3:6" x14ac:dyDescent="0.2">
      <c r="C56054"/>
      <c r="E56054" s="46"/>
      <c r="F56054" s="44"/>
    </row>
    <row r="56055" spans="3:6" x14ac:dyDescent="0.2">
      <c r="C56055"/>
      <c r="E56055" s="46"/>
      <c r="F56055" s="44"/>
    </row>
    <row r="56056" spans="3:6" x14ac:dyDescent="0.2">
      <c r="C56056"/>
      <c r="E56056" s="46"/>
      <c r="F56056" s="44"/>
    </row>
    <row r="56057" spans="3:6" x14ac:dyDescent="0.2">
      <c r="C56057"/>
      <c r="E56057" s="46"/>
      <c r="F56057" s="44"/>
    </row>
    <row r="56058" spans="3:6" x14ac:dyDescent="0.2">
      <c r="C56058"/>
      <c r="E56058" s="46"/>
      <c r="F56058" s="44"/>
    </row>
    <row r="56059" spans="3:6" x14ac:dyDescent="0.2">
      <c r="C56059"/>
      <c r="E56059" s="46"/>
      <c r="F56059" s="44"/>
    </row>
    <row r="56060" spans="3:6" x14ac:dyDescent="0.2">
      <c r="C56060"/>
      <c r="E56060" s="46"/>
      <c r="F56060" s="44"/>
    </row>
    <row r="56061" spans="3:6" x14ac:dyDescent="0.2">
      <c r="C56061"/>
      <c r="E56061" s="46"/>
      <c r="F56061" s="44"/>
    </row>
    <row r="56062" spans="3:6" x14ac:dyDescent="0.2">
      <c r="C56062"/>
      <c r="E56062" s="46"/>
      <c r="F56062" s="44"/>
    </row>
    <row r="56063" spans="3:6" x14ac:dyDescent="0.2">
      <c r="C56063"/>
      <c r="E56063" s="46"/>
      <c r="F56063" s="44"/>
    </row>
    <row r="56064" spans="3:6" x14ac:dyDescent="0.2">
      <c r="C56064"/>
      <c r="E56064" s="46"/>
      <c r="F56064" s="44"/>
    </row>
    <row r="56065" spans="3:6" x14ac:dyDescent="0.2">
      <c r="C56065"/>
      <c r="E56065" s="46"/>
      <c r="F56065" s="44"/>
    </row>
    <row r="56066" spans="3:6" x14ac:dyDescent="0.2">
      <c r="C56066"/>
      <c r="E56066" s="46"/>
      <c r="F56066" s="44"/>
    </row>
    <row r="56067" spans="3:6" x14ac:dyDescent="0.2">
      <c r="C56067"/>
      <c r="E56067" s="46"/>
      <c r="F56067" s="44"/>
    </row>
    <row r="56068" spans="3:6" x14ac:dyDescent="0.2">
      <c r="C56068"/>
      <c r="E56068" s="46"/>
      <c r="F56068" s="44"/>
    </row>
    <row r="56069" spans="3:6" x14ac:dyDescent="0.2">
      <c r="C56069"/>
      <c r="E56069" s="46"/>
      <c r="F56069" s="44"/>
    </row>
    <row r="56070" spans="3:6" x14ac:dyDescent="0.2">
      <c r="C56070"/>
      <c r="E56070" s="46"/>
      <c r="F56070" s="44"/>
    </row>
    <row r="56071" spans="3:6" x14ac:dyDescent="0.2">
      <c r="C56071"/>
      <c r="E56071" s="46"/>
      <c r="F56071" s="44"/>
    </row>
    <row r="56072" spans="3:6" x14ac:dyDescent="0.2">
      <c r="C56072"/>
      <c r="E56072" s="46"/>
      <c r="F56072" s="44"/>
    </row>
    <row r="56073" spans="3:6" x14ac:dyDescent="0.2">
      <c r="C56073"/>
      <c r="E56073" s="46"/>
      <c r="F56073" s="44"/>
    </row>
    <row r="56074" spans="3:6" x14ac:dyDescent="0.2">
      <c r="C56074"/>
      <c r="E56074" s="46"/>
      <c r="F56074" s="44"/>
    </row>
    <row r="56075" spans="3:6" x14ac:dyDescent="0.2">
      <c r="C56075"/>
      <c r="E56075" s="46"/>
      <c r="F56075" s="44"/>
    </row>
    <row r="56076" spans="3:6" x14ac:dyDescent="0.2">
      <c r="C56076"/>
      <c r="E56076" s="46"/>
      <c r="F56076" s="44"/>
    </row>
    <row r="56077" spans="3:6" x14ac:dyDescent="0.2">
      <c r="C56077"/>
      <c r="E56077" s="46"/>
      <c r="F56077" s="44"/>
    </row>
    <row r="56078" spans="3:6" x14ac:dyDescent="0.2">
      <c r="C56078"/>
      <c r="E56078" s="46"/>
      <c r="F56078" s="44"/>
    </row>
    <row r="56079" spans="3:6" x14ac:dyDescent="0.2">
      <c r="C56079"/>
      <c r="E56079" s="46"/>
      <c r="F56079" s="44"/>
    </row>
    <row r="56080" spans="3:6" x14ac:dyDescent="0.2">
      <c r="C56080"/>
      <c r="E56080" s="46"/>
      <c r="F56080" s="44"/>
    </row>
    <row r="56081" spans="3:6" x14ac:dyDescent="0.2">
      <c r="C56081"/>
      <c r="E56081" s="46"/>
      <c r="F56081" s="44"/>
    </row>
    <row r="56082" spans="3:6" x14ac:dyDescent="0.2">
      <c r="C56082"/>
      <c r="E56082" s="46"/>
      <c r="F56082" s="44"/>
    </row>
    <row r="56083" spans="3:6" x14ac:dyDescent="0.2">
      <c r="C56083"/>
      <c r="E56083" s="46"/>
      <c r="F56083" s="44"/>
    </row>
    <row r="56084" spans="3:6" x14ac:dyDescent="0.2">
      <c r="C56084"/>
      <c r="E56084" s="46"/>
      <c r="F56084" s="44"/>
    </row>
    <row r="56085" spans="3:6" x14ac:dyDescent="0.2">
      <c r="C56085"/>
      <c r="E56085" s="46"/>
      <c r="F56085" s="44"/>
    </row>
    <row r="56086" spans="3:6" x14ac:dyDescent="0.2">
      <c r="C56086"/>
      <c r="E56086" s="46"/>
      <c r="F56086" s="44"/>
    </row>
    <row r="56087" spans="3:6" x14ac:dyDescent="0.2">
      <c r="C56087"/>
      <c r="E56087" s="46"/>
      <c r="F56087" s="44"/>
    </row>
    <row r="56088" spans="3:6" x14ac:dyDescent="0.2">
      <c r="C56088"/>
      <c r="E56088" s="46"/>
      <c r="F56088" s="44"/>
    </row>
    <row r="56089" spans="3:6" x14ac:dyDescent="0.2">
      <c r="C56089"/>
      <c r="E56089" s="46"/>
      <c r="F56089" s="44"/>
    </row>
    <row r="56090" spans="3:6" x14ac:dyDescent="0.2">
      <c r="C56090"/>
      <c r="E56090" s="46"/>
      <c r="F56090" s="44"/>
    </row>
    <row r="56091" spans="3:6" x14ac:dyDescent="0.2">
      <c r="C56091"/>
      <c r="E56091" s="46"/>
      <c r="F56091" s="44"/>
    </row>
    <row r="56092" spans="3:6" x14ac:dyDescent="0.2">
      <c r="C56092"/>
      <c r="E56092" s="46"/>
      <c r="F56092" s="44"/>
    </row>
    <row r="56093" spans="3:6" x14ac:dyDescent="0.2">
      <c r="C56093"/>
      <c r="E56093" s="46"/>
      <c r="F56093" s="44"/>
    </row>
    <row r="56094" spans="3:6" x14ac:dyDescent="0.2">
      <c r="C56094"/>
      <c r="E56094" s="46"/>
      <c r="F56094" s="44"/>
    </row>
    <row r="56095" spans="3:6" x14ac:dyDescent="0.2">
      <c r="C56095"/>
      <c r="E56095" s="46"/>
      <c r="F56095" s="44"/>
    </row>
    <row r="56096" spans="3:6" x14ac:dyDescent="0.2">
      <c r="C56096"/>
      <c r="E56096" s="46"/>
      <c r="F56096" s="44"/>
    </row>
    <row r="56097" spans="3:6" x14ac:dyDescent="0.2">
      <c r="C56097"/>
      <c r="E56097" s="46"/>
      <c r="F56097" s="44"/>
    </row>
    <row r="56098" spans="3:6" x14ac:dyDescent="0.2">
      <c r="C56098"/>
      <c r="E56098" s="46"/>
      <c r="F56098" s="44"/>
    </row>
    <row r="56099" spans="3:6" x14ac:dyDescent="0.2">
      <c r="C56099"/>
      <c r="E56099" s="46"/>
      <c r="F56099" s="44"/>
    </row>
    <row r="56100" spans="3:6" x14ac:dyDescent="0.2">
      <c r="C56100"/>
      <c r="E56100" s="46"/>
      <c r="F56100" s="44"/>
    </row>
    <row r="56101" spans="3:6" x14ac:dyDescent="0.2">
      <c r="C56101"/>
      <c r="E56101" s="46"/>
      <c r="F56101" s="44"/>
    </row>
    <row r="56102" spans="3:6" x14ac:dyDescent="0.2">
      <c r="C56102"/>
      <c r="E56102" s="46"/>
      <c r="F56102" s="44"/>
    </row>
    <row r="56103" spans="3:6" x14ac:dyDescent="0.2">
      <c r="C56103"/>
      <c r="E56103" s="46"/>
      <c r="F56103" s="44"/>
    </row>
    <row r="56104" spans="3:6" x14ac:dyDescent="0.2">
      <c r="C56104"/>
      <c r="E56104" s="46"/>
      <c r="F56104" s="44"/>
    </row>
    <row r="56105" spans="3:6" x14ac:dyDescent="0.2">
      <c r="C56105"/>
      <c r="E56105" s="46"/>
      <c r="F56105" s="44"/>
    </row>
    <row r="56106" spans="3:6" x14ac:dyDescent="0.2">
      <c r="C56106"/>
      <c r="E56106" s="46"/>
      <c r="F56106" s="44"/>
    </row>
    <row r="56107" spans="3:6" x14ac:dyDescent="0.2">
      <c r="C56107"/>
      <c r="E56107" s="46"/>
      <c r="F56107" s="44"/>
    </row>
    <row r="56108" spans="3:6" x14ac:dyDescent="0.2">
      <c r="C56108"/>
      <c r="E56108" s="46"/>
      <c r="F56108" s="44"/>
    </row>
    <row r="56109" spans="3:6" x14ac:dyDescent="0.2">
      <c r="C56109"/>
      <c r="E56109" s="46"/>
      <c r="F56109" s="44"/>
    </row>
    <row r="56110" spans="3:6" x14ac:dyDescent="0.2">
      <c r="C56110"/>
      <c r="E56110" s="46"/>
      <c r="F56110" s="44"/>
    </row>
    <row r="56111" spans="3:6" x14ac:dyDescent="0.2">
      <c r="C56111"/>
      <c r="E56111" s="46"/>
      <c r="F56111" s="44"/>
    </row>
    <row r="56112" spans="3:6" x14ac:dyDescent="0.2">
      <c r="C56112"/>
      <c r="E56112" s="46"/>
      <c r="F56112" s="44"/>
    </row>
    <row r="56113" spans="3:6" x14ac:dyDescent="0.2">
      <c r="C56113"/>
      <c r="E56113" s="46"/>
      <c r="F56113" s="44"/>
    </row>
    <row r="56114" spans="3:6" x14ac:dyDescent="0.2">
      <c r="C56114"/>
      <c r="E56114" s="46"/>
      <c r="F56114" s="44"/>
    </row>
    <row r="56115" spans="3:6" x14ac:dyDescent="0.2">
      <c r="C56115"/>
      <c r="E56115" s="46"/>
      <c r="F56115" s="44"/>
    </row>
    <row r="56116" spans="3:6" x14ac:dyDescent="0.2">
      <c r="C56116"/>
      <c r="E56116" s="46"/>
      <c r="F56116" s="44"/>
    </row>
    <row r="56117" spans="3:6" x14ac:dyDescent="0.2">
      <c r="C56117"/>
      <c r="E56117" s="46"/>
      <c r="F56117" s="44"/>
    </row>
    <row r="56118" spans="3:6" x14ac:dyDescent="0.2">
      <c r="C56118"/>
      <c r="E56118" s="46"/>
      <c r="F56118" s="44"/>
    </row>
    <row r="56119" spans="3:6" x14ac:dyDescent="0.2">
      <c r="C56119"/>
      <c r="E56119" s="46"/>
      <c r="F56119" s="44"/>
    </row>
    <row r="56120" spans="3:6" x14ac:dyDescent="0.2">
      <c r="C56120"/>
      <c r="E56120" s="46"/>
      <c r="F56120" s="44"/>
    </row>
    <row r="56121" spans="3:6" x14ac:dyDescent="0.2">
      <c r="C56121"/>
      <c r="E56121" s="46"/>
      <c r="F56121" s="44"/>
    </row>
    <row r="56122" spans="3:6" x14ac:dyDescent="0.2">
      <c r="C56122"/>
      <c r="E56122" s="46"/>
      <c r="F56122" s="44"/>
    </row>
    <row r="56123" spans="3:6" x14ac:dyDescent="0.2">
      <c r="C56123"/>
      <c r="E56123" s="46"/>
      <c r="F56123" s="44"/>
    </row>
    <row r="56124" spans="3:6" x14ac:dyDescent="0.2">
      <c r="C56124"/>
      <c r="E56124" s="46"/>
      <c r="F56124" s="44"/>
    </row>
    <row r="56125" spans="3:6" x14ac:dyDescent="0.2">
      <c r="C56125"/>
      <c r="E56125" s="46"/>
      <c r="F56125" s="44"/>
    </row>
    <row r="56126" spans="3:6" x14ac:dyDescent="0.2">
      <c r="C56126"/>
      <c r="E56126" s="46"/>
      <c r="F56126" s="44"/>
    </row>
    <row r="56127" spans="3:6" x14ac:dyDescent="0.2">
      <c r="C56127"/>
      <c r="E56127" s="46"/>
      <c r="F56127" s="44"/>
    </row>
    <row r="56128" spans="3:6" x14ac:dyDescent="0.2">
      <c r="C56128"/>
      <c r="E56128" s="46"/>
      <c r="F56128" s="44"/>
    </row>
    <row r="56129" spans="3:6" x14ac:dyDescent="0.2">
      <c r="C56129"/>
      <c r="E56129" s="46"/>
      <c r="F56129" s="44"/>
    </row>
    <row r="56130" spans="3:6" x14ac:dyDescent="0.2">
      <c r="C56130"/>
      <c r="E56130" s="46"/>
      <c r="F56130" s="44"/>
    </row>
    <row r="56131" spans="3:6" x14ac:dyDescent="0.2">
      <c r="C56131"/>
      <c r="E56131" s="46"/>
      <c r="F56131" s="44"/>
    </row>
    <row r="56132" spans="3:6" x14ac:dyDescent="0.2">
      <c r="C56132"/>
      <c r="E56132" s="46"/>
      <c r="F56132" s="44"/>
    </row>
    <row r="56133" spans="3:6" x14ac:dyDescent="0.2">
      <c r="C56133"/>
      <c r="E56133" s="46"/>
      <c r="F56133" s="44"/>
    </row>
    <row r="56134" spans="3:6" x14ac:dyDescent="0.2">
      <c r="C56134"/>
      <c r="E56134" s="46"/>
      <c r="F56134" s="44"/>
    </row>
    <row r="56135" spans="3:6" x14ac:dyDescent="0.2">
      <c r="C56135"/>
      <c r="E56135" s="46"/>
      <c r="F56135" s="44"/>
    </row>
    <row r="56136" spans="3:6" x14ac:dyDescent="0.2">
      <c r="C56136"/>
      <c r="E56136" s="46"/>
      <c r="F56136" s="44"/>
    </row>
    <row r="56137" spans="3:6" x14ac:dyDescent="0.2">
      <c r="C56137"/>
      <c r="E56137" s="46"/>
      <c r="F56137" s="44"/>
    </row>
    <row r="56138" spans="3:6" x14ac:dyDescent="0.2">
      <c r="C56138"/>
      <c r="E56138" s="46"/>
      <c r="F56138" s="44"/>
    </row>
    <row r="56139" spans="3:6" x14ac:dyDescent="0.2">
      <c r="C56139"/>
      <c r="E56139" s="46"/>
      <c r="F56139" s="44"/>
    </row>
    <row r="56140" spans="3:6" x14ac:dyDescent="0.2">
      <c r="C56140"/>
      <c r="E56140" s="46"/>
      <c r="F56140" s="44"/>
    </row>
    <row r="56141" spans="3:6" x14ac:dyDescent="0.2">
      <c r="C56141"/>
      <c r="E56141" s="46"/>
      <c r="F56141" s="44"/>
    </row>
    <row r="56142" spans="3:6" x14ac:dyDescent="0.2">
      <c r="C56142"/>
      <c r="E56142" s="46"/>
      <c r="F56142" s="44"/>
    </row>
    <row r="56143" spans="3:6" x14ac:dyDescent="0.2">
      <c r="C56143"/>
      <c r="E56143" s="46"/>
      <c r="F56143" s="44"/>
    </row>
    <row r="56144" spans="3:6" x14ac:dyDescent="0.2">
      <c r="C56144"/>
      <c r="E56144" s="46"/>
      <c r="F56144" s="44"/>
    </row>
    <row r="56145" spans="3:6" x14ac:dyDescent="0.2">
      <c r="C56145"/>
      <c r="E56145" s="46"/>
      <c r="F56145" s="44"/>
    </row>
    <row r="56146" spans="3:6" x14ac:dyDescent="0.2">
      <c r="C56146"/>
      <c r="E56146" s="46"/>
      <c r="F56146" s="44"/>
    </row>
    <row r="56147" spans="3:6" x14ac:dyDescent="0.2">
      <c r="C56147"/>
      <c r="E56147" s="46"/>
      <c r="F56147" s="44"/>
    </row>
    <row r="56148" spans="3:6" x14ac:dyDescent="0.2">
      <c r="C56148"/>
      <c r="E56148" s="46"/>
      <c r="F56148" s="44"/>
    </row>
    <row r="56149" spans="3:6" x14ac:dyDescent="0.2">
      <c r="C56149"/>
      <c r="E56149" s="46"/>
      <c r="F56149" s="44"/>
    </row>
    <row r="56150" spans="3:6" x14ac:dyDescent="0.2">
      <c r="C56150"/>
      <c r="E56150" s="46"/>
      <c r="F56150" s="44"/>
    </row>
    <row r="56151" spans="3:6" x14ac:dyDescent="0.2">
      <c r="C56151"/>
      <c r="E56151" s="46"/>
      <c r="F56151" s="44"/>
    </row>
    <row r="56152" spans="3:6" x14ac:dyDescent="0.2">
      <c r="C56152"/>
      <c r="E56152" s="46"/>
      <c r="F56152" s="44"/>
    </row>
    <row r="56153" spans="3:6" x14ac:dyDescent="0.2">
      <c r="C56153"/>
      <c r="E56153" s="46"/>
      <c r="F56153" s="44"/>
    </row>
    <row r="56154" spans="3:6" x14ac:dyDescent="0.2">
      <c r="C56154"/>
      <c r="E56154" s="46"/>
      <c r="F56154" s="44"/>
    </row>
    <row r="56155" spans="3:6" x14ac:dyDescent="0.2">
      <c r="C56155"/>
      <c r="E56155" s="46"/>
      <c r="F56155" s="44"/>
    </row>
    <row r="56156" spans="3:6" x14ac:dyDescent="0.2">
      <c r="C56156"/>
      <c r="E56156" s="46"/>
      <c r="F56156" s="44"/>
    </row>
    <row r="56157" spans="3:6" x14ac:dyDescent="0.2">
      <c r="C56157"/>
      <c r="E56157" s="46"/>
      <c r="F56157" s="44"/>
    </row>
    <row r="56158" spans="3:6" x14ac:dyDescent="0.2">
      <c r="C56158"/>
      <c r="E56158" s="46"/>
      <c r="F56158" s="44"/>
    </row>
    <row r="56159" spans="3:6" x14ac:dyDescent="0.2">
      <c r="C56159"/>
      <c r="E56159" s="46"/>
      <c r="F56159" s="44"/>
    </row>
    <row r="56160" spans="3:6" x14ac:dyDescent="0.2">
      <c r="C56160"/>
      <c r="E56160" s="46"/>
      <c r="F56160" s="44"/>
    </row>
    <row r="56161" spans="3:6" x14ac:dyDescent="0.2">
      <c r="C56161"/>
      <c r="E56161" s="46"/>
      <c r="F56161" s="44"/>
    </row>
    <row r="56162" spans="3:6" x14ac:dyDescent="0.2">
      <c r="C56162"/>
      <c r="E56162" s="46"/>
      <c r="F56162" s="44"/>
    </row>
    <row r="56163" spans="3:6" x14ac:dyDescent="0.2">
      <c r="C56163"/>
      <c r="E56163" s="46"/>
      <c r="F56163" s="44"/>
    </row>
    <row r="56164" spans="3:6" x14ac:dyDescent="0.2">
      <c r="C56164"/>
      <c r="E56164" s="46"/>
      <c r="F56164" s="44"/>
    </row>
    <row r="56165" spans="3:6" x14ac:dyDescent="0.2">
      <c r="C56165"/>
      <c r="E56165" s="46"/>
      <c r="F56165" s="44"/>
    </row>
    <row r="56166" spans="3:6" x14ac:dyDescent="0.2">
      <c r="C56166"/>
      <c r="E56166" s="46"/>
      <c r="F56166" s="44"/>
    </row>
    <row r="56167" spans="3:6" x14ac:dyDescent="0.2">
      <c r="C56167"/>
      <c r="E56167" s="46"/>
      <c r="F56167" s="44"/>
    </row>
    <row r="56168" spans="3:6" x14ac:dyDescent="0.2">
      <c r="C56168"/>
      <c r="E56168" s="46"/>
      <c r="F56168" s="44"/>
    </row>
    <row r="56169" spans="3:6" x14ac:dyDescent="0.2">
      <c r="C56169"/>
      <c r="E56169" s="46"/>
      <c r="F56169" s="44"/>
    </row>
    <row r="56170" spans="3:6" x14ac:dyDescent="0.2">
      <c r="C56170"/>
      <c r="E56170" s="46"/>
      <c r="F56170" s="44"/>
    </row>
    <row r="56171" spans="3:6" x14ac:dyDescent="0.2">
      <c r="C56171"/>
      <c r="E56171" s="46"/>
      <c r="F56171" s="44"/>
    </row>
    <row r="56172" spans="3:6" x14ac:dyDescent="0.2">
      <c r="C56172"/>
      <c r="E56172" s="46"/>
      <c r="F56172" s="44"/>
    </row>
    <row r="56173" spans="3:6" x14ac:dyDescent="0.2">
      <c r="C56173"/>
      <c r="E56173" s="46"/>
      <c r="F56173" s="44"/>
    </row>
    <row r="56174" spans="3:6" x14ac:dyDescent="0.2">
      <c r="C56174"/>
      <c r="E56174" s="46"/>
      <c r="F56174" s="44"/>
    </row>
    <row r="56175" spans="3:6" x14ac:dyDescent="0.2">
      <c r="C56175"/>
      <c r="E56175" s="46"/>
      <c r="F56175" s="44"/>
    </row>
    <row r="56176" spans="3:6" x14ac:dyDescent="0.2">
      <c r="C56176"/>
      <c r="E56176" s="46"/>
      <c r="F56176" s="44"/>
    </row>
    <row r="56177" spans="3:6" x14ac:dyDescent="0.2">
      <c r="C56177"/>
      <c r="E56177" s="46"/>
      <c r="F56177" s="44"/>
    </row>
    <row r="56178" spans="3:6" x14ac:dyDescent="0.2">
      <c r="C56178"/>
      <c r="E56178" s="46"/>
      <c r="F56178" s="44"/>
    </row>
    <row r="56179" spans="3:6" x14ac:dyDescent="0.2">
      <c r="C56179"/>
      <c r="E56179" s="46"/>
      <c r="F56179" s="44"/>
    </row>
    <row r="56180" spans="3:6" x14ac:dyDescent="0.2">
      <c r="C56180"/>
      <c r="E56180" s="46"/>
      <c r="F56180" s="44"/>
    </row>
    <row r="56181" spans="3:6" x14ac:dyDescent="0.2">
      <c r="C56181"/>
      <c r="E56181" s="46"/>
      <c r="F56181" s="44"/>
    </row>
    <row r="56182" spans="3:6" x14ac:dyDescent="0.2">
      <c r="C56182"/>
      <c r="E56182" s="46"/>
      <c r="F56182" s="44"/>
    </row>
    <row r="56183" spans="3:6" x14ac:dyDescent="0.2">
      <c r="C56183"/>
      <c r="E56183" s="46"/>
      <c r="F56183" s="44"/>
    </row>
    <row r="56184" spans="3:6" x14ac:dyDescent="0.2">
      <c r="C56184"/>
      <c r="E56184" s="46"/>
      <c r="F56184" s="44"/>
    </row>
    <row r="56185" spans="3:6" x14ac:dyDescent="0.2">
      <c r="C56185"/>
      <c r="E56185" s="46"/>
      <c r="F56185" s="44"/>
    </row>
    <row r="56186" spans="3:6" x14ac:dyDescent="0.2">
      <c r="C56186"/>
      <c r="E56186" s="46"/>
      <c r="F56186" s="44"/>
    </row>
    <row r="56187" spans="3:6" x14ac:dyDescent="0.2">
      <c r="C56187"/>
      <c r="E56187" s="46"/>
      <c r="F56187" s="44"/>
    </row>
    <row r="56188" spans="3:6" x14ac:dyDescent="0.2">
      <c r="C56188"/>
      <c r="E56188" s="46"/>
      <c r="F56188" s="44"/>
    </row>
    <row r="56189" spans="3:6" x14ac:dyDescent="0.2">
      <c r="C56189"/>
      <c r="E56189" s="46"/>
      <c r="F56189" s="44"/>
    </row>
    <row r="56190" spans="3:6" x14ac:dyDescent="0.2">
      <c r="C56190"/>
      <c r="E56190" s="46"/>
      <c r="F56190" s="44"/>
    </row>
    <row r="56191" spans="3:6" x14ac:dyDescent="0.2">
      <c r="C56191"/>
      <c r="E56191" s="46"/>
      <c r="F56191" s="44"/>
    </row>
    <row r="56192" spans="3:6" x14ac:dyDescent="0.2">
      <c r="C56192"/>
      <c r="E56192" s="46"/>
      <c r="F56192" s="44"/>
    </row>
    <row r="56193" spans="3:6" x14ac:dyDescent="0.2">
      <c r="C56193"/>
      <c r="E56193" s="46"/>
      <c r="F56193" s="44"/>
    </row>
    <row r="56194" spans="3:6" x14ac:dyDescent="0.2">
      <c r="C56194"/>
      <c r="E56194" s="46"/>
      <c r="F56194" s="44"/>
    </row>
    <row r="56195" spans="3:6" x14ac:dyDescent="0.2">
      <c r="C56195"/>
      <c r="E56195" s="46"/>
      <c r="F56195" s="44"/>
    </row>
    <row r="56196" spans="3:6" x14ac:dyDescent="0.2">
      <c r="C56196"/>
      <c r="E56196" s="46"/>
      <c r="F56196" s="44"/>
    </row>
    <row r="56197" spans="3:6" x14ac:dyDescent="0.2">
      <c r="C56197"/>
      <c r="E56197" s="46"/>
      <c r="F56197" s="44"/>
    </row>
    <row r="56198" spans="3:6" x14ac:dyDescent="0.2">
      <c r="C56198"/>
      <c r="E56198" s="46"/>
      <c r="F56198" s="44"/>
    </row>
    <row r="56199" spans="3:6" x14ac:dyDescent="0.2">
      <c r="C56199"/>
      <c r="E56199" s="46"/>
      <c r="F56199" s="44"/>
    </row>
    <row r="56200" spans="3:6" x14ac:dyDescent="0.2">
      <c r="C56200"/>
      <c r="E56200" s="46"/>
      <c r="F56200" s="44"/>
    </row>
    <row r="56201" spans="3:6" x14ac:dyDescent="0.2">
      <c r="C56201"/>
      <c r="E56201" s="46"/>
      <c r="F56201" s="44"/>
    </row>
    <row r="56202" spans="3:6" x14ac:dyDescent="0.2">
      <c r="C56202"/>
      <c r="E56202" s="46"/>
      <c r="F56202" s="44"/>
    </row>
    <row r="56203" spans="3:6" x14ac:dyDescent="0.2">
      <c r="C56203"/>
      <c r="E56203" s="46"/>
      <c r="F56203" s="44"/>
    </row>
    <row r="56204" spans="3:6" x14ac:dyDescent="0.2">
      <c r="C56204"/>
      <c r="E56204" s="46"/>
      <c r="F56204" s="44"/>
    </row>
    <row r="56205" spans="3:6" x14ac:dyDescent="0.2">
      <c r="C56205"/>
      <c r="E56205" s="46"/>
      <c r="F56205" s="44"/>
    </row>
    <row r="56206" spans="3:6" x14ac:dyDescent="0.2">
      <c r="C56206"/>
      <c r="E56206" s="46"/>
      <c r="F56206" s="44"/>
    </row>
    <row r="56207" spans="3:6" x14ac:dyDescent="0.2">
      <c r="C56207"/>
      <c r="E56207" s="46"/>
      <c r="F56207" s="44"/>
    </row>
    <row r="56208" spans="3:6" x14ac:dyDescent="0.2">
      <c r="C56208"/>
      <c r="E56208" s="46"/>
      <c r="F56208" s="44"/>
    </row>
    <row r="56209" spans="3:6" x14ac:dyDescent="0.2">
      <c r="C56209"/>
      <c r="E56209" s="46"/>
      <c r="F56209" s="44"/>
    </row>
    <row r="56210" spans="3:6" x14ac:dyDescent="0.2">
      <c r="C56210"/>
      <c r="E56210" s="46"/>
      <c r="F56210" s="44"/>
    </row>
    <row r="56211" spans="3:6" x14ac:dyDescent="0.2">
      <c r="C56211"/>
      <c r="E56211" s="46"/>
      <c r="F56211" s="44"/>
    </row>
    <row r="56212" spans="3:6" x14ac:dyDescent="0.2">
      <c r="C56212"/>
      <c r="E56212" s="46"/>
      <c r="F56212" s="44"/>
    </row>
    <row r="56213" spans="3:6" x14ac:dyDescent="0.2">
      <c r="C56213"/>
      <c r="E56213" s="46"/>
      <c r="F56213" s="44"/>
    </row>
    <row r="56214" spans="3:6" x14ac:dyDescent="0.2">
      <c r="C56214"/>
      <c r="E56214" s="46"/>
      <c r="F56214" s="44"/>
    </row>
    <row r="56215" spans="3:6" x14ac:dyDescent="0.2">
      <c r="C56215"/>
      <c r="E56215" s="46"/>
      <c r="F56215" s="44"/>
    </row>
    <row r="56216" spans="3:6" x14ac:dyDescent="0.2">
      <c r="C56216"/>
      <c r="E56216" s="46"/>
      <c r="F56216" s="44"/>
    </row>
    <row r="56217" spans="3:6" x14ac:dyDescent="0.2">
      <c r="C56217"/>
      <c r="E56217" s="46"/>
      <c r="F56217" s="44"/>
    </row>
    <row r="56218" spans="3:6" x14ac:dyDescent="0.2">
      <c r="C56218"/>
      <c r="E56218" s="46"/>
      <c r="F56218" s="44"/>
    </row>
    <row r="56219" spans="3:6" x14ac:dyDescent="0.2">
      <c r="C56219"/>
      <c r="E56219" s="46"/>
      <c r="F56219" s="44"/>
    </row>
    <row r="56220" spans="3:6" x14ac:dyDescent="0.2">
      <c r="C56220"/>
      <c r="E56220" s="46"/>
      <c r="F56220" s="44"/>
    </row>
    <row r="56221" spans="3:6" x14ac:dyDescent="0.2">
      <c r="C56221"/>
      <c r="E56221" s="46"/>
      <c r="F56221" s="44"/>
    </row>
    <row r="56222" spans="3:6" x14ac:dyDescent="0.2">
      <c r="C56222"/>
      <c r="E56222" s="46"/>
      <c r="F56222" s="44"/>
    </row>
    <row r="56223" spans="3:6" x14ac:dyDescent="0.2">
      <c r="C56223"/>
      <c r="E56223" s="46"/>
      <c r="F56223" s="44"/>
    </row>
    <row r="56224" spans="3:6" x14ac:dyDescent="0.2">
      <c r="C56224"/>
      <c r="E56224" s="46"/>
      <c r="F56224" s="44"/>
    </row>
    <row r="56225" spans="3:6" x14ac:dyDescent="0.2">
      <c r="C56225"/>
      <c r="E56225" s="46"/>
      <c r="F56225" s="44"/>
    </row>
    <row r="56226" spans="3:6" x14ac:dyDescent="0.2">
      <c r="C56226"/>
      <c r="E56226" s="46"/>
      <c r="F56226" s="44"/>
    </row>
    <row r="56227" spans="3:6" x14ac:dyDescent="0.2">
      <c r="C56227"/>
      <c r="E56227" s="46"/>
      <c r="F56227" s="44"/>
    </row>
    <row r="56228" spans="3:6" x14ac:dyDescent="0.2">
      <c r="C56228"/>
      <c r="E56228" s="46"/>
      <c r="F56228" s="44"/>
    </row>
    <row r="56229" spans="3:6" x14ac:dyDescent="0.2">
      <c r="C56229"/>
      <c r="E56229" s="46"/>
      <c r="F56229" s="44"/>
    </row>
    <row r="56230" spans="3:6" x14ac:dyDescent="0.2">
      <c r="C56230"/>
      <c r="E56230" s="46"/>
      <c r="F56230" s="44"/>
    </row>
    <row r="56231" spans="3:6" x14ac:dyDescent="0.2">
      <c r="C56231"/>
      <c r="E56231" s="46"/>
      <c r="F56231" s="44"/>
    </row>
    <row r="56232" spans="3:6" x14ac:dyDescent="0.2">
      <c r="C56232"/>
      <c r="E56232" s="46"/>
      <c r="F56232" s="44"/>
    </row>
    <row r="56233" spans="3:6" x14ac:dyDescent="0.2">
      <c r="C56233"/>
      <c r="E56233" s="46"/>
      <c r="F56233" s="44"/>
    </row>
    <row r="56234" spans="3:6" x14ac:dyDescent="0.2">
      <c r="C56234"/>
      <c r="E56234" s="46"/>
      <c r="F56234" s="44"/>
    </row>
    <row r="56235" spans="3:6" x14ac:dyDescent="0.2">
      <c r="C56235"/>
      <c r="E56235" s="46"/>
      <c r="F56235" s="44"/>
    </row>
    <row r="56236" spans="3:6" x14ac:dyDescent="0.2">
      <c r="C56236"/>
      <c r="E56236" s="46"/>
      <c r="F56236" s="44"/>
    </row>
    <row r="56237" spans="3:6" x14ac:dyDescent="0.2">
      <c r="C56237"/>
      <c r="E56237" s="46"/>
      <c r="F56237" s="44"/>
    </row>
    <row r="56238" spans="3:6" x14ac:dyDescent="0.2">
      <c r="C56238"/>
      <c r="E56238" s="46"/>
      <c r="F56238" s="44"/>
    </row>
    <row r="56239" spans="3:6" x14ac:dyDescent="0.2">
      <c r="C56239"/>
      <c r="E56239" s="46"/>
      <c r="F56239" s="44"/>
    </row>
    <row r="56240" spans="3:6" x14ac:dyDescent="0.2">
      <c r="C56240"/>
      <c r="E56240" s="46"/>
      <c r="F56240" s="44"/>
    </row>
    <row r="56241" spans="3:6" x14ac:dyDescent="0.2">
      <c r="C56241"/>
      <c r="E56241" s="46"/>
      <c r="F56241" s="44"/>
    </row>
    <row r="56242" spans="3:6" x14ac:dyDescent="0.2">
      <c r="C56242"/>
      <c r="E56242" s="46"/>
      <c r="F56242" s="44"/>
    </row>
    <row r="56243" spans="3:6" x14ac:dyDescent="0.2">
      <c r="C56243"/>
      <c r="E56243" s="46"/>
      <c r="F56243" s="44"/>
    </row>
    <row r="56244" spans="3:6" x14ac:dyDescent="0.2">
      <c r="C56244"/>
      <c r="E56244" s="46"/>
      <c r="F56244" s="44"/>
    </row>
    <row r="56245" spans="3:6" x14ac:dyDescent="0.2">
      <c r="C56245"/>
      <c r="E56245" s="46"/>
      <c r="F56245" s="44"/>
    </row>
    <row r="56246" spans="3:6" x14ac:dyDescent="0.2">
      <c r="C56246"/>
      <c r="E56246" s="46"/>
      <c r="F56246" s="44"/>
    </row>
    <row r="56247" spans="3:6" x14ac:dyDescent="0.2">
      <c r="C56247"/>
      <c r="E56247" s="46"/>
      <c r="F56247" s="44"/>
    </row>
    <row r="56248" spans="3:6" x14ac:dyDescent="0.2">
      <c r="C56248"/>
      <c r="E56248" s="46"/>
      <c r="F56248" s="44"/>
    </row>
    <row r="56249" spans="3:6" x14ac:dyDescent="0.2">
      <c r="C56249"/>
      <c r="E56249" s="46"/>
      <c r="F56249" s="44"/>
    </row>
    <row r="56250" spans="3:6" x14ac:dyDescent="0.2">
      <c r="C56250"/>
      <c r="E56250" s="46"/>
      <c r="F56250" s="44"/>
    </row>
    <row r="56251" spans="3:6" x14ac:dyDescent="0.2">
      <c r="C56251"/>
      <c r="E56251" s="46"/>
      <c r="F56251" s="44"/>
    </row>
    <row r="56252" spans="3:6" x14ac:dyDescent="0.2">
      <c r="C56252"/>
      <c r="E56252" s="46"/>
      <c r="F56252" s="44"/>
    </row>
    <row r="56253" spans="3:6" x14ac:dyDescent="0.2">
      <c r="C56253"/>
      <c r="E56253" s="46"/>
      <c r="F56253" s="44"/>
    </row>
    <row r="56254" spans="3:6" x14ac:dyDescent="0.2">
      <c r="C56254"/>
      <c r="E56254" s="46"/>
      <c r="F56254" s="44"/>
    </row>
    <row r="56255" spans="3:6" x14ac:dyDescent="0.2">
      <c r="C56255"/>
      <c r="E56255" s="46"/>
      <c r="F56255" s="44"/>
    </row>
    <row r="56256" spans="3:6" x14ac:dyDescent="0.2">
      <c r="C56256"/>
      <c r="E56256" s="46"/>
      <c r="F56256" s="44"/>
    </row>
    <row r="56257" spans="3:6" x14ac:dyDescent="0.2">
      <c r="C56257"/>
      <c r="E56257" s="46"/>
      <c r="F56257" s="44"/>
    </row>
    <row r="56258" spans="3:6" x14ac:dyDescent="0.2">
      <c r="C56258"/>
      <c r="E56258" s="46"/>
      <c r="F56258" s="44"/>
    </row>
    <row r="56259" spans="3:6" x14ac:dyDescent="0.2">
      <c r="C56259"/>
      <c r="E56259" s="46"/>
      <c r="F56259" s="44"/>
    </row>
    <row r="56260" spans="3:6" x14ac:dyDescent="0.2">
      <c r="C56260"/>
      <c r="E56260" s="46"/>
      <c r="F56260" s="44"/>
    </row>
    <row r="56261" spans="3:6" x14ac:dyDescent="0.2">
      <c r="C56261"/>
      <c r="E56261" s="46"/>
      <c r="F56261" s="44"/>
    </row>
    <row r="56262" spans="3:6" x14ac:dyDescent="0.2">
      <c r="C56262"/>
      <c r="E56262" s="46"/>
      <c r="F56262" s="44"/>
    </row>
    <row r="56263" spans="3:6" x14ac:dyDescent="0.2">
      <c r="C56263"/>
      <c r="E56263" s="46"/>
      <c r="F56263" s="44"/>
    </row>
    <row r="56264" spans="3:6" x14ac:dyDescent="0.2">
      <c r="C56264"/>
      <c r="E56264" s="46"/>
      <c r="F56264" s="44"/>
    </row>
    <row r="56265" spans="3:6" x14ac:dyDescent="0.2">
      <c r="C56265"/>
      <c r="E56265" s="46"/>
      <c r="F56265" s="44"/>
    </row>
    <row r="56266" spans="3:6" x14ac:dyDescent="0.2">
      <c r="C56266"/>
      <c r="E56266" s="46"/>
      <c r="F56266" s="44"/>
    </row>
    <row r="56267" spans="3:6" x14ac:dyDescent="0.2">
      <c r="C56267"/>
      <c r="E56267" s="46"/>
      <c r="F56267" s="44"/>
    </row>
    <row r="56268" spans="3:6" x14ac:dyDescent="0.2">
      <c r="C56268"/>
      <c r="E56268" s="46"/>
      <c r="F56268" s="44"/>
    </row>
    <row r="56269" spans="3:6" x14ac:dyDescent="0.2">
      <c r="C56269"/>
      <c r="E56269" s="46"/>
      <c r="F56269" s="44"/>
    </row>
    <row r="56270" spans="3:6" x14ac:dyDescent="0.2">
      <c r="C56270"/>
      <c r="E56270" s="46"/>
      <c r="F56270" s="44"/>
    </row>
    <row r="56271" spans="3:6" x14ac:dyDescent="0.2">
      <c r="C56271"/>
      <c r="E56271" s="46"/>
      <c r="F56271" s="44"/>
    </row>
    <row r="56272" spans="3:6" x14ac:dyDescent="0.2">
      <c r="C56272"/>
      <c r="E56272" s="46"/>
      <c r="F56272" s="44"/>
    </row>
    <row r="56273" spans="3:6" x14ac:dyDescent="0.2">
      <c r="C56273"/>
      <c r="E56273" s="46"/>
      <c r="F56273" s="44"/>
    </row>
    <row r="56274" spans="3:6" x14ac:dyDescent="0.2">
      <c r="C56274"/>
      <c r="E56274" s="46"/>
      <c r="F56274" s="44"/>
    </row>
    <row r="56275" spans="3:6" x14ac:dyDescent="0.2">
      <c r="C56275"/>
      <c r="E56275" s="46"/>
      <c r="F56275" s="44"/>
    </row>
    <row r="56276" spans="3:6" x14ac:dyDescent="0.2">
      <c r="C56276"/>
      <c r="E56276" s="46"/>
      <c r="F56276" s="44"/>
    </row>
    <row r="56277" spans="3:6" x14ac:dyDescent="0.2">
      <c r="C56277"/>
      <c r="E56277" s="46"/>
      <c r="F56277" s="44"/>
    </row>
    <row r="56278" spans="3:6" x14ac:dyDescent="0.2">
      <c r="C56278"/>
      <c r="E56278" s="46"/>
      <c r="F56278" s="44"/>
    </row>
    <row r="56279" spans="3:6" x14ac:dyDescent="0.2">
      <c r="C56279"/>
      <c r="E56279" s="46"/>
      <c r="F56279" s="44"/>
    </row>
    <row r="56280" spans="3:6" x14ac:dyDescent="0.2">
      <c r="C56280"/>
      <c r="E56280" s="46"/>
      <c r="F56280" s="44"/>
    </row>
    <row r="56281" spans="3:6" x14ac:dyDescent="0.2">
      <c r="C56281"/>
      <c r="E56281" s="46"/>
      <c r="F56281" s="44"/>
    </row>
    <row r="56282" spans="3:6" x14ac:dyDescent="0.2">
      <c r="C56282"/>
      <c r="E56282" s="46"/>
      <c r="F56282" s="44"/>
    </row>
    <row r="56283" spans="3:6" x14ac:dyDescent="0.2">
      <c r="C56283"/>
      <c r="E56283" s="46"/>
      <c r="F56283" s="44"/>
    </row>
    <row r="56284" spans="3:6" x14ac:dyDescent="0.2">
      <c r="C56284"/>
      <c r="E56284" s="46"/>
      <c r="F56284" s="44"/>
    </row>
    <row r="56285" spans="3:6" x14ac:dyDescent="0.2">
      <c r="C56285"/>
      <c r="E56285" s="46"/>
      <c r="F56285" s="44"/>
    </row>
    <row r="56286" spans="3:6" x14ac:dyDescent="0.2">
      <c r="C56286"/>
      <c r="E56286" s="46"/>
      <c r="F56286" s="44"/>
    </row>
    <row r="56287" spans="3:6" x14ac:dyDescent="0.2">
      <c r="C56287"/>
      <c r="E56287" s="46"/>
      <c r="F56287" s="44"/>
    </row>
    <row r="56288" spans="3:6" x14ac:dyDescent="0.2">
      <c r="C56288"/>
      <c r="E56288" s="46"/>
      <c r="F56288" s="44"/>
    </row>
    <row r="56289" spans="3:6" x14ac:dyDescent="0.2">
      <c r="C56289"/>
      <c r="E56289" s="46"/>
      <c r="F56289" s="44"/>
    </row>
    <row r="56290" spans="3:6" x14ac:dyDescent="0.2">
      <c r="C56290"/>
      <c r="E56290" s="46"/>
      <c r="F56290" s="44"/>
    </row>
    <row r="56291" spans="3:6" x14ac:dyDescent="0.2">
      <c r="C56291"/>
      <c r="E56291" s="46"/>
      <c r="F56291" s="44"/>
    </row>
    <row r="56292" spans="3:6" x14ac:dyDescent="0.2">
      <c r="C56292"/>
      <c r="E56292" s="46"/>
      <c r="F56292" s="44"/>
    </row>
    <row r="56293" spans="3:6" x14ac:dyDescent="0.2">
      <c r="C56293"/>
      <c r="E56293" s="46"/>
      <c r="F56293" s="44"/>
    </row>
    <row r="56294" spans="3:6" x14ac:dyDescent="0.2">
      <c r="C56294"/>
      <c r="E56294" s="46"/>
      <c r="F56294" s="44"/>
    </row>
    <row r="56295" spans="3:6" x14ac:dyDescent="0.2">
      <c r="C56295"/>
      <c r="E56295" s="46"/>
      <c r="F56295" s="44"/>
    </row>
    <row r="56296" spans="3:6" x14ac:dyDescent="0.2">
      <c r="C56296"/>
      <c r="E56296" s="46"/>
      <c r="F56296" s="44"/>
    </row>
    <row r="56297" spans="3:6" x14ac:dyDescent="0.2">
      <c r="C56297"/>
      <c r="E56297" s="46"/>
      <c r="F56297" s="44"/>
    </row>
    <row r="56298" spans="3:6" x14ac:dyDescent="0.2">
      <c r="C56298"/>
      <c r="E56298" s="46"/>
      <c r="F56298" s="44"/>
    </row>
    <row r="56299" spans="3:6" x14ac:dyDescent="0.2">
      <c r="C56299"/>
      <c r="E56299" s="46"/>
      <c r="F56299" s="44"/>
    </row>
    <row r="56300" spans="3:6" x14ac:dyDescent="0.2">
      <c r="C56300"/>
      <c r="E56300" s="46"/>
      <c r="F56300" s="44"/>
    </row>
    <row r="56301" spans="3:6" x14ac:dyDescent="0.2">
      <c r="C56301"/>
      <c r="E56301" s="46"/>
      <c r="F56301" s="44"/>
    </row>
    <row r="56302" spans="3:6" x14ac:dyDescent="0.2">
      <c r="C56302"/>
      <c r="E56302" s="46"/>
      <c r="F56302" s="44"/>
    </row>
    <row r="56303" spans="3:6" x14ac:dyDescent="0.2">
      <c r="C56303"/>
      <c r="E56303" s="46"/>
      <c r="F56303" s="44"/>
    </row>
    <row r="56304" spans="3:6" x14ac:dyDescent="0.2">
      <c r="C56304"/>
      <c r="E56304" s="46"/>
      <c r="F56304" s="44"/>
    </row>
    <row r="56305" spans="3:6" x14ac:dyDescent="0.2">
      <c r="C56305"/>
      <c r="E56305" s="46"/>
      <c r="F56305" s="44"/>
    </row>
    <row r="56306" spans="3:6" x14ac:dyDescent="0.2">
      <c r="C56306"/>
      <c r="E56306" s="46"/>
      <c r="F56306" s="44"/>
    </row>
    <row r="56307" spans="3:6" x14ac:dyDescent="0.2">
      <c r="C56307"/>
      <c r="E56307" s="46"/>
      <c r="F56307" s="44"/>
    </row>
    <row r="56308" spans="3:6" x14ac:dyDescent="0.2">
      <c r="C56308"/>
      <c r="E56308" s="46"/>
      <c r="F56308" s="44"/>
    </row>
    <row r="56309" spans="3:6" x14ac:dyDescent="0.2">
      <c r="C56309"/>
      <c r="E56309" s="46"/>
      <c r="F56309" s="44"/>
    </row>
    <row r="56310" spans="3:6" x14ac:dyDescent="0.2">
      <c r="C56310"/>
      <c r="E56310" s="46"/>
      <c r="F56310" s="44"/>
    </row>
    <row r="56311" spans="3:6" x14ac:dyDescent="0.2">
      <c r="C56311"/>
      <c r="E56311" s="46"/>
      <c r="F56311" s="44"/>
    </row>
    <row r="56312" spans="3:6" x14ac:dyDescent="0.2">
      <c r="C56312"/>
      <c r="E56312" s="46"/>
      <c r="F56312" s="44"/>
    </row>
    <row r="56313" spans="3:6" x14ac:dyDescent="0.2">
      <c r="C56313"/>
      <c r="E56313" s="46"/>
      <c r="F56313" s="44"/>
    </row>
    <row r="56314" spans="3:6" x14ac:dyDescent="0.2">
      <c r="C56314"/>
      <c r="E56314" s="46"/>
      <c r="F56314" s="44"/>
    </row>
    <row r="56315" spans="3:6" x14ac:dyDescent="0.2">
      <c r="C56315"/>
      <c r="E56315" s="46"/>
      <c r="F56315" s="44"/>
    </row>
    <row r="56316" spans="3:6" x14ac:dyDescent="0.2">
      <c r="C56316"/>
      <c r="E56316" s="46"/>
      <c r="F56316" s="44"/>
    </row>
    <row r="56317" spans="3:6" x14ac:dyDescent="0.2">
      <c r="C56317"/>
      <c r="E56317" s="46"/>
      <c r="F56317" s="44"/>
    </row>
    <row r="56318" spans="3:6" x14ac:dyDescent="0.2">
      <c r="C56318"/>
      <c r="E56318" s="46"/>
      <c r="F56318" s="44"/>
    </row>
    <row r="56319" spans="3:6" x14ac:dyDescent="0.2">
      <c r="C56319"/>
      <c r="E56319" s="46"/>
      <c r="F56319" s="44"/>
    </row>
    <row r="56320" spans="3:6" x14ac:dyDescent="0.2">
      <c r="C56320"/>
      <c r="E56320" s="46"/>
      <c r="F56320" s="44"/>
    </row>
    <row r="56321" spans="3:6" x14ac:dyDescent="0.2">
      <c r="C56321"/>
      <c r="E56321" s="46"/>
      <c r="F56321" s="44"/>
    </row>
    <row r="56322" spans="3:6" x14ac:dyDescent="0.2">
      <c r="C56322"/>
      <c r="E56322" s="46"/>
      <c r="F56322" s="44"/>
    </row>
    <row r="56323" spans="3:6" x14ac:dyDescent="0.2">
      <c r="C56323"/>
      <c r="E56323" s="46"/>
      <c r="F56323" s="44"/>
    </row>
    <row r="56324" spans="3:6" x14ac:dyDescent="0.2">
      <c r="C56324"/>
      <c r="E56324" s="46"/>
      <c r="F56324" s="44"/>
    </row>
    <row r="56325" spans="3:6" x14ac:dyDescent="0.2">
      <c r="C56325"/>
      <c r="E56325" s="46"/>
      <c r="F56325" s="44"/>
    </row>
    <row r="56326" spans="3:6" x14ac:dyDescent="0.2">
      <c r="C56326"/>
      <c r="E56326" s="46"/>
      <c r="F56326" s="44"/>
    </row>
    <row r="56327" spans="3:6" x14ac:dyDescent="0.2">
      <c r="C56327"/>
      <c r="E56327" s="46"/>
      <c r="F56327" s="44"/>
    </row>
    <row r="56328" spans="3:6" x14ac:dyDescent="0.2">
      <c r="C56328"/>
      <c r="E56328" s="46"/>
      <c r="F56328" s="44"/>
    </row>
    <row r="56329" spans="3:6" x14ac:dyDescent="0.2">
      <c r="C56329"/>
      <c r="E56329" s="46"/>
      <c r="F56329" s="44"/>
    </row>
    <row r="56330" spans="3:6" x14ac:dyDescent="0.2">
      <c r="C56330"/>
      <c r="E56330" s="46"/>
      <c r="F56330" s="44"/>
    </row>
    <row r="56331" spans="3:6" x14ac:dyDescent="0.2">
      <c r="C56331"/>
      <c r="E56331" s="46"/>
      <c r="F56331" s="44"/>
    </row>
    <row r="56332" spans="3:6" x14ac:dyDescent="0.2">
      <c r="C56332"/>
      <c r="E56332" s="46"/>
      <c r="F56332" s="44"/>
    </row>
    <row r="56333" spans="3:6" x14ac:dyDescent="0.2">
      <c r="C56333"/>
      <c r="E56333" s="46"/>
      <c r="F56333" s="44"/>
    </row>
    <row r="56334" spans="3:6" x14ac:dyDescent="0.2">
      <c r="C56334"/>
      <c r="E56334" s="46"/>
      <c r="F56334" s="44"/>
    </row>
    <row r="56335" spans="3:6" x14ac:dyDescent="0.2">
      <c r="C56335"/>
      <c r="E56335" s="46"/>
      <c r="F56335" s="44"/>
    </row>
    <row r="56336" spans="3:6" x14ac:dyDescent="0.2">
      <c r="C56336"/>
      <c r="E56336" s="46"/>
      <c r="F56336" s="44"/>
    </row>
    <row r="56337" spans="3:6" x14ac:dyDescent="0.2">
      <c r="C56337"/>
      <c r="E56337" s="46"/>
      <c r="F56337" s="44"/>
    </row>
    <row r="56338" spans="3:6" x14ac:dyDescent="0.2">
      <c r="C56338"/>
      <c r="E56338" s="46"/>
      <c r="F56338" s="44"/>
    </row>
    <row r="56339" spans="3:6" x14ac:dyDescent="0.2">
      <c r="C56339"/>
      <c r="E56339" s="46"/>
      <c r="F56339" s="44"/>
    </row>
    <row r="56340" spans="3:6" x14ac:dyDescent="0.2">
      <c r="C56340"/>
      <c r="E56340" s="46"/>
      <c r="F56340" s="44"/>
    </row>
    <row r="56341" spans="3:6" x14ac:dyDescent="0.2">
      <c r="C56341"/>
      <c r="E56341" s="46"/>
      <c r="F56341" s="44"/>
    </row>
    <row r="56342" spans="3:6" x14ac:dyDescent="0.2">
      <c r="C56342"/>
      <c r="E56342" s="46"/>
      <c r="F56342" s="44"/>
    </row>
    <row r="56343" spans="3:6" x14ac:dyDescent="0.2">
      <c r="C56343"/>
      <c r="E56343" s="46"/>
      <c r="F56343" s="44"/>
    </row>
    <row r="56344" spans="3:6" x14ac:dyDescent="0.2">
      <c r="C56344"/>
      <c r="E56344" s="46"/>
      <c r="F56344" s="44"/>
    </row>
    <row r="56345" spans="3:6" x14ac:dyDescent="0.2">
      <c r="C56345"/>
      <c r="E56345" s="46"/>
      <c r="F56345" s="44"/>
    </row>
    <row r="56346" spans="3:6" x14ac:dyDescent="0.2">
      <c r="C56346"/>
      <c r="E56346" s="46"/>
      <c r="F56346" s="44"/>
    </row>
    <row r="56347" spans="3:6" x14ac:dyDescent="0.2">
      <c r="C56347"/>
      <c r="E56347" s="46"/>
      <c r="F56347" s="44"/>
    </row>
    <row r="56348" spans="3:6" x14ac:dyDescent="0.2">
      <c r="C56348"/>
      <c r="E56348" s="46"/>
      <c r="F56348" s="44"/>
    </row>
    <row r="56349" spans="3:6" x14ac:dyDescent="0.2">
      <c r="C56349"/>
      <c r="E56349" s="46"/>
      <c r="F56349" s="44"/>
    </row>
    <row r="56350" spans="3:6" x14ac:dyDescent="0.2">
      <c r="C56350"/>
      <c r="E56350" s="46"/>
      <c r="F56350" s="44"/>
    </row>
    <row r="56351" spans="3:6" x14ac:dyDescent="0.2">
      <c r="C56351"/>
      <c r="E56351" s="46"/>
      <c r="F56351" s="44"/>
    </row>
    <row r="56352" spans="3:6" x14ac:dyDescent="0.2">
      <c r="C56352"/>
      <c r="E56352" s="46"/>
      <c r="F56352" s="44"/>
    </row>
    <row r="56353" spans="3:6" x14ac:dyDescent="0.2">
      <c r="C56353"/>
      <c r="E56353" s="46"/>
      <c r="F56353" s="44"/>
    </row>
    <row r="56354" spans="3:6" x14ac:dyDescent="0.2">
      <c r="C56354"/>
      <c r="E56354" s="46"/>
      <c r="F56354" s="44"/>
    </row>
    <row r="56355" spans="3:6" x14ac:dyDescent="0.2">
      <c r="C56355"/>
      <c r="E56355" s="46"/>
      <c r="F56355" s="44"/>
    </row>
    <row r="56356" spans="3:6" x14ac:dyDescent="0.2">
      <c r="C56356"/>
      <c r="E56356" s="46"/>
      <c r="F56356" s="44"/>
    </row>
    <row r="56357" spans="3:6" x14ac:dyDescent="0.2">
      <c r="C56357"/>
      <c r="E56357" s="46"/>
      <c r="F56357" s="44"/>
    </row>
    <row r="56358" spans="3:6" x14ac:dyDescent="0.2">
      <c r="C56358"/>
      <c r="E56358" s="46"/>
      <c r="F56358" s="44"/>
    </row>
    <row r="56359" spans="3:6" x14ac:dyDescent="0.2">
      <c r="C56359"/>
      <c r="E56359" s="46"/>
      <c r="F56359" s="44"/>
    </row>
    <row r="56360" spans="3:6" x14ac:dyDescent="0.2">
      <c r="C56360"/>
      <c r="E56360" s="46"/>
      <c r="F56360" s="44"/>
    </row>
    <row r="56361" spans="3:6" x14ac:dyDescent="0.2">
      <c r="C56361"/>
      <c r="E56361" s="46"/>
      <c r="F56361" s="44"/>
    </row>
    <row r="56362" spans="3:6" x14ac:dyDescent="0.2">
      <c r="C56362"/>
      <c r="E56362" s="46"/>
      <c r="F56362" s="44"/>
    </row>
    <row r="56363" spans="3:6" x14ac:dyDescent="0.2">
      <c r="C56363"/>
      <c r="E56363" s="46"/>
      <c r="F56363" s="44"/>
    </row>
    <row r="56364" spans="3:6" x14ac:dyDescent="0.2">
      <c r="C56364"/>
      <c r="E56364" s="46"/>
      <c r="F56364" s="44"/>
    </row>
    <row r="56365" spans="3:6" x14ac:dyDescent="0.2">
      <c r="C56365"/>
      <c r="E56365" s="46"/>
      <c r="F56365" s="44"/>
    </row>
    <row r="56366" spans="3:6" x14ac:dyDescent="0.2">
      <c r="C56366"/>
      <c r="E56366" s="46"/>
      <c r="F56366" s="44"/>
    </row>
    <row r="56367" spans="3:6" x14ac:dyDescent="0.2">
      <c r="C56367"/>
      <c r="E56367" s="46"/>
      <c r="F56367" s="44"/>
    </row>
    <row r="56368" spans="3:6" x14ac:dyDescent="0.2">
      <c r="C56368"/>
      <c r="E56368" s="46"/>
      <c r="F56368" s="44"/>
    </row>
    <row r="56369" spans="3:6" x14ac:dyDescent="0.2">
      <c r="C56369"/>
      <c r="E56369" s="46"/>
      <c r="F56369" s="44"/>
    </row>
    <row r="56370" spans="3:6" x14ac:dyDescent="0.2">
      <c r="C56370"/>
      <c r="E56370" s="46"/>
      <c r="F56370" s="44"/>
    </row>
    <row r="56371" spans="3:6" x14ac:dyDescent="0.2">
      <c r="C56371"/>
      <c r="E56371" s="46"/>
      <c r="F56371" s="44"/>
    </row>
    <row r="56372" spans="3:6" x14ac:dyDescent="0.2">
      <c r="C56372"/>
      <c r="E56372" s="46"/>
      <c r="F56372" s="44"/>
    </row>
    <row r="56373" spans="3:6" x14ac:dyDescent="0.2">
      <c r="C56373"/>
      <c r="E56373" s="46"/>
      <c r="F56373" s="44"/>
    </row>
    <row r="56374" spans="3:6" x14ac:dyDescent="0.2">
      <c r="C56374"/>
      <c r="E56374" s="46"/>
      <c r="F56374" s="44"/>
    </row>
    <row r="56375" spans="3:6" x14ac:dyDescent="0.2">
      <c r="C56375"/>
      <c r="E56375" s="46"/>
      <c r="F56375" s="44"/>
    </row>
    <row r="56376" spans="3:6" x14ac:dyDescent="0.2">
      <c r="C56376"/>
      <c r="E56376" s="46"/>
      <c r="F56376" s="44"/>
    </row>
    <row r="56377" spans="3:6" x14ac:dyDescent="0.2">
      <c r="C56377"/>
      <c r="E56377" s="46"/>
      <c r="F56377" s="44"/>
    </row>
    <row r="56378" spans="3:6" x14ac:dyDescent="0.2">
      <c r="C56378"/>
      <c r="E56378" s="46"/>
      <c r="F56378" s="44"/>
    </row>
    <row r="56379" spans="3:6" x14ac:dyDescent="0.2">
      <c r="C56379"/>
      <c r="E56379" s="46"/>
      <c r="F56379" s="44"/>
    </row>
    <row r="56380" spans="3:6" x14ac:dyDescent="0.2">
      <c r="C56380"/>
      <c r="E56380" s="46"/>
      <c r="F56380" s="44"/>
    </row>
    <row r="56381" spans="3:6" x14ac:dyDescent="0.2">
      <c r="C56381"/>
      <c r="E56381" s="46"/>
      <c r="F56381" s="44"/>
    </row>
    <row r="56382" spans="3:6" x14ac:dyDescent="0.2">
      <c r="C56382"/>
      <c r="E56382" s="46"/>
      <c r="F56382" s="44"/>
    </row>
    <row r="56383" spans="3:6" x14ac:dyDescent="0.2">
      <c r="C56383"/>
      <c r="E56383" s="46"/>
      <c r="F56383" s="44"/>
    </row>
    <row r="56384" spans="3:6" x14ac:dyDescent="0.2">
      <c r="C56384"/>
      <c r="E56384" s="46"/>
      <c r="F56384" s="44"/>
    </row>
    <row r="56385" spans="3:6" x14ac:dyDescent="0.2">
      <c r="C56385"/>
      <c r="E56385" s="46"/>
      <c r="F56385" s="44"/>
    </row>
    <row r="56386" spans="3:6" x14ac:dyDescent="0.2">
      <c r="C56386"/>
      <c r="E56386" s="46"/>
      <c r="F56386" s="44"/>
    </row>
    <row r="56387" spans="3:6" x14ac:dyDescent="0.2">
      <c r="C56387"/>
      <c r="E56387" s="46"/>
      <c r="F56387" s="44"/>
    </row>
    <row r="56388" spans="3:6" x14ac:dyDescent="0.2">
      <c r="C56388"/>
      <c r="E56388" s="46"/>
      <c r="F56388" s="44"/>
    </row>
    <row r="56389" spans="3:6" x14ac:dyDescent="0.2">
      <c r="C56389"/>
      <c r="E56389" s="46"/>
      <c r="F56389" s="44"/>
    </row>
    <row r="56390" spans="3:6" x14ac:dyDescent="0.2">
      <c r="C56390"/>
      <c r="E56390" s="46"/>
      <c r="F56390" s="44"/>
    </row>
    <row r="56391" spans="3:6" x14ac:dyDescent="0.2">
      <c r="C56391"/>
      <c r="E56391" s="46"/>
      <c r="F56391" s="44"/>
    </row>
    <row r="56392" spans="3:6" x14ac:dyDescent="0.2">
      <c r="C56392"/>
      <c r="E56392" s="46"/>
      <c r="F56392" s="44"/>
    </row>
    <row r="56393" spans="3:6" x14ac:dyDescent="0.2">
      <c r="C56393"/>
      <c r="E56393" s="46"/>
      <c r="F56393" s="44"/>
    </row>
    <row r="56394" spans="3:6" x14ac:dyDescent="0.2">
      <c r="C56394"/>
      <c r="E56394" s="46"/>
      <c r="F56394" s="44"/>
    </row>
    <row r="56395" spans="3:6" x14ac:dyDescent="0.2">
      <c r="C56395"/>
      <c r="E56395" s="46"/>
      <c r="F56395" s="44"/>
    </row>
    <row r="56396" spans="3:6" x14ac:dyDescent="0.2">
      <c r="C56396"/>
      <c r="E56396" s="46"/>
      <c r="F56396" s="44"/>
    </row>
    <row r="56397" spans="3:6" x14ac:dyDescent="0.2">
      <c r="C56397"/>
      <c r="E56397" s="46"/>
      <c r="F56397" s="44"/>
    </row>
    <row r="56398" spans="3:6" x14ac:dyDescent="0.2">
      <c r="C56398"/>
      <c r="E56398" s="46"/>
      <c r="F56398" s="44"/>
    </row>
    <row r="56399" spans="3:6" x14ac:dyDescent="0.2">
      <c r="C56399"/>
      <c r="E56399" s="46"/>
      <c r="F56399" s="44"/>
    </row>
    <row r="56400" spans="3:6" x14ac:dyDescent="0.2">
      <c r="C56400"/>
      <c r="E56400" s="46"/>
      <c r="F56400" s="44"/>
    </row>
    <row r="56401" spans="3:6" x14ac:dyDescent="0.2">
      <c r="C56401"/>
      <c r="E56401" s="46"/>
      <c r="F56401" s="44"/>
    </row>
    <row r="56402" spans="3:6" x14ac:dyDescent="0.2">
      <c r="C56402"/>
      <c r="E56402" s="46"/>
      <c r="F56402" s="44"/>
    </row>
    <row r="56403" spans="3:6" x14ac:dyDescent="0.2">
      <c r="C56403"/>
      <c r="E56403" s="46"/>
      <c r="F56403" s="44"/>
    </row>
    <row r="56404" spans="3:6" x14ac:dyDescent="0.2">
      <c r="C56404"/>
      <c r="E56404" s="46"/>
      <c r="F56404" s="44"/>
    </row>
    <row r="56405" spans="3:6" x14ac:dyDescent="0.2">
      <c r="C56405"/>
      <c r="E56405" s="46"/>
      <c r="F56405" s="44"/>
    </row>
    <row r="56406" spans="3:6" x14ac:dyDescent="0.2">
      <c r="C56406"/>
      <c r="E56406" s="46"/>
      <c r="F56406" s="44"/>
    </row>
    <row r="56407" spans="3:6" x14ac:dyDescent="0.2">
      <c r="C56407"/>
      <c r="E56407" s="46"/>
      <c r="F56407" s="44"/>
    </row>
    <row r="56408" spans="3:6" x14ac:dyDescent="0.2">
      <c r="C56408"/>
      <c r="E56408" s="46"/>
      <c r="F56408" s="44"/>
    </row>
    <row r="56409" spans="3:6" x14ac:dyDescent="0.2">
      <c r="C56409"/>
      <c r="E56409" s="46"/>
      <c r="F56409" s="44"/>
    </row>
    <row r="56410" spans="3:6" x14ac:dyDescent="0.2">
      <c r="C56410"/>
      <c r="E56410" s="46"/>
      <c r="F56410" s="44"/>
    </row>
    <row r="56411" spans="3:6" x14ac:dyDescent="0.2">
      <c r="C56411"/>
      <c r="E56411" s="46"/>
      <c r="F56411" s="44"/>
    </row>
    <row r="56412" spans="3:6" x14ac:dyDescent="0.2">
      <c r="C56412"/>
      <c r="E56412" s="46"/>
      <c r="F56412" s="44"/>
    </row>
    <row r="56413" spans="3:6" x14ac:dyDescent="0.2">
      <c r="C56413"/>
      <c r="E56413" s="46"/>
      <c r="F56413" s="44"/>
    </row>
    <row r="56414" spans="3:6" x14ac:dyDescent="0.2">
      <c r="C56414"/>
      <c r="E56414" s="46"/>
      <c r="F56414" s="44"/>
    </row>
    <row r="56415" spans="3:6" x14ac:dyDescent="0.2">
      <c r="C56415"/>
      <c r="E56415" s="46"/>
      <c r="F56415" s="44"/>
    </row>
    <row r="56416" spans="3:6" x14ac:dyDescent="0.2">
      <c r="C56416"/>
      <c r="E56416" s="46"/>
      <c r="F56416" s="44"/>
    </row>
    <row r="56417" spans="3:6" x14ac:dyDescent="0.2">
      <c r="C56417"/>
      <c r="E56417" s="46"/>
      <c r="F56417" s="44"/>
    </row>
    <row r="56418" spans="3:6" x14ac:dyDescent="0.2">
      <c r="C56418"/>
      <c r="E56418" s="46"/>
      <c r="F56418" s="44"/>
    </row>
    <row r="56419" spans="3:6" x14ac:dyDescent="0.2">
      <c r="C56419"/>
      <c r="E56419" s="46"/>
      <c r="F56419" s="44"/>
    </row>
    <row r="56420" spans="3:6" x14ac:dyDescent="0.2">
      <c r="C56420"/>
      <c r="E56420" s="46"/>
      <c r="F56420" s="44"/>
    </row>
    <row r="56421" spans="3:6" x14ac:dyDescent="0.2">
      <c r="C56421"/>
      <c r="E56421" s="46"/>
      <c r="F56421" s="44"/>
    </row>
    <row r="56422" spans="3:6" x14ac:dyDescent="0.2">
      <c r="C56422"/>
      <c r="E56422" s="46"/>
      <c r="F56422" s="44"/>
    </row>
    <row r="56423" spans="3:6" x14ac:dyDescent="0.2">
      <c r="C56423"/>
      <c r="E56423" s="46"/>
      <c r="F56423" s="44"/>
    </row>
    <row r="56424" spans="3:6" x14ac:dyDescent="0.2">
      <c r="C56424"/>
      <c r="E56424" s="46"/>
      <c r="F56424" s="44"/>
    </row>
    <row r="56425" spans="3:6" x14ac:dyDescent="0.2">
      <c r="C56425"/>
      <c r="E56425" s="46"/>
      <c r="F56425" s="44"/>
    </row>
    <row r="56426" spans="3:6" x14ac:dyDescent="0.2">
      <c r="C56426"/>
      <c r="E56426" s="46"/>
      <c r="F56426" s="44"/>
    </row>
    <row r="56427" spans="3:6" x14ac:dyDescent="0.2">
      <c r="C56427"/>
      <c r="E56427" s="46"/>
      <c r="F56427" s="44"/>
    </row>
    <row r="56428" spans="3:6" x14ac:dyDescent="0.2">
      <c r="C56428"/>
      <c r="E56428" s="46"/>
      <c r="F56428" s="44"/>
    </row>
    <row r="56429" spans="3:6" x14ac:dyDescent="0.2">
      <c r="C56429"/>
      <c r="E56429" s="46"/>
      <c r="F56429" s="44"/>
    </row>
    <row r="56430" spans="3:6" x14ac:dyDescent="0.2">
      <c r="C56430"/>
      <c r="E56430" s="46"/>
      <c r="F56430" s="44"/>
    </row>
    <row r="56431" spans="3:6" x14ac:dyDescent="0.2">
      <c r="C56431"/>
      <c r="E56431" s="46"/>
      <c r="F56431" s="44"/>
    </row>
    <row r="56432" spans="3:6" x14ac:dyDescent="0.2">
      <c r="C56432"/>
      <c r="E56432" s="46"/>
      <c r="F56432" s="44"/>
    </row>
    <row r="56433" spans="3:6" x14ac:dyDescent="0.2">
      <c r="C56433"/>
      <c r="E56433" s="46"/>
      <c r="F56433" s="44"/>
    </row>
    <row r="56434" spans="3:6" x14ac:dyDescent="0.2">
      <c r="C56434"/>
      <c r="E56434" s="46"/>
      <c r="F56434" s="44"/>
    </row>
    <row r="56435" spans="3:6" x14ac:dyDescent="0.2">
      <c r="C56435"/>
      <c r="E56435" s="46"/>
      <c r="F56435" s="44"/>
    </row>
    <row r="56436" spans="3:6" x14ac:dyDescent="0.2">
      <c r="C56436"/>
      <c r="E56436" s="46"/>
      <c r="F56436" s="44"/>
    </row>
    <row r="56437" spans="3:6" x14ac:dyDescent="0.2">
      <c r="C56437"/>
      <c r="E56437" s="46"/>
      <c r="F56437" s="44"/>
    </row>
    <row r="56438" spans="3:6" x14ac:dyDescent="0.2">
      <c r="C56438"/>
      <c r="E56438" s="46"/>
      <c r="F56438" s="44"/>
    </row>
    <row r="56439" spans="3:6" x14ac:dyDescent="0.2">
      <c r="C56439"/>
      <c r="E56439" s="46"/>
      <c r="F56439" s="44"/>
    </row>
    <row r="56440" spans="3:6" x14ac:dyDescent="0.2">
      <c r="C56440"/>
      <c r="E56440" s="46"/>
      <c r="F56440" s="44"/>
    </row>
    <row r="56441" spans="3:6" x14ac:dyDescent="0.2">
      <c r="C56441"/>
      <c r="E56441" s="46"/>
      <c r="F56441" s="44"/>
    </row>
    <row r="56442" spans="3:6" x14ac:dyDescent="0.2">
      <c r="C56442"/>
      <c r="E56442" s="46"/>
      <c r="F56442" s="44"/>
    </row>
    <row r="56443" spans="3:6" x14ac:dyDescent="0.2">
      <c r="C56443"/>
      <c r="E56443" s="46"/>
      <c r="F56443" s="44"/>
    </row>
    <row r="56444" spans="3:6" x14ac:dyDescent="0.2">
      <c r="C56444"/>
      <c r="E56444" s="46"/>
      <c r="F56444" s="44"/>
    </row>
    <row r="56445" spans="3:6" x14ac:dyDescent="0.2">
      <c r="C56445"/>
      <c r="E56445" s="46"/>
      <c r="F56445" s="44"/>
    </row>
    <row r="56446" spans="3:6" x14ac:dyDescent="0.2">
      <c r="C56446"/>
      <c r="E56446" s="46"/>
      <c r="F56446" s="44"/>
    </row>
    <row r="56447" spans="3:6" x14ac:dyDescent="0.2">
      <c r="C56447"/>
      <c r="E56447" s="46"/>
      <c r="F56447" s="44"/>
    </row>
    <row r="56448" spans="3:6" x14ac:dyDescent="0.2">
      <c r="C56448"/>
      <c r="E56448" s="46"/>
      <c r="F56448" s="44"/>
    </row>
    <row r="56449" spans="3:6" x14ac:dyDescent="0.2">
      <c r="C56449"/>
      <c r="E56449" s="46"/>
      <c r="F56449" s="44"/>
    </row>
    <row r="56450" spans="3:6" x14ac:dyDescent="0.2">
      <c r="C56450"/>
      <c r="E56450" s="46"/>
      <c r="F56450" s="44"/>
    </row>
    <row r="56451" spans="3:6" x14ac:dyDescent="0.2">
      <c r="C56451"/>
      <c r="E56451" s="46"/>
      <c r="F56451" s="44"/>
    </row>
    <row r="56452" spans="3:6" x14ac:dyDescent="0.2">
      <c r="C56452"/>
      <c r="E56452" s="46"/>
      <c r="F56452" s="44"/>
    </row>
    <row r="56453" spans="3:6" x14ac:dyDescent="0.2">
      <c r="C56453"/>
      <c r="E56453" s="46"/>
      <c r="F56453" s="44"/>
    </row>
    <row r="56454" spans="3:6" x14ac:dyDescent="0.2">
      <c r="C56454"/>
      <c r="E56454" s="46"/>
      <c r="F56454" s="44"/>
    </row>
    <row r="56455" spans="3:6" x14ac:dyDescent="0.2">
      <c r="C56455"/>
      <c r="E56455" s="46"/>
      <c r="F56455" s="44"/>
    </row>
    <row r="56456" spans="3:6" x14ac:dyDescent="0.2">
      <c r="C56456"/>
      <c r="E56456" s="46"/>
      <c r="F56456" s="44"/>
    </row>
    <row r="56457" spans="3:6" x14ac:dyDescent="0.2">
      <c r="C56457"/>
      <c r="E56457" s="46"/>
      <c r="F56457" s="44"/>
    </row>
    <row r="56458" spans="3:6" x14ac:dyDescent="0.2">
      <c r="C56458"/>
      <c r="E56458" s="46"/>
      <c r="F56458" s="44"/>
    </row>
    <row r="56459" spans="3:6" x14ac:dyDescent="0.2">
      <c r="C56459"/>
      <c r="E56459" s="46"/>
      <c r="F56459" s="44"/>
    </row>
    <row r="56460" spans="3:6" x14ac:dyDescent="0.2">
      <c r="C56460"/>
      <c r="E56460" s="46"/>
      <c r="F56460" s="44"/>
    </row>
    <row r="56461" spans="3:6" x14ac:dyDescent="0.2">
      <c r="C56461"/>
      <c r="E56461" s="46"/>
      <c r="F56461" s="44"/>
    </row>
    <row r="56462" spans="3:6" x14ac:dyDescent="0.2">
      <c r="C56462"/>
      <c r="E56462" s="46"/>
      <c r="F56462" s="44"/>
    </row>
    <row r="56463" spans="3:6" x14ac:dyDescent="0.2">
      <c r="C56463"/>
      <c r="E56463" s="46"/>
      <c r="F56463" s="44"/>
    </row>
    <row r="56464" spans="3:6" x14ac:dyDescent="0.2">
      <c r="C56464"/>
      <c r="E56464" s="46"/>
      <c r="F56464" s="44"/>
    </row>
    <row r="56465" spans="3:6" x14ac:dyDescent="0.2">
      <c r="C56465"/>
      <c r="E56465" s="46"/>
      <c r="F56465" s="44"/>
    </row>
    <row r="56466" spans="3:6" x14ac:dyDescent="0.2">
      <c r="C56466"/>
      <c r="E56466" s="46"/>
      <c r="F56466" s="44"/>
    </row>
    <row r="56467" spans="3:6" x14ac:dyDescent="0.2">
      <c r="C56467"/>
      <c r="E56467" s="46"/>
      <c r="F56467" s="44"/>
    </row>
    <row r="56468" spans="3:6" x14ac:dyDescent="0.2">
      <c r="C56468"/>
      <c r="E56468" s="46"/>
      <c r="F56468" s="44"/>
    </row>
    <row r="56469" spans="3:6" x14ac:dyDescent="0.2">
      <c r="C56469"/>
      <c r="E56469" s="46"/>
      <c r="F56469" s="44"/>
    </row>
    <row r="56470" spans="3:6" x14ac:dyDescent="0.2">
      <c r="C56470"/>
      <c r="E56470" s="46"/>
      <c r="F56470" s="44"/>
    </row>
    <row r="56471" spans="3:6" x14ac:dyDescent="0.2">
      <c r="C56471"/>
      <c r="E56471" s="46"/>
      <c r="F56471" s="44"/>
    </row>
    <row r="56472" spans="3:6" x14ac:dyDescent="0.2">
      <c r="C56472"/>
      <c r="E56472" s="46"/>
      <c r="F56472" s="44"/>
    </row>
    <row r="56473" spans="3:6" x14ac:dyDescent="0.2">
      <c r="C56473"/>
      <c r="E56473" s="46"/>
      <c r="F56473" s="44"/>
    </row>
    <row r="56474" spans="3:6" x14ac:dyDescent="0.2">
      <c r="C56474"/>
      <c r="E56474" s="46"/>
      <c r="F56474" s="44"/>
    </row>
    <row r="56475" spans="3:6" x14ac:dyDescent="0.2">
      <c r="C56475"/>
      <c r="E56475" s="46"/>
      <c r="F56475" s="44"/>
    </row>
    <row r="56476" spans="3:6" x14ac:dyDescent="0.2">
      <c r="C56476"/>
      <c r="E56476" s="46"/>
      <c r="F56476" s="44"/>
    </row>
    <row r="56477" spans="3:6" x14ac:dyDescent="0.2">
      <c r="C56477"/>
      <c r="E56477" s="46"/>
      <c r="F56477" s="44"/>
    </row>
    <row r="56478" spans="3:6" x14ac:dyDescent="0.2">
      <c r="C56478"/>
      <c r="E56478" s="46"/>
      <c r="F56478" s="44"/>
    </row>
    <row r="56479" spans="3:6" x14ac:dyDescent="0.2">
      <c r="C56479"/>
      <c r="E56479" s="46"/>
      <c r="F56479" s="44"/>
    </row>
    <row r="56480" spans="3:6" x14ac:dyDescent="0.2">
      <c r="C56480"/>
      <c r="E56480" s="46"/>
      <c r="F56480" s="44"/>
    </row>
    <row r="56481" spans="3:6" x14ac:dyDescent="0.2">
      <c r="C56481"/>
      <c r="E56481" s="46"/>
      <c r="F56481" s="44"/>
    </row>
    <row r="56482" spans="3:6" x14ac:dyDescent="0.2">
      <c r="C56482"/>
      <c r="E56482" s="46"/>
      <c r="F56482" s="44"/>
    </row>
    <row r="56483" spans="3:6" x14ac:dyDescent="0.2">
      <c r="C56483"/>
      <c r="E56483" s="46"/>
      <c r="F56483" s="44"/>
    </row>
    <row r="56484" spans="3:6" x14ac:dyDescent="0.2">
      <c r="C56484"/>
      <c r="E56484" s="46"/>
      <c r="F56484" s="44"/>
    </row>
    <row r="56485" spans="3:6" x14ac:dyDescent="0.2">
      <c r="C56485"/>
      <c r="E56485" s="46"/>
      <c r="F56485" s="44"/>
    </row>
    <row r="56486" spans="3:6" x14ac:dyDescent="0.2">
      <c r="C56486"/>
      <c r="E56486" s="46"/>
      <c r="F56486" s="44"/>
    </row>
    <row r="56487" spans="3:6" x14ac:dyDescent="0.2">
      <c r="C56487"/>
      <c r="E56487" s="46"/>
      <c r="F56487" s="44"/>
    </row>
    <row r="56488" spans="3:6" x14ac:dyDescent="0.2">
      <c r="C56488"/>
      <c r="E56488" s="46"/>
      <c r="F56488" s="44"/>
    </row>
    <row r="56489" spans="3:6" x14ac:dyDescent="0.2">
      <c r="C56489"/>
      <c r="E56489" s="46"/>
      <c r="F56489" s="44"/>
    </row>
    <row r="56490" spans="3:6" x14ac:dyDescent="0.2">
      <c r="C56490"/>
      <c r="E56490" s="46"/>
      <c r="F56490" s="44"/>
    </row>
    <row r="56491" spans="3:6" x14ac:dyDescent="0.2">
      <c r="C56491"/>
      <c r="E56491" s="46"/>
      <c r="F56491" s="44"/>
    </row>
    <row r="56492" spans="3:6" x14ac:dyDescent="0.2">
      <c r="C56492"/>
      <c r="E56492" s="46"/>
      <c r="F56492" s="44"/>
    </row>
    <row r="56493" spans="3:6" x14ac:dyDescent="0.2">
      <c r="C56493"/>
      <c r="E56493" s="46"/>
      <c r="F56493" s="44"/>
    </row>
    <row r="56494" spans="3:6" x14ac:dyDescent="0.2">
      <c r="C56494"/>
      <c r="E56494" s="46"/>
      <c r="F56494" s="44"/>
    </row>
    <row r="56495" spans="3:6" x14ac:dyDescent="0.2">
      <c r="C56495"/>
      <c r="E56495" s="46"/>
      <c r="F56495" s="44"/>
    </row>
    <row r="56496" spans="3:6" x14ac:dyDescent="0.2">
      <c r="C56496"/>
      <c r="E56496" s="46"/>
      <c r="F56496" s="44"/>
    </row>
    <row r="56497" spans="3:6" x14ac:dyDescent="0.2">
      <c r="C56497"/>
      <c r="E56497" s="46"/>
      <c r="F56497" s="44"/>
    </row>
    <row r="56498" spans="3:6" x14ac:dyDescent="0.2">
      <c r="C56498"/>
      <c r="E56498" s="46"/>
      <c r="F56498" s="44"/>
    </row>
    <row r="56499" spans="3:6" x14ac:dyDescent="0.2">
      <c r="C56499"/>
      <c r="E56499" s="46"/>
      <c r="F56499" s="44"/>
    </row>
    <row r="56500" spans="3:6" x14ac:dyDescent="0.2">
      <c r="C56500"/>
      <c r="E56500" s="46"/>
      <c r="F56500" s="44"/>
    </row>
    <row r="56501" spans="3:6" x14ac:dyDescent="0.2">
      <c r="C56501"/>
      <c r="E56501" s="46"/>
      <c r="F56501" s="44"/>
    </row>
    <row r="56502" spans="3:6" x14ac:dyDescent="0.2">
      <c r="C56502"/>
      <c r="E56502" s="46"/>
      <c r="F56502" s="44"/>
    </row>
    <row r="56503" spans="3:6" x14ac:dyDescent="0.2">
      <c r="C56503"/>
      <c r="E56503" s="46"/>
      <c r="F56503" s="44"/>
    </row>
    <row r="56504" spans="3:6" x14ac:dyDescent="0.2">
      <c r="C56504"/>
      <c r="E56504" s="46"/>
      <c r="F56504" s="44"/>
    </row>
    <row r="56505" spans="3:6" x14ac:dyDescent="0.2">
      <c r="C56505"/>
      <c r="E56505" s="46"/>
      <c r="F56505" s="44"/>
    </row>
    <row r="56506" spans="3:6" x14ac:dyDescent="0.2">
      <c r="C56506"/>
      <c r="E56506" s="46"/>
      <c r="F56506" s="44"/>
    </row>
    <row r="56507" spans="3:6" x14ac:dyDescent="0.2">
      <c r="C56507"/>
      <c r="E56507" s="46"/>
      <c r="F56507" s="44"/>
    </row>
    <row r="56508" spans="3:6" x14ac:dyDescent="0.2">
      <c r="C56508"/>
      <c r="E56508" s="46"/>
      <c r="F56508" s="44"/>
    </row>
    <row r="56509" spans="3:6" x14ac:dyDescent="0.2">
      <c r="C56509"/>
      <c r="E56509" s="46"/>
      <c r="F56509" s="44"/>
    </row>
    <row r="56510" spans="3:6" x14ac:dyDescent="0.2">
      <c r="C56510"/>
      <c r="E56510" s="46"/>
      <c r="F56510" s="44"/>
    </row>
    <row r="56511" spans="3:6" x14ac:dyDescent="0.2">
      <c r="C56511"/>
      <c r="E56511" s="46"/>
      <c r="F56511" s="44"/>
    </row>
    <row r="56512" spans="3:6" x14ac:dyDescent="0.2">
      <c r="C56512"/>
      <c r="E56512" s="46"/>
      <c r="F56512" s="44"/>
    </row>
    <row r="56513" spans="3:6" x14ac:dyDescent="0.2">
      <c r="C56513"/>
      <c r="E56513" s="46"/>
      <c r="F56513" s="44"/>
    </row>
    <row r="56514" spans="3:6" x14ac:dyDescent="0.2">
      <c r="C56514"/>
      <c r="E56514" s="46"/>
      <c r="F56514" s="44"/>
    </row>
    <row r="56515" spans="3:6" x14ac:dyDescent="0.2">
      <c r="C56515"/>
      <c r="E56515" s="46"/>
      <c r="F56515" s="44"/>
    </row>
    <row r="56516" spans="3:6" x14ac:dyDescent="0.2">
      <c r="C56516"/>
      <c r="E56516" s="46"/>
      <c r="F56516" s="44"/>
    </row>
    <row r="56517" spans="3:6" x14ac:dyDescent="0.2">
      <c r="C56517"/>
      <c r="E56517" s="46"/>
      <c r="F56517" s="44"/>
    </row>
    <row r="56518" spans="3:6" x14ac:dyDescent="0.2">
      <c r="C56518"/>
      <c r="E56518" s="46"/>
      <c r="F56518" s="44"/>
    </row>
    <row r="56519" spans="3:6" x14ac:dyDescent="0.2">
      <c r="C56519"/>
      <c r="E56519" s="46"/>
      <c r="F56519" s="44"/>
    </row>
    <row r="56520" spans="3:6" x14ac:dyDescent="0.2">
      <c r="C56520"/>
      <c r="E56520" s="46"/>
      <c r="F56520" s="44"/>
    </row>
    <row r="56521" spans="3:6" x14ac:dyDescent="0.2">
      <c r="C56521"/>
      <c r="E56521" s="46"/>
      <c r="F56521" s="44"/>
    </row>
    <row r="56522" spans="3:6" x14ac:dyDescent="0.2">
      <c r="C56522"/>
      <c r="E56522" s="46"/>
      <c r="F56522" s="44"/>
    </row>
    <row r="56523" spans="3:6" x14ac:dyDescent="0.2">
      <c r="C56523"/>
      <c r="E56523" s="46"/>
      <c r="F56523" s="44"/>
    </row>
    <row r="56524" spans="3:6" x14ac:dyDescent="0.2">
      <c r="C56524"/>
      <c r="E56524" s="46"/>
      <c r="F56524" s="44"/>
    </row>
    <row r="56525" spans="3:6" x14ac:dyDescent="0.2">
      <c r="C56525"/>
      <c r="E56525" s="46"/>
      <c r="F56525" s="44"/>
    </row>
    <row r="56526" spans="3:6" x14ac:dyDescent="0.2">
      <c r="C56526"/>
      <c r="E56526" s="46"/>
      <c r="F56526" s="44"/>
    </row>
    <row r="56527" spans="3:6" x14ac:dyDescent="0.2">
      <c r="C56527"/>
      <c r="E56527" s="46"/>
      <c r="F56527" s="44"/>
    </row>
    <row r="56528" spans="3:6" x14ac:dyDescent="0.2">
      <c r="C56528"/>
      <c r="E56528" s="46"/>
      <c r="F56528" s="44"/>
    </row>
    <row r="56529" spans="3:6" x14ac:dyDescent="0.2">
      <c r="C56529"/>
      <c r="E56529" s="46"/>
      <c r="F56529" s="44"/>
    </row>
    <row r="56530" spans="3:6" x14ac:dyDescent="0.2">
      <c r="C56530"/>
      <c r="E56530" s="46"/>
      <c r="F56530" s="44"/>
    </row>
    <row r="56531" spans="3:6" x14ac:dyDescent="0.2">
      <c r="C56531"/>
      <c r="E56531" s="46"/>
      <c r="F56531" s="44"/>
    </row>
    <row r="56532" spans="3:6" x14ac:dyDescent="0.2">
      <c r="C56532"/>
      <c r="E56532" s="46"/>
      <c r="F56532" s="44"/>
    </row>
    <row r="56533" spans="3:6" x14ac:dyDescent="0.2">
      <c r="C56533"/>
      <c r="E56533" s="46"/>
      <c r="F56533" s="44"/>
    </row>
    <row r="56534" spans="3:6" x14ac:dyDescent="0.2">
      <c r="C56534"/>
      <c r="E56534" s="46"/>
      <c r="F56534" s="44"/>
    </row>
    <row r="56535" spans="3:6" x14ac:dyDescent="0.2">
      <c r="C56535"/>
      <c r="E56535" s="46"/>
      <c r="F56535" s="44"/>
    </row>
    <row r="56536" spans="3:6" x14ac:dyDescent="0.2">
      <c r="C56536"/>
      <c r="E56536" s="46"/>
      <c r="F56536" s="44"/>
    </row>
    <row r="56537" spans="3:6" x14ac:dyDescent="0.2">
      <c r="C56537"/>
      <c r="E56537" s="46"/>
      <c r="F56537" s="44"/>
    </row>
    <row r="56538" spans="3:6" x14ac:dyDescent="0.2">
      <c r="C56538"/>
      <c r="E56538" s="46"/>
      <c r="F56538" s="44"/>
    </row>
    <row r="56539" spans="3:6" x14ac:dyDescent="0.2">
      <c r="C56539"/>
      <c r="E56539" s="46"/>
      <c r="F56539" s="44"/>
    </row>
    <row r="56540" spans="3:6" x14ac:dyDescent="0.2">
      <c r="C56540"/>
      <c r="E56540" s="46"/>
      <c r="F56540" s="44"/>
    </row>
    <row r="56541" spans="3:6" x14ac:dyDescent="0.2">
      <c r="C56541"/>
      <c r="E56541" s="46"/>
      <c r="F56541" s="44"/>
    </row>
    <row r="56542" spans="3:6" x14ac:dyDescent="0.2">
      <c r="C56542"/>
      <c r="E56542" s="46"/>
      <c r="F56542" s="44"/>
    </row>
    <row r="56543" spans="3:6" x14ac:dyDescent="0.2">
      <c r="C56543"/>
      <c r="E56543" s="46"/>
      <c r="F56543" s="44"/>
    </row>
    <row r="56544" spans="3:6" x14ac:dyDescent="0.2">
      <c r="C56544"/>
      <c r="E56544" s="46"/>
      <c r="F56544" s="44"/>
    </row>
    <row r="56545" spans="3:6" x14ac:dyDescent="0.2">
      <c r="C56545"/>
      <c r="E56545" s="46"/>
      <c r="F56545" s="44"/>
    </row>
    <row r="56546" spans="3:6" x14ac:dyDescent="0.2">
      <c r="C56546"/>
      <c r="E56546" s="46"/>
      <c r="F56546" s="44"/>
    </row>
    <row r="56547" spans="3:6" x14ac:dyDescent="0.2">
      <c r="C56547"/>
      <c r="E56547" s="46"/>
      <c r="F56547" s="44"/>
    </row>
    <row r="56548" spans="3:6" x14ac:dyDescent="0.2">
      <c r="C56548"/>
      <c r="E56548" s="46"/>
      <c r="F56548" s="44"/>
    </row>
    <row r="56549" spans="3:6" x14ac:dyDescent="0.2">
      <c r="C56549"/>
      <c r="E56549" s="46"/>
      <c r="F56549" s="44"/>
    </row>
    <row r="56550" spans="3:6" x14ac:dyDescent="0.2">
      <c r="C56550"/>
      <c r="E56550" s="46"/>
      <c r="F56550" s="44"/>
    </row>
    <row r="56551" spans="3:6" x14ac:dyDescent="0.2">
      <c r="C56551"/>
      <c r="E56551" s="46"/>
      <c r="F56551" s="44"/>
    </row>
    <row r="56552" spans="3:6" x14ac:dyDescent="0.2">
      <c r="C56552"/>
      <c r="E56552" s="46"/>
      <c r="F56552" s="44"/>
    </row>
    <row r="56553" spans="3:6" x14ac:dyDescent="0.2">
      <c r="C56553"/>
      <c r="E56553" s="46"/>
      <c r="F56553" s="44"/>
    </row>
    <row r="56554" spans="3:6" x14ac:dyDescent="0.2">
      <c r="C56554"/>
      <c r="E56554" s="46"/>
      <c r="F56554" s="44"/>
    </row>
    <row r="56555" spans="3:6" x14ac:dyDescent="0.2">
      <c r="C56555"/>
      <c r="E56555" s="46"/>
      <c r="F56555" s="44"/>
    </row>
    <row r="56556" spans="3:6" x14ac:dyDescent="0.2">
      <c r="C56556"/>
      <c r="E56556" s="46"/>
      <c r="F56556" s="44"/>
    </row>
    <row r="56557" spans="3:6" x14ac:dyDescent="0.2">
      <c r="C56557"/>
      <c r="E56557" s="46"/>
      <c r="F56557" s="44"/>
    </row>
    <row r="56558" spans="3:6" x14ac:dyDescent="0.2">
      <c r="C56558"/>
      <c r="E56558" s="46"/>
      <c r="F56558" s="44"/>
    </row>
    <row r="56559" spans="3:6" x14ac:dyDescent="0.2">
      <c r="C56559"/>
      <c r="E56559" s="46"/>
      <c r="F56559" s="44"/>
    </row>
    <row r="56560" spans="3:6" x14ac:dyDescent="0.2">
      <c r="C56560"/>
      <c r="E56560" s="46"/>
      <c r="F56560" s="44"/>
    </row>
    <row r="56561" spans="3:6" x14ac:dyDescent="0.2">
      <c r="C56561"/>
      <c r="E56561" s="46"/>
      <c r="F56561" s="44"/>
    </row>
    <row r="56562" spans="3:6" x14ac:dyDescent="0.2">
      <c r="C56562"/>
      <c r="E56562" s="46"/>
      <c r="F56562" s="44"/>
    </row>
    <row r="56563" spans="3:6" x14ac:dyDescent="0.2">
      <c r="C56563"/>
      <c r="E56563" s="46"/>
      <c r="F56563" s="44"/>
    </row>
    <row r="56564" spans="3:6" x14ac:dyDescent="0.2">
      <c r="C56564"/>
      <c r="E56564" s="46"/>
      <c r="F56564" s="44"/>
    </row>
    <row r="56565" spans="3:6" x14ac:dyDescent="0.2">
      <c r="C56565"/>
      <c r="E56565" s="46"/>
      <c r="F56565" s="44"/>
    </row>
    <row r="56566" spans="3:6" x14ac:dyDescent="0.2">
      <c r="C56566"/>
      <c r="E56566" s="46"/>
      <c r="F56566" s="44"/>
    </row>
    <row r="56567" spans="3:6" x14ac:dyDescent="0.2">
      <c r="C56567"/>
      <c r="E56567" s="46"/>
      <c r="F56567" s="44"/>
    </row>
    <row r="56568" spans="3:6" x14ac:dyDescent="0.2">
      <c r="C56568"/>
      <c r="E56568" s="46"/>
      <c r="F56568" s="44"/>
    </row>
    <row r="56569" spans="3:6" x14ac:dyDescent="0.2">
      <c r="C56569"/>
      <c r="E56569" s="46"/>
      <c r="F56569" s="44"/>
    </row>
    <row r="56570" spans="3:6" x14ac:dyDescent="0.2">
      <c r="C56570"/>
      <c r="E56570" s="46"/>
      <c r="F56570" s="44"/>
    </row>
    <row r="56571" spans="3:6" x14ac:dyDescent="0.2">
      <c r="C56571"/>
      <c r="E56571" s="46"/>
      <c r="F56571" s="44"/>
    </row>
    <row r="56572" spans="3:6" x14ac:dyDescent="0.2">
      <c r="C56572"/>
      <c r="E56572" s="46"/>
      <c r="F56572" s="44"/>
    </row>
    <row r="56573" spans="3:6" x14ac:dyDescent="0.2">
      <c r="C56573"/>
      <c r="E56573" s="46"/>
      <c r="F56573" s="44"/>
    </row>
    <row r="56574" spans="3:6" x14ac:dyDescent="0.2">
      <c r="C56574"/>
      <c r="E56574" s="46"/>
      <c r="F56574" s="44"/>
    </row>
    <row r="56575" spans="3:6" x14ac:dyDescent="0.2">
      <c r="C56575"/>
      <c r="E56575" s="46"/>
      <c r="F56575" s="44"/>
    </row>
    <row r="56576" spans="3:6" x14ac:dyDescent="0.2">
      <c r="C56576"/>
      <c r="E56576" s="46"/>
      <c r="F56576" s="44"/>
    </row>
    <row r="56577" spans="3:6" x14ac:dyDescent="0.2">
      <c r="C56577"/>
      <c r="E56577" s="46"/>
      <c r="F56577" s="44"/>
    </row>
    <row r="56578" spans="3:6" x14ac:dyDescent="0.2">
      <c r="C56578"/>
      <c r="E56578" s="46"/>
      <c r="F56578" s="44"/>
    </row>
    <row r="56579" spans="3:6" x14ac:dyDescent="0.2">
      <c r="C56579"/>
      <c r="E56579" s="46"/>
      <c r="F56579" s="44"/>
    </row>
    <row r="56580" spans="3:6" x14ac:dyDescent="0.2">
      <c r="C56580"/>
      <c r="E56580" s="46"/>
      <c r="F56580" s="44"/>
    </row>
    <row r="56581" spans="3:6" x14ac:dyDescent="0.2">
      <c r="C56581"/>
      <c r="E56581" s="46"/>
      <c r="F56581" s="44"/>
    </row>
    <row r="56582" spans="3:6" x14ac:dyDescent="0.2">
      <c r="C56582"/>
      <c r="E56582" s="46"/>
      <c r="F56582" s="44"/>
    </row>
    <row r="56583" spans="3:6" x14ac:dyDescent="0.2">
      <c r="C56583"/>
      <c r="E56583" s="46"/>
      <c r="F56583" s="44"/>
    </row>
    <row r="56584" spans="3:6" x14ac:dyDescent="0.2">
      <c r="C56584"/>
      <c r="E56584" s="46"/>
      <c r="F56584" s="44"/>
    </row>
    <row r="56585" spans="3:6" x14ac:dyDescent="0.2">
      <c r="C56585"/>
      <c r="E56585" s="46"/>
      <c r="F56585" s="44"/>
    </row>
    <row r="56586" spans="3:6" x14ac:dyDescent="0.2">
      <c r="C56586"/>
      <c r="E56586" s="46"/>
      <c r="F56586" s="44"/>
    </row>
    <row r="56587" spans="3:6" x14ac:dyDescent="0.2">
      <c r="C56587"/>
      <c r="E56587" s="46"/>
      <c r="F56587" s="44"/>
    </row>
    <row r="56588" spans="3:6" x14ac:dyDescent="0.2">
      <c r="C56588"/>
      <c r="E56588" s="46"/>
      <c r="F56588" s="44"/>
    </row>
    <row r="56589" spans="3:6" x14ac:dyDescent="0.2">
      <c r="C56589"/>
      <c r="E56589" s="46"/>
      <c r="F56589" s="44"/>
    </row>
    <row r="56590" spans="3:6" x14ac:dyDescent="0.2">
      <c r="C56590"/>
      <c r="E56590" s="46"/>
      <c r="F56590" s="44"/>
    </row>
    <row r="56591" spans="3:6" x14ac:dyDescent="0.2">
      <c r="C56591"/>
      <c r="E56591" s="46"/>
      <c r="F56591" s="44"/>
    </row>
    <row r="56592" spans="3:6" x14ac:dyDescent="0.2">
      <c r="C56592"/>
      <c r="E56592" s="46"/>
      <c r="F56592" s="44"/>
    </row>
    <row r="56593" spans="3:6" x14ac:dyDescent="0.2">
      <c r="C56593"/>
      <c r="E56593" s="46"/>
      <c r="F56593" s="44"/>
    </row>
    <row r="56594" spans="3:6" x14ac:dyDescent="0.2">
      <c r="C56594"/>
      <c r="E56594" s="46"/>
      <c r="F56594" s="44"/>
    </row>
    <row r="56595" spans="3:6" x14ac:dyDescent="0.2">
      <c r="C56595"/>
      <c r="E56595" s="46"/>
      <c r="F56595" s="44"/>
    </row>
    <row r="56596" spans="3:6" x14ac:dyDescent="0.2">
      <c r="C56596"/>
      <c r="E56596" s="46"/>
      <c r="F56596" s="44"/>
    </row>
    <row r="56597" spans="3:6" x14ac:dyDescent="0.2">
      <c r="C56597"/>
      <c r="E56597" s="46"/>
      <c r="F56597" s="44"/>
    </row>
    <row r="56598" spans="3:6" x14ac:dyDescent="0.2">
      <c r="C56598"/>
      <c r="E56598" s="46"/>
      <c r="F56598" s="44"/>
    </row>
    <row r="56599" spans="3:6" x14ac:dyDescent="0.2">
      <c r="C56599"/>
      <c r="E56599" s="46"/>
      <c r="F56599" s="44"/>
    </row>
    <row r="56600" spans="3:6" x14ac:dyDescent="0.2">
      <c r="C56600"/>
      <c r="E56600" s="46"/>
      <c r="F56600" s="44"/>
    </row>
    <row r="56601" spans="3:6" x14ac:dyDescent="0.2">
      <c r="C56601"/>
      <c r="E56601" s="46"/>
      <c r="F56601" s="44"/>
    </row>
    <row r="56602" spans="3:6" x14ac:dyDescent="0.2">
      <c r="C56602"/>
      <c r="E56602" s="46"/>
      <c r="F56602" s="44"/>
    </row>
    <row r="56603" spans="3:6" x14ac:dyDescent="0.2">
      <c r="C56603"/>
      <c r="E56603" s="46"/>
      <c r="F56603" s="44"/>
    </row>
    <row r="56604" spans="3:6" x14ac:dyDescent="0.2">
      <c r="C56604"/>
      <c r="E56604" s="46"/>
      <c r="F56604" s="44"/>
    </row>
    <row r="56605" spans="3:6" x14ac:dyDescent="0.2">
      <c r="C56605"/>
      <c r="E56605" s="46"/>
      <c r="F56605" s="44"/>
    </row>
    <row r="56606" spans="3:6" x14ac:dyDescent="0.2">
      <c r="C56606"/>
      <c r="E56606" s="46"/>
      <c r="F56606" s="44"/>
    </row>
    <row r="56607" spans="3:6" x14ac:dyDescent="0.2">
      <c r="C56607"/>
      <c r="E56607" s="46"/>
      <c r="F56607" s="44"/>
    </row>
    <row r="56608" spans="3:6" x14ac:dyDescent="0.2">
      <c r="C56608"/>
      <c r="E56608" s="46"/>
      <c r="F56608" s="44"/>
    </row>
    <row r="56609" spans="3:6" x14ac:dyDescent="0.2">
      <c r="C56609"/>
      <c r="E56609" s="46"/>
      <c r="F56609" s="44"/>
    </row>
    <row r="56610" spans="3:6" x14ac:dyDescent="0.2">
      <c r="C56610"/>
      <c r="E56610" s="46"/>
      <c r="F56610" s="44"/>
    </row>
    <row r="56611" spans="3:6" x14ac:dyDescent="0.2">
      <c r="C56611"/>
      <c r="E56611" s="46"/>
      <c r="F56611" s="44"/>
    </row>
    <row r="56612" spans="3:6" x14ac:dyDescent="0.2">
      <c r="C56612"/>
      <c r="E56612" s="46"/>
      <c r="F56612" s="44"/>
    </row>
    <row r="56613" spans="3:6" x14ac:dyDescent="0.2">
      <c r="C56613"/>
      <c r="E56613" s="46"/>
      <c r="F56613" s="44"/>
    </row>
    <row r="56614" spans="3:6" x14ac:dyDescent="0.2">
      <c r="C56614"/>
      <c r="E56614" s="46"/>
      <c r="F56614" s="44"/>
    </row>
    <row r="56615" spans="3:6" x14ac:dyDescent="0.2">
      <c r="C56615"/>
      <c r="E56615" s="46"/>
      <c r="F56615" s="44"/>
    </row>
    <row r="56616" spans="3:6" x14ac:dyDescent="0.2">
      <c r="C56616"/>
      <c r="E56616" s="46"/>
      <c r="F56616" s="44"/>
    </row>
    <row r="56617" spans="3:6" x14ac:dyDescent="0.2">
      <c r="C56617"/>
      <c r="E56617" s="46"/>
      <c r="F56617" s="44"/>
    </row>
    <row r="56618" spans="3:6" x14ac:dyDescent="0.2">
      <c r="C56618"/>
      <c r="E56618" s="46"/>
      <c r="F56618" s="44"/>
    </row>
    <row r="56619" spans="3:6" x14ac:dyDescent="0.2">
      <c r="C56619"/>
      <c r="E56619" s="46"/>
      <c r="F56619" s="44"/>
    </row>
    <row r="56620" spans="3:6" x14ac:dyDescent="0.2">
      <c r="C56620"/>
      <c r="E56620" s="46"/>
      <c r="F56620" s="44"/>
    </row>
    <row r="56621" spans="3:6" x14ac:dyDescent="0.2">
      <c r="C56621"/>
      <c r="E56621" s="46"/>
      <c r="F56621" s="44"/>
    </row>
    <row r="56622" spans="3:6" x14ac:dyDescent="0.2">
      <c r="C56622"/>
      <c r="E56622" s="46"/>
      <c r="F56622" s="44"/>
    </row>
    <row r="56623" spans="3:6" x14ac:dyDescent="0.2">
      <c r="C56623"/>
      <c r="E56623" s="46"/>
      <c r="F56623" s="44"/>
    </row>
    <row r="56624" spans="3:6" x14ac:dyDescent="0.2">
      <c r="C56624"/>
      <c r="E56624" s="46"/>
      <c r="F56624" s="44"/>
    </row>
    <row r="56625" spans="3:6" x14ac:dyDescent="0.2">
      <c r="C56625"/>
      <c r="E56625" s="46"/>
      <c r="F56625" s="44"/>
    </row>
    <row r="56626" spans="3:6" x14ac:dyDescent="0.2">
      <c r="C56626"/>
      <c r="E56626" s="46"/>
      <c r="F56626" s="44"/>
    </row>
    <row r="56627" spans="3:6" x14ac:dyDescent="0.2">
      <c r="C56627"/>
      <c r="E56627" s="46"/>
      <c r="F56627" s="44"/>
    </row>
    <row r="56628" spans="3:6" x14ac:dyDescent="0.2">
      <c r="C56628"/>
      <c r="E56628" s="46"/>
      <c r="F56628" s="44"/>
    </row>
    <row r="56629" spans="3:6" x14ac:dyDescent="0.2">
      <c r="C56629"/>
      <c r="E56629" s="46"/>
      <c r="F56629" s="44"/>
    </row>
    <row r="56630" spans="3:6" x14ac:dyDescent="0.2">
      <c r="C56630"/>
      <c r="E56630" s="46"/>
      <c r="F56630" s="44"/>
    </row>
    <row r="56631" spans="3:6" x14ac:dyDescent="0.2">
      <c r="C56631"/>
      <c r="E56631" s="46"/>
      <c r="F56631" s="44"/>
    </row>
    <row r="56632" spans="3:6" x14ac:dyDescent="0.2">
      <c r="C56632"/>
      <c r="E56632" s="46"/>
      <c r="F56632" s="44"/>
    </row>
    <row r="56633" spans="3:6" x14ac:dyDescent="0.2">
      <c r="C56633"/>
      <c r="E56633" s="46"/>
      <c r="F56633" s="44"/>
    </row>
    <row r="56634" spans="3:6" x14ac:dyDescent="0.2">
      <c r="C56634"/>
      <c r="E56634" s="46"/>
      <c r="F56634" s="44"/>
    </row>
    <row r="56635" spans="3:6" x14ac:dyDescent="0.2">
      <c r="C56635"/>
      <c r="E56635" s="46"/>
      <c r="F56635" s="44"/>
    </row>
    <row r="56636" spans="3:6" x14ac:dyDescent="0.2">
      <c r="C56636"/>
      <c r="E56636" s="46"/>
      <c r="F56636" s="44"/>
    </row>
    <row r="56637" spans="3:6" x14ac:dyDescent="0.2">
      <c r="C56637"/>
      <c r="E56637" s="46"/>
      <c r="F56637" s="44"/>
    </row>
    <row r="56638" spans="3:6" x14ac:dyDescent="0.2">
      <c r="C56638"/>
      <c r="E56638" s="46"/>
      <c r="F56638" s="44"/>
    </row>
    <row r="56639" spans="3:6" x14ac:dyDescent="0.2">
      <c r="C56639"/>
      <c r="E56639" s="46"/>
      <c r="F56639" s="44"/>
    </row>
    <row r="56640" spans="3:6" x14ac:dyDescent="0.2">
      <c r="C56640"/>
      <c r="E56640" s="46"/>
      <c r="F56640" s="44"/>
    </row>
    <row r="56641" spans="3:6" x14ac:dyDescent="0.2">
      <c r="C56641"/>
      <c r="E56641" s="46"/>
      <c r="F56641" s="44"/>
    </row>
    <row r="56642" spans="3:6" x14ac:dyDescent="0.2">
      <c r="C56642"/>
      <c r="E56642" s="46"/>
      <c r="F56642" s="44"/>
    </row>
    <row r="56643" spans="3:6" x14ac:dyDescent="0.2">
      <c r="C56643"/>
      <c r="E56643" s="46"/>
      <c r="F56643" s="44"/>
    </row>
    <row r="56644" spans="3:6" x14ac:dyDescent="0.2">
      <c r="C56644"/>
      <c r="E56644" s="46"/>
      <c r="F56644" s="44"/>
    </row>
    <row r="56645" spans="3:6" x14ac:dyDescent="0.2">
      <c r="C56645"/>
      <c r="E56645" s="46"/>
      <c r="F56645" s="44"/>
    </row>
    <row r="56646" spans="3:6" x14ac:dyDescent="0.2">
      <c r="C56646"/>
      <c r="E56646" s="46"/>
      <c r="F56646" s="44"/>
    </row>
    <row r="56647" spans="3:6" x14ac:dyDescent="0.2">
      <c r="C56647"/>
      <c r="E56647" s="46"/>
      <c r="F56647" s="44"/>
    </row>
    <row r="56648" spans="3:6" x14ac:dyDescent="0.2">
      <c r="C56648"/>
      <c r="E56648" s="46"/>
      <c r="F56648" s="44"/>
    </row>
    <row r="56649" spans="3:6" x14ac:dyDescent="0.2">
      <c r="C56649"/>
      <c r="E56649" s="46"/>
      <c r="F56649" s="44"/>
    </row>
    <row r="56650" spans="3:6" x14ac:dyDescent="0.2">
      <c r="C56650"/>
      <c r="E56650" s="46"/>
      <c r="F56650" s="44"/>
    </row>
    <row r="56651" spans="3:6" x14ac:dyDescent="0.2">
      <c r="C56651"/>
      <c r="E56651" s="46"/>
      <c r="F56651" s="44"/>
    </row>
    <row r="56652" spans="3:6" x14ac:dyDescent="0.2">
      <c r="C56652"/>
      <c r="E56652" s="46"/>
      <c r="F56652" s="44"/>
    </row>
    <row r="56653" spans="3:6" x14ac:dyDescent="0.2">
      <c r="C56653"/>
      <c r="E56653" s="46"/>
      <c r="F56653" s="44"/>
    </row>
    <row r="56654" spans="3:6" x14ac:dyDescent="0.2">
      <c r="C56654"/>
      <c r="E56654" s="46"/>
      <c r="F56654" s="44"/>
    </row>
    <row r="56655" spans="3:6" x14ac:dyDescent="0.2">
      <c r="C56655"/>
      <c r="E56655" s="46"/>
      <c r="F56655" s="44"/>
    </row>
    <row r="56656" spans="3:6" x14ac:dyDescent="0.2">
      <c r="C56656"/>
      <c r="E56656" s="46"/>
      <c r="F56656" s="44"/>
    </row>
    <row r="56657" spans="3:6" x14ac:dyDescent="0.2">
      <c r="C56657"/>
      <c r="E56657" s="46"/>
      <c r="F56657" s="44"/>
    </row>
    <row r="56658" spans="3:6" x14ac:dyDescent="0.2">
      <c r="C56658"/>
      <c r="E56658" s="46"/>
      <c r="F56658" s="44"/>
    </row>
    <row r="56659" spans="3:6" x14ac:dyDescent="0.2">
      <c r="C56659"/>
      <c r="E56659" s="46"/>
      <c r="F56659" s="44"/>
    </row>
    <row r="56660" spans="3:6" x14ac:dyDescent="0.2">
      <c r="C56660"/>
      <c r="E56660" s="46"/>
      <c r="F56660" s="44"/>
    </row>
    <row r="56661" spans="3:6" x14ac:dyDescent="0.2">
      <c r="C56661"/>
      <c r="E56661" s="46"/>
      <c r="F56661" s="44"/>
    </row>
    <row r="56662" spans="3:6" x14ac:dyDescent="0.2">
      <c r="C56662"/>
      <c r="E56662" s="46"/>
      <c r="F56662" s="44"/>
    </row>
    <row r="56663" spans="3:6" x14ac:dyDescent="0.2">
      <c r="C56663"/>
      <c r="E56663" s="46"/>
      <c r="F56663" s="44"/>
    </row>
    <row r="56664" spans="3:6" x14ac:dyDescent="0.2">
      <c r="C56664"/>
      <c r="E56664" s="46"/>
      <c r="F56664" s="44"/>
    </row>
    <row r="56665" spans="3:6" x14ac:dyDescent="0.2">
      <c r="C56665"/>
      <c r="E56665" s="46"/>
      <c r="F56665" s="44"/>
    </row>
    <row r="56666" spans="3:6" x14ac:dyDescent="0.2">
      <c r="C56666"/>
      <c r="E56666" s="46"/>
      <c r="F56666" s="44"/>
    </row>
    <row r="56667" spans="3:6" x14ac:dyDescent="0.2">
      <c r="C56667"/>
      <c r="E56667" s="46"/>
      <c r="F56667" s="44"/>
    </row>
    <row r="56668" spans="3:6" x14ac:dyDescent="0.2">
      <c r="C56668"/>
      <c r="E56668" s="46"/>
      <c r="F56668" s="44"/>
    </row>
    <row r="56669" spans="3:6" x14ac:dyDescent="0.2">
      <c r="C56669"/>
      <c r="E56669" s="46"/>
      <c r="F56669" s="44"/>
    </row>
    <row r="56670" spans="3:6" x14ac:dyDescent="0.2">
      <c r="C56670"/>
      <c r="E56670" s="46"/>
      <c r="F56670" s="44"/>
    </row>
    <row r="56671" spans="3:6" x14ac:dyDescent="0.2">
      <c r="C56671"/>
      <c r="E56671" s="46"/>
      <c r="F56671" s="44"/>
    </row>
    <row r="56672" spans="3:6" x14ac:dyDescent="0.2">
      <c r="C56672"/>
      <c r="E56672" s="46"/>
      <c r="F56672" s="44"/>
    </row>
    <row r="56673" spans="3:6" x14ac:dyDescent="0.2">
      <c r="C56673"/>
      <c r="E56673" s="46"/>
      <c r="F56673" s="44"/>
    </row>
    <row r="56674" spans="3:6" x14ac:dyDescent="0.2">
      <c r="C56674"/>
      <c r="E56674" s="46"/>
      <c r="F56674" s="44"/>
    </row>
    <row r="56675" spans="3:6" x14ac:dyDescent="0.2">
      <c r="C56675"/>
      <c r="E56675" s="46"/>
      <c r="F56675" s="44"/>
    </row>
    <row r="56676" spans="3:6" x14ac:dyDescent="0.2">
      <c r="C56676"/>
      <c r="E56676" s="46"/>
      <c r="F56676" s="44"/>
    </row>
    <row r="56677" spans="3:6" x14ac:dyDescent="0.2">
      <c r="C56677"/>
      <c r="E56677" s="46"/>
      <c r="F56677" s="44"/>
    </row>
    <row r="56678" spans="3:6" x14ac:dyDescent="0.2">
      <c r="C56678"/>
      <c r="E56678" s="46"/>
      <c r="F56678" s="44"/>
    </row>
    <row r="56679" spans="3:6" x14ac:dyDescent="0.2">
      <c r="C56679"/>
      <c r="E56679" s="46"/>
      <c r="F56679" s="44"/>
    </row>
    <row r="56680" spans="3:6" x14ac:dyDescent="0.2">
      <c r="C56680"/>
      <c r="E56680" s="46"/>
      <c r="F56680" s="44"/>
    </row>
    <row r="56681" spans="3:6" x14ac:dyDescent="0.2">
      <c r="C56681"/>
      <c r="E56681" s="46"/>
      <c r="F56681" s="44"/>
    </row>
    <row r="56682" spans="3:6" x14ac:dyDescent="0.2">
      <c r="C56682"/>
      <c r="E56682" s="46"/>
      <c r="F56682" s="44"/>
    </row>
    <row r="56683" spans="3:6" x14ac:dyDescent="0.2">
      <c r="C56683"/>
      <c r="E56683" s="46"/>
      <c r="F56683" s="44"/>
    </row>
    <row r="56684" spans="3:6" x14ac:dyDescent="0.2">
      <c r="C56684"/>
      <c r="E56684" s="46"/>
      <c r="F56684" s="44"/>
    </row>
    <row r="56685" spans="3:6" x14ac:dyDescent="0.2">
      <c r="C56685"/>
      <c r="E56685" s="46"/>
      <c r="F56685" s="44"/>
    </row>
    <row r="56686" spans="3:6" x14ac:dyDescent="0.2">
      <c r="C56686"/>
      <c r="E56686" s="46"/>
      <c r="F56686" s="44"/>
    </row>
    <row r="56687" spans="3:6" x14ac:dyDescent="0.2">
      <c r="C56687"/>
      <c r="E56687" s="46"/>
      <c r="F56687" s="44"/>
    </row>
    <row r="56688" spans="3:6" x14ac:dyDescent="0.2">
      <c r="C56688"/>
      <c r="E56688" s="46"/>
      <c r="F56688" s="44"/>
    </row>
    <row r="56689" spans="3:6" x14ac:dyDescent="0.2">
      <c r="C56689"/>
      <c r="E56689" s="46"/>
      <c r="F56689" s="44"/>
    </row>
    <row r="56690" spans="3:6" x14ac:dyDescent="0.2">
      <c r="C56690"/>
      <c r="E56690" s="46"/>
      <c r="F56690" s="44"/>
    </row>
    <row r="56691" spans="3:6" x14ac:dyDescent="0.2">
      <c r="C56691"/>
      <c r="E56691" s="46"/>
      <c r="F56691" s="44"/>
    </row>
    <row r="56692" spans="3:6" x14ac:dyDescent="0.2">
      <c r="C56692"/>
      <c r="E56692" s="46"/>
      <c r="F56692" s="44"/>
    </row>
    <row r="56693" spans="3:6" x14ac:dyDescent="0.2">
      <c r="C56693"/>
      <c r="E56693" s="46"/>
      <c r="F56693" s="44"/>
    </row>
    <row r="56694" spans="3:6" x14ac:dyDescent="0.2">
      <c r="C56694"/>
      <c r="E56694" s="46"/>
      <c r="F56694" s="44"/>
    </row>
    <row r="56695" spans="3:6" x14ac:dyDescent="0.2">
      <c r="C56695"/>
      <c r="E56695" s="46"/>
      <c r="F56695" s="44"/>
    </row>
    <row r="56696" spans="3:6" x14ac:dyDescent="0.2">
      <c r="C56696"/>
      <c r="E56696" s="46"/>
      <c r="F56696" s="44"/>
    </row>
    <row r="56697" spans="3:6" x14ac:dyDescent="0.2">
      <c r="C56697"/>
      <c r="E56697" s="46"/>
      <c r="F56697" s="44"/>
    </row>
    <row r="56698" spans="3:6" x14ac:dyDescent="0.2">
      <c r="C56698"/>
      <c r="E56698" s="46"/>
      <c r="F56698" s="44"/>
    </row>
    <row r="56699" spans="3:6" x14ac:dyDescent="0.2">
      <c r="C56699"/>
      <c r="E56699" s="46"/>
      <c r="F56699" s="44"/>
    </row>
    <row r="56700" spans="3:6" x14ac:dyDescent="0.2">
      <c r="C56700"/>
      <c r="E56700" s="46"/>
      <c r="F56700" s="44"/>
    </row>
    <row r="56701" spans="3:6" x14ac:dyDescent="0.2">
      <c r="C56701"/>
      <c r="E56701" s="46"/>
      <c r="F56701" s="44"/>
    </row>
    <row r="56702" spans="3:6" x14ac:dyDescent="0.2">
      <c r="C56702"/>
      <c r="E56702" s="46"/>
      <c r="F56702" s="44"/>
    </row>
    <row r="56703" spans="3:6" x14ac:dyDescent="0.2">
      <c r="C56703"/>
      <c r="E56703" s="46"/>
      <c r="F56703" s="44"/>
    </row>
    <row r="56704" spans="3:6" x14ac:dyDescent="0.2">
      <c r="C56704"/>
      <c r="E56704" s="46"/>
      <c r="F56704" s="44"/>
    </row>
    <row r="56705" spans="3:6" x14ac:dyDescent="0.2">
      <c r="C56705"/>
      <c r="E56705" s="46"/>
      <c r="F56705" s="44"/>
    </row>
    <row r="56706" spans="3:6" x14ac:dyDescent="0.2">
      <c r="C56706"/>
      <c r="E56706" s="46"/>
      <c r="F56706" s="44"/>
    </row>
    <row r="56707" spans="3:6" x14ac:dyDescent="0.2">
      <c r="C56707"/>
      <c r="E56707" s="46"/>
      <c r="F56707" s="44"/>
    </row>
    <row r="56708" spans="3:6" x14ac:dyDescent="0.2">
      <c r="C56708"/>
      <c r="E56708" s="46"/>
      <c r="F56708" s="44"/>
    </row>
    <row r="56709" spans="3:6" x14ac:dyDescent="0.2">
      <c r="C56709"/>
      <c r="E56709" s="46"/>
      <c r="F56709" s="44"/>
    </row>
    <row r="56710" spans="3:6" x14ac:dyDescent="0.2">
      <c r="C56710"/>
      <c r="E56710" s="46"/>
      <c r="F56710" s="44"/>
    </row>
    <row r="56711" spans="3:6" x14ac:dyDescent="0.2">
      <c r="C56711"/>
      <c r="E56711" s="46"/>
      <c r="F56711" s="44"/>
    </row>
    <row r="56712" spans="3:6" x14ac:dyDescent="0.2">
      <c r="C56712"/>
      <c r="E56712" s="46"/>
      <c r="F56712" s="44"/>
    </row>
    <row r="56713" spans="3:6" x14ac:dyDescent="0.2">
      <c r="C56713"/>
      <c r="E56713" s="46"/>
      <c r="F56713" s="44"/>
    </row>
    <row r="56714" spans="3:6" x14ac:dyDescent="0.2">
      <c r="C56714"/>
      <c r="E56714" s="46"/>
      <c r="F56714" s="44"/>
    </row>
    <row r="56715" spans="3:6" x14ac:dyDescent="0.2">
      <c r="C56715"/>
      <c r="E56715" s="46"/>
      <c r="F56715" s="44"/>
    </row>
    <row r="56716" spans="3:6" x14ac:dyDescent="0.2">
      <c r="C56716"/>
      <c r="E56716" s="46"/>
      <c r="F56716" s="44"/>
    </row>
    <row r="56717" spans="3:6" x14ac:dyDescent="0.2">
      <c r="C56717"/>
      <c r="E56717" s="46"/>
      <c r="F56717" s="44"/>
    </row>
    <row r="56718" spans="3:6" x14ac:dyDescent="0.2">
      <c r="C56718"/>
      <c r="E56718" s="46"/>
      <c r="F56718" s="44"/>
    </row>
    <row r="56719" spans="3:6" x14ac:dyDescent="0.2">
      <c r="C56719"/>
      <c r="E56719" s="46"/>
      <c r="F56719" s="44"/>
    </row>
    <row r="56720" spans="3:6" x14ac:dyDescent="0.2">
      <c r="C56720"/>
      <c r="E56720" s="46"/>
      <c r="F56720" s="44"/>
    </row>
    <row r="56721" spans="3:6" x14ac:dyDescent="0.2">
      <c r="C56721"/>
      <c r="E56721" s="46"/>
      <c r="F56721" s="44"/>
    </row>
    <row r="56722" spans="3:6" x14ac:dyDescent="0.2">
      <c r="C56722"/>
      <c r="E56722" s="46"/>
      <c r="F56722" s="44"/>
    </row>
    <row r="56723" spans="3:6" x14ac:dyDescent="0.2">
      <c r="C56723"/>
      <c r="E56723" s="46"/>
      <c r="F56723" s="44"/>
    </row>
    <row r="56724" spans="3:6" x14ac:dyDescent="0.2">
      <c r="C56724"/>
      <c r="E56724" s="46"/>
      <c r="F56724" s="44"/>
    </row>
    <row r="56725" spans="3:6" x14ac:dyDescent="0.2">
      <c r="C56725"/>
      <c r="E56725" s="46"/>
      <c r="F56725" s="44"/>
    </row>
    <row r="56726" spans="3:6" x14ac:dyDescent="0.2">
      <c r="C56726"/>
      <c r="E56726" s="46"/>
      <c r="F56726" s="44"/>
    </row>
    <row r="56727" spans="3:6" x14ac:dyDescent="0.2">
      <c r="C56727"/>
      <c r="E56727" s="46"/>
      <c r="F56727" s="44"/>
    </row>
    <row r="56728" spans="3:6" x14ac:dyDescent="0.2">
      <c r="C56728"/>
      <c r="E56728" s="46"/>
      <c r="F56728" s="44"/>
    </row>
    <row r="56729" spans="3:6" x14ac:dyDescent="0.2">
      <c r="C56729"/>
      <c r="E56729" s="46"/>
      <c r="F56729" s="44"/>
    </row>
    <row r="56730" spans="3:6" x14ac:dyDescent="0.2">
      <c r="C56730"/>
      <c r="E56730" s="46"/>
      <c r="F56730" s="44"/>
    </row>
    <row r="56731" spans="3:6" x14ac:dyDescent="0.2">
      <c r="C56731"/>
      <c r="E56731" s="46"/>
      <c r="F56731" s="44"/>
    </row>
    <row r="56732" spans="3:6" x14ac:dyDescent="0.2">
      <c r="C56732"/>
      <c r="E56732" s="46"/>
      <c r="F56732" s="44"/>
    </row>
    <row r="56733" spans="3:6" x14ac:dyDescent="0.2">
      <c r="C56733"/>
      <c r="E56733" s="46"/>
      <c r="F56733" s="44"/>
    </row>
    <row r="56734" spans="3:6" x14ac:dyDescent="0.2">
      <c r="C56734"/>
      <c r="E56734" s="46"/>
      <c r="F56734" s="44"/>
    </row>
    <row r="56735" spans="3:6" x14ac:dyDescent="0.2">
      <c r="C56735"/>
      <c r="E56735" s="46"/>
      <c r="F56735" s="44"/>
    </row>
    <row r="56736" spans="3:6" x14ac:dyDescent="0.2">
      <c r="C56736"/>
      <c r="E56736" s="46"/>
      <c r="F56736" s="44"/>
    </row>
    <row r="56737" spans="3:6" x14ac:dyDescent="0.2">
      <c r="C56737"/>
      <c r="E56737" s="46"/>
      <c r="F56737" s="44"/>
    </row>
    <row r="56738" spans="3:6" x14ac:dyDescent="0.2">
      <c r="C56738"/>
      <c r="E56738" s="46"/>
      <c r="F56738" s="44"/>
    </row>
    <row r="56739" spans="3:6" x14ac:dyDescent="0.2">
      <c r="C56739"/>
      <c r="E56739" s="46"/>
      <c r="F56739" s="44"/>
    </row>
    <row r="56740" spans="3:6" x14ac:dyDescent="0.2">
      <c r="C56740"/>
      <c r="E56740" s="46"/>
      <c r="F56740" s="44"/>
    </row>
    <row r="56741" spans="3:6" x14ac:dyDescent="0.2">
      <c r="C56741"/>
      <c r="E56741" s="46"/>
      <c r="F56741" s="44"/>
    </row>
    <row r="56742" spans="3:6" x14ac:dyDescent="0.2">
      <c r="C56742"/>
      <c r="E56742" s="46"/>
      <c r="F56742" s="44"/>
    </row>
    <row r="56743" spans="3:6" x14ac:dyDescent="0.2">
      <c r="C56743"/>
      <c r="E56743" s="46"/>
      <c r="F56743" s="44"/>
    </row>
    <row r="56744" spans="3:6" x14ac:dyDescent="0.2">
      <c r="C56744"/>
      <c r="E56744" s="46"/>
      <c r="F56744" s="44"/>
    </row>
    <row r="56745" spans="3:6" x14ac:dyDescent="0.2">
      <c r="C56745"/>
      <c r="E56745" s="46"/>
      <c r="F56745" s="44"/>
    </row>
    <row r="56746" spans="3:6" x14ac:dyDescent="0.2">
      <c r="C56746"/>
      <c r="E56746" s="46"/>
      <c r="F56746" s="44"/>
    </row>
    <row r="56747" spans="3:6" x14ac:dyDescent="0.2">
      <c r="C56747"/>
      <c r="E56747" s="46"/>
      <c r="F56747" s="44"/>
    </row>
    <row r="56748" spans="3:6" x14ac:dyDescent="0.2">
      <c r="C56748"/>
      <c r="E56748" s="46"/>
      <c r="F56748" s="44"/>
    </row>
    <row r="56749" spans="3:6" x14ac:dyDescent="0.2">
      <c r="C56749"/>
      <c r="E56749" s="46"/>
      <c r="F56749" s="44"/>
    </row>
    <row r="56750" spans="3:6" x14ac:dyDescent="0.2">
      <c r="C56750"/>
      <c r="E56750" s="46"/>
      <c r="F56750" s="44"/>
    </row>
    <row r="56751" spans="3:6" x14ac:dyDescent="0.2">
      <c r="C56751"/>
      <c r="E56751" s="46"/>
      <c r="F56751" s="44"/>
    </row>
    <row r="56752" spans="3:6" x14ac:dyDescent="0.2">
      <c r="C56752"/>
      <c r="E56752" s="46"/>
      <c r="F56752" s="44"/>
    </row>
    <row r="56753" spans="3:6" x14ac:dyDescent="0.2">
      <c r="C56753"/>
      <c r="E56753" s="46"/>
      <c r="F56753" s="44"/>
    </row>
    <row r="56754" spans="3:6" x14ac:dyDescent="0.2">
      <c r="C56754"/>
      <c r="E56754" s="46"/>
      <c r="F56754" s="44"/>
    </row>
    <row r="56755" spans="3:6" x14ac:dyDescent="0.2">
      <c r="C56755"/>
      <c r="E56755" s="46"/>
      <c r="F56755" s="44"/>
    </row>
    <row r="56756" spans="3:6" x14ac:dyDescent="0.2">
      <c r="C56756"/>
      <c r="E56756" s="46"/>
      <c r="F56756" s="44"/>
    </row>
    <row r="56757" spans="3:6" x14ac:dyDescent="0.2">
      <c r="C56757"/>
      <c r="E56757" s="46"/>
      <c r="F56757" s="44"/>
    </row>
    <row r="56758" spans="3:6" x14ac:dyDescent="0.2">
      <c r="C56758"/>
      <c r="E56758" s="46"/>
      <c r="F56758" s="44"/>
    </row>
    <row r="56759" spans="3:6" x14ac:dyDescent="0.2">
      <c r="C56759"/>
      <c r="E56759" s="46"/>
      <c r="F56759" s="44"/>
    </row>
    <row r="56760" spans="3:6" x14ac:dyDescent="0.2">
      <c r="C56760"/>
      <c r="E56760" s="46"/>
      <c r="F56760" s="44"/>
    </row>
    <row r="56761" spans="3:6" x14ac:dyDescent="0.2">
      <c r="C56761"/>
      <c r="E56761" s="46"/>
      <c r="F56761" s="44"/>
    </row>
    <row r="56762" spans="3:6" x14ac:dyDescent="0.2">
      <c r="C56762"/>
      <c r="E56762" s="46"/>
      <c r="F56762" s="44"/>
    </row>
    <row r="56763" spans="3:6" x14ac:dyDescent="0.2">
      <c r="C56763"/>
      <c r="E56763" s="46"/>
      <c r="F56763" s="44"/>
    </row>
    <row r="56764" spans="3:6" x14ac:dyDescent="0.2">
      <c r="C56764"/>
      <c r="E56764" s="46"/>
      <c r="F56764" s="44"/>
    </row>
    <row r="56765" spans="3:6" x14ac:dyDescent="0.2">
      <c r="C56765"/>
      <c r="E56765" s="46"/>
      <c r="F56765" s="44"/>
    </row>
    <row r="56766" spans="3:6" x14ac:dyDescent="0.2">
      <c r="C56766"/>
      <c r="E56766" s="46"/>
      <c r="F56766" s="44"/>
    </row>
    <row r="56767" spans="3:6" x14ac:dyDescent="0.2">
      <c r="C56767"/>
      <c r="E56767" s="46"/>
      <c r="F56767" s="44"/>
    </row>
    <row r="56768" spans="3:6" x14ac:dyDescent="0.2">
      <c r="C56768"/>
      <c r="E56768" s="46"/>
      <c r="F56768" s="44"/>
    </row>
    <row r="56769" spans="3:6" x14ac:dyDescent="0.2">
      <c r="C56769"/>
      <c r="E56769" s="46"/>
      <c r="F56769" s="44"/>
    </row>
    <row r="56770" spans="3:6" x14ac:dyDescent="0.2">
      <c r="C56770"/>
      <c r="E56770" s="46"/>
      <c r="F56770" s="44"/>
    </row>
    <row r="56771" spans="3:6" x14ac:dyDescent="0.2">
      <c r="C56771"/>
      <c r="E56771" s="46"/>
      <c r="F56771" s="44"/>
    </row>
    <row r="56772" spans="3:6" x14ac:dyDescent="0.2">
      <c r="C56772"/>
      <c r="E56772" s="46"/>
      <c r="F56772" s="44"/>
    </row>
    <row r="56773" spans="3:6" x14ac:dyDescent="0.2">
      <c r="C56773"/>
      <c r="E56773" s="46"/>
      <c r="F56773" s="44"/>
    </row>
    <row r="56774" spans="3:6" x14ac:dyDescent="0.2">
      <c r="C56774"/>
      <c r="E56774" s="46"/>
      <c r="F56774" s="44"/>
    </row>
    <row r="56775" spans="3:6" x14ac:dyDescent="0.2">
      <c r="C56775"/>
      <c r="E56775" s="46"/>
      <c r="F56775" s="44"/>
    </row>
    <row r="56776" spans="3:6" x14ac:dyDescent="0.2">
      <c r="C56776"/>
      <c r="E56776" s="46"/>
      <c r="F56776" s="44"/>
    </row>
    <row r="56777" spans="3:6" x14ac:dyDescent="0.2">
      <c r="C56777"/>
      <c r="E56777" s="46"/>
      <c r="F56777" s="44"/>
    </row>
    <row r="56778" spans="3:6" x14ac:dyDescent="0.2">
      <c r="C56778"/>
      <c r="E56778" s="46"/>
      <c r="F56778" s="44"/>
    </row>
    <row r="56779" spans="3:6" x14ac:dyDescent="0.2">
      <c r="C56779"/>
      <c r="E56779" s="46"/>
      <c r="F56779" s="44"/>
    </row>
    <row r="56780" spans="3:6" x14ac:dyDescent="0.2">
      <c r="C56780"/>
      <c r="E56780" s="46"/>
      <c r="F56780" s="44"/>
    </row>
    <row r="56781" spans="3:6" x14ac:dyDescent="0.2">
      <c r="C56781"/>
      <c r="E56781" s="46"/>
      <c r="F56781" s="44"/>
    </row>
    <row r="56782" spans="3:6" x14ac:dyDescent="0.2">
      <c r="C56782"/>
      <c r="E56782" s="46"/>
      <c r="F56782" s="44"/>
    </row>
    <row r="56783" spans="3:6" x14ac:dyDescent="0.2">
      <c r="C56783"/>
      <c r="E56783" s="46"/>
      <c r="F56783" s="44"/>
    </row>
    <row r="56784" spans="3:6" x14ac:dyDescent="0.2">
      <c r="C56784"/>
      <c r="E56784" s="46"/>
      <c r="F56784" s="44"/>
    </row>
    <row r="56785" spans="3:6" x14ac:dyDescent="0.2">
      <c r="C56785"/>
      <c r="E56785" s="46"/>
      <c r="F56785" s="44"/>
    </row>
    <row r="56786" spans="3:6" x14ac:dyDescent="0.2">
      <c r="C56786"/>
      <c r="E56786" s="46"/>
      <c r="F56786" s="44"/>
    </row>
    <row r="56787" spans="3:6" x14ac:dyDescent="0.2">
      <c r="C56787"/>
      <c r="E56787" s="46"/>
      <c r="F56787" s="44"/>
    </row>
    <row r="56788" spans="3:6" x14ac:dyDescent="0.2">
      <c r="C56788"/>
      <c r="E56788" s="46"/>
      <c r="F56788" s="44"/>
    </row>
    <row r="56789" spans="3:6" x14ac:dyDescent="0.2">
      <c r="C56789"/>
      <c r="E56789" s="46"/>
      <c r="F56789" s="44"/>
    </row>
    <row r="56790" spans="3:6" x14ac:dyDescent="0.2">
      <c r="C56790"/>
      <c r="E56790" s="46"/>
      <c r="F56790" s="44"/>
    </row>
    <row r="56791" spans="3:6" x14ac:dyDescent="0.2">
      <c r="C56791"/>
      <c r="E56791" s="46"/>
      <c r="F56791" s="44"/>
    </row>
    <row r="56792" spans="3:6" x14ac:dyDescent="0.2">
      <c r="C56792"/>
      <c r="E56792" s="46"/>
      <c r="F56792" s="44"/>
    </row>
    <row r="56793" spans="3:6" x14ac:dyDescent="0.2">
      <c r="C56793"/>
      <c r="E56793" s="46"/>
      <c r="F56793" s="44"/>
    </row>
    <row r="56794" spans="3:6" x14ac:dyDescent="0.2">
      <c r="C56794"/>
      <c r="E56794" s="46"/>
      <c r="F56794" s="44"/>
    </row>
    <row r="56795" spans="3:6" x14ac:dyDescent="0.2">
      <c r="C56795"/>
      <c r="E56795" s="46"/>
      <c r="F56795" s="44"/>
    </row>
    <row r="56796" spans="3:6" x14ac:dyDescent="0.2">
      <c r="C56796"/>
      <c r="E56796" s="46"/>
      <c r="F56796" s="44"/>
    </row>
    <row r="56797" spans="3:6" x14ac:dyDescent="0.2">
      <c r="C56797"/>
      <c r="E56797" s="46"/>
      <c r="F56797" s="44"/>
    </row>
    <row r="56798" spans="3:6" x14ac:dyDescent="0.2">
      <c r="C56798"/>
      <c r="E56798" s="46"/>
      <c r="F56798" s="44"/>
    </row>
    <row r="56799" spans="3:6" x14ac:dyDescent="0.2">
      <c r="C56799"/>
      <c r="E56799" s="46"/>
      <c r="F56799" s="44"/>
    </row>
    <row r="56800" spans="3:6" x14ac:dyDescent="0.2">
      <c r="C56800"/>
      <c r="E56800" s="46"/>
      <c r="F56800" s="44"/>
    </row>
    <row r="56801" spans="3:6" x14ac:dyDescent="0.2">
      <c r="C56801"/>
      <c r="E56801" s="46"/>
      <c r="F56801" s="44"/>
    </row>
    <row r="56802" spans="3:6" x14ac:dyDescent="0.2">
      <c r="C56802"/>
      <c r="E56802" s="46"/>
      <c r="F56802" s="44"/>
    </row>
    <row r="56803" spans="3:6" x14ac:dyDescent="0.2">
      <c r="C56803"/>
      <c r="E56803" s="46"/>
      <c r="F56803" s="44"/>
    </row>
    <row r="56804" spans="3:6" x14ac:dyDescent="0.2">
      <c r="C56804"/>
      <c r="E56804" s="46"/>
      <c r="F56804" s="44"/>
    </row>
    <row r="56805" spans="3:6" x14ac:dyDescent="0.2">
      <c r="C56805"/>
      <c r="E56805" s="46"/>
      <c r="F56805" s="44"/>
    </row>
    <row r="56806" spans="3:6" x14ac:dyDescent="0.2">
      <c r="C56806"/>
      <c r="E56806" s="46"/>
      <c r="F56806" s="44"/>
    </row>
    <row r="56807" spans="3:6" x14ac:dyDescent="0.2">
      <c r="C56807"/>
      <c r="E56807" s="46"/>
      <c r="F56807" s="44"/>
    </row>
    <row r="56808" spans="3:6" x14ac:dyDescent="0.2">
      <c r="C56808"/>
      <c r="E56808" s="46"/>
      <c r="F56808" s="44"/>
    </row>
    <row r="56809" spans="3:6" x14ac:dyDescent="0.2">
      <c r="C56809"/>
      <c r="E56809" s="46"/>
      <c r="F56809" s="44"/>
    </row>
    <row r="56810" spans="3:6" x14ac:dyDescent="0.2">
      <c r="C56810"/>
      <c r="E56810" s="46"/>
      <c r="F56810" s="44"/>
    </row>
    <row r="56811" spans="3:6" x14ac:dyDescent="0.2">
      <c r="C56811"/>
      <c r="E56811" s="46"/>
      <c r="F56811" s="44"/>
    </row>
    <row r="56812" spans="3:6" x14ac:dyDescent="0.2">
      <c r="C56812"/>
      <c r="E56812" s="46"/>
      <c r="F56812" s="44"/>
    </row>
    <row r="56813" spans="3:6" x14ac:dyDescent="0.2">
      <c r="C56813"/>
      <c r="E56813" s="46"/>
      <c r="F56813" s="44"/>
    </row>
    <row r="56814" spans="3:6" x14ac:dyDescent="0.2">
      <c r="C56814"/>
      <c r="E56814" s="46"/>
      <c r="F56814" s="44"/>
    </row>
    <row r="56815" spans="3:6" x14ac:dyDescent="0.2">
      <c r="C56815"/>
      <c r="E56815" s="46"/>
      <c r="F56815" s="44"/>
    </row>
    <row r="56816" spans="3:6" x14ac:dyDescent="0.2">
      <c r="C56816"/>
      <c r="E56816" s="46"/>
      <c r="F56816" s="44"/>
    </row>
    <row r="56817" spans="3:6" x14ac:dyDescent="0.2">
      <c r="C56817"/>
      <c r="E56817" s="46"/>
      <c r="F56817" s="44"/>
    </row>
    <row r="56818" spans="3:6" x14ac:dyDescent="0.2">
      <c r="C56818"/>
      <c r="E56818" s="46"/>
      <c r="F56818" s="44"/>
    </row>
    <row r="56819" spans="3:6" x14ac:dyDescent="0.2">
      <c r="C56819"/>
      <c r="E56819" s="46"/>
      <c r="F56819" s="44"/>
    </row>
    <row r="56820" spans="3:6" x14ac:dyDescent="0.2">
      <c r="C56820"/>
      <c r="E56820" s="46"/>
      <c r="F56820" s="44"/>
    </row>
    <row r="56821" spans="3:6" x14ac:dyDescent="0.2">
      <c r="C56821"/>
      <c r="E56821" s="46"/>
      <c r="F56821" s="44"/>
    </row>
    <row r="56822" spans="3:6" x14ac:dyDescent="0.2">
      <c r="C56822"/>
      <c r="E56822" s="46"/>
      <c r="F56822" s="44"/>
    </row>
    <row r="56823" spans="3:6" x14ac:dyDescent="0.2">
      <c r="C56823"/>
      <c r="E56823" s="46"/>
      <c r="F56823" s="44"/>
    </row>
    <row r="56824" spans="3:6" x14ac:dyDescent="0.2">
      <c r="C56824"/>
      <c r="E56824" s="46"/>
      <c r="F56824" s="44"/>
    </row>
    <row r="56825" spans="3:6" x14ac:dyDescent="0.2">
      <c r="C56825"/>
      <c r="E56825" s="46"/>
      <c r="F56825" s="44"/>
    </row>
    <row r="56826" spans="3:6" x14ac:dyDescent="0.2">
      <c r="C56826"/>
      <c r="E56826" s="46"/>
      <c r="F56826" s="44"/>
    </row>
    <row r="56827" spans="3:6" x14ac:dyDescent="0.2">
      <c r="C56827"/>
      <c r="E56827" s="46"/>
      <c r="F56827" s="44"/>
    </row>
    <row r="56828" spans="3:6" x14ac:dyDescent="0.2">
      <c r="C56828"/>
      <c r="E56828" s="46"/>
      <c r="F56828" s="44"/>
    </row>
    <row r="56829" spans="3:6" x14ac:dyDescent="0.2">
      <c r="C56829"/>
      <c r="E56829" s="46"/>
      <c r="F56829" s="44"/>
    </row>
    <row r="56830" spans="3:6" x14ac:dyDescent="0.2">
      <c r="C56830"/>
      <c r="E56830" s="46"/>
      <c r="F56830" s="44"/>
    </row>
    <row r="56831" spans="3:6" x14ac:dyDescent="0.2">
      <c r="C56831"/>
      <c r="E56831" s="46"/>
      <c r="F56831" s="44"/>
    </row>
    <row r="56832" spans="3:6" x14ac:dyDescent="0.2">
      <c r="C56832"/>
      <c r="E56832" s="46"/>
      <c r="F56832" s="44"/>
    </row>
    <row r="56833" spans="3:6" x14ac:dyDescent="0.2">
      <c r="C56833"/>
      <c r="E56833" s="46"/>
      <c r="F56833" s="44"/>
    </row>
    <row r="56834" spans="3:6" x14ac:dyDescent="0.2">
      <c r="C56834"/>
      <c r="E56834" s="46"/>
      <c r="F56834" s="44"/>
    </row>
    <row r="56835" spans="3:6" x14ac:dyDescent="0.2">
      <c r="C56835"/>
      <c r="E56835" s="46"/>
      <c r="F56835" s="44"/>
    </row>
    <row r="56836" spans="3:6" x14ac:dyDescent="0.2">
      <c r="C56836"/>
      <c r="E56836" s="46"/>
      <c r="F56836" s="44"/>
    </row>
    <row r="56837" spans="3:6" x14ac:dyDescent="0.2">
      <c r="C56837"/>
      <c r="E56837" s="46"/>
      <c r="F56837" s="44"/>
    </row>
    <row r="56838" spans="3:6" x14ac:dyDescent="0.2">
      <c r="C56838"/>
      <c r="E56838" s="46"/>
      <c r="F56838" s="44"/>
    </row>
    <row r="56839" spans="3:6" x14ac:dyDescent="0.2">
      <c r="C56839"/>
      <c r="E56839" s="46"/>
      <c r="F56839" s="44"/>
    </row>
    <row r="56840" spans="3:6" x14ac:dyDescent="0.2">
      <c r="C56840"/>
      <c r="E56840" s="46"/>
      <c r="F56840" s="44"/>
    </row>
    <row r="56841" spans="3:6" x14ac:dyDescent="0.2">
      <c r="C56841"/>
      <c r="E56841" s="46"/>
      <c r="F56841" s="44"/>
    </row>
    <row r="56842" spans="3:6" x14ac:dyDescent="0.2">
      <c r="C56842"/>
      <c r="E56842" s="46"/>
      <c r="F56842" s="44"/>
    </row>
    <row r="56843" spans="3:6" x14ac:dyDescent="0.2">
      <c r="C56843"/>
      <c r="E56843" s="46"/>
      <c r="F56843" s="44"/>
    </row>
    <row r="56844" spans="3:6" x14ac:dyDescent="0.2">
      <c r="C56844"/>
      <c r="E56844" s="46"/>
      <c r="F56844" s="44"/>
    </row>
    <row r="56845" spans="3:6" x14ac:dyDescent="0.2">
      <c r="C56845"/>
      <c r="E56845" s="46"/>
      <c r="F56845" s="44"/>
    </row>
    <row r="56846" spans="3:6" x14ac:dyDescent="0.2">
      <c r="C56846"/>
      <c r="E56846" s="46"/>
      <c r="F56846" s="44"/>
    </row>
    <row r="56847" spans="3:6" x14ac:dyDescent="0.2">
      <c r="C56847"/>
      <c r="E56847" s="46"/>
      <c r="F56847" s="44"/>
    </row>
    <row r="56848" spans="3:6" x14ac:dyDescent="0.2">
      <c r="C56848"/>
      <c r="E56848" s="46"/>
      <c r="F56848" s="44"/>
    </row>
    <row r="56849" spans="3:6" x14ac:dyDescent="0.2">
      <c r="C56849"/>
      <c r="E56849" s="46"/>
      <c r="F56849" s="44"/>
    </row>
    <row r="56850" spans="3:6" x14ac:dyDescent="0.2">
      <c r="C56850"/>
      <c r="E56850" s="46"/>
      <c r="F56850" s="44"/>
    </row>
    <row r="56851" spans="3:6" x14ac:dyDescent="0.2">
      <c r="C56851"/>
      <c r="E56851" s="46"/>
      <c r="F56851" s="44"/>
    </row>
    <row r="56852" spans="3:6" x14ac:dyDescent="0.2">
      <c r="C56852"/>
      <c r="E56852" s="46"/>
      <c r="F56852" s="44"/>
    </row>
    <row r="56853" spans="3:6" x14ac:dyDescent="0.2">
      <c r="C56853"/>
      <c r="E56853" s="46"/>
      <c r="F56853" s="44"/>
    </row>
    <row r="56854" spans="3:6" x14ac:dyDescent="0.2">
      <c r="C56854"/>
      <c r="E56854" s="46"/>
      <c r="F56854" s="44"/>
    </row>
    <row r="56855" spans="3:6" x14ac:dyDescent="0.2">
      <c r="C56855"/>
      <c r="E56855" s="46"/>
      <c r="F56855" s="44"/>
    </row>
    <row r="56856" spans="3:6" x14ac:dyDescent="0.2">
      <c r="C56856"/>
      <c r="E56856" s="46"/>
      <c r="F56856" s="44"/>
    </row>
    <row r="56857" spans="3:6" x14ac:dyDescent="0.2">
      <c r="C56857"/>
      <c r="E56857" s="46"/>
      <c r="F56857" s="44"/>
    </row>
    <row r="56858" spans="3:6" x14ac:dyDescent="0.2">
      <c r="C56858"/>
      <c r="E56858" s="46"/>
      <c r="F56858" s="44"/>
    </row>
    <row r="56859" spans="3:6" x14ac:dyDescent="0.2">
      <c r="C56859"/>
      <c r="E56859" s="46"/>
      <c r="F56859" s="44"/>
    </row>
    <row r="56860" spans="3:6" x14ac:dyDescent="0.2">
      <c r="C56860"/>
      <c r="E56860" s="46"/>
      <c r="F56860" s="44"/>
    </row>
    <row r="56861" spans="3:6" x14ac:dyDescent="0.2">
      <c r="C56861"/>
      <c r="E56861" s="46"/>
      <c r="F56861" s="44"/>
    </row>
    <row r="56862" spans="3:6" x14ac:dyDescent="0.2">
      <c r="C56862"/>
      <c r="E56862" s="46"/>
      <c r="F56862" s="44"/>
    </row>
    <row r="56863" spans="3:6" x14ac:dyDescent="0.2">
      <c r="C56863"/>
      <c r="E56863" s="46"/>
      <c r="F56863" s="44"/>
    </row>
    <row r="56864" spans="3:6" x14ac:dyDescent="0.2">
      <c r="C56864"/>
      <c r="E56864" s="46"/>
      <c r="F56864" s="44"/>
    </row>
    <row r="56865" spans="3:6" x14ac:dyDescent="0.2">
      <c r="C56865"/>
      <c r="E56865" s="46"/>
      <c r="F56865" s="44"/>
    </row>
    <row r="56866" spans="3:6" x14ac:dyDescent="0.2">
      <c r="C56866"/>
      <c r="E56866" s="46"/>
      <c r="F56866" s="44"/>
    </row>
    <row r="56867" spans="3:6" x14ac:dyDescent="0.2">
      <c r="C56867"/>
      <c r="E56867" s="46"/>
      <c r="F56867" s="44"/>
    </row>
    <row r="56868" spans="3:6" x14ac:dyDescent="0.2">
      <c r="C56868"/>
      <c r="E56868" s="46"/>
      <c r="F56868" s="44"/>
    </row>
    <row r="56869" spans="3:6" x14ac:dyDescent="0.2">
      <c r="C56869"/>
      <c r="E56869" s="46"/>
      <c r="F56869" s="44"/>
    </row>
    <row r="56870" spans="3:6" x14ac:dyDescent="0.2">
      <c r="C56870"/>
      <c r="E56870" s="46"/>
      <c r="F56870" s="44"/>
    </row>
    <row r="56871" spans="3:6" x14ac:dyDescent="0.2">
      <c r="C56871"/>
      <c r="E56871" s="46"/>
      <c r="F56871" s="44"/>
    </row>
    <row r="56872" spans="3:6" x14ac:dyDescent="0.2">
      <c r="C56872"/>
      <c r="E56872" s="46"/>
      <c r="F56872" s="44"/>
    </row>
    <row r="56873" spans="3:6" x14ac:dyDescent="0.2">
      <c r="C56873"/>
      <c r="E56873" s="46"/>
      <c r="F56873" s="44"/>
    </row>
    <row r="56874" spans="3:6" x14ac:dyDescent="0.2">
      <c r="C56874"/>
      <c r="E56874" s="46"/>
      <c r="F56874" s="44"/>
    </row>
    <row r="56875" spans="3:6" x14ac:dyDescent="0.2">
      <c r="C56875"/>
      <c r="E56875" s="46"/>
      <c r="F56875" s="44"/>
    </row>
    <row r="56876" spans="3:6" x14ac:dyDescent="0.2">
      <c r="C56876"/>
      <c r="E56876" s="46"/>
      <c r="F56876" s="44"/>
    </row>
    <row r="56877" spans="3:6" x14ac:dyDescent="0.2">
      <c r="C56877"/>
      <c r="E56877" s="46"/>
      <c r="F56877" s="44"/>
    </row>
    <row r="56878" spans="3:6" x14ac:dyDescent="0.2">
      <c r="C56878"/>
      <c r="E56878" s="46"/>
      <c r="F56878" s="44"/>
    </row>
    <row r="56879" spans="3:6" x14ac:dyDescent="0.2">
      <c r="C56879"/>
      <c r="E56879" s="46"/>
      <c r="F56879" s="44"/>
    </row>
    <row r="56880" spans="3:6" x14ac:dyDescent="0.2">
      <c r="C56880"/>
      <c r="E56880" s="46"/>
      <c r="F56880" s="44"/>
    </row>
    <row r="56881" spans="3:6" x14ac:dyDescent="0.2">
      <c r="C56881"/>
      <c r="E56881" s="46"/>
      <c r="F56881" s="44"/>
    </row>
    <row r="56882" spans="3:6" x14ac:dyDescent="0.2">
      <c r="C56882"/>
      <c r="E56882" s="46"/>
      <c r="F56882" s="44"/>
    </row>
    <row r="56883" spans="3:6" x14ac:dyDescent="0.2">
      <c r="C56883"/>
      <c r="E56883" s="46"/>
      <c r="F56883" s="44"/>
    </row>
    <row r="56884" spans="3:6" x14ac:dyDescent="0.2">
      <c r="C56884"/>
      <c r="E56884" s="46"/>
      <c r="F56884" s="44"/>
    </row>
    <row r="56885" spans="3:6" x14ac:dyDescent="0.2">
      <c r="C56885"/>
      <c r="E56885" s="46"/>
      <c r="F56885" s="44"/>
    </row>
    <row r="56886" spans="3:6" x14ac:dyDescent="0.2">
      <c r="C56886"/>
      <c r="E56886" s="46"/>
      <c r="F56886" s="44"/>
    </row>
    <row r="56887" spans="3:6" x14ac:dyDescent="0.2">
      <c r="C56887"/>
      <c r="E56887" s="46"/>
      <c r="F56887" s="44"/>
    </row>
    <row r="56888" spans="3:6" x14ac:dyDescent="0.2">
      <c r="C56888"/>
      <c r="E56888" s="46"/>
      <c r="F56888" s="44"/>
    </row>
    <row r="56889" spans="3:6" x14ac:dyDescent="0.2">
      <c r="C56889"/>
      <c r="E56889" s="46"/>
      <c r="F56889" s="44"/>
    </row>
    <row r="56890" spans="3:6" x14ac:dyDescent="0.2">
      <c r="C56890"/>
      <c r="E56890" s="46"/>
      <c r="F56890" s="44"/>
    </row>
    <row r="56891" spans="3:6" x14ac:dyDescent="0.2">
      <c r="C56891"/>
      <c r="E56891" s="46"/>
      <c r="F56891" s="44"/>
    </row>
    <row r="56892" spans="3:6" x14ac:dyDescent="0.2">
      <c r="C56892"/>
      <c r="E56892" s="46"/>
      <c r="F56892" s="44"/>
    </row>
    <row r="56893" spans="3:6" x14ac:dyDescent="0.2">
      <c r="C56893"/>
      <c r="E56893" s="46"/>
      <c r="F56893" s="44"/>
    </row>
    <row r="56894" spans="3:6" x14ac:dyDescent="0.2">
      <c r="C56894"/>
      <c r="E56894" s="46"/>
      <c r="F56894" s="44"/>
    </row>
    <row r="56895" spans="3:6" x14ac:dyDescent="0.2">
      <c r="C56895"/>
      <c r="E56895" s="46"/>
      <c r="F56895" s="44"/>
    </row>
    <row r="56896" spans="3:6" x14ac:dyDescent="0.2">
      <c r="C56896"/>
      <c r="E56896" s="46"/>
      <c r="F56896" s="44"/>
    </row>
    <row r="56897" spans="3:6" x14ac:dyDescent="0.2">
      <c r="C56897"/>
      <c r="E56897" s="46"/>
      <c r="F56897" s="44"/>
    </row>
    <row r="56898" spans="3:6" x14ac:dyDescent="0.2">
      <c r="C56898"/>
      <c r="E56898" s="46"/>
      <c r="F56898" s="44"/>
    </row>
    <row r="56899" spans="3:6" x14ac:dyDescent="0.2">
      <c r="C56899"/>
      <c r="E56899" s="46"/>
      <c r="F56899" s="44"/>
    </row>
    <row r="56900" spans="3:6" x14ac:dyDescent="0.2">
      <c r="C56900"/>
      <c r="E56900" s="46"/>
      <c r="F56900" s="44"/>
    </row>
    <row r="56901" spans="3:6" x14ac:dyDescent="0.2">
      <c r="C56901"/>
      <c r="E56901" s="46"/>
      <c r="F56901" s="44"/>
    </row>
    <row r="56902" spans="3:6" x14ac:dyDescent="0.2">
      <c r="C56902"/>
      <c r="E56902" s="46"/>
      <c r="F56902" s="44"/>
    </row>
    <row r="56903" spans="3:6" x14ac:dyDescent="0.2">
      <c r="C56903"/>
      <c r="E56903" s="46"/>
      <c r="F56903" s="44"/>
    </row>
    <row r="56904" spans="3:6" x14ac:dyDescent="0.2">
      <c r="C56904"/>
      <c r="E56904" s="46"/>
      <c r="F56904" s="44"/>
    </row>
    <row r="56905" spans="3:6" x14ac:dyDescent="0.2">
      <c r="C56905"/>
      <c r="E56905" s="46"/>
      <c r="F56905" s="44"/>
    </row>
    <row r="56906" spans="3:6" x14ac:dyDescent="0.2">
      <c r="C56906"/>
      <c r="E56906" s="46"/>
      <c r="F56906" s="44"/>
    </row>
    <row r="56907" spans="3:6" x14ac:dyDescent="0.2">
      <c r="C56907"/>
      <c r="E56907" s="46"/>
      <c r="F56907" s="44"/>
    </row>
    <row r="56908" spans="3:6" x14ac:dyDescent="0.2">
      <c r="C56908"/>
      <c r="E56908" s="46"/>
      <c r="F56908" s="44"/>
    </row>
    <row r="56909" spans="3:6" x14ac:dyDescent="0.2">
      <c r="C56909"/>
      <c r="E56909" s="46"/>
      <c r="F56909" s="44"/>
    </row>
    <row r="56910" spans="3:6" x14ac:dyDescent="0.2">
      <c r="C56910"/>
      <c r="E56910" s="46"/>
      <c r="F56910" s="44"/>
    </row>
    <row r="56911" spans="3:6" x14ac:dyDescent="0.2">
      <c r="C56911"/>
      <c r="E56911" s="46"/>
      <c r="F56911" s="44"/>
    </row>
    <row r="56912" spans="3:6" x14ac:dyDescent="0.2">
      <c r="C56912"/>
      <c r="E56912" s="46"/>
      <c r="F56912" s="44"/>
    </row>
    <row r="56913" spans="3:6" x14ac:dyDescent="0.2">
      <c r="C56913"/>
      <c r="E56913" s="46"/>
      <c r="F56913" s="44"/>
    </row>
    <row r="56914" spans="3:6" x14ac:dyDescent="0.2">
      <c r="C56914"/>
      <c r="E56914" s="46"/>
      <c r="F56914" s="44"/>
    </row>
    <row r="56915" spans="3:6" x14ac:dyDescent="0.2">
      <c r="C56915"/>
      <c r="E56915" s="46"/>
      <c r="F56915" s="44"/>
    </row>
    <row r="56916" spans="3:6" x14ac:dyDescent="0.2">
      <c r="C56916"/>
      <c r="E56916" s="46"/>
      <c r="F56916" s="44"/>
    </row>
    <row r="56917" spans="3:6" x14ac:dyDescent="0.2">
      <c r="C56917"/>
      <c r="E56917" s="46"/>
      <c r="F56917" s="44"/>
    </row>
    <row r="56918" spans="3:6" x14ac:dyDescent="0.2">
      <c r="C56918"/>
      <c r="E56918" s="46"/>
      <c r="F56918" s="44"/>
    </row>
    <row r="56919" spans="3:6" x14ac:dyDescent="0.2">
      <c r="C56919"/>
      <c r="E56919" s="46"/>
      <c r="F56919" s="44"/>
    </row>
    <row r="56920" spans="3:6" x14ac:dyDescent="0.2">
      <c r="C56920"/>
      <c r="E56920" s="46"/>
      <c r="F56920" s="44"/>
    </row>
    <row r="56921" spans="3:6" x14ac:dyDescent="0.2">
      <c r="C56921"/>
      <c r="E56921" s="46"/>
      <c r="F56921" s="44"/>
    </row>
    <row r="56922" spans="3:6" x14ac:dyDescent="0.2">
      <c r="C56922"/>
      <c r="E56922" s="46"/>
      <c r="F56922" s="44"/>
    </row>
    <row r="56923" spans="3:6" x14ac:dyDescent="0.2">
      <c r="C56923"/>
      <c r="E56923" s="46"/>
      <c r="F56923" s="44"/>
    </row>
    <row r="56924" spans="3:6" x14ac:dyDescent="0.2">
      <c r="C56924"/>
      <c r="E56924" s="46"/>
      <c r="F56924" s="44"/>
    </row>
    <row r="56925" spans="3:6" x14ac:dyDescent="0.2">
      <c r="C56925"/>
      <c r="E56925" s="46"/>
      <c r="F56925" s="44"/>
    </row>
    <row r="56926" spans="3:6" x14ac:dyDescent="0.2">
      <c r="C56926"/>
      <c r="E56926" s="46"/>
      <c r="F56926" s="44"/>
    </row>
    <row r="56927" spans="3:6" x14ac:dyDescent="0.2">
      <c r="C56927"/>
      <c r="E56927" s="46"/>
      <c r="F56927" s="44"/>
    </row>
    <row r="56928" spans="3:6" x14ac:dyDescent="0.2">
      <c r="C56928"/>
      <c r="E56928" s="46"/>
      <c r="F56928" s="44"/>
    </row>
    <row r="56929" spans="3:6" x14ac:dyDescent="0.2">
      <c r="C56929"/>
      <c r="E56929" s="46"/>
      <c r="F56929" s="44"/>
    </row>
    <row r="56930" spans="3:6" x14ac:dyDescent="0.2">
      <c r="C56930"/>
      <c r="E56930" s="46"/>
      <c r="F56930" s="44"/>
    </row>
    <row r="56931" spans="3:6" x14ac:dyDescent="0.2">
      <c r="C56931"/>
      <c r="E56931" s="46"/>
      <c r="F56931" s="44"/>
    </row>
    <row r="56932" spans="3:6" x14ac:dyDescent="0.2">
      <c r="C56932"/>
      <c r="E56932" s="46"/>
      <c r="F56932" s="44"/>
    </row>
    <row r="56933" spans="3:6" x14ac:dyDescent="0.2">
      <c r="C56933"/>
      <c r="E56933" s="46"/>
      <c r="F56933" s="44"/>
    </row>
    <row r="56934" spans="3:6" x14ac:dyDescent="0.2">
      <c r="C56934"/>
      <c r="E56934" s="46"/>
      <c r="F56934" s="44"/>
    </row>
    <row r="56935" spans="3:6" x14ac:dyDescent="0.2">
      <c r="C56935"/>
      <c r="E56935" s="46"/>
      <c r="F56935" s="44"/>
    </row>
    <row r="56936" spans="3:6" x14ac:dyDescent="0.2">
      <c r="C56936"/>
      <c r="E56936" s="46"/>
      <c r="F56936" s="44"/>
    </row>
    <row r="56937" spans="3:6" x14ac:dyDescent="0.2">
      <c r="C56937"/>
      <c r="E56937" s="46"/>
      <c r="F56937" s="44"/>
    </row>
    <row r="56938" spans="3:6" x14ac:dyDescent="0.2">
      <c r="C56938"/>
      <c r="E56938" s="46"/>
      <c r="F56938" s="44"/>
    </row>
    <row r="56939" spans="3:6" x14ac:dyDescent="0.2">
      <c r="C56939"/>
      <c r="E56939" s="46"/>
      <c r="F56939" s="44"/>
    </row>
    <row r="56940" spans="3:6" x14ac:dyDescent="0.2">
      <c r="C56940"/>
      <c r="E56940" s="46"/>
      <c r="F56940" s="44"/>
    </row>
    <row r="56941" spans="3:6" x14ac:dyDescent="0.2">
      <c r="C56941"/>
      <c r="E56941" s="46"/>
      <c r="F56941" s="44"/>
    </row>
    <row r="56942" spans="3:6" x14ac:dyDescent="0.2">
      <c r="C56942"/>
      <c r="E56942" s="46"/>
      <c r="F56942" s="44"/>
    </row>
    <row r="56943" spans="3:6" x14ac:dyDescent="0.2">
      <c r="C56943"/>
      <c r="E56943" s="46"/>
      <c r="F56943" s="44"/>
    </row>
    <row r="56944" spans="3:6" x14ac:dyDescent="0.2">
      <c r="C56944"/>
      <c r="E56944" s="46"/>
      <c r="F56944" s="44"/>
    </row>
    <row r="56945" spans="3:6" x14ac:dyDescent="0.2">
      <c r="C56945"/>
      <c r="E56945" s="46"/>
      <c r="F56945" s="44"/>
    </row>
    <row r="56946" spans="3:6" x14ac:dyDescent="0.2">
      <c r="C56946"/>
      <c r="E56946" s="46"/>
      <c r="F56946" s="44"/>
    </row>
    <row r="56947" spans="3:6" x14ac:dyDescent="0.2">
      <c r="C56947"/>
      <c r="E56947" s="46"/>
      <c r="F56947" s="44"/>
    </row>
    <row r="56948" spans="3:6" x14ac:dyDescent="0.2">
      <c r="C56948"/>
      <c r="E56948" s="46"/>
      <c r="F56948" s="44"/>
    </row>
    <row r="56949" spans="3:6" x14ac:dyDescent="0.2">
      <c r="C56949"/>
      <c r="E56949" s="46"/>
      <c r="F56949" s="44"/>
    </row>
    <row r="56950" spans="3:6" x14ac:dyDescent="0.2">
      <c r="C56950"/>
      <c r="E56950" s="46"/>
      <c r="F56950" s="44"/>
    </row>
    <row r="56951" spans="3:6" x14ac:dyDescent="0.2">
      <c r="C56951"/>
      <c r="E56951" s="46"/>
      <c r="F56951" s="44"/>
    </row>
    <row r="56952" spans="3:6" x14ac:dyDescent="0.2">
      <c r="C56952"/>
      <c r="E56952" s="46"/>
      <c r="F56952" s="44"/>
    </row>
    <row r="56953" spans="3:6" x14ac:dyDescent="0.2">
      <c r="C56953"/>
      <c r="E56953" s="46"/>
      <c r="F56953" s="44"/>
    </row>
    <row r="56954" spans="3:6" x14ac:dyDescent="0.2">
      <c r="C56954"/>
      <c r="E56954" s="46"/>
      <c r="F56954" s="44"/>
    </row>
    <row r="56955" spans="3:6" x14ac:dyDescent="0.2">
      <c r="C56955"/>
      <c r="E56955" s="46"/>
      <c r="F56955" s="44"/>
    </row>
    <row r="56956" spans="3:6" x14ac:dyDescent="0.2">
      <c r="C56956"/>
      <c r="E56956" s="46"/>
      <c r="F56956" s="44"/>
    </row>
    <row r="56957" spans="3:6" x14ac:dyDescent="0.2">
      <c r="C56957"/>
      <c r="E56957" s="46"/>
      <c r="F56957" s="44"/>
    </row>
    <row r="56958" spans="3:6" x14ac:dyDescent="0.2">
      <c r="C56958"/>
      <c r="E56958" s="46"/>
      <c r="F56958" s="44"/>
    </row>
    <row r="56959" spans="3:6" x14ac:dyDescent="0.2">
      <c r="C56959"/>
      <c r="E56959" s="46"/>
      <c r="F56959" s="44"/>
    </row>
    <row r="56960" spans="3:6" x14ac:dyDescent="0.2">
      <c r="C56960"/>
      <c r="E56960" s="46"/>
      <c r="F56960" s="44"/>
    </row>
    <row r="56961" spans="3:6" x14ac:dyDescent="0.2">
      <c r="C56961"/>
      <c r="E56961" s="46"/>
      <c r="F56961" s="44"/>
    </row>
    <row r="56962" spans="3:6" x14ac:dyDescent="0.2">
      <c r="C56962"/>
      <c r="E56962" s="46"/>
      <c r="F56962" s="44"/>
    </row>
    <row r="56963" spans="3:6" x14ac:dyDescent="0.2">
      <c r="C56963"/>
      <c r="E56963" s="46"/>
      <c r="F56963" s="44"/>
    </row>
    <row r="56964" spans="3:6" x14ac:dyDescent="0.2">
      <c r="C56964"/>
      <c r="E56964" s="46"/>
      <c r="F56964" s="44"/>
    </row>
    <row r="56965" spans="3:6" x14ac:dyDescent="0.2">
      <c r="C56965"/>
      <c r="E56965" s="46"/>
      <c r="F56965" s="44"/>
    </row>
    <row r="56966" spans="3:6" x14ac:dyDescent="0.2">
      <c r="C56966"/>
      <c r="E56966" s="46"/>
      <c r="F56966" s="44"/>
    </row>
    <row r="56967" spans="3:6" x14ac:dyDescent="0.2">
      <c r="C56967"/>
      <c r="E56967" s="46"/>
      <c r="F56967" s="44"/>
    </row>
    <row r="56968" spans="3:6" x14ac:dyDescent="0.2">
      <c r="C56968"/>
      <c r="E56968" s="46"/>
      <c r="F56968" s="44"/>
    </row>
    <row r="56969" spans="3:6" x14ac:dyDescent="0.2">
      <c r="C56969"/>
      <c r="E56969" s="46"/>
      <c r="F56969" s="44"/>
    </row>
    <row r="56970" spans="3:6" x14ac:dyDescent="0.2">
      <c r="C56970"/>
      <c r="E56970" s="46"/>
      <c r="F56970" s="44"/>
    </row>
    <row r="56971" spans="3:6" x14ac:dyDescent="0.2">
      <c r="C56971"/>
      <c r="E56971" s="46"/>
      <c r="F56971" s="44"/>
    </row>
    <row r="56972" spans="3:6" x14ac:dyDescent="0.2">
      <c r="C56972"/>
      <c r="E56972" s="46"/>
      <c r="F56972" s="44"/>
    </row>
    <row r="56973" spans="3:6" x14ac:dyDescent="0.2">
      <c r="C56973"/>
      <c r="E56973" s="46"/>
      <c r="F56973" s="44"/>
    </row>
    <row r="56974" spans="3:6" x14ac:dyDescent="0.2">
      <c r="C56974"/>
      <c r="E56974" s="46"/>
      <c r="F56974" s="44"/>
    </row>
    <row r="56975" spans="3:6" x14ac:dyDescent="0.2">
      <c r="C56975"/>
      <c r="E56975" s="46"/>
      <c r="F56975" s="44"/>
    </row>
    <row r="56976" spans="3:6" x14ac:dyDescent="0.2">
      <c r="C56976"/>
      <c r="E56976" s="46"/>
      <c r="F56976" s="44"/>
    </row>
    <row r="56977" spans="3:6" x14ac:dyDescent="0.2">
      <c r="C56977"/>
      <c r="E56977" s="46"/>
      <c r="F56977" s="44"/>
    </row>
    <row r="56978" spans="3:6" x14ac:dyDescent="0.2">
      <c r="C56978"/>
      <c r="E56978" s="46"/>
      <c r="F56978" s="44"/>
    </row>
    <row r="56979" spans="3:6" x14ac:dyDescent="0.2">
      <c r="C56979"/>
      <c r="E56979" s="46"/>
      <c r="F56979" s="44"/>
    </row>
    <row r="56980" spans="3:6" x14ac:dyDescent="0.2">
      <c r="C56980"/>
      <c r="E56980" s="46"/>
      <c r="F56980" s="44"/>
    </row>
    <row r="56981" spans="3:6" x14ac:dyDescent="0.2">
      <c r="C56981"/>
      <c r="E56981" s="46"/>
      <c r="F56981" s="44"/>
    </row>
    <row r="56982" spans="3:6" x14ac:dyDescent="0.2">
      <c r="C56982"/>
      <c r="E56982" s="46"/>
      <c r="F56982" s="44"/>
    </row>
    <row r="56983" spans="3:6" x14ac:dyDescent="0.2">
      <c r="C56983"/>
      <c r="E56983" s="46"/>
      <c r="F56983" s="44"/>
    </row>
    <row r="56984" spans="3:6" x14ac:dyDescent="0.2">
      <c r="C56984"/>
      <c r="E56984" s="46"/>
      <c r="F56984" s="44"/>
    </row>
    <row r="56985" spans="3:6" x14ac:dyDescent="0.2">
      <c r="C56985"/>
      <c r="E56985" s="46"/>
      <c r="F56985" s="44"/>
    </row>
    <row r="56986" spans="3:6" x14ac:dyDescent="0.2">
      <c r="C56986"/>
      <c r="E56986" s="46"/>
      <c r="F56986" s="44"/>
    </row>
    <row r="56987" spans="3:6" x14ac:dyDescent="0.2">
      <c r="C56987"/>
      <c r="E56987" s="46"/>
      <c r="F56987" s="44"/>
    </row>
    <row r="56988" spans="3:6" x14ac:dyDescent="0.2">
      <c r="C56988"/>
      <c r="E56988" s="46"/>
      <c r="F56988" s="44"/>
    </row>
    <row r="56989" spans="3:6" x14ac:dyDescent="0.2">
      <c r="C56989"/>
      <c r="E56989" s="46"/>
      <c r="F56989" s="44"/>
    </row>
    <row r="56990" spans="3:6" x14ac:dyDescent="0.2">
      <c r="C56990"/>
      <c r="E56990" s="46"/>
      <c r="F56990" s="44"/>
    </row>
    <row r="56991" spans="3:6" x14ac:dyDescent="0.2">
      <c r="C56991"/>
      <c r="E56991" s="46"/>
      <c r="F56991" s="44"/>
    </row>
    <row r="56992" spans="3:6" x14ac:dyDescent="0.2">
      <c r="C56992"/>
      <c r="E56992" s="46"/>
      <c r="F56992" s="44"/>
    </row>
    <row r="56993" spans="3:6" x14ac:dyDescent="0.2">
      <c r="C56993"/>
      <c r="E56993" s="46"/>
      <c r="F56993" s="44"/>
    </row>
    <row r="56994" spans="3:6" x14ac:dyDescent="0.2">
      <c r="C56994"/>
      <c r="E56994" s="46"/>
      <c r="F56994" s="44"/>
    </row>
    <row r="56995" spans="3:6" x14ac:dyDescent="0.2">
      <c r="C56995"/>
      <c r="E56995" s="46"/>
      <c r="F56995" s="44"/>
    </row>
    <row r="56996" spans="3:6" x14ac:dyDescent="0.2">
      <c r="C56996"/>
      <c r="E56996" s="46"/>
      <c r="F56996" s="44"/>
    </row>
    <row r="56997" spans="3:6" x14ac:dyDescent="0.2">
      <c r="C56997"/>
      <c r="E56997" s="46"/>
      <c r="F56997" s="44"/>
    </row>
    <row r="56998" spans="3:6" x14ac:dyDescent="0.2">
      <c r="C56998"/>
      <c r="E56998" s="46"/>
      <c r="F56998" s="44"/>
    </row>
    <row r="56999" spans="3:6" x14ac:dyDescent="0.2">
      <c r="C56999"/>
      <c r="E56999" s="46"/>
      <c r="F56999" s="44"/>
    </row>
    <row r="57000" spans="3:6" x14ac:dyDescent="0.2">
      <c r="C57000"/>
      <c r="E57000" s="46"/>
      <c r="F57000" s="44"/>
    </row>
    <row r="57001" spans="3:6" x14ac:dyDescent="0.2">
      <c r="C57001"/>
      <c r="E57001" s="46"/>
      <c r="F57001" s="44"/>
    </row>
    <row r="57002" spans="3:6" x14ac:dyDescent="0.2">
      <c r="C57002"/>
      <c r="E57002" s="46"/>
      <c r="F57002" s="44"/>
    </row>
    <row r="57003" spans="3:6" x14ac:dyDescent="0.2">
      <c r="C57003"/>
      <c r="E57003" s="46"/>
      <c r="F57003" s="44"/>
    </row>
    <row r="57004" spans="3:6" x14ac:dyDescent="0.2">
      <c r="C57004"/>
      <c r="E57004" s="46"/>
      <c r="F57004" s="44"/>
    </row>
    <row r="57005" spans="3:6" x14ac:dyDescent="0.2">
      <c r="C57005"/>
      <c r="E57005" s="46"/>
      <c r="F57005" s="44"/>
    </row>
    <row r="57006" spans="3:6" x14ac:dyDescent="0.2">
      <c r="C57006"/>
      <c r="E57006" s="46"/>
      <c r="F57006" s="44"/>
    </row>
    <row r="57007" spans="3:6" x14ac:dyDescent="0.2">
      <c r="C57007"/>
      <c r="E57007" s="46"/>
      <c r="F57007" s="44"/>
    </row>
    <row r="57008" spans="3:6" x14ac:dyDescent="0.2">
      <c r="C57008"/>
      <c r="E57008" s="46"/>
      <c r="F57008" s="44"/>
    </row>
    <row r="57009" spans="3:6" x14ac:dyDescent="0.2">
      <c r="C57009"/>
      <c r="E57009" s="46"/>
      <c r="F57009" s="44"/>
    </row>
    <row r="57010" spans="3:6" x14ac:dyDescent="0.2">
      <c r="C57010"/>
      <c r="E57010" s="46"/>
      <c r="F57010" s="44"/>
    </row>
    <row r="57011" spans="3:6" x14ac:dyDescent="0.2">
      <c r="C57011"/>
      <c r="E57011" s="46"/>
      <c r="F57011" s="44"/>
    </row>
    <row r="57012" spans="3:6" x14ac:dyDescent="0.2">
      <c r="C57012"/>
      <c r="E57012" s="46"/>
      <c r="F57012" s="44"/>
    </row>
    <row r="57013" spans="3:6" x14ac:dyDescent="0.2">
      <c r="C57013"/>
      <c r="E57013" s="46"/>
      <c r="F57013" s="44"/>
    </row>
    <row r="57014" spans="3:6" x14ac:dyDescent="0.2">
      <c r="C57014"/>
      <c r="E57014" s="46"/>
      <c r="F57014" s="44"/>
    </row>
    <row r="57015" spans="3:6" x14ac:dyDescent="0.2">
      <c r="C57015"/>
      <c r="E57015" s="46"/>
      <c r="F57015" s="44"/>
    </row>
    <row r="57016" spans="3:6" x14ac:dyDescent="0.2">
      <c r="C57016"/>
      <c r="E57016" s="46"/>
      <c r="F57016" s="44"/>
    </row>
    <row r="57017" spans="3:6" x14ac:dyDescent="0.2">
      <c r="C57017"/>
      <c r="E57017" s="46"/>
      <c r="F57017" s="44"/>
    </row>
    <row r="57018" spans="3:6" x14ac:dyDescent="0.2">
      <c r="C57018"/>
      <c r="E57018" s="46"/>
      <c r="F57018" s="44"/>
    </row>
    <row r="57019" spans="3:6" x14ac:dyDescent="0.2">
      <c r="C57019"/>
      <c r="E57019" s="46"/>
      <c r="F57019" s="44"/>
    </row>
    <row r="57020" spans="3:6" x14ac:dyDescent="0.2">
      <c r="C57020"/>
      <c r="E57020" s="46"/>
      <c r="F57020" s="44"/>
    </row>
    <row r="57021" spans="3:6" x14ac:dyDescent="0.2">
      <c r="C57021"/>
      <c r="E57021" s="46"/>
      <c r="F57021" s="44"/>
    </row>
    <row r="57022" spans="3:6" x14ac:dyDescent="0.2">
      <c r="C57022"/>
      <c r="E57022" s="46"/>
      <c r="F57022" s="44"/>
    </row>
    <row r="57023" spans="3:6" x14ac:dyDescent="0.2">
      <c r="C57023"/>
      <c r="E57023" s="46"/>
      <c r="F57023" s="44"/>
    </row>
    <row r="57024" spans="3:6" x14ac:dyDescent="0.2">
      <c r="C57024"/>
      <c r="E57024" s="46"/>
      <c r="F57024" s="44"/>
    </row>
    <row r="57025" spans="3:6" x14ac:dyDescent="0.2">
      <c r="C57025"/>
      <c r="E57025" s="46"/>
      <c r="F57025" s="44"/>
    </row>
    <row r="57026" spans="3:6" x14ac:dyDescent="0.2">
      <c r="C57026"/>
      <c r="E57026" s="46"/>
      <c r="F57026" s="44"/>
    </row>
    <row r="57027" spans="3:6" x14ac:dyDescent="0.2">
      <c r="C57027"/>
      <c r="E57027" s="46"/>
      <c r="F57027" s="44"/>
    </row>
    <row r="57028" spans="3:6" x14ac:dyDescent="0.2">
      <c r="C57028"/>
      <c r="E57028" s="46"/>
      <c r="F57028" s="44"/>
    </row>
    <row r="57029" spans="3:6" x14ac:dyDescent="0.2">
      <c r="C57029"/>
      <c r="E57029" s="46"/>
      <c r="F57029" s="44"/>
    </row>
    <row r="57030" spans="3:6" x14ac:dyDescent="0.2">
      <c r="C57030"/>
      <c r="E57030" s="46"/>
      <c r="F57030" s="44"/>
    </row>
    <row r="57031" spans="3:6" x14ac:dyDescent="0.2">
      <c r="C57031"/>
      <c r="E57031" s="46"/>
      <c r="F57031" s="44"/>
    </row>
    <row r="57032" spans="3:6" x14ac:dyDescent="0.2">
      <c r="C57032"/>
      <c r="E57032" s="46"/>
      <c r="F57032" s="44"/>
    </row>
    <row r="57033" spans="3:6" x14ac:dyDescent="0.2">
      <c r="C57033"/>
      <c r="E57033" s="46"/>
      <c r="F57033" s="44"/>
    </row>
    <row r="57034" spans="3:6" x14ac:dyDescent="0.2">
      <c r="C57034"/>
      <c r="E57034" s="46"/>
      <c r="F57034" s="44"/>
    </row>
    <row r="57035" spans="3:6" x14ac:dyDescent="0.2">
      <c r="C57035"/>
      <c r="E57035" s="46"/>
      <c r="F57035" s="44"/>
    </row>
    <row r="57036" spans="3:6" x14ac:dyDescent="0.2">
      <c r="C57036"/>
      <c r="E57036" s="46"/>
      <c r="F57036" s="44"/>
    </row>
    <row r="57037" spans="3:6" x14ac:dyDescent="0.2">
      <c r="C57037"/>
      <c r="E57037" s="46"/>
      <c r="F57037" s="44"/>
    </row>
    <row r="57038" spans="3:6" x14ac:dyDescent="0.2">
      <c r="C57038"/>
      <c r="E57038" s="46"/>
      <c r="F57038" s="44"/>
    </row>
    <row r="57039" spans="3:6" x14ac:dyDescent="0.2">
      <c r="C57039"/>
      <c r="E57039" s="46"/>
      <c r="F57039" s="44"/>
    </row>
    <row r="57040" spans="3:6" x14ac:dyDescent="0.2">
      <c r="C57040"/>
      <c r="E57040" s="46"/>
      <c r="F57040" s="44"/>
    </row>
    <row r="57041" spans="3:6" x14ac:dyDescent="0.2">
      <c r="C57041"/>
      <c r="E57041" s="46"/>
      <c r="F57041" s="44"/>
    </row>
    <row r="57042" spans="3:6" x14ac:dyDescent="0.2">
      <c r="C57042"/>
      <c r="E57042" s="46"/>
      <c r="F57042" s="44"/>
    </row>
    <row r="57043" spans="3:6" x14ac:dyDescent="0.2">
      <c r="C57043"/>
      <c r="E57043" s="46"/>
      <c r="F57043" s="44"/>
    </row>
    <row r="57044" spans="3:6" x14ac:dyDescent="0.2">
      <c r="C57044"/>
      <c r="E57044" s="46"/>
      <c r="F57044" s="44"/>
    </row>
    <row r="57045" spans="3:6" x14ac:dyDescent="0.2">
      <c r="C57045"/>
      <c r="E57045" s="46"/>
      <c r="F57045" s="44"/>
    </row>
    <row r="57046" spans="3:6" x14ac:dyDescent="0.2">
      <c r="C57046"/>
      <c r="E57046" s="46"/>
      <c r="F57046" s="44"/>
    </row>
    <row r="57047" spans="3:6" x14ac:dyDescent="0.2">
      <c r="C57047"/>
      <c r="E57047" s="46"/>
      <c r="F57047" s="44"/>
    </row>
    <row r="57048" spans="3:6" x14ac:dyDescent="0.2">
      <c r="C57048"/>
      <c r="E57048" s="46"/>
      <c r="F57048" s="44"/>
    </row>
    <row r="57049" spans="3:6" x14ac:dyDescent="0.2">
      <c r="C57049"/>
      <c r="E57049" s="46"/>
      <c r="F57049" s="44"/>
    </row>
    <row r="57050" spans="3:6" x14ac:dyDescent="0.2">
      <c r="C57050"/>
      <c r="E57050" s="46"/>
      <c r="F57050" s="44"/>
    </row>
    <row r="57051" spans="3:6" x14ac:dyDescent="0.2">
      <c r="C57051"/>
      <c r="E57051" s="46"/>
      <c r="F57051" s="44"/>
    </row>
    <row r="57052" spans="3:6" x14ac:dyDescent="0.2">
      <c r="C57052"/>
      <c r="E57052" s="46"/>
      <c r="F57052" s="44"/>
    </row>
    <row r="57053" spans="3:6" x14ac:dyDescent="0.2">
      <c r="C57053"/>
      <c r="E57053" s="46"/>
      <c r="F57053" s="44"/>
    </row>
    <row r="57054" spans="3:6" x14ac:dyDescent="0.2">
      <c r="C57054"/>
      <c r="E57054" s="46"/>
      <c r="F57054" s="44"/>
    </row>
    <row r="57055" spans="3:6" x14ac:dyDescent="0.2">
      <c r="C57055"/>
      <c r="E57055" s="46"/>
      <c r="F57055" s="44"/>
    </row>
    <row r="57056" spans="3:6" x14ac:dyDescent="0.2">
      <c r="C57056"/>
      <c r="E57056" s="46"/>
      <c r="F57056" s="44"/>
    </row>
    <row r="57057" spans="3:6" x14ac:dyDescent="0.2">
      <c r="C57057"/>
      <c r="E57057" s="46"/>
      <c r="F57057" s="44"/>
    </row>
    <row r="57058" spans="3:6" x14ac:dyDescent="0.2">
      <c r="C57058"/>
      <c r="E57058" s="46"/>
      <c r="F57058" s="44"/>
    </row>
    <row r="57059" spans="3:6" x14ac:dyDescent="0.2">
      <c r="C57059"/>
      <c r="E57059" s="46"/>
      <c r="F57059" s="44"/>
    </row>
    <row r="57060" spans="3:6" x14ac:dyDescent="0.2">
      <c r="C57060"/>
      <c r="E57060" s="46"/>
      <c r="F57060" s="44"/>
    </row>
    <row r="57061" spans="3:6" x14ac:dyDescent="0.2">
      <c r="C57061"/>
      <c r="E57061" s="46"/>
      <c r="F57061" s="44"/>
    </row>
    <row r="57062" spans="3:6" x14ac:dyDescent="0.2">
      <c r="C57062"/>
      <c r="E57062" s="46"/>
      <c r="F57062" s="44"/>
    </row>
    <row r="57063" spans="3:6" x14ac:dyDescent="0.2">
      <c r="C57063"/>
      <c r="E57063" s="46"/>
      <c r="F57063" s="44"/>
    </row>
    <row r="57064" spans="3:6" x14ac:dyDescent="0.2">
      <c r="C57064"/>
      <c r="E57064" s="46"/>
      <c r="F57064" s="44"/>
    </row>
    <row r="57065" spans="3:6" x14ac:dyDescent="0.2">
      <c r="C57065"/>
      <c r="E57065" s="46"/>
      <c r="F57065" s="44"/>
    </row>
    <row r="57066" spans="3:6" x14ac:dyDescent="0.2">
      <c r="C57066"/>
      <c r="E57066" s="46"/>
      <c r="F57066" s="44"/>
    </row>
    <row r="57067" spans="3:6" x14ac:dyDescent="0.2">
      <c r="C57067"/>
      <c r="E57067" s="46"/>
      <c r="F57067" s="44"/>
    </row>
    <row r="57068" spans="3:6" x14ac:dyDescent="0.2">
      <c r="C57068"/>
      <c r="E57068" s="46"/>
      <c r="F57068" s="44"/>
    </row>
    <row r="57069" spans="3:6" x14ac:dyDescent="0.2">
      <c r="C57069"/>
      <c r="E57069" s="46"/>
      <c r="F57069" s="44"/>
    </row>
    <row r="57070" spans="3:6" x14ac:dyDescent="0.2">
      <c r="C57070"/>
      <c r="E57070" s="46"/>
      <c r="F57070" s="44"/>
    </row>
    <row r="57071" spans="3:6" x14ac:dyDescent="0.2">
      <c r="C57071"/>
      <c r="E57071" s="46"/>
      <c r="F57071" s="44"/>
    </row>
    <row r="57072" spans="3:6" x14ac:dyDescent="0.2">
      <c r="C57072"/>
      <c r="E57072" s="46"/>
      <c r="F57072" s="44"/>
    </row>
    <row r="57073" spans="3:6" x14ac:dyDescent="0.2">
      <c r="C57073"/>
      <c r="E57073" s="46"/>
      <c r="F57073" s="44"/>
    </row>
    <row r="57074" spans="3:6" x14ac:dyDescent="0.2">
      <c r="C57074"/>
      <c r="E57074" s="46"/>
      <c r="F57074" s="44"/>
    </row>
    <row r="57075" spans="3:6" x14ac:dyDescent="0.2">
      <c r="C57075"/>
      <c r="E57075" s="46"/>
      <c r="F57075" s="44"/>
    </row>
    <row r="57076" spans="3:6" x14ac:dyDescent="0.2">
      <c r="C57076"/>
      <c r="E57076" s="46"/>
      <c r="F57076" s="44"/>
    </row>
    <row r="57077" spans="3:6" x14ac:dyDescent="0.2">
      <c r="C57077"/>
      <c r="E57077" s="46"/>
      <c r="F57077" s="44"/>
    </row>
    <row r="57078" spans="3:6" x14ac:dyDescent="0.2">
      <c r="C57078"/>
      <c r="E57078" s="46"/>
      <c r="F57078" s="44"/>
    </row>
    <row r="57079" spans="3:6" x14ac:dyDescent="0.2">
      <c r="C57079"/>
      <c r="E57079" s="46"/>
      <c r="F57079" s="44"/>
    </row>
    <row r="57080" spans="3:6" x14ac:dyDescent="0.2">
      <c r="C57080"/>
      <c r="E57080" s="46"/>
      <c r="F57080" s="44"/>
    </row>
    <row r="57081" spans="3:6" x14ac:dyDescent="0.2">
      <c r="C57081"/>
      <c r="E57081" s="46"/>
      <c r="F57081" s="44"/>
    </row>
    <row r="57082" spans="3:6" x14ac:dyDescent="0.2">
      <c r="C57082"/>
      <c r="E57082" s="46"/>
      <c r="F57082" s="44"/>
    </row>
    <row r="57083" spans="3:6" x14ac:dyDescent="0.2">
      <c r="C57083"/>
      <c r="E57083" s="46"/>
      <c r="F57083" s="44"/>
    </row>
    <row r="57084" spans="3:6" x14ac:dyDescent="0.2">
      <c r="C57084"/>
      <c r="E57084" s="46"/>
      <c r="F57084" s="44"/>
    </row>
    <row r="57085" spans="3:6" x14ac:dyDescent="0.2">
      <c r="C57085"/>
      <c r="E57085" s="46"/>
      <c r="F57085" s="44"/>
    </row>
    <row r="57086" spans="3:6" x14ac:dyDescent="0.2">
      <c r="C57086"/>
      <c r="E57086" s="46"/>
      <c r="F57086" s="44"/>
    </row>
    <row r="57087" spans="3:6" x14ac:dyDescent="0.2">
      <c r="C57087"/>
      <c r="E57087" s="46"/>
      <c r="F57087" s="44"/>
    </row>
    <row r="57088" spans="3:6" x14ac:dyDescent="0.2">
      <c r="C57088"/>
      <c r="E57088" s="46"/>
      <c r="F57088" s="44"/>
    </row>
    <row r="57089" spans="3:6" x14ac:dyDescent="0.2">
      <c r="C57089"/>
      <c r="E57089" s="46"/>
      <c r="F57089" s="44"/>
    </row>
    <row r="57090" spans="3:6" x14ac:dyDescent="0.2">
      <c r="C57090"/>
      <c r="E57090" s="46"/>
      <c r="F57090" s="44"/>
    </row>
    <row r="57091" spans="3:6" x14ac:dyDescent="0.2">
      <c r="C57091"/>
      <c r="E57091" s="46"/>
      <c r="F57091" s="44"/>
    </row>
    <row r="57092" spans="3:6" x14ac:dyDescent="0.2">
      <c r="C57092"/>
      <c r="E57092" s="46"/>
      <c r="F57092" s="44"/>
    </row>
    <row r="57093" spans="3:6" x14ac:dyDescent="0.2">
      <c r="C57093"/>
      <c r="E57093" s="46"/>
      <c r="F57093" s="44"/>
    </row>
    <row r="57094" spans="3:6" x14ac:dyDescent="0.2">
      <c r="C57094"/>
      <c r="E57094" s="46"/>
      <c r="F57094" s="44"/>
    </row>
    <row r="57095" spans="3:6" x14ac:dyDescent="0.2">
      <c r="C57095"/>
      <c r="E57095" s="46"/>
      <c r="F57095" s="44"/>
    </row>
    <row r="57096" spans="3:6" x14ac:dyDescent="0.2">
      <c r="C57096"/>
      <c r="E57096" s="46"/>
      <c r="F57096" s="44"/>
    </row>
    <row r="57097" spans="3:6" x14ac:dyDescent="0.2">
      <c r="C57097"/>
      <c r="E57097" s="46"/>
      <c r="F57097" s="44"/>
    </row>
    <row r="57098" spans="3:6" x14ac:dyDescent="0.2">
      <c r="C57098"/>
      <c r="E57098" s="46"/>
      <c r="F57098" s="44"/>
    </row>
    <row r="57099" spans="3:6" x14ac:dyDescent="0.2">
      <c r="C57099"/>
      <c r="E57099" s="46"/>
      <c r="F57099" s="44"/>
    </row>
    <row r="57100" spans="3:6" x14ac:dyDescent="0.2">
      <c r="C57100"/>
      <c r="E57100" s="46"/>
      <c r="F57100" s="44"/>
    </row>
    <row r="57101" spans="3:6" x14ac:dyDescent="0.2">
      <c r="C57101"/>
      <c r="E57101" s="46"/>
      <c r="F57101" s="44"/>
    </row>
    <row r="57102" spans="3:6" x14ac:dyDescent="0.2">
      <c r="C57102"/>
      <c r="E57102" s="46"/>
      <c r="F57102" s="44"/>
    </row>
    <row r="57103" spans="3:6" x14ac:dyDescent="0.2">
      <c r="C57103"/>
      <c r="E57103" s="46"/>
      <c r="F57103" s="44"/>
    </row>
    <row r="57104" spans="3:6" x14ac:dyDescent="0.2">
      <c r="C57104"/>
      <c r="E57104" s="46"/>
      <c r="F57104" s="44"/>
    </row>
    <row r="57105" spans="3:6" x14ac:dyDescent="0.2">
      <c r="C57105"/>
      <c r="E57105" s="46"/>
      <c r="F57105" s="44"/>
    </row>
    <row r="57106" spans="3:6" x14ac:dyDescent="0.2">
      <c r="C57106"/>
      <c r="E57106" s="46"/>
      <c r="F57106" s="44"/>
    </row>
    <row r="57107" spans="3:6" x14ac:dyDescent="0.2">
      <c r="C57107"/>
      <c r="E57107" s="46"/>
      <c r="F57107" s="44"/>
    </row>
    <row r="57108" spans="3:6" x14ac:dyDescent="0.2">
      <c r="C57108"/>
      <c r="E57108" s="46"/>
      <c r="F57108" s="44"/>
    </row>
    <row r="57109" spans="3:6" x14ac:dyDescent="0.2">
      <c r="C57109"/>
      <c r="E57109" s="46"/>
      <c r="F57109" s="44"/>
    </row>
    <row r="57110" spans="3:6" x14ac:dyDescent="0.2">
      <c r="C57110"/>
      <c r="E57110" s="46"/>
      <c r="F57110" s="44"/>
    </row>
    <row r="57111" spans="3:6" x14ac:dyDescent="0.2">
      <c r="C57111"/>
      <c r="E57111" s="46"/>
      <c r="F57111" s="44"/>
    </row>
    <row r="57112" spans="3:6" x14ac:dyDescent="0.2">
      <c r="C57112"/>
      <c r="E57112" s="46"/>
      <c r="F57112" s="44"/>
    </row>
    <row r="57113" spans="3:6" x14ac:dyDescent="0.2">
      <c r="C57113"/>
      <c r="E57113" s="46"/>
      <c r="F57113" s="44"/>
    </row>
    <row r="57114" spans="3:6" x14ac:dyDescent="0.2">
      <c r="C57114"/>
      <c r="E57114" s="46"/>
      <c r="F57114" s="44"/>
    </row>
    <row r="57115" spans="3:6" x14ac:dyDescent="0.2">
      <c r="C57115"/>
      <c r="E57115" s="46"/>
      <c r="F57115" s="44"/>
    </row>
    <row r="57116" spans="3:6" x14ac:dyDescent="0.2">
      <c r="C57116"/>
      <c r="E57116" s="46"/>
      <c r="F57116" s="44"/>
    </row>
    <row r="57117" spans="3:6" x14ac:dyDescent="0.2">
      <c r="C57117"/>
      <c r="E57117" s="46"/>
      <c r="F57117" s="44"/>
    </row>
    <row r="57118" spans="3:6" x14ac:dyDescent="0.2">
      <c r="C57118"/>
      <c r="E57118" s="46"/>
      <c r="F57118" s="44"/>
    </row>
    <row r="57119" spans="3:6" x14ac:dyDescent="0.2">
      <c r="C57119"/>
      <c r="E57119" s="46"/>
      <c r="F57119" s="44"/>
    </row>
    <row r="57120" spans="3:6" x14ac:dyDescent="0.2">
      <c r="C57120"/>
      <c r="E57120" s="46"/>
      <c r="F57120" s="44"/>
    </row>
    <row r="57121" spans="3:6" x14ac:dyDescent="0.2">
      <c r="C57121"/>
      <c r="E57121" s="46"/>
      <c r="F57121" s="44"/>
    </row>
    <row r="57122" spans="3:6" x14ac:dyDescent="0.2">
      <c r="C57122"/>
      <c r="E57122" s="46"/>
      <c r="F57122" s="44"/>
    </row>
    <row r="57123" spans="3:6" x14ac:dyDescent="0.2">
      <c r="C57123"/>
      <c r="E57123" s="46"/>
      <c r="F57123" s="44"/>
    </row>
    <row r="57124" spans="3:6" x14ac:dyDescent="0.2">
      <c r="C57124"/>
      <c r="E57124" s="46"/>
      <c r="F57124" s="44"/>
    </row>
    <row r="57125" spans="3:6" x14ac:dyDescent="0.2">
      <c r="C57125"/>
      <c r="E57125" s="46"/>
      <c r="F57125" s="44"/>
    </row>
    <row r="57126" spans="3:6" x14ac:dyDescent="0.2">
      <c r="C57126"/>
      <c r="E57126" s="46"/>
      <c r="F57126" s="44"/>
    </row>
    <row r="57127" spans="3:6" x14ac:dyDescent="0.2">
      <c r="C57127"/>
      <c r="E57127" s="46"/>
      <c r="F57127" s="44"/>
    </row>
    <row r="57128" spans="3:6" x14ac:dyDescent="0.2">
      <c r="C57128"/>
      <c r="E57128" s="46"/>
      <c r="F57128" s="44"/>
    </row>
    <row r="57129" spans="3:6" x14ac:dyDescent="0.2">
      <c r="C57129"/>
      <c r="E57129" s="46"/>
      <c r="F57129" s="44"/>
    </row>
    <row r="57130" spans="3:6" x14ac:dyDescent="0.2">
      <c r="C57130"/>
      <c r="E57130" s="46"/>
      <c r="F57130" s="44"/>
    </row>
    <row r="57131" spans="3:6" x14ac:dyDescent="0.2">
      <c r="C57131"/>
      <c r="E57131" s="46"/>
      <c r="F57131" s="44"/>
    </row>
    <row r="57132" spans="3:6" x14ac:dyDescent="0.2">
      <c r="C57132"/>
      <c r="E57132" s="46"/>
      <c r="F57132" s="44"/>
    </row>
    <row r="57133" spans="3:6" x14ac:dyDescent="0.2">
      <c r="C57133"/>
      <c r="E57133" s="46"/>
      <c r="F57133" s="44"/>
    </row>
    <row r="57134" spans="3:6" x14ac:dyDescent="0.2">
      <c r="C57134"/>
      <c r="E57134" s="46"/>
      <c r="F57134" s="44"/>
    </row>
    <row r="57135" spans="3:6" x14ac:dyDescent="0.2">
      <c r="C57135"/>
      <c r="E57135" s="46"/>
      <c r="F57135" s="44"/>
    </row>
    <row r="57136" spans="3:6" x14ac:dyDescent="0.2">
      <c r="C57136"/>
      <c r="E57136" s="46"/>
      <c r="F57136" s="44"/>
    </row>
    <row r="57137" spans="3:6" x14ac:dyDescent="0.2">
      <c r="C57137"/>
      <c r="E57137" s="46"/>
      <c r="F57137" s="44"/>
    </row>
    <row r="57138" spans="3:6" x14ac:dyDescent="0.2">
      <c r="C57138"/>
      <c r="E57138" s="46"/>
      <c r="F57138" s="44"/>
    </row>
    <row r="57139" spans="3:6" x14ac:dyDescent="0.2">
      <c r="C57139"/>
      <c r="E57139" s="46"/>
      <c r="F57139" s="44"/>
    </row>
    <row r="57140" spans="3:6" x14ac:dyDescent="0.2">
      <c r="C57140"/>
      <c r="E57140" s="46"/>
      <c r="F57140" s="44"/>
    </row>
    <row r="57141" spans="3:6" x14ac:dyDescent="0.2">
      <c r="C57141"/>
      <c r="E57141" s="46"/>
      <c r="F57141" s="44"/>
    </row>
    <row r="57142" spans="3:6" x14ac:dyDescent="0.2">
      <c r="C57142"/>
      <c r="E57142" s="46"/>
      <c r="F57142" s="44"/>
    </row>
    <row r="57143" spans="3:6" x14ac:dyDescent="0.2">
      <c r="C57143"/>
      <c r="E57143" s="46"/>
      <c r="F57143" s="44"/>
    </row>
    <row r="57144" spans="3:6" x14ac:dyDescent="0.2">
      <c r="C57144"/>
      <c r="E57144" s="46"/>
      <c r="F57144" s="44"/>
    </row>
    <row r="57145" spans="3:6" x14ac:dyDescent="0.2">
      <c r="C57145"/>
      <c r="E57145" s="46"/>
      <c r="F57145" s="44"/>
    </row>
    <row r="57146" spans="3:6" x14ac:dyDescent="0.2">
      <c r="C57146"/>
      <c r="E57146" s="46"/>
      <c r="F57146" s="44"/>
    </row>
    <row r="57147" spans="3:6" x14ac:dyDescent="0.2">
      <c r="C57147"/>
      <c r="E57147" s="46"/>
      <c r="F57147" s="44"/>
    </row>
    <row r="57148" spans="3:6" x14ac:dyDescent="0.2">
      <c r="C57148"/>
      <c r="E57148" s="46"/>
      <c r="F57148" s="44"/>
    </row>
    <row r="57149" spans="3:6" x14ac:dyDescent="0.2">
      <c r="C57149"/>
      <c r="E57149" s="46"/>
      <c r="F57149" s="44"/>
    </row>
    <row r="57150" spans="3:6" x14ac:dyDescent="0.2">
      <c r="C57150"/>
      <c r="E57150" s="46"/>
      <c r="F57150" s="44"/>
    </row>
    <row r="57151" spans="3:6" x14ac:dyDescent="0.2">
      <c r="C57151"/>
      <c r="E57151" s="46"/>
      <c r="F57151" s="44"/>
    </row>
    <row r="57152" spans="3:6" x14ac:dyDescent="0.2">
      <c r="C57152"/>
      <c r="E57152" s="46"/>
      <c r="F57152" s="44"/>
    </row>
    <row r="57153" spans="3:6" x14ac:dyDescent="0.2">
      <c r="C57153"/>
      <c r="E57153" s="46"/>
      <c r="F57153" s="44"/>
    </row>
    <row r="57154" spans="3:6" x14ac:dyDescent="0.2">
      <c r="C57154"/>
      <c r="E57154" s="46"/>
      <c r="F57154" s="44"/>
    </row>
    <row r="57155" spans="3:6" x14ac:dyDescent="0.2">
      <c r="C57155"/>
      <c r="E57155" s="46"/>
      <c r="F57155" s="44"/>
    </row>
    <row r="57156" spans="3:6" x14ac:dyDescent="0.2">
      <c r="C57156"/>
      <c r="E57156" s="46"/>
      <c r="F57156" s="44"/>
    </row>
    <row r="57157" spans="3:6" x14ac:dyDescent="0.2">
      <c r="C57157"/>
      <c r="E57157" s="46"/>
      <c r="F57157" s="44"/>
    </row>
    <row r="57158" spans="3:6" x14ac:dyDescent="0.2">
      <c r="C57158"/>
      <c r="E57158" s="46"/>
      <c r="F57158" s="44"/>
    </row>
    <row r="57159" spans="3:6" x14ac:dyDescent="0.2">
      <c r="C57159"/>
      <c r="E57159" s="46"/>
      <c r="F57159" s="44"/>
    </row>
    <row r="57160" spans="3:6" x14ac:dyDescent="0.2">
      <c r="C57160"/>
      <c r="E57160" s="46"/>
      <c r="F57160" s="44"/>
    </row>
    <row r="57161" spans="3:6" x14ac:dyDescent="0.2">
      <c r="C57161"/>
      <c r="E57161" s="46"/>
      <c r="F57161" s="44"/>
    </row>
    <row r="57162" spans="3:6" x14ac:dyDescent="0.2">
      <c r="C57162"/>
      <c r="E57162" s="46"/>
      <c r="F57162" s="44"/>
    </row>
    <row r="57163" spans="3:6" x14ac:dyDescent="0.2">
      <c r="C57163"/>
      <c r="E57163" s="46"/>
      <c r="F57163" s="44"/>
    </row>
    <row r="57164" spans="3:6" x14ac:dyDescent="0.2">
      <c r="C57164"/>
      <c r="E57164" s="46"/>
      <c r="F57164" s="44"/>
    </row>
    <row r="57165" spans="3:6" x14ac:dyDescent="0.2">
      <c r="C57165"/>
      <c r="E57165" s="46"/>
      <c r="F57165" s="44"/>
    </row>
    <row r="57166" spans="3:6" x14ac:dyDescent="0.2">
      <c r="C57166"/>
      <c r="E57166" s="46"/>
      <c r="F57166" s="44"/>
    </row>
    <row r="57167" spans="3:6" x14ac:dyDescent="0.2">
      <c r="C57167"/>
      <c r="E57167" s="46"/>
      <c r="F57167" s="44"/>
    </row>
    <row r="57168" spans="3:6" x14ac:dyDescent="0.2">
      <c r="C57168"/>
      <c r="E57168" s="46"/>
      <c r="F57168" s="44"/>
    </row>
    <row r="57169" spans="3:6" x14ac:dyDescent="0.2">
      <c r="C57169"/>
      <c r="E57169" s="46"/>
      <c r="F57169" s="44"/>
    </row>
    <row r="57170" spans="3:6" x14ac:dyDescent="0.2">
      <c r="C57170"/>
      <c r="E57170" s="46"/>
      <c r="F57170" s="44"/>
    </row>
    <row r="57171" spans="3:6" x14ac:dyDescent="0.2">
      <c r="C57171"/>
      <c r="E57171" s="46"/>
      <c r="F57171" s="44"/>
    </row>
    <row r="57172" spans="3:6" x14ac:dyDescent="0.2">
      <c r="C57172"/>
      <c r="E57172" s="46"/>
      <c r="F57172" s="44"/>
    </row>
    <row r="57173" spans="3:6" x14ac:dyDescent="0.2">
      <c r="C57173"/>
      <c r="E57173" s="46"/>
      <c r="F57173" s="44"/>
    </row>
    <row r="57174" spans="3:6" x14ac:dyDescent="0.2">
      <c r="C57174"/>
      <c r="E57174" s="46"/>
      <c r="F57174" s="44"/>
    </row>
    <row r="57175" spans="3:6" x14ac:dyDescent="0.2">
      <c r="C57175"/>
      <c r="E57175" s="46"/>
      <c r="F57175" s="44"/>
    </row>
    <row r="57176" spans="3:6" x14ac:dyDescent="0.2">
      <c r="C57176"/>
      <c r="E57176" s="46"/>
      <c r="F57176" s="44"/>
    </row>
    <row r="57177" spans="3:6" x14ac:dyDescent="0.2">
      <c r="C57177"/>
      <c r="E57177" s="46"/>
      <c r="F57177" s="44"/>
    </row>
    <row r="57178" spans="3:6" x14ac:dyDescent="0.2">
      <c r="C57178"/>
      <c r="E57178" s="46"/>
      <c r="F57178" s="44"/>
    </row>
    <row r="57179" spans="3:6" x14ac:dyDescent="0.2">
      <c r="C57179"/>
      <c r="E57179" s="46"/>
      <c r="F57179" s="44"/>
    </row>
    <row r="57180" spans="3:6" x14ac:dyDescent="0.2">
      <c r="C57180"/>
      <c r="E57180" s="46"/>
      <c r="F57180" s="44"/>
    </row>
    <row r="57181" spans="3:6" x14ac:dyDescent="0.2">
      <c r="C57181"/>
      <c r="E57181" s="46"/>
      <c r="F57181" s="44"/>
    </row>
    <row r="57182" spans="3:6" x14ac:dyDescent="0.2">
      <c r="C57182"/>
      <c r="E57182" s="46"/>
      <c r="F57182" s="44"/>
    </row>
    <row r="57183" spans="3:6" x14ac:dyDescent="0.2">
      <c r="C57183"/>
      <c r="E57183" s="46"/>
      <c r="F57183" s="44"/>
    </row>
    <row r="57184" spans="3:6" x14ac:dyDescent="0.2">
      <c r="C57184"/>
      <c r="E57184" s="46"/>
      <c r="F57184" s="44"/>
    </row>
    <row r="57185" spans="3:6" x14ac:dyDescent="0.2">
      <c r="C57185"/>
      <c r="E57185" s="46"/>
      <c r="F57185" s="44"/>
    </row>
    <row r="57186" spans="3:6" x14ac:dyDescent="0.2">
      <c r="C57186"/>
      <c r="E57186" s="46"/>
      <c r="F57186" s="44"/>
    </row>
    <row r="57187" spans="3:6" x14ac:dyDescent="0.2">
      <c r="C57187"/>
      <c r="E57187" s="46"/>
      <c r="F57187" s="44"/>
    </row>
    <row r="57188" spans="3:6" x14ac:dyDescent="0.2">
      <c r="C57188"/>
      <c r="E57188" s="46"/>
      <c r="F57188" s="44"/>
    </row>
    <row r="57189" spans="3:6" x14ac:dyDescent="0.2">
      <c r="C57189"/>
      <c r="E57189" s="46"/>
      <c r="F57189" s="44"/>
    </row>
    <row r="57190" spans="3:6" x14ac:dyDescent="0.2">
      <c r="C57190"/>
      <c r="E57190" s="46"/>
      <c r="F57190" s="44"/>
    </row>
    <row r="57191" spans="3:6" x14ac:dyDescent="0.2">
      <c r="C57191"/>
      <c r="E57191" s="46"/>
      <c r="F57191" s="44"/>
    </row>
    <row r="57192" spans="3:6" x14ac:dyDescent="0.2">
      <c r="C57192"/>
      <c r="E57192" s="46"/>
      <c r="F57192" s="44"/>
    </row>
    <row r="57193" spans="3:6" x14ac:dyDescent="0.2">
      <c r="C57193"/>
      <c r="E57193" s="46"/>
      <c r="F57193" s="44"/>
    </row>
    <row r="57194" spans="3:6" x14ac:dyDescent="0.2">
      <c r="C57194"/>
      <c r="E57194" s="46"/>
      <c r="F57194" s="44"/>
    </row>
    <row r="57195" spans="3:6" x14ac:dyDescent="0.2">
      <c r="C57195"/>
      <c r="E57195" s="46"/>
      <c r="F57195" s="44"/>
    </row>
    <row r="57196" spans="3:6" x14ac:dyDescent="0.2">
      <c r="C57196"/>
      <c r="E57196" s="46"/>
      <c r="F57196" s="44"/>
    </row>
    <row r="57197" spans="3:6" x14ac:dyDescent="0.2">
      <c r="C57197"/>
      <c r="E57197" s="46"/>
      <c r="F57197" s="44"/>
    </row>
    <row r="57198" spans="3:6" x14ac:dyDescent="0.2">
      <c r="C57198"/>
      <c r="E57198" s="46"/>
      <c r="F57198" s="44"/>
    </row>
    <row r="57199" spans="3:6" x14ac:dyDescent="0.2">
      <c r="C57199"/>
      <c r="E57199" s="46"/>
      <c r="F57199" s="44"/>
    </row>
    <row r="57200" spans="3:6" x14ac:dyDescent="0.2">
      <c r="C57200"/>
      <c r="E57200" s="46"/>
      <c r="F57200" s="44"/>
    </row>
    <row r="57201" spans="3:6" x14ac:dyDescent="0.2">
      <c r="C57201"/>
      <c r="E57201" s="46"/>
      <c r="F57201" s="44"/>
    </row>
    <row r="57202" spans="3:6" x14ac:dyDescent="0.2">
      <c r="C57202"/>
      <c r="E57202" s="46"/>
      <c r="F57202" s="44"/>
    </row>
    <row r="57203" spans="3:6" x14ac:dyDescent="0.2">
      <c r="C57203"/>
      <c r="E57203" s="46"/>
      <c r="F57203" s="44"/>
    </row>
    <row r="57204" spans="3:6" x14ac:dyDescent="0.2">
      <c r="C57204"/>
      <c r="E57204" s="46"/>
      <c r="F57204" s="44"/>
    </row>
    <row r="57205" spans="3:6" x14ac:dyDescent="0.2">
      <c r="C57205"/>
      <c r="E57205" s="46"/>
      <c r="F57205" s="44"/>
    </row>
    <row r="57206" spans="3:6" x14ac:dyDescent="0.2">
      <c r="C57206"/>
      <c r="E57206" s="46"/>
      <c r="F57206" s="44"/>
    </row>
    <row r="57207" spans="3:6" x14ac:dyDescent="0.2">
      <c r="C57207"/>
      <c r="E57207" s="46"/>
      <c r="F57207" s="44"/>
    </row>
    <row r="57208" spans="3:6" x14ac:dyDescent="0.2">
      <c r="C57208"/>
      <c r="E57208" s="46"/>
      <c r="F57208" s="44"/>
    </row>
    <row r="57209" spans="3:6" x14ac:dyDescent="0.2">
      <c r="C57209"/>
      <c r="E57209" s="46"/>
      <c r="F57209" s="44"/>
    </row>
    <row r="57210" spans="3:6" x14ac:dyDescent="0.2">
      <c r="C57210"/>
      <c r="E57210" s="46"/>
      <c r="F57210" s="44"/>
    </row>
    <row r="57211" spans="3:6" x14ac:dyDescent="0.2">
      <c r="C57211"/>
      <c r="E57211" s="46"/>
      <c r="F57211" s="44"/>
    </row>
    <row r="57212" spans="3:6" x14ac:dyDescent="0.2">
      <c r="C57212"/>
      <c r="E57212" s="46"/>
      <c r="F57212" s="44"/>
    </row>
    <row r="57213" spans="3:6" x14ac:dyDescent="0.2">
      <c r="C57213"/>
      <c r="E57213" s="46"/>
      <c r="F57213" s="44"/>
    </row>
    <row r="57214" spans="3:6" x14ac:dyDescent="0.2">
      <c r="C57214"/>
      <c r="E57214" s="46"/>
      <c r="F57214" s="44"/>
    </row>
    <row r="57215" spans="3:6" x14ac:dyDescent="0.2">
      <c r="C57215"/>
      <c r="E57215" s="46"/>
      <c r="F57215" s="44"/>
    </row>
    <row r="57216" spans="3:6" x14ac:dyDescent="0.2">
      <c r="C57216"/>
      <c r="E57216" s="46"/>
      <c r="F57216" s="44"/>
    </row>
    <row r="57217" spans="3:6" x14ac:dyDescent="0.2">
      <c r="C57217"/>
      <c r="E57217" s="46"/>
      <c r="F57217" s="44"/>
    </row>
    <row r="57218" spans="3:6" x14ac:dyDescent="0.2">
      <c r="C57218"/>
      <c r="E57218" s="46"/>
      <c r="F57218" s="44"/>
    </row>
    <row r="57219" spans="3:6" x14ac:dyDescent="0.2">
      <c r="C57219"/>
      <c r="E57219" s="46"/>
      <c r="F57219" s="44"/>
    </row>
    <row r="57220" spans="3:6" x14ac:dyDescent="0.2">
      <c r="C57220"/>
      <c r="E57220" s="46"/>
      <c r="F57220" s="44"/>
    </row>
    <row r="57221" spans="3:6" x14ac:dyDescent="0.2">
      <c r="C57221"/>
      <c r="E57221" s="46"/>
      <c r="F57221" s="44"/>
    </row>
    <row r="57222" spans="3:6" x14ac:dyDescent="0.2">
      <c r="C57222"/>
      <c r="E57222" s="46"/>
      <c r="F57222" s="44"/>
    </row>
    <row r="57223" spans="3:6" x14ac:dyDescent="0.2">
      <c r="C57223"/>
      <c r="E57223" s="46"/>
      <c r="F57223" s="44"/>
    </row>
    <row r="57224" spans="3:6" x14ac:dyDescent="0.2">
      <c r="C57224"/>
      <c r="E57224" s="46"/>
      <c r="F57224" s="44"/>
    </row>
    <row r="57225" spans="3:6" x14ac:dyDescent="0.2">
      <c r="C57225"/>
      <c r="E57225" s="46"/>
      <c r="F57225" s="44"/>
    </row>
    <row r="57226" spans="3:6" x14ac:dyDescent="0.2">
      <c r="C57226"/>
      <c r="E57226" s="46"/>
      <c r="F57226" s="44"/>
    </row>
    <row r="57227" spans="3:6" x14ac:dyDescent="0.2">
      <c r="C57227"/>
      <c r="E57227" s="46"/>
      <c r="F57227" s="44"/>
    </row>
    <row r="57228" spans="3:6" x14ac:dyDescent="0.2">
      <c r="C57228"/>
      <c r="E57228" s="46"/>
      <c r="F57228" s="44"/>
    </row>
    <row r="57229" spans="3:6" x14ac:dyDescent="0.2">
      <c r="C57229"/>
      <c r="E57229" s="46"/>
      <c r="F57229" s="44"/>
    </row>
    <row r="57230" spans="3:6" x14ac:dyDescent="0.2">
      <c r="C57230"/>
      <c r="E57230" s="46"/>
      <c r="F57230" s="44"/>
    </row>
    <row r="57231" spans="3:6" x14ac:dyDescent="0.2">
      <c r="C57231"/>
      <c r="E57231" s="46"/>
      <c r="F57231" s="44"/>
    </row>
    <row r="57232" spans="3:6" x14ac:dyDescent="0.2">
      <c r="C57232"/>
      <c r="E57232" s="46"/>
      <c r="F57232" s="44"/>
    </row>
    <row r="57233" spans="3:6" x14ac:dyDescent="0.2">
      <c r="C57233"/>
      <c r="E57233" s="46"/>
      <c r="F57233" s="44"/>
    </row>
    <row r="57234" spans="3:6" x14ac:dyDescent="0.2">
      <c r="C57234"/>
      <c r="E57234" s="46"/>
      <c r="F57234" s="44"/>
    </row>
    <row r="57235" spans="3:6" x14ac:dyDescent="0.2">
      <c r="C57235"/>
      <c r="E57235" s="46"/>
      <c r="F57235" s="44"/>
    </row>
    <row r="57236" spans="3:6" x14ac:dyDescent="0.2">
      <c r="C57236"/>
      <c r="E57236" s="46"/>
      <c r="F57236" s="44"/>
    </row>
    <row r="57237" spans="3:6" x14ac:dyDescent="0.2">
      <c r="C57237"/>
      <c r="E57237" s="46"/>
      <c r="F57237" s="44"/>
    </row>
    <row r="57238" spans="3:6" x14ac:dyDescent="0.2">
      <c r="C57238"/>
      <c r="E57238" s="46"/>
      <c r="F57238" s="44"/>
    </row>
    <row r="57239" spans="3:6" x14ac:dyDescent="0.2">
      <c r="C57239"/>
      <c r="E57239" s="46"/>
      <c r="F57239" s="44"/>
    </row>
    <row r="57240" spans="3:6" x14ac:dyDescent="0.2">
      <c r="C57240"/>
      <c r="E57240" s="46"/>
      <c r="F57240" s="44"/>
    </row>
    <row r="57241" spans="3:6" x14ac:dyDescent="0.2">
      <c r="C57241"/>
      <c r="E57241" s="46"/>
      <c r="F57241" s="44"/>
    </row>
    <row r="57242" spans="3:6" x14ac:dyDescent="0.2">
      <c r="C57242"/>
      <c r="E57242" s="46"/>
      <c r="F57242" s="44"/>
    </row>
    <row r="57243" spans="3:6" x14ac:dyDescent="0.2">
      <c r="C57243"/>
      <c r="E57243" s="46"/>
      <c r="F57243" s="44"/>
    </row>
    <row r="57244" spans="3:6" x14ac:dyDescent="0.2">
      <c r="C57244"/>
      <c r="E57244" s="46"/>
      <c r="F57244" s="44"/>
    </row>
    <row r="57245" spans="3:6" x14ac:dyDescent="0.2">
      <c r="C57245"/>
      <c r="E57245" s="46"/>
      <c r="F57245" s="44"/>
    </row>
    <row r="57246" spans="3:6" x14ac:dyDescent="0.2">
      <c r="C57246"/>
      <c r="E57246" s="46"/>
      <c r="F57246" s="44"/>
    </row>
    <row r="57247" spans="3:6" x14ac:dyDescent="0.2">
      <c r="C57247"/>
      <c r="E57247" s="46"/>
      <c r="F57247" s="44"/>
    </row>
    <row r="57248" spans="3:6" x14ac:dyDescent="0.2">
      <c r="C57248"/>
      <c r="E57248" s="46"/>
      <c r="F57248" s="44"/>
    </row>
    <row r="57249" spans="3:6" x14ac:dyDescent="0.2">
      <c r="C57249"/>
      <c r="E57249" s="46"/>
      <c r="F57249" s="44"/>
    </row>
    <row r="57250" spans="3:6" x14ac:dyDescent="0.2">
      <c r="C57250"/>
      <c r="E57250" s="46"/>
      <c r="F57250" s="44"/>
    </row>
    <row r="57251" spans="3:6" x14ac:dyDescent="0.2">
      <c r="C57251"/>
      <c r="E57251" s="46"/>
      <c r="F57251" s="44"/>
    </row>
    <row r="57252" spans="3:6" x14ac:dyDescent="0.2">
      <c r="C57252"/>
      <c r="E57252" s="46"/>
      <c r="F57252" s="44"/>
    </row>
    <row r="57253" spans="3:6" x14ac:dyDescent="0.2">
      <c r="C57253"/>
      <c r="E57253" s="46"/>
      <c r="F57253" s="44"/>
    </row>
    <row r="57254" spans="3:6" x14ac:dyDescent="0.2">
      <c r="C57254"/>
      <c r="E57254" s="46"/>
      <c r="F57254" s="44"/>
    </row>
    <row r="57255" spans="3:6" x14ac:dyDescent="0.2">
      <c r="C57255"/>
      <c r="E57255" s="46"/>
      <c r="F57255" s="44"/>
    </row>
    <row r="57256" spans="3:6" x14ac:dyDescent="0.2">
      <c r="C57256"/>
      <c r="E57256" s="46"/>
      <c r="F57256" s="44"/>
    </row>
    <row r="57257" spans="3:6" x14ac:dyDescent="0.2">
      <c r="C57257"/>
      <c r="E57257" s="46"/>
      <c r="F57257" s="44"/>
    </row>
    <row r="57258" spans="3:6" x14ac:dyDescent="0.2">
      <c r="C57258"/>
      <c r="E57258" s="46"/>
      <c r="F57258" s="44"/>
    </row>
    <row r="57259" spans="3:6" x14ac:dyDescent="0.2">
      <c r="C57259"/>
      <c r="E57259" s="46"/>
      <c r="F57259" s="44"/>
    </row>
    <row r="57260" spans="3:6" x14ac:dyDescent="0.2">
      <c r="C57260"/>
      <c r="E57260" s="46"/>
      <c r="F57260" s="44"/>
    </row>
    <row r="57261" spans="3:6" x14ac:dyDescent="0.2">
      <c r="C57261"/>
      <c r="E57261" s="46"/>
      <c r="F57261" s="44"/>
    </row>
    <row r="57262" spans="3:6" x14ac:dyDescent="0.2">
      <c r="C57262"/>
      <c r="E57262" s="46"/>
      <c r="F57262" s="44"/>
    </row>
    <row r="57263" spans="3:6" x14ac:dyDescent="0.2">
      <c r="C57263"/>
      <c r="E57263" s="46"/>
      <c r="F57263" s="44"/>
    </row>
    <row r="57264" spans="3:6" x14ac:dyDescent="0.2">
      <c r="C57264"/>
      <c r="E57264" s="46"/>
      <c r="F57264" s="44"/>
    </row>
    <row r="57265" spans="3:6" x14ac:dyDescent="0.2">
      <c r="C57265"/>
      <c r="E57265" s="46"/>
      <c r="F57265" s="44"/>
    </row>
    <row r="57266" spans="3:6" x14ac:dyDescent="0.2">
      <c r="C57266"/>
      <c r="E57266" s="46"/>
      <c r="F57266" s="44"/>
    </row>
    <row r="57267" spans="3:6" x14ac:dyDescent="0.2">
      <c r="C57267"/>
      <c r="E57267" s="46"/>
      <c r="F57267" s="44"/>
    </row>
    <row r="57268" spans="3:6" x14ac:dyDescent="0.2">
      <c r="C57268"/>
      <c r="E57268" s="46"/>
      <c r="F57268" s="44"/>
    </row>
    <row r="57269" spans="3:6" x14ac:dyDescent="0.2">
      <c r="C57269"/>
      <c r="E57269" s="46"/>
      <c r="F57269" s="44"/>
    </row>
    <row r="57270" spans="3:6" x14ac:dyDescent="0.2">
      <c r="C57270"/>
      <c r="E57270" s="46"/>
      <c r="F57270" s="44"/>
    </row>
    <row r="57271" spans="3:6" x14ac:dyDescent="0.2">
      <c r="C57271"/>
      <c r="E57271" s="46"/>
      <c r="F57271" s="44"/>
    </row>
    <row r="57272" spans="3:6" x14ac:dyDescent="0.2">
      <c r="C57272"/>
      <c r="E57272" s="46"/>
      <c r="F57272" s="44"/>
    </row>
    <row r="57273" spans="3:6" x14ac:dyDescent="0.2">
      <c r="C57273"/>
      <c r="E57273" s="46"/>
      <c r="F57273" s="44"/>
    </row>
    <row r="57274" spans="3:6" x14ac:dyDescent="0.2">
      <c r="C57274"/>
      <c r="E57274" s="46"/>
      <c r="F57274" s="44"/>
    </row>
    <row r="57275" spans="3:6" x14ac:dyDescent="0.2">
      <c r="C57275"/>
      <c r="E57275" s="46"/>
      <c r="F57275" s="44"/>
    </row>
    <row r="57276" spans="3:6" x14ac:dyDescent="0.2">
      <c r="C57276"/>
      <c r="E57276" s="46"/>
      <c r="F57276" s="44"/>
    </row>
    <row r="57277" spans="3:6" x14ac:dyDescent="0.2">
      <c r="C57277"/>
      <c r="E57277" s="46"/>
      <c r="F57277" s="44"/>
    </row>
    <row r="57278" spans="3:6" x14ac:dyDescent="0.2">
      <c r="C57278"/>
      <c r="E57278" s="46"/>
      <c r="F57278" s="44"/>
    </row>
    <row r="57279" spans="3:6" x14ac:dyDescent="0.2">
      <c r="C57279"/>
      <c r="E57279" s="46"/>
      <c r="F57279" s="44"/>
    </row>
    <row r="57280" spans="3:6" x14ac:dyDescent="0.2">
      <c r="C57280"/>
      <c r="E57280" s="46"/>
      <c r="F57280" s="44"/>
    </row>
    <row r="57281" spans="3:6" x14ac:dyDescent="0.2">
      <c r="C57281"/>
      <c r="E57281" s="46"/>
      <c r="F57281" s="44"/>
    </row>
    <row r="57282" spans="3:6" x14ac:dyDescent="0.2">
      <c r="C57282"/>
      <c r="E57282" s="46"/>
      <c r="F57282" s="44"/>
    </row>
    <row r="57283" spans="3:6" x14ac:dyDescent="0.2">
      <c r="C57283"/>
      <c r="E57283" s="46"/>
      <c r="F57283" s="44"/>
    </row>
    <row r="57284" spans="3:6" x14ac:dyDescent="0.2">
      <c r="C57284"/>
      <c r="E57284" s="46"/>
      <c r="F57284" s="44"/>
    </row>
    <row r="57285" spans="3:6" x14ac:dyDescent="0.2">
      <c r="C57285"/>
      <c r="E57285" s="46"/>
      <c r="F57285" s="44"/>
    </row>
    <row r="57286" spans="3:6" x14ac:dyDescent="0.2">
      <c r="C57286"/>
      <c r="E57286" s="46"/>
      <c r="F57286" s="44"/>
    </row>
    <row r="57287" spans="3:6" x14ac:dyDescent="0.2">
      <c r="C57287"/>
      <c r="E57287" s="46"/>
      <c r="F57287" s="44"/>
    </row>
    <row r="57288" spans="3:6" x14ac:dyDescent="0.2">
      <c r="C57288"/>
      <c r="E57288" s="46"/>
      <c r="F57288" s="44"/>
    </row>
    <row r="57289" spans="3:6" x14ac:dyDescent="0.2">
      <c r="C57289"/>
      <c r="E57289" s="46"/>
      <c r="F57289" s="44"/>
    </row>
    <row r="57290" spans="3:6" x14ac:dyDescent="0.2">
      <c r="C57290"/>
      <c r="E57290" s="46"/>
      <c r="F57290" s="44"/>
    </row>
    <row r="57291" spans="3:6" x14ac:dyDescent="0.2">
      <c r="C57291"/>
      <c r="E57291" s="46"/>
      <c r="F57291" s="44"/>
    </row>
    <row r="57292" spans="3:6" x14ac:dyDescent="0.2">
      <c r="C57292"/>
      <c r="E57292" s="46"/>
      <c r="F57292" s="44"/>
    </row>
    <row r="57293" spans="3:6" x14ac:dyDescent="0.2">
      <c r="C57293"/>
      <c r="E57293" s="46"/>
      <c r="F57293" s="44"/>
    </row>
    <row r="57294" spans="3:6" x14ac:dyDescent="0.2">
      <c r="C57294"/>
      <c r="E57294" s="46"/>
      <c r="F57294" s="44"/>
    </row>
    <row r="57295" spans="3:6" x14ac:dyDescent="0.2">
      <c r="C57295"/>
      <c r="E57295" s="46"/>
      <c r="F57295" s="44"/>
    </row>
    <row r="57296" spans="3:6" x14ac:dyDescent="0.2">
      <c r="C57296"/>
      <c r="E57296" s="46"/>
      <c r="F57296" s="44"/>
    </row>
    <row r="57297" spans="3:6" x14ac:dyDescent="0.2">
      <c r="C57297"/>
      <c r="E57297" s="46"/>
      <c r="F57297" s="44"/>
    </row>
    <row r="57298" spans="3:6" x14ac:dyDescent="0.2">
      <c r="C57298"/>
      <c r="E57298" s="46"/>
      <c r="F57298" s="44"/>
    </row>
    <row r="57299" spans="3:6" x14ac:dyDescent="0.2">
      <c r="C57299"/>
      <c r="E57299" s="46"/>
      <c r="F57299" s="44"/>
    </row>
    <row r="57300" spans="3:6" x14ac:dyDescent="0.2">
      <c r="C57300"/>
      <c r="E57300" s="46"/>
      <c r="F57300" s="44"/>
    </row>
    <row r="57301" spans="3:6" x14ac:dyDescent="0.2">
      <c r="C57301"/>
      <c r="E57301" s="46"/>
      <c r="F57301" s="44"/>
    </row>
    <row r="57302" spans="3:6" x14ac:dyDescent="0.2">
      <c r="C57302"/>
      <c r="E57302" s="46"/>
      <c r="F57302" s="44"/>
    </row>
    <row r="57303" spans="3:6" x14ac:dyDescent="0.2">
      <c r="C57303"/>
      <c r="E57303" s="46"/>
      <c r="F57303" s="44"/>
    </row>
    <row r="57304" spans="3:6" x14ac:dyDescent="0.2">
      <c r="C57304"/>
      <c r="E57304" s="46"/>
      <c r="F57304" s="44"/>
    </row>
    <row r="57305" spans="3:6" x14ac:dyDescent="0.2">
      <c r="C57305"/>
      <c r="E57305" s="46"/>
      <c r="F57305" s="44"/>
    </row>
    <row r="57306" spans="3:6" x14ac:dyDescent="0.2">
      <c r="C57306"/>
      <c r="E57306" s="46"/>
      <c r="F57306" s="44"/>
    </row>
    <row r="57307" spans="3:6" x14ac:dyDescent="0.2">
      <c r="C57307"/>
      <c r="E57307" s="46"/>
      <c r="F57307" s="44"/>
    </row>
    <row r="57308" spans="3:6" x14ac:dyDescent="0.2">
      <c r="C57308"/>
      <c r="E57308" s="46"/>
      <c r="F57308" s="44"/>
    </row>
    <row r="57309" spans="3:6" x14ac:dyDescent="0.2">
      <c r="C57309"/>
      <c r="E57309" s="46"/>
      <c r="F57309" s="44"/>
    </row>
    <row r="57310" spans="3:6" x14ac:dyDescent="0.2">
      <c r="C57310"/>
      <c r="E57310" s="46"/>
      <c r="F57310" s="44"/>
    </row>
    <row r="57311" spans="3:6" x14ac:dyDescent="0.2">
      <c r="C57311"/>
      <c r="E57311" s="46"/>
      <c r="F57311" s="44"/>
    </row>
    <row r="57312" spans="3:6" x14ac:dyDescent="0.2">
      <c r="C57312"/>
      <c r="E57312" s="46"/>
      <c r="F57312" s="44"/>
    </row>
    <row r="57313" spans="3:6" x14ac:dyDescent="0.2">
      <c r="C57313"/>
      <c r="E57313" s="46"/>
      <c r="F57313" s="44"/>
    </row>
    <row r="57314" spans="3:6" x14ac:dyDescent="0.2">
      <c r="C57314"/>
      <c r="E57314" s="46"/>
      <c r="F57314" s="44"/>
    </row>
    <row r="57315" spans="3:6" x14ac:dyDescent="0.2">
      <c r="C57315"/>
      <c r="E57315" s="46"/>
      <c r="F57315" s="44"/>
    </row>
    <row r="57316" spans="3:6" x14ac:dyDescent="0.2">
      <c r="C57316"/>
      <c r="E57316" s="46"/>
      <c r="F57316" s="44"/>
    </row>
    <row r="57317" spans="3:6" x14ac:dyDescent="0.2">
      <c r="C57317"/>
      <c r="E57317" s="46"/>
      <c r="F57317" s="44"/>
    </row>
    <row r="57318" spans="3:6" x14ac:dyDescent="0.2">
      <c r="C57318"/>
      <c r="E57318" s="46"/>
      <c r="F57318" s="44"/>
    </row>
    <row r="57319" spans="3:6" x14ac:dyDescent="0.2">
      <c r="C57319"/>
      <c r="E57319" s="46"/>
      <c r="F57319" s="44"/>
    </row>
    <row r="57320" spans="3:6" x14ac:dyDescent="0.2">
      <c r="C57320"/>
      <c r="E57320" s="46"/>
      <c r="F57320" s="44"/>
    </row>
    <row r="57321" spans="3:6" x14ac:dyDescent="0.2">
      <c r="C57321"/>
      <c r="E57321" s="46"/>
      <c r="F57321" s="44"/>
    </row>
    <row r="57322" spans="3:6" x14ac:dyDescent="0.2">
      <c r="C57322"/>
      <c r="E57322" s="46"/>
      <c r="F57322" s="44"/>
    </row>
    <row r="57323" spans="3:6" x14ac:dyDescent="0.2">
      <c r="C57323"/>
      <c r="E57323" s="46"/>
      <c r="F57323" s="44"/>
    </row>
    <row r="57324" spans="3:6" x14ac:dyDescent="0.2">
      <c r="C57324"/>
      <c r="E57324" s="46"/>
      <c r="F57324" s="44"/>
    </row>
    <row r="57325" spans="3:6" x14ac:dyDescent="0.2">
      <c r="C57325"/>
      <c r="E57325" s="46"/>
      <c r="F57325" s="44"/>
    </row>
    <row r="57326" spans="3:6" x14ac:dyDescent="0.2">
      <c r="C57326"/>
      <c r="E57326" s="46"/>
      <c r="F57326" s="44"/>
    </row>
    <row r="57327" spans="3:6" x14ac:dyDescent="0.2">
      <c r="C57327"/>
      <c r="E57327" s="46"/>
      <c r="F57327" s="44"/>
    </row>
    <row r="57328" spans="3:6" x14ac:dyDescent="0.2">
      <c r="C57328"/>
      <c r="E57328" s="46"/>
      <c r="F57328" s="44"/>
    </row>
    <row r="57329" spans="3:6" x14ac:dyDescent="0.2">
      <c r="C57329"/>
      <c r="E57329" s="46"/>
      <c r="F57329" s="44"/>
    </row>
    <row r="57330" spans="3:6" x14ac:dyDescent="0.2">
      <c r="C57330"/>
      <c r="E57330" s="46"/>
      <c r="F57330" s="44"/>
    </row>
    <row r="57331" spans="3:6" x14ac:dyDescent="0.2">
      <c r="C57331"/>
      <c r="E57331" s="46"/>
      <c r="F57331" s="44"/>
    </row>
    <row r="57332" spans="3:6" x14ac:dyDescent="0.2">
      <c r="C57332"/>
      <c r="E57332" s="46"/>
      <c r="F57332" s="44"/>
    </row>
    <row r="57333" spans="3:6" x14ac:dyDescent="0.2">
      <c r="C57333"/>
      <c r="E57333" s="46"/>
      <c r="F57333" s="44"/>
    </row>
    <row r="57334" spans="3:6" x14ac:dyDescent="0.2">
      <c r="C57334"/>
      <c r="E57334" s="46"/>
      <c r="F57334" s="44"/>
    </row>
    <row r="57335" spans="3:6" x14ac:dyDescent="0.2">
      <c r="C57335"/>
      <c r="E57335" s="46"/>
      <c r="F57335" s="44"/>
    </row>
    <row r="57336" spans="3:6" x14ac:dyDescent="0.2">
      <c r="C57336"/>
      <c r="E57336" s="46"/>
      <c r="F57336" s="44"/>
    </row>
    <row r="57337" spans="3:6" x14ac:dyDescent="0.2">
      <c r="C57337"/>
      <c r="E57337" s="46"/>
      <c r="F57337" s="44"/>
    </row>
    <row r="57338" spans="3:6" x14ac:dyDescent="0.2">
      <c r="C57338"/>
      <c r="E57338" s="46"/>
      <c r="F57338" s="44"/>
    </row>
    <row r="57339" spans="3:6" x14ac:dyDescent="0.2">
      <c r="C57339"/>
      <c r="E57339" s="46"/>
      <c r="F57339" s="44"/>
    </row>
    <row r="57340" spans="3:6" x14ac:dyDescent="0.2">
      <c r="C57340"/>
      <c r="E57340" s="46"/>
      <c r="F57340" s="44"/>
    </row>
    <row r="57341" spans="3:6" x14ac:dyDescent="0.2">
      <c r="C57341"/>
      <c r="E57341" s="46"/>
      <c r="F57341" s="44"/>
    </row>
    <row r="57342" spans="3:6" x14ac:dyDescent="0.2">
      <c r="C57342"/>
      <c r="E57342" s="46"/>
      <c r="F57342" s="44"/>
    </row>
    <row r="57343" spans="3:6" x14ac:dyDescent="0.2">
      <c r="C57343"/>
      <c r="E57343" s="46"/>
      <c r="F57343" s="44"/>
    </row>
    <row r="57344" spans="3:6" x14ac:dyDescent="0.2">
      <c r="C57344"/>
      <c r="E57344" s="46"/>
      <c r="F57344" s="44"/>
    </row>
    <row r="57345" spans="3:6" x14ac:dyDescent="0.2">
      <c r="C57345"/>
      <c r="E57345" s="46"/>
      <c r="F57345" s="44"/>
    </row>
    <row r="57346" spans="3:6" x14ac:dyDescent="0.2">
      <c r="C57346"/>
      <c r="E57346" s="46"/>
      <c r="F57346" s="44"/>
    </row>
    <row r="57347" spans="3:6" x14ac:dyDescent="0.2">
      <c r="C57347"/>
      <c r="E57347" s="46"/>
      <c r="F57347" s="44"/>
    </row>
    <row r="57348" spans="3:6" x14ac:dyDescent="0.2">
      <c r="C57348"/>
      <c r="E57348" s="46"/>
      <c r="F57348" s="44"/>
    </row>
    <row r="57349" spans="3:6" x14ac:dyDescent="0.2">
      <c r="C57349"/>
      <c r="E57349" s="46"/>
      <c r="F57349" s="44"/>
    </row>
    <row r="57350" spans="3:6" x14ac:dyDescent="0.2">
      <c r="C57350"/>
      <c r="E57350" s="46"/>
      <c r="F57350" s="44"/>
    </row>
    <row r="57351" spans="3:6" x14ac:dyDescent="0.2">
      <c r="C57351"/>
      <c r="E57351" s="46"/>
      <c r="F57351" s="44"/>
    </row>
    <row r="57352" spans="3:6" x14ac:dyDescent="0.2">
      <c r="C57352"/>
      <c r="E57352" s="46"/>
      <c r="F57352" s="44"/>
    </row>
    <row r="57353" spans="3:6" x14ac:dyDescent="0.2">
      <c r="C57353"/>
      <c r="E57353" s="46"/>
      <c r="F57353" s="44"/>
    </row>
    <row r="57354" spans="3:6" x14ac:dyDescent="0.2">
      <c r="C57354"/>
      <c r="E57354" s="46"/>
      <c r="F57354" s="44"/>
    </row>
    <row r="57355" spans="3:6" x14ac:dyDescent="0.2">
      <c r="C57355"/>
      <c r="E57355" s="46"/>
      <c r="F57355" s="44"/>
    </row>
    <row r="57356" spans="3:6" x14ac:dyDescent="0.2">
      <c r="C57356"/>
      <c r="E57356" s="46"/>
      <c r="F57356" s="44"/>
    </row>
    <row r="57357" spans="3:6" x14ac:dyDescent="0.2">
      <c r="C57357"/>
      <c r="E57357" s="46"/>
      <c r="F57357" s="44"/>
    </row>
    <row r="57358" spans="3:6" x14ac:dyDescent="0.2">
      <c r="C57358"/>
      <c r="E57358" s="46"/>
      <c r="F57358" s="44"/>
    </row>
    <row r="57359" spans="3:6" x14ac:dyDescent="0.2">
      <c r="C57359"/>
      <c r="E57359" s="46"/>
      <c r="F57359" s="44"/>
    </row>
    <row r="57360" spans="3:6" x14ac:dyDescent="0.2">
      <c r="C57360"/>
      <c r="E57360" s="46"/>
      <c r="F57360" s="44"/>
    </row>
    <row r="57361" spans="3:6" x14ac:dyDescent="0.2">
      <c r="C57361"/>
      <c r="E57361" s="46"/>
      <c r="F57361" s="44"/>
    </row>
    <row r="57362" spans="3:6" x14ac:dyDescent="0.2">
      <c r="C57362"/>
      <c r="E57362" s="46"/>
      <c r="F57362" s="44"/>
    </row>
    <row r="57363" spans="3:6" x14ac:dyDescent="0.2">
      <c r="C57363"/>
      <c r="E57363" s="46"/>
      <c r="F57363" s="44"/>
    </row>
    <row r="57364" spans="3:6" x14ac:dyDescent="0.2">
      <c r="C57364"/>
      <c r="E57364" s="46"/>
      <c r="F57364" s="44"/>
    </row>
    <row r="57365" spans="3:6" x14ac:dyDescent="0.2">
      <c r="C57365"/>
      <c r="E57365" s="46"/>
      <c r="F57365" s="44"/>
    </row>
    <row r="57366" spans="3:6" x14ac:dyDescent="0.2">
      <c r="C57366"/>
      <c r="E57366" s="46"/>
      <c r="F57366" s="44"/>
    </row>
    <row r="57367" spans="3:6" x14ac:dyDescent="0.2">
      <c r="C57367"/>
      <c r="E57367" s="46"/>
      <c r="F57367" s="44"/>
    </row>
    <row r="57368" spans="3:6" x14ac:dyDescent="0.2">
      <c r="C57368"/>
      <c r="E57368" s="46"/>
      <c r="F57368" s="44"/>
    </row>
    <row r="57369" spans="3:6" x14ac:dyDescent="0.2">
      <c r="C57369"/>
      <c r="E57369" s="46"/>
      <c r="F57369" s="44"/>
    </row>
    <row r="57370" spans="3:6" x14ac:dyDescent="0.2">
      <c r="C57370"/>
      <c r="E57370" s="46"/>
      <c r="F57370" s="44"/>
    </row>
    <row r="57371" spans="3:6" x14ac:dyDescent="0.2">
      <c r="C57371"/>
      <c r="E57371" s="46"/>
      <c r="F57371" s="44"/>
    </row>
    <row r="57372" spans="3:6" x14ac:dyDescent="0.2">
      <c r="C57372"/>
      <c r="E57372" s="46"/>
      <c r="F57372" s="44"/>
    </row>
    <row r="57373" spans="3:6" x14ac:dyDescent="0.2">
      <c r="C57373"/>
      <c r="E57373" s="46"/>
      <c r="F57373" s="44"/>
    </row>
    <row r="57374" spans="3:6" x14ac:dyDescent="0.2">
      <c r="C57374"/>
      <c r="E57374" s="46"/>
      <c r="F57374" s="44"/>
    </row>
    <row r="57375" spans="3:6" x14ac:dyDescent="0.2">
      <c r="C57375"/>
      <c r="E57375" s="46"/>
      <c r="F57375" s="44"/>
    </row>
    <row r="57376" spans="3:6" x14ac:dyDescent="0.2">
      <c r="C57376"/>
      <c r="E57376" s="46"/>
      <c r="F57376" s="44"/>
    </row>
    <row r="57377" spans="3:6" x14ac:dyDescent="0.2">
      <c r="C57377"/>
      <c r="E57377" s="46"/>
      <c r="F57377" s="44"/>
    </row>
    <row r="57378" spans="3:6" x14ac:dyDescent="0.2">
      <c r="C57378"/>
      <c r="E57378" s="46"/>
      <c r="F57378" s="44"/>
    </row>
    <row r="57379" spans="3:6" x14ac:dyDescent="0.2">
      <c r="C57379"/>
      <c r="E57379" s="46"/>
      <c r="F57379" s="44"/>
    </row>
    <row r="57380" spans="3:6" x14ac:dyDescent="0.2">
      <c r="C57380"/>
      <c r="E57380" s="46"/>
      <c r="F57380" s="44"/>
    </row>
    <row r="57381" spans="3:6" x14ac:dyDescent="0.2">
      <c r="C57381"/>
      <c r="E57381" s="46"/>
      <c r="F57381" s="44"/>
    </row>
    <row r="57382" spans="3:6" x14ac:dyDescent="0.2">
      <c r="C57382"/>
      <c r="E57382" s="46"/>
      <c r="F57382" s="44"/>
    </row>
    <row r="57383" spans="3:6" x14ac:dyDescent="0.2">
      <c r="C57383"/>
      <c r="E57383" s="46"/>
      <c r="F57383" s="44"/>
    </row>
    <row r="57384" spans="3:6" x14ac:dyDescent="0.2">
      <c r="C57384"/>
      <c r="E57384" s="46"/>
      <c r="F57384" s="44"/>
    </row>
    <row r="57385" spans="3:6" x14ac:dyDescent="0.2">
      <c r="C57385"/>
      <c r="E57385" s="46"/>
      <c r="F57385" s="44"/>
    </row>
    <row r="57386" spans="3:6" x14ac:dyDescent="0.2">
      <c r="C57386"/>
      <c r="E57386" s="46"/>
      <c r="F57386" s="44"/>
    </row>
    <row r="57387" spans="3:6" x14ac:dyDescent="0.2">
      <c r="C57387"/>
      <c r="E57387" s="46"/>
      <c r="F57387" s="44"/>
    </row>
    <row r="57388" spans="3:6" x14ac:dyDescent="0.2">
      <c r="C57388"/>
      <c r="E57388" s="46"/>
      <c r="F57388" s="44"/>
    </row>
    <row r="57389" spans="3:6" x14ac:dyDescent="0.2">
      <c r="C57389"/>
      <c r="E57389" s="46"/>
      <c r="F57389" s="44"/>
    </row>
    <row r="57390" spans="3:6" x14ac:dyDescent="0.2">
      <c r="C57390"/>
      <c r="E57390" s="46"/>
      <c r="F57390" s="44"/>
    </row>
    <row r="57391" spans="3:6" x14ac:dyDescent="0.2">
      <c r="C57391"/>
      <c r="E57391" s="46"/>
      <c r="F57391" s="44"/>
    </row>
    <row r="57392" spans="3:6" x14ac:dyDescent="0.2">
      <c r="C57392"/>
      <c r="E57392" s="46"/>
      <c r="F57392" s="44"/>
    </row>
    <row r="57393" spans="3:6" x14ac:dyDescent="0.2">
      <c r="C57393"/>
      <c r="E57393" s="46"/>
      <c r="F57393" s="44"/>
    </row>
    <row r="57394" spans="3:6" x14ac:dyDescent="0.2">
      <c r="C57394"/>
      <c r="E57394" s="46"/>
      <c r="F57394" s="44"/>
    </row>
    <row r="57395" spans="3:6" x14ac:dyDescent="0.2">
      <c r="C57395"/>
      <c r="E57395" s="46"/>
      <c r="F57395" s="44"/>
    </row>
    <row r="57396" spans="3:6" x14ac:dyDescent="0.2">
      <c r="C57396"/>
      <c r="E57396" s="46"/>
      <c r="F57396" s="44"/>
    </row>
    <row r="57397" spans="3:6" x14ac:dyDescent="0.2">
      <c r="C57397"/>
      <c r="E57397" s="46"/>
      <c r="F57397" s="44"/>
    </row>
    <row r="57398" spans="3:6" x14ac:dyDescent="0.2">
      <c r="C57398"/>
      <c r="E57398" s="46"/>
      <c r="F57398" s="44"/>
    </row>
    <row r="57399" spans="3:6" x14ac:dyDescent="0.2">
      <c r="C57399"/>
      <c r="E57399" s="46"/>
      <c r="F57399" s="44"/>
    </row>
    <row r="57400" spans="3:6" x14ac:dyDescent="0.2">
      <c r="C57400"/>
      <c r="E57400" s="46"/>
      <c r="F57400" s="44"/>
    </row>
    <row r="57401" spans="3:6" x14ac:dyDescent="0.2">
      <c r="C57401"/>
      <c r="E57401" s="46"/>
      <c r="F57401" s="44"/>
    </row>
    <row r="57402" spans="3:6" x14ac:dyDescent="0.2">
      <c r="C57402"/>
      <c r="E57402" s="46"/>
      <c r="F57402" s="44"/>
    </row>
    <row r="57403" spans="3:6" x14ac:dyDescent="0.2">
      <c r="C57403"/>
      <c r="E57403" s="46"/>
      <c r="F57403" s="44"/>
    </row>
    <row r="57404" spans="3:6" x14ac:dyDescent="0.2">
      <c r="C57404"/>
      <c r="E57404" s="46"/>
      <c r="F57404" s="44"/>
    </row>
    <row r="57405" spans="3:6" x14ac:dyDescent="0.2">
      <c r="C57405"/>
      <c r="E57405" s="46"/>
      <c r="F57405" s="44"/>
    </row>
    <row r="57406" spans="3:6" x14ac:dyDescent="0.2">
      <c r="C57406"/>
      <c r="E57406" s="46"/>
      <c r="F57406" s="44"/>
    </row>
    <row r="57407" spans="3:6" x14ac:dyDescent="0.2">
      <c r="C57407"/>
      <c r="E57407" s="46"/>
      <c r="F57407" s="44"/>
    </row>
    <row r="57408" spans="3:6" x14ac:dyDescent="0.2">
      <c r="C57408"/>
      <c r="E57408" s="46"/>
      <c r="F57408" s="44"/>
    </row>
    <row r="57409" spans="3:6" x14ac:dyDescent="0.2">
      <c r="C57409"/>
      <c r="E57409" s="46"/>
      <c r="F57409" s="44"/>
    </row>
    <row r="57410" spans="3:6" x14ac:dyDescent="0.2">
      <c r="C57410"/>
      <c r="E57410" s="46"/>
      <c r="F57410" s="44"/>
    </row>
    <row r="57411" spans="3:6" x14ac:dyDescent="0.2">
      <c r="C57411"/>
      <c r="E57411" s="46"/>
      <c r="F57411" s="44"/>
    </row>
    <row r="57412" spans="3:6" x14ac:dyDescent="0.2">
      <c r="C57412"/>
      <c r="E57412" s="46"/>
      <c r="F57412" s="44"/>
    </row>
    <row r="57413" spans="3:6" x14ac:dyDescent="0.2">
      <c r="C57413"/>
      <c r="E57413" s="46"/>
      <c r="F57413" s="44"/>
    </row>
    <row r="57414" spans="3:6" x14ac:dyDescent="0.2">
      <c r="C57414"/>
      <c r="E57414" s="46"/>
      <c r="F57414" s="44"/>
    </row>
    <row r="57415" spans="3:6" x14ac:dyDescent="0.2">
      <c r="C57415"/>
      <c r="E57415" s="46"/>
      <c r="F57415" s="44"/>
    </row>
    <row r="57416" spans="3:6" x14ac:dyDescent="0.2">
      <c r="C57416"/>
      <c r="E57416" s="46"/>
      <c r="F57416" s="44"/>
    </row>
    <row r="57417" spans="3:6" x14ac:dyDescent="0.2">
      <c r="C57417"/>
      <c r="E57417" s="46"/>
      <c r="F57417" s="44"/>
    </row>
    <row r="57418" spans="3:6" x14ac:dyDescent="0.2">
      <c r="C57418"/>
      <c r="E57418" s="46"/>
      <c r="F57418" s="44"/>
    </row>
    <row r="57419" spans="3:6" x14ac:dyDescent="0.2">
      <c r="C57419"/>
      <c r="E57419" s="46"/>
      <c r="F57419" s="44"/>
    </row>
    <row r="57420" spans="3:6" x14ac:dyDescent="0.2">
      <c r="C57420"/>
      <c r="E57420" s="46"/>
      <c r="F57420" s="44"/>
    </row>
    <row r="57421" spans="3:6" x14ac:dyDescent="0.2">
      <c r="C57421"/>
      <c r="E57421" s="46"/>
      <c r="F57421" s="44"/>
    </row>
    <row r="57422" spans="3:6" x14ac:dyDescent="0.2">
      <c r="C57422"/>
      <c r="E57422" s="46"/>
      <c r="F57422" s="44"/>
    </row>
    <row r="57423" spans="3:6" x14ac:dyDescent="0.2">
      <c r="C57423"/>
      <c r="E57423" s="46"/>
      <c r="F57423" s="44"/>
    </row>
    <row r="57424" spans="3:6" x14ac:dyDescent="0.2">
      <c r="C57424"/>
      <c r="E57424" s="46"/>
      <c r="F57424" s="44"/>
    </row>
    <row r="57425" spans="3:6" x14ac:dyDescent="0.2">
      <c r="C57425"/>
      <c r="E57425" s="46"/>
      <c r="F57425" s="44"/>
    </row>
    <row r="57426" spans="3:6" x14ac:dyDescent="0.2">
      <c r="C57426"/>
      <c r="E57426" s="46"/>
      <c r="F57426" s="44"/>
    </row>
    <row r="57427" spans="3:6" x14ac:dyDescent="0.2">
      <c r="C57427"/>
      <c r="E57427" s="46"/>
      <c r="F57427" s="44"/>
    </row>
    <row r="57428" spans="3:6" x14ac:dyDescent="0.2">
      <c r="C57428"/>
      <c r="E57428" s="46"/>
      <c r="F57428" s="44"/>
    </row>
    <row r="57429" spans="3:6" x14ac:dyDescent="0.2">
      <c r="C57429"/>
      <c r="E57429" s="46"/>
      <c r="F57429" s="44"/>
    </row>
    <row r="57430" spans="3:6" x14ac:dyDescent="0.2">
      <c r="C57430"/>
      <c r="E57430" s="46"/>
      <c r="F57430" s="44"/>
    </row>
    <row r="57431" spans="3:6" x14ac:dyDescent="0.2">
      <c r="C57431"/>
      <c r="E57431" s="46"/>
      <c r="F57431" s="44"/>
    </row>
    <row r="57432" spans="3:6" x14ac:dyDescent="0.2">
      <c r="C57432"/>
      <c r="E57432" s="46"/>
      <c r="F57432" s="44"/>
    </row>
    <row r="57433" spans="3:6" x14ac:dyDescent="0.2">
      <c r="C57433"/>
      <c r="E57433" s="46"/>
      <c r="F57433" s="44"/>
    </row>
    <row r="57434" spans="3:6" x14ac:dyDescent="0.2">
      <c r="C57434"/>
      <c r="E57434" s="46"/>
      <c r="F57434" s="44"/>
    </row>
    <row r="57435" spans="3:6" x14ac:dyDescent="0.2">
      <c r="C57435"/>
      <c r="E57435" s="46"/>
      <c r="F57435" s="44"/>
    </row>
    <row r="57436" spans="3:6" x14ac:dyDescent="0.2">
      <c r="C57436"/>
      <c r="E57436" s="46"/>
      <c r="F57436" s="44"/>
    </row>
    <row r="57437" spans="3:6" x14ac:dyDescent="0.2">
      <c r="C57437"/>
      <c r="E57437" s="46"/>
      <c r="F57437" s="44"/>
    </row>
    <row r="57438" spans="3:6" x14ac:dyDescent="0.2">
      <c r="C57438"/>
      <c r="E57438" s="46"/>
      <c r="F57438" s="44"/>
    </row>
    <row r="57439" spans="3:6" x14ac:dyDescent="0.2">
      <c r="C57439"/>
      <c r="E57439" s="46"/>
      <c r="F57439" s="44"/>
    </row>
    <row r="57440" spans="3:6" x14ac:dyDescent="0.2">
      <c r="C57440"/>
      <c r="E57440" s="46"/>
      <c r="F57440" s="44"/>
    </row>
    <row r="57441" spans="3:6" x14ac:dyDescent="0.2">
      <c r="C57441"/>
      <c r="E57441" s="46"/>
      <c r="F57441" s="44"/>
    </row>
    <row r="57442" spans="3:6" x14ac:dyDescent="0.2">
      <c r="C57442"/>
      <c r="E57442" s="46"/>
      <c r="F57442" s="44"/>
    </row>
    <row r="57443" spans="3:6" x14ac:dyDescent="0.2">
      <c r="C57443"/>
      <c r="E57443" s="46"/>
      <c r="F57443" s="44"/>
    </row>
    <row r="57444" spans="3:6" x14ac:dyDescent="0.2">
      <c r="C57444"/>
      <c r="E57444" s="46"/>
      <c r="F57444" s="44"/>
    </row>
    <row r="57445" spans="3:6" x14ac:dyDescent="0.2">
      <c r="C57445"/>
      <c r="E57445" s="46"/>
      <c r="F57445" s="44"/>
    </row>
    <row r="57446" spans="3:6" x14ac:dyDescent="0.2">
      <c r="C57446"/>
      <c r="E57446" s="46"/>
      <c r="F57446" s="44"/>
    </row>
    <row r="57447" spans="3:6" x14ac:dyDescent="0.2">
      <c r="C57447"/>
      <c r="E57447" s="46"/>
      <c r="F57447" s="44"/>
    </row>
    <row r="57448" spans="3:6" x14ac:dyDescent="0.2">
      <c r="C57448"/>
      <c r="E57448" s="46"/>
      <c r="F57448" s="44"/>
    </row>
    <row r="57449" spans="3:6" x14ac:dyDescent="0.2">
      <c r="C57449"/>
      <c r="E57449" s="46"/>
      <c r="F57449" s="44"/>
    </row>
    <row r="57450" spans="3:6" x14ac:dyDescent="0.2">
      <c r="C57450"/>
      <c r="E57450" s="46"/>
      <c r="F57450" s="44"/>
    </row>
    <row r="57451" spans="3:6" x14ac:dyDescent="0.2">
      <c r="C57451"/>
      <c r="E57451" s="46"/>
      <c r="F57451" s="44"/>
    </row>
    <row r="57452" spans="3:6" x14ac:dyDescent="0.2">
      <c r="C57452"/>
      <c r="E57452" s="46"/>
      <c r="F57452" s="44"/>
    </row>
    <row r="57453" spans="3:6" x14ac:dyDescent="0.2">
      <c r="C57453"/>
      <c r="E57453" s="46"/>
      <c r="F57453" s="44"/>
    </row>
    <row r="57454" spans="3:6" x14ac:dyDescent="0.2">
      <c r="C57454"/>
      <c r="E57454" s="46"/>
      <c r="F57454" s="44"/>
    </row>
    <row r="57455" spans="3:6" x14ac:dyDescent="0.2">
      <c r="C57455"/>
      <c r="E57455" s="46"/>
      <c r="F57455" s="44"/>
    </row>
    <row r="57456" spans="3:6" x14ac:dyDescent="0.2">
      <c r="C57456"/>
      <c r="E57456" s="46"/>
      <c r="F57456" s="44"/>
    </row>
    <row r="57457" spans="3:6" x14ac:dyDescent="0.2">
      <c r="C57457"/>
      <c r="E57457" s="46"/>
      <c r="F57457" s="44"/>
    </row>
    <row r="57458" spans="3:6" x14ac:dyDescent="0.2">
      <c r="C57458"/>
      <c r="E57458" s="46"/>
      <c r="F57458" s="44"/>
    </row>
    <row r="57459" spans="3:6" x14ac:dyDescent="0.2">
      <c r="C57459"/>
      <c r="E57459" s="46"/>
      <c r="F57459" s="44"/>
    </row>
    <row r="57460" spans="3:6" x14ac:dyDescent="0.2">
      <c r="C57460"/>
      <c r="E57460" s="46"/>
      <c r="F57460" s="44"/>
    </row>
    <row r="57461" spans="3:6" x14ac:dyDescent="0.2">
      <c r="C57461"/>
      <c r="E57461" s="46"/>
      <c r="F57461" s="44"/>
    </row>
    <row r="57462" spans="3:6" x14ac:dyDescent="0.2">
      <c r="C57462"/>
      <c r="E57462" s="46"/>
      <c r="F57462" s="44"/>
    </row>
    <row r="57463" spans="3:6" x14ac:dyDescent="0.2">
      <c r="C57463"/>
      <c r="E57463" s="46"/>
      <c r="F57463" s="44"/>
    </row>
    <row r="57464" spans="3:6" x14ac:dyDescent="0.2">
      <c r="C57464"/>
      <c r="E57464" s="46"/>
      <c r="F57464" s="44"/>
    </row>
    <row r="57465" spans="3:6" x14ac:dyDescent="0.2">
      <c r="C57465"/>
      <c r="E57465" s="46"/>
      <c r="F57465" s="44"/>
    </row>
    <row r="57466" spans="3:6" x14ac:dyDescent="0.2">
      <c r="C57466"/>
      <c r="E57466" s="46"/>
      <c r="F57466" s="44"/>
    </row>
    <row r="57467" spans="3:6" x14ac:dyDescent="0.2">
      <c r="C57467"/>
      <c r="E57467" s="46"/>
      <c r="F57467" s="44"/>
    </row>
    <row r="57468" spans="3:6" x14ac:dyDescent="0.2">
      <c r="C57468"/>
      <c r="E57468" s="46"/>
      <c r="F57468" s="44"/>
    </row>
    <row r="57469" spans="3:6" x14ac:dyDescent="0.2">
      <c r="C57469"/>
      <c r="E57469" s="46"/>
      <c r="F57469" s="44"/>
    </row>
    <row r="57470" spans="3:6" x14ac:dyDescent="0.2">
      <c r="C57470"/>
      <c r="E57470" s="46"/>
      <c r="F57470" s="44"/>
    </row>
    <row r="57471" spans="3:6" x14ac:dyDescent="0.2">
      <c r="C57471"/>
      <c r="E57471" s="46"/>
      <c r="F57471" s="44"/>
    </row>
    <row r="57472" spans="3:6" x14ac:dyDescent="0.2">
      <c r="C57472"/>
      <c r="E57472" s="46"/>
      <c r="F57472" s="44"/>
    </row>
    <row r="57473" spans="3:6" x14ac:dyDescent="0.2">
      <c r="C57473"/>
      <c r="E57473" s="46"/>
      <c r="F57473" s="44"/>
    </row>
    <row r="57474" spans="3:6" x14ac:dyDescent="0.2">
      <c r="C57474"/>
      <c r="E57474" s="46"/>
      <c r="F57474" s="44"/>
    </row>
    <row r="57475" spans="3:6" x14ac:dyDescent="0.2">
      <c r="C57475"/>
      <c r="E57475" s="46"/>
      <c r="F57475" s="44"/>
    </row>
    <row r="57476" spans="3:6" x14ac:dyDescent="0.2">
      <c r="C57476"/>
      <c r="E57476" s="46"/>
      <c r="F57476" s="44"/>
    </row>
    <row r="57477" spans="3:6" x14ac:dyDescent="0.2">
      <c r="C57477"/>
      <c r="E57477" s="46"/>
      <c r="F57477" s="44"/>
    </row>
    <row r="57478" spans="3:6" x14ac:dyDescent="0.2">
      <c r="C57478"/>
      <c r="E57478" s="46"/>
      <c r="F57478" s="44"/>
    </row>
    <row r="57479" spans="3:6" x14ac:dyDescent="0.2">
      <c r="C57479"/>
      <c r="E57479" s="46"/>
      <c r="F57479" s="44"/>
    </row>
    <row r="57480" spans="3:6" x14ac:dyDescent="0.2">
      <c r="C57480"/>
      <c r="E57480" s="46"/>
      <c r="F57480" s="44"/>
    </row>
    <row r="57481" spans="3:6" x14ac:dyDescent="0.2">
      <c r="C57481"/>
      <c r="E57481" s="46"/>
      <c r="F57481" s="44"/>
    </row>
    <row r="57482" spans="3:6" x14ac:dyDescent="0.2">
      <c r="C57482"/>
      <c r="E57482" s="46"/>
      <c r="F57482" s="44"/>
    </row>
    <row r="57483" spans="3:6" x14ac:dyDescent="0.2">
      <c r="C57483"/>
      <c r="E57483" s="46"/>
      <c r="F57483" s="44"/>
    </row>
    <row r="57484" spans="3:6" x14ac:dyDescent="0.2">
      <c r="C57484"/>
      <c r="E57484" s="46"/>
      <c r="F57484" s="44"/>
    </row>
    <row r="57485" spans="3:6" x14ac:dyDescent="0.2">
      <c r="C57485"/>
      <c r="E57485" s="46"/>
      <c r="F57485" s="44"/>
    </row>
    <row r="57486" spans="3:6" x14ac:dyDescent="0.2">
      <c r="C57486"/>
      <c r="E57486" s="46"/>
      <c r="F57486" s="44"/>
    </row>
    <row r="57487" spans="3:6" x14ac:dyDescent="0.2">
      <c r="C57487"/>
      <c r="E57487" s="46"/>
      <c r="F57487" s="44"/>
    </row>
    <row r="57488" spans="3:6" x14ac:dyDescent="0.2">
      <c r="C57488"/>
      <c r="E57488" s="46"/>
      <c r="F57488" s="44"/>
    </row>
    <row r="57489" spans="3:6" x14ac:dyDescent="0.2">
      <c r="C57489"/>
      <c r="E57489" s="46"/>
      <c r="F57489" s="44"/>
    </row>
    <row r="57490" spans="3:6" x14ac:dyDescent="0.2">
      <c r="C57490"/>
      <c r="E57490" s="46"/>
      <c r="F57490" s="44"/>
    </row>
    <row r="57491" spans="3:6" x14ac:dyDescent="0.2">
      <c r="C57491"/>
      <c r="E57491" s="46"/>
      <c r="F57491" s="44"/>
    </row>
    <row r="57492" spans="3:6" x14ac:dyDescent="0.2">
      <c r="C57492"/>
      <c r="E57492" s="46"/>
      <c r="F57492" s="44"/>
    </row>
    <row r="57493" spans="3:6" x14ac:dyDescent="0.2">
      <c r="C57493"/>
      <c r="E57493" s="46"/>
      <c r="F57493" s="44"/>
    </row>
    <row r="57494" spans="3:6" x14ac:dyDescent="0.2">
      <c r="C57494"/>
      <c r="E57494" s="46"/>
      <c r="F57494" s="44"/>
    </row>
    <row r="57495" spans="3:6" x14ac:dyDescent="0.2">
      <c r="C57495"/>
      <c r="E57495" s="46"/>
      <c r="F57495" s="44"/>
    </row>
    <row r="57496" spans="3:6" x14ac:dyDescent="0.2">
      <c r="C57496"/>
      <c r="E57496" s="46"/>
      <c r="F57496" s="44"/>
    </row>
    <row r="57497" spans="3:6" x14ac:dyDescent="0.2">
      <c r="C57497"/>
      <c r="E57497" s="46"/>
      <c r="F57497" s="44"/>
    </row>
    <row r="57498" spans="3:6" x14ac:dyDescent="0.2">
      <c r="C57498"/>
      <c r="E57498" s="46"/>
      <c r="F57498" s="44"/>
    </row>
    <row r="57499" spans="3:6" x14ac:dyDescent="0.2">
      <c r="C57499"/>
      <c r="E57499" s="46"/>
      <c r="F57499" s="44"/>
    </row>
    <row r="57500" spans="3:6" x14ac:dyDescent="0.2">
      <c r="C57500"/>
      <c r="E57500" s="46"/>
      <c r="F57500" s="44"/>
    </row>
    <row r="57501" spans="3:6" x14ac:dyDescent="0.2">
      <c r="C57501"/>
      <c r="E57501" s="46"/>
      <c r="F57501" s="44"/>
    </row>
    <row r="57502" spans="3:6" x14ac:dyDescent="0.2">
      <c r="C57502"/>
      <c r="E57502" s="46"/>
      <c r="F57502" s="44"/>
    </row>
    <row r="57503" spans="3:6" x14ac:dyDescent="0.2">
      <c r="C57503"/>
      <c r="E57503" s="46"/>
      <c r="F57503" s="44"/>
    </row>
    <row r="57504" spans="3:6" x14ac:dyDescent="0.2">
      <c r="C57504"/>
      <c r="E57504" s="46"/>
      <c r="F57504" s="44"/>
    </row>
    <row r="57505" spans="3:6" x14ac:dyDescent="0.2">
      <c r="C57505"/>
      <c r="E57505" s="46"/>
      <c r="F57505" s="44"/>
    </row>
    <row r="57506" spans="3:6" x14ac:dyDescent="0.2">
      <c r="C57506"/>
      <c r="E57506" s="46"/>
      <c r="F57506" s="44"/>
    </row>
    <row r="57507" spans="3:6" x14ac:dyDescent="0.2">
      <c r="C57507"/>
      <c r="E57507" s="46"/>
      <c r="F57507" s="44"/>
    </row>
    <row r="57508" spans="3:6" x14ac:dyDescent="0.2">
      <c r="C57508"/>
      <c r="E57508" s="46"/>
      <c r="F57508" s="44"/>
    </row>
    <row r="57509" spans="3:6" x14ac:dyDescent="0.2">
      <c r="C57509"/>
      <c r="E57509" s="46"/>
      <c r="F57509" s="44"/>
    </row>
    <row r="57510" spans="3:6" x14ac:dyDescent="0.2">
      <c r="C57510"/>
      <c r="E57510" s="46"/>
      <c r="F57510" s="44"/>
    </row>
    <row r="57511" spans="3:6" x14ac:dyDescent="0.2">
      <c r="C57511"/>
      <c r="E57511" s="46"/>
      <c r="F57511" s="44"/>
    </row>
    <row r="57512" spans="3:6" x14ac:dyDescent="0.2">
      <c r="C57512"/>
      <c r="E57512" s="46"/>
      <c r="F57512" s="44"/>
    </row>
    <row r="57513" spans="3:6" x14ac:dyDescent="0.2">
      <c r="C57513"/>
      <c r="E57513" s="46"/>
      <c r="F57513" s="44"/>
    </row>
    <row r="57514" spans="3:6" x14ac:dyDescent="0.2">
      <c r="C57514"/>
      <c r="E57514" s="46"/>
      <c r="F57514" s="44"/>
    </row>
    <row r="57515" spans="3:6" x14ac:dyDescent="0.2">
      <c r="C57515"/>
      <c r="E57515" s="46"/>
      <c r="F57515" s="44"/>
    </row>
    <row r="57516" spans="3:6" x14ac:dyDescent="0.2">
      <c r="C57516"/>
      <c r="E57516" s="46"/>
      <c r="F57516" s="44"/>
    </row>
    <row r="57517" spans="3:6" x14ac:dyDescent="0.2">
      <c r="C57517"/>
      <c r="E57517" s="46"/>
      <c r="F57517" s="44"/>
    </row>
    <row r="57518" spans="3:6" x14ac:dyDescent="0.2">
      <c r="C57518"/>
      <c r="E57518" s="46"/>
      <c r="F57518" s="44"/>
    </row>
    <row r="57519" spans="3:6" x14ac:dyDescent="0.2">
      <c r="C57519"/>
      <c r="E57519" s="46"/>
      <c r="F57519" s="44"/>
    </row>
    <row r="57520" spans="3:6" x14ac:dyDescent="0.2">
      <c r="C57520"/>
      <c r="E57520" s="46"/>
      <c r="F57520" s="44"/>
    </row>
    <row r="57521" spans="3:6" x14ac:dyDescent="0.2">
      <c r="C57521"/>
      <c r="E57521" s="46"/>
      <c r="F57521" s="44"/>
    </row>
    <row r="57522" spans="3:6" x14ac:dyDescent="0.2">
      <c r="C57522"/>
      <c r="E57522" s="46"/>
      <c r="F57522" s="44"/>
    </row>
    <row r="57523" spans="3:6" x14ac:dyDescent="0.2">
      <c r="C57523"/>
      <c r="E57523" s="46"/>
      <c r="F57523" s="44"/>
    </row>
    <row r="57524" spans="3:6" x14ac:dyDescent="0.2">
      <c r="C57524"/>
      <c r="E57524" s="46"/>
      <c r="F57524" s="44"/>
    </row>
    <row r="57525" spans="3:6" x14ac:dyDescent="0.2">
      <c r="C57525"/>
      <c r="E57525" s="46"/>
      <c r="F57525" s="44"/>
    </row>
    <row r="57526" spans="3:6" x14ac:dyDescent="0.2">
      <c r="C57526"/>
      <c r="E57526" s="46"/>
      <c r="F57526" s="44"/>
    </row>
    <row r="57527" spans="3:6" x14ac:dyDescent="0.2">
      <c r="C57527"/>
      <c r="E57527" s="46"/>
      <c r="F57527" s="44"/>
    </row>
    <row r="57528" spans="3:6" x14ac:dyDescent="0.2">
      <c r="C57528"/>
      <c r="E57528" s="46"/>
      <c r="F57528" s="44"/>
    </row>
    <row r="57529" spans="3:6" x14ac:dyDescent="0.2">
      <c r="C57529"/>
      <c r="E57529" s="46"/>
      <c r="F57529" s="44"/>
    </row>
    <row r="57530" spans="3:6" x14ac:dyDescent="0.2">
      <c r="C57530"/>
      <c r="E57530" s="46"/>
      <c r="F57530" s="44"/>
    </row>
    <row r="57531" spans="3:6" x14ac:dyDescent="0.2">
      <c r="C57531"/>
      <c r="E57531" s="46"/>
      <c r="F57531" s="44"/>
    </row>
    <row r="57532" spans="3:6" x14ac:dyDescent="0.2">
      <c r="C57532"/>
      <c r="E57532" s="46"/>
      <c r="F57532" s="44"/>
    </row>
    <row r="57533" spans="3:6" x14ac:dyDescent="0.2">
      <c r="C57533"/>
      <c r="E57533" s="46"/>
      <c r="F57533" s="44"/>
    </row>
    <row r="57534" spans="3:6" x14ac:dyDescent="0.2">
      <c r="C57534"/>
      <c r="E57534" s="46"/>
      <c r="F57534" s="44"/>
    </row>
    <row r="57535" spans="3:6" x14ac:dyDescent="0.2">
      <c r="C57535"/>
      <c r="E57535" s="46"/>
      <c r="F57535" s="44"/>
    </row>
    <row r="57536" spans="3:6" x14ac:dyDescent="0.2">
      <c r="C57536"/>
      <c r="E57536" s="46"/>
      <c r="F57536" s="44"/>
    </row>
    <row r="57537" spans="3:6" x14ac:dyDescent="0.2">
      <c r="C57537"/>
      <c r="E57537" s="46"/>
      <c r="F57537" s="44"/>
    </row>
    <row r="57538" spans="3:6" x14ac:dyDescent="0.2">
      <c r="C57538"/>
      <c r="E57538" s="46"/>
      <c r="F57538" s="44"/>
    </row>
    <row r="57539" spans="3:6" x14ac:dyDescent="0.2">
      <c r="C57539"/>
      <c r="E57539" s="46"/>
      <c r="F57539" s="44"/>
    </row>
    <row r="57540" spans="3:6" x14ac:dyDescent="0.2">
      <c r="C57540"/>
      <c r="E57540" s="46"/>
      <c r="F57540" s="44"/>
    </row>
    <row r="57541" spans="3:6" x14ac:dyDescent="0.2">
      <c r="C57541"/>
      <c r="E57541" s="46"/>
      <c r="F57541" s="44"/>
    </row>
    <row r="57542" spans="3:6" x14ac:dyDescent="0.2">
      <c r="C57542"/>
      <c r="E57542" s="46"/>
      <c r="F57542" s="44"/>
    </row>
    <row r="57543" spans="3:6" x14ac:dyDescent="0.2">
      <c r="C57543"/>
      <c r="E57543" s="46"/>
      <c r="F57543" s="44"/>
    </row>
    <row r="57544" spans="3:6" x14ac:dyDescent="0.2">
      <c r="C57544"/>
      <c r="E57544" s="46"/>
      <c r="F57544" s="44"/>
    </row>
    <row r="57545" spans="3:6" x14ac:dyDescent="0.2">
      <c r="C57545"/>
      <c r="E57545" s="46"/>
      <c r="F57545" s="44"/>
    </row>
    <row r="57546" spans="3:6" x14ac:dyDescent="0.2">
      <c r="C57546"/>
      <c r="E57546" s="46"/>
      <c r="F57546" s="44"/>
    </row>
    <row r="57547" spans="3:6" x14ac:dyDescent="0.2">
      <c r="C57547"/>
      <c r="E57547" s="46"/>
      <c r="F57547" s="44"/>
    </row>
    <row r="57548" spans="3:6" x14ac:dyDescent="0.2">
      <c r="C57548"/>
      <c r="E57548" s="46"/>
      <c r="F57548" s="44"/>
    </row>
    <row r="57549" spans="3:6" x14ac:dyDescent="0.2">
      <c r="C57549"/>
      <c r="E57549" s="46"/>
      <c r="F57549" s="44"/>
    </row>
    <row r="57550" spans="3:6" x14ac:dyDescent="0.2">
      <c r="C57550"/>
      <c r="E57550" s="46"/>
      <c r="F57550" s="44"/>
    </row>
    <row r="57551" spans="3:6" x14ac:dyDescent="0.2">
      <c r="C57551"/>
      <c r="E57551" s="46"/>
      <c r="F57551" s="44"/>
    </row>
    <row r="57552" spans="3:6" x14ac:dyDescent="0.2">
      <c r="C57552"/>
      <c r="E57552" s="46"/>
      <c r="F57552" s="44"/>
    </row>
    <row r="57553" spans="3:6" x14ac:dyDescent="0.2">
      <c r="C57553"/>
      <c r="E57553" s="46"/>
      <c r="F57553" s="44"/>
    </row>
    <row r="57554" spans="3:6" x14ac:dyDescent="0.2">
      <c r="C57554"/>
      <c r="E57554" s="46"/>
      <c r="F57554" s="44"/>
    </row>
    <row r="57555" spans="3:6" x14ac:dyDescent="0.2">
      <c r="C57555"/>
      <c r="E57555" s="46"/>
      <c r="F57555" s="44"/>
    </row>
    <row r="57556" spans="3:6" x14ac:dyDescent="0.2">
      <c r="C57556"/>
      <c r="E57556" s="46"/>
      <c r="F57556" s="44"/>
    </row>
    <row r="57557" spans="3:6" x14ac:dyDescent="0.2">
      <c r="C57557"/>
      <c r="E57557" s="46"/>
      <c r="F57557" s="44"/>
    </row>
    <row r="57558" spans="3:6" x14ac:dyDescent="0.2">
      <c r="C57558"/>
      <c r="E57558" s="46"/>
      <c r="F57558" s="44"/>
    </row>
    <row r="57559" spans="3:6" x14ac:dyDescent="0.2">
      <c r="C57559"/>
      <c r="E57559" s="46"/>
      <c r="F57559" s="44"/>
    </row>
    <row r="57560" spans="3:6" x14ac:dyDescent="0.2">
      <c r="C57560"/>
      <c r="E57560" s="46"/>
      <c r="F57560" s="44"/>
    </row>
    <row r="57561" spans="3:6" x14ac:dyDescent="0.2">
      <c r="C57561"/>
      <c r="E57561" s="46"/>
      <c r="F57561" s="44"/>
    </row>
    <row r="57562" spans="3:6" x14ac:dyDescent="0.2">
      <c r="C57562"/>
      <c r="E57562" s="46"/>
      <c r="F57562" s="44"/>
    </row>
    <row r="57563" spans="3:6" x14ac:dyDescent="0.2">
      <c r="C57563"/>
      <c r="E57563" s="46"/>
      <c r="F57563" s="44"/>
    </row>
    <row r="57564" spans="3:6" x14ac:dyDescent="0.2">
      <c r="C57564"/>
      <c r="E57564" s="46"/>
      <c r="F57564" s="44"/>
    </row>
    <row r="57565" spans="3:6" x14ac:dyDescent="0.2">
      <c r="C57565"/>
      <c r="E57565" s="46"/>
      <c r="F57565" s="44"/>
    </row>
    <row r="57566" spans="3:6" x14ac:dyDescent="0.2">
      <c r="C57566"/>
      <c r="E57566" s="46"/>
      <c r="F57566" s="44"/>
    </row>
    <row r="57567" spans="3:6" x14ac:dyDescent="0.2">
      <c r="C57567"/>
      <c r="E57567" s="46"/>
      <c r="F57567" s="44"/>
    </row>
    <row r="57568" spans="3:6" x14ac:dyDescent="0.2">
      <c r="C57568"/>
      <c r="E57568" s="46"/>
      <c r="F57568" s="44"/>
    </row>
    <row r="57569" spans="3:6" x14ac:dyDescent="0.2">
      <c r="C57569"/>
      <c r="E57569" s="46"/>
      <c r="F57569" s="44"/>
    </row>
    <row r="57570" spans="3:6" x14ac:dyDescent="0.2">
      <c r="C57570"/>
      <c r="E57570" s="46"/>
      <c r="F57570" s="44"/>
    </row>
    <row r="57571" spans="3:6" x14ac:dyDescent="0.2">
      <c r="C57571"/>
      <c r="E57571" s="46"/>
      <c r="F57571" s="44"/>
    </row>
    <row r="57572" spans="3:6" x14ac:dyDescent="0.2">
      <c r="C57572"/>
      <c r="E57572" s="46"/>
      <c r="F57572" s="44"/>
    </row>
    <row r="57573" spans="3:6" x14ac:dyDescent="0.2">
      <c r="C57573"/>
      <c r="E57573" s="46"/>
      <c r="F57573" s="44"/>
    </row>
    <row r="57574" spans="3:6" x14ac:dyDescent="0.2">
      <c r="C57574"/>
      <c r="E57574" s="46"/>
      <c r="F57574" s="44"/>
    </row>
    <row r="57575" spans="3:6" x14ac:dyDescent="0.2">
      <c r="C57575"/>
      <c r="E57575" s="46"/>
      <c r="F57575" s="44"/>
    </row>
    <row r="57576" spans="3:6" x14ac:dyDescent="0.2">
      <c r="C57576"/>
      <c r="E57576" s="46"/>
      <c r="F57576" s="44"/>
    </row>
    <row r="57577" spans="3:6" x14ac:dyDescent="0.2">
      <c r="C57577"/>
      <c r="E57577" s="46"/>
      <c r="F57577" s="44"/>
    </row>
    <row r="57578" spans="3:6" x14ac:dyDescent="0.2">
      <c r="C57578"/>
      <c r="E57578" s="46"/>
      <c r="F57578" s="44"/>
    </row>
    <row r="57579" spans="3:6" x14ac:dyDescent="0.2">
      <c r="C57579"/>
      <c r="E57579" s="46"/>
      <c r="F57579" s="44"/>
    </row>
    <row r="57580" spans="3:6" x14ac:dyDescent="0.2">
      <c r="C57580"/>
      <c r="E57580" s="46"/>
      <c r="F57580" s="44"/>
    </row>
    <row r="57581" spans="3:6" x14ac:dyDescent="0.2">
      <c r="C57581"/>
      <c r="E57581" s="46"/>
      <c r="F57581" s="44"/>
    </row>
    <row r="57582" spans="3:6" x14ac:dyDescent="0.2">
      <c r="C57582"/>
      <c r="E57582" s="46"/>
      <c r="F57582" s="44"/>
    </row>
    <row r="57583" spans="3:6" x14ac:dyDescent="0.2">
      <c r="C57583"/>
      <c r="E57583" s="46"/>
      <c r="F57583" s="44"/>
    </row>
    <row r="57584" spans="3:6" x14ac:dyDescent="0.2">
      <c r="C57584"/>
      <c r="E57584" s="46"/>
      <c r="F57584" s="44"/>
    </row>
    <row r="57585" spans="3:6" x14ac:dyDescent="0.2">
      <c r="C57585"/>
      <c r="E57585" s="46"/>
      <c r="F57585" s="44"/>
    </row>
    <row r="57586" spans="3:6" x14ac:dyDescent="0.2">
      <c r="C57586"/>
      <c r="E57586" s="46"/>
      <c r="F57586" s="44"/>
    </row>
    <row r="57587" spans="3:6" x14ac:dyDescent="0.2">
      <c r="C57587"/>
      <c r="E57587" s="46"/>
      <c r="F57587" s="44"/>
    </row>
    <row r="57588" spans="3:6" x14ac:dyDescent="0.2">
      <c r="C57588"/>
      <c r="E57588" s="46"/>
      <c r="F57588" s="44"/>
    </row>
    <row r="57589" spans="3:6" x14ac:dyDescent="0.2">
      <c r="C57589"/>
      <c r="E57589" s="46"/>
      <c r="F57589" s="44"/>
    </row>
    <row r="57590" spans="3:6" x14ac:dyDescent="0.2">
      <c r="C57590"/>
      <c r="E57590" s="46"/>
      <c r="F57590" s="44"/>
    </row>
    <row r="57591" spans="3:6" x14ac:dyDescent="0.2">
      <c r="C57591"/>
      <c r="E57591" s="46"/>
      <c r="F57591" s="44"/>
    </row>
    <row r="57592" spans="3:6" x14ac:dyDescent="0.2">
      <c r="C57592"/>
      <c r="E57592" s="46"/>
      <c r="F57592" s="44"/>
    </row>
    <row r="57593" spans="3:6" x14ac:dyDescent="0.2">
      <c r="C57593"/>
      <c r="E57593" s="46"/>
      <c r="F57593" s="44"/>
    </row>
    <row r="57594" spans="3:6" x14ac:dyDescent="0.2">
      <c r="C57594"/>
      <c r="E57594" s="46"/>
      <c r="F57594" s="44"/>
    </row>
    <row r="57595" spans="3:6" x14ac:dyDescent="0.2">
      <c r="C57595"/>
      <c r="E57595" s="46"/>
      <c r="F57595" s="44"/>
    </row>
    <row r="57596" spans="3:6" x14ac:dyDescent="0.2">
      <c r="C57596"/>
      <c r="E57596" s="46"/>
      <c r="F57596" s="44"/>
    </row>
    <row r="57597" spans="3:6" x14ac:dyDescent="0.2">
      <c r="C57597"/>
      <c r="E57597" s="46"/>
      <c r="F57597" s="44"/>
    </row>
    <row r="57598" spans="3:6" x14ac:dyDescent="0.2">
      <c r="C57598"/>
      <c r="E57598" s="46"/>
      <c r="F57598" s="44"/>
    </row>
    <row r="57599" spans="3:6" x14ac:dyDescent="0.2">
      <c r="C57599"/>
      <c r="E57599" s="46"/>
      <c r="F57599" s="44"/>
    </row>
    <row r="57600" spans="3:6" x14ac:dyDescent="0.2">
      <c r="C57600"/>
      <c r="E57600" s="46"/>
      <c r="F57600" s="44"/>
    </row>
    <row r="57601" spans="3:6" x14ac:dyDescent="0.2">
      <c r="C57601"/>
      <c r="E57601" s="46"/>
      <c r="F57601" s="44"/>
    </row>
    <row r="57602" spans="3:6" x14ac:dyDescent="0.2">
      <c r="C57602"/>
      <c r="E57602" s="46"/>
      <c r="F57602" s="44"/>
    </row>
    <row r="57603" spans="3:6" x14ac:dyDescent="0.2">
      <c r="C57603"/>
      <c r="E57603" s="46"/>
      <c r="F57603" s="44"/>
    </row>
    <row r="57604" spans="3:6" x14ac:dyDescent="0.2">
      <c r="C57604"/>
      <c r="E57604" s="46"/>
      <c r="F57604" s="44"/>
    </row>
    <row r="57605" spans="3:6" x14ac:dyDescent="0.2">
      <c r="C57605"/>
      <c r="E57605" s="46"/>
      <c r="F57605" s="44"/>
    </row>
    <row r="57606" spans="3:6" x14ac:dyDescent="0.2">
      <c r="C57606"/>
      <c r="E57606" s="46"/>
      <c r="F57606" s="44"/>
    </row>
    <row r="57607" spans="3:6" x14ac:dyDescent="0.2">
      <c r="C57607"/>
      <c r="E57607" s="46"/>
      <c r="F57607" s="44"/>
    </row>
    <row r="57608" spans="3:6" x14ac:dyDescent="0.2">
      <c r="C57608"/>
      <c r="E57608" s="46"/>
      <c r="F57608" s="44"/>
    </row>
    <row r="57609" spans="3:6" x14ac:dyDescent="0.2">
      <c r="C57609"/>
      <c r="E57609" s="46"/>
      <c r="F57609" s="44"/>
    </row>
    <row r="57610" spans="3:6" x14ac:dyDescent="0.2">
      <c r="C57610"/>
      <c r="E57610" s="46"/>
      <c r="F57610" s="44"/>
    </row>
    <row r="57611" spans="3:6" x14ac:dyDescent="0.2">
      <c r="C57611"/>
      <c r="E57611" s="46"/>
      <c r="F57611" s="44"/>
    </row>
    <row r="57612" spans="3:6" x14ac:dyDescent="0.2">
      <c r="C57612"/>
      <c r="E57612" s="46"/>
      <c r="F57612" s="44"/>
    </row>
    <row r="57613" spans="3:6" x14ac:dyDescent="0.2">
      <c r="C57613"/>
      <c r="E57613" s="46"/>
      <c r="F57613" s="44"/>
    </row>
    <row r="57614" spans="3:6" x14ac:dyDescent="0.2">
      <c r="C57614"/>
      <c r="E57614" s="46"/>
      <c r="F57614" s="44"/>
    </row>
    <row r="57615" spans="3:6" x14ac:dyDescent="0.2">
      <c r="C57615"/>
      <c r="E57615" s="46"/>
      <c r="F57615" s="44"/>
    </row>
    <row r="57616" spans="3:6" x14ac:dyDescent="0.2">
      <c r="C57616"/>
      <c r="E57616" s="46"/>
      <c r="F57616" s="44"/>
    </row>
    <row r="57617" spans="3:6" x14ac:dyDescent="0.2">
      <c r="C57617"/>
      <c r="E57617" s="46"/>
      <c r="F57617" s="44"/>
    </row>
    <row r="57618" spans="3:6" x14ac:dyDescent="0.2">
      <c r="C57618"/>
      <c r="E57618" s="46"/>
      <c r="F57618" s="44"/>
    </row>
    <row r="57619" spans="3:6" x14ac:dyDescent="0.2">
      <c r="C57619"/>
      <c r="E57619" s="46"/>
      <c r="F57619" s="44"/>
    </row>
    <row r="57620" spans="3:6" x14ac:dyDescent="0.2">
      <c r="C57620"/>
      <c r="E57620" s="46"/>
      <c r="F57620" s="44"/>
    </row>
    <row r="57621" spans="3:6" x14ac:dyDescent="0.2">
      <c r="C57621"/>
      <c r="E57621" s="46"/>
      <c r="F57621" s="44"/>
    </row>
    <row r="57622" spans="3:6" x14ac:dyDescent="0.2">
      <c r="C57622"/>
      <c r="E57622" s="46"/>
      <c r="F57622" s="44"/>
    </row>
    <row r="57623" spans="3:6" x14ac:dyDescent="0.2">
      <c r="C57623"/>
      <c r="E57623" s="46"/>
      <c r="F57623" s="44"/>
    </row>
    <row r="57624" spans="3:6" x14ac:dyDescent="0.2">
      <c r="C57624"/>
      <c r="E57624" s="46"/>
      <c r="F57624" s="44"/>
    </row>
    <row r="57625" spans="3:6" x14ac:dyDescent="0.2">
      <c r="C57625"/>
      <c r="E57625" s="46"/>
      <c r="F57625" s="44"/>
    </row>
    <row r="57626" spans="3:6" x14ac:dyDescent="0.2">
      <c r="C57626"/>
      <c r="E57626" s="46"/>
      <c r="F57626" s="44"/>
    </row>
    <row r="57627" spans="3:6" x14ac:dyDescent="0.2">
      <c r="C57627"/>
      <c r="E57627" s="46"/>
      <c r="F57627" s="44"/>
    </row>
    <row r="57628" spans="3:6" x14ac:dyDescent="0.2">
      <c r="C57628"/>
      <c r="E57628" s="46"/>
      <c r="F57628" s="44"/>
    </row>
    <row r="57629" spans="3:6" x14ac:dyDescent="0.2">
      <c r="C57629"/>
      <c r="E57629" s="46"/>
      <c r="F57629" s="44"/>
    </row>
    <row r="57630" spans="3:6" x14ac:dyDescent="0.2">
      <c r="C57630"/>
      <c r="E57630" s="46"/>
      <c r="F57630" s="44"/>
    </row>
    <row r="57631" spans="3:6" x14ac:dyDescent="0.2">
      <c r="C57631"/>
      <c r="E57631" s="46"/>
      <c r="F57631" s="44"/>
    </row>
    <row r="57632" spans="3:6" x14ac:dyDescent="0.2">
      <c r="C57632"/>
      <c r="E57632" s="46"/>
      <c r="F57632" s="44"/>
    </row>
    <row r="57633" spans="3:6" x14ac:dyDescent="0.2">
      <c r="C57633"/>
      <c r="E57633" s="46"/>
      <c r="F57633" s="44"/>
    </row>
    <row r="57634" spans="3:6" x14ac:dyDescent="0.2">
      <c r="C57634"/>
      <c r="E57634" s="46"/>
      <c r="F57634" s="44"/>
    </row>
    <row r="57635" spans="3:6" x14ac:dyDescent="0.2">
      <c r="C57635"/>
      <c r="E57635" s="46"/>
      <c r="F57635" s="44"/>
    </row>
    <row r="57636" spans="3:6" x14ac:dyDescent="0.2">
      <c r="C57636"/>
      <c r="E57636" s="46"/>
      <c r="F57636" s="44"/>
    </row>
    <row r="57637" spans="3:6" x14ac:dyDescent="0.2">
      <c r="C57637"/>
      <c r="E57637" s="46"/>
      <c r="F57637" s="44"/>
    </row>
    <row r="57638" spans="3:6" x14ac:dyDescent="0.2">
      <c r="C57638"/>
      <c r="E57638" s="46"/>
      <c r="F57638" s="44"/>
    </row>
    <row r="57639" spans="3:6" x14ac:dyDescent="0.2">
      <c r="C57639"/>
      <c r="E57639" s="46"/>
      <c r="F57639" s="44"/>
    </row>
    <row r="57640" spans="3:6" x14ac:dyDescent="0.2">
      <c r="C57640"/>
      <c r="E57640" s="46"/>
      <c r="F57640" s="44"/>
    </row>
    <row r="57641" spans="3:6" x14ac:dyDescent="0.2">
      <c r="C57641"/>
      <c r="E57641" s="46"/>
      <c r="F57641" s="44"/>
    </row>
    <row r="57642" spans="3:6" x14ac:dyDescent="0.2">
      <c r="C57642"/>
      <c r="E57642" s="46"/>
      <c r="F57642" s="44"/>
    </row>
    <row r="57643" spans="3:6" x14ac:dyDescent="0.2">
      <c r="C57643"/>
      <c r="E57643" s="46"/>
      <c r="F57643" s="44"/>
    </row>
    <row r="57644" spans="3:6" x14ac:dyDescent="0.2">
      <c r="C57644"/>
      <c r="E57644" s="46"/>
      <c r="F57644" s="44"/>
    </row>
    <row r="57645" spans="3:6" x14ac:dyDescent="0.2">
      <c r="C57645"/>
      <c r="E57645" s="46"/>
      <c r="F57645" s="44"/>
    </row>
    <row r="57646" spans="3:6" x14ac:dyDescent="0.2">
      <c r="C57646"/>
      <c r="E57646" s="46"/>
      <c r="F57646" s="44"/>
    </row>
    <row r="57647" spans="3:6" x14ac:dyDescent="0.2">
      <c r="C57647"/>
      <c r="E57647" s="46"/>
      <c r="F57647" s="44"/>
    </row>
    <row r="57648" spans="3:6" x14ac:dyDescent="0.2">
      <c r="C57648"/>
      <c r="E57648" s="46"/>
      <c r="F57648" s="44"/>
    </row>
    <row r="57649" spans="3:6" x14ac:dyDescent="0.2">
      <c r="C57649"/>
      <c r="E57649" s="46"/>
      <c r="F57649" s="44"/>
    </row>
    <row r="57650" spans="3:6" x14ac:dyDescent="0.2">
      <c r="C57650"/>
      <c r="E57650" s="46"/>
      <c r="F57650" s="44"/>
    </row>
    <row r="57651" spans="3:6" x14ac:dyDescent="0.2">
      <c r="C57651"/>
      <c r="E57651" s="46"/>
      <c r="F57651" s="44"/>
    </row>
    <row r="57652" spans="3:6" x14ac:dyDescent="0.2">
      <c r="C57652"/>
      <c r="E57652" s="46"/>
      <c r="F57652" s="44"/>
    </row>
    <row r="57653" spans="3:6" x14ac:dyDescent="0.2">
      <c r="C57653"/>
      <c r="E57653" s="46"/>
      <c r="F57653" s="44"/>
    </row>
    <row r="57654" spans="3:6" x14ac:dyDescent="0.2">
      <c r="C57654"/>
      <c r="E57654" s="46"/>
      <c r="F57654" s="44"/>
    </row>
    <row r="57655" spans="3:6" x14ac:dyDescent="0.2">
      <c r="C57655"/>
      <c r="E57655" s="46"/>
      <c r="F57655" s="44"/>
    </row>
    <row r="57656" spans="3:6" x14ac:dyDescent="0.2">
      <c r="C57656"/>
      <c r="E57656" s="46"/>
      <c r="F57656" s="44"/>
    </row>
    <row r="57657" spans="3:6" x14ac:dyDescent="0.2">
      <c r="C57657"/>
      <c r="E57657" s="46"/>
      <c r="F57657" s="44"/>
    </row>
    <row r="57658" spans="3:6" x14ac:dyDescent="0.2">
      <c r="C57658"/>
      <c r="E57658" s="46"/>
      <c r="F57658" s="44"/>
    </row>
    <row r="57659" spans="3:6" x14ac:dyDescent="0.2">
      <c r="C57659"/>
      <c r="E57659" s="46"/>
      <c r="F57659" s="44"/>
    </row>
    <row r="57660" spans="3:6" x14ac:dyDescent="0.2">
      <c r="C57660"/>
      <c r="E57660" s="46"/>
      <c r="F57660" s="44"/>
    </row>
    <row r="57661" spans="3:6" x14ac:dyDescent="0.2">
      <c r="C57661"/>
      <c r="E57661" s="46"/>
      <c r="F57661" s="44"/>
    </row>
    <row r="57662" spans="3:6" x14ac:dyDescent="0.2">
      <c r="C57662"/>
      <c r="E57662" s="46"/>
      <c r="F57662" s="44"/>
    </row>
    <row r="57663" spans="3:6" x14ac:dyDescent="0.2">
      <c r="C57663"/>
      <c r="E57663" s="46"/>
      <c r="F57663" s="44"/>
    </row>
    <row r="57664" spans="3:6" x14ac:dyDescent="0.2">
      <c r="C57664"/>
      <c r="E57664" s="46"/>
      <c r="F57664" s="44"/>
    </row>
    <row r="57665" spans="3:6" x14ac:dyDescent="0.2">
      <c r="C57665"/>
      <c r="E57665" s="46"/>
      <c r="F57665" s="44"/>
    </row>
    <row r="57666" spans="3:6" x14ac:dyDescent="0.2">
      <c r="C57666"/>
      <c r="E57666" s="46"/>
      <c r="F57666" s="44"/>
    </row>
    <row r="57667" spans="3:6" x14ac:dyDescent="0.2">
      <c r="C57667"/>
      <c r="E57667" s="46"/>
      <c r="F57667" s="44"/>
    </row>
    <row r="57668" spans="3:6" x14ac:dyDescent="0.2">
      <c r="C57668"/>
      <c r="E57668" s="46"/>
      <c r="F57668" s="44"/>
    </row>
    <row r="57669" spans="3:6" x14ac:dyDescent="0.2">
      <c r="C57669"/>
      <c r="E57669" s="46"/>
      <c r="F57669" s="44"/>
    </row>
    <row r="57670" spans="3:6" x14ac:dyDescent="0.2">
      <c r="C57670"/>
      <c r="E57670" s="46"/>
      <c r="F57670" s="44"/>
    </row>
    <row r="57671" spans="3:6" x14ac:dyDescent="0.2">
      <c r="C57671"/>
      <c r="E57671" s="46"/>
      <c r="F57671" s="44"/>
    </row>
    <row r="57672" spans="3:6" x14ac:dyDescent="0.2">
      <c r="C57672"/>
      <c r="E57672" s="46"/>
      <c r="F57672" s="44"/>
    </row>
    <row r="57673" spans="3:6" x14ac:dyDescent="0.2">
      <c r="C57673"/>
      <c r="E57673" s="46"/>
      <c r="F57673" s="44"/>
    </row>
    <row r="57674" spans="3:6" x14ac:dyDescent="0.2">
      <c r="C57674"/>
      <c r="E57674" s="46"/>
      <c r="F57674" s="44"/>
    </row>
    <row r="57675" spans="3:6" x14ac:dyDescent="0.2">
      <c r="C57675"/>
      <c r="E57675" s="46"/>
      <c r="F57675" s="44"/>
    </row>
    <row r="57676" spans="3:6" x14ac:dyDescent="0.2">
      <c r="C57676"/>
      <c r="E57676" s="46"/>
      <c r="F57676" s="44"/>
    </row>
    <row r="57677" spans="3:6" x14ac:dyDescent="0.2">
      <c r="C57677"/>
      <c r="E57677" s="46"/>
      <c r="F57677" s="44"/>
    </row>
    <row r="57678" spans="3:6" x14ac:dyDescent="0.2">
      <c r="C57678"/>
      <c r="E57678" s="46"/>
      <c r="F57678" s="44"/>
    </row>
    <row r="57679" spans="3:6" x14ac:dyDescent="0.2">
      <c r="C57679"/>
      <c r="E57679" s="46"/>
      <c r="F57679" s="44"/>
    </row>
    <row r="57680" spans="3:6" x14ac:dyDescent="0.2">
      <c r="C57680"/>
      <c r="E57680" s="46"/>
      <c r="F57680" s="44"/>
    </row>
    <row r="57681" spans="3:6" x14ac:dyDescent="0.2">
      <c r="C57681"/>
      <c r="E57681" s="46"/>
      <c r="F57681" s="44"/>
    </row>
    <row r="57682" spans="3:6" x14ac:dyDescent="0.2">
      <c r="C57682"/>
      <c r="E57682" s="46"/>
      <c r="F57682" s="44"/>
    </row>
    <row r="57683" spans="3:6" x14ac:dyDescent="0.2">
      <c r="C57683"/>
      <c r="E57683" s="46"/>
      <c r="F57683" s="44"/>
    </row>
    <row r="57684" spans="3:6" x14ac:dyDescent="0.2">
      <c r="C57684"/>
      <c r="E57684" s="46"/>
      <c r="F57684" s="44"/>
    </row>
    <row r="57685" spans="3:6" x14ac:dyDescent="0.2">
      <c r="C57685"/>
      <c r="E57685" s="46"/>
      <c r="F57685" s="44"/>
    </row>
    <row r="57686" spans="3:6" x14ac:dyDescent="0.2">
      <c r="C57686"/>
      <c r="E57686" s="46"/>
      <c r="F57686" s="44"/>
    </row>
    <row r="57687" spans="3:6" x14ac:dyDescent="0.2">
      <c r="C57687"/>
      <c r="E57687" s="46"/>
      <c r="F57687" s="44"/>
    </row>
    <row r="57688" spans="3:6" x14ac:dyDescent="0.2">
      <c r="C57688"/>
      <c r="E57688" s="46"/>
      <c r="F57688" s="44"/>
    </row>
    <row r="57689" spans="3:6" x14ac:dyDescent="0.2">
      <c r="C57689"/>
      <c r="E57689" s="46"/>
      <c r="F57689" s="44"/>
    </row>
    <row r="57690" spans="3:6" x14ac:dyDescent="0.2">
      <c r="C57690"/>
      <c r="E57690" s="46"/>
      <c r="F57690" s="44"/>
    </row>
    <row r="57691" spans="3:6" x14ac:dyDescent="0.2">
      <c r="C57691"/>
      <c r="E57691" s="46"/>
      <c r="F57691" s="44"/>
    </row>
    <row r="57692" spans="3:6" x14ac:dyDescent="0.2">
      <c r="C57692"/>
      <c r="E57692" s="46"/>
      <c r="F57692" s="44"/>
    </row>
    <row r="57693" spans="3:6" x14ac:dyDescent="0.2">
      <c r="C57693"/>
      <c r="E57693" s="46"/>
      <c r="F57693" s="44"/>
    </row>
    <row r="57694" spans="3:6" x14ac:dyDescent="0.2">
      <c r="C57694"/>
      <c r="E57694" s="46"/>
      <c r="F57694" s="44"/>
    </row>
    <row r="57695" spans="3:6" x14ac:dyDescent="0.2">
      <c r="C57695"/>
      <c r="E57695" s="46"/>
      <c r="F57695" s="44"/>
    </row>
    <row r="57696" spans="3:6" x14ac:dyDescent="0.2">
      <c r="C57696"/>
      <c r="E57696" s="46"/>
      <c r="F57696" s="44"/>
    </row>
    <row r="57697" spans="3:6" x14ac:dyDescent="0.2">
      <c r="C57697"/>
      <c r="E57697" s="46"/>
      <c r="F57697" s="44"/>
    </row>
    <row r="57698" spans="3:6" x14ac:dyDescent="0.2">
      <c r="C57698"/>
      <c r="E57698" s="46"/>
      <c r="F57698" s="44"/>
    </row>
    <row r="57699" spans="3:6" x14ac:dyDescent="0.2">
      <c r="C57699"/>
      <c r="E57699" s="46"/>
      <c r="F57699" s="44"/>
    </row>
    <row r="57700" spans="3:6" x14ac:dyDescent="0.2">
      <c r="C57700"/>
      <c r="E57700" s="46"/>
      <c r="F57700" s="44"/>
    </row>
    <row r="57701" spans="3:6" x14ac:dyDescent="0.2">
      <c r="C57701"/>
      <c r="E57701" s="46"/>
      <c r="F57701" s="44"/>
    </row>
    <row r="57702" spans="3:6" x14ac:dyDescent="0.2">
      <c r="C57702"/>
      <c r="E57702" s="46"/>
      <c r="F57702" s="44"/>
    </row>
    <row r="57703" spans="3:6" x14ac:dyDescent="0.2">
      <c r="C57703"/>
      <c r="E57703" s="46"/>
      <c r="F57703" s="44"/>
    </row>
    <row r="57704" spans="3:6" x14ac:dyDescent="0.2">
      <c r="C57704"/>
      <c r="E57704" s="46"/>
      <c r="F57704" s="44"/>
    </row>
    <row r="57705" spans="3:6" x14ac:dyDescent="0.2">
      <c r="C57705"/>
      <c r="E57705" s="46"/>
      <c r="F57705" s="44"/>
    </row>
    <row r="57706" spans="3:6" x14ac:dyDescent="0.2">
      <c r="C57706"/>
      <c r="E57706" s="46"/>
      <c r="F57706" s="44"/>
    </row>
    <row r="57707" spans="3:6" x14ac:dyDescent="0.2">
      <c r="C57707"/>
      <c r="E57707" s="46"/>
      <c r="F57707" s="44"/>
    </row>
    <row r="57708" spans="3:6" x14ac:dyDescent="0.2">
      <c r="C57708"/>
      <c r="E57708" s="46"/>
      <c r="F57708" s="44"/>
    </row>
    <row r="57709" spans="3:6" x14ac:dyDescent="0.2">
      <c r="C57709"/>
      <c r="E57709" s="46"/>
      <c r="F57709" s="44"/>
    </row>
    <row r="57710" spans="3:6" x14ac:dyDescent="0.2">
      <c r="C57710"/>
      <c r="E57710" s="46"/>
      <c r="F57710" s="44"/>
    </row>
    <row r="57711" spans="3:6" x14ac:dyDescent="0.2">
      <c r="C57711"/>
      <c r="E57711" s="46"/>
      <c r="F57711" s="44"/>
    </row>
    <row r="57712" spans="3:6" x14ac:dyDescent="0.2">
      <c r="C57712"/>
      <c r="E57712" s="46"/>
      <c r="F57712" s="44"/>
    </row>
    <row r="57713" spans="3:6" x14ac:dyDescent="0.2">
      <c r="C57713"/>
      <c r="E57713" s="46"/>
      <c r="F57713" s="44"/>
    </row>
    <row r="57714" spans="3:6" x14ac:dyDescent="0.2">
      <c r="C57714"/>
      <c r="E57714" s="46"/>
      <c r="F57714" s="44"/>
    </row>
    <row r="57715" spans="3:6" x14ac:dyDescent="0.2">
      <c r="C57715"/>
      <c r="E57715" s="46"/>
      <c r="F57715" s="44"/>
    </row>
    <row r="57716" spans="3:6" x14ac:dyDescent="0.2">
      <c r="C57716"/>
      <c r="E57716" s="46"/>
      <c r="F57716" s="44"/>
    </row>
    <row r="57717" spans="3:6" x14ac:dyDescent="0.2">
      <c r="C57717"/>
      <c r="E57717" s="46"/>
      <c r="F57717" s="44"/>
    </row>
    <row r="57718" spans="3:6" x14ac:dyDescent="0.2">
      <c r="C57718"/>
      <c r="E57718" s="46"/>
      <c r="F57718" s="44"/>
    </row>
    <row r="57719" spans="3:6" x14ac:dyDescent="0.2">
      <c r="C57719"/>
      <c r="E57719" s="46"/>
      <c r="F57719" s="44"/>
    </row>
    <row r="57720" spans="3:6" x14ac:dyDescent="0.2">
      <c r="C57720"/>
      <c r="E57720" s="46"/>
      <c r="F57720" s="44"/>
    </row>
    <row r="57721" spans="3:6" x14ac:dyDescent="0.2">
      <c r="C57721"/>
      <c r="E57721" s="46"/>
      <c r="F57721" s="44"/>
    </row>
    <row r="57722" spans="3:6" x14ac:dyDescent="0.2">
      <c r="C57722"/>
      <c r="E57722" s="46"/>
      <c r="F57722" s="44"/>
    </row>
    <row r="57723" spans="3:6" x14ac:dyDescent="0.2">
      <c r="C57723"/>
      <c r="E57723" s="46"/>
      <c r="F57723" s="44"/>
    </row>
    <row r="57724" spans="3:6" x14ac:dyDescent="0.2">
      <c r="C57724"/>
      <c r="E57724" s="46"/>
      <c r="F57724" s="44"/>
    </row>
    <row r="57725" spans="3:6" x14ac:dyDescent="0.2">
      <c r="C57725"/>
      <c r="E57725" s="46"/>
      <c r="F57725" s="44"/>
    </row>
    <row r="57726" spans="3:6" x14ac:dyDescent="0.2">
      <c r="C57726"/>
      <c r="E57726" s="46"/>
      <c r="F57726" s="44"/>
    </row>
    <row r="57727" spans="3:6" x14ac:dyDescent="0.2">
      <c r="C57727"/>
      <c r="E57727" s="46"/>
      <c r="F57727" s="44"/>
    </row>
    <row r="57728" spans="3:6" x14ac:dyDescent="0.2">
      <c r="C57728"/>
      <c r="E57728" s="46"/>
      <c r="F57728" s="44"/>
    </row>
    <row r="57729" spans="3:6" x14ac:dyDescent="0.2">
      <c r="C57729"/>
      <c r="E57729" s="46"/>
      <c r="F57729" s="44"/>
    </row>
    <row r="57730" spans="3:6" x14ac:dyDescent="0.2">
      <c r="C57730"/>
      <c r="E57730" s="46"/>
      <c r="F57730" s="44"/>
    </row>
    <row r="57731" spans="3:6" x14ac:dyDescent="0.2">
      <c r="C57731"/>
      <c r="E57731" s="46"/>
      <c r="F57731" s="44"/>
    </row>
    <row r="57732" spans="3:6" x14ac:dyDescent="0.2">
      <c r="C57732"/>
      <c r="E57732" s="46"/>
      <c r="F57732" s="44"/>
    </row>
    <row r="57733" spans="3:6" x14ac:dyDescent="0.2">
      <c r="C57733"/>
      <c r="E57733" s="46"/>
      <c r="F57733" s="44"/>
    </row>
    <row r="57734" spans="3:6" x14ac:dyDescent="0.2">
      <c r="C57734"/>
      <c r="E57734" s="46"/>
      <c r="F57734" s="44"/>
    </row>
    <row r="57735" spans="3:6" x14ac:dyDescent="0.2">
      <c r="C57735"/>
      <c r="E57735" s="46"/>
      <c r="F57735" s="44"/>
    </row>
    <row r="57736" spans="3:6" x14ac:dyDescent="0.2">
      <c r="C57736"/>
      <c r="E57736" s="46"/>
      <c r="F57736" s="44"/>
    </row>
    <row r="57737" spans="3:6" x14ac:dyDescent="0.2">
      <c r="C57737"/>
      <c r="E57737" s="46"/>
      <c r="F57737" s="44"/>
    </row>
    <row r="57738" spans="3:6" x14ac:dyDescent="0.2">
      <c r="C57738"/>
      <c r="E57738" s="46"/>
      <c r="F57738" s="44"/>
    </row>
    <row r="57739" spans="3:6" x14ac:dyDescent="0.2">
      <c r="C57739"/>
      <c r="E57739" s="46"/>
      <c r="F57739" s="44"/>
    </row>
    <row r="57740" spans="3:6" x14ac:dyDescent="0.2">
      <c r="C57740"/>
      <c r="E57740" s="46"/>
      <c r="F57740" s="44"/>
    </row>
    <row r="57741" spans="3:6" x14ac:dyDescent="0.2">
      <c r="C57741"/>
      <c r="E57741" s="46"/>
      <c r="F57741" s="44"/>
    </row>
    <row r="57742" spans="3:6" x14ac:dyDescent="0.2">
      <c r="C57742"/>
      <c r="E57742" s="46"/>
      <c r="F57742" s="44"/>
    </row>
    <row r="57743" spans="3:6" x14ac:dyDescent="0.2">
      <c r="C57743"/>
      <c r="E57743" s="46"/>
      <c r="F57743" s="44"/>
    </row>
    <row r="57744" spans="3:6" x14ac:dyDescent="0.2">
      <c r="C57744"/>
      <c r="E57744" s="46"/>
      <c r="F57744" s="44"/>
    </row>
    <row r="57745" spans="3:6" x14ac:dyDescent="0.2">
      <c r="C57745"/>
      <c r="E57745" s="46"/>
      <c r="F57745" s="44"/>
    </row>
    <row r="57746" spans="3:6" x14ac:dyDescent="0.2">
      <c r="C57746"/>
      <c r="E57746" s="46"/>
      <c r="F57746" s="44"/>
    </row>
    <row r="57747" spans="3:6" x14ac:dyDescent="0.2">
      <c r="C57747"/>
      <c r="E57747" s="46"/>
      <c r="F57747" s="44"/>
    </row>
    <row r="57748" spans="3:6" x14ac:dyDescent="0.2">
      <c r="C57748"/>
      <c r="E57748" s="46"/>
      <c r="F57748" s="44"/>
    </row>
    <row r="57749" spans="3:6" x14ac:dyDescent="0.2">
      <c r="C57749"/>
      <c r="E57749" s="46"/>
      <c r="F57749" s="44"/>
    </row>
    <row r="57750" spans="3:6" x14ac:dyDescent="0.2">
      <c r="C57750"/>
      <c r="E57750" s="46"/>
      <c r="F57750" s="44"/>
    </row>
    <row r="57751" spans="3:6" x14ac:dyDescent="0.2">
      <c r="C57751"/>
      <c r="E57751" s="46"/>
      <c r="F57751" s="44"/>
    </row>
    <row r="57752" spans="3:6" x14ac:dyDescent="0.2">
      <c r="C57752"/>
      <c r="E57752" s="46"/>
      <c r="F57752" s="44"/>
    </row>
    <row r="57753" spans="3:6" x14ac:dyDescent="0.2">
      <c r="C57753"/>
      <c r="E57753" s="46"/>
      <c r="F57753" s="44"/>
    </row>
    <row r="57754" spans="3:6" x14ac:dyDescent="0.2">
      <c r="C57754"/>
      <c r="E57754" s="46"/>
      <c r="F57754" s="44"/>
    </row>
    <row r="57755" spans="3:6" x14ac:dyDescent="0.2">
      <c r="C57755"/>
      <c r="E57755" s="46"/>
      <c r="F57755" s="44"/>
    </row>
    <row r="57756" spans="3:6" x14ac:dyDescent="0.2">
      <c r="C57756"/>
      <c r="E57756" s="46"/>
      <c r="F57756" s="44"/>
    </row>
    <row r="57757" spans="3:6" x14ac:dyDescent="0.2">
      <c r="C57757"/>
      <c r="E57757" s="46"/>
      <c r="F57757" s="44"/>
    </row>
    <row r="57758" spans="3:6" x14ac:dyDescent="0.2">
      <c r="C57758"/>
      <c r="E57758" s="46"/>
      <c r="F57758" s="44"/>
    </row>
    <row r="57759" spans="3:6" x14ac:dyDescent="0.2">
      <c r="C57759"/>
      <c r="E57759" s="46"/>
      <c r="F57759" s="44"/>
    </row>
    <row r="57760" spans="3:6" x14ac:dyDescent="0.2">
      <c r="C57760"/>
      <c r="E57760" s="46"/>
      <c r="F57760" s="44"/>
    </row>
    <row r="57761" spans="3:6" x14ac:dyDescent="0.2">
      <c r="C57761"/>
      <c r="E57761" s="46"/>
      <c r="F57761" s="44"/>
    </row>
    <row r="57762" spans="3:6" x14ac:dyDescent="0.2">
      <c r="C57762"/>
      <c r="E57762" s="46"/>
      <c r="F57762" s="44"/>
    </row>
    <row r="57763" spans="3:6" x14ac:dyDescent="0.2">
      <c r="C57763"/>
      <c r="E57763" s="46"/>
      <c r="F57763" s="44"/>
    </row>
    <row r="57764" spans="3:6" x14ac:dyDescent="0.2">
      <c r="C57764"/>
      <c r="E57764" s="46"/>
      <c r="F57764" s="44"/>
    </row>
    <row r="57765" spans="3:6" x14ac:dyDescent="0.2">
      <c r="C57765"/>
      <c r="E57765" s="46"/>
      <c r="F57765" s="44"/>
    </row>
    <row r="57766" spans="3:6" x14ac:dyDescent="0.2">
      <c r="C57766"/>
      <c r="E57766" s="46"/>
      <c r="F57766" s="44"/>
    </row>
    <row r="57767" spans="3:6" x14ac:dyDescent="0.2">
      <c r="C57767"/>
      <c r="E57767" s="46"/>
      <c r="F57767" s="44"/>
    </row>
    <row r="57768" spans="3:6" x14ac:dyDescent="0.2">
      <c r="C57768"/>
      <c r="E57768" s="46"/>
      <c r="F57768" s="44"/>
    </row>
    <row r="57769" spans="3:6" x14ac:dyDescent="0.2">
      <c r="C57769"/>
      <c r="E57769" s="46"/>
      <c r="F57769" s="44"/>
    </row>
    <row r="57770" spans="3:6" x14ac:dyDescent="0.2">
      <c r="C57770"/>
      <c r="E57770" s="46"/>
      <c r="F57770" s="44"/>
    </row>
    <row r="57771" spans="3:6" x14ac:dyDescent="0.2">
      <c r="C57771"/>
      <c r="E57771" s="46"/>
      <c r="F57771" s="44"/>
    </row>
    <row r="57772" spans="3:6" x14ac:dyDescent="0.2">
      <c r="C57772"/>
      <c r="E57772" s="46"/>
      <c r="F57772" s="44"/>
    </row>
    <row r="57773" spans="3:6" x14ac:dyDescent="0.2">
      <c r="C57773"/>
      <c r="E57773" s="46"/>
      <c r="F57773" s="44"/>
    </row>
    <row r="57774" spans="3:6" x14ac:dyDescent="0.2">
      <c r="C57774"/>
      <c r="E57774" s="46"/>
      <c r="F57774" s="44"/>
    </row>
    <row r="57775" spans="3:6" x14ac:dyDescent="0.2">
      <c r="C57775"/>
      <c r="E57775" s="46"/>
      <c r="F57775" s="44"/>
    </row>
    <row r="57776" spans="3:6" x14ac:dyDescent="0.2">
      <c r="C57776"/>
      <c r="E57776" s="46"/>
      <c r="F57776" s="44"/>
    </row>
    <row r="57777" spans="3:6" x14ac:dyDescent="0.2">
      <c r="C57777"/>
      <c r="E57777" s="46"/>
      <c r="F57777" s="44"/>
    </row>
    <row r="57778" spans="3:6" x14ac:dyDescent="0.2">
      <c r="C57778"/>
      <c r="E57778" s="46"/>
      <c r="F57778" s="44"/>
    </row>
    <row r="57779" spans="3:6" x14ac:dyDescent="0.2">
      <c r="C57779"/>
      <c r="E57779" s="46"/>
      <c r="F57779" s="44"/>
    </row>
    <row r="57780" spans="3:6" x14ac:dyDescent="0.2">
      <c r="C57780"/>
      <c r="E57780" s="46"/>
      <c r="F57780" s="44"/>
    </row>
    <row r="57781" spans="3:6" x14ac:dyDescent="0.2">
      <c r="C57781"/>
      <c r="E57781" s="46"/>
      <c r="F57781" s="44"/>
    </row>
    <row r="57782" spans="3:6" x14ac:dyDescent="0.2">
      <c r="C57782"/>
      <c r="E57782" s="46"/>
      <c r="F57782" s="44"/>
    </row>
    <row r="57783" spans="3:6" x14ac:dyDescent="0.2">
      <c r="C57783"/>
      <c r="E57783" s="46"/>
      <c r="F57783" s="44"/>
    </row>
    <row r="57784" spans="3:6" x14ac:dyDescent="0.2">
      <c r="C57784"/>
      <c r="E57784" s="46"/>
      <c r="F57784" s="44"/>
    </row>
    <row r="57785" spans="3:6" x14ac:dyDescent="0.2">
      <c r="C57785"/>
      <c r="E57785" s="46"/>
      <c r="F57785" s="44"/>
    </row>
    <row r="57786" spans="3:6" x14ac:dyDescent="0.2">
      <c r="C57786"/>
      <c r="E57786" s="46"/>
      <c r="F57786" s="44"/>
    </row>
    <row r="57787" spans="3:6" x14ac:dyDescent="0.2">
      <c r="C57787"/>
      <c r="E57787" s="46"/>
      <c r="F57787" s="44"/>
    </row>
    <row r="57788" spans="3:6" x14ac:dyDescent="0.2">
      <c r="C57788"/>
      <c r="E57788" s="46"/>
      <c r="F57788" s="44"/>
    </row>
    <row r="57789" spans="3:6" x14ac:dyDescent="0.2">
      <c r="C57789"/>
      <c r="E57789" s="46"/>
      <c r="F57789" s="44"/>
    </row>
    <row r="57790" spans="3:6" x14ac:dyDescent="0.2">
      <c r="C57790"/>
      <c r="E57790" s="46"/>
      <c r="F57790" s="44"/>
    </row>
    <row r="57791" spans="3:6" x14ac:dyDescent="0.2">
      <c r="C57791"/>
      <c r="E57791" s="46"/>
      <c r="F57791" s="44"/>
    </row>
    <row r="57792" spans="3:6" x14ac:dyDescent="0.2">
      <c r="C57792"/>
      <c r="E57792" s="46"/>
      <c r="F57792" s="44"/>
    </row>
    <row r="57793" spans="3:6" x14ac:dyDescent="0.2">
      <c r="C57793"/>
      <c r="E57793" s="46"/>
      <c r="F57793" s="44"/>
    </row>
    <row r="57794" spans="3:6" x14ac:dyDescent="0.2">
      <c r="C57794"/>
      <c r="E57794" s="46"/>
      <c r="F57794" s="44"/>
    </row>
    <row r="57795" spans="3:6" x14ac:dyDescent="0.2">
      <c r="C57795"/>
      <c r="E57795" s="46"/>
      <c r="F57795" s="44"/>
    </row>
    <row r="57796" spans="3:6" x14ac:dyDescent="0.2">
      <c r="C57796"/>
      <c r="E57796" s="46"/>
      <c r="F57796" s="44"/>
    </row>
    <row r="57797" spans="3:6" x14ac:dyDescent="0.2">
      <c r="C57797"/>
      <c r="E57797" s="46"/>
      <c r="F57797" s="44"/>
    </row>
    <row r="57798" spans="3:6" x14ac:dyDescent="0.2">
      <c r="C57798"/>
      <c r="E57798" s="46"/>
      <c r="F57798" s="44"/>
    </row>
    <row r="57799" spans="3:6" x14ac:dyDescent="0.2">
      <c r="C57799"/>
      <c r="E57799" s="46"/>
      <c r="F57799" s="44"/>
    </row>
    <row r="57800" spans="3:6" x14ac:dyDescent="0.2">
      <c r="C57800"/>
      <c r="E57800" s="46"/>
      <c r="F57800" s="44"/>
    </row>
    <row r="57801" spans="3:6" x14ac:dyDescent="0.2">
      <c r="C57801"/>
      <c r="E57801" s="46"/>
      <c r="F57801" s="44"/>
    </row>
    <row r="57802" spans="3:6" x14ac:dyDescent="0.2">
      <c r="C57802"/>
      <c r="E57802" s="46"/>
      <c r="F57802" s="44"/>
    </row>
    <row r="57803" spans="3:6" x14ac:dyDescent="0.2">
      <c r="C57803"/>
      <c r="E57803" s="46"/>
      <c r="F57803" s="44"/>
    </row>
    <row r="57804" spans="3:6" x14ac:dyDescent="0.2">
      <c r="C57804"/>
      <c r="E57804" s="46"/>
      <c r="F57804" s="44"/>
    </row>
    <row r="57805" spans="3:6" x14ac:dyDescent="0.2">
      <c r="C57805"/>
      <c r="E57805" s="46"/>
      <c r="F57805" s="44"/>
    </row>
    <row r="57806" spans="3:6" x14ac:dyDescent="0.2">
      <c r="C57806"/>
      <c r="E57806" s="46"/>
      <c r="F57806" s="44"/>
    </row>
    <row r="57807" spans="3:6" x14ac:dyDescent="0.2">
      <c r="C57807"/>
      <c r="E57807" s="46"/>
      <c r="F57807" s="44"/>
    </row>
    <row r="57808" spans="3:6" x14ac:dyDescent="0.2">
      <c r="C57808"/>
      <c r="E57808" s="46"/>
      <c r="F57808" s="44"/>
    </row>
    <row r="57809" spans="3:6" x14ac:dyDescent="0.2">
      <c r="C57809"/>
      <c r="E57809" s="46"/>
      <c r="F57809" s="44"/>
    </row>
    <row r="57810" spans="3:6" x14ac:dyDescent="0.2">
      <c r="C57810"/>
      <c r="E57810" s="46"/>
      <c r="F57810" s="44"/>
    </row>
    <row r="57811" spans="3:6" x14ac:dyDescent="0.2">
      <c r="C57811"/>
      <c r="E57811" s="46"/>
      <c r="F57811" s="44"/>
    </row>
    <row r="57812" spans="3:6" x14ac:dyDescent="0.2">
      <c r="C57812"/>
      <c r="E57812" s="46"/>
      <c r="F57812" s="44"/>
    </row>
    <row r="57813" spans="3:6" x14ac:dyDescent="0.2">
      <c r="C57813"/>
      <c r="E57813" s="46"/>
      <c r="F57813" s="44"/>
    </row>
    <row r="57814" spans="3:6" x14ac:dyDescent="0.2">
      <c r="C57814"/>
      <c r="E57814" s="46"/>
      <c r="F57814" s="44"/>
    </row>
    <row r="57815" spans="3:6" x14ac:dyDescent="0.2">
      <c r="C57815"/>
      <c r="E57815" s="46"/>
      <c r="F57815" s="44"/>
    </row>
    <row r="57816" spans="3:6" x14ac:dyDescent="0.2">
      <c r="C57816"/>
      <c r="E57816" s="46"/>
      <c r="F57816" s="44"/>
    </row>
    <row r="57817" spans="3:6" x14ac:dyDescent="0.2">
      <c r="C57817"/>
      <c r="E57817" s="46"/>
      <c r="F57817" s="44"/>
    </row>
    <row r="57818" spans="3:6" x14ac:dyDescent="0.2">
      <c r="C57818"/>
      <c r="E57818" s="46"/>
      <c r="F57818" s="44"/>
    </row>
    <row r="57819" spans="3:6" x14ac:dyDescent="0.2">
      <c r="C57819"/>
      <c r="E57819" s="46"/>
      <c r="F57819" s="44"/>
    </row>
    <row r="57820" spans="3:6" x14ac:dyDescent="0.2">
      <c r="C57820"/>
      <c r="E57820" s="46"/>
      <c r="F57820" s="44"/>
    </row>
    <row r="57821" spans="3:6" x14ac:dyDescent="0.2">
      <c r="C57821"/>
      <c r="E57821" s="46"/>
      <c r="F57821" s="44"/>
    </row>
    <row r="57822" spans="3:6" x14ac:dyDescent="0.2">
      <c r="C57822"/>
      <c r="E57822" s="46"/>
      <c r="F57822" s="44"/>
    </row>
    <row r="57823" spans="3:6" x14ac:dyDescent="0.2">
      <c r="C57823"/>
      <c r="E57823" s="46"/>
      <c r="F57823" s="44"/>
    </row>
    <row r="57824" spans="3:6" x14ac:dyDescent="0.2">
      <c r="C57824"/>
      <c r="E57824" s="46"/>
      <c r="F57824" s="44"/>
    </row>
    <row r="57825" spans="3:6" x14ac:dyDescent="0.2">
      <c r="C57825"/>
      <c r="E57825" s="46"/>
      <c r="F57825" s="44"/>
    </row>
    <row r="57826" spans="3:6" x14ac:dyDescent="0.2">
      <c r="C57826"/>
      <c r="E57826" s="46"/>
      <c r="F57826" s="44"/>
    </row>
    <row r="57827" spans="3:6" x14ac:dyDescent="0.2">
      <c r="C57827"/>
      <c r="E57827" s="46"/>
      <c r="F57827" s="44"/>
    </row>
    <row r="57828" spans="3:6" x14ac:dyDescent="0.2">
      <c r="C57828"/>
      <c r="E57828" s="46"/>
      <c r="F57828" s="44"/>
    </row>
    <row r="57829" spans="3:6" x14ac:dyDescent="0.2">
      <c r="C57829"/>
      <c r="E57829" s="46"/>
      <c r="F57829" s="44"/>
    </row>
    <row r="57830" spans="3:6" x14ac:dyDescent="0.2">
      <c r="C57830"/>
      <c r="E57830" s="46"/>
      <c r="F57830" s="44"/>
    </row>
    <row r="57831" spans="3:6" x14ac:dyDescent="0.2">
      <c r="C57831"/>
      <c r="E57831" s="46"/>
      <c r="F57831" s="44"/>
    </row>
    <row r="57832" spans="3:6" x14ac:dyDescent="0.2">
      <c r="C57832"/>
      <c r="E57832" s="46"/>
      <c r="F57832" s="44"/>
    </row>
    <row r="57833" spans="3:6" x14ac:dyDescent="0.2">
      <c r="C57833"/>
      <c r="E57833" s="46"/>
      <c r="F57833" s="44"/>
    </row>
    <row r="57834" spans="3:6" x14ac:dyDescent="0.2">
      <c r="C57834"/>
      <c r="E57834" s="46"/>
      <c r="F57834" s="44"/>
    </row>
    <row r="57835" spans="3:6" x14ac:dyDescent="0.2">
      <c r="C57835"/>
      <c r="E57835" s="46"/>
      <c r="F57835" s="44"/>
    </row>
    <row r="57836" spans="3:6" x14ac:dyDescent="0.2">
      <c r="C57836"/>
      <c r="E57836" s="46"/>
      <c r="F57836" s="44"/>
    </row>
    <row r="57837" spans="3:6" x14ac:dyDescent="0.2">
      <c r="C57837"/>
      <c r="E57837" s="46"/>
      <c r="F57837" s="44"/>
    </row>
    <row r="57838" spans="3:6" x14ac:dyDescent="0.2">
      <c r="C57838"/>
      <c r="E57838" s="46"/>
      <c r="F57838" s="44"/>
    </row>
    <row r="57839" spans="3:6" x14ac:dyDescent="0.2">
      <c r="C57839"/>
      <c r="E57839" s="46"/>
      <c r="F57839" s="44"/>
    </row>
    <row r="57840" spans="3:6" x14ac:dyDescent="0.2">
      <c r="C57840"/>
      <c r="E57840" s="46"/>
      <c r="F57840" s="44"/>
    </row>
    <row r="57841" spans="3:6" x14ac:dyDescent="0.2">
      <c r="C57841"/>
      <c r="E57841" s="46"/>
      <c r="F57841" s="44"/>
    </row>
    <row r="57842" spans="3:6" x14ac:dyDescent="0.2">
      <c r="C57842"/>
      <c r="E57842" s="46"/>
      <c r="F57842" s="44"/>
    </row>
    <row r="57843" spans="3:6" x14ac:dyDescent="0.2">
      <c r="C57843"/>
      <c r="E57843" s="46"/>
      <c r="F57843" s="44"/>
    </row>
    <row r="57844" spans="3:6" x14ac:dyDescent="0.2">
      <c r="C57844"/>
      <c r="E57844" s="46"/>
      <c r="F57844" s="44"/>
    </row>
    <row r="57845" spans="3:6" x14ac:dyDescent="0.2">
      <c r="C57845"/>
      <c r="E57845" s="46"/>
      <c r="F57845" s="44"/>
    </row>
    <row r="57846" spans="3:6" x14ac:dyDescent="0.2">
      <c r="C57846"/>
      <c r="E57846" s="46"/>
      <c r="F57846" s="44"/>
    </row>
    <row r="57847" spans="3:6" x14ac:dyDescent="0.2">
      <c r="C57847"/>
      <c r="E57847" s="46"/>
      <c r="F57847" s="44"/>
    </row>
    <row r="57848" spans="3:6" x14ac:dyDescent="0.2">
      <c r="C57848"/>
      <c r="E57848" s="46"/>
      <c r="F57848" s="44"/>
    </row>
    <row r="57849" spans="3:6" x14ac:dyDescent="0.2">
      <c r="C57849"/>
      <c r="E57849" s="46"/>
      <c r="F57849" s="44"/>
    </row>
    <row r="57850" spans="3:6" x14ac:dyDescent="0.2">
      <c r="C57850"/>
      <c r="E57850" s="46"/>
      <c r="F57850" s="44"/>
    </row>
    <row r="57851" spans="3:6" x14ac:dyDescent="0.2">
      <c r="C57851"/>
      <c r="E57851" s="46"/>
      <c r="F57851" s="44"/>
    </row>
    <row r="57852" spans="3:6" x14ac:dyDescent="0.2">
      <c r="C57852"/>
      <c r="E57852" s="46"/>
      <c r="F57852" s="44"/>
    </row>
    <row r="57853" spans="3:6" x14ac:dyDescent="0.2">
      <c r="C57853"/>
      <c r="E57853" s="46"/>
      <c r="F57853" s="44"/>
    </row>
    <row r="57854" spans="3:6" x14ac:dyDescent="0.2">
      <c r="C57854"/>
      <c r="E57854" s="46"/>
      <c r="F57854" s="44"/>
    </row>
    <row r="57855" spans="3:6" x14ac:dyDescent="0.2">
      <c r="C57855"/>
      <c r="E57855" s="46"/>
      <c r="F57855" s="44"/>
    </row>
    <row r="57856" spans="3:6" x14ac:dyDescent="0.2">
      <c r="C57856"/>
      <c r="E57856" s="46"/>
      <c r="F57856" s="44"/>
    </row>
    <row r="57857" spans="3:6" x14ac:dyDescent="0.2">
      <c r="C57857"/>
      <c r="E57857" s="46"/>
      <c r="F57857" s="44"/>
    </row>
    <row r="57858" spans="3:6" x14ac:dyDescent="0.2">
      <c r="C57858"/>
      <c r="E57858" s="46"/>
      <c r="F57858" s="44"/>
    </row>
    <row r="57859" spans="3:6" x14ac:dyDescent="0.2">
      <c r="C57859"/>
      <c r="E57859" s="46"/>
      <c r="F57859" s="44"/>
    </row>
    <row r="57860" spans="3:6" x14ac:dyDescent="0.2">
      <c r="C57860"/>
      <c r="E57860" s="46"/>
      <c r="F57860" s="44"/>
    </row>
    <row r="57861" spans="3:6" x14ac:dyDescent="0.2">
      <c r="C57861"/>
      <c r="E57861" s="46"/>
      <c r="F57861" s="44"/>
    </row>
    <row r="57862" spans="3:6" x14ac:dyDescent="0.2">
      <c r="C57862"/>
      <c r="E57862" s="46"/>
      <c r="F57862" s="44"/>
    </row>
    <row r="57863" spans="3:6" x14ac:dyDescent="0.2">
      <c r="C57863"/>
      <c r="E57863" s="46"/>
      <c r="F57863" s="44"/>
    </row>
    <row r="57864" spans="3:6" x14ac:dyDescent="0.2">
      <c r="C57864"/>
      <c r="E57864" s="46"/>
      <c r="F57864" s="44"/>
    </row>
    <row r="57865" spans="3:6" x14ac:dyDescent="0.2">
      <c r="C57865"/>
      <c r="E57865" s="46"/>
      <c r="F57865" s="44"/>
    </row>
    <row r="57866" spans="3:6" x14ac:dyDescent="0.2">
      <c r="C57866"/>
      <c r="E57866" s="46"/>
      <c r="F57866" s="44"/>
    </row>
    <row r="57867" spans="3:6" x14ac:dyDescent="0.2">
      <c r="C57867"/>
      <c r="E57867" s="46"/>
      <c r="F57867" s="44"/>
    </row>
    <row r="57868" spans="3:6" x14ac:dyDescent="0.2">
      <c r="C57868"/>
      <c r="E57868" s="46"/>
      <c r="F57868" s="44"/>
    </row>
    <row r="57869" spans="3:6" x14ac:dyDescent="0.2">
      <c r="C57869"/>
      <c r="E57869" s="46"/>
      <c r="F57869" s="44"/>
    </row>
    <row r="57870" spans="3:6" x14ac:dyDescent="0.2">
      <c r="C57870"/>
      <c r="E57870" s="46"/>
      <c r="F57870" s="44"/>
    </row>
    <row r="57871" spans="3:6" x14ac:dyDescent="0.2">
      <c r="C57871"/>
      <c r="E57871" s="46"/>
      <c r="F57871" s="44"/>
    </row>
    <row r="57872" spans="3:6" x14ac:dyDescent="0.2">
      <c r="C57872"/>
      <c r="E57872" s="46"/>
      <c r="F57872" s="44"/>
    </row>
    <row r="57873" spans="3:6" x14ac:dyDescent="0.2">
      <c r="C57873"/>
      <c r="E57873" s="46"/>
      <c r="F57873" s="44"/>
    </row>
    <row r="57874" spans="3:6" x14ac:dyDescent="0.2">
      <c r="C57874"/>
      <c r="E57874" s="46"/>
      <c r="F57874" s="44"/>
    </row>
    <row r="57875" spans="3:6" x14ac:dyDescent="0.2">
      <c r="C57875"/>
      <c r="E57875" s="46"/>
      <c r="F57875" s="44"/>
    </row>
    <row r="57876" spans="3:6" x14ac:dyDescent="0.2">
      <c r="C57876"/>
      <c r="E57876" s="46"/>
      <c r="F57876" s="44"/>
    </row>
    <row r="57877" spans="3:6" x14ac:dyDescent="0.2">
      <c r="C57877"/>
      <c r="E57877" s="46"/>
      <c r="F57877" s="44"/>
    </row>
    <row r="57878" spans="3:6" x14ac:dyDescent="0.2">
      <c r="C57878"/>
      <c r="E57878" s="46"/>
      <c r="F57878" s="44"/>
    </row>
    <row r="57879" spans="3:6" x14ac:dyDescent="0.2">
      <c r="C57879"/>
      <c r="E57879" s="46"/>
      <c r="F57879" s="44"/>
    </row>
    <row r="57880" spans="3:6" x14ac:dyDescent="0.2">
      <c r="C57880"/>
      <c r="E57880" s="46"/>
      <c r="F57880" s="44"/>
    </row>
    <row r="57881" spans="3:6" x14ac:dyDescent="0.2">
      <c r="C57881"/>
      <c r="E57881" s="46"/>
      <c r="F57881" s="44"/>
    </row>
    <row r="57882" spans="3:6" x14ac:dyDescent="0.2">
      <c r="C57882"/>
      <c r="E57882" s="46"/>
      <c r="F57882" s="44"/>
    </row>
    <row r="57883" spans="3:6" x14ac:dyDescent="0.2">
      <c r="C57883"/>
      <c r="E57883" s="46"/>
      <c r="F57883" s="44"/>
    </row>
    <row r="57884" spans="3:6" x14ac:dyDescent="0.2">
      <c r="C57884"/>
      <c r="E57884" s="46"/>
      <c r="F57884" s="44"/>
    </row>
    <row r="57885" spans="3:6" x14ac:dyDescent="0.2">
      <c r="C57885"/>
      <c r="E57885" s="46"/>
      <c r="F57885" s="44"/>
    </row>
    <row r="57886" spans="3:6" x14ac:dyDescent="0.2">
      <c r="C57886"/>
      <c r="E57886" s="46"/>
      <c r="F57886" s="44"/>
    </row>
    <row r="57887" spans="3:6" x14ac:dyDescent="0.2">
      <c r="C57887"/>
      <c r="E57887" s="46"/>
      <c r="F57887" s="44"/>
    </row>
    <row r="57888" spans="3:6" x14ac:dyDescent="0.2">
      <c r="C57888"/>
      <c r="E57888" s="46"/>
      <c r="F57888" s="44"/>
    </row>
    <row r="57889" spans="3:6" x14ac:dyDescent="0.2">
      <c r="C57889"/>
      <c r="E57889" s="46"/>
      <c r="F57889" s="44"/>
    </row>
    <row r="57890" spans="3:6" x14ac:dyDescent="0.2">
      <c r="C57890"/>
      <c r="E57890" s="46"/>
      <c r="F57890" s="44"/>
    </row>
    <row r="57891" spans="3:6" x14ac:dyDescent="0.2">
      <c r="C57891"/>
      <c r="E57891" s="46"/>
      <c r="F57891" s="44"/>
    </row>
    <row r="57892" spans="3:6" x14ac:dyDescent="0.2">
      <c r="C57892"/>
      <c r="E57892" s="46"/>
      <c r="F57892" s="44"/>
    </row>
    <row r="57893" spans="3:6" x14ac:dyDescent="0.2">
      <c r="C57893"/>
      <c r="E57893" s="46"/>
      <c r="F57893" s="44"/>
    </row>
    <row r="57894" spans="3:6" x14ac:dyDescent="0.2">
      <c r="C57894"/>
      <c r="E57894" s="46"/>
      <c r="F57894" s="44"/>
    </row>
    <row r="57895" spans="3:6" x14ac:dyDescent="0.2">
      <c r="C57895"/>
      <c r="E57895" s="46"/>
      <c r="F57895" s="44"/>
    </row>
    <row r="57896" spans="3:6" x14ac:dyDescent="0.2">
      <c r="C57896"/>
      <c r="E57896" s="46"/>
      <c r="F57896" s="44"/>
    </row>
    <row r="57897" spans="3:6" x14ac:dyDescent="0.2">
      <c r="C57897"/>
      <c r="E57897" s="46"/>
      <c r="F57897" s="44"/>
    </row>
    <row r="57898" spans="3:6" x14ac:dyDescent="0.2">
      <c r="C57898"/>
      <c r="E57898" s="46"/>
      <c r="F57898" s="44"/>
    </row>
    <row r="57899" spans="3:6" x14ac:dyDescent="0.2">
      <c r="C57899"/>
      <c r="E57899" s="46"/>
      <c r="F57899" s="44"/>
    </row>
    <row r="57900" spans="3:6" x14ac:dyDescent="0.2">
      <c r="C57900"/>
      <c r="E57900" s="46"/>
      <c r="F57900" s="44"/>
    </row>
    <row r="57901" spans="3:6" x14ac:dyDescent="0.2">
      <c r="C57901"/>
      <c r="E57901" s="46"/>
      <c r="F57901" s="44"/>
    </row>
    <row r="57902" spans="3:6" x14ac:dyDescent="0.2">
      <c r="C57902"/>
      <c r="E57902" s="46"/>
      <c r="F57902" s="44"/>
    </row>
    <row r="57903" spans="3:6" x14ac:dyDescent="0.2">
      <c r="C57903"/>
      <c r="E57903" s="46"/>
      <c r="F57903" s="44"/>
    </row>
    <row r="57904" spans="3:6" x14ac:dyDescent="0.2">
      <c r="C57904"/>
      <c r="E57904" s="46"/>
      <c r="F57904" s="44"/>
    </row>
    <row r="57905" spans="3:6" x14ac:dyDescent="0.2">
      <c r="C57905"/>
      <c r="E57905" s="46"/>
      <c r="F57905" s="44"/>
    </row>
    <row r="57906" spans="3:6" x14ac:dyDescent="0.2">
      <c r="C57906"/>
      <c r="E57906" s="46"/>
      <c r="F57906" s="44"/>
    </row>
    <row r="57907" spans="3:6" x14ac:dyDescent="0.2">
      <c r="C57907"/>
      <c r="E57907" s="46"/>
      <c r="F57907" s="44"/>
    </row>
    <row r="57908" spans="3:6" x14ac:dyDescent="0.2">
      <c r="C57908"/>
      <c r="E57908" s="46"/>
      <c r="F57908" s="44"/>
    </row>
    <row r="57909" spans="3:6" x14ac:dyDescent="0.2">
      <c r="C57909"/>
      <c r="E57909" s="46"/>
      <c r="F57909" s="44"/>
    </row>
    <row r="57910" spans="3:6" x14ac:dyDescent="0.2">
      <c r="C57910"/>
      <c r="E57910" s="46"/>
      <c r="F57910" s="44"/>
    </row>
    <row r="57911" spans="3:6" x14ac:dyDescent="0.2">
      <c r="C57911"/>
      <c r="E57911" s="46"/>
      <c r="F57911" s="44"/>
    </row>
    <row r="57912" spans="3:6" x14ac:dyDescent="0.2">
      <c r="C57912"/>
      <c r="E57912" s="46"/>
      <c r="F57912" s="44"/>
    </row>
    <row r="57913" spans="3:6" x14ac:dyDescent="0.2">
      <c r="C57913"/>
      <c r="E57913" s="46"/>
      <c r="F57913" s="44"/>
    </row>
    <row r="57914" spans="3:6" x14ac:dyDescent="0.2">
      <c r="C57914"/>
      <c r="E57914" s="46"/>
      <c r="F57914" s="44"/>
    </row>
    <row r="57915" spans="3:6" x14ac:dyDescent="0.2">
      <c r="C57915"/>
      <c r="E57915" s="46"/>
      <c r="F57915" s="44"/>
    </row>
    <row r="57916" spans="3:6" x14ac:dyDescent="0.2">
      <c r="C57916"/>
      <c r="E57916" s="46"/>
      <c r="F57916" s="44"/>
    </row>
    <row r="57917" spans="3:6" x14ac:dyDescent="0.2">
      <c r="C57917"/>
      <c r="E57917" s="46"/>
      <c r="F57917" s="44"/>
    </row>
    <row r="57918" spans="3:6" x14ac:dyDescent="0.2">
      <c r="C57918"/>
      <c r="E57918" s="46"/>
      <c r="F57918" s="44"/>
    </row>
    <row r="57919" spans="3:6" x14ac:dyDescent="0.2">
      <c r="C57919"/>
      <c r="E57919" s="46"/>
      <c r="F57919" s="44"/>
    </row>
    <row r="57920" spans="3:6" x14ac:dyDescent="0.2">
      <c r="C57920"/>
      <c r="E57920" s="46"/>
      <c r="F57920" s="44"/>
    </row>
    <row r="57921" spans="3:6" x14ac:dyDescent="0.2">
      <c r="C57921"/>
      <c r="E57921" s="46"/>
      <c r="F57921" s="44"/>
    </row>
    <row r="57922" spans="3:6" x14ac:dyDescent="0.2">
      <c r="C57922"/>
      <c r="E57922" s="46"/>
      <c r="F57922" s="44"/>
    </row>
    <row r="57923" spans="3:6" x14ac:dyDescent="0.2">
      <c r="C57923"/>
      <c r="E57923" s="46"/>
      <c r="F57923" s="44"/>
    </row>
    <row r="57924" spans="3:6" x14ac:dyDescent="0.2">
      <c r="C57924"/>
      <c r="E57924" s="46"/>
      <c r="F57924" s="44"/>
    </row>
    <row r="57925" spans="3:6" x14ac:dyDescent="0.2">
      <c r="C57925"/>
      <c r="E57925" s="46"/>
      <c r="F57925" s="44"/>
    </row>
    <row r="57926" spans="3:6" x14ac:dyDescent="0.2">
      <c r="C57926"/>
      <c r="E57926" s="46"/>
      <c r="F57926" s="44"/>
    </row>
    <row r="57927" spans="3:6" x14ac:dyDescent="0.2">
      <c r="C57927"/>
      <c r="E57927" s="46"/>
      <c r="F57927" s="44"/>
    </row>
    <row r="57928" spans="3:6" x14ac:dyDescent="0.2">
      <c r="C57928"/>
      <c r="E57928" s="46"/>
      <c r="F57928" s="44"/>
    </row>
    <row r="57929" spans="3:6" x14ac:dyDescent="0.2">
      <c r="C57929"/>
      <c r="E57929" s="46"/>
      <c r="F57929" s="44"/>
    </row>
    <row r="57930" spans="3:6" x14ac:dyDescent="0.2">
      <c r="C57930"/>
      <c r="E57930" s="46"/>
      <c r="F57930" s="44"/>
    </row>
    <row r="57931" spans="3:6" x14ac:dyDescent="0.2">
      <c r="C57931"/>
      <c r="E57931" s="46"/>
      <c r="F57931" s="44"/>
    </row>
    <row r="57932" spans="3:6" x14ac:dyDescent="0.2">
      <c r="C57932"/>
      <c r="E57932" s="46"/>
      <c r="F57932" s="44"/>
    </row>
    <row r="57933" spans="3:6" x14ac:dyDescent="0.2">
      <c r="C57933"/>
      <c r="E57933" s="46"/>
      <c r="F57933" s="44"/>
    </row>
    <row r="57934" spans="3:6" x14ac:dyDescent="0.2">
      <c r="C57934"/>
      <c r="E57934" s="46"/>
      <c r="F57934" s="44"/>
    </row>
    <row r="57935" spans="3:6" x14ac:dyDescent="0.2">
      <c r="C57935"/>
      <c r="E57935" s="46"/>
      <c r="F57935" s="44"/>
    </row>
    <row r="57936" spans="3:6" x14ac:dyDescent="0.2">
      <c r="C57936"/>
      <c r="E57936" s="46"/>
      <c r="F57936" s="44"/>
    </row>
    <row r="57937" spans="3:6" x14ac:dyDescent="0.2">
      <c r="C57937"/>
      <c r="E57937" s="46"/>
      <c r="F57937" s="44"/>
    </row>
    <row r="57938" spans="3:6" x14ac:dyDescent="0.2">
      <c r="C57938"/>
      <c r="E57938" s="46"/>
      <c r="F57938" s="44"/>
    </row>
    <row r="57939" spans="3:6" x14ac:dyDescent="0.2">
      <c r="C57939"/>
      <c r="E57939" s="46"/>
      <c r="F57939" s="44"/>
    </row>
    <row r="57940" spans="3:6" x14ac:dyDescent="0.2">
      <c r="C57940"/>
      <c r="E57940" s="46"/>
      <c r="F57940" s="44"/>
    </row>
    <row r="57941" spans="3:6" x14ac:dyDescent="0.2">
      <c r="C57941"/>
      <c r="E57941" s="46"/>
      <c r="F57941" s="44"/>
    </row>
    <row r="57942" spans="3:6" x14ac:dyDescent="0.2">
      <c r="C57942"/>
      <c r="E57942" s="46"/>
      <c r="F57942" s="44"/>
    </row>
    <row r="57943" spans="3:6" x14ac:dyDescent="0.2">
      <c r="C57943"/>
      <c r="E57943" s="46"/>
      <c r="F57943" s="44"/>
    </row>
    <row r="57944" spans="3:6" x14ac:dyDescent="0.2">
      <c r="C57944"/>
      <c r="E57944" s="46"/>
      <c r="F57944" s="44"/>
    </row>
    <row r="57945" spans="3:6" x14ac:dyDescent="0.2">
      <c r="C57945"/>
      <c r="E57945" s="46"/>
      <c r="F57945" s="44"/>
    </row>
    <row r="57946" spans="3:6" x14ac:dyDescent="0.2">
      <c r="C57946"/>
      <c r="E57946" s="46"/>
      <c r="F57946" s="44"/>
    </row>
    <row r="57947" spans="3:6" x14ac:dyDescent="0.2">
      <c r="C57947"/>
      <c r="E57947" s="46"/>
      <c r="F57947" s="44"/>
    </row>
    <row r="57948" spans="3:6" x14ac:dyDescent="0.2">
      <c r="C57948"/>
      <c r="E57948" s="46"/>
      <c r="F57948" s="44"/>
    </row>
    <row r="57949" spans="3:6" x14ac:dyDescent="0.2">
      <c r="C57949"/>
      <c r="E57949" s="46"/>
      <c r="F57949" s="44"/>
    </row>
    <row r="57950" spans="3:6" x14ac:dyDescent="0.2">
      <c r="C57950"/>
      <c r="E57950" s="46"/>
      <c r="F57950" s="44"/>
    </row>
    <row r="57951" spans="3:6" x14ac:dyDescent="0.2">
      <c r="C57951"/>
      <c r="E57951" s="46"/>
      <c r="F57951" s="44"/>
    </row>
    <row r="57952" spans="3:6" x14ac:dyDescent="0.2">
      <c r="C57952"/>
      <c r="E57952" s="46"/>
      <c r="F57952" s="44"/>
    </row>
    <row r="57953" spans="3:6" x14ac:dyDescent="0.2">
      <c r="C57953"/>
      <c r="E57953" s="46"/>
      <c r="F57953" s="44"/>
    </row>
    <row r="57954" spans="3:6" x14ac:dyDescent="0.2">
      <c r="C57954"/>
      <c r="E57954" s="46"/>
      <c r="F57954" s="44"/>
    </row>
    <row r="57955" spans="3:6" x14ac:dyDescent="0.2">
      <c r="C57955"/>
      <c r="E57955" s="46"/>
      <c r="F57955" s="44"/>
    </row>
    <row r="57956" spans="3:6" x14ac:dyDescent="0.2">
      <c r="C57956"/>
      <c r="E57956" s="46"/>
      <c r="F57956" s="44"/>
    </row>
    <row r="57957" spans="3:6" x14ac:dyDescent="0.2">
      <c r="C57957"/>
      <c r="E57957" s="46"/>
      <c r="F57957" s="44"/>
    </row>
    <row r="57958" spans="3:6" x14ac:dyDescent="0.2">
      <c r="C57958"/>
      <c r="E57958" s="46"/>
      <c r="F57958" s="44"/>
    </row>
    <row r="57959" spans="3:6" x14ac:dyDescent="0.2">
      <c r="C57959"/>
      <c r="E57959" s="46"/>
      <c r="F57959" s="44"/>
    </row>
    <row r="57960" spans="3:6" x14ac:dyDescent="0.2">
      <c r="C57960"/>
      <c r="E57960" s="46"/>
      <c r="F57960" s="44"/>
    </row>
    <row r="57961" spans="3:6" x14ac:dyDescent="0.2">
      <c r="C57961"/>
      <c r="E57961" s="46"/>
      <c r="F57961" s="44"/>
    </row>
    <row r="57962" spans="3:6" x14ac:dyDescent="0.2">
      <c r="C57962"/>
      <c r="E57962" s="46"/>
      <c r="F57962" s="44"/>
    </row>
    <row r="57963" spans="3:6" x14ac:dyDescent="0.2">
      <c r="C57963"/>
      <c r="E57963" s="46"/>
      <c r="F57963" s="44"/>
    </row>
    <row r="57964" spans="3:6" x14ac:dyDescent="0.2">
      <c r="C57964"/>
      <c r="E57964" s="46"/>
      <c r="F57964" s="44"/>
    </row>
    <row r="57965" spans="3:6" x14ac:dyDescent="0.2">
      <c r="C57965"/>
      <c r="E57965" s="46"/>
      <c r="F57965" s="44"/>
    </row>
    <row r="57966" spans="3:6" x14ac:dyDescent="0.2">
      <c r="C57966"/>
      <c r="E57966" s="46"/>
      <c r="F57966" s="44"/>
    </row>
    <row r="57967" spans="3:6" x14ac:dyDescent="0.2">
      <c r="C57967"/>
      <c r="E57967" s="46"/>
      <c r="F57967" s="44"/>
    </row>
    <row r="57968" spans="3:6" x14ac:dyDescent="0.2">
      <c r="C57968"/>
      <c r="E57968" s="46"/>
      <c r="F57968" s="44"/>
    </row>
    <row r="57969" spans="3:6" x14ac:dyDescent="0.2">
      <c r="C57969"/>
      <c r="E57969" s="46"/>
      <c r="F57969" s="44"/>
    </row>
    <row r="57970" spans="3:6" x14ac:dyDescent="0.2">
      <c r="C57970"/>
      <c r="E57970" s="46"/>
      <c r="F57970" s="44"/>
    </row>
    <row r="57971" spans="3:6" x14ac:dyDescent="0.2">
      <c r="C57971"/>
      <c r="E57971" s="46"/>
      <c r="F57971" s="44"/>
    </row>
    <row r="57972" spans="3:6" x14ac:dyDescent="0.2">
      <c r="C57972"/>
      <c r="E57972" s="46"/>
      <c r="F57972" s="44"/>
    </row>
    <row r="57973" spans="3:6" x14ac:dyDescent="0.2">
      <c r="C57973"/>
      <c r="E57973" s="46"/>
      <c r="F57973" s="44"/>
    </row>
    <row r="57974" spans="3:6" x14ac:dyDescent="0.2">
      <c r="C57974"/>
      <c r="E57974" s="46"/>
      <c r="F57974" s="44"/>
    </row>
    <row r="57975" spans="3:6" x14ac:dyDescent="0.2">
      <c r="C57975"/>
      <c r="E57975" s="46"/>
      <c r="F57975" s="44"/>
    </row>
    <row r="57976" spans="3:6" x14ac:dyDescent="0.2">
      <c r="C57976"/>
      <c r="E57976" s="46"/>
      <c r="F57976" s="44"/>
    </row>
    <row r="57977" spans="3:6" x14ac:dyDescent="0.2">
      <c r="C57977"/>
      <c r="E57977" s="46"/>
      <c r="F57977" s="44"/>
    </row>
    <row r="57978" spans="3:6" x14ac:dyDescent="0.2">
      <c r="C57978"/>
      <c r="E57978" s="46"/>
      <c r="F57978" s="44"/>
    </row>
    <row r="57979" spans="3:6" x14ac:dyDescent="0.2">
      <c r="C57979"/>
      <c r="E57979" s="46"/>
      <c r="F57979" s="44"/>
    </row>
    <row r="57980" spans="3:6" x14ac:dyDescent="0.2">
      <c r="C57980"/>
      <c r="E57980" s="46"/>
      <c r="F57980" s="44"/>
    </row>
    <row r="57981" spans="3:6" x14ac:dyDescent="0.2">
      <c r="C57981"/>
      <c r="E57981" s="46"/>
      <c r="F57981" s="44"/>
    </row>
    <row r="57982" spans="3:6" x14ac:dyDescent="0.2">
      <c r="C57982"/>
      <c r="E57982" s="46"/>
      <c r="F57982" s="44"/>
    </row>
    <row r="57983" spans="3:6" x14ac:dyDescent="0.2">
      <c r="C57983"/>
      <c r="E57983" s="46"/>
      <c r="F57983" s="44"/>
    </row>
    <row r="57984" spans="3:6" x14ac:dyDescent="0.2">
      <c r="C57984"/>
      <c r="E57984" s="46"/>
      <c r="F57984" s="44"/>
    </row>
    <row r="57985" spans="3:6" x14ac:dyDescent="0.2">
      <c r="C57985"/>
      <c r="E57985" s="46"/>
      <c r="F57985" s="44"/>
    </row>
    <row r="57986" spans="3:6" x14ac:dyDescent="0.2">
      <c r="C57986"/>
      <c r="E57986" s="46"/>
      <c r="F57986" s="44"/>
    </row>
    <row r="57987" spans="3:6" x14ac:dyDescent="0.2">
      <c r="C57987"/>
      <c r="E57987" s="46"/>
      <c r="F57987" s="44"/>
    </row>
    <row r="57988" spans="3:6" x14ac:dyDescent="0.2">
      <c r="C57988"/>
      <c r="E57988" s="46"/>
      <c r="F57988" s="44"/>
    </row>
    <row r="57989" spans="3:6" x14ac:dyDescent="0.2">
      <c r="C57989"/>
      <c r="E57989" s="46"/>
      <c r="F57989" s="44"/>
    </row>
    <row r="57990" spans="3:6" x14ac:dyDescent="0.2">
      <c r="C57990"/>
      <c r="E57990" s="46"/>
      <c r="F57990" s="44"/>
    </row>
    <row r="57991" spans="3:6" x14ac:dyDescent="0.2">
      <c r="C57991"/>
      <c r="E57991" s="46"/>
      <c r="F57991" s="44"/>
    </row>
    <row r="57992" spans="3:6" x14ac:dyDescent="0.2">
      <c r="C57992"/>
      <c r="E57992" s="46"/>
      <c r="F57992" s="44"/>
    </row>
    <row r="57993" spans="3:6" x14ac:dyDescent="0.2">
      <c r="C57993"/>
      <c r="E57993" s="46"/>
      <c r="F57993" s="44"/>
    </row>
    <row r="57994" spans="3:6" x14ac:dyDescent="0.2">
      <c r="C57994"/>
      <c r="E57994" s="46"/>
      <c r="F57994" s="44"/>
    </row>
    <row r="57995" spans="3:6" x14ac:dyDescent="0.2">
      <c r="C57995"/>
      <c r="E57995" s="46"/>
      <c r="F57995" s="44"/>
    </row>
    <row r="57996" spans="3:6" x14ac:dyDescent="0.2">
      <c r="C57996"/>
      <c r="E57996" s="46"/>
      <c r="F57996" s="44"/>
    </row>
    <row r="57997" spans="3:6" x14ac:dyDescent="0.2">
      <c r="C57997"/>
      <c r="E57997" s="46"/>
      <c r="F57997" s="44"/>
    </row>
    <row r="57998" spans="3:6" x14ac:dyDescent="0.2">
      <c r="C57998"/>
      <c r="E57998" s="46"/>
      <c r="F57998" s="44"/>
    </row>
    <row r="57999" spans="3:6" x14ac:dyDescent="0.2">
      <c r="C57999"/>
      <c r="E57999" s="46"/>
      <c r="F57999" s="44"/>
    </row>
    <row r="58000" spans="3:6" x14ac:dyDescent="0.2">
      <c r="C58000"/>
      <c r="E58000" s="46"/>
      <c r="F58000" s="44"/>
    </row>
    <row r="58001" spans="3:6" x14ac:dyDescent="0.2">
      <c r="C58001"/>
      <c r="E58001" s="46"/>
      <c r="F58001" s="44"/>
    </row>
    <row r="58002" spans="3:6" x14ac:dyDescent="0.2">
      <c r="C58002"/>
      <c r="E58002" s="46"/>
      <c r="F58002" s="44"/>
    </row>
    <row r="58003" spans="3:6" x14ac:dyDescent="0.2">
      <c r="C58003"/>
      <c r="E58003" s="46"/>
      <c r="F58003" s="44"/>
    </row>
    <row r="58004" spans="3:6" x14ac:dyDescent="0.2">
      <c r="C58004"/>
      <c r="E58004" s="46"/>
      <c r="F58004" s="44"/>
    </row>
    <row r="58005" spans="3:6" x14ac:dyDescent="0.2">
      <c r="C58005"/>
      <c r="E58005" s="46"/>
      <c r="F58005" s="44"/>
    </row>
    <row r="58006" spans="3:6" x14ac:dyDescent="0.2">
      <c r="C58006"/>
      <c r="E58006" s="46"/>
      <c r="F58006" s="44"/>
    </row>
    <row r="58007" spans="3:6" x14ac:dyDescent="0.2">
      <c r="C58007"/>
      <c r="E58007" s="46"/>
      <c r="F58007" s="44"/>
    </row>
    <row r="58008" spans="3:6" x14ac:dyDescent="0.2">
      <c r="C58008"/>
      <c r="E58008" s="46"/>
      <c r="F58008" s="44"/>
    </row>
    <row r="58009" spans="3:6" x14ac:dyDescent="0.2">
      <c r="C58009"/>
      <c r="E58009" s="46"/>
      <c r="F58009" s="44"/>
    </row>
    <row r="58010" spans="3:6" x14ac:dyDescent="0.2">
      <c r="C58010"/>
      <c r="E58010" s="46"/>
      <c r="F58010" s="44"/>
    </row>
    <row r="58011" spans="3:6" x14ac:dyDescent="0.2">
      <c r="C58011"/>
      <c r="E58011" s="46"/>
      <c r="F58011" s="44"/>
    </row>
    <row r="58012" spans="3:6" x14ac:dyDescent="0.2">
      <c r="C58012"/>
      <c r="E58012" s="46"/>
      <c r="F58012" s="44"/>
    </row>
    <row r="58013" spans="3:6" x14ac:dyDescent="0.2">
      <c r="C58013"/>
      <c r="E58013" s="46"/>
      <c r="F58013" s="44"/>
    </row>
    <row r="58014" spans="3:6" x14ac:dyDescent="0.2">
      <c r="C58014"/>
      <c r="E58014" s="46"/>
      <c r="F58014" s="44"/>
    </row>
    <row r="58015" spans="3:6" x14ac:dyDescent="0.2">
      <c r="C58015"/>
      <c r="E58015" s="46"/>
      <c r="F58015" s="44"/>
    </row>
    <row r="58016" spans="3:6" x14ac:dyDescent="0.2">
      <c r="C58016"/>
      <c r="E58016" s="46"/>
      <c r="F58016" s="44"/>
    </row>
    <row r="58017" spans="3:6" x14ac:dyDescent="0.2">
      <c r="C58017"/>
      <c r="E58017" s="46"/>
      <c r="F58017" s="44"/>
    </row>
    <row r="58018" spans="3:6" x14ac:dyDescent="0.2">
      <c r="C58018"/>
      <c r="E58018" s="46"/>
      <c r="F58018" s="44"/>
    </row>
    <row r="58019" spans="3:6" x14ac:dyDescent="0.2">
      <c r="C58019"/>
      <c r="E58019" s="46"/>
      <c r="F58019" s="44"/>
    </row>
    <row r="58020" spans="3:6" x14ac:dyDescent="0.2">
      <c r="C58020"/>
      <c r="E58020" s="46"/>
      <c r="F58020" s="44"/>
    </row>
    <row r="58021" spans="3:6" x14ac:dyDescent="0.2">
      <c r="C58021"/>
      <c r="E58021" s="46"/>
      <c r="F58021" s="44"/>
    </row>
    <row r="58022" spans="3:6" x14ac:dyDescent="0.2">
      <c r="C58022"/>
      <c r="E58022" s="46"/>
      <c r="F58022" s="44"/>
    </row>
    <row r="58023" spans="3:6" x14ac:dyDescent="0.2">
      <c r="C58023"/>
      <c r="E58023" s="46"/>
      <c r="F58023" s="44"/>
    </row>
    <row r="58024" spans="3:6" x14ac:dyDescent="0.2">
      <c r="C58024"/>
      <c r="E58024" s="46"/>
      <c r="F58024" s="44"/>
    </row>
    <row r="58025" spans="3:6" x14ac:dyDescent="0.2">
      <c r="C58025"/>
      <c r="E58025" s="46"/>
      <c r="F58025" s="44"/>
    </row>
    <row r="58026" spans="3:6" x14ac:dyDescent="0.2">
      <c r="C58026"/>
      <c r="E58026" s="46"/>
      <c r="F58026" s="44"/>
    </row>
    <row r="58027" spans="3:6" x14ac:dyDescent="0.2">
      <c r="C58027"/>
      <c r="E58027" s="46"/>
      <c r="F58027" s="44"/>
    </row>
    <row r="58028" spans="3:6" x14ac:dyDescent="0.2">
      <c r="C58028"/>
      <c r="E58028" s="46"/>
      <c r="F58028" s="44"/>
    </row>
    <row r="58029" spans="3:6" x14ac:dyDescent="0.2">
      <c r="C58029"/>
      <c r="E58029" s="46"/>
      <c r="F58029" s="44"/>
    </row>
    <row r="58030" spans="3:6" x14ac:dyDescent="0.2">
      <c r="C58030"/>
      <c r="E58030" s="46"/>
      <c r="F58030" s="44"/>
    </row>
    <row r="58031" spans="3:6" x14ac:dyDescent="0.2">
      <c r="C58031"/>
      <c r="E58031" s="46"/>
      <c r="F58031" s="44"/>
    </row>
    <row r="58032" spans="3:6" x14ac:dyDescent="0.2">
      <c r="C58032"/>
      <c r="E58032" s="46"/>
      <c r="F58032" s="44"/>
    </row>
    <row r="58033" spans="3:6" x14ac:dyDescent="0.2">
      <c r="C58033"/>
      <c r="E58033" s="46"/>
      <c r="F58033" s="44"/>
    </row>
    <row r="58034" spans="3:6" x14ac:dyDescent="0.2">
      <c r="C58034"/>
      <c r="E58034" s="46"/>
      <c r="F58034" s="44"/>
    </row>
    <row r="58035" spans="3:6" x14ac:dyDescent="0.2">
      <c r="C58035"/>
      <c r="E58035" s="46"/>
      <c r="F58035" s="44"/>
    </row>
    <row r="58036" spans="3:6" x14ac:dyDescent="0.2">
      <c r="C58036"/>
      <c r="E58036" s="46"/>
      <c r="F58036" s="44"/>
    </row>
    <row r="58037" spans="3:6" x14ac:dyDescent="0.2">
      <c r="C58037"/>
      <c r="E58037" s="46"/>
      <c r="F58037" s="44"/>
    </row>
    <row r="58038" spans="3:6" x14ac:dyDescent="0.2">
      <c r="C58038"/>
      <c r="E58038" s="46"/>
      <c r="F58038" s="44"/>
    </row>
    <row r="58039" spans="3:6" x14ac:dyDescent="0.2">
      <c r="C58039"/>
      <c r="E58039" s="46"/>
      <c r="F58039" s="44"/>
    </row>
    <row r="58040" spans="3:6" x14ac:dyDescent="0.2">
      <c r="C58040"/>
      <c r="E58040" s="46"/>
      <c r="F58040" s="44"/>
    </row>
    <row r="58041" spans="3:6" x14ac:dyDescent="0.2">
      <c r="C58041"/>
      <c r="E58041" s="46"/>
      <c r="F58041" s="44"/>
    </row>
    <row r="58042" spans="3:6" x14ac:dyDescent="0.2">
      <c r="C58042"/>
      <c r="E58042" s="46"/>
      <c r="F58042" s="44"/>
    </row>
    <row r="58043" spans="3:6" x14ac:dyDescent="0.2">
      <c r="C58043"/>
      <c r="E58043" s="46"/>
      <c r="F58043" s="44"/>
    </row>
    <row r="58044" spans="3:6" x14ac:dyDescent="0.2">
      <c r="C58044"/>
      <c r="E58044" s="46"/>
      <c r="F58044" s="44"/>
    </row>
    <row r="58045" spans="3:6" x14ac:dyDescent="0.2">
      <c r="C58045"/>
      <c r="E58045" s="46"/>
      <c r="F58045" s="44"/>
    </row>
    <row r="58046" spans="3:6" x14ac:dyDescent="0.2">
      <c r="C58046"/>
      <c r="E58046" s="46"/>
      <c r="F58046" s="44"/>
    </row>
    <row r="58047" spans="3:6" x14ac:dyDescent="0.2">
      <c r="C58047"/>
      <c r="E58047" s="46"/>
      <c r="F58047" s="44"/>
    </row>
    <row r="58048" spans="3:6" x14ac:dyDescent="0.2">
      <c r="C58048"/>
      <c r="E58048" s="46"/>
      <c r="F58048" s="44"/>
    </row>
    <row r="58049" spans="3:6" x14ac:dyDescent="0.2">
      <c r="C58049"/>
      <c r="E58049" s="46"/>
      <c r="F58049" s="44"/>
    </row>
    <row r="58050" spans="3:6" x14ac:dyDescent="0.2">
      <c r="C58050"/>
      <c r="E58050" s="46"/>
      <c r="F58050" s="44"/>
    </row>
    <row r="58051" spans="3:6" x14ac:dyDescent="0.2">
      <c r="C58051"/>
      <c r="E58051" s="46"/>
      <c r="F58051" s="44"/>
    </row>
    <row r="58052" spans="3:6" x14ac:dyDescent="0.2">
      <c r="C58052"/>
      <c r="E58052" s="46"/>
      <c r="F58052" s="44"/>
    </row>
    <row r="58053" spans="3:6" x14ac:dyDescent="0.2">
      <c r="C58053"/>
      <c r="E58053" s="46"/>
      <c r="F58053" s="44"/>
    </row>
    <row r="58054" spans="3:6" x14ac:dyDescent="0.2">
      <c r="C58054"/>
      <c r="E58054" s="46"/>
      <c r="F58054" s="44"/>
    </row>
    <row r="58055" spans="3:6" x14ac:dyDescent="0.2">
      <c r="C58055"/>
      <c r="E58055" s="46"/>
      <c r="F58055" s="44"/>
    </row>
    <row r="58056" spans="3:6" x14ac:dyDescent="0.2">
      <c r="C58056"/>
      <c r="E58056" s="46"/>
      <c r="F58056" s="44"/>
    </row>
    <row r="58057" spans="3:6" x14ac:dyDescent="0.2">
      <c r="C58057"/>
      <c r="E58057" s="46"/>
      <c r="F58057" s="44"/>
    </row>
    <row r="58058" spans="3:6" x14ac:dyDescent="0.2">
      <c r="C58058"/>
      <c r="E58058" s="46"/>
      <c r="F58058" s="44"/>
    </row>
    <row r="58059" spans="3:6" x14ac:dyDescent="0.2">
      <c r="C58059"/>
      <c r="E58059" s="46"/>
      <c r="F58059" s="44"/>
    </row>
    <row r="58060" spans="3:6" x14ac:dyDescent="0.2">
      <c r="C58060"/>
      <c r="E58060" s="46"/>
      <c r="F58060" s="44"/>
    </row>
    <row r="58061" spans="3:6" x14ac:dyDescent="0.2">
      <c r="C58061"/>
      <c r="E58061" s="46"/>
      <c r="F58061" s="44"/>
    </row>
    <row r="58062" spans="3:6" x14ac:dyDescent="0.2">
      <c r="C58062"/>
      <c r="E58062" s="46"/>
      <c r="F58062" s="44"/>
    </row>
    <row r="58063" spans="3:6" x14ac:dyDescent="0.2">
      <c r="C58063"/>
      <c r="E58063" s="46"/>
      <c r="F58063" s="44"/>
    </row>
    <row r="58064" spans="3:6" x14ac:dyDescent="0.2">
      <c r="C58064"/>
      <c r="E58064" s="46"/>
      <c r="F58064" s="44"/>
    </row>
    <row r="58065" spans="3:6" x14ac:dyDescent="0.2">
      <c r="C58065"/>
      <c r="E58065" s="46"/>
      <c r="F58065" s="44"/>
    </row>
    <row r="58066" spans="3:6" x14ac:dyDescent="0.2">
      <c r="C58066"/>
      <c r="E58066" s="46"/>
      <c r="F58066" s="44"/>
    </row>
    <row r="58067" spans="3:6" x14ac:dyDescent="0.2">
      <c r="C58067"/>
      <c r="E58067" s="46"/>
      <c r="F58067" s="44"/>
    </row>
    <row r="58068" spans="3:6" x14ac:dyDescent="0.2">
      <c r="C58068"/>
      <c r="E58068" s="46"/>
      <c r="F58068" s="44"/>
    </row>
    <row r="58069" spans="3:6" x14ac:dyDescent="0.2">
      <c r="C58069"/>
      <c r="E58069" s="46"/>
      <c r="F58069" s="44"/>
    </row>
    <row r="58070" spans="3:6" x14ac:dyDescent="0.2">
      <c r="C58070"/>
      <c r="E58070" s="46"/>
      <c r="F58070" s="44"/>
    </row>
    <row r="58071" spans="3:6" x14ac:dyDescent="0.2">
      <c r="C58071"/>
      <c r="E58071" s="46"/>
      <c r="F58071" s="44"/>
    </row>
    <row r="58072" spans="3:6" x14ac:dyDescent="0.2">
      <c r="C58072"/>
      <c r="E58072" s="46"/>
      <c r="F58072" s="44"/>
    </row>
    <row r="58073" spans="3:6" x14ac:dyDescent="0.2">
      <c r="C58073"/>
      <c r="E58073" s="46"/>
      <c r="F58073" s="44"/>
    </row>
    <row r="58074" spans="3:6" x14ac:dyDescent="0.2">
      <c r="C58074"/>
      <c r="E58074" s="46"/>
      <c r="F58074" s="44"/>
    </row>
    <row r="58075" spans="3:6" x14ac:dyDescent="0.2">
      <c r="C58075"/>
      <c r="E58075" s="46"/>
      <c r="F58075" s="44"/>
    </row>
    <row r="58076" spans="3:6" x14ac:dyDescent="0.2">
      <c r="C58076"/>
      <c r="E58076" s="46"/>
      <c r="F58076" s="44"/>
    </row>
    <row r="58077" spans="3:6" x14ac:dyDescent="0.2">
      <c r="C58077"/>
      <c r="E58077" s="46"/>
      <c r="F58077" s="44"/>
    </row>
    <row r="58078" spans="3:6" x14ac:dyDescent="0.2">
      <c r="C58078"/>
      <c r="E58078" s="46"/>
      <c r="F58078" s="44"/>
    </row>
    <row r="58079" spans="3:6" x14ac:dyDescent="0.2">
      <c r="C58079"/>
      <c r="E58079" s="46"/>
      <c r="F58079" s="44"/>
    </row>
    <row r="58080" spans="3:6" x14ac:dyDescent="0.2">
      <c r="C58080"/>
      <c r="E58080" s="46"/>
      <c r="F58080" s="44"/>
    </row>
    <row r="58081" spans="3:6" x14ac:dyDescent="0.2">
      <c r="C58081"/>
      <c r="E58081" s="46"/>
      <c r="F58081" s="44"/>
    </row>
    <row r="58082" spans="3:6" x14ac:dyDescent="0.2">
      <c r="C58082"/>
      <c r="E58082" s="46"/>
      <c r="F58082" s="44"/>
    </row>
    <row r="58083" spans="3:6" x14ac:dyDescent="0.2">
      <c r="C58083"/>
      <c r="E58083" s="46"/>
      <c r="F58083" s="44"/>
    </row>
    <row r="58084" spans="3:6" x14ac:dyDescent="0.2">
      <c r="C58084"/>
      <c r="E58084" s="46"/>
      <c r="F58084" s="44"/>
    </row>
    <row r="58085" spans="3:6" x14ac:dyDescent="0.2">
      <c r="C58085"/>
      <c r="E58085" s="46"/>
      <c r="F58085" s="44"/>
    </row>
    <row r="58086" spans="3:6" x14ac:dyDescent="0.2">
      <c r="C58086"/>
      <c r="E58086" s="46"/>
      <c r="F58086" s="44"/>
    </row>
    <row r="58087" spans="3:6" x14ac:dyDescent="0.2">
      <c r="C58087"/>
      <c r="E58087" s="46"/>
      <c r="F58087" s="44"/>
    </row>
    <row r="58088" spans="3:6" x14ac:dyDescent="0.2">
      <c r="C58088"/>
      <c r="E58088" s="46"/>
      <c r="F58088" s="44"/>
    </row>
    <row r="58089" spans="3:6" x14ac:dyDescent="0.2">
      <c r="C58089"/>
      <c r="E58089" s="46"/>
      <c r="F58089" s="44"/>
    </row>
    <row r="58090" spans="3:6" x14ac:dyDescent="0.2">
      <c r="C58090"/>
      <c r="E58090" s="46"/>
      <c r="F58090" s="44"/>
    </row>
    <row r="58091" spans="3:6" x14ac:dyDescent="0.2">
      <c r="C58091"/>
      <c r="E58091" s="46"/>
      <c r="F58091" s="44"/>
    </row>
    <row r="58092" spans="3:6" x14ac:dyDescent="0.2">
      <c r="C58092"/>
      <c r="E58092" s="46"/>
      <c r="F58092" s="44"/>
    </row>
    <row r="58093" spans="3:6" x14ac:dyDescent="0.2">
      <c r="C58093"/>
      <c r="E58093" s="46"/>
      <c r="F58093" s="44"/>
    </row>
    <row r="58094" spans="3:6" x14ac:dyDescent="0.2">
      <c r="C58094"/>
      <c r="E58094" s="46"/>
      <c r="F58094" s="44"/>
    </row>
    <row r="58095" spans="3:6" x14ac:dyDescent="0.2">
      <c r="C58095"/>
      <c r="E58095" s="46"/>
      <c r="F58095" s="44"/>
    </row>
    <row r="58096" spans="3:6" x14ac:dyDescent="0.2">
      <c r="C58096"/>
      <c r="E58096" s="46"/>
      <c r="F58096" s="44"/>
    </row>
    <row r="58097" spans="3:6" x14ac:dyDescent="0.2">
      <c r="C58097"/>
      <c r="E58097" s="46"/>
      <c r="F58097" s="44"/>
    </row>
    <row r="58098" spans="3:6" x14ac:dyDescent="0.2">
      <c r="C58098"/>
      <c r="E58098" s="46"/>
      <c r="F58098" s="44"/>
    </row>
    <row r="58099" spans="3:6" x14ac:dyDescent="0.2">
      <c r="C58099"/>
      <c r="E58099" s="46"/>
      <c r="F58099" s="44"/>
    </row>
    <row r="58100" spans="3:6" x14ac:dyDescent="0.2">
      <c r="C58100"/>
      <c r="E58100" s="46"/>
      <c r="F58100" s="44"/>
    </row>
    <row r="58101" spans="3:6" x14ac:dyDescent="0.2">
      <c r="C58101"/>
      <c r="E58101" s="46"/>
      <c r="F58101" s="44"/>
    </row>
    <row r="58102" spans="3:6" x14ac:dyDescent="0.2">
      <c r="C58102"/>
      <c r="E58102" s="46"/>
      <c r="F58102" s="44"/>
    </row>
    <row r="58103" spans="3:6" x14ac:dyDescent="0.2">
      <c r="C58103"/>
      <c r="E58103" s="46"/>
      <c r="F58103" s="44"/>
    </row>
    <row r="58104" spans="3:6" x14ac:dyDescent="0.2">
      <c r="C58104"/>
      <c r="E58104" s="46"/>
      <c r="F58104" s="44"/>
    </row>
    <row r="58105" spans="3:6" x14ac:dyDescent="0.2">
      <c r="C58105"/>
      <c r="E58105" s="46"/>
      <c r="F58105" s="44"/>
    </row>
    <row r="58106" spans="3:6" x14ac:dyDescent="0.2">
      <c r="C58106"/>
      <c r="E58106" s="46"/>
      <c r="F58106" s="44"/>
    </row>
    <row r="58107" spans="3:6" x14ac:dyDescent="0.2">
      <c r="C58107"/>
      <c r="E58107" s="46"/>
      <c r="F58107" s="44"/>
    </row>
    <row r="58108" spans="3:6" x14ac:dyDescent="0.2">
      <c r="C58108"/>
      <c r="E58108" s="46"/>
      <c r="F58108" s="44"/>
    </row>
    <row r="58109" spans="3:6" x14ac:dyDescent="0.2">
      <c r="C58109"/>
      <c r="E58109" s="46"/>
      <c r="F58109" s="44"/>
    </row>
    <row r="58110" spans="3:6" x14ac:dyDescent="0.2">
      <c r="C58110"/>
      <c r="E58110" s="46"/>
      <c r="F58110" s="44"/>
    </row>
    <row r="58111" spans="3:6" x14ac:dyDescent="0.2">
      <c r="C58111"/>
      <c r="E58111" s="46"/>
      <c r="F58111" s="44"/>
    </row>
    <row r="58112" spans="3:6" x14ac:dyDescent="0.2">
      <c r="C58112"/>
      <c r="E58112" s="46"/>
      <c r="F58112" s="44"/>
    </row>
    <row r="58113" spans="3:6" x14ac:dyDescent="0.2">
      <c r="C58113"/>
      <c r="E58113" s="46"/>
      <c r="F58113" s="44"/>
    </row>
    <row r="58114" spans="3:6" x14ac:dyDescent="0.2">
      <c r="C58114"/>
      <c r="E58114" s="46"/>
      <c r="F58114" s="44"/>
    </row>
    <row r="58115" spans="3:6" x14ac:dyDescent="0.2">
      <c r="C58115"/>
      <c r="E58115" s="46"/>
      <c r="F58115" s="44"/>
    </row>
    <row r="58116" spans="3:6" x14ac:dyDescent="0.2">
      <c r="C58116"/>
      <c r="E58116" s="46"/>
      <c r="F58116" s="44"/>
    </row>
    <row r="58117" spans="3:6" x14ac:dyDescent="0.2">
      <c r="C58117"/>
      <c r="E58117" s="46"/>
      <c r="F58117" s="44"/>
    </row>
    <row r="58118" spans="3:6" x14ac:dyDescent="0.2">
      <c r="C58118"/>
      <c r="E58118" s="46"/>
      <c r="F58118" s="44"/>
    </row>
    <row r="58119" spans="3:6" x14ac:dyDescent="0.2">
      <c r="C58119"/>
      <c r="E58119" s="46"/>
      <c r="F58119" s="44"/>
    </row>
    <row r="58120" spans="3:6" x14ac:dyDescent="0.2">
      <c r="C58120"/>
      <c r="E58120" s="46"/>
      <c r="F58120" s="44"/>
    </row>
    <row r="58121" spans="3:6" x14ac:dyDescent="0.2">
      <c r="C58121"/>
      <c r="E58121" s="46"/>
      <c r="F58121" s="44"/>
    </row>
    <row r="58122" spans="3:6" x14ac:dyDescent="0.2">
      <c r="C58122"/>
      <c r="E58122" s="46"/>
      <c r="F58122" s="44"/>
    </row>
    <row r="58123" spans="3:6" x14ac:dyDescent="0.2">
      <c r="C58123"/>
      <c r="E58123" s="46"/>
      <c r="F58123" s="44"/>
    </row>
    <row r="58124" spans="3:6" x14ac:dyDescent="0.2">
      <c r="C58124"/>
      <c r="E58124" s="46"/>
      <c r="F58124" s="44"/>
    </row>
    <row r="58125" spans="3:6" x14ac:dyDescent="0.2">
      <c r="C58125"/>
      <c r="E58125" s="46"/>
      <c r="F58125" s="44"/>
    </row>
    <row r="58126" spans="3:6" x14ac:dyDescent="0.2">
      <c r="C58126"/>
      <c r="E58126" s="46"/>
      <c r="F58126" s="44"/>
    </row>
    <row r="58127" spans="3:6" x14ac:dyDescent="0.2">
      <c r="C58127"/>
      <c r="E58127" s="46"/>
      <c r="F58127" s="44"/>
    </row>
    <row r="58128" spans="3:6" x14ac:dyDescent="0.2">
      <c r="C58128"/>
      <c r="E58128" s="46"/>
      <c r="F58128" s="44"/>
    </row>
    <row r="58129" spans="3:6" x14ac:dyDescent="0.2">
      <c r="C58129"/>
      <c r="E58129" s="46"/>
      <c r="F58129" s="44"/>
    </row>
    <row r="58130" spans="3:6" x14ac:dyDescent="0.2">
      <c r="C58130"/>
      <c r="E58130" s="46"/>
      <c r="F58130" s="44"/>
    </row>
    <row r="58131" spans="3:6" x14ac:dyDescent="0.2">
      <c r="C58131"/>
      <c r="E58131" s="46"/>
      <c r="F58131" s="44"/>
    </row>
    <row r="58132" spans="3:6" x14ac:dyDescent="0.2">
      <c r="C58132"/>
      <c r="E58132" s="46"/>
      <c r="F58132" s="44"/>
    </row>
    <row r="58133" spans="3:6" x14ac:dyDescent="0.2">
      <c r="C58133"/>
      <c r="E58133" s="46"/>
      <c r="F58133" s="44"/>
    </row>
    <row r="58134" spans="3:6" x14ac:dyDescent="0.2">
      <c r="C58134"/>
      <c r="E58134" s="46"/>
      <c r="F58134" s="44"/>
    </row>
    <row r="58135" spans="3:6" x14ac:dyDescent="0.2">
      <c r="C58135"/>
      <c r="E58135" s="46"/>
      <c r="F58135" s="44"/>
    </row>
    <row r="58136" spans="3:6" x14ac:dyDescent="0.2">
      <c r="C58136"/>
      <c r="E58136" s="46"/>
      <c r="F58136" s="44"/>
    </row>
    <row r="58137" spans="3:6" x14ac:dyDescent="0.2">
      <c r="C58137"/>
      <c r="E58137" s="46"/>
      <c r="F58137" s="44"/>
    </row>
    <row r="58138" spans="3:6" x14ac:dyDescent="0.2">
      <c r="C58138"/>
      <c r="E58138" s="46"/>
      <c r="F58138" s="44"/>
    </row>
    <row r="58139" spans="3:6" x14ac:dyDescent="0.2">
      <c r="C58139"/>
      <c r="E58139" s="46"/>
      <c r="F58139" s="44"/>
    </row>
    <row r="58140" spans="3:6" x14ac:dyDescent="0.2">
      <c r="C58140"/>
      <c r="E58140" s="46"/>
      <c r="F58140" s="44"/>
    </row>
    <row r="58141" spans="3:6" x14ac:dyDescent="0.2">
      <c r="C58141"/>
      <c r="E58141" s="46"/>
      <c r="F58141" s="44"/>
    </row>
    <row r="58142" spans="3:6" x14ac:dyDescent="0.2">
      <c r="C58142"/>
      <c r="E58142" s="46"/>
      <c r="F58142" s="44"/>
    </row>
    <row r="58143" spans="3:6" x14ac:dyDescent="0.2">
      <c r="C58143"/>
      <c r="E58143" s="46"/>
      <c r="F58143" s="44"/>
    </row>
    <row r="58144" spans="3:6" x14ac:dyDescent="0.2">
      <c r="C58144"/>
      <c r="E58144" s="46"/>
      <c r="F58144" s="44"/>
    </row>
    <row r="58145" spans="3:6" x14ac:dyDescent="0.2">
      <c r="C58145"/>
      <c r="E58145" s="46"/>
      <c r="F58145" s="44"/>
    </row>
    <row r="58146" spans="3:6" x14ac:dyDescent="0.2">
      <c r="C58146"/>
      <c r="E58146" s="46"/>
      <c r="F58146" s="44"/>
    </row>
    <row r="58147" spans="3:6" x14ac:dyDescent="0.2">
      <c r="C58147"/>
      <c r="E58147" s="46"/>
      <c r="F58147" s="44"/>
    </row>
    <row r="58148" spans="3:6" x14ac:dyDescent="0.2">
      <c r="C58148"/>
      <c r="E58148" s="46"/>
      <c r="F58148" s="44"/>
    </row>
    <row r="58149" spans="3:6" x14ac:dyDescent="0.2">
      <c r="C58149"/>
      <c r="E58149" s="46"/>
      <c r="F58149" s="44"/>
    </row>
    <row r="58150" spans="3:6" x14ac:dyDescent="0.2">
      <c r="C58150"/>
      <c r="E58150" s="46"/>
      <c r="F58150" s="44"/>
    </row>
    <row r="58151" spans="3:6" x14ac:dyDescent="0.2">
      <c r="C58151"/>
      <c r="E58151" s="46"/>
      <c r="F58151" s="44"/>
    </row>
    <row r="58152" spans="3:6" x14ac:dyDescent="0.2">
      <c r="C58152"/>
      <c r="E58152" s="46"/>
      <c r="F58152" s="44"/>
    </row>
    <row r="58153" spans="3:6" x14ac:dyDescent="0.2">
      <c r="C58153"/>
      <c r="E58153" s="46"/>
      <c r="F58153" s="44"/>
    </row>
    <row r="58154" spans="3:6" x14ac:dyDescent="0.2">
      <c r="C58154"/>
      <c r="E58154" s="46"/>
      <c r="F58154" s="44"/>
    </row>
    <row r="58155" spans="3:6" x14ac:dyDescent="0.2">
      <c r="C58155"/>
      <c r="E58155" s="46"/>
      <c r="F58155" s="44"/>
    </row>
    <row r="58156" spans="3:6" x14ac:dyDescent="0.2">
      <c r="C58156"/>
      <c r="E58156" s="46"/>
      <c r="F58156" s="44"/>
    </row>
    <row r="58157" spans="3:6" x14ac:dyDescent="0.2">
      <c r="C58157"/>
      <c r="E58157" s="46"/>
      <c r="F58157" s="44"/>
    </row>
    <row r="58158" spans="3:6" x14ac:dyDescent="0.2">
      <c r="C58158"/>
      <c r="E58158" s="46"/>
      <c r="F58158" s="44"/>
    </row>
    <row r="58159" spans="3:6" x14ac:dyDescent="0.2">
      <c r="C58159"/>
      <c r="E58159" s="46"/>
      <c r="F58159" s="44"/>
    </row>
    <row r="58160" spans="3:6" x14ac:dyDescent="0.2">
      <c r="C58160"/>
      <c r="E58160" s="46"/>
      <c r="F58160" s="44"/>
    </row>
    <row r="58161" spans="3:6" x14ac:dyDescent="0.2">
      <c r="C58161"/>
      <c r="E58161" s="46"/>
      <c r="F58161" s="44"/>
    </row>
    <row r="58162" spans="3:6" x14ac:dyDescent="0.2">
      <c r="C58162"/>
      <c r="E58162" s="46"/>
      <c r="F58162" s="44"/>
    </row>
    <row r="58163" spans="3:6" x14ac:dyDescent="0.2">
      <c r="C58163"/>
      <c r="E58163" s="46"/>
      <c r="F58163" s="44"/>
    </row>
    <row r="58164" spans="3:6" x14ac:dyDescent="0.2">
      <c r="C58164"/>
      <c r="E58164" s="46"/>
      <c r="F58164" s="44"/>
    </row>
    <row r="58165" spans="3:6" x14ac:dyDescent="0.2">
      <c r="C58165"/>
      <c r="E58165" s="46"/>
      <c r="F58165" s="44"/>
    </row>
    <row r="58166" spans="3:6" x14ac:dyDescent="0.2">
      <c r="C58166"/>
      <c r="E58166" s="46"/>
      <c r="F58166" s="44"/>
    </row>
    <row r="58167" spans="3:6" x14ac:dyDescent="0.2">
      <c r="C58167"/>
      <c r="E58167" s="46"/>
      <c r="F58167" s="44"/>
    </row>
    <row r="58168" spans="3:6" x14ac:dyDescent="0.2">
      <c r="C58168"/>
      <c r="E58168" s="46"/>
      <c r="F58168" s="44"/>
    </row>
    <row r="58169" spans="3:6" x14ac:dyDescent="0.2">
      <c r="C58169"/>
      <c r="E58169" s="46"/>
      <c r="F58169" s="44"/>
    </row>
    <row r="58170" spans="3:6" x14ac:dyDescent="0.2">
      <c r="C58170"/>
      <c r="E58170" s="46"/>
      <c r="F58170" s="44"/>
    </row>
    <row r="58171" spans="3:6" x14ac:dyDescent="0.2">
      <c r="C58171"/>
      <c r="E58171" s="46"/>
      <c r="F58171" s="44"/>
    </row>
    <row r="58172" spans="3:6" x14ac:dyDescent="0.2">
      <c r="C58172"/>
      <c r="E58172" s="46"/>
      <c r="F58172" s="44"/>
    </row>
    <row r="58173" spans="3:6" x14ac:dyDescent="0.2">
      <c r="C58173"/>
      <c r="E58173" s="46"/>
      <c r="F58173" s="44"/>
    </row>
    <row r="58174" spans="3:6" x14ac:dyDescent="0.2">
      <c r="C58174"/>
      <c r="E58174" s="46"/>
      <c r="F58174" s="44"/>
    </row>
    <row r="58175" spans="3:6" x14ac:dyDescent="0.2">
      <c r="C58175"/>
      <c r="E58175" s="46"/>
      <c r="F58175" s="44"/>
    </row>
    <row r="58176" spans="3:6" x14ac:dyDescent="0.2">
      <c r="C58176"/>
      <c r="E58176" s="46"/>
      <c r="F58176" s="44"/>
    </row>
    <row r="58177" spans="3:6" x14ac:dyDescent="0.2">
      <c r="C58177"/>
      <c r="E58177" s="46"/>
      <c r="F58177" s="44"/>
    </row>
    <row r="58178" spans="3:6" x14ac:dyDescent="0.2">
      <c r="C58178"/>
      <c r="E58178" s="46"/>
      <c r="F58178" s="44"/>
    </row>
    <row r="58179" spans="3:6" x14ac:dyDescent="0.2">
      <c r="C58179"/>
      <c r="E58179" s="46"/>
      <c r="F58179" s="44"/>
    </row>
    <row r="58180" spans="3:6" x14ac:dyDescent="0.2">
      <c r="C58180"/>
      <c r="E58180" s="46"/>
      <c r="F58180" s="44"/>
    </row>
    <row r="58181" spans="3:6" x14ac:dyDescent="0.2">
      <c r="C58181"/>
      <c r="E58181" s="46"/>
      <c r="F58181" s="44"/>
    </row>
    <row r="58182" spans="3:6" x14ac:dyDescent="0.2">
      <c r="C58182"/>
      <c r="E58182" s="46"/>
      <c r="F58182" s="44"/>
    </row>
    <row r="58183" spans="3:6" x14ac:dyDescent="0.2">
      <c r="C58183"/>
      <c r="E58183" s="46"/>
      <c r="F58183" s="44"/>
    </row>
    <row r="58184" spans="3:6" x14ac:dyDescent="0.2">
      <c r="C58184"/>
      <c r="E58184" s="46"/>
      <c r="F58184" s="44"/>
    </row>
    <row r="58185" spans="3:6" x14ac:dyDescent="0.2">
      <c r="C58185"/>
      <c r="E58185" s="46"/>
      <c r="F58185" s="44"/>
    </row>
    <row r="58186" spans="3:6" x14ac:dyDescent="0.2">
      <c r="C58186"/>
      <c r="E58186" s="46"/>
      <c r="F58186" s="44"/>
    </row>
    <row r="58187" spans="3:6" x14ac:dyDescent="0.2">
      <c r="C58187"/>
      <c r="E58187" s="46"/>
      <c r="F58187" s="44"/>
    </row>
    <row r="58188" spans="3:6" x14ac:dyDescent="0.2">
      <c r="C58188"/>
      <c r="E58188" s="46"/>
      <c r="F58188" s="44"/>
    </row>
    <row r="58189" spans="3:6" x14ac:dyDescent="0.2">
      <c r="C58189"/>
      <c r="E58189" s="46"/>
      <c r="F58189" s="44"/>
    </row>
    <row r="58190" spans="3:6" x14ac:dyDescent="0.2">
      <c r="C58190"/>
      <c r="E58190" s="46"/>
      <c r="F58190" s="44"/>
    </row>
    <row r="58191" spans="3:6" x14ac:dyDescent="0.2">
      <c r="C58191"/>
      <c r="E58191" s="46"/>
      <c r="F58191" s="44"/>
    </row>
    <row r="58192" spans="3:6" x14ac:dyDescent="0.2">
      <c r="C58192"/>
      <c r="E58192" s="46"/>
      <c r="F58192" s="44"/>
    </row>
    <row r="58193" spans="3:6" x14ac:dyDescent="0.2">
      <c r="C58193"/>
      <c r="E58193" s="46"/>
      <c r="F58193" s="44"/>
    </row>
    <row r="58194" spans="3:6" x14ac:dyDescent="0.2">
      <c r="C58194"/>
      <c r="E58194" s="46"/>
      <c r="F58194" s="44"/>
    </row>
    <row r="58195" spans="3:6" x14ac:dyDescent="0.2">
      <c r="C58195"/>
      <c r="E58195" s="46"/>
      <c r="F58195" s="44"/>
    </row>
    <row r="58196" spans="3:6" x14ac:dyDescent="0.2">
      <c r="C58196"/>
      <c r="E58196" s="46"/>
      <c r="F58196" s="44"/>
    </row>
    <row r="58197" spans="3:6" x14ac:dyDescent="0.2">
      <c r="C58197"/>
      <c r="E58197" s="46"/>
      <c r="F58197" s="44"/>
    </row>
    <row r="58198" spans="3:6" x14ac:dyDescent="0.2">
      <c r="C58198"/>
      <c r="E58198" s="46"/>
      <c r="F58198" s="44"/>
    </row>
    <row r="58199" spans="3:6" x14ac:dyDescent="0.2">
      <c r="C58199"/>
      <c r="E58199" s="46"/>
      <c r="F58199" s="44"/>
    </row>
    <row r="58200" spans="3:6" x14ac:dyDescent="0.2">
      <c r="C58200"/>
      <c r="E58200" s="46"/>
      <c r="F58200" s="44"/>
    </row>
    <row r="58201" spans="3:6" x14ac:dyDescent="0.2">
      <c r="C58201"/>
      <c r="E58201" s="46"/>
      <c r="F58201" s="44"/>
    </row>
    <row r="58202" spans="3:6" x14ac:dyDescent="0.2">
      <c r="C58202"/>
      <c r="E58202" s="46"/>
      <c r="F58202" s="44"/>
    </row>
    <row r="58203" spans="3:6" x14ac:dyDescent="0.2">
      <c r="C58203"/>
      <c r="E58203" s="46"/>
      <c r="F58203" s="44"/>
    </row>
    <row r="58204" spans="3:6" x14ac:dyDescent="0.2">
      <c r="C58204"/>
      <c r="E58204" s="46"/>
      <c r="F58204" s="44"/>
    </row>
    <row r="58205" spans="3:6" x14ac:dyDescent="0.2">
      <c r="C58205"/>
      <c r="E58205" s="46"/>
      <c r="F58205" s="44"/>
    </row>
    <row r="58206" spans="3:6" x14ac:dyDescent="0.2">
      <c r="C58206"/>
      <c r="E58206" s="46"/>
      <c r="F58206" s="44"/>
    </row>
    <row r="58207" spans="3:6" x14ac:dyDescent="0.2">
      <c r="C58207"/>
      <c r="E58207" s="46"/>
      <c r="F58207" s="44"/>
    </row>
    <row r="58208" spans="3:6" x14ac:dyDescent="0.2">
      <c r="C58208"/>
      <c r="E58208" s="46"/>
      <c r="F58208" s="44"/>
    </row>
    <row r="58209" spans="3:6" x14ac:dyDescent="0.2">
      <c r="C58209"/>
      <c r="E58209" s="46"/>
      <c r="F58209" s="44"/>
    </row>
    <row r="58210" spans="3:6" x14ac:dyDescent="0.2">
      <c r="C58210"/>
      <c r="E58210" s="46"/>
      <c r="F58210" s="44"/>
    </row>
    <row r="58211" spans="3:6" x14ac:dyDescent="0.2">
      <c r="C58211"/>
      <c r="E58211" s="46"/>
      <c r="F58211" s="44"/>
    </row>
    <row r="58212" spans="3:6" x14ac:dyDescent="0.2">
      <c r="C58212"/>
      <c r="E58212" s="46"/>
      <c r="F58212" s="44"/>
    </row>
    <row r="58213" spans="3:6" x14ac:dyDescent="0.2">
      <c r="C58213"/>
      <c r="E58213" s="46"/>
      <c r="F58213" s="44"/>
    </row>
    <row r="58214" spans="3:6" x14ac:dyDescent="0.2">
      <c r="C58214"/>
      <c r="E58214" s="46"/>
      <c r="F58214" s="44"/>
    </row>
    <row r="58215" spans="3:6" x14ac:dyDescent="0.2">
      <c r="C58215"/>
      <c r="E58215" s="46"/>
      <c r="F58215" s="44"/>
    </row>
    <row r="58216" spans="3:6" x14ac:dyDescent="0.2">
      <c r="C58216"/>
      <c r="E58216" s="46"/>
      <c r="F58216" s="44"/>
    </row>
    <row r="58217" spans="3:6" x14ac:dyDescent="0.2">
      <c r="C58217"/>
      <c r="E58217" s="46"/>
      <c r="F58217" s="44"/>
    </row>
    <row r="58218" spans="3:6" x14ac:dyDescent="0.2">
      <c r="C58218"/>
      <c r="E58218" s="46"/>
      <c r="F58218" s="44"/>
    </row>
    <row r="58219" spans="3:6" x14ac:dyDescent="0.2">
      <c r="C58219"/>
      <c r="E58219" s="46"/>
      <c r="F58219" s="44"/>
    </row>
    <row r="58220" spans="3:6" x14ac:dyDescent="0.2">
      <c r="C58220"/>
      <c r="E58220" s="46"/>
      <c r="F58220" s="44"/>
    </row>
    <row r="58221" spans="3:6" x14ac:dyDescent="0.2">
      <c r="C58221"/>
      <c r="E58221" s="46"/>
      <c r="F58221" s="44"/>
    </row>
    <row r="58222" spans="3:6" x14ac:dyDescent="0.2">
      <c r="C58222"/>
      <c r="E58222" s="46"/>
      <c r="F58222" s="44"/>
    </row>
    <row r="58223" spans="3:6" x14ac:dyDescent="0.2">
      <c r="C58223"/>
      <c r="E58223" s="46"/>
      <c r="F58223" s="44"/>
    </row>
    <row r="58224" spans="3:6" x14ac:dyDescent="0.2">
      <c r="C58224"/>
      <c r="E58224" s="46"/>
      <c r="F58224" s="44"/>
    </row>
    <row r="58225" spans="3:6" x14ac:dyDescent="0.2">
      <c r="C58225"/>
      <c r="E58225" s="46"/>
      <c r="F58225" s="44"/>
    </row>
    <row r="58226" spans="3:6" x14ac:dyDescent="0.2">
      <c r="C58226"/>
      <c r="E58226" s="46"/>
      <c r="F58226" s="44"/>
    </row>
    <row r="58227" spans="3:6" x14ac:dyDescent="0.2">
      <c r="C58227"/>
      <c r="E58227" s="46"/>
      <c r="F58227" s="44"/>
    </row>
    <row r="58228" spans="3:6" x14ac:dyDescent="0.2">
      <c r="C58228"/>
      <c r="E58228" s="46"/>
      <c r="F58228" s="44"/>
    </row>
    <row r="58229" spans="3:6" x14ac:dyDescent="0.2">
      <c r="C58229"/>
      <c r="E58229" s="46"/>
      <c r="F58229" s="44"/>
    </row>
    <row r="58230" spans="3:6" x14ac:dyDescent="0.2">
      <c r="C58230"/>
      <c r="E58230" s="46"/>
      <c r="F58230" s="44"/>
    </row>
    <row r="58231" spans="3:6" x14ac:dyDescent="0.2">
      <c r="C58231"/>
      <c r="E58231" s="46"/>
      <c r="F58231" s="44"/>
    </row>
    <row r="58232" spans="3:6" x14ac:dyDescent="0.2">
      <c r="C58232"/>
      <c r="E58232" s="46"/>
      <c r="F58232" s="44"/>
    </row>
    <row r="58233" spans="3:6" x14ac:dyDescent="0.2">
      <c r="C58233"/>
      <c r="E58233" s="46"/>
      <c r="F58233" s="44"/>
    </row>
    <row r="58234" spans="3:6" x14ac:dyDescent="0.2">
      <c r="C58234"/>
      <c r="E58234" s="46"/>
      <c r="F58234" s="44"/>
    </row>
    <row r="58235" spans="3:6" x14ac:dyDescent="0.2">
      <c r="C58235"/>
      <c r="E58235" s="46"/>
      <c r="F58235" s="44"/>
    </row>
    <row r="58236" spans="3:6" x14ac:dyDescent="0.2">
      <c r="C58236"/>
      <c r="E58236" s="46"/>
      <c r="F58236" s="44"/>
    </row>
    <row r="58237" spans="3:6" x14ac:dyDescent="0.2">
      <c r="C58237"/>
      <c r="E58237" s="46"/>
      <c r="F58237" s="44"/>
    </row>
    <row r="58238" spans="3:6" x14ac:dyDescent="0.2">
      <c r="C58238"/>
      <c r="E58238" s="46"/>
      <c r="F58238" s="44"/>
    </row>
    <row r="58239" spans="3:6" x14ac:dyDescent="0.2">
      <c r="C58239"/>
      <c r="E58239" s="46"/>
      <c r="F58239" s="44"/>
    </row>
    <row r="58240" spans="3:6" x14ac:dyDescent="0.2">
      <c r="C58240"/>
      <c r="E58240" s="46"/>
      <c r="F58240" s="44"/>
    </row>
    <row r="58241" spans="3:6" x14ac:dyDescent="0.2">
      <c r="C58241"/>
      <c r="E58241" s="46"/>
      <c r="F58241" s="44"/>
    </row>
    <row r="58242" spans="3:6" x14ac:dyDescent="0.2">
      <c r="C58242"/>
      <c r="E58242" s="46"/>
      <c r="F58242" s="44"/>
    </row>
    <row r="58243" spans="3:6" x14ac:dyDescent="0.2">
      <c r="C58243"/>
      <c r="E58243" s="46"/>
      <c r="F58243" s="44"/>
    </row>
    <row r="58244" spans="3:6" x14ac:dyDescent="0.2">
      <c r="C58244"/>
      <c r="E58244" s="46"/>
      <c r="F58244" s="44"/>
    </row>
    <row r="58245" spans="3:6" x14ac:dyDescent="0.2">
      <c r="C58245"/>
      <c r="E58245" s="46"/>
      <c r="F58245" s="44"/>
    </row>
    <row r="58246" spans="3:6" x14ac:dyDescent="0.2">
      <c r="C58246"/>
      <c r="E58246" s="46"/>
      <c r="F58246" s="44"/>
    </row>
    <row r="58247" spans="3:6" x14ac:dyDescent="0.2">
      <c r="C58247"/>
      <c r="E58247" s="46"/>
      <c r="F58247" s="44"/>
    </row>
    <row r="58248" spans="3:6" x14ac:dyDescent="0.2">
      <c r="C58248"/>
      <c r="E58248" s="46"/>
      <c r="F58248" s="44"/>
    </row>
    <row r="58249" spans="3:6" x14ac:dyDescent="0.2">
      <c r="C58249"/>
      <c r="E58249" s="46"/>
      <c r="F58249" s="44"/>
    </row>
    <row r="58250" spans="3:6" x14ac:dyDescent="0.2">
      <c r="C58250"/>
      <c r="E58250" s="46"/>
      <c r="F58250" s="44"/>
    </row>
    <row r="58251" spans="3:6" x14ac:dyDescent="0.2">
      <c r="C58251"/>
      <c r="E58251" s="46"/>
      <c r="F58251" s="44"/>
    </row>
    <row r="58252" spans="3:6" x14ac:dyDescent="0.2">
      <c r="C58252"/>
      <c r="E58252" s="46"/>
      <c r="F58252" s="44"/>
    </row>
    <row r="58253" spans="3:6" x14ac:dyDescent="0.2">
      <c r="C58253"/>
      <c r="E58253" s="46"/>
      <c r="F58253" s="44"/>
    </row>
    <row r="58254" spans="3:6" x14ac:dyDescent="0.2">
      <c r="C58254"/>
      <c r="E58254" s="46"/>
      <c r="F58254" s="44"/>
    </row>
    <row r="58255" spans="3:6" x14ac:dyDescent="0.2">
      <c r="C58255"/>
      <c r="E58255" s="46"/>
      <c r="F58255" s="44"/>
    </row>
    <row r="58256" spans="3:6" x14ac:dyDescent="0.2">
      <c r="C58256"/>
      <c r="E58256" s="46"/>
      <c r="F58256" s="44"/>
    </row>
    <row r="58257" spans="3:6" x14ac:dyDescent="0.2">
      <c r="C58257"/>
      <c r="E58257" s="46"/>
      <c r="F58257" s="44"/>
    </row>
    <row r="58258" spans="3:6" x14ac:dyDescent="0.2">
      <c r="C58258"/>
      <c r="E58258" s="46"/>
      <c r="F58258" s="44"/>
    </row>
    <row r="58259" spans="3:6" x14ac:dyDescent="0.2">
      <c r="C58259"/>
      <c r="E58259" s="46"/>
      <c r="F58259" s="44"/>
    </row>
    <row r="58260" spans="3:6" x14ac:dyDescent="0.2">
      <c r="C58260"/>
      <c r="E58260" s="46"/>
      <c r="F58260" s="44"/>
    </row>
    <row r="58261" spans="3:6" x14ac:dyDescent="0.2">
      <c r="C58261"/>
      <c r="E58261" s="46"/>
      <c r="F58261" s="44"/>
    </row>
    <row r="58262" spans="3:6" x14ac:dyDescent="0.2">
      <c r="C58262"/>
      <c r="E58262" s="46"/>
      <c r="F58262" s="44"/>
    </row>
    <row r="58263" spans="3:6" x14ac:dyDescent="0.2">
      <c r="C58263"/>
      <c r="E58263" s="46"/>
      <c r="F58263" s="44"/>
    </row>
    <row r="58264" spans="3:6" x14ac:dyDescent="0.2">
      <c r="C58264"/>
      <c r="E58264" s="46"/>
      <c r="F58264" s="44"/>
    </row>
    <row r="58265" spans="3:6" x14ac:dyDescent="0.2">
      <c r="C58265"/>
      <c r="E58265" s="46"/>
      <c r="F58265" s="44"/>
    </row>
    <row r="58266" spans="3:6" x14ac:dyDescent="0.2">
      <c r="C58266"/>
      <c r="E58266" s="46"/>
      <c r="F58266" s="44"/>
    </row>
    <row r="58267" spans="3:6" x14ac:dyDescent="0.2">
      <c r="C58267"/>
      <c r="E58267" s="46"/>
      <c r="F58267" s="44"/>
    </row>
    <row r="58268" spans="3:6" x14ac:dyDescent="0.2">
      <c r="C58268"/>
      <c r="E58268" s="46"/>
      <c r="F58268" s="44"/>
    </row>
    <row r="58269" spans="3:6" x14ac:dyDescent="0.2">
      <c r="C58269"/>
      <c r="E58269" s="46"/>
      <c r="F58269" s="44"/>
    </row>
    <row r="58270" spans="3:6" x14ac:dyDescent="0.2">
      <c r="C58270"/>
      <c r="E58270" s="46"/>
      <c r="F58270" s="44"/>
    </row>
    <row r="58271" spans="3:6" x14ac:dyDescent="0.2">
      <c r="C58271"/>
      <c r="E58271" s="46"/>
      <c r="F58271" s="44"/>
    </row>
    <row r="58272" spans="3:6" x14ac:dyDescent="0.2">
      <c r="C58272"/>
      <c r="E58272" s="46"/>
      <c r="F58272" s="44"/>
    </row>
    <row r="58273" spans="3:6" x14ac:dyDescent="0.2">
      <c r="C58273"/>
      <c r="E58273" s="46"/>
      <c r="F58273" s="44"/>
    </row>
    <row r="58274" spans="3:6" x14ac:dyDescent="0.2">
      <c r="C58274"/>
      <c r="E58274" s="46"/>
      <c r="F58274" s="44"/>
    </row>
    <row r="58275" spans="3:6" x14ac:dyDescent="0.2">
      <c r="C58275"/>
      <c r="E58275" s="46"/>
      <c r="F58275" s="44"/>
    </row>
    <row r="58276" spans="3:6" x14ac:dyDescent="0.2">
      <c r="C58276"/>
      <c r="E58276" s="46"/>
      <c r="F58276" s="44"/>
    </row>
    <row r="58277" spans="3:6" x14ac:dyDescent="0.2">
      <c r="C58277"/>
      <c r="E58277" s="46"/>
      <c r="F58277" s="44"/>
    </row>
    <row r="58278" spans="3:6" x14ac:dyDescent="0.2">
      <c r="C58278"/>
      <c r="E58278" s="46"/>
      <c r="F58278" s="44"/>
    </row>
    <row r="58279" spans="3:6" x14ac:dyDescent="0.2">
      <c r="C58279"/>
      <c r="E58279" s="46"/>
      <c r="F58279" s="44"/>
    </row>
    <row r="58280" spans="3:6" x14ac:dyDescent="0.2">
      <c r="C58280"/>
      <c r="E58280" s="46"/>
      <c r="F58280" s="44"/>
    </row>
    <row r="58281" spans="3:6" x14ac:dyDescent="0.2">
      <c r="C58281"/>
      <c r="E58281" s="46"/>
      <c r="F58281" s="44"/>
    </row>
    <row r="58282" spans="3:6" x14ac:dyDescent="0.2">
      <c r="C58282"/>
      <c r="E58282" s="46"/>
      <c r="F58282" s="44"/>
    </row>
    <row r="58283" spans="3:6" x14ac:dyDescent="0.2">
      <c r="C58283"/>
      <c r="E58283" s="46"/>
      <c r="F58283" s="44"/>
    </row>
    <row r="58284" spans="3:6" x14ac:dyDescent="0.2">
      <c r="C58284"/>
      <c r="E58284" s="46"/>
      <c r="F58284" s="44"/>
    </row>
    <row r="58285" spans="3:6" x14ac:dyDescent="0.2">
      <c r="C58285"/>
      <c r="E58285" s="46"/>
      <c r="F58285" s="44"/>
    </row>
    <row r="58286" spans="3:6" x14ac:dyDescent="0.2">
      <c r="C58286"/>
      <c r="E58286" s="46"/>
      <c r="F58286" s="44"/>
    </row>
    <row r="58287" spans="3:6" x14ac:dyDescent="0.2">
      <c r="C58287"/>
      <c r="E58287" s="46"/>
      <c r="F58287" s="44"/>
    </row>
    <row r="58288" spans="3:6" x14ac:dyDescent="0.2">
      <c r="C58288"/>
      <c r="E58288" s="46"/>
      <c r="F58288" s="44"/>
    </row>
    <row r="58289" spans="3:6" x14ac:dyDescent="0.2">
      <c r="C58289"/>
      <c r="E58289" s="46"/>
      <c r="F58289" s="44"/>
    </row>
    <row r="58290" spans="3:6" x14ac:dyDescent="0.2">
      <c r="C58290"/>
      <c r="E58290" s="46"/>
      <c r="F58290" s="44"/>
    </row>
    <row r="58291" spans="3:6" x14ac:dyDescent="0.2">
      <c r="C58291"/>
      <c r="E58291" s="46"/>
      <c r="F58291" s="44"/>
    </row>
    <row r="58292" spans="3:6" x14ac:dyDescent="0.2">
      <c r="C58292"/>
      <c r="E58292" s="46"/>
      <c r="F58292" s="44"/>
    </row>
    <row r="58293" spans="3:6" x14ac:dyDescent="0.2">
      <c r="C58293"/>
      <c r="E58293" s="46"/>
      <c r="F58293" s="44"/>
    </row>
    <row r="58294" spans="3:6" x14ac:dyDescent="0.2">
      <c r="C58294"/>
      <c r="E58294" s="46"/>
      <c r="F58294" s="44"/>
    </row>
    <row r="58295" spans="3:6" x14ac:dyDescent="0.2">
      <c r="C58295"/>
      <c r="E58295" s="46"/>
      <c r="F58295" s="44"/>
    </row>
    <row r="58296" spans="3:6" x14ac:dyDescent="0.2">
      <c r="C58296"/>
      <c r="E58296" s="46"/>
      <c r="F58296" s="44"/>
    </row>
    <row r="58297" spans="3:6" x14ac:dyDescent="0.2">
      <c r="C58297"/>
      <c r="E58297" s="46"/>
      <c r="F58297" s="44"/>
    </row>
    <row r="58298" spans="3:6" x14ac:dyDescent="0.2">
      <c r="C58298"/>
      <c r="E58298" s="46"/>
      <c r="F58298" s="44"/>
    </row>
    <row r="58299" spans="3:6" x14ac:dyDescent="0.2">
      <c r="C58299"/>
      <c r="E58299" s="46"/>
      <c r="F58299" s="44"/>
    </row>
    <row r="58300" spans="3:6" x14ac:dyDescent="0.2">
      <c r="C58300"/>
      <c r="E58300" s="46"/>
      <c r="F58300" s="44"/>
    </row>
    <row r="58301" spans="3:6" x14ac:dyDescent="0.2">
      <c r="C58301"/>
      <c r="E58301" s="46"/>
      <c r="F58301" s="44"/>
    </row>
    <row r="58302" spans="3:6" x14ac:dyDescent="0.2">
      <c r="C58302"/>
      <c r="E58302" s="46"/>
      <c r="F58302" s="44"/>
    </row>
    <row r="58303" spans="3:6" x14ac:dyDescent="0.2">
      <c r="C58303"/>
      <c r="E58303" s="46"/>
      <c r="F58303" s="44"/>
    </row>
    <row r="58304" spans="3:6" x14ac:dyDescent="0.2">
      <c r="C58304"/>
      <c r="E58304" s="46"/>
      <c r="F58304" s="44"/>
    </row>
    <row r="58305" spans="3:6" x14ac:dyDescent="0.2">
      <c r="C58305"/>
      <c r="E58305" s="46"/>
      <c r="F58305" s="44"/>
    </row>
    <row r="58306" spans="3:6" x14ac:dyDescent="0.2">
      <c r="C58306"/>
      <c r="E58306" s="46"/>
      <c r="F58306" s="44"/>
    </row>
    <row r="58307" spans="3:6" x14ac:dyDescent="0.2">
      <c r="C58307"/>
      <c r="E58307" s="46"/>
      <c r="F58307" s="44"/>
    </row>
    <row r="58308" spans="3:6" x14ac:dyDescent="0.2">
      <c r="C58308"/>
      <c r="E58308" s="46"/>
      <c r="F58308" s="44"/>
    </row>
    <row r="58309" spans="3:6" x14ac:dyDescent="0.2">
      <c r="C58309"/>
      <c r="E58309" s="46"/>
      <c r="F58309" s="44"/>
    </row>
    <row r="58310" spans="3:6" x14ac:dyDescent="0.2">
      <c r="C58310"/>
      <c r="E58310" s="46"/>
      <c r="F58310" s="44"/>
    </row>
    <row r="58311" spans="3:6" x14ac:dyDescent="0.2">
      <c r="C58311"/>
      <c r="E58311" s="46"/>
      <c r="F58311" s="44"/>
    </row>
    <row r="58312" spans="3:6" x14ac:dyDescent="0.2">
      <c r="C58312"/>
      <c r="E58312" s="46"/>
      <c r="F58312" s="44"/>
    </row>
    <row r="58313" spans="3:6" x14ac:dyDescent="0.2">
      <c r="C58313"/>
      <c r="E58313" s="46"/>
      <c r="F58313" s="44"/>
    </row>
    <row r="58314" spans="3:6" x14ac:dyDescent="0.2">
      <c r="C58314"/>
      <c r="E58314" s="46"/>
      <c r="F58314" s="44"/>
    </row>
    <row r="58315" spans="3:6" x14ac:dyDescent="0.2">
      <c r="C58315"/>
      <c r="E58315" s="46"/>
      <c r="F58315" s="44"/>
    </row>
    <row r="58316" spans="3:6" x14ac:dyDescent="0.2">
      <c r="C58316"/>
      <c r="E58316" s="46"/>
      <c r="F58316" s="44"/>
    </row>
    <row r="58317" spans="3:6" x14ac:dyDescent="0.2">
      <c r="C58317"/>
      <c r="E58317" s="46"/>
      <c r="F58317" s="44"/>
    </row>
    <row r="58318" spans="3:6" x14ac:dyDescent="0.2">
      <c r="C58318"/>
      <c r="E58318" s="46"/>
      <c r="F58318" s="44"/>
    </row>
    <row r="58319" spans="3:6" x14ac:dyDescent="0.2">
      <c r="C58319"/>
      <c r="E58319" s="46"/>
      <c r="F58319" s="44"/>
    </row>
    <row r="58320" spans="3:6" x14ac:dyDescent="0.2">
      <c r="C58320"/>
      <c r="E58320" s="46"/>
      <c r="F58320" s="44"/>
    </row>
    <row r="58321" spans="3:6" x14ac:dyDescent="0.2">
      <c r="C58321"/>
      <c r="E58321" s="46"/>
      <c r="F58321" s="44"/>
    </row>
    <row r="58322" spans="3:6" x14ac:dyDescent="0.2">
      <c r="C58322"/>
      <c r="E58322" s="46"/>
      <c r="F58322" s="44"/>
    </row>
    <row r="58323" spans="3:6" x14ac:dyDescent="0.2">
      <c r="C58323"/>
      <c r="E58323" s="46"/>
      <c r="F58323" s="44"/>
    </row>
    <row r="58324" spans="3:6" x14ac:dyDescent="0.2">
      <c r="C58324"/>
      <c r="E58324" s="46"/>
      <c r="F58324" s="44"/>
    </row>
    <row r="58325" spans="3:6" x14ac:dyDescent="0.2">
      <c r="C58325"/>
      <c r="E58325" s="46"/>
      <c r="F58325" s="44"/>
    </row>
    <row r="58326" spans="3:6" x14ac:dyDescent="0.2">
      <c r="C58326"/>
      <c r="E58326" s="46"/>
      <c r="F58326" s="44"/>
    </row>
    <row r="58327" spans="3:6" x14ac:dyDescent="0.2">
      <c r="C58327"/>
      <c r="E58327" s="46"/>
      <c r="F58327" s="44"/>
    </row>
    <row r="58328" spans="3:6" x14ac:dyDescent="0.2">
      <c r="C58328"/>
      <c r="E58328" s="46"/>
      <c r="F58328" s="44"/>
    </row>
    <row r="58329" spans="3:6" x14ac:dyDescent="0.2">
      <c r="C58329"/>
      <c r="E58329" s="46"/>
      <c r="F58329" s="44"/>
    </row>
    <row r="58330" spans="3:6" x14ac:dyDescent="0.2">
      <c r="C58330"/>
      <c r="E58330" s="46"/>
      <c r="F58330" s="44"/>
    </row>
    <row r="58331" spans="3:6" x14ac:dyDescent="0.2">
      <c r="C58331"/>
      <c r="E58331" s="46"/>
      <c r="F58331" s="44"/>
    </row>
    <row r="58332" spans="3:6" x14ac:dyDescent="0.2">
      <c r="C58332"/>
      <c r="E58332" s="46"/>
      <c r="F58332" s="44"/>
    </row>
    <row r="58333" spans="3:6" x14ac:dyDescent="0.2">
      <c r="C58333"/>
      <c r="E58333" s="46"/>
      <c r="F58333" s="44"/>
    </row>
    <row r="58334" spans="3:6" x14ac:dyDescent="0.2">
      <c r="C58334"/>
      <c r="E58334" s="46"/>
      <c r="F58334" s="44"/>
    </row>
    <row r="58335" spans="3:6" x14ac:dyDescent="0.2">
      <c r="C58335"/>
      <c r="E58335" s="46"/>
      <c r="F58335" s="44"/>
    </row>
    <row r="58336" spans="3:6" x14ac:dyDescent="0.2">
      <c r="C58336"/>
      <c r="E58336" s="46"/>
      <c r="F58336" s="44"/>
    </row>
    <row r="58337" spans="3:6" x14ac:dyDescent="0.2">
      <c r="C58337"/>
      <c r="E58337" s="46"/>
      <c r="F58337" s="44"/>
    </row>
    <row r="58338" spans="3:6" x14ac:dyDescent="0.2">
      <c r="C58338"/>
      <c r="E58338" s="46"/>
      <c r="F58338" s="44"/>
    </row>
    <row r="58339" spans="3:6" x14ac:dyDescent="0.2">
      <c r="C58339"/>
      <c r="E58339" s="46"/>
      <c r="F58339" s="44"/>
    </row>
    <row r="58340" spans="3:6" x14ac:dyDescent="0.2">
      <c r="C58340"/>
      <c r="E58340" s="46"/>
      <c r="F58340" s="44"/>
    </row>
    <row r="58341" spans="3:6" x14ac:dyDescent="0.2">
      <c r="C58341"/>
      <c r="E58341" s="46"/>
      <c r="F58341" s="44"/>
    </row>
    <row r="58342" spans="3:6" x14ac:dyDescent="0.2">
      <c r="C58342"/>
      <c r="E58342" s="46"/>
      <c r="F58342" s="44"/>
    </row>
    <row r="58343" spans="3:6" x14ac:dyDescent="0.2">
      <c r="C58343"/>
      <c r="E58343" s="46"/>
      <c r="F58343" s="44"/>
    </row>
    <row r="58344" spans="3:6" x14ac:dyDescent="0.2">
      <c r="C58344"/>
      <c r="E58344" s="46"/>
      <c r="F58344" s="44"/>
    </row>
    <row r="58345" spans="3:6" x14ac:dyDescent="0.2">
      <c r="C58345"/>
      <c r="E58345" s="46"/>
      <c r="F58345" s="44"/>
    </row>
    <row r="58346" spans="3:6" x14ac:dyDescent="0.2">
      <c r="C58346"/>
      <c r="E58346" s="46"/>
      <c r="F58346" s="44"/>
    </row>
    <row r="58347" spans="3:6" x14ac:dyDescent="0.2">
      <c r="C58347"/>
      <c r="E58347" s="46"/>
      <c r="F58347" s="44"/>
    </row>
    <row r="58348" spans="3:6" x14ac:dyDescent="0.2">
      <c r="C58348"/>
      <c r="E58348" s="46"/>
      <c r="F58348" s="44"/>
    </row>
    <row r="58349" spans="3:6" x14ac:dyDescent="0.2">
      <c r="C58349"/>
      <c r="E58349" s="46"/>
      <c r="F58349" s="44"/>
    </row>
    <row r="58350" spans="3:6" x14ac:dyDescent="0.2">
      <c r="C58350"/>
      <c r="E58350" s="46"/>
      <c r="F58350" s="44"/>
    </row>
    <row r="58351" spans="3:6" x14ac:dyDescent="0.2">
      <c r="C58351"/>
      <c r="E58351" s="46"/>
      <c r="F58351" s="44"/>
    </row>
    <row r="58352" spans="3:6" x14ac:dyDescent="0.2">
      <c r="C58352"/>
      <c r="E58352" s="46"/>
      <c r="F58352" s="44"/>
    </row>
    <row r="58353" spans="3:6" x14ac:dyDescent="0.2">
      <c r="C58353"/>
      <c r="E58353" s="46"/>
      <c r="F58353" s="44"/>
    </row>
    <row r="58354" spans="3:6" x14ac:dyDescent="0.2">
      <c r="C58354"/>
      <c r="E58354" s="46"/>
      <c r="F58354" s="44"/>
    </row>
    <row r="58355" spans="3:6" x14ac:dyDescent="0.2">
      <c r="C58355"/>
      <c r="E58355" s="46"/>
      <c r="F58355" s="44"/>
    </row>
    <row r="58356" spans="3:6" x14ac:dyDescent="0.2">
      <c r="C58356"/>
      <c r="E58356" s="46"/>
      <c r="F58356" s="44"/>
    </row>
    <row r="58357" spans="3:6" x14ac:dyDescent="0.2">
      <c r="C58357"/>
      <c r="E58357" s="46"/>
      <c r="F58357" s="44"/>
    </row>
    <row r="58358" spans="3:6" x14ac:dyDescent="0.2">
      <c r="C58358"/>
      <c r="E58358" s="46"/>
      <c r="F58358" s="44"/>
    </row>
    <row r="58359" spans="3:6" x14ac:dyDescent="0.2">
      <c r="C58359"/>
      <c r="E58359" s="46"/>
      <c r="F58359" s="44"/>
    </row>
    <row r="58360" spans="3:6" x14ac:dyDescent="0.2">
      <c r="C58360"/>
      <c r="E58360" s="46"/>
      <c r="F58360" s="44"/>
    </row>
    <row r="58361" spans="3:6" x14ac:dyDescent="0.2">
      <c r="C58361"/>
      <c r="E58361" s="46"/>
      <c r="F58361" s="44"/>
    </row>
    <row r="58362" spans="3:6" x14ac:dyDescent="0.2">
      <c r="C58362"/>
      <c r="E58362" s="46"/>
      <c r="F58362" s="44"/>
    </row>
    <row r="58363" spans="3:6" x14ac:dyDescent="0.2">
      <c r="C58363"/>
      <c r="E58363" s="46"/>
      <c r="F58363" s="44"/>
    </row>
    <row r="58364" spans="3:6" x14ac:dyDescent="0.2">
      <c r="C58364"/>
      <c r="E58364" s="46"/>
      <c r="F58364" s="44"/>
    </row>
    <row r="58365" spans="3:6" x14ac:dyDescent="0.2">
      <c r="C58365"/>
      <c r="E58365" s="46"/>
      <c r="F58365" s="44"/>
    </row>
    <row r="58366" spans="3:6" x14ac:dyDescent="0.2">
      <c r="C58366"/>
      <c r="E58366" s="46"/>
      <c r="F58366" s="44"/>
    </row>
    <row r="58367" spans="3:6" x14ac:dyDescent="0.2">
      <c r="C58367"/>
      <c r="E58367" s="46"/>
      <c r="F58367" s="44"/>
    </row>
    <row r="58368" spans="3:6" x14ac:dyDescent="0.2">
      <c r="C58368"/>
      <c r="E58368" s="46"/>
      <c r="F58368" s="44"/>
    </row>
    <row r="58369" spans="3:6" x14ac:dyDescent="0.2">
      <c r="C58369"/>
      <c r="E58369" s="46"/>
      <c r="F58369" s="44"/>
    </row>
    <row r="58370" spans="3:6" x14ac:dyDescent="0.2">
      <c r="C58370"/>
      <c r="E58370" s="46"/>
      <c r="F58370" s="44"/>
    </row>
    <row r="58371" spans="3:6" x14ac:dyDescent="0.2">
      <c r="C58371"/>
      <c r="E58371" s="46"/>
      <c r="F58371" s="44"/>
    </row>
    <row r="58372" spans="3:6" x14ac:dyDescent="0.2">
      <c r="C58372"/>
      <c r="E58372" s="46"/>
      <c r="F58372" s="44"/>
    </row>
    <row r="58373" spans="3:6" x14ac:dyDescent="0.2">
      <c r="C58373"/>
      <c r="E58373" s="46"/>
      <c r="F58373" s="44"/>
    </row>
    <row r="58374" spans="3:6" x14ac:dyDescent="0.2">
      <c r="C58374"/>
      <c r="E58374" s="46"/>
      <c r="F58374" s="44"/>
    </row>
    <row r="58375" spans="3:6" x14ac:dyDescent="0.2">
      <c r="C58375"/>
      <c r="E58375" s="46"/>
      <c r="F58375" s="44"/>
    </row>
    <row r="58376" spans="3:6" x14ac:dyDescent="0.2">
      <c r="C58376"/>
      <c r="E58376" s="46"/>
      <c r="F58376" s="44"/>
    </row>
    <row r="58377" spans="3:6" x14ac:dyDescent="0.2">
      <c r="C58377"/>
      <c r="E58377" s="46"/>
      <c r="F58377" s="44"/>
    </row>
    <row r="58378" spans="3:6" x14ac:dyDescent="0.2">
      <c r="C58378"/>
      <c r="E58378" s="46"/>
      <c r="F58378" s="44"/>
    </row>
    <row r="58379" spans="3:6" x14ac:dyDescent="0.2">
      <c r="C58379"/>
      <c r="E58379" s="46"/>
      <c r="F58379" s="44"/>
    </row>
    <row r="58380" spans="3:6" x14ac:dyDescent="0.2">
      <c r="C58380"/>
      <c r="E58380" s="46"/>
      <c r="F58380" s="44"/>
    </row>
    <row r="58381" spans="3:6" x14ac:dyDescent="0.2">
      <c r="C58381"/>
      <c r="E58381" s="46"/>
      <c r="F58381" s="44"/>
    </row>
    <row r="58382" spans="3:6" x14ac:dyDescent="0.2">
      <c r="C58382"/>
      <c r="E58382" s="46"/>
      <c r="F58382" s="44"/>
    </row>
    <row r="58383" spans="3:6" x14ac:dyDescent="0.2">
      <c r="C58383"/>
      <c r="E58383" s="46"/>
      <c r="F58383" s="44"/>
    </row>
    <row r="58384" spans="3:6" x14ac:dyDescent="0.2">
      <c r="C58384"/>
      <c r="E58384" s="46"/>
      <c r="F58384" s="44"/>
    </row>
    <row r="58385" spans="3:6" x14ac:dyDescent="0.2">
      <c r="C58385"/>
      <c r="E58385" s="46"/>
      <c r="F58385" s="44"/>
    </row>
    <row r="58386" spans="3:6" x14ac:dyDescent="0.2">
      <c r="C58386"/>
      <c r="E58386" s="46"/>
      <c r="F58386" s="44"/>
    </row>
    <row r="58387" spans="3:6" x14ac:dyDescent="0.2">
      <c r="C58387"/>
      <c r="E58387" s="46"/>
      <c r="F58387" s="44"/>
    </row>
    <row r="58388" spans="3:6" x14ac:dyDescent="0.2">
      <c r="C58388"/>
      <c r="E58388" s="46"/>
      <c r="F58388" s="44"/>
    </row>
    <row r="58389" spans="3:6" x14ac:dyDescent="0.2">
      <c r="C58389"/>
      <c r="E58389" s="46"/>
      <c r="F58389" s="44"/>
    </row>
    <row r="58390" spans="3:6" x14ac:dyDescent="0.2">
      <c r="C58390"/>
      <c r="E58390" s="46"/>
      <c r="F58390" s="44"/>
    </row>
    <row r="58391" spans="3:6" x14ac:dyDescent="0.2">
      <c r="C58391"/>
      <c r="E58391" s="46"/>
      <c r="F58391" s="44"/>
    </row>
    <row r="58392" spans="3:6" x14ac:dyDescent="0.2">
      <c r="C58392"/>
      <c r="E58392" s="46"/>
      <c r="F58392" s="44"/>
    </row>
    <row r="58393" spans="3:6" x14ac:dyDescent="0.2">
      <c r="C58393"/>
      <c r="E58393" s="46"/>
      <c r="F58393" s="44"/>
    </row>
    <row r="58394" spans="3:6" x14ac:dyDescent="0.2">
      <c r="C58394"/>
      <c r="E58394" s="46"/>
      <c r="F58394" s="44"/>
    </row>
    <row r="58395" spans="3:6" x14ac:dyDescent="0.2">
      <c r="C58395"/>
      <c r="E58395" s="46"/>
      <c r="F58395" s="44"/>
    </row>
    <row r="58396" spans="3:6" x14ac:dyDescent="0.2">
      <c r="C58396"/>
      <c r="E58396" s="46"/>
      <c r="F58396" s="44"/>
    </row>
    <row r="58397" spans="3:6" x14ac:dyDescent="0.2">
      <c r="C58397"/>
      <c r="E58397" s="46"/>
      <c r="F58397" s="44"/>
    </row>
    <row r="58398" spans="3:6" x14ac:dyDescent="0.2">
      <c r="C58398"/>
      <c r="E58398" s="46"/>
      <c r="F58398" s="44"/>
    </row>
    <row r="58399" spans="3:6" x14ac:dyDescent="0.2">
      <c r="C58399"/>
      <c r="E58399" s="46"/>
      <c r="F58399" s="44"/>
    </row>
    <row r="58400" spans="3:6" x14ac:dyDescent="0.2">
      <c r="C58400"/>
      <c r="E58400" s="46"/>
      <c r="F58400" s="44"/>
    </row>
    <row r="58401" spans="3:6" x14ac:dyDescent="0.2">
      <c r="C58401"/>
      <c r="E58401" s="46"/>
      <c r="F58401" s="44"/>
    </row>
    <row r="58402" spans="3:6" x14ac:dyDescent="0.2">
      <c r="C58402"/>
      <c r="E58402" s="46"/>
      <c r="F58402" s="44"/>
    </row>
    <row r="58403" spans="3:6" x14ac:dyDescent="0.2">
      <c r="C58403"/>
      <c r="E58403" s="46"/>
      <c r="F58403" s="44"/>
    </row>
    <row r="58404" spans="3:6" x14ac:dyDescent="0.2">
      <c r="C58404"/>
      <c r="E58404" s="46"/>
      <c r="F58404" s="44"/>
    </row>
    <row r="58405" spans="3:6" x14ac:dyDescent="0.2">
      <c r="C58405"/>
      <c r="E58405" s="46"/>
      <c r="F58405" s="44"/>
    </row>
    <row r="58406" spans="3:6" x14ac:dyDescent="0.2">
      <c r="C58406"/>
      <c r="E58406" s="46"/>
      <c r="F58406" s="44"/>
    </row>
    <row r="58407" spans="3:6" x14ac:dyDescent="0.2">
      <c r="C58407"/>
      <c r="E58407" s="46"/>
      <c r="F58407" s="44"/>
    </row>
    <row r="58408" spans="3:6" x14ac:dyDescent="0.2">
      <c r="C58408"/>
      <c r="E58408" s="46"/>
      <c r="F58408" s="44"/>
    </row>
    <row r="58409" spans="3:6" x14ac:dyDescent="0.2">
      <c r="C58409"/>
      <c r="E58409" s="46"/>
      <c r="F58409" s="44"/>
    </row>
    <row r="58410" spans="3:6" x14ac:dyDescent="0.2">
      <c r="C58410"/>
      <c r="E58410" s="46"/>
      <c r="F58410" s="44"/>
    </row>
    <row r="58411" spans="3:6" x14ac:dyDescent="0.2">
      <c r="C58411"/>
      <c r="E58411" s="46"/>
      <c r="F58411" s="44"/>
    </row>
    <row r="58412" spans="3:6" x14ac:dyDescent="0.2">
      <c r="C58412"/>
      <c r="E58412" s="46"/>
      <c r="F58412" s="44"/>
    </row>
    <row r="58413" spans="3:6" x14ac:dyDescent="0.2">
      <c r="C58413"/>
      <c r="E58413" s="46"/>
      <c r="F58413" s="44"/>
    </row>
    <row r="58414" spans="3:6" x14ac:dyDescent="0.2">
      <c r="C58414"/>
      <c r="E58414" s="46"/>
      <c r="F58414" s="44"/>
    </row>
    <row r="58415" spans="3:6" x14ac:dyDescent="0.2">
      <c r="C58415"/>
      <c r="E58415" s="46"/>
      <c r="F58415" s="44"/>
    </row>
    <row r="58416" spans="3:6" x14ac:dyDescent="0.2">
      <c r="C58416"/>
      <c r="E58416" s="46"/>
      <c r="F58416" s="44"/>
    </row>
    <row r="58417" spans="3:6" x14ac:dyDescent="0.2">
      <c r="C58417"/>
      <c r="E58417" s="46"/>
      <c r="F58417" s="44"/>
    </row>
    <row r="58418" spans="3:6" x14ac:dyDescent="0.2">
      <c r="C58418"/>
      <c r="E58418" s="46"/>
      <c r="F58418" s="44"/>
    </row>
    <row r="58419" spans="3:6" x14ac:dyDescent="0.2">
      <c r="C58419"/>
      <c r="E58419" s="46"/>
      <c r="F58419" s="44"/>
    </row>
    <row r="58420" spans="3:6" x14ac:dyDescent="0.2">
      <c r="C58420"/>
      <c r="E58420" s="46"/>
      <c r="F58420" s="44"/>
    </row>
    <row r="58421" spans="3:6" x14ac:dyDescent="0.2">
      <c r="C58421"/>
      <c r="E58421" s="46"/>
      <c r="F58421" s="44"/>
    </row>
    <row r="58422" spans="3:6" x14ac:dyDescent="0.2">
      <c r="C58422"/>
      <c r="E58422" s="46"/>
      <c r="F58422" s="44"/>
    </row>
    <row r="58423" spans="3:6" x14ac:dyDescent="0.2">
      <c r="C58423"/>
      <c r="E58423" s="46"/>
      <c r="F58423" s="44"/>
    </row>
    <row r="58424" spans="3:6" x14ac:dyDescent="0.2">
      <c r="C58424"/>
      <c r="E58424" s="46"/>
      <c r="F58424" s="44"/>
    </row>
    <row r="58425" spans="3:6" x14ac:dyDescent="0.2">
      <c r="C58425"/>
      <c r="E58425" s="46"/>
      <c r="F58425" s="44"/>
    </row>
    <row r="58426" spans="3:6" x14ac:dyDescent="0.2">
      <c r="C58426"/>
      <c r="E58426" s="46"/>
      <c r="F58426" s="44"/>
    </row>
    <row r="58427" spans="3:6" x14ac:dyDescent="0.2">
      <c r="C58427"/>
      <c r="E58427" s="46"/>
      <c r="F58427" s="44"/>
    </row>
    <row r="58428" spans="3:6" x14ac:dyDescent="0.2">
      <c r="C58428"/>
      <c r="E58428" s="46"/>
      <c r="F58428" s="44"/>
    </row>
    <row r="58429" spans="3:6" x14ac:dyDescent="0.2">
      <c r="C58429"/>
      <c r="E58429" s="46"/>
      <c r="F58429" s="44"/>
    </row>
    <row r="58430" spans="3:6" x14ac:dyDescent="0.2">
      <c r="C58430"/>
      <c r="E58430" s="46"/>
      <c r="F58430" s="44"/>
    </row>
    <row r="58431" spans="3:6" x14ac:dyDescent="0.2">
      <c r="C58431"/>
      <c r="E58431" s="46"/>
      <c r="F58431" s="44"/>
    </row>
    <row r="58432" spans="3:6" x14ac:dyDescent="0.2">
      <c r="C58432"/>
      <c r="E58432" s="46"/>
      <c r="F58432" s="44"/>
    </row>
    <row r="58433" spans="3:6" x14ac:dyDescent="0.2">
      <c r="C58433"/>
      <c r="E58433" s="46"/>
      <c r="F58433" s="44"/>
    </row>
    <row r="58434" spans="3:6" x14ac:dyDescent="0.2">
      <c r="C58434"/>
      <c r="E58434" s="46"/>
      <c r="F58434" s="44"/>
    </row>
    <row r="58435" spans="3:6" x14ac:dyDescent="0.2">
      <c r="C58435"/>
      <c r="E58435" s="46"/>
      <c r="F58435" s="44"/>
    </row>
    <row r="58436" spans="3:6" x14ac:dyDescent="0.2">
      <c r="C58436"/>
      <c r="E58436" s="46"/>
      <c r="F58436" s="44"/>
    </row>
    <row r="58437" spans="3:6" x14ac:dyDescent="0.2">
      <c r="C58437"/>
      <c r="E58437" s="46"/>
      <c r="F58437" s="44"/>
    </row>
    <row r="58438" spans="3:6" x14ac:dyDescent="0.2">
      <c r="C58438"/>
      <c r="E58438" s="46"/>
      <c r="F58438" s="44"/>
    </row>
    <row r="58439" spans="3:6" x14ac:dyDescent="0.2">
      <c r="C58439"/>
      <c r="E58439" s="46"/>
      <c r="F58439" s="44"/>
    </row>
    <row r="58440" spans="3:6" x14ac:dyDescent="0.2">
      <c r="C58440"/>
      <c r="E58440" s="46"/>
      <c r="F58440" s="44"/>
    </row>
    <row r="58441" spans="3:6" x14ac:dyDescent="0.2">
      <c r="C58441"/>
      <c r="E58441" s="46"/>
      <c r="F58441" s="44"/>
    </row>
    <row r="58442" spans="3:6" x14ac:dyDescent="0.2">
      <c r="C58442"/>
      <c r="E58442" s="46"/>
      <c r="F58442" s="44"/>
    </row>
    <row r="58443" spans="3:6" x14ac:dyDescent="0.2">
      <c r="C58443"/>
      <c r="E58443" s="46"/>
      <c r="F58443" s="44"/>
    </row>
    <row r="58444" spans="3:6" x14ac:dyDescent="0.2">
      <c r="C58444"/>
      <c r="E58444" s="46"/>
      <c r="F58444" s="44"/>
    </row>
    <row r="58445" spans="3:6" x14ac:dyDescent="0.2">
      <c r="C58445"/>
      <c r="E58445" s="46"/>
      <c r="F58445" s="44"/>
    </row>
    <row r="58446" spans="3:6" x14ac:dyDescent="0.2">
      <c r="C58446"/>
      <c r="E58446" s="46"/>
      <c r="F58446" s="44"/>
    </row>
    <row r="58447" spans="3:6" x14ac:dyDescent="0.2">
      <c r="C58447"/>
      <c r="E58447" s="46"/>
      <c r="F58447" s="44"/>
    </row>
    <row r="58448" spans="3:6" x14ac:dyDescent="0.2">
      <c r="C58448"/>
      <c r="E58448" s="46"/>
      <c r="F58448" s="44"/>
    </row>
    <row r="58449" spans="3:6" x14ac:dyDescent="0.2">
      <c r="C58449"/>
      <c r="E58449" s="46"/>
      <c r="F58449" s="44"/>
    </row>
    <row r="58450" spans="3:6" x14ac:dyDescent="0.2">
      <c r="C58450"/>
      <c r="E58450" s="46"/>
      <c r="F58450" s="44"/>
    </row>
    <row r="58451" spans="3:6" x14ac:dyDescent="0.2">
      <c r="C58451"/>
      <c r="E58451" s="46"/>
      <c r="F58451" s="44"/>
    </row>
    <row r="58452" spans="3:6" x14ac:dyDescent="0.2">
      <c r="C58452"/>
      <c r="E58452" s="46"/>
      <c r="F58452" s="44"/>
    </row>
    <row r="58453" spans="3:6" x14ac:dyDescent="0.2">
      <c r="C58453"/>
      <c r="E58453" s="46"/>
      <c r="F58453" s="44"/>
    </row>
    <row r="58454" spans="3:6" x14ac:dyDescent="0.2">
      <c r="C58454"/>
      <c r="E58454" s="46"/>
      <c r="F58454" s="44"/>
    </row>
    <row r="58455" spans="3:6" x14ac:dyDescent="0.2">
      <c r="C58455"/>
      <c r="E58455" s="46"/>
      <c r="F58455" s="44"/>
    </row>
    <row r="58456" spans="3:6" x14ac:dyDescent="0.2">
      <c r="C58456"/>
      <c r="E58456" s="46"/>
      <c r="F58456" s="44"/>
    </row>
    <row r="58457" spans="3:6" x14ac:dyDescent="0.2">
      <c r="C58457"/>
      <c r="E58457" s="46"/>
      <c r="F58457" s="44"/>
    </row>
    <row r="58458" spans="3:6" x14ac:dyDescent="0.2">
      <c r="C58458"/>
      <c r="E58458" s="46"/>
      <c r="F58458" s="44"/>
    </row>
    <row r="58459" spans="3:6" x14ac:dyDescent="0.2">
      <c r="C58459"/>
      <c r="E58459" s="46"/>
      <c r="F58459" s="44"/>
    </row>
    <row r="58460" spans="3:6" x14ac:dyDescent="0.2">
      <c r="C58460"/>
      <c r="E58460" s="46"/>
      <c r="F58460" s="44"/>
    </row>
    <row r="58461" spans="3:6" x14ac:dyDescent="0.2">
      <c r="C58461"/>
      <c r="E58461" s="46"/>
      <c r="F58461" s="44"/>
    </row>
    <row r="58462" spans="3:6" x14ac:dyDescent="0.2">
      <c r="C58462"/>
      <c r="E58462" s="46"/>
      <c r="F58462" s="44"/>
    </row>
    <row r="58463" spans="3:6" x14ac:dyDescent="0.2">
      <c r="C58463"/>
      <c r="E58463" s="46"/>
      <c r="F58463" s="44"/>
    </row>
    <row r="58464" spans="3:6" x14ac:dyDescent="0.2">
      <c r="C58464"/>
      <c r="E58464" s="46"/>
      <c r="F58464" s="44"/>
    </row>
    <row r="58465" spans="3:6" x14ac:dyDescent="0.2">
      <c r="C58465"/>
      <c r="E58465" s="46"/>
      <c r="F58465" s="44"/>
    </row>
    <row r="58466" spans="3:6" x14ac:dyDescent="0.2">
      <c r="C58466"/>
      <c r="E58466" s="46"/>
      <c r="F58466" s="44"/>
    </row>
    <row r="58467" spans="3:6" x14ac:dyDescent="0.2">
      <c r="C58467"/>
      <c r="E58467" s="46"/>
      <c r="F58467" s="44"/>
    </row>
    <row r="58468" spans="3:6" x14ac:dyDescent="0.2">
      <c r="C58468"/>
      <c r="E58468" s="46"/>
      <c r="F58468" s="44"/>
    </row>
    <row r="58469" spans="3:6" x14ac:dyDescent="0.2">
      <c r="C58469"/>
      <c r="E58469" s="46"/>
      <c r="F58469" s="44"/>
    </row>
    <row r="58470" spans="3:6" x14ac:dyDescent="0.2">
      <c r="C58470"/>
      <c r="E58470" s="46"/>
      <c r="F58470" s="44"/>
    </row>
    <row r="58471" spans="3:6" x14ac:dyDescent="0.2">
      <c r="C58471"/>
      <c r="E58471" s="46"/>
      <c r="F58471" s="44"/>
    </row>
    <row r="58472" spans="3:6" x14ac:dyDescent="0.2">
      <c r="C58472"/>
      <c r="E58472" s="46"/>
      <c r="F58472" s="44"/>
    </row>
    <row r="58473" spans="3:6" x14ac:dyDescent="0.2">
      <c r="C58473"/>
      <c r="E58473" s="46"/>
      <c r="F58473" s="44"/>
    </row>
    <row r="58474" spans="3:6" x14ac:dyDescent="0.2">
      <c r="C58474"/>
      <c r="E58474" s="46"/>
      <c r="F58474" s="44"/>
    </row>
    <row r="58475" spans="3:6" x14ac:dyDescent="0.2">
      <c r="C58475"/>
      <c r="E58475" s="46"/>
      <c r="F58475" s="44"/>
    </row>
    <row r="58476" spans="3:6" x14ac:dyDescent="0.2">
      <c r="C58476"/>
      <c r="E58476" s="46"/>
      <c r="F58476" s="44"/>
    </row>
    <row r="58477" spans="3:6" x14ac:dyDescent="0.2">
      <c r="C58477"/>
      <c r="E58477" s="46"/>
      <c r="F58477" s="44"/>
    </row>
    <row r="58478" spans="3:6" x14ac:dyDescent="0.2">
      <c r="C58478"/>
      <c r="E58478" s="46"/>
      <c r="F58478" s="44"/>
    </row>
    <row r="58479" spans="3:6" x14ac:dyDescent="0.2">
      <c r="C58479"/>
      <c r="E58479" s="46"/>
      <c r="F58479" s="44"/>
    </row>
    <row r="58480" spans="3:6" x14ac:dyDescent="0.2">
      <c r="C58480"/>
      <c r="E58480" s="46"/>
      <c r="F58480" s="44"/>
    </row>
    <row r="58481" spans="3:6" x14ac:dyDescent="0.2">
      <c r="C58481"/>
      <c r="E58481" s="46"/>
      <c r="F58481" s="44"/>
    </row>
    <row r="58482" spans="3:6" x14ac:dyDescent="0.2">
      <c r="C58482"/>
      <c r="E58482" s="46"/>
      <c r="F58482" s="44"/>
    </row>
    <row r="58483" spans="3:6" x14ac:dyDescent="0.2">
      <c r="C58483"/>
      <c r="E58483" s="46"/>
      <c r="F58483" s="44"/>
    </row>
    <row r="58484" spans="3:6" x14ac:dyDescent="0.2">
      <c r="C58484"/>
      <c r="E58484" s="46"/>
      <c r="F58484" s="44"/>
    </row>
    <row r="58485" spans="3:6" x14ac:dyDescent="0.2">
      <c r="C58485"/>
      <c r="E58485" s="46"/>
      <c r="F58485" s="44"/>
    </row>
    <row r="58486" spans="3:6" x14ac:dyDescent="0.2">
      <c r="C58486"/>
      <c r="E58486" s="46"/>
      <c r="F58486" s="44"/>
    </row>
    <row r="58487" spans="3:6" x14ac:dyDescent="0.2">
      <c r="C58487"/>
      <c r="E58487" s="46"/>
      <c r="F58487" s="44"/>
    </row>
    <row r="58488" spans="3:6" x14ac:dyDescent="0.2">
      <c r="C58488"/>
      <c r="E58488" s="46"/>
      <c r="F58488" s="44"/>
    </row>
    <row r="58489" spans="3:6" x14ac:dyDescent="0.2">
      <c r="C58489"/>
      <c r="E58489" s="46"/>
      <c r="F58489" s="44"/>
    </row>
    <row r="58490" spans="3:6" x14ac:dyDescent="0.2">
      <c r="C58490"/>
      <c r="E58490" s="46"/>
      <c r="F58490" s="44"/>
    </row>
    <row r="58491" spans="3:6" x14ac:dyDescent="0.2">
      <c r="C58491"/>
      <c r="E58491" s="46"/>
      <c r="F58491" s="44"/>
    </row>
    <row r="58492" spans="3:6" x14ac:dyDescent="0.2">
      <c r="C58492"/>
      <c r="E58492" s="46"/>
      <c r="F58492" s="44"/>
    </row>
    <row r="58493" spans="3:6" x14ac:dyDescent="0.2">
      <c r="C58493"/>
      <c r="E58493" s="46"/>
      <c r="F58493" s="44"/>
    </row>
    <row r="58494" spans="3:6" x14ac:dyDescent="0.2">
      <c r="C58494"/>
      <c r="E58494" s="46"/>
      <c r="F58494" s="44"/>
    </row>
    <row r="58495" spans="3:6" x14ac:dyDescent="0.2">
      <c r="C58495"/>
      <c r="E58495" s="46"/>
      <c r="F58495" s="44"/>
    </row>
    <row r="58496" spans="3:6" x14ac:dyDescent="0.2">
      <c r="C58496"/>
      <c r="E58496" s="46"/>
      <c r="F58496" s="44"/>
    </row>
    <row r="58497" spans="3:6" x14ac:dyDescent="0.2">
      <c r="C58497"/>
      <c r="E58497" s="46"/>
      <c r="F58497" s="44"/>
    </row>
    <row r="58498" spans="3:6" x14ac:dyDescent="0.2">
      <c r="C58498"/>
      <c r="E58498" s="46"/>
      <c r="F58498" s="44"/>
    </row>
    <row r="58499" spans="3:6" x14ac:dyDescent="0.2">
      <c r="C58499"/>
      <c r="E58499" s="46"/>
      <c r="F58499" s="44"/>
    </row>
    <row r="58500" spans="3:6" x14ac:dyDescent="0.2">
      <c r="C58500"/>
      <c r="E58500" s="46"/>
      <c r="F58500" s="44"/>
    </row>
    <row r="58501" spans="3:6" x14ac:dyDescent="0.2">
      <c r="C58501"/>
      <c r="E58501" s="46"/>
      <c r="F58501" s="44"/>
    </row>
    <row r="58502" spans="3:6" x14ac:dyDescent="0.2">
      <c r="C58502"/>
      <c r="E58502" s="46"/>
      <c r="F58502" s="44"/>
    </row>
    <row r="58503" spans="3:6" x14ac:dyDescent="0.2">
      <c r="C58503"/>
      <c r="E58503" s="46"/>
      <c r="F58503" s="44"/>
    </row>
    <row r="58504" spans="3:6" x14ac:dyDescent="0.2">
      <c r="C58504"/>
      <c r="E58504" s="46"/>
      <c r="F58504" s="44"/>
    </row>
    <row r="58505" spans="3:6" x14ac:dyDescent="0.2">
      <c r="C58505"/>
      <c r="E58505" s="46"/>
      <c r="F58505" s="44"/>
    </row>
    <row r="58506" spans="3:6" x14ac:dyDescent="0.2">
      <c r="C58506"/>
      <c r="E58506" s="46"/>
      <c r="F58506" s="44"/>
    </row>
    <row r="58507" spans="3:6" x14ac:dyDescent="0.2">
      <c r="C58507"/>
      <c r="E58507" s="46"/>
      <c r="F58507" s="44"/>
    </row>
    <row r="58508" spans="3:6" x14ac:dyDescent="0.2">
      <c r="C58508"/>
      <c r="E58508" s="46"/>
      <c r="F58508" s="44"/>
    </row>
    <row r="58509" spans="3:6" x14ac:dyDescent="0.2">
      <c r="C58509"/>
      <c r="E58509" s="46"/>
      <c r="F58509" s="44"/>
    </row>
    <row r="58510" spans="3:6" x14ac:dyDescent="0.2">
      <c r="C58510"/>
      <c r="E58510" s="46"/>
      <c r="F58510" s="44"/>
    </row>
    <row r="58511" spans="3:6" x14ac:dyDescent="0.2">
      <c r="C58511"/>
      <c r="E58511" s="46"/>
      <c r="F58511" s="44"/>
    </row>
    <row r="58512" spans="3:6" x14ac:dyDescent="0.2">
      <c r="C58512"/>
      <c r="E58512" s="46"/>
      <c r="F58512" s="44"/>
    </row>
    <row r="58513" spans="3:6" x14ac:dyDescent="0.2">
      <c r="C58513"/>
      <c r="E58513" s="46"/>
      <c r="F58513" s="44"/>
    </row>
    <row r="58514" spans="3:6" x14ac:dyDescent="0.2">
      <c r="C58514"/>
      <c r="E58514" s="46"/>
      <c r="F58514" s="44"/>
    </row>
    <row r="58515" spans="3:6" x14ac:dyDescent="0.2">
      <c r="C58515"/>
      <c r="E58515" s="46"/>
      <c r="F58515" s="44"/>
    </row>
    <row r="58516" spans="3:6" x14ac:dyDescent="0.2">
      <c r="C58516"/>
      <c r="E58516" s="46"/>
      <c r="F58516" s="44"/>
    </row>
    <row r="58517" spans="3:6" x14ac:dyDescent="0.2">
      <c r="C58517"/>
      <c r="E58517" s="46"/>
      <c r="F58517" s="44"/>
    </row>
    <row r="58518" spans="3:6" x14ac:dyDescent="0.2">
      <c r="C58518"/>
      <c r="E58518" s="46"/>
      <c r="F58518" s="44"/>
    </row>
    <row r="58519" spans="3:6" x14ac:dyDescent="0.2">
      <c r="C58519"/>
      <c r="E58519" s="46"/>
      <c r="F58519" s="44"/>
    </row>
    <row r="58520" spans="3:6" x14ac:dyDescent="0.2">
      <c r="C58520"/>
      <c r="E58520" s="46"/>
      <c r="F58520" s="44"/>
    </row>
    <row r="58521" spans="3:6" x14ac:dyDescent="0.2">
      <c r="C58521"/>
      <c r="E58521" s="46"/>
      <c r="F58521" s="44"/>
    </row>
    <row r="58522" spans="3:6" x14ac:dyDescent="0.2">
      <c r="C58522"/>
      <c r="E58522" s="46"/>
      <c r="F58522" s="44"/>
    </row>
    <row r="58523" spans="3:6" x14ac:dyDescent="0.2">
      <c r="C58523"/>
      <c r="E58523" s="46"/>
      <c r="F58523" s="44"/>
    </row>
    <row r="58524" spans="3:6" x14ac:dyDescent="0.2">
      <c r="C58524"/>
      <c r="E58524" s="46"/>
      <c r="F58524" s="44"/>
    </row>
    <row r="58525" spans="3:6" x14ac:dyDescent="0.2">
      <c r="C58525"/>
      <c r="E58525" s="46"/>
      <c r="F58525" s="44"/>
    </row>
    <row r="58526" spans="3:6" x14ac:dyDescent="0.2">
      <c r="C58526"/>
      <c r="E58526" s="46"/>
      <c r="F58526" s="44"/>
    </row>
    <row r="58527" spans="3:6" x14ac:dyDescent="0.2">
      <c r="C58527"/>
      <c r="E58527" s="46"/>
      <c r="F58527" s="44"/>
    </row>
    <row r="58528" spans="3:6" x14ac:dyDescent="0.2">
      <c r="C58528"/>
      <c r="E58528" s="46"/>
      <c r="F58528" s="44"/>
    </row>
    <row r="58529" spans="3:6" x14ac:dyDescent="0.2">
      <c r="C58529"/>
      <c r="E58529" s="46"/>
      <c r="F58529" s="44"/>
    </row>
    <row r="58530" spans="3:6" x14ac:dyDescent="0.2">
      <c r="C58530"/>
      <c r="E58530" s="46"/>
      <c r="F58530" s="44"/>
    </row>
    <row r="58531" spans="3:6" x14ac:dyDescent="0.2">
      <c r="C58531"/>
      <c r="E58531" s="46"/>
      <c r="F58531" s="44"/>
    </row>
    <row r="58532" spans="3:6" x14ac:dyDescent="0.2">
      <c r="C58532"/>
      <c r="E58532" s="46"/>
      <c r="F58532" s="44"/>
    </row>
    <row r="58533" spans="3:6" x14ac:dyDescent="0.2">
      <c r="C58533"/>
      <c r="E58533" s="46"/>
      <c r="F58533" s="44"/>
    </row>
    <row r="58534" spans="3:6" x14ac:dyDescent="0.2">
      <c r="C58534"/>
      <c r="E58534" s="46"/>
      <c r="F58534" s="44"/>
    </row>
    <row r="58535" spans="3:6" x14ac:dyDescent="0.2">
      <c r="C58535"/>
      <c r="E58535" s="46"/>
      <c r="F58535" s="44"/>
    </row>
    <row r="58536" spans="3:6" x14ac:dyDescent="0.2">
      <c r="C58536"/>
      <c r="E58536" s="46"/>
      <c r="F58536" s="44"/>
    </row>
    <row r="58537" spans="3:6" x14ac:dyDescent="0.2">
      <c r="C58537"/>
      <c r="E58537" s="46"/>
      <c r="F58537" s="44"/>
    </row>
    <row r="58538" spans="3:6" x14ac:dyDescent="0.2">
      <c r="C58538"/>
      <c r="E58538" s="46"/>
      <c r="F58538" s="44"/>
    </row>
    <row r="58539" spans="3:6" x14ac:dyDescent="0.2">
      <c r="C58539"/>
      <c r="E58539" s="46"/>
      <c r="F58539" s="44"/>
    </row>
    <row r="58540" spans="3:6" x14ac:dyDescent="0.2">
      <c r="C58540"/>
      <c r="E58540" s="46"/>
      <c r="F58540" s="44"/>
    </row>
    <row r="58541" spans="3:6" x14ac:dyDescent="0.2">
      <c r="C58541"/>
      <c r="E58541" s="46"/>
      <c r="F58541" s="44"/>
    </row>
    <row r="58542" spans="3:6" x14ac:dyDescent="0.2">
      <c r="C58542"/>
      <c r="E58542" s="46"/>
      <c r="F58542" s="44"/>
    </row>
    <row r="58543" spans="3:6" x14ac:dyDescent="0.2">
      <c r="C58543"/>
      <c r="E58543" s="46"/>
      <c r="F58543" s="44"/>
    </row>
    <row r="58544" spans="3:6" x14ac:dyDescent="0.2">
      <c r="C58544"/>
      <c r="E58544" s="46"/>
      <c r="F58544" s="44"/>
    </row>
    <row r="58545" spans="3:6" x14ac:dyDescent="0.2">
      <c r="C58545"/>
      <c r="E58545" s="46"/>
      <c r="F58545" s="44"/>
    </row>
    <row r="58546" spans="3:6" x14ac:dyDescent="0.2">
      <c r="C58546"/>
      <c r="E58546" s="46"/>
      <c r="F58546" s="44"/>
    </row>
    <row r="58547" spans="3:6" x14ac:dyDescent="0.2">
      <c r="C58547"/>
      <c r="E58547" s="46"/>
      <c r="F58547" s="44"/>
    </row>
    <row r="58548" spans="3:6" x14ac:dyDescent="0.2">
      <c r="C58548"/>
      <c r="E58548" s="46"/>
      <c r="F58548" s="44"/>
    </row>
    <row r="58549" spans="3:6" x14ac:dyDescent="0.2">
      <c r="C58549"/>
      <c r="E58549" s="46"/>
      <c r="F58549" s="44"/>
    </row>
    <row r="58550" spans="3:6" x14ac:dyDescent="0.2">
      <c r="C58550"/>
      <c r="E58550" s="46"/>
      <c r="F58550" s="44"/>
    </row>
    <row r="58551" spans="3:6" x14ac:dyDescent="0.2">
      <c r="C58551"/>
      <c r="E58551" s="46"/>
      <c r="F58551" s="44"/>
    </row>
    <row r="58552" spans="3:6" x14ac:dyDescent="0.2">
      <c r="C58552"/>
      <c r="E58552" s="46"/>
      <c r="F58552" s="44"/>
    </row>
    <row r="58553" spans="3:6" x14ac:dyDescent="0.2">
      <c r="C58553"/>
      <c r="E58553" s="46"/>
      <c r="F58553" s="44"/>
    </row>
    <row r="58554" spans="3:6" x14ac:dyDescent="0.2">
      <c r="C58554"/>
      <c r="E58554" s="46"/>
      <c r="F58554" s="44"/>
    </row>
    <row r="58555" spans="3:6" x14ac:dyDescent="0.2">
      <c r="C58555"/>
      <c r="E58555" s="46"/>
      <c r="F58555" s="44"/>
    </row>
    <row r="58556" spans="3:6" x14ac:dyDescent="0.2">
      <c r="C58556"/>
      <c r="E58556" s="46"/>
      <c r="F58556" s="44"/>
    </row>
    <row r="58557" spans="3:6" x14ac:dyDescent="0.2">
      <c r="C58557"/>
      <c r="E58557" s="46"/>
      <c r="F58557" s="44"/>
    </row>
    <row r="58558" spans="3:6" x14ac:dyDescent="0.2">
      <c r="C58558"/>
      <c r="E58558" s="46"/>
      <c r="F58558" s="44"/>
    </row>
    <row r="58559" spans="3:6" x14ac:dyDescent="0.2">
      <c r="C58559"/>
      <c r="E58559" s="46"/>
      <c r="F58559" s="44"/>
    </row>
    <row r="58560" spans="3:6" x14ac:dyDescent="0.2">
      <c r="C58560"/>
      <c r="E58560" s="46"/>
      <c r="F58560" s="44"/>
    </row>
    <row r="58561" spans="3:6" x14ac:dyDescent="0.2">
      <c r="C58561"/>
      <c r="E58561" s="46"/>
      <c r="F58561" s="44"/>
    </row>
    <row r="58562" spans="3:6" x14ac:dyDescent="0.2">
      <c r="C58562"/>
      <c r="E58562" s="46"/>
      <c r="F58562" s="44"/>
    </row>
    <row r="58563" spans="3:6" x14ac:dyDescent="0.2">
      <c r="C58563"/>
      <c r="E58563" s="46"/>
      <c r="F58563" s="44"/>
    </row>
    <row r="58564" spans="3:6" x14ac:dyDescent="0.2">
      <c r="C58564"/>
      <c r="E58564" s="46"/>
      <c r="F58564" s="44"/>
    </row>
    <row r="58565" spans="3:6" x14ac:dyDescent="0.2">
      <c r="C58565"/>
      <c r="E58565" s="46"/>
      <c r="F58565" s="44"/>
    </row>
    <row r="58566" spans="3:6" x14ac:dyDescent="0.2">
      <c r="C58566"/>
      <c r="E58566" s="46"/>
      <c r="F58566" s="44"/>
    </row>
    <row r="58567" spans="3:6" x14ac:dyDescent="0.2">
      <c r="C58567"/>
      <c r="E58567" s="46"/>
      <c r="F58567" s="44"/>
    </row>
    <row r="58568" spans="3:6" x14ac:dyDescent="0.2">
      <c r="C58568"/>
      <c r="E58568" s="46"/>
      <c r="F58568" s="44"/>
    </row>
    <row r="58569" spans="3:6" x14ac:dyDescent="0.2">
      <c r="C58569"/>
      <c r="E58569" s="46"/>
      <c r="F58569" s="44"/>
    </row>
    <row r="58570" spans="3:6" x14ac:dyDescent="0.2">
      <c r="C58570"/>
      <c r="E58570" s="46"/>
      <c r="F58570" s="44"/>
    </row>
    <row r="58571" spans="3:6" x14ac:dyDescent="0.2">
      <c r="C58571"/>
      <c r="E58571" s="46"/>
      <c r="F58571" s="44"/>
    </row>
    <row r="58572" spans="3:6" x14ac:dyDescent="0.2">
      <c r="C58572"/>
      <c r="E58572" s="46"/>
      <c r="F58572" s="44"/>
    </row>
    <row r="58573" spans="3:6" x14ac:dyDescent="0.2">
      <c r="C58573"/>
      <c r="E58573" s="46"/>
      <c r="F58573" s="44"/>
    </row>
    <row r="58574" spans="3:6" x14ac:dyDescent="0.2">
      <c r="C58574"/>
      <c r="E58574" s="46"/>
      <c r="F58574" s="44"/>
    </row>
    <row r="58575" spans="3:6" x14ac:dyDescent="0.2">
      <c r="C58575"/>
      <c r="E58575" s="46"/>
      <c r="F58575" s="44"/>
    </row>
    <row r="58576" spans="3:6" x14ac:dyDescent="0.2">
      <c r="C58576"/>
      <c r="E58576" s="46"/>
      <c r="F58576" s="44"/>
    </row>
    <row r="58577" spans="3:6" x14ac:dyDescent="0.2">
      <c r="C58577"/>
      <c r="E58577" s="46"/>
      <c r="F58577" s="44"/>
    </row>
    <row r="58578" spans="3:6" x14ac:dyDescent="0.2">
      <c r="C58578"/>
      <c r="E58578" s="46"/>
      <c r="F58578" s="44"/>
    </row>
    <row r="58579" spans="3:6" x14ac:dyDescent="0.2">
      <c r="C58579"/>
      <c r="E58579" s="46"/>
      <c r="F58579" s="44"/>
    </row>
    <row r="58580" spans="3:6" x14ac:dyDescent="0.2">
      <c r="C58580"/>
      <c r="E58580" s="46"/>
      <c r="F58580" s="44"/>
    </row>
    <row r="58581" spans="3:6" x14ac:dyDescent="0.2">
      <c r="C58581"/>
      <c r="E58581" s="46"/>
      <c r="F58581" s="44"/>
    </row>
    <row r="58582" spans="3:6" x14ac:dyDescent="0.2">
      <c r="C58582"/>
      <c r="E58582" s="46"/>
      <c r="F58582" s="44"/>
    </row>
    <row r="58583" spans="3:6" x14ac:dyDescent="0.2">
      <c r="C58583"/>
      <c r="E58583" s="46"/>
      <c r="F58583" s="44"/>
    </row>
    <row r="58584" spans="3:6" x14ac:dyDescent="0.2">
      <c r="C58584"/>
      <c r="E58584" s="46"/>
      <c r="F58584" s="44"/>
    </row>
    <row r="58585" spans="3:6" x14ac:dyDescent="0.2">
      <c r="C58585"/>
      <c r="E58585" s="46"/>
      <c r="F58585" s="44"/>
    </row>
    <row r="58586" spans="3:6" x14ac:dyDescent="0.2">
      <c r="C58586"/>
      <c r="E58586" s="46"/>
      <c r="F58586" s="44"/>
    </row>
    <row r="58587" spans="3:6" x14ac:dyDescent="0.2">
      <c r="C58587"/>
      <c r="E58587" s="46"/>
      <c r="F58587" s="44"/>
    </row>
    <row r="58588" spans="3:6" x14ac:dyDescent="0.2">
      <c r="C58588"/>
      <c r="E58588" s="46"/>
      <c r="F58588" s="44"/>
    </row>
    <row r="58589" spans="3:6" x14ac:dyDescent="0.2">
      <c r="C58589"/>
      <c r="E58589" s="46"/>
      <c r="F58589" s="44"/>
    </row>
    <row r="58590" spans="3:6" x14ac:dyDescent="0.2">
      <c r="C58590"/>
      <c r="E58590" s="46"/>
      <c r="F58590" s="44"/>
    </row>
    <row r="58591" spans="3:6" x14ac:dyDescent="0.2">
      <c r="C58591"/>
      <c r="E58591" s="46"/>
      <c r="F58591" s="44"/>
    </row>
    <row r="58592" spans="3:6" x14ac:dyDescent="0.2">
      <c r="C58592"/>
      <c r="E58592" s="46"/>
      <c r="F58592" s="44"/>
    </row>
    <row r="58593" spans="3:6" x14ac:dyDescent="0.2">
      <c r="C58593"/>
      <c r="E58593" s="46"/>
      <c r="F58593" s="44"/>
    </row>
    <row r="58594" spans="3:6" x14ac:dyDescent="0.2">
      <c r="C58594"/>
      <c r="E58594" s="46"/>
      <c r="F58594" s="44"/>
    </row>
    <row r="58595" spans="3:6" x14ac:dyDescent="0.2">
      <c r="C58595"/>
      <c r="E58595" s="46"/>
      <c r="F58595" s="44"/>
    </row>
    <row r="58596" spans="3:6" x14ac:dyDescent="0.2">
      <c r="C58596"/>
      <c r="E58596" s="46"/>
      <c r="F58596" s="44"/>
    </row>
    <row r="58597" spans="3:6" x14ac:dyDescent="0.2">
      <c r="C58597"/>
      <c r="E58597" s="46"/>
      <c r="F58597" s="44"/>
    </row>
    <row r="58598" spans="3:6" x14ac:dyDescent="0.2">
      <c r="C58598"/>
      <c r="E58598" s="46"/>
      <c r="F58598" s="44"/>
    </row>
    <row r="58599" spans="3:6" x14ac:dyDescent="0.2">
      <c r="C58599"/>
      <c r="E58599" s="46"/>
      <c r="F58599" s="44"/>
    </row>
    <row r="58600" spans="3:6" x14ac:dyDescent="0.2">
      <c r="C58600"/>
      <c r="E58600" s="46"/>
      <c r="F58600" s="44"/>
    </row>
    <row r="58601" spans="3:6" x14ac:dyDescent="0.2">
      <c r="C58601"/>
      <c r="E58601" s="46"/>
      <c r="F58601" s="44"/>
    </row>
    <row r="58602" spans="3:6" x14ac:dyDescent="0.2">
      <c r="C58602"/>
      <c r="E58602" s="46"/>
      <c r="F58602" s="44"/>
    </row>
    <row r="58603" spans="3:6" x14ac:dyDescent="0.2">
      <c r="C58603"/>
      <c r="E58603" s="46"/>
      <c r="F58603" s="44"/>
    </row>
    <row r="58604" spans="3:6" x14ac:dyDescent="0.2">
      <c r="C58604"/>
      <c r="E58604" s="46"/>
      <c r="F58604" s="44"/>
    </row>
    <row r="58605" spans="3:6" x14ac:dyDescent="0.2">
      <c r="C58605"/>
      <c r="E58605" s="46"/>
      <c r="F58605" s="44"/>
    </row>
    <row r="58606" spans="3:6" x14ac:dyDescent="0.2">
      <c r="C58606"/>
      <c r="E58606" s="46"/>
      <c r="F58606" s="44"/>
    </row>
    <row r="58607" spans="3:6" x14ac:dyDescent="0.2">
      <c r="C58607"/>
      <c r="E58607" s="46"/>
      <c r="F58607" s="44"/>
    </row>
    <row r="58608" spans="3:6" x14ac:dyDescent="0.2">
      <c r="C58608"/>
      <c r="E58608" s="46"/>
      <c r="F58608" s="44"/>
    </row>
    <row r="58609" spans="3:6" x14ac:dyDescent="0.2">
      <c r="C58609"/>
      <c r="E58609" s="46"/>
      <c r="F58609" s="44"/>
    </row>
    <row r="58610" spans="3:6" x14ac:dyDescent="0.2">
      <c r="C58610"/>
      <c r="E58610" s="46"/>
      <c r="F58610" s="44"/>
    </row>
    <row r="58611" spans="3:6" x14ac:dyDescent="0.2">
      <c r="C58611"/>
      <c r="E58611" s="46"/>
      <c r="F58611" s="44"/>
    </row>
    <row r="58612" spans="3:6" x14ac:dyDescent="0.2">
      <c r="C58612"/>
      <c r="E58612" s="46"/>
      <c r="F58612" s="44"/>
    </row>
    <row r="58613" spans="3:6" x14ac:dyDescent="0.2">
      <c r="C58613"/>
      <c r="E58613" s="46"/>
      <c r="F58613" s="44"/>
    </row>
    <row r="58614" spans="3:6" x14ac:dyDescent="0.2">
      <c r="C58614"/>
      <c r="E58614" s="46"/>
      <c r="F58614" s="44"/>
    </row>
    <row r="58615" spans="3:6" x14ac:dyDescent="0.2">
      <c r="C58615"/>
      <c r="E58615" s="46"/>
      <c r="F58615" s="44"/>
    </row>
    <row r="58616" spans="3:6" x14ac:dyDescent="0.2">
      <c r="C58616"/>
      <c r="E58616" s="46"/>
      <c r="F58616" s="44"/>
    </row>
    <row r="58617" spans="3:6" x14ac:dyDescent="0.2">
      <c r="C58617"/>
      <c r="E58617" s="46"/>
      <c r="F58617" s="44"/>
    </row>
    <row r="58618" spans="3:6" x14ac:dyDescent="0.2">
      <c r="C58618"/>
      <c r="E58618" s="46"/>
      <c r="F58618" s="44"/>
    </row>
    <row r="58619" spans="3:6" x14ac:dyDescent="0.2">
      <c r="C58619"/>
      <c r="E58619" s="46"/>
      <c r="F58619" s="44"/>
    </row>
    <row r="58620" spans="3:6" x14ac:dyDescent="0.2">
      <c r="C58620"/>
      <c r="E58620" s="46"/>
      <c r="F58620" s="44"/>
    </row>
    <row r="58621" spans="3:6" x14ac:dyDescent="0.2">
      <c r="C58621"/>
      <c r="E58621" s="46"/>
      <c r="F58621" s="44"/>
    </row>
    <row r="58622" spans="3:6" x14ac:dyDescent="0.2">
      <c r="C58622"/>
      <c r="E58622" s="46"/>
      <c r="F58622" s="44"/>
    </row>
    <row r="58623" spans="3:6" x14ac:dyDescent="0.2">
      <c r="C58623"/>
      <c r="E58623" s="46"/>
      <c r="F58623" s="44"/>
    </row>
    <row r="58624" spans="3:6" x14ac:dyDescent="0.2">
      <c r="C58624"/>
      <c r="E58624" s="46"/>
      <c r="F58624" s="44"/>
    </row>
    <row r="58625" spans="3:6" x14ac:dyDescent="0.2">
      <c r="C58625"/>
      <c r="E58625" s="46"/>
      <c r="F58625" s="44"/>
    </row>
    <row r="58626" spans="3:6" x14ac:dyDescent="0.2">
      <c r="C58626"/>
      <c r="E58626" s="46"/>
      <c r="F58626" s="44"/>
    </row>
    <row r="58627" spans="3:6" x14ac:dyDescent="0.2">
      <c r="C58627"/>
      <c r="E58627" s="46"/>
      <c r="F58627" s="44"/>
    </row>
    <row r="58628" spans="3:6" x14ac:dyDescent="0.2">
      <c r="C58628"/>
      <c r="E58628" s="46"/>
      <c r="F58628" s="44"/>
    </row>
    <row r="58629" spans="3:6" x14ac:dyDescent="0.2">
      <c r="C58629"/>
      <c r="E58629" s="46"/>
      <c r="F58629" s="44"/>
    </row>
    <row r="58630" spans="3:6" x14ac:dyDescent="0.2">
      <c r="C58630"/>
      <c r="E58630" s="46"/>
      <c r="F58630" s="44"/>
    </row>
    <row r="58631" spans="3:6" x14ac:dyDescent="0.2">
      <c r="C58631"/>
      <c r="E58631" s="46"/>
      <c r="F58631" s="44"/>
    </row>
    <row r="58632" spans="3:6" x14ac:dyDescent="0.2">
      <c r="C58632"/>
      <c r="E58632" s="46"/>
      <c r="F58632" s="44"/>
    </row>
    <row r="58633" spans="3:6" x14ac:dyDescent="0.2">
      <c r="C58633"/>
      <c r="E58633" s="46"/>
      <c r="F58633" s="44"/>
    </row>
    <row r="58634" spans="3:6" x14ac:dyDescent="0.2">
      <c r="C58634"/>
      <c r="E58634" s="46"/>
      <c r="F58634" s="44"/>
    </row>
    <row r="58635" spans="3:6" x14ac:dyDescent="0.2">
      <c r="C58635"/>
      <c r="E58635" s="46"/>
      <c r="F58635" s="44"/>
    </row>
    <row r="58636" spans="3:6" x14ac:dyDescent="0.2">
      <c r="C58636"/>
      <c r="E58636" s="46"/>
      <c r="F58636" s="44"/>
    </row>
    <row r="58637" spans="3:6" x14ac:dyDescent="0.2">
      <c r="C58637"/>
      <c r="E58637" s="46"/>
      <c r="F58637" s="44"/>
    </row>
    <row r="58638" spans="3:6" x14ac:dyDescent="0.2">
      <c r="C58638"/>
      <c r="E58638" s="46"/>
      <c r="F58638" s="44"/>
    </row>
    <row r="58639" spans="3:6" x14ac:dyDescent="0.2">
      <c r="C58639"/>
      <c r="E58639" s="46"/>
      <c r="F58639" s="44"/>
    </row>
    <row r="58640" spans="3:6" x14ac:dyDescent="0.2">
      <c r="C58640"/>
      <c r="E58640" s="46"/>
      <c r="F58640" s="44"/>
    </row>
    <row r="58641" spans="3:6" x14ac:dyDescent="0.2">
      <c r="C58641"/>
      <c r="E58641" s="46"/>
      <c r="F58641" s="44"/>
    </row>
    <row r="58642" spans="3:6" x14ac:dyDescent="0.2">
      <c r="C58642"/>
      <c r="E58642" s="46"/>
      <c r="F58642" s="44"/>
    </row>
    <row r="58643" spans="3:6" x14ac:dyDescent="0.2">
      <c r="C58643"/>
      <c r="E58643" s="46"/>
      <c r="F58643" s="44"/>
    </row>
    <row r="58644" spans="3:6" x14ac:dyDescent="0.2">
      <c r="C58644"/>
      <c r="E58644" s="46"/>
      <c r="F58644" s="44"/>
    </row>
    <row r="58645" spans="3:6" x14ac:dyDescent="0.2">
      <c r="C58645"/>
      <c r="E58645" s="46"/>
      <c r="F58645" s="44"/>
    </row>
    <row r="58646" spans="3:6" x14ac:dyDescent="0.2">
      <c r="C58646"/>
      <c r="E58646" s="46"/>
      <c r="F58646" s="44"/>
    </row>
    <row r="58647" spans="3:6" x14ac:dyDescent="0.2">
      <c r="C58647"/>
      <c r="E58647" s="46"/>
      <c r="F58647" s="44"/>
    </row>
    <row r="58648" spans="3:6" x14ac:dyDescent="0.2">
      <c r="C58648"/>
      <c r="E58648" s="46"/>
      <c r="F58648" s="44"/>
    </row>
    <row r="58649" spans="3:6" x14ac:dyDescent="0.2">
      <c r="C58649"/>
      <c r="E58649" s="46"/>
      <c r="F58649" s="44"/>
    </row>
    <row r="58650" spans="3:6" x14ac:dyDescent="0.2">
      <c r="C58650"/>
      <c r="E58650" s="46"/>
      <c r="F58650" s="44"/>
    </row>
    <row r="58651" spans="3:6" x14ac:dyDescent="0.2">
      <c r="C58651"/>
      <c r="E58651" s="46"/>
      <c r="F58651" s="44"/>
    </row>
    <row r="58652" spans="3:6" x14ac:dyDescent="0.2">
      <c r="C58652"/>
      <c r="E58652" s="46"/>
      <c r="F58652" s="44"/>
    </row>
    <row r="58653" spans="3:6" x14ac:dyDescent="0.2">
      <c r="C58653"/>
      <c r="E58653" s="46"/>
      <c r="F58653" s="44"/>
    </row>
    <row r="58654" spans="3:6" x14ac:dyDescent="0.2">
      <c r="C58654"/>
      <c r="E58654" s="46"/>
      <c r="F58654" s="44"/>
    </row>
    <row r="58655" spans="3:6" x14ac:dyDescent="0.2">
      <c r="C58655"/>
      <c r="E58655" s="46"/>
      <c r="F58655" s="44"/>
    </row>
    <row r="58656" spans="3:6" x14ac:dyDescent="0.2">
      <c r="C58656"/>
      <c r="E58656" s="46"/>
      <c r="F58656" s="44"/>
    </row>
    <row r="58657" spans="3:6" x14ac:dyDescent="0.2">
      <c r="C58657"/>
      <c r="E58657" s="46"/>
      <c r="F58657" s="44"/>
    </row>
    <row r="58658" spans="3:6" x14ac:dyDescent="0.2">
      <c r="C58658"/>
      <c r="E58658" s="46"/>
      <c r="F58658" s="44"/>
    </row>
    <row r="58659" spans="3:6" x14ac:dyDescent="0.2">
      <c r="C58659"/>
      <c r="E58659" s="46"/>
      <c r="F58659" s="44"/>
    </row>
    <row r="58660" spans="3:6" x14ac:dyDescent="0.2">
      <c r="C58660"/>
      <c r="E58660" s="46"/>
      <c r="F58660" s="44"/>
    </row>
    <row r="58661" spans="3:6" x14ac:dyDescent="0.2">
      <c r="C58661"/>
      <c r="E58661" s="46"/>
      <c r="F58661" s="44"/>
    </row>
    <row r="58662" spans="3:6" x14ac:dyDescent="0.2">
      <c r="C58662"/>
      <c r="E58662" s="46"/>
      <c r="F58662" s="44"/>
    </row>
    <row r="58663" spans="3:6" x14ac:dyDescent="0.2">
      <c r="C58663"/>
      <c r="E58663" s="46"/>
      <c r="F58663" s="44"/>
    </row>
    <row r="58664" spans="3:6" x14ac:dyDescent="0.2">
      <c r="C58664"/>
      <c r="E58664" s="46"/>
      <c r="F58664" s="44"/>
    </row>
    <row r="58665" spans="3:6" x14ac:dyDescent="0.2">
      <c r="C58665"/>
      <c r="E58665" s="46"/>
      <c r="F58665" s="44"/>
    </row>
    <row r="58666" spans="3:6" x14ac:dyDescent="0.2">
      <c r="C58666"/>
      <c r="E58666" s="46"/>
      <c r="F58666" s="44"/>
    </row>
    <row r="58667" spans="3:6" x14ac:dyDescent="0.2">
      <c r="C58667"/>
      <c r="E58667" s="46"/>
      <c r="F58667" s="44"/>
    </row>
    <row r="58668" spans="3:6" x14ac:dyDescent="0.2">
      <c r="C58668"/>
      <c r="E58668" s="46"/>
      <c r="F58668" s="44"/>
    </row>
    <row r="58669" spans="3:6" x14ac:dyDescent="0.2">
      <c r="C58669"/>
      <c r="E58669" s="46"/>
      <c r="F58669" s="44"/>
    </row>
    <row r="58670" spans="3:6" x14ac:dyDescent="0.2">
      <c r="C58670"/>
      <c r="E58670" s="46"/>
      <c r="F58670" s="44"/>
    </row>
    <row r="58671" spans="3:6" x14ac:dyDescent="0.2">
      <c r="C58671"/>
      <c r="E58671" s="46"/>
      <c r="F58671" s="44"/>
    </row>
    <row r="58672" spans="3:6" x14ac:dyDescent="0.2">
      <c r="C58672"/>
      <c r="E58672" s="46"/>
      <c r="F58672" s="44"/>
    </row>
    <row r="58673" spans="3:6" x14ac:dyDescent="0.2">
      <c r="C58673"/>
      <c r="E58673" s="46"/>
      <c r="F58673" s="44"/>
    </row>
    <row r="58674" spans="3:6" x14ac:dyDescent="0.2">
      <c r="C58674"/>
      <c r="E58674" s="46"/>
      <c r="F58674" s="44"/>
    </row>
    <row r="58675" spans="3:6" x14ac:dyDescent="0.2">
      <c r="C58675"/>
      <c r="E58675" s="46"/>
      <c r="F58675" s="44"/>
    </row>
    <row r="58676" spans="3:6" x14ac:dyDescent="0.2">
      <c r="C58676"/>
      <c r="E58676" s="46"/>
      <c r="F58676" s="44"/>
    </row>
    <row r="58677" spans="3:6" x14ac:dyDescent="0.2">
      <c r="C58677"/>
      <c r="E58677" s="46"/>
      <c r="F58677" s="44"/>
    </row>
    <row r="58678" spans="3:6" x14ac:dyDescent="0.2">
      <c r="C58678"/>
      <c r="E58678" s="46"/>
      <c r="F58678" s="44"/>
    </row>
    <row r="58679" spans="3:6" x14ac:dyDescent="0.2">
      <c r="C58679"/>
      <c r="E58679" s="46"/>
      <c r="F58679" s="44"/>
    </row>
    <row r="58680" spans="3:6" x14ac:dyDescent="0.2">
      <c r="C58680"/>
      <c r="E58680" s="46"/>
      <c r="F58680" s="44"/>
    </row>
    <row r="58681" spans="3:6" x14ac:dyDescent="0.2">
      <c r="C58681"/>
      <c r="E58681" s="46"/>
      <c r="F58681" s="44"/>
    </row>
    <row r="58682" spans="3:6" x14ac:dyDescent="0.2">
      <c r="C58682"/>
      <c r="E58682" s="46"/>
      <c r="F58682" s="44"/>
    </row>
    <row r="58683" spans="3:6" x14ac:dyDescent="0.2">
      <c r="C58683"/>
      <c r="E58683" s="46"/>
      <c r="F58683" s="44"/>
    </row>
    <row r="58684" spans="3:6" x14ac:dyDescent="0.2">
      <c r="C58684"/>
      <c r="E58684" s="46"/>
      <c r="F58684" s="44"/>
    </row>
    <row r="58685" spans="3:6" x14ac:dyDescent="0.2">
      <c r="C58685"/>
      <c r="E58685" s="46"/>
      <c r="F58685" s="44"/>
    </row>
    <row r="58686" spans="3:6" x14ac:dyDescent="0.2">
      <c r="C58686"/>
      <c r="E58686" s="46"/>
      <c r="F58686" s="44"/>
    </row>
    <row r="58687" spans="3:6" x14ac:dyDescent="0.2">
      <c r="C58687"/>
      <c r="E58687" s="46"/>
      <c r="F58687" s="44"/>
    </row>
    <row r="58688" spans="3:6" x14ac:dyDescent="0.2">
      <c r="C58688"/>
      <c r="E58688" s="46"/>
      <c r="F58688" s="44"/>
    </row>
    <row r="58689" spans="3:6" x14ac:dyDescent="0.2">
      <c r="C58689"/>
      <c r="E58689" s="46"/>
      <c r="F58689" s="44"/>
    </row>
    <row r="58690" spans="3:6" x14ac:dyDescent="0.2">
      <c r="C58690"/>
      <c r="E58690" s="46"/>
      <c r="F58690" s="44"/>
    </row>
    <row r="58691" spans="3:6" x14ac:dyDescent="0.2">
      <c r="C58691"/>
      <c r="E58691" s="46"/>
      <c r="F58691" s="44"/>
    </row>
    <row r="58692" spans="3:6" x14ac:dyDescent="0.2">
      <c r="C58692"/>
      <c r="E58692" s="46"/>
      <c r="F58692" s="44"/>
    </row>
    <row r="58693" spans="3:6" x14ac:dyDescent="0.2">
      <c r="C58693"/>
      <c r="E58693" s="46"/>
      <c r="F58693" s="44"/>
    </row>
    <row r="58694" spans="3:6" x14ac:dyDescent="0.2">
      <c r="C58694"/>
      <c r="E58694" s="46"/>
      <c r="F58694" s="44"/>
    </row>
    <row r="58695" spans="3:6" x14ac:dyDescent="0.2">
      <c r="C58695"/>
      <c r="E58695" s="46"/>
      <c r="F58695" s="44"/>
    </row>
    <row r="58696" spans="3:6" x14ac:dyDescent="0.2">
      <c r="C58696"/>
      <c r="E58696" s="46"/>
      <c r="F58696" s="44"/>
    </row>
    <row r="58697" spans="3:6" x14ac:dyDescent="0.2">
      <c r="C58697"/>
      <c r="E58697" s="46"/>
      <c r="F58697" s="44"/>
    </row>
    <row r="58698" spans="3:6" x14ac:dyDescent="0.2">
      <c r="C58698"/>
      <c r="E58698" s="46"/>
      <c r="F58698" s="44"/>
    </row>
    <row r="58699" spans="3:6" x14ac:dyDescent="0.2">
      <c r="C58699"/>
      <c r="E58699" s="46"/>
      <c r="F58699" s="44"/>
    </row>
    <row r="58700" spans="3:6" x14ac:dyDescent="0.2">
      <c r="C58700"/>
      <c r="E58700" s="46"/>
      <c r="F58700" s="44"/>
    </row>
    <row r="58701" spans="3:6" x14ac:dyDescent="0.2">
      <c r="C58701"/>
      <c r="E58701" s="46"/>
      <c r="F58701" s="44"/>
    </row>
    <row r="58702" spans="3:6" x14ac:dyDescent="0.2">
      <c r="C58702"/>
      <c r="E58702" s="46"/>
      <c r="F58702" s="44"/>
    </row>
    <row r="58703" spans="3:6" x14ac:dyDescent="0.2">
      <c r="C58703"/>
      <c r="E58703" s="46"/>
      <c r="F58703" s="44"/>
    </row>
    <row r="58704" spans="3:6" x14ac:dyDescent="0.2">
      <c r="C58704"/>
      <c r="E58704" s="46"/>
      <c r="F58704" s="44"/>
    </row>
    <row r="58705" spans="3:6" x14ac:dyDescent="0.2">
      <c r="C58705"/>
      <c r="E58705" s="46"/>
      <c r="F58705" s="44"/>
    </row>
    <row r="58706" spans="3:6" x14ac:dyDescent="0.2">
      <c r="C58706"/>
      <c r="E58706" s="46"/>
      <c r="F58706" s="44"/>
    </row>
    <row r="58707" spans="3:6" x14ac:dyDescent="0.2">
      <c r="C58707"/>
      <c r="E58707" s="46"/>
      <c r="F58707" s="44"/>
    </row>
    <row r="58708" spans="3:6" x14ac:dyDescent="0.2">
      <c r="C58708"/>
      <c r="E58708" s="46"/>
      <c r="F58708" s="44"/>
    </row>
    <row r="58709" spans="3:6" x14ac:dyDescent="0.2">
      <c r="C58709"/>
      <c r="E58709" s="46"/>
      <c r="F58709" s="44"/>
    </row>
    <row r="58710" spans="3:6" x14ac:dyDescent="0.2">
      <c r="C58710"/>
      <c r="E58710" s="46"/>
      <c r="F58710" s="44"/>
    </row>
    <row r="58711" spans="3:6" x14ac:dyDescent="0.2">
      <c r="C58711"/>
      <c r="E58711" s="46"/>
      <c r="F58711" s="44"/>
    </row>
    <row r="58712" spans="3:6" x14ac:dyDescent="0.2">
      <c r="C58712"/>
      <c r="E58712" s="46"/>
      <c r="F58712" s="44"/>
    </row>
    <row r="58713" spans="3:6" x14ac:dyDescent="0.2">
      <c r="C58713"/>
      <c r="E58713" s="46"/>
      <c r="F58713" s="44"/>
    </row>
    <row r="58714" spans="3:6" x14ac:dyDescent="0.2">
      <c r="C58714"/>
      <c r="E58714" s="46"/>
      <c r="F58714" s="44"/>
    </row>
    <row r="58715" spans="3:6" x14ac:dyDescent="0.2">
      <c r="C58715"/>
      <c r="E58715" s="46"/>
      <c r="F58715" s="44"/>
    </row>
    <row r="58716" spans="3:6" x14ac:dyDescent="0.2">
      <c r="C58716"/>
      <c r="E58716" s="46"/>
      <c r="F58716" s="44"/>
    </row>
    <row r="58717" spans="3:6" x14ac:dyDescent="0.2">
      <c r="C58717"/>
      <c r="E58717" s="46"/>
      <c r="F58717" s="44"/>
    </row>
    <row r="58718" spans="3:6" x14ac:dyDescent="0.2">
      <c r="C58718"/>
      <c r="E58718" s="46"/>
      <c r="F58718" s="44"/>
    </row>
    <row r="58719" spans="3:6" x14ac:dyDescent="0.2">
      <c r="C58719"/>
      <c r="E58719" s="46"/>
      <c r="F58719" s="44"/>
    </row>
    <row r="58720" spans="3:6" x14ac:dyDescent="0.2">
      <c r="C58720"/>
      <c r="E58720" s="46"/>
      <c r="F58720" s="44"/>
    </row>
    <row r="58721" spans="3:6" x14ac:dyDescent="0.2">
      <c r="C58721"/>
      <c r="E58721" s="46"/>
      <c r="F58721" s="44"/>
    </row>
    <row r="58722" spans="3:6" x14ac:dyDescent="0.2">
      <c r="C58722"/>
      <c r="E58722" s="46"/>
      <c r="F58722" s="44"/>
    </row>
    <row r="58723" spans="3:6" x14ac:dyDescent="0.2">
      <c r="C58723"/>
      <c r="E58723" s="46"/>
      <c r="F58723" s="44"/>
    </row>
    <row r="58724" spans="3:6" x14ac:dyDescent="0.2">
      <c r="C58724"/>
      <c r="E58724" s="46"/>
      <c r="F58724" s="44"/>
    </row>
    <row r="58725" spans="3:6" x14ac:dyDescent="0.2">
      <c r="C58725"/>
      <c r="E58725" s="46"/>
      <c r="F58725" s="44"/>
    </row>
    <row r="58726" spans="3:6" x14ac:dyDescent="0.2">
      <c r="C58726"/>
      <c r="E58726" s="46"/>
      <c r="F58726" s="44"/>
    </row>
    <row r="58727" spans="3:6" x14ac:dyDescent="0.2">
      <c r="C58727"/>
      <c r="E58727" s="46"/>
      <c r="F58727" s="44"/>
    </row>
    <row r="58728" spans="3:6" x14ac:dyDescent="0.2">
      <c r="C58728"/>
      <c r="E58728" s="46"/>
      <c r="F58728" s="44"/>
    </row>
    <row r="58729" spans="3:6" x14ac:dyDescent="0.2">
      <c r="C58729"/>
      <c r="E58729" s="46"/>
      <c r="F58729" s="44"/>
    </row>
    <row r="58730" spans="3:6" x14ac:dyDescent="0.2">
      <c r="C58730"/>
      <c r="E58730" s="46"/>
      <c r="F58730" s="44"/>
    </row>
    <row r="58731" spans="3:6" x14ac:dyDescent="0.2">
      <c r="C58731"/>
      <c r="E58731" s="46"/>
      <c r="F58731" s="44"/>
    </row>
    <row r="58732" spans="3:6" x14ac:dyDescent="0.2">
      <c r="C58732"/>
      <c r="E58732" s="46"/>
      <c r="F58732" s="44"/>
    </row>
    <row r="58733" spans="3:6" x14ac:dyDescent="0.2">
      <c r="C58733"/>
      <c r="E58733" s="46"/>
      <c r="F58733" s="44"/>
    </row>
    <row r="58734" spans="3:6" x14ac:dyDescent="0.2">
      <c r="C58734"/>
      <c r="E58734" s="46"/>
      <c r="F58734" s="44"/>
    </row>
    <row r="58735" spans="3:6" x14ac:dyDescent="0.2">
      <c r="C58735"/>
      <c r="E58735" s="46"/>
      <c r="F58735" s="44"/>
    </row>
    <row r="58736" spans="3:6" x14ac:dyDescent="0.2">
      <c r="C58736"/>
      <c r="E58736" s="46"/>
      <c r="F58736" s="44"/>
    </row>
    <row r="58737" spans="3:6" x14ac:dyDescent="0.2">
      <c r="C58737"/>
      <c r="E58737" s="46"/>
      <c r="F58737" s="44"/>
    </row>
    <row r="58738" spans="3:6" x14ac:dyDescent="0.2">
      <c r="C58738"/>
      <c r="E58738" s="46"/>
      <c r="F58738" s="44"/>
    </row>
    <row r="58739" spans="3:6" x14ac:dyDescent="0.2">
      <c r="C58739"/>
      <c r="E58739" s="46"/>
      <c r="F58739" s="44"/>
    </row>
    <row r="58740" spans="3:6" x14ac:dyDescent="0.2">
      <c r="C58740"/>
      <c r="E58740" s="46"/>
      <c r="F58740" s="44"/>
    </row>
    <row r="58741" spans="3:6" x14ac:dyDescent="0.2">
      <c r="C58741"/>
      <c r="E58741" s="46"/>
      <c r="F58741" s="44"/>
    </row>
    <row r="58742" spans="3:6" x14ac:dyDescent="0.2">
      <c r="C58742"/>
      <c r="E58742" s="46"/>
      <c r="F58742" s="44"/>
    </row>
    <row r="58743" spans="3:6" x14ac:dyDescent="0.2">
      <c r="C58743"/>
      <c r="E58743" s="46"/>
      <c r="F58743" s="44"/>
    </row>
    <row r="58744" spans="3:6" x14ac:dyDescent="0.2">
      <c r="C58744"/>
      <c r="E58744" s="46"/>
      <c r="F58744" s="44"/>
    </row>
    <row r="58745" spans="3:6" x14ac:dyDescent="0.2">
      <c r="C58745"/>
      <c r="E58745" s="46"/>
      <c r="F58745" s="44"/>
    </row>
    <row r="58746" spans="3:6" x14ac:dyDescent="0.2">
      <c r="C58746"/>
      <c r="E58746" s="46"/>
      <c r="F58746" s="44"/>
    </row>
    <row r="58747" spans="3:6" x14ac:dyDescent="0.2">
      <c r="C58747"/>
      <c r="E58747" s="46"/>
      <c r="F58747" s="44"/>
    </row>
    <row r="58748" spans="3:6" x14ac:dyDescent="0.2">
      <c r="C58748"/>
      <c r="E58748" s="46"/>
      <c r="F58748" s="44"/>
    </row>
    <row r="58749" spans="3:6" x14ac:dyDescent="0.2">
      <c r="C58749"/>
      <c r="E58749" s="46"/>
      <c r="F58749" s="44"/>
    </row>
    <row r="58750" spans="3:6" x14ac:dyDescent="0.2">
      <c r="C58750"/>
      <c r="E58750" s="46"/>
      <c r="F58750" s="44"/>
    </row>
    <row r="58751" spans="3:6" x14ac:dyDescent="0.2">
      <c r="C58751"/>
      <c r="E58751" s="46"/>
      <c r="F58751" s="44"/>
    </row>
    <row r="58752" spans="3:6" x14ac:dyDescent="0.2">
      <c r="C58752"/>
      <c r="E58752" s="46"/>
      <c r="F58752" s="44"/>
    </row>
    <row r="58753" spans="3:6" x14ac:dyDescent="0.2">
      <c r="C58753"/>
      <c r="E58753" s="46"/>
      <c r="F58753" s="44"/>
    </row>
    <row r="58754" spans="3:6" x14ac:dyDescent="0.2">
      <c r="C58754"/>
      <c r="E58754" s="46"/>
      <c r="F58754" s="44"/>
    </row>
    <row r="58755" spans="3:6" x14ac:dyDescent="0.2">
      <c r="C58755"/>
      <c r="E58755" s="46"/>
      <c r="F58755" s="44"/>
    </row>
    <row r="58756" spans="3:6" x14ac:dyDescent="0.2">
      <c r="C58756"/>
      <c r="E58756" s="46"/>
      <c r="F58756" s="44"/>
    </row>
    <row r="58757" spans="3:6" x14ac:dyDescent="0.2">
      <c r="C58757"/>
      <c r="E58757" s="46"/>
      <c r="F58757" s="44"/>
    </row>
    <row r="58758" spans="3:6" x14ac:dyDescent="0.2">
      <c r="C58758"/>
      <c r="E58758" s="46"/>
      <c r="F58758" s="44"/>
    </row>
    <row r="58759" spans="3:6" x14ac:dyDescent="0.2">
      <c r="C58759"/>
      <c r="E58759" s="46"/>
      <c r="F58759" s="44"/>
    </row>
    <row r="58760" spans="3:6" x14ac:dyDescent="0.2">
      <c r="C58760"/>
      <c r="E58760" s="46"/>
      <c r="F58760" s="44"/>
    </row>
    <row r="58761" spans="3:6" x14ac:dyDescent="0.2">
      <c r="C58761"/>
      <c r="E58761" s="46"/>
      <c r="F58761" s="44"/>
    </row>
    <row r="58762" spans="3:6" x14ac:dyDescent="0.2">
      <c r="C58762"/>
      <c r="E58762" s="46"/>
      <c r="F58762" s="44"/>
    </row>
    <row r="58763" spans="3:6" x14ac:dyDescent="0.2">
      <c r="C58763"/>
      <c r="E58763" s="46"/>
      <c r="F58763" s="44"/>
    </row>
    <row r="58764" spans="3:6" x14ac:dyDescent="0.2">
      <c r="C58764"/>
      <c r="E58764" s="46"/>
      <c r="F58764" s="44"/>
    </row>
    <row r="58765" spans="3:6" x14ac:dyDescent="0.2">
      <c r="C58765"/>
      <c r="E58765" s="46"/>
      <c r="F58765" s="44"/>
    </row>
    <row r="58766" spans="3:6" x14ac:dyDescent="0.2">
      <c r="C58766"/>
      <c r="E58766" s="46"/>
      <c r="F58766" s="44"/>
    </row>
    <row r="58767" spans="3:6" x14ac:dyDescent="0.2">
      <c r="C58767"/>
      <c r="E58767" s="46"/>
      <c r="F58767" s="44"/>
    </row>
    <row r="58768" spans="3:6" x14ac:dyDescent="0.2">
      <c r="C58768"/>
      <c r="E58768" s="46"/>
      <c r="F58768" s="44"/>
    </row>
    <row r="58769" spans="3:6" x14ac:dyDescent="0.2">
      <c r="C58769"/>
      <c r="E58769" s="46"/>
      <c r="F58769" s="44"/>
    </row>
    <row r="58770" spans="3:6" x14ac:dyDescent="0.2">
      <c r="C58770"/>
      <c r="E58770" s="46"/>
      <c r="F58770" s="44"/>
    </row>
    <row r="58771" spans="3:6" x14ac:dyDescent="0.2">
      <c r="C58771"/>
      <c r="E58771" s="46"/>
      <c r="F58771" s="44"/>
    </row>
    <row r="58772" spans="3:6" x14ac:dyDescent="0.2">
      <c r="C58772"/>
      <c r="E58772" s="46"/>
      <c r="F58772" s="44"/>
    </row>
    <row r="58773" spans="3:6" x14ac:dyDescent="0.2">
      <c r="C58773"/>
      <c r="E58773" s="46"/>
      <c r="F58773" s="44"/>
    </row>
    <row r="58774" spans="3:6" x14ac:dyDescent="0.2">
      <c r="C58774"/>
      <c r="E58774" s="46"/>
      <c r="F58774" s="44"/>
    </row>
    <row r="58775" spans="3:6" x14ac:dyDescent="0.2">
      <c r="C58775"/>
      <c r="E58775" s="46"/>
      <c r="F58775" s="44"/>
    </row>
    <row r="58776" spans="3:6" x14ac:dyDescent="0.2">
      <c r="C58776"/>
      <c r="E58776" s="46"/>
      <c r="F58776" s="44"/>
    </row>
    <row r="58777" spans="3:6" x14ac:dyDescent="0.2">
      <c r="C58777"/>
      <c r="E58777" s="46"/>
      <c r="F58777" s="44"/>
    </row>
    <row r="58778" spans="3:6" x14ac:dyDescent="0.2">
      <c r="C58778"/>
      <c r="E58778" s="46"/>
      <c r="F58778" s="44"/>
    </row>
    <row r="58779" spans="3:6" x14ac:dyDescent="0.2">
      <c r="C58779"/>
      <c r="E58779" s="46"/>
      <c r="F58779" s="44"/>
    </row>
    <row r="58780" spans="3:6" x14ac:dyDescent="0.2">
      <c r="C58780"/>
      <c r="E58780" s="46"/>
      <c r="F58780" s="44"/>
    </row>
    <row r="58781" spans="3:6" x14ac:dyDescent="0.2">
      <c r="C58781"/>
      <c r="E58781" s="46"/>
      <c r="F58781" s="44"/>
    </row>
    <row r="58782" spans="3:6" x14ac:dyDescent="0.2">
      <c r="C58782"/>
      <c r="E58782" s="46"/>
      <c r="F58782" s="44"/>
    </row>
    <row r="58783" spans="3:6" x14ac:dyDescent="0.2">
      <c r="C58783"/>
      <c r="E58783" s="46"/>
      <c r="F58783" s="44"/>
    </row>
    <row r="58784" spans="3:6" x14ac:dyDescent="0.2">
      <c r="C58784"/>
      <c r="E58784" s="46"/>
      <c r="F58784" s="44"/>
    </row>
    <row r="58785" spans="3:6" x14ac:dyDescent="0.2">
      <c r="C58785"/>
      <c r="E58785" s="46"/>
      <c r="F58785" s="44"/>
    </row>
    <row r="58786" spans="3:6" x14ac:dyDescent="0.2">
      <c r="C58786"/>
      <c r="E58786" s="46"/>
      <c r="F58786" s="44"/>
    </row>
    <row r="58787" spans="3:6" x14ac:dyDescent="0.2">
      <c r="C58787"/>
      <c r="E58787" s="46"/>
      <c r="F58787" s="44"/>
    </row>
    <row r="58788" spans="3:6" x14ac:dyDescent="0.2">
      <c r="C58788"/>
      <c r="E58788" s="46"/>
      <c r="F58788" s="44"/>
    </row>
    <row r="58789" spans="3:6" x14ac:dyDescent="0.2">
      <c r="C58789"/>
      <c r="E58789" s="46"/>
      <c r="F58789" s="44"/>
    </row>
    <row r="58790" spans="3:6" x14ac:dyDescent="0.2">
      <c r="C58790"/>
      <c r="E58790" s="46"/>
      <c r="F58790" s="44"/>
    </row>
    <row r="58791" spans="3:6" x14ac:dyDescent="0.2">
      <c r="C58791"/>
      <c r="E58791" s="46"/>
      <c r="F58791" s="44"/>
    </row>
    <row r="58792" spans="3:6" x14ac:dyDescent="0.2">
      <c r="C58792"/>
      <c r="E58792" s="46"/>
      <c r="F58792" s="44"/>
    </row>
    <row r="58793" spans="3:6" x14ac:dyDescent="0.2">
      <c r="C58793"/>
      <c r="E58793" s="46"/>
      <c r="F58793" s="44"/>
    </row>
    <row r="58794" spans="3:6" x14ac:dyDescent="0.2">
      <c r="C58794"/>
      <c r="E58794" s="46"/>
      <c r="F58794" s="44"/>
    </row>
    <row r="58795" spans="3:6" x14ac:dyDescent="0.2">
      <c r="C58795"/>
      <c r="E58795" s="46"/>
      <c r="F58795" s="44"/>
    </row>
    <row r="58796" spans="3:6" x14ac:dyDescent="0.2">
      <c r="C58796"/>
      <c r="E58796" s="46"/>
      <c r="F58796" s="44"/>
    </row>
    <row r="58797" spans="3:6" x14ac:dyDescent="0.2">
      <c r="C58797"/>
      <c r="E58797" s="46"/>
      <c r="F58797" s="44"/>
    </row>
    <row r="58798" spans="3:6" x14ac:dyDescent="0.2">
      <c r="C58798"/>
      <c r="E58798" s="46"/>
      <c r="F58798" s="44"/>
    </row>
    <row r="58799" spans="3:6" x14ac:dyDescent="0.2">
      <c r="C58799"/>
      <c r="E58799" s="46"/>
      <c r="F58799" s="44"/>
    </row>
    <row r="58800" spans="3:6" x14ac:dyDescent="0.2">
      <c r="C58800"/>
      <c r="E58800" s="46"/>
      <c r="F58800" s="44"/>
    </row>
    <row r="58801" spans="3:6" x14ac:dyDescent="0.2">
      <c r="C58801"/>
      <c r="E58801" s="46"/>
      <c r="F58801" s="44"/>
    </row>
    <row r="58802" spans="3:6" x14ac:dyDescent="0.2">
      <c r="C58802"/>
      <c r="E58802" s="46"/>
      <c r="F58802" s="44"/>
    </row>
    <row r="58803" spans="3:6" x14ac:dyDescent="0.2">
      <c r="C58803"/>
      <c r="E58803" s="46"/>
      <c r="F58803" s="44"/>
    </row>
    <row r="58804" spans="3:6" x14ac:dyDescent="0.2">
      <c r="C58804"/>
      <c r="E58804" s="46"/>
      <c r="F58804" s="44"/>
    </row>
    <row r="58805" spans="3:6" x14ac:dyDescent="0.2">
      <c r="C58805"/>
      <c r="E58805" s="46"/>
      <c r="F58805" s="44"/>
    </row>
    <row r="58806" spans="3:6" x14ac:dyDescent="0.2">
      <c r="C58806"/>
      <c r="E58806" s="46"/>
      <c r="F58806" s="44"/>
    </row>
    <row r="58807" spans="3:6" x14ac:dyDescent="0.2">
      <c r="C58807"/>
      <c r="E58807" s="46"/>
      <c r="F58807" s="44"/>
    </row>
    <row r="58808" spans="3:6" x14ac:dyDescent="0.2">
      <c r="C58808"/>
      <c r="E58808" s="46"/>
      <c r="F58808" s="44"/>
    </row>
    <row r="58809" spans="3:6" x14ac:dyDescent="0.2">
      <c r="C58809"/>
      <c r="E58809" s="46"/>
      <c r="F58809" s="44"/>
    </row>
    <row r="58810" spans="3:6" x14ac:dyDescent="0.2">
      <c r="C58810"/>
      <c r="E58810" s="46"/>
      <c r="F58810" s="44"/>
    </row>
    <row r="58811" spans="3:6" x14ac:dyDescent="0.2">
      <c r="C58811"/>
      <c r="E58811" s="46"/>
      <c r="F58811" s="44"/>
    </row>
    <row r="58812" spans="3:6" x14ac:dyDescent="0.2">
      <c r="C58812"/>
      <c r="E58812" s="46"/>
      <c r="F58812" s="44"/>
    </row>
    <row r="58813" spans="3:6" x14ac:dyDescent="0.2">
      <c r="C58813"/>
      <c r="E58813" s="46"/>
      <c r="F58813" s="44"/>
    </row>
    <row r="58814" spans="3:6" x14ac:dyDescent="0.2">
      <c r="C58814"/>
      <c r="E58814" s="46"/>
      <c r="F58814" s="44"/>
    </row>
    <row r="58815" spans="3:6" x14ac:dyDescent="0.2">
      <c r="C58815"/>
      <c r="E58815" s="46"/>
      <c r="F58815" s="44"/>
    </row>
    <row r="58816" spans="3:6" x14ac:dyDescent="0.2">
      <c r="C58816"/>
      <c r="E58816" s="46"/>
      <c r="F58816" s="44"/>
    </row>
    <row r="58817" spans="3:6" x14ac:dyDescent="0.2">
      <c r="C58817"/>
      <c r="E58817" s="46"/>
      <c r="F58817" s="44"/>
    </row>
    <row r="58818" spans="3:6" x14ac:dyDescent="0.2">
      <c r="C58818"/>
      <c r="E58818" s="46"/>
      <c r="F58818" s="44"/>
    </row>
    <row r="58819" spans="3:6" x14ac:dyDescent="0.2">
      <c r="C58819"/>
      <c r="E58819" s="46"/>
      <c r="F58819" s="44"/>
    </row>
    <row r="58820" spans="3:6" x14ac:dyDescent="0.2">
      <c r="C58820"/>
      <c r="E58820" s="46"/>
      <c r="F58820" s="44"/>
    </row>
    <row r="58821" spans="3:6" x14ac:dyDescent="0.2">
      <c r="C58821"/>
      <c r="E58821" s="46"/>
      <c r="F58821" s="44"/>
    </row>
    <row r="58822" spans="3:6" x14ac:dyDescent="0.2">
      <c r="C58822"/>
      <c r="E58822" s="46"/>
      <c r="F58822" s="44"/>
    </row>
    <row r="58823" spans="3:6" x14ac:dyDescent="0.2">
      <c r="C58823"/>
      <c r="E58823" s="46"/>
      <c r="F58823" s="44"/>
    </row>
    <row r="58824" spans="3:6" x14ac:dyDescent="0.2">
      <c r="C58824"/>
      <c r="E58824" s="46"/>
      <c r="F58824" s="44"/>
    </row>
    <row r="58825" spans="3:6" x14ac:dyDescent="0.2">
      <c r="C58825"/>
      <c r="E58825" s="46"/>
      <c r="F58825" s="44"/>
    </row>
    <row r="58826" spans="3:6" x14ac:dyDescent="0.2">
      <c r="C58826"/>
      <c r="E58826" s="46"/>
      <c r="F58826" s="44"/>
    </row>
    <row r="58827" spans="3:6" x14ac:dyDescent="0.2">
      <c r="C58827"/>
      <c r="E58827" s="46"/>
      <c r="F58827" s="44"/>
    </row>
    <row r="58828" spans="3:6" x14ac:dyDescent="0.2">
      <c r="C58828"/>
      <c r="E58828" s="46"/>
      <c r="F58828" s="44"/>
    </row>
    <row r="58829" spans="3:6" x14ac:dyDescent="0.2">
      <c r="C58829"/>
      <c r="E58829" s="46"/>
      <c r="F58829" s="44"/>
    </row>
    <row r="58830" spans="3:6" x14ac:dyDescent="0.2">
      <c r="C58830"/>
      <c r="E58830" s="46"/>
      <c r="F58830" s="44"/>
    </row>
    <row r="58831" spans="3:6" x14ac:dyDescent="0.2">
      <c r="C58831"/>
      <c r="E58831" s="46"/>
      <c r="F58831" s="44"/>
    </row>
    <row r="58832" spans="3:6" x14ac:dyDescent="0.2">
      <c r="C58832"/>
      <c r="E58832" s="46"/>
      <c r="F58832" s="44"/>
    </row>
    <row r="58833" spans="3:6" x14ac:dyDescent="0.2">
      <c r="C58833"/>
      <c r="E58833" s="46"/>
      <c r="F58833" s="44"/>
    </row>
    <row r="58834" spans="3:6" x14ac:dyDescent="0.2">
      <c r="C58834"/>
      <c r="E58834" s="46"/>
      <c r="F58834" s="44"/>
    </row>
    <row r="58835" spans="3:6" x14ac:dyDescent="0.2">
      <c r="C58835"/>
      <c r="E58835" s="46"/>
      <c r="F58835" s="44"/>
    </row>
    <row r="58836" spans="3:6" x14ac:dyDescent="0.2">
      <c r="C58836"/>
      <c r="E58836" s="46"/>
      <c r="F58836" s="44"/>
    </row>
    <row r="58837" spans="3:6" x14ac:dyDescent="0.2">
      <c r="C58837"/>
      <c r="E58837" s="46"/>
      <c r="F58837" s="44"/>
    </row>
    <row r="58838" spans="3:6" x14ac:dyDescent="0.2">
      <c r="C58838"/>
      <c r="E58838" s="46"/>
      <c r="F58838" s="44"/>
    </row>
    <row r="58839" spans="3:6" x14ac:dyDescent="0.2">
      <c r="C58839"/>
      <c r="E58839" s="46"/>
      <c r="F58839" s="44"/>
    </row>
    <row r="58840" spans="3:6" x14ac:dyDescent="0.2">
      <c r="C58840"/>
      <c r="E58840" s="46"/>
      <c r="F58840" s="44"/>
    </row>
    <row r="58841" spans="3:6" x14ac:dyDescent="0.2">
      <c r="C58841"/>
      <c r="E58841" s="46"/>
      <c r="F58841" s="44"/>
    </row>
    <row r="58842" spans="3:6" x14ac:dyDescent="0.2">
      <c r="C58842"/>
      <c r="E58842" s="46"/>
      <c r="F58842" s="44"/>
    </row>
    <row r="58843" spans="3:6" x14ac:dyDescent="0.2">
      <c r="C58843"/>
      <c r="E58843" s="46"/>
      <c r="F58843" s="44"/>
    </row>
    <row r="58844" spans="3:6" x14ac:dyDescent="0.2">
      <c r="C58844"/>
      <c r="E58844" s="46"/>
      <c r="F58844" s="44"/>
    </row>
    <row r="58845" spans="3:6" x14ac:dyDescent="0.2">
      <c r="C58845"/>
      <c r="E58845" s="46"/>
      <c r="F58845" s="44"/>
    </row>
    <row r="58846" spans="3:6" x14ac:dyDescent="0.2">
      <c r="C58846"/>
      <c r="E58846" s="46"/>
      <c r="F58846" s="44"/>
    </row>
    <row r="58847" spans="3:6" x14ac:dyDescent="0.2">
      <c r="C58847"/>
      <c r="E58847" s="46"/>
      <c r="F58847" s="44"/>
    </row>
    <row r="58848" spans="3:6" x14ac:dyDescent="0.2">
      <c r="C58848"/>
      <c r="E58848" s="46"/>
      <c r="F58848" s="44"/>
    </row>
    <row r="58849" spans="3:6" x14ac:dyDescent="0.2">
      <c r="C58849"/>
      <c r="E58849" s="46"/>
      <c r="F58849" s="44"/>
    </row>
    <row r="58850" spans="3:6" x14ac:dyDescent="0.2">
      <c r="C58850"/>
      <c r="E58850" s="46"/>
      <c r="F58850" s="44"/>
    </row>
    <row r="58851" spans="3:6" x14ac:dyDescent="0.2">
      <c r="C58851"/>
      <c r="E58851" s="46"/>
      <c r="F58851" s="44"/>
    </row>
    <row r="58852" spans="3:6" x14ac:dyDescent="0.2">
      <c r="C58852"/>
      <c r="E58852" s="46"/>
      <c r="F58852" s="44"/>
    </row>
    <row r="58853" spans="3:6" x14ac:dyDescent="0.2">
      <c r="C58853"/>
      <c r="E58853" s="46"/>
      <c r="F58853" s="44"/>
    </row>
    <row r="58854" spans="3:6" x14ac:dyDescent="0.2">
      <c r="C58854"/>
      <c r="E58854" s="46"/>
      <c r="F58854" s="44"/>
    </row>
    <row r="58855" spans="3:6" x14ac:dyDescent="0.2">
      <c r="C58855"/>
      <c r="E58855" s="46"/>
      <c r="F58855" s="44"/>
    </row>
    <row r="58856" spans="3:6" x14ac:dyDescent="0.2">
      <c r="C58856"/>
      <c r="E58856" s="46"/>
      <c r="F58856" s="44"/>
    </row>
    <row r="58857" spans="3:6" x14ac:dyDescent="0.2">
      <c r="C58857"/>
      <c r="E58857" s="46"/>
      <c r="F58857" s="44"/>
    </row>
    <row r="58858" spans="3:6" x14ac:dyDescent="0.2">
      <c r="C58858"/>
      <c r="E58858" s="46"/>
      <c r="F58858" s="44"/>
    </row>
    <row r="58859" spans="3:6" x14ac:dyDescent="0.2">
      <c r="C58859"/>
      <c r="E58859" s="46"/>
      <c r="F58859" s="44"/>
    </row>
    <row r="58860" spans="3:6" x14ac:dyDescent="0.2">
      <c r="C58860"/>
      <c r="E58860" s="46"/>
      <c r="F58860" s="44"/>
    </row>
    <row r="58861" spans="3:6" x14ac:dyDescent="0.2">
      <c r="C58861"/>
      <c r="E58861" s="46"/>
      <c r="F58861" s="44"/>
    </row>
    <row r="58862" spans="3:6" x14ac:dyDescent="0.2">
      <c r="C58862"/>
      <c r="E58862" s="46"/>
      <c r="F58862" s="44"/>
    </row>
    <row r="58863" spans="3:6" x14ac:dyDescent="0.2">
      <c r="C58863"/>
      <c r="E58863" s="46"/>
      <c r="F58863" s="44"/>
    </row>
    <row r="58864" spans="3:6" x14ac:dyDescent="0.2">
      <c r="C58864"/>
      <c r="E58864" s="46"/>
      <c r="F58864" s="44"/>
    </row>
    <row r="58865" spans="3:6" x14ac:dyDescent="0.2">
      <c r="C58865"/>
      <c r="E58865" s="46"/>
      <c r="F58865" s="44"/>
    </row>
    <row r="58866" spans="3:6" x14ac:dyDescent="0.2">
      <c r="C58866"/>
      <c r="E58866" s="46"/>
      <c r="F58866" s="44"/>
    </row>
    <row r="58867" spans="3:6" x14ac:dyDescent="0.2">
      <c r="C58867"/>
      <c r="E58867" s="46"/>
      <c r="F58867" s="44"/>
    </row>
    <row r="58868" spans="3:6" x14ac:dyDescent="0.2">
      <c r="C58868"/>
      <c r="E58868" s="46"/>
      <c r="F58868" s="44"/>
    </row>
    <row r="58869" spans="3:6" x14ac:dyDescent="0.2">
      <c r="C58869"/>
      <c r="E58869" s="46"/>
      <c r="F58869" s="44"/>
    </row>
    <row r="58870" spans="3:6" x14ac:dyDescent="0.2">
      <c r="C58870"/>
      <c r="E58870" s="46"/>
      <c r="F58870" s="44"/>
    </row>
    <row r="58871" spans="3:6" x14ac:dyDescent="0.2">
      <c r="C58871"/>
      <c r="E58871" s="46"/>
      <c r="F58871" s="44"/>
    </row>
    <row r="58872" spans="3:6" x14ac:dyDescent="0.2">
      <c r="C58872"/>
      <c r="E58872" s="46"/>
      <c r="F58872" s="44"/>
    </row>
    <row r="58873" spans="3:6" x14ac:dyDescent="0.2">
      <c r="C58873"/>
      <c r="E58873" s="46"/>
      <c r="F58873" s="44"/>
    </row>
    <row r="58874" spans="3:6" x14ac:dyDescent="0.2">
      <c r="C58874"/>
      <c r="E58874" s="46"/>
      <c r="F58874" s="44"/>
    </row>
    <row r="58875" spans="3:6" x14ac:dyDescent="0.2">
      <c r="C58875"/>
      <c r="E58875" s="46"/>
      <c r="F58875" s="44"/>
    </row>
    <row r="58876" spans="3:6" x14ac:dyDescent="0.2">
      <c r="C58876"/>
      <c r="E58876" s="46"/>
      <c r="F58876" s="44"/>
    </row>
    <row r="58877" spans="3:6" x14ac:dyDescent="0.2">
      <c r="C58877"/>
      <c r="E58877" s="46"/>
      <c r="F58877" s="44"/>
    </row>
    <row r="58878" spans="3:6" x14ac:dyDescent="0.2">
      <c r="C58878"/>
      <c r="E58878" s="46"/>
      <c r="F58878" s="44"/>
    </row>
    <row r="58879" spans="3:6" x14ac:dyDescent="0.2">
      <c r="C58879"/>
      <c r="E58879" s="46"/>
      <c r="F58879" s="44"/>
    </row>
    <row r="58880" spans="3:6" x14ac:dyDescent="0.2">
      <c r="C58880"/>
      <c r="E58880" s="46"/>
      <c r="F58880" s="44"/>
    </row>
    <row r="58881" spans="3:6" x14ac:dyDescent="0.2">
      <c r="C58881"/>
      <c r="E58881" s="46"/>
      <c r="F58881" s="44"/>
    </row>
    <row r="58882" spans="3:6" x14ac:dyDescent="0.2">
      <c r="C58882"/>
      <c r="E58882" s="46"/>
      <c r="F58882" s="44"/>
    </row>
    <row r="58883" spans="3:6" x14ac:dyDescent="0.2">
      <c r="C58883"/>
      <c r="E58883" s="46"/>
      <c r="F58883" s="44"/>
    </row>
    <row r="58884" spans="3:6" x14ac:dyDescent="0.2">
      <c r="C58884"/>
      <c r="E58884" s="46"/>
      <c r="F58884" s="44"/>
    </row>
    <row r="58885" spans="3:6" x14ac:dyDescent="0.2">
      <c r="C58885"/>
      <c r="E58885" s="46"/>
      <c r="F58885" s="44"/>
    </row>
    <row r="58886" spans="3:6" x14ac:dyDescent="0.2">
      <c r="C58886"/>
      <c r="E58886" s="46"/>
      <c r="F58886" s="44"/>
    </row>
    <row r="58887" spans="3:6" x14ac:dyDescent="0.2">
      <c r="C58887"/>
      <c r="E58887" s="46"/>
      <c r="F58887" s="44"/>
    </row>
    <row r="58888" spans="3:6" x14ac:dyDescent="0.2">
      <c r="C58888"/>
      <c r="E58888" s="46"/>
      <c r="F58888" s="44"/>
    </row>
    <row r="58889" spans="3:6" x14ac:dyDescent="0.2">
      <c r="C58889"/>
      <c r="E58889" s="46"/>
      <c r="F58889" s="44"/>
    </row>
    <row r="58890" spans="3:6" x14ac:dyDescent="0.2">
      <c r="C58890"/>
      <c r="E58890" s="46"/>
      <c r="F58890" s="44"/>
    </row>
    <row r="58891" spans="3:6" x14ac:dyDescent="0.2">
      <c r="C58891"/>
      <c r="E58891" s="46"/>
      <c r="F58891" s="44"/>
    </row>
    <row r="58892" spans="3:6" x14ac:dyDescent="0.2">
      <c r="C58892"/>
      <c r="E58892" s="46"/>
      <c r="F58892" s="44"/>
    </row>
    <row r="58893" spans="3:6" x14ac:dyDescent="0.2">
      <c r="C58893"/>
      <c r="E58893" s="46"/>
      <c r="F58893" s="44"/>
    </row>
    <row r="58894" spans="3:6" x14ac:dyDescent="0.2">
      <c r="C58894"/>
      <c r="E58894" s="46"/>
      <c r="F58894" s="44"/>
    </row>
    <row r="58895" spans="3:6" x14ac:dyDescent="0.2">
      <c r="C58895"/>
      <c r="E58895" s="46"/>
      <c r="F58895" s="44"/>
    </row>
    <row r="58896" spans="3:6" x14ac:dyDescent="0.2">
      <c r="C58896"/>
      <c r="E58896" s="46"/>
      <c r="F58896" s="44"/>
    </row>
    <row r="58897" spans="3:6" x14ac:dyDescent="0.2">
      <c r="C58897"/>
      <c r="E58897" s="46"/>
      <c r="F58897" s="44"/>
    </row>
    <row r="58898" spans="3:6" x14ac:dyDescent="0.2">
      <c r="C58898"/>
      <c r="E58898" s="46"/>
      <c r="F58898" s="44"/>
    </row>
    <row r="58899" spans="3:6" x14ac:dyDescent="0.2">
      <c r="C58899"/>
      <c r="E58899" s="46"/>
      <c r="F58899" s="44"/>
    </row>
    <row r="58900" spans="3:6" x14ac:dyDescent="0.2">
      <c r="C58900"/>
      <c r="E58900" s="46"/>
      <c r="F58900" s="44"/>
    </row>
    <row r="58901" spans="3:6" x14ac:dyDescent="0.2">
      <c r="C58901"/>
      <c r="E58901" s="46"/>
      <c r="F58901" s="44"/>
    </row>
    <row r="58902" spans="3:6" x14ac:dyDescent="0.2">
      <c r="C58902"/>
      <c r="E58902" s="46"/>
      <c r="F58902" s="44"/>
    </row>
    <row r="58903" spans="3:6" x14ac:dyDescent="0.2">
      <c r="C58903"/>
      <c r="E58903" s="46"/>
      <c r="F58903" s="44"/>
    </row>
    <row r="58904" spans="3:6" x14ac:dyDescent="0.2">
      <c r="C58904"/>
      <c r="E58904" s="46"/>
      <c r="F58904" s="44"/>
    </row>
    <row r="58905" spans="3:6" x14ac:dyDescent="0.2">
      <c r="C58905"/>
      <c r="E58905" s="46"/>
      <c r="F58905" s="44"/>
    </row>
    <row r="58906" spans="3:6" x14ac:dyDescent="0.2">
      <c r="C58906"/>
      <c r="E58906" s="46"/>
      <c r="F58906" s="44"/>
    </row>
    <row r="58907" spans="3:6" x14ac:dyDescent="0.2">
      <c r="C58907"/>
      <c r="E58907" s="46"/>
      <c r="F58907" s="44"/>
    </row>
    <row r="58908" spans="3:6" x14ac:dyDescent="0.2">
      <c r="C58908"/>
      <c r="E58908" s="46"/>
      <c r="F58908" s="44"/>
    </row>
    <row r="58909" spans="3:6" x14ac:dyDescent="0.2">
      <c r="C58909"/>
      <c r="E58909" s="46"/>
      <c r="F58909" s="44"/>
    </row>
    <row r="58910" spans="3:6" x14ac:dyDescent="0.2">
      <c r="C58910"/>
      <c r="E58910" s="46"/>
      <c r="F58910" s="44"/>
    </row>
    <row r="58911" spans="3:6" x14ac:dyDescent="0.2">
      <c r="C58911"/>
      <c r="E58911" s="46"/>
      <c r="F58911" s="44"/>
    </row>
    <row r="58912" spans="3:6" x14ac:dyDescent="0.2">
      <c r="C58912"/>
      <c r="E58912" s="46"/>
      <c r="F58912" s="44"/>
    </row>
    <row r="58913" spans="3:6" x14ac:dyDescent="0.2">
      <c r="C58913"/>
      <c r="E58913" s="46"/>
      <c r="F58913" s="44"/>
    </row>
    <row r="58914" spans="3:6" x14ac:dyDescent="0.2">
      <c r="C58914"/>
      <c r="E58914" s="46"/>
      <c r="F58914" s="44"/>
    </row>
    <row r="58915" spans="3:6" x14ac:dyDescent="0.2">
      <c r="C58915"/>
      <c r="E58915" s="46"/>
      <c r="F58915" s="44"/>
    </row>
    <row r="58916" spans="3:6" x14ac:dyDescent="0.2">
      <c r="C58916"/>
      <c r="E58916" s="46"/>
      <c r="F58916" s="44"/>
    </row>
    <row r="58917" spans="3:6" x14ac:dyDescent="0.2">
      <c r="C58917"/>
      <c r="E58917" s="46"/>
      <c r="F58917" s="44"/>
    </row>
    <row r="58918" spans="3:6" x14ac:dyDescent="0.2">
      <c r="C58918"/>
      <c r="E58918" s="46"/>
      <c r="F58918" s="44"/>
    </row>
    <row r="58919" spans="3:6" x14ac:dyDescent="0.2">
      <c r="C58919"/>
      <c r="E58919" s="46"/>
      <c r="F58919" s="44"/>
    </row>
    <row r="58920" spans="3:6" x14ac:dyDescent="0.2">
      <c r="C58920"/>
      <c r="E58920" s="46"/>
      <c r="F58920" s="44"/>
    </row>
    <row r="58921" spans="3:6" x14ac:dyDescent="0.2">
      <c r="C58921"/>
      <c r="E58921" s="46"/>
      <c r="F58921" s="44"/>
    </row>
    <row r="58922" spans="3:6" x14ac:dyDescent="0.2">
      <c r="C58922"/>
      <c r="E58922" s="46"/>
      <c r="F58922" s="44"/>
    </row>
    <row r="58923" spans="3:6" x14ac:dyDescent="0.2">
      <c r="C58923"/>
      <c r="E58923" s="46"/>
      <c r="F58923" s="44"/>
    </row>
    <row r="58924" spans="3:6" x14ac:dyDescent="0.2">
      <c r="C58924"/>
      <c r="E58924" s="46"/>
      <c r="F58924" s="44"/>
    </row>
    <row r="58925" spans="3:6" x14ac:dyDescent="0.2">
      <c r="C58925"/>
      <c r="E58925" s="46"/>
      <c r="F58925" s="44"/>
    </row>
    <row r="58926" spans="3:6" x14ac:dyDescent="0.2">
      <c r="C58926"/>
      <c r="E58926" s="46"/>
      <c r="F58926" s="44"/>
    </row>
    <row r="58927" spans="3:6" x14ac:dyDescent="0.2">
      <c r="C58927"/>
      <c r="E58927" s="46"/>
      <c r="F58927" s="44"/>
    </row>
    <row r="58928" spans="3:6" x14ac:dyDescent="0.2">
      <c r="C58928"/>
      <c r="E58928" s="46"/>
      <c r="F58928" s="44"/>
    </row>
    <row r="58929" spans="3:6" x14ac:dyDescent="0.2">
      <c r="C58929"/>
      <c r="E58929" s="46"/>
      <c r="F58929" s="44"/>
    </row>
    <row r="58930" spans="3:6" x14ac:dyDescent="0.2">
      <c r="C58930"/>
      <c r="E58930" s="46"/>
      <c r="F58930" s="44"/>
    </row>
    <row r="58931" spans="3:6" x14ac:dyDescent="0.2">
      <c r="C58931"/>
      <c r="E58931" s="46"/>
      <c r="F58931" s="44"/>
    </row>
    <row r="58932" spans="3:6" x14ac:dyDescent="0.2">
      <c r="C58932"/>
      <c r="E58932" s="46"/>
      <c r="F58932" s="44"/>
    </row>
    <row r="58933" spans="3:6" x14ac:dyDescent="0.2">
      <c r="C58933"/>
      <c r="E58933" s="46"/>
      <c r="F58933" s="44"/>
    </row>
    <row r="58934" spans="3:6" x14ac:dyDescent="0.2">
      <c r="C58934"/>
      <c r="E58934" s="46"/>
      <c r="F58934" s="44"/>
    </row>
    <row r="58935" spans="3:6" x14ac:dyDescent="0.2">
      <c r="C58935"/>
      <c r="E58935" s="46"/>
      <c r="F58935" s="44"/>
    </row>
    <row r="58936" spans="3:6" x14ac:dyDescent="0.2">
      <c r="C58936"/>
      <c r="E58936" s="46"/>
      <c r="F58936" s="44"/>
    </row>
    <row r="58937" spans="3:6" x14ac:dyDescent="0.2">
      <c r="C58937"/>
      <c r="E58937" s="46"/>
      <c r="F58937" s="44"/>
    </row>
    <row r="58938" spans="3:6" x14ac:dyDescent="0.2">
      <c r="C58938"/>
      <c r="E58938" s="46"/>
      <c r="F58938" s="44"/>
    </row>
    <row r="58939" spans="3:6" x14ac:dyDescent="0.2">
      <c r="C58939"/>
      <c r="E58939" s="46"/>
      <c r="F58939" s="44"/>
    </row>
    <row r="58940" spans="3:6" x14ac:dyDescent="0.2">
      <c r="C58940"/>
      <c r="E58940" s="46"/>
      <c r="F58940" s="44"/>
    </row>
    <row r="58941" spans="3:6" x14ac:dyDescent="0.2">
      <c r="C58941"/>
      <c r="E58941" s="46"/>
      <c r="F58941" s="44"/>
    </row>
    <row r="58942" spans="3:6" x14ac:dyDescent="0.2">
      <c r="C58942"/>
      <c r="E58942" s="46"/>
      <c r="F58942" s="44"/>
    </row>
    <row r="58943" spans="3:6" x14ac:dyDescent="0.2">
      <c r="C58943"/>
      <c r="E58943" s="46"/>
      <c r="F58943" s="44"/>
    </row>
    <row r="58944" spans="3:6" x14ac:dyDescent="0.2">
      <c r="C58944"/>
      <c r="E58944" s="46"/>
      <c r="F58944" s="44"/>
    </row>
    <row r="58945" spans="3:6" x14ac:dyDescent="0.2">
      <c r="C58945"/>
      <c r="E58945" s="46"/>
      <c r="F58945" s="44"/>
    </row>
    <row r="58946" spans="3:6" x14ac:dyDescent="0.2">
      <c r="C58946"/>
      <c r="E58946" s="46"/>
      <c r="F58946" s="44"/>
    </row>
    <row r="58947" spans="3:6" x14ac:dyDescent="0.2">
      <c r="C58947"/>
      <c r="E58947" s="46"/>
      <c r="F58947" s="44"/>
    </row>
    <row r="58948" spans="3:6" x14ac:dyDescent="0.2">
      <c r="C58948"/>
      <c r="E58948" s="46"/>
      <c r="F58948" s="44"/>
    </row>
    <row r="58949" spans="3:6" x14ac:dyDescent="0.2">
      <c r="C58949"/>
      <c r="E58949" s="46"/>
      <c r="F58949" s="44"/>
    </row>
    <row r="58950" spans="3:6" x14ac:dyDescent="0.2">
      <c r="C58950"/>
      <c r="E58950" s="46"/>
      <c r="F58950" s="44"/>
    </row>
    <row r="58951" spans="3:6" x14ac:dyDescent="0.2">
      <c r="C58951"/>
      <c r="E58951" s="46"/>
      <c r="F58951" s="44"/>
    </row>
    <row r="58952" spans="3:6" x14ac:dyDescent="0.2">
      <c r="C58952"/>
      <c r="E58952" s="46"/>
      <c r="F58952" s="44"/>
    </row>
    <row r="58953" spans="3:6" x14ac:dyDescent="0.2">
      <c r="C58953"/>
      <c r="E58953" s="46"/>
      <c r="F58953" s="44"/>
    </row>
    <row r="58954" spans="3:6" x14ac:dyDescent="0.2">
      <c r="C58954"/>
      <c r="E58954" s="46"/>
      <c r="F58954" s="44"/>
    </row>
    <row r="58955" spans="3:6" x14ac:dyDescent="0.2">
      <c r="C58955"/>
      <c r="E58955" s="46"/>
      <c r="F58955" s="44"/>
    </row>
    <row r="58956" spans="3:6" x14ac:dyDescent="0.2">
      <c r="C58956"/>
      <c r="E58956" s="46"/>
      <c r="F58956" s="44"/>
    </row>
    <row r="58957" spans="3:6" x14ac:dyDescent="0.2">
      <c r="C58957"/>
      <c r="E58957" s="46"/>
      <c r="F58957" s="44"/>
    </row>
    <row r="58958" spans="3:6" x14ac:dyDescent="0.2">
      <c r="C58958"/>
      <c r="E58958" s="46"/>
      <c r="F58958" s="44"/>
    </row>
    <row r="58959" spans="3:6" x14ac:dyDescent="0.2">
      <c r="C58959"/>
      <c r="E58959" s="46"/>
      <c r="F58959" s="44"/>
    </row>
    <row r="58960" spans="3:6" x14ac:dyDescent="0.2">
      <c r="C58960"/>
      <c r="E58960" s="46"/>
      <c r="F58960" s="44"/>
    </row>
    <row r="58961" spans="3:6" x14ac:dyDescent="0.2">
      <c r="C58961"/>
      <c r="E58961" s="46"/>
      <c r="F58961" s="44"/>
    </row>
    <row r="58962" spans="3:6" x14ac:dyDescent="0.2">
      <c r="C58962"/>
      <c r="E58962" s="46"/>
      <c r="F58962" s="44"/>
    </row>
    <row r="58963" spans="3:6" x14ac:dyDescent="0.2">
      <c r="C58963"/>
      <c r="E58963" s="46"/>
      <c r="F58963" s="44"/>
    </row>
    <row r="58964" spans="3:6" x14ac:dyDescent="0.2">
      <c r="C58964"/>
      <c r="E58964" s="46"/>
      <c r="F58964" s="44"/>
    </row>
    <row r="58965" spans="3:6" x14ac:dyDescent="0.2">
      <c r="C58965"/>
      <c r="E58965" s="46"/>
      <c r="F58965" s="44"/>
    </row>
    <row r="58966" spans="3:6" x14ac:dyDescent="0.2">
      <c r="C58966"/>
      <c r="E58966" s="46"/>
      <c r="F58966" s="44"/>
    </row>
    <row r="58967" spans="3:6" x14ac:dyDescent="0.2">
      <c r="C58967"/>
      <c r="E58967" s="46"/>
      <c r="F58967" s="44"/>
    </row>
    <row r="58968" spans="3:6" x14ac:dyDescent="0.2">
      <c r="C58968"/>
      <c r="E58968" s="46"/>
      <c r="F58968" s="44"/>
    </row>
    <row r="58969" spans="3:6" x14ac:dyDescent="0.2">
      <c r="C58969"/>
      <c r="E58969" s="46"/>
      <c r="F58969" s="44"/>
    </row>
    <row r="58970" spans="3:6" x14ac:dyDescent="0.2">
      <c r="C58970"/>
      <c r="E58970" s="46"/>
      <c r="F58970" s="44"/>
    </row>
    <row r="58971" spans="3:6" x14ac:dyDescent="0.2">
      <c r="C58971"/>
      <c r="E58971" s="46"/>
      <c r="F58971" s="44"/>
    </row>
    <row r="58972" spans="3:6" x14ac:dyDescent="0.2">
      <c r="C58972"/>
      <c r="E58972" s="46"/>
      <c r="F58972" s="44"/>
    </row>
    <row r="58973" spans="3:6" x14ac:dyDescent="0.2">
      <c r="C58973"/>
      <c r="E58973" s="46"/>
      <c r="F58973" s="44"/>
    </row>
    <row r="58974" spans="3:6" x14ac:dyDescent="0.2">
      <c r="C58974"/>
      <c r="E58974" s="46"/>
      <c r="F58974" s="44"/>
    </row>
    <row r="58975" spans="3:6" x14ac:dyDescent="0.2">
      <c r="C58975"/>
      <c r="E58975" s="46"/>
      <c r="F58975" s="44"/>
    </row>
    <row r="58976" spans="3:6" x14ac:dyDescent="0.2">
      <c r="C58976"/>
      <c r="E58976" s="46"/>
      <c r="F58976" s="44"/>
    </row>
    <row r="58977" spans="3:6" x14ac:dyDescent="0.2">
      <c r="C58977"/>
      <c r="E58977" s="46"/>
      <c r="F58977" s="44"/>
    </row>
    <row r="58978" spans="3:6" x14ac:dyDescent="0.2">
      <c r="C58978"/>
      <c r="E58978" s="46"/>
      <c r="F58978" s="44"/>
    </row>
    <row r="58979" spans="3:6" x14ac:dyDescent="0.2">
      <c r="C58979"/>
      <c r="E58979" s="46"/>
      <c r="F58979" s="44"/>
    </row>
    <row r="58980" spans="3:6" x14ac:dyDescent="0.2">
      <c r="C58980"/>
      <c r="E58980" s="46"/>
      <c r="F58980" s="44"/>
    </row>
    <row r="58981" spans="3:6" x14ac:dyDescent="0.2">
      <c r="C58981"/>
      <c r="E58981" s="46"/>
      <c r="F58981" s="44"/>
    </row>
    <row r="58982" spans="3:6" x14ac:dyDescent="0.2">
      <c r="C58982"/>
      <c r="E58982" s="46"/>
      <c r="F58982" s="44"/>
    </row>
    <row r="58983" spans="3:6" x14ac:dyDescent="0.2">
      <c r="C58983"/>
      <c r="E58983" s="46"/>
      <c r="F58983" s="44"/>
    </row>
    <row r="58984" spans="3:6" x14ac:dyDescent="0.2">
      <c r="C58984"/>
      <c r="E58984" s="46"/>
      <c r="F58984" s="44"/>
    </row>
    <row r="58985" spans="3:6" x14ac:dyDescent="0.2">
      <c r="C58985"/>
      <c r="E58985" s="46"/>
      <c r="F58985" s="44"/>
    </row>
    <row r="58986" spans="3:6" x14ac:dyDescent="0.2">
      <c r="C58986"/>
      <c r="E58986" s="46"/>
      <c r="F58986" s="44"/>
    </row>
    <row r="58987" spans="3:6" x14ac:dyDescent="0.2">
      <c r="C58987"/>
      <c r="E58987" s="46"/>
      <c r="F58987" s="44"/>
    </row>
    <row r="58988" spans="3:6" x14ac:dyDescent="0.2">
      <c r="C58988"/>
      <c r="E58988" s="46"/>
      <c r="F58988" s="44"/>
    </row>
    <row r="58989" spans="3:6" x14ac:dyDescent="0.2">
      <c r="C58989"/>
      <c r="E58989" s="46"/>
      <c r="F58989" s="44"/>
    </row>
    <row r="58990" spans="3:6" x14ac:dyDescent="0.2">
      <c r="C58990"/>
      <c r="E58990" s="46"/>
      <c r="F58990" s="44"/>
    </row>
    <row r="58991" spans="3:6" x14ac:dyDescent="0.2">
      <c r="C58991"/>
      <c r="E58991" s="46"/>
      <c r="F58991" s="44"/>
    </row>
    <row r="58992" spans="3:6" x14ac:dyDescent="0.2">
      <c r="C58992"/>
      <c r="E58992" s="46"/>
      <c r="F58992" s="44"/>
    </row>
    <row r="58993" spans="3:6" x14ac:dyDescent="0.2">
      <c r="C58993"/>
      <c r="E58993" s="46"/>
      <c r="F58993" s="44"/>
    </row>
    <row r="58994" spans="3:6" x14ac:dyDescent="0.2">
      <c r="C58994"/>
      <c r="E58994" s="46"/>
      <c r="F58994" s="44"/>
    </row>
    <row r="58995" spans="3:6" x14ac:dyDescent="0.2">
      <c r="C58995"/>
      <c r="E58995" s="46"/>
      <c r="F58995" s="44"/>
    </row>
    <row r="58996" spans="3:6" x14ac:dyDescent="0.2">
      <c r="C58996"/>
      <c r="E58996" s="46"/>
      <c r="F58996" s="44"/>
    </row>
    <row r="58997" spans="3:6" x14ac:dyDescent="0.2">
      <c r="C58997"/>
      <c r="E58997" s="46"/>
      <c r="F58997" s="44"/>
    </row>
    <row r="58998" spans="3:6" x14ac:dyDescent="0.2">
      <c r="C58998"/>
      <c r="E58998" s="46"/>
      <c r="F58998" s="44"/>
    </row>
    <row r="58999" spans="3:6" x14ac:dyDescent="0.2">
      <c r="C58999"/>
      <c r="E58999" s="46"/>
      <c r="F58999" s="44"/>
    </row>
    <row r="59000" spans="3:6" x14ac:dyDescent="0.2">
      <c r="C59000"/>
      <c r="E59000" s="46"/>
      <c r="F59000" s="44"/>
    </row>
    <row r="59001" spans="3:6" x14ac:dyDescent="0.2">
      <c r="C59001"/>
      <c r="E59001" s="46"/>
      <c r="F59001" s="44"/>
    </row>
    <row r="59002" spans="3:6" x14ac:dyDescent="0.2">
      <c r="C59002"/>
      <c r="E59002" s="46"/>
      <c r="F59002" s="44"/>
    </row>
    <row r="59003" spans="3:6" x14ac:dyDescent="0.2">
      <c r="C59003"/>
      <c r="E59003" s="46"/>
      <c r="F59003" s="44"/>
    </row>
    <row r="59004" spans="3:6" x14ac:dyDescent="0.2">
      <c r="C59004"/>
      <c r="E59004" s="46"/>
      <c r="F59004" s="44"/>
    </row>
    <row r="59005" spans="3:6" x14ac:dyDescent="0.2">
      <c r="C59005"/>
      <c r="E59005" s="46"/>
      <c r="F59005" s="44"/>
    </row>
    <row r="59006" spans="3:6" x14ac:dyDescent="0.2">
      <c r="C59006"/>
      <c r="E59006" s="46"/>
      <c r="F59006" s="44"/>
    </row>
    <row r="59007" spans="3:6" x14ac:dyDescent="0.2">
      <c r="C59007"/>
      <c r="E59007" s="46"/>
      <c r="F59007" s="44"/>
    </row>
    <row r="59008" spans="3:6" x14ac:dyDescent="0.2">
      <c r="C59008"/>
      <c r="E59008" s="46"/>
      <c r="F59008" s="44"/>
    </row>
    <row r="59009" spans="3:6" x14ac:dyDescent="0.2">
      <c r="C59009"/>
      <c r="E59009" s="46"/>
      <c r="F59009" s="44"/>
    </row>
    <row r="59010" spans="3:6" x14ac:dyDescent="0.2">
      <c r="C59010"/>
      <c r="E59010" s="46"/>
      <c r="F59010" s="44"/>
    </row>
    <row r="59011" spans="3:6" x14ac:dyDescent="0.2">
      <c r="C59011"/>
      <c r="E59011" s="46"/>
      <c r="F59011" s="44"/>
    </row>
    <row r="59012" spans="3:6" x14ac:dyDescent="0.2">
      <c r="C59012"/>
      <c r="E59012" s="46"/>
      <c r="F59012" s="44"/>
    </row>
    <row r="59013" spans="3:6" x14ac:dyDescent="0.2">
      <c r="C59013"/>
      <c r="E59013" s="46"/>
      <c r="F59013" s="44"/>
    </row>
    <row r="59014" spans="3:6" x14ac:dyDescent="0.2">
      <c r="C59014"/>
      <c r="E59014" s="46"/>
      <c r="F59014" s="44"/>
    </row>
    <row r="59015" spans="3:6" x14ac:dyDescent="0.2">
      <c r="C59015"/>
      <c r="E59015" s="46"/>
      <c r="F59015" s="44"/>
    </row>
    <row r="59016" spans="3:6" x14ac:dyDescent="0.2">
      <c r="C59016"/>
      <c r="E59016" s="46"/>
      <c r="F59016" s="44"/>
    </row>
    <row r="59017" spans="3:6" x14ac:dyDescent="0.2">
      <c r="C59017"/>
      <c r="E59017" s="46"/>
      <c r="F59017" s="44"/>
    </row>
    <row r="59018" spans="3:6" x14ac:dyDescent="0.2">
      <c r="C59018"/>
      <c r="E59018" s="46"/>
      <c r="F59018" s="44"/>
    </row>
    <row r="59019" spans="3:6" x14ac:dyDescent="0.2">
      <c r="C59019"/>
      <c r="E59019" s="46"/>
      <c r="F59019" s="44"/>
    </row>
    <row r="59020" spans="3:6" x14ac:dyDescent="0.2">
      <c r="C59020"/>
      <c r="E59020" s="46"/>
      <c r="F59020" s="44"/>
    </row>
    <row r="59021" spans="3:6" x14ac:dyDescent="0.2">
      <c r="C59021"/>
      <c r="E59021" s="46"/>
      <c r="F59021" s="44"/>
    </row>
    <row r="59022" spans="3:6" x14ac:dyDescent="0.2">
      <c r="C59022"/>
      <c r="E59022" s="46"/>
      <c r="F59022" s="44"/>
    </row>
    <row r="59023" spans="3:6" x14ac:dyDescent="0.2">
      <c r="C59023"/>
      <c r="E59023" s="46"/>
      <c r="F59023" s="44"/>
    </row>
    <row r="59024" spans="3:6" x14ac:dyDescent="0.2">
      <c r="C59024"/>
      <c r="E59024" s="46"/>
      <c r="F59024" s="44"/>
    </row>
    <row r="59025" spans="3:6" x14ac:dyDescent="0.2">
      <c r="C59025"/>
      <c r="E59025" s="46"/>
      <c r="F59025" s="44"/>
    </row>
    <row r="59026" spans="3:6" x14ac:dyDescent="0.2">
      <c r="C59026"/>
      <c r="E59026" s="46"/>
      <c r="F59026" s="44"/>
    </row>
    <row r="59027" spans="3:6" x14ac:dyDescent="0.2">
      <c r="C59027"/>
      <c r="E59027" s="46"/>
      <c r="F59027" s="44"/>
    </row>
    <row r="59028" spans="3:6" x14ac:dyDescent="0.2">
      <c r="C59028"/>
      <c r="E59028" s="46"/>
      <c r="F59028" s="44"/>
    </row>
    <row r="59029" spans="3:6" x14ac:dyDescent="0.2">
      <c r="C59029"/>
      <c r="E59029" s="46"/>
      <c r="F59029" s="44"/>
    </row>
    <row r="59030" spans="3:6" x14ac:dyDescent="0.2">
      <c r="C59030"/>
      <c r="E59030" s="46"/>
      <c r="F59030" s="44"/>
    </row>
    <row r="59031" spans="3:6" x14ac:dyDescent="0.2">
      <c r="C59031"/>
      <c r="E59031" s="46"/>
      <c r="F59031" s="44"/>
    </row>
    <row r="59032" spans="3:6" x14ac:dyDescent="0.2">
      <c r="C59032"/>
      <c r="E59032" s="46"/>
      <c r="F59032" s="44"/>
    </row>
    <row r="59033" spans="3:6" x14ac:dyDescent="0.2">
      <c r="C59033"/>
      <c r="E59033" s="46"/>
      <c r="F59033" s="44"/>
    </row>
    <row r="59034" spans="3:6" x14ac:dyDescent="0.2">
      <c r="C59034"/>
      <c r="E59034" s="46"/>
      <c r="F59034" s="44"/>
    </row>
    <row r="59035" spans="3:6" x14ac:dyDescent="0.2">
      <c r="C59035"/>
      <c r="E59035" s="46"/>
      <c r="F59035" s="44"/>
    </row>
    <row r="59036" spans="3:6" x14ac:dyDescent="0.2">
      <c r="C59036"/>
      <c r="E59036" s="46"/>
      <c r="F59036" s="44"/>
    </row>
    <row r="59037" spans="3:6" x14ac:dyDescent="0.2">
      <c r="C59037"/>
      <c r="E59037" s="46"/>
      <c r="F59037" s="44"/>
    </row>
    <row r="59038" spans="3:6" x14ac:dyDescent="0.2">
      <c r="C59038"/>
      <c r="E59038" s="46"/>
      <c r="F59038" s="44"/>
    </row>
    <row r="59039" spans="3:6" x14ac:dyDescent="0.2">
      <c r="C59039"/>
      <c r="E59039" s="46"/>
      <c r="F59039" s="44"/>
    </row>
    <row r="59040" spans="3:6" x14ac:dyDescent="0.2">
      <c r="C59040"/>
      <c r="E59040" s="46"/>
      <c r="F59040" s="44"/>
    </row>
    <row r="59041" spans="3:6" x14ac:dyDescent="0.2">
      <c r="C59041"/>
      <c r="E59041" s="46"/>
      <c r="F59041" s="44"/>
    </row>
    <row r="59042" spans="3:6" x14ac:dyDescent="0.2">
      <c r="C59042"/>
      <c r="E59042" s="46"/>
      <c r="F59042" s="44"/>
    </row>
    <row r="59043" spans="3:6" x14ac:dyDescent="0.2">
      <c r="C59043"/>
      <c r="E59043" s="46"/>
      <c r="F59043" s="44"/>
    </row>
    <row r="59044" spans="3:6" x14ac:dyDescent="0.2">
      <c r="C59044"/>
      <c r="E59044" s="46"/>
      <c r="F59044" s="44"/>
    </row>
    <row r="59045" spans="3:6" x14ac:dyDescent="0.2">
      <c r="C59045"/>
      <c r="E59045" s="46"/>
      <c r="F59045" s="44"/>
    </row>
    <row r="59046" spans="3:6" x14ac:dyDescent="0.2">
      <c r="C59046"/>
      <c r="E59046" s="46"/>
      <c r="F59046" s="44"/>
    </row>
    <row r="59047" spans="3:6" x14ac:dyDescent="0.2">
      <c r="C59047"/>
      <c r="E59047" s="46"/>
      <c r="F59047" s="44"/>
    </row>
    <row r="59048" spans="3:6" x14ac:dyDescent="0.2">
      <c r="C59048"/>
      <c r="E59048" s="46"/>
      <c r="F59048" s="44"/>
    </row>
    <row r="59049" spans="3:6" x14ac:dyDescent="0.2">
      <c r="C59049"/>
      <c r="E59049" s="46"/>
      <c r="F59049" s="44"/>
    </row>
    <row r="59050" spans="3:6" x14ac:dyDescent="0.2">
      <c r="C59050"/>
      <c r="E59050" s="46"/>
      <c r="F59050" s="44"/>
    </row>
    <row r="59051" spans="3:6" x14ac:dyDescent="0.2">
      <c r="C59051"/>
      <c r="E59051" s="46"/>
      <c r="F59051" s="44"/>
    </row>
    <row r="59052" spans="3:6" x14ac:dyDescent="0.2">
      <c r="C59052"/>
      <c r="E59052" s="46"/>
      <c r="F59052" s="44"/>
    </row>
    <row r="59053" spans="3:6" x14ac:dyDescent="0.2">
      <c r="C59053"/>
      <c r="E59053" s="46"/>
      <c r="F59053" s="44"/>
    </row>
    <row r="59054" spans="3:6" x14ac:dyDescent="0.2">
      <c r="C59054"/>
      <c r="E59054" s="46"/>
      <c r="F59054" s="44"/>
    </row>
    <row r="59055" spans="3:6" x14ac:dyDescent="0.2">
      <c r="C59055"/>
      <c r="E59055" s="46"/>
      <c r="F59055" s="44"/>
    </row>
    <row r="59056" spans="3:6" x14ac:dyDescent="0.2">
      <c r="C59056"/>
      <c r="E59056" s="46"/>
      <c r="F59056" s="44"/>
    </row>
    <row r="59057" spans="3:6" x14ac:dyDescent="0.2">
      <c r="C59057"/>
      <c r="E59057" s="46"/>
      <c r="F59057" s="44"/>
    </row>
    <row r="59058" spans="3:6" x14ac:dyDescent="0.2">
      <c r="C59058"/>
      <c r="E59058" s="46"/>
      <c r="F59058" s="44"/>
    </row>
    <row r="59059" spans="3:6" x14ac:dyDescent="0.2">
      <c r="C59059"/>
      <c r="E59059" s="46"/>
      <c r="F59059" s="44"/>
    </row>
    <row r="59060" spans="3:6" x14ac:dyDescent="0.2">
      <c r="C59060"/>
      <c r="E59060" s="46"/>
      <c r="F59060" s="44"/>
    </row>
    <row r="59061" spans="3:6" x14ac:dyDescent="0.2">
      <c r="C59061"/>
      <c r="E59061" s="46"/>
      <c r="F59061" s="44"/>
    </row>
    <row r="59062" spans="3:6" x14ac:dyDescent="0.2">
      <c r="C59062"/>
      <c r="E59062" s="46"/>
      <c r="F59062" s="44"/>
    </row>
    <row r="59063" spans="3:6" x14ac:dyDescent="0.2">
      <c r="C59063"/>
      <c r="E59063" s="46"/>
      <c r="F59063" s="44"/>
    </row>
    <row r="59064" spans="3:6" x14ac:dyDescent="0.2">
      <c r="C59064"/>
      <c r="E59064" s="46"/>
      <c r="F59064" s="44"/>
    </row>
    <row r="59065" spans="3:6" x14ac:dyDescent="0.2">
      <c r="C59065"/>
      <c r="E59065" s="46"/>
      <c r="F59065" s="44"/>
    </row>
    <row r="59066" spans="3:6" x14ac:dyDescent="0.2">
      <c r="C59066"/>
      <c r="E59066" s="46"/>
      <c r="F59066" s="44"/>
    </row>
    <row r="59067" spans="3:6" x14ac:dyDescent="0.2">
      <c r="C59067"/>
      <c r="E59067" s="46"/>
      <c r="F59067" s="44"/>
    </row>
    <row r="59068" spans="3:6" x14ac:dyDescent="0.2">
      <c r="C59068"/>
      <c r="E59068" s="46"/>
      <c r="F59068" s="44"/>
    </row>
    <row r="59069" spans="3:6" x14ac:dyDescent="0.2">
      <c r="C59069"/>
      <c r="E59069" s="46"/>
      <c r="F59069" s="44"/>
    </row>
    <row r="59070" spans="3:6" x14ac:dyDescent="0.2">
      <c r="C59070"/>
      <c r="E59070" s="46"/>
      <c r="F59070" s="44"/>
    </row>
    <row r="59071" spans="3:6" x14ac:dyDescent="0.2">
      <c r="C59071"/>
      <c r="E59071" s="46"/>
      <c r="F59071" s="44"/>
    </row>
    <row r="59072" spans="3:6" x14ac:dyDescent="0.2">
      <c r="C59072"/>
      <c r="E59072" s="46"/>
      <c r="F59072" s="44"/>
    </row>
    <row r="59073" spans="3:6" x14ac:dyDescent="0.2">
      <c r="C59073"/>
      <c r="E59073" s="46"/>
      <c r="F59073" s="44"/>
    </row>
    <row r="59074" spans="3:6" x14ac:dyDescent="0.2">
      <c r="C59074"/>
      <c r="E59074" s="46"/>
      <c r="F59074" s="44"/>
    </row>
    <row r="59075" spans="3:6" x14ac:dyDescent="0.2">
      <c r="C59075"/>
      <c r="E59075" s="46"/>
      <c r="F59075" s="44"/>
    </row>
    <row r="59076" spans="3:6" x14ac:dyDescent="0.2">
      <c r="C59076"/>
      <c r="E59076" s="46"/>
      <c r="F59076" s="44"/>
    </row>
    <row r="59077" spans="3:6" x14ac:dyDescent="0.2">
      <c r="C59077"/>
      <c r="E59077" s="46"/>
      <c r="F59077" s="44"/>
    </row>
    <row r="59078" spans="3:6" x14ac:dyDescent="0.2">
      <c r="C59078"/>
      <c r="E59078" s="46"/>
      <c r="F59078" s="44"/>
    </row>
    <row r="59079" spans="3:6" x14ac:dyDescent="0.2">
      <c r="C59079"/>
      <c r="E59079" s="46"/>
      <c r="F59079" s="44"/>
    </row>
    <row r="59080" spans="3:6" x14ac:dyDescent="0.2">
      <c r="C59080"/>
      <c r="E59080" s="46"/>
      <c r="F59080" s="44"/>
    </row>
    <row r="59081" spans="3:6" x14ac:dyDescent="0.2">
      <c r="C59081"/>
      <c r="E59081" s="46"/>
      <c r="F59081" s="44"/>
    </row>
    <row r="59082" spans="3:6" x14ac:dyDescent="0.2">
      <c r="C59082"/>
      <c r="E59082" s="46"/>
      <c r="F59082" s="44"/>
    </row>
    <row r="59083" spans="3:6" x14ac:dyDescent="0.2">
      <c r="C59083"/>
      <c r="E59083" s="46"/>
      <c r="F59083" s="44"/>
    </row>
    <row r="59084" spans="3:6" x14ac:dyDescent="0.2">
      <c r="C59084"/>
      <c r="E59084" s="46"/>
      <c r="F59084" s="44"/>
    </row>
    <row r="59085" spans="3:6" x14ac:dyDescent="0.2">
      <c r="C59085"/>
      <c r="E59085" s="46"/>
      <c r="F59085" s="44"/>
    </row>
    <row r="59086" spans="3:6" x14ac:dyDescent="0.2">
      <c r="C59086"/>
      <c r="E59086" s="46"/>
      <c r="F59086" s="44"/>
    </row>
    <row r="59087" spans="3:6" x14ac:dyDescent="0.2">
      <c r="C59087"/>
      <c r="E59087" s="46"/>
      <c r="F59087" s="44"/>
    </row>
    <row r="59088" spans="3:6" x14ac:dyDescent="0.2">
      <c r="C59088"/>
      <c r="E59088" s="46"/>
      <c r="F59088" s="44"/>
    </row>
    <row r="59089" spans="3:6" x14ac:dyDescent="0.2">
      <c r="C59089"/>
      <c r="E59089" s="46"/>
      <c r="F59089" s="44"/>
    </row>
    <row r="59090" spans="3:6" x14ac:dyDescent="0.2">
      <c r="C59090"/>
      <c r="E59090" s="46"/>
      <c r="F59090" s="44"/>
    </row>
    <row r="59091" spans="3:6" x14ac:dyDescent="0.2">
      <c r="C59091"/>
      <c r="E59091" s="46"/>
      <c r="F59091" s="44"/>
    </row>
    <row r="59092" spans="3:6" x14ac:dyDescent="0.2">
      <c r="C59092"/>
      <c r="E59092" s="46"/>
      <c r="F59092" s="44"/>
    </row>
    <row r="59093" spans="3:6" x14ac:dyDescent="0.2">
      <c r="C59093"/>
      <c r="E59093" s="46"/>
      <c r="F59093" s="44"/>
    </row>
    <row r="59094" spans="3:6" x14ac:dyDescent="0.2">
      <c r="C59094"/>
      <c r="E59094" s="46"/>
      <c r="F59094" s="44"/>
    </row>
    <row r="59095" spans="3:6" x14ac:dyDescent="0.2">
      <c r="C59095"/>
      <c r="E59095" s="46"/>
      <c r="F59095" s="44"/>
    </row>
    <row r="59096" spans="3:6" x14ac:dyDescent="0.2">
      <c r="C59096"/>
      <c r="E59096" s="46"/>
      <c r="F59096" s="44"/>
    </row>
    <row r="59097" spans="3:6" x14ac:dyDescent="0.2">
      <c r="C59097"/>
      <c r="E59097" s="46"/>
      <c r="F59097" s="44"/>
    </row>
    <row r="59098" spans="3:6" x14ac:dyDescent="0.2">
      <c r="C59098"/>
      <c r="E59098" s="46"/>
      <c r="F59098" s="44"/>
    </row>
    <row r="59099" spans="3:6" x14ac:dyDescent="0.2">
      <c r="C59099"/>
      <c r="E59099" s="46"/>
      <c r="F59099" s="44"/>
    </row>
    <row r="59100" spans="3:6" x14ac:dyDescent="0.2">
      <c r="C59100"/>
      <c r="E59100" s="46"/>
      <c r="F59100" s="44"/>
    </row>
    <row r="59101" spans="3:6" x14ac:dyDescent="0.2">
      <c r="C59101"/>
      <c r="E59101" s="46"/>
      <c r="F59101" s="44"/>
    </row>
    <row r="59102" spans="3:6" x14ac:dyDescent="0.2">
      <c r="C59102"/>
      <c r="E59102" s="46"/>
      <c r="F59102" s="44"/>
    </row>
    <row r="59103" spans="3:6" x14ac:dyDescent="0.2">
      <c r="C59103"/>
      <c r="E59103" s="46"/>
      <c r="F59103" s="44"/>
    </row>
    <row r="59104" spans="3:6" x14ac:dyDescent="0.2">
      <c r="C59104"/>
      <c r="E59104" s="46"/>
      <c r="F59104" s="44"/>
    </row>
    <row r="59105" spans="3:6" x14ac:dyDescent="0.2">
      <c r="C59105"/>
      <c r="E59105" s="46"/>
      <c r="F59105" s="44"/>
    </row>
    <row r="59106" spans="3:6" x14ac:dyDescent="0.2">
      <c r="C59106"/>
      <c r="E59106" s="46"/>
      <c r="F59106" s="44"/>
    </row>
    <row r="59107" spans="3:6" x14ac:dyDescent="0.2">
      <c r="C59107"/>
      <c r="E59107" s="46"/>
      <c r="F59107" s="44"/>
    </row>
    <row r="59108" spans="3:6" x14ac:dyDescent="0.2">
      <c r="C59108"/>
      <c r="E59108" s="46"/>
      <c r="F59108" s="44"/>
    </row>
    <row r="59109" spans="3:6" x14ac:dyDescent="0.2">
      <c r="C59109"/>
      <c r="E59109" s="46"/>
      <c r="F59109" s="44"/>
    </row>
    <row r="59110" spans="3:6" x14ac:dyDescent="0.2">
      <c r="C59110"/>
      <c r="E59110" s="46"/>
      <c r="F59110" s="44"/>
    </row>
    <row r="59111" spans="3:6" x14ac:dyDescent="0.2">
      <c r="C59111"/>
      <c r="E59111" s="46"/>
      <c r="F59111" s="44"/>
    </row>
    <row r="59112" spans="3:6" x14ac:dyDescent="0.2">
      <c r="C59112"/>
      <c r="E59112" s="46"/>
      <c r="F59112" s="44"/>
    </row>
    <row r="59113" spans="3:6" x14ac:dyDescent="0.2">
      <c r="C59113"/>
      <c r="E59113" s="46"/>
      <c r="F59113" s="44"/>
    </row>
    <row r="59114" spans="3:6" x14ac:dyDescent="0.2">
      <c r="C59114"/>
      <c r="E59114" s="46"/>
      <c r="F59114" s="44"/>
    </row>
    <row r="59115" spans="3:6" x14ac:dyDescent="0.2">
      <c r="C59115"/>
      <c r="E59115" s="46"/>
      <c r="F59115" s="44"/>
    </row>
    <row r="59116" spans="3:6" x14ac:dyDescent="0.2">
      <c r="C59116"/>
      <c r="E59116" s="46"/>
      <c r="F59116" s="44"/>
    </row>
    <row r="59117" spans="3:6" x14ac:dyDescent="0.2">
      <c r="C59117"/>
      <c r="E59117" s="46"/>
      <c r="F59117" s="44"/>
    </row>
    <row r="59118" spans="3:6" x14ac:dyDescent="0.2">
      <c r="C59118"/>
      <c r="E59118" s="46"/>
      <c r="F59118" s="44"/>
    </row>
    <row r="59119" spans="3:6" x14ac:dyDescent="0.2">
      <c r="C59119"/>
      <c r="E59119" s="46"/>
      <c r="F59119" s="44"/>
    </row>
    <row r="59120" spans="3:6" x14ac:dyDescent="0.2">
      <c r="C59120"/>
      <c r="E59120" s="46"/>
      <c r="F59120" s="44"/>
    </row>
    <row r="59121" spans="3:6" x14ac:dyDescent="0.2">
      <c r="C59121"/>
      <c r="E59121" s="46"/>
      <c r="F59121" s="44"/>
    </row>
    <row r="59122" spans="3:6" x14ac:dyDescent="0.2">
      <c r="C59122"/>
      <c r="E59122" s="46"/>
      <c r="F59122" s="44"/>
    </row>
    <row r="59123" spans="3:6" x14ac:dyDescent="0.2">
      <c r="C59123"/>
      <c r="E59123" s="46"/>
      <c r="F59123" s="44"/>
    </row>
    <row r="59124" spans="3:6" x14ac:dyDescent="0.2">
      <c r="C59124"/>
      <c r="E59124" s="46"/>
      <c r="F59124" s="44"/>
    </row>
    <row r="59125" spans="3:6" x14ac:dyDescent="0.2">
      <c r="C59125"/>
      <c r="E59125" s="46"/>
      <c r="F59125" s="44"/>
    </row>
    <row r="59126" spans="3:6" x14ac:dyDescent="0.2">
      <c r="C59126"/>
      <c r="E59126" s="46"/>
      <c r="F59126" s="44"/>
    </row>
    <row r="59127" spans="3:6" x14ac:dyDescent="0.2">
      <c r="C59127"/>
      <c r="E59127" s="46"/>
      <c r="F59127" s="44"/>
    </row>
    <row r="59128" spans="3:6" x14ac:dyDescent="0.2">
      <c r="C59128"/>
      <c r="E59128" s="46"/>
      <c r="F59128" s="44"/>
    </row>
    <row r="59129" spans="3:6" x14ac:dyDescent="0.2">
      <c r="C59129"/>
      <c r="E59129" s="46"/>
      <c r="F59129" s="44"/>
    </row>
    <row r="59130" spans="3:6" x14ac:dyDescent="0.2">
      <c r="C59130"/>
      <c r="E59130" s="46"/>
      <c r="F59130" s="44"/>
    </row>
    <row r="59131" spans="3:6" x14ac:dyDescent="0.2">
      <c r="C59131"/>
      <c r="E59131" s="46"/>
      <c r="F59131" s="44"/>
    </row>
    <row r="59132" spans="3:6" x14ac:dyDescent="0.2">
      <c r="C59132"/>
      <c r="E59132" s="46"/>
      <c r="F59132" s="44"/>
    </row>
    <row r="59133" spans="3:6" x14ac:dyDescent="0.2">
      <c r="C59133"/>
      <c r="E59133" s="46"/>
      <c r="F59133" s="44"/>
    </row>
    <row r="59134" spans="3:6" x14ac:dyDescent="0.2">
      <c r="C59134"/>
      <c r="E59134" s="46"/>
      <c r="F59134" s="44"/>
    </row>
    <row r="59135" spans="3:6" x14ac:dyDescent="0.2">
      <c r="C59135"/>
      <c r="E59135" s="46"/>
      <c r="F59135" s="44"/>
    </row>
    <row r="59136" spans="3:6" x14ac:dyDescent="0.2">
      <c r="C59136"/>
      <c r="E59136" s="46"/>
      <c r="F59136" s="44"/>
    </row>
    <row r="59137" spans="3:6" x14ac:dyDescent="0.2">
      <c r="C59137"/>
      <c r="E59137" s="46"/>
      <c r="F59137" s="44"/>
    </row>
    <row r="59138" spans="3:6" x14ac:dyDescent="0.2">
      <c r="C59138"/>
      <c r="E59138" s="46"/>
      <c r="F59138" s="44"/>
    </row>
    <row r="59139" spans="3:6" x14ac:dyDescent="0.2">
      <c r="C59139"/>
      <c r="E59139" s="46"/>
      <c r="F59139" s="44"/>
    </row>
    <row r="59140" spans="3:6" x14ac:dyDescent="0.2">
      <c r="C59140"/>
      <c r="E59140" s="46"/>
      <c r="F59140" s="44"/>
    </row>
    <row r="59141" spans="3:6" x14ac:dyDescent="0.2">
      <c r="C59141"/>
      <c r="E59141" s="46"/>
      <c r="F59141" s="44"/>
    </row>
    <row r="59142" spans="3:6" x14ac:dyDescent="0.2">
      <c r="C59142"/>
      <c r="E59142" s="46"/>
      <c r="F59142" s="44"/>
    </row>
    <row r="59143" spans="3:6" x14ac:dyDescent="0.2">
      <c r="C59143"/>
      <c r="E59143" s="46"/>
      <c r="F59143" s="44"/>
    </row>
    <row r="59144" spans="3:6" x14ac:dyDescent="0.2">
      <c r="C59144"/>
      <c r="E59144" s="46"/>
      <c r="F59144" s="44"/>
    </row>
    <row r="59145" spans="3:6" x14ac:dyDescent="0.2">
      <c r="C59145"/>
      <c r="E59145" s="46"/>
      <c r="F59145" s="44"/>
    </row>
    <row r="59146" spans="3:6" x14ac:dyDescent="0.2">
      <c r="C59146"/>
      <c r="E59146" s="46"/>
      <c r="F59146" s="44"/>
    </row>
    <row r="59147" spans="3:6" x14ac:dyDescent="0.2">
      <c r="C59147"/>
      <c r="E59147" s="46"/>
      <c r="F59147" s="44"/>
    </row>
    <row r="59148" spans="3:6" x14ac:dyDescent="0.2">
      <c r="C59148"/>
      <c r="E59148" s="46"/>
      <c r="F59148" s="44"/>
    </row>
    <row r="59149" spans="3:6" x14ac:dyDescent="0.2">
      <c r="C59149"/>
      <c r="E59149" s="46"/>
      <c r="F59149" s="44"/>
    </row>
    <row r="59150" spans="3:6" x14ac:dyDescent="0.2">
      <c r="C59150"/>
      <c r="E59150" s="46"/>
      <c r="F59150" s="44"/>
    </row>
    <row r="59151" spans="3:6" x14ac:dyDescent="0.2">
      <c r="C59151"/>
      <c r="E59151" s="46"/>
      <c r="F59151" s="44"/>
    </row>
    <row r="59152" spans="3:6" x14ac:dyDescent="0.2">
      <c r="C59152"/>
      <c r="E59152" s="46"/>
      <c r="F59152" s="44"/>
    </row>
    <row r="59153" spans="3:6" x14ac:dyDescent="0.2">
      <c r="C59153"/>
      <c r="E59153" s="46"/>
      <c r="F59153" s="44"/>
    </row>
    <row r="59154" spans="3:6" x14ac:dyDescent="0.2">
      <c r="C59154"/>
      <c r="E59154" s="46"/>
      <c r="F59154" s="44"/>
    </row>
    <row r="59155" spans="3:6" x14ac:dyDescent="0.2">
      <c r="C59155"/>
      <c r="E59155" s="46"/>
      <c r="F59155" s="44"/>
    </row>
    <row r="59156" spans="3:6" x14ac:dyDescent="0.2">
      <c r="C59156"/>
      <c r="E59156" s="46"/>
      <c r="F59156" s="44"/>
    </row>
    <row r="59157" spans="3:6" x14ac:dyDescent="0.2">
      <c r="C59157"/>
      <c r="E59157" s="46"/>
      <c r="F59157" s="44"/>
    </row>
    <row r="59158" spans="3:6" x14ac:dyDescent="0.2">
      <c r="C59158"/>
      <c r="E59158" s="46"/>
      <c r="F59158" s="44"/>
    </row>
    <row r="59159" spans="3:6" x14ac:dyDescent="0.2">
      <c r="C59159"/>
      <c r="E59159" s="46"/>
      <c r="F59159" s="44"/>
    </row>
    <row r="59160" spans="3:6" x14ac:dyDescent="0.2">
      <c r="C59160"/>
      <c r="E59160" s="46"/>
      <c r="F59160" s="44"/>
    </row>
    <row r="59161" spans="3:6" x14ac:dyDescent="0.2">
      <c r="C59161"/>
      <c r="E59161" s="46"/>
      <c r="F59161" s="44"/>
    </row>
    <row r="59162" spans="3:6" x14ac:dyDescent="0.2">
      <c r="C59162"/>
      <c r="E59162" s="46"/>
      <c r="F59162" s="44"/>
    </row>
    <row r="59163" spans="3:6" x14ac:dyDescent="0.2">
      <c r="C59163"/>
      <c r="E59163" s="46"/>
      <c r="F59163" s="44"/>
    </row>
    <row r="59164" spans="3:6" x14ac:dyDescent="0.2">
      <c r="C59164"/>
      <c r="E59164" s="46"/>
      <c r="F59164" s="44"/>
    </row>
    <row r="59165" spans="3:6" x14ac:dyDescent="0.2">
      <c r="C59165"/>
      <c r="E59165" s="46"/>
      <c r="F59165" s="44"/>
    </row>
    <row r="59166" spans="3:6" x14ac:dyDescent="0.2">
      <c r="C59166"/>
      <c r="E59166" s="46"/>
      <c r="F59166" s="44"/>
    </row>
    <row r="59167" spans="3:6" x14ac:dyDescent="0.2">
      <c r="C59167"/>
      <c r="E59167" s="46"/>
      <c r="F59167" s="44"/>
    </row>
    <row r="59168" spans="3:6" x14ac:dyDescent="0.2">
      <c r="C59168"/>
      <c r="E59168" s="46"/>
      <c r="F59168" s="44"/>
    </row>
    <row r="59169" spans="3:6" x14ac:dyDescent="0.2">
      <c r="C59169"/>
      <c r="E59169" s="46"/>
      <c r="F59169" s="44"/>
    </row>
    <row r="59170" spans="3:6" x14ac:dyDescent="0.2">
      <c r="C59170"/>
      <c r="E59170" s="46"/>
      <c r="F59170" s="44"/>
    </row>
    <row r="59171" spans="3:6" x14ac:dyDescent="0.2">
      <c r="C59171"/>
      <c r="E59171" s="46"/>
      <c r="F59171" s="44"/>
    </row>
    <row r="59172" spans="3:6" x14ac:dyDescent="0.2">
      <c r="C59172"/>
      <c r="E59172" s="46"/>
      <c r="F59172" s="44"/>
    </row>
    <row r="59173" spans="3:6" x14ac:dyDescent="0.2">
      <c r="C59173"/>
      <c r="E59173" s="46"/>
      <c r="F59173" s="44"/>
    </row>
    <row r="59174" spans="3:6" x14ac:dyDescent="0.2">
      <c r="C59174"/>
      <c r="E59174" s="46"/>
      <c r="F59174" s="44"/>
    </row>
    <row r="59175" spans="3:6" x14ac:dyDescent="0.2">
      <c r="C59175"/>
      <c r="E59175" s="46"/>
      <c r="F59175" s="44"/>
    </row>
    <row r="59176" spans="3:6" x14ac:dyDescent="0.2">
      <c r="C59176"/>
      <c r="E59176" s="46"/>
      <c r="F59176" s="44"/>
    </row>
    <row r="59177" spans="3:6" x14ac:dyDescent="0.2">
      <c r="C59177"/>
      <c r="E59177" s="46"/>
      <c r="F59177" s="44"/>
    </row>
    <row r="59178" spans="3:6" x14ac:dyDescent="0.2">
      <c r="C59178"/>
      <c r="E59178" s="46"/>
      <c r="F59178" s="44"/>
    </row>
    <row r="59179" spans="3:6" x14ac:dyDescent="0.2">
      <c r="C59179"/>
      <c r="E59179" s="46"/>
      <c r="F59179" s="44"/>
    </row>
    <row r="59180" spans="3:6" x14ac:dyDescent="0.2">
      <c r="C59180"/>
      <c r="E59180" s="46"/>
      <c r="F59180" s="44"/>
    </row>
    <row r="59181" spans="3:6" x14ac:dyDescent="0.2">
      <c r="C59181"/>
      <c r="E59181" s="46"/>
      <c r="F59181" s="44"/>
    </row>
    <row r="59182" spans="3:6" x14ac:dyDescent="0.2">
      <c r="C59182"/>
      <c r="E59182" s="46"/>
      <c r="F59182" s="44"/>
    </row>
    <row r="59183" spans="3:6" x14ac:dyDescent="0.2">
      <c r="C59183"/>
      <c r="E59183" s="46"/>
      <c r="F59183" s="44"/>
    </row>
    <row r="59184" spans="3:6" x14ac:dyDescent="0.2">
      <c r="C59184"/>
      <c r="E59184" s="46"/>
      <c r="F59184" s="44"/>
    </row>
    <row r="59185" spans="3:6" x14ac:dyDescent="0.2">
      <c r="C59185"/>
      <c r="E59185" s="46"/>
      <c r="F59185" s="44"/>
    </row>
    <row r="59186" spans="3:6" x14ac:dyDescent="0.2">
      <c r="C59186"/>
      <c r="E59186" s="46"/>
      <c r="F59186" s="44"/>
    </row>
    <row r="59187" spans="3:6" x14ac:dyDescent="0.2">
      <c r="C59187"/>
      <c r="E59187" s="46"/>
      <c r="F59187" s="44"/>
    </row>
    <row r="59188" spans="3:6" x14ac:dyDescent="0.2">
      <c r="C59188"/>
      <c r="E59188" s="46"/>
      <c r="F59188" s="44"/>
    </row>
    <row r="59189" spans="3:6" x14ac:dyDescent="0.2">
      <c r="C59189"/>
      <c r="E59189" s="46"/>
      <c r="F59189" s="44"/>
    </row>
    <row r="59190" spans="3:6" x14ac:dyDescent="0.2">
      <c r="C59190"/>
      <c r="E59190" s="46"/>
      <c r="F59190" s="44"/>
    </row>
    <row r="59191" spans="3:6" x14ac:dyDescent="0.2">
      <c r="C59191"/>
      <c r="E59191" s="46"/>
      <c r="F59191" s="44"/>
    </row>
    <row r="59192" spans="3:6" x14ac:dyDescent="0.2">
      <c r="C59192"/>
      <c r="E59192" s="46"/>
      <c r="F59192" s="44"/>
    </row>
    <row r="59193" spans="3:6" x14ac:dyDescent="0.2">
      <c r="C59193"/>
      <c r="E59193" s="46"/>
      <c r="F59193" s="44"/>
    </row>
    <row r="59194" spans="3:6" x14ac:dyDescent="0.2">
      <c r="C59194"/>
      <c r="E59194" s="46"/>
      <c r="F59194" s="44"/>
    </row>
    <row r="59195" spans="3:6" x14ac:dyDescent="0.2">
      <c r="C59195"/>
      <c r="E59195" s="46"/>
      <c r="F59195" s="44"/>
    </row>
    <row r="59196" spans="3:6" x14ac:dyDescent="0.2">
      <c r="C59196"/>
      <c r="E59196" s="46"/>
      <c r="F59196" s="44"/>
    </row>
    <row r="59197" spans="3:6" x14ac:dyDescent="0.2">
      <c r="C59197"/>
      <c r="E59197" s="46"/>
      <c r="F59197" s="44"/>
    </row>
    <row r="59198" spans="3:6" x14ac:dyDescent="0.2">
      <c r="C59198"/>
      <c r="E59198" s="46"/>
      <c r="F59198" s="44"/>
    </row>
    <row r="59199" spans="3:6" x14ac:dyDescent="0.2">
      <c r="C59199"/>
      <c r="E59199" s="46"/>
      <c r="F59199" s="44"/>
    </row>
    <row r="59200" spans="3:6" x14ac:dyDescent="0.2">
      <c r="C59200"/>
      <c r="E59200" s="46"/>
      <c r="F59200" s="44"/>
    </row>
    <row r="59201" spans="3:6" x14ac:dyDescent="0.2">
      <c r="C59201"/>
      <c r="E59201" s="46"/>
      <c r="F59201" s="44"/>
    </row>
    <row r="59202" spans="3:6" x14ac:dyDescent="0.2">
      <c r="C59202"/>
      <c r="E59202" s="46"/>
      <c r="F59202" s="44"/>
    </row>
    <row r="59203" spans="3:6" x14ac:dyDescent="0.2">
      <c r="C59203"/>
      <c r="E59203" s="46"/>
      <c r="F59203" s="44"/>
    </row>
    <row r="59204" spans="3:6" x14ac:dyDescent="0.2">
      <c r="C59204"/>
      <c r="E59204" s="46"/>
      <c r="F59204" s="44"/>
    </row>
    <row r="59205" spans="3:6" x14ac:dyDescent="0.2">
      <c r="C59205"/>
      <c r="E59205" s="46"/>
      <c r="F59205" s="44"/>
    </row>
    <row r="59206" spans="3:6" x14ac:dyDescent="0.2">
      <c r="C59206"/>
      <c r="E59206" s="46"/>
      <c r="F59206" s="44"/>
    </row>
    <row r="59207" spans="3:6" x14ac:dyDescent="0.2">
      <c r="C59207"/>
      <c r="E59207" s="46"/>
      <c r="F59207" s="44"/>
    </row>
    <row r="59208" spans="3:6" x14ac:dyDescent="0.2">
      <c r="C59208"/>
      <c r="E59208" s="46"/>
      <c r="F59208" s="44"/>
    </row>
    <row r="59209" spans="3:6" x14ac:dyDescent="0.2">
      <c r="C59209"/>
      <c r="E59209" s="46"/>
      <c r="F59209" s="44"/>
    </row>
    <row r="59210" spans="3:6" x14ac:dyDescent="0.2">
      <c r="C59210"/>
      <c r="E59210" s="46"/>
      <c r="F59210" s="44"/>
    </row>
    <row r="59211" spans="3:6" x14ac:dyDescent="0.2">
      <c r="C59211"/>
      <c r="E59211" s="46"/>
      <c r="F59211" s="44"/>
    </row>
    <row r="59212" spans="3:6" x14ac:dyDescent="0.2">
      <c r="C59212"/>
      <c r="E59212" s="46"/>
      <c r="F59212" s="44"/>
    </row>
    <row r="59213" spans="3:6" x14ac:dyDescent="0.2">
      <c r="C59213"/>
      <c r="E59213" s="46"/>
      <c r="F59213" s="44"/>
    </row>
    <row r="59214" spans="3:6" x14ac:dyDescent="0.2">
      <c r="C59214"/>
      <c r="E59214" s="46"/>
      <c r="F59214" s="44"/>
    </row>
    <row r="59215" spans="3:6" x14ac:dyDescent="0.2">
      <c r="C59215"/>
      <c r="E59215" s="46"/>
      <c r="F59215" s="44"/>
    </row>
    <row r="59216" spans="3:6" x14ac:dyDescent="0.2">
      <c r="C59216"/>
      <c r="E59216" s="46"/>
      <c r="F59216" s="44"/>
    </row>
    <row r="59217" spans="3:6" x14ac:dyDescent="0.2">
      <c r="C59217"/>
      <c r="E59217" s="46"/>
      <c r="F59217" s="44"/>
    </row>
    <row r="59218" spans="3:6" x14ac:dyDescent="0.2">
      <c r="C59218"/>
      <c r="E59218" s="46"/>
      <c r="F59218" s="44"/>
    </row>
    <row r="59219" spans="3:6" x14ac:dyDescent="0.2">
      <c r="C59219"/>
      <c r="E59219" s="46"/>
      <c r="F59219" s="44"/>
    </row>
    <row r="59220" spans="3:6" x14ac:dyDescent="0.2">
      <c r="C59220"/>
      <c r="E59220" s="46"/>
      <c r="F59220" s="44"/>
    </row>
    <row r="59221" spans="3:6" x14ac:dyDescent="0.2">
      <c r="C59221"/>
      <c r="E59221" s="46"/>
      <c r="F59221" s="44"/>
    </row>
    <row r="59222" spans="3:6" x14ac:dyDescent="0.2">
      <c r="C59222"/>
      <c r="E59222" s="46"/>
      <c r="F59222" s="44"/>
    </row>
    <row r="59223" spans="3:6" x14ac:dyDescent="0.2">
      <c r="C59223"/>
      <c r="E59223" s="46"/>
      <c r="F59223" s="44"/>
    </row>
    <row r="59224" spans="3:6" x14ac:dyDescent="0.2">
      <c r="C59224"/>
      <c r="E59224" s="46"/>
      <c r="F59224" s="44"/>
    </row>
    <row r="59225" spans="3:6" x14ac:dyDescent="0.2">
      <c r="C59225"/>
      <c r="E59225" s="46"/>
      <c r="F59225" s="44"/>
    </row>
    <row r="59226" spans="3:6" x14ac:dyDescent="0.2">
      <c r="C59226"/>
      <c r="E59226" s="46"/>
      <c r="F59226" s="44"/>
    </row>
    <row r="59227" spans="3:6" x14ac:dyDescent="0.2">
      <c r="C59227"/>
      <c r="E59227" s="46"/>
      <c r="F59227" s="44"/>
    </row>
    <row r="59228" spans="3:6" x14ac:dyDescent="0.2">
      <c r="C59228"/>
      <c r="E59228" s="46"/>
      <c r="F59228" s="44"/>
    </row>
    <row r="59229" spans="3:6" x14ac:dyDescent="0.2">
      <c r="C59229"/>
      <c r="E59229" s="46"/>
      <c r="F59229" s="44"/>
    </row>
    <row r="59230" spans="3:6" x14ac:dyDescent="0.2">
      <c r="C59230"/>
      <c r="E59230" s="46"/>
      <c r="F59230" s="44"/>
    </row>
    <row r="59231" spans="3:6" x14ac:dyDescent="0.2">
      <c r="C59231"/>
      <c r="E59231" s="46"/>
      <c r="F59231" s="44"/>
    </row>
    <row r="59232" spans="3:6" x14ac:dyDescent="0.2">
      <c r="C59232"/>
      <c r="E59232" s="46"/>
      <c r="F59232" s="44"/>
    </row>
    <row r="59233" spans="3:6" x14ac:dyDescent="0.2">
      <c r="C59233"/>
      <c r="E59233" s="46"/>
      <c r="F59233" s="44"/>
    </row>
    <row r="59234" spans="3:6" x14ac:dyDescent="0.2">
      <c r="C59234"/>
      <c r="E59234" s="46"/>
      <c r="F59234" s="44"/>
    </row>
    <row r="59235" spans="3:6" x14ac:dyDescent="0.2">
      <c r="C59235"/>
      <c r="E59235" s="46"/>
      <c r="F59235" s="44"/>
    </row>
    <row r="59236" spans="3:6" x14ac:dyDescent="0.2">
      <c r="C59236"/>
      <c r="E59236" s="46"/>
      <c r="F59236" s="44"/>
    </row>
    <row r="59237" spans="3:6" x14ac:dyDescent="0.2">
      <c r="C59237"/>
      <c r="E59237" s="46"/>
      <c r="F59237" s="44"/>
    </row>
    <row r="59238" spans="3:6" x14ac:dyDescent="0.2">
      <c r="C59238"/>
      <c r="E59238" s="46"/>
      <c r="F59238" s="44"/>
    </row>
    <row r="59239" spans="3:6" x14ac:dyDescent="0.2">
      <c r="C59239"/>
      <c r="E59239" s="46"/>
      <c r="F59239" s="44"/>
    </row>
    <row r="59240" spans="3:6" x14ac:dyDescent="0.2">
      <c r="C59240"/>
      <c r="E59240" s="46"/>
      <c r="F59240" s="44"/>
    </row>
    <row r="59241" spans="3:6" x14ac:dyDescent="0.2">
      <c r="C59241"/>
      <c r="E59241" s="46"/>
      <c r="F59241" s="44"/>
    </row>
    <row r="59242" spans="3:6" x14ac:dyDescent="0.2">
      <c r="C59242"/>
      <c r="E59242" s="46"/>
      <c r="F59242" s="44"/>
    </row>
    <row r="59243" spans="3:6" x14ac:dyDescent="0.2">
      <c r="C59243"/>
      <c r="E59243" s="46"/>
      <c r="F59243" s="44"/>
    </row>
    <row r="59244" spans="3:6" x14ac:dyDescent="0.2">
      <c r="C59244"/>
      <c r="E59244" s="46"/>
      <c r="F59244" s="44"/>
    </row>
    <row r="59245" spans="3:6" x14ac:dyDescent="0.2">
      <c r="C59245"/>
      <c r="E59245" s="46"/>
      <c r="F59245" s="44"/>
    </row>
    <row r="59246" spans="3:6" x14ac:dyDescent="0.2">
      <c r="C59246"/>
      <c r="E59246" s="46"/>
      <c r="F59246" s="44"/>
    </row>
    <row r="59247" spans="3:6" x14ac:dyDescent="0.2">
      <c r="C59247"/>
      <c r="E59247" s="46"/>
      <c r="F59247" s="44"/>
    </row>
    <row r="59248" spans="3:6" x14ac:dyDescent="0.2">
      <c r="C59248"/>
      <c r="E59248" s="46"/>
      <c r="F59248" s="44"/>
    </row>
    <row r="59249" spans="3:6" x14ac:dyDescent="0.2">
      <c r="C59249"/>
      <c r="E59249" s="46"/>
      <c r="F59249" s="44"/>
    </row>
    <row r="59250" spans="3:6" x14ac:dyDescent="0.2">
      <c r="C59250"/>
      <c r="E59250" s="46"/>
      <c r="F59250" s="44"/>
    </row>
    <row r="59251" spans="3:6" x14ac:dyDescent="0.2">
      <c r="C59251"/>
      <c r="E59251" s="46"/>
      <c r="F59251" s="44"/>
    </row>
    <row r="59252" spans="3:6" x14ac:dyDescent="0.2">
      <c r="C59252"/>
      <c r="E59252" s="46"/>
      <c r="F59252" s="44"/>
    </row>
    <row r="59253" spans="3:6" x14ac:dyDescent="0.2">
      <c r="C59253"/>
      <c r="E59253" s="46"/>
      <c r="F59253" s="44"/>
    </row>
    <row r="59254" spans="3:6" x14ac:dyDescent="0.2">
      <c r="C59254"/>
      <c r="E59254" s="46"/>
      <c r="F59254" s="44"/>
    </row>
    <row r="59255" spans="3:6" x14ac:dyDescent="0.2">
      <c r="C59255"/>
      <c r="E59255" s="46"/>
      <c r="F59255" s="44"/>
    </row>
    <row r="59256" spans="3:6" x14ac:dyDescent="0.2">
      <c r="C59256"/>
      <c r="E59256" s="46"/>
      <c r="F59256" s="44"/>
    </row>
    <row r="59257" spans="3:6" x14ac:dyDescent="0.2">
      <c r="C59257"/>
      <c r="E59257" s="46"/>
      <c r="F59257" s="44"/>
    </row>
    <row r="59258" spans="3:6" x14ac:dyDescent="0.2">
      <c r="C59258"/>
      <c r="E59258" s="46"/>
      <c r="F59258" s="44"/>
    </row>
    <row r="59259" spans="3:6" x14ac:dyDescent="0.2">
      <c r="C59259"/>
      <c r="E59259" s="46"/>
      <c r="F59259" s="44"/>
    </row>
    <row r="59260" spans="3:6" x14ac:dyDescent="0.2">
      <c r="C59260"/>
      <c r="E59260" s="46"/>
      <c r="F59260" s="44"/>
    </row>
    <row r="59261" spans="3:6" x14ac:dyDescent="0.2">
      <c r="C59261"/>
      <c r="E59261" s="46"/>
      <c r="F59261" s="44"/>
    </row>
    <row r="59262" spans="3:6" x14ac:dyDescent="0.2">
      <c r="C59262"/>
      <c r="E59262" s="46"/>
      <c r="F59262" s="44"/>
    </row>
    <row r="59263" spans="3:6" x14ac:dyDescent="0.2">
      <c r="C59263"/>
      <c r="E59263" s="46"/>
      <c r="F59263" s="44"/>
    </row>
    <row r="59264" spans="3:6" x14ac:dyDescent="0.2">
      <c r="C59264"/>
      <c r="E59264" s="46"/>
      <c r="F59264" s="44"/>
    </row>
    <row r="59265" spans="3:6" x14ac:dyDescent="0.2">
      <c r="C59265"/>
      <c r="E59265" s="46"/>
      <c r="F59265" s="44"/>
    </row>
    <row r="59266" spans="3:6" x14ac:dyDescent="0.2">
      <c r="C59266"/>
      <c r="E59266" s="46"/>
      <c r="F59266" s="44"/>
    </row>
    <row r="59267" spans="3:6" x14ac:dyDescent="0.2">
      <c r="C59267"/>
      <c r="E59267" s="46"/>
      <c r="F59267" s="44"/>
    </row>
    <row r="59268" spans="3:6" x14ac:dyDescent="0.2">
      <c r="C59268"/>
      <c r="E59268" s="46"/>
      <c r="F59268" s="44"/>
    </row>
    <row r="59269" spans="3:6" x14ac:dyDescent="0.2">
      <c r="C59269"/>
      <c r="E59269" s="46"/>
      <c r="F59269" s="44"/>
    </row>
    <row r="59270" spans="3:6" x14ac:dyDescent="0.2">
      <c r="C59270"/>
      <c r="E59270" s="46"/>
      <c r="F59270" s="44"/>
    </row>
    <row r="59271" spans="3:6" x14ac:dyDescent="0.2">
      <c r="C59271"/>
      <c r="E59271" s="46"/>
      <c r="F59271" s="44"/>
    </row>
    <row r="59272" spans="3:6" x14ac:dyDescent="0.2">
      <c r="C59272"/>
      <c r="E59272" s="46"/>
      <c r="F59272" s="44"/>
    </row>
    <row r="59273" spans="3:6" x14ac:dyDescent="0.2">
      <c r="C59273"/>
      <c r="E59273" s="46"/>
      <c r="F59273" s="44"/>
    </row>
    <row r="59274" spans="3:6" x14ac:dyDescent="0.2">
      <c r="C59274"/>
      <c r="E59274" s="46"/>
      <c r="F59274" s="44"/>
    </row>
    <row r="59275" spans="3:6" x14ac:dyDescent="0.2">
      <c r="C59275"/>
      <c r="E59275" s="46"/>
      <c r="F59275" s="44"/>
    </row>
    <row r="59276" spans="3:6" x14ac:dyDescent="0.2">
      <c r="C59276"/>
      <c r="E59276" s="46"/>
      <c r="F59276" s="44"/>
    </row>
    <row r="59277" spans="3:6" x14ac:dyDescent="0.2">
      <c r="C59277"/>
      <c r="E59277" s="46"/>
      <c r="F59277" s="44"/>
    </row>
    <row r="59278" spans="3:6" x14ac:dyDescent="0.2">
      <c r="C59278"/>
      <c r="E59278" s="46"/>
      <c r="F59278" s="44"/>
    </row>
    <row r="59279" spans="3:6" x14ac:dyDescent="0.2">
      <c r="C59279"/>
      <c r="E59279" s="46"/>
      <c r="F59279" s="44"/>
    </row>
    <row r="59280" spans="3:6" x14ac:dyDescent="0.2">
      <c r="C59280"/>
      <c r="E59280" s="46"/>
      <c r="F59280" s="44"/>
    </row>
    <row r="59281" spans="3:6" x14ac:dyDescent="0.2">
      <c r="C59281"/>
      <c r="E59281" s="46"/>
      <c r="F59281" s="44"/>
    </row>
    <row r="59282" spans="3:6" x14ac:dyDescent="0.2">
      <c r="C59282"/>
      <c r="E59282" s="46"/>
      <c r="F59282" s="44"/>
    </row>
    <row r="59283" spans="3:6" x14ac:dyDescent="0.2">
      <c r="C59283"/>
      <c r="E59283" s="46"/>
      <c r="F59283" s="44"/>
    </row>
    <row r="59284" spans="3:6" x14ac:dyDescent="0.2">
      <c r="C59284"/>
      <c r="E59284" s="46"/>
      <c r="F59284" s="44"/>
    </row>
    <row r="59285" spans="3:6" x14ac:dyDescent="0.2">
      <c r="C59285"/>
      <c r="E59285" s="46"/>
      <c r="F59285" s="44"/>
    </row>
    <row r="59286" spans="3:6" x14ac:dyDescent="0.2">
      <c r="C59286"/>
      <c r="E59286" s="46"/>
      <c r="F59286" s="44"/>
    </row>
    <row r="59287" spans="3:6" x14ac:dyDescent="0.2">
      <c r="C59287"/>
      <c r="E59287" s="46"/>
      <c r="F59287" s="44"/>
    </row>
    <row r="59288" spans="3:6" x14ac:dyDescent="0.2">
      <c r="C59288"/>
      <c r="E59288" s="46"/>
      <c r="F59288" s="44"/>
    </row>
    <row r="59289" spans="3:6" x14ac:dyDescent="0.2">
      <c r="C59289"/>
      <c r="E59289" s="46"/>
      <c r="F59289" s="44"/>
    </row>
    <row r="59290" spans="3:6" x14ac:dyDescent="0.2">
      <c r="C59290"/>
      <c r="E59290" s="46"/>
      <c r="F59290" s="44"/>
    </row>
    <row r="59291" spans="3:6" x14ac:dyDescent="0.2">
      <c r="C59291"/>
      <c r="E59291" s="46"/>
      <c r="F59291" s="44"/>
    </row>
    <row r="59292" spans="3:6" x14ac:dyDescent="0.2">
      <c r="C59292"/>
      <c r="E59292" s="46"/>
      <c r="F59292" s="44"/>
    </row>
    <row r="59293" spans="3:6" x14ac:dyDescent="0.2">
      <c r="C59293"/>
      <c r="E59293" s="46"/>
      <c r="F59293" s="44"/>
    </row>
    <row r="59294" spans="3:6" x14ac:dyDescent="0.2">
      <c r="C59294"/>
      <c r="E59294" s="46"/>
      <c r="F59294" s="44"/>
    </row>
    <row r="59295" spans="3:6" x14ac:dyDescent="0.2">
      <c r="C59295"/>
      <c r="E59295" s="46"/>
      <c r="F59295" s="44"/>
    </row>
    <row r="59296" spans="3:6" x14ac:dyDescent="0.2">
      <c r="C59296"/>
      <c r="E59296" s="46"/>
      <c r="F59296" s="44"/>
    </row>
    <row r="59297" spans="3:6" x14ac:dyDescent="0.2">
      <c r="C59297"/>
      <c r="E59297" s="46"/>
      <c r="F59297" s="44"/>
    </row>
    <row r="59298" spans="3:6" x14ac:dyDescent="0.2">
      <c r="C59298"/>
      <c r="E59298" s="46"/>
      <c r="F59298" s="44"/>
    </row>
    <row r="59299" spans="3:6" x14ac:dyDescent="0.2">
      <c r="C59299"/>
      <c r="E59299" s="46"/>
      <c r="F59299" s="44"/>
    </row>
    <row r="59300" spans="3:6" x14ac:dyDescent="0.2">
      <c r="C59300"/>
      <c r="E59300" s="46"/>
      <c r="F59300" s="44"/>
    </row>
    <row r="59301" spans="3:6" x14ac:dyDescent="0.2">
      <c r="C59301"/>
      <c r="E59301" s="46"/>
      <c r="F59301" s="44"/>
    </row>
    <row r="59302" spans="3:6" x14ac:dyDescent="0.2">
      <c r="C59302"/>
      <c r="E59302" s="46"/>
      <c r="F59302" s="44"/>
    </row>
    <row r="59303" spans="3:6" x14ac:dyDescent="0.2">
      <c r="C59303"/>
      <c r="E59303" s="46"/>
      <c r="F59303" s="44"/>
    </row>
    <row r="59304" spans="3:6" x14ac:dyDescent="0.2">
      <c r="C59304"/>
      <c r="E59304" s="46"/>
      <c r="F59304" s="44"/>
    </row>
    <row r="59305" spans="3:6" x14ac:dyDescent="0.2">
      <c r="C59305"/>
      <c r="E59305" s="46"/>
      <c r="F59305" s="44"/>
    </row>
    <row r="59306" spans="3:6" x14ac:dyDescent="0.2">
      <c r="C59306"/>
      <c r="E59306" s="46"/>
      <c r="F59306" s="44"/>
    </row>
    <row r="59307" spans="3:6" x14ac:dyDescent="0.2">
      <c r="C59307"/>
      <c r="E59307" s="46"/>
      <c r="F59307" s="44"/>
    </row>
    <row r="59308" spans="3:6" x14ac:dyDescent="0.2">
      <c r="C59308"/>
      <c r="E59308" s="46"/>
      <c r="F59308" s="44"/>
    </row>
    <row r="59309" spans="3:6" x14ac:dyDescent="0.2">
      <c r="C59309"/>
      <c r="E59309" s="46"/>
      <c r="F59309" s="44"/>
    </row>
    <row r="59310" spans="3:6" x14ac:dyDescent="0.2">
      <c r="C59310"/>
      <c r="E59310" s="46"/>
      <c r="F59310" s="44"/>
    </row>
    <row r="59311" spans="3:6" x14ac:dyDescent="0.2">
      <c r="C59311"/>
      <c r="E59311" s="46"/>
      <c r="F59311" s="44"/>
    </row>
    <row r="59312" spans="3:6" x14ac:dyDescent="0.2">
      <c r="C59312"/>
      <c r="E59312" s="46"/>
      <c r="F59312" s="44"/>
    </row>
    <row r="59313" spans="3:6" x14ac:dyDescent="0.2">
      <c r="C59313"/>
      <c r="E59313" s="46"/>
      <c r="F59313" s="44"/>
    </row>
    <row r="59314" spans="3:6" x14ac:dyDescent="0.2">
      <c r="C59314"/>
      <c r="E59314" s="46"/>
      <c r="F59314" s="44"/>
    </row>
    <row r="59315" spans="3:6" x14ac:dyDescent="0.2">
      <c r="C59315"/>
      <c r="E59315" s="46"/>
      <c r="F59315" s="44"/>
    </row>
    <row r="59316" spans="3:6" x14ac:dyDescent="0.2">
      <c r="C59316"/>
      <c r="E59316" s="46"/>
      <c r="F59316" s="44"/>
    </row>
    <row r="59317" spans="3:6" x14ac:dyDescent="0.2">
      <c r="C59317"/>
      <c r="E59317" s="46"/>
      <c r="F59317" s="44"/>
    </row>
    <row r="59318" spans="3:6" x14ac:dyDescent="0.2">
      <c r="C59318"/>
      <c r="E59318" s="46"/>
      <c r="F59318" s="44"/>
    </row>
    <row r="59319" spans="3:6" x14ac:dyDescent="0.2">
      <c r="C59319"/>
      <c r="E59319" s="46"/>
      <c r="F59319" s="44"/>
    </row>
    <row r="59320" spans="3:6" x14ac:dyDescent="0.2">
      <c r="C59320"/>
      <c r="E59320" s="46"/>
      <c r="F59320" s="44"/>
    </row>
    <row r="59321" spans="3:6" x14ac:dyDescent="0.2">
      <c r="C59321"/>
      <c r="E59321" s="46"/>
      <c r="F59321" s="44"/>
    </row>
    <row r="59322" spans="3:6" x14ac:dyDescent="0.2">
      <c r="C59322"/>
      <c r="E59322" s="46"/>
      <c r="F59322" s="44"/>
    </row>
    <row r="59323" spans="3:6" x14ac:dyDescent="0.2">
      <c r="C59323"/>
      <c r="E59323" s="46"/>
      <c r="F59323" s="44"/>
    </row>
    <row r="59324" spans="3:6" x14ac:dyDescent="0.2">
      <c r="C59324"/>
      <c r="E59324" s="46"/>
      <c r="F59324" s="44"/>
    </row>
    <row r="59325" spans="3:6" x14ac:dyDescent="0.2">
      <c r="C59325"/>
      <c r="E59325" s="46"/>
      <c r="F59325" s="44"/>
    </row>
    <row r="59326" spans="3:6" x14ac:dyDescent="0.2">
      <c r="C59326"/>
      <c r="E59326" s="46"/>
      <c r="F59326" s="44"/>
    </row>
    <row r="59327" spans="3:6" x14ac:dyDescent="0.2">
      <c r="C59327"/>
      <c r="E59327" s="46"/>
      <c r="F59327" s="44"/>
    </row>
    <row r="59328" spans="3:6" x14ac:dyDescent="0.2">
      <c r="C59328"/>
      <c r="E59328" s="46"/>
      <c r="F59328" s="44"/>
    </row>
    <row r="59329" spans="3:6" x14ac:dyDescent="0.2">
      <c r="C59329"/>
      <c r="E59329" s="46"/>
      <c r="F59329" s="44"/>
    </row>
    <row r="59330" spans="3:6" x14ac:dyDescent="0.2">
      <c r="C59330"/>
      <c r="E59330" s="46"/>
      <c r="F59330" s="44"/>
    </row>
    <row r="59331" spans="3:6" x14ac:dyDescent="0.2">
      <c r="C59331"/>
      <c r="E59331" s="46"/>
      <c r="F59331" s="44"/>
    </row>
    <row r="59332" spans="3:6" x14ac:dyDescent="0.2">
      <c r="C59332"/>
      <c r="E59332" s="46"/>
      <c r="F59332" s="44"/>
    </row>
    <row r="59333" spans="3:6" x14ac:dyDescent="0.2">
      <c r="C59333"/>
      <c r="E59333" s="46"/>
      <c r="F59333" s="44"/>
    </row>
    <row r="59334" spans="3:6" x14ac:dyDescent="0.2">
      <c r="C59334"/>
      <c r="E59334" s="46"/>
      <c r="F59334" s="44"/>
    </row>
    <row r="59335" spans="3:6" x14ac:dyDescent="0.2">
      <c r="C59335"/>
      <c r="E59335" s="46"/>
      <c r="F59335" s="44"/>
    </row>
    <row r="59336" spans="3:6" x14ac:dyDescent="0.2">
      <c r="C59336"/>
      <c r="E59336" s="46"/>
      <c r="F59336" s="44"/>
    </row>
    <row r="59337" spans="3:6" x14ac:dyDescent="0.2">
      <c r="C59337"/>
      <c r="E59337" s="46"/>
      <c r="F59337" s="44"/>
    </row>
    <row r="59338" spans="3:6" x14ac:dyDescent="0.2">
      <c r="C59338"/>
      <c r="E59338" s="46"/>
      <c r="F59338" s="44"/>
    </row>
    <row r="59339" spans="3:6" x14ac:dyDescent="0.2">
      <c r="C59339"/>
      <c r="E59339" s="46"/>
      <c r="F59339" s="44"/>
    </row>
    <row r="59340" spans="3:6" x14ac:dyDescent="0.2">
      <c r="C59340"/>
      <c r="E59340" s="46"/>
      <c r="F59340" s="44"/>
    </row>
    <row r="59341" spans="3:6" x14ac:dyDescent="0.2">
      <c r="C59341"/>
      <c r="E59341" s="46"/>
      <c r="F59341" s="44"/>
    </row>
    <row r="59342" spans="3:6" x14ac:dyDescent="0.2">
      <c r="C59342"/>
      <c r="E59342" s="46"/>
      <c r="F59342" s="44"/>
    </row>
    <row r="59343" spans="3:6" x14ac:dyDescent="0.2">
      <c r="C59343"/>
      <c r="E59343" s="46"/>
      <c r="F59343" s="44"/>
    </row>
    <row r="59344" spans="3:6" x14ac:dyDescent="0.2">
      <c r="C59344"/>
      <c r="E59344" s="46"/>
      <c r="F59344" s="44"/>
    </row>
    <row r="59345" spans="3:6" x14ac:dyDescent="0.2">
      <c r="C59345"/>
      <c r="E59345" s="46"/>
      <c r="F59345" s="44"/>
    </row>
    <row r="59346" spans="3:6" x14ac:dyDescent="0.2">
      <c r="C59346"/>
      <c r="E59346" s="46"/>
      <c r="F59346" s="44"/>
    </row>
    <row r="59347" spans="3:6" x14ac:dyDescent="0.2">
      <c r="C59347"/>
      <c r="E59347" s="46"/>
      <c r="F59347" s="44"/>
    </row>
    <row r="59348" spans="3:6" x14ac:dyDescent="0.2">
      <c r="C59348"/>
      <c r="E59348" s="46"/>
      <c r="F59348" s="44"/>
    </row>
    <row r="59349" spans="3:6" x14ac:dyDescent="0.2">
      <c r="C59349"/>
      <c r="E59349" s="46"/>
      <c r="F59349" s="44"/>
    </row>
    <row r="59350" spans="3:6" x14ac:dyDescent="0.2">
      <c r="C59350"/>
      <c r="E59350" s="46"/>
      <c r="F59350" s="44"/>
    </row>
    <row r="59351" spans="3:6" x14ac:dyDescent="0.2">
      <c r="C59351"/>
      <c r="E59351" s="46"/>
      <c r="F59351" s="44"/>
    </row>
    <row r="59352" spans="3:6" x14ac:dyDescent="0.2">
      <c r="C59352"/>
      <c r="E59352" s="46"/>
      <c r="F59352" s="44"/>
    </row>
    <row r="59353" spans="3:6" x14ac:dyDescent="0.2">
      <c r="C59353"/>
      <c r="E59353" s="46"/>
      <c r="F59353" s="44"/>
    </row>
    <row r="59354" spans="3:6" x14ac:dyDescent="0.2">
      <c r="C59354"/>
      <c r="E59354" s="46"/>
      <c r="F59354" s="44"/>
    </row>
    <row r="59355" spans="3:6" x14ac:dyDescent="0.2">
      <c r="C59355"/>
      <c r="E59355" s="46"/>
      <c r="F59355" s="44"/>
    </row>
    <row r="59356" spans="3:6" x14ac:dyDescent="0.2">
      <c r="C59356"/>
      <c r="E59356" s="46"/>
      <c r="F59356" s="44"/>
    </row>
    <row r="59357" spans="3:6" x14ac:dyDescent="0.2">
      <c r="C59357"/>
      <c r="E59357" s="46"/>
      <c r="F59357" s="44"/>
    </row>
    <row r="59358" spans="3:6" x14ac:dyDescent="0.2">
      <c r="C59358"/>
      <c r="E59358" s="46"/>
      <c r="F59358" s="44"/>
    </row>
    <row r="59359" spans="3:6" x14ac:dyDescent="0.2">
      <c r="C59359"/>
      <c r="E59359" s="46"/>
      <c r="F59359" s="44"/>
    </row>
    <row r="59360" spans="3:6" x14ac:dyDescent="0.2">
      <c r="C59360"/>
      <c r="E59360" s="46"/>
      <c r="F59360" s="44"/>
    </row>
    <row r="59361" spans="3:6" x14ac:dyDescent="0.2">
      <c r="C59361"/>
      <c r="E59361" s="46"/>
      <c r="F59361" s="44"/>
    </row>
    <row r="59362" spans="3:6" x14ac:dyDescent="0.2">
      <c r="C59362"/>
      <c r="E59362" s="46"/>
      <c r="F59362" s="44"/>
    </row>
    <row r="59363" spans="3:6" x14ac:dyDescent="0.2">
      <c r="C59363"/>
      <c r="E59363" s="46"/>
      <c r="F59363" s="44"/>
    </row>
    <row r="59364" spans="3:6" x14ac:dyDescent="0.2">
      <c r="C59364"/>
      <c r="E59364" s="46"/>
      <c r="F59364" s="44"/>
    </row>
    <row r="59365" spans="3:6" x14ac:dyDescent="0.2">
      <c r="C59365"/>
      <c r="E59365" s="46"/>
      <c r="F59365" s="44"/>
    </row>
    <row r="59366" spans="3:6" x14ac:dyDescent="0.2">
      <c r="C59366"/>
      <c r="E59366" s="46"/>
      <c r="F59366" s="44"/>
    </row>
    <row r="59367" spans="3:6" x14ac:dyDescent="0.2">
      <c r="C59367"/>
      <c r="E59367" s="46"/>
      <c r="F59367" s="44"/>
    </row>
    <row r="59368" spans="3:6" x14ac:dyDescent="0.2">
      <c r="C59368"/>
      <c r="E59368" s="46"/>
      <c r="F59368" s="44"/>
    </row>
    <row r="59369" spans="3:6" x14ac:dyDescent="0.2">
      <c r="C59369"/>
      <c r="E59369" s="46"/>
      <c r="F59369" s="44"/>
    </row>
    <row r="59370" spans="3:6" x14ac:dyDescent="0.2">
      <c r="C59370"/>
      <c r="E59370" s="46"/>
      <c r="F59370" s="44"/>
    </row>
    <row r="59371" spans="3:6" x14ac:dyDescent="0.2">
      <c r="C59371"/>
      <c r="E59371" s="46"/>
      <c r="F59371" s="44"/>
    </row>
    <row r="59372" spans="3:6" x14ac:dyDescent="0.2">
      <c r="C59372"/>
      <c r="E59372" s="46"/>
      <c r="F59372" s="44"/>
    </row>
    <row r="59373" spans="3:6" x14ac:dyDescent="0.2">
      <c r="C59373"/>
      <c r="E59373" s="46"/>
      <c r="F59373" s="44"/>
    </row>
    <row r="59374" spans="3:6" x14ac:dyDescent="0.2">
      <c r="C59374"/>
      <c r="E59374" s="46"/>
      <c r="F59374" s="44"/>
    </row>
    <row r="59375" spans="3:6" x14ac:dyDescent="0.2">
      <c r="C59375"/>
      <c r="E59375" s="46"/>
      <c r="F59375" s="44"/>
    </row>
    <row r="59376" spans="3:6" x14ac:dyDescent="0.2">
      <c r="C59376"/>
      <c r="E59376" s="46"/>
      <c r="F59376" s="44"/>
    </row>
    <row r="59377" spans="3:6" x14ac:dyDescent="0.2">
      <c r="C59377"/>
      <c r="E59377" s="46"/>
      <c r="F59377" s="44"/>
    </row>
    <row r="59378" spans="3:6" x14ac:dyDescent="0.2">
      <c r="C59378"/>
      <c r="E59378" s="46"/>
      <c r="F59378" s="44"/>
    </row>
    <row r="59379" spans="3:6" x14ac:dyDescent="0.2">
      <c r="C59379"/>
      <c r="E59379" s="46"/>
      <c r="F59379" s="44"/>
    </row>
    <row r="59380" spans="3:6" x14ac:dyDescent="0.2">
      <c r="C59380"/>
      <c r="E59380" s="46"/>
      <c r="F59380" s="44"/>
    </row>
    <row r="59381" spans="3:6" x14ac:dyDescent="0.2">
      <c r="C59381"/>
      <c r="E59381" s="46"/>
      <c r="F59381" s="44"/>
    </row>
    <row r="59382" spans="3:6" x14ac:dyDescent="0.2">
      <c r="C59382"/>
      <c r="E59382" s="46"/>
      <c r="F59382" s="44"/>
    </row>
    <row r="59383" spans="3:6" x14ac:dyDescent="0.2">
      <c r="C59383"/>
      <c r="E59383" s="46"/>
      <c r="F59383" s="44"/>
    </row>
    <row r="59384" spans="3:6" x14ac:dyDescent="0.2">
      <c r="C59384"/>
      <c r="E59384" s="46"/>
      <c r="F59384" s="44"/>
    </row>
    <row r="59385" spans="3:6" x14ac:dyDescent="0.2">
      <c r="C59385"/>
      <c r="E59385" s="46"/>
      <c r="F59385" s="44"/>
    </row>
    <row r="59386" spans="3:6" x14ac:dyDescent="0.2">
      <c r="C59386"/>
      <c r="E59386" s="46"/>
      <c r="F59386" s="44"/>
    </row>
    <row r="59387" spans="3:6" x14ac:dyDescent="0.2">
      <c r="C59387"/>
      <c r="E59387" s="46"/>
      <c r="F59387" s="44"/>
    </row>
    <row r="59388" spans="3:6" x14ac:dyDescent="0.2">
      <c r="C59388"/>
      <c r="E59388" s="46"/>
      <c r="F59388" s="44"/>
    </row>
    <row r="59389" spans="3:6" x14ac:dyDescent="0.2">
      <c r="C59389"/>
      <c r="E59389" s="46"/>
      <c r="F59389" s="44"/>
    </row>
    <row r="59390" spans="3:6" x14ac:dyDescent="0.2">
      <c r="C59390"/>
      <c r="E59390" s="46"/>
      <c r="F59390" s="44"/>
    </row>
    <row r="59391" spans="3:6" x14ac:dyDescent="0.2">
      <c r="C59391"/>
      <c r="E59391" s="46"/>
      <c r="F59391" s="44"/>
    </row>
    <row r="59392" spans="3:6" x14ac:dyDescent="0.2">
      <c r="C59392"/>
      <c r="E59392" s="46"/>
      <c r="F59392" s="44"/>
    </row>
    <row r="59393" spans="3:6" x14ac:dyDescent="0.2">
      <c r="C59393"/>
      <c r="E59393" s="46"/>
      <c r="F59393" s="44"/>
    </row>
    <row r="59394" spans="3:6" x14ac:dyDescent="0.2">
      <c r="C59394"/>
      <c r="E59394" s="46"/>
      <c r="F59394" s="44"/>
    </row>
    <row r="59395" spans="3:6" x14ac:dyDescent="0.2">
      <c r="C59395"/>
      <c r="E59395" s="46"/>
      <c r="F59395" s="44"/>
    </row>
    <row r="59396" spans="3:6" x14ac:dyDescent="0.2">
      <c r="C59396"/>
      <c r="E59396" s="46"/>
      <c r="F59396" s="44"/>
    </row>
    <row r="59397" spans="3:6" x14ac:dyDescent="0.2">
      <c r="C59397"/>
      <c r="E59397" s="46"/>
      <c r="F59397" s="44"/>
    </row>
    <row r="59398" spans="3:6" x14ac:dyDescent="0.2">
      <c r="C59398"/>
      <c r="E59398" s="46"/>
      <c r="F59398" s="44"/>
    </row>
    <row r="59399" spans="3:6" x14ac:dyDescent="0.2">
      <c r="C59399"/>
      <c r="E59399" s="46"/>
      <c r="F59399" s="44"/>
    </row>
    <row r="59400" spans="3:6" x14ac:dyDescent="0.2">
      <c r="C59400"/>
      <c r="E59400" s="46"/>
      <c r="F59400" s="44"/>
    </row>
    <row r="59401" spans="3:6" x14ac:dyDescent="0.2">
      <c r="C59401"/>
      <c r="E59401" s="46"/>
      <c r="F59401" s="44"/>
    </row>
    <row r="59402" spans="3:6" x14ac:dyDescent="0.2">
      <c r="C59402"/>
      <c r="E59402" s="46"/>
      <c r="F59402" s="44"/>
    </row>
    <row r="59403" spans="3:6" x14ac:dyDescent="0.2">
      <c r="C59403"/>
      <c r="E59403" s="46"/>
      <c r="F59403" s="44"/>
    </row>
    <row r="59404" spans="3:6" x14ac:dyDescent="0.2">
      <c r="C59404"/>
      <c r="E59404" s="46"/>
      <c r="F59404" s="44"/>
    </row>
    <row r="59405" spans="3:6" x14ac:dyDescent="0.2">
      <c r="C59405"/>
      <c r="E59405" s="46"/>
      <c r="F59405" s="44"/>
    </row>
    <row r="59406" spans="3:6" x14ac:dyDescent="0.2">
      <c r="C59406"/>
      <c r="E59406" s="46"/>
      <c r="F59406" s="44"/>
    </row>
    <row r="59407" spans="3:6" x14ac:dyDescent="0.2">
      <c r="C59407"/>
      <c r="E59407" s="46"/>
      <c r="F59407" s="44"/>
    </row>
    <row r="59408" spans="3:6" x14ac:dyDescent="0.2">
      <c r="C59408"/>
      <c r="E59408" s="46"/>
      <c r="F59408" s="44"/>
    </row>
    <row r="59409" spans="3:6" x14ac:dyDescent="0.2">
      <c r="C59409"/>
      <c r="E59409" s="46"/>
      <c r="F59409" s="44"/>
    </row>
    <row r="59410" spans="3:6" x14ac:dyDescent="0.2">
      <c r="C59410"/>
      <c r="E59410" s="46"/>
      <c r="F59410" s="44"/>
    </row>
    <row r="59411" spans="3:6" x14ac:dyDescent="0.2">
      <c r="C59411"/>
      <c r="E59411" s="46"/>
      <c r="F59411" s="44"/>
    </row>
    <row r="59412" spans="3:6" x14ac:dyDescent="0.2">
      <c r="C59412"/>
      <c r="E59412" s="46"/>
      <c r="F59412" s="44"/>
    </row>
    <row r="59413" spans="3:6" x14ac:dyDescent="0.2">
      <c r="C59413"/>
      <c r="E59413" s="46"/>
      <c r="F59413" s="44"/>
    </row>
    <row r="59414" spans="3:6" x14ac:dyDescent="0.2">
      <c r="C59414"/>
      <c r="E59414" s="46"/>
      <c r="F59414" s="44"/>
    </row>
    <row r="59415" spans="3:6" x14ac:dyDescent="0.2">
      <c r="C59415"/>
      <c r="E59415" s="46"/>
      <c r="F59415" s="44"/>
    </row>
    <row r="59416" spans="3:6" x14ac:dyDescent="0.2">
      <c r="C59416"/>
      <c r="E59416" s="46"/>
      <c r="F59416" s="44"/>
    </row>
    <row r="59417" spans="3:6" x14ac:dyDescent="0.2">
      <c r="C59417"/>
      <c r="E59417" s="46"/>
      <c r="F59417" s="44"/>
    </row>
    <row r="59418" spans="3:6" x14ac:dyDescent="0.2">
      <c r="C59418"/>
      <c r="E59418" s="46"/>
      <c r="F59418" s="44"/>
    </row>
    <row r="59419" spans="3:6" x14ac:dyDescent="0.2">
      <c r="C59419"/>
      <c r="E59419" s="46"/>
      <c r="F59419" s="44"/>
    </row>
    <row r="59420" spans="3:6" x14ac:dyDescent="0.2">
      <c r="C59420"/>
      <c r="E59420" s="46"/>
      <c r="F59420" s="44"/>
    </row>
    <row r="59421" spans="3:6" x14ac:dyDescent="0.2">
      <c r="C59421"/>
      <c r="E59421" s="46"/>
      <c r="F59421" s="44"/>
    </row>
    <row r="59422" spans="3:6" x14ac:dyDescent="0.2">
      <c r="C59422"/>
      <c r="E59422" s="46"/>
      <c r="F59422" s="44"/>
    </row>
    <row r="59423" spans="3:6" x14ac:dyDescent="0.2">
      <c r="C59423"/>
      <c r="E59423" s="46"/>
      <c r="F59423" s="44"/>
    </row>
    <row r="59424" spans="3:6" x14ac:dyDescent="0.2">
      <c r="C59424"/>
      <c r="E59424" s="46"/>
      <c r="F59424" s="44"/>
    </row>
    <row r="59425" spans="3:6" x14ac:dyDescent="0.2">
      <c r="C59425"/>
      <c r="E59425" s="46"/>
      <c r="F59425" s="44"/>
    </row>
    <row r="59426" spans="3:6" x14ac:dyDescent="0.2">
      <c r="C59426"/>
      <c r="E59426" s="46"/>
      <c r="F59426" s="44"/>
    </row>
    <row r="59427" spans="3:6" x14ac:dyDescent="0.2">
      <c r="C59427"/>
      <c r="E59427" s="46"/>
      <c r="F59427" s="44"/>
    </row>
    <row r="59428" spans="3:6" x14ac:dyDescent="0.2">
      <c r="C59428"/>
      <c r="E59428" s="46"/>
      <c r="F59428" s="44"/>
    </row>
    <row r="59429" spans="3:6" x14ac:dyDescent="0.2">
      <c r="C59429"/>
      <c r="E59429" s="46"/>
      <c r="F59429" s="44"/>
    </row>
    <row r="59430" spans="3:6" x14ac:dyDescent="0.2">
      <c r="C59430"/>
      <c r="E59430" s="46"/>
      <c r="F59430" s="44"/>
    </row>
    <row r="59431" spans="3:6" x14ac:dyDescent="0.2">
      <c r="C59431"/>
      <c r="E59431" s="46"/>
      <c r="F59431" s="44"/>
    </row>
    <row r="59432" spans="3:6" x14ac:dyDescent="0.2">
      <c r="C59432"/>
      <c r="E59432" s="46"/>
      <c r="F59432" s="44"/>
    </row>
    <row r="59433" spans="3:6" x14ac:dyDescent="0.2">
      <c r="C59433"/>
      <c r="E59433" s="46"/>
      <c r="F59433" s="44"/>
    </row>
    <row r="59434" spans="3:6" x14ac:dyDescent="0.2">
      <c r="C59434"/>
      <c r="E59434" s="46"/>
      <c r="F59434" s="44"/>
    </row>
    <row r="59435" spans="3:6" x14ac:dyDescent="0.2">
      <c r="C59435"/>
      <c r="E59435" s="46"/>
      <c r="F59435" s="44"/>
    </row>
    <row r="59436" spans="3:6" x14ac:dyDescent="0.2">
      <c r="C59436"/>
      <c r="E59436" s="46"/>
      <c r="F59436" s="44"/>
    </row>
    <row r="59437" spans="3:6" x14ac:dyDescent="0.2">
      <c r="C59437"/>
      <c r="E59437" s="46"/>
      <c r="F59437" s="44"/>
    </row>
    <row r="59438" spans="3:6" x14ac:dyDescent="0.2">
      <c r="C59438"/>
      <c r="E59438" s="46"/>
      <c r="F59438" s="44"/>
    </row>
    <row r="59439" spans="3:6" x14ac:dyDescent="0.2">
      <c r="C59439"/>
      <c r="E59439" s="46"/>
      <c r="F59439" s="44"/>
    </row>
    <row r="59440" spans="3:6" x14ac:dyDescent="0.2">
      <c r="C59440"/>
      <c r="E59440" s="46"/>
      <c r="F59440" s="44"/>
    </row>
    <row r="59441" spans="3:6" x14ac:dyDescent="0.2">
      <c r="C59441"/>
      <c r="E59441" s="46"/>
      <c r="F59441" s="44"/>
    </row>
    <row r="59442" spans="3:6" x14ac:dyDescent="0.2">
      <c r="C59442"/>
      <c r="E59442" s="46"/>
      <c r="F59442" s="44"/>
    </row>
    <row r="59443" spans="3:6" x14ac:dyDescent="0.2">
      <c r="C59443"/>
      <c r="E59443" s="46"/>
      <c r="F59443" s="44"/>
    </row>
    <row r="59444" spans="3:6" x14ac:dyDescent="0.2">
      <c r="C59444"/>
      <c r="E59444" s="46"/>
      <c r="F59444" s="44"/>
    </row>
    <row r="59445" spans="3:6" x14ac:dyDescent="0.2">
      <c r="C59445"/>
      <c r="E59445" s="46"/>
      <c r="F59445" s="44"/>
    </row>
    <row r="59446" spans="3:6" x14ac:dyDescent="0.2">
      <c r="C59446"/>
      <c r="E59446" s="46"/>
      <c r="F59446" s="44"/>
    </row>
    <row r="59447" spans="3:6" x14ac:dyDescent="0.2">
      <c r="C59447"/>
      <c r="E59447" s="46"/>
      <c r="F59447" s="44"/>
    </row>
    <row r="59448" spans="3:6" x14ac:dyDescent="0.2">
      <c r="C59448"/>
      <c r="E59448" s="46"/>
      <c r="F59448" s="44"/>
    </row>
    <row r="59449" spans="3:6" x14ac:dyDescent="0.2">
      <c r="C59449"/>
      <c r="E59449" s="46"/>
      <c r="F59449" s="44"/>
    </row>
    <row r="59450" spans="3:6" x14ac:dyDescent="0.2">
      <c r="C59450"/>
      <c r="E59450" s="46"/>
      <c r="F59450" s="44"/>
    </row>
    <row r="59451" spans="3:6" x14ac:dyDescent="0.2">
      <c r="C59451"/>
      <c r="E59451" s="46"/>
      <c r="F59451" s="44"/>
    </row>
    <row r="59452" spans="3:6" x14ac:dyDescent="0.2">
      <c r="C59452"/>
      <c r="E59452" s="46"/>
      <c r="F59452" s="44"/>
    </row>
    <row r="59453" spans="3:6" x14ac:dyDescent="0.2">
      <c r="C59453"/>
      <c r="E59453" s="46"/>
      <c r="F59453" s="44"/>
    </row>
    <row r="59454" spans="3:6" x14ac:dyDescent="0.2">
      <c r="C59454"/>
      <c r="E59454" s="46"/>
      <c r="F59454" s="44"/>
    </row>
    <row r="59455" spans="3:6" x14ac:dyDescent="0.2">
      <c r="C59455"/>
      <c r="E59455" s="46"/>
      <c r="F59455" s="44"/>
    </row>
    <row r="59456" spans="3:6" x14ac:dyDescent="0.2">
      <c r="C59456"/>
      <c r="E59456" s="46"/>
      <c r="F59456" s="44"/>
    </row>
    <row r="59457" spans="3:6" x14ac:dyDescent="0.2">
      <c r="C59457"/>
      <c r="E59457" s="46"/>
      <c r="F59457" s="44"/>
    </row>
    <row r="59458" spans="3:6" x14ac:dyDescent="0.2">
      <c r="C59458"/>
      <c r="E59458" s="46"/>
      <c r="F59458" s="44"/>
    </row>
    <row r="59459" spans="3:6" x14ac:dyDescent="0.2">
      <c r="C59459"/>
      <c r="E59459" s="46"/>
      <c r="F59459" s="44"/>
    </row>
    <row r="59460" spans="3:6" x14ac:dyDescent="0.2">
      <c r="C59460"/>
      <c r="E59460" s="46"/>
      <c r="F59460" s="44"/>
    </row>
    <row r="59461" spans="3:6" x14ac:dyDescent="0.2">
      <c r="C59461"/>
      <c r="E59461" s="46"/>
      <c r="F59461" s="44"/>
    </row>
    <row r="59462" spans="3:6" x14ac:dyDescent="0.2">
      <c r="C59462"/>
      <c r="E59462" s="46"/>
      <c r="F59462" s="44"/>
    </row>
    <row r="59463" spans="3:6" x14ac:dyDescent="0.2">
      <c r="C59463"/>
      <c r="E59463" s="46"/>
      <c r="F59463" s="44"/>
    </row>
    <row r="59464" spans="3:6" x14ac:dyDescent="0.2">
      <c r="C59464"/>
      <c r="E59464" s="46"/>
      <c r="F59464" s="44"/>
    </row>
    <row r="59465" spans="3:6" x14ac:dyDescent="0.2">
      <c r="C59465"/>
      <c r="E59465" s="46"/>
      <c r="F59465" s="44"/>
    </row>
    <row r="59466" spans="3:6" x14ac:dyDescent="0.2">
      <c r="C59466"/>
      <c r="E59466" s="46"/>
      <c r="F59466" s="44"/>
    </row>
    <row r="59467" spans="3:6" x14ac:dyDescent="0.2">
      <c r="C59467"/>
      <c r="E59467" s="46"/>
      <c r="F59467" s="44"/>
    </row>
    <row r="59468" spans="3:6" x14ac:dyDescent="0.2">
      <c r="C59468"/>
      <c r="E59468" s="46"/>
      <c r="F59468" s="44"/>
    </row>
    <row r="59469" spans="3:6" x14ac:dyDescent="0.2">
      <c r="C59469"/>
      <c r="E59469" s="46"/>
      <c r="F59469" s="44"/>
    </row>
    <row r="59470" spans="3:6" x14ac:dyDescent="0.2">
      <c r="C59470"/>
      <c r="E59470" s="46"/>
      <c r="F59470" s="44"/>
    </row>
    <row r="59471" spans="3:6" x14ac:dyDescent="0.2">
      <c r="C59471"/>
      <c r="E59471" s="46"/>
      <c r="F59471" s="44"/>
    </row>
    <row r="59472" spans="3:6" x14ac:dyDescent="0.2">
      <c r="C59472"/>
      <c r="E59472" s="46"/>
      <c r="F59472" s="44"/>
    </row>
    <row r="59473" spans="3:6" x14ac:dyDescent="0.2">
      <c r="C59473"/>
      <c r="E59473" s="46"/>
      <c r="F59473" s="44"/>
    </row>
    <row r="59474" spans="3:6" x14ac:dyDescent="0.2">
      <c r="C59474"/>
      <c r="E59474" s="46"/>
      <c r="F59474" s="44"/>
    </row>
    <row r="59475" spans="3:6" x14ac:dyDescent="0.2">
      <c r="C59475"/>
      <c r="E59475" s="46"/>
      <c r="F59475" s="44"/>
    </row>
    <row r="59476" spans="3:6" x14ac:dyDescent="0.2">
      <c r="C59476"/>
      <c r="E59476" s="46"/>
      <c r="F59476" s="44"/>
    </row>
    <row r="59477" spans="3:6" x14ac:dyDescent="0.2">
      <c r="C59477"/>
      <c r="E59477" s="46"/>
      <c r="F59477" s="44"/>
    </row>
    <row r="59478" spans="3:6" x14ac:dyDescent="0.2">
      <c r="C59478"/>
      <c r="E59478" s="46"/>
      <c r="F59478" s="44"/>
    </row>
    <row r="59479" spans="3:6" x14ac:dyDescent="0.2">
      <c r="C59479"/>
      <c r="E59479" s="46"/>
      <c r="F59479" s="44"/>
    </row>
    <row r="59480" spans="3:6" x14ac:dyDescent="0.2">
      <c r="C59480"/>
      <c r="E59480" s="46"/>
      <c r="F59480" s="44"/>
    </row>
    <row r="59481" spans="3:6" x14ac:dyDescent="0.2">
      <c r="C59481"/>
      <c r="E59481" s="46"/>
      <c r="F59481" s="44"/>
    </row>
    <row r="59482" spans="3:6" x14ac:dyDescent="0.2">
      <c r="C59482"/>
      <c r="E59482" s="46"/>
      <c r="F59482" s="44"/>
    </row>
    <row r="59483" spans="3:6" x14ac:dyDescent="0.2">
      <c r="C59483"/>
      <c r="E59483" s="46"/>
      <c r="F59483" s="44"/>
    </row>
    <row r="59484" spans="3:6" x14ac:dyDescent="0.2">
      <c r="C59484"/>
      <c r="E59484" s="46"/>
      <c r="F59484" s="44"/>
    </row>
    <row r="59485" spans="3:6" x14ac:dyDescent="0.2">
      <c r="C59485"/>
      <c r="E59485" s="46"/>
      <c r="F59485" s="44"/>
    </row>
    <row r="59486" spans="3:6" x14ac:dyDescent="0.2">
      <c r="C59486"/>
      <c r="E59486" s="46"/>
      <c r="F59486" s="44"/>
    </row>
    <row r="59487" spans="3:6" x14ac:dyDescent="0.2">
      <c r="C59487"/>
      <c r="E59487" s="46"/>
      <c r="F59487" s="44"/>
    </row>
    <row r="59488" spans="3:6" x14ac:dyDescent="0.2">
      <c r="C59488"/>
      <c r="E59488" s="46"/>
      <c r="F59488" s="44"/>
    </row>
    <row r="59489" spans="3:6" x14ac:dyDescent="0.2">
      <c r="C59489"/>
      <c r="E59489" s="46"/>
      <c r="F59489" s="44"/>
    </row>
    <row r="59490" spans="3:6" x14ac:dyDescent="0.2">
      <c r="C59490"/>
      <c r="E59490" s="46"/>
      <c r="F59490" s="44"/>
    </row>
    <row r="59491" spans="3:6" x14ac:dyDescent="0.2">
      <c r="C59491"/>
      <c r="E59491" s="46"/>
      <c r="F59491" s="44"/>
    </row>
    <row r="59492" spans="3:6" x14ac:dyDescent="0.2">
      <c r="C59492"/>
      <c r="E59492" s="46"/>
      <c r="F59492" s="44"/>
    </row>
    <row r="59493" spans="3:6" x14ac:dyDescent="0.2">
      <c r="C59493"/>
      <c r="E59493" s="46"/>
      <c r="F59493" s="44"/>
    </row>
    <row r="59494" spans="3:6" x14ac:dyDescent="0.2">
      <c r="C59494"/>
      <c r="E59494" s="46"/>
      <c r="F59494" s="44"/>
    </row>
    <row r="59495" spans="3:6" x14ac:dyDescent="0.2">
      <c r="C59495"/>
      <c r="E59495" s="46"/>
      <c r="F59495" s="44"/>
    </row>
    <row r="59496" spans="3:6" x14ac:dyDescent="0.2">
      <c r="C59496"/>
      <c r="E59496" s="46"/>
      <c r="F59496" s="44"/>
    </row>
    <row r="59497" spans="3:6" x14ac:dyDescent="0.2">
      <c r="C59497"/>
      <c r="E59497" s="46"/>
      <c r="F59497" s="44"/>
    </row>
    <row r="59498" spans="3:6" x14ac:dyDescent="0.2">
      <c r="C59498"/>
      <c r="E59498" s="46"/>
      <c r="F59498" s="44"/>
    </row>
    <row r="59499" spans="3:6" x14ac:dyDescent="0.2">
      <c r="C59499"/>
      <c r="E59499" s="46"/>
      <c r="F59499" s="44"/>
    </row>
    <row r="59500" spans="3:6" x14ac:dyDescent="0.2">
      <c r="C59500"/>
      <c r="E59500" s="46"/>
      <c r="F59500" s="44"/>
    </row>
    <row r="59501" spans="3:6" x14ac:dyDescent="0.2">
      <c r="C59501"/>
      <c r="E59501" s="46"/>
      <c r="F59501" s="44"/>
    </row>
    <row r="59502" spans="3:6" x14ac:dyDescent="0.2">
      <c r="C59502"/>
      <c r="E59502" s="46"/>
      <c r="F59502" s="44"/>
    </row>
    <row r="59503" spans="3:6" x14ac:dyDescent="0.2">
      <c r="C59503"/>
      <c r="E59503" s="46"/>
      <c r="F59503" s="44"/>
    </row>
    <row r="59504" spans="3:6" x14ac:dyDescent="0.2">
      <c r="C59504"/>
      <c r="E59504" s="46"/>
      <c r="F59504" s="44"/>
    </row>
    <row r="59505" spans="3:6" x14ac:dyDescent="0.2">
      <c r="C59505"/>
      <c r="E59505" s="46"/>
      <c r="F59505" s="44"/>
    </row>
    <row r="59506" spans="3:6" x14ac:dyDescent="0.2">
      <c r="C59506"/>
      <c r="E59506" s="46"/>
      <c r="F59506" s="44"/>
    </row>
    <row r="59507" spans="3:6" x14ac:dyDescent="0.2">
      <c r="C59507"/>
      <c r="E59507" s="46"/>
      <c r="F59507" s="44"/>
    </row>
    <row r="59508" spans="3:6" x14ac:dyDescent="0.2">
      <c r="C59508"/>
      <c r="E59508" s="46"/>
      <c r="F59508" s="44"/>
    </row>
    <row r="59509" spans="3:6" x14ac:dyDescent="0.2">
      <c r="C59509"/>
      <c r="E59509" s="46"/>
      <c r="F59509" s="44"/>
    </row>
    <row r="59510" spans="3:6" x14ac:dyDescent="0.2">
      <c r="C59510"/>
      <c r="E59510" s="46"/>
      <c r="F59510" s="44"/>
    </row>
    <row r="59511" spans="3:6" x14ac:dyDescent="0.2">
      <c r="C59511"/>
      <c r="E59511" s="46"/>
      <c r="F59511" s="44"/>
    </row>
    <row r="59512" spans="3:6" x14ac:dyDescent="0.2">
      <c r="C59512"/>
      <c r="E59512" s="46"/>
      <c r="F59512" s="44"/>
    </row>
    <row r="59513" spans="3:6" x14ac:dyDescent="0.2">
      <c r="C59513"/>
      <c r="E59513" s="46"/>
      <c r="F59513" s="44"/>
    </row>
    <row r="59514" spans="3:6" x14ac:dyDescent="0.2">
      <c r="C59514"/>
      <c r="E59514" s="46"/>
      <c r="F59514" s="44"/>
    </row>
    <row r="59515" spans="3:6" x14ac:dyDescent="0.2">
      <c r="C59515"/>
      <c r="E59515" s="46"/>
      <c r="F59515" s="44"/>
    </row>
    <row r="59516" spans="3:6" x14ac:dyDescent="0.2">
      <c r="C59516"/>
      <c r="E59516" s="46"/>
      <c r="F59516" s="44"/>
    </row>
    <row r="59517" spans="3:6" x14ac:dyDescent="0.2">
      <c r="C59517"/>
      <c r="E59517" s="46"/>
      <c r="F59517" s="44"/>
    </row>
    <row r="59518" spans="3:6" x14ac:dyDescent="0.2">
      <c r="C59518"/>
      <c r="E59518" s="46"/>
      <c r="F59518" s="44"/>
    </row>
    <row r="59519" spans="3:6" x14ac:dyDescent="0.2">
      <c r="C59519"/>
      <c r="E59519" s="46"/>
      <c r="F59519" s="44"/>
    </row>
    <row r="59520" spans="3:6" x14ac:dyDescent="0.2">
      <c r="C59520"/>
      <c r="E59520" s="46"/>
      <c r="F59520" s="44"/>
    </row>
    <row r="59521" spans="3:6" x14ac:dyDescent="0.2">
      <c r="C59521"/>
      <c r="E59521" s="46"/>
      <c r="F59521" s="44"/>
    </row>
    <row r="59522" spans="3:6" x14ac:dyDescent="0.2">
      <c r="C59522"/>
      <c r="E59522" s="46"/>
      <c r="F59522" s="44"/>
    </row>
    <row r="59523" spans="3:6" x14ac:dyDescent="0.2">
      <c r="C59523"/>
      <c r="E59523" s="46"/>
      <c r="F59523" s="44"/>
    </row>
    <row r="59524" spans="3:6" x14ac:dyDescent="0.2">
      <c r="C59524"/>
      <c r="E59524" s="46"/>
      <c r="F59524" s="44"/>
    </row>
    <row r="59525" spans="3:6" x14ac:dyDescent="0.2">
      <c r="C59525"/>
      <c r="E59525" s="46"/>
      <c r="F59525" s="44"/>
    </row>
    <row r="59526" spans="3:6" x14ac:dyDescent="0.2">
      <c r="C59526"/>
      <c r="E59526" s="46"/>
      <c r="F59526" s="44"/>
    </row>
    <row r="59527" spans="3:6" x14ac:dyDescent="0.2">
      <c r="C59527"/>
      <c r="E59527" s="46"/>
      <c r="F59527" s="44"/>
    </row>
    <row r="59528" spans="3:6" x14ac:dyDescent="0.2">
      <c r="C59528"/>
      <c r="E59528" s="46"/>
      <c r="F59528" s="44"/>
    </row>
    <row r="59529" spans="3:6" x14ac:dyDescent="0.2">
      <c r="C59529"/>
      <c r="E59529" s="46"/>
      <c r="F59529" s="44"/>
    </row>
    <row r="59530" spans="3:6" x14ac:dyDescent="0.2">
      <c r="C59530"/>
      <c r="E59530" s="46"/>
      <c r="F59530" s="44"/>
    </row>
    <row r="59531" spans="3:6" x14ac:dyDescent="0.2">
      <c r="C59531"/>
      <c r="E59531" s="46"/>
      <c r="F59531" s="44"/>
    </row>
    <row r="59532" spans="3:6" x14ac:dyDescent="0.2">
      <c r="C59532"/>
      <c r="E59532" s="46"/>
      <c r="F59532" s="44"/>
    </row>
    <row r="59533" spans="3:6" x14ac:dyDescent="0.2">
      <c r="C59533"/>
      <c r="E59533" s="46"/>
      <c r="F59533" s="44"/>
    </row>
    <row r="59534" spans="3:6" x14ac:dyDescent="0.2">
      <c r="C59534"/>
      <c r="E59534" s="46"/>
      <c r="F59534" s="44"/>
    </row>
    <row r="59535" spans="3:6" x14ac:dyDescent="0.2">
      <c r="C59535"/>
      <c r="E59535" s="46"/>
      <c r="F59535" s="44"/>
    </row>
    <row r="59536" spans="3:6" x14ac:dyDescent="0.2">
      <c r="C59536"/>
      <c r="E59536" s="46"/>
      <c r="F59536" s="44"/>
    </row>
    <row r="59537" spans="3:6" x14ac:dyDescent="0.2">
      <c r="C59537"/>
      <c r="E59537" s="46"/>
      <c r="F59537" s="44"/>
    </row>
    <row r="59538" spans="3:6" x14ac:dyDescent="0.2">
      <c r="C59538"/>
      <c r="E59538" s="46"/>
      <c r="F59538" s="44"/>
    </row>
    <row r="59539" spans="3:6" x14ac:dyDescent="0.2">
      <c r="C59539"/>
      <c r="E59539" s="46"/>
      <c r="F59539" s="44"/>
    </row>
    <row r="59540" spans="3:6" x14ac:dyDescent="0.2">
      <c r="C59540"/>
      <c r="E59540" s="46"/>
      <c r="F59540" s="44"/>
    </row>
    <row r="59541" spans="3:6" x14ac:dyDescent="0.2">
      <c r="C59541"/>
      <c r="E59541" s="46"/>
      <c r="F59541" s="44"/>
    </row>
    <row r="59542" spans="3:6" x14ac:dyDescent="0.2">
      <c r="C59542"/>
      <c r="E59542" s="46"/>
      <c r="F59542" s="44"/>
    </row>
    <row r="59543" spans="3:6" x14ac:dyDescent="0.2">
      <c r="C59543"/>
      <c r="E59543" s="46"/>
      <c r="F59543" s="44"/>
    </row>
    <row r="59544" spans="3:6" x14ac:dyDescent="0.2">
      <c r="C59544"/>
      <c r="E59544" s="46"/>
      <c r="F59544" s="44"/>
    </row>
    <row r="59545" spans="3:6" x14ac:dyDescent="0.2">
      <c r="C59545"/>
      <c r="E59545" s="46"/>
      <c r="F59545" s="44"/>
    </row>
    <row r="59546" spans="3:6" x14ac:dyDescent="0.2">
      <c r="C59546"/>
      <c r="E59546" s="46"/>
      <c r="F59546" s="44"/>
    </row>
    <row r="59547" spans="3:6" x14ac:dyDescent="0.2">
      <c r="C59547"/>
      <c r="E59547" s="46"/>
      <c r="F59547" s="44"/>
    </row>
    <row r="59548" spans="3:6" x14ac:dyDescent="0.2">
      <c r="C59548"/>
      <c r="E59548" s="46"/>
      <c r="F59548" s="44"/>
    </row>
    <row r="59549" spans="3:6" x14ac:dyDescent="0.2">
      <c r="C59549"/>
      <c r="E59549" s="46"/>
      <c r="F59549" s="44"/>
    </row>
    <row r="59550" spans="3:6" x14ac:dyDescent="0.2">
      <c r="C59550"/>
      <c r="E59550" s="46"/>
      <c r="F59550" s="44"/>
    </row>
    <row r="59551" spans="3:6" x14ac:dyDescent="0.2">
      <c r="C59551"/>
      <c r="E59551" s="46"/>
      <c r="F59551" s="44"/>
    </row>
    <row r="59552" spans="3:6" x14ac:dyDescent="0.2">
      <c r="C59552"/>
      <c r="E59552" s="46"/>
      <c r="F59552" s="44"/>
    </row>
    <row r="59553" spans="3:6" x14ac:dyDescent="0.2">
      <c r="C59553"/>
      <c r="E59553" s="46"/>
      <c r="F59553" s="44"/>
    </row>
    <row r="59554" spans="3:6" x14ac:dyDescent="0.2">
      <c r="C59554"/>
      <c r="E59554" s="46"/>
      <c r="F59554" s="44"/>
    </row>
    <row r="59555" spans="3:6" x14ac:dyDescent="0.2">
      <c r="C59555"/>
      <c r="E59555" s="46"/>
      <c r="F59555" s="44"/>
    </row>
    <row r="59556" spans="3:6" x14ac:dyDescent="0.2">
      <c r="C59556"/>
      <c r="E59556" s="46"/>
      <c r="F59556" s="44"/>
    </row>
    <row r="59557" spans="3:6" x14ac:dyDescent="0.2">
      <c r="C59557"/>
      <c r="E59557" s="46"/>
      <c r="F59557" s="44"/>
    </row>
    <row r="59558" spans="3:6" x14ac:dyDescent="0.2">
      <c r="C59558"/>
      <c r="E59558" s="46"/>
      <c r="F59558" s="44"/>
    </row>
    <row r="59559" spans="3:6" x14ac:dyDescent="0.2">
      <c r="C59559"/>
      <c r="E59559" s="46"/>
      <c r="F59559" s="44"/>
    </row>
    <row r="59560" spans="3:6" x14ac:dyDescent="0.2">
      <c r="C59560"/>
      <c r="E59560" s="46"/>
      <c r="F59560" s="44"/>
    </row>
    <row r="59561" spans="3:6" x14ac:dyDescent="0.2">
      <c r="C59561"/>
      <c r="E59561" s="46"/>
      <c r="F59561" s="44"/>
    </row>
    <row r="59562" spans="3:6" x14ac:dyDescent="0.2">
      <c r="C59562"/>
      <c r="E59562" s="46"/>
      <c r="F59562" s="44"/>
    </row>
    <row r="59563" spans="3:6" x14ac:dyDescent="0.2">
      <c r="C59563"/>
      <c r="E59563" s="46"/>
      <c r="F59563" s="44"/>
    </row>
    <row r="59564" spans="3:6" x14ac:dyDescent="0.2">
      <c r="C59564"/>
      <c r="E59564" s="46"/>
      <c r="F59564" s="44"/>
    </row>
    <row r="59565" spans="3:6" x14ac:dyDescent="0.2">
      <c r="C59565"/>
      <c r="E59565" s="46"/>
      <c r="F59565" s="44"/>
    </row>
    <row r="59566" spans="3:6" x14ac:dyDescent="0.2">
      <c r="C59566"/>
      <c r="E59566" s="46"/>
      <c r="F59566" s="44"/>
    </row>
    <row r="59567" spans="3:6" x14ac:dyDescent="0.2">
      <c r="C59567"/>
      <c r="E59567" s="46"/>
      <c r="F59567" s="44"/>
    </row>
    <row r="59568" spans="3:6" x14ac:dyDescent="0.2">
      <c r="C59568"/>
      <c r="E59568" s="46"/>
      <c r="F59568" s="44"/>
    </row>
    <row r="59569" spans="3:6" x14ac:dyDescent="0.2">
      <c r="C59569"/>
      <c r="E59569" s="46"/>
      <c r="F59569" s="44"/>
    </row>
    <row r="59570" spans="3:6" x14ac:dyDescent="0.2">
      <c r="C59570"/>
      <c r="E59570" s="46"/>
      <c r="F59570" s="44"/>
    </row>
    <row r="59571" spans="3:6" x14ac:dyDescent="0.2">
      <c r="C59571"/>
      <c r="E59571" s="46"/>
      <c r="F59571" s="44"/>
    </row>
    <row r="59572" spans="3:6" x14ac:dyDescent="0.2">
      <c r="C59572"/>
      <c r="E59572" s="46"/>
      <c r="F59572" s="44"/>
    </row>
    <row r="59573" spans="3:6" x14ac:dyDescent="0.2">
      <c r="C59573"/>
      <c r="E59573" s="46"/>
      <c r="F59573" s="44"/>
    </row>
    <row r="59574" spans="3:6" x14ac:dyDescent="0.2">
      <c r="C59574"/>
      <c r="E59574" s="46"/>
      <c r="F59574" s="44"/>
    </row>
    <row r="59575" spans="3:6" x14ac:dyDescent="0.2">
      <c r="C59575"/>
      <c r="E59575" s="46"/>
      <c r="F59575" s="44"/>
    </row>
    <row r="59576" spans="3:6" x14ac:dyDescent="0.2">
      <c r="C59576"/>
      <c r="E59576" s="46"/>
      <c r="F59576" s="44"/>
    </row>
    <row r="59577" spans="3:6" x14ac:dyDescent="0.2">
      <c r="C59577"/>
      <c r="E59577" s="46"/>
      <c r="F59577" s="44"/>
    </row>
    <row r="59578" spans="3:6" x14ac:dyDescent="0.2">
      <c r="C59578"/>
      <c r="E59578" s="46"/>
      <c r="F59578" s="44"/>
    </row>
    <row r="59579" spans="3:6" x14ac:dyDescent="0.2">
      <c r="C59579"/>
      <c r="E59579" s="46"/>
      <c r="F59579" s="44"/>
    </row>
    <row r="59580" spans="3:6" x14ac:dyDescent="0.2">
      <c r="C59580"/>
      <c r="E59580" s="46"/>
      <c r="F59580" s="44"/>
    </row>
    <row r="59581" spans="3:6" x14ac:dyDescent="0.2">
      <c r="C59581"/>
      <c r="E59581" s="46"/>
      <c r="F59581" s="44"/>
    </row>
    <row r="59582" spans="3:6" x14ac:dyDescent="0.2">
      <c r="C59582"/>
      <c r="E59582" s="46"/>
      <c r="F59582" s="44"/>
    </row>
    <row r="59583" spans="3:6" x14ac:dyDescent="0.2">
      <c r="C59583"/>
      <c r="E59583" s="46"/>
      <c r="F59583" s="44"/>
    </row>
    <row r="59584" spans="3:6" x14ac:dyDescent="0.2">
      <c r="C59584"/>
      <c r="E59584" s="46"/>
      <c r="F59584" s="44"/>
    </row>
    <row r="59585" spans="3:6" x14ac:dyDescent="0.2">
      <c r="C59585"/>
      <c r="E59585" s="46"/>
      <c r="F59585" s="44"/>
    </row>
    <row r="59586" spans="3:6" x14ac:dyDescent="0.2">
      <c r="C59586"/>
      <c r="E59586" s="46"/>
      <c r="F59586" s="44"/>
    </row>
    <row r="59587" spans="3:6" x14ac:dyDescent="0.2">
      <c r="C59587"/>
      <c r="E59587" s="46"/>
      <c r="F59587" s="44"/>
    </row>
    <row r="59588" spans="3:6" x14ac:dyDescent="0.2">
      <c r="C59588"/>
      <c r="E59588" s="46"/>
      <c r="F59588" s="44"/>
    </row>
    <row r="59589" spans="3:6" x14ac:dyDescent="0.2">
      <c r="C59589"/>
      <c r="E59589" s="46"/>
      <c r="F59589" s="44"/>
    </row>
    <row r="59590" spans="3:6" x14ac:dyDescent="0.2">
      <c r="C59590"/>
      <c r="E59590" s="46"/>
      <c r="F59590" s="44"/>
    </row>
    <row r="59591" spans="3:6" x14ac:dyDescent="0.2">
      <c r="C59591"/>
      <c r="E59591" s="46"/>
      <c r="F59591" s="44"/>
    </row>
    <row r="59592" spans="3:6" x14ac:dyDescent="0.2">
      <c r="C59592"/>
      <c r="E59592" s="46"/>
      <c r="F59592" s="44"/>
    </row>
    <row r="59593" spans="3:6" x14ac:dyDescent="0.2">
      <c r="C59593"/>
      <c r="E59593" s="46"/>
      <c r="F59593" s="44"/>
    </row>
    <row r="59594" spans="3:6" x14ac:dyDescent="0.2">
      <c r="C59594"/>
      <c r="E59594" s="46"/>
      <c r="F59594" s="44"/>
    </row>
    <row r="59595" spans="3:6" x14ac:dyDescent="0.2">
      <c r="C59595"/>
      <c r="E59595" s="46"/>
      <c r="F59595" s="44"/>
    </row>
    <row r="59596" spans="3:6" x14ac:dyDescent="0.2">
      <c r="C59596"/>
      <c r="E59596" s="46"/>
      <c r="F59596" s="44"/>
    </row>
    <row r="59597" spans="3:6" x14ac:dyDescent="0.2">
      <c r="C59597"/>
      <c r="E59597" s="46"/>
      <c r="F59597" s="44"/>
    </row>
    <row r="59598" spans="3:6" x14ac:dyDescent="0.2">
      <c r="C59598"/>
      <c r="E59598" s="46"/>
      <c r="F59598" s="44"/>
    </row>
    <row r="59599" spans="3:6" x14ac:dyDescent="0.2">
      <c r="C59599"/>
      <c r="E59599" s="46"/>
      <c r="F59599" s="44"/>
    </row>
    <row r="59600" spans="3:6" x14ac:dyDescent="0.2">
      <c r="C59600"/>
      <c r="E59600" s="46"/>
      <c r="F59600" s="44"/>
    </row>
    <row r="59601" spans="3:6" x14ac:dyDescent="0.2">
      <c r="C59601"/>
      <c r="E59601" s="46"/>
      <c r="F59601" s="44"/>
    </row>
    <row r="59602" spans="3:6" x14ac:dyDescent="0.2">
      <c r="C59602"/>
      <c r="E59602" s="46"/>
      <c r="F59602" s="44"/>
    </row>
    <row r="59603" spans="3:6" x14ac:dyDescent="0.2">
      <c r="C59603"/>
      <c r="E59603" s="46"/>
      <c r="F59603" s="44"/>
    </row>
    <row r="59604" spans="3:6" x14ac:dyDescent="0.2">
      <c r="C59604"/>
      <c r="E59604" s="46"/>
      <c r="F59604" s="44"/>
    </row>
    <row r="59605" spans="3:6" x14ac:dyDescent="0.2">
      <c r="C59605"/>
      <c r="E59605" s="46"/>
      <c r="F59605" s="44"/>
    </row>
    <row r="59606" spans="3:6" x14ac:dyDescent="0.2">
      <c r="C59606"/>
      <c r="E59606" s="46"/>
      <c r="F59606" s="44"/>
    </row>
    <row r="59607" spans="3:6" x14ac:dyDescent="0.2">
      <c r="C59607"/>
      <c r="E59607" s="46"/>
      <c r="F59607" s="44"/>
    </row>
    <row r="59608" spans="3:6" x14ac:dyDescent="0.2">
      <c r="C59608"/>
      <c r="E59608" s="46"/>
      <c r="F59608" s="44"/>
    </row>
    <row r="59609" spans="3:6" x14ac:dyDescent="0.2">
      <c r="C59609"/>
      <c r="E59609" s="46"/>
      <c r="F59609" s="44"/>
    </row>
    <row r="59610" spans="3:6" x14ac:dyDescent="0.2">
      <c r="C59610"/>
      <c r="E59610" s="46"/>
      <c r="F59610" s="44"/>
    </row>
    <row r="59611" spans="3:6" x14ac:dyDescent="0.2">
      <c r="C59611"/>
      <c r="E59611" s="46"/>
      <c r="F59611" s="44"/>
    </row>
    <row r="59612" spans="3:6" x14ac:dyDescent="0.2">
      <c r="C59612"/>
      <c r="E59612" s="46"/>
      <c r="F59612" s="44"/>
    </row>
    <row r="59613" spans="3:6" x14ac:dyDescent="0.2">
      <c r="C59613"/>
      <c r="E59613" s="46"/>
      <c r="F59613" s="44"/>
    </row>
    <row r="59614" spans="3:6" x14ac:dyDescent="0.2">
      <c r="C59614"/>
      <c r="E59614" s="46"/>
      <c r="F59614" s="44"/>
    </row>
    <row r="59615" spans="3:6" x14ac:dyDescent="0.2">
      <c r="C59615"/>
      <c r="E59615" s="46"/>
      <c r="F59615" s="44"/>
    </row>
    <row r="59616" spans="3:6" x14ac:dyDescent="0.2">
      <c r="C59616"/>
      <c r="E59616" s="46"/>
      <c r="F59616" s="44"/>
    </row>
    <row r="59617" spans="3:6" x14ac:dyDescent="0.2">
      <c r="C59617"/>
      <c r="E59617" s="46"/>
      <c r="F59617" s="44"/>
    </row>
    <row r="59618" spans="3:6" x14ac:dyDescent="0.2">
      <c r="C59618"/>
      <c r="E59618" s="46"/>
      <c r="F59618" s="44"/>
    </row>
    <row r="59619" spans="3:6" x14ac:dyDescent="0.2">
      <c r="C59619"/>
      <c r="E59619" s="46"/>
      <c r="F59619" s="44"/>
    </row>
    <row r="59620" spans="3:6" x14ac:dyDescent="0.2">
      <c r="C59620"/>
      <c r="E59620" s="46"/>
      <c r="F59620" s="44"/>
    </row>
    <row r="59621" spans="3:6" x14ac:dyDescent="0.2">
      <c r="C59621"/>
      <c r="E59621" s="46"/>
      <c r="F59621" s="44"/>
    </row>
    <row r="59622" spans="3:6" x14ac:dyDescent="0.2">
      <c r="C59622"/>
      <c r="E59622" s="46"/>
      <c r="F59622" s="44"/>
    </row>
    <row r="59623" spans="3:6" x14ac:dyDescent="0.2">
      <c r="C59623"/>
      <c r="E59623" s="46"/>
      <c r="F59623" s="44"/>
    </row>
    <row r="59624" spans="3:6" x14ac:dyDescent="0.2">
      <c r="C59624"/>
      <c r="E59624" s="46"/>
      <c r="F59624" s="44"/>
    </row>
    <row r="59625" spans="3:6" x14ac:dyDescent="0.2">
      <c r="C59625"/>
      <c r="E59625" s="46"/>
      <c r="F59625" s="44"/>
    </row>
    <row r="59626" spans="3:6" x14ac:dyDescent="0.2">
      <c r="C59626"/>
      <c r="E59626" s="46"/>
      <c r="F59626" s="44"/>
    </row>
    <row r="59627" spans="3:6" x14ac:dyDescent="0.2">
      <c r="C59627"/>
      <c r="E59627" s="46"/>
      <c r="F59627" s="44"/>
    </row>
    <row r="59628" spans="3:6" x14ac:dyDescent="0.2">
      <c r="C59628"/>
      <c r="E59628" s="46"/>
      <c r="F59628" s="44"/>
    </row>
    <row r="59629" spans="3:6" x14ac:dyDescent="0.2">
      <c r="C59629"/>
      <c r="E59629" s="46"/>
      <c r="F59629" s="44"/>
    </row>
    <row r="59630" spans="3:6" x14ac:dyDescent="0.2">
      <c r="C59630"/>
      <c r="E59630" s="46"/>
      <c r="F59630" s="44"/>
    </row>
    <row r="59631" spans="3:6" x14ac:dyDescent="0.2">
      <c r="C59631"/>
      <c r="E59631" s="46"/>
      <c r="F59631" s="44"/>
    </row>
    <row r="59632" spans="3:6" x14ac:dyDescent="0.2">
      <c r="C59632"/>
      <c r="E59632" s="46"/>
      <c r="F59632" s="44"/>
    </row>
    <row r="59633" spans="3:6" x14ac:dyDescent="0.2">
      <c r="C59633"/>
      <c r="E59633" s="46"/>
      <c r="F59633" s="44"/>
    </row>
    <row r="59634" spans="3:6" x14ac:dyDescent="0.2">
      <c r="C59634"/>
      <c r="E59634" s="46"/>
      <c r="F59634" s="44"/>
    </row>
    <row r="59635" spans="3:6" x14ac:dyDescent="0.2">
      <c r="C59635"/>
      <c r="E59635" s="46"/>
      <c r="F59635" s="44"/>
    </row>
    <row r="59636" spans="3:6" x14ac:dyDescent="0.2">
      <c r="C59636"/>
      <c r="E59636" s="46"/>
      <c r="F59636" s="44"/>
    </row>
    <row r="59637" spans="3:6" x14ac:dyDescent="0.2">
      <c r="C59637"/>
      <c r="E59637" s="46"/>
      <c r="F59637" s="44"/>
    </row>
    <row r="59638" spans="3:6" x14ac:dyDescent="0.2">
      <c r="C59638"/>
      <c r="E59638" s="46"/>
      <c r="F59638" s="44"/>
    </row>
    <row r="59639" spans="3:6" x14ac:dyDescent="0.2">
      <c r="C59639"/>
      <c r="E59639" s="46"/>
      <c r="F59639" s="44"/>
    </row>
    <row r="59640" spans="3:6" x14ac:dyDescent="0.2">
      <c r="C59640"/>
      <c r="E59640" s="46"/>
      <c r="F59640" s="44"/>
    </row>
    <row r="59641" spans="3:6" x14ac:dyDescent="0.2">
      <c r="C59641"/>
      <c r="E59641" s="46"/>
      <c r="F59641" s="44"/>
    </row>
    <row r="59642" spans="3:6" x14ac:dyDescent="0.2">
      <c r="C59642"/>
      <c r="E59642" s="46"/>
      <c r="F59642" s="44"/>
    </row>
    <row r="59643" spans="3:6" x14ac:dyDescent="0.2">
      <c r="C59643"/>
      <c r="E59643" s="46"/>
      <c r="F59643" s="44"/>
    </row>
    <row r="59644" spans="3:6" x14ac:dyDescent="0.2">
      <c r="C59644"/>
      <c r="E59644" s="46"/>
      <c r="F59644" s="44"/>
    </row>
    <row r="59645" spans="3:6" x14ac:dyDescent="0.2">
      <c r="C59645"/>
      <c r="E59645" s="46"/>
      <c r="F59645" s="44"/>
    </row>
    <row r="59646" spans="3:6" x14ac:dyDescent="0.2">
      <c r="C59646"/>
      <c r="E59646" s="46"/>
      <c r="F59646" s="44"/>
    </row>
    <row r="59647" spans="3:6" x14ac:dyDescent="0.2">
      <c r="C59647"/>
      <c r="E59647" s="46"/>
      <c r="F59647" s="44"/>
    </row>
    <row r="59648" spans="3:6" x14ac:dyDescent="0.2">
      <c r="C59648"/>
      <c r="E59648" s="46"/>
      <c r="F59648" s="44"/>
    </row>
    <row r="59649" spans="3:6" x14ac:dyDescent="0.2">
      <c r="C59649"/>
      <c r="E59649" s="46"/>
      <c r="F59649" s="44"/>
    </row>
    <row r="59650" spans="3:6" x14ac:dyDescent="0.2">
      <c r="C59650"/>
      <c r="E59650" s="46"/>
      <c r="F59650" s="44"/>
    </row>
    <row r="59651" spans="3:6" x14ac:dyDescent="0.2">
      <c r="C59651"/>
      <c r="E59651" s="46"/>
      <c r="F59651" s="44"/>
    </row>
    <row r="59652" spans="3:6" x14ac:dyDescent="0.2">
      <c r="C59652"/>
      <c r="E59652" s="46"/>
      <c r="F59652" s="44"/>
    </row>
    <row r="59653" spans="3:6" x14ac:dyDescent="0.2">
      <c r="C59653"/>
      <c r="E59653" s="46"/>
      <c r="F59653" s="44"/>
    </row>
    <row r="59654" spans="3:6" x14ac:dyDescent="0.2">
      <c r="C59654"/>
      <c r="E59654" s="46"/>
      <c r="F59654" s="44"/>
    </row>
    <row r="59655" spans="3:6" x14ac:dyDescent="0.2">
      <c r="C59655"/>
      <c r="E59655" s="46"/>
      <c r="F59655" s="44"/>
    </row>
    <row r="59656" spans="3:6" x14ac:dyDescent="0.2">
      <c r="C59656"/>
      <c r="E59656" s="46"/>
      <c r="F59656" s="44"/>
    </row>
    <row r="59657" spans="3:6" x14ac:dyDescent="0.2">
      <c r="C59657"/>
      <c r="E59657" s="46"/>
      <c r="F59657" s="44"/>
    </row>
    <row r="59658" spans="3:6" x14ac:dyDescent="0.2">
      <c r="C59658"/>
      <c r="E59658" s="46"/>
      <c r="F59658" s="44"/>
    </row>
    <row r="59659" spans="3:6" x14ac:dyDescent="0.2">
      <c r="C59659"/>
      <c r="E59659" s="46"/>
      <c r="F59659" s="44"/>
    </row>
    <row r="59660" spans="3:6" x14ac:dyDescent="0.2">
      <c r="C59660"/>
      <c r="E59660" s="46"/>
      <c r="F59660" s="44"/>
    </row>
    <row r="59661" spans="3:6" x14ac:dyDescent="0.2">
      <c r="C59661"/>
      <c r="E59661" s="46"/>
      <c r="F59661" s="44"/>
    </row>
    <row r="59662" spans="3:6" x14ac:dyDescent="0.2">
      <c r="C59662"/>
      <c r="E59662" s="46"/>
      <c r="F59662" s="44"/>
    </row>
    <row r="59663" spans="3:6" x14ac:dyDescent="0.2">
      <c r="C59663"/>
      <c r="E59663" s="46"/>
      <c r="F59663" s="44"/>
    </row>
    <row r="59664" spans="3:6" x14ac:dyDescent="0.2">
      <c r="C59664"/>
      <c r="E59664" s="46"/>
      <c r="F59664" s="44"/>
    </row>
    <row r="59665" spans="3:6" x14ac:dyDescent="0.2">
      <c r="C59665"/>
      <c r="E59665" s="46"/>
      <c r="F59665" s="44"/>
    </row>
    <row r="59666" spans="3:6" x14ac:dyDescent="0.2">
      <c r="C59666"/>
      <c r="E59666" s="46"/>
      <c r="F59666" s="44"/>
    </row>
    <row r="59667" spans="3:6" x14ac:dyDescent="0.2">
      <c r="C59667"/>
      <c r="E59667" s="46"/>
      <c r="F59667" s="44"/>
    </row>
    <row r="59668" spans="3:6" x14ac:dyDescent="0.2">
      <c r="C59668"/>
      <c r="E59668" s="46"/>
      <c r="F59668" s="44"/>
    </row>
    <row r="59669" spans="3:6" x14ac:dyDescent="0.2">
      <c r="C59669"/>
      <c r="E59669" s="46"/>
      <c r="F59669" s="44"/>
    </row>
    <row r="59670" spans="3:6" x14ac:dyDescent="0.2">
      <c r="C59670"/>
      <c r="E59670" s="46"/>
      <c r="F59670" s="44"/>
    </row>
    <row r="59671" spans="3:6" x14ac:dyDescent="0.2">
      <c r="C59671"/>
      <c r="E59671" s="46"/>
      <c r="F59671" s="44"/>
    </row>
    <row r="59672" spans="3:6" x14ac:dyDescent="0.2">
      <c r="C59672"/>
      <c r="E59672" s="46"/>
      <c r="F59672" s="44"/>
    </row>
    <row r="59673" spans="3:6" x14ac:dyDescent="0.2">
      <c r="C59673"/>
      <c r="E59673" s="46"/>
      <c r="F59673" s="44"/>
    </row>
    <row r="59674" spans="3:6" x14ac:dyDescent="0.2">
      <c r="C59674"/>
      <c r="E59674" s="46"/>
      <c r="F59674" s="44"/>
    </row>
    <row r="59675" spans="3:6" x14ac:dyDescent="0.2">
      <c r="C59675"/>
      <c r="E59675" s="46"/>
      <c r="F59675" s="44"/>
    </row>
    <row r="59676" spans="3:6" x14ac:dyDescent="0.2">
      <c r="C59676"/>
      <c r="E59676" s="46"/>
      <c r="F59676" s="44"/>
    </row>
    <row r="59677" spans="3:6" x14ac:dyDescent="0.2">
      <c r="C59677"/>
      <c r="E59677" s="46"/>
      <c r="F59677" s="44"/>
    </row>
    <row r="59678" spans="3:6" x14ac:dyDescent="0.2">
      <c r="C59678"/>
      <c r="E59678" s="46"/>
      <c r="F59678" s="44"/>
    </row>
    <row r="59679" spans="3:6" x14ac:dyDescent="0.2">
      <c r="C59679"/>
      <c r="E59679" s="46"/>
      <c r="F59679" s="44"/>
    </row>
    <row r="59680" spans="3:6" x14ac:dyDescent="0.2">
      <c r="C59680"/>
      <c r="E59680" s="46"/>
      <c r="F59680" s="44"/>
    </row>
    <row r="59681" spans="3:6" x14ac:dyDescent="0.2">
      <c r="C59681"/>
      <c r="E59681" s="46"/>
      <c r="F59681" s="44"/>
    </row>
    <row r="59682" spans="3:6" x14ac:dyDescent="0.2">
      <c r="C59682"/>
      <c r="E59682" s="46"/>
      <c r="F59682" s="44"/>
    </row>
    <row r="59683" spans="3:6" x14ac:dyDescent="0.2">
      <c r="C59683"/>
      <c r="E59683" s="46"/>
      <c r="F59683" s="44"/>
    </row>
    <row r="59684" spans="3:6" x14ac:dyDescent="0.2">
      <c r="C59684"/>
      <c r="E59684" s="46"/>
      <c r="F59684" s="44"/>
    </row>
    <row r="59685" spans="3:6" x14ac:dyDescent="0.2">
      <c r="C59685"/>
      <c r="E59685" s="46"/>
      <c r="F59685" s="44"/>
    </row>
    <row r="59686" spans="3:6" x14ac:dyDescent="0.2">
      <c r="C59686"/>
      <c r="E59686" s="46"/>
      <c r="F59686" s="44"/>
    </row>
    <row r="59687" spans="3:6" x14ac:dyDescent="0.2">
      <c r="C59687"/>
      <c r="E59687" s="46"/>
      <c r="F59687" s="44"/>
    </row>
    <row r="59688" spans="3:6" x14ac:dyDescent="0.2">
      <c r="C59688"/>
      <c r="E59688" s="46"/>
      <c r="F59688" s="44"/>
    </row>
    <row r="59689" spans="3:6" x14ac:dyDescent="0.2">
      <c r="C59689"/>
      <c r="E59689" s="46"/>
      <c r="F59689" s="44"/>
    </row>
    <row r="59690" spans="3:6" x14ac:dyDescent="0.2">
      <c r="C59690"/>
      <c r="E59690" s="46"/>
      <c r="F59690" s="44"/>
    </row>
    <row r="59691" spans="3:6" x14ac:dyDescent="0.2">
      <c r="C59691"/>
      <c r="E59691" s="46"/>
      <c r="F59691" s="44"/>
    </row>
    <row r="59692" spans="3:6" x14ac:dyDescent="0.2">
      <c r="C59692"/>
      <c r="E59692" s="46"/>
      <c r="F59692" s="44"/>
    </row>
    <row r="59693" spans="3:6" x14ac:dyDescent="0.2">
      <c r="C59693"/>
      <c r="E59693" s="46"/>
      <c r="F59693" s="44"/>
    </row>
    <row r="59694" spans="3:6" x14ac:dyDescent="0.2">
      <c r="C59694"/>
      <c r="E59694" s="46"/>
      <c r="F59694" s="44"/>
    </row>
    <row r="59695" spans="3:6" x14ac:dyDescent="0.2">
      <c r="C59695"/>
      <c r="E59695" s="46"/>
      <c r="F59695" s="44"/>
    </row>
    <row r="59696" spans="3:6" x14ac:dyDescent="0.2">
      <c r="C59696"/>
      <c r="E59696" s="46"/>
      <c r="F59696" s="44"/>
    </row>
    <row r="59697" spans="3:6" x14ac:dyDescent="0.2">
      <c r="C59697"/>
      <c r="E59697" s="46"/>
      <c r="F59697" s="44"/>
    </row>
    <row r="59698" spans="3:6" x14ac:dyDescent="0.2">
      <c r="C59698"/>
      <c r="E59698" s="46"/>
      <c r="F59698" s="44"/>
    </row>
    <row r="59699" spans="3:6" x14ac:dyDescent="0.2">
      <c r="C59699"/>
      <c r="E59699" s="46"/>
      <c r="F59699" s="44"/>
    </row>
    <row r="59700" spans="3:6" x14ac:dyDescent="0.2">
      <c r="C59700"/>
      <c r="E59700" s="46"/>
      <c r="F59700" s="44"/>
    </row>
    <row r="59701" spans="3:6" x14ac:dyDescent="0.2">
      <c r="C59701"/>
      <c r="E59701" s="46"/>
      <c r="F59701" s="44"/>
    </row>
    <row r="59702" spans="3:6" x14ac:dyDescent="0.2">
      <c r="C59702"/>
      <c r="E59702" s="46"/>
      <c r="F59702" s="44"/>
    </row>
    <row r="59703" spans="3:6" x14ac:dyDescent="0.2">
      <c r="C59703"/>
      <c r="E59703" s="46"/>
      <c r="F59703" s="44"/>
    </row>
    <row r="59704" spans="3:6" x14ac:dyDescent="0.2">
      <c r="C59704"/>
      <c r="E59704" s="46"/>
      <c r="F59704" s="44"/>
    </row>
    <row r="59705" spans="3:6" x14ac:dyDescent="0.2">
      <c r="C59705"/>
      <c r="E59705" s="46"/>
      <c r="F59705" s="44"/>
    </row>
    <row r="59706" spans="3:6" x14ac:dyDescent="0.2">
      <c r="C59706"/>
      <c r="E59706" s="46"/>
      <c r="F59706" s="44"/>
    </row>
    <row r="59707" spans="3:6" x14ac:dyDescent="0.2">
      <c r="C59707"/>
      <c r="E59707" s="46"/>
      <c r="F59707" s="44"/>
    </row>
    <row r="59708" spans="3:6" x14ac:dyDescent="0.2">
      <c r="C59708"/>
      <c r="E59708" s="46"/>
      <c r="F59708" s="44"/>
    </row>
    <row r="59709" spans="3:6" x14ac:dyDescent="0.2">
      <c r="C59709"/>
      <c r="E59709" s="46"/>
      <c r="F59709" s="44"/>
    </row>
    <row r="59710" spans="3:6" x14ac:dyDescent="0.2">
      <c r="C59710"/>
      <c r="E59710" s="46"/>
      <c r="F59710" s="44"/>
    </row>
    <row r="59711" spans="3:6" x14ac:dyDescent="0.2">
      <c r="C59711"/>
      <c r="E59711" s="46"/>
      <c r="F59711" s="44"/>
    </row>
    <row r="59712" spans="3:6" x14ac:dyDescent="0.2">
      <c r="C59712"/>
      <c r="E59712" s="46"/>
      <c r="F59712" s="44"/>
    </row>
    <row r="59713" spans="3:6" x14ac:dyDescent="0.2">
      <c r="C59713"/>
      <c r="E59713" s="46"/>
      <c r="F59713" s="44"/>
    </row>
    <row r="59714" spans="3:6" x14ac:dyDescent="0.2">
      <c r="C59714"/>
      <c r="E59714" s="46"/>
      <c r="F59714" s="44"/>
    </row>
    <row r="59715" spans="3:6" x14ac:dyDescent="0.2">
      <c r="C59715"/>
      <c r="E59715" s="46"/>
      <c r="F59715" s="44"/>
    </row>
    <row r="59716" spans="3:6" x14ac:dyDescent="0.2">
      <c r="C59716"/>
      <c r="E59716" s="46"/>
      <c r="F59716" s="44"/>
    </row>
    <row r="59717" spans="3:6" x14ac:dyDescent="0.2">
      <c r="C59717"/>
      <c r="E59717" s="46"/>
      <c r="F59717" s="44"/>
    </row>
    <row r="59718" spans="3:6" x14ac:dyDescent="0.2">
      <c r="C59718"/>
      <c r="E59718" s="46"/>
      <c r="F59718" s="44"/>
    </row>
    <row r="59719" spans="3:6" x14ac:dyDescent="0.2">
      <c r="C59719"/>
      <c r="E59719" s="46"/>
      <c r="F59719" s="44"/>
    </row>
    <row r="59720" spans="3:6" x14ac:dyDescent="0.2">
      <c r="C59720"/>
      <c r="E59720" s="46"/>
      <c r="F59720" s="44"/>
    </row>
    <row r="59721" spans="3:6" x14ac:dyDescent="0.2">
      <c r="C59721"/>
      <c r="E59721" s="46"/>
      <c r="F59721" s="44"/>
    </row>
    <row r="59722" spans="3:6" x14ac:dyDescent="0.2">
      <c r="C59722"/>
      <c r="E59722" s="46"/>
      <c r="F59722" s="44"/>
    </row>
    <row r="59723" spans="3:6" x14ac:dyDescent="0.2">
      <c r="C59723"/>
      <c r="E59723" s="46"/>
      <c r="F59723" s="44"/>
    </row>
    <row r="59724" spans="3:6" x14ac:dyDescent="0.2">
      <c r="C59724"/>
      <c r="E59724" s="46"/>
      <c r="F59724" s="44"/>
    </row>
    <row r="59725" spans="3:6" x14ac:dyDescent="0.2">
      <c r="C59725"/>
      <c r="E59725" s="46"/>
      <c r="F59725" s="44"/>
    </row>
    <row r="59726" spans="3:6" x14ac:dyDescent="0.2">
      <c r="C59726"/>
      <c r="E59726" s="46"/>
      <c r="F59726" s="44"/>
    </row>
    <row r="59727" spans="3:6" x14ac:dyDescent="0.2">
      <c r="C59727"/>
      <c r="E59727" s="46"/>
      <c r="F59727" s="44"/>
    </row>
    <row r="59728" spans="3:6" x14ac:dyDescent="0.2">
      <c r="C59728"/>
      <c r="E59728" s="46"/>
      <c r="F59728" s="44"/>
    </row>
    <row r="59729" spans="3:6" x14ac:dyDescent="0.2">
      <c r="C59729"/>
      <c r="E59729" s="46"/>
      <c r="F59729" s="44"/>
    </row>
    <row r="59730" spans="3:6" x14ac:dyDescent="0.2">
      <c r="C59730"/>
      <c r="E59730" s="46"/>
      <c r="F59730" s="44"/>
    </row>
    <row r="59731" spans="3:6" x14ac:dyDescent="0.2">
      <c r="C59731"/>
      <c r="E59731" s="46"/>
      <c r="F59731" s="44"/>
    </row>
    <row r="59732" spans="3:6" x14ac:dyDescent="0.2">
      <c r="C59732"/>
      <c r="E59732" s="46"/>
      <c r="F59732" s="44"/>
    </row>
    <row r="59733" spans="3:6" x14ac:dyDescent="0.2">
      <c r="C59733"/>
      <c r="E59733" s="46"/>
      <c r="F59733" s="44"/>
    </row>
    <row r="59734" spans="3:6" x14ac:dyDescent="0.2">
      <c r="C59734"/>
      <c r="E59734" s="46"/>
      <c r="F59734" s="44"/>
    </row>
    <row r="59735" spans="3:6" x14ac:dyDescent="0.2">
      <c r="C59735"/>
      <c r="E59735" s="46"/>
      <c r="F59735" s="44"/>
    </row>
    <row r="59736" spans="3:6" x14ac:dyDescent="0.2">
      <c r="C59736"/>
      <c r="E59736" s="46"/>
      <c r="F59736" s="44"/>
    </row>
    <row r="59737" spans="3:6" x14ac:dyDescent="0.2">
      <c r="C59737"/>
      <c r="E59737" s="46"/>
      <c r="F59737" s="44"/>
    </row>
    <row r="59738" spans="3:6" x14ac:dyDescent="0.2">
      <c r="C59738"/>
      <c r="E59738" s="46"/>
      <c r="F59738" s="44"/>
    </row>
    <row r="59739" spans="3:6" x14ac:dyDescent="0.2">
      <c r="C59739"/>
      <c r="E59739" s="46"/>
      <c r="F59739" s="44"/>
    </row>
    <row r="59740" spans="3:6" x14ac:dyDescent="0.2">
      <c r="C59740"/>
      <c r="E59740" s="46"/>
      <c r="F59740" s="44"/>
    </row>
    <row r="59741" spans="3:6" x14ac:dyDescent="0.2">
      <c r="C59741"/>
      <c r="E59741" s="46"/>
      <c r="F59741" s="44"/>
    </row>
    <row r="59742" spans="3:6" x14ac:dyDescent="0.2">
      <c r="C59742"/>
      <c r="E59742" s="46"/>
      <c r="F59742" s="44"/>
    </row>
    <row r="59743" spans="3:6" x14ac:dyDescent="0.2">
      <c r="C59743"/>
      <c r="E59743" s="46"/>
      <c r="F59743" s="44"/>
    </row>
    <row r="59744" spans="3:6" x14ac:dyDescent="0.2">
      <c r="C59744"/>
      <c r="E59744" s="46"/>
      <c r="F59744" s="44"/>
    </row>
    <row r="59745" spans="3:6" x14ac:dyDescent="0.2">
      <c r="C59745"/>
      <c r="E59745" s="46"/>
      <c r="F59745" s="44"/>
    </row>
    <row r="59746" spans="3:6" x14ac:dyDescent="0.2">
      <c r="C59746"/>
      <c r="E59746" s="46"/>
      <c r="F59746" s="44"/>
    </row>
    <row r="59747" spans="3:6" x14ac:dyDescent="0.2">
      <c r="C59747"/>
      <c r="E59747" s="46"/>
      <c r="F59747" s="44"/>
    </row>
    <row r="59748" spans="3:6" x14ac:dyDescent="0.2">
      <c r="C59748"/>
      <c r="E59748" s="46"/>
      <c r="F59748" s="44"/>
    </row>
    <row r="59749" spans="3:6" x14ac:dyDescent="0.2">
      <c r="C59749"/>
      <c r="E59749" s="46"/>
      <c r="F59749" s="44"/>
    </row>
    <row r="59750" spans="3:6" x14ac:dyDescent="0.2">
      <c r="C59750"/>
      <c r="E59750" s="46"/>
      <c r="F59750" s="44"/>
    </row>
    <row r="59751" spans="3:6" x14ac:dyDescent="0.2">
      <c r="C59751"/>
      <c r="E59751" s="46"/>
      <c r="F59751" s="44"/>
    </row>
    <row r="59752" spans="3:6" x14ac:dyDescent="0.2">
      <c r="C59752"/>
      <c r="E59752" s="46"/>
      <c r="F59752" s="44"/>
    </row>
    <row r="59753" spans="3:6" x14ac:dyDescent="0.2">
      <c r="C59753"/>
      <c r="E59753" s="46"/>
      <c r="F59753" s="44"/>
    </row>
    <row r="59754" spans="3:6" x14ac:dyDescent="0.2">
      <c r="C59754"/>
      <c r="E59754" s="46"/>
      <c r="F59754" s="44"/>
    </row>
    <row r="59755" spans="3:6" x14ac:dyDescent="0.2">
      <c r="C59755"/>
      <c r="E59755" s="46"/>
      <c r="F59755" s="44"/>
    </row>
    <row r="59756" spans="3:6" x14ac:dyDescent="0.2">
      <c r="C59756"/>
      <c r="E59756" s="46"/>
      <c r="F59756" s="44"/>
    </row>
    <row r="59757" spans="3:6" x14ac:dyDescent="0.2">
      <c r="C59757"/>
      <c r="E59757" s="46"/>
      <c r="F59757" s="44"/>
    </row>
    <row r="59758" spans="3:6" x14ac:dyDescent="0.2">
      <c r="C59758"/>
      <c r="E59758" s="46"/>
      <c r="F59758" s="44"/>
    </row>
    <row r="59759" spans="3:6" x14ac:dyDescent="0.2">
      <c r="C59759"/>
      <c r="E59759" s="46"/>
      <c r="F59759" s="44"/>
    </row>
    <row r="59760" spans="3:6" x14ac:dyDescent="0.2">
      <c r="C59760"/>
      <c r="E59760" s="46"/>
      <c r="F59760" s="44"/>
    </row>
    <row r="59761" spans="3:6" x14ac:dyDescent="0.2">
      <c r="C59761"/>
      <c r="E59761" s="46"/>
      <c r="F59761" s="44"/>
    </row>
    <row r="59762" spans="3:6" x14ac:dyDescent="0.2">
      <c r="C59762"/>
      <c r="E59762" s="46"/>
      <c r="F59762" s="44"/>
    </row>
    <row r="59763" spans="3:6" x14ac:dyDescent="0.2">
      <c r="C59763"/>
      <c r="E59763" s="46"/>
      <c r="F59763" s="44"/>
    </row>
    <row r="59764" spans="3:6" x14ac:dyDescent="0.2">
      <c r="C59764"/>
      <c r="E59764" s="46"/>
      <c r="F59764" s="44"/>
    </row>
    <row r="59765" spans="3:6" x14ac:dyDescent="0.2">
      <c r="C59765"/>
      <c r="E59765" s="46"/>
      <c r="F59765" s="44"/>
    </row>
    <row r="59766" spans="3:6" x14ac:dyDescent="0.2">
      <c r="C59766"/>
      <c r="E59766" s="46"/>
      <c r="F59766" s="44"/>
    </row>
    <row r="59767" spans="3:6" x14ac:dyDescent="0.2">
      <c r="C59767"/>
      <c r="E59767" s="46"/>
      <c r="F59767" s="44"/>
    </row>
    <row r="59768" spans="3:6" x14ac:dyDescent="0.2">
      <c r="C59768"/>
      <c r="E59768" s="46"/>
      <c r="F59768" s="44"/>
    </row>
    <row r="59769" spans="3:6" x14ac:dyDescent="0.2">
      <c r="C59769"/>
      <c r="E59769" s="46"/>
      <c r="F59769" s="44"/>
    </row>
    <row r="59770" spans="3:6" x14ac:dyDescent="0.2">
      <c r="C59770"/>
      <c r="E59770" s="46"/>
      <c r="F59770" s="44"/>
    </row>
    <row r="59771" spans="3:6" x14ac:dyDescent="0.2">
      <c r="C59771"/>
      <c r="E59771" s="46"/>
      <c r="F59771" s="44"/>
    </row>
    <row r="59772" spans="3:6" x14ac:dyDescent="0.2">
      <c r="C59772"/>
      <c r="E59772" s="46"/>
      <c r="F59772" s="44"/>
    </row>
    <row r="59773" spans="3:6" x14ac:dyDescent="0.2">
      <c r="C59773"/>
      <c r="E59773" s="46"/>
      <c r="F59773" s="44"/>
    </row>
    <row r="59774" spans="3:6" x14ac:dyDescent="0.2">
      <c r="C59774"/>
      <c r="E59774" s="46"/>
      <c r="F59774" s="44"/>
    </row>
    <row r="59775" spans="3:6" x14ac:dyDescent="0.2">
      <c r="C59775"/>
      <c r="E59775" s="46"/>
      <c r="F59775" s="44"/>
    </row>
    <row r="59776" spans="3:6" x14ac:dyDescent="0.2">
      <c r="C59776"/>
      <c r="E59776" s="46"/>
      <c r="F59776" s="44"/>
    </row>
    <row r="59777" spans="3:6" x14ac:dyDescent="0.2">
      <c r="C59777"/>
      <c r="E59777" s="46"/>
      <c r="F59777" s="44"/>
    </row>
    <row r="59778" spans="3:6" x14ac:dyDescent="0.2">
      <c r="C59778"/>
      <c r="E59778" s="46"/>
      <c r="F59778" s="44"/>
    </row>
    <row r="59779" spans="3:6" x14ac:dyDescent="0.2">
      <c r="C59779"/>
      <c r="E59779" s="46"/>
      <c r="F59779" s="44"/>
    </row>
    <row r="59780" spans="3:6" x14ac:dyDescent="0.2">
      <c r="C59780"/>
      <c r="E59780" s="46"/>
      <c r="F59780" s="44"/>
    </row>
    <row r="59781" spans="3:6" x14ac:dyDescent="0.2">
      <c r="C59781"/>
      <c r="E59781" s="46"/>
      <c r="F59781" s="44"/>
    </row>
    <row r="59782" spans="3:6" x14ac:dyDescent="0.2">
      <c r="C59782"/>
      <c r="E59782" s="46"/>
      <c r="F59782" s="44"/>
    </row>
    <row r="59783" spans="3:6" x14ac:dyDescent="0.2">
      <c r="C59783"/>
      <c r="E59783" s="46"/>
      <c r="F59783" s="44"/>
    </row>
    <row r="59784" spans="3:6" x14ac:dyDescent="0.2">
      <c r="C59784"/>
      <c r="E59784" s="46"/>
      <c r="F59784" s="44"/>
    </row>
    <row r="59785" spans="3:6" x14ac:dyDescent="0.2">
      <c r="C59785"/>
      <c r="E59785" s="46"/>
      <c r="F59785" s="44"/>
    </row>
    <row r="59786" spans="3:6" x14ac:dyDescent="0.2">
      <c r="C59786"/>
      <c r="E59786" s="46"/>
      <c r="F59786" s="44"/>
    </row>
    <row r="59787" spans="3:6" x14ac:dyDescent="0.2">
      <c r="C59787"/>
      <c r="E59787" s="46"/>
      <c r="F59787" s="44"/>
    </row>
    <row r="59788" spans="3:6" x14ac:dyDescent="0.2">
      <c r="C59788"/>
      <c r="E59788" s="46"/>
      <c r="F59788" s="44"/>
    </row>
    <row r="59789" spans="3:6" x14ac:dyDescent="0.2">
      <c r="C59789"/>
      <c r="E59789" s="46"/>
      <c r="F59789" s="44"/>
    </row>
    <row r="59790" spans="3:6" x14ac:dyDescent="0.2">
      <c r="C59790"/>
      <c r="E59790" s="46"/>
      <c r="F59790" s="44"/>
    </row>
    <row r="59791" spans="3:6" x14ac:dyDescent="0.2">
      <c r="C59791"/>
      <c r="E59791" s="46"/>
      <c r="F59791" s="44"/>
    </row>
    <row r="59792" spans="3:6" x14ac:dyDescent="0.2">
      <c r="C59792"/>
      <c r="E59792" s="46"/>
      <c r="F59792" s="44"/>
    </row>
    <row r="59793" spans="3:6" x14ac:dyDescent="0.2">
      <c r="C59793"/>
      <c r="E59793" s="46"/>
      <c r="F59793" s="44"/>
    </row>
    <row r="59794" spans="3:6" x14ac:dyDescent="0.2">
      <c r="C59794"/>
      <c r="E59794" s="46"/>
      <c r="F59794" s="44"/>
    </row>
    <row r="59795" spans="3:6" x14ac:dyDescent="0.2">
      <c r="C59795"/>
      <c r="E59795" s="46"/>
      <c r="F59795" s="44"/>
    </row>
    <row r="59796" spans="3:6" x14ac:dyDescent="0.2">
      <c r="C59796"/>
      <c r="E59796" s="46"/>
      <c r="F59796" s="44"/>
    </row>
    <row r="59797" spans="3:6" x14ac:dyDescent="0.2">
      <c r="C59797"/>
      <c r="E59797" s="46"/>
      <c r="F59797" s="44"/>
    </row>
    <row r="59798" spans="3:6" x14ac:dyDescent="0.2">
      <c r="C59798"/>
      <c r="E59798" s="46"/>
      <c r="F59798" s="44"/>
    </row>
    <row r="59799" spans="3:6" x14ac:dyDescent="0.2">
      <c r="C59799"/>
      <c r="E59799" s="46"/>
      <c r="F59799" s="44"/>
    </row>
    <row r="59800" spans="3:6" x14ac:dyDescent="0.2">
      <c r="C59800"/>
      <c r="E59800" s="46"/>
      <c r="F59800" s="44"/>
    </row>
    <row r="59801" spans="3:6" x14ac:dyDescent="0.2">
      <c r="C59801"/>
      <c r="E59801" s="46"/>
      <c r="F59801" s="44"/>
    </row>
    <row r="59802" spans="3:6" x14ac:dyDescent="0.2">
      <c r="C59802"/>
      <c r="E59802" s="46"/>
      <c r="F59802" s="44"/>
    </row>
    <row r="59803" spans="3:6" x14ac:dyDescent="0.2">
      <c r="C59803"/>
      <c r="E59803" s="46"/>
      <c r="F59803" s="44"/>
    </row>
    <row r="59804" spans="3:6" x14ac:dyDescent="0.2">
      <c r="C59804"/>
      <c r="E59804" s="46"/>
      <c r="F59804" s="44"/>
    </row>
    <row r="59805" spans="3:6" x14ac:dyDescent="0.2">
      <c r="C59805"/>
      <c r="E59805" s="46"/>
      <c r="F59805" s="44"/>
    </row>
    <row r="59806" spans="3:6" x14ac:dyDescent="0.2">
      <c r="C59806"/>
      <c r="E59806" s="46"/>
      <c r="F59806" s="44"/>
    </row>
    <row r="59807" spans="3:6" x14ac:dyDescent="0.2">
      <c r="C59807"/>
      <c r="E59807" s="46"/>
      <c r="F59807" s="44"/>
    </row>
    <row r="59808" spans="3:6" x14ac:dyDescent="0.2">
      <c r="C59808"/>
      <c r="E59808" s="46"/>
      <c r="F59808" s="44"/>
    </row>
    <row r="59809" spans="3:6" x14ac:dyDescent="0.2">
      <c r="C59809"/>
      <c r="E59809" s="46"/>
      <c r="F59809" s="44"/>
    </row>
    <row r="59810" spans="3:6" x14ac:dyDescent="0.2">
      <c r="C59810"/>
      <c r="E59810" s="46"/>
      <c r="F59810" s="44"/>
    </row>
    <row r="59811" spans="3:6" x14ac:dyDescent="0.2">
      <c r="C59811"/>
      <c r="E59811" s="46"/>
      <c r="F59811" s="44"/>
    </row>
    <row r="59812" spans="3:6" x14ac:dyDescent="0.2">
      <c r="C59812"/>
      <c r="E59812" s="46"/>
      <c r="F59812" s="44"/>
    </row>
    <row r="59813" spans="3:6" x14ac:dyDescent="0.2">
      <c r="C59813"/>
      <c r="E59813" s="46"/>
      <c r="F59813" s="44"/>
    </row>
    <row r="59814" spans="3:6" x14ac:dyDescent="0.2">
      <c r="C59814"/>
      <c r="E59814" s="46"/>
      <c r="F59814" s="44"/>
    </row>
    <row r="59815" spans="3:6" x14ac:dyDescent="0.2">
      <c r="C59815"/>
      <c r="E59815" s="46"/>
      <c r="F59815" s="44"/>
    </row>
    <row r="59816" spans="3:6" x14ac:dyDescent="0.2">
      <c r="C59816"/>
      <c r="E59816" s="46"/>
      <c r="F59816" s="44"/>
    </row>
    <row r="59817" spans="3:6" x14ac:dyDescent="0.2">
      <c r="C59817"/>
      <c r="E59817" s="46"/>
      <c r="F59817" s="44"/>
    </row>
    <row r="59818" spans="3:6" x14ac:dyDescent="0.2">
      <c r="C59818"/>
      <c r="E59818" s="46"/>
      <c r="F59818" s="44"/>
    </row>
    <row r="59819" spans="3:6" x14ac:dyDescent="0.2">
      <c r="C59819"/>
      <c r="E59819" s="46"/>
      <c r="F59819" s="44"/>
    </row>
    <row r="59820" spans="3:6" x14ac:dyDescent="0.2">
      <c r="C59820"/>
      <c r="E59820" s="46"/>
      <c r="F59820" s="44"/>
    </row>
    <row r="59821" spans="3:6" x14ac:dyDescent="0.2">
      <c r="C59821"/>
      <c r="E59821" s="46"/>
      <c r="F59821" s="44"/>
    </row>
    <row r="59822" spans="3:6" x14ac:dyDescent="0.2">
      <c r="C59822"/>
      <c r="E59822" s="46"/>
      <c r="F59822" s="44"/>
    </row>
    <row r="59823" spans="3:6" x14ac:dyDescent="0.2">
      <c r="C59823"/>
      <c r="E59823" s="46"/>
      <c r="F59823" s="44"/>
    </row>
    <row r="59824" spans="3:6" x14ac:dyDescent="0.2">
      <c r="C59824"/>
      <c r="E59824" s="46"/>
      <c r="F59824" s="44"/>
    </row>
    <row r="59825" spans="3:6" x14ac:dyDescent="0.2">
      <c r="C59825"/>
      <c r="E59825" s="46"/>
      <c r="F59825" s="44"/>
    </row>
    <row r="59826" spans="3:6" x14ac:dyDescent="0.2">
      <c r="C59826"/>
      <c r="E59826" s="46"/>
      <c r="F59826" s="44"/>
    </row>
    <row r="59827" spans="3:6" x14ac:dyDescent="0.2">
      <c r="C59827"/>
      <c r="E59827" s="46"/>
      <c r="F59827" s="44"/>
    </row>
    <row r="59828" spans="3:6" x14ac:dyDescent="0.2">
      <c r="C59828"/>
      <c r="E59828" s="46"/>
      <c r="F59828" s="44"/>
    </row>
    <row r="59829" spans="3:6" x14ac:dyDescent="0.2">
      <c r="C59829"/>
      <c r="E59829" s="46"/>
      <c r="F59829" s="44"/>
    </row>
    <row r="59830" spans="3:6" x14ac:dyDescent="0.2">
      <c r="C59830"/>
      <c r="E59830" s="46"/>
      <c r="F59830" s="44"/>
    </row>
    <row r="59831" spans="3:6" x14ac:dyDescent="0.2">
      <c r="C59831"/>
      <c r="E59831" s="46"/>
      <c r="F59831" s="44"/>
    </row>
    <row r="59832" spans="3:6" x14ac:dyDescent="0.2">
      <c r="C59832"/>
      <c r="E59832" s="46"/>
      <c r="F59832" s="44"/>
    </row>
    <row r="59833" spans="3:6" x14ac:dyDescent="0.2">
      <c r="C59833"/>
      <c r="E59833" s="46"/>
      <c r="F59833" s="44"/>
    </row>
    <row r="59834" spans="3:6" x14ac:dyDescent="0.2">
      <c r="C59834"/>
      <c r="E59834" s="46"/>
      <c r="F59834" s="44"/>
    </row>
    <row r="59835" spans="3:6" x14ac:dyDescent="0.2">
      <c r="C59835"/>
      <c r="E59835" s="46"/>
      <c r="F59835" s="44"/>
    </row>
    <row r="59836" spans="3:6" x14ac:dyDescent="0.2">
      <c r="C59836"/>
      <c r="E59836" s="46"/>
      <c r="F59836" s="44"/>
    </row>
    <row r="59837" spans="3:6" x14ac:dyDescent="0.2">
      <c r="C59837"/>
      <c r="E59837" s="46"/>
      <c r="F59837" s="44"/>
    </row>
    <row r="59838" spans="3:6" x14ac:dyDescent="0.2">
      <c r="C59838"/>
      <c r="E59838" s="46"/>
      <c r="F59838" s="44"/>
    </row>
    <row r="59839" spans="3:6" x14ac:dyDescent="0.2">
      <c r="C59839"/>
      <c r="E59839" s="46"/>
      <c r="F59839" s="44"/>
    </row>
    <row r="59840" spans="3:6" x14ac:dyDescent="0.2">
      <c r="C59840"/>
      <c r="E59840" s="46"/>
      <c r="F59840" s="44"/>
    </row>
    <row r="59841" spans="3:6" x14ac:dyDescent="0.2">
      <c r="C59841"/>
      <c r="E59841" s="46"/>
      <c r="F59841" s="44"/>
    </row>
    <row r="59842" spans="3:6" x14ac:dyDescent="0.2">
      <c r="C59842"/>
      <c r="E59842" s="46"/>
      <c r="F59842" s="44"/>
    </row>
    <row r="59843" spans="3:6" x14ac:dyDescent="0.2">
      <c r="C59843"/>
      <c r="E59843" s="46"/>
      <c r="F59843" s="44"/>
    </row>
    <row r="59844" spans="3:6" x14ac:dyDescent="0.2">
      <c r="C59844"/>
      <c r="E59844" s="46"/>
      <c r="F59844" s="44"/>
    </row>
    <row r="59845" spans="3:6" x14ac:dyDescent="0.2">
      <c r="C59845"/>
      <c r="E59845" s="46"/>
      <c r="F59845" s="44"/>
    </row>
    <row r="59846" spans="3:6" x14ac:dyDescent="0.2">
      <c r="C59846"/>
      <c r="E59846" s="46"/>
      <c r="F59846" s="44"/>
    </row>
    <row r="59847" spans="3:6" x14ac:dyDescent="0.2">
      <c r="C59847"/>
      <c r="E59847" s="46"/>
      <c r="F59847" s="44"/>
    </row>
    <row r="59848" spans="3:6" x14ac:dyDescent="0.2">
      <c r="C59848"/>
      <c r="E59848" s="46"/>
      <c r="F59848" s="44"/>
    </row>
    <row r="59849" spans="3:6" x14ac:dyDescent="0.2">
      <c r="C59849"/>
      <c r="E59849" s="46"/>
      <c r="F59849" s="44"/>
    </row>
    <row r="59850" spans="3:6" x14ac:dyDescent="0.2">
      <c r="C59850"/>
      <c r="E59850" s="46"/>
      <c r="F59850" s="44"/>
    </row>
    <row r="59851" spans="3:6" x14ac:dyDescent="0.2">
      <c r="C59851"/>
      <c r="E59851" s="46"/>
      <c r="F59851" s="44"/>
    </row>
    <row r="59852" spans="3:6" x14ac:dyDescent="0.2">
      <c r="C59852"/>
      <c r="E59852" s="46"/>
      <c r="F59852" s="44"/>
    </row>
    <row r="59853" spans="3:6" x14ac:dyDescent="0.2">
      <c r="C59853"/>
      <c r="E59853" s="46"/>
      <c r="F59853" s="44"/>
    </row>
    <row r="59854" spans="3:6" x14ac:dyDescent="0.2">
      <c r="C59854"/>
      <c r="E59854" s="46"/>
      <c r="F59854" s="44"/>
    </row>
    <row r="59855" spans="3:6" x14ac:dyDescent="0.2">
      <c r="C59855"/>
      <c r="E59855" s="46"/>
      <c r="F59855" s="44"/>
    </row>
    <row r="59856" spans="3:6" x14ac:dyDescent="0.2">
      <c r="C59856"/>
      <c r="E59856" s="46"/>
      <c r="F59856" s="44"/>
    </row>
    <row r="59857" spans="3:6" x14ac:dyDescent="0.2">
      <c r="C59857"/>
      <c r="E59857" s="46"/>
      <c r="F59857" s="44"/>
    </row>
    <row r="59858" spans="3:6" x14ac:dyDescent="0.2">
      <c r="C59858"/>
      <c r="E59858" s="46"/>
      <c r="F59858" s="44"/>
    </row>
    <row r="59859" spans="3:6" x14ac:dyDescent="0.2">
      <c r="C59859"/>
      <c r="E59859" s="46"/>
      <c r="F59859" s="44"/>
    </row>
    <row r="59860" spans="3:6" x14ac:dyDescent="0.2">
      <c r="C59860"/>
      <c r="E59860" s="46"/>
      <c r="F59860" s="44"/>
    </row>
    <row r="59861" spans="3:6" x14ac:dyDescent="0.2">
      <c r="C59861"/>
      <c r="E59861" s="46"/>
      <c r="F59861" s="44"/>
    </row>
    <row r="59862" spans="3:6" x14ac:dyDescent="0.2">
      <c r="C59862"/>
      <c r="E59862" s="46"/>
      <c r="F59862" s="44"/>
    </row>
    <row r="59863" spans="3:6" x14ac:dyDescent="0.2">
      <c r="C59863"/>
      <c r="E59863" s="46"/>
      <c r="F59863" s="44"/>
    </row>
    <row r="59864" spans="3:6" x14ac:dyDescent="0.2">
      <c r="C59864"/>
      <c r="E59864" s="46"/>
      <c r="F59864" s="44"/>
    </row>
    <row r="59865" spans="3:6" x14ac:dyDescent="0.2">
      <c r="C59865"/>
      <c r="E59865" s="46"/>
      <c r="F59865" s="44"/>
    </row>
    <row r="59866" spans="3:6" x14ac:dyDescent="0.2">
      <c r="C59866"/>
      <c r="E59866" s="46"/>
      <c r="F59866" s="44"/>
    </row>
    <row r="59867" spans="3:6" x14ac:dyDescent="0.2">
      <c r="C59867"/>
      <c r="E59867" s="46"/>
      <c r="F59867" s="44"/>
    </row>
    <row r="59868" spans="3:6" x14ac:dyDescent="0.2">
      <c r="C59868"/>
      <c r="E59868" s="46"/>
      <c r="F59868" s="44"/>
    </row>
    <row r="59869" spans="3:6" x14ac:dyDescent="0.2">
      <c r="C59869"/>
      <c r="E59869" s="46"/>
      <c r="F59869" s="44"/>
    </row>
    <row r="59870" spans="3:6" x14ac:dyDescent="0.2">
      <c r="C59870"/>
      <c r="E59870" s="46"/>
      <c r="F59870" s="44"/>
    </row>
    <row r="59871" spans="3:6" x14ac:dyDescent="0.2">
      <c r="C59871"/>
      <c r="E59871" s="46"/>
      <c r="F59871" s="44"/>
    </row>
    <row r="59872" spans="3:6" x14ac:dyDescent="0.2">
      <c r="C59872"/>
      <c r="E59872" s="46"/>
      <c r="F59872" s="44"/>
    </row>
    <row r="59873" spans="3:6" x14ac:dyDescent="0.2">
      <c r="C59873"/>
      <c r="E59873" s="46"/>
      <c r="F59873" s="44"/>
    </row>
    <row r="59874" spans="3:6" x14ac:dyDescent="0.2">
      <c r="C59874"/>
      <c r="E59874" s="46"/>
      <c r="F59874" s="44"/>
    </row>
    <row r="59875" spans="3:6" x14ac:dyDescent="0.2">
      <c r="C59875"/>
      <c r="E59875" s="46"/>
      <c r="F59875" s="44"/>
    </row>
    <row r="59876" spans="3:6" x14ac:dyDescent="0.2">
      <c r="C59876"/>
      <c r="E59876" s="46"/>
      <c r="F59876" s="44"/>
    </row>
    <row r="59877" spans="3:6" x14ac:dyDescent="0.2">
      <c r="C59877"/>
      <c r="E59877" s="46"/>
      <c r="F59877" s="44"/>
    </row>
    <row r="59878" spans="3:6" x14ac:dyDescent="0.2">
      <c r="C59878"/>
      <c r="E59878" s="46"/>
      <c r="F59878" s="44"/>
    </row>
    <row r="59879" spans="3:6" x14ac:dyDescent="0.2">
      <c r="C59879"/>
      <c r="E59879" s="46"/>
      <c r="F59879" s="44"/>
    </row>
    <row r="59880" spans="3:6" x14ac:dyDescent="0.2">
      <c r="C59880"/>
      <c r="E59880" s="46"/>
      <c r="F59880" s="44"/>
    </row>
    <row r="59881" spans="3:6" x14ac:dyDescent="0.2">
      <c r="C59881"/>
      <c r="E59881" s="46"/>
      <c r="F59881" s="44"/>
    </row>
    <row r="59882" spans="3:6" x14ac:dyDescent="0.2">
      <c r="C59882"/>
      <c r="E59882" s="46"/>
      <c r="F59882" s="44"/>
    </row>
    <row r="59883" spans="3:6" x14ac:dyDescent="0.2">
      <c r="C59883"/>
      <c r="E59883" s="46"/>
      <c r="F59883" s="44"/>
    </row>
    <row r="59884" spans="3:6" x14ac:dyDescent="0.2">
      <c r="C59884"/>
      <c r="E59884" s="46"/>
      <c r="F59884" s="44"/>
    </row>
    <row r="59885" spans="3:6" x14ac:dyDescent="0.2">
      <c r="C59885"/>
      <c r="E59885" s="46"/>
      <c r="F59885" s="44"/>
    </row>
    <row r="59886" spans="3:6" x14ac:dyDescent="0.2">
      <c r="C59886"/>
      <c r="E59886" s="46"/>
      <c r="F59886" s="44"/>
    </row>
    <row r="59887" spans="3:6" x14ac:dyDescent="0.2">
      <c r="C59887"/>
      <c r="E59887" s="46"/>
      <c r="F59887" s="44"/>
    </row>
    <row r="59888" spans="3:6" x14ac:dyDescent="0.2">
      <c r="C59888"/>
      <c r="E59888" s="46"/>
      <c r="F59888" s="44"/>
    </row>
    <row r="59889" spans="3:6" x14ac:dyDescent="0.2">
      <c r="C59889"/>
      <c r="E59889" s="46"/>
      <c r="F59889" s="44"/>
    </row>
    <row r="59890" spans="3:6" x14ac:dyDescent="0.2">
      <c r="C59890"/>
      <c r="E59890" s="46"/>
      <c r="F59890" s="44"/>
    </row>
    <row r="59891" spans="3:6" x14ac:dyDescent="0.2">
      <c r="C59891"/>
      <c r="E59891" s="46"/>
      <c r="F59891" s="44"/>
    </row>
    <row r="59892" spans="3:6" x14ac:dyDescent="0.2">
      <c r="C59892"/>
      <c r="E59892" s="46"/>
      <c r="F59892" s="44"/>
    </row>
    <row r="59893" spans="3:6" x14ac:dyDescent="0.2">
      <c r="C59893"/>
      <c r="E59893" s="46"/>
      <c r="F59893" s="44"/>
    </row>
    <row r="59894" spans="3:6" x14ac:dyDescent="0.2">
      <c r="C59894"/>
      <c r="E59894" s="46"/>
      <c r="F59894" s="44"/>
    </row>
    <row r="59895" spans="3:6" x14ac:dyDescent="0.2">
      <c r="C59895"/>
      <c r="E59895" s="46"/>
      <c r="F59895" s="44"/>
    </row>
    <row r="59896" spans="3:6" x14ac:dyDescent="0.2">
      <c r="C59896"/>
      <c r="E59896" s="46"/>
      <c r="F59896" s="44"/>
    </row>
    <row r="59897" spans="3:6" x14ac:dyDescent="0.2">
      <c r="C59897"/>
      <c r="E59897" s="46"/>
      <c r="F59897" s="44"/>
    </row>
    <row r="59898" spans="3:6" x14ac:dyDescent="0.2">
      <c r="C59898"/>
      <c r="E59898" s="46"/>
      <c r="F59898" s="44"/>
    </row>
    <row r="59899" spans="3:6" x14ac:dyDescent="0.2">
      <c r="C59899"/>
      <c r="E59899" s="46"/>
      <c r="F59899" s="44"/>
    </row>
    <row r="59900" spans="3:6" x14ac:dyDescent="0.2">
      <c r="C59900"/>
      <c r="E59900" s="46"/>
      <c r="F59900" s="44"/>
    </row>
    <row r="59901" spans="3:6" x14ac:dyDescent="0.2">
      <c r="C59901"/>
      <c r="E59901" s="46"/>
      <c r="F59901" s="44"/>
    </row>
    <row r="59902" spans="3:6" x14ac:dyDescent="0.2">
      <c r="C59902"/>
      <c r="E59902" s="46"/>
      <c r="F59902" s="44"/>
    </row>
    <row r="59903" spans="3:6" x14ac:dyDescent="0.2">
      <c r="C59903"/>
      <c r="E59903" s="46"/>
      <c r="F59903" s="44"/>
    </row>
    <row r="59904" spans="3:6" x14ac:dyDescent="0.2">
      <c r="C59904"/>
      <c r="E59904" s="46"/>
      <c r="F59904" s="44"/>
    </row>
    <row r="59905" spans="3:6" x14ac:dyDescent="0.2">
      <c r="C59905"/>
      <c r="E59905" s="46"/>
      <c r="F59905" s="44"/>
    </row>
    <row r="59906" spans="3:6" x14ac:dyDescent="0.2">
      <c r="C59906"/>
      <c r="E59906" s="46"/>
      <c r="F59906" s="44"/>
    </row>
    <row r="59907" spans="3:6" x14ac:dyDescent="0.2">
      <c r="C59907"/>
      <c r="E59907" s="46"/>
      <c r="F59907" s="44"/>
    </row>
    <row r="59908" spans="3:6" x14ac:dyDescent="0.2">
      <c r="C59908"/>
      <c r="E59908" s="46"/>
      <c r="F59908" s="44"/>
    </row>
    <row r="59909" spans="3:6" x14ac:dyDescent="0.2">
      <c r="C59909"/>
      <c r="E59909" s="46"/>
      <c r="F59909" s="44"/>
    </row>
    <row r="59910" spans="3:6" x14ac:dyDescent="0.2">
      <c r="C59910"/>
      <c r="E59910" s="46"/>
      <c r="F59910" s="44"/>
    </row>
    <row r="59911" spans="3:6" x14ac:dyDescent="0.2">
      <c r="C59911"/>
      <c r="E59911" s="46"/>
      <c r="F59911" s="44"/>
    </row>
    <row r="59912" spans="3:6" x14ac:dyDescent="0.2">
      <c r="C59912"/>
      <c r="E59912" s="46"/>
      <c r="F59912" s="44"/>
    </row>
    <row r="59913" spans="3:6" x14ac:dyDescent="0.2">
      <c r="C59913"/>
      <c r="E59913" s="46"/>
      <c r="F59913" s="44"/>
    </row>
    <row r="59914" spans="3:6" x14ac:dyDescent="0.2">
      <c r="C59914"/>
      <c r="E59914" s="46"/>
      <c r="F59914" s="44"/>
    </row>
    <row r="59915" spans="3:6" x14ac:dyDescent="0.2">
      <c r="C59915"/>
      <c r="E59915" s="46"/>
      <c r="F59915" s="44"/>
    </row>
    <row r="59916" spans="3:6" x14ac:dyDescent="0.2">
      <c r="C59916"/>
      <c r="E59916" s="46"/>
      <c r="F59916" s="44"/>
    </row>
    <row r="59917" spans="3:6" x14ac:dyDescent="0.2">
      <c r="C59917"/>
      <c r="E59917" s="46"/>
      <c r="F59917" s="44"/>
    </row>
    <row r="59918" spans="3:6" x14ac:dyDescent="0.2">
      <c r="C59918"/>
      <c r="E59918" s="46"/>
      <c r="F59918" s="44"/>
    </row>
    <row r="59919" spans="3:6" x14ac:dyDescent="0.2">
      <c r="C59919"/>
      <c r="E59919" s="46"/>
      <c r="F59919" s="44"/>
    </row>
    <row r="59920" spans="3:6" x14ac:dyDescent="0.2">
      <c r="C59920"/>
      <c r="E59920" s="46"/>
      <c r="F59920" s="44"/>
    </row>
    <row r="59921" spans="3:6" x14ac:dyDescent="0.2">
      <c r="C59921"/>
      <c r="E59921" s="46"/>
      <c r="F59921" s="44"/>
    </row>
    <row r="59922" spans="3:6" x14ac:dyDescent="0.2">
      <c r="C59922"/>
      <c r="E59922" s="46"/>
      <c r="F59922" s="44"/>
    </row>
    <row r="59923" spans="3:6" x14ac:dyDescent="0.2">
      <c r="C59923"/>
      <c r="E59923" s="46"/>
      <c r="F59923" s="44"/>
    </row>
    <row r="59924" spans="3:6" x14ac:dyDescent="0.2">
      <c r="C59924"/>
      <c r="E59924" s="46"/>
      <c r="F59924" s="44"/>
    </row>
    <row r="59925" spans="3:6" x14ac:dyDescent="0.2">
      <c r="C59925"/>
      <c r="E59925" s="46"/>
      <c r="F59925" s="44"/>
    </row>
    <row r="59926" spans="3:6" x14ac:dyDescent="0.2">
      <c r="C59926"/>
      <c r="E59926" s="46"/>
      <c r="F59926" s="44"/>
    </row>
    <row r="59927" spans="3:6" x14ac:dyDescent="0.2">
      <c r="C59927"/>
      <c r="E59927" s="46"/>
      <c r="F59927" s="44"/>
    </row>
    <row r="59928" spans="3:6" x14ac:dyDescent="0.2">
      <c r="C59928"/>
      <c r="E59928" s="46"/>
      <c r="F59928" s="44"/>
    </row>
    <row r="59929" spans="3:6" x14ac:dyDescent="0.2">
      <c r="C59929"/>
      <c r="E59929" s="46"/>
      <c r="F59929" s="44"/>
    </row>
    <row r="59930" spans="3:6" x14ac:dyDescent="0.2">
      <c r="C59930"/>
      <c r="E59930" s="46"/>
      <c r="F59930" s="44"/>
    </row>
    <row r="59931" spans="3:6" x14ac:dyDescent="0.2">
      <c r="C59931"/>
      <c r="E59931" s="46"/>
      <c r="F59931" s="44"/>
    </row>
    <row r="59932" spans="3:6" x14ac:dyDescent="0.2">
      <c r="C59932"/>
      <c r="E59932" s="46"/>
      <c r="F59932" s="44"/>
    </row>
    <row r="59933" spans="3:6" x14ac:dyDescent="0.2">
      <c r="C59933"/>
      <c r="E59933" s="46"/>
      <c r="F59933" s="44"/>
    </row>
    <row r="59934" spans="3:6" x14ac:dyDescent="0.2">
      <c r="C59934"/>
      <c r="E59934" s="46"/>
      <c r="F59934" s="44"/>
    </row>
    <row r="59935" spans="3:6" x14ac:dyDescent="0.2">
      <c r="C59935"/>
      <c r="E59935" s="46"/>
      <c r="F59935" s="44"/>
    </row>
    <row r="59936" spans="3:6" x14ac:dyDescent="0.2">
      <c r="C59936"/>
      <c r="E59936" s="46"/>
      <c r="F59936" s="44"/>
    </row>
    <row r="59937" spans="3:6" x14ac:dyDescent="0.2">
      <c r="C59937"/>
      <c r="E59937" s="46"/>
      <c r="F59937" s="44"/>
    </row>
    <row r="59938" spans="3:6" x14ac:dyDescent="0.2">
      <c r="C59938"/>
      <c r="E59938" s="46"/>
      <c r="F59938" s="44"/>
    </row>
    <row r="59939" spans="3:6" x14ac:dyDescent="0.2">
      <c r="C59939"/>
      <c r="E59939" s="46"/>
      <c r="F59939" s="44"/>
    </row>
    <row r="59940" spans="3:6" x14ac:dyDescent="0.2">
      <c r="C59940"/>
      <c r="E59940" s="46"/>
      <c r="F59940" s="44"/>
    </row>
    <row r="59941" spans="3:6" x14ac:dyDescent="0.2">
      <c r="C59941"/>
      <c r="E59941" s="46"/>
      <c r="F59941" s="44"/>
    </row>
    <row r="59942" spans="3:6" x14ac:dyDescent="0.2">
      <c r="C59942"/>
      <c r="E59942" s="46"/>
      <c r="F59942" s="44"/>
    </row>
    <row r="59943" spans="3:6" x14ac:dyDescent="0.2">
      <c r="C59943"/>
      <c r="E59943" s="46"/>
      <c r="F59943" s="44"/>
    </row>
    <row r="59944" spans="3:6" x14ac:dyDescent="0.2">
      <c r="C59944"/>
      <c r="E59944" s="46"/>
      <c r="F59944" s="44"/>
    </row>
    <row r="59945" spans="3:6" x14ac:dyDescent="0.2">
      <c r="C59945"/>
      <c r="E59945" s="46"/>
      <c r="F59945" s="44"/>
    </row>
    <row r="59946" spans="3:6" x14ac:dyDescent="0.2">
      <c r="C59946"/>
      <c r="E59946" s="46"/>
      <c r="F59946" s="44"/>
    </row>
    <row r="59947" spans="3:6" x14ac:dyDescent="0.2">
      <c r="C59947"/>
      <c r="E59947" s="46"/>
      <c r="F59947" s="44"/>
    </row>
    <row r="59948" spans="3:6" x14ac:dyDescent="0.2">
      <c r="C59948"/>
      <c r="E59948" s="46"/>
      <c r="F59948" s="44"/>
    </row>
    <row r="59949" spans="3:6" x14ac:dyDescent="0.2">
      <c r="C59949"/>
      <c r="E59949" s="46"/>
      <c r="F59949" s="44"/>
    </row>
    <row r="59950" spans="3:6" x14ac:dyDescent="0.2">
      <c r="C59950"/>
      <c r="E59950" s="46"/>
      <c r="F59950" s="44"/>
    </row>
    <row r="59951" spans="3:6" x14ac:dyDescent="0.2">
      <c r="C59951"/>
      <c r="E59951" s="46"/>
      <c r="F59951" s="44"/>
    </row>
    <row r="59952" spans="3:6" x14ac:dyDescent="0.2">
      <c r="C59952"/>
      <c r="E59952" s="46"/>
      <c r="F59952" s="44"/>
    </row>
    <row r="59953" spans="3:6" x14ac:dyDescent="0.2">
      <c r="C59953"/>
      <c r="E59953" s="46"/>
      <c r="F59953" s="44"/>
    </row>
    <row r="59954" spans="3:6" x14ac:dyDescent="0.2">
      <c r="C59954"/>
      <c r="E59954" s="46"/>
      <c r="F59954" s="44"/>
    </row>
    <row r="59955" spans="3:6" x14ac:dyDescent="0.2">
      <c r="C59955"/>
      <c r="E59955" s="46"/>
      <c r="F59955" s="44"/>
    </row>
    <row r="59956" spans="3:6" x14ac:dyDescent="0.2">
      <c r="C59956"/>
      <c r="E59956" s="46"/>
      <c r="F59956" s="44"/>
    </row>
    <row r="59957" spans="3:6" x14ac:dyDescent="0.2">
      <c r="C59957"/>
      <c r="E59957" s="46"/>
      <c r="F59957" s="44"/>
    </row>
    <row r="59958" spans="3:6" x14ac:dyDescent="0.2">
      <c r="C59958"/>
      <c r="E59958" s="46"/>
      <c r="F59958" s="44"/>
    </row>
    <row r="59959" spans="3:6" x14ac:dyDescent="0.2">
      <c r="C59959"/>
      <c r="E59959" s="46"/>
      <c r="F59959" s="44"/>
    </row>
    <row r="59960" spans="3:6" x14ac:dyDescent="0.2">
      <c r="C59960"/>
      <c r="E59960" s="46"/>
      <c r="F59960" s="44"/>
    </row>
    <row r="59961" spans="3:6" x14ac:dyDescent="0.2">
      <c r="C59961"/>
      <c r="E59961" s="46"/>
      <c r="F59961" s="44"/>
    </row>
    <row r="59962" spans="3:6" x14ac:dyDescent="0.2">
      <c r="C59962"/>
      <c r="E59962" s="46"/>
      <c r="F59962" s="44"/>
    </row>
    <row r="59963" spans="3:6" x14ac:dyDescent="0.2">
      <c r="C59963"/>
      <c r="E59963" s="46"/>
      <c r="F59963" s="44"/>
    </row>
    <row r="59964" spans="3:6" x14ac:dyDescent="0.2">
      <c r="C59964"/>
      <c r="E59964" s="46"/>
      <c r="F59964" s="44"/>
    </row>
    <row r="59965" spans="3:6" x14ac:dyDescent="0.2">
      <c r="C59965"/>
      <c r="E59965" s="46"/>
      <c r="F59965" s="44"/>
    </row>
    <row r="59966" spans="3:6" x14ac:dyDescent="0.2">
      <c r="C59966"/>
      <c r="E59966" s="46"/>
      <c r="F59966" s="44"/>
    </row>
    <row r="59967" spans="3:6" x14ac:dyDescent="0.2">
      <c r="C59967"/>
      <c r="E59967" s="46"/>
      <c r="F59967" s="44"/>
    </row>
    <row r="59968" spans="3:6" x14ac:dyDescent="0.2">
      <c r="C59968"/>
      <c r="E59968" s="46"/>
      <c r="F59968" s="44"/>
    </row>
    <row r="59969" spans="3:6" x14ac:dyDescent="0.2">
      <c r="C59969"/>
      <c r="E59969" s="46"/>
      <c r="F59969" s="44"/>
    </row>
    <row r="59970" spans="3:6" x14ac:dyDescent="0.2">
      <c r="C59970"/>
      <c r="E59970" s="46"/>
      <c r="F59970" s="44"/>
    </row>
    <row r="59971" spans="3:6" x14ac:dyDescent="0.2">
      <c r="C59971"/>
      <c r="E59971" s="46"/>
      <c r="F59971" s="44"/>
    </row>
    <row r="59972" spans="3:6" x14ac:dyDescent="0.2">
      <c r="C59972"/>
      <c r="E59972" s="46"/>
      <c r="F59972" s="44"/>
    </row>
    <row r="59973" spans="3:6" x14ac:dyDescent="0.2">
      <c r="C59973"/>
      <c r="E59973" s="46"/>
      <c r="F59973" s="44"/>
    </row>
    <row r="59974" spans="3:6" x14ac:dyDescent="0.2">
      <c r="C59974"/>
      <c r="E59974" s="46"/>
      <c r="F59974" s="44"/>
    </row>
    <row r="59975" spans="3:6" x14ac:dyDescent="0.2">
      <c r="C59975"/>
      <c r="E59975" s="46"/>
      <c r="F59975" s="44"/>
    </row>
    <row r="59976" spans="3:6" x14ac:dyDescent="0.2">
      <c r="C59976"/>
      <c r="E59976" s="46"/>
      <c r="F59976" s="44"/>
    </row>
    <row r="59977" spans="3:6" x14ac:dyDescent="0.2">
      <c r="C59977"/>
      <c r="E59977" s="46"/>
      <c r="F59977" s="44"/>
    </row>
    <row r="59978" spans="3:6" x14ac:dyDescent="0.2">
      <c r="C59978"/>
      <c r="E59978" s="46"/>
      <c r="F59978" s="44"/>
    </row>
    <row r="59979" spans="3:6" x14ac:dyDescent="0.2">
      <c r="C59979"/>
      <c r="E59979" s="46"/>
      <c r="F59979" s="44"/>
    </row>
    <row r="59980" spans="3:6" x14ac:dyDescent="0.2">
      <c r="C59980"/>
      <c r="E59980" s="46"/>
      <c r="F59980" s="44"/>
    </row>
    <row r="59981" spans="3:6" x14ac:dyDescent="0.2">
      <c r="C59981"/>
      <c r="E59981" s="46"/>
      <c r="F59981" s="44"/>
    </row>
    <row r="59982" spans="3:6" x14ac:dyDescent="0.2">
      <c r="C59982"/>
      <c r="E59982" s="46"/>
      <c r="F59982" s="44"/>
    </row>
    <row r="59983" spans="3:6" x14ac:dyDescent="0.2">
      <c r="C59983"/>
      <c r="E59983" s="46"/>
      <c r="F59983" s="44"/>
    </row>
    <row r="59984" spans="3:6" x14ac:dyDescent="0.2">
      <c r="C59984"/>
      <c r="E59984" s="46"/>
      <c r="F59984" s="44"/>
    </row>
    <row r="59985" spans="3:6" x14ac:dyDescent="0.2">
      <c r="C59985"/>
      <c r="E59985" s="46"/>
      <c r="F59985" s="44"/>
    </row>
    <row r="59986" spans="3:6" x14ac:dyDescent="0.2">
      <c r="C59986"/>
      <c r="E59986" s="46"/>
      <c r="F59986" s="44"/>
    </row>
    <row r="59987" spans="3:6" x14ac:dyDescent="0.2">
      <c r="C59987"/>
      <c r="E59987" s="46"/>
      <c r="F59987" s="44"/>
    </row>
    <row r="59988" spans="3:6" x14ac:dyDescent="0.2">
      <c r="C59988"/>
      <c r="E59988" s="46"/>
      <c r="F59988" s="44"/>
    </row>
    <row r="59989" spans="3:6" x14ac:dyDescent="0.2">
      <c r="C59989"/>
      <c r="E59989" s="46"/>
      <c r="F59989" s="44"/>
    </row>
    <row r="59990" spans="3:6" x14ac:dyDescent="0.2">
      <c r="C59990"/>
      <c r="E59990" s="46"/>
      <c r="F59990" s="44"/>
    </row>
    <row r="59991" spans="3:6" x14ac:dyDescent="0.2">
      <c r="C59991"/>
      <c r="E59991" s="46"/>
      <c r="F59991" s="44"/>
    </row>
    <row r="59992" spans="3:6" x14ac:dyDescent="0.2">
      <c r="C59992"/>
      <c r="E59992" s="46"/>
      <c r="F59992" s="44"/>
    </row>
    <row r="59993" spans="3:6" x14ac:dyDescent="0.2">
      <c r="C59993"/>
      <c r="E59993" s="46"/>
      <c r="F59993" s="44"/>
    </row>
    <row r="59994" spans="3:6" x14ac:dyDescent="0.2">
      <c r="C59994"/>
      <c r="E59994" s="46"/>
      <c r="F59994" s="44"/>
    </row>
    <row r="59995" spans="3:6" x14ac:dyDescent="0.2">
      <c r="C59995"/>
      <c r="E59995" s="46"/>
      <c r="F59995" s="44"/>
    </row>
    <row r="59996" spans="3:6" x14ac:dyDescent="0.2">
      <c r="C59996"/>
      <c r="E59996" s="46"/>
      <c r="F59996" s="44"/>
    </row>
    <row r="59997" spans="3:6" x14ac:dyDescent="0.2">
      <c r="C59997"/>
      <c r="E59997" s="46"/>
      <c r="F59997" s="44"/>
    </row>
    <row r="59998" spans="3:6" x14ac:dyDescent="0.2">
      <c r="C59998"/>
      <c r="E59998" s="46"/>
      <c r="F59998" s="44"/>
    </row>
    <row r="59999" spans="3:6" x14ac:dyDescent="0.2">
      <c r="C59999"/>
      <c r="E59999" s="46"/>
      <c r="F59999" s="44"/>
    </row>
    <row r="60000" spans="3:6" x14ac:dyDescent="0.2">
      <c r="C60000"/>
      <c r="E60000" s="46"/>
      <c r="F60000" s="44"/>
    </row>
    <row r="60001" spans="3:6" x14ac:dyDescent="0.2">
      <c r="C60001"/>
      <c r="E60001" s="46"/>
      <c r="F60001" s="44"/>
    </row>
    <row r="60002" spans="3:6" x14ac:dyDescent="0.2">
      <c r="C60002"/>
      <c r="E60002" s="46"/>
      <c r="F60002" s="44"/>
    </row>
    <row r="60003" spans="3:6" x14ac:dyDescent="0.2">
      <c r="C60003"/>
      <c r="E60003" s="46"/>
      <c r="F60003" s="44"/>
    </row>
    <row r="60004" spans="3:6" x14ac:dyDescent="0.2">
      <c r="C60004"/>
      <c r="E60004" s="46"/>
      <c r="F60004" s="44"/>
    </row>
    <row r="60005" spans="3:6" x14ac:dyDescent="0.2">
      <c r="C60005"/>
      <c r="E60005" s="46"/>
      <c r="F60005" s="44"/>
    </row>
    <row r="60006" spans="3:6" x14ac:dyDescent="0.2">
      <c r="C60006"/>
      <c r="E60006" s="46"/>
      <c r="F60006" s="44"/>
    </row>
    <row r="60007" spans="3:6" x14ac:dyDescent="0.2">
      <c r="C60007"/>
      <c r="E60007" s="46"/>
      <c r="F60007" s="44"/>
    </row>
    <row r="60008" spans="3:6" x14ac:dyDescent="0.2">
      <c r="C60008"/>
      <c r="E60008" s="46"/>
      <c r="F60008" s="44"/>
    </row>
    <row r="60009" spans="3:6" x14ac:dyDescent="0.2">
      <c r="C60009"/>
      <c r="E60009" s="46"/>
      <c r="F60009" s="44"/>
    </row>
    <row r="60010" spans="3:6" x14ac:dyDescent="0.2">
      <c r="C60010"/>
      <c r="E60010" s="46"/>
      <c r="F60010" s="44"/>
    </row>
    <row r="60011" spans="3:6" x14ac:dyDescent="0.2">
      <c r="C60011"/>
      <c r="E60011" s="46"/>
      <c r="F60011" s="44"/>
    </row>
    <row r="60012" spans="3:6" x14ac:dyDescent="0.2">
      <c r="C60012"/>
      <c r="E60012" s="46"/>
      <c r="F60012" s="44"/>
    </row>
    <row r="60013" spans="3:6" x14ac:dyDescent="0.2">
      <c r="C60013"/>
      <c r="E60013" s="46"/>
      <c r="F60013" s="44"/>
    </row>
    <row r="60014" spans="3:6" x14ac:dyDescent="0.2">
      <c r="C60014"/>
      <c r="E60014" s="46"/>
      <c r="F60014" s="44"/>
    </row>
    <row r="60015" spans="3:6" x14ac:dyDescent="0.2">
      <c r="C60015"/>
      <c r="E60015" s="46"/>
      <c r="F60015" s="44"/>
    </row>
    <row r="60016" spans="3:6" x14ac:dyDescent="0.2">
      <c r="C60016"/>
      <c r="E60016" s="46"/>
      <c r="F60016" s="44"/>
    </row>
    <row r="60017" spans="3:6" x14ac:dyDescent="0.2">
      <c r="C60017"/>
      <c r="E60017" s="46"/>
      <c r="F60017" s="44"/>
    </row>
    <row r="60018" spans="3:6" x14ac:dyDescent="0.2">
      <c r="C60018"/>
      <c r="E60018" s="46"/>
      <c r="F60018" s="44"/>
    </row>
    <row r="60019" spans="3:6" x14ac:dyDescent="0.2">
      <c r="C60019"/>
      <c r="E60019" s="46"/>
      <c r="F60019" s="44"/>
    </row>
    <row r="60020" spans="3:6" x14ac:dyDescent="0.2">
      <c r="C60020"/>
      <c r="E60020" s="46"/>
      <c r="F60020" s="44"/>
    </row>
    <row r="60021" spans="3:6" x14ac:dyDescent="0.2">
      <c r="C60021"/>
      <c r="E60021" s="46"/>
      <c r="F60021" s="44"/>
    </row>
    <row r="60022" spans="3:6" x14ac:dyDescent="0.2">
      <c r="C60022"/>
      <c r="E60022" s="46"/>
      <c r="F60022" s="44"/>
    </row>
    <row r="60023" spans="3:6" x14ac:dyDescent="0.2">
      <c r="C60023"/>
      <c r="E60023" s="46"/>
      <c r="F60023" s="44"/>
    </row>
    <row r="60024" spans="3:6" x14ac:dyDescent="0.2">
      <c r="C60024"/>
      <c r="E60024" s="46"/>
      <c r="F60024" s="44"/>
    </row>
    <row r="60025" spans="3:6" x14ac:dyDescent="0.2">
      <c r="C60025"/>
      <c r="E60025" s="46"/>
      <c r="F60025" s="44"/>
    </row>
    <row r="60026" spans="3:6" x14ac:dyDescent="0.2">
      <c r="C60026"/>
      <c r="E60026" s="46"/>
      <c r="F60026" s="44"/>
    </row>
    <row r="60027" spans="3:6" x14ac:dyDescent="0.2">
      <c r="C60027"/>
      <c r="E60027" s="46"/>
      <c r="F60027" s="44"/>
    </row>
    <row r="60028" spans="3:6" x14ac:dyDescent="0.2">
      <c r="C60028"/>
      <c r="E60028" s="46"/>
      <c r="F60028" s="44"/>
    </row>
    <row r="60029" spans="3:6" x14ac:dyDescent="0.2">
      <c r="C60029"/>
      <c r="E60029" s="46"/>
      <c r="F60029" s="44"/>
    </row>
    <row r="60030" spans="3:6" x14ac:dyDescent="0.2">
      <c r="C60030"/>
      <c r="E60030" s="46"/>
      <c r="F60030" s="44"/>
    </row>
    <row r="60031" spans="3:6" x14ac:dyDescent="0.2">
      <c r="C60031"/>
      <c r="E60031" s="46"/>
      <c r="F60031" s="44"/>
    </row>
    <row r="60032" spans="3:6" x14ac:dyDescent="0.2">
      <c r="C60032"/>
      <c r="E60032" s="46"/>
      <c r="F60032" s="44"/>
    </row>
    <row r="60033" spans="3:6" x14ac:dyDescent="0.2">
      <c r="C60033"/>
      <c r="E60033" s="46"/>
      <c r="F60033" s="44"/>
    </row>
    <row r="60034" spans="3:6" x14ac:dyDescent="0.2">
      <c r="C60034"/>
      <c r="E60034" s="46"/>
      <c r="F60034" s="44"/>
    </row>
    <row r="60035" spans="3:6" x14ac:dyDescent="0.2">
      <c r="C60035"/>
      <c r="E60035" s="46"/>
      <c r="F60035" s="44"/>
    </row>
    <row r="60036" spans="3:6" x14ac:dyDescent="0.2">
      <c r="C60036"/>
      <c r="E60036" s="46"/>
      <c r="F60036" s="44"/>
    </row>
    <row r="60037" spans="3:6" x14ac:dyDescent="0.2">
      <c r="C60037"/>
      <c r="E60037" s="46"/>
      <c r="F60037" s="44"/>
    </row>
    <row r="60038" spans="3:6" x14ac:dyDescent="0.2">
      <c r="C60038"/>
      <c r="E60038" s="46"/>
      <c r="F60038" s="44"/>
    </row>
    <row r="60039" spans="3:6" x14ac:dyDescent="0.2">
      <c r="C60039"/>
      <c r="E60039" s="46"/>
      <c r="F60039" s="44"/>
    </row>
    <row r="60040" spans="3:6" x14ac:dyDescent="0.2">
      <c r="C60040"/>
      <c r="E60040" s="46"/>
      <c r="F60040" s="44"/>
    </row>
    <row r="60041" spans="3:6" x14ac:dyDescent="0.2">
      <c r="C60041"/>
      <c r="E60041" s="46"/>
      <c r="F60041" s="44"/>
    </row>
    <row r="60042" spans="3:6" x14ac:dyDescent="0.2">
      <c r="C60042"/>
      <c r="E60042" s="46"/>
      <c r="F60042" s="44"/>
    </row>
    <row r="60043" spans="3:6" x14ac:dyDescent="0.2">
      <c r="C60043"/>
      <c r="E60043" s="46"/>
      <c r="F60043" s="44"/>
    </row>
    <row r="60044" spans="3:6" x14ac:dyDescent="0.2">
      <c r="C60044"/>
      <c r="E60044" s="46"/>
      <c r="F60044" s="44"/>
    </row>
    <row r="60045" spans="3:6" x14ac:dyDescent="0.2">
      <c r="C60045"/>
      <c r="E60045" s="46"/>
      <c r="F60045" s="44"/>
    </row>
    <row r="60046" spans="3:6" x14ac:dyDescent="0.2">
      <c r="C60046"/>
      <c r="E60046" s="46"/>
      <c r="F60046" s="44"/>
    </row>
    <row r="60047" spans="3:6" x14ac:dyDescent="0.2">
      <c r="C60047"/>
      <c r="E60047" s="46"/>
      <c r="F60047" s="44"/>
    </row>
    <row r="60048" spans="3:6" x14ac:dyDescent="0.2">
      <c r="C60048"/>
      <c r="E60048" s="46"/>
      <c r="F60048" s="44"/>
    </row>
    <row r="60049" spans="3:6" x14ac:dyDescent="0.2">
      <c r="C60049"/>
      <c r="E60049" s="46"/>
      <c r="F60049" s="44"/>
    </row>
    <row r="60050" spans="3:6" x14ac:dyDescent="0.2">
      <c r="C60050"/>
      <c r="E60050" s="46"/>
      <c r="F60050" s="44"/>
    </row>
    <row r="60051" spans="3:6" x14ac:dyDescent="0.2">
      <c r="C60051"/>
      <c r="E60051" s="46"/>
      <c r="F60051" s="44"/>
    </row>
    <row r="60052" spans="3:6" x14ac:dyDescent="0.2">
      <c r="C60052"/>
      <c r="E60052" s="46"/>
      <c r="F60052" s="44"/>
    </row>
    <row r="60053" spans="3:6" x14ac:dyDescent="0.2">
      <c r="C60053"/>
      <c r="E60053" s="46"/>
      <c r="F60053" s="44"/>
    </row>
    <row r="60054" spans="3:6" x14ac:dyDescent="0.2">
      <c r="C60054"/>
      <c r="E60054" s="46"/>
      <c r="F60054" s="44"/>
    </row>
    <row r="60055" spans="3:6" x14ac:dyDescent="0.2">
      <c r="C60055"/>
      <c r="E60055" s="46"/>
      <c r="F60055" s="44"/>
    </row>
    <row r="60056" spans="3:6" x14ac:dyDescent="0.2">
      <c r="C60056"/>
      <c r="E60056" s="46"/>
      <c r="F60056" s="44"/>
    </row>
    <row r="60057" spans="3:6" x14ac:dyDescent="0.2">
      <c r="C60057"/>
      <c r="E60057" s="46"/>
      <c r="F60057" s="44"/>
    </row>
    <row r="60058" spans="3:6" x14ac:dyDescent="0.2">
      <c r="C60058"/>
      <c r="E60058" s="46"/>
      <c r="F60058" s="44"/>
    </row>
    <row r="60059" spans="3:6" x14ac:dyDescent="0.2">
      <c r="C60059"/>
      <c r="E60059" s="46"/>
      <c r="F60059" s="44"/>
    </row>
    <row r="60060" spans="3:6" x14ac:dyDescent="0.2">
      <c r="C60060"/>
      <c r="E60060" s="46"/>
      <c r="F60060" s="44"/>
    </row>
    <row r="60061" spans="3:6" x14ac:dyDescent="0.2">
      <c r="C60061"/>
      <c r="E60061" s="46"/>
      <c r="F60061" s="44"/>
    </row>
    <row r="60062" spans="3:6" x14ac:dyDescent="0.2">
      <c r="C60062"/>
      <c r="E60062" s="46"/>
      <c r="F60062" s="44"/>
    </row>
    <row r="60063" spans="3:6" x14ac:dyDescent="0.2">
      <c r="C60063"/>
      <c r="E60063" s="46"/>
      <c r="F60063" s="44"/>
    </row>
    <row r="60064" spans="3:6" x14ac:dyDescent="0.2">
      <c r="C60064"/>
      <c r="E60064" s="46"/>
      <c r="F60064" s="44"/>
    </row>
    <row r="60065" spans="3:6" x14ac:dyDescent="0.2">
      <c r="C60065"/>
      <c r="E60065" s="46"/>
      <c r="F60065" s="44"/>
    </row>
    <row r="60066" spans="3:6" x14ac:dyDescent="0.2">
      <c r="C60066"/>
      <c r="E60066" s="46"/>
      <c r="F60066" s="44"/>
    </row>
    <row r="60067" spans="3:6" x14ac:dyDescent="0.2">
      <c r="C60067"/>
      <c r="E60067" s="46"/>
      <c r="F60067" s="44"/>
    </row>
    <row r="60068" spans="3:6" x14ac:dyDescent="0.2">
      <c r="C60068"/>
      <c r="E60068" s="46"/>
      <c r="F60068" s="44"/>
    </row>
    <row r="60069" spans="3:6" x14ac:dyDescent="0.2">
      <c r="C60069"/>
      <c r="E60069" s="46"/>
      <c r="F60069" s="44"/>
    </row>
    <row r="60070" spans="3:6" x14ac:dyDescent="0.2">
      <c r="C60070"/>
      <c r="E60070" s="46"/>
      <c r="F60070" s="44"/>
    </row>
    <row r="60071" spans="3:6" x14ac:dyDescent="0.2">
      <c r="C60071"/>
      <c r="E60071" s="46"/>
      <c r="F60071" s="44"/>
    </row>
    <row r="60072" spans="3:6" x14ac:dyDescent="0.2">
      <c r="C60072"/>
      <c r="E60072" s="46"/>
      <c r="F60072" s="44"/>
    </row>
    <row r="60073" spans="3:6" x14ac:dyDescent="0.2">
      <c r="C60073"/>
      <c r="E60073" s="46"/>
      <c r="F60073" s="44"/>
    </row>
    <row r="60074" spans="3:6" x14ac:dyDescent="0.2">
      <c r="C60074"/>
      <c r="E60074" s="46"/>
      <c r="F60074" s="44"/>
    </row>
    <row r="60075" spans="3:6" x14ac:dyDescent="0.2">
      <c r="C60075"/>
      <c r="E60075" s="46"/>
      <c r="F60075" s="44"/>
    </row>
    <row r="60076" spans="3:6" x14ac:dyDescent="0.2">
      <c r="C60076"/>
      <c r="E60076" s="46"/>
      <c r="F60076" s="44"/>
    </row>
    <row r="60077" spans="3:6" x14ac:dyDescent="0.2">
      <c r="C60077"/>
      <c r="E60077" s="46"/>
      <c r="F60077" s="44"/>
    </row>
    <row r="60078" spans="3:6" x14ac:dyDescent="0.2">
      <c r="C60078"/>
      <c r="E60078" s="46"/>
      <c r="F60078" s="44"/>
    </row>
    <row r="60079" spans="3:6" x14ac:dyDescent="0.2">
      <c r="C60079"/>
      <c r="E60079" s="46"/>
      <c r="F60079" s="44"/>
    </row>
    <row r="60080" spans="3:6" x14ac:dyDescent="0.2">
      <c r="C60080"/>
      <c r="E60080" s="46"/>
      <c r="F60080" s="44"/>
    </row>
    <row r="60081" spans="3:6" x14ac:dyDescent="0.2">
      <c r="C60081"/>
      <c r="E60081" s="46"/>
      <c r="F60081" s="44"/>
    </row>
    <row r="60082" spans="3:6" x14ac:dyDescent="0.2">
      <c r="C60082"/>
      <c r="E60082" s="46"/>
      <c r="F60082" s="44"/>
    </row>
    <row r="60083" spans="3:6" x14ac:dyDescent="0.2">
      <c r="C60083"/>
      <c r="E60083" s="46"/>
      <c r="F60083" s="44"/>
    </row>
    <row r="60084" spans="3:6" x14ac:dyDescent="0.2">
      <c r="C60084"/>
      <c r="E60084" s="46"/>
      <c r="F60084" s="44"/>
    </row>
    <row r="60085" spans="3:6" x14ac:dyDescent="0.2">
      <c r="C60085"/>
      <c r="E60085" s="46"/>
      <c r="F60085" s="44"/>
    </row>
    <row r="60086" spans="3:6" x14ac:dyDescent="0.2">
      <c r="C60086"/>
      <c r="E60086" s="46"/>
      <c r="F60086" s="44"/>
    </row>
    <row r="60087" spans="3:6" x14ac:dyDescent="0.2">
      <c r="C60087"/>
      <c r="E60087" s="46"/>
      <c r="F60087" s="44"/>
    </row>
    <row r="60088" spans="3:6" x14ac:dyDescent="0.2">
      <c r="C60088"/>
      <c r="E60088" s="46"/>
      <c r="F60088" s="44"/>
    </row>
    <row r="60089" spans="3:6" x14ac:dyDescent="0.2">
      <c r="C60089"/>
      <c r="E60089" s="46"/>
      <c r="F60089" s="44"/>
    </row>
    <row r="60090" spans="3:6" x14ac:dyDescent="0.2">
      <c r="C60090"/>
      <c r="E60090" s="46"/>
      <c r="F60090" s="44"/>
    </row>
    <row r="60091" spans="3:6" x14ac:dyDescent="0.2">
      <c r="C60091"/>
      <c r="E60091" s="46"/>
      <c r="F60091" s="44"/>
    </row>
    <row r="60092" spans="3:6" x14ac:dyDescent="0.2">
      <c r="C60092"/>
      <c r="E60092" s="46"/>
      <c r="F60092" s="44"/>
    </row>
    <row r="60093" spans="3:6" x14ac:dyDescent="0.2">
      <c r="C60093"/>
      <c r="E60093" s="46"/>
      <c r="F60093" s="44"/>
    </row>
    <row r="60094" spans="3:6" x14ac:dyDescent="0.2">
      <c r="C60094"/>
      <c r="E60094" s="46"/>
      <c r="F60094" s="44"/>
    </row>
    <row r="60095" spans="3:6" x14ac:dyDescent="0.2">
      <c r="C60095"/>
      <c r="E60095" s="46"/>
      <c r="F60095" s="44"/>
    </row>
    <row r="60096" spans="3:6" x14ac:dyDescent="0.2">
      <c r="C60096"/>
      <c r="E60096" s="46"/>
      <c r="F60096" s="44"/>
    </row>
    <row r="60097" spans="3:6" x14ac:dyDescent="0.2">
      <c r="C60097"/>
      <c r="E60097" s="46"/>
      <c r="F60097" s="44"/>
    </row>
    <row r="60098" spans="3:6" x14ac:dyDescent="0.2">
      <c r="C60098"/>
      <c r="E60098" s="46"/>
      <c r="F60098" s="44"/>
    </row>
    <row r="60099" spans="3:6" x14ac:dyDescent="0.2">
      <c r="C60099"/>
      <c r="E60099" s="46"/>
      <c r="F60099" s="44"/>
    </row>
    <row r="60100" spans="3:6" x14ac:dyDescent="0.2">
      <c r="C60100"/>
      <c r="E60100" s="46"/>
      <c r="F60100" s="44"/>
    </row>
    <row r="60101" spans="3:6" x14ac:dyDescent="0.2">
      <c r="C60101"/>
      <c r="E60101" s="46"/>
      <c r="F60101" s="44"/>
    </row>
    <row r="60102" spans="3:6" x14ac:dyDescent="0.2">
      <c r="C60102"/>
      <c r="E60102" s="46"/>
      <c r="F60102" s="44"/>
    </row>
    <row r="60103" spans="3:6" x14ac:dyDescent="0.2">
      <c r="C60103"/>
      <c r="E60103" s="46"/>
      <c r="F60103" s="44"/>
    </row>
    <row r="60104" spans="3:6" x14ac:dyDescent="0.2">
      <c r="C60104"/>
      <c r="E60104" s="46"/>
      <c r="F60104" s="44"/>
    </row>
    <row r="60105" spans="3:6" x14ac:dyDescent="0.2">
      <c r="C60105"/>
      <c r="E60105" s="46"/>
      <c r="F60105" s="44"/>
    </row>
    <row r="60106" spans="3:6" x14ac:dyDescent="0.2">
      <c r="C60106"/>
      <c r="E60106" s="46"/>
      <c r="F60106" s="44"/>
    </row>
    <row r="60107" spans="3:6" x14ac:dyDescent="0.2">
      <c r="C60107"/>
      <c r="E60107" s="46"/>
      <c r="F60107" s="44"/>
    </row>
    <row r="60108" spans="3:6" x14ac:dyDescent="0.2">
      <c r="C60108"/>
      <c r="E60108" s="46"/>
      <c r="F60108" s="44"/>
    </row>
    <row r="60109" spans="3:6" x14ac:dyDescent="0.2">
      <c r="C60109"/>
      <c r="E60109" s="46"/>
      <c r="F60109" s="44"/>
    </row>
    <row r="60110" spans="3:6" x14ac:dyDescent="0.2">
      <c r="C60110"/>
      <c r="E60110" s="46"/>
      <c r="F60110" s="44"/>
    </row>
    <row r="60111" spans="3:6" x14ac:dyDescent="0.2">
      <c r="C60111"/>
      <c r="E60111" s="46"/>
      <c r="F60111" s="44"/>
    </row>
    <row r="60112" spans="3:6" x14ac:dyDescent="0.2">
      <c r="C60112"/>
      <c r="E60112" s="46"/>
      <c r="F60112" s="44"/>
    </row>
    <row r="60113" spans="3:6" x14ac:dyDescent="0.2">
      <c r="C60113"/>
      <c r="E60113" s="46"/>
      <c r="F60113" s="44"/>
    </row>
    <row r="60114" spans="3:6" x14ac:dyDescent="0.2">
      <c r="C60114"/>
      <c r="E60114" s="46"/>
      <c r="F60114" s="44"/>
    </row>
    <row r="60115" spans="3:6" x14ac:dyDescent="0.2">
      <c r="C60115"/>
      <c r="E60115" s="46"/>
      <c r="F60115" s="44"/>
    </row>
    <row r="60116" spans="3:6" x14ac:dyDescent="0.2">
      <c r="C60116"/>
      <c r="E60116" s="46"/>
      <c r="F60116" s="44"/>
    </row>
    <row r="60117" spans="3:6" x14ac:dyDescent="0.2">
      <c r="C60117"/>
      <c r="E60117" s="46"/>
      <c r="F60117" s="44"/>
    </row>
    <row r="60118" spans="3:6" x14ac:dyDescent="0.2">
      <c r="C60118"/>
      <c r="E60118" s="46"/>
      <c r="F60118" s="44"/>
    </row>
    <row r="60119" spans="3:6" x14ac:dyDescent="0.2">
      <c r="C60119"/>
      <c r="E60119" s="46"/>
      <c r="F60119" s="44"/>
    </row>
    <row r="60120" spans="3:6" x14ac:dyDescent="0.2">
      <c r="C60120"/>
      <c r="E60120" s="46"/>
      <c r="F60120" s="44"/>
    </row>
    <row r="60121" spans="3:6" x14ac:dyDescent="0.2">
      <c r="C60121"/>
      <c r="E60121" s="46"/>
      <c r="F60121" s="44"/>
    </row>
    <row r="60122" spans="3:6" x14ac:dyDescent="0.2">
      <c r="C60122"/>
      <c r="E60122" s="46"/>
      <c r="F60122" s="44"/>
    </row>
    <row r="60123" spans="3:6" x14ac:dyDescent="0.2">
      <c r="C60123"/>
      <c r="E60123" s="46"/>
      <c r="F60123" s="44"/>
    </row>
    <row r="60124" spans="3:6" x14ac:dyDescent="0.2">
      <c r="C60124"/>
      <c r="E60124" s="46"/>
      <c r="F60124" s="44"/>
    </row>
    <row r="60125" spans="3:6" x14ac:dyDescent="0.2">
      <c r="C60125"/>
      <c r="E60125" s="46"/>
      <c r="F60125" s="44"/>
    </row>
    <row r="60126" spans="3:6" x14ac:dyDescent="0.2">
      <c r="C60126"/>
      <c r="E60126" s="46"/>
      <c r="F60126" s="44"/>
    </row>
    <row r="60127" spans="3:6" x14ac:dyDescent="0.2">
      <c r="C60127"/>
      <c r="E60127" s="46"/>
      <c r="F60127" s="44"/>
    </row>
    <row r="60128" spans="3:6" x14ac:dyDescent="0.2">
      <c r="C60128"/>
      <c r="E60128" s="46"/>
      <c r="F60128" s="44"/>
    </row>
    <row r="60129" spans="3:6" x14ac:dyDescent="0.2">
      <c r="C60129"/>
      <c r="E60129" s="46"/>
      <c r="F60129" s="44"/>
    </row>
    <row r="60130" spans="3:6" x14ac:dyDescent="0.2">
      <c r="C60130"/>
      <c r="E60130" s="46"/>
      <c r="F60130" s="44"/>
    </row>
    <row r="60131" spans="3:6" x14ac:dyDescent="0.2">
      <c r="C60131"/>
      <c r="E60131" s="46"/>
      <c r="F60131" s="44"/>
    </row>
    <row r="60132" spans="3:6" x14ac:dyDescent="0.2">
      <c r="C60132"/>
      <c r="E60132" s="46"/>
      <c r="F60132" s="44"/>
    </row>
    <row r="60133" spans="3:6" x14ac:dyDescent="0.2">
      <c r="C60133"/>
      <c r="E60133" s="46"/>
      <c r="F60133" s="44"/>
    </row>
    <row r="60134" spans="3:6" x14ac:dyDescent="0.2">
      <c r="C60134"/>
      <c r="E60134" s="46"/>
      <c r="F60134" s="44"/>
    </row>
    <row r="60135" spans="3:6" x14ac:dyDescent="0.2">
      <c r="C60135"/>
      <c r="E60135" s="46"/>
      <c r="F60135" s="44"/>
    </row>
    <row r="60136" spans="3:6" x14ac:dyDescent="0.2">
      <c r="C60136"/>
      <c r="E60136" s="46"/>
      <c r="F60136" s="44"/>
    </row>
    <row r="60137" spans="3:6" x14ac:dyDescent="0.2">
      <c r="C60137"/>
      <c r="E60137" s="46"/>
      <c r="F60137" s="44"/>
    </row>
    <row r="60138" spans="3:6" x14ac:dyDescent="0.2">
      <c r="C60138"/>
      <c r="E60138" s="46"/>
      <c r="F60138" s="44"/>
    </row>
    <row r="60139" spans="3:6" x14ac:dyDescent="0.2">
      <c r="C60139"/>
      <c r="E60139" s="46"/>
      <c r="F60139" s="44"/>
    </row>
    <row r="60140" spans="3:6" x14ac:dyDescent="0.2">
      <c r="C60140"/>
      <c r="E60140" s="46"/>
      <c r="F60140" s="44"/>
    </row>
    <row r="60141" spans="3:6" x14ac:dyDescent="0.2">
      <c r="C60141"/>
      <c r="E60141" s="46"/>
      <c r="F60141" s="44"/>
    </row>
    <row r="60142" spans="3:6" x14ac:dyDescent="0.2">
      <c r="C60142"/>
      <c r="E60142" s="46"/>
      <c r="F60142" s="44"/>
    </row>
    <row r="60143" spans="3:6" x14ac:dyDescent="0.2">
      <c r="C60143"/>
      <c r="E60143" s="46"/>
      <c r="F60143" s="44"/>
    </row>
    <row r="60144" spans="3:6" x14ac:dyDescent="0.2">
      <c r="C60144"/>
      <c r="E60144" s="46"/>
      <c r="F60144" s="44"/>
    </row>
    <row r="60145" spans="3:6" x14ac:dyDescent="0.2">
      <c r="C60145"/>
      <c r="E60145" s="46"/>
      <c r="F60145" s="44"/>
    </row>
    <row r="60146" spans="3:6" x14ac:dyDescent="0.2">
      <c r="C60146"/>
      <c r="E60146" s="46"/>
      <c r="F60146" s="44"/>
    </row>
    <row r="60147" spans="3:6" x14ac:dyDescent="0.2">
      <c r="C60147"/>
      <c r="E60147" s="46"/>
      <c r="F60147" s="44"/>
    </row>
    <row r="60148" spans="3:6" x14ac:dyDescent="0.2">
      <c r="C60148"/>
      <c r="E60148" s="46"/>
      <c r="F60148" s="44"/>
    </row>
    <row r="60149" spans="3:6" x14ac:dyDescent="0.2">
      <c r="C60149"/>
      <c r="E60149" s="46"/>
      <c r="F60149" s="44"/>
    </row>
    <row r="60150" spans="3:6" x14ac:dyDescent="0.2">
      <c r="C60150"/>
      <c r="E60150" s="46"/>
      <c r="F60150" s="44"/>
    </row>
    <row r="60151" spans="3:6" x14ac:dyDescent="0.2">
      <c r="C60151"/>
      <c r="E60151" s="46"/>
      <c r="F60151" s="44"/>
    </row>
    <row r="60152" spans="3:6" x14ac:dyDescent="0.2">
      <c r="C60152"/>
      <c r="E60152" s="46"/>
      <c r="F60152" s="44"/>
    </row>
    <row r="60153" spans="3:6" x14ac:dyDescent="0.2">
      <c r="C60153"/>
      <c r="E60153" s="46"/>
      <c r="F60153" s="44"/>
    </row>
    <row r="60154" spans="3:6" x14ac:dyDescent="0.2">
      <c r="C60154"/>
      <c r="E60154" s="46"/>
      <c r="F60154" s="44"/>
    </row>
    <row r="60155" spans="3:6" x14ac:dyDescent="0.2">
      <c r="C60155"/>
      <c r="E60155" s="46"/>
      <c r="F60155" s="44"/>
    </row>
    <row r="60156" spans="3:6" x14ac:dyDescent="0.2">
      <c r="C60156"/>
      <c r="E60156" s="46"/>
      <c r="F60156" s="44"/>
    </row>
    <row r="60157" spans="3:6" x14ac:dyDescent="0.2">
      <c r="C60157"/>
      <c r="E60157" s="46"/>
      <c r="F60157" s="44"/>
    </row>
    <row r="60158" spans="3:6" x14ac:dyDescent="0.2">
      <c r="C60158"/>
      <c r="E60158" s="46"/>
      <c r="F60158" s="44"/>
    </row>
    <row r="60159" spans="3:6" x14ac:dyDescent="0.2">
      <c r="C60159"/>
      <c r="E60159" s="46"/>
      <c r="F60159" s="44"/>
    </row>
    <row r="60160" spans="3:6" x14ac:dyDescent="0.2">
      <c r="C60160"/>
      <c r="E60160" s="46"/>
      <c r="F60160" s="44"/>
    </row>
    <row r="60161" spans="3:6" x14ac:dyDescent="0.2">
      <c r="C60161"/>
      <c r="E60161" s="46"/>
      <c r="F60161" s="44"/>
    </row>
    <row r="60162" spans="3:6" x14ac:dyDescent="0.2">
      <c r="C60162"/>
      <c r="E60162" s="46"/>
      <c r="F60162" s="44"/>
    </row>
    <row r="60163" spans="3:6" x14ac:dyDescent="0.2">
      <c r="C60163"/>
      <c r="E60163" s="46"/>
      <c r="F60163" s="44"/>
    </row>
    <row r="60164" spans="3:6" x14ac:dyDescent="0.2">
      <c r="C60164"/>
      <c r="E60164" s="46"/>
      <c r="F60164" s="44"/>
    </row>
    <row r="60165" spans="3:6" x14ac:dyDescent="0.2">
      <c r="C60165"/>
      <c r="E60165" s="46"/>
      <c r="F60165" s="44"/>
    </row>
    <row r="60166" spans="3:6" x14ac:dyDescent="0.2">
      <c r="C60166"/>
      <c r="E60166" s="46"/>
      <c r="F60166" s="44"/>
    </row>
    <row r="60167" spans="3:6" x14ac:dyDescent="0.2">
      <c r="C60167"/>
      <c r="E60167" s="46"/>
      <c r="F60167" s="44"/>
    </row>
    <row r="60168" spans="3:6" x14ac:dyDescent="0.2">
      <c r="C60168"/>
      <c r="E60168" s="46"/>
      <c r="F60168" s="44"/>
    </row>
    <row r="60169" spans="3:6" x14ac:dyDescent="0.2">
      <c r="C60169"/>
      <c r="E60169" s="46"/>
      <c r="F60169" s="44"/>
    </row>
    <row r="60170" spans="3:6" x14ac:dyDescent="0.2">
      <c r="C60170"/>
      <c r="E60170" s="46"/>
      <c r="F60170" s="44"/>
    </row>
    <row r="60171" spans="3:6" x14ac:dyDescent="0.2">
      <c r="C60171"/>
      <c r="E60171" s="46"/>
      <c r="F60171" s="44"/>
    </row>
    <row r="60172" spans="3:6" x14ac:dyDescent="0.2">
      <c r="C60172"/>
      <c r="E60172" s="46"/>
      <c r="F60172" s="44"/>
    </row>
    <row r="60173" spans="3:6" x14ac:dyDescent="0.2">
      <c r="C60173"/>
      <c r="E60173" s="46"/>
      <c r="F60173" s="44"/>
    </row>
    <row r="60174" spans="3:6" x14ac:dyDescent="0.2">
      <c r="C60174"/>
      <c r="E60174" s="46"/>
      <c r="F60174" s="44"/>
    </row>
    <row r="60175" spans="3:6" x14ac:dyDescent="0.2">
      <c r="C60175"/>
      <c r="E60175" s="46"/>
      <c r="F60175" s="44"/>
    </row>
    <row r="60176" spans="3:6" x14ac:dyDescent="0.2">
      <c r="C60176"/>
      <c r="E60176" s="46"/>
      <c r="F60176" s="44"/>
    </row>
    <row r="60177" spans="3:6" x14ac:dyDescent="0.2">
      <c r="C60177"/>
      <c r="E60177" s="46"/>
      <c r="F60177" s="44"/>
    </row>
    <row r="60178" spans="3:6" x14ac:dyDescent="0.2">
      <c r="C60178"/>
      <c r="E60178" s="46"/>
      <c r="F60178" s="44"/>
    </row>
    <row r="60179" spans="3:6" x14ac:dyDescent="0.2">
      <c r="C60179"/>
      <c r="E60179" s="46"/>
      <c r="F60179" s="44"/>
    </row>
    <row r="60180" spans="3:6" x14ac:dyDescent="0.2">
      <c r="C60180"/>
      <c r="E60180" s="46"/>
      <c r="F60180" s="44"/>
    </row>
    <row r="60181" spans="3:6" x14ac:dyDescent="0.2">
      <c r="C60181"/>
      <c r="E60181" s="46"/>
      <c r="F60181" s="44"/>
    </row>
    <row r="60182" spans="3:6" x14ac:dyDescent="0.2">
      <c r="C60182"/>
      <c r="E60182" s="46"/>
      <c r="F60182" s="44"/>
    </row>
    <row r="60183" spans="3:6" x14ac:dyDescent="0.2">
      <c r="C60183"/>
      <c r="E60183" s="46"/>
      <c r="F60183" s="44"/>
    </row>
    <row r="60184" spans="3:6" x14ac:dyDescent="0.2">
      <c r="C60184"/>
      <c r="E60184" s="46"/>
      <c r="F60184" s="44"/>
    </row>
    <row r="60185" spans="3:6" x14ac:dyDescent="0.2">
      <c r="C60185"/>
      <c r="E60185" s="46"/>
      <c r="F60185" s="44"/>
    </row>
    <row r="60186" spans="3:6" x14ac:dyDescent="0.2">
      <c r="C60186"/>
      <c r="E60186" s="46"/>
      <c r="F60186" s="44"/>
    </row>
    <row r="60187" spans="3:6" x14ac:dyDescent="0.2">
      <c r="C60187"/>
      <c r="E60187" s="46"/>
      <c r="F60187" s="44"/>
    </row>
    <row r="60188" spans="3:6" x14ac:dyDescent="0.2">
      <c r="C60188"/>
      <c r="E60188" s="46"/>
      <c r="F60188" s="44"/>
    </row>
    <row r="60189" spans="3:6" x14ac:dyDescent="0.2">
      <c r="C60189"/>
      <c r="E60189" s="46"/>
      <c r="F60189" s="44"/>
    </row>
    <row r="60190" spans="3:6" x14ac:dyDescent="0.2">
      <c r="C60190"/>
      <c r="E60190" s="46"/>
      <c r="F60190" s="44"/>
    </row>
    <row r="60191" spans="3:6" x14ac:dyDescent="0.2">
      <c r="C60191"/>
      <c r="E60191" s="46"/>
      <c r="F60191" s="44"/>
    </row>
    <row r="60192" spans="3:6" x14ac:dyDescent="0.2">
      <c r="C60192"/>
      <c r="E60192" s="46"/>
      <c r="F60192" s="44"/>
    </row>
    <row r="60193" spans="3:6" x14ac:dyDescent="0.2">
      <c r="C60193"/>
      <c r="E60193" s="46"/>
      <c r="F60193" s="44"/>
    </row>
    <row r="60194" spans="3:6" x14ac:dyDescent="0.2">
      <c r="C60194"/>
      <c r="E60194" s="46"/>
      <c r="F60194" s="44"/>
    </row>
    <row r="60195" spans="3:6" x14ac:dyDescent="0.2">
      <c r="C60195"/>
      <c r="E60195" s="46"/>
      <c r="F60195" s="44"/>
    </row>
    <row r="60196" spans="3:6" x14ac:dyDescent="0.2">
      <c r="C60196"/>
      <c r="E60196" s="46"/>
      <c r="F60196" s="44"/>
    </row>
    <row r="60197" spans="3:6" x14ac:dyDescent="0.2">
      <c r="C60197"/>
      <c r="E60197" s="46"/>
      <c r="F60197" s="44"/>
    </row>
    <row r="60198" spans="3:6" x14ac:dyDescent="0.2">
      <c r="C60198"/>
      <c r="E60198" s="46"/>
      <c r="F60198" s="44"/>
    </row>
    <row r="60199" spans="3:6" x14ac:dyDescent="0.2">
      <c r="C60199"/>
      <c r="E60199" s="46"/>
      <c r="F60199" s="44"/>
    </row>
    <row r="60200" spans="3:6" x14ac:dyDescent="0.2">
      <c r="C60200"/>
      <c r="E60200" s="46"/>
      <c r="F60200" s="44"/>
    </row>
    <row r="60201" spans="3:6" x14ac:dyDescent="0.2">
      <c r="C60201"/>
      <c r="E60201" s="46"/>
      <c r="F60201" s="44"/>
    </row>
    <row r="60202" spans="3:6" x14ac:dyDescent="0.2">
      <c r="C60202"/>
      <c r="E60202" s="46"/>
      <c r="F60202" s="44"/>
    </row>
    <row r="60203" spans="3:6" x14ac:dyDescent="0.2">
      <c r="C60203"/>
      <c r="E60203" s="46"/>
      <c r="F60203" s="44"/>
    </row>
    <row r="60204" spans="3:6" x14ac:dyDescent="0.2">
      <c r="C60204"/>
      <c r="E60204" s="46"/>
      <c r="F60204" s="44"/>
    </row>
    <row r="60205" spans="3:6" x14ac:dyDescent="0.2">
      <c r="C60205"/>
      <c r="E60205" s="46"/>
      <c r="F60205" s="44"/>
    </row>
    <row r="60206" spans="3:6" x14ac:dyDescent="0.2">
      <c r="C60206"/>
      <c r="E60206" s="46"/>
      <c r="F60206" s="44"/>
    </row>
    <row r="60207" spans="3:6" x14ac:dyDescent="0.2">
      <c r="C60207"/>
      <c r="E60207" s="46"/>
      <c r="F60207" s="44"/>
    </row>
    <row r="60208" spans="3:6" x14ac:dyDescent="0.2">
      <c r="C60208"/>
      <c r="E60208" s="46"/>
      <c r="F60208" s="44"/>
    </row>
    <row r="60209" spans="3:6" x14ac:dyDescent="0.2">
      <c r="C60209"/>
      <c r="E60209" s="46"/>
      <c r="F60209" s="44"/>
    </row>
    <row r="60210" spans="3:6" x14ac:dyDescent="0.2">
      <c r="C60210"/>
      <c r="E60210" s="46"/>
      <c r="F60210" s="44"/>
    </row>
    <row r="60211" spans="3:6" x14ac:dyDescent="0.2">
      <c r="C60211"/>
      <c r="E60211" s="46"/>
      <c r="F60211" s="44"/>
    </row>
    <row r="60212" spans="3:6" x14ac:dyDescent="0.2">
      <c r="C60212"/>
      <c r="E60212" s="46"/>
      <c r="F60212" s="44"/>
    </row>
    <row r="60213" spans="3:6" x14ac:dyDescent="0.2">
      <c r="C60213"/>
      <c r="E60213" s="46"/>
      <c r="F60213" s="44"/>
    </row>
    <row r="60214" spans="3:6" x14ac:dyDescent="0.2">
      <c r="C60214"/>
      <c r="E60214" s="46"/>
      <c r="F60214" s="44"/>
    </row>
    <row r="60215" spans="3:6" x14ac:dyDescent="0.2">
      <c r="C60215"/>
      <c r="E60215" s="46"/>
      <c r="F60215" s="44"/>
    </row>
    <row r="60216" spans="3:6" x14ac:dyDescent="0.2">
      <c r="C60216"/>
      <c r="E60216" s="46"/>
      <c r="F60216" s="44"/>
    </row>
    <row r="60217" spans="3:6" x14ac:dyDescent="0.2">
      <c r="C60217"/>
      <c r="E60217" s="46"/>
      <c r="F60217" s="44"/>
    </row>
    <row r="60218" spans="3:6" x14ac:dyDescent="0.2">
      <c r="C60218"/>
      <c r="E60218" s="46"/>
      <c r="F60218" s="44"/>
    </row>
    <row r="60219" spans="3:6" x14ac:dyDescent="0.2">
      <c r="C60219"/>
      <c r="E60219" s="46"/>
      <c r="F60219" s="44"/>
    </row>
    <row r="60220" spans="3:6" x14ac:dyDescent="0.2">
      <c r="C60220"/>
      <c r="E60220" s="46"/>
      <c r="F60220" s="44"/>
    </row>
    <row r="60221" spans="3:6" x14ac:dyDescent="0.2">
      <c r="C60221"/>
      <c r="E60221" s="46"/>
      <c r="F60221" s="44"/>
    </row>
    <row r="60222" spans="3:6" x14ac:dyDescent="0.2">
      <c r="C60222"/>
      <c r="E60222" s="46"/>
      <c r="F60222" s="44"/>
    </row>
    <row r="60223" spans="3:6" x14ac:dyDescent="0.2">
      <c r="C60223"/>
      <c r="E60223" s="46"/>
      <c r="F60223" s="44"/>
    </row>
    <row r="60224" spans="3:6" x14ac:dyDescent="0.2">
      <c r="C60224"/>
      <c r="E60224" s="46"/>
      <c r="F60224" s="44"/>
    </row>
    <row r="60225" spans="3:6" x14ac:dyDescent="0.2">
      <c r="C60225"/>
      <c r="E60225" s="46"/>
      <c r="F60225" s="44"/>
    </row>
    <row r="60226" spans="3:6" x14ac:dyDescent="0.2">
      <c r="C60226"/>
      <c r="E60226" s="46"/>
      <c r="F60226" s="44"/>
    </row>
    <row r="60227" spans="3:6" x14ac:dyDescent="0.2">
      <c r="C60227"/>
      <c r="E60227" s="46"/>
      <c r="F60227" s="44"/>
    </row>
    <row r="60228" spans="3:6" x14ac:dyDescent="0.2">
      <c r="C60228"/>
      <c r="E60228" s="46"/>
      <c r="F60228" s="44"/>
    </row>
    <row r="60229" spans="3:6" x14ac:dyDescent="0.2">
      <c r="C60229"/>
      <c r="E60229" s="46"/>
      <c r="F60229" s="44"/>
    </row>
    <row r="60230" spans="3:6" x14ac:dyDescent="0.2">
      <c r="C60230"/>
      <c r="E60230" s="46"/>
      <c r="F60230" s="44"/>
    </row>
    <row r="60231" spans="3:6" x14ac:dyDescent="0.2">
      <c r="C60231"/>
      <c r="E60231" s="46"/>
      <c r="F60231" s="44"/>
    </row>
    <row r="60232" spans="3:6" x14ac:dyDescent="0.2">
      <c r="C60232"/>
      <c r="E60232" s="46"/>
      <c r="F60232" s="44"/>
    </row>
    <row r="60233" spans="3:6" x14ac:dyDescent="0.2">
      <c r="C60233"/>
      <c r="E60233" s="46"/>
      <c r="F60233" s="44"/>
    </row>
    <row r="60234" spans="3:6" x14ac:dyDescent="0.2">
      <c r="C60234"/>
      <c r="E60234" s="46"/>
      <c r="F60234" s="44"/>
    </row>
    <row r="60235" spans="3:6" x14ac:dyDescent="0.2">
      <c r="C60235"/>
      <c r="E60235" s="46"/>
      <c r="F60235" s="44"/>
    </row>
    <row r="60236" spans="3:6" x14ac:dyDescent="0.2">
      <c r="C60236"/>
      <c r="E60236" s="46"/>
      <c r="F60236" s="44"/>
    </row>
    <row r="60237" spans="3:6" x14ac:dyDescent="0.2">
      <c r="C60237"/>
      <c r="E60237" s="46"/>
      <c r="F60237" s="44"/>
    </row>
    <row r="60238" spans="3:6" x14ac:dyDescent="0.2">
      <c r="C60238"/>
      <c r="E60238" s="46"/>
      <c r="F60238" s="44"/>
    </row>
    <row r="60239" spans="3:6" x14ac:dyDescent="0.2">
      <c r="C60239"/>
      <c r="E60239" s="46"/>
      <c r="F60239" s="44"/>
    </row>
    <row r="60240" spans="3:6" x14ac:dyDescent="0.2">
      <c r="C60240"/>
      <c r="E60240" s="46"/>
      <c r="F60240" s="44"/>
    </row>
    <row r="60241" spans="3:6" x14ac:dyDescent="0.2">
      <c r="C60241"/>
      <c r="E60241" s="46"/>
      <c r="F60241" s="44"/>
    </row>
    <row r="60242" spans="3:6" x14ac:dyDescent="0.2">
      <c r="C60242"/>
      <c r="E60242" s="46"/>
      <c r="F60242" s="44"/>
    </row>
    <row r="60243" spans="3:6" x14ac:dyDescent="0.2">
      <c r="C60243"/>
      <c r="E60243" s="46"/>
      <c r="F60243" s="44"/>
    </row>
    <row r="60244" spans="3:6" x14ac:dyDescent="0.2">
      <c r="C60244"/>
      <c r="E60244" s="46"/>
      <c r="F60244" s="44"/>
    </row>
    <row r="60245" spans="3:6" x14ac:dyDescent="0.2">
      <c r="C60245"/>
      <c r="E60245" s="46"/>
      <c r="F60245" s="44"/>
    </row>
    <row r="60246" spans="3:6" x14ac:dyDescent="0.2">
      <c r="C60246"/>
      <c r="E60246" s="46"/>
      <c r="F60246" s="44"/>
    </row>
    <row r="60247" spans="3:6" x14ac:dyDescent="0.2">
      <c r="C60247"/>
      <c r="E60247" s="46"/>
      <c r="F60247" s="44"/>
    </row>
    <row r="60248" spans="3:6" x14ac:dyDescent="0.2">
      <c r="C60248"/>
      <c r="E60248" s="46"/>
      <c r="F60248" s="44"/>
    </row>
    <row r="60249" spans="3:6" x14ac:dyDescent="0.2">
      <c r="C60249"/>
      <c r="E60249" s="46"/>
      <c r="F60249" s="44"/>
    </row>
    <row r="60250" spans="3:6" x14ac:dyDescent="0.2">
      <c r="C60250"/>
      <c r="E60250" s="46"/>
      <c r="F60250" s="44"/>
    </row>
    <row r="60251" spans="3:6" x14ac:dyDescent="0.2">
      <c r="C60251"/>
      <c r="E60251" s="46"/>
      <c r="F60251" s="44"/>
    </row>
    <row r="60252" spans="3:6" x14ac:dyDescent="0.2">
      <c r="C60252"/>
      <c r="E60252" s="46"/>
      <c r="F60252" s="44"/>
    </row>
    <row r="60253" spans="3:6" x14ac:dyDescent="0.2">
      <c r="C60253"/>
      <c r="E60253" s="46"/>
      <c r="F60253" s="44"/>
    </row>
    <row r="60254" spans="3:6" x14ac:dyDescent="0.2">
      <c r="C60254"/>
      <c r="E60254" s="46"/>
      <c r="F60254" s="44"/>
    </row>
    <row r="60255" spans="3:6" x14ac:dyDescent="0.2">
      <c r="C60255"/>
      <c r="E60255" s="46"/>
      <c r="F60255" s="44"/>
    </row>
    <row r="60256" spans="3:6" x14ac:dyDescent="0.2">
      <c r="C60256"/>
      <c r="E60256" s="46"/>
      <c r="F60256" s="44"/>
    </row>
    <row r="60257" spans="3:6" x14ac:dyDescent="0.2">
      <c r="C60257"/>
      <c r="E60257" s="46"/>
      <c r="F60257" s="44"/>
    </row>
    <row r="60258" spans="3:6" x14ac:dyDescent="0.2">
      <c r="C60258"/>
      <c r="E60258" s="46"/>
      <c r="F60258" s="44"/>
    </row>
    <row r="60259" spans="3:6" x14ac:dyDescent="0.2">
      <c r="C60259"/>
      <c r="E60259" s="46"/>
      <c r="F60259" s="44"/>
    </row>
    <row r="60260" spans="3:6" x14ac:dyDescent="0.2">
      <c r="C60260"/>
      <c r="E60260" s="46"/>
      <c r="F60260" s="44"/>
    </row>
    <row r="60261" spans="3:6" x14ac:dyDescent="0.2">
      <c r="C60261"/>
      <c r="E60261" s="46"/>
      <c r="F60261" s="44"/>
    </row>
    <row r="60262" spans="3:6" x14ac:dyDescent="0.2">
      <c r="C60262"/>
      <c r="E60262" s="46"/>
      <c r="F60262" s="44"/>
    </row>
    <row r="60263" spans="3:6" x14ac:dyDescent="0.2">
      <c r="C60263"/>
      <c r="E60263" s="46"/>
      <c r="F60263" s="44"/>
    </row>
    <row r="60264" spans="3:6" x14ac:dyDescent="0.2">
      <c r="C60264"/>
      <c r="E60264" s="46"/>
      <c r="F60264" s="44"/>
    </row>
    <row r="60265" spans="3:6" x14ac:dyDescent="0.2">
      <c r="C60265"/>
      <c r="E60265" s="46"/>
      <c r="F60265" s="44"/>
    </row>
    <row r="60266" spans="3:6" x14ac:dyDescent="0.2">
      <c r="C60266"/>
      <c r="E60266" s="46"/>
      <c r="F60266" s="44"/>
    </row>
    <row r="60267" spans="3:6" x14ac:dyDescent="0.2">
      <c r="C60267"/>
      <c r="E60267" s="46"/>
      <c r="F60267" s="44"/>
    </row>
    <row r="60268" spans="3:6" x14ac:dyDescent="0.2">
      <c r="C60268"/>
      <c r="E60268" s="46"/>
      <c r="F60268" s="44"/>
    </row>
    <row r="60269" spans="3:6" x14ac:dyDescent="0.2">
      <c r="C60269"/>
      <c r="E60269" s="46"/>
      <c r="F60269" s="44"/>
    </row>
    <row r="60270" spans="3:6" x14ac:dyDescent="0.2">
      <c r="C60270"/>
      <c r="E60270" s="46"/>
      <c r="F60270" s="44"/>
    </row>
    <row r="60271" spans="3:6" x14ac:dyDescent="0.2">
      <c r="C60271"/>
      <c r="E60271" s="46"/>
      <c r="F60271" s="44"/>
    </row>
    <row r="60272" spans="3:6" x14ac:dyDescent="0.2">
      <c r="C60272"/>
      <c r="E60272" s="46"/>
      <c r="F60272" s="44"/>
    </row>
    <row r="60273" spans="3:6" x14ac:dyDescent="0.2">
      <c r="C60273"/>
      <c r="E60273" s="46"/>
      <c r="F60273" s="44"/>
    </row>
    <row r="60274" spans="3:6" x14ac:dyDescent="0.2">
      <c r="C60274"/>
      <c r="E60274" s="46"/>
      <c r="F60274" s="44"/>
    </row>
    <row r="60275" spans="3:6" x14ac:dyDescent="0.2">
      <c r="C60275"/>
      <c r="E60275" s="46"/>
      <c r="F60275" s="44"/>
    </row>
    <row r="60276" spans="3:6" x14ac:dyDescent="0.2">
      <c r="C60276"/>
      <c r="E60276" s="46"/>
      <c r="F60276" s="44"/>
    </row>
    <row r="60277" spans="3:6" x14ac:dyDescent="0.2">
      <c r="C60277"/>
      <c r="E60277" s="46"/>
      <c r="F60277" s="44"/>
    </row>
    <row r="60278" spans="3:6" x14ac:dyDescent="0.2">
      <c r="C60278"/>
      <c r="E60278" s="46"/>
      <c r="F60278" s="44"/>
    </row>
    <row r="60279" spans="3:6" x14ac:dyDescent="0.2">
      <c r="C60279"/>
      <c r="E60279" s="46"/>
      <c r="F60279" s="44"/>
    </row>
    <row r="60280" spans="3:6" x14ac:dyDescent="0.2">
      <c r="C60280"/>
      <c r="E60280" s="46"/>
      <c r="F60280" s="44"/>
    </row>
    <row r="60281" spans="3:6" x14ac:dyDescent="0.2">
      <c r="C60281"/>
      <c r="E60281" s="46"/>
      <c r="F60281" s="44"/>
    </row>
    <row r="60282" spans="3:6" x14ac:dyDescent="0.2">
      <c r="C60282"/>
      <c r="E60282" s="46"/>
      <c r="F60282" s="44"/>
    </row>
    <row r="60283" spans="3:6" x14ac:dyDescent="0.2">
      <c r="C60283"/>
      <c r="E60283" s="46"/>
      <c r="F60283" s="44"/>
    </row>
    <row r="60284" spans="3:6" x14ac:dyDescent="0.2">
      <c r="C60284"/>
      <c r="E60284" s="46"/>
      <c r="F60284" s="44"/>
    </row>
    <row r="60285" spans="3:6" x14ac:dyDescent="0.2">
      <c r="C60285"/>
      <c r="E60285" s="46"/>
      <c r="F60285" s="44"/>
    </row>
    <row r="60286" spans="3:6" x14ac:dyDescent="0.2">
      <c r="C60286"/>
      <c r="E60286" s="46"/>
      <c r="F60286" s="44"/>
    </row>
    <row r="60287" spans="3:6" x14ac:dyDescent="0.2">
      <c r="C60287"/>
      <c r="E60287" s="46"/>
      <c r="F60287" s="44"/>
    </row>
    <row r="60288" spans="3:6" x14ac:dyDescent="0.2">
      <c r="C60288"/>
      <c r="E60288" s="46"/>
      <c r="F60288" s="44"/>
    </row>
    <row r="60289" spans="3:6" x14ac:dyDescent="0.2">
      <c r="C60289"/>
      <c r="E60289" s="46"/>
      <c r="F60289" s="44"/>
    </row>
    <row r="60290" spans="3:6" x14ac:dyDescent="0.2">
      <c r="C60290"/>
      <c r="E60290" s="46"/>
      <c r="F60290" s="44"/>
    </row>
    <row r="60291" spans="3:6" x14ac:dyDescent="0.2">
      <c r="C60291"/>
      <c r="E60291" s="46"/>
      <c r="F60291" s="44"/>
    </row>
    <row r="60292" spans="3:6" x14ac:dyDescent="0.2">
      <c r="C60292"/>
      <c r="E60292" s="46"/>
      <c r="F60292" s="44"/>
    </row>
    <row r="60293" spans="3:6" x14ac:dyDescent="0.2">
      <c r="C60293"/>
      <c r="E60293" s="46"/>
      <c r="F60293" s="44"/>
    </row>
    <row r="60294" spans="3:6" x14ac:dyDescent="0.2">
      <c r="C60294"/>
      <c r="E60294" s="46"/>
      <c r="F60294" s="44"/>
    </row>
    <row r="60295" spans="3:6" x14ac:dyDescent="0.2">
      <c r="C60295"/>
      <c r="E60295" s="46"/>
      <c r="F60295" s="44"/>
    </row>
    <row r="60296" spans="3:6" x14ac:dyDescent="0.2">
      <c r="C60296"/>
      <c r="E60296" s="46"/>
      <c r="F60296" s="44"/>
    </row>
    <row r="60297" spans="3:6" x14ac:dyDescent="0.2">
      <c r="C60297"/>
      <c r="E60297" s="46"/>
      <c r="F60297" s="44"/>
    </row>
    <row r="60298" spans="3:6" x14ac:dyDescent="0.2">
      <c r="C60298"/>
      <c r="E60298" s="46"/>
      <c r="F60298" s="44"/>
    </row>
    <row r="60299" spans="3:6" x14ac:dyDescent="0.2">
      <c r="C60299"/>
      <c r="E60299" s="46"/>
      <c r="F60299" s="44"/>
    </row>
    <row r="60300" spans="3:6" x14ac:dyDescent="0.2">
      <c r="C60300"/>
      <c r="E60300" s="46"/>
      <c r="F60300" s="44"/>
    </row>
    <row r="60301" spans="3:6" x14ac:dyDescent="0.2">
      <c r="C60301"/>
      <c r="E60301" s="46"/>
      <c r="F60301" s="44"/>
    </row>
    <row r="60302" spans="3:6" x14ac:dyDescent="0.2">
      <c r="C60302"/>
      <c r="E60302" s="46"/>
      <c r="F60302" s="44"/>
    </row>
    <row r="60303" spans="3:6" x14ac:dyDescent="0.2">
      <c r="C60303"/>
      <c r="E60303" s="46"/>
      <c r="F60303" s="44"/>
    </row>
    <row r="60304" spans="3:6" x14ac:dyDescent="0.2">
      <c r="C60304"/>
      <c r="E60304" s="46"/>
      <c r="F60304" s="44"/>
    </row>
    <row r="60305" spans="3:6" x14ac:dyDescent="0.2">
      <c r="C60305"/>
      <c r="E60305" s="46"/>
      <c r="F60305" s="44"/>
    </row>
    <row r="60306" spans="3:6" x14ac:dyDescent="0.2">
      <c r="C60306"/>
      <c r="E60306" s="46"/>
      <c r="F60306" s="44"/>
    </row>
    <row r="60307" spans="3:6" x14ac:dyDescent="0.2">
      <c r="C60307"/>
      <c r="E60307" s="46"/>
      <c r="F60307" s="44"/>
    </row>
    <row r="60308" spans="3:6" x14ac:dyDescent="0.2">
      <c r="C60308"/>
      <c r="E60308" s="46"/>
      <c r="F60308" s="44"/>
    </row>
    <row r="60309" spans="3:6" x14ac:dyDescent="0.2">
      <c r="C60309"/>
      <c r="E60309" s="46"/>
      <c r="F60309" s="44"/>
    </row>
    <row r="60310" spans="3:6" x14ac:dyDescent="0.2">
      <c r="C60310"/>
      <c r="E60310" s="46"/>
      <c r="F60310" s="44"/>
    </row>
    <row r="60311" spans="3:6" x14ac:dyDescent="0.2">
      <c r="C60311"/>
      <c r="E60311" s="46"/>
      <c r="F60311" s="44"/>
    </row>
    <row r="60312" spans="3:6" x14ac:dyDescent="0.2">
      <c r="C60312"/>
      <c r="E60312" s="46"/>
      <c r="F60312" s="44"/>
    </row>
    <row r="60313" spans="3:6" x14ac:dyDescent="0.2">
      <c r="C60313"/>
      <c r="E60313" s="46"/>
      <c r="F60313" s="44"/>
    </row>
    <row r="60314" spans="3:6" x14ac:dyDescent="0.2">
      <c r="C60314"/>
      <c r="E60314" s="46"/>
      <c r="F60314" s="44"/>
    </row>
    <row r="60315" spans="3:6" x14ac:dyDescent="0.2">
      <c r="C60315"/>
      <c r="E60315" s="46"/>
      <c r="F60315" s="44"/>
    </row>
    <row r="60316" spans="3:6" x14ac:dyDescent="0.2">
      <c r="C60316"/>
      <c r="E60316" s="46"/>
      <c r="F60316" s="44"/>
    </row>
    <row r="60317" spans="3:6" x14ac:dyDescent="0.2">
      <c r="C60317"/>
      <c r="E60317" s="46"/>
      <c r="F60317" s="44"/>
    </row>
    <row r="60318" spans="3:6" x14ac:dyDescent="0.2">
      <c r="C60318"/>
      <c r="E60318" s="46"/>
      <c r="F60318" s="44"/>
    </row>
    <row r="60319" spans="3:6" x14ac:dyDescent="0.2">
      <c r="C60319"/>
      <c r="E60319" s="46"/>
      <c r="F60319" s="44"/>
    </row>
    <row r="60320" spans="3:6" x14ac:dyDescent="0.2">
      <c r="C60320"/>
      <c r="E60320" s="46"/>
      <c r="F60320" s="44"/>
    </row>
    <row r="60321" spans="3:6" x14ac:dyDescent="0.2">
      <c r="C60321"/>
      <c r="E60321" s="46"/>
      <c r="F60321" s="44"/>
    </row>
    <row r="60322" spans="3:6" x14ac:dyDescent="0.2">
      <c r="C60322"/>
      <c r="E60322" s="46"/>
      <c r="F60322" s="44"/>
    </row>
    <row r="60323" spans="3:6" x14ac:dyDescent="0.2">
      <c r="C60323"/>
      <c r="E60323" s="46"/>
      <c r="F60323" s="44"/>
    </row>
    <row r="60324" spans="3:6" x14ac:dyDescent="0.2">
      <c r="C60324"/>
      <c r="E60324" s="46"/>
      <c r="F60324" s="44"/>
    </row>
    <row r="60325" spans="3:6" x14ac:dyDescent="0.2">
      <c r="C60325"/>
      <c r="E60325" s="46"/>
      <c r="F60325" s="44"/>
    </row>
    <row r="60326" spans="3:6" x14ac:dyDescent="0.2">
      <c r="C60326"/>
      <c r="E60326" s="46"/>
      <c r="F60326" s="44"/>
    </row>
    <row r="60327" spans="3:6" x14ac:dyDescent="0.2">
      <c r="C60327"/>
      <c r="E60327" s="46"/>
      <c r="F60327" s="44"/>
    </row>
    <row r="60328" spans="3:6" x14ac:dyDescent="0.2">
      <c r="C60328"/>
      <c r="E60328" s="46"/>
      <c r="F60328" s="44"/>
    </row>
    <row r="60329" spans="3:6" x14ac:dyDescent="0.2">
      <c r="C60329"/>
      <c r="E60329" s="46"/>
      <c r="F60329" s="44"/>
    </row>
    <row r="60330" spans="3:6" x14ac:dyDescent="0.2">
      <c r="C60330"/>
      <c r="E60330" s="46"/>
      <c r="F60330" s="44"/>
    </row>
    <row r="60331" spans="3:6" x14ac:dyDescent="0.2">
      <c r="C60331"/>
      <c r="E60331" s="46"/>
      <c r="F60331" s="44"/>
    </row>
    <row r="60332" spans="3:6" x14ac:dyDescent="0.2">
      <c r="C60332"/>
      <c r="E60332" s="46"/>
      <c r="F60332" s="44"/>
    </row>
    <row r="60333" spans="3:6" x14ac:dyDescent="0.2">
      <c r="C60333"/>
      <c r="E60333" s="46"/>
      <c r="F60333" s="44"/>
    </row>
    <row r="60334" spans="3:6" x14ac:dyDescent="0.2">
      <c r="C60334"/>
      <c r="E60334" s="46"/>
      <c r="F60334" s="44"/>
    </row>
    <row r="60335" spans="3:6" x14ac:dyDescent="0.2">
      <c r="C60335"/>
      <c r="E60335" s="46"/>
      <c r="F60335" s="44"/>
    </row>
    <row r="60336" spans="3:6" x14ac:dyDescent="0.2">
      <c r="C60336"/>
      <c r="E60336" s="46"/>
      <c r="F60336" s="44"/>
    </row>
    <row r="60337" spans="3:6" x14ac:dyDescent="0.2">
      <c r="C60337"/>
      <c r="E60337" s="46"/>
      <c r="F60337" s="44"/>
    </row>
    <row r="60338" spans="3:6" x14ac:dyDescent="0.2">
      <c r="C60338"/>
      <c r="E60338" s="46"/>
      <c r="F60338" s="44"/>
    </row>
    <row r="60339" spans="3:6" x14ac:dyDescent="0.2">
      <c r="C60339"/>
      <c r="E60339" s="46"/>
      <c r="F60339" s="44"/>
    </row>
    <row r="60340" spans="3:6" x14ac:dyDescent="0.2">
      <c r="C60340"/>
      <c r="E60340" s="46"/>
      <c r="F60340" s="44"/>
    </row>
    <row r="60341" spans="3:6" x14ac:dyDescent="0.2">
      <c r="C60341"/>
      <c r="E60341" s="46"/>
      <c r="F60341" s="44"/>
    </row>
    <row r="60342" spans="3:6" x14ac:dyDescent="0.2">
      <c r="C60342"/>
      <c r="E60342" s="46"/>
      <c r="F60342" s="44"/>
    </row>
    <row r="60343" spans="3:6" x14ac:dyDescent="0.2">
      <c r="C60343"/>
      <c r="E60343" s="46"/>
      <c r="F60343" s="44"/>
    </row>
    <row r="60344" spans="3:6" x14ac:dyDescent="0.2">
      <c r="C60344"/>
      <c r="E60344" s="46"/>
      <c r="F60344" s="44"/>
    </row>
    <row r="60345" spans="3:6" x14ac:dyDescent="0.2">
      <c r="C60345"/>
      <c r="E60345" s="46"/>
      <c r="F60345" s="44"/>
    </row>
    <row r="60346" spans="3:6" x14ac:dyDescent="0.2">
      <c r="C60346"/>
      <c r="E60346" s="46"/>
      <c r="F60346" s="44"/>
    </row>
    <row r="60347" spans="3:6" x14ac:dyDescent="0.2">
      <c r="C60347"/>
      <c r="E60347" s="46"/>
      <c r="F60347" s="44"/>
    </row>
    <row r="60348" spans="3:6" x14ac:dyDescent="0.2">
      <c r="C60348"/>
      <c r="E60348" s="46"/>
      <c r="F60348" s="44"/>
    </row>
    <row r="60349" spans="3:6" x14ac:dyDescent="0.2">
      <c r="C60349"/>
      <c r="E60349" s="46"/>
      <c r="F60349" s="44"/>
    </row>
    <row r="60350" spans="3:6" x14ac:dyDescent="0.2">
      <c r="C60350"/>
      <c r="E60350" s="46"/>
      <c r="F60350" s="44"/>
    </row>
    <row r="60351" spans="3:6" x14ac:dyDescent="0.2">
      <c r="C60351"/>
      <c r="E60351" s="46"/>
      <c r="F60351" s="44"/>
    </row>
    <row r="60352" spans="3:6" x14ac:dyDescent="0.2">
      <c r="C60352"/>
      <c r="E60352" s="46"/>
      <c r="F60352" s="44"/>
    </row>
    <row r="60353" spans="3:6" x14ac:dyDescent="0.2">
      <c r="C60353"/>
      <c r="E60353" s="46"/>
      <c r="F60353" s="44"/>
    </row>
    <row r="60354" spans="3:6" x14ac:dyDescent="0.2">
      <c r="C60354"/>
      <c r="E60354" s="46"/>
      <c r="F60354" s="44"/>
    </row>
    <row r="60355" spans="3:6" x14ac:dyDescent="0.2">
      <c r="C60355"/>
      <c r="E60355" s="46"/>
      <c r="F60355" s="44"/>
    </row>
    <row r="60356" spans="3:6" x14ac:dyDescent="0.2">
      <c r="C60356"/>
      <c r="E60356" s="46"/>
      <c r="F60356" s="44"/>
    </row>
    <row r="60357" spans="3:6" x14ac:dyDescent="0.2">
      <c r="C60357"/>
      <c r="E60357" s="46"/>
      <c r="F60357" s="44"/>
    </row>
    <row r="60358" spans="3:6" x14ac:dyDescent="0.2">
      <c r="C60358"/>
      <c r="E60358" s="46"/>
      <c r="F60358" s="44"/>
    </row>
    <row r="60359" spans="3:6" x14ac:dyDescent="0.2">
      <c r="C60359"/>
      <c r="E60359" s="46"/>
      <c r="F60359" s="44"/>
    </row>
    <row r="60360" spans="3:6" x14ac:dyDescent="0.2">
      <c r="C60360"/>
      <c r="E60360" s="46"/>
      <c r="F60360" s="44"/>
    </row>
    <row r="60361" spans="3:6" x14ac:dyDescent="0.2">
      <c r="C60361"/>
      <c r="E60361" s="46"/>
      <c r="F60361" s="44"/>
    </row>
    <row r="60362" spans="3:6" x14ac:dyDescent="0.2">
      <c r="C60362"/>
      <c r="E60362" s="46"/>
      <c r="F60362" s="44"/>
    </row>
    <row r="60363" spans="3:6" x14ac:dyDescent="0.2">
      <c r="C60363"/>
      <c r="E60363" s="46"/>
      <c r="F60363" s="44"/>
    </row>
    <row r="60364" spans="3:6" x14ac:dyDescent="0.2">
      <c r="C60364"/>
      <c r="E60364" s="46"/>
      <c r="F60364" s="44"/>
    </row>
    <row r="60365" spans="3:6" x14ac:dyDescent="0.2">
      <c r="C60365"/>
      <c r="E60365" s="46"/>
      <c r="F60365" s="44"/>
    </row>
    <row r="60366" spans="3:6" x14ac:dyDescent="0.2">
      <c r="C60366"/>
      <c r="E60366" s="46"/>
      <c r="F60366" s="44"/>
    </row>
    <row r="60367" spans="3:6" x14ac:dyDescent="0.2">
      <c r="C60367"/>
      <c r="E60367" s="46"/>
      <c r="F60367" s="44"/>
    </row>
    <row r="60368" spans="3:6" x14ac:dyDescent="0.2">
      <c r="C60368"/>
      <c r="E60368" s="46"/>
      <c r="F60368" s="44"/>
    </row>
    <row r="60369" spans="3:6" x14ac:dyDescent="0.2">
      <c r="C60369"/>
      <c r="E60369" s="46"/>
      <c r="F60369" s="44"/>
    </row>
    <row r="60370" spans="3:6" x14ac:dyDescent="0.2">
      <c r="C60370"/>
      <c r="E60370" s="46"/>
      <c r="F60370" s="44"/>
    </row>
    <row r="60371" spans="3:6" x14ac:dyDescent="0.2">
      <c r="C60371"/>
      <c r="E60371" s="46"/>
      <c r="F60371" s="44"/>
    </row>
    <row r="60372" spans="3:6" x14ac:dyDescent="0.2">
      <c r="C60372"/>
      <c r="E60372" s="46"/>
      <c r="F60372" s="44"/>
    </row>
    <row r="60373" spans="3:6" x14ac:dyDescent="0.2">
      <c r="C60373"/>
      <c r="E60373" s="46"/>
      <c r="F60373" s="44"/>
    </row>
    <row r="60374" spans="3:6" x14ac:dyDescent="0.2">
      <c r="C60374"/>
      <c r="E60374" s="46"/>
      <c r="F60374" s="44"/>
    </row>
    <row r="60375" spans="3:6" x14ac:dyDescent="0.2">
      <c r="C60375"/>
      <c r="E60375" s="46"/>
      <c r="F60375" s="44"/>
    </row>
    <row r="60376" spans="3:6" x14ac:dyDescent="0.2">
      <c r="C60376"/>
      <c r="E60376" s="46"/>
      <c r="F60376" s="44"/>
    </row>
    <row r="60377" spans="3:6" x14ac:dyDescent="0.2">
      <c r="C60377"/>
      <c r="E60377" s="46"/>
      <c r="F60377" s="44"/>
    </row>
    <row r="60378" spans="3:6" x14ac:dyDescent="0.2">
      <c r="C60378"/>
      <c r="E60378" s="46"/>
      <c r="F60378" s="44"/>
    </row>
    <row r="60379" spans="3:6" x14ac:dyDescent="0.2">
      <c r="C60379"/>
      <c r="E60379" s="46"/>
      <c r="F60379" s="44"/>
    </row>
    <row r="60380" spans="3:6" x14ac:dyDescent="0.2">
      <c r="C60380"/>
      <c r="E60380" s="46"/>
      <c r="F60380" s="44"/>
    </row>
    <row r="60381" spans="3:6" x14ac:dyDescent="0.2">
      <c r="C60381"/>
      <c r="E60381" s="46"/>
      <c r="F60381" s="44"/>
    </row>
    <row r="60382" spans="3:6" x14ac:dyDescent="0.2">
      <c r="C60382"/>
      <c r="E60382" s="46"/>
      <c r="F60382" s="44"/>
    </row>
    <row r="60383" spans="3:6" x14ac:dyDescent="0.2">
      <c r="C60383"/>
      <c r="E60383" s="46"/>
      <c r="F60383" s="44"/>
    </row>
    <row r="60384" spans="3:6" x14ac:dyDescent="0.2">
      <c r="C60384"/>
      <c r="E60384" s="46"/>
      <c r="F60384" s="44"/>
    </row>
    <row r="60385" spans="3:6" x14ac:dyDescent="0.2">
      <c r="C60385"/>
      <c r="E60385" s="46"/>
      <c r="F60385" s="44"/>
    </row>
    <row r="60386" spans="3:6" x14ac:dyDescent="0.2">
      <c r="C60386"/>
      <c r="E60386" s="46"/>
      <c r="F60386" s="44"/>
    </row>
    <row r="60387" spans="3:6" x14ac:dyDescent="0.2">
      <c r="C60387"/>
      <c r="E60387" s="46"/>
      <c r="F60387" s="44"/>
    </row>
    <row r="60388" spans="3:6" x14ac:dyDescent="0.2">
      <c r="C60388"/>
      <c r="E60388" s="46"/>
      <c r="F60388" s="44"/>
    </row>
    <row r="60389" spans="3:6" x14ac:dyDescent="0.2">
      <c r="C60389"/>
      <c r="E60389" s="46"/>
      <c r="F60389" s="44"/>
    </row>
    <row r="60390" spans="3:6" x14ac:dyDescent="0.2">
      <c r="C60390"/>
      <c r="E60390" s="46"/>
      <c r="F60390" s="44"/>
    </row>
    <row r="60391" spans="3:6" x14ac:dyDescent="0.2">
      <c r="C60391"/>
      <c r="E60391" s="46"/>
      <c r="F60391" s="44"/>
    </row>
    <row r="60392" spans="3:6" x14ac:dyDescent="0.2">
      <c r="C60392"/>
      <c r="E60392" s="46"/>
      <c r="F60392" s="44"/>
    </row>
    <row r="60393" spans="3:6" x14ac:dyDescent="0.2">
      <c r="C60393"/>
      <c r="E60393" s="46"/>
      <c r="F60393" s="44"/>
    </row>
    <row r="60394" spans="3:6" x14ac:dyDescent="0.2">
      <c r="C60394"/>
      <c r="E60394" s="46"/>
      <c r="F60394" s="44"/>
    </row>
    <row r="60395" spans="3:6" x14ac:dyDescent="0.2">
      <c r="C60395"/>
      <c r="E60395" s="46"/>
      <c r="F60395" s="44"/>
    </row>
    <row r="60396" spans="3:6" x14ac:dyDescent="0.2">
      <c r="C60396"/>
      <c r="E60396" s="46"/>
      <c r="F60396" s="44"/>
    </row>
    <row r="60397" spans="3:6" x14ac:dyDescent="0.2">
      <c r="C60397"/>
      <c r="E60397" s="46"/>
      <c r="F60397" s="44"/>
    </row>
    <row r="60398" spans="3:6" x14ac:dyDescent="0.2">
      <c r="C60398"/>
      <c r="E60398" s="46"/>
      <c r="F60398" s="44"/>
    </row>
    <row r="60399" spans="3:6" x14ac:dyDescent="0.2">
      <c r="C60399"/>
      <c r="E60399" s="46"/>
      <c r="F60399" s="44"/>
    </row>
    <row r="60400" spans="3:6" x14ac:dyDescent="0.2">
      <c r="C60400"/>
      <c r="E60400" s="46"/>
      <c r="F60400" s="44"/>
    </row>
    <row r="60401" spans="3:6" x14ac:dyDescent="0.2">
      <c r="C60401"/>
      <c r="E60401" s="46"/>
      <c r="F60401" s="44"/>
    </row>
    <row r="60402" spans="3:6" x14ac:dyDescent="0.2">
      <c r="C60402"/>
      <c r="E60402" s="46"/>
      <c r="F60402" s="44"/>
    </row>
    <row r="60403" spans="3:6" x14ac:dyDescent="0.2">
      <c r="C60403"/>
      <c r="E60403" s="46"/>
      <c r="F60403" s="44"/>
    </row>
    <row r="60404" spans="3:6" x14ac:dyDescent="0.2">
      <c r="C60404"/>
      <c r="E60404" s="46"/>
      <c r="F60404" s="44"/>
    </row>
    <row r="60405" spans="3:6" x14ac:dyDescent="0.2">
      <c r="C60405"/>
      <c r="E60405" s="46"/>
      <c r="F60405" s="44"/>
    </row>
    <row r="60406" spans="3:6" x14ac:dyDescent="0.2">
      <c r="C60406"/>
      <c r="E60406" s="46"/>
      <c r="F60406" s="44"/>
    </row>
    <row r="60407" spans="3:6" x14ac:dyDescent="0.2">
      <c r="C60407"/>
      <c r="E60407" s="46"/>
      <c r="F60407" s="44"/>
    </row>
    <row r="60408" spans="3:6" x14ac:dyDescent="0.2">
      <c r="C60408"/>
      <c r="E60408" s="46"/>
      <c r="F60408" s="44"/>
    </row>
    <row r="60409" spans="3:6" x14ac:dyDescent="0.2">
      <c r="C60409"/>
      <c r="E60409" s="46"/>
      <c r="F60409" s="44"/>
    </row>
    <row r="60410" spans="3:6" x14ac:dyDescent="0.2">
      <c r="C60410"/>
      <c r="E60410" s="46"/>
      <c r="F60410" s="44"/>
    </row>
    <row r="60411" spans="3:6" x14ac:dyDescent="0.2">
      <c r="C60411"/>
      <c r="E60411" s="46"/>
      <c r="F60411" s="44"/>
    </row>
    <row r="60412" spans="3:6" x14ac:dyDescent="0.2">
      <c r="C60412"/>
      <c r="E60412" s="46"/>
      <c r="F60412" s="44"/>
    </row>
    <row r="60413" spans="3:6" x14ac:dyDescent="0.2">
      <c r="C60413"/>
      <c r="E60413" s="46"/>
      <c r="F60413" s="44"/>
    </row>
    <row r="60414" spans="3:6" x14ac:dyDescent="0.2">
      <c r="C60414"/>
      <c r="E60414" s="46"/>
      <c r="F60414" s="44"/>
    </row>
    <row r="60415" spans="3:6" x14ac:dyDescent="0.2">
      <c r="C60415"/>
      <c r="E60415" s="46"/>
      <c r="F60415" s="44"/>
    </row>
    <row r="60416" spans="3:6" x14ac:dyDescent="0.2">
      <c r="C60416"/>
      <c r="E60416" s="46"/>
      <c r="F60416" s="44"/>
    </row>
    <row r="60417" spans="3:6" x14ac:dyDescent="0.2">
      <c r="C60417"/>
      <c r="E60417" s="46"/>
      <c r="F60417" s="44"/>
    </row>
    <row r="60418" spans="3:6" x14ac:dyDescent="0.2">
      <c r="C60418"/>
      <c r="E60418" s="46"/>
      <c r="F60418" s="44"/>
    </row>
    <row r="60419" spans="3:6" x14ac:dyDescent="0.2">
      <c r="C60419"/>
      <c r="E60419" s="46"/>
      <c r="F60419" s="44"/>
    </row>
    <row r="60420" spans="3:6" x14ac:dyDescent="0.2">
      <c r="C60420"/>
      <c r="E60420" s="46"/>
      <c r="F60420" s="44"/>
    </row>
    <row r="60421" spans="3:6" x14ac:dyDescent="0.2">
      <c r="C60421"/>
      <c r="E60421" s="46"/>
      <c r="F60421" s="44"/>
    </row>
    <row r="60422" spans="3:6" x14ac:dyDescent="0.2">
      <c r="C60422"/>
      <c r="E60422" s="46"/>
      <c r="F60422" s="44"/>
    </row>
    <row r="60423" spans="3:6" x14ac:dyDescent="0.2">
      <c r="C60423"/>
      <c r="E60423" s="46"/>
      <c r="F60423" s="44"/>
    </row>
    <row r="60424" spans="3:6" x14ac:dyDescent="0.2">
      <c r="C60424"/>
      <c r="E60424" s="46"/>
      <c r="F60424" s="44"/>
    </row>
    <row r="60425" spans="3:6" x14ac:dyDescent="0.2">
      <c r="C60425"/>
      <c r="E60425" s="46"/>
      <c r="F60425" s="44"/>
    </row>
    <row r="60426" spans="3:6" x14ac:dyDescent="0.2">
      <c r="C60426"/>
      <c r="E60426" s="46"/>
      <c r="F60426" s="44"/>
    </row>
    <row r="60427" spans="3:6" x14ac:dyDescent="0.2">
      <c r="C60427"/>
      <c r="E60427" s="46"/>
      <c r="F60427" s="44"/>
    </row>
    <row r="60428" spans="3:6" x14ac:dyDescent="0.2">
      <c r="C60428"/>
      <c r="E60428" s="46"/>
      <c r="F60428" s="44"/>
    </row>
    <row r="60429" spans="3:6" x14ac:dyDescent="0.2">
      <c r="C60429"/>
      <c r="E60429" s="46"/>
      <c r="F60429" s="44"/>
    </row>
    <row r="60430" spans="3:6" x14ac:dyDescent="0.2">
      <c r="C60430"/>
      <c r="E60430" s="46"/>
      <c r="F60430" s="44"/>
    </row>
    <row r="60431" spans="3:6" x14ac:dyDescent="0.2">
      <c r="C60431"/>
      <c r="E60431" s="46"/>
      <c r="F60431" s="44"/>
    </row>
    <row r="60432" spans="3:6" x14ac:dyDescent="0.2">
      <c r="C60432"/>
      <c r="E60432" s="46"/>
      <c r="F60432" s="44"/>
    </row>
    <row r="60433" spans="3:6" x14ac:dyDescent="0.2">
      <c r="C60433"/>
      <c r="E60433" s="46"/>
      <c r="F60433" s="44"/>
    </row>
    <row r="60434" spans="3:6" x14ac:dyDescent="0.2">
      <c r="C60434"/>
      <c r="E60434" s="46"/>
      <c r="F60434" s="44"/>
    </row>
    <row r="60435" spans="3:6" x14ac:dyDescent="0.2">
      <c r="C60435"/>
      <c r="E60435" s="46"/>
      <c r="F60435" s="44"/>
    </row>
    <row r="60436" spans="3:6" x14ac:dyDescent="0.2">
      <c r="C60436"/>
      <c r="E60436" s="46"/>
      <c r="F60436" s="44"/>
    </row>
    <row r="60437" spans="3:6" x14ac:dyDescent="0.2">
      <c r="C60437"/>
      <c r="E60437" s="46"/>
      <c r="F60437" s="44"/>
    </row>
    <row r="60438" spans="3:6" x14ac:dyDescent="0.2">
      <c r="C60438"/>
      <c r="E60438" s="46"/>
      <c r="F60438" s="44"/>
    </row>
    <row r="60439" spans="3:6" x14ac:dyDescent="0.2">
      <c r="C60439"/>
      <c r="E60439" s="46"/>
      <c r="F60439" s="44"/>
    </row>
    <row r="60440" spans="3:6" x14ac:dyDescent="0.2">
      <c r="C60440"/>
      <c r="E60440" s="46"/>
      <c r="F60440" s="44"/>
    </row>
    <row r="60441" spans="3:6" x14ac:dyDescent="0.2">
      <c r="C60441"/>
      <c r="E60441" s="46"/>
      <c r="F60441" s="44"/>
    </row>
    <row r="60442" spans="3:6" x14ac:dyDescent="0.2">
      <c r="C60442"/>
      <c r="E60442" s="46"/>
      <c r="F60442" s="44"/>
    </row>
    <row r="60443" spans="3:6" x14ac:dyDescent="0.2">
      <c r="C60443"/>
      <c r="E60443" s="46"/>
      <c r="F60443" s="44"/>
    </row>
    <row r="60444" spans="3:6" x14ac:dyDescent="0.2">
      <c r="C60444"/>
      <c r="E60444" s="46"/>
      <c r="F60444" s="44"/>
    </row>
    <row r="60445" spans="3:6" x14ac:dyDescent="0.2">
      <c r="C60445"/>
      <c r="E60445" s="46"/>
      <c r="F60445" s="44"/>
    </row>
    <row r="60446" spans="3:6" x14ac:dyDescent="0.2">
      <c r="C60446"/>
      <c r="E60446" s="46"/>
      <c r="F60446" s="44"/>
    </row>
    <row r="60447" spans="3:6" x14ac:dyDescent="0.2">
      <c r="C60447"/>
      <c r="E60447" s="46"/>
      <c r="F60447" s="44"/>
    </row>
    <row r="60448" spans="3:6" x14ac:dyDescent="0.2">
      <c r="C60448"/>
      <c r="E60448" s="46"/>
      <c r="F60448" s="44"/>
    </row>
    <row r="60449" spans="3:6" x14ac:dyDescent="0.2">
      <c r="C60449"/>
      <c r="E60449" s="46"/>
      <c r="F60449" s="44"/>
    </row>
    <row r="60450" spans="3:6" x14ac:dyDescent="0.2">
      <c r="C60450"/>
      <c r="E60450" s="46"/>
      <c r="F60450" s="44"/>
    </row>
    <row r="60451" spans="3:6" x14ac:dyDescent="0.2">
      <c r="C60451"/>
      <c r="E60451" s="46"/>
      <c r="F60451" s="44"/>
    </row>
    <row r="60452" spans="3:6" x14ac:dyDescent="0.2">
      <c r="C60452"/>
      <c r="E60452" s="46"/>
      <c r="F60452" s="44"/>
    </row>
    <row r="60453" spans="3:6" x14ac:dyDescent="0.2">
      <c r="C60453"/>
      <c r="E60453" s="46"/>
      <c r="F60453" s="44"/>
    </row>
    <row r="60454" spans="3:6" x14ac:dyDescent="0.2">
      <c r="C60454"/>
      <c r="E60454" s="46"/>
      <c r="F60454" s="44"/>
    </row>
    <row r="60455" spans="3:6" x14ac:dyDescent="0.2">
      <c r="C60455"/>
      <c r="E60455" s="46"/>
      <c r="F60455" s="44"/>
    </row>
    <row r="60456" spans="3:6" x14ac:dyDescent="0.2">
      <c r="C60456"/>
      <c r="E60456" s="46"/>
      <c r="F60456" s="44"/>
    </row>
    <row r="60457" spans="3:6" x14ac:dyDescent="0.2">
      <c r="C60457"/>
      <c r="E60457" s="46"/>
      <c r="F60457" s="44"/>
    </row>
    <row r="60458" spans="3:6" x14ac:dyDescent="0.2">
      <c r="C60458"/>
      <c r="E60458" s="46"/>
      <c r="F60458" s="44"/>
    </row>
    <row r="60459" spans="3:6" x14ac:dyDescent="0.2">
      <c r="C60459"/>
      <c r="E60459" s="46"/>
      <c r="F60459" s="44"/>
    </row>
    <row r="60460" spans="3:6" x14ac:dyDescent="0.2">
      <c r="C60460"/>
      <c r="E60460" s="46"/>
      <c r="F60460" s="44"/>
    </row>
    <row r="60461" spans="3:6" x14ac:dyDescent="0.2">
      <c r="C60461"/>
      <c r="E60461" s="46"/>
      <c r="F60461" s="44"/>
    </row>
    <row r="60462" spans="3:6" x14ac:dyDescent="0.2">
      <c r="C60462"/>
      <c r="E60462" s="46"/>
      <c r="F60462" s="44"/>
    </row>
    <row r="60463" spans="3:6" x14ac:dyDescent="0.2">
      <c r="C60463"/>
      <c r="E60463" s="46"/>
      <c r="F60463" s="44"/>
    </row>
    <row r="60464" spans="3:6" x14ac:dyDescent="0.2">
      <c r="C60464"/>
      <c r="E60464" s="46"/>
      <c r="F60464" s="44"/>
    </row>
    <row r="60465" spans="3:6" x14ac:dyDescent="0.2">
      <c r="C60465"/>
      <c r="E60465" s="46"/>
      <c r="F60465" s="44"/>
    </row>
    <row r="60466" spans="3:6" x14ac:dyDescent="0.2">
      <c r="C60466"/>
      <c r="E60466" s="46"/>
      <c r="F60466" s="44"/>
    </row>
    <row r="60467" spans="3:6" x14ac:dyDescent="0.2">
      <c r="C60467"/>
      <c r="E60467" s="46"/>
      <c r="F60467" s="44"/>
    </row>
    <row r="60468" spans="3:6" x14ac:dyDescent="0.2">
      <c r="C60468"/>
      <c r="E60468" s="46"/>
      <c r="F60468" s="44"/>
    </row>
    <row r="60469" spans="3:6" x14ac:dyDescent="0.2">
      <c r="C60469"/>
      <c r="E60469" s="46"/>
      <c r="F60469" s="44"/>
    </row>
    <row r="60470" spans="3:6" x14ac:dyDescent="0.2">
      <c r="C60470"/>
      <c r="E60470" s="46"/>
      <c r="F60470" s="44"/>
    </row>
    <row r="60471" spans="3:6" x14ac:dyDescent="0.2">
      <c r="C60471"/>
      <c r="E60471" s="46"/>
      <c r="F60471" s="44"/>
    </row>
    <row r="60472" spans="3:6" x14ac:dyDescent="0.2">
      <c r="C60472"/>
      <c r="E60472" s="46"/>
      <c r="F60472" s="44"/>
    </row>
    <row r="60473" spans="3:6" x14ac:dyDescent="0.2">
      <c r="C60473"/>
      <c r="E60473" s="46"/>
      <c r="F60473" s="44"/>
    </row>
    <row r="60474" spans="3:6" x14ac:dyDescent="0.2">
      <c r="C60474"/>
      <c r="E60474" s="46"/>
      <c r="F60474" s="44"/>
    </row>
    <row r="60475" spans="3:6" x14ac:dyDescent="0.2">
      <c r="C60475"/>
      <c r="E60475" s="46"/>
      <c r="F60475" s="44"/>
    </row>
    <row r="60476" spans="3:6" x14ac:dyDescent="0.2">
      <c r="C60476"/>
      <c r="E60476" s="46"/>
      <c r="F60476" s="44"/>
    </row>
    <row r="60477" spans="3:6" x14ac:dyDescent="0.2">
      <c r="C60477"/>
      <c r="E60477" s="46"/>
      <c r="F60477" s="44"/>
    </row>
    <row r="60478" spans="3:6" x14ac:dyDescent="0.2">
      <c r="C60478"/>
      <c r="E60478" s="46"/>
      <c r="F60478" s="44"/>
    </row>
    <row r="60479" spans="3:6" x14ac:dyDescent="0.2">
      <c r="C60479"/>
      <c r="E60479" s="46"/>
      <c r="F60479" s="44"/>
    </row>
    <row r="60480" spans="3:6" x14ac:dyDescent="0.2">
      <c r="C60480"/>
      <c r="E60480" s="46"/>
      <c r="F60480" s="44"/>
    </row>
    <row r="60481" spans="3:6" x14ac:dyDescent="0.2">
      <c r="C60481"/>
      <c r="E60481" s="46"/>
      <c r="F60481" s="44"/>
    </row>
    <row r="60482" spans="3:6" x14ac:dyDescent="0.2">
      <c r="C60482"/>
      <c r="E60482" s="46"/>
      <c r="F60482" s="44"/>
    </row>
    <row r="60483" spans="3:6" x14ac:dyDescent="0.2">
      <c r="C60483"/>
      <c r="E60483" s="46"/>
      <c r="F60483" s="44"/>
    </row>
    <row r="60484" spans="3:6" x14ac:dyDescent="0.2">
      <c r="C60484"/>
      <c r="E60484" s="46"/>
      <c r="F60484" s="44"/>
    </row>
    <row r="60485" spans="3:6" x14ac:dyDescent="0.2">
      <c r="C60485"/>
      <c r="E60485" s="46"/>
      <c r="F60485" s="44"/>
    </row>
    <row r="60486" spans="3:6" x14ac:dyDescent="0.2">
      <c r="C60486"/>
      <c r="E60486" s="46"/>
      <c r="F60486" s="44"/>
    </row>
    <row r="60487" spans="3:6" x14ac:dyDescent="0.2">
      <c r="C60487"/>
      <c r="E60487" s="46"/>
      <c r="F60487" s="44"/>
    </row>
    <row r="60488" spans="3:6" x14ac:dyDescent="0.2">
      <c r="C60488"/>
      <c r="E60488" s="46"/>
      <c r="F60488" s="44"/>
    </row>
    <row r="60489" spans="3:6" x14ac:dyDescent="0.2">
      <c r="C60489"/>
      <c r="E60489" s="46"/>
      <c r="F60489" s="44"/>
    </row>
    <row r="60490" spans="3:6" x14ac:dyDescent="0.2">
      <c r="C60490"/>
      <c r="E60490" s="46"/>
      <c r="F60490" s="44"/>
    </row>
    <row r="60491" spans="3:6" x14ac:dyDescent="0.2">
      <c r="C60491"/>
      <c r="E60491" s="46"/>
      <c r="F60491" s="44"/>
    </row>
    <row r="60492" spans="3:6" x14ac:dyDescent="0.2">
      <c r="C60492"/>
      <c r="E60492" s="46"/>
      <c r="F60492" s="44"/>
    </row>
    <row r="60493" spans="3:6" x14ac:dyDescent="0.2">
      <c r="C60493"/>
      <c r="E60493" s="46"/>
      <c r="F60493" s="44"/>
    </row>
    <row r="60494" spans="3:6" x14ac:dyDescent="0.2">
      <c r="C60494"/>
      <c r="E60494" s="46"/>
      <c r="F60494" s="44"/>
    </row>
    <row r="60495" spans="3:6" x14ac:dyDescent="0.2">
      <c r="C60495"/>
      <c r="E60495" s="46"/>
      <c r="F60495" s="44"/>
    </row>
    <row r="60496" spans="3:6" x14ac:dyDescent="0.2">
      <c r="C60496"/>
      <c r="E60496" s="46"/>
      <c r="F60496" s="44"/>
    </row>
    <row r="60497" spans="3:6" x14ac:dyDescent="0.2">
      <c r="C60497"/>
      <c r="E60497" s="46"/>
      <c r="F60497" s="44"/>
    </row>
    <row r="60498" spans="3:6" x14ac:dyDescent="0.2">
      <c r="C60498"/>
      <c r="E60498" s="46"/>
      <c r="F60498" s="44"/>
    </row>
    <row r="60499" spans="3:6" x14ac:dyDescent="0.2">
      <c r="C60499"/>
      <c r="E60499" s="46"/>
      <c r="F60499" s="44"/>
    </row>
    <row r="60500" spans="3:6" x14ac:dyDescent="0.2">
      <c r="C60500"/>
      <c r="E60500" s="46"/>
      <c r="F60500" s="44"/>
    </row>
    <row r="60501" spans="3:6" x14ac:dyDescent="0.2">
      <c r="C60501"/>
      <c r="E60501" s="46"/>
      <c r="F60501" s="44"/>
    </row>
    <row r="60502" spans="3:6" x14ac:dyDescent="0.2">
      <c r="C60502"/>
      <c r="E60502" s="46"/>
      <c r="F60502" s="44"/>
    </row>
    <row r="60503" spans="3:6" x14ac:dyDescent="0.2">
      <c r="C60503"/>
      <c r="E60503" s="46"/>
      <c r="F60503" s="44"/>
    </row>
    <row r="60504" spans="3:6" x14ac:dyDescent="0.2">
      <c r="C60504"/>
      <c r="E60504" s="46"/>
      <c r="F60504" s="44"/>
    </row>
    <row r="60505" spans="3:6" x14ac:dyDescent="0.2">
      <c r="C60505"/>
      <c r="E60505" s="46"/>
      <c r="F60505" s="44"/>
    </row>
    <row r="60506" spans="3:6" x14ac:dyDescent="0.2">
      <c r="C60506"/>
      <c r="E60506" s="46"/>
      <c r="F60506" s="44"/>
    </row>
    <row r="60507" spans="3:6" x14ac:dyDescent="0.2">
      <c r="C60507"/>
      <c r="E60507" s="46"/>
      <c r="F60507" s="44"/>
    </row>
    <row r="60508" spans="3:6" x14ac:dyDescent="0.2">
      <c r="C60508"/>
      <c r="E60508" s="46"/>
      <c r="F60508" s="44"/>
    </row>
    <row r="60509" spans="3:6" x14ac:dyDescent="0.2">
      <c r="C60509"/>
      <c r="E60509" s="46"/>
      <c r="F60509" s="44"/>
    </row>
    <row r="60510" spans="3:6" x14ac:dyDescent="0.2">
      <c r="C60510"/>
      <c r="E60510" s="46"/>
      <c r="F60510" s="44"/>
    </row>
    <row r="60511" spans="3:6" x14ac:dyDescent="0.2">
      <c r="C60511"/>
      <c r="E60511" s="46"/>
      <c r="F60511" s="44"/>
    </row>
    <row r="60512" spans="3:6" x14ac:dyDescent="0.2">
      <c r="C60512"/>
      <c r="E60512" s="46"/>
      <c r="F60512" s="44"/>
    </row>
    <row r="60513" spans="3:6" x14ac:dyDescent="0.2">
      <c r="C60513"/>
      <c r="E60513" s="46"/>
      <c r="F60513" s="44"/>
    </row>
    <row r="60514" spans="3:6" x14ac:dyDescent="0.2">
      <c r="C60514"/>
      <c r="E60514" s="46"/>
      <c r="F60514" s="44"/>
    </row>
    <row r="60515" spans="3:6" x14ac:dyDescent="0.2">
      <c r="C60515"/>
      <c r="E60515" s="46"/>
      <c r="F60515" s="44"/>
    </row>
    <row r="60516" spans="3:6" x14ac:dyDescent="0.2">
      <c r="C60516"/>
      <c r="E60516" s="46"/>
      <c r="F60516" s="44"/>
    </row>
    <row r="60517" spans="3:6" x14ac:dyDescent="0.2">
      <c r="C60517"/>
      <c r="E60517" s="46"/>
      <c r="F60517" s="44"/>
    </row>
    <row r="60518" spans="3:6" x14ac:dyDescent="0.2">
      <c r="C60518"/>
      <c r="E60518" s="46"/>
      <c r="F60518" s="44"/>
    </row>
    <row r="60519" spans="3:6" x14ac:dyDescent="0.2">
      <c r="C60519"/>
      <c r="E60519" s="46"/>
      <c r="F60519" s="44"/>
    </row>
    <row r="60520" spans="3:6" x14ac:dyDescent="0.2">
      <c r="C60520"/>
      <c r="E60520" s="46"/>
      <c r="F60520" s="44"/>
    </row>
    <row r="60521" spans="3:6" x14ac:dyDescent="0.2">
      <c r="C60521"/>
      <c r="E60521" s="46"/>
      <c r="F60521" s="44"/>
    </row>
    <row r="60522" spans="3:6" x14ac:dyDescent="0.2">
      <c r="C60522"/>
      <c r="E60522" s="46"/>
      <c r="F60522" s="44"/>
    </row>
    <row r="60523" spans="3:6" x14ac:dyDescent="0.2">
      <c r="C60523"/>
      <c r="E60523" s="46"/>
      <c r="F60523" s="44"/>
    </row>
    <row r="60524" spans="3:6" x14ac:dyDescent="0.2">
      <c r="C60524"/>
      <c r="E60524" s="46"/>
      <c r="F60524" s="44"/>
    </row>
    <row r="60525" spans="3:6" x14ac:dyDescent="0.2">
      <c r="C60525"/>
      <c r="E60525" s="46"/>
      <c r="F60525" s="44"/>
    </row>
    <row r="60526" spans="3:6" x14ac:dyDescent="0.2">
      <c r="C60526"/>
      <c r="E60526" s="46"/>
      <c r="F60526" s="44"/>
    </row>
    <row r="60527" spans="3:6" x14ac:dyDescent="0.2">
      <c r="C60527"/>
      <c r="E60527" s="46"/>
      <c r="F60527" s="44"/>
    </row>
    <row r="60528" spans="3:6" x14ac:dyDescent="0.2">
      <c r="C60528"/>
      <c r="E60528" s="46"/>
      <c r="F60528" s="44"/>
    </row>
    <row r="60529" spans="3:6" x14ac:dyDescent="0.2">
      <c r="C60529"/>
      <c r="E60529" s="46"/>
      <c r="F60529" s="44"/>
    </row>
    <row r="60530" spans="3:6" x14ac:dyDescent="0.2">
      <c r="C60530"/>
      <c r="E60530" s="46"/>
      <c r="F60530" s="44"/>
    </row>
    <row r="60531" spans="3:6" x14ac:dyDescent="0.2">
      <c r="C60531"/>
      <c r="E60531" s="46"/>
      <c r="F60531" s="44"/>
    </row>
    <row r="60532" spans="3:6" x14ac:dyDescent="0.2">
      <c r="C60532"/>
      <c r="E60532" s="46"/>
      <c r="F60532" s="44"/>
    </row>
    <row r="60533" spans="3:6" x14ac:dyDescent="0.2">
      <c r="C60533"/>
      <c r="E60533" s="46"/>
      <c r="F60533" s="44"/>
    </row>
    <row r="60534" spans="3:6" x14ac:dyDescent="0.2">
      <c r="C60534"/>
      <c r="E60534" s="46"/>
      <c r="F60534" s="44"/>
    </row>
    <row r="60535" spans="3:6" x14ac:dyDescent="0.2">
      <c r="C60535"/>
      <c r="E60535" s="46"/>
      <c r="F60535" s="44"/>
    </row>
    <row r="60536" spans="3:6" x14ac:dyDescent="0.2">
      <c r="C60536"/>
      <c r="E60536" s="46"/>
      <c r="F60536" s="44"/>
    </row>
    <row r="60537" spans="3:6" x14ac:dyDescent="0.2">
      <c r="C60537"/>
      <c r="E60537" s="46"/>
      <c r="F60537" s="44"/>
    </row>
    <row r="60538" spans="3:6" x14ac:dyDescent="0.2">
      <c r="C60538"/>
      <c r="E60538" s="46"/>
      <c r="F60538" s="44"/>
    </row>
    <row r="60539" spans="3:6" x14ac:dyDescent="0.2">
      <c r="C60539"/>
      <c r="E60539" s="46"/>
      <c r="F60539" s="44"/>
    </row>
    <row r="60540" spans="3:6" x14ac:dyDescent="0.2">
      <c r="C60540"/>
      <c r="E60540" s="46"/>
      <c r="F60540" s="44"/>
    </row>
    <row r="60541" spans="3:6" x14ac:dyDescent="0.2">
      <c r="C60541"/>
      <c r="E60541" s="46"/>
      <c r="F60541" s="44"/>
    </row>
    <row r="60542" spans="3:6" x14ac:dyDescent="0.2">
      <c r="C60542"/>
      <c r="E60542" s="46"/>
      <c r="F60542" s="44"/>
    </row>
    <row r="60543" spans="3:6" x14ac:dyDescent="0.2">
      <c r="C60543"/>
      <c r="E60543" s="46"/>
      <c r="F60543" s="44"/>
    </row>
    <row r="60544" spans="3:6" x14ac:dyDescent="0.2">
      <c r="C60544"/>
      <c r="E60544" s="46"/>
      <c r="F60544" s="44"/>
    </row>
    <row r="60545" spans="3:6" x14ac:dyDescent="0.2">
      <c r="C60545"/>
      <c r="E60545" s="46"/>
      <c r="F60545" s="44"/>
    </row>
    <row r="60546" spans="3:6" x14ac:dyDescent="0.2">
      <c r="C60546"/>
      <c r="E60546" s="46"/>
      <c r="F60546" s="44"/>
    </row>
    <row r="60547" spans="3:6" x14ac:dyDescent="0.2">
      <c r="C60547"/>
      <c r="E60547" s="46"/>
      <c r="F60547" s="44"/>
    </row>
    <row r="60548" spans="3:6" x14ac:dyDescent="0.2">
      <c r="C60548"/>
      <c r="E60548" s="46"/>
      <c r="F60548" s="44"/>
    </row>
    <row r="60549" spans="3:6" x14ac:dyDescent="0.2">
      <c r="C60549"/>
      <c r="E60549" s="46"/>
      <c r="F60549" s="44"/>
    </row>
    <row r="60550" spans="3:6" x14ac:dyDescent="0.2">
      <c r="C60550"/>
      <c r="E60550" s="46"/>
      <c r="F60550" s="44"/>
    </row>
    <row r="60551" spans="3:6" x14ac:dyDescent="0.2">
      <c r="C60551"/>
      <c r="E60551" s="46"/>
      <c r="F60551" s="44"/>
    </row>
    <row r="60552" spans="3:6" x14ac:dyDescent="0.2">
      <c r="C60552"/>
      <c r="E60552" s="46"/>
      <c r="F60552" s="44"/>
    </row>
    <row r="60553" spans="3:6" x14ac:dyDescent="0.2">
      <c r="C60553"/>
      <c r="E60553" s="46"/>
      <c r="F60553" s="44"/>
    </row>
    <row r="60554" spans="3:6" x14ac:dyDescent="0.2">
      <c r="C60554"/>
      <c r="E60554" s="46"/>
      <c r="F60554" s="44"/>
    </row>
    <row r="60555" spans="3:6" x14ac:dyDescent="0.2">
      <c r="C60555"/>
      <c r="E60555" s="46"/>
      <c r="F60555" s="44"/>
    </row>
    <row r="60556" spans="3:6" x14ac:dyDescent="0.2">
      <c r="C60556"/>
      <c r="E60556" s="46"/>
      <c r="F60556" s="44"/>
    </row>
    <row r="60557" spans="3:6" x14ac:dyDescent="0.2">
      <c r="C60557"/>
      <c r="E60557" s="46"/>
      <c r="F60557" s="44"/>
    </row>
    <row r="60558" spans="3:6" x14ac:dyDescent="0.2">
      <c r="C60558"/>
      <c r="E60558" s="46"/>
      <c r="F60558" s="44"/>
    </row>
    <row r="60559" spans="3:6" x14ac:dyDescent="0.2">
      <c r="C60559"/>
      <c r="E60559" s="46"/>
      <c r="F60559" s="44"/>
    </row>
    <row r="60560" spans="3:6" x14ac:dyDescent="0.2">
      <c r="C60560"/>
      <c r="E60560" s="46"/>
      <c r="F60560" s="44"/>
    </row>
    <row r="60561" spans="3:6" x14ac:dyDescent="0.2">
      <c r="C60561"/>
      <c r="E60561" s="46"/>
      <c r="F60561" s="44"/>
    </row>
    <row r="60562" spans="3:6" x14ac:dyDescent="0.2">
      <c r="C60562"/>
      <c r="E60562" s="46"/>
      <c r="F60562" s="44"/>
    </row>
    <row r="60563" spans="3:6" x14ac:dyDescent="0.2">
      <c r="C60563"/>
      <c r="E60563" s="46"/>
      <c r="F60563" s="44"/>
    </row>
    <row r="60564" spans="3:6" x14ac:dyDescent="0.2">
      <c r="C60564"/>
      <c r="E60564" s="46"/>
      <c r="F60564" s="44"/>
    </row>
    <row r="60565" spans="3:6" x14ac:dyDescent="0.2">
      <c r="C60565"/>
      <c r="E60565" s="46"/>
      <c r="F60565" s="44"/>
    </row>
    <row r="60566" spans="3:6" x14ac:dyDescent="0.2">
      <c r="C60566"/>
      <c r="E60566" s="46"/>
      <c r="F60566" s="44"/>
    </row>
    <row r="60567" spans="3:6" x14ac:dyDescent="0.2">
      <c r="C60567"/>
      <c r="E60567" s="46"/>
      <c r="F60567" s="44"/>
    </row>
    <row r="60568" spans="3:6" x14ac:dyDescent="0.2">
      <c r="C60568"/>
      <c r="E60568" s="46"/>
      <c r="F60568" s="44"/>
    </row>
    <row r="60569" spans="3:6" x14ac:dyDescent="0.2">
      <c r="C60569"/>
      <c r="E60569" s="46"/>
      <c r="F60569" s="44"/>
    </row>
    <row r="60570" spans="3:6" x14ac:dyDescent="0.2">
      <c r="C60570"/>
      <c r="E60570" s="46"/>
      <c r="F60570" s="44"/>
    </row>
    <row r="60571" spans="3:6" x14ac:dyDescent="0.2">
      <c r="C60571"/>
      <c r="E60571" s="46"/>
      <c r="F60571" s="44"/>
    </row>
    <row r="60572" spans="3:6" x14ac:dyDescent="0.2">
      <c r="C60572"/>
      <c r="E60572" s="46"/>
      <c r="F60572" s="44"/>
    </row>
    <row r="60573" spans="3:6" x14ac:dyDescent="0.2">
      <c r="C60573"/>
      <c r="E60573" s="46"/>
      <c r="F60573" s="44"/>
    </row>
    <row r="60574" spans="3:6" x14ac:dyDescent="0.2">
      <c r="C60574"/>
      <c r="E60574" s="46"/>
      <c r="F60574" s="44"/>
    </row>
    <row r="60575" spans="3:6" x14ac:dyDescent="0.2">
      <c r="C60575"/>
      <c r="E60575" s="46"/>
      <c r="F60575" s="44"/>
    </row>
    <row r="60576" spans="3:6" x14ac:dyDescent="0.2">
      <c r="C60576"/>
      <c r="E60576" s="46"/>
      <c r="F60576" s="44"/>
    </row>
    <row r="60577" spans="3:6" x14ac:dyDescent="0.2">
      <c r="C60577"/>
      <c r="E60577" s="46"/>
      <c r="F60577" s="44"/>
    </row>
    <row r="60578" spans="3:6" x14ac:dyDescent="0.2">
      <c r="C60578"/>
      <c r="E60578" s="46"/>
      <c r="F60578" s="44"/>
    </row>
    <row r="60579" spans="3:6" x14ac:dyDescent="0.2">
      <c r="C60579"/>
      <c r="E60579" s="46"/>
      <c r="F60579" s="44"/>
    </row>
    <row r="60580" spans="3:6" x14ac:dyDescent="0.2">
      <c r="C60580"/>
      <c r="E60580" s="46"/>
      <c r="F60580" s="44"/>
    </row>
    <row r="60581" spans="3:6" x14ac:dyDescent="0.2">
      <c r="C60581"/>
      <c r="E60581" s="46"/>
      <c r="F60581" s="44"/>
    </row>
    <row r="60582" spans="3:6" x14ac:dyDescent="0.2">
      <c r="C60582"/>
      <c r="E60582" s="46"/>
      <c r="F60582" s="44"/>
    </row>
    <row r="60583" spans="3:6" x14ac:dyDescent="0.2">
      <c r="C60583"/>
      <c r="E60583" s="46"/>
      <c r="F60583" s="44"/>
    </row>
    <row r="60584" spans="3:6" x14ac:dyDescent="0.2">
      <c r="C60584"/>
      <c r="E60584" s="46"/>
      <c r="F60584" s="44"/>
    </row>
    <row r="60585" spans="3:6" x14ac:dyDescent="0.2">
      <c r="C60585"/>
      <c r="E60585" s="46"/>
      <c r="F60585" s="44"/>
    </row>
    <row r="60586" spans="3:6" x14ac:dyDescent="0.2">
      <c r="C60586"/>
      <c r="E60586" s="46"/>
      <c r="F60586" s="44"/>
    </row>
    <row r="60587" spans="3:6" x14ac:dyDescent="0.2">
      <c r="C60587"/>
      <c r="E60587" s="46"/>
      <c r="F60587" s="44"/>
    </row>
    <row r="60588" spans="3:6" x14ac:dyDescent="0.2">
      <c r="C60588"/>
      <c r="E60588" s="46"/>
      <c r="F60588" s="44"/>
    </row>
    <row r="60589" spans="3:6" x14ac:dyDescent="0.2">
      <c r="C60589"/>
      <c r="E60589" s="46"/>
      <c r="F60589" s="44"/>
    </row>
    <row r="60590" spans="3:6" x14ac:dyDescent="0.2">
      <c r="C60590"/>
      <c r="E60590" s="46"/>
      <c r="F60590" s="44"/>
    </row>
    <row r="60591" spans="3:6" x14ac:dyDescent="0.2">
      <c r="C60591"/>
      <c r="E60591" s="46"/>
      <c r="F60591" s="44"/>
    </row>
    <row r="60592" spans="3:6" x14ac:dyDescent="0.2">
      <c r="C60592"/>
      <c r="E60592" s="46"/>
      <c r="F60592" s="44"/>
    </row>
    <row r="60593" spans="3:6" x14ac:dyDescent="0.2">
      <c r="C60593"/>
      <c r="E60593" s="46"/>
      <c r="F60593" s="44"/>
    </row>
    <row r="60594" spans="3:6" x14ac:dyDescent="0.2">
      <c r="C60594"/>
      <c r="E60594" s="46"/>
      <c r="F60594" s="44"/>
    </row>
    <row r="60595" spans="3:6" x14ac:dyDescent="0.2">
      <c r="C60595"/>
      <c r="E60595" s="46"/>
      <c r="F60595" s="44"/>
    </row>
    <row r="60596" spans="3:6" x14ac:dyDescent="0.2">
      <c r="C60596"/>
      <c r="E60596" s="46"/>
      <c r="F60596" s="44"/>
    </row>
    <row r="60597" spans="3:6" x14ac:dyDescent="0.2">
      <c r="C60597"/>
      <c r="E60597" s="46"/>
      <c r="F60597" s="44"/>
    </row>
    <row r="60598" spans="3:6" x14ac:dyDescent="0.2">
      <c r="C60598"/>
      <c r="E60598" s="46"/>
      <c r="F60598" s="44"/>
    </row>
    <row r="60599" spans="3:6" x14ac:dyDescent="0.2">
      <c r="C60599"/>
      <c r="E60599" s="46"/>
      <c r="F60599" s="44"/>
    </row>
    <row r="60600" spans="3:6" x14ac:dyDescent="0.2">
      <c r="C60600"/>
      <c r="E60600" s="46"/>
      <c r="F60600" s="44"/>
    </row>
    <row r="60601" spans="3:6" x14ac:dyDescent="0.2">
      <c r="C60601"/>
      <c r="E60601" s="46"/>
      <c r="F60601" s="44"/>
    </row>
    <row r="60602" spans="3:6" x14ac:dyDescent="0.2">
      <c r="C60602"/>
      <c r="E60602" s="46"/>
      <c r="F60602" s="44"/>
    </row>
    <row r="60603" spans="3:6" x14ac:dyDescent="0.2">
      <c r="C60603"/>
      <c r="E60603" s="46"/>
      <c r="F60603" s="44"/>
    </row>
    <row r="60604" spans="3:6" x14ac:dyDescent="0.2">
      <c r="C60604"/>
      <c r="E60604" s="46"/>
      <c r="F60604" s="44"/>
    </row>
    <row r="60605" spans="3:6" x14ac:dyDescent="0.2">
      <c r="C60605"/>
      <c r="E60605" s="46"/>
      <c r="F60605" s="44"/>
    </row>
    <row r="60606" spans="3:6" x14ac:dyDescent="0.2">
      <c r="C60606"/>
      <c r="E60606" s="46"/>
      <c r="F60606" s="44"/>
    </row>
    <row r="60607" spans="3:6" x14ac:dyDescent="0.2">
      <c r="C60607"/>
      <c r="E60607" s="46"/>
      <c r="F60607" s="44"/>
    </row>
    <row r="60608" spans="3:6" x14ac:dyDescent="0.2">
      <c r="C60608"/>
      <c r="E60608" s="46"/>
      <c r="F60608" s="44"/>
    </row>
    <row r="60609" spans="3:6" x14ac:dyDescent="0.2">
      <c r="C60609"/>
      <c r="E60609" s="46"/>
      <c r="F60609" s="44"/>
    </row>
    <row r="60610" spans="3:6" x14ac:dyDescent="0.2">
      <c r="C60610"/>
      <c r="E60610" s="46"/>
      <c r="F60610" s="44"/>
    </row>
    <row r="60611" spans="3:6" x14ac:dyDescent="0.2">
      <c r="C60611"/>
      <c r="E60611" s="46"/>
      <c r="F60611" s="44"/>
    </row>
    <row r="60612" spans="3:6" x14ac:dyDescent="0.2">
      <c r="C60612"/>
      <c r="E60612" s="46"/>
      <c r="F60612" s="44"/>
    </row>
    <row r="60613" spans="3:6" x14ac:dyDescent="0.2">
      <c r="C60613"/>
      <c r="E60613" s="46"/>
      <c r="F60613" s="44"/>
    </row>
    <row r="60614" spans="3:6" x14ac:dyDescent="0.2">
      <c r="C60614"/>
      <c r="E60614" s="46"/>
      <c r="F60614" s="44"/>
    </row>
    <row r="60615" spans="3:6" x14ac:dyDescent="0.2">
      <c r="C60615"/>
      <c r="E60615" s="46"/>
      <c r="F60615" s="44"/>
    </row>
    <row r="60616" spans="3:6" x14ac:dyDescent="0.2">
      <c r="C60616"/>
      <c r="E60616" s="46"/>
      <c r="F60616" s="44"/>
    </row>
    <row r="60617" spans="3:6" x14ac:dyDescent="0.2">
      <c r="C60617"/>
      <c r="E60617" s="46"/>
      <c r="F60617" s="44"/>
    </row>
    <row r="60618" spans="3:6" x14ac:dyDescent="0.2">
      <c r="C60618"/>
      <c r="E60618" s="46"/>
      <c r="F60618" s="44"/>
    </row>
    <row r="60619" spans="3:6" x14ac:dyDescent="0.2">
      <c r="C60619"/>
      <c r="E60619" s="46"/>
      <c r="F60619" s="44"/>
    </row>
    <row r="60620" spans="3:6" x14ac:dyDescent="0.2">
      <c r="C60620"/>
      <c r="E60620" s="46"/>
      <c r="F60620" s="44"/>
    </row>
    <row r="60621" spans="3:6" x14ac:dyDescent="0.2">
      <c r="C60621"/>
      <c r="E60621" s="46"/>
      <c r="F60621" s="44"/>
    </row>
    <row r="60622" spans="3:6" x14ac:dyDescent="0.2">
      <c r="C60622"/>
      <c r="E60622" s="46"/>
      <c r="F60622" s="44"/>
    </row>
    <row r="60623" spans="3:6" x14ac:dyDescent="0.2">
      <c r="C60623"/>
      <c r="E60623" s="46"/>
      <c r="F60623" s="44"/>
    </row>
    <row r="60624" spans="3:6" x14ac:dyDescent="0.2">
      <c r="C60624"/>
      <c r="E60624" s="46"/>
      <c r="F60624" s="44"/>
    </row>
    <row r="60625" spans="3:6" x14ac:dyDescent="0.2">
      <c r="C60625"/>
      <c r="E60625" s="46"/>
      <c r="F60625" s="44"/>
    </row>
    <row r="60626" spans="3:6" x14ac:dyDescent="0.2">
      <c r="C60626"/>
      <c r="E60626" s="46"/>
      <c r="F60626" s="44"/>
    </row>
    <row r="60627" spans="3:6" x14ac:dyDescent="0.2">
      <c r="C60627"/>
      <c r="E60627" s="46"/>
      <c r="F60627" s="44"/>
    </row>
    <row r="60628" spans="3:6" x14ac:dyDescent="0.2">
      <c r="C60628"/>
      <c r="E60628" s="46"/>
      <c r="F60628" s="44"/>
    </row>
    <row r="60629" spans="3:6" x14ac:dyDescent="0.2">
      <c r="C60629"/>
      <c r="E60629" s="46"/>
      <c r="F60629" s="44"/>
    </row>
    <row r="60630" spans="3:6" x14ac:dyDescent="0.2">
      <c r="C60630"/>
      <c r="E60630" s="46"/>
      <c r="F60630" s="44"/>
    </row>
    <row r="60631" spans="3:6" x14ac:dyDescent="0.2">
      <c r="C60631"/>
      <c r="E60631" s="46"/>
      <c r="F60631" s="44"/>
    </row>
    <row r="60632" spans="3:6" x14ac:dyDescent="0.2">
      <c r="C60632"/>
      <c r="E60632" s="46"/>
      <c r="F60632" s="44"/>
    </row>
    <row r="60633" spans="3:6" x14ac:dyDescent="0.2">
      <c r="C60633"/>
      <c r="E60633" s="46"/>
      <c r="F60633" s="44"/>
    </row>
    <row r="60634" spans="3:6" x14ac:dyDescent="0.2">
      <c r="C60634"/>
      <c r="E60634" s="46"/>
      <c r="F60634" s="44"/>
    </row>
    <row r="60635" spans="3:6" x14ac:dyDescent="0.2">
      <c r="C60635"/>
      <c r="E60635" s="46"/>
      <c r="F60635" s="44"/>
    </row>
    <row r="60636" spans="3:6" x14ac:dyDescent="0.2">
      <c r="C60636"/>
      <c r="E60636" s="46"/>
      <c r="F60636" s="44"/>
    </row>
    <row r="60637" spans="3:6" x14ac:dyDescent="0.2">
      <c r="C60637"/>
      <c r="E60637" s="46"/>
      <c r="F60637" s="44"/>
    </row>
    <row r="60638" spans="3:6" x14ac:dyDescent="0.2">
      <c r="C60638"/>
      <c r="E60638" s="46"/>
      <c r="F60638" s="44"/>
    </row>
    <row r="60639" spans="3:6" x14ac:dyDescent="0.2">
      <c r="C60639"/>
      <c r="E60639" s="46"/>
      <c r="F60639" s="44"/>
    </row>
    <row r="60640" spans="3:6" x14ac:dyDescent="0.2">
      <c r="C60640"/>
      <c r="E60640" s="46"/>
      <c r="F60640" s="44"/>
    </row>
    <row r="60641" spans="3:6" x14ac:dyDescent="0.2">
      <c r="C60641"/>
      <c r="E60641" s="46"/>
      <c r="F60641" s="44"/>
    </row>
    <row r="60642" spans="3:6" x14ac:dyDescent="0.2">
      <c r="C60642"/>
      <c r="E60642" s="46"/>
      <c r="F60642" s="44"/>
    </row>
    <row r="60643" spans="3:6" x14ac:dyDescent="0.2">
      <c r="C60643"/>
      <c r="E60643" s="46"/>
      <c r="F60643" s="44"/>
    </row>
    <row r="60644" spans="3:6" x14ac:dyDescent="0.2">
      <c r="C60644"/>
      <c r="E60644" s="46"/>
      <c r="F60644" s="44"/>
    </row>
    <row r="60645" spans="3:6" x14ac:dyDescent="0.2">
      <c r="C60645"/>
      <c r="E60645" s="46"/>
      <c r="F60645" s="44"/>
    </row>
    <row r="60646" spans="3:6" x14ac:dyDescent="0.2">
      <c r="C60646"/>
      <c r="E60646" s="46"/>
      <c r="F60646" s="44"/>
    </row>
    <row r="60647" spans="3:6" x14ac:dyDescent="0.2">
      <c r="C60647"/>
      <c r="E60647" s="46"/>
      <c r="F60647" s="44"/>
    </row>
    <row r="60648" spans="3:6" x14ac:dyDescent="0.2">
      <c r="C60648"/>
      <c r="E60648" s="46"/>
      <c r="F60648" s="44"/>
    </row>
    <row r="60649" spans="3:6" x14ac:dyDescent="0.2">
      <c r="C60649"/>
      <c r="E60649" s="46"/>
      <c r="F60649" s="44"/>
    </row>
    <row r="60650" spans="3:6" x14ac:dyDescent="0.2">
      <c r="C60650"/>
      <c r="E60650" s="46"/>
      <c r="F60650" s="44"/>
    </row>
    <row r="60651" spans="3:6" x14ac:dyDescent="0.2">
      <c r="C60651"/>
      <c r="E60651" s="46"/>
      <c r="F60651" s="44"/>
    </row>
    <row r="60652" spans="3:6" x14ac:dyDescent="0.2">
      <c r="C60652"/>
      <c r="E60652" s="46"/>
      <c r="F60652" s="44"/>
    </row>
    <row r="60653" spans="3:6" x14ac:dyDescent="0.2">
      <c r="C60653"/>
      <c r="E60653" s="46"/>
      <c r="F60653" s="44"/>
    </row>
    <row r="60654" spans="3:6" x14ac:dyDescent="0.2">
      <c r="C60654"/>
      <c r="E60654" s="46"/>
      <c r="F60654" s="44"/>
    </row>
    <row r="60655" spans="3:6" x14ac:dyDescent="0.2">
      <c r="C60655"/>
      <c r="E60655" s="46"/>
      <c r="F60655" s="44"/>
    </row>
    <row r="60656" spans="3:6" x14ac:dyDescent="0.2">
      <c r="C60656"/>
      <c r="E60656" s="46"/>
      <c r="F60656" s="44"/>
    </row>
    <row r="60657" spans="3:6" x14ac:dyDescent="0.2">
      <c r="C60657"/>
      <c r="E60657" s="46"/>
      <c r="F60657" s="44"/>
    </row>
    <row r="60658" spans="3:6" x14ac:dyDescent="0.2">
      <c r="C60658"/>
      <c r="E60658" s="46"/>
      <c r="F60658" s="44"/>
    </row>
    <row r="60659" spans="3:6" x14ac:dyDescent="0.2">
      <c r="C60659"/>
      <c r="E60659" s="46"/>
      <c r="F60659" s="44"/>
    </row>
    <row r="60660" spans="3:6" x14ac:dyDescent="0.2">
      <c r="C60660"/>
      <c r="E60660" s="46"/>
      <c r="F60660" s="44"/>
    </row>
    <row r="60661" spans="3:6" x14ac:dyDescent="0.2">
      <c r="C60661"/>
      <c r="E60661" s="46"/>
      <c r="F60661" s="44"/>
    </row>
    <row r="60662" spans="3:6" x14ac:dyDescent="0.2">
      <c r="C60662"/>
      <c r="E60662" s="46"/>
      <c r="F60662" s="44"/>
    </row>
    <row r="60663" spans="3:6" x14ac:dyDescent="0.2">
      <c r="C60663"/>
      <c r="E60663" s="46"/>
      <c r="F60663" s="44"/>
    </row>
    <row r="60664" spans="3:6" x14ac:dyDescent="0.2">
      <c r="C60664"/>
      <c r="E60664" s="46"/>
      <c r="F60664" s="44"/>
    </row>
    <row r="60665" spans="3:6" x14ac:dyDescent="0.2">
      <c r="C60665"/>
      <c r="E60665" s="46"/>
      <c r="F60665" s="44"/>
    </row>
    <row r="60666" spans="3:6" x14ac:dyDescent="0.2">
      <c r="C60666"/>
      <c r="E60666" s="46"/>
      <c r="F60666" s="44"/>
    </row>
    <row r="60667" spans="3:6" x14ac:dyDescent="0.2">
      <c r="C60667"/>
      <c r="E60667" s="46"/>
      <c r="F60667" s="44"/>
    </row>
    <row r="60668" spans="3:6" x14ac:dyDescent="0.2">
      <c r="C60668"/>
      <c r="E60668" s="46"/>
      <c r="F60668" s="44"/>
    </row>
    <row r="60669" spans="3:6" x14ac:dyDescent="0.2">
      <c r="C60669"/>
      <c r="E60669" s="46"/>
      <c r="F60669" s="44"/>
    </row>
    <row r="60670" spans="3:6" x14ac:dyDescent="0.2">
      <c r="C60670"/>
      <c r="E60670" s="46"/>
      <c r="F60670" s="44"/>
    </row>
    <row r="60671" spans="3:6" x14ac:dyDescent="0.2">
      <c r="C60671"/>
      <c r="E60671" s="46"/>
      <c r="F60671" s="44"/>
    </row>
    <row r="60672" spans="3:6" x14ac:dyDescent="0.2">
      <c r="C60672"/>
      <c r="E60672" s="46"/>
      <c r="F60672" s="44"/>
    </row>
    <row r="60673" spans="3:6" x14ac:dyDescent="0.2">
      <c r="C60673"/>
      <c r="E60673" s="46"/>
      <c r="F60673" s="44"/>
    </row>
    <row r="60674" spans="3:6" x14ac:dyDescent="0.2">
      <c r="C60674"/>
      <c r="E60674" s="46"/>
      <c r="F60674" s="44"/>
    </row>
    <row r="60675" spans="3:6" x14ac:dyDescent="0.2">
      <c r="C60675"/>
      <c r="E60675" s="46"/>
      <c r="F60675" s="44"/>
    </row>
    <row r="60676" spans="3:6" x14ac:dyDescent="0.2">
      <c r="C60676"/>
      <c r="E60676" s="46"/>
      <c r="F60676" s="44"/>
    </row>
    <row r="60677" spans="3:6" x14ac:dyDescent="0.2">
      <c r="C60677"/>
      <c r="E60677" s="46"/>
      <c r="F60677" s="44"/>
    </row>
    <row r="60678" spans="3:6" x14ac:dyDescent="0.2">
      <c r="C60678"/>
      <c r="E60678" s="46"/>
      <c r="F60678" s="44"/>
    </row>
    <row r="60679" spans="3:6" x14ac:dyDescent="0.2">
      <c r="C60679"/>
      <c r="E60679" s="46"/>
      <c r="F60679" s="44"/>
    </row>
    <row r="60680" spans="3:6" x14ac:dyDescent="0.2">
      <c r="C60680"/>
      <c r="E60680" s="46"/>
      <c r="F60680" s="44"/>
    </row>
    <row r="60681" spans="3:6" x14ac:dyDescent="0.2">
      <c r="C60681"/>
      <c r="E60681" s="46"/>
      <c r="F60681" s="44"/>
    </row>
    <row r="60682" spans="3:6" x14ac:dyDescent="0.2">
      <c r="C60682"/>
      <c r="E60682" s="46"/>
      <c r="F60682" s="44"/>
    </row>
    <row r="60683" spans="3:6" x14ac:dyDescent="0.2">
      <c r="C60683"/>
      <c r="E60683" s="46"/>
      <c r="F60683" s="44"/>
    </row>
    <row r="60684" spans="3:6" x14ac:dyDescent="0.2">
      <c r="C60684"/>
      <c r="E60684" s="46"/>
      <c r="F60684" s="44"/>
    </row>
    <row r="60685" spans="3:6" x14ac:dyDescent="0.2">
      <c r="C60685"/>
      <c r="E60685" s="46"/>
      <c r="F60685" s="44"/>
    </row>
    <row r="60686" spans="3:6" x14ac:dyDescent="0.2">
      <c r="C60686"/>
      <c r="E60686" s="46"/>
      <c r="F60686" s="44"/>
    </row>
    <row r="60687" spans="3:6" x14ac:dyDescent="0.2">
      <c r="C60687"/>
      <c r="E60687" s="46"/>
      <c r="F60687" s="44"/>
    </row>
    <row r="60688" spans="3:6" x14ac:dyDescent="0.2">
      <c r="C60688"/>
      <c r="E60688" s="46"/>
      <c r="F60688" s="44"/>
    </row>
    <row r="60689" spans="3:6" x14ac:dyDescent="0.2">
      <c r="C60689"/>
      <c r="E60689" s="46"/>
      <c r="F60689" s="44"/>
    </row>
    <row r="60690" spans="3:6" x14ac:dyDescent="0.2">
      <c r="C60690"/>
      <c r="E60690" s="46"/>
      <c r="F60690" s="44"/>
    </row>
    <row r="60691" spans="3:6" x14ac:dyDescent="0.2">
      <c r="C60691"/>
      <c r="E60691" s="46"/>
      <c r="F60691" s="44"/>
    </row>
    <row r="60692" spans="3:6" x14ac:dyDescent="0.2">
      <c r="C60692"/>
      <c r="E60692" s="46"/>
      <c r="F60692" s="44"/>
    </row>
    <row r="60693" spans="3:6" x14ac:dyDescent="0.2">
      <c r="C60693"/>
      <c r="E60693" s="46"/>
      <c r="F60693" s="44"/>
    </row>
    <row r="60694" spans="3:6" x14ac:dyDescent="0.2">
      <c r="C60694"/>
      <c r="E60694" s="46"/>
      <c r="F60694" s="44"/>
    </row>
    <row r="60695" spans="3:6" x14ac:dyDescent="0.2">
      <c r="C60695"/>
      <c r="E60695" s="46"/>
      <c r="F60695" s="44"/>
    </row>
    <row r="60696" spans="3:6" x14ac:dyDescent="0.2">
      <c r="C60696"/>
      <c r="E60696" s="46"/>
      <c r="F60696" s="44"/>
    </row>
    <row r="60697" spans="3:6" x14ac:dyDescent="0.2">
      <c r="C60697"/>
      <c r="E60697" s="46"/>
      <c r="F60697" s="44"/>
    </row>
    <row r="60698" spans="3:6" x14ac:dyDescent="0.2">
      <c r="C60698"/>
      <c r="E60698" s="46"/>
      <c r="F60698" s="44"/>
    </row>
    <row r="60699" spans="3:6" x14ac:dyDescent="0.2">
      <c r="C60699"/>
      <c r="E60699" s="46"/>
      <c r="F60699" s="44"/>
    </row>
    <row r="60700" spans="3:6" x14ac:dyDescent="0.2">
      <c r="C60700"/>
      <c r="E60700" s="46"/>
      <c r="F60700" s="44"/>
    </row>
    <row r="60701" spans="3:6" x14ac:dyDescent="0.2">
      <c r="C60701"/>
      <c r="E60701" s="46"/>
      <c r="F60701" s="44"/>
    </row>
    <row r="60702" spans="3:6" x14ac:dyDescent="0.2">
      <c r="C60702"/>
      <c r="E60702" s="46"/>
      <c r="F60702" s="44"/>
    </row>
    <row r="60703" spans="3:6" x14ac:dyDescent="0.2">
      <c r="C60703"/>
      <c r="E60703" s="46"/>
      <c r="F60703" s="44"/>
    </row>
    <row r="60704" spans="3:6" x14ac:dyDescent="0.2">
      <c r="C60704"/>
      <c r="E60704" s="46"/>
      <c r="F60704" s="44"/>
    </row>
    <row r="60705" spans="3:6" x14ac:dyDescent="0.2">
      <c r="C60705"/>
      <c r="E60705" s="46"/>
      <c r="F60705" s="44"/>
    </row>
    <row r="60706" spans="3:6" x14ac:dyDescent="0.2">
      <c r="C60706"/>
      <c r="E60706" s="46"/>
      <c r="F60706" s="44"/>
    </row>
    <row r="60707" spans="3:6" x14ac:dyDescent="0.2">
      <c r="C60707"/>
      <c r="E60707" s="46"/>
      <c r="F60707" s="44"/>
    </row>
    <row r="60708" spans="3:6" x14ac:dyDescent="0.2">
      <c r="C60708"/>
      <c r="E60708" s="46"/>
      <c r="F60708" s="44"/>
    </row>
    <row r="60709" spans="3:6" x14ac:dyDescent="0.2">
      <c r="C60709"/>
      <c r="E60709" s="46"/>
      <c r="F60709" s="44"/>
    </row>
    <row r="60710" spans="3:6" x14ac:dyDescent="0.2">
      <c r="C60710"/>
      <c r="E60710" s="46"/>
      <c r="F60710" s="44"/>
    </row>
    <row r="60711" spans="3:6" x14ac:dyDescent="0.2">
      <c r="C60711"/>
      <c r="E60711" s="46"/>
      <c r="F60711" s="44"/>
    </row>
    <row r="60712" spans="3:6" x14ac:dyDescent="0.2">
      <c r="C60712"/>
      <c r="E60712" s="46"/>
      <c r="F60712" s="44"/>
    </row>
    <row r="60713" spans="3:6" x14ac:dyDescent="0.2">
      <c r="C60713"/>
      <c r="E60713" s="46"/>
      <c r="F60713" s="44"/>
    </row>
    <row r="60714" spans="3:6" x14ac:dyDescent="0.2">
      <c r="C60714"/>
      <c r="E60714" s="46"/>
      <c r="F60714" s="44"/>
    </row>
    <row r="60715" spans="3:6" x14ac:dyDescent="0.2">
      <c r="C60715"/>
      <c r="E60715" s="46"/>
      <c r="F60715" s="44"/>
    </row>
    <row r="60716" spans="3:6" x14ac:dyDescent="0.2">
      <c r="C60716"/>
      <c r="E60716" s="46"/>
      <c r="F60716" s="44"/>
    </row>
    <row r="60717" spans="3:6" x14ac:dyDescent="0.2">
      <c r="C60717"/>
      <c r="E60717" s="46"/>
      <c r="F60717" s="44"/>
    </row>
    <row r="60718" spans="3:6" x14ac:dyDescent="0.2">
      <c r="C60718"/>
      <c r="E60718" s="46"/>
      <c r="F60718" s="44"/>
    </row>
    <row r="60719" spans="3:6" x14ac:dyDescent="0.2">
      <c r="C60719"/>
      <c r="E60719" s="46"/>
      <c r="F60719" s="44"/>
    </row>
    <row r="60720" spans="3:6" x14ac:dyDescent="0.2">
      <c r="C60720"/>
      <c r="E60720" s="46"/>
      <c r="F60720" s="44"/>
    </row>
    <row r="60721" spans="3:6" x14ac:dyDescent="0.2">
      <c r="C60721"/>
      <c r="E60721" s="46"/>
      <c r="F60721" s="44"/>
    </row>
    <row r="60722" spans="3:6" x14ac:dyDescent="0.2">
      <c r="C60722"/>
      <c r="E60722" s="46"/>
      <c r="F60722" s="44"/>
    </row>
    <row r="60723" spans="3:6" x14ac:dyDescent="0.2">
      <c r="C60723"/>
      <c r="E60723" s="46"/>
      <c r="F60723" s="44"/>
    </row>
    <row r="60724" spans="3:6" x14ac:dyDescent="0.2">
      <c r="C60724"/>
      <c r="E60724" s="46"/>
      <c r="F60724" s="44"/>
    </row>
    <row r="60725" spans="3:6" x14ac:dyDescent="0.2">
      <c r="C60725"/>
      <c r="E60725" s="46"/>
      <c r="F60725" s="44"/>
    </row>
    <row r="60726" spans="3:6" x14ac:dyDescent="0.2">
      <c r="C60726"/>
      <c r="E60726" s="46"/>
      <c r="F60726" s="44"/>
    </row>
    <row r="60727" spans="3:6" x14ac:dyDescent="0.2">
      <c r="C60727"/>
      <c r="E60727" s="46"/>
      <c r="F60727" s="44"/>
    </row>
    <row r="60728" spans="3:6" x14ac:dyDescent="0.2">
      <c r="C60728"/>
      <c r="E60728" s="46"/>
      <c r="F60728" s="44"/>
    </row>
    <row r="60729" spans="3:6" x14ac:dyDescent="0.2">
      <c r="C60729"/>
      <c r="E60729" s="46"/>
      <c r="F60729" s="44"/>
    </row>
    <row r="60730" spans="3:6" x14ac:dyDescent="0.2">
      <c r="C60730"/>
      <c r="E60730" s="46"/>
      <c r="F60730" s="44"/>
    </row>
    <row r="60731" spans="3:6" x14ac:dyDescent="0.2">
      <c r="C60731"/>
      <c r="E60731" s="46"/>
      <c r="F60731" s="44"/>
    </row>
    <row r="60732" spans="3:6" x14ac:dyDescent="0.2">
      <c r="C60732"/>
      <c r="E60732" s="46"/>
      <c r="F60732" s="44"/>
    </row>
    <row r="60733" spans="3:6" x14ac:dyDescent="0.2">
      <c r="C60733"/>
      <c r="E60733" s="46"/>
      <c r="F60733" s="44"/>
    </row>
    <row r="60734" spans="3:6" x14ac:dyDescent="0.2">
      <c r="C60734"/>
      <c r="E60734" s="46"/>
      <c r="F60734" s="44"/>
    </row>
    <row r="60735" spans="3:6" x14ac:dyDescent="0.2">
      <c r="C60735"/>
      <c r="E60735" s="46"/>
      <c r="F60735" s="44"/>
    </row>
    <row r="60736" spans="3:6" x14ac:dyDescent="0.2">
      <c r="C60736"/>
      <c r="E60736" s="46"/>
      <c r="F60736" s="44"/>
    </row>
    <row r="60737" spans="3:6" x14ac:dyDescent="0.2">
      <c r="C60737"/>
      <c r="E60737" s="46"/>
      <c r="F60737" s="44"/>
    </row>
    <row r="60738" spans="3:6" x14ac:dyDescent="0.2">
      <c r="C60738"/>
      <c r="E60738" s="46"/>
      <c r="F60738" s="44"/>
    </row>
    <row r="60739" spans="3:6" x14ac:dyDescent="0.2">
      <c r="C60739"/>
      <c r="E60739" s="46"/>
      <c r="F60739" s="44"/>
    </row>
    <row r="60740" spans="3:6" x14ac:dyDescent="0.2">
      <c r="C60740"/>
      <c r="E60740" s="46"/>
      <c r="F60740" s="44"/>
    </row>
    <row r="60741" spans="3:6" x14ac:dyDescent="0.2">
      <c r="C60741"/>
      <c r="E60741" s="46"/>
      <c r="F60741" s="44"/>
    </row>
    <row r="60742" spans="3:6" x14ac:dyDescent="0.2">
      <c r="C60742"/>
      <c r="E60742" s="46"/>
      <c r="F60742" s="44"/>
    </row>
    <row r="60743" spans="3:6" x14ac:dyDescent="0.2">
      <c r="C60743"/>
      <c r="E60743" s="46"/>
      <c r="F60743" s="44"/>
    </row>
    <row r="60744" spans="3:6" x14ac:dyDescent="0.2">
      <c r="C60744"/>
      <c r="E60744" s="46"/>
      <c r="F60744" s="44"/>
    </row>
    <row r="60745" spans="3:6" x14ac:dyDescent="0.2">
      <c r="C60745"/>
      <c r="E60745" s="46"/>
      <c r="F60745" s="44"/>
    </row>
    <row r="60746" spans="3:6" x14ac:dyDescent="0.2">
      <c r="C60746"/>
      <c r="E60746" s="46"/>
      <c r="F60746" s="44"/>
    </row>
    <row r="60747" spans="3:6" x14ac:dyDescent="0.2">
      <c r="C60747"/>
      <c r="E60747" s="46"/>
      <c r="F60747" s="44"/>
    </row>
    <row r="60748" spans="3:6" x14ac:dyDescent="0.2">
      <c r="C60748"/>
      <c r="E60748" s="46"/>
      <c r="F60748" s="44"/>
    </row>
    <row r="60749" spans="3:6" x14ac:dyDescent="0.2">
      <c r="C60749"/>
      <c r="E60749" s="46"/>
      <c r="F60749" s="44"/>
    </row>
    <row r="60750" spans="3:6" x14ac:dyDescent="0.2">
      <c r="C60750"/>
      <c r="E60750" s="46"/>
      <c r="F60750" s="44"/>
    </row>
    <row r="60751" spans="3:6" x14ac:dyDescent="0.2">
      <c r="C60751"/>
      <c r="E60751" s="46"/>
      <c r="F60751" s="44"/>
    </row>
    <row r="60752" spans="3:6" x14ac:dyDescent="0.2">
      <c r="C60752"/>
      <c r="E60752" s="46"/>
      <c r="F60752" s="44"/>
    </row>
    <row r="60753" spans="3:6" x14ac:dyDescent="0.2">
      <c r="C60753"/>
      <c r="E60753" s="46"/>
      <c r="F60753" s="44"/>
    </row>
    <row r="60754" spans="3:6" x14ac:dyDescent="0.2">
      <c r="C60754"/>
      <c r="E60754" s="46"/>
      <c r="F60754" s="44"/>
    </row>
    <row r="60755" spans="3:6" x14ac:dyDescent="0.2">
      <c r="C60755"/>
      <c r="E60755" s="46"/>
      <c r="F60755" s="44"/>
    </row>
    <row r="60756" spans="3:6" x14ac:dyDescent="0.2">
      <c r="C60756"/>
      <c r="E60756" s="46"/>
      <c r="F60756" s="44"/>
    </row>
    <row r="60757" spans="3:6" x14ac:dyDescent="0.2">
      <c r="C60757"/>
      <c r="E60757" s="46"/>
      <c r="F60757" s="44"/>
    </row>
    <row r="60758" spans="3:6" x14ac:dyDescent="0.2">
      <c r="C60758"/>
      <c r="E60758" s="46"/>
      <c r="F60758" s="44"/>
    </row>
    <row r="60759" spans="3:6" x14ac:dyDescent="0.2">
      <c r="C60759"/>
      <c r="E60759" s="46"/>
      <c r="F60759" s="44"/>
    </row>
    <row r="60760" spans="3:6" x14ac:dyDescent="0.2">
      <c r="C60760"/>
      <c r="E60760" s="46"/>
      <c r="F60760" s="44"/>
    </row>
    <row r="60761" spans="3:6" x14ac:dyDescent="0.2">
      <c r="C60761"/>
      <c r="E60761" s="46"/>
      <c r="F60761" s="44"/>
    </row>
    <row r="60762" spans="3:6" x14ac:dyDescent="0.2">
      <c r="C60762"/>
      <c r="E60762" s="46"/>
      <c r="F60762" s="44"/>
    </row>
    <row r="60763" spans="3:6" x14ac:dyDescent="0.2">
      <c r="C60763"/>
      <c r="E60763" s="46"/>
      <c r="F60763" s="44"/>
    </row>
    <row r="60764" spans="3:6" x14ac:dyDescent="0.2">
      <c r="C60764"/>
      <c r="E60764" s="46"/>
      <c r="F60764" s="44"/>
    </row>
    <row r="60765" spans="3:6" x14ac:dyDescent="0.2">
      <c r="C60765"/>
      <c r="E60765" s="46"/>
      <c r="F60765" s="44"/>
    </row>
    <row r="60766" spans="3:6" x14ac:dyDescent="0.2">
      <c r="C60766"/>
      <c r="E60766" s="46"/>
      <c r="F60766" s="44"/>
    </row>
    <row r="60767" spans="3:6" x14ac:dyDescent="0.2">
      <c r="C60767"/>
      <c r="E60767" s="46"/>
      <c r="F60767" s="44"/>
    </row>
    <row r="60768" spans="3:6" x14ac:dyDescent="0.2">
      <c r="C60768"/>
      <c r="E60768" s="46"/>
      <c r="F60768" s="44"/>
    </row>
    <row r="60769" spans="3:6" x14ac:dyDescent="0.2">
      <c r="C60769"/>
      <c r="E60769" s="46"/>
      <c r="F60769" s="44"/>
    </row>
    <row r="60770" spans="3:6" x14ac:dyDescent="0.2">
      <c r="C60770"/>
      <c r="E60770" s="46"/>
      <c r="F60770" s="44"/>
    </row>
    <row r="60771" spans="3:6" x14ac:dyDescent="0.2">
      <c r="C60771"/>
      <c r="E60771" s="46"/>
      <c r="F60771" s="44"/>
    </row>
    <row r="60772" spans="3:6" x14ac:dyDescent="0.2">
      <c r="C60772"/>
      <c r="E60772" s="46"/>
      <c r="F60772" s="44"/>
    </row>
    <row r="60773" spans="3:6" x14ac:dyDescent="0.2">
      <c r="C60773"/>
      <c r="E60773" s="46"/>
      <c r="F60773" s="44"/>
    </row>
    <row r="60774" spans="3:6" x14ac:dyDescent="0.2">
      <c r="C60774"/>
      <c r="E60774" s="46"/>
      <c r="F60774" s="44"/>
    </row>
    <row r="60775" spans="3:6" x14ac:dyDescent="0.2">
      <c r="C60775"/>
      <c r="E60775" s="46"/>
      <c r="F60775" s="44"/>
    </row>
    <row r="60776" spans="3:6" x14ac:dyDescent="0.2">
      <c r="C60776"/>
      <c r="E60776" s="46"/>
      <c r="F60776" s="44"/>
    </row>
    <row r="60777" spans="3:6" x14ac:dyDescent="0.2">
      <c r="C60777"/>
      <c r="E60777" s="46"/>
      <c r="F60777" s="44"/>
    </row>
    <row r="60778" spans="3:6" x14ac:dyDescent="0.2">
      <c r="C60778"/>
      <c r="E60778" s="46"/>
      <c r="F60778" s="44"/>
    </row>
    <row r="60779" spans="3:6" x14ac:dyDescent="0.2">
      <c r="C60779"/>
      <c r="E60779" s="46"/>
      <c r="F60779" s="44"/>
    </row>
    <row r="60780" spans="3:6" x14ac:dyDescent="0.2">
      <c r="C60780"/>
      <c r="E60780" s="46"/>
      <c r="F60780" s="44"/>
    </row>
    <row r="60781" spans="3:6" x14ac:dyDescent="0.2">
      <c r="C60781"/>
      <c r="E60781" s="46"/>
      <c r="F60781" s="44"/>
    </row>
    <row r="60782" spans="3:6" x14ac:dyDescent="0.2">
      <c r="C60782"/>
      <c r="E60782" s="46"/>
      <c r="F60782" s="44"/>
    </row>
    <row r="60783" spans="3:6" x14ac:dyDescent="0.2">
      <c r="C60783"/>
      <c r="E60783" s="46"/>
      <c r="F60783" s="44"/>
    </row>
    <row r="60784" spans="3:6" x14ac:dyDescent="0.2">
      <c r="C60784"/>
      <c r="E60784" s="46"/>
      <c r="F60784" s="44"/>
    </row>
    <row r="60785" spans="3:6" x14ac:dyDescent="0.2">
      <c r="C60785"/>
      <c r="E60785" s="46"/>
      <c r="F60785" s="44"/>
    </row>
    <row r="60786" spans="3:6" x14ac:dyDescent="0.2">
      <c r="C60786"/>
      <c r="E60786" s="46"/>
      <c r="F60786" s="44"/>
    </row>
    <row r="60787" spans="3:6" x14ac:dyDescent="0.2">
      <c r="C60787"/>
      <c r="E60787" s="46"/>
      <c r="F60787" s="44"/>
    </row>
    <row r="60788" spans="3:6" x14ac:dyDescent="0.2">
      <c r="C60788"/>
      <c r="E60788" s="46"/>
      <c r="F60788" s="44"/>
    </row>
    <row r="60789" spans="3:6" x14ac:dyDescent="0.2">
      <c r="C60789"/>
      <c r="E60789" s="46"/>
      <c r="F60789" s="44"/>
    </row>
    <row r="60790" spans="3:6" x14ac:dyDescent="0.2">
      <c r="C60790"/>
      <c r="E60790" s="46"/>
      <c r="F60790" s="44"/>
    </row>
    <row r="60791" spans="3:6" x14ac:dyDescent="0.2">
      <c r="C60791"/>
      <c r="E60791" s="46"/>
      <c r="F60791" s="44"/>
    </row>
    <row r="60792" spans="3:6" x14ac:dyDescent="0.2">
      <c r="C60792"/>
      <c r="E60792" s="46"/>
      <c r="F60792" s="44"/>
    </row>
    <row r="60793" spans="3:6" x14ac:dyDescent="0.2">
      <c r="C60793"/>
      <c r="E60793" s="46"/>
      <c r="F60793" s="44"/>
    </row>
    <row r="60794" spans="3:6" x14ac:dyDescent="0.2">
      <c r="C60794"/>
      <c r="E60794" s="46"/>
      <c r="F60794" s="44"/>
    </row>
    <row r="60795" spans="3:6" x14ac:dyDescent="0.2">
      <c r="C60795"/>
      <c r="E60795" s="46"/>
      <c r="F60795" s="44"/>
    </row>
    <row r="60796" spans="3:6" x14ac:dyDescent="0.2">
      <c r="C60796"/>
      <c r="E60796" s="46"/>
      <c r="F60796" s="44"/>
    </row>
    <row r="60797" spans="3:6" x14ac:dyDescent="0.2">
      <c r="C60797"/>
      <c r="E60797" s="46"/>
      <c r="F60797" s="44"/>
    </row>
    <row r="60798" spans="3:6" x14ac:dyDescent="0.2">
      <c r="C60798"/>
      <c r="E60798" s="46"/>
      <c r="F60798" s="44"/>
    </row>
    <row r="60799" spans="3:6" x14ac:dyDescent="0.2">
      <c r="C60799"/>
      <c r="E60799" s="46"/>
      <c r="F60799" s="44"/>
    </row>
    <row r="60800" spans="3:6" x14ac:dyDescent="0.2">
      <c r="C60800"/>
      <c r="E60800" s="46"/>
      <c r="F60800" s="44"/>
    </row>
    <row r="60801" spans="3:6" x14ac:dyDescent="0.2">
      <c r="C60801"/>
      <c r="E60801" s="46"/>
      <c r="F60801" s="44"/>
    </row>
    <row r="60802" spans="3:6" x14ac:dyDescent="0.2">
      <c r="C60802"/>
      <c r="E60802" s="46"/>
      <c r="F60802" s="44"/>
    </row>
    <row r="60803" spans="3:6" x14ac:dyDescent="0.2">
      <c r="C60803"/>
      <c r="E60803" s="46"/>
      <c r="F60803" s="44"/>
    </row>
    <row r="60804" spans="3:6" x14ac:dyDescent="0.2">
      <c r="C60804"/>
      <c r="E60804" s="46"/>
      <c r="F60804" s="44"/>
    </row>
    <row r="60805" spans="3:6" x14ac:dyDescent="0.2">
      <c r="C60805"/>
      <c r="E60805" s="46"/>
      <c r="F60805" s="44"/>
    </row>
    <row r="60806" spans="3:6" x14ac:dyDescent="0.2">
      <c r="C60806"/>
      <c r="E60806" s="46"/>
      <c r="F60806" s="44"/>
    </row>
    <row r="60807" spans="3:6" x14ac:dyDescent="0.2">
      <c r="C60807"/>
      <c r="E60807" s="46"/>
      <c r="F60807" s="44"/>
    </row>
    <row r="60808" spans="3:6" x14ac:dyDescent="0.2">
      <c r="C60808"/>
      <c r="E60808" s="46"/>
      <c r="F60808" s="44"/>
    </row>
    <row r="60809" spans="3:6" x14ac:dyDescent="0.2">
      <c r="C60809"/>
      <c r="E60809" s="46"/>
      <c r="F60809" s="44"/>
    </row>
    <row r="60810" spans="3:6" x14ac:dyDescent="0.2">
      <c r="C60810"/>
      <c r="E60810" s="46"/>
      <c r="F60810" s="44"/>
    </row>
    <row r="60811" spans="3:6" x14ac:dyDescent="0.2">
      <c r="C60811"/>
      <c r="E60811" s="46"/>
      <c r="F60811" s="44"/>
    </row>
    <row r="60812" spans="3:6" x14ac:dyDescent="0.2">
      <c r="C60812"/>
      <c r="E60812" s="46"/>
      <c r="F60812" s="44"/>
    </row>
    <row r="60813" spans="3:6" x14ac:dyDescent="0.2">
      <c r="C60813"/>
      <c r="E60813" s="46"/>
      <c r="F60813" s="44"/>
    </row>
    <row r="60814" spans="3:6" x14ac:dyDescent="0.2">
      <c r="C60814"/>
      <c r="E60814" s="46"/>
      <c r="F60814" s="44"/>
    </row>
    <row r="60815" spans="3:6" x14ac:dyDescent="0.2">
      <c r="C60815"/>
      <c r="E60815" s="46"/>
      <c r="F60815" s="44"/>
    </row>
    <row r="60816" spans="3:6" x14ac:dyDescent="0.2">
      <c r="C60816"/>
      <c r="E60816" s="46"/>
      <c r="F60816" s="44"/>
    </row>
    <row r="60817" spans="3:6" x14ac:dyDescent="0.2">
      <c r="C60817"/>
      <c r="E60817" s="46"/>
      <c r="F60817" s="44"/>
    </row>
    <row r="60818" spans="3:6" x14ac:dyDescent="0.2">
      <c r="C60818"/>
      <c r="E60818" s="46"/>
      <c r="F60818" s="44"/>
    </row>
    <row r="60819" spans="3:6" x14ac:dyDescent="0.2">
      <c r="C60819"/>
      <c r="E60819" s="46"/>
      <c r="F60819" s="44"/>
    </row>
    <row r="60820" spans="3:6" x14ac:dyDescent="0.2">
      <c r="C60820"/>
      <c r="E60820" s="46"/>
      <c r="F60820" s="44"/>
    </row>
    <row r="60821" spans="3:6" x14ac:dyDescent="0.2">
      <c r="C60821"/>
      <c r="E60821" s="46"/>
      <c r="F60821" s="44"/>
    </row>
    <row r="60822" spans="3:6" x14ac:dyDescent="0.2">
      <c r="C60822"/>
      <c r="E60822" s="46"/>
      <c r="F60822" s="44"/>
    </row>
    <row r="60823" spans="3:6" x14ac:dyDescent="0.2">
      <c r="C60823"/>
      <c r="E60823" s="46"/>
      <c r="F60823" s="44"/>
    </row>
    <row r="60824" spans="3:6" x14ac:dyDescent="0.2">
      <c r="C60824"/>
      <c r="E60824" s="46"/>
      <c r="F60824" s="44"/>
    </row>
    <row r="60825" spans="3:6" x14ac:dyDescent="0.2">
      <c r="C60825"/>
      <c r="E60825" s="46"/>
      <c r="F60825" s="44"/>
    </row>
    <row r="60826" spans="3:6" x14ac:dyDescent="0.2">
      <c r="C60826"/>
      <c r="E60826" s="46"/>
      <c r="F60826" s="44"/>
    </row>
    <row r="60827" spans="3:6" x14ac:dyDescent="0.2">
      <c r="C60827"/>
      <c r="E60827" s="46"/>
      <c r="F60827" s="44"/>
    </row>
    <row r="60828" spans="3:6" x14ac:dyDescent="0.2">
      <c r="C60828"/>
      <c r="E60828" s="46"/>
      <c r="F60828" s="44"/>
    </row>
    <row r="60829" spans="3:6" x14ac:dyDescent="0.2">
      <c r="C60829"/>
      <c r="E60829" s="46"/>
      <c r="F60829" s="44"/>
    </row>
    <row r="60830" spans="3:6" x14ac:dyDescent="0.2">
      <c r="C60830"/>
      <c r="E60830" s="46"/>
      <c r="F60830" s="44"/>
    </row>
    <row r="60831" spans="3:6" x14ac:dyDescent="0.2">
      <c r="C60831"/>
      <c r="E60831" s="46"/>
      <c r="F60831" s="44"/>
    </row>
    <row r="60832" spans="3:6" x14ac:dyDescent="0.2">
      <c r="C60832"/>
      <c r="E60832" s="46"/>
      <c r="F60832" s="44"/>
    </row>
    <row r="60833" spans="3:6" x14ac:dyDescent="0.2">
      <c r="C60833"/>
      <c r="E60833" s="46"/>
      <c r="F60833" s="44"/>
    </row>
    <row r="60834" spans="3:6" x14ac:dyDescent="0.2">
      <c r="C60834"/>
      <c r="E60834" s="46"/>
      <c r="F60834" s="44"/>
    </row>
    <row r="60835" spans="3:6" x14ac:dyDescent="0.2">
      <c r="C60835"/>
      <c r="E60835" s="46"/>
      <c r="F60835" s="44"/>
    </row>
    <row r="60836" spans="3:6" x14ac:dyDescent="0.2">
      <c r="C60836"/>
      <c r="E60836" s="46"/>
      <c r="F60836" s="44"/>
    </row>
    <row r="60837" spans="3:6" x14ac:dyDescent="0.2">
      <c r="C60837"/>
      <c r="E60837" s="46"/>
      <c r="F60837" s="44"/>
    </row>
    <row r="60838" spans="3:6" x14ac:dyDescent="0.2">
      <c r="C60838"/>
      <c r="E60838" s="46"/>
      <c r="F60838" s="44"/>
    </row>
    <row r="60839" spans="3:6" x14ac:dyDescent="0.2">
      <c r="C60839"/>
      <c r="E60839" s="46"/>
      <c r="F60839" s="44"/>
    </row>
    <row r="60840" spans="3:6" x14ac:dyDescent="0.2">
      <c r="C60840"/>
      <c r="E60840" s="46"/>
      <c r="F60840" s="44"/>
    </row>
    <row r="60841" spans="3:6" x14ac:dyDescent="0.2">
      <c r="C60841"/>
      <c r="E60841" s="46"/>
      <c r="F60841" s="44"/>
    </row>
    <row r="60842" spans="3:6" x14ac:dyDescent="0.2">
      <c r="C60842"/>
      <c r="E60842" s="46"/>
      <c r="F60842" s="44"/>
    </row>
    <row r="60843" spans="3:6" x14ac:dyDescent="0.2">
      <c r="C60843"/>
      <c r="E60843" s="46"/>
      <c r="F60843" s="44"/>
    </row>
    <row r="60844" spans="3:6" x14ac:dyDescent="0.2">
      <c r="C60844"/>
      <c r="E60844" s="46"/>
      <c r="F60844" s="44"/>
    </row>
    <row r="60845" spans="3:6" x14ac:dyDescent="0.2">
      <c r="C60845"/>
      <c r="E60845" s="46"/>
      <c r="F60845" s="44"/>
    </row>
    <row r="60846" spans="3:6" x14ac:dyDescent="0.2">
      <c r="C60846"/>
      <c r="E60846" s="46"/>
      <c r="F60846" s="44"/>
    </row>
    <row r="60847" spans="3:6" x14ac:dyDescent="0.2">
      <c r="C60847"/>
      <c r="E60847" s="46"/>
      <c r="F60847" s="44"/>
    </row>
    <row r="60848" spans="3:6" x14ac:dyDescent="0.2">
      <c r="C60848"/>
      <c r="E60848" s="46"/>
      <c r="F60848" s="44"/>
    </row>
    <row r="60849" spans="3:6" x14ac:dyDescent="0.2">
      <c r="C60849"/>
      <c r="E60849" s="46"/>
      <c r="F60849" s="44"/>
    </row>
    <row r="60850" spans="3:6" x14ac:dyDescent="0.2">
      <c r="C60850"/>
      <c r="E60850" s="46"/>
      <c r="F60850" s="44"/>
    </row>
    <row r="60851" spans="3:6" x14ac:dyDescent="0.2">
      <c r="C60851"/>
      <c r="E60851" s="46"/>
      <c r="F60851" s="44"/>
    </row>
    <row r="60852" spans="3:6" x14ac:dyDescent="0.2">
      <c r="C60852"/>
      <c r="E60852" s="46"/>
      <c r="F60852" s="44"/>
    </row>
    <row r="60853" spans="3:6" x14ac:dyDescent="0.2">
      <c r="C60853"/>
      <c r="E60853" s="46"/>
      <c r="F60853" s="44"/>
    </row>
    <row r="60854" spans="3:6" x14ac:dyDescent="0.2">
      <c r="C60854"/>
      <c r="E60854" s="46"/>
      <c r="F60854" s="44"/>
    </row>
    <row r="60855" spans="3:6" x14ac:dyDescent="0.2">
      <c r="C60855"/>
      <c r="E60855" s="46"/>
      <c r="F60855" s="44"/>
    </row>
    <row r="60856" spans="3:6" x14ac:dyDescent="0.2">
      <c r="C60856"/>
      <c r="E60856" s="46"/>
      <c r="F60856" s="44"/>
    </row>
    <row r="60857" spans="3:6" x14ac:dyDescent="0.2">
      <c r="C60857"/>
      <c r="E60857" s="46"/>
      <c r="F60857" s="44"/>
    </row>
    <row r="60858" spans="3:6" x14ac:dyDescent="0.2">
      <c r="C60858"/>
      <c r="E60858" s="46"/>
      <c r="F60858" s="44"/>
    </row>
    <row r="60859" spans="3:6" x14ac:dyDescent="0.2">
      <c r="C60859"/>
      <c r="E60859" s="46"/>
      <c r="F60859" s="44"/>
    </row>
    <row r="60860" spans="3:6" x14ac:dyDescent="0.2">
      <c r="C60860"/>
      <c r="E60860" s="46"/>
      <c r="F60860" s="44"/>
    </row>
    <row r="60861" spans="3:6" x14ac:dyDescent="0.2">
      <c r="C60861"/>
      <c r="E60861" s="46"/>
      <c r="F60861" s="44"/>
    </row>
    <row r="60862" spans="3:6" x14ac:dyDescent="0.2">
      <c r="C60862"/>
      <c r="E60862" s="46"/>
      <c r="F60862" s="44"/>
    </row>
    <row r="60863" spans="3:6" x14ac:dyDescent="0.2">
      <c r="C60863"/>
      <c r="E60863" s="46"/>
      <c r="F60863" s="44"/>
    </row>
    <row r="60864" spans="3:6" x14ac:dyDescent="0.2">
      <c r="C60864"/>
      <c r="E60864" s="46"/>
      <c r="F60864" s="44"/>
    </row>
    <row r="60865" spans="3:6" x14ac:dyDescent="0.2">
      <c r="C60865"/>
      <c r="E60865" s="46"/>
      <c r="F60865" s="44"/>
    </row>
    <row r="60866" spans="3:6" x14ac:dyDescent="0.2">
      <c r="C60866"/>
      <c r="E60866" s="46"/>
      <c r="F60866" s="44"/>
    </row>
    <row r="60867" spans="3:6" x14ac:dyDescent="0.2">
      <c r="C60867"/>
      <c r="E60867" s="46"/>
      <c r="F60867" s="44"/>
    </row>
    <row r="60868" spans="3:6" x14ac:dyDescent="0.2">
      <c r="C60868"/>
      <c r="E60868" s="46"/>
      <c r="F60868" s="44"/>
    </row>
    <row r="60869" spans="3:6" x14ac:dyDescent="0.2">
      <c r="C60869"/>
      <c r="E60869" s="46"/>
      <c r="F60869" s="44"/>
    </row>
    <row r="60870" spans="3:6" x14ac:dyDescent="0.2">
      <c r="C60870"/>
      <c r="E60870" s="46"/>
      <c r="F60870" s="44"/>
    </row>
    <row r="60871" spans="3:6" x14ac:dyDescent="0.2">
      <c r="C60871"/>
      <c r="E60871" s="46"/>
      <c r="F60871" s="44"/>
    </row>
    <row r="60872" spans="3:6" x14ac:dyDescent="0.2">
      <c r="C60872"/>
      <c r="E60872" s="46"/>
      <c r="F60872" s="44"/>
    </row>
    <row r="60873" spans="3:6" x14ac:dyDescent="0.2">
      <c r="C60873"/>
      <c r="E60873" s="46"/>
      <c r="F60873" s="44"/>
    </row>
    <row r="60874" spans="3:6" x14ac:dyDescent="0.2">
      <c r="C60874"/>
      <c r="E60874" s="46"/>
      <c r="F60874" s="44"/>
    </row>
    <row r="60875" spans="3:6" x14ac:dyDescent="0.2">
      <c r="C60875"/>
      <c r="E60875" s="46"/>
      <c r="F60875" s="44"/>
    </row>
    <row r="60876" spans="3:6" x14ac:dyDescent="0.2">
      <c r="C60876"/>
      <c r="E60876" s="46"/>
      <c r="F60876" s="44"/>
    </row>
    <row r="60877" spans="3:6" x14ac:dyDescent="0.2">
      <c r="C60877"/>
      <c r="E60877" s="46"/>
      <c r="F60877" s="44"/>
    </row>
    <row r="60878" spans="3:6" x14ac:dyDescent="0.2">
      <c r="C60878"/>
      <c r="E60878" s="46"/>
      <c r="F60878" s="44"/>
    </row>
    <row r="60879" spans="3:6" x14ac:dyDescent="0.2">
      <c r="C60879"/>
      <c r="E60879" s="46"/>
      <c r="F60879" s="44"/>
    </row>
    <row r="60880" spans="3:6" x14ac:dyDescent="0.2">
      <c r="C60880"/>
      <c r="E60880" s="46"/>
      <c r="F60880" s="44"/>
    </row>
    <row r="60881" spans="3:6" x14ac:dyDescent="0.2">
      <c r="C60881"/>
      <c r="E60881" s="46"/>
      <c r="F60881" s="44"/>
    </row>
    <row r="60882" spans="3:6" x14ac:dyDescent="0.2">
      <c r="C60882"/>
      <c r="E60882" s="46"/>
      <c r="F60882" s="44"/>
    </row>
    <row r="60883" spans="3:6" x14ac:dyDescent="0.2">
      <c r="C60883"/>
      <c r="E60883" s="46"/>
      <c r="F60883" s="44"/>
    </row>
    <row r="60884" spans="3:6" x14ac:dyDescent="0.2">
      <c r="C60884"/>
      <c r="E60884" s="46"/>
      <c r="F60884" s="44"/>
    </row>
    <row r="60885" spans="3:6" x14ac:dyDescent="0.2">
      <c r="C60885"/>
      <c r="E60885" s="46"/>
      <c r="F60885" s="44"/>
    </row>
    <row r="60886" spans="3:6" x14ac:dyDescent="0.2">
      <c r="C60886"/>
      <c r="E60886" s="46"/>
      <c r="F60886" s="44"/>
    </row>
    <row r="60887" spans="3:6" x14ac:dyDescent="0.2">
      <c r="C60887"/>
      <c r="E60887" s="46"/>
      <c r="F60887" s="44"/>
    </row>
    <row r="60888" spans="3:6" x14ac:dyDescent="0.2">
      <c r="C60888"/>
      <c r="E60888" s="46"/>
      <c r="F60888" s="44"/>
    </row>
    <row r="60889" spans="3:6" x14ac:dyDescent="0.2">
      <c r="C60889"/>
      <c r="E60889" s="46"/>
      <c r="F60889" s="44"/>
    </row>
    <row r="60890" spans="3:6" x14ac:dyDescent="0.2">
      <c r="C60890"/>
      <c r="E60890" s="46"/>
      <c r="F60890" s="44"/>
    </row>
    <row r="60891" spans="3:6" x14ac:dyDescent="0.2">
      <c r="C60891"/>
      <c r="E60891" s="46"/>
      <c r="F60891" s="44"/>
    </row>
    <row r="60892" spans="3:6" x14ac:dyDescent="0.2">
      <c r="C60892"/>
      <c r="E60892" s="46"/>
      <c r="F60892" s="44"/>
    </row>
    <row r="60893" spans="3:6" x14ac:dyDescent="0.2">
      <c r="C60893"/>
      <c r="E60893" s="46"/>
      <c r="F60893" s="44"/>
    </row>
    <row r="60894" spans="3:6" x14ac:dyDescent="0.2">
      <c r="C60894"/>
      <c r="E60894" s="46"/>
      <c r="F60894" s="44"/>
    </row>
    <row r="60895" spans="3:6" x14ac:dyDescent="0.2">
      <c r="C60895"/>
      <c r="E60895" s="46"/>
      <c r="F60895" s="44"/>
    </row>
    <row r="60896" spans="3:6" x14ac:dyDescent="0.2">
      <c r="C60896"/>
      <c r="E60896" s="46"/>
      <c r="F60896" s="44"/>
    </row>
    <row r="60897" spans="3:6" x14ac:dyDescent="0.2">
      <c r="C60897"/>
      <c r="E60897" s="46"/>
      <c r="F60897" s="44"/>
    </row>
    <row r="60898" spans="3:6" x14ac:dyDescent="0.2">
      <c r="C60898"/>
      <c r="E60898" s="46"/>
      <c r="F60898" s="44"/>
    </row>
    <row r="60899" spans="3:6" x14ac:dyDescent="0.2">
      <c r="C60899"/>
      <c r="E60899" s="46"/>
      <c r="F60899" s="44"/>
    </row>
    <row r="60900" spans="3:6" x14ac:dyDescent="0.2">
      <c r="C60900"/>
      <c r="E60900" s="46"/>
      <c r="F60900" s="44"/>
    </row>
    <row r="60901" spans="3:6" x14ac:dyDescent="0.2">
      <c r="C60901"/>
      <c r="E60901" s="46"/>
      <c r="F60901" s="44"/>
    </row>
    <row r="60902" spans="3:6" x14ac:dyDescent="0.2">
      <c r="C60902"/>
      <c r="E60902" s="46"/>
      <c r="F60902" s="44"/>
    </row>
    <row r="60903" spans="3:6" x14ac:dyDescent="0.2">
      <c r="C60903"/>
      <c r="E60903" s="46"/>
      <c r="F60903" s="44"/>
    </row>
    <row r="60904" spans="3:6" x14ac:dyDescent="0.2">
      <c r="C60904"/>
      <c r="E60904" s="46"/>
      <c r="F60904" s="44"/>
    </row>
    <row r="60905" spans="3:6" x14ac:dyDescent="0.2">
      <c r="C60905"/>
      <c r="E60905" s="46"/>
      <c r="F60905" s="44"/>
    </row>
    <row r="60906" spans="3:6" x14ac:dyDescent="0.2">
      <c r="C60906"/>
      <c r="E60906" s="46"/>
      <c r="F60906" s="44"/>
    </row>
    <row r="60907" spans="3:6" x14ac:dyDescent="0.2">
      <c r="C60907"/>
      <c r="E60907" s="46"/>
      <c r="F60907" s="44"/>
    </row>
    <row r="60908" spans="3:6" x14ac:dyDescent="0.2">
      <c r="C60908"/>
      <c r="E60908" s="46"/>
      <c r="F60908" s="44"/>
    </row>
    <row r="60909" spans="3:6" x14ac:dyDescent="0.2">
      <c r="C60909"/>
      <c r="E60909" s="46"/>
      <c r="F60909" s="44"/>
    </row>
    <row r="60910" spans="3:6" x14ac:dyDescent="0.2">
      <c r="C60910"/>
      <c r="E60910" s="46"/>
      <c r="F60910" s="44"/>
    </row>
    <row r="60911" spans="3:6" x14ac:dyDescent="0.2">
      <c r="C60911"/>
      <c r="E60911" s="46"/>
      <c r="F60911" s="44"/>
    </row>
    <row r="60912" spans="3:6" x14ac:dyDescent="0.2">
      <c r="C60912"/>
      <c r="E60912" s="46"/>
      <c r="F60912" s="44"/>
    </row>
    <row r="60913" spans="3:6" x14ac:dyDescent="0.2">
      <c r="C60913"/>
      <c r="E60913" s="46"/>
      <c r="F60913" s="44"/>
    </row>
    <row r="60914" spans="3:6" x14ac:dyDescent="0.2">
      <c r="C60914"/>
      <c r="E60914" s="46"/>
      <c r="F60914" s="44"/>
    </row>
    <row r="60915" spans="3:6" x14ac:dyDescent="0.2">
      <c r="C60915"/>
      <c r="E60915" s="46"/>
      <c r="F60915" s="44"/>
    </row>
    <row r="60916" spans="3:6" x14ac:dyDescent="0.2">
      <c r="C60916"/>
      <c r="E60916" s="46"/>
      <c r="F60916" s="44"/>
    </row>
    <row r="60917" spans="3:6" x14ac:dyDescent="0.2">
      <c r="C60917"/>
      <c r="E60917" s="46"/>
      <c r="F60917" s="44"/>
    </row>
    <row r="60918" spans="3:6" x14ac:dyDescent="0.2">
      <c r="C60918"/>
      <c r="E60918" s="46"/>
      <c r="F60918" s="44"/>
    </row>
    <row r="60919" spans="3:6" x14ac:dyDescent="0.2">
      <c r="C60919"/>
      <c r="E60919" s="46"/>
      <c r="F60919" s="44"/>
    </row>
    <row r="60920" spans="3:6" x14ac:dyDescent="0.2">
      <c r="C60920"/>
      <c r="E60920" s="46"/>
      <c r="F60920" s="44"/>
    </row>
    <row r="60921" spans="3:6" x14ac:dyDescent="0.2">
      <c r="C60921"/>
      <c r="E60921" s="46"/>
      <c r="F60921" s="44"/>
    </row>
    <row r="60922" spans="3:6" x14ac:dyDescent="0.2">
      <c r="C60922"/>
      <c r="E60922" s="46"/>
      <c r="F60922" s="44"/>
    </row>
    <row r="60923" spans="3:6" x14ac:dyDescent="0.2">
      <c r="C60923"/>
      <c r="E60923" s="46"/>
      <c r="F60923" s="44"/>
    </row>
    <row r="60924" spans="3:6" x14ac:dyDescent="0.2">
      <c r="C60924"/>
      <c r="E60924" s="46"/>
      <c r="F60924" s="44"/>
    </row>
    <row r="60925" spans="3:6" x14ac:dyDescent="0.2">
      <c r="C60925"/>
      <c r="E60925" s="46"/>
      <c r="F60925" s="44"/>
    </row>
    <row r="60926" spans="3:6" x14ac:dyDescent="0.2">
      <c r="C60926"/>
      <c r="E60926" s="46"/>
      <c r="F60926" s="44"/>
    </row>
    <row r="60927" spans="3:6" x14ac:dyDescent="0.2">
      <c r="C60927"/>
      <c r="E60927" s="46"/>
      <c r="F60927" s="44"/>
    </row>
    <row r="60928" spans="3:6" x14ac:dyDescent="0.2">
      <c r="C60928"/>
      <c r="E60928" s="46"/>
      <c r="F60928" s="44"/>
    </row>
    <row r="60929" spans="3:6" x14ac:dyDescent="0.2">
      <c r="C60929"/>
      <c r="E60929" s="46"/>
      <c r="F60929" s="44"/>
    </row>
    <row r="60930" spans="3:6" x14ac:dyDescent="0.2">
      <c r="C60930"/>
      <c r="E60930" s="46"/>
      <c r="F60930" s="44"/>
    </row>
    <row r="60931" spans="3:6" x14ac:dyDescent="0.2">
      <c r="C60931"/>
      <c r="E60931" s="46"/>
      <c r="F60931" s="44"/>
    </row>
    <row r="60932" spans="3:6" x14ac:dyDescent="0.2">
      <c r="C60932"/>
      <c r="E60932" s="46"/>
      <c r="F60932" s="44"/>
    </row>
    <row r="60933" spans="3:6" x14ac:dyDescent="0.2">
      <c r="C60933"/>
      <c r="E60933" s="46"/>
      <c r="F60933" s="44"/>
    </row>
    <row r="60934" spans="3:6" x14ac:dyDescent="0.2">
      <c r="C60934"/>
      <c r="E60934" s="46"/>
      <c r="F60934" s="44"/>
    </row>
    <row r="60935" spans="3:6" x14ac:dyDescent="0.2">
      <c r="C60935"/>
      <c r="E60935" s="46"/>
      <c r="F60935" s="44"/>
    </row>
    <row r="60936" spans="3:6" x14ac:dyDescent="0.2">
      <c r="C60936"/>
      <c r="E60936" s="46"/>
      <c r="F60936" s="44"/>
    </row>
    <row r="60937" spans="3:6" x14ac:dyDescent="0.2">
      <c r="C60937"/>
      <c r="E60937" s="46"/>
      <c r="F60937" s="44"/>
    </row>
    <row r="60938" spans="3:6" x14ac:dyDescent="0.2">
      <c r="C60938"/>
      <c r="E60938" s="46"/>
      <c r="F60938" s="44"/>
    </row>
    <row r="60939" spans="3:6" x14ac:dyDescent="0.2">
      <c r="C60939"/>
      <c r="E60939" s="46"/>
      <c r="F60939" s="44"/>
    </row>
    <row r="60940" spans="3:6" x14ac:dyDescent="0.2">
      <c r="C60940"/>
      <c r="E60940" s="46"/>
      <c r="F60940" s="44"/>
    </row>
    <row r="60941" spans="3:6" x14ac:dyDescent="0.2">
      <c r="C60941"/>
      <c r="E60941" s="46"/>
      <c r="F60941" s="44"/>
    </row>
    <row r="60942" spans="3:6" x14ac:dyDescent="0.2">
      <c r="C60942"/>
      <c r="E60942" s="46"/>
      <c r="F60942" s="44"/>
    </row>
    <row r="60943" spans="3:6" x14ac:dyDescent="0.2">
      <c r="C60943"/>
      <c r="E60943" s="46"/>
      <c r="F60943" s="44"/>
    </row>
    <row r="60944" spans="3:6" x14ac:dyDescent="0.2">
      <c r="C60944"/>
      <c r="E60944" s="46"/>
      <c r="F60944" s="44"/>
    </row>
    <row r="60945" spans="3:6" x14ac:dyDescent="0.2">
      <c r="C60945"/>
      <c r="E60945" s="46"/>
      <c r="F60945" s="44"/>
    </row>
    <row r="60946" spans="3:6" x14ac:dyDescent="0.2">
      <c r="C60946"/>
      <c r="E60946" s="46"/>
      <c r="F60946" s="44"/>
    </row>
    <row r="60947" spans="3:6" x14ac:dyDescent="0.2">
      <c r="C60947"/>
      <c r="E60947" s="46"/>
      <c r="F60947" s="44"/>
    </row>
    <row r="60948" spans="3:6" x14ac:dyDescent="0.2">
      <c r="C60948"/>
      <c r="E60948" s="46"/>
      <c r="F60948" s="44"/>
    </row>
    <row r="60949" spans="3:6" x14ac:dyDescent="0.2">
      <c r="C60949"/>
      <c r="E60949" s="46"/>
      <c r="F60949" s="44"/>
    </row>
    <row r="60950" spans="3:6" x14ac:dyDescent="0.2">
      <c r="C60950"/>
      <c r="E60950" s="46"/>
      <c r="F60950" s="44"/>
    </row>
    <row r="60951" spans="3:6" x14ac:dyDescent="0.2">
      <c r="C60951"/>
      <c r="E60951" s="46"/>
      <c r="F60951" s="44"/>
    </row>
    <row r="60952" spans="3:6" x14ac:dyDescent="0.2">
      <c r="C60952"/>
      <c r="E60952" s="46"/>
      <c r="F60952" s="44"/>
    </row>
    <row r="60953" spans="3:6" x14ac:dyDescent="0.2">
      <c r="C60953"/>
      <c r="E60953" s="46"/>
      <c r="F60953" s="44"/>
    </row>
    <row r="60954" spans="3:6" x14ac:dyDescent="0.2">
      <c r="C60954"/>
      <c r="E60954" s="46"/>
      <c r="F60954" s="44"/>
    </row>
    <row r="60955" spans="3:6" x14ac:dyDescent="0.2">
      <c r="C60955"/>
      <c r="E60955" s="46"/>
      <c r="F60955" s="44"/>
    </row>
    <row r="60956" spans="3:6" x14ac:dyDescent="0.2">
      <c r="C60956"/>
      <c r="E60956" s="46"/>
      <c r="F60956" s="44"/>
    </row>
    <row r="60957" spans="3:6" x14ac:dyDescent="0.2">
      <c r="C60957"/>
      <c r="E60957" s="46"/>
      <c r="F60957" s="44"/>
    </row>
    <row r="60958" spans="3:6" x14ac:dyDescent="0.2">
      <c r="C60958"/>
      <c r="E60958" s="46"/>
      <c r="F60958" s="44"/>
    </row>
    <row r="60959" spans="3:6" x14ac:dyDescent="0.2">
      <c r="C60959"/>
      <c r="E60959" s="46"/>
      <c r="F60959" s="44"/>
    </row>
    <row r="60960" spans="3:6" x14ac:dyDescent="0.2">
      <c r="C60960"/>
      <c r="E60960" s="46"/>
      <c r="F60960" s="44"/>
    </row>
    <row r="60961" spans="3:6" x14ac:dyDescent="0.2">
      <c r="C60961"/>
      <c r="E60961" s="46"/>
      <c r="F60961" s="44"/>
    </row>
    <row r="60962" spans="3:6" x14ac:dyDescent="0.2">
      <c r="C60962"/>
      <c r="E60962" s="46"/>
      <c r="F60962" s="44"/>
    </row>
    <row r="60963" spans="3:6" x14ac:dyDescent="0.2">
      <c r="C60963"/>
      <c r="E60963" s="46"/>
      <c r="F60963" s="44"/>
    </row>
    <row r="60964" spans="3:6" x14ac:dyDescent="0.2">
      <c r="C60964"/>
      <c r="E60964" s="46"/>
      <c r="F60964" s="44"/>
    </row>
    <row r="60965" spans="3:6" x14ac:dyDescent="0.2">
      <c r="C60965"/>
      <c r="E60965" s="46"/>
      <c r="F60965" s="44"/>
    </row>
    <row r="60966" spans="3:6" x14ac:dyDescent="0.2">
      <c r="C60966"/>
      <c r="E60966" s="46"/>
      <c r="F60966" s="44"/>
    </row>
    <row r="60967" spans="3:6" x14ac:dyDescent="0.2">
      <c r="C60967"/>
      <c r="E60967" s="46"/>
      <c r="F60967" s="44"/>
    </row>
    <row r="60968" spans="3:6" x14ac:dyDescent="0.2">
      <c r="C60968"/>
      <c r="E60968" s="46"/>
      <c r="F60968" s="44"/>
    </row>
    <row r="60969" spans="3:6" x14ac:dyDescent="0.2">
      <c r="C60969"/>
      <c r="E60969" s="46"/>
      <c r="F60969" s="44"/>
    </row>
    <row r="60970" spans="3:6" x14ac:dyDescent="0.2">
      <c r="C60970"/>
      <c r="E60970" s="46"/>
      <c r="F60970" s="44"/>
    </row>
    <row r="60971" spans="3:6" x14ac:dyDescent="0.2">
      <c r="C60971"/>
      <c r="E60971" s="46"/>
      <c r="F60971" s="44"/>
    </row>
    <row r="60972" spans="3:6" x14ac:dyDescent="0.2">
      <c r="C60972"/>
      <c r="E60972" s="46"/>
      <c r="F60972" s="44"/>
    </row>
    <row r="60973" spans="3:6" x14ac:dyDescent="0.2">
      <c r="C60973"/>
      <c r="E60973" s="46"/>
      <c r="F60973" s="44"/>
    </row>
    <row r="60974" spans="3:6" x14ac:dyDescent="0.2">
      <c r="C60974"/>
      <c r="E60974" s="46"/>
      <c r="F60974" s="44"/>
    </row>
    <row r="60975" spans="3:6" x14ac:dyDescent="0.2">
      <c r="C60975"/>
      <c r="E60975" s="46"/>
      <c r="F60975" s="44"/>
    </row>
    <row r="60976" spans="3:6" x14ac:dyDescent="0.2">
      <c r="C60976"/>
      <c r="E60976" s="46"/>
      <c r="F60976" s="44"/>
    </row>
    <row r="60977" spans="3:6" x14ac:dyDescent="0.2">
      <c r="C60977"/>
      <c r="E60977" s="46"/>
      <c r="F60977" s="44"/>
    </row>
    <row r="60978" spans="3:6" x14ac:dyDescent="0.2">
      <c r="C60978"/>
      <c r="E60978" s="46"/>
      <c r="F60978" s="44"/>
    </row>
    <row r="60979" spans="3:6" x14ac:dyDescent="0.2">
      <c r="C60979"/>
      <c r="E60979" s="46"/>
      <c r="F60979" s="44"/>
    </row>
    <row r="60980" spans="3:6" x14ac:dyDescent="0.2">
      <c r="C60980"/>
      <c r="E60980" s="46"/>
      <c r="F60980" s="44"/>
    </row>
    <row r="60981" spans="3:6" x14ac:dyDescent="0.2">
      <c r="C60981"/>
      <c r="E60981" s="46"/>
      <c r="F60981" s="44"/>
    </row>
    <row r="60982" spans="3:6" x14ac:dyDescent="0.2">
      <c r="C60982"/>
      <c r="E60982" s="46"/>
      <c r="F60982" s="44"/>
    </row>
    <row r="60983" spans="3:6" x14ac:dyDescent="0.2">
      <c r="C60983"/>
      <c r="E60983" s="46"/>
      <c r="F60983" s="44"/>
    </row>
    <row r="60984" spans="3:6" x14ac:dyDescent="0.2">
      <c r="C60984"/>
      <c r="E60984" s="46"/>
      <c r="F60984" s="44"/>
    </row>
    <row r="60985" spans="3:6" x14ac:dyDescent="0.2">
      <c r="C60985"/>
      <c r="E60985" s="46"/>
      <c r="F60985" s="44"/>
    </row>
    <row r="60986" spans="3:6" x14ac:dyDescent="0.2">
      <c r="C60986"/>
      <c r="E60986" s="46"/>
      <c r="F60986" s="44"/>
    </row>
    <row r="60987" spans="3:6" x14ac:dyDescent="0.2">
      <c r="C60987"/>
      <c r="E60987" s="46"/>
      <c r="F60987" s="44"/>
    </row>
    <row r="60988" spans="3:6" x14ac:dyDescent="0.2">
      <c r="C60988"/>
      <c r="E60988" s="46"/>
      <c r="F60988" s="44"/>
    </row>
    <row r="60989" spans="3:6" x14ac:dyDescent="0.2">
      <c r="C60989"/>
      <c r="E60989" s="46"/>
      <c r="F60989" s="44"/>
    </row>
    <row r="60990" spans="3:6" x14ac:dyDescent="0.2">
      <c r="C60990"/>
      <c r="E60990" s="46"/>
      <c r="F60990" s="44"/>
    </row>
    <row r="60991" spans="3:6" x14ac:dyDescent="0.2">
      <c r="C60991"/>
      <c r="E60991" s="46"/>
      <c r="F60991" s="44"/>
    </row>
    <row r="60992" spans="3:6" x14ac:dyDescent="0.2">
      <c r="C60992"/>
      <c r="E60992" s="46"/>
      <c r="F60992" s="44"/>
    </row>
    <row r="60993" spans="3:6" x14ac:dyDescent="0.2">
      <c r="C60993"/>
      <c r="E60993" s="46"/>
      <c r="F60993" s="44"/>
    </row>
    <row r="60994" spans="3:6" x14ac:dyDescent="0.2">
      <c r="C60994"/>
      <c r="E60994" s="46"/>
      <c r="F60994" s="44"/>
    </row>
    <row r="60995" spans="3:6" x14ac:dyDescent="0.2">
      <c r="C60995"/>
      <c r="E60995" s="46"/>
      <c r="F60995" s="44"/>
    </row>
    <row r="60996" spans="3:6" x14ac:dyDescent="0.2">
      <c r="C60996"/>
      <c r="E60996" s="46"/>
      <c r="F60996" s="44"/>
    </row>
    <row r="60997" spans="3:6" x14ac:dyDescent="0.2">
      <c r="C60997"/>
      <c r="E60997" s="46"/>
      <c r="F60997" s="44"/>
    </row>
    <row r="60998" spans="3:6" x14ac:dyDescent="0.2">
      <c r="C60998"/>
      <c r="E60998" s="46"/>
      <c r="F60998" s="44"/>
    </row>
    <row r="60999" spans="3:6" x14ac:dyDescent="0.2">
      <c r="C60999"/>
      <c r="E60999" s="46"/>
      <c r="F60999" s="44"/>
    </row>
    <row r="61000" spans="3:6" x14ac:dyDescent="0.2">
      <c r="C61000"/>
      <c r="E61000" s="46"/>
      <c r="F61000" s="44"/>
    </row>
    <row r="61001" spans="3:6" x14ac:dyDescent="0.2">
      <c r="C61001"/>
      <c r="E61001" s="46"/>
      <c r="F61001" s="44"/>
    </row>
    <row r="61002" spans="3:6" x14ac:dyDescent="0.2">
      <c r="C61002"/>
      <c r="E61002" s="46"/>
      <c r="F61002" s="44"/>
    </row>
    <row r="61003" spans="3:6" x14ac:dyDescent="0.2">
      <c r="C61003"/>
      <c r="E61003" s="46"/>
      <c r="F61003" s="44"/>
    </row>
    <row r="61004" spans="3:6" x14ac:dyDescent="0.2">
      <c r="C61004"/>
      <c r="E61004" s="46"/>
      <c r="F61004" s="44"/>
    </row>
    <row r="61005" spans="3:6" x14ac:dyDescent="0.2">
      <c r="C61005"/>
      <c r="E61005" s="46"/>
      <c r="F61005" s="44"/>
    </row>
    <row r="61006" spans="3:6" x14ac:dyDescent="0.2">
      <c r="C61006"/>
      <c r="E61006" s="46"/>
      <c r="F61006" s="44"/>
    </row>
    <row r="61007" spans="3:6" x14ac:dyDescent="0.2">
      <c r="C61007"/>
      <c r="E61007" s="46"/>
      <c r="F61007" s="44"/>
    </row>
    <row r="61008" spans="3:6" x14ac:dyDescent="0.2">
      <c r="C61008"/>
      <c r="E61008" s="46"/>
      <c r="F61008" s="44"/>
    </row>
    <row r="61009" spans="3:6" x14ac:dyDescent="0.2">
      <c r="C61009"/>
      <c r="E61009" s="46"/>
      <c r="F61009" s="44"/>
    </row>
    <row r="61010" spans="3:6" x14ac:dyDescent="0.2">
      <c r="C61010"/>
      <c r="E61010" s="46"/>
      <c r="F61010" s="44"/>
    </row>
    <row r="61011" spans="3:6" x14ac:dyDescent="0.2">
      <c r="C61011"/>
      <c r="E61011" s="46"/>
      <c r="F61011" s="44"/>
    </row>
    <row r="61012" spans="3:6" x14ac:dyDescent="0.2">
      <c r="C61012"/>
      <c r="E61012" s="46"/>
      <c r="F61012" s="44"/>
    </row>
    <row r="61013" spans="3:6" x14ac:dyDescent="0.2">
      <c r="C61013"/>
      <c r="E61013" s="46"/>
      <c r="F61013" s="44"/>
    </row>
    <row r="61014" spans="3:6" x14ac:dyDescent="0.2">
      <c r="C61014"/>
      <c r="E61014" s="46"/>
      <c r="F61014" s="44"/>
    </row>
    <row r="61015" spans="3:6" x14ac:dyDescent="0.2">
      <c r="C61015"/>
      <c r="E61015" s="46"/>
      <c r="F61015" s="44"/>
    </row>
    <row r="61016" spans="3:6" x14ac:dyDescent="0.2">
      <c r="C61016"/>
      <c r="E61016" s="46"/>
      <c r="F61016" s="44"/>
    </row>
    <row r="61017" spans="3:6" x14ac:dyDescent="0.2">
      <c r="C61017"/>
      <c r="E61017" s="46"/>
      <c r="F61017" s="44"/>
    </row>
    <row r="61018" spans="3:6" x14ac:dyDescent="0.2">
      <c r="C61018"/>
      <c r="E61018" s="46"/>
      <c r="F61018" s="44"/>
    </row>
    <row r="61019" spans="3:6" x14ac:dyDescent="0.2">
      <c r="C61019"/>
      <c r="E61019" s="46"/>
      <c r="F61019" s="44"/>
    </row>
    <row r="61020" spans="3:6" x14ac:dyDescent="0.2">
      <c r="C61020"/>
      <c r="E61020" s="46"/>
      <c r="F61020" s="44"/>
    </row>
    <row r="61021" spans="3:6" x14ac:dyDescent="0.2">
      <c r="C61021"/>
      <c r="E61021" s="46"/>
      <c r="F61021" s="44"/>
    </row>
    <row r="61022" spans="3:6" x14ac:dyDescent="0.2">
      <c r="C61022"/>
      <c r="E61022" s="46"/>
      <c r="F61022" s="44"/>
    </row>
    <row r="61023" spans="3:6" x14ac:dyDescent="0.2">
      <c r="C61023"/>
      <c r="E61023" s="46"/>
      <c r="F61023" s="44"/>
    </row>
    <row r="61024" spans="3:6" x14ac:dyDescent="0.2">
      <c r="C61024"/>
      <c r="E61024" s="46"/>
      <c r="F61024" s="44"/>
    </row>
    <row r="61025" spans="3:6" x14ac:dyDescent="0.2">
      <c r="C61025"/>
      <c r="E61025" s="46"/>
      <c r="F61025" s="44"/>
    </row>
    <row r="61026" spans="3:6" x14ac:dyDescent="0.2">
      <c r="C61026"/>
      <c r="E61026" s="46"/>
      <c r="F61026" s="44"/>
    </row>
    <row r="61027" spans="3:6" x14ac:dyDescent="0.2">
      <c r="C61027"/>
      <c r="E61027" s="46"/>
      <c r="F61027" s="44"/>
    </row>
    <row r="61028" spans="3:6" x14ac:dyDescent="0.2">
      <c r="C61028"/>
      <c r="E61028" s="46"/>
      <c r="F61028" s="44"/>
    </row>
    <row r="61029" spans="3:6" x14ac:dyDescent="0.2">
      <c r="C61029"/>
      <c r="E61029" s="46"/>
      <c r="F61029" s="44"/>
    </row>
    <row r="61030" spans="3:6" x14ac:dyDescent="0.2">
      <c r="C61030"/>
      <c r="E61030" s="46"/>
      <c r="F61030" s="44"/>
    </row>
    <row r="61031" spans="3:6" x14ac:dyDescent="0.2">
      <c r="C61031"/>
      <c r="E61031" s="46"/>
      <c r="F61031" s="44"/>
    </row>
    <row r="61032" spans="3:6" x14ac:dyDescent="0.2">
      <c r="C61032"/>
      <c r="E61032" s="46"/>
      <c r="F61032" s="44"/>
    </row>
    <row r="61033" spans="3:6" x14ac:dyDescent="0.2">
      <c r="C61033"/>
      <c r="E61033" s="46"/>
      <c r="F61033" s="44"/>
    </row>
    <row r="61034" spans="3:6" x14ac:dyDescent="0.2">
      <c r="C61034"/>
      <c r="E61034" s="46"/>
      <c r="F61034" s="44"/>
    </row>
    <row r="61035" spans="3:6" x14ac:dyDescent="0.2">
      <c r="C61035"/>
      <c r="E61035" s="46"/>
      <c r="F61035" s="44"/>
    </row>
    <row r="61036" spans="3:6" x14ac:dyDescent="0.2">
      <c r="C61036"/>
      <c r="E61036" s="46"/>
      <c r="F61036" s="44"/>
    </row>
    <row r="61037" spans="3:6" x14ac:dyDescent="0.2">
      <c r="C61037"/>
      <c r="E61037" s="46"/>
      <c r="F61037" s="44"/>
    </row>
    <row r="61038" spans="3:6" x14ac:dyDescent="0.2">
      <c r="C61038"/>
      <c r="E61038" s="46"/>
      <c r="F61038" s="44"/>
    </row>
    <row r="61039" spans="3:6" x14ac:dyDescent="0.2">
      <c r="C61039"/>
      <c r="E61039" s="46"/>
      <c r="F61039" s="44"/>
    </row>
    <row r="61040" spans="3:6" x14ac:dyDescent="0.2">
      <c r="C61040"/>
      <c r="E61040" s="46"/>
      <c r="F61040" s="44"/>
    </row>
    <row r="61041" spans="3:6" x14ac:dyDescent="0.2">
      <c r="C61041"/>
      <c r="E61041" s="46"/>
      <c r="F61041" s="44"/>
    </row>
    <row r="61042" spans="3:6" x14ac:dyDescent="0.2">
      <c r="C61042"/>
      <c r="E61042" s="46"/>
      <c r="F61042" s="44"/>
    </row>
    <row r="61043" spans="3:6" x14ac:dyDescent="0.2">
      <c r="C61043"/>
      <c r="E61043" s="46"/>
      <c r="F61043" s="44"/>
    </row>
    <row r="61044" spans="3:6" x14ac:dyDescent="0.2">
      <c r="C61044"/>
      <c r="E61044" s="46"/>
      <c r="F61044" s="44"/>
    </row>
    <row r="61045" spans="3:6" x14ac:dyDescent="0.2">
      <c r="C61045"/>
      <c r="E61045" s="46"/>
      <c r="F61045" s="44"/>
    </row>
    <row r="61046" spans="3:6" x14ac:dyDescent="0.2">
      <c r="C61046"/>
      <c r="E61046" s="46"/>
      <c r="F61046" s="44"/>
    </row>
    <row r="61047" spans="3:6" x14ac:dyDescent="0.2">
      <c r="C61047"/>
      <c r="E61047" s="46"/>
      <c r="F61047" s="44"/>
    </row>
    <row r="61048" spans="3:6" x14ac:dyDescent="0.2">
      <c r="C61048"/>
      <c r="E61048" s="46"/>
      <c r="F61048" s="44"/>
    </row>
    <row r="61049" spans="3:6" x14ac:dyDescent="0.2">
      <c r="C61049"/>
      <c r="E61049" s="46"/>
      <c r="F61049" s="44"/>
    </row>
    <row r="61050" spans="3:6" x14ac:dyDescent="0.2">
      <c r="C61050"/>
      <c r="E61050" s="46"/>
      <c r="F61050" s="44"/>
    </row>
    <row r="61051" spans="3:6" x14ac:dyDescent="0.2">
      <c r="C61051"/>
      <c r="E61051" s="46"/>
      <c r="F61051" s="44"/>
    </row>
    <row r="61052" spans="3:6" x14ac:dyDescent="0.2">
      <c r="C61052"/>
      <c r="E61052" s="46"/>
      <c r="F61052" s="44"/>
    </row>
    <row r="61053" spans="3:6" x14ac:dyDescent="0.2">
      <c r="C61053"/>
      <c r="E61053" s="46"/>
      <c r="F61053" s="44"/>
    </row>
    <row r="61054" spans="3:6" x14ac:dyDescent="0.2">
      <c r="C61054"/>
      <c r="E61054" s="46"/>
      <c r="F61054" s="44"/>
    </row>
    <row r="61055" spans="3:6" x14ac:dyDescent="0.2">
      <c r="C61055"/>
      <c r="E61055" s="46"/>
      <c r="F61055" s="44"/>
    </row>
    <row r="61056" spans="3:6" x14ac:dyDescent="0.2">
      <c r="C61056"/>
      <c r="E61056" s="46"/>
      <c r="F61056" s="44"/>
    </row>
    <row r="61057" spans="3:6" x14ac:dyDescent="0.2">
      <c r="C61057"/>
      <c r="E61057" s="46"/>
      <c r="F61057" s="44"/>
    </row>
    <row r="61058" spans="3:6" x14ac:dyDescent="0.2">
      <c r="C61058"/>
      <c r="E61058" s="46"/>
      <c r="F61058" s="44"/>
    </row>
    <row r="61059" spans="3:6" x14ac:dyDescent="0.2">
      <c r="C61059"/>
      <c r="E61059" s="46"/>
      <c r="F61059" s="44"/>
    </row>
    <row r="61060" spans="3:6" x14ac:dyDescent="0.2">
      <c r="C61060"/>
      <c r="E61060" s="46"/>
      <c r="F61060" s="44"/>
    </row>
    <row r="61061" spans="3:6" x14ac:dyDescent="0.2">
      <c r="C61061"/>
      <c r="E61061" s="46"/>
      <c r="F61061" s="44"/>
    </row>
    <row r="61062" spans="3:6" x14ac:dyDescent="0.2">
      <c r="C61062"/>
      <c r="E61062" s="46"/>
      <c r="F61062" s="44"/>
    </row>
    <row r="61063" spans="3:6" x14ac:dyDescent="0.2">
      <c r="C61063"/>
      <c r="E61063" s="46"/>
      <c r="F61063" s="44"/>
    </row>
    <row r="61064" spans="3:6" x14ac:dyDescent="0.2">
      <c r="C61064"/>
      <c r="E61064" s="46"/>
      <c r="F61064" s="44"/>
    </row>
    <row r="61065" spans="3:6" x14ac:dyDescent="0.2">
      <c r="C61065"/>
      <c r="E61065" s="46"/>
      <c r="F61065" s="44"/>
    </row>
    <row r="61066" spans="3:6" x14ac:dyDescent="0.2">
      <c r="C61066"/>
      <c r="E61066" s="46"/>
      <c r="F61066" s="44"/>
    </row>
    <row r="61067" spans="3:6" x14ac:dyDescent="0.2">
      <c r="C61067"/>
      <c r="E61067" s="46"/>
      <c r="F61067" s="44"/>
    </row>
    <row r="61068" spans="3:6" x14ac:dyDescent="0.2">
      <c r="C61068"/>
      <c r="E61068" s="46"/>
      <c r="F61068" s="44"/>
    </row>
    <row r="61069" spans="3:6" x14ac:dyDescent="0.2">
      <c r="C61069"/>
      <c r="E61069" s="46"/>
      <c r="F61069" s="44"/>
    </row>
    <row r="61070" spans="3:6" x14ac:dyDescent="0.2">
      <c r="C61070"/>
      <c r="E61070" s="46"/>
      <c r="F61070" s="44"/>
    </row>
    <row r="61071" spans="3:6" x14ac:dyDescent="0.2">
      <c r="C61071"/>
      <c r="E61071" s="46"/>
      <c r="F61071" s="44"/>
    </row>
    <row r="61072" spans="3:6" x14ac:dyDescent="0.2">
      <c r="C61072"/>
      <c r="E61072" s="46"/>
      <c r="F61072" s="44"/>
    </row>
    <row r="61073" spans="3:6" x14ac:dyDescent="0.2">
      <c r="C61073"/>
      <c r="E61073" s="46"/>
      <c r="F61073" s="44"/>
    </row>
    <row r="61074" spans="3:6" x14ac:dyDescent="0.2">
      <c r="C61074"/>
      <c r="E61074" s="46"/>
      <c r="F61074" s="44"/>
    </row>
    <row r="61075" spans="3:6" x14ac:dyDescent="0.2">
      <c r="C61075"/>
      <c r="E61075" s="46"/>
      <c r="F61075" s="44"/>
    </row>
    <row r="61076" spans="3:6" x14ac:dyDescent="0.2">
      <c r="C61076"/>
      <c r="E61076" s="46"/>
      <c r="F61076" s="44"/>
    </row>
    <row r="61077" spans="3:6" x14ac:dyDescent="0.2">
      <c r="C61077"/>
      <c r="E61077" s="46"/>
      <c r="F61077" s="44"/>
    </row>
    <row r="61078" spans="3:6" x14ac:dyDescent="0.2">
      <c r="C61078"/>
      <c r="E61078" s="46"/>
      <c r="F61078" s="44"/>
    </row>
    <row r="61079" spans="3:6" x14ac:dyDescent="0.2">
      <c r="C61079"/>
      <c r="E61079" s="46"/>
      <c r="F61079" s="44"/>
    </row>
    <row r="61080" spans="3:6" x14ac:dyDescent="0.2">
      <c r="C61080"/>
      <c r="E61080" s="46"/>
      <c r="F61080" s="44"/>
    </row>
    <row r="61081" spans="3:6" x14ac:dyDescent="0.2">
      <c r="C61081"/>
      <c r="E61081" s="46"/>
      <c r="F61081" s="44"/>
    </row>
    <row r="61082" spans="3:6" x14ac:dyDescent="0.2">
      <c r="C61082"/>
      <c r="E61082" s="46"/>
      <c r="F61082" s="44"/>
    </row>
    <row r="61083" spans="3:6" x14ac:dyDescent="0.2">
      <c r="C61083"/>
      <c r="E61083" s="46"/>
      <c r="F61083" s="44"/>
    </row>
    <row r="61084" spans="3:6" x14ac:dyDescent="0.2">
      <c r="C61084"/>
      <c r="E61084" s="46"/>
      <c r="F61084" s="44"/>
    </row>
    <row r="61085" spans="3:6" x14ac:dyDescent="0.2">
      <c r="C61085"/>
      <c r="E61085" s="46"/>
      <c r="F61085" s="44"/>
    </row>
    <row r="61086" spans="3:6" x14ac:dyDescent="0.2">
      <c r="C61086"/>
      <c r="E61086" s="46"/>
      <c r="F61086" s="44"/>
    </row>
    <row r="61087" spans="3:6" x14ac:dyDescent="0.2">
      <c r="C61087"/>
      <c r="E61087" s="46"/>
      <c r="F61087" s="44"/>
    </row>
    <row r="61088" spans="3:6" x14ac:dyDescent="0.2">
      <c r="C61088"/>
      <c r="E61088" s="46"/>
      <c r="F61088" s="44"/>
    </row>
    <row r="61089" spans="3:6" x14ac:dyDescent="0.2">
      <c r="C61089"/>
      <c r="E61089" s="46"/>
      <c r="F61089" s="44"/>
    </row>
    <row r="61090" spans="3:6" x14ac:dyDescent="0.2">
      <c r="C61090"/>
      <c r="E61090" s="46"/>
      <c r="F61090" s="44"/>
    </row>
    <row r="61091" spans="3:6" x14ac:dyDescent="0.2">
      <c r="C61091"/>
      <c r="E61091" s="46"/>
      <c r="F61091" s="44"/>
    </row>
    <row r="61092" spans="3:6" x14ac:dyDescent="0.2">
      <c r="C61092"/>
      <c r="E61092" s="46"/>
      <c r="F61092" s="44"/>
    </row>
    <row r="61093" spans="3:6" x14ac:dyDescent="0.2">
      <c r="C61093"/>
      <c r="E61093" s="46"/>
      <c r="F61093" s="44"/>
    </row>
    <row r="61094" spans="3:6" x14ac:dyDescent="0.2">
      <c r="C61094"/>
      <c r="E61094" s="46"/>
      <c r="F61094" s="44"/>
    </row>
    <row r="61095" spans="3:6" x14ac:dyDescent="0.2">
      <c r="C61095"/>
      <c r="E61095" s="46"/>
      <c r="F61095" s="44"/>
    </row>
    <row r="61096" spans="3:6" x14ac:dyDescent="0.2">
      <c r="C61096"/>
      <c r="E61096" s="46"/>
      <c r="F61096" s="44"/>
    </row>
    <row r="61097" spans="3:6" x14ac:dyDescent="0.2">
      <c r="C61097"/>
      <c r="E61097" s="46"/>
      <c r="F61097" s="44"/>
    </row>
    <row r="61098" spans="3:6" x14ac:dyDescent="0.2">
      <c r="C61098"/>
      <c r="E61098" s="46"/>
      <c r="F61098" s="44"/>
    </row>
    <row r="61099" spans="3:6" x14ac:dyDescent="0.2">
      <c r="C61099"/>
      <c r="E61099" s="46"/>
      <c r="F61099" s="44"/>
    </row>
    <row r="61100" spans="3:6" x14ac:dyDescent="0.2">
      <c r="C61100"/>
      <c r="E61100" s="46"/>
      <c r="F61100" s="44"/>
    </row>
    <row r="61101" spans="3:6" x14ac:dyDescent="0.2">
      <c r="C61101"/>
      <c r="E61101" s="46"/>
      <c r="F61101" s="44"/>
    </row>
    <row r="61102" spans="3:6" x14ac:dyDescent="0.2">
      <c r="C61102"/>
      <c r="E61102" s="46"/>
      <c r="F61102" s="44"/>
    </row>
    <row r="61103" spans="3:6" x14ac:dyDescent="0.2">
      <c r="C61103"/>
      <c r="E61103" s="46"/>
      <c r="F61103" s="44"/>
    </row>
    <row r="61104" spans="3:6" x14ac:dyDescent="0.2">
      <c r="C61104"/>
      <c r="E61104" s="46"/>
      <c r="F61104" s="44"/>
    </row>
    <row r="61105" spans="3:6" x14ac:dyDescent="0.2">
      <c r="C61105"/>
      <c r="E61105" s="46"/>
      <c r="F61105" s="44"/>
    </row>
    <row r="61106" spans="3:6" x14ac:dyDescent="0.2">
      <c r="C61106"/>
      <c r="E61106" s="46"/>
      <c r="F61106" s="44"/>
    </row>
    <row r="61107" spans="3:6" x14ac:dyDescent="0.2">
      <c r="C61107"/>
      <c r="E61107" s="46"/>
      <c r="F61107" s="44"/>
    </row>
    <row r="61108" spans="3:6" x14ac:dyDescent="0.2">
      <c r="C61108"/>
      <c r="E61108" s="46"/>
      <c r="F61108" s="44"/>
    </row>
    <row r="61109" spans="3:6" x14ac:dyDescent="0.2">
      <c r="C61109"/>
      <c r="E61109" s="46"/>
      <c r="F61109" s="44"/>
    </row>
    <row r="61110" spans="3:6" x14ac:dyDescent="0.2">
      <c r="C61110"/>
      <c r="E61110" s="46"/>
      <c r="F61110" s="44"/>
    </row>
    <row r="61111" spans="3:6" x14ac:dyDescent="0.2">
      <c r="C61111"/>
      <c r="E61111" s="46"/>
      <c r="F61111" s="44"/>
    </row>
    <row r="61112" spans="3:6" x14ac:dyDescent="0.2">
      <c r="C61112"/>
      <c r="E61112" s="46"/>
      <c r="F61112" s="44"/>
    </row>
    <row r="61113" spans="3:6" x14ac:dyDescent="0.2">
      <c r="C61113"/>
      <c r="E61113" s="46"/>
      <c r="F61113" s="44"/>
    </row>
    <row r="61114" spans="3:6" x14ac:dyDescent="0.2">
      <c r="C61114"/>
      <c r="E61114" s="46"/>
      <c r="F61114" s="44"/>
    </row>
    <row r="61115" spans="3:6" x14ac:dyDescent="0.2">
      <c r="C61115"/>
      <c r="E61115" s="46"/>
      <c r="F61115" s="44"/>
    </row>
    <row r="61116" spans="3:6" x14ac:dyDescent="0.2">
      <c r="C61116"/>
      <c r="E61116" s="46"/>
      <c r="F61116" s="44"/>
    </row>
    <row r="61117" spans="3:6" x14ac:dyDescent="0.2">
      <c r="C61117"/>
      <c r="E61117" s="46"/>
      <c r="F61117" s="44"/>
    </row>
    <row r="61118" spans="3:6" x14ac:dyDescent="0.2">
      <c r="C61118"/>
      <c r="E61118" s="46"/>
      <c r="F61118" s="44"/>
    </row>
    <row r="61119" spans="3:6" x14ac:dyDescent="0.2">
      <c r="C61119"/>
      <c r="E61119" s="46"/>
      <c r="F61119" s="44"/>
    </row>
    <row r="61120" spans="3:6" x14ac:dyDescent="0.2">
      <c r="C61120"/>
      <c r="E61120" s="46"/>
      <c r="F61120" s="44"/>
    </row>
    <row r="61121" spans="3:6" x14ac:dyDescent="0.2">
      <c r="C61121"/>
      <c r="E61121" s="46"/>
      <c r="F61121" s="44"/>
    </row>
    <row r="61122" spans="3:6" x14ac:dyDescent="0.2">
      <c r="C61122"/>
      <c r="E61122" s="46"/>
      <c r="F61122" s="44"/>
    </row>
    <row r="61123" spans="3:6" x14ac:dyDescent="0.2">
      <c r="C61123"/>
      <c r="E61123" s="46"/>
      <c r="F61123" s="44"/>
    </row>
    <row r="61124" spans="3:6" x14ac:dyDescent="0.2">
      <c r="C61124"/>
      <c r="E61124" s="46"/>
      <c r="F61124" s="44"/>
    </row>
    <row r="61125" spans="3:6" x14ac:dyDescent="0.2">
      <c r="C61125"/>
      <c r="E61125" s="46"/>
      <c r="F61125" s="44"/>
    </row>
    <row r="61126" spans="3:6" x14ac:dyDescent="0.2">
      <c r="C61126"/>
      <c r="E61126" s="46"/>
      <c r="F61126" s="44"/>
    </row>
    <row r="61127" spans="3:6" x14ac:dyDescent="0.2">
      <c r="C61127"/>
      <c r="E61127" s="46"/>
      <c r="F61127" s="44"/>
    </row>
    <row r="61128" spans="3:6" x14ac:dyDescent="0.2">
      <c r="C61128"/>
      <c r="E61128" s="46"/>
      <c r="F61128" s="44"/>
    </row>
    <row r="61129" spans="3:6" x14ac:dyDescent="0.2">
      <c r="C61129"/>
      <c r="E61129" s="46"/>
      <c r="F61129" s="44"/>
    </row>
    <row r="61130" spans="3:6" x14ac:dyDescent="0.2">
      <c r="C61130"/>
      <c r="E61130" s="46"/>
      <c r="F61130" s="44"/>
    </row>
    <row r="61131" spans="3:6" x14ac:dyDescent="0.2">
      <c r="C61131"/>
      <c r="E61131" s="46"/>
      <c r="F61131" s="44"/>
    </row>
    <row r="61132" spans="3:6" x14ac:dyDescent="0.2">
      <c r="C61132"/>
      <c r="E61132" s="46"/>
      <c r="F61132" s="44"/>
    </row>
    <row r="61133" spans="3:6" x14ac:dyDescent="0.2">
      <c r="C61133"/>
      <c r="E61133" s="46"/>
      <c r="F61133" s="44"/>
    </row>
    <row r="61134" spans="3:6" x14ac:dyDescent="0.2">
      <c r="C61134"/>
      <c r="E61134" s="46"/>
      <c r="F61134" s="44"/>
    </row>
    <row r="61135" spans="3:6" x14ac:dyDescent="0.2">
      <c r="C61135"/>
      <c r="E61135" s="46"/>
      <c r="F61135" s="44"/>
    </row>
    <row r="61136" spans="3:6" x14ac:dyDescent="0.2">
      <c r="C61136"/>
      <c r="E61136" s="46"/>
      <c r="F61136" s="44"/>
    </row>
    <row r="61137" spans="3:6" x14ac:dyDescent="0.2">
      <c r="C61137"/>
      <c r="E61137" s="46"/>
      <c r="F61137" s="44"/>
    </row>
    <row r="61138" spans="3:6" x14ac:dyDescent="0.2">
      <c r="C61138"/>
      <c r="E61138" s="46"/>
      <c r="F61138" s="44"/>
    </row>
    <row r="61139" spans="3:6" x14ac:dyDescent="0.2">
      <c r="C61139"/>
      <c r="E61139" s="46"/>
      <c r="F61139" s="44"/>
    </row>
    <row r="61140" spans="3:6" x14ac:dyDescent="0.2">
      <c r="C61140"/>
      <c r="E61140" s="46"/>
      <c r="F61140" s="44"/>
    </row>
    <row r="61141" spans="3:6" x14ac:dyDescent="0.2">
      <c r="C61141"/>
      <c r="E61141" s="46"/>
      <c r="F61141" s="44"/>
    </row>
    <row r="61142" spans="3:6" x14ac:dyDescent="0.2">
      <c r="C61142"/>
      <c r="E61142" s="46"/>
      <c r="F61142" s="44"/>
    </row>
    <row r="61143" spans="3:6" x14ac:dyDescent="0.2">
      <c r="C61143"/>
      <c r="E61143" s="46"/>
      <c r="F61143" s="44"/>
    </row>
    <row r="61144" spans="3:6" x14ac:dyDescent="0.2">
      <c r="C61144"/>
      <c r="E61144" s="46"/>
      <c r="F61144" s="44"/>
    </row>
    <row r="61145" spans="3:6" x14ac:dyDescent="0.2">
      <c r="C61145"/>
      <c r="E61145" s="46"/>
      <c r="F61145" s="44"/>
    </row>
    <row r="61146" spans="3:6" x14ac:dyDescent="0.2">
      <c r="C61146"/>
      <c r="E61146" s="46"/>
      <c r="F61146" s="44"/>
    </row>
    <row r="61147" spans="3:6" x14ac:dyDescent="0.2">
      <c r="C61147"/>
      <c r="E61147" s="46"/>
      <c r="F61147" s="44"/>
    </row>
    <row r="61148" spans="3:6" x14ac:dyDescent="0.2">
      <c r="C61148"/>
      <c r="E61148" s="46"/>
      <c r="F61148" s="44"/>
    </row>
    <row r="61149" spans="3:6" x14ac:dyDescent="0.2">
      <c r="C61149"/>
      <c r="E61149" s="46"/>
      <c r="F61149" s="44"/>
    </row>
    <row r="61150" spans="3:6" x14ac:dyDescent="0.2">
      <c r="C61150"/>
      <c r="E61150" s="46"/>
      <c r="F61150" s="44"/>
    </row>
    <row r="61151" spans="3:6" x14ac:dyDescent="0.2">
      <c r="C61151"/>
      <c r="E61151" s="46"/>
      <c r="F61151" s="44"/>
    </row>
    <row r="61152" spans="3:6" x14ac:dyDescent="0.2">
      <c r="C61152"/>
      <c r="E61152" s="46"/>
      <c r="F61152" s="44"/>
    </row>
    <row r="61153" spans="3:6" x14ac:dyDescent="0.2">
      <c r="C61153"/>
      <c r="E61153" s="46"/>
      <c r="F61153" s="44"/>
    </row>
    <row r="61154" spans="3:6" x14ac:dyDescent="0.2">
      <c r="C61154"/>
      <c r="E61154" s="46"/>
      <c r="F61154" s="44"/>
    </row>
    <row r="61155" spans="3:6" x14ac:dyDescent="0.2">
      <c r="C61155"/>
      <c r="E61155" s="46"/>
      <c r="F61155" s="44"/>
    </row>
    <row r="61156" spans="3:6" x14ac:dyDescent="0.2">
      <c r="C61156"/>
      <c r="E61156" s="46"/>
      <c r="F61156" s="44"/>
    </row>
    <row r="61157" spans="3:6" x14ac:dyDescent="0.2">
      <c r="C61157"/>
      <c r="E61157" s="46"/>
      <c r="F61157" s="44"/>
    </row>
    <row r="61158" spans="3:6" x14ac:dyDescent="0.2">
      <c r="C61158"/>
      <c r="E61158" s="46"/>
      <c r="F61158" s="44"/>
    </row>
    <row r="61159" spans="3:6" x14ac:dyDescent="0.2">
      <c r="C61159"/>
      <c r="E61159" s="46"/>
      <c r="F61159" s="44"/>
    </row>
    <row r="61160" spans="3:6" x14ac:dyDescent="0.2">
      <c r="C61160"/>
      <c r="E61160" s="46"/>
      <c r="F61160" s="44"/>
    </row>
    <row r="61161" spans="3:6" x14ac:dyDescent="0.2">
      <c r="C61161"/>
      <c r="E61161" s="46"/>
      <c r="F61161" s="44"/>
    </row>
    <row r="61162" spans="3:6" x14ac:dyDescent="0.2">
      <c r="C61162"/>
      <c r="E61162" s="46"/>
      <c r="F61162" s="44"/>
    </row>
    <row r="61163" spans="3:6" x14ac:dyDescent="0.2">
      <c r="C61163"/>
      <c r="E61163" s="46"/>
      <c r="F61163" s="44"/>
    </row>
    <row r="61164" spans="3:6" x14ac:dyDescent="0.2">
      <c r="C61164"/>
      <c r="E61164" s="46"/>
      <c r="F61164" s="44"/>
    </row>
    <row r="61165" spans="3:6" x14ac:dyDescent="0.2">
      <c r="C61165"/>
      <c r="E61165" s="46"/>
      <c r="F61165" s="44"/>
    </row>
    <row r="61166" spans="3:6" x14ac:dyDescent="0.2">
      <c r="C61166"/>
      <c r="E61166" s="46"/>
      <c r="F61166" s="44"/>
    </row>
    <row r="61167" spans="3:6" x14ac:dyDescent="0.2">
      <c r="C61167"/>
      <c r="E61167" s="46"/>
      <c r="F61167" s="44"/>
    </row>
    <row r="61168" spans="3:6" x14ac:dyDescent="0.2">
      <c r="C61168"/>
      <c r="E61168" s="46"/>
      <c r="F61168" s="44"/>
    </row>
    <row r="61169" spans="3:6" x14ac:dyDescent="0.2">
      <c r="C61169"/>
      <c r="E61169" s="46"/>
      <c r="F61169" s="44"/>
    </row>
    <row r="61170" spans="3:6" x14ac:dyDescent="0.2">
      <c r="C61170"/>
      <c r="E61170" s="46"/>
      <c r="F61170" s="44"/>
    </row>
    <row r="61171" spans="3:6" x14ac:dyDescent="0.2">
      <c r="C61171"/>
      <c r="E61171" s="46"/>
      <c r="F61171" s="44"/>
    </row>
    <row r="61172" spans="3:6" x14ac:dyDescent="0.2">
      <c r="C61172"/>
      <c r="E61172" s="46"/>
      <c r="F61172" s="44"/>
    </row>
    <row r="61173" spans="3:6" x14ac:dyDescent="0.2">
      <c r="C61173"/>
      <c r="E61173" s="46"/>
      <c r="F61173" s="44"/>
    </row>
    <row r="61174" spans="3:6" x14ac:dyDescent="0.2">
      <c r="C61174"/>
      <c r="E61174" s="46"/>
      <c r="F61174" s="44"/>
    </row>
    <row r="61175" spans="3:6" x14ac:dyDescent="0.2">
      <c r="C61175"/>
      <c r="E61175" s="46"/>
      <c r="F61175" s="44"/>
    </row>
    <row r="61176" spans="3:6" x14ac:dyDescent="0.2">
      <c r="C61176"/>
      <c r="E61176" s="46"/>
      <c r="F61176" s="44"/>
    </row>
    <row r="61177" spans="3:6" x14ac:dyDescent="0.2">
      <c r="C61177"/>
      <c r="E61177" s="46"/>
      <c r="F61177" s="44"/>
    </row>
    <row r="61178" spans="3:6" x14ac:dyDescent="0.2">
      <c r="C61178"/>
      <c r="E61178" s="46"/>
      <c r="F61178" s="44"/>
    </row>
    <row r="61179" spans="3:6" x14ac:dyDescent="0.2">
      <c r="C61179"/>
      <c r="E61179" s="46"/>
      <c r="F61179" s="44"/>
    </row>
    <row r="61180" spans="3:6" x14ac:dyDescent="0.2">
      <c r="C61180"/>
      <c r="E61180" s="46"/>
      <c r="F61180" s="44"/>
    </row>
    <row r="61181" spans="3:6" x14ac:dyDescent="0.2">
      <c r="C61181"/>
      <c r="E61181" s="46"/>
      <c r="F61181" s="44"/>
    </row>
    <row r="61182" spans="3:6" x14ac:dyDescent="0.2">
      <c r="C61182"/>
      <c r="E61182" s="46"/>
      <c r="F61182" s="44"/>
    </row>
    <row r="61183" spans="3:6" x14ac:dyDescent="0.2">
      <c r="C61183"/>
      <c r="E61183" s="46"/>
      <c r="F61183" s="44"/>
    </row>
    <row r="61184" spans="3:6" x14ac:dyDescent="0.2">
      <c r="C61184"/>
      <c r="E61184" s="46"/>
      <c r="F61184" s="44"/>
    </row>
    <row r="61185" spans="3:6" x14ac:dyDescent="0.2">
      <c r="C61185"/>
      <c r="E61185" s="46"/>
      <c r="F61185" s="44"/>
    </row>
    <row r="61186" spans="3:6" x14ac:dyDescent="0.2">
      <c r="C61186"/>
      <c r="E61186" s="46"/>
      <c r="F61186" s="44"/>
    </row>
    <row r="61187" spans="3:6" x14ac:dyDescent="0.2">
      <c r="C61187"/>
      <c r="E61187" s="46"/>
      <c r="F61187" s="44"/>
    </row>
    <row r="61188" spans="3:6" x14ac:dyDescent="0.2">
      <c r="C61188"/>
      <c r="E61188" s="46"/>
      <c r="F61188" s="44"/>
    </row>
    <row r="61189" spans="3:6" x14ac:dyDescent="0.2">
      <c r="C61189"/>
      <c r="E61189" s="46"/>
      <c r="F61189" s="44"/>
    </row>
    <row r="61190" spans="3:6" x14ac:dyDescent="0.2">
      <c r="C61190"/>
      <c r="E61190" s="46"/>
      <c r="F61190" s="44"/>
    </row>
    <row r="61191" spans="3:6" x14ac:dyDescent="0.2">
      <c r="C61191"/>
      <c r="E61191" s="46"/>
      <c r="F61191" s="44"/>
    </row>
    <row r="61192" spans="3:6" x14ac:dyDescent="0.2">
      <c r="C61192"/>
      <c r="E61192" s="46"/>
      <c r="F61192" s="44"/>
    </row>
    <row r="61193" spans="3:6" x14ac:dyDescent="0.2">
      <c r="C61193"/>
      <c r="E61193" s="46"/>
      <c r="F61193" s="44"/>
    </row>
    <row r="61194" spans="3:6" x14ac:dyDescent="0.2">
      <c r="C61194"/>
      <c r="E61194" s="46"/>
      <c r="F61194" s="44"/>
    </row>
    <row r="61195" spans="3:6" x14ac:dyDescent="0.2">
      <c r="C61195"/>
      <c r="E61195" s="46"/>
      <c r="F61195" s="44"/>
    </row>
    <row r="61196" spans="3:6" x14ac:dyDescent="0.2">
      <c r="C61196"/>
      <c r="E61196" s="46"/>
      <c r="F61196" s="44"/>
    </row>
    <row r="61197" spans="3:6" x14ac:dyDescent="0.2">
      <c r="C61197"/>
      <c r="E61197" s="46"/>
      <c r="F61197" s="44"/>
    </row>
    <row r="61198" spans="3:6" x14ac:dyDescent="0.2">
      <c r="C61198"/>
      <c r="E61198" s="46"/>
      <c r="F61198" s="44"/>
    </row>
    <row r="61199" spans="3:6" x14ac:dyDescent="0.2">
      <c r="C61199"/>
      <c r="E61199" s="46"/>
      <c r="F61199" s="44"/>
    </row>
    <row r="61200" spans="3:6" x14ac:dyDescent="0.2">
      <c r="C61200"/>
      <c r="E61200" s="46"/>
      <c r="F61200" s="44"/>
    </row>
    <row r="61201" spans="3:6" x14ac:dyDescent="0.2">
      <c r="C61201"/>
      <c r="E61201" s="46"/>
      <c r="F61201" s="44"/>
    </row>
    <row r="61202" spans="3:6" x14ac:dyDescent="0.2">
      <c r="C61202"/>
      <c r="E61202" s="46"/>
      <c r="F61202" s="44"/>
    </row>
    <row r="61203" spans="3:6" x14ac:dyDescent="0.2">
      <c r="C61203"/>
      <c r="E61203" s="46"/>
      <c r="F61203" s="44"/>
    </row>
    <row r="61204" spans="3:6" x14ac:dyDescent="0.2">
      <c r="C61204"/>
      <c r="E61204" s="46"/>
      <c r="F61204" s="44"/>
    </row>
    <row r="61205" spans="3:6" x14ac:dyDescent="0.2">
      <c r="C61205"/>
      <c r="E61205" s="46"/>
      <c r="F61205" s="44"/>
    </row>
    <row r="61206" spans="3:6" x14ac:dyDescent="0.2">
      <c r="C61206"/>
      <c r="E61206" s="46"/>
      <c r="F61206" s="44"/>
    </row>
    <row r="61207" spans="3:6" x14ac:dyDescent="0.2">
      <c r="C61207"/>
      <c r="E61207" s="46"/>
      <c r="F61207" s="44"/>
    </row>
    <row r="61208" spans="3:6" x14ac:dyDescent="0.2">
      <c r="C61208"/>
      <c r="E61208" s="46"/>
      <c r="F61208" s="44"/>
    </row>
    <row r="61209" spans="3:6" x14ac:dyDescent="0.2">
      <c r="C61209"/>
      <c r="E61209" s="46"/>
      <c r="F61209" s="44"/>
    </row>
    <row r="61210" spans="3:6" x14ac:dyDescent="0.2">
      <c r="C61210"/>
      <c r="E61210" s="46"/>
      <c r="F61210" s="44"/>
    </row>
    <row r="61211" spans="3:6" x14ac:dyDescent="0.2">
      <c r="C61211"/>
      <c r="E61211" s="46"/>
      <c r="F61211" s="44"/>
    </row>
    <row r="61212" spans="3:6" x14ac:dyDescent="0.2">
      <c r="C61212"/>
      <c r="E61212" s="46"/>
      <c r="F61212" s="44"/>
    </row>
    <row r="61213" spans="3:6" x14ac:dyDescent="0.2">
      <c r="C61213"/>
      <c r="E61213" s="46"/>
      <c r="F61213" s="44"/>
    </row>
    <row r="61214" spans="3:6" x14ac:dyDescent="0.2">
      <c r="C61214"/>
      <c r="E61214" s="46"/>
      <c r="F61214" s="44"/>
    </row>
    <row r="61215" spans="3:6" x14ac:dyDescent="0.2">
      <c r="C61215"/>
      <c r="E61215" s="46"/>
      <c r="F61215" s="44"/>
    </row>
    <row r="61216" spans="3:6" x14ac:dyDescent="0.2">
      <c r="C61216"/>
      <c r="E61216" s="46"/>
      <c r="F61216" s="44"/>
    </row>
    <row r="61217" spans="3:6" x14ac:dyDescent="0.2">
      <c r="C61217"/>
      <c r="E61217" s="46"/>
      <c r="F61217" s="44"/>
    </row>
    <row r="61218" spans="3:6" x14ac:dyDescent="0.2">
      <c r="C61218"/>
      <c r="E61218" s="46"/>
      <c r="F61218" s="44"/>
    </row>
    <row r="61219" spans="3:6" x14ac:dyDescent="0.2">
      <c r="C61219"/>
      <c r="E61219" s="46"/>
      <c r="F61219" s="44"/>
    </row>
    <row r="61220" spans="3:6" x14ac:dyDescent="0.2">
      <c r="C61220"/>
      <c r="E61220" s="46"/>
      <c r="F61220" s="44"/>
    </row>
    <row r="61221" spans="3:6" x14ac:dyDescent="0.2">
      <c r="C61221"/>
      <c r="E61221" s="46"/>
      <c r="F61221" s="44"/>
    </row>
    <row r="61222" spans="3:6" x14ac:dyDescent="0.2">
      <c r="C61222"/>
      <c r="E61222" s="46"/>
      <c r="F61222" s="44"/>
    </row>
    <row r="61223" spans="3:6" x14ac:dyDescent="0.2">
      <c r="C61223"/>
      <c r="E61223" s="46"/>
      <c r="F61223" s="44"/>
    </row>
    <row r="61224" spans="3:6" x14ac:dyDescent="0.2">
      <c r="C61224"/>
      <c r="E61224" s="46"/>
      <c r="F61224" s="44"/>
    </row>
    <row r="61225" spans="3:6" x14ac:dyDescent="0.2">
      <c r="C61225"/>
      <c r="E61225" s="46"/>
      <c r="F61225" s="44"/>
    </row>
    <row r="61226" spans="3:6" x14ac:dyDescent="0.2">
      <c r="C61226"/>
      <c r="E61226" s="46"/>
      <c r="F61226" s="44"/>
    </row>
    <row r="61227" spans="3:6" x14ac:dyDescent="0.2">
      <c r="C61227"/>
      <c r="E61227" s="46"/>
      <c r="F61227" s="44"/>
    </row>
    <row r="61228" spans="3:6" x14ac:dyDescent="0.2">
      <c r="C61228"/>
      <c r="E61228" s="46"/>
      <c r="F61228" s="44"/>
    </row>
    <row r="61229" spans="3:6" x14ac:dyDescent="0.2">
      <c r="C61229"/>
      <c r="E61229" s="46"/>
      <c r="F61229" s="44"/>
    </row>
    <row r="61230" spans="3:6" x14ac:dyDescent="0.2">
      <c r="C61230"/>
      <c r="E61230" s="46"/>
      <c r="F61230" s="44"/>
    </row>
    <row r="61231" spans="3:6" x14ac:dyDescent="0.2">
      <c r="C61231"/>
      <c r="E61231" s="46"/>
      <c r="F61231" s="44"/>
    </row>
    <row r="61232" spans="3:6" x14ac:dyDescent="0.2">
      <c r="C61232"/>
      <c r="E61232" s="46"/>
      <c r="F61232" s="44"/>
    </row>
    <row r="61233" spans="3:6" x14ac:dyDescent="0.2">
      <c r="C61233"/>
      <c r="E61233" s="46"/>
      <c r="F61233" s="44"/>
    </row>
    <row r="61234" spans="3:6" x14ac:dyDescent="0.2">
      <c r="C61234"/>
      <c r="E61234" s="46"/>
      <c r="F61234" s="44"/>
    </row>
    <row r="61235" spans="3:6" x14ac:dyDescent="0.2">
      <c r="C61235"/>
      <c r="E61235" s="46"/>
      <c r="F61235" s="44"/>
    </row>
    <row r="61236" spans="3:6" x14ac:dyDescent="0.2">
      <c r="C61236"/>
      <c r="E61236" s="46"/>
      <c r="F61236" s="44"/>
    </row>
    <row r="61237" spans="3:6" x14ac:dyDescent="0.2">
      <c r="C61237"/>
      <c r="E61237" s="46"/>
      <c r="F61237" s="44"/>
    </row>
    <row r="61238" spans="3:6" x14ac:dyDescent="0.2">
      <c r="C61238"/>
      <c r="E61238" s="46"/>
      <c r="F61238" s="44"/>
    </row>
    <row r="61239" spans="3:6" x14ac:dyDescent="0.2">
      <c r="C61239"/>
      <c r="E61239" s="46"/>
      <c r="F61239" s="44"/>
    </row>
    <row r="61240" spans="3:6" x14ac:dyDescent="0.2">
      <c r="C61240"/>
      <c r="E61240" s="46"/>
      <c r="F61240" s="44"/>
    </row>
    <row r="61241" spans="3:6" x14ac:dyDescent="0.2">
      <c r="C61241"/>
      <c r="E61241" s="46"/>
      <c r="F61241" s="44"/>
    </row>
    <row r="61242" spans="3:6" x14ac:dyDescent="0.2">
      <c r="C61242"/>
      <c r="E61242" s="46"/>
      <c r="F61242" s="44"/>
    </row>
    <row r="61243" spans="3:6" x14ac:dyDescent="0.2">
      <c r="C61243"/>
      <c r="E61243" s="46"/>
      <c r="F61243" s="44"/>
    </row>
    <row r="61244" spans="3:6" x14ac:dyDescent="0.2">
      <c r="C61244"/>
      <c r="E61244" s="46"/>
      <c r="F61244" s="44"/>
    </row>
    <row r="61245" spans="3:6" x14ac:dyDescent="0.2">
      <c r="C61245"/>
      <c r="E61245" s="46"/>
      <c r="F61245" s="44"/>
    </row>
    <row r="61246" spans="3:6" x14ac:dyDescent="0.2">
      <c r="C61246"/>
      <c r="E61246" s="46"/>
      <c r="F61246" s="44"/>
    </row>
    <row r="61247" spans="3:6" x14ac:dyDescent="0.2">
      <c r="C61247"/>
      <c r="E61247" s="46"/>
      <c r="F61247" s="44"/>
    </row>
    <row r="61248" spans="3:6" x14ac:dyDescent="0.2">
      <c r="C61248"/>
      <c r="E61248" s="46"/>
      <c r="F61248" s="44"/>
    </row>
    <row r="61249" spans="3:6" x14ac:dyDescent="0.2">
      <c r="C61249"/>
      <c r="E61249" s="46"/>
      <c r="F61249" s="44"/>
    </row>
    <row r="61250" spans="3:6" x14ac:dyDescent="0.2">
      <c r="C61250"/>
      <c r="E61250" s="46"/>
      <c r="F61250" s="44"/>
    </row>
    <row r="61251" spans="3:6" x14ac:dyDescent="0.2">
      <c r="C61251"/>
      <c r="E61251" s="46"/>
      <c r="F61251" s="44"/>
    </row>
    <row r="61252" spans="3:6" x14ac:dyDescent="0.2">
      <c r="C61252"/>
      <c r="E61252" s="46"/>
      <c r="F61252" s="44"/>
    </row>
    <row r="61253" spans="3:6" x14ac:dyDescent="0.2">
      <c r="C61253"/>
      <c r="E61253" s="46"/>
      <c r="F61253" s="44"/>
    </row>
    <row r="61254" spans="3:6" x14ac:dyDescent="0.2">
      <c r="C61254"/>
      <c r="E61254" s="46"/>
      <c r="F61254" s="44"/>
    </row>
    <row r="61255" spans="3:6" x14ac:dyDescent="0.2">
      <c r="C61255"/>
      <c r="E61255" s="46"/>
      <c r="F61255" s="44"/>
    </row>
    <row r="61256" spans="3:6" x14ac:dyDescent="0.2">
      <c r="C61256"/>
      <c r="E61256" s="46"/>
      <c r="F61256" s="44"/>
    </row>
    <row r="61257" spans="3:6" x14ac:dyDescent="0.2">
      <c r="C61257"/>
      <c r="E61257" s="46"/>
      <c r="F61257" s="44"/>
    </row>
    <row r="61258" spans="3:6" x14ac:dyDescent="0.2">
      <c r="C61258"/>
      <c r="E61258" s="46"/>
      <c r="F61258" s="44"/>
    </row>
    <row r="61259" spans="3:6" x14ac:dyDescent="0.2">
      <c r="C61259"/>
      <c r="E61259" s="46"/>
      <c r="F61259" s="44"/>
    </row>
    <row r="61260" spans="3:6" x14ac:dyDescent="0.2">
      <c r="C61260"/>
      <c r="E61260" s="46"/>
      <c r="F61260" s="44"/>
    </row>
    <row r="61261" spans="3:6" x14ac:dyDescent="0.2">
      <c r="C61261"/>
      <c r="E61261" s="46"/>
      <c r="F61261" s="44"/>
    </row>
    <row r="61262" spans="3:6" x14ac:dyDescent="0.2">
      <c r="C61262"/>
      <c r="E61262" s="46"/>
      <c r="F61262" s="44"/>
    </row>
    <row r="61263" spans="3:6" x14ac:dyDescent="0.2">
      <c r="C61263"/>
      <c r="E61263" s="46"/>
      <c r="F61263" s="44"/>
    </row>
    <row r="61264" spans="3:6" x14ac:dyDescent="0.2">
      <c r="C61264"/>
      <c r="E61264" s="46"/>
      <c r="F61264" s="44"/>
    </row>
    <row r="61265" spans="3:6" x14ac:dyDescent="0.2">
      <c r="C61265"/>
      <c r="E61265" s="46"/>
      <c r="F61265" s="44"/>
    </row>
    <row r="61266" spans="3:6" x14ac:dyDescent="0.2">
      <c r="C61266"/>
      <c r="E61266" s="46"/>
      <c r="F61266" s="44"/>
    </row>
    <row r="61267" spans="3:6" x14ac:dyDescent="0.2">
      <c r="C61267"/>
      <c r="E61267" s="46"/>
      <c r="F61267" s="44"/>
    </row>
    <row r="61268" spans="3:6" x14ac:dyDescent="0.2">
      <c r="C61268"/>
      <c r="E61268" s="46"/>
      <c r="F61268" s="44"/>
    </row>
    <row r="61269" spans="3:6" x14ac:dyDescent="0.2">
      <c r="C61269"/>
      <c r="E61269" s="46"/>
      <c r="F61269" s="44"/>
    </row>
    <row r="61270" spans="3:6" x14ac:dyDescent="0.2">
      <c r="C61270"/>
      <c r="E61270" s="46"/>
      <c r="F61270" s="44"/>
    </row>
    <row r="61271" spans="3:6" x14ac:dyDescent="0.2">
      <c r="C61271"/>
      <c r="E61271" s="46"/>
      <c r="F61271" s="44"/>
    </row>
    <row r="61272" spans="3:6" x14ac:dyDescent="0.2">
      <c r="C61272"/>
      <c r="E61272" s="46"/>
      <c r="F61272" s="44"/>
    </row>
    <row r="61273" spans="3:6" x14ac:dyDescent="0.2">
      <c r="C61273"/>
      <c r="E61273" s="46"/>
      <c r="F61273" s="44"/>
    </row>
    <row r="61274" spans="3:6" x14ac:dyDescent="0.2">
      <c r="C61274"/>
      <c r="E61274" s="46"/>
      <c r="F61274" s="44"/>
    </row>
    <row r="61275" spans="3:6" x14ac:dyDescent="0.2">
      <c r="C61275"/>
      <c r="E61275" s="46"/>
      <c r="F61275" s="44"/>
    </row>
    <row r="61276" spans="3:6" x14ac:dyDescent="0.2">
      <c r="C61276"/>
      <c r="E61276" s="46"/>
      <c r="F61276" s="44"/>
    </row>
    <row r="61277" spans="3:6" x14ac:dyDescent="0.2">
      <c r="C61277"/>
      <c r="E61277" s="46"/>
      <c r="F61277" s="44"/>
    </row>
    <row r="61278" spans="3:6" x14ac:dyDescent="0.2">
      <c r="C61278"/>
      <c r="E61278" s="46"/>
      <c r="F61278" s="44"/>
    </row>
    <row r="61279" spans="3:6" x14ac:dyDescent="0.2">
      <c r="C61279"/>
      <c r="E61279" s="46"/>
      <c r="F61279" s="44"/>
    </row>
    <row r="61280" spans="3:6" x14ac:dyDescent="0.2">
      <c r="C61280"/>
      <c r="E61280" s="46"/>
      <c r="F61280" s="44"/>
    </row>
    <row r="61281" spans="3:6" x14ac:dyDescent="0.2">
      <c r="C61281"/>
      <c r="E61281" s="46"/>
      <c r="F61281" s="44"/>
    </row>
    <row r="61282" spans="3:6" x14ac:dyDescent="0.2">
      <c r="C61282"/>
      <c r="E61282" s="46"/>
      <c r="F61282" s="44"/>
    </row>
    <row r="61283" spans="3:6" x14ac:dyDescent="0.2">
      <c r="C61283"/>
      <c r="E61283" s="46"/>
      <c r="F61283" s="44"/>
    </row>
    <row r="61284" spans="3:6" x14ac:dyDescent="0.2">
      <c r="C61284"/>
      <c r="E61284" s="46"/>
      <c r="F61284" s="44"/>
    </row>
    <row r="61285" spans="3:6" x14ac:dyDescent="0.2">
      <c r="C61285"/>
      <c r="E61285" s="46"/>
      <c r="F61285" s="44"/>
    </row>
    <row r="61286" spans="3:6" x14ac:dyDescent="0.2">
      <c r="C61286"/>
      <c r="E61286" s="46"/>
      <c r="F61286" s="44"/>
    </row>
    <row r="61287" spans="3:6" x14ac:dyDescent="0.2">
      <c r="C61287"/>
      <c r="E61287" s="46"/>
      <c r="F61287" s="44"/>
    </row>
    <row r="61288" spans="3:6" x14ac:dyDescent="0.2">
      <c r="C61288"/>
      <c r="E61288" s="46"/>
      <c r="F61288" s="44"/>
    </row>
    <row r="61289" spans="3:6" x14ac:dyDescent="0.2">
      <c r="C61289"/>
      <c r="E61289" s="46"/>
      <c r="F61289" s="44"/>
    </row>
    <row r="61290" spans="3:6" x14ac:dyDescent="0.2">
      <c r="C61290"/>
      <c r="E61290" s="46"/>
      <c r="F61290" s="44"/>
    </row>
    <row r="61291" spans="3:6" x14ac:dyDescent="0.2">
      <c r="C61291"/>
      <c r="E61291" s="46"/>
      <c r="F61291" s="44"/>
    </row>
    <row r="61292" spans="3:6" x14ac:dyDescent="0.2">
      <c r="C61292"/>
      <c r="E61292" s="46"/>
      <c r="F61292" s="44"/>
    </row>
    <row r="61293" spans="3:6" x14ac:dyDescent="0.2">
      <c r="C61293"/>
      <c r="E61293" s="46"/>
      <c r="F61293" s="44"/>
    </row>
    <row r="61294" spans="3:6" x14ac:dyDescent="0.2">
      <c r="C61294"/>
      <c r="E61294" s="46"/>
      <c r="F61294" s="44"/>
    </row>
    <row r="61295" spans="3:6" x14ac:dyDescent="0.2">
      <c r="C61295"/>
      <c r="E61295" s="46"/>
      <c r="F61295" s="44"/>
    </row>
    <row r="61296" spans="3:6" x14ac:dyDescent="0.2">
      <c r="C61296"/>
      <c r="E61296" s="46"/>
      <c r="F61296" s="44"/>
    </row>
    <row r="61297" spans="3:6" x14ac:dyDescent="0.2">
      <c r="C61297"/>
      <c r="E61297" s="46"/>
      <c r="F61297" s="44"/>
    </row>
    <row r="61298" spans="3:6" x14ac:dyDescent="0.2">
      <c r="C61298"/>
      <c r="E61298" s="46"/>
      <c r="F61298" s="44"/>
    </row>
    <row r="61299" spans="3:6" x14ac:dyDescent="0.2">
      <c r="C61299"/>
      <c r="E61299" s="46"/>
      <c r="F61299" s="44"/>
    </row>
    <row r="61300" spans="3:6" x14ac:dyDescent="0.2">
      <c r="C61300"/>
      <c r="E61300" s="46"/>
      <c r="F61300" s="44"/>
    </row>
    <row r="61301" spans="3:6" x14ac:dyDescent="0.2">
      <c r="C61301"/>
      <c r="E61301" s="46"/>
      <c r="F61301" s="44"/>
    </row>
    <row r="61302" spans="3:6" x14ac:dyDescent="0.2">
      <c r="C61302"/>
      <c r="E61302" s="46"/>
      <c r="F61302" s="44"/>
    </row>
    <row r="61303" spans="3:6" x14ac:dyDescent="0.2">
      <c r="C61303"/>
      <c r="E61303" s="46"/>
      <c r="F61303" s="44"/>
    </row>
    <row r="61304" spans="3:6" x14ac:dyDescent="0.2">
      <c r="C61304"/>
      <c r="E61304" s="46"/>
      <c r="F61304" s="44"/>
    </row>
    <row r="61305" spans="3:6" x14ac:dyDescent="0.2">
      <c r="C61305"/>
      <c r="E61305" s="46"/>
      <c r="F61305" s="44"/>
    </row>
    <row r="61306" spans="3:6" x14ac:dyDescent="0.2">
      <c r="C61306"/>
      <c r="E61306" s="46"/>
      <c r="F61306" s="44"/>
    </row>
    <row r="61307" spans="3:6" x14ac:dyDescent="0.2">
      <c r="C61307"/>
      <c r="E61307" s="46"/>
      <c r="F61307" s="44"/>
    </row>
    <row r="61308" spans="3:6" x14ac:dyDescent="0.2">
      <c r="C61308"/>
      <c r="E61308" s="46"/>
      <c r="F61308" s="44"/>
    </row>
    <row r="61309" spans="3:6" x14ac:dyDescent="0.2">
      <c r="C61309"/>
      <c r="E61309" s="46"/>
      <c r="F61309" s="44"/>
    </row>
    <row r="61310" spans="3:6" x14ac:dyDescent="0.2">
      <c r="C61310"/>
      <c r="E61310" s="46"/>
      <c r="F61310" s="44"/>
    </row>
    <row r="61311" spans="3:6" x14ac:dyDescent="0.2">
      <c r="C61311"/>
      <c r="E61311" s="46"/>
      <c r="F61311" s="44"/>
    </row>
    <row r="61312" spans="3:6" x14ac:dyDescent="0.2">
      <c r="C61312"/>
      <c r="E61312" s="46"/>
      <c r="F61312" s="44"/>
    </row>
    <row r="61313" spans="3:6" x14ac:dyDescent="0.2">
      <c r="C61313"/>
      <c r="E61313" s="46"/>
      <c r="F61313" s="44"/>
    </row>
    <row r="61314" spans="3:6" x14ac:dyDescent="0.2">
      <c r="C61314"/>
      <c r="E61314" s="46"/>
      <c r="F61314" s="44"/>
    </row>
    <row r="61315" spans="3:6" x14ac:dyDescent="0.2">
      <c r="C61315"/>
      <c r="E61315" s="46"/>
      <c r="F61315" s="44"/>
    </row>
    <row r="61316" spans="3:6" x14ac:dyDescent="0.2">
      <c r="C61316"/>
      <c r="E61316" s="46"/>
      <c r="F61316" s="44"/>
    </row>
    <row r="61317" spans="3:6" x14ac:dyDescent="0.2">
      <c r="C61317"/>
      <c r="E61317" s="46"/>
      <c r="F61317" s="44"/>
    </row>
    <row r="61318" spans="3:6" x14ac:dyDescent="0.2">
      <c r="C61318"/>
      <c r="E61318" s="46"/>
      <c r="F61318" s="44"/>
    </row>
    <row r="61319" spans="3:6" x14ac:dyDescent="0.2">
      <c r="C61319"/>
      <c r="E61319" s="46"/>
      <c r="F61319" s="44"/>
    </row>
    <row r="61320" spans="3:6" x14ac:dyDescent="0.2">
      <c r="C61320"/>
      <c r="E61320" s="46"/>
      <c r="F61320" s="44"/>
    </row>
    <row r="61321" spans="3:6" x14ac:dyDescent="0.2">
      <c r="C61321"/>
      <c r="E61321" s="46"/>
      <c r="F61321" s="44"/>
    </row>
    <row r="61322" spans="3:6" x14ac:dyDescent="0.2">
      <c r="C61322"/>
      <c r="E61322" s="46"/>
      <c r="F61322" s="44"/>
    </row>
    <row r="61323" spans="3:6" x14ac:dyDescent="0.2">
      <c r="C61323"/>
      <c r="E61323" s="46"/>
      <c r="F61323" s="44"/>
    </row>
    <row r="61324" spans="3:6" x14ac:dyDescent="0.2">
      <c r="C61324"/>
      <c r="E61324" s="46"/>
      <c r="F61324" s="44"/>
    </row>
    <row r="61325" spans="3:6" x14ac:dyDescent="0.2">
      <c r="C61325"/>
      <c r="E61325" s="46"/>
      <c r="F61325" s="44"/>
    </row>
    <row r="61326" spans="3:6" x14ac:dyDescent="0.2">
      <c r="C61326"/>
      <c r="E61326" s="46"/>
      <c r="F61326" s="44"/>
    </row>
    <row r="61327" spans="3:6" x14ac:dyDescent="0.2">
      <c r="C61327"/>
      <c r="E61327" s="46"/>
      <c r="F61327" s="44"/>
    </row>
    <row r="61328" spans="3:6" x14ac:dyDescent="0.2">
      <c r="C61328"/>
      <c r="E61328" s="46"/>
      <c r="F61328" s="44"/>
    </row>
    <row r="61329" spans="3:6" x14ac:dyDescent="0.2">
      <c r="C61329"/>
      <c r="E61329" s="46"/>
      <c r="F61329" s="44"/>
    </row>
    <row r="61330" spans="3:6" x14ac:dyDescent="0.2">
      <c r="C61330"/>
      <c r="E61330" s="46"/>
      <c r="F61330" s="44"/>
    </row>
    <row r="61331" spans="3:6" x14ac:dyDescent="0.2">
      <c r="C61331"/>
      <c r="E61331" s="46"/>
      <c r="F61331" s="44"/>
    </row>
    <row r="61332" spans="3:6" x14ac:dyDescent="0.2">
      <c r="C61332"/>
      <c r="E61332" s="46"/>
      <c r="F61332" s="44"/>
    </row>
    <row r="61333" spans="3:6" x14ac:dyDescent="0.2">
      <c r="C61333"/>
      <c r="E61333" s="46"/>
      <c r="F61333" s="44"/>
    </row>
    <row r="61334" spans="3:6" x14ac:dyDescent="0.2">
      <c r="C61334"/>
      <c r="E61334" s="46"/>
      <c r="F61334" s="44"/>
    </row>
    <row r="61335" spans="3:6" x14ac:dyDescent="0.2">
      <c r="C61335"/>
      <c r="E61335" s="46"/>
      <c r="F61335" s="44"/>
    </row>
    <row r="61336" spans="3:6" x14ac:dyDescent="0.2">
      <c r="C61336"/>
      <c r="E61336" s="46"/>
      <c r="F61336" s="44"/>
    </row>
    <row r="61337" spans="3:6" x14ac:dyDescent="0.2">
      <c r="C61337"/>
      <c r="E61337" s="46"/>
      <c r="F61337" s="44"/>
    </row>
    <row r="61338" spans="3:6" x14ac:dyDescent="0.2">
      <c r="C61338"/>
      <c r="E61338" s="46"/>
      <c r="F61338" s="44"/>
    </row>
    <row r="61339" spans="3:6" x14ac:dyDescent="0.2">
      <c r="C61339"/>
      <c r="E61339" s="46"/>
      <c r="F61339" s="44"/>
    </row>
    <row r="61340" spans="3:6" x14ac:dyDescent="0.2">
      <c r="C61340"/>
      <c r="E61340" s="46"/>
      <c r="F61340" s="44"/>
    </row>
    <row r="61341" spans="3:6" x14ac:dyDescent="0.2">
      <c r="C61341"/>
      <c r="E61341" s="46"/>
      <c r="F61341" s="44"/>
    </row>
    <row r="61342" spans="3:6" x14ac:dyDescent="0.2">
      <c r="C61342"/>
      <c r="E61342" s="46"/>
      <c r="F61342" s="44"/>
    </row>
    <row r="61343" spans="3:6" x14ac:dyDescent="0.2">
      <c r="C61343"/>
      <c r="E61343" s="46"/>
      <c r="F61343" s="44"/>
    </row>
    <row r="61344" spans="3:6" x14ac:dyDescent="0.2">
      <c r="C61344"/>
      <c r="E61344" s="46"/>
      <c r="F61344" s="44"/>
    </row>
    <row r="61345" spans="3:6" x14ac:dyDescent="0.2">
      <c r="C61345"/>
      <c r="E61345" s="46"/>
      <c r="F61345" s="44"/>
    </row>
    <row r="61346" spans="3:6" x14ac:dyDescent="0.2">
      <c r="C61346"/>
      <c r="E61346" s="46"/>
      <c r="F61346" s="44"/>
    </row>
    <row r="61347" spans="3:6" x14ac:dyDescent="0.2">
      <c r="C61347"/>
      <c r="E61347" s="46"/>
      <c r="F61347" s="44"/>
    </row>
    <row r="61348" spans="3:6" x14ac:dyDescent="0.2">
      <c r="C61348"/>
      <c r="E61348" s="46"/>
      <c r="F61348" s="44"/>
    </row>
    <row r="61349" spans="3:6" x14ac:dyDescent="0.2">
      <c r="C61349"/>
      <c r="E61349" s="46"/>
      <c r="F61349" s="44"/>
    </row>
    <row r="61350" spans="3:6" x14ac:dyDescent="0.2">
      <c r="C61350"/>
      <c r="E61350" s="46"/>
      <c r="F61350" s="44"/>
    </row>
    <row r="61351" spans="3:6" x14ac:dyDescent="0.2">
      <c r="C61351"/>
      <c r="E61351" s="46"/>
      <c r="F61351" s="44"/>
    </row>
    <row r="61352" spans="3:6" x14ac:dyDescent="0.2">
      <c r="C61352"/>
      <c r="E61352" s="46"/>
      <c r="F61352" s="44"/>
    </row>
    <row r="61353" spans="3:6" x14ac:dyDescent="0.2">
      <c r="C61353"/>
      <c r="E61353" s="46"/>
      <c r="F61353" s="44"/>
    </row>
    <row r="61354" spans="3:6" x14ac:dyDescent="0.2">
      <c r="C61354"/>
      <c r="E61354" s="46"/>
      <c r="F61354" s="44"/>
    </row>
    <row r="61355" spans="3:6" x14ac:dyDescent="0.2">
      <c r="C61355"/>
      <c r="E61355" s="46"/>
      <c r="F61355" s="44"/>
    </row>
    <row r="61356" spans="3:6" x14ac:dyDescent="0.2">
      <c r="C61356"/>
      <c r="E61356" s="46"/>
      <c r="F61356" s="44"/>
    </row>
    <row r="61357" spans="3:6" x14ac:dyDescent="0.2">
      <c r="C61357"/>
      <c r="E61357" s="46"/>
      <c r="F61357" s="44"/>
    </row>
    <row r="61358" spans="3:6" x14ac:dyDescent="0.2">
      <c r="C61358"/>
      <c r="E61358" s="46"/>
      <c r="F61358" s="44"/>
    </row>
    <row r="61359" spans="3:6" x14ac:dyDescent="0.2">
      <c r="C61359"/>
      <c r="E61359" s="46"/>
      <c r="F61359" s="44"/>
    </row>
    <row r="61360" spans="3:6" x14ac:dyDescent="0.2">
      <c r="C61360"/>
      <c r="E61360" s="46"/>
      <c r="F61360" s="44"/>
    </row>
    <row r="61361" spans="3:6" x14ac:dyDescent="0.2">
      <c r="C61361"/>
      <c r="E61361" s="46"/>
      <c r="F61361" s="44"/>
    </row>
    <row r="61362" spans="3:6" x14ac:dyDescent="0.2">
      <c r="C61362"/>
      <c r="E61362" s="46"/>
      <c r="F61362" s="44"/>
    </row>
    <row r="61363" spans="3:6" x14ac:dyDescent="0.2">
      <c r="C61363"/>
      <c r="E61363" s="46"/>
      <c r="F61363" s="44"/>
    </row>
    <row r="61364" spans="3:6" x14ac:dyDescent="0.2">
      <c r="C61364"/>
      <c r="E61364" s="46"/>
      <c r="F61364" s="44"/>
    </row>
    <row r="61365" spans="3:6" x14ac:dyDescent="0.2">
      <c r="C61365"/>
      <c r="E61365" s="46"/>
      <c r="F61365" s="44"/>
    </row>
    <row r="61366" spans="3:6" x14ac:dyDescent="0.2">
      <c r="C61366"/>
      <c r="E61366" s="46"/>
      <c r="F61366" s="44"/>
    </row>
    <row r="61367" spans="3:6" x14ac:dyDescent="0.2">
      <c r="C61367"/>
      <c r="E61367" s="46"/>
      <c r="F61367" s="44"/>
    </row>
    <row r="61368" spans="3:6" x14ac:dyDescent="0.2">
      <c r="C61368"/>
      <c r="E61368" s="46"/>
      <c r="F61368" s="44"/>
    </row>
    <row r="61369" spans="3:6" x14ac:dyDescent="0.2">
      <c r="C61369"/>
      <c r="E61369" s="46"/>
      <c r="F61369" s="44"/>
    </row>
    <row r="61370" spans="3:6" x14ac:dyDescent="0.2">
      <c r="C61370"/>
      <c r="E61370" s="46"/>
      <c r="F61370" s="44"/>
    </row>
    <row r="61371" spans="3:6" x14ac:dyDescent="0.2">
      <c r="C61371"/>
      <c r="E61371" s="46"/>
      <c r="F61371" s="44"/>
    </row>
    <row r="61372" spans="3:6" x14ac:dyDescent="0.2">
      <c r="C61372"/>
      <c r="E61372" s="46"/>
      <c r="F61372" s="44"/>
    </row>
    <row r="61373" spans="3:6" x14ac:dyDescent="0.2">
      <c r="C61373"/>
      <c r="E61373" s="46"/>
      <c r="F61373" s="44"/>
    </row>
    <row r="61374" spans="3:6" x14ac:dyDescent="0.2">
      <c r="C61374"/>
      <c r="E61374" s="46"/>
      <c r="F61374" s="44"/>
    </row>
    <row r="61375" spans="3:6" x14ac:dyDescent="0.2">
      <c r="C61375"/>
      <c r="E61375" s="46"/>
      <c r="F61375" s="44"/>
    </row>
    <row r="61376" spans="3:6" x14ac:dyDescent="0.2">
      <c r="C61376"/>
      <c r="E61376" s="46"/>
      <c r="F61376" s="44"/>
    </row>
    <row r="61377" spans="3:6" x14ac:dyDescent="0.2">
      <c r="C61377"/>
      <c r="E61377" s="46"/>
      <c r="F61377" s="44"/>
    </row>
    <row r="61378" spans="3:6" x14ac:dyDescent="0.2">
      <c r="C61378"/>
      <c r="E61378" s="46"/>
      <c r="F61378" s="44"/>
    </row>
    <row r="61379" spans="3:6" x14ac:dyDescent="0.2">
      <c r="C61379"/>
      <c r="E61379" s="46"/>
      <c r="F61379" s="44"/>
    </row>
    <row r="61380" spans="3:6" x14ac:dyDescent="0.2">
      <c r="C61380"/>
      <c r="E61380" s="46"/>
      <c r="F61380" s="44"/>
    </row>
    <row r="61381" spans="3:6" x14ac:dyDescent="0.2">
      <c r="C61381"/>
      <c r="E61381" s="46"/>
      <c r="F61381" s="44"/>
    </row>
    <row r="61382" spans="3:6" x14ac:dyDescent="0.2">
      <c r="C61382"/>
      <c r="E61382" s="46"/>
      <c r="F61382" s="44"/>
    </row>
    <row r="61383" spans="3:6" x14ac:dyDescent="0.2">
      <c r="C61383"/>
      <c r="E61383" s="46"/>
      <c r="F61383" s="44"/>
    </row>
    <row r="61384" spans="3:6" x14ac:dyDescent="0.2">
      <c r="C61384"/>
      <c r="E61384" s="46"/>
      <c r="F61384" s="44"/>
    </row>
    <row r="61385" spans="3:6" x14ac:dyDescent="0.2">
      <c r="C61385"/>
      <c r="E61385" s="46"/>
      <c r="F61385" s="44"/>
    </row>
    <row r="61386" spans="3:6" x14ac:dyDescent="0.2">
      <c r="C61386"/>
      <c r="E61386" s="46"/>
      <c r="F61386" s="44"/>
    </row>
    <row r="61387" spans="3:6" x14ac:dyDescent="0.2">
      <c r="C61387"/>
      <c r="E61387" s="46"/>
      <c r="F61387" s="44"/>
    </row>
    <row r="61388" spans="3:6" x14ac:dyDescent="0.2">
      <c r="C61388"/>
      <c r="E61388" s="46"/>
      <c r="F61388" s="44"/>
    </row>
    <row r="61389" spans="3:6" x14ac:dyDescent="0.2">
      <c r="C61389"/>
      <c r="E61389" s="46"/>
      <c r="F61389" s="44"/>
    </row>
    <row r="61390" spans="3:6" x14ac:dyDescent="0.2">
      <c r="C61390"/>
      <c r="E61390" s="46"/>
      <c r="F61390" s="44"/>
    </row>
    <row r="61391" spans="3:6" x14ac:dyDescent="0.2">
      <c r="C61391"/>
      <c r="E61391" s="46"/>
      <c r="F61391" s="44"/>
    </row>
    <row r="61392" spans="3:6" x14ac:dyDescent="0.2">
      <c r="C61392"/>
      <c r="E61392" s="46"/>
      <c r="F61392" s="44"/>
    </row>
    <row r="61393" spans="3:6" x14ac:dyDescent="0.2">
      <c r="C61393"/>
      <c r="E61393" s="46"/>
      <c r="F61393" s="44"/>
    </row>
    <row r="61394" spans="3:6" x14ac:dyDescent="0.2">
      <c r="C61394"/>
      <c r="E61394" s="46"/>
      <c r="F61394" s="44"/>
    </row>
    <row r="61395" spans="3:6" x14ac:dyDescent="0.2">
      <c r="C61395"/>
      <c r="E61395" s="46"/>
      <c r="F61395" s="44"/>
    </row>
    <row r="61396" spans="3:6" x14ac:dyDescent="0.2">
      <c r="C61396"/>
      <c r="E61396" s="46"/>
      <c r="F61396" s="44"/>
    </row>
    <row r="61397" spans="3:6" x14ac:dyDescent="0.2">
      <c r="C61397"/>
      <c r="E61397" s="46"/>
      <c r="F61397" s="44"/>
    </row>
    <row r="61398" spans="3:6" x14ac:dyDescent="0.2">
      <c r="C61398"/>
      <c r="E61398" s="46"/>
      <c r="F61398" s="44"/>
    </row>
    <row r="61399" spans="3:6" x14ac:dyDescent="0.2">
      <c r="C61399"/>
      <c r="E61399" s="46"/>
      <c r="F61399" s="44"/>
    </row>
    <row r="61400" spans="3:6" x14ac:dyDescent="0.2">
      <c r="C61400"/>
      <c r="E61400" s="46"/>
      <c r="F61400" s="44"/>
    </row>
    <row r="61401" spans="3:6" x14ac:dyDescent="0.2">
      <c r="C61401"/>
      <c r="E61401" s="46"/>
      <c r="F61401" s="44"/>
    </row>
    <row r="61402" spans="3:6" x14ac:dyDescent="0.2">
      <c r="C61402"/>
      <c r="E61402" s="46"/>
      <c r="F61402" s="44"/>
    </row>
    <row r="61403" spans="3:6" x14ac:dyDescent="0.2">
      <c r="C61403"/>
      <c r="E61403" s="46"/>
      <c r="F61403" s="44"/>
    </row>
    <row r="61404" spans="3:6" x14ac:dyDescent="0.2">
      <c r="C61404"/>
      <c r="E61404" s="46"/>
      <c r="F61404" s="44"/>
    </row>
    <row r="61405" spans="3:6" x14ac:dyDescent="0.2">
      <c r="C61405"/>
      <c r="E61405" s="46"/>
      <c r="F61405" s="44"/>
    </row>
    <row r="61406" spans="3:6" x14ac:dyDescent="0.2">
      <c r="C61406"/>
      <c r="E61406" s="46"/>
      <c r="F61406" s="44"/>
    </row>
    <row r="61407" spans="3:6" x14ac:dyDescent="0.2">
      <c r="C61407"/>
      <c r="E61407" s="46"/>
      <c r="F61407" s="44"/>
    </row>
    <row r="61408" spans="3:6" x14ac:dyDescent="0.2">
      <c r="C61408"/>
      <c r="E61408" s="46"/>
      <c r="F61408" s="44"/>
    </row>
    <row r="61409" spans="3:6" x14ac:dyDescent="0.2">
      <c r="C61409"/>
      <c r="E61409" s="46"/>
      <c r="F61409" s="44"/>
    </row>
    <row r="61410" spans="3:6" x14ac:dyDescent="0.2">
      <c r="C61410"/>
      <c r="E61410" s="46"/>
      <c r="F61410" s="44"/>
    </row>
    <row r="61411" spans="3:6" x14ac:dyDescent="0.2">
      <c r="C61411"/>
      <c r="E61411" s="46"/>
      <c r="F61411" s="44"/>
    </row>
    <row r="61412" spans="3:6" x14ac:dyDescent="0.2">
      <c r="C61412"/>
      <c r="E61412" s="46"/>
      <c r="F61412" s="44"/>
    </row>
    <row r="61413" spans="3:6" x14ac:dyDescent="0.2">
      <c r="C61413"/>
      <c r="E61413" s="46"/>
      <c r="F61413" s="44"/>
    </row>
    <row r="61414" spans="3:6" x14ac:dyDescent="0.2">
      <c r="C61414"/>
      <c r="E61414" s="46"/>
      <c r="F61414" s="44"/>
    </row>
    <row r="61415" spans="3:6" x14ac:dyDescent="0.2">
      <c r="C61415"/>
      <c r="E61415" s="46"/>
      <c r="F61415" s="44"/>
    </row>
    <row r="61416" spans="3:6" x14ac:dyDescent="0.2">
      <c r="C61416"/>
      <c r="E61416" s="46"/>
      <c r="F61416" s="44"/>
    </row>
    <row r="61417" spans="3:6" x14ac:dyDescent="0.2">
      <c r="C61417"/>
      <c r="E61417" s="46"/>
      <c r="F61417" s="44"/>
    </row>
    <row r="61418" spans="3:6" x14ac:dyDescent="0.2">
      <c r="C61418"/>
      <c r="E61418" s="46"/>
      <c r="F61418" s="44"/>
    </row>
    <row r="61419" spans="3:6" x14ac:dyDescent="0.2">
      <c r="C61419"/>
      <c r="E61419" s="46"/>
      <c r="F61419" s="44"/>
    </row>
    <row r="61420" spans="3:6" x14ac:dyDescent="0.2">
      <c r="C61420"/>
      <c r="E61420" s="46"/>
      <c r="F61420" s="44"/>
    </row>
    <row r="61421" spans="3:6" x14ac:dyDescent="0.2">
      <c r="C61421"/>
      <c r="E61421" s="46"/>
      <c r="F61421" s="44"/>
    </row>
    <row r="61422" spans="3:6" x14ac:dyDescent="0.2">
      <c r="C61422"/>
      <c r="E61422" s="46"/>
      <c r="F61422" s="44"/>
    </row>
    <row r="61423" spans="3:6" x14ac:dyDescent="0.2">
      <c r="C61423"/>
      <c r="E61423" s="46"/>
      <c r="F61423" s="44"/>
    </row>
    <row r="61424" spans="3:6" x14ac:dyDescent="0.2">
      <c r="C61424"/>
      <c r="E61424" s="46"/>
      <c r="F61424" s="44"/>
    </row>
    <row r="61425" spans="3:6" x14ac:dyDescent="0.2">
      <c r="C61425"/>
      <c r="E61425" s="46"/>
      <c r="F61425" s="44"/>
    </row>
    <row r="61426" spans="3:6" x14ac:dyDescent="0.2">
      <c r="C61426"/>
      <c r="E61426" s="46"/>
      <c r="F61426" s="44"/>
    </row>
    <row r="61427" spans="3:6" x14ac:dyDescent="0.2">
      <c r="C61427"/>
      <c r="E61427" s="46"/>
      <c r="F61427" s="44"/>
    </row>
    <row r="61428" spans="3:6" x14ac:dyDescent="0.2">
      <c r="C61428"/>
      <c r="E61428" s="46"/>
      <c r="F61428" s="44"/>
    </row>
    <row r="61429" spans="3:6" x14ac:dyDescent="0.2">
      <c r="C61429"/>
      <c r="E61429" s="46"/>
      <c r="F61429" s="44"/>
    </row>
    <row r="61430" spans="3:6" x14ac:dyDescent="0.2">
      <c r="C61430"/>
      <c r="E61430" s="46"/>
      <c r="F61430" s="44"/>
    </row>
    <row r="61431" spans="3:6" x14ac:dyDescent="0.2">
      <c r="C61431"/>
      <c r="E61431" s="46"/>
      <c r="F61431" s="44"/>
    </row>
    <row r="61432" spans="3:6" x14ac:dyDescent="0.2">
      <c r="C61432"/>
      <c r="E61432" s="46"/>
      <c r="F61432" s="44"/>
    </row>
    <row r="61433" spans="3:6" x14ac:dyDescent="0.2">
      <c r="C61433"/>
      <c r="E61433" s="46"/>
      <c r="F61433" s="44"/>
    </row>
    <row r="61434" spans="3:6" x14ac:dyDescent="0.2">
      <c r="C61434"/>
      <c r="E61434" s="46"/>
      <c r="F61434" s="44"/>
    </row>
    <row r="61435" spans="3:6" x14ac:dyDescent="0.2">
      <c r="C61435"/>
      <c r="E61435" s="46"/>
      <c r="F61435" s="44"/>
    </row>
    <row r="61436" spans="3:6" x14ac:dyDescent="0.2">
      <c r="C61436"/>
      <c r="E61436" s="46"/>
      <c r="F61436" s="44"/>
    </row>
    <row r="61437" spans="3:6" x14ac:dyDescent="0.2">
      <c r="C61437"/>
      <c r="E61437" s="46"/>
      <c r="F61437" s="44"/>
    </row>
    <row r="61438" spans="3:6" x14ac:dyDescent="0.2">
      <c r="C61438"/>
      <c r="E61438" s="46"/>
      <c r="F61438" s="44"/>
    </row>
    <row r="61439" spans="3:6" x14ac:dyDescent="0.2">
      <c r="C61439"/>
      <c r="E61439" s="46"/>
      <c r="F61439" s="44"/>
    </row>
    <row r="61440" spans="3:6" x14ac:dyDescent="0.2">
      <c r="C61440"/>
      <c r="E61440" s="46"/>
      <c r="F61440" s="44"/>
    </row>
    <row r="61441" spans="3:6" x14ac:dyDescent="0.2">
      <c r="C61441"/>
      <c r="E61441" s="46"/>
      <c r="F61441" s="44"/>
    </row>
    <row r="61442" spans="3:6" x14ac:dyDescent="0.2">
      <c r="C61442"/>
      <c r="E61442" s="46"/>
      <c r="F61442" s="44"/>
    </row>
    <row r="61443" spans="3:6" x14ac:dyDescent="0.2">
      <c r="C61443"/>
      <c r="E61443" s="46"/>
      <c r="F61443" s="44"/>
    </row>
    <row r="61444" spans="3:6" x14ac:dyDescent="0.2">
      <c r="C61444"/>
      <c r="E61444" s="46"/>
      <c r="F61444" s="44"/>
    </row>
    <row r="61445" spans="3:6" x14ac:dyDescent="0.2">
      <c r="C61445"/>
      <c r="E61445" s="46"/>
      <c r="F61445" s="44"/>
    </row>
    <row r="61446" spans="3:6" x14ac:dyDescent="0.2">
      <c r="C61446"/>
      <c r="E61446" s="46"/>
      <c r="F61446" s="44"/>
    </row>
    <row r="61447" spans="3:6" x14ac:dyDescent="0.2">
      <c r="C61447"/>
      <c r="E61447" s="46"/>
      <c r="F61447" s="44"/>
    </row>
    <row r="61448" spans="3:6" x14ac:dyDescent="0.2">
      <c r="C61448"/>
      <c r="E61448" s="46"/>
      <c r="F61448" s="44"/>
    </row>
    <row r="61449" spans="3:6" x14ac:dyDescent="0.2">
      <c r="C61449"/>
      <c r="E61449" s="46"/>
      <c r="F61449" s="44"/>
    </row>
    <row r="61450" spans="3:6" x14ac:dyDescent="0.2">
      <c r="C61450"/>
      <c r="E61450" s="46"/>
      <c r="F61450" s="44"/>
    </row>
    <row r="61451" spans="3:6" x14ac:dyDescent="0.2">
      <c r="C61451"/>
      <c r="E61451" s="46"/>
      <c r="F61451" s="44"/>
    </row>
    <row r="61452" spans="3:6" x14ac:dyDescent="0.2">
      <c r="C61452"/>
      <c r="E61452" s="46"/>
      <c r="F61452" s="44"/>
    </row>
    <row r="61453" spans="3:6" x14ac:dyDescent="0.2">
      <c r="C61453"/>
      <c r="E61453" s="46"/>
      <c r="F61453" s="44"/>
    </row>
    <row r="61454" spans="3:6" x14ac:dyDescent="0.2">
      <c r="C61454"/>
      <c r="E61454" s="46"/>
      <c r="F61454" s="44"/>
    </row>
    <row r="61455" spans="3:6" x14ac:dyDescent="0.2">
      <c r="C61455"/>
      <c r="E61455" s="46"/>
      <c r="F61455" s="44"/>
    </row>
    <row r="61456" spans="3:6" x14ac:dyDescent="0.2">
      <c r="C61456"/>
      <c r="E61456" s="46"/>
      <c r="F61456" s="44"/>
    </row>
    <row r="61457" spans="3:6" x14ac:dyDescent="0.2">
      <c r="C61457"/>
      <c r="E61457" s="46"/>
      <c r="F61457" s="44"/>
    </row>
    <row r="61458" spans="3:6" x14ac:dyDescent="0.2">
      <c r="C61458"/>
      <c r="E61458" s="46"/>
      <c r="F61458" s="44"/>
    </row>
    <row r="61459" spans="3:6" x14ac:dyDescent="0.2">
      <c r="C61459"/>
      <c r="E61459" s="46"/>
      <c r="F61459" s="44"/>
    </row>
    <row r="61460" spans="3:6" x14ac:dyDescent="0.2">
      <c r="C61460"/>
      <c r="E61460" s="46"/>
      <c r="F61460" s="44"/>
    </row>
    <row r="61461" spans="3:6" x14ac:dyDescent="0.2">
      <c r="C61461"/>
      <c r="E61461" s="46"/>
      <c r="F61461" s="44"/>
    </row>
    <row r="61462" spans="3:6" x14ac:dyDescent="0.2">
      <c r="C61462"/>
      <c r="E61462" s="46"/>
      <c r="F61462" s="44"/>
    </row>
    <row r="61463" spans="3:6" x14ac:dyDescent="0.2">
      <c r="C61463"/>
      <c r="E61463" s="46"/>
      <c r="F61463" s="44"/>
    </row>
    <row r="61464" spans="3:6" x14ac:dyDescent="0.2">
      <c r="C61464"/>
      <c r="E61464" s="46"/>
      <c r="F61464" s="44"/>
    </row>
    <row r="61465" spans="3:6" x14ac:dyDescent="0.2">
      <c r="C61465"/>
      <c r="E61465" s="46"/>
      <c r="F61465" s="44"/>
    </row>
    <row r="61466" spans="3:6" x14ac:dyDescent="0.2">
      <c r="C61466"/>
      <c r="E61466" s="46"/>
      <c r="F61466" s="44"/>
    </row>
    <row r="61467" spans="3:6" x14ac:dyDescent="0.2">
      <c r="C61467"/>
      <c r="E61467" s="46"/>
      <c r="F61467" s="44"/>
    </row>
    <row r="61468" spans="3:6" x14ac:dyDescent="0.2">
      <c r="C61468"/>
      <c r="E61468" s="46"/>
      <c r="F61468" s="44"/>
    </row>
    <row r="61469" spans="3:6" x14ac:dyDescent="0.2">
      <c r="C61469"/>
      <c r="E61469" s="46"/>
      <c r="F61469" s="44"/>
    </row>
    <row r="61470" spans="3:6" x14ac:dyDescent="0.2">
      <c r="C61470"/>
      <c r="E61470" s="46"/>
      <c r="F61470" s="44"/>
    </row>
    <row r="61471" spans="3:6" x14ac:dyDescent="0.2">
      <c r="C61471"/>
      <c r="E61471" s="46"/>
      <c r="F61471" s="44"/>
    </row>
    <row r="61472" spans="3:6" x14ac:dyDescent="0.2">
      <c r="C61472"/>
      <c r="E61472" s="46"/>
      <c r="F61472" s="44"/>
    </row>
    <row r="61473" spans="3:6" x14ac:dyDescent="0.2">
      <c r="C61473"/>
      <c r="E61473" s="46"/>
      <c r="F61473" s="44"/>
    </row>
    <row r="61474" spans="3:6" x14ac:dyDescent="0.2">
      <c r="C61474"/>
      <c r="E61474" s="46"/>
      <c r="F61474" s="44"/>
    </row>
    <row r="61475" spans="3:6" x14ac:dyDescent="0.2">
      <c r="C61475"/>
      <c r="E61475" s="46"/>
      <c r="F61475" s="44"/>
    </row>
    <row r="61476" spans="3:6" x14ac:dyDescent="0.2">
      <c r="C61476"/>
      <c r="E61476" s="46"/>
      <c r="F61476" s="44"/>
    </row>
    <row r="61477" spans="3:6" x14ac:dyDescent="0.2">
      <c r="C61477"/>
      <c r="E61477" s="46"/>
      <c r="F61477" s="44"/>
    </row>
    <row r="61478" spans="3:6" x14ac:dyDescent="0.2">
      <c r="C61478"/>
      <c r="E61478" s="46"/>
      <c r="F61478" s="44"/>
    </row>
    <row r="61479" spans="3:6" x14ac:dyDescent="0.2">
      <c r="C61479"/>
      <c r="E61479" s="46"/>
      <c r="F61479" s="44"/>
    </row>
    <row r="61480" spans="3:6" x14ac:dyDescent="0.2">
      <c r="C61480"/>
      <c r="E61480" s="46"/>
      <c r="F61480" s="44"/>
    </row>
    <row r="61481" spans="3:6" x14ac:dyDescent="0.2">
      <c r="C61481"/>
      <c r="E61481" s="46"/>
      <c r="F61481" s="44"/>
    </row>
    <row r="61482" spans="3:6" x14ac:dyDescent="0.2">
      <c r="C61482"/>
      <c r="E61482" s="46"/>
      <c r="F61482" s="44"/>
    </row>
    <row r="61483" spans="3:6" x14ac:dyDescent="0.2">
      <c r="C61483"/>
      <c r="E61483" s="46"/>
      <c r="F61483" s="44"/>
    </row>
    <row r="61484" spans="3:6" x14ac:dyDescent="0.2">
      <c r="C61484"/>
      <c r="E61484" s="46"/>
      <c r="F61484" s="44"/>
    </row>
    <row r="61485" spans="3:6" x14ac:dyDescent="0.2">
      <c r="C61485"/>
      <c r="E61485" s="46"/>
      <c r="F61485" s="44"/>
    </row>
    <row r="61486" spans="3:6" x14ac:dyDescent="0.2">
      <c r="C61486"/>
      <c r="E61486" s="46"/>
      <c r="F61486" s="44"/>
    </row>
    <row r="61487" spans="3:6" x14ac:dyDescent="0.2">
      <c r="C61487"/>
      <c r="E61487" s="46"/>
      <c r="F61487" s="44"/>
    </row>
    <row r="61488" spans="3:6" x14ac:dyDescent="0.2">
      <c r="C61488"/>
      <c r="E61488" s="46"/>
      <c r="F61488" s="44"/>
    </row>
    <row r="61489" spans="3:6" x14ac:dyDescent="0.2">
      <c r="C61489"/>
      <c r="E61489" s="46"/>
      <c r="F61489" s="44"/>
    </row>
    <row r="61490" spans="3:6" x14ac:dyDescent="0.2">
      <c r="C61490"/>
      <c r="E61490" s="46"/>
      <c r="F61490" s="44"/>
    </row>
    <row r="61491" spans="3:6" x14ac:dyDescent="0.2">
      <c r="C61491"/>
      <c r="E61491" s="46"/>
      <c r="F61491" s="44"/>
    </row>
    <row r="61492" spans="3:6" x14ac:dyDescent="0.2">
      <c r="C61492"/>
      <c r="E61492" s="46"/>
      <c r="F61492" s="44"/>
    </row>
    <row r="61493" spans="3:6" x14ac:dyDescent="0.2">
      <c r="C61493"/>
      <c r="E61493" s="46"/>
      <c r="F61493" s="44"/>
    </row>
    <row r="61494" spans="3:6" x14ac:dyDescent="0.2">
      <c r="C61494"/>
      <c r="E61494" s="46"/>
      <c r="F61494" s="44"/>
    </row>
    <row r="61495" spans="3:6" x14ac:dyDescent="0.2">
      <c r="C61495"/>
      <c r="E61495" s="46"/>
      <c r="F61495" s="44"/>
    </row>
    <row r="61496" spans="3:6" x14ac:dyDescent="0.2">
      <c r="C61496"/>
      <c r="E61496" s="46"/>
      <c r="F61496" s="44"/>
    </row>
    <row r="61497" spans="3:6" x14ac:dyDescent="0.2">
      <c r="C61497"/>
      <c r="E61497" s="46"/>
      <c r="F61497" s="44"/>
    </row>
    <row r="61498" spans="3:6" x14ac:dyDescent="0.2">
      <c r="C61498"/>
      <c r="E61498" s="46"/>
      <c r="F61498" s="44"/>
    </row>
    <row r="61499" spans="3:6" x14ac:dyDescent="0.2">
      <c r="C61499"/>
      <c r="E61499" s="46"/>
      <c r="F61499" s="44"/>
    </row>
    <row r="61500" spans="3:6" x14ac:dyDescent="0.2">
      <c r="C61500"/>
      <c r="E61500" s="46"/>
      <c r="F61500" s="44"/>
    </row>
    <row r="61501" spans="3:6" x14ac:dyDescent="0.2">
      <c r="C61501"/>
      <c r="E61501" s="46"/>
      <c r="F61501" s="44"/>
    </row>
    <row r="61502" spans="3:6" x14ac:dyDescent="0.2">
      <c r="C61502"/>
      <c r="E61502" s="46"/>
      <c r="F61502" s="44"/>
    </row>
    <row r="61503" spans="3:6" x14ac:dyDescent="0.2">
      <c r="C61503"/>
      <c r="E61503" s="46"/>
      <c r="F61503" s="44"/>
    </row>
    <row r="61504" spans="3:6" x14ac:dyDescent="0.2">
      <c r="C61504"/>
      <c r="E61504" s="46"/>
      <c r="F61504" s="44"/>
    </row>
    <row r="61505" spans="3:6" x14ac:dyDescent="0.2">
      <c r="C61505"/>
      <c r="E61505" s="46"/>
      <c r="F61505" s="44"/>
    </row>
    <row r="61506" spans="3:6" x14ac:dyDescent="0.2">
      <c r="C61506"/>
      <c r="E61506" s="46"/>
      <c r="F61506" s="44"/>
    </row>
    <row r="61507" spans="3:6" x14ac:dyDescent="0.2">
      <c r="C61507"/>
      <c r="E61507" s="46"/>
      <c r="F61507" s="44"/>
    </row>
    <row r="61508" spans="3:6" x14ac:dyDescent="0.2">
      <c r="C61508"/>
      <c r="E61508" s="46"/>
      <c r="F61508" s="44"/>
    </row>
    <row r="61509" spans="3:6" x14ac:dyDescent="0.2">
      <c r="C61509"/>
      <c r="E61509" s="46"/>
      <c r="F61509" s="44"/>
    </row>
    <row r="61510" spans="3:6" x14ac:dyDescent="0.2">
      <c r="C61510"/>
      <c r="E61510" s="46"/>
      <c r="F61510" s="44"/>
    </row>
    <row r="61511" spans="3:6" x14ac:dyDescent="0.2">
      <c r="C61511"/>
      <c r="E61511" s="46"/>
      <c r="F61511" s="44"/>
    </row>
    <row r="61512" spans="3:6" x14ac:dyDescent="0.2">
      <c r="C61512"/>
      <c r="E61512" s="46"/>
      <c r="F61512" s="44"/>
    </row>
    <row r="61513" spans="3:6" x14ac:dyDescent="0.2">
      <c r="C61513"/>
      <c r="E61513" s="46"/>
      <c r="F61513" s="44"/>
    </row>
    <row r="61514" spans="3:6" x14ac:dyDescent="0.2">
      <c r="C61514"/>
      <c r="E61514" s="46"/>
      <c r="F61514" s="44"/>
    </row>
    <row r="61515" spans="3:6" x14ac:dyDescent="0.2">
      <c r="C61515"/>
      <c r="E61515" s="46"/>
      <c r="F61515" s="44"/>
    </row>
    <row r="61516" spans="3:6" x14ac:dyDescent="0.2">
      <c r="C61516"/>
      <c r="E61516" s="46"/>
      <c r="F61516" s="44"/>
    </row>
    <row r="61517" spans="3:6" x14ac:dyDescent="0.2">
      <c r="C61517"/>
      <c r="E61517" s="46"/>
      <c r="F61517" s="44"/>
    </row>
    <row r="61518" spans="3:6" x14ac:dyDescent="0.2">
      <c r="C61518"/>
      <c r="E61518" s="46"/>
      <c r="F61518" s="44"/>
    </row>
    <row r="61519" spans="3:6" x14ac:dyDescent="0.2">
      <c r="C61519"/>
      <c r="E61519" s="46"/>
      <c r="F61519" s="44"/>
    </row>
    <row r="61520" spans="3:6" x14ac:dyDescent="0.2">
      <c r="C61520"/>
      <c r="E61520" s="46"/>
      <c r="F61520" s="44"/>
    </row>
    <row r="61521" spans="3:6" x14ac:dyDescent="0.2">
      <c r="C61521"/>
      <c r="E61521" s="46"/>
      <c r="F61521" s="44"/>
    </row>
    <row r="61522" spans="3:6" x14ac:dyDescent="0.2">
      <c r="C61522"/>
      <c r="E61522" s="46"/>
      <c r="F61522" s="44"/>
    </row>
    <row r="61523" spans="3:6" x14ac:dyDescent="0.2">
      <c r="C61523"/>
      <c r="E61523" s="46"/>
      <c r="F61523" s="44"/>
    </row>
    <row r="61524" spans="3:6" x14ac:dyDescent="0.2">
      <c r="C61524"/>
      <c r="E61524" s="46"/>
      <c r="F61524" s="44"/>
    </row>
    <row r="61525" spans="3:6" x14ac:dyDescent="0.2">
      <c r="C61525"/>
      <c r="E61525" s="46"/>
      <c r="F61525" s="44"/>
    </row>
    <row r="61526" spans="3:6" x14ac:dyDescent="0.2">
      <c r="C61526"/>
      <c r="E61526" s="46"/>
      <c r="F61526" s="44"/>
    </row>
    <row r="61527" spans="3:6" x14ac:dyDescent="0.2">
      <c r="C61527"/>
      <c r="E61527" s="46"/>
      <c r="F61527" s="44"/>
    </row>
    <row r="61528" spans="3:6" x14ac:dyDescent="0.2">
      <c r="C61528"/>
      <c r="E61528" s="46"/>
      <c r="F61528" s="44"/>
    </row>
    <row r="61529" spans="3:6" x14ac:dyDescent="0.2">
      <c r="C61529"/>
      <c r="E61529" s="46"/>
      <c r="F61529" s="44"/>
    </row>
    <row r="61530" spans="3:6" x14ac:dyDescent="0.2">
      <c r="C61530"/>
      <c r="E61530" s="46"/>
      <c r="F61530" s="44"/>
    </row>
    <row r="61531" spans="3:6" x14ac:dyDescent="0.2">
      <c r="C61531"/>
      <c r="E61531" s="46"/>
      <c r="F61531" s="44"/>
    </row>
    <row r="61532" spans="3:6" x14ac:dyDescent="0.2">
      <c r="C61532"/>
      <c r="E61532" s="46"/>
      <c r="F61532" s="44"/>
    </row>
    <row r="61533" spans="3:6" x14ac:dyDescent="0.2">
      <c r="C61533"/>
      <c r="E61533" s="46"/>
      <c r="F61533" s="44"/>
    </row>
    <row r="61534" spans="3:6" x14ac:dyDescent="0.2">
      <c r="C61534"/>
      <c r="E61534" s="46"/>
      <c r="F61534" s="44"/>
    </row>
    <row r="61535" spans="3:6" x14ac:dyDescent="0.2">
      <c r="C61535"/>
      <c r="E61535" s="46"/>
      <c r="F61535" s="44"/>
    </row>
    <row r="61536" spans="3:6" x14ac:dyDescent="0.2">
      <c r="C61536"/>
      <c r="E61536" s="46"/>
      <c r="F61536" s="44"/>
    </row>
    <row r="61537" spans="3:6" x14ac:dyDescent="0.2">
      <c r="C61537"/>
      <c r="E61537" s="46"/>
      <c r="F61537" s="44"/>
    </row>
    <row r="61538" spans="3:6" x14ac:dyDescent="0.2">
      <c r="C61538"/>
      <c r="E61538" s="46"/>
      <c r="F61538" s="44"/>
    </row>
    <row r="61539" spans="3:6" x14ac:dyDescent="0.2">
      <c r="C61539"/>
      <c r="E61539" s="46"/>
      <c r="F61539" s="44"/>
    </row>
    <row r="61540" spans="3:6" x14ac:dyDescent="0.2">
      <c r="C61540"/>
      <c r="E61540" s="46"/>
      <c r="F61540" s="44"/>
    </row>
    <row r="61541" spans="3:6" x14ac:dyDescent="0.2">
      <c r="C61541"/>
      <c r="E61541" s="46"/>
      <c r="F61541" s="44"/>
    </row>
    <row r="61542" spans="3:6" x14ac:dyDescent="0.2">
      <c r="C61542"/>
      <c r="E61542" s="46"/>
      <c r="F61542" s="44"/>
    </row>
    <row r="61543" spans="3:6" x14ac:dyDescent="0.2">
      <c r="C61543"/>
      <c r="E61543" s="46"/>
      <c r="F61543" s="44"/>
    </row>
    <row r="61544" spans="3:6" x14ac:dyDescent="0.2">
      <c r="C61544"/>
      <c r="E61544" s="46"/>
      <c r="F61544" s="44"/>
    </row>
    <row r="61545" spans="3:6" x14ac:dyDescent="0.2">
      <c r="C61545"/>
      <c r="E61545" s="46"/>
      <c r="F61545" s="44"/>
    </row>
    <row r="61546" spans="3:6" x14ac:dyDescent="0.2">
      <c r="C61546"/>
      <c r="E61546" s="46"/>
      <c r="F61546" s="44"/>
    </row>
    <row r="61547" spans="3:6" x14ac:dyDescent="0.2">
      <c r="C61547"/>
      <c r="E61547" s="46"/>
      <c r="F61547" s="44"/>
    </row>
    <row r="61548" spans="3:6" x14ac:dyDescent="0.2">
      <c r="C61548"/>
      <c r="E61548" s="46"/>
      <c r="F61548" s="44"/>
    </row>
    <row r="61549" spans="3:6" x14ac:dyDescent="0.2">
      <c r="C61549"/>
      <c r="E61549" s="46"/>
      <c r="F61549" s="44"/>
    </row>
    <row r="61550" spans="3:6" x14ac:dyDescent="0.2">
      <c r="C61550"/>
      <c r="E61550" s="46"/>
      <c r="F61550" s="44"/>
    </row>
    <row r="61551" spans="3:6" x14ac:dyDescent="0.2">
      <c r="C61551"/>
      <c r="E61551" s="46"/>
      <c r="F61551" s="44"/>
    </row>
    <row r="61552" spans="3:6" x14ac:dyDescent="0.2">
      <c r="C61552"/>
      <c r="E61552" s="46"/>
      <c r="F61552" s="44"/>
    </row>
    <row r="61553" spans="3:6" x14ac:dyDescent="0.2">
      <c r="C61553"/>
      <c r="E61553" s="46"/>
      <c r="F61553" s="44"/>
    </row>
    <row r="61554" spans="3:6" x14ac:dyDescent="0.2">
      <c r="C61554"/>
      <c r="E61554" s="46"/>
      <c r="F61554" s="44"/>
    </row>
    <row r="61555" spans="3:6" x14ac:dyDescent="0.2">
      <c r="C61555"/>
      <c r="E61555" s="46"/>
      <c r="F61555" s="44"/>
    </row>
    <row r="61556" spans="3:6" x14ac:dyDescent="0.2">
      <c r="C61556"/>
      <c r="E61556" s="46"/>
      <c r="F61556" s="44"/>
    </row>
    <row r="61557" spans="3:6" x14ac:dyDescent="0.2">
      <c r="C61557"/>
      <c r="E61557" s="46"/>
      <c r="F61557" s="44"/>
    </row>
    <row r="61558" spans="3:6" x14ac:dyDescent="0.2">
      <c r="C61558"/>
      <c r="E61558" s="46"/>
      <c r="F61558" s="44"/>
    </row>
    <row r="61559" spans="3:6" x14ac:dyDescent="0.2">
      <c r="C61559"/>
      <c r="E61559" s="46"/>
      <c r="F61559" s="44"/>
    </row>
    <row r="61560" spans="3:6" x14ac:dyDescent="0.2">
      <c r="C61560"/>
      <c r="E61560" s="46"/>
      <c r="F61560" s="44"/>
    </row>
    <row r="61561" spans="3:6" x14ac:dyDescent="0.2">
      <c r="C61561"/>
      <c r="E61561" s="46"/>
      <c r="F61561" s="44"/>
    </row>
    <row r="61562" spans="3:6" x14ac:dyDescent="0.2">
      <c r="C61562"/>
      <c r="E61562" s="46"/>
      <c r="F61562" s="44"/>
    </row>
    <row r="61563" spans="3:6" x14ac:dyDescent="0.2">
      <c r="C61563"/>
      <c r="E61563" s="46"/>
      <c r="F61563" s="44"/>
    </row>
    <row r="61564" spans="3:6" x14ac:dyDescent="0.2">
      <c r="C61564"/>
      <c r="E61564" s="46"/>
      <c r="F61564" s="44"/>
    </row>
    <row r="61565" spans="3:6" x14ac:dyDescent="0.2">
      <c r="C61565"/>
      <c r="E61565" s="46"/>
      <c r="F61565" s="44"/>
    </row>
    <row r="61566" spans="3:6" x14ac:dyDescent="0.2">
      <c r="C61566"/>
      <c r="E61566" s="46"/>
      <c r="F61566" s="44"/>
    </row>
    <row r="61567" spans="3:6" x14ac:dyDescent="0.2">
      <c r="C61567"/>
      <c r="E61567" s="46"/>
      <c r="F61567" s="44"/>
    </row>
    <row r="61568" spans="3:6" x14ac:dyDescent="0.2">
      <c r="C61568"/>
      <c r="E61568" s="46"/>
      <c r="F61568" s="44"/>
    </row>
    <row r="61569" spans="3:6" x14ac:dyDescent="0.2">
      <c r="C61569"/>
      <c r="E61569" s="46"/>
      <c r="F61569" s="44"/>
    </row>
    <row r="61570" spans="3:6" x14ac:dyDescent="0.2">
      <c r="C61570"/>
      <c r="E61570" s="46"/>
      <c r="F61570" s="44"/>
    </row>
    <row r="61571" spans="3:6" x14ac:dyDescent="0.2">
      <c r="C61571"/>
      <c r="E61571" s="46"/>
      <c r="F61571" s="44"/>
    </row>
    <row r="61572" spans="3:6" x14ac:dyDescent="0.2">
      <c r="C61572"/>
      <c r="E61572" s="46"/>
      <c r="F61572" s="44"/>
    </row>
    <row r="61573" spans="3:6" x14ac:dyDescent="0.2">
      <c r="C61573"/>
      <c r="E61573" s="46"/>
      <c r="F61573" s="44"/>
    </row>
    <row r="61574" spans="3:6" x14ac:dyDescent="0.2">
      <c r="C61574"/>
      <c r="E61574" s="46"/>
      <c r="F61574" s="44"/>
    </row>
    <row r="61575" spans="3:6" x14ac:dyDescent="0.2">
      <c r="C61575"/>
      <c r="E61575" s="46"/>
      <c r="F61575" s="44"/>
    </row>
    <row r="61576" spans="3:6" x14ac:dyDescent="0.2">
      <c r="C61576"/>
      <c r="E61576" s="46"/>
      <c r="F61576" s="44"/>
    </row>
    <row r="61577" spans="3:6" x14ac:dyDescent="0.2">
      <c r="C61577"/>
      <c r="E61577" s="46"/>
      <c r="F61577" s="44"/>
    </row>
    <row r="61578" spans="3:6" x14ac:dyDescent="0.2">
      <c r="C61578"/>
      <c r="E61578" s="46"/>
      <c r="F61578" s="44"/>
    </row>
    <row r="61579" spans="3:6" x14ac:dyDescent="0.2">
      <c r="C61579"/>
      <c r="E61579" s="46"/>
      <c r="F61579" s="44"/>
    </row>
    <row r="61580" spans="3:6" x14ac:dyDescent="0.2">
      <c r="C61580"/>
      <c r="E61580" s="46"/>
      <c r="F61580" s="44"/>
    </row>
    <row r="61581" spans="3:6" x14ac:dyDescent="0.2">
      <c r="C61581"/>
      <c r="E61581" s="46"/>
      <c r="F61581" s="44"/>
    </row>
    <row r="61582" spans="3:6" x14ac:dyDescent="0.2">
      <c r="C61582"/>
      <c r="E61582" s="46"/>
      <c r="F61582" s="44"/>
    </row>
    <row r="61583" spans="3:6" x14ac:dyDescent="0.2">
      <c r="C61583"/>
      <c r="E61583" s="46"/>
      <c r="F61583" s="44"/>
    </row>
    <row r="61584" spans="3:6" x14ac:dyDescent="0.2">
      <c r="C61584"/>
      <c r="E61584" s="46"/>
      <c r="F61584" s="44"/>
    </row>
    <row r="61585" spans="3:6" x14ac:dyDescent="0.2">
      <c r="C61585"/>
      <c r="E61585" s="46"/>
      <c r="F61585" s="44"/>
    </row>
    <row r="61586" spans="3:6" x14ac:dyDescent="0.2">
      <c r="C61586"/>
      <c r="E61586" s="46"/>
      <c r="F61586" s="44"/>
    </row>
    <row r="61587" spans="3:6" x14ac:dyDescent="0.2">
      <c r="C61587"/>
      <c r="E61587" s="46"/>
      <c r="F61587" s="44"/>
    </row>
    <row r="61588" spans="3:6" x14ac:dyDescent="0.2">
      <c r="C61588"/>
      <c r="E61588" s="46"/>
      <c r="F61588" s="44"/>
    </row>
    <row r="61589" spans="3:6" x14ac:dyDescent="0.2">
      <c r="C61589"/>
      <c r="E61589" s="46"/>
      <c r="F61589" s="44"/>
    </row>
    <row r="61590" spans="3:6" x14ac:dyDescent="0.2">
      <c r="C61590"/>
      <c r="E61590" s="46"/>
      <c r="F61590" s="44"/>
    </row>
    <row r="61591" spans="3:6" x14ac:dyDescent="0.2">
      <c r="C61591"/>
      <c r="E61591" s="46"/>
      <c r="F61591" s="44"/>
    </row>
    <row r="61592" spans="3:6" x14ac:dyDescent="0.2">
      <c r="C61592"/>
      <c r="E61592" s="46"/>
      <c r="F61592" s="44"/>
    </row>
    <row r="61593" spans="3:6" x14ac:dyDescent="0.2">
      <c r="C61593"/>
      <c r="E61593" s="46"/>
      <c r="F61593" s="44"/>
    </row>
    <row r="61594" spans="3:6" x14ac:dyDescent="0.2">
      <c r="C61594"/>
      <c r="E61594" s="46"/>
      <c r="F61594" s="44"/>
    </row>
    <row r="61595" spans="3:6" x14ac:dyDescent="0.2">
      <c r="C61595"/>
      <c r="E61595" s="46"/>
      <c r="F61595" s="44"/>
    </row>
    <row r="61596" spans="3:6" x14ac:dyDescent="0.2">
      <c r="C61596"/>
      <c r="E61596" s="46"/>
      <c r="F61596" s="44"/>
    </row>
    <row r="61597" spans="3:6" x14ac:dyDescent="0.2">
      <c r="C61597"/>
      <c r="E61597" s="46"/>
      <c r="F61597" s="44"/>
    </row>
    <row r="61598" spans="3:6" x14ac:dyDescent="0.2">
      <c r="C61598"/>
      <c r="E61598" s="46"/>
      <c r="F61598" s="44"/>
    </row>
    <row r="61599" spans="3:6" x14ac:dyDescent="0.2">
      <c r="C61599"/>
      <c r="E61599" s="46"/>
      <c r="F61599" s="44"/>
    </row>
    <row r="61600" spans="3:6" x14ac:dyDescent="0.2">
      <c r="C61600"/>
      <c r="E61600" s="46"/>
      <c r="F61600" s="44"/>
    </row>
    <row r="61601" spans="3:6" x14ac:dyDescent="0.2">
      <c r="C61601"/>
      <c r="E61601" s="46"/>
      <c r="F61601" s="44"/>
    </row>
    <row r="61602" spans="3:6" x14ac:dyDescent="0.2">
      <c r="C61602"/>
      <c r="E61602" s="46"/>
      <c r="F61602" s="44"/>
    </row>
    <row r="61603" spans="3:6" x14ac:dyDescent="0.2">
      <c r="C61603"/>
      <c r="E61603" s="46"/>
      <c r="F61603" s="44"/>
    </row>
    <row r="61604" spans="3:6" x14ac:dyDescent="0.2">
      <c r="C61604"/>
      <c r="E61604" s="46"/>
      <c r="F61604" s="44"/>
    </row>
    <row r="61605" spans="3:6" x14ac:dyDescent="0.2">
      <c r="C61605"/>
      <c r="E61605" s="46"/>
      <c r="F61605" s="44"/>
    </row>
    <row r="61606" spans="3:6" x14ac:dyDescent="0.2">
      <c r="C61606"/>
      <c r="E61606" s="46"/>
      <c r="F61606" s="44"/>
    </row>
    <row r="61607" spans="3:6" x14ac:dyDescent="0.2">
      <c r="C61607"/>
      <c r="E61607" s="46"/>
      <c r="F61607" s="44"/>
    </row>
    <row r="61608" spans="3:6" x14ac:dyDescent="0.2">
      <c r="C61608"/>
      <c r="E61608" s="46"/>
      <c r="F61608" s="44"/>
    </row>
    <row r="61609" spans="3:6" x14ac:dyDescent="0.2">
      <c r="C61609"/>
      <c r="E61609" s="46"/>
      <c r="F61609" s="44"/>
    </row>
    <row r="61610" spans="3:6" x14ac:dyDescent="0.2">
      <c r="C61610"/>
      <c r="E61610" s="46"/>
      <c r="F61610" s="44"/>
    </row>
    <row r="61611" spans="3:6" x14ac:dyDescent="0.2">
      <c r="C61611"/>
      <c r="E61611" s="46"/>
      <c r="F61611" s="44"/>
    </row>
    <row r="61612" spans="3:6" x14ac:dyDescent="0.2">
      <c r="C61612"/>
      <c r="E61612" s="46"/>
      <c r="F61612" s="44"/>
    </row>
    <row r="61613" spans="3:6" x14ac:dyDescent="0.2">
      <c r="C61613"/>
      <c r="E61613" s="46"/>
      <c r="F61613" s="44"/>
    </row>
    <row r="61614" spans="3:6" x14ac:dyDescent="0.2">
      <c r="C61614"/>
      <c r="E61614" s="46"/>
      <c r="F61614" s="44"/>
    </row>
    <row r="61615" spans="3:6" x14ac:dyDescent="0.2">
      <c r="C61615"/>
      <c r="E61615" s="46"/>
      <c r="F61615" s="44"/>
    </row>
    <row r="61616" spans="3:6" x14ac:dyDescent="0.2">
      <c r="C61616"/>
      <c r="E61616" s="46"/>
      <c r="F61616" s="44"/>
    </row>
    <row r="61617" spans="3:6" x14ac:dyDescent="0.2">
      <c r="C61617"/>
      <c r="E61617" s="46"/>
      <c r="F61617" s="44"/>
    </row>
    <row r="61618" spans="3:6" x14ac:dyDescent="0.2">
      <c r="C61618"/>
      <c r="E61618" s="46"/>
      <c r="F61618" s="44"/>
    </row>
    <row r="61619" spans="3:6" x14ac:dyDescent="0.2">
      <c r="C61619"/>
      <c r="E61619" s="46"/>
      <c r="F61619" s="44"/>
    </row>
    <row r="61620" spans="3:6" x14ac:dyDescent="0.2">
      <c r="C61620"/>
      <c r="E61620" s="46"/>
      <c r="F61620" s="44"/>
    </row>
    <row r="61621" spans="3:6" x14ac:dyDescent="0.2">
      <c r="C61621"/>
      <c r="E61621" s="46"/>
      <c r="F61621" s="44"/>
    </row>
    <row r="61622" spans="3:6" x14ac:dyDescent="0.2">
      <c r="C61622"/>
      <c r="E61622" s="46"/>
      <c r="F61622" s="44"/>
    </row>
    <row r="61623" spans="3:6" x14ac:dyDescent="0.2">
      <c r="C61623"/>
      <c r="E61623" s="46"/>
      <c r="F61623" s="44"/>
    </row>
    <row r="61624" spans="3:6" x14ac:dyDescent="0.2">
      <c r="C61624"/>
      <c r="E61624" s="46"/>
      <c r="F61624" s="44"/>
    </row>
    <row r="61625" spans="3:6" x14ac:dyDescent="0.2">
      <c r="C61625"/>
      <c r="E61625" s="46"/>
      <c r="F61625" s="44"/>
    </row>
    <row r="61626" spans="3:6" x14ac:dyDescent="0.2">
      <c r="C61626"/>
      <c r="E61626" s="46"/>
      <c r="F61626" s="44"/>
    </row>
    <row r="61627" spans="3:6" x14ac:dyDescent="0.2">
      <c r="C61627"/>
      <c r="E61627" s="46"/>
      <c r="F61627" s="44"/>
    </row>
    <row r="61628" spans="3:6" x14ac:dyDescent="0.2">
      <c r="C61628"/>
      <c r="E61628" s="46"/>
      <c r="F61628" s="44"/>
    </row>
    <row r="61629" spans="3:6" x14ac:dyDescent="0.2">
      <c r="C61629"/>
      <c r="E61629" s="46"/>
      <c r="F61629" s="44"/>
    </row>
    <row r="61630" spans="3:6" x14ac:dyDescent="0.2">
      <c r="C61630"/>
      <c r="E61630" s="46"/>
      <c r="F61630" s="44"/>
    </row>
    <row r="61631" spans="3:6" x14ac:dyDescent="0.2">
      <c r="C61631"/>
      <c r="E61631" s="46"/>
      <c r="F61631" s="44"/>
    </row>
    <row r="61632" spans="3:6" x14ac:dyDescent="0.2">
      <c r="C61632"/>
      <c r="E61632" s="46"/>
      <c r="F61632" s="44"/>
    </row>
    <row r="61633" spans="3:6" x14ac:dyDescent="0.2">
      <c r="C61633"/>
      <c r="E61633" s="46"/>
      <c r="F61633" s="44"/>
    </row>
    <row r="61634" spans="3:6" x14ac:dyDescent="0.2">
      <c r="C61634"/>
      <c r="E61634" s="46"/>
      <c r="F61634" s="44"/>
    </row>
    <row r="61635" spans="3:6" x14ac:dyDescent="0.2">
      <c r="C61635"/>
      <c r="E61635" s="46"/>
      <c r="F61635" s="44"/>
    </row>
    <row r="61636" spans="3:6" x14ac:dyDescent="0.2">
      <c r="C61636"/>
      <c r="E61636" s="46"/>
      <c r="F61636" s="44"/>
    </row>
    <row r="61637" spans="3:6" x14ac:dyDescent="0.2">
      <c r="C61637"/>
      <c r="E61637" s="46"/>
      <c r="F61637" s="44"/>
    </row>
    <row r="61638" spans="3:6" x14ac:dyDescent="0.2">
      <c r="C61638"/>
      <c r="E61638" s="46"/>
      <c r="F61638" s="44"/>
    </row>
    <row r="61639" spans="3:6" x14ac:dyDescent="0.2">
      <c r="C61639"/>
      <c r="E61639" s="46"/>
      <c r="F61639" s="44"/>
    </row>
    <row r="61640" spans="3:6" x14ac:dyDescent="0.2">
      <c r="C61640"/>
      <c r="E61640" s="46"/>
      <c r="F61640" s="44"/>
    </row>
    <row r="61641" spans="3:6" x14ac:dyDescent="0.2">
      <c r="C61641"/>
      <c r="E61641" s="46"/>
      <c r="F61641" s="44"/>
    </row>
    <row r="61642" spans="3:6" x14ac:dyDescent="0.2">
      <c r="C61642"/>
      <c r="E61642" s="46"/>
      <c r="F61642" s="44"/>
    </row>
    <row r="61643" spans="3:6" x14ac:dyDescent="0.2">
      <c r="C61643"/>
      <c r="E61643" s="46"/>
      <c r="F61643" s="44"/>
    </row>
    <row r="61644" spans="3:6" x14ac:dyDescent="0.2">
      <c r="C61644"/>
      <c r="E61644" s="46"/>
      <c r="F61644" s="44"/>
    </row>
    <row r="61645" spans="3:6" x14ac:dyDescent="0.2">
      <c r="C61645"/>
      <c r="E61645" s="46"/>
      <c r="F61645" s="44"/>
    </row>
    <row r="61646" spans="3:6" x14ac:dyDescent="0.2">
      <c r="C61646"/>
      <c r="E61646" s="46"/>
      <c r="F61646" s="44"/>
    </row>
    <row r="61647" spans="3:6" x14ac:dyDescent="0.2">
      <c r="C61647"/>
      <c r="E61647" s="46"/>
      <c r="F61647" s="44"/>
    </row>
    <row r="61648" spans="3:6" x14ac:dyDescent="0.2">
      <c r="C61648"/>
      <c r="E61648" s="46"/>
      <c r="F61648" s="44"/>
    </row>
    <row r="61649" spans="3:6" x14ac:dyDescent="0.2">
      <c r="C61649"/>
      <c r="E61649" s="46"/>
      <c r="F61649" s="44"/>
    </row>
    <row r="61650" spans="3:6" x14ac:dyDescent="0.2">
      <c r="C61650"/>
      <c r="E61650" s="46"/>
      <c r="F61650" s="44"/>
    </row>
    <row r="61651" spans="3:6" x14ac:dyDescent="0.2">
      <c r="C61651"/>
      <c r="E61651" s="46"/>
      <c r="F61651" s="44"/>
    </row>
    <row r="61652" spans="3:6" x14ac:dyDescent="0.2">
      <c r="C61652"/>
      <c r="E61652" s="46"/>
      <c r="F61652" s="44"/>
    </row>
    <row r="61653" spans="3:6" x14ac:dyDescent="0.2">
      <c r="C61653"/>
      <c r="E61653" s="46"/>
      <c r="F61653" s="44"/>
    </row>
    <row r="61654" spans="3:6" x14ac:dyDescent="0.2">
      <c r="C61654"/>
      <c r="E61654" s="46"/>
      <c r="F61654" s="44"/>
    </row>
    <row r="61655" spans="3:6" x14ac:dyDescent="0.2">
      <c r="C61655"/>
      <c r="E61655" s="46"/>
      <c r="F61655" s="44"/>
    </row>
    <row r="61656" spans="3:6" x14ac:dyDescent="0.2">
      <c r="C61656"/>
      <c r="E61656" s="46"/>
      <c r="F61656" s="44"/>
    </row>
    <row r="61657" spans="3:6" x14ac:dyDescent="0.2">
      <c r="C61657"/>
      <c r="E61657" s="46"/>
      <c r="F61657" s="44"/>
    </row>
    <row r="61658" spans="3:6" x14ac:dyDescent="0.2">
      <c r="C61658"/>
      <c r="E61658" s="46"/>
      <c r="F61658" s="44"/>
    </row>
    <row r="61659" spans="3:6" x14ac:dyDescent="0.2">
      <c r="C61659"/>
      <c r="E61659" s="46"/>
      <c r="F61659" s="44"/>
    </row>
    <row r="61660" spans="3:6" x14ac:dyDescent="0.2">
      <c r="C61660"/>
      <c r="E61660" s="46"/>
      <c r="F61660" s="44"/>
    </row>
    <row r="61661" spans="3:6" x14ac:dyDescent="0.2">
      <c r="C61661"/>
      <c r="E61661" s="46"/>
      <c r="F61661" s="44"/>
    </row>
    <row r="61662" spans="3:6" x14ac:dyDescent="0.2">
      <c r="C61662"/>
      <c r="E61662" s="46"/>
      <c r="F61662" s="44"/>
    </row>
    <row r="61663" spans="3:6" x14ac:dyDescent="0.2">
      <c r="C61663"/>
      <c r="E61663" s="46"/>
      <c r="F61663" s="44"/>
    </row>
    <row r="61664" spans="3:6" x14ac:dyDescent="0.2">
      <c r="C61664"/>
      <c r="E61664" s="46"/>
      <c r="F61664" s="44"/>
    </row>
    <row r="61665" spans="3:6" x14ac:dyDescent="0.2">
      <c r="C61665"/>
      <c r="E61665" s="46"/>
      <c r="F61665" s="44"/>
    </row>
    <row r="61666" spans="3:6" x14ac:dyDescent="0.2">
      <c r="C61666"/>
      <c r="E61666" s="46"/>
      <c r="F61666" s="44"/>
    </row>
    <row r="61667" spans="3:6" x14ac:dyDescent="0.2">
      <c r="C61667"/>
      <c r="E61667" s="46"/>
      <c r="F61667" s="44"/>
    </row>
    <row r="61668" spans="3:6" x14ac:dyDescent="0.2">
      <c r="C61668"/>
      <c r="E61668" s="46"/>
      <c r="F61668" s="44"/>
    </row>
    <row r="61669" spans="3:6" x14ac:dyDescent="0.2">
      <c r="C61669"/>
      <c r="E61669" s="46"/>
      <c r="F61669" s="44"/>
    </row>
    <row r="61670" spans="3:6" x14ac:dyDescent="0.2">
      <c r="C61670"/>
      <c r="E61670" s="46"/>
      <c r="F61670" s="44"/>
    </row>
    <row r="61671" spans="3:6" x14ac:dyDescent="0.2">
      <c r="C61671"/>
      <c r="E61671" s="46"/>
      <c r="F61671" s="44"/>
    </row>
    <row r="61672" spans="3:6" x14ac:dyDescent="0.2">
      <c r="C61672"/>
      <c r="E61672" s="46"/>
      <c r="F61672" s="44"/>
    </row>
    <row r="61673" spans="3:6" x14ac:dyDescent="0.2">
      <c r="C61673"/>
      <c r="E61673" s="46"/>
      <c r="F61673" s="44"/>
    </row>
    <row r="61674" spans="3:6" x14ac:dyDescent="0.2">
      <c r="C61674"/>
      <c r="E61674" s="46"/>
      <c r="F61674" s="44"/>
    </row>
    <row r="61675" spans="3:6" x14ac:dyDescent="0.2">
      <c r="C61675"/>
      <c r="E61675" s="46"/>
      <c r="F61675" s="44"/>
    </row>
    <row r="61676" spans="3:6" x14ac:dyDescent="0.2">
      <c r="C61676"/>
      <c r="E61676" s="46"/>
      <c r="F61676" s="44"/>
    </row>
    <row r="61677" spans="3:6" x14ac:dyDescent="0.2">
      <c r="C61677"/>
      <c r="E61677" s="46"/>
      <c r="F61677" s="44"/>
    </row>
    <row r="61678" spans="3:6" x14ac:dyDescent="0.2">
      <c r="C61678"/>
      <c r="E61678" s="46"/>
      <c r="F61678" s="44"/>
    </row>
    <row r="61679" spans="3:6" x14ac:dyDescent="0.2">
      <c r="C61679"/>
      <c r="E61679" s="46"/>
      <c r="F61679" s="44"/>
    </row>
    <row r="61680" spans="3:6" x14ac:dyDescent="0.2">
      <c r="C61680"/>
      <c r="E61680" s="46"/>
      <c r="F61680" s="44"/>
    </row>
    <row r="61681" spans="3:6" x14ac:dyDescent="0.2">
      <c r="C61681"/>
      <c r="E61681" s="46"/>
      <c r="F61681" s="44"/>
    </row>
    <row r="61682" spans="3:6" x14ac:dyDescent="0.2">
      <c r="C61682"/>
      <c r="E61682" s="46"/>
      <c r="F61682" s="44"/>
    </row>
    <row r="61683" spans="3:6" x14ac:dyDescent="0.2">
      <c r="C61683"/>
      <c r="E61683" s="46"/>
      <c r="F61683" s="44"/>
    </row>
    <row r="61684" spans="3:6" x14ac:dyDescent="0.2">
      <c r="C61684"/>
      <c r="E61684" s="46"/>
      <c r="F61684" s="44"/>
    </row>
    <row r="61685" spans="3:6" x14ac:dyDescent="0.2">
      <c r="C61685"/>
      <c r="E61685" s="46"/>
      <c r="F61685" s="44"/>
    </row>
    <row r="61686" spans="3:6" x14ac:dyDescent="0.2">
      <c r="C61686"/>
      <c r="E61686" s="46"/>
      <c r="F61686" s="44"/>
    </row>
    <row r="61687" spans="3:6" x14ac:dyDescent="0.2">
      <c r="C61687"/>
      <c r="E61687" s="46"/>
      <c r="F61687" s="44"/>
    </row>
    <row r="61688" spans="3:6" x14ac:dyDescent="0.2">
      <c r="C61688"/>
      <c r="E61688" s="46"/>
      <c r="F61688" s="44"/>
    </row>
    <row r="61689" spans="3:6" x14ac:dyDescent="0.2">
      <c r="C61689"/>
      <c r="E61689" s="46"/>
      <c r="F61689" s="44"/>
    </row>
    <row r="61690" spans="3:6" x14ac:dyDescent="0.2">
      <c r="C61690"/>
      <c r="E61690" s="46"/>
      <c r="F61690" s="44"/>
    </row>
    <row r="61691" spans="3:6" x14ac:dyDescent="0.2">
      <c r="C61691"/>
      <c r="E61691" s="46"/>
      <c r="F61691" s="44"/>
    </row>
    <row r="61692" spans="3:6" x14ac:dyDescent="0.2">
      <c r="C61692"/>
      <c r="E61692" s="46"/>
      <c r="F61692" s="44"/>
    </row>
    <row r="61693" spans="3:6" x14ac:dyDescent="0.2">
      <c r="C61693"/>
      <c r="E61693" s="46"/>
      <c r="F61693" s="44"/>
    </row>
    <row r="61694" spans="3:6" x14ac:dyDescent="0.2">
      <c r="C61694"/>
      <c r="E61694" s="46"/>
      <c r="F61694" s="44"/>
    </row>
    <row r="61695" spans="3:6" x14ac:dyDescent="0.2">
      <c r="C61695"/>
      <c r="E61695" s="46"/>
      <c r="F61695" s="44"/>
    </row>
    <row r="61696" spans="3:6" x14ac:dyDescent="0.2">
      <c r="C61696"/>
      <c r="E61696" s="46"/>
      <c r="F61696" s="44"/>
    </row>
    <row r="61697" spans="3:6" x14ac:dyDescent="0.2">
      <c r="C61697"/>
      <c r="E61697" s="46"/>
      <c r="F61697" s="44"/>
    </row>
    <row r="61698" spans="3:6" x14ac:dyDescent="0.2">
      <c r="C61698"/>
      <c r="E61698" s="46"/>
      <c r="F61698" s="44"/>
    </row>
    <row r="61699" spans="3:6" x14ac:dyDescent="0.2">
      <c r="C61699"/>
      <c r="E61699" s="46"/>
      <c r="F61699" s="44"/>
    </row>
    <row r="61700" spans="3:6" x14ac:dyDescent="0.2">
      <c r="C61700"/>
      <c r="E61700" s="46"/>
      <c r="F61700" s="44"/>
    </row>
    <row r="61701" spans="3:6" x14ac:dyDescent="0.2">
      <c r="C61701"/>
      <c r="E61701" s="46"/>
      <c r="F61701" s="44"/>
    </row>
    <row r="61702" spans="3:6" x14ac:dyDescent="0.2">
      <c r="C61702"/>
      <c r="E61702" s="46"/>
      <c r="F61702" s="44"/>
    </row>
    <row r="61703" spans="3:6" x14ac:dyDescent="0.2">
      <c r="C61703"/>
      <c r="E61703" s="46"/>
      <c r="F61703" s="44"/>
    </row>
    <row r="61704" spans="3:6" x14ac:dyDescent="0.2">
      <c r="C61704"/>
      <c r="E61704" s="46"/>
      <c r="F61704" s="44"/>
    </row>
    <row r="61705" spans="3:6" x14ac:dyDescent="0.2">
      <c r="C61705"/>
      <c r="E61705" s="46"/>
      <c r="F61705" s="44"/>
    </row>
    <row r="61706" spans="3:6" x14ac:dyDescent="0.2">
      <c r="C61706"/>
      <c r="E61706" s="46"/>
      <c r="F61706" s="44"/>
    </row>
    <row r="61707" spans="3:6" x14ac:dyDescent="0.2">
      <c r="C61707"/>
      <c r="E61707" s="46"/>
      <c r="F61707" s="44"/>
    </row>
    <row r="61708" spans="3:6" x14ac:dyDescent="0.2">
      <c r="C61708"/>
      <c r="E61708" s="46"/>
      <c r="F61708" s="44"/>
    </row>
    <row r="61709" spans="3:6" x14ac:dyDescent="0.2">
      <c r="C61709"/>
      <c r="E61709" s="46"/>
      <c r="F61709" s="44"/>
    </row>
    <row r="61710" spans="3:6" x14ac:dyDescent="0.2">
      <c r="C61710"/>
      <c r="E61710" s="46"/>
      <c r="F61710" s="44"/>
    </row>
    <row r="61711" spans="3:6" x14ac:dyDescent="0.2">
      <c r="C61711"/>
      <c r="E61711" s="46"/>
      <c r="F61711" s="44"/>
    </row>
    <row r="61712" spans="3:6" x14ac:dyDescent="0.2">
      <c r="C61712"/>
      <c r="E61712" s="46"/>
      <c r="F61712" s="44"/>
    </row>
    <row r="61713" spans="3:6" x14ac:dyDescent="0.2">
      <c r="C61713"/>
      <c r="E61713" s="46"/>
      <c r="F61713" s="44"/>
    </row>
    <row r="61714" spans="3:6" x14ac:dyDescent="0.2">
      <c r="C61714"/>
      <c r="E61714" s="46"/>
      <c r="F61714" s="44"/>
    </row>
    <row r="61715" spans="3:6" x14ac:dyDescent="0.2">
      <c r="C61715"/>
      <c r="E61715" s="46"/>
      <c r="F61715" s="44"/>
    </row>
    <row r="61716" spans="3:6" x14ac:dyDescent="0.2">
      <c r="C61716"/>
      <c r="E61716" s="46"/>
      <c r="F61716" s="44"/>
    </row>
    <row r="61717" spans="3:6" x14ac:dyDescent="0.2">
      <c r="C61717"/>
      <c r="E61717" s="46"/>
      <c r="F61717" s="44"/>
    </row>
    <row r="61718" spans="3:6" x14ac:dyDescent="0.2">
      <c r="C61718"/>
      <c r="E61718" s="46"/>
      <c r="F61718" s="44"/>
    </row>
    <row r="61719" spans="3:6" x14ac:dyDescent="0.2">
      <c r="C61719"/>
      <c r="E61719" s="46"/>
      <c r="F61719" s="44"/>
    </row>
    <row r="61720" spans="3:6" x14ac:dyDescent="0.2">
      <c r="C61720"/>
      <c r="E61720" s="46"/>
      <c r="F61720" s="44"/>
    </row>
    <row r="61721" spans="3:6" x14ac:dyDescent="0.2">
      <c r="C61721"/>
      <c r="E61721" s="46"/>
      <c r="F61721" s="44"/>
    </row>
    <row r="61722" spans="3:6" x14ac:dyDescent="0.2">
      <c r="C61722"/>
      <c r="E61722" s="46"/>
      <c r="F61722" s="44"/>
    </row>
    <row r="61723" spans="3:6" x14ac:dyDescent="0.2">
      <c r="C61723"/>
      <c r="E61723" s="46"/>
      <c r="F61723" s="44"/>
    </row>
    <row r="61724" spans="3:6" x14ac:dyDescent="0.2">
      <c r="C61724"/>
      <c r="E61724" s="46"/>
      <c r="F61724" s="44"/>
    </row>
    <row r="61725" spans="3:6" x14ac:dyDescent="0.2">
      <c r="C61725"/>
      <c r="E61725" s="46"/>
      <c r="F61725" s="44"/>
    </row>
    <row r="61726" spans="3:6" x14ac:dyDescent="0.2">
      <c r="C61726"/>
      <c r="E61726" s="46"/>
      <c r="F61726" s="44"/>
    </row>
    <row r="61727" spans="3:6" x14ac:dyDescent="0.2">
      <c r="C61727"/>
      <c r="E61727" s="46"/>
      <c r="F61727" s="44"/>
    </row>
    <row r="61728" spans="3:6" x14ac:dyDescent="0.2">
      <c r="C61728"/>
      <c r="E61728" s="46"/>
      <c r="F61728" s="44"/>
    </row>
    <row r="61729" spans="3:6" x14ac:dyDescent="0.2">
      <c r="C61729"/>
      <c r="E61729" s="46"/>
      <c r="F61729" s="44"/>
    </row>
    <row r="61730" spans="3:6" x14ac:dyDescent="0.2">
      <c r="C61730"/>
      <c r="E61730" s="46"/>
      <c r="F61730" s="44"/>
    </row>
    <row r="61731" spans="3:6" x14ac:dyDescent="0.2">
      <c r="C61731"/>
      <c r="E61731" s="46"/>
      <c r="F61731" s="44"/>
    </row>
    <row r="61732" spans="3:6" x14ac:dyDescent="0.2">
      <c r="C61732"/>
      <c r="E61732" s="46"/>
      <c r="F61732" s="44"/>
    </row>
    <row r="61733" spans="3:6" x14ac:dyDescent="0.2">
      <c r="C61733"/>
      <c r="E61733" s="46"/>
      <c r="F61733" s="44"/>
    </row>
    <row r="61734" spans="3:6" x14ac:dyDescent="0.2">
      <c r="C61734"/>
      <c r="E61734" s="46"/>
      <c r="F61734" s="44"/>
    </row>
    <row r="61735" spans="3:6" x14ac:dyDescent="0.2">
      <c r="C61735"/>
      <c r="E61735" s="46"/>
      <c r="F61735" s="44"/>
    </row>
    <row r="61736" spans="3:6" x14ac:dyDescent="0.2">
      <c r="C61736"/>
      <c r="E61736" s="46"/>
      <c r="F61736" s="44"/>
    </row>
    <row r="61737" spans="3:6" x14ac:dyDescent="0.2">
      <c r="C61737"/>
      <c r="E61737" s="46"/>
      <c r="F61737" s="44"/>
    </row>
    <row r="61738" spans="3:6" x14ac:dyDescent="0.2">
      <c r="C61738"/>
      <c r="E61738" s="46"/>
      <c r="F61738" s="44"/>
    </row>
    <row r="61739" spans="3:6" x14ac:dyDescent="0.2">
      <c r="C61739"/>
      <c r="E61739" s="46"/>
      <c r="F61739" s="44"/>
    </row>
    <row r="61740" spans="3:6" x14ac:dyDescent="0.2">
      <c r="C61740"/>
      <c r="E61740" s="46"/>
      <c r="F61740" s="44"/>
    </row>
    <row r="61741" spans="3:6" x14ac:dyDescent="0.2">
      <c r="C61741"/>
      <c r="E61741" s="46"/>
      <c r="F61741" s="44"/>
    </row>
    <row r="61742" spans="3:6" x14ac:dyDescent="0.2">
      <c r="C61742"/>
      <c r="E61742" s="46"/>
      <c r="F61742" s="44"/>
    </row>
    <row r="61743" spans="3:6" x14ac:dyDescent="0.2">
      <c r="C61743"/>
      <c r="E61743" s="46"/>
      <c r="F61743" s="44"/>
    </row>
    <row r="61744" spans="3:6" x14ac:dyDescent="0.2">
      <c r="C61744"/>
      <c r="E61744" s="46"/>
      <c r="F61744" s="44"/>
    </row>
    <row r="61745" spans="3:6" x14ac:dyDescent="0.2">
      <c r="C61745"/>
      <c r="E61745" s="46"/>
      <c r="F61745" s="44"/>
    </row>
    <row r="61746" spans="3:6" x14ac:dyDescent="0.2">
      <c r="C61746"/>
      <c r="E61746" s="46"/>
      <c r="F61746" s="44"/>
    </row>
    <row r="61747" spans="3:6" x14ac:dyDescent="0.2">
      <c r="C61747"/>
      <c r="E61747" s="46"/>
      <c r="F61747" s="44"/>
    </row>
    <row r="61748" spans="3:6" x14ac:dyDescent="0.2">
      <c r="C61748"/>
      <c r="E61748" s="46"/>
      <c r="F61748" s="44"/>
    </row>
    <row r="61749" spans="3:6" x14ac:dyDescent="0.2">
      <c r="C61749"/>
      <c r="E61749" s="46"/>
      <c r="F61749" s="44"/>
    </row>
    <row r="61750" spans="3:6" x14ac:dyDescent="0.2">
      <c r="C61750"/>
      <c r="E61750" s="46"/>
      <c r="F61750" s="44"/>
    </row>
    <row r="61751" spans="3:6" x14ac:dyDescent="0.2">
      <c r="C61751"/>
      <c r="E61751" s="46"/>
      <c r="F61751" s="44"/>
    </row>
    <row r="61752" spans="3:6" x14ac:dyDescent="0.2">
      <c r="C61752"/>
      <c r="E61752" s="46"/>
      <c r="F61752" s="44"/>
    </row>
    <row r="61753" spans="3:6" x14ac:dyDescent="0.2">
      <c r="C61753"/>
      <c r="E61753" s="46"/>
      <c r="F61753" s="44"/>
    </row>
    <row r="61754" spans="3:6" x14ac:dyDescent="0.2">
      <c r="C61754"/>
      <c r="E61754" s="46"/>
      <c r="F61754" s="44"/>
    </row>
    <row r="61755" spans="3:6" x14ac:dyDescent="0.2">
      <c r="C61755"/>
      <c r="E61755" s="46"/>
      <c r="F61755" s="44"/>
    </row>
    <row r="61756" spans="3:6" x14ac:dyDescent="0.2">
      <c r="C61756"/>
      <c r="E61756" s="46"/>
      <c r="F61756" s="44"/>
    </row>
    <row r="61757" spans="3:6" x14ac:dyDescent="0.2">
      <c r="C61757"/>
      <c r="E61757" s="46"/>
      <c r="F61757" s="44"/>
    </row>
    <row r="61758" spans="3:6" x14ac:dyDescent="0.2">
      <c r="C61758"/>
      <c r="E61758" s="46"/>
      <c r="F61758" s="44"/>
    </row>
    <row r="61759" spans="3:6" x14ac:dyDescent="0.2">
      <c r="C61759"/>
      <c r="E61759" s="46"/>
      <c r="F61759" s="44"/>
    </row>
    <row r="61760" spans="3:6" x14ac:dyDescent="0.2">
      <c r="C61760"/>
      <c r="E61760" s="46"/>
      <c r="F61760" s="44"/>
    </row>
    <row r="61761" spans="3:6" x14ac:dyDescent="0.2">
      <c r="C61761"/>
      <c r="E61761" s="46"/>
      <c r="F61761" s="44"/>
    </row>
    <row r="61762" spans="3:6" x14ac:dyDescent="0.2">
      <c r="C61762"/>
      <c r="E61762" s="46"/>
      <c r="F61762" s="44"/>
    </row>
    <row r="61763" spans="3:6" x14ac:dyDescent="0.2">
      <c r="C61763"/>
      <c r="E61763" s="46"/>
      <c r="F61763" s="44"/>
    </row>
    <row r="61764" spans="3:6" x14ac:dyDescent="0.2">
      <c r="C61764"/>
      <c r="E61764" s="46"/>
      <c r="F61764" s="44"/>
    </row>
    <row r="61765" spans="3:6" x14ac:dyDescent="0.2">
      <c r="C61765"/>
      <c r="E61765" s="46"/>
      <c r="F61765" s="44"/>
    </row>
    <row r="61766" spans="3:6" x14ac:dyDescent="0.2">
      <c r="C61766"/>
      <c r="E61766" s="46"/>
      <c r="F61766" s="44"/>
    </row>
    <row r="61767" spans="3:6" x14ac:dyDescent="0.2">
      <c r="C61767"/>
      <c r="E61767" s="46"/>
      <c r="F61767" s="44"/>
    </row>
    <row r="61768" spans="3:6" x14ac:dyDescent="0.2">
      <c r="C61768"/>
      <c r="E61768" s="46"/>
      <c r="F61768" s="44"/>
    </row>
    <row r="61769" spans="3:6" x14ac:dyDescent="0.2">
      <c r="C61769"/>
      <c r="E61769" s="46"/>
      <c r="F61769" s="44"/>
    </row>
    <row r="61770" spans="3:6" x14ac:dyDescent="0.2">
      <c r="C61770"/>
      <c r="E61770" s="46"/>
      <c r="F61770" s="44"/>
    </row>
    <row r="61771" spans="3:6" x14ac:dyDescent="0.2">
      <c r="C61771"/>
      <c r="E61771" s="46"/>
      <c r="F61771" s="44"/>
    </row>
    <row r="61772" spans="3:6" x14ac:dyDescent="0.2">
      <c r="C61772"/>
      <c r="E61772" s="46"/>
      <c r="F61772" s="44"/>
    </row>
    <row r="61773" spans="3:6" x14ac:dyDescent="0.2">
      <c r="C61773"/>
      <c r="E61773" s="46"/>
      <c r="F61773" s="44"/>
    </row>
    <row r="61774" spans="3:6" x14ac:dyDescent="0.2">
      <c r="C61774"/>
      <c r="E61774" s="46"/>
      <c r="F61774" s="44"/>
    </row>
    <row r="61775" spans="3:6" x14ac:dyDescent="0.2">
      <c r="C61775"/>
      <c r="E61775" s="46"/>
      <c r="F61775" s="44"/>
    </row>
    <row r="61776" spans="3:6" x14ac:dyDescent="0.2">
      <c r="C61776"/>
      <c r="E61776" s="46"/>
      <c r="F61776" s="44"/>
    </row>
    <row r="61777" spans="3:6" x14ac:dyDescent="0.2">
      <c r="C61777"/>
      <c r="E61777" s="46"/>
      <c r="F61777" s="44"/>
    </row>
    <row r="61778" spans="3:6" x14ac:dyDescent="0.2">
      <c r="C61778"/>
      <c r="E61778" s="46"/>
      <c r="F61778" s="44"/>
    </row>
    <row r="61779" spans="3:6" x14ac:dyDescent="0.2">
      <c r="C61779"/>
      <c r="E61779" s="46"/>
      <c r="F61779" s="44"/>
    </row>
    <row r="61780" spans="3:6" x14ac:dyDescent="0.2">
      <c r="C61780"/>
      <c r="E61780" s="46"/>
      <c r="F61780" s="44"/>
    </row>
    <row r="61781" spans="3:6" x14ac:dyDescent="0.2">
      <c r="C61781"/>
      <c r="E61781" s="46"/>
      <c r="F61781" s="44"/>
    </row>
    <row r="61782" spans="3:6" x14ac:dyDescent="0.2">
      <c r="C61782"/>
      <c r="E61782" s="46"/>
      <c r="F61782" s="44"/>
    </row>
    <row r="61783" spans="3:6" x14ac:dyDescent="0.2">
      <c r="C61783"/>
      <c r="E61783" s="46"/>
      <c r="F61783" s="44"/>
    </row>
    <row r="61784" spans="3:6" x14ac:dyDescent="0.2">
      <c r="C61784"/>
      <c r="E61784" s="46"/>
      <c r="F61784" s="44"/>
    </row>
    <row r="61785" spans="3:6" x14ac:dyDescent="0.2">
      <c r="C61785"/>
      <c r="E61785" s="46"/>
      <c r="F61785" s="44"/>
    </row>
    <row r="61786" spans="3:6" x14ac:dyDescent="0.2">
      <c r="C61786"/>
      <c r="E61786" s="46"/>
      <c r="F61786" s="44"/>
    </row>
    <row r="61787" spans="3:6" x14ac:dyDescent="0.2">
      <c r="C61787"/>
      <c r="E61787" s="46"/>
      <c r="F61787" s="44"/>
    </row>
    <row r="61788" spans="3:6" x14ac:dyDescent="0.2">
      <c r="C61788"/>
      <c r="E61788" s="46"/>
      <c r="F61788" s="44"/>
    </row>
    <row r="61789" spans="3:6" x14ac:dyDescent="0.2">
      <c r="C61789"/>
      <c r="E61789" s="46"/>
      <c r="F61789" s="44"/>
    </row>
    <row r="61790" spans="3:6" x14ac:dyDescent="0.2">
      <c r="C61790"/>
      <c r="E61790" s="46"/>
      <c r="F61790" s="44"/>
    </row>
    <row r="61791" spans="3:6" x14ac:dyDescent="0.2">
      <c r="C61791"/>
      <c r="E61791" s="46"/>
      <c r="F61791" s="44"/>
    </row>
    <row r="61792" spans="3:6" x14ac:dyDescent="0.2">
      <c r="C61792"/>
      <c r="E61792" s="46"/>
      <c r="F61792" s="44"/>
    </row>
    <row r="61793" spans="3:6" x14ac:dyDescent="0.2">
      <c r="C61793"/>
      <c r="E61793" s="46"/>
      <c r="F61793" s="44"/>
    </row>
    <row r="61794" spans="3:6" x14ac:dyDescent="0.2">
      <c r="C61794"/>
      <c r="E61794" s="46"/>
      <c r="F61794" s="44"/>
    </row>
    <row r="61795" spans="3:6" x14ac:dyDescent="0.2">
      <c r="C61795"/>
      <c r="E61795" s="46"/>
      <c r="F61795" s="44"/>
    </row>
    <row r="61796" spans="3:6" x14ac:dyDescent="0.2">
      <c r="C61796"/>
      <c r="E61796" s="46"/>
      <c r="F61796" s="44"/>
    </row>
    <row r="61797" spans="3:6" x14ac:dyDescent="0.2">
      <c r="C61797"/>
      <c r="E61797" s="46"/>
      <c r="F61797" s="44"/>
    </row>
    <row r="61798" spans="3:6" x14ac:dyDescent="0.2">
      <c r="C61798"/>
      <c r="E61798" s="46"/>
      <c r="F61798" s="44"/>
    </row>
    <row r="61799" spans="3:6" x14ac:dyDescent="0.2">
      <c r="C61799"/>
      <c r="E61799" s="46"/>
      <c r="F61799" s="44"/>
    </row>
    <row r="61800" spans="3:6" x14ac:dyDescent="0.2">
      <c r="C61800"/>
      <c r="E61800" s="46"/>
      <c r="F61800" s="44"/>
    </row>
    <row r="61801" spans="3:6" x14ac:dyDescent="0.2">
      <c r="C61801"/>
      <c r="E61801" s="46"/>
      <c r="F61801" s="44"/>
    </row>
    <row r="61802" spans="3:6" x14ac:dyDescent="0.2">
      <c r="C61802"/>
      <c r="E61802" s="46"/>
      <c r="F61802" s="44"/>
    </row>
    <row r="61803" spans="3:6" x14ac:dyDescent="0.2">
      <c r="C61803"/>
      <c r="E61803" s="46"/>
      <c r="F61803" s="44"/>
    </row>
    <row r="61804" spans="3:6" x14ac:dyDescent="0.2">
      <c r="C61804"/>
      <c r="E61804" s="46"/>
      <c r="F61804" s="44"/>
    </row>
    <row r="61805" spans="3:6" x14ac:dyDescent="0.2">
      <c r="C61805"/>
      <c r="E61805" s="46"/>
      <c r="F61805" s="44"/>
    </row>
    <row r="61806" spans="3:6" x14ac:dyDescent="0.2">
      <c r="C61806"/>
      <c r="E61806" s="46"/>
      <c r="F61806" s="44"/>
    </row>
    <row r="61807" spans="3:6" x14ac:dyDescent="0.2">
      <c r="C61807"/>
      <c r="E61807" s="46"/>
      <c r="F61807" s="44"/>
    </row>
    <row r="61808" spans="3:6" x14ac:dyDescent="0.2">
      <c r="C61808"/>
      <c r="E61808" s="46"/>
      <c r="F61808" s="44"/>
    </row>
    <row r="61809" spans="3:6" x14ac:dyDescent="0.2">
      <c r="C61809"/>
      <c r="E61809" s="46"/>
      <c r="F61809" s="44"/>
    </row>
    <row r="61810" spans="3:6" x14ac:dyDescent="0.2">
      <c r="C61810"/>
      <c r="E61810" s="46"/>
      <c r="F61810" s="44"/>
    </row>
    <row r="61811" spans="3:6" x14ac:dyDescent="0.2">
      <c r="C61811"/>
      <c r="E61811" s="46"/>
      <c r="F61811" s="44"/>
    </row>
    <row r="61812" spans="3:6" x14ac:dyDescent="0.2">
      <c r="C61812"/>
      <c r="E61812" s="46"/>
      <c r="F61812" s="44"/>
    </row>
    <row r="61813" spans="3:6" x14ac:dyDescent="0.2">
      <c r="C61813"/>
      <c r="E61813" s="46"/>
      <c r="F61813" s="44"/>
    </row>
    <row r="61814" spans="3:6" x14ac:dyDescent="0.2">
      <c r="C61814"/>
      <c r="E61814" s="46"/>
      <c r="F61814" s="44"/>
    </row>
    <row r="61815" spans="3:6" x14ac:dyDescent="0.2">
      <c r="C61815"/>
      <c r="E61815" s="46"/>
      <c r="F61815" s="44"/>
    </row>
    <row r="61816" spans="3:6" x14ac:dyDescent="0.2">
      <c r="C61816"/>
      <c r="E61816" s="46"/>
      <c r="F61816" s="44"/>
    </row>
    <row r="61817" spans="3:6" x14ac:dyDescent="0.2">
      <c r="C61817"/>
      <c r="E61817" s="46"/>
      <c r="F61817" s="44"/>
    </row>
    <row r="61818" spans="3:6" x14ac:dyDescent="0.2">
      <c r="C61818"/>
      <c r="E61818" s="46"/>
      <c r="F61818" s="44"/>
    </row>
    <row r="61819" spans="3:6" x14ac:dyDescent="0.2">
      <c r="C61819"/>
      <c r="E61819" s="46"/>
      <c r="F61819" s="44"/>
    </row>
    <row r="61820" spans="3:6" x14ac:dyDescent="0.2">
      <c r="C61820"/>
      <c r="E61820" s="46"/>
      <c r="F61820" s="44"/>
    </row>
    <row r="61821" spans="3:6" x14ac:dyDescent="0.2">
      <c r="C61821"/>
      <c r="E61821" s="46"/>
      <c r="F61821" s="44"/>
    </row>
    <row r="61822" spans="3:6" x14ac:dyDescent="0.2">
      <c r="C61822"/>
      <c r="E61822" s="46"/>
      <c r="F61822" s="44"/>
    </row>
    <row r="61823" spans="3:6" x14ac:dyDescent="0.2">
      <c r="C61823"/>
      <c r="E61823" s="46"/>
      <c r="F61823" s="44"/>
    </row>
    <row r="61824" spans="3:6" x14ac:dyDescent="0.2">
      <c r="C61824"/>
      <c r="E61824" s="46"/>
      <c r="F61824" s="44"/>
    </row>
    <row r="61825" spans="3:6" x14ac:dyDescent="0.2">
      <c r="C61825"/>
      <c r="E61825" s="46"/>
      <c r="F61825" s="44"/>
    </row>
    <row r="61826" spans="3:6" x14ac:dyDescent="0.2">
      <c r="C61826"/>
      <c r="E61826" s="46"/>
      <c r="F61826" s="44"/>
    </row>
    <row r="61827" spans="3:6" x14ac:dyDescent="0.2">
      <c r="C61827"/>
      <c r="E61827" s="46"/>
      <c r="F61827" s="44"/>
    </row>
    <row r="61828" spans="3:6" x14ac:dyDescent="0.2">
      <c r="C61828"/>
      <c r="E61828" s="46"/>
      <c r="F61828" s="44"/>
    </row>
    <row r="61829" spans="3:6" x14ac:dyDescent="0.2">
      <c r="C61829"/>
      <c r="E61829" s="46"/>
      <c r="F61829" s="44"/>
    </row>
    <row r="61830" spans="3:6" x14ac:dyDescent="0.2">
      <c r="C61830"/>
      <c r="E61830" s="46"/>
      <c r="F61830" s="44"/>
    </row>
    <row r="61831" spans="3:6" x14ac:dyDescent="0.2">
      <c r="C61831"/>
      <c r="E61831" s="46"/>
      <c r="F61831" s="44"/>
    </row>
    <row r="61832" spans="3:6" x14ac:dyDescent="0.2">
      <c r="C61832"/>
      <c r="E61832" s="46"/>
      <c r="F61832" s="44"/>
    </row>
    <row r="61833" spans="3:6" x14ac:dyDescent="0.2">
      <c r="C61833"/>
      <c r="E61833" s="46"/>
      <c r="F61833" s="44"/>
    </row>
    <row r="61834" spans="3:6" x14ac:dyDescent="0.2">
      <c r="C61834"/>
      <c r="E61834" s="46"/>
      <c r="F61834" s="44"/>
    </row>
    <row r="61835" spans="3:6" x14ac:dyDescent="0.2">
      <c r="C61835"/>
      <c r="E61835" s="46"/>
      <c r="F61835" s="44"/>
    </row>
    <row r="61836" spans="3:6" x14ac:dyDescent="0.2">
      <c r="C61836"/>
      <c r="E61836" s="46"/>
      <c r="F61836" s="44"/>
    </row>
    <row r="61837" spans="3:6" x14ac:dyDescent="0.2">
      <c r="C61837"/>
      <c r="E61837" s="46"/>
      <c r="F61837" s="44"/>
    </row>
    <row r="61838" spans="3:6" x14ac:dyDescent="0.2">
      <c r="C61838"/>
      <c r="E61838" s="46"/>
      <c r="F61838" s="44"/>
    </row>
    <row r="61839" spans="3:6" x14ac:dyDescent="0.2">
      <c r="C61839"/>
      <c r="E61839" s="46"/>
      <c r="F61839" s="44"/>
    </row>
    <row r="61840" spans="3:6" x14ac:dyDescent="0.2">
      <c r="C61840"/>
      <c r="E61840" s="46"/>
      <c r="F61840" s="44"/>
    </row>
    <row r="61841" spans="3:6" x14ac:dyDescent="0.2">
      <c r="C61841"/>
      <c r="E61841" s="46"/>
      <c r="F61841" s="44"/>
    </row>
    <row r="61842" spans="3:6" x14ac:dyDescent="0.2">
      <c r="C61842"/>
      <c r="E61842" s="46"/>
      <c r="F61842" s="44"/>
    </row>
    <row r="61843" spans="3:6" x14ac:dyDescent="0.2">
      <c r="C61843"/>
      <c r="E61843" s="46"/>
      <c r="F61843" s="44"/>
    </row>
    <row r="61844" spans="3:6" x14ac:dyDescent="0.2">
      <c r="C61844"/>
      <c r="E61844" s="46"/>
      <c r="F61844" s="44"/>
    </row>
    <row r="61845" spans="3:6" x14ac:dyDescent="0.2">
      <c r="C61845"/>
      <c r="E61845" s="46"/>
      <c r="F61845" s="44"/>
    </row>
    <row r="61846" spans="3:6" x14ac:dyDescent="0.2">
      <c r="C61846"/>
      <c r="E61846" s="46"/>
      <c r="F61846" s="44"/>
    </row>
    <row r="61847" spans="3:6" x14ac:dyDescent="0.2">
      <c r="C61847"/>
      <c r="E61847" s="46"/>
      <c r="F61847" s="44"/>
    </row>
    <row r="61848" spans="3:6" x14ac:dyDescent="0.2">
      <c r="C61848"/>
      <c r="E61848" s="46"/>
      <c r="F61848" s="44"/>
    </row>
    <row r="61849" spans="3:6" x14ac:dyDescent="0.2">
      <c r="C61849"/>
      <c r="E61849" s="46"/>
      <c r="F61849" s="44"/>
    </row>
    <row r="61850" spans="3:6" x14ac:dyDescent="0.2">
      <c r="C61850"/>
      <c r="E61850" s="46"/>
      <c r="F61850" s="44"/>
    </row>
    <row r="61851" spans="3:6" x14ac:dyDescent="0.2">
      <c r="C61851"/>
      <c r="E61851" s="46"/>
      <c r="F61851" s="44"/>
    </row>
    <row r="61852" spans="3:6" x14ac:dyDescent="0.2">
      <c r="C61852"/>
      <c r="E61852" s="46"/>
      <c r="F61852" s="44"/>
    </row>
    <row r="61853" spans="3:6" x14ac:dyDescent="0.2">
      <c r="C61853"/>
      <c r="E61853" s="46"/>
      <c r="F61853" s="44"/>
    </row>
    <row r="61854" spans="3:6" x14ac:dyDescent="0.2">
      <c r="C61854"/>
      <c r="E61854" s="46"/>
      <c r="F61854" s="44"/>
    </row>
    <row r="61855" spans="3:6" x14ac:dyDescent="0.2">
      <c r="C61855"/>
      <c r="E61855" s="46"/>
      <c r="F61855" s="44"/>
    </row>
    <row r="61856" spans="3:6" x14ac:dyDescent="0.2">
      <c r="C61856"/>
      <c r="E61856" s="46"/>
      <c r="F61856" s="44"/>
    </row>
    <row r="61857" spans="3:6" x14ac:dyDescent="0.2">
      <c r="C61857"/>
      <c r="E61857" s="46"/>
      <c r="F61857" s="44"/>
    </row>
    <row r="61858" spans="3:6" x14ac:dyDescent="0.2">
      <c r="C61858"/>
      <c r="E61858" s="46"/>
      <c r="F61858" s="44"/>
    </row>
    <row r="61859" spans="3:6" x14ac:dyDescent="0.2">
      <c r="C61859"/>
      <c r="E61859" s="46"/>
      <c r="F61859" s="44"/>
    </row>
    <row r="61860" spans="3:6" x14ac:dyDescent="0.2">
      <c r="C61860"/>
      <c r="E61860" s="46"/>
      <c r="F61860" s="44"/>
    </row>
    <row r="61861" spans="3:6" x14ac:dyDescent="0.2">
      <c r="C61861"/>
      <c r="E61861" s="46"/>
      <c r="F61861" s="44"/>
    </row>
    <row r="61862" spans="3:6" x14ac:dyDescent="0.2">
      <c r="C61862"/>
      <c r="E61862" s="46"/>
      <c r="F61862" s="44"/>
    </row>
    <row r="61863" spans="3:6" x14ac:dyDescent="0.2">
      <c r="C61863"/>
      <c r="E61863" s="46"/>
      <c r="F61863" s="44"/>
    </row>
    <row r="61864" spans="3:6" x14ac:dyDescent="0.2">
      <c r="C61864"/>
      <c r="E61864" s="46"/>
      <c r="F61864" s="44"/>
    </row>
    <row r="61865" spans="3:6" x14ac:dyDescent="0.2">
      <c r="C61865"/>
      <c r="E61865" s="46"/>
      <c r="F61865" s="44"/>
    </row>
    <row r="61866" spans="3:6" x14ac:dyDescent="0.2">
      <c r="C61866"/>
      <c r="E61866" s="46"/>
      <c r="F61866" s="44"/>
    </row>
    <row r="61867" spans="3:6" x14ac:dyDescent="0.2">
      <c r="C61867"/>
      <c r="E61867" s="46"/>
      <c r="F61867" s="44"/>
    </row>
    <row r="61868" spans="3:6" x14ac:dyDescent="0.2">
      <c r="C61868"/>
      <c r="E61868" s="46"/>
      <c r="F61868" s="44"/>
    </row>
    <row r="61869" spans="3:6" x14ac:dyDescent="0.2">
      <c r="C61869"/>
      <c r="E61869" s="46"/>
      <c r="F61869" s="44"/>
    </row>
    <row r="61870" spans="3:6" x14ac:dyDescent="0.2">
      <c r="C61870"/>
      <c r="E61870" s="46"/>
      <c r="F61870" s="44"/>
    </row>
    <row r="61871" spans="3:6" x14ac:dyDescent="0.2">
      <c r="C61871"/>
      <c r="E61871" s="46"/>
      <c r="F61871" s="44"/>
    </row>
    <row r="61872" spans="3:6" x14ac:dyDescent="0.2">
      <c r="C61872"/>
      <c r="E61872" s="46"/>
      <c r="F61872" s="44"/>
    </row>
    <row r="61873" spans="3:6" x14ac:dyDescent="0.2">
      <c r="C61873"/>
      <c r="E61873" s="46"/>
      <c r="F61873" s="44"/>
    </row>
    <row r="61874" spans="3:6" x14ac:dyDescent="0.2">
      <c r="C61874"/>
      <c r="E61874" s="46"/>
      <c r="F61874" s="44"/>
    </row>
    <row r="61875" spans="3:6" x14ac:dyDescent="0.2">
      <c r="C61875"/>
      <c r="E61875" s="46"/>
      <c r="F61875" s="44"/>
    </row>
    <row r="61876" spans="3:6" x14ac:dyDescent="0.2">
      <c r="C61876"/>
      <c r="E61876" s="46"/>
      <c r="F61876" s="44"/>
    </row>
    <row r="61877" spans="3:6" x14ac:dyDescent="0.2">
      <c r="C61877"/>
      <c r="E61877" s="46"/>
      <c r="F61877" s="44"/>
    </row>
    <row r="61878" spans="3:6" x14ac:dyDescent="0.2">
      <c r="C61878"/>
      <c r="E61878" s="46"/>
      <c r="F61878" s="44"/>
    </row>
    <row r="61879" spans="3:6" x14ac:dyDescent="0.2">
      <c r="C61879"/>
      <c r="E61879" s="46"/>
      <c r="F61879" s="44"/>
    </row>
    <row r="61880" spans="3:6" x14ac:dyDescent="0.2">
      <c r="C61880"/>
      <c r="E61880" s="46"/>
      <c r="F61880" s="44"/>
    </row>
    <row r="61881" spans="3:6" x14ac:dyDescent="0.2">
      <c r="C61881"/>
      <c r="E61881" s="46"/>
      <c r="F61881" s="44"/>
    </row>
    <row r="61882" spans="3:6" x14ac:dyDescent="0.2">
      <c r="C61882"/>
      <c r="E61882" s="46"/>
      <c r="F61882" s="44"/>
    </row>
    <row r="61883" spans="3:6" x14ac:dyDescent="0.2">
      <c r="C61883"/>
      <c r="E61883" s="46"/>
      <c r="F61883" s="44"/>
    </row>
    <row r="61884" spans="3:6" x14ac:dyDescent="0.2">
      <c r="C61884"/>
      <c r="E61884" s="46"/>
      <c r="F61884" s="44"/>
    </row>
    <row r="61885" spans="3:6" x14ac:dyDescent="0.2">
      <c r="C61885"/>
      <c r="E61885" s="46"/>
      <c r="F61885" s="44"/>
    </row>
    <row r="61886" spans="3:6" x14ac:dyDescent="0.2">
      <c r="C61886"/>
      <c r="E61886" s="46"/>
      <c r="F61886" s="44"/>
    </row>
    <row r="61887" spans="3:6" x14ac:dyDescent="0.2">
      <c r="C61887"/>
      <c r="E61887" s="46"/>
      <c r="F61887" s="44"/>
    </row>
    <row r="61888" spans="3:6" x14ac:dyDescent="0.2">
      <c r="C61888"/>
      <c r="E61888" s="46"/>
      <c r="F61888" s="44"/>
    </row>
    <row r="61889" spans="3:6" x14ac:dyDescent="0.2">
      <c r="C61889"/>
      <c r="E61889" s="46"/>
      <c r="F61889" s="44"/>
    </row>
    <row r="61890" spans="3:6" x14ac:dyDescent="0.2">
      <c r="C61890"/>
      <c r="E61890" s="46"/>
      <c r="F61890" s="44"/>
    </row>
    <row r="61891" spans="3:6" x14ac:dyDescent="0.2">
      <c r="C61891"/>
      <c r="E61891" s="46"/>
      <c r="F61891" s="44"/>
    </row>
    <row r="61892" spans="3:6" x14ac:dyDescent="0.2">
      <c r="C61892"/>
      <c r="E61892" s="46"/>
      <c r="F61892" s="44"/>
    </row>
    <row r="61893" spans="3:6" x14ac:dyDescent="0.2">
      <c r="C61893"/>
      <c r="E61893" s="46"/>
      <c r="F61893" s="44"/>
    </row>
    <row r="61894" spans="3:6" x14ac:dyDescent="0.2">
      <c r="C61894"/>
      <c r="E61894" s="46"/>
      <c r="F61894" s="44"/>
    </row>
    <row r="61895" spans="3:6" x14ac:dyDescent="0.2">
      <c r="C61895"/>
      <c r="E61895" s="46"/>
      <c r="F61895" s="44"/>
    </row>
    <row r="61896" spans="3:6" x14ac:dyDescent="0.2">
      <c r="C61896"/>
      <c r="E61896" s="46"/>
      <c r="F61896" s="44"/>
    </row>
    <row r="61897" spans="3:6" x14ac:dyDescent="0.2">
      <c r="C61897"/>
      <c r="E61897" s="46"/>
      <c r="F61897" s="44"/>
    </row>
    <row r="61898" spans="3:6" x14ac:dyDescent="0.2">
      <c r="C61898"/>
      <c r="E61898" s="46"/>
      <c r="F61898" s="44"/>
    </row>
    <row r="61899" spans="3:6" x14ac:dyDescent="0.2">
      <c r="C61899"/>
      <c r="E61899" s="46"/>
      <c r="F61899" s="44"/>
    </row>
    <row r="61900" spans="3:6" x14ac:dyDescent="0.2">
      <c r="C61900"/>
      <c r="E61900" s="46"/>
      <c r="F61900" s="44"/>
    </row>
    <row r="61901" spans="3:6" x14ac:dyDescent="0.2">
      <c r="C61901"/>
      <c r="E61901" s="46"/>
      <c r="F61901" s="44"/>
    </row>
    <row r="61902" spans="3:6" x14ac:dyDescent="0.2">
      <c r="C61902"/>
      <c r="E61902" s="46"/>
      <c r="F61902" s="44"/>
    </row>
    <row r="61903" spans="3:6" x14ac:dyDescent="0.2">
      <c r="C61903"/>
      <c r="E61903" s="46"/>
      <c r="F61903" s="44"/>
    </row>
    <row r="61904" spans="3:6" x14ac:dyDescent="0.2">
      <c r="C61904"/>
      <c r="E61904" s="46"/>
      <c r="F61904" s="44"/>
    </row>
    <row r="61905" spans="3:6" x14ac:dyDescent="0.2">
      <c r="C61905"/>
      <c r="E61905" s="46"/>
      <c r="F61905" s="44"/>
    </row>
    <row r="61906" spans="3:6" x14ac:dyDescent="0.2">
      <c r="C61906"/>
      <c r="E61906" s="46"/>
      <c r="F61906" s="44"/>
    </row>
    <row r="61907" spans="3:6" x14ac:dyDescent="0.2">
      <c r="C61907"/>
      <c r="E61907" s="46"/>
      <c r="F61907" s="44"/>
    </row>
    <row r="61908" spans="3:6" x14ac:dyDescent="0.2">
      <c r="C61908"/>
      <c r="E61908" s="46"/>
      <c r="F61908" s="44"/>
    </row>
    <row r="61909" spans="3:6" x14ac:dyDescent="0.2">
      <c r="C61909"/>
      <c r="E61909" s="46"/>
      <c r="F61909" s="44"/>
    </row>
    <row r="61910" spans="3:6" x14ac:dyDescent="0.2">
      <c r="C61910"/>
      <c r="E61910" s="46"/>
      <c r="F61910" s="44"/>
    </row>
    <row r="61911" spans="3:6" x14ac:dyDescent="0.2">
      <c r="C61911"/>
      <c r="E61911" s="46"/>
      <c r="F61911" s="44"/>
    </row>
    <row r="61912" spans="3:6" x14ac:dyDescent="0.2">
      <c r="C61912"/>
      <c r="E61912" s="46"/>
      <c r="F61912" s="44"/>
    </row>
    <row r="61913" spans="3:6" x14ac:dyDescent="0.2">
      <c r="C61913"/>
      <c r="E61913" s="46"/>
      <c r="F61913" s="44"/>
    </row>
    <row r="61914" spans="3:6" x14ac:dyDescent="0.2">
      <c r="C61914"/>
      <c r="E61914" s="46"/>
      <c r="F61914" s="44"/>
    </row>
    <row r="61915" spans="3:6" x14ac:dyDescent="0.2">
      <c r="C61915"/>
      <c r="E61915" s="46"/>
      <c r="F61915" s="44"/>
    </row>
    <row r="61916" spans="3:6" x14ac:dyDescent="0.2">
      <c r="C61916"/>
      <c r="E61916" s="46"/>
      <c r="F61916" s="44"/>
    </row>
    <row r="61917" spans="3:6" x14ac:dyDescent="0.2">
      <c r="C61917"/>
      <c r="E61917" s="46"/>
      <c r="F61917" s="44"/>
    </row>
    <row r="61918" spans="3:6" x14ac:dyDescent="0.2">
      <c r="C61918"/>
      <c r="E61918" s="46"/>
      <c r="F61918" s="44"/>
    </row>
    <row r="61919" spans="3:6" x14ac:dyDescent="0.2">
      <c r="C61919"/>
      <c r="E61919" s="46"/>
      <c r="F61919" s="44"/>
    </row>
    <row r="61920" spans="3:6" x14ac:dyDescent="0.2">
      <c r="C61920"/>
      <c r="E61920" s="46"/>
      <c r="F61920" s="44"/>
    </row>
    <row r="61921" spans="3:6" x14ac:dyDescent="0.2">
      <c r="C61921"/>
      <c r="E61921" s="46"/>
      <c r="F61921" s="44"/>
    </row>
    <row r="61922" spans="3:6" x14ac:dyDescent="0.2">
      <c r="C61922"/>
      <c r="E61922" s="46"/>
      <c r="F61922" s="44"/>
    </row>
    <row r="61923" spans="3:6" x14ac:dyDescent="0.2">
      <c r="C61923"/>
      <c r="E61923" s="46"/>
      <c r="F61923" s="44"/>
    </row>
    <row r="61924" spans="3:6" x14ac:dyDescent="0.2">
      <c r="C61924"/>
      <c r="E61924" s="46"/>
      <c r="F61924" s="44"/>
    </row>
    <row r="61925" spans="3:6" x14ac:dyDescent="0.2">
      <c r="C61925"/>
      <c r="E61925" s="46"/>
      <c r="F61925" s="44"/>
    </row>
    <row r="61926" spans="3:6" x14ac:dyDescent="0.2">
      <c r="C61926"/>
      <c r="E61926" s="46"/>
      <c r="F61926" s="44"/>
    </row>
    <row r="61927" spans="3:6" x14ac:dyDescent="0.2">
      <c r="C61927"/>
      <c r="E61927" s="46"/>
      <c r="F61927" s="44"/>
    </row>
    <row r="61928" spans="3:6" x14ac:dyDescent="0.2">
      <c r="C61928"/>
      <c r="E61928" s="46"/>
      <c r="F61928" s="44"/>
    </row>
    <row r="61929" spans="3:6" x14ac:dyDescent="0.2">
      <c r="C61929"/>
      <c r="E61929" s="46"/>
      <c r="F61929" s="44"/>
    </row>
    <row r="61930" spans="3:6" x14ac:dyDescent="0.2">
      <c r="C61930"/>
      <c r="E61930" s="46"/>
      <c r="F61930" s="44"/>
    </row>
    <row r="61931" spans="3:6" x14ac:dyDescent="0.2">
      <c r="C61931"/>
      <c r="E61931" s="46"/>
      <c r="F61931" s="44"/>
    </row>
    <row r="61932" spans="3:6" x14ac:dyDescent="0.2">
      <c r="C61932"/>
      <c r="E61932" s="46"/>
      <c r="F61932" s="44"/>
    </row>
    <row r="61933" spans="3:6" x14ac:dyDescent="0.2">
      <c r="C61933"/>
      <c r="E61933" s="46"/>
      <c r="F61933" s="44"/>
    </row>
    <row r="61934" spans="3:6" x14ac:dyDescent="0.2">
      <c r="C61934"/>
      <c r="E61934" s="46"/>
      <c r="F61934" s="44"/>
    </row>
    <row r="61935" spans="3:6" x14ac:dyDescent="0.2">
      <c r="C61935"/>
      <c r="E61935" s="46"/>
      <c r="F61935" s="44"/>
    </row>
    <row r="61936" spans="3:6" x14ac:dyDescent="0.2">
      <c r="C61936"/>
      <c r="E61936" s="46"/>
      <c r="F61936" s="44"/>
    </row>
    <row r="61937" spans="3:6" x14ac:dyDescent="0.2">
      <c r="C61937"/>
      <c r="E61937" s="46"/>
      <c r="F61937" s="44"/>
    </row>
    <row r="61938" spans="3:6" x14ac:dyDescent="0.2">
      <c r="C61938"/>
      <c r="E61938" s="46"/>
      <c r="F61938" s="44"/>
    </row>
    <row r="61939" spans="3:6" x14ac:dyDescent="0.2">
      <c r="C61939"/>
      <c r="E61939" s="46"/>
      <c r="F61939" s="44"/>
    </row>
    <row r="61940" spans="3:6" x14ac:dyDescent="0.2">
      <c r="C61940"/>
      <c r="E61940" s="46"/>
      <c r="F61940" s="44"/>
    </row>
    <row r="61941" spans="3:6" x14ac:dyDescent="0.2">
      <c r="C61941"/>
      <c r="E61941" s="46"/>
      <c r="F61941" s="44"/>
    </row>
    <row r="61942" spans="3:6" x14ac:dyDescent="0.2">
      <c r="C61942"/>
      <c r="E61942" s="46"/>
      <c r="F61942" s="44"/>
    </row>
    <row r="61943" spans="3:6" x14ac:dyDescent="0.2">
      <c r="C61943"/>
      <c r="E61943" s="46"/>
      <c r="F61943" s="44"/>
    </row>
    <row r="61944" spans="3:6" x14ac:dyDescent="0.2">
      <c r="C61944"/>
      <c r="E61944" s="46"/>
      <c r="F61944" s="44"/>
    </row>
    <row r="61945" spans="3:6" x14ac:dyDescent="0.2">
      <c r="C61945"/>
      <c r="E61945" s="46"/>
      <c r="F61945" s="44"/>
    </row>
    <row r="61946" spans="3:6" x14ac:dyDescent="0.2">
      <c r="C61946"/>
      <c r="E61946" s="46"/>
      <c r="F61946" s="44"/>
    </row>
    <row r="61947" spans="3:6" x14ac:dyDescent="0.2">
      <c r="C61947"/>
      <c r="E61947" s="46"/>
      <c r="F61947" s="44"/>
    </row>
    <row r="61948" spans="3:6" x14ac:dyDescent="0.2">
      <c r="C61948"/>
      <c r="E61948" s="46"/>
      <c r="F61948" s="44"/>
    </row>
    <row r="61949" spans="3:6" x14ac:dyDescent="0.2">
      <c r="C61949"/>
      <c r="E61949" s="46"/>
      <c r="F61949" s="44"/>
    </row>
    <row r="61950" spans="3:6" x14ac:dyDescent="0.2">
      <c r="C61950"/>
      <c r="E61950" s="46"/>
      <c r="F61950" s="44"/>
    </row>
    <row r="61951" spans="3:6" x14ac:dyDescent="0.2">
      <c r="C61951"/>
      <c r="E61951" s="46"/>
      <c r="F61951" s="44"/>
    </row>
    <row r="61952" spans="3:6" x14ac:dyDescent="0.2">
      <c r="C61952"/>
      <c r="E61952" s="46"/>
      <c r="F61952" s="44"/>
    </row>
    <row r="61953" spans="3:6" x14ac:dyDescent="0.2">
      <c r="C61953"/>
      <c r="E61953" s="46"/>
      <c r="F61953" s="44"/>
    </row>
    <row r="61954" spans="3:6" x14ac:dyDescent="0.2">
      <c r="C61954"/>
      <c r="E61954" s="46"/>
      <c r="F61954" s="44"/>
    </row>
    <row r="61955" spans="3:6" x14ac:dyDescent="0.2">
      <c r="C61955"/>
      <c r="E61955" s="46"/>
      <c r="F61955" s="44"/>
    </row>
    <row r="61956" spans="3:6" x14ac:dyDescent="0.2">
      <c r="C61956"/>
      <c r="E61956" s="46"/>
      <c r="F61956" s="44"/>
    </row>
    <row r="61957" spans="3:6" x14ac:dyDescent="0.2">
      <c r="C61957"/>
      <c r="E61957" s="46"/>
      <c r="F61957" s="44"/>
    </row>
    <row r="61958" spans="3:6" x14ac:dyDescent="0.2">
      <c r="C61958"/>
      <c r="E61958" s="46"/>
      <c r="F61958" s="44"/>
    </row>
    <row r="61959" spans="3:6" x14ac:dyDescent="0.2">
      <c r="C61959"/>
      <c r="E61959" s="46"/>
      <c r="F61959" s="44"/>
    </row>
    <row r="61960" spans="3:6" x14ac:dyDescent="0.2">
      <c r="C61960"/>
      <c r="E61960" s="46"/>
      <c r="F61960" s="44"/>
    </row>
    <row r="61961" spans="3:6" x14ac:dyDescent="0.2">
      <c r="C61961"/>
      <c r="E61961" s="46"/>
      <c r="F61961" s="44"/>
    </row>
    <row r="61962" spans="3:6" x14ac:dyDescent="0.2">
      <c r="C61962"/>
      <c r="E61962" s="46"/>
      <c r="F61962" s="44"/>
    </row>
    <row r="61963" spans="3:6" x14ac:dyDescent="0.2">
      <c r="C61963"/>
      <c r="E61963" s="46"/>
      <c r="F61963" s="44"/>
    </row>
    <row r="61964" spans="3:6" x14ac:dyDescent="0.2">
      <c r="C61964"/>
      <c r="E61964" s="46"/>
      <c r="F61964" s="44"/>
    </row>
    <row r="61965" spans="3:6" x14ac:dyDescent="0.2">
      <c r="C61965"/>
      <c r="E61965" s="46"/>
      <c r="F61965" s="44"/>
    </row>
    <row r="61966" spans="3:6" x14ac:dyDescent="0.2">
      <c r="C61966"/>
      <c r="E61966" s="46"/>
      <c r="F61966" s="44"/>
    </row>
    <row r="61967" spans="3:6" x14ac:dyDescent="0.2">
      <c r="C61967"/>
      <c r="E61967" s="46"/>
      <c r="F61967" s="44"/>
    </row>
    <row r="61968" spans="3:6" x14ac:dyDescent="0.2">
      <c r="C61968"/>
      <c r="E61968" s="46"/>
      <c r="F61968" s="44"/>
    </row>
    <row r="61969" spans="3:6" x14ac:dyDescent="0.2">
      <c r="C61969"/>
      <c r="E61969" s="46"/>
      <c r="F61969" s="44"/>
    </row>
    <row r="61970" spans="3:6" x14ac:dyDescent="0.2">
      <c r="C61970"/>
      <c r="E61970" s="46"/>
      <c r="F61970" s="44"/>
    </row>
    <row r="61971" spans="3:6" x14ac:dyDescent="0.2">
      <c r="C61971"/>
      <c r="E61971" s="46"/>
      <c r="F61971" s="44"/>
    </row>
    <row r="61972" spans="3:6" x14ac:dyDescent="0.2">
      <c r="C61972"/>
      <c r="E61972" s="46"/>
      <c r="F61972" s="44"/>
    </row>
    <row r="61973" spans="3:6" x14ac:dyDescent="0.2">
      <c r="C61973"/>
      <c r="E61973" s="46"/>
      <c r="F61973" s="44"/>
    </row>
    <row r="61974" spans="3:6" x14ac:dyDescent="0.2">
      <c r="C61974"/>
      <c r="E61974" s="46"/>
      <c r="F61974" s="44"/>
    </row>
    <row r="61975" spans="3:6" x14ac:dyDescent="0.2">
      <c r="C61975"/>
      <c r="E61975" s="46"/>
      <c r="F61975" s="44"/>
    </row>
    <row r="61976" spans="3:6" x14ac:dyDescent="0.2">
      <c r="C61976"/>
      <c r="E61976" s="46"/>
      <c r="F61976" s="44"/>
    </row>
    <row r="61977" spans="3:6" x14ac:dyDescent="0.2">
      <c r="C61977"/>
      <c r="E61977" s="46"/>
      <c r="F61977" s="44"/>
    </row>
    <row r="61978" spans="3:6" x14ac:dyDescent="0.2">
      <c r="C61978"/>
      <c r="E61978" s="46"/>
      <c r="F61978" s="44"/>
    </row>
    <row r="61979" spans="3:6" x14ac:dyDescent="0.2">
      <c r="C61979"/>
      <c r="E61979" s="46"/>
      <c r="F61979" s="44"/>
    </row>
    <row r="61980" spans="3:6" x14ac:dyDescent="0.2">
      <c r="C61980"/>
      <c r="E61980" s="46"/>
      <c r="F61980" s="44"/>
    </row>
    <row r="61981" spans="3:6" x14ac:dyDescent="0.2">
      <c r="C61981"/>
      <c r="E61981" s="46"/>
      <c r="F61981" s="44"/>
    </row>
    <row r="61982" spans="3:6" x14ac:dyDescent="0.2">
      <c r="C61982"/>
      <c r="E61982" s="46"/>
      <c r="F61982" s="44"/>
    </row>
    <row r="61983" spans="3:6" x14ac:dyDescent="0.2">
      <c r="C61983"/>
      <c r="E61983" s="46"/>
      <c r="F61983" s="44"/>
    </row>
    <row r="61984" spans="3:6" x14ac:dyDescent="0.2">
      <c r="C61984"/>
      <c r="E61984" s="46"/>
      <c r="F61984" s="44"/>
    </row>
    <row r="61985" spans="3:6" x14ac:dyDescent="0.2">
      <c r="C61985"/>
      <c r="E61985" s="46"/>
      <c r="F61985" s="44"/>
    </row>
    <row r="61986" spans="3:6" x14ac:dyDescent="0.2">
      <c r="C61986"/>
      <c r="E61986" s="46"/>
      <c r="F61986" s="44"/>
    </row>
    <row r="61987" spans="3:6" x14ac:dyDescent="0.2">
      <c r="C61987"/>
      <c r="E61987" s="46"/>
      <c r="F61987" s="44"/>
    </row>
    <row r="61988" spans="3:6" x14ac:dyDescent="0.2">
      <c r="C61988"/>
      <c r="E61988" s="46"/>
      <c r="F61988" s="44"/>
    </row>
    <row r="61989" spans="3:6" x14ac:dyDescent="0.2">
      <c r="C61989"/>
      <c r="E61989" s="46"/>
      <c r="F61989" s="44"/>
    </row>
    <row r="61990" spans="3:6" x14ac:dyDescent="0.2">
      <c r="C61990"/>
      <c r="E61990" s="46"/>
      <c r="F61990" s="44"/>
    </row>
    <row r="61991" spans="3:6" x14ac:dyDescent="0.2">
      <c r="C61991"/>
      <c r="E61991" s="46"/>
      <c r="F61991" s="44"/>
    </row>
    <row r="61992" spans="3:6" x14ac:dyDescent="0.2">
      <c r="C61992"/>
      <c r="E61992" s="46"/>
      <c r="F61992" s="44"/>
    </row>
    <row r="61993" spans="3:6" x14ac:dyDescent="0.2">
      <c r="C61993"/>
      <c r="E61993" s="46"/>
      <c r="F61993" s="44"/>
    </row>
    <row r="61994" spans="3:6" x14ac:dyDescent="0.2">
      <c r="C61994"/>
      <c r="E61994" s="46"/>
      <c r="F61994" s="44"/>
    </row>
    <row r="61995" spans="3:6" x14ac:dyDescent="0.2">
      <c r="C61995"/>
      <c r="E61995" s="46"/>
      <c r="F61995" s="44"/>
    </row>
    <row r="61996" spans="3:6" x14ac:dyDescent="0.2">
      <c r="C61996"/>
      <c r="E61996" s="46"/>
      <c r="F61996" s="44"/>
    </row>
    <row r="61997" spans="3:6" x14ac:dyDescent="0.2">
      <c r="C61997"/>
      <c r="E61997" s="46"/>
      <c r="F61997" s="44"/>
    </row>
    <row r="61998" spans="3:6" x14ac:dyDescent="0.2">
      <c r="C61998"/>
      <c r="E61998" s="46"/>
      <c r="F61998" s="44"/>
    </row>
    <row r="61999" spans="3:6" x14ac:dyDescent="0.2">
      <c r="C61999"/>
      <c r="E61999" s="46"/>
      <c r="F61999" s="44"/>
    </row>
    <row r="62000" spans="3:6" x14ac:dyDescent="0.2">
      <c r="C62000"/>
      <c r="E62000" s="46"/>
      <c r="F62000" s="44"/>
    </row>
    <row r="62001" spans="3:6" x14ac:dyDescent="0.2">
      <c r="C62001"/>
      <c r="E62001" s="46"/>
      <c r="F62001" s="44"/>
    </row>
    <row r="62002" spans="3:6" x14ac:dyDescent="0.2">
      <c r="C62002"/>
      <c r="E62002" s="46"/>
      <c r="F62002" s="44"/>
    </row>
    <row r="62003" spans="3:6" x14ac:dyDescent="0.2">
      <c r="C62003"/>
      <c r="E62003" s="46"/>
      <c r="F62003" s="44"/>
    </row>
    <row r="62004" spans="3:6" x14ac:dyDescent="0.2">
      <c r="C62004"/>
      <c r="E62004" s="46"/>
      <c r="F62004" s="44"/>
    </row>
    <row r="62005" spans="3:6" x14ac:dyDescent="0.2">
      <c r="C62005"/>
      <c r="E62005" s="46"/>
      <c r="F62005" s="44"/>
    </row>
    <row r="62006" spans="3:6" x14ac:dyDescent="0.2">
      <c r="C62006"/>
      <c r="E62006" s="46"/>
      <c r="F62006" s="44"/>
    </row>
    <row r="62007" spans="3:6" x14ac:dyDescent="0.2">
      <c r="C62007"/>
      <c r="E62007" s="46"/>
      <c r="F62007" s="44"/>
    </row>
    <row r="62008" spans="3:6" x14ac:dyDescent="0.2">
      <c r="C62008"/>
      <c r="E62008" s="46"/>
      <c r="F62008" s="44"/>
    </row>
    <row r="62009" spans="3:6" x14ac:dyDescent="0.2">
      <c r="C62009"/>
      <c r="E62009" s="46"/>
      <c r="F62009" s="44"/>
    </row>
    <row r="62010" spans="3:6" x14ac:dyDescent="0.2">
      <c r="C62010"/>
      <c r="E62010" s="46"/>
      <c r="F62010" s="44"/>
    </row>
    <row r="62011" spans="3:6" x14ac:dyDescent="0.2">
      <c r="C62011"/>
      <c r="E62011" s="46"/>
      <c r="F62011" s="44"/>
    </row>
    <row r="62012" spans="3:6" x14ac:dyDescent="0.2">
      <c r="C62012"/>
      <c r="E62012" s="46"/>
      <c r="F62012" s="44"/>
    </row>
    <row r="62013" spans="3:6" x14ac:dyDescent="0.2">
      <c r="C62013"/>
      <c r="E62013" s="46"/>
      <c r="F62013" s="44"/>
    </row>
    <row r="62014" spans="3:6" x14ac:dyDescent="0.2">
      <c r="C62014"/>
      <c r="E62014" s="46"/>
      <c r="F62014" s="44"/>
    </row>
    <row r="62015" spans="3:6" x14ac:dyDescent="0.2">
      <c r="C62015"/>
      <c r="E62015" s="46"/>
      <c r="F62015" s="44"/>
    </row>
    <row r="62016" spans="3:6" x14ac:dyDescent="0.2">
      <c r="C62016"/>
      <c r="E62016" s="46"/>
      <c r="F62016" s="44"/>
    </row>
    <row r="62017" spans="3:6" x14ac:dyDescent="0.2">
      <c r="C62017"/>
      <c r="E62017" s="46"/>
      <c r="F62017" s="44"/>
    </row>
    <row r="62018" spans="3:6" x14ac:dyDescent="0.2">
      <c r="C62018"/>
      <c r="E62018" s="46"/>
      <c r="F62018" s="44"/>
    </row>
    <row r="62019" spans="3:6" x14ac:dyDescent="0.2">
      <c r="C62019"/>
      <c r="E62019" s="46"/>
      <c r="F62019" s="44"/>
    </row>
    <row r="62020" spans="3:6" x14ac:dyDescent="0.2">
      <c r="C62020"/>
      <c r="E62020" s="46"/>
      <c r="F62020" s="44"/>
    </row>
    <row r="62021" spans="3:6" x14ac:dyDescent="0.2">
      <c r="C62021"/>
      <c r="E62021" s="46"/>
      <c r="F62021" s="44"/>
    </row>
    <row r="62022" spans="3:6" x14ac:dyDescent="0.2">
      <c r="C62022"/>
      <c r="E62022" s="46"/>
      <c r="F62022" s="44"/>
    </row>
    <row r="62023" spans="3:6" x14ac:dyDescent="0.2">
      <c r="C62023"/>
      <c r="E62023" s="46"/>
      <c r="F62023" s="44"/>
    </row>
    <row r="62024" spans="3:6" x14ac:dyDescent="0.2">
      <c r="C62024"/>
      <c r="E62024" s="46"/>
      <c r="F62024" s="44"/>
    </row>
    <row r="62025" spans="3:6" x14ac:dyDescent="0.2">
      <c r="C62025"/>
      <c r="E62025" s="46"/>
      <c r="F62025" s="44"/>
    </row>
    <row r="62026" spans="3:6" x14ac:dyDescent="0.2">
      <c r="C62026"/>
      <c r="E62026" s="46"/>
      <c r="F62026" s="44"/>
    </row>
    <row r="62027" spans="3:6" x14ac:dyDescent="0.2">
      <c r="C62027"/>
      <c r="E62027" s="46"/>
      <c r="F62027" s="44"/>
    </row>
    <row r="62028" spans="3:6" x14ac:dyDescent="0.2">
      <c r="C62028"/>
      <c r="E62028" s="46"/>
      <c r="F62028" s="44"/>
    </row>
    <row r="62029" spans="3:6" x14ac:dyDescent="0.2">
      <c r="C62029"/>
      <c r="E62029" s="46"/>
      <c r="F62029" s="44"/>
    </row>
    <row r="62030" spans="3:6" x14ac:dyDescent="0.2">
      <c r="C62030"/>
      <c r="E62030" s="46"/>
      <c r="F62030" s="44"/>
    </row>
    <row r="62031" spans="3:6" x14ac:dyDescent="0.2">
      <c r="C62031"/>
      <c r="E62031" s="46"/>
      <c r="F62031" s="44"/>
    </row>
    <row r="62032" spans="3:6" x14ac:dyDescent="0.2">
      <c r="C62032"/>
      <c r="E62032" s="46"/>
      <c r="F62032" s="44"/>
    </row>
    <row r="62033" spans="3:6" x14ac:dyDescent="0.2">
      <c r="C62033"/>
      <c r="E62033" s="46"/>
      <c r="F62033" s="44"/>
    </row>
    <row r="62034" spans="3:6" x14ac:dyDescent="0.2">
      <c r="C62034"/>
      <c r="E62034" s="46"/>
      <c r="F62034" s="44"/>
    </row>
    <row r="62035" spans="3:6" x14ac:dyDescent="0.2">
      <c r="C62035"/>
      <c r="E62035" s="46"/>
      <c r="F62035" s="44"/>
    </row>
    <row r="62036" spans="3:6" x14ac:dyDescent="0.2">
      <c r="C62036"/>
      <c r="E62036" s="46"/>
      <c r="F62036" s="44"/>
    </row>
    <row r="62037" spans="3:6" x14ac:dyDescent="0.2">
      <c r="C62037"/>
      <c r="E62037" s="46"/>
      <c r="F62037" s="44"/>
    </row>
    <row r="62038" spans="3:6" x14ac:dyDescent="0.2">
      <c r="C62038"/>
      <c r="E62038" s="46"/>
      <c r="F62038" s="44"/>
    </row>
    <row r="62039" spans="3:6" x14ac:dyDescent="0.2">
      <c r="C62039"/>
      <c r="E62039" s="46"/>
      <c r="F62039" s="44"/>
    </row>
    <row r="62040" spans="3:6" x14ac:dyDescent="0.2">
      <c r="C62040"/>
      <c r="E62040" s="46"/>
      <c r="F62040" s="44"/>
    </row>
    <row r="62041" spans="3:6" x14ac:dyDescent="0.2">
      <c r="C62041"/>
      <c r="E62041" s="46"/>
      <c r="F62041" s="44"/>
    </row>
    <row r="62042" spans="3:6" x14ac:dyDescent="0.2">
      <c r="C62042"/>
      <c r="E62042" s="46"/>
      <c r="F62042" s="44"/>
    </row>
    <row r="62043" spans="3:6" x14ac:dyDescent="0.2">
      <c r="C62043"/>
      <c r="E62043" s="46"/>
      <c r="F62043" s="44"/>
    </row>
    <row r="62044" spans="3:6" x14ac:dyDescent="0.2">
      <c r="C62044"/>
      <c r="E62044" s="46"/>
      <c r="F62044" s="44"/>
    </row>
    <row r="62045" spans="3:6" x14ac:dyDescent="0.2">
      <c r="C62045"/>
      <c r="E62045" s="46"/>
      <c r="F62045" s="44"/>
    </row>
    <row r="62046" spans="3:6" x14ac:dyDescent="0.2">
      <c r="C62046"/>
      <c r="E62046" s="46"/>
      <c r="F62046" s="44"/>
    </row>
    <row r="62047" spans="3:6" x14ac:dyDescent="0.2">
      <c r="C62047"/>
      <c r="E62047" s="46"/>
      <c r="F62047" s="44"/>
    </row>
    <row r="62048" spans="3:6" x14ac:dyDescent="0.2">
      <c r="C62048"/>
      <c r="E62048" s="46"/>
      <c r="F62048" s="44"/>
    </row>
    <row r="62049" spans="3:6" x14ac:dyDescent="0.2">
      <c r="C62049"/>
      <c r="E62049" s="46"/>
      <c r="F62049" s="44"/>
    </row>
    <row r="62050" spans="3:6" x14ac:dyDescent="0.2">
      <c r="C62050"/>
      <c r="E62050" s="46"/>
      <c r="F62050" s="44"/>
    </row>
    <row r="62051" spans="3:6" x14ac:dyDescent="0.2">
      <c r="C62051"/>
      <c r="E62051" s="46"/>
      <c r="F62051" s="44"/>
    </row>
    <row r="62052" spans="3:6" x14ac:dyDescent="0.2">
      <c r="C62052"/>
      <c r="E62052" s="46"/>
      <c r="F62052" s="44"/>
    </row>
    <row r="62053" spans="3:6" x14ac:dyDescent="0.2">
      <c r="C62053"/>
      <c r="E62053" s="46"/>
      <c r="F62053" s="44"/>
    </row>
    <row r="62054" spans="3:6" x14ac:dyDescent="0.2">
      <c r="C62054"/>
      <c r="E62054" s="46"/>
      <c r="F62054" s="44"/>
    </row>
    <row r="62055" spans="3:6" x14ac:dyDescent="0.2">
      <c r="C62055"/>
      <c r="E62055" s="46"/>
      <c r="F62055" s="44"/>
    </row>
    <row r="62056" spans="3:6" x14ac:dyDescent="0.2">
      <c r="C62056"/>
      <c r="E62056" s="46"/>
      <c r="F62056" s="44"/>
    </row>
    <row r="62057" spans="3:6" x14ac:dyDescent="0.2">
      <c r="C62057"/>
      <c r="E62057" s="46"/>
      <c r="F62057" s="44"/>
    </row>
    <row r="62058" spans="3:6" x14ac:dyDescent="0.2">
      <c r="C62058"/>
      <c r="E62058" s="46"/>
      <c r="F62058" s="44"/>
    </row>
    <row r="62059" spans="3:6" x14ac:dyDescent="0.2">
      <c r="C62059"/>
      <c r="E62059" s="46"/>
      <c r="F62059" s="44"/>
    </row>
    <row r="62060" spans="3:6" x14ac:dyDescent="0.2">
      <c r="C62060"/>
      <c r="E62060" s="46"/>
      <c r="F62060" s="44"/>
    </row>
    <row r="62061" spans="3:6" x14ac:dyDescent="0.2">
      <c r="C62061"/>
      <c r="E62061" s="46"/>
      <c r="F62061" s="44"/>
    </row>
    <row r="62062" spans="3:6" x14ac:dyDescent="0.2">
      <c r="C62062"/>
      <c r="E62062" s="46"/>
      <c r="F62062" s="44"/>
    </row>
    <row r="62063" spans="3:6" x14ac:dyDescent="0.2">
      <c r="C62063"/>
      <c r="E62063" s="46"/>
      <c r="F62063" s="44"/>
    </row>
    <row r="62064" spans="3:6" x14ac:dyDescent="0.2">
      <c r="C62064"/>
      <c r="E62064" s="46"/>
      <c r="F62064" s="44"/>
    </row>
    <row r="62065" spans="3:6" x14ac:dyDescent="0.2">
      <c r="C62065"/>
      <c r="E62065" s="46"/>
      <c r="F62065" s="44"/>
    </row>
    <row r="62066" spans="3:6" x14ac:dyDescent="0.2">
      <c r="C62066"/>
      <c r="E62066" s="46"/>
      <c r="F62066" s="44"/>
    </row>
    <row r="62067" spans="3:6" x14ac:dyDescent="0.2">
      <c r="C62067"/>
      <c r="E62067" s="46"/>
      <c r="F62067" s="44"/>
    </row>
    <row r="62068" spans="3:6" x14ac:dyDescent="0.2">
      <c r="C62068"/>
      <c r="E62068" s="46"/>
      <c r="F62068" s="44"/>
    </row>
    <row r="62069" spans="3:6" x14ac:dyDescent="0.2">
      <c r="C62069"/>
      <c r="E62069" s="46"/>
      <c r="F62069" s="44"/>
    </row>
    <row r="62070" spans="3:6" x14ac:dyDescent="0.2">
      <c r="C62070"/>
      <c r="E62070" s="46"/>
      <c r="F62070" s="44"/>
    </row>
    <row r="62071" spans="3:6" x14ac:dyDescent="0.2">
      <c r="C62071"/>
      <c r="E62071" s="46"/>
      <c r="F62071" s="44"/>
    </row>
    <row r="62072" spans="3:6" x14ac:dyDescent="0.2">
      <c r="C62072"/>
      <c r="E62072" s="46"/>
      <c r="F62072" s="44"/>
    </row>
    <row r="62073" spans="3:6" x14ac:dyDescent="0.2">
      <c r="C62073"/>
      <c r="E62073" s="46"/>
      <c r="F62073" s="44"/>
    </row>
    <row r="62074" spans="3:6" x14ac:dyDescent="0.2">
      <c r="C62074"/>
      <c r="E62074" s="46"/>
      <c r="F62074" s="44"/>
    </row>
    <row r="62075" spans="3:6" x14ac:dyDescent="0.2">
      <c r="C62075"/>
      <c r="E62075" s="46"/>
      <c r="F62075" s="44"/>
    </row>
    <row r="62076" spans="3:6" x14ac:dyDescent="0.2">
      <c r="C62076"/>
      <c r="E62076" s="46"/>
      <c r="F62076" s="44"/>
    </row>
    <row r="62077" spans="3:6" x14ac:dyDescent="0.2">
      <c r="C62077"/>
      <c r="E62077" s="46"/>
      <c r="F62077" s="44"/>
    </row>
    <row r="62078" spans="3:6" x14ac:dyDescent="0.2">
      <c r="C62078"/>
      <c r="E62078" s="46"/>
      <c r="F62078" s="44"/>
    </row>
    <row r="62079" spans="3:6" x14ac:dyDescent="0.2">
      <c r="C62079"/>
      <c r="E62079" s="46"/>
      <c r="F62079" s="44"/>
    </row>
    <row r="62080" spans="3:6" x14ac:dyDescent="0.2">
      <c r="C62080"/>
      <c r="E62080" s="46"/>
      <c r="F62080" s="44"/>
    </row>
    <row r="62081" spans="3:6" x14ac:dyDescent="0.2">
      <c r="C62081"/>
      <c r="E62081" s="46"/>
      <c r="F62081" s="44"/>
    </row>
    <row r="62082" spans="3:6" x14ac:dyDescent="0.2">
      <c r="C62082"/>
      <c r="E62082" s="46"/>
      <c r="F62082" s="44"/>
    </row>
    <row r="62083" spans="3:6" x14ac:dyDescent="0.2">
      <c r="C62083"/>
      <c r="E62083" s="46"/>
      <c r="F62083" s="44"/>
    </row>
    <row r="62084" spans="3:6" x14ac:dyDescent="0.2">
      <c r="C62084"/>
      <c r="E62084" s="46"/>
      <c r="F62084" s="44"/>
    </row>
    <row r="62085" spans="3:6" x14ac:dyDescent="0.2">
      <c r="C62085"/>
      <c r="E62085" s="46"/>
      <c r="F62085" s="44"/>
    </row>
    <row r="62086" spans="3:6" x14ac:dyDescent="0.2">
      <c r="C62086"/>
      <c r="E62086" s="46"/>
      <c r="F62086" s="44"/>
    </row>
    <row r="62087" spans="3:6" x14ac:dyDescent="0.2">
      <c r="C62087"/>
      <c r="E62087" s="46"/>
      <c r="F62087" s="44"/>
    </row>
    <row r="62088" spans="3:6" x14ac:dyDescent="0.2">
      <c r="C62088"/>
      <c r="E62088" s="46"/>
      <c r="F62088" s="44"/>
    </row>
    <row r="62089" spans="3:6" x14ac:dyDescent="0.2">
      <c r="C62089"/>
      <c r="E62089" s="46"/>
      <c r="F62089" s="44"/>
    </row>
    <row r="62090" spans="3:6" x14ac:dyDescent="0.2">
      <c r="C62090"/>
      <c r="E62090" s="46"/>
      <c r="F62090" s="44"/>
    </row>
    <row r="62091" spans="3:6" x14ac:dyDescent="0.2">
      <c r="C62091"/>
      <c r="E62091" s="46"/>
      <c r="F62091" s="44"/>
    </row>
    <row r="62092" spans="3:6" x14ac:dyDescent="0.2">
      <c r="C62092"/>
      <c r="E62092" s="46"/>
      <c r="F62092" s="44"/>
    </row>
    <row r="62093" spans="3:6" x14ac:dyDescent="0.2">
      <c r="C62093"/>
      <c r="E62093" s="46"/>
      <c r="F62093" s="44"/>
    </row>
    <row r="62094" spans="3:6" x14ac:dyDescent="0.2">
      <c r="C62094"/>
      <c r="E62094" s="46"/>
      <c r="F62094" s="44"/>
    </row>
    <row r="62095" spans="3:6" x14ac:dyDescent="0.2">
      <c r="C62095"/>
      <c r="E62095" s="46"/>
      <c r="F62095" s="44"/>
    </row>
    <row r="62096" spans="3:6" x14ac:dyDescent="0.2">
      <c r="C62096"/>
      <c r="E62096" s="46"/>
      <c r="F62096" s="44"/>
    </row>
    <row r="62097" spans="3:6" x14ac:dyDescent="0.2">
      <c r="C62097"/>
      <c r="E62097" s="46"/>
      <c r="F62097" s="44"/>
    </row>
    <row r="62098" spans="3:6" x14ac:dyDescent="0.2">
      <c r="C62098"/>
      <c r="E62098" s="46"/>
      <c r="F62098" s="44"/>
    </row>
    <row r="62099" spans="3:6" x14ac:dyDescent="0.2">
      <c r="C62099"/>
      <c r="E62099" s="46"/>
      <c r="F62099" s="44"/>
    </row>
    <row r="62100" spans="3:6" x14ac:dyDescent="0.2">
      <c r="C62100"/>
      <c r="E62100" s="46"/>
      <c r="F62100" s="44"/>
    </row>
    <row r="62101" spans="3:6" x14ac:dyDescent="0.2">
      <c r="C62101"/>
      <c r="E62101" s="46"/>
      <c r="F62101" s="44"/>
    </row>
    <row r="62102" spans="3:6" x14ac:dyDescent="0.2">
      <c r="C62102"/>
      <c r="E62102" s="46"/>
      <c r="F62102" s="44"/>
    </row>
    <row r="62103" spans="3:6" x14ac:dyDescent="0.2">
      <c r="C62103"/>
      <c r="E62103" s="46"/>
      <c r="F62103" s="44"/>
    </row>
    <row r="62104" spans="3:6" x14ac:dyDescent="0.2">
      <c r="C62104"/>
      <c r="E62104" s="46"/>
      <c r="F62104" s="44"/>
    </row>
    <row r="62105" spans="3:6" x14ac:dyDescent="0.2">
      <c r="C62105"/>
      <c r="E62105" s="46"/>
      <c r="F62105" s="44"/>
    </row>
    <row r="62106" spans="3:6" x14ac:dyDescent="0.2">
      <c r="C62106"/>
      <c r="E62106" s="46"/>
      <c r="F62106" s="44"/>
    </row>
    <row r="62107" spans="3:6" x14ac:dyDescent="0.2">
      <c r="C62107"/>
      <c r="E62107" s="46"/>
      <c r="F62107" s="44"/>
    </row>
    <row r="62108" spans="3:6" x14ac:dyDescent="0.2">
      <c r="C62108"/>
      <c r="E62108" s="46"/>
      <c r="F62108" s="44"/>
    </row>
    <row r="62109" spans="3:6" x14ac:dyDescent="0.2">
      <c r="C62109"/>
      <c r="E62109" s="46"/>
      <c r="F62109" s="44"/>
    </row>
    <row r="62110" spans="3:6" x14ac:dyDescent="0.2">
      <c r="C62110"/>
      <c r="E62110" s="46"/>
      <c r="F62110" s="44"/>
    </row>
    <row r="62111" spans="3:6" x14ac:dyDescent="0.2">
      <c r="C62111"/>
      <c r="E62111" s="46"/>
      <c r="F62111" s="44"/>
    </row>
    <row r="62112" spans="3:6" x14ac:dyDescent="0.2">
      <c r="C62112"/>
      <c r="E62112" s="46"/>
      <c r="F62112" s="44"/>
    </row>
    <row r="62113" spans="3:6" x14ac:dyDescent="0.2">
      <c r="C62113"/>
      <c r="E62113" s="46"/>
      <c r="F62113" s="44"/>
    </row>
    <row r="62114" spans="3:6" x14ac:dyDescent="0.2">
      <c r="C62114"/>
      <c r="E62114" s="46"/>
      <c r="F62114" s="44"/>
    </row>
    <row r="62115" spans="3:6" x14ac:dyDescent="0.2">
      <c r="C62115"/>
      <c r="E62115" s="46"/>
      <c r="F62115" s="44"/>
    </row>
    <row r="62116" spans="3:6" x14ac:dyDescent="0.2">
      <c r="C62116"/>
      <c r="E62116" s="46"/>
      <c r="F62116" s="44"/>
    </row>
    <row r="62117" spans="3:6" x14ac:dyDescent="0.2">
      <c r="C62117"/>
      <c r="E62117" s="46"/>
      <c r="F62117" s="44"/>
    </row>
    <row r="62118" spans="3:6" x14ac:dyDescent="0.2">
      <c r="C62118"/>
      <c r="E62118" s="46"/>
      <c r="F62118" s="44"/>
    </row>
    <row r="62119" spans="3:6" x14ac:dyDescent="0.2">
      <c r="C62119"/>
      <c r="E62119" s="46"/>
      <c r="F62119" s="44"/>
    </row>
    <row r="62120" spans="3:6" x14ac:dyDescent="0.2">
      <c r="C62120"/>
      <c r="E62120" s="46"/>
      <c r="F62120" s="44"/>
    </row>
    <row r="62121" spans="3:6" x14ac:dyDescent="0.2">
      <c r="C62121"/>
      <c r="E62121" s="46"/>
      <c r="F62121" s="44"/>
    </row>
    <row r="62122" spans="3:6" x14ac:dyDescent="0.2">
      <c r="C62122"/>
      <c r="E62122" s="46"/>
      <c r="F62122" s="44"/>
    </row>
    <row r="62123" spans="3:6" x14ac:dyDescent="0.2">
      <c r="C62123"/>
      <c r="E62123" s="46"/>
      <c r="F62123" s="44"/>
    </row>
    <row r="62124" spans="3:6" x14ac:dyDescent="0.2">
      <c r="C62124"/>
      <c r="E62124" s="46"/>
      <c r="F62124" s="44"/>
    </row>
    <row r="62125" spans="3:6" x14ac:dyDescent="0.2">
      <c r="C62125"/>
      <c r="E62125" s="46"/>
      <c r="F62125" s="44"/>
    </row>
    <row r="62126" spans="3:6" x14ac:dyDescent="0.2">
      <c r="C62126"/>
      <c r="E62126" s="46"/>
      <c r="F62126" s="44"/>
    </row>
    <row r="62127" spans="3:6" x14ac:dyDescent="0.2">
      <c r="C62127"/>
      <c r="E62127" s="46"/>
      <c r="F62127" s="44"/>
    </row>
    <row r="62128" spans="3:6" x14ac:dyDescent="0.2">
      <c r="C62128"/>
      <c r="E62128" s="46"/>
      <c r="F62128" s="44"/>
    </row>
    <row r="62129" spans="3:6" x14ac:dyDescent="0.2">
      <c r="C62129"/>
      <c r="E62129" s="46"/>
      <c r="F62129" s="44"/>
    </row>
    <row r="62130" spans="3:6" x14ac:dyDescent="0.2">
      <c r="C62130"/>
      <c r="E62130" s="46"/>
      <c r="F62130" s="44"/>
    </row>
    <row r="62131" spans="3:6" x14ac:dyDescent="0.2">
      <c r="C62131"/>
      <c r="E62131" s="46"/>
      <c r="F62131" s="44"/>
    </row>
    <row r="62132" spans="3:6" x14ac:dyDescent="0.2">
      <c r="C62132"/>
      <c r="E62132" s="46"/>
      <c r="F62132" s="44"/>
    </row>
    <row r="62133" spans="3:6" x14ac:dyDescent="0.2">
      <c r="C62133"/>
      <c r="E62133" s="46"/>
      <c r="F62133" s="44"/>
    </row>
    <row r="62134" spans="3:6" x14ac:dyDescent="0.2">
      <c r="C62134"/>
      <c r="E62134" s="46"/>
      <c r="F62134" s="44"/>
    </row>
    <row r="62135" spans="3:6" x14ac:dyDescent="0.2">
      <c r="C62135"/>
      <c r="E62135" s="46"/>
      <c r="F62135" s="44"/>
    </row>
    <row r="62136" spans="3:6" x14ac:dyDescent="0.2">
      <c r="C62136"/>
      <c r="E62136" s="46"/>
      <c r="F62136" s="44"/>
    </row>
    <row r="62137" spans="3:6" x14ac:dyDescent="0.2">
      <c r="C62137"/>
      <c r="E62137" s="46"/>
      <c r="F62137" s="44"/>
    </row>
    <row r="62138" spans="3:6" x14ac:dyDescent="0.2">
      <c r="C62138"/>
      <c r="E62138" s="46"/>
      <c r="F62138" s="44"/>
    </row>
    <row r="62139" spans="3:6" x14ac:dyDescent="0.2">
      <c r="C62139"/>
      <c r="E62139" s="46"/>
      <c r="F62139" s="44"/>
    </row>
    <row r="62140" spans="3:6" x14ac:dyDescent="0.2">
      <c r="C62140"/>
      <c r="E62140" s="46"/>
      <c r="F62140" s="44"/>
    </row>
    <row r="62141" spans="3:6" x14ac:dyDescent="0.2">
      <c r="C62141"/>
      <c r="E62141" s="46"/>
      <c r="F62141" s="44"/>
    </row>
    <row r="62142" spans="3:6" x14ac:dyDescent="0.2">
      <c r="C62142"/>
      <c r="E62142" s="46"/>
      <c r="F62142" s="44"/>
    </row>
    <row r="62143" spans="3:6" x14ac:dyDescent="0.2">
      <c r="C62143"/>
      <c r="E62143" s="46"/>
      <c r="F62143" s="44"/>
    </row>
    <row r="62144" spans="3:6" x14ac:dyDescent="0.2">
      <c r="C62144"/>
      <c r="E62144" s="46"/>
      <c r="F62144" s="44"/>
    </row>
    <row r="62145" spans="3:6" x14ac:dyDescent="0.2">
      <c r="C62145"/>
      <c r="E62145" s="46"/>
      <c r="F62145" s="44"/>
    </row>
    <row r="62146" spans="3:6" x14ac:dyDescent="0.2">
      <c r="C62146"/>
      <c r="E62146" s="46"/>
      <c r="F62146" s="44"/>
    </row>
    <row r="62147" spans="3:6" x14ac:dyDescent="0.2">
      <c r="C62147"/>
      <c r="E62147" s="46"/>
      <c r="F62147" s="44"/>
    </row>
    <row r="62148" spans="3:6" x14ac:dyDescent="0.2">
      <c r="C62148"/>
      <c r="E62148" s="46"/>
      <c r="F62148" s="44"/>
    </row>
    <row r="62149" spans="3:6" x14ac:dyDescent="0.2">
      <c r="C62149"/>
      <c r="E62149" s="46"/>
      <c r="F62149" s="44"/>
    </row>
    <row r="62150" spans="3:6" x14ac:dyDescent="0.2">
      <c r="C62150"/>
      <c r="E62150" s="46"/>
      <c r="F62150" s="44"/>
    </row>
    <row r="62151" spans="3:6" x14ac:dyDescent="0.2">
      <c r="C62151"/>
      <c r="E62151" s="46"/>
      <c r="F62151" s="44"/>
    </row>
    <row r="62152" spans="3:6" x14ac:dyDescent="0.2">
      <c r="C62152"/>
      <c r="E62152" s="46"/>
      <c r="F62152" s="44"/>
    </row>
    <row r="62153" spans="3:6" x14ac:dyDescent="0.2">
      <c r="C62153"/>
      <c r="E62153" s="46"/>
      <c r="F62153" s="44"/>
    </row>
    <row r="62154" spans="3:6" x14ac:dyDescent="0.2">
      <c r="C62154"/>
      <c r="E62154" s="46"/>
      <c r="F62154" s="44"/>
    </row>
    <row r="62155" spans="3:6" x14ac:dyDescent="0.2">
      <c r="C62155"/>
      <c r="E62155" s="46"/>
      <c r="F62155" s="44"/>
    </row>
    <row r="62156" spans="3:6" x14ac:dyDescent="0.2">
      <c r="C62156"/>
      <c r="E62156" s="46"/>
      <c r="F62156" s="44"/>
    </row>
    <row r="62157" spans="3:6" x14ac:dyDescent="0.2">
      <c r="C62157"/>
      <c r="E62157" s="46"/>
      <c r="F62157" s="44"/>
    </row>
    <row r="62158" spans="3:6" x14ac:dyDescent="0.2">
      <c r="C62158"/>
      <c r="E62158" s="46"/>
      <c r="F62158" s="44"/>
    </row>
    <row r="62159" spans="3:6" x14ac:dyDescent="0.2">
      <c r="C62159"/>
      <c r="E62159" s="46"/>
      <c r="F62159" s="44"/>
    </row>
    <row r="62160" spans="3:6" x14ac:dyDescent="0.2">
      <c r="C62160"/>
      <c r="E62160" s="46"/>
      <c r="F62160" s="44"/>
    </row>
    <row r="62161" spans="3:6" x14ac:dyDescent="0.2">
      <c r="C62161"/>
      <c r="E62161" s="46"/>
      <c r="F62161" s="44"/>
    </row>
    <row r="62162" spans="3:6" x14ac:dyDescent="0.2">
      <c r="C62162"/>
      <c r="E62162" s="46"/>
      <c r="F62162" s="44"/>
    </row>
    <row r="62163" spans="3:6" x14ac:dyDescent="0.2">
      <c r="C62163"/>
      <c r="E62163" s="46"/>
      <c r="F62163" s="44"/>
    </row>
    <row r="62164" spans="3:6" x14ac:dyDescent="0.2">
      <c r="C62164"/>
      <c r="E62164" s="46"/>
      <c r="F62164" s="44"/>
    </row>
    <row r="62165" spans="3:6" x14ac:dyDescent="0.2">
      <c r="C62165"/>
      <c r="E62165" s="46"/>
      <c r="F62165" s="44"/>
    </row>
    <row r="62166" spans="3:6" x14ac:dyDescent="0.2">
      <c r="C62166"/>
      <c r="E62166" s="46"/>
      <c r="F62166" s="44"/>
    </row>
    <row r="62167" spans="3:6" x14ac:dyDescent="0.2">
      <c r="C62167"/>
      <c r="E62167" s="46"/>
      <c r="F62167" s="44"/>
    </row>
    <row r="62168" spans="3:6" x14ac:dyDescent="0.2">
      <c r="C62168"/>
      <c r="E62168" s="46"/>
      <c r="F62168" s="44"/>
    </row>
    <row r="62169" spans="3:6" x14ac:dyDescent="0.2">
      <c r="C62169"/>
      <c r="E62169" s="46"/>
      <c r="F62169" s="44"/>
    </row>
    <row r="62170" spans="3:6" x14ac:dyDescent="0.2">
      <c r="C62170"/>
      <c r="E62170" s="46"/>
      <c r="F62170" s="44"/>
    </row>
    <row r="62171" spans="3:6" x14ac:dyDescent="0.2">
      <c r="C62171"/>
      <c r="E62171" s="46"/>
      <c r="F62171" s="44"/>
    </row>
    <row r="62172" spans="3:6" x14ac:dyDescent="0.2">
      <c r="C62172"/>
      <c r="E62172" s="46"/>
      <c r="F62172" s="44"/>
    </row>
    <row r="62173" spans="3:6" x14ac:dyDescent="0.2">
      <c r="C62173"/>
      <c r="E62173" s="46"/>
      <c r="F62173" s="44"/>
    </row>
    <row r="62174" spans="3:6" x14ac:dyDescent="0.2">
      <c r="C62174"/>
      <c r="E62174" s="46"/>
      <c r="F62174" s="44"/>
    </row>
    <row r="62175" spans="3:6" x14ac:dyDescent="0.2">
      <c r="C62175"/>
      <c r="E62175" s="46"/>
      <c r="F62175" s="44"/>
    </row>
    <row r="62176" spans="3:6" x14ac:dyDescent="0.2">
      <c r="C62176"/>
      <c r="E62176" s="46"/>
      <c r="F62176" s="44"/>
    </row>
    <row r="62177" spans="3:6" x14ac:dyDescent="0.2">
      <c r="C62177"/>
      <c r="E62177" s="46"/>
      <c r="F62177" s="44"/>
    </row>
    <row r="62178" spans="3:6" x14ac:dyDescent="0.2">
      <c r="C62178"/>
      <c r="E62178" s="46"/>
      <c r="F62178" s="44"/>
    </row>
    <row r="62179" spans="3:6" x14ac:dyDescent="0.2">
      <c r="C62179"/>
      <c r="E62179" s="46"/>
      <c r="F62179" s="44"/>
    </row>
    <row r="62180" spans="3:6" x14ac:dyDescent="0.2">
      <c r="C62180"/>
      <c r="E62180" s="46"/>
      <c r="F62180" s="44"/>
    </row>
    <row r="62181" spans="3:6" x14ac:dyDescent="0.2">
      <c r="C62181"/>
      <c r="E62181" s="46"/>
      <c r="F62181" s="44"/>
    </row>
    <row r="62182" spans="3:6" x14ac:dyDescent="0.2">
      <c r="C62182"/>
      <c r="E62182" s="46"/>
      <c r="F62182" s="44"/>
    </row>
    <row r="62183" spans="3:6" x14ac:dyDescent="0.2">
      <c r="C62183"/>
      <c r="E62183" s="46"/>
      <c r="F62183" s="44"/>
    </row>
    <row r="62184" spans="3:6" x14ac:dyDescent="0.2">
      <c r="C62184"/>
      <c r="E62184" s="46"/>
      <c r="F62184" s="44"/>
    </row>
    <row r="62185" spans="3:6" x14ac:dyDescent="0.2">
      <c r="C62185"/>
      <c r="E62185" s="46"/>
      <c r="F62185" s="44"/>
    </row>
    <row r="62186" spans="3:6" x14ac:dyDescent="0.2">
      <c r="C62186"/>
      <c r="E62186" s="46"/>
      <c r="F62186" s="44"/>
    </row>
    <row r="62187" spans="3:6" x14ac:dyDescent="0.2">
      <c r="C62187"/>
      <c r="E62187" s="46"/>
      <c r="F62187" s="44"/>
    </row>
    <row r="62188" spans="3:6" x14ac:dyDescent="0.2">
      <c r="C62188"/>
      <c r="E62188" s="46"/>
      <c r="F62188" s="44"/>
    </row>
    <row r="62189" spans="3:6" x14ac:dyDescent="0.2">
      <c r="C62189"/>
      <c r="E62189" s="46"/>
      <c r="F62189" s="44"/>
    </row>
    <row r="62190" spans="3:6" x14ac:dyDescent="0.2">
      <c r="C62190"/>
      <c r="E62190" s="46"/>
      <c r="F62190" s="44"/>
    </row>
    <row r="62191" spans="3:6" x14ac:dyDescent="0.2">
      <c r="C62191"/>
      <c r="E62191" s="46"/>
      <c r="F62191" s="44"/>
    </row>
    <row r="62192" spans="3:6" x14ac:dyDescent="0.2">
      <c r="C62192"/>
      <c r="E62192" s="46"/>
      <c r="F62192" s="44"/>
    </row>
    <row r="62193" spans="3:6" x14ac:dyDescent="0.2">
      <c r="C62193"/>
      <c r="E62193" s="46"/>
      <c r="F62193" s="44"/>
    </row>
    <row r="62194" spans="3:6" x14ac:dyDescent="0.2">
      <c r="C62194"/>
      <c r="E62194" s="46"/>
      <c r="F62194" s="44"/>
    </row>
    <row r="62195" spans="3:6" x14ac:dyDescent="0.2">
      <c r="C62195"/>
      <c r="E62195" s="46"/>
      <c r="F62195" s="44"/>
    </row>
    <row r="62196" spans="3:6" x14ac:dyDescent="0.2">
      <c r="C62196"/>
      <c r="E62196" s="46"/>
      <c r="F62196" s="44"/>
    </row>
    <row r="62197" spans="3:6" x14ac:dyDescent="0.2">
      <c r="C62197"/>
      <c r="E62197" s="46"/>
      <c r="F62197" s="44"/>
    </row>
    <row r="62198" spans="3:6" x14ac:dyDescent="0.2">
      <c r="C62198"/>
      <c r="E62198" s="46"/>
      <c r="F62198" s="44"/>
    </row>
    <row r="62199" spans="3:6" x14ac:dyDescent="0.2">
      <c r="C62199"/>
      <c r="E62199" s="46"/>
      <c r="F62199" s="44"/>
    </row>
    <row r="62200" spans="3:6" x14ac:dyDescent="0.2">
      <c r="C62200"/>
      <c r="E62200" s="46"/>
      <c r="F62200" s="44"/>
    </row>
    <row r="62201" spans="3:6" x14ac:dyDescent="0.2">
      <c r="C62201"/>
      <c r="E62201" s="46"/>
      <c r="F62201" s="44"/>
    </row>
    <row r="62202" spans="3:6" x14ac:dyDescent="0.2">
      <c r="C62202"/>
      <c r="E62202" s="46"/>
      <c r="F62202" s="44"/>
    </row>
    <row r="62203" spans="3:6" x14ac:dyDescent="0.2">
      <c r="C62203"/>
      <c r="E62203" s="46"/>
      <c r="F62203" s="44"/>
    </row>
    <row r="62204" spans="3:6" x14ac:dyDescent="0.2">
      <c r="C62204"/>
      <c r="E62204" s="46"/>
      <c r="F62204" s="44"/>
    </row>
    <row r="62205" spans="3:6" x14ac:dyDescent="0.2">
      <c r="C62205"/>
      <c r="E62205" s="46"/>
      <c r="F62205" s="44"/>
    </row>
    <row r="62206" spans="3:6" x14ac:dyDescent="0.2">
      <c r="C62206"/>
      <c r="E62206" s="46"/>
      <c r="F62206" s="44"/>
    </row>
    <row r="62207" spans="3:6" x14ac:dyDescent="0.2">
      <c r="C62207"/>
      <c r="E62207" s="46"/>
      <c r="F62207" s="44"/>
    </row>
    <row r="62208" spans="3:6" x14ac:dyDescent="0.2">
      <c r="C62208"/>
      <c r="E62208" s="46"/>
      <c r="F62208" s="44"/>
    </row>
    <row r="62209" spans="3:6" x14ac:dyDescent="0.2">
      <c r="C62209"/>
      <c r="E62209" s="46"/>
      <c r="F62209" s="44"/>
    </row>
    <row r="62210" spans="3:6" x14ac:dyDescent="0.2">
      <c r="C62210"/>
      <c r="E62210" s="46"/>
      <c r="F62210" s="44"/>
    </row>
    <row r="62211" spans="3:6" x14ac:dyDescent="0.2">
      <c r="C62211"/>
      <c r="E62211" s="46"/>
      <c r="F62211" s="44"/>
    </row>
    <row r="62212" spans="3:6" x14ac:dyDescent="0.2">
      <c r="C62212"/>
      <c r="E62212" s="46"/>
      <c r="F62212" s="44"/>
    </row>
    <row r="62213" spans="3:6" x14ac:dyDescent="0.2">
      <c r="C62213"/>
      <c r="E62213" s="46"/>
      <c r="F62213" s="44"/>
    </row>
    <row r="62214" spans="3:6" x14ac:dyDescent="0.2">
      <c r="C62214"/>
      <c r="E62214" s="46"/>
      <c r="F62214" s="44"/>
    </row>
    <row r="62215" spans="3:6" x14ac:dyDescent="0.2">
      <c r="C62215"/>
      <c r="E62215" s="46"/>
      <c r="F62215" s="44"/>
    </row>
    <row r="62216" spans="3:6" x14ac:dyDescent="0.2">
      <c r="C62216"/>
      <c r="E62216" s="46"/>
      <c r="F62216" s="44"/>
    </row>
    <row r="62217" spans="3:6" x14ac:dyDescent="0.2">
      <c r="C62217"/>
      <c r="E62217" s="46"/>
      <c r="F62217" s="44"/>
    </row>
    <row r="62218" spans="3:6" x14ac:dyDescent="0.2">
      <c r="C62218"/>
      <c r="E62218" s="46"/>
      <c r="F62218" s="44"/>
    </row>
    <row r="62219" spans="3:6" x14ac:dyDescent="0.2">
      <c r="C62219"/>
      <c r="E62219" s="46"/>
      <c r="F62219" s="44"/>
    </row>
    <row r="62220" spans="3:6" x14ac:dyDescent="0.2">
      <c r="C62220"/>
      <c r="E62220" s="46"/>
      <c r="F62220" s="44"/>
    </row>
    <row r="62221" spans="3:6" x14ac:dyDescent="0.2">
      <c r="C62221"/>
      <c r="E62221" s="46"/>
      <c r="F62221" s="44"/>
    </row>
    <row r="62222" spans="3:6" x14ac:dyDescent="0.2">
      <c r="C62222"/>
      <c r="E62222" s="46"/>
      <c r="F62222" s="44"/>
    </row>
    <row r="62223" spans="3:6" x14ac:dyDescent="0.2">
      <c r="C62223"/>
      <c r="E62223" s="46"/>
      <c r="F62223" s="44"/>
    </row>
    <row r="62224" spans="3:6" x14ac:dyDescent="0.2">
      <c r="C62224"/>
      <c r="E62224" s="46"/>
      <c r="F62224" s="44"/>
    </row>
    <row r="62225" spans="3:6" x14ac:dyDescent="0.2">
      <c r="C62225"/>
      <c r="E62225" s="46"/>
      <c r="F62225" s="44"/>
    </row>
    <row r="62226" spans="3:6" x14ac:dyDescent="0.2">
      <c r="C62226"/>
      <c r="E62226" s="46"/>
      <c r="F62226" s="44"/>
    </row>
    <row r="62227" spans="3:6" x14ac:dyDescent="0.2">
      <c r="C62227"/>
      <c r="E62227" s="46"/>
      <c r="F62227" s="44"/>
    </row>
    <row r="62228" spans="3:6" x14ac:dyDescent="0.2">
      <c r="C62228"/>
      <c r="E62228" s="46"/>
      <c r="F62228" s="44"/>
    </row>
    <row r="62229" spans="3:6" x14ac:dyDescent="0.2">
      <c r="C62229"/>
      <c r="E62229" s="46"/>
      <c r="F62229" s="44"/>
    </row>
    <row r="62230" spans="3:6" x14ac:dyDescent="0.2">
      <c r="C62230"/>
      <c r="E62230" s="46"/>
      <c r="F62230" s="44"/>
    </row>
    <row r="62231" spans="3:6" x14ac:dyDescent="0.2">
      <c r="C62231"/>
      <c r="E62231" s="46"/>
      <c r="F62231" s="44"/>
    </row>
    <row r="62232" spans="3:6" x14ac:dyDescent="0.2">
      <c r="C62232"/>
      <c r="E62232" s="46"/>
      <c r="F62232" s="44"/>
    </row>
    <row r="62233" spans="3:6" x14ac:dyDescent="0.2">
      <c r="C62233"/>
      <c r="E62233" s="46"/>
      <c r="F62233" s="44"/>
    </row>
    <row r="62234" spans="3:6" x14ac:dyDescent="0.2">
      <c r="C62234"/>
      <c r="E62234" s="46"/>
      <c r="F62234" s="44"/>
    </row>
    <row r="62235" spans="3:6" x14ac:dyDescent="0.2">
      <c r="C62235"/>
      <c r="E62235" s="46"/>
      <c r="F62235" s="44"/>
    </row>
    <row r="62236" spans="3:6" x14ac:dyDescent="0.2">
      <c r="C62236"/>
      <c r="E62236" s="46"/>
      <c r="F62236" s="44"/>
    </row>
    <row r="62237" spans="3:6" x14ac:dyDescent="0.2">
      <c r="C62237"/>
      <c r="E62237" s="46"/>
      <c r="F62237" s="44"/>
    </row>
    <row r="62238" spans="3:6" x14ac:dyDescent="0.2">
      <c r="C62238"/>
      <c r="E62238" s="46"/>
      <c r="F62238" s="44"/>
    </row>
    <row r="62239" spans="3:6" x14ac:dyDescent="0.2">
      <c r="C62239"/>
      <c r="E62239" s="46"/>
      <c r="F62239" s="44"/>
    </row>
    <row r="62240" spans="3:6" x14ac:dyDescent="0.2">
      <c r="C62240"/>
      <c r="E62240" s="46"/>
      <c r="F62240" s="44"/>
    </row>
    <row r="62241" spans="3:6" x14ac:dyDescent="0.2">
      <c r="C62241"/>
      <c r="E62241" s="46"/>
      <c r="F62241" s="44"/>
    </row>
    <row r="62242" spans="3:6" x14ac:dyDescent="0.2">
      <c r="C62242"/>
      <c r="E62242" s="46"/>
      <c r="F62242" s="44"/>
    </row>
    <row r="62243" spans="3:6" x14ac:dyDescent="0.2">
      <c r="C62243"/>
      <c r="E62243" s="46"/>
      <c r="F62243" s="44"/>
    </row>
    <row r="62244" spans="3:6" x14ac:dyDescent="0.2">
      <c r="C62244"/>
      <c r="E62244" s="46"/>
      <c r="F62244" s="44"/>
    </row>
    <row r="62245" spans="3:6" x14ac:dyDescent="0.2">
      <c r="C62245"/>
      <c r="E62245" s="46"/>
      <c r="F62245" s="44"/>
    </row>
    <row r="62246" spans="3:6" x14ac:dyDescent="0.2">
      <c r="C62246"/>
      <c r="E62246" s="46"/>
      <c r="F62246" s="44"/>
    </row>
    <row r="62247" spans="3:6" x14ac:dyDescent="0.2">
      <c r="C62247"/>
      <c r="E62247" s="46"/>
      <c r="F62247" s="44"/>
    </row>
    <row r="62248" spans="3:6" x14ac:dyDescent="0.2">
      <c r="C62248"/>
      <c r="E62248" s="46"/>
      <c r="F62248" s="44"/>
    </row>
    <row r="62249" spans="3:6" x14ac:dyDescent="0.2">
      <c r="C62249"/>
      <c r="E62249" s="46"/>
      <c r="F62249" s="44"/>
    </row>
    <row r="62250" spans="3:6" x14ac:dyDescent="0.2">
      <c r="C62250"/>
      <c r="E62250" s="46"/>
      <c r="F62250" s="44"/>
    </row>
    <row r="62251" spans="3:6" x14ac:dyDescent="0.2">
      <c r="C62251"/>
      <c r="E62251" s="46"/>
      <c r="F62251" s="44"/>
    </row>
    <row r="62252" spans="3:6" x14ac:dyDescent="0.2">
      <c r="C62252"/>
      <c r="E62252" s="46"/>
      <c r="F62252" s="44"/>
    </row>
    <row r="62253" spans="3:6" x14ac:dyDescent="0.2">
      <c r="C62253"/>
      <c r="E62253" s="46"/>
      <c r="F62253" s="44"/>
    </row>
    <row r="62254" spans="3:6" x14ac:dyDescent="0.2">
      <c r="C62254"/>
      <c r="E62254" s="46"/>
      <c r="F62254" s="44"/>
    </row>
    <row r="62255" spans="3:6" x14ac:dyDescent="0.2">
      <c r="C62255"/>
      <c r="E62255" s="46"/>
      <c r="F62255" s="44"/>
    </row>
    <row r="62256" spans="3:6" x14ac:dyDescent="0.2">
      <c r="C62256"/>
      <c r="E62256" s="46"/>
      <c r="F62256" s="44"/>
    </row>
    <row r="62257" spans="3:6" x14ac:dyDescent="0.2">
      <c r="C62257"/>
      <c r="E62257" s="46"/>
      <c r="F62257" s="44"/>
    </row>
    <row r="62258" spans="3:6" x14ac:dyDescent="0.2">
      <c r="C62258"/>
      <c r="E62258" s="46"/>
      <c r="F62258" s="44"/>
    </row>
    <row r="62259" spans="3:6" x14ac:dyDescent="0.2">
      <c r="C62259"/>
      <c r="E62259" s="46"/>
      <c r="F62259" s="44"/>
    </row>
    <row r="62260" spans="3:6" x14ac:dyDescent="0.2">
      <c r="C62260"/>
      <c r="E62260" s="46"/>
      <c r="F62260" s="44"/>
    </row>
    <row r="62261" spans="3:6" x14ac:dyDescent="0.2">
      <c r="C62261"/>
      <c r="E62261" s="46"/>
      <c r="F62261" s="44"/>
    </row>
    <row r="62262" spans="3:6" x14ac:dyDescent="0.2">
      <c r="C62262"/>
      <c r="E62262" s="46"/>
      <c r="F62262" s="44"/>
    </row>
    <row r="62263" spans="3:6" x14ac:dyDescent="0.2">
      <c r="C62263"/>
      <c r="E62263" s="46"/>
      <c r="F62263" s="44"/>
    </row>
    <row r="62264" spans="3:6" x14ac:dyDescent="0.2">
      <c r="C62264"/>
      <c r="E62264" s="46"/>
      <c r="F62264" s="44"/>
    </row>
    <row r="62265" spans="3:6" x14ac:dyDescent="0.2">
      <c r="C62265"/>
      <c r="E62265" s="46"/>
      <c r="F62265" s="44"/>
    </row>
    <row r="62266" spans="3:6" x14ac:dyDescent="0.2">
      <c r="C62266"/>
      <c r="E62266" s="46"/>
      <c r="F62266" s="44"/>
    </row>
    <row r="62267" spans="3:6" x14ac:dyDescent="0.2">
      <c r="C62267"/>
      <c r="E62267" s="46"/>
      <c r="F62267" s="44"/>
    </row>
    <row r="62268" spans="3:6" x14ac:dyDescent="0.2">
      <c r="C62268"/>
      <c r="E62268" s="46"/>
      <c r="F62268" s="44"/>
    </row>
    <row r="62269" spans="3:6" x14ac:dyDescent="0.2">
      <c r="C62269"/>
      <c r="E62269" s="46"/>
      <c r="F62269" s="44"/>
    </row>
    <row r="62270" spans="3:6" x14ac:dyDescent="0.2">
      <c r="C62270"/>
      <c r="E62270" s="46"/>
      <c r="F62270" s="44"/>
    </row>
    <row r="62271" spans="3:6" x14ac:dyDescent="0.2">
      <c r="C62271"/>
      <c r="E62271" s="46"/>
      <c r="F62271" s="44"/>
    </row>
    <row r="62272" spans="3:6" x14ac:dyDescent="0.2">
      <c r="C62272"/>
      <c r="E62272" s="46"/>
      <c r="F62272" s="44"/>
    </row>
    <row r="62273" spans="3:6" x14ac:dyDescent="0.2">
      <c r="C62273"/>
      <c r="E62273" s="46"/>
      <c r="F62273" s="44"/>
    </row>
    <row r="62274" spans="3:6" x14ac:dyDescent="0.2">
      <c r="C62274"/>
      <c r="E62274" s="46"/>
      <c r="F62274" s="44"/>
    </row>
    <row r="62275" spans="3:6" x14ac:dyDescent="0.2">
      <c r="C62275"/>
      <c r="E62275" s="46"/>
      <c r="F62275" s="44"/>
    </row>
    <row r="62276" spans="3:6" x14ac:dyDescent="0.2">
      <c r="C62276"/>
      <c r="E62276" s="46"/>
      <c r="F62276" s="44"/>
    </row>
    <row r="62277" spans="3:6" x14ac:dyDescent="0.2">
      <c r="C62277"/>
      <c r="E62277" s="46"/>
      <c r="F62277" s="44"/>
    </row>
    <row r="62278" spans="3:6" x14ac:dyDescent="0.2">
      <c r="C62278"/>
      <c r="E62278" s="46"/>
      <c r="F62278" s="44"/>
    </row>
    <row r="62279" spans="3:6" x14ac:dyDescent="0.2">
      <c r="C62279"/>
      <c r="E62279" s="46"/>
      <c r="F62279" s="44"/>
    </row>
    <row r="62280" spans="3:6" x14ac:dyDescent="0.2">
      <c r="C62280"/>
      <c r="E62280" s="46"/>
      <c r="F62280" s="44"/>
    </row>
    <row r="62281" spans="3:6" x14ac:dyDescent="0.2">
      <c r="C62281"/>
      <c r="E62281" s="46"/>
      <c r="F62281" s="44"/>
    </row>
    <row r="62282" spans="3:6" x14ac:dyDescent="0.2">
      <c r="C62282"/>
      <c r="E62282" s="46"/>
      <c r="F62282" s="44"/>
    </row>
    <row r="62283" spans="3:6" x14ac:dyDescent="0.2">
      <c r="C62283"/>
      <c r="E62283" s="46"/>
      <c r="F62283" s="44"/>
    </row>
    <row r="62284" spans="3:6" x14ac:dyDescent="0.2">
      <c r="C62284"/>
      <c r="E62284" s="46"/>
      <c r="F62284" s="44"/>
    </row>
    <row r="62285" spans="3:6" x14ac:dyDescent="0.2">
      <c r="C62285"/>
      <c r="E62285" s="46"/>
      <c r="F62285" s="44"/>
    </row>
    <row r="62286" spans="3:6" x14ac:dyDescent="0.2">
      <c r="C62286"/>
      <c r="E62286" s="46"/>
      <c r="F62286" s="44"/>
    </row>
    <row r="62287" spans="3:6" x14ac:dyDescent="0.2">
      <c r="C62287"/>
      <c r="E62287" s="46"/>
      <c r="F62287" s="44"/>
    </row>
    <row r="62288" spans="3:6" x14ac:dyDescent="0.2">
      <c r="C62288"/>
      <c r="E62288" s="46"/>
      <c r="F62288" s="44"/>
    </row>
    <row r="62289" spans="3:6" x14ac:dyDescent="0.2">
      <c r="C62289"/>
      <c r="E62289" s="46"/>
      <c r="F62289" s="44"/>
    </row>
    <row r="62290" spans="3:6" x14ac:dyDescent="0.2">
      <c r="C62290"/>
      <c r="E62290" s="46"/>
      <c r="F62290" s="44"/>
    </row>
    <row r="62291" spans="3:6" x14ac:dyDescent="0.2">
      <c r="C62291"/>
      <c r="E62291" s="46"/>
      <c r="F62291" s="44"/>
    </row>
    <row r="62292" spans="3:6" x14ac:dyDescent="0.2">
      <c r="C62292"/>
      <c r="E62292" s="46"/>
      <c r="F62292" s="44"/>
    </row>
    <row r="62293" spans="3:6" x14ac:dyDescent="0.2">
      <c r="C62293"/>
      <c r="E62293" s="46"/>
      <c r="F62293" s="44"/>
    </row>
    <row r="62294" spans="3:6" x14ac:dyDescent="0.2">
      <c r="C62294"/>
      <c r="E62294" s="46"/>
      <c r="F62294" s="44"/>
    </row>
    <row r="62295" spans="3:6" x14ac:dyDescent="0.2">
      <c r="C62295"/>
      <c r="E62295" s="46"/>
      <c r="F62295" s="44"/>
    </row>
    <row r="62296" spans="3:6" x14ac:dyDescent="0.2">
      <c r="C62296"/>
      <c r="E62296" s="46"/>
      <c r="F62296" s="44"/>
    </row>
    <row r="62297" spans="3:6" x14ac:dyDescent="0.2">
      <c r="C62297"/>
      <c r="E62297" s="46"/>
      <c r="F62297" s="44"/>
    </row>
    <row r="62298" spans="3:6" x14ac:dyDescent="0.2">
      <c r="C62298"/>
      <c r="E62298" s="46"/>
      <c r="F62298" s="44"/>
    </row>
    <row r="62299" spans="3:6" x14ac:dyDescent="0.2">
      <c r="C62299"/>
      <c r="E62299" s="46"/>
      <c r="F62299" s="44"/>
    </row>
    <row r="62300" spans="3:6" x14ac:dyDescent="0.2">
      <c r="C62300"/>
      <c r="E62300" s="46"/>
      <c r="F62300" s="44"/>
    </row>
    <row r="62301" spans="3:6" x14ac:dyDescent="0.2">
      <c r="C62301"/>
      <c r="E62301" s="46"/>
      <c r="F62301" s="44"/>
    </row>
    <row r="62302" spans="3:6" x14ac:dyDescent="0.2">
      <c r="C62302"/>
      <c r="E62302" s="46"/>
      <c r="F62302" s="44"/>
    </row>
    <row r="62303" spans="3:6" x14ac:dyDescent="0.2">
      <c r="C62303"/>
      <c r="E62303" s="46"/>
      <c r="F62303" s="44"/>
    </row>
    <row r="62304" spans="3:6" x14ac:dyDescent="0.2">
      <c r="C62304"/>
      <c r="E62304" s="46"/>
      <c r="F62304" s="44"/>
    </row>
    <row r="62305" spans="3:6" x14ac:dyDescent="0.2">
      <c r="C62305"/>
      <c r="E62305" s="46"/>
      <c r="F62305" s="44"/>
    </row>
    <row r="62306" spans="3:6" x14ac:dyDescent="0.2">
      <c r="C62306"/>
      <c r="E62306" s="46"/>
      <c r="F62306" s="44"/>
    </row>
    <row r="62307" spans="3:6" x14ac:dyDescent="0.2">
      <c r="C62307"/>
      <c r="E62307" s="46"/>
      <c r="F62307" s="44"/>
    </row>
    <row r="62308" spans="3:6" x14ac:dyDescent="0.2">
      <c r="C62308"/>
      <c r="E62308" s="46"/>
      <c r="F62308" s="44"/>
    </row>
    <row r="62309" spans="3:6" x14ac:dyDescent="0.2">
      <c r="C62309"/>
      <c r="E62309" s="46"/>
      <c r="F62309" s="44"/>
    </row>
    <row r="62310" spans="3:6" x14ac:dyDescent="0.2">
      <c r="C62310"/>
      <c r="E62310" s="46"/>
      <c r="F62310" s="44"/>
    </row>
    <row r="62311" spans="3:6" x14ac:dyDescent="0.2">
      <c r="C62311"/>
      <c r="E62311" s="46"/>
      <c r="F62311" s="44"/>
    </row>
    <row r="62312" spans="3:6" x14ac:dyDescent="0.2">
      <c r="C62312"/>
      <c r="E62312" s="46"/>
      <c r="F62312" s="44"/>
    </row>
    <row r="62313" spans="3:6" x14ac:dyDescent="0.2">
      <c r="C62313"/>
      <c r="E62313" s="46"/>
      <c r="F62313" s="44"/>
    </row>
    <row r="62314" spans="3:6" x14ac:dyDescent="0.2">
      <c r="C62314"/>
      <c r="E62314" s="46"/>
      <c r="F62314" s="44"/>
    </row>
    <row r="62315" spans="3:6" x14ac:dyDescent="0.2">
      <c r="C62315"/>
      <c r="E62315" s="46"/>
      <c r="F62315" s="44"/>
    </row>
    <row r="62316" spans="3:6" x14ac:dyDescent="0.2">
      <c r="C62316"/>
      <c r="E62316" s="46"/>
      <c r="F62316" s="44"/>
    </row>
    <row r="62317" spans="3:6" x14ac:dyDescent="0.2">
      <c r="C62317"/>
      <c r="E62317" s="46"/>
      <c r="F62317" s="44"/>
    </row>
    <row r="62318" spans="3:6" x14ac:dyDescent="0.2">
      <c r="C62318"/>
      <c r="E62318" s="46"/>
      <c r="F62318" s="44"/>
    </row>
    <row r="62319" spans="3:6" x14ac:dyDescent="0.2">
      <c r="C62319"/>
      <c r="E62319" s="46"/>
      <c r="F62319" s="44"/>
    </row>
    <row r="62320" spans="3:6" x14ac:dyDescent="0.2">
      <c r="C62320"/>
      <c r="E62320" s="46"/>
      <c r="F62320" s="44"/>
    </row>
    <row r="62321" spans="3:6" x14ac:dyDescent="0.2">
      <c r="C62321"/>
      <c r="E62321" s="46"/>
      <c r="F62321" s="44"/>
    </row>
    <row r="62322" spans="3:6" x14ac:dyDescent="0.2">
      <c r="C62322"/>
      <c r="E62322" s="46"/>
      <c r="F62322" s="44"/>
    </row>
    <row r="62323" spans="3:6" x14ac:dyDescent="0.2">
      <c r="C62323"/>
      <c r="E62323" s="46"/>
      <c r="F62323" s="44"/>
    </row>
    <row r="62324" spans="3:6" x14ac:dyDescent="0.2">
      <c r="C62324"/>
      <c r="E62324" s="46"/>
      <c r="F62324" s="44"/>
    </row>
    <row r="62325" spans="3:6" x14ac:dyDescent="0.2">
      <c r="C62325"/>
      <c r="E62325" s="46"/>
      <c r="F62325" s="44"/>
    </row>
    <row r="62326" spans="3:6" x14ac:dyDescent="0.2">
      <c r="C62326"/>
      <c r="E62326" s="46"/>
      <c r="F62326" s="44"/>
    </row>
    <row r="62327" spans="3:6" x14ac:dyDescent="0.2">
      <c r="C62327"/>
      <c r="E62327" s="46"/>
      <c r="F62327" s="44"/>
    </row>
    <row r="62328" spans="3:6" x14ac:dyDescent="0.2">
      <c r="C62328"/>
      <c r="E62328" s="46"/>
      <c r="F62328" s="44"/>
    </row>
    <row r="62329" spans="3:6" x14ac:dyDescent="0.2">
      <c r="C62329"/>
      <c r="E62329" s="46"/>
      <c r="F62329" s="44"/>
    </row>
    <row r="62330" spans="3:6" x14ac:dyDescent="0.2">
      <c r="C62330"/>
      <c r="E62330" s="46"/>
      <c r="F62330" s="44"/>
    </row>
    <row r="62331" spans="3:6" x14ac:dyDescent="0.2">
      <c r="C62331"/>
      <c r="E62331" s="46"/>
      <c r="F62331" s="44"/>
    </row>
    <row r="62332" spans="3:6" x14ac:dyDescent="0.2">
      <c r="C62332"/>
      <c r="E62332" s="46"/>
      <c r="F62332" s="44"/>
    </row>
    <row r="62333" spans="3:6" x14ac:dyDescent="0.2">
      <c r="C62333"/>
      <c r="E62333" s="46"/>
      <c r="F62333" s="44"/>
    </row>
    <row r="62334" spans="3:6" x14ac:dyDescent="0.2">
      <c r="C62334"/>
      <c r="E62334" s="46"/>
      <c r="F62334" s="44"/>
    </row>
    <row r="62335" spans="3:6" x14ac:dyDescent="0.2">
      <c r="C62335"/>
      <c r="E62335" s="46"/>
      <c r="F62335" s="44"/>
    </row>
    <row r="62336" spans="3:6" x14ac:dyDescent="0.2">
      <c r="C62336"/>
      <c r="E62336" s="46"/>
      <c r="F62336" s="44"/>
    </row>
    <row r="62337" spans="3:6" x14ac:dyDescent="0.2">
      <c r="C62337"/>
      <c r="E62337" s="46"/>
      <c r="F62337" s="44"/>
    </row>
    <row r="62338" spans="3:6" x14ac:dyDescent="0.2">
      <c r="C62338"/>
      <c r="E62338" s="46"/>
      <c r="F62338" s="44"/>
    </row>
    <row r="62339" spans="3:6" x14ac:dyDescent="0.2">
      <c r="C62339"/>
      <c r="E62339" s="46"/>
      <c r="F62339" s="44"/>
    </row>
    <row r="62340" spans="3:6" x14ac:dyDescent="0.2">
      <c r="C62340"/>
      <c r="E62340" s="46"/>
      <c r="F62340" s="44"/>
    </row>
    <row r="62341" spans="3:6" x14ac:dyDescent="0.2">
      <c r="C62341"/>
      <c r="E62341" s="46"/>
      <c r="F62341" s="44"/>
    </row>
    <row r="62342" spans="3:6" x14ac:dyDescent="0.2">
      <c r="C62342"/>
      <c r="E62342" s="46"/>
      <c r="F62342" s="44"/>
    </row>
    <row r="62343" spans="3:6" x14ac:dyDescent="0.2">
      <c r="C62343"/>
      <c r="E62343" s="46"/>
      <c r="F62343" s="44"/>
    </row>
    <row r="62344" spans="3:6" x14ac:dyDescent="0.2">
      <c r="C62344"/>
      <c r="E62344" s="46"/>
      <c r="F62344" s="44"/>
    </row>
    <row r="62345" spans="3:6" x14ac:dyDescent="0.2">
      <c r="C62345"/>
      <c r="E62345" s="46"/>
      <c r="F62345" s="44"/>
    </row>
    <row r="62346" spans="3:6" x14ac:dyDescent="0.2">
      <c r="C62346"/>
      <c r="E62346" s="46"/>
      <c r="F62346" s="44"/>
    </row>
    <row r="62347" spans="3:6" x14ac:dyDescent="0.2">
      <c r="C62347"/>
      <c r="E62347" s="46"/>
      <c r="F62347" s="44"/>
    </row>
    <row r="62348" spans="3:6" x14ac:dyDescent="0.2">
      <c r="C62348"/>
      <c r="E62348" s="46"/>
      <c r="F62348" s="44"/>
    </row>
    <row r="62349" spans="3:6" x14ac:dyDescent="0.2">
      <c r="C62349"/>
      <c r="E62349" s="46"/>
      <c r="F62349" s="44"/>
    </row>
    <row r="62350" spans="3:6" x14ac:dyDescent="0.2">
      <c r="C62350"/>
      <c r="E62350" s="46"/>
      <c r="F62350" s="44"/>
    </row>
    <row r="62351" spans="3:6" x14ac:dyDescent="0.2">
      <c r="C62351"/>
      <c r="E62351" s="46"/>
      <c r="F62351" s="44"/>
    </row>
    <row r="62352" spans="3:6" x14ac:dyDescent="0.2">
      <c r="C62352"/>
      <c r="E62352" s="46"/>
      <c r="F62352" s="44"/>
    </row>
    <row r="62353" spans="3:6" x14ac:dyDescent="0.2">
      <c r="C62353"/>
      <c r="E62353" s="46"/>
      <c r="F62353" s="44"/>
    </row>
    <row r="62354" spans="3:6" x14ac:dyDescent="0.2">
      <c r="C62354"/>
      <c r="E62354" s="46"/>
      <c r="F62354" s="44"/>
    </row>
    <row r="62355" spans="3:6" x14ac:dyDescent="0.2">
      <c r="C62355"/>
      <c r="E62355" s="46"/>
      <c r="F62355" s="44"/>
    </row>
    <row r="62356" spans="3:6" x14ac:dyDescent="0.2">
      <c r="C62356"/>
      <c r="E62356" s="46"/>
      <c r="F62356" s="44"/>
    </row>
    <row r="62357" spans="3:6" x14ac:dyDescent="0.2">
      <c r="C62357"/>
      <c r="E62357" s="46"/>
      <c r="F62357" s="44"/>
    </row>
    <row r="62358" spans="3:6" x14ac:dyDescent="0.2">
      <c r="C62358"/>
      <c r="E62358" s="46"/>
      <c r="F62358" s="44"/>
    </row>
    <row r="62359" spans="3:6" x14ac:dyDescent="0.2">
      <c r="C62359"/>
      <c r="E62359" s="46"/>
      <c r="F62359" s="44"/>
    </row>
    <row r="62360" spans="3:6" x14ac:dyDescent="0.2">
      <c r="C62360"/>
      <c r="E62360" s="46"/>
      <c r="F62360" s="44"/>
    </row>
    <row r="62361" spans="3:6" x14ac:dyDescent="0.2">
      <c r="C62361"/>
      <c r="E62361" s="46"/>
      <c r="F62361" s="44"/>
    </row>
    <row r="62362" spans="3:6" x14ac:dyDescent="0.2">
      <c r="C62362"/>
      <c r="E62362" s="46"/>
      <c r="F62362" s="44"/>
    </row>
    <row r="62363" spans="3:6" x14ac:dyDescent="0.2">
      <c r="C62363"/>
      <c r="E62363" s="46"/>
      <c r="F62363" s="44"/>
    </row>
    <row r="62364" spans="3:6" x14ac:dyDescent="0.2">
      <c r="C62364"/>
      <c r="E62364" s="46"/>
      <c r="F62364" s="44"/>
    </row>
    <row r="62365" spans="3:6" x14ac:dyDescent="0.2">
      <c r="C62365"/>
      <c r="E62365" s="46"/>
      <c r="F62365" s="44"/>
    </row>
    <row r="62366" spans="3:6" x14ac:dyDescent="0.2">
      <c r="C62366"/>
      <c r="E62366" s="46"/>
      <c r="F62366" s="44"/>
    </row>
    <row r="62367" spans="3:6" x14ac:dyDescent="0.2">
      <c r="C62367"/>
      <c r="E62367" s="46"/>
      <c r="F62367" s="44"/>
    </row>
    <row r="62368" spans="3:6" x14ac:dyDescent="0.2">
      <c r="C62368"/>
      <c r="E62368" s="46"/>
      <c r="F62368" s="44"/>
    </row>
    <row r="62369" spans="3:6" x14ac:dyDescent="0.2">
      <c r="C62369"/>
      <c r="E62369" s="46"/>
      <c r="F62369" s="44"/>
    </row>
    <row r="62370" spans="3:6" x14ac:dyDescent="0.2">
      <c r="C62370"/>
      <c r="E62370" s="46"/>
      <c r="F62370" s="44"/>
    </row>
    <row r="62371" spans="3:6" x14ac:dyDescent="0.2">
      <c r="C62371"/>
      <c r="E62371" s="46"/>
      <c r="F62371" s="44"/>
    </row>
    <row r="62372" spans="3:6" x14ac:dyDescent="0.2">
      <c r="C62372"/>
      <c r="E62372" s="46"/>
      <c r="F62372" s="44"/>
    </row>
    <row r="62373" spans="3:6" x14ac:dyDescent="0.2">
      <c r="C62373"/>
      <c r="E62373" s="46"/>
      <c r="F62373" s="44"/>
    </row>
    <row r="62374" spans="3:6" x14ac:dyDescent="0.2">
      <c r="C62374"/>
      <c r="E62374" s="46"/>
      <c r="F62374" s="44"/>
    </row>
    <row r="62375" spans="3:6" x14ac:dyDescent="0.2">
      <c r="C62375"/>
      <c r="E62375" s="46"/>
      <c r="F62375" s="44"/>
    </row>
    <row r="62376" spans="3:6" x14ac:dyDescent="0.2">
      <c r="C62376"/>
      <c r="E62376" s="46"/>
      <c r="F62376" s="44"/>
    </row>
    <row r="62377" spans="3:6" x14ac:dyDescent="0.2">
      <c r="C62377"/>
      <c r="E62377" s="46"/>
      <c r="F62377" s="44"/>
    </row>
    <row r="62378" spans="3:6" x14ac:dyDescent="0.2">
      <c r="C62378"/>
      <c r="E62378" s="46"/>
      <c r="F62378" s="44"/>
    </row>
    <row r="62379" spans="3:6" x14ac:dyDescent="0.2">
      <c r="C62379"/>
      <c r="E62379" s="46"/>
      <c r="F62379" s="44"/>
    </row>
    <row r="62380" spans="3:6" x14ac:dyDescent="0.2">
      <c r="C62380"/>
      <c r="E62380" s="46"/>
      <c r="F62380" s="44"/>
    </row>
    <row r="62381" spans="3:6" x14ac:dyDescent="0.2">
      <c r="C62381"/>
      <c r="E62381" s="46"/>
      <c r="F62381" s="44"/>
    </row>
    <row r="62382" spans="3:6" x14ac:dyDescent="0.2">
      <c r="C62382"/>
      <c r="E62382" s="46"/>
      <c r="F62382" s="44"/>
    </row>
    <row r="62383" spans="3:6" x14ac:dyDescent="0.2">
      <c r="C62383"/>
      <c r="E62383" s="46"/>
      <c r="F62383" s="44"/>
    </row>
    <row r="62384" spans="3:6" x14ac:dyDescent="0.2">
      <c r="C62384"/>
      <c r="E62384" s="46"/>
      <c r="F62384" s="44"/>
    </row>
    <row r="62385" spans="3:6" x14ac:dyDescent="0.2">
      <c r="C62385"/>
      <c r="E62385" s="46"/>
      <c r="F62385" s="44"/>
    </row>
    <row r="62386" spans="3:6" x14ac:dyDescent="0.2">
      <c r="C62386"/>
      <c r="E62386" s="46"/>
      <c r="F62386" s="44"/>
    </row>
    <row r="62387" spans="3:6" x14ac:dyDescent="0.2">
      <c r="C62387"/>
      <c r="E62387" s="46"/>
      <c r="F62387" s="44"/>
    </row>
    <row r="62388" spans="3:6" x14ac:dyDescent="0.2">
      <c r="C62388"/>
      <c r="E62388" s="46"/>
      <c r="F62388" s="44"/>
    </row>
    <row r="62389" spans="3:6" x14ac:dyDescent="0.2">
      <c r="C62389"/>
      <c r="E62389" s="46"/>
      <c r="F62389" s="44"/>
    </row>
    <row r="62390" spans="3:6" x14ac:dyDescent="0.2">
      <c r="C62390"/>
      <c r="E62390" s="46"/>
      <c r="F62390" s="44"/>
    </row>
    <row r="62391" spans="3:6" x14ac:dyDescent="0.2">
      <c r="C62391"/>
      <c r="E62391" s="46"/>
      <c r="F62391" s="44"/>
    </row>
    <row r="62392" spans="3:6" x14ac:dyDescent="0.2">
      <c r="C62392"/>
      <c r="E62392" s="46"/>
      <c r="F62392" s="44"/>
    </row>
    <row r="62393" spans="3:6" x14ac:dyDescent="0.2">
      <c r="C62393"/>
      <c r="E62393" s="46"/>
      <c r="F62393" s="44"/>
    </row>
    <row r="62394" spans="3:6" x14ac:dyDescent="0.2">
      <c r="C62394"/>
      <c r="E62394" s="46"/>
      <c r="F62394" s="44"/>
    </row>
    <row r="62395" spans="3:6" x14ac:dyDescent="0.2">
      <c r="C62395"/>
      <c r="E62395" s="46"/>
      <c r="F62395" s="44"/>
    </row>
    <row r="62396" spans="3:6" x14ac:dyDescent="0.2">
      <c r="C62396"/>
      <c r="E62396" s="46"/>
      <c r="F62396" s="44"/>
    </row>
    <row r="62397" spans="3:6" x14ac:dyDescent="0.2">
      <c r="C62397"/>
      <c r="E62397" s="46"/>
      <c r="F62397" s="44"/>
    </row>
    <row r="62398" spans="3:6" x14ac:dyDescent="0.2">
      <c r="C62398"/>
      <c r="E62398" s="46"/>
      <c r="F62398" s="44"/>
    </row>
    <row r="62399" spans="3:6" x14ac:dyDescent="0.2">
      <c r="C62399"/>
      <c r="E62399" s="46"/>
      <c r="F62399" s="44"/>
    </row>
    <row r="62400" spans="3:6" x14ac:dyDescent="0.2">
      <c r="C62400"/>
      <c r="E62400" s="46"/>
      <c r="F62400" s="44"/>
    </row>
    <row r="62401" spans="3:6" x14ac:dyDescent="0.2">
      <c r="C62401"/>
      <c r="E62401" s="46"/>
      <c r="F62401" s="44"/>
    </row>
    <row r="62402" spans="3:6" x14ac:dyDescent="0.2">
      <c r="C62402"/>
      <c r="E62402" s="46"/>
      <c r="F62402" s="44"/>
    </row>
    <row r="62403" spans="3:6" x14ac:dyDescent="0.2">
      <c r="C62403"/>
      <c r="E62403" s="46"/>
      <c r="F62403" s="44"/>
    </row>
    <row r="62404" spans="3:6" x14ac:dyDescent="0.2">
      <c r="C62404"/>
      <c r="E62404" s="46"/>
      <c r="F62404" s="44"/>
    </row>
    <row r="62405" spans="3:6" x14ac:dyDescent="0.2">
      <c r="C62405"/>
      <c r="E62405" s="46"/>
      <c r="F62405" s="44"/>
    </row>
    <row r="62406" spans="3:6" x14ac:dyDescent="0.2">
      <c r="C62406"/>
      <c r="E62406" s="46"/>
      <c r="F62406" s="44"/>
    </row>
    <row r="62407" spans="3:6" x14ac:dyDescent="0.2">
      <c r="C62407"/>
      <c r="E62407" s="46"/>
      <c r="F62407" s="44"/>
    </row>
    <row r="62408" spans="3:6" x14ac:dyDescent="0.2">
      <c r="C62408"/>
      <c r="E62408" s="46"/>
      <c r="F62408" s="44"/>
    </row>
    <row r="62409" spans="3:6" x14ac:dyDescent="0.2">
      <c r="C62409"/>
      <c r="E62409" s="46"/>
      <c r="F62409" s="44"/>
    </row>
    <row r="62410" spans="3:6" x14ac:dyDescent="0.2">
      <c r="C62410"/>
      <c r="E62410" s="46"/>
      <c r="F62410" s="44"/>
    </row>
    <row r="62411" spans="3:6" x14ac:dyDescent="0.2">
      <c r="C62411"/>
      <c r="E62411" s="46"/>
      <c r="F62411" s="44"/>
    </row>
    <row r="62412" spans="3:6" x14ac:dyDescent="0.2">
      <c r="C62412"/>
      <c r="E62412" s="46"/>
      <c r="F62412" s="44"/>
    </row>
    <row r="62413" spans="3:6" x14ac:dyDescent="0.2">
      <c r="C62413"/>
      <c r="E62413" s="46"/>
      <c r="F62413" s="44"/>
    </row>
    <row r="62414" spans="3:6" x14ac:dyDescent="0.2">
      <c r="C62414"/>
      <c r="E62414" s="46"/>
      <c r="F62414" s="44"/>
    </row>
    <row r="62415" spans="3:6" x14ac:dyDescent="0.2">
      <c r="C62415"/>
      <c r="E62415" s="46"/>
      <c r="F62415" s="44"/>
    </row>
    <row r="62416" spans="3:6" x14ac:dyDescent="0.2">
      <c r="C62416"/>
      <c r="E62416" s="46"/>
      <c r="F62416" s="44"/>
    </row>
    <row r="62417" spans="3:6" x14ac:dyDescent="0.2">
      <c r="C62417"/>
      <c r="E62417" s="46"/>
      <c r="F62417" s="44"/>
    </row>
    <row r="62418" spans="3:6" x14ac:dyDescent="0.2">
      <c r="C62418"/>
      <c r="E62418" s="46"/>
      <c r="F62418" s="44"/>
    </row>
    <row r="62419" spans="3:6" x14ac:dyDescent="0.2">
      <c r="C62419"/>
      <c r="E62419" s="46"/>
      <c r="F62419" s="44"/>
    </row>
    <row r="62420" spans="3:6" x14ac:dyDescent="0.2">
      <c r="C62420"/>
      <c r="E62420" s="46"/>
      <c r="F62420" s="44"/>
    </row>
    <row r="62421" spans="3:6" x14ac:dyDescent="0.2">
      <c r="C62421"/>
      <c r="E62421" s="46"/>
      <c r="F62421" s="44"/>
    </row>
    <row r="62422" spans="3:6" x14ac:dyDescent="0.2">
      <c r="C62422"/>
      <c r="E62422" s="46"/>
      <c r="F62422" s="44"/>
    </row>
    <row r="62423" spans="3:6" x14ac:dyDescent="0.2">
      <c r="C62423"/>
      <c r="E62423" s="46"/>
      <c r="F62423" s="44"/>
    </row>
    <row r="62424" spans="3:6" x14ac:dyDescent="0.2">
      <c r="C62424"/>
      <c r="E62424" s="46"/>
      <c r="F62424" s="44"/>
    </row>
    <row r="62425" spans="3:6" x14ac:dyDescent="0.2">
      <c r="C62425"/>
      <c r="E62425" s="46"/>
      <c r="F62425" s="44"/>
    </row>
    <row r="62426" spans="3:6" x14ac:dyDescent="0.2">
      <c r="C62426"/>
      <c r="E62426" s="46"/>
      <c r="F62426" s="44"/>
    </row>
    <row r="62427" spans="3:6" x14ac:dyDescent="0.2">
      <c r="C62427"/>
      <c r="E62427" s="46"/>
      <c r="F62427" s="44"/>
    </row>
    <row r="62428" spans="3:6" x14ac:dyDescent="0.2">
      <c r="C62428"/>
      <c r="E62428" s="46"/>
      <c r="F62428" s="44"/>
    </row>
    <row r="62429" spans="3:6" x14ac:dyDescent="0.2">
      <c r="C62429"/>
      <c r="E62429" s="46"/>
      <c r="F62429" s="44"/>
    </row>
    <row r="62430" spans="3:6" x14ac:dyDescent="0.2">
      <c r="C62430"/>
      <c r="E62430" s="46"/>
      <c r="F62430" s="44"/>
    </row>
    <row r="62431" spans="3:6" x14ac:dyDescent="0.2">
      <c r="C62431"/>
      <c r="E62431" s="46"/>
      <c r="F62431" s="44"/>
    </row>
    <row r="62432" spans="3:6" x14ac:dyDescent="0.2">
      <c r="C62432"/>
      <c r="E62432" s="46"/>
      <c r="F62432" s="44"/>
    </row>
    <row r="62433" spans="3:6" x14ac:dyDescent="0.2">
      <c r="C62433"/>
      <c r="E62433" s="46"/>
      <c r="F62433" s="44"/>
    </row>
    <row r="62434" spans="3:6" x14ac:dyDescent="0.2">
      <c r="C62434"/>
      <c r="E62434" s="46"/>
      <c r="F62434" s="44"/>
    </row>
    <row r="62435" spans="3:6" x14ac:dyDescent="0.2">
      <c r="C62435"/>
      <c r="E62435" s="46"/>
      <c r="F62435" s="44"/>
    </row>
    <row r="62436" spans="3:6" x14ac:dyDescent="0.2">
      <c r="C62436"/>
      <c r="E62436" s="46"/>
      <c r="F62436" s="44"/>
    </row>
    <row r="62437" spans="3:6" x14ac:dyDescent="0.2">
      <c r="C62437"/>
      <c r="E62437" s="46"/>
      <c r="F62437" s="44"/>
    </row>
    <row r="62438" spans="3:6" x14ac:dyDescent="0.2">
      <c r="C62438"/>
      <c r="E62438" s="46"/>
      <c r="F62438" s="44"/>
    </row>
    <row r="62439" spans="3:6" x14ac:dyDescent="0.2">
      <c r="C62439"/>
      <c r="E62439" s="46"/>
      <c r="F62439" s="44"/>
    </row>
    <row r="62440" spans="3:6" x14ac:dyDescent="0.2">
      <c r="C62440"/>
      <c r="E62440" s="46"/>
      <c r="F62440" s="44"/>
    </row>
    <row r="62441" spans="3:6" x14ac:dyDescent="0.2">
      <c r="C62441"/>
      <c r="E62441" s="46"/>
      <c r="F62441" s="44"/>
    </row>
    <row r="62442" spans="3:6" x14ac:dyDescent="0.2">
      <c r="C62442"/>
      <c r="E62442" s="46"/>
      <c r="F62442" s="44"/>
    </row>
    <row r="62443" spans="3:6" x14ac:dyDescent="0.2">
      <c r="C62443"/>
      <c r="E62443" s="46"/>
      <c r="F62443" s="44"/>
    </row>
    <row r="62444" spans="3:6" x14ac:dyDescent="0.2">
      <c r="C62444"/>
      <c r="E62444" s="46"/>
      <c r="F62444" s="44"/>
    </row>
    <row r="62445" spans="3:6" x14ac:dyDescent="0.2">
      <c r="C62445"/>
      <c r="E62445" s="46"/>
      <c r="F62445" s="44"/>
    </row>
    <row r="62446" spans="3:6" x14ac:dyDescent="0.2">
      <c r="C62446"/>
      <c r="E62446" s="46"/>
      <c r="F62446" s="44"/>
    </row>
    <row r="62447" spans="3:6" x14ac:dyDescent="0.2">
      <c r="C62447"/>
      <c r="E62447" s="46"/>
      <c r="F62447" s="44"/>
    </row>
    <row r="62448" spans="3:6" x14ac:dyDescent="0.2">
      <c r="C62448"/>
      <c r="E62448" s="46"/>
      <c r="F62448" s="44"/>
    </row>
    <row r="62449" spans="3:6" x14ac:dyDescent="0.2">
      <c r="C62449"/>
      <c r="E62449" s="46"/>
      <c r="F62449" s="44"/>
    </row>
    <row r="62450" spans="3:6" x14ac:dyDescent="0.2">
      <c r="C62450"/>
      <c r="E62450" s="46"/>
      <c r="F62450" s="44"/>
    </row>
    <row r="62451" spans="3:6" x14ac:dyDescent="0.2">
      <c r="C62451"/>
      <c r="E62451" s="46"/>
      <c r="F62451" s="44"/>
    </row>
    <row r="62452" spans="3:6" x14ac:dyDescent="0.2">
      <c r="C62452"/>
      <c r="E62452" s="46"/>
      <c r="F62452" s="44"/>
    </row>
    <row r="62453" spans="3:6" x14ac:dyDescent="0.2">
      <c r="C62453"/>
      <c r="E62453" s="46"/>
      <c r="F62453" s="44"/>
    </row>
    <row r="62454" spans="3:6" x14ac:dyDescent="0.2">
      <c r="C62454"/>
      <c r="E62454" s="46"/>
      <c r="F62454" s="44"/>
    </row>
    <row r="62455" spans="3:6" x14ac:dyDescent="0.2">
      <c r="C62455"/>
      <c r="E62455" s="46"/>
      <c r="F62455" s="44"/>
    </row>
    <row r="62456" spans="3:6" x14ac:dyDescent="0.2">
      <c r="C62456"/>
      <c r="E62456" s="46"/>
      <c r="F62456" s="44"/>
    </row>
    <row r="62457" spans="3:6" x14ac:dyDescent="0.2">
      <c r="C62457"/>
      <c r="E62457" s="46"/>
      <c r="F62457" s="44"/>
    </row>
    <row r="62458" spans="3:6" x14ac:dyDescent="0.2">
      <c r="C62458"/>
      <c r="E62458" s="46"/>
      <c r="F62458" s="44"/>
    </row>
    <row r="62459" spans="3:6" x14ac:dyDescent="0.2">
      <c r="C62459"/>
      <c r="E62459" s="46"/>
      <c r="F62459" s="44"/>
    </row>
    <row r="62460" spans="3:6" x14ac:dyDescent="0.2">
      <c r="C62460"/>
      <c r="E62460" s="46"/>
      <c r="F62460" s="44"/>
    </row>
    <row r="62461" spans="3:6" x14ac:dyDescent="0.2">
      <c r="C62461"/>
      <c r="E62461" s="46"/>
      <c r="F62461" s="44"/>
    </row>
    <row r="62462" spans="3:6" x14ac:dyDescent="0.2">
      <c r="C62462"/>
      <c r="E62462" s="46"/>
      <c r="F62462" s="44"/>
    </row>
    <row r="62463" spans="3:6" x14ac:dyDescent="0.2">
      <c r="C62463"/>
      <c r="E62463" s="46"/>
      <c r="F62463" s="44"/>
    </row>
    <row r="62464" spans="3:6" x14ac:dyDescent="0.2">
      <c r="C62464"/>
      <c r="E62464" s="46"/>
      <c r="F62464" s="44"/>
    </row>
    <row r="62465" spans="3:6" x14ac:dyDescent="0.2">
      <c r="C62465"/>
      <c r="E62465" s="46"/>
      <c r="F62465" s="44"/>
    </row>
    <row r="62466" spans="3:6" x14ac:dyDescent="0.2">
      <c r="C62466"/>
      <c r="E62466" s="46"/>
      <c r="F62466" s="44"/>
    </row>
    <row r="62467" spans="3:6" x14ac:dyDescent="0.2">
      <c r="C62467"/>
      <c r="E62467" s="46"/>
      <c r="F62467" s="44"/>
    </row>
    <row r="62468" spans="3:6" x14ac:dyDescent="0.2">
      <c r="C62468"/>
      <c r="E62468" s="46"/>
      <c r="F62468" s="44"/>
    </row>
    <row r="62469" spans="3:6" x14ac:dyDescent="0.2">
      <c r="C62469"/>
      <c r="E62469" s="46"/>
      <c r="F62469" s="44"/>
    </row>
    <row r="62470" spans="3:6" x14ac:dyDescent="0.2">
      <c r="C62470"/>
      <c r="E62470" s="46"/>
      <c r="F62470" s="44"/>
    </row>
    <row r="62471" spans="3:6" x14ac:dyDescent="0.2">
      <c r="C62471"/>
      <c r="E62471" s="46"/>
      <c r="F62471" s="44"/>
    </row>
    <row r="62472" spans="3:6" x14ac:dyDescent="0.2">
      <c r="C62472"/>
      <c r="E62472" s="46"/>
      <c r="F62472" s="44"/>
    </row>
    <row r="62473" spans="3:6" x14ac:dyDescent="0.2">
      <c r="C62473"/>
      <c r="E62473" s="46"/>
      <c r="F62473" s="44"/>
    </row>
    <row r="62474" spans="3:6" x14ac:dyDescent="0.2">
      <c r="C62474"/>
      <c r="E62474" s="46"/>
      <c r="F62474" s="44"/>
    </row>
    <row r="62475" spans="3:6" x14ac:dyDescent="0.2">
      <c r="C62475"/>
      <c r="E62475" s="46"/>
      <c r="F62475" s="44"/>
    </row>
    <row r="62476" spans="3:6" x14ac:dyDescent="0.2">
      <c r="C62476"/>
      <c r="E62476" s="46"/>
      <c r="F62476" s="44"/>
    </row>
    <row r="62477" spans="3:6" x14ac:dyDescent="0.2">
      <c r="C62477"/>
      <c r="E62477" s="46"/>
      <c r="F62477" s="44"/>
    </row>
    <row r="62478" spans="3:6" x14ac:dyDescent="0.2">
      <c r="C62478"/>
      <c r="E62478" s="46"/>
      <c r="F62478" s="44"/>
    </row>
    <row r="62479" spans="3:6" x14ac:dyDescent="0.2">
      <c r="C62479"/>
      <c r="E62479" s="46"/>
      <c r="F62479" s="44"/>
    </row>
    <row r="62480" spans="3:6" x14ac:dyDescent="0.2">
      <c r="C62480"/>
      <c r="E62480" s="46"/>
      <c r="F62480" s="44"/>
    </row>
    <row r="62481" spans="3:6" x14ac:dyDescent="0.2">
      <c r="C62481"/>
      <c r="E62481" s="46"/>
      <c r="F62481" s="44"/>
    </row>
    <row r="62482" spans="3:6" x14ac:dyDescent="0.2">
      <c r="C62482"/>
      <c r="E62482" s="46"/>
      <c r="F62482" s="44"/>
    </row>
    <row r="62483" spans="3:6" x14ac:dyDescent="0.2">
      <c r="C62483"/>
      <c r="E62483" s="46"/>
      <c r="F62483" s="44"/>
    </row>
    <row r="62484" spans="3:6" x14ac:dyDescent="0.2">
      <c r="C62484"/>
      <c r="E62484" s="46"/>
      <c r="F62484" s="44"/>
    </row>
    <row r="62485" spans="3:6" x14ac:dyDescent="0.2">
      <c r="C62485"/>
      <c r="E62485" s="46"/>
      <c r="F62485" s="44"/>
    </row>
    <row r="62486" spans="3:6" x14ac:dyDescent="0.2">
      <c r="C62486"/>
      <c r="E62486" s="46"/>
      <c r="F62486" s="44"/>
    </row>
    <row r="62487" spans="3:6" x14ac:dyDescent="0.2">
      <c r="C62487"/>
      <c r="E62487" s="46"/>
      <c r="F62487" s="44"/>
    </row>
    <row r="62488" spans="3:6" x14ac:dyDescent="0.2">
      <c r="C62488"/>
      <c r="E62488" s="46"/>
      <c r="F62488" s="44"/>
    </row>
    <row r="62489" spans="3:6" x14ac:dyDescent="0.2">
      <c r="C62489"/>
      <c r="E62489" s="46"/>
      <c r="F62489" s="44"/>
    </row>
    <row r="62490" spans="3:6" x14ac:dyDescent="0.2">
      <c r="C62490"/>
      <c r="E62490" s="46"/>
      <c r="F62490" s="44"/>
    </row>
    <row r="62491" spans="3:6" x14ac:dyDescent="0.2">
      <c r="C62491"/>
      <c r="E62491" s="46"/>
      <c r="F62491" s="44"/>
    </row>
    <row r="62492" spans="3:6" x14ac:dyDescent="0.2">
      <c r="C62492"/>
      <c r="E62492" s="46"/>
      <c r="F62492" s="44"/>
    </row>
    <row r="62493" spans="3:6" x14ac:dyDescent="0.2">
      <c r="C62493"/>
      <c r="E62493" s="46"/>
      <c r="F62493" s="44"/>
    </row>
    <row r="62494" spans="3:6" x14ac:dyDescent="0.2">
      <c r="C62494"/>
      <c r="E62494" s="46"/>
      <c r="F62494" s="44"/>
    </row>
    <row r="62495" spans="3:6" x14ac:dyDescent="0.2">
      <c r="C62495"/>
      <c r="E62495" s="46"/>
      <c r="F62495" s="44"/>
    </row>
    <row r="62496" spans="3:6" x14ac:dyDescent="0.2">
      <c r="C62496"/>
      <c r="E62496" s="46"/>
      <c r="F62496" s="44"/>
    </row>
    <row r="62497" spans="3:6" x14ac:dyDescent="0.2">
      <c r="C62497"/>
      <c r="E62497" s="46"/>
      <c r="F62497" s="44"/>
    </row>
    <row r="62498" spans="3:6" x14ac:dyDescent="0.2">
      <c r="C62498"/>
      <c r="E62498" s="46"/>
      <c r="F62498" s="44"/>
    </row>
    <row r="62499" spans="3:6" x14ac:dyDescent="0.2">
      <c r="C62499"/>
      <c r="E62499" s="46"/>
      <c r="F62499" s="44"/>
    </row>
    <row r="62500" spans="3:6" x14ac:dyDescent="0.2">
      <c r="C62500"/>
      <c r="E62500" s="46"/>
      <c r="F62500" s="44"/>
    </row>
    <row r="62501" spans="3:6" x14ac:dyDescent="0.2">
      <c r="C62501"/>
      <c r="E62501" s="46"/>
      <c r="F62501" s="44"/>
    </row>
    <row r="62502" spans="3:6" x14ac:dyDescent="0.2">
      <c r="C62502"/>
      <c r="E62502" s="46"/>
      <c r="F62502" s="44"/>
    </row>
    <row r="62503" spans="3:6" x14ac:dyDescent="0.2">
      <c r="C62503"/>
      <c r="E62503" s="46"/>
      <c r="F62503" s="44"/>
    </row>
    <row r="62504" spans="3:6" x14ac:dyDescent="0.2">
      <c r="C62504"/>
      <c r="E62504" s="46"/>
      <c r="F62504" s="44"/>
    </row>
    <row r="62505" spans="3:6" x14ac:dyDescent="0.2">
      <c r="C62505"/>
      <c r="E62505" s="46"/>
      <c r="F62505" s="44"/>
    </row>
    <row r="62506" spans="3:6" x14ac:dyDescent="0.2">
      <c r="C62506"/>
      <c r="E62506" s="46"/>
      <c r="F62506" s="44"/>
    </row>
    <row r="62507" spans="3:6" x14ac:dyDescent="0.2">
      <c r="C62507"/>
      <c r="E62507" s="46"/>
      <c r="F62507" s="44"/>
    </row>
    <row r="62508" spans="3:6" x14ac:dyDescent="0.2">
      <c r="C62508"/>
      <c r="E62508" s="46"/>
      <c r="F62508" s="44"/>
    </row>
    <row r="62509" spans="3:6" x14ac:dyDescent="0.2">
      <c r="C62509"/>
      <c r="E62509" s="46"/>
      <c r="F62509" s="44"/>
    </row>
    <row r="62510" spans="3:6" x14ac:dyDescent="0.2">
      <c r="C62510"/>
      <c r="E62510" s="46"/>
      <c r="F62510" s="44"/>
    </row>
    <row r="62511" spans="3:6" x14ac:dyDescent="0.2">
      <c r="C62511"/>
      <c r="E62511" s="46"/>
      <c r="F62511" s="44"/>
    </row>
    <row r="62512" spans="3:6" x14ac:dyDescent="0.2">
      <c r="C62512"/>
      <c r="E62512" s="46"/>
      <c r="F62512" s="44"/>
    </row>
    <row r="62513" spans="3:6" x14ac:dyDescent="0.2">
      <c r="C62513"/>
      <c r="E62513" s="46"/>
      <c r="F62513" s="44"/>
    </row>
    <row r="62514" spans="3:6" x14ac:dyDescent="0.2">
      <c r="C62514"/>
      <c r="E62514" s="46"/>
      <c r="F62514" s="44"/>
    </row>
    <row r="62515" spans="3:6" x14ac:dyDescent="0.2">
      <c r="C62515"/>
      <c r="E62515" s="46"/>
      <c r="F62515" s="44"/>
    </row>
    <row r="62516" spans="3:6" x14ac:dyDescent="0.2">
      <c r="C62516"/>
      <c r="E62516" s="46"/>
      <c r="F62516" s="44"/>
    </row>
    <row r="62517" spans="3:6" x14ac:dyDescent="0.2">
      <c r="C62517"/>
      <c r="E62517" s="46"/>
      <c r="F62517" s="44"/>
    </row>
    <row r="62518" spans="3:6" x14ac:dyDescent="0.2">
      <c r="C62518"/>
      <c r="E62518" s="46"/>
      <c r="F62518" s="44"/>
    </row>
    <row r="62519" spans="3:6" x14ac:dyDescent="0.2">
      <c r="C62519"/>
      <c r="E62519" s="46"/>
      <c r="F62519" s="44"/>
    </row>
    <row r="62520" spans="3:6" x14ac:dyDescent="0.2">
      <c r="C62520"/>
      <c r="E62520" s="46"/>
      <c r="F62520" s="44"/>
    </row>
    <row r="62521" spans="3:6" x14ac:dyDescent="0.2">
      <c r="C62521"/>
      <c r="E62521" s="46"/>
      <c r="F62521" s="44"/>
    </row>
    <row r="62522" spans="3:6" x14ac:dyDescent="0.2">
      <c r="C62522"/>
      <c r="E62522" s="46"/>
      <c r="F62522" s="44"/>
    </row>
    <row r="62523" spans="3:6" x14ac:dyDescent="0.2">
      <c r="C62523"/>
      <c r="E62523" s="46"/>
      <c r="F62523" s="44"/>
    </row>
    <row r="62524" spans="3:6" x14ac:dyDescent="0.2">
      <c r="C62524"/>
      <c r="E62524" s="46"/>
      <c r="F62524" s="44"/>
    </row>
    <row r="62525" spans="3:6" x14ac:dyDescent="0.2">
      <c r="C62525"/>
      <c r="E62525" s="46"/>
      <c r="F62525" s="44"/>
    </row>
    <row r="62526" spans="3:6" x14ac:dyDescent="0.2">
      <c r="C62526"/>
      <c r="E62526" s="46"/>
      <c r="F62526" s="44"/>
    </row>
    <row r="62527" spans="3:6" x14ac:dyDescent="0.2">
      <c r="C62527"/>
      <c r="E62527" s="46"/>
      <c r="F62527" s="44"/>
    </row>
    <row r="62528" spans="3:6" x14ac:dyDescent="0.2">
      <c r="C62528"/>
      <c r="E62528" s="46"/>
      <c r="F62528" s="44"/>
    </row>
    <row r="62529" spans="3:6" x14ac:dyDescent="0.2">
      <c r="C62529"/>
      <c r="E62529" s="46"/>
      <c r="F62529" s="44"/>
    </row>
    <row r="62530" spans="3:6" x14ac:dyDescent="0.2">
      <c r="C62530"/>
      <c r="E62530" s="46"/>
      <c r="F62530" s="44"/>
    </row>
    <row r="62531" spans="3:6" x14ac:dyDescent="0.2">
      <c r="C62531"/>
      <c r="E62531" s="46"/>
      <c r="F62531" s="44"/>
    </row>
    <row r="62532" spans="3:6" x14ac:dyDescent="0.2">
      <c r="C62532"/>
      <c r="E62532" s="46"/>
      <c r="F62532" s="44"/>
    </row>
    <row r="62533" spans="3:6" x14ac:dyDescent="0.2">
      <c r="C62533"/>
      <c r="E62533" s="46"/>
      <c r="F62533" s="44"/>
    </row>
    <row r="62534" spans="3:6" x14ac:dyDescent="0.2">
      <c r="C62534"/>
      <c r="E62534" s="46"/>
      <c r="F62534" s="44"/>
    </row>
    <row r="62535" spans="3:6" x14ac:dyDescent="0.2">
      <c r="C62535"/>
      <c r="E62535" s="46"/>
      <c r="F62535" s="44"/>
    </row>
    <row r="62536" spans="3:6" x14ac:dyDescent="0.2">
      <c r="C62536"/>
      <c r="E62536" s="46"/>
      <c r="F62536" s="44"/>
    </row>
    <row r="62537" spans="3:6" x14ac:dyDescent="0.2">
      <c r="C62537"/>
      <c r="E62537" s="46"/>
      <c r="F62537" s="44"/>
    </row>
    <row r="62538" spans="3:6" x14ac:dyDescent="0.2">
      <c r="C62538"/>
      <c r="E62538" s="46"/>
      <c r="F62538" s="44"/>
    </row>
    <row r="62539" spans="3:6" x14ac:dyDescent="0.2">
      <c r="C62539"/>
      <c r="E62539" s="46"/>
      <c r="F62539" s="44"/>
    </row>
    <row r="62540" spans="3:6" x14ac:dyDescent="0.2">
      <c r="C62540"/>
      <c r="E62540" s="46"/>
      <c r="F62540" s="44"/>
    </row>
    <row r="62541" spans="3:6" x14ac:dyDescent="0.2">
      <c r="C62541"/>
      <c r="E62541" s="46"/>
      <c r="F62541" s="44"/>
    </row>
    <row r="62542" spans="3:6" x14ac:dyDescent="0.2">
      <c r="C62542"/>
      <c r="E62542" s="46"/>
      <c r="F62542" s="44"/>
    </row>
    <row r="62543" spans="3:6" x14ac:dyDescent="0.2">
      <c r="C62543"/>
      <c r="E62543" s="46"/>
      <c r="F62543" s="44"/>
    </row>
    <row r="62544" spans="3:6" x14ac:dyDescent="0.2">
      <c r="C62544"/>
      <c r="E62544" s="46"/>
      <c r="F62544" s="44"/>
    </row>
    <row r="62545" spans="3:6" x14ac:dyDescent="0.2">
      <c r="C62545"/>
      <c r="E62545" s="46"/>
      <c r="F62545" s="44"/>
    </row>
    <row r="62546" spans="3:6" x14ac:dyDescent="0.2">
      <c r="C62546"/>
      <c r="E62546" s="46"/>
      <c r="F62546" s="44"/>
    </row>
    <row r="62547" spans="3:6" x14ac:dyDescent="0.2">
      <c r="C62547"/>
      <c r="E62547" s="46"/>
      <c r="F62547" s="44"/>
    </row>
    <row r="62548" spans="3:6" x14ac:dyDescent="0.2">
      <c r="C62548"/>
      <c r="E62548" s="46"/>
      <c r="F62548" s="44"/>
    </row>
    <row r="62549" spans="3:6" x14ac:dyDescent="0.2">
      <c r="C62549"/>
      <c r="E62549" s="46"/>
      <c r="F62549" s="44"/>
    </row>
    <row r="62550" spans="3:6" x14ac:dyDescent="0.2">
      <c r="C62550"/>
      <c r="E62550" s="46"/>
      <c r="F62550" s="44"/>
    </row>
    <row r="62551" spans="3:6" x14ac:dyDescent="0.2">
      <c r="C62551"/>
      <c r="E62551" s="46"/>
      <c r="F62551" s="44"/>
    </row>
    <row r="62552" spans="3:6" x14ac:dyDescent="0.2">
      <c r="C62552"/>
      <c r="E62552" s="46"/>
      <c r="F62552" s="44"/>
    </row>
    <row r="62553" spans="3:6" x14ac:dyDescent="0.2">
      <c r="C62553"/>
      <c r="E62553" s="46"/>
      <c r="F62553" s="44"/>
    </row>
    <row r="62554" spans="3:6" x14ac:dyDescent="0.2">
      <c r="C62554"/>
      <c r="E62554" s="46"/>
      <c r="F62554" s="44"/>
    </row>
    <row r="62555" spans="3:6" x14ac:dyDescent="0.2">
      <c r="C62555"/>
      <c r="E62555" s="46"/>
      <c r="F62555" s="44"/>
    </row>
    <row r="62556" spans="3:6" x14ac:dyDescent="0.2">
      <c r="C62556"/>
      <c r="E62556" s="46"/>
      <c r="F62556" s="44"/>
    </row>
    <row r="62557" spans="3:6" x14ac:dyDescent="0.2">
      <c r="C62557"/>
      <c r="E62557" s="46"/>
      <c r="F62557" s="44"/>
    </row>
    <row r="62558" spans="3:6" x14ac:dyDescent="0.2">
      <c r="C62558"/>
      <c r="E62558" s="46"/>
      <c r="F62558" s="44"/>
    </row>
    <row r="62559" spans="3:6" x14ac:dyDescent="0.2">
      <c r="C62559"/>
      <c r="E62559" s="46"/>
      <c r="F62559" s="44"/>
    </row>
    <row r="62560" spans="3:6" x14ac:dyDescent="0.2">
      <c r="C62560"/>
      <c r="E62560" s="46"/>
      <c r="F62560" s="44"/>
    </row>
    <row r="62561" spans="3:6" x14ac:dyDescent="0.2">
      <c r="C62561"/>
      <c r="E62561" s="46"/>
      <c r="F62561" s="44"/>
    </row>
    <row r="62562" spans="3:6" x14ac:dyDescent="0.2">
      <c r="C62562"/>
      <c r="E62562" s="46"/>
      <c r="F62562" s="44"/>
    </row>
    <row r="62563" spans="3:6" x14ac:dyDescent="0.2">
      <c r="C62563"/>
      <c r="E62563" s="46"/>
      <c r="F62563" s="44"/>
    </row>
    <row r="62564" spans="3:6" x14ac:dyDescent="0.2">
      <c r="C62564"/>
      <c r="E62564" s="46"/>
      <c r="F62564" s="44"/>
    </row>
    <row r="62565" spans="3:6" x14ac:dyDescent="0.2">
      <c r="C62565"/>
      <c r="E62565" s="46"/>
      <c r="F62565" s="44"/>
    </row>
    <row r="62566" spans="3:6" x14ac:dyDescent="0.2">
      <c r="C62566"/>
      <c r="E62566" s="46"/>
      <c r="F62566" s="44"/>
    </row>
    <row r="62567" spans="3:6" x14ac:dyDescent="0.2">
      <c r="C62567"/>
      <c r="E62567" s="46"/>
      <c r="F62567" s="44"/>
    </row>
    <row r="62568" spans="3:6" x14ac:dyDescent="0.2">
      <c r="C62568"/>
      <c r="E62568" s="46"/>
      <c r="F62568" s="44"/>
    </row>
    <row r="62569" spans="3:6" x14ac:dyDescent="0.2">
      <c r="C62569"/>
      <c r="E62569" s="46"/>
      <c r="F62569" s="44"/>
    </row>
    <row r="62570" spans="3:6" x14ac:dyDescent="0.2">
      <c r="C62570"/>
      <c r="E62570" s="46"/>
      <c r="F62570" s="44"/>
    </row>
    <row r="62571" spans="3:6" x14ac:dyDescent="0.2">
      <c r="C62571"/>
      <c r="E62571" s="46"/>
      <c r="F62571" s="44"/>
    </row>
    <row r="62572" spans="3:6" x14ac:dyDescent="0.2">
      <c r="C62572"/>
      <c r="E62572" s="46"/>
      <c r="F62572" s="44"/>
    </row>
    <row r="62573" spans="3:6" x14ac:dyDescent="0.2">
      <c r="C62573"/>
      <c r="E62573" s="46"/>
      <c r="F62573" s="44"/>
    </row>
    <row r="62574" spans="3:6" x14ac:dyDescent="0.2">
      <c r="C62574"/>
      <c r="E62574" s="46"/>
      <c r="F62574" s="44"/>
    </row>
    <row r="62575" spans="3:6" x14ac:dyDescent="0.2">
      <c r="C62575"/>
      <c r="E62575" s="46"/>
      <c r="F62575" s="44"/>
    </row>
    <row r="62576" spans="3:6" x14ac:dyDescent="0.2">
      <c r="C62576"/>
      <c r="E62576" s="46"/>
      <c r="F62576" s="44"/>
    </row>
    <row r="62577" spans="3:6" x14ac:dyDescent="0.2">
      <c r="C62577"/>
      <c r="E62577" s="46"/>
      <c r="F62577" s="44"/>
    </row>
    <row r="62578" spans="3:6" x14ac:dyDescent="0.2">
      <c r="C62578"/>
      <c r="E62578" s="46"/>
      <c r="F62578" s="44"/>
    </row>
    <row r="62579" spans="3:6" x14ac:dyDescent="0.2">
      <c r="C62579"/>
      <c r="E62579" s="46"/>
      <c r="F62579" s="44"/>
    </row>
    <row r="62580" spans="3:6" x14ac:dyDescent="0.2">
      <c r="C62580"/>
      <c r="E62580" s="46"/>
      <c r="F62580" s="44"/>
    </row>
    <row r="62581" spans="3:6" x14ac:dyDescent="0.2">
      <c r="C62581"/>
      <c r="E62581" s="46"/>
      <c r="F62581" s="44"/>
    </row>
    <row r="62582" spans="3:6" x14ac:dyDescent="0.2">
      <c r="C62582"/>
      <c r="E62582" s="46"/>
      <c r="F62582" s="44"/>
    </row>
    <row r="62583" spans="3:6" x14ac:dyDescent="0.2">
      <c r="C62583"/>
      <c r="E62583" s="46"/>
      <c r="F62583" s="44"/>
    </row>
    <row r="62584" spans="3:6" x14ac:dyDescent="0.2">
      <c r="C62584"/>
      <c r="E62584" s="46"/>
      <c r="F62584" s="44"/>
    </row>
    <row r="62585" spans="3:6" x14ac:dyDescent="0.2">
      <c r="C62585"/>
      <c r="E62585" s="46"/>
      <c r="F62585" s="44"/>
    </row>
    <row r="62586" spans="3:6" x14ac:dyDescent="0.2">
      <c r="C62586"/>
      <c r="E62586" s="46"/>
      <c r="F62586" s="44"/>
    </row>
    <row r="62587" spans="3:6" x14ac:dyDescent="0.2">
      <c r="C62587"/>
      <c r="E62587" s="46"/>
      <c r="F62587" s="44"/>
    </row>
    <row r="62588" spans="3:6" x14ac:dyDescent="0.2">
      <c r="C62588"/>
      <c r="E62588" s="46"/>
      <c r="F62588" s="44"/>
    </row>
    <row r="62589" spans="3:6" x14ac:dyDescent="0.2">
      <c r="C62589"/>
      <c r="E62589" s="46"/>
      <c r="F62589" s="44"/>
    </row>
    <row r="62590" spans="3:6" x14ac:dyDescent="0.2">
      <c r="C62590"/>
      <c r="E62590" s="46"/>
      <c r="F62590" s="44"/>
    </row>
    <row r="62591" spans="3:6" x14ac:dyDescent="0.2">
      <c r="C62591"/>
      <c r="E62591" s="46"/>
      <c r="F62591" s="44"/>
    </row>
    <row r="62592" spans="3:6" x14ac:dyDescent="0.2">
      <c r="C62592"/>
      <c r="E62592" s="46"/>
      <c r="F62592" s="44"/>
    </row>
    <row r="62593" spans="3:6" x14ac:dyDescent="0.2">
      <c r="C62593"/>
      <c r="E62593" s="46"/>
      <c r="F62593" s="44"/>
    </row>
    <row r="62594" spans="3:6" x14ac:dyDescent="0.2">
      <c r="C62594"/>
      <c r="E62594" s="46"/>
      <c r="F62594" s="44"/>
    </row>
    <row r="62595" spans="3:6" x14ac:dyDescent="0.2">
      <c r="C62595"/>
      <c r="E62595" s="46"/>
      <c r="F62595" s="44"/>
    </row>
    <row r="62596" spans="3:6" x14ac:dyDescent="0.2">
      <c r="C62596"/>
      <c r="E62596" s="46"/>
      <c r="F62596" s="44"/>
    </row>
    <row r="62597" spans="3:6" x14ac:dyDescent="0.2">
      <c r="C62597"/>
      <c r="E62597" s="46"/>
      <c r="F62597" s="44"/>
    </row>
    <row r="62598" spans="3:6" x14ac:dyDescent="0.2">
      <c r="C62598"/>
      <c r="E62598" s="46"/>
      <c r="F62598" s="44"/>
    </row>
    <row r="62599" spans="3:6" x14ac:dyDescent="0.2">
      <c r="C62599"/>
      <c r="E62599" s="46"/>
      <c r="F62599" s="44"/>
    </row>
    <row r="62600" spans="3:6" x14ac:dyDescent="0.2">
      <c r="C62600"/>
      <c r="E62600" s="46"/>
      <c r="F62600" s="44"/>
    </row>
    <row r="62601" spans="3:6" x14ac:dyDescent="0.2">
      <c r="C62601"/>
      <c r="E62601" s="46"/>
      <c r="F62601" s="44"/>
    </row>
    <row r="62602" spans="3:6" x14ac:dyDescent="0.2">
      <c r="C62602"/>
      <c r="E62602" s="46"/>
      <c r="F62602" s="44"/>
    </row>
    <row r="62603" spans="3:6" x14ac:dyDescent="0.2">
      <c r="C62603"/>
      <c r="E62603" s="46"/>
      <c r="F62603" s="44"/>
    </row>
    <row r="62604" spans="3:6" x14ac:dyDescent="0.2">
      <c r="C62604"/>
      <c r="E62604" s="46"/>
      <c r="F62604" s="44"/>
    </row>
    <row r="62605" spans="3:6" x14ac:dyDescent="0.2">
      <c r="C62605"/>
      <c r="E62605" s="46"/>
      <c r="F62605" s="44"/>
    </row>
    <row r="62606" spans="3:6" x14ac:dyDescent="0.2">
      <c r="C62606"/>
      <c r="E62606" s="46"/>
      <c r="F62606" s="44"/>
    </row>
    <row r="62607" spans="3:6" x14ac:dyDescent="0.2">
      <c r="C62607"/>
      <c r="E62607" s="46"/>
      <c r="F62607" s="44"/>
    </row>
    <row r="62608" spans="3:6" x14ac:dyDescent="0.2">
      <c r="C62608"/>
      <c r="E62608" s="46"/>
      <c r="F62608" s="44"/>
    </row>
    <row r="62609" spans="3:6" x14ac:dyDescent="0.2">
      <c r="C62609"/>
      <c r="E62609" s="46"/>
      <c r="F62609" s="44"/>
    </row>
    <row r="62610" spans="3:6" x14ac:dyDescent="0.2">
      <c r="C62610"/>
      <c r="E62610" s="46"/>
      <c r="F62610" s="44"/>
    </row>
    <row r="62611" spans="3:6" x14ac:dyDescent="0.2">
      <c r="C62611"/>
      <c r="E62611" s="46"/>
      <c r="F62611" s="44"/>
    </row>
    <row r="62612" spans="3:6" x14ac:dyDescent="0.2">
      <c r="C62612"/>
      <c r="E62612" s="46"/>
      <c r="F62612" s="44"/>
    </row>
    <row r="62613" spans="3:6" x14ac:dyDescent="0.2">
      <c r="C62613"/>
      <c r="E62613" s="46"/>
      <c r="F62613" s="44"/>
    </row>
    <row r="62614" spans="3:6" x14ac:dyDescent="0.2">
      <c r="C62614"/>
      <c r="E62614" s="46"/>
      <c r="F62614" s="44"/>
    </row>
    <row r="62615" spans="3:6" x14ac:dyDescent="0.2">
      <c r="C62615"/>
      <c r="E62615" s="46"/>
      <c r="F62615" s="44"/>
    </row>
    <row r="62616" spans="3:6" x14ac:dyDescent="0.2">
      <c r="C62616"/>
      <c r="E62616" s="46"/>
      <c r="F62616" s="44"/>
    </row>
    <row r="62617" spans="3:6" x14ac:dyDescent="0.2">
      <c r="C62617"/>
      <c r="E62617" s="46"/>
      <c r="F62617" s="44"/>
    </row>
    <row r="62618" spans="3:6" x14ac:dyDescent="0.2">
      <c r="C62618"/>
      <c r="E62618" s="46"/>
      <c r="F62618" s="44"/>
    </row>
    <row r="62619" spans="3:6" x14ac:dyDescent="0.2">
      <c r="C62619"/>
      <c r="E62619" s="46"/>
      <c r="F62619" s="44"/>
    </row>
    <row r="62620" spans="3:6" x14ac:dyDescent="0.2">
      <c r="C62620"/>
      <c r="E62620" s="46"/>
      <c r="F62620" s="44"/>
    </row>
    <row r="62621" spans="3:6" x14ac:dyDescent="0.2">
      <c r="C62621"/>
      <c r="E62621" s="46"/>
      <c r="F62621" s="44"/>
    </row>
    <row r="62622" spans="3:6" x14ac:dyDescent="0.2">
      <c r="C62622"/>
      <c r="E62622" s="46"/>
      <c r="F62622" s="44"/>
    </row>
    <row r="62623" spans="3:6" x14ac:dyDescent="0.2">
      <c r="C62623"/>
      <c r="E62623" s="46"/>
      <c r="F62623" s="44"/>
    </row>
    <row r="62624" spans="3:6" x14ac:dyDescent="0.2">
      <c r="C62624"/>
      <c r="E62624" s="46"/>
      <c r="F62624" s="44"/>
    </row>
    <row r="62625" spans="3:6" x14ac:dyDescent="0.2">
      <c r="C62625"/>
      <c r="E62625" s="46"/>
      <c r="F62625" s="44"/>
    </row>
    <row r="62626" spans="3:6" x14ac:dyDescent="0.2">
      <c r="C62626"/>
      <c r="E62626" s="46"/>
      <c r="F62626" s="44"/>
    </row>
    <row r="62627" spans="3:6" x14ac:dyDescent="0.2">
      <c r="C62627"/>
      <c r="E62627" s="46"/>
      <c r="F62627" s="44"/>
    </row>
    <row r="62628" spans="3:6" x14ac:dyDescent="0.2">
      <c r="C62628"/>
      <c r="E62628" s="46"/>
      <c r="F62628" s="44"/>
    </row>
    <row r="62629" spans="3:6" x14ac:dyDescent="0.2">
      <c r="C62629"/>
      <c r="E62629" s="46"/>
      <c r="F62629" s="44"/>
    </row>
    <row r="62630" spans="3:6" x14ac:dyDescent="0.2">
      <c r="C62630"/>
      <c r="E62630" s="46"/>
      <c r="F62630" s="44"/>
    </row>
    <row r="62631" spans="3:6" x14ac:dyDescent="0.2">
      <c r="C62631"/>
      <c r="E62631" s="46"/>
      <c r="F62631" s="44"/>
    </row>
    <row r="62632" spans="3:6" x14ac:dyDescent="0.2">
      <c r="C62632"/>
      <c r="E62632" s="46"/>
      <c r="F62632" s="44"/>
    </row>
    <row r="62633" spans="3:6" x14ac:dyDescent="0.2">
      <c r="C62633"/>
      <c r="E62633" s="46"/>
      <c r="F62633" s="44"/>
    </row>
    <row r="62634" spans="3:6" x14ac:dyDescent="0.2">
      <c r="C62634"/>
      <c r="E62634" s="46"/>
      <c r="F62634" s="44"/>
    </row>
    <row r="62635" spans="3:6" x14ac:dyDescent="0.2">
      <c r="C62635"/>
      <c r="E62635" s="46"/>
      <c r="F62635" s="44"/>
    </row>
    <row r="62636" spans="3:6" x14ac:dyDescent="0.2">
      <c r="C62636"/>
      <c r="E62636" s="46"/>
      <c r="F62636" s="44"/>
    </row>
    <row r="62637" spans="3:6" x14ac:dyDescent="0.2">
      <c r="C62637"/>
      <c r="E62637" s="46"/>
      <c r="F62637" s="44"/>
    </row>
    <row r="62638" spans="3:6" x14ac:dyDescent="0.2">
      <c r="C62638"/>
      <c r="E62638" s="46"/>
      <c r="F62638" s="44"/>
    </row>
    <row r="62639" spans="3:6" x14ac:dyDescent="0.2">
      <c r="C62639"/>
      <c r="E62639" s="46"/>
      <c r="F62639" s="44"/>
    </row>
    <row r="62640" spans="3:6" x14ac:dyDescent="0.2">
      <c r="C62640"/>
      <c r="E62640" s="46"/>
      <c r="F62640" s="44"/>
    </row>
    <row r="62641" spans="3:6" x14ac:dyDescent="0.2">
      <c r="C62641"/>
      <c r="E62641" s="46"/>
      <c r="F62641" s="44"/>
    </row>
    <row r="62642" spans="3:6" x14ac:dyDescent="0.2">
      <c r="C62642"/>
      <c r="E62642" s="46"/>
      <c r="F62642" s="44"/>
    </row>
    <row r="62643" spans="3:6" x14ac:dyDescent="0.2">
      <c r="C62643"/>
      <c r="E62643" s="46"/>
      <c r="F62643" s="44"/>
    </row>
    <row r="62644" spans="3:6" x14ac:dyDescent="0.2">
      <c r="C62644"/>
      <c r="E62644" s="46"/>
      <c r="F62644" s="44"/>
    </row>
    <row r="62645" spans="3:6" x14ac:dyDescent="0.2">
      <c r="C62645"/>
      <c r="E62645" s="46"/>
      <c r="F62645" s="44"/>
    </row>
    <row r="62646" spans="3:6" x14ac:dyDescent="0.2">
      <c r="C62646"/>
      <c r="E62646" s="46"/>
      <c r="F62646" s="44"/>
    </row>
    <row r="62647" spans="3:6" x14ac:dyDescent="0.2">
      <c r="C62647"/>
      <c r="E62647" s="46"/>
      <c r="F62647" s="44"/>
    </row>
    <row r="62648" spans="3:6" x14ac:dyDescent="0.2">
      <c r="C62648"/>
      <c r="E62648" s="46"/>
      <c r="F62648" s="44"/>
    </row>
    <row r="62649" spans="3:6" x14ac:dyDescent="0.2">
      <c r="C62649"/>
      <c r="E62649" s="46"/>
      <c r="F62649" s="44"/>
    </row>
    <row r="62650" spans="3:6" x14ac:dyDescent="0.2">
      <c r="C62650"/>
      <c r="E62650" s="46"/>
      <c r="F62650" s="44"/>
    </row>
    <row r="62651" spans="3:6" x14ac:dyDescent="0.2">
      <c r="C62651"/>
      <c r="E62651" s="46"/>
      <c r="F62651" s="44"/>
    </row>
    <row r="62652" spans="3:6" x14ac:dyDescent="0.2">
      <c r="C62652"/>
      <c r="E62652" s="46"/>
      <c r="F62652" s="44"/>
    </row>
    <row r="62653" spans="3:6" x14ac:dyDescent="0.2">
      <c r="C62653"/>
      <c r="E62653" s="46"/>
      <c r="F62653" s="44"/>
    </row>
    <row r="62654" spans="3:6" x14ac:dyDescent="0.2">
      <c r="C62654"/>
      <c r="E62654" s="46"/>
      <c r="F62654" s="44"/>
    </row>
    <row r="62655" spans="3:6" x14ac:dyDescent="0.2">
      <c r="C62655"/>
      <c r="E62655" s="46"/>
      <c r="F62655" s="44"/>
    </row>
    <row r="62656" spans="3:6" x14ac:dyDescent="0.2">
      <c r="C62656"/>
      <c r="E62656" s="46"/>
      <c r="F62656" s="44"/>
    </row>
    <row r="62657" spans="3:6" x14ac:dyDescent="0.2">
      <c r="C62657"/>
      <c r="E62657" s="46"/>
      <c r="F62657" s="44"/>
    </row>
    <row r="62658" spans="3:6" x14ac:dyDescent="0.2">
      <c r="C62658"/>
      <c r="E62658" s="46"/>
      <c r="F62658" s="44"/>
    </row>
    <row r="62659" spans="3:6" x14ac:dyDescent="0.2">
      <c r="C62659"/>
      <c r="E62659" s="46"/>
      <c r="F62659" s="44"/>
    </row>
    <row r="62660" spans="3:6" x14ac:dyDescent="0.2">
      <c r="C62660"/>
      <c r="E62660" s="46"/>
      <c r="F62660" s="44"/>
    </row>
    <row r="62661" spans="3:6" x14ac:dyDescent="0.2">
      <c r="C62661"/>
      <c r="E62661" s="46"/>
      <c r="F62661" s="44"/>
    </row>
    <row r="62662" spans="3:6" x14ac:dyDescent="0.2">
      <c r="C62662"/>
      <c r="E62662" s="46"/>
      <c r="F62662" s="44"/>
    </row>
    <row r="62663" spans="3:6" x14ac:dyDescent="0.2">
      <c r="C62663"/>
      <c r="E62663" s="46"/>
      <c r="F62663" s="44"/>
    </row>
    <row r="62664" spans="3:6" x14ac:dyDescent="0.2">
      <c r="C62664"/>
      <c r="E62664" s="46"/>
      <c r="F62664" s="44"/>
    </row>
    <row r="62665" spans="3:6" x14ac:dyDescent="0.2">
      <c r="C62665"/>
      <c r="E62665" s="46"/>
      <c r="F62665" s="44"/>
    </row>
    <row r="62666" spans="3:6" x14ac:dyDescent="0.2">
      <c r="C62666"/>
      <c r="E62666" s="46"/>
      <c r="F62666" s="44"/>
    </row>
    <row r="62667" spans="3:6" x14ac:dyDescent="0.2">
      <c r="C62667"/>
      <c r="E62667" s="46"/>
      <c r="F62667" s="44"/>
    </row>
    <row r="62668" spans="3:6" x14ac:dyDescent="0.2">
      <c r="C62668"/>
      <c r="E62668" s="46"/>
      <c r="F62668" s="44"/>
    </row>
    <row r="62669" spans="3:6" x14ac:dyDescent="0.2">
      <c r="C62669"/>
      <c r="E62669" s="46"/>
      <c r="F62669" s="44"/>
    </row>
    <row r="62670" spans="3:6" x14ac:dyDescent="0.2">
      <c r="C62670"/>
      <c r="E62670" s="46"/>
      <c r="F62670" s="44"/>
    </row>
    <row r="62671" spans="3:6" x14ac:dyDescent="0.2">
      <c r="C62671"/>
      <c r="E62671" s="46"/>
      <c r="F62671" s="44"/>
    </row>
    <row r="62672" spans="3:6" x14ac:dyDescent="0.2">
      <c r="C62672"/>
      <c r="E62672" s="46"/>
      <c r="F62672" s="44"/>
    </row>
    <row r="62673" spans="3:6" x14ac:dyDescent="0.2">
      <c r="C62673"/>
      <c r="E62673" s="46"/>
      <c r="F62673" s="44"/>
    </row>
    <row r="62674" spans="3:6" x14ac:dyDescent="0.2">
      <c r="C62674"/>
      <c r="E62674" s="46"/>
      <c r="F62674" s="44"/>
    </row>
    <row r="62675" spans="3:6" x14ac:dyDescent="0.2">
      <c r="C62675"/>
      <c r="E62675" s="46"/>
      <c r="F62675" s="44"/>
    </row>
    <row r="62676" spans="3:6" x14ac:dyDescent="0.2">
      <c r="C62676"/>
      <c r="E62676" s="46"/>
      <c r="F62676" s="44"/>
    </row>
    <row r="62677" spans="3:6" x14ac:dyDescent="0.2">
      <c r="C62677"/>
      <c r="E62677" s="46"/>
      <c r="F62677" s="44"/>
    </row>
    <row r="62678" spans="3:6" x14ac:dyDescent="0.2">
      <c r="C62678"/>
      <c r="E62678" s="46"/>
      <c r="F62678" s="44"/>
    </row>
    <row r="62679" spans="3:6" x14ac:dyDescent="0.2">
      <c r="C62679"/>
      <c r="E62679" s="46"/>
      <c r="F62679" s="44"/>
    </row>
    <row r="62680" spans="3:6" x14ac:dyDescent="0.2">
      <c r="C62680"/>
      <c r="E62680" s="46"/>
      <c r="F62680" s="44"/>
    </row>
    <row r="62681" spans="3:6" x14ac:dyDescent="0.2">
      <c r="C62681"/>
      <c r="E62681" s="46"/>
      <c r="F62681" s="44"/>
    </row>
    <row r="62682" spans="3:6" x14ac:dyDescent="0.2">
      <c r="C62682"/>
      <c r="E62682" s="46"/>
      <c r="F62682" s="44"/>
    </row>
    <row r="62683" spans="3:6" x14ac:dyDescent="0.2">
      <c r="C62683"/>
      <c r="E62683" s="46"/>
      <c r="F62683" s="44"/>
    </row>
    <row r="62684" spans="3:6" x14ac:dyDescent="0.2">
      <c r="C62684"/>
      <c r="E62684" s="46"/>
      <c r="F62684" s="44"/>
    </row>
    <row r="62685" spans="3:6" x14ac:dyDescent="0.2">
      <c r="C62685"/>
      <c r="E62685" s="46"/>
      <c r="F62685" s="44"/>
    </row>
    <row r="62686" spans="3:6" x14ac:dyDescent="0.2">
      <c r="C62686"/>
      <c r="E62686" s="46"/>
      <c r="F62686" s="44"/>
    </row>
    <row r="62687" spans="3:6" x14ac:dyDescent="0.2">
      <c r="C62687"/>
      <c r="E62687" s="46"/>
      <c r="F62687" s="44"/>
    </row>
    <row r="62688" spans="3:6" x14ac:dyDescent="0.2">
      <c r="C62688"/>
      <c r="E62688" s="46"/>
      <c r="F62688" s="44"/>
    </row>
    <row r="62689" spans="3:6" x14ac:dyDescent="0.2">
      <c r="C62689"/>
      <c r="E62689" s="46"/>
      <c r="F62689" s="44"/>
    </row>
    <row r="62690" spans="3:6" x14ac:dyDescent="0.2">
      <c r="C62690"/>
      <c r="E62690" s="46"/>
      <c r="F62690" s="44"/>
    </row>
    <row r="62691" spans="3:6" x14ac:dyDescent="0.2">
      <c r="C62691"/>
      <c r="E62691" s="46"/>
      <c r="F62691" s="44"/>
    </row>
    <row r="62692" spans="3:6" x14ac:dyDescent="0.2">
      <c r="C62692"/>
      <c r="E62692" s="46"/>
      <c r="F62692" s="44"/>
    </row>
    <row r="62693" spans="3:6" x14ac:dyDescent="0.2">
      <c r="C62693"/>
      <c r="E62693" s="46"/>
      <c r="F62693" s="44"/>
    </row>
    <row r="62694" spans="3:6" x14ac:dyDescent="0.2">
      <c r="C62694"/>
      <c r="E62694" s="46"/>
      <c r="F62694" s="44"/>
    </row>
    <row r="62695" spans="3:6" x14ac:dyDescent="0.2">
      <c r="C62695"/>
      <c r="E62695" s="46"/>
      <c r="F62695" s="44"/>
    </row>
    <row r="62696" spans="3:6" x14ac:dyDescent="0.2">
      <c r="C62696"/>
      <c r="E62696" s="46"/>
      <c r="F62696" s="44"/>
    </row>
    <row r="62697" spans="3:6" x14ac:dyDescent="0.2">
      <c r="C62697"/>
      <c r="E62697" s="46"/>
      <c r="F62697" s="44"/>
    </row>
    <row r="62698" spans="3:6" x14ac:dyDescent="0.2">
      <c r="C62698"/>
      <c r="E62698" s="46"/>
      <c r="F62698" s="44"/>
    </row>
    <row r="62699" spans="3:6" x14ac:dyDescent="0.2">
      <c r="C62699"/>
      <c r="E62699" s="46"/>
      <c r="F62699" s="44"/>
    </row>
    <row r="62700" spans="3:6" x14ac:dyDescent="0.2">
      <c r="C62700"/>
      <c r="E62700" s="46"/>
      <c r="F62700" s="44"/>
    </row>
    <row r="62701" spans="3:6" x14ac:dyDescent="0.2">
      <c r="C62701"/>
      <c r="E62701" s="46"/>
      <c r="F62701" s="44"/>
    </row>
    <row r="62702" spans="3:6" x14ac:dyDescent="0.2">
      <c r="C62702"/>
      <c r="E62702" s="46"/>
      <c r="F62702" s="44"/>
    </row>
    <row r="62703" spans="3:6" x14ac:dyDescent="0.2">
      <c r="C62703"/>
      <c r="E62703" s="46"/>
      <c r="F62703" s="44"/>
    </row>
    <row r="62704" spans="3:6" x14ac:dyDescent="0.2">
      <c r="C62704"/>
      <c r="E62704" s="46"/>
      <c r="F62704" s="44"/>
    </row>
    <row r="62705" spans="3:6" x14ac:dyDescent="0.2">
      <c r="C62705"/>
      <c r="E62705" s="46"/>
      <c r="F62705" s="44"/>
    </row>
    <row r="62706" spans="3:6" x14ac:dyDescent="0.2">
      <c r="C62706"/>
      <c r="E62706" s="46"/>
      <c r="F62706" s="44"/>
    </row>
    <row r="62707" spans="3:6" x14ac:dyDescent="0.2">
      <c r="C62707"/>
      <c r="E62707" s="46"/>
      <c r="F62707" s="44"/>
    </row>
    <row r="62708" spans="3:6" x14ac:dyDescent="0.2">
      <c r="C62708"/>
      <c r="E62708" s="46"/>
      <c r="F62708" s="44"/>
    </row>
    <row r="62709" spans="3:6" x14ac:dyDescent="0.2">
      <c r="C62709"/>
      <c r="E62709" s="46"/>
      <c r="F62709" s="44"/>
    </row>
    <row r="62710" spans="3:6" x14ac:dyDescent="0.2">
      <c r="C62710"/>
      <c r="E62710" s="46"/>
      <c r="F62710" s="44"/>
    </row>
    <row r="62711" spans="3:6" x14ac:dyDescent="0.2">
      <c r="C62711"/>
      <c r="E62711" s="46"/>
      <c r="F62711" s="44"/>
    </row>
    <row r="62712" spans="3:6" x14ac:dyDescent="0.2">
      <c r="C62712"/>
      <c r="E62712" s="46"/>
      <c r="F62712" s="44"/>
    </row>
    <row r="62713" spans="3:6" x14ac:dyDescent="0.2">
      <c r="C62713"/>
      <c r="E62713" s="46"/>
      <c r="F62713" s="44"/>
    </row>
    <row r="62714" spans="3:6" x14ac:dyDescent="0.2">
      <c r="C62714"/>
      <c r="E62714" s="46"/>
      <c r="F62714" s="44"/>
    </row>
    <row r="62715" spans="3:6" x14ac:dyDescent="0.2">
      <c r="C62715"/>
      <c r="E62715" s="46"/>
      <c r="F62715" s="44"/>
    </row>
    <row r="62716" spans="3:6" x14ac:dyDescent="0.2">
      <c r="C62716"/>
      <c r="E62716" s="46"/>
      <c r="F62716" s="44"/>
    </row>
    <row r="62717" spans="3:6" x14ac:dyDescent="0.2">
      <c r="C62717"/>
      <c r="E62717" s="46"/>
      <c r="F62717" s="44"/>
    </row>
    <row r="62718" spans="3:6" x14ac:dyDescent="0.2">
      <c r="C62718"/>
      <c r="E62718" s="46"/>
      <c r="F62718" s="44"/>
    </row>
    <row r="62719" spans="3:6" x14ac:dyDescent="0.2">
      <c r="C62719"/>
      <c r="E62719" s="46"/>
      <c r="F62719" s="44"/>
    </row>
    <row r="62720" spans="3:6" x14ac:dyDescent="0.2">
      <c r="C62720"/>
      <c r="E62720" s="46"/>
      <c r="F62720" s="44"/>
    </row>
    <row r="62721" spans="3:6" x14ac:dyDescent="0.2">
      <c r="C62721"/>
      <c r="E62721" s="46"/>
      <c r="F62721" s="44"/>
    </row>
    <row r="62722" spans="3:6" x14ac:dyDescent="0.2">
      <c r="C62722"/>
      <c r="E62722" s="46"/>
      <c r="F62722" s="44"/>
    </row>
    <row r="62723" spans="3:6" x14ac:dyDescent="0.2">
      <c r="C62723"/>
      <c r="E62723" s="46"/>
      <c r="F62723" s="44"/>
    </row>
    <row r="62724" spans="3:6" x14ac:dyDescent="0.2">
      <c r="C62724"/>
      <c r="E62724" s="46"/>
      <c r="F62724" s="44"/>
    </row>
    <row r="62725" spans="3:6" x14ac:dyDescent="0.2">
      <c r="C62725"/>
      <c r="E62725" s="46"/>
      <c r="F62725" s="44"/>
    </row>
    <row r="62726" spans="3:6" x14ac:dyDescent="0.2">
      <c r="C62726"/>
      <c r="E62726" s="46"/>
      <c r="F62726" s="44"/>
    </row>
    <row r="62727" spans="3:6" x14ac:dyDescent="0.2">
      <c r="C62727"/>
      <c r="E62727" s="46"/>
      <c r="F62727" s="44"/>
    </row>
    <row r="62728" spans="3:6" x14ac:dyDescent="0.2">
      <c r="C62728"/>
      <c r="E62728" s="46"/>
      <c r="F62728" s="44"/>
    </row>
    <row r="62729" spans="3:6" x14ac:dyDescent="0.2">
      <c r="C62729"/>
      <c r="E62729" s="46"/>
      <c r="F62729" s="44"/>
    </row>
    <row r="62730" spans="3:6" x14ac:dyDescent="0.2">
      <c r="C62730"/>
      <c r="E62730" s="46"/>
      <c r="F62730" s="44"/>
    </row>
    <row r="62731" spans="3:6" x14ac:dyDescent="0.2">
      <c r="C62731"/>
      <c r="E62731" s="46"/>
      <c r="F62731" s="44"/>
    </row>
    <row r="62732" spans="3:6" x14ac:dyDescent="0.2">
      <c r="C62732"/>
      <c r="E62732" s="46"/>
      <c r="F62732" s="44"/>
    </row>
    <row r="62733" spans="3:6" x14ac:dyDescent="0.2">
      <c r="C62733"/>
      <c r="E62733" s="46"/>
      <c r="F62733" s="44"/>
    </row>
    <row r="62734" spans="3:6" x14ac:dyDescent="0.2">
      <c r="C62734"/>
      <c r="E62734" s="46"/>
      <c r="F62734" s="44"/>
    </row>
    <row r="62735" spans="3:6" x14ac:dyDescent="0.2">
      <c r="C62735"/>
      <c r="E62735" s="46"/>
      <c r="F62735" s="44"/>
    </row>
    <row r="62736" spans="3:6" x14ac:dyDescent="0.2">
      <c r="C62736"/>
      <c r="E62736" s="46"/>
      <c r="F62736" s="44"/>
    </row>
    <row r="62737" spans="3:6" x14ac:dyDescent="0.2">
      <c r="C62737"/>
      <c r="E62737" s="46"/>
      <c r="F62737" s="44"/>
    </row>
    <row r="62738" spans="3:6" x14ac:dyDescent="0.2">
      <c r="C62738"/>
      <c r="E62738" s="46"/>
      <c r="F62738" s="44"/>
    </row>
    <row r="62739" spans="3:6" x14ac:dyDescent="0.2">
      <c r="C62739"/>
      <c r="E62739" s="46"/>
      <c r="F62739" s="44"/>
    </row>
    <row r="62740" spans="3:6" x14ac:dyDescent="0.2">
      <c r="C62740"/>
      <c r="E62740" s="46"/>
      <c r="F62740" s="44"/>
    </row>
    <row r="62741" spans="3:6" x14ac:dyDescent="0.2">
      <c r="C62741"/>
      <c r="E62741" s="46"/>
      <c r="F62741" s="44"/>
    </row>
    <row r="62742" spans="3:6" x14ac:dyDescent="0.2">
      <c r="C62742"/>
      <c r="E62742" s="46"/>
      <c r="F62742" s="44"/>
    </row>
    <row r="62743" spans="3:6" x14ac:dyDescent="0.2">
      <c r="C62743"/>
      <c r="E62743" s="46"/>
      <c r="F62743" s="44"/>
    </row>
    <row r="62744" spans="3:6" x14ac:dyDescent="0.2">
      <c r="C62744"/>
      <c r="E62744" s="46"/>
      <c r="F62744" s="44"/>
    </row>
    <row r="62745" spans="3:6" x14ac:dyDescent="0.2">
      <c r="C62745"/>
      <c r="E62745" s="46"/>
      <c r="F62745" s="44"/>
    </row>
    <row r="62746" spans="3:6" x14ac:dyDescent="0.2">
      <c r="C62746"/>
      <c r="E62746" s="46"/>
      <c r="F62746" s="44"/>
    </row>
    <row r="62747" spans="3:6" x14ac:dyDescent="0.2">
      <c r="C62747"/>
      <c r="E62747" s="46"/>
      <c r="F62747" s="44"/>
    </row>
    <row r="62748" spans="3:6" x14ac:dyDescent="0.2">
      <c r="C62748"/>
      <c r="E62748" s="46"/>
      <c r="F62748" s="44"/>
    </row>
    <row r="62749" spans="3:6" x14ac:dyDescent="0.2">
      <c r="C62749"/>
      <c r="E62749" s="46"/>
      <c r="F62749" s="44"/>
    </row>
    <row r="62750" spans="3:6" x14ac:dyDescent="0.2">
      <c r="C62750"/>
      <c r="E62750" s="46"/>
      <c r="F62750" s="44"/>
    </row>
    <row r="62751" spans="3:6" x14ac:dyDescent="0.2">
      <c r="C62751"/>
      <c r="E62751" s="46"/>
      <c r="F62751" s="44"/>
    </row>
    <row r="62752" spans="3:6" x14ac:dyDescent="0.2">
      <c r="C62752"/>
      <c r="E62752" s="46"/>
      <c r="F62752" s="44"/>
    </row>
    <row r="62753" spans="3:6" x14ac:dyDescent="0.2">
      <c r="C62753"/>
      <c r="E62753" s="46"/>
      <c r="F62753" s="44"/>
    </row>
    <row r="62754" spans="3:6" x14ac:dyDescent="0.2">
      <c r="C62754"/>
      <c r="E62754" s="46"/>
      <c r="F62754" s="44"/>
    </row>
    <row r="62755" spans="3:6" x14ac:dyDescent="0.2">
      <c r="C62755"/>
      <c r="E62755" s="46"/>
      <c r="F62755" s="44"/>
    </row>
    <row r="62756" spans="3:6" x14ac:dyDescent="0.2">
      <c r="C62756"/>
      <c r="E62756" s="46"/>
      <c r="F62756" s="44"/>
    </row>
    <row r="62757" spans="3:6" x14ac:dyDescent="0.2">
      <c r="C62757"/>
      <c r="E62757" s="46"/>
      <c r="F62757" s="44"/>
    </row>
    <row r="62758" spans="3:6" x14ac:dyDescent="0.2">
      <c r="C62758"/>
      <c r="E62758" s="46"/>
      <c r="F62758" s="44"/>
    </row>
    <row r="62759" spans="3:6" x14ac:dyDescent="0.2">
      <c r="C62759"/>
      <c r="E62759" s="46"/>
      <c r="F62759" s="44"/>
    </row>
    <row r="62760" spans="3:6" x14ac:dyDescent="0.2">
      <c r="C62760"/>
      <c r="E62760" s="46"/>
      <c r="F62760" s="44"/>
    </row>
    <row r="62761" spans="3:6" x14ac:dyDescent="0.2">
      <c r="C62761"/>
      <c r="E62761" s="46"/>
      <c r="F62761" s="44"/>
    </row>
    <row r="62762" spans="3:6" x14ac:dyDescent="0.2">
      <c r="C62762"/>
      <c r="E62762" s="46"/>
      <c r="F62762" s="44"/>
    </row>
    <row r="62763" spans="3:6" x14ac:dyDescent="0.2">
      <c r="C62763"/>
      <c r="E62763" s="46"/>
      <c r="F62763" s="44"/>
    </row>
    <row r="62764" spans="3:6" x14ac:dyDescent="0.2">
      <c r="C62764"/>
      <c r="E62764" s="46"/>
      <c r="F62764" s="44"/>
    </row>
    <row r="62765" spans="3:6" x14ac:dyDescent="0.2">
      <c r="C62765"/>
      <c r="E62765" s="46"/>
      <c r="F62765" s="44"/>
    </row>
    <row r="62766" spans="3:6" x14ac:dyDescent="0.2">
      <c r="C62766"/>
      <c r="E62766" s="46"/>
      <c r="F62766" s="44"/>
    </row>
    <row r="62767" spans="3:6" x14ac:dyDescent="0.2">
      <c r="C62767"/>
      <c r="E62767" s="46"/>
      <c r="F62767" s="44"/>
    </row>
    <row r="62768" spans="3:6" x14ac:dyDescent="0.2">
      <c r="C62768"/>
      <c r="E62768" s="46"/>
      <c r="F62768" s="44"/>
    </row>
    <row r="62769" spans="3:6" x14ac:dyDescent="0.2">
      <c r="C62769"/>
      <c r="E62769" s="46"/>
      <c r="F62769" s="44"/>
    </row>
    <row r="62770" spans="3:6" x14ac:dyDescent="0.2">
      <c r="C62770"/>
      <c r="E62770" s="46"/>
      <c r="F62770" s="44"/>
    </row>
    <row r="62771" spans="3:6" x14ac:dyDescent="0.2">
      <c r="C62771"/>
      <c r="E62771" s="46"/>
      <c r="F62771" s="44"/>
    </row>
    <row r="62772" spans="3:6" x14ac:dyDescent="0.2">
      <c r="C62772"/>
      <c r="E62772" s="46"/>
      <c r="F62772" s="44"/>
    </row>
    <row r="62773" spans="3:6" x14ac:dyDescent="0.2">
      <c r="C62773"/>
      <c r="E62773" s="46"/>
      <c r="F62773" s="44"/>
    </row>
    <row r="62774" spans="3:6" x14ac:dyDescent="0.2">
      <c r="C62774"/>
      <c r="E62774" s="46"/>
      <c r="F62774" s="44"/>
    </row>
    <row r="62775" spans="3:6" x14ac:dyDescent="0.2">
      <c r="C62775"/>
      <c r="E62775" s="46"/>
      <c r="F62775" s="44"/>
    </row>
    <row r="62776" spans="3:6" x14ac:dyDescent="0.2">
      <c r="C62776"/>
      <c r="E62776" s="46"/>
      <c r="F62776" s="44"/>
    </row>
    <row r="62777" spans="3:6" x14ac:dyDescent="0.2">
      <c r="C62777"/>
      <c r="E62777" s="46"/>
      <c r="F62777" s="44"/>
    </row>
    <row r="62778" spans="3:6" x14ac:dyDescent="0.2">
      <c r="C62778"/>
      <c r="E62778" s="46"/>
      <c r="F62778" s="44"/>
    </row>
    <row r="62779" spans="3:6" x14ac:dyDescent="0.2">
      <c r="C62779"/>
      <c r="E62779" s="46"/>
      <c r="F62779" s="44"/>
    </row>
    <row r="62780" spans="3:6" x14ac:dyDescent="0.2">
      <c r="C62780"/>
      <c r="E62780" s="46"/>
      <c r="F62780" s="44"/>
    </row>
    <row r="62781" spans="3:6" x14ac:dyDescent="0.2">
      <c r="C62781"/>
      <c r="E62781" s="46"/>
      <c r="F62781" s="44"/>
    </row>
    <row r="62782" spans="3:6" x14ac:dyDescent="0.2">
      <c r="C62782"/>
      <c r="E62782" s="46"/>
      <c r="F62782" s="44"/>
    </row>
    <row r="62783" spans="3:6" x14ac:dyDescent="0.2">
      <c r="C62783"/>
      <c r="E62783" s="46"/>
      <c r="F62783" s="44"/>
    </row>
    <row r="62784" spans="3:6" x14ac:dyDescent="0.2">
      <c r="C62784"/>
      <c r="E62784" s="46"/>
      <c r="F62784" s="44"/>
    </row>
    <row r="62785" spans="3:6" x14ac:dyDescent="0.2">
      <c r="C62785"/>
      <c r="E62785" s="46"/>
      <c r="F62785" s="44"/>
    </row>
    <row r="62786" spans="3:6" x14ac:dyDescent="0.2">
      <c r="C62786"/>
      <c r="E62786" s="46"/>
      <c r="F62786" s="44"/>
    </row>
    <row r="62787" spans="3:6" x14ac:dyDescent="0.2">
      <c r="C62787"/>
      <c r="E62787" s="46"/>
      <c r="F62787" s="44"/>
    </row>
    <row r="62788" spans="3:6" x14ac:dyDescent="0.2">
      <c r="C62788"/>
      <c r="E62788" s="46"/>
      <c r="F62788" s="44"/>
    </row>
    <row r="62789" spans="3:6" x14ac:dyDescent="0.2">
      <c r="C62789"/>
      <c r="E62789" s="46"/>
      <c r="F62789" s="44"/>
    </row>
    <row r="62790" spans="3:6" x14ac:dyDescent="0.2">
      <c r="C62790"/>
      <c r="E62790" s="46"/>
      <c r="F62790" s="44"/>
    </row>
    <row r="62791" spans="3:6" x14ac:dyDescent="0.2">
      <c r="C62791"/>
      <c r="E62791" s="46"/>
      <c r="F62791" s="44"/>
    </row>
    <row r="62792" spans="3:6" x14ac:dyDescent="0.2">
      <c r="C62792"/>
      <c r="E62792" s="46"/>
      <c r="F62792" s="44"/>
    </row>
    <row r="62793" spans="3:6" x14ac:dyDescent="0.2">
      <c r="C62793"/>
      <c r="E62793" s="46"/>
      <c r="F62793" s="44"/>
    </row>
    <row r="62794" spans="3:6" x14ac:dyDescent="0.2">
      <c r="C62794"/>
      <c r="E62794" s="46"/>
      <c r="F62794" s="44"/>
    </row>
    <row r="62795" spans="3:6" x14ac:dyDescent="0.2">
      <c r="C62795"/>
      <c r="E62795" s="46"/>
      <c r="F62795" s="44"/>
    </row>
    <row r="62796" spans="3:6" x14ac:dyDescent="0.2">
      <c r="C62796"/>
      <c r="E62796" s="46"/>
      <c r="F62796" s="44"/>
    </row>
    <row r="62797" spans="3:6" x14ac:dyDescent="0.2">
      <c r="C62797"/>
      <c r="E62797" s="46"/>
      <c r="F62797" s="44"/>
    </row>
    <row r="62798" spans="3:6" x14ac:dyDescent="0.2">
      <c r="C62798"/>
      <c r="E62798" s="46"/>
      <c r="F62798" s="44"/>
    </row>
    <row r="62799" spans="3:6" x14ac:dyDescent="0.2">
      <c r="C62799"/>
      <c r="E62799" s="46"/>
      <c r="F62799" s="44"/>
    </row>
    <row r="62800" spans="3:6" x14ac:dyDescent="0.2">
      <c r="C62800"/>
      <c r="E62800" s="46"/>
      <c r="F62800" s="44"/>
    </row>
    <row r="62801" spans="3:6" x14ac:dyDescent="0.2">
      <c r="C62801"/>
      <c r="E62801" s="46"/>
      <c r="F62801" s="44"/>
    </row>
    <row r="62802" spans="3:6" x14ac:dyDescent="0.2">
      <c r="C62802"/>
      <c r="E62802" s="46"/>
      <c r="F62802" s="44"/>
    </row>
    <row r="62803" spans="3:6" x14ac:dyDescent="0.2">
      <c r="C62803"/>
      <c r="E62803" s="46"/>
      <c r="F62803" s="44"/>
    </row>
    <row r="62804" spans="3:6" x14ac:dyDescent="0.2">
      <c r="C62804"/>
      <c r="E62804" s="46"/>
      <c r="F62804" s="44"/>
    </row>
    <row r="62805" spans="3:6" x14ac:dyDescent="0.2">
      <c r="C62805"/>
      <c r="E62805" s="46"/>
      <c r="F62805" s="44"/>
    </row>
    <row r="62806" spans="3:6" x14ac:dyDescent="0.2">
      <c r="C62806"/>
      <c r="E62806" s="46"/>
      <c r="F62806" s="44"/>
    </row>
    <row r="62807" spans="3:6" x14ac:dyDescent="0.2">
      <c r="C62807"/>
      <c r="E62807" s="46"/>
      <c r="F62807" s="44"/>
    </row>
    <row r="62808" spans="3:6" x14ac:dyDescent="0.2">
      <c r="C62808"/>
      <c r="E62808" s="46"/>
      <c r="F62808" s="44"/>
    </row>
    <row r="62809" spans="3:6" x14ac:dyDescent="0.2">
      <c r="C62809"/>
      <c r="E62809" s="46"/>
      <c r="F62809" s="44"/>
    </row>
    <row r="62810" spans="3:6" x14ac:dyDescent="0.2">
      <c r="C62810"/>
      <c r="E62810" s="46"/>
      <c r="F62810" s="44"/>
    </row>
    <row r="62811" spans="3:6" x14ac:dyDescent="0.2">
      <c r="C62811"/>
      <c r="E62811" s="46"/>
      <c r="F62811" s="44"/>
    </row>
    <row r="62812" spans="3:6" x14ac:dyDescent="0.2">
      <c r="C62812"/>
      <c r="E62812" s="46"/>
      <c r="F62812" s="44"/>
    </row>
    <row r="62813" spans="3:6" x14ac:dyDescent="0.2">
      <c r="C62813"/>
      <c r="E62813" s="46"/>
      <c r="F62813" s="44"/>
    </row>
    <row r="62814" spans="3:6" x14ac:dyDescent="0.2">
      <c r="C62814"/>
      <c r="E62814" s="46"/>
      <c r="F62814" s="44"/>
    </row>
    <row r="62815" spans="3:6" x14ac:dyDescent="0.2">
      <c r="C62815"/>
      <c r="E62815" s="46"/>
      <c r="F62815" s="44"/>
    </row>
    <row r="62816" spans="3:6" x14ac:dyDescent="0.2">
      <c r="C62816"/>
      <c r="E62816" s="46"/>
      <c r="F62816" s="44"/>
    </row>
    <row r="62817" spans="3:6" x14ac:dyDescent="0.2">
      <c r="C62817"/>
      <c r="E62817" s="46"/>
      <c r="F62817" s="44"/>
    </row>
    <row r="62818" spans="3:6" x14ac:dyDescent="0.2">
      <c r="C62818"/>
      <c r="E62818" s="46"/>
      <c r="F62818" s="44"/>
    </row>
    <row r="62819" spans="3:6" x14ac:dyDescent="0.2">
      <c r="C62819"/>
      <c r="E62819" s="46"/>
      <c r="F62819" s="44"/>
    </row>
    <row r="62820" spans="3:6" x14ac:dyDescent="0.2">
      <c r="C62820"/>
      <c r="E62820" s="46"/>
      <c r="F62820" s="44"/>
    </row>
    <row r="62821" spans="3:6" x14ac:dyDescent="0.2">
      <c r="C62821"/>
      <c r="E62821" s="46"/>
      <c r="F62821" s="44"/>
    </row>
    <row r="62822" spans="3:6" x14ac:dyDescent="0.2">
      <c r="C62822"/>
      <c r="E62822" s="46"/>
      <c r="F62822" s="44"/>
    </row>
    <row r="62823" spans="3:6" x14ac:dyDescent="0.2">
      <c r="C62823"/>
      <c r="E62823" s="46"/>
      <c r="F62823" s="44"/>
    </row>
    <row r="62824" spans="3:6" x14ac:dyDescent="0.2">
      <c r="C62824"/>
      <c r="E62824" s="46"/>
      <c r="F62824" s="44"/>
    </row>
    <row r="62825" spans="3:6" x14ac:dyDescent="0.2">
      <c r="C62825"/>
      <c r="E62825" s="46"/>
      <c r="F62825" s="44"/>
    </row>
    <row r="62826" spans="3:6" x14ac:dyDescent="0.2">
      <c r="C62826"/>
      <c r="E62826" s="46"/>
      <c r="F62826" s="44"/>
    </row>
    <row r="62827" spans="3:6" x14ac:dyDescent="0.2">
      <c r="C62827"/>
      <c r="E62827" s="46"/>
      <c r="F62827" s="44"/>
    </row>
    <row r="62828" spans="3:6" x14ac:dyDescent="0.2">
      <c r="C62828"/>
      <c r="E62828" s="46"/>
      <c r="F62828" s="44"/>
    </row>
    <row r="62829" spans="3:6" x14ac:dyDescent="0.2">
      <c r="C62829"/>
      <c r="E62829" s="46"/>
      <c r="F62829" s="44"/>
    </row>
    <row r="62830" spans="3:6" x14ac:dyDescent="0.2">
      <c r="C62830"/>
      <c r="E62830" s="46"/>
      <c r="F62830" s="44"/>
    </row>
    <row r="62831" spans="3:6" x14ac:dyDescent="0.2">
      <c r="C62831"/>
      <c r="E62831" s="46"/>
      <c r="F62831" s="44"/>
    </row>
    <row r="62832" spans="3:6" x14ac:dyDescent="0.2">
      <c r="C62832"/>
      <c r="E62832" s="46"/>
      <c r="F62832" s="44"/>
    </row>
    <row r="62833" spans="3:6" x14ac:dyDescent="0.2">
      <c r="C62833"/>
      <c r="E62833" s="46"/>
      <c r="F62833" s="44"/>
    </row>
    <row r="62834" spans="3:6" x14ac:dyDescent="0.2">
      <c r="C62834"/>
      <c r="E62834" s="46"/>
      <c r="F62834" s="44"/>
    </row>
    <row r="62835" spans="3:6" x14ac:dyDescent="0.2">
      <c r="C62835"/>
      <c r="E62835" s="46"/>
      <c r="F62835" s="44"/>
    </row>
    <row r="62836" spans="3:6" x14ac:dyDescent="0.2">
      <c r="C62836"/>
      <c r="E62836" s="46"/>
      <c r="F62836" s="44"/>
    </row>
    <row r="62837" spans="3:6" x14ac:dyDescent="0.2">
      <c r="C62837"/>
      <c r="E62837" s="46"/>
      <c r="F62837" s="44"/>
    </row>
    <row r="62838" spans="3:6" x14ac:dyDescent="0.2">
      <c r="C62838"/>
      <c r="E62838" s="46"/>
      <c r="F62838" s="44"/>
    </row>
    <row r="62839" spans="3:6" x14ac:dyDescent="0.2">
      <c r="C62839"/>
      <c r="E62839" s="46"/>
      <c r="F62839" s="44"/>
    </row>
    <row r="62840" spans="3:6" x14ac:dyDescent="0.2">
      <c r="C62840"/>
      <c r="E62840" s="46"/>
      <c r="F62840" s="44"/>
    </row>
    <row r="62841" spans="3:6" x14ac:dyDescent="0.2">
      <c r="C62841"/>
      <c r="E62841" s="46"/>
      <c r="F62841" s="44"/>
    </row>
    <row r="62842" spans="3:6" x14ac:dyDescent="0.2">
      <c r="C62842"/>
      <c r="E62842" s="46"/>
      <c r="F62842" s="44"/>
    </row>
    <row r="62843" spans="3:6" x14ac:dyDescent="0.2">
      <c r="C62843"/>
      <c r="E62843" s="46"/>
      <c r="F62843" s="44"/>
    </row>
    <row r="62844" spans="3:6" x14ac:dyDescent="0.2">
      <c r="C62844"/>
      <c r="E62844" s="46"/>
      <c r="F62844" s="44"/>
    </row>
    <row r="62845" spans="3:6" x14ac:dyDescent="0.2">
      <c r="C62845"/>
      <c r="E62845" s="46"/>
      <c r="F62845" s="44"/>
    </row>
    <row r="62846" spans="3:6" x14ac:dyDescent="0.2">
      <c r="C62846"/>
      <c r="E62846" s="46"/>
      <c r="F62846" s="44"/>
    </row>
    <row r="62847" spans="3:6" x14ac:dyDescent="0.2">
      <c r="C62847"/>
      <c r="E62847" s="46"/>
      <c r="F62847" s="44"/>
    </row>
    <row r="62848" spans="3:6" x14ac:dyDescent="0.2">
      <c r="C62848"/>
      <c r="E62848" s="46"/>
      <c r="F62848" s="44"/>
    </row>
    <row r="62849" spans="3:6" x14ac:dyDescent="0.2">
      <c r="C62849"/>
      <c r="E62849" s="46"/>
      <c r="F62849" s="44"/>
    </row>
    <row r="62850" spans="3:6" x14ac:dyDescent="0.2">
      <c r="C62850"/>
      <c r="E62850" s="46"/>
      <c r="F62850" s="44"/>
    </row>
    <row r="62851" spans="3:6" x14ac:dyDescent="0.2">
      <c r="C62851"/>
      <c r="E62851" s="46"/>
      <c r="F62851" s="44"/>
    </row>
    <row r="62852" spans="3:6" x14ac:dyDescent="0.2">
      <c r="C62852"/>
      <c r="E62852" s="46"/>
      <c r="F62852" s="44"/>
    </row>
    <row r="62853" spans="3:6" x14ac:dyDescent="0.2">
      <c r="C62853"/>
      <c r="E62853" s="46"/>
      <c r="F62853" s="44"/>
    </row>
    <row r="62854" spans="3:6" x14ac:dyDescent="0.2">
      <c r="C62854"/>
      <c r="E62854" s="46"/>
      <c r="F62854" s="44"/>
    </row>
    <row r="62855" spans="3:6" x14ac:dyDescent="0.2">
      <c r="C62855"/>
      <c r="E62855" s="46"/>
      <c r="F62855" s="44"/>
    </row>
    <row r="62856" spans="3:6" x14ac:dyDescent="0.2">
      <c r="C62856"/>
      <c r="E62856" s="46"/>
      <c r="F62856" s="44"/>
    </row>
    <row r="62857" spans="3:6" x14ac:dyDescent="0.2">
      <c r="C62857"/>
      <c r="E62857" s="46"/>
      <c r="F62857" s="44"/>
    </row>
    <row r="62858" spans="3:6" x14ac:dyDescent="0.2">
      <c r="C62858"/>
      <c r="E62858" s="46"/>
      <c r="F62858" s="44"/>
    </row>
    <row r="62859" spans="3:6" x14ac:dyDescent="0.2">
      <c r="C62859"/>
      <c r="E62859" s="46"/>
      <c r="F62859" s="44"/>
    </row>
    <row r="62860" spans="3:6" x14ac:dyDescent="0.2">
      <c r="C62860"/>
      <c r="E62860" s="46"/>
      <c r="F62860" s="44"/>
    </row>
    <row r="62861" spans="3:6" x14ac:dyDescent="0.2">
      <c r="C62861"/>
      <c r="E62861" s="46"/>
      <c r="F62861" s="44"/>
    </row>
    <row r="62862" spans="3:6" x14ac:dyDescent="0.2">
      <c r="C62862"/>
      <c r="E62862" s="46"/>
      <c r="F62862" s="44"/>
    </row>
    <row r="62863" spans="3:6" x14ac:dyDescent="0.2">
      <c r="C62863"/>
      <c r="E62863" s="46"/>
      <c r="F62863" s="44"/>
    </row>
    <row r="62864" spans="3:6" x14ac:dyDescent="0.2">
      <c r="C62864"/>
      <c r="E62864" s="46"/>
      <c r="F62864" s="44"/>
    </row>
    <row r="62865" spans="3:6" x14ac:dyDescent="0.2">
      <c r="C62865"/>
      <c r="E62865" s="46"/>
      <c r="F62865" s="44"/>
    </row>
    <row r="62866" spans="3:6" x14ac:dyDescent="0.2">
      <c r="C62866"/>
      <c r="E62866" s="46"/>
      <c r="F62866" s="44"/>
    </row>
    <row r="62867" spans="3:6" x14ac:dyDescent="0.2">
      <c r="C62867"/>
      <c r="E62867" s="46"/>
      <c r="F62867" s="44"/>
    </row>
    <row r="62868" spans="3:6" x14ac:dyDescent="0.2">
      <c r="C62868"/>
      <c r="E62868" s="46"/>
      <c r="F62868" s="44"/>
    </row>
    <row r="62869" spans="3:6" x14ac:dyDescent="0.2">
      <c r="C62869"/>
      <c r="E62869" s="46"/>
      <c r="F62869" s="44"/>
    </row>
    <row r="62870" spans="3:6" x14ac:dyDescent="0.2">
      <c r="C62870"/>
      <c r="E62870" s="46"/>
      <c r="F62870" s="44"/>
    </row>
    <row r="62871" spans="3:6" x14ac:dyDescent="0.2">
      <c r="C62871"/>
      <c r="E62871" s="46"/>
      <c r="F62871" s="44"/>
    </row>
    <row r="62872" spans="3:6" x14ac:dyDescent="0.2">
      <c r="C62872"/>
      <c r="E62872" s="46"/>
      <c r="F62872" s="44"/>
    </row>
    <row r="62873" spans="3:6" x14ac:dyDescent="0.2">
      <c r="C62873"/>
      <c r="E62873" s="46"/>
      <c r="F62873" s="44"/>
    </row>
    <row r="62874" spans="3:6" x14ac:dyDescent="0.2">
      <c r="C62874"/>
      <c r="E62874" s="46"/>
      <c r="F62874" s="44"/>
    </row>
    <row r="62875" spans="3:6" x14ac:dyDescent="0.2">
      <c r="C62875"/>
      <c r="E62875" s="46"/>
      <c r="F62875" s="44"/>
    </row>
    <row r="62876" spans="3:6" x14ac:dyDescent="0.2">
      <c r="C62876"/>
      <c r="E62876" s="46"/>
      <c r="F62876" s="44"/>
    </row>
    <row r="62877" spans="3:6" x14ac:dyDescent="0.2">
      <c r="C62877"/>
      <c r="E62877" s="46"/>
      <c r="F62877" s="44"/>
    </row>
    <row r="62878" spans="3:6" x14ac:dyDescent="0.2">
      <c r="C62878"/>
      <c r="E62878" s="46"/>
      <c r="F62878" s="44"/>
    </row>
    <row r="62879" spans="3:6" x14ac:dyDescent="0.2">
      <c r="C62879"/>
      <c r="E62879" s="46"/>
      <c r="F62879" s="44"/>
    </row>
    <row r="62880" spans="3:6" x14ac:dyDescent="0.2">
      <c r="C62880"/>
      <c r="E62880" s="46"/>
      <c r="F62880" s="44"/>
    </row>
    <row r="62881" spans="3:6" x14ac:dyDescent="0.2">
      <c r="C62881"/>
      <c r="E62881" s="46"/>
      <c r="F62881" s="44"/>
    </row>
    <row r="62882" spans="3:6" x14ac:dyDescent="0.2">
      <c r="C62882"/>
      <c r="E62882" s="46"/>
      <c r="F62882" s="44"/>
    </row>
    <row r="62883" spans="3:6" x14ac:dyDescent="0.2">
      <c r="C62883"/>
      <c r="E62883" s="46"/>
      <c r="F62883" s="44"/>
    </row>
    <row r="62884" spans="3:6" x14ac:dyDescent="0.2">
      <c r="C62884"/>
      <c r="E62884" s="46"/>
      <c r="F62884" s="44"/>
    </row>
    <row r="62885" spans="3:6" x14ac:dyDescent="0.2">
      <c r="C62885"/>
      <c r="E62885" s="46"/>
      <c r="F62885" s="44"/>
    </row>
    <row r="62886" spans="3:6" x14ac:dyDescent="0.2">
      <c r="C62886"/>
      <c r="E62886" s="46"/>
      <c r="F62886" s="44"/>
    </row>
    <row r="62887" spans="3:6" x14ac:dyDescent="0.2">
      <c r="C62887"/>
      <c r="E62887" s="46"/>
      <c r="F62887" s="44"/>
    </row>
    <row r="62888" spans="3:6" x14ac:dyDescent="0.2">
      <c r="C62888"/>
      <c r="E62888" s="46"/>
      <c r="F62888" s="44"/>
    </row>
    <row r="62889" spans="3:6" x14ac:dyDescent="0.2">
      <c r="C62889"/>
      <c r="E62889" s="46"/>
      <c r="F62889" s="44"/>
    </row>
    <row r="62890" spans="3:6" x14ac:dyDescent="0.2">
      <c r="C62890"/>
      <c r="E62890" s="46"/>
      <c r="F62890" s="44"/>
    </row>
    <row r="62891" spans="3:6" x14ac:dyDescent="0.2">
      <c r="C62891"/>
      <c r="E62891" s="46"/>
      <c r="F62891" s="44"/>
    </row>
    <row r="62892" spans="3:6" x14ac:dyDescent="0.2">
      <c r="C62892"/>
      <c r="E62892" s="46"/>
      <c r="F62892" s="44"/>
    </row>
    <row r="62893" spans="3:6" x14ac:dyDescent="0.2">
      <c r="C62893"/>
      <c r="E62893" s="46"/>
      <c r="F62893" s="44"/>
    </row>
    <row r="62894" spans="3:6" x14ac:dyDescent="0.2">
      <c r="C62894"/>
      <c r="E62894" s="46"/>
      <c r="F62894" s="44"/>
    </row>
    <row r="62895" spans="3:6" x14ac:dyDescent="0.2">
      <c r="C62895"/>
      <c r="E62895" s="46"/>
      <c r="F62895" s="44"/>
    </row>
    <row r="62896" spans="3:6" x14ac:dyDescent="0.2">
      <c r="C62896"/>
      <c r="E62896" s="46"/>
      <c r="F62896" s="44"/>
    </row>
    <row r="62897" spans="3:6" x14ac:dyDescent="0.2">
      <c r="C62897"/>
      <c r="E62897" s="46"/>
      <c r="F62897" s="44"/>
    </row>
    <row r="62898" spans="3:6" x14ac:dyDescent="0.2">
      <c r="C62898"/>
      <c r="E62898" s="46"/>
      <c r="F62898" s="44"/>
    </row>
    <row r="62899" spans="3:6" x14ac:dyDescent="0.2">
      <c r="C62899"/>
      <c r="E62899" s="46"/>
      <c r="F62899" s="44"/>
    </row>
    <row r="62900" spans="3:6" x14ac:dyDescent="0.2">
      <c r="C62900"/>
      <c r="E62900" s="46"/>
      <c r="F62900" s="44"/>
    </row>
    <row r="62901" spans="3:6" x14ac:dyDescent="0.2">
      <c r="C62901"/>
      <c r="E62901" s="46"/>
      <c r="F62901" s="44"/>
    </row>
    <row r="62902" spans="3:6" x14ac:dyDescent="0.2">
      <c r="C62902"/>
      <c r="E62902" s="46"/>
      <c r="F62902" s="44"/>
    </row>
    <row r="62903" spans="3:6" x14ac:dyDescent="0.2">
      <c r="C62903"/>
      <c r="E62903" s="46"/>
      <c r="F62903" s="44"/>
    </row>
    <row r="62904" spans="3:6" x14ac:dyDescent="0.2">
      <c r="C62904"/>
      <c r="E62904" s="46"/>
      <c r="F62904" s="44"/>
    </row>
    <row r="62905" spans="3:6" x14ac:dyDescent="0.2">
      <c r="C62905"/>
      <c r="E62905" s="46"/>
      <c r="F62905" s="44"/>
    </row>
    <row r="62906" spans="3:6" x14ac:dyDescent="0.2">
      <c r="C62906"/>
      <c r="E62906" s="46"/>
      <c r="F62906" s="44"/>
    </row>
    <row r="62907" spans="3:6" x14ac:dyDescent="0.2">
      <c r="C62907"/>
      <c r="E62907" s="46"/>
      <c r="F62907" s="44"/>
    </row>
    <row r="62908" spans="3:6" x14ac:dyDescent="0.2">
      <c r="C62908"/>
      <c r="E62908" s="46"/>
      <c r="F62908" s="44"/>
    </row>
    <row r="62909" spans="3:6" x14ac:dyDescent="0.2">
      <c r="C62909"/>
      <c r="E62909" s="46"/>
      <c r="F62909" s="44"/>
    </row>
    <row r="62910" spans="3:6" x14ac:dyDescent="0.2">
      <c r="C62910"/>
      <c r="E62910" s="46"/>
      <c r="F62910" s="44"/>
    </row>
    <row r="62911" spans="3:6" x14ac:dyDescent="0.2">
      <c r="C62911"/>
      <c r="E62911" s="46"/>
      <c r="F62911" s="44"/>
    </row>
    <row r="62912" spans="3:6" x14ac:dyDescent="0.2">
      <c r="C62912"/>
      <c r="E62912" s="46"/>
      <c r="F62912" s="44"/>
    </row>
    <row r="62913" spans="3:6" x14ac:dyDescent="0.2">
      <c r="C62913"/>
      <c r="E62913" s="46"/>
      <c r="F62913" s="44"/>
    </row>
    <row r="62914" spans="3:6" x14ac:dyDescent="0.2">
      <c r="C62914"/>
      <c r="E62914" s="46"/>
      <c r="F62914" s="44"/>
    </row>
    <row r="62915" spans="3:6" x14ac:dyDescent="0.2">
      <c r="C62915"/>
      <c r="E62915" s="46"/>
      <c r="F62915" s="44"/>
    </row>
    <row r="62916" spans="3:6" x14ac:dyDescent="0.2">
      <c r="C62916"/>
      <c r="E62916" s="46"/>
      <c r="F62916" s="44"/>
    </row>
    <row r="62917" spans="3:6" x14ac:dyDescent="0.2">
      <c r="C62917"/>
      <c r="E62917" s="46"/>
      <c r="F62917" s="44"/>
    </row>
    <row r="62918" spans="3:6" x14ac:dyDescent="0.2">
      <c r="C62918"/>
      <c r="E62918" s="46"/>
      <c r="F62918" s="44"/>
    </row>
    <row r="62919" spans="3:6" x14ac:dyDescent="0.2">
      <c r="C62919"/>
      <c r="E62919" s="46"/>
      <c r="F62919" s="44"/>
    </row>
    <row r="62920" spans="3:6" x14ac:dyDescent="0.2">
      <c r="C62920"/>
      <c r="E62920" s="46"/>
      <c r="F62920" s="44"/>
    </row>
    <row r="62921" spans="3:6" x14ac:dyDescent="0.2">
      <c r="C62921"/>
      <c r="E62921" s="46"/>
      <c r="F62921" s="44"/>
    </row>
    <row r="62922" spans="3:6" x14ac:dyDescent="0.2">
      <c r="C62922"/>
      <c r="E62922" s="46"/>
      <c r="F62922" s="44"/>
    </row>
    <row r="62923" spans="3:6" x14ac:dyDescent="0.2">
      <c r="C62923"/>
      <c r="E62923" s="46"/>
      <c r="F62923" s="44"/>
    </row>
    <row r="62924" spans="3:6" x14ac:dyDescent="0.2">
      <c r="C62924"/>
      <c r="E62924" s="46"/>
      <c r="F62924" s="44"/>
    </row>
    <row r="62925" spans="3:6" x14ac:dyDescent="0.2">
      <c r="C62925"/>
      <c r="E62925" s="46"/>
      <c r="F62925" s="44"/>
    </row>
    <row r="62926" spans="3:6" x14ac:dyDescent="0.2">
      <c r="C62926"/>
      <c r="E62926" s="46"/>
      <c r="F62926" s="44"/>
    </row>
    <row r="62927" spans="3:6" x14ac:dyDescent="0.2">
      <c r="C62927"/>
      <c r="E62927" s="46"/>
      <c r="F62927" s="44"/>
    </row>
    <row r="62928" spans="3:6" x14ac:dyDescent="0.2">
      <c r="C62928"/>
      <c r="E62928" s="46"/>
      <c r="F62928" s="44"/>
    </row>
    <row r="62929" spans="3:6" x14ac:dyDescent="0.2">
      <c r="C62929"/>
      <c r="E62929" s="46"/>
      <c r="F62929" s="44"/>
    </row>
    <row r="62930" spans="3:6" x14ac:dyDescent="0.2">
      <c r="C62930"/>
      <c r="E62930" s="46"/>
      <c r="F62930" s="44"/>
    </row>
    <row r="62931" spans="3:6" x14ac:dyDescent="0.2">
      <c r="C62931"/>
      <c r="E62931" s="46"/>
      <c r="F62931" s="44"/>
    </row>
    <row r="62932" spans="3:6" x14ac:dyDescent="0.2">
      <c r="C62932"/>
      <c r="E62932" s="46"/>
      <c r="F62932" s="44"/>
    </row>
    <row r="62933" spans="3:6" x14ac:dyDescent="0.2">
      <c r="C62933"/>
      <c r="E62933" s="46"/>
      <c r="F62933" s="44"/>
    </row>
    <row r="62934" spans="3:6" x14ac:dyDescent="0.2">
      <c r="C62934"/>
      <c r="E62934" s="46"/>
      <c r="F62934" s="44"/>
    </row>
    <row r="62935" spans="3:6" x14ac:dyDescent="0.2">
      <c r="C62935"/>
      <c r="E62935" s="46"/>
      <c r="F62935" s="44"/>
    </row>
    <row r="62936" spans="3:6" x14ac:dyDescent="0.2">
      <c r="C62936"/>
      <c r="E62936" s="46"/>
      <c r="F62936" s="44"/>
    </row>
    <row r="62937" spans="3:6" x14ac:dyDescent="0.2">
      <c r="C62937"/>
      <c r="E62937" s="46"/>
      <c r="F62937" s="44"/>
    </row>
    <row r="62938" spans="3:6" x14ac:dyDescent="0.2">
      <c r="C62938"/>
      <c r="E62938" s="46"/>
      <c r="F62938" s="44"/>
    </row>
    <row r="62939" spans="3:6" x14ac:dyDescent="0.2">
      <c r="C62939"/>
      <c r="E62939" s="46"/>
      <c r="F62939" s="44"/>
    </row>
    <row r="62940" spans="3:6" x14ac:dyDescent="0.2">
      <c r="C62940"/>
      <c r="E62940" s="46"/>
      <c r="F62940" s="44"/>
    </row>
    <row r="62941" spans="3:6" x14ac:dyDescent="0.2">
      <c r="C62941"/>
      <c r="E62941" s="46"/>
      <c r="F62941" s="44"/>
    </row>
    <row r="62942" spans="3:6" x14ac:dyDescent="0.2">
      <c r="C62942"/>
      <c r="E62942" s="46"/>
      <c r="F62942" s="44"/>
    </row>
    <row r="62943" spans="3:6" x14ac:dyDescent="0.2">
      <c r="C62943"/>
      <c r="E62943" s="46"/>
      <c r="F62943" s="44"/>
    </row>
    <row r="62944" spans="3:6" x14ac:dyDescent="0.2">
      <c r="C62944"/>
      <c r="E62944" s="46"/>
      <c r="F62944" s="44"/>
    </row>
    <row r="62945" spans="3:6" x14ac:dyDescent="0.2">
      <c r="C62945"/>
      <c r="E62945" s="46"/>
      <c r="F62945" s="44"/>
    </row>
    <row r="62946" spans="3:6" x14ac:dyDescent="0.2">
      <c r="C62946"/>
      <c r="E62946" s="46"/>
      <c r="F62946" s="44"/>
    </row>
    <row r="62947" spans="3:6" x14ac:dyDescent="0.2">
      <c r="C62947"/>
      <c r="E62947" s="46"/>
      <c r="F62947" s="44"/>
    </row>
    <row r="62948" spans="3:6" x14ac:dyDescent="0.2">
      <c r="C62948"/>
      <c r="E62948" s="46"/>
      <c r="F62948" s="44"/>
    </row>
    <row r="62949" spans="3:6" x14ac:dyDescent="0.2">
      <c r="C62949"/>
      <c r="E62949" s="46"/>
      <c r="F62949" s="44"/>
    </row>
    <row r="62950" spans="3:6" x14ac:dyDescent="0.2">
      <c r="C62950"/>
      <c r="E62950" s="46"/>
      <c r="F62950" s="44"/>
    </row>
    <row r="62951" spans="3:6" x14ac:dyDescent="0.2">
      <c r="C62951"/>
      <c r="E62951" s="46"/>
      <c r="F62951" s="44"/>
    </row>
    <row r="62952" spans="3:6" x14ac:dyDescent="0.2">
      <c r="C62952"/>
      <c r="E62952" s="46"/>
      <c r="F62952" s="44"/>
    </row>
    <row r="62953" spans="3:6" x14ac:dyDescent="0.2">
      <c r="C62953"/>
      <c r="E62953" s="46"/>
      <c r="F62953" s="44"/>
    </row>
    <row r="62954" spans="3:6" x14ac:dyDescent="0.2">
      <c r="C62954"/>
      <c r="E62954" s="46"/>
      <c r="F62954" s="44"/>
    </row>
    <row r="62955" spans="3:6" x14ac:dyDescent="0.2">
      <c r="C62955"/>
      <c r="E62955" s="46"/>
      <c r="F62955" s="44"/>
    </row>
    <row r="62956" spans="3:6" x14ac:dyDescent="0.2">
      <c r="C62956"/>
      <c r="E62956" s="46"/>
      <c r="F62956" s="44"/>
    </row>
    <row r="62957" spans="3:6" x14ac:dyDescent="0.2">
      <c r="C62957"/>
      <c r="E62957" s="46"/>
      <c r="F62957" s="44"/>
    </row>
    <row r="62958" spans="3:6" x14ac:dyDescent="0.2">
      <c r="C62958"/>
      <c r="E62958" s="46"/>
      <c r="F62958" s="44"/>
    </row>
    <row r="62959" spans="3:6" x14ac:dyDescent="0.2">
      <c r="C62959"/>
      <c r="E62959" s="46"/>
      <c r="F62959" s="44"/>
    </row>
    <row r="62960" spans="3:6" x14ac:dyDescent="0.2">
      <c r="C62960"/>
      <c r="E62960" s="46"/>
      <c r="F62960" s="44"/>
    </row>
    <row r="62961" spans="3:6" x14ac:dyDescent="0.2">
      <c r="C62961"/>
      <c r="E62961" s="46"/>
      <c r="F62961" s="44"/>
    </row>
    <row r="62962" spans="3:6" x14ac:dyDescent="0.2">
      <c r="C62962"/>
      <c r="E62962" s="46"/>
      <c r="F62962" s="44"/>
    </row>
    <row r="62963" spans="3:6" x14ac:dyDescent="0.2">
      <c r="C62963"/>
      <c r="E62963" s="46"/>
      <c r="F62963" s="44"/>
    </row>
    <row r="62964" spans="3:6" x14ac:dyDescent="0.2">
      <c r="C62964"/>
      <c r="E62964" s="46"/>
      <c r="F62964" s="44"/>
    </row>
    <row r="62965" spans="3:6" x14ac:dyDescent="0.2">
      <c r="C62965"/>
      <c r="E62965" s="46"/>
      <c r="F62965" s="44"/>
    </row>
    <row r="62966" spans="3:6" x14ac:dyDescent="0.2">
      <c r="C62966"/>
      <c r="E62966" s="46"/>
      <c r="F62966" s="44"/>
    </row>
    <row r="62967" spans="3:6" x14ac:dyDescent="0.2">
      <c r="C62967"/>
      <c r="E62967" s="46"/>
      <c r="F62967" s="44"/>
    </row>
    <row r="62968" spans="3:6" x14ac:dyDescent="0.2">
      <c r="C62968"/>
      <c r="E62968" s="46"/>
      <c r="F62968" s="44"/>
    </row>
    <row r="62969" spans="3:6" x14ac:dyDescent="0.2">
      <c r="C62969"/>
      <c r="E62969" s="46"/>
      <c r="F62969" s="44"/>
    </row>
    <row r="62970" spans="3:6" x14ac:dyDescent="0.2">
      <c r="C62970"/>
      <c r="E62970" s="46"/>
      <c r="F62970" s="44"/>
    </row>
    <row r="62971" spans="3:6" x14ac:dyDescent="0.2">
      <c r="C62971"/>
      <c r="E62971" s="46"/>
      <c r="F62971" s="44"/>
    </row>
    <row r="62972" spans="3:6" x14ac:dyDescent="0.2">
      <c r="C62972"/>
      <c r="E62972" s="46"/>
      <c r="F62972" s="44"/>
    </row>
    <row r="62973" spans="3:6" x14ac:dyDescent="0.2">
      <c r="C62973"/>
      <c r="E62973" s="46"/>
      <c r="F62973" s="44"/>
    </row>
    <row r="62974" spans="3:6" x14ac:dyDescent="0.2">
      <c r="C62974"/>
      <c r="E62974" s="46"/>
      <c r="F62974" s="44"/>
    </row>
    <row r="62975" spans="3:6" x14ac:dyDescent="0.2">
      <c r="C62975"/>
      <c r="E62975" s="46"/>
      <c r="F62975" s="44"/>
    </row>
    <row r="62976" spans="3:6" x14ac:dyDescent="0.2">
      <c r="C62976"/>
      <c r="E62976" s="46"/>
      <c r="F62976" s="44"/>
    </row>
    <row r="62977" spans="3:6" x14ac:dyDescent="0.2">
      <c r="C62977"/>
      <c r="E62977" s="46"/>
      <c r="F62977" s="44"/>
    </row>
    <row r="62978" spans="3:6" x14ac:dyDescent="0.2">
      <c r="C62978"/>
      <c r="E62978" s="46"/>
      <c r="F62978" s="44"/>
    </row>
    <row r="62979" spans="3:6" x14ac:dyDescent="0.2">
      <c r="C62979"/>
      <c r="E62979" s="46"/>
      <c r="F62979" s="44"/>
    </row>
    <row r="62980" spans="3:6" x14ac:dyDescent="0.2">
      <c r="C62980"/>
      <c r="E62980" s="46"/>
      <c r="F62980" s="44"/>
    </row>
    <row r="62981" spans="3:6" x14ac:dyDescent="0.2">
      <c r="C62981"/>
      <c r="E62981" s="46"/>
      <c r="F62981" s="44"/>
    </row>
    <row r="62982" spans="3:6" x14ac:dyDescent="0.2">
      <c r="C62982"/>
      <c r="E62982" s="46"/>
      <c r="F62982" s="44"/>
    </row>
    <row r="62983" spans="3:6" x14ac:dyDescent="0.2">
      <c r="C62983"/>
      <c r="E62983" s="46"/>
      <c r="F62983" s="44"/>
    </row>
    <row r="62984" spans="3:6" x14ac:dyDescent="0.2">
      <c r="C62984"/>
      <c r="E62984" s="46"/>
      <c r="F62984" s="44"/>
    </row>
    <row r="62985" spans="3:6" x14ac:dyDescent="0.2">
      <c r="C62985"/>
      <c r="E62985" s="46"/>
      <c r="F62985" s="44"/>
    </row>
    <row r="62986" spans="3:6" x14ac:dyDescent="0.2">
      <c r="C62986"/>
      <c r="E62986" s="46"/>
      <c r="F62986" s="44"/>
    </row>
    <row r="62987" spans="3:6" x14ac:dyDescent="0.2">
      <c r="C62987"/>
      <c r="E62987" s="46"/>
      <c r="F62987" s="44"/>
    </row>
    <row r="62988" spans="3:6" x14ac:dyDescent="0.2">
      <c r="C62988"/>
      <c r="E62988" s="46"/>
      <c r="F62988" s="44"/>
    </row>
    <row r="62989" spans="3:6" x14ac:dyDescent="0.2">
      <c r="C62989"/>
      <c r="E62989" s="46"/>
      <c r="F62989" s="44"/>
    </row>
    <row r="62990" spans="3:6" x14ac:dyDescent="0.2">
      <c r="C62990"/>
      <c r="E62990" s="46"/>
      <c r="F62990" s="44"/>
    </row>
    <row r="62991" spans="3:6" x14ac:dyDescent="0.2">
      <c r="C62991"/>
      <c r="E62991" s="46"/>
      <c r="F62991" s="44"/>
    </row>
    <row r="62992" spans="3:6" x14ac:dyDescent="0.2">
      <c r="C62992"/>
      <c r="E62992" s="46"/>
      <c r="F62992" s="44"/>
    </row>
    <row r="62993" spans="3:6" x14ac:dyDescent="0.2">
      <c r="C62993"/>
      <c r="E62993" s="46"/>
      <c r="F62993" s="44"/>
    </row>
    <row r="62994" spans="3:6" x14ac:dyDescent="0.2">
      <c r="C62994"/>
      <c r="E62994" s="46"/>
      <c r="F62994" s="44"/>
    </row>
    <row r="62995" spans="3:6" x14ac:dyDescent="0.2">
      <c r="C62995"/>
      <c r="E62995" s="46"/>
      <c r="F62995" s="44"/>
    </row>
    <row r="62996" spans="3:6" x14ac:dyDescent="0.2">
      <c r="C62996"/>
      <c r="E62996" s="46"/>
      <c r="F62996" s="44"/>
    </row>
    <row r="62997" spans="3:6" x14ac:dyDescent="0.2">
      <c r="C62997"/>
      <c r="E62997" s="46"/>
      <c r="F62997" s="44"/>
    </row>
    <row r="62998" spans="3:6" x14ac:dyDescent="0.2">
      <c r="C62998"/>
      <c r="E62998" s="46"/>
      <c r="F62998" s="44"/>
    </row>
    <row r="62999" spans="3:6" x14ac:dyDescent="0.2">
      <c r="C62999"/>
      <c r="E62999" s="46"/>
      <c r="F62999" s="44"/>
    </row>
    <row r="63000" spans="3:6" x14ac:dyDescent="0.2">
      <c r="C63000"/>
      <c r="E63000" s="46"/>
      <c r="F63000" s="44"/>
    </row>
    <row r="63001" spans="3:6" x14ac:dyDescent="0.2">
      <c r="C63001"/>
      <c r="E63001" s="46"/>
      <c r="F63001" s="44"/>
    </row>
    <row r="63002" spans="3:6" x14ac:dyDescent="0.2">
      <c r="C63002"/>
      <c r="E63002" s="46"/>
      <c r="F63002" s="44"/>
    </row>
    <row r="63003" spans="3:6" x14ac:dyDescent="0.2">
      <c r="C63003"/>
      <c r="E63003" s="46"/>
      <c r="F63003" s="44"/>
    </row>
    <row r="63004" spans="3:6" x14ac:dyDescent="0.2">
      <c r="C63004"/>
      <c r="E63004" s="46"/>
      <c r="F63004" s="44"/>
    </row>
    <row r="63005" spans="3:6" x14ac:dyDescent="0.2">
      <c r="C63005"/>
      <c r="E63005" s="46"/>
      <c r="F63005" s="44"/>
    </row>
    <row r="63006" spans="3:6" x14ac:dyDescent="0.2">
      <c r="C63006"/>
      <c r="E63006" s="46"/>
      <c r="F63006" s="44"/>
    </row>
    <row r="63007" spans="3:6" x14ac:dyDescent="0.2">
      <c r="C63007"/>
      <c r="E63007" s="46"/>
      <c r="F63007" s="44"/>
    </row>
    <row r="63008" spans="3:6" x14ac:dyDescent="0.2">
      <c r="C63008"/>
      <c r="E63008" s="46"/>
      <c r="F63008" s="44"/>
    </row>
    <row r="63009" spans="3:6" x14ac:dyDescent="0.2">
      <c r="C63009"/>
      <c r="E63009" s="46"/>
      <c r="F63009" s="44"/>
    </row>
    <row r="63010" spans="3:6" x14ac:dyDescent="0.2">
      <c r="C63010"/>
      <c r="E63010" s="46"/>
      <c r="F63010" s="44"/>
    </row>
    <row r="63011" spans="3:6" x14ac:dyDescent="0.2">
      <c r="C63011"/>
      <c r="E63011" s="46"/>
      <c r="F63011" s="44"/>
    </row>
    <row r="63012" spans="3:6" x14ac:dyDescent="0.2">
      <c r="C63012"/>
      <c r="E63012" s="46"/>
      <c r="F63012" s="44"/>
    </row>
    <row r="63013" spans="3:6" x14ac:dyDescent="0.2">
      <c r="C63013"/>
      <c r="E63013" s="46"/>
      <c r="F63013" s="44"/>
    </row>
    <row r="63014" spans="3:6" x14ac:dyDescent="0.2">
      <c r="C63014"/>
      <c r="E63014" s="46"/>
      <c r="F63014" s="44"/>
    </row>
    <row r="63015" spans="3:6" x14ac:dyDescent="0.2">
      <c r="C63015"/>
      <c r="E63015" s="46"/>
      <c r="F63015" s="44"/>
    </row>
    <row r="63016" spans="3:6" x14ac:dyDescent="0.2">
      <c r="C63016"/>
      <c r="E63016" s="46"/>
      <c r="F63016" s="44"/>
    </row>
    <row r="63017" spans="3:6" x14ac:dyDescent="0.2">
      <c r="C63017"/>
      <c r="E63017" s="46"/>
      <c r="F63017" s="44"/>
    </row>
    <row r="63018" spans="3:6" x14ac:dyDescent="0.2">
      <c r="C63018"/>
      <c r="E63018" s="46"/>
      <c r="F63018" s="44"/>
    </row>
    <row r="63019" spans="3:6" x14ac:dyDescent="0.2">
      <c r="C63019"/>
      <c r="E63019" s="46"/>
      <c r="F63019" s="44"/>
    </row>
    <row r="63020" spans="3:6" x14ac:dyDescent="0.2">
      <c r="C63020"/>
      <c r="E63020" s="46"/>
      <c r="F63020" s="44"/>
    </row>
    <row r="63021" spans="3:6" x14ac:dyDescent="0.2">
      <c r="C63021"/>
      <c r="E63021" s="46"/>
      <c r="F63021" s="44"/>
    </row>
    <row r="63022" spans="3:6" x14ac:dyDescent="0.2">
      <c r="C63022"/>
      <c r="E63022" s="46"/>
      <c r="F63022" s="44"/>
    </row>
    <row r="63023" spans="3:6" x14ac:dyDescent="0.2">
      <c r="C63023"/>
      <c r="E63023" s="46"/>
      <c r="F63023" s="44"/>
    </row>
    <row r="63024" spans="3:6" x14ac:dyDescent="0.2">
      <c r="C63024"/>
      <c r="E63024" s="46"/>
      <c r="F63024" s="44"/>
    </row>
    <row r="63025" spans="3:6" x14ac:dyDescent="0.2">
      <c r="C63025"/>
      <c r="E63025" s="46"/>
      <c r="F63025" s="44"/>
    </row>
    <row r="63026" spans="3:6" x14ac:dyDescent="0.2">
      <c r="C63026"/>
      <c r="E63026" s="46"/>
      <c r="F63026" s="44"/>
    </row>
    <row r="63027" spans="3:6" x14ac:dyDescent="0.2">
      <c r="C63027"/>
      <c r="E63027" s="46"/>
      <c r="F63027" s="44"/>
    </row>
    <row r="63028" spans="3:6" x14ac:dyDescent="0.2">
      <c r="C63028"/>
      <c r="E63028" s="46"/>
      <c r="F63028" s="44"/>
    </row>
    <row r="63029" spans="3:6" x14ac:dyDescent="0.2">
      <c r="C63029"/>
      <c r="E63029" s="46"/>
      <c r="F63029" s="44"/>
    </row>
    <row r="63030" spans="3:6" x14ac:dyDescent="0.2">
      <c r="C63030"/>
      <c r="E63030" s="46"/>
      <c r="F63030" s="44"/>
    </row>
    <row r="63031" spans="3:6" x14ac:dyDescent="0.2">
      <c r="C63031"/>
      <c r="E63031" s="46"/>
      <c r="F63031" s="44"/>
    </row>
    <row r="63032" spans="3:6" x14ac:dyDescent="0.2">
      <c r="C63032"/>
      <c r="E63032" s="46"/>
      <c r="F63032" s="44"/>
    </row>
    <row r="63033" spans="3:6" x14ac:dyDescent="0.2">
      <c r="C63033"/>
      <c r="E63033" s="46"/>
      <c r="F63033" s="44"/>
    </row>
    <row r="63034" spans="3:6" x14ac:dyDescent="0.2">
      <c r="C63034"/>
      <c r="E63034" s="46"/>
      <c r="F63034" s="44"/>
    </row>
    <row r="63035" spans="3:6" x14ac:dyDescent="0.2">
      <c r="C63035"/>
      <c r="E63035" s="46"/>
      <c r="F63035" s="44"/>
    </row>
    <row r="63036" spans="3:6" x14ac:dyDescent="0.2">
      <c r="C63036"/>
      <c r="E63036" s="46"/>
      <c r="F63036" s="44"/>
    </row>
    <row r="63037" spans="3:6" x14ac:dyDescent="0.2">
      <c r="C63037"/>
      <c r="E63037" s="46"/>
      <c r="F63037" s="44"/>
    </row>
    <row r="63038" spans="3:6" x14ac:dyDescent="0.2">
      <c r="C63038"/>
      <c r="E63038" s="46"/>
      <c r="F63038" s="44"/>
    </row>
    <row r="63039" spans="3:6" x14ac:dyDescent="0.2">
      <c r="C63039"/>
      <c r="E63039" s="46"/>
      <c r="F63039" s="44"/>
    </row>
    <row r="63040" spans="3:6" x14ac:dyDescent="0.2">
      <c r="C63040"/>
      <c r="E63040" s="46"/>
      <c r="F63040" s="44"/>
    </row>
    <row r="63041" spans="3:6" x14ac:dyDescent="0.2">
      <c r="C63041"/>
      <c r="E63041" s="46"/>
      <c r="F63041" s="44"/>
    </row>
    <row r="63042" spans="3:6" x14ac:dyDescent="0.2">
      <c r="C63042"/>
      <c r="E63042" s="46"/>
      <c r="F63042" s="44"/>
    </row>
    <row r="63043" spans="3:6" x14ac:dyDescent="0.2">
      <c r="C63043"/>
      <c r="E63043" s="46"/>
      <c r="F63043" s="44"/>
    </row>
    <row r="63044" spans="3:6" x14ac:dyDescent="0.2">
      <c r="C63044"/>
      <c r="E63044" s="46"/>
      <c r="F63044" s="44"/>
    </row>
    <row r="63045" spans="3:6" x14ac:dyDescent="0.2">
      <c r="C63045"/>
      <c r="E63045" s="46"/>
      <c r="F63045" s="44"/>
    </row>
    <row r="63046" spans="3:6" x14ac:dyDescent="0.2">
      <c r="C63046"/>
      <c r="E63046" s="46"/>
      <c r="F63046" s="44"/>
    </row>
    <row r="63047" spans="3:6" x14ac:dyDescent="0.2">
      <c r="C63047"/>
      <c r="E63047" s="46"/>
      <c r="F63047" s="44"/>
    </row>
    <row r="63048" spans="3:6" x14ac:dyDescent="0.2">
      <c r="C63048"/>
      <c r="E63048" s="46"/>
      <c r="F63048" s="44"/>
    </row>
    <row r="63049" spans="3:6" x14ac:dyDescent="0.2">
      <c r="C63049"/>
      <c r="E63049" s="46"/>
      <c r="F63049" s="44"/>
    </row>
    <row r="63050" spans="3:6" x14ac:dyDescent="0.2">
      <c r="C63050"/>
      <c r="E63050" s="46"/>
      <c r="F63050" s="44"/>
    </row>
    <row r="63051" spans="3:6" x14ac:dyDescent="0.2">
      <c r="C63051"/>
      <c r="E63051" s="46"/>
      <c r="F63051" s="44"/>
    </row>
    <row r="63052" spans="3:6" x14ac:dyDescent="0.2">
      <c r="C63052"/>
      <c r="E63052" s="46"/>
      <c r="F63052" s="44"/>
    </row>
    <row r="63053" spans="3:6" x14ac:dyDescent="0.2">
      <c r="C63053"/>
      <c r="E63053" s="46"/>
      <c r="F63053" s="44"/>
    </row>
    <row r="63054" spans="3:6" x14ac:dyDescent="0.2">
      <c r="C63054"/>
      <c r="E63054" s="46"/>
      <c r="F63054" s="44"/>
    </row>
    <row r="63055" spans="3:6" x14ac:dyDescent="0.2">
      <c r="C63055"/>
      <c r="E63055" s="46"/>
      <c r="F63055" s="44"/>
    </row>
    <row r="63056" spans="3:6" x14ac:dyDescent="0.2">
      <c r="C63056"/>
      <c r="E63056" s="46"/>
      <c r="F63056" s="44"/>
    </row>
    <row r="63057" spans="3:6" x14ac:dyDescent="0.2">
      <c r="C63057"/>
      <c r="E63057" s="46"/>
      <c r="F63057" s="44"/>
    </row>
    <row r="63058" spans="3:6" x14ac:dyDescent="0.2">
      <c r="C63058"/>
      <c r="E63058" s="46"/>
      <c r="F63058" s="44"/>
    </row>
    <row r="63059" spans="3:6" x14ac:dyDescent="0.2">
      <c r="C63059"/>
      <c r="E63059" s="46"/>
      <c r="F63059" s="44"/>
    </row>
    <row r="63060" spans="3:6" x14ac:dyDescent="0.2">
      <c r="C63060"/>
      <c r="E63060" s="46"/>
      <c r="F63060" s="44"/>
    </row>
    <row r="63061" spans="3:6" x14ac:dyDescent="0.2">
      <c r="C63061"/>
      <c r="E63061" s="46"/>
      <c r="F63061" s="44"/>
    </row>
    <row r="63062" spans="3:6" x14ac:dyDescent="0.2">
      <c r="C63062"/>
      <c r="E63062" s="46"/>
      <c r="F63062" s="44"/>
    </row>
    <row r="63063" spans="3:6" x14ac:dyDescent="0.2">
      <c r="C63063"/>
      <c r="E63063" s="46"/>
      <c r="F63063" s="44"/>
    </row>
    <row r="63064" spans="3:6" x14ac:dyDescent="0.2">
      <c r="C63064"/>
      <c r="E63064" s="46"/>
      <c r="F63064" s="44"/>
    </row>
    <row r="63065" spans="3:6" x14ac:dyDescent="0.2">
      <c r="C63065"/>
      <c r="E63065" s="46"/>
      <c r="F63065" s="44"/>
    </row>
    <row r="63066" spans="3:6" x14ac:dyDescent="0.2">
      <c r="C63066"/>
      <c r="E63066" s="46"/>
      <c r="F63066" s="44"/>
    </row>
    <row r="63067" spans="3:6" x14ac:dyDescent="0.2">
      <c r="C63067"/>
      <c r="E63067" s="46"/>
      <c r="F63067" s="44"/>
    </row>
    <row r="63068" spans="3:6" x14ac:dyDescent="0.2">
      <c r="C63068"/>
      <c r="E63068" s="46"/>
      <c r="F63068" s="44"/>
    </row>
    <row r="63069" spans="3:6" x14ac:dyDescent="0.2">
      <c r="C63069"/>
      <c r="E63069" s="46"/>
      <c r="F63069" s="44"/>
    </row>
    <row r="63070" spans="3:6" x14ac:dyDescent="0.2">
      <c r="C63070"/>
      <c r="E63070" s="46"/>
      <c r="F63070" s="44"/>
    </row>
    <row r="63071" spans="3:6" x14ac:dyDescent="0.2">
      <c r="C63071"/>
      <c r="E63071" s="46"/>
      <c r="F63071" s="44"/>
    </row>
    <row r="63072" spans="3:6" x14ac:dyDescent="0.2">
      <c r="C63072"/>
      <c r="E63072" s="46"/>
      <c r="F63072" s="44"/>
    </row>
    <row r="63073" spans="3:6" x14ac:dyDescent="0.2">
      <c r="C63073"/>
      <c r="E63073" s="46"/>
      <c r="F63073" s="44"/>
    </row>
    <row r="63074" spans="3:6" x14ac:dyDescent="0.2">
      <c r="C63074"/>
      <c r="E63074" s="46"/>
      <c r="F63074" s="44"/>
    </row>
    <row r="63075" spans="3:6" x14ac:dyDescent="0.2">
      <c r="C63075"/>
      <c r="E63075" s="46"/>
      <c r="F63075" s="44"/>
    </row>
    <row r="63076" spans="3:6" x14ac:dyDescent="0.2">
      <c r="C63076"/>
      <c r="E63076" s="46"/>
      <c r="F63076" s="44"/>
    </row>
    <row r="63077" spans="3:6" x14ac:dyDescent="0.2">
      <c r="C63077"/>
      <c r="E63077" s="46"/>
      <c r="F63077" s="44"/>
    </row>
    <row r="63078" spans="3:6" x14ac:dyDescent="0.2">
      <c r="C63078"/>
      <c r="E63078" s="46"/>
      <c r="F63078" s="44"/>
    </row>
    <row r="63079" spans="3:6" x14ac:dyDescent="0.2">
      <c r="C63079"/>
      <c r="E63079" s="46"/>
      <c r="F63079" s="44"/>
    </row>
    <row r="63080" spans="3:6" x14ac:dyDescent="0.2">
      <c r="C63080"/>
      <c r="E63080" s="46"/>
      <c r="F63080" s="44"/>
    </row>
    <row r="63081" spans="3:6" x14ac:dyDescent="0.2">
      <c r="C63081"/>
      <c r="E63081" s="46"/>
      <c r="F63081" s="44"/>
    </row>
    <row r="63082" spans="3:6" x14ac:dyDescent="0.2">
      <c r="C63082"/>
      <c r="E63082" s="46"/>
      <c r="F63082" s="44"/>
    </row>
    <row r="63083" spans="3:6" x14ac:dyDescent="0.2">
      <c r="C63083"/>
      <c r="E63083" s="46"/>
      <c r="F63083" s="44"/>
    </row>
    <row r="63084" spans="3:6" x14ac:dyDescent="0.2">
      <c r="C63084"/>
      <c r="E63084" s="46"/>
      <c r="F63084" s="44"/>
    </row>
    <row r="63085" spans="3:6" x14ac:dyDescent="0.2">
      <c r="C63085"/>
      <c r="E63085" s="46"/>
      <c r="F63085" s="44"/>
    </row>
    <row r="63086" spans="3:6" x14ac:dyDescent="0.2">
      <c r="C63086"/>
      <c r="E63086" s="46"/>
      <c r="F63086" s="44"/>
    </row>
    <row r="63087" spans="3:6" x14ac:dyDescent="0.2">
      <c r="C63087"/>
      <c r="E63087" s="46"/>
      <c r="F63087" s="44"/>
    </row>
    <row r="63088" spans="3:6" x14ac:dyDescent="0.2">
      <c r="C63088"/>
      <c r="E63088" s="46"/>
      <c r="F63088" s="44"/>
    </row>
    <row r="63089" spans="3:6" x14ac:dyDescent="0.2">
      <c r="C63089"/>
      <c r="E63089" s="46"/>
      <c r="F63089" s="44"/>
    </row>
    <row r="63090" spans="3:6" x14ac:dyDescent="0.2">
      <c r="C63090"/>
      <c r="E63090" s="46"/>
      <c r="F63090" s="44"/>
    </row>
    <row r="63091" spans="3:6" x14ac:dyDescent="0.2">
      <c r="C63091"/>
      <c r="E63091" s="46"/>
      <c r="F63091" s="44"/>
    </row>
    <row r="63092" spans="3:6" x14ac:dyDescent="0.2">
      <c r="C63092"/>
      <c r="E63092" s="46"/>
      <c r="F63092" s="44"/>
    </row>
    <row r="63093" spans="3:6" x14ac:dyDescent="0.2">
      <c r="C63093"/>
      <c r="E63093" s="46"/>
      <c r="F63093" s="44"/>
    </row>
    <row r="63094" spans="3:6" x14ac:dyDescent="0.2">
      <c r="C63094"/>
      <c r="E63094" s="46"/>
      <c r="F63094" s="44"/>
    </row>
    <row r="63095" spans="3:6" x14ac:dyDescent="0.2">
      <c r="C63095"/>
      <c r="E63095" s="46"/>
      <c r="F63095" s="44"/>
    </row>
    <row r="63096" spans="3:6" x14ac:dyDescent="0.2">
      <c r="C63096"/>
      <c r="E63096" s="46"/>
      <c r="F63096" s="44"/>
    </row>
    <row r="63097" spans="3:6" x14ac:dyDescent="0.2">
      <c r="C63097"/>
      <c r="E63097" s="46"/>
      <c r="F63097" s="44"/>
    </row>
    <row r="63098" spans="3:6" x14ac:dyDescent="0.2">
      <c r="C63098"/>
      <c r="E63098" s="46"/>
      <c r="F63098" s="44"/>
    </row>
    <row r="63099" spans="3:6" x14ac:dyDescent="0.2">
      <c r="C63099"/>
      <c r="E63099" s="46"/>
      <c r="F63099" s="44"/>
    </row>
    <row r="63100" spans="3:6" x14ac:dyDescent="0.2">
      <c r="C63100"/>
      <c r="E63100" s="46"/>
      <c r="F63100" s="44"/>
    </row>
    <row r="63101" spans="3:6" x14ac:dyDescent="0.2">
      <c r="C63101"/>
      <c r="E63101" s="46"/>
      <c r="F63101" s="44"/>
    </row>
    <row r="63102" spans="3:6" x14ac:dyDescent="0.2">
      <c r="C63102"/>
      <c r="E63102" s="46"/>
      <c r="F63102" s="44"/>
    </row>
    <row r="63103" spans="3:6" x14ac:dyDescent="0.2">
      <c r="C63103"/>
      <c r="E63103" s="46"/>
      <c r="F63103" s="44"/>
    </row>
    <row r="63104" spans="3:6" x14ac:dyDescent="0.2">
      <c r="C63104"/>
      <c r="E63104" s="46"/>
      <c r="F63104" s="44"/>
    </row>
    <row r="63105" spans="3:6" x14ac:dyDescent="0.2">
      <c r="C63105"/>
      <c r="E63105" s="46"/>
      <c r="F63105" s="44"/>
    </row>
    <row r="63106" spans="3:6" x14ac:dyDescent="0.2">
      <c r="C63106"/>
      <c r="E63106" s="46"/>
      <c r="F63106" s="44"/>
    </row>
    <row r="63107" spans="3:6" x14ac:dyDescent="0.2">
      <c r="C63107"/>
      <c r="E63107" s="46"/>
      <c r="F63107" s="44"/>
    </row>
    <row r="63108" spans="3:6" x14ac:dyDescent="0.2">
      <c r="C63108"/>
      <c r="E63108" s="46"/>
      <c r="F63108" s="44"/>
    </row>
    <row r="63109" spans="3:6" x14ac:dyDescent="0.2">
      <c r="C63109"/>
      <c r="E63109" s="46"/>
      <c r="F63109" s="44"/>
    </row>
    <row r="63110" spans="3:6" x14ac:dyDescent="0.2">
      <c r="C63110"/>
      <c r="E63110" s="46"/>
      <c r="F63110" s="44"/>
    </row>
    <row r="63111" spans="3:6" x14ac:dyDescent="0.2">
      <c r="C63111"/>
      <c r="E63111" s="46"/>
      <c r="F63111" s="44"/>
    </row>
    <row r="63112" spans="3:6" x14ac:dyDescent="0.2">
      <c r="C63112"/>
      <c r="E63112" s="46"/>
      <c r="F63112" s="44"/>
    </row>
    <row r="63113" spans="3:6" x14ac:dyDescent="0.2">
      <c r="C63113"/>
      <c r="E63113" s="46"/>
      <c r="F63113" s="44"/>
    </row>
    <row r="63114" spans="3:6" x14ac:dyDescent="0.2">
      <c r="C63114"/>
      <c r="E63114" s="46"/>
      <c r="F63114" s="44"/>
    </row>
    <row r="63115" spans="3:6" x14ac:dyDescent="0.2">
      <c r="C63115"/>
      <c r="E63115" s="46"/>
      <c r="F63115" s="44"/>
    </row>
    <row r="63116" spans="3:6" x14ac:dyDescent="0.2">
      <c r="C63116"/>
      <c r="E63116" s="46"/>
      <c r="F63116" s="44"/>
    </row>
    <row r="63117" spans="3:6" x14ac:dyDescent="0.2">
      <c r="C63117"/>
      <c r="E63117" s="46"/>
      <c r="F63117" s="44"/>
    </row>
    <row r="63118" spans="3:6" x14ac:dyDescent="0.2">
      <c r="C63118"/>
      <c r="E63118" s="46"/>
      <c r="F63118" s="44"/>
    </row>
    <row r="63119" spans="3:6" x14ac:dyDescent="0.2">
      <c r="C63119"/>
      <c r="E63119" s="46"/>
      <c r="F63119" s="44"/>
    </row>
    <row r="63120" spans="3:6" x14ac:dyDescent="0.2">
      <c r="C63120"/>
      <c r="E63120" s="46"/>
      <c r="F63120" s="44"/>
    </row>
    <row r="63121" spans="3:6" x14ac:dyDescent="0.2">
      <c r="C63121"/>
      <c r="E63121" s="46"/>
      <c r="F63121" s="44"/>
    </row>
    <row r="63122" spans="3:6" x14ac:dyDescent="0.2">
      <c r="C63122"/>
      <c r="E63122" s="46"/>
      <c r="F63122" s="44"/>
    </row>
    <row r="63123" spans="3:6" x14ac:dyDescent="0.2">
      <c r="C63123"/>
      <c r="E63123" s="46"/>
      <c r="F63123" s="44"/>
    </row>
    <row r="63124" spans="3:6" x14ac:dyDescent="0.2">
      <c r="C63124"/>
      <c r="E63124" s="46"/>
      <c r="F63124" s="44"/>
    </row>
    <row r="63125" spans="3:6" x14ac:dyDescent="0.2">
      <c r="C63125"/>
      <c r="E63125" s="46"/>
      <c r="F63125" s="44"/>
    </row>
    <row r="63126" spans="3:6" x14ac:dyDescent="0.2">
      <c r="C63126"/>
      <c r="E63126" s="46"/>
      <c r="F63126" s="44"/>
    </row>
    <row r="63127" spans="3:6" x14ac:dyDescent="0.2">
      <c r="C63127"/>
      <c r="E63127" s="46"/>
      <c r="F63127" s="44"/>
    </row>
    <row r="63128" spans="3:6" x14ac:dyDescent="0.2">
      <c r="C63128"/>
      <c r="E63128" s="46"/>
      <c r="F63128" s="44"/>
    </row>
    <row r="63129" spans="3:6" x14ac:dyDescent="0.2">
      <c r="C63129"/>
      <c r="E63129" s="46"/>
      <c r="F63129" s="44"/>
    </row>
    <row r="63130" spans="3:6" x14ac:dyDescent="0.2">
      <c r="C63130"/>
      <c r="E63130" s="46"/>
      <c r="F63130" s="44"/>
    </row>
    <row r="63131" spans="3:6" x14ac:dyDescent="0.2">
      <c r="C63131"/>
      <c r="E63131" s="46"/>
      <c r="F63131" s="44"/>
    </row>
    <row r="63132" spans="3:6" x14ac:dyDescent="0.2">
      <c r="C63132"/>
      <c r="E63132" s="46"/>
      <c r="F63132" s="44"/>
    </row>
    <row r="63133" spans="3:6" x14ac:dyDescent="0.2">
      <c r="C63133"/>
      <c r="E63133" s="46"/>
      <c r="F63133" s="44"/>
    </row>
    <row r="63134" spans="3:6" x14ac:dyDescent="0.2">
      <c r="C63134"/>
      <c r="E63134" s="46"/>
      <c r="F63134" s="44"/>
    </row>
    <row r="63135" spans="3:6" x14ac:dyDescent="0.2">
      <c r="C63135"/>
      <c r="E63135" s="46"/>
      <c r="F63135" s="44"/>
    </row>
    <row r="63136" spans="3:6" x14ac:dyDescent="0.2">
      <c r="C63136"/>
      <c r="E63136" s="46"/>
      <c r="F63136" s="44"/>
    </row>
    <row r="63137" spans="3:6" x14ac:dyDescent="0.2">
      <c r="C63137"/>
      <c r="E63137" s="46"/>
      <c r="F63137" s="44"/>
    </row>
    <row r="63138" spans="3:6" x14ac:dyDescent="0.2">
      <c r="C63138"/>
      <c r="E63138" s="46"/>
      <c r="F63138" s="44"/>
    </row>
    <row r="63139" spans="3:6" x14ac:dyDescent="0.2">
      <c r="C63139"/>
      <c r="E63139" s="46"/>
      <c r="F63139" s="44"/>
    </row>
    <row r="63140" spans="3:6" x14ac:dyDescent="0.2">
      <c r="C63140"/>
      <c r="E63140" s="46"/>
      <c r="F63140" s="44"/>
    </row>
    <row r="63141" spans="3:6" x14ac:dyDescent="0.2">
      <c r="C63141"/>
      <c r="E63141" s="46"/>
      <c r="F63141" s="44"/>
    </row>
    <row r="63142" spans="3:6" x14ac:dyDescent="0.2">
      <c r="C63142"/>
      <c r="E63142" s="46"/>
      <c r="F63142" s="44"/>
    </row>
    <row r="63143" spans="3:6" x14ac:dyDescent="0.2">
      <c r="C63143"/>
      <c r="E63143" s="46"/>
      <c r="F63143" s="44"/>
    </row>
    <row r="63144" spans="3:6" x14ac:dyDescent="0.2">
      <c r="C63144"/>
      <c r="E63144" s="46"/>
      <c r="F63144" s="44"/>
    </row>
    <row r="63145" spans="3:6" x14ac:dyDescent="0.2">
      <c r="C63145"/>
      <c r="E63145" s="46"/>
      <c r="F63145" s="44"/>
    </row>
    <row r="63146" spans="3:6" x14ac:dyDescent="0.2">
      <c r="C63146"/>
      <c r="E63146" s="46"/>
      <c r="F63146" s="44"/>
    </row>
    <row r="63147" spans="3:6" x14ac:dyDescent="0.2">
      <c r="C63147"/>
      <c r="E63147" s="46"/>
      <c r="F63147" s="44"/>
    </row>
    <row r="63148" spans="3:6" x14ac:dyDescent="0.2">
      <c r="C63148"/>
      <c r="E63148" s="46"/>
      <c r="F63148" s="44"/>
    </row>
    <row r="63149" spans="3:6" x14ac:dyDescent="0.2">
      <c r="C63149"/>
      <c r="E63149" s="46"/>
      <c r="F63149" s="44"/>
    </row>
    <row r="63150" spans="3:6" x14ac:dyDescent="0.2">
      <c r="C63150"/>
      <c r="E63150" s="46"/>
      <c r="F63150" s="44"/>
    </row>
    <row r="63151" spans="3:6" x14ac:dyDescent="0.2">
      <c r="C63151"/>
      <c r="E63151" s="46"/>
      <c r="F63151" s="44"/>
    </row>
    <row r="63152" spans="3:6" x14ac:dyDescent="0.2">
      <c r="C63152"/>
      <c r="E63152" s="46"/>
      <c r="F63152" s="44"/>
    </row>
    <row r="63153" spans="3:6" x14ac:dyDescent="0.2">
      <c r="C63153"/>
      <c r="E63153" s="46"/>
      <c r="F63153" s="44"/>
    </row>
    <row r="63154" spans="3:6" x14ac:dyDescent="0.2">
      <c r="C63154"/>
      <c r="E63154" s="46"/>
      <c r="F63154" s="44"/>
    </row>
    <row r="63155" spans="3:6" x14ac:dyDescent="0.2">
      <c r="C63155"/>
      <c r="E63155" s="46"/>
      <c r="F63155" s="44"/>
    </row>
    <row r="63156" spans="3:6" x14ac:dyDescent="0.2">
      <c r="C63156"/>
      <c r="E63156" s="46"/>
      <c r="F63156" s="44"/>
    </row>
    <row r="63157" spans="3:6" x14ac:dyDescent="0.2">
      <c r="C63157"/>
      <c r="E63157" s="46"/>
      <c r="F63157" s="44"/>
    </row>
    <row r="63158" spans="3:6" x14ac:dyDescent="0.2">
      <c r="C63158"/>
      <c r="E63158" s="46"/>
      <c r="F63158" s="44"/>
    </row>
    <row r="63159" spans="3:6" x14ac:dyDescent="0.2">
      <c r="C63159"/>
      <c r="E63159" s="46"/>
      <c r="F63159" s="44"/>
    </row>
    <row r="63160" spans="3:6" x14ac:dyDescent="0.2">
      <c r="C63160"/>
      <c r="E63160" s="46"/>
      <c r="F63160" s="44"/>
    </row>
    <row r="63161" spans="3:6" x14ac:dyDescent="0.2">
      <c r="C63161"/>
      <c r="E63161" s="46"/>
      <c r="F63161" s="44"/>
    </row>
    <row r="63162" spans="3:6" x14ac:dyDescent="0.2">
      <c r="C63162"/>
      <c r="E63162" s="46"/>
      <c r="F63162" s="44"/>
    </row>
    <row r="63163" spans="3:6" x14ac:dyDescent="0.2">
      <c r="C63163"/>
      <c r="E63163" s="46"/>
      <c r="F63163" s="44"/>
    </row>
    <row r="63164" spans="3:6" x14ac:dyDescent="0.2">
      <c r="C63164"/>
      <c r="E63164" s="46"/>
      <c r="F63164" s="44"/>
    </row>
    <row r="63165" spans="3:6" x14ac:dyDescent="0.2">
      <c r="C63165"/>
      <c r="E63165" s="46"/>
      <c r="F63165" s="44"/>
    </row>
    <row r="63166" spans="3:6" x14ac:dyDescent="0.2">
      <c r="C63166"/>
      <c r="E63166" s="46"/>
      <c r="F63166" s="44"/>
    </row>
    <row r="63167" spans="3:6" x14ac:dyDescent="0.2">
      <c r="C63167"/>
      <c r="E63167" s="46"/>
      <c r="F63167" s="44"/>
    </row>
    <row r="63168" spans="3:6" x14ac:dyDescent="0.2">
      <c r="C63168"/>
      <c r="E63168" s="46"/>
      <c r="F63168" s="44"/>
    </row>
    <row r="63169" spans="3:6" x14ac:dyDescent="0.2">
      <c r="C63169"/>
      <c r="E63169" s="46"/>
      <c r="F63169" s="44"/>
    </row>
    <row r="63170" spans="3:6" x14ac:dyDescent="0.2">
      <c r="C63170"/>
      <c r="E63170" s="46"/>
      <c r="F63170" s="44"/>
    </row>
    <row r="63171" spans="3:6" x14ac:dyDescent="0.2">
      <c r="C63171"/>
      <c r="E63171" s="46"/>
      <c r="F63171" s="44"/>
    </row>
    <row r="63172" spans="3:6" x14ac:dyDescent="0.2">
      <c r="C63172"/>
      <c r="E63172" s="46"/>
      <c r="F63172" s="44"/>
    </row>
    <row r="63173" spans="3:6" x14ac:dyDescent="0.2">
      <c r="C63173"/>
      <c r="E63173" s="46"/>
      <c r="F63173" s="44"/>
    </row>
    <row r="63174" spans="3:6" x14ac:dyDescent="0.2">
      <c r="C63174"/>
      <c r="E63174" s="46"/>
      <c r="F63174" s="44"/>
    </row>
    <row r="63175" spans="3:6" x14ac:dyDescent="0.2">
      <c r="C63175"/>
      <c r="E63175" s="46"/>
      <c r="F63175" s="44"/>
    </row>
    <row r="63176" spans="3:6" x14ac:dyDescent="0.2">
      <c r="C63176"/>
      <c r="E63176" s="46"/>
      <c r="F63176" s="44"/>
    </row>
    <row r="63177" spans="3:6" x14ac:dyDescent="0.2">
      <c r="C63177"/>
      <c r="E63177" s="46"/>
      <c r="F63177" s="44"/>
    </row>
    <row r="63178" spans="3:6" x14ac:dyDescent="0.2">
      <c r="C63178"/>
      <c r="E63178" s="46"/>
      <c r="F63178" s="44"/>
    </row>
    <row r="63179" spans="3:6" x14ac:dyDescent="0.2">
      <c r="C63179"/>
      <c r="E63179" s="46"/>
      <c r="F63179" s="44"/>
    </row>
    <row r="63180" spans="3:6" x14ac:dyDescent="0.2">
      <c r="C63180"/>
      <c r="E63180" s="46"/>
      <c r="F63180" s="44"/>
    </row>
    <row r="63181" spans="3:6" x14ac:dyDescent="0.2">
      <c r="C63181"/>
      <c r="E63181" s="46"/>
      <c r="F63181" s="44"/>
    </row>
    <row r="63182" spans="3:6" x14ac:dyDescent="0.2">
      <c r="C63182"/>
      <c r="E63182" s="46"/>
      <c r="F63182" s="44"/>
    </row>
    <row r="63183" spans="3:6" x14ac:dyDescent="0.2">
      <c r="C63183"/>
      <c r="E63183" s="46"/>
      <c r="F63183" s="44"/>
    </row>
    <row r="63184" spans="3:6" x14ac:dyDescent="0.2">
      <c r="C63184"/>
      <c r="E63184" s="46"/>
      <c r="F63184" s="44"/>
    </row>
    <row r="63185" spans="3:6" x14ac:dyDescent="0.2">
      <c r="C63185"/>
      <c r="E63185" s="46"/>
      <c r="F63185" s="44"/>
    </row>
    <row r="63186" spans="3:6" x14ac:dyDescent="0.2">
      <c r="C63186"/>
      <c r="E63186" s="46"/>
      <c r="F63186" s="44"/>
    </row>
    <row r="63187" spans="3:6" x14ac:dyDescent="0.2">
      <c r="C63187"/>
      <c r="E63187" s="46"/>
      <c r="F63187" s="44"/>
    </row>
    <row r="63188" spans="3:6" x14ac:dyDescent="0.2">
      <c r="C63188"/>
      <c r="E63188" s="46"/>
      <c r="F63188" s="44"/>
    </row>
    <row r="63189" spans="3:6" x14ac:dyDescent="0.2">
      <c r="C63189"/>
      <c r="E63189" s="46"/>
      <c r="F63189" s="44"/>
    </row>
    <row r="63190" spans="3:6" x14ac:dyDescent="0.2">
      <c r="C63190"/>
      <c r="E63190" s="46"/>
      <c r="F63190" s="44"/>
    </row>
    <row r="63191" spans="3:6" x14ac:dyDescent="0.2">
      <c r="C63191"/>
      <c r="E63191" s="46"/>
      <c r="F63191" s="44"/>
    </row>
    <row r="63192" spans="3:6" x14ac:dyDescent="0.2">
      <c r="C63192"/>
      <c r="E63192" s="46"/>
      <c r="F63192" s="44"/>
    </row>
    <row r="63193" spans="3:6" x14ac:dyDescent="0.2">
      <c r="C63193"/>
      <c r="E63193" s="46"/>
      <c r="F63193" s="44"/>
    </row>
    <row r="63194" spans="3:6" x14ac:dyDescent="0.2">
      <c r="C63194"/>
      <c r="E63194" s="46"/>
      <c r="F63194" s="44"/>
    </row>
    <row r="63195" spans="3:6" x14ac:dyDescent="0.2">
      <c r="C63195"/>
      <c r="E63195" s="46"/>
      <c r="F63195" s="44"/>
    </row>
    <row r="63196" spans="3:6" x14ac:dyDescent="0.2">
      <c r="C63196"/>
      <c r="E63196" s="46"/>
      <c r="F63196" s="44"/>
    </row>
    <row r="63197" spans="3:6" x14ac:dyDescent="0.2">
      <c r="C63197"/>
      <c r="E63197" s="46"/>
      <c r="F63197" s="44"/>
    </row>
    <row r="63198" spans="3:6" x14ac:dyDescent="0.2">
      <c r="C63198"/>
      <c r="E63198" s="46"/>
      <c r="F63198" s="44"/>
    </row>
    <row r="63199" spans="3:6" x14ac:dyDescent="0.2">
      <c r="C63199"/>
      <c r="E63199" s="46"/>
      <c r="F63199" s="44"/>
    </row>
    <row r="63200" spans="3:6" x14ac:dyDescent="0.2">
      <c r="C63200"/>
      <c r="E63200" s="46"/>
      <c r="F63200" s="44"/>
    </row>
    <row r="63201" spans="3:6" x14ac:dyDescent="0.2">
      <c r="C63201"/>
      <c r="E63201" s="46"/>
      <c r="F63201" s="44"/>
    </row>
    <row r="63202" spans="3:6" x14ac:dyDescent="0.2">
      <c r="C63202"/>
      <c r="E63202" s="46"/>
      <c r="F63202" s="44"/>
    </row>
    <row r="63203" spans="3:6" x14ac:dyDescent="0.2">
      <c r="C63203"/>
      <c r="E63203" s="46"/>
      <c r="F63203" s="44"/>
    </row>
    <row r="63204" spans="3:6" x14ac:dyDescent="0.2">
      <c r="C63204"/>
      <c r="E63204" s="46"/>
      <c r="F63204" s="44"/>
    </row>
    <row r="63205" spans="3:6" x14ac:dyDescent="0.2">
      <c r="C63205"/>
      <c r="E63205" s="46"/>
      <c r="F63205" s="44"/>
    </row>
    <row r="63206" spans="3:6" x14ac:dyDescent="0.2">
      <c r="C63206"/>
      <c r="E63206" s="46"/>
      <c r="F63206" s="44"/>
    </row>
    <row r="63207" spans="3:6" x14ac:dyDescent="0.2">
      <c r="C63207"/>
      <c r="E63207" s="46"/>
      <c r="F63207" s="44"/>
    </row>
    <row r="63208" spans="3:6" x14ac:dyDescent="0.2">
      <c r="C63208"/>
      <c r="E63208" s="46"/>
      <c r="F63208" s="44"/>
    </row>
    <row r="63209" spans="3:6" x14ac:dyDescent="0.2">
      <c r="C63209"/>
      <c r="E63209" s="46"/>
      <c r="F63209" s="44"/>
    </row>
    <row r="63210" spans="3:6" x14ac:dyDescent="0.2">
      <c r="C63210"/>
      <c r="E63210" s="46"/>
      <c r="F63210" s="44"/>
    </row>
    <row r="63211" spans="3:6" x14ac:dyDescent="0.2">
      <c r="C63211"/>
      <c r="E63211" s="46"/>
      <c r="F63211" s="44"/>
    </row>
    <row r="63212" spans="3:6" x14ac:dyDescent="0.2">
      <c r="C63212"/>
      <c r="E63212" s="46"/>
      <c r="F63212" s="44"/>
    </row>
    <row r="63213" spans="3:6" x14ac:dyDescent="0.2">
      <c r="C63213"/>
      <c r="E63213" s="46"/>
      <c r="F63213" s="44"/>
    </row>
    <row r="63214" spans="3:6" x14ac:dyDescent="0.2">
      <c r="C63214"/>
      <c r="E63214" s="46"/>
      <c r="F63214" s="44"/>
    </row>
    <row r="63215" spans="3:6" x14ac:dyDescent="0.2">
      <c r="C63215"/>
      <c r="E63215" s="46"/>
      <c r="F63215" s="44"/>
    </row>
    <row r="63216" spans="3:6" x14ac:dyDescent="0.2">
      <c r="C63216"/>
      <c r="E63216" s="46"/>
      <c r="F63216" s="44"/>
    </row>
    <row r="63217" spans="3:6" x14ac:dyDescent="0.2">
      <c r="C63217"/>
      <c r="E63217" s="46"/>
      <c r="F63217" s="44"/>
    </row>
    <row r="63218" spans="3:6" x14ac:dyDescent="0.2">
      <c r="C63218"/>
      <c r="E63218" s="46"/>
      <c r="F63218" s="44"/>
    </row>
    <row r="63219" spans="3:6" x14ac:dyDescent="0.2">
      <c r="C63219"/>
      <c r="E63219" s="46"/>
      <c r="F63219" s="44"/>
    </row>
    <row r="63220" spans="3:6" x14ac:dyDescent="0.2">
      <c r="C63220"/>
      <c r="E63220" s="46"/>
      <c r="F63220" s="44"/>
    </row>
    <row r="63221" spans="3:6" x14ac:dyDescent="0.2">
      <c r="C63221"/>
      <c r="E63221" s="46"/>
      <c r="F63221" s="44"/>
    </row>
    <row r="63222" spans="3:6" x14ac:dyDescent="0.2">
      <c r="C63222"/>
      <c r="E63222" s="46"/>
      <c r="F63222" s="44"/>
    </row>
    <row r="63223" spans="3:6" x14ac:dyDescent="0.2">
      <c r="C63223"/>
      <c r="E63223" s="46"/>
      <c r="F63223" s="44"/>
    </row>
    <row r="63224" spans="3:6" x14ac:dyDescent="0.2">
      <c r="C63224"/>
      <c r="E63224" s="46"/>
      <c r="F63224" s="44"/>
    </row>
    <row r="63225" spans="3:6" x14ac:dyDescent="0.2">
      <c r="C63225"/>
      <c r="E63225" s="46"/>
      <c r="F63225" s="44"/>
    </row>
    <row r="63226" spans="3:6" x14ac:dyDescent="0.2">
      <c r="C63226"/>
      <c r="E63226" s="46"/>
      <c r="F63226" s="44"/>
    </row>
    <row r="63227" spans="3:6" x14ac:dyDescent="0.2">
      <c r="C63227"/>
      <c r="E63227" s="46"/>
      <c r="F63227" s="44"/>
    </row>
    <row r="63228" spans="3:6" x14ac:dyDescent="0.2">
      <c r="C63228"/>
      <c r="E63228" s="46"/>
      <c r="F63228" s="44"/>
    </row>
    <row r="63229" spans="3:6" x14ac:dyDescent="0.2">
      <c r="C63229"/>
      <c r="E63229" s="46"/>
      <c r="F63229" s="44"/>
    </row>
    <row r="63230" spans="3:6" x14ac:dyDescent="0.2">
      <c r="C63230"/>
      <c r="E63230" s="46"/>
      <c r="F63230" s="44"/>
    </row>
    <row r="63231" spans="3:6" x14ac:dyDescent="0.2">
      <c r="C63231"/>
      <c r="E63231" s="46"/>
      <c r="F63231" s="44"/>
    </row>
    <row r="63232" spans="3:6" x14ac:dyDescent="0.2">
      <c r="C63232"/>
      <c r="E63232" s="46"/>
      <c r="F63232" s="44"/>
    </row>
    <row r="63233" spans="3:6" x14ac:dyDescent="0.2">
      <c r="C63233"/>
      <c r="E63233" s="46"/>
      <c r="F63233" s="44"/>
    </row>
    <row r="63234" spans="3:6" x14ac:dyDescent="0.2">
      <c r="C63234"/>
      <c r="E63234" s="46"/>
      <c r="F63234" s="44"/>
    </row>
    <row r="63235" spans="3:6" x14ac:dyDescent="0.2">
      <c r="C63235"/>
      <c r="E63235" s="46"/>
      <c r="F63235" s="44"/>
    </row>
    <row r="63236" spans="3:6" x14ac:dyDescent="0.2">
      <c r="C63236"/>
      <c r="E63236" s="46"/>
      <c r="F63236" s="44"/>
    </row>
    <row r="63237" spans="3:6" x14ac:dyDescent="0.2">
      <c r="C63237"/>
      <c r="E63237" s="46"/>
      <c r="F63237" s="44"/>
    </row>
    <row r="63238" spans="3:6" x14ac:dyDescent="0.2">
      <c r="C63238"/>
      <c r="E63238" s="46"/>
      <c r="F63238" s="44"/>
    </row>
    <row r="63239" spans="3:6" x14ac:dyDescent="0.2">
      <c r="C63239"/>
      <c r="E63239" s="46"/>
      <c r="F63239" s="44"/>
    </row>
    <row r="63240" spans="3:6" x14ac:dyDescent="0.2">
      <c r="C63240"/>
      <c r="E63240" s="46"/>
      <c r="F63240" s="44"/>
    </row>
    <row r="63241" spans="3:6" x14ac:dyDescent="0.2">
      <c r="C63241"/>
      <c r="E63241" s="46"/>
      <c r="F63241" s="44"/>
    </row>
    <row r="63242" spans="3:6" x14ac:dyDescent="0.2">
      <c r="C63242"/>
      <c r="E63242" s="46"/>
      <c r="F63242" s="44"/>
    </row>
    <row r="63243" spans="3:6" x14ac:dyDescent="0.2">
      <c r="C63243"/>
      <c r="E63243" s="46"/>
      <c r="F63243" s="44"/>
    </row>
    <row r="63244" spans="3:6" x14ac:dyDescent="0.2">
      <c r="C63244"/>
      <c r="E63244" s="46"/>
      <c r="F63244" s="44"/>
    </row>
    <row r="63245" spans="3:6" x14ac:dyDescent="0.2">
      <c r="C63245"/>
      <c r="E63245" s="46"/>
      <c r="F63245" s="44"/>
    </row>
    <row r="63246" spans="3:6" x14ac:dyDescent="0.2">
      <c r="C63246"/>
      <c r="E63246" s="46"/>
      <c r="F63246" s="44"/>
    </row>
    <row r="63247" spans="3:6" x14ac:dyDescent="0.2">
      <c r="C63247"/>
      <c r="E63247" s="46"/>
      <c r="F63247" s="44"/>
    </row>
    <row r="63248" spans="3:6" x14ac:dyDescent="0.2">
      <c r="C63248"/>
      <c r="E63248" s="46"/>
      <c r="F63248" s="44"/>
    </row>
    <row r="63249" spans="3:6" x14ac:dyDescent="0.2">
      <c r="C63249"/>
      <c r="E63249" s="46"/>
      <c r="F63249" s="44"/>
    </row>
    <row r="63250" spans="3:6" x14ac:dyDescent="0.2">
      <c r="C63250"/>
      <c r="E63250" s="46"/>
      <c r="F63250" s="44"/>
    </row>
    <row r="63251" spans="3:6" x14ac:dyDescent="0.2">
      <c r="C63251"/>
      <c r="E63251" s="46"/>
      <c r="F63251" s="44"/>
    </row>
    <row r="63252" spans="3:6" x14ac:dyDescent="0.2">
      <c r="C63252"/>
      <c r="E63252" s="46"/>
      <c r="F63252" s="44"/>
    </row>
    <row r="63253" spans="3:6" x14ac:dyDescent="0.2">
      <c r="C63253"/>
      <c r="E63253" s="46"/>
      <c r="F63253" s="44"/>
    </row>
    <row r="63254" spans="3:6" x14ac:dyDescent="0.2">
      <c r="C63254"/>
      <c r="E63254" s="46"/>
      <c r="F63254" s="44"/>
    </row>
    <row r="63255" spans="3:6" x14ac:dyDescent="0.2">
      <c r="C63255"/>
      <c r="E63255" s="46"/>
      <c r="F63255" s="44"/>
    </row>
    <row r="63256" spans="3:6" x14ac:dyDescent="0.2">
      <c r="C63256"/>
      <c r="E63256" s="46"/>
      <c r="F63256" s="44"/>
    </row>
    <row r="63257" spans="3:6" x14ac:dyDescent="0.2">
      <c r="C63257"/>
      <c r="E63257" s="46"/>
      <c r="F63257" s="44"/>
    </row>
    <row r="63258" spans="3:6" x14ac:dyDescent="0.2">
      <c r="C63258"/>
      <c r="E63258" s="46"/>
      <c r="F63258" s="44"/>
    </row>
    <row r="63259" spans="3:6" x14ac:dyDescent="0.2">
      <c r="C63259"/>
      <c r="E63259" s="46"/>
      <c r="F63259" s="44"/>
    </row>
    <row r="63260" spans="3:6" x14ac:dyDescent="0.2">
      <c r="C63260"/>
      <c r="E63260" s="46"/>
      <c r="F63260" s="44"/>
    </row>
    <row r="63261" spans="3:6" x14ac:dyDescent="0.2">
      <c r="C63261"/>
      <c r="E63261" s="46"/>
      <c r="F63261" s="44"/>
    </row>
    <row r="63262" spans="3:6" x14ac:dyDescent="0.2">
      <c r="C63262"/>
      <c r="E63262" s="46"/>
      <c r="F63262" s="44"/>
    </row>
    <row r="63263" spans="3:6" x14ac:dyDescent="0.2">
      <c r="C63263"/>
      <c r="E63263" s="46"/>
      <c r="F63263" s="44"/>
    </row>
    <row r="63264" spans="3:6" x14ac:dyDescent="0.2">
      <c r="C63264"/>
      <c r="E63264" s="46"/>
      <c r="F63264" s="44"/>
    </row>
    <row r="63265" spans="3:6" x14ac:dyDescent="0.2">
      <c r="C63265"/>
      <c r="E63265" s="46"/>
      <c r="F63265" s="44"/>
    </row>
    <row r="63266" spans="3:6" x14ac:dyDescent="0.2">
      <c r="C63266"/>
      <c r="E63266" s="46"/>
      <c r="F63266" s="44"/>
    </row>
    <row r="63267" spans="3:6" x14ac:dyDescent="0.2">
      <c r="C63267"/>
      <c r="E63267" s="46"/>
      <c r="F63267" s="44"/>
    </row>
    <row r="63268" spans="3:6" x14ac:dyDescent="0.2">
      <c r="C63268"/>
      <c r="E63268" s="46"/>
      <c r="F63268" s="44"/>
    </row>
    <row r="63269" spans="3:6" x14ac:dyDescent="0.2">
      <c r="C63269"/>
      <c r="E63269" s="46"/>
      <c r="F63269" s="44"/>
    </row>
    <row r="63270" spans="3:6" x14ac:dyDescent="0.2">
      <c r="C63270"/>
      <c r="E63270" s="46"/>
      <c r="F63270" s="44"/>
    </row>
    <row r="63271" spans="3:6" x14ac:dyDescent="0.2">
      <c r="C63271"/>
      <c r="E63271" s="46"/>
      <c r="F63271" s="44"/>
    </row>
    <row r="63272" spans="3:6" x14ac:dyDescent="0.2">
      <c r="C63272"/>
      <c r="E63272" s="46"/>
      <c r="F63272" s="44"/>
    </row>
    <row r="63273" spans="3:6" x14ac:dyDescent="0.2">
      <c r="C63273"/>
      <c r="E63273" s="46"/>
      <c r="F63273" s="44"/>
    </row>
    <row r="63274" spans="3:6" x14ac:dyDescent="0.2">
      <c r="C63274"/>
      <c r="E63274" s="46"/>
      <c r="F63274" s="44"/>
    </row>
    <row r="63275" spans="3:6" x14ac:dyDescent="0.2">
      <c r="C63275"/>
      <c r="E63275" s="46"/>
      <c r="F63275" s="44"/>
    </row>
    <row r="63276" spans="3:6" x14ac:dyDescent="0.2">
      <c r="C63276"/>
      <c r="E63276" s="46"/>
      <c r="F63276" s="44"/>
    </row>
    <row r="63277" spans="3:6" x14ac:dyDescent="0.2">
      <c r="C63277"/>
      <c r="E63277" s="46"/>
      <c r="F63277" s="44"/>
    </row>
    <row r="63278" spans="3:6" x14ac:dyDescent="0.2">
      <c r="C63278"/>
      <c r="E63278" s="46"/>
      <c r="F63278" s="44"/>
    </row>
    <row r="63279" spans="3:6" x14ac:dyDescent="0.2">
      <c r="C63279"/>
      <c r="E63279" s="46"/>
      <c r="F63279" s="44"/>
    </row>
    <row r="63280" spans="3:6" x14ac:dyDescent="0.2">
      <c r="C63280"/>
      <c r="E63280" s="46"/>
      <c r="F63280" s="44"/>
    </row>
    <row r="63281" spans="3:6" x14ac:dyDescent="0.2">
      <c r="C63281"/>
      <c r="E63281" s="46"/>
      <c r="F63281" s="44"/>
    </row>
    <row r="63282" spans="3:6" x14ac:dyDescent="0.2">
      <c r="C63282"/>
      <c r="E63282" s="46"/>
      <c r="F63282" s="44"/>
    </row>
    <row r="63283" spans="3:6" x14ac:dyDescent="0.2">
      <c r="C63283"/>
      <c r="E63283" s="46"/>
      <c r="F63283" s="44"/>
    </row>
    <row r="63284" spans="3:6" x14ac:dyDescent="0.2">
      <c r="C63284"/>
      <c r="E63284" s="46"/>
      <c r="F63284" s="44"/>
    </row>
    <row r="63285" spans="3:6" x14ac:dyDescent="0.2">
      <c r="C63285"/>
      <c r="E63285" s="46"/>
      <c r="F63285" s="44"/>
    </row>
    <row r="63286" spans="3:6" x14ac:dyDescent="0.2">
      <c r="C63286"/>
      <c r="E63286" s="46"/>
      <c r="F63286" s="44"/>
    </row>
    <row r="63287" spans="3:6" x14ac:dyDescent="0.2">
      <c r="C63287"/>
      <c r="E63287" s="46"/>
      <c r="F63287" s="44"/>
    </row>
    <row r="63288" spans="3:6" x14ac:dyDescent="0.2">
      <c r="C63288"/>
      <c r="E63288" s="46"/>
      <c r="F63288" s="44"/>
    </row>
    <row r="63289" spans="3:6" x14ac:dyDescent="0.2">
      <c r="C63289"/>
      <c r="E63289" s="46"/>
      <c r="F63289" s="44"/>
    </row>
    <row r="63290" spans="3:6" x14ac:dyDescent="0.2">
      <c r="C63290"/>
      <c r="E63290" s="46"/>
      <c r="F63290" s="44"/>
    </row>
    <row r="63291" spans="3:6" x14ac:dyDescent="0.2">
      <c r="C63291"/>
      <c r="E63291" s="46"/>
      <c r="F63291" s="44"/>
    </row>
    <row r="63292" spans="3:6" x14ac:dyDescent="0.2">
      <c r="C63292"/>
      <c r="E63292" s="46"/>
      <c r="F63292" s="44"/>
    </row>
    <row r="63293" spans="3:6" x14ac:dyDescent="0.2">
      <c r="C63293"/>
      <c r="E63293" s="46"/>
      <c r="F63293" s="44"/>
    </row>
    <row r="63294" spans="3:6" x14ac:dyDescent="0.2">
      <c r="C63294"/>
      <c r="E63294" s="46"/>
      <c r="F63294" s="44"/>
    </row>
    <row r="63295" spans="3:6" x14ac:dyDescent="0.2">
      <c r="C63295"/>
      <c r="E63295" s="46"/>
      <c r="F63295" s="44"/>
    </row>
    <row r="63296" spans="3:6" x14ac:dyDescent="0.2">
      <c r="C63296"/>
      <c r="E63296" s="46"/>
      <c r="F63296" s="44"/>
    </row>
    <row r="63297" spans="3:6" x14ac:dyDescent="0.2">
      <c r="C63297"/>
      <c r="E63297" s="46"/>
      <c r="F63297" s="44"/>
    </row>
    <row r="63298" spans="3:6" x14ac:dyDescent="0.2">
      <c r="C63298"/>
      <c r="E63298" s="46"/>
      <c r="F63298" s="44"/>
    </row>
    <row r="63299" spans="3:6" x14ac:dyDescent="0.2">
      <c r="C63299"/>
      <c r="E63299" s="46"/>
      <c r="F63299" s="44"/>
    </row>
    <row r="63300" spans="3:6" x14ac:dyDescent="0.2">
      <c r="C63300"/>
      <c r="E63300" s="46"/>
      <c r="F63300" s="44"/>
    </row>
    <row r="63301" spans="3:6" x14ac:dyDescent="0.2">
      <c r="C63301"/>
      <c r="E63301" s="46"/>
      <c r="F63301" s="44"/>
    </row>
    <row r="63302" spans="3:6" x14ac:dyDescent="0.2">
      <c r="C63302"/>
      <c r="E63302" s="46"/>
      <c r="F63302" s="44"/>
    </row>
    <row r="63303" spans="3:6" x14ac:dyDescent="0.2">
      <c r="C63303"/>
      <c r="E63303" s="46"/>
      <c r="F63303" s="44"/>
    </row>
    <row r="63304" spans="3:6" x14ac:dyDescent="0.2">
      <c r="C63304"/>
      <c r="E63304" s="46"/>
      <c r="F63304" s="44"/>
    </row>
    <row r="63305" spans="3:6" x14ac:dyDescent="0.2">
      <c r="C63305"/>
      <c r="E63305" s="46"/>
      <c r="F63305" s="44"/>
    </row>
    <row r="63306" spans="3:6" x14ac:dyDescent="0.2">
      <c r="C63306"/>
      <c r="E63306" s="46"/>
      <c r="F63306" s="44"/>
    </row>
    <row r="63307" spans="3:6" x14ac:dyDescent="0.2">
      <c r="C63307"/>
      <c r="E63307" s="46"/>
      <c r="F63307" s="44"/>
    </row>
    <row r="63308" spans="3:6" x14ac:dyDescent="0.2">
      <c r="C63308"/>
      <c r="E63308" s="46"/>
      <c r="F63308" s="44"/>
    </row>
    <row r="63309" spans="3:6" x14ac:dyDescent="0.2">
      <c r="C63309"/>
      <c r="E63309" s="46"/>
      <c r="F63309" s="44"/>
    </row>
    <row r="63310" spans="3:6" x14ac:dyDescent="0.2">
      <c r="C63310"/>
      <c r="E63310" s="46"/>
      <c r="F63310" s="44"/>
    </row>
    <row r="63311" spans="3:6" x14ac:dyDescent="0.2">
      <c r="C63311"/>
      <c r="E63311" s="46"/>
      <c r="F63311" s="44"/>
    </row>
    <row r="63312" spans="3:6" x14ac:dyDescent="0.2">
      <c r="C63312"/>
      <c r="E63312" s="46"/>
      <c r="F63312" s="44"/>
    </row>
    <row r="63313" spans="3:6" x14ac:dyDescent="0.2">
      <c r="C63313"/>
      <c r="E63313" s="46"/>
      <c r="F63313" s="44"/>
    </row>
    <row r="63314" spans="3:6" x14ac:dyDescent="0.2">
      <c r="C63314"/>
      <c r="E63314" s="46"/>
      <c r="F63314" s="44"/>
    </row>
    <row r="63315" spans="3:6" x14ac:dyDescent="0.2">
      <c r="C63315"/>
      <c r="E63315" s="46"/>
      <c r="F63315" s="44"/>
    </row>
    <row r="63316" spans="3:6" x14ac:dyDescent="0.2">
      <c r="C63316"/>
      <c r="E63316" s="46"/>
      <c r="F63316" s="44"/>
    </row>
    <row r="63317" spans="3:6" x14ac:dyDescent="0.2">
      <c r="C63317"/>
      <c r="E63317" s="46"/>
      <c r="F63317" s="44"/>
    </row>
    <row r="63318" spans="3:6" x14ac:dyDescent="0.2">
      <c r="C63318"/>
      <c r="E63318" s="46"/>
      <c r="F63318" s="44"/>
    </row>
    <row r="63319" spans="3:6" x14ac:dyDescent="0.2">
      <c r="C63319"/>
      <c r="E63319" s="46"/>
      <c r="F63319" s="44"/>
    </row>
    <row r="63320" spans="3:6" x14ac:dyDescent="0.2">
      <c r="C63320"/>
      <c r="E63320" s="46"/>
      <c r="F63320" s="44"/>
    </row>
    <row r="63321" spans="3:6" x14ac:dyDescent="0.2">
      <c r="C63321"/>
      <c r="E63321" s="46"/>
      <c r="F63321" s="44"/>
    </row>
    <row r="63322" spans="3:6" x14ac:dyDescent="0.2">
      <c r="C63322"/>
      <c r="E63322" s="46"/>
      <c r="F63322" s="44"/>
    </row>
    <row r="63323" spans="3:6" x14ac:dyDescent="0.2">
      <c r="C63323"/>
      <c r="E63323" s="46"/>
      <c r="F63323" s="44"/>
    </row>
    <row r="63324" spans="3:6" x14ac:dyDescent="0.2">
      <c r="C63324"/>
      <c r="E63324" s="46"/>
      <c r="F63324" s="44"/>
    </row>
    <row r="63325" spans="3:6" x14ac:dyDescent="0.2">
      <c r="C63325"/>
      <c r="E63325" s="46"/>
      <c r="F63325" s="44"/>
    </row>
    <row r="63326" spans="3:6" x14ac:dyDescent="0.2">
      <c r="C63326"/>
      <c r="E63326" s="46"/>
      <c r="F63326" s="44"/>
    </row>
    <row r="63327" spans="3:6" x14ac:dyDescent="0.2">
      <c r="C63327"/>
      <c r="E63327" s="46"/>
      <c r="F63327" s="44"/>
    </row>
    <row r="63328" spans="3:6" x14ac:dyDescent="0.2">
      <c r="C63328"/>
      <c r="E63328" s="46"/>
      <c r="F63328" s="44"/>
    </row>
    <row r="63329" spans="3:6" x14ac:dyDescent="0.2">
      <c r="C63329"/>
      <c r="E63329" s="46"/>
      <c r="F63329" s="44"/>
    </row>
    <row r="63330" spans="3:6" x14ac:dyDescent="0.2">
      <c r="C63330"/>
      <c r="E63330" s="46"/>
      <c r="F63330" s="44"/>
    </row>
    <row r="63331" spans="3:6" x14ac:dyDescent="0.2">
      <c r="C63331"/>
      <c r="E63331" s="46"/>
      <c r="F63331" s="44"/>
    </row>
    <row r="63332" spans="3:6" x14ac:dyDescent="0.2">
      <c r="C63332"/>
      <c r="E63332" s="46"/>
      <c r="F63332" s="44"/>
    </row>
    <row r="63333" spans="3:6" x14ac:dyDescent="0.2">
      <c r="C63333"/>
      <c r="E63333" s="46"/>
      <c r="F63333" s="44"/>
    </row>
    <row r="63334" spans="3:6" x14ac:dyDescent="0.2">
      <c r="C63334"/>
      <c r="E63334" s="46"/>
      <c r="F63334" s="44"/>
    </row>
    <row r="63335" spans="3:6" x14ac:dyDescent="0.2">
      <c r="C63335"/>
      <c r="E63335" s="46"/>
      <c r="F63335" s="44"/>
    </row>
    <row r="63336" spans="3:6" x14ac:dyDescent="0.2">
      <c r="C63336"/>
      <c r="E63336" s="46"/>
      <c r="F63336" s="44"/>
    </row>
    <row r="63337" spans="3:6" x14ac:dyDescent="0.2">
      <c r="C63337"/>
      <c r="E63337" s="46"/>
      <c r="F63337" s="44"/>
    </row>
    <row r="63338" spans="3:6" x14ac:dyDescent="0.2">
      <c r="C63338"/>
      <c r="E63338" s="46"/>
      <c r="F63338" s="44"/>
    </row>
    <row r="63339" spans="3:6" x14ac:dyDescent="0.2">
      <c r="C63339"/>
      <c r="E63339" s="46"/>
      <c r="F63339" s="44"/>
    </row>
    <row r="63340" spans="3:6" x14ac:dyDescent="0.2">
      <c r="C63340"/>
      <c r="E63340" s="46"/>
      <c r="F63340" s="44"/>
    </row>
    <row r="63341" spans="3:6" x14ac:dyDescent="0.2">
      <c r="C63341"/>
      <c r="E63341" s="46"/>
      <c r="F63341" s="44"/>
    </row>
    <row r="63342" spans="3:6" x14ac:dyDescent="0.2">
      <c r="C63342"/>
      <c r="E63342" s="46"/>
      <c r="F63342" s="44"/>
    </row>
    <row r="63343" spans="3:6" x14ac:dyDescent="0.2">
      <c r="C63343"/>
      <c r="E63343" s="46"/>
      <c r="F63343" s="44"/>
    </row>
    <row r="63344" spans="3:6" x14ac:dyDescent="0.2">
      <c r="C63344"/>
      <c r="E63344" s="46"/>
      <c r="F63344" s="44"/>
    </row>
    <row r="63345" spans="3:6" x14ac:dyDescent="0.2">
      <c r="C63345"/>
      <c r="E63345" s="46"/>
      <c r="F63345" s="44"/>
    </row>
    <row r="63346" spans="3:6" x14ac:dyDescent="0.2">
      <c r="C63346"/>
      <c r="E63346" s="46"/>
      <c r="F63346" s="44"/>
    </row>
    <row r="63347" spans="3:6" x14ac:dyDescent="0.2">
      <c r="C63347"/>
      <c r="E63347" s="46"/>
      <c r="F63347" s="44"/>
    </row>
    <row r="63348" spans="3:6" x14ac:dyDescent="0.2">
      <c r="C63348"/>
      <c r="E63348" s="46"/>
      <c r="F63348" s="44"/>
    </row>
    <row r="63349" spans="3:6" x14ac:dyDescent="0.2">
      <c r="C63349"/>
      <c r="E63349" s="46"/>
      <c r="F63349" s="44"/>
    </row>
    <row r="63350" spans="3:6" x14ac:dyDescent="0.2">
      <c r="C63350"/>
      <c r="E63350" s="46"/>
      <c r="F63350" s="44"/>
    </row>
    <row r="63351" spans="3:6" x14ac:dyDescent="0.2">
      <c r="C63351"/>
      <c r="E63351" s="46"/>
      <c r="F63351" s="44"/>
    </row>
    <row r="63352" spans="3:6" x14ac:dyDescent="0.2">
      <c r="C63352"/>
      <c r="E63352" s="46"/>
      <c r="F63352" s="44"/>
    </row>
    <row r="63353" spans="3:6" x14ac:dyDescent="0.2">
      <c r="C63353"/>
      <c r="E63353" s="46"/>
      <c r="F63353" s="44"/>
    </row>
    <row r="63354" spans="3:6" x14ac:dyDescent="0.2">
      <c r="C63354"/>
      <c r="E63354" s="46"/>
      <c r="F63354" s="44"/>
    </row>
    <row r="63355" spans="3:6" x14ac:dyDescent="0.2">
      <c r="C63355"/>
      <c r="E63355" s="46"/>
      <c r="F63355" s="44"/>
    </row>
    <row r="63356" spans="3:6" x14ac:dyDescent="0.2">
      <c r="C63356"/>
      <c r="E63356" s="46"/>
      <c r="F63356" s="44"/>
    </row>
    <row r="63357" spans="3:6" x14ac:dyDescent="0.2">
      <c r="C63357"/>
      <c r="E63357" s="46"/>
      <c r="F63357" s="44"/>
    </row>
    <row r="63358" spans="3:6" x14ac:dyDescent="0.2">
      <c r="C63358"/>
      <c r="E63358" s="46"/>
      <c r="F63358" s="44"/>
    </row>
    <row r="63359" spans="3:6" x14ac:dyDescent="0.2">
      <c r="C63359"/>
      <c r="E63359" s="46"/>
      <c r="F63359" s="44"/>
    </row>
    <row r="63360" spans="3:6" x14ac:dyDescent="0.2">
      <c r="C63360"/>
      <c r="E63360" s="46"/>
      <c r="F63360" s="44"/>
    </row>
    <row r="63361" spans="3:6" x14ac:dyDescent="0.2">
      <c r="C63361"/>
      <c r="E63361" s="46"/>
      <c r="F63361" s="44"/>
    </row>
    <row r="63362" spans="3:6" x14ac:dyDescent="0.2">
      <c r="C63362"/>
      <c r="E63362" s="46"/>
      <c r="F63362" s="44"/>
    </row>
    <row r="63363" spans="3:6" x14ac:dyDescent="0.2">
      <c r="C63363"/>
      <c r="E63363" s="46"/>
      <c r="F63363" s="44"/>
    </row>
    <row r="63364" spans="3:6" x14ac:dyDescent="0.2">
      <c r="C63364"/>
      <c r="E63364" s="46"/>
      <c r="F63364" s="44"/>
    </row>
    <row r="63365" spans="3:6" x14ac:dyDescent="0.2">
      <c r="C63365"/>
      <c r="E63365" s="46"/>
      <c r="F63365" s="44"/>
    </row>
    <row r="63366" spans="3:6" x14ac:dyDescent="0.2">
      <c r="C63366"/>
      <c r="E63366" s="46"/>
      <c r="F63366" s="44"/>
    </row>
    <row r="63367" spans="3:6" x14ac:dyDescent="0.2">
      <c r="C63367"/>
      <c r="E63367" s="46"/>
      <c r="F63367" s="44"/>
    </row>
    <row r="63368" spans="3:6" x14ac:dyDescent="0.2">
      <c r="C63368"/>
      <c r="E63368" s="46"/>
      <c r="F63368" s="44"/>
    </row>
    <row r="63369" spans="3:6" x14ac:dyDescent="0.2">
      <c r="C63369"/>
      <c r="E63369" s="46"/>
      <c r="F63369" s="44"/>
    </row>
    <row r="63370" spans="3:6" x14ac:dyDescent="0.2">
      <c r="C63370"/>
      <c r="E63370" s="46"/>
      <c r="F63370" s="44"/>
    </row>
    <row r="63371" spans="3:6" x14ac:dyDescent="0.2">
      <c r="C63371"/>
      <c r="E63371" s="46"/>
      <c r="F63371" s="44"/>
    </row>
    <row r="63372" spans="3:6" x14ac:dyDescent="0.2">
      <c r="C63372"/>
      <c r="E63372" s="46"/>
      <c r="F63372" s="44"/>
    </row>
    <row r="63373" spans="3:6" x14ac:dyDescent="0.2">
      <c r="C63373"/>
      <c r="E63373" s="46"/>
      <c r="F63373" s="44"/>
    </row>
    <row r="63374" spans="3:6" x14ac:dyDescent="0.2">
      <c r="C63374"/>
      <c r="E63374" s="46"/>
      <c r="F63374" s="44"/>
    </row>
    <row r="63375" spans="3:6" x14ac:dyDescent="0.2">
      <c r="C63375"/>
      <c r="E63375" s="46"/>
      <c r="F63375" s="44"/>
    </row>
    <row r="63376" spans="3:6" x14ac:dyDescent="0.2">
      <c r="C63376"/>
      <c r="E63376" s="46"/>
      <c r="F63376" s="44"/>
    </row>
    <row r="63377" spans="3:6" x14ac:dyDescent="0.2">
      <c r="C63377"/>
      <c r="E63377" s="46"/>
      <c r="F63377" s="44"/>
    </row>
    <row r="63378" spans="3:6" x14ac:dyDescent="0.2">
      <c r="C63378"/>
      <c r="E63378" s="46"/>
      <c r="F63378" s="44"/>
    </row>
    <row r="63379" spans="3:6" x14ac:dyDescent="0.2">
      <c r="C63379"/>
      <c r="E63379" s="46"/>
      <c r="F63379" s="44"/>
    </row>
    <row r="63380" spans="3:6" x14ac:dyDescent="0.2">
      <c r="C63380"/>
      <c r="E63380" s="46"/>
      <c r="F63380" s="44"/>
    </row>
    <row r="63381" spans="3:6" x14ac:dyDescent="0.2">
      <c r="C63381"/>
      <c r="E63381" s="46"/>
      <c r="F63381" s="44"/>
    </row>
    <row r="63382" spans="3:6" x14ac:dyDescent="0.2">
      <c r="C63382"/>
      <c r="E63382" s="46"/>
      <c r="F63382" s="44"/>
    </row>
    <row r="63383" spans="3:6" x14ac:dyDescent="0.2">
      <c r="C63383"/>
      <c r="E63383" s="46"/>
      <c r="F63383" s="44"/>
    </row>
    <row r="63384" spans="3:6" x14ac:dyDescent="0.2">
      <c r="C63384"/>
      <c r="E63384" s="46"/>
      <c r="F63384" s="44"/>
    </row>
    <row r="63385" spans="3:6" x14ac:dyDescent="0.2">
      <c r="C63385"/>
      <c r="E63385" s="46"/>
      <c r="F63385" s="44"/>
    </row>
    <row r="63386" spans="3:6" x14ac:dyDescent="0.2">
      <c r="C63386"/>
      <c r="E63386" s="46"/>
      <c r="F63386" s="44"/>
    </row>
    <row r="63387" spans="3:6" x14ac:dyDescent="0.2">
      <c r="C63387"/>
      <c r="E63387" s="46"/>
      <c r="F63387" s="44"/>
    </row>
    <row r="63388" spans="3:6" x14ac:dyDescent="0.2">
      <c r="C63388"/>
      <c r="E63388" s="46"/>
      <c r="F63388" s="44"/>
    </row>
    <row r="63389" spans="3:6" x14ac:dyDescent="0.2">
      <c r="C63389"/>
      <c r="E63389" s="46"/>
      <c r="F63389" s="44"/>
    </row>
    <row r="63390" spans="3:6" x14ac:dyDescent="0.2">
      <c r="C63390"/>
      <c r="E63390" s="46"/>
      <c r="F63390" s="44"/>
    </row>
    <row r="63391" spans="3:6" x14ac:dyDescent="0.2">
      <c r="C63391"/>
      <c r="E63391" s="46"/>
      <c r="F63391" s="44"/>
    </row>
    <row r="63392" spans="3:6" x14ac:dyDescent="0.2">
      <c r="C63392"/>
      <c r="E63392" s="46"/>
      <c r="F63392" s="44"/>
    </row>
    <row r="63393" spans="3:6" x14ac:dyDescent="0.2">
      <c r="C63393"/>
      <c r="E63393" s="46"/>
      <c r="F63393" s="44"/>
    </row>
    <row r="63394" spans="3:6" x14ac:dyDescent="0.2">
      <c r="C63394"/>
      <c r="E63394" s="46"/>
      <c r="F63394" s="44"/>
    </row>
    <row r="63395" spans="3:6" x14ac:dyDescent="0.2">
      <c r="C63395"/>
      <c r="E63395" s="46"/>
      <c r="F63395" s="44"/>
    </row>
    <row r="63396" spans="3:6" x14ac:dyDescent="0.2">
      <c r="C63396"/>
      <c r="E63396" s="46"/>
      <c r="F63396" s="44"/>
    </row>
    <row r="63397" spans="3:6" x14ac:dyDescent="0.2">
      <c r="C63397"/>
      <c r="E63397" s="46"/>
      <c r="F63397" s="44"/>
    </row>
    <row r="63398" spans="3:6" x14ac:dyDescent="0.2">
      <c r="C63398"/>
      <c r="E63398" s="46"/>
      <c r="F63398" s="44"/>
    </row>
    <row r="63399" spans="3:6" x14ac:dyDescent="0.2">
      <c r="C63399"/>
      <c r="E63399" s="46"/>
      <c r="F63399" s="44"/>
    </row>
    <row r="63400" spans="3:6" x14ac:dyDescent="0.2">
      <c r="C63400"/>
      <c r="E63400" s="46"/>
      <c r="F63400" s="44"/>
    </row>
    <row r="63401" spans="3:6" x14ac:dyDescent="0.2">
      <c r="C63401"/>
      <c r="E63401" s="46"/>
      <c r="F63401" s="44"/>
    </row>
    <row r="63402" spans="3:6" x14ac:dyDescent="0.2">
      <c r="C63402"/>
      <c r="E63402" s="46"/>
      <c r="F63402" s="44"/>
    </row>
    <row r="63403" spans="3:6" x14ac:dyDescent="0.2">
      <c r="C63403"/>
      <c r="E63403" s="46"/>
      <c r="F63403" s="44"/>
    </row>
    <row r="63404" spans="3:6" x14ac:dyDescent="0.2">
      <c r="C63404"/>
      <c r="E63404" s="46"/>
      <c r="F63404" s="44"/>
    </row>
    <row r="63405" spans="3:6" x14ac:dyDescent="0.2">
      <c r="C63405"/>
      <c r="E63405" s="46"/>
      <c r="F63405" s="44"/>
    </row>
    <row r="63406" spans="3:6" x14ac:dyDescent="0.2">
      <c r="C63406"/>
      <c r="E63406" s="46"/>
      <c r="F63406" s="44"/>
    </row>
    <row r="63407" spans="3:6" x14ac:dyDescent="0.2">
      <c r="C63407"/>
      <c r="E63407" s="46"/>
      <c r="F63407" s="44"/>
    </row>
    <row r="63408" spans="3:6" x14ac:dyDescent="0.2">
      <c r="C63408"/>
      <c r="E63408" s="46"/>
      <c r="F63408" s="44"/>
    </row>
    <row r="63409" spans="3:6" x14ac:dyDescent="0.2">
      <c r="C63409"/>
      <c r="E63409" s="46"/>
      <c r="F63409" s="44"/>
    </row>
    <row r="63410" spans="3:6" x14ac:dyDescent="0.2">
      <c r="C63410"/>
      <c r="E63410" s="46"/>
      <c r="F63410" s="44"/>
    </row>
    <row r="63411" spans="3:6" x14ac:dyDescent="0.2">
      <c r="C63411"/>
      <c r="E63411" s="46"/>
      <c r="F63411" s="44"/>
    </row>
    <row r="63412" spans="3:6" x14ac:dyDescent="0.2">
      <c r="C63412"/>
      <c r="E63412" s="46"/>
      <c r="F63412" s="44"/>
    </row>
    <row r="63413" spans="3:6" x14ac:dyDescent="0.2">
      <c r="C63413"/>
      <c r="E63413" s="46"/>
      <c r="F63413" s="44"/>
    </row>
    <row r="63414" spans="3:6" x14ac:dyDescent="0.2">
      <c r="C63414"/>
      <c r="E63414" s="46"/>
      <c r="F63414" s="44"/>
    </row>
    <row r="63415" spans="3:6" x14ac:dyDescent="0.2">
      <c r="C63415"/>
      <c r="E63415" s="46"/>
      <c r="F63415" s="44"/>
    </row>
    <row r="63416" spans="3:6" x14ac:dyDescent="0.2">
      <c r="C63416"/>
      <c r="E63416" s="46"/>
      <c r="F63416" s="44"/>
    </row>
    <row r="63417" spans="3:6" x14ac:dyDescent="0.2">
      <c r="C63417"/>
      <c r="E63417" s="46"/>
      <c r="F63417" s="44"/>
    </row>
    <row r="63418" spans="3:6" x14ac:dyDescent="0.2">
      <c r="C63418"/>
      <c r="E63418" s="46"/>
      <c r="F63418" s="44"/>
    </row>
    <row r="63419" spans="3:6" x14ac:dyDescent="0.2">
      <c r="C63419"/>
      <c r="E63419" s="46"/>
      <c r="F63419" s="44"/>
    </row>
    <row r="63420" spans="3:6" x14ac:dyDescent="0.2">
      <c r="C63420"/>
      <c r="E63420" s="46"/>
      <c r="F63420" s="44"/>
    </row>
    <row r="63421" spans="3:6" x14ac:dyDescent="0.2">
      <c r="C63421"/>
      <c r="E63421" s="46"/>
      <c r="F63421" s="44"/>
    </row>
    <row r="63422" spans="3:6" x14ac:dyDescent="0.2">
      <c r="C63422"/>
      <c r="E63422" s="46"/>
      <c r="F63422" s="44"/>
    </row>
    <row r="63423" spans="3:6" x14ac:dyDescent="0.2">
      <c r="C63423"/>
      <c r="E63423" s="46"/>
      <c r="F63423" s="44"/>
    </row>
    <row r="63424" spans="3:6" x14ac:dyDescent="0.2">
      <c r="C63424"/>
      <c r="E63424" s="46"/>
      <c r="F63424" s="44"/>
    </row>
    <row r="63425" spans="3:6" x14ac:dyDescent="0.2">
      <c r="C63425"/>
      <c r="E63425" s="46"/>
      <c r="F63425" s="44"/>
    </row>
    <row r="63426" spans="3:6" x14ac:dyDescent="0.2">
      <c r="C63426"/>
      <c r="E63426" s="46"/>
      <c r="F63426" s="44"/>
    </row>
    <row r="63427" spans="3:6" x14ac:dyDescent="0.2">
      <c r="C63427"/>
      <c r="E63427" s="46"/>
      <c r="F63427" s="44"/>
    </row>
    <row r="63428" spans="3:6" x14ac:dyDescent="0.2">
      <c r="C63428"/>
      <c r="E63428" s="46"/>
      <c r="F63428" s="44"/>
    </row>
    <row r="63429" spans="3:6" x14ac:dyDescent="0.2">
      <c r="C63429"/>
      <c r="E63429" s="46"/>
      <c r="F63429" s="44"/>
    </row>
    <row r="63430" spans="3:6" x14ac:dyDescent="0.2">
      <c r="C63430"/>
      <c r="E63430" s="46"/>
      <c r="F63430" s="44"/>
    </row>
    <row r="63431" spans="3:6" x14ac:dyDescent="0.2">
      <c r="C63431"/>
      <c r="E63431" s="46"/>
      <c r="F63431" s="44"/>
    </row>
    <row r="63432" spans="3:6" x14ac:dyDescent="0.2">
      <c r="C63432"/>
      <c r="E63432" s="46"/>
      <c r="F63432" s="44"/>
    </row>
    <row r="63433" spans="3:6" x14ac:dyDescent="0.2">
      <c r="C63433"/>
      <c r="E63433" s="46"/>
      <c r="F63433" s="44"/>
    </row>
    <row r="63434" spans="3:6" x14ac:dyDescent="0.2">
      <c r="C63434"/>
      <c r="E63434" s="46"/>
      <c r="F63434" s="44"/>
    </row>
    <row r="63435" spans="3:6" x14ac:dyDescent="0.2">
      <c r="C63435"/>
      <c r="E63435" s="46"/>
      <c r="F63435" s="44"/>
    </row>
    <row r="63436" spans="3:6" x14ac:dyDescent="0.2">
      <c r="C63436"/>
      <c r="E63436" s="46"/>
      <c r="F63436" s="44"/>
    </row>
    <row r="63437" spans="3:6" x14ac:dyDescent="0.2">
      <c r="C63437"/>
      <c r="E63437" s="46"/>
      <c r="F63437" s="44"/>
    </row>
    <row r="63438" spans="3:6" x14ac:dyDescent="0.2">
      <c r="C63438"/>
      <c r="E63438" s="46"/>
      <c r="F63438" s="44"/>
    </row>
    <row r="63439" spans="3:6" x14ac:dyDescent="0.2">
      <c r="C63439"/>
      <c r="E63439" s="46"/>
      <c r="F63439" s="44"/>
    </row>
    <row r="63440" spans="3:6" x14ac:dyDescent="0.2">
      <c r="C63440"/>
      <c r="E63440" s="46"/>
      <c r="F63440" s="44"/>
    </row>
    <row r="63441" spans="3:6" x14ac:dyDescent="0.2">
      <c r="C63441"/>
      <c r="E63441" s="46"/>
      <c r="F63441" s="44"/>
    </row>
    <row r="63442" spans="3:6" x14ac:dyDescent="0.2">
      <c r="C63442"/>
      <c r="E63442" s="46"/>
      <c r="F63442" s="44"/>
    </row>
    <row r="63443" spans="3:6" x14ac:dyDescent="0.2">
      <c r="C63443"/>
      <c r="E63443" s="46"/>
      <c r="F63443" s="44"/>
    </row>
    <row r="63444" spans="3:6" x14ac:dyDescent="0.2">
      <c r="C63444"/>
      <c r="E63444" s="46"/>
      <c r="F63444" s="44"/>
    </row>
    <row r="63445" spans="3:6" x14ac:dyDescent="0.2">
      <c r="C63445"/>
      <c r="E63445" s="46"/>
      <c r="F63445" s="44"/>
    </row>
    <row r="63446" spans="3:6" x14ac:dyDescent="0.2">
      <c r="C63446"/>
      <c r="E63446" s="46"/>
      <c r="F63446" s="44"/>
    </row>
    <row r="63447" spans="3:6" x14ac:dyDescent="0.2">
      <c r="C63447"/>
      <c r="E63447" s="46"/>
      <c r="F63447" s="44"/>
    </row>
    <row r="63448" spans="3:6" x14ac:dyDescent="0.2">
      <c r="C63448"/>
      <c r="E63448" s="46"/>
      <c r="F63448" s="44"/>
    </row>
    <row r="63449" spans="3:6" x14ac:dyDescent="0.2">
      <c r="C63449"/>
      <c r="E63449" s="46"/>
      <c r="F63449" s="44"/>
    </row>
    <row r="63450" spans="3:6" x14ac:dyDescent="0.2">
      <c r="C63450"/>
      <c r="E63450" s="46"/>
      <c r="F63450" s="44"/>
    </row>
    <row r="63451" spans="3:6" x14ac:dyDescent="0.2">
      <c r="C63451"/>
      <c r="E63451" s="46"/>
      <c r="F63451" s="44"/>
    </row>
    <row r="63452" spans="3:6" x14ac:dyDescent="0.2">
      <c r="C63452"/>
      <c r="E63452" s="46"/>
      <c r="F63452" s="44"/>
    </row>
    <row r="63453" spans="3:6" x14ac:dyDescent="0.2">
      <c r="C63453"/>
      <c r="E63453" s="46"/>
      <c r="F63453" s="44"/>
    </row>
    <row r="63454" spans="3:6" x14ac:dyDescent="0.2">
      <c r="C63454"/>
      <c r="E63454" s="46"/>
      <c r="F63454" s="44"/>
    </row>
    <row r="63455" spans="3:6" x14ac:dyDescent="0.2">
      <c r="C63455"/>
      <c r="E63455" s="46"/>
      <c r="F63455" s="44"/>
    </row>
    <row r="63456" spans="3:6" x14ac:dyDescent="0.2">
      <c r="C63456"/>
      <c r="E63456" s="46"/>
      <c r="F63456" s="44"/>
    </row>
    <row r="63457" spans="3:6" x14ac:dyDescent="0.2">
      <c r="C63457"/>
      <c r="E63457" s="46"/>
      <c r="F63457" s="44"/>
    </row>
    <row r="63458" spans="3:6" x14ac:dyDescent="0.2">
      <c r="C63458"/>
      <c r="E63458" s="46"/>
      <c r="F63458" s="44"/>
    </row>
    <row r="63459" spans="3:6" x14ac:dyDescent="0.2">
      <c r="C63459"/>
      <c r="E63459" s="46"/>
      <c r="F63459" s="44"/>
    </row>
    <row r="63460" spans="3:6" x14ac:dyDescent="0.2">
      <c r="C63460"/>
      <c r="E63460" s="46"/>
      <c r="F63460" s="44"/>
    </row>
    <row r="63461" spans="3:6" x14ac:dyDescent="0.2">
      <c r="C63461"/>
      <c r="E63461" s="46"/>
      <c r="F63461" s="44"/>
    </row>
    <row r="63462" spans="3:6" x14ac:dyDescent="0.2">
      <c r="C63462"/>
      <c r="E63462" s="46"/>
      <c r="F63462" s="44"/>
    </row>
    <row r="63463" spans="3:6" x14ac:dyDescent="0.2">
      <c r="C63463"/>
      <c r="E63463" s="46"/>
      <c r="F63463" s="44"/>
    </row>
    <row r="63464" spans="3:6" x14ac:dyDescent="0.2">
      <c r="C63464"/>
      <c r="E63464" s="46"/>
      <c r="F63464" s="44"/>
    </row>
    <row r="63465" spans="3:6" x14ac:dyDescent="0.2">
      <c r="C63465"/>
      <c r="E63465" s="46"/>
      <c r="F63465" s="44"/>
    </row>
    <row r="63466" spans="3:6" x14ac:dyDescent="0.2">
      <c r="C63466"/>
      <c r="E63466" s="46"/>
      <c r="F63466" s="44"/>
    </row>
    <row r="63467" spans="3:6" x14ac:dyDescent="0.2">
      <c r="C63467"/>
      <c r="E63467" s="46"/>
      <c r="F63467" s="44"/>
    </row>
    <row r="63468" spans="3:6" x14ac:dyDescent="0.2">
      <c r="C63468"/>
      <c r="E63468" s="46"/>
      <c r="F63468" s="44"/>
    </row>
    <row r="63469" spans="3:6" x14ac:dyDescent="0.2">
      <c r="C63469"/>
      <c r="E63469" s="46"/>
      <c r="F63469" s="44"/>
    </row>
    <row r="63470" spans="3:6" x14ac:dyDescent="0.2">
      <c r="C63470"/>
      <c r="E63470" s="46"/>
      <c r="F63470" s="44"/>
    </row>
    <row r="63471" spans="3:6" x14ac:dyDescent="0.2">
      <c r="C63471"/>
      <c r="E63471" s="46"/>
      <c r="F63471" s="44"/>
    </row>
    <row r="63472" spans="3:6" x14ac:dyDescent="0.2">
      <c r="C63472"/>
      <c r="E63472" s="46"/>
      <c r="F63472" s="44"/>
    </row>
    <row r="63473" spans="3:6" x14ac:dyDescent="0.2">
      <c r="C63473"/>
      <c r="E63473" s="46"/>
      <c r="F63473" s="44"/>
    </row>
    <row r="63474" spans="3:6" x14ac:dyDescent="0.2">
      <c r="C63474"/>
      <c r="E63474" s="46"/>
      <c r="F63474" s="44"/>
    </row>
    <row r="63475" spans="3:6" x14ac:dyDescent="0.2">
      <c r="C63475"/>
      <c r="E63475" s="46"/>
      <c r="F63475" s="44"/>
    </row>
    <row r="63476" spans="3:6" x14ac:dyDescent="0.2">
      <c r="C63476"/>
      <c r="E63476" s="46"/>
      <c r="F63476" s="44"/>
    </row>
    <row r="63477" spans="3:6" x14ac:dyDescent="0.2">
      <c r="C63477"/>
      <c r="E63477" s="46"/>
      <c r="F63477" s="44"/>
    </row>
    <row r="63478" spans="3:6" x14ac:dyDescent="0.2">
      <c r="C63478"/>
      <c r="E63478" s="46"/>
      <c r="F63478" s="44"/>
    </row>
    <row r="63479" spans="3:6" x14ac:dyDescent="0.2">
      <c r="C63479"/>
      <c r="E63479" s="46"/>
      <c r="F63479" s="44"/>
    </row>
    <row r="63480" spans="3:6" x14ac:dyDescent="0.2">
      <c r="C63480"/>
      <c r="E63480" s="46"/>
      <c r="F63480" s="44"/>
    </row>
    <row r="63481" spans="3:6" x14ac:dyDescent="0.2">
      <c r="C63481"/>
      <c r="E63481" s="46"/>
      <c r="F63481" s="44"/>
    </row>
    <row r="63482" spans="3:6" x14ac:dyDescent="0.2">
      <c r="C63482"/>
      <c r="E63482" s="46"/>
      <c r="F63482" s="44"/>
    </row>
    <row r="63483" spans="3:6" x14ac:dyDescent="0.2">
      <c r="C63483"/>
      <c r="E63483" s="46"/>
      <c r="F63483" s="44"/>
    </row>
    <row r="63484" spans="3:6" x14ac:dyDescent="0.2">
      <c r="C63484"/>
      <c r="E63484" s="46"/>
      <c r="F63484" s="44"/>
    </row>
    <row r="63485" spans="3:6" x14ac:dyDescent="0.2">
      <c r="C63485"/>
      <c r="E63485" s="46"/>
      <c r="F63485" s="44"/>
    </row>
    <row r="63486" spans="3:6" x14ac:dyDescent="0.2">
      <c r="C63486"/>
      <c r="E63486" s="46"/>
      <c r="F63486" s="44"/>
    </row>
    <row r="63487" spans="3:6" x14ac:dyDescent="0.2">
      <c r="C63487"/>
      <c r="E63487" s="46"/>
      <c r="F63487" s="44"/>
    </row>
    <row r="63488" spans="3:6" x14ac:dyDescent="0.2">
      <c r="C63488"/>
      <c r="E63488" s="46"/>
      <c r="F63488" s="44"/>
    </row>
    <row r="63489" spans="3:6" x14ac:dyDescent="0.2">
      <c r="C63489"/>
      <c r="E63489" s="46"/>
      <c r="F63489" s="44"/>
    </row>
    <row r="63490" spans="3:6" x14ac:dyDescent="0.2">
      <c r="C63490"/>
      <c r="E63490" s="46"/>
      <c r="F63490" s="44"/>
    </row>
    <row r="63491" spans="3:6" x14ac:dyDescent="0.2">
      <c r="C63491"/>
      <c r="E63491" s="46"/>
      <c r="F63491" s="44"/>
    </row>
    <row r="63492" spans="3:6" x14ac:dyDescent="0.2">
      <c r="C63492"/>
      <c r="E63492" s="46"/>
      <c r="F63492" s="44"/>
    </row>
    <row r="63493" spans="3:6" x14ac:dyDescent="0.2">
      <c r="C63493"/>
      <c r="E63493" s="46"/>
      <c r="F63493" s="44"/>
    </row>
    <row r="63494" spans="3:6" x14ac:dyDescent="0.2">
      <c r="C63494"/>
      <c r="E63494" s="46"/>
      <c r="F63494" s="44"/>
    </row>
    <row r="63495" spans="3:6" x14ac:dyDescent="0.2">
      <c r="C63495"/>
      <c r="E63495" s="46"/>
      <c r="F63495" s="44"/>
    </row>
    <row r="63496" spans="3:6" x14ac:dyDescent="0.2">
      <c r="C63496"/>
      <c r="E63496" s="46"/>
      <c r="F63496" s="44"/>
    </row>
    <row r="63497" spans="3:6" x14ac:dyDescent="0.2">
      <c r="C63497"/>
      <c r="E63497" s="46"/>
      <c r="F63497" s="44"/>
    </row>
    <row r="63498" spans="3:6" x14ac:dyDescent="0.2">
      <c r="C63498"/>
      <c r="E63498" s="46"/>
      <c r="F63498" s="44"/>
    </row>
    <row r="63499" spans="3:6" x14ac:dyDescent="0.2">
      <c r="C63499"/>
      <c r="E63499" s="46"/>
      <c r="F63499" s="44"/>
    </row>
    <row r="63500" spans="3:6" x14ac:dyDescent="0.2">
      <c r="C63500"/>
      <c r="E63500" s="46"/>
      <c r="F63500" s="44"/>
    </row>
    <row r="63501" spans="3:6" x14ac:dyDescent="0.2">
      <c r="C63501"/>
      <c r="E63501" s="46"/>
      <c r="F63501" s="44"/>
    </row>
    <row r="63502" spans="3:6" x14ac:dyDescent="0.2">
      <c r="C63502"/>
      <c r="E63502" s="46"/>
      <c r="F63502" s="44"/>
    </row>
    <row r="63503" spans="3:6" x14ac:dyDescent="0.2">
      <c r="C63503"/>
      <c r="E63503" s="46"/>
      <c r="F63503" s="44"/>
    </row>
    <row r="63504" spans="3:6" x14ac:dyDescent="0.2">
      <c r="C63504"/>
      <c r="E63504" s="46"/>
      <c r="F63504" s="44"/>
    </row>
    <row r="63505" spans="3:6" x14ac:dyDescent="0.2">
      <c r="C63505"/>
      <c r="E63505" s="46"/>
      <c r="F63505" s="44"/>
    </row>
    <row r="63506" spans="3:6" x14ac:dyDescent="0.2">
      <c r="C63506"/>
      <c r="E63506" s="46"/>
      <c r="F63506" s="44"/>
    </row>
    <row r="63507" spans="3:6" x14ac:dyDescent="0.2">
      <c r="C63507"/>
      <c r="E63507" s="46"/>
      <c r="F63507" s="44"/>
    </row>
    <row r="63508" spans="3:6" x14ac:dyDescent="0.2">
      <c r="C63508"/>
      <c r="E63508" s="46"/>
      <c r="F63508" s="44"/>
    </row>
    <row r="63509" spans="3:6" x14ac:dyDescent="0.2">
      <c r="C63509"/>
      <c r="E63509" s="46"/>
      <c r="F63509" s="44"/>
    </row>
    <row r="63510" spans="3:6" x14ac:dyDescent="0.2">
      <c r="C63510"/>
      <c r="E63510" s="46"/>
      <c r="F63510" s="44"/>
    </row>
    <row r="63511" spans="3:6" x14ac:dyDescent="0.2">
      <c r="C63511"/>
      <c r="E63511" s="46"/>
      <c r="F63511" s="44"/>
    </row>
    <row r="63512" spans="3:6" x14ac:dyDescent="0.2">
      <c r="C63512"/>
      <c r="E63512" s="46"/>
      <c r="F63512" s="44"/>
    </row>
    <row r="63513" spans="3:6" x14ac:dyDescent="0.2">
      <c r="C63513"/>
      <c r="E63513" s="46"/>
      <c r="F63513" s="44"/>
    </row>
    <row r="63514" spans="3:6" x14ac:dyDescent="0.2">
      <c r="C63514"/>
      <c r="E63514" s="46"/>
      <c r="F63514" s="44"/>
    </row>
    <row r="63515" spans="3:6" x14ac:dyDescent="0.2">
      <c r="C63515"/>
      <c r="E63515" s="46"/>
      <c r="F63515" s="44"/>
    </row>
    <row r="63516" spans="3:6" x14ac:dyDescent="0.2">
      <c r="C63516"/>
      <c r="E63516" s="46"/>
      <c r="F63516" s="44"/>
    </row>
    <row r="63517" spans="3:6" x14ac:dyDescent="0.2">
      <c r="C63517"/>
      <c r="E63517" s="46"/>
      <c r="F63517" s="44"/>
    </row>
    <row r="63518" spans="3:6" x14ac:dyDescent="0.2">
      <c r="C63518"/>
      <c r="E63518" s="46"/>
      <c r="F63518" s="44"/>
    </row>
    <row r="63519" spans="3:6" x14ac:dyDescent="0.2">
      <c r="C63519"/>
      <c r="E63519" s="46"/>
      <c r="F63519" s="44"/>
    </row>
    <row r="63520" spans="3:6" x14ac:dyDescent="0.2">
      <c r="C63520"/>
      <c r="E63520" s="46"/>
      <c r="F63520" s="44"/>
    </row>
    <row r="63521" spans="3:6" x14ac:dyDescent="0.2">
      <c r="C63521"/>
      <c r="E63521" s="46"/>
      <c r="F63521" s="44"/>
    </row>
    <row r="63522" spans="3:6" x14ac:dyDescent="0.2">
      <c r="C63522"/>
      <c r="E63522" s="46"/>
      <c r="F63522" s="44"/>
    </row>
    <row r="63523" spans="3:6" x14ac:dyDescent="0.2">
      <c r="C63523"/>
      <c r="E63523" s="46"/>
      <c r="F63523" s="44"/>
    </row>
    <row r="63524" spans="3:6" x14ac:dyDescent="0.2">
      <c r="C63524"/>
      <c r="E63524" s="46"/>
      <c r="F63524" s="44"/>
    </row>
    <row r="63525" spans="3:6" x14ac:dyDescent="0.2">
      <c r="C63525"/>
      <c r="E63525" s="46"/>
      <c r="F63525" s="44"/>
    </row>
    <row r="63526" spans="3:6" x14ac:dyDescent="0.2">
      <c r="C63526"/>
      <c r="E63526" s="46"/>
      <c r="F63526" s="44"/>
    </row>
    <row r="63527" spans="3:6" x14ac:dyDescent="0.2">
      <c r="C63527"/>
      <c r="E63527" s="46"/>
      <c r="F63527" s="44"/>
    </row>
    <row r="63528" spans="3:6" x14ac:dyDescent="0.2">
      <c r="C63528"/>
      <c r="E63528" s="46"/>
      <c r="F63528" s="44"/>
    </row>
    <row r="63529" spans="3:6" x14ac:dyDescent="0.2">
      <c r="C63529"/>
      <c r="E63529" s="46"/>
      <c r="F63529" s="44"/>
    </row>
    <row r="63530" spans="3:6" x14ac:dyDescent="0.2">
      <c r="C63530"/>
      <c r="E63530" s="46"/>
      <c r="F63530" s="44"/>
    </row>
    <row r="63531" spans="3:6" x14ac:dyDescent="0.2">
      <c r="C63531"/>
      <c r="E63531" s="46"/>
      <c r="F63531" s="44"/>
    </row>
    <row r="63532" spans="3:6" x14ac:dyDescent="0.2">
      <c r="C63532"/>
      <c r="E63532" s="46"/>
      <c r="F63532" s="44"/>
    </row>
    <row r="63533" spans="3:6" x14ac:dyDescent="0.2">
      <c r="C63533"/>
      <c r="E63533" s="46"/>
      <c r="F63533" s="44"/>
    </row>
    <row r="63534" spans="3:6" x14ac:dyDescent="0.2">
      <c r="C63534"/>
      <c r="E63534" s="46"/>
      <c r="F63534" s="44"/>
    </row>
    <row r="63535" spans="3:6" x14ac:dyDescent="0.2">
      <c r="C63535"/>
      <c r="E63535" s="46"/>
      <c r="F63535" s="44"/>
    </row>
    <row r="63536" spans="3:6" x14ac:dyDescent="0.2">
      <c r="C63536"/>
      <c r="E63536" s="46"/>
      <c r="F63536" s="44"/>
    </row>
    <row r="63537" spans="3:6" x14ac:dyDescent="0.2">
      <c r="C63537"/>
      <c r="E63537" s="46"/>
      <c r="F63537" s="44"/>
    </row>
    <row r="63538" spans="3:6" x14ac:dyDescent="0.2">
      <c r="C63538"/>
      <c r="E63538" s="46"/>
      <c r="F63538" s="44"/>
    </row>
    <row r="63539" spans="3:6" x14ac:dyDescent="0.2">
      <c r="C63539"/>
      <c r="E63539" s="46"/>
      <c r="F63539" s="44"/>
    </row>
    <row r="63540" spans="3:6" x14ac:dyDescent="0.2">
      <c r="C63540"/>
      <c r="E63540" s="46"/>
      <c r="F63540" s="44"/>
    </row>
    <row r="63541" spans="3:6" x14ac:dyDescent="0.2">
      <c r="C63541"/>
      <c r="E63541" s="46"/>
      <c r="F63541" s="44"/>
    </row>
    <row r="63542" spans="3:6" x14ac:dyDescent="0.2">
      <c r="C63542"/>
      <c r="E63542" s="46"/>
      <c r="F63542" s="44"/>
    </row>
    <row r="63543" spans="3:6" x14ac:dyDescent="0.2">
      <c r="C63543"/>
      <c r="E63543" s="46"/>
      <c r="F63543" s="44"/>
    </row>
    <row r="63544" spans="3:6" x14ac:dyDescent="0.2">
      <c r="C63544"/>
      <c r="E63544" s="46"/>
      <c r="F63544" s="44"/>
    </row>
    <row r="63545" spans="3:6" x14ac:dyDescent="0.2">
      <c r="C63545"/>
      <c r="E63545" s="46"/>
      <c r="F63545" s="44"/>
    </row>
    <row r="63546" spans="3:6" x14ac:dyDescent="0.2">
      <c r="C63546"/>
      <c r="E63546" s="46"/>
      <c r="F63546" s="44"/>
    </row>
    <row r="63547" spans="3:6" x14ac:dyDescent="0.2">
      <c r="C63547"/>
      <c r="E63547" s="46"/>
      <c r="F63547" s="44"/>
    </row>
    <row r="63548" spans="3:6" x14ac:dyDescent="0.2">
      <c r="C63548"/>
      <c r="E63548" s="46"/>
      <c r="F63548" s="44"/>
    </row>
    <row r="63549" spans="3:6" x14ac:dyDescent="0.2">
      <c r="C63549"/>
      <c r="E63549" s="46"/>
      <c r="F63549" s="44"/>
    </row>
    <row r="63550" spans="3:6" x14ac:dyDescent="0.2">
      <c r="C63550"/>
      <c r="E63550" s="46"/>
      <c r="F63550" s="44"/>
    </row>
    <row r="63551" spans="3:6" x14ac:dyDescent="0.2">
      <c r="C63551"/>
      <c r="E63551" s="46"/>
      <c r="F63551" s="44"/>
    </row>
    <row r="63552" spans="3:6" x14ac:dyDescent="0.2">
      <c r="C63552"/>
      <c r="E63552" s="46"/>
      <c r="F63552" s="44"/>
    </row>
    <row r="63553" spans="3:6" x14ac:dyDescent="0.2">
      <c r="C63553"/>
      <c r="E63553" s="46"/>
      <c r="F63553" s="44"/>
    </row>
    <row r="63554" spans="3:6" x14ac:dyDescent="0.2">
      <c r="C63554"/>
      <c r="E63554" s="46"/>
      <c r="F63554" s="44"/>
    </row>
    <row r="63555" spans="3:6" x14ac:dyDescent="0.2">
      <c r="C63555"/>
      <c r="E63555" s="46"/>
      <c r="F63555" s="44"/>
    </row>
    <row r="63556" spans="3:6" x14ac:dyDescent="0.2">
      <c r="C63556"/>
      <c r="E63556" s="46"/>
      <c r="F63556" s="44"/>
    </row>
    <row r="63557" spans="3:6" x14ac:dyDescent="0.2">
      <c r="C63557"/>
      <c r="E63557" s="46"/>
      <c r="F63557" s="44"/>
    </row>
    <row r="63558" spans="3:6" x14ac:dyDescent="0.2">
      <c r="C63558"/>
      <c r="E63558" s="46"/>
      <c r="F63558" s="44"/>
    </row>
    <row r="63559" spans="3:6" x14ac:dyDescent="0.2">
      <c r="C63559"/>
      <c r="E63559" s="46"/>
      <c r="F63559" s="44"/>
    </row>
    <row r="63560" spans="3:6" x14ac:dyDescent="0.2">
      <c r="C63560"/>
      <c r="E63560" s="46"/>
      <c r="F63560" s="44"/>
    </row>
    <row r="63561" spans="3:6" x14ac:dyDescent="0.2">
      <c r="C63561"/>
      <c r="E63561" s="46"/>
      <c r="F63561" s="44"/>
    </row>
    <row r="63562" spans="3:6" x14ac:dyDescent="0.2">
      <c r="C63562"/>
      <c r="E63562" s="46"/>
      <c r="F63562" s="44"/>
    </row>
    <row r="63563" spans="3:6" x14ac:dyDescent="0.2">
      <c r="C63563"/>
      <c r="E63563" s="46"/>
      <c r="F63563" s="44"/>
    </row>
    <row r="63564" spans="3:6" x14ac:dyDescent="0.2">
      <c r="C63564"/>
      <c r="E63564" s="46"/>
      <c r="F63564" s="44"/>
    </row>
    <row r="63565" spans="3:6" x14ac:dyDescent="0.2">
      <c r="C63565"/>
      <c r="E63565" s="46"/>
      <c r="F63565" s="44"/>
    </row>
    <row r="63566" spans="3:6" x14ac:dyDescent="0.2">
      <c r="C63566"/>
      <c r="E63566" s="46"/>
      <c r="F63566" s="44"/>
    </row>
    <row r="63567" spans="3:6" x14ac:dyDescent="0.2">
      <c r="C63567"/>
      <c r="E63567" s="46"/>
      <c r="F63567" s="44"/>
    </row>
    <row r="63568" spans="3:6" x14ac:dyDescent="0.2">
      <c r="C63568"/>
      <c r="E63568" s="46"/>
      <c r="F63568" s="44"/>
    </row>
    <row r="63569" spans="3:6" x14ac:dyDescent="0.2">
      <c r="C63569"/>
      <c r="E63569" s="46"/>
      <c r="F63569" s="44"/>
    </row>
    <row r="63570" spans="3:6" x14ac:dyDescent="0.2">
      <c r="C63570"/>
      <c r="E63570" s="46"/>
      <c r="F63570" s="44"/>
    </row>
    <row r="63571" spans="3:6" x14ac:dyDescent="0.2">
      <c r="C63571"/>
      <c r="E63571" s="46"/>
      <c r="F63571" s="44"/>
    </row>
    <row r="63572" spans="3:6" x14ac:dyDescent="0.2">
      <c r="C63572"/>
      <c r="E63572" s="46"/>
      <c r="F63572" s="44"/>
    </row>
    <row r="63573" spans="3:6" x14ac:dyDescent="0.2">
      <c r="C63573"/>
      <c r="E63573" s="46"/>
      <c r="F63573" s="44"/>
    </row>
    <row r="63574" spans="3:6" x14ac:dyDescent="0.2">
      <c r="C63574"/>
      <c r="E63574" s="46"/>
      <c r="F63574" s="44"/>
    </row>
    <row r="63575" spans="3:6" x14ac:dyDescent="0.2">
      <c r="C63575"/>
      <c r="E63575" s="46"/>
      <c r="F63575" s="44"/>
    </row>
    <row r="63576" spans="3:6" x14ac:dyDescent="0.2">
      <c r="C63576"/>
      <c r="E63576" s="46"/>
      <c r="F63576" s="44"/>
    </row>
    <row r="63577" spans="3:6" x14ac:dyDescent="0.2">
      <c r="C63577"/>
      <c r="E63577" s="46"/>
      <c r="F63577" s="44"/>
    </row>
    <row r="63578" spans="3:6" x14ac:dyDescent="0.2">
      <c r="C63578"/>
      <c r="E63578" s="46"/>
      <c r="F63578" s="44"/>
    </row>
    <row r="63579" spans="3:6" x14ac:dyDescent="0.2">
      <c r="C63579"/>
      <c r="E63579" s="46"/>
      <c r="F63579" s="44"/>
    </row>
    <row r="63580" spans="3:6" x14ac:dyDescent="0.2">
      <c r="C63580"/>
      <c r="E63580" s="46"/>
      <c r="F63580" s="44"/>
    </row>
    <row r="63581" spans="3:6" x14ac:dyDescent="0.2">
      <c r="C63581"/>
      <c r="E63581" s="46"/>
      <c r="F63581" s="44"/>
    </row>
    <row r="63582" spans="3:6" x14ac:dyDescent="0.2">
      <c r="C63582"/>
      <c r="E63582" s="46"/>
      <c r="F63582" s="44"/>
    </row>
    <row r="63583" spans="3:6" x14ac:dyDescent="0.2">
      <c r="C63583"/>
      <c r="E63583" s="46"/>
      <c r="F63583" s="44"/>
    </row>
    <row r="63584" spans="3:6" x14ac:dyDescent="0.2">
      <c r="C63584"/>
      <c r="E63584" s="46"/>
      <c r="F63584" s="44"/>
    </row>
    <row r="63585" spans="3:6" x14ac:dyDescent="0.2">
      <c r="C63585"/>
      <c r="E63585" s="46"/>
      <c r="F63585" s="44"/>
    </row>
    <row r="63586" spans="3:6" x14ac:dyDescent="0.2">
      <c r="C63586"/>
      <c r="E63586" s="46"/>
      <c r="F63586" s="44"/>
    </row>
    <row r="63587" spans="3:6" x14ac:dyDescent="0.2">
      <c r="C63587"/>
      <c r="E63587" s="46"/>
      <c r="F63587" s="44"/>
    </row>
    <row r="63588" spans="3:6" x14ac:dyDescent="0.2">
      <c r="C63588"/>
      <c r="E63588" s="46"/>
      <c r="F63588" s="44"/>
    </row>
    <row r="63589" spans="3:6" x14ac:dyDescent="0.2">
      <c r="C63589"/>
      <c r="E63589" s="46"/>
      <c r="F63589" s="44"/>
    </row>
    <row r="63590" spans="3:6" x14ac:dyDescent="0.2">
      <c r="C63590"/>
      <c r="E63590" s="46"/>
      <c r="F63590" s="44"/>
    </row>
    <row r="63591" spans="3:6" x14ac:dyDescent="0.2">
      <c r="C63591"/>
      <c r="E63591" s="46"/>
      <c r="F63591" s="44"/>
    </row>
    <row r="63592" spans="3:6" x14ac:dyDescent="0.2">
      <c r="C63592"/>
      <c r="E63592" s="46"/>
      <c r="F63592" s="44"/>
    </row>
    <row r="63593" spans="3:6" x14ac:dyDescent="0.2">
      <c r="C63593"/>
      <c r="E63593" s="46"/>
      <c r="F63593" s="44"/>
    </row>
    <row r="63594" spans="3:6" x14ac:dyDescent="0.2">
      <c r="C63594"/>
      <c r="E63594" s="46"/>
      <c r="F63594" s="44"/>
    </row>
    <row r="63595" spans="3:6" x14ac:dyDescent="0.2">
      <c r="C63595"/>
      <c r="E63595" s="46"/>
      <c r="F63595" s="44"/>
    </row>
    <row r="63596" spans="3:6" x14ac:dyDescent="0.2">
      <c r="C63596"/>
      <c r="E63596" s="46"/>
      <c r="F63596" s="44"/>
    </row>
    <row r="63597" spans="3:6" x14ac:dyDescent="0.2">
      <c r="C63597"/>
      <c r="E63597" s="46"/>
      <c r="F63597" s="44"/>
    </row>
    <row r="63598" spans="3:6" x14ac:dyDescent="0.2">
      <c r="C63598"/>
      <c r="E63598" s="46"/>
      <c r="F63598" s="44"/>
    </row>
    <row r="63599" spans="3:6" x14ac:dyDescent="0.2">
      <c r="C63599"/>
      <c r="E63599" s="46"/>
      <c r="F63599" s="44"/>
    </row>
    <row r="63600" spans="3:6" x14ac:dyDescent="0.2">
      <c r="C63600"/>
      <c r="E63600" s="46"/>
      <c r="F63600" s="44"/>
    </row>
    <row r="63601" spans="3:6" x14ac:dyDescent="0.2">
      <c r="C63601"/>
      <c r="E63601" s="46"/>
      <c r="F63601" s="44"/>
    </row>
    <row r="63602" spans="3:6" x14ac:dyDescent="0.2">
      <c r="C63602"/>
      <c r="E63602" s="46"/>
      <c r="F63602" s="44"/>
    </row>
    <row r="63603" spans="3:6" x14ac:dyDescent="0.2">
      <c r="C63603"/>
      <c r="E63603" s="46"/>
      <c r="F63603" s="44"/>
    </row>
    <row r="63604" spans="3:6" x14ac:dyDescent="0.2">
      <c r="C63604"/>
      <c r="E63604" s="46"/>
      <c r="F63604" s="44"/>
    </row>
    <row r="63605" spans="3:6" x14ac:dyDescent="0.2">
      <c r="C63605"/>
      <c r="E63605" s="46"/>
      <c r="F63605" s="44"/>
    </row>
    <row r="63606" spans="3:6" x14ac:dyDescent="0.2">
      <c r="C63606"/>
      <c r="E63606" s="46"/>
      <c r="F63606" s="44"/>
    </row>
    <row r="63607" spans="3:6" x14ac:dyDescent="0.2">
      <c r="C63607"/>
      <c r="E63607" s="46"/>
      <c r="F63607" s="44"/>
    </row>
    <row r="63608" spans="3:6" x14ac:dyDescent="0.2">
      <c r="C63608"/>
      <c r="E63608" s="46"/>
      <c r="F63608" s="44"/>
    </row>
    <row r="63609" spans="3:6" x14ac:dyDescent="0.2">
      <c r="C63609"/>
      <c r="E63609" s="46"/>
      <c r="F63609" s="44"/>
    </row>
    <row r="63610" spans="3:6" x14ac:dyDescent="0.2">
      <c r="C63610"/>
      <c r="E63610" s="46"/>
      <c r="F63610" s="44"/>
    </row>
    <row r="63611" spans="3:6" x14ac:dyDescent="0.2">
      <c r="C63611"/>
      <c r="E63611" s="46"/>
      <c r="F63611" s="44"/>
    </row>
    <row r="63612" spans="3:6" x14ac:dyDescent="0.2">
      <c r="C63612"/>
      <c r="E63612" s="46"/>
      <c r="F63612" s="44"/>
    </row>
    <row r="63613" spans="3:6" x14ac:dyDescent="0.2">
      <c r="C63613"/>
      <c r="E63613" s="46"/>
      <c r="F63613" s="44"/>
    </row>
    <row r="63614" spans="3:6" x14ac:dyDescent="0.2">
      <c r="C63614"/>
      <c r="E63614" s="46"/>
      <c r="F63614" s="44"/>
    </row>
    <row r="63615" spans="3:6" x14ac:dyDescent="0.2">
      <c r="C63615"/>
      <c r="E63615" s="46"/>
      <c r="F63615" s="44"/>
    </row>
    <row r="63616" spans="3:6" x14ac:dyDescent="0.2">
      <c r="C63616"/>
      <c r="E63616" s="46"/>
      <c r="F63616" s="44"/>
    </row>
    <row r="63617" spans="3:6" x14ac:dyDescent="0.2">
      <c r="C63617"/>
      <c r="E63617" s="46"/>
      <c r="F63617" s="44"/>
    </row>
    <row r="63618" spans="3:6" x14ac:dyDescent="0.2">
      <c r="C63618"/>
      <c r="E63618" s="46"/>
      <c r="F63618" s="44"/>
    </row>
    <row r="63619" spans="3:6" x14ac:dyDescent="0.2">
      <c r="C63619"/>
      <c r="E63619" s="46"/>
      <c r="F63619" s="44"/>
    </row>
    <row r="63620" spans="3:6" x14ac:dyDescent="0.2">
      <c r="C63620"/>
      <c r="E63620" s="46"/>
      <c r="F63620" s="44"/>
    </row>
    <row r="63621" spans="3:6" x14ac:dyDescent="0.2">
      <c r="C63621"/>
      <c r="E63621" s="46"/>
      <c r="F63621" s="44"/>
    </row>
    <row r="63622" spans="3:6" x14ac:dyDescent="0.2">
      <c r="C63622"/>
      <c r="E63622" s="46"/>
      <c r="F63622" s="44"/>
    </row>
    <row r="63623" spans="3:6" x14ac:dyDescent="0.2">
      <c r="C63623"/>
      <c r="E63623" s="46"/>
      <c r="F63623" s="44"/>
    </row>
    <row r="63624" spans="3:6" x14ac:dyDescent="0.2">
      <c r="C63624"/>
      <c r="E63624" s="46"/>
      <c r="F63624" s="44"/>
    </row>
    <row r="63625" spans="3:6" x14ac:dyDescent="0.2">
      <c r="C63625"/>
      <c r="E63625" s="46"/>
      <c r="F63625" s="44"/>
    </row>
    <row r="63626" spans="3:6" x14ac:dyDescent="0.2">
      <c r="C63626"/>
      <c r="E63626" s="46"/>
      <c r="F63626" s="44"/>
    </row>
    <row r="63627" spans="3:6" x14ac:dyDescent="0.2">
      <c r="C63627"/>
      <c r="E63627" s="46"/>
      <c r="F63627" s="44"/>
    </row>
    <row r="63628" spans="3:6" x14ac:dyDescent="0.2">
      <c r="C63628"/>
      <c r="E63628" s="46"/>
      <c r="F63628" s="44"/>
    </row>
    <row r="63629" spans="3:6" x14ac:dyDescent="0.2">
      <c r="C63629"/>
      <c r="E63629" s="46"/>
      <c r="F63629" s="44"/>
    </row>
    <row r="63630" spans="3:6" x14ac:dyDescent="0.2">
      <c r="C63630"/>
      <c r="E63630" s="46"/>
      <c r="F63630" s="44"/>
    </row>
    <row r="63631" spans="3:6" x14ac:dyDescent="0.2">
      <c r="C63631"/>
      <c r="E63631" s="46"/>
      <c r="F63631" s="44"/>
    </row>
    <row r="63632" spans="3:6" x14ac:dyDescent="0.2">
      <c r="C63632"/>
      <c r="E63632" s="46"/>
      <c r="F63632" s="44"/>
    </row>
    <row r="63633" spans="3:6" x14ac:dyDescent="0.2">
      <c r="C63633"/>
      <c r="E63633" s="46"/>
      <c r="F63633" s="44"/>
    </row>
    <row r="63634" spans="3:6" x14ac:dyDescent="0.2">
      <c r="C63634"/>
      <c r="E63634" s="46"/>
      <c r="F63634" s="44"/>
    </row>
    <row r="63635" spans="3:6" x14ac:dyDescent="0.2">
      <c r="C63635"/>
      <c r="E63635" s="46"/>
      <c r="F63635" s="44"/>
    </row>
    <row r="63636" spans="3:6" x14ac:dyDescent="0.2">
      <c r="C63636"/>
      <c r="E63636" s="46"/>
      <c r="F63636" s="44"/>
    </row>
    <row r="63637" spans="3:6" x14ac:dyDescent="0.2">
      <c r="C63637"/>
      <c r="E63637" s="46"/>
      <c r="F63637" s="44"/>
    </row>
    <row r="63638" spans="3:6" x14ac:dyDescent="0.2">
      <c r="C63638"/>
      <c r="E63638" s="46"/>
      <c r="F63638" s="44"/>
    </row>
    <row r="63639" spans="3:6" x14ac:dyDescent="0.2">
      <c r="C63639"/>
      <c r="E63639" s="46"/>
      <c r="F63639" s="44"/>
    </row>
    <row r="63640" spans="3:6" x14ac:dyDescent="0.2">
      <c r="C63640"/>
      <c r="E63640" s="46"/>
      <c r="F63640" s="44"/>
    </row>
    <row r="63641" spans="3:6" x14ac:dyDescent="0.2">
      <c r="C63641"/>
      <c r="E63641" s="46"/>
      <c r="F63641" s="44"/>
    </row>
    <row r="63642" spans="3:6" x14ac:dyDescent="0.2">
      <c r="C63642"/>
      <c r="E63642" s="46"/>
      <c r="F63642" s="44"/>
    </row>
    <row r="63643" spans="3:6" x14ac:dyDescent="0.2">
      <c r="C63643"/>
      <c r="E63643" s="46"/>
      <c r="F63643" s="44"/>
    </row>
    <row r="63644" spans="3:6" x14ac:dyDescent="0.2">
      <c r="C63644"/>
      <c r="E63644" s="46"/>
      <c r="F63644" s="44"/>
    </row>
    <row r="63645" spans="3:6" x14ac:dyDescent="0.2">
      <c r="C63645"/>
      <c r="E63645" s="46"/>
      <c r="F63645" s="44"/>
    </row>
    <row r="63646" spans="3:6" x14ac:dyDescent="0.2">
      <c r="C63646"/>
      <c r="E63646" s="46"/>
      <c r="F63646" s="44"/>
    </row>
    <row r="63647" spans="3:6" x14ac:dyDescent="0.2">
      <c r="C63647"/>
      <c r="E63647" s="46"/>
      <c r="F63647" s="44"/>
    </row>
    <row r="63648" spans="3:6" x14ac:dyDescent="0.2">
      <c r="C63648"/>
      <c r="E63648" s="46"/>
      <c r="F63648" s="44"/>
    </row>
    <row r="63649" spans="3:6" x14ac:dyDescent="0.2">
      <c r="C63649"/>
      <c r="E63649" s="46"/>
      <c r="F63649" s="44"/>
    </row>
    <row r="63650" spans="3:6" x14ac:dyDescent="0.2">
      <c r="C63650"/>
      <c r="E63650" s="46"/>
      <c r="F63650" s="44"/>
    </row>
    <row r="63651" spans="3:6" x14ac:dyDescent="0.2">
      <c r="C63651"/>
      <c r="E63651" s="46"/>
      <c r="F63651" s="44"/>
    </row>
    <row r="63652" spans="3:6" x14ac:dyDescent="0.2">
      <c r="C63652"/>
      <c r="E63652" s="46"/>
      <c r="F63652" s="44"/>
    </row>
    <row r="63653" spans="3:6" x14ac:dyDescent="0.2">
      <c r="C63653"/>
      <c r="E63653" s="46"/>
      <c r="F63653" s="44"/>
    </row>
    <row r="63654" spans="3:6" x14ac:dyDescent="0.2">
      <c r="C63654"/>
      <c r="E63654" s="46"/>
      <c r="F63654" s="44"/>
    </row>
    <row r="63655" spans="3:6" x14ac:dyDescent="0.2">
      <c r="C63655"/>
      <c r="E63655" s="46"/>
      <c r="F63655" s="44"/>
    </row>
    <row r="63656" spans="3:6" x14ac:dyDescent="0.2">
      <c r="C63656"/>
      <c r="E63656" s="46"/>
      <c r="F63656" s="44"/>
    </row>
    <row r="63657" spans="3:6" x14ac:dyDescent="0.2">
      <c r="C63657"/>
      <c r="E63657" s="46"/>
      <c r="F63657" s="44"/>
    </row>
    <row r="63658" spans="3:6" x14ac:dyDescent="0.2">
      <c r="C63658"/>
      <c r="E63658" s="46"/>
      <c r="F63658" s="44"/>
    </row>
    <row r="63659" spans="3:6" x14ac:dyDescent="0.2">
      <c r="C63659"/>
      <c r="E63659" s="46"/>
      <c r="F63659" s="44"/>
    </row>
    <row r="63660" spans="3:6" x14ac:dyDescent="0.2">
      <c r="C63660"/>
      <c r="E63660" s="46"/>
      <c r="F63660" s="44"/>
    </row>
    <row r="63661" spans="3:6" x14ac:dyDescent="0.2">
      <c r="C63661"/>
      <c r="E63661" s="46"/>
      <c r="F63661" s="44"/>
    </row>
    <row r="63662" spans="3:6" x14ac:dyDescent="0.2">
      <c r="C63662"/>
      <c r="E63662" s="46"/>
      <c r="F63662" s="44"/>
    </row>
    <row r="63663" spans="3:6" x14ac:dyDescent="0.2">
      <c r="C63663"/>
      <c r="E63663" s="46"/>
      <c r="F63663" s="44"/>
    </row>
    <row r="63664" spans="3:6" x14ac:dyDescent="0.2">
      <c r="C63664"/>
      <c r="E63664" s="46"/>
      <c r="F63664" s="44"/>
    </row>
    <row r="63665" spans="3:6" x14ac:dyDescent="0.2">
      <c r="C63665"/>
      <c r="E63665" s="46"/>
      <c r="F63665" s="44"/>
    </row>
    <row r="63666" spans="3:6" x14ac:dyDescent="0.2">
      <c r="C63666"/>
      <c r="E63666" s="46"/>
      <c r="F63666" s="44"/>
    </row>
    <row r="63667" spans="3:6" x14ac:dyDescent="0.2">
      <c r="C63667"/>
      <c r="E63667" s="46"/>
      <c r="F63667" s="44"/>
    </row>
    <row r="63668" spans="3:6" x14ac:dyDescent="0.2">
      <c r="C63668"/>
      <c r="E63668" s="46"/>
      <c r="F63668" s="44"/>
    </row>
    <row r="63669" spans="3:6" x14ac:dyDescent="0.2">
      <c r="C63669"/>
      <c r="E63669" s="46"/>
      <c r="F63669" s="44"/>
    </row>
    <row r="63670" spans="3:6" x14ac:dyDescent="0.2">
      <c r="C63670"/>
      <c r="E63670" s="46"/>
      <c r="F63670" s="44"/>
    </row>
    <row r="63671" spans="3:6" x14ac:dyDescent="0.2">
      <c r="C63671"/>
      <c r="E63671" s="46"/>
      <c r="F63671" s="44"/>
    </row>
    <row r="63672" spans="3:6" x14ac:dyDescent="0.2">
      <c r="C63672"/>
      <c r="E63672" s="46"/>
      <c r="F63672" s="44"/>
    </row>
    <row r="63673" spans="3:6" x14ac:dyDescent="0.2">
      <c r="C63673"/>
      <c r="E63673" s="46"/>
      <c r="F63673" s="44"/>
    </row>
    <row r="63674" spans="3:6" x14ac:dyDescent="0.2">
      <c r="C63674"/>
      <c r="E63674" s="46"/>
      <c r="F63674" s="44"/>
    </row>
    <row r="63675" spans="3:6" x14ac:dyDescent="0.2">
      <c r="C63675"/>
      <c r="E63675" s="46"/>
      <c r="F63675" s="44"/>
    </row>
    <row r="63676" spans="3:6" x14ac:dyDescent="0.2">
      <c r="C63676"/>
      <c r="E63676" s="46"/>
      <c r="F63676" s="44"/>
    </row>
    <row r="63677" spans="3:6" x14ac:dyDescent="0.2">
      <c r="C63677"/>
      <c r="E63677" s="46"/>
      <c r="F63677" s="44"/>
    </row>
    <row r="63678" spans="3:6" x14ac:dyDescent="0.2">
      <c r="C63678"/>
      <c r="E63678" s="46"/>
      <c r="F63678" s="44"/>
    </row>
    <row r="63679" spans="3:6" x14ac:dyDescent="0.2">
      <c r="C63679"/>
      <c r="E63679" s="46"/>
      <c r="F63679" s="44"/>
    </row>
    <row r="63680" spans="3:6" x14ac:dyDescent="0.2">
      <c r="C63680"/>
      <c r="E63680" s="46"/>
      <c r="F63680" s="44"/>
    </row>
    <row r="63681" spans="3:6" x14ac:dyDescent="0.2">
      <c r="C63681"/>
      <c r="E63681" s="46"/>
      <c r="F63681" s="44"/>
    </row>
    <row r="63682" spans="3:6" x14ac:dyDescent="0.2">
      <c r="C63682"/>
      <c r="E63682" s="46"/>
      <c r="F63682" s="44"/>
    </row>
    <row r="63683" spans="3:6" x14ac:dyDescent="0.2">
      <c r="C63683"/>
      <c r="E63683" s="46"/>
      <c r="F63683" s="44"/>
    </row>
    <row r="63684" spans="3:6" x14ac:dyDescent="0.2">
      <c r="C63684"/>
      <c r="E63684" s="46"/>
      <c r="F63684" s="44"/>
    </row>
    <row r="63685" spans="3:6" x14ac:dyDescent="0.2">
      <c r="C63685"/>
      <c r="E63685" s="46"/>
      <c r="F63685" s="44"/>
    </row>
    <row r="63686" spans="3:6" x14ac:dyDescent="0.2">
      <c r="C63686"/>
      <c r="E63686" s="46"/>
      <c r="F63686" s="44"/>
    </row>
    <row r="63687" spans="3:6" x14ac:dyDescent="0.2">
      <c r="C63687"/>
      <c r="E63687" s="46"/>
      <c r="F63687" s="44"/>
    </row>
    <row r="63688" spans="3:6" x14ac:dyDescent="0.2">
      <c r="C63688"/>
      <c r="E63688" s="46"/>
      <c r="F63688" s="44"/>
    </row>
    <row r="63689" spans="3:6" x14ac:dyDescent="0.2">
      <c r="C63689"/>
      <c r="E63689" s="46"/>
      <c r="F63689" s="44"/>
    </row>
    <row r="63690" spans="3:6" x14ac:dyDescent="0.2">
      <c r="C63690"/>
      <c r="E63690" s="46"/>
      <c r="F63690" s="44"/>
    </row>
    <row r="63691" spans="3:6" x14ac:dyDescent="0.2">
      <c r="C63691"/>
      <c r="E63691" s="46"/>
      <c r="F63691" s="44"/>
    </row>
    <row r="63692" spans="3:6" x14ac:dyDescent="0.2">
      <c r="C63692"/>
      <c r="E63692" s="46"/>
      <c r="F63692" s="44"/>
    </row>
    <row r="63693" spans="3:6" x14ac:dyDescent="0.2">
      <c r="C63693"/>
      <c r="E63693" s="46"/>
      <c r="F63693" s="44"/>
    </row>
    <row r="63694" spans="3:6" x14ac:dyDescent="0.2">
      <c r="C63694"/>
      <c r="E63694" s="46"/>
      <c r="F63694" s="44"/>
    </row>
    <row r="63695" spans="3:6" x14ac:dyDescent="0.2">
      <c r="C63695"/>
      <c r="E63695" s="46"/>
      <c r="F63695" s="44"/>
    </row>
    <row r="63696" spans="3:6" x14ac:dyDescent="0.2">
      <c r="C63696"/>
      <c r="E63696" s="46"/>
      <c r="F63696" s="44"/>
    </row>
    <row r="63697" spans="3:6" x14ac:dyDescent="0.2">
      <c r="C63697"/>
      <c r="E63697" s="46"/>
      <c r="F63697" s="44"/>
    </row>
    <row r="63698" spans="3:6" x14ac:dyDescent="0.2">
      <c r="C63698"/>
      <c r="E63698" s="46"/>
      <c r="F63698" s="44"/>
    </row>
    <row r="63699" spans="3:6" x14ac:dyDescent="0.2">
      <c r="C63699"/>
      <c r="E63699" s="46"/>
      <c r="F63699" s="44"/>
    </row>
    <row r="63700" spans="3:6" x14ac:dyDescent="0.2">
      <c r="C63700"/>
      <c r="E63700" s="46"/>
      <c r="F63700" s="44"/>
    </row>
    <row r="63701" spans="3:6" x14ac:dyDescent="0.2">
      <c r="C63701"/>
      <c r="E63701" s="46"/>
      <c r="F63701" s="44"/>
    </row>
    <row r="63702" spans="3:6" x14ac:dyDescent="0.2">
      <c r="C63702"/>
      <c r="E63702" s="46"/>
      <c r="F63702" s="44"/>
    </row>
    <row r="63703" spans="3:6" x14ac:dyDescent="0.2">
      <c r="C63703"/>
      <c r="E63703" s="46"/>
      <c r="F63703" s="44"/>
    </row>
    <row r="63704" spans="3:6" x14ac:dyDescent="0.2">
      <c r="C63704"/>
      <c r="E63704" s="46"/>
      <c r="F63704" s="44"/>
    </row>
    <row r="63705" spans="3:6" x14ac:dyDescent="0.2">
      <c r="C63705"/>
      <c r="E63705" s="46"/>
      <c r="F63705" s="44"/>
    </row>
    <row r="63706" spans="3:6" x14ac:dyDescent="0.2">
      <c r="C63706"/>
      <c r="E63706" s="46"/>
      <c r="F63706" s="44"/>
    </row>
    <row r="63707" spans="3:6" x14ac:dyDescent="0.2">
      <c r="C63707"/>
      <c r="E63707" s="46"/>
      <c r="F63707" s="44"/>
    </row>
    <row r="63708" spans="3:6" x14ac:dyDescent="0.2">
      <c r="C63708"/>
      <c r="E63708" s="46"/>
      <c r="F63708" s="44"/>
    </row>
    <row r="63709" spans="3:6" x14ac:dyDescent="0.2">
      <c r="C63709"/>
      <c r="E63709" s="46"/>
      <c r="F63709" s="44"/>
    </row>
    <row r="63710" spans="3:6" x14ac:dyDescent="0.2">
      <c r="C63710"/>
      <c r="E63710" s="46"/>
      <c r="F63710" s="44"/>
    </row>
    <row r="63711" spans="3:6" x14ac:dyDescent="0.2">
      <c r="C63711"/>
      <c r="E63711" s="46"/>
      <c r="F63711" s="44"/>
    </row>
    <row r="63712" spans="3:6" x14ac:dyDescent="0.2">
      <c r="C63712"/>
      <c r="E63712" s="46"/>
      <c r="F63712" s="44"/>
    </row>
    <row r="63713" spans="3:6" x14ac:dyDescent="0.2">
      <c r="C63713"/>
      <c r="E63713" s="46"/>
      <c r="F63713" s="44"/>
    </row>
    <row r="63714" spans="3:6" x14ac:dyDescent="0.2">
      <c r="C63714"/>
      <c r="E63714" s="46"/>
      <c r="F63714" s="44"/>
    </row>
    <row r="63715" spans="3:6" x14ac:dyDescent="0.2">
      <c r="C63715"/>
      <c r="E63715" s="46"/>
      <c r="F63715" s="44"/>
    </row>
    <row r="63716" spans="3:6" x14ac:dyDescent="0.2">
      <c r="C63716"/>
      <c r="E63716" s="46"/>
      <c r="F63716" s="44"/>
    </row>
    <row r="63717" spans="3:6" x14ac:dyDescent="0.2">
      <c r="C63717"/>
      <c r="E63717" s="46"/>
      <c r="F63717" s="44"/>
    </row>
    <row r="63718" spans="3:6" x14ac:dyDescent="0.2">
      <c r="C63718"/>
      <c r="E63718" s="46"/>
      <c r="F63718" s="44"/>
    </row>
    <row r="63719" spans="3:6" x14ac:dyDescent="0.2">
      <c r="C63719"/>
      <c r="E63719" s="46"/>
      <c r="F63719" s="44"/>
    </row>
    <row r="63720" spans="3:6" x14ac:dyDescent="0.2">
      <c r="C63720"/>
      <c r="E63720" s="46"/>
      <c r="F63720" s="44"/>
    </row>
    <row r="63721" spans="3:6" x14ac:dyDescent="0.2">
      <c r="C63721"/>
      <c r="E63721" s="46"/>
      <c r="F63721" s="44"/>
    </row>
    <row r="63722" spans="3:6" x14ac:dyDescent="0.2">
      <c r="C63722"/>
      <c r="E63722" s="46"/>
      <c r="F63722" s="44"/>
    </row>
    <row r="63723" spans="3:6" x14ac:dyDescent="0.2">
      <c r="C63723"/>
      <c r="E63723" s="46"/>
      <c r="F63723" s="44"/>
    </row>
    <row r="63724" spans="3:6" x14ac:dyDescent="0.2">
      <c r="C63724"/>
      <c r="E63724" s="46"/>
      <c r="F63724" s="44"/>
    </row>
    <row r="63725" spans="3:6" x14ac:dyDescent="0.2">
      <c r="C63725"/>
      <c r="E63725" s="46"/>
      <c r="F63725" s="44"/>
    </row>
    <row r="63726" spans="3:6" x14ac:dyDescent="0.2">
      <c r="C63726"/>
      <c r="E63726" s="46"/>
      <c r="F63726" s="44"/>
    </row>
    <row r="63727" spans="3:6" x14ac:dyDescent="0.2">
      <c r="C63727"/>
      <c r="E63727" s="46"/>
      <c r="F63727" s="44"/>
    </row>
    <row r="63728" spans="3:6" x14ac:dyDescent="0.2">
      <c r="C63728"/>
      <c r="E63728" s="46"/>
      <c r="F63728" s="44"/>
    </row>
    <row r="63729" spans="3:6" x14ac:dyDescent="0.2">
      <c r="C63729"/>
      <c r="E63729" s="46"/>
      <c r="F63729" s="44"/>
    </row>
    <row r="63730" spans="3:6" x14ac:dyDescent="0.2">
      <c r="C63730"/>
      <c r="E63730" s="46"/>
      <c r="F63730" s="44"/>
    </row>
    <row r="63731" spans="3:6" x14ac:dyDescent="0.2">
      <c r="C63731"/>
      <c r="E63731" s="46"/>
      <c r="F63731" s="44"/>
    </row>
    <row r="63732" spans="3:6" x14ac:dyDescent="0.2">
      <c r="C63732"/>
      <c r="E63732" s="46"/>
      <c r="F63732" s="44"/>
    </row>
    <row r="63733" spans="3:6" x14ac:dyDescent="0.2">
      <c r="C63733"/>
      <c r="E63733" s="46"/>
      <c r="F63733" s="44"/>
    </row>
    <row r="63734" spans="3:6" x14ac:dyDescent="0.2">
      <c r="C63734"/>
      <c r="E63734" s="46"/>
      <c r="F63734" s="44"/>
    </row>
    <row r="63735" spans="3:6" x14ac:dyDescent="0.2">
      <c r="C63735"/>
      <c r="E63735" s="46"/>
      <c r="F63735" s="44"/>
    </row>
    <row r="63736" spans="3:6" x14ac:dyDescent="0.2">
      <c r="C63736"/>
      <c r="E63736" s="46"/>
      <c r="F63736" s="44"/>
    </row>
    <row r="63737" spans="3:6" x14ac:dyDescent="0.2">
      <c r="C63737"/>
      <c r="E63737" s="46"/>
      <c r="F63737" s="44"/>
    </row>
    <row r="63738" spans="3:6" x14ac:dyDescent="0.2">
      <c r="C63738"/>
      <c r="E63738" s="46"/>
      <c r="F63738" s="44"/>
    </row>
    <row r="63739" spans="3:6" x14ac:dyDescent="0.2">
      <c r="C63739"/>
      <c r="E63739" s="46"/>
      <c r="F63739" s="44"/>
    </row>
    <row r="63740" spans="3:6" x14ac:dyDescent="0.2">
      <c r="C63740"/>
      <c r="E63740" s="46"/>
      <c r="F63740" s="44"/>
    </row>
    <row r="63741" spans="3:6" x14ac:dyDescent="0.2">
      <c r="C63741"/>
      <c r="E63741" s="46"/>
      <c r="F63741" s="44"/>
    </row>
    <row r="63742" spans="3:6" x14ac:dyDescent="0.2">
      <c r="C63742"/>
      <c r="E63742" s="46"/>
      <c r="F63742" s="44"/>
    </row>
    <row r="63743" spans="3:6" x14ac:dyDescent="0.2">
      <c r="C63743"/>
      <c r="E63743" s="46"/>
      <c r="F63743" s="44"/>
    </row>
    <row r="63744" spans="3:6" x14ac:dyDescent="0.2">
      <c r="C63744"/>
      <c r="E63744" s="46"/>
      <c r="F63744" s="44"/>
    </row>
    <row r="63745" spans="3:6" x14ac:dyDescent="0.2">
      <c r="C63745"/>
      <c r="E63745" s="46"/>
      <c r="F63745" s="44"/>
    </row>
    <row r="63746" spans="3:6" x14ac:dyDescent="0.2">
      <c r="C63746"/>
      <c r="E63746" s="46"/>
      <c r="F63746" s="44"/>
    </row>
    <row r="63747" spans="3:6" x14ac:dyDescent="0.2">
      <c r="C63747"/>
      <c r="E63747" s="46"/>
      <c r="F63747" s="44"/>
    </row>
    <row r="63748" spans="3:6" x14ac:dyDescent="0.2">
      <c r="C63748"/>
      <c r="E63748" s="46"/>
      <c r="F63748" s="44"/>
    </row>
    <row r="63749" spans="3:6" x14ac:dyDescent="0.2">
      <c r="C63749"/>
      <c r="E63749" s="46"/>
      <c r="F63749" s="44"/>
    </row>
    <row r="63750" spans="3:6" x14ac:dyDescent="0.2">
      <c r="C63750"/>
      <c r="E63750" s="46"/>
      <c r="F63750" s="44"/>
    </row>
    <row r="63751" spans="3:6" x14ac:dyDescent="0.2">
      <c r="C63751"/>
      <c r="E63751" s="46"/>
      <c r="F63751" s="44"/>
    </row>
    <row r="63752" spans="3:6" x14ac:dyDescent="0.2">
      <c r="C63752"/>
      <c r="E63752" s="46"/>
      <c r="F63752" s="44"/>
    </row>
    <row r="63753" spans="3:6" x14ac:dyDescent="0.2">
      <c r="C63753"/>
      <c r="E63753" s="46"/>
      <c r="F63753" s="44"/>
    </row>
    <row r="63754" spans="3:6" x14ac:dyDescent="0.2">
      <c r="C63754"/>
      <c r="E63754" s="46"/>
      <c r="F63754" s="44"/>
    </row>
    <row r="63755" spans="3:6" x14ac:dyDescent="0.2">
      <c r="C63755"/>
      <c r="E63755" s="46"/>
      <c r="F63755" s="44"/>
    </row>
    <row r="63756" spans="3:6" x14ac:dyDescent="0.2">
      <c r="C63756"/>
      <c r="E63756" s="46"/>
      <c r="F63756" s="44"/>
    </row>
    <row r="63757" spans="3:6" x14ac:dyDescent="0.2">
      <c r="C63757"/>
      <c r="E63757" s="46"/>
      <c r="F63757" s="44"/>
    </row>
    <row r="63758" spans="3:6" x14ac:dyDescent="0.2">
      <c r="C63758"/>
      <c r="E63758" s="46"/>
      <c r="F63758" s="44"/>
    </row>
    <row r="63759" spans="3:6" x14ac:dyDescent="0.2">
      <c r="C63759"/>
      <c r="E63759" s="46"/>
      <c r="F63759" s="44"/>
    </row>
    <row r="63760" spans="3:6" x14ac:dyDescent="0.2">
      <c r="C63760"/>
      <c r="E63760" s="46"/>
      <c r="F63760" s="44"/>
    </row>
    <row r="63761" spans="3:6" x14ac:dyDescent="0.2">
      <c r="C63761"/>
      <c r="E63761" s="46"/>
      <c r="F63761" s="44"/>
    </row>
    <row r="63762" spans="3:6" x14ac:dyDescent="0.2">
      <c r="C63762"/>
      <c r="E63762" s="46"/>
      <c r="F63762" s="44"/>
    </row>
    <row r="63763" spans="3:6" x14ac:dyDescent="0.2">
      <c r="C63763"/>
      <c r="E63763" s="46"/>
      <c r="F63763" s="44"/>
    </row>
    <row r="63764" spans="3:6" x14ac:dyDescent="0.2">
      <c r="C63764"/>
      <c r="E63764" s="46"/>
      <c r="F63764" s="44"/>
    </row>
    <row r="63765" spans="3:6" x14ac:dyDescent="0.2">
      <c r="C63765"/>
      <c r="E63765" s="46"/>
      <c r="F63765" s="44"/>
    </row>
    <row r="63766" spans="3:6" x14ac:dyDescent="0.2">
      <c r="C63766"/>
      <c r="E63766" s="46"/>
      <c r="F63766" s="44"/>
    </row>
    <row r="63767" spans="3:6" x14ac:dyDescent="0.2">
      <c r="C63767"/>
      <c r="E63767" s="46"/>
      <c r="F63767" s="44"/>
    </row>
    <row r="63768" spans="3:6" x14ac:dyDescent="0.2">
      <c r="C63768"/>
      <c r="E63768" s="46"/>
      <c r="F63768" s="44"/>
    </row>
    <row r="63769" spans="3:6" x14ac:dyDescent="0.2">
      <c r="C63769"/>
      <c r="E63769" s="46"/>
      <c r="F63769" s="44"/>
    </row>
    <row r="63770" spans="3:6" x14ac:dyDescent="0.2">
      <c r="C63770"/>
      <c r="E63770" s="46"/>
      <c r="F63770" s="44"/>
    </row>
    <row r="63771" spans="3:6" x14ac:dyDescent="0.2">
      <c r="C63771"/>
      <c r="E63771" s="46"/>
      <c r="F63771" s="44"/>
    </row>
    <row r="63772" spans="3:6" x14ac:dyDescent="0.2">
      <c r="C63772"/>
      <c r="E63772" s="46"/>
      <c r="F63772" s="44"/>
    </row>
    <row r="63773" spans="3:6" x14ac:dyDescent="0.2">
      <c r="C63773"/>
      <c r="E63773" s="46"/>
      <c r="F63773" s="44"/>
    </row>
    <row r="63774" spans="3:6" x14ac:dyDescent="0.2">
      <c r="C63774"/>
      <c r="E63774" s="46"/>
      <c r="F63774" s="44"/>
    </row>
    <row r="63775" spans="3:6" x14ac:dyDescent="0.2">
      <c r="C63775"/>
      <c r="E63775" s="46"/>
      <c r="F63775" s="44"/>
    </row>
    <row r="63776" spans="3:6" x14ac:dyDescent="0.2">
      <c r="C63776"/>
      <c r="E63776" s="46"/>
      <c r="F63776" s="44"/>
    </row>
    <row r="63777" spans="3:6" x14ac:dyDescent="0.2">
      <c r="C63777"/>
      <c r="E63777" s="46"/>
      <c r="F63777" s="44"/>
    </row>
    <row r="63778" spans="3:6" x14ac:dyDescent="0.2">
      <c r="C63778"/>
      <c r="E63778" s="46"/>
      <c r="F63778" s="44"/>
    </row>
    <row r="63779" spans="3:6" x14ac:dyDescent="0.2">
      <c r="C63779"/>
      <c r="E63779" s="46"/>
      <c r="F63779" s="44"/>
    </row>
    <row r="63780" spans="3:6" x14ac:dyDescent="0.2">
      <c r="C63780"/>
      <c r="E63780" s="46"/>
      <c r="F63780" s="44"/>
    </row>
    <row r="63781" spans="3:6" x14ac:dyDescent="0.2">
      <c r="C63781"/>
      <c r="E63781" s="46"/>
      <c r="F63781" s="44"/>
    </row>
    <row r="63782" spans="3:6" x14ac:dyDescent="0.2">
      <c r="C63782"/>
      <c r="E63782" s="46"/>
      <c r="F63782" s="44"/>
    </row>
    <row r="63783" spans="3:6" x14ac:dyDescent="0.2">
      <c r="C63783"/>
      <c r="E63783" s="46"/>
      <c r="F63783" s="44"/>
    </row>
    <row r="63784" spans="3:6" x14ac:dyDescent="0.2">
      <c r="C63784"/>
      <c r="E63784" s="46"/>
      <c r="F63784" s="44"/>
    </row>
    <row r="63785" spans="3:6" x14ac:dyDescent="0.2">
      <c r="C63785"/>
      <c r="E63785" s="46"/>
      <c r="F63785" s="44"/>
    </row>
    <row r="63786" spans="3:6" x14ac:dyDescent="0.2">
      <c r="C63786"/>
      <c r="E63786" s="46"/>
      <c r="F63786" s="44"/>
    </row>
    <row r="63787" spans="3:6" x14ac:dyDescent="0.2">
      <c r="C63787"/>
      <c r="E63787" s="46"/>
      <c r="F63787" s="44"/>
    </row>
    <row r="63788" spans="3:6" x14ac:dyDescent="0.2">
      <c r="C63788"/>
      <c r="E63788" s="46"/>
      <c r="F63788" s="44"/>
    </row>
    <row r="63789" spans="3:6" x14ac:dyDescent="0.2">
      <c r="C63789"/>
      <c r="E63789" s="46"/>
      <c r="F63789" s="44"/>
    </row>
    <row r="63790" spans="3:6" x14ac:dyDescent="0.2">
      <c r="C63790"/>
      <c r="E63790" s="46"/>
      <c r="F63790" s="44"/>
    </row>
    <row r="63791" spans="3:6" x14ac:dyDescent="0.2">
      <c r="C63791"/>
      <c r="E63791" s="46"/>
      <c r="F63791" s="44"/>
    </row>
    <row r="63792" spans="3:6" x14ac:dyDescent="0.2">
      <c r="C63792"/>
      <c r="E63792" s="46"/>
      <c r="F63792" s="44"/>
    </row>
    <row r="63793" spans="3:6" x14ac:dyDescent="0.2">
      <c r="C63793"/>
      <c r="E63793" s="46"/>
      <c r="F63793" s="44"/>
    </row>
    <row r="63794" spans="3:6" x14ac:dyDescent="0.2">
      <c r="C63794"/>
      <c r="E63794" s="46"/>
      <c r="F63794" s="44"/>
    </row>
    <row r="63795" spans="3:6" x14ac:dyDescent="0.2">
      <c r="C63795"/>
      <c r="E63795" s="46"/>
      <c r="F63795" s="44"/>
    </row>
    <row r="63796" spans="3:6" x14ac:dyDescent="0.2">
      <c r="C63796"/>
      <c r="E63796" s="46"/>
      <c r="F63796" s="44"/>
    </row>
    <row r="63797" spans="3:6" x14ac:dyDescent="0.2">
      <c r="C63797"/>
      <c r="E63797" s="46"/>
      <c r="F63797" s="44"/>
    </row>
    <row r="63798" spans="3:6" x14ac:dyDescent="0.2">
      <c r="C63798"/>
      <c r="E63798" s="46"/>
      <c r="F63798" s="44"/>
    </row>
    <row r="63799" spans="3:6" x14ac:dyDescent="0.2">
      <c r="C63799"/>
      <c r="E63799" s="46"/>
      <c r="F63799" s="44"/>
    </row>
    <row r="63800" spans="3:6" x14ac:dyDescent="0.2">
      <c r="C63800"/>
      <c r="E63800" s="46"/>
      <c r="F63800" s="44"/>
    </row>
    <row r="63801" spans="3:6" x14ac:dyDescent="0.2">
      <c r="C63801"/>
      <c r="E63801" s="46"/>
      <c r="F63801" s="44"/>
    </row>
    <row r="63802" spans="3:6" x14ac:dyDescent="0.2">
      <c r="C63802"/>
      <c r="E63802" s="46"/>
      <c r="F63802" s="44"/>
    </row>
    <row r="63803" spans="3:6" x14ac:dyDescent="0.2">
      <c r="C63803"/>
      <c r="E63803" s="46"/>
      <c r="F63803" s="44"/>
    </row>
    <row r="63804" spans="3:6" x14ac:dyDescent="0.2">
      <c r="C63804"/>
      <c r="E63804" s="46"/>
      <c r="F63804" s="44"/>
    </row>
    <row r="63805" spans="3:6" x14ac:dyDescent="0.2">
      <c r="C63805"/>
      <c r="E63805" s="46"/>
      <c r="F63805" s="44"/>
    </row>
    <row r="63806" spans="3:6" x14ac:dyDescent="0.2">
      <c r="C63806"/>
      <c r="E63806" s="46"/>
      <c r="F63806" s="44"/>
    </row>
    <row r="63807" spans="3:6" x14ac:dyDescent="0.2">
      <c r="C63807"/>
      <c r="E63807" s="46"/>
      <c r="F63807" s="44"/>
    </row>
    <row r="63808" spans="3:6" x14ac:dyDescent="0.2">
      <c r="C63808"/>
      <c r="E63808" s="46"/>
      <c r="F63808" s="44"/>
    </row>
    <row r="63809" spans="3:6" x14ac:dyDescent="0.2">
      <c r="C63809"/>
      <c r="E63809" s="46"/>
      <c r="F63809" s="44"/>
    </row>
    <row r="63810" spans="3:6" x14ac:dyDescent="0.2">
      <c r="C63810"/>
      <c r="E63810" s="46"/>
      <c r="F63810" s="44"/>
    </row>
    <row r="63811" spans="3:6" x14ac:dyDescent="0.2">
      <c r="C63811"/>
      <c r="E63811" s="46"/>
      <c r="F63811" s="44"/>
    </row>
    <row r="63812" spans="3:6" x14ac:dyDescent="0.2">
      <c r="C63812"/>
      <c r="E63812" s="46"/>
      <c r="F63812" s="44"/>
    </row>
    <row r="63813" spans="3:6" x14ac:dyDescent="0.2">
      <c r="C63813"/>
      <c r="E63813" s="46"/>
      <c r="F63813" s="44"/>
    </row>
    <row r="63814" spans="3:6" x14ac:dyDescent="0.2">
      <c r="C63814"/>
      <c r="E63814" s="46"/>
      <c r="F63814" s="44"/>
    </row>
    <row r="63815" spans="3:6" x14ac:dyDescent="0.2">
      <c r="C63815"/>
      <c r="E63815" s="46"/>
      <c r="F63815" s="44"/>
    </row>
    <row r="63816" spans="3:6" x14ac:dyDescent="0.2">
      <c r="C63816"/>
      <c r="E63816" s="46"/>
      <c r="F63816" s="44"/>
    </row>
    <row r="63817" spans="3:6" x14ac:dyDescent="0.2">
      <c r="C63817"/>
      <c r="E63817" s="46"/>
      <c r="F63817" s="44"/>
    </row>
    <row r="63818" spans="3:6" x14ac:dyDescent="0.2">
      <c r="C63818"/>
      <c r="E63818" s="46"/>
      <c r="F63818" s="44"/>
    </row>
    <row r="63819" spans="3:6" x14ac:dyDescent="0.2">
      <c r="C63819"/>
      <c r="E63819" s="46"/>
      <c r="F63819" s="44"/>
    </row>
    <row r="63820" spans="3:6" x14ac:dyDescent="0.2">
      <c r="C63820"/>
      <c r="E63820" s="46"/>
      <c r="F63820" s="44"/>
    </row>
    <row r="63821" spans="3:6" x14ac:dyDescent="0.2">
      <c r="C63821"/>
      <c r="E63821" s="46"/>
      <c r="F63821" s="44"/>
    </row>
    <row r="63822" spans="3:6" x14ac:dyDescent="0.2">
      <c r="C63822"/>
      <c r="E63822" s="46"/>
      <c r="F63822" s="44"/>
    </row>
    <row r="63823" spans="3:6" x14ac:dyDescent="0.2">
      <c r="C63823"/>
      <c r="E63823" s="46"/>
      <c r="F63823" s="44"/>
    </row>
    <row r="63824" spans="3:6" x14ac:dyDescent="0.2">
      <c r="C63824"/>
      <c r="E63824" s="46"/>
      <c r="F63824" s="44"/>
    </row>
    <row r="63825" spans="3:6" x14ac:dyDescent="0.2">
      <c r="C63825"/>
      <c r="E63825" s="46"/>
      <c r="F63825" s="44"/>
    </row>
    <row r="63826" spans="3:6" x14ac:dyDescent="0.2">
      <c r="C63826"/>
      <c r="E63826" s="46"/>
      <c r="F63826" s="44"/>
    </row>
    <row r="63827" spans="3:6" x14ac:dyDescent="0.2">
      <c r="C63827"/>
      <c r="E63827" s="46"/>
      <c r="F63827" s="44"/>
    </row>
    <row r="63828" spans="3:6" x14ac:dyDescent="0.2">
      <c r="C63828"/>
      <c r="E63828" s="46"/>
      <c r="F63828" s="44"/>
    </row>
    <row r="63829" spans="3:6" x14ac:dyDescent="0.2">
      <c r="C63829"/>
      <c r="E63829" s="46"/>
      <c r="F63829" s="44"/>
    </row>
    <row r="63830" spans="3:6" x14ac:dyDescent="0.2">
      <c r="C63830"/>
      <c r="E63830" s="46"/>
      <c r="F63830" s="44"/>
    </row>
    <row r="63831" spans="3:6" x14ac:dyDescent="0.2">
      <c r="C63831"/>
      <c r="E63831" s="46"/>
      <c r="F63831" s="44"/>
    </row>
    <row r="63832" spans="3:6" x14ac:dyDescent="0.2">
      <c r="C63832"/>
      <c r="E63832" s="46"/>
      <c r="F63832" s="44"/>
    </row>
    <row r="63833" spans="3:6" x14ac:dyDescent="0.2">
      <c r="C63833"/>
      <c r="E63833" s="46"/>
      <c r="F63833" s="44"/>
    </row>
    <row r="63834" spans="3:6" x14ac:dyDescent="0.2">
      <c r="C63834"/>
      <c r="E63834" s="46"/>
      <c r="F63834" s="44"/>
    </row>
    <row r="63835" spans="3:6" x14ac:dyDescent="0.2">
      <c r="C63835"/>
      <c r="E63835" s="46"/>
      <c r="F63835" s="44"/>
    </row>
    <row r="63836" spans="3:6" x14ac:dyDescent="0.2">
      <c r="C63836"/>
      <c r="E63836" s="46"/>
      <c r="F63836" s="44"/>
    </row>
    <row r="63837" spans="3:6" x14ac:dyDescent="0.2">
      <c r="C63837"/>
      <c r="E63837" s="46"/>
      <c r="F63837" s="44"/>
    </row>
    <row r="63838" spans="3:6" x14ac:dyDescent="0.2">
      <c r="C63838"/>
      <c r="E63838" s="46"/>
      <c r="F63838" s="44"/>
    </row>
    <row r="63839" spans="3:6" x14ac:dyDescent="0.2">
      <c r="C63839"/>
      <c r="E63839" s="46"/>
      <c r="F63839" s="44"/>
    </row>
    <row r="63840" spans="3:6" x14ac:dyDescent="0.2">
      <c r="C63840"/>
      <c r="E63840" s="46"/>
      <c r="F63840" s="44"/>
    </row>
    <row r="63841" spans="3:6" x14ac:dyDescent="0.2">
      <c r="C63841"/>
      <c r="E63841" s="46"/>
      <c r="F63841" s="44"/>
    </row>
    <row r="63842" spans="3:6" x14ac:dyDescent="0.2">
      <c r="C63842"/>
      <c r="E63842" s="46"/>
      <c r="F63842" s="44"/>
    </row>
    <row r="63843" spans="3:6" x14ac:dyDescent="0.2">
      <c r="C63843"/>
      <c r="E63843" s="46"/>
      <c r="F63843" s="44"/>
    </row>
    <row r="63844" spans="3:6" x14ac:dyDescent="0.2">
      <c r="C63844"/>
      <c r="E63844" s="46"/>
      <c r="F63844" s="44"/>
    </row>
    <row r="63845" spans="3:6" x14ac:dyDescent="0.2">
      <c r="C63845"/>
      <c r="E63845" s="46"/>
      <c r="F63845" s="44"/>
    </row>
    <row r="63846" spans="3:6" x14ac:dyDescent="0.2">
      <c r="C63846"/>
      <c r="E63846" s="46"/>
      <c r="F63846" s="44"/>
    </row>
    <row r="63847" spans="3:6" x14ac:dyDescent="0.2">
      <c r="C63847"/>
      <c r="E63847" s="46"/>
      <c r="F63847" s="44"/>
    </row>
    <row r="63848" spans="3:6" x14ac:dyDescent="0.2">
      <c r="C63848"/>
      <c r="E63848" s="46"/>
      <c r="F63848" s="44"/>
    </row>
    <row r="63849" spans="3:6" x14ac:dyDescent="0.2">
      <c r="C63849"/>
      <c r="E63849" s="46"/>
      <c r="F63849" s="44"/>
    </row>
    <row r="63850" spans="3:6" x14ac:dyDescent="0.2">
      <c r="C63850"/>
      <c r="E63850" s="46"/>
      <c r="F63850" s="44"/>
    </row>
    <row r="63851" spans="3:6" x14ac:dyDescent="0.2">
      <c r="C63851"/>
      <c r="E63851" s="46"/>
      <c r="F63851" s="44"/>
    </row>
    <row r="63852" spans="3:6" x14ac:dyDescent="0.2">
      <c r="C63852"/>
      <c r="E63852" s="46"/>
      <c r="F63852" s="44"/>
    </row>
    <row r="63853" spans="3:6" x14ac:dyDescent="0.2">
      <c r="C63853"/>
      <c r="E63853" s="46"/>
      <c r="F63853" s="44"/>
    </row>
    <row r="63854" spans="3:6" x14ac:dyDescent="0.2">
      <c r="C63854"/>
      <c r="E63854" s="46"/>
      <c r="F63854" s="44"/>
    </row>
    <row r="63855" spans="3:6" x14ac:dyDescent="0.2">
      <c r="C63855"/>
      <c r="E63855" s="46"/>
      <c r="F63855" s="44"/>
    </row>
    <row r="63856" spans="3:6" x14ac:dyDescent="0.2">
      <c r="C63856"/>
      <c r="E63856" s="46"/>
      <c r="F63856" s="44"/>
    </row>
    <row r="63857" spans="3:6" x14ac:dyDescent="0.2">
      <c r="C63857"/>
      <c r="E63857" s="46"/>
      <c r="F63857" s="44"/>
    </row>
    <row r="63858" spans="3:6" x14ac:dyDescent="0.2">
      <c r="C63858"/>
      <c r="E63858" s="46"/>
      <c r="F63858" s="44"/>
    </row>
    <row r="63859" spans="3:6" x14ac:dyDescent="0.2">
      <c r="C63859"/>
      <c r="E63859" s="46"/>
      <c r="F63859" s="44"/>
    </row>
    <row r="63860" spans="3:6" x14ac:dyDescent="0.2">
      <c r="C63860"/>
      <c r="E63860" s="46"/>
      <c r="F63860" s="44"/>
    </row>
    <row r="63861" spans="3:6" x14ac:dyDescent="0.2">
      <c r="C63861"/>
      <c r="E63861" s="46"/>
      <c r="F63861" s="44"/>
    </row>
    <row r="63862" spans="3:6" x14ac:dyDescent="0.2">
      <c r="C63862"/>
      <c r="E63862" s="46"/>
      <c r="F63862" s="44"/>
    </row>
    <row r="63863" spans="3:6" x14ac:dyDescent="0.2">
      <c r="C63863"/>
      <c r="E63863" s="46"/>
      <c r="F63863" s="44"/>
    </row>
    <row r="63864" spans="3:6" x14ac:dyDescent="0.2">
      <c r="C63864"/>
      <c r="E63864" s="46"/>
      <c r="F63864" s="44"/>
    </row>
    <row r="63865" spans="3:6" x14ac:dyDescent="0.2">
      <c r="C63865"/>
      <c r="E63865" s="46"/>
      <c r="F63865" s="44"/>
    </row>
    <row r="63866" spans="3:6" x14ac:dyDescent="0.2">
      <c r="C63866"/>
      <c r="E63866" s="46"/>
      <c r="F63866" s="44"/>
    </row>
    <row r="63867" spans="3:6" x14ac:dyDescent="0.2">
      <c r="C63867"/>
      <c r="E63867" s="46"/>
      <c r="F63867" s="44"/>
    </row>
    <row r="63868" spans="3:6" x14ac:dyDescent="0.2">
      <c r="C63868"/>
      <c r="E63868" s="46"/>
      <c r="F63868" s="44"/>
    </row>
    <row r="63869" spans="3:6" x14ac:dyDescent="0.2">
      <c r="C63869"/>
      <c r="E63869" s="46"/>
      <c r="F63869" s="44"/>
    </row>
    <row r="63870" spans="3:6" x14ac:dyDescent="0.2">
      <c r="C63870"/>
      <c r="E63870" s="46"/>
      <c r="F63870" s="44"/>
    </row>
    <row r="63871" spans="3:6" x14ac:dyDescent="0.2">
      <c r="C63871"/>
      <c r="E63871" s="46"/>
      <c r="F63871" s="44"/>
    </row>
    <row r="63872" spans="3:6" x14ac:dyDescent="0.2">
      <c r="C63872"/>
      <c r="E63872" s="46"/>
      <c r="F63872" s="44"/>
    </row>
    <row r="63873" spans="3:6" x14ac:dyDescent="0.2">
      <c r="C63873"/>
      <c r="E63873" s="46"/>
      <c r="F63873" s="44"/>
    </row>
    <row r="63874" spans="3:6" x14ac:dyDescent="0.2">
      <c r="C63874"/>
      <c r="E63874" s="46"/>
      <c r="F63874" s="44"/>
    </row>
    <row r="63875" spans="3:6" x14ac:dyDescent="0.2">
      <c r="C63875"/>
      <c r="E63875" s="46"/>
      <c r="F63875" s="44"/>
    </row>
    <row r="63876" spans="3:6" x14ac:dyDescent="0.2">
      <c r="C63876"/>
      <c r="E63876" s="46"/>
      <c r="F63876" s="44"/>
    </row>
    <row r="63877" spans="3:6" x14ac:dyDescent="0.2">
      <c r="C63877"/>
      <c r="E63877" s="46"/>
      <c r="F63877" s="44"/>
    </row>
    <row r="63878" spans="3:6" x14ac:dyDescent="0.2">
      <c r="C63878"/>
      <c r="E63878" s="46"/>
      <c r="F63878" s="44"/>
    </row>
    <row r="63879" spans="3:6" x14ac:dyDescent="0.2">
      <c r="C63879"/>
      <c r="E63879" s="46"/>
      <c r="F63879" s="44"/>
    </row>
    <row r="63880" spans="3:6" x14ac:dyDescent="0.2">
      <c r="C63880"/>
      <c r="E63880" s="46"/>
      <c r="F63880" s="44"/>
    </row>
    <row r="63881" spans="3:6" x14ac:dyDescent="0.2">
      <c r="C63881"/>
      <c r="E63881" s="46"/>
      <c r="F63881" s="44"/>
    </row>
    <row r="63882" spans="3:6" x14ac:dyDescent="0.2">
      <c r="C63882"/>
      <c r="E63882" s="46"/>
      <c r="F63882" s="44"/>
    </row>
    <row r="63883" spans="3:6" x14ac:dyDescent="0.2">
      <c r="C63883"/>
      <c r="E63883" s="46"/>
      <c r="F63883" s="44"/>
    </row>
    <row r="63884" spans="3:6" x14ac:dyDescent="0.2">
      <c r="C63884"/>
      <c r="E63884" s="46"/>
      <c r="F63884" s="44"/>
    </row>
    <row r="63885" spans="3:6" x14ac:dyDescent="0.2">
      <c r="C63885"/>
      <c r="E63885" s="46"/>
      <c r="F63885" s="44"/>
    </row>
    <row r="63886" spans="3:6" x14ac:dyDescent="0.2">
      <c r="C63886"/>
      <c r="E63886" s="46"/>
      <c r="F63886" s="44"/>
    </row>
    <row r="63887" spans="3:6" x14ac:dyDescent="0.2">
      <c r="C63887"/>
      <c r="E63887" s="46"/>
      <c r="F63887" s="44"/>
    </row>
    <row r="63888" spans="3:6" x14ac:dyDescent="0.2">
      <c r="C63888"/>
      <c r="E63888" s="46"/>
      <c r="F63888" s="44"/>
    </row>
    <row r="63889" spans="3:6" x14ac:dyDescent="0.2">
      <c r="C63889"/>
      <c r="E63889" s="46"/>
      <c r="F63889" s="44"/>
    </row>
    <row r="63890" spans="3:6" x14ac:dyDescent="0.2">
      <c r="C63890"/>
      <c r="E63890" s="46"/>
      <c r="F63890" s="44"/>
    </row>
    <row r="63891" spans="3:6" x14ac:dyDescent="0.2">
      <c r="C63891"/>
      <c r="E63891" s="46"/>
      <c r="F63891" s="44"/>
    </row>
    <row r="63892" spans="3:6" x14ac:dyDescent="0.2">
      <c r="C63892"/>
      <c r="E63892" s="46"/>
      <c r="F63892" s="44"/>
    </row>
    <row r="63893" spans="3:6" x14ac:dyDescent="0.2">
      <c r="C63893"/>
      <c r="E63893" s="46"/>
      <c r="F63893" s="44"/>
    </row>
    <row r="63894" spans="3:6" x14ac:dyDescent="0.2">
      <c r="C63894"/>
      <c r="E63894" s="46"/>
      <c r="F63894" s="44"/>
    </row>
    <row r="63895" spans="3:6" x14ac:dyDescent="0.2">
      <c r="C63895"/>
      <c r="E63895" s="46"/>
      <c r="F63895" s="44"/>
    </row>
    <row r="63896" spans="3:6" x14ac:dyDescent="0.2">
      <c r="C63896"/>
      <c r="E63896" s="46"/>
      <c r="F63896" s="44"/>
    </row>
    <row r="63897" spans="3:6" x14ac:dyDescent="0.2">
      <c r="C63897"/>
      <c r="E63897" s="46"/>
      <c r="F63897" s="44"/>
    </row>
    <row r="63898" spans="3:6" x14ac:dyDescent="0.2">
      <c r="C63898"/>
      <c r="E63898" s="46"/>
      <c r="F63898" s="44"/>
    </row>
    <row r="63899" spans="3:6" x14ac:dyDescent="0.2">
      <c r="C63899"/>
      <c r="E63899" s="46"/>
      <c r="F63899" s="44"/>
    </row>
    <row r="63900" spans="3:6" x14ac:dyDescent="0.2">
      <c r="C63900"/>
      <c r="E63900" s="46"/>
      <c r="F63900" s="44"/>
    </row>
    <row r="63901" spans="3:6" x14ac:dyDescent="0.2">
      <c r="C63901"/>
      <c r="E63901" s="46"/>
      <c r="F63901" s="44"/>
    </row>
    <row r="63902" spans="3:6" x14ac:dyDescent="0.2">
      <c r="C63902"/>
      <c r="E63902" s="46"/>
      <c r="F63902" s="44"/>
    </row>
    <row r="63903" spans="3:6" x14ac:dyDescent="0.2">
      <c r="C63903"/>
      <c r="E63903" s="46"/>
      <c r="F63903" s="44"/>
    </row>
    <row r="63904" spans="3:6" x14ac:dyDescent="0.2">
      <c r="C63904"/>
      <c r="E63904" s="46"/>
      <c r="F63904" s="44"/>
    </row>
    <row r="63905" spans="3:6" x14ac:dyDescent="0.2">
      <c r="C63905"/>
      <c r="E63905" s="46"/>
      <c r="F63905" s="44"/>
    </row>
    <row r="63906" spans="3:6" x14ac:dyDescent="0.2">
      <c r="C63906"/>
      <c r="E63906" s="46"/>
      <c r="F63906" s="44"/>
    </row>
    <row r="63907" spans="3:6" x14ac:dyDescent="0.2">
      <c r="C63907"/>
      <c r="E63907" s="46"/>
      <c r="F63907" s="44"/>
    </row>
    <row r="63908" spans="3:6" x14ac:dyDescent="0.2">
      <c r="C63908"/>
      <c r="E63908" s="46"/>
      <c r="F63908" s="44"/>
    </row>
    <row r="63909" spans="3:6" x14ac:dyDescent="0.2">
      <c r="C63909"/>
      <c r="E63909" s="46"/>
      <c r="F63909" s="44"/>
    </row>
    <row r="63910" spans="3:6" x14ac:dyDescent="0.2">
      <c r="C63910"/>
      <c r="E63910" s="46"/>
      <c r="F63910" s="44"/>
    </row>
    <row r="63911" spans="3:6" x14ac:dyDescent="0.2">
      <c r="C63911"/>
      <c r="E63911" s="46"/>
      <c r="F63911" s="44"/>
    </row>
    <row r="63912" spans="3:6" x14ac:dyDescent="0.2">
      <c r="C63912"/>
      <c r="E63912" s="46"/>
      <c r="F63912" s="44"/>
    </row>
    <row r="63913" spans="3:6" x14ac:dyDescent="0.2">
      <c r="C63913"/>
      <c r="E63913" s="46"/>
      <c r="F63913" s="44"/>
    </row>
    <row r="63914" spans="3:6" x14ac:dyDescent="0.2">
      <c r="C63914"/>
      <c r="E63914" s="46"/>
      <c r="F63914" s="44"/>
    </row>
    <row r="63915" spans="3:6" x14ac:dyDescent="0.2">
      <c r="C63915"/>
      <c r="E63915" s="46"/>
      <c r="F63915" s="44"/>
    </row>
    <row r="63916" spans="3:6" x14ac:dyDescent="0.2">
      <c r="C63916"/>
      <c r="E63916" s="46"/>
      <c r="F63916" s="44"/>
    </row>
    <row r="63917" spans="3:6" x14ac:dyDescent="0.2">
      <c r="C63917"/>
      <c r="E63917" s="46"/>
      <c r="F63917" s="44"/>
    </row>
    <row r="63918" spans="3:6" x14ac:dyDescent="0.2">
      <c r="C63918"/>
      <c r="E63918" s="46"/>
      <c r="F63918" s="44"/>
    </row>
    <row r="63919" spans="3:6" x14ac:dyDescent="0.2">
      <c r="C63919"/>
      <c r="E63919" s="46"/>
      <c r="F63919" s="44"/>
    </row>
    <row r="63920" spans="3:6" x14ac:dyDescent="0.2">
      <c r="C63920"/>
      <c r="E63920" s="46"/>
      <c r="F63920" s="44"/>
    </row>
    <row r="63921" spans="3:6" x14ac:dyDescent="0.2">
      <c r="C63921"/>
      <c r="E63921" s="46"/>
      <c r="F63921" s="44"/>
    </row>
    <row r="63922" spans="3:6" x14ac:dyDescent="0.2">
      <c r="C63922"/>
      <c r="E63922" s="46"/>
      <c r="F63922" s="44"/>
    </row>
    <row r="63923" spans="3:6" x14ac:dyDescent="0.2">
      <c r="C63923"/>
      <c r="E63923" s="46"/>
      <c r="F63923" s="44"/>
    </row>
    <row r="63924" spans="3:6" x14ac:dyDescent="0.2">
      <c r="C63924"/>
      <c r="E63924" s="46"/>
      <c r="F63924" s="44"/>
    </row>
    <row r="63925" spans="3:6" x14ac:dyDescent="0.2">
      <c r="C63925"/>
      <c r="E63925" s="46"/>
      <c r="F63925" s="44"/>
    </row>
    <row r="63926" spans="3:6" x14ac:dyDescent="0.2">
      <c r="C63926"/>
      <c r="E63926" s="46"/>
      <c r="F63926" s="44"/>
    </row>
    <row r="63927" spans="3:6" x14ac:dyDescent="0.2">
      <c r="C63927"/>
      <c r="E63927" s="46"/>
      <c r="F63927" s="44"/>
    </row>
    <row r="63928" spans="3:6" x14ac:dyDescent="0.2">
      <c r="C63928"/>
      <c r="E63928" s="46"/>
      <c r="F63928" s="44"/>
    </row>
    <row r="63929" spans="3:6" x14ac:dyDescent="0.2">
      <c r="C63929"/>
      <c r="E63929" s="46"/>
      <c r="F63929" s="44"/>
    </row>
    <row r="63930" spans="3:6" x14ac:dyDescent="0.2">
      <c r="C63930"/>
      <c r="E63930" s="46"/>
      <c r="F63930" s="44"/>
    </row>
    <row r="63931" spans="3:6" x14ac:dyDescent="0.2">
      <c r="C63931"/>
      <c r="E63931" s="46"/>
      <c r="F63931" s="44"/>
    </row>
    <row r="63932" spans="3:6" x14ac:dyDescent="0.2">
      <c r="C63932"/>
      <c r="E63932" s="46"/>
      <c r="F63932" s="44"/>
    </row>
    <row r="63933" spans="3:6" x14ac:dyDescent="0.2">
      <c r="C63933"/>
      <c r="E63933" s="46"/>
      <c r="F63933" s="44"/>
    </row>
    <row r="63934" spans="3:6" x14ac:dyDescent="0.2">
      <c r="C63934"/>
      <c r="E63934" s="46"/>
      <c r="F63934" s="44"/>
    </row>
    <row r="63935" spans="3:6" x14ac:dyDescent="0.2">
      <c r="C63935"/>
      <c r="E63935" s="46"/>
      <c r="F63935" s="44"/>
    </row>
    <row r="63936" spans="3:6" x14ac:dyDescent="0.2">
      <c r="C63936"/>
      <c r="E63936" s="46"/>
      <c r="F63936" s="44"/>
    </row>
    <row r="63937" spans="3:6" x14ac:dyDescent="0.2">
      <c r="C63937"/>
      <c r="E63937" s="46"/>
      <c r="F63937" s="44"/>
    </row>
    <row r="63938" spans="3:6" x14ac:dyDescent="0.2">
      <c r="C63938"/>
      <c r="E63938" s="46"/>
      <c r="F63938" s="44"/>
    </row>
    <row r="63939" spans="3:6" x14ac:dyDescent="0.2">
      <c r="C63939"/>
      <c r="E63939" s="46"/>
      <c r="F63939" s="44"/>
    </row>
    <row r="63940" spans="3:6" x14ac:dyDescent="0.2">
      <c r="C63940"/>
      <c r="E63940" s="46"/>
      <c r="F63940" s="44"/>
    </row>
    <row r="63941" spans="3:6" x14ac:dyDescent="0.2">
      <c r="C63941"/>
      <c r="E63941" s="46"/>
      <c r="F63941" s="44"/>
    </row>
    <row r="63942" spans="3:6" x14ac:dyDescent="0.2">
      <c r="C63942"/>
      <c r="E63942" s="46"/>
      <c r="F63942" s="44"/>
    </row>
    <row r="63943" spans="3:6" x14ac:dyDescent="0.2">
      <c r="C63943"/>
      <c r="E63943" s="46"/>
      <c r="F63943" s="44"/>
    </row>
    <row r="63944" spans="3:6" x14ac:dyDescent="0.2">
      <c r="C63944"/>
      <c r="E63944" s="46"/>
      <c r="F63944" s="44"/>
    </row>
    <row r="63945" spans="3:6" x14ac:dyDescent="0.2">
      <c r="C63945"/>
      <c r="E63945" s="46"/>
      <c r="F63945" s="44"/>
    </row>
    <row r="63946" spans="3:6" x14ac:dyDescent="0.2">
      <c r="C63946"/>
      <c r="E63946" s="46"/>
      <c r="F63946" s="44"/>
    </row>
    <row r="63947" spans="3:6" x14ac:dyDescent="0.2">
      <c r="C63947"/>
      <c r="E63947" s="46"/>
      <c r="F63947" s="44"/>
    </row>
    <row r="63948" spans="3:6" x14ac:dyDescent="0.2">
      <c r="C63948"/>
      <c r="E63948" s="46"/>
      <c r="F63948" s="44"/>
    </row>
    <row r="63949" spans="3:6" x14ac:dyDescent="0.2">
      <c r="C63949"/>
      <c r="E63949" s="46"/>
      <c r="F63949" s="44"/>
    </row>
    <row r="63950" spans="3:6" x14ac:dyDescent="0.2">
      <c r="C63950"/>
      <c r="E63950" s="46"/>
      <c r="F63950" s="44"/>
    </row>
    <row r="63951" spans="3:6" x14ac:dyDescent="0.2">
      <c r="C63951"/>
      <c r="E63951" s="46"/>
      <c r="F63951" s="44"/>
    </row>
    <row r="63952" spans="3:6" x14ac:dyDescent="0.2">
      <c r="C63952"/>
      <c r="E63952" s="46"/>
      <c r="F63952" s="44"/>
    </row>
    <row r="63953" spans="3:6" x14ac:dyDescent="0.2">
      <c r="C63953"/>
      <c r="E63953" s="46"/>
      <c r="F63953" s="44"/>
    </row>
    <row r="63954" spans="3:6" x14ac:dyDescent="0.2">
      <c r="C63954"/>
      <c r="E63954" s="46"/>
      <c r="F63954" s="44"/>
    </row>
    <row r="63955" spans="3:6" x14ac:dyDescent="0.2">
      <c r="C63955"/>
      <c r="E63955" s="46"/>
      <c r="F63955" s="44"/>
    </row>
    <row r="63956" spans="3:6" x14ac:dyDescent="0.2">
      <c r="C63956"/>
      <c r="E63956" s="46"/>
      <c r="F63956" s="44"/>
    </row>
    <row r="63957" spans="3:6" x14ac:dyDescent="0.2">
      <c r="C63957"/>
      <c r="E63957" s="46"/>
      <c r="F63957" s="44"/>
    </row>
    <row r="63958" spans="3:6" x14ac:dyDescent="0.2">
      <c r="C63958"/>
      <c r="E63958" s="46"/>
      <c r="F63958" s="44"/>
    </row>
    <row r="63959" spans="3:6" x14ac:dyDescent="0.2">
      <c r="C63959"/>
      <c r="E63959" s="46"/>
      <c r="F63959" s="44"/>
    </row>
    <row r="63960" spans="3:6" x14ac:dyDescent="0.2">
      <c r="C63960"/>
      <c r="E63960" s="46"/>
      <c r="F63960" s="44"/>
    </row>
    <row r="63961" spans="3:6" x14ac:dyDescent="0.2">
      <c r="C63961"/>
      <c r="E63961" s="46"/>
      <c r="F63961" s="44"/>
    </row>
    <row r="63962" spans="3:6" x14ac:dyDescent="0.2">
      <c r="C63962"/>
      <c r="E63962" s="46"/>
      <c r="F63962" s="44"/>
    </row>
    <row r="63963" spans="3:6" x14ac:dyDescent="0.2">
      <c r="C63963"/>
      <c r="E63963" s="46"/>
      <c r="F63963" s="44"/>
    </row>
    <row r="63964" spans="3:6" x14ac:dyDescent="0.2">
      <c r="C63964"/>
      <c r="E63964" s="46"/>
      <c r="F63964" s="44"/>
    </row>
    <row r="63965" spans="3:6" x14ac:dyDescent="0.2">
      <c r="C63965"/>
      <c r="E63965" s="46"/>
      <c r="F63965" s="44"/>
    </row>
    <row r="63966" spans="3:6" x14ac:dyDescent="0.2">
      <c r="C63966"/>
      <c r="E63966" s="46"/>
      <c r="F63966" s="44"/>
    </row>
    <row r="63967" spans="3:6" x14ac:dyDescent="0.2">
      <c r="C63967"/>
      <c r="E63967" s="46"/>
      <c r="F63967" s="44"/>
    </row>
    <row r="63968" spans="3:6" x14ac:dyDescent="0.2">
      <c r="C63968"/>
      <c r="E63968" s="46"/>
      <c r="F63968" s="44"/>
    </row>
    <row r="63969" spans="3:6" x14ac:dyDescent="0.2">
      <c r="C63969"/>
      <c r="E63969" s="46"/>
      <c r="F63969" s="44"/>
    </row>
    <row r="63970" spans="3:6" x14ac:dyDescent="0.2">
      <c r="C63970"/>
      <c r="E63970" s="46"/>
      <c r="F63970" s="44"/>
    </row>
    <row r="63971" spans="3:6" x14ac:dyDescent="0.2">
      <c r="C63971"/>
      <c r="E63971" s="46"/>
      <c r="F63971" s="44"/>
    </row>
    <row r="63972" spans="3:6" x14ac:dyDescent="0.2">
      <c r="C63972"/>
      <c r="E63972" s="46"/>
      <c r="F63972" s="44"/>
    </row>
    <row r="63973" spans="3:6" x14ac:dyDescent="0.2">
      <c r="C63973"/>
      <c r="E63973" s="46"/>
      <c r="F63973" s="44"/>
    </row>
    <row r="63974" spans="3:6" x14ac:dyDescent="0.2">
      <c r="C63974"/>
      <c r="E63974" s="46"/>
      <c r="F63974" s="44"/>
    </row>
    <row r="63975" spans="3:6" x14ac:dyDescent="0.2">
      <c r="C63975"/>
      <c r="E63975" s="46"/>
      <c r="F63975" s="44"/>
    </row>
    <row r="63976" spans="3:6" x14ac:dyDescent="0.2">
      <c r="C63976"/>
      <c r="E63976" s="46"/>
      <c r="F63976" s="44"/>
    </row>
    <row r="63977" spans="3:6" x14ac:dyDescent="0.2">
      <c r="C63977"/>
      <c r="E63977" s="46"/>
      <c r="F63977" s="44"/>
    </row>
    <row r="63978" spans="3:6" x14ac:dyDescent="0.2">
      <c r="C63978"/>
      <c r="E63978" s="46"/>
      <c r="F63978" s="44"/>
    </row>
    <row r="63979" spans="3:6" x14ac:dyDescent="0.2">
      <c r="C63979"/>
      <c r="E63979" s="46"/>
      <c r="F63979" s="44"/>
    </row>
    <row r="63980" spans="3:6" x14ac:dyDescent="0.2">
      <c r="C63980"/>
      <c r="E63980" s="46"/>
      <c r="F63980" s="44"/>
    </row>
    <row r="63981" spans="3:6" x14ac:dyDescent="0.2">
      <c r="C63981"/>
      <c r="E63981" s="46"/>
      <c r="F63981" s="44"/>
    </row>
    <row r="63982" spans="3:6" x14ac:dyDescent="0.2">
      <c r="C63982"/>
      <c r="E63982" s="46"/>
      <c r="F63982" s="44"/>
    </row>
    <row r="63983" spans="3:6" x14ac:dyDescent="0.2">
      <c r="C63983"/>
      <c r="E63983" s="46"/>
      <c r="F63983" s="44"/>
    </row>
    <row r="63984" spans="3:6" x14ac:dyDescent="0.2">
      <c r="C63984"/>
      <c r="E63984" s="46"/>
      <c r="F63984" s="44"/>
    </row>
    <row r="63985" spans="3:6" x14ac:dyDescent="0.2">
      <c r="C63985"/>
      <c r="E63985" s="46"/>
      <c r="F63985" s="44"/>
    </row>
    <row r="63986" spans="3:6" x14ac:dyDescent="0.2">
      <c r="C63986"/>
      <c r="E63986" s="46"/>
      <c r="F63986" s="44"/>
    </row>
    <row r="63987" spans="3:6" x14ac:dyDescent="0.2">
      <c r="C63987"/>
      <c r="E63987" s="46"/>
      <c r="F63987" s="44"/>
    </row>
    <row r="63988" spans="3:6" x14ac:dyDescent="0.2">
      <c r="C63988"/>
      <c r="E63988" s="46"/>
      <c r="F63988" s="44"/>
    </row>
    <row r="63989" spans="3:6" x14ac:dyDescent="0.2">
      <c r="C63989"/>
      <c r="E63989" s="46"/>
      <c r="F63989" s="44"/>
    </row>
    <row r="63990" spans="3:6" x14ac:dyDescent="0.2">
      <c r="C63990"/>
      <c r="E63990" s="46"/>
      <c r="F63990" s="44"/>
    </row>
    <row r="63991" spans="3:6" x14ac:dyDescent="0.2">
      <c r="C63991"/>
      <c r="E63991" s="46"/>
      <c r="F63991" s="44"/>
    </row>
    <row r="63992" spans="3:6" x14ac:dyDescent="0.2">
      <c r="C63992"/>
      <c r="E63992" s="46"/>
      <c r="F63992" s="44"/>
    </row>
    <row r="63993" spans="3:6" x14ac:dyDescent="0.2">
      <c r="C63993"/>
      <c r="E63993" s="46"/>
      <c r="F63993" s="44"/>
    </row>
    <row r="63994" spans="3:6" x14ac:dyDescent="0.2">
      <c r="C63994"/>
      <c r="E63994" s="46"/>
      <c r="F63994" s="44"/>
    </row>
    <row r="63995" spans="3:6" x14ac:dyDescent="0.2">
      <c r="C63995"/>
      <c r="E63995" s="46"/>
      <c r="F63995" s="44"/>
    </row>
    <row r="63996" spans="3:6" x14ac:dyDescent="0.2">
      <c r="C63996"/>
      <c r="E63996" s="46"/>
      <c r="F63996" s="44"/>
    </row>
    <row r="63997" spans="3:6" x14ac:dyDescent="0.2">
      <c r="C63997"/>
      <c r="E63997" s="46"/>
      <c r="F63997" s="44"/>
    </row>
    <row r="63998" spans="3:6" x14ac:dyDescent="0.2">
      <c r="C63998"/>
      <c r="E63998" s="46"/>
      <c r="F63998" s="44"/>
    </row>
    <row r="63999" spans="3:6" x14ac:dyDescent="0.2">
      <c r="C63999"/>
      <c r="E63999" s="46"/>
      <c r="F63999" s="44"/>
    </row>
    <row r="64000" spans="3:6" x14ac:dyDescent="0.2">
      <c r="C64000"/>
      <c r="E64000" s="46"/>
      <c r="F64000" s="44"/>
    </row>
    <row r="64001" spans="3:6" x14ac:dyDescent="0.2">
      <c r="C64001"/>
      <c r="E64001" s="46"/>
      <c r="F64001" s="44"/>
    </row>
    <row r="64002" spans="3:6" x14ac:dyDescent="0.2">
      <c r="C64002"/>
      <c r="E64002" s="46"/>
      <c r="F64002" s="44"/>
    </row>
    <row r="64003" spans="3:6" x14ac:dyDescent="0.2">
      <c r="C64003"/>
      <c r="E64003" s="46"/>
      <c r="F64003" s="44"/>
    </row>
    <row r="64004" spans="3:6" x14ac:dyDescent="0.2">
      <c r="C64004"/>
      <c r="E64004" s="46"/>
      <c r="F64004" s="44"/>
    </row>
    <row r="64005" spans="3:6" x14ac:dyDescent="0.2">
      <c r="C64005"/>
      <c r="E64005" s="46"/>
      <c r="F64005" s="44"/>
    </row>
    <row r="64006" spans="3:6" x14ac:dyDescent="0.2">
      <c r="C64006"/>
      <c r="E64006" s="46"/>
      <c r="F64006" s="44"/>
    </row>
    <row r="64007" spans="3:6" x14ac:dyDescent="0.2">
      <c r="C64007"/>
      <c r="E64007" s="46"/>
      <c r="F64007" s="44"/>
    </row>
    <row r="64008" spans="3:6" x14ac:dyDescent="0.2">
      <c r="C64008"/>
      <c r="E64008" s="46"/>
      <c r="F64008" s="44"/>
    </row>
    <row r="64009" spans="3:6" x14ac:dyDescent="0.2">
      <c r="C64009"/>
      <c r="E64009" s="46"/>
      <c r="F64009" s="44"/>
    </row>
    <row r="64010" spans="3:6" x14ac:dyDescent="0.2">
      <c r="C64010"/>
      <c r="E64010" s="46"/>
      <c r="F64010" s="44"/>
    </row>
    <row r="64011" spans="3:6" x14ac:dyDescent="0.2">
      <c r="C64011"/>
      <c r="E64011" s="46"/>
      <c r="F64011" s="44"/>
    </row>
    <row r="64012" spans="3:6" x14ac:dyDescent="0.2">
      <c r="C64012"/>
      <c r="E64012" s="46"/>
      <c r="F64012" s="44"/>
    </row>
    <row r="64013" spans="3:6" x14ac:dyDescent="0.2">
      <c r="C64013"/>
      <c r="E64013" s="46"/>
      <c r="F64013" s="44"/>
    </row>
    <row r="64014" spans="3:6" x14ac:dyDescent="0.2">
      <c r="C64014"/>
      <c r="E64014" s="46"/>
      <c r="F64014" s="44"/>
    </row>
    <row r="64015" spans="3:6" x14ac:dyDescent="0.2">
      <c r="C64015"/>
      <c r="E64015" s="46"/>
      <c r="F64015" s="44"/>
    </row>
    <row r="64016" spans="3:6" x14ac:dyDescent="0.2">
      <c r="C64016"/>
      <c r="E64016" s="46"/>
      <c r="F64016" s="44"/>
    </row>
    <row r="64017" spans="3:6" x14ac:dyDescent="0.2">
      <c r="C64017"/>
      <c r="E64017" s="46"/>
      <c r="F64017" s="44"/>
    </row>
    <row r="64018" spans="3:6" x14ac:dyDescent="0.2">
      <c r="C64018"/>
      <c r="E64018" s="46"/>
      <c r="F64018" s="44"/>
    </row>
    <row r="64019" spans="3:6" x14ac:dyDescent="0.2">
      <c r="C64019"/>
      <c r="E64019" s="46"/>
      <c r="F64019" s="44"/>
    </row>
    <row r="64020" spans="3:6" x14ac:dyDescent="0.2">
      <c r="C64020"/>
      <c r="E64020" s="46"/>
      <c r="F64020" s="44"/>
    </row>
    <row r="64021" spans="3:6" x14ac:dyDescent="0.2">
      <c r="C64021"/>
      <c r="E64021" s="46"/>
      <c r="F64021" s="44"/>
    </row>
    <row r="64022" spans="3:6" x14ac:dyDescent="0.2">
      <c r="C64022"/>
      <c r="E64022" s="46"/>
      <c r="F64022" s="44"/>
    </row>
    <row r="64023" spans="3:6" x14ac:dyDescent="0.2">
      <c r="C64023"/>
      <c r="E64023" s="46"/>
      <c r="F64023" s="44"/>
    </row>
    <row r="64024" spans="3:6" x14ac:dyDescent="0.2">
      <c r="C64024"/>
      <c r="E64024" s="46"/>
      <c r="F64024" s="44"/>
    </row>
    <row r="64025" spans="3:6" x14ac:dyDescent="0.2">
      <c r="C64025"/>
      <c r="E64025" s="46"/>
      <c r="F64025" s="44"/>
    </row>
    <row r="64026" spans="3:6" x14ac:dyDescent="0.2">
      <c r="C64026"/>
      <c r="E64026" s="46"/>
      <c r="F64026" s="44"/>
    </row>
    <row r="64027" spans="3:6" x14ac:dyDescent="0.2">
      <c r="C64027"/>
      <c r="E64027" s="46"/>
      <c r="F64027" s="44"/>
    </row>
    <row r="64028" spans="3:6" x14ac:dyDescent="0.2">
      <c r="C64028"/>
      <c r="E64028" s="46"/>
      <c r="F64028" s="44"/>
    </row>
    <row r="64029" spans="3:6" x14ac:dyDescent="0.2">
      <c r="C64029"/>
      <c r="E64029" s="46"/>
      <c r="F64029" s="44"/>
    </row>
    <row r="64030" spans="3:6" x14ac:dyDescent="0.2">
      <c r="C64030"/>
      <c r="E64030" s="46"/>
      <c r="F64030" s="44"/>
    </row>
    <row r="64031" spans="3:6" x14ac:dyDescent="0.2">
      <c r="C64031"/>
      <c r="E64031" s="46"/>
      <c r="F64031" s="44"/>
    </row>
    <row r="64032" spans="3:6" x14ac:dyDescent="0.2">
      <c r="C64032"/>
      <c r="E64032" s="46"/>
      <c r="F64032" s="44"/>
    </row>
    <row r="64033" spans="3:6" x14ac:dyDescent="0.2">
      <c r="C64033"/>
      <c r="E64033" s="46"/>
      <c r="F64033" s="44"/>
    </row>
    <row r="64034" spans="3:6" x14ac:dyDescent="0.2">
      <c r="C64034"/>
      <c r="E64034" s="46"/>
      <c r="F64034" s="44"/>
    </row>
    <row r="64035" spans="3:6" x14ac:dyDescent="0.2">
      <c r="C64035"/>
      <c r="E64035" s="46"/>
      <c r="F64035" s="44"/>
    </row>
    <row r="64036" spans="3:6" x14ac:dyDescent="0.2">
      <c r="C64036"/>
      <c r="E64036" s="46"/>
      <c r="F64036" s="44"/>
    </row>
    <row r="64037" spans="3:6" x14ac:dyDescent="0.2">
      <c r="C64037"/>
      <c r="E64037" s="46"/>
      <c r="F64037" s="44"/>
    </row>
    <row r="64038" spans="3:6" x14ac:dyDescent="0.2">
      <c r="C64038"/>
      <c r="E64038" s="46"/>
      <c r="F64038" s="44"/>
    </row>
    <row r="64039" spans="3:6" x14ac:dyDescent="0.2">
      <c r="C64039"/>
      <c r="E64039" s="46"/>
      <c r="F64039" s="44"/>
    </row>
    <row r="64040" spans="3:6" x14ac:dyDescent="0.2">
      <c r="C64040"/>
      <c r="E64040" s="46"/>
      <c r="F64040" s="44"/>
    </row>
    <row r="64041" spans="3:6" x14ac:dyDescent="0.2">
      <c r="C64041"/>
      <c r="E64041" s="46"/>
      <c r="F64041" s="44"/>
    </row>
    <row r="64042" spans="3:6" x14ac:dyDescent="0.2">
      <c r="C64042"/>
      <c r="E64042" s="46"/>
      <c r="F64042" s="44"/>
    </row>
    <row r="64043" spans="3:6" x14ac:dyDescent="0.2">
      <c r="C64043"/>
      <c r="E64043" s="46"/>
      <c r="F64043" s="44"/>
    </row>
    <row r="64044" spans="3:6" x14ac:dyDescent="0.2">
      <c r="C64044"/>
      <c r="E64044" s="46"/>
      <c r="F64044" s="44"/>
    </row>
    <row r="64045" spans="3:6" x14ac:dyDescent="0.2">
      <c r="C64045"/>
      <c r="E64045" s="46"/>
      <c r="F64045" s="44"/>
    </row>
    <row r="64046" spans="3:6" x14ac:dyDescent="0.2">
      <c r="C64046"/>
      <c r="E64046" s="46"/>
      <c r="F64046" s="44"/>
    </row>
    <row r="64047" spans="3:6" x14ac:dyDescent="0.2">
      <c r="C64047"/>
      <c r="E64047" s="46"/>
      <c r="F64047" s="44"/>
    </row>
    <row r="64048" spans="3:6" x14ac:dyDescent="0.2">
      <c r="C64048"/>
      <c r="E64048" s="46"/>
      <c r="F64048" s="44"/>
    </row>
    <row r="64049" spans="3:6" x14ac:dyDescent="0.2">
      <c r="C64049"/>
      <c r="E64049" s="46"/>
      <c r="F64049" s="44"/>
    </row>
    <row r="64050" spans="3:6" x14ac:dyDescent="0.2">
      <c r="C64050"/>
      <c r="E64050" s="46"/>
      <c r="F64050" s="44"/>
    </row>
    <row r="64051" spans="3:6" x14ac:dyDescent="0.2">
      <c r="C64051"/>
      <c r="E64051" s="46"/>
      <c r="F64051" s="44"/>
    </row>
    <row r="64052" spans="3:6" x14ac:dyDescent="0.2">
      <c r="C64052"/>
      <c r="E64052" s="46"/>
      <c r="F64052" s="44"/>
    </row>
    <row r="64053" spans="3:6" x14ac:dyDescent="0.2">
      <c r="C64053"/>
      <c r="E64053" s="46"/>
      <c r="F64053" s="44"/>
    </row>
    <row r="64054" spans="3:6" x14ac:dyDescent="0.2">
      <c r="C64054"/>
      <c r="E64054" s="46"/>
      <c r="F64054" s="44"/>
    </row>
    <row r="64055" spans="3:6" x14ac:dyDescent="0.2">
      <c r="C64055"/>
      <c r="E64055" s="46"/>
      <c r="F64055" s="44"/>
    </row>
    <row r="64056" spans="3:6" x14ac:dyDescent="0.2">
      <c r="C64056"/>
      <c r="E64056" s="46"/>
      <c r="F64056" s="44"/>
    </row>
    <row r="64057" spans="3:6" x14ac:dyDescent="0.2">
      <c r="C64057"/>
      <c r="E64057" s="46"/>
      <c r="F64057" s="44"/>
    </row>
    <row r="64058" spans="3:6" x14ac:dyDescent="0.2">
      <c r="C64058"/>
      <c r="E64058" s="46"/>
      <c r="F64058" s="44"/>
    </row>
    <row r="64059" spans="3:6" x14ac:dyDescent="0.2">
      <c r="C64059"/>
      <c r="E64059" s="46"/>
      <c r="F64059" s="44"/>
    </row>
    <row r="64060" spans="3:6" x14ac:dyDescent="0.2">
      <c r="C64060"/>
      <c r="E64060" s="46"/>
      <c r="F64060" s="44"/>
    </row>
    <row r="64061" spans="3:6" x14ac:dyDescent="0.2">
      <c r="C64061"/>
      <c r="E64061" s="46"/>
      <c r="F64061" s="44"/>
    </row>
    <row r="64062" spans="3:6" x14ac:dyDescent="0.2">
      <c r="C64062"/>
      <c r="E64062" s="46"/>
      <c r="F64062" s="44"/>
    </row>
    <row r="64063" spans="3:6" x14ac:dyDescent="0.2">
      <c r="C64063"/>
      <c r="E64063" s="46"/>
      <c r="F64063" s="44"/>
    </row>
    <row r="64064" spans="3:6" x14ac:dyDescent="0.2">
      <c r="C64064"/>
      <c r="E64064" s="46"/>
      <c r="F64064" s="44"/>
    </row>
    <row r="64065" spans="3:6" x14ac:dyDescent="0.2">
      <c r="C64065"/>
      <c r="E64065" s="46"/>
      <c r="F64065" s="44"/>
    </row>
    <row r="64066" spans="3:6" x14ac:dyDescent="0.2">
      <c r="C64066"/>
      <c r="E64066" s="46"/>
      <c r="F64066" s="44"/>
    </row>
    <row r="64067" spans="3:6" x14ac:dyDescent="0.2">
      <c r="C64067"/>
      <c r="E64067" s="46"/>
      <c r="F64067" s="44"/>
    </row>
    <row r="64068" spans="3:6" x14ac:dyDescent="0.2">
      <c r="C64068"/>
      <c r="E64068" s="46"/>
      <c r="F64068" s="44"/>
    </row>
    <row r="64069" spans="3:6" x14ac:dyDescent="0.2">
      <c r="C64069"/>
      <c r="E64069" s="46"/>
      <c r="F64069" s="44"/>
    </row>
    <row r="64070" spans="3:6" x14ac:dyDescent="0.2">
      <c r="C64070"/>
      <c r="E64070" s="46"/>
      <c r="F64070" s="44"/>
    </row>
    <row r="64071" spans="3:6" x14ac:dyDescent="0.2">
      <c r="C64071"/>
      <c r="E64071" s="46"/>
      <c r="F64071" s="44"/>
    </row>
    <row r="64072" spans="3:6" x14ac:dyDescent="0.2">
      <c r="C64072"/>
      <c r="E64072" s="46"/>
      <c r="F64072" s="44"/>
    </row>
    <row r="64073" spans="3:6" x14ac:dyDescent="0.2">
      <c r="C64073"/>
      <c r="E64073" s="46"/>
      <c r="F64073" s="44"/>
    </row>
    <row r="64074" spans="3:6" x14ac:dyDescent="0.2">
      <c r="C64074"/>
      <c r="E64074" s="46"/>
      <c r="F64074" s="44"/>
    </row>
    <row r="64075" spans="3:6" x14ac:dyDescent="0.2">
      <c r="C64075"/>
      <c r="E64075" s="46"/>
      <c r="F64075" s="44"/>
    </row>
    <row r="64076" spans="3:6" x14ac:dyDescent="0.2">
      <c r="C64076"/>
      <c r="E64076" s="46"/>
      <c r="F64076" s="44"/>
    </row>
    <row r="64077" spans="3:6" x14ac:dyDescent="0.2">
      <c r="C64077"/>
      <c r="E64077" s="46"/>
      <c r="F64077" s="44"/>
    </row>
    <row r="64078" spans="3:6" x14ac:dyDescent="0.2">
      <c r="C64078"/>
      <c r="E64078" s="46"/>
      <c r="F64078" s="44"/>
    </row>
    <row r="64079" spans="3:6" x14ac:dyDescent="0.2">
      <c r="C64079"/>
      <c r="E64079" s="46"/>
      <c r="F64079" s="44"/>
    </row>
    <row r="64080" spans="3:6" x14ac:dyDescent="0.2">
      <c r="C64080"/>
      <c r="E64080" s="46"/>
      <c r="F64080" s="44"/>
    </row>
    <row r="64081" spans="3:6" x14ac:dyDescent="0.2">
      <c r="C64081"/>
      <c r="E64081" s="46"/>
      <c r="F64081" s="44"/>
    </row>
    <row r="64082" spans="3:6" x14ac:dyDescent="0.2">
      <c r="C64082"/>
      <c r="E64082" s="46"/>
      <c r="F64082" s="44"/>
    </row>
    <row r="64083" spans="3:6" x14ac:dyDescent="0.2">
      <c r="C64083"/>
      <c r="E64083" s="46"/>
      <c r="F64083" s="44"/>
    </row>
    <row r="64084" spans="3:6" x14ac:dyDescent="0.2">
      <c r="C64084"/>
      <c r="E64084" s="46"/>
      <c r="F64084" s="44"/>
    </row>
    <row r="64085" spans="3:6" x14ac:dyDescent="0.2">
      <c r="C64085"/>
      <c r="E64085" s="46"/>
      <c r="F64085" s="44"/>
    </row>
    <row r="64086" spans="3:6" x14ac:dyDescent="0.2">
      <c r="C64086"/>
      <c r="E64086" s="46"/>
      <c r="F64086" s="44"/>
    </row>
    <row r="64087" spans="3:6" x14ac:dyDescent="0.2">
      <c r="C64087"/>
      <c r="E64087" s="46"/>
      <c r="F64087" s="44"/>
    </row>
    <row r="64088" spans="3:6" x14ac:dyDescent="0.2">
      <c r="C64088"/>
      <c r="E64088" s="46"/>
      <c r="F64088" s="44"/>
    </row>
    <row r="64089" spans="3:6" x14ac:dyDescent="0.2">
      <c r="C64089"/>
      <c r="E64089" s="46"/>
      <c r="F64089" s="44"/>
    </row>
    <row r="64090" spans="3:6" x14ac:dyDescent="0.2">
      <c r="C64090"/>
      <c r="E64090" s="46"/>
      <c r="F64090" s="44"/>
    </row>
    <row r="64091" spans="3:6" x14ac:dyDescent="0.2">
      <c r="C64091"/>
      <c r="E64091" s="46"/>
      <c r="F64091" s="44"/>
    </row>
    <row r="64092" spans="3:6" x14ac:dyDescent="0.2">
      <c r="C64092"/>
      <c r="E64092" s="46"/>
      <c r="F64092" s="44"/>
    </row>
    <row r="64093" spans="3:6" x14ac:dyDescent="0.2">
      <c r="C64093"/>
      <c r="E64093" s="46"/>
      <c r="F64093" s="44"/>
    </row>
    <row r="64094" spans="3:6" x14ac:dyDescent="0.2">
      <c r="C64094"/>
      <c r="E64094" s="46"/>
      <c r="F64094" s="44"/>
    </row>
    <row r="64095" spans="3:6" x14ac:dyDescent="0.2">
      <c r="C64095"/>
      <c r="E64095" s="46"/>
      <c r="F64095" s="44"/>
    </row>
    <row r="64096" spans="3:6" x14ac:dyDescent="0.2">
      <c r="C64096"/>
      <c r="E64096" s="46"/>
      <c r="F64096" s="44"/>
    </row>
    <row r="64097" spans="3:6" x14ac:dyDescent="0.2">
      <c r="C64097"/>
      <c r="E64097" s="46"/>
      <c r="F64097" s="44"/>
    </row>
    <row r="64098" spans="3:6" x14ac:dyDescent="0.2">
      <c r="C64098"/>
      <c r="E64098" s="46"/>
      <c r="F64098" s="44"/>
    </row>
    <row r="64099" spans="3:6" x14ac:dyDescent="0.2">
      <c r="C64099"/>
      <c r="E64099" s="46"/>
      <c r="F64099" s="44"/>
    </row>
    <row r="64100" spans="3:6" x14ac:dyDescent="0.2">
      <c r="C64100"/>
      <c r="E64100" s="46"/>
      <c r="F64100" s="44"/>
    </row>
    <row r="64101" spans="3:6" x14ac:dyDescent="0.2">
      <c r="C64101"/>
      <c r="E64101" s="46"/>
      <c r="F64101" s="44"/>
    </row>
    <row r="64102" spans="3:6" x14ac:dyDescent="0.2">
      <c r="C64102"/>
      <c r="E64102" s="46"/>
      <c r="F64102" s="44"/>
    </row>
    <row r="64103" spans="3:6" x14ac:dyDescent="0.2">
      <c r="C64103"/>
      <c r="E64103" s="46"/>
      <c r="F64103" s="44"/>
    </row>
    <row r="64104" spans="3:6" x14ac:dyDescent="0.2">
      <c r="C64104"/>
      <c r="E64104" s="46"/>
      <c r="F64104" s="44"/>
    </row>
    <row r="64105" spans="3:6" x14ac:dyDescent="0.2">
      <c r="C64105"/>
      <c r="E64105" s="46"/>
      <c r="F64105" s="44"/>
    </row>
    <row r="64106" spans="3:6" x14ac:dyDescent="0.2">
      <c r="C64106"/>
      <c r="E64106" s="46"/>
      <c r="F64106" s="44"/>
    </row>
    <row r="64107" spans="3:6" x14ac:dyDescent="0.2">
      <c r="C64107"/>
      <c r="E64107" s="46"/>
      <c r="F64107" s="44"/>
    </row>
    <row r="64108" spans="3:6" x14ac:dyDescent="0.2">
      <c r="C64108"/>
      <c r="E64108" s="46"/>
      <c r="F64108" s="44"/>
    </row>
    <row r="64109" spans="3:6" x14ac:dyDescent="0.2">
      <c r="C64109"/>
      <c r="E64109" s="46"/>
      <c r="F64109" s="44"/>
    </row>
    <row r="64110" spans="3:6" x14ac:dyDescent="0.2">
      <c r="C64110"/>
      <c r="E64110" s="46"/>
      <c r="F64110" s="44"/>
    </row>
    <row r="64111" spans="3:6" x14ac:dyDescent="0.2">
      <c r="C64111"/>
      <c r="E64111" s="46"/>
      <c r="F64111" s="44"/>
    </row>
    <row r="64112" spans="3:6" x14ac:dyDescent="0.2">
      <c r="C64112"/>
      <c r="E64112" s="46"/>
      <c r="F64112" s="44"/>
    </row>
    <row r="64113" spans="3:6" x14ac:dyDescent="0.2">
      <c r="C64113"/>
      <c r="E64113" s="46"/>
      <c r="F64113" s="44"/>
    </row>
    <row r="64114" spans="3:6" x14ac:dyDescent="0.2">
      <c r="C64114"/>
      <c r="E64114" s="46"/>
      <c r="F64114" s="44"/>
    </row>
    <row r="64115" spans="3:6" x14ac:dyDescent="0.2">
      <c r="C64115"/>
      <c r="E64115" s="46"/>
      <c r="F64115" s="44"/>
    </row>
    <row r="64116" spans="3:6" x14ac:dyDescent="0.2">
      <c r="C64116"/>
      <c r="E64116" s="46"/>
      <c r="F64116" s="44"/>
    </row>
    <row r="64117" spans="3:6" x14ac:dyDescent="0.2">
      <c r="C64117"/>
      <c r="E64117" s="46"/>
      <c r="F64117" s="44"/>
    </row>
    <row r="64118" spans="3:6" x14ac:dyDescent="0.2">
      <c r="C64118"/>
      <c r="E64118" s="46"/>
      <c r="F64118" s="44"/>
    </row>
    <row r="64119" spans="3:6" x14ac:dyDescent="0.2">
      <c r="C64119"/>
      <c r="E64119" s="46"/>
      <c r="F64119" s="44"/>
    </row>
    <row r="64120" spans="3:6" x14ac:dyDescent="0.2">
      <c r="C64120"/>
      <c r="E64120" s="46"/>
      <c r="F64120" s="44"/>
    </row>
    <row r="64121" spans="3:6" x14ac:dyDescent="0.2">
      <c r="C64121"/>
      <c r="E64121" s="46"/>
      <c r="F64121" s="44"/>
    </row>
    <row r="64122" spans="3:6" x14ac:dyDescent="0.2">
      <c r="C64122"/>
      <c r="E64122" s="46"/>
      <c r="F64122" s="44"/>
    </row>
    <row r="64123" spans="3:6" x14ac:dyDescent="0.2">
      <c r="C64123"/>
      <c r="E64123" s="46"/>
      <c r="F64123" s="44"/>
    </row>
    <row r="64124" spans="3:6" x14ac:dyDescent="0.2">
      <c r="C64124"/>
      <c r="E64124" s="46"/>
      <c r="F64124" s="44"/>
    </row>
    <row r="64125" spans="3:6" x14ac:dyDescent="0.2">
      <c r="C64125"/>
      <c r="E64125" s="46"/>
      <c r="F64125" s="44"/>
    </row>
    <row r="64126" spans="3:6" x14ac:dyDescent="0.2">
      <c r="C64126"/>
      <c r="E64126" s="46"/>
      <c r="F64126" s="44"/>
    </row>
    <row r="64127" spans="3:6" x14ac:dyDescent="0.2">
      <c r="C64127"/>
      <c r="E64127" s="46"/>
      <c r="F64127" s="44"/>
    </row>
    <row r="64128" spans="3:6" x14ac:dyDescent="0.2">
      <c r="C64128"/>
      <c r="E64128" s="46"/>
      <c r="F64128" s="44"/>
    </row>
    <row r="64129" spans="3:6" x14ac:dyDescent="0.2">
      <c r="C64129"/>
      <c r="E64129" s="46"/>
      <c r="F64129" s="44"/>
    </row>
    <row r="64130" spans="3:6" x14ac:dyDescent="0.2">
      <c r="C64130"/>
      <c r="E64130" s="46"/>
      <c r="F64130" s="44"/>
    </row>
    <row r="64131" spans="3:6" x14ac:dyDescent="0.2">
      <c r="C64131"/>
      <c r="E64131" s="46"/>
      <c r="F64131" s="44"/>
    </row>
    <row r="64132" spans="3:6" x14ac:dyDescent="0.2">
      <c r="C64132"/>
      <c r="E64132" s="46"/>
      <c r="F64132" s="44"/>
    </row>
    <row r="64133" spans="3:6" x14ac:dyDescent="0.2">
      <c r="C64133"/>
      <c r="E64133" s="46"/>
      <c r="F64133" s="44"/>
    </row>
    <row r="64134" spans="3:6" x14ac:dyDescent="0.2">
      <c r="C64134"/>
      <c r="E64134" s="46"/>
      <c r="F64134" s="44"/>
    </row>
    <row r="64135" spans="3:6" x14ac:dyDescent="0.2">
      <c r="C64135"/>
      <c r="E64135" s="46"/>
      <c r="F64135" s="44"/>
    </row>
    <row r="64136" spans="3:6" x14ac:dyDescent="0.2">
      <c r="C64136"/>
      <c r="E64136" s="46"/>
      <c r="F64136" s="44"/>
    </row>
    <row r="64137" spans="3:6" x14ac:dyDescent="0.2">
      <c r="C64137"/>
      <c r="E64137" s="46"/>
      <c r="F64137" s="44"/>
    </row>
    <row r="64138" spans="3:6" x14ac:dyDescent="0.2">
      <c r="C64138"/>
      <c r="E64138" s="46"/>
      <c r="F64138" s="44"/>
    </row>
    <row r="64139" spans="3:6" x14ac:dyDescent="0.2">
      <c r="C64139"/>
      <c r="E64139" s="46"/>
      <c r="F64139" s="44"/>
    </row>
    <row r="64140" spans="3:6" x14ac:dyDescent="0.2">
      <c r="C64140"/>
      <c r="E64140" s="46"/>
      <c r="F64140" s="44"/>
    </row>
    <row r="64141" spans="3:6" x14ac:dyDescent="0.2">
      <c r="C64141"/>
      <c r="E64141" s="46"/>
      <c r="F64141" s="44"/>
    </row>
    <row r="64142" spans="3:6" x14ac:dyDescent="0.2">
      <c r="C64142"/>
      <c r="E64142" s="46"/>
      <c r="F64142" s="44"/>
    </row>
    <row r="64143" spans="3:6" x14ac:dyDescent="0.2">
      <c r="C64143"/>
      <c r="E64143" s="46"/>
      <c r="F64143" s="44"/>
    </row>
    <row r="64144" spans="3:6" x14ac:dyDescent="0.2">
      <c r="C64144"/>
      <c r="E64144" s="46"/>
      <c r="F64144" s="44"/>
    </row>
    <row r="64145" spans="3:6" x14ac:dyDescent="0.2">
      <c r="C64145"/>
      <c r="E64145" s="46"/>
      <c r="F64145" s="44"/>
    </row>
    <row r="64146" spans="3:6" x14ac:dyDescent="0.2">
      <c r="C64146"/>
      <c r="E64146" s="46"/>
      <c r="F64146" s="44"/>
    </row>
    <row r="64147" spans="3:6" x14ac:dyDescent="0.2">
      <c r="C64147"/>
      <c r="E64147" s="46"/>
      <c r="F64147" s="44"/>
    </row>
    <row r="64148" spans="3:6" x14ac:dyDescent="0.2">
      <c r="C64148"/>
      <c r="E64148" s="46"/>
      <c r="F64148" s="44"/>
    </row>
    <row r="64149" spans="3:6" x14ac:dyDescent="0.2">
      <c r="C64149"/>
      <c r="E64149" s="46"/>
      <c r="F64149" s="44"/>
    </row>
    <row r="64150" spans="3:6" x14ac:dyDescent="0.2">
      <c r="C64150"/>
      <c r="E64150" s="46"/>
      <c r="F64150" s="44"/>
    </row>
    <row r="64151" spans="3:6" x14ac:dyDescent="0.2">
      <c r="C64151"/>
      <c r="E64151" s="46"/>
      <c r="F64151" s="44"/>
    </row>
    <row r="64152" spans="3:6" x14ac:dyDescent="0.2">
      <c r="C64152"/>
      <c r="E64152" s="46"/>
      <c r="F64152" s="44"/>
    </row>
    <row r="64153" spans="3:6" x14ac:dyDescent="0.2">
      <c r="C64153"/>
      <c r="E64153" s="46"/>
      <c r="F64153" s="44"/>
    </row>
    <row r="64154" spans="3:6" x14ac:dyDescent="0.2">
      <c r="C64154"/>
      <c r="E64154" s="46"/>
      <c r="F64154" s="44"/>
    </row>
    <row r="64155" spans="3:6" x14ac:dyDescent="0.2">
      <c r="C64155"/>
      <c r="E64155" s="46"/>
      <c r="F64155" s="44"/>
    </row>
    <row r="64156" spans="3:6" x14ac:dyDescent="0.2">
      <c r="C64156"/>
      <c r="E64156" s="46"/>
      <c r="F64156" s="44"/>
    </row>
    <row r="64157" spans="3:6" x14ac:dyDescent="0.2">
      <c r="C64157"/>
      <c r="E64157" s="46"/>
      <c r="F64157" s="44"/>
    </row>
    <row r="64158" spans="3:6" x14ac:dyDescent="0.2">
      <c r="C64158"/>
      <c r="E64158" s="46"/>
      <c r="F64158" s="44"/>
    </row>
    <row r="64159" spans="3:6" x14ac:dyDescent="0.2">
      <c r="C64159"/>
      <c r="E64159" s="46"/>
      <c r="F64159" s="44"/>
    </row>
    <row r="64160" spans="3:6" x14ac:dyDescent="0.2">
      <c r="C64160"/>
      <c r="E64160" s="46"/>
      <c r="F64160" s="44"/>
    </row>
    <row r="64161" spans="3:6" x14ac:dyDescent="0.2">
      <c r="C64161"/>
      <c r="E64161" s="46"/>
      <c r="F64161" s="44"/>
    </row>
    <row r="64162" spans="3:6" x14ac:dyDescent="0.2">
      <c r="C64162"/>
      <c r="E64162" s="46"/>
      <c r="F64162" s="44"/>
    </row>
    <row r="64163" spans="3:6" x14ac:dyDescent="0.2">
      <c r="C64163"/>
      <c r="E64163" s="46"/>
      <c r="F64163" s="44"/>
    </row>
    <row r="64164" spans="3:6" x14ac:dyDescent="0.2">
      <c r="C64164"/>
      <c r="E64164" s="46"/>
      <c r="F64164" s="44"/>
    </row>
    <row r="64165" spans="3:6" x14ac:dyDescent="0.2">
      <c r="C64165"/>
      <c r="E64165" s="46"/>
      <c r="F64165" s="44"/>
    </row>
    <row r="64166" spans="3:6" x14ac:dyDescent="0.2">
      <c r="C64166"/>
      <c r="E64166" s="46"/>
      <c r="F64166" s="44"/>
    </row>
    <row r="64167" spans="3:6" x14ac:dyDescent="0.2">
      <c r="C64167"/>
      <c r="E64167" s="46"/>
      <c r="F64167" s="44"/>
    </row>
    <row r="64168" spans="3:6" x14ac:dyDescent="0.2">
      <c r="C64168"/>
      <c r="E64168" s="46"/>
      <c r="F64168" s="44"/>
    </row>
    <row r="64169" spans="3:6" x14ac:dyDescent="0.2">
      <c r="C64169"/>
      <c r="E64169" s="46"/>
      <c r="F64169" s="44"/>
    </row>
    <row r="64170" spans="3:6" x14ac:dyDescent="0.2">
      <c r="C64170"/>
      <c r="E64170" s="46"/>
      <c r="F64170" s="44"/>
    </row>
    <row r="64171" spans="3:6" x14ac:dyDescent="0.2">
      <c r="C64171"/>
      <c r="E64171" s="46"/>
      <c r="F64171" s="44"/>
    </row>
    <row r="64172" spans="3:6" x14ac:dyDescent="0.2">
      <c r="C64172"/>
      <c r="E64172" s="46"/>
      <c r="F64172" s="44"/>
    </row>
    <row r="64173" spans="3:6" x14ac:dyDescent="0.2">
      <c r="C64173"/>
      <c r="E64173" s="46"/>
      <c r="F64173" s="44"/>
    </row>
    <row r="64174" spans="3:6" x14ac:dyDescent="0.2">
      <c r="C64174"/>
      <c r="E64174" s="46"/>
      <c r="F64174" s="44"/>
    </row>
    <row r="64175" spans="3:6" x14ac:dyDescent="0.2">
      <c r="C64175"/>
      <c r="E64175" s="46"/>
      <c r="F64175" s="44"/>
    </row>
    <row r="64176" spans="3:6" x14ac:dyDescent="0.2">
      <c r="C64176"/>
      <c r="E64176" s="46"/>
      <c r="F64176" s="44"/>
    </row>
    <row r="64177" spans="3:6" x14ac:dyDescent="0.2">
      <c r="C64177"/>
      <c r="E64177" s="46"/>
      <c r="F64177" s="44"/>
    </row>
    <row r="64178" spans="3:6" x14ac:dyDescent="0.2">
      <c r="C64178"/>
      <c r="E64178" s="46"/>
      <c r="F64178" s="44"/>
    </row>
    <row r="64179" spans="3:6" x14ac:dyDescent="0.2">
      <c r="C64179"/>
      <c r="E64179" s="46"/>
      <c r="F64179" s="44"/>
    </row>
    <row r="64180" spans="3:6" x14ac:dyDescent="0.2">
      <c r="C64180"/>
      <c r="E64180" s="46"/>
      <c r="F64180" s="44"/>
    </row>
    <row r="64181" spans="3:6" x14ac:dyDescent="0.2">
      <c r="C64181"/>
      <c r="E64181" s="46"/>
      <c r="F64181" s="44"/>
    </row>
    <row r="64182" spans="3:6" x14ac:dyDescent="0.2">
      <c r="C64182"/>
      <c r="E64182" s="46"/>
      <c r="F64182" s="44"/>
    </row>
    <row r="64183" spans="3:6" x14ac:dyDescent="0.2">
      <c r="C64183"/>
      <c r="E64183" s="46"/>
      <c r="F64183" s="44"/>
    </row>
    <row r="64184" spans="3:6" x14ac:dyDescent="0.2">
      <c r="C64184"/>
      <c r="E64184" s="46"/>
      <c r="F64184" s="44"/>
    </row>
    <row r="64185" spans="3:6" x14ac:dyDescent="0.2">
      <c r="C64185"/>
      <c r="E64185" s="46"/>
      <c r="F64185" s="44"/>
    </row>
    <row r="64186" spans="3:6" x14ac:dyDescent="0.2">
      <c r="C64186"/>
      <c r="E64186" s="46"/>
      <c r="F64186" s="44"/>
    </row>
    <row r="64187" spans="3:6" x14ac:dyDescent="0.2">
      <c r="C64187"/>
      <c r="E64187" s="46"/>
      <c r="F64187" s="44"/>
    </row>
    <row r="64188" spans="3:6" x14ac:dyDescent="0.2">
      <c r="C64188"/>
      <c r="E64188" s="46"/>
      <c r="F64188" s="44"/>
    </row>
    <row r="64189" spans="3:6" x14ac:dyDescent="0.2">
      <c r="C64189"/>
      <c r="E64189" s="46"/>
      <c r="F64189" s="44"/>
    </row>
    <row r="64190" spans="3:6" x14ac:dyDescent="0.2">
      <c r="C64190"/>
      <c r="E64190" s="46"/>
      <c r="F64190" s="44"/>
    </row>
    <row r="64191" spans="3:6" x14ac:dyDescent="0.2">
      <c r="C64191"/>
      <c r="E64191" s="46"/>
      <c r="F64191" s="44"/>
    </row>
    <row r="64192" spans="3:6" x14ac:dyDescent="0.2">
      <c r="C64192"/>
      <c r="E64192" s="46"/>
      <c r="F64192" s="44"/>
    </row>
    <row r="64193" spans="3:6" x14ac:dyDescent="0.2">
      <c r="C64193"/>
      <c r="E64193" s="46"/>
      <c r="F64193" s="44"/>
    </row>
    <row r="64194" spans="3:6" x14ac:dyDescent="0.2">
      <c r="C64194"/>
      <c r="E64194" s="46"/>
      <c r="F64194" s="44"/>
    </row>
    <row r="64195" spans="3:6" x14ac:dyDescent="0.2">
      <c r="C64195"/>
      <c r="E64195" s="46"/>
      <c r="F64195" s="44"/>
    </row>
    <row r="64196" spans="3:6" x14ac:dyDescent="0.2">
      <c r="C64196"/>
      <c r="E64196" s="46"/>
      <c r="F64196" s="44"/>
    </row>
    <row r="64197" spans="3:6" x14ac:dyDescent="0.2">
      <c r="C64197"/>
      <c r="E64197" s="46"/>
      <c r="F64197" s="44"/>
    </row>
    <row r="64198" spans="3:6" x14ac:dyDescent="0.2">
      <c r="C64198"/>
      <c r="E64198" s="46"/>
      <c r="F64198" s="44"/>
    </row>
    <row r="64199" spans="3:6" x14ac:dyDescent="0.2">
      <c r="C64199"/>
      <c r="E64199" s="46"/>
      <c r="F64199" s="44"/>
    </row>
    <row r="64200" spans="3:6" x14ac:dyDescent="0.2">
      <c r="C64200"/>
      <c r="E64200" s="46"/>
      <c r="F64200" s="44"/>
    </row>
    <row r="64201" spans="3:6" x14ac:dyDescent="0.2">
      <c r="C64201"/>
      <c r="E64201" s="46"/>
      <c r="F64201" s="44"/>
    </row>
    <row r="64202" spans="3:6" x14ac:dyDescent="0.2">
      <c r="C64202"/>
      <c r="E64202" s="46"/>
      <c r="F64202" s="44"/>
    </row>
    <row r="64203" spans="3:6" x14ac:dyDescent="0.2">
      <c r="C64203"/>
      <c r="E64203" s="46"/>
      <c r="F64203" s="44"/>
    </row>
    <row r="64204" spans="3:6" x14ac:dyDescent="0.2">
      <c r="C64204"/>
      <c r="E64204" s="46"/>
      <c r="F64204" s="44"/>
    </row>
    <row r="64205" spans="3:6" x14ac:dyDescent="0.2">
      <c r="C64205"/>
      <c r="E64205" s="46"/>
      <c r="F64205" s="44"/>
    </row>
    <row r="64206" spans="3:6" x14ac:dyDescent="0.2">
      <c r="C64206"/>
      <c r="E64206" s="46"/>
      <c r="F64206" s="44"/>
    </row>
    <row r="64207" spans="3:6" x14ac:dyDescent="0.2">
      <c r="C64207"/>
      <c r="E64207" s="46"/>
      <c r="F64207" s="44"/>
    </row>
    <row r="64208" spans="3:6" x14ac:dyDescent="0.2">
      <c r="C64208"/>
      <c r="E64208" s="46"/>
      <c r="F64208" s="44"/>
    </row>
    <row r="64209" spans="3:6" x14ac:dyDescent="0.2">
      <c r="C64209"/>
      <c r="E64209" s="46"/>
      <c r="F64209" s="44"/>
    </row>
    <row r="64210" spans="3:6" x14ac:dyDescent="0.2">
      <c r="C64210"/>
      <c r="E64210" s="46"/>
      <c r="F64210" s="44"/>
    </row>
    <row r="64211" spans="3:6" x14ac:dyDescent="0.2">
      <c r="C64211"/>
      <c r="E64211" s="46"/>
      <c r="F64211" s="44"/>
    </row>
    <row r="64212" spans="3:6" x14ac:dyDescent="0.2">
      <c r="C64212"/>
      <c r="E64212" s="46"/>
      <c r="F64212" s="44"/>
    </row>
    <row r="64213" spans="3:6" x14ac:dyDescent="0.2">
      <c r="C64213"/>
      <c r="E64213" s="46"/>
      <c r="F64213" s="44"/>
    </row>
    <row r="64214" spans="3:6" x14ac:dyDescent="0.2">
      <c r="C64214"/>
      <c r="E64214" s="46"/>
      <c r="F64214" s="44"/>
    </row>
    <row r="64215" spans="3:6" x14ac:dyDescent="0.2">
      <c r="C64215"/>
      <c r="E64215" s="46"/>
      <c r="F64215" s="44"/>
    </row>
    <row r="64216" spans="3:6" x14ac:dyDescent="0.2">
      <c r="C64216"/>
      <c r="E64216" s="46"/>
      <c r="F64216" s="44"/>
    </row>
    <row r="64217" spans="3:6" x14ac:dyDescent="0.2">
      <c r="C64217"/>
      <c r="E64217" s="46"/>
      <c r="F64217" s="44"/>
    </row>
    <row r="64218" spans="3:6" x14ac:dyDescent="0.2">
      <c r="C64218"/>
      <c r="E64218" s="46"/>
      <c r="F64218" s="44"/>
    </row>
    <row r="64219" spans="3:6" x14ac:dyDescent="0.2">
      <c r="C64219"/>
      <c r="E64219" s="46"/>
      <c r="F64219" s="44"/>
    </row>
    <row r="64220" spans="3:6" x14ac:dyDescent="0.2">
      <c r="C64220"/>
      <c r="E64220" s="46"/>
      <c r="F64220" s="44"/>
    </row>
    <row r="64221" spans="3:6" x14ac:dyDescent="0.2">
      <c r="C64221"/>
      <c r="E64221" s="46"/>
      <c r="F64221" s="44"/>
    </row>
    <row r="64222" spans="3:6" x14ac:dyDescent="0.2">
      <c r="C64222"/>
      <c r="E64222" s="46"/>
      <c r="F64222" s="44"/>
    </row>
    <row r="64223" spans="3:6" x14ac:dyDescent="0.2">
      <c r="C64223"/>
      <c r="E64223" s="46"/>
      <c r="F64223" s="44"/>
    </row>
    <row r="64224" spans="3:6" x14ac:dyDescent="0.2">
      <c r="C64224"/>
      <c r="E64224" s="46"/>
      <c r="F64224" s="44"/>
    </row>
    <row r="64225" spans="3:6" x14ac:dyDescent="0.2">
      <c r="C64225"/>
      <c r="E64225" s="46"/>
      <c r="F64225" s="44"/>
    </row>
    <row r="64226" spans="3:6" x14ac:dyDescent="0.2">
      <c r="C64226"/>
      <c r="E64226" s="46"/>
      <c r="F64226" s="44"/>
    </row>
    <row r="64227" spans="3:6" x14ac:dyDescent="0.2">
      <c r="C64227"/>
      <c r="E64227" s="46"/>
      <c r="F64227" s="44"/>
    </row>
    <row r="64228" spans="3:6" x14ac:dyDescent="0.2">
      <c r="C64228"/>
      <c r="E64228" s="46"/>
      <c r="F64228" s="44"/>
    </row>
    <row r="64229" spans="3:6" x14ac:dyDescent="0.2">
      <c r="C64229"/>
      <c r="E64229" s="46"/>
      <c r="F64229" s="44"/>
    </row>
    <row r="64230" spans="3:6" x14ac:dyDescent="0.2">
      <c r="C64230"/>
      <c r="E64230" s="46"/>
      <c r="F64230" s="44"/>
    </row>
    <row r="64231" spans="3:6" x14ac:dyDescent="0.2">
      <c r="C64231"/>
      <c r="E64231" s="46"/>
      <c r="F64231" s="44"/>
    </row>
    <row r="64232" spans="3:6" x14ac:dyDescent="0.2">
      <c r="C64232"/>
      <c r="E64232" s="46"/>
      <c r="F64232" s="44"/>
    </row>
    <row r="64233" spans="3:6" x14ac:dyDescent="0.2">
      <c r="C64233"/>
      <c r="E64233" s="46"/>
      <c r="F64233" s="44"/>
    </row>
    <row r="64234" spans="3:6" x14ac:dyDescent="0.2">
      <c r="C64234"/>
      <c r="E64234" s="46"/>
      <c r="F64234" s="44"/>
    </row>
    <row r="64235" spans="3:6" x14ac:dyDescent="0.2">
      <c r="C64235"/>
      <c r="E64235" s="46"/>
      <c r="F64235" s="44"/>
    </row>
    <row r="64236" spans="3:6" x14ac:dyDescent="0.2">
      <c r="C64236"/>
      <c r="E64236" s="46"/>
      <c r="F64236" s="44"/>
    </row>
    <row r="64237" spans="3:6" x14ac:dyDescent="0.2">
      <c r="C64237"/>
      <c r="E64237" s="46"/>
      <c r="F64237" s="44"/>
    </row>
    <row r="64238" spans="3:6" x14ac:dyDescent="0.2">
      <c r="C64238"/>
      <c r="E64238" s="46"/>
      <c r="F64238" s="44"/>
    </row>
    <row r="64239" spans="3:6" x14ac:dyDescent="0.2">
      <c r="C64239"/>
      <c r="E64239" s="46"/>
      <c r="F64239" s="44"/>
    </row>
    <row r="64240" spans="3:6" x14ac:dyDescent="0.2">
      <c r="C64240"/>
      <c r="E64240" s="46"/>
      <c r="F64240" s="44"/>
    </row>
    <row r="64241" spans="3:6" x14ac:dyDescent="0.2">
      <c r="C64241"/>
      <c r="E64241" s="46"/>
      <c r="F64241" s="44"/>
    </row>
    <row r="64242" spans="3:6" x14ac:dyDescent="0.2">
      <c r="C64242"/>
      <c r="E64242" s="46"/>
      <c r="F64242" s="44"/>
    </row>
    <row r="64243" spans="3:6" x14ac:dyDescent="0.2">
      <c r="C64243"/>
      <c r="E64243" s="46"/>
      <c r="F64243" s="44"/>
    </row>
    <row r="64244" spans="3:6" x14ac:dyDescent="0.2">
      <c r="C64244"/>
      <c r="E64244" s="46"/>
      <c r="F64244" s="44"/>
    </row>
    <row r="64245" spans="3:6" x14ac:dyDescent="0.2">
      <c r="C64245"/>
      <c r="E64245" s="46"/>
      <c r="F64245" s="44"/>
    </row>
    <row r="64246" spans="3:6" x14ac:dyDescent="0.2">
      <c r="C64246"/>
      <c r="E64246" s="46"/>
      <c r="F64246" s="44"/>
    </row>
    <row r="64247" spans="3:6" x14ac:dyDescent="0.2">
      <c r="C64247"/>
      <c r="E64247" s="46"/>
      <c r="F64247" s="44"/>
    </row>
    <row r="64248" spans="3:6" x14ac:dyDescent="0.2">
      <c r="C64248"/>
      <c r="E64248" s="46"/>
      <c r="F64248" s="44"/>
    </row>
    <row r="64249" spans="3:6" x14ac:dyDescent="0.2">
      <c r="C64249"/>
      <c r="E64249" s="46"/>
      <c r="F64249" s="44"/>
    </row>
    <row r="64250" spans="3:6" x14ac:dyDescent="0.2">
      <c r="C64250"/>
      <c r="E64250" s="46"/>
      <c r="F64250" s="44"/>
    </row>
    <row r="64251" spans="3:6" x14ac:dyDescent="0.2">
      <c r="C64251"/>
      <c r="E64251" s="46"/>
      <c r="F64251" s="44"/>
    </row>
    <row r="64252" spans="3:6" x14ac:dyDescent="0.2">
      <c r="C64252"/>
      <c r="E64252" s="46"/>
      <c r="F64252" s="44"/>
    </row>
    <row r="64253" spans="3:6" x14ac:dyDescent="0.2">
      <c r="C64253"/>
      <c r="E64253" s="46"/>
      <c r="F64253" s="44"/>
    </row>
    <row r="64254" spans="3:6" x14ac:dyDescent="0.2">
      <c r="C64254"/>
      <c r="E64254" s="46"/>
      <c r="F64254" s="44"/>
    </row>
    <row r="64255" spans="3:6" x14ac:dyDescent="0.2">
      <c r="C64255"/>
      <c r="E64255" s="46"/>
      <c r="F64255" s="44"/>
    </row>
    <row r="64256" spans="3:6" x14ac:dyDescent="0.2">
      <c r="C64256"/>
      <c r="E64256" s="46"/>
      <c r="F64256" s="44"/>
    </row>
    <row r="64257" spans="3:6" x14ac:dyDescent="0.2">
      <c r="C64257"/>
      <c r="E64257" s="46"/>
      <c r="F64257" s="44"/>
    </row>
    <row r="64258" spans="3:6" x14ac:dyDescent="0.2">
      <c r="C64258"/>
      <c r="E64258" s="46"/>
      <c r="F64258" s="44"/>
    </row>
    <row r="64259" spans="3:6" x14ac:dyDescent="0.2">
      <c r="C64259"/>
      <c r="E64259" s="46"/>
      <c r="F64259" s="44"/>
    </row>
    <row r="64260" spans="3:6" x14ac:dyDescent="0.2">
      <c r="C64260"/>
      <c r="E64260" s="46"/>
      <c r="F64260" s="44"/>
    </row>
    <row r="64261" spans="3:6" x14ac:dyDescent="0.2">
      <c r="C64261"/>
      <c r="E64261" s="46"/>
      <c r="F64261" s="44"/>
    </row>
    <row r="64262" spans="3:6" x14ac:dyDescent="0.2">
      <c r="C64262"/>
      <c r="E64262" s="46"/>
      <c r="F64262" s="44"/>
    </row>
    <row r="64263" spans="3:6" x14ac:dyDescent="0.2">
      <c r="C64263"/>
      <c r="E64263" s="46"/>
      <c r="F64263" s="44"/>
    </row>
    <row r="64264" spans="3:6" x14ac:dyDescent="0.2">
      <c r="C64264"/>
      <c r="E64264" s="46"/>
      <c r="F64264" s="44"/>
    </row>
    <row r="64265" spans="3:6" x14ac:dyDescent="0.2">
      <c r="C64265"/>
      <c r="E64265" s="46"/>
      <c r="F64265" s="44"/>
    </row>
    <row r="64266" spans="3:6" x14ac:dyDescent="0.2">
      <c r="C64266"/>
      <c r="E64266" s="46"/>
      <c r="F64266" s="44"/>
    </row>
    <row r="64267" spans="3:6" x14ac:dyDescent="0.2">
      <c r="C64267"/>
      <c r="E64267" s="46"/>
      <c r="F64267" s="44"/>
    </row>
    <row r="64268" spans="3:6" x14ac:dyDescent="0.2">
      <c r="C64268"/>
      <c r="E64268" s="46"/>
      <c r="F64268" s="44"/>
    </row>
    <row r="64269" spans="3:6" x14ac:dyDescent="0.2">
      <c r="C64269"/>
      <c r="E64269" s="46"/>
      <c r="F64269" s="44"/>
    </row>
    <row r="64270" spans="3:6" x14ac:dyDescent="0.2">
      <c r="C64270"/>
      <c r="E64270" s="46"/>
      <c r="F64270" s="44"/>
    </row>
    <row r="64271" spans="3:6" x14ac:dyDescent="0.2">
      <c r="C64271"/>
      <c r="E64271" s="46"/>
      <c r="F64271" s="44"/>
    </row>
    <row r="64272" spans="3:6" x14ac:dyDescent="0.2">
      <c r="C64272"/>
      <c r="E64272" s="46"/>
      <c r="F64272" s="44"/>
    </row>
    <row r="64273" spans="3:6" x14ac:dyDescent="0.2">
      <c r="C64273"/>
      <c r="E64273" s="46"/>
      <c r="F64273" s="44"/>
    </row>
    <row r="64274" spans="3:6" x14ac:dyDescent="0.2">
      <c r="C64274"/>
      <c r="E64274" s="46"/>
      <c r="F64274" s="44"/>
    </row>
    <row r="64275" spans="3:6" x14ac:dyDescent="0.2">
      <c r="C64275"/>
      <c r="E64275" s="46"/>
      <c r="F64275" s="44"/>
    </row>
    <row r="64276" spans="3:6" x14ac:dyDescent="0.2">
      <c r="C64276"/>
      <c r="E64276" s="46"/>
      <c r="F64276" s="44"/>
    </row>
    <row r="64277" spans="3:6" x14ac:dyDescent="0.2">
      <c r="C64277"/>
      <c r="E64277" s="46"/>
      <c r="F64277" s="44"/>
    </row>
    <row r="64278" spans="3:6" x14ac:dyDescent="0.2">
      <c r="C64278"/>
      <c r="E64278" s="46"/>
      <c r="F64278" s="44"/>
    </row>
    <row r="64279" spans="3:6" x14ac:dyDescent="0.2">
      <c r="C64279"/>
      <c r="E64279" s="46"/>
      <c r="F64279" s="44"/>
    </row>
    <row r="64280" spans="3:6" x14ac:dyDescent="0.2">
      <c r="C64280"/>
      <c r="E64280" s="46"/>
      <c r="F64280" s="44"/>
    </row>
    <row r="64281" spans="3:6" x14ac:dyDescent="0.2">
      <c r="C64281"/>
      <c r="E64281" s="46"/>
      <c r="F64281" s="44"/>
    </row>
    <row r="64282" spans="3:6" x14ac:dyDescent="0.2">
      <c r="C64282"/>
      <c r="E64282" s="46"/>
      <c r="F64282" s="44"/>
    </row>
    <row r="64283" spans="3:6" x14ac:dyDescent="0.2">
      <c r="C64283"/>
      <c r="E64283" s="46"/>
      <c r="F64283" s="44"/>
    </row>
    <row r="64284" spans="3:6" x14ac:dyDescent="0.2">
      <c r="C64284"/>
      <c r="E64284" s="46"/>
      <c r="F64284" s="44"/>
    </row>
    <row r="64285" spans="3:6" x14ac:dyDescent="0.2">
      <c r="C64285"/>
      <c r="E64285" s="46"/>
      <c r="F64285" s="44"/>
    </row>
    <row r="64286" spans="3:6" x14ac:dyDescent="0.2">
      <c r="C64286"/>
      <c r="E64286" s="46"/>
      <c r="F64286" s="44"/>
    </row>
    <row r="64287" spans="3:6" x14ac:dyDescent="0.2">
      <c r="C64287"/>
      <c r="E64287" s="46"/>
      <c r="F64287" s="44"/>
    </row>
    <row r="64288" spans="3:6" x14ac:dyDescent="0.2">
      <c r="C64288"/>
      <c r="E64288" s="46"/>
      <c r="F64288" s="44"/>
    </row>
    <row r="64289" spans="3:6" x14ac:dyDescent="0.2">
      <c r="C64289"/>
      <c r="E64289" s="46"/>
      <c r="F64289" s="44"/>
    </row>
    <row r="64290" spans="3:6" x14ac:dyDescent="0.2">
      <c r="C64290"/>
      <c r="E64290" s="46"/>
      <c r="F64290" s="44"/>
    </row>
    <row r="64291" spans="3:6" x14ac:dyDescent="0.2">
      <c r="C64291"/>
      <c r="E64291" s="46"/>
      <c r="F64291" s="44"/>
    </row>
    <row r="64292" spans="3:6" x14ac:dyDescent="0.2">
      <c r="C64292"/>
      <c r="E64292" s="46"/>
      <c r="F64292" s="44"/>
    </row>
    <row r="64293" spans="3:6" x14ac:dyDescent="0.2">
      <c r="C64293"/>
      <c r="E64293" s="46"/>
      <c r="F64293" s="44"/>
    </row>
    <row r="64294" spans="3:6" x14ac:dyDescent="0.2">
      <c r="C64294"/>
      <c r="E64294" s="46"/>
      <c r="F64294" s="44"/>
    </row>
    <row r="64295" spans="3:6" x14ac:dyDescent="0.2">
      <c r="C64295"/>
      <c r="E64295" s="46"/>
      <c r="F64295" s="44"/>
    </row>
    <row r="64296" spans="3:6" x14ac:dyDescent="0.2">
      <c r="C64296"/>
      <c r="E64296" s="46"/>
      <c r="F64296" s="44"/>
    </row>
    <row r="64297" spans="3:6" x14ac:dyDescent="0.2">
      <c r="C64297"/>
      <c r="E64297" s="46"/>
      <c r="F64297" s="44"/>
    </row>
    <row r="64298" spans="3:6" x14ac:dyDescent="0.2">
      <c r="C64298"/>
      <c r="E64298" s="46"/>
      <c r="F64298" s="44"/>
    </row>
    <row r="64299" spans="3:6" x14ac:dyDescent="0.2">
      <c r="C64299"/>
      <c r="E64299" s="46"/>
      <c r="F64299" s="44"/>
    </row>
    <row r="64300" spans="3:6" x14ac:dyDescent="0.2">
      <c r="C64300"/>
      <c r="E64300" s="46"/>
      <c r="F64300" s="44"/>
    </row>
    <row r="64301" spans="3:6" x14ac:dyDescent="0.2">
      <c r="C64301"/>
      <c r="E64301" s="46"/>
      <c r="F64301" s="44"/>
    </row>
    <row r="64302" spans="3:6" x14ac:dyDescent="0.2">
      <c r="C64302"/>
      <c r="E64302" s="46"/>
      <c r="F64302" s="44"/>
    </row>
    <row r="64303" spans="3:6" x14ac:dyDescent="0.2">
      <c r="C64303"/>
      <c r="E64303" s="46"/>
      <c r="F64303" s="44"/>
    </row>
    <row r="64304" spans="3:6" x14ac:dyDescent="0.2">
      <c r="C64304"/>
      <c r="E64304" s="46"/>
      <c r="F64304" s="44"/>
    </row>
    <row r="64305" spans="3:6" x14ac:dyDescent="0.2">
      <c r="C64305"/>
      <c r="E64305" s="46"/>
      <c r="F64305" s="44"/>
    </row>
    <row r="64306" spans="3:6" x14ac:dyDescent="0.2">
      <c r="C64306"/>
      <c r="E64306" s="46"/>
      <c r="F64306" s="44"/>
    </row>
    <row r="64307" spans="3:6" x14ac:dyDescent="0.2">
      <c r="C64307"/>
      <c r="E64307" s="46"/>
      <c r="F64307" s="44"/>
    </row>
    <row r="64308" spans="3:6" x14ac:dyDescent="0.2">
      <c r="C64308"/>
      <c r="E64308" s="46"/>
      <c r="F64308" s="44"/>
    </row>
    <row r="64309" spans="3:6" x14ac:dyDescent="0.2">
      <c r="C64309"/>
      <c r="E64309" s="46"/>
      <c r="F64309" s="44"/>
    </row>
    <row r="64310" spans="3:6" x14ac:dyDescent="0.2">
      <c r="C64310"/>
      <c r="E64310" s="46"/>
      <c r="F64310" s="44"/>
    </row>
    <row r="64311" spans="3:6" x14ac:dyDescent="0.2">
      <c r="C64311"/>
      <c r="E64311" s="46"/>
      <c r="F64311" s="44"/>
    </row>
    <row r="64312" spans="3:6" x14ac:dyDescent="0.2">
      <c r="C64312"/>
      <c r="E64312" s="46"/>
      <c r="F64312" s="44"/>
    </row>
    <row r="64313" spans="3:6" x14ac:dyDescent="0.2">
      <c r="C64313"/>
      <c r="E64313" s="46"/>
      <c r="F64313" s="44"/>
    </row>
    <row r="64314" spans="3:6" x14ac:dyDescent="0.2">
      <c r="C64314"/>
      <c r="E64314" s="46"/>
      <c r="F64314" s="44"/>
    </row>
    <row r="64315" spans="3:6" x14ac:dyDescent="0.2">
      <c r="C64315"/>
      <c r="E64315" s="46"/>
      <c r="F64315" s="44"/>
    </row>
    <row r="64316" spans="3:6" x14ac:dyDescent="0.2">
      <c r="C64316"/>
      <c r="E64316" s="46"/>
      <c r="F64316" s="44"/>
    </row>
    <row r="64317" spans="3:6" x14ac:dyDescent="0.2">
      <c r="C64317"/>
      <c r="E64317" s="46"/>
      <c r="F64317" s="44"/>
    </row>
    <row r="64318" spans="3:6" x14ac:dyDescent="0.2">
      <c r="C64318"/>
      <c r="E64318" s="46"/>
      <c r="F64318" s="44"/>
    </row>
    <row r="64319" spans="3:6" x14ac:dyDescent="0.2">
      <c r="C64319"/>
      <c r="E64319" s="46"/>
      <c r="F64319" s="44"/>
    </row>
    <row r="64320" spans="3:6" x14ac:dyDescent="0.2">
      <c r="C64320"/>
      <c r="E64320" s="46"/>
      <c r="F64320" s="44"/>
    </row>
    <row r="64321" spans="3:6" x14ac:dyDescent="0.2">
      <c r="C64321"/>
      <c r="E64321" s="46"/>
      <c r="F64321" s="44"/>
    </row>
    <row r="64322" spans="3:6" x14ac:dyDescent="0.2">
      <c r="C64322"/>
      <c r="E64322" s="46"/>
      <c r="F64322" s="44"/>
    </row>
    <row r="64323" spans="3:6" x14ac:dyDescent="0.2">
      <c r="C64323"/>
      <c r="E64323" s="46"/>
      <c r="F64323" s="44"/>
    </row>
    <row r="64324" spans="3:6" x14ac:dyDescent="0.2">
      <c r="C64324"/>
      <c r="E64324" s="46"/>
      <c r="F64324" s="44"/>
    </row>
    <row r="64325" spans="3:6" x14ac:dyDescent="0.2">
      <c r="C64325"/>
      <c r="E64325" s="46"/>
      <c r="F64325" s="44"/>
    </row>
    <row r="64326" spans="3:6" x14ac:dyDescent="0.2">
      <c r="C64326"/>
      <c r="E64326" s="46"/>
      <c r="F64326" s="44"/>
    </row>
    <row r="64327" spans="3:6" x14ac:dyDescent="0.2">
      <c r="C64327"/>
      <c r="E64327" s="46"/>
      <c r="F64327" s="44"/>
    </row>
    <row r="64328" spans="3:6" x14ac:dyDescent="0.2">
      <c r="C64328"/>
      <c r="E64328" s="46"/>
      <c r="F64328" s="44"/>
    </row>
    <row r="64329" spans="3:6" x14ac:dyDescent="0.2">
      <c r="C64329"/>
      <c r="E64329" s="46"/>
      <c r="F64329" s="44"/>
    </row>
    <row r="64330" spans="3:6" x14ac:dyDescent="0.2">
      <c r="C64330"/>
      <c r="E64330" s="46"/>
      <c r="F64330" s="44"/>
    </row>
    <row r="64331" spans="3:6" x14ac:dyDescent="0.2">
      <c r="C64331"/>
      <c r="E64331" s="46"/>
      <c r="F64331" s="44"/>
    </row>
    <row r="64332" spans="3:6" x14ac:dyDescent="0.2">
      <c r="C64332"/>
      <c r="E64332" s="46"/>
      <c r="F64332" s="44"/>
    </row>
    <row r="64333" spans="3:6" x14ac:dyDescent="0.2">
      <c r="C64333"/>
      <c r="E64333" s="46"/>
      <c r="F64333" s="44"/>
    </row>
    <row r="64334" spans="3:6" x14ac:dyDescent="0.2">
      <c r="C64334"/>
      <c r="E64334" s="46"/>
      <c r="F64334" s="44"/>
    </row>
    <row r="64335" spans="3:6" x14ac:dyDescent="0.2">
      <c r="C64335"/>
      <c r="E64335" s="46"/>
      <c r="F64335" s="44"/>
    </row>
    <row r="64336" spans="3:6" x14ac:dyDescent="0.2">
      <c r="C64336"/>
      <c r="E64336" s="46"/>
      <c r="F64336" s="44"/>
    </row>
    <row r="64337" spans="3:6" x14ac:dyDescent="0.2">
      <c r="C64337"/>
      <c r="E64337" s="46"/>
      <c r="F64337" s="44"/>
    </row>
    <row r="64338" spans="3:6" x14ac:dyDescent="0.2">
      <c r="C64338"/>
      <c r="E64338" s="46"/>
      <c r="F64338" s="44"/>
    </row>
    <row r="64339" spans="3:6" x14ac:dyDescent="0.2">
      <c r="C64339"/>
      <c r="E64339" s="46"/>
      <c r="F64339" s="44"/>
    </row>
    <row r="64340" spans="3:6" x14ac:dyDescent="0.2">
      <c r="C64340"/>
      <c r="E64340" s="46"/>
      <c r="F64340" s="44"/>
    </row>
    <row r="64341" spans="3:6" x14ac:dyDescent="0.2">
      <c r="C64341"/>
      <c r="E64341" s="46"/>
      <c r="F64341" s="44"/>
    </row>
    <row r="64342" spans="3:6" x14ac:dyDescent="0.2">
      <c r="C64342"/>
      <c r="E64342" s="46"/>
      <c r="F64342" s="44"/>
    </row>
    <row r="64343" spans="3:6" x14ac:dyDescent="0.2">
      <c r="C64343"/>
      <c r="E64343" s="46"/>
      <c r="F64343" s="44"/>
    </row>
    <row r="64344" spans="3:6" x14ac:dyDescent="0.2">
      <c r="C64344"/>
      <c r="E64344" s="46"/>
      <c r="F64344" s="44"/>
    </row>
    <row r="64345" spans="3:6" x14ac:dyDescent="0.2">
      <c r="C64345"/>
      <c r="E64345" s="46"/>
      <c r="F64345" s="44"/>
    </row>
    <row r="64346" spans="3:6" x14ac:dyDescent="0.2">
      <c r="C64346"/>
      <c r="E64346" s="46"/>
      <c r="F64346" s="44"/>
    </row>
    <row r="64347" spans="3:6" x14ac:dyDescent="0.2">
      <c r="C64347"/>
      <c r="E64347" s="46"/>
      <c r="F64347" s="44"/>
    </row>
    <row r="64348" spans="3:6" x14ac:dyDescent="0.2">
      <c r="C64348"/>
      <c r="E64348" s="46"/>
      <c r="F64348" s="44"/>
    </row>
    <row r="64349" spans="3:6" x14ac:dyDescent="0.2">
      <c r="C64349"/>
      <c r="E64349" s="46"/>
      <c r="F64349" s="44"/>
    </row>
    <row r="64350" spans="3:6" x14ac:dyDescent="0.2">
      <c r="C64350"/>
      <c r="E64350" s="46"/>
      <c r="F64350" s="44"/>
    </row>
    <row r="64351" spans="3:6" x14ac:dyDescent="0.2">
      <c r="C64351"/>
      <c r="E64351" s="46"/>
      <c r="F64351" s="44"/>
    </row>
    <row r="64352" spans="3:6" x14ac:dyDescent="0.2">
      <c r="C64352"/>
      <c r="E64352" s="46"/>
      <c r="F64352" s="44"/>
    </row>
    <row r="64353" spans="3:6" x14ac:dyDescent="0.2">
      <c r="C64353"/>
      <c r="E64353" s="46"/>
      <c r="F64353" s="44"/>
    </row>
    <row r="64354" spans="3:6" x14ac:dyDescent="0.2">
      <c r="C64354"/>
      <c r="E64354" s="46"/>
      <c r="F64354" s="44"/>
    </row>
    <row r="64355" spans="3:6" x14ac:dyDescent="0.2">
      <c r="C64355"/>
      <c r="E64355" s="46"/>
      <c r="F64355" s="44"/>
    </row>
    <row r="64356" spans="3:6" x14ac:dyDescent="0.2">
      <c r="C64356"/>
      <c r="E64356" s="46"/>
      <c r="F64356" s="44"/>
    </row>
    <row r="64357" spans="3:6" x14ac:dyDescent="0.2">
      <c r="C64357"/>
      <c r="E64357" s="46"/>
      <c r="F64357" s="44"/>
    </row>
    <row r="64358" spans="3:6" x14ac:dyDescent="0.2">
      <c r="C64358"/>
      <c r="E64358" s="46"/>
      <c r="F64358" s="44"/>
    </row>
    <row r="64359" spans="3:6" x14ac:dyDescent="0.2">
      <c r="C64359"/>
      <c r="E64359" s="46"/>
      <c r="F64359" s="44"/>
    </row>
    <row r="64360" spans="3:6" x14ac:dyDescent="0.2">
      <c r="C64360"/>
      <c r="E64360" s="46"/>
      <c r="F64360" s="44"/>
    </row>
    <row r="64361" spans="3:6" x14ac:dyDescent="0.2">
      <c r="C64361"/>
      <c r="E64361" s="46"/>
      <c r="F64361" s="44"/>
    </row>
    <row r="64362" spans="3:6" x14ac:dyDescent="0.2">
      <c r="C64362"/>
      <c r="E64362" s="46"/>
      <c r="F64362" s="44"/>
    </row>
    <row r="64363" spans="3:6" x14ac:dyDescent="0.2">
      <c r="C64363"/>
      <c r="E64363" s="46"/>
      <c r="F64363" s="44"/>
    </row>
    <row r="64364" spans="3:6" x14ac:dyDescent="0.2">
      <c r="C64364"/>
      <c r="E64364" s="46"/>
      <c r="F64364" s="44"/>
    </row>
    <row r="64365" spans="3:6" x14ac:dyDescent="0.2">
      <c r="C64365"/>
      <c r="E64365" s="46"/>
      <c r="F64365" s="44"/>
    </row>
    <row r="64366" spans="3:6" x14ac:dyDescent="0.2">
      <c r="C64366"/>
      <c r="E64366" s="46"/>
      <c r="F64366" s="44"/>
    </row>
    <row r="64367" spans="3:6" x14ac:dyDescent="0.2">
      <c r="C64367"/>
      <c r="E64367" s="46"/>
      <c r="F64367" s="44"/>
    </row>
    <row r="64368" spans="3:6" x14ac:dyDescent="0.2">
      <c r="C64368"/>
      <c r="E64368" s="46"/>
      <c r="F64368" s="44"/>
    </row>
    <row r="64369" spans="3:6" x14ac:dyDescent="0.2">
      <c r="C64369"/>
      <c r="E64369" s="46"/>
      <c r="F64369" s="44"/>
    </row>
    <row r="64370" spans="3:6" x14ac:dyDescent="0.2">
      <c r="C64370"/>
      <c r="E64370" s="46"/>
      <c r="F64370" s="44"/>
    </row>
    <row r="64371" spans="3:6" x14ac:dyDescent="0.2">
      <c r="C64371"/>
      <c r="E64371" s="46"/>
      <c r="F64371" s="44"/>
    </row>
    <row r="64372" spans="3:6" x14ac:dyDescent="0.2">
      <c r="C64372"/>
      <c r="E64372" s="46"/>
      <c r="F64372" s="44"/>
    </row>
    <row r="64373" spans="3:6" x14ac:dyDescent="0.2">
      <c r="C64373"/>
      <c r="E64373" s="46"/>
      <c r="F64373" s="44"/>
    </row>
    <row r="64374" spans="3:6" x14ac:dyDescent="0.2">
      <c r="C64374"/>
      <c r="E64374" s="46"/>
      <c r="F64374" s="44"/>
    </row>
    <row r="64375" spans="3:6" x14ac:dyDescent="0.2">
      <c r="C64375"/>
      <c r="E64375" s="46"/>
      <c r="F64375" s="44"/>
    </row>
    <row r="64376" spans="3:6" x14ac:dyDescent="0.2">
      <c r="C64376"/>
      <c r="E64376" s="46"/>
      <c r="F64376" s="44"/>
    </row>
    <row r="64377" spans="3:6" x14ac:dyDescent="0.2">
      <c r="C64377"/>
      <c r="E64377" s="46"/>
      <c r="F64377" s="44"/>
    </row>
    <row r="64378" spans="3:6" x14ac:dyDescent="0.2">
      <c r="C64378"/>
      <c r="E64378" s="46"/>
      <c r="F64378" s="44"/>
    </row>
    <row r="64379" spans="3:6" x14ac:dyDescent="0.2">
      <c r="C64379"/>
      <c r="E64379" s="46"/>
      <c r="F64379" s="44"/>
    </row>
    <row r="64380" spans="3:6" x14ac:dyDescent="0.2">
      <c r="C64380"/>
      <c r="E64380" s="46"/>
      <c r="F64380" s="44"/>
    </row>
    <row r="64381" spans="3:6" x14ac:dyDescent="0.2">
      <c r="C64381"/>
      <c r="E64381" s="46"/>
      <c r="F64381" s="44"/>
    </row>
    <row r="64382" spans="3:6" x14ac:dyDescent="0.2">
      <c r="C64382"/>
      <c r="E64382" s="46"/>
      <c r="F64382" s="44"/>
    </row>
    <row r="64383" spans="3:6" x14ac:dyDescent="0.2">
      <c r="C64383"/>
      <c r="E64383" s="46"/>
      <c r="F64383" s="44"/>
    </row>
    <row r="64384" spans="3:6" x14ac:dyDescent="0.2">
      <c r="C64384"/>
      <c r="E64384" s="46"/>
      <c r="F64384" s="44"/>
    </row>
    <row r="64385" spans="3:6" x14ac:dyDescent="0.2">
      <c r="C64385"/>
      <c r="E64385" s="46"/>
      <c r="F64385" s="44"/>
    </row>
    <row r="64386" spans="3:6" x14ac:dyDescent="0.2">
      <c r="C64386"/>
      <c r="E64386" s="46"/>
      <c r="F64386" s="44"/>
    </row>
    <row r="64387" spans="3:6" x14ac:dyDescent="0.2">
      <c r="C64387"/>
      <c r="E64387" s="46"/>
      <c r="F64387" s="44"/>
    </row>
    <row r="64388" spans="3:6" x14ac:dyDescent="0.2">
      <c r="C64388"/>
      <c r="E64388" s="46"/>
      <c r="F64388" s="44"/>
    </row>
    <row r="64389" spans="3:6" x14ac:dyDescent="0.2">
      <c r="C64389"/>
      <c r="E64389" s="46"/>
      <c r="F64389" s="44"/>
    </row>
    <row r="64390" spans="3:6" x14ac:dyDescent="0.2">
      <c r="C64390"/>
      <c r="E64390" s="46"/>
      <c r="F64390" s="44"/>
    </row>
    <row r="64391" spans="3:6" x14ac:dyDescent="0.2">
      <c r="C64391"/>
      <c r="E64391" s="46"/>
      <c r="F64391" s="44"/>
    </row>
    <row r="64392" spans="3:6" x14ac:dyDescent="0.2">
      <c r="C64392"/>
      <c r="E64392" s="46"/>
      <c r="F64392" s="44"/>
    </row>
    <row r="64393" spans="3:6" x14ac:dyDescent="0.2">
      <c r="C64393"/>
      <c r="E64393" s="46"/>
      <c r="F64393" s="44"/>
    </row>
    <row r="64394" spans="3:6" x14ac:dyDescent="0.2">
      <c r="C64394"/>
      <c r="E64394" s="46"/>
      <c r="F64394" s="44"/>
    </row>
    <row r="64395" spans="3:6" x14ac:dyDescent="0.2">
      <c r="C64395"/>
      <c r="E64395" s="46"/>
      <c r="F64395" s="44"/>
    </row>
    <row r="64396" spans="3:6" x14ac:dyDescent="0.2">
      <c r="C64396"/>
      <c r="E64396" s="46"/>
      <c r="F64396" s="44"/>
    </row>
    <row r="64397" spans="3:6" x14ac:dyDescent="0.2">
      <c r="C64397"/>
      <c r="E64397" s="46"/>
      <c r="F64397" s="44"/>
    </row>
    <row r="64398" spans="3:6" x14ac:dyDescent="0.2">
      <c r="C64398"/>
      <c r="E64398" s="46"/>
      <c r="F64398" s="44"/>
    </row>
    <row r="64399" spans="3:6" x14ac:dyDescent="0.2">
      <c r="C64399"/>
      <c r="E64399" s="46"/>
      <c r="F64399" s="44"/>
    </row>
    <row r="64400" spans="3:6" x14ac:dyDescent="0.2">
      <c r="C64400"/>
      <c r="E64400" s="46"/>
      <c r="F64400" s="44"/>
    </row>
    <row r="64401" spans="3:6" x14ac:dyDescent="0.2">
      <c r="C64401"/>
      <c r="E64401" s="46"/>
      <c r="F64401" s="44"/>
    </row>
    <row r="64402" spans="3:6" x14ac:dyDescent="0.2">
      <c r="C64402"/>
      <c r="E64402" s="46"/>
      <c r="F64402" s="44"/>
    </row>
    <row r="64403" spans="3:6" x14ac:dyDescent="0.2">
      <c r="C64403"/>
      <c r="E64403" s="46"/>
      <c r="F64403" s="44"/>
    </row>
    <row r="64404" spans="3:6" x14ac:dyDescent="0.2">
      <c r="C64404"/>
      <c r="E64404" s="46"/>
      <c r="F64404" s="44"/>
    </row>
    <row r="64405" spans="3:6" x14ac:dyDescent="0.2">
      <c r="C64405"/>
      <c r="E64405" s="46"/>
      <c r="F64405" s="44"/>
    </row>
    <row r="64406" spans="3:6" x14ac:dyDescent="0.2">
      <c r="C64406"/>
      <c r="E64406" s="46"/>
      <c r="F64406" s="44"/>
    </row>
    <row r="64407" spans="3:6" x14ac:dyDescent="0.2">
      <c r="C64407"/>
      <c r="E64407" s="46"/>
      <c r="F64407" s="44"/>
    </row>
    <row r="64408" spans="3:6" x14ac:dyDescent="0.2">
      <c r="C64408"/>
      <c r="E64408" s="46"/>
      <c r="F64408" s="44"/>
    </row>
    <row r="64409" spans="3:6" x14ac:dyDescent="0.2">
      <c r="C64409"/>
      <c r="E64409" s="46"/>
      <c r="F64409" s="44"/>
    </row>
    <row r="64410" spans="3:6" x14ac:dyDescent="0.2">
      <c r="C64410"/>
      <c r="E64410" s="46"/>
      <c r="F64410" s="44"/>
    </row>
    <row r="64411" spans="3:6" x14ac:dyDescent="0.2">
      <c r="C64411"/>
      <c r="E64411" s="46"/>
      <c r="F64411" s="44"/>
    </row>
    <row r="64412" spans="3:6" x14ac:dyDescent="0.2">
      <c r="C64412"/>
      <c r="E64412" s="46"/>
      <c r="F64412" s="44"/>
    </row>
    <row r="64413" spans="3:6" x14ac:dyDescent="0.2">
      <c r="C64413"/>
      <c r="E64413" s="46"/>
      <c r="F64413" s="44"/>
    </row>
    <row r="64414" spans="3:6" x14ac:dyDescent="0.2">
      <c r="C64414"/>
      <c r="E64414" s="46"/>
      <c r="F64414" s="44"/>
    </row>
    <row r="64415" spans="3:6" x14ac:dyDescent="0.2">
      <c r="C64415"/>
      <c r="E64415" s="46"/>
      <c r="F64415" s="44"/>
    </row>
    <row r="64416" spans="3:6" x14ac:dyDescent="0.2">
      <c r="C64416"/>
      <c r="E64416" s="46"/>
      <c r="F64416" s="44"/>
    </row>
    <row r="64417" spans="3:6" x14ac:dyDescent="0.2">
      <c r="C64417"/>
      <c r="E64417" s="46"/>
      <c r="F64417" s="44"/>
    </row>
    <row r="64418" spans="3:6" x14ac:dyDescent="0.2">
      <c r="C64418"/>
      <c r="E64418" s="46"/>
      <c r="F64418" s="44"/>
    </row>
    <row r="64419" spans="3:6" x14ac:dyDescent="0.2">
      <c r="C64419"/>
      <c r="E64419" s="46"/>
      <c r="F64419" s="44"/>
    </row>
    <row r="64420" spans="3:6" x14ac:dyDescent="0.2">
      <c r="C64420"/>
      <c r="E64420" s="46"/>
      <c r="F64420" s="44"/>
    </row>
    <row r="64421" spans="3:6" x14ac:dyDescent="0.2">
      <c r="C64421"/>
      <c r="E64421" s="46"/>
      <c r="F64421" s="44"/>
    </row>
    <row r="64422" spans="3:6" x14ac:dyDescent="0.2">
      <c r="C64422"/>
      <c r="E64422" s="46"/>
      <c r="F64422" s="44"/>
    </row>
    <row r="64423" spans="3:6" x14ac:dyDescent="0.2">
      <c r="C64423"/>
      <c r="E64423" s="46"/>
      <c r="F64423" s="44"/>
    </row>
    <row r="64424" spans="3:6" x14ac:dyDescent="0.2">
      <c r="C64424"/>
      <c r="E64424" s="46"/>
      <c r="F64424" s="44"/>
    </row>
    <row r="64425" spans="3:6" x14ac:dyDescent="0.2">
      <c r="C64425"/>
      <c r="E64425" s="46"/>
      <c r="F64425" s="44"/>
    </row>
    <row r="64426" spans="3:6" x14ac:dyDescent="0.2">
      <c r="C64426"/>
      <c r="E64426" s="46"/>
      <c r="F64426" s="44"/>
    </row>
    <row r="64427" spans="3:6" x14ac:dyDescent="0.2">
      <c r="C64427"/>
      <c r="E64427" s="46"/>
      <c r="F64427" s="44"/>
    </row>
    <row r="64428" spans="3:6" x14ac:dyDescent="0.2">
      <c r="C64428"/>
      <c r="E64428" s="46"/>
      <c r="F64428" s="44"/>
    </row>
    <row r="64429" spans="3:6" x14ac:dyDescent="0.2">
      <c r="C64429"/>
      <c r="E64429" s="46"/>
      <c r="F64429" s="44"/>
    </row>
    <row r="64430" spans="3:6" x14ac:dyDescent="0.2">
      <c r="C64430"/>
      <c r="E64430" s="46"/>
      <c r="F64430" s="44"/>
    </row>
    <row r="64431" spans="3:6" x14ac:dyDescent="0.2">
      <c r="C64431"/>
      <c r="E64431" s="46"/>
      <c r="F64431" s="44"/>
    </row>
    <row r="64432" spans="3:6" x14ac:dyDescent="0.2">
      <c r="C64432"/>
      <c r="E64432" s="46"/>
      <c r="F64432" s="44"/>
    </row>
    <row r="64433" spans="3:6" x14ac:dyDescent="0.2">
      <c r="C64433"/>
      <c r="E64433" s="46"/>
      <c r="F64433" s="44"/>
    </row>
    <row r="64434" spans="3:6" x14ac:dyDescent="0.2">
      <c r="C64434"/>
      <c r="E64434" s="46"/>
      <c r="F64434" s="44"/>
    </row>
    <row r="64435" spans="3:6" x14ac:dyDescent="0.2">
      <c r="C64435"/>
      <c r="E64435" s="46"/>
      <c r="F64435" s="44"/>
    </row>
    <row r="64436" spans="3:6" x14ac:dyDescent="0.2">
      <c r="C64436"/>
      <c r="E64436" s="46"/>
      <c r="F64436" s="44"/>
    </row>
    <row r="64437" spans="3:6" x14ac:dyDescent="0.2">
      <c r="C64437"/>
      <c r="E64437" s="46"/>
      <c r="F64437" s="44"/>
    </row>
    <row r="64438" spans="3:6" x14ac:dyDescent="0.2">
      <c r="C64438"/>
      <c r="E64438" s="46"/>
      <c r="F64438" s="44"/>
    </row>
    <row r="64439" spans="3:6" x14ac:dyDescent="0.2">
      <c r="C64439"/>
      <c r="E64439" s="46"/>
      <c r="F64439" s="44"/>
    </row>
    <row r="64440" spans="3:6" x14ac:dyDescent="0.2">
      <c r="C64440"/>
      <c r="E64440" s="46"/>
      <c r="F64440" s="44"/>
    </row>
    <row r="64441" spans="3:6" x14ac:dyDescent="0.2">
      <c r="C64441"/>
      <c r="E64441" s="46"/>
      <c r="F64441" s="44"/>
    </row>
    <row r="64442" spans="3:6" x14ac:dyDescent="0.2">
      <c r="C64442"/>
      <c r="E64442" s="46"/>
      <c r="F64442" s="44"/>
    </row>
    <row r="64443" spans="3:6" x14ac:dyDescent="0.2">
      <c r="C64443"/>
      <c r="E64443" s="46"/>
      <c r="F64443" s="44"/>
    </row>
    <row r="64444" spans="3:6" x14ac:dyDescent="0.2">
      <c r="C64444"/>
      <c r="E64444" s="46"/>
      <c r="F64444" s="44"/>
    </row>
    <row r="64445" spans="3:6" x14ac:dyDescent="0.2">
      <c r="C64445"/>
      <c r="E64445" s="46"/>
      <c r="F64445" s="44"/>
    </row>
    <row r="64446" spans="3:6" x14ac:dyDescent="0.2">
      <c r="C64446"/>
      <c r="E64446" s="46"/>
      <c r="F64446" s="44"/>
    </row>
    <row r="64447" spans="3:6" x14ac:dyDescent="0.2">
      <c r="C64447"/>
      <c r="E64447" s="46"/>
      <c r="F64447" s="44"/>
    </row>
    <row r="64448" spans="3:6" x14ac:dyDescent="0.2">
      <c r="C64448"/>
      <c r="E64448" s="46"/>
      <c r="F64448" s="44"/>
    </row>
    <row r="64449" spans="3:6" x14ac:dyDescent="0.2">
      <c r="C64449"/>
      <c r="E64449" s="46"/>
      <c r="F64449" s="44"/>
    </row>
    <row r="64450" spans="3:6" x14ac:dyDescent="0.2">
      <c r="C64450"/>
      <c r="E64450" s="46"/>
      <c r="F64450" s="44"/>
    </row>
    <row r="64451" spans="3:6" x14ac:dyDescent="0.2">
      <c r="C64451"/>
      <c r="E64451" s="46"/>
      <c r="F64451" s="44"/>
    </row>
    <row r="64452" spans="3:6" x14ac:dyDescent="0.2">
      <c r="C64452"/>
      <c r="E64452" s="46"/>
      <c r="F64452" s="44"/>
    </row>
    <row r="64453" spans="3:6" x14ac:dyDescent="0.2">
      <c r="C64453"/>
      <c r="E64453" s="46"/>
      <c r="F64453" s="44"/>
    </row>
    <row r="64454" spans="3:6" x14ac:dyDescent="0.2">
      <c r="C64454"/>
      <c r="E64454" s="46"/>
      <c r="F64454" s="44"/>
    </row>
    <row r="64455" spans="3:6" x14ac:dyDescent="0.2">
      <c r="C64455"/>
      <c r="E64455" s="46"/>
      <c r="F64455" s="44"/>
    </row>
    <row r="64456" spans="3:6" x14ac:dyDescent="0.2">
      <c r="C64456"/>
      <c r="E64456" s="46"/>
      <c r="F64456" s="44"/>
    </row>
    <row r="64457" spans="3:6" x14ac:dyDescent="0.2">
      <c r="C64457"/>
      <c r="E64457" s="46"/>
      <c r="F64457" s="44"/>
    </row>
    <row r="64458" spans="3:6" x14ac:dyDescent="0.2">
      <c r="C64458"/>
      <c r="E64458" s="46"/>
      <c r="F64458" s="44"/>
    </row>
    <row r="64459" spans="3:6" x14ac:dyDescent="0.2">
      <c r="C64459"/>
      <c r="E64459" s="46"/>
      <c r="F64459" s="44"/>
    </row>
    <row r="64460" spans="3:6" x14ac:dyDescent="0.2">
      <c r="C64460"/>
      <c r="E64460" s="46"/>
      <c r="F64460" s="44"/>
    </row>
    <row r="64461" spans="3:6" x14ac:dyDescent="0.2">
      <c r="C64461"/>
      <c r="E64461" s="46"/>
      <c r="F64461" s="44"/>
    </row>
    <row r="64462" spans="3:6" x14ac:dyDescent="0.2">
      <c r="C64462"/>
      <c r="E64462" s="46"/>
      <c r="F64462" s="44"/>
    </row>
    <row r="64463" spans="3:6" x14ac:dyDescent="0.2">
      <c r="C64463"/>
      <c r="E64463" s="46"/>
      <c r="F64463" s="44"/>
    </row>
    <row r="64464" spans="3:6" x14ac:dyDescent="0.2">
      <c r="C64464"/>
      <c r="E64464" s="46"/>
      <c r="F64464" s="44"/>
    </row>
    <row r="64465" spans="3:6" x14ac:dyDescent="0.2">
      <c r="C64465"/>
      <c r="E64465" s="46"/>
      <c r="F64465" s="44"/>
    </row>
    <row r="64466" spans="3:6" x14ac:dyDescent="0.2">
      <c r="C64466"/>
      <c r="E64466" s="46"/>
      <c r="F64466" s="44"/>
    </row>
    <row r="64467" spans="3:6" x14ac:dyDescent="0.2">
      <c r="C64467"/>
      <c r="E64467" s="46"/>
      <c r="F64467" s="44"/>
    </row>
    <row r="64468" spans="3:6" x14ac:dyDescent="0.2">
      <c r="C64468"/>
      <c r="E64468" s="46"/>
      <c r="F64468" s="44"/>
    </row>
    <row r="64469" spans="3:6" x14ac:dyDescent="0.2">
      <c r="C64469"/>
      <c r="E64469" s="46"/>
      <c r="F64469" s="44"/>
    </row>
    <row r="64470" spans="3:6" x14ac:dyDescent="0.2">
      <c r="C64470"/>
      <c r="E64470" s="46"/>
      <c r="F64470" s="44"/>
    </row>
    <row r="64471" spans="3:6" x14ac:dyDescent="0.2">
      <c r="C64471"/>
      <c r="E64471" s="46"/>
      <c r="F64471" s="44"/>
    </row>
    <row r="64472" spans="3:6" x14ac:dyDescent="0.2">
      <c r="C64472"/>
      <c r="E64472" s="46"/>
      <c r="F64472" s="44"/>
    </row>
    <row r="64473" spans="3:6" x14ac:dyDescent="0.2">
      <c r="C64473"/>
      <c r="E64473" s="46"/>
      <c r="F64473" s="44"/>
    </row>
    <row r="64474" spans="3:6" x14ac:dyDescent="0.2">
      <c r="C64474"/>
      <c r="E64474" s="46"/>
      <c r="F64474" s="44"/>
    </row>
    <row r="64475" spans="3:6" x14ac:dyDescent="0.2">
      <c r="C64475"/>
      <c r="E64475" s="46"/>
      <c r="F64475" s="44"/>
    </row>
    <row r="64476" spans="3:6" x14ac:dyDescent="0.2">
      <c r="C64476"/>
      <c r="E64476" s="46"/>
      <c r="F64476" s="44"/>
    </row>
    <row r="64477" spans="3:6" x14ac:dyDescent="0.2">
      <c r="C64477"/>
      <c r="E64477" s="46"/>
      <c r="F64477" s="44"/>
    </row>
    <row r="64478" spans="3:6" x14ac:dyDescent="0.2">
      <c r="C64478"/>
      <c r="E64478" s="46"/>
      <c r="F64478" s="44"/>
    </row>
    <row r="64479" spans="3:6" x14ac:dyDescent="0.2">
      <c r="C64479"/>
      <c r="E64479" s="46"/>
      <c r="F64479" s="44"/>
    </row>
    <row r="64480" spans="3:6" x14ac:dyDescent="0.2">
      <c r="C64480"/>
      <c r="E64480" s="46"/>
      <c r="F64480" s="44"/>
    </row>
    <row r="64481" spans="3:6" x14ac:dyDescent="0.2">
      <c r="C64481"/>
      <c r="E64481" s="46"/>
      <c r="F64481" s="44"/>
    </row>
    <row r="64482" spans="3:6" x14ac:dyDescent="0.2">
      <c r="C64482"/>
      <c r="E64482" s="46"/>
      <c r="F64482" s="44"/>
    </row>
    <row r="64483" spans="3:6" x14ac:dyDescent="0.2">
      <c r="C64483"/>
      <c r="E64483" s="46"/>
      <c r="F64483" s="44"/>
    </row>
    <row r="64484" spans="3:6" x14ac:dyDescent="0.2">
      <c r="C64484"/>
      <c r="E64484" s="46"/>
      <c r="F64484" s="44"/>
    </row>
    <row r="64485" spans="3:6" x14ac:dyDescent="0.2">
      <c r="C64485"/>
      <c r="E64485" s="46"/>
      <c r="F64485" s="44"/>
    </row>
    <row r="64486" spans="3:6" x14ac:dyDescent="0.2">
      <c r="C64486"/>
      <c r="E64486" s="46"/>
      <c r="F64486" s="44"/>
    </row>
    <row r="64487" spans="3:6" x14ac:dyDescent="0.2">
      <c r="C64487"/>
      <c r="E64487" s="46"/>
      <c r="F64487" s="44"/>
    </row>
    <row r="64488" spans="3:6" x14ac:dyDescent="0.2">
      <c r="C64488"/>
      <c r="E64488" s="46"/>
      <c r="F64488" s="44"/>
    </row>
    <row r="64489" spans="3:6" x14ac:dyDescent="0.2">
      <c r="C64489"/>
      <c r="E64489" s="46"/>
      <c r="F64489" s="44"/>
    </row>
    <row r="64490" spans="3:6" x14ac:dyDescent="0.2">
      <c r="C64490"/>
      <c r="E64490" s="46"/>
      <c r="F64490" s="44"/>
    </row>
    <row r="64491" spans="3:6" x14ac:dyDescent="0.2">
      <c r="C64491"/>
      <c r="E64491" s="46"/>
      <c r="F64491" s="44"/>
    </row>
    <row r="64492" spans="3:6" x14ac:dyDescent="0.2">
      <c r="C64492"/>
      <c r="E64492" s="46"/>
      <c r="F64492" s="44"/>
    </row>
    <row r="64493" spans="3:6" x14ac:dyDescent="0.2">
      <c r="C64493"/>
      <c r="E64493" s="46"/>
      <c r="F64493" s="44"/>
    </row>
    <row r="64494" spans="3:6" x14ac:dyDescent="0.2">
      <c r="C64494"/>
      <c r="E64494" s="46"/>
      <c r="F64494" s="44"/>
    </row>
    <row r="64495" spans="3:6" x14ac:dyDescent="0.2">
      <c r="C64495"/>
      <c r="E64495" s="46"/>
      <c r="F64495" s="44"/>
    </row>
    <row r="64496" spans="3:6" x14ac:dyDescent="0.2">
      <c r="C64496"/>
      <c r="E64496" s="46"/>
      <c r="F64496" s="44"/>
    </row>
    <row r="64497" spans="3:6" x14ac:dyDescent="0.2">
      <c r="C64497"/>
      <c r="E64497" s="46"/>
      <c r="F64497" s="44"/>
    </row>
    <row r="64498" spans="3:6" x14ac:dyDescent="0.2">
      <c r="C64498"/>
      <c r="E64498" s="46"/>
      <c r="F64498" s="44"/>
    </row>
    <row r="64499" spans="3:6" x14ac:dyDescent="0.2">
      <c r="C64499"/>
      <c r="E64499" s="46"/>
      <c r="F64499" s="44"/>
    </row>
    <row r="64500" spans="3:6" x14ac:dyDescent="0.2">
      <c r="C64500"/>
      <c r="E64500" s="46"/>
      <c r="F64500" s="44"/>
    </row>
    <row r="64501" spans="3:6" x14ac:dyDescent="0.2">
      <c r="C64501"/>
      <c r="E64501" s="46"/>
      <c r="F64501" s="44"/>
    </row>
    <row r="64502" spans="3:6" x14ac:dyDescent="0.2">
      <c r="C64502"/>
      <c r="E64502" s="46"/>
      <c r="F64502" s="44"/>
    </row>
    <row r="64503" spans="3:6" x14ac:dyDescent="0.2">
      <c r="C64503"/>
      <c r="E64503" s="46"/>
      <c r="F64503" s="44"/>
    </row>
    <row r="64504" spans="3:6" x14ac:dyDescent="0.2">
      <c r="C64504"/>
      <c r="E64504" s="46"/>
      <c r="F64504" s="44"/>
    </row>
    <row r="64505" spans="3:6" x14ac:dyDescent="0.2">
      <c r="C64505"/>
      <c r="E64505" s="46"/>
      <c r="F64505" s="44"/>
    </row>
    <row r="64506" spans="3:6" x14ac:dyDescent="0.2">
      <c r="C64506"/>
      <c r="E64506" s="46"/>
      <c r="F64506" s="44"/>
    </row>
    <row r="64507" spans="3:6" x14ac:dyDescent="0.2">
      <c r="C64507"/>
      <c r="E64507" s="46"/>
      <c r="F64507" s="44"/>
    </row>
    <row r="64508" spans="3:6" x14ac:dyDescent="0.2">
      <c r="C64508"/>
      <c r="E64508" s="46"/>
      <c r="F64508" s="44"/>
    </row>
    <row r="64509" spans="3:6" x14ac:dyDescent="0.2">
      <c r="C64509"/>
      <c r="E64509" s="46"/>
      <c r="F64509" s="44"/>
    </row>
    <row r="64510" spans="3:6" x14ac:dyDescent="0.2">
      <c r="C64510"/>
      <c r="E64510" s="46"/>
      <c r="F64510" s="44"/>
    </row>
    <row r="64511" spans="3:6" x14ac:dyDescent="0.2">
      <c r="C64511"/>
      <c r="E64511" s="46"/>
      <c r="F64511" s="44"/>
    </row>
    <row r="64512" spans="3:6" x14ac:dyDescent="0.2">
      <c r="C64512"/>
      <c r="E64512" s="46"/>
      <c r="F64512" s="44"/>
    </row>
    <row r="64513" spans="3:6" x14ac:dyDescent="0.2">
      <c r="C64513"/>
      <c r="E64513" s="46"/>
      <c r="F64513" s="44"/>
    </row>
    <row r="64514" spans="3:6" x14ac:dyDescent="0.2">
      <c r="C64514"/>
      <c r="E64514" s="46"/>
      <c r="F64514" s="44"/>
    </row>
    <row r="64515" spans="3:6" x14ac:dyDescent="0.2">
      <c r="C64515"/>
      <c r="E64515" s="46"/>
      <c r="F64515" s="44"/>
    </row>
    <row r="64516" spans="3:6" x14ac:dyDescent="0.2">
      <c r="C64516"/>
      <c r="E64516" s="46"/>
      <c r="F64516" s="44"/>
    </row>
    <row r="64517" spans="3:6" x14ac:dyDescent="0.2">
      <c r="C64517"/>
      <c r="E64517" s="46"/>
      <c r="F64517" s="44"/>
    </row>
    <row r="64518" spans="3:6" x14ac:dyDescent="0.2">
      <c r="C64518"/>
      <c r="E64518" s="46"/>
      <c r="F64518" s="44"/>
    </row>
    <row r="64519" spans="3:6" x14ac:dyDescent="0.2">
      <c r="C64519"/>
      <c r="E64519" s="46"/>
      <c r="F64519" s="44"/>
    </row>
    <row r="64520" spans="3:6" x14ac:dyDescent="0.2">
      <c r="C64520"/>
      <c r="E64520" s="46"/>
      <c r="F64520" s="44"/>
    </row>
    <row r="64521" spans="3:6" x14ac:dyDescent="0.2">
      <c r="C64521"/>
      <c r="E64521" s="46"/>
      <c r="F64521" s="44"/>
    </row>
    <row r="64522" spans="3:6" x14ac:dyDescent="0.2">
      <c r="C64522"/>
      <c r="E64522" s="46"/>
      <c r="F64522" s="44"/>
    </row>
    <row r="64523" spans="3:6" x14ac:dyDescent="0.2">
      <c r="C64523"/>
      <c r="E64523" s="46"/>
      <c r="F64523" s="44"/>
    </row>
    <row r="64524" spans="3:6" x14ac:dyDescent="0.2">
      <c r="C64524"/>
      <c r="E64524" s="46"/>
      <c r="F64524" s="44"/>
    </row>
    <row r="64525" spans="3:6" x14ac:dyDescent="0.2">
      <c r="C64525"/>
      <c r="E64525" s="46"/>
      <c r="F64525" s="44"/>
    </row>
    <row r="64526" spans="3:6" x14ac:dyDescent="0.2">
      <c r="C64526"/>
      <c r="E64526" s="46"/>
      <c r="F64526" s="44"/>
    </row>
    <row r="64527" spans="3:6" x14ac:dyDescent="0.2">
      <c r="C64527"/>
      <c r="E64527" s="46"/>
      <c r="F64527" s="44"/>
    </row>
    <row r="64528" spans="3:6" x14ac:dyDescent="0.2">
      <c r="C64528"/>
      <c r="E64528" s="46"/>
      <c r="F64528" s="44"/>
    </row>
    <row r="64529" spans="3:6" x14ac:dyDescent="0.2">
      <c r="C64529"/>
      <c r="E64529" s="46"/>
      <c r="F64529" s="44"/>
    </row>
    <row r="64530" spans="3:6" x14ac:dyDescent="0.2">
      <c r="C64530"/>
      <c r="E64530" s="46"/>
      <c r="F64530" s="44"/>
    </row>
    <row r="64531" spans="3:6" x14ac:dyDescent="0.2">
      <c r="C64531"/>
      <c r="E64531" s="46"/>
      <c r="F64531" s="44"/>
    </row>
    <row r="64532" spans="3:6" x14ac:dyDescent="0.2">
      <c r="C64532"/>
      <c r="E64532" s="46"/>
      <c r="F64532" s="44"/>
    </row>
    <row r="64533" spans="3:6" x14ac:dyDescent="0.2">
      <c r="C64533"/>
      <c r="E64533" s="46"/>
      <c r="F64533" s="44"/>
    </row>
    <row r="64534" spans="3:6" x14ac:dyDescent="0.2">
      <c r="C64534"/>
      <c r="E64534" s="46"/>
      <c r="F64534" s="44"/>
    </row>
    <row r="64535" spans="3:6" x14ac:dyDescent="0.2">
      <c r="C64535"/>
      <c r="E64535" s="46"/>
      <c r="F64535" s="44"/>
    </row>
    <row r="64536" spans="3:6" x14ac:dyDescent="0.2">
      <c r="C64536"/>
      <c r="E64536" s="46"/>
      <c r="F64536" s="44"/>
    </row>
    <row r="64537" spans="3:6" x14ac:dyDescent="0.2">
      <c r="C64537"/>
      <c r="E64537" s="46"/>
      <c r="F64537" s="44"/>
    </row>
    <row r="64538" spans="3:6" x14ac:dyDescent="0.2">
      <c r="C64538"/>
      <c r="E64538" s="46"/>
      <c r="F64538" s="44"/>
    </row>
    <row r="64539" spans="3:6" x14ac:dyDescent="0.2">
      <c r="C64539"/>
      <c r="E64539" s="46"/>
      <c r="F64539" s="44"/>
    </row>
    <row r="64540" spans="3:6" x14ac:dyDescent="0.2">
      <c r="C64540"/>
      <c r="E64540" s="46"/>
      <c r="F64540" s="44"/>
    </row>
    <row r="64541" spans="3:6" x14ac:dyDescent="0.2">
      <c r="C64541"/>
      <c r="E64541" s="46"/>
      <c r="F64541" s="44"/>
    </row>
    <row r="64542" spans="3:6" x14ac:dyDescent="0.2">
      <c r="C64542"/>
      <c r="E64542" s="46"/>
      <c r="F64542" s="44"/>
    </row>
    <row r="64543" spans="3:6" x14ac:dyDescent="0.2">
      <c r="C64543"/>
      <c r="E64543" s="46"/>
      <c r="F64543" s="44"/>
    </row>
    <row r="64544" spans="3:6" x14ac:dyDescent="0.2">
      <c r="C64544"/>
      <c r="E64544" s="46"/>
      <c r="F64544" s="44"/>
    </row>
    <row r="64545" spans="3:6" x14ac:dyDescent="0.2">
      <c r="C64545"/>
      <c r="E64545" s="46"/>
      <c r="F64545" s="44"/>
    </row>
    <row r="64546" spans="3:6" x14ac:dyDescent="0.2">
      <c r="C64546"/>
      <c r="E64546" s="46"/>
      <c r="F64546" s="44"/>
    </row>
    <row r="64547" spans="3:6" x14ac:dyDescent="0.2">
      <c r="C64547"/>
      <c r="E64547" s="46"/>
      <c r="F64547" s="44"/>
    </row>
    <row r="64548" spans="3:6" x14ac:dyDescent="0.2">
      <c r="C64548"/>
      <c r="E64548" s="46"/>
      <c r="F64548" s="44"/>
    </row>
    <row r="64549" spans="3:6" x14ac:dyDescent="0.2">
      <c r="C64549"/>
      <c r="E64549" s="46"/>
      <c r="F64549" s="44"/>
    </row>
    <row r="64550" spans="3:6" x14ac:dyDescent="0.2">
      <c r="C64550"/>
      <c r="E64550" s="46"/>
      <c r="F64550" s="44"/>
    </row>
    <row r="64551" spans="3:6" x14ac:dyDescent="0.2">
      <c r="C64551"/>
      <c r="E64551" s="46"/>
      <c r="F64551" s="44"/>
    </row>
    <row r="64552" spans="3:6" x14ac:dyDescent="0.2">
      <c r="C64552"/>
      <c r="E64552" s="46"/>
      <c r="F64552" s="44"/>
    </row>
    <row r="64553" spans="3:6" x14ac:dyDescent="0.2">
      <c r="C64553"/>
      <c r="E64553" s="46"/>
      <c r="F64553" s="44"/>
    </row>
    <row r="64554" spans="3:6" x14ac:dyDescent="0.2">
      <c r="C64554"/>
      <c r="E64554" s="46"/>
      <c r="F64554" s="44"/>
    </row>
    <row r="64555" spans="3:6" x14ac:dyDescent="0.2">
      <c r="C64555"/>
      <c r="E64555" s="46"/>
      <c r="F64555" s="44"/>
    </row>
    <row r="64556" spans="3:6" x14ac:dyDescent="0.2">
      <c r="C64556"/>
      <c r="E64556" s="46"/>
      <c r="F64556" s="44"/>
    </row>
    <row r="64557" spans="3:6" x14ac:dyDescent="0.2">
      <c r="C64557"/>
      <c r="E64557" s="46"/>
      <c r="F64557" s="44"/>
    </row>
    <row r="64558" spans="3:6" x14ac:dyDescent="0.2">
      <c r="C64558"/>
      <c r="E64558" s="46"/>
      <c r="F64558" s="44"/>
    </row>
    <row r="64559" spans="3:6" x14ac:dyDescent="0.2">
      <c r="C64559"/>
      <c r="E64559" s="46"/>
      <c r="F64559" s="44"/>
    </row>
    <row r="64560" spans="3:6" x14ac:dyDescent="0.2">
      <c r="C64560"/>
      <c r="E64560" s="46"/>
      <c r="F64560" s="44"/>
    </row>
    <row r="64561" spans="3:6" x14ac:dyDescent="0.2">
      <c r="C64561"/>
      <c r="E64561" s="46"/>
      <c r="F64561" s="44"/>
    </row>
    <row r="64562" spans="3:6" x14ac:dyDescent="0.2">
      <c r="C64562"/>
      <c r="E64562" s="46"/>
      <c r="F64562" s="44"/>
    </row>
    <row r="64563" spans="3:6" x14ac:dyDescent="0.2">
      <c r="C64563"/>
      <c r="E64563" s="46"/>
      <c r="F64563" s="44"/>
    </row>
    <row r="64564" spans="3:6" x14ac:dyDescent="0.2">
      <c r="C64564"/>
      <c r="E64564" s="46"/>
      <c r="F64564" s="44"/>
    </row>
    <row r="64565" spans="3:6" x14ac:dyDescent="0.2">
      <c r="C64565"/>
      <c r="E64565" s="46"/>
      <c r="F64565" s="44"/>
    </row>
    <row r="64566" spans="3:6" x14ac:dyDescent="0.2">
      <c r="C64566"/>
      <c r="E64566" s="46"/>
      <c r="F64566" s="44"/>
    </row>
    <row r="64567" spans="3:6" x14ac:dyDescent="0.2">
      <c r="C64567"/>
      <c r="E64567" s="46"/>
      <c r="F64567" s="44"/>
    </row>
    <row r="64568" spans="3:6" x14ac:dyDescent="0.2">
      <c r="C64568"/>
      <c r="E64568" s="46"/>
      <c r="F64568" s="44"/>
    </row>
    <row r="64569" spans="3:6" x14ac:dyDescent="0.2">
      <c r="C64569"/>
      <c r="E64569" s="46"/>
      <c r="F64569" s="44"/>
    </row>
    <row r="64570" spans="3:6" x14ac:dyDescent="0.2">
      <c r="C64570"/>
      <c r="E64570" s="46"/>
      <c r="F64570" s="44"/>
    </row>
    <row r="64571" spans="3:6" x14ac:dyDescent="0.2">
      <c r="C64571"/>
      <c r="E64571" s="46"/>
      <c r="F64571" s="44"/>
    </row>
    <row r="64572" spans="3:6" x14ac:dyDescent="0.2">
      <c r="C64572"/>
      <c r="E64572" s="46"/>
      <c r="F64572" s="44"/>
    </row>
    <row r="64573" spans="3:6" x14ac:dyDescent="0.2">
      <c r="C64573"/>
      <c r="E64573" s="46"/>
      <c r="F64573" s="44"/>
    </row>
    <row r="64574" spans="3:6" x14ac:dyDescent="0.2">
      <c r="C64574"/>
      <c r="E64574" s="46"/>
      <c r="F64574" s="44"/>
    </row>
    <row r="64575" spans="3:6" x14ac:dyDescent="0.2">
      <c r="C64575"/>
      <c r="E64575" s="46"/>
      <c r="F64575" s="44"/>
    </row>
    <row r="64576" spans="3:6" x14ac:dyDescent="0.2">
      <c r="C64576"/>
      <c r="E64576" s="46"/>
      <c r="F64576" s="44"/>
    </row>
    <row r="64577" spans="3:6" x14ac:dyDescent="0.2">
      <c r="C64577"/>
      <c r="E64577" s="46"/>
      <c r="F64577" s="44"/>
    </row>
    <row r="64578" spans="3:6" x14ac:dyDescent="0.2">
      <c r="C64578"/>
      <c r="E64578" s="46"/>
      <c r="F64578" s="44"/>
    </row>
    <row r="64579" spans="3:6" x14ac:dyDescent="0.2">
      <c r="C64579"/>
      <c r="E64579" s="46"/>
      <c r="F64579" s="44"/>
    </row>
    <row r="64580" spans="3:6" x14ac:dyDescent="0.2">
      <c r="C64580"/>
      <c r="E64580" s="46"/>
      <c r="F64580" s="44"/>
    </row>
    <row r="64581" spans="3:6" x14ac:dyDescent="0.2">
      <c r="C64581"/>
      <c r="E64581" s="46"/>
      <c r="F64581" s="44"/>
    </row>
    <row r="64582" spans="3:6" x14ac:dyDescent="0.2">
      <c r="C64582"/>
      <c r="E64582" s="46"/>
      <c r="F64582" s="44"/>
    </row>
    <row r="64583" spans="3:6" x14ac:dyDescent="0.2">
      <c r="C64583"/>
      <c r="E64583" s="46"/>
      <c r="F64583" s="44"/>
    </row>
    <row r="64584" spans="3:6" x14ac:dyDescent="0.2">
      <c r="C64584"/>
      <c r="E64584" s="46"/>
      <c r="F64584" s="44"/>
    </row>
    <row r="64585" spans="3:6" x14ac:dyDescent="0.2">
      <c r="C64585"/>
      <c r="E64585" s="46"/>
      <c r="F64585" s="44"/>
    </row>
    <row r="64586" spans="3:6" x14ac:dyDescent="0.2">
      <c r="C64586"/>
      <c r="E64586" s="46"/>
      <c r="F64586" s="44"/>
    </row>
    <row r="64587" spans="3:6" x14ac:dyDescent="0.2">
      <c r="C64587"/>
      <c r="E64587" s="46"/>
      <c r="F64587" s="44"/>
    </row>
    <row r="64588" spans="3:6" x14ac:dyDescent="0.2">
      <c r="C64588"/>
      <c r="E64588" s="46"/>
      <c r="F64588" s="44"/>
    </row>
    <row r="64589" spans="3:6" x14ac:dyDescent="0.2">
      <c r="C64589"/>
      <c r="E64589" s="46"/>
      <c r="F64589" s="44"/>
    </row>
    <row r="64590" spans="3:6" x14ac:dyDescent="0.2">
      <c r="C64590"/>
      <c r="E64590" s="46"/>
      <c r="F64590" s="44"/>
    </row>
    <row r="64591" spans="3:6" x14ac:dyDescent="0.2">
      <c r="C64591"/>
      <c r="E64591" s="46"/>
      <c r="F64591" s="44"/>
    </row>
    <row r="64592" spans="3:6" x14ac:dyDescent="0.2">
      <c r="C64592"/>
      <c r="E64592" s="46"/>
      <c r="F64592" s="44"/>
    </row>
    <row r="64593" spans="3:6" x14ac:dyDescent="0.2">
      <c r="C64593"/>
      <c r="E64593" s="46"/>
      <c r="F64593" s="44"/>
    </row>
    <row r="64594" spans="3:6" x14ac:dyDescent="0.2">
      <c r="C64594"/>
      <c r="E64594" s="46"/>
      <c r="F64594" s="44"/>
    </row>
    <row r="64595" spans="3:6" x14ac:dyDescent="0.2">
      <c r="C64595"/>
      <c r="E64595" s="46"/>
      <c r="F64595" s="44"/>
    </row>
    <row r="64596" spans="3:6" x14ac:dyDescent="0.2">
      <c r="C64596"/>
      <c r="E64596" s="46"/>
      <c r="F64596" s="44"/>
    </row>
    <row r="64597" spans="3:6" x14ac:dyDescent="0.2">
      <c r="C64597"/>
      <c r="E64597" s="46"/>
      <c r="F64597" s="44"/>
    </row>
    <row r="64598" spans="3:6" x14ac:dyDescent="0.2">
      <c r="C64598"/>
      <c r="E64598" s="46"/>
      <c r="F64598" s="44"/>
    </row>
    <row r="64599" spans="3:6" x14ac:dyDescent="0.2">
      <c r="C64599"/>
      <c r="E64599" s="46"/>
      <c r="F64599" s="44"/>
    </row>
    <row r="64600" spans="3:6" x14ac:dyDescent="0.2">
      <c r="C64600"/>
      <c r="E64600" s="46"/>
      <c r="F64600" s="44"/>
    </row>
    <row r="64601" spans="3:6" x14ac:dyDescent="0.2">
      <c r="C64601"/>
      <c r="E64601" s="46"/>
      <c r="F64601" s="44"/>
    </row>
    <row r="64602" spans="3:6" x14ac:dyDescent="0.2">
      <c r="C64602"/>
      <c r="E64602" s="46"/>
      <c r="F64602" s="44"/>
    </row>
    <row r="64603" spans="3:6" x14ac:dyDescent="0.2">
      <c r="C64603"/>
      <c r="E64603" s="46"/>
      <c r="F64603" s="44"/>
    </row>
    <row r="64604" spans="3:6" x14ac:dyDescent="0.2">
      <c r="C64604"/>
      <c r="E64604" s="46"/>
      <c r="F64604" s="44"/>
    </row>
    <row r="64605" spans="3:6" x14ac:dyDescent="0.2">
      <c r="C64605"/>
      <c r="E64605" s="46"/>
      <c r="F64605" s="44"/>
    </row>
    <row r="64606" spans="3:6" x14ac:dyDescent="0.2">
      <c r="C64606"/>
      <c r="E64606" s="46"/>
      <c r="F64606" s="44"/>
    </row>
    <row r="64607" spans="3:6" x14ac:dyDescent="0.2">
      <c r="C64607"/>
      <c r="E64607" s="46"/>
      <c r="F64607" s="44"/>
    </row>
    <row r="64608" spans="3:6" x14ac:dyDescent="0.2">
      <c r="C64608"/>
      <c r="E64608" s="46"/>
      <c r="F64608" s="44"/>
    </row>
    <row r="64609" spans="3:6" x14ac:dyDescent="0.2">
      <c r="C64609"/>
      <c r="E64609" s="46"/>
      <c r="F64609" s="44"/>
    </row>
    <row r="64610" spans="3:6" x14ac:dyDescent="0.2">
      <c r="C64610"/>
      <c r="E64610" s="46"/>
      <c r="F64610" s="44"/>
    </row>
    <row r="64611" spans="3:6" x14ac:dyDescent="0.2">
      <c r="C64611"/>
      <c r="E64611" s="46"/>
      <c r="F64611" s="44"/>
    </row>
    <row r="64612" spans="3:6" x14ac:dyDescent="0.2">
      <c r="C64612"/>
      <c r="E64612" s="46"/>
      <c r="F64612" s="44"/>
    </row>
    <row r="64613" spans="3:6" x14ac:dyDescent="0.2">
      <c r="C64613"/>
      <c r="E64613" s="46"/>
      <c r="F64613" s="44"/>
    </row>
    <row r="64614" spans="3:6" x14ac:dyDescent="0.2">
      <c r="C64614"/>
      <c r="E64614" s="46"/>
      <c r="F64614" s="44"/>
    </row>
    <row r="64615" spans="3:6" x14ac:dyDescent="0.2">
      <c r="C64615"/>
      <c r="E64615" s="46"/>
      <c r="F64615" s="44"/>
    </row>
    <row r="64616" spans="3:6" x14ac:dyDescent="0.2">
      <c r="C64616"/>
      <c r="E64616" s="46"/>
      <c r="F64616" s="44"/>
    </row>
    <row r="64617" spans="3:6" x14ac:dyDescent="0.2">
      <c r="C64617"/>
      <c r="E64617" s="46"/>
      <c r="F64617" s="44"/>
    </row>
    <row r="64618" spans="3:6" x14ac:dyDescent="0.2">
      <c r="C64618"/>
      <c r="E64618" s="46"/>
      <c r="F64618" s="44"/>
    </row>
    <row r="64619" spans="3:6" x14ac:dyDescent="0.2">
      <c r="C64619"/>
      <c r="E64619" s="46"/>
      <c r="F64619" s="44"/>
    </row>
    <row r="64620" spans="3:6" x14ac:dyDescent="0.2">
      <c r="C64620"/>
      <c r="E64620" s="46"/>
      <c r="F64620" s="44"/>
    </row>
    <row r="64621" spans="3:6" x14ac:dyDescent="0.2">
      <c r="C64621"/>
      <c r="E64621" s="46"/>
      <c r="F64621" s="44"/>
    </row>
    <row r="64622" spans="3:6" x14ac:dyDescent="0.2">
      <c r="C64622"/>
      <c r="E64622" s="46"/>
      <c r="F64622" s="44"/>
    </row>
    <row r="64623" spans="3:6" x14ac:dyDescent="0.2">
      <c r="C64623"/>
      <c r="E64623" s="46"/>
      <c r="F64623" s="44"/>
    </row>
    <row r="64624" spans="3:6" x14ac:dyDescent="0.2">
      <c r="C64624"/>
      <c r="E64624" s="46"/>
      <c r="F64624" s="44"/>
    </row>
    <row r="64625" spans="3:6" x14ac:dyDescent="0.2">
      <c r="C64625"/>
      <c r="E64625" s="46"/>
      <c r="F64625" s="44"/>
    </row>
    <row r="64626" spans="3:6" x14ac:dyDescent="0.2">
      <c r="C64626"/>
      <c r="E64626" s="46"/>
      <c r="F64626" s="44"/>
    </row>
    <row r="64627" spans="3:6" x14ac:dyDescent="0.2">
      <c r="C64627"/>
      <c r="E64627" s="46"/>
      <c r="F64627" s="44"/>
    </row>
    <row r="64628" spans="3:6" x14ac:dyDescent="0.2">
      <c r="C64628"/>
      <c r="E64628" s="46"/>
      <c r="F64628" s="44"/>
    </row>
    <row r="64629" spans="3:6" x14ac:dyDescent="0.2">
      <c r="C64629"/>
      <c r="E64629" s="46"/>
      <c r="F64629" s="44"/>
    </row>
    <row r="64630" spans="3:6" x14ac:dyDescent="0.2">
      <c r="C64630"/>
      <c r="E64630" s="46"/>
      <c r="F64630" s="44"/>
    </row>
    <row r="64631" spans="3:6" x14ac:dyDescent="0.2">
      <c r="C64631"/>
      <c r="E64631" s="46"/>
      <c r="F64631" s="44"/>
    </row>
    <row r="64632" spans="3:6" x14ac:dyDescent="0.2">
      <c r="C64632"/>
      <c r="E64632" s="46"/>
      <c r="F64632" s="44"/>
    </row>
    <row r="64633" spans="3:6" x14ac:dyDescent="0.2">
      <c r="C64633"/>
      <c r="E64633" s="46"/>
      <c r="F64633" s="44"/>
    </row>
    <row r="64634" spans="3:6" x14ac:dyDescent="0.2">
      <c r="C64634"/>
      <c r="E64634" s="46"/>
      <c r="F64634" s="44"/>
    </row>
    <row r="64635" spans="3:6" x14ac:dyDescent="0.2">
      <c r="C64635"/>
      <c r="E64635" s="46"/>
      <c r="F64635" s="44"/>
    </row>
    <row r="64636" spans="3:6" x14ac:dyDescent="0.2">
      <c r="C64636"/>
      <c r="E64636" s="46"/>
      <c r="F64636" s="44"/>
    </row>
    <row r="64637" spans="3:6" x14ac:dyDescent="0.2">
      <c r="C64637"/>
      <c r="E64637" s="46"/>
      <c r="F64637" s="44"/>
    </row>
    <row r="64638" spans="3:6" x14ac:dyDescent="0.2">
      <c r="C64638"/>
      <c r="E64638" s="46"/>
      <c r="F64638" s="44"/>
    </row>
    <row r="64639" spans="3:6" x14ac:dyDescent="0.2">
      <c r="C64639"/>
      <c r="E64639" s="46"/>
      <c r="F64639" s="44"/>
    </row>
    <row r="64640" spans="3:6" x14ac:dyDescent="0.2">
      <c r="C64640"/>
      <c r="E64640" s="46"/>
      <c r="F64640" s="44"/>
    </row>
    <row r="64641" spans="3:6" x14ac:dyDescent="0.2">
      <c r="C64641"/>
      <c r="E64641" s="46"/>
      <c r="F64641" s="44"/>
    </row>
    <row r="64642" spans="3:6" x14ac:dyDescent="0.2">
      <c r="C64642"/>
      <c r="E64642" s="46"/>
      <c r="F64642" s="44"/>
    </row>
    <row r="64643" spans="3:6" x14ac:dyDescent="0.2">
      <c r="C64643"/>
      <c r="E64643" s="46"/>
      <c r="F64643" s="44"/>
    </row>
    <row r="64644" spans="3:6" x14ac:dyDescent="0.2">
      <c r="C64644"/>
      <c r="E64644" s="46"/>
      <c r="F64644" s="44"/>
    </row>
    <row r="64645" spans="3:6" x14ac:dyDescent="0.2">
      <c r="C64645"/>
      <c r="E64645" s="46"/>
      <c r="F64645" s="44"/>
    </row>
    <row r="64646" spans="3:6" x14ac:dyDescent="0.2">
      <c r="C64646"/>
      <c r="E64646" s="46"/>
      <c r="F64646" s="44"/>
    </row>
    <row r="64647" spans="3:6" x14ac:dyDescent="0.2">
      <c r="C64647"/>
      <c r="E64647" s="46"/>
      <c r="F64647" s="44"/>
    </row>
    <row r="64648" spans="3:6" x14ac:dyDescent="0.2">
      <c r="C64648"/>
      <c r="E64648" s="46"/>
      <c r="F64648" s="44"/>
    </row>
    <row r="64649" spans="3:6" x14ac:dyDescent="0.2">
      <c r="C64649"/>
      <c r="E64649" s="46"/>
      <c r="F64649" s="44"/>
    </row>
    <row r="64650" spans="3:6" x14ac:dyDescent="0.2">
      <c r="C64650"/>
      <c r="E64650" s="46"/>
      <c r="F64650" s="44"/>
    </row>
    <row r="64651" spans="3:6" x14ac:dyDescent="0.2">
      <c r="C64651"/>
      <c r="E64651" s="46"/>
      <c r="F64651" s="44"/>
    </row>
    <row r="64652" spans="3:6" x14ac:dyDescent="0.2">
      <c r="C64652"/>
      <c r="E64652" s="46"/>
      <c r="F64652" s="44"/>
    </row>
    <row r="64653" spans="3:6" x14ac:dyDescent="0.2">
      <c r="C64653"/>
      <c r="E64653" s="46"/>
      <c r="F64653" s="44"/>
    </row>
    <row r="64654" spans="3:6" x14ac:dyDescent="0.2">
      <c r="C64654"/>
      <c r="E64654" s="46"/>
      <c r="F64654" s="44"/>
    </row>
    <row r="64655" spans="3:6" x14ac:dyDescent="0.2">
      <c r="C64655"/>
      <c r="E64655" s="46"/>
      <c r="F64655" s="44"/>
    </row>
    <row r="64656" spans="3:6" x14ac:dyDescent="0.2">
      <c r="C64656"/>
      <c r="E64656" s="46"/>
      <c r="F64656" s="44"/>
    </row>
    <row r="64657" spans="3:6" x14ac:dyDescent="0.2">
      <c r="C64657"/>
      <c r="E64657" s="46"/>
      <c r="F64657" s="44"/>
    </row>
    <row r="64658" spans="3:6" x14ac:dyDescent="0.2">
      <c r="C64658"/>
      <c r="E64658" s="46"/>
      <c r="F64658" s="44"/>
    </row>
    <row r="64659" spans="3:6" x14ac:dyDescent="0.2">
      <c r="C64659"/>
      <c r="E64659" s="46"/>
      <c r="F64659" s="44"/>
    </row>
    <row r="64660" spans="3:6" x14ac:dyDescent="0.2">
      <c r="C64660"/>
      <c r="E64660" s="46"/>
      <c r="F64660" s="44"/>
    </row>
    <row r="64661" spans="3:6" x14ac:dyDescent="0.2">
      <c r="C64661"/>
      <c r="E64661" s="46"/>
      <c r="F64661" s="44"/>
    </row>
    <row r="64662" spans="3:6" x14ac:dyDescent="0.2">
      <c r="C64662"/>
      <c r="E64662" s="46"/>
      <c r="F64662" s="44"/>
    </row>
    <row r="64663" spans="3:6" x14ac:dyDescent="0.2">
      <c r="C64663"/>
      <c r="E64663" s="46"/>
      <c r="F64663" s="44"/>
    </row>
    <row r="64664" spans="3:6" x14ac:dyDescent="0.2">
      <c r="C64664"/>
      <c r="E64664" s="46"/>
      <c r="F64664" s="44"/>
    </row>
    <row r="64665" spans="3:6" x14ac:dyDescent="0.2">
      <c r="C64665"/>
      <c r="E64665" s="46"/>
      <c r="F64665" s="44"/>
    </row>
    <row r="64666" spans="3:6" x14ac:dyDescent="0.2">
      <c r="C64666"/>
      <c r="E64666" s="46"/>
      <c r="F64666" s="44"/>
    </row>
    <row r="64667" spans="3:6" x14ac:dyDescent="0.2">
      <c r="C64667"/>
      <c r="E64667" s="46"/>
      <c r="F64667" s="44"/>
    </row>
    <row r="64668" spans="3:6" x14ac:dyDescent="0.2">
      <c r="C64668"/>
      <c r="E64668" s="46"/>
      <c r="F64668" s="44"/>
    </row>
    <row r="64669" spans="3:6" x14ac:dyDescent="0.2">
      <c r="C64669"/>
      <c r="E64669" s="46"/>
      <c r="F64669" s="44"/>
    </row>
    <row r="64670" spans="3:6" x14ac:dyDescent="0.2">
      <c r="C64670"/>
      <c r="E64670" s="46"/>
      <c r="F64670" s="44"/>
    </row>
    <row r="64671" spans="3:6" x14ac:dyDescent="0.2">
      <c r="C64671"/>
      <c r="E64671" s="46"/>
      <c r="F64671" s="44"/>
    </row>
    <row r="64672" spans="3:6" x14ac:dyDescent="0.2">
      <c r="C64672"/>
      <c r="E64672" s="46"/>
      <c r="F64672" s="44"/>
    </row>
    <row r="64673" spans="3:6" x14ac:dyDescent="0.2">
      <c r="C64673"/>
      <c r="E64673" s="46"/>
      <c r="F64673" s="44"/>
    </row>
    <row r="64674" spans="3:6" x14ac:dyDescent="0.2">
      <c r="C64674"/>
      <c r="E64674" s="46"/>
      <c r="F64674" s="44"/>
    </row>
    <row r="64675" spans="3:6" x14ac:dyDescent="0.2">
      <c r="C64675"/>
      <c r="E64675" s="46"/>
      <c r="F64675" s="44"/>
    </row>
    <row r="64676" spans="3:6" x14ac:dyDescent="0.2">
      <c r="C64676"/>
      <c r="E64676" s="46"/>
      <c r="F64676" s="44"/>
    </row>
    <row r="64677" spans="3:6" x14ac:dyDescent="0.2">
      <c r="C64677"/>
      <c r="E64677" s="46"/>
      <c r="F64677" s="44"/>
    </row>
    <row r="64678" spans="3:6" x14ac:dyDescent="0.2">
      <c r="C64678"/>
      <c r="E64678" s="46"/>
      <c r="F64678" s="44"/>
    </row>
    <row r="64679" spans="3:6" x14ac:dyDescent="0.2">
      <c r="C64679"/>
      <c r="E64679" s="46"/>
      <c r="F64679" s="44"/>
    </row>
    <row r="64680" spans="3:6" x14ac:dyDescent="0.2">
      <c r="C64680"/>
      <c r="E64680" s="46"/>
      <c r="F64680" s="44"/>
    </row>
    <row r="64681" spans="3:6" x14ac:dyDescent="0.2">
      <c r="C64681"/>
      <c r="E64681" s="46"/>
      <c r="F64681" s="44"/>
    </row>
    <row r="64682" spans="3:6" x14ac:dyDescent="0.2">
      <c r="C64682"/>
      <c r="E64682" s="46"/>
      <c r="F64682" s="44"/>
    </row>
    <row r="64683" spans="3:6" x14ac:dyDescent="0.2">
      <c r="C64683"/>
      <c r="E64683" s="46"/>
      <c r="F64683" s="44"/>
    </row>
    <row r="64684" spans="3:6" x14ac:dyDescent="0.2">
      <c r="C64684"/>
      <c r="E64684" s="46"/>
      <c r="F64684" s="44"/>
    </row>
    <row r="64685" spans="3:6" x14ac:dyDescent="0.2">
      <c r="C64685"/>
      <c r="E64685" s="46"/>
      <c r="F64685" s="44"/>
    </row>
    <row r="64686" spans="3:6" x14ac:dyDescent="0.2">
      <c r="C64686"/>
      <c r="E64686" s="46"/>
      <c r="F64686" s="44"/>
    </row>
    <row r="64687" spans="3:6" x14ac:dyDescent="0.2">
      <c r="C64687"/>
      <c r="E64687" s="46"/>
      <c r="F64687" s="44"/>
    </row>
    <row r="64688" spans="3:6" x14ac:dyDescent="0.2">
      <c r="C64688"/>
      <c r="E64688" s="46"/>
      <c r="F64688" s="44"/>
    </row>
    <row r="64689" spans="3:6" x14ac:dyDescent="0.2">
      <c r="C64689"/>
      <c r="E64689" s="46"/>
      <c r="F64689" s="44"/>
    </row>
    <row r="64690" spans="3:6" x14ac:dyDescent="0.2">
      <c r="C64690"/>
      <c r="E64690" s="46"/>
      <c r="F64690" s="44"/>
    </row>
    <row r="64691" spans="3:6" x14ac:dyDescent="0.2">
      <c r="C64691"/>
      <c r="E64691" s="46"/>
      <c r="F64691" s="44"/>
    </row>
    <row r="64692" spans="3:6" x14ac:dyDescent="0.2">
      <c r="C64692"/>
      <c r="E64692" s="46"/>
      <c r="F64692" s="44"/>
    </row>
    <row r="64693" spans="3:6" x14ac:dyDescent="0.2">
      <c r="C64693"/>
      <c r="E64693" s="46"/>
      <c r="F64693" s="44"/>
    </row>
    <row r="64694" spans="3:6" x14ac:dyDescent="0.2">
      <c r="C64694"/>
      <c r="E64694" s="46"/>
      <c r="F64694" s="44"/>
    </row>
    <row r="64695" spans="3:6" x14ac:dyDescent="0.2">
      <c r="C64695"/>
      <c r="E64695" s="46"/>
      <c r="F64695" s="44"/>
    </row>
    <row r="64696" spans="3:6" x14ac:dyDescent="0.2">
      <c r="C64696"/>
      <c r="E64696" s="46"/>
      <c r="F64696" s="44"/>
    </row>
    <row r="64697" spans="3:6" x14ac:dyDescent="0.2">
      <c r="C64697"/>
      <c r="E64697" s="46"/>
      <c r="F64697" s="44"/>
    </row>
    <row r="64698" spans="3:6" x14ac:dyDescent="0.2">
      <c r="C64698"/>
      <c r="E64698" s="46"/>
      <c r="F64698" s="44"/>
    </row>
    <row r="64699" spans="3:6" x14ac:dyDescent="0.2">
      <c r="C64699"/>
      <c r="E64699" s="46"/>
      <c r="F64699" s="44"/>
    </row>
    <row r="64700" spans="3:6" x14ac:dyDescent="0.2">
      <c r="C64700"/>
      <c r="E64700" s="46"/>
      <c r="F64700" s="44"/>
    </row>
    <row r="64701" spans="3:6" x14ac:dyDescent="0.2">
      <c r="C64701"/>
      <c r="E64701" s="46"/>
      <c r="F64701" s="44"/>
    </row>
    <row r="64702" spans="3:6" x14ac:dyDescent="0.2">
      <c r="C64702"/>
      <c r="E64702" s="46"/>
      <c r="F64702" s="44"/>
    </row>
    <row r="64703" spans="3:6" x14ac:dyDescent="0.2">
      <c r="C64703"/>
      <c r="E64703" s="46"/>
      <c r="F64703" s="44"/>
    </row>
    <row r="64704" spans="3:6" x14ac:dyDescent="0.2">
      <c r="C64704"/>
      <c r="E64704" s="46"/>
      <c r="F64704" s="44"/>
    </row>
    <row r="64705" spans="3:6" x14ac:dyDescent="0.2">
      <c r="C64705"/>
      <c r="E64705" s="46"/>
      <c r="F64705" s="44"/>
    </row>
    <row r="64706" spans="3:6" x14ac:dyDescent="0.2">
      <c r="C64706"/>
      <c r="E64706" s="46"/>
      <c r="F64706" s="44"/>
    </row>
    <row r="64707" spans="3:6" x14ac:dyDescent="0.2">
      <c r="C64707"/>
      <c r="E64707" s="46"/>
      <c r="F64707" s="44"/>
    </row>
    <row r="64708" spans="3:6" x14ac:dyDescent="0.2">
      <c r="C64708"/>
      <c r="E64708" s="46"/>
      <c r="F64708" s="44"/>
    </row>
    <row r="64709" spans="3:6" x14ac:dyDescent="0.2">
      <c r="C64709"/>
      <c r="E64709" s="46"/>
      <c r="F64709" s="44"/>
    </row>
    <row r="64710" spans="3:6" x14ac:dyDescent="0.2">
      <c r="C64710"/>
      <c r="E64710" s="46"/>
      <c r="F64710" s="44"/>
    </row>
    <row r="64711" spans="3:6" x14ac:dyDescent="0.2">
      <c r="C64711"/>
      <c r="E64711" s="46"/>
      <c r="F64711" s="44"/>
    </row>
    <row r="64712" spans="3:6" x14ac:dyDescent="0.2">
      <c r="C64712"/>
      <c r="E64712" s="46"/>
      <c r="F64712" s="44"/>
    </row>
    <row r="64713" spans="3:6" x14ac:dyDescent="0.2">
      <c r="C64713"/>
      <c r="E64713" s="46"/>
      <c r="F64713" s="44"/>
    </row>
    <row r="64714" spans="3:6" x14ac:dyDescent="0.2">
      <c r="C64714"/>
      <c r="E64714" s="46"/>
      <c r="F64714" s="44"/>
    </row>
    <row r="64715" spans="3:6" x14ac:dyDescent="0.2">
      <c r="C64715"/>
      <c r="E64715" s="46"/>
      <c r="F64715" s="44"/>
    </row>
    <row r="64716" spans="3:6" x14ac:dyDescent="0.2">
      <c r="C64716"/>
      <c r="E64716" s="46"/>
      <c r="F64716" s="44"/>
    </row>
    <row r="64717" spans="3:6" x14ac:dyDescent="0.2">
      <c r="C64717"/>
      <c r="E64717" s="46"/>
      <c r="F64717" s="44"/>
    </row>
    <row r="64718" spans="3:6" x14ac:dyDescent="0.2">
      <c r="C64718"/>
      <c r="E64718" s="46"/>
      <c r="F64718" s="44"/>
    </row>
    <row r="64719" spans="3:6" x14ac:dyDescent="0.2">
      <c r="C64719"/>
      <c r="E64719" s="46"/>
      <c r="F64719" s="44"/>
    </row>
    <row r="64720" spans="3:6" x14ac:dyDescent="0.2">
      <c r="C64720"/>
      <c r="E64720" s="46"/>
      <c r="F64720" s="44"/>
    </row>
    <row r="64721" spans="3:6" x14ac:dyDescent="0.2">
      <c r="C64721"/>
      <c r="E64721" s="46"/>
      <c r="F64721" s="44"/>
    </row>
    <row r="64722" spans="3:6" x14ac:dyDescent="0.2">
      <c r="C64722"/>
      <c r="E64722" s="46"/>
      <c r="F64722" s="44"/>
    </row>
    <row r="64723" spans="3:6" x14ac:dyDescent="0.2">
      <c r="C64723"/>
      <c r="E64723" s="46"/>
      <c r="F64723" s="44"/>
    </row>
    <row r="64724" spans="3:6" x14ac:dyDescent="0.2">
      <c r="C64724"/>
      <c r="E64724" s="46"/>
      <c r="F64724" s="44"/>
    </row>
    <row r="64725" spans="3:6" x14ac:dyDescent="0.2">
      <c r="C64725"/>
      <c r="E64725" s="46"/>
      <c r="F64725" s="44"/>
    </row>
    <row r="64726" spans="3:6" x14ac:dyDescent="0.2">
      <c r="C64726"/>
      <c r="E64726" s="46"/>
      <c r="F64726" s="44"/>
    </row>
    <row r="64727" spans="3:6" x14ac:dyDescent="0.2">
      <c r="C64727"/>
      <c r="E64727" s="46"/>
      <c r="F64727" s="44"/>
    </row>
    <row r="64728" spans="3:6" x14ac:dyDescent="0.2">
      <c r="C64728"/>
      <c r="E64728" s="46"/>
      <c r="F64728" s="44"/>
    </row>
    <row r="64729" spans="3:6" x14ac:dyDescent="0.2">
      <c r="C64729"/>
      <c r="E64729" s="46"/>
      <c r="F64729" s="44"/>
    </row>
    <row r="64730" spans="3:6" x14ac:dyDescent="0.2">
      <c r="C64730"/>
      <c r="E64730" s="46"/>
      <c r="F64730" s="44"/>
    </row>
    <row r="64731" spans="3:6" x14ac:dyDescent="0.2">
      <c r="C64731"/>
      <c r="E64731" s="46"/>
      <c r="F64731" s="44"/>
    </row>
    <row r="64732" spans="3:6" x14ac:dyDescent="0.2">
      <c r="C64732"/>
      <c r="E64732" s="46"/>
      <c r="F64732" s="44"/>
    </row>
    <row r="64733" spans="3:6" x14ac:dyDescent="0.2">
      <c r="C64733"/>
      <c r="E64733" s="46"/>
      <c r="F64733" s="44"/>
    </row>
    <row r="64734" spans="3:6" x14ac:dyDescent="0.2">
      <c r="C64734"/>
      <c r="E64734" s="46"/>
      <c r="F64734" s="44"/>
    </row>
    <row r="64735" spans="3:6" x14ac:dyDescent="0.2">
      <c r="C64735"/>
      <c r="E64735" s="46"/>
      <c r="F64735" s="44"/>
    </row>
    <row r="64736" spans="3:6" x14ac:dyDescent="0.2">
      <c r="C64736"/>
      <c r="E64736" s="46"/>
      <c r="F64736" s="44"/>
    </row>
    <row r="64737" spans="3:6" x14ac:dyDescent="0.2">
      <c r="C64737"/>
      <c r="E64737" s="46"/>
      <c r="F64737" s="44"/>
    </row>
    <row r="64738" spans="3:6" x14ac:dyDescent="0.2">
      <c r="C64738"/>
      <c r="E64738" s="46"/>
      <c r="F64738" s="44"/>
    </row>
    <row r="64739" spans="3:6" x14ac:dyDescent="0.2">
      <c r="C64739"/>
      <c r="E64739" s="46"/>
      <c r="F64739" s="44"/>
    </row>
    <row r="64740" spans="3:6" x14ac:dyDescent="0.2">
      <c r="C64740"/>
      <c r="E64740" s="46"/>
      <c r="F64740" s="44"/>
    </row>
    <row r="64741" spans="3:6" x14ac:dyDescent="0.2">
      <c r="C64741"/>
      <c r="E64741" s="46"/>
      <c r="F64741" s="44"/>
    </row>
    <row r="64742" spans="3:6" x14ac:dyDescent="0.2">
      <c r="C64742"/>
      <c r="E64742" s="46"/>
      <c r="F64742" s="44"/>
    </row>
    <row r="64743" spans="3:6" x14ac:dyDescent="0.2">
      <c r="C64743"/>
      <c r="E64743" s="46"/>
      <c r="F64743" s="44"/>
    </row>
    <row r="64744" spans="3:6" x14ac:dyDescent="0.2">
      <c r="C64744"/>
      <c r="E64744" s="46"/>
      <c r="F64744" s="44"/>
    </row>
    <row r="64745" spans="3:6" x14ac:dyDescent="0.2">
      <c r="C64745"/>
      <c r="E64745" s="46"/>
      <c r="F64745" s="44"/>
    </row>
    <row r="64746" spans="3:6" x14ac:dyDescent="0.2">
      <c r="C64746"/>
      <c r="E64746" s="46"/>
      <c r="F64746" s="44"/>
    </row>
    <row r="64747" spans="3:6" x14ac:dyDescent="0.2">
      <c r="C64747"/>
      <c r="E64747" s="46"/>
      <c r="F64747" s="44"/>
    </row>
    <row r="64748" spans="3:6" x14ac:dyDescent="0.2">
      <c r="C64748"/>
      <c r="E64748" s="46"/>
      <c r="F64748" s="44"/>
    </row>
    <row r="64749" spans="3:6" x14ac:dyDescent="0.2">
      <c r="C64749"/>
      <c r="E64749" s="46"/>
      <c r="F64749" s="44"/>
    </row>
    <row r="64750" spans="3:6" x14ac:dyDescent="0.2">
      <c r="C64750"/>
      <c r="E64750" s="46"/>
      <c r="F64750" s="44"/>
    </row>
    <row r="64751" spans="3:6" x14ac:dyDescent="0.2">
      <c r="C64751"/>
      <c r="E64751" s="46"/>
      <c r="F64751" s="44"/>
    </row>
    <row r="64752" spans="3:6" x14ac:dyDescent="0.2">
      <c r="C64752"/>
      <c r="E64752" s="46"/>
      <c r="F64752" s="44"/>
    </row>
    <row r="64753" spans="3:6" x14ac:dyDescent="0.2">
      <c r="C64753"/>
      <c r="E64753" s="46"/>
      <c r="F64753" s="44"/>
    </row>
    <row r="64754" spans="3:6" x14ac:dyDescent="0.2">
      <c r="C64754"/>
      <c r="E64754" s="46"/>
      <c r="F64754" s="44"/>
    </row>
    <row r="64755" spans="3:6" x14ac:dyDescent="0.2">
      <c r="C64755"/>
      <c r="E64755" s="46"/>
      <c r="F64755" s="44"/>
    </row>
    <row r="64756" spans="3:6" x14ac:dyDescent="0.2">
      <c r="C64756"/>
      <c r="E64756" s="46"/>
      <c r="F64756" s="44"/>
    </row>
    <row r="64757" spans="3:6" x14ac:dyDescent="0.2">
      <c r="C64757"/>
      <c r="E64757" s="46"/>
      <c r="F64757" s="44"/>
    </row>
    <row r="64758" spans="3:6" x14ac:dyDescent="0.2">
      <c r="C64758"/>
      <c r="E64758" s="46"/>
      <c r="F64758" s="44"/>
    </row>
    <row r="64759" spans="3:6" x14ac:dyDescent="0.2">
      <c r="C64759"/>
      <c r="E64759" s="46"/>
      <c r="F64759" s="44"/>
    </row>
    <row r="64760" spans="3:6" x14ac:dyDescent="0.2">
      <c r="C64760"/>
      <c r="E64760" s="46"/>
      <c r="F64760" s="44"/>
    </row>
    <row r="64761" spans="3:6" x14ac:dyDescent="0.2">
      <c r="C64761"/>
      <c r="E64761" s="46"/>
      <c r="F64761" s="44"/>
    </row>
    <row r="64762" spans="3:6" x14ac:dyDescent="0.2">
      <c r="C64762"/>
      <c r="E64762" s="46"/>
      <c r="F64762" s="44"/>
    </row>
    <row r="64763" spans="3:6" x14ac:dyDescent="0.2">
      <c r="C64763"/>
      <c r="E64763" s="46"/>
      <c r="F64763" s="44"/>
    </row>
    <row r="64764" spans="3:6" x14ac:dyDescent="0.2">
      <c r="C64764"/>
      <c r="E64764" s="46"/>
      <c r="F64764" s="44"/>
    </row>
    <row r="64765" spans="3:6" x14ac:dyDescent="0.2">
      <c r="C64765"/>
      <c r="E64765" s="46"/>
      <c r="F64765" s="44"/>
    </row>
    <row r="64766" spans="3:6" x14ac:dyDescent="0.2">
      <c r="C64766"/>
      <c r="E64766" s="46"/>
      <c r="F64766" s="44"/>
    </row>
    <row r="64767" spans="3:6" x14ac:dyDescent="0.2">
      <c r="C64767"/>
      <c r="E64767" s="46"/>
      <c r="F64767" s="44"/>
    </row>
    <row r="64768" spans="3:6" x14ac:dyDescent="0.2">
      <c r="C64768"/>
      <c r="E64768" s="46"/>
      <c r="F64768" s="44"/>
    </row>
    <row r="64769" spans="3:6" x14ac:dyDescent="0.2">
      <c r="C64769"/>
      <c r="E64769" s="46"/>
      <c r="F64769" s="44"/>
    </row>
    <row r="64770" spans="3:6" x14ac:dyDescent="0.2">
      <c r="C64770"/>
      <c r="E64770" s="46"/>
      <c r="F64770" s="44"/>
    </row>
    <row r="64771" spans="3:6" x14ac:dyDescent="0.2">
      <c r="C64771"/>
      <c r="E64771" s="46"/>
      <c r="F64771" s="44"/>
    </row>
    <row r="64772" spans="3:6" x14ac:dyDescent="0.2">
      <c r="C64772"/>
      <c r="E64772" s="46"/>
      <c r="F64772" s="44"/>
    </row>
    <row r="64773" spans="3:6" x14ac:dyDescent="0.2">
      <c r="C64773"/>
      <c r="E64773" s="46"/>
      <c r="F64773" s="44"/>
    </row>
    <row r="64774" spans="3:6" x14ac:dyDescent="0.2">
      <c r="C64774"/>
      <c r="E64774" s="46"/>
      <c r="F64774" s="44"/>
    </row>
    <row r="64775" spans="3:6" x14ac:dyDescent="0.2">
      <c r="C64775"/>
      <c r="E64775" s="46"/>
      <c r="F64775" s="44"/>
    </row>
    <row r="64776" spans="3:6" x14ac:dyDescent="0.2">
      <c r="C64776"/>
      <c r="E64776" s="46"/>
      <c r="F64776" s="44"/>
    </row>
    <row r="64777" spans="3:6" x14ac:dyDescent="0.2">
      <c r="C64777"/>
      <c r="E64777" s="46"/>
      <c r="F64777" s="44"/>
    </row>
    <row r="64778" spans="3:6" x14ac:dyDescent="0.2">
      <c r="C64778"/>
      <c r="E64778" s="46"/>
      <c r="F64778" s="44"/>
    </row>
    <row r="64779" spans="3:6" x14ac:dyDescent="0.2">
      <c r="C64779"/>
      <c r="E64779" s="46"/>
      <c r="F64779" s="44"/>
    </row>
    <row r="64780" spans="3:6" x14ac:dyDescent="0.2">
      <c r="C64780"/>
      <c r="E64780" s="46"/>
      <c r="F64780" s="44"/>
    </row>
    <row r="64781" spans="3:6" x14ac:dyDescent="0.2">
      <c r="C64781"/>
      <c r="E64781" s="46"/>
      <c r="F64781" s="44"/>
    </row>
    <row r="64782" spans="3:6" x14ac:dyDescent="0.2">
      <c r="C64782"/>
      <c r="E64782" s="46"/>
      <c r="F64782" s="44"/>
    </row>
    <row r="64783" spans="3:6" x14ac:dyDescent="0.2">
      <c r="C64783"/>
      <c r="E64783" s="46"/>
      <c r="F64783" s="44"/>
    </row>
    <row r="64784" spans="3:6" x14ac:dyDescent="0.2">
      <c r="C64784"/>
      <c r="E64784" s="46"/>
      <c r="F64784" s="44"/>
    </row>
    <row r="64785" spans="3:6" x14ac:dyDescent="0.2">
      <c r="C64785"/>
      <c r="E64785" s="46"/>
      <c r="F64785" s="44"/>
    </row>
    <row r="64786" spans="3:6" x14ac:dyDescent="0.2">
      <c r="C64786"/>
      <c r="E64786" s="46"/>
      <c r="F64786" s="44"/>
    </row>
    <row r="64787" spans="3:6" x14ac:dyDescent="0.2">
      <c r="C64787"/>
      <c r="E64787" s="46"/>
      <c r="F64787" s="44"/>
    </row>
    <row r="64788" spans="3:6" x14ac:dyDescent="0.2">
      <c r="C64788"/>
      <c r="E64788" s="46"/>
      <c r="F64788" s="44"/>
    </row>
    <row r="64789" spans="3:6" x14ac:dyDescent="0.2">
      <c r="C64789"/>
      <c r="E64789" s="46"/>
      <c r="F64789" s="44"/>
    </row>
    <row r="64790" spans="3:6" x14ac:dyDescent="0.2">
      <c r="C64790"/>
      <c r="E64790" s="46"/>
      <c r="F64790" s="44"/>
    </row>
    <row r="64791" spans="3:6" x14ac:dyDescent="0.2">
      <c r="C64791"/>
      <c r="E64791" s="46"/>
      <c r="F64791" s="44"/>
    </row>
    <row r="64792" spans="3:6" x14ac:dyDescent="0.2">
      <c r="C64792"/>
      <c r="E64792" s="46"/>
      <c r="F64792" s="44"/>
    </row>
    <row r="64793" spans="3:6" x14ac:dyDescent="0.2">
      <c r="C64793"/>
      <c r="E64793" s="46"/>
      <c r="F64793" s="44"/>
    </row>
    <row r="64794" spans="3:6" x14ac:dyDescent="0.2">
      <c r="C64794"/>
      <c r="E64794" s="46"/>
      <c r="F64794" s="44"/>
    </row>
    <row r="64795" spans="3:6" x14ac:dyDescent="0.2">
      <c r="C64795"/>
      <c r="E64795" s="46"/>
      <c r="F64795" s="44"/>
    </row>
    <row r="64796" spans="3:6" x14ac:dyDescent="0.2">
      <c r="C64796"/>
      <c r="E64796" s="46"/>
      <c r="F64796" s="44"/>
    </row>
    <row r="64797" spans="3:6" x14ac:dyDescent="0.2">
      <c r="C64797"/>
      <c r="E64797" s="46"/>
      <c r="F64797" s="44"/>
    </row>
    <row r="64798" spans="3:6" x14ac:dyDescent="0.2">
      <c r="C64798"/>
      <c r="E64798" s="46"/>
      <c r="F64798" s="44"/>
    </row>
    <row r="64799" spans="3:6" x14ac:dyDescent="0.2">
      <c r="C64799"/>
      <c r="E64799" s="46"/>
      <c r="F64799" s="44"/>
    </row>
    <row r="64800" spans="3:6" x14ac:dyDescent="0.2">
      <c r="C64800"/>
      <c r="E64800" s="46"/>
      <c r="F64800" s="44"/>
    </row>
    <row r="64801" spans="3:6" x14ac:dyDescent="0.2">
      <c r="C64801"/>
      <c r="E64801" s="46"/>
      <c r="F64801" s="44"/>
    </row>
    <row r="64802" spans="3:6" x14ac:dyDescent="0.2">
      <c r="C64802"/>
      <c r="E64802" s="46"/>
      <c r="F64802" s="44"/>
    </row>
    <row r="64803" spans="3:6" x14ac:dyDescent="0.2">
      <c r="C64803"/>
      <c r="E64803" s="46"/>
      <c r="F64803" s="44"/>
    </row>
    <row r="64804" spans="3:6" x14ac:dyDescent="0.2">
      <c r="C64804"/>
      <c r="E64804" s="46"/>
      <c r="F64804" s="44"/>
    </row>
    <row r="64805" spans="3:6" x14ac:dyDescent="0.2">
      <c r="C64805"/>
      <c r="E64805" s="46"/>
      <c r="F64805" s="44"/>
    </row>
    <row r="64806" spans="3:6" x14ac:dyDescent="0.2">
      <c r="C64806"/>
      <c r="E64806" s="46"/>
      <c r="F64806" s="44"/>
    </row>
    <row r="64807" spans="3:6" x14ac:dyDescent="0.2">
      <c r="C64807"/>
      <c r="E64807" s="46"/>
      <c r="F64807" s="44"/>
    </row>
    <row r="64808" spans="3:6" x14ac:dyDescent="0.2">
      <c r="C64808"/>
      <c r="E64808" s="46"/>
      <c r="F64808" s="44"/>
    </row>
    <row r="64809" spans="3:6" x14ac:dyDescent="0.2">
      <c r="C64809"/>
      <c r="E64809" s="46"/>
      <c r="F64809" s="44"/>
    </row>
    <row r="64810" spans="3:6" x14ac:dyDescent="0.2">
      <c r="C64810"/>
      <c r="E64810" s="46"/>
      <c r="F64810" s="44"/>
    </row>
    <row r="64811" spans="3:6" x14ac:dyDescent="0.2">
      <c r="C64811"/>
      <c r="E64811" s="46"/>
      <c r="F64811" s="44"/>
    </row>
    <row r="64812" spans="3:6" x14ac:dyDescent="0.2">
      <c r="C64812"/>
      <c r="E64812" s="46"/>
      <c r="F64812" s="44"/>
    </row>
    <row r="64813" spans="3:6" x14ac:dyDescent="0.2">
      <c r="C64813"/>
      <c r="E64813" s="46"/>
      <c r="F64813" s="44"/>
    </row>
    <row r="64814" spans="3:6" x14ac:dyDescent="0.2">
      <c r="C64814"/>
      <c r="E64814" s="46"/>
      <c r="F64814" s="44"/>
    </row>
    <row r="64815" spans="3:6" x14ac:dyDescent="0.2">
      <c r="C64815"/>
      <c r="E64815" s="46"/>
      <c r="F64815" s="44"/>
    </row>
    <row r="64816" spans="3:6" x14ac:dyDescent="0.2">
      <c r="C64816"/>
      <c r="E64816" s="46"/>
      <c r="F64816" s="44"/>
    </row>
    <row r="64817" spans="3:6" x14ac:dyDescent="0.2">
      <c r="C64817"/>
      <c r="E64817" s="46"/>
      <c r="F64817" s="44"/>
    </row>
    <row r="64818" spans="3:6" x14ac:dyDescent="0.2">
      <c r="C64818"/>
      <c r="E64818" s="46"/>
      <c r="F64818" s="44"/>
    </row>
    <row r="64819" spans="3:6" x14ac:dyDescent="0.2">
      <c r="C64819"/>
      <c r="E64819" s="46"/>
      <c r="F64819" s="44"/>
    </row>
    <row r="64820" spans="3:6" x14ac:dyDescent="0.2">
      <c r="C64820"/>
      <c r="E64820" s="46"/>
      <c r="F64820" s="44"/>
    </row>
    <row r="64821" spans="3:6" x14ac:dyDescent="0.2">
      <c r="C64821"/>
      <c r="E64821" s="46"/>
      <c r="F64821" s="44"/>
    </row>
    <row r="64822" spans="3:6" x14ac:dyDescent="0.2">
      <c r="C64822"/>
      <c r="E64822" s="46"/>
      <c r="F64822" s="44"/>
    </row>
    <row r="64823" spans="3:6" x14ac:dyDescent="0.2">
      <c r="C64823"/>
      <c r="E64823" s="46"/>
      <c r="F64823" s="44"/>
    </row>
    <row r="64824" spans="3:6" x14ac:dyDescent="0.2">
      <c r="C64824"/>
      <c r="E64824" s="46"/>
      <c r="F64824" s="44"/>
    </row>
    <row r="64825" spans="3:6" x14ac:dyDescent="0.2">
      <c r="C64825"/>
      <c r="E64825" s="46"/>
      <c r="F64825" s="44"/>
    </row>
    <row r="64826" spans="3:6" x14ac:dyDescent="0.2">
      <c r="C64826"/>
      <c r="E64826" s="46"/>
      <c r="F64826" s="44"/>
    </row>
    <row r="64827" spans="3:6" x14ac:dyDescent="0.2">
      <c r="C64827"/>
      <c r="E64827" s="46"/>
      <c r="F64827" s="44"/>
    </row>
    <row r="64828" spans="3:6" x14ac:dyDescent="0.2">
      <c r="C64828"/>
      <c r="E64828" s="46"/>
      <c r="F64828" s="44"/>
    </row>
    <row r="64829" spans="3:6" x14ac:dyDescent="0.2">
      <c r="C64829"/>
      <c r="E64829" s="46"/>
      <c r="F64829" s="44"/>
    </row>
    <row r="64830" spans="3:6" x14ac:dyDescent="0.2">
      <c r="C64830"/>
      <c r="E64830" s="46"/>
      <c r="F64830" s="44"/>
    </row>
    <row r="64831" spans="3:6" x14ac:dyDescent="0.2">
      <c r="C64831"/>
      <c r="E64831" s="46"/>
      <c r="F64831" s="44"/>
    </row>
    <row r="64832" spans="3:6" x14ac:dyDescent="0.2">
      <c r="C64832"/>
      <c r="E64832" s="46"/>
      <c r="F64832" s="44"/>
    </row>
    <row r="64833" spans="3:6" x14ac:dyDescent="0.2">
      <c r="C64833"/>
      <c r="E64833" s="46"/>
      <c r="F64833" s="44"/>
    </row>
    <row r="64834" spans="3:6" x14ac:dyDescent="0.2">
      <c r="C64834"/>
      <c r="E64834" s="46"/>
      <c r="F64834" s="44"/>
    </row>
    <row r="64835" spans="3:6" x14ac:dyDescent="0.2">
      <c r="C64835"/>
      <c r="E64835" s="46"/>
      <c r="F64835" s="44"/>
    </row>
    <row r="64836" spans="3:6" x14ac:dyDescent="0.2">
      <c r="C64836"/>
      <c r="E64836" s="46"/>
      <c r="F64836" s="44"/>
    </row>
    <row r="64837" spans="3:6" x14ac:dyDescent="0.2">
      <c r="C64837"/>
      <c r="E64837" s="46"/>
      <c r="F64837" s="44"/>
    </row>
    <row r="64838" spans="3:6" x14ac:dyDescent="0.2">
      <c r="C64838"/>
      <c r="E64838" s="46"/>
      <c r="F64838" s="44"/>
    </row>
    <row r="64839" spans="3:6" x14ac:dyDescent="0.2">
      <c r="C64839"/>
      <c r="E64839" s="46"/>
      <c r="F64839" s="44"/>
    </row>
    <row r="64840" spans="3:6" x14ac:dyDescent="0.2">
      <c r="C64840"/>
      <c r="E64840" s="46"/>
      <c r="F64840" s="44"/>
    </row>
    <row r="64841" spans="3:6" x14ac:dyDescent="0.2">
      <c r="C64841"/>
      <c r="E64841" s="46"/>
      <c r="F64841" s="44"/>
    </row>
    <row r="64842" spans="3:6" x14ac:dyDescent="0.2">
      <c r="C64842"/>
      <c r="E64842" s="46"/>
      <c r="F64842" s="44"/>
    </row>
    <row r="64843" spans="3:6" x14ac:dyDescent="0.2">
      <c r="C64843"/>
      <c r="E64843" s="46"/>
      <c r="F64843" s="44"/>
    </row>
    <row r="64844" spans="3:6" x14ac:dyDescent="0.2">
      <c r="C64844"/>
      <c r="E64844" s="46"/>
      <c r="F64844" s="44"/>
    </row>
    <row r="64845" spans="3:6" x14ac:dyDescent="0.2">
      <c r="C64845"/>
      <c r="E64845" s="46"/>
      <c r="F64845" s="44"/>
    </row>
    <row r="64846" spans="3:6" x14ac:dyDescent="0.2">
      <c r="C64846"/>
      <c r="E64846" s="46"/>
      <c r="F64846" s="44"/>
    </row>
    <row r="64847" spans="3:6" x14ac:dyDescent="0.2">
      <c r="C64847"/>
      <c r="E64847" s="46"/>
      <c r="F64847" s="44"/>
    </row>
    <row r="64848" spans="3:6" x14ac:dyDescent="0.2">
      <c r="C64848"/>
      <c r="E64848" s="46"/>
      <c r="F64848" s="44"/>
    </row>
    <row r="64849" spans="3:6" x14ac:dyDescent="0.2">
      <c r="C64849"/>
      <c r="E64849" s="46"/>
      <c r="F64849" s="44"/>
    </row>
    <row r="64850" spans="3:6" x14ac:dyDescent="0.2">
      <c r="C64850"/>
      <c r="E64850" s="46"/>
      <c r="F64850" s="44"/>
    </row>
    <row r="64851" spans="3:6" x14ac:dyDescent="0.2">
      <c r="C64851"/>
      <c r="E64851" s="46"/>
      <c r="F64851" s="44"/>
    </row>
    <row r="64852" spans="3:6" x14ac:dyDescent="0.2">
      <c r="C64852"/>
      <c r="E64852" s="46"/>
      <c r="F64852" s="44"/>
    </row>
    <row r="64853" spans="3:6" x14ac:dyDescent="0.2">
      <c r="C64853"/>
      <c r="E64853" s="46"/>
      <c r="F64853" s="44"/>
    </row>
    <row r="64854" spans="3:6" x14ac:dyDescent="0.2">
      <c r="C64854"/>
      <c r="E64854" s="46"/>
      <c r="F64854" s="44"/>
    </row>
    <row r="64855" spans="3:6" x14ac:dyDescent="0.2">
      <c r="C64855"/>
      <c r="E64855" s="46"/>
      <c r="F64855" s="44"/>
    </row>
    <row r="64856" spans="3:6" x14ac:dyDescent="0.2">
      <c r="C64856"/>
      <c r="E64856" s="46"/>
      <c r="F64856" s="44"/>
    </row>
    <row r="64857" spans="3:6" x14ac:dyDescent="0.2">
      <c r="C64857"/>
      <c r="E64857" s="46"/>
      <c r="F64857" s="44"/>
    </row>
    <row r="64858" spans="3:6" x14ac:dyDescent="0.2">
      <c r="C64858"/>
      <c r="E64858" s="46"/>
      <c r="F64858" s="44"/>
    </row>
    <row r="64859" spans="3:6" x14ac:dyDescent="0.2">
      <c r="C64859"/>
      <c r="E64859" s="46"/>
      <c r="F64859" s="44"/>
    </row>
    <row r="64860" spans="3:6" x14ac:dyDescent="0.2">
      <c r="C64860"/>
      <c r="E64860" s="46"/>
      <c r="F64860" s="44"/>
    </row>
    <row r="64861" spans="3:6" x14ac:dyDescent="0.2">
      <c r="C64861"/>
      <c r="E64861" s="46"/>
      <c r="F64861" s="44"/>
    </row>
    <row r="64862" spans="3:6" x14ac:dyDescent="0.2">
      <c r="C64862"/>
      <c r="E64862" s="46"/>
      <c r="F64862" s="44"/>
    </row>
    <row r="64863" spans="3:6" x14ac:dyDescent="0.2">
      <c r="C64863"/>
      <c r="E64863" s="46"/>
      <c r="F64863" s="44"/>
    </row>
    <row r="64864" spans="3:6" x14ac:dyDescent="0.2">
      <c r="C64864"/>
      <c r="E64864" s="46"/>
      <c r="F64864" s="44"/>
    </row>
    <row r="64865" spans="3:6" x14ac:dyDescent="0.2">
      <c r="C64865"/>
      <c r="E64865" s="46"/>
      <c r="F64865" s="44"/>
    </row>
    <row r="64866" spans="3:6" x14ac:dyDescent="0.2">
      <c r="C64866"/>
      <c r="E64866" s="46"/>
      <c r="F64866" s="44"/>
    </row>
    <row r="64867" spans="3:6" x14ac:dyDescent="0.2">
      <c r="C64867"/>
      <c r="E64867" s="46"/>
      <c r="F64867" s="44"/>
    </row>
    <row r="64868" spans="3:6" x14ac:dyDescent="0.2">
      <c r="C64868"/>
      <c r="E64868" s="46"/>
      <c r="F64868" s="44"/>
    </row>
    <row r="64869" spans="3:6" x14ac:dyDescent="0.2">
      <c r="C64869"/>
      <c r="E64869" s="46"/>
      <c r="F64869" s="44"/>
    </row>
    <row r="64870" spans="3:6" x14ac:dyDescent="0.2">
      <c r="C64870"/>
      <c r="E64870" s="46"/>
      <c r="F64870" s="44"/>
    </row>
    <row r="64871" spans="3:6" x14ac:dyDescent="0.2">
      <c r="C64871"/>
      <c r="E64871" s="46"/>
      <c r="F64871" s="44"/>
    </row>
    <row r="64872" spans="3:6" x14ac:dyDescent="0.2">
      <c r="C64872"/>
      <c r="E64872" s="46"/>
      <c r="F64872" s="44"/>
    </row>
    <row r="64873" spans="3:6" x14ac:dyDescent="0.2">
      <c r="C64873"/>
      <c r="E64873" s="46"/>
      <c r="F64873" s="44"/>
    </row>
    <row r="64874" spans="3:6" x14ac:dyDescent="0.2">
      <c r="C64874"/>
      <c r="E64874" s="46"/>
      <c r="F64874" s="44"/>
    </row>
    <row r="64875" spans="3:6" x14ac:dyDescent="0.2">
      <c r="C64875"/>
      <c r="E64875" s="46"/>
      <c r="F64875" s="44"/>
    </row>
    <row r="64876" spans="3:6" x14ac:dyDescent="0.2">
      <c r="C64876"/>
      <c r="E64876" s="46"/>
      <c r="F64876" s="44"/>
    </row>
    <row r="64877" spans="3:6" x14ac:dyDescent="0.2">
      <c r="C64877"/>
      <c r="E64877" s="46"/>
      <c r="F64877" s="44"/>
    </row>
    <row r="64878" spans="3:6" x14ac:dyDescent="0.2">
      <c r="C64878"/>
      <c r="E64878" s="46"/>
      <c r="F64878" s="44"/>
    </row>
    <row r="64879" spans="3:6" x14ac:dyDescent="0.2">
      <c r="C64879"/>
      <c r="E64879" s="46"/>
      <c r="F64879" s="44"/>
    </row>
    <row r="64880" spans="3:6" x14ac:dyDescent="0.2">
      <c r="C64880"/>
      <c r="E64880" s="46"/>
      <c r="F64880" s="44"/>
    </row>
    <row r="64881" spans="3:6" x14ac:dyDescent="0.2">
      <c r="C64881"/>
      <c r="E64881" s="46"/>
      <c r="F64881" s="44"/>
    </row>
    <row r="64882" spans="3:6" x14ac:dyDescent="0.2">
      <c r="C64882"/>
      <c r="E64882" s="46"/>
      <c r="F64882" s="44"/>
    </row>
    <row r="64883" spans="3:6" x14ac:dyDescent="0.2">
      <c r="C64883"/>
      <c r="E64883" s="46"/>
      <c r="F64883" s="44"/>
    </row>
    <row r="64884" spans="3:6" x14ac:dyDescent="0.2">
      <c r="C64884"/>
      <c r="E64884" s="46"/>
      <c r="F64884" s="44"/>
    </row>
    <row r="64885" spans="3:6" x14ac:dyDescent="0.2">
      <c r="C64885"/>
      <c r="E64885" s="46"/>
      <c r="F64885" s="44"/>
    </row>
    <row r="64886" spans="3:6" x14ac:dyDescent="0.2">
      <c r="C64886"/>
      <c r="E64886" s="46"/>
      <c r="F64886" s="44"/>
    </row>
    <row r="64887" spans="3:6" x14ac:dyDescent="0.2">
      <c r="C64887"/>
      <c r="E64887" s="46"/>
      <c r="F64887" s="44"/>
    </row>
    <row r="64888" spans="3:6" x14ac:dyDescent="0.2">
      <c r="C64888"/>
      <c r="E64888" s="46"/>
      <c r="F64888" s="44"/>
    </row>
    <row r="64889" spans="3:6" x14ac:dyDescent="0.2">
      <c r="C64889"/>
      <c r="E64889" s="46"/>
      <c r="F64889" s="44"/>
    </row>
    <row r="64890" spans="3:6" x14ac:dyDescent="0.2">
      <c r="C64890"/>
      <c r="E64890" s="46"/>
      <c r="F64890" s="44"/>
    </row>
    <row r="64891" spans="3:6" x14ac:dyDescent="0.2">
      <c r="C64891"/>
      <c r="E64891" s="46"/>
      <c r="F64891" s="44"/>
    </row>
    <row r="64892" spans="3:6" x14ac:dyDescent="0.2">
      <c r="C64892"/>
      <c r="E64892" s="46"/>
      <c r="F64892" s="44"/>
    </row>
    <row r="64893" spans="3:6" x14ac:dyDescent="0.2">
      <c r="C64893"/>
      <c r="E64893" s="46"/>
      <c r="F64893" s="44"/>
    </row>
    <row r="64894" spans="3:6" x14ac:dyDescent="0.2">
      <c r="C64894"/>
      <c r="E64894" s="46"/>
      <c r="F64894" s="44"/>
    </row>
    <row r="64895" spans="3:6" x14ac:dyDescent="0.2">
      <c r="C64895"/>
      <c r="E64895" s="46"/>
      <c r="F64895" s="44"/>
    </row>
    <row r="64896" spans="3:6" x14ac:dyDescent="0.2">
      <c r="C64896"/>
      <c r="E64896" s="46"/>
      <c r="F64896" s="44"/>
    </row>
    <row r="64897" spans="3:6" x14ac:dyDescent="0.2">
      <c r="C64897"/>
      <c r="E64897" s="46"/>
      <c r="F64897" s="44"/>
    </row>
    <row r="64898" spans="3:6" x14ac:dyDescent="0.2">
      <c r="C64898"/>
      <c r="E64898" s="46"/>
      <c r="F64898" s="44"/>
    </row>
    <row r="64899" spans="3:6" x14ac:dyDescent="0.2">
      <c r="C64899"/>
      <c r="E64899" s="46"/>
      <c r="F64899" s="44"/>
    </row>
    <row r="64900" spans="3:6" x14ac:dyDescent="0.2">
      <c r="C64900"/>
      <c r="E64900" s="46"/>
      <c r="F64900" s="44"/>
    </row>
    <row r="64901" spans="3:6" x14ac:dyDescent="0.2">
      <c r="C64901"/>
      <c r="E64901" s="46"/>
      <c r="F64901" s="44"/>
    </row>
    <row r="64902" spans="3:6" x14ac:dyDescent="0.2">
      <c r="C64902"/>
      <c r="E64902" s="46"/>
      <c r="F64902" s="44"/>
    </row>
    <row r="64903" spans="3:6" x14ac:dyDescent="0.2">
      <c r="C64903"/>
      <c r="E64903" s="46"/>
      <c r="F64903" s="44"/>
    </row>
    <row r="64904" spans="3:6" x14ac:dyDescent="0.2">
      <c r="C64904"/>
      <c r="E64904" s="46"/>
      <c r="F64904" s="44"/>
    </row>
    <row r="64905" spans="3:6" x14ac:dyDescent="0.2">
      <c r="C64905"/>
      <c r="E64905" s="46"/>
      <c r="F64905" s="44"/>
    </row>
    <row r="64906" spans="3:6" x14ac:dyDescent="0.2">
      <c r="C64906"/>
      <c r="E64906" s="46"/>
      <c r="F64906" s="44"/>
    </row>
    <row r="64907" spans="3:6" x14ac:dyDescent="0.2">
      <c r="C64907"/>
      <c r="E64907" s="46"/>
      <c r="F64907" s="44"/>
    </row>
    <row r="64908" spans="3:6" x14ac:dyDescent="0.2">
      <c r="C64908"/>
      <c r="E64908" s="46"/>
      <c r="F64908" s="44"/>
    </row>
    <row r="64909" spans="3:6" x14ac:dyDescent="0.2">
      <c r="C64909"/>
      <c r="E64909" s="46"/>
      <c r="F64909" s="44"/>
    </row>
    <row r="64910" spans="3:6" x14ac:dyDescent="0.2">
      <c r="C64910"/>
      <c r="E64910" s="46"/>
      <c r="F64910" s="44"/>
    </row>
    <row r="64911" spans="3:6" x14ac:dyDescent="0.2">
      <c r="C64911"/>
      <c r="E64911" s="46"/>
      <c r="F64911" s="44"/>
    </row>
    <row r="64912" spans="3:6" x14ac:dyDescent="0.2">
      <c r="C64912"/>
      <c r="E64912" s="46"/>
      <c r="F64912" s="44"/>
    </row>
    <row r="64913" spans="3:6" x14ac:dyDescent="0.2">
      <c r="C64913"/>
      <c r="E64913" s="46"/>
      <c r="F64913" s="44"/>
    </row>
    <row r="64914" spans="3:6" x14ac:dyDescent="0.2">
      <c r="C64914"/>
      <c r="E64914" s="46"/>
      <c r="F64914" s="44"/>
    </row>
    <row r="64915" spans="3:6" x14ac:dyDescent="0.2">
      <c r="C64915"/>
      <c r="E64915" s="46"/>
      <c r="F64915" s="44"/>
    </row>
    <row r="64916" spans="3:6" x14ac:dyDescent="0.2">
      <c r="C64916"/>
      <c r="E64916" s="46"/>
      <c r="F64916" s="44"/>
    </row>
    <row r="64917" spans="3:6" x14ac:dyDescent="0.2">
      <c r="C64917"/>
      <c r="E64917" s="46"/>
      <c r="F64917" s="44"/>
    </row>
    <row r="64918" spans="3:6" x14ac:dyDescent="0.2">
      <c r="C64918"/>
      <c r="E64918" s="46"/>
      <c r="F64918" s="44"/>
    </row>
    <row r="64919" spans="3:6" x14ac:dyDescent="0.2">
      <c r="C64919"/>
      <c r="E64919" s="46"/>
      <c r="F64919" s="44"/>
    </row>
    <row r="64920" spans="3:6" x14ac:dyDescent="0.2">
      <c r="C64920"/>
      <c r="E64920" s="46"/>
      <c r="F64920" s="44"/>
    </row>
    <row r="64921" spans="3:6" x14ac:dyDescent="0.2">
      <c r="C64921"/>
      <c r="E64921" s="46"/>
      <c r="F64921" s="44"/>
    </row>
    <row r="64922" spans="3:6" x14ac:dyDescent="0.2">
      <c r="C64922"/>
      <c r="E64922" s="46"/>
      <c r="F64922" s="44"/>
    </row>
    <row r="64923" spans="3:6" x14ac:dyDescent="0.2">
      <c r="C64923"/>
      <c r="E64923" s="46"/>
      <c r="F64923" s="44"/>
    </row>
    <row r="64924" spans="3:6" x14ac:dyDescent="0.2">
      <c r="C64924"/>
      <c r="E64924" s="46"/>
      <c r="F64924" s="44"/>
    </row>
    <row r="64925" spans="3:6" x14ac:dyDescent="0.2">
      <c r="C64925"/>
      <c r="E64925" s="46"/>
      <c r="F64925" s="44"/>
    </row>
    <row r="64926" spans="3:6" x14ac:dyDescent="0.2">
      <c r="C64926"/>
      <c r="E64926" s="46"/>
      <c r="F64926" s="44"/>
    </row>
    <row r="64927" spans="3:6" x14ac:dyDescent="0.2">
      <c r="C64927"/>
      <c r="E64927" s="46"/>
      <c r="F64927" s="44"/>
    </row>
    <row r="64928" spans="3:6" x14ac:dyDescent="0.2">
      <c r="C64928"/>
      <c r="E64928" s="46"/>
      <c r="F64928" s="44"/>
    </row>
    <row r="64929" spans="3:6" x14ac:dyDescent="0.2">
      <c r="C64929"/>
      <c r="E64929" s="46"/>
      <c r="F64929" s="44"/>
    </row>
    <row r="64930" spans="3:6" x14ac:dyDescent="0.2">
      <c r="C64930"/>
      <c r="E64930" s="46"/>
      <c r="F64930" s="44"/>
    </row>
    <row r="64931" spans="3:6" x14ac:dyDescent="0.2">
      <c r="C64931"/>
      <c r="E64931" s="46"/>
      <c r="F64931" s="44"/>
    </row>
    <row r="64932" spans="3:6" x14ac:dyDescent="0.2">
      <c r="C64932"/>
      <c r="E64932" s="46"/>
      <c r="F64932" s="44"/>
    </row>
    <row r="64933" spans="3:6" x14ac:dyDescent="0.2">
      <c r="C64933"/>
      <c r="E64933" s="46"/>
      <c r="F64933" s="44"/>
    </row>
    <row r="64934" spans="3:6" x14ac:dyDescent="0.2">
      <c r="C64934"/>
      <c r="E64934" s="46"/>
      <c r="F64934" s="44"/>
    </row>
    <row r="64935" spans="3:6" x14ac:dyDescent="0.2">
      <c r="C64935"/>
      <c r="E64935" s="46"/>
      <c r="F64935" s="44"/>
    </row>
    <row r="64936" spans="3:6" x14ac:dyDescent="0.2">
      <c r="C64936"/>
      <c r="E64936" s="46"/>
      <c r="F64936" s="44"/>
    </row>
    <row r="64937" spans="3:6" x14ac:dyDescent="0.2">
      <c r="C64937"/>
      <c r="E64937" s="46"/>
      <c r="F64937" s="44"/>
    </row>
    <row r="64938" spans="3:6" x14ac:dyDescent="0.2">
      <c r="C64938"/>
      <c r="E64938" s="46"/>
      <c r="F64938" s="44"/>
    </row>
    <row r="64939" spans="3:6" x14ac:dyDescent="0.2">
      <c r="C64939"/>
      <c r="E64939" s="46"/>
      <c r="F64939" s="44"/>
    </row>
    <row r="64940" spans="3:6" x14ac:dyDescent="0.2">
      <c r="C64940"/>
      <c r="E64940" s="46"/>
      <c r="F64940" s="44"/>
    </row>
    <row r="64941" spans="3:6" x14ac:dyDescent="0.2">
      <c r="C64941"/>
      <c r="E64941" s="46"/>
      <c r="F64941" s="44"/>
    </row>
    <row r="64942" spans="3:6" x14ac:dyDescent="0.2">
      <c r="C64942"/>
      <c r="E64942" s="46"/>
      <c r="F64942" s="44"/>
    </row>
    <row r="64943" spans="3:6" x14ac:dyDescent="0.2">
      <c r="C64943"/>
      <c r="E64943" s="46"/>
      <c r="F64943" s="44"/>
    </row>
    <row r="64944" spans="3:6" x14ac:dyDescent="0.2">
      <c r="C64944"/>
      <c r="E64944" s="46"/>
      <c r="F64944" s="44"/>
    </row>
    <row r="64945" spans="3:6" x14ac:dyDescent="0.2">
      <c r="C64945"/>
      <c r="E64945" s="46"/>
      <c r="F64945" s="44"/>
    </row>
    <row r="64946" spans="3:6" x14ac:dyDescent="0.2">
      <c r="C64946"/>
      <c r="E64946" s="46"/>
      <c r="F64946" s="44"/>
    </row>
    <row r="64947" spans="3:6" x14ac:dyDescent="0.2">
      <c r="C64947"/>
      <c r="E64947" s="46"/>
      <c r="F64947" s="44"/>
    </row>
    <row r="64948" spans="3:6" x14ac:dyDescent="0.2">
      <c r="C64948"/>
      <c r="E64948" s="46"/>
      <c r="F64948" s="44"/>
    </row>
    <row r="64949" spans="3:6" x14ac:dyDescent="0.2">
      <c r="C64949"/>
      <c r="E64949" s="46"/>
      <c r="F64949" s="44"/>
    </row>
    <row r="64950" spans="3:6" x14ac:dyDescent="0.2">
      <c r="C64950"/>
      <c r="E64950" s="46"/>
      <c r="F64950" s="44"/>
    </row>
    <row r="64951" spans="3:6" x14ac:dyDescent="0.2">
      <c r="C64951"/>
      <c r="E64951" s="46"/>
      <c r="F64951" s="44"/>
    </row>
    <row r="64952" spans="3:6" x14ac:dyDescent="0.2">
      <c r="C64952"/>
      <c r="E64952" s="46"/>
      <c r="F64952" s="44"/>
    </row>
    <row r="64953" spans="3:6" x14ac:dyDescent="0.2">
      <c r="C64953"/>
      <c r="E64953" s="46"/>
      <c r="F64953" s="44"/>
    </row>
    <row r="64954" spans="3:6" x14ac:dyDescent="0.2">
      <c r="C64954"/>
      <c r="E64954" s="46"/>
      <c r="F64954" s="44"/>
    </row>
    <row r="64955" spans="3:6" x14ac:dyDescent="0.2">
      <c r="C64955"/>
      <c r="E64955" s="46"/>
      <c r="F64955" s="44"/>
    </row>
    <row r="64956" spans="3:6" x14ac:dyDescent="0.2">
      <c r="C64956"/>
      <c r="E64956" s="46"/>
      <c r="F64956" s="44"/>
    </row>
    <row r="64957" spans="3:6" x14ac:dyDescent="0.2">
      <c r="C64957"/>
      <c r="E64957" s="46"/>
      <c r="F64957" s="44"/>
    </row>
    <row r="64958" spans="3:6" x14ac:dyDescent="0.2">
      <c r="C64958"/>
      <c r="E64958" s="46"/>
      <c r="F64958" s="44"/>
    </row>
    <row r="64959" spans="3:6" x14ac:dyDescent="0.2">
      <c r="C64959"/>
      <c r="E64959" s="46"/>
      <c r="F64959" s="44"/>
    </row>
    <row r="64960" spans="3:6" x14ac:dyDescent="0.2">
      <c r="C64960"/>
      <c r="E64960" s="46"/>
      <c r="F64960" s="44"/>
    </row>
    <row r="64961" spans="3:6" x14ac:dyDescent="0.2">
      <c r="C64961"/>
      <c r="E64961" s="46"/>
      <c r="F64961" s="44"/>
    </row>
    <row r="64962" spans="3:6" x14ac:dyDescent="0.2">
      <c r="C64962"/>
      <c r="E64962" s="46"/>
      <c r="F64962" s="44"/>
    </row>
    <row r="64963" spans="3:6" x14ac:dyDescent="0.2">
      <c r="C64963"/>
      <c r="E64963" s="46"/>
      <c r="F64963" s="44"/>
    </row>
    <row r="64964" spans="3:6" x14ac:dyDescent="0.2">
      <c r="C64964"/>
      <c r="E64964" s="46"/>
      <c r="F64964" s="44"/>
    </row>
    <row r="64965" spans="3:6" x14ac:dyDescent="0.2">
      <c r="C64965"/>
      <c r="E64965" s="46"/>
      <c r="F64965" s="44"/>
    </row>
    <row r="64966" spans="3:6" x14ac:dyDescent="0.2">
      <c r="C64966"/>
      <c r="E64966" s="46"/>
      <c r="F64966" s="44"/>
    </row>
    <row r="64967" spans="3:6" x14ac:dyDescent="0.2">
      <c r="C64967"/>
      <c r="E64967" s="46"/>
      <c r="F64967" s="44"/>
    </row>
    <row r="64968" spans="3:6" x14ac:dyDescent="0.2">
      <c r="C64968"/>
      <c r="E64968" s="46"/>
      <c r="F64968" s="44"/>
    </row>
    <row r="64969" spans="3:6" x14ac:dyDescent="0.2">
      <c r="C64969"/>
      <c r="E64969" s="46"/>
      <c r="F64969" s="44"/>
    </row>
    <row r="64970" spans="3:6" x14ac:dyDescent="0.2">
      <c r="C64970"/>
      <c r="E64970" s="46"/>
      <c r="F64970" s="44"/>
    </row>
    <row r="64971" spans="3:6" x14ac:dyDescent="0.2">
      <c r="C64971"/>
      <c r="E64971" s="46"/>
      <c r="F64971" s="44"/>
    </row>
    <row r="64972" spans="3:6" x14ac:dyDescent="0.2">
      <c r="C64972"/>
      <c r="E64972" s="46"/>
      <c r="F64972" s="44"/>
    </row>
    <row r="64973" spans="3:6" x14ac:dyDescent="0.2">
      <c r="C64973"/>
      <c r="E64973" s="46"/>
      <c r="F64973" s="44"/>
    </row>
    <row r="64974" spans="3:6" x14ac:dyDescent="0.2">
      <c r="C64974"/>
      <c r="E64974" s="46"/>
      <c r="F64974" s="44"/>
    </row>
    <row r="64975" spans="3:6" x14ac:dyDescent="0.2">
      <c r="C64975"/>
      <c r="E64975" s="46"/>
      <c r="F64975" s="44"/>
    </row>
    <row r="64976" spans="3:6" x14ac:dyDescent="0.2">
      <c r="C64976"/>
      <c r="E64976" s="46"/>
      <c r="F64976" s="44"/>
    </row>
    <row r="64977" spans="3:6" x14ac:dyDescent="0.2">
      <c r="C64977"/>
      <c r="E64977" s="46"/>
      <c r="F64977" s="44"/>
    </row>
    <row r="64978" spans="3:6" x14ac:dyDescent="0.2">
      <c r="C64978"/>
      <c r="E64978" s="46"/>
      <c r="F64978" s="44"/>
    </row>
    <row r="64979" spans="3:6" x14ac:dyDescent="0.2">
      <c r="C64979"/>
      <c r="E64979" s="46"/>
      <c r="F64979" s="44"/>
    </row>
    <row r="64980" spans="3:6" x14ac:dyDescent="0.2">
      <c r="C64980"/>
      <c r="E64980" s="46"/>
      <c r="F64980" s="44"/>
    </row>
    <row r="64981" spans="3:6" x14ac:dyDescent="0.2">
      <c r="C64981"/>
      <c r="E64981" s="46"/>
      <c r="F64981" s="44"/>
    </row>
    <row r="64982" spans="3:6" x14ac:dyDescent="0.2">
      <c r="C64982"/>
      <c r="E64982" s="46"/>
      <c r="F64982" s="44"/>
    </row>
    <row r="64983" spans="3:6" x14ac:dyDescent="0.2">
      <c r="C64983"/>
      <c r="E64983" s="46"/>
      <c r="F64983" s="44"/>
    </row>
    <row r="64984" spans="3:6" x14ac:dyDescent="0.2">
      <c r="C64984"/>
      <c r="E64984" s="46"/>
      <c r="F64984" s="44"/>
    </row>
    <row r="64985" spans="3:6" x14ac:dyDescent="0.2">
      <c r="C64985"/>
      <c r="E64985" s="46"/>
      <c r="F64985" s="44"/>
    </row>
    <row r="64986" spans="3:6" x14ac:dyDescent="0.2">
      <c r="C64986"/>
      <c r="E64986" s="46"/>
      <c r="F64986" s="44"/>
    </row>
    <row r="64987" spans="3:6" x14ac:dyDescent="0.2">
      <c r="C64987"/>
      <c r="E64987" s="46"/>
      <c r="F64987" s="44"/>
    </row>
    <row r="64988" spans="3:6" x14ac:dyDescent="0.2">
      <c r="C64988"/>
      <c r="E64988" s="46"/>
      <c r="F64988" s="44"/>
    </row>
    <row r="64989" spans="3:6" x14ac:dyDescent="0.2">
      <c r="C64989"/>
      <c r="E64989" s="46"/>
      <c r="F64989" s="44"/>
    </row>
    <row r="64990" spans="3:6" x14ac:dyDescent="0.2">
      <c r="C64990"/>
      <c r="E64990" s="46"/>
      <c r="F64990" s="44"/>
    </row>
    <row r="64991" spans="3:6" x14ac:dyDescent="0.2">
      <c r="C64991"/>
      <c r="E64991" s="46"/>
      <c r="F64991" s="44"/>
    </row>
    <row r="64992" spans="3:6" x14ac:dyDescent="0.2">
      <c r="C64992"/>
      <c r="E64992" s="46"/>
      <c r="F64992" s="44"/>
    </row>
    <row r="64993" spans="3:6" x14ac:dyDescent="0.2">
      <c r="C64993"/>
      <c r="E64993" s="46"/>
      <c r="F64993" s="44"/>
    </row>
    <row r="64994" spans="3:6" x14ac:dyDescent="0.2">
      <c r="C64994"/>
      <c r="E64994" s="46"/>
      <c r="F64994" s="44"/>
    </row>
    <row r="64995" spans="3:6" x14ac:dyDescent="0.2">
      <c r="C64995"/>
      <c r="E64995" s="46"/>
      <c r="F64995" s="44"/>
    </row>
    <row r="64996" spans="3:6" x14ac:dyDescent="0.2">
      <c r="C64996"/>
      <c r="E64996" s="46"/>
      <c r="F64996" s="44"/>
    </row>
    <row r="64997" spans="3:6" x14ac:dyDescent="0.2">
      <c r="C64997"/>
      <c r="E64997" s="46"/>
      <c r="F64997" s="44"/>
    </row>
    <row r="64998" spans="3:6" x14ac:dyDescent="0.2">
      <c r="C64998"/>
      <c r="E64998" s="46"/>
      <c r="F64998" s="44"/>
    </row>
    <row r="64999" spans="3:6" x14ac:dyDescent="0.2">
      <c r="C64999"/>
      <c r="E64999" s="46"/>
      <c r="F64999" s="44"/>
    </row>
    <row r="65000" spans="3:6" x14ac:dyDescent="0.2">
      <c r="C65000"/>
      <c r="E65000" s="46"/>
      <c r="F65000" s="44"/>
    </row>
    <row r="65001" spans="3:6" x14ac:dyDescent="0.2">
      <c r="C65001"/>
      <c r="E65001" s="46"/>
      <c r="F65001" s="44"/>
    </row>
    <row r="65002" spans="3:6" x14ac:dyDescent="0.2">
      <c r="C65002"/>
      <c r="E65002" s="46"/>
      <c r="F65002" s="44"/>
    </row>
    <row r="65003" spans="3:6" x14ac:dyDescent="0.2">
      <c r="C65003"/>
      <c r="E65003" s="46"/>
      <c r="F65003" s="44"/>
    </row>
    <row r="65004" spans="3:6" x14ac:dyDescent="0.2">
      <c r="C65004"/>
      <c r="E65004" s="46"/>
      <c r="F65004" s="44"/>
    </row>
    <row r="65005" spans="3:6" x14ac:dyDescent="0.2">
      <c r="C65005"/>
      <c r="E65005" s="46"/>
      <c r="F65005" s="44"/>
    </row>
    <row r="65006" spans="3:6" x14ac:dyDescent="0.2">
      <c r="C65006"/>
      <c r="E65006" s="46"/>
      <c r="F65006" s="44"/>
    </row>
    <row r="65007" spans="3:6" x14ac:dyDescent="0.2">
      <c r="C65007"/>
      <c r="E65007" s="46"/>
      <c r="F65007" s="44"/>
    </row>
    <row r="65008" spans="3:6" x14ac:dyDescent="0.2">
      <c r="C65008"/>
      <c r="E65008" s="46"/>
      <c r="F65008" s="44"/>
    </row>
    <row r="65009" spans="3:6" x14ac:dyDescent="0.2">
      <c r="C65009"/>
      <c r="E65009" s="46"/>
      <c r="F65009" s="44"/>
    </row>
    <row r="65010" spans="3:6" x14ac:dyDescent="0.2">
      <c r="C65010"/>
      <c r="E65010" s="46"/>
      <c r="F65010" s="44"/>
    </row>
    <row r="65011" spans="3:6" x14ac:dyDescent="0.2">
      <c r="C65011"/>
      <c r="E65011" s="46"/>
      <c r="F65011" s="44"/>
    </row>
    <row r="65012" spans="3:6" x14ac:dyDescent="0.2">
      <c r="C65012"/>
      <c r="E65012" s="46"/>
      <c r="F65012" s="44"/>
    </row>
    <row r="65013" spans="3:6" x14ac:dyDescent="0.2">
      <c r="C65013"/>
      <c r="E65013" s="46"/>
      <c r="F65013" s="44"/>
    </row>
    <row r="65014" spans="3:6" x14ac:dyDescent="0.2">
      <c r="C65014"/>
      <c r="E65014" s="46"/>
      <c r="F65014" s="44"/>
    </row>
    <row r="65015" spans="3:6" x14ac:dyDescent="0.2">
      <c r="C65015"/>
      <c r="E65015" s="46"/>
      <c r="F65015" s="44"/>
    </row>
    <row r="65016" spans="3:6" x14ac:dyDescent="0.2">
      <c r="C65016"/>
      <c r="E65016" s="46"/>
      <c r="F65016" s="44"/>
    </row>
    <row r="65017" spans="3:6" x14ac:dyDescent="0.2">
      <c r="C65017"/>
      <c r="E65017" s="46"/>
      <c r="F65017" s="44"/>
    </row>
    <row r="65018" spans="3:6" x14ac:dyDescent="0.2">
      <c r="C65018"/>
      <c r="E65018" s="46"/>
      <c r="F65018" s="44"/>
    </row>
    <row r="65019" spans="3:6" x14ac:dyDescent="0.2">
      <c r="C65019"/>
      <c r="E65019" s="46"/>
      <c r="F65019" s="44"/>
    </row>
    <row r="65020" spans="3:6" x14ac:dyDescent="0.2">
      <c r="C65020"/>
      <c r="E65020" s="46"/>
      <c r="F65020" s="44"/>
    </row>
    <row r="65021" spans="3:6" x14ac:dyDescent="0.2">
      <c r="C65021"/>
      <c r="E65021" s="46"/>
      <c r="F65021" s="44"/>
    </row>
    <row r="65022" spans="3:6" x14ac:dyDescent="0.2">
      <c r="C65022"/>
      <c r="E65022" s="46"/>
      <c r="F65022" s="44"/>
    </row>
    <row r="65023" spans="3:6" x14ac:dyDescent="0.2">
      <c r="C65023"/>
      <c r="E65023" s="46"/>
      <c r="F65023" s="44"/>
    </row>
    <row r="65024" spans="3:6" x14ac:dyDescent="0.2">
      <c r="C65024"/>
      <c r="E65024" s="46"/>
      <c r="F65024" s="44"/>
    </row>
    <row r="65025" spans="3:6" x14ac:dyDescent="0.2">
      <c r="C65025"/>
      <c r="E65025" s="46"/>
      <c r="F65025" s="44"/>
    </row>
    <row r="65026" spans="3:6" x14ac:dyDescent="0.2">
      <c r="C65026"/>
      <c r="E65026" s="46"/>
      <c r="F65026" s="44"/>
    </row>
    <row r="65027" spans="3:6" x14ac:dyDescent="0.2">
      <c r="C65027"/>
      <c r="E65027" s="46"/>
      <c r="F65027" s="44"/>
    </row>
    <row r="65028" spans="3:6" x14ac:dyDescent="0.2">
      <c r="C65028"/>
      <c r="E65028" s="46"/>
      <c r="F65028" s="44"/>
    </row>
    <row r="65029" spans="3:6" x14ac:dyDescent="0.2">
      <c r="C65029"/>
      <c r="E65029" s="46"/>
      <c r="F65029" s="44"/>
    </row>
    <row r="65030" spans="3:6" x14ac:dyDescent="0.2">
      <c r="C65030"/>
      <c r="E65030" s="46"/>
      <c r="F65030" s="44"/>
    </row>
    <row r="65031" spans="3:6" x14ac:dyDescent="0.2">
      <c r="C65031"/>
      <c r="E65031" s="46"/>
      <c r="F65031" s="44"/>
    </row>
    <row r="65032" spans="3:6" x14ac:dyDescent="0.2">
      <c r="C65032"/>
      <c r="E65032" s="46"/>
      <c r="F65032" s="44"/>
    </row>
    <row r="65033" spans="3:6" x14ac:dyDescent="0.2">
      <c r="C65033"/>
      <c r="E65033" s="46"/>
      <c r="F65033" s="44"/>
    </row>
    <row r="65034" spans="3:6" x14ac:dyDescent="0.2">
      <c r="C65034"/>
      <c r="E65034" s="46"/>
      <c r="F65034" s="44"/>
    </row>
    <row r="65035" spans="3:6" x14ac:dyDescent="0.2">
      <c r="C65035"/>
      <c r="E65035" s="46"/>
      <c r="F65035" s="44"/>
    </row>
    <row r="65036" spans="3:6" x14ac:dyDescent="0.2">
      <c r="C65036"/>
      <c r="E65036" s="46"/>
      <c r="F65036" s="44"/>
    </row>
    <row r="65037" spans="3:6" x14ac:dyDescent="0.2">
      <c r="C65037"/>
      <c r="E65037" s="46"/>
      <c r="F65037" s="44"/>
    </row>
    <row r="65038" spans="3:6" x14ac:dyDescent="0.2">
      <c r="C65038"/>
      <c r="E65038" s="46"/>
      <c r="F65038" s="44"/>
    </row>
    <row r="65039" spans="3:6" x14ac:dyDescent="0.2">
      <c r="C65039"/>
      <c r="E65039" s="46"/>
      <c r="F65039" s="44"/>
    </row>
    <row r="65040" spans="3:6" x14ac:dyDescent="0.2">
      <c r="C65040"/>
      <c r="E65040" s="46"/>
      <c r="F65040" s="44"/>
    </row>
    <row r="65041" spans="3:6" x14ac:dyDescent="0.2">
      <c r="C65041"/>
      <c r="E65041" s="46"/>
      <c r="F65041" s="44"/>
    </row>
    <row r="65042" spans="3:6" x14ac:dyDescent="0.2">
      <c r="C65042"/>
      <c r="E65042" s="46"/>
      <c r="F65042" s="44"/>
    </row>
    <row r="65043" spans="3:6" x14ac:dyDescent="0.2">
      <c r="C65043"/>
      <c r="E65043" s="46"/>
      <c r="F65043" s="44"/>
    </row>
    <row r="65044" spans="3:6" x14ac:dyDescent="0.2">
      <c r="C65044"/>
      <c r="E65044" s="46"/>
      <c r="F65044" s="44"/>
    </row>
    <row r="65045" spans="3:6" x14ac:dyDescent="0.2">
      <c r="C65045"/>
      <c r="E65045" s="46"/>
      <c r="F65045" s="44"/>
    </row>
    <row r="65046" spans="3:6" x14ac:dyDescent="0.2">
      <c r="C65046"/>
      <c r="E65046" s="46"/>
      <c r="F65046" s="44"/>
    </row>
    <row r="65047" spans="3:6" x14ac:dyDescent="0.2">
      <c r="C65047"/>
      <c r="E65047" s="46"/>
      <c r="F65047" s="44"/>
    </row>
    <row r="65048" spans="3:6" x14ac:dyDescent="0.2">
      <c r="C65048"/>
      <c r="E65048" s="46"/>
      <c r="F65048" s="44"/>
    </row>
    <row r="65049" spans="3:6" x14ac:dyDescent="0.2">
      <c r="C65049"/>
      <c r="E65049" s="46"/>
      <c r="F65049" s="44"/>
    </row>
    <row r="65050" spans="3:6" x14ac:dyDescent="0.2">
      <c r="C65050"/>
      <c r="E65050" s="46"/>
      <c r="F65050" s="44"/>
    </row>
    <row r="65051" spans="3:6" x14ac:dyDescent="0.2">
      <c r="C65051"/>
      <c r="E65051" s="46"/>
      <c r="F65051" s="44"/>
    </row>
    <row r="65052" spans="3:6" x14ac:dyDescent="0.2">
      <c r="C65052"/>
      <c r="E65052" s="46"/>
      <c r="F65052" s="44"/>
    </row>
    <row r="65053" spans="3:6" x14ac:dyDescent="0.2">
      <c r="C65053"/>
      <c r="E65053" s="46"/>
      <c r="F65053" s="44"/>
    </row>
    <row r="65054" spans="3:6" x14ac:dyDescent="0.2">
      <c r="C65054"/>
      <c r="E65054" s="46"/>
      <c r="F65054" s="44"/>
    </row>
    <row r="65055" spans="3:6" x14ac:dyDescent="0.2">
      <c r="C65055"/>
      <c r="E65055" s="46"/>
      <c r="F65055" s="44"/>
    </row>
    <row r="65056" spans="3:6" x14ac:dyDescent="0.2">
      <c r="C65056"/>
      <c r="E65056" s="46"/>
      <c r="F65056" s="44"/>
    </row>
    <row r="65057" spans="3:6" x14ac:dyDescent="0.2">
      <c r="C65057"/>
      <c r="E65057" s="46"/>
      <c r="F65057" s="44"/>
    </row>
    <row r="65058" spans="3:6" x14ac:dyDescent="0.2">
      <c r="C65058"/>
      <c r="E65058" s="46"/>
      <c r="F65058" s="44"/>
    </row>
    <row r="65059" spans="3:6" x14ac:dyDescent="0.2">
      <c r="C65059"/>
      <c r="E65059" s="46"/>
      <c r="F65059" s="44"/>
    </row>
    <row r="65060" spans="3:6" x14ac:dyDescent="0.2">
      <c r="C65060"/>
      <c r="E65060" s="46"/>
      <c r="F65060" s="44"/>
    </row>
    <row r="65061" spans="3:6" x14ac:dyDescent="0.2">
      <c r="C65061"/>
      <c r="E65061" s="46"/>
      <c r="F65061" s="44"/>
    </row>
    <row r="65062" spans="3:6" x14ac:dyDescent="0.2">
      <c r="C65062"/>
      <c r="E65062" s="46"/>
      <c r="F65062" s="44"/>
    </row>
    <row r="65063" spans="3:6" x14ac:dyDescent="0.2">
      <c r="C65063"/>
      <c r="E65063" s="46"/>
      <c r="F65063" s="44"/>
    </row>
    <row r="65064" spans="3:6" x14ac:dyDescent="0.2">
      <c r="C65064"/>
      <c r="E65064" s="46"/>
      <c r="F65064" s="44"/>
    </row>
    <row r="65065" spans="3:6" x14ac:dyDescent="0.2">
      <c r="C65065"/>
      <c r="E65065" s="46"/>
      <c r="F65065" s="44"/>
    </row>
    <row r="65066" spans="3:6" x14ac:dyDescent="0.2">
      <c r="C65066"/>
      <c r="E65066" s="46"/>
      <c r="F65066" s="44"/>
    </row>
    <row r="65067" spans="3:6" x14ac:dyDescent="0.2">
      <c r="C65067"/>
      <c r="E65067" s="46"/>
      <c r="F65067" s="44"/>
    </row>
    <row r="65068" spans="3:6" x14ac:dyDescent="0.2">
      <c r="C65068"/>
      <c r="E65068" s="46"/>
      <c r="F65068" s="44"/>
    </row>
    <row r="65069" spans="3:6" x14ac:dyDescent="0.2">
      <c r="C65069"/>
      <c r="E65069" s="46"/>
      <c r="F65069" s="44"/>
    </row>
    <row r="65070" spans="3:6" x14ac:dyDescent="0.2">
      <c r="C65070"/>
      <c r="E65070" s="46"/>
      <c r="F65070" s="44"/>
    </row>
    <row r="65071" spans="3:6" x14ac:dyDescent="0.2">
      <c r="C65071"/>
      <c r="E65071" s="46"/>
      <c r="F65071" s="44"/>
    </row>
    <row r="65072" spans="3:6" x14ac:dyDescent="0.2">
      <c r="C65072"/>
      <c r="E65072" s="46"/>
      <c r="F65072" s="44"/>
    </row>
    <row r="65073" spans="3:6" x14ac:dyDescent="0.2">
      <c r="C65073"/>
      <c r="E65073" s="46"/>
      <c r="F65073" s="44"/>
    </row>
    <row r="65074" spans="3:6" x14ac:dyDescent="0.2">
      <c r="C65074"/>
      <c r="E65074" s="46"/>
      <c r="F65074" s="44"/>
    </row>
    <row r="65075" spans="3:6" x14ac:dyDescent="0.2">
      <c r="C65075"/>
      <c r="E65075" s="46"/>
      <c r="F65075" s="44"/>
    </row>
    <row r="65076" spans="3:6" x14ac:dyDescent="0.2">
      <c r="C65076"/>
      <c r="E65076" s="46"/>
      <c r="F65076" s="44"/>
    </row>
    <row r="65077" spans="3:6" x14ac:dyDescent="0.2">
      <c r="C65077"/>
      <c r="E65077" s="46"/>
      <c r="F65077" s="44"/>
    </row>
    <row r="65078" spans="3:6" x14ac:dyDescent="0.2">
      <c r="C65078"/>
      <c r="E65078" s="46"/>
      <c r="F65078" s="44"/>
    </row>
    <row r="65079" spans="3:6" x14ac:dyDescent="0.2">
      <c r="C65079"/>
      <c r="E65079" s="46"/>
      <c r="F65079" s="44"/>
    </row>
    <row r="65080" spans="3:6" x14ac:dyDescent="0.2">
      <c r="C65080"/>
      <c r="E65080" s="46"/>
      <c r="F65080" s="44"/>
    </row>
    <row r="65081" spans="3:6" x14ac:dyDescent="0.2">
      <c r="C65081"/>
      <c r="E65081" s="46"/>
      <c r="F65081" s="44"/>
    </row>
    <row r="65082" spans="3:6" x14ac:dyDescent="0.2">
      <c r="C65082"/>
      <c r="E65082" s="46"/>
      <c r="F65082" s="44"/>
    </row>
    <row r="65083" spans="3:6" x14ac:dyDescent="0.2">
      <c r="C65083"/>
      <c r="E65083" s="46"/>
      <c r="F65083" s="44"/>
    </row>
    <row r="65084" spans="3:6" x14ac:dyDescent="0.2">
      <c r="C65084"/>
      <c r="E65084" s="46"/>
      <c r="F65084" s="44"/>
    </row>
    <row r="65085" spans="3:6" x14ac:dyDescent="0.2">
      <c r="C65085"/>
      <c r="E65085" s="46"/>
      <c r="F65085" s="44"/>
    </row>
    <row r="65086" spans="3:6" x14ac:dyDescent="0.2">
      <c r="C65086"/>
      <c r="E65086" s="46"/>
      <c r="F65086" s="44"/>
    </row>
    <row r="65087" spans="3:6" x14ac:dyDescent="0.2">
      <c r="C65087"/>
      <c r="E65087" s="46"/>
      <c r="F65087" s="44"/>
    </row>
    <row r="65088" spans="3:6" x14ac:dyDescent="0.2">
      <c r="C65088"/>
      <c r="E65088" s="46"/>
      <c r="F65088" s="44"/>
    </row>
    <row r="65089" spans="3:6" x14ac:dyDescent="0.2">
      <c r="C65089"/>
      <c r="E65089" s="46"/>
      <c r="F65089" s="44"/>
    </row>
    <row r="65090" spans="3:6" x14ac:dyDescent="0.2">
      <c r="C65090"/>
      <c r="E65090" s="46"/>
      <c r="F65090" s="44"/>
    </row>
    <row r="65091" spans="3:6" x14ac:dyDescent="0.2">
      <c r="C65091"/>
      <c r="E65091" s="46"/>
      <c r="F65091" s="44"/>
    </row>
    <row r="65092" spans="3:6" x14ac:dyDescent="0.2">
      <c r="C65092"/>
      <c r="E65092" s="46"/>
      <c r="F65092" s="44"/>
    </row>
    <row r="65093" spans="3:6" x14ac:dyDescent="0.2">
      <c r="C65093"/>
      <c r="E65093" s="46"/>
      <c r="F65093" s="44"/>
    </row>
    <row r="65094" spans="3:6" x14ac:dyDescent="0.2">
      <c r="C65094"/>
      <c r="E65094" s="46"/>
      <c r="F65094" s="44"/>
    </row>
    <row r="65095" spans="3:6" x14ac:dyDescent="0.2">
      <c r="C65095"/>
      <c r="E65095" s="46"/>
      <c r="F65095" s="44"/>
    </row>
    <row r="65096" spans="3:6" x14ac:dyDescent="0.2">
      <c r="C65096"/>
      <c r="E65096" s="46"/>
      <c r="F65096" s="44"/>
    </row>
    <row r="65097" spans="3:6" x14ac:dyDescent="0.2">
      <c r="C65097"/>
      <c r="E65097" s="46"/>
      <c r="F65097" s="44"/>
    </row>
    <row r="65098" spans="3:6" x14ac:dyDescent="0.2">
      <c r="C65098"/>
      <c r="E65098" s="46"/>
      <c r="F65098" s="44"/>
    </row>
    <row r="65099" spans="3:6" x14ac:dyDescent="0.2">
      <c r="C65099"/>
      <c r="E65099" s="46"/>
      <c r="F65099" s="44"/>
    </row>
    <row r="65100" spans="3:6" x14ac:dyDescent="0.2">
      <c r="C65100"/>
      <c r="E65100" s="46"/>
      <c r="F65100" s="44"/>
    </row>
    <row r="65101" spans="3:6" x14ac:dyDescent="0.2">
      <c r="C65101"/>
      <c r="E65101" s="46"/>
      <c r="F65101" s="44"/>
    </row>
    <row r="65102" spans="3:6" x14ac:dyDescent="0.2">
      <c r="C65102"/>
      <c r="E65102" s="46"/>
      <c r="F65102" s="44"/>
    </row>
    <row r="65103" spans="3:6" x14ac:dyDescent="0.2">
      <c r="C65103"/>
      <c r="E65103" s="46"/>
      <c r="F65103" s="44"/>
    </row>
    <row r="65104" spans="3:6" x14ac:dyDescent="0.2">
      <c r="C65104"/>
      <c r="E65104" s="46"/>
      <c r="F65104" s="44"/>
    </row>
    <row r="65105" spans="3:6" x14ac:dyDescent="0.2">
      <c r="C65105"/>
      <c r="E65105" s="46"/>
      <c r="F65105" s="44"/>
    </row>
    <row r="65106" spans="3:6" x14ac:dyDescent="0.2">
      <c r="C65106"/>
      <c r="E65106" s="46"/>
      <c r="F65106" s="44"/>
    </row>
    <row r="65107" spans="3:6" x14ac:dyDescent="0.2">
      <c r="C65107"/>
      <c r="E65107" s="46"/>
      <c r="F65107" s="44"/>
    </row>
    <row r="65108" spans="3:6" x14ac:dyDescent="0.2">
      <c r="C65108"/>
      <c r="E65108" s="46"/>
      <c r="F65108" s="44"/>
    </row>
    <row r="65109" spans="3:6" x14ac:dyDescent="0.2">
      <c r="C65109"/>
      <c r="E65109" s="46"/>
      <c r="F65109" s="44"/>
    </row>
    <row r="65110" spans="3:6" x14ac:dyDescent="0.2">
      <c r="C65110"/>
      <c r="E65110" s="46"/>
      <c r="F65110" s="44"/>
    </row>
    <row r="65111" spans="3:6" x14ac:dyDescent="0.2">
      <c r="C65111"/>
      <c r="E65111" s="46"/>
      <c r="F65111" s="44"/>
    </row>
    <row r="65112" spans="3:6" x14ac:dyDescent="0.2">
      <c r="C65112"/>
      <c r="E65112" s="46"/>
      <c r="F65112" s="44"/>
    </row>
    <row r="65113" spans="3:6" x14ac:dyDescent="0.2">
      <c r="C65113"/>
      <c r="E65113" s="46"/>
      <c r="F65113" s="44"/>
    </row>
    <row r="65114" spans="3:6" x14ac:dyDescent="0.2">
      <c r="C65114"/>
      <c r="E65114" s="46"/>
      <c r="F65114" s="44"/>
    </row>
    <row r="65115" spans="3:6" x14ac:dyDescent="0.2">
      <c r="C65115"/>
      <c r="E65115" s="46"/>
      <c r="F65115" s="44"/>
    </row>
    <row r="65116" spans="3:6" x14ac:dyDescent="0.2">
      <c r="C65116"/>
      <c r="E65116" s="46"/>
      <c r="F65116" s="44"/>
    </row>
    <row r="65117" spans="3:6" x14ac:dyDescent="0.2">
      <c r="C65117"/>
      <c r="E65117" s="46"/>
      <c r="F65117" s="44"/>
    </row>
    <row r="65118" spans="3:6" x14ac:dyDescent="0.2">
      <c r="C65118"/>
      <c r="E65118" s="46"/>
      <c r="F65118" s="44"/>
    </row>
    <row r="65119" spans="3:6" x14ac:dyDescent="0.2">
      <c r="C65119"/>
      <c r="E65119" s="46"/>
      <c r="F65119" s="44"/>
    </row>
    <row r="65120" spans="3:6" x14ac:dyDescent="0.2">
      <c r="C65120"/>
      <c r="E65120" s="46"/>
      <c r="F65120" s="44"/>
    </row>
    <row r="65121" spans="3:6" x14ac:dyDescent="0.2">
      <c r="C65121"/>
      <c r="E65121" s="46"/>
      <c r="F65121" s="44"/>
    </row>
    <row r="65122" spans="3:6" x14ac:dyDescent="0.2">
      <c r="C65122"/>
      <c r="E65122" s="46"/>
      <c r="F65122" s="44"/>
    </row>
    <row r="65123" spans="3:6" x14ac:dyDescent="0.2">
      <c r="C65123"/>
      <c r="E65123" s="46"/>
      <c r="F65123" s="44"/>
    </row>
    <row r="65124" spans="3:6" x14ac:dyDescent="0.2">
      <c r="C65124"/>
      <c r="E65124" s="46"/>
      <c r="F65124" s="44"/>
    </row>
    <row r="65125" spans="3:6" x14ac:dyDescent="0.2">
      <c r="C65125"/>
      <c r="E65125" s="46"/>
      <c r="F65125" s="44"/>
    </row>
    <row r="65126" spans="3:6" x14ac:dyDescent="0.2">
      <c r="C65126"/>
      <c r="E65126" s="46"/>
      <c r="F65126" s="44"/>
    </row>
    <row r="65127" spans="3:6" x14ac:dyDescent="0.2">
      <c r="C65127"/>
      <c r="E65127" s="46"/>
      <c r="F65127" s="44"/>
    </row>
    <row r="65128" spans="3:6" x14ac:dyDescent="0.2">
      <c r="C65128"/>
      <c r="E65128" s="46"/>
      <c r="F65128" s="44"/>
    </row>
    <row r="65129" spans="3:6" x14ac:dyDescent="0.2">
      <c r="C65129"/>
      <c r="E65129" s="46"/>
      <c r="F65129" s="44"/>
    </row>
    <row r="65130" spans="3:6" x14ac:dyDescent="0.2">
      <c r="C65130"/>
      <c r="E65130" s="46"/>
      <c r="F65130" s="44"/>
    </row>
    <row r="65131" spans="3:6" x14ac:dyDescent="0.2">
      <c r="C65131"/>
      <c r="E65131" s="46"/>
      <c r="F65131" s="44"/>
    </row>
    <row r="65132" spans="3:6" x14ac:dyDescent="0.2">
      <c r="C65132"/>
      <c r="E65132" s="46"/>
      <c r="F65132" s="44"/>
    </row>
    <row r="65133" spans="3:6" x14ac:dyDescent="0.2">
      <c r="C65133"/>
      <c r="E65133" s="46"/>
      <c r="F65133" s="44"/>
    </row>
    <row r="65134" spans="3:6" x14ac:dyDescent="0.2">
      <c r="C65134"/>
      <c r="E65134" s="46"/>
      <c r="F65134" s="44"/>
    </row>
    <row r="65135" spans="3:6" x14ac:dyDescent="0.2">
      <c r="C65135"/>
      <c r="E65135" s="46"/>
      <c r="F65135" s="44"/>
    </row>
    <row r="65136" spans="3:6" x14ac:dyDescent="0.2">
      <c r="C65136"/>
      <c r="E65136" s="46"/>
      <c r="F65136" s="44"/>
    </row>
    <row r="65137" spans="3:6" x14ac:dyDescent="0.2">
      <c r="C65137"/>
      <c r="E65137" s="46"/>
      <c r="F65137" s="44"/>
    </row>
    <row r="65138" spans="3:6" x14ac:dyDescent="0.2">
      <c r="C65138"/>
      <c r="E65138" s="46"/>
      <c r="F65138" s="44"/>
    </row>
    <row r="65139" spans="3:6" x14ac:dyDescent="0.2">
      <c r="C65139"/>
      <c r="E65139" s="46"/>
      <c r="F65139" s="44"/>
    </row>
    <row r="65140" spans="3:6" x14ac:dyDescent="0.2">
      <c r="C65140"/>
      <c r="E65140" s="46"/>
      <c r="F65140" s="44"/>
    </row>
    <row r="65141" spans="3:6" x14ac:dyDescent="0.2">
      <c r="C65141"/>
      <c r="E65141" s="46"/>
      <c r="F65141" s="44"/>
    </row>
    <row r="65142" spans="3:6" x14ac:dyDescent="0.2">
      <c r="C65142"/>
      <c r="E65142" s="46"/>
      <c r="F65142" s="44"/>
    </row>
    <row r="65143" spans="3:6" x14ac:dyDescent="0.2">
      <c r="C65143"/>
      <c r="E65143" s="46"/>
      <c r="F65143" s="44"/>
    </row>
    <row r="65144" spans="3:6" x14ac:dyDescent="0.2">
      <c r="C65144"/>
      <c r="E65144" s="46"/>
      <c r="F65144" s="44"/>
    </row>
    <row r="65145" spans="3:6" x14ac:dyDescent="0.2">
      <c r="C65145"/>
      <c r="E65145" s="46"/>
      <c r="F65145" s="44"/>
    </row>
    <row r="65146" spans="3:6" x14ac:dyDescent="0.2">
      <c r="C65146"/>
      <c r="E65146" s="46"/>
      <c r="F65146" s="44"/>
    </row>
    <row r="65147" spans="3:6" x14ac:dyDescent="0.2">
      <c r="C65147"/>
      <c r="E65147" s="46"/>
      <c r="F65147" s="44"/>
    </row>
    <row r="65148" spans="3:6" x14ac:dyDescent="0.2">
      <c r="C65148"/>
      <c r="E65148" s="46"/>
      <c r="F65148" s="44"/>
    </row>
    <row r="65149" spans="3:6" x14ac:dyDescent="0.2">
      <c r="C65149"/>
      <c r="E65149" s="46"/>
      <c r="F65149" s="44"/>
    </row>
    <row r="65150" spans="3:6" x14ac:dyDescent="0.2">
      <c r="C65150"/>
      <c r="E65150" s="46"/>
      <c r="F65150" s="44"/>
    </row>
    <row r="65151" spans="3:6" x14ac:dyDescent="0.2">
      <c r="C65151"/>
      <c r="E65151" s="46"/>
      <c r="F65151" s="44"/>
    </row>
    <row r="65152" spans="3:6" x14ac:dyDescent="0.2">
      <c r="C65152"/>
      <c r="E65152" s="46"/>
      <c r="F65152" s="44"/>
    </row>
    <row r="65153" spans="3:6" x14ac:dyDescent="0.2">
      <c r="C65153"/>
      <c r="E65153" s="46"/>
      <c r="F65153" s="44"/>
    </row>
    <row r="65154" spans="3:6" x14ac:dyDescent="0.2">
      <c r="C65154"/>
      <c r="E65154" s="46"/>
      <c r="F65154" s="44"/>
    </row>
    <row r="65155" spans="3:6" x14ac:dyDescent="0.2">
      <c r="C65155"/>
      <c r="E65155" s="46"/>
      <c r="F65155" s="44"/>
    </row>
    <row r="65156" spans="3:6" x14ac:dyDescent="0.2">
      <c r="C65156"/>
      <c r="E65156" s="46"/>
      <c r="F65156" s="44"/>
    </row>
    <row r="65157" spans="3:6" x14ac:dyDescent="0.2">
      <c r="C65157"/>
      <c r="E65157" s="46"/>
      <c r="F65157" s="44"/>
    </row>
    <row r="65158" spans="3:6" x14ac:dyDescent="0.2">
      <c r="C65158"/>
      <c r="E65158" s="46"/>
      <c r="F65158" s="44"/>
    </row>
    <row r="65159" spans="3:6" x14ac:dyDescent="0.2">
      <c r="C65159"/>
      <c r="E65159" s="46"/>
      <c r="F65159" s="44"/>
    </row>
    <row r="65160" spans="3:6" x14ac:dyDescent="0.2">
      <c r="C65160"/>
      <c r="E65160" s="46"/>
      <c r="F65160" s="44"/>
    </row>
    <row r="65161" spans="3:6" x14ac:dyDescent="0.2">
      <c r="C65161"/>
      <c r="E65161" s="46"/>
      <c r="F65161" s="44"/>
    </row>
    <row r="65162" spans="3:6" x14ac:dyDescent="0.2">
      <c r="C65162"/>
      <c r="E65162" s="46"/>
      <c r="F65162" s="44"/>
    </row>
    <row r="65163" spans="3:6" x14ac:dyDescent="0.2">
      <c r="C65163"/>
      <c r="E65163" s="46"/>
      <c r="F65163" s="44"/>
    </row>
    <row r="65164" spans="3:6" x14ac:dyDescent="0.2">
      <c r="C65164"/>
      <c r="E65164" s="46"/>
      <c r="F65164" s="44"/>
    </row>
    <row r="65165" spans="3:6" x14ac:dyDescent="0.2">
      <c r="C65165"/>
      <c r="E65165" s="46"/>
      <c r="F65165" s="44"/>
    </row>
    <row r="65166" spans="3:6" x14ac:dyDescent="0.2">
      <c r="C65166"/>
      <c r="E65166" s="46"/>
      <c r="F65166" s="44"/>
    </row>
    <row r="65167" spans="3:6" x14ac:dyDescent="0.2">
      <c r="C65167"/>
      <c r="E65167" s="46"/>
      <c r="F65167" s="44"/>
    </row>
    <row r="65168" spans="3:6" x14ac:dyDescent="0.2">
      <c r="C65168"/>
      <c r="E65168" s="46"/>
      <c r="F65168" s="44"/>
    </row>
    <row r="65169" spans="3:6" x14ac:dyDescent="0.2">
      <c r="C65169"/>
      <c r="E65169" s="46"/>
      <c r="F65169" s="44"/>
    </row>
    <row r="65170" spans="3:6" x14ac:dyDescent="0.2">
      <c r="C65170"/>
      <c r="E65170" s="46"/>
      <c r="F65170" s="44"/>
    </row>
    <row r="65171" spans="3:6" x14ac:dyDescent="0.2">
      <c r="C65171"/>
      <c r="E65171" s="46"/>
      <c r="F65171" s="44"/>
    </row>
    <row r="65172" spans="3:6" x14ac:dyDescent="0.2">
      <c r="C65172"/>
      <c r="E65172" s="46"/>
      <c r="F65172" s="44"/>
    </row>
    <row r="65173" spans="3:6" x14ac:dyDescent="0.2">
      <c r="C65173"/>
      <c r="E65173" s="46"/>
      <c r="F65173" s="44"/>
    </row>
    <row r="65174" spans="3:6" x14ac:dyDescent="0.2">
      <c r="C65174"/>
      <c r="E65174" s="46"/>
      <c r="F65174" s="44"/>
    </row>
    <row r="65175" spans="3:6" x14ac:dyDescent="0.2">
      <c r="C65175"/>
      <c r="E65175" s="46"/>
      <c r="F65175" s="44"/>
    </row>
    <row r="65176" spans="3:6" x14ac:dyDescent="0.2">
      <c r="C65176"/>
      <c r="E65176" s="46"/>
      <c r="F65176" s="44"/>
    </row>
    <row r="65177" spans="3:6" x14ac:dyDescent="0.2">
      <c r="C65177"/>
      <c r="E65177" s="46"/>
      <c r="F65177" s="44"/>
    </row>
    <row r="65178" spans="3:6" x14ac:dyDescent="0.2">
      <c r="C65178"/>
      <c r="E65178" s="46"/>
      <c r="F65178" s="44"/>
    </row>
    <row r="65179" spans="3:6" x14ac:dyDescent="0.2">
      <c r="C65179"/>
      <c r="E65179" s="46"/>
      <c r="F65179" s="44"/>
    </row>
    <row r="65180" spans="3:6" x14ac:dyDescent="0.2">
      <c r="C65180"/>
      <c r="E65180" s="46"/>
      <c r="F65180" s="44"/>
    </row>
    <row r="65181" spans="3:6" x14ac:dyDescent="0.2">
      <c r="C65181"/>
      <c r="E65181" s="46"/>
      <c r="F65181" s="44"/>
    </row>
    <row r="65182" spans="3:6" x14ac:dyDescent="0.2">
      <c r="C65182"/>
      <c r="E65182" s="46"/>
      <c r="F65182" s="44"/>
    </row>
    <row r="65183" spans="3:6" x14ac:dyDescent="0.2">
      <c r="C65183"/>
      <c r="E65183" s="46"/>
      <c r="F65183" s="44"/>
    </row>
    <row r="65184" spans="3:6" x14ac:dyDescent="0.2">
      <c r="C65184"/>
      <c r="E65184" s="46"/>
      <c r="F65184" s="44"/>
    </row>
    <row r="65185" spans="3:6" x14ac:dyDescent="0.2">
      <c r="C65185"/>
      <c r="E65185" s="46"/>
      <c r="F65185" s="44"/>
    </row>
    <row r="65186" spans="3:6" x14ac:dyDescent="0.2">
      <c r="C65186"/>
      <c r="E65186" s="46"/>
      <c r="F65186" s="44"/>
    </row>
    <row r="65187" spans="3:6" x14ac:dyDescent="0.2">
      <c r="C65187"/>
      <c r="E65187" s="46"/>
      <c r="F65187" s="44"/>
    </row>
    <row r="65188" spans="3:6" x14ac:dyDescent="0.2">
      <c r="C65188"/>
      <c r="E65188" s="46"/>
      <c r="F65188" s="44"/>
    </row>
    <row r="65189" spans="3:6" x14ac:dyDescent="0.2">
      <c r="C65189"/>
      <c r="E65189" s="46"/>
      <c r="F65189" s="44"/>
    </row>
    <row r="65190" spans="3:6" x14ac:dyDescent="0.2">
      <c r="C65190"/>
      <c r="E65190" s="46"/>
      <c r="F65190" s="44"/>
    </row>
    <row r="65191" spans="3:6" x14ac:dyDescent="0.2">
      <c r="C65191"/>
      <c r="E65191" s="46"/>
      <c r="F65191" s="44"/>
    </row>
    <row r="65192" spans="3:6" x14ac:dyDescent="0.2">
      <c r="C65192"/>
      <c r="E65192" s="46"/>
      <c r="F65192" s="44"/>
    </row>
    <row r="65193" spans="3:6" x14ac:dyDescent="0.2">
      <c r="C65193"/>
      <c r="E65193" s="46"/>
      <c r="F65193" s="44"/>
    </row>
    <row r="65194" spans="3:6" x14ac:dyDescent="0.2">
      <c r="C65194"/>
      <c r="E65194" s="46"/>
      <c r="F65194" s="44"/>
    </row>
    <row r="65195" spans="3:6" x14ac:dyDescent="0.2">
      <c r="C65195"/>
      <c r="E65195" s="46"/>
      <c r="F65195" s="44"/>
    </row>
    <row r="65196" spans="3:6" x14ac:dyDescent="0.2">
      <c r="C65196"/>
      <c r="E65196" s="46"/>
      <c r="F65196" s="44"/>
    </row>
    <row r="65197" spans="3:6" x14ac:dyDescent="0.2">
      <c r="C65197"/>
      <c r="E65197" s="46"/>
      <c r="F65197" s="44"/>
    </row>
    <row r="65198" spans="3:6" x14ac:dyDescent="0.2">
      <c r="C65198"/>
      <c r="E65198" s="46"/>
      <c r="F65198" s="44"/>
    </row>
    <row r="65199" spans="3:6" x14ac:dyDescent="0.2">
      <c r="C65199"/>
      <c r="E65199" s="46"/>
      <c r="F65199" s="44"/>
    </row>
    <row r="65200" spans="3:6" x14ac:dyDescent="0.2">
      <c r="C65200"/>
      <c r="E65200" s="46"/>
      <c r="F65200" s="44"/>
    </row>
    <row r="65201" spans="3:6" x14ac:dyDescent="0.2">
      <c r="C65201"/>
      <c r="E65201" s="46"/>
      <c r="F65201" s="44"/>
    </row>
    <row r="65202" spans="3:6" x14ac:dyDescent="0.2">
      <c r="C65202"/>
      <c r="E65202" s="46"/>
      <c r="F65202" s="44"/>
    </row>
    <row r="65203" spans="3:6" x14ac:dyDescent="0.2">
      <c r="C65203"/>
      <c r="E65203" s="46"/>
      <c r="F65203" s="44"/>
    </row>
    <row r="65204" spans="3:6" x14ac:dyDescent="0.2">
      <c r="C65204"/>
      <c r="E65204" s="46"/>
      <c r="F65204" s="44"/>
    </row>
    <row r="65205" spans="3:6" x14ac:dyDescent="0.2">
      <c r="C65205"/>
      <c r="E65205" s="46"/>
      <c r="F65205" s="44"/>
    </row>
    <row r="65206" spans="3:6" x14ac:dyDescent="0.2">
      <c r="C65206"/>
      <c r="E65206" s="46"/>
      <c r="F65206" s="44"/>
    </row>
    <row r="65207" spans="3:6" x14ac:dyDescent="0.2">
      <c r="C65207"/>
      <c r="E65207" s="46"/>
      <c r="F65207" s="44"/>
    </row>
    <row r="65208" spans="3:6" x14ac:dyDescent="0.2">
      <c r="C65208"/>
      <c r="E65208" s="46"/>
      <c r="F65208" s="44"/>
    </row>
    <row r="65209" spans="3:6" x14ac:dyDescent="0.2">
      <c r="C65209"/>
      <c r="E65209" s="46"/>
      <c r="F65209" s="44"/>
    </row>
    <row r="65210" spans="3:6" x14ac:dyDescent="0.2">
      <c r="C65210"/>
      <c r="E65210" s="46"/>
      <c r="F65210" s="44"/>
    </row>
    <row r="65211" spans="3:6" x14ac:dyDescent="0.2">
      <c r="C65211"/>
      <c r="E65211" s="46"/>
      <c r="F65211" s="44"/>
    </row>
    <row r="65212" spans="3:6" x14ac:dyDescent="0.2">
      <c r="C65212"/>
      <c r="E65212" s="46"/>
      <c r="F65212" s="44"/>
    </row>
    <row r="65213" spans="3:6" x14ac:dyDescent="0.2">
      <c r="C65213"/>
      <c r="E65213" s="46"/>
      <c r="F65213" s="44"/>
    </row>
    <row r="65214" spans="3:6" x14ac:dyDescent="0.2">
      <c r="C65214"/>
      <c r="E65214" s="46"/>
      <c r="F65214" s="44"/>
    </row>
    <row r="65215" spans="3:6" x14ac:dyDescent="0.2">
      <c r="C65215"/>
      <c r="E65215" s="46"/>
      <c r="F65215" s="44"/>
    </row>
    <row r="65216" spans="3:6" x14ac:dyDescent="0.2">
      <c r="C65216"/>
      <c r="E65216" s="46"/>
      <c r="F65216" s="44"/>
    </row>
    <row r="65217" spans="3:6" x14ac:dyDescent="0.2">
      <c r="C65217"/>
      <c r="E65217" s="46"/>
      <c r="F65217" s="44"/>
    </row>
    <row r="65218" spans="3:6" x14ac:dyDescent="0.2">
      <c r="C65218"/>
      <c r="E65218" s="46"/>
      <c r="F65218" s="44"/>
    </row>
    <row r="65219" spans="3:6" x14ac:dyDescent="0.2">
      <c r="C65219"/>
      <c r="E65219" s="46"/>
      <c r="F65219" s="44"/>
    </row>
    <row r="65220" spans="3:6" x14ac:dyDescent="0.2">
      <c r="C65220"/>
      <c r="E65220" s="46"/>
      <c r="F65220" s="44"/>
    </row>
    <row r="65221" spans="3:6" x14ac:dyDescent="0.2">
      <c r="C65221"/>
      <c r="E65221" s="46"/>
      <c r="F65221" s="44"/>
    </row>
    <row r="65222" spans="3:6" x14ac:dyDescent="0.2">
      <c r="C65222"/>
      <c r="E65222" s="46"/>
      <c r="F65222" s="44"/>
    </row>
    <row r="65223" spans="3:6" x14ac:dyDescent="0.2">
      <c r="C65223"/>
      <c r="E65223" s="46"/>
      <c r="F65223" s="44"/>
    </row>
    <row r="65224" spans="3:6" x14ac:dyDescent="0.2">
      <c r="C65224"/>
      <c r="E65224" s="46"/>
      <c r="F65224" s="44"/>
    </row>
    <row r="65225" spans="3:6" x14ac:dyDescent="0.2">
      <c r="C65225"/>
      <c r="E65225" s="46"/>
      <c r="F65225" s="44"/>
    </row>
    <row r="65226" spans="3:6" x14ac:dyDescent="0.2">
      <c r="C65226"/>
      <c r="E65226" s="46"/>
      <c r="F65226" s="44"/>
    </row>
    <row r="65227" spans="3:6" x14ac:dyDescent="0.2">
      <c r="C65227"/>
      <c r="E65227" s="46"/>
      <c r="F65227" s="44"/>
    </row>
    <row r="65228" spans="3:6" x14ac:dyDescent="0.2">
      <c r="C65228"/>
      <c r="E65228" s="46"/>
      <c r="F65228" s="44"/>
    </row>
    <row r="65229" spans="3:6" x14ac:dyDescent="0.2">
      <c r="C65229"/>
      <c r="E65229" s="46"/>
      <c r="F65229" s="44"/>
    </row>
    <row r="65230" spans="3:6" x14ac:dyDescent="0.2">
      <c r="C65230"/>
      <c r="E65230" s="46"/>
      <c r="F65230" s="44"/>
    </row>
    <row r="65231" spans="3:6" x14ac:dyDescent="0.2">
      <c r="C65231"/>
      <c r="E65231" s="46"/>
      <c r="F65231" s="44"/>
    </row>
    <row r="65232" spans="3:6" x14ac:dyDescent="0.2">
      <c r="C65232"/>
      <c r="E65232" s="46"/>
      <c r="F65232" s="44"/>
    </row>
    <row r="65233" spans="3:6" x14ac:dyDescent="0.2">
      <c r="C65233"/>
      <c r="E65233" s="46"/>
      <c r="F65233" s="44"/>
    </row>
    <row r="65234" spans="3:6" x14ac:dyDescent="0.2">
      <c r="C65234"/>
      <c r="E65234" s="46"/>
      <c r="F65234" s="44"/>
    </row>
    <row r="65235" spans="3:6" x14ac:dyDescent="0.2">
      <c r="C65235"/>
      <c r="E65235" s="46"/>
      <c r="F65235" s="44"/>
    </row>
    <row r="65236" spans="3:6" x14ac:dyDescent="0.2">
      <c r="C65236"/>
      <c r="E65236" s="46"/>
      <c r="F65236" s="44"/>
    </row>
    <row r="65237" spans="3:6" x14ac:dyDescent="0.2">
      <c r="C65237"/>
      <c r="E65237" s="46"/>
      <c r="F65237" s="44"/>
    </row>
    <row r="65238" spans="3:6" x14ac:dyDescent="0.2">
      <c r="C65238"/>
      <c r="E65238" s="46"/>
      <c r="F65238" s="44"/>
    </row>
    <row r="65239" spans="3:6" x14ac:dyDescent="0.2">
      <c r="C65239"/>
      <c r="E65239" s="46"/>
      <c r="F65239" s="44"/>
    </row>
    <row r="65240" spans="3:6" x14ac:dyDescent="0.2">
      <c r="C65240"/>
      <c r="E65240" s="46"/>
      <c r="F65240" s="44"/>
    </row>
    <row r="65241" spans="3:6" x14ac:dyDescent="0.2">
      <c r="C65241"/>
      <c r="E65241" s="46"/>
      <c r="F65241" s="44"/>
    </row>
    <row r="65242" spans="3:6" x14ac:dyDescent="0.2">
      <c r="C65242"/>
      <c r="E65242" s="46"/>
      <c r="F65242" s="44"/>
    </row>
    <row r="65243" spans="3:6" x14ac:dyDescent="0.2">
      <c r="C65243"/>
      <c r="E65243" s="46"/>
      <c r="F65243" s="44"/>
    </row>
    <row r="65244" spans="3:6" x14ac:dyDescent="0.2">
      <c r="C65244"/>
      <c r="E65244" s="46"/>
      <c r="F65244" s="44"/>
    </row>
    <row r="65245" spans="3:6" x14ac:dyDescent="0.2">
      <c r="C65245"/>
      <c r="E65245" s="46"/>
      <c r="F65245" s="44"/>
    </row>
    <row r="65246" spans="3:6" x14ac:dyDescent="0.2">
      <c r="C65246"/>
      <c r="E65246" s="46"/>
      <c r="F65246" s="44"/>
    </row>
    <row r="65247" spans="3:6" x14ac:dyDescent="0.2">
      <c r="C65247"/>
      <c r="E65247" s="46"/>
      <c r="F65247" s="44"/>
    </row>
    <row r="65248" spans="3:6" x14ac:dyDescent="0.2">
      <c r="C65248"/>
      <c r="E65248" s="46"/>
      <c r="F65248" s="44"/>
    </row>
    <row r="65249" spans="3:6" x14ac:dyDescent="0.2">
      <c r="C65249"/>
      <c r="E65249" s="46"/>
      <c r="F65249" s="44"/>
    </row>
    <row r="65250" spans="3:6" x14ac:dyDescent="0.2">
      <c r="C65250"/>
      <c r="E65250" s="46"/>
      <c r="F65250" s="44"/>
    </row>
    <row r="65251" spans="3:6" x14ac:dyDescent="0.2">
      <c r="C65251"/>
      <c r="E65251" s="46"/>
      <c r="F65251" s="44"/>
    </row>
    <row r="65252" spans="3:6" x14ac:dyDescent="0.2">
      <c r="C65252"/>
      <c r="E65252" s="46"/>
      <c r="F65252" s="44"/>
    </row>
    <row r="65253" spans="3:6" x14ac:dyDescent="0.2">
      <c r="C65253"/>
      <c r="E65253" s="46"/>
      <c r="F65253" s="44"/>
    </row>
    <row r="65254" spans="3:6" x14ac:dyDescent="0.2">
      <c r="C65254"/>
      <c r="E65254" s="46"/>
      <c r="F65254" s="44"/>
    </row>
    <row r="65255" spans="3:6" x14ac:dyDescent="0.2">
      <c r="C65255"/>
      <c r="E65255" s="46"/>
      <c r="F65255" s="44"/>
    </row>
    <row r="65256" spans="3:6" x14ac:dyDescent="0.2">
      <c r="C65256"/>
      <c r="E65256" s="46"/>
      <c r="F65256" s="44"/>
    </row>
    <row r="65257" spans="3:6" x14ac:dyDescent="0.2">
      <c r="C65257"/>
      <c r="E65257" s="46"/>
      <c r="F65257" s="44"/>
    </row>
    <row r="65258" spans="3:6" x14ac:dyDescent="0.2">
      <c r="C65258"/>
      <c r="E65258" s="46"/>
      <c r="F65258" s="44"/>
    </row>
    <row r="65259" spans="3:6" x14ac:dyDescent="0.2">
      <c r="C65259"/>
      <c r="E65259" s="46"/>
      <c r="F65259" s="44"/>
    </row>
    <row r="65260" spans="3:6" x14ac:dyDescent="0.2">
      <c r="C65260"/>
      <c r="E65260" s="46"/>
      <c r="F65260" s="44"/>
    </row>
    <row r="65261" spans="3:6" x14ac:dyDescent="0.2">
      <c r="C65261"/>
      <c r="E65261" s="46"/>
      <c r="F65261" s="44"/>
    </row>
    <row r="65262" spans="3:6" x14ac:dyDescent="0.2">
      <c r="C65262"/>
      <c r="E65262" s="46"/>
      <c r="F65262" s="44"/>
    </row>
    <row r="65263" spans="3:6" x14ac:dyDescent="0.2">
      <c r="C65263"/>
      <c r="E65263" s="46"/>
      <c r="F65263" s="44"/>
    </row>
    <row r="65264" spans="3:6" x14ac:dyDescent="0.2">
      <c r="C65264"/>
      <c r="E65264" s="46"/>
      <c r="F65264" s="44"/>
    </row>
    <row r="65265" spans="3:6" x14ac:dyDescent="0.2">
      <c r="C65265"/>
      <c r="E65265" s="46"/>
      <c r="F65265" s="44"/>
    </row>
    <row r="65266" spans="3:6" x14ac:dyDescent="0.2">
      <c r="C65266"/>
      <c r="E65266" s="46"/>
      <c r="F65266" s="44"/>
    </row>
    <row r="65267" spans="3:6" x14ac:dyDescent="0.2">
      <c r="C65267"/>
      <c r="E65267" s="46"/>
      <c r="F65267" s="44"/>
    </row>
    <row r="65268" spans="3:6" x14ac:dyDescent="0.2">
      <c r="C65268"/>
      <c r="E65268" s="46"/>
      <c r="F65268" s="44"/>
    </row>
    <row r="65269" spans="3:6" x14ac:dyDescent="0.2">
      <c r="C65269"/>
      <c r="E65269" s="46"/>
      <c r="F65269" s="44"/>
    </row>
    <row r="65270" spans="3:6" x14ac:dyDescent="0.2">
      <c r="C65270"/>
      <c r="E65270" s="46"/>
      <c r="F65270" s="44"/>
    </row>
    <row r="65271" spans="3:6" x14ac:dyDescent="0.2">
      <c r="C65271"/>
      <c r="E65271" s="46"/>
      <c r="F65271" s="44"/>
    </row>
    <row r="65272" spans="3:6" x14ac:dyDescent="0.2">
      <c r="C65272"/>
      <c r="E65272" s="46"/>
      <c r="F65272" s="44"/>
    </row>
    <row r="65273" spans="3:6" x14ac:dyDescent="0.2">
      <c r="C65273"/>
      <c r="E65273" s="46"/>
      <c r="F65273" s="44"/>
    </row>
    <row r="65274" spans="3:6" x14ac:dyDescent="0.2">
      <c r="C65274"/>
      <c r="E65274" s="46"/>
      <c r="F65274" s="44"/>
    </row>
    <row r="65275" spans="3:6" x14ac:dyDescent="0.2">
      <c r="C65275"/>
      <c r="E65275" s="46"/>
      <c r="F65275" s="44"/>
    </row>
    <row r="65276" spans="3:6" x14ac:dyDescent="0.2">
      <c r="C65276"/>
      <c r="E65276" s="46"/>
      <c r="F65276" s="44"/>
    </row>
    <row r="65277" spans="3:6" x14ac:dyDescent="0.2">
      <c r="C65277"/>
      <c r="E65277" s="46"/>
      <c r="F65277" s="44"/>
    </row>
    <row r="65278" spans="3:6" x14ac:dyDescent="0.2">
      <c r="C65278"/>
      <c r="E65278" s="46"/>
      <c r="F65278" s="44"/>
    </row>
    <row r="65279" spans="3:6" x14ac:dyDescent="0.2">
      <c r="C65279"/>
      <c r="E65279" s="46"/>
      <c r="F65279" s="44"/>
    </row>
    <row r="65280" spans="3:6" x14ac:dyDescent="0.2">
      <c r="C65280"/>
      <c r="E65280" s="46"/>
      <c r="F65280" s="44"/>
    </row>
    <row r="65281" spans="3:6" x14ac:dyDescent="0.2">
      <c r="C65281"/>
      <c r="E65281" s="46"/>
      <c r="F65281" s="44"/>
    </row>
    <row r="65282" spans="3:6" x14ac:dyDescent="0.2">
      <c r="C65282"/>
      <c r="E65282" s="46"/>
      <c r="F65282" s="44"/>
    </row>
    <row r="65283" spans="3:6" x14ac:dyDescent="0.2">
      <c r="C65283"/>
      <c r="E65283" s="46"/>
      <c r="F65283" s="44"/>
    </row>
    <row r="65284" spans="3:6" x14ac:dyDescent="0.2">
      <c r="C65284"/>
      <c r="E65284" s="46"/>
      <c r="F65284" s="44"/>
    </row>
    <row r="65285" spans="3:6" x14ac:dyDescent="0.2">
      <c r="C65285"/>
      <c r="E65285" s="46"/>
      <c r="F65285" s="44"/>
    </row>
    <row r="65286" spans="3:6" x14ac:dyDescent="0.2">
      <c r="C65286"/>
      <c r="E65286" s="46"/>
      <c r="F65286" s="44"/>
    </row>
    <row r="65287" spans="3:6" x14ac:dyDescent="0.2">
      <c r="C65287"/>
      <c r="E65287" s="46"/>
      <c r="F65287" s="44"/>
    </row>
    <row r="65288" spans="3:6" x14ac:dyDescent="0.2">
      <c r="C65288"/>
      <c r="E65288" s="46"/>
      <c r="F65288" s="44"/>
    </row>
    <row r="65289" spans="3:6" x14ac:dyDescent="0.2">
      <c r="C65289"/>
      <c r="E65289" s="46"/>
      <c r="F65289" s="44"/>
    </row>
    <row r="65290" spans="3:6" x14ac:dyDescent="0.2">
      <c r="C65290"/>
      <c r="E65290" s="46"/>
      <c r="F65290" s="44"/>
    </row>
    <row r="65291" spans="3:6" x14ac:dyDescent="0.2">
      <c r="C65291"/>
      <c r="E65291" s="46"/>
      <c r="F65291" s="44"/>
    </row>
    <row r="65292" spans="3:6" x14ac:dyDescent="0.2">
      <c r="C65292"/>
      <c r="E65292" s="46"/>
      <c r="F65292" s="44"/>
    </row>
    <row r="65293" spans="3:6" x14ac:dyDescent="0.2">
      <c r="C65293"/>
      <c r="E65293" s="46"/>
      <c r="F65293" s="44"/>
    </row>
    <row r="65294" spans="3:6" x14ac:dyDescent="0.2">
      <c r="C65294"/>
      <c r="E65294" s="46"/>
      <c r="F65294" s="44"/>
    </row>
    <row r="65295" spans="3:6" x14ac:dyDescent="0.2">
      <c r="C65295"/>
      <c r="E65295" s="46"/>
      <c r="F65295" s="44"/>
    </row>
    <row r="65296" spans="3:6" x14ac:dyDescent="0.2">
      <c r="C65296"/>
      <c r="E65296" s="46"/>
      <c r="F65296" s="44"/>
    </row>
    <row r="65297" spans="3:6" x14ac:dyDescent="0.2">
      <c r="C65297"/>
      <c r="E65297" s="46"/>
      <c r="F65297" s="44"/>
    </row>
    <row r="65298" spans="3:6" x14ac:dyDescent="0.2">
      <c r="C65298"/>
      <c r="E65298" s="46"/>
      <c r="F65298" s="44"/>
    </row>
    <row r="65299" spans="3:6" x14ac:dyDescent="0.2">
      <c r="C65299"/>
      <c r="E65299" s="46"/>
      <c r="F65299" s="44"/>
    </row>
    <row r="65300" spans="3:6" x14ac:dyDescent="0.2">
      <c r="C65300"/>
      <c r="E65300" s="46"/>
      <c r="F65300" s="44"/>
    </row>
    <row r="65301" spans="3:6" x14ac:dyDescent="0.2">
      <c r="C65301"/>
      <c r="E65301" s="46"/>
      <c r="F65301" s="44"/>
    </row>
    <row r="65302" spans="3:6" x14ac:dyDescent="0.2">
      <c r="C65302"/>
      <c r="E65302" s="46"/>
      <c r="F65302" s="44"/>
    </row>
    <row r="65303" spans="3:6" x14ac:dyDescent="0.2">
      <c r="C65303"/>
      <c r="E65303" s="46"/>
      <c r="F65303" s="44"/>
    </row>
    <row r="65304" spans="3:6" x14ac:dyDescent="0.2">
      <c r="C65304"/>
      <c r="E65304" s="46"/>
      <c r="F65304" s="44"/>
    </row>
    <row r="65305" spans="3:6" x14ac:dyDescent="0.2">
      <c r="C65305"/>
      <c r="E65305" s="46"/>
      <c r="F65305" s="44"/>
    </row>
    <row r="65306" spans="3:6" x14ac:dyDescent="0.2">
      <c r="C65306"/>
      <c r="E65306" s="46"/>
      <c r="F65306" s="44"/>
    </row>
    <row r="65307" spans="3:6" x14ac:dyDescent="0.2">
      <c r="C65307"/>
      <c r="E65307" s="46"/>
      <c r="F65307" s="44"/>
    </row>
    <row r="65308" spans="3:6" x14ac:dyDescent="0.2">
      <c r="C65308"/>
      <c r="E65308" s="46"/>
      <c r="F65308" s="44"/>
    </row>
    <row r="65309" spans="3:6" x14ac:dyDescent="0.2">
      <c r="C65309"/>
      <c r="E65309" s="46"/>
      <c r="F65309" s="44"/>
    </row>
    <row r="65310" spans="3:6" x14ac:dyDescent="0.2">
      <c r="C65310"/>
      <c r="E65310" s="46"/>
      <c r="F65310" s="44"/>
    </row>
    <row r="65311" spans="3:6" x14ac:dyDescent="0.2">
      <c r="C65311"/>
      <c r="E65311" s="46"/>
      <c r="F65311" s="44"/>
    </row>
    <row r="65312" spans="3:6" x14ac:dyDescent="0.2">
      <c r="C65312"/>
      <c r="E65312" s="46"/>
      <c r="F65312" s="44"/>
    </row>
    <row r="65313" spans="3:6" x14ac:dyDescent="0.2">
      <c r="C65313"/>
      <c r="E65313" s="46"/>
      <c r="F65313" s="44"/>
    </row>
    <row r="65314" spans="3:6" x14ac:dyDescent="0.2">
      <c r="C65314"/>
      <c r="E65314" s="46"/>
      <c r="F65314" s="44"/>
    </row>
    <row r="65315" spans="3:6" x14ac:dyDescent="0.2">
      <c r="C65315"/>
      <c r="E65315" s="46"/>
      <c r="F65315" s="44"/>
    </row>
    <row r="65316" spans="3:6" x14ac:dyDescent="0.2">
      <c r="C65316"/>
      <c r="E65316" s="46"/>
      <c r="F65316" s="44"/>
    </row>
    <row r="65317" spans="3:6" x14ac:dyDescent="0.2">
      <c r="C65317"/>
      <c r="E65317" s="46"/>
      <c r="F65317" s="44"/>
    </row>
    <row r="65318" spans="3:6" x14ac:dyDescent="0.2">
      <c r="C65318"/>
      <c r="E65318" s="46"/>
      <c r="F65318" s="44"/>
    </row>
    <row r="65319" spans="3:6" x14ac:dyDescent="0.2">
      <c r="C65319"/>
      <c r="E65319" s="46"/>
      <c r="F65319" s="44"/>
    </row>
    <row r="65320" spans="3:6" x14ac:dyDescent="0.2">
      <c r="C65320"/>
      <c r="E65320" s="46"/>
      <c r="F65320" s="44"/>
    </row>
    <row r="65321" spans="3:6" x14ac:dyDescent="0.2">
      <c r="C65321"/>
      <c r="E65321" s="46"/>
      <c r="F65321" s="44"/>
    </row>
    <row r="65322" spans="3:6" x14ac:dyDescent="0.2">
      <c r="C65322"/>
      <c r="E65322" s="46"/>
      <c r="F65322" s="44"/>
    </row>
    <row r="65323" spans="3:6" x14ac:dyDescent="0.2">
      <c r="C65323"/>
      <c r="E65323" s="46"/>
      <c r="F65323" s="44"/>
    </row>
    <row r="65324" spans="3:6" x14ac:dyDescent="0.2">
      <c r="C65324"/>
      <c r="E65324" s="46"/>
      <c r="F65324" s="44"/>
    </row>
    <row r="65325" spans="3:6" x14ac:dyDescent="0.2">
      <c r="C65325"/>
      <c r="E65325" s="46"/>
      <c r="F65325" s="44"/>
    </row>
    <row r="65326" spans="3:6" x14ac:dyDescent="0.2">
      <c r="C65326"/>
      <c r="E65326" s="46"/>
      <c r="F65326" s="44"/>
    </row>
    <row r="65327" spans="3:6" x14ac:dyDescent="0.2">
      <c r="C65327"/>
      <c r="E65327" s="46"/>
      <c r="F65327" s="44"/>
    </row>
    <row r="65328" spans="3:6" x14ac:dyDescent="0.2">
      <c r="C65328"/>
      <c r="E65328" s="46"/>
      <c r="F65328" s="44"/>
    </row>
    <row r="65329" spans="3:6" x14ac:dyDescent="0.2">
      <c r="C65329"/>
      <c r="E65329" s="46"/>
      <c r="F65329" s="44"/>
    </row>
    <row r="65330" spans="3:6" x14ac:dyDescent="0.2">
      <c r="C65330"/>
      <c r="E65330" s="46"/>
      <c r="F65330" s="44"/>
    </row>
    <row r="65331" spans="3:6" x14ac:dyDescent="0.2">
      <c r="C65331"/>
      <c r="E65331" s="46"/>
      <c r="F65331" s="44"/>
    </row>
    <row r="65332" spans="3:6" x14ac:dyDescent="0.2">
      <c r="C65332"/>
      <c r="E65332" s="46"/>
      <c r="F65332" s="44"/>
    </row>
    <row r="65333" spans="3:6" x14ac:dyDescent="0.2">
      <c r="C65333"/>
      <c r="E65333" s="46"/>
      <c r="F65333" s="44"/>
    </row>
    <row r="65334" spans="3:6" x14ac:dyDescent="0.2">
      <c r="C65334"/>
      <c r="E65334" s="46"/>
      <c r="F65334" s="44"/>
    </row>
    <row r="65335" spans="3:6" x14ac:dyDescent="0.2">
      <c r="C65335"/>
      <c r="E65335" s="46"/>
      <c r="F65335" s="44"/>
    </row>
    <row r="65336" spans="3:6" x14ac:dyDescent="0.2">
      <c r="C65336"/>
      <c r="E65336" s="46"/>
      <c r="F65336" s="44"/>
    </row>
    <row r="65337" spans="3:6" x14ac:dyDescent="0.2">
      <c r="C65337"/>
      <c r="E65337" s="46"/>
      <c r="F65337" s="44"/>
    </row>
    <row r="65338" spans="3:6" x14ac:dyDescent="0.2">
      <c r="C65338"/>
      <c r="E65338" s="46"/>
      <c r="F65338" s="44"/>
    </row>
    <row r="65339" spans="3:6" x14ac:dyDescent="0.2">
      <c r="C65339"/>
      <c r="E65339" s="46"/>
      <c r="F65339" s="44"/>
    </row>
    <row r="65340" spans="3:6" x14ac:dyDescent="0.2">
      <c r="C65340"/>
      <c r="E65340" s="46"/>
      <c r="F65340" s="44"/>
    </row>
    <row r="65341" spans="3:6" x14ac:dyDescent="0.2">
      <c r="C65341"/>
      <c r="E65341" s="46"/>
      <c r="F65341" s="44"/>
    </row>
    <row r="65342" spans="3:6" x14ac:dyDescent="0.2">
      <c r="C65342"/>
      <c r="E65342" s="46"/>
      <c r="F65342" s="44"/>
    </row>
    <row r="65343" spans="3:6" x14ac:dyDescent="0.2">
      <c r="C65343"/>
      <c r="E65343" s="46"/>
      <c r="F65343" s="44"/>
    </row>
    <row r="65344" spans="3:6" x14ac:dyDescent="0.2">
      <c r="C65344"/>
      <c r="E65344" s="46"/>
      <c r="F65344" s="44"/>
    </row>
    <row r="65345" spans="3:6" x14ac:dyDescent="0.2">
      <c r="C65345"/>
      <c r="E65345" s="46"/>
      <c r="F65345" s="44"/>
    </row>
    <row r="65346" spans="3:6" x14ac:dyDescent="0.2">
      <c r="C65346"/>
      <c r="E65346" s="46"/>
      <c r="F65346" s="44"/>
    </row>
    <row r="65347" spans="3:6" x14ac:dyDescent="0.2">
      <c r="C65347"/>
      <c r="E65347" s="46"/>
      <c r="F65347" s="44"/>
    </row>
    <row r="65348" spans="3:6" x14ac:dyDescent="0.2">
      <c r="C65348"/>
      <c r="E65348" s="46"/>
      <c r="F65348" s="44"/>
    </row>
    <row r="65349" spans="3:6" x14ac:dyDescent="0.2">
      <c r="C65349"/>
      <c r="E65349" s="46"/>
      <c r="F65349" s="44"/>
    </row>
    <row r="65350" spans="3:6" x14ac:dyDescent="0.2">
      <c r="C65350"/>
      <c r="E65350" s="46"/>
      <c r="F65350" s="44"/>
    </row>
    <row r="65351" spans="3:6" x14ac:dyDescent="0.2">
      <c r="C65351"/>
      <c r="E65351" s="46"/>
      <c r="F65351" s="44"/>
    </row>
    <row r="65352" spans="3:6" x14ac:dyDescent="0.2">
      <c r="C65352"/>
      <c r="E65352" s="46"/>
      <c r="F65352" s="44"/>
    </row>
    <row r="65353" spans="3:6" x14ac:dyDescent="0.2">
      <c r="C65353"/>
      <c r="E65353" s="46"/>
      <c r="F65353" s="44"/>
    </row>
    <row r="65354" spans="3:6" x14ac:dyDescent="0.2">
      <c r="C65354"/>
      <c r="E65354" s="46"/>
      <c r="F65354" s="44"/>
    </row>
    <row r="65355" spans="3:6" x14ac:dyDescent="0.2">
      <c r="C65355"/>
      <c r="E65355" s="46"/>
      <c r="F65355" s="44"/>
    </row>
    <row r="65356" spans="3:6" x14ac:dyDescent="0.2">
      <c r="C65356"/>
      <c r="E65356" s="46"/>
      <c r="F65356" s="44"/>
    </row>
    <row r="65357" spans="3:6" x14ac:dyDescent="0.2">
      <c r="C65357"/>
      <c r="E65357" s="46"/>
      <c r="F65357" s="44"/>
    </row>
    <row r="65358" spans="3:6" x14ac:dyDescent="0.2">
      <c r="C65358"/>
      <c r="E65358" s="46"/>
      <c r="F65358" s="44"/>
    </row>
    <row r="65359" spans="3:6" x14ac:dyDescent="0.2">
      <c r="C65359"/>
      <c r="E65359" s="46"/>
      <c r="F65359" s="44"/>
    </row>
    <row r="65360" spans="3:6" x14ac:dyDescent="0.2">
      <c r="C65360"/>
      <c r="E65360" s="46"/>
      <c r="F65360" s="44"/>
    </row>
    <row r="65361" spans="3:6" x14ac:dyDescent="0.2">
      <c r="C65361"/>
      <c r="E65361" s="46"/>
      <c r="F65361" s="44"/>
    </row>
    <row r="65362" spans="3:6" x14ac:dyDescent="0.2">
      <c r="C65362"/>
      <c r="E65362" s="46"/>
      <c r="F65362" s="44"/>
    </row>
    <row r="65363" spans="3:6" x14ac:dyDescent="0.2">
      <c r="C65363"/>
      <c r="E65363" s="46"/>
      <c r="F65363" s="44"/>
    </row>
    <row r="65364" spans="3:6" x14ac:dyDescent="0.2">
      <c r="C65364"/>
      <c r="E65364" s="46"/>
      <c r="F65364" s="44"/>
    </row>
    <row r="65365" spans="3:6" x14ac:dyDescent="0.2">
      <c r="C65365"/>
      <c r="E65365" s="46"/>
      <c r="F65365" s="44"/>
    </row>
    <row r="65366" spans="3:6" x14ac:dyDescent="0.2">
      <c r="C65366"/>
      <c r="E65366" s="46"/>
      <c r="F65366" s="44"/>
    </row>
    <row r="65367" spans="3:6" x14ac:dyDescent="0.2">
      <c r="C65367"/>
      <c r="E65367" s="46"/>
      <c r="F65367" s="44"/>
    </row>
    <row r="65368" spans="3:6" x14ac:dyDescent="0.2">
      <c r="C65368"/>
      <c r="E65368" s="46"/>
      <c r="F65368" s="44"/>
    </row>
    <row r="65369" spans="3:6" x14ac:dyDescent="0.2">
      <c r="C65369"/>
      <c r="E65369" s="46"/>
      <c r="F65369" s="44"/>
    </row>
    <row r="65370" spans="3:6" x14ac:dyDescent="0.2">
      <c r="C65370"/>
      <c r="E65370" s="46"/>
      <c r="F65370" s="44"/>
    </row>
    <row r="65371" spans="3:6" x14ac:dyDescent="0.2">
      <c r="C65371"/>
      <c r="E65371" s="46"/>
      <c r="F65371" s="44"/>
    </row>
    <row r="65372" spans="3:6" x14ac:dyDescent="0.2">
      <c r="C65372"/>
      <c r="E65372" s="46"/>
      <c r="F65372" s="44"/>
    </row>
    <row r="65373" spans="3:6" x14ac:dyDescent="0.2">
      <c r="C65373"/>
      <c r="E65373" s="46"/>
      <c r="F65373" s="44"/>
    </row>
    <row r="65374" spans="3:6" x14ac:dyDescent="0.2">
      <c r="C65374"/>
      <c r="E65374" s="46"/>
      <c r="F65374" s="44"/>
    </row>
    <row r="65375" spans="3:6" x14ac:dyDescent="0.2">
      <c r="C65375"/>
      <c r="E65375" s="46"/>
      <c r="F65375" s="44"/>
    </row>
    <row r="65376" spans="3:6" x14ac:dyDescent="0.2">
      <c r="C65376"/>
      <c r="E65376" s="46"/>
      <c r="F65376" s="44"/>
    </row>
    <row r="65377" spans="3:6" x14ac:dyDescent="0.2">
      <c r="C65377"/>
      <c r="E65377" s="46"/>
      <c r="F65377" s="44"/>
    </row>
    <row r="65378" spans="3:6" x14ac:dyDescent="0.2">
      <c r="C65378"/>
      <c r="E65378" s="46"/>
      <c r="F65378" s="44"/>
    </row>
    <row r="65379" spans="3:6" x14ac:dyDescent="0.2">
      <c r="C65379"/>
      <c r="E65379" s="46"/>
      <c r="F65379" s="44"/>
    </row>
    <row r="65380" spans="3:6" x14ac:dyDescent="0.2">
      <c r="C65380"/>
      <c r="E65380" s="46"/>
      <c r="F65380" s="44"/>
    </row>
    <row r="65381" spans="3:6" x14ac:dyDescent="0.2">
      <c r="C65381"/>
      <c r="E65381" s="46"/>
      <c r="F65381" s="44"/>
    </row>
    <row r="65382" spans="3:6" x14ac:dyDescent="0.2">
      <c r="C65382"/>
      <c r="E65382" s="46"/>
      <c r="F65382" s="44"/>
    </row>
    <row r="65383" spans="3:6" x14ac:dyDescent="0.2">
      <c r="C65383"/>
      <c r="E65383" s="46"/>
      <c r="F65383" s="44"/>
    </row>
    <row r="65384" spans="3:6" x14ac:dyDescent="0.2">
      <c r="C65384"/>
      <c r="E65384" s="46"/>
      <c r="F65384" s="44"/>
    </row>
    <row r="65385" spans="3:6" x14ac:dyDescent="0.2">
      <c r="C65385"/>
      <c r="E65385" s="46"/>
      <c r="F65385" s="44"/>
    </row>
    <row r="65386" spans="3:6" x14ac:dyDescent="0.2">
      <c r="C65386"/>
      <c r="E65386" s="46"/>
      <c r="F65386" s="44"/>
    </row>
    <row r="65387" spans="3:6" x14ac:dyDescent="0.2">
      <c r="C65387"/>
      <c r="E65387" s="46"/>
      <c r="F65387" s="44"/>
    </row>
    <row r="65388" spans="3:6" x14ac:dyDescent="0.2">
      <c r="C65388"/>
      <c r="E65388" s="46"/>
      <c r="F65388" s="44"/>
    </row>
    <row r="65389" spans="3:6" x14ac:dyDescent="0.2">
      <c r="C65389"/>
      <c r="E65389" s="46"/>
      <c r="F65389" s="44"/>
    </row>
    <row r="65390" spans="3:6" x14ac:dyDescent="0.2">
      <c r="C65390"/>
      <c r="E65390" s="46"/>
      <c r="F65390" s="44"/>
    </row>
    <row r="65391" spans="3:6" x14ac:dyDescent="0.2">
      <c r="C65391"/>
      <c r="E65391" s="46"/>
      <c r="F65391" s="44"/>
    </row>
    <row r="65392" spans="3:6" x14ac:dyDescent="0.2">
      <c r="C65392"/>
      <c r="E65392" s="46"/>
      <c r="F65392" s="44"/>
    </row>
    <row r="65393" spans="3:6" x14ac:dyDescent="0.2">
      <c r="C65393"/>
      <c r="E65393" s="46"/>
      <c r="F65393" s="44"/>
    </row>
    <row r="65394" spans="3:6" x14ac:dyDescent="0.2">
      <c r="C65394"/>
      <c r="E65394" s="46"/>
      <c r="F65394" s="44"/>
    </row>
    <row r="65395" spans="3:6" x14ac:dyDescent="0.2">
      <c r="C65395"/>
      <c r="E65395" s="46"/>
      <c r="F65395" s="44"/>
    </row>
    <row r="65396" spans="3:6" x14ac:dyDescent="0.2">
      <c r="C65396"/>
      <c r="E65396" s="46"/>
      <c r="F65396" s="44"/>
    </row>
    <row r="65397" spans="3:6" x14ac:dyDescent="0.2">
      <c r="C65397"/>
      <c r="E65397" s="46"/>
      <c r="F65397" s="44"/>
    </row>
    <row r="65398" spans="3:6" x14ac:dyDescent="0.2">
      <c r="C65398"/>
      <c r="E65398" s="46"/>
      <c r="F65398" s="44"/>
    </row>
    <row r="65399" spans="3:6" x14ac:dyDescent="0.2">
      <c r="C65399"/>
      <c r="E65399" s="46"/>
      <c r="F65399" s="44"/>
    </row>
    <row r="65400" spans="3:6" x14ac:dyDescent="0.2">
      <c r="C65400"/>
      <c r="E65400" s="46"/>
      <c r="F65400" s="44"/>
    </row>
    <row r="65401" spans="3:6" x14ac:dyDescent="0.2">
      <c r="C65401"/>
      <c r="E65401" s="46"/>
      <c r="F65401" s="44"/>
    </row>
    <row r="65402" spans="3:6" x14ac:dyDescent="0.2">
      <c r="C65402"/>
      <c r="E65402" s="46"/>
      <c r="F65402" s="44"/>
    </row>
    <row r="65403" spans="3:6" x14ac:dyDescent="0.2">
      <c r="C65403"/>
      <c r="E65403" s="46"/>
      <c r="F65403" s="44"/>
    </row>
    <row r="65404" spans="3:6" x14ac:dyDescent="0.2">
      <c r="C65404"/>
      <c r="E65404" s="46"/>
      <c r="F65404" s="44"/>
    </row>
    <row r="65405" spans="3:6" x14ac:dyDescent="0.2">
      <c r="C65405"/>
      <c r="E65405" s="46"/>
      <c r="F65405" s="44"/>
    </row>
    <row r="65406" spans="3:6" x14ac:dyDescent="0.2">
      <c r="C65406"/>
      <c r="E65406" s="46"/>
      <c r="F65406" s="44"/>
    </row>
    <row r="65407" spans="3:6" x14ac:dyDescent="0.2">
      <c r="C65407"/>
      <c r="E65407" s="46"/>
      <c r="F65407" s="44"/>
    </row>
    <row r="65408" spans="3:6" x14ac:dyDescent="0.2">
      <c r="C65408"/>
      <c r="E65408" s="46"/>
      <c r="F65408" s="44"/>
    </row>
    <row r="65409" spans="3:6" x14ac:dyDescent="0.2">
      <c r="C65409"/>
      <c r="E65409" s="46"/>
      <c r="F65409" s="44"/>
    </row>
    <row r="65410" spans="3:6" x14ac:dyDescent="0.2">
      <c r="C65410"/>
      <c r="E65410" s="46"/>
      <c r="F65410" s="44"/>
    </row>
    <row r="65411" spans="3:6" x14ac:dyDescent="0.2">
      <c r="C65411"/>
      <c r="E65411" s="46"/>
      <c r="F65411" s="44"/>
    </row>
    <row r="65412" spans="3:6" x14ac:dyDescent="0.2">
      <c r="C65412"/>
      <c r="E65412" s="46"/>
      <c r="F65412" s="44"/>
    </row>
    <row r="65413" spans="3:6" x14ac:dyDescent="0.2">
      <c r="C65413"/>
      <c r="E65413" s="46"/>
      <c r="F65413" s="44"/>
    </row>
    <row r="65414" spans="3:6" x14ac:dyDescent="0.2">
      <c r="C65414"/>
      <c r="E65414" s="46"/>
      <c r="F65414" s="44"/>
    </row>
    <row r="65415" spans="3:6" x14ac:dyDescent="0.2">
      <c r="C65415"/>
      <c r="E65415" s="46"/>
      <c r="F65415" s="44"/>
    </row>
    <row r="65416" spans="3:6" x14ac:dyDescent="0.2">
      <c r="C65416"/>
      <c r="E65416" s="46"/>
      <c r="F65416" s="44"/>
    </row>
    <row r="65417" spans="3:6" x14ac:dyDescent="0.2">
      <c r="C65417"/>
      <c r="E65417" s="46"/>
      <c r="F65417" s="44"/>
    </row>
    <row r="65418" spans="3:6" x14ac:dyDescent="0.2">
      <c r="C65418"/>
      <c r="E65418" s="46"/>
      <c r="F65418" s="44"/>
    </row>
    <row r="65419" spans="3:6" x14ac:dyDescent="0.2">
      <c r="C65419"/>
      <c r="E65419" s="46"/>
      <c r="F65419" s="44"/>
    </row>
    <row r="65420" spans="3:6" x14ac:dyDescent="0.2">
      <c r="C65420"/>
      <c r="E65420" s="46"/>
      <c r="F65420" s="44"/>
    </row>
    <row r="65421" spans="3:6" x14ac:dyDescent="0.2">
      <c r="C65421"/>
      <c r="E65421" s="46"/>
      <c r="F65421" s="44"/>
    </row>
    <row r="65422" spans="3:6" x14ac:dyDescent="0.2">
      <c r="C65422"/>
      <c r="E65422" s="46"/>
      <c r="F65422" s="44"/>
    </row>
    <row r="65423" spans="3:6" x14ac:dyDescent="0.2">
      <c r="C65423"/>
      <c r="E65423" s="46"/>
      <c r="F65423" s="44"/>
    </row>
    <row r="65424" spans="3:6" x14ac:dyDescent="0.2">
      <c r="C65424"/>
      <c r="E65424" s="46"/>
      <c r="F65424" s="44"/>
    </row>
    <row r="65425" spans="3:6" x14ac:dyDescent="0.2">
      <c r="C65425"/>
      <c r="E65425" s="46"/>
      <c r="F65425" s="44"/>
    </row>
    <row r="65426" spans="3:6" x14ac:dyDescent="0.2">
      <c r="C65426"/>
      <c r="E65426" s="46"/>
      <c r="F65426" s="44"/>
    </row>
    <row r="65427" spans="3:6" x14ac:dyDescent="0.2">
      <c r="C65427"/>
      <c r="E65427" s="46"/>
      <c r="F65427" s="44"/>
    </row>
    <row r="65428" spans="3:6" x14ac:dyDescent="0.2">
      <c r="C65428"/>
      <c r="E65428" s="46"/>
      <c r="F65428" s="44"/>
    </row>
    <row r="65429" spans="3:6" x14ac:dyDescent="0.2">
      <c r="C65429"/>
      <c r="E65429" s="46"/>
      <c r="F65429" s="44"/>
    </row>
    <row r="65430" spans="3:6" x14ac:dyDescent="0.2">
      <c r="C65430"/>
      <c r="E65430" s="46"/>
      <c r="F65430" s="44"/>
    </row>
    <row r="65431" spans="3:6" x14ac:dyDescent="0.2">
      <c r="C65431"/>
      <c r="E65431" s="46"/>
      <c r="F65431" s="44"/>
    </row>
    <row r="65432" spans="3:6" x14ac:dyDescent="0.2">
      <c r="C65432"/>
      <c r="E65432" s="46"/>
      <c r="F65432" s="44"/>
    </row>
    <row r="65433" spans="3:6" x14ac:dyDescent="0.2">
      <c r="C65433"/>
      <c r="E65433" s="46"/>
      <c r="F65433" s="44"/>
    </row>
    <row r="65434" spans="3:6" x14ac:dyDescent="0.2">
      <c r="C65434"/>
      <c r="E65434" s="46"/>
      <c r="F65434" s="44"/>
    </row>
    <row r="65435" spans="3:6" x14ac:dyDescent="0.2">
      <c r="C65435"/>
      <c r="E65435" s="46"/>
      <c r="F65435" s="44"/>
    </row>
    <row r="65436" spans="3:6" x14ac:dyDescent="0.2">
      <c r="C65436"/>
      <c r="E65436" s="46"/>
      <c r="F65436" s="44"/>
    </row>
    <row r="65437" spans="3:6" x14ac:dyDescent="0.2">
      <c r="C65437"/>
      <c r="E65437" s="46"/>
      <c r="F65437" s="44"/>
    </row>
    <row r="65438" spans="3:6" x14ac:dyDescent="0.2">
      <c r="C65438"/>
      <c r="E65438" s="46"/>
      <c r="F65438" s="44"/>
    </row>
    <row r="65439" spans="3:6" x14ac:dyDescent="0.2">
      <c r="C65439"/>
      <c r="E65439" s="46"/>
      <c r="F65439" s="44"/>
    </row>
    <row r="65440" spans="3:6" x14ac:dyDescent="0.2">
      <c r="C65440"/>
      <c r="E65440" s="46"/>
      <c r="F65440" s="44"/>
    </row>
    <row r="65441" spans="3:6" x14ac:dyDescent="0.2">
      <c r="C65441"/>
      <c r="E65441" s="46"/>
      <c r="F65441" s="44"/>
    </row>
    <row r="65442" spans="3:6" x14ac:dyDescent="0.2">
      <c r="C65442"/>
      <c r="E65442" s="46"/>
      <c r="F65442" s="44"/>
    </row>
    <row r="65443" spans="3:6" x14ac:dyDescent="0.2">
      <c r="C65443"/>
      <c r="E65443" s="46"/>
      <c r="F65443" s="44"/>
    </row>
    <row r="65444" spans="3:6" x14ac:dyDescent="0.2">
      <c r="C65444"/>
      <c r="E65444" s="46"/>
      <c r="F65444" s="44"/>
    </row>
    <row r="65445" spans="3:6" x14ac:dyDescent="0.2">
      <c r="C65445"/>
      <c r="E65445" s="46"/>
      <c r="F65445" s="44"/>
    </row>
    <row r="65446" spans="3:6" x14ac:dyDescent="0.2">
      <c r="C65446"/>
      <c r="E65446" s="46"/>
      <c r="F65446" s="44"/>
    </row>
    <row r="65447" spans="3:6" x14ac:dyDescent="0.2">
      <c r="C65447"/>
      <c r="E65447" s="46"/>
      <c r="F65447" s="44"/>
    </row>
    <row r="65448" spans="3:6" x14ac:dyDescent="0.2">
      <c r="C65448"/>
      <c r="E65448" s="46"/>
      <c r="F65448" s="44"/>
    </row>
    <row r="65449" spans="3:6" x14ac:dyDescent="0.2">
      <c r="C65449"/>
      <c r="E65449" s="46"/>
      <c r="F65449" s="44"/>
    </row>
    <row r="65450" spans="3:6" x14ac:dyDescent="0.2">
      <c r="C65450"/>
      <c r="E65450" s="46"/>
      <c r="F65450" s="44"/>
    </row>
    <row r="65451" spans="3:6" x14ac:dyDescent="0.2">
      <c r="C65451"/>
      <c r="E65451" s="46"/>
      <c r="F65451" s="44"/>
    </row>
    <row r="65452" spans="3:6" x14ac:dyDescent="0.2">
      <c r="C65452"/>
      <c r="E65452" s="46"/>
      <c r="F65452" s="44"/>
    </row>
    <row r="65453" spans="3:6" x14ac:dyDescent="0.2">
      <c r="C65453"/>
      <c r="E65453" s="46"/>
      <c r="F65453" s="44"/>
    </row>
    <row r="65454" spans="3:6" x14ac:dyDescent="0.2">
      <c r="C65454"/>
      <c r="E65454" s="46"/>
      <c r="F65454" s="44"/>
    </row>
    <row r="65455" spans="3:6" x14ac:dyDescent="0.2">
      <c r="C65455"/>
      <c r="E65455" s="46"/>
      <c r="F65455" s="44"/>
    </row>
    <row r="65456" spans="3:6" x14ac:dyDescent="0.2">
      <c r="C65456"/>
      <c r="E65456" s="46"/>
      <c r="F65456" s="44"/>
    </row>
    <row r="65457" spans="3:6" x14ac:dyDescent="0.2">
      <c r="C65457"/>
      <c r="E65457" s="46"/>
      <c r="F65457" s="44"/>
    </row>
    <row r="65458" spans="3:6" x14ac:dyDescent="0.2">
      <c r="C65458"/>
      <c r="E65458" s="46"/>
      <c r="F65458" s="44"/>
    </row>
    <row r="65459" spans="3:6" x14ac:dyDescent="0.2">
      <c r="C65459"/>
      <c r="E65459" s="46"/>
      <c r="F65459" s="44"/>
    </row>
    <row r="65460" spans="3:6" x14ac:dyDescent="0.2">
      <c r="C65460"/>
      <c r="E65460" s="46"/>
      <c r="F65460" s="44"/>
    </row>
    <row r="65461" spans="3:6" x14ac:dyDescent="0.2">
      <c r="C65461"/>
      <c r="E65461" s="46"/>
      <c r="F65461" s="44"/>
    </row>
    <row r="65462" spans="3:6" x14ac:dyDescent="0.2">
      <c r="C65462"/>
      <c r="E65462" s="46"/>
      <c r="F65462" s="44"/>
    </row>
    <row r="65463" spans="3:6" x14ac:dyDescent="0.2">
      <c r="C65463"/>
      <c r="E65463" s="46"/>
      <c r="F65463" s="44"/>
    </row>
    <row r="65464" spans="3:6" x14ac:dyDescent="0.2">
      <c r="C65464"/>
      <c r="E65464" s="46"/>
      <c r="F65464" s="44"/>
    </row>
    <row r="65465" spans="3:6" x14ac:dyDescent="0.2">
      <c r="C65465"/>
      <c r="E65465" s="46"/>
      <c r="F65465" s="44"/>
    </row>
    <row r="65466" spans="3:6" x14ac:dyDescent="0.2">
      <c r="C65466"/>
      <c r="E65466" s="46"/>
      <c r="F65466" s="44"/>
    </row>
    <row r="65467" spans="3:6" x14ac:dyDescent="0.2">
      <c r="C65467"/>
      <c r="E65467" s="46"/>
      <c r="F65467" s="44"/>
    </row>
    <row r="65468" spans="3:6" x14ac:dyDescent="0.2">
      <c r="C65468"/>
      <c r="E65468" s="46"/>
      <c r="F65468" s="44"/>
    </row>
    <row r="65469" spans="3:6" x14ac:dyDescent="0.2">
      <c r="C65469"/>
      <c r="E65469" s="46"/>
      <c r="F65469" s="44"/>
    </row>
    <row r="65470" spans="3:6" x14ac:dyDescent="0.2">
      <c r="C65470"/>
      <c r="E65470" s="46"/>
      <c r="F65470" s="44"/>
    </row>
    <row r="65471" spans="3:6" x14ac:dyDescent="0.2">
      <c r="C65471"/>
      <c r="E65471" s="46"/>
      <c r="F65471" s="44"/>
    </row>
    <row r="65472" spans="3:6" x14ac:dyDescent="0.2">
      <c r="C65472"/>
      <c r="E65472" s="46"/>
      <c r="F65472" s="44"/>
    </row>
    <row r="65473" spans="3:6" x14ac:dyDescent="0.2">
      <c r="C65473"/>
      <c r="E65473" s="46"/>
      <c r="F65473" s="44"/>
    </row>
    <row r="65474" spans="3:6" x14ac:dyDescent="0.2">
      <c r="C65474"/>
      <c r="E65474" s="46"/>
      <c r="F65474" s="44"/>
    </row>
    <row r="65475" spans="3:6" x14ac:dyDescent="0.2">
      <c r="C65475"/>
      <c r="E65475" s="46"/>
      <c r="F65475" s="44"/>
    </row>
    <row r="65476" spans="3:6" x14ac:dyDescent="0.2">
      <c r="C65476"/>
      <c r="E65476" s="46"/>
      <c r="F65476" s="44"/>
    </row>
    <row r="65477" spans="3:6" x14ac:dyDescent="0.2">
      <c r="C65477"/>
      <c r="E65477" s="46"/>
      <c r="F65477" s="44"/>
    </row>
    <row r="65478" spans="3:6" x14ac:dyDescent="0.2">
      <c r="C65478"/>
      <c r="E65478" s="46"/>
      <c r="F65478" s="44"/>
    </row>
    <row r="65479" spans="3:6" x14ac:dyDescent="0.2">
      <c r="C65479"/>
      <c r="E65479" s="46"/>
      <c r="F65479" s="44"/>
    </row>
    <row r="65480" spans="3:6" x14ac:dyDescent="0.2">
      <c r="C65480"/>
      <c r="E65480" s="46"/>
      <c r="F65480" s="44"/>
    </row>
    <row r="65481" spans="3:6" x14ac:dyDescent="0.2">
      <c r="C65481"/>
      <c r="E65481" s="46"/>
      <c r="F65481" s="44"/>
    </row>
    <row r="65482" spans="3:6" x14ac:dyDescent="0.2">
      <c r="C65482"/>
      <c r="E65482" s="46"/>
      <c r="F65482" s="44"/>
    </row>
    <row r="65483" spans="3:6" x14ac:dyDescent="0.2">
      <c r="C65483"/>
      <c r="E65483" s="46"/>
      <c r="F65483" s="44"/>
    </row>
    <row r="65484" spans="3:6" x14ac:dyDescent="0.2">
      <c r="C65484"/>
      <c r="E65484" s="46"/>
      <c r="F65484" s="44"/>
    </row>
    <row r="65485" spans="3:6" x14ac:dyDescent="0.2">
      <c r="C65485"/>
      <c r="E65485" s="46"/>
      <c r="F65485" s="44"/>
    </row>
    <row r="65486" spans="3:6" x14ac:dyDescent="0.2">
      <c r="C65486"/>
      <c r="E65486" s="46"/>
      <c r="F65486" s="44"/>
    </row>
    <row r="65487" spans="3:6" x14ac:dyDescent="0.2">
      <c r="C65487"/>
      <c r="E65487" s="46"/>
      <c r="F65487" s="44"/>
    </row>
    <row r="65488" spans="3:6" x14ac:dyDescent="0.2">
      <c r="C65488"/>
      <c r="E65488" s="46"/>
      <c r="F65488" s="44"/>
    </row>
    <row r="65489" spans="3:6" x14ac:dyDescent="0.2">
      <c r="C65489"/>
      <c r="E65489" s="46"/>
      <c r="F65489" s="44"/>
    </row>
    <row r="65490" spans="3:6" x14ac:dyDescent="0.2">
      <c r="C65490"/>
      <c r="E65490" s="46"/>
      <c r="F65490" s="44"/>
    </row>
    <row r="65491" spans="3:6" x14ac:dyDescent="0.2">
      <c r="C65491"/>
      <c r="E65491" s="46"/>
      <c r="F65491" s="44"/>
    </row>
    <row r="65492" spans="3:6" x14ac:dyDescent="0.2">
      <c r="C65492"/>
      <c r="E65492" s="46"/>
      <c r="F65492" s="44"/>
    </row>
    <row r="65493" spans="3:6" x14ac:dyDescent="0.2">
      <c r="C65493"/>
      <c r="E65493" s="46"/>
      <c r="F65493" s="44"/>
    </row>
    <row r="65494" spans="3:6" x14ac:dyDescent="0.2">
      <c r="C65494"/>
      <c r="E65494" s="46"/>
      <c r="F65494" s="44"/>
    </row>
    <row r="65495" spans="3:6" x14ac:dyDescent="0.2">
      <c r="C65495"/>
      <c r="E65495" s="46"/>
      <c r="F65495" s="44"/>
    </row>
    <row r="65496" spans="3:6" x14ac:dyDescent="0.2">
      <c r="C65496"/>
      <c r="E65496" s="46"/>
      <c r="F65496" s="44"/>
    </row>
    <row r="65497" spans="3:6" x14ac:dyDescent="0.2">
      <c r="C65497"/>
      <c r="E65497" s="46"/>
      <c r="F65497" s="44"/>
    </row>
    <row r="65498" spans="3:6" x14ac:dyDescent="0.2">
      <c r="C65498"/>
      <c r="E65498" s="46"/>
      <c r="F65498" s="44"/>
    </row>
    <row r="65499" spans="3:6" x14ac:dyDescent="0.2">
      <c r="C65499"/>
      <c r="E65499" s="46"/>
      <c r="F65499" s="44"/>
    </row>
    <row r="65500" spans="3:6" x14ac:dyDescent="0.2">
      <c r="C65500"/>
      <c r="E65500" s="46"/>
      <c r="F65500" s="44"/>
    </row>
    <row r="65501" spans="3:6" x14ac:dyDescent="0.2">
      <c r="C65501"/>
      <c r="E65501" s="46"/>
      <c r="F65501" s="44"/>
    </row>
    <row r="65502" spans="3:6" x14ac:dyDescent="0.2">
      <c r="C65502"/>
      <c r="E65502" s="46"/>
      <c r="F65502" s="44"/>
    </row>
    <row r="65503" spans="3:6" x14ac:dyDescent="0.2">
      <c r="C65503"/>
      <c r="E65503" s="46"/>
      <c r="F65503" s="44"/>
    </row>
    <row r="65504" spans="3:6" x14ac:dyDescent="0.2">
      <c r="C65504"/>
      <c r="E65504" s="46"/>
      <c r="F65504" s="44"/>
    </row>
    <row r="65505" spans="3:6" x14ac:dyDescent="0.2">
      <c r="C65505"/>
      <c r="E65505" s="46"/>
      <c r="F65505" s="44"/>
    </row>
    <row r="65506" spans="3:6" x14ac:dyDescent="0.2">
      <c r="C65506"/>
      <c r="E65506" s="46"/>
      <c r="F65506" s="44"/>
    </row>
    <row r="65507" spans="3:6" x14ac:dyDescent="0.2">
      <c r="C65507"/>
      <c r="E65507" s="46"/>
      <c r="F65507" s="44"/>
    </row>
    <row r="65508" spans="3:6" x14ac:dyDescent="0.2">
      <c r="C65508"/>
      <c r="E65508" s="46"/>
      <c r="F65508" s="44"/>
    </row>
    <row r="65509" spans="3:6" x14ac:dyDescent="0.2">
      <c r="C65509"/>
      <c r="E65509" s="46"/>
      <c r="F65509" s="44"/>
    </row>
    <row r="65510" spans="3:6" x14ac:dyDescent="0.2">
      <c r="C65510"/>
      <c r="E65510" s="46"/>
      <c r="F65510" s="44"/>
    </row>
    <row r="65511" spans="3:6" x14ac:dyDescent="0.2">
      <c r="C65511"/>
      <c r="E65511" s="46"/>
      <c r="F65511" s="44"/>
    </row>
    <row r="65512" spans="3:6" x14ac:dyDescent="0.2">
      <c r="C65512"/>
      <c r="E65512" s="46"/>
      <c r="F65512" s="44"/>
    </row>
    <row r="65513" spans="3:6" x14ac:dyDescent="0.2">
      <c r="C65513"/>
      <c r="E65513" s="46"/>
      <c r="F65513" s="44"/>
    </row>
    <row r="65514" spans="3:6" x14ac:dyDescent="0.2">
      <c r="C65514"/>
      <c r="E65514" s="46"/>
      <c r="F65514" s="44"/>
    </row>
    <row r="65515" spans="3:6" x14ac:dyDescent="0.2">
      <c r="C65515"/>
      <c r="E65515" s="46"/>
      <c r="F65515" s="44"/>
    </row>
    <row r="65516" spans="3:6" x14ac:dyDescent="0.2">
      <c r="C65516"/>
      <c r="E65516" s="46"/>
      <c r="F65516" s="44"/>
    </row>
    <row r="65517" spans="3:6" x14ac:dyDescent="0.2">
      <c r="C65517"/>
      <c r="E65517" s="46"/>
      <c r="F65517" s="44"/>
    </row>
    <row r="65518" spans="3:6" x14ac:dyDescent="0.2">
      <c r="C65518"/>
      <c r="E65518" s="46"/>
      <c r="F65518" s="44"/>
    </row>
    <row r="65519" spans="3:6" x14ac:dyDescent="0.2">
      <c r="C65519"/>
      <c r="E65519" s="46"/>
      <c r="F65519" s="44"/>
    </row>
    <row r="65520" spans="3:6" x14ac:dyDescent="0.2">
      <c r="C65520"/>
      <c r="E65520" s="46"/>
      <c r="F65520" s="44"/>
    </row>
    <row r="65521" spans="3:6" x14ac:dyDescent="0.2">
      <c r="C65521"/>
      <c r="E65521" s="46"/>
      <c r="F65521" s="44"/>
    </row>
    <row r="65522" spans="3:6" x14ac:dyDescent="0.2">
      <c r="C65522"/>
      <c r="E65522" s="46"/>
      <c r="F65522" s="44"/>
    </row>
    <row r="65523" spans="3:6" x14ac:dyDescent="0.2">
      <c r="C65523"/>
      <c r="E65523" s="46"/>
      <c r="F65523" s="44"/>
    </row>
    <row r="65524" spans="3:6" x14ac:dyDescent="0.2">
      <c r="C65524"/>
      <c r="E65524" s="46"/>
      <c r="F65524" s="44"/>
    </row>
    <row r="65525" spans="3:6" x14ac:dyDescent="0.2">
      <c r="C65525"/>
      <c r="E65525" s="46"/>
      <c r="F65525" s="44"/>
    </row>
    <row r="65526" spans="3:6" x14ac:dyDescent="0.2">
      <c r="C65526"/>
      <c r="E65526" s="46"/>
      <c r="F65526" s="44"/>
    </row>
    <row r="65527" spans="3:6" x14ac:dyDescent="0.2">
      <c r="C65527"/>
      <c r="E65527" s="46"/>
      <c r="F65527" s="44"/>
    </row>
    <row r="65528" spans="3:6" x14ac:dyDescent="0.2">
      <c r="C65528"/>
      <c r="E65528" s="46"/>
      <c r="F65528" s="44"/>
    </row>
    <row r="65529" spans="3:6" x14ac:dyDescent="0.2">
      <c r="C65529"/>
      <c r="E65529" s="46"/>
      <c r="F65529" s="44"/>
    </row>
    <row r="65530" spans="3:6" x14ac:dyDescent="0.2">
      <c r="C65530"/>
      <c r="E65530" s="46"/>
      <c r="F65530" s="44"/>
    </row>
    <row r="65531" spans="3:6" x14ac:dyDescent="0.2">
      <c r="C65531"/>
      <c r="E65531" s="46"/>
      <c r="F65531" s="44"/>
    </row>
    <row r="65532" spans="3:6" x14ac:dyDescent="0.2">
      <c r="C65532"/>
      <c r="E65532" s="46"/>
      <c r="F65532" s="44"/>
    </row>
    <row r="65533" spans="3:6" x14ac:dyDescent="0.2">
      <c r="C65533"/>
      <c r="E65533" s="46"/>
      <c r="F65533" s="44"/>
    </row>
    <row r="65534" spans="3:6" x14ac:dyDescent="0.2">
      <c r="C65534"/>
      <c r="E65534" s="46"/>
      <c r="F65534" s="44"/>
    </row>
    <row r="65535" spans="3:6" x14ac:dyDescent="0.2">
      <c r="C65535"/>
      <c r="E65535" s="46"/>
      <c r="F65535" s="44"/>
    </row>
    <row r="65536" spans="3:6" x14ac:dyDescent="0.2">
      <c r="C65536"/>
      <c r="E65536" s="46"/>
      <c r="F65536" s="44"/>
    </row>
  </sheetData>
  <autoFilter ref="A7:F4469" xr:uid="{00000000-0001-0000-0000-000000000000}"/>
  <conditionalFormatting sqref="A9:E4382 A4386:E16987">
    <cfRule type="expression" dxfId="111" priority="11">
      <formula>$AF9="Nuevo"</formula>
    </cfRule>
    <cfRule type="expression" dxfId="110" priority="717">
      <formula>$AF9="AUMENTO"</formula>
    </cfRule>
    <cfRule type="expression" dxfId="109" priority="903">
      <formula>$AF9="BAJO"</formula>
    </cfRule>
    <cfRule type="expression" dxfId="108" priority="905">
      <formula>$AF9="Titulo"</formula>
    </cfRule>
    <cfRule type="expression" dxfId="107" priority="906">
      <formula>$AF9="IGUAL"</formula>
    </cfRule>
  </conditionalFormatting>
  <conditionalFormatting sqref="A4383:E4385">
    <cfRule type="expression" dxfId="106" priority="912">
      <formula>$AE4383="Nuevo"</formula>
    </cfRule>
    <cfRule type="expression" dxfId="105" priority="913">
      <formula>$AE4383="AUMENTO"</formula>
    </cfRule>
    <cfRule type="expression" dxfId="104" priority="914">
      <formula>$AE4383="BAJO"</formula>
    </cfRule>
    <cfRule type="expression" dxfId="103" priority="915">
      <formula>$AE4383="Titulo"</formula>
    </cfRule>
    <cfRule type="expression" dxfId="102" priority="916">
      <formula>$AE4383="IGUAL"</formula>
    </cfRule>
  </conditionalFormatting>
  <conditionalFormatting sqref="L3774:P3778">
    <cfRule type="expression" dxfId="101" priority="1">
      <formula>$AF3774="Nuevo"</formula>
    </cfRule>
    <cfRule type="expression" dxfId="100" priority="2">
      <formula>$AF3774="AUMENTO"</formula>
    </cfRule>
    <cfRule type="expression" dxfId="99" priority="3">
      <formula>$AF3774="BAJO"</formula>
    </cfRule>
    <cfRule type="expression" dxfId="98" priority="4">
      <formula>$AF3774="Titulo"</formula>
    </cfRule>
    <cfRule type="expression" dxfId="97" priority="5">
      <formula>$AF3774="IGUAL"</formula>
    </cfRule>
  </conditionalFormatting>
  <pageMargins left="0.25" right="0.25" top="0.75" bottom="0.75" header="0.3" footer="0.3"/>
  <pageSetup paperSize="9" scale="1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4518"/>
  <sheetViews>
    <sheetView zoomScale="98" zoomScaleNormal="98" workbookViewId="0">
      <selection activeCell="A15" sqref="A15:F4394"/>
    </sheetView>
  </sheetViews>
  <sheetFormatPr baseColWidth="10" defaultColWidth="9.1640625" defaultRowHeight="15" x14ac:dyDescent="0.2"/>
  <cols>
    <col min="2" max="2" width="56.83203125" bestFit="1" customWidth="1"/>
    <col min="5" max="5" width="13" style="11" bestFit="1" customWidth="1"/>
    <col min="6" max="6" width="9.1640625" style="44"/>
    <col min="13" max="13" width="10.6640625" bestFit="1" customWidth="1"/>
  </cols>
  <sheetData>
    <row r="1" spans="1:7" x14ac:dyDescent="0.2">
      <c r="E1" s="11" t="s">
        <v>6553</v>
      </c>
    </row>
    <row r="8" spans="1:7" ht="30" x14ac:dyDescent="0.2">
      <c r="A8" s="1"/>
      <c r="B8" s="2" t="s">
        <v>1473</v>
      </c>
      <c r="C8" s="45"/>
      <c r="E8" s="4"/>
      <c r="F8" s="5"/>
    </row>
    <row r="9" spans="1:7" x14ac:dyDescent="0.2">
      <c r="A9" s="1"/>
      <c r="C9" s="45"/>
      <c r="E9" s="4"/>
      <c r="F9" s="5"/>
    </row>
    <row r="10" spans="1:7" x14ac:dyDescent="0.2">
      <c r="A10" s="1"/>
      <c r="C10" s="45"/>
      <c r="E10" s="4"/>
      <c r="F10" s="5"/>
    </row>
    <row r="11" spans="1:7" x14ac:dyDescent="0.2">
      <c r="A11" s="1"/>
      <c r="C11" s="45"/>
      <c r="E11" s="4"/>
      <c r="F11" s="5"/>
    </row>
    <row r="12" spans="1:7" x14ac:dyDescent="0.2">
      <c r="A12" s="1"/>
      <c r="C12" s="45"/>
      <c r="E12" s="4"/>
      <c r="F12" s="5"/>
      <c r="G12" s="46"/>
    </row>
    <row r="13" spans="1:7" x14ac:dyDescent="0.2">
      <c r="A13" s="1"/>
      <c r="C13" s="45"/>
      <c r="E13" s="4"/>
      <c r="F13" s="5"/>
      <c r="G13" s="46"/>
    </row>
    <row r="14" spans="1:7" ht="60" x14ac:dyDescent="0.2">
      <c r="A14" s="48" t="s">
        <v>1471</v>
      </c>
      <c r="B14" s="8" t="s">
        <v>1472</v>
      </c>
      <c r="C14" s="8" t="s">
        <v>1523</v>
      </c>
      <c r="D14" s="41" t="s">
        <v>4705</v>
      </c>
      <c r="E14" s="40" t="s">
        <v>4720</v>
      </c>
      <c r="F14" s="50" t="s">
        <v>4721</v>
      </c>
      <c r="G14" s="46"/>
    </row>
    <row r="15" spans="1:7" x14ac:dyDescent="0.2">
      <c r="A15" s="1"/>
      <c r="E15" s="46"/>
      <c r="G15" s="46"/>
    </row>
    <row r="16" spans="1:7" x14ac:dyDescent="0.2">
      <c r="A16" s="1"/>
      <c r="B16" t="s">
        <v>0</v>
      </c>
      <c r="E16" s="46"/>
      <c r="G16" s="46"/>
    </row>
    <row r="17" spans="1:7" x14ac:dyDescent="0.2">
      <c r="A17" s="1"/>
      <c r="E17" s="46"/>
      <c r="G17" s="46"/>
    </row>
    <row r="18" spans="1:7" x14ac:dyDescent="0.2">
      <c r="A18" s="1" t="s">
        <v>1</v>
      </c>
      <c r="B18" t="s">
        <v>2</v>
      </c>
      <c r="C18" t="s">
        <v>4947</v>
      </c>
      <c r="D18">
        <v>21</v>
      </c>
      <c r="E18" s="46">
        <v>56.26</v>
      </c>
      <c r="G18" s="46"/>
    </row>
    <row r="19" spans="1:7" x14ac:dyDescent="0.2">
      <c r="A19" s="1" t="s">
        <v>3</v>
      </c>
      <c r="B19" t="s">
        <v>4</v>
      </c>
      <c r="C19" t="s">
        <v>4947</v>
      </c>
      <c r="D19">
        <v>21</v>
      </c>
      <c r="E19" s="46">
        <v>118.77</v>
      </c>
      <c r="G19" s="46"/>
    </row>
    <row r="20" spans="1:7" x14ac:dyDescent="0.2">
      <c r="A20" s="1" t="s">
        <v>5</v>
      </c>
      <c r="B20" t="s">
        <v>6</v>
      </c>
      <c r="C20" t="s">
        <v>4947</v>
      </c>
      <c r="D20">
        <v>21</v>
      </c>
      <c r="E20" s="46">
        <v>56.26</v>
      </c>
      <c r="G20" s="46"/>
    </row>
    <row r="21" spans="1:7" x14ac:dyDescent="0.2">
      <c r="A21" s="1" t="s">
        <v>1525</v>
      </c>
      <c r="B21" t="s">
        <v>1526</v>
      </c>
      <c r="C21" t="s">
        <v>4946</v>
      </c>
      <c r="D21">
        <v>21</v>
      </c>
      <c r="E21" s="46">
        <v>3375.54</v>
      </c>
      <c r="G21" s="46"/>
    </row>
    <row r="22" spans="1:7" x14ac:dyDescent="0.2">
      <c r="A22" s="1" t="s">
        <v>4234</v>
      </c>
      <c r="B22" t="s">
        <v>3406</v>
      </c>
      <c r="C22" t="s">
        <v>4947</v>
      </c>
      <c r="D22">
        <v>21</v>
      </c>
      <c r="E22" s="46">
        <v>1931.56</v>
      </c>
      <c r="G22" s="46"/>
    </row>
    <row r="23" spans="1:7" x14ac:dyDescent="0.2">
      <c r="A23" s="1" t="s">
        <v>4233</v>
      </c>
      <c r="B23" t="s">
        <v>3405</v>
      </c>
      <c r="C23" t="s">
        <v>4993</v>
      </c>
      <c r="D23">
        <v>21</v>
      </c>
      <c r="E23" s="46">
        <v>2187.85</v>
      </c>
      <c r="G23" s="46"/>
    </row>
    <row r="24" spans="1:7" x14ac:dyDescent="0.2">
      <c r="A24" s="1"/>
      <c r="E24" s="46">
        <v>0</v>
      </c>
      <c r="G24" s="46"/>
    </row>
    <row r="25" spans="1:7" x14ac:dyDescent="0.2">
      <c r="A25" s="1"/>
      <c r="B25" t="s">
        <v>7</v>
      </c>
      <c r="E25" s="46">
        <v>0</v>
      </c>
      <c r="G25" s="46"/>
    </row>
    <row r="26" spans="1:7" x14ac:dyDescent="0.2">
      <c r="A26" s="1"/>
      <c r="E26" s="46">
        <v>0</v>
      </c>
      <c r="G26" s="46"/>
    </row>
    <row r="27" spans="1:7" x14ac:dyDescent="0.2">
      <c r="A27" s="1">
        <v>200</v>
      </c>
      <c r="B27" t="s">
        <v>6545</v>
      </c>
      <c r="C27" t="s">
        <v>5076</v>
      </c>
      <c r="D27">
        <v>21</v>
      </c>
      <c r="E27" s="46">
        <v>534.29300000000001</v>
      </c>
      <c r="G27" s="46"/>
    </row>
    <row r="28" spans="1:7" x14ac:dyDescent="0.2">
      <c r="A28" s="1">
        <v>201</v>
      </c>
      <c r="B28" t="s">
        <v>4124</v>
      </c>
      <c r="C28" t="s">
        <v>4948</v>
      </c>
      <c r="D28">
        <v>21</v>
      </c>
      <c r="E28" s="46">
        <v>348.87400000000002</v>
      </c>
      <c r="G28" s="46"/>
    </row>
    <row r="29" spans="1:7" x14ac:dyDescent="0.2">
      <c r="A29" s="1">
        <v>210</v>
      </c>
      <c r="B29" t="s">
        <v>12</v>
      </c>
      <c r="C29" t="s">
        <v>4948</v>
      </c>
      <c r="D29">
        <v>21</v>
      </c>
      <c r="E29" s="46">
        <v>972.822</v>
      </c>
      <c r="G29" s="46"/>
    </row>
    <row r="30" spans="1:7" x14ac:dyDescent="0.2">
      <c r="A30" s="1">
        <v>212</v>
      </c>
      <c r="B30" t="s">
        <v>1598</v>
      </c>
      <c r="C30" t="s">
        <v>4948</v>
      </c>
      <c r="D30">
        <v>21</v>
      </c>
      <c r="E30" s="46">
        <v>919.63599999999997</v>
      </c>
      <c r="G30" s="46"/>
    </row>
    <row r="31" spans="1:7" x14ac:dyDescent="0.2">
      <c r="A31" s="1">
        <v>215</v>
      </c>
      <c r="B31" t="s">
        <v>14</v>
      </c>
      <c r="C31" t="s">
        <v>4949</v>
      </c>
      <c r="D31">
        <v>21</v>
      </c>
      <c r="E31" s="46">
        <v>1249.8869999999999</v>
      </c>
      <c r="G31" s="46"/>
    </row>
    <row r="32" spans="1:7" x14ac:dyDescent="0.2">
      <c r="A32" s="1">
        <v>216</v>
      </c>
      <c r="B32" t="s">
        <v>15</v>
      </c>
      <c r="C32" t="s">
        <v>4949</v>
      </c>
      <c r="D32">
        <v>21</v>
      </c>
      <c r="E32" s="46">
        <v>1249.8869999999999</v>
      </c>
      <c r="G32" s="46"/>
    </row>
    <row r="33" spans="1:7" x14ac:dyDescent="0.2">
      <c r="A33" s="1">
        <v>223</v>
      </c>
      <c r="B33" t="s">
        <v>4115</v>
      </c>
      <c r="C33" t="s">
        <v>4948</v>
      </c>
      <c r="D33">
        <v>21</v>
      </c>
      <c r="E33" s="46">
        <v>892.423</v>
      </c>
      <c r="G33" s="46"/>
    </row>
    <row r="34" spans="1:7" x14ac:dyDescent="0.2">
      <c r="A34" s="1" t="s">
        <v>8</v>
      </c>
      <c r="B34" t="s">
        <v>9</v>
      </c>
      <c r="C34" t="s">
        <v>4948</v>
      </c>
      <c r="D34">
        <v>21</v>
      </c>
      <c r="E34" s="46">
        <v>892.423</v>
      </c>
      <c r="G34" s="46"/>
    </row>
    <row r="35" spans="1:7" x14ac:dyDescent="0.2">
      <c r="A35" s="1">
        <v>224</v>
      </c>
      <c r="B35" t="s">
        <v>4116</v>
      </c>
      <c r="C35" t="s">
        <v>4948</v>
      </c>
      <c r="D35">
        <v>21</v>
      </c>
      <c r="E35" s="46">
        <v>919.63599999999997</v>
      </c>
      <c r="G35" s="46"/>
    </row>
    <row r="36" spans="1:7" x14ac:dyDescent="0.2">
      <c r="A36" s="1" t="s">
        <v>10</v>
      </c>
      <c r="B36" t="s">
        <v>11</v>
      </c>
      <c r="C36" t="s">
        <v>4948</v>
      </c>
      <c r="D36">
        <v>21</v>
      </c>
      <c r="E36" s="46">
        <v>919.63599999999997</v>
      </c>
      <c r="G36" s="46"/>
    </row>
    <row r="37" spans="1:7" x14ac:dyDescent="0.2">
      <c r="A37" s="1">
        <v>230</v>
      </c>
      <c r="B37" t="s">
        <v>13</v>
      </c>
      <c r="C37" t="s">
        <v>4948</v>
      </c>
      <c r="D37">
        <v>21</v>
      </c>
      <c r="E37" s="46">
        <v>941.899</v>
      </c>
      <c r="G37" s="46"/>
    </row>
    <row r="38" spans="1:7" x14ac:dyDescent="0.2">
      <c r="A38" s="1" t="s">
        <v>6533</v>
      </c>
      <c r="B38" t="s">
        <v>6534</v>
      </c>
      <c r="C38" t="s">
        <v>6535</v>
      </c>
      <c r="D38">
        <v>21</v>
      </c>
      <c r="E38" s="46">
        <v>1571.9449999999999</v>
      </c>
      <c r="F38" s="44">
        <v>6.8728522336769515E-3</v>
      </c>
      <c r="G38" s="46"/>
    </row>
    <row r="39" spans="1:7" x14ac:dyDescent="0.2">
      <c r="A39" s="1" t="s">
        <v>6536</v>
      </c>
      <c r="B39" t="s">
        <v>6537</v>
      </c>
      <c r="C39" t="s">
        <v>5039</v>
      </c>
      <c r="D39">
        <v>21</v>
      </c>
      <c r="E39" s="46">
        <v>3441.2850000000003</v>
      </c>
      <c r="F39" s="44">
        <v>6.8728522336769515E-3</v>
      </c>
      <c r="G39" s="46"/>
    </row>
    <row r="40" spans="1:7" x14ac:dyDescent="0.2">
      <c r="A40" s="1" t="s">
        <v>6538</v>
      </c>
      <c r="B40" t="s">
        <v>6539</v>
      </c>
      <c r="C40" t="s">
        <v>5039</v>
      </c>
      <c r="D40">
        <v>21</v>
      </c>
      <c r="E40" s="46">
        <v>8581.9699999999993</v>
      </c>
      <c r="F40" s="44">
        <v>6.8728522336769515E-3</v>
      </c>
      <c r="G40" s="46"/>
    </row>
    <row r="41" spans="1:7" x14ac:dyDescent="0.2">
      <c r="A41" s="1" t="s">
        <v>6540</v>
      </c>
      <c r="B41" t="s">
        <v>6541</v>
      </c>
      <c r="C41" t="s">
        <v>6542</v>
      </c>
      <c r="D41">
        <v>21</v>
      </c>
      <c r="E41" s="46">
        <v>597.71999999999991</v>
      </c>
      <c r="F41" s="44">
        <v>6.8728522336769515E-3</v>
      </c>
      <c r="G41" s="46"/>
    </row>
    <row r="42" spans="1:7" x14ac:dyDescent="0.2">
      <c r="A42" s="1"/>
      <c r="E42" s="46">
        <v>0</v>
      </c>
      <c r="G42" s="46"/>
    </row>
    <row r="43" spans="1:7" x14ac:dyDescent="0.2">
      <c r="A43" s="1"/>
      <c r="B43" t="s">
        <v>16</v>
      </c>
      <c r="E43" s="46">
        <v>0</v>
      </c>
      <c r="G43" s="46"/>
    </row>
    <row r="44" spans="1:7" x14ac:dyDescent="0.2">
      <c r="A44" s="1"/>
      <c r="E44" s="46">
        <v>0</v>
      </c>
      <c r="G44" s="46"/>
    </row>
    <row r="45" spans="1:7" x14ac:dyDescent="0.2">
      <c r="A45" s="1" t="s">
        <v>5420</v>
      </c>
      <c r="B45" t="s">
        <v>6500</v>
      </c>
      <c r="C45" t="s">
        <v>4955</v>
      </c>
      <c r="D45">
        <v>21</v>
      </c>
      <c r="E45" s="46">
        <v>1598.136</v>
      </c>
      <c r="G45" s="46"/>
    </row>
    <row r="46" spans="1:7" x14ac:dyDescent="0.2">
      <c r="A46" s="1" t="s">
        <v>5421</v>
      </c>
      <c r="B46" t="s">
        <v>6501</v>
      </c>
      <c r="C46" t="s">
        <v>4955</v>
      </c>
      <c r="D46">
        <v>21</v>
      </c>
      <c r="E46" s="46">
        <v>1598.136</v>
      </c>
      <c r="G46" s="46"/>
    </row>
    <row r="47" spans="1:7" x14ac:dyDescent="0.2">
      <c r="A47" s="1">
        <v>3001</v>
      </c>
      <c r="B47" t="s">
        <v>6229</v>
      </c>
      <c r="C47" t="s">
        <v>4948</v>
      </c>
      <c r="D47">
        <v>21</v>
      </c>
      <c r="E47" s="46">
        <v>2707.25</v>
      </c>
      <c r="G47" s="46"/>
    </row>
    <row r="48" spans="1:7" x14ac:dyDescent="0.2">
      <c r="A48" s="1">
        <v>3002</v>
      </c>
      <c r="B48" t="s">
        <v>6230</v>
      </c>
      <c r="C48" t="s">
        <v>4948</v>
      </c>
      <c r="D48">
        <v>21</v>
      </c>
      <c r="E48" s="46">
        <v>2436</v>
      </c>
      <c r="G48" s="46"/>
    </row>
    <row r="49" spans="1:7" x14ac:dyDescent="0.2">
      <c r="A49" s="1"/>
      <c r="E49" s="46">
        <v>0</v>
      </c>
      <c r="G49" s="46"/>
    </row>
    <row r="50" spans="1:7" x14ac:dyDescent="0.2">
      <c r="A50" s="1"/>
      <c r="B50" t="s">
        <v>17</v>
      </c>
      <c r="E50" s="46">
        <v>0</v>
      </c>
      <c r="G50" s="46"/>
    </row>
    <row r="51" spans="1:7" x14ac:dyDescent="0.2">
      <c r="A51" s="1"/>
      <c r="E51" s="46">
        <v>0</v>
      </c>
      <c r="G51" s="46"/>
    </row>
    <row r="52" spans="1:7" x14ac:dyDescent="0.2">
      <c r="A52" s="1">
        <v>121</v>
      </c>
      <c r="B52" t="s">
        <v>5579</v>
      </c>
      <c r="C52" t="s">
        <v>4949</v>
      </c>
      <c r="D52">
        <v>21</v>
      </c>
      <c r="E52" s="46">
        <v>957.85599999999999</v>
      </c>
      <c r="G52" s="46"/>
    </row>
    <row r="53" spans="1:7" x14ac:dyDescent="0.2">
      <c r="A53" s="1" t="s">
        <v>20</v>
      </c>
      <c r="B53" t="s">
        <v>5580</v>
      </c>
      <c r="C53" t="s">
        <v>4949</v>
      </c>
      <c r="D53">
        <v>21</v>
      </c>
      <c r="E53" s="46">
        <v>957.85599999999999</v>
      </c>
      <c r="G53" s="46"/>
    </row>
    <row r="54" spans="1:7" x14ac:dyDescent="0.2">
      <c r="A54" s="1">
        <v>227</v>
      </c>
      <c r="B54" t="s">
        <v>5581</v>
      </c>
      <c r="C54" t="s">
        <v>4949</v>
      </c>
      <c r="D54">
        <v>21</v>
      </c>
      <c r="E54" s="46">
        <v>1030.586</v>
      </c>
      <c r="G54" s="46"/>
    </row>
    <row r="55" spans="1:7" x14ac:dyDescent="0.2">
      <c r="A55" s="1" t="s">
        <v>18</v>
      </c>
      <c r="B55" t="s">
        <v>5582</v>
      </c>
      <c r="C55" t="s">
        <v>4949</v>
      </c>
      <c r="D55">
        <v>21</v>
      </c>
      <c r="E55" s="46">
        <v>1030.586</v>
      </c>
      <c r="G55" s="46"/>
    </row>
    <row r="56" spans="1:7" x14ac:dyDescent="0.2">
      <c r="A56" s="1" t="s">
        <v>3152</v>
      </c>
      <c r="B56" t="s">
        <v>5583</v>
      </c>
      <c r="C56" t="s">
        <v>5351</v>
      </c>
      <c r="D56">
        <v>21</v>
      </c>
      <c r="E56" s="46">
        <v>1012.52</v>
      </c>
      <c r="G56" s="46"/>
    </row>
    <row r="57" spans="1:7" x14ac:dyDescent="0.2">
      <c r="A57" s="1" t="s">
        <v>3149</v>
      </c>
      <c r="B57" t="s">
        <v>5584</v>
      </c>
      <c r="C57" t="s">
        <v>5351</v>
      </c>
      <c r="D57">
        <v>21</v>
      </c>
      <c r="E57" s="46">
        <v>1012.52</v>
      </c>
      <c r="G57" s="46"/>
    </row>
    <row r="58" spans="1:7" x14ac:dyDescent="0.2">
      <c r="A58" s="1" t="s">
        <v>4126</v>
      </c>
      <c r="B58" t="s">
        <v>5585</v>
      </c>
      <c r="C58" t="s">
        <v>4948</v>
      </c>
      <c r="D58">
        <v>21</v>
      </c>
      <c r="E58" s="46">
        <v>490.05</v>
      </c>
      <c r="G58" s="46"/>
    </row>
    <row r="59" spans="1:7" x14ac:dyDescent="0.2">
      <c r="A59" s="1" t="s">
        <v>4125</v>
      </c>
      <c r="B59" t="s">
        <v>5586</v>
      </c>
      <c r="C59" t="s">
        <v>4948</v>
      </c>
      <c r="D59">
        <v>21</v>
      </c>
      <c r="E59" s="46">
        <v>490.05</v>
      </c>
      <c r="G59" s="46"/>
    </row>
    <row r="60" spans="1:7" x14ac:dyDescent="0.2">
      <c r="A60" s="1" t="s">
        <v>3140</v>
      </c>
      <c r="B60" t="s">
        <v>5587</v>
      </c>
      <c r="C60" t="s">
        <v>4951</v>
      </c>
      <c r="D60">
        <v>21</v>
      </c>
      <c r="E60" s="46">
        <v>616.99599999999998</v>
      </c>
      <c r="G60" s="46"/>
    </row>
    <row r="61" spans="1:7" x14ac:dyDescent="0.2">
      <c r="A61" s="1" t="s">
        <v>3134</v>
      </c>
      <c r="B61" t="s">
        <v>5588</v>
      </c>
      <c r="C61" t="s">
        <v>4951</v>
      </c>
      <c r="D61">
        <v>21</v>
      </c>
      <c r="E61" s="46">
        <v>616.99599999999998</v>
      </c>
      <c r="G61" s="46"/>
    </row>
    <row r="62" spans="1:7" x14ac:dyDescent="0.2">
      <c r="A62" s="1" t="s">
        <v>3136</v>
      </c>
      <c r="B62" t="s">
        <v>5589</v>
      </c>
      <c r="C62" t="s">
        <v>4952</v>
      </c>
      <c r="D62">
        <v>21</v>
      </c>
      <c r="E62" s="46">
        <v>430.06400000000002</v>
      </c>
      <c r="G62" s="46"/>
    </row>
    <row r="63" spans="1:7" x14ac:dyDescent="0.2">
      <c r="A63" s="1" t="s">
        <v>3133</v>
      </c>
      <c r="B63" t="s">
        <v>5590</v>
      </c>
      <c r="C63" t="s">
        <v>4952</v>
      </c>
      <c r="D63">
        <v>21</v>
      </c>
      <c r="E63" s="46">
        <v>430.06400000000002</v>
      </c>
      <c r="G63" s="46"/>
    </row>
    <row r="64" spans="1:7" x14ac:dyDescent="0.2">
      <c r="A64" s="1">
        <v>113</v>
      </c>
      <c r="B64" t="s">
        <v>5591</v>
      </c>
      <c r="C64" t="s">
        <v>4948</v>
      </c>
      <c r="D64">
        <v>21</v>
      </c>
      <c r="E64" s="46">
        <v>1074.866</v>
      </c>
      <c r="G64" s="46"/>
    </row>
    <row r="65" spans="1:7" x14ac:dyDescent="0.2">
      <c r="A65" s="1" t="s">
        <v>21</v>
      </c>
      <c r="B65" t="s">
        <v>5592</v>
      </c>
      <c r="C65" t="s">
        <v>4948</v>
      </c>
      <c r="D65">
        <v>21</v>
      </c>
      <c r="E65" s="46">
        <v>1074.866</v>
      </c>
      <c r="G65" s="46"/>
    </row>
    <row r="66" spans="1:7" x14ac:dyDescent="0.2">
      <c r="A66" s="1">
        <v>120</v>
      </c>
      <c r="B66" t="s">
        <v>5593</v>
      </c>
      <c r="C66" t="s">
        <v>4948</v>
      </c>
      <c r="D66">
        <v>21</v>
      </c>
      <c r="E66" s="46">
        <v>916.54300000000001</v>
      </c>
      <c r="G66" s="46"/>
    </row>
    <row r="67" spans="1:7" x14ac:dyDescent="0.2">
      <c r="A67" s="1" t="s">
        <v>19</v>
      </c>
      <c r="B67" t="s">
        <v>5594</v>
      </c>
      <c r="C67" t="s">
        <v>4948</v>
      </c>
      <c r="D67">
        <v>21</v>
      </c>
      <c r="E67" s="46">
        <v>916.54300000000001</v>
      </c>
      <c r="G67" s="46"/>
    </row>
    <row r="68" spans="1:7" x14ac:dyDescent="0.2">
      <c r="A68" s="1" t="s">
        <v>3137</v>
      </c>
      <c r="B68" t="s">
        <v>5595</v>
      </c>
      <c r="C68" t="s">
        <v>4948</v>
      </c>
      <c r="D68">
        <v>21</v>
      </c>
      <c r="E68" s="46">
        <v>456.96199999999999</v>
      </c>
      <c r="G68" s="46"/>
    </row>
    <row r="69" spans="1:7" x14ac:dyDescent="0.2">
      <c r="A69" s="1" t="s">
        <v>3135</v>
      </c>
      <c r="B69" t="s">
        <v>5596</v>
      </c>
      <c r="C69" t="s">
        <v>4948</v>
      </c>
      <c r="D69">
        <v>21</v>
      </c>
      <c r="E69" s="46">
        <v>456.96199999999999</v>
      </c>
      <c r="G69" s="46"/>
    </row>
    <row r="70" spans="1:7" x14ac:dyDescent="0.2">
      <c r="A70" s="1" t="s">
        <v>3150</v>
      </c>
      <c r="B70" t="s">
        <v>5597</v>
      </c>
      <c r="C70" t="s">
        <v>4951</v>
      </c>
      <c r="D70">
        <v>21</v>
      </c>
      <c r="E70" s="46">
        <v>1110.1479999999999</v>
      </c>
      <c r="G70" s="46"/>
    </row>
    <row r="71" spans="1:7" x14ac:dyDescent="0.2">
      <c r="A71" s="1" t="s">
        <v>3151</v>
      </c>
      <c r="B71" t="s">
        <v>5598</v>
      </c>
      <c r="C71" t="s">
        <v>4951</v>
      </c>
      <c r="D71">
        <v>21</v>
      </c>
      <c r="E71" s="46">
        <v>1110.1479999999999</v>
      </c>
      <c r="G71" s="46"/>
    </row>
    <row r="72" spans="1:7" x14ac:dyDescent="0.2">
      <c r="A72" s="1" t="s">
        <v>3147</v>
      </c>
      <c r="B72" t="s">
        <v>5599</v>
      </c>
      <c r="C72" t="s">
        <v>4951</v>
      </c>
      <c r="D72">
        <v>21</v>
      </c>
      <c r="E72" s="46">
        <v>1110.1479999999999</v>
      </c>
      <c r="G72" s="46"/>
    </row>
    <row r="73" spans="1:7" x14ac:dyDescent="0.2">
      <c r="A73" s="1" t="s">
        <v>3148</v>
      </c>
      <c r="B73" t="s">
        <v>5600</v>
      </c>
      <c r="C73" t="s">
        <v>4951</v>
      </c>
      <c r="D73">
        <v>21</v>
      </c>
      <c r="E73" s="46">
        <v>1110.1479999999999</v>
      </c>
      <c r="G73" s="46"/>
    </row>
    <row r="74" spans="1:7" x14ac:dyDescent="0.2">
      <c r="A74" s="1">
        <v>141</v>
      </c>
      <c r="B74" t="s">
        <v>5601</v>
      </c>
      <c r="C74" t="s">
        <v>4953</v>
      </c>
      <c r="D74">
        <v>21</v>
      </c>
      <c r="E74" s="46">
        <v>1366.1569999999999</v>
      </c>
      <c r="G74" s="46"/>
    </row>
    <row r="75" spans="1:7" x14ac:dyDescent="0.2">
      <c r="A75" s="1">
        <v>142</v>
      </c>
      <c r="B75" t="s">
        <v>5602</v>
      </c>
      <c r="C75" t="s">
        <v>4953</v>
      </c>
      <c r="D75">
        <v>21</v>
      </c>
      <c r="E75" s="46">
        <v>1636.4179999999999</v>
      </c>
      <c r="G75" s="46"/>
    </row>
    <row r="76" spans="1:7" x14ac:dyDescent="0.2">
      <c r="A76" s="1">
        <v>218</v>
      </c>
      <c r="B76" t="s">
        <v>5603</v>
      </c>
      <c r="C76" t="s">
        <v>4953</v>
      </c>
      <c r="D76">
        <v>21</v>
      </c>
      <c r="E76" s="46">
        <v>1299.3630000000001</v>
      </c>
      <c r="G76" s="46"/>
    </row>
    <row r="77" spans="1:7" x14ac:dyDescent="0.2">
      <c r="A77" s="1">
        <v>242</v>
      </c>
      <c r="B77" t="s">
        <v>5604</v>
      </c>
      <c r="C77" t="s">
        <v>4953</v>
      </c>
      <c r="D77">
        <v>21</v>
      </c>
      <c r="E77" s="46">
        <v>1653.7360000000001</v>
      </c>
      <c r="G77" s="46"/>
    </row>
    <row r="78" spans="1:7" x14ac:dyDescent="0.2">
      <c r="A78" s="1">
        <v>250</v>
      </c>
      <c r="B78" t="s">
        <v>5605</v>
      </c>
      <c r="C78" t="s">
        <v>4953</v>
      </c>
      <c r="D78">
        <v>21</v>
      </c>
      <c r="E78" s="46">
        <v>1270.915</v>
      </c>
      <c r="G78" s="46"/>
    </row>
    <row r="79" spans="1:7" x14ac:dyDescent="0.2">
      <c r="A79" s="1">
        <v>219</v>
      </c>
      <c r="B79" t="s">
        <v>26</v>
      </c>
      <c r="C79" t="s">
        <v>4948</v>
      </c>
      <c r="D79">
        <v>21</v>
      </c>
      <c r="E79" s="46">
        <v>716.16499999999996</v>
      </c>
      <c r="G79" s="46"/>
    </row>
    <row r="80" spans="1:7" x14ac:dyDescent="0.2">
      <c r="A80" s="1" t="s">
        <v>27</v>
      </c>
      <c r="B80" t="s">
        <v>28</v>
      </c>
      <c r="C80" t="s">
        <v>4948</v>
      </c>
      <c r="D80">
        <v>21</v>
      </c>
      <c r="E80" s="46">
        <v>716.16499999999996</v>
      </c>
      <c r="G80" s="46"/>
    </row>
    <row r="81" spans="1:7" x14ac:dyDescent="0.2">
      <c r="A81" s="1" t="s">
        <v>3153</v>
      </c>
      <c r="B81" t="s">
        <v>3987</v>
      </c>
      <c r="C81" t="s">
        <v>4952</v>
      </c>
      <c r="D81">
        <v>21</v>
      </c>
      <c r="E81" s="46">
        <v>781.85</v>
      </c>
      <c r="G81" s="46"/>
    </row>
    <row r="82" spans="1:7" x14ac:dyDescent="0.2">
      <c r="A82" s="1" t="s">
        <v>3154</v>
      </c>
      <c r="B82" t="s">
        <v>5606</v>
      </c>
      <c r="C82" t="s">
        <v>4952</v>
      </c>
      <c r="D82">
        <v>21</v>
      </c>
      <c r="E82" s="46">
        <v>781.85</v>
      </c>
      <c r="G82" s="46"/>
    </row>
    <row r="83" spans="1:7" x14ac:dyDescent="0.2">
      <c r="A83" s="1" t="s">
        <v>3155</v>
      </c>
      <c r="B83" t="s">
        <v>3985</v>
      </c>
      <c r="C83" t="s">
        <v>4952</v>
      </c>
      <c r="D83">
        <v>10.5</v>
      </c>
      <c r="E83" s="46">
        <v>621.43499999999995</v>
      </c>
      <c r="G83" s="46"/>
    </row>
    <row r="84" spans="1:7" x14ac:dyDescent="0.2">
      <c r="A84" s="1" t="s">
        <v>3156</v>
      </c>
      <c r="B84" t="s">
        <v>3986</v>
      </c>
      <c r="C84" t="s">
        <v>4952</v>
      </c>
      <c r="D84">
        <v>21</v>
      </c>
      <c r="E84" s="46">
        <v>621.43499999999995</v>
      </c>
      <c r="G84" s="46"/>
    </row>
    <row r="85" spans="1:7" x14ac:dyDescent="0.2">
      <c r="A85" s="1" t="s">
        <v>22</v>
      </c>
      <c r="B85" t="s">
        <v>4117</v>
      </c>
      <c r="C85" t="s">
        <v>4948</v>
      </c>
      <c r="D85">
        <v>21</v>
      </c>
      <c r="E85" s="46">
        <v>1020.367</v>
      </c>
      <c r="G85" s="46"/>
    </row>
    <row r="86" spans="1:7" x14ac:dyDescent="0.2">
      <c r="A86" s="1" t="s">
        <v>23</v>
      </c>
      <c r="B86" t="s">
        <v>4118</v>
      </c>
      <c r="C86" t="s">
        <v>4954</v>
      </c>
      <c r="D86">
        <v>21</v>
      </c>
      <c r="E86" s="46">
        <v>783.37699999999995</v>
      </c>
      <c r="G86" s="46"/>
    </row>
    <row r="87" spans="1:7" x14ac:dyDescent="0.2">
      <c r="A87" s="1" t="s">
        <v>24</v>
      </c>
      <c r="B87" t="s">
        <v>25</v>
      </c>
      <c r="C87" t="s">
        <v>4954</v>
      </c>
      <c r="D87">
        <v>21</v>
      </c>
      <c r="E87" s="46">
        <v>783.37699999999995</v>
      </c>
      <c r="G87" s="46"/>
    </row>
    <row r="88" spans="1:7" x14ac:dyDescent="0.2">
      <c r="A88" s="1">
        <v>974310</v>
      </c>
      <c r="B88" t="s">
        <v>2298</v>
      </c>
      <c r="C88" t="s">
        <v>5124</v>
      </c>
      <c r="D88">
        <v>21</v>
      </c>
      <c r="E88" s="46">
        <v>348.86700000000002</v>
      </c>
      <c r="G88" s="46"/>
    </row>
    <row r="89" spans="1:7" x14ac:dyDescent="0.2">
      <c r="A89" s="1">
        <v>974315</v>
      </c>
      <c r="B89" t="s">
        <v>6546</v>
      </c>
      <c r="C89" t="s">
        <v>5124</v>
      </c>
      <c r="D89">
        <v>21</v>
      </c>
      <c r="E89" s="46">
        <v>348.86700000000002</v>
      </c>
      <c r="G89" s="46"/>
    </row>
    <row r="90" spans="1:7" x14ac:dyDescent="0.2">
      <c r="A90" s="1" t="s">
        <v>3138</v>
      </c>
      <c r="B90" t="s">
        <v>3139</v>
      </c>
      <c r="C90" t="s">
        <v>4951</v>
      </c>
      <c r="D90">
        <v>21</v>
      </c>
      <c r="E90" s="46">
        <v>312.93</v>
      </c>
      <c r="G90" s="46"/>
    </row>
    <row r="91" spans="1:7" x14ac:dyDescent="0.2">
      <c r="A91" s="1" t="s">
        <v>4047</v>
      </c>
      <c r="B91" t="s">
        <v>4048</v>
      </c>
      <c r="C91" t="s">
        <v>4952</v>
      </c>
      <c r="D91">
        <v>21</v>
      </c>
      <c r="E91" s="46">
        <v>309.548</v>
      </c>
      <c r="G91" s="46"/>
    </row>
    <row r="92" spans="1:7" x14ac:dyDescent="0.2">
      <c r="A92" s="1" t="s">
        <v>4045</v>
      </c>
      <c r="B92" t="s">
        <v>4046</v>
      </c>
      <c r="C92" t="s">
        <v>4952</v>
      </c>
      <c r="D92">
        <v>21</v>
      </c>
      <c r="E92" s="46">
        <v>309.548</v>
      </c>
      <c r="G92" s="46"/>
    </row>
    <row r="93" spans="1:7" x14ac:dyDescent="0.2">
      <c r="A93" s="1" t="s">
        <v>29</v>
      </c>
      <c r="B93" t="s">
        <v>30</v>
      </c>
      <c r="C93" t="s">
        <v>4948</v>
      </c>
      <c r="D93">
        <v>21</v>
      </c>
      <c r="E93" s="46">
        <v>154.613</v>
      </c>
      <c r="G93" s="46"/>
    </row>
    <row r="94" spans="1:7" x14ac:dyDescent="0.2">
      <c r="A94" s="1"/>
      <c r="E94" s="46">
        <v>0</v>
      </c>
      <c r="G94" s="46"/>
    </row>
    <row r="95" spans="1:7" x14ac:dyDescent="0.2">
      <c r="A95" s="1"/>
      <c r="B95" t="s">
        <v>1599</v>
      </c>
      <c r="E95" s="46">
        <v>0</v>
      </c>
      <c r="G95" s="46"/>
    </row>
    <row r="96" spans="1:7" x14ac:dyDescent="0.2">
      <c r="A96" s="1"/>
      <c r="E96" s="46">
        <v>0</v>
      </c>
      <c r="G96" s="46"/>
    </row>
    <row r="97" spans="1:7" x14ac:dyDescent="0.2">
      <c r="A97" s="1" t="s">
        <v>1819</v>
      </c>
      <c r="B97" t="s">
        <v>1820</v>
      </c>
      <c r="C97" t="s">
        <v>4948</v>
      </c>
      <c r="D97">
        <v>21</v>
      </c>
      <c r="E97" s="46">
        <v>363.24799999999999</v>
      </c>
      <c r="F97" s="44">
        <v>3.9327273299513799E-2</v>
      </c>
      <c r="G97" s="46"/>
    </row>
    <row r="98" spans="1:7" x14ac:dyDescent="0.2">
      <c r="A98" s="1" t="s">
        <v>5298</v>
      </c>
      <c r="B98" t="s">
        <v>5299</v>
      </c>
      <c r="C98" t="s">
        <v>5126</v>
      </c>
      <c r="D98">
        <v>21</v>
      </c>
      <c r="E98" s="46">
        <v>676.68349999999998</v>
      </c>
      <c r="F98" s="44">
        <v>6.8728522336769515E-3</v>
      </c>
      <c r="G98" s="46"/>
    </row>
    <row r="99" spans="1:7" x14ac:dyDescent="0.2">
      <c r="A99" s="1" t="s">
        <v>1687</v>
      </c>
      <c r="B99" t="s">
        <v>5540</v>
      </c>
      <c r="C99" t="s">
        <v>4948</v>
      </c>
      <c r="D99">
        <v>21</v>
      </c>
      <c r="E99" s="46">
        <v>385.48700000000002</v>
      </c>
      <c r="G99" s="46"/>
    </row>
    <row r="100" spans="1:7" x14ac:dyDescent="0.2">
      <c r="A100" s="1" t="s">
        <v>39</v>
      </c>
      <c r="B100" t="s">
        <v>40</v>
      </c>
      <c r="C100" t="s">
        <v>4948</v>
      </c>
      <c r="D100">
        <v>21</v>
      </c>
      <c r="E100" s="46">
        <v>606.798</v>
      </c>
      <c r="G100" s="46"/>
    </row>
    <row r="101" spans="1:7" x14ac:dyDescent="0.2">
      <c r="A101" s="1" t="s">
        <v>34</v>
      </c>
      <c r="B101" t="s">
        <v>35</v>
      </c>
      <c r="C101" t="s">
        <v>4948</v>
      </c>
      <c r="D101">
        <v>21</v>
      </c>
      <c r="E101" s="46">
        <v>767.93399999999997</v>
      </c>
      <c r="G101" s="46"/>
    </row>
    <row r="102" spans="1:7" x14ac:dyDescent="0.2">
      <c r="A102" s="1" t="s">
        <v>36</v>
      </c>
      <c r="B102" t="s">
        <v>1600</v>
      </c>
      <c r="C102" t="s">
        <v>4958</v>
      </c>
      <c r="D102">
        <v>21</v>
      </c>
      <c r="E102" s="46">
        <v>884.99800000000005</v>
      </c>
      <c r="G102" s="46"/>
    </row>
    <row r="103" spans="1:7" x14ac:dyDescent="0.2">
      <c r="A103" s="1" t="s">
        <v>37</v>
      </c>
      <c r="B103" t="s">
        <v>38</v>
      </c>
      <c r="C103" t="s">
        <v>4958</v>
      </c>
      <c r="D103">
        <v>21</v>
      </c>
      <c r="E103" s="46">
        <v>962.89700000000005</v>
      </c>
      <c r="G103" s="46"/>
    </row>
    <row r="104" spans="1:7" x14ac:dyDescent="0.2">
      <c r="A104" s="1" t="s">
        <v>44</v>
      </c>
      <c r="B104" t="s">
        <v>45</v>
      </c>
      <c r="C104" t="s">
        <v>5019</v>
      </c>
      <c r="D104">
        <v>21</v>
      </c>
      <c r="E104" s="46">
        <v>1271.393</v>
      </c>
      <c r="G104" s="46"/>
    </row>
    <row r="105" spans="1:7" x14ac:dyDescent="0.2">
      <c r="A105" s="1" t="s">
        <v>5166</v>
      </c>
      <c r="B105" t="s">
        <v>5167</v>
      </c>
      <c r="C105" t="s">
        <v>5273</v>
      </c>
      <c r="D105">
        <v>21</v>
      </c>
      <c r="E105" s="46">
        <v>713.01550000000009</v>
      </c>
      <c r="F105" s="44">
        <v>6.8728522336771736E-3</v>
      </c>
      <c r="G105" s="46"/>
    </row>
    <row r="106" spans="1:7" x14ac:dyDescent="0.2">
      <c r="A106" s="1" t="s">
        <v>5171</v>
      </c>
      <c r="B106" t="s">
        <v>5172</v>
      </c>
      <c r="C106" t="s">
        <v>5352</v>
      </c>
      <c r="D106">
        <v>21</v>
      </c>
      <c r="E106" s="46">
        <v>435.10499999999996</v>
      </c>
      <c r="F106" s="44">
        <v>6.8728522336769515E-3</v>
      </c>
      <c r="G106" s="46"/>
    </row>
    <row r="107" spans="1:7" x14ac:dyDescent="0.2">
      <c r="A107" s="1" t="s">
        <v>5173</v>
      </c>
      <c r="B107" t="s">
        <v>5174</v>
      </c>
      <c r="C107" t="s">
        <v>5097</v>
      </c>
      <c r="D107">
        <v>21</v>
      </c>
      <c r="E107" s="46">
        <v>379.435</v>
      </c>
      <c r="F107" s="44">
        <v>6.8728522336769515E-3</v>
      </c>
      <c r="G107" s="46"/>
    </row>
    <row r="108" spans="1:7" x14ac:dyDescent="0.2">
      <c r="A108" s="1" t="s">
        <v>5168</v>
      </c>
      <c r="B108" t="s">
        <v>41</v>
      </c>
      <c r="C108" t="s">
        <v>5016</v>
      </c>
      <c r="D108">
        <v>21</v>
      </c>
      <c r="E108" s="46">
        <v>548.64250000000004</v>
      </c>
      <c r="F108" s="44">
        <v>6.8728522336769515E-3</v>
      </c>
      <c r="G108" s="46"/>
    </row>
    <row r="109" spans="1:7" x14ac:dyDescent="0.2">
      <c r="A109" s="1" t="s">
        <v>5169</v>
      </c>
      <c r="B109" t="s">
        <v>42</v>
      </c>
      <c r="C109" t="s">
        <v>5016</v>
      </c>
      <c r="D109">
        <v>21</v>
      </c>
      <c r="E109" s="46">
        <v>548.64250000000004</v>
      </c>
      <c r="F109" s="44">
        <v>6.8728522336769515E-3</v>
      </c>
      <c r="G109" s="46"/>
    </row>
    <row r="110" spans="1:7" x14ac:dyDescent="0.2">
      <c r="A110" s="1" t="s">
        <v>5170</v>
      </c>
      <c r="B110" t="s">
        <v>43</v>
      </c>
      <c r="C110" t="s">
        <v>4995</v>
      </c>
      <c r="D110">
        <v>21</v>
      </c>
      <c r="E110" s="46">
        <v>2369.1979999999999</v>
      </c>
      <c r="F110" s="44">
        <v>6.8728522336769515E-3</v>
      </c>
      <c r="G110" s="46"/>
    </row>
    <row r="111" spans="1:7" x14ac:dyDescent="0.2">
      <c r="A111" s="1">
        <v>8026</v>
      </c>
      <c r="B111" t="s">
        <v>4141</v>
      </c>
      <c r="C111" t="s">
        <v>4957</v>
      </c>
      <c r="D111">
        <v>21</v>
      </c>
      <c r="E111" s="46">
        <v>623.00099999999998</v>
      </c>
      <c r="G111" s="46"/>
    </row>
    <row r="112" spans="1:7" x14ac:dyDescent="0.2">
      <c r="A112" s="1">
        <v>8027</v>
      </c>
      <c r="B112" t="s">
        <v>4140</v>
      </c>
      <c r="C112" t="s">
        <v>4957</v>
      </c>
      <c r="D112">
        <v>21</v>
      </c>
      <c r="E112" s="46">
        <v>814.096</v>
      </c>
      <c r="G112" s="46"/>
    </row>
    <row r="113" spans="1:7" x14ac:dyDescent="0.2">
      <c r="A113" s="1">
        <v>8028</v>
      </c>
      <c r="B113" t="s">
        <v>4139</v>
      </c>
      <c r="C113" t="s">
        <v>4957</v>
      </c>
      <c r="D113">
        <v>21</v>
      </c>
      <c r="E113" s="46">
        <v>641.923</v>
      </c>
      <c r="G113" s="46"/>
    </row>
    <row r="114" spans="1:7" x14ac:dyDescent="0.2">
      <c r="A114" s="1">
        <v>8029</v>
      </c>
      <c r="B114" t="s">
        <v>4138</v>
      </c>
      <c r="C114" t="s">
        <v>4957</v>
      </c>
      <c r="D114">
        <v>21</v>
      </c>
      <c r="E114" s="46">
        <v>798.88599999999997</v>
      </c>
      <c r="G114" s="46"/>
    </row>
    <row r="115" spans="1:7" x14ac:dyDescent="0.2">
      <c r="A115" s="1" t="s">
        <v>47</v>
      </c>
      <c r="B115" t="s">
        <v>4142</v>
      </c>
      <c r="C115" t="s">
        <v>4948</v>
      </c>
      <c r="D115">
        <v>21</v>
      </c>
      <c r="E115" s="46">
        <v>800.46900000000005</v>
      </c>
      <c r="G115" s="46"/>
    </row>
    <row r="116" spans="1:7" x14ac:dyDescent="0.2">
      <c r="A116" s="1" t="s">
        <v>46</v>
      </c>
      <c r="B116" t="s">
        <v>4143</v>
      </c>
      <c r="C116" t="s">
        <v>4948</v>
      </c>
      <c r="D116">
        <v>21</v>
      </c>
      <c r="E116" s="46">
        <v>968.61099999999999</v>
      </c>
      <c r="G116" s="46"/>
    </row>
    <row r="117" spans="1:7" x14ac:dyDescent="0.2">
      <c r="A117" s="1" t="s">
        <v>48</v>
      </c>
      <c r="B117" t="s">
        <v>4146</v>
      </c>
      <c r="C117" t="s">
        <v>4951</v>
      </c>
      <c r="D117">
        <v>21</v>
      </c>
      <c r="E117" s="46">
        <v>962.87699999999995</v>
      </c>
      <c r="G117" s="46"/>
    </row>
    <row r="118" spans="1:7" x14ac:dyDescent="0.2">
      <c r="A118" s="1" t="s">
        <v>50</v>
      </c>
      <c r="B118" t="s">
        <v>4144</v>
      </c>
      <c r="C118" t="s">
        <v>4948</v>
      </c>
      <c r="D118">
        <v>21</v>
      </c>
      <c r="E118" s="46">
        <v>778.524</v>
      </c>
      <c r="G118" s="46"/>
    </row>
    <row r="119" spans="1:7" x14ac:dyDescent="0.2">
      <c r="A119" s="1" t="s">
        <v>49</v>
      </c>
      <c r="B119" t="s">
        <v>4145</v>
      </c>
      <c r="C119" t="s">
        <v>4948</v>
      </c>
      <c r="D119">
        <v>21</v>
      </c>
      <c r="E119" s="46">
        <v>942.02800000000002</v>
      </c>
      <c r="G119" s="46"/>
    </row>
    <row r="120" spans="1:7" x14ac:dyDescent="0.2">
      <c r="A120" s="1">
        <v>8021</v>
      </c>
      <c r="B120" t="s">
        <v>4570</v>
      </c>
      <c r="C120" t="s">
        <v>4953</v>
      </c>
      <c r="D120">
        <v>21</v>
      </c>
      <c r="E120" s="46">
        <v>953.43100000000004</v>
      </c>
      <c r="G120" s="46"/>
    </row>
    <row r="121" spans="1:7" x14ac:dyDescent="0.2">
      <c r="A121" s="1">
        <v>8022</v>
      </c>
      <c r="B121" t="s">
        <v>4569</v>
      </c>
      <c r="C121" t="s">
        <v>4953</v>
      </c>
      <c r="D121">
        <v>21</v>
      </c>
      <c r="E121" s="46">
        <v>1153.6289999999999</v>
      </c>
      <c r="G121" s="46"/>
    </row>
    <row r="122" spans="1:7" x14ac:dyDescent="0.2">
      <c r="A122" s="1" t="s">
        <v>51</v>
      </c>
      <c r="B122" t="s">
        <v>52</v>
      </c>
      <c r="C122" t="s">
        <v>4949</v>
      </c>
      <c r="D122">
        <v>21</v>
      </c>
      <c r="E122" s="46">
        <v>1782.9870000000001</v>
      </c>
      <c r="G122" s="46"/>
    </row>
    <row r="123" spans="1:7" x14ac:dyDescent="0.2">
      <c r="A123" s="1" t="s">
        <v>53</v>
      </c>
      <c r="B123" t="s">
        <v>54</v>
      </c>
      <c r="C123" t="s">
        <v>4949</v>
      </c>
      <c r="D123">
        <v>21</v>
      </c>
      <c r="E123" s="46">
        <v>1617.2760000000001</v>
      </c>
      <c r="G123" s="46"/>
    </row>
    <row r="124" spans="1:7" x14ac:dyDescent="0.2">
      <c r="A124" s="1">
        <v>8024</v>
      </c>
      <c r="B124" t="s">
        <v>1527</v>
      </c>
      <c r="C124" t="s">
        <v>4951</v>
      </c>
      <c r="D124">
        <v>21</v>
      </c>
      <c r="E124" s="46">
        <v>458.66500000000002</v>
      </c>
      <c r="F124" s="44">
        <v>0.15573501990626415</v>
      </c>
      <c r="G124" s="46"/>
    </row>
    <row r="125" spans="1:7" x14ac:dyDescent="0.2">
      <c r="A125" s="1">
        <v>8051</v>
      </c>
      <c r="B125" t="s">
        <v>6334</v>
      </c>
      <c r="C125" t="s">
        <v>4946</v>
      </c>
      <c r="D125">
        <v>21</v>
      </c>
      <c r="E125" s="46">
        <v>12938.388999999999</v>
      </c>
      <c r="G125" s="46"/>
    </row>
    <row r="126" spans="1:7" x14ac:dyDescent="0.2">
      <c r="A126" s="1">
        <v>8053</v>
      </c>
      <c r="B126" t="s">
        <v>6335</v>
      </c>
      <c r="C126" t="s">
        <v>4946</v>
      </c>
      <c r="D126">
        <v>21</v>
      </c>
      <c r="E126" s="46">
        <v>23030.38</v>
      </c>
      <c r="G126" s="46"/>
    </row>
    <row r="127" spans="1:7" x14ac:dyDescent="0.2">
      <c r="A127" s="1">
        <v>8055</v>
      </c>
      <c r="B127" t="s">
        <v>6336</v>
      </c>
      <c r="C127" t="s">
        <v>4962</v>
      </c>
      <c r="D127">
        <v>21</v>
      </c>
      <c r="E127" s="46">
        <v>11775.197</v>
      </c>
      <c r="G127" s="46"/>
    </row>
    <row r="128" spans="1:7" x14ac:dyDescent="0.2">
      <c r="A128" s="1">
        <v>8056</v>
      </c>
      <c r="B128" t="s">
        <v>6337</v>
      </c>
      <c r="C128" t="s">
        <v>4964</v>
      </c>
      <c r="D128">
        <v>21</v>
      </c>
      <c r="E128" s="46">
        <v>6226.1480000000001</v>
      </c>
      <c r="G128" s="46"/>
    </row>
    <row r="129" spans="1:7" x14ac:dyDescent="0.2">
      <c r="A129" s="1"/>
      <c r="E129" s="46">
        <v>0</v>
      </c>
      <c r="G129" s="46"/>
    </row>
    <row r="130" spans="1:7" x14ac:dyDescent="0.2">
      <c r="A130" s="1"/>
      <c r="B130" t="s">
        <v>1601</v>
      </c>
      <c r="E130" s="46">
        <v>0</v>
      </c>
      <c r="G130" s="46"/>
    </row>
    <row r="131" spans="1:7" x14ac:dyDescent="0.2">
      <c r="A131" s="1"/>
      <c r="E131" s="46">
        <v>0</v>
      </c>
      <c r="G131" s="46"/>
    </row>
    <row r="132" spans="1:7" x14ac:dyDescent="0.2">
      <c r="A132" s="1" t="s">
        <v>58</v>
      </c>
      <c r="B132" t="s">
        <v>59</v>
      </c>
      <c r="C132" t="s">
        <v>4954</v>
      </c>
      <c r="D132">
        <v>21</v>
      </c>
      <c r="E132" s="46">
        <v>1841.3130000000001</v>
      </c>
      <c r="G132" s="46"/>
    </row>
    <row r="133" spans="1:7" x14ac:dyDescent="0.2">
      <c r="A133" s="1" t="s">
        <v>5175</v>
      </c>
      <c r="B133" t="s">
        <v>57</v>
      </c>
      <c r="C133" t="s">
        <v>4973</v>
      </c>
      <c r="D133">
        <v>21</v>
      </c>
      <c r="E133" s="46">
        <v>306.185</v>
      </c>
      <c r="F133" s="44">
        <v>6.8728522336771736E-3</v>
      </c>
      <c r="G133" s="46"/>
    </row>
    <row r="134" spans="1:7" x14ac:dyDescent="0.2">
      <c r="A134" s="1"/>
      <c r="E134" s="46">
        <v>0</v>
      </c>
      <c r="G134" s="46"/>
    </row>
    <row r="135" spans="1:7" x14ac:dyDescent="0.2">
      <c r="A135" s="1"/>
      <c r="B135" t="s">
        <v>2480</v>
      </c>
      <c r="E135" s="46">
        <v>0</v>
      </c>
      <c r="G135" s="46"/>
    </row>
    <row r="136" spans="1:7" x14ac:dyDescent="0.2">
      <c r="A136" s="1"/>
      <c r="E136" s="46">
        <v>0</v>
      </c>
      <c r="G136" s="46"/>
    </row>
    <row r="137" spans="1:7" x14ac:dyDescent="0.2">
      <c r="A137" s="1">
        <v>838420</v>
      </c>
      <c r="B137" t="s">
        <v>56</v>
      </c>
      <c r="C137" t="s">
        <v>4949</v>
      </c>
      <c r="D137">
        <v>21</v>
      </c>
      <c r="E137" s="46">
        <v>3579.5830000000001</v>
      </c>
      <c r="G137" s="46"/>
    </row>
    <row r="138" spans="1:7" x14ac:dyDescent="0.2">
      <c r="A138" s="1" t="s">
        <v>4636</v>
      </c>
      <c r="B138" t="s">
        <v>5337</v>
      </c>
      <c r="C138" t="s">
        <v>4973</v>
      </c>
      <c r="D138">
        <v>21</v>
      </c>
      <c r="E138" s="46">
        <v>687.37800000000004</v>
      </c>
      <c r="F138" s="44">
        <v>6.8728522336769515E-3</v>
      </c>
      <c r="G138" s="46"/>
    </row>
    <row r="139" spans="1:7" x14ac:dyDescent="0.2">
      <c r="A139" s="1" t="s">
        <v>32</v>
      </c>
      <c r="B139" t="s">
        <v>33</v>
      </c>
      <c r="C139" t="s">
        <v>4961</v>
      </c>
      <c r="D139">
        <v>21</v>
      </c>
      <c r="E139" s="46">
        <v>333.72199999999998</v>
      </c>
      <c r="G139" s="46"/>
    </row>
    <row r="140" spans="1:7" x14ac:dyDescent="0.2">
      <c r="A140" s="1" t="s">
        <v>6495</v>
      </c>
      <c r="B140" t="s">
        <v>6496</v>
      </c>
      <c r="C140" t="s">
        <v>4959</v>
      </c>
      <c r="D140">
        <v>21</v>
      </c>
      <c r="E140" s="46">
        <v>2164.6370000000002</v>
      </c>
      <c r="G140" s="46"/>
    </row>
    <row r="141" spans="1:7" x14ac:dyDescent="0.2">
      <c r="A141" s="1" t="s">
        <v>55</v>
      </c>
      <c r="B141" t="s">
        <v>5336</v>
      </c>
      <c r="C141" t="s">
        <v>5015</v>
      </c>
      <c r="D141">
        <v>21</v>
      </c>
      <c r="E141" s="46">
        <v>2418.2755000000002</v>
      </c>
      <c r="F141" s="44">
        <v>6.8728522336769515E-3</v>
      </c>
      <c r="G141" s="46"/>
    </row>
    <row r="142" spans="1:7" x14ac:dyDescent="0.2">
      <c r="A142" s="1"/>
      <c r="E142" s="46">
        <v>0</v>
      </c>
      <c r="G142" s="46"/>
    </row>
    <row r="143" spans="1:7" x14ac:dyDescent="0.2">
      <c r="A143" s="1"/>
      <c r="B143" t="s">
        <v>2864</v>
      </c>
      <c r="E143" s="46">
        <v>0</v>
      </c>
      <c r="G143" s="46"/>
    </row>
    <row r="144" spans="1:7" x14ac:dyDescent="0.2">
      <c r="A144" s="1"/>
      <c r="E144" s="46">
        <v>0</v>
      </c>
      <c r="G144" s="46"/>
    </row>
    <row r="145" spans="1:7" x14ac:dyDescent="0.2">
      <c r="A145" s="1" t="s">
        <v>2867</v>
      </c>
      <c r="B145" t="s">
        <v>2868</v>
      </c>
      <c r="C145" t="s">
        <v>4948</v>
      </c>
      <c r="D145">
        <v>21</v>
      </c>
      <c r="E145" s="46">
        <v>494.98899999999998</v>
      </c>
      <c r="G145" s="46"/>
    </row>
    <row r="146" spans="1:7" x14ac:dyDescent="0.2">
      <c r="A146" s="1" t="s">
        <v>2869</v>
      </c>
      <c r="B146" t="s">
        <v>2870</v>
      </c>
      <c r="C146" t="s">
        <v>4950</v>
      </c>
      <c r="D146">
        <v>21</v>
      </c>
      <c r="E146" s="46">
        <v>518.20000000000005</v>
      </c>
      <c r="G146" s="46"/>
    </row>
    <row r="147" spans="1:7" x14ac:dyDescent="0.2">
      <c r="A147" s="1" t="s">
        <v>2871</v>
      </c>
      <c r="B147" t="s">
        <v>2872</v>
      </c>
      <c r="C147" t="s">
        <v>4965</v>
      </c>
      <c r="D147">
        <v>21</v>
      </c>
      <c r="E147" s="46">
        <v>973.572</v>
      </c>
      <c r="G147" s="46"/>
    </row>
    <row r="148" spans="1:7" x14ac:dyDescent="0.2">
      <c r="A148" s="1" t="s">
        <v>2865</v>
      </c>
      <c r="B148" t="s">
        <v>2866</v>
      </c>
      <c r="C148" t="s">
        <v>4965</v>
      </c>
      <c r="D148">
        <v>21</v>
      </c>
      <c r="E148" s="46">
        <v>1087.655</v>
      </c>
      <c r="G148" s="46"/>
    </row>
    <row r="149" spans="1:7" x14ac:dyDescent="0.2">
      <c r="A149" s="1"/>
      <c r="E149" s="46">
        <v>0</v>
      </c>
      <c r="G149" s="46"/>
    </row>
    <row r="150" spans="1:7" x14ac:dyDescent="0.2">
      <c r="A150" s="1"/>
      <c r="B150" t="s">
        <v>2873</v>
      </c>
      <c r="E150" s="46">
        <v>0</v>
      </c>
      <c r="G150" s="46"/>
    </row>
    <row r="151" spans="1:7" x14ac:dyDescent="0.2">
      <c r="A151" s="1"/>
      <c r="E151" s="46">
        <v>0</v>
      </c>
      <c r="G151" s="46"/>
    </row>
    <row r="152" spans="1:7" x14ac:dyDescent="0.2">
      <c r="A152" s="1" t="s">
        <v>2876</v>
      </c>
      <c r="B152" t="s">
        <v>2877</v>
      </c>
      <c r="C152" t="s">
        <v>4949</v>
      </c>
      <c r="D152">
        <v>21</v>
      </c>
      <c r="E152" s="46">
        <v>625.60400000000004</v>
      </c>
      <c r="G152" s="46"/>
    </row>
    <row r="153" spans="1:7" x14ac:dyDescent="0.2">
      <c r="A153" s="1" t="s">
        <v>2878</v>
      </c>
      <c r="B153" t="s">
        <v>2879</v>
      </c>
      <c r="C153" t="s">
        <v>4965</v>
      </c>
      <c r="D153">
        <v>21</v>
      </c>
      <c r="E153" s="46">
        <v>830.81100000000004</v>
      </c>
      <c r="G153" s="46"/>
    </row>
    <row r="154" spans="1:7" x14ac:dyDescent="0.2">
      <c r="A154" s="1" t="s">
        <v>2880</v>
      </c>
      <c r="B154" t="s">
        <v>2881</v>
      </c>
      <c r="C154" t="s">
        <v>4964</v>
      </c>
      <c r="D154">
        <v>21</v>
      </c>
      <c r="E154" s="46">
        <v>1416.0350000000001</v>
      </c>
      <c r="G154" s="46"/>
    </row>
    <row r="155" spans="1:7" x14ac:dyDescent="0.2">
      <c r="A155" s="1" t="s">
        <v>2874</v>
      </c>
      <c r="B155" t="s">
        <v>2875</v>
      </c>
      <c r="C155" t="s">
        <v>4946</v>
      </c>
      <c r="D155">
        <v>21</v>
      </c>
      <c r="E155" s="46">
        <v>2162.7170000000001</v>
      </c>
      <c r="G155" s="46"/>
    </row>
    <row r="156" spans="1:7" x14ac:dyDescent="0.2">
      <c r="A156" s="1"/>
      <c r="E156" s="46">
        <v>0</v>
      </c>
      <c r="G156" s="46"/>
    </row>
    <row r="157" spans="1:7" x14ac:dyDescent="0.2">
      <c r="A157" s="1"/>
      <c r="B157" t="s">
        <v>2882</v>
      </c>
      <c r="E157" s="46">
        <v>0</v>
      </c>
      <c r="G157" s="46"/>
    </row>
    <row r="158" spans="1:7" x14ac:dyDescent="0.2">
      <c r="A158" s="1"/>
      <c r="E158" s="46">
        <v>0</v>
      </c>
      <c r="G158" s="46"/>
    </row>
    <row r="159" spans="1:7" x14ac:dyDescent="0.2">
      <c r="A159" s="1" t="s">
        <v>2885</v>
      </c>
      <c r="B159" t="s">
        <v>2886</v>
      </c>
      <c r="C159" t="s">
        <v>4949</v>
      </c>
      <c r="D159">
        <v>21</v>
      </c>
      <c r="E159" s="46">
        <v>745.79100000000005</v>
      </c>
      <c r="G159" s="46"/>
    </row>
    <row r="160" spans="1:7" x14ac:dyDescent="0.2">
      <c r="A160" s="1" t="s">
        <v>2887</v>
      </c>
      <c r="B160" t="s">
        <v>2888</v>
      </c>
      <c r="C160" t="s">
        <v>4965</v>
      </c>
      <c r="D160">
        <v>21</v>
      </c>
      <c r="E160" s="46">
        <v>1081.0419999999999</v>
      </c>
      <c r="G160" s="46"/>
    </row>
    <row r="161" spans="1:7" x14ac:dyDescent="0.2">
      <c r="A161" s="1" t="s">
        <v>2889</v>
      </c>
      <c r="B161" t="s">
        <v>2890</v>
      </c>
      <c r="C161" t="s">
        <v>4964</v>
      </c>
      <c r="D161">
        <v>21</v>
      </c>
      <c r="E161" s="46">
        <v>1590.4649999999999</v>
      </c>
      <c r="G161" s="46"/>
    </row>
    <row r="162" spans="1:7" x14ac:dyDescent="0.2">
      <c r="A162" s="1" t="s">
        <v>2883</v>
      </c>
      <c r="B162" t="s">
        <v>2884</v>
      </c>
      <c r="C162" t="s">
        <v>4946</v>
      </c>
      <c r="D162">
        <v>21</v>
      </c>
      <c r="E162" s="46">
        <v>2453.962</v>
      </c>
      <c r="G162" s="46"/>
    </row>
    <row r="163" spans="1:7" x14ac:dyDescent="0.2">
      <c r="A163" s="1"/>
      <c r="E163" s="46">
        <v>0</v>
      </c>
      <c r="G163" s="46"/>
    </row>
    <row r="164" spans="1:7" x14ac:dyDescent="0.2">
      <c r="A164" s="1"/>
      <c r="B164" t="s">
        <v>2891</v>
      </c>
      <c r="E164" s="46">
        <v>0</v>
      </c>
      <c r="G164" s="46"/>
    </row>
    <row r="165" spans="1:7" x14ac:dyDescent="0.2">
      <c r="A165" s="1"/>
      <c r="E165" s="46">
        <v>0</v>
      </c>
      <c r="G165" s="46"/>
    </row>
    <row r="166" spans="1:7" x14ac:dyDescent="0.2">
      <c r="A166" s="1" t="s">
        <v>2894</v>
      </c>
      <c r="B166" t="s">
        <v>2895</v>
      </c>
      <c r="C166" t="s">
        <v>4953</v>
      </c>
      <c r="D166">
        <v>21</v>
      </c>
      <c r="E166" s="46">
        <v>980.82299999999998</v>
      </c>
      <c r="G166" s="46"/>
    </row>
    <row r="167" spans="1:7" x14ac:dyDescent="0.2">
      <c r="A167" s="1" t="s">
        <v>2896</v>
      </c>
      <c r="B167" t="s">
        <v>2897</v>
      </c>
      <c r="C167" t="s">
        <v>4964</v>
      </c>
      <c r="D167">
        <v>21</v>
      </c>
      <c r="E167" s="46">
        <v>1385.258</v>
      </c>
      <c r="G167" s="46"/>
    </row>
    <row r="168" spans="1:7" x14ac:dyDescent="0.2">
      <c r="A168" s="1" t="s">
        <v>2898</v>
      </c>
      <c r="B168" t="s">
        <v>2899</v>
      </c>
      <c r="C168" t="s">
        <v>4966</v>
      </c>
      <c r="D168">
        <v>21</v>
      </c>
      <c r="E168" s="46">
        <v>1958.2729999999999</v>
      </c>
      <c r="G168" s="46"/>
    </row>
    <row r="169" spans="1:7" x14ac:dyDescent="0.2">
      <c r="A169" s="1" t="s">
        <v>2892</v>
      </c>
      <c r="B169" t="s">
        <v>2893</v>
      </c>
      <c r="C169" t="s">
        <v>4946</v>
      </c>
      <c r="D169">
        <v>21</v>
      </c>
      <c r="E169" s="46">
        <v>3133.9369999999999</v>
      </c>
      <c r="G169" s="46"/>
    </row>
    <row r="170" spans="1:7" x14ac:dyDescent="0.2">
      <c r="A170" s="1"/>
      <c r="E170" s="46">
        <v>0</v>
      </c>
      <c r="G170" s="46"/>
    </row>
    <row r="171" spans="1:7" x14ac:dyDescent="0.2">
      <c r="A171" s="1"/>
      <c r="B171" t="s">
        <v>60</v>
      </c>
      <c r="E171" s="46">
        <v>0</v>
      </c>
      <c r="G171" s="46"/>
    </row>
    <row r="172" spans="1:7" x14ac:dyDescent="0.2">
      <c r="A172" s="1"/>
      <c r="E172" s="46">
        <v>0</v>
      </c>
      <c r="G172" s="46"/>
    </row>
    <row r="173" spans="1:7" x14ac:dyDescent="0.2">
      <c r="A173" s="1">
        <v>231</v>
      </c>
      <c r="B173" t="s">
        <v>61</v>
      </c>
      <c r="C173" t="s">
        <v>4964</v>
      </c>
      <c r="D173">
        <v>21</v>
      </c>
      <c r="E173" s="46">
        <v>3543.7190000000001</v>
      </c>
      <c r="G173" s="46"/>
    </row>
    <row r="174" spans="1:7" x14ac:dyDescent="0.2">
      <c r="A174" s="1">
        <v>234</v>
      </c>
      <c r="B174" t="s">
        <v>62</v>
      </c>
      <c r="C174" t="s">
        <v>4964</v>
      </c>
      <c r="D174">
        <v>21</v>
      </c>
      <c r="E174" s="46">
        <v>5285.2730000000001</v>
      </c>
      <c r="G174" s="46"/>
    </row>
    <row r="175" spans="1:7" x14ac:dyDescent="0.2">
      <c r="A175" s="1">
        <v>238</v>
      </c>
      <c r="B175" t="s">
        <v>63</v>
      </c>
      <c r="C175" t="s">
        <v>4964</v>
      </c>
      <c r="D175">
        <v>21</v>
      </c>
      <c r="E175" s="46">
        <v>7311.3159999999998</v>
      </c>
      <c r="G175" s="46"/>
    </row>
    <row r="176" spans="1:7" x14ac:dyDescent="0.2">
      <c r="A176" s="1">
        <v>239</v>
      </c>
      <c r="B176" t="s">
        <v>64</v>
      </c>
      <c r="C176" t="s">
        <v>4964</v>
      </c>
      <c r="D176">
        <v>21</v>
      </c>
      <c r="E176" s="46">
        <v>8287.848</v>
      </c>
      <c r="G176" s="46"/>
    </row>
    <row r="177" spans="1:7" x14ac:dyDescent="0.2">
      <c r="A177" s="1"/>
      <c r="E177" s="46">
        <v>0</v>
      </c>
      <c r="G177" s="46"/>
    </row>
    <row r="178" spans="1:7" x14ac:dyDescent="0.2">
      <c r="A178" s="1"/>
      <c r="B178" t="s">
        <v>2481</v>
      </c>
      <c r="E178" s="46">
        <v>0</v>
      </c>
      <c r="G178" s="46"/>
    </row>
    <row r="179" spans="1:7" x14ac:dyDescent="0.2">
      <c r="A179" s="1"/>
      <c r="E179" s="46">
        <v>0</v>
      </c>
      <c r="G179" s="46"/>
    </row>
    <row r="180" spans="1:7" x14ac:dyDescent="0.2">
      <c r="A180" s="1">
        <v>251</v>
      </c>
      <c r="B180" t="s">
        <v>65</v>
      </c>
      <c r="C180" t="s">
        <v>4964</v>
      </c>
      <c r="D180">
        <v>21</v>
      </c>
      <c r="E180" s="46">
        <v>3634.6309999999999</v>
      </c>
      <c r="G180" s="46"/>
    </row>
    <row r="181" spans="1:7" x14ac:dyDescent="0.2">
      <c r="A181" s="1">
        <v>254</v>
      </c>
      <c r="B181" t="s">
        <v>66</v>
      </c>
      <c r="C181" t="s">
        <v>4964</v>
      </c>
      <c r="D181">
        <v>21</v>
      </c>
      <c r="E181" s="46">
        <v>5285.2730000000001</v>
      </c>
      <c r="G181" s="46"/>
    </row>
    <row r="182" spans="1:7" x14ac:dyDescent="0.2">
      <c r="A182" s="1">
        <v>259</v>
      </c>
      <c r="B182" t="s">
        <v>67</v>
      </c>
      <c r="C182" t="s">
        <v>4964</v>
      </c>
      <c r="D182">
        <v>21</v>
      </c>
      <c r="E182" s="46">
        <v>5801.6790000000001</v>
      </c>
      <c r="G182" s="49"/>
    </row>
    <row r="183" spans="1:7" x14ac:dyDescent="0.2">
      <c r="A183" s="1"/>
      <c r="E183" s="46">
        <v>0</v>
      </c>
      <c r="G183" s="46"/>
    </row>
    <row r="184" spans="1:7" x14ac:dyDescent="0.2">
      <c r="A184" s="1"/>
      <c r="B184" t="s">
        <v>2482</v>
      </c>
      <c r="E184" s="46">
        <v>0</v>
      </c>
      <c r="G184" s="46"/>
    </row>
    <row r="185" spans="1:7" x14ac:dyDescent="0.2">
      <c r="A185" s="1"/>
      <c r="E185" s="46">
        <v>0</v>
      </c>
      <c r="G185" s="46"/>
    </row>
    <row r="186" spans="1:7" x14ac:dyDescent="0.2">
      <c r="A186" s="1">
        <v>924001</v>
      </c>
      <c r="B186" t="s">
        <v>2483</v>
      </c>
      <c r="C186" t="s">
        <v>4967</v>
      </c>
      <c r="D186">
        <v>21</v>
      </c>
      <c r="E186" s="46">
        <v>8461.84</v>
      </c>
      <c r="F186" s="44">
        <v>6.8728522336769515E-3</v>
      </c>
      <c r="G186" s="46"/>
    </row>
    <row r="187" spans="1:7" x14ac:dyDescent="0.2">
      <c r="A187" s="1">
        <v>924011</v>
      </c>
      <c r="B187" t="s">
        <v>2484</v>
      </c>
      <c r="C187" t="s">
        <v>4968</v>
      </c>
      <c r="D187">
        <v>21</v>
      </c>
      <c r="E187" s="46">
        <v>13168.738499999999</v>
      </c>
      <c r="F187" s="44">
        <v>6.8728522336769515E-3</v>
      </c>
      <c r="G187" s="46"/>
    </row>
    <row r="188" spans="1:7" x14ac:dyDescent="0.2">
      <c r="A188" s="1">
        <v>925002</v>
      </c>
      <c r="B188" t="s">
        <v>2485</v>
      </c>
      <c r="C188" t="s">
        <v>4967</v>
      </c>
      <c r="D188">
        <v>21</v>
      </c>
      <c r="E188" s="46">
        <v>11159.0515</v>
      </c>
      <c r="F188" s="44">
        <v>6.8728522336769515E-3</v>
      </c>
      <c r="G188" s="46"/>
    </row>
    <row r="189" spans="1:7" x14ac:dyDescent="0.2">
      <c r="A189" s="1">
        <v>925011</v>
      </c>
      <c r="B189" t="s">
        <v>2486</v>
      </c>
      <c r="C189" t="s">
        <v>4968</v>
      </c>
      <c r="D189">
        <v>21</v>
      </c>
      <c r="E189" s="46">
        <v>16027.393000000002</v>
      </c>
      <c r="F189" s="44">
        <v>6.8728522336769515E-3</v>
      </c>
      <c r="G189" s="46"/>
    </row>
    <row r="190" spans="1:7" x14ac:dyDescent="0.2">
      <c r="A190" s="1">
        <v>926002</v>
      </c>
      <c r="B190" t="s">
        <v>2487</v>
      </c>
      <c r="C190" t="s">
        <v>4969</v>
      </c>
      <c r="D190">
        <v>21</v>
      </c>
      <c r="E190" s="46">
        <v>8258.6445000000003</v>
      </c>
      <c r="F190" s="44">
        <v>6.8728522336771736E-3</v>
      </c>
      <c r="G190" s="46"/>
    </row>
    <row r="191" spans="1:7" x14ac:dyDescent="0.2">
      <c r="A191" s="1">
        <v>926011</v>
      </c>
      <c r="B191" t="s">
        <v>2488</v>
      </c>
      <c r="C191" t="s">
        <v>4970</v>
      </c>
      <c r="D191">
        <v>21</v>
      </c>
      <c r="E191" s="46">
        <v>11111.732</v>
      </c>
      <c r="F191" s="44">
        <v>6.8728522336769515E-3</v>
      </c>
      <c r="G191" s="46"/>
    </row>
    <row r="192" spans="1:7" x14ac:dyDescent="0.2">
      <c r="A192" s="1">
        <v>927002</v>
      </c>
      <c r="B192" t="s">
        <v>2489</v>
      </c>
      <c r="C192" t="s">
        <v>4970</v>
      </c>
      <c r="D192">
        <v>21</v>
      </c>
      <c r="E192" s="46">
        <v>15069.869000000001</v>
      </c>
      <c r="F192" s="44">
        <v>6.8728522336769515E-3</v>
      </c>
      <c r="G192" s="46"/>
    </row>
    <row r="193" spans="1:7" x14ac:dyDescent="0.2">
      <c r="A193" s="1">
        <v>927011</v>
      </c>
      <c r="B193" t="s">
        <v>2490</v>
      </c>
      <c r="C193" t="s">
        <v>4968</v>
      </c>
      <c r="D193">
        <v>21</v>
      </c>
      <c r="E193" s="46">
        <v>18014.811999999998</v>
      </c>
      <c r="F193" s="44">
        <v>6.8728522336769515E-3</v>
      </c>
      <c r="G193" s="46"/>
    </row>
    <row r="194" spans="1:7" x14ac:dyDescent="0.2">
      <c r="A194" s="1"/>
      <c r="E194" s="46">
        <v>0</v>
      </c>
      <c r="G194" s="46"/>
    </row>
    <row r="195" spans="1:7" x14ac:dyDescent="0.2">
      <c r="A195" s="1"/>
      <c r="B195" t="s">
        <v>2491</v>
      </c>
      <c r="E195" s="46">
        <v>0</v>
      </c>
      <c r="G195" s="46"/>
    </row>
    <row r="196" spans="1:7" x14ac:dyDescent="0.2">
      <c r="A196" s="1"/>
      <c r="E196" s="46">
        <v>0</v>
      </c>
      <c r="G196" s="46"/>
    </row>
    <row r="197" spans="1:7" x14ac:dyDescent="0.2">
      <c r="A197" s="1">
        <v>924103</v>
      </c>
      <c r="B197" t="s">
        <v>2495</v>
      </c>
      <c r="C197" t="s">
        <v>4967</v>
      </c>
      <c r="D197">
        <v>21</v>
      </c>
      <c r="E197" s="46">
        <v>9956.5794999999998</v>
      </c>
      <c r="F197" s="44">
        <v>6.8728522336769515E-3</v>
      </c>
      <c r="G197" s="46"/>
    </row>
    <row r="198" spans="1:7" x14ac:dyDescent="0.2">
      <c r="A198" s="1">
        <v>924113</v>
      </c>
      <c r="B198" t="s">
        <v>2494</v>
      </c>
      <c r="C198" t="s">
        <v>4968</v>
      </c>
      <c r="D198">
        <v>21</v>
      </c>
      <c r="E198" s="46">
        <v>14866.673500000001</v>
      </c>
      <c r="F198" s="44">
        <v>6.8728522336769515E-3</v>
      </c>
      <c r="G198" s="46"/>
    </row>
    <row r="199" spans="1:7" x14ac:dyDescent="0.2">
      <c r="A199" s="1">
        <v>924203</v>
      </c>
      <c r="B199" t="s">
        <v>2492</v>
      </c>
      <c r="C199" t="s">
        <v>4967</v>
      </c>
      <c r="D199">
        <v>21</v>
      </c>
      <c r="E199" s="46">
        <v>11857.71</v>
      </c>
      <c r="F199" s="44">
        <v>6.8728522336769515E-3</v>
      </c>
      <c r="G199" s="46"/>
    </row>
    <row r="200" spans="1:7" x14ac:dyDescent="0.2">
      <c r="A200" s="1">
        <v>924206</v>
      </c>
      <c r="B200" t="s">
        <v>2493</v>
      </c>
      <c r="C200" t="s">
        <v>4968</v>
      </c>
      <c r="D200">
        <v>21</v>
      </c>
      <c r="E200" s="46">
        <v>16767.804</v>
      </c>
      <c r="F200" s="44">
        <v>6.8728522336769515E-3</v>
      </c>
      <c r="G200" s="46"/>
    </row>
    <row r="201" spans="1:7" x14ac:dyDescent="0.2">
      <c r="A201" s="1">
        <v>925103</v>
      </c>
      <c r="B201" t="s">
        <v>2498</v>
      </c>
      <c r="C201" t="s">
        <v>4967</v>
      </c>
      <c r="D201">
        <v>21</v>
      </c>
      <c r="E201" s="46">
        <v>12856.986499999999</v>
      </c>
      <c r="F201" s="44">
        <v>6.8728522336769515E-3</v>
      </c>
      <c r="G201" s="46"/>
    </row>
    <row r="202" spans="1:7" x14ac:dyDescent="0.2">
      <c r="A202" s="1">
        <v>925113</v>
      </c>
      <c r="B202" t="s">
        <v>2499</v>
      </c>
      <c r="C202" t="s">
        <v>4968</v>
      </c>
      <c r="D202">
        <v>21</v>
      </c>
      <c r="E202" s="46">
        <v>17037.803499999998</v>
      </c>
      <c r="F202" s="44">
        <v>6.8728522336769515E-3</v>
      </c>
      <c r="G202" s="46"/>
    </row>
    <row r="203" spans="1:7" x14ac:dyDescent="0.2">
      <c r="A203" s="1">
        <v>925203</v>
      </c>
      <c r="B203" t="s">
        <v>2496</v>
      </c>
      <c r="C203" t="s">
        <v>4968</v>
      </c>
      <c r="D203">
        <v>21</v>
      </c>
      <c r="E203" s="46">
        <v>14039.974</v>
      </c>
      <c r="F203" s="44">
        <v>6.8728522336769515E-3</v>
      </c>
      <c r="G203" s="46"/>
    </row>
    <row r="204" spans="1:7" x14ac:dyDescent="0.2">
      <c r="A204" s="1">
        <v>925206</v>
      </c>
      <c r="B204" t="s">
        <v>2497</v>
      </c>
      <c r="C204" t="s">
        <v>4968</v>
      </c>
      <c r="D204">
        <v>21</v>
      </c>
      <c r="E204" s="46">
        <v>19300.789000000001</v>
      </c>
      <c r="F204" s="44">
        <v>6.8728522336769515E-3</v>
      </c>
      <c r="G204" s="46"/>
    </row>
    <row r="205" spans="1:7" x14ac:dyDescent="0.2">
      <c r="A205" s="1">
        <v>926103</v>
      </c>
      <c r="B205" t="s">
        <v>2502</v>
      </c>
      <c r="C205" t="s">
        <v>4969</v>
      </c>
      <c r="D205">
        <v>21</v>
      </c>
      <c r="E205" s="46">
        <v>9458.3330000000005</v>
      </c>
      <c r="F205" s="44">
        <v>6.8728522336769515E-3</v>
      </c>
      <c r="G205" s="46"/>
    </row>
    <row r="206" spans="1:7" x14ac:dyDescent="0.2">
      <c r="A206" s="1">
        <v>926113</v>
      </c>
      <c r="B206" t="s">
        <v>2503</v>
      </c>
      <c r="C206" t="s">
        <v>4970</v>
      </c>
      <c r="D206">
        <v>21</v>
      </c>
      <c r="E206" s="46">
        <v>12670.492</v>
      </c>
      <c r="F206" s="44">
        <v>6.8728522336771736E-3</v>
      </c>
      <c r="G206" s="46"/>
    </row>
    <row r="207" spans="1:7" x14ac:dyDescent="0.2">
      <c r="A207" s="1">
        <v>926203</v>
      </c>
      <c r="B207" t="s">
        <v>2500</v>
      </c>
      <c r="C207" t="s">
        <v>4969</v>
      </c>
      <c r="D207">
        <v>21</v>
      </c>
      <c r="E207" s="46">
        <v>10566.165999999999</v>
      </c>
      <c r="F207" s="44">
        <v>6.8728522336769515E-3</v>
      </c>
      <c r="G207" s="46"/>
    </row>
    <row r="208" spans="1:7" x14ac:dyDescent="0.2">
      <c r="A208" s="1">
        <v>926206</v>
      </c>
      <c r="B208" t="s">
        <v>2501</v>
      </c>
      <c r="C208" t="s">
        <v>4969</v>
      </c>
      <c r="D208">
        <v>21</v>
      </c>
      <c r="E208" s="46">
        <v>14663.477999999999</v>
      </c>
      <c r="F208" s="44">
        <v>6.8728522336769515E-3</v>
      </c>
      <c r="G208" s="46"/>
    </row>
    <row r="209" spans="1:7" x14ac:dyDescent="0.2">
      <c r="A209" s="1">
        <v>927103</v>
      </c>
      <c r="B209" t="s">
        <v>2506</v>
      </c>
      <c r="C209" t="s">
        <v>4970</v>
      </c>
      <c r="D209">
        <v>21</v>
      </c>
      <c r="E209" s="46">
        <v>16238.939</v>
      </c>
      <c r="F209" s="44">
        <v>6.8728522336769515E-3</v>
      </c>
      <c r="G209" s="46"/>
    </row>
    <row r="210" spans="1:7" x14ac:dyDescent="0.2">
      <c r="A210" s="1">
        <v>927113</v>
      </c>
      <c r="B210" t="s">
        <v>2507</v>
      </c>
      <c r="C210" t="s">
        <v>4968</v>
      </c>
      <c r="D210">
        <v>21</v>
      </c>
      <c r="E210" s="46">
        <v>19245.118999999999</v>
      </c>
      <c r="F210" s="44">
        <v>6.8728522336769515E-3</v>
      </c>
      <c r="G210" s="46"/>
    </row>
    <row r="211" spans="1:7" x14ac:dyDescent="0.2">
      <c r="A211" s="1">
        <v>927203</v>
      </c>
      <c r="B211" t="s">
        <v>2504</v>
      </c>
      <c r="C211" t="s">
        <v>4970</v>
      </c>
      <c r="D211">
        <v>21</v>
      </c>
      <c r="E211" s="46">
        <v>17421.926499999998</v>
      </c>
      <c r="F211" s="44">
        <v>6.8728522336769515E-3</v>
      </c>
      <c r="G211" s="46"/>
    </row>
    <row r="212" spans="1:7" x14ac:dyDescent="0.2">
      <c r="A212" s="1">
        <v>927206</v>
      </c>
      <c r="B212" t="s">
        <v>2505</v>
      </c>
      <c r="C212" t="s">
        <v>4968</v>
      </c>
      <c r="D212">
        <v>21</v>
      </c>
      <c r="E212" s="46">
        <v>21786.4545</v>
      </c>
      <c r="F212" s="44">
        <v>6.8728522336769515E-3</v>
      </c>
      <c r="G212" s="46"/>
    </row>
    <row r="213" spans="1:7" x14ac:dyDescent="0.2">
      <c r="A213" s="1"/>
      <c r="E213" s="46">
        <v>0</v>
      </c>
      <c r="G213" s="46"/>
    </row>
    <row r="214" spans="1:7" x14ac:dyDescent="0.2">
      <c r="A214" s="1"/>
      <c r="B214" t="s">
        <v>2508</v>
      </c>
      <c r="E214" s="46">
        <v>0</v>
      </c>
      <c r="G214" s="46"/>
    </row>
    <row r="215" spans="1:7" x14ac:dyDescent="0.2">
      <c r="A215" s="1"/>
      <c r="E215" s="46">
        <v>0</v>
      </c>
      <c r="G215" s="46"/>
    </row>
    <row r="216" spans="1:7" x14ac:dyDescent="0.2">
      <c r="A216" s="1">
        <v>924301</v>
      </c>
      <c r="B216" t="s">
        <v>2509</v>
      </c>
      <c r="C216" t="s">
        <v>4971</v>
      </c>
      <c r="D216">
        <v>21</v>
      </c>
      <c r="E216" s="46">
        <v>8492.4585000000006</v>
      </c>
      <c r="F216" s="44">
        <v>6.8728522336771736E-3</v>
      </c>
      <c r="G216" s="46"/>
    </row>
    <row r="217" spans="1:7" x14ac:dyDescent="0.2">
      <c r="A217" s="1">
        <v>924311</v>
      </c>
      <c r="B217" t="s">
        <v>2510</v>
      </c>
      <c r="C217" t="s">
        <v>4970</v>
      </c>
      <c r="D217">
        <v>21</v>
      </c>
      <c r="E217" s="46">
        <v>12779.048499999999</v>
      </c>
      <c r="F217" s="44">
        <v>6.8728522336769515E-3</v>
      </c>
      <c r="G217" s="46"/>
    </row>
    <row r="218" spans="1:7" x14ac:dyDescent="0.2">
      <c r="A218" s="1">
        <v>925302</v>
      </c>
      <c r="B218" t="s">
        <v>2511</v>
      </c>
      <c r="C218" t="s">
        <v>4971</v>
      </c>
      <c r="D218">
        <v>21</v>
      </c>
      <c r="E218" s="46">
        <v>11604.4115</v>
      </c>
      <c r="F218" s="44">
        <v>6.8728522336769515E-3</v>
      </c>
      <c r="G218" s="46"/>
    </row>
    <row r="219" spans="1:7" x14ac:dyDescent="0.2">
      <c r="A219" s="1">
        <v>925311</v>
      </c>
      <c r="B219" t="s">
        <v>2512</v>
      </c>
      <c r="C219" t="s">
        <v>4970</v>
      </c>
      <c r="D219">
        <v>21</v>
      </c>
      <c r="E219" s="46">
        <v>17243.782500000001</v>
      </c>
      <c r="F219" s="44">
        <v>6.8728522336771736E-3</v>
      </c>
      <c r="G219" s="46"/>
    </row>
    <row r="220" spans="1:7" x14ac:dyDescent="0.2">
      <c r="A220" s="1">
        <v>926302</v>
      </c>
      <c r="B220" t="s">
        <v>2513</v>
      </c>
      <c r="C220" t="s">
        <v>4969</v>
      </c>
      <c r="D220">
        <v>21</v>
      </c>
      <c r="E220" s="46">
        <v>8726.2725000000009</v>
      </c>
      <c r="F220" s="44">
        <v>6.8728522336769515E-3</v>
      </c>
      <c r="G220" s="46"/>
    </row>
    <row r="221" spans="1:7" x14ac:dyDescent="0.2">
      <c r="A221" s="1">
        <v>926311</v>
      </c>
      <c r="B221" t="s">
        <v>2514</v>
      </c>
      <c r="C221" t="s">
        <v>4970</v>
      </c>
      <c r="D221">
        <v>21</v>
      </c>
      <c r="E221" s="46">
        <v>11468.02</v>
      </c>
      <c r="F221" s="44">
        <v>6.8728522336769515E-3</v>
      </c>
      <c r="G221" s="46"/>
    </row>
    <row r="222" spans="1:7" x14ac:dyDescent="0.2">
      <c r="A222" s="1">
        <v>927302</v>
      </c>
      <c r="B222" t="s">
        <v>2515</v>
      </c>
      <c r="C222" t="s">
        <v>4972</v>
      </c>
      <c r="D222">
        <v>21</v>
      </c>
      <c r="E222" s="46">
        <v>15893.785</v>
      </c>
      <c r="F222" s="44">
        <v>6.8728522336769515E-3</v>
      </c>
      <c r="G222" s="46"/>
    </row>
    <row r="223" spans="1:7" x14ac:dyDescent="0.2">
      <c r="A223" s="1">
        <v>927311</v>
      </c>
      <c r="B223" t="s">
        <v>2516</v>
      </c>
      <c r="C223" t="s">
        <v>4972</v>
      </c>
      <c r="D223">
        <v>21</v>
      </c>
      <c r="E223" s="46">
        <v>18872.13</v>
      </c>
      <c r="F223" s="44">
        <v>6.8728522336769515E-3</v>
      </c>
      <c r="G223" s="46"/>
    </row>
    <row r="224" spans="1:7" x14ac:dyDescent="0.2">
      <c r="A224" s="1"/>
      <c r="E224" s="46">
        <v>0</v>
      </c>
      <c r="G224" s="46"/>
    </row>
    <row r="225" spans="1:7" x14ac:dyDescent="0.2">
      <c r="A225" s="1"/>
      <c r="B225" t="s">
        <v>2517</v>
      </c>
      <c r="E225" s="46">
        <v>0</v>
      </c>
      <c r="G225" s="46"/>
    </row>
    <row r="226" spans="1:7" x14ac:dyDescent="0.2">
      <c r="A226" s="1"/>
      <c r="E226" s="46">
        <v>0</v>
      </c>
      <c r="G226" s="46"/>
    </row>
    <row r="227" spans="1:7" x14ac:dyDescent="0.2">
      <c r="A227" s="1">
        <v>924403</v>
      </c>
      <c r="B227" t="s">
        <v>2520</v>
      </c>
      <c r="C227" t="s">
        <v>4971</v>
      </c>
      <c r="D227">
        <v>21</v>
      </c>
      <c r="E227" s="46">
        <v>9756.1675000000014</v>
      </c>
      <c r="F227" s="44">
        <v>6.8728522336771736E-3</v>
      </c>
      <c r="G227" s="46"/>
    </row>
    <row r="228" spans="1:7" x14ac:dyDescent="0.2">
      <c r="A228" s="1">
        <v>924413</v>
      </c>
      <c r="B228" t="s">
        <v>2521</v>
      </c>
      <c r="C228" t="s">
        <v>4970</v>
      </c>
      <c r="D228">
        <v>21</v>
      </c>
      <c r="E228" s="46">
        <v>14195.849999999999</v>
      </c>
      <c r="F228" s="44">
        <v>6.8728522336769515E-3</v>
      </c>
      <c r="G228" s="46"/>
    </row>
    <row r="229" spans="1:7" x14ac:dyDescent="0.2">
      <c r="A229" s="1">
        <v>924503</v>
      </c>
      <c r="B229" t="s">
        <v>2518</v>
      </c>
      <c r="C229" t="s">
        <v>4971</v>
      </c>
      <c r="D229">
        <v>21</v>
      </c>
      <c r="E229" s="46">
        <v>11626.6795</v>
      </c>
      <c r="F229" s="44">
        <v>6.8728522336769515E-3</v>
      </c>
      <c r="G229" s="46"/>
    </row>
    <row r="230" spans="1:7" x14ac:dyDescent="0.2">
      <c r="A230" s="1">
        <v>924506</v>
      </c>
      <c r="B230" t="s">
        <v>2519</v>
      </c>
      <c r="C230" t="s">
        <v>4970</v>
      </c>
      <c r="D230">
        <v>21</v>
      </c>
      <c r="E230" s="46">
        <v>16019.0425</v>
      </c>
      <c r="F230" s="44">
        <v>6.8728522336769515E-3</v>
      </c>
      <c r="G230" s="46"/>
    </row>
    <row r="231" spans="1:7" x14ac:dyDescent="0.2">
      <c r="A231" s="1">
        <v>925403</v>
      </c>
      <c r="B231" t="s">
        <v>2524</v>
      </c>
      <c r="C231" t="s">
        <v>4971</v>
      </c>
      <c r="D231">
        <v>21</v>
      </c>
      <c r="E231" s="46">
        <v>12856.986499999999</v>
      </c>
      <c r="F231" s="44">
        <v>6.8728522336769515E-3</v>
      </c>
      <c r="G231" s="46"/>
    </row>
    <row r="232" spans="1:7" x14ac:dyDescent="0.2">
      <c r="A232" s="1">
        <v>925413</v>
      </c>
      <c r="B232" t="s">
        <v>2525</v>
      </c>
      <c r="C232" t="s">
        <v>4970</v>
      </c>
      <c r="D232">
        <v>21</v>
      </c>
      <c r="E232" s="46">
        <v>18546.460500000001</v>
      </c>
      <c r="F232" s="44">
        <v>6.8728522336769515E-3</v>
      </c>
      <c r="G232" s="46"/>
    </row>
    <row r="233" spans="1:7" x14ac:dyDescent="0.2">
      <c r="A233" s="1">
        <v>925503</v>
      </c>
      <c r="B233" t="s">
        <v>2522</v>
      </c>
      <c r="C233" t="s">
        <v>4971</v>
      </c>
      <c r="D233">
        <v>21</v>
      </c>
      <c r="E233" s="46">
        <v>14827.7045</v>
      </c>
      <c r="F233" s="44">
        <v>6.8728522336769515E-3</v>
      </c>
      <c r="G233" s="46"/>
    </row>
    <row r="234" spans="1:7" x14ac:dyDescent="0.2">
      <c r="A234" s="1">
        <v>925506</v>
      </c>
      <c r="B234" t="s">
        <v>2523</v>
      </c>
      <c r="C234" t="s">
        <v>4970</v>
      </c>
      <c r="D234">
        <v>21</v>
      </c>
      <c r="E234" s="46">
        <v>21015.424999999999</v>
      </c>
      <c r="F234" s="44">
        <v>6.8728522336767295E-3</v>
      </c>
      <c r="G234" s="46"/>
    </row>
    <row r="235" spans="1:7" x14ac:dyDescent="0.2">
      <c r="A235" s="1">
        <v>926403</v>
      </c>
      <c r="B235" t="s">
        <v>2528</v>
      </c>
      <c r="C235" t="s">
        <v>4970</v>
      </c>
      <c r="D235">
        <v>21</v>
      </c>
      <c r="E235" s="46">
        <v>9956.5794999999998</v>
      </c>
      <c r="F235" s="44">
        <v>6.8728522336769515E-3</v>
      </c>
      <c r="G235" s="46"/>
    </row>
    <row r="236" spans="1:7" x14ac:dyDescent="0.2">
      <c r="A236" s="1">
        <v>926413</v>
      </c>
      <c r="B236" t="s">
        <v>2529</v>
      </c>
      <c r="C236" t="s">
        <v>4970</v>
      </c>
      <c r="D236">
        <v>21</v>
      </c>
      <c r="E236" s="46">
        <v>12653.790999999999</v>
      </c>
      <c r="F236" s="44">
        <v>6.8728522336769515E-3</v>
      </c>
      <c r="G236" s="46"/>
    </row>
    <row r="237" spans="1:7" x14ac:dyDescent="0.2">
      <c r="A237" s="1">
        <v>926503</v>
      </c>
      <c r="B237" t="s">
        <v>2526</v>
      </c>
      <c r="C237" t="s">
        <v>4970</v>
      </c>
      <c r="D237">
        <v>21</v>
      </c>
      <c r="E237" s="46">
        <v>10861.217000000001</v>
      </c>
      <c r="F237" s="44">
        <v>6.8728522336769515E-3</v>
      </c>
      <c r="G237" s="46"/>
    </row>
    <row r="238" spans="1:7" x14ac:dyDescent="0.2">
      <c r="A238" s="1">
        <v>926506</v>
      </c>
      <c r="B238" t="s">
        <v>2527</v>
      </c>
      <c r="C238" t="s">
        <v>4970</v>
      </c>
      <c r="D238">
        <v>21</v>
      </c>
      <c r="E238" s="46">
        <v>14476.9835</v>
      </c>
      <c r="F238" s="44">
        <v>6.8728522336769515E-3</v>
      </c>
      <c r="G238" s="46"/>
    </row>
    <row r="239" spans="1:7" x14ac:dyDescent="0.2">
      <c r="A239" s="1">
        <v>927403</v>
      </c>
      <c r="B239" t="s">
        <v>2532</v>
      </c>
      <c r="C239" t="s">
        <v>4972</v>
      </c>
      <c r="D239">
        <v>21</v>
      </c>
      <c r="E239" s="46">
        <v>17282.751500000002</v>
      </c>
      <c r="F239" s="44">
        <v>6.8728522336769515E-3</v>
      </c>
      <c r="G239" s="46"/>
    </row>
    <row r="240" spans="1:7" x14ac:dyDescent="0.2">
      <c r="A240" s="1">
        <v>927413</v>
      </c>
      <c r="B240" t="s">
        <v>2533</v>
      </c>
      <c r="C240" t="s">
        <v>4972</v>
      </c>
      <c r="D240">
        <v>21</v>
      </c>
      <c r="E240" s="46">
        <v>19932.643500000002</v>
      </c>
      <c r="F240" s="44">
        <v>6.8728522336769515E-3</v>
      </c>
      <c r="G240" s="46"/>
    </row>
    <row r="241" spans="1:7" x14ac:dyDescent="0.2">
      <c r="A241" s="1">
        <v>927503</v>
      </c>
      <c r="B241" t="s">
        <v>2530</v>
      </c>
      <c r="C241" t="s">
        <v>4972</v>
      </c>
      <c r="D241">
        <v>21</v>
      </c>
      <c r="E241" s="46">
        <v>18418.4195</v>
      </c>
      <c r="F241" s="44">
        <v>6.8728522336769515E-3</v>
      </c>
      <c r="G241" s="46"/>
    </row>
    <row r="242" spans="1:7" x14ac:dyDescent="0.2">
      <c r="A242" s="1">
        <v>927506</v>
      </c>
      <c r="B242" t="s">
        <v>2531</v>
      </c>
      <c r="C242" t="s">
        <v>4972</v>
      </c>
      <c r="D242">
        <v>21</v>
      </c>
      <c r="E242" s="46">
        <v>22112.124</v>
      </c>
      <c r="F242" s="44">
        <v>6.8728522336769515E-3</v>
      </c>
      <c r="G242" s="46"/>
    </row>
    <row r="243" spans="1:7" x14ac:dyDescent="0.2">
      <c r="A243" s="1"/>
      <c r="E243" s="46">
        <v>0</v>
      </c>
      <c r="G243" s="46"/>
    </row>
    <row r="244" spans="1:7" x14ac:dyDescent="0.2">
      <c r="A244" s="1"/>
      <c r="B244" t="s">
        <v>69</v>
      </c>
      <c r="E244" s="46">
        <v>0</v>
      </c>
      <c r="G244" s="46"/>
    </row>
    <row r="245" spans="1:7" x14ac:dyDescent="0.2">
      <c r="A245" s="1"/>
      <c r="E245" s="46">
        <v>0</v>
      </c>
      <c r="G245" s="46"/>
    </row>
    <row r="246" spans="1:7" x14ac:dyDescent="0.2">
      <c r="A246" s="1" t="s">
        <v>70</v>
      </c>
      <c r="B246" t="s">
        <v>71</v>
      </c>
      <c r="C246" t="s">
        <v>4973</v>
      </c>
      <c r="D246">
        <v>21</v>
      </c>
      <c r="E246" s="46">
        <v>666</v>
      </c>
      <c r="G246" s="46"/>
    </row>
    <row r="247" spans="1:7" x14ac:dyDescent="0.2">
      <c r="A247" s="1" t="s">
        <v>72</v>
      </c>
      <c r="B247" t="s">
        <v>73</v>
      </c>
      <c r="C247" t="s">
        <v>4947</v>
      </c>
      <c r="D247">
        <v>21</v>
      </c>
      <c r="E247" s="46">
        <v>684.5</v>
      </c>
      <c r="G247" s="46"/>
    </row>
    <row r="248" spans="1:7" x14ac:dyDescent="0.2">
      <c r="A248" s="1" t="s">
        <v>74</v>
      </c>
      <c r="B248" t="s">
        <v>75</v>
      </c>
      <c r="C248" t="s">
        <v>4947</v>
      </c>
      <c r="D248">
        <v>21</v>
      </c>
      <c r="E248" s="46">
        <v>814</v>
      </c>
      <c r="G248" s="46"/>
    </row>
    <row r="249" spans="1:7" x14ac:dyDescent="0.2">
      <c r="A249" s="1" t="s">
        <v>76</v>
      </c>
      <c r="B249" t="s">
        <v>77</v>
      </c>
      <c r="C249" t="s">
        <v>4947</v>
      </c>
      <c r="D249">
        <v>21</v>
      </c>
      <c r="E249" s="46">
        <v>1387.5</v>
      </c>
      <c r="G249" s="46"/>
    </row>
    <row r="250" spans="1:7" x14ac:dyDescent="0.2">
      <c r="A250" s="1" t="s">
        <v>78</v>
      </c>
      <c r="B250" t="s">
        <v>79</v>
      </c>
      <c r="C250" t="s">
        <v>4947</v>
      </c>
      <c r="D250">
        <v>21</v>
      </c>
      <c r="E250" s="46">
        <v>1406</v>
      </c>
      <c r="G250" s="46"/>
    </row>
    <row r="251" spans="1:7" x14ac:dyDescent="0.2">
      <c r="A251" s="1" t="s">
        <v>80</v>
      </c>
      <c r="B251" t="s">
        <v>81</v>
      </c>
      <c r="C251" t="s">
        <v>4947</v>
      </c>
      <c r="D251">
        <v>21</v>
      </c>
      <c r="E251" s="46">
        <v>1239.5</v>
      </c>
      <c r="G251" s="46"/>
    </row>
    <row r="252" spans="1:7" x14ac:dyDescent="0.2">
      <c r="A252" s="1"/>
      <c r="E252" s="46">
        <v>0</v>
      </c>
      <c r="G252" s="46"/>
    </row>
    <row r="253" spans="1:7" x14ac:dyDescent="0.2">
      <c r="A253" s="1"/>
      <c r="B253" t="s">
        <v>82</v>
      </c>
      <c r="E253" s="46">
        <v>0</v>
      </c>
      <c r="G253" s="46"/>
    </row>
    <row r="254" spans="1:7" x14ac:dyDescent="0.2">
      <c r="A254" s="1"/>
      <c r="E254" s="46">
        <v>0</v>
      </c>
      <c r="G254" s="46"/>
    </row>
    <row r="255" spans="1:7" x14ac:dyDescent="0.2">
      <c r="A255" s="1">
        <v>378201</v>
      </c>
      <c r="B255" t="s">
        <v>3988</v>
      </c>
      <c r="C255" t="s">
        <v>4964</v>
      </c>
      <c r="D255">
        <v>21</v>
      </c>
      <c r="E255" s="46">
        <v>1995.7695000000001</v>
      </c>
      <c r="F255" s="44">
        <v>6.8728522336769515E-3</v>
      </c>
      <c r="G255" s="46"/>
    </row>
    <row r="256" spans="1:7" x14ac:dyDescent="0.2">
      <c r="A256" s="1" t="s">
        <v>6564</v>
      </c>
      <c r="B256" t="s">
        <v>6565</v>
      </c>
      <c r="C256" t="s">
        <v>6566</v>
      </c>
      <c r="D256">
        <v>21</v>
      </c>
      <c r="E256" s="46">
        <v>3536.51</v>
      </c>
      <c r="G256" s="46"/>
    </row>
    <row r="257" spans="1:7" x14ac:dyDescent="0.2">
      <c r="A257" s="1" t="s">
        <v>4831</v>
      </c>
      <c r="B257" t="s">
        <v>4832</v>
      </c>
      <c r="C257" t="s">
        <v>5113</v>
      </c>
      <c r="D257">
        <v>21</v>
      </c>
      <c r="E257" s="46">
        <v>1286.393</v>
      </c>
      <c r="G257" s="46"/>
    </row>
    <row r="258" spans="1:7" x14ac:dyDescent="0.2">
      <c r="A258" s="1" t="s">
        <v>6543</v>
      </c>
      <c r="B258" t="s">
        <v>6567</v>
      </c>
      <c r="C258" t="s">
        <v>6544</v>
      </c>
      <c r="D258">
        <v>21</v>
      </c>
      <c r="E258" s="46">
        <v>791.1</v>
      </c>
      <c r="F258" s="44">
        <v>-9.3814432989690721E-2</v>
      </c>
      <c r="G258" s="46"/>
    </row>
    <row r="259" spans="1:7" x14ac:dyDescent="0.2">
      <c r="A259" s="1" t="s">
        <v>6568</v>
      </c>
      <c r="B259" t="s">
        <v>6569</v>
      </c>
      <c r="C259" t="s">
        <v>6542</v>
      </c>
      <c r="D259">
        <v>21</v>
      </c>
      <c r="E259" s="46">
        <v>1107.54</v>
      </c>
      <c r="G259" s="46"/>
    </row>
    <row r="260" spans="1:7" x14ac:dyDescent="0.2">
      <c r="A260" s="1" t="s">
        <v>3374</v>
      </c>
      <c r="B260" t="s">
        <v>3957</v>
      </c>
      <c r="C260" t="s">
        <v>4975</v>
      </c>
      <c r="D260">
        <v>21</v>
      </c>
      <c r="E260" s="46">
        <v>1135.6679999999999</v>
      </c>
      <c r="F260" s="44">
        <v>7.0027545497952648E-3</v>
      </c>
      <c r="G260" s="46"/>
    </row>
    <row r="261" spans="1:7" x14ac:dyDescent="0.2">
      <c r="A261" s="1" t="s">
        <v>86</v>
      </c>
      <c r="B261" t="s">
        <v>87</v>
      </c>
      <c r="C261" t="s">
        <v>4953</v>
      </c>
      <c r="D261">
        <v>10.5</v>
      </c>
      <c r="E261" s="46">
        <v>15109.423999999999</v>
      </c>
      <c r="F261" s="44">
        <v>6.8728522336769515E-3</v>
      </c>
      <c r="G261" s="46"/>
    </row>
    <row r="262" spans="1:7" x14ac:dyDescent="0.2">
      <c r="A262" s="1" t="s">
        <v>83</v>
      </c>
      <c r="B262" t="s">
        <v>5274</v>
      </c>
      <c r="C262" t="s">
        <v>4947</v>
      </c>
      <c r="D262">
        <v>10.5</v>
      </c>
      <c r="E262" s="46">
        <v>6821.04</v>
      </c>
      <c r="F262" s="44">
        <v>6.8728522336769515E-3</v>
      </c>
      <c r="G262" s="46"/>
    </row>
    <row r="263" spans="1:7" x14ac:dyDescent="0.2">
      <c r="A263" s="1" t="s">
        <v>91</v>
      </c>
      <c r="B263" t="s">
        <v>92</v>
      </c>
      <c r="C263" t="s">
        <v>4947</v>
      </c>
      <c r="D263">
        <v>10.5</v>
      </c>
      <c r="E263" s="46">
        <v>37193.449999999997</v>
      </c>
      <c r="G263" s="46"/>
    </row>
    <row r="264" spans="1:7" x14ac:dyDescent="0.2">
      <c r="A264" s="1" t="s">
        <v>84</v>
      </c>
      <c r="B264" t="s">
        <v>85</v>
      </c>
      <c r="C264" t="s">
        <v>4959</v>
      </c>
      <c r="D264">
        <v>10.5</v>
      </c>
      <c r="E264" s="46">
        <v>5342.73</v>
      </c>
      <c r="G264" s="46"/>
    </row>
    <row r="265" spans="1:7" x14ac:dyDescent="0.2">
      <c r="A265" s="1">
        <v>35055</v>
      </c>
      <c r="B265" t="s">
        <v>88</v>
      </c>
      <c r="C265" t="s">
        <v>4947</v>
      </c>
      <c r="D265">
        <v>21</v>
      </c>
      <c r="E265" s="46">
        <v>36541.788</v>
      </c>
      <c r="F265" s="44">
        <v>6.8728522336769515E-3</v>
      </c>
      <c r="G265" s="46"/>
    </row>
    <row r="266" spans="1:7" x14ac:dyDescent="0.2">
      <c r="A266" s="1" t="s">
        <v>89</v>
      </c>
      <c r="B266" t="s">
        <v>90</v>
      </c>
      <c r="C266" t="s">
        <v>4974</v>
      </c>
      <c r="D266">
        <v>21</v>
      </c>
      <c r="E266" s="46">
        <v>40211.557000000001</v>
      </c>
      <c r="G266" s="46"/>
    </row>
    <row r="267" spans="1:7" x14ac:dyDescent="0.2">
      <c r="A267" s="1" t="s">
        <v>1518</v>
      </c>
      <c r="B267" t="s">
        <v>1742</v>
      </c>
      <c r="C267" t="s">
        <v>4947</v>
      </c>
      <c r="D267">
        <v>10.5</v>
      </c>
      <c r="E267" s="46">
        <v>80481.093499999988</v>
      </c>
      <c r="F267" s="44">
        <v>6.8728522336769515E-3</v>
      </c>
      <c r="G267" s="46"/>
    </row>
    <row r="268" spans="1:7" x14ac:dyDescent="0.2">
      <c r="A268" s="1"/>
      <c r="E268" s="46">
        <v>0</v>
      </c>
      <c r="G268" s="46"/>
    </row>
    <row r="269" spans="1:7" x14ac:dyDescent="0.2">
      <c r="A269" s="1"/>
      <c r="B269" t="s">
        <v>4857</v>
      </c>
      <c r="E269" s="46">
        <v>0</v>
      </c>
      <c r="G269" s="46"/>
    </row>
    <row r="270" spans="1:7" x14ac:dyDescent="0.2">
      <c r="A270" s="1"/>
      <c r="E270" s="46">
        <v>0</v>
      </c>
      <c r="G270" s="46"/>
    </row>
    <row r="271" spans="1:7" x14ac:dyDescent="0.2">
      <c r="A271" s="1" t="s">
        <v>4858</v>
      </c>
      <c r="B271" t="s">
        <v>4909</v>
      </c>
      <c r="C271" t="s">
        <v>4961</v>
      </c>
      <c r="D271">
        <v>21</v>
      </c>
      <c r="E271" s="46">
        <v>18617.04</v>
      </c>
      <c r="G271" s="46"/>
    </row>
    <row r="272" spans="1:7" x14ac:dyDescent="0.2">
      <c r="A272" s="1" t="s">
        <v>4859</v>
      </c>
      <c r="B272" t="s">
        <v>4910</v>
      </c>
      <c r="C272" t="s">
        <v>4961</v>
      </c>
      <c r="D272">
        <v>21</v>
      </c>
      <c r="E272" s="46">
        <v>22582.799999999999</v>
      </c>
      <c r="G272" s="46"/>
    </row>
    <row r="273" spans="1:7" x14ac:dyDescent="0.2">
      <c r="A273" s="1" t="s">
        <v>4860</v>
      </c>
      <c r="B273" t="s">
        <v>4911</v>
      </c>
      <c r="C273" t="s">
        <v>4961</v>
      </c>
      <c r="D273">
        <v>21</v>
      </c>
      <c r="E273" s="46">
        <v>32717.52</v>
      </c>
      <c r="G273" s="46"/>
    </row>
    <row r="274" spans="1:7" x14ac:dyDescent="0.2">
      <c r="A274" s="1" t="s">
        <v>4861</v>
      </c>
      <c r="B274" t="s">
        <v>4912</v>
      </c>
      <c r="C274" t="s">
        <v>4961</v>
      </c>
      <c r="D274">
        <v>21</v>
      </c>
      <c r="E274" s="46">
        <v>41750.639999999999</v>
      </c>
      <c r="G274" s="46"/>
    </row>
    <row r="275" spans="1:7" x14ac:dyDescent="0.2">
      <c r="A275" s="1" t="s">
        <v>4863</v>
      </c>
      <c r="B275" t="s">
        <v>4913</v>
      </c>
      <c r="C275" t="s">
        <v>4961</v>
      </c>
      <c r="D275">
        <v>21</v>
      </c>
      <c r="E275" s="46">
        <v>30844.799999999999</v>
      </c>
      <c r="G275" s="46"/>
    </row>
    <row r="276" spans="1:7" x14ac:dyDescent="0.2">
      <c r="A276" s="1" t="s">
        <v>4867</v>
      </c>
      <c r="B276" t="s">
        <v>4917</v>
      </c>
      <c r="C276" t="s">
        <v>4961</v>
      </c>
      <c r="D276">
        <v>21</v>
      </c>
      <c r="E276" s="46">
        <v>36132.480000000003</v>
      </c>
      <c r="G276" s="46"/>
    </row>
    <row r="277" spans="1:7" x14ac:dyDescent="0.2">
      <c r="A277" s="1" t="s">
        <v>4868</v>
      </c>
      <c r="B277" t="s">
        <v>4918</v>
      </c>
      <c r="C277" t="s">
        <v>4961</v>
      </c>
      <c r="D277">
        <v>21</v>
      </c>
      <c r="E277" s="46">
        <v>45165.599999999999</v>
      </c>
      <c r="G277" s="46"/>
    </row>
    <row r="278" spans="1:7" x14ac:dyDescent="0.2">
      <c r="A278" s="1" t="s">
        <v>4865</v>
      </c>
      <c r="B278" t="s">
        <v>4915</v>
      </c>
      <c r="C278" t="s">
        <v>4961</v>
      </c>
      <c r="D278">
        <v>21</v>
      </c>
      <c r="E278" s="46">
        <v>27209.52</v>
      </c>
      <c r="G278" s="46"/>
    </row>
    <row r="279" spans="1:7" x14ac:dyDescent="0.2">
      <c r="A279" s="1" t="s">
        <v>4866</v>
      </c>
      <c r="B279" t="s">
        <v>4916</v>
      </c>
      <c r="C279" t="s">
        <v>4961</v>
      </c>
      <c r="D279">
        <v>21</v>
      </c>
      <c r="E279" s="46">
        <v>31175.279999999999</v>
      </c>
      <c r="G279" s="46"/>
    </row>
    <row r="280" spans="1:7" x14ac:dyDescent="0.2">
      <c r="A280" s="1" t="s">
        <v>4864</v>
      </c>
      <c r="B280" t="s">
        <v>4914</v>
      </c>
      <c r="C280" t="s">
        <v>4961</v>
      </c>
      <c r="D280">
        <v>21</v>
      </c>
      <c r="E280" s="46">
        <v>41310</v>
      </c>
      <c r="G280" s="46"/>
    </row>
    <row r="281" spans="1:7" x14ac:dyDescent="0.2">
      <c r="A281" s="1"/>
      <c r="E281" s="46">
        <v>0</v>
      </c>
      <c r="G281" s="46"/>
    </row>
    <row r="282" spans="1:7" x14ac:dyDescent="0.2">
      <c r="A282" s="1"/>
      <c r="B282" t="s">
        <v>1517</v>
      </c>
      <c r="E282" s="46">
        <v>0</v>
      </c>
      <c r="G282" s="46"/>
    </row>
    <row r="283" spans="1:7" x14ac:dyDescent="0.2">
      <c r="A283" s="1"/>
      <c r="E283" s="46">
        <v>0</v>
      </c>
      <c r="G283" s="46"/>
    </row>
    <row r="284" spans="1:7" x14ac:dyDescent="0.2">
      <c r="A284" s="1" t="s">
        <v>1519</v>
      </c>
      <c r="B284" t="s">
        <v>1602</v>
      </c>
      <c r="C284" t="s">
        <v>4947</v>
      </c>
      <c r="D284">
        <v>21</v>
      </c>
      <c r="E284" s="46">
        <v>50215.805</v>
      </c>
      <c r="F284" s="44">
        <v>6.8728522336769515E-3</v>
      </c>
      <c r="G284" s="46"/>
    </row>
    <row r="285" spans="1:7" x14ac:dyDescent="0.2">
      <c r="A285" s="1" t="s">
        <v>1528</v>
      </c>
      <c r="B285" t="s">
        <v>1529</v>
      </c>
      <c r="C285" t="s">
        <v>4947</v>
      </c>
      <c r="D285">
        <v>21</v>
      </c>
      <c r="E285" s="46">
        <v>50215.805</v>
      </c>
      <c r="F285" s="44">
        <v>6.8728522336769515E-3</v>
      </c>
      <c r="G285" s="46"/>
    </row>
    <row r="286" spans="1:7" x14ac:dyDescent="0.2">
      <c r="A286" s="1" t="s">
        <v>1530</v>
      </c>
      <c r="B286" t="s">
        <v>1531</v>
      </c>
      <c r="C286" t="s">
        <v>4947</v>
      </c>
      <c r="D286">
        <v>21</v>
      </c>
      <c r="E286" s="46">
        <v>50215.805</v>
      </c>
      <c r="F286" s="44">
        <v>6.8728522336769515E-3</v>
      </c>
      <c r="G286" s="46"/>
    </row>
    <row r="287" spans="1:7" x14ac:dyDescent="0.2">
      <c r="A287" s="1" t="s">
        <v>1520</v>
      </c>
      <c r="B287" t="s">
        <v>1603</v>
      </c>
      <c r="C287" t="s">
        <v>4947</v>
      </c>
      <c r="D287">
        <v>21</v>
      </c>
      <c r="E287" s="46">
        <v>50215.805</v>
      </c>
      <c r="F287" s="44">
        <v>6.8728522336769515E-3</v>
      </c>
      <c r="G287" s="46"/>
    </row>
    <row r="288" spans="1:7" x14ac:dyDescent="0.2">
      <c r="A288" s="1" t="s">
        <v>1521</v>
      </c>
      <c r="B288" t="s">
        <v>1604</v>
      </c>
      <c r="C288" t="s">
        <v>4947</v>
      </c>
      <c r="D288">
        <v>21</v>
      </c>
      <c r="E288" s="46">
        <v>50215.805</v>
      </c>
      <c r="F288" s="44">
        <v>6.8728522336769515E-3</v>
      </c>
      <c r="G288" s="46"/>
    </row>
    <row r="289" spans="1:7" x14ac:dyDescent="0.2">
      <c r="A289" s="1" t="s">
        <v>1532</v>
      </c>
      <c r="B289" t="s">
        <v>1533</v>
      </c>
      <c r="C289" t="s">
        <v>4947</v>
      </c>
      <c r="D289">
        <v>21</v>
      </c>
      <c r="E289" s="46">
        <v>56023.650999999998</v>
      </c>
      <c r="F289" s="44">
        <v>6.8754851798691341E-3</v>
      </c>
      <c r="G289" s="46"/>
    </row>
    <row r="290" spans="1:7" x14ac:dyDescent="0.2">
      <c r="A290" s="1"/>
      <c r="E290" s="46">
        <v>0</v>
      </c>
      <c r="G290" s="46"/>
    </row>
    <row r="291" spans="1:7" x14ac:dyDescent="0.2">
      <c r="A291" s="1"/>
      <c r="B291" t="s">
        <v>93</v>
      </c>
      <c r="E291" s="46">
        <v>0</v>
      </c>
      <c r="G291" s="46"/>
    </row>
    <row r="292" spans="1:7" x14ac:dyDescent="0.2">
      <c r="A292" s="1"/>
      <c r="E292" s="46">
        <v>0</v>
      </c>
      <c r="G292" s="46"/>
    </row>
    <row r="293" spans="1:7" x14ac:dyDescent="0.2">
      <c r="A293" s="1">
        <v>789033</v>
      </c>
      <c r="B293" t="s">
        <v>4820</v>
      </c>
      <c r="C293" t="s">
        <v>4977</v>
      </c>
      <c r="D293">
        <v>21</v>
      </c>
      <c r="E293" s="46">
        <v>21407.898499999999</v>
      </c>
      <c r="F293" s="44">
        <v>6.8728522336769515E-3</v>
      </c>
      <c r="G293" s="46"/>
    </row>
    <row r="294" spans="1:7" x14ac:dyDescent="0.2">
      <c r="A294" s="1" t="s">
        <v>2217</v>
      </c>
      <c r="B294" t="s">
        <v>2235</v>
      </c>
      <c r="C294" t="s">
        <v>4976</v>
      </c>
      <c r="D294">
        <v>21</v>
      </c>
      <c r="E294" s="46">
        <v>15718.207</v>
      </c>
      <c r="G294" s="46"/>
    </row>
    <row r="295" spans="1:7" x14ac:dyDescent="0.2">
      <c r="A295" s="1" t="s">
        <v>94</v>
      </c>
      <c r="B295" t="s">
        <v>95</v>
      </c>
      <c r="C295" t="s">
        <v>4976</v>
      </c>
      <c r="D295">
        <v>21</v>
      </c>
      <c r="E295" s="46">
        <v>16639.668000000001</v>
      </c>
      <c r="G295" s="46"/>
    </row>
    <row r="296" spans="1:7" x14ac:dyDescent="0.2">
      <c r="A296" s="1" t="s">
        <v>96</v>
      </c>
      <c r="B296" t="s">
        <v>97</v>
      </c>
      <c r="C296" t="s">
        <v>4976</v>
      </c>
      <c r="D296">
        <v>21</v>
      </c>
      <c r="E296" s="46">
        <v>28017.433000000001</v>
      </c>
      <c r="G296" s="46"/>
    </row>
    <row r="297" spans="1:7" x14ac:dyDescent="0.2">
      <c r="A297" s="1"/>
      <c r="E297" s="46">
        <v>0</v>
      </c>
      <c r="G297" s="46"/>
    </row>
    <row r="298" spans="1:7" x14ac:dyDescent="0.2">
      <c r="A298" s="1"/>
      <c r="B298" t="s">
        <v>3979</v>
      </c>
      <c r="E298" s="46">
        <v>0</v>
      </c>
      <c r="G298" s="46"/>
    </row>
    <row r="299" spans="1:7" x14ac:dyDescent="0.2">
      <c r="A299" s="1"/>
      <c r="E299" s="46">
        <v>0</v>
      </c>
      <c r="G299" s="46"/>
    </row>
    <row r="300" spans="1:7" x14ac:dyDescent="0.2">
      <c r="A300" s="1" t="s">
        <v>3980</v>
      </c>
      <c r="B300" t="s">
        <v>3981</v>
      </c>
      <c r="C300" t="s">
        <v>4964</v>
      </c>
      <c r="D300">
        <v>10.5</v>
      </c>
      <c r="E300" s="46">
        <v>9753.384</v>
      </c>
      <c r="F300" s="44">
        <v>6.8728522336769515E-3</v>
      </c>
      <c r="G300" s="46"/>
    </row>
    <row r="301" spans="1:7" x14ac:dyDescent="0.2">
      <c r="A301" s="1"/>
      <c r="E301" s="46">
        <v>0</v>
      </c>
      <c r="G301" s="46"/>
    </row>
    <row r="302" spans="1:7" x14ac:dyDescent="0.2">
      <c r="A302" s="1"/>
      <c r="B302" t="s">
        <v>98</v>
      </c>
      <c r="E302" s="46">
        <v>0</v>
      </c>
      <c r="G302" s="46"/>
    </row>
    <row r="303" spans="1:7" x14ac:dyDescent="0.2">
      <c r="A303" s="1"/>
      <c r="E303" s="46">
        <v>0</v>
      </c>
      <c r="G303" s="46"/>
    </row>
    <row r="304" spans="1:7" x14ac:dyDescent="0.2">
      <c r="A304" s="1">
        <v>801</v>
      </c>
      <c r="B304" t="s">
        <v>110</v>
      </c>
      <c r="C304" t="s">
        <v>4946</v>
      </c>
      <c r="D304">
        <v>21</v>
      </c>
      <c r="E304" s="46">
        <v>2528.8429999999998</v>
      </c>
      <c r="G304" s="46"/>
    </row>
    <row r="305" spans="1:7" x14ac:dyDescent="0.2">
      <c r="A305" s="1">
        <v>802</v>
      </c>
      <c r="B305" t="s">
        <v>107</v>
      </c>
      <c r="C305" t="s">
        <v>4946</v>
      </c>
      <c r="D305">
        <v>21</v>
      </c>
      <c r="E305" s="46">
        <v>2311.1480000000001</v>
      </c>
      <c r="G305" s="46"/>
    </row>
    <row r="306" spans="1:7" x14ac:dyDescent="0.2">
      <c r="A306" s="1">
        <v>818</v>
      </c>
      <c r="B306" t="s">
        <v>109</v>
      </c>
      <c r="C306" t="s">
        <v>4946</v>
      </c>
      <c r="D306">
        <v>21</v>
      </c>
      <c r="E306" s="46">
        <v>3167.701</v>
      </c>
      <c r="G306" s="46"/>
    </row>
    <row r="307" spans="1:7" x14ac:dyDescent="0.2">
      <c r="A307" s="1">
        <v>819</v>
      </c>
      <c r="B307" t="s">
        <v>108</v>
      </c>
      <c r="C307" t="s">
        <v>4946</v>
      </c>
      <c r="D307">
        <v>21</v>
      </c>
      <c r="E307" s="46">
        <v>4343.3739999999998</v>
      </c>
      <c r="G307" s="46"/>
    </row>
    <row r="308" spans="1:7" x14ac:dyDescent="0.2">
      <c r="A308" s="1"/>
      <c r="E308" s="46">
        <v>0</v>
      </c>
      <c r="G308" s="46"/>
    </row>
    <row r="309" spans="1:7" x14ac:dyDescent="0.2">
      <c r="A309" s="1"/>
      <c r="B309" t="s">
        <v>1605</v>
      </c>
      <c r="E309" s="46">
        <v>0</v>
      </c>
      <c r="G309" s="46"/>
    </row>
    <row r="310" spans="1:7" x14ac:dyDescent="0.2">
      <c r="A310" s="1"/>
      <c r="E310" s="46">
        <v>0</v>
      </c>
      <c r="G310" s="46"/>
    </row>
    <row r="311" spans="1:7" x14ac:dyDescent="0.2">
      <c r="A311" s="1" t="s">
        <v>111</v>
      </c>
      <c r="B311" t="s">
        <v>112</v>
      </c>
      <c r="C311" t="s">
        <v>4964</v>
      </c>
      <c r="D311">
        <v>21</v>
      </c>
      <c r="E311" s="46">
        <v>1162.6859999999999</v>
      </c>
      <c r="G311" s="46"/>
    </row>
    <row r="312" spans="1:7" x14ac:dyDescent="0.2">
      <c r="A312" s="1" t="s">
        <v>113</v>
      </c>
      <c r="B312" t="s">
        <v>114</v>
      </c>
      <c r="C312" t="s">
        <v>4964</v>
      </c>
      <c r="D312">
        <v>21</v>
      </c>
      <c r="E312" s="46">
        <v>927.05700000000002</v>
      </c>
      <c r="G312" s="46"/>
    </row>
    <row r="313" spans="1:7" x14ac:dyDescent="0.2">
      <c r="A313" s="1" t="s">
        <v>115</v>
      </c>
      <c r="B313" t="s">
        <v>116</v>
      </c>
      <c r="C313" t="s">
        <v>4964</v>
      </c>
      <c r="D313">
        <v>21</v>
      </c>
      <c r="E313" s="46">
        <v>1860.9169999999999</v>
      </c>
      <c r="G313" s="46"/>
    </row>
    <row r="314" spans="1:7" x14ac:dyDescent="0.2">
      <c r="A314" s="1" t="s">
        <v>117</v>
      </c>
      <c r="B314" t="s">
        <v>118</v>
      </c>
      <c r="C314" t="s">
        <v>4964</v>
      </c>
      <c r="D314">
        <v>21</v>
      </c>
      <c r="E314" s="46">
        <v>2163.3380000000002</v>
      </c>
      <c r="G314" s="46"/>
    </row>
    <row r="315" spans="1:7" x14ac:dyDescent="0.2">
      <c r="A315" s="1" t="s">
        <v>103</v>
      </c>
      <c r="B315" t="s">
        <v>104</v>
      </c>
      <c r="C315" t="s">
        <v>4946</v>
      </c>
      <c r="D315">
        <v>21</v>
      </c>
      <c r="E315" s="46">
        <v>1653.7360000000001</v>
      </c>
      <c r="G315" s="46"/>
    </row>
    <row r="316" spans="1:7" x14ac:dyDescent="0.2">
      <c r="A316" s="1" t="s">
        <v>105</v>
      </c>
      <c r="B316" t="s">
        <v>106</v>
      </c>
      <c r="C316" t="s">
        <v>4946</v>
      </c>
      <c r="D316">
        <v>21</v>
      </c>
      <c r="E316" s="46">
        <v>1727.3309999999999</v>
      </c>
      <c r="G316" s="46"/>
    </row>
    <row r="317" spans="1:7" x14ac:dyDescent="0.2">
      <c r="A317" s="1" t="s">
        <v>99</v>
      </c>
      <c r="B317" t="s">
        <v>100</v>
      </c>
      <c r="C317" t="s">
        <v>4946</v>
      </c>
      <c r="D317">
        <v>21</v>
      </c>
      <c r="E317" s="46">
        <v>2346.4</v>
      </c>
      <c r="G317" s="46"/>
    </row>
    <row r="318" spans="1:7" x14ac:dyDescent="0.2">
      <c r="A318" s="1" t="s">
        <v>101</v>
      </c>
      <c r="B318" t="s">
        <v>102</v>
      </c>
      <c r="C318" t="s">
        <v>4946</v>
      </c>
      <c r="D318">
        <v>21</v>
      </c>
      <c r="E318" s="46">
        <v>2226.42</v>
      </c>
      <c r="G318" s="46"/>
    </row>
    <row r="319" spans="1:7" x14ac:dyDescent="0.2">
      <c r="A319" s="1" t="s">
        <v>119</v>
      </c>
      <c r="B319" t="s">
        <v>120</v>
      </c>
      <c r="C319" t="s">
        <v>4964</v>
      </c>
      <c r="D319">
        <v>21</v>
      </c>
      <c r="E319" s="46">
        <v>2163.3380000000002</v>
      </c>
      <c r="G319" s="46"/>
    </row>
    <row r="320" spans="1:7" x14ac:dyDescent="0.2">
      <c r="A320" s="1"/>
      <c r="E320" s="46">
        <v>0</v>
      </c>
      <c r="G320" s="46"/>
    </row>
    <row r="321" spans="1:7" x14ac:dyDescent="0.2">
      <c r="A321" s="1"/>
      <c r="B321" t="s">
        <v>121</v>
      </c>
      <c r="E321" s="46">
        <v>0</v>
      </c>
      <c r="G321" s="46"/>
    </row>
    <row r="322" spans="1:7" x14ac:dyDescent="0.2">
      <c r="A322" s="1"/>
      <c r="E322" s="46">
        <v>0</v>
      </c>
      <c r="G322" s="46"/>
    </row>
    <row r="323" spans="1:7" x14ac:dyDescent="0.2">
      <c r="A323" s="1" t="s">
        <v>125</v>
      </c>
      <c r="B323" t="s">
        <v>6338</v>
      </c>
      <c r="C323" t="s">
        <v>4965</v>
      </c>
      <c r="D323">
        <v>10.5</v>
      </c>
      <c r="E323" s="46">
        <v>843.81</v>
      </c>
      <c r="G323" s="46"/>
    </row>
    <row r="324" spans="1:7" x14ac:dyDescent="0.2">
      <c r="A324" s="1" t="s">
        <v>126</v>
      </c>
      <c r="B324" t="s">
        <v>6339</v>
      </c>
      <c r="C324" t="s">
        <v>4965</v>
      </c>
      <c r="D324">
        <v>21</v>
      </c>
      <c r="E324" s="46">
        <v>960.66800000000001</v>
      </c>
      <c r="G324" s="46"/>
    </row>
    <row r="325" spans="1:7" x14ac:dyDescent="0.2">
      <c r="A325" s="1" t="s">
        <v>127</v>
      </c>
      <c r="B325" t="s">
        <v>6340</v>
      </c>
      <c r="C325" t="s">
        <v>4965</v>
      </c>
      <c r="D325">
        <v>10.5</v>
      </c>
      <c r="E325" s="46">
        <v>892.827</v>
      </c>
      <c r="G325" s="46"/>
    </row>
    <row r="326" spans="1:7" x14ac:dyDescent="0.2">
      <c r="A326" s="1" t="s">
        <v>128</v>
      </c>
      <c r="B326" t="s">
        <v>6341</v>
      </c>
      <c r="C326" t="s">
        <v>4965</v>
      </c>
      <c r="D326">
        <v>21</v>
      </c>
      <c r="E326" s="46">
        <v>1644.1089999999999</v>
      </c>
      <c r="G326" s="46"/>
    </row>
    <row r="327" spans="1:7" x14ac:dyDescent="0.2">
      <c r="A327" s="1" t="s">
        <v>129</v>
      </c>
      <c r="B327" t="s">
        <v>6342</v>
      </c>
      <c r="C327" t="s">
        <v>4965</v>
      </c>
      <c r="D327">
        <v>10.5</v>
      </c>
      <c r="E327" s="46">
        <v>1088.6420000000001</v>
      </c>
      <c r="G327" s="46"/>
    </row>
    <row r="328" spans="1:7" x14ac:dyDescent="0.2">
      <c r="A328" s="1" t="s">
        <v>130</v>
      </c>
      <c r="B328" t="s">
        <v>6343</v>
      </c>
      <c r="C328" t="s">
        <v>4964</v>
      </c>
      <c r="D328">
        <v>10.5</v>
      </c>
      <c r="E328" s="46">
        <v>1493.4680000000001</v>
      </c>
      <c r="G328" s="46"/>
    </row>
    <row r="329" spans="1:7" x14ac:dyDescent="0.2">
      <c r="A329" s="1" t="s">
        <v>131</v>
      </c>
      <c r="B329" t="s">
        <v>6344</v>
      </c>
      <c r="C329" t="s">
        <v>4964</v>
      </c>
      <c r="D329">
        <v>21</v>
      </c>
      <c r="E329" s="46">
        <v>1589.1980000000001</v>
      </c>
      <c r="G329" s="46"/>
    </row>
    <row r="330" spans="1:7" x14ac:dyDescent="0.2">
      <c r="A330" s="1" t="s">
        <v>132</v>
      </c>
      <c r="B330" t="s">
        <v>6345</v>
      </c>
      <c r="C330" t="s">
        <v>4964</v>
      </c>
      <c r="D330">
        <v>21</v>
      </c>
      <c r="E330" s="46">
        <v>1625.855</v>
      </c>
      <c r="G330" s="46"/>
    </row>
    <row r="331" spans="1:7" x14ac:dyDescent="0.2">
      <c r="A331" s="1" t="s">
        <v>122</v>
      </c>
      <c r="B331" t="s">
        <v>6346</v>
      </c>
      <c r="C331" t="s">
        <v>4964</v>
      </c>
      <c r="D331">
        <v>10.5</v>
      </c>
      <c r="E331" s="46">
        <v>2200.52</v>
      </c>
      <c r="G331" s="46"/>
    </row>
    <row r="332" spans="1:7" x14ac:dyDescent="0.2">
      <c r="A332" s="1" t="s">
        <v>123</v>
      </c>
      <c r="B332" t="s">
        <v>124</v>
      </c>
      <c r="C332" t="s">
        <v>4949</v>
      </c>
      <c r="D332">
        <v>21</v>
      </c>
      <c r="E332" s="46">
        <v>6320.143</v>
      </c>
      <c r="G332" s="46"/>
    </row>
    <row r="333" spans="1:7" x14ac:dyDescent="0.2">
      <c r="A333" s="1"/>
      <c r="E333" s="46">
        <v>0</v>
      </c>
      <c r="G333" s="46"/>
    </row>
    <row r="334" spans="1:7" x14ac:dyDescent="0.2">
      <c r="A334" s="1"/>
      <c r="B334" t="s">
        <v>1772</v>
      </c>
      <c r="E334" s="46">
        <v>0</v>
      </c>
      <c r="G334" s="46"/>
    </row>
    <row r="335" spans="1:7" x14ac:dyDescent="0.2">
      <c r="A335" s="1"/>
      <c r="E335" s="46">
        <v>0</v>
      </c>
      <c r="G335" s="46"/>
    </row>
    <row r="336" spans="1:7" x14ac:dyDescent="0.2">
      <c r="A336" s="1" t="s">
        <v>1774</v>
      </c>
      <c r="B336" t="s">
        <v>6347</v>
      </c>
      <c r="C336" t="s">
        <v>4964</v>
      </c>
      <c r="D336">
        <v>21</v>
      </c>
      <c r="E336" s="46">
        <v>948.41300000000001</v>
      </c>
      <c r="G336" s="46"/>
    </row>
    <row r="337" spans="1:7" x14ac:dyDescent="0.2">
      <c r="A337" s="1" t="s">
        <v>1776</v>
      </c>
      <c r="B337" t="s">
        <v>6348</v>
      </c>
      <c r="C337" t="s">
        <v>4964</v>
      </c>
      <c r="D337">
        <v>21</v>
      </c>
      <c r="E337" s="46">
        <v>988.24300000000005</v>
      </c>
      <c r="G337" s="46"/>
    </row>
    <row r="338" spans="1:7" x14ac:dyDescent="0.2">
      <c r="A338" s="1" t="s">
        <v>1775</v>
      </c>
      <c r="B338" t="s">
        <v>6349</v>
      </c>
      <c r="C338" t="s">
        <v>4964</v>
      </c>
      <c r="D338">
        <v>21</v>
      </c>
      <c r="E338" s="46">
        <v>1077.856</v>
      </c>
      <c r="G338" s="46"/>
    </row>
    <row r="339" spans="1:7" x14ac:dyDescent="0.2">
      <c r="A339" s="1" t="s">
        <v>1777</v>
      </c>
      <c r="B339" t="s">
        <v>6350</v>
      </c>
      <c r="C339" t="s">
        <v>4964</v>
      </c>
      <c r="D339">
        <v>21</v>
      </c>
      <c r="E339" s="46">
        <v>944.67899999999997</v>
      </c>
      <c r="G339" s="46"/>
    </row>
    <row r="340" spans="1:7" x14ac:dyDescent="0.2">
      <c r="A340" s="1" t="s">
        <v>1778</v>
      </c>
      <c r="B340" t="s">
        <v>6351</v>
      </c>
      <c r="C340" t="s">
        <v>4964</v>
      </c>
      <c r="D340">
        <v>21</v>
      </c>
      <c r="E340" s="46">
        <v>2688.1060000000002</v>
      </c>
      <c r="G340" s="46"/>
    </row>
    <row r="341" spans="1:7" x14ac:dyDescent="0.2">
      <c r="A341" s="1" t="s">
        <v>1779</v>
      </c>
      <c r="B341" t="s">
        <v>6352</v>
      </c>
      <c r="C341" t="s">
        <v>4964</v>
      </c>
      <c r="D341">
        <v>21</v>
      </c>
      <c r="E341" s="46">
        <v>1499.165</v>
      </c>
      <c r="G341" s="46"/>
    </row>
    <row r="342" spans="1:7" x14ac:dyDescent="0.2">
      <c r="A342" s="1" t="s">
        <v>1780</v>
      </c>
      <c r="B342" t="s">
        <v>6353</v>
      </c>
      <c r="C342" t="s">
        <v>4946</v>
      </c>
      <c r="D342">
        <v>21</v>
      </c>
      <c r="E342" s="46">
        <v>1824.6379999999999</v>
      </c>
      <c r="G342" s="46"/>
    </row>
    <row r="343" spans="1:7" x14ac:dyDescent="0.2">
      <c r="A343" s="1" t="s">
        <v>1781</v>
      </c>
      <c r="B343" t="s">
        <v>6354</v>
      </c>
      <c r="C343" t="s">
        <v>4946</v>
      </c>
      <c r="D343">
        <v>21</v>
      </c>
      <c r="E343" s="46">
        <v>1817.17</v>
      </c>
      <c r="G343" s="46"/>
    </row>
    <row r="344" spans="1:7" x14ac:dyDescent="0.2">
      <c r="A344" s="1" t="s">
        <v>1773</v>
      </c>
      <c r="B344" t="s">
        <v>6355</v>
      </c>
      <c r="C344" t="s">
        <v>4946</v>
      </c>
      <c r="D344">
        <v>21</v>
      </c>
      <c r="E344" s="46">
        <v>1820.904</v>
      </c>
      <c r="G344" s="46"/>
    </row>
    <row r="345" spans="1:7" x14ac:dyDescent="0.2">
      <c r="A345" s="1"/>
      <c r="E345" s="46">
        <v>0</v>
      </c>
      <c r="G345" s="46"/>
    </row>
    <row r="346" spans="1:7" x14ac:dyDescent="0.2">
      <c r="A346" s="1"/>
      <c r="B346" t="s">
        <v>133</v>
      </c>
      <c r="E346" s="46">
        <v>0</v>
      </c>
      <c r="G346" s="46"/>
    </row>
    <row r="347" spans="1:7" x14ac:dyDescent="0.2">
      <c r="A347" s="1"/>
      <c r="E347" s="46">
        <v>0</v>
      </c>
      <c r="G347" s="46"/>
    </row>
    <row r="348" spans="1:7" x14ac:dyDescent="0.2">
      <c r="A348" s="1">
        <v>10003001</v>
      </c>
      <c r="B348" t="s">
        <v>6356</v>
      </c>
      <c r="C348" t="s">
        <v>4995</v>
      </c>
      <c r="D348">
        <v>21</v>
      </c>
      <c r="E348" s="46">
        <v>658.56899999999996</v>
      </c>
      <c r="F348" s="44">
        <v>0.10250091656189664</v>
      </c>
      <c r="G348" s="46"/>
    </row>
    <row r="349" spans="1:7" x14ac:dyDescent="0.2">
      <c r="A349" s="1">
        <v>10003002</v>
      </c>
      <c r="B349" t="s">
        <v>6357</v>
      </c>
      <c r="C349" t="s">
        <v>4995</v>
      </c>
      <c r="D349">
        <v>21</v>
      </c>
      <c r="E349" s="46">
        <v>665.28200000000004</v>
      </c>
      <c r="F349" s="44">
        <v>0.10249887725357154</v>
      </c>
      <c r="G349" s="46"/>
    </row>
    <row r="350" spans="1:7" x14ac:dyDescent="0.2">
      <c r="A350" s="1">
        <v>10003004</v>
      </c>
      <c r="B350" t="s">
        <v>6358</v>
      </c>
      <c r="C350" t="s">
        <v>4978</v>
      </c>
      <c r="D350">
        <v>21</v>
      </c>
      <c r="E350" s="46">
        <v>1028.171</v>
      </c>
      <c r="F350" s="44">
        <v>0.10250047985108002</v>
      </c>
      <c r="G350" s="46"/>
    </row>
    <row r="351" spans="1:7" x14ac:dyDescent="0.2">
      <c r="A351" s="1">
        <v>10003006</v>
      </c>
      <c r="B351" t="s">
        <v>6359</v>
      </c>
      <c r="C351" t="s">
        <v>4995</v>
      </c>
      <c r="D351">
        <v>21</v>
      </c>
      <c r="E351" s="46">
        <v>761.60599999999999</v>
      </c>
      <c r="F351" s="44">
        <v>0.10250014837890609</v>
      </c>
      <c r="G351" s="46"/>
    </row>
    <row r="352" spans="1:7" x14ac:dyDescent="0.2">
      <c r="A352" s="1">
        <v>10003007</v>
      </c>
      <c r="B352" t="s">
        <v>6360</v>
      </c>
      <c r="C352" t="s">
        <v>4978</v>
      </c>
      <c r="D352">
        <v>21</v>
      </c>
      <c r="E352" s="46">
        <v>1330.576</v>
      </c>
      <c r="F352" s="44">
        <v>0.10249968513645191</v>
      </c>
      <c r="G352" s="46"/>
    </row>
    <row r="353" spans="1:7" x14ac:dyDescent="0.2">
      <c r="A353" s="1">
        <v>10003010</v>
      </c>
      <c r="B353" t="s">
        <v>6361</v>
      </c>
      <c r="C353" t="s">
        <v>4978</v>
      </c>
      <c r="D353">
        <v>21</v>
      </c>
      <c r="E353" s="46">
        <v>1642.258</v>
      </c>
      <c r="F353" s="44">
        <v>0.10250030881270922</v>
      </c>
      <c r="G353" s="46"/>
    </row>
    <row r="354" spans="1:7" x14ac:dyDescent="0.2">
      <c r="A354" s="1">
        <v>20201082</v>
      </c>
      <c r="B354" t="s">
        <v>6362</v>
      </c>
      <c r="C354" t="s">
        <v>4949</v>
      </c>
      <c r="D354">
        <v>21</v>
      </c>
      <c r="E354" s="46">
        <v>1933.77</v>
      </c>
      <c r="F354" s="44">
        <v>0.10249961943845642</v>
      </c>
      <c r="G354" s="46"/>
    </row>
    <row r="355" spans="1:7" x14ac:dyDescent="0.2">
      <c r="A355" s="1"/>
      <c r="E355" s="46">
        <v>0</v>
      </c>
      <c r="G355" s="46"/>
    </row>
    <row r="356" spans="1:7" x14ac:dyDescent="0.2">
      <c r="A356" s="1"/>
      <c r="B356" t="s">
        <v>134</v>
      </c>
      <c r="E356" s="46">
        <v>0</v>
      </c>
      <c r="G356" s="46"/>
    </row>
    <row r="357" spans="1:7" x14ac:dyDescent="0.2">
      <c r="A357" s="1"/>
      <c r="E357" s="46">
        <v>0</v>
      </c>
      <c r="G357" s="46"/>
    </row>
    <row r="358" spans="1:7" x14ac:dyDescent="0.2">
      <c r="A358" s="1">
        <v>401</v>
      </c>
      <c r="B358" t="s">
        <v>6363</v>
      </c>
      <c r="C358" t="s">
        <v>4980</v>
      </c>
      <c r="D358">
        <v>21</v>
      </c>
      <c r="E358" s="46">
        <v>1124.3420000000001</v>
      </c>
      <c r="G358" s="46"/>
    </row>
    <row r="359" spans="1:7" x14ac:dyDescent="0.2">
      <c r="A359" s="1">
        <v>402</v>
      </c>
      <c r="B359" t="s">
        <v>6364</v>
      </c>
      <c r="C359" t="s">
        <v>4979</v>
      </c>
      <c r="D359">
        <v>21</v>
      </c>
      <c r="E359" s="46">
        <v>892.423</v>
      </c>
      <c r="G359" s="46"/>
    </row>
    <row r="360" spans="1:7" x14ac:dyDescent="0.2">
      <c r="A360" s="1">
        <v>403</v>
      </c>
      <c r="B360" t="s">
        <v>6365</v>
      </c>
      <c r="C360" t="s">
        <v>4980</v>
      </c>
      <c r="D360">
        <v>21</v>
      </c>
      <c r="E360" s="46">
        <v>959.21500000000003</v>
      </c>
      <c r="G360" s="46"/>
    </row>
    <row r="361" spans="1:7" x14ac:dyDescent="0.2">
      <c r="A361" s="1">
        <v>404</v>
      </c>
      <c r="B361" t="s">
        <v>6366</v>
      </c>
      <c r="C361" t="s">
        <v>4980</v>
      </c>
      <c r="D361">
        <v>21</v>
      </c>
      <c r="E361" s="46">
        <v>1109.5</v>
      </c>
      <c r="G361" s="46"/>
    </row>
    <row r="362" spans="1:7" x14ac:dyDescent="0.2">
      <c r="A362" s="1">
        <v>407</v>
      </c>
      <c r="B362" t="s">
        <v>6367</v>
      </c>
      <c r="C362" t="s">
        <v>4979</v>
      </c>
      <c r="D362">
        <v>21</v>
      </c>
      <c r="E362" s="46">
        <v>1380.3810000000001</v>
      </c>
      <c r="G362" s="46"/>
    </row>
    <row r="363" spans="1:7" x14ac:dyDescent="0.2">
      <c r="A363" s="1">
        <v>409</v>
      </c>
      <c r="B363" t="s">
        <v>6368</v>
      </c>
      <c r="C363" t="s">
        <v>4979</v>
      </c>
      <c r="D363">
        <v>21</v>
      </c>
      <c r="E363" s="46">
        <v>1956.1569999999999</v>
      </c>
      <c r="G363" s="46"/>
    </row>
    <row r="364" spans="1:7" x14ac:dyDescent="0.2">
      <c r="A364" s="1">
        <v>418</v>
      </c>
      <c r="B364" t="s">
        <v>6369</v>
      </c>
      <c r="C364" t="s">
        <v>4980</v>
      </c>
      <c r="D364">
        <v>21</v>
      </c>
      <c r="E364" s="46">
        <v>1770.0039999999999</v>
      </c>
      <c r="G364" s="46"/>
    </row>
    <row r="365" spans="1:7" x14ac:dyDescent="0.2">
      <c r="A365" s="1">
        <v>420</v>
      </c>
      <c r="B365" t="s">
        <v>6370</v>
      </c>
      <c r="C365" t="s">
        <v>4979</v>
      </c>
      <c r="D365">
        <v>21</v>
      </c>
      <c r="E365" s="46">
        <v>2197.9720000000002</v>
      </c>
      <c r="G365" s="46"/>
    </row>
    <row r="366" spans="1:7" x14ac:dyDescent="0.2">
      <c r="A366" s="1"/>
      <c r="E366" s="46">
        <v>0</v>
      </c>
      <c r="G366" s="46"/>
    </row>
    <row r="367" spans="1:7" x14ac:dyDescent="0.2">
      <c r="A367" s="1"/>
      <c r="B367" t="s">
        <v>135</v>
      </c>
      <c r="E367" s="46">
        <v>0</v>
      </c>
      <c r="G367" s="46"/>
    </row>
    <row r="368" spans="1:7" x14ac:dyDescent="0.2">
      <c r="A368" s="1"/>
      <c r="E368" s="46">
        <v>0</v>
      </c>
      <c r="G368" s="46"/>
    </row>
    <row r="369" spans="1:7" x14ac:dyDescent="0.2">
      <c r="A369" s="1">
        <v>501</v>
      </c>
      <c r="B369" t="s">
        <v>136</v>
      </c>
      <c r="C369" t="s">
        <v>4949</v>
      </c>
      <c r="D369">
        <v>21</v>
      </c>
      <c r="E369" s="46">
        <v>825.63099999999997</v>
      </c>
      <c r="G369" s="46"/>
    </row>
    <row r="370" spans="1:7" x14ac:dyDescent="0.2">
      <c r="A370" s="1">
        <v>504</v>
      </c>
      <c r="B370" t="s">
        <v>137</v>
      </c>
      <c r="C370" t="s">
        <v>4948</v>
      </c>
      <c r="D370">
        <v>21</v>
      </c>
      <c r="E370" s="46">
        <v>226.90899999999999</v>
      </c>
      <c r="G370" s="46"/>
    </row>
    <row r="371" spans="1:7" x14ac:dyDescent="0.2">
      <c r="A371" s="1">
        <v>518</v>
      </c>
      <c r="B371" t="s">
        <v>138</v>
      </c>
      <c r="C371" t="s">
        <v>4949</v>
      </c>
      <c r="D371">
        <v>21</v>
      </c>
      <c r="E371" s="46">
        <v>396.76900000000001</v>
      </c>
      <c r="G371" s="46"/>
    </row>
    <row r="372" spans="1:7" x14ac:dyDescent="0.2">
      <c r="A372" s="1"/>
      <c r="E372" s="46">
        <v>0</v>
      </c>
      <c r="G372" s="46"/>
    </row>
    <row r="373" spans="1:7" x14ac:dyDescent="0.2">
      <c r="A373" s="1"/>
      <c r="B373" t="s">
        <v>2534</v>
      </c>
      <c r="E373" s="46">
        <v>0</v>
      </c>
      <c r="G373" s="46"/>
    </row>
    <row r="374" spans="1:7" x14ac:dyDescent="0.2">
      <c r="A374" s="1"/>
      <c r="E374" s="46">
        <v>0</v>
      </c>
      <c r="G374" s="46"/>
    </row>
    <row r="375" spans="1:7" x14ac:dyDescent="0.2">
      <c r="A375" s="1" t="s">
        <v>139</v>
      </c>
      <c r="B375" t="s">
        <v>140</v>
      </c>
      <c r="C375" t="s">
        <v>4953</v>
      </c>
      <c r="D375">
        <v>21</v>
      </c>
      <c r="E375" s="46">
        <v>616.91899999999998</v>
      </c>
      <c r="G375" s="46"/>
    </row>
    <row r="376" spans="1:7" x14ac:dyDescent="0.2">
      <c r="A376" s="1" t="s">
        <v>141</v>
      </c>
      <c r="B376" t="s">
        <v>142</v>
      </c>
      <c r="C376" t="s">
        <v>4953</v>
      </c>
      <c r="D376">
        <v>21</v>
      </c>
      <c r="E376" s="46">
        <v>1694.788</v>
      </c>
      <c r="G376" s="46"/>
    </row>
    <row r="377" spans="1:7" x14ac:dyDescent="0.2">
      <c r="A377" s="1" t="s">
        <v>143</v>
      </c>
      <c r="B377" t="s">
        <v>144</v>
      </c>
      <c r="C377" t="s">
        <v>4980</v>
      </c>
      <c r="D377">
        <v>21</v>
      </c>
      <c r="E377" s="46">
        <v>10885.184999999999</v>
      </c>
      <c r="G377" s="46"/>
    </row>
    <row r="378" spans="1:7" x14ac:dyDescent="0.2">
      <c r="A378" s="1"/>
      <c r="E378" s="46">
        <v>0</v>
      </c>
      <c r="G378" s="46"/>
    </row>
    <row r="379" spans="1:7" x14ac:dyDescent="0.2">
      <c r="A379" s="1"/>
      <c r="B379" t="s">
        <v>145</v>
      </c>
      <c r="E379" s="46">
        <v>0</v>
      </c>
      <c r="G379" s="46"/>
    </row>
    <row r="380" spans="1:7" x14ac:dyDescent="0.2">
      <c r="A380" s="1"/>
      <c r="E380" s="46">
        <v>0</v>
      </c>
      <c r="G380" s="46"/>
    </row>
    <row r="381" spans="1:7" x14ac:dyDescent="0.2">
      <c r="A381" s="1">
        <v>40032</v>
      </c>
      <c r="B381" t="s">
        <v>153</v>
      </c>
      <c r="C381" t="s">
        <v>4949</v>
      </c>
      <c r="D381">
        <v>10.5</v>
      </c>
      <c r="E381" s="46">
        <v>1227.212</v>
      </c>
      <c r="G381" s="46"/>
    </row>
    <row r="382" spans="1:7" x14ac:dyDescent="0.2">
      <c r="A382" s="1">
        <v>40051</v>
      </c>
      <c r="B382" t="s">
        <v>154</v>
      </c>
      <c r="C382" t="s">
        <v>4949</v>
      </c>
      <c r="D382">
        <v>10.5</v>
      </c>
      <c r="E382" s="46">
        <v>626.39800000000002</v>
      </c>
      <c r="G382" s="46"/>
    </row>
    <row r="383" spans="1:7" x14ac:dyDescent="0.2">
      <c r="A383" s="1">
        <v>40052</v>
      </c>
      <c r="B383" t="s">
        <v>155</v>
      </c>
      <c r="C383" t="s">
        <v>4949</v>
      </c>
      <c r="D383">
        <v>10.5</v>
      </c>
      <c r="E383" s="46">
        <v>712.803</v>
      </c>
      <c r="G383" s="46"/>
    </row>
    <row r="384" spans="1:7" x14ac:dyDescent="0.2">
      <c r="A384" s="1">
        <v>40053</v>
      </c>
      <c r="B384" t="s">
        <v>152</v>
      </c>
      <c r="C384" t="s">
        <v>4949</v>
      </c>
      <c r="D384">
        <v>10.5</v>
      </c>
      <c r="E384" s="46">
        <v>815.85900000000004</v>
      </c>
      <c r="G384" s="46"/>
    </row>
    <row r="385" spans="1:7" x14ac:dyDescent="0.2">
      <c r="A385" s="1">
        <v>40066</v>
      </c>
      <c r="B385" t="s">
        <v>151</v>
      </c>
      <c r="C385" t="s">
        <v>4961</v>
      </c>
      <c r="D385">
        <v>10.5</v>
      </c>
      <c r="E385" s="46">
        <v>14282.214</v>
      </c>
      <c r="G385" s="46"/>
    </row>
    <row r="386" spans="1:7" x14ac:dyDescent="0.2">
      <c r="A386" s="1">
        <v>20027</v>
      </c>
      <c r="B386" t="s">
        <v>1569</v>
      </c>
      <c r="C386" t="s">
        <v>5541</v>
      </c>
      <c r="D386">
        <v>21</v>
      </c>
      <c r="E386" s="46">
        <v>1676.354</v>
      </c>
      <c r="G386" s="46"/>
    </row>
    <row r="387" spans="1:7" x14ac:dyDescent="0.2">
      <c r="A387" s="1">
        <v>20059</v>
      </c>
      <c r="B387" t="s">
        <v>157</v>
      </c>
      <c r="C387" t="s">
        <v>5542</v>
      </c>
      <c r="D387">
        <v>21</v>
      </c>
      <c r="E387" s="46">
        <v>1185.7159999999999</v>
      </c>
      <c r="G387" s="46"/>
    </row>
    <row r="388" spans="1:7" x14ac:dyDescent="0.2">
      <c r="A388" s="1">
        <v>20067</v>
      </c>
      <c r="B388" t="s">
        <v>158</v>
      </c>
      <c r="C388" t="s">
        <v>5543</v>
      </c>
      <c r="D388">
        <v>21</v>
      </c>
      <c r="E388" s="46">
        <v>636.32100000000003</v>
      </c>
      <c r="G388" s="46"/>
    </row>
    <row r="389" spans="1:7" x14ac:dyDescent="0.2">
      <c r="A389" s="1">
        <v>20068</v>
      </c>
      <c r="B389" t="s">
        <v>159</v>
      </c>
      <c r="C389" t="s">
        <v>4949</v>
      </c>
      <c r="D389">
        <v>21</v>
      </c>
      <c r="E389" s="46">
        <v>636.32100000000003</v>
      </c>
      <c r="G389" s="46"/>
    </row>
    <row r="390" spans="1:7" x14ac:dyDescent="0.2">
      <c r="A390" s="1">
        <v>20092</v>
      </c>
      <c r="B390" t="s">
        <v>156</v>
      </c>
      <c r="C390" t="s">
        <v>4948</v>
      </c>
      <c r="D390">
        <v>21</v>
      </c>
      <c r="E390" s="46">
        <v>72.188999999999993</v>
      </c>
      <c r="G390" s="46"/>
    </row>
    <row r="391" spans="1:7" x14ac:dyDescent="0.2">
      <c r="A391" s="1" t="s">
        <v>4862</v>
      </c>
      <c r="B391" t="s">
        <v>170</v>
      </c>
      <c r="C391" t="s">
        <v>4949</v>
      </c>
      <c r="D391">
        <v>21</v>
      </c>
      <c r="E391" s="46">
        <v>1105.8599999999999</v>
      </c>
      <c r="G391" s="46"/>
    </row>
    <row r="392" spans="1:7" x14ac:dyDescent="0.2">
      <c r="A392" s="1" t="s">
        <v>1688</v>
      </c>
      <c r="B392" t="s">
        <v>1689</v>
      </c>
      <c r="C392" t="s">
        <v>5134</v>
      </c>
      <c r="D392">
        <v>21</v>
      </c>
      <c r="E392" s="46">
        <v>5224.6750000000002</v>
      </c>
      <c r="G392" s="46"/>
    </row>
    <row r="393" spans="1:7" x14ac:dyDescent="0.2">
      <c r="A393" s="1">
        <v>15080</v>
      </c>
      <c r="B393" t="s">
        <v>147</v>
      </c>
      <c r="C393" t="s">
        <v>5544</v>
      </c>
      <c r="D393">
        <v>21</v>
      </c>
      <c r="E393" s="46">
        <v>311.15899999999999</v>
      </c>
      <c r="G393" s="46"/>
    </row>
    <row r="394" spans="1:7" x14ac:dyDescent="0.2">
      <c r="A394" s="1">
        <v>15081</v>
      </c>
      <c r="B394" t="s">
        <v>148</v>
      </c>
      <c r="C394" t="s">
        <v>4949</v>
      </c>
      <c r="D394">
        <v>21</v>
      </c>
      <c r="E394" s="46">
        <v>301.20299999999997</v>
      </c>
      <c r="G394" s="46"/>
    </row>
    <row r="395" spans="1:7" x14ac:dyDescent="0.2">
      <c r="A395" s="1" t="s">
        <v>163</v>
      </c>
      <c r="B395" t="s">
        <v>164</v>
      </c>
      <c r="C395" t="s">
        <v>5545</v>
      </c>
      <c r="D395">
        <v>21</v>
      </c>
      <c r="E395" s="46">
        <v>481.52</v>
      </c>
      <c r="G395" s="46"/>
    </row>
    <row r="396" spans="1:7" x14ac:dyDescent="0.2">
      <c r="A396" s="1">
        <v>20510</v>
      </c>
      <c r="B396" t="s">
        <v>149</v>
      </c>
      <c r="C396" t="s">
        <v>4965</v>
      </c>
      <c r="D396">
        <v>21</v>
      </c>
      <c r="E396" s="46">
        <v>380.86</v>
      </c>
      <c r="G396" s="46"/>
    </row>
    <row r="397" spans="1:7" x14ac:dyDescent="0.2">
      <c r="A397" s="1">
        <v>40002</v>
      </c>
      <c r="B397" t="s">
        <v>150</v>
      </c>
      <c r="C397" t="s">
        <v>4946</v>
      </c>
      <c r="D397">
        <v>21</v>
      </c>
      <c r="E397" s="46">
        <v>2242.837</v>
      </c>
      <c r="G397" s="46"/>
    </row>
    <row r="398" spans="1:7" x14ac:dyDescent="0.2">
      <c r="A398" s="1">
        <v>20500</v>
      </c>
      <c r="B398" t="s">
        <v>167</v>
      </c>
      <c r="C398" t="s">
        <v>4978</v>
      </c>
      <c r="D398">
        <v>21</v>
      </c>
      <c r="E398" s="46">
        <v>281.28899999999999</v>
      </c>
      <c r="G398" s="46"/>
    </row>
    <row r="399" spans="1:7" x14ac:dyDescent="0.2">
      <c r="A399" s="1" t="s">
        <v>5546</v>
      </c>
      <c r="B399" t="s">
        <v>5547</v>
      </c>
      <c r="C399" t="s">
        <v>4959</v>
      </c>
      <c r="D399">
        <v>21</v>
      </c>
      <c r="E399" s="46">
        <v>32.216000000000001</v>
      </c>
      <c r="G399" s="46"/>
    </row>
    <row r="400" spans="1:7" x14ac:dyDescent="0.2">
      <c r="A400" s="1" t="s">
        <v>168</v>
      </c>
      <c r="B400" t="s">
        <v>169</v>
      </c>
      <c r="C400" t="s">
        <v>4949</v>
      </c>
      <c r="D400">
        <v>21</v>
      </c>
      <c r="E400" s="46">
        <v>321.11599999999999</v>
      </c>
      <c r="G400" s="46"/>
    </row>
    <row r="401" spans="1:7" x14ac:dyDescent="0.2">
      <c r="A401" s="1" t="s">
        <v>165</v>
      </c>
      <c r="B401" t="s">
        <v>166</v>
      </c>
      <c r="C401" t="s">
        <v>4953</v>
      </c>
      <c r="D401">
        <v>21</v>
      </c>
      <c r="E401" s="46">
        <v>311.15899999999999</v>
      </c>
      <c r="G401" s="46"/>
    </row>
    <row r="402" spans="1:7" x14ac:dyDescent="0.2">
      <c r="A402" s="1">
        <v>20501</v>
      </c>
      <c r="B402" t="s">
        <v>1564</v>
      </c>
      <c r="C402" t="s">
        <v>4981</v>
      </c>
      <c r="D402">
        <v>21</v>
      </c>
      <c r="E402" s="46">
        <v>221.54599999999999</v>
      </c>
      <c r="G402" s="46"/>
    </row>
    <row r="403" spans="1:7" x14ac:dyDescent="0.2">
      <c r="A403" s="1">
        <v>20502</v>
      </c>
      <c r="B403" t="s">
        <v>4394</v>
      </c>
      <c r="C403" t="s">
        <v>4978</v>
      </c>
      <c r="D403">
        <v>21</v>
      </c>
      <c r="E403" s="46">
        <v>370.90199999999999</v>
      </c>
      <c r="G403" s="46"/>
    </row>
    <row r="404" spans="1:7" x14ac:dyDescent="0.2">
      <c r="A404" s="1">
        <v>40021</v>
      </c>
      <c r="B404" t="s">
        <v>146</v>
      </c>
      <c r="C404" t="s">
        <v>4964</v>
      </c>
      <c r="D404">
        <v>21</v>
      </c>
      <c r="E404" s="46">
        <v>1884.3810000000001</v>
      </c>
      <c r="G404" s="46"/>
    </row>
    <row r="405" spans="1:7" x14ac:dyDescent="0.2">
      <c r="A405" s="1">
        <v>10066</v>
      </c>
      <c r="B405" t="s">
        <v>171</v>
      </c>
      <c r="C405" t="s">
        <v>4946</v>
      </c>
      <c r="D405">
        <v>21</v>
      </c>
      <c r="E405" s="46">
        <v>17431.755000000001</v>
      </c>
      <c r="G405" s="46"/>
    </row>
    <row r="406" spans="1:7" x14ac:dyDescent="0.2">
      <c r="A406" s="1">
        <v>10067</v>
      </c>
      <c r="B406" t="s">
        <v>172</v>
      </c>
      <c r="C406" t="s">
        <v>4946</v>
      </c>
      <c r="D406">
        <v>21</v>
      </c>
      <c r="E406" s="46">
        <v>17431.755000000001</v>
      </c>
      <c r="G406" s="46"/>
    </row>
    <row r="407" spans="1:7" x14ac:dyDescent="0.2">
      <c r="A407" s="1" t="s">
        <v>1696</v>
      </c>
      <c r="B407" t="s">
        <v>1743</v>
      </c>
      <c r="C407" t="s">
        <v>4964</v>
      </c>
      <c r="D407">
        <v>21</v>
      </c>
      <c r="E407" s="46">
        <v>5399.86</v>
      </c>
      <c r="G407" s="46"/>
    </row>
    <row r="408" spans="1:7" x14ac:dyDescent="0.2">
      <c r="A408" s="1" t="s">
        <v>1697</v>
      </c>
      <c r="B408" t="s">
        <v>1698</v>
      </c>
      <c r="C408" t="s">
        <v>4964</v>
      </c>
      <c r="D408">
        <v>21</v>
      </c>
      <c r="E408" s="46">
        <v>7069.2889999999998</v>
      </c>
      <c r="G408" s="46"/>
    </row>
    <row r="409" spans="1:7" x14ac:dyDescent="0.2">
      <c r="A409" s="1">
        <v>20146</v>
      </c>
      <c r="B409" t="s">
        <v>160</v>
      </c>
      <c r="C409" t="s">
        <v>4946</v>
      </c>
      <c r="D409">
        <v>21</v>
      </c>
      <c r="E409" s="46">
        <v>12395.915000000001</v>
      </c>
      <c r="G409" s="46"/>
    </row>
    <row r="410" spans="1:7" x14ac:dyDescent="0.2">
      <c r="A410" s="1" t="s">
        <v>1690</v>
      </c>
      <c r="B410" t="s">
        <v>1691</v>
      </c>
      <c r="C410" t="s">
        <v>5134</v>
      </c>
      <c r="D410">
        <v>21</v>
      </c>
      <c r="E410" s="46">
        <v>9691.4639999999999</v>
      </c>
      <c r="G410" s="46"/>
    </row>
    <row r="411" spans="1:7" x14ac:dyDescent="0.2">
      <c r="A411" s="1" t="s">
        <v>1692</v>
      </c>
      <c r="B411" t="s">
        <v>1693</v>
      </c>
      <c r="C411" t="s">
        <v>5134</v>
      </c>
      <c r="D411">
        <v>21</v>
      </c>
      <c r="E411" s="46">
        <v>14597.47</v>
      </c>
      <c r="G411" s="46"/>
    </row>
    <row r="412" spans="1:7" x14ac:dyDescent="0.2">
      <c r="A412" s="1" t="s">
        <v>1694</v>
      </c>
      <c r="B412" t="s">
        <v>1695</v>
      </c>
      <c r="C412" t="s">
        <v>5134</v>
      </c>
      <c r="D412">
        <v>21</v>
      </c>
      <c r="E412" s="46">
        <v>16057.334999999999</v>
      </c>
      <c r="G412" s="46"/>
    </row>
    <row r="413" spans="1:7" x14ac:dyDescent="0.2">
      <c r="A413" s="1"/>
      <c r="E413" s="46">
        <v>0</v>
      </c>
      <c r="G413" s="46"/>
    </row>
    <row r="414" spans="1:7" x14ac:dyDescent="0.2">
      <c r="A414" s="1"/>
      <c r="B414" t="s">
        <v>2430</v>
      </c>
      <c r="E414" s="46">
        <v>0</v>
      </c>
      <c r="G414" s="46"/>
    </row>
    <row r="415" spans="1:7" x14ac:dyDescent="0.2">
      <c r="A415" s="1"/>
      <c r="E415" s="46">
        <v>0</v>
      </c>
      <c r="G415" s="46"/>
    </row>
    <row r="416" spans="1:7" x14ac:dyDescent="0.2">
      <c r="A416" s="1">
        <v>353231</v>
      </c>
      <c r="B416" t="s">
        <v>2441</v>
      </c>
      <c r="C416" t="s">
        <v>4983</v>
      </c>
      <c r="D416">
        <v>21</v>
      </c>
      <c r="E416" s="46">
        <v>2164.7779999999998</v>
      </c>
      <c r="G416" s="46"/>
    </row>
    <row r="417" spans="1:7" x14ac:dyDescent="0.2">
      <c r="A417" s="1">
        <v>353901</v>
      </c>
      <c r="B417" t="s">
        <v>2439</v>
      </c>
      <c r="C417" t="s">
        <v>4982</v>
      </c>
      <c r="D417">
        <v>21</v>
      </c>
      <c r="E417" s="46">
        <v>647.81500000000005</v>
      </c>
      <c r="G417" s="46"/>
    </row>
    <row r="418" spans="1:7" x14ac:dyDescent="0.2">
      <c r="A418" s="1">
        <v>357102</v>
      </c>
      <c r="B418" t="s">
        <v>2432</v>
      </c>
      <c r="C418" t="s">
        <v>4987</v>
      </c>
      <c r="D418">
        <v>21</v>
      </c>
      <c r="E418" s="46">
        <v>507.45499999999998</v>
      </c>
      <c r="G418" s="46"/>
    </row>
    <row r="419" spans="1:7" x14ac:dyDescent="0.2">
      <c r="A419" s="1">
        <v>357202</v>
      </c>
      <c r="B419" t="s">
        <v>2431</v>
      </c>
      <c r="C419" t="s">
        <v>4984</v>
      </c>
      <c r="D419">
        <v>21</v>
      </c>
      <c r="E419" s="46">
        <v>590.23</v>
      </c>
      <c r="G419" s="46"/>
    </row>
    <row r="420" spans="1:7" x14ac:dyDescent="0.2">
      <c r="A420" s="1">
        <v>373001</v>
      </c>
      <c r="B420" t="s">
        <v>2433</v>
      </c>
      <c r="C420" t="s">
        <v>4988</v>
      </c>
      <c r="D420">
        <v>21</v>
      </c>
      <c r="E420" s="46">
        <v>9198.9570000000003</v>
      </c>
      <c r="G420" s="46"/>
    </row>
    <row r="421" spans="1:7" x14ac:dyDescent="0.2">
      <c r="A421" s="1">
        <v>550112</v>
      </c>
      <c r="B421" t="s">
        <v>2436</v>
      </c>
      <c r="C421" t="s">
        <v>4982</v>
      </c>
      <c r="D421">
        <v>10.5</v>
      </c>
      <c r="E421" s="46">
        <v>647.81500000000005</v>
      </c>
      <c r="G421" s="46"/>
    </row>
    <row r="422" spans="1:7" x14ac:dyDescent="0.2">
      <c r="A422" s="1">
        <v>550122</v>
      </c>
      <c r="B422" t="s">
        <v>2434</v>
      </c>
      <c r="C422" t="s">
        <v>4982</v>
      </c>
      <c r="D422">
        <v>10.5</v>
      </c>
      <c r="E422" s="46">
        <v>789.07299999999998</v>
      </c>
      <c r="G422" s="46"/>
    </row>
    <row r="423" spans="1:7" x14ac:dyDescent="0.2">
      <c r="A423" s="1">
        <v>550132</v>
      </c>
      <c r="B423" t="s">
        <v>2437</v>
      </c>
      <c r="C423" t="s">
        <v>4982</v>
      </c>
      <c r="D423">
        <v>10.5</v>
      </c>
      <c r="E423" s="46">
        <v>663.11</v>
      </c>
      <c r="G423" s="46"/>
    </row>
    <row r="424" spans="1:7" x14ac:dyDescent="0.2">
      <c r="A424" s="1">
        <v>550422</v>
      </c>
      <c r="B424" t="s">
        <v>2438</v>
      </c>
      <c r="C424" t="s">
        <v>4982</v>
      </c>
      <c r="D424">
        <v>21</v>
      </c>
      <c r="E424" s="46">
        <v>129.56299999999999</v>
      </c>
      <c r="G424" s="46"/>
    </row>
    <row r="425" spans="1:7" x14ac:dyDescent="0.2">
      <c r="A425" s="1">
        <v>550432</v>
      </c>
      <c r="B425" t="s">
        <v>2440</v>
      </c>
      <c r="C425" t="s">
        <v>4984</v>
      </c>
      <c r="D425">
        <v>21</v>
      </c>
      <c r="E425" s="46">
        <v>1137.2729999999999</v>
      </c>
      <c r="G425" s="46"/>
    </row>
    <row r="426" spans="1:7" x14ac:dyDescent="0.2">
      <c r="A426" s="1">
        <v>550442</v>
      </c>
      <c r="B426" t="s">
        <v>2442</v>
      </c>
      <c r="C426" t="s">
        <v>4985</v>
      </c>
      <c r="D426">
        <v>21</v>
      </c>
      <c r="E426" s="46">
        <v>1310.0239999999999</v>
      </c>
      <c r="G426" s="46"/>
    </row>
    <row r="427" spans="1:7" x14ac:dyDescent="0.2">
      <c r="A427" s="1">
        <v>550912</v>
      </c>
      <c r="B427" t="s">
        <v>5548</v>
      </c>
      <c r="C427" t="s">
        <v>4982</v>
      </c>
      <c r="D427">
        <v>21</v>
      </c>
      <c r="E427" s="46">
        <v>647.81500000000005</v>
      </c>
      <c r="G427" s="46"/>
    </row>
    <row r="428" spans="1:7" x14ac:dyDescent="0.2">
      <c r="A428" s="1">
        <v>550922</v>
      </c>
      <c r="B428" t="s">
        <v>2435</v>
      </c>
      <c r="C428" t="s">
        <v>4986</v>
      </c>
      <c r="D428">
        <v>21</v>
      </c>
      <c r="E428" s="46">
        <v>1785.087</v>
      </c>
      <c r="G428" s="46"/>
    </row>
    <row r="429" spans="1:7" x14ac:dyDescent="0.2">
      <c r="A429" s="1"/>
      <c r="E429" s="46">
        <v>0</v>
      </c>
      <c r="G429" s="46"/>
    </row>
    <row r="430" spans="1:7" x14ac:dyDescent="0.2">
      <c r="A430" s="1"/>
      <c r="B430" t="s">
        <v>2443</v>
      </c>
      <c r="E430" s="46">
        <v>0</v>
      </c>
      <c r="G430" s="46"/>
    </row>
    <row r="431" spans="1:7" x14ac:dyDescent="0.2">
      <c r="A431" s="1"/>
      <c r="E431" s="46">
        <v>0</v>
      </c>
      <c r="G431" s="46"/>
    </row>
    <row r="432" spans="1:7" x14ac:dyDescent="0.2">
      <c r="A432" s="1">
        <v>396003</v>
      </c>
      <c r="B432" t="s">
        <v>2444</v>
      </c>
      <c r="C432" t="s">
        <v>4983</v>
      </c>
      <c r="D432">
        <v>21</v>
      </c>
      <c r="E432" s="46">
        <v>427.37799999999999</v>
      </c>
      <c r="G432" s="46"/>
    </row>
    <row r="433" spans="1:7" x14ac:dyDescent="0.2">
      <c r="A433" s="1">
        <v>397100</v>
      </c>
      <c r="B433" t="s">
        <v>5449</v>
      </c>
      <c r="C433" t="s">
        <v>4983</v>
      </c>
      <c r="D433">
        <v>21</v>
      </c>
      <c r="E433" s="46">
        <v>423.77800000000002</v>
      </c>
      <c r="G433" s="46"/>
    </row>
    <row r="434" spans="1:7" x14ac:dyDescent="0.2">
      <c r="A434" s="1">
        <v>397200</v>
      </c>
      <c r="B434" t="s">
        <v>5450</v>
      </c>
      <c r="C434" t="s">
        <v>4983</v>
      </c>
      <c r="D434">
        <v>21</v>
      </c>
      <c r="E434" s="46">
        <v>403.98500000000001</v>
      </c>
      <c r="G434" s="46"/>
    </row>
    <row r="435" spans="1:7" x14ac:dyDescent="0.2">
      <c r="A435" s="1">
        <v>397300</v>
      </c>
      <c r="B435" t="s">
        <v>5452</v>
      </c>
      <c r="C435" t="s">
        <v>4983</v>
      </c>
      <c r="D435">
        <v>21</v>
      </c>
      <c r="E435" s="46">
        <v>403.98500000000001</v>
      </c>
      <c r="G435" s="46"/>
    </row>
    <row r="436" spans="1:7" x14ac:dyDescent="0.2">
      <c r="A436" s="1">
        <v>397403</v>
      </c>
      <c r="B436" t="s">
        <v>2445</v>
      </c>
      <c r="C436" t="s">
        <v>4989</v>
      </c>
      <c r="D436">
        <v>21</v>
      </c>
      <c r="E436" s="46">
        <v>313.11099999999999</v>
      </c>
      <c r="G436" s="46"/>
    </row>
    <row r="437" spans="1:7" x14ac:dyDescent="0.2">
      <c r="A437" s="1">
        <v>397600</v>
      </c>
      <c r="B437" t="s">
        <v>5451</v>
      </c>
      <c r="C437" t="s">
        <v>4983</v>
      </c>
      <c r="D437">
        <v>21</v>
      </c>
      <c r="E437" s="46">
        <v>403.98500000000001</v>
      </c>
      <c r="G437" s="46"/>
    </row>
    <row r="438" spans="1:7" x14ac:dyDescent="0.2">
      <c r="A438" s="1">
        <v>397700</v>
      </c>
      <c r="B438" t="s">
        <v>2446</v>
      </c>
      <c r="C438" t="s">
        <v>4986</v>
      </c>
      <c r="D438">
        <v>21</v>
      </c>
      <c r="E438" s="46">
        <v>403.98500000000001</v>
      </c>
      <c r="G438" s="46"/>
    </row>
    <row r="439" spans="1:7" x14ac:dyDescent="0.2">
      <c r="A439" s="1"/>
      <c r="E439" s="46">
        <v>0</v>
      </c>
      <c r="G439" s="46"/>
    </row>
    <row r="440" spans="1:7" x14ac:dyDescent="0.2">
      <c r="A440" s="1"/>
      <c r="B440" t="s">
        <v>2447</v>
      </c>
      <c r="E440" s="46">
        <v>0</v>
      </c>
      <c r="G440" s="46"/>
    </row>
    <row r="441" spans="1:7" x14ac:dyDescent="0.2">
      <c r="A441" s="1"/>
      <c r="E441" s="46">
        <v>0</v>
      </c>
      <c r="G441" s="46"/>
    </row>
    <row r="442" spans="1:7" x14ac:dyDescent="0.2">
      <c r="A442" s="1">
        <v>350111</v>
      </c>
      <c r="B442" t="s">
        <v>2450</v>
      </c>
      <c r="C442" t="s">
        <v>4982</v>
      </c>
      <c r="D442">
        <v>10.5</v>
      </c>
      <c r="E442" s="46">
        <v>1472.8779999999999</v>
      </c>
      <c r="G442" s="46"/>
    </row>
    <row r="443" spans="1:7" x14ac:dyDescent="0.2">
      <c r="A443" s="1">
        <v>350404</v>
      </c>
      <c r="B443" t="s">
        <v>2448</v>
      </c>
      <c r="C443" t="s">
        <v>4982</v>
      </c>
      <c r="D443">
        <v>10.5</v>
      </c>
      <c r="E443" s="46">
        <v>3143.6959999999999</v>
      </c>
      <c r="G443" s="46"/>
    </row>
    <row r="444" spans="1:7" x14ac:dyDescent="0.2">
      <c r="A444" s="1">
        <v>351401</v>
      </c>
      <c r="B444" t="s">
        <v>2449</v>
      </c>
      <c r="C444" t="s">
        <v>4990</v>
      </c>
      <c r="D444">
        <v>10.5</v>
      </c>
      <c r="E444" s="46">
        <v>4867.6019999999999</v>
      </c>
      <c r="G444" s="46"/>
    </row>
    <row r="445" spans="1:7" x14ac:dyDescent="0.2">
      <c r="A445" s="1">
        <v>359901</v>
      </c>
      <c r="B445" t="s">
        <v>2452</v>
      </c>
      <c r="C445" t="s">
        <v>4990</v>
      </c>
      <c r="D445">
        <v>21</v>
      </c>
      <c r="E445" s="46">
        <v>8501.6569999999992</v>
      </c>
      <c r="G445" s="46"/>
    </row>
    <row r="446" spans="1:7" x14ac:dyDescent="0.2">
      <c r="A446" s="1">
        <v>359911</v>
      </c>
      <c r="B446" t="s">
        <v>2453</v>
      </c>
      <c r="C446" t="s">
        <v>4990</v>
      </c>
      <c r="D446">
        <v>21</v>
      </c>
      <c r="E446" s="46">
        <v>10185.972</v>
      </c>
      <c r="G446" s="46"/>
    </row>
    <row r="447" spans="1:7" x14ac:dyDescent="0.2">
      <c r="A447" s="1">
        <v>363541</v>
      </c>
      <c r="B447" t="s">
        <v>2451</v>
      </c>
      <c r="C447" t="s">
        <v>4991</v>
      </c>
      <c r="D447">
        <v>21</v>
      </c>
      <c r="E447" s="46">
        <v>7819.652</v>
      </c>
      <c r="G447" s="46"/>
    </row>
    <row r="448" spans="1:7" x14ac:dyDescent="0.2">
      <c r="A448" s="1"/>
      <c r="E448" s="46">
        <v>0</v>
      </c>
      <c r="G448" s="46"/>
    </row>
    <row r="449" spans="1:7" x14ac:dyDescent="0.2">
      <c r="A449" s="1"/>
      <c r="B449" t="s">
        <v>1699</v>
      </c>
      <c r="E449" s="46">
        <v>0</v>
      </c>
      <c r="G449" s="46"/>
    </row>
    <row r="450" spans="1:7" x14ac:dyDescent="0.2">
      <c r="A450" s="1"/>
      <c r="E450" s="46">
        <v>0</v>
      </c>
      <c r="G450" s="46"/>
    </row>
    <row r="451" spans="1:7" x14ac:dyDescent="0.2">
      <c r="A451" s="1" t="s">
        <v>1715</v>
      </c>
      <c r="B451" t="s">
        <v>1744</v>
      </c>
      <c r="C451" t="s">
        <v>4961</v>
      </c>
      <c r="D451">
        <v>21</v>
      </c>
      <c r="E451" s="46">
        <v>17830.808000000001</v>
      </c>
      <c r="F451" s="44">
        <v>6.8811248865370267E-3</v>
      </c>
      <c r="G451" s="46"/>
    </row>
    <row r="452" spans="1:7" x14ac:dyDescent="0.2">
      <c r="A452" s="1" t="s">
        <v>1700</v>
      </c>
      <c r="B452" t="s">
        <v>1701</v>
      </c>
      <c r="C452" t="s">
        <v>4947</v>
      </c>
      <c r="D452">
        <v>21</v>
      </c>
      <c r="E452" s="46">
        <v>47803.389499999997</v>
      </c>
      <c r="F452" s="44">
        <v>6.8728522336769515E-3</v>
      </c>
      <c r="G452" s="46"/>
    </row>
    <row r="453" spans="1:7" x14ac:dyDescent="0.2">
      <c r="A453" s="1" t="s">
        <v>1702</v>
      </c>
      <c r="B453" t="s">
        <v>1703</v>
      </c>
      <c r="C453" t="s">
        <v>4961</v>
      </c>
      <c r="D453">
        <v>21</v>
      </c>
      <c r="E453" s="46">
        <v>23925.500999999997</v>
      </c>
      <c r="F453" s="44">
        <v>6.8728522336769515E-3</v>
      </c>
      <c r="G453" s="46"/>
    </row>
    <row r="454" spans="1:7" x14ac:dyDescent="0.2">
      <c r="A454" s="1"/>
      <c r="E454" s="46">
        <v>0</v>
      </c>
      <c r="G454" s="46"/>
    </row>
    <row r="455" spans="1:7" x14ac:dyDescent="0.2">
      <c r="A455" s="1"/>
      <c r="B455" t="s">
        <v>173</v>
      </c>
      <c r="E455" s="46">
        <v>0</v>
      </c>
      <c r="G455" s="46"/>
    </row>
    <row r="456" spans="1:7" x14ac:dyDescent="0.2">
      <c r="A456" s="1"/>
      <c r="E456" s="46">
        <v>0</v>
      </c>
      <c r="G456" s="46"/>
    </row>
    <row r="457" spans="1:7" x14ac:dyDescent="0.2">
      <c r="A457" s="1" t="s">
        <v>174</v>
      </c>
      <c r="B457" t="s">
        <v>6371</v>
      </c>
      <c r="C457" t="s">
        <v>4964</v>
      </c>
      <c r="D457">
        <v>21</v>
      </c>
      <c r="E457" s="46">
        <v>685.24199999999996</v>
      </c>
      <c r="G457" s="46"/>
    </row>
    <row r="458" spans="1:7" x14ac:dyDescent="0.2">
      <c r="A458" s="1" t="s">
        <v>175</v>
      </c>
      <c r="B458" t="s">
        <v>6372</v>
      </c>
      <c r="C458" t="s">
        <v>4964</v>
      </c>
      <c r="D458">
        <v>21</v>
      </c>
      <c r="E458" s="46">
        <v>685.24199999999996</v>
      </c>
      <c r="G458" s="46"/>
    </row>
    <row r="459" spans="1:7" x14ac:dyDescent="0.2">
      <c r="A459" s="1"/>
      <c r="E459" s="46">
        <v>0</v>
      </c>
      <c r="G459" s="46"/>
    </row>
    <row r="460" spans="1:7" x14ac:dyDescent="0.2">
      <c r="A460" s="1"/>
      <c r="B460" t="s">
        <v>176</v>
      </c>
      <c r="E460" s="46">
        <v>0</v>
      </c>
      <c r="G460" s="46"/>
    </row>
    <row r="461" spans="1:7" x14ac:dyDescent="0.2">
      <c r="A461" s="1"/>
      <c r="E461" s="46">
        <v>0</v>
      </c>
      <c r="G461" s="46"/>
    </row>
    <row r="462" spans="1:7" x14ac:dyDescent="0.2">
      <c r="A462" s="1" t="s">
        <v>177</v>
      </c>
      <c r="B462" t="s">
        <v>6373</v>
      </c>
      <c r="C462" t="s">
        <v>4964</v>
      </c>
      <c r="D462">
        <v>21</v>
      </c>
      <c r="E462" s="46">
        <v>1377.5239999999999</v>
      </c>
      <c r="G462" s="46"/>
    </row>
    <row r="463" spans="1:7" x14ac:dyDescent="0.2">
      <c r="A463" s="1" t="s">
        <v>178</v>
      </c>
      <c r="B463" t="s">
        <v>6374</v>
      </c>
      <c r="C463" t="s">
        <v>4964</v>
      </c>
      <c r="D463">
        <v>21</v>
      </c>
      <c r="E463" s="46">
        <v>1388.44</v>
      </c>
      <c r="G463" s="46"/>
    </row>
    <row r="464" spans="1:7" x14ac:dyDescent="0.2">
      <c r="A464" s="1" t="s">
        <v>179</v>
      </c>
      <c r="B464" t="s">
        <v>6375</v>
      </c>
      <c r="C464" t="s">
        <v>4964</v>
      </c>
      <c r="D464">
        <v>21</v>
      </c>
      <c r="E464" s="46">
        <v>2008.9839999999999</v>
      </c>
      <c r="G464" s="46"/>
    </row>
    <row r="465" spans="1:7" x14ac:dyDescent="0.2">
      <c r="A465" s="1" t="s">
        <v>180</v>
      </c>
      <c r="B465" t="s">
        <v>6376</v>
      </c>
      <c r="C465" t="s">
        <v>4964</v>
      </c>
      <c r="D465">
        <v>10.5</v>
      </c>
      <c r="E465" s="46">
        <v>1998.069</v>
      </c>
      <c r="G465" s="46"/>
    </row>
    <row r="466" spans="1:7" x14ac:dyDescent="0.2">
      <c r="A466" s="1"/>
      <c r="E466" s="46">
        <v>0</v>
      </c>
      <c r="G466" s="46"/>
    </row>
    <row r="467" spans="1:7" x14ac:dyDescent="0.2">
      <c r="A467" s="1"/>
      <c r="B467" t="s">
        <v>2454</v>
      </c>
      <c r="E467" s="46">
        <v>0</v>
      </c>
      <c r="G467" s="46"/>
    </row>
    <row r="468" spans="1:7" x14ac:dyDescent="0.2">
      <c r="A468" s="1"/>
      <c r="E468" s="46">
        <v>0</v>
      </c>
      <c r="G468" s="46"/>
    </row>
    <row r="469" spans="1:7" x14ac:dyDescent="0.2">
      <c r="A469" s="1">
        <v>545205</v>
      </c>
      <c r="B469" t="s">
        <v>6377</v>
      </c>
      <c r="C469" t="s">
        <v>4992</v>
      </c>
      <c r="D469">
        <v>21</v>
      </c>
      <c r="E469" s="46">
        <v>1244.3430000000001</v>
      </c>
      <c r="G469" s="46"/>
    </row>
    <row r="470" spans="1:7" x14ac:dyDescent="0.2">
      <c r="A470" s="1">
        <v>545206</v>
      </c>
      <c r="B470" t="s">
        <v>6378</v>
      </c>
      <c r="C470" t="s">
        <v>4992</v>
      </c>
      <c r="D470">
        <v>21</v>
      </c>
      <c r="E470" s="46">
        <v>1796.7829999999999</v>
      </c>
      <c r="G470" s="46"/>
    </row>
    <row r="471" spans="1:7" x14ac:dyDescent="0.2">
      <c r="A471" s="1">
        <v>545208</v>
      </c>
      <c r="B471" t="s">
        <v>6379</v>
      </c>
      <c r="C471" t="s">
        <v>5353</v>
      </c>
      <c r="D471">
        <v>21</v>
      </c>
      <c r="E471" s="46">
        <v>1945.242</v>
      </c>
      <c r="G471" s="46"/>
    </row>
    <row r="472" spans="1:7" x14ac:dyDescent="0.2">
      <c r="A472" s="1">
        <v>545217</v>
      </c>
      <c r="B472" t="s">
        <v>6380</v>
      </c>
      <c r="C472" t="s">
        <v>4992</v>
      </c>
      <c r="D472">
        <v>10.5</v>
      </c>
      <c r="E472" s="46">
        <v>1244.3430000000001</v>
      </c>
      <c r="G472" s="46"/>
    </row>
    <row r="473" spans="1:7" x14ac:dyDescent="0.2">
      <c r="A473" s="1">
        <v>545218</v>
      </c>
      <c r="B473" t="s">
        <v>6381</v>
      </c>
      <c r="C473" t="s">
        <v>4992</v>
      </c>
      <c r="D473">
        <v>10.5</v>
      </c>
      <c r="E473" s="46">
        <v>1796.7829999999999</v>
      </c>
      <c r="G473" s="46"/>
    </row>
    <row r="474" spans="1:7" x14ac:dyDescent="0.2">
      <c r="A474" s="1">
        <v>545219</v>
      </c>
      <c r="B474" t="s">
        <v>6382</v>
      </c>
      <c r="C474" t="s">
        <v>4992</v>
      </c>
      <c r="D474">
        <v>10.5</v>
      </c>
      <c r="E474" s="46">
        <v>2390.6129999999998</v>
      </c>
      <c r="G474" s="46"/>
    </row>
    <row r="475" spans="1:7" x14ac:dyDescent="0.2">
      <c r="A475" s="1">
        <v>545220</v>
      </c>
      <c r="B475" t="s">
        <v>6383</v>
      </c>
      <c r="C475" t="s">
        <v>4992</v>
      </c>
      <c r="D475">
        <v>10.5</v>
      </c>
      <c r="E475" s="46">
        <v>1395.499</v>
      </c>
      <c r="G475" s="46"/>
    </row>
    <row r="476" spans="1:7" x14ac:dyDescent="0.2">
      <c r="A476" s="1">
        <v>545221</v>
      </c>
      <c r="B476" t="s">
        <v>6384</v>
      </c>
      <c r="C476" t="s">
        <v>5353</v>
      </c>
      <c r="D476">
        <v>10.5</v>
      </c>
      <c r="E476" s="46">
        <v>1292.029</v>
      </c>
      <c r="G476" s="46"/>
    </row>
    <row r="477" spans="1:7" x14ac:dyDescent="0.2">
      <c r="A477" s="1">
        <v>545224</v>
      </c>
      <c r="B477" t="s">
        <v>6385</v>
      </c>
      <c r="C477" t="s">
        <v>5353</v>
      </c>
      <c r="D477">
        <v>21</v>
      </c>
      <c r="E477" s="46">
        <v>2764.9059999999999</v>
      </c>
      <c r="G477" s="46"/>
    </row>
    <row r="478" spans="1:7" x14ac:dyDescent="0.2">
      <c r="A478" s="1">
        <v>545226</v>
      </c>
      <c r="B478" t="s">
        <v>6386</v>
      </c>
      <c r="C478" t="s">
        <v>5354</v>
      </c>
      <c r="D478">
        <v>21</v>
      </c>
      <c r="E478" s="46">
        <v>992.41399999999999</v>
      </c>
      <c r="G478" s="46"/>
    </row>
    <row r="479" spans="1:7" x14ac:dyDescent="0.2">
      <c r="A479" s="1">
        <v>545227</v>
      </c>
      <c r="B479" t="s">
        <v>6387</v>
      </c>
      <c r="C479" t="s">
        <v>5354</v>
      </c>
      <c r="D479">
        <v>21</v>
      </c>
      <c r="E479" s="46">
        <v>1370.306</v>
      </c>
      <c r="G479" s="46"/>
    </row>
    <row r="480" spans="1:7" x14ac:dyDescent="0.2">
      <c r="A480" s="1">
        <v>545228</v>
      </c>
      <c r="B480" t="s">
        <v>6388</v>
      </c>
      <c r="C480" t="s">
        <v>5355</v>
      </c>
      <c r="D480">
        <v>21</v>
      </c>
      <c r="E480" s="46">
        <v>2390.6129999999998</v>
      </c>
      <c r="G480" s="46"/>
    </row>
    <row r="481" spans="1:7" x14ac:dyDescent="0.2">
      <c r="A481" s="1">
        <v>545229</v>
      </c>
      <c r="B481" t="s">
        <v>6389</v>
      </c>
      <c r="C481" t="s">
        <v>5355</v>
      </c>
      <c r="D481">
        <v>10.5</v>
      </c>
      <c r="E481" s="46">
        <v>1796.7829999999999</v>
      </c>
      <c r="G481" s="46"/>
    </row>
    <row r="482" spans="1:7" x14ac:dyDescent="0.2">
      <c r="A482" s="1">
        <v>545239</v>
      </c>
      <c r="B482" t="s">
        <v>6390</v>
      </c>
      <c r="C482" t="s">
        <v>5353</v>
      </c>
      <c r="D482">
        <v>21</v>
      </c>
      <c r="E482" s="46">
        <v>1758.096</v>
      </c>
      <c r="G482" s="46"/>
    </row>
    <row r="483" spans="1:7" x14ac:dyDescent="0.2">
      <c r="A483" s="1">
        <v>545240</v>
      </c>
      <c r="B483" t="s">
        <v>6391</v>
      </c>
      <c r="C483" t="s">
        <v>5354</v>
      </c>
      <c r="D483">
        <v>10.5</v>
      </c>
      <c r="E483" s="46">
        <v>1389.2</v>
      </c>
      <c r="G483" s="46"/>
    </row>
    <row r="484" spans="1:7" x14ac:dyDescent="0.2">
      <c r="A484" s="1">
        <v>545247</v>
      </c>
      <c r="B484" t="s">
        <v>6392</v>
      </c>
      <c r="C484" t="s">
        <v>5353</v>
      </c>
      <c r="D484">
        <v>21</v>
      </c>
      <c r="E484" s="46">
        <v>9805.3829999999998</v>
      </c>
      <c r="G484" s="46"/>
    </row>
    <row r="485" spans="1:7" x14ac:dyDescent="0.2">
      <c r="A485" s="1"/>
      <c r="E485" s="46">
        <v>0</v>
      </c>
      <c r="G485" s="46"/>
    </row>
    <row r="486" spans="1:7" x14ac:dyDescent="0.2">
      <c r="A486" s="1"/>
      <c r="B486" t="s">
        <v>1606</v>
      </c>
      <c r="E486" s="46">
        <v>0</v>
      </c>
      <c r="G486" s="46"/>
    </row>
    <row r="487" spans="1:7" x14ac:dyDescent="0.2">
      <c r="A487" s="1"/>
      <c r="E487" s="46">
        <v>0</v>
      </c>
      <c r="G487" s="46"/>
    </row>
    <row r="488" spans="1:7" x14ac:dyDescent="0.2">
      <c r="A488" s="1" t="s">
        <v>186</v>
      </c>
      <c r="B488" t="s">
        <v>187</v>
      </c>
      <c r="C488" t="s">
        <v>4964</v>
      </c>
      <c r="D488">
        <v>21</v>
      </c>
      <c r="E488" s="46">
        <v>4517.0479999999998</v>
      </c>
      <c r="G488" s="46"/>
    </row>
    <row r="489" spans="1:7" x14ac:dyDescent="0.2">
      <c r="A489" s="1" t="s">
        <v>182</v>
      </c>
      <c r="B489" t="s">
        <v>183</v>
      </c>
      <c r="C489" t="s">
        <v>4964</v>
      </c>
      <c r="D489">
        <v>21</v>
      </c>
      <c r="E489" s="46">
        <v>4517.0479999999998</v>
      </c>
      <c r="G489" s="46"/>
    </row>
    <row r="490" spans="1:7" x14ac:dyDescent="0.2">
      <c r="A490" s="1" t="s">
        <v>188</v>
      </c>
      <c r="B490" t="s">
        <v>189</v>
      </c>
      <c r="C490" t="s">
        <v>4964</v>
      </c>
      <c r="D490">
        <v>21</v>
      </c>
      <c r="E490" s="46">
        <v>4517.0479999999998</v>
      </c>
      <c r="G490" s="46"/>
    </row>
    <row r="491" spans="1:7" x14ac:dyDescent="0.2">
      <c r="A491" s="1" t="s">
        <v>190</v>
      </c>
      <c r="B491" t="s">
        <v>191</v>
      </c>
      <c r="C491" t="s">
        <v>4964</v>
      </c>
      <c r="D491">
        <v>21</v>
      </c>
      <c r="E491" s="46">
        <v>4517.0479999999998</v>
      </c>
      <c r="G491" s="46"/>
    </row>
    <row r="492" spans="1:7" x14ac:dyDescent="0.2">
      <c r="A492" s="1" t="s">
        <v>192</v>
      </c>
      <c r="B492" t="s">
        <v>193</v>
      </c>
      <c r="C492" t="s">
        <v>4964</v>
      </c>
      <c r="D492">
        <v>21</v>
      </c>
      <c r="E492" s="46">
        <v>4517.0479999999998</v>
      </c>
      <c r="G492" s="46"/>
    </row>
    <row r="493" spans="1:7" x14ac:dyDescent="0.2">
      <c r="A493" s="1" t="s">
        <v>184</v>
      </c>
      <c r="B493" t="s">
        <v>185</v>
      </c>
      <c r="C493" t="s">
        <v>4964</v>
      </c>
      <c r="D493">
        <v>21</v>
      </c>
      <c r="E493" s="46">
        <v>4517.0479999999998</v>
      </c>
      <c r="G493" s="46"/>
    </row>
    <row r="494" spans="1:7" x14ac:dyDescent="0.2">
      <c r="A494" s="1">
        <v>80351</v>
      </c>
      <c r="B494" t="s">
        <v>1567</v>
      </c>
      <c r="C494" t="s">
        <v>4949</v>
      </c>
      <c r="D494">
        <v>10.5</v>
      </c>
      <c r="E494" s="46">
        <v>775.08600000000001</v>
      </c>
      <c r="G494" s="46"/>
    </row>
    <row r="495" spans="1:7" x14ac:dyDescent="0.2">
      <c r="A495" s="1"/>
      <c r="E495" s="46">
        <v>0</v>
      </c>
      <c r="G495" s="46"/>
    </row>
    <row r="496" spans="1:7" x14ac:dyDescent="0.2">
      <c r="A496" s="1"/>
      <c r="B496" t="s">
        <v>1607</v>
      </c>
      <c r="E496" s="46">
        <v>0</v>
      </c>
      <c r="G496" s="46"/>
    </row>
    <row r="497" spans="1:7" x14ac:dyDescent="0.2">
      <c r="A497" s="1"/>
      <c r="E497" s="46">
        <v>0</v>
      </c>
      <c r="G497" s="46"/>
    </row>
    <row r="498" spans="1:7" x14ac:dyDescent="0.2">
      <c r="A498" s="1">
        <v>60067</v>
      </c>
      <c r="B498" t="s">
        <v>1570</v>
      </c>
      <c r="C498" t="s">
        <v>4949</v>
      </c>
      <c r="D498">
        <v>21</v>
      </c>
      <c r="E498" s="46">
        <v>636.32100000000003</v>
      </c>
      <c r="G498" s="46"/>
    </row>
    <row r="499" spans="1:7" x14ac:dyDescent="0.2">
      <c r="A499" s="1">
        <v>60068</v>
      </c>
      <c r="B499" t="s">
        <v>202</v>
      </c>
      <c r="C499" t="s">
        <v>4949</v>
      </c>
      <c r="D499">
        <v>21</v>
      </c>
      <c r="E499" s="46">
        <v>636.32100000000003</v>
      </c>
      <c r="G499" s="46"/>
    </row>
    <row r="500" spans="1:7" x14ac:dyDescent="0.2">
      <c r="A500" s="1">
        <v>80067</v>
      </c>
      <c r="B500" t="s">
        <v>1571</v>
      </c>
      <c r="C500" t="s">
        <v>4949</v>
      </c>
      <c r="D500">
        <v>21</v>
      </c>
      <c r="E500" s="46">
        <v>636.32100000000003</v>
      </c>
      <c r="G500" s="46"/>
    </row>
    <row r="501" spans="1:7" x14ac:dyDescent="0.2">
      <c r="A501" s="1">
        <v>60059</v>
      </c>
      <c r="B501" t="s">
        <v>2283</v>
      </c>
      <c r="C501" t="s">
        <v>4949</v>
      </c>
      <c r="D501">
        <v>21</v>
      </c>
      <c r="E501" s="46">
        <v>1185.7159999999999</v>
      </c>
      <c r="G501" s="46"/>
    </row>
    <row r="502" spans="1:7" x14ac:dyDescent="0.2">
      <c r="A502" s="1">
        <v>60027</v>
      </c>
      <c r="B502" t="s">
        <v>1562</v>
      </c>
      <c r="C502" t="s">
        <v>4965</v>
      </c>
      <c r="D502">
        <v>21</v>
      </c>
      <c r="E502" s="46">
        <v>1683.1780000000001</v>
      </c>
      <c r="G502" s="46"/>
    </row>
    <row r="503" spans="1:7" x14ac:dyDescent="0.2">
      <c r="A503" s="1">
        <v>60028</v>
      </c>
      <c r="B503" t="s">
        <v>1582</v>
      </c>
      <c r="C503" t="s">
        <v>4965</v>
      </c>
      <c r="D503">
        <v>21</v>
      </c>
      <c r="E503" s="46">
        <v>1683.1780000000001</v>
      </c>
      <c r="G503" s="46"/>
    </row>
    <row r="504" spans="1:7" x14ac:dyDescent="0.2">
      <c r="A504" s="1">
        <v>80027</v>
      </c>
      <c r="B504" t="s">
        <v>1563</v>
      </c>
      <c r="C504" t="s">
        <v>4965</v>
      </c>
      <c r="D504">
        <v>21</v>
      </c>
      <c r="E504" s="46">
        <v>1683.1780000000001</v>
      </c>
      <c r="G504" s="46"/>
    </row>
    <row r="505" spans="1:7" x14ac:dyDescent="0.2">
      <c r="A505" s="1">
        <v>60146</v>
      </c>
      <c r="B505" t="s">
        <v>161</v>
      </c>
      <c r="C505" t="s">
        <v>4946</v>
      </c>
      <c r="D505">
        <v>21</v>
      </c>
      <c r="E505" s="46">
        <v>12395.915000000001</v>
      </c>
      <c r="G505" s="46"/>
    </row>
    <row r="506" spans="1:7" x14ac:dyDescent="0.2">
      <c r="A506" s="1">
        <v>80146</v>
      </c>
      <c r="B506" t="s">
        <v>162</v>
      </c>
      <c r="C506" t="s">
        <v>4946</v>
      </c>
      <c r="D506">
        <v>21</v>
      </c>
      <c r="E506" s="46">
        <v>12395.915000000001</v>
      </c>
      <c r="G506" s="46"/>
    </row>
    <row r="507" spans="1:7" x14ac:dyDescent="0.2">
      <c r="A507" s="1">
        <v>60209</v>
      </c>
      <c r="B507" t="s">
        <v>240</v>
      </c>
      <c r="C507" t="s">
        <v>4949</v>
      </c>
      <c r="D507">
        <v>21</v>
      </c>
      <c r="E507" s="46">
        <v>1105.8599999999999</v>
      </c>
      <c r="G507" s="46"/>
    </row>
    <row r="508" spans="1:7" x14ac:dyDescent="0.2">
      <c r="A508" s="1">
        <v>80209</v>
      </c>
      <c r="B508" t="s">
        <v>241</v>
      </c>
      <c r="C508" t="s">
        <v>4949</v>
      </c>
      <c r="D508">
        <v>21</v>
      </c>
      <c r="E508" s="46">
        <v>1105.8599999999999</v>
      </c>
      <c r="G508" s="46"/>
    </row>
    <row r="509" spans="1:7" x14ac:dyDescent="0.2">
      <c r="A509" s="1">
        <v>60145</v>
      </c>
      <c r="B509" t="s">
        <v>236</v>
      </c>
      <c r="C509" t="s">
        <v>4959</v>
      </c>
      <c r="D509">
        <v>21</v>
      </c>
      <c r="E509" s="46">
        <v>7308.51</v>
      </c>
      <c r="G509" s="46"/>
    </row>
    <row r="510" spans="1:7" x14ac:dyDescent="0.2">
      <c r="A510" s="1">
        <v>80145</v>
      </c>
      <c r="B510" t="s">
        <v>237</v>
      </c>
      <c r="C510" t="s">
        <v>4961</v>
      </c>
      <c r="D510">
        <v>21</v>
      </c>
      <c r="E510" s="46">
        <v>7308.51</v>
      </c>
      <c r="G510" s="46"/>
    </row>
    <row r="511" spans="1:7" x14ac:dyDescent="0.2">
      <c r="A511" s="1">
        <v>60011</v>
      </c>
      <c r="B511" t="s">
        <v>238</v>
      </c>
      <c r="C511" t="s">
        <v>4949</v>
      </c>
      <c r="D511">
        <v>21</v>
      </c>
      <c r="E511" s="46">
        <v>2294.8000000000002</v>
      </c>
      <c r="G511" s="46"/>
    </row>
    <row r="512" spans="1:7" x14ac:dyDescent="0.2">
      <c r="A512" s="1">
        <v>80011</v>
      </c>
      <c r="B512" t="s">
        <v>239</v>
      </c>
      <c r="C512" t="s">
        <v>4949</v>
      </c>
      <c r="D512">
        <v>21</v>
      </c>
      <c r="E512" s="46">
        <v>2294.8000000000002</v>
      </c>
      <c r="G512" s="46"/>
    </row>
    <row r="513" spans="1:7" x14ac:dyDescent="0.2">
      <c r="A513" s="1">
        <v>60051</v>
      </c>
      <c r="B513" t="s">
        <v>196</v>
      </c>
      <c r="C513" t="s">
        <v>4949</v>
      </c>
      <c r="D513">
        <v>10.5</v>
      </c>
      <c r="E513" s="46">
        <v>626.39800000000002</v>
      </c>
      <c r="G513" s="46"/>
    </row>
    <row r="514" spans="1:7" x14ac:dyDescent="0.2">
      <c r="A514" s="1">
        <v>60351</v>
      </c>
      <c r="B514" t="s">
        <v>1568</v>
      </c>
      <c r="C514" t="s">
        <v>4949</v>
      </c>
      <c r="D514">
        <v>10.5</v>
      </c>
      <c r="E514" s="46">
        <v>775.08600000000001</v>
      </c>
      <c r="G514" s="46"/>
    </row>
    <row r="515" spans="1:7" x14ac:dyDescent="0.2">
      <c r="A515" s="1">
        <v>60451</v>
      </c>
      <c r="B515" t="s">
        <v>1565</v>
      </c>
      <c r="C515" t="s">
        <v>4993</v>
      </c>
      <c r="D515">
        <v>10.5</v>
      </c>
      <c r="E515" s="46">
        <v>1395.6869999999999</v>
      </c>
      <c r="G515" s="46"/>
    </row>
    <row r="516" spans="1:7" x14ac:dyDescent="0.2">
      <c r="A516" s="1">
        <v>80051</v>
      </c>
      <c r="B516" t="s">
        <v>197</v>
      </c>
      <c r="C516" t="s">
        <v>4949</v>
      </c>
      <c r="D516">
        <v>10.5</v>
      </c>
      <c r="E516" s="46">
        <v>626.39800000000002</v>
      </c>
      <c r="G516" s="46"/>
    </row>
    <row r="517" spans="1:7" x14ac:dyDescent="0.2">
      <c r="A517" s="1">
        <v>80451</v>
      </c>
      <c r="B517" t="s">
        <v>1566</v>
      </c>
      <c r="C517" t="s">
        <v>4993</v>
      </c>
      <c r="D517">
        <v>10.5</v>
      </c>
      <c r="E517" s="46">
        <v>1395.6869999999999</v>
      </c>
      <c r="G517" s="46"/>
    </row>
    <row r="518" spans="1:7" x14ac:dyDescent="0.2">
      <c r="A518" s="1">
        <v>60052</v>
      </c>
      <c r="B518" t="s">
        <v>198</v>
      </c>
      <c r="C518" t="s">
        <v>4949</v>
      </c>
      <c r="D518">
        <v>10.5</v>
      </c>
      <c r="E518" s="46">
        <v>712.803</v>
      </c>
      <c r="G518" s="46"/>
    </row>
    <row r="519" spans="1:7" x14ac:dyDescent="0.2">
      <c r="A519" s="1">
        <v>80052</v>
      </c>
      <c r="B519" t="s">
        <v>199</v>
      </c>
      <c r="C519" t="s">
        <v>4949</v>
      </c>
      <c r="D519">
        <v>10.5</v>
      </c>
      <c r="E519" s="46">
        <v>712.803</v>
      </c>
      <c r="G519" s="46"/>
    </row>
    <row r="520" spans="1:7" x14ac:dyDescent="0.2">
      <c r="A520" s="1">
        <v>60053</v>
      </c>
      <c r="B520" t="s">
        <v>194</v>
      </c>
      <c r="C520" t="s">
        <v>4949</v>
      </c>
      <c r="D520">
        <v>10.5</v>
      </c>
      <c r="E520" s="46">
        <v>815.85900000000004</v>
      </c>
      <c r="G520" s="46"/>
    </row>
    <row r="521" spans="1:7" x14ac:dyDescent="0.2">
      <c r="A521" s="1">
        <v>80053</v>
      </c>
      <c r="B521" t="s">
        <v>195</v>
      </c>
      <c r="C521" t="s">
        <v>4949</v>
      </c>
      <c r="D521">
        <v>10.5</v>
      </c>
      <c r="E521" s="46">
        <v>815.85900000000004</v>
      </c>
      <c r="G521" s="46"/>
    </row>
    <row r="522" spans="1:7" x14ac:dyDescent="0.2">
      <c r="A522" s="1">
        <v>60092</v>
      </c>
      <c r="B522" t="s">
        <v>200</v>
      </c>
      <c r="C522" t="s">
        <v>4948</v>
      </c>
      <c r="D522">
        <v>21</v>
      </c>
      <c r="E522" s="46">
        <v>72.188999999999993</v>
      </c>
      <c r="G522" s="46"/>
    </row>
    <row r="523" spans="1:7" x14ac:dyDescent="0.2">
      <c r="A523" s="1">
        <v>80092</v>
      </c>
      <c r="B523" t="s">
        <v>201</v>
      </c>
      <c r="C523" t="s">
        <v>4948</v>
      </c>
      <c r="D523">
        <v>21</v>
      </c>
      <c r="E523" s="46">
        <v>72.188999999999993</v>
      </c>
      <c r="G523" s="46"/>
    </row>
    <row r="524" spans="1:7" x14ac:dyDescent="0.2">
      <c r="A524" s="1" t="s">
        <v>203</v>
      </c>
      <c r="B524" t="s">
        <v>204</v>
      </c>
      <c r="C524" t="s">
        <v>4949</v>
      </c>
      <c r="D524">
        <v>21</v>
      </c>
      <c r="E524" s="46">
        <v>481.52</v>
      </c>
      <c r="G524" s="46"/>
    </row>
    <row r="525" spans="1:7" x14ac:dyDescent="0.2">
      <c r="A525" s="1"/>
      <c r="E525" s="46">
        <v>0</v>
      </c>
      <c r="G525" s="46"/>
    </row>
    <row r="526" spans="1:7" x14ac:dyDescent="0.2">
      <c r="A526" s="1"/>
      <c r="B526" t="s">
        <v>1608</v>
      </c>
      <c r="E526" s="46">
        <v>0</v>
      </c>
      <c r="G526" s="46"/>
    </row>
    <row r="527" spans="1:7" x14ac:dyDescent="0.2">
      <c r="A527" s="1"/>
      <c r="E527" s="46">
        <v>0</v>
      </c>
      <c r="G527" s="46"/>
    </row>
    <row r="528" spans="1:7" x14ac:dyDescent="0.2">
      <c r="A528" s="1" t="s">
        <v>210</v>
      </c>
      <c r="B528" t="s">
        <v>1577</v>
      </c>
      <c r="C528" t="s">
        <v>4949</v>
      </c>
      <c r="D528">
        <v>21</v>
      </c>
      <c r="E528" s="46">
        <v>341.03</v>
      </c>
      <c r="G528" s="46"/>
    </row>
    <row r="529" spans="1:7" x14ac:dyDescent="0.2">
      <c r="A529" s="1" t="s">
        <v>211</v>
      </c>
      <c r="B529" t="s">
        <v>1578</v>
      </c>
      <c r="C529" t="s">
        <v>4949</v>
      </c>
      <c r="D529">
        <v>21</v>
      </c>
      <c r="E529" s="46">
        <v>2205.5160000000001</v>
      </c>
      <c r="G529" s="46"/>
    </row>
    <row r="530" spans="1:7" x14ac:dyDescent="0.2">
      <c r="A530" s="1" t="s">
        <v>209</v>
      </c>
      <c r="B530" t="s">
        <v>1576</v>
      </c>
      <c r="C530" t="s">
        <v>4949</v>
      </c>
      <c r="D530">
        <v>21</v>
      </c>
      <c r="E530" s="46">
        <v>2205.5160000000001</v>
      </c>
      <c r="G530" s="46"/>
    </row>
    <row r="531" spans="1:7" x14ac:dyDescent="0.2">
      <c r="A531" s="1" t="s">
        <v>208</v>
      </c>
      <c r="B531" t="s">
        <v>1575</v>
      </c>
      <c r="C531" t="s">
        <v>4949</v>
      </c>
      <c r="D531">
        <v>21</v>
      </c>
      <c r="E531" s="46">
        <v>2205.5160000000001</v>
      </c>
      <c r="G531" s="46"/>
    </row>
    <row r="532" spans="1:7" x14ac:dyDescent="0.2">
      <c r="A532" s="1" t="s">
        <v>232</v>
      </c>
      <c r="B532" t="s">
        <v>1609</v>
      </c>
      <c r="C532" t="s">
        <v>4949</v>
      </c>
      <c r="D532">
        <v>21</v>
      </c>
      <c r="E532" s="46">
        <v>2205.5160000000001</v>
      </c>
      <c r="G532" s="46"/>
    </row>
    <row r="533" spans="1:7" x14ac:dyDescent="0.2">
      <c r="A533" s="1" t="s">
        <v>235</v>
      </c>
      <c r="B533" t="s">
        <v>1581</v>
      </c>
      <c r="C533" t="s">
        <v>4949</v>
      </c>
      <c r="D533">
        <v>21</v>
      </c>
      <c r="E533" s="46">
        <v>2205.5160000000001</v>
      </c>
      <c r="G533" s="46"/>
    </row>
    <row r="534" spans="1:7" x14ac:dyDescent="0.2">
      <c r="A534" s="1" t="s">
        <v>206</v>
      </c>
      <c r="B534" t="s">
        <v>1573</v>
      </c>
      <c r="C534" t="s">
        <v>4949</v>
      </c>
      <c r="D534">
        <v>21</v>
      </c>
      <c r="E534" s="46">
        <v>2205.5160000000001</v>
      </c>
      <c r="G534" s="46"/>
    </row>
    <row r="535" spans="1:7" x14ac:dyDescent="0.2">
      <c r="A535" s="1" t="s">
        <v>205</v>
      </c>
      <c r="B535" t="s">
        <v>1572</v>
      </c>
      <c r="C535" t="s">
        <v>4949</v>
      </c>
      <c r="D535">
        <v>21</v>
      </c>
      <c r="E535" s="46">
        <v>2205.5160000000001</v>
      </c>
      <c r="G535" s="46"/>
    </row>
    <row r="536" spans="1:7" x14ac:dyDescent="0.2">
      <c r="A536" s="1" t="s">
        <v>234</v>
      </c>
      <c r="B536" t="s">
        <v>1580</v>
      </c>
      <c r="C536" t="s">
        <v>4949</v>
      </c>
      <c r="D536">
        <v>21</v>
      </c>
      <c r="E536" s="46">
        <v>2205.5160000000001</v>
      </c>
      <c r="G536" s="46"/>
    </row>
    <row r="537" spans="1:7" x14ac:dyDescent="0.2">
      <c r="A537" s="1" t="s">
        <v>233</v>
      </c>
      <c r="B537" t="s">
        <v>1579</v>
      </c>
      <c r="C537" t="s">
        <v>4949</v>
      </c>
      <c r="D537">
        <v>21</v>
      </c>
      <c r="E537" s="46">
        <v>2205.5160000000001</v>
      </c>
      <c r="G537" s="46"/>
    </row>
    <row r="538" spans="1:7" x14ac:dyDescent="0.2">
      <c r="A538" s="1" t="s">
        <v>207</v>
      </c>
      <c r="B538" t="s">
        <v>1574</v>
      </c>
      <c r="C538" t="s">
        <v>4949</v>
      </c>
      <c r="D538">
        <v>21</v>
      </c>
      <c r="E538" s="46">
        <v>2205.5160000000001</v>
      </c>
      <c r="G538" s="46"/>
    </row>
    <row r="539" spans="1:7" x14ac:dyDescent="0.2">
      <c r="A539" s="1" t="s">
        <v>220</v>
      </c>
      <c r="B539" t="s">
        <v>221</v>
      </c>
      <c r="C539" t="s">
        <v>4953</v>
      </c>
      <c r="D539">
        <v>21</v>
      </c>
      <c r="E539" s="46">
        <v>331.07400000000001</v>
      </c>
      <c r="G539" s="46"/>
    </row>
    <row r="540" spans="1:7" x14ac:dyDescent="0.2">
      <c r="A540" s="1" t="s">
        <v>222</v>
      </c>
      <c r="B540" t="s">
        <v>223</v>
      </c>
      <c r="C540" t="s">
        <v>4953</v>
      </c>
      <c r="D540">
        <v>21</v>
      </c>
      <c r="E540" s="46">
        <v>2205.5160000000001</v>
      </c>
      <c r="G540" s="46"/>
    </row>
    <row r="541" spans="1:7" x14ac:dyDescent="0.2">
      <c r="A541" s="1" t="s">
        <v>218</v>
      </c>
      <c r="B541" t="s">
        <v>219</v>
      </c>
      <c r="C541" t="s">
        <v>4953</v>
      </c>
      <c r="D541">
        <v>21</v>
      </c>
      <c r="E541" s="46">
        <v>2205.5160000000001</v>
      </c>
      <c r="G541" s="46"/>
    </row>
    <row r="542" spans="1:7" x14ac:dyDescent="0.2">
      <c r="A542" s="1" t="s">
        <v>216</v>
      </c>
      <c r="B542" t="s">
        <v>217</v>
      </c>
      <c r="C542" t="s">
        <v>4953</v>
      </c>
      <c r="D542">
        <v>21</v>
      </c>
      <c r="E542" s="46">
        <v>2205.5160000000001</v>
      </c>
      <c r="G542" s="46"/>
    </row>
    <row r="543" spans="1:7" x14ac:dyDescent="0.2">
      <c r="A543" s="1" t="s">
        <v>224</v>
      </c>
      <c r="B543" t="s">
        <v>225</v>
      </c>
      <c r="C543" t="s">
        <v>4953</v>
      </c>
      <c r="D543">
        <v>21</v>
      </c>
      <c r="E543" s="46">
        <v>2205.5160000000001</v>
      </c>
      <c r="G543" s="46"/>
    </row>
    <row r="544" spans="1:7" x14ac:dyDescent="0.2">
      <c r="A544" s="1" t="s">
        <v>230</v>
      </c>
      <c r="B544" t="s">
        <v>231</v>
      </c>
      <c r="C544" t="s">
        <v>4953</v>
      </c>
      <c r="D544">
        <v>21</v>
      </c>
      <c r="E544" s="46">
        <v>2205.5160000000001</v>
      </c>
      <c r="G544" s="46"/>
    </row>
    <row r="545" spans="1:7" x14ac:dyDescent="0.2">
      <c r="A545" s="1" t="s">
        <v>212</v>
      </c>
      <c r="B545" t="s">
        <v>213</v>
      </c>
      <c r="C545" t="s">
        <v>4953</v>
      </c>
      <c r="D545">
        <v>21</v>
      </c>
      <c r="E545" s="46">
        <v>2205.5160000000001</v>
      </c>
      <c r="G545" s="46"/>
    </row>
    <row r="546" spans="1:7" x14ac:dyDescent="0.2">
      <c r="A546" s="1" t="s">
        <v>228</v>
      </c>
      <c r="B546" t="s">
        <v>229</v>
      </c>
      <c r="C546" t="s">
        <v>4953</v>
      </c>
      <c r="D546">
        <v>21</v>
      </c>
      <c r="E546" s="46">
        <v>2205.5160000000001</v>
      </c>
      <c r="G546" s="46"/>
    </row>
    <row r="547" spans="1:7" x14ac:dyDescent="0.2">
      <c r="A547" s="1" t="s">
        <v>226</v>
      </c>
      <c r="B547" t="s">
        <v>227</v>
      </c>
      <c r="C547" t="s">
        <v>4953</v>
      </c>
      <c r="D547">
        <v>21</v>
      </c>
      <c r="E547" s="46">
        <v>2205.5160000000001</v>
      </c>
      <c r="G547" s="46"/>
    </row>
    <row r="548" spans="1:7" x14ac:dyDescent="0.2">
      <c r="A548" s="1" t="s">
        <v>214</v>
      </c>
      <c r="B548" t="s">
        <v>215</v>
      </c>
      <c r="C548" t="s">
        <v>4953</v>
      </c>
      <c r="D548">
        <v>21</v>
      </c>
      <c r="E548" s="46">
        <v>2205.5160000000001</v>
      </c>
      <c r="G548" s="46"/>
    </row>
    <row r="549" spans="1:7" x14ac:dyDescent="0.2">
      <c r="A549" s="1"/>
      <c r="E549" s="46">
        <v>0</v>
      </c>
      <c r="G549" s="46"/>
    </row>
    <row r="550" spans="1:7" x14ac:dyDescent="0.2">
      <c r="A550" s="1"/>
      <c r="B550" t="s">
        <v>6502</v>
      </c>
      <c r="E550" s="46">
        <v>0</v>
      </c>
      <c r="G550" s="46"/>
    </row>
    <row r="551" spans="1:7" x14ac:dyDescent="0.2">
      <c r="A551" s="1"/>
      <c r="E551" s="46">
        <v>0</v>
      </c>
      <c r="G551" s="46"/>
    </row>
    <row r="552" spans="1:7" x14ac:dyDescent="0.2">
      <c r="A552" s="1" t="s">
        <v>243</v>
      </c>
      <c r="B552" t="s">
        <v>244</v>
      </c>
      <c r="C552" t="s">
        <v>4964</v>
      </c>
      <c r="D552">
        <v>21</v>
      </c>
      <c r="E552" s="46">
        <v>1382.2639999999999</v>
      </c>
      <c r="G552" s="46"/>
    </row>
    <row r="553" spans="1:7" x14ac:dyDescent="0.2">
      <c r="A553" s="1" t="s">
        <v>251</v>
      </c>
      <c r="B553" t="s">
        <v>252</v>
      </c>
      <c r="C553" t="s">
        <v>4964</v>
      </c>
      <c r="D553">
        <v>21</v>
      </c>
      <c r="E553" s="46">
        <v>2008.9839999999999</v>
      </c>
      <c r="G553" s="46"/>
    </row>
    <row r="554" spans="1:7" x14ac:dyDescent="0.2">
      <c r="A554" s="1" t="s">
        <v>5549</v>
      </c>
      <c r="B554" t="s">
        <v>5550</v>
      </c>
      <c r="C554" t="s">
        <v>4964</v>
      </c>
      <c r="D554">
        <v>21</v>
      </c>
      <c r="E554" s="46">
        <v>1261.06</v>
      </c>
      <c r="G554" s="46"/>
    </row>
    <row r="555" spans="1:7" x14ac:dyDescent="0.2">
      <c r="A555" s="1" t="s">
        <v>245</v>
      </c>
      <c r="B555" t="s">
        <v>246</v>
      </c>
      <c r="C555" t="s">
        <v>4964</v>
      </c>
      <c r="D555">
        <v>21</v>
      </c>
      <c r="E555" s="46">
        <v>2064.9259999999999</v>
      </c>
      <c r="G555" s="46"/>
    </row>
    <row r="556" spans="1:7" x14ac:dyDescent="0.2">
      <c r="A556" s="1" t="s">
        <v>247</v>
      </c>
      <c r="B556" t="s">
        <v>248</v>
      </c>
      <c r="C556" t="s">
        <v>4964</v>
      </c>
      <c r="D556">
        <v>21</v>
      </c>
      <c r="E556" s="46">
        <v>1388.44</v>
      </c>
      <c r="G556" s="46"/>
    </row>
    <row r="557" spans="1:7" x14ac:dyDescent="0.2">
      <c r="A557" s="1" t="s">
        <v>249</v>
      </c>
      <c r="B557" t="s">
        <v>250</v>
      </c>
      <c r="C557" t="s">
        <v>4964</v>
      </c>
      <c r="D557">
        <v>21</v>
      </c>
      <c r="E557" s="46">
        <v>2008.9839999999999</v>
      </c>
      <c r="G557" s="46"/>
    </row>
    <row r="558" spans="1:7" x14ac:dyDescent="0.2">
      <c r="A558" s="1" t="s">
        <v>255</v>
      </c>
      <c r="B558" t="s">
        <v>256</v>
      </c>
      <c r="C558" t="s">
        <v>4964</v>
      </c>
      <c r="D558">
        <v>21</v>
      </c>
      <c r="E558" s="46">
        <v>1998.069</v>
      </c>
      <c r="G558" s="46"/>
    </row>
    <row r="559" spans="1:7" x14ac:dyDescent="0.2">
      <c r="A559" s="1" t="s">
        <v>253</v>
      </c>
      <c r="B559" t="s">
        <v>254</v>
      </c>
      <c r="C559" t="s">
        <v>4964</v>
      </c>
      <c r="D559">
        <v>21</v>
      </c>
      <c r="E559" s="46">
        <v>1534.6189999999999</v>
      </c>
      <c r="G559" s="46"/>
    </row>
    <row r="560" spans="1:7" x14ac:dyDescent="0.2">
      <c r="A560" s="1"/>
      <c r="E560" s="46">
        <v>0</v>
      </c>
      <c r="G560" s="46"/>
    </row>
    <row r="561" spans="1:7" x14ac:dyDescent="0.2">
      <c r="A561" s="1"/>
      <c r="B561" t="s">
        <v>257</v>
      </c>
      <c r="E561" s="46">
        <v>0</v>
      </c>
      <c r="G561" s="46"/>
    </row>
    <row r="562" spans="1:7" x14ac:dyDescent="0.2">
      <c r="A562" s="1"/>
      <c r="E562" s="46">
        <v>0</v>
      </c>
      <c r="G562" s="46"/>
    </row>
    <row r="563" spans="1:7" x14ac:dyDescent="0.2">
      <c r="A563" s="1">
        <v>4101</v>
      </c>
      <c r="B563" t="s">
        <v>3982</v>
      </c>
      <c r="C563" t="s">
        <v>5004</v>
      </c>
      <c r="D563">
        <v>21</v>
      </c>
      <c r="E563" s="46">
        <v>2427.6</v>
      </c>
      <c r="G563" s="46"/>
    </row>
    <row r="564" spans="1:7" x14ac:dyDescent="0.2">
      <c r="A564" s="1" t="s">
        <v>258</v>
      </c>
      <c r="B564" t="s">
        <v>259</v>
      </c>
      <c r="C564" t="s">
        <v>4995</v>
      </c>
      <c r="D564">
        <v>21</v>
      </c>
      <c r="E564" s="46">
        <v>330</v>
      </c>
      <c r="G564" s="46"/>
    </row>
    <row r="565" spans="1:7" x14ac:dyDescent="0.2">
      <c r="A565" s="1" t="s">
        <v>260</v>
      </c>
      <c r="B565" t="s">
        <v>261</v>
      </c>
      <c r="C565" t="s">
        <v>4995</v>
      </c>
      <c r="D565">
        <v>21</v>
      </c>
      <c r="E565" s="46">
        <v>330</v>
      </c>
      <c r="G565" s="46"/>
    </row>
    <row r="566" spans="1:7" x14ac:dyDescent="0.2">
      <c r="A566" s="1" t="s">
        <v>262</v>
      </c>
      <c r="B566" t="s">
        <v>263</v>
      </c>
      <c r="C566" t="s">
        <v>4948</v>
      </c>
      <c r="D566">
        <v>21</v>
      </c>
      <c r="E566" s="46">
        <v>330</v>
      </c>
      <c r="G566" s="46"/>
    </row>
    <row r="567" spans="1:7" x14ac:dyDescent="0.2">
      <c r="A567" s="1" t="s">
        <v>264</v>
      </c>
      <c r="B567" t="s">
        <v>3407</v>
      </c>
      <c r="C567" t="s">
        <v>4978</v>
      </c>
      <c r="D567">
        <v>21</v>
      </c>
      <c r="E567" s="46">
        <v>873.25</v>
      </c>
      <c r="G567" s="46"/>
    </row>
    <row r="568" spans="1:7" x14ac:dyDescent="0.2">
      <c r="A568" s="1" t="s">
        <v>265</v>
      </c>
      <c r="B568" t="s">
        <v>266</v>
      </c>
      <c r="C568" t="s">
        <v>4978</v>
      </c>
      <c r="D568">
        <v>21</v>
      </c>
      <c r="E568" s="46">
        <v>717.5</v>
      </c>
      <c r="G568" s="46"/>
    </row>
    <row r="569" spans="1:7" x14ac:dyDescent="0.2">
      <c r="A569" s="1" t="s">
        <v>267</v>
      </c>
      <c r="B569" t="s">
        <v>268</v>
      </c>
      <c r="C569" t="s">
        <v>4978</v>
      </c>
      <c r="D569">
        <v>21</v>
      </c>
      <c r="E569" s="46">
        <v>2135</v>
      </c>
      <c r="G569" s="46"/>
    </row>
    <row r="570" spans="1:7" x14ac:dyDescent="0.2">
      <c r="A570" s="1" t="s">
        <v>2822</v>
      </c>
      <c r="B570" t="s">
        <v>2823</v>
      </c>
      <c r="C570" t="s">
        <v>4994</v>
      </c>
      <c r="D570">
        <v>21</v>
      </c>
      <c r="E570" s="46">
        <v>647.5</v>
      </c>
      <c r="G570" s="46"/>
    </row>
    <row r="571" spans="1:7" x14ac:dyDescent="0.2">
      <c r="A571" s="1"/>
      <c r="E571" s="46">
        <v>0</v>
      </c>
      <c r="G571" s="46"/>
    </row>
    <row r="572" spans="1:7" x14ac:dyDescent="0.2">
      <c r="A572" s="1"/>
      <c r="B572" t="s">
        <v>269</v>
      </c>
      <c r="E572" s="46">
        <v>0</v>
      </c>
      <c r="G572" s="46"/>
    </row>
    <row r="573" spans="1:7" x14ac:dyDescent="0.2">
      <c r="A573" s="1"/>
      <c r="E573" s="46">
        <v>0</v>
      </c>
      <c r="G573" s="46"/>
    </row>
    <row r="574" spans="1:7" x14ac:dyDescent="0.2">
      <c r="A574" s="1" t="s">
        <v>4129</v>
      </c>
      <c r="B574" t="s">
        <v>4051</v>
      </c>
      <c r="C574" t="s">
        <v>4997</v>
      </c>
      <c r="D574">
        <v>21</v>
      </c>
      <c r="E574" s="46">
        <v>899.88499999999999</v>
      </c>
      <c r="G574" s="46"/>
    </row>
    <row r="575" spans="1:7" x14ac:dyDescent="0.2">
      <c r="A575" s="1" t="s">
        <v>4127</v>
      </c>
      <c r="B575" t="s">
        <v>4049</v>
      </c>
      <c r="C575" t="s">
        <v>4978</v>
      </c>
      <c r="D575">
        <v>21</v>
      </c>
      <c r="E575" s="46">
        <v>1154.6099999999999</v>
      </c>
      <c r="G575" s="46"/>
    </row>
    <row r="576" spans="1:7" x14ac:dyDescent="0.2">
      <c r="A576" s="1" t="s">
        <v>4128</v>
      </c>
      <c r="B576" t="s">
        <v>4050</v>
      </c>
      <c r="C576" t="s">
        <v>4996</v>
      </c>
      <c r="D576">
        <v>21</v>
      </c>
      <c r="E576" s="46">
        <v>462.77199999999999</v>
      </c>
      <c r="G576" s="46"/>
    </row>
    <row r="577" spans="1:7" x14ac:dyDescent="0.2">
      <c r="A577" s="1" t="s">
        <v>270</v>
      </c>
      <c r="B577" t="s">
        <v>271</v>
      </c>
      <c r="C577" t="s">
        <v>4948</v>
      </c>
      <c r="D577">
        <v>21</v>
      </c>
      <c r="E577" s="46">
        <v>277.2</v>
      </c>
      <c r="G577" s="46"/>
    </row>
    <row r="578" spans="1:7" x14ac:dyDescent="0.2">
      <c r="A578" s="1" t="s">
        <v>276</v>
      </c>
      <c r="B578" t="s">
        <v>3408</v>
      </c>
      <c r="C578" t="s">
        <v>4948</v>
      </c>
      <c r="D578">
        <v>21</v>
      </c>
      <c r="E578" s="46">
        <v>664.2</v>
      </c>
      <c r="G578" s="46"/>
    </row>
    <row r="579" spans="1:7" x14ac:dyDescent="0.2">
      <c r="A579" s="1" t="s">
        <v>272</v>
      </c>
      <c r="B579" t="s">
        <v>273</v>
      </c>
      <c r="C579" t="s">
        <v>4948</v>
      </c>
      <c r="D579">
        <v>21</v>
      </c>
      <c r="E579" s="46">
        <v>277.2</v>
      </c>
      <c r="G579" s="46"/>
    </row>
    <row r="580" spans="1:7" x14ac:dyDescent="0.2">
      <c r="A580" s="1" t="s">
        <v>274</v>
      </c>
      <c r="B580" t="s">
        <v>275</v>
      </c>
      <c r="C580" t="s">
        <v>4948</v>
      </c>
      <c r="D580">
        <v>21</v>
      </c>
      <c r="E580" s="46">
        <v>277.2</v>
      </c>
      <c r="G580" s="46"/>
    </row>
    <row r="581" spans="1:7" x14ac:dyDescent="0.2">
      <c r="A581" s="1"/>
      <c r="E581" s="46">
        <v>0</v>
      </c>
      <c r="G581" s="46"/>
    </row>
    <row r="582" spans="1:7" x14ac:dyDescent="0.2">
      <c r="A582" s="1"/>
      <c r="B582" t="s">
        <v>4052</v>
      </c>
      <c r="E582" s="46">
        <v>0</v>
      </c>
      <c r="G582" s="46"/>
    </row>
    <row r="583" spans="1:7" x14ac:dyDescent="0.2">
      <c r="A583" s="1"/>
      <c r="E583" s="46">
        <v>0</v>
      </c>
      <c r="G583" s="46"/>
    </row>
    <row r="584" spans="1:7" x14ac:dyDescent="0.2">
      <c r="A584" s="1" t="s">
        <v>4131</v>
      </c>
      <c r="B584" t="s">
        <v>4942</v>
      </c>
      <c r="C584" t="s">
        <v>4998</v>
      </c>
      <c r="D584">
        <v>21</v>
      </c>
      <c r="E584" s="46">
        <v>320.68799999999999</v>
      </c>
      <c r="G584" s="46"/>
    </row>
    <row r="585" spans="1:7" x14ac:dyDescent="0.2">
      <c r="A585" s="1" t="s">
        <v>4130</v>
      </c>
      <c r="B585" t="s">
        <v>4941</v>
      </c>
      <c r="C585" t="s">
        <v>4998</v>
      </c>
      <c r="D585">
        <v>21</v>
      </c>
      <c r="E585" s="46">
        <v>320.68799999999999</v>
      </c>
      <c r="G585" s="46"/>
    </row>
    <row r="586" spans="1:7" x14ac:dyDescent="0.2">
      <c r="A586" s="1"/>
      <c r="E586" s="46">
        <v>0</v>
      </c>
      <c r="G586" s="46"/>
    </row>
    <row r="587" spans="1:7" x14ac:dyDescent="0.2">
      <c r="A587" s="1"/>
      <c r="B587" t="s">
        <v>277</v>
      </c>
      <c r="E587" s="46">
        <v>0</v>
      </c>
      <c r="G587" s="46"/>
    </row>
    <row r="588" spans="1:7" x14ac:dyDescent="0.2">
      <c r="A588" s="1"/>
      <c r="E588" s="46">
        <v>0</v>
      </c>
      <c r="G588" s="46"/>
    </row>
    <row r="589" spans="1:7" x14ac:dyDescent="0.2">
      <c r="A589" s="1">
        <v>884060</v>
      </c>
      <c r="B589" t="s">
        <v>278</v>
      </c>
      <c r="C589" t="s">
        <v>4947</v>
      </c>
      <c r="D589">
        <v>21</v>
      </c>
      <c r="E589" s="46">
        <v>117.51300000000001</v>
      </c>
      <c r="G589" s="46"/>
    </row>
    <row r="590" spans="1:7" x14ac:dyDescent="0.2">
      <c r="A590" s="1">
        <v>884080</v>
      </c>
      <c r="B590" t="s">
        <v>279</v>
      </c>
      <c r="C590" t="s">
        <v>4947</v>
      </c>
      <c r="D590">
        <v>21</v>
      </c>
      <c r="E590" s="46">
        <v>157.483</v>
      </c>
      <c r="G590" s="46"/>
    </row>
    <row r="591" spans="1:7" x14ac:dyDescent="0.2">
      <c r="A591" s="1">
        <v>884100</v>
      </c>
      <c r="B591" t="s">
        <v>282</v>
      </c>
      <c r="C591" t="s">
        <v>4948</v>
      </c>
      <c r="D591">
        <v>21</v>
      </c>
      <c r="E591" s="46">
        <v>80.063000000000002</v>
      </c>
      <c r="G591" s="46"/>
    </row>
    <row r="592" spans="1:7" x14ac:dyDescent="0.2">
      <c r="A592" s="1" t="s">
        <v>280</v>
      </c>
      <c r="B592" t="s">
        <v>281</v>
      </c>
      <c r="C592" t="s">
        <v>5092</v>
      </c>
      <c r="D592">
        <v>21</v>
      </c>
      <c r="E592" s="46">
        <v>565.13599999999997</v>
      </c>
      <c r="G592" s="46"/>
    </row>
    <row r="593" spans="1:7" x14ac:dyDescent="0.2">
      <c r="A593" s="1">
        <v>884120</v>
      </c>
      <c r="B593" t="s">
        <v>283</v>
      </c>
      <c r="C593" t="s">
        <v>4949</v>
      </c>
      <c r="D593">
        <v>21</v>
      </c>
      <c r="E593" s="46">
        <v>106.313</v>
      </c>
      <c r="G593" s="46"/>
    </row>
    <row r="594" spans="1:7" x14ac:dyDescent="0.2">
      <c r="A594" s="1">
        <v>884140</v>
      </c>
      <c r="B594" t="s">
        <v>284</v>
      </c>
      <c r="C594" t="s">
        <v>4949</v>
      </c>
      <c r="D594">
        <v>21</v>
      </c>
      <c r="E594" s="46">
        <v>109.078</v>
      </c>
      <c r="G594" s="46"/>
    </row>
    <row r="595" spans="1:7" x14ac:dyDescent="0.2">
      <c r="A595" s="1">
        <v>884200</v>
      </c>
      <c r="B595" t="s">
        <v>5551</v>
      </c>
      <c r="C595" t="s">
        <v>4949</v>
      </c>
      <c r="D595">
        <v>21</v>
      </c>
      <c r="E595" s="46">
        <v>104.563</v>
      </c>
      <c r="G595" s="46"/>
    </row>
    <row r="596" spans="1:7" x14ac:dyDescent="0.2">
      <c r="A596" s="1" t="s">
        <v>5552</v>
      </c>
      <c r="B596" t="s">
        <v>5553</v>
      </c>
      <c r="C596" t="s">
        <v>5092</v>
      </c>
      <c r="D596">
        <v>21</v>
      </c>
      <c r="E596" s="46">
        <v>707.13</v>
      </c>
      <c r="G596" s="46"/>
    </row>
    <row r="597" spans="1:7" x14ac:dyDescent="0.2">
      <c r="A597" s="1"/>
      <c r="E597" s="46">
        <v>0</v>
      </c>
      <c r="G597" s="46"/>
    </row>
    <row r="598" spans="1:7" x14ac:dyDescent="0.2">
      <c r="A598" s="1"/>
      <c r="B598" t="s">
        <v>286</v>
      </c>
      <c r="E598" s="46">
        <v>0</v>
      </c>
      <c r="G598" s="46"/>
    </row>
    <row r="599" spans="1:7" x14ac:dyDescent="0.2">
      <c r="A599" s="1"/>
      <c r="E599" s="46">
        <v>0</v>
      </c>
      <c r="G599" s="46"/>
    </row>
    <row r="600" spans="1:7" x14ac:dyDescent="0.2">
      <c r="A600" s="1" t="s">
        <v>5905</v>
      </c>
      <c r="B600" t="s">
        <v>5906</v>
      </c>
      <c r="C600" t="s">
        <v>5907</v>
      </c>
      <c r="D600">
        <v>21</v>
      </c>
      <c r="E600" s="46">
        <v>2216.1089999999999</v>
      </c>
      <c r="G600" s="46"/>
    </row>
    <row r="601" spans="1:7" x14ac:dyDescent="0.2">
      <c r="A601" s="1" t="s">
        <v>5908</v>
      </c>
      <c r="B601" t="s">
        <v>5909</v>
      </c>
      <c r="C601" t="s">
        <v>5910</v>
      </c>
      <c r="D601">
        <v>21</v>
      </c>
      <c r="E601" s="46">
        <v>2426.5569999999998</v>
      </c>
      <c r="G601" s="46"/>
    </row>
    <row r="602" spans="1:7" x14ac:dyDescent="0.2">
      <c r="A602" s="1" t="s">
        <v>5911</v>
      </c>
      <c r="B602" t="s">
        <v>5912</v>
      </c>
      <c r="C602" t="s">
        <v>5913</v>
      </c>
      <c r="D602">
        <v>21</v>
      </c>
      <c r="E602" s="46">
        <v>3360.7809999999999</v>
      </c>
      <c r="G602" s="46"/>
    </row>
    <row r="603" spans="1:7" x14ac:dyDescent="0.2">
      <c r="A603" s="1" t="s">
        <v>5914</v>
      </c>
      <c r="B603" t="s">
        <v>5915</v>
      </c>
      <c r="C603" t="s">
        <v>5916</v>
      </c>
      <c r="D603">
        <v>21</v>
      </c>
      <c r="E603" s="46">
        <v>4043.8809999999999</v>
      </c>
      <c r="G603" s="46"/>
    </row>
    <row r="604" spans="1:7" x14ac:dyDescent="0.2">
      <c r="A604" s="1" t="s">
        <v>5917</v>
      </c>
      <c r="B604" t="s">
        <v>5918</v>
      </c>
      <c r="C604" t="s">
        <v>4980</v>
      </c>
      <c r="D604">
        <v>21</v>
      </c>
      <c r="E604" s="46">
        <v>4676.8310000000001</v>
      </c>
      <c r="G604" s="46"/>
    </row>
    <row r="605" spans="1:7" x14ac:dyDescent="0.2">
      <c r="A605" s="1" t="s">
        <v>5919</v>
      </c>
      <c r="B605" t="s">
        <v>5920</v>
      </c>
      <c r="C605" t="s">
        <v>5921</v>
      </c>
      <c r="D605">
        <v>21</v>
      </c>
      <c r="E605" s="46">
        <v>5836.402</v>
      </c>
      <c r="G605" s="46"/>
    </row>
    <row r="606" spans="1:7" x14ac:dyDescent="0.2">
      <c r="A606" s="1" t="s">
        <v>5922</v>
      </c>
      <c r="B606" t="s">
        <v>5923</v>
      </c>
      <c r="C606" t="s">
        <v>4966</v>
      </c>
      <c r="D606">
        <v>21</v>
      </c>
      <c r="E606" s="46">
        <v>6937.4340000000002</v>
      </c>
      <c r="G606" s="46"/>
    </row>
    <row r="607" spans="1:7" x14ac:dyDescent="0.2">
      <c r="A607" s="1" t="s">
        <v>5673</v>
      </c>
      <c r="B607" t="s">
        <v>5674</v>
      </c>
      <c r="C607" t="s">
        <v>5675</v>
      </c>
      <c r="D607">
        <v>21</v>
      </c>
      <c r="E607" s="46">
        <v>8272.3179999999993</v>
      </c>
      <c r="G607" s="46"/>
    </row>
    <row r="608" spans="1:7" x14ac:dyDescent="0.2">
      <c r="A608" s="1" t="s">
        <v>5676</v>
      </c>
      <c r="B608" t="s">
        <v>5677</v>
      </c>
      <c r="C608" t="s">
        <v>4946</v>
      </c>
      <c r="D608">
        <v>21</v>
      </c>
      <c r="E608" s="46">
        <v>9538.9580000000005</v>
      </c>
      <c r="G608" s="46"/>
    </row>
    <row r="609" spans="1:7" x14ac:dyDescent="0.2">
      <c r="A609" s="1" t="s">
        <v>5678</v>
      </c>
      <c r="B609" t="s">
        <v>5679</v>
      </c>
      <c r="C609" t="s">
        <v>5001</v>
      </c>
      <c r="D609">
        <v>21</v>
      </c>
      <c r="E609" s="46">
        <v>10513.334999999999</v>
      </c>
      <c r="G609" s="46"/>
    </row>
    <row r="610" spans="1:7" x14ac:dyDescent="0.2">
      <c r="A610" s="1" t="s">
        <v>5680</v>
      </c>
      <c r="B610" t="s">
        <v>5681</v>
      </c>
      <c r="C610" t="s">
        <v>5030</v>
      </c>
      <c r="D610">
        <v>21</v>
      </c>
      <c r="E610" s="46">
        <v>11682.554</v>
      </c>
      <c r="G610" s="46"/>
    </row>
    <row r="611" spans="1:7" x14ac:dyDescent="0.2">
      <c r="A611" s="1" t="s">
        <v>5682</v>
      </c>
      <c r="B611" t="s">
        <v>5683</v>
      </c>
      <c r="C611" t="s">
        <v>5684</v>
      </c>
      <c r="D611">
        <v>21</v>
      </c>
      <c r="E611" s="46">
        <v>15165.894</v>
      </c>
      <c r="G611" s="46"/>
    </row>
    <row r="612" spans="1:7" x14ac:dyDescent="0.2">
      <c r="A612" s="1" t="s">
        <v>5685</v>
      </c>
      <c r="B612" t="s">
        <v>5686</v>
      </c>
      <c r="C612" t="s">
        <v>5001</v>
      </c>
      <c r="D612">
        <v>21</v>
      </c>
      <c r="E612" s="46">
        <v>17827.504000000001</v>
      </c>
      <c r="G612" s="46"/>
    </row>
    <row r="613" spans="1:7" x14ac:dyDescent="0.2">
      <c r="A613" s="1" t="s">
        <v>5687</v>
      </c>
      <c r="B613" t="s">
        <v>5688</v>
      </c>
      <c r="C613" t="s">
        <v>5030</v>
      </c>
      <c r="D613">
        <v>21</v>
      </c>
      <c r="E613" s="46">
        <v>19542.394</v>
      </c>
      <c r="G613" s="46"/>
    </row>
    <row r="614" spans="1:7" x14ac:dyDescent="0.2">
      <c r="A614" s="1" t="s">
        <v>5689</v>
      </c>
      <c r="B614" t="s">
        <v>5690</v>
      </c>
      <c r="C614" t="s">
        <v>4962</v>
      </c>
      <c r="D614">
        <v>21</v>
      </c>
      <c r="E614" s="46">
        <v>23061.448</v>
      </c>
      <c r="G614" s="46"/>
    </row>
    <row r="615" spans="1:7" x14ac:dyDescent="0.2">
      <c r="A615" s="1" t="s">
        <v>5691</v>
      </c>
      <c r="B615" t="s">
        <v>5692</v>
      </c>
      <c r="C615" t="s">
        <v>5049</v>
      </c>
      <c r="D615">
        <v>21</v>
      </c>
      <c r="E615" s="46">
        <v>25267.546999999999</v>
      </c>
      <c r="G615" s="46"/>
    </row>
    <row r="616" spans="1:7" x14ac:dyDescent="0.2">
      <c r="A616" s="1" t="s">
        <v>2467</v>
      </c>
      <c r="B616" t="s">
        <v>2468</v>
      </c>
      <c r="C616" t="s">
        <v>4978</v>
      </c>
      <c r="D616">
        <v>21</v>
      </c>
      <c r="E616" s="46">
        <v>786.93</v>
      </c>
      <c r="G616" s="46"/>
    </row>
    <row r="617" spans="1:7" x14ac:dyDescent="0.2">
      <c r="A617" s="1" t="s">
        <v>2469</v>
      </c>
      <c r="B617" t="s">
        <v>2470</v>
      </c>
      <c r="C617" t="s">
        <v>4953</v>
      </c>
      <c r="D617">
        <v>21</v>
      </c>
      <c r="E617" s="46">
        <v>915.28</v>
      </c>
      <c r="G617" s="46"/>
    </row>
    <row r="618" spans="1:7" x14ac:dyDescent="0.2">
      <c r="A618" s="1" t="s">
        <v>2471</v>
      </c>
      <c r="B618" t="s">
        <v>4571</v>
      </c>
      <c r="C618" t="s">
        <v>5002</v>
      </c>
      <c r="D618">
        <v>21</v>
      </c>
      <c r="E618" s="46">
        <v>684.09699999999998</v>
      </c>
      <c r="G618" s="46"/>
    </row>
    <row r="619" spans="1:7" x14ac:dyDescent="0.2">
      <c r="A619" s="1" t="s">
        <v>2472</v>
      </c>
      <c r="B619" t="s">
        <v>4572</v>
      </c>
      <c r="C619" t="s">
        <v>4980</v>
      </c>
      <c r="D619">
        <v>21</v>
      </c>
      <c r="E619" s="46">
        <v>758.99900000000002</v>
      </c>
      <c r="G619" s="46"/>
    </row>
    <row r="620" spans="1:7" x14ac:dyDescent="0.2">
      <c r="A620" s="1" t="s">
        <v>297</v>
      </c>
      <c r="B620" t="s">
        <v>298</v>
      </c>
      <c r="C620" t="s">
        <v>4999</v>
      </c>
      <c r="D620">
        <v>21</v>
      </c>
      <c r="E620" s="46">
        <v>2035.92</v>
      </c>
      <c r="G620" s="46"/>
    </row>
    <row r="621" spans="1:7" x14ac:dyDescent="0.2">
      <c r="A621" s="1" t="s">
        <v>299</v>
      </c>
      <c r="B621" t="s">
        <v>300</v>
      </c>
      <c r="C621" t="s">
        <v>4964</v>
      </c>
      <c r="D621">
        <v>21</v>
      </c>
      <c r="E621" s="46">
        <v>4103.8</v>
      </c>
      <c r="G621" s="46"/>
    </row>
    <row r="622" spans="1:7" x14ac:dyDescent="0.2">
      <c r="A622" s="1" t="s">
        <v>301</v>
      </c>
      <c r="B622" t="s">
        <v>302</v>
      </c>
      <c r="C622" t="s">
        <v>4965</v>
      </c>
      <c r="D622">
        <v>21</v>
      </c>
      <c r="E622" s="46">
        <v>3101.48</v>
      </c>
      <c r="G622" s="46"/>
    </row>
    <row r="623" spans="1:7" x14ac:dyDescent="0.2">
      <c r="A623" s="1">
        <v>202085</v>
      </c>
      <c r="B623" t="s">
        <v>1745</v>
      </c>
      <c r="C623" t="s">
        <v>5003</v>
      </c>
      <c r="D623">
        <v>21</v>
      </c>
      <c r="E623" s="46">
        <v>4458.76</v>
      </c>
      <c r="G623" s="46"/>
    </row>
    <row r="624" spans="1:7" x14ac:dyDescent="0.2">
      <c r="A624" s="1">
        <v>2318100</v>
      </c>
      <c r="B624" t="s">
        <v>303</v>
      </c>
      <c r="C624" t="s">
        <v>4946</v>
      </c>
      <c r="D624">
        <v>21</v>
      </c>
      <c r="E624" s="46">
        <v>5332.56</v>
      </c>
      <c r="G624" s="46"/>
    </row>
    <row r="625" spans="1:7" x14ac:dyDescent="0.2">
      <c r="A625" s="1">
        <v>231814</v>
      </c>
      <c r="B625" t="s">
        <v>304</v>
      </c>
      <c r="C625" t="s">
        <v>5001</v>
      </c>
      <c r="D625">
        <v>21</v>
      </c>
      <c r="E625" s="46">
        <v>6417.16</v>
      </c>
      <c r="G625" s="46"/>
    </row>
    <row r="626" spans="1:7" x14ac:dyDescent="0.2">
      <c r="A626" s="1" t="s">
        <v>293</v>
      </c>
      <c r="B626" t="s">
        <v>294</v>
      </c>
      <c r="C626" t="s">
        <v>4953</v>
      </c>
      <c r="D626">
        <v>21</v>
      </c>
      <c r="E626" s="46">
        <v>1383.8</v>
      </c>
      <c r="G626" s="46"/>
    </row>
    <row r="627" spans="1:7" x14ac:dyDescent="0.2">
      <c r="A627" s="1" t="s">
        <v>295</v>
      </c>
      <c r="B627" t="s">
        <v>296</v>
      </c>
      <c r="C627" t="s">
        <v>5000</v>
      </c>
      <c r="D627">
        <v>21</v>
      </c>
      <c r="E627" s="46">
        <v>1620.44</v>
      </c>
      <c r="G627" s="46"/>
    </row>
    <row r="628" spans="1:7" x14ac:dyDescent="0.2">
      <c r="A628" s="1" t="s">
        <v>289</v>
      </c>
      <c r="B628" t="s">
        <v>290</v>
      </c>
      <c r="C628" t="s">
        <v>4999</v>
      </c>
      <c r="D628">
        <v>21</v>
      </c>
      <c r="E628" s="46">
        <v>1878.16</v>
      </c>
      <c r="G628" s="46"/>
    </row>
    <row r="629" spans="1:7" x14ac:dyDescent="0.2">
      <c r="A629" s="1" t="s">
        <v>291</v>
      </c>
      <c r="B629" t="s">
        <v>292</v>
      </c>
      <c r="C629" t="s">
        <v>4964</v>
      </c>
      <c r="D629">
        <v>21</v>
      </c>
      <c r="E629" s="46">
        <v>2378.64</v>
      </c>
      <c r="G629" s="46"/>
    </row>
    <row r="630" spans="1:7" x14ac:dyDescent="0.2">
      <c r="A630" s="1" t="s">
        <v>287</v>
      </c>
      <c r="B630" t="s">
        <v>288</v>
      </c>
      <c r="C630" t="s">
        <v>4953</v>
      </c>
      <c r="D630">
        <v>21</v>
      </c>
      <c r="E630" s="46">
        <v>1187.96</v>
      </c>
      <c r="G630" s="46"/>
    </row>
    <row r="631" spans="1:7" x14ac:dyDescent="0.2">
      <c r="A631" s="1"/>
      <c r="E631" s="46">
        <v>0</v>
      </c>
      <c r="G631" s="46"/>
    </row>
    <row r="632" spans="1:7" x14ac:dyDescent="0.2">
      <c r="A632" s="1"/>
      <c r="B632" t="s">
        <v>305</v>
      </c>
      <c r="E632" s="46">
        <v>0</v>
      </c>
      <c r="G632" s="46"/>
    </row>
    <row r="633" spans="1:7" x14ac:dyDescent="0.2">
      <c r="A633" s="1"/>
      <c r="E633" s="46">
        <v>0</v>
      </c>
      <c r="G633" s="46"/>
    </row>
    <row r="634" spans="1:7" x14ac:dyDescent="0.2">
      <c r="A634" s="1" t="s">
        <v>306</v>
      </c>
      <c r="B634" t="s">
        <v>307</v>
      </c>
      <c r="C634" t="s">
        <v>4946</v>
      </c>
      <c r="D634">
        <v>21</v>
      </c>
      <c r="E634" s="46">
        <v>3817.0439999999999</v>
      </c>
      <c r="G634" s="46"/>
    </row>
    <row r="635" spans="1:7" x14ac:dyDescent="0.2">
      <c r="A635" s="1" t="s">
        <v>308</v>
      </c>
      <c r="B635" t="s">
        <v>309</v>
      </c>
      <c r="C635" t="s">
        <v>4962</v>
      </c>
      <c r="D635">
        <v>21</v>
      </c>
      <c r="E635" s="46">
        <v>4948.0200000000004</v>
      </c>
      <c r="G635" s="46"/>
    </row>
    <row r="636" spans="1:7" x14ac:dyDescent="0.2">
      <c r="A636" s="1" t="s">
        <v>310</v>
      </c>
      <c r="B636" t="s">
        <v>311</v>
      </c>
      <c r="C636" t="s">
        <v>4961</v>
      </c>
      <c r="D636">
        <v>21</v>
      </c>
      <c r="E636" s="46">
        <v>6361.74</v>
      </c>
      <c r="G636" s="46"/>
    </row>
    <row r="637" spans="1:7" x14ac:dyDescent="0.2">
      <c r="A637" s="1"/>
      <c r="E637" s="46">
        <v>0</v>
      </c>
      <c r="G637" s="46"/>
    </row>
    <row r="638" spans="1:7" x14ac:dyDescent="0.2">
      <c r="A638" s="1"/>
      <c r="B638" t="s">
        <v>312</v>
      </c>
      <c r="E638" s="46">
        <v>0</v>
      </c>
      <c r="G638" s="46"/>
    </row>
    <row r="639" spans="1:7" x14ac:dyDescent="0.2">
      <c r="A639" s="1"/>
      <c r="E639" s="46">
        <v>0</v>
      </c>
      <c r="G639" s="46"/>
    </row>
    <row r="640" spans="1:7" x14ac:dyDescent="0.2">
      <c r="A640" s="1" t="s">
        <v>313</v>
      </c>
      <c r="B640" t="s">
        <v>314</v>
      </c>
      <c r="C640" t="s">
        <v>4962</v>
      </c>
      <c r="D640">
        <v>21</v>
      </c>
      <c r="E640" s="46">
        <v>9503.7479999999996</v>
      </c>
      <c r="F640" s="44">
        <v>6.8573315570896742E-3</v>
      </c>
      <c r="G640" s="46"/>
    </row>
    <row r="641" spans="1:7" x14ac:dyDescent="0.2">
      <c r="A641" s="1" t="s">
        <v>315</v>
      </c>
      <c r="B641" t="s">
        <v>5693</v>
      </c>
      <c r="C641" t="s">
        <v>4962</v>
      </c>
      <c r="D641">
        <v>21</v>
      </c>
      <c r="E641" s="46">
        <v>7004.58</v>
      </c>
      <c r="G641" s="46"/>
    </row>
    <row r="642" spans="1:7" x14ac:dyDescent="0.2">
      <c r="A642" s="1" t="s">
        <v>316</v>
      </c>
      <c r="B642" t="s">
        <v>5694</v>
      </c>
      <c r="C642" t="s">
        <v>4962</v>
      </c>
      <c r="D642">
        <v>21</v>
      </c>
      <c r="E642" s="46">
        <v>8708.1720000000005</v>
      </c>
      <c r="G642" s="46"/>
    </row>
    <row r="643" spans="1:7" x14ac:dyDescent="0.2">
      <c r="A643" s="1" t="s">
        <v>317</v>
      </c>
      <c r="B643" t="s">
        <v>5695</v>
      </c>
      <c r="C643" t="s">
        <v>4962</v>
      </c>
      <c r="D643">
        <v>21</v>
      </c>
      <c r="E643" s="46">
        <v>11113.125</v>
      </c>
      <c r="G643" s="46"/>
    </row>
    <row r="644" spans="1:7" x14ac:dyDescent="0.2">
      <c r="A644" s="1" t="s">
        <v>318</v>
      </c>
      <c r="B644" t="s">
        <v>5696</v>
      </c>
      <c r="C644" t="s">
        <v>4961</v>
      </c>
      <c r="D644">
        <v>21</v>
      </c>
      <c r="E644" s="46">
        <v>17305.810000000001</v>
      </c>
      <c r="G644" s="46"/>
    </row>
    <row r="645" spans="1:7" x14ac:dyDescent="0.2">
      <c r="A645" s="1" t="s">
        <v>319</v>
      </c>
      <c r="B645" t="s">
        <v>5697</v>
      </c>
      <c r="C645" t="s">
        <v>4961</v>
      </c>
      <c r="D645">
        <v>21</v>
      </c>
      <c r="E645" s="46">
        <v>22974.732</v>
      </c>
      <c r="G645" s="46"/>
    </row>
    <row r="646" spans="1:7" x14ac:dyDescent="0.2">
      <c r="A646" s="1" t="s">
        <v>320</v>
      </c>
      <c r="B646" t="s">
        <v>5698</v>
      </c>
      <c r="C646" t="s">
        <v>4961</v>
      </c>
      <c r="D646">
        <v>21</v>
      </c>
      <c r="E646" s="46">
        <v>30911.258000000002</v>
      </c>
      <c r="G646" s="46"/>
    </row>
    <row r="647" spans="1:7" x14ac:dyDescent="0.2">
      <c r="A647" s="1"/>
      <c r="E647" s="46">
        <v>0</v>
      </c>
      <c r="G647" s="46"/>
    </row>
    <row r="648" spans="1:7" x14ac:dyDescent="0.2">
      <c r="A648" s="1"/>
      <c r="B648" t="s">
        <v>321</v>
      </c>
      <c r="E648" s="46">
        <v>0</v>
      </c>
      <c r="G648" s="46"/>
    </row>
    <row r="649" spans="1:7" x14ac:dyDescent="0.2">
      <c r="A649" s="1"/>
      <c r="E649" s="46">
        <v>0</v>
      </c>
      <c r="G649" s="46"/>
    </row>
    <row r="650" spans="1:7" x14ac:dyDescent="0.2">
      <c r="A650" s="1" t="s">
        <v>322</v>
      </c>
      <c r="B650" t="s">
        <v>5699</v>
      </c>
      <c r="C650" t="s">
        <v>5356</v>
      </c>
      <c r="D650">
        <v>21</v>
      </c>
      <c r="E650" s="46">
        <v>12358.290999999999</v>
      </c>
      <c r="G650" s="46"/>
    </row>
    <row r="651" spans="1:7" x14ac:dyDescent="0.2">
      <c r="A651" s="1" t="s">
        <v>323</v>
      </c>
      <c r="B651" t="s">
        <v>5700</v>
      </c>
      <c r="C651" t="s">
        <v>5356</v>
      </c>
      <c r="D651">
        <v>21</v>
      </c>
      <c r="E651" s="46">
        <v>14419.648999999999</v>
      </c>
      <c r="G651" s="46"/>
    </row>
    <row r="652" spans="1:7" x14ac:dyDescent="0.2">
      <c r="A652" s="1" t="s">
        <v>324</v>
      </c>
      <c r="B652" t="s">
        <v>5701</v>
      </c>
      <c r="C652" t="s">
        <v>5006</v>
      </c>
      <c r="D652">
        <v>21</v>
      </c>
      <c r="E652" s="46">
        <v>17511.871999999999</v>
      </c>
      <c r="G652" s="46"/>
    </row>
    <row r="653" spans="1:7" x14ac:dyDescent="0.2">
      <c r="A653" s="1"/>
      <c r="E653" s="46">
        <v>0</v>
      </c>
      <c r="G653" s="46"/>
    </row>
    <row r="654" spans="1:7" x14ac:dyDescent="0.2">
      <c r="A654" s="1"/>
      <c r="B654" t="s">
        <v>1731</v>
      </c>
      <c r="E654" s="46">
        <v>0</v>
      </c>
      <c r="G654" s="46"/>
    </row>
    <row r="655" spans="1:7" x14ac:dyDescent="0.2">
      <c r="A655" s="1"/>
      <c r="E655" s="46">
        <v>0</v>
      </c>
      <c r="G655" s="46"/>
    </row>
    <row r="656" spans="1:7" x14ac:dyDescent="0.2">
      <c r="A656" s="1" t="s">
        <v>1733</v>
      </c>
      <c r="B656" t="s">
        <v>5702</v>
      </c>
      <c r="C656" t="s">
        <v>4962</v>
      </c>
      <c r="D656">
        <v>21</v>
      </c>
      <c r="E656" s="46">
        <v>19163.514999999999</v>
      </c>
      <c r="G656" s="46"/>
    </row>
    <row r="657" spans="1:7" x14ac:dyDescent="0.2">
      <c r="A657" s="1" t="s">
        <v>1734</v>
      </c>
      <c r="B657" t="s">
        <v>5703</v>
      </c>
      <c r="C657" t="s">
        <v>4962</v>
      </c>
      <c r="D657">
        <v>21</v>
      </c>
      <c r="E657" s="46">
        <v>22977.179</v>
      </c>
      <c r="G657" s="46"/>
    </row>
    <row r="658" spans="1:7" x14ac:dyDescent="0.2">
      <c r="A658" s="1" t="s">
        <v>1732</v>
      </c>
      <c r="B658" t="s">
        <v>5704</v>
      </c>
      <c r="C658" t="s">
        <v>4962</v>
      </c>
      <c r="D658">
        <v>21</v>
      </c>
      <c r="E658" s="46">
        <v>27437.097000000002</v>
      </c>
      <c r="G658" s="46"/>
    </row>
    <row r="659" spans="1:7" x14ac:dyDescent="0.2">
      <c r="A659" s="1"/>
      <c r="E659" s="46">
        <v>0</v>
      </c>
      <c r="G659" s="46"/>
    </row>
    <row r="660" spans="1:7" x14ac:dyDescent="0.2">
      <c r="A660" s="1"/>
      <c r="B660" t="s">
        <v>325</v>
      </c>
      <c r="E660" s="46">
        <v>0</v>
      </c>
      <c r="G660" s="46"/>
    </row>
    <row r="661" spans="1:7" x14ac:dyDescent="0.2">
      <c r="A661" s="1"/>
      <c r="E661" s="46">
        <v>0</v>
      </c>
      <c r="G661" s="46"/>
    </row>
    <row r="662" spans="1:7" x14ac:dyDescent="0.2">
      <c r="A662" s="1" t="s">
        <v>327</v>
      </c>
      <c r="B662" t="s">
        <v>3410</v>
      </c>
      <c r="C662" t="s">
        <v>5357</v>
      </c>
      <c r="D662">
        <v>21</v>
      </c>
      <c r="E662" s="46">
        <v>4052.0434999999998</v>
      </c>
      <c r="F662" s="44">
        <v>6.8728522336769515E-3</v>
      </c>
      <c r="G662" s="46"/>
    </row>
    <row r="663" spans="1:7" x14ac:dyDescent="0.2">
      <c r="A663" s="1" t="s">
        <v>328</v>
      </c>
      <c r="B663" t="s">
        <v>3409</v>
      </c>
      <c r="C663" t="s">
        <v>4965</v>
      </c>
      <c r="D663">
        <v>21</v>
      </c>
      <c r="E663" s="46">
        <v>4699.5734999999995</v>
      </c>
      <c r="F663" s="44">
        <v>6.8728522336769515E-3</v>
      </c>
      <c r="G663" s="46"/>
    </row>
    <row r="664" spans="1:7" x14ac:dyDescent="0.2">
      <c r="A664" s="1" t="s">
        <v>329</v>
      </c>
      <c r="B664" t="s">
        <v>3411</v>
      </c>
      <c r="C664" t="s">
        <v>4964</v>
      </c>
      <c r="D664">
        <v>21</v>
      </c>
      <c r="E664" s="46">
        <v>6083.8519999999999</v>
      </c>
      <c r="F664" s="44">
        <v>6.8970984554659331E-3</v>
      </c>
      <c r="G664" s="46"/>
    </row>
    <row r="665" spans="1:7" x14ac:dyDescent="0.2">
      <c r="A665" s="1" t="s">
        <v>326</v>
      </c>
      <c r="B665" t="s">
        <v>3412</v>
      </c>
      <c r="C665" t="s">
        <v>4964</v>
      </c>
      <c r="D665">
        <v>21</v>
      </c>
      <c r="E665" s="46">
        <v>7821.9279999999999</v>
      </c>
      <c r="F665" s="44">
        <v>6.853994464826485E-3</v>
      </c>
      <c r="G665" s="46"/>
    </row>
    <row r="666" spans="1:7" x14ac:dyDescent="0.2">
      <c r="A666" s="1" t="s">
        <v>330</v>
      </c>
      <c r="B666" t="s">
        <v>3413</v>
      </c>
      <c r="C666" t="s">
        <v>4946</v>
      </c>
      <c r="D666">
        <v>21</v>
      </c>
      <c r="E666" s="46">
        <v>12052.262000000001</v>
      </c>
      <c r="F666" s="44">
        <v>6.8850913192428642E-3</v>
      </c>
      <c r="G666" s="46"/>
    </row>
    <row r="667" spans="1:7" x14ac:dyDescent="0.2">
      <c r="A667" s="1" t="s">
        <v>331</v>
      </c>
      <c r="B667" t="s">
        <v>3414</v>
      </c>
      <c r="C667" t="s">
        <v>4946</v>
      </c>
      <c r="D667">
        <v>21</v>
      </c>
      <c r="E667" s="46">
        <v>15818.3375</v>
      </c>
      <c r="F667" s="44">
        <v>6.8728522336769515E-3</v>
      </c>
      <c r="G667" s="46"/>
    </row>
    <row r="668" spans="1:7" x14ac:dyDescent="0.2">
      <c r="A668" s="1"/>
      <c r="E668" s="46">
        <v>0</v>
      </c>
      <c r="G668" s="46"/>
    </row>
    <row r="669" spans="1:7" x14ac:dyDescent="0.2">
      <c r="A669" s="1"/>
      <c r="B669" t="s">
        <v>1610</v>
      </c>
      <c r="E669" s="46">
        <v>0</v>
      </c>
      <c r="G669" s="46"/>
    </row>
    <row r="670" spans="1:7" x14ac:dyDescent="0.2">
      <c r="A670" s="1"/>
      <c r="E670" s="46">
        <v>0</v>
      </c>
      <c r="G670" s="46"/>
    </row>
    <row r="671" spans="1:7" x14ac:dyDescent="0.2">
      <c r="A671" s="1" t="s">
        <v>332</v>
      </c>
      <c r="B671" t="s">
        <v>4664</v>
      </c>
      <c r="C671" t="s">
        <v>5008</v>
      </c>
      <c r="D671">
        <v>21</v>
      </c>
      <c r="E671" s="46">
        <v>1257.7025000000001</v>
      </c>
      <c r="F671" s="44">
        <v>6.8728522336769515E-3</v>
      </c>
      <c r="G671" s="46"/>
    </row>
    <row r="672" spans="1:7" x14ac:dyDescent="0.2">
      <c r="A672" s="1" t="s">
        <v>333</v>
      </c>
      <c r="B672" t="s">
        <v>5705</v>
      </c>
      <c r="C672" t="s">
        <v>5275</v>
      </c>
      <c r="D672">
        <v>21</v>
      </c>
      <c r="E672" s="46">
        <v>1061.2829999999999</v>
      </c>
      <c r="G672" s="46"/>
    </row>
    <row r="673" spans="1:7" x14ac:dyDescent="0.2">
      <c r="A673" s="1" t="s">
        <v>334</v>
      </c>
      <c r="B673" t="s">
        <v>5706</v>
      </c>
      <c r="C673" t="s">
        <v>5276</v>
      </c>
      <c r="D673">
        <v>21</v>
      </c>
      <c r="E673" s="46">
        <v>1365.9259999999999</v>
      </c>
      <c r="G673" s="46"/>
    </row>
    <row r="674" spans="1:7" x14ac:dyDescent="0.2">
      <c r="A674" s="1" t="s">
        <v>335</v>
      </c>
      <c r="B674" t="s">
        <v>5707</v>
      </c>
      <c r="C674" t="s">
        <v>5276</v>
      </c>
      <c r="D674">
        <v>21</v>
      </c>
      <c r="E674" s="46">
        <v>1662.1130000000001</v>
      </c>
      <c r="G674" s="46"/>
    </row>
    <row r="675" spans="1:7" x14ac:dyDescent="0.2">
      <c r="A675" s="1" t="s">
        <v>336</v>
      </c>
      <c r="B675" t="s">
        <v>5708</v>
      </c>
      <c r="C675" t="s">
        <v>5009</v>
      </c>
      <c r="D675">
        <v>21</v>
      </c>
      <c r="E675" s="46">
        <v>2010.701</v>
      </c>
      <c r="G675" s="46"/>
    </row>
    <row r="676" spans="1:7" x14ac:dyDescent="0.2">
      <c r="A676" s="1" t="s">
        <v>337</v>
      </c>
      <c r="B676" t="s">
        <v>5709</v>
      </c>
      <c r="C676" t="s">
        <v>5001</v>
      </c>
      <c r="D676">
        <v>21</v>
      </c>
      <c r="E676" s="46">
        <v>2720.7640000000001</v>
      </c>
      <c r="G676" s="46"/>
    </row>
    <row r="677" spans="1:7" x14ac:dyDescent="0.2">
      <c r="A677" s="1" t="s">
        <v>338</v>
      </c>
      <c r="B677" t="s">
        <v>5710</v>
      </c>
      <c r="C677" t="s">
        <v>5010</v>
      </c>
      <c r="D677">
        <v>21</v>
      </c>
      <c r="E677" s="46">
        <v>4022.5749999999998</v>
      </c>
      <c r="G677" s="46"/>
    </row>
    <row r="678" spans="1:7" x14ac:dyDescent="0.2">
      <c r="A678" s="1"/>
      <c r="E678" s="46">
        <v>0</v>
      </c>
      <c r="G678" s="46"/>
    </row>
    <row r="679" spans="1:7" x14ac:dyDescent="0.2">
      <c r="A679" s="1"/>
      <c r="B679" t="s">
        <v>339</v>
      </c>
      <c r="E679" s="46">
        <v>0</v>
      </c>
      <c r="G679" s="46"/>
    </row>
    <row r="680" spans="1:7" x14ac:dyDescent="0.2">
      <c r="A680" s="1"/>
      <c r="E680" s="46">
        <v>0</v>
      </c>
      <c r="G680" s="46"/>
    </row>
    <row r="681" spans="1:7" x14ac:dyDescent="0.2">
      <c r="A681" s="1" t="s">
        <v>340</v>
      </c>
      <c r="B681" t="s">
        <v>4833</v>
      </c>
      <c r="C681" t="s">
        <v>5011</v>
      </c>
      <c r="D681">
        <v>21</v>
      </c>
      <c r="E681" s="46">
        <v>1329.0409999999999</v>
      </c>
      <c r="G681" s="46"/>
    </row>
    <row r="682" spans="1:7" x14ac:dyDescent="0.2">
      <c r="A682" s="1" t="s">
        <v>341</v>
      </c>
      <c r="B682" t="s">
        <v>4834</v>
      </c>
      <c r="C682" t="s">
        <v>5012</v>
      </c>
      <c r="D682">
        <v>21</v>
      </c>
      <c r="E682" s="46">
        <v>1599.799</v>
      </c>
      <c r="G682" s="46"/>
    </row>
    <row r="683" spans="1:7" x14ac:dyDescent="0.2">
      <c r="A683" s="1" t="s">
        <v>342</v>
      </c>
      <c r="B683" t="s">
        <v>4835</v>
      </c>
      <c r="C683" t="s">
        <v>4979</v>
      </c>
      <c r="D683">
        <v>21</v>
      </c>
      <c r="E683" s="46">
        <v>2182.5</v>
      </c>
      <c r="G683" s="46"/>
    </row>
    <row r="684" spans="1:7" x14ac:dyDescent="0.2">
      <c r="A684" s="1" t="s">
        <v>343</v>
      </c>
      <c r="B684" t="s">
        <v>4836</v>
      </c>
      <c r="C684" t="s">
        <v>4979</v>
      </c>
      <c r="D684">
        <v>21</v>
      </c>
      <c r="E684" s="46">
        <v>2247.2429999999999</v>
      </c>
      <c r="G684" s="46"/>
    </row>
    <row r="685" spans="1:7" x14ac:dyDescent="0.2">
      <c r="A685" s="1" t="s">
        <v>4722</v>
      </c>
      <c r="B685" t="s">
        <v>4723</v>
      </c>
      <c r="C685" t="s">
        <v>5013</v>
      </c>
      <c r="D685">
        <v>21</v>
      </c>
      <c r="E685" s="46">
        <v>3637.4920000000002</v>
      </c>
      <c r="G685" s="46"/>
    </row>
    <row r="686" spans="1:7" x14ac:dyDescent="0.2">
      <c r="A686" s="1" t="s">
        <v>4724</v>
      </c>
      <c r="B686" t="s">
        <v>4725</v>
      </c>
      <c r="C686" t="s">
        <v>4946</v>
      </c>
      <c r="D686">
        <v>21</v>
      </c>
      <c r="E686" s="46">
        <v>4932.4030000000002</v>
      </c>
      <c r="G686" s="46"/>
    </row>
    <row r="687" spans="1:7" x14ac:dyDescent="0.2">
      <c r="A687" s="1" t="s">
        <v>4726</v>
      </c>
      <c r="B687" t="s">
        <v>4727</v>
      </c>
      <c r="C687" t="s">
        <v>5014</v>
      </c>
      <c r="D687">
        <v>21</v>
      </c>
      <c r="E687" s="46">
        <v>6698.1639999999998</v>
      </c>
      <c r="G687" s="46"/>
    </row>
    <row r="688" spans="1:7" x14ac:dyDescent="0.2">
      <c r="A688" s="1"/>
      <c r="E688" s="46">
        <v>0</v>
      </c>
      <c r="G688" s="46"/>
    </row>
    <row r="689" spans="1:7" x14ac:dyDescent="0.2">
      <c r="A689" s="1"/>
      <c r="B689" t="s">
        <v>344</v>
      </c>
      <c r="E689" s="46">
        <v>0</v>
      </c>
      <c r="G689" s="46"/>
    </row>
    <row r="690" spans="1:7" x14ac:dyDescent="0.2">
      <c r="A690" s="1"/>
      <c r="E690" s="46">
        <v>0</v>
      </c>
      <c r="G690" s="46"/>
    </row>
    <row r="691" spans="1:7" x14ac:dyDescent="0.2">
      <c r="A691" s="1" t="s">
        <v>358</v>
      </c>
      <c r="B691" t="s">
        <v>359</v>
      </c>
      <c r="C691" t="s">
        <v>5018</v>
      </c>
      <c r="D691">
        <v>21</v>
      </c>
      <c r="E691" s="46">
        <v>321.94200000000001</v>
      </c>
      <c r="G691" s="46"/>
    </row>
    <row r="692" spans="1:7" x14ac:dyDescent="0.2">
      <c r="A692" s="1" t="s">
        <v>360</v>
      </c>
      <c r="B692" t="s">
        <v>361</v>
      </c>
      <c r="C692" t="s">
        <v>4956</v>
      </c>
      <c r="D692">
        <v>21</v>
      </c>
      <c r="E692" s="46">
        <v>350.68400000000003</v>
      </c>
      <c r="G692" s="46"/>
    </row>
    <row r="693" spans="1:7" x14ac:dyDescent="0.2">
      <c r="A693" s="1" t="s">
        <v>362</v>
      </c>
      <c r="B693" t="s">
        <v>363</v>
      </c>
      <c r="C693" t="s">
        <v>4951</v>
      </c>
      <c r="D693">
        <v>21</v>
      </c>
      <c r="E693" s="46">
        <v>418.09100000000001</v>
      </c>
      <c r="G693" s="46"/>
    </row>
    <row r="694" spans="1:7" x14ac:dyDescent="0.2">
      <c r="A694" s="1" t="s">
        <v>364</v>
      </c>
      <c r="B694" t="s">
        <v>365</v>
      </c>
      <c r="C694" t="s">
        <v>4955</v>
      </c>
      <c r="D694">
        <v>21</v>
      </c>
      <c r="E694" s="46">
        <v>449.55200000000002</v>
      </c>
      <c r="G694" s="46"/>
    </row>
    <row r="695" spans="1:7" x14ac:dyDescent="0.2">
      <c r="A695" s="1" t="s">
        <v>4738</v>
      </c>
      <c r="B695" t="s">
        <v>4739</v>
      </c>
      <c r="C695" t="s">
        <v>5019</v>
      </c>
      <c r="D695">
        <v>21</v>
      </c>
      <c r="E695" s="46">
        <v>1047.96</v>
      </c>
      <c r="G695" s="46"/>
    </row>
    <row r="696" spans="1:7" x14ac:dyDescent="0.2">
      <c r="A696" s="1" t="s">
        <v>4740</v>
      </c>
      <c r="B696" t="s">
        <v>4741</v>
      </c>
      <c r="C696" t="s">
        <v>4953</v>
      </c>
      <c r="D696">
        <v>21</v>
      </c>
      <c r="E696" s="46">
        <v>1578.6020000000001</v>
      </c>
      <c r="G696" s="46"/>
    </row>
    <row r="697" spans="1:7" x14ac:dyDescent="0.2">
      <c r="A697" s="1" t="s">
        <v>4742</v>
      </c>
      <c r="B697" t="s">
        <v>4743</v>
      </c>
      <c r="C697" t="s">
        <v>4964</v>
      </c>
      <c r="D697">
        <v>21</v>
      </c>
      <c r="E697" s="46">
        <v>2747.3290000000002</v>
      </c>
      <c r="G697" s="46"/>
    </row>
    <row r="698" spans="1:7" x14ac:dyDescent="0.2">
      <c r="A698" s="1" t="s">
        <v>345</v>
      </c>
      <c r="B698" t="s">
        <v>4837</v>
      </c>
      <c r="C698" t="s">
        <v>4951</v>
      </c>
      <c r="D698">
        <v>21</v>
      </c>
      <c r="E698" s="46">
        <v>155.685</v>
      </c>
      <c r="G698" s="46"/>
    </row>
    <row r="699" spans="1:7" x14ac:dyDescent="0.2">
      <c r="A699" s="1" t="s">
        <v>346</v>
      </c>
      <c r="B699" t="s">
        <v>4838</v>
      </c>
      <c r="C699" t="s">
        <v>4951</v>
      </c>
      <c r="D699">
        <v>21</v>
      </c>
      <c r="E699" s="46">
        <v>157.04499999999999</v>
      </c>
      <c r="G699" s="46"/>
    </row>
    <row r="700" spans="1:7" x14ac:dyDescent="0.2">
      <c r="A700" s="1" t="s">
        <v>347</v>
      </c>
      <c r="B700" t="s">
        <v>4839</v>
      </c>
      <c r="C700" t="s">
        <v>4951</v>
      </c>
      <c r="D700">
        <v>21</v>
      </c>
      <c r="E700" s="46">
        <v>296.97699999999998</v>
      </c>
      <c r="G700" s="46"/>
    </row>
    <row r="701" spans="1:7" x14ac:dyDescent="0.2">
      <c r="A701" s="1" t="s">
        <v>348</v>
      </c>
      <c r="B701" t="s">
        <v>4840</v>
      </c>
      <c r="C701" t="s">
        <v>4951</v>
      </c>
      <c r="D701">
        <v>21</v>
      </c>
      <c r="E701" s="46">
        <v>334.947</v>
      </c>
      <c r="G701" s="46"/>
    </row>
    <row r="702" spans="1:7" x14ac:dyDescent="0.2">
      <c r="A702" s="1" t="s">
        <v>4728</v>
      </c>
      <c r="B702" t="s">
        <v>4729</v>
      </c>
      <c r="C702" t="s">
        <v>4948</v>
      </c>
      <c r="D702">
        <v>21</v>
      </c>
      <c r="E702" s="46">
        <v>785.54</v>
      </c>
      <c r="G702" s="46"/>
    </row>
    <row r="703" spans="1:7" x14ac:dyDescent="0.2">
      <c r="A703" s="1" t="s">
        <v>4730</v>
      </c>
      <c r="B703" t="s">
        <v>4731</v>
      </c>
      <c r="C703" t="s">
        <v>4949</v>
      </c>
      <c r="D703">
        <v>21</v>
      </c>
      <c r="E703" s="46">
        <v>982.27499999999998</v>
      </c>
      <c r="G703" s="46"/>
    </row>
    <row r="704" spans="1:7" x14ac:dyDescent="0.2">
      <c r="A704" s="1" t="s">
        <v>349</v>
      </c>
      <c r="B704" t="s">
        <v>4841</v>
      </c>
      <c r="C704" t="s">
        <v>4965</v>
      </c>
      <c r="D704">
        <v>21</v>
      </c>
      <c r="E704" s="46">
        <v>1472.5309999999999</v>
      </c>
      <c r="G704" s="46"/>
    </row>
    <row r="705" spans="1:7" x14ac:dyDescent="0.2">
      <c r="A705" s="1" t="s">
        <v>350</v>
      </c>
      <c r="B705" t="s">
        <v>351</v>
      </c>
      <c r="C705" t="s">
        <v>4963</v>
      </c>
      <c r="D705">
        <v>21</v>
      </c>
      <c r="E705" s="46">
        <v>111.88500000000001</v>
      </c>
      <c r="G705" s="46"/>
    </row>
    <row r="706" spans="1:7" x14ac:dyDescent="0.2">
      <c r="A706" s="1" t="s">
        <v>352</v>
      </c>
      <c r="B706" t="s">
        <v>353</v>
      </c>
      <c r="C706" t="s">
        <v>5015</v>
      </c>
      <c r="D706">
        <v>21</v>
      </c>
      <c r="E706" s="46">
        <v>117.021</v>
      </c>
      <c r="G706" s="46"/>
    </row>
    <row r="707" spans="1:7" x14ac:dyDescent="0.2">
      <c r="A707" s="1" t="s">
        <v>354</v>
      </c>
      <c r="B707" t="s">
        <v>355</v>
      </c>
      <c r="C707" t="s">
        <v>5016</v>
      </c>
      <c r="D707">
        <v>21</v>
      </c>
      <c r="E707" s="46">
        <v>155.685</v>
      </c>
      <c r="G707" s="46"/>
    </row>
    <row r="708" spans="1:7" x14ac:dyDescent="0.2">
      <c r="A708" s="1" t="s">
        <v>356</v>
      </c>
      <c r="B708" t="s">
        <v>357</v>
      </c>
      <c r="C708" t="s">
        <v>4952</v>
      </c>
      <c r="D708">
        <v>21</v>
      </c>
      <c r="E708" s="46">
        <v>168.68799999999999</v>
      </c>
      <c r="G708" s="46"/>
    </row>
    <row r="709" spans="1:7" x14ac:dyDescent="0.2">
      <c r="A709" s="1" t="s">
        <v>4732</v>
      </c>
      <c r="B709" t="s">
        <v>4733</v>
      </c>
      <c r="C709" t="s">
        <v>5017</v>
      </c>
      <c r="D709">
        <v>21</v>
      </c>
      <c r="E709" s="46">
        <v>408.84699999999998</v>
      </c>
      <c r="G709" s="46"/>
    </row>
    <row r="710" spans="1:7" x14ac:dyDescent="0.2">
      <c r="A710" s="1" t="s">
        <v>4734</v>
      </c>
      <c r="B710" t="s">
        <v>4735</v>
      </c>
      <c r="C710" t="s">
        <v>4948</v>
      </c>
      <c r="D710">
        <v>21</v>
      </c>
      <c r="E710" s="46">
        <v>491.64299999999997</v>
      </c>
      <c r="G710" s="46"/>
    </row>
    <row r="711" spans="1:7" x14ac:dyDescent="0.2">
      <c r="A711" s="1" t="s">
        <v>4736</v>
      </c>
      <c r="B711" t="s">
        <v>4737</v>
      </c>
      <c r="C711" t="s">
        <v>4978</v>
      </c>
      <c r="D711">
        <v>21</v>
      </c>
      <c r="E711" s="46">
        <v>783.15300000000002</v>
      </c>
      <c r="G711" s="46"/>
    </row>
    <row r="712" spans="1:7" x14ac:dyDescent="0.2">
      <c r="A712" s="1"/>
      <c r="E712" s="46">
        <v>0</v>
      </c>
      <c r="G712" s="46"/>
    </row>
    <row r="713" spans="1:7" x14ac:dyDescent="0.2">
      <c r="A713" s="1"/>
      <c r="B713" t="s">
        <v>1611</v>
      </c>
      <c r="E713" s="46">
        <v>0</v>
      </c>
      <c r="G713" s="46"/>
    </row>
    <row r="714" spans="1:7" x14ac:dyDescent="0.2">
      <c r="A714" s="1"/>
      <c r="E714" s="46">
        <v>0</v>
      </c>
      <c r="G714" s="46"/>
    </row>
    <row r="715" spans="1:7" x14ac:dyDescent="0.2">
      <c r="A715" s="1" t="s">
        <v>367</v>
      </c>
      <c r="B715" t="s">
        <v>1746</v>
      </c>
      <c r="C715" t="s">
        <v>4949</v>
      </c>
      <c r="D715">
        <v>21</v>
      </c>
      <c r="E715" s="46">
        <v>2000.1644999999999</v>
      </c>
      <c r="F715" s="44">
        <v>6.8728522336769515E-3</v>
      </c>
      <c r="G715" s="46"/>
    </row>
    <row r="716" spans="1:7" x14ac:dyDescent="0.2">
      <c r="A716" s="1" t="s">
        <v>368</v>
      </c>
      <c r="B716" t="s">
        <v>1747</v>
      </c>
      <c r="C716" t="s">
        <v>4965</v>
      </c>
      <c r="D716">
        <v>21</v>
      </c>
      <c r="E716" s="46">
        <v>2108.5745000000002</v>
      </c>
      <c r="F716" s="44">
        <v>6.8728522336769515E-3</v>
      </c>
      <c r="G716" s="46"/>
    </row>
    <row r="717" spans="1:7" x14ac:dyDescent="0.2">
      <c r="A717" s="1">
        <v>1132</v>
      </c>
      <c r="B717" t="s">
        <v>1748</v>
      </c>
      <c r="C717" t="s">
        <v>4948</v>
      </c>
      <c r="D717">
        <v>21</v>
      </c>
      <c r="E717" s="46">
        <v>1693.8329999999999</v>
      </c>
      <c r="F717" s="44">
        <v>6.7857751038460368E-3</v>
      </c>
      <c r="G717" s="46"/>
    </row>
    <row r="718" spans="1:7" x14ac:dyDescent="0.2">
      <c r="A718" s="1" t="s">
        <v>369</v>
      </c>
      <c r="B718" t="s">
        <v>370</v>
      </c>
      <c r="C718" t="s">
        <v>5554</v>
      </c>
      <c r="D718">
        <v>21</v>
      </c>
      <c r="E718" s="46">
        <v>154.29599999999999</v>
      </c>
      <c r="G718" s="46"/>
    </row>
    <row r="719" spans="1:7" x14ac:dyDescent="0.2">
      <c r="A719" s="1" t="s">
        <v>371</v>
      </c>
      <c r="B719" t="s">
        <v>372</v>
      </c>
      <c r="C719" t="s">
        <v>5554</v>
      </c>
      <c r="D719">
        <v>21</v>
      </c>
      <c r="E719" s="46">
        <v>158.41900000000001</v>
      </c>
      <c r="G719" s="46"/>
    </row>
    <row r="720" spans="1:7" x14ac:dyDescent="0.2">
      <c r="A720" s="1" t="s">
        <v>373</v>
      </c>
      <c r="B720" t="s">
        <v>374</v>
      </c>
      <c r="C720" t="s">
        <v>5554</v>
      </c>
      <c r="D720">
        <v>21</v>
      </c>
      <c r="E720" s="46">
        <v>171.393</v>
      </c>
      <c r="G720" s="46"/>
    </row>
    <row r="721" spans="1:7" x14ac:dyDescent="0.2">
      <c r="A721" s="1" t="s">
        <v>375</v>
      </c>
      <c r="B721" t="s">
        <v>3415</v>
      </c>
      <c r="C721" t="s">
        <v>5555</v>
      </c>
      <c r="D721">
        <v>21</v>
      </c>
      <c r="E721" s="46">
        <v>191.601</v>
      </c>
      <c r="G721" s="46"/>
    </row>
    <row r="722" spans="1:7" x14ac:dyDescent="0.2">
      <c r="A722" s="1" t="s">
        <v>5711</v>
      </c>
      <c r="B722" t="s">
        <v>5712</v>
      </c>
      <c r="C722" t="s">
        <v>5713</v>
      </c>
      <c r="D722">
        <v>21</v>
      </c>
      <c r="E722" s="46">
        <v>435.66500000000002</v>
      </c>
      <c r="G722" s="46"/>
    </row>
    <row r="723" spans="1:7" x14ac:dyDescent="0.2">
      <c r="A723" s="1" t="s">
        <v>5714</v>
      </c>
      <c r="B723" t="s">
        <v>5715</v>
      </c>
      <c r="C723" t="s">
        <v>5716</v>
      </c>
      <c r="D723">
        <v>21</v>
      </c>
      <c r="E723" s="46">
        <v>517.98199999999997</v>
      </c>
      <c r="G723" s="46"/>
    </row>
    <row r="724" spans="1:7" x14ac:dyDescent="0.2">
      <c r="A724" s="1" t="s">
        <v>5717</v>
      </c>
      <c r="B724" t="s">
        <v>5718</v>
      </c>
      <c r="C724" t="s">
        <v>5719</v>
      </c>
      <c r="D724">
        <v>21</v>
      </c>
      <c r="E724" s="46">
        <v>650.995</v>
      </c>
      <c r="G724" s="46"/>
    </row>
    <row r="725" spans="1:7" x14ac:dyDescent="0.2">
      <c r="A725" s="1" t="s">
        <v>376</v>
      </c>
      <c r="B725" t="s">
        <v>3417</v>
      </c>
      <c r="C725" t="s">
        <v>4948</v>
      </c>
      <c r="D725">
        <v>21</v>
      </c>
      <c r="E725" s="46">
        <v>85.361000000000004</v>
      </c>
      <c r="G725" s="46"/>
    </row>
    <row r="726" spans="1:7" x14ac:dyDescent="0.2">
      <c r="A726" s="1" t="s">
        <v>377</v>
      </c>
      <c r="B726" t="s">
        <v>3416</v>
      </c>
      <c r="C726" t="s">
        <v>4948</v>
      </c>
      <c r="D726">
        <v>21</v>
      </c>
      <c r="E726" s="46">
        <v>94.596000000000004</v>
      </c>
      <c r="G726" s="46"/>
    </row>
    <row r="727" spans="1:7" x14ac:dyDescent="0.2">
      <c r="A727" s="1" t="s">
        <v>378</v>
      </c>
      <c r="B727" t="s">
        <v>3418</v>
      </c>
      <c r="C727" t="s">
        <v>4949</v>
      </c>
      <c r="D727">
        <v>21</v>
      </c>
      <c r="E727" s="46">
        <v>103.744</v>
      </c>
      <c r="G727" s="46"/>
    </row>
    <row r="728" spans="1:7" x14ac:dyDescent="0.2">
      <c r="A728" s="1" t="s">
        <v>379</v>
      </c>
      <c r="B728" t="s">
        <v>380</v>
      </c>
      <c r="C728" t="s">
        <v>4949</v>
      </c>
      <c r="D728">
        <v>21</v>
      </c>
      <c r="E728" s="46">
        <v>109.923</v>
      </c>
      <c r="G728" s="46"/>
    </row>
    <row r="729" spans="1:7" x14ac:dyDescent="0.2">
      <c r="A729" s="1"/>
      <c r="E729" s="46">
        <v>0</v>
      </c>
      <c r="G729" s="46"/>
    </row>
    <row r="730" spans="1:7" x14ac:dyDescent="0.2">
      <c r="A730" s="1"/>
      <c r="B730" t="s">
        <v>381</v>
      </c>
      <c r="E730" s="46">
        <v>0</v>
      </c>
      <c r="G730" s="46"/>
    </row>
    <row r="731" spans="1:7" x14ac:dyDescent="0.2">
      <c r="A731" s="1"/>
      <c r="E731" s="46">
        <v>0</v>
      </c>
      <c r="G731" s="46"/>
    </row>
    <row r="732" spans="1:7" x14ac:dyDescent="0.2">
      <c r="A732" s="1" t="s">
        <v>382</v>
      </c>
      <c r="B732" t="s">
        <v>383</v>
      </c>
      <c r="C732" t="s">
        <v>4954</v>
      </c>
      <c r="D732">
        <v>21</v>
      </c>
      <c r="E732" s="46">
        <v>250.2</v>
      </c>
      <c r="G732" s="46"/>
    </row>
    <row r="733" spans="1:7" x14ac:dyDescent="0.2">
      <c r="A733" s="1" t="s">
        <v>384</v>
      </c>
      <c r="B733" t="s">
        <v>385</v>
      </c>
      <c r="C733" t="s">
        <v>4948</v>
      </c>
      <c r="D733">
        <v>21</v>
      </c>
      <c r="E733" s="46">
        <v>250.2</v>
      </c>
      <c r="G733" s="46"/>
    </row>
    <row r="734" spans="1:7" x14ac:dyDescent="0.2">
      <c r="A734" s="1" t="s">
        <v>386</v>
      </c>
      <c r="B734" t="s">
        <v>387</v>
      </c>
      <c r="C734" t="s">
        <v>4949</v>
      </c>
      <c r="D734">
        <v>21</v>
      </c>
      <c r="E734" s="46">
        <v>430.2</v>
      </c>
      <c r="G734" s="46"/>
    </row>
    <row r="735" spans="1:7" x14ac:dyDescent="0.2">
      <c r="A735" s="1" t="s">
        <v>390</v>
      </c>
      <c r="B735" t="s">
        <v>391</v>
      </c>
      <c r="C735" t="s">
        <v>4949</v>
      </c>
      <c r="D735">
        <v>21</v>
      </c>
      <c r="E735" s="46">
        <v>536.4</v>
      </c>
      <c r="G735" s="46"/>
    </row>
    <row r="736" spans="1:7" x14ac:dyDescent="0.2">
      <c r="A736" s="1" t="s">
        <v>388</v>
      </c>
      <c r="B736" t="s">
        <v>389</v>
      </c>
      <c r="C736" t="s">
        <v>4993</v>
      </c>
      <c r="D736">
        <v>21</v>
      </c>
      <c r="E736" s="46">
        <v>1333.8</v>
      </c>
      <c r="G736" s="46"/>
    </row>
    <row r="737" spans="1:7" x14ac:dyDescent="0.2">
      <c r="A737" s="1" t="s">
        <v>392</v>
      </c>
      <c r="B737" t="s">
        <v>3419</v>
      </c>
      <c r="C737" t="s">
        <v>4993</v>
      </c>
      <c r="D737">
        <v>21</v>
      </c>
      <c r="E737" s="46">
        <v>1497.6</v>
      </c>
      <c r="G737" s="46"/>
    </row>
    <row r="738" spans="1:7" x14ac:dyDescent="0.2">
      <c r="A738" s="1" t="s">
        <v>393</v>
      </c>
      <c r="B738" t="s">
        <v>394</v>
      </c>
      <c r="C738" t="s">
        <v>4964</v>
      </c>
      <c r="D738">
        <v>21</v>
      </c>
      <c r="E738" s="46">
        <v>2016</v>
      </c>
      <c r="G738" s="46"/>
    </row>
    <row r="739" spans="1:7" x14ac:dyDescent="0.2">
      <c r="A739" s="1" t="s">
        <v>397</v>
      </c>
      <c r="B739" t="s">
        <v>398</v>
      </c>
      <c r="C739" t="s">
        <v>4948</v>
      </c>
      <c r="D739">
        <v>21</v>
      </c>
      <c r="E739" s="46">
        <v>181.11600000000001</v>
      </c>
      <c r="G739" s="46"/>
    </row>
    <row r="740" spans="1:7" x14ac:dyDescent="0.2">
      <c r="A740" s="1" t="s">
        <v>399</v>
      </c>
      <c r="B740" t="s">
        <v>400</v>
      </c>
      <c r="C740" t="s">
        <v>4948</v>
      </c>
      <c r="D740">
        <v>21</v>
      </c>
      <c r="E740" s="46">
        <v>205.27199999999999</v>
      </c>
      <c r="G740" s="46"/>
    </row>
    <row r="741" spans="1:7" x14ac:dyDescent="0.2">
      <c r="A741" s="1" t="s">
        <v>401</v>
      </c>
      <c r="B741" t="s">
        <v>402</v>
      </c>
      <c r="C741" t="s">
        <v>4949</v>
      </c>
      <c r="D741">
        <v>21</v>
      </c>
      <c r="E741" s="46">
        <v>301.86</v>
      </c>
      <c r="G741" s="46"/>
    </row>
    <row r="742" spans="1:7" x14ac:dyDescent="0.2">
      <c r="A742" s="1" t="s">
        <v>403</v>
      </c>
      <c r="B742" t="s">
        <v>404</v>
      </c>
      <c r="C742" t="s">
        <v>4949</v>
      </c>
      <c r="D742">
        <v>21</v>
      </c>
      <c r="E742" s="46">
        <v>466.2</v>
      </c>
      <c r="G742" s="46"/>
    </row>
    <row r="743" spans="1:7" x14ac:dyDescent="0.2">
      <c r="A743" s="1" t="s">
        <v>405</v>
      </c>
      <c r="B743" t="s">
        <v>3421</v>
      </c>
      <c r="C743" t="s">
        <v>4949</v>
      </c>
      <c r="D743">
        <v>21</v>
      </c>
      <c r="E743" s="46">
        <v>724.46400000000006</v>
      </c>
      <c r="G743" s="46"/>
    </row>
    <row r="744" spans="1:7" x14ac:dyDescent="0.2">
      <c r="A744" s="1" t="s">
        <v>406</v>
      </c>
      <c r="B744" t="s">
        <v>3420</v>
      </c>
      <c r="C744" t="s">
        <v>4949</v>
      </c>
      <c r="D744">
        <v>21</v>
      </c>
      <c r="E744" s="46">
        <v>923.68799999999999</v>
      </c>
      <c r="G744" s="46"/>
    </row>
    <row r="745" spans="1:7" x14ac:dyDescent="0.2">
      <c r="A745" s="1" t="s">
        <v>407</v>
      </c>
      <c r="B745" t="s">
        <v>3422</v>
      </c>
      <c r="C745" t="s">
        <v>4993</v>
      </c>
      <c r="D745">
        <v>21</v>
      </c>
      <c r="E745" s="46">
        <v>1304.028</v>
      </c>
      <c r="G745" s="46"/>
    </row>
    <row r="746" spans="1:7" x14ac:dyDescent="0.2">
      <c r="A746" s="1" t="s">
        <v>408</v>
      </c>
      <c r="B746" t="s">
        <v>409</v>
      </c>
      <c r="C746" t="s">
        <v>4993</v>
      </c>
      <c r="D746">
        <v>21</v>
      </c>
      <c r="E746" s="46">
        <v>1777.95</v>
      </c>
      <c r="G746" s="46"/>
    </row>
    <row r="747" spans="1:7" x14ac:dyDescent="0.2">
      <c r="A747" s="1" t="s">
        <v>395</v>
      </c>
      <c r="B747" t="s">
        <v>396</v>
      </c>
      <c r="C747" t="s">
        <v>4948</v>
      </c>
      <c r="D747">
        <v>21</v>
      </c>
      <c r="E747" s="46">
        <v>467.86</v>
      </c>
      <c r="G747" s="46"/>
    </row>
    <row r="748" spans="1:7" x14ac:dyDescent="0.2">
      <c r="A748" s="1" t="s">
        <v>410</v>
      </c>
      <c r="B748" t="s">
        <v>3423</v>
      </c>
      <c r="C748" t="s">
        <v>4993</v>
      </c>
      <c r="D748">
        <v>21</v>
      </c>
      <c r="E748" s="46">
        <v>235.8</v>
      </c>
      <c r="G748" s="46"/>
    </row>
    <row r="749" spans="1:7" x14ac:dyDescent="0.2">
      <c r="A749" s="1" t="s">
        <v>411</v>
      </c>
      <c r="B749" t="s">
        <v>3424</v>
      </c>
      <c r="C749" t="s">
        <v>4993</v>
      </c>
      <c r="D749">
        <v>21</v>
      </c>
      <c r="E749" s="46">
        <v>288</v>
      </c>
      <c r="G749" s="46"/>
    </row>
    <row r="750" spans="1:7" x14ac:dyDescent="0.2">
      <c r="A750" s="1" t="s">
        <v>412</v>
      </c>
      <c r="B750" t="s">
        <v>413</v>
      </c>
      <c r="C750" t="s">
        <v>4993</v>
      </c>
      <c r="D750">
        <v>21</v>
      </c>
      <c r="E750" s="46">
        <v>432</v>
      </c>
      <c r="G750" s="46"/>
    </row>
    <row r="751" spans="1:7" x14ac:dyDescent="0.2">
      <c r="A751" s="1"/>
      <c r="E751" s="46">
        <v>0</v>
      </c>
      <c r="G751" s="46"/>
    </row>
    <row r="752" spans="1:7" x14ac:dyDescent="0.2">
      <c r="A752" s="1"/>
      <c r="B752" t="s">
        <v>414</v>
      </c>
      <c r="E752" s="46">
        <v>0</v>
      </c>
      <c r="G752" s="46"/>
    </row>
    <row r="753" spans="1:7" x14ac:dyDescent="0.2">
      <c r="A753" s="1"/>
      <c r="E753" s="46">
        <v>0</v>
      </c>
      <c r="G753" s="46"/>
    </row>
    <row r="754" spans="1:7" x14ac:dyDescent="0.2">
      <c r="A754" s="1" t="s">
        <v>415</v>
      </c>
      <c r="B754" t="s">
        <v>3425</v>
      </c>
      <c r="C754" t="s">
        <v>4948</v>
      </c>
      <c r="D754">
        <v>21</v>
      </c>
      <c r="E754" s="46">
        <v>72.150000000000006</v>
      </c>
      <c r="G754" s="46"/>
    </row>
    <row r="755" spans="1:7" x14ac:dyDescent="0.2">
      <c r="A755" s="1" t="s">
        <v>416</v>
      </c>
      <c r="B755" t="s">
        <v>3427</v>
      </c>
      <c r="C755" t="s">
        <v>4948</v>
      </c>
      <c r="D755">
        <v>21</v>
      </c>
      <c r="E755" s="46">
        <v>63.71</v>
      </c>
      <c r="G755" s="46"/>
    </row>
    <row r="756" spans="1:7" x14ac:dyDescent="0.2">
      <c r="A756" s="1" t="s">
        <v>417</v>
      </c>
      <c r="B756" t="s">
        <v>3426</v>
      </c>
      <c r="C756" t="s">
        <v>4948</v>
      </c>
      <c r="D756">
        <v>21</v>
      </c>
      <c r="E756" s="46">
        <v>81.400000000000006</v>
      </c>
      <c r="G756" s="46"/>
    </row>
    <row r="757" spans="1:7" x14ac:dyDescent="0.2">
      <c r="A757" s="1" t="s">
        <v>418</v>
      </c>
      <c r="B757" t="s">
        <v>419</v>
      </c>
      <c r="C757" t="s">
        <v>4948</v>
      </c>
      <c r="D757">
        <v>21</v>
      </c>
      <c r="E757" s="46">
        <v>81.900000000000006</v>
      </c>
      <c r="G757" s="46"/>
    </row>
    <row r="758" spans="1:7" x14ac:dyDescent="0.2">
      <c r="A758" s="1" t="s">
        <v>420</v>
      </c>
      <c r="B758" t="s">
        <v>421</v>
      </c>
      <c r="C758" t="s">
        <v>4948</v>
      </c>
      <c r="D758">
        <v>21</v>
      </c>
      <c r="E758" s="46">
        <v>93.073999999999998</v>
      </c>
      <c r="G758" s="46"/>
    </row>
    <row r="759" spans="1:7" x14ac:dyDescent="0.2">
      <c r="A759" s="1" t="s">
        <v>422</v>
      </c>
      <c r="B759" t="s">
        <v>423</v>
      </c>
      <c r="C759" t="s">
        <v>4948</v>
      </c>
      <c r="D759">
        <v>21</v>
      </c>
      <c r="E759" s="46">
        <v>125.33799999999999</v>
      </c>
      <c r="G759" s="46"/>
    </row>
    <row r="760" spans="1:7" x14ac:dyDescent="0.2">
      <c r="A760" s="1" t="s">
        <v>424</v>
      </c>
      <c r="B760" t="s">
        <v>425</v>
      </c>
      <c r="C760" t="s">
        <v>4948</v>
      </c>
      <c r="D760">
        <v>21</v>
      </c>
      <c r="E760" s="46">
        <v>165.66800000000001</v>
      </c>
      <c r="G760" s="46"/>
    </row>
    <row r="761" spans="1:7" x14ac:dyDescent="0.2">
      <c r="A761" s="1" t="s">
        <v>426</v>
      </c>
      <c r="B761" t="s">
        <v>2097</v>
      </c>
      <c r="C761" t="s">
        <v>4948</v>
      </c>
      <c r="D761">
        <v>21</v>
      </c>
      <c r="E761" s="46">
        <v>294.113</v>
      </c>
      <c r="G761" s="46"/>
    </row>
    <row r="762" spans="1:7" x14ac:dyDescent="0.2">
      <c r="A762" s="1" t="s">
        <v>427</v>
      </c>
      <c r="B762" t="s">
        <v>2098</v>
      </c>
      <c r="C762" t="s">
        <v>4948</v>
      </c>
      <c r="D762">
        <v>21</v>
      </c>
      <c r="E762" s="46">
        <v>358.03100000000001</v>
      </c>
      <c r="G762" s="46"/>
    </row>
    <row r="763" spans="1:7" x14ac:dyDescent="0.2">
      <c r="A763" s="1" t="s">
        <v>428</v>
      </c>
      <c r="B763" t="s">
        <v>429</v>
      </c>
      <c r="C763" t="s">
        <v>4948</v>
      </c>
      <c r="D763">
        <v>21</v>
      </c>
      <c r="E763" s="46">
        <v>508.17700000000002</v>
      </c>
      <c r="G763" s="46"/>
    </row>
    <row r="764" spans="1:7" x14ac:dyDescent="0.2">
      <c r="A764" s="1" t="s">
        <v>1716</v>
      </c>
      <c r="B764" t="s">
        <v>1717</v>
      </c>
      <c r="C764" t="s">
        <v>4948</v>
      </c>
      <c r="D764">
        <v>21</v>
      </c>
      <c r="E764" s="46">
        <v>81.400000000000006</v>
      </c>
      <c r="G764" s="46"/>
    </row>
    <row r="765" spans="1:7" x14ac:dyDescent="0.2">
      <c r="A765" s="1" t="s">
        <v>430</v>
      </c>
      <c r="B765" t="s">
        <v>431</v>
      </c>
      <c r="C765" t="s">
        <v>4948</v>
      </c>
      <c r="D765">
        <v>21</v>
      </c>
      <c r="E765" s="46">
        <v>71.983999999999995</v>
      </c>
      <c r="G765" s="46"/>
    </row>
    <row r="766" spans="1:7" x14ac:dyDescent="0.2">
      <c r="A766" s="1" t="s">
        <v>432</v>
      </c>
      <c r="B766" t="s">
        <v>433</v>
      </c>
      <c r="C766" t="s">
        <v>4948</v>
      </c>
      <c r="D766">
        <v>21</v>
      </c>
      <c r="E766" s="46">
        <v>86.876000000000005</v>
      </c>
      <c r="G766" s="46"/>
    </row>
    <row r="767" spans="1:7" x14ac:dyDescent="0.2">
      <c r="A767" s="1" t="s">
        <v>434</v>
      </c>
      <c r="B767" t="s">
        <v>3428</v>
      </c>
      <c r="C767" t="s">
        <v>4948</v>
      </c>
      <c r="D767">
        <v>21</v>
      </c>
      <c r="E767" s="46">
        <v>115.40300000000001</v>
      </c>
      <c r="G767" s="46"/>
    </row>
    <row r="768" spans="1:7" x14ac:dyDescent="0.2">
      <c r="A768" s="1" t="s">
        <v>435</v>
      </c>
      <c r="B768" t="s">
        <v>436</v>
      </c>
      <c r="C768" t="s">
        <v>4948</v>
      </c>
      <c r="D768">
        <v>21</v>
      </c>
      <c r="E768" s="46">
        <v>147.68600000000001</v>
      </c>
      <c r="G768" s="46"/>
    </row>
    <row r="769" spans="1:7" x14ac:dyDescent="0.2">
      <c r="A769" s="1" t="s">
        <v>437</v>
      </c>
      <c r="B769" t="s">
        <v>438</v>
      </c>
      <c r="C769" t="s">
        <v>4948</v>
      </c>
      <c r="D769">
        <v>21</v>
      </c>
      <c r="E769" s="46">
        <v>257.50200000000001</v>
      </c>
      <c r="G769" s="46"/>
    </row>
    <row r="770" spans="1:7" x14ac:dyDescent="0.2">
      <c r="A770" s="1" t="s">
        <v>439</v>
      </c>
      <c r="B770" t="s">
        <v>440</v>
      </c>
      <c r="C770" t="s">
        <v>4948</v>
      </c>
      <c r="D770">
        <v>21</v>
      </c>
      <c r="E770" s="46">
        <v>309.32</v>
      </c>
      <c r="G770" s="46"/>
    </row>
    <row r="771" spans="1:7" x14ac:dyDescent="0.2">
      <c r="A771" s="1" t="s">
        <v>1718</v>
      </c>
      <c r="B771" t="s">
        <v>1719</v>
      </c>
      <c r="C771" t="s">
        <v>4948</v>
      </c>
      <c r="D771">
        <v>21</v>
      </c>
      <c r="E771" s="46">
        <v>444.27800000000002</v>
      </c>
      <c r="G771" s="46"/>
    </row>
    <row r="772" spans="1:7" x14ac:dyDescent="0.2">
      <c r="A772" s="1"/>
      <c r="E772" s="46">
        <v>0</v>
      </c>
      <c r="G772" s="46"/>
    </row>
    <row r="773" spans="1:7" x14ac:dyDescent="0.2">
      <c r="A773" s="1"/>
      <c r="B773" t="s">
        <v>441</v>
      </c>
      <c r="E773" s="46">
        <v>0</v>
      </c>
      <c r="G773" s="46"/>
    </row>
    <row r="774" spans="1:7" x14ac:dyDescent="0.2">
      <c r="A774" s="1"/>
      <c r="E774" s="46">
        <v>0</v>
      </c>
      <c r="G774" s="46"/>
    </row>
    <row r="775" spans="1:7" x14ac:dyDescent="0.2">
      <c r="A775" s="1">
        <v>242730</v>
      </c>
      <c r="B775" t="s">
        <v>5720</v>
      </c>
      <c r="C775" t="s">
        <v>4966</v>
      </c>
      <c r="D775">
        <v>21</v>
      </c>
      <c r="E775" s="46">
        <v>4434.5600000000004</v>
      </c>
      <c r="G775" s="46"/>
    </row>
    <row r="776" spans="1:7" x14ac:dyDescent="0.2">
      <c r="A776" s="1">
        <v>244016</v>
      </c>
      <c r="B776" t="s">
        <v>5721</v>
      </c>
      <c r="C776" t="s">
        <v>4993</v>
      </c>
      <c r="D776">
        <v>21</v>
      </c>
      <c r="E776" s="46">
        <v>4532.6890000000003</v>
      </c>
      <c r="G776" s="46"/>
    </row>
    <row r="777" spans="1:7" x14ac:dyDescent="0.2">
      <c r="A777" s="1">
        <v>244030</v>
      </c>
      <c r="B777" t="s">
        <v>5722</v>
      </c>
      <c r="C777" t="s">
        <v>4993</v>
      </c>
      <c r="D777">
        <v>21</v>
      </c>
      <c r="E777" s="46">
        <v>5606.5</v>
      </c>
      <c r="G777" s="46"/>
    </row>
    <row r="778" spans="1:7" x14ac:dyDescent="0.2">
      <c r="A778" s="1" t="s">
        <v>5669</v>
      </c>
      <c r="B778" t="s">
        <v>3429</v>
      </c>
      <c r="C778" t="s">
        <v>6503</v>
      </c>
      <c r="D778">
        <v>21</v>
      </c>
      <c r="E778" s="46">
        <v>780.08699999999999</v>
      </c>
      <c r="G778" s="46"/>
    </row>
    <row r="779" spans="1:7" x14ac:dyDescent="0.2">
      <c r="A779" s="1" t="s">
        <v>5670</v>
      </c>
      <c r="B779" t="s">
        <v>3430</v>
      </c>
      <c r="C779" t="s">
        <v>4949</v>
      </c>
      <c r="D779">
        <v>21</v>
      </c>
      <c r="E779" s="46">
        <v>1054.4839999999999</v>
      </c>
      <c r="G779" s="46"/>
    </row>
    <row r="780" spans="1:7" x14ac:dyDescent="0.2">
      <c r="A780" s="1" t="s">
        <v>5671</v>
      </c>
      <c r="B780" t="s">
        <v>3431</v>
      </c>
      <c r="C780" t="s">
        <v>6504</v>
      </c>
      <c r="D780">
        <v>21</v>
      </c>
      <c r="E780" s="46">
        <v>1799.2909999999999</v>
      </c>
      <c r="G780" s="46"/>
    </row>
    <row r="781" spans="1:7" x14ac:dyDescent="0.2">
      <c r="A781" s="1" t="s">
        <v>5672</v>
      </c>
      <c r="B781" t="s">
        <v>3432</v>
      </c>
      <c r="C781" t="s">
        <v>5020</v>
      </c>
      <c r="D781">
        <v>21</v>
      </c>
      <c r="E781" s="46">
        <v>3776.4459999999999</v>
      </c>
      <c r="G781" s="46"/>
    </row>
    <row r="782" spans="1:7" x14ac:dyDescent="0.2">
      <c r="A782" s="1" t="s">
        <v>442</v>
      </c>
      <c r="B782" t="s">
        <v>3434</v>
      </c>
      <c r="C782" t="s">
        <v>5030</v>
      </c>
      <c r="D782">
        <v>21</v>
      </c>
      <c r="E782" s="46">
        <v>14463.355</v>
      </c>
      <c r="G782" s="46"/>
    </row>
    <row r="783" spans="1:7" x14ac:dyDescent="0.2">
      <c r="A783" s="1" t="s">
        <v>1492</v>
      </c>
      <c r="B783" t="s">
        <v>3433</v>
      </c>
      <c r="C783" t="s">
        <v>5910</v>
      </c>
      <c r="D783">
        <v>21</v>
      </c>
      <c r="E783" s="46">
        <v>2581.2800000000002</v>
      </c>
      <c r="G783" s="46"/>
    </row>
    <row r="784" spans="1:7" x14ac:dyDescent="0.2">
      <c r="A784" s="1" t="s">
        <v>4053</v>
      </c>
      <c r="B784" t="s">
        <v>4943</v>
      </c>
      <c r="C784" t="s">
        <v>4949</v>
      </c>
      <c r="D784">
        <v>21</v>
      </c>
      <c r="E784" s="46">
        <v>1281.4059999999999</v>
      </c>
      <c r="G784" s="46"/>
    </row>
    <row r="785" spans="1:7" x14ac:dyDescent="0.2">
      <c r="A785" s="1">
        <v>2448135</v>
      </c>
      <c r="B785" t="s">
        <v>4944</v>
      </c>
      <c r="C785" t="s">
        <v>4966</v>
      </c>
      <c r="D785">
        <v>21</v>
      </c>
      <c r="E785" s="46">
        <v>6277.607</v>
      </c>
      <c r="G785" s="46"/>
    </row>
    <row r="786" spans="1:7" x14ac:dyDescent="0.2">
      <c r="A786" s="1">
        <v>2475175</v>
      </c>
      <c r="B786" t="s">
        <v>4945</v>
      </c>
      <c r="C786" t="s">
        <v>5001</v>
      </c>
      <c r="D786">
        <v>21</v>
      </c>
      <c r="E786" s="46">
        <v>11935.686</v>
      </c>
      <c r="G786" s="46"/>
    </row>
    <row r="787" spans="1:7" x14ac:dyDescent="0.2">
      <c r="A787" s="1"/>
      <c r="E787" s="46">
        <v>0</v>
      </c>
      <c r="G787" s="46"/>
    </row>
    <row r="788" spans="1:7" x14ac:dyDescent="0.2">
      <c r="A788" s="1"/>
      <c r="B788" t="s">
        <v>443</v>
      </c>
      <c r="E788" s="46">
        <v>0</v>
      </c>
      <c r="G788" s="46"/>
    </row>
    <row r="789" spans="1:7" x14ac:dyDescent="0.2">
      <c r="A789" s="1"/>
      <c r="E789" s="46">
        <v>0</v>
      </c>
      <c r="G789" s="46"/>
    </row>
    <row r="790" spans="1:7" x14ac:dyDescent="0.2">
      <c r="A790" s="1" t="s">
        <v>448</v>
      </c>
      <c r="B790" t="s">
        <v>3435</v>
      </c>
      <c r="C790" t="s">
        <v>5015</v>
      </c>
      <c r="D790">
        <v>21</v>
      </c>
      <c r="E790" s="46">
        <v>307.64999999999998</v>
      </c>
      <c r="F790" s="44">
        <v>6.8728522336769515E-3</v>
      </c>
      <c r="G790" s="46"/>
    </row>
    <row r="791" spans="1:7" x14ac:dyDescent="0.2">
      <c r="A791" s="1" t="s">
        <v>5414</v>
      </c>
      <c r="B791" t="s">
        <v>5415</v>
      </c>
      <c r="C791" t="s">
        <v>5120</v>
      </c>
      <c r="D791">
        <v>21</v>
      </c>
      <c r="E791" s="46">
        <v>372.07299999999998</v>
      </c>
      <c r="G791" s="46"/>
    </row>
    <row r="792" spans="1:7" x14ac:dyDescent="0.2">
      <c r="A792" s="1" t="s">
        <v>446</v>
      </c>
      <c r="B792" t="s">
        <v>447</v>
      </c>
      <c r="C792" t="s">
        <v>4949</v>
      </c>
      <c r="D792">
        <v>21</v>
      </c>
      <c r="E792" s="46">
        <v>1118.087</v>
      </c>
      <c r="G792" s="46"/>
    </row>
    <row r="793" spans="1:7" x14ac:dyDescent="0.2">
      <c r="A793" s="1" t="s">
        <v>444</v>
      </c>
      <c r="B793" t="s">
        <v>445</v>
      </c>
      <c r="C793" t="s">
        <v>4949</v>
      </c>
      <c r="D793">
        <v>21</v>
      </c>
      <c r="E793" s="46">
        <v>668.67499999999995</v>
      </c>
      <c r="G793" s="46"/>
    </row>
    <row r="794" spans="1:7" x14ac:dyDescent="0.2">
      <c r="A794" s="1" t="s">
        <v>4821</v>
      </c>
      <c r="B794" t="s">
        <v>5176</v>
      </c>
      <c r="C794" t="s">
        <v>4951</v>
      </c>
      <c r="D794">
        <v>21</v>
      </c>
      <c r="E794" s="46">
        <v>113.77500000000001</v>
      </c>
      <c r="G794" s="46"/>
    </row>
    <row r="795" spans="1:7" x14ac:dyDescent="0.2">
      <c r="A795" s="1" t="s">
        <v>4822</v>
      </c>
      <c r="B795" t="s">
        <v>5177</v>
      </c>
      <c r="C795" t="s">
        <v>4948</v>
      </c>
      <c r="D795">
        <v>21</v>
      </c>
      <c r="E795" s="46">
        <v>138.10499999999999</v>
      </c>
      <c r="G795" s="46"/>
    </row>
    <row r="796" spans="1:7" x14ac:dyDescent="0.2">
      <c r="A796" s="1" t="s">
        <v>5723</v>
      </c>
      <c r="B796" t="s">
        <v>5724</v>
      </c>
      <c r="C796" t="s">
        <v>5924</v>
      </c>
      <c r="D796">
        <v>21</v>
      </c>
      <c r="E796" s="46">
        <v>2301.1469999999999</v>
      </c>
      <c r="G796" s="46"/>
    </row>
    <row r="797" spans="1:7" x14ac:dyDescent="0.2">
      <c r="A797" s="1" t="s">
        <v>5725</v>
      </c>
      <c r="B797" t="s">
        <v>5726</v>
      </c>
      <c r="C797" t="s">
        <v>5041</v>
      </c>
      <c r="D797">
        <v>21</v>
      </c>
      <c r="E797" s="46">
        <v>104.146</v>
      </c>
      <c r="G797" s="46"/>
    </row>
    <row r="798" spans="1:7" x14ac:dyDescent="0.2">
      <c r="A798" s="1" t="s">
        <v>5727</v>
      </c>
      <c r="B798" t="s">
        <v>5728</v>
      </c>
      <c r="C798" t="s">
        <v>5060</v>
      </c>
      <c r="D798">
        <v>21</v>
      </c>
      <c r="E798" s="46">
        <v>279.95100000000002</v>
      </c>
      <c r="G798" s="46"/>
    </row>
    <row r="799" spans="1:7" x14ac:dyDescent="0.2">
      <c r="A799" s="1" t="s">
        <v>5729</v>
      </c>
      <c r="B799" t="s">
        <v>5730</v>
      </c>
      <c r="C799" t="s">
        <v>5041</v>
      </c>
      <c r="D799">
        <v>21</v>
      </c>
      <c r="E799" s="46">
        <v>168.298</v>
      </c>
      <c r="G799" s="46"/>
    </row>
    <row r="800" spans="1:7" x14ac:dyDescent="0.2">
      <c r="A800" s="1" t="s">
        <v>5731</v>
      </c>
      <c r="B800" t="s">
        <v>5732</v>
      </c>
      <c r="C800" t="s">
        <v>5060</v>
      </c>
      <c r="D800">
        <v>21</v>
      </c>
      <c r="E800" s="46">
        <v>680.69899999999996</v>
      </c>
      <c r="G800" s="46"/>
    </row>
    <row r="801" spans="1:7" x14ac:dyDescent="0.2">
      <c r="A801" s="1" t="s">
        <v>5733</v>
      </c>
      <c r="B801" t="s">
        <v>5734</v>
      </c>
      <c r="C801" t="s">
        <v>5060</v>
      </c>
      <c r="D801">
        <v>21</v>
      </c>
      <c r="E801" s="46">
        <v>480.31900000000002</v>
      </c>
      <c r="G801" s="46"/>
    </row>
    <row r="802" spans="1:7" x14ac:dyDescent="0.2">
      <c r="A802" s="1" t="s">
        <v>5735</v>
      </c>
      <c r="B802" t="s">
        <v>5736</v>
      </c>
      <c r="C802" t="s">
        <v>5060</v>
      </c>
      <c r="D802">
        <v>21</v>
      </c>
      <c r="E802" s="46">
        <v>552.39599999999996</v>
      </c>
      <c r="G802" s="46"/>
    </row>
    <row r="803" spans="1:7" x14ac:dyDescent="0.2">
      <c r="A803" s="1" t="s">
        <v>5737</v>
      </c>
      <c r="B803" t="s">
        <v>5738</v>
      </c>
      <c r="C803" t="s">
        <v>5062</v>
      </c>
      <c r="D803">
        <v>21</v>
      </c>
      <c r="E803" s="46">
        <v>737.35699999999997</v>
      </c>
      <c r="G803" s="46"/>
    </row>
    <row r="804" spans="1:7" x14ac:dyDescent="0.2">
      <c r="A804" s="1" t="s">
        <v>449</v>
      </c>
      <c r="B804" t="s">
        <v>450</v>
      </c>
      <c r="C804" t="s">
        <v>4947</v>
      </c>
      <c r="D804">
        <v>21</v>
      </c>
      <c r="E804" s="46">
        <v>245.7</v>
      </c>
      <c r="G804" s="46"/>
    </row>
    <row r="805" spans="1:7" x14ac:dyDescent="0.2">
      <c r="A805" s="1" t="s">
        <v>5739</v>
      </c>
      <c r="B805" t="s">
        <v>5740</v>
      </c>
      <c r="C805" t="s">
        <v>5925</v>
      </c>
      <c r="D805">
        <v>21</v>
      </c>
      <c r="E805" s="46">
        <v>2106.7829999999999</v>
      </c>
      <c r="G805" s="46"/>
    </row>
    <row r="806" spans="1:7" x14ac:dyDescent="0.2">
      <c r="A806" s="1" t="s">
        <v>5741</v>
      </c>
      <c r="B806" t="s">
        <v>5742</v>
      </c>
      <c r="C806" t="s">
        <v>5060</v>
      </c>
      <c r="D806">
        <v>21</v>
      </c>
      <c r="E806" s="46">
        <v>103.72799999999999</v>
      </c>
      <c r="G806" s="46"/>
    </row>
    <row r="807" spans="1:7" x14ac:dyDescent="0.2">
      <c r="A807" s="1" t="s">
        <v>5743</v>
      </c>
      <c r="B807" t="s">
        <v>5744</v>
      </c>
      <c r="C807" t="s">
        <v>5060</v>
      </c>
      <c r="D807">
        <v>21</v>
      </c>
      <c r="E807" s="46">
        <v>279.95100000000002</v>
      </c>
      <c r="G807" s="46"/>
    </row>
    <row r="808" spans="1:7" x14ac:dyDescent="0.2">
      <c r="A808" s="1" t="s">
        <v>5745</v>
      </c>
      <c r="B808" t="s">
        <v>5746</v>
      </c>
      <c r="C808" t="s">
        <v>5060</v>
      </c>
      <c r="D808">
        <v>21</v>
      </c>
      <c r="E808" s="46">
        <v>168.298</v>
      </c>
      <c r="G808" s="46"/>
    </row>
    <row r="809" spans="1:7" x14ac:dyDescent="0.2">
      <c r="A809" s="1" t="s">
        <v>5747</v>
      </c>
      <c r="B809" t="s">
        <v>5748</v>
      </c>
      <c r="C809" t="s">
        <v>5060</v>
      </c>
      <c r="D809">
        <v>21</v>
      </c>
      <c r="E809" s="46">
        <v>680.69899999999996</v>
      </c>
      <c r="G809" s="46"/>
    </row>
    <row r="810" spans="1:7" x14ac:dyDescent="0.2">
      <c r="A810" s="1" t="s">
        <v>5749</v>
      </c>
      <c r="B810" t="s">
        <v>5750</v>
      </c>
      <c r="C810" t="s">
        <v>5060</v>
      </c>
      <c r="D810">
        <v>21</v>
      </c>
      <c r="E810" s="46">
        <v>457.40600000000001</v>
      </c>
      <c r="G810" s="46"/>
    </row>
    <row r="811" spans="1:7" x14ac:dyDescent="0.2">
      <c r="A811" s="1" t="s">
        <v>5751</v>
      </c>
      <c r="B811" t="s">
        <v>5752</v>
      </c>
      <c r="C811" t="s">
        <v>5060</v>
      </c>
      <c r="D811">
        <v>21</v>
      </c>
      <c r="E811" s="46">
        <v>604.88900000000001</v>
      </c>
      <c r="G811" s="46"/>
    </row>
    <row r="812" spans="1:7" x14ac:dyDescent="0.2">
      <c r="A812" s="1" t="s">
        <v>5753</v>
      </c>
      <c r="B812" t="s">
        <v>5754</v>
      </c>
      <c r="C812" t="s">
        <v>5062</v>
      </c>
      <c r="D812">
        <v>21</v>
      </c>
      <c r="E812" s="46">
        <v>737.35699999999997</v>
      </c>
      <c r="G812" s="46"/>
    </row>
    <row r="813" spans="1:7" x14ac:dyDescent="0.2">
      <c r="A813" s="1" t="s">
        <v>5755</v>
      </c>
      <c r="B813" t="s">
        <v>5756</v>
      </c>
      <c r="C813" t="s">
        <v>5925</v>
      </c>
      <c r="D813">
        <v>21</v>
      </c>
      <c r="E813" s="46">
        <v>790.97900000000004</v>
      </c>
      <c r="G813" s="46"/>
    </row>
    <row r="814" spans="1:7" x14ac:dyDescent="0.2">
      <c r="A814" s="1" t="s">
        <v>5757</v>
      </c>
      <c r="B814" t="s">
        <v>5758</v>
      </c>
      <c r="C814" t="s">
        <v>5060</v>
      </c>
      <c r="D814">
        <v>21</v>
      </c>
      <c r="E814" s="46">
        <v>103.72799999999999</v>
      </c>
      <c r="G814" s="46"/>
    </row>
    <row r="815" spans="1:7" x14ac:dyDescent="0.2">
      <c r="A815" s="1" t="s">
        <v>5759</v>
      </c>
      <c r="B815" t="s">
        <v>5760</v>
      </c>
      <c r="C815" t="s">
        <v>5060</v>
      </c>
      <c r="D815">
        <v>21</v>
      </c>
      <c r="E815" s="46">
        <v>279.95100000000002</v>
      </c>
      <c r="G815" s="46"/>
    </row>
    <row r="816" spans="1:7" x14ac:dyDescent="0.2">
      <c r="A816" s="1" t="s">
        <v>5761</v>
      </c>
      <c r="B816" t="s">
        <v>5762</v>
      </c>
      <c r="C816" t="s">
        <v>5060</v>
      </c>
      <c r="D816">
        <v>21</v>
      </c>
      <c r="E816" s="46">
        <v>168.298</v>
      </c>
      <c r="G816" s="46"/>
    </row>
    <row r="817" spans="1:7" x14ac:dyDescent="0.2">
      <c r="A817" s="1" t="s">
        <v>5763</v>
      </c>
      <c r="B817" t="s">
        <v>5764</v>
      </c>
      <c r="C817" t="s">
        <v>5060</v>
      </c>
      <c r="D817">
        <v>21</v>
      </c>
      <c r="E817" s="46">
        <v>529.48400000000004</v>
      </c>
      <c r="G817" s="46"/>
    </row>
    <row r="818" spans="1:7" x14ac:dyDescent="0.2">
      <c r="A818" s="1" t="s">
        <v>5765</v>
      </c>
      <c r="B818" t="s">
        <v>5766</v>
      </c>
      <c r="C818" t="s">
        <v>5060</v>
      </c>
      <c r="D818">
        <v>21</v>
      </c>
      <c r="E818" s="46">
        <v>340.358</v>
      </c>
      <c r="G818" s="46"/>
    </row>
    <row r="819" spans="1:7" x14ac:dyDescent="0.2">
      <c r="A819" s="1" t="s">
        <v>5767</v>
      </c>
      <c r="B819" t="s">
        <v>5768</v>
      </c>
      <c r="C819" t="s">
        <v>5060</v>
      </c>
      <c r="D819">
        <v>21</v>
      </c>
      <c r="E819" s="46">
        <v>415.74799999999999</v>
      </c>
      <c r="G819" s="46"/>
    </row>
    <row r="820" spans="1:7" x14ac:dyDescent="0.2">
      <c r="A820" s="1" t="s">
        <v>5769</v>
      </c>
      <c r="B820" t="s">
        <v>5770</v>
      </c>
      <c r="C820" t="s">
        <v>5062</v>
      </c>
      <c r="D820">
        <v>21</v>
      </c>
      <c r="E820" s="46">
        <v>559.89</v>
      </c>
      <c r="G820" s="46"/>
    </row>
    <row r="821" spans="1:7" x14ac:dyDescent="0.2">
      <c r="A821" s="1" t="s">
        <v>5771</v>
      </c>
      <c r="B821" t="s">
        <v>5772</v>
      </c>
      <c r="C821" t="s">
        <v>5926</v>
      </c>
      <c r="D821">
        <v>21</v>
      </c>
      <c r="E821" s="46">
        <v>967.40499999999997</v>
      </c>
      <c r="G821" s="46"/>
    </row>
    <row r="822" spans="1:7" x14ac:dyDescent="0.2">
      <c r="A822" s="1" t="s">
        <v>5773</v>
      </c>
      <c r="B822" t="s">
        <v>5774</v>
      </c>
      <c r="C822" t="s">
        <v>5924</v>
      </c>
      <c r="D822">
        <v>21</v>
      </c>
      <c r="E822" s="46">
        <v>1468.308</v>
      </c>
      <c r="G822" s="46"/>
    </row>
    <row r="823" spans="1:7" x14ac:dyDescent="0.2">
      <c r="A823" s="1" t="s">
        <v>5775</v>
      </c>
      <c r="B823" t="s">
        <v>5776</v>
      </c>
      <c r="C823" t="s">
        <v>5060</v>
      </c>
      <c r="D823">
        <v>21</v>
      </c>
      <c r="E823" s="46">
        <v>103.72799999999999</v>
      </c>
      <c r="G823" s="46"/>
    </row>
    <row r="824" spans="1:7" x14ac:dyDescent="0.2">
      <c r="A824" s="1" t="s">
        <v>5777</v>
      </c>
      <c r="B824" t="s">
        <v>5778</v>
      </c>
      <c r="C824" t="s">
        <v>5060</v>
      </c>
      <c r="D824">
        <v>21</v>
      </c>
      <c r="E824" s="46">
        <v>279.95100000000002</v>
      </c>
      <c r="G824" s="46"/>
    </row>
    <row r="825" spans="1:7" x14ac:dyDescent="0.2">
      <c r="A825" s="1" t="s">
        <v>5779</v>
      </c>
      <c r="B825" t="s">
        <v>5780</v>
      </c>
      <c r="C825" t="s">
        <v>5060</v>
      </c>
      <c r="D825">
        <v>21</v>
      </c>
      <c r="E825" s="46">
        <v>168.298</v>
      </c>
      <c r="G825" s="46"/>
    </row>
    <row r="826" spans="1:7" x14ac:dyDescent="0.2">
      <c r="A826" s="1" t="s">
        <v>5781</v>
      </c>
      <c r="B826" t="s">
        <v>5782</v>
      </c>
      <c r="C826" t="s">
        <v>5060</v>
      </c>
      <c r="D826">
        <v>21</v>
      </c>
      <c r="E826" s="46">
        <v>529.48400000000004</v>
      </c>
      <c r="G826" s="46"/>
    </row>
    <row r="827" spans="1:7" x14ac:dyDescent="0.2">
      <c r="A827" s="1" t="s">
        <v>5783</v>
      </c>
      <c r="B827" t="s">
        <v>5784</v>
      </c>
      <c r="C827" t="s">
        <v>5060</v>
      </c>
      <c r="D827">
        <v>21</v>
      </c>
      <c r="E827" s="46">
        <v>571.14200000000005</v>
      </c>
      <c r="G827" s="46"/>
    </row>
    <row r="828" spans="1:7" x14ac:dyDescent="0.2">
      <c r="A828" s="1" t="s">
        <v>5785</v>
      </c>
      <c r="B828" t="s">
        <v>5786</v>
      </c>
      <c r="C828" t="s">
        <v>5060</v>
      </c>
      <c r="D828">
        <v>21</v>
      </c>
      <c r="E828" s="46">
        <v>415.74799999999999</v>
      </c>
      <c r="G828" s="46"/>
    </row>
    <row r="829" spans="1:7" x14ac:dyDescent="0.2">
      <c r="A829" s="1" t="s">
        <v>5787</v>
      </c>
      <c r="B829" t="s">
        <v>5788</v>
      </c>
      <c r="C829" t="s">
        <v>5062</v>
      </c>
      <c r="D829">
        <v>21</v>
      </c>
      <c r="E829" s="46">
        <v>794.01700000000005</v>
      </c>
      <c r="G829" s="46"/>
    </row>
    <row r="830" spans="1:7" x14ac:dyDescent="0.2">
      <c r="A830" s="1" t="s">
        <v>5789</v>
      </c>
      <c r="B830" t="s">
        <v>5927</v>
      </c>
      <c r="C830" t="s">
        <v>5928</v>
      </c>
      <c r="D830">
        <v>21</v>
      </c>
      <c r="E830" s="46">
        <v>2347.58</v>
      </c>
      <c r="G830" s="46"/>
    </row>
    <row r="831" spans="1:7" x14ac:dyDescent="0.2">
      <c r="A831" s="1" t="s">
        <v>5790</v>
      </c>
      <c r="B831" t="s">
        <v>5791</v>
      </c>
      <c r="C831" t="s">
        <v>5924</v>
      </c>
      <c r="D831">
        <v>21</v>
      </c>
      <c r="E831" s="46">
        <v>2868.11</v>
      </c>
      <c r="G831" s="46"/>
    </row>
    <row r="832" spans="1:7" x14ac:dyDescent="0.2">
      <c r="A832" s="1" t="s">
        <v>5792</v>
      </c>
      <c r="B832" t="s">
        <v>5793</v>
      </c>
      <c r="C832" t="s">
        <v>5041</v>
      </c>
      <c r="D832">
        <v>21</v>
      </c>
      <c r="E832" s="46">
        <v>103.72799999999999</v>
      </c>
      <c r="G832" s="46"/>
    </row>
    <row r="833" spans="1:7" x14ac:dyDescent="0.2">
      <c r="A833" s="1" t="s">
        <v>5794</v>
      </c>
      <c r="B833" t="s">
        <v>5795</v>
      </c>
      <c r="C833" t="s">
        <v>5060</v>
      </c>
      <c r="D833">
        <v>21</v>
      </c>
      <c r="E833" s="46">
        <v>279.95100000000002</v>
      </c>
      <c r="G833" s="46"/>
    </row>
    <row r="834" spans="1:7" x14ac:dyDescent="0.2">
      <c r="A834" s="1" t="s">
        <v>5796</v>
      </c>
      <c r="B834" t="s">
        <v>5797</v>
      </c>
      <c r="C834" t="s">
        <v>5041</v>
      </c>
      <c r="D834">
        <v>21</v>
      </c>
      <c r="E834" s="46">
        <v>168.298</v>
      </c>
      <c r="G834" s="46"/>
    </row>
    <row r="835" spans="1:7" x14ac:dyDescent="0.2">
      <c r="A835" s="1" t="s">
        <v>5798</v>
      </c>
      <c r="B835" t="s">
        <v>5799</v>
      </c>
      <c r="C835" t="s">
        <v>5060</v>
      </c>
      <c r="D835">
        <v>21</v>
      </c>
      <c r="E835" s="46">
        <v>680.69899999999996</v>
      </c>
      <c r="G835" s="46"/>
    </row>
    <row r="836" spans="1:7" x14ac:dyDescent="0.2">
      <c r="A836" s="1" t="s">
        <v>5800</v>
      </c>
      <c r="B836" t="s">
        <v>5801</v>
      </c>
      <c r="C836" t="s">
        <v>5060</v>
      </c>
      <c r="D836">
        <v>21</v>
      </c>
      <c r="E836" s="46">
        <v>571.14200000000005</v>
      </c>
      <c r="G836" s="46"/>
    </row>
    <row r="837" spans="1:7" x14ac:dyDescent="0.2">
      <c r="A837" s="1" t="s">
        <v>5802</v>
      </c>
      <c r="B837" t="s">
        <v>5803</v>
      </c>
      <c r="C837" t="s">
        <v>5060</v>
      </c>
      <c r="D837">
        <v>21</v>
      </c>
      <c r="E837" s="46">
        <v>718.61099999999999</v>
      </c>
      <c r="G837" s="46"/>
    </row>
    <row r="838" spans="1:7" x14ac:dyDescent="0.2">
      <c r="A838" s="1" t="s">
        <v>5804</v>
      </c>
      <c r="B838" t="s">
        <v>5805</v>
      </c>
      <c r="C838" t="s">
        <v>5062</v>
      </c>
      <c r="D838">
        <v>21</v>
      </c>
      <c r="E838" s="46">
        <v>794.01700000000005</v>
      </c>
      <c r="G838" s="46"/>
    </row>
    <row r="839" spans="1:7" x14ac:dyDescent="0.2">
      <c r="A839" s="1" t="s">
        <v>5806</v>
      </c>
      <c r="B839" t="s">
        <v>5807</v>
      </c>
      <c r="C839" t="s">
        <v>5925</v>
      </c>
      <c r="D839">
        <v>21</v>
      </c>
      <c r="E839" s="46">
        <v>1468.308</v>
      </c>
      <c r="G839" s="46"/>
    </row>
    <row r="840" spans="1:7" x14ac:dyDescent="0.2">
      <c r="A840" s="1" t="s">
        <v>5808</v>
      </c>
      <c r="B840" t="s">
        <v>5809</v>
      </c>
      <c r="C840" t="s">
        <v>5041</v>
      </c>
      <c r="D840">
        <v>21</v>
      </c>
      <c r="E840" s="46">
        <v>103.72799999999999</v>
      </c>
      <c r="G840" s="46"/>
    </row>
    <row r="841" spans="1:7" x14ac:dyDescent="0.2">
      <c r="A841" s="1" t="s">
        <v>5810</v>
      </c>
      <c r="B841" t="s">
        <v>5811</v>
      </c>
      <c r="C841" t="s">
        <v>5060</v>
      </c>
      <c r="D841">
        <v>21</v>
      </c>
      <c r="E841" s="46">
        <v>279.95100000000002</v>
      </c>
      <c r="G841" s="46"/>
    </row>
    <row r="842" spans="1:7" x14ac:dyDescent="0.2">
      <c r="A842" s="1" t="s">
        <v>5812</v>
      </c>
      <c r="B842" t="s">
        <v>5813</v>
      </c>
      <c r="C842" t="s">
        <v>5041</v>
      </c>
      <c r="D842">
        <v>21</v>
      </c>
      <c r="E842" s="46">
        <v>168.298</v>
      </c>
      <c r="G842" s="46"/>
    </row>
    <row r="843" spans="1:7" x14ac:dyDescent="0.2">
      <c r="A843" s="1" t="s">
        <v>5814</v>
      </c>
      <c r="B843" t="s">
        <v>5815</v>
      </c>
      <c r="C843" t="s">
        <v>5060</v>
      </c>
      <c r="D843">
        <v>21</v>
      </c>
      <c r="E843" s="46">
        <v>529.48400000000004</v>
      </c>
      <c r="G843" s="46"/>
    </row>
    <row r="844" spans="1:7" x14ac:dyDescent="0.2">
      <c r="A844" s="1" t="s">
        <v>5816</v>
      </c>
      <c r="B844" t="s">
        <v>5817</v>
      </c>
      <c r="C844" t="s">
        <v>5060</v>
      </c>
      <c r="D844">
        <v>21</v>
      </c>
      <c r="E844" s="46">
        <v>340.358</v>
      </c>
      <c r="G844" s="46"/>
    </row>
    <row r="845" spans="1:7" x14ac:dyDescent="0.2">
      <c r="A845" s="1" t="s">
        <v>5818</v>
      </c>
      <c r="B845" t="s">
        <v>5819</v>
      </c>
      <c r="C845" t="s">
        <v>5060</v>
      </c>
      <c r="D845">
        <v>21</v>
      </c>
      <c r="E845" s="46">
        <v>376.303</v>
      </c>
      <c r="G845" s="46"/>
    </row>
    <row r="846" spans="1:7" x14ac:dyDescent="0.2">
      <c r="A846" s="1" t="s">
        <v>5820</v>
      </c>
      <c r="B846" t="s">
        <v>5821</v>
      </c>
      <c r="C846" t="s">
        <v>5062</v>
      </c>
      <c r="D846">
        <v>21</v>
      </c>
      <c r="E846" s="46">
        <v>605.13400000000001</v>
      </c>
      <c r="G846" s="46"/>
    </row>
    <row r="847" spans="1:7" x14ac:dyDescent="0.2">
      <c r="A847" s="1"/>
      <c r="E847" s="46">
        <v>0</v>
      </c>
      <c r="G847" s="46"/>
    </row>
    <row r="848" spans="1:7" x14ac:dyDescent="0.2">
      <c r="A848" s="1"/>
      <c r="B848" t="s">
        <v>451</v>
      </c>
      <c r="E848" s="46">
        <v>0</v>
      </c>
      <c r="G848" s="46"/>
    </row>
    <row r="849" spans="1:7" x14ac:dyDescent="0.2">
      <c r="A849" s="1"/>
      <c r="E849" s="46">
        <v>0</v>
      </c>
      <c r="G849" s="46"/>
    </row>
    <row r="850" spans="1:7" x14ac:dyDescent="0.2">
      <c r="A850" s="1" t="s">
        <v>5822</v>
      </c>
      <c r="B850" t="s">
        <v>5823</v>
      </c>
      <c r="C850" t="s">
        <v>4946</v>
      </c>
      <c r="D850">
        <v>21</v>
      </c>
      <c r="E850" s="46">
        <v>4728.8609999999999</v>
      </c>
      <c r="G850" s="46"/>
    </row>
    <row r="851" spans="1:7" x14ac:dyDescent="0.2">
      <c r="A851" s="1">
        <v>45504</v>
      </c>
      <c r="B851" t="s">
        <v>5824</v>
      </c>
      <c r="C851" t="s">
        <v>4979</v>
      </c>
      <c r="D851">
        <v>21</v>
      </c>
      <c r="E851" s="46">
        <v>8825.2639999999992</v>
      </c>
      <c r="G851" s="46"/>
    </row>
    <row r="852" spans="1:7" x14ac:dyDescent="0.2">
      <c r="A852" s="1">
        <v>45505</v>
      </c>
      <c r="B852" t="s">
        <v>5825</v>
      </c>
      <c r="C852" t="s">
        <v>4979</v>
      </c>
      <c r="D852">
        <v>21</v>
      </c>
      <c r="E852" s="46">
        <v>16270.296</v>
      </c>
      <c r="G852" s="46"/>
    </row>
    <row r="853" spans="1:7" x14ac:dyDescent="0.2">
      <c r="A853" s="1" t="s">
        <v>452</v>
      </c>
      <c r="B853" t="s">
        <v>3438</v>
      </c>
      <c r="C853" t="s">
        <v>4965</v>
      </c>
      <c r="D853">
        <v>21</v>
      </c>
      <c r="E853" s="46">
        <v>5869.76</v>
      </c>
      <c r="G853" s="46"/>
    </row>
    <row r="854" spans="1:7" x14ac:dyDescent="0.2">
      <c r="A854" s="1" t="s">
        <v>453</v>
      </c>
      <c r="B854" t="s">
        <v>3439</v>
      </c>
      <c r="C854" t="s">
        <v>4961</v>
      </c>
      <c r="D854">
        <v>21</v>
      </c>
      <c r="E854" s="46">
        <v>9370.9</v>
      </c>
      <c r="G854" s="46"/>
    </row>
    <row r="855" spans="1:7" x14ac:dyDescent="0.2">
      <c r="A855" s="1" t="s">
        <v>454</v>
      </c>
      <c r="B855" t="s">
        <v>455</v>
      </c>
      <c r="C855" t="s">
        <v>4956</v>
      </c>
      <c r="D855">
        <v>21</v>
      </c>
      <c r="E855" s="46">
        <v>2087.5</v>
      </c>
      <c r="G855" s="46"/>
    </row>
    <row r="856" spans="1:7" x14ac:dyDescent="0.2">
      <c r="A856" s="1" t="s">
        <v>458</v>
      </c>
      <c r="B856" t="s">
        <v>459</v>
      </c>
      <c r="C856" t="s">
        <v>4948</v>
      </c>
      <c r="D856">
        <v>21</v>
      </c>
      <c r="E856" s="46">
        <v>1135.5999999999999</v>
      </c>
      <c r="G856" s="46"/>
    </row>
    <row r="857" spans="1:7" x14ac:dyDescent="0.2">
      <c r="A857" s="1" t="s">
        <v>460</v>
      </c>
      <c r="B857" t="s">
        <v>3437</v>
      </c>
      <c r="C857" t="s">
        <v>4949</v>
      </c>
      <c r="D857">
        <v>21</v>
      </c>
      <c r="E857" s="46">
        <v>999</v>
      </c>
      <c r="G857" s="46"/>
    </row>
    <row r="858" spans="1:7" x14ac:dyDescent="0.2">
      <c r="A858" s="1" t="s">
        <v>456</v>
      </c>
      <c r="B858" t="s">
        <v>457</v>
      </c>
      <c r="C858" t="s">
        <v>4948</v>
      </c>
      <c r="D858">
        <v>21</v>
      </c>
      <c r="E858" s="46">
        <v>4496.7240000000002</v>
      </c>
      <c r="G858" s="46"/>
    </row>
    <row r="859" spans="1:7" x14ac:dyDescent="0.2">
      <c r="A859" s="1" t="s">
        <v>1829</v>
      </c>
      <c r="B859" t="s">
        <v>3436</v>
      </c>
      <c r="C859" t="s">
        <v>4948</v>
      </c>
      <c r="D859">
        <v>21</v>
      </c>
      <c r="E859" s="46">
        <v>3645.0720000000001</v>
      </c>
      <c r="G859" s="46"/>
    </row>
    <row r="860" spans="1:7" x14ac:dyDescent="0.2">
      <c r="A860" s="1"/>
      <c r="E860" s="46">
        <v>0</v>
      </c>
      <c r="G860" s="46"/>
    </row>
    <row r="861" spans="1:7" x14ac:dyDescent="0.2">
      <c r="A861" s="1"/>
      <c r="B861" t="s">
        <v>461</v>
      </c>
      <c r="E861" s="46">
        <v>0</v>
      </c>
      <c r="G861" s="46"/>
    </row>
    <row r="862" spans="1:7" x14ac:dyDescent="0.2">
      <c r="A862" s="1"/>
      <c r="E862" s="46">
        <v>0</v>
      </c>
      <c r="G862" s="46"/>
    </row>
    <row r="863" spans="1:7" x14ac:dyDescent="0.2">
      <c r="A863" s="1">
        <v>101229</v>
      </c>
      <c r="B863" t="s">
        <v>5826</v>
      </c>
      <c r="C863" t="s">
        <v>4946</v>
      </c>
      <c r="D863">
        <v>21</v>
      </c>
      <c r="E863" s="46">
        <v>49205.692000000003</v>
      </c>
      <c r="G863" s="46"/>
    </row>
    <row r="864" spans="1:7" x14ac:dyDescent="0.2">
      <c r="A864" s="1" t="s">
        <v>5827</v>
      </c>
      <c r="B864" t="s">
        <v>5828</v>
      </c>
      <c r="C864" t="s">
        <v>4946</v>
      </c>
      <c r="D864">
        <v>21</v>
      </c>
      <c r="E864" s="46">
        <v>49205.692000000003</v>
      </c>
      <c r="G864" s="46"/>
    </row>
    <row r="865" spans="1:7" x14ac:dyDescent="0.2">
      <c r="A865" s="1" t="s">
        <v>5829</v>
      </c>
      <c r="B865" t="s">
        <v>5830</v>
      </c>
      <c r="C865" t="s">
        <v>4946</v>
      </c>
      <c r="D865">
        <v>21</v>
      </c>
      <c r="E865" s="46">
        <v>79532.751000000004</v>
      </c>
      <c r="G865" s="46"/>
    </row>
    <row r="866" spans="1:7" x14ac:dyDescent="0.2">
      <c r="A866" s="1" t="s">
        <v>5831</v>
      </c>
      <c r="B866" t="s">
        <v>5832</v>
      </c>
      <c r="C866" t="s">
        <v>4946</v>
      </c>
      <c r="D866">
        <v>21</v>
      </c>
      <c r="E866" s="46">
        <v>79532.751000000004</v>
      </c>
      <c r="G866" s="46"/>
    </row>
    <row r="867" spans="1:7" x14ac:dyDescent="0.2">
      <c r="A867" s="1">
        <v>101273</v>
      </c>
      <c r="B867" t="s">
        <v>5833</v>
      </c>
      <c r="C867" t="s">
        <v>4946</v>
      </c>
      <c r="D867">
        <v>21</v>
      </c>
      <c r="E867" s="46">
        <v>26492.034</v>
      </c>
      <c r="G867" s="46"/>
    </row>
    <row r="868" spans="1:7" x14ac:dyDescent="0.2">
      <c r="A868" s="1" t="s">
        <v>465</v>
      </c>
      <c r="B868" t="s">
        <v>466</v>
      </c>
      <c r="C868" t="s">
        <v>4962</v>
      </c>
      <c r="D868">
        <v>21</v>
      </c>
      <c r="E868" s="46">
        <v>19072.827000000001</v>
      </c>
      <c r="G868" s="46"/>
    </row>
    <row r="869" spans="1:7" x14ac:dyDescent="0.2">
      <c r="A869" s="1" t="s">
        <v>463</v>
      </c>
      <c r="B869" t="s">
        <v>464</v>
      </c>
      <c r="C869" t="s">
        <v>4962</v>
      </c>
      <c r="D869">
        <v>21</v>
      </c>
      <c r="E869" s="46">
        <v>25500</v>
      </c>
      <c r="G869" s="46"/>
    </row>
    <row r="870" spans="1:7" x14ac:dyDescent="0.2">
      <c r="A870" s="1" t="s">
        <v>462</v>
      </c>
      <c r="B870" t="s">
        <v>3440</v>
      </c>
      <c r="C870" t="s">
        <v>5005</v>
      </c>
      <c r="D870">
        <v>21</v>
      </c>
      <c r="E870" s="46">
        <v>48152.5</v>
      </c>
      <c r="G870" s="46"/>
    </row>
    <row r="871" spans="1:7" x14ac:dyDescent="0.2">
      <c r="A871" s="1"/>
      <c r="E871" s="46">
        <v>0</v>
      </c>
      <c r="G871" s="46"/>
    </row>
    <row r="872" spans="1:7" x14ac:dyDescent="0.2">
      <c r="A872" s="1"/>
      <c r="B872" t="s">
        <v>467</v>
      </c>
      <c r="E872" s="46">
        <v>0</v>
      </c>
      <c r="G872" s="46"/>
    </row>
    <row r="873" spans="1:7" x14ac:dyDescent="0.2">
      <c r="A873" s="1"/>
      <c r="E873" s="46">
        <v>0</v>
      </c>
      <c r="G873" s="46"/>
    </row>
    <row r="874" spans="1:7" x14ac:dyDescent="0.2">
      <c r="A874" s="1" t="s">
        <v>5834</v>
      </c>
      <c r="B874" t="s">
        <v>6142</v>
      </c>
      <c r="C874" t="s">
        <v>4993</v>
      </c>
      <c r="D874">
        <v>21</v>
      </c>
      <c r="E874" s="46">
        <v>2218.2350000000001</v>
      </c>
      <c r="G874" s="46"/>
    </row>
    <row r="875" spans="1:7" x14ac:dyDescent="0.2">
      <c r="A875" s="1" t="s">
        <v>2601</v>
      </c>
      <c r="B875" t="s">
        <v>5556</v>
      </c>
      <c r="C875" t="s">
        <v>4947</v>
      </c>
      <c r="D875">
        <v>21</v>
      </c>
      <c r="E875" s="46">
        <v>29197.32</v>
      </c>
      <c r="G875" s="46"/>
    </row>
    <row r="876" spans="1:7" x14ac:dyDescent="0.2">
      <c r="A876" s="1" t="s">
        <v>470</v>
      </c>
      <c r="B876" t="s">
        <v>5837</v>
      </c>
      <c r="C876" t="s">
        <v>4946</v>
      </c>
      <c r="D876">
        <v>21</v>
      </c>
      <c r="E876" s="46">
        <v>8797.3420000000006</v>
      </c>
      <c r="G876" s="46"/>
    </row>
    <row r="877" spans="1:7" x14ac:dyDescent="0.2">
      <c r="A877" s="1" t="s">
        <v>471</v>
      </c>
      <c r="B877" t="s">
        <v>5838</v>
      </c>
      <c r="C877" t="s">
        <v>4946</v>
      </c>
      <c r="D877">
        <v>21</v>
      </c>
      <c r="E877" s="46">
        <v>12349.655000000001</v>
      </c>
      <c r="G877" s="46"/>
    </row>
    <row r="878" spans="1:7" x14ac:dyDescent="0.2">
      <c r="A878" s="1" t="s">
        <v>472</v>
      </c>
      <c r="B878" t="s">
        <v>5835</v>
      </c>
      <c r="C878" t="s">
        <v>4964</v>
      </c>
      <c r="D878">
        <v>21</v>
      </c>
      <c r="E878" s="46">
        <v>6238.4030000000002</v>
      </c>
      <c r="G878" s="46"/>
    </row>
    <row r="879" spans="1:7" x14ac:dyDescent="0.2">
      <c r="A879" s="1" t="s">
        <v>473</v>
      </c>
      <c r="B879" t="s">
        <v>5836</v>
      </c>
      <c r="C879" t="s">
        <v>4964</v>
      </c>
      <c r="D879">
        <v>21</v>
      </c>
      <c r="E879" s="46">
        <v>8622.5069999999996</v>
      </c>
      <c r="G879" s="46"/>
    </row>
    <row r="880" spans="1:7" x14ac:dyDescent="0.2">
      <c r="A880" s="1" t="s">
        <v>474</v>
      </c>
      <c r="B880" t="s">
        <v>5839</v>
      </c>
      <c r="C880" t="s">
        <v>4946</v>
      </c>
      <c r="D880">
        <v>21</v>
      </c>
      <c r="E880" s="46">
        <v>20582.758999999998</v>
      </c>
      <c r="G880" s="46"/>
    </row>
    <row r="881" spans="1:7" x14ac:dyDescent="0.2">
      <c r="A881" s="1" t="s">
        <v>2099</v>
      </c>
      <c r="B881" t="s">
        <v>5557</v>
      </c>
      <c r="C881" t="s">
        <v>5007</v>
      </c>
      <c r="D881">
        <v>21</v>
      </c>
      <c r="E881" s="46">
        <v>29936.391</v>
      </c>
      <c r="G881" s="46"/>
    </row>
    <row r="882" spans="1:7" x14ac:dyDescent="0.2">
      <c r="A882" s="1" t="s">
        <v>468</v>
      </c>
      <c r="B882" t="s">
        <v>469</v>
      </c>
      <c r="C882" t="s">
        <v>4953</v>
      </c>
      <c r="D882">
        <v>21</v>
      </c>
      <c r="E882" s="46">
        <v>647.5</v>
      </c>
      <c r="G882" s="46"/>
    </row>
    <row r="883" spans="1:7" x14ac:dyDescent="0.2">
      <c r="A883" s="1" t="s">
        <v>475</v>
      </c>
      <c r="B883" t="s">
        <v>476</v>
      </c>
      <c r="C883" t="s">
        <v>4947</v>
      </c>
      <c r="D883">
        <v>21</v>
      </c>
      <c r="E883" s="46">
        <v>2197.114</v>
      </c>
      <c r="G883" s="46"/>
    </row>
    <row r="884" spans="1:7" x14ac:dyDescent="0.2">
      <c r="A884" s="1" t="s">
        <v>477</v>
      </c>
      <c r="B884" t="s">
        <v>478</v>
      </c>
      <c r="C884" t="s">
        <v>4947</v>
      </c>
      <c r="D884">
        <v>21</v>
      </c>
      <c r="E884" s="46">
        <v>2860.924</v>
      </c>
      <c r="G884" s="46"/>
    </row>
    <row r="885" spans="1:7" x14ac:dyDescent="0.2">
      <c r="A885" s="1" t="s">
        <v>479</v>
      </c>
      <c r="B885" t="s">
        <v>480</v>
      </c>
      <c r="C885" t="s">
        <v>4947</v>
      </c>
      <c r="D885">
        <v>21</v>
      </c>
      <c r="E885" s="46">
        <v>4440.9759999999997</v>
      </c>
      <c r="G885" s="46"/>
    </row>
    <row r="886" spans="1:7" x14ac:dyDescent="0.2">
      <c r="A886" s="1" t="s">
        <v>2602</v>
      </c>
      <c r="B886" t="s">
        <v>2603</v>
      </c>
      <c r="C886" t="s">
        <v>4947</v>
      </c>
      <c r="D886">
        <v>21</v>
      </c>
      <c r="E886" s="46">
        <v>6918.5739999999996</v>
      </c>
      <c r="G886" s="46"/>
    </row>
    <row r="887" spans="1:7" x14ac:dyDescent="0.2">
      <c r="A887" s="1"/>
      <c r="E887" s="46">
        <v>0</v>
      </c>
      <c r="G887" s="46"/>
    </row>
    <row r="888" spans="1:7" x14ac:dyDescent="0.2">
      <c r="A888" s="1"/>
      <c r="B888" t="s">
        <v>4235</v>
      </c>
      <c r="E888" s="46">
        <v>0</v>
      </c>
      <c r="G888" s="46"/>
    </row>
    <row r="889" spans="1:7" x14ac:dyDescent="0.2">
      <c r="A889" s="1"/>
      <c r="E889" s="46">
        <v>0</v>
      </c>
      <c r="G889" s="46"/>
    </row>
    <row r="890" spans="1:7" x14ac:dyDescent="0.2">
      <c r="A890" s="1">
        <v>782105</v>
      </c>
      <c r="B890" t="s">
        <v>3441</v>
      </c>
      <c r="C890" t="s">
        <v>5021</v>
      </c>
      <c r="D890">
        <v>21</v>
      </c>
      <c r="E890" s="46">
        <v>3070.6400000000003</v>
      </c>
      <c r="F890" s="44">
        <v>6.8248166985291903E-3</v>
      </c>
      <c r="G890" s="46"/>
    </row>
    <row r="891" spans="1:7" x14ac:dyDescent="0.2">
      <c r="A891" s="1">
        <v>782110</v>
      </c>
      <c r="B891" t="s">
        <v>3442</v>
      </c>
      <c r="C891" t="s">
        <v>5021</v>
      </c>
      <c r="D891">
        <v>21</v>
      </c>
      <c r="E891" s="46">
        <v>3070.6400000000003</v>
      </c>
      <c r="F891" s="44">
        <v>6.8248166985291903E-3</v>
      </c>
      <c r="G891" s="46"/>
    </row>
    <row r="892" spans="1:7" x14ac:dyDescent="0.2">
      <c r="A892" s="1">
        <v>782115</v>
      </c>
      <c r="B892" t="s">
        <v>3443</v>
      </c>
      <c r="C892" t="s">
        <v>5021</v>
      </c>
      <c r="D892">
        <v>21</v>
      </c>
      <c r="E892" s="46">
        <v>3070.6400000000003</v>
      </c>
      <c r="F892" s="44">
        <v>6.8248166985291903E-3</v>
      </c>
      <c r="G892" s="46"/>
    </row>
    <row r="893" spans="1:7" x14ac:dyDescent="0.2">
      <c r="A893" s="1">
        <v>782120</v>
      </c>
      <c r="B893" t="s">
        <v>3444</v>
      </c>
      <c r="C893" t="s">
        <v>5021</v>
      </c>
      <c r="D893">
        <v>21</v>
      </c>
      <c r="E893" s="46">
        <v>3070.6400000000003</v>
      </c>
      <c r="F893" s="44">
        <v>6.8248166985291903E-3</v>
      </c>
      <c r="G893" s="46"/>
    </row>
    <row r="894" spans="1:7" x14ac:dyDescent="0.2">
      <c r="A894" s="1">
        <v>782125</v>
      </c>
      <c r="B894" t="s">
        <v>3445</v>
      </c>
      <c r="C894" t="s">
        <v>5021</v>
      </c>
      <c r="D894">
        <v>21</v>
      </c>
      <c r="E894" s="46">
        <v>3070.6400000000003</v>
      </c>
      <c r="F894" s="44">
        <v>6.8248166985291903E-3</v>
      </c>
      <c r="G894" s="46"/>
    </row>
    <row r="895" spans="1:7" x14ac:dyDescent="0.2">
      <c r="A895" s="1">
        <v>782132</v>
      </c>
      <c r="B895" t="s">
        <v>3446</v>
      </c>
      <c r="C895" t="s">
        <v>5021</v>
      </c>
      <c r="D895">
        <v>21</v>
      </c>
      <c r="E895" s="46">
        <v>3070.6400000000003</v>
      </c>
      <c r="F895" s="44">
        <v>6.8248166985291903E-3</v>
      </c>
      <c r="G895" s="46"/>
    </row>
    <row r="896" spans="1:7" x14ac:dyDescent="0.2">
      <c r="A896" s="1">
        <v>782140</v>
      </c>
      <c r="B896" t="s">
        <v>3447</v>
      </c>
      <c r="C896" t="s">
        <v>5021</v>
      </c>
      <c r="D896">
        <v>21</v>
      </c>
      <c r="E896" s="46">
        <v>4539.8885</v>
      </c>
      <c r="F896" s="44">
        <v>6.8728522336771736E-3</v>
      </c>
      <c r="G896" s="46"/>
    </row>
    <row r="897" spans="1:7" x14ac:dyDescent="0.2">
      <c r="A897" s="1">
        <v>782150</v>
      </c>
      <c r="B897" t="s">
        <v>3448</v>
      </c>
      <c r="C897" t="s">
        <v>5021</v>
      </c>
      <c r="D897">
        <v>21</v>
      </c>
      <c r="E897" s="46">
        <v>6585.7610000000004</v>
      </c>
      <c r="F897" s="44">
        <v>6.8728522336771736E-3</v>
      </c>
      <c r="G897" s="46"/>
    </row>
    <row r="898" spans="1:7" x14ac:dyDescent="0.2">
      <c r="A898" s="1">
        <v>782163</v>
      </c>
      <c r="B898" t="s">
        <v>3449</v>
      </c>
      <c r="C898" t="s">
        <v>5021</v>
      </c>
      <c r="D898">
        <v>21</v>
      </c>
      <c r="E898" s="46">
        <v>6585.7610000000004</v>
      </c>
      <c r="F898" s="44">
        <v>6.8728522336771736E-3</v>
      </c>
      <c r="G898" s="46"/>
    </row>
    <row r="899" spans="1:7" x14ac:dyDescent="0.2">
      <c r="A899" s="1"/>
      <c r="E899" s="46">
        <v>0</v>
      </c>
      <c r="G899" s="46"/>
    </row>
    <row r="900" spans="1:7" x14ac:dyDescent="0.2">
      <c r="A900" s="1"/>
      <c r="B900" t="s">
        <v>4236</v>
      </c>
      <c r="E900" s="46">
        <v>0</v>
      </c>
      <c r="G900" s="46"/>
    </row>
    <row r="901" spans="1:7" x14ac:dyDescent="0.2">
      <c r="A901" s="1"/>
      <c r="E901" s="46">
        <v>0</v>
      </c>
      <c r="G901" s="46"/>
    </row>
    <row r="902" spans="1:7" x14ac:dyDescent="0.2">
      <c r="A902" s="1">
        <v>782205</v>
      </c>
      <c r="B902" t="s">
        <v>3450</v>
      </c>
      <c r="C902" t="s">
        <v>5022</v>
      </c>
      <c r="D902">
        <v>21</v>
      </c>
      <c r="E902" s="46">
        <v>6634.6920000000009</v>
      </c>
      <c r="F902" s="44">
        <v>6.8728522336769515E-3</v>
      </c>
      <c r="G902" s="46"/>
    </row>
    <row r="903" spans="1:7" x14ac:dyDescent="0.2">
      <c r="A903" s="1" t="s">
        <v>6231</v>
      </c>
      <c r="B903" t="s">
        <v>3451</v>
      </c>
      <c r="C903" t="s">
        <v>5022</v>
      </c>
      <c r="D903">
        <v>21</v>
      </c>
      <c r="E903" s="46">
        <v>6634.6920000000009</v>
      </c>
      <c r="F903" s="44">
        <v>6.8728522336769515E-3</v>
      </c>
      <c r="G903" s="46"/>
    </row>
    <row r="904" spans="1:7" x14ac:dyDescent="0.2">
      <c r="A904" s="1" t="s">
        <v>6232</v>
      </c>
      <c r="B904" t="s">
        <v>3452</v>
      </c>
      <c r="C904" t="s">
        <v>5022</v>
      </c>
      <c r="D904">
        <v>21</v>
      </c>
      <c r="E904" s="46">
        <v>6634.6920000000009</v>
      </c>
      <c r="F904" s="44">
        <v>6.8728522336769515E-3</v>
      </c>
      <c r="G904" s="46"/>
    </row>
    <row r="905" spans="1:7" x14ac:dyDescent="0.2">
      <c r="A905" s="1" t="s">
        <v>6233</v>
      </c>
      <c r="B905" t="s">
        <v>3453</v>
      </c>
      <c r="C905" t="s">
        <v>5022</v>
      </c>
      <c r="D905">
        <v>21</v>
      </c>
      <c r="E905" s="46">
        <v>6634.6920000000009</v>
      </c>
      <c r="F905" s="44">
        <v>6.8728522336769515E-3</v>
      </c>
      <c r="G905" s="46"/>
    </row>
    <row r="906" spans="1:7" x14ac:dyDescent="0.2">
      <c r="A906" s="1" t="s">
        <v>6234</v>
      </c>
      <c r="B906" t="s">
        <v>3454</v>
      </c>
      <c r="C906" t="s">
        <v>5022</v>
      </c>
      <c r="D906">
        <v>21</v>
      </c>
      <c r="E906" s="46">
        <v>6634.6920000000009</v>
      </c>
      <c r="F906" s="44">
        <v>6.8728522336769515E-3</v>
      </c>
      <c r="G906" s="46"/>
    </row>
    <row r="907" spans="1:7" x14ac:dyDescent="0.2">
      <c r="A907" s="1" t="s">
        <v>6235</v>
      </c>
      <c r="B907" t="s">
        <v>3455</v>
      </c>
      <c r="C907" t="s">
        <v>5022</v>
      </c>
      <c r="D907">
        <v>21</v>
      </c>
      <c r="E907" s="46">
        <v>6634.6920000000009</v>
      </c>
      <c r="F907" s="44">
        <v>6.8728522336769515E-3</v>
      </c>
      <c r="G907" s="46"/>
    </row>
    <row r="908" spans="1:7" x14ac:dyDescent="0.2">
      <c r="A908" s="1" t="s">
        <v>6236</v>
      </c>
      <c r="B908" t="s">
        <v>3456</v>
      </c>
      <c r="C908" t="s">
        <v>5022</v>
      </c>
      <c r="D908">
        <v>21</v>
      </c>
      <c r="E908" s="46">
        <v>8846.2559999999994</v>
      </c>
      <c r="F908" s="44">
        <v>6.8728522336767295E-3</v>
      </c>
      <c r="G908" s="46"/>
    </row>
    <row r="909" spans="1:7" x14ac:dyDescent="0.2">
      <c r="A909" s="1">
        <v>782250</v>
      </c>
      <c r="B909" t="s">
        <v>3457</v>
      </c>
      <c r="C909" t="s">
        <v>5022</v>
      </c>
      <c r="D909">
        <v>21</v>
      </c>
      <c r="E909" s="46">
        <v>12481.214</v>
      </c>
      <c r="F909" s="44">
        <v>6.8728522336769515E-3</v>
      </c>
      <c r="G909" s="46"/>
    </row>
    <row r="910" spans="1:7" x14ac:dyDescent="0.2">
      <c r="A910" s="1">
        <v>782263</v>
      </c>
      <c r="B910" t="s">
        <v>3458</v>
      </c>
      <c r="C910" t="s">
        <v>5022</v>
      </c>
      <c r="D910">
        <v>21</v>
      </c>
      <c r="E910" s="46">
        <v>12481.214</v>
      </c>
      <c r="F910" s="44">
        <v>6.8728522336769515E-3</v>
      </c>
      <c r="G910" s="46"/>
    </row>
    <row r="911" spans="1:7" x14ac:dyDescent="0.2">
      <c r="A911" s="1"/>
      <c r="E911" s="46">
        <v>0</v>
      </c>
      <c r="G911" s="46"/>
    </row>
    <row r="912" spans="1:7" x14ac:dyDescent="0.2">
      <c r="A912" s="1"/>
      <c r="B912" t="s">
        <v>4237</v>
      </c>
      <c r="E912" s="46">
        <v>0</v>
      </c>
      <c r="G912" s="46"/>
    </row>
    <row r="913" spans="1:7" x14ac:dyDescent="0.2">
      <c r="A913" s="1"/>
      <c r="E913" s="46">
        <v>0</v>
      </c>
      <c r="G913" s="46"/>
    </row>
    <row r="914" spans="1:7" x14ac:dyDescent="0.2">
      <c r="A914" s="1">
        <v>785625</v>
      </c>
      <c r="B914" t="s">
        <v>3459</v>
      </c>
      <c r="C914" t="s">
        <v>4948</v>
      </c>
      <c r="D914">
        <v>21</v>
      </c>
      <c r="E914" s="46">
        <v>26473.721999999998</v>
      </c>
      <c r="F914" s="44">
        <v>6.8728522336769515E-3</v>
      </c>
      <c r="G914" s="46"/>
    </row>
    <row r="915" spans="1:7" x14ac:dyDescent="0.2">
      <c r="A915" s="1">
        <v>785640</v>
      </c>
      <c r="B915" t="s">
        <v>3460</v>
      </c>
      <c r="C915" t="s">
        <v>4948</v>
      </c>
      <c r="D915">
        <v>21</v>
      </c>
      <c r="E915" s="46">
        <v>28715.171999999999</v>
      </c>
      <c r="F915" s="44">
        <v>6.8779891566044249E-3</v>
      </c>
      <c r="G915" s="46"/>
    </row>
    <row r="916" spans="1:7" x14ac:dyDescent="0.2">
      <c r="A916" s="1">
        <v>785663</v>
      </c>
      <c r="B916" t="s">
        <v>3461</v>
      </c>
      <c r="C916" t="s">
        <v>4948</v>
      </c>
      <c r="D916">
        <v>21</v>
      </c>
      <c r="E916" s="46">
        <v>31409.013999999999</v>
      </c>
      <c r="F916" s="44">
        <v>6.8728522336769515E-3</v>
      </c>
      <c r="G916" s="46"/>
    </row>
    <row r="917" spans="1:7" x14ac:dyDescent="0.2">
      <c r="A917" s="1"/>
      <c r="E917" s="46">
        <v>0</v>
      </c>
      <c r="G917" s="46"/>
    </row>
    <row r="918" spans="1:7" x14ac:dyDescent="0.2">
      <c r="A918" s="1"/>
      <c r="B918" t="s">
        <v>4238</v>
      </c>
      <c r="E918" s="46">
        <v>0</v>
      </c>
      <c r="G918" s="46"/>
    </row>
    <row r="919" spans="1:7" x14ac:dyDescent="0.2">
      <c r="A919" s="1"/>
      <c r="E919" s="46">
        <v>0</v>
      </c>
      <c r="G919" s="46"/>
    </row>
    <row r="920" spans="1:7" x14ac:dyDescent="0.2">
      <c r="A920" s="1">
        <v>782310</v>
      </c>
      <c r="B920" t="s">
        <v>3462</v>
      </c>
      <c r="C920" t="s">
        <v>5023</v>
      </c>
      <c r="D920">
        <v>21</v>
      </c>
      <c r="E920" s="46">
        <v>11724.102000000001</v>
      </c>
      <c r="F920" s="44">
        <v>6.8728522336769515E-3</v>
      </c>
      <c r="G920" s="46"/>
    </row>
    <row r="921" spans="1:7" x14ac:dyDescent="0.2">
      <c r="A921" s="1">
        <v>782315</v>
      </c>
      <c r="B921" t="s">
        <v>3463</v>
      </c>
      <c r="C921" t="s">
        <v>5023</v>
      </c>
      <c r="D921">
        <v>21</v>
      </c>
      <c r="E921" s="46">
        <v>11724.102000000001</v>
      </c>
      <c r="F921" s="44">
        <v>6.8728522336769515E-3</v>
      </c>
      <c r="G921" s="46"/>
    </row>
    <row r="922" spans="1:7" x14ac:dyDescent="0.2">
      <c r="A922" s="1" t="s">
        <v>6237</v>
      </c>
      <c r="B922" t="s">
        <v>3464</v>
      </c>
      <c r="C922" t="s">
        <v>5023</v>
      </c>
      <c r="D922">
        <v>21</v>
      </c>
      <c r="E922" s="46">
        <v>11724.102000000001</v>
      </c>
      <c r="F922" s="44">
        <v>6.8728522336769515E-3</v>
      </c>
      <c r="G922" s="46"/>
    </row>
    <row r="923" spans="1:7" x14ac:dyDescent="0.2">
      <c r="A923" s="1" t="s">
        <v>6238</v>
      </c>
      <c r="B923" t="s">
        <v>3465</v>
      </c>
      <c r="C923" t="s">
        <v>5023</v>
      </c>
      <c r="D923">
        <v>21</v>
      </c>
      <c r="E923" s="46">
        <v>11724.102000000001</v>
      </c>
      <c r="F923" s="44">
        <v>6.8728522336769515E-3</v>
      </c>
      <c r="G923" s="46"/>
    </row>
    <row r="924" spans="1:7" x14ac:dyDescent="0.2">
      <c r="A924" s="1">
        <v>782332</v>
      </c>
      <c r="B924" t="s">
        <v>3466</v>
      </c>
      <c r="C924" t="s">
        <v>5023</v>
      </c>
      <c r="D924">
        <v>21</v>
      </c>
      <c r="E924" s="46">
        <v>11724.102000000001</v>
      </c>
      <c r="F924" s="44">
        <v>6.8728522336769515E-3</v>
      </c>
      <c r="G924" s="46"/>
    </row>
    <row r="925" spans="1:7" x14ac:dyDescent="0.2">
      <c r="A925" s="1">
        <v>782340</v>
      </c>
      <c r="B925" t="s">
        <v>3467</v>
      </c>
      <c r="C925" t="s">
        <v>5023</v>
      </c>
      <c r="D925">
        <v>21</v>
      </c>
      <c r="E925" s="46">
        <v>14972.4465</v>
      </c>
      <c r="F925" s="44">
        <v>6.8728522336769515E-3</v>
      </c>
      <c r="G925" s="46"/>
    </row>
    <row r="926" spans="1:7" x14ac:dyDescent="0.2">
      <c r="A926" s="1"/>
      <c r="E926" s="46">
        <v>0</v>
      </c>
      <c r="G926" s="46"/>
    </row>
    <row r="927" spans="1:7" x14ac:dyDescent="0.2">
      <c r="A927" s="1"/>
      <c r="B927" t="s">
        <v>4239</v>
      </c>
      <c r="E927" s="46">
        <v>0</v>
      </c>
      <c r="G927" s="46"/>
    </row>
    <row r="928" spans="1:7" x14ac:dyDescent="0.2">
      <c r="A928" s="1"/>
      <c r="E928" s="46">
        <v>0</v>
      </c>
      <c r="G928" s="46"/>
    </row>
    <row r="929" spans="1:7" x14ac:dyDescent="0.2">
      <c r="A929" s="1">
        <v>782400</v>
      </c>
      <c r="B929" t="s">
        <v>3477</v>
      </c>
      <c r="C929" t="s">
        <v>5025</v>
      </c>
      <c r="D929">
        <v>21</v>
      </c>
      <c r="E929" s="46">
        <v>84518.194000000003</v>
      </c>
      <c r="F929" s="44">
        <v>6.8728522336769515E-3</v>
      </c>
      <c r="G929" s="46"/>
    </row>
    <row r="930" spans="1:7" x14ac:dyDescent="0.2">
      <c r="A930" s="1">
        <v>782410</v>
      </c>
      <c r="B930" t="s">
        <v>3468</v>
      </c>
      <c r="C930" t="s">
        <v>5024</v>
      </c>
      <c r="D930">
        <v>21</v>
      </c>
      <c r="E930" s="46">
        <v>16973.782999999999</v>
      </c>
      <c r="F930" s="44">
        <v>6.8728522336769515E-3</v>
      </c>
      <c r="G930" s="46"/>
    </row>
    <row r="931" spans="1:7" x14ac:dyDescent="0.2">
      <c r="A931" s="1">
        <v>782415</v>
      </c>
      <c r="B931" t="s">
        <v>3469</v>
      </c>
      <c r="C931" t="s">
        <v>5024</v>
      </c>
      <c r="D931">
        <v>21</v>
      </c>
      <c r="E931" s="46">
        <v>16973.782999999999</v>
      </c>
      <c r="F931" s="44">
        <v>6.8728522336769515E-3</v>
      </c>
      <c r="G931" s="46"/>
    </row>
    <row r="932" spans="1:7" x14ac:dyDescent="0.2">
      <c r="A932" s="1">
        <v>782420</v>
      </c>
      <c r="B932" t="s">
        <v>3470</v>
      </c>
      <c r="C932" t="s">
        <v>5024</v>
      </c>
      <c r="D932">
        <v>21</v>
      </c>
      <c r="E932" s="46">
        <v>16973.782999999999</v>
      </c>
      <c r="F932" s="44">
        <v>6.8728522336769515E-3</v>
      </c>
      <c r="G932" s="46"/>
    </row>
    <row r="933" spans="1:7" x14ac:dyDescent="0.2">
      <c r="A933" s="1" t="s">
        <v>6239</v>
      </c>
      <c r="B933" t="s">
        <v>3471</v>
      </c>
      <c r="C933" t="s">
        <v>5024</v>
      </c>
      <c r="D933">
        <v>21</v>
      </c>
      <c r="E933" s="46">
        <v>16973.782999999999</v>
      </c>
      <c r="F933" s="44">
        <v>6.8728522336769515E-3</v>
      </c>
      <c r="G933" s="46"/>
    </row>
    <row r="934" spans="1:7" x14ac:dyDescent="0.2">
      <c r="A934" s="1">
        <v>782432</v>
      </c>
      <c r="B934" t="s">
        <v>3472</v>
      </c>
      <c r="C934" t="s">
        <v>5024</v>
      </c>
      <c r="D934">
        <v>21</v>
      </c>
      <c r="E934" s="46">
        <v>16973.782999999999</v>
      </c>
      <c r="F934" s="44">
        <v>6.8728522336769515E-3</v>
      </c>
      <c r="G934" s="46"/>
    </row>
    <row r="935" spans="1:7" x14ac:dyDescent="0.2">
      <c r="A935" s="1">
        <v>782440</v>
      </c>
      <c r="B935" t="s">
        <v>3473</v>
      </c>
      <c r="C935" t="s">
        <v>5024</v>
      </c>
      <c r="D935">
        <v>21</v>
      </c>
      <c r="E935" s="46">
        <v>18838.727999999999</v>
      </c>
      <c r="F935" s="44">
        <v>6.8728522336769515E-3</v>
      </c>
      <c r="G935" s="46"/>
    </row>
    <row r="936" spans="1:7" x14ac:dyDescent="0.2">
      <c r="A936" s="1">
        <v>782450</v>
      </c>
      <c r="B936" t="s">
        <v>3474</v>
      </c>
      <c r="C936" t="s">
        <v>5024</v>
      </c>
      <c r="D936">
        <v>21</v>
      </c>
      <c r="E936" s="46">
        <v>24678.511000000002</v>
      </c>
      <c r="F936" s="44">
        <v>6.8728522336769515E-3</v>
      </c>
      <c r="G936" s="46"/>
    </row>
    <row r="937" spans="1:7" x14ac:dyDescent="0.2">
      <c r="A937" s="1">
        <v>782463</v>
      </c>
      <c r="B937" t="s">
        <v>3475</v>
      </c>
      <c r="C937" t="s">
        <v>5024</v>
      </c>
      <c r="D937">
        <v>21</v>
      </c>
      <c r="E937" s="46">
        <v>24678.511000000002</v>
      </c>
      <c r="F937" s="44">
        <v>6.8728522336769515E-3</v>
      </c>
      <c r="G937" s="46"/>
    </row>
    <row r="938" spans="1:7" x14ac:dyDescent="0.2">
      <c r="A938" s="1">
        <v>782480</v>
      </c>
      <c r="B938" t="s">
        <v>3476</v>
      </c>
      <c r="C938" t="s">
        <v>5025</v>
      </c>
      <c r="D938">
        <v>21</v>
      </c>
      <c r="E938" s="46">
        <v>84518.194000000003</v>
      </c>
      <c r="F938" s="44">
        <v>6.8728522336769515E-3</v>
      </c>
      <c r="G938" s="46"/>
    </row>
    <row r="939" spans="1:7" x14ac:dyDescent="0.2">
      <c r="A939" s="1"/>
      <c r="E939" s="46">
        <v>0</v>
      </c>
      <c r="G939" s="46"/>
    </row>
    <row r="940" spans="1:7" x14ac:dyDescent="0.2">
      <c r="A940" s="1"/>
      <c r="B940" t="s">
        <v>5558</v>
      </c>
      <c r="E940" s="46">
        <v>0</v>
      </c>
      <c r="G940" s="46"/>
    </row>
    <row r="941" spans="1:7" x14ac:dyDescent="0.2">
      <c r="A941" s="1"/>
      <c r="E941" s="46">
        <v>0</v>
      </c>
      <c r="G941" s="46"/>
    </row>
    <row r="942" spans="1:7" x14ac:dyDescent="0.2">
      <c r="A942" s="1">
        <v>785825</v>
      </c>
      <c r="B942" t="s">
        <v>3478</v>
      </c>
      <c r="C942" t="s">
        <v>4949</v>
      </c>
      <c r="D942">
        <v>21</v>
      </c>
      <c r="E942" s="46">
        <v>53354.127999999997</v>
      </c>
      <c r="F942" s="44">
        <v>6.8728522336769515E-3</v>
      </c>
      <c r="G942" s="46"/>
    </row>
    <row r="943" spans="1:7" x14ac:dyDescent="0.2">
      <c r="A943" s="1">
        <v>785840</v>
      </c>
      <c r="B943" t="s">
        <v>3479</v>
      </c>
      <c r="C943" t="s">
        <v>4949</v>
      </c>
      <c r="D943">
        <v>21</v>
      </c>
      <c r="E943" s="46">
        <v>53354.127999999997</v>
      </c>
      <c r="F943" s="44">
        <v>6.8728522336769515E-3</v>
      </c>
      <c r="G943" s="46"/>
    </row>
    <row r="944" spans="1:7" x14ac:dyDescent="0.2">
      <c r="A944" s="1">
        <v>785863</v>
      </c>
      <c r="B944" t="s">
        <v>3480</v>
      </c>
      <c r="C944" t="s">
        <v>4949</v>
      </c>
      <c r="D944">
        <v>21</v>
      </c>
      <c r="E944" s="46">
        <v>60421.434499999996</v>
      </c>
      <c r="F944" s="44">
        <v>6.8728522336769515E-3</v>
      </c>
      <c r="G944" s="46"/>
    </row>
    <row r="945" spans="1:7" x14ac:dyDescent="0.2">
      <c r="A945" s="1"/>
      <c r="E945" s="46">
        <v>0</v>
      </c>
      <c r="G945" s="46"/>
    </row>
    <row r="946" spans="1:7" x14ac:dyDescent="0.2">
      <c r="A946" s="1"/>
      <c r="B946" t="s">
        <v>1583</v>
      </c>
      <c r="E946" s="46">
        <v>0</v>
      </c>
      <c r="G946" s="46"/>
    </row>
    <row r="947" spans="1:7" x14ac:dyDescent="0.2">
      <c r="A947" s="1"/>
      <c r="E947" s="46">
        <v>0</v>
      </c>
      <c r="G947" s="46"/>
    </row>
    <row r="948" spans="1:7" x14ac:dyDescent="0.2">
      <c r="A948" s="1" t="s">
        <v>1522</v>
      </c>
      <c r="B948" t="s">
        <v>2598</v>
      </c>
      <c r="C948" t="s">
        <v>4961</v>
      </c>
      <c r="D948">
        <v>21</v>
      </c>
      <c r="E948" s="46">
        <v>7980.0014999999994</v>
      </c>
      <c r="F948" s="44">
        <v>6.8728522336769515E-3</v>
      </c>
      <c r="G948" s="46"/>
    </row>
    <row r="949" spans="1:7" x14ac:dyDescent="0.2">
      <c r="A949" s="1" t="s">
        <v>1584</v>
      </c>
      <c r="B949" t="s">
        <v>2599</v>
      </c>
      <c r="C949" t="s">
        <v>4961</v>
      </c>
      <c r="D949">
        <v>21</v>
      </c>
      <c r="E949" s="46">
        <v>7980.0014999999994</v>
      </c>
      <c r="F949" s="44">
        <v>6.8728522336769515E-3</v>
      </c>
      <c r="G949" s="46"/>
    </row>
    <row r="950" spans="1:7" x14ac:dyDescent="0.2">
      <c r="A950" s="1" t="s">
        <v>1704</v>
      </c>
      <c r="B950" t="s">
        <v>1705</v>
      </c>
      <c r="C950" t="s">
        <v>4961</v>
      </c>
      <c r="D950">
        <v>21</v>
      </c>
      <c r="E950" s="46">
        <v>4595.9979999999996</v>
      </c>
      <c r="F950" s="44">
        <v>6.8728522336769515E-3</v>
      </c>
      <c r="G950" s="46"/>
    </row>
    <row r="951" spans="1:7" x14ac:dyDescent="0.2">
      <c r="A951" s="1" t="s">
        <v>484</v>
      </c>
      <c r="B951" t="s">
        <v>3481</v>
      </c>
      <c r="C951" t="s">
        <v>5028</v>
      </c>
      <c r="D951">
        <v>21</v>
      </c>
      <c r="E951" s="46">
        <v>42472.108</v>
      </c>
      <c r="F951" s="44">
        <v>6.8728522336771736E-3</v>
      </c>
      <c r="G951" s="46"/>
    </row>
    <row r="952" spans="1:7" x14ac:dyDescent="0.2">
      <c r="A952" s="1" t="s">
        <v>485</v>
      </c>
      <c r="B952" t="s">
        <v>3482</v>
      </c>
      <c r="C952" t="s">
        <v>5028</v>
      </c>
      <c r="D952">
        <v>21</v>
      </c>
      <c r="E952" s="46">
        <v>43284.89</v>
      </c>
      <c r="F952" s="44">
        <v>6.8728522336769515E-3</v>
      </c>
      <c r="G952" s="46"/>
    </row>
    <row r="953" spans="1:7" x14ac:dyDescent="0.2">
      <c r="A953" s="1"/>
      <c r="E953" s="46">
        <v>0</v>
      </c>
      <c r="G953" s="46"/>
    </row>
    <row r="954" spans="1:7" x14ac:dyDescent="0.2">
      <c r="A954" s="1"/>
      <c r="B954" t="s">
        <v>486</v>
      </c>
      <c r="E954" s="46">
        <v>0</v>
      </c>
      <c r="G954" s="46"/>
    </row>
    <row r="955" spans="1:7" x14ac:dyDescent="0.2">
      <c r="A955" s="1"/>
      <c r="E955" s="46">
        <v>0</v>
      </c>
      <c r="G955" s="46"/>
    </row>
    <row r="956" spans="1:7" x14ac:dyDescent="0.2">
      <c r="A956" s="1" t="s">
        <v>1706</v>
      </c>
      <c r="B956" t="s">
        <v>3486</v>
      </c>
      <c r="C956" t="s">
        <v>4961</v>
      </c>
      <c r="D956">
        <v>21</v>
      </c>
      <c r="E956" s="46">
        <v>17201.737000000001</v>
      </c>
      <c r="F956" s="44">
        <v>6.8728522336771736E-3</v>
      </c>
      <c r="G956" s="46"/>
    </row>
    <row r="957" spans="1:7" x14ac:dyDescent="0.2">
      <c r="A957" s="1" t="s">
        <v>1830</v>
      </c>
      <c r="B957" t="s">
        <v>3483</v>
      </c>
      <c r="C957" t="s">
        <v>4961</v>
      </c>
      <c r="D957">
        <v>21</v>
      </c>
      <c r="E957" s="46">
        <v>18206.5805</v>
      </c>
      <c r="F957" s="44">
        <v>6.8728522336771736E-3</v>
      </c>
      <c r="G957" s="46"/>
    </row>
    <row r="958" spans="1:7" x14ac:dyDescent="0.2">
      <c r="A958" s="1" t="s">
        <v>6518</v>
      </c>
      <c r="B958" t="s">
        <v>6519</v>
      </c>
      <c r="C958" t="s">
        <v>4961</v>
      </c>
      <c r="D958">
        <v>21</v>
      </c>
      <c r="E958" s="46">
        <v>18206.5805</v>
      </c>
      <c r="F958" s="44">
        <v>6.8728522336771736E-3</v>
      </c>
      <c r="G958" s="46"/>
    </row>
    <row r="959" spans="1:7" x14ac:dyDescent="0.2">
      <c r="A959" s="1" t="s">
        <v>1833</v>
      </c>
      <c r="B959" t="s">
        <v>3484</v>
      </c>
      <c r="C959" t="s">
        <v>4961</v>
      </c>
      <c r="D959">
        <v>21</v>
      </c>
      <c r="E959" s="46">
        <v>20792.744999999999</v>
      </c>
      <c r="F959" s="44">
        <v>6.8728522336769515E-3</v>
      </c>
      <c r="G959" s="46"/>
    </row>
    <row r="960" spans="1:7" x14ac:dyDescent="0.2">
      <c r="A960" s="1" t="s">
        <v>6520</v>
      </c>
      <c r="B960" t="s">
        <v>6521</v>
      </c>
      <c r="C960" t="s">
        <v>4961</v>
      </c>
      <c r="D960">
        <v>21</v>
      </c>
      <c r="E960" s="46">
        <v>20792.744999999999</v>
      </c>
      <c r="F960" s="44">
        <v>6.8728522336769515E-3</v>
      </c>
      <c r="G960" s="46"/>
    </row>
    <row r="961" spans="1:7" x14ac:dyDescent="0.2">
      <c r="A961" s="1" t="s">
        <v>1832</v>
      </c>
      <c r="B961" t="s">
        <v>3485</v>
      </c>
      <c r="C961" t="s">
        <v>4961</v>
      </c>
      <c r="D961">
        <v>21</v>
      </c>
      <c r="E961" s="46">
        <v>27900.925000000003</v>
      </c>
      <c r="F961" s="44">
        <v>6.8728522336769515E-3</v>
      </c>
      <c r="G961" s="46"/>
    </row>
    <row r="962" spans="1:7" x14ac:dyDescent="0.2">
      <c r="A962" s="1" t="s">
        <v>6522</v>
      </c>
      <c r="B962" t="s">
        <v>6523</v>
      </c>
      <c r="C962" t="s">
        <v>4961</v>
      </c>
      <c r="D962">
        <v>21</v>
      </c>
      <c r="E962" s="46">
        <v>27900.925000000003</v>
      </c>
      <c r="F962" s="44">
        <v>6.8728522336769515E-3</v>
      </c>
      <c r="G962" s="46"/>
    </row>
    <row r="963" spans="1:7" x14ac:dyDescent="0.2">
      <c r="A963" s="1" t="s">
        <v>1987</v>
      </c>
      <c r="B963" t="s">
        <v>3487</v>
      </c>
      <c r="C963" t="s">
        <v>4961</v>
      </c>
      <c r="D963">
        <v>21</v>
      </c>
      <c r="E963" s="46">
        <v>139504.4785</v>
      </c>
      <c r="F963" s="44">
        <v>6.8728522336769515E-3</v>
      </c>
      <c r="G963" s="46"/>
    </row>
    <row r="964" spans="1:7" x14ac:dyDescent="0.2">
      <c r="A964" s="1" t="s">
        <v>1707</v>
      </c>
      <c r="B964" t="s">
        <v>3488</v>
      </c>
      <c r="C964" t="s">
        <v>4961</v>
      </c>
      <c r="D964">
        <v>21</v>
      </c>
      <c r="E964" s="46">
        <v>19950.37</v>
      </c>
      <c r="F964" s="44">
        <v>6.8728522336769515E-3</v>
      </c>
      <c r="G964" s="46"/>
    </row>
    <row r="965" spans="1:7" x14ac:dyDescent="0.2">
      <c r="A965" s="1" t="s">
        <v>2593</v>
      </c>
      <c r="B965" t="s">
        <v>2594</v>
      </c>
      <c r="C965" t="s">
        <v>4947</v>
      </c>
      <c r="D965">
        <v>21</v>
      </c>
      <c r="E965" s="46">
        <v>19950.37</v>
      </c>
      <c r="F965" s="44">
        <v>6.8728522336769515E-3</v>
      </c>
      <c r="G965" s="46"/>
    </row>
    <row r="966" spans="1:7" x14ac:dyDescent="0.2">
      <c r="A966" s="1"/>
      <c r="E966" s="46">
        <v>0</v>
      </c>
      <c r="G966" s="46"/>
    </row>
    <row r="967" spans="1:7" x14ac:dyDescent="0.2">
      <c r="A967" s="1"/>
      <c r="B967" t="s">
        <v>4054</v>
      </c>
      <c r="E967" s="46">
        <v>0</v>
      </c>
      <c r="G967" s="46"/>
    </row>
    <row r="968" spans="1:7" x14ac:dyDescent="0.2">
      <c r="A968" s="1"/>
      <c r="E968" s="46">
        <v>0</v>
      </c>
      <c r="G968" s="46"/>
    </row>
    <row r="969" spans="1:7" x14ac:dyDescent="0.2">
      <c r="A969" s="1" t="s">
        <v>4055</v>
      </c>
      <c r="B969" t="s">
        <v>4056</v>
      </c>
      <c r="C969" t="s">
        <v>5029</v>
      </c>
      <c r="D969">
        <v>21</v>
      </c>
      <c r="E969" s="46">
        <v>42512.395499999999</v>
      </c>
      <c r="F969" s="44">
        <v>6.8728522336769515E-3</v>
      </c>
      <c r="G969" s="46"/>
    </row>
    <row r="970" spans="1:7" x14ac:dyDescent="0.2">
      <c r="A970" s="1" t="s">
        <v>4057</v>
      </c>
      <c r="B970" t="s">
        <v>4058</v>
      </c>
      <c r="C970" t="s">
        <v>5029</v>
      </c>
      <c r="D970">
        <v>21</v>
      </c>
      <c r="E970" s="46">
        <v>52628.659999999996</v>
      </c>
      <c r="F970" s="44">
        <v>6.8728522336769515E-3</v>
      </c>
      <c r="G970" s="46"/>
    </row>
    <row r="971" spans="1:7" x14ac:dyDescent="0.2">
      <c r="A971" s="1"/>
      <c r="E971" s="46">
        <v>0</v>
      </c>
      <c r="G971" s="46"/>
    </row>
    <row r="972" spans="1:7" x14ac:dyDescent="0.2">
      <c r="A972" s="1"/>
      <c r="B972" t="s">
        <v>4059</v>
      </c>
      <c r="E972" s="46">
        <v>0</v>
      </c>
      <c r="G972" s="46"/>
    </row>
    <row r="973" spans="1:7" x14ac:dyDescent="0.2">
      <c r="A973" s="1"/>
      <c r="E973" s="46">
        <v>0</v>
      </c>
      <c r="G973" s="46"/>
    </row>
    <row r="974" spans="1:7" x14ac:dyDescent="0.2">
      <c r="A974" s="1" t="s">
        <v>4060</v>
      </c>
      <c r="B974" t="s">
        <v>4061</v>
      </c>
      <c r="C974" t="s">
        <v>5030</v>
      </c>
      <c r="D974">
        <v>21</v>
      </c>
      <c r="E974" s="46">
        <v>31170.512000000002</v>
      </c>
      <c r="F974" s="44">
        <v>6.8681199989424346E-3</v>
      </c>
      <c r="G974" s="46"/>
    </row>
    <row r="975" spans="1:7" x14ac:dyDescent="0.2">
      <c r="A975" s="1"/>
      <c r="E975" s="46">
        <v>0</v>
      </c>
      <c r="G975" s="46"/>
    </row>
    <row r="976" spans="1:7" x14ac:dyDescent="0.2">
      <c r="A976" s="1"/>
      <c r="B976" t="s">
        <v>2535</v>
      </c>
      <c r="E976" s="46">
        <v>0</v>
      </c>
      <c r="G976" s="46"/>
    </row>
    <row r="977" spans="1:7" x14ac:dyDescent="0.2">
      <c r="A977" s="1"/>
      <c r="E977" s="46">
        <v>0</v>
      </c>
      <c r="G977" s="46"/>
    </row>
    <row r="978" spans="1:7" x14ac:dyDescent="0.2">
      <c r="A978" s="1" t="s">
        <v>487</v>
      </c>
      <c r="B978" t="s">
        <v>3489</v>
      </c>
      <c r="C978" t="s">
        <v>4961</v>
      </c>
      <c r="D978">
        <v>21</v>
      </c>
      <c r="E978" s="46">
        <v>23940.444</v>
      </c>
      <c r="F978" s="44">
        <v>6.8728522336769515E-3</v>
      </c>
      <c r="G978" s="46"/>
    </row>
    <row r="979" spans="1:7" x14ac:dyDescent="0.2">
      <c r="A979" s="1" t="s">
        <v>488</v>
      </c>
      <c r="B979" t="s">
        <v>3490</v>
      </c>
      <c r="C979" t="s">
        <v>4961</v>
      </c>
      <c r="D979">
        <v>21</v>
      </c>
      <c r="E979" s="46">
        <v>23940.444</v>
      </c>
      <c r="F979" s="44">
        <v>6.8728522336769515E-3</v>
      </c>
      <c r="G979" s="46"/>
    </row>
    <row r="980" spans="1:7" x14ac:dyDescent="0.2">
      <c r="A980" s="1" t="s">
        <v>489</v>
      </c>
      <c r="B980" t="s">
        <v>3491</v>
      </c>
      <c r="C980" t="s">
        <v>4961</v>
      </c>
      <c r="D980">
        <v>21</v>
      </c>
      <c r="E980" s="46">
        <v>23940.444</v>
      </c>
      <c r="F980" s="44">
        <v>6.8728522336769515E-3</v>
      </c>
      <c r="G980" s="46"/>
    </row>
    <row r="981" spans="1:7" x14ac:dyDescent="0.2">
      <c r="A981" s="1" t="s">
        <v>490</v>
      </c>
      <c r="B981" t="s">
        <v>3492</v>
      </c>
      <c r="C981" t="s">
        <v>4961</v>
      </c>
      <c r="D981">
        <v>21</v>
      </c>
      <c r="E981" s="46">
        <v>23940.444</v>
      </c>
      <c r="F981" s="44">
        <v>6.8728522336769515E-3</v>
      </c>
      <c r="G981" s="46"/>
    </row>
    <row r="982" spans="1:7" x14ac:dyDescent="0.2">
      <c r="A982" s="1" t="s">
        <v>491</v>
      </c>
      <c r="B982" t="s">
        <v>3493</v>
      </c>
      <c r="C982" t="s">
        <v>4961</v>
      </c>
      <c r="D982">
        <v>21</v>
      </c>
      <c r="E982" s="46">
        <v>23940.444</v>
      </c>
      <c r="F982" s="44">
        <v>6.8728522336769515E-3</v>
      </c>
      <c r="G982" s="46"/>
    </row>
    <row r="983" spans="1:7" x14ac:dyDescent="0.2">
      <c r="A983" s="1" t="s">
        <v>492</v>
      </c>
      <c r="B983" t="s">
        <v>3494</v>
      </c>
      <c r="C983" t="s">
        <v>4961</v>
      </c>
      <c r="D983">
        <v>21</v>
      </c>
      <c r="E983" s="46">
        <v>23940.444</v>
      </c>
      <c r="F983" s="44">
        <v>6.8728522336769515E-3</v>
      </c>
      <c r="G983" s="46"/>
    </row>
    <row r="984" spans="1:7" x14ac:dyDescent="0.2">
      <c r="A984" s="1" t="s">
        <v>493</v>
      </c>
      <c r="B984" t="s">
        <v>3495</v>
      </c>
      <c r="C984" t="s">
        <v>4961</v>
      </c>
      <c r="D984">
        <v>21</v>
      </c>
      <c r="E984" s="46">
        <v>23940.444</v>
      </c>
      <c r="F984" s="44">
        <v>6.8728522336769515E-3</v>
      </c>
      <c r="G984" s="46"/>
    </row>
    <row r="985" spans="1:7" x14ac:dyDescent="0.2">
      <c r="A985" s="1" t="s">
        <v>494</v>
      </c>
      <c r="B985" t="s">
        <v>3496</v>
      </c>
      <c r="C985" t="s">
        <v>4961</v>
      </c>
      <c r="D985">
        <v>21</v>
      </c>
      <c r="E985" s="46">
        <v>23940.444</v>
      </c>
      <c r="F985" s="44">
        <v>6.8728522336769515E-3</v>
      </c>
      <c r="G985" s="46"/>
    </row>
    <row r="986" spans="1:7" x14ac:dyDescent="0.2">
      <c r="A986" s="1"/>
      <c r="E986" s="46">
        <v>0</v>
      </c>
      <c r="G986" s="46"/>
    </row>
    <row r="987" spans="1:7" x14ac:dyDescent="0.2">
      <c r="A987" s="1"/>
      <c r="B987" t="s">
        <v>495</v>
      </c>
      <c r="E987" s="46">
        <v>0</v>
      </c>
      <c r="G987" s="46"/>
    </row>
    <row r="988" spans="1:7" x14ac:dyDescent="0.2">
      <c r="A988" s="1"/>
      <c r="E988" s="46">
        <v>0</v>
      </c>
      <c r="G988" s="46"/>
    </row>
    <row r="989" spans="1:7" x14ac:dyDescent="0.2">
      <c r="A989" s="1" t="s">
        <v>1954</v>
      </c>
      <c r="B989" t="s">
        <v>2207</v>
      </c>
      <c r="C989" t="s">
        <v>4947</v>
      </c>
      <c r="D989">
        <v>21</v>
      </c>
      <c r="E989" s="46">
        <v>4196.7855</v>
      </c>
      <c r="F989" s="44">
        <v>6.8728522336769515E-3</v>
      </c>
      <c r="G989" s="46"/>
    </row>
    <row r="990" spans="1:7" x14ac:dyDescent="0.2">
      <c r="A990" s="1" t="s">
        <v>2205</v>
      </c>
      <c r="B990" t="s">
        <v>2206</v>
      </c>
      <c r="C990" t="s">
        <v>4947</v>
      </c>
      <c r="D990">
        <v>21</v>
      </c>
      <c r="E990" s="46">
        <v>4196.7855</v>
      </c>
      <c r="F990" s="44">
        <v>6.8728522336769515E-3</v>
      </c>
      <c r="G990" s="46"/>
    </row>
    <row r="991" spans="1:7" x14ac:dyDescent="0.2">
      <c r="A991" s="1" t="s">
        <v>1708</v>
      </c>
      <c r="B991" t="s">
        <v>3499</v>
      </c>
      <c r="C991" t="s">
        <v>4947</v>
      </c>
      <c r="D991">
        <v>21</v>
      </c>
      <c r="E991" s="46">
        <v>4196.7855</v>
      </c>
      <c r="F991" s="44">
        <v>6.8728522336769515E-3</v>
      </c>
      <c r="G991" s="46"/>
    </row>
    <row r="992" spans="1:7" x14ac:dyDescent="0.2">
      <c r="A992" s="1" t="s">
        <v>1709</v>
      </c>
      <c r="B992" t="s">
        <v>3500</v>
      </c>
      <c r="C992" t="s">
        <v>4947</v>
      </c>
      <c r="D992">
        <v>21</v>
      </c>
      <c r="E992" s="46">
        <v>100184.318</v>
      </c>
      <c r="F992" s="44">
        <v>6.8713798809165727E-3</v>
      </c>
      <c r="G992" s="46"/>
    </row>
    <row r="993" spans="1:7" x14ac:dyDescent="0.2">
      <c r="A993" s="1" t="s">
        <v>1710</v>
      </c>
      <c r="B993" t="s">
        <v>1711</v>
      </c>
      <c r="C993" t="s">
        <v>4961</v>
      </c>
      <c r="D993">
        <v>21</v>
      </c>
      <c r="E993" s="46">
        <v>197715.52099999998</v>
      </c>
      <c r="F993" s="44">
        <v>6.8735982903413984E-3</v>
      </c>
      <c r="G993" s="46"/>
    </row>
    <row r="994" spans="1:7" x14ac:dyDescent="0.2">
      <c r="A994" s="1" t="s">
        <v>1534</v>
      </c>
      <c r="B994" t="s">
        <v>3497</v>
      </c>
      <c r="C994" t="s">
        <v>4961</v>
      </c>
      <c r="D994">
        <v>21</v>
      </c>
      <c r="E994" s="46">
        <v>78456.61</v>
      </c>
      <c r="F994" s="44">
        <v>6.8728522336769515E-3</v>
      </c>
      <c r="G994" s="46"/>
    </row>
    <row r="995" spans="1:7" x14ac:dyDescent="0.2">
      <c r="A995" s="1" t="s">
        <v>1535</v>
      </c>
      <c r="B995" t="s">
        <v>3498</v>
      </c>
      <c r="C995" t="s">
        <v>4961</v>
      </c>
      <c r="D995">
        <v>21</v>
      </c>
      <c r="E995" s="46">
        <v>78456.61</v>
      </c>
      <c r="F995" s="44">
        <v>6.8728522336769515E-3</v>
      </c>
      <c r="G995" s="46"/>
    </row>
    <row r="996" spans="1:7" x14ac:dyDescent="0.2">
      <c r="A996" s="1"/>
      <c r="E996" s="46">
        <v>0</v>
      </c>
      <c r="G996" s="46"/>
    </row>
    <row r="997" spans="1:7" x14ac:dyDescent="0.2">
      <c r="A997" s="1"/>
      <c r="B997" t="s">
        <v>4062</v>
      </c>
      <c r="E997" s="46">
        <v>0</v>
      </c>
      <c r="G997" s="46"/>
    </row>
    <row r="998" spans="1:7" x14ac:dyDescent="0.2">
      <c r="A998" s="1"/>
      <c r="E998" s="46">
        <v>0</v>
      </c>
      <c r="G998" s="46"/>
    </row>
    <row r="999" spans="1:7" x14ac:dyDescent="0.2">
      <c r="A999" s="1" t="s">
        <v>4063</v>
      </c>
      <c r="B999" t="s">
        <v>4064</v>
      </c>
      <c r="C999" t="s">
        <v>5029</v>
      </c>
      <c r="D999">
        <v>21</v>
      </c>
      <c r="E999" s="46">
        <v>14637.547500000001</v>
      </c>
      <c r="F999" s="44">
        <v>6.8728522336769515E-3</v>
      </c>
      <c r="G999" s="46"/>
    </row>
    <row r="1000" spans="1:7" x14ac:dyDescent="0.2">
      <c r="A1000" s="1" t="s">
        <v>4065</v>
      </c>
      <c r="B1000" t="s">
        <v>4066</v>
      </c>
      <c r="C1000" t="s">
        <v>5029</v>
      </c>
      <c r="D1000">
        <v>21</v>
      </c>
      <c r="E1000" s="46">
        <v>14637.547500000001</v>
      </c>
      <c r="F1000" s="44">
        <v>6.8728522336769515E-3</v>
      </c>
      <c r="G1000" s="46"/>
    </row>
    <row r="1001" spans="1:7" x14ac:dyDescent="0.2">
      <c r="A1001" s="1" t="s">
        <v>4067</v>
      </c>
      <c r="B1001" t="s">
        <v>4068</v>
      </c>
      <c r="C1001" t="s">
        <v>5029</v>
      </c>
      <c r="D1001">
        <v>21</v>
      </c>
      <c r="E1001" s="46">
        <v>14637.547500000001</v>
      </c>
      <c r="F1001" s="44">
        <v>6.8728522336769515E-3</v>
      </c>
      <c r="G1001" s="46"/>
    </row>
    <row r="1002" spans="1:7" x14ac:dyDescent="0.2">
      <c r="A1002" s="1" t="s">
        <v>4069</v>
      </c>
      <c r="B1002" t="s">
        <v>4070</v>
      </c>
      <c r="C1002" t="s">
        <v>5029</v>
      </c>
      <c r="D1002">
        <v>21</v>
      </c>
      <c r="E1002" s="46">
        <v>15380.888500000001</v>
      </c>
      <c r="F1002" s="44">
        <v>6.8728522336769515E-3</v>
      </c>
      <c r="G1002" s="46"/>
    </row>
    <row r="1003" spans="1:7" x14ac:dyDescent="0.2">
      <c r="A1003" s="1" t="s">
        <v>4071</v>
      </c>
      <c r="B1003" t="s">
        <v>4072</v>
      </c>
      <c r="C1003" t="s">
        <v>5029</v>
      </c>
      <c r="D1003">
        <v>21</v>
      </c>
      <c r="E1003" s="46">
        <v>15380.888500000001</v>
      </c>
      <c r="F1003" s="44">
        <v>6.8728522336769515E-3</v>
      </c>
      <c r="G1003" s="46"/>
    </row>
    <row r="1004" spans="1:7" x14ac:dyDescent="0.2">
      <c r="A1004" s="1"/>
      <c r="E1004" s="46">
        <v>0</v>
      </c>
      <c r="G1004" s="46"/>
    </row>
    <row r="1005" spans="1:7" x14ac:dyDescent="0.2">
      <c r="A1005" s="1"/>
      <c r="B1005" t="s">
        <v>4073</v>
      </c>
      <c r="E1005" s="46">
        <v>0</v>
      </c>
      <c r="G1005" s="46"/>
    </row>
    <row r="1006" spans="1:7" x14ac:dyDescent="0.2">
      <c r="A1006" s="1"/>
      <c r="E1006" s="46">
        <v>0</v>
      </c>
      <c r="G1006" s="46"/>
    </row>
    <row r="1007" spans="1:7" x14ac:dyDescent="0.2">
      <c r="A1007" s="1" t="s">
        <v>4080</v>
      </c>
      <c r="B1007" t="s">
        <v>4081</v>
      </c>
      <c r="C1007" t="s">
        <v>5030</v>
      </c>
      <c r="D1007">
        <v>21</v>
      </c>
      <c r="E1007" s="46">
        <v>7318.7004999999999</v>
      </c>
      <c r="F1007" s="44">
        <v>6.8728522336769515E-3</v>
      </c>
      <c r="G1007" s="46"/>
    </row>
    <row r="1008" spans="1:7" x14ac:dyDescent="0.2">
      <c r="A1008" s="1" t="s">
        <v>4074</v>
      </c>
      <c r="B1008" t="s">
        <v>4075</v>
      </c>
      <c r="C1008" t="s">
        <v>5030</v>
      </c>
      <c r="D1008">
        <v>21</v>
      </c>
      <c r="E1008" s="46">
        <v>7690.3709999999992</v>
      </c>
      <c r="F1008" s="44">
        <v>6.8728522336769515E-3</v>
      </c>
      <c r="G1008" s="46"/>
    </row>
    <row r="1009" spans="1:7" x14ac:dyDescent="0.2">
      <c r="A1009" s="1" t="s">
        <v>4076</v>
      </c>
      <c r="B1009" t="s">
        <v>4077</v>
      </c>
      <c r="C1009" t="s">
        <v>5030</v>
      </c>
      <c r="D1009">
        <v>21</v>
      </c>
      <c r="E1009" s="46">
        <v>7690.3709999999992</v>
      </c>
      <c r="F1009" s="44">
        <v>6.8728522336769515E-3</v>
      </c>
      <c r="G1009" s="46"/>
    </row>
    <row r="1010" spans="1:7" x14ac:dyDescent="0.2">
      <c r="A1010" s="1" t="s">
        <v>4078</v>
      </c>
      <c r="B1010" t="s">
        <v>4079</v>
      </c>
      <c r="C1010" t="s">
        <v>5030</v>
      </c>
      <c r="D1010">
        <v>21</v>
      </c>
      <c r="E1010" s="46">
        <v>7690.3709999999992</v>
      </c>
      <c r="F1010" s="44">
        <v>6.8728522336769515E-3</v>
      </c>
      <c r="G1010" s="46"/>
    </row>
    <row r="1011" spans="1:7" x14ac:dyDescent="0.2">
      <c r="A1011" s="1"/>
      <c r="E1011" s="46">
        <v>0</v>
      </c>
      <c r="G1011" s="46"/>
    </row>
    <row r="1012" spans="1:7" x14ac:dyDescent="0.2">
      <c r="A1012" s="1"/>
      <c r="B1012" t="s">
        <v>1955</v>
      </c>
      <c r="E1012" s="46">
        <v>0</v>
      </c>
      <c r="G1012" s="46"/>
    </row>
    <row r="1013" spans="1:7" x14ac:dyDescent="0.2">
      <c r="A1013" s="1"/>
      <c r="E1013" s="46">
        <v>0</v>
      </c>
      <c r="G1013" s="46"/>
    </row>
    <row r="1014" spans="1:7" x14ac:dyDescent="0.2">
      <c r="A1014" s="1" t="s">
        <v>1958</v>
      </c>
      <c r="B1014" t="s">
        <v>3501</v>
      </c>
      <c r="C1014" t="s">
        <v>4961</v>
      </c>
      <c r="D1014">
        <v>10.5</v>
      </c>
      <c r="E1014" s="46">
        <v>64417.514999999992</v>
      </c>
      <c r="F1014" s="44">
        <v>6.8728522336769515E-3</v>
      </c>
      <c r="G1014" s="46"/>
    </row>
    <row r="1015" spans="1:7" x14ac:dyDescent="0.2">
      <c r="A1015" s="1" t="s">
        <v>1956</v>
      </c>
      <c r="B1015" t="s">
        <v>1957</v>
      </c>
      <c r="C1015" t="s">
        <v>4961</v>
      </c>
      <c r="D1015">
        <v>21</v>
      </c>
      <c r="E1015" s="46">
        <v>227005.1195</v>
      </c>
      <c r="F1015" s="44">
        <v>6.8728522336769515E-3</v>
      </c>
      <c r="G1015" s="46"/>
    </row>
    <row r="1016" spans="1:7" x14ac:dyDescent="0.2">
      <c r="A1016" s="1"/>
      <c r="E1016" s="46">
        <v>0</v>
      </c>
      <c r="G1016" s="46"/>
    </row>
    <row r="1017" spans="1:7" x14ac:dyDescent="0.2">
      <c r="A1017" s="1"/>
      <c r="B1017" t="s">
        <v>1612</v>
      </c>
      <c r="E1017" s="46">
        <v>0</v>
      </c>
      <c r="G1017" s="46"/>
    </row>
    <row r="1018" spans="1:7" x14ac:dyDescent="0.2">
      <c r="A1018" s="1"/>
      <c r="E1018" s="46">
        <v>0</v>
      </c>
      <c r="G1018" s="46"/>
    </row>
    <row r="1019" spans="1:7" x14ac:dyDescent="0.2">
      <c r="A1019" s="1" t="s">
        <v>5840</v>
      </c>
      <c r="B1019" t="s">
        <v>5841</v>
      </c>
      <c r="C1019" t="s">
        <v>4978</v>
      </c>
      <c r="D1019">
        <v>21</v>
      </c>
      <c r="E1019" s="46">
        <v>3036.8850000000002</v>
      </c>
      <c r="G1019" s="46"/>
    </row>
    <row r="1020" spans="1:7" x14ac:dyDescent="0.2">
      <c r="A1020" s="1" t="s">
        <v>5842</v>
      </c>
      <c r="B1020" t="s">
        <v>5843</v>
      </c>
      <c r="C1020" t="s">
        <v>4965</v>
      </c>
      <c r="D1020">
        <v>21</v>
      </c>
      <c r="E1020" s="46">
        <v>3745.66</v>
      </c>
      <c r="G1020" s="46"/>
    </row>
    <row r="1021" spans="1:7" x14ac:dyDescent="0.2">
      <c r="A1021" s="1">
        <v>4516</v>
      </c>
      <c r="B1021" t="s">
        <v>4082</v>
      </c>
      <c r="C1021" t="s">
        <v>5028</v>
      </c>
      <c r="D1021">
        <v>21</v>
      </c>
      <c r="E1021" s="46">
        <v>27011.611000000001</v>
      </c>
      <c r="G1021" s="46"/>
    </row>
    <row r="1022" spans="1:7" x14ac:dyDescent="0.2">
      <c r="A1022" s="1">
        <v>4524</v>
      </c>
      <c r="B1022" t="s">
        <v>4083</v>
      </c>
      <c r="C1022" t="s">
        <v>4946</v>
      </c>
      <c r="D1022">
        <v>21</v>
      </c>
      <c r="E1022" s="46">
        <v>36766.048999999999</v>
      </c>
      <c r="G1022" s="46"/>
    </row>
    <row r="1023" spans="1:7" x14ac:dyDescent="0.2">
      <c r="A1023" s="1" t="s">
        <v>5844</v>
      </c>
      <c r="B1023" t="s">
        <v>5845</v>
      </c>
      <c r="C1023" t="s">
        <v>4964</v>
      </c>
      <c r="D1023">
        <v>21</v>
      </c>
      <c r="E1023" s="46">
        <v>5806.8940000000002</v>
      </c>
      <c r="G1023" s="46"/>
    </row>
    <row r="1024" spans="1:7" x14ac:dyDescent="0.2">
      <c r="A1024" s="1" t="s">
        <v>5846</v>
      </c>
      <c r="B1024" t="s">
        <v>5847</v>
      </c>
      <c r="C1024" t="s">
        <v>4964</v>
      </c>
      <c r="D1024">
        <v>21</v>
      </c>
      <c r="E1024" s="46">
        <v>8965.2829999999994</v>
      </c>
      <c r="G1024" s="46"/>
    </row>
    <row r="1025" spans="1:7" x14ac:dyDescent="0.2">
      <c r="A1025" s="1">
        <v>4536</v>
      </c>
      <c r="B1025" t="s">
        <v>4084</v>
      </c>
      <c r="C1025" t="s">
        <v>5001</v>
      </c>
      <c r="D1025">
        <v>21</v>
      </c>
      <c r="E1025" s="46">
        <v>45019.824999999997</v>
      </c>
      <c r="G1025" s="46"/>
    </row>
    <row r="1026" spans="1:7" x14ac:dyDescent="0.2">
      <c r="A1026" s="1">
        <v>4548</v>
      </c>
      <c r="B1026" t="s">
        <v>4085</v>
      </c>
      <c r="C1026" t="s">
        <v>5030</v>
      </c>
      <c r="D1026">
        <v>21</v>
      </c>
      <c r="E1026" s="46">
        <v>63778.413999999997</v>
      </c>
      <c r="G1026" s="46"/>
    </row>
    <row r="1027" spans="1:7" x14ac:dyDescent="0.2">
      <c r="A1027" s="1" t="s">
        <v>498</v>
      </c>
      <c r="B1027" t="s">
        <v>5358</v>
      </c>
      <c r="C1027" t="s">
        <v>4949</v>
      </c>
      <c r="D1027">
        <v>21</v>
      </c>
      <c r="E1027" s="46">
        <v>854.63199999999995</v>
      </c>
      <c r="G1027" s="46"/>
    </row>
    <row r="1028" spans="1:7" x14ac:dyDescent="0.2">
      <c r="A1028" s="1" t="s">
        <v>499</v>
      </c>
      <c r="B1028" t="s">
        <v>5359</v>
      </c>
      <c r="C1028" t="s">
        <v>4993</v>
      </c>
      <c r="D1028">
        <v>21</v>
      </c>
      <c r="E1028" s="46">
        <v>1443.1949999999999</v>
      </c>
      <c r="G1028" s="46"/>
    </row>
    <row r="1029" spans="1:7" x14ac:dyDescent="0.2">
      <c r="A1029" s="1" t="s">
        <v>500</v>
      </c>
      <c r="B1029" t="s">
        <v>5360</v>
      </c>
      <c r="C1029" t="s">
        <v>5003</v>
      </c>
      <c r="D1029">
        <v>21</v>
      </c>
      <c r="E1029" s="46">
        <v>2776.788</v>
      </c>
      <c r="G1029" s="46"/>
    </row>
    <row r="1030" spans="1:7" x14ac:dyDescent="0.2">
      <c r="A1030" s="1" t="s">
        <v>497</v>
      </c>
      <c r="B1030" t="s">
        <v>5361</v>
      </c>
      <c r="C1030" t="s">
        <v>5028</v>
      </c>
      <c r="D1030">
        <v>21</v>
      </c>
      <c r="E1030" s="46">
        <v>4616.3620000000001</v>
      </c>
      <c r="G1030" s="46"/>
    </row>
    <row r="1031" spans="1:7" x14ac:dyDescent="0.2">
      <c r="A1031" s="1"/>
      <c r="E1031" s="46">
        <v>0</v>
      </c>
      <c r="G1031" s="46"/>
    </row>
    <row r="1032" spans="1:7" x14ac:dyDescent="0.2">
      <c r="A1032" s="1"/>
      <c r="B1032" t="s">
        <v>5848</v>
      </c>
      <c r="E1032" s="46">
        <v>0</v>
      </c>
      <c r="G1032" s="46"/>
    </row>
    <row r="1033" spans="1:7" x14ac:dyDescent="0.2">
      <c r="A1033" s="1"/>
      <c r="E1033" s="46">
        <v>0</v>
      </c>
      <c r="G1033" s="46"/>
    </row>
    <row r="1034" spans="1:7" x14ac:dyDescent="0.2">
      <c r="A1034" s="1" t="s">
        <v>6143</v>
      </c>
      <c r="B1034" t="s">
        <v>6144</v>
      </c>
      <c r="C1034" t="s">
        <v>5049</v>
      </c>
      <c r="D1034">
        <v>21</v>
      </c>
      <c r="E1034" s="46">
        <v>23223.214</v>
      </c>
      <c r="G1034" s="46"/>
    </row>
    <row r="1035" spans="1:7" x14ac:dyDescent="0.2">
      <c r="A1035" s="1" t="s">
        <v>5849</v>
      </c>
      <c r="B1035" t="s">
        <v>6145</v>
      </c>
      <c r="C1035" t="s">
        <v>5049</v>
      </c>
      <c r="D1035">
        <v>21</v>
      </c>
      <c r="E1035" s="46">
        <v>23223.214</v>
      </c>
      <c r="G1035" s="46"/>
    </row>
    <row r="1036" spans="1:7" x14ac:dyDescent="0.2">
      <c r="A1036" s="1" t="s">
        <v>5850</v>
      </c>
      <c r="B1036" t="s">
        <v>6146</v>
      </c>
      <c r="C1036" t="s">
        <v>5028</v>
      </c>
      <c r="D1036">
        <v>21</v>
      </c>
      <c r="E1036" s="46">
        <v>11313.874</v>
      </c>
      <c r="G1036" s="46"/>
    </row>
    <row r="1037" spans="1:7" x14ac:dyDescent="0.2">
      <c r="A1037" s="1" t="s">
        <v>6147</v>
      </c>
      <c r="B1037" t="s">
        <v>6148</v>
      </c>
      <c r="C1037" t="s">
        <v>4946</v>
      </c>
      <c r="D1037">
        <v>21</v>
      </c>
      <c r="E1037" s="46">
        <v>11313.874</v>
      </c>
      <c r="G1037" s="46"/>
    </row>
    <row r="1038" spans="1:7" x14ac:dyDescent="0.2">
      <c r="A1038" s="1">
        <v>85001</v>
      </c>
      <c r="B1038" t="s">
        <v>5851</v>
      </c>
      <c r="C1038" t="s">
        <v>5049</v>
      </c>
      <c r="D1038">
        <v>21</v>
      </c>
      <c r="E1038" s="46">
        <v>33745.807000000001</v>
      </c>
      <c r="G1038" s="46"/>
    </row>
    <row r="1039" spans="1:7" x14ac:dyDescent="0.2">
      <c r="A1039" s="1">
        <v>85102</v>
      </c>
      <c r="B1039" t="s">
        <v>5852</v>
      </c>
      <c r="C1039" t="s">
        <v>5049</v>
      </c>
      <c r="D1039">
        <v>21</v>
      </c>
      <c r="E1039" s="46">
        <v>78766.468999999997</v>
      </c>
      <c r="G1039" s="46"/>
    </row>
    <row r="1040" spans="1:7" x14ac:dyDescent="0.2">
      <c r="A1040" s="1">
        <v>85201</v>
      </c>
      <c r="B1040" t="s">
        <v>5853</v>
      </c>
      <c r="C1040" t="s">
        <v>5049</v>
      </c>
      <c r="D1040">
        <v>21</v>
      </c>
      <c r="E1040" s="46">
        <v>56539.038999999997</v>
      </c>
      <c r="G1040" s="46"/>
    </row>
    <row r="1041" spans="1:7" x14ac:dyDescent="0.2">
      <c r="A1041" s="1">
        <v>87402</v>
      </c>
      <c r="B1041" t="s">
        <v>5854</v>
      </c>
      <c r="C1041" t="s">
        <v>4961</v>
      </c>
      <c r="D1041">
        <v>21</v>
      </c>
      <c r="E1041" s="46">
        <v>523613.03100000002</v>
      </c>
      <c r="G1041" s="46"/>
    </row>
    <row r="1042" spans="1:7" x14ac:dyDescent="0.2">
      <c r="A1042" s="1">
        <v>89101</v>
      </c>
      <c r="B1042" t="s">
        <v>5855</v>
      </c>
      <c r="C1042" t="s">
        <v>4961</v>
      </c>
      <c r="D1042">
        <v>21</v>
      </c>
      <c r="E1042" s="46">
        <v>186964.152</v>
      </c>
      <c r="G1042" s="46"/>
    </row>
    <row r="1043" spans="1:7" x14ac:dyDescent="0.2">
      <c r="A1043" s="1">
        <v>89102</v>
      </c>
      <c r="B1043" t="s">
        <v>5855</v>
      </c>
      <c r="C1043" t="s">
        <v>4961</v>
      </c>
      <c r="D1043">
        <v>21</v>
      </c>
      <c r="E1043" s="46">
        <v>186964.152</v>
      </c>
      <c r="G1043" s="46"/>
    </row>
    <row r="1044" spans="1:7" x14ac:dyDescent="0.2">
      <c r="A1044" s="1">
        <v>89202</v>
      </c>
      <c r="B1044" t="s">
        <v>5856</v>
      </c>
      <c r="C1044" t="s">
        <v>4961</v>
      </c>
      <c r="D1044">
        <v>21</v>
      </c>
      <c r="E1044" s="46">
        <v>272208.717</v>
      </c>
      <c r="G1044" s="46"/>
    </row>
    <row r="1045" spans="1:7" x14ac:dyDescent="0.2">
      <c r="A1045" s="1"/>
      <c r="E1045" s="46">
        <v>0</v>
      </c>
      <c r="G1045" s="46"/>
    </row>
    <row r="1046" spans="1:7" x14ac:dyDescent="0.2">
      <c r="A1046" s="1"/>
      <c r="B1046" t="s">
        <v>5857</v>
      </c>
      <c r="E1046" s="46">
        <v>0</v>
      </c>
      <c r="G1046" s="46"/>
    </row>
    <row r="1047" spans="1:7" x14ac:dyDescent="0.2">
      <c r="A1047" s="1"/>
      <c r="E1047" s="46">
        <v>0</v>
      </c>
      <c r="G1047" s="46"/>
    </row>
    <row r="1048" spans="1:7" x14ac:dyDescent="0.2">
      <c r="A1048" s="1">
        <v>288000</v>
      </c>
      <c r="B1048" t="s">
        <v>5858</v>
      </c>
      <c r="C1048" t="s">
        <v>5049</v>
      </c>
      <c r="D1048">
        <v>21</v>
      </c>
      <c r="E1048" s="46">
        <v>23308.766</v>
      </c>
      <c r="G1048" s="46"/>
    </row>
    <row r="1049" spans="1:7" x14ac:dyDescent="0.2">
      <c r="A1049" s="1"/>
      <c r="E1049" s="46">
        <v>0</v>
      </c>
      <c r="G1049" s="46"/>
    </row>
    <row r="1050" spans="1:7" x14ac:dyDescent="0.2">
      <c r="A1050" s="1"/>
      <c r="B1050" t="s">
        <v>5859</v>
      </c>
      <c r="E1050" s="46">
        <v>0</v>
      </c>
      <c r="G1050" s="46"/>
    </row>
    <row r="1051" spans="1:7" x14ac:dyDescent="0.2">
      <c r="A1051" s="1"/>
      <c r="E1051" s="46">
        <v>0</v>
      </c>
      <c r="G1051" s="46"/>
    </row>
    <row r="1052" spans="1:7" x14ac:dyDescent="0.2">
      <c r="A1052" s="1">
        <v>66666</v>
      </c>
      <c r="B1052" t="s">
        <v>5860</v>
      </c>
      <c r="C1052" t="s">
        <v>4966</v>
      </c>
      <c r="D1052">
        <v>21</v>
      </c>
      <c r="E1052" s="46">
        <v>3918.11</v>
      </c>
      <c r="G1052" s="46"/>
    </row>
    <row r="1053" spans="1:7" x14ac:dyDescent="0.2">
      <c r="A1053" s="1"/>
      <c r="E1053" s="46">
        <v>0</v>
      </c>
      <c r="G1053" s="46"/>
    </row>
    <row r="1054" spans="1:7" x14ac:dyDescent="0.2">
      <c r="A1054" s="1"/>
      <c r="B1054" t="s">
        <v>504</v>
      </c>
      <c r="E1054" s="46">
        <v>0</v>
      </c>
      <c r="G1054" s="46"/>
    </row>
    <row r="1055" spans="1:7" x14ac:dyDescent="0.2">
      <c r="A1055" s="1"/>
      <c r="E1055" s="46">
        <v>0</v>
      </c>
      <c r="G1055" s="46"/>
    </row>
    <row r="1056" spans="1:7" x14ac:dyDescent="0.2">
      <c r="A1056" s="1">
        <v>4004</v>
      </c>
      <c r="B1056" t="s">
        <v>4090</v>
      </c>
      <c r="C1056" t="s">
        <v>5027</v>
      </c>
      <c r="D1056">
        <v>21</v>
      </c>
      <c r="E1056" s="46">
        <v>6795.4040000000005</v>
      </c>
      <c r="G1056" s="46"/>
    </row>
    <row r="1057" spans="1:7" x14ac:dyDescent="0.2">
      <c r="A1057" s="1">
        <v>4008</v>
      </c>
      <c r="B1057" t="s">
        <v>4093</v>
      </c>
      <c r="C1057" t="s">
        <v>4979</v>
      </c>
      <c r="D1057">
        <v>21</v>
      </c>
      <c r="E1057" s="46">
        <v>9499.2659999999996</v>
      </c>
      <c r="G1057" s="46"/>
    </row>
    <row r="1058" spans="1:7" x14ac:dyDescent="0.2">
      <c r="A1058" s="1">
        <v>4012</v>
      </c>
      <c r="B1058" t="s">
        <v>4086</v>
      </c>
      <c r="C1058" t="s">
        <v>5020</v>
      </c>
      <c r="D1058">
        <v>21</v>
      </c>
      <c r="E1058" s="46">
        <v>15345.418</v>
      </c>
      <c r="G1058" s="46"/>
    </row>
    <row r="1059" spans="1:7" x14ac:dyDescent="0.2">
      <c r="A1059" s="1">
        <v>4016</v>
      </c>
      <c r="B1059" t="s">
        <v>4087</v>
      </c>
      <c r="C1059" t="s">
        <v>5028</v>
      </c>
      <c r="D1059">
        <v>21</v>
      </c>
      <c r="E1059" s="46">
        <v>21922.345000000001</v>
      </c>
      <c r="G1059" s="46"/>
    </row>
    <row r="1060" spans="1:7" x14ac:dyDescent="0.2">
      <c r="A1060" s="1">
        <v>4024</v>
      </c>
      <c r="B1060" t="s">
        <v>4088</v>
      </c>
      <c r="C1060" t="s">
        <v>4946</v>
      </c>
      <c r="D1060">
        <v>21</v>
      </c>
      <c r="E1060" s="46">
        <v>29230.005000000001</v>
      </c>
      <c r="G1060" s="46"/>
    </row>
    <row r="1061" spans="1:7" x14ac:dyDescent="0.2">
      <c r="A1061" s="1">
        <v>4036</v>
      </c>
      <c r="B1061" t="s">
        <v>4089</v>
      </c>
      <c r="C1061" t="s">
        <v>5001</v>
      </c>
      <c r="D1061">
        <v>21</v>
      </c>
      <c r="E1061" s="46">
        <v>36537.709000000003</v>
      </c>
      <c r="G1061" s="46"/>
    </row>
    <row r="1062" spans="1:7" x14ac:dyDescent="0.2">
      <c r="A1062" s="1">
        <v>4048</v>
      </c>
      <c r="B1062" t="s">
        <v>4091</v>
      </c>
      <c r="C1062" t="s">
        <v>5030</v>
      </c>
      <c r="D1062">
        <v>21</v>
      </c>
      <c r="E1062" s="46">
        <v>51153.101999999999</v>
      </c>
      <c r="G1062" s="46"/>
    </row>
    <row r="1063" spans="1:7" x14ac:dyDescent="0.2">
      <c r="A1063" s="1">
        <v>480072</v>
      </c>
      <c r="B1063" t="s">
        <v>4092</v>
      </c>
      <c r="C1063" t="s">
        <v>4961</v>
      </c>
      <c r="D1063">
        <v>21</v>
      </c>
      <c r="E1063" s="46">
        <v>84379.441999999995</v>
      </c>
      <c r="G1063" s="46"/>
    </row>
    <row r="1064" spans="1:7" x14ac:dyDescent="0.2">
      <c r="A1064" s="1">
        <v>480096</v>
      </c>
      <c r="B1064" t="s">
        <v>4094</v>
      </c>
      <c r="C1064" t="s">
        <v>4961</v>
      </c>
      <c r="D1064">
        <v>21</v>
      </c>
      <c r="E1064" s="46">
        <v>103866.609</v>
      </c>
      <c r="G1064" s="46"/>
    </row>
    <row r="1065" spans="1:7" x14ac:dyDescent="0.2">
      <c r="A1065" s="1" t="s">
        <v>5861</v>
      </c>
      <c r="B1065" t="s">
        <v>5862</v>
      </c>
      <c r="C1065" t="s">
        <v>5027</v>
      </c>
      <c r="D1065">
        <v>21</v>
      </c>
      <c r="E1065" s="46">
        <v>3376.8069999999998</v>
      </c>
      <c r="G1065" s="46"/>
    </row>
    <row r="1066" spans="1:7" x14ac:dyDescent="0.2">
      <c r="A1066" s="1" t="s">
        <v>5863</v>
      </c>
      <c r="B1066" t="s">
        <v>5864</v>
      </c>
      <c r="C1066" t="s">
        <v>5031</v>
      </c>
      <c r="D1066">
        <v>21</v>
      </c>
      <c r="E1066" s="46">
        <v>5785.1970000000001</v>
      </c>
      <c r="G1066" s="46"/>
    </row>
    <row r="1067" spans="1:7" x14ac:dyDescent="0.2">
      <c r="A1067" s="1"/>
      <c r="E1067" s="46">
        <v>0</v>
      </c>
      <c r="G1067" s="46"/>
    </row>
    <row r="1068" spans="1:7" x14ac:dyDescent="0.2">
      <c r="A1068" s="1"/>
      <c r="B1068" t="s">
        <v>2536</v>
      </c>
      <c r="E1068" s="46">
        <v>0</v>
      </c>
      <c r="G1068" s="46"/>
    </row>
    <row r="1069" spans="1:7" x14ac:dyDescent="0.2">
      <c r="A1069" s="1"/>
      <c r="E1069" s="46">
        <v>0</v>
      </c>
      <c r="G1069" s="46"/>
    </row>
    <row r="1070" spans="1:7" x14ac:dyDescent="0.2">
      <c r="A1070" s="1">
        <v>12080</v>
      </c>
      <c r="B1070" t="s">
        <v>5865</v>
      </c>
      <c r="C1070" t="s">
        <v>4961</v>
      </c>
      <c r="D1070">
        <v>21</v>
      </c>
      <c r="E1070" s="46">
        <v>36389.067999999999</v>
      </c>
      <c r="G1070" s="46"/>
    </row>
    <row r="1071" spans="1:7" x14ac:dyDescent="0.2">
      <c r="A1071" s="1">
        <v>12210</v>
      </c>
      <c r="B1071" t="s">
        <v>5866</v>
      </c>
      <c r="C1071" t="s">
        <v>4961</v>
      </c>
      <c r="D1071">
        <v>21</v>
      </c>
      <c r="E1071" s="46">
        <v>79894.731</v>
      </c>
      <c r="G1071" s="46"/>
    </row>
    <row r="1072" spans="1:7" x14ac:dyDescent="0.2">
      <c r="A1072" s="1">
        <v>12310</v>
      </c>
      <c r="B1072" t="s">
        <v>5867</v>
      </c>
      <c r="C1072" t="s">
        <v>4961</v>
      </c>
      <c r="D1072">
        <v>21</v>
      </c>
      <c r="E1072" s="46">
        <v>56650.391000000003</v>
      </c>
      <c r="G1072" s="46"/>
    </row>
    <row r="1073" spans="1:7" x14ac:dyDescent="0.2">
      <c r="A1073" s="1">
        <v>12350</v>
      </c>
      <c r="B1073" t="s">
        <v>5868</v>
      </c>
      <c r="C1073" t="s">
        <v>4961</v>
      </c>
      <c r="D1073">
        <v>21</v>
      </c>
      <c r="E1073" s="46">
        <v>38631.603999999999</v>
      </c>
      <c r="G1073" s="46"/>
    </row>
    <row r="1074" spans="1:7" x14ac:dyDescent="0.2">
      <c r="A1074" s="1">
        <v>12380</v>
      </c>
      <c r="B1074" t="s">
        <v>5869</v>
      </c>
      <c r="C1074" t="s">
        <v>4961</v>
      </c>
      <c r="D1074">
        <v>21</v>
      </c>
      <c r="E1074" s="46">
        <v>46270.523000000001</v>
      </c>
      <c r="G1074" s="46"/>
    </row>
    <row r="1075" spans="1:7" x14ac:dyDescent="0.2">
      <c r="A1075" s="1">
        <v>12450</v>
      </c>
      <c r="B1075" t="s">
        <v>5870</v>
      </c>
      <c r="C1075" t="s">
        <v>4961</v>
      </c>
      <c r="D1075">
        <v>21</v>
      </c>
      <c r="E1075" s="46">
        <v>34505.767</v>
      </c>
      <c r="G1075" s="46"/>
    </row>
    <row r="1076" spans="1:7" x14ac:dyDescent="0.2">
      <c r="A1076" s="1">
        <v>12480</v>
      </c>
      <c r="B1076" t="s">
        <v>5871</v>
      </c>
      <c r="C1076" t="s">
        <v>4961</v>
      </c>
      <c r="D1076">
        <v>21</v>
      </c>
      <c r="E1076" s="46">
        <v>36726.387000000002</v>
      </c>
      <c r="G1076" s="46"/>
    </row>
    <row r="1077" spans="1:7" x14ac:dyDescent="0.2">
      <c r="A1077" s="1">
        <v>12530</v>
      </c>
      <c r="B1077" t="s">
        <v>5872</v>
      </c>
      <c r="C1077" t="s">
        <v>4961</v>
      </c>
      <c r="D1077">
        <v>21</v>
      </c>
      <c r="E1077" s="46">
        <v>167645.96100000001</v>
      </c>
      <c r="G1077" s="46"/>
    </row>
    <row r="1078" spans="1:7" x14ac:dyDescent="0.2">
      <c r="A1078" s="1">
        <v>12610</v>
      </c>
      <c r="B1078" t="s">
        <v>5873</v>
      </c>
      <c r="C1078" t="s">
        <v>4961</v>
      </c>
      <c r="D1078">
        <v>21</v>
      </c>
      <c r="E1078" s="46">
        <v>103144.323</v>
      </c>
      <c r="G1078" s="46"/>
    </row>
    <row r="1079" spans="1:7" x14ac:dyDescent="0.2">
      <c r="A1079" s="1">
        <v>12780</v>
      </c>
      <c r="B1079" t="s">
        <v>5874</v>
      </c>
      <c r="C1079" t="s">
        <v>4961</v>
      </c>
      <c r="D1079">
        <v>21</v>
      </c>
      <c r="E1079" s="46">
        <v>53622.851000000002</v>
      </c>
      <c r="G1079" s="46"/>
    </row>
    <row r="1080" spans="1:7" x14ac:dyDescent="0.2">
      <c r="A1080" s="1">
        <v>17232816</v>
      </c>
      <c r="B1080" t="s">
        <v>5875</v>
      </c>
      <c r="C1080" t="s">
        <v>4961</v>
      </c>
      <c r="D1080">
        <v>21</v>
      </c>
      <c r="E1080" s="46">
        <v>64957.2</v>
      </c>
      <c r="G1080" s="46"/>
    </row>
    <row r="1081" spans="1:7" x14ac:dyDescent="0.2">
      <c r="A1081" s="1">
        <v>17323224</v>
      </c>
      <c r="B1081" t="s">
        <v>5876</v>
      </c>
      <c r="C1081" t="s">
        <v>4961</v>
      </c>
      <c r="D1081">
        <v>21</v>
      </c>
      <c r="E1081" s="46">
        <v>92921.361999999994</v>
      </c>
      <c r="G1081" s="46"/>
    </row>
    <row r="1082" spans="1:7" x14ac:dyDescent="0.2">
      <c r="A1082" s="1">
        <v>17324236</v>
      </c>
      <c r="B1082" t="s">
        <v>5877</v>
      </c>
      <c r="C1082" t="s">
        <v>4961</v>
      </c>
      <c r="D1082">
        <v>21</v>
      </c>
      <c r="E1082" s="46">
        <v>116980.25900000001</v>
      </c>
      <c r="G1082" s="46"/>
    </row>
    <row r="1083" spans="1:7" x14ac:dyDescent="0.2">
      <c r="A1083" s="1">
        <v>17424254</v>
      </c>
      <c r="B1083" t="s">
        <v>5878</v>
      </c>
      <c r="C1083" t="s">
        <v>4961</v>
      </c>
      <c r="D1083">
        <v>21</v>
      </c>
      <c r="E1083" s="46">
        <v>142239.372</v>
      </c>
      <c r="G1083" s="46"/>
    </row>
    <row r="1084" spans="1:7" x14ac:dyDescent="0.2">
      <c r="A1084" s="1" t="s">
        <v>5879</v>
      </c>
      <c r="B1084" t="s">
        <v>5880</v>
      </c>
      <c r="C1084" t="s">
        <v>4961</v>
      </c>
      <c r="D1084">
        <v>21</v>
      </c>
      <c r="E1084" s="46">
        <v>428452.65100000001</v>
      </c>
      <c r="G1084" s="46"/>
    </row>
    <row r="1085" spans="1:7" x14ac:dyDescent="0.2">
      <c r="A1085" s="1" t="s">
        <v>5881</v>
      </c>
      <c r="B1085" t="s">
        <v>5882</v>
      </c>
      <c r="C1085" t="s">
        <v>4961</v>
      </c>
      <c r="D1085">
        <v>21</v>
      </c>
      <c r="E1085" s="46">
        <v>445328.83299999998</v>
      </c>
      <c r="G1085" s="46"/>
    </row>
    <row r="1086" spans="1:7" x14ac:dyDescent="0.2">
      <c r="A1086" s="1" t="s">
        <v>5883</v>
      </c>
      <c r="B1086" t="s">
        <v>5884</v>
      </c>
      <c r="C1086" t="s">
        <v>4961</v>
      </c>
      <c r="D1086">
        <v>21</v>
      </c>
      <c r="E1086" s="46">
        <v>687289.43299999996</v>
      </c>
      <c r="G1086" s="46"/>
    </row>
    <row r="1087" spans="1:7" x14ac:dyDescent="0.2">
      <c r="A1087" s="1" t="s">
        <v>4132</v>
      </c>
      <c r="B1087" t="s">
        <v>4095</v>
      </c>
      <c r="C1087" t="s">
        <v>4961</v>
      </c>
      <c r="D1087">
        <v>21</v>
      </c>
      <c r="E1087" s="46">
        <v>850852.66700000002</v>
      </c>
      <c r="G1087" s="46"/>
    </row>
    <row r="1088" spans="1:7" x14ac:dyDescent="0.2">
      <c r="A1088" s="1" t="s">
        <v>5885</v>
      </c>
      <c r="B1088" t="s">
        <v>5886</v>
      </c>
      <c r="C1088" t="s">
        <v>4961</v>
      </c>
      <c r="D1088">
        <v>21</v>
      </c>
      <c r="E1088" s="46">
        <v>758650.98600000003</v>
      </c>
      <c r="G1088" s="46"/>
    </row>
    <row r="1089" spans="1:7" x14ac:dyDescent="0.2">
      <c r="A1089" s="1">
        <v>7745</v>
      </c>
      <c r="B1089" t="s">
        <v>5887</v>
      </c>
      <c r="C1089" t="s">
        <v>4961</v>
      </c>
      <c r="D1089">
        <v>21</v>
      </c>
      <c r="E1089" s="46">
        <v>137360.402</v>
      </c>
      <c r="G1089" s="46"/>
    </row>
    <row r="1090" spans="1:7" x14ac:dyDescent="0.2">
      <c r="A1090" s="1">
        <v>7746</v>
      </c>
      <c r="B1090" t="s">
        <v>5888</v>
      </c>
      <c r="C1090" t="s">
        <v>4961</v>
      </c>
      <c r="D1090">
        <v>21</v>
      </c>
      <c r="E1090" s="46">
        <v>174262.65299999999</v>
      </c>
      <c r="G1090" s="46"/>
    </row>
    <row r="1091" spans="1:7" x14ac:dyDescent="0.2">
      <c r="A1091" s="1">
        <v>99153</v>
      </c>
      <c r="B1091" t="s">
        <v>5889</v>
      </c>
      <c r="C1091" t="s">
        <v>4961</v>
      </c>
      <c r="D1091">
        <v>21</v>
      </c>
      <c r="E1091" s="46">
        <v>73618.846000000005</v>
      </c>
      <c r="G1091" s="46"/>
    </row>
    <row r="1092" spans="1:7" x14ac:dyDescent="0.2">
      <c r="A1092" s="1">
        <v>99154</v>
      </c>
      <c r="B1092" t="s">
        <v>5890</v>
      </c>
      <c r="C1092" t="s">
        <v>4961</v>
      </c>
      <c r="D1092">
        <v>21</v>
      </c>
      <c r="E1092" s="46">
        <v>96572.212</v>
      </c>
      <c r="G1092" s="46"/>
    </row>
    <row r="1093" spans="1:7" x14ac:dyDescent="0.2">
      <c r="A1093" s="1">
        <v>99165</v>
      </c>
      <c r="B1093" t="s">
        <v>5891</v>
      </c>
      <c r="C1093" t="s">
        <v>4961</v>
      </c>
      <c r="D1093">
        <v>21</v>
      </c>
      <c r="E1093" s="46">
        <v>69969.16</v>
      </c>
      <c r="G1093" s="46"/>
    </row>
    <row r="1094" spans="1:7" x14ac:dyDescent="0.2">
      <c r="A1094" s="1">
        <v>99216</v>
      </c>
      <c r="B1094" t="s">
        <v>5892</v>
      </c>
      <c r="C1094" t="s">
        <v>4961</v>
      </c>
      <c r="D1094">
        <v>21</v>
      </c>
      <c r="E1094" s="46">
        <v>169867.842</v>
      </c>
      <c r="G1094" s="46"/>
    </row>
    <row r="1095" spans="1:7" x14ac:dyDescent="0.2">
      <c r="A1095" s="1">
        <v>9955</v>
      </c>
      <c r="B1095" t="s">
        <v>5893</v>
      </c>
      <c r="C1095" t="s">
        <v>4961</v>
      </c>
      <c r="D1095">
        <v>21</v>
      </c>
      <c r="E1095" s="46">
        <v>164261.09700000001</v>
      </c>
      <c r="G1095" s="46"/>
    </row>
    <row r="1096" spans="1:7" x14ac:dyDescent="0.2">
      <c r="A1096" s="1">
        <v>9958</v>
      </c>
      <c r="B1096" t="s">
        <v>5894</v>
      </c>
      <c r="C1096" t="s">
        <v>4961</v>
      </c>
      <c r="D1096">
        <v>21</v>
      </c>
      <c r="E1096" s="46">
        <v>99603.687999999995</v>
      </c>
      <c r="G1096" s="46"/>
    </row>
    <row r="1097" spans="1:7" x14ac:dyDescent="0.2">
      <c r="A1097" s="1">
        <v>9959</v>
      </c>
      <c r="B1097" t="s">
        <v>5895</v>
      </c>
      <c r="C1097" t="s">
        <v>4961</v>
      </c>
      <c r="D1097">
        <v>21</v>
      </c>
      <c r="E1097" s="46">
        <v>127055.492</v>
      </c>
      <c r="G1097" s="46"/>
    </row>
    <row r="1098" spans="1:7" x14ac:dyDescent="0.2">
      <c r="A1098" s="1">
        <v>9961</v>
      </c>
      <c r="B1098" t="s">
        <v>5896</v>
      </c>
      <c r="C1098" t="s">
        <v>4961</v>
      </c>
      <c r="D1098">
        <v>21</v>
      </c>
      <c r="E1098" s="46">
        <v>219882.88200000001</v>
      </c>
      <c r="G1098" s="46"/>
    </row>
    <row r="1099" spans="1:7" x14ac:dyDescent="0.2">
      <c r="A1099" s="1">
        <v>9962</v>
      </c>
      <c r="B1099" t="s">
        <v>5897</v>
      </c>
      <c r="C1099" t="s">
        <v>4961</v>
      </c>
      <c r="D1099">
        <v>21</v>
      </c>
      <c r="E1099" s="46">
        <v>296108.68900000001</v>
      </c>
      <c r="G1099" s="46"/>
    </row>
    <row r="1100" spans="1:7" x14ac:dyDescent="0.2">
      <c r="A1100" s="1">
        <v>9963</v>
      </c>
      <c r="B1100" t="s">
        <v>5898</v>
      </c>
      <c r="C1100" t="s">
        <v>4961</v>
      </c>
      <c r="D1100">
        <v>21</v>
      </c>
      <c r="E1100" s="46">
        <v>355335.32</v>
      </c>
      <c r="G1100" s="46"/>
    </row>
    <row r="1101" spans="1:7" x14ac:dyDescent="0.2">
      <c r="A1101" s="1" t="s">
        <v>1462</v>
      </c>
      <c r="B1101" t="s">
        <v>1463</v>
      </c>
      <c r="C1101" t="s">
        <v>4947</v>
      </c>
      <c r="D1101">
        <v>21</v>
      </c>
      <c r="E1101" s="46">
        <v>73948.875</v>
      </c>
      <c r="G1101" s="46"/>
    </row>
    <row r="1102" spans="1:7" x14ac:dyDescent="0.2">
      <c r="A1102" s="1" t="s">
        <v>1460</v>
      </c>
      <c r="B1102" t="s">
        <v>1461</v>
      </c>
      <c r="C1102" t="s">
        <v>4947</v>
      </c>
      <c r="D1102">
        <v>21</v>
      </c>
      <c r="E1102" s="46">
        <v>78095.324999999997</v>
      </c>
      <c r="G1102" s="46"/>
    </row>
    <row r="1103" spans="1:7" x14ac:dyDescent="0.2">
      <c r="A1103" s="1" t="s">
        <v>1464</v>
      </c>
      <c r="B1103" t="s">
        <v>1465</v>
      </c>
      <c r="C1103" t="s">
        <v>4947</v>
      </c>
      <c r="D1103">
        <v>21</v>
      </c>
      <c r="E1103" s="46">
        <v>105598.185</v>
      </c>
      <c r="G1103" s="46"/>
    </row>
    <row r="1104" spans="1:7" x14ac:dyDescent="0.2">
      <c r="A1104" s="1" t="s">
        <v>1466</v>
      </c>
      <c r="B1104" t="s">
        <v>1467</v>
      </c>
      <c r="C1104" t="s">
        <v>4947</v>
      </c>
      <c r="D1104">
        <v>21</v>
      </c>
      <c r="E1104" s="46">
        <v>167585.88</v>
      </c>
      <c r="G1104" s="46"/>
    </row>
    <row r="1105" spans="1:7" x14ac:dyDescent="0.2">
      <c r="A1105" s="1" t="s">
        <v>1468</v>
      </c>
      <c r="B1105" t="s">
        <v>1469</v>
      </c>
      <c r="C1105" t="s">
        <v>4947</v>
      </c>
      <c r="D1105">
        <v>21</v>
      </c>
      <c r="E1105" s="46">
        <v>245607.285</v>
      </c>
      <c r="G1105" s="46"/>
    </row>
    <row r="1106" spans="1:7" x14ac:dyDescent="0.2">
      <c r="A1106" s="1" t="s">
        <v>2900</v>
      </c>
      <c r="B1106" t="s">
        <v>2901</v>
      </c>
      <c r="C1106" t="s">
        <v>4947</v>
      </c>
      <c r="D1106">
        <v>21</v>
      </c>
      <c r="E1106" s="46">
        <v>76463.31</v>
      </c>
      <c r="G1106" s="46"/>
    </row>
    <row r="1107" spans="1:7" x14ac:dyDescent="0.2">
      <c r="A1107" s="1" t="s">
        <v>2902</v>
      </c>
      <c r="B1107" t="s">
        <v>2903</v>
      </c>
      <c r="C1107" t="s">
        <v>4947</v>
      </c>
      <c r="D1107">
        <v>21</v>
      </c>
      <c r="E1107" s="46">
        <v>105144.27</v>
      </c>
      <c r="G1107" s="46"/>
    </row>
    <row r="1108" spans="1:7" x14ac:dyDescent="0.2">
      <c r="A1108" s="1" t="s">
        <v>2904</v>
      </c>
      <c r="B1108" t="s">
        <v>2905</v>
      </c>
      <c r="C1108" t="s">
        <v>4947</v>
      </c>
      <c r="D1108">
        <v>21</v>
      </c>
      <c r="E1108" s="46">
        <v>146032.42499999999</v>
      </c>
      <c r="G1108" s="46"/>
    </row>
    <row r="1109" spans="1:7" x14ac:dyDescent="0.2">
      <c r="A1109" s="1" t="s">
        <v>2906</v>
      </c>
      <c r="B1109" t="s">
        <v>2907</v>
      </c>
      <c r="C1109" t="s">
        <v>4947</v>
      </c>
      <c r="D1109">
        <v>21</v>
      </c>
      <c r="E1109" s="46">
        <v>187365.255</v>
      </c>
      <c r="G1109" s="46"/>
    </row>
    <row r="1110" spans="1:7" x14ac:dyDescent="0.2">
      <c r="A1110" s="1" t="s">
        <v>2908</v>
      </c>
      <c r="B1110" t="s">
        <v>2909</v>
      </c>
      <c r="C1110" t="s">
        <v>4947</v>
      </c>
      <c r="D1110">
        <v>21</v>
      </c>
      <c r="E1110" s="46">
        <v>236464.30499999999</v>
      </c>
      <c r="G1110" s="46"/>
    </row>
    <row r="1111" spans="1:7" x14ac:dyDescent="0.2">
      <c r="A1111" s="1" t="s">
        <v>2910</v>
      </c>
      <c r="B1111" t="s">
        <v>2911</v>
      </c>
      <c r="C1111" t="s">
        <v>4947</v>
      </c>
      <c r="D1111">
        <v>21</v>
      </c>
      <c r="E1111" s="46">
        <v>305828.98499999999</v>
      </c>
      <c r="G1111" s="46"/>
    </row>
    <row r="1112" spans="1:7" x14ac:dyDescent="0.2">
      <c r="A1112" s="1" t="s">
        <v>1720</v>
      </c>
      <c r="B1112" t="s">
        <v>1721</v>
      </c>
      <c r="C1112" t="s">
        <v>5005</v>
      </c>
      <c r="D1112">
        <v>21</v>
      </c>
      <c r="E1112" s="46">
        <v>56496.824999999997</v>
      </c>
      <c r="G1112" s="46"/>
    </row>
    <row r="1113" spans="1:7" x14ac:dyDescent="0.2">
      <c r="A1113" s="1" t="s">
        <v>1722</v>
      </c>
      <c r="B1113" t="s">
        <v>1723</v>
      </c>
      <c r="C1113" t="s">
        <v>5005</v>
      </c>
      <c r="D1113">
        <v>21</v>
      </c>
      <c r="E1113" s="46">
        <v>70464.240000000005</v>
      </c>
      <c r="G1113" s="46"/>
    </row>
    <row r="1114" spans="1:7" x14ac:dyDescent="0.2">
      <c r="A1114" s="1" t="s">
        <v>1724</v>
      </c>
      <c r="B1114" t="s">
        <v>1725</v>
      </c>
      <c r="C1114" t="s">
        <v>5005</v>
      </c>
      <c r="D1114">
        <v>21</v>
      </c>
      <c r="E1114" s="46">
        <v>90913.514999999999</v>
      </c>
      <c r="G1114" s="46"/>
    </row>
    <row r="1115" spans="1:7" x14ac:dyDescent="0.2">
      <c r="A1115" s="1" t="s">
        <v>1726</v>
      </c>
      <c r="B1115" t="s">
        <v>1727</v>
      </c>
      <c r="C1115" t="s">
        <v>4947</v>
      </c>
      <c r="D1115">
        <v>21</v>
      </c>
      <c r="E1115" s="46">
        <v>135914.625</v>
      </c>
      <c r="G1115" s="46"/>
    </row>
    <row r="1116" spans="1:7" x14ac:dyDescent="0.2">
      <c r="A1116" s="1" t="s">
        <v>1728</v>
      </c>
      <c r="B1116" t="s">
        <v>1729</v>
      </c>
      <c r="C1116" t="s">
        <v>4947</v>
      </c>
      <c r="D1116">
        <v>21</v>
      </c>
      <c r="E1116" s="46">
        <v>165167.31</v>
      </c>
      <c r="G1116" s="46"/>
    </row>
    <row r="1117" spans="1:7" x14ac:dyDescent="0.2">
      <c r="A1117" s="1"/>
      <c r="E1117" s="46">
        <v>0</v>
      </c>
      <c r="G1117" s="46"/>
    </row>
    <row r="1118" spans="1:7" x14ac:dyDescent="0.2">
      <c r="A1118" s="1"/>
      <c r="B1118" t="s">
        <v>1613</v>
      </c>
      <c r="E1118" s="46">
        <v>0</v>
      </c>
      <c r="G1118" s="46"/>
    </row>
    <row r="1119" spans="1:7" x14ac:dyDescent="0.2">
      <c r="A1119" s="1"/>
      <c r="E1119" s="46">
        <v>0</v>
      </c>
      <c r="G1119" s="46"/>
    </row>
    <row r="1120" spans="1:7" x14ac:dyDescent="0.2">
      <c r="A1120" s="1" t="s">
        <v>3983</v>
      </c>
      <c r="B1120" t="s">
        <v>3984</v>
      </c>
      <c r="C1120" t="s">
        <v>4946</v>
      </c>
      <c r="D1120">
        <v>21</v>
      </c>
      <c r="E1120" s="46">
        <v>8556.4790000000012</v>
      </c>
      <c r="F1120" s="44">
        <v>6.8728522336771736E-3</v>
      </c>
      <c r="G1120" s="46"/>
    </row>
    <row r="1121" spans="1:7" x14ac:dyDescent="0.2">
      <c r="A1121" s="1" t="s">
        <v>501</v>
      </c>
      <c r="B1121" t="s">
        <v>3504</v>
      </c>
      <c r="C1121" t="s">
        <v>4949</v>
      </c>
      <c r="D1121">
        <v>21</v>
      </c>
      <c r="E1121" s="46">
        <v>3430</v>
      </c>
      <c r="G1121" s="46"/>
    </row>
    <row r="1122" spans="1:7" x14ac:dyDescent="0.2">
      <c r="A1122" s="1" t="s">
        <v>502</v>
      </c>
      <c r="B1122" t="s">
        <v>3502</v>
      </c>
      <c r="C1122" t="s">
        <v>4993</v>
      </c>
      <c r="D1122">
        <v>21</v>
      </c>
      <c r="E1122" s="46">
        <v>297.5</v>
      </c>
      <c r="G1122" s="46"/>
    </row>
    <row r="1123" spans="1:7" x14ac:dyDescent="0.2">
      <c r="A1123" s="1" t="s">
        <v>503</v>
      </c>
      <c r="B1123" t="s">
        <v>3503</v>
      </c>
      <c r="C1123" t="s">
        <v>4948</v>
      </c>
      <c r="D1123">
        <v>21</v>
      </c>
      <c r="E1123" s="46">
        <v>586.25</v>
      </c>
      <c r="G1123" s="46"/>
    </row>
    <row r="1124" spans="1:7" x14ac:dyDescent="0.2">
      <c r="A1124" s="1"/>
      <c r="E1124" s="46">
        <v>0</v>
      </c>
      <c r="G1124" s="46"/>
    </row>
    <row r="1125" spans="1:7" x14ac:dyDescent="0.2">
      <c r="A1125" s="1"/>
      <c r="B1125" t="s">
        <v>505</v>
      </c>
      <c r="E1125" s="46">
        <v>0</v>
      </c>
      <c r="G1125" s="46"/>
    </row>
    <row r="1126" spans="1:7" x14ac:dyDescent="0.2">
      <c r="A1126" s="1"/>
      <c r="E1126" s="46">
        <v>0</v>
      </c>
      <c r="G1126" s="46"/>
    </row>
    <row r="1127" spans="1:7" x14ac:dyDescent="0.2">
      <c r="A1127" s="1" t="s">
        <v>506</v>
      </c>
      <c r="B1127" t="s">
        <v>3506</v>
      </c>
      <c r="C1127" t="s">
        <v>4959</v>
      </c>
      <c r="D1127">
        <v>21</v>
      </c>
      <c r="E1127" s="46">
        <v>45596.531999999999</v>
      </c>
      <c r="F1127" s="44">
        <v>4.9999965457900419E-2</v>
      </c>
      <c r="G1127" s="46"/>
    </row>
    <row r="1128" spans="1:7" x14ac:dyDescent="0.2">
      <c r="A1128" s="1" t="s">
        <v>507</v>
      </c>
      <c r="B1128" t="s">
        <v>3507</v>
      </c>
      <c r="C1128" t="s">
        <v>4959</v>
      </c>
      <c r="D1128">
        <v>21</v>
      </c>
      <c r="E1128" s="46">
        <v>58429.468999999997</v>
      </c>
      <c r="F1128" s="44">
        <v>4.9999987420731307E-2</v>
      </c>
      <c r="G1128" s="46"/>
    </row>
    <row r="1129" spans="1:7" x14ac:dyDescent="0.2">
      <c r="A1129" s="1" t="s">
        <v>508</v>
      </c>
      <c r="B1129" t="s">
        <v>3508</v>
      </c>
      <c r="C1129" t="s">
        <v>4959</v>
      </c>
      <c r="D1129">
        <v>21</v>
      </c>
      <c r="E1129" s="46">
        <v>98744.188999999998</v>
      </c>
      <c r="F1129" s="44">
        <v>4.9999986176402E-2</v>
      </c>
      <c r="G1129" s="46"/>
    </row>
    <row r="1130" spans="1:7" x14ac:dyDescent="0.2">
      <c r="A1130" s="1" t="s">
        <v>1910</v>
      </c>
      <c r="B1130" t="s">
        <v>3505</v>
      </c>
      <c r="C1130" t="s">
        <v>4959</v>
      </c>
      <c r="D1130">
        <v>21</v>
      </c>
      <c r="E1130" s="46">
        <v>45596.531999999999</v>
      </c>
      <c r="F1130" s="44">
        <v>4.9999965457900419E-2</v>
      </c>
      <c r="G1130" s="46"/>
    </row>
    <row r="1131" spans="1:7" x14ac:dyDescent="0.2">
      <c r="A1131" s="1"/>
      <c r="E1131" s="46">
        <v>0</v>
      </c>
      <c r="G1131" s="46"/>
    </row>
    <row r="1132" spans="1:7" x14ac:dyDescent="0.2">
      <c r="A1132" s="1"/>
      <c r="B1132" t="s">
        <v>509</v>
      </c>
      <c r="E1132" s="46">
        <v>0</v>
      </c>
      <c r="G1132" s="46"/>
    </row>
    <row r="1133" spans="1:7" x14ac:dyDescent="0.2">
      <c r="A1133" s="1"/>
      <c r="E1133" s="46">
        <v>0</v>
      </c>
      <c r="G1133" s="46"/>
    </row>
    <row r="1134" spans="1:7" x14ac:dyDescent="0.2">
      <c r="A1134" s="1" t="s">
        <v>511</v>
      </c>
      <c r="B1134" t="s">
        <v>3510</v>
      </c>
      <c r="C1134" t="s">
        <v>4959</v>
      </c>
      <c r="D1134">
        <v>21</v>
      </c>
      <c r="E1134" s="46">
        <v>233717.875</v>
      </c>
      <c r="F1134" s="44">
        <v>5.0000001797038562E-2</v>
      </c>
      <c r="G1134" s="46"/>
    </row>
    <row r="1135" spans="1:7" x14ac:dyDescent="0.2">
      <c r="A1135" s="1" t="s">
        <v>510</v>
      </c>
      <c r="B1135" t="s">
        <v>3509</v>
      </c>
      <c r="C1135" t="s">
        <v>4959</v>
      </c>
      <c r="D1135">
        <v>21</v>
      </c>
      <c r="E1135" s="46">
        <v>227982.66500000001</v>
      </c>
      <c r="F1135" s="44">
        <v>5.0000002993648707E-2</v>
      </c>
      <c r="G1135" s="46"/>
    </row>
    <row r="1136" spans="1:7" x14ac:dyDescent="0.2">
      <c r="A1136" s="1" t="s">
        <v>512</v>
      </c>
      <c r="B1136" t="s">
        <v>3511</v>
      </c>
      <c r="C1136" t="s">
        <v>4959</v>
      </c>
      <c r="D1136">
        <v>21</v>
      </c>
      <c r="E1136" s="46">
        <v>246860.473</v>
      </c>
      <c r="F1136" s="44">
        <v>4.999999723528048E-2</v>
      </c>
      <c r="G1136" s="46"/>
    </row>
    <row r="1137" spans="1:7" x14ac:dyDescent="0.2">
      <c r="A1137" s="1"/>
      <c r="E1137" s="46">
        <v>0</v>
      </c>
      <c r="G1137" s="46"/>
    </row>
    <row r="1138" spans="1:7" x14ac:dyDescent="0.2">
      <c r="A1138" s="1"/>
      <c r="B1138" t="s">
        <v>513</v>
      </c>
      <c r="E1138" s="46">
        <v>0</v>
      </c>
      <c r="G1138" s="46"/>
    </row>
    <row r="1139" spans="1:7" x14ac:dyDescent="0.2">
      <c r="A1139" s="1"/>
      <c r="E1139" s="46">
        <v>0</v>
      </c>
      <c r="G1139" s="46"/>
    </row>
    <row r="1140" spans="1:7" x14ac:dyDescent="0.2">
      <c r="A1140" s="1" t="s">
        <v>514</v>
      </c>
      <c r="B1140" t="s">
        <v>4409</v>
      </c>
      <c r="C1140" t="s">
        <v>4959</v>
      </c>
      <c r="D1140">
        <v>21</v>
      </c>
      <c r="E1140" s="46">
        <v>71461.423999999999</v>
      </c>
      <c r="F1140" s="44">
        <v>5.0000016162566441E-2</v>
      </c>
      <c r="G1140" s="46"/>
    </row>
    <row r="1141" spans="1:7" x14ac:dyDescent="0.2">
      <c r="A1141" s="1" t="s">
        <v>1506</v>
      </c>
      <c r="B1141" t="s">
        <v>4410</v>
      </c>
      <c r="C1141" t="s">
        <v>4959</v>
      </c>
      <c r="D1141">
        <v>21</v>
      </c>
      <c r="E1141" s="46">
        <v>78534.762000000002</v>
      </c>
      <c r="F1141" s="44">
        <v>5.0000006016444054E-2</v>
      </c>
      <c r="G1141" s="46"/>
    </row>
    <row r="1142" spans="1:7" x14ac:dyDescent="0.2">
      <c r="A1142" s="1"/>
      <c r="E1142" s="46">
        <v>0</v>
      </c>
      <c r="G1142" s="46"/>
    </row>
    <row r="1143" spans="1:7" x14ac:dyDescent="0.2">
      <c r="A1143" s="1"/>
      <c r="B1143" t="s">
        <v>4240</v>
      </c>
      <c r="E1143" s="46">
        <v>0</v>
      </c>
      <c r="G1143" s="46"/>
    </row>
    <row r="1144" spans="1:7" x14ac:dyDescent="0.2">
      <c r="A1144" s="1"/>
      <c r="E1144" s="46">
        <v>0</v>
      </c>
      <c r="G1144" s="46"/>
    </row>
    <row r="1145" spans="1:7" x14ac:dyDescent="0.2">
      <c r="A1145" s="1" t="s">
        <v>516</v>
      </c>
      <c r="B1145" t="s">
        <v>4411</v>
      </c>
      <c r="C1145" t="s">
        <v>4959</v>
      </c>
      <c r="D1145">
        <v>21</v>
      </c>
      <c r="E1145" s="46">
        <v>52889.472999999998</v>
      </c>
      <c r="F1145" s="44">
        <v>5.0000013896905449E-2</v>
      </c>
      <c r="G1145" s="46"/>
    </row>
    <row r="1146" spans="1:7" x14ac:dyDescent="0.2">
      <c r="A1146" s="1" t="s">
        <v>518</v>
      </c>
      <c r="B1146" t="s">
        <v>4412</v>
      </c>
      <c r="C1146" t="s">
        <v>4959</v>
      </c>
      <c r="D1146">
        <v>21</v>
      </c>
      <c r="E1146" s="46">
        <v>64356.078000000001</v>
      </c>
      <c r="F1146" s="44">
        <v>5.0000014683927896E-2</v>
      </c>
      <c r="G1146" s="46"/>
    </row>
    <row r="1147" spans="1:7" x14ac:dyDescent="0.2">
      <c r="A1147" s="1" t="s">
        <v>520</v>
      </c>
      <c r="B1147" t="s">
        <v>4241</v>
      </c>
      <c r="C1147" t="s">
        <v>4959</v>
      </c>
      <c r="D1147">
        <v>21</v>
      </c>
      <c r="E1147" s="46">
        <v>98121.618000000002</v>
      </c>
      <c r="F1147" s="44">
        <v>5.0000000000000044E-2</v>
      </c>
      <c r="G1147" s="46"/>
    </row>
    <row r="1148" spans="1:7" x14ac:dyDescent="0.2">
      <c r="A1148" s="1" t="s">
        <v>522</v>
      </c>
      <c r="B1148" t="s">
        <v>4413</v>
      </c>
      <c r="C1148" t="s">
        <v>4959</v>
      </c>
      <c r="D1148">
        <v>21</v>
      </c>
      <c r="E1148" s="46">
        <v>161569.79500000001</v>
      </c>
      <c r="F1148" s="44">
        <v>5.0000001624684876E-2</v>
      </c>
      <c r="G1148" s="46"/>
    </row>
    <row r="1149" spans="1:7" x14ac:dyDescent="0.2">
      <c r="A1149" s="1" t="s">
        <v>517</v>
      </c>
      <c r="B1149" t="s">
        <v>4414</v>
      </c>
      <c r="C1149" t="s">
        <v>4959</v>
      </c>
      <c r="D1149">
        <v>21</v>
      </c>
      <c r="E1149" s="46">
        <v>55093.201000000001</v>
      </c>
      <c r="F1149" s="44">
        <v>5.0000004764653383E-2</v>
      </c>
      <c r="G1149" s="46"/>
    </row>
    <row r="1150" spans="1:7" x14ac:dyDescent="0.2">
      <c r="A1150" s="1" t="s">
        <v>519</v>
      </c>
      <c r="B1150" t="s">
        <v>4415</v>
      </c>
      <c r="C1150" t="s">
        <v>4959</v>
      </c>
      <c r="D1150">
        <v>21</v>
      </c>
      <c r="E1150" s="46">
        <v>67037.581000000006</v>
      </c>
      <c r="F1150" s="44">
        <v>5.0000003915714242E-2</v>
      </c>
      <c r="G1150" s="46"/>
    </row>
    <row r="1151" spans="1:7" x14ac:dyDescent="0.2">
      <c r="A1151" s="1" t="s">
        <v>521</v>
      </c>
      <c r="B1151" t="s">
        <v>4416</v>
      </c>
      <c r="C1151" t="s">
        <v>4959</v>
      </c>
      <c r="D1151">
        <v>21</v>
      </c>
      <c r="E1151" s="46">
        <v>102210.019</v>
      </c>
      <c r="F1151" s="44">
        <v>5.0000002568241442E-2</v>
      </c>
      <c r="G1151" s="46"/>
    </row>
    <row r="1152" spans="1:7" x14ac:dyDescent="0.2">
      <c r="A1152" s="1" t="s">
        <v>523</v>
      </c>
      <c r="B1152" t="s">
        <v>4417</v>
      </c>
      <c r="C1152" t="s">
        <v>4959</v>
      </c>
      <c r="D1152">
        <v>21</v>
      </c>
      <c r="E1152" s="46">
        <v>168301.87</v>
      </c>
      <c r="F1152" s="44">
        <v>5.0000001559697527E-2</v>
      </c>
      <c r="G1152" s="46"/>
    </row>
    <row r="1153" spans="1:7" x14ac:dyDescent="0.2">
      <c r="A1153" s="1"/>
      <c r="E1153" s="46">
        <v>0</v>
      </c>
      <c r="G1153" s="46"/>
    </row>
    <row r="1154" spans="1:7" x14ac:dyDescent="0.2">
      <c r="A1154" s="1"/>
      <c r="B1154" t="s">
        <v>4242</v>
      </c>
      <c r="E1154" s="46">
        <v>0</v>
      </c>
      <c r="G1154" s="46"/>
    </row>
    <row r="1155" spans="1:7" x14ac:dyDescent="0.2">
      <c r="A1155" s="1"/>
      <c r="E1155" s="46">
        <v>0</v>
      </c>
      <c r="G1155" s="46"/>
    </row>
    <row r="1156" spans="1:7" x14ac:dyDescent="0.2">
      <c r="A1156" s="1" t="s">
        <v>525</v>
      </c>
      <c r="B1156" t="s">
        <v>4418</v>
      </c>
      <c r="C1156" t="s">
        <v>4959</v>
      </c>
      <c r="D1156">
        <v>21</v>
      </c>
      <c r="E1156" s="46">
        <v>58952.438999999998</v>
      </c>
      <c r="F1156" s="44">
        <v>5.0000000000000044E-2</v>
      </c>
      <c r="G1156" s="46"/>
    </row>
    <row r="1157" spans="1:7" x14ac:dyDescent="0.2">
      <c r="A1157" s="1" t="s">
        <v>526</v>
      </c>
      <c r="B1157" t="s">
        <v>4419</v>
      </c>
      <c r="C1157" t="s">
        <v>4959</v>
      </c>
      <c r="D1157">
        <v>21</v>
      </c>
      <c r="E1157" s="46">
        <v>71657.913</v>
      </c>
      <c r="F1157" s="44">
        <v>4.9999991208228511E-2</v>
      </c>
      <c r="G1157" s="46"/>
    </row>
    <row r="1158" spans="1:7" x14ac:dyDescent="0.2">
      <c r="A1158" s="1" t="s">
        <v>527</v>
      </c>
      <c r="B1158" t="s">
        <v>4420</v>
      </c>
      <c r="C1158" t="s">
        <v>4959</v>
      </c>
      <c r="D1158">
        <v>21</v>
      </c>
      <c r="E1158" s="46">
        <v>107976.46799999999</v>
      </c>
      <c r="F1158" s="44">
        <v>4.9999994165395245E-2</v>
      </c>
      <c r="G1158" s="46"/>
    </row>
    <row r="1159" spans="1:7" x14ac:dyDescent="0.2">
      <c r="A1159" s="1" t="s">
        <v>528</v>
      </c>
      <c r="B1159" t="s">
        <v>4421</v>
      </c>
      <c r="C1159" t="s">
        <v>4959</v>
      </c>
      <c r="D1159">
        <v>21</v>
      </c>
      <c r="E1159" s="46">
        <v>181014.88800000001</v>
      </c>
      <c r="F1159" s="44">
        <v>4.9999996519623169E-2</v>
      </c>
      <c r="G1159" s="46"/>
    </row>
    <row r="1160" spans="1:7" x14ac:dyDescent="0.2">
      <c r="A1160" s="1"/>
      <c r="E1160" s="46">
        <v>0</v>
      </c>
      <c r="G1160" s="46"/>
    </row>
    <row r="1161" spans="1:7" x14ac:dyDescent="0.2">
      <c r="A1161" s="1"/>
      <c r="B1161" t="s">
        <v>4243</v>
      </c>
      <c r="E1161" s="46">
        <v>0</v>
      </c>
      <c r="G1161" s="46"/>
    </row>
    <row r="1162" spans="1:7" x14ac:dyDescent="0.2">
      <c r="A1162" s="1"/>
      <c r="E1162" s="46">
        <v>0</v>
      </c>
      <c r="G1162" s="46"/>
    </row>
    <row r="1163" spans="1:7" x14ac:dyDescent="0.2">
      <c r="A1163" s="1" t="s">
        <v>530</v>
      </c>
      <c r="B1163" t="s">
        <v>4422</v>
      </c>
      <c r="C1163" t="s">
        <v>4959</v>
      </c>
      <c r="D1163">
        <v>21</v>
      </c>
      <c r="E1163" s="46">
        <v>392486.47</v>
      </c>
      <c r="F1163" s="44">
        <v>5.0000000267525158E-2</v>
      </c>
      <c r="G1163" s="46"/>
    </row>
    <row r="1164" spans="1:7" x14ac:dyDescent="0.2">
      <c r="A1164" s="1" t="s">
        <v>531</v>
      </c>
      <c r="B1164" t="s">
        <v>4423</v>
      </c>
      <c r="C1164" t="s">
        <v>4959</v>
      </c>
      <c r="D1164">
        <v>21</v>
      </c>
      <c r="E1164" s="46">
        <v>403924.48499999999</v>
      </c>
      <c r="F1164" s="44">
        <v>4.9999996490680543E-2</v>
      </c>
      <c r="G1164" s="46"/>
    </row>
    <row r="1165" spans="1:7" x14ac:dyDescent="0.2">
      <c r="A1165" s="1"/>
      <c r="E1165" s="46">
        <v>0</v>
      </c>
      <c r="G1165" s="46"/>
    </row>
    <row r="1166" spans="1:7" x14ac:dyDescent="0.2">
      <c r="A1166" s="1"/>
      <c r="B1166" t="s">
        <v>532</v>
      </c>
      <c r="E1166" s="46">
        <v>0</v>
      </c>
      <c r="G1166" s="46"/>
    </row>
    <row r="1167" spans="1:7" x14ac:dyDescent="0.2">
      <c r="A1167" s="1"/>
      <c r="E1167" s="46">
        <v>0</v>
      </c>
      <c r="G1167" s="46"/>
    </row>
    <row r="1168" spans="1:7" x14ac:dyDescent="0.2">
      <c r="A1168" s="1" t="s">
        <v>533</v>
      </c>
      <c r="B1168" t="s">
        <v>3512</v>
      </c>
      <c r="C1168" t="s">
        <v>4959</v>
      </c>
      <c r="D1168">
        <v>21</v>
      </c>
      <c r="E1168" s="46">
        <v>282022.92599999998</v>
      </c>
      <c r="F1168" s="44">
        <v>4.999999944153477E-2</v>
      </c>
      <c r="G1168" s="46"/>
    </row>
    <row r="1169" spans="1:7" x14ac:dyDescent="0.2">
      <c r="A1169" s="1" t="s">
        <v>534</v>
      </c>
      <c r="B1169" t="s">
        <v>3513</v>
      </c>
      <c r="C1169" t="s">
        <v>4959</v>
      </c>
      <c r="D1169">
        <v>21</v>
      </c>
      <c r="E1169" s="46">
        <v>417600.33799999999</v>
      </c>
      <c r="F1169" s="44">
        <v>4.9999998994253669E-2</v>
      </c>
      <c r="G1169" s="46"/>
    </row>
    <row r="1170" spans="1:7" x14ac:dyDescent="0.2">
      <c r="A1170" s="1" t="s">
        <v>1988</v>
      </c>
      <c r="B1170" t="s">
        <v>3514</v>
      </c>
      <c r="C1170" t="s">
        <v>4959</v>
      </c>
      <c r="D1170">
        <v>21</v>
      </c>
      <c r="E1170" s="46">
        <v>666409.86</v>
      </c>
      <c r="F1170" s="44">
        <v>4.9999998581953697E-2</v>
      </c>
      <c r="G1170" s="46"/>
    </row>
    <row r="1171" spans="1:7" x14ac:dyDescent="0.2">
      <c r="A1171" s="1"/>
      <c r="E1171" s="46">
        <v>0</v>
      </c>
      <c r="G1171" s="46"/>
    </row>
    <row r="1172" spans="1:7" x14ac:dyDescent="0.2">
      <c r="A1172" s="1"/>
      <c r="B1172" t="s">
        <v>535</v>
      </c>
      <c r="E1172" s="46">
        <v>0</v>
      </c>
      <c r="G1172" s="46"/>
    </row>
    <row r="1173" spans="1:7" x14ac:dyDescent="0.2">
      <c r="A1173" s="1"/>
      <c r="E1173" s="46">
        <v>0</v>
      </c>
      <c r="G1173" s="46"/>
    </row>
    <row r="1174" spans="1:7" x14ac:dyDescent="0.2">
      <c r="A1174" s="1" t="s">
        <v>536</v>
      </c>
      <c r="B1174" t="s">
        <v>3515</v>
      </c>
      <c r="C1174" t="s">
        <v>4959</v>
      </c>
      <c r="D1174">
        <v>21</v>
      </c>
      <c r="E1174" s="46">
        <v>94007.642000000007</v>
      </c>
      <c r="F1174" s="44">
        <v>4.9999995532278074E-2</v>
      </c>
      <c r="G1174" s="46"/>
    </row>
    <row r="1175" spans="1:7" x14ac:dyDescent="0.2">
      <c r="A1175" s="1" t="s">
        <v>537</v>
      </c>
      <c r="B1175" t="s">
        <v>3516</v>
      </c>
      <c r="C1175" t="s">
        <v>4959</v>
      </c>
      <c r="D1175">
        <v>21</v>
      </c>
      <c r="E1175" s="46">
        <v>139200.11300000001</v>
      </c>
      <c r="F1175" s="44">
        <v>4.9999993588367264E-2</v>
      </c>
      <c r="G1175" s="46"/>
    </row>
    <row r="1176" spans="1:7" x14ac:dyDescent="0.2">
      <c r="A1176" s="1" t="s">
        <v>538</v>
      </c>
      <c r="B1176" t="s">
        <v>3517</v>
      </c>
      <c r="C1176" t="s">
        <v>4959</v>
      </c>
      <c r="D1176">
        <v>21</v>
      </c>
      <c r="E1176" s="46">
        <v>222136.62100000001</v>
      </c>
      <c r="F1176" s="44">
        <v>5.0000003308774632E-2</v>
      </c>
      <c r="G1176" s="46"/>
    </row>
    <row r="1177" spans="1:7" x14ac:dyDescent="0.2">
      <c r="A1177" s="1" t="s">
        <v>539</v>
      </c>
      <c r="B1177" t="s">
        <v>3518</v>
      </c>
      <c r="C1177" t="s">
        <v>4959</v>
      </c>
      <c r="D1177">
        <v>21</v>
      </c>
      <c r="E1177" s="46">
        <v>110185.68</v>
      </c>
      <c r="F1177" s="44">
        <v>5.0000008576432053E-2</v>
      </c>
      <c r="G1177" s="46"/>
    </row>
    <row r="1178" spans="1:7" x14ac:dyDescent="0.2">
      <c r="A1178" s="1" t="s">
        <v>540</v>
      </c>
      <c r="B1178" t="s">
        <v>3519</v>
      </c>
      <c r="C1178" t="s">
        <v>4959</v>
      </c>
      <c r="D1178">
        <v>21</v>
      </c>
      <c r="E1178" s="46">
        <v>130672.33900000001</v>
      </c>
      <c r="F1178" s="44">
        <v>4.9999997187622158E-2</v>
      </c>
      <c r="G1178" s="46"/>
    </row>
    <row r="1179" spans="1:7" x14ac:dyDescent="0.2">
      <c r="A1179" s="1" t="s">
        <v>541</v>
      </c>
      <c r="B1179" t="s">
        <v>3520</v>
      </c>
      <c r="C1179" t="s">
        <v>4959</v>
      </c>
      <c r="D1179">
        <v>21</v>
      </c>
      <c r="E1179" s="46">
        <v>189699.51</v>
      </c>
      <c r="F1179" s="44">
        <v>5.0000000000000044E-2</v>
      </c>
      <c r="G1179" s="46"/>
    </row>
    <row r="1180" spans="1:7" x14ac:dyDescent="0.2">
      <c r="A1180" s="1" t="s">
        <v>1749</v>
      </c>
      <c r="B1180" t="s">
        <v>3521</v>
      </c>
      <c r="C1180" t="s">
        <v>4959</v>
      </c>
      <c r="D1180">
        <v>21</v>
      </c>
      <c r="E1180" s="46">
        <v>143903.05600000001</v>
      </c>
      <c r="F1180" s="44">
        <v>5.0000004013118327E-2</v>
      </c>
      <c r="G1180" s="46"/>
    </row>
    <row r="1181" spans="1:7" x14ac:dyDescent="0.2">
      <c r="A1181" s="1" t="s">
        <v>1900</v>
      </c>
      <c r="B1181" t="s">
        <v>3522</v>
      </c>
      <c r="C1181" t="s">
        <v>4959</v>
      </c>
      <c r="D1181">
        <v>21</v>
      </c>
      <c r="E1181" s="46">
        <v>160177.791</v>
      </c>
      <c r="F1181" s="44">
        <v>4.9999994100305756E-2</v>
      </c>
      <c r="G1181" s="46"/>
    </row>
    <row r="1182" spans="1:7" x14ac:dyDescent="0.2">
      <c r="A1182" s="1" t="s">
        <v>1901</v>
      </c>
      <c r="B1182" t="s">
        <v>3523</v>
      </c>
      <c r="C1182" t="s">
        <v>4959</v>
      </c>
      <c r="D1182">
        <v>21</v>
      </c>
      <c r="E1182" s="46">
        <v>245394.97899999999</v>
      </c>
      <c r="F1182" s="44">
        <v>4.9999999144236806E-2</v>
      </c>
      <c r="G1182" s="46"/>
    </row>
    <row r="1183" spans="1:7" x14ac:dyDescent="0.2">
      <c r="A1183" s="1" t="s">
        <v>542</v>
      </c>
      <c r="B1183" t="s">
        <v>3524</v>
      </c>
      <c r="C1183" t="s">
        <v>4959</v>
      </c>
      <c r="D1183">
        <v>21</v>
      </c>
      <c r="E1183" s="46">
        <v>185760.32</v>
      </c>
      <c r="F1183" s="44">
        <v>4.9999996891155307E-2</v>
      </c>
      <c r="G1183" s="46"/>
    </row>
    <row r="1184" spans="1:7" x14ac:dyDescent="0.2">
      <c r="A1184" s="1" t="s">
        <v>544</v>
      </c>
      <c r="B1184" t="s">
        <v>3525</v>
      </c>
      <c r="C1184" t="s">
        <v>4959</v>
      </c>
      <c r="D1184">
        <v>21</v>
      </c>
      <c r="E1184" s="46">
        <v>219210.11799999999</v>
      </c>
      <c r="F1184" s="44">
        <v>5.0000004789924724E-2</v>
      </c>
      <c r="G1184" s="46"/>
    </row>
    <row r="1185" spans="1:7" x14ac:dyDescent="0.2">
      <c r="A1185" s="1" t="s">
        <v>2912</v>
      </c>
      <c r="B1185" t="s">
        <v>3526</v>
      </c>
      <c r="C1185" t="s">
        <v>4959</v>
      </c>
      <c r="D1185">
        <v>21</v>
      </c>
      <c r="E1185" s="46">
        <v>320324.25400000002</v>
      </c>
      <c r="F1185" s="44">
        <v>5.0000000327792948E-2</v>
      </c>
      <c r="G1185" s="46"/>
    </row>
    <row r="1186" spans="1:7" x14ac:dyDescent="0.2">
      <c r="A1186" s="1"/>
      <c r="E1186" s="46">
        <v>0</v>
      </c>
      <c r="G1186" s="46"/>
    </row>
    <row r="1187" spans="1:7" x14ac:dyDescent="0.2">
      <c r="A1187" s="1"/>
      <c r="B1187" t="s">
        <v>4244</v>
      </c>
      <c r="E1187" s="46">
        <v>0</v>
      </c>
      <c r="G1187" s="46"/>
    </row>
    <row r="1188" spans="1:7" x14ac:dyDescent="0.2">
      <c r="A1188" s="1"/>
      <c r="E1188" s="46">
        <v>0</v>
      </c>
      <c r="G1188" s="46"/>
    </row>
    <row r="1189" spans="1:7" x14ac:dyDescent="0.2">
      <c r="A1189" s="1" t="s">
        <v>546</v>
      </c>
      <c r="B1189" t="s">
        <v>4424</v>
      </c>
      <c r="C1189" t="s">
        <v>4959</v>
      </c>
      <c r="D1189">
        <v>21</v>
      </c>
      <c r="E1189" s="46">
        <v>79737.437999999995</v>
      </c>
      <c r="F1189" s="44">
        <v>4.9999988148603514E-2</v>
      </c>
      <c r="G1189" s="46"/>
    </row>
    <row r="1190" spans="1:7" x14ac:dyDescent="0.2">
      <c r="A1190" s="1" t="s">
        <v>547</v>
      </c>
      <c r="B1190" t="s">
        <v>4245</v>
      </c>
      <c r="C1190" t="s">
        <v>4959</v>
      </c>
      <c r="D1190">
        <v>21</v>
      </c>
      <c r="E1190" s="46">
        <v>91719.565000000002</v>
      </c>
      <c r="F1190" s="44">
        <v>5.0000008013557418E-2</v>
      </c>
      <c r="G1190" s="46"/>
    </row>
    <row r="1191" spans="1:7" x14ac:dyDescent="0.2">
      <c r="A1191" s="1" t="s">
        <v>548</v>
      </c>
      <c r="B1191" t="s">
        <v>4425</v>
      </c>
      <c r="C1191" t="s">
        <v>4959</v>
      </c>
      <c r="D1191">
        <v>21</v>
      </c>
      <c r="E1191" s="46">
        <v>132748.75700000001</v>
      </c>
      <c r="F1191" s="44">
        <v>5.0000005141291215E-2</v>
      </c>
      <c r="G1191" s="46"/>
    </row>
    <row r="1192" spans="1:7" x14ac:dyDescent="0.2">
      <c r="A1192" s="1" t="s">
        <v>549</v>
      </c>
      <c r="B1192" t="s">
        <v>4426</v>
      </c>
      <c r="C1192" t="s">
        <v>4959</v>
      </c>
      <c r="D1192">
        <v>21</v>
      </c>
      <c r="E1192" s="46">
        <v>212792.81200000001</v>
      </c>
      <c r="F1192" s="44">
        <v>4.9999999753281177E-2</v>
      </c>
      <c r="G1192" s="46"/>
    </row>
    <row r="1193" spans="1:7" x14ac:dyDescent="0.2">
      <c r="A1193" s="1" t="s">
        <v>550</v>
      </c>
      <c r="B1193" t="s">
        <v>4427</v>
      </c>
      <c r="C1193" t="s">
        <v>4959</v>
      </c>
      <c r="D1193">
        <v>21</v>
      </c>
      <c r="E1193" s="46">
        <v>303894.212</v>
      </c>
      <c r="F1193" s="44">
        <v>4.9999996544850323E-2</v>
      </c>
      <c r="G1193" s="46"/>
    </row>
    <row r="1194" spans="1:7" x14ac:dyDescent="0.2">
      <c r="A1194" s="1" t="s">
        <v>551</v>
      </c>
      <c r="B1194" t="s">
        <v>4246</v>
      </c>
      <c r="C1194" t="s">
        <v>4959</v>
      </c>
      <c r="D1194">
        <v>21</v>
      </c>
      <c r="E1194" s="46">
        <v>474508.23800000001</v>
      </c>
      <c r="F1194" s="44">
        <v>4.9999999114873184E-2</v>
      </c>
      <c r="G1194" s="46"/>
    </row>
    <row r="1195" spans="1:7" x14ac:dyDescent="0.2">
      <c r="A1195" s="1" t="s">
        <v>553</v>
      </c>
      <c r="B1195" t="s">
        <v>4428</v>
      </c>
      <c r="C1195" t="s">
        <v>4959</v>
      </c>
      <c r="D1195">
        <v>21</v>
      </c>
      <c r="E1195" s="46">
        <v>105249.85799999999</v>
      </c>
      <c r="F1195" s="44">
        <v>5.000001047507352E-2</v>
      </c>
      <c r="G1195" s="46"/>
    </row>
    <row r="1196" spans="1:7" x14ac:dyDescent="0.2">
      <c r="A1196" s="1" t="s">
        <v>554</v>
      </c>
      <c r="B1196" t="s">
        <v>4247</v>
      </c>
      <c r="C1196" t="s">
        <v>4959</v>
      </c>
      <c r="D1196">
        <v>21</v>
      </c>
      <c r="E1196" s="46">
        <v>127799.959</v>
      </c>
      <c r="F1196" s="44">
        <v>5.000000575117558E-2</v>
      </c>
      <c r="G1196" s="46"/>
    </row>
    <row r="1197" spans="1:7" x14ac:dyDescent="0.2">
      <c r="A1197" s="1" t="s">
        <v>555</v>
      </c>
      <c r="B1197" t="s">
        <v>4429</v>
      </c>
      <c r="C1197" t="s">
        <v>4959</v>
      </c>
      <c r="D1197">
        <v>21</v>
      </c>
      <c r="E1197" s="46">
        <v>180474.20199999999</v>
      </c>
      <c r="F1197" s="44">
        <v>5.0000002327202253E-2</v>
      </c>
      <c r="G1197" s="46"/>
    </row>
    <row r="1198" spans="1:7" x14ac:dyDescent="0.2">
      <c r="A1198" s="1" t="s">
        <v>556</v>
      </c>
      <c r="B1198" t="s">
        <v>4430</v>
      </c>
      <c r="C1198" t="s">
        <v>4959</v>
      </c>
      <c r="D1198">
        <v>21</v>
      </c>
      <c r="E1198" s="46">
        <v>301848.26400000002</v>
      </c>
      <c r="F1198" s="44">
        <v>5.0000000521785326E-2</v>
      </c>
      <c r="G1198" s="46"/>
    </row>
    <row r="1199" spans="1:7" x14ac:dyDescent="0.2">
      <c r="A1199" s="1" t="s">
        <v>557</v>
      </c>
      <c r="B1199" t="s">
        <v>4248</v>
      </c>
      <c r="C1199" t="s">
        <v>4959</v>
      </c>
      <c r="D1199">
        <v>21</v>
      </c>
      <c r="E1199" s="46">
        <v>447312.76500000001</v>
      </c>
      <c r="F1199" s="44">
        <v>5.0000002816821043E-2</v>
      </c>
      <c r="G1199" s="46"/>
    </row>
    <row r="1200" spans="1:7" x14ac:dyDescent="0.2">
      <c r="A1200" s="1" t="s">
        <v>1614</v>
      </c>
      <c r="B1200" t="s">
        <v>4431</v>
      </c>
      <c r="C1200" t="s">
        <v>4959</v>
      </c>
      <c r="D1200">
        <v>21</v>
      </c>
      <c r="E1200" s="46">
        <v>688167.23499999999</v>
      </c>
      <c r="F1200" s="44">
        <v>5.0000001068054356E-2</v>
      </c>
      <c r="G1200" s="46"/>
    </row>
    <row r="1201" spans="1:7" x14ac:dyDescent="0.2">
      <c r="A1201" s="1" t="s">
        <v>4249</v>
      </c>
      <c r="B1201" t="s">
        <v>4432</v>
      </c>
      <c r="C1201" t="s">
        <v>4959</v>
      </c>
      <c r="D1201">
        <v>21</v>
      </c>
      <c r="E1201" s="46">
        <v>136680.52799999999</v>
      </c>
      <c r="F1201" s="44">
        <v>5.0000003456966313E-2</v>
      </c>
      <c r="G1201" s="46"/>
    </row>
    <row r="1202" spans="1:7" x14ac:dyDescent="0.2">
      <c r="A1202" s="1" t="s">
        <v>3184</v>
      </c>
      <c r="B1202" t="s">
        <v>4433</v>
      </c>
      <c r="C1202" t="s">
        <v>4959</v>
      </c>
      <c r="D1202">
        <v>21</v>
      </c>
      <c r="E1202" s="46">
        <v>154442.53599999999</v>
      </c>
      <c r="F1202" s="44">
        <v>5.000000373925495E-2</v>
      </c>
      <c r="G1202" s="46"/>
    </row>
    <row r="1203" spans="1:7" x14ac:dyDescent="0.2">
      <c r="A1203" s="1" t="s">
        <v>558</v>
      </c>
      <c r="B1203" t="s">
        <v>4250</v>
      </c>
      <c r="C1203" t="s">
        <v>4959</v>
      </c>
      <c r="D1203">
        <v>21</v>
      </c>
      <c r="E1203" s="46">
        <v>234567.81400000001</v>
      </c>
      <c r="F1203" s="44">
        <v>4.9999995747498582E-2</v>
      </c>
      <c r="G1203" s="46"/>
    </row>
    <row r="1204" spans="1:7" x14ac:dyDescent="0.2">
      <c r="A1204" s="1" t="s">
        <v>559</v>
      </c>
      <c r="B1204" t="s">
        <v>4434</v>
      </c>
      <c r="C1204" t="s">
        <v>4959</v>
      </c>
      <c r="D1204">
        <v>21</v>
      </c>
      <c r="E1204" s="46">
        <v>405200.11599999998</v>
      </c>
      <c r="F1204" s="44">
        <v>5.000000103652491E-2</v>
      </c>
      <c r="G1204" s="46"/>
    </row>
    <row r="1205" spans="1:7" x14ac:dyDescent="0.2">
      <c r="A1205" s="1" t="s">
        <v>1615</v>
      </c>
      <c r="B1205" t="s">
        <v>4251</v>
      </c>
      <c r="C1205" t="s">
        <v>4959</v>
      </c>
      <c r="D1205">
        <v>21</v>
      </c>
      <c r="E1205" s="46">
        <v>573674.49600000004</v>
      </c>
      <c r="F1205" s="44">
        <v>5.0000001647275694E-2</v>
      </c>
      <c r="G1205" s="46"/>
    </row>
    <row r="1206" spans="1:7" x14ac:dyDescent="0.2">
      <c r="A1206" s="1" t="s">
        <v>1616</v>
      </c>
      <c r="B1206" t="s">
        <v>4252</v>
      </c>
      <c r="C1206" t="s">
        <v>4959</v>
      </c>
      <c r="D1206">
        <v>21</v>
      </c>
      <c r="E1206" s="46">
        <v>922294.125</v>
      </c>
      <c r="F1206" s="44">
        <v>4.9999998975380988E-2</v>
      </c>
      <c r="G1206" s="46"/>
    </row>
    <row r="1207" spans="1:7" x14ac:dyDescent="0.2">
      <c r="A1207" s="1" t="s">
        <v>560</v>
      </c>
      <c r="B1207" t="s">
        <v>4435</v>
      </c>
      <c r="C1207" t="s">
        <v>4959</v>
      </c>
      <c r="D1207">
        <v>21</v>
      </c>
      <c r="E1207" s="46">
        <v>208596.53099999999</v>
      </c>
      <c r="F1207" s="44">
        <v>4.9999999244953797E-2</v>
      </c>
      <c r="G1207" s="46"/>
    </row>
    <row r="1208" spans="1:7" x14ac:dyDescent="0.2">
      <c r="A1208" s="1" t="s">
        <v>561</v>
      </c>
      <c r="B1208" t="s">
        <v>4253</v>
      </c>
      <c r="C1208" t="s">
        <v>4959</v>
      </c>
      <c r="D1208">
        <v>21</v>
      </c>
      <c r="E1208" s="46">
        <v>308619.91399999999</v>
      </c>
      <c r="F1208" s="44">
        <v>4.999999863910265E-2</v>
      </c>
      <c r="G1208" s="46"/>
    </row>
    <row r="1209" spans="1:7" x14ac:dyDescent="0.2">
      <c r="A1209" s="1" t="s">
        <v>564</v>
      </c>
      <c r="B1209" t="s">
        <v>4254</v>
      </c>
      <c r="C1209" t="s">
        <v>4959</v>
      </c>
      <c r="D1209">
        <v>21</v>
      </c>
      <c r="E1209" s="46">
        <v>527349.82400000002</v>
      </c>
      <c r="F1209" s="44">
        <v>5.000000129420723E-2</v>
      </c>
      <c r="G1209" s="46"/>
    </row>
    <row r="1210" spans="1:7" x14ac:dyDescent="0.2">
      <c r="A1210" s="1" t="s">
        <v>562</v>
      </c>
      <c r="B1210" t="s">
        <v>4436</v>
      </c>
      <c r="C1210" t="s">
        <v>4959</v>
      </c>
      <c r="D1210">
        <v>21</v>
      </c>
      <c r="E1210" s="46">
        <v>285658.57799999998</v>
      </c>
      <c r="F1210" s="44">
        <v>5.0000002205429883E-2</v>
      </c>
      <c r="G1210" s="46"/>
    </row>
    <row r="1211" spans="1:7" x14ac:dyDescent="0.2">
      <c r="A1211" s="1" t="s">
        <v>624</v>
      </c>
      <c r="B1211" t="s">
        <v>4437</v>
      </c>
      <c r="C1211" t="s">
        <v>4959</v>
      </c>
      <c r="D1211">
        <v>21</v>
      </c>
      <c r="E1211" s="46">
        <v>470681.95600000001</v>
      </c>
      <c r="F1211" s="44">
        <v>4.9999998884597163E-2</v>
      </c>
      <c r="G1211" s="46"/>
    </row>
    <row r="1212" spans="1:7" x14ac:dyDescent="0.2">
      <c r="A1212" s="1"/>
      <c r="E1212" s="46">
        <v>0</v>
      </c>
      <c r="G1212" s="46"/>
    </row>
    <row r="1213" spans="1:7" x14ac:dyDescent="0.2">
      <c r="A1213" s="1"/>
      <c r="B1213" t="s">
        <v>4255</v>
      </c>
      <c r="E1213" s="46">
        <v>0</v>
      </c>
      <c r="G1213" s="46"/>
    </row>
    <row r="1214" spans="1:7" x14ac:dyDescent="0.2">
      <c r="A1214" s="1"/>
      <c r="E1214" s="46">
        <v>0</v>
      </c>
      <c r="G1214" s="46"/>
    </row>
    <row r="1215" spans="1:7" x14ac:dyDescent="0.2">
      <c r="A1215" s="1" t="s">
        <v>552</v>
      </c>
      <c r="B1215" t="s">
        <v>4439</v>
      </c>
      <c r="C1215" t="s">
        <v>4959</v>
      </c>
      <c r="D1215">
        <v>21</v>
      </c>
      <c r="E1215" s="46">
        <v>4745.0829999999996</v>
      </c>
      <c r="F1215" s="44">
        <v>5.0000154897207771E-2</v>
      </c>
      <c r="G1215" s="46"/>
    </row>
    <row r="1216" spans="1:7" x14ac:dyDescent="0.2">
      <c r="A1216" s="1" t="s">
        <v>3960</v>
      </c>
      <c r="B1216" t="s">
        <v>4438</v>
      </c>
      <c r="C1216" t="s">
        <v>4959</v>
      </c>
      <c r="D1216">
        <v>21</v>
      </c>
      <c r="E1216" s="46">
        <v>1278</v>
      </c>
      <c r="F1216" s="44">
        <v>4.9999876760577822E-2</v>
      </c>
      <c r="G1216" s="46"/>
    </row>
    <row r="1217" spans="1:7" x14ac:dyDescent="0.2">
      <c r="A1217" s="1" t="s">
        <v>563</v>
      </c>
      <c r="B1217" t="s">
        <v>4440</v>
      </c>
      <c r="C1217" t="s">
        <v>4959</v>
      </c>
      <c r="D1217">
        <v>21</v>
      </c>
      <c r="E1217" s="46">
        <v>5736.7449999999999</v>
      </c>
      <c r="F1217" s="44">
        <v>4.9999935939286422E-2</v>
      </c>
      <c r="G1217" s="46"/>
    </row>
    <row r="1218" spans="1:7" x14ac:dyDescent="0.2">
      <c r="A1218" s="1" t="s">
        <v>1931</v>
      </c>
      <c r="B1218" t="s">
        <v>4441</v>
      </c>
      <c r="C1218" t="s">
        <v>4959</v>
      </c>
      <c r="D1218">
        <v>21</v>
      </c>
      <c r="E1218" s="46">
        <v>9222.9410000000007</v>
      </c>
      <c r="F1218" s="44">
        <v>4.9999920307422174E-2</v>
      </c>
      <c r="G1218" s="46"/>
    </row>
    <row r="1219" spans="1:7" x14ac:dyDescent="0.2">
      <c r="A1219" s="1" t="s">
        <v>565</v>
      </c>
      <c r="B1219" t="s">
        <v>4442</v>
      </c>
      <c r="C1219" t="s">
        <v>4959</v>
      </c>
      <c r="D1219">
        <v>21</v>
      </c>
      <c r="E1219" s="46">
        <v>3086.1990000000001</v>
      </c>
      <c r="F1219" s="44">
        <v>5.0000051033652682E-2</v>
      </c>
      <c r="G1219" s="46"/>
    </row>
    <row r="1220" spans="1:7" x14ac:dyDescent="0.2">
      <c r="A1220" s="1"/>
      <c r="E1220" s="46">
        <v>0</v>
      </c>
      <c r="G1220" s="46"/>
    </row>
    <row r="1221" spans="1:7" x14ac:dyDescent="0.2">
      <c r="A1221" s="1"/>
      <c r="B1221" t="s">
        <v>4256</v>
      </c>
      <c r="E1221" s="46">
        <v>0</v>
      </c>
      <c r="G1221" s="46"/>
    </row>
    <row r="1222" spans="1:7" x14ac:dyDescent="0.2">
      <c r="A1222" s="1"/>
      <c r="E1222" s="46">
        <v>0</v>
      </c>
      <c r="G1222" s="46"/>
    </row>
    <row r="1223" spans="1:7" x14ac:dyDescent="0.2">
      <c r="A1223" s="1" t="s">
        <v>567</v>
      </c>
      <c r="B1223" t="s">
        <v>4444</v>
      </c>
      <c r="C1223" t="s">
        <v>4959</v>
      </c>
      <c r="D1223">
        <v>21</v>
      </c>
      <c r="E1223" s="46">
        <v>398246.27100000001</v>
      </c>
      <c r="F1223" s="44">
        <v>4.9999999604516177E-2</v>
      </c>
      <c r="G1223" s="46"/>
    </row>
    <row r="1224" spans="1:7" x14ac:dyDescent="0.2">
      <c r="A1224" s="1" t="s">
        <v>1714</v>
      </c>
      <c r="B1224" t="s">
        <v>4443</v>
      </c>
      <c r="C1224" t="s">
        <v>4959</v>
      </c>
      <c r="D1224">
        <v>21</v>
      </c>
      <c r="E1224" s="46">
        <v>275158.69400000002</v>
      </c>
      <c r="F1224" s="44">
        <v>5.0000000190798977E-2</v>
      </c>
      <c r="G1224" s="46"/>
    </row>
    <row r="1225" spans="1:7" x14ac:dyDescent="0.2">
      <c r="A1225" s="1" t="s">
        <v>568</v>
      </c>
      <c r="B1225" t="s">
        <v>4445</v>
      </c>
      <c r="C1225" t="s">
        <v>4959</v>
      </c>
      <c r="D1225">
        <v>21</v>
      </c>
      <c r="E1225" s="46">
        <v>638378.43700000003</v>
      </c>
      <c r="F1225" s="44">
        <v>4.9999999671041406E-2</v>
      </c>
      <c r="G1225" s="46"/>
    </row>
    <row r="1226" spans="1:7" x14ac:dyDescent="0.2">
      <c r="A1226" s="1" t="s">
        <v>569</v>
      </c>
      <c r="B1226" t="s">
        <v>4446</v>
      </c>
      <c r="C1226" t="s">
        <v>4959</v>
      </c>
      <c r="D1226">
        <v>21</v>
      </c>
      <c r="E1226" s="46">
        <v>911682.63600000006</v>
      </c>
      <c r="F1226" s="44">
        <v>4.9999997754152758E-2</v>
      </c>
      <c r="G1226" s="46"/>
    </row>
    <row r="1227" spans="1:7" x14ac:dyDescent="0.2">
      <c r="A1227" s="1" t="s">
        <v>1507</v>
      </c>
      <c r="B1227" t="s">
        <v>4447</v>
      </c>
      <c r="C1227" t="s">
        <v>4959</v>
      </c>
      <c r="D1227">
        <v>21</v>
      </c>
      <c r="E1227" s="46">
        <v>1423524.7139999999</v>
      </c>
      <c r="F1227" s="44">
        <v>5.0000000663845245E-2</v>
      </c>
      <c r="G1227" s="46"/>
    </row>
    <row r="1228" spans="1:7" x14ac:dyDescent="0.2">
      <c r="A1228" s="1" t="s">
        <v>570</v>
      </c>
      <c r="B1228" t="s">
        <v>4448</v>
      </c>
      <c r="C1228" t="s">
        <v>4959</v>
      </c>
      <c r="D1228">
        <v>21</v>
      </c>
      <c r="E1228" s="46">
        <v>905544.79299999995</v>
      </c>
      <c r="F1228" s="44">
        <v>5.0000000463809258E-2</v>
      </c>
      <c r="G1228" s="46"/>
    </row>
    <row r="1229" spans="1:7" x14ac:dyDescent="0.2">
      <c r="A1229" s="1"/>
      <c r="E1229" s="46">
        <v>0</v>
      </c>
      <c r="G1229" s="46"/>
    </row>
    <row r="1230" spans="1:7" x14ac:dyDescent="0.2">
      <c r="A1230" s="1"/>
      <c r="B1230" t="s">
        <v>571</v>
      </c>
      <c r="E1230" s="46">
        <v>0</v>
      </c>
      <c r="G1230" s="46"/>
    </row>
    <row r="1231" spans="1:7" x14ac:dyDescent="0.2">
      <c r="A1231" s="1"/>
      <c r="E1231" s="46">
        <v>0</v>
      </c>
      <c r="G1231" s="46"/>
    </row>
    <row r="1232" spans="1:7" x14ac:dyDescent="0.2">
      <c r="A1232" s="1" t="s">
        <v>572</v>
      </c>
      <c r="B1232" t="s">
        <v>3527</v>
      </c>
      <c r="C1232" t="s">
        <v>4959</v>
      </c>
      <c r="D1232">
        <v>21</v>
      </c>
      <c r="E1232" s="46">
        <v>29214.735000000001</v>
      </c>
      <c r="F1232" s="44">
        <v>5.0000005391115154E-2</v>
      </c>
      <c r="G1232" s="46"/>
    </row>
    <row r="1233" spans="1:7" x14ac:dyDescent="0.2">
      <c r="A1233" s="1" t="s">
        <v>573</v>
      </c>
      <c r="B1233" t="s">
        <v>3529</v>
      </c>
      <c r="C1233" t="s">
        <v>4959</v>
      </c>
      <c r="D1233">
        <v>21</v>
      </c>
      <c r="E1233" s="46">
        <v>29214.735000000001</v>
      </c>
      <c r="F1233" s="44">
        <v>5.0000005391115154E-2</v>
      </c>
      <c r="G1233" s="46"/>
    </row>
    <row r="1234" spans="1:7" x14ac:dyDescent="0.2">
      <c r="A1234" s="1" t="s">
        <v>574</v>
      </c>
      <c r="B1234" t="s">
        <v>3531</v>
      </c>
      <c r="C1234" t="s">
        <v>4959</v>
      </c>
      <c r="D1234">
        <v>21</v>
      </c>
      <c r="E1234" s="46">
        <v>29214.735000000001</v>
      </c>
      <c r="F1234" s="44">
        <v>5.0000005391115154E-2</v>
      </c>
      <c r="G1234" s="46"/>
    </row>
    <row r="1235" spans="1:7" x14ac:dyDescent="0.2">
      <c r="A1235" s="1" t="s">
        <v>575</v>
      </c>
      <c r="B1235" t="s">
        <v>3533</v>
      </c>
      <c r="C1235" t="s">
        <v>4959</v>
      </c>
      <c r="D1235">
        <v>21</v>
      </c>
      <c r="E1235" s="46">
        <v>29214.735000000001</v>
      </c>
      <c r="F1235" s="44">
        <v>5.0000005391115154E-2</v>
      </c>
      <c r="G1235" s="46"/>
    </row>
    <row r="1236" spans="1:7" x14ac:dyDescent="0.2">
      <c r="A1236" s="1" t="s">
        <v>576</v>
      </c>
      <c r="B1236" t="s">
        <v>3535</v>
      </c>
      <c r="C1236" t="s">
        <v>4959</v>
      </c>
      <c r="D1236">
        <v>21</v>
      </c>
      <c r="E1236" s="46">
        <v>29214.735000000001</v>
      </c>
      <c r="F1236" s="44">
        <v>5.0000005391115154E-2</v>
      </c>
      <c r="G1236" s="46"/>
    </row>
    <row r="1237" spans="1:7" x14ac:dyDescent="0.2">
      <c r="A1237" s="1" t="s">
        <v>577</v>
      </c>
      <c r="B1237" t="s">
        <v>3537</v>
      </c>
      <c r="C1237" t="s">
        <v>4959</v>
      </c>
      <c r="D1237">
        <v>21</v>
      </c>
      <c r="E1237" s="46">
        <v>29214.735000000001</v>
      </c>
      <c r="F1237" s="44">
        <v>5.0000005391115154E-2</v>
      </c>
      <c r="G1237" s="46"/>
    </row>
    <row r="1238" spans="1:7" x14ac:dyDescent="0.2">
      <c r="A1238" s="1" t="s">
        <v>1493</v>
      </c>
      <c r="B1238" t="s">
        <v>1494</v>
      </c>
      <c r="C1238" t="s">
        <v>4959</v>
      </c>
      <c r="D1238">
        <v>21</v>
      </c>
      <c r="E1238" s="46">
        <v>212510.85200000001</v>
      </c>
      <c r="F1238" s="44">
        <v>4.999999802363031E-2</v>
      </c>
      <c r="G1238" s="46"/>
    </row>
    <row r="1239" spans="1:7" x14ac:dyDescent="0.2">
      <c r="A1239" s="1" t="s">
        <v>1495</v>
      </c>
      <c r="B1239" t="s">
        <v>1496</v>
      </c>
      <c r="C1239" t="s">
        <v>4959</v>
      </c>
      <c r="D1239">
        <v>21</v>
      </c>
      <c r="E1239" s="46">
        <v>212510.85200000001</v>
      </c>
      <c r="F1239" s="44">
        <v>4.999999802363031E-2</v>
      </c>
      <c r="G1239" s="46"/>
    </row>
    <row r="1240" spans="1:7" x14ac:dyDescent="0.2">
      <c r="A1240" s="1" t="s">
        <v>1497</v>
      </c>
      <c r="B1240" t="s">
        <v>1498</v>
      </c>
      <c r="C1240" t="s">
        <v>4959</v>
      </c>
      <c r="D1240">
        <v>21</v>
      </c>
      <c r="E1240" s="46">
        <v>212510.85200000001</v>
      </c>
      <c r="F1240" s="44">
        <v>4.999999802363031E-2</v>
      </c>
      <c r="G1240" s="46"/>
    </row>
    <row r="1241" spans="1:7" x14ac:dyDescent="0.2">
      <c r="A1241" s="1" t="s">
        <v>1499</v>
      </c>
      <c r="B1241" t="s">
        <v>1500</v>
      </c>
      <c r="C1241" t="s">
        <v>4959</v>
      </c>
      <c r="D1241">
        <v>21</v>
      </c>
      <c r="E1241" s="46">
        <v>212510.85200000001</v>
      </c>
      <c r="F1241" s="44">
        <v>4.999999802363031E-2</v>
      </c>
      <c r="G1241" s="46"/>
    </row>
    <row r="1242" spans="1:7" x14ac:dyDescent="0.2">
      <c r="A1242" s="1" t="s">
        <v>1501</v>
      </c>
      <c r="B1242" t="s">
        <v>1502</v>
      </c>
      <c r="C1242" t="s">
        <v>4959</v>
      </c>
      <c r="D1242">
        <v>21</v>
      </c>
      <c r="E1242" s="46">
        <v>212510.85200000001</v>
      </c>
      <c r="F1242" s="44">
        <v>4.999999802363031E-2</v>
      </c>
      <c r="G1242" s="46"/>
    </row>
    <row r="1243" spans="1:7" x14ac:dyDescent="0.2">
      <c r="A1243" s="1" t="s">
        <v>578</v>
      </c>
      <c r="B1243" t="s">
        <v>3528</v>
      </c>
      <c r="C1243" t="s">
        <v>4959</v>
      </c>
      <c r="D1243">
        <v>21</v>
      </c>
      <c r="E1243" s="46">
        <v>49372.24</v>
      </c>
      <c r="F1243" s="44">
        <v>4.9999998936649526E-2</v>
      </c>
      <c r="G1243" s="46"/>
    </row>
    <row r="1244" spans="1:7" x14ac:dyDescent="0.2">
      <c r="A1244" s="1" t="s">
        <v>579</v>
      </c>
      <c r="B1244" t="s">
        <v>3530</v>
      </c>
      <c r="C1244" t="s">
        <v>4959</v>
      </c>
      <c r="D1244">
        <v>21</v>
      </c>
      <c r="E1244" s="46">
        <v>49372.24</v>
      </c>
      <c r="F1244" s="44">
        <v>4.9999998936649526E-2</v>
      </c>
      <c r="G1244" s="46"/>
    </row>
    <row r="1245" spans="1:7" x14ac:dyDescent="0.2">
      <c r="A1245" s="1" t="s">
        <v>580</v>
      </c>
      <c r="B1245" t="s">
        <v>3532</v>
      </c>
      <c r="C1245" t="s">
        <v>4959</v>
      </c>
      <c r="D1245">
        <v>21</v>
      </c>
      <c r="E1245" s="46">
        <v>49372.24</v>
      </c>
      <c r="F1245" s="44">
        <v>4.9999998936649526E-2</v>
      </c>
      <c r="G1245" s="46"/>
    </row>
    <row r="1246" spans="1:7" x14ac:dyDescent="0.2">
      <c r="A1246" s="1" t="s">
        <v>581</v>
      </c>
      <c r="B1246" t="s">
        <v>3534</v>
      </c>
      <c r="C1246" t="s">
        <v>4959</v>
      </c>
      <c r="D1246">
        <v>21</v>
      </c>
      <c r="E1246" s="46">
        <v>49372.24</v>
      </c>
      <c r="F1246" s="44">
        <v>4.9999998936649526E-2</v>
      </c>
      <c r="G1246" s="46"/>
    </row>
    <row r="1247" spans="1:7" x14ac:dyDescent="0.2">
      <c r="A1247" s="1" t="s">
        <v>582</v>
      </c>
      <c r="B1247" t="s">
        <v>3536</v>
      </c>
      <c r="C1247" t="s">
        <v>4959</v>
      </c>
      <c r="D1247">
        <v>21</v>
      </c>
      <c r="E1247" s="46">
        <v>49372.24</v>
      </c>
      <c r="F1247" s="44">
        <v>4.9999998936649526E-2</v>
      </c>
      <c r="G1247" s="46"/>
    </row>
    <row r="1248" spans="1:7" x14ac:dyDescent="0.2">
      <c r="A1248" s="1" t="s">
        <v>583</v>
      </c>
      <c r="B1248" t="s">
        <v>3538</v>
      </c>
      <c r="C1248" t="s">
        <v>4959</v>
      </c>
      <c r="D1248">
        <v>21</v>
      </c>
      <c r="E1248" s="46">
        <v>49372.24</v>
      </c>
      <c r="F1248" s="44">
        <v>4.9999998936649526E-2</v>
      </c>
      <c r="G1248" s="46"/>
    </row>
    <row r="1249" spans="1:7" x14ac:dyDescent="0.2">
      <c r="A1249" s="1" t="s">
        <v>584</v>
      </c>
      <c r="B1249" t="s">
        <v>585</v>
      </c>
      <c r="C1249" t="s">
        <v>4959</v>
      </c>
      <c r="D1249">
        <v>21</v>
      </c>
      <c r="E1249" s="46">
        <v>84839.111000000004</v>
      </c>
      <c r="F1249" s="44">
        <v>5.0000004331728576E-2</v>
      </c>
      <c r="G1249" s="46"/>
    </row>
    <row r="1250" spans="1:7" x14ac:dyDescent="0.2">
      <c r="A1250" s="1" t="s">
        <v>586</v>
      </c>
      <c r="B1250" t="s">
        <v>587</v>
      </c>
      <c r="C1250" t="s">
        <v>4959</v>
      </c>
      <c r="D1250">
        <v>21</v>
      </c>
      <c r="E1250" s="46">
        <v>84839.111000000004</v>
      </c>
      <c r="F1250" s="44">
        <v>5.0000004331728576E-2</v>
      </c>
      <c r="G1250" s="46"/>
    </row>
    <row r="1251" spans="1:7" x14ac:dyDescent="0.2">
      <c r="A1251" s="1" t="s">
        <v>588</v>
      </c>
      <c r="B1251" t="s">
        <v>589</v>
      </c>
      <c r="C1251" t="s">
        <v>4959</v>
      </c>
      <c r="D1251">
        <v>21</v>
      </c>
      <c r="E1251" s="46">
        <v>84839.111000000004</v>
      </c>
      <c r="F1251" s="44">
        <v>5.0000004331728576E-2</v>
      </c>
      <c r="G1251" s="46"/>
    </row>
    <row r="1252" spans="1:7" x14ac:dyDescent="0.2">
      <c r="A1252" s="1" t="s">
        <v>590</v>
      </c>
      <c r="B1252" t="s">
        <v>591</v>
      </c>
      <c r="C1252" t="s">
        <v>4959</v>
      </c>
      <c r="D1252">
        <v>21</v>
      </c>
      <c r="E1252" s="46">
        <v>84839.111000000004</v>
      </c>
      <c r="F1252" s="44">
        <v>5.0000004331728576E-2</v>
      </c>
      <c r="G1252" s="46"/>
    </row>
    <row r="1253" spans="1:7" x14ac:dyDescent="0.2">
      <c r="A1253" s="1" t="s">
        <v>592</v>
      </c>
      <c r="B1253" t="s">
        <v>593</v>
      </c>
      <c r="C1253" t="s">
        <v>4959</v>
      </c>
      <c r="D1253">
        <v>21</v>
      </c>
      <c r="E1253" s="46">
        <v>84839.111000000004</v>
      </c>
      <c r="F1253" s="44">
        <v>5.0000004331728576E-2</v>
      </c>
      <c r="G1253" s="46"/>
    </row>
    <row r="1254" spans="1:7" x14ac:dyDescent="0.2">
      <c r="A1254" s="1" t="s">
        <v>594</v>
      </c>
      <c r="B1254" t="s">
        <v>595</v>
      </c>
      <c r="C1254" t="s">
        <v>4959</v>
      </c>
      <c r="D1254">
        <v>21</v>
      </c>
      <c r="E1254" s="46">
        <v>84839.111000000004</v>
      </c>
      <c r="F1254" s="44">
        <v>5.0000004331728576E-2</v>
      </c>
      <c r="G1254" s="46"/>
    </row>
    <row r="1255" spans="1:7" x14ac:dyDescent="0.2">
      <c r="A1255" s="1" t="s">
        <v>596</v>
      </c>
      <c r="B1255" t="s">
        <v>597</v>
      </c>
      <c r="C1255" t="s">
        <v>4959</v>
      </c>
      <c r="D1255">
        <v>21</v>
      </c>
      <c r="E1255" s="46">
        <v>129177.848</v>
      </c>
      <c r="F1255" s="44">
        <v>4.9999990652422222E-2</v>
      </c>
      <c r="G1255" s="46"/>
    </row>
    <row r="1256" spans="1:7" x14ac:dyDescent="0.2">
      <c r="A1256" s="1" t="s">
        <v>598</v>
      </c>
      <c r="B1256" t="s">
        <v>599</v>
      </c>
      <c r="C1256" t="s">
        <v>4959</v>
      </c>
      <c r="D1256">
        <v>21</v>
      </c>
      <c r="E1256" s="46">
        <v>129177.848</v>
      </c>
      <c r="F1256" s="44">
        <v>4.9999990652422222E-2</v>
      </c>
      <c r="G1256" s="46"/>
    </row>
    <row r="1257" spans="1:7" x14ac:dyDescent="0.2">
      <c r="A1257" s="1" t="s">
        <v>600</v>
      </c>
      <c r="B1257" t="s">
        <v>601</v>
      </c>
      <c r="C1257" t="s">
        <v>4959</v>
      </c>
      <c r="D1257">
        <v>21</v>
      </c>
      <c r="E1257" s="46">
        <v>129177.848</v>
      </c>
      <c r="F1257" s="44">
        <v>4.9999990652422222E-2</v>
      </c>
      <c r="G1257" s="46"/>
    </row>
    <row r="1258" spans="1:7" x14ac:dyDescent="0.2">
      <c r="A1258" s="1" t="s">
        <v>606</v>
      </c>
      <c r="B1258" t="s">
        <v>607</v>
      </c>
      <c r="C1258" t="s">
        <v>4959</v>
      </c>
      <c r="D1258">
        <v>21</v>
      </c>
      <c r="E1258" s="46">
        <v>129177.848</v>
      </c>
      <c r="F1258" s="44">
        <v>4.9999990652422222E-2</v>
      </c>
      <c r="G1258" s="46"/>
    </row>
    <row r="1259" spans="1:7" x14ac:dyDescent="0.2">
      <c r="A1259" s="1" t="s">
        <v>602</v>
      </c>
      <c r="B1259" t="s">
        <v>603</v>
      </c>
      <c r="C1259" t="s">
        <v>4959</v>
      </c>
      <c r="D1259">
        <v>21</v>
      </c>
      <c r="E1259" s="46">
        <v>129177.848</v>
      </c>
      <c r="F1259" s="44">
        <v>4.9999990652422222E-2</v>
      </c>
      <c r="G1259" s="46"/>
    </row>
    <row r="1260" spans="1:7" x14ac:dyDescent="0.2">
      <c r="A1260" s="1" t="s">
        <v>604</v>
      </c>
      <c r="B1260" t="s">
        <v>605</v>
      </c>
      <c r="C1260" t="s">
        <v>4959</v>
      </c>
      <c r="D1260">
        <v>21</v>
      </c>
      <c r="E1260" s="46">
        <v>129177.848</v>
      </c>
      <c r="F1260" s="44">
        <v>4.9999990652422222E-2</v>
      </c>
      <c r="G1260" s="46"/>
    </row>
    <row r="1261" spans="1:7" x14ac:dyDescent="0.2">
      <c r="A1261" s="1"/>
      <c r="E1261" s="46">
        <v>0</v>
      </c>
      <c r="G1261" s="46"/>
    </row>
    <row r="1262" spans="1:7" x14ac:dyDescent="0.2">
      <c r="A1262" s="1"/>
      <c r="B1262" t="s">
        <v>608</v>
      </c>
      <c r="E1262" s="46">
        <v>0</v>
      </c>
      <c r="G1262" s="46"/>
    </row>
    <row r="1263" spans="1:7" x14ac:dyDescent="0.2">
      <c r="A1263" s="1"/>
      <c r="E1263" s="46">
        <v>0</v>
      </c>
      <c r="G1263" s="46"/>
    </row>
    <row r="1264" spans="1:7" x14ac:dyDescent="0.2">
      <c r="A1264" s="1" t="s">
        <v>609</v>
      </c>
      <c r="B1264" t="s">
        <v>3539</v>
      </c>
      <c r="C1264" t="s">
        <v>4959</v>
      </c>
      <c r="D1264">
        <v>21</v>
      </c>
      <c r="E1264" s="46">
        <v>262932.60800000001</v>
      </c>
      <c r="F1264" s="44">
        <v>4.9999994209543042E-2</v>
      </c>
      <c r="G1264" s="46"/>
    </row>
    <row r="1265" spans="1:7" x14ac:dyDescent="0.2">
      <c r="A1265" s="1" t="s">
        <v>610</v>
      </c>
      <c r="B1265" t="s">
        <v>3542</v>
      </c>
      <c r="C1265" t="s">
        <v>4959</v>
      </c>
      <c r="D1265">
        <v>21</v>
      </c>
      <c r="E1265" s="46">
        <v>262932.60800000001</v>
      </c>
      <c r="F1265" s="44">
        <v>4.9999994209543042E-2</v>
      </c>
      <c r="G1265" s="46"/>
    </row>
    <row r="1266" spans="1:7" x14ac:dyDescent="0.2">
      <c r="A1266" s="1" t="s">
        <v>611</v>
      </c>
      <c r="B1266" t="s">
        <v>3545</v>
      </c>
      <c r="C1266" t="s">
        <v>4959</v>
      </c>
      <c r="D1266">
        <v>21</v>
      </c>
      <c r="E1266" s="46">
        <v>262932.60800000001</v>
      </c>
      <c r="F1266" s="44">
        <v>4.9999994209543042E-2</v>
      </c>
      <c r="G1266" s="46"/>
    </row>
    <row r="1267" spans="1:7" x14ac:dyDescent="0.2">
      <c r="A1267" s="1" t="s">
        <v>612</v>
      </c>
      <c r="B1267" t="s">
        <v>3549</v>
      </c>
      <c r="C1267" t="s">
        <v>4959</v>
      </c>
      <c r="D1267">
        <v>21</v>
      </c>
      <c r="E1267" s="46">
        <v>262932.60800000001</v>
      </c>
      <c r="F1267" s="44">
        <v>4.9999994209543042E-2</v>
      </c>
      <c r="G1267" s="46"/>
    </row>
    <row r="1268" spans="1:7" x14ac:dyDescent="0.2">
      <c r="A1268" s="1" t="s">
        <v>613</v>
      </c>
      <c r="B1268" t="s">
        <v>3552</v>
      </c>
      <c r="C1268" t="s">
        <v>4959</v>
      </c>
      <c r="D1268">
        <v>21</v>
      </c>
      <c r="E1268" s="46">
        <v>262932.60800000001</v>
      </c>
      <c r="F1268" s="44">
        <v>4.9999994209543042E-2</v>
      </c>
      <c r="G1268" s="46"/>
    </row>
    <row r="1269" spans="1:7" x14ac:dyDescent="0.2">
      <c r="A1269" s="1" t="s">
        <v>614</v>
      </c>
      <c r="B1269" t="s">
        <v>3556</v>
      </c>
      <c r="C1269" t="s">
        <v>4959</v>
      </c>
      <c r="D1269">
        <v>21</v>
      </c>
      <c r="E1269" s="46">
        <v>296233.43699999998</v>
      </c>
      <c r="F1269" s="44">
        <v>4.9999995746597747E-2</v>
      </c>
      <c r="G1269" s="46"/>
    </row>
    <row r="1270" spans="1:7" x14ac:dyDescent="0.2">
      <c r="A1270" s="1" t="s">
        <v>1915</v>
      </c>
      <c r="B1270" t="s">
        <v>3555</v>
      </c>
      <c r="C1270" t="s">
        <v>4959</v>
      </c>
      <c r="D1270">
        <v>21</v>
      </c>
      <c r="E1270" s="46">
        <v>246861.198</v>
      </c>
      <c r="F1270" s="44">
        <v>4.9999999361989733E-2</v>
      </c>
      <c r="G1270" s="46"/>
    </row>
    <row r="1271" spans="1:7" x14ac:dyDescent="0.2">
      <c r="A1271" s="1" t="s">
        <v>1916</v>
      </c>
      <c r="B1271" t="s">
        <v>3540</v>
      </c>
      <c r="C1271" t="s">
        <v>4959</v>
      </c>
      <c r="D1271">
        <v>21</v>
      </c>
      <c r="E1271" s="46">
        <v>246861.198</v>
      </c>
      <c r="F1271" s="44">
        <v>4.9999999361989733E-2</v>
      </c>
      <c r="G1271" s="46"/>
    </row>
    <row r="1272" spans="1:7" x14ac:dyDescent="0.2">
      <c r="A1272" s="1" t="s">
        <v>1917</v>
      </c>
      <c r="B1272" t="s">
        <v>3543</v>
      </c>
      <c r="C1272" t="s">
        <v>4959</v>
      </c>
      <c r="D1272">
        <v>21</v>
      </c>
      <c r="E1272" s="46">
        <v>246861.198</v>
      </c>
      <c r="F1272" s="44">
        <v>4.9999999361989733E-2</v>
      </c>
      <c r="G1272" s="46"/>
    </row>
    <row r="1273" spans="1:7" x14ac:dyDescent="0.2">
      <c r="A1273" s="1" t="s">
        <v>615</v>
      </c>
      <c r="B1273" t="s">
        <v>3547</v>
      </c>
      <c r="C1273" t="s">
        <v>4959</v>
      </c>
      <c r="D1273">
        <v>21</v>
      </c>
      <c r="E1273" s="46">
        <v>296233.43699999998</v>
      </c>
      <c r="F1273" s="44">
        <v>4.9999995746597747E-2</v>
      </c>
      <c r="G1273" s="46"/>
    </row>
    <row r="1274" spans="1:7" x14ac:dyDescent="0.2">
      <c r="A1274" s="1" t="s">
        <v>1918</v>
      </c>
      <c r="B1274" t="s">
        <v>3546</v>
      </c>
      <c r="C1274" t="s">
        <v>4959</v>
      </c>
      <c r="D1274">
        <v>21</v>
      </c>
      <c r="E1274" s="46">
        <v>246861.198</v>
      </c>
      <c r="F1274" s="44">
        <v>4.9999999361989733E-2</v>
      </c>
      <c r="G1274" s="46"/>
    </row>
    <row r="1275" spans="1:7" x14ac:dyDescent="0.2">
      <c r="A1275" s="1" t="s">
        <v>1919</v>
      </c>
      <c r="B1275" t="s">
        <v>3550</v>
      </c>
      <c r="C1275" t="s">
        <v>4959</v>
      </c>
      <c r="D1275">
        <v>21</v>
      </c>
      <c r="E1275" s="46">
        <v>246861.198</v>
      </c>
      <c r="F1275" s="44">
        <v>4.9999999361989733E-2</v>
      </c>
      <c r="G1275" s="46"/>
    </row>
    <row r="1276" spans="1:7" x14ac:dyDescent="0.2">
      <c r="A1276" s="1" t="s">
        <v>1920</v>
      </c>
      <c r="B1276" t="s">
        <v>3553</v>
      </c>
      <c r="C1276" t="s">
        <v>4959</v>
      </c>
      <c r="D1276">
        <v>21</v>
      </c>
      <c r="E1276" s="46">
        <v>246861.198</v>
      </c>
      <c r="F1276" s="44">
        <v>4.9999999361989733E-2</v>
      </c>
      <c r="G1276" s="46"/>
    </row>
    <row r="1277" spans="1:7" x14ac:dyDescent="0.2">
      <c r="A1277" s="1" t="s">
        <v>616</v>
      </c>
      <c r="B1277" t="s">
        <v>3557</v>
      </c>
      <c r="C1277" t="s">
        <v>4959</v>
      </c>
      <c r="D1277">
        <v>21</v>
      </c>
      <c r="E1277" s="46">
        <v>339356.44199999998</v>
      </c>
      <c r="F1277" s="44">
        <v>5.0000001392341398E-2</v>
      </c>
      <c r="G1277" s="46"/>
    </row>
    <row r="1278" spans="1:7" x14ac:dyDescent="0.2">
      <c r="A1278" s="1" t="s">
        <v>617</v>
      </c>
      <c r="B1278" t="s">
        <v>3541</v>
      </c>
      <c r="C1278" t="s">
        <v>4959</v>
      </c>
      <c r="D1278">
        <v>21</v>
      </c>
      <c r="E1278" s="46">
        <v>339356.44199999998</v>
      </c>
      <c r="F1278" s="44">
        <v>5.0000001392341398E-2</v>
      </c>
      <c r="G1278" s="46"/>
    </row>
    <row r="1279" spans="1:7" x14ac:dyDescent="0.2">
      <c r="A1279" s="1" t="s">
        <v>618</v>
      </c>
      <c r="B1279" t="s">
        <v>3544</v>
      </c>
      <c r="C1279" t="s">
        <v>4959</v>
      </c>
      <c r="D1279">
        <v>21</v>
      </c>
      <c r="E1279" s="46">
        <v>339356.44199999998</v>
      </c>
      <c r="F1279" s="44">
        <v>5.0000001392341398E-2</v>
      </c>
      <c r="G1279" s="46"/>
    </row>
    <row r="1280" spans="1:7" x14ac:dyDescent="0.2">
      <c r="A1280" s="1" t="s">
        <v>619</v>
      </c>
      <c r="B1280" t="s">
        <v>3548</v>
      </c>
      <c r="C1280" t="s">
        <v>4959</v>
      </c>
      <c r="D1280">
        <v>21</v>
      </c>
      <c r="E1280" s="46">
        <v>339356.44199999998</v>
      </c>
      <c r="F1280" s="44">
        <v>5.0000001392341398E-2</v>
      </c>
      <c r="G1280" s="46"/>
    </row>
    <row r="1281" spans="1:7" x14ac:dyDescent="0.2">
      <c r="A1281" s="1" t="s">
        <v>620</v>
      </c>
      <c r="B1281" t="s">
        <v>3551</v>
      </c>
      <c r="C1281" t="s">
        <v>4959</v>
      </c>
      <c r="D1281">
        <v>21</v>
      </c>
      <c r="E1281" s="46">
        <v>339356.44199999998</v>
      </c>
      <c r="F1281" s="44">
        <v>5.0000001392341398E-2</v>
      </c>
      <c r="G1281" s="46"/>
    </row>
    <row r="1282" spans="1:7" x14ac:dyDescent="0.2">
      <c r="A1282" s="1" t="s">
        <v>621</v>
      </c>
      <c r="B1282" t="s">
        <v>3554</v>
      </c>
      <c r="C1282" t="s">
        <v>4959</v>
      </c>
      <c r="D1282">
        <v>21</v>
      </c>
      <c r="E1282" s="46">
        <v>339356.44199999998</v>
      </c>
      <c r="F1282" s="44">
        <v>5.0000001392341398E-2</v>
      </c>
      <c r="G1282" s="46"/>
    </row>
    <row r="1283" spans="1:7" x14ac:dyDescent="0.2">
      <c r="A1283" s="1" t="s">
        <v>622</v>
      </c>
      <c r="B1283" t="s">
        <v>3558</v>
      </c>
      <c r="C1283" t="s">
        <v>4959</v>
      </c>
      <c r="D1283">
        <v>21</v>
      </c>
      <c r="E1283" s="46">
        <v>110944.673</v>
      </c>
      <c r="F1283" s="44">
        <v>4.9999993375076324E-2</v>
      </c>
      <c r="G1283" s="46"/>
    </row>
    <row r="1284" spans="1:7" x14ac:dyDescent="0.2">
      <c r="A1284" s="1"/>
      <c r="E1284" s="46">
        <v>0</v>
      </c>
      <c r="G1284" s="46"/>
    </row>
    <row r="1285" spans="1:7" x14ac:dyDescent="0.2">
      <c r="A1285" s="1"/>
      <c r="B1285" t="s">
        <v>4257</v>
      </c>
      <c r="E1285" s="46">
        <v>0</v>
      </c>
      <c r="G1285" s="46"/>
    </row>
    <row r="1286" spans="1:7" x14ac:dyDescent="0.2">
      <c r="A1286" s="1"/>
      <c r="E1286" s="46">
        <v>0</v>
      </c>
      <c r="G1286" s="46"/>
    </row>
    <row r="1287" spans="1:7" x14ac:dyDescent="0.2">
      <c r="A1287" s="1" t="s">
        <v>625</v>
      </c>
      <c r="B1287" t="s">
        <v>4449</v>
      </c>
      <c r="C1287" t="s">
        <v>4961</v>
      </c>
      <c r="D1287">
        <v>21</v>
      </c>
      <c r="E1287" s="46">
        <v>26474.440999999999</v>
      </c>
      <c r="F1287" s="44">
        <v>4.9999972237374735E-2</v>
      </c>
      <c r="G1287" s="46"/>
    </row>
    <row r="1288" spans="1:7" x14ac:dyDescent="0.2">
      <c r="A1288" s="1" t="s">
        <v>626</v>
      </c>
      <c r="B1288" t="s">
        <v>4450</v>
      </c>
      <c r="C1288" t="s">
        <v>4959</v>
      </c>
      <c r="D1288">
        <v>21</v>
      </c>
      <c r="E1288" s="46">
        <v>26474.440999999999</v>
      </c>
      <c r="F1288" s="44">
        <v>4.9999972237374735E-2</v>
      </c>
      <c r="G1288" s="46"/>
    </row>
    <row r="1289" spans="1:7" x14ac:dyDescent="0.2">
      <c r="A1289" s="1" t="s">
        <v>627</v>
      </c>
      <c r="B1289" t="s">
        <v>4451</v>
      </c>
      <c r="C1289" t="s">
        <v>4959</v>
      </c>
      <c r="D1289">
        <v>21</v>
      </c>
      <c r="E1289" s="46">
        <v>26474.440999999999</v>
      </c>
      <c r="F1289" s="44">
        <v>4.9999972237374735E-2</v>
      </c>
      <c r="G1289" s="46"/>
    </row>
    <row r="1290" spans="1:7" x14ac:dyDescent="0.2">
      <c r="A1290" s="1" t="s">
        <v>628</v>
      </c>
      <c r="B1290" t="s">
        <v>4452</v>
      </c>
      <c r="C1290" t="s">
        <v>4959</v>
      </c>
      <c r="D1290">
        <v>21</v>
      </c>
      <c r="E1290" s="46">
        <v>26474.440999999999</v>
      </c>
      <c r="F1290" s="44">
        <v>4.9999972237374735E-2</v>
      </c>
      <c r="G1290" s="46"/>
    </row>
    <row r="1291" spans="1:7" x14ac:dyDescent="0.2">
      <c r="A1291" s="1" t="s">
        <v>629</v>
      </c>
      <c r="B1291" t="s">
        <v>4453</v>
      </c>
      <c r="C1291" t="s">
        <v>4959</v>
      </c>
      <c r="D1291">
        <v>21</v>
      </c>
      <c r="E1291" s="46">
        <v>26474.440999999999</v>
      </c>
      <c r="F1291" s="44">
        <v>4.9999972237374735E-2</v>
      </c>
      <c r="G1291" s="46"/>
    </row>
    <row r="1292" spans="1:7" x14ac:dyDescent="0.2">
      <c r="A1292" s="1" t="s">
        <v>630</v>
      </c>
      <c r="B1292" t="s">
        <v>4454</v>
      </c>
      <c r="C1292" t="s">
        <v>4959</v>
      </c>
      <c r="D1292">
        <v>21</v>
      </c>
      <c r="E1292" s="46">
        <v>26474.440999999999</v>
      </c>
      <c r="F1292" s="44">
        <v>4.9999972237374735E-2</v>
      </c>
      <c r="G1292" s="46"/>
    </row>
    <row r="1293" spans="1:7" x14ac:dyDescent="0.2">
      <c r="A1293" s="1" t="s">
        <v>631</v>
      </c>
      <c r="B1293" t="s">
        <v>4259</v>
      </c>
      <c r="C1293" t="s">
        <v>4959</v>
      </c>
      <c r="D1293">
        <v>21</v>
      </c>
      <c r="E1293" s="46">
        <v>49060.669000000002</v>
      </c>
      <c r="F1293" s="44">
        <v>4.9999992509274671E-2</v>
      </c>
      <c r="G1293" s="46"/>
    </row>
    <row r="1294" spans="1:7" x14ac:dyDescent="0.2">
      <c r="A1294" s="1" t="s">
        <v>632</v>
      </c>
      <c r="B1294" t="s">
        <v>4263</v>
      </c>
      <c r="C1294" t="s">
        <v>4959</v>
      </c>
      <c r="D1294">
        <v>21</v>
      </c>
      <c r="E1294" s="46">
        <v>49060.669000000002</v>
      </c>
      <c r="F1294" s="44">
        <v>4.9999992509274671E-2</v>
      </c>
      <c r="G1294" s="46"/>
    </row>
    <row r="1295" spans="1:7" x14ac:dyDescent="0.2">
      <c r="A1295" s="1" t="s">
        <v>633</v>
      </c>
      <c r="B1295" t="s">
        <v>4269</v>
      </c>
      <c r="C1295" t="s">
        <v>4959</v>
      </c>
      <c r="D1295">
        <v>21</v>
      </c>
      <c r="E1295" s="46">
        <v>49060.669000000002</v>
      </c>
      <c r="F1295" s="44">
        <v>4.9999992509274671E-2</v>
      </c>
      <c r="G1295" s="46"/>
    </row>
    <row r="1296" spans="1:7" x14ac:dyDescent="0.2">
      <c r="A1296" s="1" t="s">
        <v>634</v>
      </c>
      <c r="B1296" t="s">
        <v>4276</v>
      </c>
      <c r="C1296" t="s">
        <v>4959</v>
      </c>
      <c r="D1296">
        <v>21</v>
      </c>
      <c r="E1296" s="46">
        <v>49060.669000000002</v>
      </c>
      <c r="F1296" s="44">
        <v>4.9999992509274671E-2</v>
      </c>
      <c r="G1296" s="46"/>
    </row>
    <row r="1297" spans="1:7" x14ac:dyDescent="0.2">
      <c r="A1297" s="1" t="s">
        <v>635</v>
      </c>
      <c r="B1297" t="s">
        <v>4281</v>
      </c>
      <c r="C1297" t="s">
        <v>4961</v>
      </c>
      <c r="D1297">
        <v>21</v>
      </c>
      <c r="E1297" s="46">
        <v>49060.669000000002</v>
      </c>
      <c r="F1297" s="44">
        <v>4.9999992509274671E-2</v>
      </c>
      <c r="G1297" s="46"/>
    </row>
    <row r="1298" spans="1:7" x14ac:dyDescent="0.2">
      <c r="A1298" s="1" t="s">
        <v>636</v>
      </c>
      <c r="B1298" t="s">
        <v>4287</v>
      </c>
      <c r="C1298" t="s">
        <v>4959</v>
      </c>
      <c r="D1298">
        <v>21</v>
      </c>
      <c r="E1298" s="46">
        <v>49060.669000000002</v>
      </c>
      <c r="F1298" s="44">
        <v>4.9999992509274671E-2</v>
      </c>
      <c r="G1298" s="46"/>
    </row>
    <row r="1299" spans="1:7" x14ac:dyDescent="0.2">
      <c r="A1299" s="1" t="s">
        <v>637</v>
      </c>
      <c r="B1299" t="s">
        <v>4459</v>
      </c>
      <c r="C1299" t="s">
        <v>4959</v>
      </c>
      <c r="D1299">
        <v>21</v>
      </c>
      <c r="E1299" s="46">
        <v>278633.76400000002</v>
      </c>
      <c r="F1299" s="44">
        <v>5.0000002072613237E-2</v>
      </c>
      <c r="G1299" s="46"/>
    </row>
    <row r="1300" spans="1:7" x14ac:dyDescent="0.2">
      <c r="A1300" s="1" t="s">
        <v>638</v>
      </c>
      <c r="B1300" t="s">
        <v>4267</v>
      </c>
      <c r="C1300" t="s">
        <v>4959</v>
      </c>
      <c r="D1300">
        <v>21</v>
      </c>
      <c r="E1300" s="46">
        <v>278633.76400000002</v>
      </c>
      <c r="F1300" s="44">
        <v>5.0000002072613237E-2</v>
      </c>
      <c r="G1300" s="46"/>
    </row>
    <row r="1301" spans="1:7" x14ac:dyDescent="0.2">
      <c r="A1301" s="1" t="s">
        <v>639</v>
      </c>
      <c r="B1301" t="s">
        <v>4273</v>
      </c>
      <c r="C1301" t="s">
        <v>4959</v>
      </c>
      <c r="D1301">
        <v>21</v>
      </c>
      <c r="E1301" s="46">
        <v>278633.76400000002</v>
      </c>
      <c r="F1301" s="44">
        <v>5.0000002072613237E-2</v>
      </c>
      <c r="G1301" s="46"/>
    </row>
    <row r="1302" spans="1:7" x14ac:dyDescent="0.2">
      <c r="A1302" s="1" t="s">
        <v>640</v>
      </c>
      <c r="B1302" t="s">
        <v>4460</v>
      </c>
      <c r="C1302" t="s">
        <v>4959</v>
      </c>
      <c r="D1302">
        <v>21</v>
      </c>
      <c r="E1302" s="46">
        <v>278633.76400000002</v>
      </c>
      <c r="F1302" s="44">
        <v>5.0000002072613237E-2</v>
      </c>
      <c r="G1302" s="46"/>
    </row>
    <row r="1303" spans="1:7" x14ac:dyDescent="0.2">
      <c r="A1303" s="1" t="s">
        <v>641</v>
      </c>
      <c r="B1303" t="s">
        <v>4285</v>
      </c>
      <c r="C1303" t="s">
        <v>4959</v>
      </c>
      <c r="D1303">
        <v>21</v>
      </c>
      <c r="E1303" s="46">
        <v>278633.76400000002</v>
      </c>
      <c r="F1303" s="44">
        <v>5.0000002072613237E-2</v>
      </c>
      <c r="G1303" s="46"/>
    </row>
    <row r="1304" spans="1:7" x14ac:dyDescent="0.2">
      <c r="A1304" s="1" t="s">
        <v>642</v>
      </c>
      <c r="B1304" t="s">
        <v>4291</v>
      </c>
      <c r="C1304" t="s">
        <v>4959</v>
      </c>
      <c r="D1304">
        <v>21</v>
      </c>
      <c r="E1304" s="46">
        <v>278633.76400000002</v>
      </c>
      <c r="F1304" s="44">
        <v>5.0000002072613237E-2</v>
      </c>
      <c r="G1304" s="46"/>
    </row>
    <row r="1305" spans="1:7" x14ac:dyDescent="0.2">
      <c r="A1305" s="1" t="s">
        <v>643</v>
      </c>
      <c r="B1305" t="s">
        <v>4461</v>
      </c>
      <c r="C1305" t="s">
        <v>4959</v>
      </c>
      <c r="D1305">
        <v>21</v>
      </c>
      <c r="E1305" s="46">
        <v>464681.734</v>
      </c>
      <c r="F1305" s="44">
        <v>5.0000000903844377E-2</v>
      </c>
      <c r="G1305" s="46"/>
    </row>
    <row r="1306" spans="1:7" x14ac:dyDescent="0.2">
      <c r="A1306" s="1" t="s">
        <v>644</v>
      </c>
      <c r="B1306" t="s">
        <v>4268</v>
      </c>
      <c r="C1306" t="s">
        <v>4959</v>
      </c>
      <c r="D1306">
        <v>21</v>
      </c>
      <c r="E1306" s="46">
        <v>464681.734</v>
      </c>
      <c r="F1306" s="44">
        <v>5.0000000903844377E-2</v>
      </c>
      <c r="G1306" s="46"/>
    </row>
    <row r="1307" spans="1:7" x14ac:dyDescent="0.2">
      <c r="A1307" s="1" t="s">
        <v>645</v>
      </c>
      <c r="B1307" t="s">
        <v>4274</v>
      </c>
      <c r="C1307" t="s">
        <v>4959</v>
      </c>
      <c r="D1307">
        <v>21</v>
      </c>
      <c r="E1307" s="46">
        <v>464681.734</v>
      </c>
      <c r="F1307" s="44">
        <v>5.0000000903844377E-2</v>
      </c>
      <c r="G1307" s="46"/>
    </row>
    <row r="1308" spans="1:7" x14ac:dyDescent="0.2">
      <c r="A1308" s="1" t="s">
        <v>646</v>
      </c>
      <c r="B1308" t="s">
        <v>4280</v>
      </c>
      <c r="C1308" t="s">
        <v>4959</v>
      </c>
      <c r="D1308">
        <v>21</v>
      </c>
      <c r="E1308" s="46">
        <v>464681.734</v>
      </c>
      <c r="F1308" s="44">
        <v>5.0000000903844377E-2</v>
      </c>
      <c r="G1308" s="46"/>
    </row>
    <row r="1309" spans="1:7" x14ac:dyDescent="0.2">
      <c r="A1309" s="1" t="s">
        <v>647</v>
      </c>
      <c r="B1309" t="s">
        <v>4286</v>
      </c>
      <c r="C1309" t="s">
        <v>4959</v>
      </c>
      <c r="D1309">
        <v>21</v>
      </c>
      <c r="E1309" s="46">
        <v>464681.734</v>
      </c>
      <c r="F1309" s="44">
        <v>5.0000000903844377E-2</v>
      </c>
      <c r="G1309" s="46"/>
    </row>
    <row r="1310" spans="1:7" x14ac:dyDescent="0.2">
      <c r="A1310" s="1" t="s">
        <v>648</v>
      </c>
      <c r="B1310" t="s">
        <v>4462</v>
      </c>
      <c r="C1310" t="s">
        <v>4959</v>
      </c>
      <c r="D1310">
        <v>21</v>
      </c>
      <c r="E1310" s="46">
        <v>464681.734</v>
      </c>
      <c r="F1310" s="44">
        <v>5.0000000903844377E-2</v>
      </c>
      <c r="G1310" s="46"/>
    </row>
    <row r="1311" spans="1:7" x14ac:dyDescent="0.2">
      <c r="A1311" s="1" t="s">
        <v>649</v>
      </c>
      <c r="B1311" t="s">
        <v>4258</v>
      </c>
      <c r="C1311" t="s">
        <v>4959</v>
      </c>
      <c r="D1311">
        <v>21</v>
      </c>
      <c r="E1311" s="46">
        <v>32177.898000000001</v>
      </c>
      <c r="F1311" s="44">
        <v>4.9999970632016666E-2</v>
      </c>
      <c r="G1311" s="46"/>
    </row>
    <row r="1312" spans="1:7" x14ac:dyDescent="0.2">
      <c r="A1312" s="1" t="s">
        <v>650</v>
      </c>
      <c r="B1312" t="s">
        <v>4455</v>
      </c>
      <c r="C1312" t="s">
        <v>4959</v>
      </c>
      <c r="D1312">
        <v>21</v>
      </c>
      <c r="E1312" s="46">
        <v>32177.898000000001</v>
      </c>
      <c r="F1312" s="44">
        <v>4.9999970632016666E-2</v>
      </c>
      <c r="G1312" s="46"/>
    </row>
    <row r="1313" spans="1:7" x14ac:dyDescent="0.2">
      <c r="A1313" s="1" t="s">
        <v>651</v>
      </c>
      <c r="B1313" t="s">
        <v>4456</v>
      </c>
      <c r="C1313" t="s">
        <v>4959</v>
      </c>
      <c r="D1313">
        <v>21</v>
      </c>
      <c r="E1313" s="46">
        <v>32177.898000000001</v>
      </c>
      <c r="F1313" s="44">
        <v>4.9999970632016666E-2</v>
      </c>
      <c r="G1313" s="46"/>
    </row>
    <row r="1314" spans="1:7" x14ac:dyDescent="0.2">
      <c r="A1314" s="1" t="s">
        <v>652</v>
      </c>
      <c r="B1314" t="s">
        <v>4275</v>
      </c>
      <c r="C1314" t="s">
        <v>4959</v>
      </c>
      <c r="D1314">
        <v>21</v>
      </c>
      <c r="E1314" s="46">
        <v>32177.898000000001</v>
      </c>
      <c r="F1314" s="44">
        <v>4.9999970632016666E-2</v>
      </c>
      <c r="G1314" s="46"/>
    </row>
    <row r="1315" spans="1:7" x14ac:dyDescent="0.2">
      <c r="A1315" s="1" t="s">
        <v>653</v>
      </c>
      <c r="B1315" t="s">
        <v>4457</v>
      </c>
      <c r="C1315" t="s">
        <v>4959</v>
      </c>
      <c r="D1315">
        <v>21</v>
      </c>
      <c r="E1315" s="46">
        <v>32177.898000000001</v>
      </c>
      <c r="F1315" s="44">
        <v>4.9999970632016666E-2</v>
      </c>
      <c r="G1315" s="46"/>
    </row>
    <row r="1316" spans="1:7" x14ac:dyDescent="0.2">
      <c r="A1316" s="1" t="s">
        <v>654</v>
      </c>
      <c r="B1316" t="s">
        <v>4458</v>
      </c>
      <c r="C1316" t="s">
        <v>4959</v>
      </c>
      <c r="D1316">
        <v>21</v>
      </c>
      <c r="E1316" s="46">
        <v>32177.898000000001</v>
      </c>
      <c r="F1316" s="44">
        <v>4.9999970632016666E-2</v>
      </c>
      <c r="G1316" s="46"/>
    </row>
    <row r="1317" spans="1:7" x14ac:dyDescent="0.2">
      <c r="A1317" s="1" t="s">
        <v>655</v>
      </c>
      <c r="B1317" t="s">
        <v>4260</v>
      </c>
      <c r="C1317" t="s">
        <v>4959</v>
      </c>
      <c r="D1317">
        <v>21</v>
      </c>
      <c r="E1317" s="46">
        <v>82350.084000000003</v>
      </c>
      <c r="F1317" s="44">
        <v>5.0000005737699249E-2</v>
      </c>
      <c r="G1317" s="46"/>
    </row>
    <row r="1318" spans="1:7" x14ac:dyDescent="0.2">
      <c r="A1318" s="1" t="s">
        <v>656</v>
      </c>
      <c r="B1318" t="s">
        <v>4264</v>
      </c>
      <c r="C1318" t="s">
        <v>4959</v>
      </c>
      <c r="D1318">
        <v>21</v>
      </c>
      <c r="E1318" s="46">
        <v>82350.084000000003</v>
      </c>
      <c r="F1318" s="44">
        <v>5.0000005737699249E-2</v>
      </c>
      <c r="G1318" s="46"/>
    </row>
    <row r="1319" spans="1:7" x14ac:dyDescent="0.2">
      <c r="A1319" s="1" t="s">
        <v>657</v>
      </c>
      <c r="B1319" t="s">
        <v>4270</v>
      </c>
      <c r="C1319" t="s">
        <v>4959</v>
      </c>
      <c r="D1319">
        <v>21</v>
      </c>
      <c r="E1319" s="46">
        <v>82350.084000000003</v>
      </c>
      <c r="F1319" s="44">
        <v>5.0000005737699249E-2</v>
      </c>
      <c r="G1319" s="46"/>
    </row>
    <row r="1320" spans="1:7" x14ac:dyDescent="0.2">
      <c r="A1320" s="1" t="s">
        <v>658</v>
      </c>
      <c r="B1320" t="s">
        <v>4277</v>
      </c>
      <c r="C1320" t="s">
        <v>4959</v>
      </c>
      <c r="D1320">
        <v>21</v>
      </c>
      <c r="E1320" s="46">
        <v>82350.084000000003</v>
      </c>
      <c r="F1320" s="44">
        <v>5.0000005737699249E-2</v>
      </c>
      <c r="G1320" s="46"/>
    </row>
    <row r="1321" spans="1:7" x14ac:dyDescent="0.2">
      <c r="A1321" s="1" t="s">
        <v>659</v>
      </c>
      <c r="B1321" t="s">
        <v>4282</v>
      </c>
      <c r="C1321" t="s">
        <v>4959</v>
      </c>
      <c r="D1321">
        <v>21</v>
      </c>
      <c r="E1321" s="46">
        <v>82350.084000000003</v>
      </c>
      <c r="F1321" s="44">
        <v>5.0000005737699249E-2</v>
      </c>
      <c r="G1321" s="46"/>
    </row>
    <row r="1322" spans="1:7" x14ac:dyDescent="0.2">
      <c r="A1322" s="1" t="s">
        <v>660</v>
      </c>
      <c r="B1322" t="s">
        <v>4288</v>
      </c>
      <c r="C1322" t="s">
        <v>4959</v>
      </c>
      <c r="D1322">
        <v>21</v>
      </c>
      <c r="E1322" s="46">
        <v>82350.084000000003</v>
      </c>
      <c r="F1322" s="44">
        <v>5.0000005737699249E-2</v>
      </c>
      <c r="G1322" s="46"/>
    </row>
    <row r="1323" spans="1:7" x14ac:dyDescent="0.2">
      <c r="A1323" s="1" t="s">
        <v>661</v>
      </c>
      <c r="B1323" t="s">
        <v>4261</v>
      </c>
      <c r="C1323" t="s">
        <v>4959</v>
      </c>
      <c r="D1323">
        <v>21</v>
      </c>
      <c r="E1323" s="46">
        <v>121501.666</v>
      </c>
      <c r="F1323" s="44">
        <v>5.0000003456742714E-2</v>
      </c>
      <c r="G1323" s="46"/>
    </row>
    <row r="1324" spans="1:7" x14ac:dyDescent="0.2">
      <c r="A1324" s="1" t="s">
        <v>662</v>
      </c>
      <c r="B1324" t="s">
        <v>4265</v>
      </c>
      <c r="C1324" t="s">
        <v>4959</v>
      </c>
      <c r="D1324">
        <v>21</v>
      </c>
      <c r="E1324" s="46">
        <v>121501.666</v>
      </c>
      <c r="F1324" s="44">
        <v>5.0000003456742714E-2</v>
      </c>
      <c r="G1324" s="46"/>
    </row>
    <row r="1325" spans="1:7" x14ac:dyDescent="0.2">
      <c r="A1325" s="1" t="s">
        <v>663</v>
      </c>
      <c r="B1325" t="s">
        <v>4271</v>
      </c>
      <c r="C1325" t="s">
        <v>4959</v>
      </c>
      <c r="D1325">
        <v>21</v>
      </c>
      <c r="E1325" s="46">
        <v>121501.666</v>
      </c>
      <c r="F1325" s="44">
        <v>5.0000003456742714E-2</v>
      </c>
      <c r="G1325" s="46"/>
    </row>
    <row r="1326" spans="1:7" x14ac:dyDescent="0.2">
      <c r="A1326" s="1" t="s">
        <v>664</v>
      </c>
      <c r="B1326" t="s">
        <v>4278</v>
      </c>
      <c r="C1326" t="s">
        <v>4959</v>
      </c>
      <c r="D1326">
        <v>21</v>
      </c>
      <c r="E1326" s="46">
        <v>121501.666</v>
      </c>
      <c r="F1326" s="44">
        <v>5.0000003456742714E-2</v>
      </c>
      <c r="G1326" s="46"/>
    </row>
    <row r="1327" spans="1:7" x14ac:dyDescent="0.2">
      <c r="A1327" s="1" t="s">
        <v>665</v>
      </c>
      <c r="B1327" t="s">
        <v>4283</v>
      </c>
      <c r="C1327" t="s">
        <v>4959</v>
      </c>
      <c r="D1327">
        <v>21</v>
      </c>
      <c r="E1327" s="46">
        <v>121501.666</v>
      </c>
      <c r="F1327" s="44">
        <v>5.0000003456742714E-2</v>
      </c>
      <c r="G1327" s="46"/>
    </row>
    <row r="1328" spans="1:7" x14ac:dyDescent="0.2">
      <c r="A1328" s="1" t="s">
        <v>666</v>
      </c>
      <c r="B1328" t="s">
        <v>4289</v>
      </c>
      <c r="C1328" t="s">
        <v>4959</v>
      </c>
      <c r="D1328">
        <v>21</v>
      </c>
      <c r="E1328" s="46">
        <v>121501.666</v>
      </c>
      <c r="F1328" s="44">
        <v>5.0000003456742714E-2</v>
      </c>
      <c r="G1328" s="46"/>
    </row>
    <row r="1329" spans="1:7" x14ac:dyDescent="0.2">
      <c r="A1329" s="1" t="s">
        <v>667</v>
      </c>
      <c r="B1329" t="s">
        <v>4262</v>
      </c>
      <c r="C1329" t="s">
        <v>4959</v>
      </c>
      <c r="D1329">
        <v>21</v>
      </c>
      <c r="E1329" s="46">
        <v>195054.177</v>
      </c>
      <c r="F1329" s="44">
        <v>4.9999993540256416E-2</v>
      </c>
      <c r="G1329" s="46"/>
    </row>
    <row r="1330" spans="1:7" x14ac:dyDescent="0.2">
      <c r="A1330" s="1" t="s">
        <v>668</v>
      </c>
      <c r="B1330" t="s">
        <v>4266</v>
      </c>
      <c r="C1330" t="s">
        <v>4959</v>
      </c>
      <c r="D1330">
        <v>21</v>
      </c>
      <c r="E1330" s="46">
        <v>195054.177</v>
      </c>
      <c r="F1330" s="44">
        <v>4.9999993540256416E-2</v>
      </c>
      <c r="G1330" s="46"/>
    </row>
    <row r="1331" spans="1:7" x14ac:dyDescent="0.2">
      <c r="A1331" s="1" t="s">
        <v>669</v>
      </c>
      <c r="B1331" t="s">
        <v>4272</v>
      </c>
      <c r="C1331" t="s">
        <v>4959</v>
      </c>
      <c r="D1331">
        <v>21</v>
      </c>
      <c r="E1331" s="46">
        <v>195054.177</v>
      </c>
      <c r="F1331" s="44">
        <v>4.9999993540256416E-2</v>
      </c>
      <c r="G1331" s="46"/>
    </row>
    <row r="1332" spans="1:7" x14ac:dyDescent="0.2">
      <c r="A1332" s="1" t="s">
        <v>670</v>
      </c>
      <c r="B1332" t="s">
        <v>4279</v>
      </c>
      <c r="C1332" t="s">
        <v>4959</v>
      </c>
      <c r="D1332">
        <v>21</v>
      </c>
      <c r="E1332" s="46">
        <v>195054.177</v>
      </c>
      <c r="F1332" s="44">
        <v>4.9999993540256416E-2</v>
      </c>
      <c r="G1332" s="46"/>
    </row>
    <row r="1333" spans="1:7" x14ac:dyDescent="0.2">
      <c r="A1333" s="1" t="s">
        <v>671</v>
      </c>
      <c r="B1333" t="s">
        <v>4284</v>
      </c>
      <c r="C1333" t="s">
        <v>4959</v>
      </c>
      <c r="D1333">
        <v>21</v>
      </c>
      <c r="E1333" s="46">
        <v>195054.177</v>
      </c>
      <c r="F1333" s="44">
        <v>4.9999993540256416E-2</v>
      </c>
      <c r="G1333" s="46"/>
    </row>
    <row r="1334" spans="1:7" x14ac:dyDescent="0.2">
      <c r="A1334" s="1" t="s">
        <v>672</v>
      </c>
      <c r="B1334" t="s">
        <v>4290</v>
      </c>
      <c r="C1334" t="s">
        <v>4959</v>
      </c>
      <c r="D1334">
        <v>21</v>
      </c>
      <c r="E1334" s="46">
        <v>195054.177</v>
      </c>
      <c r="F1334" s="44">
        <v>4.9999993540256416E-2</v>
      </c>
      <c r="G1334" s="46"/>
    </row>
    <row r="1335" spans="1:7" x14ac:dyDescent="0.2">
      <c r="A1335" s="1"/>
      <c r="E1335" s="46">
        <v>0</v>
      </c>
      <c r="G1335" s="46"/>
    </row>
    <row r="1336" spans="1:7" x14ac:dyDescent="0.2">
      <c r="A1336" s="1"/>
      <c r="B1336" t="s">
        <v>4162</v>
      </c>
      <c r="E1336" s="46">
        <v>0</v>
      </c>
      <c r="G1336" s="46"/>
    </row>
    <row r="1337" spans="1:7" x14ac:dyDescent="0.2">
      <c r="A1337" s="1"/>
      <c r="E1337" s="46">
        <v>0</v>
      </c>
      <c r="G1337" s="46"/>
    </row>
    <row r="1338" spans="1:7" x14ac:dyDescent="0.2">
      <c r="A1338" s="1" t="s">
        <v>3961</v>
      </c>
      <c r="B1338" t="s">
        <v>4310</v>
      </c>
      <c r="C1338" t="s">
        <v>4959</v>
      </c>
      <c r="D1338">
        <v>21</v>
      </c>
      <c r="E1338" s="46">
        <v>490.60700000000003</v>
      </c>
      <c r="F1338" s="44">
        <v>4.9999464948795591E-2</v>
      </c>
      <c r="G1338" s="46"/>
    </row>
    <row r="1339" spans="1:7" x14ac:dyDescent="0.2">
      <c r="A1339" s="1" t="s">
        <v>3962</v>
      </c>
      <c r="B1339" t="s">
        <v>4311</v>
      </c>
      <c r="C1339" t="s">
        <v>4959</v>
      </c>
      <c r="D1339">
        <v>21</v>
      </c>
      <c r="E1339" s="46">
        <v>490.60700000000003</v>
      </c>
      <c r="F1339" s="44">
        <v>4.9999464948795591E-2</v>
      </c>
      <c r="G1339" s="46"/>
    </row>
    <row r="1340" spans="1:7" x14ac:dyDescent="0.2">
      <c r="A1340" s="1" t="s">
        <v>3963</v>
      </c>
      <c r="B1340" t="s">
        <v>4312</v>
      </c>
      <c r="C1340" t="s">
        <v>4959</v>
      </c>
      <c r="D1340">
        <v>21</v>
      </c>
      <c r="E1340" s="46">
        <v>490.60700000000003</v>
      </c>
      <c r="F1340" s="44">
        <v>4.9999464948795591E-2</v>
      </c>
      <c r="G1340" s="46"/>
    </row>
    <row r="1341" spans="1:7" x14ac:dyDescent="0.2">
      <c r="A1341" s="1" t="s">
        <v>3964</v>
      </c>
      <c r="B1341" t="s">
        <v>4313</v>
      </c>
      <c r="C1341" t="s">
        <v>4959</v>
      </c>
      <c r="D1341">
        <v>21</v>
      </c>
      <c r="E1341" s="46">
        <v>490.60700000000003</v>
      </c>
      <c r="F1341" s="44">
        <v>4.9999464948795591E-2</v>
      </c>
      <c r="G1341" s="46"/>
    </row>
    <row r="1342" spans="1:7" x14ac:dyDescent="0.2">
      <c r="A1342" s="1" t="s">
        <v>3965</v>
      </c>
      <c r="B1342" t="s">
        <v>4314</v>
      </c>
      <c r="C1342" t="s">
        <v>4959</v>
      </c>
      <c r="D1342">
        <v>21</v>
      </c>
      <c r="E1342" s="46">
        <v>490.60700000000003</v>
      </c>
      <c r="F1342" s="44">
        <v>4.9999464948795591E-2</v>
      </c>
      <c r="G1342" s="46"/>
    </row>
    <row r="1343" spans="1:7" x14ac:dyDescent="0.2">
      <c r="A1343" s="1" t="s">
        <v>3966</v>
      </c>
      <c r="B1343" t="s">
        <v>4315</v>
      </c>
      <c r="C1343" t="s">
        <v>4959</v>
      </c>
      <c r="D1343">
        <v>21</v>
      </c>
      <c r="E1343" s="46">
        <v>490.60700000000003</v>
      </c>
      <c r="F1343" s="44">
        <v>4.9999464948795591E-2</v>
      </c>
      <c r="G1343" s="46"/>
    </row>
    <row r="1344" spans="1:7" x14ac:dyDescent="0.2">
      <c r="A1344" s="1" t="s">
        <v>1947</v>
      </c>
      <c r="B1344" t="s">
        <v>4295</v>
      </c>
      <c r="C1344" t="s">
        <v>4959</v>
      </c>
      <c r="D1344">
        <v>21</v>
      </c>
      <c r="E1344" s="46">
        <v>2786.337</v>
      </c>
      <c r="F1344" s="44">
        <v>5.0000113051663853E-2</v>
      </c>
      <c r="G1344" s="46"/>
    </row>
    <row r="1345" spans="1:7" x14ac:dyDescent="0.2">
      <c r="A1345" s="1" t="s">
        <v>1948</v>
      </c>
      <c r="B1345" t="s">
        <v>4299</v>
      </c>
      <c r="C1345" t="s">
        <v>4959</v>
      </c>
      <c r="D1345">
        <v>21</v>
      </c>
      <c r="E1345" s="46">
        <v>2786.337</v>
      </c>
      <c r="F1345" s="44">
        <v>5.0000113051663853E-2</v>
      </c>
      <c r="G1345" s="46"/>
    </row>
    <row r="1346" spans="1:7" x14ac:dyDescent="0.2">
      <c r="A1346" s="1" t="s">
        <v>1949</v>
      </c>
      <c r="B1346" t="s">
        <v>4303</v>
      </c>
      <c r="C1346" t="s">
        <v>4959</v>
      </c>
      <c r="D1346">
        <v>21</v>
      </c>
      <c r="E1346" s="46">
        <v>2786.337</v>
      </c>
      <c r="F1346" s="44">
        <v>5.0000113051663853E-2</v>
      </c>
      <c r="G1346" s="46"/>
    </row>
    <row r="1347" spans="1:7" x14ac:dyDescent="0.2">
      <c r="A1347" s="1" t="s">
        <v>4163</v>
      </c>
      <c r="B1347" t="s">
        <v>4164</v>
      </c>
      <c r="C1347" t="s">
        <v>4959</v>
      </c>
      <c r="D1347">
        <v>21</v>
      </c>
      <c r="E1347" s="46">
        <v>4646.8180000000002</v>
      </c>
      <c r="F1347" s="44">
        <v>5.0000225961125633E-2</v>
      </c>
      <c r="G1347" s="46"/>
    </row>
    <row r="1348" spans="1:7" x14ac:dyDescent="0.2">
      <c r="A1348" s="1" t="s">
        <v>1932</v>
      </c>
      <c r="B1348" t="s">
        <v>4292</v>
      </c>
      <c r="C1348" t="s">
        <v>4959</v>
      </c>
      <c r="D1348">
        <v>21</v>
      </c>
      <c r="E1348" s="46">
        <v>823.50099999999998</v>
      </c>
      <c r="F1348" s="44">
        <v>5.0000892531550933E-2</v>
      </c>
      <c r="G1348" s="46"/>
    </row>
    <row r="1349" spans="1:7" x14ac:dyDescent="0.2">
      <c r="A1349" s="1" t="s">
        <v>1933</v>
      </c>
      <c r="B1349" t="s">
        <v>4304</v>
      </c>
      <c r="C1349" t="s">
        <v>4959</v>
      </c>
      <c r="D1349">
        <v>21</v>
      </c>
      <c r="E1349" s="46">
        <v>823.50099999999998</v>
      </c>
      <c r="F1349" s="44">
        <v>5.0000892531550933E-2</v>
      </c>
      <c r="G1349" s="46"/>
    </row>
    <row r="1350" spans="1:7" x14ac:dyDescent="0.2">
      <c r="A1350" s="1" t="s">
        <v>1934</v>
      </c>
      <c r="B1350" t="s">
        <v>4307</v>
      </c>
      <c r="C1350" t="s">
        <v>4959</v>
      </c>
      <c r="D1350">
        <v>21</v>
      </c>
      <c r="E1350" s="46">
        <v>823.50099999999998</v>
      </c>
      <c r="F1350" s="44">
        <v>5.0000892531550933E-2</v>
      </c>
      <c r="G1350" s="46"/>
    </row>
    <row r="1351" spans="1:7" x14ac:dyDescent="0.2">
      <c r="A1351" s="1" t="s">
        <v>1935</v>
      </c>
      <c r="B1351" t="s">
        <v>4296</v>
      </c>
      <c r="C1351" t="s">
        <v>4959</v>
      </c>
      <c r="D1351">
        <v>21</v>
      </c>
      <c r="E1351" s="46">
        <v>823.50099999999998</v>
      </c>
      <c r="F1351" s="44">
        <v>5.0000892531550933E-2</v>
      </c>
      <c r="G1351" s="46"/>
    </row>
    <row r="1352" spans="1:7" x14ac:dyDescent="0.2">
      <c r="A1352" s="1" t="s">
        <v>1936</v>
      </c>
      <c r="B1352" t="s">
        <v>4300</v>
      </c>
      <c r="C1352" t="s">
        <v>4959</v>
      </c>
      <c r="D1352">
        <v>21</v>
      </c>
      <c r="E1352" s="46">
        <v>823.50099999999998</v>
      </c>
      <c r="F1352" s="44">
        <v>5.0000892531550933E-2</v>
      </c>
      <c r="G1352" s="46"/>
    </row>
    <row r="1353" spans="1:7" x14ac:dyDescent="0.2">
      <c r="A1353" s="1" t="s">
        <v>1937</v>
      </c>
      <c r="B1353" t="s">
        <v>4293</v>
      </c>
      <c r="C1353" t="s">
        <v>4959</v>
      </c>
      <c r="D1353">
        <v>21</v>
      </c>
      <c r="E1353" s="46">
        <v>1215.0160000000001</v>
      </c>
      <c r="F1353" s="44">
        <v>4.9999179023798801E-2</v>
      </c>
      <c r="G1353" s="46"/>
    </row>
    <row r="1354" spans="1:7" x14ac:dyDescent="0.2">
      <c r="A1354" s="1" t="s">
        <v>1938</v>
      </c>
      <c r="B1354" t="s">
        <v>4305</v>
      </c>
      <c r="C1354" t="s">
        <v>4959</v>
      </c>
      <c r="D1354">
        <v>21</v>
      </c>
      <c r="E1354" s="46">
        <v>1215.0160000000001</v>
      </c>
      <c r="F1354" s="44">
        <v>4.9999179023798801E-2</v>
      </c>
      <c r="G1354" s="46"/>
    </row>
    <row r="1355" spans="1:7" x14ac:dyDescent="0.2">
      <c r="A1355" s="1" t="s">
        <v>1939</v>
      </c>
      <c r="B1355" t="s">
        <v>4308</v>
      </c>
      <c r="C1355" t="s">
        <v>4959</v>
      </c>
      <c r="D1355">
        <v>21</v>
      </c>
      <c r="E1355" s="46">
        <v>1215.0160000000001</v>
      </c>
      <c r="F1355" s="44">
        <v>4.9999179023798801E-2</v>
      </c>
      <c r="G1355" s="46"/>
    </row>
    <row r="1356" spans="1:7" x14ac:dyDescent="0.2">
      <c r="A1356" s="1" t="s">
        <v>1940</v>
      </c>
      <c r="B1356" t="s">
        <v>4297</v>
      </c>
      <c r="C1356" t="s">
        <v>4959</v>
      </c>
      <c r="D1356">
        <v>21</v>
      </c>
      <c r="E1356" s="46">
        <v>1215.0160000000001</v>
      </c>
      <c r="F1356" s="44">
        <v>4.9999179023798801E-2</v>
      </c>
      <c r="G1356" s="46"/>
    </row>
    <row r="1357" spans="1:7" x14ac:dyDescent="0.2">
      <c r="A1357" s="1" t="s">
        <v>1941</v>
      </c>
      <c r="B1357" t="s">
        <v>4301</v>
      </c>
      <c r="C1357" t="s">
        <v>4959</v>
      </c>
      <c r="D1357">
        <v>21</v>
      </c>
      <c r="E1357" s="46">
        <v>1215.0160000000001</v>
      </c>
      <c r="F1357" s="44">
        <v>4.9999179023798801E-2</v>
      </c>
      <c r="G1357" s="46"/>
    </row>
    <row r="1358" spans="1:7" x14ac:dyDescent="0.2">
      <c r="A1358" s="1" t="s">
        <v>1942</v>
      </c>
      <c r="B1358" t="s">
        <v>4294</v>
      </c>
      <c r="C1358" t="s">
        <v>4959</v>
      </c>
      <c r="D1358">
        <v>21</v>
      </c>
      <c r="E1358" s="46">
        <v>1950.5419999999999</v>
      </c>
      <c r="F1358" s="44">
        <v>5.000059214344077E-2</v>
      </c>
      <c r="G1358" s="46"/>
    </row>
    <row r="1359" spans="1:7" x14ac:dyDescent="0.2">
      <c r="A1359" s="1" t="s">
        <v>1943</v>
      </c>
      <c r="B1359" t="s">
        <v>4306</v>
      </c>
      <c r="C1359" t="s">
        <v>4959</v>
      </c>
      <c r="D1359">
        <v>21</v>
      </c>
      <c r="E1359" s="46">
        <v>1950.5419999999999</v>
      </c>
      <c r="F1359" s="44">
        <v>5.000059214344077E-2</v>
      </c>
      <c r="G1359" s="46"/>
    </row>
    <row r="1360" spans="1:7" x14ac:dyDescent="0.2">
      <c r="A1360" s="1" t="s">
        <v>1944</v>
      </c>
      <c r="B1360" t="s">
        <v>4309</v>
      </c>
      <c r="C1360" t="s">
        <v>4959</v>
      </c>
      <c r="D1360">
        <v>21</v>
      </c>
      <c r="E1360" s="46">
        <v>1950.5419999999999</v>
      </c>
      <c r="F1360" s="44">
        <v>5.000059214344077E-2</v>
      </c>
      <c r="G1360" s="46"/>
    </row>
    <row r="1361" spans="1:7" x14ac:dyDescent="0.2">
      <c r="A1361" s="1" t="s">
        <v>1945</v>
      </c>
      <c r="B1361" t="s">
        <v>4298</v>
      </c>
      <c r="C1361" t="s">
        <v>4959</v>
      </c>
      <c r="D1361">
        <v>21</v>
      </c>
      <c r="E1361" s="46">
        <v>1950.5419999999999</v>
      </c>
      <c r="F1361" s="44">
        <v>5.000059214344077E-2</v>
      </c>
      <c r="G1361" s="46"/>
    </row>
    <row r="1362" spans="1:7" x14ac:dyDescent="0.2">
      <c r="A1362" s="1" t="s">
        <v>1946</v>
      </c>
      <c r="B1362" t="s">
        <v>4302</v>
      </c>
      <c r="C1362" t="s">
        <v>4959</v>
      </c>
      <c r="D1362">
        <v>21</v>
      </c>
      <c r="E1362" s="46">
        <v>1950.5419999999999</v>
      </c>
      <c r="F1362" s="44">
        <v>5.000059214344077E-2</v>
      </c>
      <c r="G1362" s="46"/>
    </row>
    <row r="1363" spans="1:7" x14ac:dyDescent="0.2">
      <c r="A1363" s="1"/>
      <c r="E1363" s="46">
        <v>0</v>
      </c>
      <c r="G1363" s="46"/>
    </row>
    <row r="1364" spans="1:7" x14ac:dyDescent="0.2">
      <c r="A1364" s="1"/>
      <c r="B1364" t="s">
        <v>4316</v>
      </c>
      <c r="E1364" s="46">
        <v>0</v>
      </c>
      <c r="G1364" s="46"/>
    </row>
    <row r="1365" spans="1:7" x14ac:dyDescent="0.2">
      <c r="A1365" s="1"/>
      <c r="E1365" s="46">
        <v>0</v>
      </c>
      <c r="G1365" s="46"/>
    </row>
    <row r="1366" spans="1:7" x14ac:dyDescent="0.2">
      <c r="A1366" s="1" t="s">
        <v>1508</v>
      </c>
      <c r="B1366" t="s">
        <v>4466</v>
      </c>
      <c r="C1366" t="s">
        <v>4959</v>
      </c>
      <c r="D1366">
        <v>21</v>
      </c>
      <c r="E1366" s="46">
        <v>441546.02399999998</v>
      </c>
      <c r="F1366" s="44">
        <v>5.0000002140207167E-2</v>
      </c>
      <c r="G1366" s="46"/>
    </row>
    <row r="1367" spans="1:7" x14ac:dyDescent="0.2">
      <c r="A1367" s="1" t="s">
        <v>677</v>
      </c>
      <c r="B1367" t="s">
        <v>4317</v>
      </c>
      <c r="C1367" t="s">
        <v>4959</v>
      </c>
      <c r="D1367">
        <v>21</v>
      </c>
      <c r="E1367" s="46">
        <v>441546.02399999998</v>
      </c>
      <c r="F1367" s="44">
        <v>5.0000002140207167E-2</v>
      </c>
      <c r="G1367" s="46"/>
    </row>
    <row r="1368" spans="1:7" x14ac:dyDescent="0.2">
      <c r="A1368" s="1" t="s">
        <v>678</v>
      </c>
      <c r="B1368" t="s">
        <v>4467</v>
      </c>
      <c r="C1368" t="s">
        <v>4959</v>
      </c>
      <c r="D1368">
        <v>21</v>
      </c>
      <c r="E1368" s="46">
        <v>441546.02399999998</v>
      </c>
      <c r="F1368" s="44">
        <v>5.0000002140207167E-2</v>
      </c>
      <c r="G1368" s="46"/>
    </row>
    <row r="1369" spans="1:7" x14ac:dyDescent="0.2">
      <c r="A1369" s="1" t="s">
        <v>679</v>
      </c>
      <c r="B1369" t="s">
        <v>4323</v>
      </c>
      <c r="C1369" t="s">
        <v>4959</v>
      </c>
      <c r="D1369">
        <v>21</v>
      </c>
      <c r="E1369" s="46">
        <v>441546.02399999998</v>
      </c>
      <c r="F1369" s="44">
        <v>5.0000002140207167E-2</v>
      </c>
      <c r="G1369" s="46"/>
    </row>
    <row r="1370" spans="1:7" x14ac:dyDescent="0.2">
      <c r="A1370" s="1" t="s">
        <v>680</v>
      </c>
      <c r="B1370" t="s">
        <v>4326</v>
      </c>
      <c r="C1370" t="s">
        <v>4959</v>
      </c>
      <c r="D1370">
        <v>21</v>
      </c>
      <c r="E1370" s="46">
        <v>441546.02399999998</v>
      </c>
      <c r="F1370" s="44">
        <v>5.0000002140207167E-2</v>
      </c>
      <c r="G1370" s="46"/>
    </row>
    <row r="1371" spans="1:7" x14ac:dyDescent="0.2">
      <c r="A1371" s="1" t="s">
        <v>676</v>
      </c>
      <c r="B1371" t="s">
        <v>4468</v>
      </c>
      <c r="C1371" t="s">
        <v>4959</v>
      </c>
      <c r="D1371">
        <v>21</v>
      </c>
      <c r="E1371" s="46">
        <v>441546.02399999998</v>
      </c>
      <c r="F1371" s="44">
        <v>5.0000002140207167E-2</v>
      </c>
      <c r="G1371" s="46"/>
    </row>
    <row r="1372" spans="1:7" x14ac:dyDescent="0.2">
      <c r="A1372" s="1" t="s">
        <v>675</v>
      </c>
      <c r="B1372" t="s">
        <v>4465</v>
      </c>
      <c r="C1372" t="s">
        <v>4959</v>
      </c>
      <c r="D1372">
        <v>21</v>
      </c>
      <c r="E1372" s="46">
        <v>321778.99300000002</v>
      </c>
      <c r="F1372" s="44">
        <v>4.9999999347378088E-2</v>
      </c>
      <c r="G1372" s="46"/>
    </row>
    <row r="1373" spans="1:7" x14ac:dyDescent="0.2">
      <c r="A1373" s="1" t="s">
        <v>5453</v>
      </c>
      <c r="B1373" t="s">
        <v>5454</v>
      </c>
      <c r="C1373" t="s">
        <v>4959</v>
      </c>
      <c r="D1373">
        <v>21</v>
      </c>
      <c r="E1373" s="46">
        <v>411750.42200000002</v>
      </c>
      <c r="F1373" s="44">
        <v>4.9999997449911682E-2</v>
      </c>
      <c r="G1373" s="46"/>
    </row>
    <row r="1374" spans="1:7" x14ac:dyDescent="0.2">
      <c r="A1374" s="1" t="s">
        <v>1834</v>
      </c>
      <c r="B1374" t="s">
        <v>4318</v>
      </c>
      <c r="C1374" t="s">
        <v>4959</v>
      </c>
      <c r="D1374">
        <v>21</v>
      </c>
      <c r="E1374" s="46">
        <v>411750.42200000002</v>
      </c>
      <c r="F1374" s="44">
        <v>4.9999997449911682E-2</v>
      </c>
      <c r="G1374" s="46"/>
    </row>
    <row r="1375" spans="1:7" x14ac:dyDescent="0.2">
      <c r="A1375" s="1" t="s">
        <v>1835</v>
      </c>
      <c r="B1375" t="s">
        <v>4320</v>
      </c>
      <c r="C1375" t="s">
        <v>4959</v>
      </c>
      <c r="D1375">
        <v>21</v>
      </c>
      <c r="E1375" s="46">
        <v>411750.42200000002</v>
      </c>
      <c r="F1375" s="44">
        <v>4.9999997449911682E-2</v>
      </c>
      <c r="G1375" s="46"/>
    </row>
    <row r="1376" spans="1:7" x14ac:dyDescent="0.2">
      <c r="A1376" s="1" t="s">
        <v>1836</v>
      </c>
      <c r="B1376" t="s">
        <v>4324</v>
      </c>
      <c r="C1376" t="s">
        <v>4959</v>
      </c>
      <c r="D1376">
        <v>21</v>
      </c>
      <c r="E1376" s="46">
        <v>411750.42200000002</v>
      </c>
      <c r="F1376" s="44">
        <v>4.9999997449911682E-2</v>
      </c>
      <c r="G1376" s="46"/>
    </row>
    <row r="1377" spans="1:7" x14ac:dyDescent="0.2">
      <c r="A1377" s="1" t="s">
        <v>1837</v>
      </c>
      <c r="B1377" t="s">
        <v>4327</v>
      </c>
      <c r="C1377" t="s">
        <v>4959</v>
      </c>
      <c r="D1377">
        <v>21</v>
      </c>
      <c r="E1377" s="46">
        <v>411750.42200000002</v>
      </c>
      <c r="F1377" s="44">
        <v>4.9999997449911682E-2</v>
      </c>
      <c r="G1377" s="46"/>
    </row>
    <row r="1378" spans="1:7" x14ac:dyDescent="0.2">
      <c r="A1378" s="1" t="s">
        <v>1838</v>
      </c>
      <c r="B1378" t="s">
        <v>4329</v>
      </c>
      <c r="C1378" t="s">
        <v>4959</v>
      </c>
      <c r="D1378">
        <v>21</v>
      </c>
      <c r="E1378" s="46">
        <v>411750.42200000002</v>
      </c>
      <c r="F1378" s="44">
        <v>4.9999997449911682E-2</v>
      </c>
      <c r="G1378" s="46"/>
    </row>
    <row r="1379" spans="1:7" x14ac:dyDescent="0.2">
      <c r="A1379" s="1" t="s">
        <v>681</v>
      </c>
      <c r="B1379" t="s">
        <v>4319</v>
      </c>
      <c r="C1379" t="s">
        <v>4959</v>
      </c>
      <c r="D1379">
        <v>21</v>
      </c>
      <c r="E1379" s="46">
        <v>486006.66200000001</v>
      </c>
      <c r="F1379" s="44">
        <v>4.999999913581421E-2</v>
      </c>
      <c r="G1379" s="46"/>
    </row>
    <row r="1380" spans="1:7" x14ac:dyDescent="0.2">
      <c r="A1380" s="1" t="s">
        <v>682</v>
      </c>
      <c r="B1380" t="s">
        <v>4321</v>
      </c>
      <c r="C1380" t="s">
        <v>4959</v>
      </c>
      <c r="D1380">
        <v>21</v>
      </c>
      <c r="E1380" s="46">
        <v>486006.66200000001</v>
      </c>
      <c r="F1380" s="44">
        <v>4.999999913581421E-2</v>
      </c>
      <c r="G1380" s="46"/>
    </row>
    <row r="1381" spans="1:7" x14ac:dyDescent="0.2">
      <c r="A1381" s="1" t="s">
        <v>683</v>
      </c>
      <c r="B1381" t="s">
        <v>4325</v>
      </c>
      <c r="C1381" t="s">
        <v>4959</v>
      </c>
      <c r="D1381">
        <v>21</v>
      </c>
      <c r="E1381" s="46">
        <v>486006.66200000001</v>
      </c>
      <c r="F1381" s="44">
        <v>4.999999913581421E-2</v>
      </c>
      <c r="G1381" s="46"/>
    </row>
    <row r="1382" spans="1:7" x14ac:dyDescent="0.2">
      <c r="A1382" s="1" t="s">
        <v>684</v>
      </c>
      <c r="B1382" t="s">
        <v>4328</v>
      </c>
      <c r="C1382" t="s">
        <v>4959</v>
      </c>
      <c r="D1382">
        <v>21</v>
      </c>
      <c r="E1382" s="46">
        <v>486006.66200000001</v>
      </c>
      <c r="F1382" s="44">
        <v>4.999999913581421E-2</v>
      </c>
      <c r="G1382" s="46"/>
    </row>
    <row r="1383" spans="1:7" x14ac:dyDescent="0.2">
      <c r="A1383" s="1" t="s">
        <v>685</v>
      </c>
      <c r="B1383" t="s">
        <v>4330</v>
      </c>
      <c r="C1383" t="s">
        <v>4959</v>
      </c>
      <c r="D1383">
        <v>21</v>
      </c>
      <c r="E1383" s="46">
        <v>486006.66200000001</v>
      </c>
      <c r="F1383" s="44">
        <v>4.999999913581421E-2</v>
      </c>
      <c r="G1383" s="46"/>
    </row>
    <row r="1384" spans="1:7" x14ac:dyDescent="0.2">
      <c r="A1384" s="1" t="s">
        <v>689</v>
      </c>
      <c r="B1384" t="s">
        <v>4469</v>
      </c>
      <c r="C1384" t="s">
        <v>4959</v>
      </c>
      <c r="D1384">
        <v>21</v>
      </c>
      <c r="E1384" s="46">
        <v>585162.53399999999</v>
      </c>
      <c r="F1384" s="44">
        <v>5.0000000807467915E-2</v>
      </c>
      <c r="G1384" s="46"/>
    </row>
    <row r="1385" spans="1:7" x14ac:dyDescent="0.2">
      <c r="A1385" s="1" t="s">
        <v>686</v>
      </c>
      <c r="B1385" t="s">
        <v>4322</v>
      </c>
      <c r="C1385" t="s">
        <v>4959</v>
      </c>
      <c r="D1385">
        <v>21</v>
      </c>
      <c r="E1385" s="46">
        <v>585162.53399999999</v>
      </c>
      <c r="F1385" s="44">
        <v>5.0000000807467915E-2</v>
      </c>
      <c r="G1385" s="46"/>
    </row>
    <row r="1386" spans="1:7" x14ac:dyDescent="0.2">
      <c r="A1386" s="1" t="s">
        <v>687</v>
      </c>
      <c r="B1386" t="s">
        <v>4470</v>
      </c>
      <c r="C1386" t="s">
        <v>4959</v>
      </c>
      <c r="D1386">
        <v>21</v>
      </c>
      <c r="E1386" s="46">
        <v>585162.53399999999</v>
      </c>
      <c r="F1386" s="44">
        <v>5.0000000807467915E-2</v>
      </c>
      <c r="G1386" s="46"/>
    </row>
    <row r="1387" spans="1:7" x14ac:dyDescent="0.2">
      <c r="A1387" s="1" t="s">
        <v>688</v>
      </c>
      <c r="B1387" t="s">
        <v>4471</v>
      </c>
      <c r="C1387" t="s">
        <v>4959</v>
      </c>
      <c r="D1387">
        <v>21</v>
      </c>
      <c r="E1387" s="46">
        <v>585162.53399999999</v>
      </c>
      <c r="F1387" s="44">
        <v>5.0000000807467915E-2</v>
      </c>
      <c r="G1387" s="46"/>
    </row>
    <row r="1388" spans="1:7" x14ac:dyDescent="0.2">
      <c r="A1388" s="1" t="s">
        <v>690</v>
      </c>
      <c r="B1388" t="s">
        <v>4472</v>
      </c>
      <c r="C1388" t="s">
        <v>4959</v>
      </c>
      <c r="D1388">
        <v>21</v>
      </c>
      <c r="E1388" s="46">
        <v>585162.53399999999</v>
      </c>
      <c r="F1388" s="44">
        <v>5.0000000807467915E-2</v>
      </c>
      <c r="G1388" s="46"/>
    </row>
    <row r="1389" spans="1:7" x14ac:dyDescent="0.2">
      <c r="A1389" s="1"/>
      <c r="E1389" s="46">
        <v>0</v>
      </c>
      <c r="G1389" s="46"/>
    </row>
    <row r="1390" spans="1:7" x14ac:dyDescent="0.2">
      <c r="A1390" s="1"/>
      <c r="B1390" t="s">
        <v>691</v>
      </c>
      <c r="E1390" s="46">
        <v>0</v>
      </c>
      <c r="G1390" s="46"/>
    </row>
    <row r="1391" spans="1:7" x14ac:dyDescent="0.2">
      <c r="A1391" s="1"/>
      <c r="E1391" s="46">
        <v>0</v>
      </c>
      <c r="G1391" s="46"/>
    </row>
    <row r="1392" spans="1:7" x14ac:dyDescent="0.2">
      <c r="A1392" s="1" t="s">
        <v>692</v>
      </c>
      <c r="B1392" t="s">
        <v>4473</v>
      </c>
      <c r="C1392" t="s">
        <v>4959</v>
      </c>
      <c r="D1392">
        <v>21</v>
      </c>
      <c r="E1392" s="46">
        <v>1811.925</v>
      </c>
      <c r="F1392" s="44">
        <v>4.9998087672674441E-2</v>
      </c>
      <c r="G1392" s="46"/>
    </row>
    <row r="1393" spans="1:7" x14ac:dyDescent="0.2">
      <c r="A1393" s="1" t="s">
        <v>3967</v>
      </c>
      <c r="B1393" t="s">
        <v>4476</v>
      </c>
      <c r="C1393" t="s">
        <v>4959</v>
      </c>
      <c r="D1393">
        <v>21</v>
      </c>
      <c r="E1393" s="46">
        <v>16220.828</v>
      </c>
      <c r="F1393" s="44">
        <v>5.000011004371574E-2</v>
      </c>
      <c r="G1393" s="46"/>
    </row>
    <row r="1394" spans="1:7" x14ac:dyDescent="0.2">
      <c r="A1394" s="1" t="s">
        <v>693</v>
      </c>
      <c r="B1394" t="s">
        <v>4474</v>
      </c>
      <c r="C1394" t="s">
        <v>4959</v>
      </c>
      <c r="D1394">
        <v>21</v>
      </c>
      <c r="E1394" s="46">
        <v>2919.433</v>
      </c>
      <c r="F1394" s="44">
        <v>4.9998255657334845E-2</v>
      </c>
      <c r="G1394" s="46"/>
    </row>
    <row r="1395" spans="1:7" x14ac:dyDescent="0.2">
      <c r="A1395" s="1" t="s">
        <v>694</v>
      </c>
      <c r="B1395" t="s">
        <v>4475</v>
      </c>
      <c r="C1395" t="s">
        <v>4959</v>
      </c>
      <c r="D1395">
        <v>21</v>
      </c>
      <c r="E1395" s="46">
        <v>4307.6040000000003</v>
      </c>
      <c r="F1395" s="44">
        <v>5.0001023771985675E-2</v>
      </c>
      <c r="G1395" s="46"/>
    </row>
    <row r="1396" spans="1:7" x14ac:dyDescent="0.2">
      <c r="A1396" s="1"/>
      <c r="E1396" s="46">
        <v>0</v>
      </c>
      <c r="G1396" s="46"/>
    </row>
    <row r="1397" spans="1:7" x14ac:dyDescent="0.2">
      <c r="A1397" s="1"/>
      <c r="B1397" t="s">
        <v>4331</v>
      </c>
      <c r="E1397" s="46">
        <v>0</v>
      </c>
      <c r="G1397" s="46"/>
    </row>
    <row r="1398" spans="1:7" x14ac:dyDescent="0.2">
      <c r="A1398" s="1"/>
      <c r="E1398" s="46">
        <v>0</v>
      </c>
      <c r="G1398" s="46"/>
    </row>
    <row r="1399" spans="1:7" x14ac:dyDescent="0.2">
      <c r="A1399" s="1" t="s">
        <v>718</v>
      </c>
      <c r="B1399" t="s">
        <v>4477</v>
      </c>
      <c r="C1399" t="s">
        <v>4959</v>
      </c>
      <c r="D1399">
        <v>21</v>
      </c>
      <c r="E1399" s="46">
        <v>514260.38799999998</v>
      </c>
      <c r="F1399" s="44">
        <v>4.9999998060321182E-2</v>
      </c>
      <c r="G1399" s="46"/>
    </row>
    <row r="1400" spans="1:7" x14ac:dyDescent="0.2">
      <c r="A1400" s="1" t="s">
        <v>719</v>
      </c>
      <c r="B1400" t="s">
        <v>4478</v>
      </c>
      <c r="C1400" t="s">
        <v>4959</v>
      </c>
      <c r="D1400">
        <v>21</v>
      </c>
      <c r="E1400" s="46">
        <v>939440.80299999996</v>
      </c>
      <c r="F1400" s="44">
        <v>5.0000000782380427E-2</v>
      </c>
      <c r="G1400" s="46"/>
    </row>
    <row r="1401" spans="1:7" x14ac:dyDescent="0.2">
      <c r="A1401" s="1" t="s">
        <v>720</v>
      </c>
      <c r="B1401" t="s">
        <v>4480</v>
      </c>
      <c r="C1401" t="s">
        <v>4959</v>
      </c>
      <c r="D1401">
        <v>21</v>
      </c>
      <c r="E1401" s="46">
        <v>174924.94500000001</v>
      </c>
      <c r="F1401" s="44">
        <v>4.9999998199227846E-2</v>
      </c>
      <c r="G1401" s="46"/>
    </row>
    <row r="1402" spans="1:7" x14ac:dyDescent="0.2">
      <c r="A1402" s="1" t="s">
        <v>721</v>
      </c>
      <c r="B1402" t="s">
        <v>4481</v>
      </c>
      <c r="C1402" t="s">
        <v>4959</v>
      </c>
      <c r="D1402">
        <v>21</v>
      </c>
      <c r="E1402" s="46">
        <v>768855.80900000001</v>
      </c>
      <c r="F1402" s="44">
        <v>5.0000000887682639E-2</v>
      </c>
      <c r="G1402" s="46"/>
    </row>
    <row r="1403" spans="1:7" x14ac:dyDescent="0.2">
      <c r="A1403" s="1" t="s">
        <v>722</v>
      </c>
      <c r="B1403" t="s">
        <v>4332</v>
      </c>
      <c r="C1403" t="s">
        <v>4959</v>
      </c>
      <c r="D1403">
        <v>21</v>
      </c>
      <c r="E1403" s="46">
        <v>265478.58</v>
      </c>
      <c r="F1403" s="44">
        <v>5.0000003559609318E-2</v>
      </c>
      <c r="G1403" s="46"/>
    </row>
    <row r="1404" spans="1:7" x14ac:dyDescent="0.2">
      <c r="A1404" s="1" t="s">
        <v>723</v>
      </c>
      <c r="B1404" t="s">
        <v>4333</v>
      </c>
      <c r="C1404" t="s">
        <v>4959</v>
      </c>
      <c r="D1404">
        <v>21</v>
      </c>
      <c r="E1404" s="46">
        <v>355350.21100000001</v>
      </c>
      <c r="F1404" s="44">
        <v>4.9999998079359509E-2</v>
      </c>
      <c r="G1404" s="46"/>
    </row>
    <row r="1405" spans="1:7" x14ac:dyDescent="0.2">
      <c r="A1405" s="1" t="s">
        <v>724</v>
      </c>
      <c r="B1405" t="s">
        <v>4334</v>
      </c>
      <c r="C1405" t="s">
        <v>4959</v>
      </c>
      <c r="D1405">
        <v>21</v>
      </c>
      <c r="E1405" s="46">
        <v>539398.17799999996</v>
      </c>
      <c r="F1405" s="44">
        <v>5.0000000973306813E-2</v>
      </c>
      <c r="G1405" s="46"/>
    </row>
    <row r="1406" spans="1:7" x14ac:dyDescent="0.2">
      <c r="A1406" s="1" t="s">
        <v>725</v>
      </c>
      <c r="B1406" t="s">
        <v>4479</v>
      </c>
      <c r="C1406" t="s">
        <v>4959</v>
      </c>
      <c r="D1406">
        <v>21</v>
      </c>
      <c r="E1406" s="46">
        <v>1334731.0819999999</v>
      </c>
      <c r="F1406" s="44">
        <v>4.9999999213324653E-2</v>
      </c>
      <c r="G1406" s="46"/>
    </row>
    <row r="1407" spans="1:7" x14ac:dyDescent="0.2">
      <c r="A1407" s="1" t="s">
        <v>726</v>
      </c>
      <c r="B1407" t="s">
        <v>4335</v>
      </c>
      <c r="C1407" t="s">
        <v>4959</v>
      </c>
      <c r="D1407">
        <v>21</v>
      </c>
      <c r="E1407" s="46">
        <v>233013.45499999999</v>
      </c>
      <c r="F1407" s="44">
        <v>4.9999996169749039E-2</v>
      </c>
      <c r="G1407" s="46"/>
    </row>
    <row r="1408" spans="1:7" x14ac:dyDescent="0.2">
      <c r="A1408" s="1" t="s">
        <v>727</v>
      </c>
      <c r="B1408" t="s">
        <v>4482</v>
      </c>
      <c r="C1408" t="s">
        <v>4959</v>
      </c>
      <c r="D1408">
        <v>21</v>
      </c>
      <c r="E1408" s="46">
        <v>1096054.3359999999</v>
      </c>
      <c r="F1408" s="44">
        <v>5.0000000383192633E-2</v>
      </c>
      <c r="G1408" s="46"/>
    </row>
    <row r="1409" spans="1:7" x14ac:dyDescent="0.2">
      <c r="A1409" s="1" t="s">
        <v>728</v>
      </c>
      <c r="B1409" t="s">
        <v>4336</v>
      </c>
      <c r="C1409" t="s">
        <v>4959</v>
      </c>
      <c r="D1409">
        <v>21</v>
      </c>
      <c r="E1409" s="46">
        <v>343668.76699999999</v>
      </c>
      <c r="F1409" s="44">
        <v>4.9999998777892962E-2</v>
      </c>
      <c r="G1409" s="46"/>
    </row>
    <row r="1410" spans="1:7" x14ac:dyDescent="0.2">
      <c r="A1410" s="1" t="s">
        <v>729</v>
      </c>
      <c r="B1410" t="s">
        <v>4337</v>
      </c>
      <c r="C1410" t="s">
        <v>4959</v>
      </c>
      <c r="D1410">
        <v>21</v>
      </c>
      <c r="E1410" s="46">
        <v>484625.103</v>
      </c>
      <c r="F1410" s="44">
        <v>5.000000032499341E-2</v>
      </c>
      <c r="G1410" s="46"/>
    </row>
    <row r="1411" spans="1:7" x14ac:dyDescent="0.2">
      <c r="A1411" s="1" t="s">
        <v>730</v>
      </c>
      <c r="B1411" t="s">
        <v>4338</v>
      </c>
      <c r="C1411" t="s">
        <v>4959</v>
      </c>
      <c r="D1411">
        <v>21</v>
      </c>
      <c r="E1411" s="46">
        <v>784512.402</v>
      </c>
      <c r="F1411" s="44">
        <v>4.9999999397715156E-2</v>
      </c>
      <c r="G1411" s="46"/>
    </row>
    <row r="1412" spans="1:7" x14ac:dyDescent="0.2">
      <c r="A1412" s="1" t="s">
        <v>731</v>
      </c>
      <c r="B1412" t="s">
        <v>4483</v>
      </c>
      <c r="C1412" t="s">
        <v>4959</v>
      </c>
      <c r="D1412">
        <v>21</v>
      </c>
      <c r="E1412" s="46">
        <v>270859.01</v>
      </c>
      <c r="F1412" s="44">
        <v>5.0000003682727723E-2</v>
      </c>
      <c r="G1412" s="46"/>
    </row>
    <row r="1413" spans="1:7" x14ac:dyDescent="0.2">
      <c r="A1413" s="1" t="s">
        <v>732</v>
      </c>
      <c r="B1413" t="s">
        <v>4487</v>
      </c>
      <c r="C1413" t="s">
        <v>4959</v>
      </c>
      <c r="D1413">
        <v>21</v>
      </c>
      <c r="E1413" s="46">
        <v>1415956.8540000001</v>
      </c>
      <c r="F1413" s="44">
        <v>5.0000000111232179E-2</v>
      </c>
      <c r="G1413" s="46"/>
    </row>
    <row r="1414" spans="1:7" x14ac:dyDescent="0.2">
      <c r="A1414" s="1" t="s">
        <v>733</v>
      </c>
      <c r="B1414" t="s">
        <v>4484</v>
      </c>
      <c r="C1414" t="s">
        <v>4959</v>
      </c>
      <c r="D1414">
        <v>21</v>
      </c>
      <c r="E1414" s="46">
        <v>452427.478</v>
      </c>
      <c r="F1414" s="44">
        <v>5.0000000928325683E-2</v>
      </c>
      <c r="G1414" s="46"/>
    </row>
    <row r="1415" spans="1:7" x14ac:dyDescent="0.2">
      <c r="A1415" s="1" t="s">
        <v>734</v>
      </c>
      <c r="B1415" t="s">
        <v>4485</v>
      </c>
      <c r="C1415" t="s">
        <v>4959</v>
      </c>
      <c r="D1415">
        <v>21</v>
      </c>
      <c r="E1415" s="46">
        <v>688800</v>
      </c>
      <c r="F1415" s="44">
        <v>0.14623078323415495</v>
      </c>
      <c r="G1415" s="46"/>
    </row>
    <row r="1416" spans="1:7" x14ac:dyDescent="0.2">
      <c r="A1416" s="1" t="s">
        <v>735</v>
      </c>
      <c r="B1416" t="s">
        <v>4486</v>
      </c>
      <c r="C1416" t="s">
        <v>4959</v>
      </c>
      <c r="D1416">
        <v>21</v>
      </c>
      <c r="E1416" s="46">
        <v>1062698.747</v>
      </c>
      <c r="F1416" s="44">
        <v>4.9999998715534399E-2</v>
      </c>
      <c r="G1416" s="46"/>
    </row>
    <row r="1417" spans="1:7" x14ac:dyDescent="0.2">
      <c r="A1417" s="1" t="s">
        <v>736</v>
      </c>
      <c r="B1417" t="s">
        <v>4488</v>
      </c>
      <c r="C1417" t="s">
        <v>4959</v>
      </c>
      <c r="D1417">
        <v>21</v>
      </c>
      <c r="E1417" s="46">
        <v>349064.36900000001</v>
      </c>
      <c r="F1417" s="44">
        <v>4.9999997443165078E-2</v>
      </c>
      <c r="G1417" s="46"/>
    </row>
    <row r="1418" spans="1:7" x14ac:dyDescent="0.2">
      <c r="A1418" s="1" t="s">
        <v>737</v>
      </c>
      <c r="B1418" t="s">
        <v>4489</v>
      </c>
      <c r="C1418" t="s">
        <v>4959</v>
      </c>
      <c r="D1418">
        <v>21</v>
      </c>
      <c r="E1418" s="46">
        <v>645460.96799999999</v>
      </c>
      <c r="F1418" s="44">
        <v>5.0000000732034922E-2</v>
      </c>
      <c r="G1418" s="46"/>
    </row>
    <row r="1419" spans="1:7" x14ac:dyDescent="0.2">
      <c r="A1419" s="1" t="s">
        <v>738</v>
      </c>
      <c r="B1419" t="s">
        <v>4490</v>
      </c>
      <c r="C1419" t="s">
        <v>4959</v>
      </c>
      <c r="D1419">
        <v>21</v>
      </c>
      <c r="E1419" s="46">
        <v>495199.76199999999</v>
      </c>
      <c r="F1419" s="44">
        <v>5.0000002120356379E-2</v>
      </c>
      <c r="G1419" s="46"/>
    </row>
    <row r="1420" spans="1:7" x14ac:dyDescent="0.2">
      <c r="A1420" s="1" t="s">
        <v>739</v>
      </c>
      <c r="B1420" t="s">
        <v>4491</v>
      </c>
      <c r="C1420" t="s">
        <v>4959</v>
      </c>
      <c r="D1420">
        <v>21</v>
      </c>
      <c r="E1420" s="46">
        <v>828270.08200000005</v>
      </c>
      <c r="F1420" s="44">
        <v>4.9999999366148851E-2</v>
      </c>
      <c r="G1420" s="46"/>
    </row>
    <row r="1421" spans="1:7" x14ac:dyDescent="0.2">
      <c r="A1421" s="1"/>
      <c r="E1421" s="46">
        <v>0</v>
      </c>
      <c r="G1421" s="46"/>
    </row>
    <row r="1422" spans="1:7" x14ac:dyDescent="0.2">
      <c r="A1422" s="1"/>
      <c r="B1422" t="s">
        <v>4339</v>
      </c>
      <c r="E1422" s="46">
        <v>0</v>
      </c>
      <c r="G1422" s="46"/>
    </row>
    <row r="1423" spans="1:7" x14ac:dyDescent="0.2">
      <c r="A1423" s="1"/>
      <c r="E1423" s="46">
        <v>0</v>
      </c>
      <c r="G1423" s="46"/>
    </row>
    <row r="1424" spans="1:7" x14ac:dyDescent="0.2">
      <c r="A1424" s="1" t="s">
        <v>2422</v>
      </c>
      <c r="B1424" t="s">
        <v>4492</v>
      </c>
      <c r="C1424" t="s">
        <v>4959</v>
      </c>
      <c r="D1424">
        <v>21</v>
      </c>
      <c r="E1424" s="46">
        <v>3347.741</v>
      </c>
      <c r="F1424" s="44">
        <v>5.0000250915527955E-2</v>
      </c>
      <c r="G1424" s="46"/>
    </row>
    <row r="1425" spans="1:7" x14ac:dyDescent="0.2">
      <c r="A1425" s="1" t="s">
        <v>696</v>
      </c>
      <c r="B1425" t="s">
        <v>4493</v>
      </c>
      <c r="C1425" t="s">
        <v>4959</v>
      </c>
      <c r="D1425">
        <v>21</v>
      </c>
      <c r="E1425" s="46">
        <v>5142.6040000000003</v>
      </c>
      <c r="F1425" s="44">
        <v>5.0000234803276866E-2</v>
      </c>
      <c r="G1425" s="46"/>
    </row>
    <row r="1426" spans="1:7" x14ac:dyDescent="0.2">
      <c r="A1426" s="1" t="s">
        <v>697</v>
      </c>
      <c r="B1426" t="s">
        <v>4494</v>
      </c>
      <c r="C1426" t="s">
        <v>4959</v>
      </c>
      <c r="D1426">
        <v>21</v>
      </c>
      <c r="E1426" s="46">
        <v>9394.4089999999997</v>
      </c>
      <c r="F1426" s="44">
        <v>5.0000139710776326E-2</v>
      </c>
      <c r="G1426" s="46"/>
    </row>
    <row r="1427" spans="1:7" x14ac:dyDescent="0.2">
      <c r="A1427" s="1" t="s">
        <v>699</v>
      </c>
      <c r="B1427" t="s">
        <v>4496</v>
      </c>
      <c r="C1427" t="s">
        <v>4959</v>
      </c>
      <c r="D1427">
        <v>21</v>
      </c>
      <c r="E1427" s="46">
        <v>1749.25</v>
      </c>
      <c r="F1427" s="44">
        <v>5.0000240102956228E-2</v>
      </c>
      <c r="G1427" s="46"/>
    </row>
    <row r="1428" spans="1:7" x14ac:dyDescent="0.2">
      <c r="A1428" s="1" t="s">
        <v>700</v>
      </c>
      <c r="B1428" t="s">
        <v>4497</v>
      </c>
      <c r="C1428" t="s">
        <v>4959</v>
      </c>
      <c r="D1428">
        <v>21</v>
      </c>
      <c r="E1428" s="46">
        <v>7688.5590000000002</v>
      </c>
      <c r="F1428" s="44">
        <v>5.0000163879889259E-2</v>
      </c>
      <c r="G1428" s="46"/>
    </row>
    <row r="1429" spans="1:7" x14ac:dyDescent="0.2">
      <c r="A1429" s="1" t="s">
        <v>701</v>
      </c>
      <c r="B1429" t="s">
        <v>4340</v>
      </c>
      <c r="C1429" t="s">
        <v>4959</v>
      </c>
      <c r="D1429">
        <v>21</v>
      </c>
      <c r="E1429" s="46">
        <v>2654.7860000000001</v>
      </c>
      <c r="F1429" s="44">
        <v>4.9999841795181688E-2</v>
      </c>
      <c r="G1429" s="46"/>
    </row>
    <row r="1430" spans="1:7" x14ac:dyDescent="0.2">
      <c r="A1430" s="1" t="s">
        <v>702</v>
      </c>
      <c r="B1430" t="s">
        <v>4341</v>
      </c>
      <c r="C1430" t="s">
        <v>4959</v>
      </c>
      <c r="D1430">
        <v>21</v>
      </c>
      <c r="E1430" s="46">
        <v>3553.502</v>
      </c>
      <c r="F1430" s="44">
        <v>4.9999881806749302E-2</v>
      </c>
      <c r="G1430" s="46"/>
    </row>
    <row r="1431" spans="1:7" x14ac:dyDescent="0.2">
      <c r="A1431" s="1" t="s">
        <v>703</v>
      </c>
      <c r="B1431" t="s">
        <v>4342</v>
      </c>
      <c r="C1431" t="s">
        <v>4959</v>
      </c>
      <c r="D1431">
        <v>21</v>
      </c>
      <c r="E1431" s="46">
        <v>5393.9809999999998</v>
      </c>
      <c r="F1431" s="44">
        <v>4.999974694021514E-2</v>
      </c>
      <c r="G1431" s="46"/>
    </row>
    <row r="1432" spans="1:7" x14ac:dyDescent="0.2">
      <c r="A1432" s="1" t="s">
        <v>698</v>
      </c>
      <c r="B1432" t="s">
        <v>4495</v>
      </c>
      <c r="C1432" t="s">
        <v>4959</v>
      </c>
      <c r="D1432">
        <v>21</v>
      </c>
      <c r="E1432" s="46">
        <v>13347.311</v>
      </c>
      <c r="F1432" s="44">
        <v>4.99999803331177E-2</v>
      </c>
      <c r="G1432" s="46"/>
    </row>
    <row r="1433" spans="1:7" x14ac:dyDescent="0.2">
      <c r="A1433" s="1" t="s">
        <v>704</v>
      </c>
      <c r="B1433" t="s">
        <v>4343</v>
      </c>
      <c r="C1433" t="s">
        <v>4959</v>
      </c>
      <c r="D1433">
        <v>21</v>
      </c>
      <c r="E1433" s="46">
        <v>2330.1350000000002</v>
      </c>
      <c r="F1433" s="44">
        <v>5.0000090123541563E-2</v>
      </c>
      <c r="G1433" s="46"/>
    </row>
    <row r="1434" spans="1:7" x14ac:dyDescent="0.2">
      <c r="A1434" s="1" t="s">
        <v>705</v>
      </c>
      <c r="B1434" t="s">
        <v>4346</v>
      </c>
      <c r="C1434" t="s">
        <v>4959</v>
      </c>
      <c r="D1434">
        <v>21</v>
      </c>
      <c r="E1434" s="46">
        <v>10960.543</v>
      </c>
      <c r="F1434" s="44">
        <v>4.9999937731191046E-2</v>
      </c>
      <c r="G1434" s="46"/>
    </row>
    <row r="1435" spans="1:7" x14ac:dyDescent="0.2">
      <c r="A1435" s="1" t="s">
        <v>706</v>
      </c>
      <c r="B1435" t="s">
        <v>4344</v>
      </c>
      <c r="C1435" t="s">
        <v>4959</v>
      </c>
      <c r="D1435">
        <v>21</v>
      </c>
      <c r="E1435" s="46">
        <v>3436.6869999999999</v>
      </c>
      <c r="F1435" s="44">
        <v>4.9999755578612692E-2</v>
      </c>
      <c r="G1435" s="46"/>
    </row>
    <row r="1436" spans="1:7" x14ac:dyDescent="0.2">
      <c r="A1436" s="1" t="s">
        <v>707</v>
      </c>
      <c r="B1436" t="s">
        <v>4498</v>
      </c>
      <c r="C1436" t="s">
        <v>4959</v>
      </c>
      <c r="D1436">
        <v>21</v>
      </c>
      <c r="E1436" s="46">
        <v>4846.2510000000002</v>
      </c>
      <c r="F1436" s="44">
        <v>5.0000032499349478E-2</v>
      </c>
      <c r="G1436" s="46"/>
    </row>
    <row r="1437" spans="1:7" x14ac:dyDescent="0.2">
      <c r="A1437" s="1" t="s">
        <v>708</v>
      </c>
      <c r="B1437" t="s">
        <v>4345</v>
      </c>
      <c r="C1437" t="s">
        <v>4959</v>
      </c>
      <c r="D1437">
        <v>21</v>
      </c>
      <c r="E1437" s="46">
        <v>7845.125</v>
      </c>
      <c r="F1437" s="44">
        <v>5.0000227529884755E-2</v>
      </c>
      <c r="G1437" s="46"/>
    </row>
    <row r="1438" spans="1:7" x14ac:dyDescent="0.2">
      <c r="A1438" s="1" t="s">
        <v>709</v>
      </c>
      <c r="B1438" t="s">
        <v>4499</v>
      </c>
      <c r="C1438" t="s">
        <v>4959</v>
      </c>
      <c r="D1438">
        <v>21</v>
      </c>
      <c r="E1438" s="46">
        <v>2708.59</v>
      </c>
      <c r="F1438" s="44">
        <v>4.999980617225086E-2</v>
      </c>
      <c r="G1438" s="46"/>
    </row>
    <row r="1439" spans="1:7" x14ac:dyDescent="0.2">
      <c r="A1439" s="1" t="s">
        <v>710</v>
      </c>
      <c r="B1439" t="s">
        <v>4502</v>
      </c>
      <c r="C1439" t="s">
        <v>4959</v>
      </c>
      <c r="D1439">
        <v>21</v>
      </c>
      <c r="E1439" s="46">
        <v>14159.569</v>
      </c>
      <c r="F1439" s="44">
        <v>5.0000063031583331E-2</v>
      </c>
      <c r="G1439" s="46"/>
    </row>
    <row r="1440" spans="1:7" x14ac:dyDescent="0.2">
      <c r="A1440" s="1" t="s">
        <v>1821</v>
      </c>
      <c r="B1440" t="s">
        <v>4503</v>
      </c>
      <c r="C1440" t="s">
        <v>4959</v>
      </c>
      <c r="D1440">
        <v>21</v>
      </c>
      <c r="E1440" s="46">
        <v>22956.132000000001</v>
      </c>
      <c r="F1440" s="44">
        <v>5.0000041165473297E-2</v>
      </c>
      <c r="G1440" s="46"/>
    </row>
    <row r="1441" spans="1:7" x14ac:dyDescent="0.2">
      <c r="A1441" s="1" t="s">
        <v>711</v>
      </c>
      <c r="B1441" t="s">
        <v>4500</v>
      </c>
      <c r="C1441" t="s">
        <v>4959</v>
      </c>
      <c r="D1441">
        <v>21</v>
      </c>
      <c r="E1441" s="46">
        <v>4524.2749999999996</v>
      </c>
      <c r="F1441" s="44">
        <v>4.9999837543056813E-2</v>
      </c>
      <c r="G1441" s="46"/>
    </row>
    <row r="1442" spans="1:7" x14ac:dyDescent="0.2">
      <c r="A1442" s="1" t="s">
        <v>712</v>
      </c>
      <c r="B1442" t="s">
        <v>4501</v>
      </c>
      <c r="C1442" t="s">
        <v>4959</v>
      </c>
      <c r="D1442">
        <v>21</v>
      </c>
      <c r="E1442" s="46">
        <v>6888</v>
      </c>
      <c r="F1442" s="44">
        <v>0.14623079277135731</v>
      </c>
      <c r="G1442" s="46"/>
    </row>
    <row r="1443" spans="1:7" x14ac:dyDescent="0.2">
      <c r="A1443" s="1" t="s">
        <v>713</v>
      </c>
      <c r="B1443" t="s">
        <v>4347</v>
      </c>
      <c r="C1443" t="s">
        <v>4959</v>
      </c>
      <c r="D1443">
        <v>21</v>
      </c>
      <c r="E1443" s="46">
        <v>10626.987999999999</v>
      </c>
      <c r="F1443" s="44">
        <v>5.0000098805051518E-2</v>
      </c>
      <c r="G1443" s="46"/>
    </row>
    <row r="1444" spans="1:7" x14ac:dyDescent="0.2">
      <c r="A1444" s="1" t="s">
        <v>714</v>
      </c>
      <c r="B1444" t="s">
        <v>4504</v>
      </c>
      <c r="C1444" t="s">
        <v>4959</v>
      </c>
      <c r="D1444">
        <v>21</v>
      </c>
      <c r="E1444" s="46">
        <v>3490.6439999999998</v>
      </c>
      <c r="F1444" s="44">
        <v>4.9999954879388131E-2</v>
      </c>
      <c r="G1444" s="46"/>
    </row>
    <row r="1445" spans="1:7" x14ac:dyDescent="0.2">
      <c r="A1445" s="1" t="s">
        <v>715</v>
      </c>
      <c r="B1445" t="s">
        <v>4348</v>
      </c>
      <c r="C1445" t="s">
        <v>4959</v>
      </c>
      <c r="D1445">
        <v>21</v>
      </c>
      <c r="E1445" s="46">
        <v>6454.61</v>
      </c>
      <c r="F1445" s="44">
        <v>4.9999934930232248E-2</v>
      </c>
      <c r="G1445" s="46"/>
    </row>
    <row r="1446" spans="1:7" x14ac:dyDescent="0.2">
      <c r="A1446" s="1" t="s">
        <v>1831</v>
      </c>
      <c r="B1446" t="s">
        <v>4505</v>
      </c>
      <c r="C1446" t="s">
        <v>4959</v>
      </c>
      <c r="D1446">
        <v>21</v>
      </c>
      <c r="E1446" s="46">
        <v>8627.5949999999993</v>
      </c>
      <c r="F1446" s="44">
        <v>5.0000018255377476E-2</v>
      </c>
      <c r="G1446" s="46"/>
    </row>
    <row r="1447" spans="1:7" x14ac:dyDescent="0.2">
      <c r="A1447" s="1" t="s">
        <v>716</v>
      </c>
      <c r="B1447" t="s">
        <v>4506</v>
      </c>
      <c r="C1447" t="s">
        <v>4959</v>
      </c>
      <c r="D1447">
        <v>21</v>
      </c>
      <c r="E1447" s="46">
        <v>4951.9979999999996</v>
      </c>
      <c r="F1447" s="44">
        <v>5.0000127221391466E-2</v>
      </c>
      <c r="G1447" s="46"/>
    </row>
    <row r="1448" spans="1:7" x14ac:dyDescent="0.2">
      <c r="A1448" s="1" t="s">
        <v>717</v>
      </c>
      <c r="B1448" t="s">
        <v>4507</v>
      </c>
      <c r="C1448" t="s">
        <v>4959</v>
      </c>
      <c r="D1448">
        <v>21</v>
      </c>
      <c r="E1448" s="46">
        <v>8282.7009999999991</v>
      </c>
      <c r="F1448" s="44">
        <v>4.999995563041737E-2</v>
      </c>
      <c r="G1448" s="46"/>
    </row>
    <row r="1449" spans="1:7" x14ac:dyDescent="0.2">
      <c r="A1449" s="1"/>
      <c r="E1449" s="46">
        <v>0</v>
      </c>
      <c r="G1449" s="46"/>
    </row>
    <row r="1450" spans="1:7" x14ac:dyDescent="0.2">
      <c r="A1450" s="1"/>
      <c r="B1450" t="s">
        <v>740</v>
      </c>
      <c r="E1450" s="46">
        <v>0</v>
      </c>
      <c r="G1450" s="46"/>
    </row>
    <row r="1451" spans="1:7" x14ac:dyDescent="0.2">
      <c r="A1451" s="1"/>
      <c r="E1451" s="46">
        <v>0</v>
      </c>
      <c r="G1451" s="46"/>
    </row>
    <row r="1452" spans="1:7" x14ac:dyDescent="0.2">
      <c r="A1452" s="1" t="s">
        <v>741</v>
      </c>
      <c r="B1452" t="s">
        <v>4508</v>
      </c>
      <c r="C1452" t="s">
        <v>4959</v>
      </c>
      <c r="D1452">
        <v>21</v>
      </c>
      <c r="E1452" s="46">
        <v>3089.1709999999998</v>
      </c>
      <c r="F1452" s="44">
        <v>5.0000577825242587E-2</v>
      </c>
      <c r="G1452" s="46"/>
    </row>
    <row r="1453" spans="1:7" x14ac:dyDescent="0.2">
      <c r="A1453" s="1" t="s">
        <v>742</v>
      </c>
      <c r="B1453" t="s">
        <v>4509</v>
      </c>
      <c r="C1453" t="s">
        <v>4959</v>
      </c>
      <c r="D1453">
        <v>21</v>
      </c>
      <c r="E1453" s="46">
        <v>5306.4830000000002</v>
      </c>
      <c r="F1453" s="44">
        <v>5.0000069254914292E-2</v>
      </c>
      <c r="G1453" s="46"/>
    </row>
    <row r="1454" spans="1:7" x14ac:dyDescent="0.2">
      <c r="A1454" s="1" t="s">
        <v>743</v>
      </c>
      <c r="B1454" t="s">
        <v>4510</v>
      </c>
      <c r="C1454" t="s">
        <v>4959</v>
      </c>
      <c r="D1454">
        <v>21</v>
      </c>
      <c r="E1454" s="46">
        <v>9496.7090000000007</v>
      </c>
      <c r="F1454" s="44">
        <v>4.9999972358846234E-2</v>
      </c>
      <c r="G1454" s="46"/>
    </row>
    <row r="1455" spans="1:7" x14ac:dyDescent="0.2">
      <c r="A1455" s="1" t="s">
        <v>744</v>
      </c>
      <c r="B1455" t="s">
        <v>4511</v>
      </c>
      <c r="C1455" t="s">
        <v>4959</v>
      </c>
      <c r="D1455">
        <v>21</v>
      </c>
      <c r="E1455" s="46">
        <v>13532.891</v>
      </c>
      <c r="F1455" s="44">
        <v>5.0000131900879374E-2</v>
      </c>
      <c r="G1455" s="46"/>
    </row>
    <row r="1456" spans="1:7" x14ac:dyDescent="0.2">
      <c r="A1456" s="1" t="s">
        <v>745</v>
      </c>
      <c r="B1456" t="s">
        <v>4512</v>
      </c>
      <c r="C1456" t="s">
        <v>4959</v>
      </c>
      <c r="D1456">
        <v>21</v>
      </c>
      <c r="E1456" s="46">
        <v>19368.674999999999</v>
      </c>
      <c r="F1456" s="44">
        <v>5.0000065053498854E-2</v>
      </c>
      <c r="G1456" s="46"/>
    </row>
    <row r="1457" spans="1:7" x14ac:dyDescent="0.2">
      <c r="A1457" s="1" t="s">
        <v>746</v>
      </c>
      <c r="B1457" t="s">
        <v>4513</v>
      </c>
      <c r="C1457" t="s">
        <v>4959</v>
      </c>
      <c r="D1457">
        <v>21</v>
      </c>
      <c r="E1457" s="46">
        <v>26220.361000000001</v>
      </c>
      <c r="F1457" s="44">
        <v>5.0000016018086235E-2</v>
      </c>
      <c r="G1457" s="46"/>
    </row>
    <row r="1458" spans="1:7" x14ac:dyDescent="0.2">
      <c r="A1458" s="1" t="s">
        <v>747</v>
      </c>
      <c r="B1458" t="s">
        <v>4514</v>
      </c>
      <c r="C1458" t="s">
        <v>4959</v>
      </c>
      <c r="D1458">
        <v>21</v>
      </c>
      <c r="E1458" s="46">
        <v>33583.095999999998</v>
      </c>
      <c r="F1458" s="44">
        <v>4.9999965607698593E-2</v>
      </c>
      <c r="G1458" s="46"/>
    </row>
    <row r="1459" spans="1:7" x14ac:dyDescent="0.2">
      <c r="A1459" s="1"/>
      <c r="E1459" s="46">
        <v>0</v>
      </c>
      <c r="G1459" s="46"/>
    </row>
    <row r="1460" spans="1:7" x14ac:dyDescent="0.2">
      <c r="A1460" s="1"/>
      <c r="B1460" t="s">
        <v>748</v>
      </c>
      <c r="E1460" s="46">
        <v>0</v>
      </c>
      <c r="G1460" s="46"/>
    </row>
    <row r="1461" spans="1:7" x14ac:dyDescent="0.2">
      <c r="A1461" s="1"/>
      <c r="E1461" s="46">
        <v>0</v>
      </c>
      <c r="G1461" s="46"/>
    </row>
    <row r="1462" spans="1:7" x14ac:dyDescent="0.2">
      <c r="A1462" s="1" t="s">
        <v>749</v>
      </c>
      <c r="B1462" t="s">
        <v>4515</v>
      </c>
      <c r="C1462" t="s">
        <v>4959</v>
      </c>
      <c r="D1462">
        <v>21</v>
      </c>
      <c r="E1462" s="46">
        <v>5186.7089999999998</v>
      </c>
      <c r="F1462" s="44">
        <v>4.9999757071447659E-2</v>
      </c>
      <c r="G1462" s="46"/>
    </row>
    <row r="1463" spans="1:7" x14ac:dyDescent="0.2">
      <c r="A1463" s="1" t="s">
        <v>750</v>
      </c>
      <c r="B1463" t="s">
        <v>4519</v>
      </c>
      <c r="C1463" t="s">
        <v>4959</v>
      </c>
      <c r="D1463">
        <v>21</v>
      </c>
      <c r="E1463" s="46">
        <v>5186.7089999999998</v>
      </c>
      <c r="F1463" s="44">
        <v>4.9999757071447659E-2</v>
      </c>
      <c r="G1463" s="46"/>
    </row>
    <row r="1464" spans="1:7" x14ac:dyDescent="0.2">
      <c r="A1464" s="1" t="s">
        <v>751</v>
      </c>
      <c r="B1464" t="s">
        <v>4516</v>
      </c>
      <c r="C1464" t="s">
        <v>4959</v>
      </c>
      <c r="D1464">
        <v>21</v>
      </c>
      <c r="E1464" s="46">
        <v>5186.7089999999998</v>
      </c>
      <c r="F1464" s="44">
        <v>4.9999757071447659E-2</v>
      </c>
      <c r="G1464" s="46"/>
    </row>
    <row r="1465" spans="1:7" x14ac:dyDescent="0.2">
      <c r="A1465" s="1" t="s">
        <v>752</v>
      </c>
      <c r="B1465" t="s">
        <v>4520</v>
      </c>
      <c r="C1465" t="s">
        <v>4959</v>
      </c>
      <c r="D1465">
        <v>21</v>
      </c>
      <c r="E1465" s="46">
        <v>9472.0920000000006</v>
      </c>
      <c r="F1465" s="44">
        <v>4.9999883605450934E-2</v>
      </c>
      <c r="G1465" s="46"/>
    </row>
    <row r="1466" spans="1:7" x14ac:dyDescent="0.2">
      <c r="A1466" s="1" t="s">
        <v>753</v>
      </c>
      <c r="B1466" t="s">
        <v>4517</v>
      </c>
      <c r="C1466" t="s">
        <v>4959</v>
      </c>
      <c r="D1466">
        <v>21</v>
      </c>
      <c r="E1466" s="46">
        <v>9472.0920000000006</v>
      </c>
      <c r="F1466" s="44">
        <v>4.9999883605450934E-2</v>
      </c>
      <c r="G1466" s="46"/>
    </row>
    <row r="1467" spans="1:7" x14ac:dyDescent="0.2">
      <c r="A1467" s="1" t="s">
        <v>754</v>
      </c>
      <c r="B1467" t="s">
        <v>4521</v>
      </c>
      <c r="C1467" t="s">
        <v>4959</v>
      </c>
      <c r="D1467">
        <v>21</v>
      </c>
      <c r="E1467" s="46">
        <v>13527.741</v>
      </c>
      <c r="F1467" s="44">
        <v>4.9999906858071208E-2</v>
      </c>
      <c r="G1467" s="46"/>
    </row>
    <row r="1468" spans="1:7" x14ac:dyDescent="0.2">
      <c r="A1468" s="1" t="s">
        <v>755</v>
      </c>
      <c r="B1468" t="s">
        <v>4518</v>
      </c>
      <c r="C1468" t="s">
        <v>4959</v>
      </c>
      <c r="D1468">
        <v>21</v>
      </c>
      <c r="E1468" s="46">
        <v>13527.741</v>
      </c>
      <c r="F1468" s="44">
        <v>4.9999906858071208E-2</v>
      </c>
      <c r="G1468" s="46"/>
    </row>
    <row r="1469" spans="1:7" x14ac:dyDescent="0.2">
      <c r="A1469" s="1"/>
      <c r="E1469" s="46">
        <v>0</v>
      </c>
      <c r="G1469" s="46"/>
    </row>
    <row r="1470" spans="1:7" x14ac:dyDescent="0.2">
      <c r="A1470" s="1"/>
      <c r="B1470" t="s">
        <v>5559</v>
      </c>
      <c r="E1470" s="46">
        <v>0</v>
      </c>
      <c r="G1470" s="46"/>
    </row>
    <row r="1471" spans="1:7" x14ac:dyDescent="0.2">
      <c r="A1471" s="1"/>
      <c r="E1471" s="46">
        <v>0</v>
      </c>
      <c r="G1471" s="46"/>
    </row>
    <row r="1472" spans="1:7" x14ac:dyDescent="0.2">
      <c r="A1472" s="1" t="s">
        <v>673</v>
      </c>
      <c r="B1472" t="s">
        <v>4463</v>
      </c>
      <c r="C1472" t="s">
        <v>4959</v>
      </c>
      <c r="D1472">
        <v>21</v>
      </c>
      <c r="E1472" s="46">
        <v>115723.679</v>
      </c>
      <c r="F1472" s="44">
        <v>5.0000005897669508E-2</v>
      </c>
      <c r="G1472" s="46"/>
    </row>
    <row r="1473" spans="1:7" x14ac:dyDescent="0.2">
      <c r="A1473" s="1" t="s">
        <v>2473</v>
      </c>
      <c r="B1473" t="s">
        <v>4464</v>
      </c>
      <c r="C1473" t="s">
        <v>4959</v>
      </c>
      <c r="D1473">
        <v>21</v>
      </c>
      <c r="E1473" s="46">
        <v>190808.45800000001</v>
      </c>
      <c r="F1473" s="44">
        <v>4.9999999724855027E-2</v>
      </c>
      <c r="G1473" s="46"/>
    </row>
    <row r="1474" spans="1:7" x14ac:dyDescent="0.2">
      <c r="A1474" s="1"/>
      <c r="E1474" s="46">
        <v>0</v>
      </c>
      <c r="G1474" s="46"/>
    </row>
    <row r="1475" spans="1:7" x14ac:dyDescent="0.2">
      <c r="A1475" s="1"/>
      <c r="B1475" t="s">
        <v>756</v>
      </c>
      <c r="E1475" s="46">
        <v>0</v>
      </c>
      <c r="G1475" s="46"/>
    </row>
    <row r="1476" spans="1:7" x14ac:dyDescent="0.2">
      <c r="A1476" s="1"/>
      <c r="E1476" s="46">
        <v>0</v>
      </c>
      <c r="G1476" s="46"/>
    </row>
    <row r="1477" spans="1:7" x14ac:dyDescent="0.2">
      <c r="A1477" s="1">
        <v>810120</v>
      </c>
      <c r="B1477" t="s">
        <v>3559</v>
      </c>
      <c r="C1477" t="s">
        <v>4961</v>
      </c>
      <c r="D1477">
        <v>21</v>
      </c>
      <c r="E1477" s="46">
        <v>2962.8939999999998</v>
      </c>
      <c r="G1477" s="46"/>
    </row>
    <row r="1478" spans="1:7" x14ac:dyDescent="0.2">
      <c r="A1478" s="1">
        <v>810160</v>
      </c>
      <c r="B1478" t="s">
        <v>757</v>
      </c>
      <c r="C1478" t="s">
        <v>4961</v>
      </c>
      <c r="D1478">
        <v>21</v>
      </c>
      <c r="E1478" s="46">
        <v>3748.3470000000002</v>
      </c>
      <c r="G1478" s="46"/>
    </row>
    <row r="1479" spans="1:7" x14ac:dyDescent="0.2">
      <c r="A1479" s="1"/>
      <c r="E1479" s="46">
        <v>0</v>
      </c>
      <c r="G1479" s="46"/>
    </row>
    <row r="1480" spans="1:7" x14ac:dyDescent="0.2">
      <c r="A1480" s="1"/>
      <c r="B1480" t="s">
        <v>758</v>
      </c>
      <c r="E1480" s="46">
        <v>0</v>
      </c>
      <c r="G1480" s="46"/>
    </row>
    <row r="1481" spans="1:7" x14ac:dyDescent="0.2">
      <c r="A1481" s="1"/>
      <c r="E1481" s="46">
        <v>0</v>
      </c>
      <c r="G1481" s="46"/>
    </row>
    <row r="1482" spans="1:7" x14ac:dyDescent="0.2">
      <c r="A1482" s="1" t="s">
        <v>1585</v>
      </c>
      <c r="B1482" t="s">
        <v>3560</v>
      </c>
      <c r="C1482" t="s">
        <v>4959</v>
      </c>
      <c r="D1482">
        <v>21</v>
      </c>
      <c r="E1482" s="46">
        <v>423474.85200000001</v>
      </c>
      <c r="G1482" s="46"/>
    </row>
    <row r="1483" spans="1:7" x14ac:dyDescent="0.2">
      <c r="A1483" s="1"/>
      <c r="E1483" s="46">
        <v>0</v>
      </c>
      <c r="G1483" s="46"/>
    </row>
    <row r="1484" spans="1:7" x14ac:dyDescent="0.2">
      <c r="A1484" s="1"/>
      <c r="B1484" t="s">
        <v>3375</v>
      </c>
      <c r="E1484" s="46">
        <v>0</v>
      </c>
      <c r="G1484" s="46"/>
    </row>
    <row r="1485" spans="1:7" x14ac:dyDescent="0.2">
      <c r="A1485" s="1"/>
      <c r="E1485" s="46">
        <v>0</v>
      </c>
      <c r="G1485" s="46"/>
    </row>
    <row r="1486" spans="1:7" x14ac:dyDescent="0.2">
      <c r="A1486" s="1" t="s">
        <v>3376</v>
      </c>
      <c r="B1486" t="s">
        <v>3377</v>
      </c>
      <c r="C1486" t="s">
        <v>4948</v>
      </c>
      <c r="D1486">
        <v>21</v>
      </c>
      <c r="E1486" s="46">
        <v>253.19300000000001</v>
      </c>
      <c r="G1486" s="46"/>
    </row>
    <row r="1487" spans="1:7" x14ac:dyDescent="0.2">
      <c r="A1487" s="1" t="s">
        <v>3378</v>
      </c>
      <c r="B1487" t="s">
        <v>3379</v>
      </c>
      <c r="C1487" t="s">
        <v>4948</v>
      </c>
      <c r="D1487">
        <v>21</v>
      </c>
      <c r="E1487" s="46">
        <v>540.14400000000001</v>
      </c>
      <c r="G1487" s="46"/>
    </row>
    <row r="1488" spans="1:7" x14ac:dyDescent="0.2">
      <c r="A1488" s="1"/>
      <c r="E1488" s="46">
        <v>0</v>
      </c>
      <c r="G1488" s="46"/>
    </row>
    <row r="1489" spans="1:7" x14ac:dyDescent="0.2">
      <c r="A1489" s="1"/>
      <c r="B1489" t="s">
        <v>4349</v>
      </c>
      <c r="E1489" s="46">
        <v>0</v>
      </c>
      <c r="G1489" s="46"/>
    </row>
    <row r="1490" spans="1:7" x14ac:dyDescent="0.2">
      <c r="A1490" s="1"/>
      <c r="E1490" s="46">
        <v>0</v>
      </c>
      <c r="G1490" s="46"/>
    </row>
    <row r="1491" spans="1:7" x14ac:dyDescent="0.2">
      <c r="A1491" s="1" t="s">
        <v>773</v>
      </c>
      <c r="B1491" t="s">
        <v>3989</v>
      </c>
      <c r="C1491" t="s">
        <v>5027</v>
      </c>
      <c r="D1491">
        <v>21</v>
      </c>
      <c r="E1491" s="46">
        <v>4116.5230000000001</v>
      </c>
      <c r="F1491" s="44">
        <v>3.9326018579253219E-2</v>
      </c>
      <c r="G1491" s="46"/>
    </row>
    <row r="1492" spans="1:7" x14ac:dyDescent="0.2">
      <c r="A1492" s="1" t="s">
        <v>774</v>
      </c>
      <c r="B1492" t="s">
        <v>3990</v>
      </c>
      <c r="C1492" t="s">
        <v>4965</v>
      </c>
      <c r="D1492">
        <v>21</v>
      </c>
      <c r="E1492" s="46">
        <v>6075.9989999999998</v>
      </c>
      <c r="F1492" s="44">
        <v>3.932590227734889E-2</v>
      </c>
      <c r="G1492" s="46"/>
    </row>
    <row r="1493" spans="1:7" x14ac:dyDescent="0.2">
      <c r="A1493" s="1" t="s">
        <v>769</v>
      </c>
      <c r="B1493" t="s">
        <v>4119</v>
      </c>
      <c r="C1493" t="s">
        <v>5027</v>
      </c>
      <c r="D1493">
        <v>21</v>
      </c>
      <c r="E1493" s="46">
        <v>4050.3829999999998</v>
      </c>
      <c r="F1493" s="44">
        <v>3.9326180024038315E-2</v>
      </c>
      <c r="G1493" s="46"/>
    </row>
    <row r="1494" spans="1:7" x14ac:dyDescent="0.2">
      <c r="A1494" s="1" t="s">
        <v>770</v>
      </c>
      <c r="B1494" t="s">
        <v>4120</v>
      </c>
      <c r="C1494" t="s">
        <v>4965</v>
      </c>
      <c r="D1494">
        <v>21</v>
      </c>
      <c r="E1494" s="46">
        <v>5147.4369999999999</v>
      </c>
      <c r="F1494" s="44">
        <v>3.9325656666000297E-2</v>
      </c>
      <c r="G1494" s="46"/>
    </row>
    <row r="1495" spans="1:7" x14ac:dyDescent="0.2">
      <c r="A1495" s="1" t="s">
        <v>771</v>
      </c>
      <c r="B1495" t="s">
        <v>4121</v>
      </c>
      <c r="C1495" t="s">
        <v>4993</v>
      </c>
      <c r="D1495">
        <v>21</v>
      </c>
      <c r="E1495" s="46">
        <v>7153.9319999999998</v>
      </c>
      <c r="F1495" s="44">
        <v>3.9325945535548357E-2</v>
      </c>
      <c r="G1495" s="46"/>
    </row>
    <row r="1496" spans="1:7" x14ac:dyDescent="0.2">
      <c r="A1496" s="1" t="s">
        <v>772</v>
      </c>
      <c r="B1496" t="s">
        <v>4122</v>
      </c>
      <c r="C1496" t="s">
        <v>4978</v>
      </c>
      <c r="D1496">
        <v>21</v>
      </c>
      <c r="E1496" s="46">
        <v>2336.7350000000001</v>
      </c>
      <c r="F1496" s="44">
        <v>3.9325842696629199E-2</v>
      </c>
      <c r="G1496" s="46"/>
    </row>
    <row r="1497" spans="1:7" x14ac:dyDescent="0.2">
      <c r="A1497" s="1"/>
      <c r="E1497" s="46">
        <v>0</v>
      </c>
      <c r="G1497" s="46"/>
    </row>
    <row r="1498" spans="1:7" x14ac:dyDescent="0.2">
      <c r="A1498" s="1"/>
      <c r="B1498" t="s">
        <v>4350</v>
      </c>
      <c r="E1498" s="46">
        <v>0</v>
      </c>
      <c r="G1498" s="46"/>
    </row>
    <row r="1499" spans="1:7" x14ac:dyDescent="0.2">
      <c r="A1499" s="1"/>
      <c r="E1499" s="46">
        <v>0</v>
      </c>
      <c r="G1499" s="46"/>
    </row>
    <row r="1500" spans="1:7" x14ac:dyDescent="0.2">
      <c r="A1500" s="1" t="s">
        <v>763</v>
      </c>
      <c r="B1500" t="s">
        <v>3991</v>
      </c>
      <c r="C1500" t="s">
        <v>4949</v>
      </c>
      <c r="D1500">
        <v>21</v>
      </c>
      <c r="E1500" s="46">
        <v>4580.3959999999997</v>
      </c>
      <c r="G1500" s="46"/>
    </row>
    <row r="1501" spans="1:7" x14ac:dyDescent="0.2">
      <c r="A1501" s="1" t="s">
        <v>764</v>
      </c>
      <c r="B1501" t="s">
        <v>3992</v>
      </c>
      <c r="C1501" t="s">
        <v>4949</v>
      </c>
      <c r="D1501">
        <v>21</v>
      </c>
      <c r="E1501" s="46">
        <v>5210.84</v>
      </c>
      <c r="G1501" s="46"/>
    </row>
    <row r="1502" spans="1:7" x14ac:dyDescent="0.2">
      <c r="A1502" s="1" t="s">
        <v>765</v>
      </c>
      <c r="B1502" t="s">
        <v>3994</v>
      </c>
      <c r="C1502" t="s">
        <v>4949</v>
      </c>
      <c r="D1502">
        <v>21</v>
      </c>
      <c r="E1502" s="46">
        <v>8057.277</v>
      </c>
      <c r="G1502" s="46"/>
    </row>
    <row r="1503" spans="1:7" x14ac:dyDescent="0.2">
      <c r="A1503" s="1" t="s">
        <v>766</v>
      </c>
      <c r="B1503" t="s">
        <v>3995</v>
      </c>
      <c r="C1503" t="s">
        <v>4953</v>
      </c>
      <c r="D1503">
        <v>21</v>
      </c>
      <c r="E1503" s="46">
        <v>6736.732</v>
      </c>
      <c r="G1503" s="46"/>
    </row>
    <row r="1504" spans="1:7" x14ac:dyDescent="0.2">
      <c r="A1504" s="1" t="s">
        <v>767</v>
      </c>
      <c r="B1504" t="s">
        <v>3996</v>
      </c>
      <c r="C1504" t="s">
        <v>4953</v>
      </c>
      <c r="D1504">
        <v>21</v>
      </c>
      <c r="E1504" s="46">
        <v>9786.2980000000007</v>
      </c>
      <c r="G1504" s="46"/>
    </row>
    <row r="1505" spans="1:7" x14ac:dyDescent="0.2">
      <c r="A1505" s="1"/>
      <c r="E1505" s="46">
        <v>0</v>
      </c>
      <c r="G1505" s="46"/>
    </row>
    <row r="1506" spans="1:7" x14ac:dyDescent="0.2">
      <c r="A1506" s="1"/>
      <c r="B1506" t="s">
        <v>3141</v>
      </c>
      <c r="E1506" s="46">
        <v>0</v>
      </c>
      <c r="G1506" s="46"/>
    </row>
    <row r="1507" spans="1:7" x14ac:dyDescent="0.2">
      <c r="A1507" s="1"/>
      <c r="E1507" s="46">
        <v>0</v>
      </c>
      <c r="G1507" s="46"/>
    </row>
    <row r="1508" spans="1:7" x14ac:dyDescent="0.2">
      <c r="A1508" s="1" t="s">
        <v>3157</v>
      </c>
      <c r="B1508" t="s">
        <v>4000</v>
      </c>
      <c r="C1508" t="s">
        <v>4949</v>
      </c>
      <c r="D1508">
        <v>21</v>
      </c>
      <c r="E1508" s="46">
        <v>3892.5259999999998</v>
      </c>
      <c r="G1508" s="46"/>
    </row>
    <row r="1509" spans="1:7" x14ac:dyDescent="0.2">
      <c r="A1509" s="1" t="s">
        <v>5958</v>
      </c>
      <c r="B1509" t="s">
        <v>5959</v>
      </c>
      <c r="C1509" t="s">
        <v>4946</v>
      </c>
      <c r="D1509">
        <v>21</v>
      </c>
      <c r="E1509" s="46">
        <v>7277.0370000000003</v>
      </c>
      <c r="G1509" s="46"/>
    </row>
    <row r="1510" spans="1:7" x14ac:dyDescent="0.2">
      <c r="A1510" s="1" t="s">
        <v>6484</v>
      </c>
      <c r="B1510" t="s">
        <v>6485</v>
      </c>
      <c r="C1510" t="s">
        <v>4946</v>
      </c>
      <c r="D1510">
        <v>21</v>
      </c>
      <c r="E1510" s="46">
        <v>8169.2</v>
      </c>
      <c r="G1510" s="46"/>
    </row>
    <row r="1511" spans="1:7" x14ac:dyDescent="0.2">
      <c r="A1511" s="1" t="s">
        <v>5455</v>
      </c>
      <c r="B1511" t="s">
        <v>5456</v>
      </c>
      <c r="C1511" t="s">
        <v>4964</v>
      </c>
      <c r="D1511">
        <v>21</v>
      </c>
      <c r="E1511" s="46">
        <v>8022.5039999999999</v>
      </c>
      <c r="G1511" s="46"/>
    </row>
    <row r="1512" spans="1:7" x14ac:dyDescent="0.2">
      <c r="A1512" s="1" t="s">
        <v>5457</v>
      </c>
      <c r="B1512" t="s">
        <v>5458</v>
      </c>
      <c r="C1512" t="s">
        <v>4964</v>
      </c>
      <c r="D1512">
        <v>21</v>
      </c>
      <c r="E1512" s="46">
        <v>11146.958000000001</v>
      </c>
      <c r="G1512" s="46"/>
    </row>
    <row r="1513" spans="1:7" x14ac:dyDescent="0.2">
      <c r="A1513" s="1" t="s">
        <v>5459</v>
      </c>
      <c r="B1513" t="s">
        <v>5460</v>
      </c>
      <c r="C1513" t="s">
        <v>4964</v>
      </c>
      <c r="D1513">
        <v>21</v>
      </c>
      <c r="E1513" s="46">
        <v>13785.576999999999</v>
      </c>
      <c r="G1513" s="46"/>
    </row>
    <row r="1514" spans="1:7" x14ac:dyDescent="0.2">
      <c r="A1514" s="1" t="s">
        <v>5954</v>
      </c>
      <c r="B1514" t="s">
        <v>5955</v>
      </c>
      <c r="C1514" t="s">
        <v>4964</v>
      </c>
      <c r="D1514">
        <v>21</v>
      </c>
      <c r="E1514" s="46">
        <v>9654.5110000000004</v>
      </c>
      <c r="G1514" s="46"/>
    </row>
    <row r="1515" spans="1:7" x14ac:dyDescent="0.2">
      <c r="A1515" s="1" t="s">
        <v>5956</v>
      </c>
      <c r="B1515" t="s">
        <v>5957</v>
      </c>
      <c r="C1515" t="s">
        <v>4964</v>
      </c>
      <c r="D1515">
        <v>21</v>
      </c>
      <c r="E1515" s="46">
        <v>12253.802</v>
      </c>
      <c r="G1515" s="46"/>
    </row>
    <row r="1516" spans="1:7" x14ac:dyDescent="0.2">
      <c r="A1516" s="1" t="s">
        <v>6283</v>
      </c>
      <c r="B1516" t="s">
        <v>6284</v>
      </c>
      <c r="C1516" t="s">
        <v>4964</v>
      </c>
      <c r="D1516">
        <v>21</v>
      </c>
      <c r="E1516" s="46">
        <v>14853.093999999999</v>
      </c>
      <c r="G1516" s="46"/>
    </row>
    <row r="1517" spans="1:7" x14ac:dyDescent="0.2">
      <c r="A1517" s="1"/>
      <c r="E1517" s="46">
        <v>0</v>
      </c>
      <c r="G1517" s="46"/>
    </row>
    <row r="1518" spans="1:7" x14ac:dyDescent="0.2">
      <c r="A1518" s="1"/>
      <c r="B1518" t="s">
        <v>3968</v>
      </c>
      <c r="E1518" s="46">
        <v>0</v>
      </c>
      <c r="G1518" s="46"/>
    </row>
    <row r="1519" spans="1:7" x14ac:dyDescent="0.2">
      <c r="A1519" s="1"/>
      <c r="E1519" s="46">
        <v>0</v>
      </c>
      <c r="G1519" s="46"/>
    </row>
    <row r="1520" spans="1:7" x14ac:dyDescent="0.2">
      <c r="A1520" s="1" t="s">
        <v>3969</v>
      </c>
      <c r="B1520" t="s">
        <v>3970</v>
      </c>
      <c r="C1520" t="s">
        <v>4965</v>
      </c>
      <c r="D1520">
        <v>21</v>
      </c>
      <c r="E1520" s="46">
        <v>781.33799999999997</v>
      </c>
      <c r="G1520" s="46"/>
    </row>
    <row r="1521" spans="1:7" x14ac:dyDescent="0.2">
      <c r="A1521" s="1" t="s">
        <v>6554</v>
      </c>
      <c r="B1521" t="s">
        <v>6555</v>
      </c>
      <c r="C1521" t="s">
        <v>4949</v>
      </c>
      <c r="D1521">
        <v>21</v>
      </c>
      <c r="E1521" s="46">
        <v>7722.0149999999994</v>
      </c>
      <c r="F1521" s="44">
        <v>6.8728522336769515E-3</v>
      </c>
      <c r="G1521" s="46"/>
    </row>
    <row r="1522" spans="1:7" x14ac:dyDescent="0.2">
      <c r="A1522" s="1"/>
      <c r="E1522" s="46">
        <v>0</v>
      </c>
      <c r="G1522" s="46"/>
    </row>
    <row r="1523" spans="1:7" x14ac:dyDescent="0.2">
      <c r="A1523" s="1"/>
      <c r="B1523" t="s">
        <v>4133</v>
      </c>
      <c r="E1523" s="46">
        <v>0</v>
      </c>
      <c r="G1523" s="46"/>
    </row>
    <row r="1524" spans="1:7" x14ac:dyDescent="0.2">
      <c r="A1524" s="1"/>
      <c r="E1524" s="46">
        <v>0</v>
      </c>
      <c r="G1524" s="46"/>
    </row>
    <row r="1525" spans="1:7" x14ac:dyDescent="0.2">
      <c r="A1525" s="1" t="s">
        <v>760</v>
      </c>
      <c r="B1525" t="s">
        <v>3997</v>
      </c>
      <c r="C1525" t="s">
        <v>4953</v>
      </c>
      <c r="D1525">
        <v>21</v>
      </c>
      <c r="E1525" s="46">
        <v>3416.125</v>
      </c>
      <c r="F1525" s="44">
        <v>7.8947243747562235E-2</v>
      </c>
      <c r="G1525" s="46"/>
    </row>
    <row r="1526" spans="1:7" x14ac:dyDescent="0.2">
      <c r="A1526" s="1" t="s">
        <v>761</v>
      </c>
      <c r="B1526" t="s">
        <v>3998</v>
      </c>
      <c r="C1526" t="s">
        <v>4965</v>
      </c>
      <c r="D1526">
        <v>21</v>
      </c>
      <c r="E1526" s="46">
        <v>5604.1710000000003</v>
      </c>
      <c r="F1526" s="44">
        <v>7.8947515348638309E-2</v>
      </c>
      <c r="G1526" s="46"/>
    </row>
    <row r="1527" spans="1:7" x14ac:dyDescent="0.2">
      <c r="A1527" s="1" t="s">
        <v>762</v>
      </c>
      <c r="B1527" t="s">
        <v>3999</v>
      </c>
      <c r="C1527" t="s">
        <v>4964</v>
      </c>
      <c r="D1527">
        <v>21</v>
      </c>
      <c r="E1527" s="46">
        <v>6111.1120000000001</v>
      </c>
      <c r="F1527" s="44">
        <v>7.8947266205010802E-2</v>
      </c>
      <c r="G1527" s="46"/>
    </row>
    <row r="1528" spans="1:7" x14ac:dyDescent="0.2">
      <c r="A1528" s="1" t="s">
        <v>4134</v>
      </c>
      <c r="B1528" t="s">
        <v>4135</v>
      </c>
      <c r="C1528" t="s">
        <v>4964</v>
      </c>
      <c r="D1528">
        <v>21</v>
      </c>
      <c r="E1528" s="46">
        <v>8114.2910000000002</v>
      </c>
      <c r="F1528" s="44">
        <v>7.8947567874258384E-2</v>
      </c>
      <c r="G1528" s="46"/>
    </row>
    <row r="1529" spans="1:7" x14ac:dyDescent="0.2">
      <c r="A1529" s="1" t="s">
        <v>4136</v>
      </c>
      <c r="B1529" t="s">
        <v>4137</v>
      </c>
      <c r="C1529" t="s">
        <v>5031</v>
      </c>
      <c r="D1529">
        <v>21</v>
      </c>
      <c r="E1529" s="46">
        <v>10698.267</v>
      </c>
      <c r="F1529" s="44">
        <v>7.8947365767038535E-2</v>
      </c>
      <c r="G1529" s="46"/>
    </row>
    <row r="1530" spans="1:7" x14ac:dyDescent="0.2">
      <c r="A1530" s="1" t="s">
        <v>2284</v>
      </c>
      <c r="B1530" t="s">
        <v>3993</v>
      </c>
      <c r="C1530" t="s">
        <v>4965</v>
      </c>
      <c r="D1530">
        <v>21</v>
      </c>
      <c r="E1530" s="46">
        <v>4223.7640000000001</v>
      </c>
      <c r="F1530" s="44">
        <v>7.8947119696508805E-2</v>
      </c>
      <c r="G1530" s="46"/>
    </row>
    <row r="1531" spans="1:7" x14ac:dyDescent="0.2">
      <c r="A1531" s="1"/>
      <c r="E1531" s="46">
        <v>0</v>
      </c>
      <c r="G1531" s="46"/>
    </row>
    <row r="1532" spans="1:7" x14ac:dyDescent="0.2">
      <c r="A1532" s="1"/>
      <c r="B1532" t="s">
        <v>775</v>
      </c>
      <c r="E1532" s="46">
        <v>0</v>
      </c>
      <c r="G1532" s="46"/>
    </row>
    <row r="1533" spans="1:7" x14ac:dyDescent="0.2">
      <c r="A1533" s="1"/>
      <c r="E1533" s="46">
        <v>0</v>
      </c>
      <c r="G1533" s="46"/>
    </row>
    <row r="1534" spans="1:7" x14ac:dyDescent="0.2">
      <c r="A1534" s="1">
        <v>2979</v>
      </c>
      <c r="B1534" t="s">
        <v>1784</v>
      </c>
      <c r="C1534" t="s">
        <v>4959</v>
      </c>
      <c r="D1534">
        <v>21</v>
      </c>
      <c r="E1534" s="46">
        <v>55195.873</v>
      </c>
      <c r="G1534" s="46"/>
    </row>
    <row r="1535" spans="1:7" x14ac:dyDescent="0.2">
      <c r="A1535" s="1">
        <v>3020</v>
      </c>
      <c r="B1535" t="s">
        <v>1782</v>
      </c>
      <c r="C1535" t="s">
        <v>4959</v>
      </c>
      <c r="D1535">
        <v>21</v>
      </c>
      <c r="E1535" s="46">
        <v>74014.84</v>
      </c>
      <c r="G1535" s="46"/>
    </row>
    <row r="1536" spans="1:7" x14ac:dyDescent="0.2">
      <c r="A1536" s="1">
        <v>3021</v>
      </c>
      <c r="B1536" t="s">
        <v>1783</v>
      </c>
      <c r="C1536" t="s">
        <v>4959</v>
      </c>
      <c r="D1536">
        <v>21</v>
      </c>
      <c r="E1536" s="46">
        <v>76576.058999999994</v>
      </c>
      <c r="G1536" s="46"/>
    </row>
    <row r="1537" spans="1:7" x14ac:dyDescent="0.2">
      <c r="A1537" s="1">
        <v>930410</v>
      </c>
      <c r="B1537" t="s">
        <v>3561</v>
      </c>
      <c r="C1537" t="s">
        <v>4959</v>
      </c>
      <c r="D1537">
        <v>21</v>
      </c>
      <c r="E1537" s="46">
        <v>18269.855</v>
      </c>
      <c r="G1537" s="46"/>
    </row>
    <row r="1538" spans="1:7" x14ac:dyDescent="0.2">
      <c r="A1538" s="1">
        <v>930415</v>
      </c>
      <c r="B1538" t="s">
        <v>3562</v>
      </c>
      <c r="C1538" t="s">
        <v>4959</v>
      </c>
      <c r="D1538">
        <v>21</v>
      </c>
      <c r="E1538" s="46">
        <v>21602.832999999999</v>
      </c>
      <c r="G1538" s="46"/>
    </row>
    <row r="1539" spans="1:7" x14ac:dyDescent="0.2">
      <c r="A1539" s="1">
        <v>930420</v>
      </c>
      <c r="B1539" t="s">
        <v>3563</v>
      </c>
      <c r="C1539" t="s">
        <v>4959</v>
      </c>
      <c r="D1539">
        <v>21</v>
      </c>
      <c r="E1539" s="46">
        <v>26699.505000000001</v>
      </c>
      <c r="G1539" s="46"/>
    </row>
    <row r="1540" spans="1:7" x14ac:dyDescent="0.2">
      <c r="A1540" s="1">
        <v>930425</v>
      </c>
      <c r="B1540" t="s">
        <v>3564</v>
      </c>
      <c r="C1540" t="s">
        <v>4959</v>
      </c>
      <c r="D1540">
        <v>21</v>
      </c>
      <c r="E1540" s="46">
        <v>31715.695</v>
      </c>
      <c r="G1540" s="46"/>
    </row>
    <row r="1541" spans="1:7" x14ac:dyDescent="0.2">
      <c r="A1541" s="1">
        <v>930430</v>
      </c>
      <c r="B1541" t="s">
        <v>3565</v>
      </c>
      <c r="C1541" t="s">
        <v>4959</v>
      </c>
      <c r="D1541">
        <v>21</v>
      </c>
      <c r="E1541" s="46">
        <v>35599.339999999997</v>
      </c>
      <c r="G1541" s="46"/>
    </row>
    <row r="1542" spans="1:7" x14ac:dyDescent="0.2">
      <c r="A1542" s="1">
        <v>930440</v>
      </c>
      <c r="B1542" t="s">
        <v>3566</v>
      </c>
      <c r="C1542" t="s">
        <v>4959</v>
      </c>
      <c r="D1542">
        <v>21</v>
      </c>
      <c r="E1542" s="46">
        <v>47896.139000000003</v>
      </c>
      <c r="G1542" s="46"/>
    </row>
    <row r="1543" spans="1:7" x14ac:dyDescent="0.2">
      <c r="A1543" s="1">
        <v>930520</v>
      </c>
      <c r="B1543" t="s">
        <v>3567</v>
      </c>
      <c r="C1543" t="s">
        <v>4959</v>
      </c>
      <c r="D1543">
        <v>21</v>
      </c>
      <c r="E1543" s="46">
        <v>37483.031000000003</v>
      </c>
      <c r="G1543" s="46"/>
    </row>
    <row r="1544" spans="1:7" x14ac:dyDescent="0.2">
      <c r="A1544" s="1">
        <v>930525</v>
      </c>
      <c r="B1544" t="s">
        <v>3568</v>
      </c>
      <c r="C1544" t="s">
        <v>4959</v>
      </c>
      <c r="D1544">
        <v>21</v>
      </c>
      <c r="E1544" s="46">
        <v>50330.256999999998</v>
      </c>
      <c r="G1544" s="46"/>
    </row>
    <row r="1545" spans="1:7" x14ac:dyDescent="0.2">
      <c r="A1545" s="1">
        <v>930530</v>
      </c>
      <c r="B1545" t="s">
        <v>3569</v>
      </c>
      <c r="C1545" t="s">
        <v>4959</v>
      </c>
      <c r="D1545">
        <v>21</v>
      </c>
      <c r="E1545" s="46">
        <v>55225.540999999997</v>
      </c>
      <c r="G1545" s="46"/>
    </row>
    <row r="1546" spans="1:7" x14ac:dyDescent="0.2">
      <c r="A1546" s="1">
        <v>930540</v>
      </c>
      <c r="B1546" t="s">
        <v>3570</v>
      </c>
      <c r="C1546" t="s">
        <v>4959</v>
      </c>
      <c r="D1546">
        <v>21</v>
      </c>
      <c r="E1546" s="46">
        <v>69208.252999999997</v>
      </c>
      <c r="G1546" s="46"/>
    </row>
    <row r="1547" spans="1:7" x14ac:dyDescent="0.2">
      <c r="A1547" s="1">
        <v>930550</v>
      </c>
      <c r="B1547" t="s">
        <v>3571</v>
      </c>
      <c r="C1547" t="s">
        <v>4946</v>
      </c>
      <c r="D1547">
        <v>21</v>
      </c>
      <c r="E1547" s="46">
        <v>84552.187999999995</v>
      </c>
      <c r="G1547" s="46"/>
    </row>
    <row r="1548" spans="1:7" x14ac:dyDescent="0.2">
      <c r="A1548" s="1">
        <v>930560</v>
      </c>
      <c r="B1548" t="s">
        <v>3572</v>
      </c>
      <c r="C1548" t="s">
        <v>4959</v>
      </c>
      <c r="D1548">
        <v>21</v>
      </c>
      <c r="E1548" s="46">
        <v>97368.887000000002</v>
      </c>
      <c r="G1548" s="46"/>
    </row>
    <row r="1549" spans="1:7" x14ac:dyDescent="0.2">
      <c r="A1549" s="1">
        <v>930630</v>
      </c>
      <c r="B1549" t="s">
        <v>3573</v>
      </c>
      <c r="C1549" t="s">
        <v>4959</v>
      </c>
      <c r="D1549">
        <v>21</v>
      </c>
      <c r="E1549" s="46">
        <v>78599.991999999998</v>
      </c>
      <c r="G1549" s="46"/>
    </row>
    <row r="1550" spans="1:7" x14ac:dyDescent="0.2">
      <c r="A1550" s="1">
        <v>930640</v>
      </c>
      <c r="B1550" t="s">
        <v>3574</v>
      </c>
      <c r="C1550" t="s">
        <v>4959</v>
      </c>
      <c r="D1550">
        <v>21</v>
      </c>
      <c r="E1550" s="46">
        <v>102348.311</v>
      </c>
      <c r="G1550" s="46"/>
    </row>
    <row r="1551" spans="1:7" x14ac:dyDescent="0.2">
      <c r="A1551" s="1">
        <v>930650</v>
      </c>
      <c r="B1551" t="s">
        <v>3575</v>
      </c>
      <c r="C1551" t="s">
        <v>4959</v>
      </c>
      <c r="D1551">
        <v>21</v>
      </c>
      <c r="E1551" s="46">
        <v>126920.308</v>
      </c>
      <c r="G1551" s="46"/>
    </row>
    <row r="1552" spans="1:7" x14ac:dyDescent="0.2">
      <c r="A1552" s="1"/>
      <c r="E1552" s="46">
        <v>0</v>
      </c>
      <c r="G1552" s="46"/>
    </row>
    <row r="1553" spans="1:7" x14ac:dyDescent="0.2">
      <c r="A1553" s="1"/>
      <c r="B1553" t="s">
        <v>776</v>
      </c>
      <c r="E1553" s="46">
        <v>0</v>
      </c>
      <c r="G1553" s="46"/>
    </row>
    <row r="1554" spans="1:7" x14ac:dyDescent="0.2">
      <c r="A1554" s="1"/>
      <c r="E1554" s="46">
        <v>0</v>
      </c>
      <c r="G1554" s="46"/>
    </row>
    <row r="1555" spans="1:7" x14ac:dyDescent="0.2">
      <c r="A1555" s="1">
        <v>932220</v>
      </c>
      <c r="B1555" t="s">
        <v>3576</v>
      </c>
      <c r="C1555" t="s">
        <v>4950</v>
      </c>
      <c r="D1555">
        <v>21</v>
      </c>
      <c r="E1555" s="46">
        <v>2593.8919999999998</v>
      </c>
      <c r="G1555" s="46"/>
    </row>
    <row r="1556" spans="1:7" x14ac:dyDescent="0.2">
      <c r="A1556" s="1">
        <v>932240</v>
      </c>
      <c r="B1556" t="s">
        <v>3577</v>
      </c>
      <c r="C1556" t="s">
        <v>4978</v>
      </c>
      <c r="D1556">
        <v>21</v>
      </c>
      <c r="E1556" s="46">
        <v>2829.9369999999999</v>
      </c>
      <c r="G1556" s="46"/>
    </row>
    <row r="1557" spans="1:7" x14ac:dyDescent="0.2">
      <c r="A1557" s="1">
        <v>932260</v>
      </c>
      <c r="B1557" t="s">
        <v>3578</v>
      </c>
      <c r="C1557" t="s">
        <v>4949</v>
      </c>
      <c r="D1557">
        <v>21</v>
      </c>
      <c r="E1557" s="46">
        <v>3171.6410000000001</v>
      </c>
      <c r="G1557" s="46"/>
    </row>
    <row r="1558" spans="1:7" x14ac:dyDescent="0.2">
      <c r="A1558" s="1">
        <v>932280</v>
      </c>
      <c r="B1558" t="s">
        <v>3579</v>
      </c>
      <c r="C1558" t="s">
        <v>4953</v>
      </c>
      <c r="D1558">
        <v>21</v>
      </c>
      <c r="E1558" s="46">
        <v>3760.7829999999999</v>
      </c>
      <c r="G1558" s="46"/>
    </row>
    <row r="1559" spans="1:7" x14ac:dyDescent="0.2">
      <c r="A1559" s="1">
        <v>932300</v>
      </c>
      <c r="B1559" t="s">
        <v>3580</v>
      </c>
      <c r="C1559" t="s">
        <v>4946</v>
      </c>
      <c r="D1559">
        <v>21</v>
      </c>
      <c r="E1559" s="46">
        <v>4437.7240000000002</v>
      </c>
      <c r="G1559" s="46"/>
    </row>
    <row r="1560" spans="1:7" x14ac:dyDescent="0.2">
      <c r="A1560" s="1"/>
      <c r="E1560" s="46">
        <v>0</v>
      </c>
      <c r="G1560" s="46"/>
    </row>
    <row r="1561" spans="1:7" x14ac:dyDescent="0.2">
      <c r="A1561" s="1"/>
      <c r="B1561" t="s">
        <v>777</v>
      </c>
      <c r="E1561" s="46">
        <v>0</v>
      </c>
      <c r="G1561" s="46"/>
    </row>
    <row r="1562" spans="1:7" x14ac:dyDescent="0.2">
      <c r="A1562" s="1"/>
      <c r="E1562" s="46">
        <v>0</v>
      </c>
      <c r="G1562" s="46"/>
    </row>
    <row r="1563" spans="1:7" x14ac:dyDescent="0.2">
      <c r="A1563" s="1">
        <v>930220</v>
      </c>
      <c r="B1563" t="s">
        <v>3581</v>
      </c>
      <c r="C1563" t="s">
        <v>4950</v>
      </c>
      <c r="D1563">
        <v>21</v>
      </c>
      <c r="E1563" s="46">
        <v>4783.4960000000001</v>
      </c>
      <c r="G1563" s="46"/>
    </row>
    <row r="1564" spans="1:7" x14ac:dyDescent="0.2">
      <c r="A1564" s="1">
        <v>930240</v>
      </c>
      <c r="B1564" t="s">
        <v>3582</v>
      </c>
      <c r="C1564" t="s">
        <v>4978</v>
      </c>
      <c r="D1564">
        <v>21</v>
      </c>
      <c r="E1564" s="46">
        <v>5473.9269999999997</v>
      </c>
      <c r="G1564" s="46"/>
    </row>
    <row r="1565" spans="1:7" x14ac:dyDescent="0.2">
      <c r="A1565" s="1">
        <v>930260</v>
      </c>
      <c r="B1565" t="s">
        <v>3583</v>
      </c>
      <c r="C1565" t="s">
        <v>4949</v>
      </c>
      <c r="D1565">
        <v>21</v>
      </c>
      <c r="E1565" s="46">
        <v>7530.8419999999996</v>
      </c>
      <c r="G1565" s="46"/>
    </row>
    <row r="1566" spans="1:7" x14ac:dyDescent="0.2">
      <c r="A1566" s="1">
        <v>930280</v>
      </c>
      <c r="B1566" t="s">
        <v>3584</v>
      </c>
      <c r="C1566" t="s">
        <v>4953</v>
      </c>
      <c r="D1566">
        <v>21</v>
      </c>
      <c r="E1566" s="46">
        <v>9612.8150000000005</v>
      </c>
      <c r="G1566" s="46"/>
    </row>
    <row r="1567" spans="1:7" x14ac:dyDescent="0.2">
      <c r="A1567" s="1"/>
      <c r="E1567" s="46">
        <v>0</v>
      </c>
      <c r="G1567" s="46"/>
    </row>
    <row r="1568" spans="1:7" x14ac:dyDescent="0.2">
      <c r="A1568" s="1"/>
      <c r="B1568" t="s">
        <v>778</v>
      </c>
      <c r="E1568" s="46">
        <v>0</v>
      </c>
      <c r="G1568" s="46"/>
    </row>
    <row r="1569" spans="1:7" x14ac:dyDescent="0.2">
      <c r="A1569" s="1"/>
      <c r="E1569" s="46">
        <v>0</v>
      </c>
      <c r="G1569" s="46"/>
    </row>
    <row r="1570" spans="1:7" x14ac:dyDescent="0.2">
      <c r="A1570" s="1" t="s">
        <v>779</v>
      </c>
      <c r="B1570" t="s">
        <v>3588</v>
      </c>
      <c r="C1570" t="s">
        <v>5035</v>
      </c>
      <c r="D1570">
        <v>21</v>
      </c>
      <c r="E1570" s="46">
        <v>966.31399999999996</v>
      </c>
      <c r="F1570" s="44">
        <v>6.8728522336769515E-3</v>
      </c>
      <c r="G1570" s="46"/>
    </row>
    <row r="1571" spans="1:7" x14ac:dyDescent="0.2">
      <c r="A1571" s="1" t="s">
        <v>780</v>
      </c>
      <c r="B1571" t="s">
        <v>3589</v>
      </c>
      <c r="C1571" t="s">
        <v>5036</v>
      </c>
      <c r="D1571">
        <v>21</v>
      </c>
      <c r="E1571" s="46">
        <v>1885.3084999999999</v>
      </c>
      <c r="F1571" s="44">
        <v>6.8728522336769515E-3</v>
      </c>
      <c r="G1571" s="46"/>
    </row>
    <row r="1572" spans="1:7" x14ac:dyDescent="0.2">
      <c r="A1572" s="1" t="s">
        <v>5509</v>
      </c>
      <c r="B1572" t="s">
        <v>3585</v>
      </c>
      <c r="C1572" t="s">
        <v>5032</v>
      </c>
      <c r="D1572">
        <v>21</v>
      </c>
      <c r="E1572" s="46">
        <v>437.44899999999996</v>
      </c>
      <c r="F1572" s="44">
        <v>6.5357672479942064E-3</v>
      </c>
      <c r="G1572" s="46"/>
    </row>
    <row r="1573" spans="1:7" x14ac:dyDescent="0.2">
      <c r="A1573" s="1" t="s">
        <v>781</v>
      </c>
      <c r="B1573" t="s">
        <v>3586</v>
      </c>
      <c r="C1573" t="s">
        <v>5033</v>
      </c>
      <c r="D1573">
        <v>21</v>
      </c>
      <c r="E1573" s="46">
        <v>686.49900000000002</v>
      </c>
      <c r="F1573" s="44">
        <v>6.8728522336769515E-3</v>
      </c>
      <c r="G1573" s="46"/>
    </row>
    <row r="1574" spans="1:7" x14ac:dyDescent="0.2">
      <c r="A1574" s="1" t="s">
        <v>782</v>
      </c>
      <c r="B1574" t="s">
        <v>3587</v>
      </c>
      <c r="C1574" t="s">
        <v>5034</v>
      </c>
      <c r="D1574">
        <v>21</v>
      </c>
      <c r="E1574" s="46">
        <v>1198.9560000000001</v>
      </c>
      <c r="F1574" s="44">
        <v>6.8728522336771736E-3</v>
      </c>
      <c r="G1574" s="46"/>
    </row>
    <row r="1575" spans="1:7" x14ac:dyDescent="0.2">
      <c r="A1575" s="1"/>
      <c r="E1575" s="46">
        <v>0</v>
      </c>
      <c r="G1575" s="46"/>
    </row>
    <row r="1576" spans="1:7" x14ac:dyDescent="0.2">
      <c r="A1576" s="1"/>
      <c r="B1576" t="s">
        <v>783</v>
      </c>
      <c r="E1576" s="46">
        <v>0</v>
      </c>
      <c r="G1576" s="46"/>
    </row>
    <row r="1577" spans="1:7" x14ac:dyDescent="0.2">
      <c r="A1577" s="1"/>
      <c r="E1577" s="46">
        <v>0</v>
      </c>
      <c r="G1577" s="46"/>
    </row>
    <row r="1578" spans="1:7" x14ac:dyDescent="0.2">
      <c r="A1578" s="1" t="s">
        <v>784</v>
      </c>
      <c r="B1578" t="s">
        <v>3596</v>
      </c>
      <c r="C1578" t="s">
        <v>5033</v>
      </c>
      <c r="D1578">
        <v>21</v>
      </c>
      <c r="E1578" s="46">
        <v>707.30200000000002</v>
      </c>
      <c r="F1578" s="44">
        <v>6.8728522336769515E-3</v>
      </c>
      <c r="G1578" s="46"/>
    </row>
    <row r="1579" spans="1:7" x14ac:dyDescent="0.2">
      <c r="A1579" s="1" t="s">
        <v>785</v>
      </c>
      <c r="B1579" t="s">
        <v>3597</v>
      </c>
      <c r="C1579" t="s">
        <v>5033</v>
      </c>
      <c r="D1579">
        <v>21</v>
      </c>
      <c r="E1579" s="46">
        <v>707.30200000000002</v>
      </c>
      <c r="F1579" s="44">
        <v>6.8728522336769515E-3</v>
      </c>
      <c r="G1579" s="46"/>
    </row>
    <row r="1580" spans="1:7" x14ac:dyDescent="0.2">
      <c r="A1580" s="1" t="s">
        <v>786</v>
      </c>
      <c r="B1580" t="s">
        <v>3598</v>
      </c>
      <c r="C1580" t="s">
        <v>5033</v>
      </c>
      <c r="D1580">
        <v>21</v>
      </c>
      <c r="E1580" s="46">
        <v>686.49900000000002</v>
      </c>
      <c r="F1580" s="44">
        <v>6.8728522336769515E-3</v>
      </c>
      <c r="G1580" s="46"/>
    </row>
    <row r="1581" spans="1:7" x14ac:dyDescent="0.2">
      <c r="A1581" s="1" t="s">
        <v>787</v>
      </c>
      <c r="B1581" t="s">
        <v>3599</v>
      </c>
      <c r="C1581" t="s">
        <v>5033</v>
      </c>
      <c r="D1581">
        <v>21</v>
      </c>
      <c r="E1581" s="46">
        <v>707.30200000000002</v>
      </c>
      <c r="F1581" s="44">
        <v>6.8728522336769515E-3</v>
      </c>
      <c r="G1581" s="46"/>
    </row>
    <row r="1582" spans="1:7" x14ac:dyDescent="0.2">
      <c r="A1582" s="1" t="s">
        <v>788</v>
      </c>
      <c r="B1582" t="s">
        <v>3600</v>
      </c>
      <c r="C1582" t="s">
        <v>5033</v>
      </c>
      <c r="D1582">
        <v>21</v>
      </c>
      <c r="E1582" s="46">
        <v>707.30200000000002</v>
      </c>
      <c r="F1582" s="44">
        <v>6.8728522336769515E-3</v>
      </c>
      <c r="G1582" s="46"/>
    </row>
    <row r="1583" spans="1:7" x14ac:dyDescent="0.2">
      <c r="A1583" s="1" t="s">
        <v>789</v>
      </c>
      <c r="B1583" t="s">
        <v>3601</v>
      </c>
      <c r="C1583" t="s">
        <v>5033</v>
      </c>
      <c r="D1583">
        <v>21</v>
      </c>
      <c r="E1583" s="46">
        <v>707.30200000000002</v>
      </c>
      <c r="F1583" s="44">
        <v>6.8728522336769515E-3</v>
      </c>
      <c r="G1583" s="46"/>
    </row>
    <row r="1584" spans="1:7" x14ac:dyDescent="0.2">
      <c r="A1584" s="1" t="s">
        <v>790</v>
      </c>
      <c r="B1584" t="s">
        <v>3590</v>
      </c>
      <c r="C1584" t="s">
        <v>5034</v>
      </c>
      <c r="D1584">
        <v>21</v>
      </c>
      <c r="E1584" s="46">
        <v>1235.288</v>
      </c>
      <c r="F1584" s="44">
        <v>6.8728522336769515E-3</v>
      </c>
      <c r="G1584" s="46"/>
    </row>
    <row r="1585" spans="1:7" x14ac:dyDescent="0.2">
      <c r="A1585" s="1" t="s">
        <v>791</v>
      </c>
      <c r="B1585" t="s">
        <v>3591</v>
      </c>
      <c r="C1585" t="s">
        <v>5034</v>
      </c>
      <c r="D1585">
        <v>21</v>
      </c>
      <c r="E1585" s="46">
        <v>1235.288</v>
      </c>
      <c r="F1585" s="44">
        <v>6.8728522336769515E-3</v>
      </c>
      <c r="G1585" s="46"/>
    </row>
    <row r="1586" spans="1:7" x14ac:dyDescent="0.2">
      <c r="A1586" s="1" t="s">
        <v>792</v>
      </c>
      <c r="B1586" t="s">
        <v>3592</v>
      </c>
      <c r="C1586" t="s">
        <v>5034</v>
      </c>
      <c r="D1586">
        <v>21</v>
      </c>
      <c r="E1586" s="46">
        <v>1198.9560000000001</v>
      </c>
      <c r="F1586" s="44">
        <v>6.8728522336771736E-3</v>
      </c>
      <c r="G1586" s="46"/>
    </row>
    <row r="1587" spans="1:7" x14ac:dyDescent="0.2">
      <c r="A1587" s="1" t="s">
        <v>793</v>
      </c>
      <c r="B1587" t="s">
        <v>3593</v>
      </c>
      <c r="C1587" t="s">
        <v>5034</v>
      </c>
      <c r="D1587">
        <v>21</v>
      </c>
      <c r="E1587" s="46">
        <v>1235.288</v>
      </c>
      <c r="F1587" s="44">
        <v>6.8728522336769515E-3</v>
      </c>
      <c r="G1587" s="46"/>
    </row>
    <row r="1588" spans="1:7" x14ac:dyDescent="0.2">
      <c r="A1588" s="1" t="s">
        <v>794</v>
      </c>
      <c r="B1588" t="s">
        <v>3594</v>
      </c>
      <c r="C1588" t="s">
        <v>5034</v>
      </c>
      <c r="D1588">
        <v>21</v>
      </c>
      <c r="E1588" s="46">
        <v>1235.288</v>
      </c>
      <c r="F1588" s="44">
        <v>6.8728522336769515E-3</v>
      </c>
      <c r="G1588" s="46"/>
    </row>
    <row r="1589" spans="1:7" x14ac:dyDescent="0.2">
      <c r="A1589" s="1" t="s">
        <v>795</v>
      </c>
      <c r="B1589" t="s">
        <v>3595</v>
      </c>
      <c r="C1589" t="s">
        <v>5034</v>
      </c>
      <c r="D1589">
        <v>21</v>
      </c>
      <c r="E1589" s="46">
        <v>1235.288</v>
      </c>
      <c r="F1589" s="44">
        <v>6.8728522336769515E-3</v>
      </c>
      <c r="G1589" s="46"/>
    </row>
    <row r="1590" spans="1:7" x14ac:dyDescent="0.2">
      <c r="A1590" s="1"/>
      <c r="E1590" s="46">
        <v>0</v>
      </c>
      <c r="G1590" s="46"/>
    </row>
    <row r="1591" spans="1:7" x14ac:dyDescent="0.2">
      <c r="A1591" s="1"/>
      <c r="B1591" t="s">
        <v>2100</v>
      </c>
      <c r="E1591" s="46">
        <v>0</v>
      </c>
      <c r="G1591" s="46"/>
    </row>
    <row r="1592" spans="1:7" x14ac:dyDescent="0.2">
      <c r="A1592" s="1"/>
      <c r="E1592" s="46">
        <v>0</v>
      </c>
      <c r="G1592" s="46"/>
    </row>
    <row r="1593" spans="1:7" x14ac:dyDescent="0.2">
      <c r="A1593" s="1">
        <v>8222882</v>
      </c>
      <c r="B1593" t="s">
        <v>1617</v>
      </c>
      <c r="C1593" t="s">
        <v>5035</v>
      </c>
      <c r="D1593">
        <v>21</v>
      </c>
      <c r="E1593" s="46">
        <v>2393.3705</v>
      </c>
      <c r="F1593" s="44">
        <v>6.8728522336769515E-3</v>
      </c>
      <c r="G1593" s="46"/>
    </row>
    <row r="1594" spans="1:7" x14ac:dyDescent="0.2">
      <c r="A1594" s="1">
        <v>8222886</v>
      </c>
      <c r="B1594" t="s">
        <v>1618</v>
      </c>
      <c r="C1594" t="s">
        <v>5038</v>
      </c>
      <c r="D1594">
        <v>21</v>
      </c>
      <c r="E1594" s="46">
        <v>5558.7960000000003</v>
      </c>
      <c r="F1594" s="44">
        <v>6.8728522336769515E-3</v>
      </c>
      <c r="G1594" s="46"/>
    </row>
    <row r="1595" spans="1:7" x14ac:dyDescent="0.2">
      <c r="A1595" s="1">
        <v>8222888</v>
      </c>
      <c r="B1595" t="s">
        <v>2604</v>
      </c>
      <c r="C1595" t="s">
        <v>5028</v>
      </c>
      <c r="D1595">
        <v>21</v>
      </c>
      <c r="E1595" s="46">
        <v>10178.673499999999</v>
      </c>
      <c r="F1595" s="44">
        <v>6.8728522336769515E-3</v>
      </c>
      <c r="G1595" s="46"/>
    </row>
    <row r="1596" spans="1:7" x14ac:dyDescent="0.2">
      <c r="A1596" s="1" t="s">
        <v>797</v>
      </c>
      <c r="B1596" t="s">
        <v>3604</v>
      </c>
      <c r="C1596" t="s">
        <v>4979</v>
      </c>
      <c r="D1596">
        <v>21</v>
      </c>
      <c r="E1596" s="46">
        <v>16275.417500000001</v>
      </c>
      <c r="F1596" s="44">
        <v>6.8728522336769515E-3</v>
      </c>
      <c r="G1596" s="46"/>
    </row>
    <row r="1597" spans="1:7" x14ac:dyDescent="0.2">
      <c r="A1597" s="1" t="s">
        <v>4573</v>
      </c>
      <c r="B1597" t="s">
        <v>4665</v>
      </c>
      <c r="C1597" t="s">
        <v>5037</v>
      </c>
      <c r="D1597">
        <v>21</v>
      </c>
      <c r="E1597" s="46">
        <v>358.63200000000001</v>
      </c>
      <c r="F1597" s="44">
        <v>6.8728522336771736E-3</v>
      </c>
      <c r="G1597" s="46"/>
    </row>
    <row r="1598" spans="1:7" x14ac:dyDescent="0.2">
      <c r="A1598" s="1" t="s">
        <v>4574</v>
      </c>
      <c r="B1598" t="s">
        <v>4666</v>
      </c>
      <c r="C1598" t="s">
        <v>5027</v>
      </c>
      <c r="D1598">
        <v>21</v>
      </c>
      <c r="E1598" s="46">
        <v>717.26400000000001</v>
      </c>
      <c r="F1598" s="44">
        <v>6.8728522336771736E-3</v>
      </c>
      <c r="G1598" s="46"/>
    </row>
    <row r="1599" spans="1:7" x14ac:dyDescent="0.2">
      <c r="A1599" s="1" t="s">
        <v>4575</v>
      </c>
      <c r="B1599" t="s">
        <v>4667</v>
      </c>
      <c r="C1599" t="s">
        <v>5027</v>
      </c>
      <c r="D1599">
        <v>21</v>
      </c>
      <c r="E1599" s="46">
        <v>717.26400000000001</v>
      </c>
      <c r="F1599" s="44">
        <v>6.8728522336771736E-3</v>
      </c>
      <c r="G1599" s="46"/>
    </row>
    <row r="1600" spans="1:7" x14ac:dyDescent="0.2">
      <c r="A1600" s="1" t="s">
        <v>4576</v>
      </c>
      <c r="B1600" t="s">
        <v>4668</v>
      </c>
      <c r="C1600" t="s">
        <v>5027</v>
      </c>
      <c r="D1600">
        <v>21</v>
      </c>
      <c r="E1600" s="46">
        <v>1218.2940000000001</v>
      </c>
      <c r="F1600" s="44">
        <v>6.8728522336769515E-3</v>
      </c>
      <c r="G1600" s="46"/>
    </row>
    <row r="1601" spans="1:7" x14ac:dyDescent="0.2">
      <c r="A1601" s="1" t="s">
        <v>1360</v>
      </c>
      <c r="B1601" t="s">
        <v>5503</v>
      </c>
      <c r="C1601" t="s">
        <v>5507</v>
      </c>
      <c r="D1601">
        <v>21</v>
      </c>
      <c r="E1601" s="46">
        <v>3062.8</v>
      </c>
      <c r="G1601" s="46"/>
    </row>
    <row r="1602" spans="1:7" x14ac:dyDescent="0.2">
      <c r="A1602" s="1" t="s">
        <v>5501</v>
      </c>
      <c r="B1602" t="s">
        <v>5502</v>
      </c>
      <c r="C1602" t="s">
        <v>5506</v>
      </c>
      <c r="D1602">
        <v>21</v>
      </c>
      <c r="E1602" s="46">
        <v>2774</v>
      </c>
      <c r="G1602" s="46"/>
    </row>
    <row r="1603" spans="1:7" x14ac:dyDescent="0.2">
      <c r="A1603" s="1" t="s">
        <v>5504</v>
      </c>
      <c r="B1603" t="s">
        <v>5505</v>
      </c>
      <c r="C1603" t="s">
        <v>5507</v>
      </c>
      <c r="D1603">
        <v>21</v>
      </c>
      <c r="E1603" s="46">
        <v>3691.7</v>
      </c>
      <c r="G1603" s="46"/>
    </row>
    <row r="1604" spans="1:7" x14ac:dyDescent="0.2">
      <c r="A1604" s="1" t="s">
        <v>1922</v>
      </c>
      <c r="B1604" t="s">
        <v>3603</v>
      </c>
      <c r="C1604" t="s">
        <v>4979</v>
      </c>
      <c r="D1604">
        <v>21</v>
      </c>
      <c r="E1604" s="46">
        <v>11563.3915</v>
      </c>
      <c r="F1604" s="44">
        <v>6.8728522336769515E-3</v>
      </c>
      <c r="G1604" s="46"/>
    </row>
    <row r="1605" spans="1:7" x14ac:dyDescent="0.2">
      <c r="A1605" s="1" t="s">
        <v>1921</v>
      </c>
      <c r="B1605" t="s">
        <v>3602</v>
      </c>
      <c r="C1605" t="s">
        <v>4979</v>
      </c>
      <c r="D1605">
        <v>21</v>
      </c>
      <c r="E1605" s="46">
        <v>11563.3915</v>
      </c>
      <c r="F1605" s="44">
        <v>6.8728522336769515E-3</v>
      </c>
      <c r="G1605" s="46"/>
    </row>
    <row r="1606" spans="1:7" x14ac:dyDescent="0.2">
      <c r="A1606" s="1"/>
      <c r="E1606" s="46">
        <v>0</v>
      </c>
      <c r="G1606" s="46"/>
    </row>
    <row r="1607" spans="1:7" x14ac:dyDescent="0.2">
      <c r="A1607" s="1"/>
      <c r="B1607" t="s">
        <v>4695</v>
      </c>
      <c r="E1607" s="46">
        <v>0</v>
      </c>
      <c r="G1607" s="46"/>
    </row>
    <row r="1608" spans="1:7" x14ac:dyDescent="0.2">
      <c r="A1608" s="1"/>
      <c r="E1608" s="46">
        <v>0</v>
      </c>
      <c r="G1608" s="46"/>
    </row>
    <row r="1609" spans="1:7" x14ac:dyDescent="0.2">
      <c r="A1609" s="1" t="s">
        <v>4696</v>
      </c>
      <c r="B1609" t="s">
        <v>4697</v>
      </c>
      <c r="C1609" t="s">
        <v>5020</v>
      </c>
      <c r="D1609">
        <v>21</v>
      </c>
      <c r="E1609" s="46">
        <v>7404.1100000000006</v>
      </c>
      <c r="F1609" s="44">
        <v>6.8728522336769515E-3</v>
      </c>
      <c r="G1609" s="46"/>
    </row>
    <row r="1610" spans="1:7" x14ac:dyDescent="0.2">
      <c r="A1610" s="1" t="s">
        <v>4698</v>
      </c>
      <c r="B1610" t="s">
        <v>4699</v>
      </c>
      <c r="C1610" t="s">
        <v>5001</v>
      </c>
      <c r="D1610">
        <v>21</v>
      </c>
      <c r="E1610" s="46">
        <v>14808.220000000001</v>
      </c>
      <c r="F1610" s="44">
        <v>6.8728522336769515E-3</v>
      </c>
      <c r="G1610" s="46"/>
    </row>
    <row r="1611" spans="1:7" x14ac:dyDescent="0.2">
      <c r="A1611" s="1"/>
      <c r="E1611" s="46">
        <v>0</v>
      </c>
      <c r="G1611" s="46"/>
    </row>
    <row r="1612" spans="1:7" x14ac:dyDescent="0.2">
      <c r="A1612" s="1"/>
      <c r="B1612" t="s">
        <v>2537</v>
      </c>
      <c r="E1612" s="46">
        <v>0</v>
      </c>
      <c r="G1612" s="46"/>
    </row>
    <row r="1613" spans="1:7" x14ac:dyDescent="0.2">
      <c r="A1613" s="1"/>
      <c r="E1613" s="46">
        <v>0</v>
      </c>
      <c r="G1613" s="46"/>
    </row>
    <row r="1614" spans="1:7" x14ac:dyDescent="0.2">
      <c r="A1614" s="1" t="s">
        <v>5511</v>
      </c>
      <c r="B1614" t="s">
        <v>3606</v>
      </c>
      <c r="C1614" t="s">
        <v>5001</v>
      </c>
      <c r="D1614">
        <v>21</v>
      </c>
      <c r="E1614" s="46">
        <v>8557.3580000000002</v>
      </c>
      <c r="F1614" s="44">
        <v>6.8728522336769515E-3</v>
      </c>
      <c r="G1614" s="46"/>
    </row>
    <row r="1615" spans="1:7" x14ac:dyDescent="0.2">
      <c r="A1615" s="1" t="s">
        <v>5510</v>
      </c>
      <c r="B1615" t="s">
        <v>3607</v>
      </c>
      <c r="C1615" t="s">
        <v>5001</v>
      </c>
      <c r="D1615">
        <v>21</v>
      </c>
      <c r="E1615" s="46">
        <v>9329.4130000000005</v>
      </c>
      <c r="F1615" s="44">
        <v>6.8728522336769515E-3</v>
      </c>
      <c r="G1615" s="46"/>
    </row>
    <row r="1616" spans="1:7" x14ac:dyDescent="0.2">
      <c r="A1616" s="1" t="s">
        <v>5512</v>
      </c>
      <c r="B1616" t="s">
        <v>3608</v>
      </c>
      <c r="C1616" t="s">
        <v>5001</v>
      </c>
      <c r="D1616">
        <v>21</v>
      </c>
      <c r="E1616" s="46">
        <v>11082.725</v>
      </c>
      <c r="F1616" s="44">
        <v>6.8728522336769515E-3</v>
      </c>
      <c r="G1616" s="46"/>
    </row>
    <row r="1617" spans="1:7" x14ac:dyDescent="0.2">
      <c r="A1617" s="1" t="s">
        <v>5513</v>
      </c>
      <c r="B1617" t="s">
        <v>3609</v>
      </c>
      <c r="C1617" t="s">
        <v>5001</v>
      </c>
      <c r="D1617">
        <v>21</v>
      </c>
      <c r="E1617" s="46">
        <v>12278.165000000001</v>
      </c>
      <c r="F1617" s="44">
        <v>6.8728522336771736E-3</v>
      </c>
      <c r="G1617" s="46"/>
    </row>
    <row r="1618" spans="1:7" x14ac:dyDescent="0.2">
      <c r="A1618" s="1" t="s">
        <v>5514</v>
      </c>
      <c r="B1618" t="s">
        <v>3610</v>
      </c>
      <c r="C1618" t="s">
        <v>5001</v>
      </c>
      <c r="D1618">
        <v>21</v>
      </c>
      <c r="E1618" s="46">
        <v>15475.967000000001</v>
      </c>
      <c r="F1618" s="44">
        <v>6.8728522336769515E-3</v>
      </c>
      <c r="G1618" s="46"/>
    </row>
    <row r="1619" spans="1:7" x14ac:dyDescent="0.2">
      <c r="A1619" s="1" t="s">
        <v>5515</v>
      </c>
      <c r="B1619" t="s">
        <v>3611</v>
      </c>
      <c r="C1619" t="s">
        <v>5001</v>
      </c>
      <c r="D1619">
        <v>21</v>
      </c>
      <c r="E1619" s="46">
        <v>16556.844000000001</v>
      </c>
      <c r="F1619" s="44">
        <v>6.8728522336769515E-3</v>
      </c>
      <c r="G1619" s="46"/>
    </row>
    <row r="1620" spans="1:7" x14ac:dyDescent="0.2">
      <c r="A1620" s="1" t="s">
        <v>799</v>
      </c>
      <c r="B1620" t="s">
        <v>3605</v>
      </c>
      <c r="C1620" t="s">
        <v>5001</v>
      </c>
      <c r="D1620">
        <v>21</v>
      </c>
      <c r="E1620" s="46">
        <v>18579.13</v>
      </c>
      <c r="F1620" s="44">
        <v>6.8728522336769515E-3</v>
      </c>
      <c r="G1620" s="46"/>
    </row>
    <row r="1621" spans="1:7" x14ac:dyDescent="0.2">
      <c r="A1621" s="1"/>
      <c r="E1621" s="46">
        <v>0</v>
      </c>
      <c r="G1621" s="46"/>
    </row>
    <row r="1622" spans="1:7" x14ac:dyDescent="0.2">
      <c r="A1622" s="1"/>
      <c r="B1622" t="s">
        <v>800</v>
      </c>
      <c r="E1622" s="46">
        <v>0</v>
      </c>
      <c r="G1622" s="46"/>
    </row>
    <row r="1623" spans="1:7" x14ac:dyDescent="0.2">
      <c r="A1623" s="1"/>
      <c r="E1623" s="46">
        <v>0</v>
      </c>
      <c r="G1623" s="46"/>
    </row>
    <row r="1624" spans="1:7" x14ac:dyDescent="0.2">
      <c r="A1624" s="1" t="s">
        <v>802</v>
      </c>
      <c r="B1624" t="s">
        <v>3612</v>
      </c>
      <c r="C1624" t="s">
        <v>5039</v>
      </c>
      <c r="D1624">
        <v>21</v>
      </c>
      <c r="E1624" s="46">
        <v>1902.742</v>
      </c>
      <c r="F1624" s="44">
        <v>6.8728522336769515E-3</v>
      </c>
      <c r="G1624" s="46"/>
    </row>
    <row r="1625" spans="1:7" x14ac:dyDescent="0.2">
      <c r="A1625" s="1" t="s">
        <v>803</v>
      </c>
      <c r="B1625" t="s">
        <v>3613</v>
      </c>
      <c r="C1625" t="s">
        <v>5039</v>
      </c>
      <c r="D1625">
        <v>21</v>
      </c>
      <c r="E1625" s="46">
        <v>1945.0805000000003</v>
      </c>
      <c r="F1625" s="44">
        <v>6.8728522336769515E-3</v>
      </c>
      <c r="G1625" s="46"/>
    </row>
    <row r="1626" spans="1:7" x14ac:dyDescent="0.2">
      <c r="A1626" s="1" t="s">
        <v>804</v>
      </c>
      <c r="B1626" t="s">
        <v>3614</v>
      </c>
      <c r="C1626" t="s">
        <v>5039</v>
      </c>
      <c r="D1626">
        <v>21</v>
      </c>
      <c r="E1626" s="46">
        <v>2443.1804999999999</v>
      </c>
      <c r="F1626" s="44">
        <v>6.8728522336769515E-3</v>
      </c>
      <c r="G1626" s="46"/>
    </row>
    <row r="1627" spans="1:7" x14ac:dyDescent="0.2">
      <c r="A1627" s="1" t="s">
        <v>801</v>
      </c>
      <c r="B1627" t="s">
        <v>3617</v>
      </c>
      <c r="C1627" t="s">
        <v>5039</v>
      </c>
      <c r="D1627">
        <v>21</v>
      </c>
      <c r="E1627" s="46">
        <v>2311.1839999999997</v>
      </c>
      <c r="F1627" s="44">
        <v>6.8728522336769515E-3</v>
      </c>
      <c r="G1627" s="46"/>
    </row>
    <row r="1628" spans="1:7" x14ac:dyDescent="0.2">
      <c r="A1628" s="1" t="s">
        <v>805</v>
      </c>
      <c r="B1628" t="s">
        <v>3615</v>
      </c>
      <c r="C1628" t="s">
        <v>5039</v>
      </c>
      <c r="D1628">
        <v>21</v>
      </c>
      <c r="E1628" s="46">
        <v>2801.8125</v>
      </c>
      <c r="F1628" s="44">
        <v>6.8728522336769515E-3</v>
      </c>
      <c r="G1628" s="46"/>
    </row>
    <row r="1629" spans="1:7" x14ac:dyDescent="0.2">
      <c r="A1629" s="1" t="s">
        <v>807</v>
      </c>
      <c r="B1629" t="s">
        <v>3616</v>
      </c>
      <c r="C1629" t="s">
        <v>5039</v>
      </c>
      <c r="D1629">
        <v>21</v>
      </c>
      <c r="E1629" s="46">
        <v>3197.8019999999997</v>
      </c>
      <c r="F1629" s="44">
        <v>6.8728522336769515E-3</v>
      </c>
      <c r="G1629" s="46"/>
    </row>
    <row r="1630" spans="1:7" x14ac:dyDescent="0.2">
      <c r="A1630" s="1" t="s">
        <v>806</v>
      </c>
      <c r="B1630" t="s">
        <v>3142</v>
      </c>
      <c r="C1630" t="s">
        <v>5039</v>
      </c>
      <c r="D1630">
        <v>21</v>
      </c>
      <c r="E1630" s="46">
        <v>2146.8110000000001</v>
      </c>
      <c r="F1630" s="44">
        <v>6.8728522336769515E-3</v>
      </c>
      <c r="G1630" s="46"/>
    </row>
    <row r="1631" spans="1:7" x14ac:dyDescent="0.2">
      <c r="A1631" s="1" t="s">
        <v>809</v>
      </c>
      <c r="B1631" t="s">
        <v>3144</v>
      </c>
      <c r="C1631" t="s">
        <v>5039</v>
      </c>
      <c r="D1631">
        <v>21</v>
      </c>
      <c r="E1631" s="46">
        <v>2378.4274999999998</v>
      </c>
      <c r="F1631" s="44">
        <v>6.8728522336767295E-3</v>
      </c>
      <c r="G1631" s="46"/>
    </row>
    <row r="1632" spans="1:7" x14ac:dyDescent="0.2">
      <c r="A1632" s="1" t="s">
        <v>808</v>
      </c>
      <c r="B1632" t="s">
        <v>3143</v>
      </c>
      <c r="C1632" t="s">
        <v>5039</v>
      </c>
      <c r="D1632">
        <v>21</v>
      </c>
      <c r="E1632" s="46">
        <v>2378.4274999999998</v>
      </c>
      <c r="F1632" s="44">
        <v>6.8728522336767295E-3</v>
      </c>
      <c r="G1632" s="46"/>
    </row>
    <row r="1633" spans="1:7" x14ac:dyDescent="0.2">
      <c r="A1633" s="1"/>
      <c r="E1633" s="46">
        <v>0</v>
      </c>
      <c r="G1633" s="46"/>
    </row>
    <row r="1634" spans="1:7" x14ac:dyDescent="0.2">
      <c r="A1634" s="1"/>
      <c r="B1634" t="s">
        <v>810</v>
      </c>
      <c r="E1634" s="46">
        <v>0</v>
      </c>
      <c r="G1634" s="46"/>
    </row>
    <row r="1635" spans="1:7" x14ac:dyDescent="0.2">
      <c r="A1635" s="1"/>
      <c r="E1635" s="46">
        <v>0</v>
      </c>
      <c r="G1635" s="46"/>
    </row>
    <row r="1636" spans="1:7" x14ac:dyDescent="0.2">
      <c r="A1636" s="1">
        <v>1008</v>
      </c>
      <c r="B1636" t="s">
        <v>811</v>
      </c>
      <c r="C1636" t="s">
        <v>4947</v>
      </c>
      <c r="D1636">
        <v>21</v>
      </c>
      <c r="E1636" s="46">
        <v>204.69</v>
      </c>
      <c r="G1636" s="46"/>
    </row>
    <row r="1637" spans="1:7" x14ac:dyDescent="0.2">
      <c r="A1637" s="1">
        <v>1029</v>
      </c>
      <c r="B1637" t="s">
        <v>812</v>
      </c>
      <c r="C1637" t="s">
        <v>4949</v>
      </c>
      <c r="D1637">
        <v>21</v>
      </c>
      <c r="E1637" s="46">
        <v>791.37599999999998</v>
      </c>
      <c r="G1637" s="46"/>
    </row>
    <row r="1638" spans="1:7" x14ac:dyDescent="0.2">
      <c r="A1638" s="1">
        <v>1062</v>
      </c>
      <c r="B1638" t="s">
        <v>813</v>
      </c>
      <c r="C1638" t="s">
        <v>4993</v>
      </c>
      <c r="D1638">
        <v>21</v>
      </c>
      <c r="E1638" s="46">
        <v>1500.24</v>
      </c>
      <c r="G1638" s="46"/>
    </row>
    <row r="1639" spans="1:7" x14ac:dyDescent="0.2">
      <c r="A1639" s="1">
        <v>1065</v>
      </c>
      <c r="B1639" t="s">
        <v>814</v>
      </c>
      <c r="C1639" t="s">
        <v>4993</v>
      </c>
      <c r="D1639">
        <v>21</v>
      </c>
      <c r="E1639" s="46">
        <v>1250.2</v>
      </c>
      <c r="G1639" s="46"/>
    </row>
    <row r="1640" spans="1:7" x14ac:dyDescent="0.2">
      <c r="A1640" s="1">
        <v>1066</v>
      </c>
      <c r="B1640" t="s">
        <v>815</v>
      </c>
      <c r="C1640" t="s">
        <v>4993</v>
      </c>
      <c r="D1640">
        <v>21</v>
      </c>
      <c r="E1640" s="46">
        <v>1125.18</v>
      </c>
      <c r="G1640" s="46"/>
    </row>
    <row r="1641" spans="1:7" x14ac:dyDescent="0.2">
      <c r="A1641" s="1"/>
      <c r="E1641" s="46">
        <v>0</v>
      </c>
      <c r="G1641" s="46"/>
    </row>
    <row r="1642" spans="1:7" x14ac:dyDescent="0.2">
      <c r="A1642" s="1"/>
      <c r="B1642" t="s">
        <v>3185</v>
      </c>
      <c r="E1642" s="46">
        <v>0</v>
      </c>
      <c r="G1642" s="46"/>
    </row>
    <row r="1643" spans="1:7" x14ac:dyDescent="0.2">
      <c r="A1643" s="1"/>
      <c r="E1643" s="46">
        <v>0</v>
      </c>
      <c r="G1643" s="46"/>
    </row>
    <row r="1644" spans="1:7" x14ac:dyDescent="0.2">
      <c r="A1644" s="1" t="s">
        <v>5265</v>
      </c>
      <c r="B1644" t="s">
        <v>5266</v>
      </c>
      <c r="C1644" t="s">
        <v>4964</v>
      </c>
      <c r="D1644">
        <v>21</v>
      </c>
      <c r="E1644" s="46">
        <v>7615.9489999999996</v>
      </c>
      <c r="F1644" s="44">
        <v>6.8728522336769515E-3</v>
      </c>
      <c r="G1644" s="46"/>
    </row>
    <row r="1645" spans="1:7" x14ac:dyDescent="0.2">
      <c r="A1645" s="1" t="s">
        <v>5267</v>
      </c>
      <c r="B1645" t="s">
        <v>5268</v>
      </c>
      <c r="C1645" t="s">
        <v>4946</v>
      </c>
      <c r="D1645">
        <v>21</v>
      </c>
      <c r="E1645" s="46">
        <v>14410.032999999999</v>
      </c>
      <c r="F1645" s="44">
        <v>6.8728522336769515E-3</v>
      </c>
      <c r="G1645" s="46"/>
    </row>
    <row r="1646" spans="1:7" x14ac:dyDescent="0.2">
      <c r="A1646" s="1" t="s">
        <v>4173</v>
      </c>
      <c r="B1646" t="s">
        <v>4174</v>
      </c>
      <c r="C1646" t="s">
        <v>5001</v>
      </c>
      <c r="D1646">
        <v>21</v>
      </c>
      <c r="E1646" s="46">
        <v>21850.474999999999</v>
      </c>
      <c r="F1646" s="44">
        <v>6.8728522336769515E-3</v>
      </c>
      <c r="G1646" s="46"/>
    </row>
    <row r="1647" spans="1:7" x14ac:dyDescent="0.2">
      <c r="A1647" s="1" t="s">
        <v>4171</v>
      </c>
      <c r="B1647" t="s">
        <v>4172</v>
      </c>
      <c r="C1647" t="s">
        <v>5029</v>
      </c>
      <c r="D1647">
        <v>21</v>
      </c>
      <c r="E1647" s="46">
        <v>30360.66</v>
      </c>
      <c r="F1647" s="44">
        <v>6.8728522336769515E-3</v>
      </c>
      <c r="G1647" s="46"/>
    </row>
    <row r="1648" spans="1:7" x14ac:dyDescent="0.2">
      <c r="A1648" s="1" t="s">
        <v>6195</v>
      </c>
      <c r="B1648" t="s">
        <v>6196</v>
      </c>
      <c r="C1648" t="s">
        <v>4946</v>
      </c>
      <c r="D1648">
        <v>21</v>
      </c>
      <c r="E1648" s="46">
        <v>11141.911</v>
      </c>
      <c r="F1648" s="44">
        <v>6.886091328153654E-3</v>
      </c>
      <c r="G1648" s="46"/>
    </row>
    <row r="1649" spans="1:7" x14ac:dyDescent="0.2">
      <c r="A1649" s="1" t="s">
        <v>3186</v>
      </c>
      <c r="B1649" t="s">
        <v>3187</v>
      </c>
      <c r="C1649" t="s">
        <v>4964</v>
      </c>
      <c r="D1649">
        <v>21</v>
      </c>
      <c r="E1649" s="46">
        <v>6184.7905000000001</v>
      </c>
      <c r="F1649" s="44">
        <v>6.8728522336769515E-3</v>
      </c>
      <c r="G1649" s="46"/>
    </row>
    <row r="1650" spans="1:7" x14ac:dyDescent="0.2">
      <c r="A1650" s="1" t="s">
        <v>6197</v>
      </c>
      <c r="B1650" t="s">
        <v>6198</v>
      </c>
      <c r="C1650" t="s">
        <v>4946</v>
      </c>
      <c r="D1650">
        <v>21</v>
      </c>
      <c r="E1650" s="46">
        <v>16226.34</v>
      </c>
      <c r="F1650" s="44">
        <v>6.8819428976611974E-3</v>
      </c>
      <c r="G1650" s="46"/>
    </row>
    <row r="1651" spans="1:7" x14ac:dyDescent="0.2">
      <c r="A1651" s="1" t="s">
        <v>3188</v>
      </c>
      <c r="B1651" t="s">
        <v>3189</v>
      </c>
      <c r="C1651" t="s">
        <v>4946</v>
      </c>
      <c r="D1651">
        <v>21</v>
      </c>
      <c r="E1651" s="46">
        <v>18860.41</v>
      </c>
      <c r="F1651" s="44">
        <v>6.8728522336769515E-3</v>
      </c>
      <c r="G1651" s="46"/>
    </row>
    <row r="1652" spans="1:7" x14ac:dyDescent="0.2">
      <c r="A1652" s="1" t="s">
        <v>6199</v>
      </c>
      <c r="B1652" t="s">
        <v>6200</v>
      </c>
      <c r="C1652" t="s">
        <v>4946</v>
      </c>
      <c r="D1652">
        <v>21</v>
      </c>
      <c r="E1652" s="46">
        <v>24660.638000000003</v>
      </c>
      <c r="F1652" s="44">
        <v>6.8788337394736221E-3</v>
      </c>
      <c r="G1652" s="46"/>
    </row>
    <row r="1653" spans="1:7" x14ac:dyDescent="0.2">
      <c r="A1653" s="1" t="s">
        <v>6201</v>
      </c>
      <c r="B1653" t="s">
        <v>6202</v>
      </c>
      <c r="C1653" t="s">
        <v>4962</v>
      </c>
      <c r="D1653">
        <v>21</v>
      </c>
      <c r="E1653" s="46">
        <v>67230.461500000005</v>
      </c>
      <c r="F1653" s="44">
        <v>6.8728522336771736E-3</v>
      </c>
      <c r="G1653" s="46"/>
    </row>
    <row r="1654" spans="1:7" x14ac:dyDescent="0.2">
      <c r="A1654" s="1" t="s">
        <v>6203</v>
      </c>
      <c r="B1654" t="s">
        <v>6204</v>
      </c>
      <c r="C1654" t="s">
        <v>4962</v>
      </c>
      <c r="D1654">
        <v>21</v>
      </c>
      <c r="E1654" s="46">
        <v>74201.224499999997</v>
      </c>
      <c r="F1654" s="44">
        <v>6.8728522336769515E-3</v>
      </c>
      <c r="G1654" s="46"/>
    </row>
    <row r="1655" spans="1:7" x14ac:dyDescent="0.2">
      <c r="A1655" s="1"/>
      <c r="E1655" s="46">
        <v>0</v>
      </c>
      <c r="G1655" s="46"/>
    </row>
    <row r="1656" spans="1:7" x14ac:dyDescent="0.2">
      <c r="A1656" s="1"/>
      <c r="B1656" t="s">
        <v>1619</v>
      </c>
      <c r="E1656" s="46">
        <v>0</v>
      </c>
      <c r="G1656" s="46"/>
    </row>
    <row r="1657" spans="1:7" x14ac:dyDescent="0.2">
      <c r="A1657" s="1"/>
      <c r="E1657" s="46">
        <v>0</v>
      </c>
      <c r="G1657" s="46"/>
    </row>
    <row r="1658" spans="1:7" x14ac:dyDescent="0.2">
      <c r="A1658" s="1" t="s">
        <v>1629</v>
      </c>
      <c r="B1658" t="s">
        <v>3627</v>
      </c>
      <c r="C1658" t="s">
        <v>4959</v>
      </c>
      <c r="D1658">
        <v>21</v>
      </c>
      <c r="E1658" s="46">
        <v>92690.55</v>
      </c>
      <c r="F1658" s="44">
        <v>6.8728522336769515E-3</v>
      </c>
      <c r="G1658" s="46"/>
    </row>
    <row r="1659" spans="1:7" x14ac:dyDescent="0.2">
      <c r="A1659" s="1" t="s">
        <v>1630</v>
      </c>
      <c r="B1659" t="s">
        <v>3629</v>
      </c>
      <c r="C1659" t="s">
        <v>4959</v>
      </c>
      <c r="D1659">
        <v>21</v>
      </c>
      <c r="E1659" s="46">
        <v>120748.23</v>
      </c>
      <c r="F1659" s="44">
        <v>6.8728522336769515E-3</v>
      </c>
      <c r="G1659" s="46"/>
    </row>
    <row r="1660" spans="1:7" x14ac:dyDescent="0.2">
      <c r="A1660" s="1" t="s">
        <v>1631</v>
      </c>
      <c r="B1660" t="s">
        <v>3628</v>
      </c>
      <c r="C1660" t="s">
        <v>4959</v>
      </c>
      <c r="D1660">
        <v>21</v>
      </c>
      <c r="E1660" s="46">
        <v>120748.23</v>
      </c>
      <c r="F1660" s="44">
        <v>6.8728522336769515E-3</v>
      </c>
      <c r="G1660" s="46"/>
    </row>
    <row r="1661" spans="1:7" x14ac:dyDescent="0.2">
      <c r="A1661" s="1" t="s">
        <v>1632</v>
      </c>
      <c r="B1661" t="s">
        <v>3633</v>
      </c>
      <c r="C1661" t="s">
        <v>4959</v>
      </c>
      <c r="D1661">
        <v>21</v>
      </c>
      <c r="E1661" s="46">
        <v>124756.47</v>
      </c>
      <c r="F1661" s="44">
        <v>6.8728522336769515E-3</v>
      </c>
      <c r="G1661" s="46"/>
    </row>
    <row r="1662" spans="1:7" x14ac:dyDescent="0.2">
      <c r="A1662" s="1" t="s">
        <v>1633</v>
      </c>
      <c r="B1662" t="s">
        <v>3630</v>
      </c>
      <c r="C1662" t="s">
        <v>4959</v>
      </c>
      <c r="D1662">
        <v>21</v>
      </c>
      <c r="E1662" s="46">
        <v>144797.66999999998</v>
      </c>
      <c r="F1662" s="44">
        <v>6.8728522336769515E-3</v>
      </c>
      <c r="G1662" s="46"/>
    </row>
    <row r="1663" spans="1:7" x14ac:dyDescent="0.2">
      <c r="A1663" s="1" t="s">
        <v>1634</v>
      </c>
      <c r="B1663" t="s">
        <v>3631</v>
      </c>
      <c r="C1663" t="s">
        <v>4959</v>
      </c>
      <c r="D1663">
        <v>21</v>
      </c>
      <c r="E1663" s="46">
        <v>202917.15</v>
      </c>
      <c r="F1663" s="44">
        <v>6.8728522336769515E-3</v>
      </c>
      <c r="G1663" s="46"/>
    </row>
    <row r="1664" spans="1:7" x14ac:dyDescent="0.2">
      <c r="A1664" s="1" t="s">
        <v>1635</v>
      </c>
      <c r="B1664" t="s">
        <v>3634</v>
      </c>
      <c r="C1664" t="s">
        <v>4959</v>
      </c>
      <c r="D1664">
        <v>21</v>
      </c>
      <c r="E1664" s="46">
        <v>115737.93</v>
      </c>
      <c r="F1664" s="44">
        <v>6.8728522336769515E-3</v>
      </c>
      <c r="G1664" s="46"/>
    </row>
    <row r="1665" spans="1:7" x14ac:dyDescent="0.2">
      <c r="A1665" s="1" t="s">
        <v>1636</v>
      </c>
      <c r="B1665" t="s">
        <v>3635</v>
      </c>
      <c r="C1665" t="s">
        <v>4959</v>
      </c>
      <c r="D1665">
        <v>21</v>
      </c>
      <c r="E1665" s="46">
        <v>146801.79</v>
      </c>
      <c r="F1665" s="44">
        <v>6.8728522336769515E-3</v>
      </c>
      <c r="G1665" s="46"/>
    </row>
    <row r="1666" spans="1:7" x14ac:dyDescent="0.2">
      <c r="A1666" s="1" t="s">
        <v>1637</v>
      </c>
      <c r="B1666" t="s">
        <v>3632</v>
      </c>
      <c r="C1666" t="s">
        <v>4959</v>
      </c>
      <c r="D1666">
        <v>21</v>
      </c>
      <c r="E1666" s="46">
        <v>75154.5</v>
      </c>
      <c r="F1666" s="44">
        <v>6.8728522336769515E-3</v>
      </c>
      <c r="G1666" s="46"/>
    </row>
    <row r="1667" spans="1:7" x14ac:dyDescent="0.2">
      <c r="A1667" s="1" t="s">
        <v>1638</v>
      </c>
      <c r="B1667" t="s">
        <v>3636</v>
      </c>
      <c r="C1667" t="s">
        <v>4959</v>
      </c>
      <c r="D1667">
        <v>21</v>
      </c>
      <c r="E1667" s="46">
        <v>116739.99</v>
      </c>
      <c r="F1667" s="44">
        <v>6.8728522336769515E-3</v>
      </c>
      <c r="G1667" s="46"/>
    </row>
    <row r="1668" spans="1:7" x14ac:dyDescent="0.2">
      <c r="A1668" s="1" t="s">
        <v>1639</v>
      </c>
      <c r="B1668" t="s">
        <v>3637</v>
      </c>
      <c r="C1668" t="s">
        <v>4959</v>
      </c>
      <c r="D1668">
        <v>21</v>
      </c>
      <c r="E1668" s="46">
        <v>116739.99</v>
      </c>
      <c r="F1668" s="44">
        <v>6.8728522336769515E-3</v>
      </c>
      <c r="G1668" s="46"/>
    </row>
    <row r="1669" spans="1:7" x14ac:dyDescent="0.2">
      <c r="A1669" s="1" t="s">
        <v>1622</v>
      </c>
      <c r="B1669" t="s">
        <v>3618</v>
      </c>
      <c r="C1669" t="s">
        <v>4959</v>
      </c>
      <c r="D1669">
        <v>21</v>
      </c>
      <c r="E1669" s="46">
        <v>121249.26</v>
      </c>
      <c r="F1669" s="44">
        <v>6.8728522336769515E-3</v>
      </c>
      <c r="G1669" s="46"/>
    </row>
    <row r="1670" spans="1:7" x14ac:dyDescent="0.2">
      <c r="A1670" s="1" t="s">
        <v>1623</v>
      </c>
      <c r="B1670" t="s">
        <v>3619</v>
      </c>
      <c r="C1670" t="s">
        <v>4959</v>
      </c>
      <c r="D1670">
        <v>21</v>
      </c>
      <c r="E1670" s="46">
        <v>184379.03999999998</v>
      </c>
      <c r="F1670" s="44">
        <v>6.8728522336769515E-3</v>
      </c>
      <c r="G1670" s="46"/>
    </row>
    <row r="1671" spans="1:7" x14ac:dyDescent="0.2">
      <c r="A1671" s="1" t="s">
        <v>1620</v>
      </c>
      <c r="B1671" t="s">
        <v>3621</v>
      </c>
      <c r="C1671" t="s">
        <v>4959</v>
      </c>
      <c r="D1671">
        <v>21</v>
      </c>
      <c r="E1671" s="46">
        <v>79162.740000000005</v>
      </c>
      <c r="F1671" s="44">
        <v>6.8728522336769515E-3</v>
      </c>
      <c r="G1671" s="46"/>
    </row>
    <row r="1672" spans="1:7" x14ac:dyDescent="0.2">
      <c r="A1672" s="1" t="s">
        <v>1621</v>
      </c>
      <c r="B1672" t="s">
        <v>3620</v>
      </c>
      <c r="C1672" t="s">
        <v>4959</v>
      </c>
      <c r="D1672">
        <v>21</v>
      </c>
      <c r="E1672" s="46">
        <v>116238.95999999999</v>
      </c>
      <c r="F1672" s="44">
        <v>6.8728522336769515E-3</v>
      </c>
      <c r="G1672" s="46"/>
    </row>
    <row r="1673" spans="1:7" x14ac:dyDescent="0.2">
      <c r="A1673" s="1" t="s">
        <v>1624</v>
      </c>
      <c r="B1673" t="s">
        <v>3623</v>
      </c>
      <c r="C1673" t="s">
        <v>4959</v>
      </c>
      <c r="D1673">
        <v>21</v>
      </c>
      <c r="E1673" s="46">
        <v>109725.56999999999</v>
      </c>
      <c r="F1673" s="44">
        <v>6.8728522336769515E-3</v>
      </c>
      <c r="G1673" s="46"/>
    </row>
    <row r="1674" spans="1:7" x14ac:dyDescent="0.2">
      <c r="A1674" s="1" t="s">
        <v>1625</v>
      </c>
      <c r="B1674" t="s">
        <v>3626</v>
      </c>
      <c r="C1674" t="s">
        <v>4959</v>
      </c>
      <c r="D1674">
        <v>21</v>
      </c>
      <c r="E1674" s="46">
        <v>121750.29</v>
      </c>
      <c r="F1674" s="44">
        <v>6.8728522336769515E-3</v>
      </c>
      <c r="G1674" s="46"/>
    </row>
    <row r="1675" spans="1:7" x14ac:dyDescent="0.2">
      <c r="A1675" s="1" t="s">
        <v>1626</v>
      </c>
      <c r="B1675" t="s">
        <v>3624</v>
      </c>
      <c r="C1675" t="s">
        <v>4959</v>
      </c>
      <c r="D1675">
        <v>21</v>
      </c>
      <c r="E1675" s="46">
        <v>133775.00999999998</v>
      </c>
      <c r="F1675" s="44">
        <v>6.8728522336769515E-3</v>
      </c>
      <c r="G1675" s="46"/>
    </row>
    <row r="1676" spans="1:7" x14ac:dyDescent="0.2">
      <c r="A1676" s="1" t="s">
        <v>1640</v>
      </c>
      <c r="B1676" t="s">
        <v>1641</v>
      </c>
      <c r="C1676" t="s">
        <v>4948</v>
      </c>
      <c r="D1676">
        <v>21</v>
      </c>
      <c r="E1676" s="46">
        <v>94.941999999999993</v>
      </c>
      <c r="G1676" s="46"/>
    </row>
    <row r="1677" spans="1:7" x14ac:dyDescent="0.2">
      <c r="A1677" s="1" t="s">
        <v>1627</v>
      </c>
      <c r="B1677" t="s">
        <v>3625</v>
      </c>
      <c r="C1677" t="s">
        <v>4959</v>
      </c>
      <c r="D1677">
        <v>21</v>
      </c>
      <c r="E1677" s="46">
        <v>151311.06</v>
      </c>
      <c r="F1677" s="44">
        <v>6.8728522336769515E-3</v>
      </c>
      <c r="G1677" s="46"/>
    </row>
    <row r="1678" spans="1:7" x14ac:dyDescent="0.2">
      <c r="A1678" s="1" t="s">
        <v>1628</v>
      </c>
      <c r="B1678" t="s">
        <v>3622</v>
      </c>
      <c r="C1678" t="s">
        <v>4959</v>
      </c>
      <c r="D1678">
        <v>21</v>
      </c>
      <c r="E1678" s="46">
        <v>171352.26</v>
      </c>
      <c r="F1678" s="44">
        <v>6.8728522336769515E-3</v>
      </c>
      <c r="G1678" s="46"/>
    </row>
    <row r="1679" spans="1:7" x14ac:dyDescent="0.2">
      <c r="A1679" s="1"/>
      <c r="E1679" s="46">
        <v>0</v>
      </c>
      <c r="G1679" s="46"/>
    </row>
    <row r="1680" spans="1:7" x14ac:dyDescent="0.2">
      <c r="A1680" s="1"/>
      <c r="B1680" t="s">
        <v>1642</v>
      </c>
      <c r="E1680" s="46">
        <v>0</v>
      </c>
      <c r="G1680" s="46"/>
    </row>
    <row r="1681" spans="1:7" x14ac:dyDescent="0.2">
      <c r="A1681" s="1"/>
      <c r="E1681" s="46">
        <v>0</v>
      </c>
      <c r="G1681" s="46"/>
    </row>
    <row r="1682" spans="1:7" x14ac:dyDescent="0.2">
      <c r="A1682" s="1" t="s">
        <v>1545</v>
      </c>
      <c r="B1682" t="s">
        <v>3647</v>
      </c>
      <c r="C1682" t="s">
        <v>4959</v>
      </c>
      <c r="D1682">
        <v>21</v>
      </c>
      <c r="E1682" s="46">
        <v>10298.950000000001</v>
      </c>
      <c r="F1682" s="44">
        <v>6.8728522336771736E-3</v>
      </c>
      <c r="G1682" s="46"/>
    </row>
    <row r="1683" spans="1:7" x14ac:dyDescent="0.2">
      <c r="A1683" s="1" t="s">
        <v>1546</v>
      </c>
      <c r="B1683" t="s">
        <v>3648</v>
      </c>
      <c r="C1683" t="s">
        <v>4959</v>
      </c>
      <c r="D1683">
        <v>21</v>
      </c>
      <c r="E1683" s="46">
        <v>13416.47</v>
      </c>
      <c r="F1683" s="44">
        <v>6.8728522336769515E-3</v>
      </c>
      <c r="G1683" s="46"/>
    </row>
    <row r="1684" spans="1:7" x14ac:dyDescent="0.2">
      <c r="A1684" s="1" t="s">
        <v>1547</v>
      </c>
      <c r="B1684" t="s">
        <v>3649</v>
      </c>
      <c r="C1684" t="s">
        <v>4959</v>
      </c>
      <c r="D1684">
        <v>21</v>
      </c>
      <c r="E1684" s="46">
        <v>13416.47</v>
      </c>
      <c r="F1684" s="44">
        <v>6.8728522336769515E-3</v>
      </c>
      <c r="G1684" s="46"/>
    </row>
    <row r="1685" spans="1:7" x14ac:dyDescent="0.2">
      <c r="A1685" s="1" t="s">
        <v>1548</v>
      </c>
      <c r="B1685" t="s">
        <v>3654</v>
      </c>
      <c r="C1685" t="s">
        <v>4959</v>
      </c>
      <c r="D1685">
        <v>21</v>
      </c>
      <c r="E1685" s="46">
        <v>13861.83</v>
      </c>
      <c r="F1685" s="44">
        <v>6.8728522336769515E-3</v>
      </c>
      <c r="G1685" s="46"/>
    </row>
    <row r="1686" spans="1:7" x14ac:dyDescent="0.2">
      <c r="A1686" s="1" t="s">
        <v>1549</v>
      </c>
      <c r="B1686" t="s">
        <v>3650</v>
      </c>
      <c r="C1686" t="s">
        <v>4959</v>
      </c>
      <c r="D1686">
        <v>21</v>
      </c>
      <c r="E1686" s="46">
        <v>8042.85</v>
      </c>
      <c r="F1686" s="44">
        <v>6.8728522336769515E-3</v>
      </c>
      <c r="G1686" s="46"/>
    </row>
    <row r="1687" spans="1:7" x14ac:dyDescent="0.2">
      <c r="A1687" s="1" t="s">
        <v>1550</v>
      </c>
      <c r="B1687" t="s">
        <v>3651</v>
      </c>
      <c r="C1687" t="s">
        <v>4959</v>
      </c>
      <c r="D1687">
        <v>21</v>
      </c>
      <c r="E1687" s="46">
        <v>11271.71</v>
      </c>
      <c r="F1687" s="44">
        <v>6.8728522336769515E-3</v>
      </c>
      <c r="G1687" s="46"/>
    </row>
    <row r="1688" spans="1:7" x14ac:dyDescent="0.2">
      <c r="A1688" s="1" t="s">
        <v>1551</v>
      </c>
      <c r="B1688" t="s">
        <v>3652</v>
      </c>
      <c r="C1688" t="s">
        <v>4959</v>
      </c>
      <c r="D1688">
        <v>21</v>
      </c>
      <c r="E1688" s="46">
        <v>12859.77</v>
      </c>
      <c r="F1688" s="44">
        <v>6.8728522336769515E-3</v>
      </c>
      <c r="G1688" s="46"/>
    </row>
    <row r="1689" spans="1:7" x14ac:dyDescent="0.2">
      <c r="A1689" s="1" t="s">
        <v>1552</v>
      </c>
      <c r="B1689" t="s">
        <v>3653</v>
      </c>
      <c r="C1689" t="s">
        <v>4959</v>
      </c>
      <c r="D1689">
        <v>21</v>
      </c>
      <c r="E1689" s="46">
        <v>8157.12</v>
      </c>
      <c r="F1689" s="44">
        <v>6.8728522336769515E-3</v>
      </c>
      <c r="G1689" s="46"/>
    </row>
    <row r="1690" spans="1:7" x14ac:dyDescent="0.2">
      <c r="A1690" s="1" t="s">
        <v>1553</v>
      </c>
      <c r="B1690" t="s">
        <v>3655</v>
      </c>
      <c r="C1690" t="s">
        <v>4959</v>
      </c>
      <c r="D1690">
        <v>21</v>
      </c>
      <c r="E1690" s="46">
        <v>4175.25</v>
      </c>
      <c r="F1690" s="44">
        <v>6.8728522336769515E-3</v>
      </c>
      <c r="G1690" s="46"/>
    </row>
    <row r="1691" spans="1:7" x14ac:dyDescent="0.2">
      <c r="A1691" s="1" t="s">
        <v>1554</v>
      </c>
      <c r="B1691" t="s">
        <v>3656</v>
      </c>
      <c r="C1691" t="s">
        <v>4959</v>
      </c>
      <c r="D1691">
        <v>21</v>
      </c>
      <c r="E1691" s="46">
        <v>12971.109999999999</v>
      </c>
      <c r="F1691" s="44">
        <v>6.8728522336769515E-3</v>
      </c>
      <c r="G1691" s="46"/>
    </row>
    <row r="1692" spans="1:7" x14ac:dyDescent="0.2">
      <c r="A1692" s="1" t="s">
        <v>1555</v>
      </c>
      <c r="B1692" t="s">
        <v>3657</v>
      </c>
      <c r="C1692" t="s">
        <v>4959</v>
      </c>
      <c r="D1692">
        <v>21</v>
      </c>
      <c r="E1692" s="46">
        <v>12971.109999999999</v>
      </c>
      <c r="F1692" s="44">
        <v>6.8728522336769515E-3</v>
      </c>
      <c r="G1692" s="46"/>
    </row>
    <row r="1693" spans="1:7" x14ac:dyDescent="0.2">
      <c r="A1693" s="1" t="s">
        <v>1538</v>
      </c>
      <c r="B1693" t="s">
        <v>3645</v>
      </c>
      <c r="C1693" t="s">
        <v>4959</v>
      </c>
      <c r="D1693">
        <v>21</v>
      </c>
      <c r="E1693" s="46">
        <v>13472.14</v>
      </c>
      <c r="F1693" s="44">
        <v>6.8728522336769515E-3</v>
      </c>
      <c r="G1693" s="46"/>
    </row>
    <row r="1694" spans="1:7" x14ac:dyDescent="0.2">
      <c r="A1694" s="1" t="s">
        <v>1539</v>
      </c>
      <c r="B1694" t="s">
        <v>3646</v>
      </c>
      <c r="C1694" t="s">
        <v>4959</v>
      </c>
      <c r="D1694">
        <v>21</v>
      </c>
      <c r="E1694" s="46">
        <v>20486.560000000001</v>
      </c>
      <c r="F1694" s="44">
        <v>6.8728522336769515E-3</v>
      </c>
      <c r="G1694" s="46"/>
    </row>
    <row r="1695" spans="1:7" x14ac:dyDescent="0.2">
      <c r="A1695" s="1" t="s">
        <v>1540</v>
      </c>
      <c r="B1695" t="s">
        <v>3638</v>
      </c>
      <c r="C1695" t="s">
        <v>4959</v>
      </c>
      <c r="D1695">
        <v>21</v>
      </c>
      <c r="E1695" s="46">
        <v>12191.73</v>
      </c>
      <c r="F1695" s="44">
        <v>6.8728522336771736E-3</v>
      </c>
      <c r="G1695" s="46"/>
    </row>
    <row r="1696" spans="1:7" x14ac:dyDescent="0.2">
      <c r="A1696" s="1" t="s">
        <v>1541</v>
      </c>
      <c r="B1696" t="s">
        <v>3641</v>
      </c>
      <c r="C1696" t="s">
        <v>4959</v>
      </c>
      <c r="D1696">
        <v>21</v>
      </c>
      <c r="E1696" s="46">
        <v>13527.81</v>
      </c>
      <c r="F1696" s="44">
        <v>6.8728522336769515E-3</v>
      </c>
      <c r="G1696" s="46"/>
    </row>
    <row r="1697" spans="1:7" x14ac:dyDescent="0.2">
      <c r="A1697" s="1" t="s">
        <v>1542</v>
      </c>
      <c r="B1697" t="s">
        <v>3639</v>
      </c>
      <c r="C1697" t="s">
        <v>4959</v>
      </c>
      <c r="D1697">
        <v>21</v>
      </c>
      <c r="E1697" s="46">
        <v>14863.890000000001</v>
      </c>
      <c r="F1697" s="44">
        <v>6.8728522336769515E-3</v>
      </c>
      <c r="G1697" s="46"/>
    </row>
    <row r="1698" spans="1:7" x14ac:dyDescent="0.2">
      <c r="A1698" s="1" t="s">
        <v>1536</v>
      </c>
      <c r="B1698" t="s">
        <v>3644</v>
      </c>
      <c r="C1698" t="s">
        <v>4959</v>
      </c>
      <c r="D1698">
        <v>21</v>
      </c>
      <c r="E1698" s="46">
        <v>8795.8599999999988</v>
      </c>
      <c r="F1698" s="44">
        <v>6.8728522336769515E-3</v>
      </c>
      <c r="G1698" s="46"/>
    </row>
    <row r="1699" spans="1:7" x14ac:dyDescent="0.2">
      <c r="A1699" s="1" t="s">
        <v>1537</v>
      </c>
      <c r="B1699" t="s">
        <v>3642</v>
      </c>
      <c r="C1699" t="s">
        <v>4959</v>
      </c>
      <c r="D1699">
        <v>21</v>
      </c>
      <c r="E1699" s="46">
        <v>12915.44</v>
      </c>
      <c r="F1699" s="44">
        <v>6.8728522336769515E-3</v>
      </c>
      <c r="G1699" s="46"/>
    </row>
    <row r="1700" spans="1:7" x14ac:dyDescent="0.2">
      <c r="A1700" s="1" t="s">
        <v>1543</v>
      </c>
      <c r="B1700" t="s">
        <v>3640</v>
      </c>
      <c r="C1700" t="s">
        <v>4959</v>
      </c>
      <c r="D1700">
        <v>21</v>
      </c>
      <c r="E1700" s="46">
        <v>8406.17</v>
      </c>
      <c r="F1700" s="44">
        <v>6.8728522336769515E-3</v>
      </c>
      <c r="G1700" s="46"/>
    </row>
    <row r="1701" spans="1:7" x14ac:dyDescent="0.2">
      <c r="A1701" s="1" t="s">
        <v>1544</v>
      </c>
      <c r="B1701" t="s">
        <v>3643</v>
      </c>
      <c r="C1701" t="s">
        <v>4959</v>
      </c>
      <c r="D1701">
        <v>21</v>
      </c>
      <c r="E1701" s="46">
        <v>9519.57</v>
      </c>
      <c r="F1701" s="44">
        <v>6.8728522336769515E-3</v>
      </c>
      <c r="G1701" s="46"/>
    </row>
    <row r="1702" spans="1:7" x14ac:dyDescent="0.2">
      <c r="A1702" s="1"/>
      <c r="E1702" s="46">
        <v>0</v>
      </c>
      <c r="G1702" s="46"/>
    </row>
    <row r="1703" spans="1:7" x14ac:dyDescent="0.2">
      <c r="A1703" s="1"/>
      <c r="B1703" t="s">
        <v>817</v>
      </c>
      <c r="E1703" s="46">
        <v>0</v>
      </c>
      <c r="G1703" s="46"/>
    </row>
    <row r="1704" spans="1:7" x14ac:dyDescent="0.2">
      <c r="A1704" s="1"/>
      <c r="E1704" s="46">
        <v>0</v>
      </c>
      <c r="G1704" s="46"/>
    </row>
    <row r="1705" spans="1:7" x14ac:dyDescent="0.2">
      <c r="A1705" s="1" t="s">
        <v>818</v>
      </c>
      <c r="B1705" t="s">
        <v>3658</v>
      </c>
      <c r="C1705" t="s">
        <v>5015</v>
      </c>
      <c r="D1705">
        <v>21</v>
      </c>
      <c r="E1705" s="46">
        <v>323.01</v>
      </c>
      <c r="G1705" s="46"/>
    </row>
    <row r="1706" spans="1:7" x14ac:dyDescent="0.2">
      <c r="A1706" s="1" t="s">
        <v>819</v>
      </c>
      <c r="B1706" t="s">
        <v>3662</v>
      </c>
      <c r="C1706" t="s">
        <v>4951</v>
      </c>
      <c r="D1706">
        <v>21</v>
      </c>
      <c r="E1706" s="46">
        <v>1004.92</v>
      </c>
      <c r="G1706" s="46"/>
    </row>
    <row r="1707" spans="1:7" x14ac:dyDescent="0.2">
      <c r="A1707" s="1" t="s">
        <v>820</v>
      </c>
      <c r="B1707" t="s">
        <v>3663</v>
      </c>
      <c r="C1707" t="s">
        <v>4955</v>
      </c>
      <c r="D1707">
        <v>21</v>
      </c>
      <c r="E1707" s="46">
        <v>1292.04</v>
      </c>
      <c r="G1707" s="46"/>
    </row>
    <row r="1708" spans="1:7" x14ac:dyDescent="0.2">
      <c r="A1708" s="1" t="s">
        <v>821</v>
      </c>
      <c r="B1708" t="s">
        <v>3659</v>
      </c>
      <c r="C1708" t="s">
        <v>4956</v>
      </c>
      <c r="D1708">
        <v>21</v>
      </c>
      <c r="E1708" s="46">
        <v>358.9</v>
      </c>
      <c r="G1708" s="46"/>
    </row>
    <row r="1709" spans="1:7" x14ac:dyDescent="0.2">
      <c r="A1709" s="1" t="s">
        <v>822</v>
      </c>
      <c r="B1709" t="s">
        <v>3664</v>
      </c>
      <c r="C1709" t="s">
        <v>4948</v>
      </c>
      <c r="D1709">
        <v>21</v>
      </c>
      <c r="E1709" s="46">
        <v>1435.6</v>
      </c>
      <c r="G1709" s="46"/>
    </row>
    <row r="1710" spans="1:7" x14ac:dyDescent="0.2">
      <c r="A1710" s="1" t="s">
        <v>824</v>
      </c>
      <c r="B1710" t="s">
        <v>3670</v>
      </c>
      <c r="C1710" t="s">
        <v>4949</v>
      </c>
      <c r="D1710">
        <v>21</v>
      </c>
      <c r="E1710" s="46">
        <v>2296.96</v>
      </c>
      <c r="G1710" s="46"/>
    </row>
    <row r="1711" spans="1:7" x14ac:dyDescent="0.2">
      <c r="A1711" s="1" t="s">
        <v>823</v>
      </c>
      <c r="B1711" t="s">
        <v>3665</v>
      </c>
      <c r="C1711" t="s">
        <v>4949</v>
      </c>
      <c r="D1711">
        <v>21</v>
      </c>
      <c r="E1711" s="46">
        <v>2512.3000000000002</v>
      </c>
      <c r="G1711" s="46"/>
    </row>
    <row r="1712" spans="1:7" x14ac:dyDescent="0.2">
      <c r="A1712" s="1" t="s">
        <v>825</v>
      </c>
      <c r="B1712" t="s">
        <v>3660</v>
      </c>
      <c r="C1712" t="s">
        <v>4956</v>
      </c>
      <c r="D1712">
        <v>21</v>
      </c>
      <c r="E1712" s="46">
        <v>394.79</v>
      </c>
      <c r="G1712" s="46"/>
    </row>
    <row r="1713" spans="1:7" x14ac:dyDescent="0.2">
      <c r="A1713" s="1" t="s">
        <v>826</v>
      </c>
      <c r="B1713" t="s">
        <v>3668</v>
      </c>
      <c r="C1713" t="s">
        <v>4993</v>
      </c>
      <c r="D1713">
        <v>21</v>
      </c>
      <c r="E1713" s="46">
        <v>2978.87</v>
      </c>
      <c r="G1713" s="46"/>
    </row>
    <row r="1714" spans="1:7" x14ac:dyDescent="0.2">
      <c r="A1714" s="1" t="s">
        <v>827</v>
      </c>
      <c r="B1714" t="s">
        <v>3669</v>
      </c>
      <c r="C1714" t="s">
        <v>4993</v>
      </c>
      <c r="D1714">
        <v>21</v>
      </c>
      <c r="E1714" s="46">
        <v>3517.22</v>
      </c>
      <c r="G1714" s="46"/>
    </row>
    <row r="1715" spans="1:7" x14ac:dyDescent="0.2">
      <c r="A1715" s="1" t="s">
        <v>828</v>
      </c>
      <c r="B1715" t="s">
        <v>3661</v>
      </c>
      <c r="C1715" t="s">
        <v>4956</v>
      </c>
      <c r="D1715">
        <v>21</v>
      </c>
      <c r="E1715" s="46">
        <v>538.35</v>
      </c>
      <c r="G1715" s="46"/>
    </row>
    <row r="1716" spans="1:7" x14ac:dyDescent="0.2">
      <c r="A1716" s="1" t="s">
        <v>829</v>
      </c>
      <c r="B1716" t="s">
        <v>3666</v>
      </c>
      <c r="C1716" t="s">
        <v>4993</v>
      </c>
      <c r="D1716">
        <v>21</v>
      </c>
      <c r="E1716" s="46">
        <v>4665.7</v>
      </c>
      <c r="G1716" s="46"/>
    </row>
    <row r="1717" spans="1:7" x14ac:dyDescent="0.2">
      <c r="A1717" s="1" t="s">
        <v>830</v>
      </c>
      <c r="B1717" t="s">
        <v>3671</v>
      </c>
      <c r="C1717" t="s">
        <v>4993</v>
      </c>
      <c r="D1717">
        <v>21</v>
      </c>
      <c r="E1717" s="46">
        <v>4665.7</v>
      </c>
      <c r="G1717" s="46"/>
    </row>
    <row r="1718" spans="1:7" x14ac:dyDescent="0.2">
      <c r="A1718" s="1" t="s">
        <v>831</v>
      </c>
      <c r="B1718" t="s">
        <v>3667</v>
      </c>
      <c r="C1718" t="s">
        <v>4949</v>
      </c>
      <c r="D1718">
        <v>21</v>
      </c>
      <c r="E1718" s="46">
        <v>6819.1</v>
      </c>
      <c r="G1718" s="46"/>
    </row>
    <row r="1719" spans="1:7" x14ac:dyDescent="0.2">
      <c r="A1719" s="1"/>
      <c r="E1719" s="46">
        <v>0</v>
      </c>
      <c r="G1719" s="46"/>
    </row>
    <row r="1720" spans="1:7" x14ac:dyDescent="0.2">
      <c r="A1720" s="1"/>
      <c r="B1720" t="s">
        <v>1785</v>
      </c>
      <c r="E1720" s="46">
        <v>0</v>
      </c>
      <c r="G1720" s="46"/>
    </row>
    <row r="1721" spans="1:7" x14ac:dyDescent="0.2">
      <c r="A1721" s="1"/>
      <c r="E1721" s="46">
        <v>0</v>
      </c>
      <c r="G1721" s="46"/>
    </row>
    <row r="1722" spans="1:7" x14ac:dyDescent="0.2">
      <c r="A1722" s="1" t="s">
        <v>1786</v>
      </c>
      <c r="B1722" t="s">
        <v>3672</v>
      </c>
      <c r="C1722" t="s">
        <v>5015</v>
      </c>
      <c r="D1722">
        <v>21</v>
      </c>
      <c r="E1722" s="46">
        <v>416.32400000000001</v>
      </c>
      <c r="G1722" s="46"/>
    </row>
    <row r="1723" spans="1:7" x14ac:dyDescent="0.2">
      <c r="A1723" s="1" t="s">
        <v>1787</v>
      </c>
      <c r="B1723" t="s">
        <v>3676</v>
      </c>
      <c r="C1723" t="s">
        <v>4948</v>
      </c>
      <c r="D1723">
        <v>21</v>
      </c>
      <c r="E1723" s="46">
        <v>897.25</v>
      </c>
      <c r="G1723" s="46"/>
    </row>
    <row r="1724" spans="1:7" x14ac:dyDescent="0.2">
      <c r="A1724" s="1" t="s">
        <v>1788</v>
      </c>
      <c r="B1724" t="s">
        <v>3677</v>
      </c>
      <c r="C1724" t="s">
        <v>4948</v>
      </c>
      <c r="D1724">
        <v>21</v>
      </c>
      <c r="E1724" s="46">
        <v>1148.48</v>
      </c>
      <c r="G1724" s="46"/>
    </row>
    <row r="1725" spans="1:7" x14ac:dyDescent="0.2">
      <c r="A1725" s="1" t="s">
        <v>1789</v>
      </c>
      <c r="B1725" t="s">
        <v>3673</v>
      </c>
      <c r="C1725" t="s">
        <v>4956</v>
      </c>
      <c r="D1725">
        <v>21</v>
      </c>
      <c r="E1725" s="46">
        <v>502.46</v>
      </c>
      <c r="G1725" s="46"/>
    </row>
    <row r="1726" spans="1:7" x14ac:dyDescent="0.2">
      <c r="A1726" s="1" t="s">
        <v>1790</v>
      </c>
      <c r="B1726" t="s">
        <v>3678</v>
      </c>
      <c r="C1726" t="s">
        <v>5040</v>
      </c>
      <c r="D1726">
        <v>21</v>
      </c>
      <c r="E1726" s="46">
        <v>1399.71</v>
      </c>
      <c r="G1726" s="46"/>
    </row>
    <row r="1727" spans="1:7" x14ac:dyDescent="0.2">
      <c r="A1727" s="1" t="s">
        <v>1791</v>
      </c>
      <c r="B1727" t="s">
        <v>3679</v>
      </c>
      <c r="C1727" t="s">
        <v>4949</v>
      </c>
      <c r="D1727">
        <v>21</v>
      </c>
      <c r="E1727" s="46">
        <v>1973.95</v>
      </c>
      <c r="G1727" s="46"/>
    </row>
    <row r="1728" spans="1:7" x14ac:dyDescent="0.2">
      <c r="A1728" s="1" t="s">
        <v>1792</v>
      </c>
      <c r="B1728" t="s">
        <v>3674</v>
      </c>
      <c r="C1728" t="s">
        <v>4956</v>
      </c>
      <c r="D1728">
        <v>21</v>
      </c>
      <c r="E1728" s="46">
        <v>545.52800000000002</v>
      </c>
      <c r="G1728" s="46"/>
    </row>
    <row r="1729" spans="1:7" x14ac:dyDescent="0.2">
      <c r="A1729" s="1" t="s">
        <v>1793</v>
      </c>
      <c r="B1729" t="s">
        <v>3680</v>
      </c>
      <c r="C1729" t="s">
        <v>4993</v>
      </c>
      <c r="D1729">
        <v>21</v>
      </c>
      <c r="E1729" s="46">
        <v>3230.1</v>
      </c>
      <c r="G1729" s="46"/>
    </row>
    <row r="1730" spans="1:7" x14ac:dyDescent="0.2">
      <c r="A1730" s="1" t="s">
        <v>1794</v>
      </c>
      <c r="B1730" t="s">
        <v>3675</v>
      </c>
      <c r="C1730" t="s">
        <v>4951</v>
      </c>
      <c r="D1730">
        <v>21</v>
      </c>
      <c r="E1730" s="46">
        <v>559.88400000000001</v>
      </c>
      <c r="G1730" s="46"/>
    </row>
    <row r="1731" spans="1:7" x14ac:dyDescent="0.2">
      <c r="A1731" s="1" t="s">
        <v>1795</v>
      </c>
      <c r="B1731" t="s">
        <v>3681</v>
      </c>
      <c r="C1731" t="s">
        <v>4993</v>
      </c>
      <c r="D1731">
        <v>21</v>
      </c>
      <c r="E1731" s="46">
        <v>4737.4799999999996</v>
      </c>
      <c r="G1731" s="46"/>
    </row>
    <row r="1732" spans="1:7" x14ac:dyDescent="0.2">
      <c r="A1732" s="1"/>
      <c r="E1732" s="46">
        <v>0</v>
      </c>
      <c r="G1732" s="46"/>
    </row>
    <row r="1733" spans="1:7" x14ac:dyDescent="0.2">
      <c r="A1733" s="1"/>
      <c r="B1733" t="s">
        <v>832</v>
      </c>
      <c r="E1733" s="46">
        <v>0</v>
      </c>
      <c r="G1733" s="46"/>
    </row>
    <row r="1734" spans="1:7" x14ac:dyDescent="0.2">
      <c r="A1734" s="1"/>
      <c r="E1734" s="46">
        <v>0</v>
      </c>
      <c r="G1734" s="46"/>
    </row>
    <row r="1735" spans="1:7" x14ac:dyDescent="0.2">
      <c r="A1735" s="1">
        <v>1373</v>
      </c>
      <c r="B1735" t="s">
        <v>3381</v>
      </c>
      <c r="C1735" t="s">
        <v>5042</v>
      </c>
      <c r="D1735">
        <v>21</v>
      </c>
      <c r="E1735" s="46">
        <v>60.628</v>
      </c>
      <c r="G1735" s="46"/>
    </row>
    <row r="1736" spans="1:7" x14ac:dyDescent="0.2">
      <c r="A1736" s="1">
        <v>1374</v>
      </c>
      <c r="B1736" t="s">
        <v>3382</v>
      </c>
      <c r="C1736" t="s">
        <v>5042</v>
      </c>
      <c r="D1736">
        <v>21</v>
      </c>
      <c r="E1736" s="46">
        <v>79.462999999999994</v>
      </c>
      <c r="G1736" s="46"/>
    </row>
    <row r="1737" spans="1:7" x14ac:dyDescent="0.2">
      <c r="A1737" s="1">
        <v>1375</v>
      </c>
      <c r="B1737" t="s">
        <v>3383</v>
      </c>
      <c r="C1737" t="s">
        <v>5043</v>
      </c>
      <c r="D1737">
        <v>21</v>
      </c>
      <c r="E1737" s="46">
        <v>116.28700000000001</v>
      </c>
      <c r="G1737" s="46"/>
    </row>
    <row r="1738" spans="1:7" x14ac:dyDescent="0.2">
      <c r="A1738" s="1">
        <v>1376</v>
      </c>
      <c r="B1738" t="s">
        <v>3384</v>
      </c>
      <c r="C1738" t="s">
        <v>5044</v>
      </c>
      <c r="D1738">
        <v>21</v>
      </c>
      <c r="E1738" s="46">
        <v>143.291</v>
      </c>
      <c r="G1738" s="46"/>
    </row>
    <row r="1739" spans="1:7" x14ac:dyDescent="0.2">
      <c r="A1739" s="1">
        <v>1377</v>
      </c>
      <c r="B1739" t="s">
        <v>3385</v>
      </c>
      <c r="C1739" t="s">
        <v>5041</v>
      </c>
      <c r="D1739">
        <v>21</v>
      </c>
      <c r="E1739" s="46">
        <v>198.702</v>
      </c>
      <c r="G1739" s="46"/>
    </row>
    <row r="1740" spans="1:7" x14ac:dyDescent="0.2">
      <c r="A1740" s="1">
        <v>1378</v>
      </c>
      <c r="B1740" t="s">
        <v>3386</v>
      </c>
      <c r="C1740" t="s">
        <v>5041</v>
      </c>
      <c r="D1740">
        <v>21</v>
      </c>
      <c r="E1740" s="46">
        <v>232.33500000000001</v>
      </c>
      <c r="G1740" s="46"/>
    </row>
    <row r="1741" spans="1:7" x14ac:dyDescent="0.2">
      <c r="A1741" s="1">
        <v>1451</v>
      </c>
      <c r="B1741" t="s">
        <v>3380</v>
      </c>
      <c r="C1741" t="s">
        <v>5041</v>
      </c>
      <c r="D1741">
        <v>21</v>
      </c>
      <c r="E1741" s="46">
        <v>331.733</v>
      </c>
      <c r="G1741" s="46"/>
    </row>
    <row r="1742" spans="1:7" x14ac:dyDescent="0.2">
      <c r="A1742" s="1" t="s">
        <v>1801</v>
      </c>
      <c r="B1742" t="s">
        <v>3690</v>
      </c>
      <c r="C1742" t="s">
        <v>4948</v>
      </c>
      <c r="D1742">
        <v>21</v>
      </c>
      <c r="E1742" s="46">
        <v>73.168999999999997</v>
      </c>
      <c r="G1742" s="46"/>
    </row>
    <row r="1743" spans="1:7" x14ac:dyDescent="0.2">
      <c r="A1743" s="1" t="s">
        <v>1803</v>
      </c>
      <c r="B1743" t="s">
        <v>3691</v>
      </c>
      <c r="C1743" t="s">
        <v>4948</v>
      </c>
      <c r="D1743">
        <v>21</v>
      </c>
      <c r="E1743" s="46">
        <v>107.60299999999999</v>
      </c>
      <c r="G1743" s="46"/>
    </row>
    <row r="1744" spans="1:7" x14ac:dyDescent="0.2">
      <c r="A1744" s="1" t="s">
        <v>1798</v>
      </c>
      <c r="B1744" t="s">
        <v>3688</v>
      </c>
      <c r="C1744" t="s">
        <v>4948</v>
      </c>
      <c r="D1744">
        <v>21</v>
      </c>
      <c r="E1744" s="46">
        <v>97.287999999999997</v>
      </c>
      <c r="G1744" s="46"/>
    </row>
    <row r="1745" spans="1:7" x14ac:dyDescent="0.2">
      <c r="A1745" s="1" t="s">
        <v>1797</v>
      </c>
      <c r="B1745" t="s">
        <v>3682</v>
      </c>
      <c r="C1745" t="s">
        <v>4948</v>
      </c>
      <c r="D1745">
        <v>21</v>
      </c>
      <c r="E1745" s="46">
        <v>128.262</v>
      </c>
      <c r="G1745" s="46"/>
    </row>
    <row r="1746" spans="1:7" x14ac:dyDescent="0.2">
      <c r="A1746" s="1" t="s">
        <v>1808</v>
      </c>
      <c r="B1746" t="s">
        <v>3685</v>
      </c>
      <c r="C1746" t="s">
        <v>4948</v>
      </c>
      <c r="D1746">
        <v>21</v>
      </c>
      <c r="E1746" s="46">
        <v>128.262</v>
      </c>
      <c r="G1746" s="46"/>
    </row>
    <row r="1747" spans="1:7" x14ac:dyDescent="0.2">
      <c r="A1747" s="1" t="s">
        <v>1796</v>
      </c>
      <c r="B1747" t="s">
        <v>3694</v>
      </c>
      <c r="C1747" t="s">
        <v>4948</v>
      </c>
      <c r="D1747">
        <v>21</v>
      </c>
      <c r="E1747" s="46">
        <v>91.084999999999994</v>
      </c>
      <c r="G1747" s="46"/>
    </row>
    <row r="1748" spans="1:7" x14ac:dyDescent="0.2">
      <c r="A1748" s="1" t="s">
        <v>1800</v>
      </c>
      <c r="B1748" t="s">
        <v>3692</v>
      </c>
      <c r="C1748" t="s">
        <v>4948</v>
      </c>
      <c r="D1748">
        <v>21</v>
      </c>
      <c r="E1748" s="46">
        <v>132.06200000000001</v>
      </c>
      <c r="G1748" s="46"/>
    </row>
    <row r="1749" spans="1:7" x14ac:dyDescent="0.2">
      <c r="A1749" s="1" t="s">
        <v>1802</v>
      </c>
      <c r="B1749" t="s">
        <v>3693</v>
      </c>
      <c r="C1749" t="s">
        <v>4948</v>
      </c>
      <c r="D1749">
        <v>21</v>
      </c>
      <c r="E1749" s="46">
        <v>150.64400000000001</v>
      </c>
      <c r="G1749" s="46"/>
    </row>
    <row r="1750" spans="1:7" x14ac:dyDescent="0.2">
      <c r="A1750" s="1" t="s">
        <v>1799</v>
      </c>
      <c r="B1750" t="s">
        <v>3689</v>
      </c>
      <c r="C1750" t="s">
        <v>4948</v>
      </c>
      <c r="D1750">
        <v>21</v>
      </c>
      <c r="E1750" s="46">
        <v>123.21599999999999</v>
      </c>
      <c r="G1750" s="46"/>
    </row>
    <row r="1751" spans="1:7" x14ac:dyDescent="0.2">
      <c r="A1751" s="1" t="s">
        <v>1805</v>
      </c>
      <c r="B1751" t="s">
        <v>3684</v>
      </c>
      <c r="C1751" t="s">
        <v>4948</v>
      </c>
      <c r="D1751">
        <v>21</v>
      </c>
      <c r="E1751" s="46">
        <v>141.49199999999999</v>
      </c>
      <c r="G1751" s="46"/>
    </row>
    <row r="1752" spans="1:7" x14ac:dyDescent="0.2">
      <c r="A1752" s="1" t="s">
        <v>1807</v>
      </c>
      <c r="B1752" t="s">
        <v>3687</v>
      </c>
      <c r="C1752" t="s">
        <v>4948</v>
      </c>
      <c r="D1752">
        <v>21</v>
      </c>
      <c r="E1752" s="46">
        <v>137.02600000000001</v>
      </c>
      <c r="G1752" s="46"/>
    </row>
    <row r="1753" spans="1:7" x14ac:dyDescent="0.2">
      <c r="A1753" s="1" t="s">
        <v>1804</v>
      </c>
      <c r="B1753" t="s">
        <v>3683</v>
      </c>
      <c r="C1753" t="s">
        <v>4948</v>
      </c>
      <c r="D1753">
        <v>21</v>
      </c>
      <c r="E1753" s="46">
        <v>142.036</v>
      </c>
      <c r="G1753" s="46"/>
    </row>
    <row r="1754" spans="1:7" x14ac:dyDescent="0.2">
      <c r="A1754" s="1" t="s">
        <v>1806</v>
      </c>
      <c r="B1754" t="s">
        <v>3686</v>
      </c>
      <c r="C1754" t="s">
        <v>4948</v>
      </c>
      <c r="D1754">
        <v>21</v>
      </c>
      <c r="E1754" s="46">
        <v>142.036</v>
      </c>
      <c r="G1754" s="46"/>
    </row>
    <row r="1755" spans="1:7" x14ac:dyDescent="0.2">
      <c r="A1755" s="1"/>
      <c r="E1755" s="46">
        <v>0</v>
      </c>
      <c r="G1755" s="46"/>
    </row>
    <row r="1756" spans="1:7" x14ac:dyDescent="0.2">
      <c r="A1756" s="1"/>
      <c r="B1756" t="s">
        <v>833</v>
      </c>
      <c r="E1756" s="46">
        <v>0</v>
      </c>
      <c r="G1756" s="46"/>
    </row>
    <row r="1757" spans="1:7" x14ac:dyDescent="0.2">
      <c r="A1757" s="1"/>
      <c r="E1757" s="46">
        <v>0</v>
      </c>
      <c r="G1757" s="46"/>
    </row>
    <row r="1758" spans="1:7" x14ac:dyDescent="0.2">
      <c r="A1758" s="1" t="s">
        <v>5516</v>
      </c>
      <c r="B1758" t="s">
        <v>834</v>
      </c>
      <c r="C1758" t="s">
        <v>4954</v>
      </c>
      <c r="D1758">
        <v>21</v>
      </c>
      <c r="E1758" s="46">
        <v>521.00599999999997</v>
      </c>
      <c r="G1758" s="46"/>
    </row>
    <row r="1759" spans="1:7" x14ac:dyDescent="0.2">
      <c r="A1759" s="1" t="s">
        <v>5517</v>
      </c>
      <c r="B1759" t="s">
        <v>839</v>
      </c>
      <c r="C1759" t="s">
        <v>5045</v>
      </c>
      <c r="D1759">
        <v>21</v>
      </c>
      <c r="E1759" s="46">
        <v>715.78</v>
      </c>
      <c r="G1759" s="46"/>
    </row>
    <row r="1760" spans="1:7" x14ac:dyDescent="0.2">
      <c r="A1760" s="1" t="s">
        <v>5518</v>
      </c>
      <c r="B1760" t="s">
        <v>840</v>
      </c>
      <c r="C1760" t="s">
        <v>5046</v>
      </c>
      <c r="D1760">
        <v>21</v>
      </c>
      <c r="E1760" s="46">
        <v>820.14</v>
      </c>
      <c r="G1760" s="46"/>
    </row>
    <row r="1761" spans="1:7" x14ac:dyDescent="0.2">
      <c r="A1761" s="1" t="s">
        <v>5519</v>
      </c>
      <c r="B1761" t="s">
        <v>841</v>
      </c>
      <c r="C1761" t="s">
        <v>5046</v>
      </c>
      <c r="D1761">
        <v>21</v>
      </c>
      <c r="E1761" s="46">
        <v>1320.5630000000001</v>
      </c>
      <c r="G1761" s="46"/>
    </row>
    <row r="1762" spans="1:7" x14ac:dyDescent="0.2">
      <c r="A1762" s="1" t="s">
        <v>835</v>
      </c>
      <c r="B1762" t="s">
        <v>836</v>
      </c>
      <c r="C1762" t="s">
        <v>5047</v>
      </c>
      <c r="D1762">
        <v>21</v>
      </c>
      <c r="E1762" s="46">
        <v>3654.9560000000001</v>
      </c>
      <c r="G1762" s="46"/>
    </row>
    <row r="1763" spans="1:7" x14ac:dyDescent="0.2">
      <c r="A1763" s="1" t="s">
        <v>837</v>
      </c>
      <c r="B1763" t="s">
        <v>838</v>
      </c>
      <c r="C1763" t="s">
        <v>5048</v>
      </c>
      <c r="D1763">
        <v>21</v>
      </c>
      <c r="E1763" s="46">
        <v>5112.3469999999998</v>
      </c>
      <c r="G1763" s="46"/>
    </row>
    <row r="1764" spans="1:7" x14ac:dyDescent="0.2">
      <c r="A1764" s="1"/>
      <c r="E1764" s="46">
        <v>0</v>
      </c>
      <c r="G1764" s="46"/>
    </row>
    <row r="1765" spans="1:7" x14ac:dyDescent="0.2">
      <c r="A1765" s="1"/>
      <c r="B1765" t="s">
        <v>842</v>
      </c>
      <c r="E1765" s="46">
        <v>0</v>
      </c>
      <c r="G1765" s="46"/>
    </row>
    <row r="1766" spans="1:7" x14ac:dyDescent="0.2">
      <c r="A1766" s="1"/>
      <c r="E1766" s="46">
        <v>0</v>
      </c>
      <c r="G1766" s="46"/>
    </row>
    <row r="1767" spans="1:7" x14ac:dyDescent="0.2">
      <c r="A1767" s="1">
        <v>10107</v>
      </c>
      <c r="B1767" t="s">
        <v>3695</v>
      </c>
      <c r="C1767" t="s">
        <v>4946</v>
      </c>
      <c r="D1767">
        <v>21</v>
      </c>
      <c r="E1767" s="46">
        <v>80194.100000000006</v>
      </c>
      <c r="F1767" s="44">
        <v>6.8728522336771736E-3</v>
      </c>
      <c r="G1767" s="46"/>
    </row>
    <row r="1768" spans="1:7" x14ac:dyDescent="0.2">
      <c r="A1768" s="1">
        <v>10108</v>
      </c>
      <c r="B1768" t="s">
        <v>3696</v>
      </c>
      <c r="C1768" t="s">
        <v>4946</v>
      </c>
      <c r="D1768">
        <v>21</v>
      </c>
      <c r="E1768" s="46">
        <v>86295.824999999997</v>
      </c>
      <c r="F1768" s="44">
        <v>6.8728522336767295E-3</v>
      </c>
      <c r="G1768" s="46"/>
    </row>
    <row r="1769" spans="1:7" x14ac:dyDescent="0.2">
      <c r="A1769" s="1">
        <v>10205</v>
      </c>
      <c r="B1769" t="s">
        <v>3697</v>
      </c>
      <c r="C1769" t="s">
        <v>4964</v>
      </c>
      <c r="D1769">
        <v>21</v>
      </c>
      <c r="E1769" s="46">
        <v>54915.525000000001</v>
      </c>
      <c r="F1769" s="44">
        <v>6.8728522336771736E-3</v>
      </c>
      <c r="G1769" s="46"/>
    </row>
    <row r="1770" spans="1:7" x14ac:dyDescent="0.2">
      <c r="A1770" s="1">
        <v>10206</v>
      </c>
      <c r="B1770" t="s">
        <v>3698</v>
      </c>
      <c r="C1770" t="s">
        <v>4946</v>
      </c>
      <c r="D1770">
        <v>21</v>
      </c>
      <c r="E1770" s="46">
        <v>61017.25</v>
      </c>
      <c r="F1770" s="44">
        <v>6.8728522336769515E-3</v>
      </c>
      <c r="G1770" s="46"/>
    </row>
    <row r="1771" spans="1:7" x14ac:dyDescent="0.2">
      <c r="A1771" s="1">
        <v>10804</v>
      </c>
      <c r="B1771" t="s">
        <v>843</v>
      </c>
      <c r="C1771" t="s">
        <v>4947</v>
      </c>
      <c r="D1771">
        <v>21</v>
      </c>
      <c r="E1771" s="46">
        <v>50557.149999999994</v>
      </c>
      <c r="F1771" s="44">
        <v>6.8728522336769515E-3</v>
      </c>
      <c r="G1771" s="46"/>
    </row>
    <row r="1772" spans="1:7" x14ac:dyDescent="0.2">
      <c r="A1772" s="1">
        <v>10807</v>
      </c>
      <c r="B1772" t="s">
        <v>844</v>
      </c>
      <c r="C1772" t="s">
        <v>4947</v>
      </c>
      <c r="D1772">
        <v>21</v>
      </c>
      <c r="E1772" s="46">
        <v>50557.149999999994</v>
      </c>
      <c r="F1772" s="44">
        <v>6.8728522336769515E-3</v>
      </c>
      <c r="G1772" s="46"/>
    </row>
    <row r="1773" spans="1:7" x14ac:dyDescent="0.2">
      <c r="A1773" s="1"/>
      <c r="E1773" s="46">
        <v>0</v>
      </c>
      <c r="G1773" s="46"/>
    </row>
    <row r="1774" spans="1:7" x14ac:dyDescent="0.2">
      <c r="A1774" s="1"/>
      <c r="B1774" t="s">
        <v>845</v>
      </c>
      <c r="E1774" s="46">
        <v>0</v>
      </c>
      <c r="G1774" s="46"/>
    </row>
    <row r="1775" spans="1:7" x14ac:dyDescent="0.2">
      <c r="A1775" s="1"/>
      <c r="E1775" s="46">
        <v>0</v>
      </c>
      <c r="G1775" s="46"/>
    </row>
    <row r="1776" spans="1:7" x14ac:dyDescent="0.2">
      <c r="A1776" s="1">
        <v>637105</v>
      </c>
      <c r="B1776" t="s">
        <v>4823</v>
      </c>
      <c r="C1776" t="s">
        <v>4965</v>
      </c>
      <c r="D1776">
        <v>21</v>
      </c>
      <c r="E1776" s="46">
        <v>2421.645</v>
      </c>
      <c r="F1776" s="44">
        <v>6.8728522336769515E-3</v>
      </c>
      <c r="G1776" s="46"/>
    </row>
    <row r="1777" spans="1:7" x14ac:dyDescent="0.2">
      <c r="A1777" s="1">
        <v>637107</v>
      </c>
      <c r="B1777" t="s">
        <v>4824</v>
      </c>
      <c r="C1777" t="s">
        <v>4965</v>
      </c>
      <c r="D1777">
        <v>21</v>
      </c>
      <c r="E1777" s="46">
        <v>2978.3449999999998</v>
      </c>
      <c r="F1777" s="44">
        <v>6.8728522336769515E-3</v>
      </c>
      <c r="G1777" s="46"/>
    </row>
    <row r="1778" spans="1:7" x14ac:dyDescent="0.2">
      <c r="A1778" s="1">
        <v>637109</v>
      </c>
      <c r="B1778" t="s">
        <v>4825</v>
      </c>
      <c r="C1778" t="s">
        <v>4965</v>
      </c>
      <c r="D1778">
        <v>21</v>
      </c>
      <c r="E1778" s="46">
        <v>4386.7960000000003</v>
      </c>
      <c r="F1778" s="44">
        <v>6.8728522336771736E-3</v>
      </c>
      <c r="G1778" s="46"/>
    </row>
    <row r="1779" spans="1:7" x14ac:dyDescent="0.2">
      <c r="A1779" s="1" t="s">
        <v>850</v>
      </c>
      <c r="B1779" t="s">
        <v>6205</v>
      </c>
      <c r="C1779" t="s">
        <v>4965</v>
      </c>
      <c r="D1779">
        <v>21</v>
      </c>
      <c r="E1779" s="46">
        <v>2245.4054999999998</v>
      </c>
      <c r="F1779" s="44">
        <v>6.8728522336769515E-3</v>
      </c>
      <c r="G1779" s="46"/>
    </row>
    <row r="1780" spans="1:7" x14ac:dyDescent="0.2">
      <c r="A1780" s="1" t="s">
        <v>851</v>
      </c>
      <c r="B1780" t="s">
        <v>6206</v>
      </c>
      <c r="C1780" t="s">
        <v>4978</v>
      </c>
      <c r="D1780">
        <v>21</v>
      </c>
      <c r="E1780" s="46">
        <v>3253.6185</v>
      </c>
      <c r="F1780" s="44">
        <v>6.8728522336771736E-3</v>
      </c>
      <c r="G1780" s="46"/>
    </row>
    <row r="1781" spans="1:7" x14ac:dyDescent="0.2">
      <c r="A1781" s="1" t="s">
        <v>852</v>
      </c>
      <c r="B1781" t="s">
        <v>6207</v>
      </c>
      <c r="C1781" t="s">
        <v>4999</v>
      </c>
      <c r="D1781">
        <v>21</v>
      </c>
      <c r="E1781" s="46">
        <v>3517.0255000000002</v>
      </c>
      <c r="F1781" s="44">
        <v>6.8728522336769515E-3</v>
      </c>
      <c r="G1781" s="46"/>
    </row>
    <row r="1782" spans="1:7" x14ac:dyDescent="0.2">
      <c r="A1782" s="1" t="s">
        <v>847</v>
      </c>
      <c r="B1782" t="s">
        <v>3700</v>
      </c>
      <c r="C1782" t="s">
        <v>5001</v>
      </c>
      <c r="D1782">
        <v>21</v>
      </c>
      <c r="E1782" s="46">
        <v>19704.835999999999</v>
      </c>
      <c r="F1782" s="44">
        <v>6.8728522336769515E-3</v>
      </c>
      <c r="G1782" s="46"/>
    </row>
    <row r="1783" spans="1:7" x14ac:dyDescent="0.2">
      <c r="A1783" s="1" t="s">
        <v>848</v>
      </c>
      <c r="B1783" t="s">
        <v>849</v>
      </c>
      <c r="C1783" t="s">
        <v>5028</v>
      </c>
      <c r="D1783">
        <v>21</v>
      </c>
      <c r="E1783" s="46">
        <v>16325.227499999999</v>
      </c>
      <c r="F1783" s="44">
        <v>6.8728522336769515E-3</v>
      </c>
      <c r="G1783" s="46"/>
    </row>
    <row r="1784" spans="1:7" x14ac:dyDescent="0.2">
      <c r="A1784" s="1" t="s">
        <v>846</v>
      </c>
      <c r="B1784" t="s">
        <v>3699</v>
      </c>
      <c r="C1784" t="s">
        <v>5030</v>
      </c>
      <c r="D1784">
        <v>21</v>
      </c>
      <c r="E1784" s="46">
        <v>26349.49</v>
      </c>
      <c r="F1784" s="44">
        <v>6.8728522336769515E-3</v>
      </c>
      <c r="G1784" s="46"/>
    </row>
    <row r="1785" spans="1:7" x14ac:dyDescent="0.2">
      <c r="A1785" s="1"/>
      <c r="E1785" s="46">
        <v>0</v>
      </c>
      <c r="G1785" s="46"/>
    </row>
    <row r="1786" spans="1:7" x14ac:dyDescent="0.2">
      <c r="A1786" s="1"/>
      <c r="B1786" t="s">
        <v>854</v>
      </c>
      <c r="E1786" s="46">
        <v>0</v>
      </c>
      <c r="G1786" s="46"/>
    </row>
    <row r="1787" spans="1:7" x14ac:dyDescent="0.2">
      <c r="A1787" s="1"/>
      <c r="E1787" s="46">
        <v>0</v>
      </c>
      <c r="G1787" s="46"/>
    </row>
    <row r="1788" spans="1:7" x14ac:dyDescent="0.2">
      <c r="A1788" s="1" t="s">
        <v>855</v>
      </c>
      <c r="B1788" t="s">
        <v>1750</v>
      </c>
      <c r="C1788" t="s">
        <v>4993</v>
      </c>
      <c r="D1788">
        <v>10.5</v>
      </c>
      <c r="E1788" s="46">
        <v>1354.8119999999999</v>
      </c>
      <c r="G1788" s="46"/>
    </row>
    <row r="1789" spans="1:7" x14ac:dyDescent="0.2">
      <c r="A1789" s="1" t="s">
        <v>6240</v>
      </c>
      <c r="B1789" t="s">
        <v>6486</v>
      </c>
      <c r="C1789" t="s">
        <v>4965</v>
      </c>
      <c r="D1789">
        <v>10.5</v>
      </c>
      <c r="E1789" s="46">
        <v>1666.877</v>
      </c>
      <c r="F1789" s="44">
        <v>6.9613529678103081E-3</v>
      </c>
      <c r="G1789" s="46"/>
    </row>
    <row r="1790" spans="1:7" x14ac:dyDescent="0.2">
      <c r="A1790" s="1" t="s">
        <v>4147</v>
      </c>
      <c r="B1790" t="s">
        <v>4148</v>
      </c>
      <c r="C1790" t="s">
        <v>4965</v>
      </c>
      <c r="D1790">
        <v>10.5</v>
      </c>
      <c r="E1790" s="46">
        <v>1815.8675000000001</v>
      </c>
      <c r="F1790" s="44">
        <v>6.8728522336769515E-3</v>
      </c>
      <c r="G1790" s="46"/>
    </row>
    <row r="1791" spans="1:7" x14ac:dyDescent="0.2">
      <c r="A1791" s="1"/>
      <c r="E1791" s="46">
        <v>0</v>
      </c>
      <c r="G1791" s="46"/>
    </row>
    <row r="1792" spans="1:7" x14ac:dyDescent="0.2">
      <c r="A1792" s="1"/>
      <c r="B1792" t="s">
        <v>2538</v>
      </c>
      <c r="E1792" s="46">
        <v>0</v>
      </c>
      <c r="G1792" s="46"/>
    </row>
    <row r="1793" spans="1:7" x14ac:dyDescent="0.2">
      <c r="A1793" s="1"/>
      <c r="E1793" s="46">
        <v>0</v>
      </c>
      <c r="G1793" s="46"/>
    </row>
    <row r="1794" spans="1:7" x14ac:dyDescent="0.2">
      <c r="A1794" s="1">
        <v>911260</v>
      </c>
      <c r="B1794" t="s">
        <v>6098</v>
      </c>
      <c r="C1794" t="s">
        <v>4993</v>
      </c>
      <c r="D1794">
        <v>10.5</v>
      </c>
      <c r="E1794" s="46">
        <v>1815.8675000000001</v>
      </c>
      <c r="F1794" s="44">
        <v>6.8728522336769515E-3</v>
      </c>
      <c r="G1794" s="46"/>
    </row>
    <row r="1795" spans="1:7" x14ac:dyDescent="0.2">
      <c r="A1795" s="1">
        <v>911261</v>
      </c>
      <c r="B1795" t="s">
        <v>6099</v>
      </c>
      <c r="C1795" t="s">
        <v>4993</v>
      </c>
      <c r="D1795">
        <v>10.5</v>
      </c>
      <c r="E1795" s="46">
        <v>1815.8675000000001</v>
      </c>
      <c r="F1795" s="44">
        <v>6.8728522336769515E-3</v>
      </c>
      <c r="G1795" s="46"/>
    </row>
    <row r="1796" spans="1:7" x14ac:dyDescent="0.2">
      <c r="A1796" s="1">
        <v>911262</v>
      </c>
      <c r="B1796" t="s">
        <v>6100</v>
      </c>
      <c r="C1796" t="s">
        <v>4993</v>
      </c>
      <c r="D1796">
        <v>10.5</v>
      </c>
      <c r="E1796" s="46">
        <v>1970.425</v>
      </c>
      <c r="F1796" s="44">
        <v>6.9477182350325961E-3</v>
      </c>
      <c r="G1796" s="46"/>
    </row>
    <row r="1797" spans="1:7" x14ac:dyDescent="0.2">
      <c r="A1797" s="1">
        <v>911263</v>
      </c>
      <c r="B1797" t="s">
        <v>6101</v>
      </c>
      <c r="C1797" t="s">
        <v>4993</v>
      </c>
      <c r="D1797">
        <v>10.5</v>
      </c>
      <c r="E1797" s="46">
        <v>1970.425</v>
      </c>
      <c r="F1797" s="44">
        <v>6.9477182350325961E-3</v>
      </c>
      <c r="G1797" s="46"/>
    </row>
    <row r="1798" spans="1:7" x14ac:dyDescent="0.2">
      <c r="A1798" s="1">
        <v>911265</v>
      </c>
      <c r="B1798" t="s">
        <v>6102</v>
      </c>
      <c r="C1798" t="s">
        <v>4964</v>
      </c>
      <c r="D1798">
        <v>10.5</v>
      </c>
      <c r="E1798" s="46">
        <v>4330.9795000000004</v>
      </c>
      <c r="F1798" s="44">
        <v>6.8728522336769515E-3</v>
      </c>
      <c r="G1798" s="46"/>
    </row>
    <row r="1799" spans="1:7" x14ac:dyDescent="0.2">
      <c r="A1799" s="1"/>
      <c r="E1799" s="46">
        <v>0</v>
      </c>
      <c r="G1799" s="46"/>
    </row>
    <row r="1800" spans="1:7" x14ac:dyDescent="0.2">
      <c r="A1800" s="1"/>
      <c r="B1800" t="s">
        <v>2539</v>
      </c>
      <c r="E1800" s="46">
        <v>0</v>
      </c>
      <c r="G1800" s="46"/>
    </row>
    <row r="1801" spans="1:7" x14ac:dyDescent="0.2">
      <c r="A1801" s="1"/>
      <c r="E1801" s="46">
        <v>0</v>
      </c>
      <c r="G1801" s="46"/>
    </row>
    <row r="1802" spans="1:7" x14ac:dyDescent="0.2">
      <c r="A1802" s="1">
        <v>914267</v>
      </c>
      <c r="B1802" t="s">
        <v>6103</v>
      </c>
      <c r="C1802" t="s">
        <v>5028</v>
      </c>
      <c r="D1802">
        <v>10.5</v>
      </c>
      <c r="E1802" s="46">
        <v>23058.807000000001</v>
      </c>
      <c r="F1802" s="44">
        <v>6.8728522336769515E-3</v>
      </c>
      <c r="G1802" s="46"/>
    </row>
    <row r="1803" spans="1:7" x14ac:dyDescent="0.2">
      <c r="A1803" s="1"/>
      <c r="E1803" s="46">
        <v>0</v>
      </c>
      <c r="G1803" s="46"/>
    </row>
    <row r="1804" spans="1:7" x14ac:dyDescent="0.2">
      <c r="A1804" s="1"/>
      <c r="B1804" t="s">
        <v>6301</v>
      </c>
      <c r="E1804" s="46">
        <v>0</v>
      </c>
      <c r="G1804" s="46"/>
    </row>
    <row r="1805" spans="1:7" x14ac:dyDescent="0.2">
      <c r="A1805" s="1"/>
      <c r="E1805" s="46">
        <v>0</v>
      </c>
      <c r="G1805" s="46"/>
    </row>
    <row r="1806" spans="1:7" x14ac:dyDescent="0.2">
      <c r="A1806" s="1">
        <v>637182</v>
      </c>
      <c r="B1806" t="s">
        <v>4869</v>
      </c>
      <c r="C1806" t="s">
        <v>4993</v>
      </c>
      <c r="D1806">
        <v>21</v>
      </c>
      <c r="E1806" s="46">
        <v>6880.8119999999999</v>
      </c>
      <c r="F1806" s="44">
        <v>6.8728522336771736E-3</v>
      </c>
      <c r="G1806" s="46"/>
    </row>
    <row r="1807" spans="1:7" x14ac:dyDescent="0.2">
      <c r="A1807" s="1">
        <v>637183</v>
      </c>
      <c r="B1807" t="s">
        <v>3191</v>
      </c>
      <c r="C1807" t="s">
        <v>4993</v>
      </c>
      <c r="D1807">
        <v>21</v>
      </c>
      <c r="E1807" s="46">
        <v>6880.8119999999999</v>
      </c>
      <c r="F1807" s="44">
        <v>6.8728522336771736E-3</v>
      </c>
      <c r="G1807" s="46"/>
    </row>
    <row r="1808" spans="1:7" x14ac:dyDescent="0.2">
      <c r="A1808" s="1">
        <v>637186</v>
      </c>
      <c r="B1808" t="s">
        <v>4870</v>
      </c>
      <c r="C1808" t="s">
        <v>4993</v>
      </c>
      <c r="D1808">
        <v>21</v>
      </c>
      <c r="E1808" s="46">
        <v>9438.8485000000001</v>
      </c>
      <c r="F1808" s="44">
        <v>6.8728522336769515E-3</v>
      </c>
      <c r="G1808" s="46"/>
    </row>
    <row r="1809" spans="1:7" x14ac:dyDescent="0.2">
      <c r="A1809" s="1">
        <v>637187</v>
      </c>
      <c r="B1809" t="s">
        <v>3190</v>
      </c>
      <c r="C1809" t="s">
        <v>4993</v>
      </c>
      <c r="D1809">
        <v>21</v>
      </c>
      <c r="E1809" s="46">
        <v>9199.4674999999988</v>
      </c>
      <c r="F1809" s="44">
        <v>6.8728522336769515E-3</v>
      </c>
      <c r="G1809" s="46"/>
    </row>
    <row r="1810" spans="1:7" x14ac:dyDescent="0.2">
      <c r="A1810" s="1" t="s">
        <v>6302</v>
      </c>
      <c r="B1810" t="s">
        <v>6303</v>
      </c>
      <c r="C1810" t="s">
        <v>4951</v>
      </c>
      <c r="D1810">
        <v>21</v>
      </c>
      <c r="E1810" s="46">
        <v>4370.0950000000003</v>
      </c>
      <c r="F1810" s="44">
        <v>6.8728522336769515E-3</v>
      </c>
      <c r="G1810" s="46"/>
    </row>
    <row r="1811" spans="1:7" x14ac:dyDescent="0.2">
      <c r="A1811" s="1" t="s">
        <v>6304</v>
      </c>
      <c r="B1811" t="s">
        <v>6305</v>
      </c>
      <c r="C1811" t="s">
        <v>4951</v>
      </c>
      <c r="D1811">
        <v>21</v>
      </c>
      <c r="E1811" s="46">
        <v>4414.6309999999994</v>
      </c>
      <c r="F1811" s="44">
        <v>6.8728522336769515E-3</v>
      </c>
      <c r="G1811" s="46"/>
    </row>
    <row r="1812" spans="1:7" x14ac:dyDescent="0.2">
      <c r="A1812" s="1" t="s">
        <v>6306</v>
      </c>
      <c r="B1812" t="s">
        <v>6307</v>
      </c>
      <c r="C1812" t="s">
        <v>4951</v>
      </c>
      <c r="D1812">
        <v>21</v>
      </c>
      <c r="E1812" s="46">
        <v>4971.3310000000001</v>
      </c>
      <c r="F1812" s="44">
        <v>6.8728522336769515E-3</v>
      </c>
      <c r="G1812" s="46"/>
    </row>
    <row r="1813" spans="1:7" x14ac:dyDescent="0.2">
      <c r="A1813" s="1" t="s">
        <v>6308</v>
      </c>
      <c r="B1813" t="s">
        <v>6309</v>
      </c>
      <c r="C1813" t="s">
        <v>4951</v>
      </c>
      <c r="D1813">
        <v>21</v>
      </c>
      <c r="E1813" s="46">
        <v>5244.1140000000005</v>
      </c>
      <c r="F1813" s="44">
        <v>6.8728522336769515E-3</v>
      </c>
      <c r="G1813" s="46"/>
    </row>
    <row r="1814" spans="1:7" x14ac:dyDescent="0.2">
      <c r="A1814" s="1" t="s">
        <v>6310</v>
      </c>
      <c r="B1814" t="s">
        <v>6311</v>
      </c>
      <c r="C1814" t="s">
        <v>4951</v>
      </c>
      <c r="D1814">
        <v>21</v>
      </c>
      <c r="E1814" s="46">
        <v>6029.0610000000006</v>
      </c>
      <c r="F1814" s="44">
        <v>6.8728522336769515E-3</v>
      </c>
      <c r="G1814" s="46"/>
    </row>
    <row r="1815" spans="1:7" x14ac:dyDescent="0.2">
      <c r="A1815" s="1" t="s">
        <v>6312</v>
      </c>
      <c r="B1815" t="s">
        <v>6313</v>
      </c>
      <c r="C1815" t="s">
        <v>4951</v>
      </c>
      <c r="D1815">
        <v>21</v>
      </c>
      <c r="E1815" s="46">
        <v>6162.6689999999999</v>
      </c>
      <c r="F1815" s="44">
        <v>6.8728522336769515E-3</v>
      </c>
      <c r="G1815" s="46"/>
    </row>
    <row r="1816" spans="1:7" x14ac:dyDescent="0.2">
      <c r="A1816" s="1"/>
      <c r="E1816" s="46">
        <v>0</v>
      </c>
      <c r="G1816" s="46"/>
    </row>
    <row r="1817" spans="1:7" x14ac:dyDescent="0.2">
      <c r="A1817" s="1"/>
      <c r="B1817" t="s">
        <v>2540</v>
      </c>
      <c r="E1817" s="46">
        <v>0</v>
      </c>
      <c r="G1817" s="46"/>
    </row>
    <row r="1818" spans="1:7" x14ac:dyDescent="0.2">
      <c r="A1818" s="1"/>
      <c r="E1818" s="46">
        <v>0</v>
      </c>
      <c r="G1818" s="46"/>
    </row>
    <row r="1819" spans="1:7" x14ac:dyDescent="0.2">
      <c r="A1819" s="1">
        <v>915212</v>
      </c>
      <c r="B1819" t="s">
        <v>2541</v>
      </c>
      <c r="C1819" t="s">
        <v>4949</v>
      </c>
      <c r="D1819">
        <v>21</v>
      </c>
      <c r="E1819" s="46">
        <v>46637.982000000004</v>
      </c>
      <c r="F1819" s="44">
        <v>6.8728522336769515E-3</v>
      </c>
      <c r="G1819" s="46"/>
    </row>
    <row r="1820" spans="1:7" x14ac:dyDescent="0.2">
      <c r="A1820" s="1">
        <v>915213</v>
      </c>
      <c r="B1820" t="s">
        <v>4826</v>
      </c>
      <c r="C1820" t="s">
        <v>5030</v>
      </c>
      <c r="D1820">
        <v>21</v>
      </c>
      <c r="E1820" s="46">
        <v>60427.733999999997</v>
      </c>
      <c r="F1820" s="44">
        <v>6.8728522336769515E-3</v>
      </c>
      <c r="G1820" s="46"/>
    </row>
    <row r="1821" spans="1:7" x14ac:dyDescent="0.2">
      <c r="A1821" s="1"/>
      <c r="E1821" s="46">
        <v>0</v>
      </c>
      <c r="G1821" s="46"/>
    </row>
    <row r="1822" spans="1:7" x14ac:dyDescent="0.2">
      <c r="A1822" s="1"/>
      <c r="B1822" t="s">
        <v>5425</v>
      </c>
      <c r="E1822" s="46">
        <v>0</v>
      </c>
      <c r="G1822" s="46"/>
    </row>
    <row r="1823" spans="1:7" x14ac:dyDescent="0.2">
      <c r="A1823" s="1"/>
      <c r="E1823" s="46">
        <v>0</v>
      </c>
      <c r="G1823" s="46"/>
    </row>
    <row r="1824" spans="1:7" x14ac:dyDescent="0.2">
      <c r="A1824" s="1">
        <v>374013</v>
      </c>
      <c r="B1824" t="s">
        <v>5426</v>
      </c>
      <c r="C1824" t="s">
        <v>4949</v>
      </c>
      <c r="D1824">
        <v>21</v>
      </c>
      <c r="E1824" s="46">
        <v>16773.664000000001</v>
      </c>
      <c r="F1824" s="44">
        <v>6.8640583539052447E-3</v>
      </c>
      <c r="G1824" s="46"/>
    </row>
    <row r="1825" spans="1:7" x14ac:dyDescent="0.2">
      <c r="A1825" s="1">
        <v>374016</v>
      </c>
      <c r="B1825" t="s">
        <v>5427</v>
      </c>
      <c r="C1825" t="s">
        <v>4949</v>
      </c>
      <c r="D1825">
        <v>21</v>
      </c>
      <c r="E1825" s="46">
        <v>15844.121499999999</v>
      </c>
      <c r="F1825" s="44">
        <v>6.8728522336769515E-3</v>
      </c>
      <c r="G1825" s="46"/>
    </row>
    <row r="1826" spans="1:7" x14ac:dyDescent="0.2">
      <c r="A1826" s="1">
        <v>374018</v>
      </c>
      <c r="B1826" t="s">
        <v>5428</v>
      </c>
      <c r="C1826" t="s">
        <v>4949</v>
      </c>
      <c r="D1826">
        <v>10.5</v>
      </c>
      <c r="E1826" s="46">
        <v>14632.713000000002</v>
      </c>
      <c r="F1826" s="44">
        <v>6.8829329582618115E-3</v>
      </c>
      <c r="G1826" s="46"/>
    </row>
    <row r="1827" spans="1:7" x14ac:dyDescent="0.2">
      <c r="A1827" s="1"/>
      <c r="E1827" s="46">
        <v>0</v>
      </c>
      <c r="G1827" s="46"/>
    </row>
    <row r="1828" spans="1:7" x14ac:dyDescent="0.2">
      <c r="A1828" s="1"/>
      <c r="B1828" t="s">
        <v>5429</v>
      </c>
      <c r="E1828" s="46">
        <v>0</v>
      </c>
      <c r="G1828" s="46"/>
    </row>
    <row r="1829" spans="1:7" x14ac:dyDescent="0.2">
      <c r="A1829" s="1"/>
      <c r="E1829" s="46">
        <v>0</v>
      </c>
      <c r="G1829" s="46"/>
    </row>
    <row r="1830" spans="1:7" x14ac:dyDescent="0.2">
      <c r="A1830" s="1">
        <v>376013</v>
      </c>
      <c r="B1830" t="s">
        <v>5430</v>
      </c>
      <c r="C1830" t="s">
        <v>4964</v>
      </c>
      <c r="D1830">
        <v>21</v>
      </c>
      <c r="E1830" s="46">
        <v>50153.103000000003</v>
      </c>
      <c r="F1830" s="44">
        <v>6.8699111107324295E-3</v>
      </c>
      <c r="G1830" s="46"/>
    </row>
    <row r="1831" spans="1:7" x14ac:dyDescent="0.2">
      <c r="A1831" s="1">
        <v>376225</v>
      </c>
      <c r="B1831" t="s">
        <v>5431</v>
      </c>
      <c r="C1831" t="s">
        <v>4949</v>
      </c>
      <c r="D1831">
        <v>21</v>
      </c>
      <c r="E1831" s="46">
        <v>53104.638500000001</v>
      </c>
      <c r="F1831" s="44">
        <v>6.8728522336769515E-3</v>
      </c>
      <c r="G1831" s="46"/>
    </row>
    <row r="1832" spans="1:7" x14ac:dyDescent="0.2">
      <c r="A1832" s="1"/>
      <c r="E1832" s="46">
        <v>0</v>
      </c>
      <c r="G1832" s="46"/>
    </row>
    <row r="1833" spans="1:7" x14ac:dyDescent="0.2">
      <c r="A1833" s="1"/>
      <c r="B1833" t="s">
        <v>2474</v>
      </c>
      <c r="E1833" s="46">
        <v>0</v>
      </c>
      <c r="G1833" s="46"/>
    </row>
    <row r="1834" spans="1:7" x14ac:dyDescent="0.2">
      <c r="A1834" s="1"/>
      <c r="E1834" s="46">
        <v>0</v>
      </c>
      <c r="G1834" s="46"/>
    </row>
    <row r="1835" spans="1:7" x14ac:dyDescent="0.2">
      <c r="A1835" s="1" t="s">
        <v>858</v>
      </c>
      <c r="B1835" t="s">
        <v>3701</v>
      </c>
      <c r="C1835" t="s">
        <v>4953</v>
      </c>
      <c r="D1835">
        <v>21</v>
      </c>
      <c r="E1835" s="46">
        <v>10160.654</v>
      </c>
      <c r="F1835" s="44">
        <v>6.8583349844846264E-3</v>
      </c>
      <c r="G1835" s="46"/>
    </row>
    <row r="1836" spans="1:7" x14ac:dyDescent="0.2">
      <c r="A1836" s="1" t="s">
        <v>859</v>
      </c>
      <c r="B1836" t="s">
        <v>3702</v>
      </c>
      <c r="C1836" t="s">
        <v>4965</v>
      </c>
      <c r="D1836">
        <v>21</v>
      </c>
      <c r="E1836" s="46">
        <v>16705.981</v>
      </c>
      <c r="F1836" s="44">
        <v>6.8728522336769515E-3</v>
      </c>
      <c r="G1836" s="46"/>
    </row>
    <row r="1837" spans="1:7" x14ac:dyDescent="0.2">
      <c r="A1837" s="1"/>
      <c r="E1837" s="46">
        <v>0</v>
      </c>
      <c r="G1837" s="46"/>
    </row>
    <row r="1838" spans="1:7" x14ac:dyDescent="0.2">
      <c r="A1838" s="1"/>
      <c r="B1838" t="s">
        <v>2476</v>
      </c>
      <c r="E1838" s="46">
        <v>0</v>
      </c>
      <c r="G1838" s="46"/>
    </row>
    <row r="1839" spans="1:7" x14ac:dyDescent="0.2">
      <c r="A1839" s="1"/>
      <c r="E1839" s="46">
        <v>0</v>
      </c>
      <c r="G1839" s="46"/>
    </row>
    <row r="1840" spans="1:7" x14ac:dyDescent="0.2">
      <c r="A1840" s="1">
        <v>971141</v>
      </c>
      <c r="B1840" t="s">
        <v>2475</v>
      </c>
      <c r="C1840" t="s">
        <v>4964</v>
      </c>
      <c r="D1840">
        <v>21</v>
      </c>
      <c r="E1840" s="46">
        <v>18988.011500000001</v>
      </c>
      <c r="F1840" s="44">
        <v>6.8728522336769515E-3</v>
      </c>
      <c r="G1840" s="46"/>
    </row>
    <row r="1841" spans="1:7" x14ac:dyDescent="0.2">
      <c r="A1841" s="1"/>
      <c r="E1841" s="46">
        <v>0</v>
      </c>
      <c r="G1841" s="46"/>
    </row>
    <row r="1842" spans="1:7" x14ac:dyDescent="0.2">
      <c r="A1842" s="1"/>
      <c r="B1842" t="s">
        <v>3192</v>
      </c>
      <c r="E1842" s="46">
        <v>0</v>
      </c>
      <c r="G1842" s="46"/>
    </row>
    <row r="1843" spans="1:7" x14ac:dyDescent="0.2">
      <c r="A1843" s="1"/>
      <c r="E1843" s="46">
        <v>0</v>
      </c>
      <c r="G1843" s="46"/>
    </row>
    <row r="1844" spans="1:7" x14ac:dyDescent="0.2">
      <c r="A1844" s="1">
        <v>7269</v>
      </c>
      <c r="B1844" t="s">
        <v>3193</v>
      </c>
      <c r="C1844" t="s">
        <v>4953</v>
      </c>
      <c r="D1844">
        <v>21</v>
      </c>
      <c r="E1844" s="46">
        <v>6801.1840000000002</v>
      </c>
      <c r="G1844" s="46"/>
    </row>
    <row r="1845" spans="1:7" x14ac:dyDescent="0.2">
      <c r="A1845" s="1"/>
      <c r="E1845" s="46">
        <v>0</v>
      </c>
      <c r="G1845" s="46"/>
    </row>
    <row r="1846" spans="1:7" x14ac:dyDescent="0.2">
      <c r="A1846" s="1"/>
      <c r="B1846" t="s">
        <v>1643</v>
      </c>
      <c r="E1846" s="46">
        <v>0</v>
      </c>
      <c r="G1846" s="46"/>
    </row>
    <row r="1847" spans="1:7" x14ac:dyDescent="0.2">
      <c r="A1847" s="1"/>
      <c r="E1847" s="46">
        <v>0</v>
      </c>
      <c r="G1847" s="46"/>
    </row>
    <row r="1848" spans="1:7" x14ac:dyDescent="0.2">
      <c r="A1848" s="1" t="s">
        <v>6314</v>
      </c>
      <c r="B1848" t="s">
        <v>6315</v>
      </c>
      <c r="C1848" t="s">
        <v>4953</v>
      </c>
      <c r="D1848">
        <v>21</v>
      </c>
      <c r="E1848" s="46">
        <v>4074.4580000000001</v>
      </c>
      <c r="F1848" s="44">
        <v>6.8728522336769515E-3</v>
      </c>
      <c r="G1848" s="46"/>
    </row>
    <row r="1849" spans="1:7" x14ac:dyDescent="0.2">
      <c r="A1849" s="1" t="s">
        <v>6393</v>
      </c>
      <c r="B1849" t="s">
        <v>6394</v>
      </c>
      <c r="C1849" t="s">
        <v>4953</v>
      </c>
      <c r="D1849">
        <v>21</v>
      </c>
      <c r="E1849" s="46">
        <v>3726.6669999999999</v>
      </c>
      <c r="F1849" s="44">
        <v>6.8728522336769515E-3</v>
      </c>
      <c r="G1849" s="46"/>
    </row>
    <row r="1850" spans="1:7" x14ac:dyDescent="0.2">
      <c r="A1850" s="1" t="s">
        <v>6316</v>
      </c>
      <c r="B1850" t="s">
        <v>6317</v>
      </c>
      <c r="C1850" t="s">
        <v>4978</v>
      </c>
      <c r="D1850">
        <v>21</v>
      </c>
      <c r="E1850" s="46">
        <v>4816.6269999999995</v>
      </c>
      <c r="F1850" s="44">
        <v>6.8728522336769515E-3</v>
      </c>
      <c r="G1850" s="46"/>
    </row>
    <row r="1851" spans="1:7" x14ac:dyDescent="0.2">
      <c r="A1851" s="1" t="s">
        <v>6395</v>
      </c>
      <c r="B1851" t="s">
        <v>6396</v>
      </c>
      <c r="C1851" t="s">
        <v>4953</v>
      </c>
      <c r="D1851">
        <v>21</v>
      </c>
      <c r="E1851" s="46">
        <v>4816.6269999999995</v>
      </c>
      <c r="F1851" s="44">
        <v>6.8728522336769515E-3</v>
      </c>
      <c r="G1851" s="46"/>
    </row>
    <row r="1852" spans="1:7" x14ac:dyDescent="0.2">
      <c r="A1852" s="1" t="s">
        <v>6318</v>
      </c>
      <c r="B1852" t="s">
        <v>6319</v>
      </c>
      <c r="C1852" t="s">
        <v>4949</v>
      </c>
      <c r="D1852">
        <v>21</v>
      </c>
      <c r="E1852" s="46">
        <v>6380.661000000001</v>
      </c>
      <c r="F1852" s="44">
        <v>6.8728522336769515E-3</v>
      </c>
      <c r="G1852" s="46"/>
    </row>
    <row r="1853" spans="1:7" x14ac:dyDescent="0.2">
      <c r="A1853" s="1" t="s">
        <v>6397</v>
      </c>
      <c r="B1853" t="s">
        <v>6398</v>
      </c>
      <c r="C1853" t="s">
        <v>4949</v>
      </c>
      <c r="D1853">
        <v>21</v>
      </c>
      <c r="E1853" s="46">
        <v>5569.7834999999995</v>
      </c>
      <c r="F1853" s="44">
        <v>6.8728522336769515E-3</v>
      </c>
      <c r="G1853" s="46"/>
    </row>
    <row r="1854" spans="1:7" x14ac:dyDescent="0.2">
      <c r="A1854" s="1" t="s">
        <v>6320</v>
      </c>
      <c r="B1854" t="s">
        <v>6321</v>
      </c>
      <c r="C1854" t="s">
        <v>4953</v>
      </c>
      <c r="D1854">
        <v>21</v>
      </c>
      <c r="E1854" s="46">
        <v>8522.491</v>
      </c>
      <c r="F1854" s="44">
        <v>6.8728522336769515E-3</v>
      </c>
      <c r="G1854" s="46"/>
    </row>
    <row r="1855" spans="1:7" x14ac:dyDescent="0.2">
      <c r="A1855" s="1" t="s">
        <v>6399</v>
      </c>
      <c r="B1855" t="s">
        <v>6400</v>
      </c>
      <c r="C1855" t="s">
        <v>4953</v>
      </c>
      <c r="D1855">
        <v>21</v>
      </c>
      <c r="E1855" s="46">
        <v>8409.1</v>
      </c>
      <c r="F1855" s="44">
        <v>6.8728522336769515E-3</v>
      </c>
      <c r="G1855" s="46"/>
    </row>
    <row r="1856" spans="1:7" x14ac:dyDescent="0.2">
      <c r="A1856" s="1" t="s">
        <v>861</v>
      </c>
      <c r="B1856" t="s">
        <v>6401</v>
      </c>
      <c r="C1856" t="s">
        <v>4964</v>
      </c>
      <c r="D1856">
        <v>21</v>
      </c>
      <c r="E1856" s="46">
        <v>15192.05</v>
      </c>
      <c r="F1856" s="44">
        <v>6.8728522336769515E-3</v>
      </c>
      <c r="G1856" s="46"/>
    </row>
    <row r="1857" spans="1:7" x14ac:dyDescent="0.2">
      <c r="A1857" s="1" t="s">
        <v>862</v>
      </c>
      <c r="B1857" t="s">
        <v>6402</v>
      </c>
      <c r="C1857" t="s">
        <v>5030</v>
      </c>
      <c r="D1857">
        <v>21</v>
      </c>
      <c r="E1857" s="46">
        <v>22230.203000000001</v>
      </c>
      <c r="F1857" s="44">
        <v>6.8728522336769515E-3</v>
      </c>
      <c r="G1857" s="46"/>
    </row>
    <row r="1858" spans="1:7" x14ac:dyDescent="0.2">
      <c r="A1858" s="1" t="s">
        <v>863</v>
      </c>
      <c r="B1858" t="s">
        <v>6403</v>
      </c>
      <c r="C1858" t="s">
        <v>5049</v>
      </c>
      <c r="D1858">
        <v>21</v>
      </c>
      <c r="E1858" s="46">
        <v>33382.661999999997</v>
      </c>
      <c r="F1858" s="44">
        <v>6.8728522336767295E-3</v>
      </c>
      <c r="G1858" s="46"/>
    </row>
    <row r="1859" spans="1:7" x14ac:dyDescent="0.2">
      <c r="A1859" s="1" t="s">
        <v>2617</v>
      </c>
      <c r="B1859" t="s">
        <v>6404</v>
      </c>
      <c r="C1859" t="s">
        <v>5049</v>
      </c>
      <c r="D1859">
        <v>21</v>
      </c>
      <c r="E1859" s="46">
        <v>45904.896000000001</v>
      </c>
      <c r="F1859" s="44">
        <v>6.8728522336771736E-3</v>
      </c>
      <c r="G1859" s="46"/>
    </row>
    <row r="1860" spans="1:7" x14ac:dyDescent="0.2">
      <c r="A1860" s="1" t="s">
        <v>2618</v>
      </c>
      <c r="B1860" t="s">
        <v>6405</v>
      </c>
      <c r="C1860" t="s">
        <v>5049</v>
      </c>
      <c r="D1860">
        <v>21</v>
      </c>
      <c r="E1860" s="46">
        <v>59199.184999999998</v>
      </c>
      <c r="F1860" s="44">
        <v>6.8728522336769515E-3</v>
      </c>
      <c r="G1860" s="46"/>
    </row>
    <row r="1861" spans="1:7" x14ac:dyDescent="0.2">
      <c r="A1861" s="1" t="s">
        <v>6547</v>
      </c>
      <c r="B1861" t="s">
        <v>6548</v>
      </c>
      <c r="C1861" t="s">
        <v>4949</v>
      </c>
      <c r="D1861">
        <v>21</v>
      </c>
      <c r="E1861" s="46">
        <v>7523.0680000000002</v>
      </c>
      <c r="F1861" s="44">
        <v>6.8728522336769515E-3</v>
      </c>
      <c r="G1861" s="46"/>
    </row>
    <row r="1862" spans="1:7" x14ac:dyDescent="0.2">
      <c r="A1862" s="1" t="s">
        <v>6549</v>
      </c>
      <c r="B1862" t="s">
        <v>6550</v>
      </c>
      <c r="C1862" t="s">
        <v>4953</v>
      </c>
      <c r="D1862">
        <v>21</v>
      </c>
      <c r="E1862" s="46">
        <v>9631.4959999999992</v>
      </c>
      <c r="F1862" s="44">
        <v>6.8728522336769515E-3</v>
      </c>
      <c r="G1862" s="46"/>
    </row>
    <row r="1863" spans="1:7" x14ac:dyDescent="0.2">
      <c r="A1863" s="1" t="s">
        <v>6570</v>
      </c>
      <c r="B1863" t="s">
        <v>6571</v>
      </c>
      <c r="C1863" t="s">
        <v>4965</v>
      </c>
      <c r="D1863">
        <v>21</v>
      </c>
      <c r="E1863" s="46">
        <v>12839.259999999998</v>
      </c>
      <c r="G1863" s="46"/>
    </row>
    <row r="1864" spans="1:7" x14ac:dyDescent="0.2">
      <c r="A1864" s="1" t="s">
        <v>6572</v>
      </c>
      <c r="B1864" t="s">
        <v>6573</v>
      </c>
      <c r="C1864" t="s">
        <v>4964</v>
      </c>
      <c r="D1864">
        <v>21</v>
      </c>
      <c r="E1864" s="46">
        <v>17228.400000000001</v>
      </c>
      <c r="G1864" s="46"/>
    </row>
    <row r="1865" spans="1:7" x14ac:dyDescent="0.2">
      <c r="A1865" s="1" t="s">
        <v>6551</v>
      </c>
      <c r="B1865" t="s">
        <v>6552</v>
      </c>
      <c r="C1865" t="s">
        <v>4946</v>
      </c>
      <c r="D1865">
        <v>21</v>
      </c>
      <c r="E1865" s="46">
        <v>22532.286</v>
      </c>
      <c r="F1865" s="44">
        <v>6.8728522336769515E-3</v>
      </c>
      <c r="G1865" s="46"/>
    </row>
    <row r="1866" spans="1:7" x14ac:dyDescent="0.2">
      <c r="A1866" s="1"/>
      <c r="E1866" s="46">
        <v>0</v>
      </c>
      <c r="G1866" s="46"/>
    </row>
    <row r="1867" spans="1:7" x14ac:dyDescent="0.2">
      <c r="A1867" s="1"/>
      <c r="B1867" t="s">
        <v>1644</v>
      </c>
      <c r="E1867" s="46">
        <v>0</v>
      </c>
      <c r="G1867" s="46"/>
    </row>
    <row r="1868" spans="1:7" x14ac:dyDescent="0.2">
      <c r="A1868" s="1"/>
      <c r="E1868" s="46">
        <v>0</v>
      </c>
      <c r="G1868" s="46"/>
    </row>
    <row r="1869" spans="1:7" x14ac:dyDescent="0.2">
      <c r="A1869" s="1" t="s">
        <v>2101</v>
      </c>
      <c r="B1869" t="s">
        <v>2102</v>
      </c>
      <c r="C1869" t="s">
        <v>5049</v>
      </c>
      <c r="D1869">
        <v>21</v>
      </c>
      <c r="E1869" s="46">
        <v>19828.008000000002</v>
      </c>
      <c r="G1869" s="46"/>
    </row>
    <row r="1870" spans="1:7" x14ac:dyDescent="0.2">
      <c r="A1870" s="1" t="s">
        <v>1560</v>
      </c>
      <c r="B1870" t="s">
        <v>2542</v>
      </c>
      <c r="C1870" t="s">
        <v>4964</v>
      </c>
      <c r="D1870">
        <v>21</v>
      </c>
      <c r="E1870" s="46">
        <v>3145.0569999999998</v>
      </c>
      <c r="G1870" s="46"/>
    </row>
    <row r="1871" spans="1:7" x14ac:dyDescent="0.2">
      <c r="A1871" s="1" t="s">
        <v>2103</v>
      </c>
      <c r="B1871" t="s">
        <v>2104</v>
      </c>
      <c r="C1871" t="s">
        <v>4964</v>
      </c>
      <c r="D1871">
        <v>21</v>
      </c>
      <c r="E1871" s="46">
        <v>3145.0569999999998</v>
      </c>
      <c r="G1871" s="46"/>
    </row>
    <row r="1872" spans="1:7" x14ac:dyDescent="0.2">
      <c r="A1872" s="1" t="s">
        <v>1561</v>
      </c>
      <c r="B1872" t="s">
        <v>2543</v>
      </c>
      <c r="C1872" t="s">
        <v>4964</v>
      </c>
      <c r="D1872">
        <v>21</v>
      </c>
      <c r="E1872" s="46">
        <v>3508.7049999999999</v>
      </c>
      <c r="G1872" s="46"/>
    </row>
    <row r="1873" spans="1:7" x14ac:dyDescent="0.2">
      <c r="A1873" s="1" t="s">
        <v>2105</v>
      </c>
      <c r="B1873" t="s">
        <v>2106</v>
      </c>
      <c r="C1873" t="s">
        <v>4964</v>
      </c>
      <c r="D1873">
        <v>21</v>
      </c>
      <c r="E1873" s="46">
        <v>3508.7049999999999</v>
      </c>
      <c r="G1873" s="46"/>
    </row>
    <row r="1874" spans="1:7" x14ac:dyDescent="0.2">
      <c r="A1874" s="1"/>
      <c r="E1874" s="46">
        <v>0</v>
      </c>
      <c r="G1874" s="46"/>
    </row>
    <row r="1875" spans="1:7" x14ac:dyDescent="0.2">
      <c r="A1875" s="1"/>
      <c r="B1875" t="s">
        <v>2287</v>
      </c>
      <c r="E1875" s="46">
        <v>0</v>
      </c>
      <c r="G1875" s="46"/>
    </row>
    <row r="1876" spans="1:7" x14ac:dyDescent="0.2">
      <c r="A1876" s="1"/>
      <c r="E1876" s="46">
        <v>0</v>
      </c>
      <c r="G1876" s="46"/>
    </row>
    <row r="1877" spans="1:7" x14ac:dyDescent="0.2">
      <c r="A1877" s="1">
        <v>376720</v>
      </c>
      <c r="B1877" t="s">
        <v>3703</v>
      </c>
      <c r="C1877" t="s">
        <v>4964</v>
      </c>
      <c r="D1877">
        <v>21</v>
      </c>
      <c r="E1877" s="46">
        <v>4024.6479999999997</v>
      </c>
      <c r="F1877" s="44">
        <v>6.836202692227733E-3</v>
      </c>
      <c r="G1877" s="46"/>
    </row>
    <row r="1878" spans="1:7" x14ac:dyDescent="0.2">
      <c r="A1878" s="1">
        <v>376721</v>
      </c>
      <c r="B1878" t="s">
        <v>3704</v>
      </c>
      <c r="C1878" t="s">
        <v>4964</v>
      </c>
      <c r="D1878">
        <v>21</v>
      </c>
      <c r="E1878" s="46">
        <v>5314.7269999999999</v>
      </c>
      <c r="F1878" s="44">
        <v>6.8450986337367237E-3</v>
      </c>
      <c r="G1878" s="46"/>
    </row>
    <row r="1879" spans="1:7" x14ac:dyDescent="0.2">
      <c r="A1879" s="1">
        <v>376722</v>
      </c>
      <c r="B1879" t="s">
        <v>3705</v>
      </c>
      <c r="C1879" t="s">
        <v>5020</v>
      </c>
      <c r="D1879">
        <v>21</v>
      </c>
      <c r="E1879" s="46">
        <v>6192.848</v>
      </c>
      <c r="F1879" s="44">
        <v>6.8490338897639891E-3</v>
      </c>
      <c r="G1879" s="46"/>
    </row>
    <row r="1880" spans="1:7" x14ac:dyDescent="0.2">
      <c r="A1880" s="1">
        <v>376723</v>
      </c>
      <c r="B1880" t="s">
        <v>3706</v>
      </c>
      <c r="C1880" t="s">
        <v>5028</v>
      </c>
      <c r="D1880">
        <v>21</v>
      </c>
      <c r="E1880" s="46">
        <v>10800.273000000001</v>
      </c>
      <c r="F1880" s="44">
        <v>6.8591947203877623E-3</v>
      </c>
      <c r="G1880" s="46"/>
    </row>
    <row r="1881" spans="1:7" x14ac:dyDescent="0.2">
      <c r="A1881" s="1">
        <v>376795</v>
      </c>
      <c r="B1881" t="s">
        <v>4827</v>
      </c>
      <c r="C1881" t="s">
        <v>4946</v>
      </c>
      <c r="D1881">
        <v>21</v>
      </c>
      <c r="E1881" s="46">
        <v>17828.0245</v>
      </c>
      <c r="F1881" s="44">
        <v>6.8728522336769515E-3</v>
      </c>
      <c r="G1881" s="46"/>
    </row>
    <row r="1882" spans="1:7" x14ac:dyDescent="0.2">
      <c r="A1882" s="1"/>
      <c r="E1882" s="46">
        <v>0</v>
      </c>
      <c r="G1882" s="46"/>
    </row>
    <row r="1883" spans="1:7" x14ac:dyDescent="0.2">
      <c r="A1883" s="1"/>
      <c r="B1883" t="s">
        <v>864</v>
      </c>
      <c r="E1883" s="46">
        <v>0</v>
      </c>
      <c r="G1883" s="46"/>
    </row>
    <row r="1884" spans="1:7" x14ac:dyDescent="0.2">
      <c r="A1884" s="1"/>
      <c r="E1884" s="46">
        <v>0</v>
      </c>
      <c r="G1884" s="46"/>
    </row>
    <row r="1885" spans="1:7" x14ac:dyDescent="0.2">
      <c r="A1885" s="1" t="s">
        <v>1485</v>
      </c>
      <c r="B1885" t="s">
        <v>1486</v>
      </c>
      <c r="C1885" t="s">
        <v>4960</v>
      </c>
      <c r="D1885">
        <v>21</v>
      </c>
      <c r="E1885" s="46">
        <v>20522.012999999999</v>
      </c>
      <c r="F1885" s="44">
        <v>6.8728522336769515E-3</v>
      </c>
      <c r="G1885" s="46"/>
    </row>
    <row r="1886" spans="1:7" x14ac:dyDescent="0.2">
      <c r="A1886" s="1" t="s">
        <v>1483</v>
      </c>
      <c r="B1886" t="s">
        <v>1484</v>
      </c>
      <c r="C1886" t="s">
        <v>4960</v>
      </c>
      <c r="D1886">
        <v>21</v>
      </c>
      <c r="E1886" s="46">
        <v>32414.59</v>
      </c>
      <c r="F1886" s="44">
        <v>6.8728522336769515E-3</v>
      </c>
      <c r="G1886" s="46"/>
    </row>
    <row r="1887" spans="1:7" x14ac:dyDescent="0.2">
      <c r="A1887" s="1" t="s">
        <v>6322</v>
      </c>
      <c r="B1887" t="s">
        <v>6323</v>
      </c>
      <c r="C1887" t="s">
        <v>4960</v>
      </c>
      <c r="D1887">
        <v>21</v>
      </c>
      <c r="E1887" s="46">
        <v>27427.730000000003</v>
      </c>
      <c r="F1887" s="44">
        <v>6.8728522336769515E-3</v>
      </c>
      <c r="G1887" s="46"/>
    </row>
    <row r="1888" spans="1:7" x14ac:dyDescent="0.2">
      <c r="A1888" s="1" t="s">
        <v>5416</v>
      </c>
      <c r="B1888" t="s">
        <v>5417</v>
      </c>
      <c r="C1888" t="s">
        <v>4949</v>
      </c>
      <c r="D1888">
        <v>21</v>
      </c>
      <c r="E1888" s="46">
        <v>24934.3</v>
      </c>
      <c r="F1888" s="44">
        <v>6.8728522336769515E-3</v>
      </c>
      <c r="G1888" s="46"/>
    </row>
    <row r="1889" spans="1:7" x14ac:dyDescent="0.2">
      <c r="A1889" s="1" t="s">
        <v>865</v>
      </c>
      <c r="B1889" t="s">
        <v>1505</v>
      </c>
      <c r="C1889" t="s">
        <v>4949</v>
      </c>
      <c r="D1889">
        <v>21</v>
      </c>
      <c r="E1889" s="46">
        <v>11843.7925</v>
      </c>
      <c r="F1889" s="44">
        <v>6.8728522336769515E-3</v>
      </c>
      <c r="G1889" s="46"/>
    </row>
    <row r="1890" spans="1:7" x14ac:dyDescent="0.2">
      <c r="A1890" s="1" t="s">
        <v>866</v>
      </c>
      <c r="B1890" t="s">
        <v>867</v>
      </c>
      <c r="C1890" t="s">
        <v>4949</v>
      </c>
      <c r="D1890">
        <v>21</v>
      </c>
      <c r="E1890" s="46">
        <v>12510.221000000001</v>
      </c>
      <c r="F1890" s="44">
        <v>6.8728522336769515E-3</v>
      </c>
      <c r="G1890" s="46"/>
    </row>
    <row r="1891" spans="1:7" x14ac:dyDescent="0.2">
      <c r="A1891" s="1"/>
      <c r="E1891" s="46">
        <v>0</v>
      </c>
      <c r="G1891" s="46"/>
    </row>
    <row r="1892" spans="1:7" x14ac:dyDescent="0.2">
      <c r="A1892" s="1"/>
      <c r="B1892" t="s">
        <v>870</v>
      </c>
      <c r="E1892" s="46">
        <v>0</v>
      </c>
      <c r="G1892" s="46"/>
    </row>
    <row r="1893" spans="1:7" x14ac:dyDescent="0.2">
      <c r="A1893" s="1"/>
      <c r="E1893" s="46">
        <v>0</v>
      </c>
      <c r="G1893" s="46"/>
    </row>
    <row r="1894" spans="1:7" x14ac:dyDescent="0.2">
      <c r="A1894" s="1" t="s">
        <v>1645</v>
      </c>
      <c r="B1894" t="s">
        <v>3707</v>
      </c>
      <c r="C1894" t="s">
        <v>5050</v>
      </c>
      <c r="D1894">
        <v>21</v>
      </c>
      <c r="E1894" s="46">
        <v>7033.1379999999999</v>
      </c>
      <c r="G1894" s="46"/>
    </row>
    <row r="1895" spans="1:7" x14ac:dyDescent="0.2">
      <c r="A1895" s="1" t="s">
        <v>6437</v>
      </c>
      <c r="B1895" t="s">
        <v>6487</v>
      </c>
      <c r="C1895" t="s">
        <v>4951</v>
      </c>
      <c r="D1895">
        <v>21</v>
      </c>
      <c r="E1895" s="46">
        <v>4819.9964999999993</v>
      </c>
      <c r="F1895" s="44">
        <v>6.8728522336769515E-3</v>
      </c>
      <c r="G1895" s="46"/>
    </row>
    <row r="1896" spans="1:7" x14ac:dyDescent="0.2">
      <c r="A1896" s="1" t="s">
        <v>6438</v>
      </c>
      <c r="B1896" t="s">
        <v>6439</v>
      </c>
      <c r="C1896" t="s">
        <v>4951</v>
      </c>
      <c r="D1896">
        <v>21</v>
      </c>
      <c r="E1896" s="46">
        <v>5023.0455000000002</v>
      </c>
      <c r="F1896" s="44">
        <v>6.8728522336769515E-3</v>
      </c>
      <c r="G1896" s="46"/>
    </row>
    <row r="1897" spans="1:7" x14ac:dyDescent="0.2">
      <c r="A1897" s="1" t="s">
        <v>872</v>
      </c>
      <c r="B1897" t="s">
        <v>3709</v>
      </c>
      <c r="C1897" t="s">
        <v>5362</v>
      </c>
      <c r="D1897">
        <v>21</v>
      </c>
      <c r="E1897" s="46">
        <v>3991.95</v>
      </c>
      <c r="G1897" s="46"/>
    </row>
    <row r="1898" spans="1:7" x14ac:dyDescent="0.2">
      <c r="A1898" s="1" t="s">
        <v>871</v>
      </c>
      <c r="B1898" t="s">
        <v>3708</v>
      </c>
      <c r="C1898" t="s">
        <v>5051</v>
      </c>
      <c r="D1898">
        <v>21</v>
      </c>
      <c r="E1898" s="46">
        <v>10337.001</v>
      </c>
      <c r="G1898" s="46"/>
    </row>
    <row r="1899" spans="1:7" x14ac:dyDescent="0.2">
      <c r="A1899" s="1"/>
      <c r="E1899" s="46">
        <v>0</v>
      </c>
      <c r="G1899" s="46"/>
    </row>
    <row r="1900" spans="1:7" x14ac:dyDescent="0.2">
      <c r="A1900" s="1"/>
      <c r="B1900" t="s">
        <v>873</v>
      </c>
      <c r="E1900" s="46">
        <v>0</v>
      </c>
      <c r="G1900" s="46"/>
    </row>
    <row r="1901" spans="1:7" x14ac:dyDescent="0.2">
      <c r="A1901" s="1"/>
      <c r="E1901" s="46">
        <v>0</v>
      </c>
      <c r="G1901" s="46"/>
    </row>
    <row r="1902" spans="1:7" x14ac:dyDescent="0.2">
      <c r="A1902" s="1" t="s">
        <v>5301</v>
      </c>
      <c r="B1902" t="s">
        <v>5302</v>
      </c>
      <c r="C1902" t="s">
        <v>4961</v>
      </c>
      <c r="D1902">
        <v>21</v>
      </c>
      <c r="E1902" s="46">
        <v>10494.967000000001</v>
      </c>
      <c r="F1902" s="44">
        <v>6.8728522336769515E-3</v>
      </c>
      <c r="G1902" s="46"/>
    </row>
    <row r="1903" spans="1:7" x14ac:dyDescent="0.2">
      <c r="A1903" s="1" t="s">
        <v>1503</v>
      </c>
      <c r="B1903" t="s">
        <v>1504</v>
      </c>
      <c r="C1903" t="s">
        <v>4948</v>
      </c>
      <c r="D1903">
        <v>21</v>
      </c>
      <c r="E1903" s="46">
        <v>1088.3485000000001</v>
      </c>
      <c r="F1903" s="44">
        <v>6.8728522336769515E-3</v>
      </c>
      <c r="G1903" s="46"/>
    </row>
    <row r="1904" spans="1:7" x14ac:dyDescent="0.2">
      <c r="A1904" s="1" t="s">
        <v>2107</v>
      </c>
      <c r="B1904" t="s">
        <v>5300</v>
      </c>
      <c r="C1904" t="s">
        <v>4949</v>
      </c>
      <c r="D1904">
        <v>21</v>
      </c>
      <c r="E1904" s="46">
        <v>1133.4449999999999</v>
      </c>
      <c r="G1904" s="46"/>
    </row>
    <row r="1905" spans="1:7" x14ac:dyDescent="0.2">
      <c r="A1905" s="1" t="s">
        <v>5154</v>
      </c>
      <c r="B1905" t="s">
        <v>5155</v>
      </c>
      <c r="C1905" t="s">
        <v>4950</v>
      </c>
      <c r="D1905">
        <v>21</v>
      </c>
      <c r="E1905" s="46">
        <v>937.00800000000004</v>
      </c>
      <c r="G1905" s="46"/>
    </row>
    <row r="1906" spans="1:7" x14ac:dyDescent="0.2">
      <c r="A1906" s="1" t="s">
        <v>5156</v>
      </c>
      <c r="B1906" t="s">
        <v>5157</v>
      </c>
      <c r="C1906" t="s">
        <v>4950</v>
      </c>
      <c r="D1906">
        <v>21</v>
      </c>
      <c r="E1906" s="46">
        <v>937.00800000000004</v>
      </c>
      <c r="G1906" s="46"/>
    </row>
    <row r="1907" spans="1:7" x14ac:dyDescent="0.2">
      <c r="A1907" s="1" t="s">
        <v>5929</v>
      </c>
      <c r="B1907" t="s">
        <v>5930</v>
      </c>
      <c r="C1907" t="s">
        <v>4961</v>
      </c>
      <c r="D1907">
        <v>21</v>
      </c>
      <c r="E1907" s="46">
        <v>2314.6999999999998</v>
      </c>
      <c r="F1907" s="44">
        <v>6.8728522336769515E-3</v>
      </c>
      <c r="G1907" s="46"/>
    </row>
    <row r="1908" spans="1:7" x14ac:dyDescent="0.2">
      <c r="A1908" s="1" t="s">
        <v>2108</v>
      </c>
      <c r="B1908" t="s">
        <v>5303</v>
      </c>
      <c r="C1908" t="s">
        <v>4948</v>
      </c>
      <c r="D1908">
        <v>21</v>
      </c>
      <c r="E1908" s="46">
        <v>4112.683</v>
      </c>
      <c r="G1908" s="46"/>
    </row>
    <row r="1909" spans="1:7" x14ac:dyDescent="0.2">
      <c r="A1909" s="1" t="s">
        <v>2109</v>
      </c>
      <c r="B1909" t="s">
        <v>5304</v>
      </c>
      <c r="C1909" t="s">
        <v>4948</v>
      </c>
      <c r="D1909">
        <v>21</v>
      </c>
      <c r="E1909" s="46">
        <v>3086.7150000000001</v>
      </c>
      <c r="G1909" s="46"/>
    </row>
    <row r="1910" spans="1:7" x14ac:dyDescent="0.2">
      <c r="A1910" s="1"/>
      <c r="E1910" s="46">
        <v>0</v>
      </c>
      <c r="G1910" s="46"/>
    </row>
    <row r="1911" spans="1:7" x14ac:dyDescent="0.2">
      <c r="A1911" s="1"/>
      <c r="B1911" t="s">
        <v>4779</v>
      </c>
      <c r="E1911" s="46">
        <v>0</v>
      </c>
      <c r="G1911" s="46"/>
    </row>
    <row r="1912" spans="1:7" x14ac:dyDescent="0.2">
      <c r="A1912" s="1"/>
      <c r="E1912" s="46">
        <v>0</v>
      </c>
      <c r="G1912" s="46"/>
    </row>
    <row r="1913" spans="1:7" x14ac:dyDescent="0.2">
      <c r="A1913" s="1">
        <v>6839</v>
      </c>
      <c r="B1913" t="s">
        <v>4842</v>
      </c>
      <c r="C1913" t="s">
        <v>5052</v>
      </c>
      <c r="D1913">
        <v>21</v>
      </c>
      <c r="E1913" s="46">
        <v>5742.9380000000001</v>
      </c>
      <c r="G1913" s="46"/>
    </row>
    <row r="1914" spans="1:7" x14ac:dyDescent="0.2">
      <c r="A1914" s="1" t="s">
        <v>5180</v>
      </c>
      <c r="B1914" t="s">
        <v>4780</v>
      </c>
      <c r="C1914" t="s">
        <v>4964</v>
      </c>
      <c r="D1914">
        <v>21</v>
      </c>
      <c r="E1914" s="46">
        <v>4304.17</v>
      </c>
      <c r="F1914" s="44">
        <v>6.8728522336769515E-3</v>
      </c>
      <c r="G1914" s="46"/>
    </row>
    <row r="1915" spans="1:7" x14ac:dyDescent="0.2">
      <c r="A1915" s="1" t="s">
        <v>5181</v>
      </c>
      <c r="B1915" t="s">
        <v>4781</v>
      </c>
      <c r="C1915" t="s">
        <v>4964</v>
      </c>
      <c r="D1915">
        <v>21</v>
      </c>
      <c r="E1915" s="46">
        <v>4304.17</v>
      </c>
      <c r="F1915" s="44">
        <v>6.8728522336769515E-3</v>
      </c>
      <c r="G1915" s="46"/>
    </row>
    <row r="1916" spans="1:7" x14ac:dyDescent="0.2">
      <c r="A1916" s="1" t="s">
        <v>5182</v>
      </c>
      <c r="B1916" t="s">
        <v>4782</v>
      </c>
      <c r="C1916" t="s">
        <v>4964</v>
      </c>
      <c r="D1916">
        <v>21</v>
      </c>
      <c r="E1916" s="46">
        <v>5810.1900000000005</v>
      </c>
      <c r="F1916" s="44">
        <v>6.8728522336769515E-3</v>
      </c>
      <c r="G1916" s="46"/>
    </row>
    <row r="1917" spans="1:7" x14ac:dyDescent="0.2">
      <c r="A1917" s="1" t="s">
        <v>5183</v>
      </c>
      <c r="B1917" t="s">
        <v>4783</v>
      </c>
      <c r="C1917" t="s">
        <v>4964</v>
      </c>
      <c r="D1917">
        <v>21</v>
      </c>
      <c r="E1917" s="46">
        <v>5810.1900000000005</v>
      </c>
      <c r="F1917" s="44">
        <v>6.8728522336769515E-3</v>
      </c>
      <c r="G1917" s="46"/>
    </row>
    <row r="1918" spans="1:7" x14ac:dyDescent="0.2">
      <c r="A1918" s="1" t="s">
        <v>5184</v>
      </c>
      <c r="B1918" t="s">
        <v>4784</v>
      </c>
      <c r="C1918" t="s">
        <v>4946</v>
      </c>
      <c r="D1918">
        <v>21</v>
      </c>
      <c r="E1918" s="46">
        <v>6982.19</v>
      </c>
      <c r="F1918" s="44">
        <v>6.8728522336769515E-3</v>
      </c>
      <c r="G1918" s="46"/>
    </row>
    <row r="1919" spans="1:7" x14ac:dyDescent="0.2">
      <c r="A1919" s="1" t="s">
        <v>5185</v>
      </c>
      <c r="B1919" t="s">
        <v>4785</v>
      </c>
      <c r="C1919" t="s">
        <v>4946</v>
      </c>
      <c r="D1919">
        <v>21</v>
      </c>
      <c r="E1919" s="46">
        <v>6982.19</v>
      </c>
      <c r="F1919" s="44">
        <v>6.8728522336769515E-3</v>
      </c>
      <c r="G1919" s="46"/>
    </row>
    <row r="1920" spans="1:7" x14ac:dyDescent="0.2">
      <c r="A1920" s="1" t="s">
        <v>5186</v>
      </c>
      <c r="B1920" t="s">
        <v>4786</v>
      </c>
      <c r="C1920" t="s">
        <v>4946</v>
      </c>
      <c r="D1920">
        <v>21</v>
      </c>
      <c r="E1920" s="46">
        <v>11802.039999999999</v>
      </c>
      <c r="F1920" s="44">
        <v>6.8728522336769515E-3</v>
      </c>
      <c r="G1920" s="46"/>
    </row>
    <row r="1921" spans="1:7" x14ac:dyDescent="0.2">
      <c r="A1921" s="1" t="s">
        <v>5187</v>
      </c>
      <c r="B1921" t="s">
        <v>4787</v>
      </c>
      <c r="C1921" t="s">
        <v>4946</v>
      </c>
      <c r="D1921">
        <v>21</v>
      </c>
      <c r="E1921" s="46">
        <v>11802.039999999999</v>
      </c>
      <c r="F1921" s="44">
        <v>6.8728522336769515E-3</v>
      </c>
      <c r="G1921" s="46"/>
    </row>
    <row r="1922" spans="1:7" x14ac:dyDescent="0.2">
      <c r="A1922" s="1" t="s">
        <v>5188</v>
      </c>
      <c r="B1922" t="s">
        <v>4788</v>
      </c>
      <c r="C1922" t="s">
        <v>4964</v>
      </c>
      <c r="D1922">
        <v>21</v>
      </c>
      <c r="E1922" s="46">
        <v>4515.13</v>
      </c>
      <c r="F1922" s="44">
        <v>6.8728522336771736E-3</v>
      </c>
      <c r="G1922" s="46"/>
    </row>
    <row r="1923" spans="1:7" x14ac:dyDescent="0.2">
      <c r="A1923" s="1" t="s">
        <v>5189</v>
      </c>
      <c r="B1923" t="s">
        <v>4789</v>
      </c>
      <c r="C1923" t="s">
        <v>4964</v>
      </c>
      <c r="D1923">
        <v>21</v>
      </c>
      <c r="E1923" s="46">
        <v>4515.13</v>
      </c>
      <c r="F1923" s="44">
        <v>6.8728522336771736E-3</v>
      </c>
      <c r="G1923" s="46"/>
    </row>
    <row r="1924" spans="1:7" x14ac:dyDescent="0.2">
      <c r="A1924" s="1" t="s">
        <v>5899</v>
      </c>
      <c r="B1924" t="s">
        <v>4790</v>
      </c>
      <c r="C1924" t="s">
        <v>4964</v>
      </c>
      <c r="D1924">
        <v>21</v>
      </c>
      <c r="E1924" s="46">
        <v>6185.2300000000005</v>
      </c>
      <c r="F1924" s="44">
        <v>6.8728522336769515E-3</v>
      </c>
      <c r="G1924" s="46"/>
    </row>
    <row r="1925" spans="1:7" x14ac:dyDescent="0.2">
      <c r="A1925" s="1" t="s">
        <v>5900</v>
      </c>
      <c r="B1925" t="s">
        <v>4791</v>
      </c>
      <c r="C1925" t="s">
        <v>4964</v>
      </c>
      <c r="D1925">
        <v>21</v>
      </c>
      <c r="E1925" s="46">
        <v>6185.2300000000005</v>
      </c>
      <c r="F1925" s="44">
        <v>6.8728522336769515E-3</v>
      </c>
      <c r="G1925" s="46"/>
    </row>
    <row r="1926" spans="1:7" x14ac:dyDescent="0.2">
      <c r="A1926" s="1" t="s">
        <v>5574</v>
      </c>
      <c r="B1926" t="s">
        <v>4792</v>
      </c>
      <c r="C1926" t="s">
        <v>4946</v>
      </c>
      <c r="D1926">
        <v>21</v>
      </c>
      <c r="E1926" s="46">
        <v>7828.96</v>
      </c>
      <c r="F1926" s="44">
        <v>6.8728522336769515E-3</v>
      </c>
      <c r="G1926" s="46"/>
    </row>
    <row r="1927" spans="1:7" x14ac:dyDescent="0.2">
      <c r="A1927" s="1" t="s">
        <v>5422</v>
      </c>
      <c r="B1927" t="s">
        <v>4793</v>
      </c>
      <c r="C1927" t="s">
        <v>4946</v>
      </c>
      <c r="D1927">
        <v>21</v>
      </c>
      <c r="E1927" s="46">
        <v>7828.96</v>
      </c>
      <c r="F1927" s="44">
        <v>6.8728522336769515E-3</v>
      </c>
      <c r="G1927" s="46"/>
    </row>
    <row r="1928" spans="1:7" x14ac:dyDescent="0.2">
      <c r="A1928" s="1" t="s">
        <v>5560</v>
      </c>
      <c r="B1928" t="s">
        <v>4794</v>
      </c>
      <c r="C1928" t="s">
        <v>4946</v>
      </c>
      <c r="D1928">
        <v>21</v>
      </c>
      <c r="E1928" s="46">
        <v>13571.759999999998</v>
      </c>
      <c r="F1928" s="44">
        <v>6.8728522336769515E-3</v>
      </c>
      <c r="G1928" s="46"/>
    </row>
    <row r="1929" spans="1:7" x14ac:dyDescent="0.2">
      <c r="A1929" s="1" t="s">
        <v>5901</v>
      </c>
      <c r="B1929" t="s">
        <v>4795</v>
      </c>
      <c r="C1929" t="s">
        <v>4946</v>
      </c>
      <c r="D1929">
        <v>21</v>
      </c>
      <c r="E1929" s="46">
        <v>13571.759999999998</v>
      </c>
      <c r="F1929" s="44">
        <v>6.8728522336769515E-3</v>
      </c>
      <c r="G1929" s="46"/>
    </row>
    <row r="1930" spans="1:7" x14ac:dyDescent="0.2">
      <c r="A1930" s="1" t="s">
        <v>4871</v>
      </c>
      <c r="B1930" t="s">
        <v>4919</v>
      </c>
      <c r="C1930" t="s">
        <v>4953</v>
      </c>
      <c r="D1930">
        <v>21</v>
      </c>
      <c r="E1930" s="46">
        <v>3856.6124999999997</v>
      </c>
      <c r="F1930" s="44">
        <v>6.8728522336769515E-3</v>
      </c>
      <c r="G1930" s="46"/>
    </row>
    <row r="1931" spans="1:7" x14ac:dyDescent="0.2">
      <c r="A1931" s="1" t="s">
        <v>4872</v>
      </c>
      <c r="B1931" t="s">
        <v>4920</v>
      </c>
      <c r="C1931" t="s">
        <v>4965</v>
      </c>
      <c r="D1931">
        <v>21</v>
      </c>
      <c r="E1931" s="46">
        <v>5589.1215000000002</v>
      </c>
      <c r="F1931" s="44">
        <v>6.8728522336769515E-3</v>
      </c>
      <c r="G1931" s="46"/>
    </row>
    <row r="1932" spans="1:7" x14ac:dyDescent="0.2">
      <c r="A1932" s="1" t="s">
        <v>4873</v>
      </c>
      <c r="B1932" t="s">
        <v>4921</v>
      </c>
      <c r="C1932" t="s">
        <v>4964</v>
      </c>
      <c r="D1932">
        <v>21</v>
      </c>
      <c r="E1932" s="46">
        <v>8599.2569999999996</v>
      </c>
      <c r="F1932" s="44">
        <v>6.8728522336769515E-3</v>
      </c>
      <c r="G1932" s="46"/>
    </row>
    <row r="1933" spans="1:7" x14ac:dyDescent="0.2">
      <c r="A1933" s="1" t="s">
        <v>4874</v>
      </c>
      <c r="B1933" t="s">
        <v>4922</v>
      </c>
      <c r="C1933" t="s">
        <v>4953</v>
      </c>
      <c r="D1933">
        <v>21</v>
      </c>
      <c r="E1933" s="46">
        <v>2614.5855000000001</v>
      </c>
      <c r="F1933" s="44">
        <v>6.8728522336769515E-3</v>
      </c>
      <c r="G1933" s="46"/>
    </row>
    <row r="1934" spans="1:7" x14ac:dyDescent="0.2">
      <c r="A1934" s="1" t="s">
        <v>4875</v>
      </c>
      <c r="B1934" t="s">
        <v>4923</v>
      </c>
      <c r="C1934" t="s">
        <v>4953</v>
      </c>
      <c r="D1934">
        <v>21</v>
      </c>
      <c r="E1934" s="46">
        <v>3694.4369999999999</v>
      </c>
      <c r="F1934" s="44">
        <v>6.8728522336769515E-3</v>
      </c>
      <c r="G1934" s="46"/>
    </row>
    <row r="1935" spans="1:7" x14ac:dyDescent="0.2">
      <c r="A1935" s="1" t="s">
        <v>4876</v>
      </c>
      <c r="B1935" t="s">
        <v>4924</v>
      </c>
      <c r="C1935" t="s">
        <v>4965</v>
      </c>
      <c r="D1935">
        <v>21</v>
      </c>
      <c r="E1935" s="46">
        <v>5061.8680000000004</v>
      </c>
      <c r="F1935" s="44">
        <v>6.8437122790498961E-3</v>
      </c>
      <c r="G1935" s="46"/>
    </row>
    <row r="1936" spans="1:7" x14ac:dyDescent="0.2">
      <c r="A1936" s="1" t="s">
        <v>4877</v>
      </c>
      <c r="B1936" t="s">
        <v>4925</v>
      </c>
      <c r="C1936" t="s">
        <v>4964</v>
      </c>
      <c r="D1936">
        <v>21</v>
      </c>
      <c r="E1936" s="46">
        <v>8433.1260000000002</v>
      </c>
      <c r="F1936" s="44">
        <v>6.8728522336769515E-3</v>
      </c>
      <c r="G1936" s="46"/>
    </row>
    <row r="1937" spans="1:7" x14ac:dyDescent="0.2">
      <c r="A1937" s="1" t="s">
        <v>4878</v>
      </c>
      <c r="B1937" t="s">
        <v>4926</v>
      </c>
      <c r="C1937" t="s">
        <v>4953</v>
      </c>
      <c r="D1937">
        <v>21</v>
      </c>
      <c r="E1937" s="46">
        <v>2420.7660000000001</v>
      </c>
      <c r="F1937" s="44">
        <v>6.8728522336769515E-3</v>
      </c>
      <c r="G1937" s="46"/>
    </row>
    <row r="1938" spans="1:7" x14ac:dyDescent="0.2">
      <c r="A1938" s="1"/>
      <c r="E1938" s="46">
        <v>0</v>
      </c>
      <c r="G1938" s="46"/>
    </row>
    <row r="1939" spans="1:7" x14ac:dyDescent="0.2">
      <c r="A1939" s="1"/>
      <c r="B1939" t="s">
        <v>4744</v>
      </c>
      <c r="E1939" s="46">
        <v>0</v>
      </c>
      <c r="G1939" s="46"/>
    </row>
    <row r="1940" spans="1:7" x14ac:dyDescent="0.2">
      <c r="A1940" s="1"/>
      <c r="E1940" s="46">
        <v>0</v>
      </c>
      <c r="G1940" s="46"/>
    </row>
    <row r="1941" spans="1:7" x14ac:dyDescent="0.2">
      <c r="A1941" s="1">
        <v>7086</v>
      </c>
      <c r="B1941" t="s">
        <v>4745</v>
      </c>
      <c r="C1941" t="s">
        <v>4946</v>
      </c>
      <c r="D1941">
        <v>21</v>
      </c>
      <c r="E1941" s="46">
        <v>33798.709000000003</v>
      </c>
      <c r="G1941" s="46"/>
    </row>
    <row r="1942" spans="1:7" x14ac:dyDescent="0.2">
      <c r="A1942" s="1">
        <v>911567</v>
      </c>
      <c r="B1942" t="s">
        <v>5178</v>
      </c>
      <c r="C1942" t="s">
        <v>5030</v>
      </c>
      <c r="D1942">
        <v>21</v>
      </c>
      <c r="E1942" s="46">
        <v>34985.811500000003</v>
      </c>
      <c r="F1942" s="44">
        <v>6.8728522336769515E-3</v>
      </c>
      <c r="G1942" s="46"/>
    </row>
    <row r="1943" spans="1:7" x14ac:dyDescent="0.2">
      <c r="A1943" s="1">
        <v>911568</v>
      </c>
      <c r="B1943" t="s">
        <v>4828</v>
      </c>
      <c r="C1943" t="s">
        <v>5030</v>
      </c>
      <c r="D1943">
        <v>21</v>
      </c>
      <c r="E1943" s="46">
        <v>34985.811500000003</v>
      </c>
      <c r="F1943" s="44">
        <v>6.8728522336769515E-3</v>
      </c>
      <c r="G1943" s="46"/>
    </row>
    <row r="1944" spans="1:7" x14ac:dyDescent="0.2">
      <c r="A1944" s="1" t="s">
        <v>5190</v>
      </c>
      <c r="B1944" t="s">
        <v>4796</v>
      </c>
      <c r="C1944" t="s">
        <v>4964</v>
      </c>
      <c r="D1944">
        <v>21</v>
      </c>
      <c r="E1944" s="46">
        <v>3316.7599999999998</v>
      </c>
      <c r="F1944" s="44">
        <v>6.8728522336769515E-3</v>
      </c>
      <c r="G1944" s="46"/>
    </row>
    <row r="1945" spans="1:7" x14ac:dyDescent="0.2">
      <c r="A1945" s="1" t="s">
        <v>5191</v>
      </c>
      <c r="B1945" t="s">
        <v>4797</v>
      </c>
      <c r="C1945" t="s">
        <v>4964</v>
      </c>
      <c r="D1945">
        <v>21</v>
      </c>
      <c r="E1945" s="46">
        <v>3316.7599999999998</v>
      </c>
      <c r="F1945" s="44">
        <v>6.8728522336769515E-3</v>
      </c>
      <c r="G1945" s="46"/>
    </row>
    <row r="1946" spans="1:7" x14ac:dyDescent="0.2">
      <c r="A1946" s="1" t="s">
        <v>5192</v>
      </c>
      <c r="B1946" t="s">
        <v>4798</v>
      </c>
      <c r="C1946" t="s">
        <v>4964</v>
      </c>
      <c r="D1946">
        <v>21</v>
      </c>
      <c r="E1946" s="46">
        <v>4682.1400000000003</v>
      </c>
      <c r="F1946" s="44">
        <v>6.8728522336769515E-3</v>
      </c>
      <c r="G1946" s="46"/>
    </row>
    <row r="1947" spans="1:7" x14ac:dyDescent="0.2">
      <c r="A1947" s="1" t="s">
        <v>5193</v>
      </c>
      <c r="B1947" t="s">
        <v>4799</v>
      </c>
      <c r="C1947" t="s">
        <v>4964</v>
      </c>
      <c r="D1947">
        <v>21</v>
      </c>
      <c r="E1947" s="46">
        <v>4682.1400000000003</v>
      </c>
      <c r="F1947" s="44">
        <v>6.8728522336769515E-3</v>
      </c>
      <c r="G1947" s="46"/>
    </row>
    <row r="1948" spans="1:7" x14ac:dyDescent="0.2">
      <c r="A1948" s="1" t="s">
        <v>5194</v>
      </c>
      <c r="B1948" t="s">
        <v>4800</v>
      </c>
      <c r="C1948" t="s">
        <v>4964</v>
      </c>
      <c r="D1948">
        <v>21</v>
      </c>
      <c r="E1948" s="46">
        <v>5827.77</v>
      </c>
      <c r="F1948" s="44">
        <v>6.8728522336769515E-3</v>
      </c>
      <c r="G1948" s="46"/>
    </row>
    <row r="1949" spans="1:7" x14ac:dyDescent="0.2">
      <c r="A1949" s="1" t="s">
        <v>5195</v>
      </c>
      <c r="B1949" t="s">
        <v>4801</v>
      </c>
      <c r="C1949" t="s">
        <v>4964</v>
      </c>
      <c r="D1949">
        <v>21</v>
      </c>
      <c r="E1949" s="46">
        <v>5827.77</v>
      </c>
      <c r="F1949" s="44">
        <v>6.8728522336769515E-3</v>
      </c>
      <c r="G1949" s="46"/>
    </row>
    <row r="1950" spans="1:7" x14ac:dyDescent="0.2">
      <c r="A1950" s="1" t="s">
        <v>5196</v>
      </c>
      <c r="B1950" t="s">
        <v>4802</v>
      </c>
      <c r="C1950" t="s">
        <v>4946</v>
      </c>
      <c r="D1950">
        <v>21</v>
      </c>
      <c r="E1950" s="46">
        <v>11013.869999999999</v>
      </c>
      <c r="F1950" s="44">
        <v>6.8728522336767295E-3</v>
      </c>
      <c r="G1950" s="46"/>
    </row>
    <row r="1951" spans="1:7" x14ac:dyDescent="0.2">
      <c r="A1951" s="1" t="s">
        <v>5197</v>
      </c>
      <c r="B1951" t="s">
        <v>4803</v>
      </c>
      <c r="C1951" t="s">
        <v>4946</v>
      </c>
      <c r="D1951">
        <v>21</v>
      </c>
      <c r="E1951" s="46">
        <v>11013.869999999999</v>
      </c>
      <c r="F1951" s="44">
        <v>6.8728522336767295E-3</v>
      </c>
      <c r="G1951" s="46"/>
    </row>
    <row r="1952" spans="1:7" x14ac:dyDescent="0.2">
      <c r="A1952" s="1" t="s">
        <v>5198</v>
      </c>
      <c r="B1952" t="s">
        <v>4804</v>
      </c>
      <c r="C1952" t="s">
        <v>4964</v>
      </c>
      <c r="D1952">
        <v>21</v>
      </c>
      <c r="E1952" s="46">
        <v>3510.14</v>
      </c>
      <c r="F1952" s="44">
        <v>6.8728522336769515E-3</v>
      </c>
      <c r="G1952" s="46"/>
    </row>
    <row r="1953" spans="1:7" x14ac:dyDescent="0.2">
      <c r="A1953" s="1" t="s">
        <v>5199</v>
      </c>
      <c r="B1953" t="s">
        <v>4805</v>
      </c>
      <c r="C1953" t="s">
        <v>4964</v>
      </c>
      <c r="D1953">
        <v>21</v>
      </c>
      <c r="E1953" s="46">
        <v>3510.14</v>
      </c>
      <c r="F1953" s="44">
        <v>6.8728522336769515E-3</v>
      </c>
      <c r="G1953" s="46"/>
    </row>
    <row r="1954" spans="1:7" x14ac:dyDescent="0.2">
      <c r="A1954" s="1" t="s">
        <v>5200</v>
      </c>
      <c r="B1954" t="s">
        <v>4806</v>
      </c>
      <c r="C1954" t="s">
        <v>4964</v>
      </c>
      <c r="D1954">
        <v>21</v>
      </c>
      <c r="E1954" s="46">
        <v>5115.78</v>
      </c>
      <c r="F1954" s="44">
        <v>6.8728522336769515E-3</v>
      </c>
      <c r="G1954" s="46"/>
    </row>
    <row r="1955" spans="1:7" x14ac:dyDescent="0.2">
      <c r="A1955" s="1" t="s">
        <v>5201</v>
      </c>
      <c r="B1955" t="s">
        <v>4807</v>
      </c>
      <c r="C1955" t="s">
        <v>4964</v>
      </c>
      <c r="D1955">
        <v>21</v>
      </c>
      <c r="E1955" s="46">
        <v>5115.78</v>
      </c>
      <c r="F1955" s="44">
        <v>6.8728522336769515E-3</v>
      </c>
      <c r="G1955" s="46"/>
    </row>
    <row r="1956" spans="1:7" x14ac:dyDescent="0.2">
      <c r="A1956" s="1" t="s">
        <v>5902</v>
      </c>
      <c r="B1956" t="s">
        <v>4808</v>
      </c>
      <c r="C1956" t="s">
        <v>4964</v>
      </c>
      <c r="D1956">
        <v>21</v>
      </c>
      <c r="E1956" s="46">
        <v>6759.51</v>
      </c>
      <c r="F1956" s="44">
        <v>6.8728522336769515E-3</v>
      </c>
      <c r="G1956" s="46"/>
    </row>
    <row r="1957" spans="1:7" x14ac:dyDescent="0.2">
      <c r="A1957" s="1" t="s">
        <v>5202</v>
      </c>
      <c r="B1957" t="s">
        <v>4809</v>
      </c>
      <c r="C1957" t="s">
        <v>4964</v>
      </c>
      <c r="D1957">
        <v>21</v>
      </c>
      <c r="E1957" s="46">
        <v>6759.51</v>
      </c>
      <c r="F1957" s="44">
        <v>6.8728522336769515E-3</v>
      </c>
      <c r="G1957" s="46"/>
    </row>
    <row r="1958" spans="1:7" x14ac:dyDescent="0.2">
      <c r="A1958" s="1" t="s">
        <v>5203</v>
      </c>
      <c r="B1958" t="s">
        <v>4810</v>
      </c>
      <c r="C1958" t="s">
        <v>4946</v>
      </c>
      <c r="D1958">
        <v>21</v>
      </c>
      <c r="E1958" s="46">
        <v>12238.609999999999</v>
      </c>
      <c r="F1958" s="44">
        <v>6.8728522336769515E-3</v>
      </c>
      <c r="G1958" s="46"/>
    </row>
    <row r="1959" spans="1:7" x14ac:dyDescent="0.2">
      <c r="A1959" s="1" t="s">
        <v>5204</v>
      </c>
      <c r="B1959" t="s">
        <v>4811</v>
      </c>
      <c r="C1959" t="s">
        <v>4946</v>
      </c>
      <c r="D1959">
        <v>21</v>
      </c>
      <c r="E1959" s="46">
        <v>12238.609999999999</v>
      </c>
      <c r="F1959" s="44">
        <v>6.8728522336769515E-3</v>
      </c>
      <c r="G1959" s="46"/>
    </row>
    <row r="1960" spans="1:7" x14ac:dyDescent="0.2">
      <c r="A1960" s="1">
        <v>911867</v>
      </c>
      <c r="B1960" t="s">
        <v>5179</v>
      </c>
      <c r="C1960" t="s">
        <v>5030</v>
      </c>
      <c r="D1960">
        <v>21</v>
      </c>
      <c r="E1960" s="46">
        <v>41390.644999999997</v>
      </c>
      <c r="F1960" s="44">
        <v>6.8728522336769515E-3</v>
      </c>
      <c r="G1960" s="46"/>
    </row>
    <row r="1961" spans="1:7" x14ac:dyDescent="0.2">
      <c r="A1961" s="1">
        <v>911868</v>
      </c>
      <c r="B1961" t="s">
        <v>4829</v>
      </c>
      <c r="C1961" t="s">
        <v>5030</v>
      </c>
      <c r="D1961">
        <v>21</v>
      </c>
      <c r="E1961" s="46">
        <v>41390.644999999997</v>
      </c>
      <c r="F1961" s="44">
        <v>6.8728522336769515E-3</v>
      </c>
      <c r="G1961" s="46"/>
    </row>
    <row r="1962" spans="1:7" x14ac:dyDescent="0.2">
      <c r="A1962" s="1" t="s">
        <v>4879</v>
      </c>
      <c r="B1962" t="s">
        <v>4928</v>
      </c>
      <c r="C1962" t="s">
        <v>4953</v>
      </c>
      <c r="D1962">
        <v>21</v>
      </c>
      <c r="E1962" s="46">
        <v>3694.4369999999999</v>
      </c>
      <c r="F1962" s="44">
        <v>6.8728522336769515E-3</v>
      </c>
      <c r="G1962" s="46"/>
    </row>
    <row r="1963" spans="1:7" x14ac:dyDescent="0.2">
      <c r="A1963" s="1" t="s">
        <v>4880</v>
      </c>
      <c r="B1963" t="s">
        <v>4929</v>
      </c>
      <c r="C1963" t="s">
        <v>4965</v>
      </c>
      <c r="D1963">
        <v>21</v>
      </c>
      <c r="E1963" s="46">
        <v>5031.982</v>
      </c>
      <c r="F1963" s="44">
        <v>6.8435392157657482E-3</v>
      </c>
      <c r="G1963" s="46"/>
    </row>
    <row r="1964" spans="1:7" x14ac:dyDescent="0.2">
      <c r="A1964" s="1" t="s">
        <v>4881</v>
      </c>
      <c r="B1964" t="s">
        <v>4930</v>
      </c>
      <c r="C1964" t="s">
        <v>4964</v>
      </c>
      <c r="D1964">
        <v>21</v>
      </c>
      <c r="E1964" s="46">
        <v>8334.2385000000013</v>
      </c>
      <c r="F1964" s="44">
        <v>6.8728522336771736E-3</v>
      </c>
      <c r="G1964" s="46"/>
    </row>
    <row r="1965" spans="1:7" x14ac:dyDescent="0.2">
      <c r="A1965" s="1" t="s">
        <v>4882</v>
      </c>
      <c r="B1965" t="s">
        <v>4931</v>
      </c>
      <c r="C1965" t="s">
        <v>4950</v>
      </c>
      <c r="D1965">
        <v>21</v>
      </c>
      <c r="E1965" s="46">
        <v>2420.7660000000001</v>
      </c>
      <c r="F1965" s="44">
        <v>6.8728522336769515E-3</v>
      </c>
      <c r="G1965" s="46"/>
    </row>
    <row r="1966" spans="1:7" x14ac:dyDescent="0.2">
      <c r="A1966" s="1" t="s">
        <v>4883</v>
      </c>
      <c r="B1966" t="s">
        <v>4932</v>
      </c>
      <c r="C1966" t="s">
        <v>4953</v>
      </c>
      <c r="D1966">
        <v>21</v>
      </c>
      <c r="E1966" s="46">
        <v>3563.9055000000003</v>
      </c>
      <c r="F1966" s="44">
        <v>6.8728522336769515E-3</v>
      </c>
      <c r="G1966" s="46"/>
    </row>
    <row r="1967" spans="1:7" x14ac:dyDescent="0.2">
      <c r="A1967" s="1" t="s">
        <v>4884</v>
      </c>
      <c r="B1967" t="s">
        <v>4933</v>
      </c>
      <c r="C1967" t="s">
        <v>4965</v>
      </c>
      <c r="D1967">
        <v>21</v>
      </c>
      <c r="E1967" s="46">
        <v>4785.5689999999995</v>
      </c>
      <c r="F1967" s="44">
        <v>6.9036764446741561E-3</v>
      </c>
      <c r="G1967" s="46"/>
    </row>
    <row r="1968" spans="1:7" x14ac:dyDescent="0.2">
      <c r="A1968" s="1" t="s">
        <v>4885</v>
      </c>
      <c r="B1968" t="s">
        <v>4934</v>
      </c>
      <c r="C1968" t="s">
        <v>4964</v>
      </c>
      <c r="D1968">
        <v>21</v>
      </c>
      <c r="E1968" s="46">
        <v>8270.950499999999</v>
      </c>
      <c r="F1968" s="44">
        <v>6.8728522336767295E-3</v>
      </c>
      <c r="G1968" s="46"/>
    </row>
    <row r="1969" spans="1:7" x14ac:dyDescent="0.2">
      <c r="A1969" s="1" t="s">
        <v>4886</v>
      </c>
      <c r="B1969" t="s">
        <v>4935</v>
      </c>
      <c r="C1969" t="s">
        <v>4950</v>
      </c>
      <c r="D1969">
        <v>21</v>
      </c>
      <c r="E1969" s="46">
        <v>2321.8784999999998</v>
      </c>
      <c r="F1969" s="44">
        <v>6.8728522336769515E-3</v>
      </c>
      <c r="G1969" s="46"/>
    </row>
    <row r="1970" spans="1:7" x14ac:dyDescent="0.2">
      <c r="A1970" s="1" t="s">
        <v>4887</v>
      </c>
      <c r="B1970" t="s">
        <v>4936</v>
      </c>
      <c r="C1970" t="s">
        <v>5001</v>
      </c>
      <c r="D1970">
        <v>21</v>
      </c>
      <c r="E1970" s="46">
        <v>34456.360500000003</v>
      </c>
      <c r="F1970" s="44">
        <v>6.8728522336769515E-3</v>
      </c>
      <c r="G1970" s="46"/>
    </row>
    <row r="1971" spans="1:7" x14ac:dyDescent="0.2">
      <c r="A1971" s="1" t="s">
        <v>4843</v>
      </c>
      <c r="B1971" t="s">
        <v>4927</v>
      </c>
      <c r="C1971" t="s">
        <v>4946</v>
      </c>
      <c r="D1971">
        <v>21</v>
      </c>
      <c r="E1971" s="46">
        <v>27720.144000000004</v>
      </c>
      <c r="F1971" s="44">
        <v>6.8728522336769515E-3</v>
      </c>
      <c r="G1971" s="46"/>
    </row>
    <row r="1972" spans="1:7" x14ac:dyDescent="0.2">
      <c r="A1972" s="1"/>
      <c r="E1972" s="46">
        <v>0</v>
      </c>
      <c r="G1972" s="46"/>
    </row>
    <row r="1973" spans="1:7" x14ac:dyDescent="0.2">
      <c r="A1973" s="1"/>
      <c r="B1973" t="s">
        <v>874</v>
      </c>
      <c r="E1973" s="46">
        <v>0</v>
      </c>
      <c r="G1973" s="46"/>
    </row>
    <row r="1974" spans="1:7" x14ac:dyDescent="0.2">
      <c r="A1974" s="1"/>
      <c r="E1974" s="46">
        <v>0</v>
      </c>
      <c r="G1974" s="46"/>
    </row>
    <row r="1975" spans="1:7" x14ac:dyDescent="0.2">
      <c r="A1975" s="1" t="s">
        <v>1913</v>
      </c>
      <c r="B1975" t="s">
        <v>4844</v>
      </c>
      <c r="C1975" t="s">
        <v>4949</v>
      </c>
      <c r="D1975">
        <v>21</v>
      </c>
      <c r="E1975" s="46">
        <v>3337.2</v>
      </c>
      <c r="G1975" s="46"/>
    </row>
    <row r="1976" spans="1:7" x14ac:dyDescent="0.2">
      <c r="A1976" s="1" t="s">
        <v>1912</v>
      </c>
      <c r="B1976" t="s">
        <v>4029</v>
      </c>
      <c r="C1976" t="s">
        <v>4964</v>
      </c>
      <c r="D1976">
        <v>21</v>
      </c>
      <c r="E1976" s="46">
        <v>3504.6</v>
      </c>
      <c r="G1976" s="46"/>
    </row>
    <row r="1977" spans="1:7" x14ac:dyDescent="0.2">
      <c r="A1977" s="1" t="s">
        <v>1911</v>
      </c>
      <c r="B1977" t="s">
        <v>4531</v>
      </c>
      <c r="C1977" t="s">
        <v>4964</v>
      </c>
      <c r="D1977">
        <v>21</v>
      </c>
      <c r="E1977" s="46">
        <v>3337.2</v>
      </c>
      <c r="G1977" s="46"/>
    </row>
    <row r="1978" spans="1:7" x14ac:dyDescent="0.2">
      <c r="A1978" s="1"/>
      <c r="E1978" s="46">
        <v>0</v>
      </c>
      <c r="G1978" s="46"/>
    </row>
    <row r="1979" spans="1:7" x14ac:dyDescent="0.2">
      <c r="A1979" s="1"/>
      <c r="B1979" t="s">
        <v>6440</v>
      </c>
      <c r="E1979" s="46">
        <v>0</v>
      </c>
      <c r="G1979" s="46"/>
    </row>
    <row r="1980" spans="1:7" x14ac:dyDescent="0.2">
      <c r="A1980" s="1"/>
      <c r="E1980" s="46">
        <v>0</v>
      </c>
      <c r="G1980" s="46"/>
    </row>
    <row r="1981" spans="1:7" x14ac:dyDescent="0.2">
      <c r="A1981" s="1">
        <v>630119</v>
      </c>
      <c r="B1981" t="s">
        <v>6441</v>
      </c>
      <c r="C1981" t="s">
        <v>4968</v>
      </c>
      <c r="D1981">
        <v>21</v>
      </c>
      <c r="E1981" s="46">
        <v>3230.6179999999999</v>
      </c>
      <c r="F1981" s="44">
        <v>6.8728522336769515E-3</v>
      </c>
      <c r="G1981" s="46"/>
    </row>
    <row r="1982" spans="1:7" x14ac:dyDescent="0.2">
      <c r="A1982" s="1">
        <v>630121</v>
      </c>
      <c r="B1982" t="s">
        <v>6442</v>
      </c>
      <c r="C1982" t="s">
        <v>4968</v>
      </c>
      <c r="D1982">
        <v>21</v>
      </c>
      <c r="E1982" s="46">
        <v>4629.107</v>
      </c>
      <c r="F1982" s="44">
        <v>6.8728522336769515E-3</v>
      </c>
      <c r="G1982" s="46"/>
    </row>
    <row r="1983" spans="1:7" x14ac:dyDescent="0.2">
      <c r="A1983" s="1">
        <v>630125</v>
      </c>
      <c r="B1983" t="s">
        <v>6443</v>
      </c>
      <c r="C1983" t="s">
        <v>4968</v>
      </c>
      <c r="D1983">
        <v>21</v>
      </c>
      <c r="E1983" s="46">
        <v>3339.0279999999998</v>
      </c>
      <c r="F1983" s="44">
        <v>6.8728522336769515E-3</v>
      </c>
      <c r="G1983" s="46"/>
    </row>
    <row r="1984" spans="1:7" x14ac:dyDescent="0.2">
      <c r="A1984" s="1">
        <v>630127</v>
      </c>
      <c r="B1984" t="s">
        <v>6444</v>
      </c>
      <c r="C1984" t="s">
        <v>4968</v>
      </c>
      <c r="D1984">
        <v>21</v>
      </c>
      <c r="E1984" s="46">
        <v>4737.5169999999998</v>
      </c>
      <c r="F1984" s="44">
        <v>6.8728522336769515E-3</v>
      </c>
      <c r="G1984" s="46"/>
    </row>
    <row r="1985" spans="1:7" x14ac:dyDescent="0.2">
      <c r="A1985" s="1">
        <v>630219</v>
      </c>
      <c r="B1985" t="s">
        <v>6445</v>
      </c>
      <c r="C1985" t="s">
        <v>4968</v>
      </c>
      <c r="D1985">
        <v>21</v>
      </c>
      <c r="E1985" s="46">
        <v>3122.2080000000001</v>
      </c>
      <c r="F1985" s="44">
        <v>6.8728522336769515E-3</v>
      </c>
      <c r="G1985" s="46"/>
    </row>
    <row r="1986" spans="1:7" x14ac:dyDescent="0.2">
      <c r="A1986" s="1">
        <v>630221</v>
      </c>
      <c r="B1986" t="s">
        <v>6446</v>
      </c>
      <c r="C1986" t="s">
        <v>4968</v>
      </c>
      <c r="D1986">
        <v>21</v>
      </c>
      <c r="E1986" s="46">
        <v>4398.8090000000002</v>
      </c>
      <c r="F1986" s="44">
        <v>6.9063867166823112E-3</v>
      </c>
      <c r="G1986" s="46"/>
    </row>
    <row r="1987" spans="1:7" x14ac:dyDescent="0.2">
      <c r="A1987" s="1">
        <v>630225</v>
      </c>
      <c r="B1987" t="s">
        <v>6447</v>
      </c>
      <c r="C1987" t="s">
        <v>4968</v>
      </c>
      <c r="D1987">
        <v>21</v>
      </c>
      <c r="E1987" s="46">
        <v>3230.6179999999999</v>
      </c>
      <c r="F1987" s="44">
        <v>6.8728522336769515E-3</v>
      </c>
      <c r="G1987" s="46"/>
    </row>
    <row r="1988" spans="1:7" x14ac:dyDescent="0.2">
      <c r="A1988" s="1">
        <v>630227</v>
      </c>
      <c r="B1988" t="s">
        <v>6448</v>
      </c>
      <c r="C1988" t="s">
        <v>4968</v>
      </c>
      <c r="D1988">
        <v>21</v>
      </c>
      <c r="E1988" s="46">
        <v>4520.6970000000001</v>
      </c>
      <c r="F1988" s="44">
        <v>6.8728522336769515E-3</v>
      </c>
      <c r="G1988" s="46"/>
    </row>
    <row r="1989" spans="1:7" x14ac:dyDescent="0.2">
      <c r="A1989" s="1">
        <v>630301</v>
      </c>
      <c r="B1989" t="s">
        <v>6449</v>
      </c>
      <c r="C1989" t="s">
        <v>4968</v>
      </c>
      <c r="D1989">
        <v>21</v>
      </c>
      <c r="E1989" s="46">
        <v>9640.2860000000001</v>
      </c>
      <c r="F1989" s="44">
        <v>6.8575513773250218E-3</v>
      </c>
      <c r="G1989" s="46"/>
    </row>
    <row r="1990" spans="1:7" x14ac:dyDescent="0.2">
      <c r="A1990" s="1">
        <v>630303</v>
      </c>
      <c r="B1990" t="s">
        <v>6450</v>
      </c>
      <c r="C1990" t="s">
        <v>4968</v>
      </c>
      <c r="D1990">
        <v>21</v>
      </c>
      <c r="E1990" s="46">
        <v>9640.2860000000001</v>
      </c>
      <c r="F1990" s="44">
        <v>6.8575513773250218E-3</v>
      </c>
      <c r="G1990" s="46"/>
    </row>
    <row r="1991" spans="1:7" x14ac:dyDescent="0.2">
      <c r="A1991" s="1">
        <v>630311</v>
      </c>
      <c r="B1991" t="s">
        <v>6451</v>
      </c>
      <c r="C1991" t="s">
        <v>4968</v>
      </c>
      <c r="D1991">
        <v>21</v>
      </c>
      <c r="E1991" s="46">
        <v>9640.2860000000001</v>
      </c>
      <c r="F1991" s="44">
        <v>6.8575513773250218E-3</v>
      </c>
      <c r="G1991" s="46"/>
    </row>
    <row r="1992" spans="1:7" x14ac:dyDescent="0.2">
      <c r="A1992" s="1">
        <v>630313</v>
      </c>
      <c r="B1992" t="s">
        <v>6452</v>
      </c>
      <c r="C1992" t="s">
        <v>4968</v>
      </c>
      <c r="D1992">
        <v>21</v>
      </c>
      <c r="E1992" s="46">
        <v>9640.2860000000001</v>
      </c>
      <c r="F1992" s="44">
        <v>6.8575513773250218E-3</v>
      </c>
      <c r="G1992" s="46"/>
    </row>
    <row r="1993" spans="1:7" x14ac:dyDescent="0.2">
      <c r="A1993" s="1"/>
      <c r="E1993" s="46">
        <v>0</v>
      </c>
      <c r="G1993" s="46"/>
    </row>
    <row r="1994" spans="1:7" x14ac:dyDescent="0.2">
      <c r="A1994" s="1"/>
      <c r="B1994" t="s">
        <v>875</v>
      </c>
      <c r="E1994" s="46">
        <v>0</v>
      </c>
      <c r="G1994" s="46"/>
    </row>
    <row r="1995" spans="1:7" x14ac:dyDescent="0.2">
      <c r="A1995" s="1"/>
      <c r="E1995" s="46">
        <v>0</v>
      </c>
      <c r="G1995" s="46"/>
    </row>
    <row r="1996" spans="1:7" x14ac:dyDescent="0.2">
      <c r="A1996" s="1" t="s">
        <v>5931</v>
      </c>
      <c r="B1996" t="s">
        <v>6104</v>
      </c>
      <c r="C1996" t="s">
        <v>4947</v>
      </c>
      <c r="D1996">
        <v>21</v>
      </c>
      <c r="E1996" s="46">
        <v>6800</v>
      </c>
      <c r="G1996" s="46"/>
    </row>
    <row r="1997" spans="1:7" x14ac:dyDescent="0.2">
      <c r="A1997" s="1" t="s">
        <v>876</v>
      </c>
      <c r="B1997" t="s">
        <v>1646</v>
      </c>
      <c r="C1997" t="s">
        <v>4947</v>
      </c>
      <c r="D1997">
        <v>21</v>
      </c>
      <c r="E1997" s="46">
        <v>35700</v>
      </c>
      <c r="G1997" s="46"/>
    </row>
    <row r="1998" spans="1:7" x14ac:dyDescent="0.2">
      <c r="A1998" s="1" t="s">
        <v>4637</v>
      </c>
      <c r="B1998" t="s">
        <v>5327</v>
      </c>
      <c r="C1998" t="s">
        <v>4947</v>
      </c>
      <c r="D1998">
        <v>21</v>
      </c>
      <c r="E1998" s="46">
        <v>11900</v>
      </c>
      <c r="G1998" s="46"/>
    </row>
    <row r="1999" spans="1:7" x14ac:dyDescent="0.2">
      <c r="A1999" s="1" t="s">
        <v>877</v>
      </c>
      <c r="B1999" t="s">
        <v>878</v>
      </c>
      <c r="C1999" t="s">
        <v>4947</v>
      </c>
      <c r="D1999">
        <v>21</v>
      </c>
      <c r="E1999" s="46">
        <v>35700</v>
      </c>
      <c r="G1999" s="46"/>
    </row>
    <row r="2000" spans="1:7" x14ac:dyDescent="0.2">
      <c r="A2000" s="1" t="s">
        <v>879</v>
      </c>
      <c r="B2000" t="s">
        <v>880</v>
      </c>
      <c r="C2000" t="s">
        <v>4947</v>
      </c>
      <c r="D2000">
        <v>21</v>
      </c>
      <c r="E2000" s="46">
        <v>51047.6</v>
      </c>
      <c r="G2000" s="46"/>
    </row>
    <row r="2001" spans="1:7" x14ac:dyDescent="0.2">
      <c r="A2001" s="1" t="s">
        <v>1509</v>
      </c>
      <c r="B2001" t="s">
        <v>1510</v>
      </c>
      <c r="C2001" t="s">
        <v>4947</v>
      </c>
      <c r="D2001">
        <v>21</v>
      </c>
      <c r="E2001" s="46">
        <v>51047.6</v>
      </c>
      <c r="G2001" s="46"/>
    </row>
    <row r="2002" spans="1:7" x14ac:dyDescent="0.2">
      <c r="A2002" s="1"/>
      <c r="E2002" s="46">
        <v>0</v>
      </c>
      <c r="G2002" s="46"/>
    </row>
    <row r="2003" spans="1:7" x14ac:dyDescent="0.2">
      <c r="A2003" s="1"/>
      <c r="B2003" t="s">
        <v>2605</v>
      </c>
      <c r="E2003" s="46">
        <v>0</v>
      </c>
      <c r="G2003" s="46"/>
    </row>
    <row r="2004" spans="1:7" x14ac:dyDescent="0.2">
      <c r="A2004" s="1"/>
      <c r="E2004" s="46">
        <v>0</v>
      </c>
      <c r="G2004" s="46"/>
    </row>
    <row r="2005" spans="1:7" x14ac:dyDescent="0.2">
      <c r="A2005" s="1">
        <v>7381</v>
      </c>
      <c r="B2005" t="s">
        <v>2607</v>
      </c>
      <c r="C2005" t="s">
        <v>4964</v>
      </c>
      <c r="D2005">
        <v>21</v>
      </c>
      <c r="E2005" s="46">
        <v>30763.258000000002</v>
      </c>
      <c r="G2005" s="46"/>
    </row>
    <row r="2006" spans="1:7" x14ac:dyDescent="0.2">
      <c r="A2006" s="1">
        <v>7382</v>
      </c>
      <c r="B2006" t="s">
        <v>2606</v>
      </c>
      <c r="C2006" t="s">
        <v>4946</v>
      </c>
      <c r="D2006">
        <v>21</v>
      </c>
      <c r="E2006" s="46">
        <v>48868.716</v>
      </c>
      <c r="G2006" s="46"/>
    </row>
    <row r="2007" spans="1:7" x14ac:dyDescent="0.2">
      <c r="A2007" s="1"/>
      <c r="E2007" s="46">
        <v>0</v>
      </c>
      <c r="G2007" s="46"/>
    </row>
    <row r="2008" spans="1:7" x14ac:dyDescent="0.2">
      <c r="A2008" s="1"/>
      <c r="B2008" t="s">
        <v>881</v>
      </c>
      <c r="E2008" s="46">
        <v>0</v>
      </c>
      <c r="G2008" s="46"/>
    </row>
    <row r="2009" spans="1:7" x14ac:dyDescent="0.2">
      <c r="A2009" s="1"/>
      <c r="E2009" s="46">
        <v>0</v>
      </c>
      <c r="G2009" s="46"/>
    </row>
    <row r="2010" spans="1:7" x14ac:dyDescent="0.2">
      <c r="A2010" s="1">
        <v>944460</v>
      </c>
      <c r="B2010" t="s">
        <v>5932</v>
      </c>
      <c r="C2010" t="s">
        <v>4993</v>
      </c>
      <c r="D2010">
        <v>21</v>
      </c>
      <c r="E2010" s="46">
        <v>14504.859</v>
      </c>
      <c r="G2010" s="46"/>
    </row>
    <row r="2011" spans="1:7" x14ac:dyDescent="0.2">
      <c r="A2011" s="1">
        <v>948220</v>
      </c>
      <c r="B2011" t="s">
        <v>5340</v>
      </c>
      <c r="C2011" t="s">
        <v>4993</v>
      </c>
      <c r="D2011">
        <v>21</v>
      </c>
      <c r="E2011" s="46">
        <v>4101.1019999999999</v>
      </c>
      <c r="G2011" s="46"/>
    </row>
    <row r="2012" spans="1:7" x14ac:dyDescent="0.2">
      <c r="A2012" s="1">
        <v>948240</v>
      </c>
      <c r="B2012" t="s">
        <v>5341</v>
      </c>
      <c r="C2012" t="s">
        <v>4964</v>
      </c>
      <c r="D2012">
        <v>21</v>
      </c>
      <c r="E2012" s="46">
        <v>8287.2209999999995</v>
      </c>
      <c r="G2012" s="46"/>
    </row>
    <row r="2013" spans="1:7" x14ac:dyDescent="0.2">
      <c r="A2013" s="1">
        <v>948320</v>
      </c>
      <c r="B2013" t="s">
        <v>5342</v>
      </c>
      <c r="C2013" t="s">
        <v>5031</v>
      </c>
      <c r="D2013">
        <v>21</v>
      </c>
      <c r="E2013" s="46">
        <v>11206.973</v>
      </c>
      <c r="G2013" s="46"/>
    </row>
    <row r="2014" spans="1:7" x14ac:dyDescent="0.2">
      <c r="A2014" s="1">
        <v>949420</v>
      </c>
      <c r="B2014" t="s">
        <v>5343</v>
      </c>
      <c r="C2014" t="s">
        <v>4964</v>
      </c>
      <c r="D2014">
        <v>21</v>
      </c>
      <c r="E2014" s="46">
        <v>12964.406999999999</v>
      </c>
      <c r="G2014" s="46"/>
    </row>
    <row r="2015" spans="1:7" x14ac:dyDescent="0.2">
      <c r="A2015" s="1" t="s">
        <v>5338</v>
      </c>
      <c r="B2015" t="s">
        <v>5339</v>
      </c>
      <c r="C2015" t="s">
        <v>4949</v>
      </c>
      <c r="D2015">
        <v>21</v>
      </c>
      <c r="E2015" s="46">
        <v>4726.75</v>
      </c>
      <c r="F2015" s="44">
        <v>3.9325842696629199E-2</v>
      </c>
      <c r="G2015" s="46"/>
    </row>
    <row r="2016" spans="1:7" x14ac:dyDescent="0.2">
      <c r="A2016" s="1"/>
      <c r="E2016" s="46">
        <v>0</v>
      </c>
      <c r="G2016" s="46"/>
    </row>
    <row r="2017" spans="1:7" x14ac:dyDescent="0.2">
      <c r="A2017" s="1"/>
      <c r="B2017" t="s">
        <v>2544</v>
      </c>
      <c r="E2017" s="46">
        <v>0</v>
      </c>
      <c r="G2017" s="46"/>
    </row>
    <row r="2018" spans="1:7" x14ac:dyDescent="0.2">
      <c r="A2018" s="1"/>
      <c r="E2018" s="46">
        <v>0</v>
      </c>
      <c r="G2018" s="46"/>
    </row>
    <row r="2019" spans="1:7" x14ac:dyDescent="0.2">
      <c r="A2019" s="1" t="s">
        <v>5520</v>
      </c>
      <c r="B2019" t="s">
        <v>1752</v>
      </c>
      <c r="C2019" t="s">
        <v>4948</v>
      </c>
      <c r="D2019">
        <v>10.5</v>
      </c>
      <c r="E2019" s="46">
        <v>594.20400000000006</v>
      </c>
      <c r="F2019" s="44">
        <v>6.8728522336769515E-3</v>
      </c>
      <c r="G2019" s="46"/>
    </row>
    <row r="2020" spans="1:7" x14ac:dyDescent="0.2">
      <c r="A2020" s="1" t="s">
        <v>4638</v>
      </c>
      <c r="B2020" t="s">
        <v>4639</v>
      </c>
      <c r="C2020" t="s">
        <v>4986</v>
      </c>
      <c r="D2020">
        <v>10.5</v>
      </c>
      <c r="E2020" s="46">
        <v>619.98800000000006</v>
      </c>
      <c r="F2020" s="44">
        <v>7.1108273819242562E-3</v>
      </c>
      <c r="G2020" s="46"/>
    </row>
    <row r="2021" spans="1:7" x14ac:dyDescent="0.2">
      <c r="A2021" s="1" t="s">
        <v>4640</v>
      </c>
      <c r="B2021" t="s">
        <v>4641</v>
      </c>
      <c r="C2021" t="s">
        <v>4986</v>
      </c>
      <c r="D2021">
        <v>10.5</v>
      </c>
      <c r="E2021" s="46">
        <v>854.09499999999991</v>
      </c>
      <c r="F2021" s="44">
        <v>6.7001763886702648E-3</v>
      </c>
      <c r="G2021" s="46"/>
    </row>
    <row r="2022" spans="1:7" x14ac:dyDescent="0.2">
      <c r="A2022" s="1" t="s">
        <v>4642</v>
      </c>
      <c r="B2022" t="s">
        <v>6488</v>
      </c>
      <c r="C2022" t="s">
        <v>5055</v>
      </c>
      <c r="D2022">
        <v>10.5</v>
      </c>
      <c r="E2022" s="46">
        <v>1079.7049999999999</v>
      </c>
      <c r="F2022" s="44">
        <v>6.8728522336769515E-3</v>
      </c>
      <c r="G2022" s="46"/>
    </row>
    <row r="2023" spans="1:7" x14ac:dyDescent="0.2">
      <c r="A2023" s="1" t="s">
        <v>4643</v>
      </c>
      <c r="B2023" t="s">
        <v>4644</v>
      </c>
      <c r="C2023" t="s">
        <v>4986</v>
      </c>
      <c r="D2023">
        <v>10.5</v>
      </c>
      <c r="E2023" s="46">
        <v>1576.047</v>
      </c>
      <c r="F2023" s="44">
        <v>6.8728522336769515E-3</v>
      </c>
      <c r="G2023" s="46"/>
    </row>
    <row r="2024" spans="1:7" x14ac:dyDescent="0.2">
      <c r="A2024" s="1"/>
      <c r="E2024" s="46">
        <v>0</v>
      </c>
      <c r="G2024" s="46"/>
    </row>
    <row r="2025" spans="1:7" x14ac:dyDescent="0.2">
      <c r="A2025" s="1"/>
      <c r="B2025" t="s">
        <v>2288</v>
      </c>
      <c r="E2025" s="46">
        <v>0</v>
      </c>
      <c r="G2025" s="46"/>
    </row>
    <row r="2026" spans="1:7" x14ac:dyDescent="0.2">
      <c r="A2026" s="1"/>
      <c r="E2026" s="46">
        <v>0</v>
      </c>
      <c r="G2026" s="46"/>
    </row>
    <row r="2027" spans="1:7" x14ac:dyDescent="0.2">
      <c r="A2027" s="1">
        <v>911525</v>
      </c>
      <c r="B2027" t="s">
        <v>2290</v>
      </c>
      <c r="C2027" t="s">
        <v>5053</v>
      </c>
      <c r="D2027">
        <v>10.5</v>
      </c>
      <c r="E2027" s="46">
        <v>826.553</v>
      </c>
      <c r="F2027" s="44">
        <v>6.6944235871708724E-3</v>
      </c>
      <c r="G2027" s="46"/>
    </row>
    <row r="2028" spans="1:7" x14ac:dyDescent="0.2">
      <c r="A2028" s="1">
        <v>911527</v>
      </c>
      <c r="B2028" t="s">
        <v>2291</v>
      </c>
      <c r="C2028" t="s">
        <v>5053</v>
      </c>
      <c r="D2028">
        <v>10.5</v>
      </c>
      <c r="E2028" s="46">
        <v>880.75799999999992</v>
      </c>
      <c r="F2028" s="44">
        <v>6.7054028985307212E-3</v>
      </c>
      <c r="G2028" s="46"/>
    </row>
    <row r="2029" spans="1:7" x14ac:dyDescent="0.2">
      <c r="A2029" s="1">
        <v>911529</v>
      </c>
      <c r="B2029" t="s">
        <v>2292</v>
      </c>
      <c r="C2029" t="s">
        <v>5053</v>
      </c>
      <c r="D2029">
        <v>10.5</v>
      </c>
      <c r="E2029" s="46">
        <v>891.59900000000005</v>
      </c>
      <c r="F2029" s="44">
        <v>6.7074385894789756E-3</v>
      </c>
      <c r="G2029" s="46"/>
    </row>
    <row r="2030" spans="1:7" x14ac:dyDescent="0.2">
      <c r="A2030" s="1">
        <v>911591</v>
      </c>
      <c r="B2030" t="s">
        <v>2458</v>
      </c>
      <c r="C2030" t="s">
        <v>5054</v>
      </c>
      <c r="D2030">
        <v>10.5</v>
      </c>
      <c r="E2030" s="46">
        <v>1140.942</v>
      </c>
      <c r="F2030" s="44">
        <v>6.7435836687477213E-3</v>
      </c>
      <c r="G2030" s="46"/>
    </row>
    <row r="2031" spans="1:7" x14ac:dyDescent="0.2">
      <c r="A2031" s="1">
        <v>911593</v>
      </c>
      <c r="B2031" t="s">
        <v>2289</v>
      </c>
      <c r="C2031" t="s">
        <v>5054</v>
      </c>
      <c r="D2031">
        <v>10.5</v>
      </c>
      <c r="E2031" s="46">
        <v>1636.991</v>
      </c>
      <c r="F2031" s="44">
        <v>6.8728522336769515E-3</v>
      </c>
      <c r="G2031" s="46"/>
    </row>
    <row r="2032" spans="1:7" x14ac:dyDescent="0.2">
      <c r="A2032" s="1"/>
      <c r="E2032" s="46">
        <v>0</v>
      </c>
      <c r="G2032" s="46"/>
    </row>
    <row r="2033" spans="1:7" x14ac:dyDescent="0.2">
      <c r="A2033" s="1"/>
      <c r="B2033" t="s">
        <v>2293</v>
      </c>
      <c r="E2033" s="46">
        <v>0</v>
      </c>
      <c r="G2033" s="46"/>
    </row>
    <row r="2034" spans="1:7" x14ac:dyDescent="0.2">
      <c r="A2034" s="1"/>
      <c r="E2034" s="46">
        <v>0</v>
      </c>
      <c r="G2034" s="46"/>
    </row>
    <row r="2035" spans="1:7" x14ac:dyDescent="0.2">
      <c r="A2035" s="1">
        <v>911524</v>
      </c>
      <c r="B2035" t="s">
        <v>2295</v>
      </c>
      <c r="C2035" t="s">
        <v>5053</v>
      </c>
      <c r="D2035">
        <v>10.5</v>
      </c>
      <c r="E2035" s="46">
        <v>826.553</v>
      </c>
      <c r="F2035" s="44">
        <v>6.6944235871708724E-3</v>
      </c>
      <c r="G2035" s="46"/>
    </row>
    <row r="2036" spans="1:7" x14ac:dyDescent="0.2">
      <c r="A2036" s="1">
        <v>911526</v>
      </c>
      <c r="B2036" t="s">
        <v>2296</v>
      </c>
      <c r="C2036" t="s">
        <v>5053</v>
      </c>
      <c r="D2036">
        <v>10.5</v>
      </c>
      <c r="E2036" s="46">
        <v>880.75799999999992</v>
      </c>
      <c r="F2036" s="44">
        <v>6.7054028985307212E-3</v>
      </c>
      <c r="G2036" s="46"/>
    </row>
    <row r="2037" spans="1:7" x14ac:dyDescent="0.2">
      <c r="A2037" s="1">
        <v>911528</v>
      </c>
      <c r="B2037" t="s">
        <v>2297</v>
      </c>
      <c r="C2037" t="s">
        <v>5053</v>
      </c>
      <c r="D2037">
        <v>10.5</v>
      </c>
      <c r="E2037" s="46">
        <v>891.59900000000005</v>
      </c>
      <c r="F2037" s="44">
        <v>6.7074385894789756E-3</v>
      </c>
      <c r="G2037" s="46"/>
    </row>
    <row r="2038" spans="1:7" x14ac:dyDescent="0.2">
      <c r="A2038" s="1">
        <v>911592</v>
      </c>
      <c r="B2038" t="s">
        <v>2294</v>
      </c>
      <c r="C2038" t="s">
        <v>5054</v>
      </c>
      <c r="D2038">
        <v>10.5</v>
      </c>
      <c r="E2038" s="46">
        <v>1636.991</v>
      </c>
      <c r="F2038" s="44">
        <v>6.8728522336769515E-3</v>
      </c>
      <c r="G2038" s="46"/>
    </row>
    <row r="2039" spans="1:7" x14ac:dyDescent="0.2">
      <c r="A2039" s="1"/>
      <c r="E2039" s="46">
        <v>0</v>
      </c>
      <c r="G2039" s="46"/>
    </row>
    <row r="2040" spans="1:7" x14ac:dyDescent="0.2">
      <c r="A2040" s="1"/>
      <c r="B2040" t="s">
        <v>2824</v>
      </c>
      <c r="E2040" s="46">
        <v>0</v>
      </c>
      <c r="G2040" s="46"/>
    </row>
    <row r="2041" spans="1:7" x14ac:dyDescent="0.2">
      <c r="A2041" s="1"/>
      <c r="E2041" s="46">
        <v>0</v>
      </c>
      <c r="G2041" s="46"/>
    </row>
    <row r="2042" spans="1:7" x14ac:dyDescent="0.2">
      <c r="A2042" s="1" t="s">
        <v>5522</v>
      </c>
      <c r="B2042" t="s">
        <v>5269</v>
      </c>
      <c r="C2042" t="s">
        <v>4989</v>
      </c>
      <c r="D2042">
        <v>10.5</v>
      </c>
      <c r="E2042" s="46">
        <v>2900.7</v>
      </c>
      <c r="F2042" s="44">
        <v>6.8728522336769515E-3</v>
      </c>
      <c r="G2042" s="46"/>
    </row>
    <row r="2043" spans="1:7" x14ac:dyDescent="0.2">
      <c r="A2043" s="1" t="s">
        <v>5523</v>
      </c>
      <c r="B2043" t="s">
        <v>4895</v>
      </c>
      <c r="C2043" t="s">
        <v>4983</v>
      </c>
      <c r="D2043">
        <v>10.5</v>
      </c>
      <c r="E2043" s="46">
        <v>3477.1774999999998</v>
      </c>
      <c r="F2043" s="44">
        <v>6.6607897121448989E-3</v>
      </c>
      <c r="G2043" s="46"/>
    </row>
    <row r="2044" spans="1:7" x14ac:dyDescent="0.2">
      <c r="A2044" s="1" t="s">
        <v>5524</v>
      </c>
      <c r="B2044" t="s">
        <v>4937</v>
      </c>
      <c r="C2044" t="s">
        <v>4989</v>
      </c>
      <c r="D2044">
        <v>10.5</v>
      </c>
      <c r="E2044" s="46">
        <v>5027.88</v>
      </c>
      <c r="F2044" s="44">
        <v>6.8728522336771736E-3</v>
      </c>
      <c r="G2044" s="46"/>
    </row>
    <row r="2045" spans="1:7" x14ac:dyDescent="0.2">
      <c r="A2045" s="1" t="s">
        <v>5525</v>
      </c>
      <c r="B2045" t="s">
        <v>4938</v>
      </c>
      <c r="C2045" t="s">
        <v>4983</v>
      </c>
      <c r="D2045">
        <v>10.5</v>
      </c>
      <c r="E2045" s="46">
        <v>6566.13</v>
      </c>
      <c r="F2045" s="44">
        <v>6.8728522336769515E-3</v>
      </c>
      <c r="G2045" s="46"/>
    </row>
    <row r="2046" spans="1:7" x14ac:dyDescent="0.2">
      <c r="A2046" s="1" t="s">
        <v>889</v>
      </c>
      <c r="B2046" t="s">
        <v>5270</v>
      </c>
      <c r="C2046" t="s">
        <v>4964</v>
      </c>
      <c r="D2046">
        <v>10.5</v>
      </c>
      <c r="E2046" s="46">
        <v>13163.025</v>
      </c>
      <c r="F2046" s="44">
        <v>6.8728522336769515E-3</v>
      </c>
      <c r="G2046" s="46"/>
    </row>
    <row r="2047" spans="1:7" x14ac:dyDescent="0.2">
      <c r="A2047" s="1" t="s">
        <v>3971</v>
      </c>
      <c r="B2047" t="s">
        <v>3972</v>
      </c>
      <c r="C2047" t="s">
        <v>4964</v>
      </c>
      <c r="D2047">
        <v>10.5</v>
      </c>
      <c r="E2047" s="46">
        <v>28303.8</v>
      </c>
      <c r="F2047" s="44">
        <v>6.8728522336769515E-3</v>
      </c>
      <c r="G2047" s="46"/>
    </row>
    <row r="2048" spans="1:7" x14ac:dyDescent="0.2">
      <c r="A2048" s="1" t="s">
        <v>3973</v>
      </c>
      <c r="B2048" t="s">
        <v>3974</v>
      </c>
      <c r="C2048" t="s">
        <v>4964</v>
      </c>
      <c r="D2048">
        <v>10.5</v>
      </c>
      <c r="E2048" s="46">
        <v>37873.18</v>
      </c>
      <c r="F2048" s="44">
        <v>6.8728522336769515E-3</v>
      </c>
      <c r="G2048" s="46"/>
    </row>
    <row r="2049" spans="1:7" x14ac:dyDescent="0.2">
      <c r="A2049" s="1" t="s">
        <v>5521</v>
      </c>
      <c r="B2049" t="s">
        <v>4894</v>
      </c>
      <c r="C2049" t="s">
        <v>4994</v>
      </c>
      <c r="D2049">
        <v>10.5</v>
      </c>
      <c r="E2049" s="46">
        <v>2010.7125000000001</v>
      </c>
      <c r="F2049" s="44">
        <v>6.5061833144368642E-3</v>
      </c>
      <c r="G2049" s="46"/>
    </row>
    <row r="2050" spans="1:7" x14ac:dyDescent="0.2">
      <c r="A2050" s="1"/>
      <c r="E2050" s="46">
        <v>0</v>
      </c>
      <c r="G2050" s="46"/>
    </row>
    <row r="2051" spans="1:7" x14ac:dyDescent="0.2">
      <c r="A2051" s="1"/>
      <c r="B2051" t="s">
        <v>2825</v>
      </c>
      <c r="E2051" s="46">
        <v>0</v>
      </c>
      <c r="G2051" s="46"/>
    </row>
    <row r="2052" spans="1:7" x14ac:dyDescent="0.2">
      <c r="A2052" s="1"/>
      <c r="E2052" s="46">
        <v>0</v>
      </c>
      <c r="G2052" s="46"/>
    </row>
    <row r="2053" spans="1:7" x14ac:dyDescent="0.2">
      <c r="A2053" s="1" t="s">
        <v>2048</v>
      </c>
      <c r="B2053" t="s">
        <v>2813</v>
      </c>
      <c r="C2053" t="s">
        <v>4947</v>
      </c>
      <c r="D2053">
        <v>10.5</v>
      </c>
      <c r="E2053" s="46">
        <v>89576.985499999995</v>
      </c>
      <c r="F2053" s="44">
        <v>6.8728522336769515E-3</v>
      </c>
      <c r="G2053" s="46"/>
    </row>
    <row r="2054" spans="1:7" x14ac:dyDescent="0.2">
      <c r="A2054" s="1" t="s">
        <v>2049</v>
      </c>
      <c r="B2054" t="s">
        <v>2814</v>
      </c>
      <c r="C2054" t="s">
        <v>4947</v>
      </c>
      <c r="D2054">
        <v>10.5</v>
      </c>
      <c r="E2054" s="46">
        <v>124012.68950000001</v>
      </c>
      <c r="F2054" s="44">
        <v>6.8728522336771736E-3</v>
      </c>
      <c r="G2054" s="46"/>
    </row>
    <row r="2055" spans="1:7" x14ac:dyDescent="0.2">
      <c r="A2055" s="1"/>
      <c r="E2055" s="46">
        <v>0</v>
      </c>
      <c r="G2055" s="46"/>
    </row>
    <row r="2056" spans="1:7" x14ac:dyDescent="0.2">
      <c r="A2056" s="1"/>
      <c r="B2056" t="s">
        <v>2826</v>
      </c>
      <c r="E2056" s="46">
        <v>0</v>
      </c>
      <c r="G2056" s="46"/>
    </row>
    <row r="2057" spans="1:7" x14ac:dyDescent="0.2">
      <c r="A2057" s="1"/>
      <c r="E2057" s="46">
        <v>0</v>
      </c>
      <c r="G2057" s="46"/>
    </row>
    <row r="2058" spans="1:7" x14ac:dyDescent="0.2">
      <c r="A2058" s="1">
        <v>911633</v>
      </c>
      <c r="B2058" t="s">
        <v>2816</v>
      </c>
      <c r="C2058" t="s">
        <v>4987</v>
      </c>
      <c r="D2058">
        <v>10.5</v>
      </c>
      <c r="E2058" s="46">
        <v>4179.2055</v>
      </c>
      <c r="F2058" s="44">
        <v>6.8728522336769515E-3</v>
      </c>
      <c r="G2058" s="46"/>
    </row>
    <row r="2059" spans="1:7" x14ac:dyDescent="0.2">
      <c r="A2059" s="1">
        <v>911635</v>
      </c>
      <c r="B2059" t="s">
        <v>2817</v>
      </c>
      <c r="C2059" t="s">
        <v>4987</v>
      </c>
      <c r="D2059">
        <v>10.5</v>
      </c>
      <c r="E2059" s="46">
        <v>5932.6639999999998</v>
      </c>
      <c r="F2059" s="44">
        <v>6.8479893339008502E-3</v>
      </c>
      <c r="G2059" s="46"/>
    </row>
    <row r="2060" spans="1:7" x14ac:dyDescent="0.2">
      <c r="A2060" s="1">
        <v>911637</v>
      </c>
      <c r="B2060" t="s">
        <v>2818</v>
      </c>
      <c r="C2060" t="s">
        <v>4987</v>
      </c>
      <c r="D2060">
        <v>10.5</v>
      </c>
      <c r="E2060" s="46">
        <v>8545.3450000000012</v>
      </c>
      <c r="F2060" s="44">
        <v>6.8555908657554898E-3</v>
      </c>
      <c r="G2060" s="46"/>
    </row>
    <row r="2061" spans="1:7" x14ac:dyDescent="0.2">
      <c r="A2061" s="1">
        <v>911631</v>
      </c>
      <c r="B2061" t="s">
        <v>2815</v>
      </c>
      <c r="C2061" t="s">
        <v>4987</v>
      </c>
      <c r="D2061">
        <v>10.5</v>
      </c>
      <c r="E2061" s="46">
        <v>3043.6839999999997</v>
      </c>
      <c r="F2061" s="44">
        <v>6.92131783426575E-3</v>
      </c>
      <c r="G2061" s="46"/>
    </row>
    <row r="2062" spans="1:7" x14ac:dyDescent="0.2">
      <c r="A2062" s="1"/>
      <c r="E2062" s="46">
        <v>0</v>
      </c>
      <c r="G2062" s="46"/>
    </row>
    <row r="2063" spans="1:7" x14ac:dyDescent="0.2">
      <c r="A2063" s="1"/>
      <c r="B2063" t="s">
        <v>2545</v>
      </c>
      <c r="E2063" s="46">
        <v>0</v>
      </c>
      <c r="G2063" s="46"/>
    </row>
    <row r="2064" spans="1:7" x14ac:dyDescent="0.2">
      <c r="A2064" s="1"/>
      <c r="E2064" s="46">
        <v>0</v>
      </c>
      <c r="G2064" s="46"/>
    </row>
    <row r="2065" spans="1:7" x14ac:dyDescent="0.2">
      <c r="A2065" s="1" t="s">
        <v>2112</v>
      </c>
      <c r="B2065" t="s">
        <v>2113</v>
      </c>
      <c r="C2065" t="s">
        <v>4949</v>
      </c>
      <c r="D2065">
        <v>10.5</v>
      </c>
      <c r="E2065" s="46">
        <v>745.22500000000002</v>
      </c>
      <c r="G2065" s="46"/>
    </row>
    <row r="2066" spans="1:7" x14ac:dyDescent="0.2">
      <c r="A2066" s="1"/>
      <c r="E2066" s="46">
        <v>0</v>
      </c>
      <c r="G2066" s="46"/>
    </row>
    <row r="2067" spans="1:7" x14ac:dyDescent="0.2">
      <c r="A2067" s="1"/>
      <c r="B2067" t="s">
        <v>2546</v>
      </c>
      <c r="E2067" s="46">
        <v>0</v>
      </c>
      <c r="G2067" s="46"/>
    </row>
    <row r="2068" spans="1:7" x14ac:dyDescent="0.2">
      <c r="A2068" s="1"/>
      <c r="E2068" s="46">
        <v>0</v>
      </c>
      <c r="G2068" s="46"/>
    </row>
    <row r="2069" spans="1:7" x14ac:dyDescent="0.2">
      <c r="A2069" s="1">
        <v>811260</v>
      </c>
      <c r="B2069" t="s">
        <v>4030</v>
      </c>
      <c r="C2069" t="s">
        <v>4948</v>
      </c>
      <c r="D2069">
        <v>10.5</v>
      </c>
      <c r="E2069" s="46">
        <v>2397.0330000000004</v>
      </c>
      <c r="F2069" s="44">
        <v>6.8113187219596139E-3</v>
      </c>
      <c r="G2069" s="46"/>
    </row>
    <row r="2070" spans="1:7" x14ac:dyDescent="0.2">
      <c r="A2070" s="1" t="s">
        <v>2110</v>
      </c>
      <c r="B2070" t="s">
        <v>2111</v>
      </c>
      <c r="C2070" t="s">
        <v>4949</v>
      </c>
      <c r="D2070">
        <v>10.5</v>
      </c>
      <c r="E2070" s="46">
        <v>745.22500000000002</v>
      </c>
      <c r="G2070" s="46"/>
    </row>
    <row r="2071" spans="1:7" x14ac:dyDescent="0.2">
      <c r="A2071" s="1"/>
      <c r="E2071" s="46">
        <v>0</v>
      </c>
      <c r="G2071" s="46"/>
    </row>
    <row r="2072" spans="1:7" x14ac:dyDescent="0.2">
      <c r="A2072" s="1"/>
      <c r="B2072" t="s">
        <v>2459</v>
      </c>
      <c r="E2072" s="46">
        <v>0</v>
      </c>
      <c r="G2072" s="46"/>
    </row>
    <row r="2073" spans="1:7" x14ac:dyDescent="0.2">
      <c r="A2073" s="1"/>
      <c r="E2073" s="46">
        <v>0</v>
      </c>
      <c r="G2073" s="46"/>
    </row>
    <row r="2074" spans="1:7" x14ac:dyDescent="0.2">
      <c r="A2074" s="1">
        <v>911320</v>
      </c>
      <c r="B2074" t="s">
        <v>2463</v>
      </c>
      <c r="C2074" t="s">
        <v>5054</v>
      </c>
      <c r="D2074">
        <v>10.5</v>
      </c>
      <c r="E2074" s="46">
        <v>1398.489</v>
      </c>
      <c r="F2074" s="44">
        <v>6.8728522336769515E-3</v>
      </c>
      <c r="G2074" s="46"/>
    </row>
    <row r="2075" spans="1:7" x14ac:dyDescent="0.2">
      <c r="A2075" s="1">
        <v>911322</v>
      </c>
      <c r="B2075" t="s">
        <v>2462</v>
      </c>
      <c r="C2075" t="s">
        <v>5054</v>
      </c>
      <c r="D2075">
        <v>10.5</v>
      </c>
      <c r="E2075" s="46">
        <v>1398.489</v>
      </c>
      <c r="F2075" s="44">
        <v>6.8728522336769515E-3</v>
      </c>
      <c r="G2075" s="46"/>
    </row>
    <row r="2076" spans="1:7" x14ac:dyDescent="0.2">
      <c r="A2076" s="1">
        <v>911330</v>
      </c>
      <c r="B2076" t="s">
        <v>2461</v>
      </c>
      <c r="C2076" t="s">
        <v>5054</v>
      </c>
      <c r="D2076">
        <v>10.5</v>
      </c>
      <c r="E2076" s="46">
        <v>1398.489</v>
      </c>
      <c r="F2076" s="44">
        <v>6.8728522336769515E-3</v>
      </c>
      <c r="G2076" s="46"/>
    </row>
    <row r="2077" spans="1:7" x14ac:dyDescent="0.2">
      <c r="A2077" s="1">
        <v>911332</v>
      </c>
      <c r="B2077" t="s">
        <v>2460</v>
      </c>
      <c r="C2077" t="s">
        <v>5054</v>
      </c>
      <c r="D2077">
        <v>10.5</v>
      </c>
      <c r="E2077" s="46">
        <v>1398.489</v>
      </c>
      <c r="F2077" s="44">
        <v>6.8728522336769515E-3</v>
      </c>
      <c r="G2077" s="46"/>
    </row>
    <row r="2078" spans="1:7" x14ac:dyDescent="0.2">
      <c r="A2078" s="1"/>
      <c r="E2078" s="46">
        <v>0</v>
      </c>
      <c r="G2078" s="46"/>
    </row>
    <row r="2079" spans="1:7" x14ac:dyDescent="0.2">
      <c r="A2079" s="1"/>
      <c r="B2079" t="s">
        <v>2464</v>
      </c>
      <c r="E2079" s="46">
        <v>0</v>
      </c>
      <c r="G2079" s="46"/>
    </row>
    <row r="2080" spans="1:7" x14ac:dyDescent="0.2">
      <c r="A2080" s="1"/>
      <c r="E2080" s="46">
        <v>0</v>
      </c>
      <c r="G2080" s="46"/>
    </row>
    <row r="2081" spans="1:7" x14ac:dyDescent="0.2">
      <c r="A2081" s="1">
        <v>911331</v>
      </c>
      <c r="B2081" t="s">
        <v>2466</v>
      </c>
      <c r="C2081" t="s">
        <v>5054</v>
      </c>
      <c r="D2081">
        <v>10.5</v>
      </c>
      <c r="E2081" s="46">
        <v>1398.489</v>
      </c>
      <c r="F2081" s="44">
        <v>6.8728522336769515E-3</v>
      </c>
      <c r="G2081" s="46"/>
    </row>
    <row r="2082" spans="1:7" x14ac:dyDescent="0.2">
      <c r="A2082" s="1">
        <v>911333</v>
      </c>
      <c r="B2082" t="s">
        <v>2465</v>
      </c>
      <c r="C2082" t="s">
        <v>5054</v>
      </c>
      <c r="D2082">
        <v>10.5</v>
      </c>
      <c r="E2082" s="46">
        <v>1398.489</v>
      </c>
      <c r="F2082" s="44">
        <v>6.8728522336769515E-3</v>
      </c>
      <c r="G2082" s="46"/>
    </row>
    <row r="2083" spans="1:7" x14ac:dyDescent="0.2">
      <c r="A2083" s="1"/>
      <c r="E2083" s="46">
        <v>0</v>
      </c>
      <c r="G2083" s="46"/>
    </row>
    <row r="2084" spans="1:7" x14ac:dyDescent="0.2">
      <c r="A2084" s="1"/>
      <c r="B2084" t="s">
        <v>4845</v>
      </c>
      <c r="E2084" s="46">
        <v>0</v>
      </c>
      <c r="G2084" s="46"/>
    </row>
    <row r="2085" spans="1:7" x14ac:dyDescent="0.2">
      <c r="A2085" s="1"/>
      <c r="E2085" s="46">
        <v>0</v>
      </c>
      <c r="G2085" s="46"/>
    </row>
    <row r="2086" spans="1:7" x14ac:dyDescent="0.2">
      <c r="A2086" s="1" t="s">
        <v>4846</v>
      </c>
      <c r="B2086" t="s">
        <v>4847</v>
      </c>
      <c r="C2086" t="s">
        <v>4947</v>
      </c>
      <c r="D2086">
        <v>10.5</v>
      </c>
      <c r="E2086" s="46">
        <v>2722.1165000000001</v>
      </c>
      <c r="F2086" s="44">
        <v>6.8728522336769515E-3</v>
      </c>
      <c r="G2086" s="46"/>
    </row>
    <row r="2087" spans="1:7" x14ac:dyDescent="0.2">
      <c r="A2087" s="1" t="s">
        <v>4848</v>
      </c>
      <c r="B2087" t="s">
        <v>4849</v>
      </c>
      <c r="C2087" t="s">
        <v>4947</v>
      </c>
      <c r="D2087">
        <v>10.5</v>
      </c>
      <c r="E2087" s="46">
        <v>2722.1165000000001</v>
      </c>
      <c r="F2087" s="44">
        <v>6.8728522336769515E-3</v>
      </c>
      <c r="G2087" s="46"/>
    </row>
    <row r="2088" spans="1:7" x14ac:dyDescent="0.2">
      <c r="A2088" s="1"/>
      <c r="E2088" s="46">
        <v>0</v>
      </c>
      <c r="G2088" s="46"/>
    </row>
    <row r="2089" spans="1:7" x14ac:dyDescent="0.2">
      <c r="A2089" s="1"/>
      <c r="B2089" t="s">
        <v>2547</v>
      </c>
      <c r="E2089" s="46">
        <v>0</v>
      </c>
      <c r="G2089" s="46"/>
    </row>
    <row r="2090" spans="1:7" x14ac:dyDescent="0.2">
      <c r="A2090" s="1"/>
      <c r="E2090" s="46">
        <v>0</v>
      </c>
      <c r="G2090" s="46"/>
    </row>
    <row r="2091" spans="1:7" x14ac:dyDescent="0.2">
      <c r="A2091" s="1">
        <v>811175</v>
      </c>
      <c r="B2091" t="s">
        <v>2600</v>
      </c>
      <c r="C2091" t="s">
        <v>4949</v>
      </c>
      <c r="D2091">
        <v>21</v>
      </c>
      <c r="E2091" s="46">
        <v>663.93799999999999</v>
      </c>
      <c r="F2091" s="44">
        <v>6.6507315956374491E-3</v>
      </c>
      <c r="G2091" s="46"/>
    </row>
    <row r="2092" spans="1:7" x14ac:dyDescent="0.2">
      <c r="A2092" s="1">
        <v>811176</v>
      </c>
      <c r="B2092" t="s">
        <v>4031</v>
      </c>
      <c r="C2092" t="s">
        <v>4949</v>
      </c>
      <c r="D2092">
        <v>10.5</v>
      </c>
      <c r="E2092" s="46">
        <v>663.93799999999999</v>
      </c>
      <c r="F2092" s="44">
        <v>6.6507315956374491E-3</v>
      </c>
      <c r="G2092" s="46"/>
    </row>
    <row r="2093" spans="1:7" x14ac:dyDescent="0.2">
      <c r="A2093" s="1" t="s">
        <v>2589</v>
      </c>
      <c r="B2093" t="s">
        <v>2590</v>
      </c>
      <c r="C2093" t="s">
        <v>4949</v>
      </c>
      <c r="D2093">
        <v>21</v>
      </c>
      <c r="E2093" s="46">
        <v>663.93799999999999</v>
      </c>
      <c r="F2093" s="44">
        <v>6.6507315956374491E-3</v>
      </c>
      <c r="G2093" s="46"/>
    </row>
    <row r="2094" spans="1:7" x14ac:dyDescent="0.2">
      <c r="A2094" s="1" t="s">
        <v>2827</v>
      </c>
      <c r="B2094" t="s">
        <v>2819</v>
      </c>
      <c r="C2094" t="s">
        <v>4949</v>
      </c>
      <c r="D2094">
        <v>21</v>
      </c>
      <c r="E2094" s="46">
        <v>835.78250000000003</v>
      </c>
      <c r="F2094" s="44">
        <v>6.8728522336769515E-3</v>
      </c>
      <c r="G2094" s="46"/>
    </row>
    <row r="2095" spans="1:7" x14ac:dyDescent="0.2">
      <c r="A2095" s="1" t="s">
        <v>2591</v>
      </c>
      <c r="B2095" t="s">
        <v>2592</v>
      </c>
      <c r="C2095" t="s">
        <v>4949</v>
      </c>
      <c r="D2095">
        <v>21</v>
      </c>
      <c r="E2095" s="46">
        <v>1112.6675</v>
      </c>
      <c r="F2095" s="44">
        <v>6.8728522336769515E-3</v>
      </c>
      <c r="G2095" s="46"/>
    </row>
    <row r="2096" spans="1:7" x14ac:dyDescent="0.2">
      <c r="A2096" s="1" t="s">
        <v>5418</v>
      </c>
      <c r="B2096" t="s">
        <v>5419</v>
      </c>
      <c r="C2096" t="s">
        <v>5561</v>
      </c>
      <c r="D2096">
        <v>21</v>
      </c>
      <c r="E2096" s="46">
        <v>694.70299999999997</v>
      </c>
      <c r="F2096" s="44">
        <v>6.6605661589913545E-3</v>
      </c>
      <c r="G2096" s="46"/>
    </row>
    <row r="2097" spans="1:7" x14ac:dyDescent="0.2">
      <c r="A2097" s="1" t="s">
        <v>6149</v>
      </c>
      <c r="B2097" t="s">
        <v>6497</v>
      </c>
      <c r="C2097" t="s">
        <v>5561</v>
      </c>
      <c r="D2097">
        <v>21</v>
      </c>
      <c r="E2097" s="46">
        <v>789.6350000000001</v>
      </c>
      <c r="F2097" s="44">
        <v>6.8728522336771736E-3</v>
      </c>
      <c r="G2097" s="46"/>
    </row>
    <row r="2098" spans="1:7" x14ac:dyDescent="0.2">
      <c r="A2098" s="1"/>
      <c r="E2098" s="46">
        <v>0</v>
      </c>
      <c r="G2098" s="46"/>
    </row>
    <row r="2099" spans="1:7" x14ac:dyDescent="0.2">
      <c r="A2099" s="1"/>
      <c r="B2099" t="s">
        <v>884</v>
      </c>
      <c r="E2099" s="46">
        <v>0</v>
      </c>
      <c r="G2099" s="46"/>
    </row>
    <row r="2100" spans="1:7" x14ac:dyDescent="0.2">
      <c r="A2100" s="1"/>
      <c r="E2100" s="46">
        <v>0</v>
      </c>
      <c r="G2100" s="46"/>
    </row>
    <row r="2101" spans="1:7" x14ac:dyDescent="0.2">
      <c r="A2101" s="1" t="s">
        <v>6324</v>
      </c>
      <c r="B2101" t="s">
        <v>6325</v>
      </c>
      <c r="C2101" t="s">
        <v>4948</v>
      </c>
      <c r="D2101">
        <v>10.5</v>
      </c>
      <c r="E2101" s="46">
        <v>6640.5519999999997</v>
      </c>
      <c r="F2101" s="44">
        <v>6.8506396798542202E-3</v>
      </c>
      <c r="G2101" s="46"/>
    </row>
    <row r="2102" spans="1:7" x14ac:dyDescent="0.2">
      <c r="A2102" s="1"/>
      <c r="E2102" s="46">
        <v>0</v>
      </c>
      <c r="G2102" s="46"/>
    </row>
    <row r="2103" spans="1:7" x14ac:dyDescent="0.2">
      <c r="A2103" s="1"/>
      <c r="B2103" t="s">
        <v>890</v>
      </c>
      <c r="E2103" s="46">
        <v>0</v>
      </c>
      <c r="G2103" s="46"/>
    </row>
    <row r="2104" spans="1:7" x14ac:dyDescent="0.2">
      <c r="A2104" s="1"/>
      <c r="E2104" s="46">
        <v>0</v>
      </c>
      <c r="G2104" s="46"/>
    </row>
    <row r="2105" spans="1:7" x14ac:dyDescent="0.2">
      <c r="A2105" s="1" t="s">
        <v>2116</v>
      </c>
      <c r="B2105" t="s">
        <v>2117</v>
      </c>
      <c r="C2105" t="s">
        <v>4993</v>
      </c>
      <c r="D2105">
        <v>10.5</v>
      </c>
      <c r="E2105" s="46">
        <v>3217.0509999999999</v>
      </c>
      <c r="G2105" s="46"/>
    </row>
    <row r="2106" spans="1:7" x14ac:dyDescent="0.2">
      <c r="A2106" s="1" t="s">
        <v>2114</v>
      </c>
      <c r="B2106" t="s">
        <v>2115</v>
      </c>
      <c r="C2106" t="s">
        <v>4993</v>
      </c>
      <c r="D2106">
        <v>10.5</v>
      </c>
      <c r="E2106" s="46">
        <v>3217.0509999999999</v>
      </c>
      <c r="G2106" s="46"/>
    </row>
    <row r="2107" spans="1:7" x14ac:dyDescent="0.2">
      <c r="A2107" s="1" t="s">
        <v>4850</v>
      </c>
      <c r="B2107" t="s">
        <v>4851</v>
      </c>
      <c r="C2107" t="s">
        <v>4947</v>
      </c>
      <c r="D2107">
        <v>21</v>
      </c>
      <c r="E2107" s="46">
        <v>3896.9</v>
      </c>
      <c r="F2107" s="44">
        <v>6.8728522336769515E-3</v>
      </c>
      <c r="G2107" s="46"/>
    </row>
    <row r="2108" spans="1:7" x14ac:dyDescent="0.2">
      <c r="A2108" s="1" t="s">
        <v>1809</v>
      </c>
      <c r="B2108" t="s">
        <v>1810</v>
      </c>
      <c r="C2108" t="s">
        <v>4947</v>
      </c>
      <c r="D2108">
        <v>10.5</v>
      </c>
      <c r="E2108" s="46">
        <v>3707.6220000000003</v>
      </c>
      <c r="F2108" s="44">
        <v>6.8728522336769515E-3</v>
      </c>
      <c r="G2108" s="46"/>
    </row>
    <row r="2109" spans="1:7" x14ac:dyDescent="0.2">
      <c r="A2109" s="1" t="s">
        <v>891</v>
      </c>
      <c r="B2109" t="s">
        <v>892</v>
      </c>
      <c r="C2109" t="s">
        <v>4947</v>
      </c>
      <c r="D2109">
        <v>21</v>
      </c>
      <c r="E2109" s="46">
        <v>6511.9250000000002</v>
      </c>
      <c r="F2109" s="44">
        <v>6.8728522336769515E-3</v>
      </c>
      <c r="G2109" s="46"/>
    </row>
    <row r="2110" spans="1:7" x14ac:dyDescent="0.2">
      <c r="A2110" s="1"/>
      <c r="E2110" s="46">
        <v>0</v>
      </c>
      <c r="G2110" s="46"/>
    </row>
    <row r="2111" spans="1:7" x14ac:dyDescent="0.2">
      <c r="A2111" s="1"/>
      <c r="B2111" t="s">
        <v>2548</v>
      </c>
      <c r="E2111" s="46">
        <v>0</v>
      </c>
      <c r="G2111" s="46"/>
    </row>
    <row r="2112" spans="1:7" x14ac:dyDescent="0.2">
      <c r="A2112" s="1"/>
      <c r="E2112" s="46">
        <v>0</v>
      </c>
      <c r="G2112" s="46"/>
    </row>
    <row r="2113" spans="1:7" x14ac:dyDescent="0.2">
      <c r="A2113" s="1">
        <v>911220</v>
      </c>
      <c r="B2113" t="s">
        <v>4015</v>
      </c>
      <c r="C2113" t="s">
        <v>4946</v>
      </c>
      <c r="D2113">
        <v>10.5</v>
      </c>
      <c r="E2113" s="46">
        <v>916.06449999999995</v>
      </c>
      <c r="F2113" s="44">
        <v>6.8728522336769515E-3</v>
      </c>
      <c r="G2113" s="46"/>
    </row>
    <row r="2114" spans="1:7" x14ac:dyDescent="0.2">
      <c r="A2114" s="1">
        <v>911221</v>
      </c>
      <c r="B2114" t="s">
        <v>4830</v>
      </c>
      <c r="C2114" t="s">
        <v>5053</v>
      </c>
      <c r="D2114">
        <v>10.5</v>
      </c>
      <c r="E2114" s="46">
        <v>916.06449999999995</v>
      </c>
      <c r="F2114" s="44">
        <v>6.8728522336769515E-3</v>
      </c>
      <c r="G2114" s="46"/>
    </row>
    <row r="2115" spans="1:7" x14ac:dyDescent="0.2">
      <c r="A2115" s="1" t="s">
        <v>4096</v>
      </c>
      <c r="B2115" t="s">
        <v>4097</v>
      </c>
      <c r="C2115" t="s">
        <v>5054</v>
      </c>
      <c r="D2115">
        <v>10.5</v>
      </c>
      <c r="E2115" s="46">
        <v>797.82299999999998</v>
      </c>
      <c r="G2115" s="46"/>
    </row>
    <row r="2116" spans="1:7" x14ac:dyDescent="0.2">
      <c r="A2116" s="1" t="s">
        <v>6453</v>
      </c>
      <c r="B2116" t="s">
        <v>6454</v>
      </c>
      <c r="C2116" t="s">
        <v>4948</v>
      </c>
      <c r="D2116">
        <v>21</v>
      </c>
      <c r="E2116" s="46">
        <v>876.06999999999994</v>
      </c>
      <c r="F2116" s="44">
        <v>6.8728522336769515E-3</v>
      </c>
      <c r="G2116" s="46"/>
    </row>
    <row r="2117" spans="1:7" x14ac:dyDescent="0.2">
      <c r="A2117" s="1" t="s">
        <v>6455</v>
      </c>
      <c r="B2117" t="s">
        <v>6456</v>
      </c>
      <c r="C2117" t="s">
        <v>4948</v>
      </c>
      <c r="D2117">
        <v>21</v>
      </c>
      <c r="E2117" s="46">
        <v>876.06999999999994</v>
      </c>
      <c r="F2117" s="44">
        <v>6.8728522336769515E-3</v>
      </c>
      <c r="G2117" s="46"/>
    </row>
    <row r="2118" spans="1:7" x14ac:dyDescent="0.2">
      <c r="A2118" s="1"/>
      <c r="E2118" s="46">
        <v>0</v>
      </c>
      <c r="G2118" s="46"/>
    </row>
    <row r="2119" spans="1:7" x14ac:dyDescent="0.2">
      <c r="A2119" s="1"/>
      <c r="B2119" t="s">
        <v>2549</v>
      </c>
      <c r="E2119" s="46">
        <v>0</v>
      </c>
      <c r="G2119" s="46"/>
    </row>
    <row r="2120" spans="1:7" x14ac:dyDescent="0.2">
      <c r="A2120" s="1"/>
      <c r="E2120" s="46">
        <v>0</v>
      </c>
      <c r="G2120" s="46"/>
    </row>
    <row r="2121" spans="1:7" x14ac:dyDescent="0.2">
      <c r="A2121" s="1" t="s">
        <v>3194</v>
      </c>
      <c r="B2121" t="s">
        <v>3195</v>
      </c>
      <c r="C2121" t="s">
        <v>4947</v>
      </c>
      <c r="D2121">
        <v>10.5</v>
      </c>
      <c r="E2121" s="46">
        <v>7625.6179999999995</v>
      </c>
      <c r="F2121" s="44">
        <v>6.8728522336769515E-3</v>
      </c>
      <c r="G2121" s="46"/>
    </row>
    <row r="2122" spans="1:7" x14ac:dyDescent="0.2">
      <c r="A2122" s="1" t="s">
        <v>6208</v>
      </c>
      <c r="B2122" t="s">
        <v>6209</v>
      </c>
      <c r="C2122" t="s">
        <v>5713</v>
      </c>
      <c r="D2122">
        <v>10.5</v>
      </c>
      <c r="E2122" s="46">
        <v>2291.2600000000002</v>
      </c>
      <c r="F2122" s="44">
        <v>6.8728522336771736E-3</v>
      </c>
      <c r="G2122" s="46"/>
    </row>
    <row r="2123" spans="1:7" x14ac:dyDescent="0.2">
      <c r="A2123" s="1" t="s">
        <v>6210</v>
      </c>
      <c r="B2123" t="s">
        <v>6211</v>
      </c>
      <c r="C2123" t="s">
        <v>5713</v>
      </c>
      <c r="D2123">
        <v>10.5</v>
      </c>
      <c r="E2123" s="46">
        <v>2291.2600000000002</v>
      </c>
      <c r="F2123" s="44">
        <v>6.8728522336771736E-3</v>
      </c>
      <c r="G2123" s="46"/>
    </row>
    <row r="2124" spans="1:7" x14ac:dyDescent="0.2">
      <c r="A2124" s="1"/>
      <c r="E2124" s="46">
        <v>0</v>
      </c>
      <c r="G2124" s="46"/>
    </row>
    <row r="2125" spans="1:7" x14ac:dyDescent="0.2">
      <c r="A2125" s="1"/>
      <c r="B2125" t="s">
        <v>4351</v>
      </c>
      <c r="E2125" s="46">
        <v>0</v>
      </c>
      <c r="G2125" s="46"/>
    </row>
    <row r="2126" spans="1:7" x14ac:dyDescent="0.2">
      <c r="A2126" s="1"/>
      <c r="E2126" s="46">
        <v>0</v>
      </c>
      <c r="G2126" s="46"/>
    </row>
    <row r="2127" spans="1:7" x14ac:dyDescent="0.2">
      <c r="A2127" s="1" t="s">
        <v>6524</v>
      </c>
      <c r="B2127" t="s">
        <v>6525</v>
      </c>
      <c r="C2127" t="s">
        <v>4964</v>
      </c>
      <c r="D2127">
        <v>10.5</v>
      </c>
      <c r="E2127" s="46">
        <v>27459.227500000001</v>
      </c>
      <c r="F2127" s="44">
        <v>6.8728522336769515E-3</v>
      </c>
      <c r="G2127" s="46"/>
    </row>
    <row r="2128" spans="1:7" x14ac:dyDescent="0.2">
      <c r="A2128" s="1" t="s">
        <v>6526</v>
      </c>
      <c r="B2128" t="s">
        <v>6527</v>
      </c>
      <c r="C2128" t="s">
        <v>4964</v>
      </c>
      <c r="D2128">
        <v>10.5</v>
      </c>
      <c r="E2128" s="46">
        <v>27459.227500000001</v>
      </c>
      <c r="F2128" s="44">
        <v>6.8728522336769515E-3</v>
      </c>
      <c r="G2128" s="46"/>
    </row>
    <row r="2129" spans="1:7" x14ac:dyDescent="0.2">
      <c r="A2129" s="1" t="s">
        <v>6528</v>
      </c>
      <c r="B2129" t="s">
        <v>6529</v>
      </c>
      <c r="C2129" t="s">
        <v>4964</v>
      </c>
      <c r="D2129">
        <v>10.5</v>
      </c>
      <c r="E2129" s="46">
        <v>40585.774000000005</v>
      </c>
      <c r="F2129" s="44">
        <v>6.8728522336769515E-3</v>
      </c>
      <c r="G2129" s="46"/>
    </row>
    <row r="2130" spans="1:7" x14ac:dyDescent="0.2">
      <c r="A2130" s="1" t="s">
        <v>6530</v>
      </c>
      <c r="B2130" t="s">
        <v>6531</v>
      </c>
      <c r="C2130" t="s">
        <v>4964</v>
      </c>
      <c r="D2130">
        <v>10.5</v>
      </c>
      <c r="E2130" s="46">
        <v>40585.774000000005</v>
      </c>
      <c r="F2130" s="44">
        <v>6.8728522336769515E-3</v>
      </c>
      <c r="G2130" s="46"/>
    </row>
    <row r="2131" spans="1:7" x14ac:dyDescent="0.2">
      <c r="A2131" s="1"/>
      <c r="E2131" s="46">
        <v>0</v>
      </c>
      <c r="G2131" s="46"/>
    </row>
    <row r="2132" spans="1:7" x14ac:dyDescent="0.2">
      <c r="A2132" s="1"/>
      <c r="B2132" t="s">
        <v>2550</v>
      </c>
      <c r="E2132" s="46">
        <v>0</v>
      </c>
      <c r="G2132" s="46"/>
    </row>
    <row r="2133" spans="1:7" x14ac:dyDescent="0.2">
      <c r="A2133" s="1"/>
      <c r="E2133" s="46">
        <v>0</v>
      </c>
      <c r="G2133" s="46"/>
    </row>
    <row r="2134" spans="1:7" x14ac:dyDescent="0.2">
      <c r="A2134" s="1" t="s">
        <v>886</v>
      </c>
      <c r="B2134" t="s">
        <v>887</v>
      </c>
      <c r="C2134" t="s">
        <v>4949</v>
      </c>
      <c r="D2134">
        <v>21</v>
      </c>
      <c r="E2134" s="46">
        <v>30583.34</v>
      </c>
      <c r="F2134" s="44">
        <v>6.8728522336769515E-3</v>
      </c>
      <c r="G2134" s="46"/>
    </row>
    <row r="2135" spans="1:7" x14ac:dyDescent="0.2">
      <c r="A2135" s="1"/>
      <c r="E2135" s="46">
        <v>0</v>
      </c>
      <c r="G2135" s="46"/>
    </row>
    <row r="2136" spans="1:7" x14ac:dyDescent="0.2">
      <c r="A2136" s="1"/>
      <c r="B2136" t="s">
        <v>2551</v>
      </c>
      <c r="E2136" s="46">
        <v>0</v>
      </c>
      <c r="G2136" s="46"/>
    </row>
    <row r="2137" spans="1:7" x14ac:dyDescent="0.2">
      <c r="A2137" s="1"/>
      <c r="E2137" s="46">
        <v>0</v>
      </c>
      <c r="G2137" s="46"/>
    </row>
    <row r="2138" spans="1:7" x14ac:dyDescent="0.2">
      <c r="A2138" s="1" t="s">
        <v>869</v>
      </c>
      <c r="B2138" t="s">
        <v>1751</v>
      </c>
      <c r="C2138" t="s">
        <v>4980</v>
      </c>
      <c r="D2138">
        <v>10.5</v>
      </c>
      <c r="E2138" s="46">
        <v>8019.41</v>
      </c>
      <c r="F2138" s="44">
        <v>6.8728522336769515E-3</v>
      </c>
      <c r="G2138" s="46"/>
    </row>
    <row r="2139" spans="1:7" x14ac:dyDescent="0.2">
      <c r="A2139" s="1"/>
      <c r="E2139" s="46">
        <v>0</v>
      </c>
      <c r="G2139" s="46"/>
    </row>
    <row r="2140" spans="1:7" x14ac:dyDescent="0.2">
      <c r="A2140" s="1"/>
      <c r="B2140" t="s">
        <v>2455</v>
      </c>
      <c r="E2140" s="46">
        <v>0</v>
      </c>
      <c r="G2140" s="46"/>
    </row>
    <row r="2141" spans="1:7" x14ac:dyDescent="0.2">
      <c r="A2141" s="1"/>
      <c r="E2141" s="46">
        <v>0</v>
      </c>
      <c r="G2141" s="46"/>
    </row>
    <row r="2142" spans="1:7" x14ac:dyDescent="0.2">
      <c r="A2142" s="1">
        <v>911271</v>
      </c>
      <c r="B2142" t="s">
        <v>2456</v>
      </c>
      <c r="C2142" t="s">
        <v>5054</v>
      </c>
      <c r="D2142">
        <v>10.5</v>
      </c>
      <c r="E2142" s="46">
        <v>9228.3279999999995</v>
      </c>
      <c r="F2142" s="44">
        <v>6.8568683489240723E-3</v>
      </c>
      <c r="G2142" s="46"/>
    </row>
    <row r="2143" spans="1:7" x14ac:dyDescent="0.2">
      <c r="A2143" s="1">
        <v>911275</v>
      </c>
      <c r="B2143" t="s">
        <v>2457</v>
      </c>
      <c r="C2143" t="s">
        <v>4948</v>
      </c>
      <c r="D2143">
        <v>10.5</v>
      </c>
      <c r="E2143" s="46">
        <v>10125.494000000001</v>
      </c>
      <c r="F2143" s="44">
        <v>6.8728522336769515E-3</v>
      </c>
      <c r="G2143" s="46"/>
    </row>
    <row r="2144" spans="1:7" x14ac:dyDescent="0.2">
      <c r="A2144" s="1"/>
      <c r="E2144" s="46">
        <v>0</v>
      </c>
      <c r="G2144" s="46"/>
    </row>
    <row r="2145" spans="1:7" x14ac:dyDescent="0.2">
      <c r="A2145" s="1"/>
      <c r="B2145" t="s">
        <v>5562</v>
      </c>
      <c r="E2145" s="46">
        <v>0</v>
      </c>
      <c r="G2145" s="46"/>
    </row>
    <row r="2146" spans="1:7" x14ac:dyDescent="0.2">
      <c r="A2146" s="1"/>
      <c r="E2146" s="46">
        <v>0</v>
      </c>
      <c r="G2146" s="46"/>
    </row>
    <row r="2147" spans="1:7" x14ac:dyDescent="0.2">
      <c r="A2147" s="1" t="s">
        <v>5563</v>
      </c>
      <c r="B2147" t="s">
        <v>5564</v>
      </c>
      <c r="C2147" t="s">
        <v>5028</v>
      </c>
      <c r="D2147">
        <v>21</v>
      </c>
      <c r="E2147" s="46">
        <v>10003.5</v>
      </c>
      <c r="G2147" s="46"/>
    </row>
    <row r="2148" spans="1:7" x14ac:dyDescent="0.2">
      <c r="A2148" s="1"/>
      <c r="E2148" s="46">
        <v>0</v>
      </c>
      <c r="G2148" s="46"/>
    </row>
    <row r="2149" spans="1:7" x14ac:dyDescent="0.2">
      <c r="A2149" s="1"/>
      <c r="B2149" t="s">
        <v>5568</v>
      </c>
      <c r="E2149" s="46">
        <v>0</v>
      </c>
      <c r="G2149" s="46"/>
    </row>
    <row r="2150" spans="1:7" x14ac:dyDescent="0.2">
      <c r="A2150" s="1"/>
      <c r="E2150" s="46">
        <v>0</v>
      </c>
      <c r="G2150" s="46"/>
    </row>
    <row r="2151" spans="1:7" x14ac:dyDescent="0.2">
      <c r="A2151" s="1">
        <v>630400</v>
      </c>
      <c r="B2151" t="s">
        <v>5569</v>
      </c>
      <c r="C2151" t="s">
        <v>4949</v>
      </c>
      <c r="D2151">
        <v>21</v>
      </c>
      <c r="E2151" s="46">
        <v>11954.985999999999</v>
      </c>
      <c r="F2151" s="44">
        <v>6.8851909081404372E-3</v>
      </c>
      <c r="G2151" s="46"/>
    </row>
    <row r="2152" spans="1:7" x14ac:dyDescent="0.2">
      <c r="A2152" s="1">
        <v>630401</v>
      </c>
      <c r="B2152" t="s">
        <v>5570</v>
      </c>
      <c r="C2152" t="s">
        <v>4949</v>
      </c>
      <c r="D2152">
        <v>21</v>
      </c>
      <c r="E2152" s="46">
        <v>11954.985999999999</v>
      </c>
      <c r="F2152" s="44">
        <v>6.8851909081404372E-3</v>
      </c>
      <c r="G2152" s="46"/>
    </row>
    <row r="2153" spans="1:7" x14ac:dyDescent="0.2">
      <c r="A2153" s="1">
        <v>630402</v>
      </c>
      <c r="B2153" t="s">
        <v>5571</v>
      </c>
      <c r="C2153" t="s">
        <v>4949</v>
      </c>
      <c r="D2153">
        <v>21</v>
      </c>
      <c r="E2153" s="46">
        <v>16212.715500000002</v>
      </c>
      <c r="F2153" s="44">
        <v>6.8728522336769515E-3</v>
      </c>
      <c r="G2153" s="46"/>
    </row>
    <row r="2154" spans="1:7" x14ac:dyDescent="0.2">
      <c r="A2154" s="1">
        <v>630403</v>
      </c>
      <c r="B2154" t="s">
        <v>5572</v>
      </c>
      <c r="C2154" t="s">
        <v>4949</v>
      </c>
      <c r="D2154">
        <v>21</v>
      </c>
      <c r="E2154" s="46">
        <v>16212.715500000002</v>
      </c>
      <c r="F2154" s="44">
        <v>6.8728522336769515E-3</v>
      </c>
      <c r="G2154" s="46"/>
    </row>
    <row r="2155" spans="1:7" x14ac:dyDescent="0.2">
      <c r="A2155" s="1"/>
      <c r="E2155" s="46">
        <v>0</v>
      </c>
      <c r="G2155" s="46"/>
    </row>
    <row r="2156" spans="1:7" x14ac:dyDescent="0.2">
      <c r="A2156" s="1"/>
      <c r="B2156" t="s">
        <v>893</v>
      </c>
      <c r="E2156" s="46">
        <v>0</v>
      </c>
      <c r="G2156" s="46"/>
    </row>
    <row r="2157" spans="1:7" x14ac:dyDescent="0.2">
      <c r="A2157" s="1"/>
      <c r="E2157" s="46">
        <v>0</v>
      </c>
      <c r="G2157" s="46"/>
    </row>
    <row r="2158" spans="1:7" x14ac:dyDescent="0.2">
      <c r="A2158" s="1" t="s">
        <v>1952</v>
      </c>
      <c r="B2158" t="s">
        <v>1953</v>
      </c>
      <c r="C2158" t="s">
        <v>4979</v>
      </c>
      <c r="D2158">
        <v>21</v>
      </c>
      <c r="E2158" s="46">
        <v>46504.724000000002</v>
      </c>
      <c r="G2158" s="46"/>
    </row>
    <row r="2159" spans="1:7" x14ac:dyDescent="0.2">
      <c r="A2159" s="1" t="s">
        <v>894</v>
      </c>
      <c r="B2159" t="s">
        <v>1647</v>
      </c>
      <c r="C2159" t="s">
        <v>5056</v>
      </c>
      <c r="D2159">
        <v>21</v>
      </c>
      <c r="E2159" s="46">
        <v>8882.5</v>
      </c>
      <c r="G2159" s="46"/>
    </row>
    <row r="2160" spans="1:7" x14ac:dyDescent="0.2">
      <c r="A2160" s="1" t="s">
        <v>895</v>
      </c>
      <c r="B2160" t="s">
        <v>1524</v>
      </c>
      <c r="C2160" t="s">
        <v>5056</v>
      </c>
      <c r="D2160">
        <v>21</v>
      </c>
      <c r="E2160" s="46">
        <v>11628</v>
      </c>
      <c r="G2160" s="46"/>
    </row>
    <row r="2161" spans="1:7" x14ac:dyDescent="0.2">
      <c r="A2161" s="1"/>
      <c r="E2161" s="46">
        <v>0</v>
      </c>
      <c r="G2161" s="46"/>
    </row>
    <row r="2162" spans="1:7" x14ac:dyDescent="0.2">
      <c r="A2162" s="1"/>
      <c r="B2162" t="s">
        <v>896</v>
      </c>
      <c r="E2162" s="46">
        <v>0</v>
      </c>
      <c r="G2162" s="46"/>
    </row>
    <row r="2163" spans="1:7" x14ac:dyDescent="0.2">
      <c r="A2163" s="1"/>
      <c r="E2163" s="46">
        <v>0</v>
      </c>
      <c r="G2163" s="46"/>
    </row>
    <row r="2164" spans="1:7" x14ac:dyDescent="0.2">
      <c r="A2164" s="1" t="s">
        <v>901</v>
      </c>
      <c r="B2164" t="s">
        <v>902</v>
      </c>
      <c r="C2164" t="s">
        <v>5057</v>
      </c>
      <c r="D2164">
        <v>21</v>
      </c>
      <c r="E2164" s="46">
        <v>3.1459999999999999</v>
      </c>
      <c r="G2164" s="46"/>
    </row>
    <row r="2165" spans="1:7" x14ac:dyDescent="0.2">
      <c r="A2165" s="1" t="s">
        <v>903</v>
      </c>
      <c r="B2165" t="s">
        <v>904</v>
      </c>
      <c r="C2165" t="s">
        <v>4948</v>
      </c>
      <c r="D2165">
        <v>21</v>
      </c>
      <c r="E2165" s="46">
        <v>406.18099999999998</v>
      </c>
      <c r="G2165" s="46"/>
    </row>
    <row r="2166" spans="1:7" x14ac:dyDescent="0.2">
      <c r="A2166" s="1" t="s">
        <v>899</v>
      </c>
      <c r="B2166" t="s">
        <v>3710</v>
      </c>
      <c r="C2166" t="s">
        <v>4948</v>
      </c>
      <c r="D2166">
        <v>21</v>
      </c>
      <c r="E2166" s="46">
        <v>48</v>
      </c>
      <c r="G2166" s="46"/>
    </row>
    <row r="2167" spans="1:7" x14ac:dyDescent="0.2">
      <c r="A2167" s="1" t="s">
        <v>900</v>
      </c>
      <c r="B2167" t="s">
        <v>3711</v>
      </c>
      <c r="C2167" t="s">
        <v>4948</v>
      </c>
      <c r="D2167">
        <v>21</v>
      </c>
      <c r="E2167" s="46">
        <v>44</v>
      </c>
      <c r="G2167" s="46"/>
    </row>
    <row r="2168" spans="1:7" x14ac:dyDescent="0.2">
      <c r="A2168" s="1" t="s">
        <v>897</v>
      </c>
      <c r="B2168" t="s">
        <v>898</v>
      </c>
      <c r="C2168" t="s">
        <v>4948</v>
      </c>
      <c r="D2168">
        <v>21</v>
      </c>
      <c r="E2168" s="46">
        <v>48</v>
      </c>
      <c r="G2168" s="46"/>
    </row>
    <row r="2169" spans="1:7" x14ac:dyDescent="0.2">
      <c r="A2169" s="1" t="s">
        <v>905</v>
      </c>
      <c r="B2169" t="s">
        <v>906</v>
      </c>
      <c r="C2169" t="s">
        <v>4948</v>
      </c>
      <c r="D2169">
        <v>21</v>
      </c>
      <c r="E2169" s="46">
        <v>184</v>
      </c>
      <c r="G2169" s="46"/>
    </row>
    <row r="2170" spans="1:7" x14ac:dyDescent="0.2">
      <c r="A2170" s="1" t="s">
        <v>907</v>
      </c>
      <c r="B2170" t="s">
        <v>908</v>
      </c>
      <c r="C2170" t="s">
        <v>4947</v>
      </c>
      <c r="D2170">
        <v>21</v>
      </c>
      <c r="E2170" s="46">
        <v>268</v>
      </c>
      <c r="G2170" s="46"/>
    </row>
    <row r="2171" spans="1:7" x14ac:dyDescent="0.2">
      <c r="A2171" s="1" t="s">
        <v>909</v>
      </c>
      <c r="B2171" t="s">
        <v>910</v>
      </c>
      <c r="C2171" t="s">
        <v>5058</v>
      </c>
      <c r="D2171">
        <v>21</v>
      </c>
      <c r="E2171" s="46">
        <v>102.96</v>
      </c>
      <c r="G2171" s="46"/>
    </row>
    <row r="2172" spans="1:7" x14ac:dyDescent="0.2">
      <c r="A2172" s="1"/>
      <c r="E2172" s="46">
        <v>0</v>
      </c>
      <c r="G2172" s="46"/>
    </row>
    <row r="2173" spans="1:7" x14ac:dyDescent="0.2">
      <c r="A2173" s="1"/>
      <c r="B2173" t="s">
        <v>911</v>
      </c>
      <c r="E2173" s="46">
        <v>0</v>
      </c>
      <c r="G2173" s="46"/>
    </row>
    <row r="2174" spans="1:7" x14ac:dyDescent="0.2">
      <c r="A2174" s="1"/>
      <c r="E2174" s="46">
        <v>0</v>
      </c>
      <c r="G2174" s="46"/>
    </row>
    <row r="2175" spans="1:7" x14ac:dyDescent="0.2">
      <c r="A2175" s="1" t="s">
        <v>914</v>
      </c>
      <c r="B2175" t="s">
        <v>915</v>
      </c>
      <c r="C2175" t="s">
        <v>5054</v>
      </c>
      <c r="D2175">
        <v>21</v>
      </c>
      <c r="E2175" s="46">
        <v>5330.308</v>
      </c>
      <c r="G2175" s="46"/>
    </row>
    <row r="2176" spans="1:7" x14ac:dyDescent="0.2">
      <c r="A2176" s="1" t="s">
        <v>912</v>
      </c>
      <c r="B2176" t="s">
        <v>913</v>
      </c>
      <c r="C2176" t="s">
        <v>5363</v>
      </c>
      <c r="D2176">
        <v>21</v>
      </c>
      <c r="E2176" s="46">
        <v>2028.4159999999999</v>
      </c>
      <c r="G2176" s="46"/>
    </row>
    <row r="2177" spans="1:7" x14ac:dyDescent="0.2">
      <c r="A2177" s="1" t="s">
        <v>916</v>
      </c>
      <c r="B2177" t="s">
        <v>917</v>
      </c>
      <c r="C2177" t="s">
        <v>4948</v>
      </c>
      <c r="D2177">
        <v>21</v>
      </c>
      <c r="E2177" s="46">
        <v>9492.9069999999992</v>
      </c>
      <c r="F2177" s="44">
        <v>6.8728522336769515E-3</v>
      </c>
      <c r="G2177" s="46"/>
    </row>
    <row r="2178" spans="1:7" x14ac:dyDescent="0.2">
      <c r="A2178" s="1"/>
      <c r="E2178" s="46">
        <v>0</v>
      </c>
      <c r="G2178" s="46"/>
    </row>
    <row r="2179" spans="1:7" x14ac:dyDescent="0.2">
      <c r="A2179" s="1"/>
      <c r="B2179" t="s">
        <v>4577</v>
      </c>
      <c r="E2179" s="46">
        <v>0</v>
      </c>
      <c r="G2179" s="46"/>
    </row>
    <row r="2180" spans="1:7" x14ac:dyDescent="0.2">
      <c r="A2180" s="1"/>
      <c r="E2180" s="46">
        <v>0</v>
      </c>
      <c r="G2180" s="46"/>
    </row>
    <row r="2181" spans="1:7" x14ac:dyDescent="0.2">
      <c r="A2181" s="1" t="s">
        <v>4580</v>
      </c>
      <c r="B2181" t="s">
        <v>4581</v>
      </c>
      <c r="C2181" t="s">
        <v>4961</v>
      </c>
      <c r="D2181">
        <v>21</v>
      </c>
      <c r="E2181" s="46">
        <v>1414.018</v>
      </c>
      <c r="F2181" s="44">
        <v>-7.7081028512872685E-2</v>
      </c>
      <c r="G2181" s="46"/>
    </row>
    <row r="2182" spans="1:7" x14ac:dyDescent="0.2">
      <c r="A2182" s="1" t="s">
        <v>4578</v>
      </c>
      <c r="B2182" t="s">
        <v>4579</v>
      </c>
      <c r="C2182" t="s">
        <v>4961</v>
      </c>
      <c r="D2182">
        <v>21</v>
      </c>
      <c r="E2182" s="46">
        <v>1645.4880000000001</v>
      </c>
      <c r="F2182" s="44">
        <v>-7.9430535100638133E-2</v>
      </c>
      <c r="G2182" s="46"/>
    </row>
    <row r="2183" spans="1:7" x14ac:dyDescent="0.2">
      <c r="A2183" s="1" t="s">
        <v>4584</v>
      </c>
      <c r="B2183" t="s">
        <v>4585</v>
      </c>
      <c r="C2183" t="s">
        <v>4961</v>
      </c>
      <c r="D2183">
        <v>21</v>
      </c>
      <c r="E2183" s="46">
        <v>1774.115</v>
      </c>
      <c r="F2183" s="44">
        <v>-7.3673916238712445E-2</v>
      </c>
      <c r="G2183" s="46"/>
    </row>
    <row r="2184" spans="1:7" x14ac:dyDescent="0.2">
      <c r="A2184" s="1" t="s">
        <v>4582</v>
      </c>
      <c r="B2184" t="s">
        <v>4583</v>
      </c>
      <c r="C2184" t="s">
        <v>4961</v>
      </c>
      <c r="D2184">
        <v>21</v>
      </c>
      <c r="E2184" s="46">
        <v>1851.174</v>
      </c>
      <c r="F2184" s="44">
        <v>-7.0578905630451994E-2</v>
      </c>
      <c r="G2184" s="46"/>
    </row>
    <row r="2185" spans="1:7" x14ac:dyDescent="0.2">
      <c r="A2185" s="1" t="s">
        <v>4586</v>
      </c>
      <c r="B2185" t="s">
        <v>4587</v>
      </c>
      <c r="C2185" t="s">
        <v>4961</v>
      </c>
      <c r="D2185">
        <v>21</v>
      </c>
      <c r="E2185" s="46">
        <v>2571.0749999999998</v>
      </c>
      <c r="F2185" s="44">
        <v>-7.6239293392177832E-2</v>
      </c>
      <c r="G2185" s="46"/>
    </row>
    <row r="2186" spans="1:7" x14ac:dyDescent="0.2">
      <c r="A2186" s="1" t="s">
        <v>4588</v>
      </c>
      <c r="B2186" t="s">
        <v>4589</v>
      </c>
      <c r="C2186" t="s">
        <v>4961</v>
      </c>
      <c r="D2186">
        <v>21</v>
      </c>
      <c r="E2186" s="46">
        <v>3059.5059999999999</v>
      </c>
      <c r="F2186" s="44">
        <v>-7.1181030697110681E-2</v>
      </c>
      <c r="G2186" s="46"/>
    </row>
    <row r="2187" spans="1:7" x14ac:dyDescent="0.2">
      <c r="A2187" s="1"/>
      <c r="E2187" s="46">
        <v>0</v>
      </c>
      <c r="G2187" s="46"/>
    </row>
    <row r="2188" spans="1:7" x14ac:dyDescent="0.2">
      <c r="A2188" s="1"/>
      <c r="B2188" t="s">
        <v>4590</v>
      </c>
      <c r="E2188" s="46">
        <v>0</v>
      </c>
      <c r="G2188" s="46"/>
    </row>
    <row r="2189" spans="1:7" x14ac:dyDescent="0.2">
      <c r="A2189" s="1"/>
      <c r="E2189" s="46">
        <v>0</v>
      </c>
      <c r="G2189" s="46"/>
    </row>
    <row r="2190" spans="1:7" x14ac:dyDescent="0.2">
      <c r="A2190" s="1" t="s">
        <v>5938</v>
      </c>
      <c r="B2190" t="s">
        <v>5939</v>
      </c>
      <c r="C2190" t="s">
        <v>4961</v>
      </c>
      <c r="D2190">
        <v>21</v>
      </c>
      <c r="E2190" s="46">
        <v>3813.3950000000004</v>
      </c>
      <c r="F2190" s="44">
        <v>6.8728522336769515E-3</v>
      </c>
      <c r="G2190" s="46"/>
    </row>
    <row r="2191" spans="1:7" x14ac:dyDescent="0.2">
      <c r="A2191" s="1" t="s">
        <v>5940</v>
      </c>
      <c r="B2191" t="s">
        <v>5941</v>
      </c>
      <c r="C2191" t="s">
        <v>4961</v>
      </c>
      <c r="D2191">
        <v>21</v>
      </c>
      <c r="E2191" s="46">
        <v>4731.95</v>
      </c>
      <c r="F2191" s="44">
        <v>6.8728522336769515E-3</v>
      </c>
      <c r="G2191" s="46"/>
    </row>
    <row r="2192" spans="1:7" x14ac:dyDescent="0.2">
      <c r="A2192" s="1" t="s">
        <v>5942</v>
      </c>
      <c r="B2192" t="s">
        <v>5943</v>
      </c>
      <c r="C2192" t="s">
        <v>4961</v>
      </c>
      <c r="D2192">
        <v>21</v>
      </c>
      <c r="E2192" s="46">
        <v>6262.8750000000009</v>
      </c>
      <c r="F2192" s="44">
        <v>6.8728522336769515E-3</v>
      </c>
      <c r="G2192" s="46"/>
    </row>
    <row r="2193" spans="1:7" x14ac:dyDescent="0.2">
      <c r="A2193" s="1" t="s">
        <v>5944</v>
      </c>
      <c r="B2193" t="s">
        <v>5945</v>
      </c>
      <c r="C2193" t="s">
        <v>4961</v>
      </c>
      <c r="D2193">
        <v>21</v>
      </c>
      <c r="E2193" s="46">
        <v>5873.1850000000004</v>
      </c>
      <c r="F2193" s="44">
        <v>6.8728522336769515E-3</v>
      </c>
      <c r="G2193" s="46"/>
    </row>
    <row r="2194" spans="1:7" x14ac:dyDescent="0.2">
      <c r="A2194" s="1" t="s">
        <v>5946</v>
      </c>
      <c r="B2194" t="s">
        <v>5947</v>
      </c>
      <c r="C2194" t="s">
        <v>4961</v>
      </c>
      <c r="D2194">
        <v>21</v>
      </c>
      <c r="E2194" s="46">
        <v>7264.9349999999995</v>
      </c>
      <c r="F2194" s="44">
        <v>6.8728522336769515E-3</v>
      </c>
      <c r="G2194" s="46"/>
    </row>
    <row r="2195" spans="1:7" x14ac:dyDescent="0.2">
      <c r="A2195" s="1" t="s">
        <v>5948</v>
      </c>
      <c r="B2195" t="s">
        <v>5949</v>
      </c>
      <c r="C2195" t="s">
        <v>4961</v>
      </c>
      <c r="D2195">
        <v>21</v>
      </c>
      <c r="E2195" s="46">
        <v>7626.7900000000009</v>
      </c>
      <c r="F2195" s="44">
        <v>6.8728522336769515E-3</v>
      </c>
      <c r="G2195" s="46"/>
    </row>
    <row r="2196" spans="1:7" x14ac:dyDescent="0.2">
      <c r="A2196" s="1" t="s">
        <v>5950</v>
      </c>
      <c r="B2196" t="s">
        <v>5951</v>
      </c>
      <c r="C2196" t="s">
        <v>4961</v>
      </c>
      <c r="D2196">
        <v>21</v>
      </c>
      <c r="E2196" s="46">
        <v>8434.0049999999992</v>
      </c>
      <c r="F2196" s="44">
        <v>6.8728522336769515E-3</v>
      </c>
      <c r="G2196" s="46"/>
    </row>
    <row r="2197" spans="1:7" x14ac:dyDescent="0.2">
      <c r="A2197" s="1" t="s">
        <v>5952</v>
      </c>
      <c r="B2197" t="s">
        <v>5953</v>
      </c>
      <c r="C2197" t="s">
        <v>4961</v>
      </c>
      <c r="D2197">
        <v>21</v>
      </c>
      <c r="E2197" s="46">
        <v>12581.419999999998</v>
      </c>
      <c r="F2197" s="44">
        <v>6.8728522336769515E-3</v>
      </c>
      <c r="G2197" s="46"/>
    </row>
    <row r="2198" spans="1:7" x14ac:dyDescent="0.2">
      <c r="A2198" s="1" t="s">
        <v>6574</v>
      </c>
      <c r="B2198" t="s">
        <v>4612</v>
      </c>
      <c r="C2198" t="s">
        <v>4993</v>
      </c>
      <c r="D2198">
        <v>21</v>
      </c>
      <c r="E2198" s="46">
        <v>4367.3990000000003</v>
      </c>
      <c r="F2198" s="44">
        <v>-0.33350013383718369</v>
      </c>
      <c r="G2198" s="46"/>
    </row>
    <row r="2199" spans="1:7" x14ac:dyDescent="0.2">
      <c r="A2199" s="1" t="s">
        <v>6575</v>
      </c>
      <c r="B2199" t="s">
        <v>4591</v>
      </c>
      <c r="C2199" t="s">
        <v>4993</v>
      </c>
      <c r="D2199">
        <v>21</v>
      </c>
      <c r="E2199" s="46">
        <v>4727.0860000000002</v>
      </c>
      <c r="F2199" s="44">
        <v>-0.36311919599539011</v>
      </c>
      <c r="G2199" s="46"/>
    </row>
    <row r="2200" spans="1:7" x14ac:dyDescent="0.2">
      <c r="A2200" s="1" t="s">
        <v>6576</v>
      </c>
      <c r="B2200" t="s">
        <v>4592</v>
      </c>
      <c r="C2200" t="s">
        <v>4993</v>
      </c>
      <c r="D2200">
        <v>21</v>
      </c>
      <c r="E2200" s="46">
        <v>5013.9920000000002</v>
      </c>
      <c r="F2200" s="44">
        <v>-0.33938298219387908</v>
      </c>
      <c r="G2200" s="46"/>
    </row>
    <row r="2201" spans="1:7" x14ac:dyDescent="0.2">
      <c r="A2201" s="1" t="s">
        <v>6577</v>
      </c>
      <c r="B2201" t="s">
        <v>4593</v>
      </c>
      <c r="C2201" t="s">
        <v>4993</v>
      </c>
      <c r="D2201">
        <v>21</v>
      </c>
      <c r="E2201" s="46">
        <v>5399.5209999999997</v>
      </c>
      <c r="F2201" s="44">
        <v>-0.30630121942508337</v>
      </c>
      <c r="G2201" s="46"/>
    </row>
    <row r="2202" spans="1:7" x14ac:dyDescent="0.2">
      <c r="A2202" s="1" t="s">
        <v>6578</v>
      </c>
      <c r="B2202" t="s">
        <v>4594</v>
      </c>
      <c r="C2202" t="s">
        <v>4993</v>
      </c>
      <c r="D2202">
        <v>21</v>
      </c>
      <c r="E2202" s="46">
        <v>5694.3379999999997</v>
      </c>
      <c r="F2202" s="44">
        <v>-0.27501123258471938</v>
      </c>
      <c r="G2202" s="46"/>
    </row>
    <row r="2203" spans="1:7" x14ac:dyDescent="0.2">
      <c r="A2203" s="1" t="s">
        <v>6579</v>
      </c>
      <c r="B2203" t="s">
        <v>4595</v>
      </c>
      <c r="C2203" t="s">
        <v>4993</v>
      </c>
      <c r="D2203">
        <v>21</v>
      </c>
      <c r="E2203" s="46">
        <v>6002.076</v>
      </c>
      <c r="F2203" s="44">
        <v>-0.24737490524906092</v>
      </c>
      <c r="G2203" s="46"/>
    </row>
    <row r="2204" spans="1:7" x14ac:dyDescent="0.2">
      <c r="A2204" s="1" t="s">
        <v>6580</v>
      </c>
      <c r="B2204" t="s">
        <v>4596</v>
      </c>
      <c r="C2204" t="s">
        <v>4993</v>
      </c>
      <c r="D2204">
        <v>21</v>
      </c>
      <c r="E2204" s="46">
        <v>6342.2489999999998</v>
      </c>
      <c r="F2204" s="44">
        <v>-0.21426670621195532</v>
      </c>
      <c r="G2204" s="46"/>
    </row>
    <row r="2205" spans="1:7" x14ac:dyDescent="0.2">
      <c r="A2205" s="1" t="s">
        <v>6581</v>
      </c>
      <c r="B2205" t="s">
        <v>4597</v>
      </c>
      <c r="C2205" t="s">
        <v>4993</v>
      </c>
      <c r="D2205">
        <v>21</v>
      </c>
      <c r="E2205" s="46">
        <v>6698.7709999999997</v>
      </c>
      <c r="F2205" s="44">
        <v>-0.21251260211000711</v>
      </c>
      <c r="G2205" s="46"/>
    </row>
    <row r="2206" spans="1:7" x14ac:dyDescent="0.2">
      <c r="A2206" s="1" t="s">
        <v>6582</v>
      </c>
      <c r="B2206" t="s">
        <v>4598</v>
      </c>
      <c r="C2206" t="s">
        <v>4993</v>
      </c>
      <c r="D2206">
        <v>21</v>
      </c>
      <c r="E2206" s="46">
        <v>7392.0379999999996</v>
      </c>
      <c r="F2206" s="44">
        <v>-0.16864040452094442</v>
      </c>
      <c r="G2206" s="46"/>
    </row>
    <row r="2207" spans="1:7" x14ac:dyDescent="0.2">
      <c r="A2207" s="1" t="s">
        <v>6583</v>
      </c>
      <c r="B2207" t="s">
        <v>4599</v>
      </c>
      <c r="C2207" t="s">
        <v>4993</v>
      </c>
      <c r="D2207">
        <v>21</v>
      </c>
      <c r="E2207" s="46">
        <v>7907.308</v>
      </c>
      <c r="F2207" s="44">
        <v>-0.17755138699458484</v>
      </c>
      <c r="G2207" s="46"/>
    </row>
    <row r="2208" spans="1:7" x14ac:dyDescent="0.2">
      <c r="A2208" s="1" t="s">
        <v>4602</v>
      </c>
      <c r="B2208" t="s">
        <v>4603</v>
      </c>
      <c r="C2208" t="s">
        <v>4993</v>
      </c>
      <c r="D2208">
        <v>21</v>
      </c>
      <c r="E2208" s="46">
        <v>8508.2810000000009</v>
      </c>
      <c r="F2208" s="44">
        <v>-0.18251750159926505</v>
      </c>
      <c r="G2208" s="46"/>
    </row>
    <row r="2209" spans="1:7" x14ac:dyDescent="0.2">
      <c r="A2209" s="1" t="s">
        <v>4604</v>
      </c>
      <c r="B2209" t="s">
        <v>4605</v>
      </c>
      <c r="C2209" t="s">
        <v>4993</v>
      </c>
      <c r="D2209">
        <v>21</v>
      </c>
      <c r="E2209" s="46">
        <v>9250.0689999999995</v>
      </c>
      <c r="F2209" s="44">
        <v>-0.12749289926004415</v>
      </c>
      <c r="G2209" s="46"/>
    </row>
    <row r="2210" spans="1:7" x14ac:dyDescent="0.2">
      <c r="A2210" s="1" t="s">
        <v>4606</v>
      </c>
      <c r="B2210" t="s">
        <v>4607</v>
      </c>
      <c r="C2210" t="s">
        <v>4993</v>
      </c>
      <c r="D2210">
        <v>21</v>
      </c>
      <c r="E2210" s="46">
        <v>9958.1029999999992</v>
      </c>
      <c r="F2210" s="44">
        <v>-0.21424800295360169</v>
      </c>
      <c r="G2210" s="46"/>
    </row>
    <row r="2211" spans="1:7" x14ac:dyDescent="0.2">
      <c r="A2211" s="1" t="s">
        <v>6584</v>
      </c>
      <c r="B2211" t="s">
        <v>4608</v>
      </c>
      <c r="C2211" t="s">
        <v>4993</v>
      </c>
      <c r="D2211">
        <v>21</v>
      </c>
      <c r="E2211" s="46">
        <v>10687.234</v>
      </c>
      <c r="F2211" s="44">
        <v>-0.20932872538990588</v>
      </c>
      <c r="G2211" s="46"/>
    </row>
    <row r="2212" spans="1:7" x14ac:dyDescent="0.2">
      <c r="A2212" s="1" t="s">
        <v>6585</v>
      </c>
      <c r="B2212" t="s">
        <v>4609</v>
      </c>
      <c r="C2212" t="s">
        <v>4993</v>
      </c>
      <c r="D2212">
        <v>21</v>
      </c>
      <c r="E2212" s="46">
        <v>11035.317999999999</v>
      </c>
      <c r="F2212" s="44">
        <v>-0.210352011852035</v>
      </c>
      <c r="G2212" s="46"/>
    </row>
    <row r="2213" spans="1:7" x14ac:dyDescent="0.2">
      <c r="A2213" s="1"/>
      <c r="E2213" s="46">
        <v>0</v>
      </c>
      <c r="G2213" s="46"/>
    </row>
    <row r="2214" spans="1:7" x14ac:dyDescent="0.2">
      <c r="A2214" s="1"/>
      <c r="B2214" t="s">
        <v>4615</v>
      </c>
      <c r="E2214" s="46">
        <v>0</v>
      </c>
      <c r="G2214" s="46"/>
    </row>
    <row r="2215" spans="1:7" x14ac:dyDescent="0.2">
      <c r="A2215" s="1"/>
      <c r="E2215" s="46">
        <v>0</v>
      </c>
      <c r="G2215" s="46"/>
    </row>
    <row r="2216" spans="1:7" x14ac:dyDescent="0.2">
      <c r="A2216" s="1" t="s">
        <v>6586</v>
      </c>
      <c r="B2216" t="s">
        <v>4621</v>
      </c>
      <c r="C2216" t="s">
        <v>4948</v>
      </c>
      <c r="D2216">
        <v>21</v>
      </c>
      <c r="E2216" s="46">
        <v>1756.2420000000002</v>
      </c>
      <c r="F2216" s="44">
        <v>-0.4476298850184276</v>
      </c>
      <c r="G2216" s="46"/>
    </row>
    <row r="2217" spans="1:7" x14ac:dyDescent="0.2">
      <c r="A2217" s="1" t="s">
        <v>6587</v>
      </c>
      <c r="B2217" t="s">
        <v>4629</v>
      </c>
      <c r="C2217" t="s">
        <v>4948</v>
      </c>
      <c r="D2217">
        <v>21</v>
      </c>
      <c r="E2217" s="46">
        <v>1851.174</v>
      </c>
      <c r="F2217" s="44">
        <v>-0.42674392354578972</v>
      </c>
      <c r="G2217" s="46"/>
    </row>
    <row r="2218" spans="1:7" x14ac:dyDescent="0.2">
      <c r="A2218" s="1" t="s">
        <v>6588</v>
      </c>
      <c r="B2218" t="s">
        <v>4632</v>
      </c>
      <c r="C2218" t="s">
        <v>4948</v>
      </c>
      <c r="D2218">
        <v>21</v>
      </c>
      <c r="E2218" s="46">
        <v>1922.373</v>
      </c>
      <c r="F2218" s="44">
        <v>-0.40900941281936343</v>
      </c>
      <c r="G2218" s="46"/>
    </row>
    <row r="2219" spans="1:7" x14ac:dyDescent="0.2">
      <c r="A2219" s="1" t="s">
        <v>6589</v>
      </c>
      <c r="B2219" t="s">
        <v>4634</v>
      </c>
      <c r="C2219" t="s">
        <v>4948</v>
      </c>
      <c r="D2219">
        <v>21</v>
      </c>
      <c r="E2219" s="46">
        <v>2325.8339999999998</v>
      </c>
      <c r="F2219" s="44">
        <v>-0.41497901471007714</v>
      </c>
      <c r="G2219" s="46"/>
    </row>
    <row r="2220" spans="1:7" x14ac:dyDescent="0.2">
      <c r="A2220" s="1" t="s">
        <v>6590</v>
      </c>
      <c r="B2220" t="s">
        <v>4635</v>
      </c>
      <c r="C2220" t="s">
        <v>4948</v>
      </c>
      <c r="D2220">
        <v>21</v>
      </c>
      <c r="E2220" s="46">
        <v>2729.2950000000001</v>
      </c>
      <c r="F2220" s="44">
        <v>-0.38771245472276405</v>
      </c>
      <c r="G2220" s="46"/>
    </row>
    <row r="2221" spans="1:7" x14ac:dyDescent="0.2">
      <c r="A2221" s="1" t="s">
        <v>6591</v>
      </c>
      <c r="B2221" t="s">
        <v>4616</v>
      </c>
      <c r="C2221" t="s">
        <v>4948</v>
      </c>
      <c r="D2221">
        <v>21</v>
      </c>
      <c r="E2221" s="46">
        <v>2990.3579999999997</v>
      </c>
      <c r="F2221" s="44">
        <v>-0.43335294569082405</v>
      </c>
      <c r="G2221" s="46"/>
    </row>
    <row r="2222" spans="1:7" x14ac:dyDescent="0.2">
      <c r="A2222" s="1" t="s">
        <v>6592</v>
      </c>
      <c r="B2222" t="s">
        <v>4617</v>
      </c>
      <c r="C2222" t="s">
        <v>4948</v>
      </c>
      <c r="D2222">
        <v>21</v>
      </c>
      <c r="E2222" s="46">
        <v>3227.6879999999996</v>
      </c>
      <c r="F2222" s="44">
        <v>-0.40203184321493424</v>
      </c>
      <c r="G2222" s="46"/>
    </row>
    <row r="2223" spans="1:7" x14ac:dyDescent="0.2">
      <c r="A2223" s="1" t="s">
        <v>6593</v>
      </c>
      <c r="B2223" t="s">
        <v>4618</v>
      </c>
      <c r="C2223" t="s">
        <v>4948</v>
      </c>
      <c r="D2223">
        <v>21</v>
      </c>
      <c r="E2223" s="46">
        <v>3583.6830000000004</v>
      </c>
      <c r="F2223" s="44">
        <v>-0.44285822223714688</v>
      </c>
      <c r="G2223" s="46"/>
    </row>
    <row r="2224" spans="1:7" x14ac:dyDescent="0.2">
      <c r="A2224" s="1" t="s">
        <v>6594</v>
      </c>
      <c r="B2224" t="s">
        <v>4619</v>
      </c>
      <c r="C2224" t="s">
        <v>4948</v>
      </c>
      <c r="D2224">
        <v>21</v>
      </c>
      <c r="E2224" s="46">
        <v>4366.8720000000003</v>
      </c>
      <c r="F2224" s="44">
        <v>-0.35721609741751381</v>
      </c>
      <c r="G2224" s="46"/>
    </row>
    <row r="2225" spans="1:7" x14ac:dyDescent="0.2">
      <c r="A2225" s="1" t="s">
        <v>6595</v>
      </c>
      <c r="B2225" t="s">
        <v>4620</v>
      </c>
      <c r="C2225" t="s">
        <v>4948</v>
      </c>
      <c r="D2225">
        <v>21</v>
      </c>
      <c r="E2225" s="46">
        <v>4533.0029999999997</v>
      </c>
      <c r="F2225" s="44">
        <v>-0.4064422383437275</v>
      </c>
      <c r="G2225" s="46"/>
    </row>
    <row r="2226" spans="1:7" x14ac:dyDescent="0.2">
      <c r="A2226" s="1" t="s">
        <v>6596</v>
      </c>
      <c r="B2226" t="s">
        <v>4622</v>
      </c>
      <c r="C2226" t="s">
        <v>4948</v>
      </c>
      <c r="D2226">
        <v>21</v>
      </c>
      <c r="E2226" s="46">
        <v>4888.9980000000005</v>
      </c>
      <c r="F2226" s="44">
        <v>-0.38330285165469524</v>
      </c>
      <c r="G2226" s="46"/>
    </row>
    <row r="2227" spans="1:7" x14ac:dyDescent="0.2">
      <c r="A2227" s="1" t="s">
        <v>6597</v>
      </c>
      <c r="B2227" t="s">
        <v>4623</v>
      </c>
      <c r="C2227" t="s">
        <v>4948</v>
      </c>
      <c r="D2227">
        <v>21</v>
      </c>
      <c r="E2227" s="46">
        <v>5221.26</v>
      </c>
      <c r="F2227" s="44">
        <v>-0.37913165760738698</v>
      </c>
      <c r="G2227" s="46"/>
    </row>
    <row r="2228" spans="1:7" x14ac:dyDescent="0.2">
      <c r="A2228" s="1" t="s">
        <v>6598</v>
      </c>
      <c r="B2228" t="s">
        <v>4624</v>
      </c>
      <c r="C2228" t="s">
        <v>4948</v>
      </c>
      <c r="D2228">
        <v>21</v>
      </c>
      <c r="E2228" s="46">
        <v>6028.1819999999998</v>
      </c>
      <c r="F2228" s="44">
        <v>-0.31639104834981135</v>
      </c>
      <c r="G2228" s="46"/>
    </row>
    <row r="2229" spans="1:7" x14ac:dyDescent="0.2">
      <c r="A2229" s="1" t="s">
        <v>6599</v>
      </c>
      <c r="B2229" t="s">
        <v>4625</v>
      </c>
      <c r="C2229" t="s">
        <v>4948</v>
      </c>
      <c r="D2229">
        <v>21</v>
      </c>
      <c r="E2229" s="46">
        <v>6431.643</v>
      </c>
      <c r="F2229" s="44">
        <v>-0.30843061486963153</v>
      </c>
      <c r="G2229" s="46"/>
    </row>
    <row r="2230" spans="1:7" x14ac:dyDescent="0.2">
      <c r="A2230" s="1" t="s">
        <v>6600</v>
      </c>
      <c r="B2230" t="s">
        <v>4626</v>
      </c>
      <c r="C2230" t="s">
        <v>4948</v>
      </c>
      <c r="D2230">
        <v>21</v>
      </c>
      <c r="E2230" s="46">
        <v>7143.6329999999998</v>
      </c>
      <c r="F2230" s="44">
        <v>-0.30735943202106886</v>
      </c>
      <c r="G2230" s="46"/>
    </row>
    <row r="2231" spans="1:7" x14ac:dyDescent="0.2">
      <c r="A2231" s="1" t="s">
        <v>6601</v>
      </c>
      <c r="B2231" t="s">
        <v>4627</v>
      </c>
      <c r="C2231" t="s">
        <v>4948</v>
      </c>
      <c r="D2231">
        <v>21</v>
      </c>
      <c r="E2231" s="46">
        <v>7475.8949999999995</v>
      </c>
      <c r="F2231" s="44">
        <v>-0.32993320749237698</v>
      </c>
      <c r="G2231" s="46"/>
    </row>
    <row r="2232" spans="1:7" x14ac:dyDescent="0.2">
      <c r="A2232" s="1" t="s">
        <v>6602</v>
      </c>
      <c r="B2232" t="s">
        <v>4628</v>
      </c>
      <c r="C2232" t="s">
        <v>4948</v>
      </c>
      <c r="D2232">
        <v>21</v>
      </c>
      <c r="E2232" s="46">
        <v>7808.1569999999992</v>
      </c>
      <c r="F2232" s="44">
        <v>-0.34403729032697083</v>
      </c>
      <c r="G2232" s="46"/>
    </row>
    <row r="2233" spans="1:7" x14ac:dyDescent="0.2">
      <c r="A2233" s="1" t="s">
        <v>6603</v>
      </c>
      <c r="B2233" t="s">
        <v>4630</v>
      </c>
      <c r="C2233" t="s">
        <v>4948</v>
      </c>
      <c r="D2233">
        <v>21</v>
      </c>
      <c r="E2233" s="46">
        <v>8804.9430000000011</v>
      </c>
      <c r="F2233" s="44">
        <v>-0.31444770521854648</v>
      </c>
      <c r="G2233" s="46"/>
    </row>
    <row r="2234" spans="1:7" x14ac:dyDescent="0.2">
      <c r="A2234" s="1" t="s">
        <v>6604</v>
      </c>
      <c r="B2234" t="s">
        <v>4631</v>
      </c>
      <c r="C2234" t="s">
        <v>4948</v>
      </c>
      <c r="D2234">
        <v>21</v>
      </c>
      <c r="E2234" s="46">
        <v>9706.7970000000005</v>
      </c>
      <c r="F2234" s="44">
        <v>-0.27284697487303022</v>
      </c>
      <c r="G2234" s="46"/>
    </row>
    <row r="2235" spans="1:7" x14ac:dyDescent="0.2">
      <c r="A2235" s="1" t="s">
        <v>6605</v>
      </c>
      <c r="B2235" t="s">
        <v>4633</v>
      </c>
      <c r="C2235" t="s">
        <v>4948</v>
      </c>
      <c r="D2235">
        <v>21</v>
      </c>
      <c r="E2235" s="46">
        <v>10893.447</v>
      </c>
      <c r="F2235" s="44">
        <v>-0.21506100158948493</v>
      </c>
      <c r="G2235" s="46"/>
    </row>
    <row r="2236" spans="1:7" x14ac:dyDescent="0.2">
      <c r="A2236" s="1"/>
      <c r="E2236" s="46">
        <v>0</v>
      </c>
      <c r="G2236" s="46"/>
    </row>
    <row r="2237" spans="1:7" x14ac:dyDescent="0.2">
      <c r="A2237" s="1"/>
      <c r="B2237" t="s">
        <v>918</v>
      </c>
      <c r="E2237" s="46">
        <v>0</v>
      </c>
      <c r="G2237" s="46"/>
    </row>
    <row r="2238" spans="1:7" x14ac:dyDescent="0.2">
      <c r="A2238" s="1"/>
      <c r="E2238" s="46">
        <v>0</v>
      </c>
      <c r="G2238" s="46"/>
    </row>
    <row r="2239" spans="1:7" x14ac:dyDescent="0.2">
      <c r="A2239" s="1" t="s">
        <v>919</v>
      </c>
      <c r="B2239" t="s">
        <v>920</v>
      </c>
      <c r="C2239" t="s">
        <v>5015</v>
      </c>
      <c r="D2239">
        <v>21</v>
      </c>
      <c r="E2239" s="46">
        <v>2916</v>
      </c>
      <c r="G2239" s="46"/>
    </row>
    <row r="2240" spans="1:7" x14ac:dyDescent="0.2">
      <c r="A2240" s="1" t="s">
        <v>4149</v>
      </c>
      <c r="B2240" t="s">
        <v>4150</v>
      </c>
      <c r="C2240" t="s">
        <v>4955</v>
      </c>
      <c r="D2240">
        <v>21</v>
      </c>
      <c r="E2240" s="46">
        <v>2916</v>
      </c>
      <c r="G2240" s="46"/>
    </row>
    <row r="2241" spans="1:7" x14ac:dyDescent="0.2">
      <c r="A2241" s="1" t="s">
        <v>921</v>
      </c>
      <c r="B2241" t="s">
        <v>3712</v>
      </c>
      <c r="C2241" t="s">
        <v>5015</v>
      </c>
      <c r="D2241">
        <v>21</v>
      </c>
      <c r="E2241" s="46">
        <v>1890</v>
      </c>
      <c r="G2241" s="46"/>
    </row>
    <row r="2242" spans="1:7" x14ac:dyDescent="0.2">
      <c r="A2242" s="1"/>
      <c r="E2242" s="46">
        <v>0</v>
      </c>
      <c r="G2242" s="46"/>
    </row>
    <row r="2243" spans="1:7" x14ac:dyDescent="0.2">
      <c r="A2243" s="1"/>
      <c r="B2243" t="s">
        <v>922</v>
      </c>
      <c r="E2243" s="46">
        <v>0</v>
      </c>
      <c r="G2243" s="46"/>
    </row>
    <row r="2244" spans="1:7" x14ac:dyDescent="0.2">
      <c r="A2244" s="1"/>
      <c r="E2244" s="46">
        <v>0</v>
      </c>
      <c r="G2244" s="46"/>
    </row>
    <row r="2245" spans="1:7" x14ac:dyDescent="0.2">
      <c r="A2245" s="1" t="s">
        <v>923</v>
      </c>
      <c r="B2245" t="s">
        <v>924</v>
      </c>
      <c r="C2245" t="s">
        <v>5054</v>
      </c>
      <c r="D2245">
        <v>21</v>
      </c>
      <c r="E2245" s="46">
        <v>596.548</v>
      </c>
      <c r="F2245" s="44">
        <v>6.8728522336769515E-3</v>
      </c>
      <c r="G2245" s="46"/>
    </row>
    <row r="2246" spans="1:7" x14ac:dyDescent="0.2">
      <c r="A2246" s="1" t="s">
        <v>925</v>
      </c>
      <c r="B2246" t="s">
        <v>926</v>
      </c>
      <c r="C2246" t="s">
        <v>5054</v>
      </c>
      <c r="D2246">
        <v>21</v>
      </c>
      <c r="E2246" s="46">
        <v>820.54650000000004</v>
      </c>
      <c r="F2246" s="44">
        <v>6.8728522336769515E-3</v>
      </c>
      <c r="G2246" s="46"/>
    </row>
    <row r="2247" spans="1:7" x14ac:dyDescent="0.2">
      <c r="A2247" s="1" t="s">
        <v>927</v>
      </c>
      <c r="B2247" t="s">
        <v>928</v>
      </c>
      <c r="C2247" t="s">
        <v>5054</v>
      </c>
      <c r="D2247">
        <v>21</v>
      </c>
      <c r="E2247" s="46">
        <v>857.61099999999999</v>
      </c>
      <c r="F2247" s="44">
        <v>6.8728522336769515E-3</v>
      </c>
      <c r="G2247" s="46"/>
    </row>
    <row r="2248" spans="1:7" x14ac:dyDescent="0.2">
      <c r="A2248" s="1" t="s">
        <v>929</v>
      </c>
      <c r="B2248" t="s">
        <v>930</v>
      </c>
      <c r="C2248" t="s">
        <v>5054</v>
      </c>
      <c r="D2248">
        <v>21</v>
      </c>
      <c r="E2248" s="46">
        <v>1044.252</v>
      </c>
      <c r="F2248" s="44">
        <v>6.8728522336769515E-3</v>
      </c>
      <c r="G2248" s="46"/>
    </row>
    <row r="2249" spans="1:7" x14ac:dyDescent="0.2">
      <c r="A2249" s="1" t="s">
        <v>931</v>
      </c>
      <c r="B2249" t="s">
        <v>932</v>
      </c>
      <c r="C2249" t="s">
        <v>5054</v>
      </c>
      <c r="D2249">
        <v>21</v>
      </c>
      <c r="E2249" s="46">
        <v>1305.3150000000001</v>
      </c>
      <c r="F2249" s="44">
        <v>6.8728522336769515E-3</v>
      </c>
      <c r="G2249" s="46"/>
    </row>
    <row r="2250" spans="1:7" x14ac:dyDescent="0.2">
      <c r="A2250" s="1"/>
      <c r="E2250" s="46">
        <v>0</v>
      </c>
      <c r="G2250" s="46"/>
    </row>
    <row r="2251" spans="1:7" x14ac:dyDescent="0.2">
      <c r="A2251" s="1"/>
      <c r="B2251" t="s">
        <v>933</v>
      </c>
      <c r="E2251" s="46">
        <v>0</v>
      </c>
      <c r="G2251" s="46"/>
    </row>
    <row r="2252" spans="1:7" x14ac:dyDescent="0.2">
      <c r="A2252" s="1"/>
      <c r="E2252" s="46">
        <v>0</v>
      </c>
      <c r="G2252" s="46"/>
    </row>
    <row r="2253" spans="1:7" x14ac:dyDescent="0.2">
      <c r="A2253" s="1" t="s">
        <v>934</v>
      </c>
      <c r="B2253" t="s">
        <v>5296</v>
      </c>
      <c r="C2253" t="s">
        <v>4947</v>
      </c>
      <c r="D2253">
        <v>21</v>
      </c>
      <c r="E2253" s="46">
        <v>21250</v>
      </c>
      <c r="G2253" s="46"/>
    </row>
    <row r="2254" spans="1:7" x14ac:dyDescent="0.2">
      <c r="A2254" s="1" t="s">
        <v>2202</v>
      </c>
      <c r="B2254" t="s">
        <v>2236</v>
      </c>
      <c r="C2254" t="s">
        <v>4947</v>
      </c>
      <c r="D2254">
        <v>21</v>
      </c>
      <c r="E2254" s="46">
        <v>51000</v>
      </c>
      <c r="G2254" s="46"/>
    </row>
    <row r="2255" spans="1:7" x14ac:dyDescent="0.2">
      <c r="A2255" s="1" t="s">
        <v>2203</v>
      </c>
      <c r="B2255" t="s">
        <v>2237</v>
      </c>
      <c r="C2255" t="s">
        <v>4947</v>
      </c>
      <c r="D2255">
        <v>21</v>
      </c>
      <c r="E2255" s="46">
        <v>51000</v>
      </c>
      <c r="G2255" s="46"/>
    </row>
    <row r="2256" spans="1:7" x14ac:dyDescent="0.2">
      <c r="A2256" s="1" t="s">
        <v>2204</v>
      </c>
      <c r="B2256" t="s">
        <v>2238</v>
      </c>
      <c r="C2256" t="s">
        <v>4947</v>
      </c>
      <c r="D2256">
        <v>21</v>
      </c>
      <c r="E2256" s="46">
        <v>51000</v>
      </c>
      <c r="G2256" s="46"/>
    </row>
    <row r="2257" spans="1:7" x14ac:dyDescent="0.2">
      <c r="A2257" s="1" t="s">
        <v>935</v>
      </c>
      <c r="B2257" t="s">
        <v>1648</v>
      </c>
      <c r="C2257" t="s">
        <v>4966</v>
      </c>
      <c r="D2257">
        <v>21</v>
      </c>
      <c r="E2257" s="46">
        <v>15345</v>
      </c>
      <c r="G2257" s="46"/>
    </row>
    <row r="2258" spans="1:7" x14ac:dyDescent="0.2">
      <c r="A2258" s="1" t="s">
        <v>936</v>
      </c>
      <c r="B2258" t="s">
        <v>937</v>
      </c>
      <c r="C2258" t="s">
        <v>4946</v>
      </c>
      <c r="D2258">
        <v>21</v>
      </c>
      <c r="E2258" s="46">
        <v>15345</v>
      </c>
      <c r="G2258" s="46"/>
    </row>
    <row r="2259" spans="1:7" x14ac:dyDescent="0.2">
      <c r="A2259" s="1" t="s">
        <v>938</v>
      </c>
      <c r="B2259" t="s">
        <v>939</v>
      </c>
      <c r="C2259" t="s">
        <v>5364</v>
      </c>
      <c r="D2259">
        <v>21</v>
      </c>
      <c r="E2259" s="46">
        <v>2285.4</v>
      </c>
      <c r="F2259" s="44">
        <v>6.8728522336769515E-3</v>
      </c>
      <c r="G2259" s="46"/>
    </row>
    <row r="2260" spans="1:7" x14ac:dyDescent="0.2">
      <c r="A2260" s="1" t="s">
        <v>940</v>
      </c>
      <c r="B2260" t="s">
        <v>1649</v>
      </c>
      <c r="C2260" t="s">
        <v>5364</v>
      </c>
      <c r="D2260">
        <v>21</v>
      </c>
      <c r="E2260" s="46">
        <v>2285.4</v>
      </c>
      <c r="F2260" s="44">
        <v>6.8728522336769515E-3</v>
      </c>
      <c r="G2260" s="46"/>
    </row>
    <row r="2261" spans="1:7" x14ac:dyDescent="0.2">
      <c r="A2261" s="1"/>
      <c r="E2261" s="46">
        <v>0</v>
      </c>
      <c r="G2261" s="46"/>
    </row>
    <row r="2262" spans="1:7" x14ac:dyDescent="0.2">
      <c r="A2262" s="1"/>
      <c r="B2262" t="s">
        <v>941</v>
      </c>
      <c r="E2262" s="46">
        <v>0</v>
      </c>
      <c r="G2262" s="46"/>
    </row>
    <row r="2263" spans="1:7" x14ac:dyDescent="0.2">
      <c r="A2263" s="1"/>
      <c r="E2263" s="46">
        <v>0</v>
      </c>
      <c r="G2263" s="46"/>
    </row>
    <row r="2264" spans="1:7" x14ac:dyDescent="0.2">
      <c r="A2264" s="1" t="s">
        <v>2595</v>
      </c>
      <c r="B2264" t="s">
        <v>2596</v>
      </c>
      <c r="C2264" t="s">
        <v>5001</v>
      </c>
      <c r="D2264">
        <v>21</v>
      </c>
      <c r="E2264" s="46">
        <v>43851.5</v>
      </c>
      <c r="G2264" s="46"/>
    </row>
    <row r="2265" spans="1:7" x14ac:dyDescent="0.2">
      <c r="A2265" s="1" t="s">
        <v>3975</v>
      </c>
      <c r="B2265" t="s">
        <v>3976</v>
      </c>
      <c r="C2265" t="s">
        <v>5001</v>
      </c>
      <c r="D2265">
        <v>21</v>
      </c>
      <c r="E2265" s="46">
        <v>43851.5</v>
      </c>
      <c r="G2265" s="46"/>
    </row>
    <row r="2266" spans="1:7" x14ac:dyDescent="0.2">
      <c r="A2266" s="1" t="s">
        <v>5423</v>
      </c>
      <c r="B2266" t="s">
        <v>5424</v>
      </c>
      <c r="C2266" t="s">
        <v>5049</v>
      </c>
      <c r="D2266">
        <v>21</v>
      </c>
      <c r="E2266" s="46">
        <v>50813</v>
      </c>
      <c r="G2266" s="46"/>
    </row>
    <row r="2267" spans="1:7" x14ac:dyDescent="0.2">
      <c r="A2267" s="1" t="s">
        <v>4018</v>
      </c>
      <c r="B2267" t="s">
        <v>4019</v>
      </c>
      <c r="C2267" t="s">
        <v>5049</v>
      </c>
      <c r="D2267">
        <v>21</v>
      </c>
      <c r="E2267" s="46">
        <v>50813</v>
      </c>
      <c r="G2267" s="46"/>
    </row>
    <row r="2268" spans="1:7" x14ac:dyDescent="0.2">
      <c r="A2268" s="1" t="s">
        <v>4016</v>
      </c>
      <c r="B2268" t="s">
        <v>4017</v>
      </c>
      <c r="C2268" t="s">
        <v>5049</v>
      </c>
      <c r="D2268">
        <v>21</v>
      </c>
      <c r="E2268" s="46">
        <v>50813</v>
      </c>
      <c r="G2268" s="46"/>
    </row>
    <row r="2269" spans="1:7" x14ac:dyDescent="0.2">
      <c r="A2269" s="1" t="s">
        <v>942</v>
      </c>
      <c r="B2269" t="s">
        <v>3713</v>
      </c>
      <c r="C2269" t="s">
        <v>4946</v>
      </c>
      <c r="D2269">
        <v>21</v>
      </c>
      <c r="E2269" s="46">
        <v>21762.125</v>
      </c>
      <c r="G2269" s="46"/>
    </row>
    <row r="2270" spans="1:7" x14ac:dyDescent="0.2">
      <c r="A2270" s="1" t="s">
        <v>943</v>
      </c>
      <c r="B2270" t="s">
        <v>3714</v>
      </c>
      <c r="C2270" t="s">
        <v>4962</v>
      </c>
      <c r="D2270">
        <v>21</v>
      </c>
      <c r="E2270" s="46">
        <v>34034</v>
      </c>
      <c r="G2270" s="46"/>
    </row>
    <row r="2271" spans="1:7" x14ac:dyDescent="0.2">
      <c r="A2271" s="1" t="s">
        <v>944</v>
      </c>
      <c r="B2271" t="s">
        <v>3715</v>
      </c>
      <c r="C2271" t="s">
        <v>5030</v>
      </c>
      <c r="D2271">
        <v>21</v>
      </c>
      <c r="E2271" s="46">
        <v>17255</v>
      </c>
      <c r="G2271" s="46"/>
    </row>
    <row r="2272" spans="1:7" x14ac:dyDescent="0.2">
      <c r="A2272" s="1" t="s">
        <v>2118</v>
      </c>
      <c r="B2272" t="s">
        <v>3716</v>
      </c>
      <c r="C2272" t="s">
        <v>5030</v>
      </c>
      <c r="D2272">
        <v>21</v>
      </c>
      <c r="E2272" s="46">
        <v>25525.5</v>
      </c>
      <c r="G2272" s="46"/>
    </row>
    <row r="2273" spans="1:7" x14ac:dyDescent="0.2">
      <c r="A2273" s="1"/>
      <c r="E2273" s="46">
        <v>0</v>
      </c>
      <c r="G2273" s="46"/>
    </row>
    <row r="2274" spans="1:7" x14ac:dyDescent="0.2">
      <c r="A2274" s="1"/>
      <c r="B2274" t="s">
        <v>945</v>
      </c>
      <c r="E2274" s="46">
        <v>0</v>
      </c>
      <c r="G2274" s="46"/>
    </row>
    <row r="2275" spans="1:7" x14ac:dyDescent="0.2">
      <c r="A2275" s="1"/>
      <c r="E2275" s="46">
        <v>0</v>
      </c>
      <c r="G2275" s="46"/>
    </row>
    <row r="2276" spans="1:7" x14ac:dyDescent="0.2">
      <c r="A2276" s="1" t="s">
        <v>2239</v>
      </c>
      <c r="B2276" t="s">
        <v>2240</v>
      </c>
      <c r="C2276" t="s">
        <v>4946</v>
      </c>
      <c r="D2276">
        <v>21</v>
      </c>
      <c r="E2276" s="46">
        <v>216431.25</v>
      </c>
      <c r="G2276" s="46"/>
    </row>
    <row r="2277" spans="1:7" x14ac:dyDescent="0.2">
      <c r="A2277" s="1" t="s">
        <v>953</v>
      </c>
      <c r="B2277" t="s">
        <v>954</v>
      </c>
      <c r="C2277" t="s">
        <v>4946</v>
      </c>
      <c r="D2277">
        <v>21</v>
      </c>
      <c r="E2277" s="46">
        <v>209811.875</v>
      </c>
      <c r="G2277" s="46"/>
    </row>
    <row r="2278" spans="1:7" x14ac:dyDescent="0.2">
      <c r="A2278" s="1" t="s">
        <v>955</v>
      </c>
      <c r="B2278" t="s">
        <v>956</v>
      </c>
      <c r="C2278" t="s">
        <v>4946</v>
      </c>
      <c r="D2278">
        <v>21</v>
      </c>
      <c r="E2278" s="46">
        <v>209811.875</v>
      </c>
      <c r="G2278" s="46"/>
    </row>
    <row r="2279" spans="1:7" x14ac:dyDescent="0.2">
      <c r="A2279" s="1">
        <v>204003</v>
      </c>
      <c r="B2279" t="s">
        <v>960</v>
      </c>
      <c r="C2279" t="s">
        <v>4961</v>
      </c>
      <c r="D2279">
        <v>21</v>
      </c>
      <c r="E2279" s="46">
        <v>15321.25</v>
      </c>
      <c r="G2279" s="46"/>
    </row>
    <row r="2280" spans="1:7" x14ac:dyDescent="0.2">
      <c r="A2280" s="1">
        <v>560230</v>
      </c>
      <c r="B2280" t="s">
        <v>4395</v>
      </c>
      <c r="C2280" t="s">
        <v>4979</v>
      </c>
      <c r="D2280">
        <v>10.5</v>
      </c>
      <c r="E2280" s="46">
        <v>9609.25</v>
      </c>
      <c r="G2280" s="46"/>
    </row>
    <row r="2281" spans="1:7" x14ac:dyDescent="0.2">
      <c r="A2281" s="1">
        <v>560450</v>
      </c>
      <c r="B2281" t="s">
        <v>4396</v>
      </c>
      <c r="C2281" t="s">
        <v>5028</v>
      </c>
      <c r="D2281">
        <v>10.5</v>
      </c>
      <c r="E2281" s="46">
        <v>15697.8</v>
      </c>
      <c r="G2281" s="46"/>
    </row>
    <row r="2282" spans="1:7" x14ac:dyDescent="0.2">
      <c r="A2282" s="1">
        <v>8100</v>
      </c>
      <c r="B2282" t="s">
        <v>3720</v>
      </c>
      <c r="C2282" t="s">
        <v>5030</v>
      </c>
      <c r="D2282">
        <v>21</v>
      </c>
      <c r="E2282" s="46">
        <v>85263.475999999995</v>
      </c>
      <c r="G2282" s="46"/>
    </row>
    <row r="2283" spans="1:7" x14ac:dyDescent="0.2">
      <c r="A2283" s="1">
        <v>8202</v>
      </c>
      <c r="B2283" t="s">
        <v>3725</v>
      </c>
      <c r="C2283" t="s">
        <v>5030</v>
      </c>
      <c r="D2283">
        <v>21</v>
      </c>
      <c r="E2283" s="46">
        <v>138878.31299999999</v>
      </c>
      <c r="G2283" s="46"/>
    </row>
    <row r="2284" spans="1:7" x14ac:dyDescent="0.2">
      <c r="A2284" s="1">
        <v>8203</v>
      </c>
      <c r="B2284" t="s">
        <v>3726</v>
      </c>
      <c r="C2284" t="s">
        <v>5030</v>
      </c>
      <c r="D2284">
        <v>21</v>
      </c>
      <c r="E2284" s="46">
        <v>138878.31299999999</v>
      </c>
      <c r="G2284" s="46"/>
    </row>
    <row r="2285" spans="1:7" x14ac:dyDescent="0.2">
      <c r="A2285" s="1" t="s">
        <v>962</v>
      </c>
      <c r="B2285" t="s">
        <v>963</v>
      </c>
      <c r="C2285" t="s">
        <v>4981</v>
      </c>
      <c r="D2285">
        <v>21</v>
      </c>
      <c r="E2285" s="46">
        <v>16198.875</v>
      </c>
      <c r="G2285" s="46"/>
    </row>
    <row r="2286" spans="1:7" x14ac:dyDescent="0.2">
      <c r="A2286" s="1" t="s">
        <v>961</v>
      </c>
      <c r="B2286" t="s">
        <v>3732</v>
      </c>
      <c r="C2286" t="s">
        <v>4979</v>
      </c>
      <c r="D2286">
        <v>21</v>
      </c>
      <c r="E2286" s="46">
        <v>10724.875</v>
      </c>
      <c r="G2286" s="46"/>
    </row>
    <row r="2287" spans="1:7" x14ac:dyDescent="0.2">
      <c r="A2287" s="1" t="s">
        <v>958</v>
      </c>
      <c r="B2287" t="s">
        <v>959</v>
      </c>
      <c r="C2287" t="s">
        <v>5030</v>
      </c>
      <c r="D2287">
        <v>21</v>
      </c>
      <c r="E2287" s="46">
        <v>37798.318500000001</v>
      </c>
      <c r="F2287" s="44">
        <v>6.8728522336771736E-3</v>
      </c>
      <c r="G2287" s="46"/>
    </row>
    <row r="2288" spans="1:7" x14ac:dyDescent="0.2">
      <c r="A2288" s="1" t="s">
        <v>949</v>
      </c>
      <c r="B2288" t="s">
        <v>3721</v>
      </c>
      <c r="C2288" t="s">
        <v>4964</v>
      </c>
      <c r="D2288">
        <v>21</v>
      </c>
      <c r="E2288" s="46">
        <v>47005</v>
      </c>
      <c r="G2288" s="46"/>
    </row>
    <row r="2289" spans="1:7" x14ac:dyDescent="0.2">
      <c r="A2289" s="1" t="s">
        <v>947</v>
      </c>
      <c r="B2289" t="s">
        <v>3718</v>
      </c>
      <c r="C2289" t="s">
        <v>4949</v>
      </c>
      <c r="D2289">
        <v>21</v>
      </c>
      <c r="E2289" s="46">
        <v>24543.75</v>
      </c>
      <c r="G2289" s="46"/>
    </row>
    <row r="2290" spans="1:7" x14ac:dyDescent="0.2">
      <c r="A2290" s="1" t="s">
        <v>951</v>
      </c>
      <c r="B2290" t="s">
        <v>3723</v>
      </c>
      <c r="C2290" t="s">
        <v>4978</v>
      </c>
      <c r="D2290">
        <v>21</v>
      </c>
      <c r="E2290" s="46">
        <v>35700</v>
      </c>
      <c r="G2290" s="46"/>
    </row>
    <row r="2291" spans="1:7" x14ac:dyDescent="0.2">
      <c r="A2291" s="1" t="s">
        <v>2055</v>
      </c>
      <c r="B2291" t="s">
        <v>3727</v>
      </c>
      <c r="C2291" t="s">
        <v>4946</v>
      </c>
      <c r="D2291">
        <v>21</v>
      </c>
      <c r="E2291" s="46">
        <v>94456.25</v>
      </c>
      <c r="G2291" s="46"/>
    </row>
    <row r="2292" spans="1:7" x14ac:dyDescent="0.2">
      <c r="A2292" s="1" t="s">
        <v>2054</v>
      </c>
      <c r="B2292" t="s">
        <v>3729</v>
      </c>
      <c r="C2292" t="s">
        <v>4961</v>
      </c>
      <c r="D2292">
        <v>21</v>
      </c>
      <c r="E2292" s="46">
        <v>83495.285999999993</v>
      </c>
      <c r="G2292" s="46"/>
    </row>
    <row r="2293" spans="1:7" x14ac:dyDescent="0.2">
      <c r="A2293" s="1" t="s">
        <v>948</v>
      </c>
      <c r="B2293" t="s">
        <v>3719</v>
      </c>
      <c r="C2293" t="s">
        <v>4964</v>
      </c>
      <c r="D2293">
        <v>21</v>
      </c>
      <c r="E2293" s="46">
        <v>24543.75</v>
      </c>
      <c r="G2293" s="46"/>
    </row>
    <row r="2294" spans="1:7" x14ac:dyDescent="0.2">
      <c r="A2294" s="1" t="s">
        <v>952</v>
      </c>
      <c r="B2294" t="s">
        <v>3724</v>
      </c>
      <c r="C2294" t="s">
        <v>4965</v>
      </c>
      <c r="D2294">
        <v>21</v>
      </c>
      <c r="E2294" s="46">
        <v>35700</v>
      </c>
      <c r="G2294" s="46"/>
    </row>
    <row r="2295" spans="1:7" x14ac:dyDescent="0.2">
      <c r="A2295" s="1" t="s">
        <v>2057</v>
      </c>
      <c r="B2295" t="s">
        <v>3728</v>
      </c>
      <c r="C2295" t="s">
        <v>4946</v>
      </c>
      <c r="D2295">
        <v>21</v>
      </c>
      <c r="E2295" s="46">
        <v>94456.25</v>
      </c>
      <c r="G2295" s="46"/>
    </row>
    <row r="2296" spans="1:7" x14ac:dyDescent="0.2">
      <c r="A2296" s="1" t="s">
        <v>2056</v>
      </c>
      <c r="B2296" t="s">
        <v>3730</v>
      </c>
      <c r="C2296" t="s">
        <v>4961</v>
      </c>
      <c r="D2296">
        <v>21</v>
      </c>
      <c r="E2296" s="46">
        <v>83495.285999999993</v>
      </c>
      <c r="G2296" s="46"/>
    </row>
    <row r="2297" spans="1:7" x14ac:dyDescent="0.2">
      <c r="A2297" s="1" t="s">
        <v>950</v>
      </c>
      <c r="B2297" t="s">
        <v>3722</v>
      </c>
      <c r="C2297" t="s">
        <v>4964</v>
      </c>
      <c r="D2297">
        <v>21</v>
      </c>
      <c r="E2297" s="46">
        <v>47005</v>
      </c>
      <c r="G2297" s="46"/>
    </row>
    <row r="2298" spans="1:7" x14ac:dyDescent="0.2">
      <c r="A2298" s="1" t="s">
        <v>946</v>
      </c>
      <c r="B2298" t="s">
        <v>3717</v>
      </c>
      <c r="C2298" t="s">
        <v>5277</v>
      </c>
      <c r="D2298">
        <v>10.5</v>
      </c>
      <c r="E2298" s="46">
        <v>2713.9124999999999</v>
      </c>
      <c r="F2298" s="44">
        <v>6.8728522336767295E-3</v>
      </c>
      <c r="G2298" s="46"/>
    </row>
    <row r="2299" spans="1:7" x14ac:dyDescent="0.2">
      <c r="A2299" s="1" t="s">
        <v>957</v>
      </c>
      <c r="B2299" t="s">
        <v>3731</v>
      </c>
      <c r="C2299" t="s">
        <v>5030</v>
      </c>
      <c r="D2299">
        <v>21</v>
      </c>
      <c r="E2299" s="46">
        <v>44227.031499999997</v>
      </c>
      <c r="F2299" s="44">
        <v>6.8728522336769515E-3</v>
      </c>
      <c r="G2299" s="46"/>
    </row>
    <row r="2300" spans="1:7" x14ac:dyDescent="0.2">
      <c r="A2300" s="1" t="s">
        <v>5398</v>
      </c>
      <c r="B2300" t="s">
        <v>5399</v>
      </c>
      <c r="C2300" t="s">
        <v>5030</v>
      </c>
      <c r="D2300">
        <v>21</v>
      </c>
      <c r="E2300" s="46">
        <v>29882.6</v>
      </c>
      <c r="G2300" s="46"/>
    </row>
    <row r="2301" spans="1:7" x14ac:dyDescent="0.2">
      <c r="A2301" s="1" t="s">
        <v>5400</v>
      </c>
      <c r="B2301" t="s">
        <v>5401</v>
      </c>
      <c r="C2301" t="s">
        <v>5030</v>
      </c>
      <c r="D2301">
        <v>21</v>
      </c>
      <c r="E2301" s="46">
        <v>44693.85</v>
      </c>
      <c r="G2301" s="46"/>
    </row>
    <row r="2302" spans="1:7" x14ac:dyDescent="0.2">
      <c r="A2302" s="1"/>
      <c r="E2302" s="46">
        <v>0</v>
      </c>
      <c r="G2302" s="46"/>
    </row>
    <row r="2303" spans="1:7" x14ac:dyDescent="0.2">
      <c r="A2303" s="1"/>
      <c r="B2303" t="s">
        <v>964</v>
      </c>
      <c r="E2303" s="46">
        <v>0</v>
      </c>
      <c r="G2303" s="46"/>
    </row>
    <row r="2304" spans="1:7" x14ac:dyDescent="0.2">
      <c r="A2304" s="1"/>
      <c r="E2304" s="46">
        <v>0</v>
      </c>
      <c r="G2304" s="46"/>
    </row>
    <row r="2305" spans="1:7" x14ac:dyDescent="0.2">
      <c r="A2305" s="1" t="s">
        <v>4852</v>
      </c>
      <c r="B2305" t="s">
        <v>6505</v>
      </c>
      <c r="C2305" t="s">
        <v>4946</v>
      </c>
      <c r="D2305">
        <v>21</v>
      </c>
      <c r="E2305" s="46">
        <v>6350.7749999999996</v>
      </c>
      <c r="F2305" s="44">
        <v>-6.7824570079211277E-3</v>
      </c>
      <c r="G2305" s="46"/>
    </row>
    <row r="2306" spans="1:7" x14ac:dyDescent="0.2">
      <c r="A2306" s="1" t="s">
        <v>4645</v>
      </c>
      <c r="B2306" t="s">
        <v>6506</v>
      </c>
      <c r="C2306" t="s">
        <v>4948</v>
      </c>
      <c r="D2306">
        <v>21</v>
      </c>
      <c r="E2306" s="46">
        <v>5023.4849999999997</v>
      </c>
      <c r="F2306" s="44">
        <v>-1.3468013468013407E-2</v>
      </c>
      <c r="G2306" s="46"/>
    </row>
    <row r="2307" spans="1:7" x14ac:dyDescent="0.2">
      <c r="A2307" s="1" t="s">
        <v>4646</v>
      </c>
      <c r="B2307" t="s">
        <v>4647</v>
      </c>
      <c r="C2307" t="s">
        <v>4946</v>
      </c>
      <c r="D2307">
        <v>21</v>
      </c>
      <c r="E2307" s="46">
        <v>6651.1</v>
      </c>
      <c r="F2307" s="44">
        <v>-9.4258025135125489E-3</v>
      </c>
      <c r="G2307" s="46"/>
    </row>
    <row r="2308" spans="1:7" x14ac:dyDescent="0.2">
      <c r="A2308" s="1" t="s">
        <v>4648</v>
      </c>
      <c r="B2308" t="s">
        <v>4649</v>
      </c>
      <c r="C2308" t="s">
        <v>4946</v>
      </c>
      <c r="D2308">
        <v>21</v>
      </c>
      <c r="E2308" s="46">
        <v>7075.95</v>
      </c>
      <c r="F2308" s="44">
        <v>-8.8460693171117377E-3</v>
      </c>
      <c r="G2308" s="46"/>
    </row>
    <row r="2309" spans="1:7" x14ac:dyDescent="0.2">
      <c r="A2309" s="1" t="s">
        <v>969</v>
      </c>
      <c r="B2309" t="s">
        <v>3733</v>
      </c>
      <c r="C2309" t="s">
        <v>4946</v>
      </c>
      <c r="D2309">
        <v>21</v>
      </c>
      <c r="E2309" s="46">
        <v>7500.5069999999996</v>
      </c>
      <c r="F2309" s="44">
        <v>-8.4083272999058156E-3</v>
      </c>
      <c r="G2309" s="46"/>
    </row>
    <row r="2310" spans="1:7" x14ac:dyDescent="0.2">
      <c r="A2310" s="1" t="s">
        <v>965</v>
      </c>
      <c r="B2310" t="s">
        <v>966</v>
      </c>
      <c r="C2310" t="s">
        <v>4959</v>
      </c>
      <c r="D2310">
        <v>21</v>
      </c>
      <c r="E2310" s="46">
        <v>6062.915</v>
      </c>
      <c r="G2310" s="46"/>
    </row>
    <row r="2311" spans="1:7" x14ac:dyDescent="0.2">
      <c r="A2311" s="1" t="s">
        <v>967</v>
      </c>
      <c r="B2311" t="s">
        <v>968</v>
      </c>
      <c r="C2311" t="s">
        <v>4947</v>
      </c>
      <c r="D2311">
        <v>21</v>
      </c>
      <c r="E2311" s="46">
        <v>4054.451</v>
      </c>
      <c r="G2311" s="46"/>
    </row>
    <row r="2312" spans="1:7" x14ac:dyDescent="0.2">
      <c r="A2312" s="1"/>
      <c r="E2312" s="46">
        <v>0</v>
      </c>
      <c r="G2312" s="46"/>
    </row>
    <row r="2313" spans="1:7" x14ac:dyDescent="0.2">
      <c r="A2313" s="1"/>
      <c r="B2313" t="s">
        <v>970</v>
      </c>
      <c r="E2313" s="46">
        <v>0</v>
      </c>
      <c r="G2313" s="46"/>
    </row>
    <row r="2314" spans="1:7" x14ac:dyDescent="0.2">
      <c r="A2314" s="1"/>
      <c r="E2314" s="46">
        <v>0</v>
      </c>
      <c r="G2314" s="46"/>
    </row>
    <row r="2315" spans="1:7" x14ac:dyDescent="0.2">
      <c r="A2315" s="1" t="s">
        <v>975</v>
      </c>
      <c r="B2315" t="s">
        <v>2627</v>
      </c>
      <c r="C2315" t="s">
        <v>4946</v>
      </c>
      <c r="D2315">
        <v>21</v>
      </c>
      <c r="E2315" s="46">
        <v>16702.769</v>
      </c>
      <c r="G2315" s="46"/>
    </row>
    <row r="2316" spans="1:7" x14ac:dyDescent="0.2">
      <c r="A2316" s="1" t="s">
        <v>977</v>
      </c>
      <c r="B2316" t="s">
        <v>2629</v>
      </c>
      <c r="C2316" t="s">
        <v>4946</v>
      </c>
      <c r="D2316">
        <v>21</v>
      </c>
      <c r="E2316" s="46">
        <v>16702.769</v>
      </c>
      <c r="G2316" s="46"/>
    </row>
    <row r="2317" spans="1:7" x14ac:dyDescent="0.2">
      <c r="A2317" s="1" t="s">
        <v>971</v>
      </c>
      <c r="B2317" t="s">
        <v>2623</v>
      </c>
      <c r="C2317" t="s">
        <v>4946</v>
      </c>
      <c r="D2317">
        <v>21</v>
      </c>
      <c r="E2317" s="46">
        <v>18060.493999999999</v>
      </c>
      <c r="G2317" s="46"/>
    </row>
    <row r="2318" spans="1:7" x14ac:dyDescent="0.2">
      <c r="A2318" s="1" t="s">
        <v>972</v>
      </c>
      <c r="B2318" t="s">
        <v>2624</v>
      </c>
      <c r="C2318" t="s">
        <v>4946</v>
      </c>
      <c r="D2318">
        <v>21</v>
      </c>
      <c r="E2318" s="46">
        <v>18060.493999999999</v>
      </c>
      <c r="G2318" s="46"/>
    </row>
    <row r="2319" spans="1:7" x14ac:dyDescent="0.2">
      <c r="A2319" s="1" t="s">
        <v>973</v>
      </c>
      <c r="B2319" t="s">
        <v>2625</v>
      </c>
      <c r="C2319" t="s">
        <v>4946</v>
      </c>
      <c r="D2319">
        <v>21</v>
      </c>
      <c r="E2319" s="46">
        <v>14080.036</v>
      </c>
      <c r="G2319" s="46"/>
    </row>
    <row r="2320" spans="1:7" x14ac:dyDescent="0.2">
      <c r="A2320" s="1" t="s">
        <v>974</v>
      </c>
      <c r="B2320" t="s">
        <v>2626</v>
      </c>
      <c r="C2320" t="s">
        <v>4946</v>
      </c>
      <c r="D2320">
        <v>21</v>
      </c>
      <c r="E2320" s="46">
        <v>18948.406999999999</v>
      </c>
      <c r="G2320" s="46"/>
    </row>
    <row r="2321" spans="1:7" x14ac:dyDescent="0.2">
      <c r="A2321" s="1" t="s">
        <v>976</v>
      </c>
      <c r="B2321" t="s">
        <v>2628</v>
      </c>
      <c r="C2321" t="s">
        <v>4946</v>
      </c>
      <c r="D2321">
        <v>21</v>
      </c>
      <c r="E2321" s="46">
        <v>18948.406999999999</v>
      </c>
      <c r="G2321" s="46"/>
    </row>
    <row r="2322" spans="1:7" x14ac:dyDescent="0.2">
      <c r="A2322" s="1" t="s">
        <v>978</v>
      </c>
      <c r="B2322" t="s">
        <v>2630</v>
      </c>
      <c r="C2322" t="s">
        <v>4946</v>
      </c>
      <c r="D2322">
        <v>21</v>
      </c>
      <c r="E2322" s="46">
        <v>14469.611000000001</v>
      </c>
      <c r="G2322" s="46"/>
    </row>
    <row r="2323" spans="1:7" x14ac:dyDescent="0.2">
      <c r="A2323" s="1" t="s">
        <v>979</v>
      </c>
      <c r="B2323" t="s">
        <v>2631</v>
      </c>
      <c r="C2323" t="s">
        <v>4946</v>
      </c>
      <c r="D2323">
        <v>21</v>
      </c>
      <c r="E2323" s="46">
        <v>20622.607</v>
      </c>
      <c r="G2323" s="46"/>
    </row>
    <row r="2324" spans="1:7" x14ac:dyDescent="0.2">
      <c r="A2324" s="1" t="s">
        <v>980</v>
      </c>
      <c r="B2324" t="s">
        <v>2632</v>
      </c>
      <c r="C2324" t="s">
        <v>4946</v>
      </c>
      <c r="D2324">
        <v>21</v>
      </c>
      <c r="E2324" s="46">
        <v>20622.607</v>
      </c>
      <c r="G2324" s="46"/>
    </row>
    <row r="2325" spans="1:7" x14ac:dyDescent="0.2">
      <c r="A2325" s="1" t="s">
        <v>981</v>
      </c>
      <c r="B2325" t="s">
        <v>2633</v>
      </c>
      <c r="C2325" t="s">
        <v>4946</v>
      </c>
      <c r="D2325">
        <v>21</v>
      </c>
      <c r="E2325" s="46">
        <v>15648.147999999999</v>
      </c>
      <c r="G2325" s="46"/>
    </row>
    <row r="2326" spans="1:7" x14ac:dyDescent="0.2">
      <c r="A2326" s="1" t="s">
        <v>982</v>
      </c>
      <c r="B2326" t="s">
        <v>983</v>
      </c>
      <c r="C2326" t="s">
        <v>4946</v>
      </c>
      <c r="D2326">
        <v>21</v>
      </c>
      <c r="E2326" s="46">
        <v>21493.582999999999</v>
      </c>
      <c r="G2326" s="46"/>
    </row>
    <row r="2327" spans="1:7" x14ac:dyDescent="0.2">
      <c r="A2327" s="1" t="s">
        <v>984</v>
      </c>
      <c r="B2327" t="s">
        <v>2634</v>
      </c>
      <c r="C2327" t="s">
        <v>4946</v>
      </c>
      <c r="D2327">
        <v>21</v>
      </c>
      <c r="E2327" s="46">
        <v>27895.3</v>
      </c>
      <c r="G2327" s="46"/>
    </row>
    <row r="2328" spans="1:7" x14ac:dyDescent="0.2">
      <c r="A2328" s="1" t="s">
        <v>985</v>
      </c>
      <c r="B2328" t="s">
        <v>2635</v>
      </c>
      <c r="C2328" t="s">
        <v>4946</v>
      </c>
      <c r="D2328">
        <v>21</v>
      </c>
      <c r="E2328" s="46">
        <v>27895.3</v>
      </c>
      <c r="G2328" s="46"/>
    </row>
    <row r="2329" spans="1:7" x14ac:dyDescent="0.2">
      <c r="A2329" s="1"/>
      <c r="E2329" s="46">
        <v>0</v>
      </c>
      <c r="G2329" s="46"/>
    </row>
    <row r="2330" spans="1:7" x14ac:dyDescent="0.2">
      <c r="A2330" s="1"/>
      <c r="B2330" t="s">
        <v>986</v>
      </c>
      <c r="E2330" s="46">
        <v>0</v>
      </c>
      <c r="G2330" s="46"/>
    </row>
    <row r="2331" spans="1:7" x14ac:dyDescent="0.2">
      <c r="A2331" s="1"/>
      <c r="E2331" s="46">
        <v>0</v>
      </c>
      <c r="G2331" s="46"/>
    </row>
    <row r="2332" spans="1:7" x14ac:dyDescent="0.2">
      <c r="A2332" s="1">
        <v>561300</v>
      </c>
      <c r="B2332" t="s">
        <v>4397</v>
      </c>
      <c r="C2332" t="s">
        <v>4948</v>
      </c>
      <c r="D2332">
        <v>10.5</v>
      </c>
      <c r="E2332" s="46">
        <v>17670</v>
      </c>
      <c r="G2332" s="46"/>
    </row>
    <row r="2333" spans="1:7" x14ac:dyDescent="0.2">
      <c r="A2333" s="1" t="s">
        <v>1811</v>
      </c>
      <c r="B2333" t="s">
        <v>1812</v>
      </c>
      <c r="C2333" t="s">
        <v>4965</v>
      </c>
      <c r="D2333">
        <v>21</v>
      </c>
      <c r="E2333" s="46">
        <v>8234</v>
      </c>
      <c r="G2333" s="46"/>
    </row>
    <row r="2334" spans="1:7" x14ac:dyDescent="0.2">
      <c r="A2334" s="1" t="s">
        <v>4650</v>
      </c>
      <c r="B2334" t="s">
        <v>6532</v>
      </c>
      <c r="C2334" t="s">
        <v>4978</v>
      </c>
      <c r="D2334">
        <v>21</v>
      </c>
      <c r="E2334" s="46">
        <v>11856.3</v>
      </c>
      <c r="G2334" s="46"/>
    </row>
    <row r="2335" spans="1:7" x14ac:dyDescent="0.2">
      <c r="A2335" s="1" t="s">
        <v>4651</v>
      </c>
      <c r="B2335" t="s">
        <v>4652</v>
      </c>
      <c r="C2335" t="s">
        <v>4978</v>
      </c>
      <c r="D2335">
        <v>21</v>
      </c>
      <c r="E2335" s="46">
        <v>10806.505999999999</v>
      </c>
      <c r="G2335" s="46"/>
    </row>
    <row r="2336" spans="1:7" x14ac:dyDescent="0.2">
      <c r="A2336" s="1" t="s">
        <v>4653</v>
      </c>
      <c r="B2336" t="s">
        <v>4654</v>
      </c>
      <c r="C2336" t="s">
        <v>4946</v>
      </c>
      <c r="D2336">
        <v>21</v>
      </c>
      <c r="E2336" s="46">
        <v>13126.695</v>
      </c>
      <c r="G2336" s="46"/>
    </row>
    <row r="2337" spans="1:7" x14ac:dyDescent="0.2">
      <c r="A2337" s="1"/>
      <c r="E2337" s="46">
        <v>0</v>
      </c>
      <c r="G2337" s="46"/>
    </row>
    <row r="2338" spans="1:7" x14ac:dyDescent="0.2">
      <c r="A2338" s="1"/>
      <c r="B2338" t="s">
        <v>987</v>
      </c>
      <c r="E2338" s="46">
        <v>0</v>
      </c>
      <c r="G2338" s="46"/>
    </row>
    <row r="2339" spans="1:7" x14ac:dyDescent="0.2">
      <c r="A2339" s="1"/>
      <c r="E2339" s="46">
        <v>0</v>
      </c>
      <c r="G2339" s="46"/>
    </row>
    <row r="2340" spans="1:7" x14ac:dyDescent="0.2">
      <c r="A2340" s="1" t="s">
        <v>1004</v>
      </c>
      <c r="B2340" t="s">
        <v>1005</v>
      </c>
      <c r="C2340" t="s">
        <v>4959</v>
      </c>
      <c r="D2340">
        <v>21</v>
      </c>
      <c r="E2340" s="46">
        <v>1019.873</v>
      </c>
      <c r="G2340" s="46"/>
    </row>
    <row r="2341" spans="1:7" x14ac:dyDescent="0.2">
      <c r="A2341" s="1" t="s">
        <v>4746</v>
      </c>
      <c r="B2341" t="s">
        <v>1006</v>
      </c>
      <c r="C2341" t="s">
        <v>4947</v>
      </c>
      <c r="D2341">
        <v>21</v>
      </c>
      <c r="E2341" s="46">
        <v>572.81500000000005</v>
      </c>
      <c r="F2341" s="44">
        <v>-1.3468013468013407E-2</v>
      </c>
      <c r="G2341" s="46"/>
    </row>
    <row r="2342" spans="1:7" x14ac:dyDescent="0.2">
      <c r="A2342" s="1" t="s">
        <v>988</v>
      </c>
      <c r="B2342" t="s">
        <v>989</v>
      </c>
      <c r="C2342" t="s">
        <v>4949</v>
      </c>
      <c r="D2342">
        <v>21</v>
      </c>
      <c r="E2342" s="46">
        <v>1058.1869999999999</v>
      </c>
      <c r="G2342" s="46"/>
    </row>
    <row r="2343" spans="1:7" x14ac:dyDescent="0.2">
      <c r="A2343" s="1" t="s">
        <v>990</v>
      </c>
      <c r="B2343" t="s">
        <v>991</v>
      </c>
      <c r="C2343" t="s">
        <v>4949</v>
      </c>
      <c r="D2343">
        <v>21</v>
      </c>
      <c r="E2343" s="46">
        <v>1058.1869999999999</v>
      </c>
      <c r="G2343" s="46"/>
    </row>
    <row r="2344" spans="1:7" x14ac:dyDescent="0.2">
      <c r="A2344" s="1" t="s">
        <v>992</v>
      </c>
      <c r="B2344" t="s">
        <v>993</v>
      </c>
      <c r="C2344" t="s">
        <v>4964</v>
      </c>
      <c r="D2344">
        <v>21</v>
      </c>
      <c r="E2344" s="46">
        <v>796.09100000000001</v>
      </c>
      <c r="G2344" s="46"/>
    </row>
    <row r="2345" spans="1:7" x14ac:dyDescent="0.2">
      <c r="A2345" s="1" t="s">
        <v>994</v>
      </c>
      <c r="B2345" t="s">
        <v>995</v>
      </c>
      <c r="C2345" t="s">
        <v>4947</v>
      </c>
      <c r="D2345">
        <v>21</v>
      </c>
      <c r="E2345" s="46">
        <v>796.09100000000001</v>
      </c>
      <c r="G2345" s="46"/>
    </row>
    <row r="2346" spans="1:7" x14ac:dyDescent="0.2">
      <c r="A2346" s="1" t="s">
        <v>996</v>
      </c>
      <c r="B2346" t="s">
        <v>997</v>
      </c>
      <c r="C2346" t="s">
        <v>5059</v>
      </c>
      <c r="D2346">
        <v>21</v>
      </c>
      <c r="E2346" s="46">
        <v>82</v>
      </c>
      <c r="G2346" s="46"/>
    </row>
    <row r="2347" spans="1:7" x14ac:dyDescent="0.2">
      <c r="A2347" s="1" t="s">
        <v>4020</v>
      </c>
      <c r="B2347" t="s">
        <v>4021</v>
      </c>
      <c r="C2347" t="s">
        <v>5060</v>
      </c>
      <c r="D2347">
        <v>21</v>
      </c>
      <c r="E2347" s="46">
        <v>60</v>
      </c>
      <c r="G2347" s="46"/>
    </row>
    <row r="2348" spans="1:7" x14ac:dyDescent="0.2">
      <c r="A2348" s="1" t="s">
        <v>998</v>
      </c>
      <c r="B2348" t="s">
        <v>999</v>
      </c>
      <c r="C2348" t="s">
        <v>5062</v>
      </c>
      <c r="D2348">
        <v>21</v>
      </c>
      <c r="E2348" s="46">
        <v>24.986000000000001</v>
      </c>
      <c r="G2348" s="46"/>
    </row>
    <row r="2349" spans="1:7" x14ac:dyDescent="0.2">
      <c r="A2349" s="1" t="s">
        <v>1000</v>
      </c>
      <c r="B2349" t="s">
        <v>1001</v>
      </c>
      <c r="C2349" t="s">
        <v>5061</v>
      </c>
      <c r="D2349">
        <v>21</v>
      </c>
      <c r="E2349" s="46">
        <v>30.224</v>
      </c>
      <c r="G2349" s="46"/>
    </row>
    <row r="2350" spans="1:7" x14ac:dyDescent="0.2">
      <c r="A2350" s="1" t="s">
        <v>1002</v>
      </c>
      <c r="B2350" t="s">
        <v>1003</v>
      </c>
      <c r="C2350" t="s">
        <v>5061</v>
      </c>
      <c r="D2350">
        <v>21</v>
      </c>
      <c r="E2350" s="46">
        <v>37.776000000000003</v>
      </c>
      <c r="G2350" s="46"/>
    </row>
    <row r="2351" spans="1:7" x14ac:dyDescent="0.2">
      <c r="A2351" s="1"/>
      <c r="E2351" s="46">
        <v>0</v>
      </c>
      <c r="G2351" s="46"/>
    </row>
    <row r="2352" spans="1:7" x14ac:dyDescent="0.2">
      <c r="A2352" s="1"/>
      <c r="B2352" t="s">
        <v>1007</v>
      </c>
      <c r="E2352" s="46">
        <v>0</v>
      </c>
      <c r="G2352" s="46"/>
    </row>
    <row r="2353" spans="1:7" x14ac:dyDescent="0.2">
      <c r="A2353" s="1"/>
      <c r="E2353" s="46">
        <v>0</v>
      </c>
      <c r="G2353" s="46"/>
    </row>
    <row r="2354" spans="1:7" x14ac:dyDescent="0.2">
      <c r="A2354" s="1" t="s">
        <v>4352</v>
      </c>
      <c r="B2354" t="s">
        <v>3734</v>
      </c>
      <c r="C2354" t="s">
        <v>4947</v>
      </c>
      <c r="D2354">
        <v>21</v>
      </c>
      <c r="E2354" s="46">
        <v>449.84</v>
      </c>
      <c r="G2354" s="46"/>
    </row>
    <row r="2355" spans="1:7" x14ac:dyDescent="0.2">
      <c r="A2355" s="1" t="s">
        <v>1008</v>
      </c>
      <c r="B2355" t="s">
        <v>3735</v>
      </c>
      <c r="C2355" t="s">
        <v>4947</v>
      </c>
      <c r="D2355">
        <v>21</v>
      </c>
      <c r="E2355" s="46">
        <v>34165.874000000003</v>
      </c>
      <c r="G2355" s="46"/>
    </row>
    <row r="2356" spans="1:7" x14ac:dyDescent="0.2">
      <c r="A2356" s="1"/>
      <c r="E2356" s="46">
        <v>0</v>
      </c>
      <c r="G2356" s="46"/>
    </row>
    <row r="2357" spans="1:7" x14ac:dyDescent="0.2">
      <c r="A2357" s="1"/>
      <c r="B2357" t="s">
        <v>1010</v>
      </c>
      <c r="E2357" s="46">
        <v>0</v>
      </c>
      <c r="G2357" s="46"/>
    </row>
    <row r="2358" spans="1:7" x14ac:dyDescent="0.2">
      <c r="A2358" s="1"/>
      <c r="E2358" s="46">
        <v>0</v>
      </c>
      <c r="G2358" s="46"/>
    </row>
    <row r="2359" spans="1:7" x14ac:dyDescent="0.2">
      <c r="A2359" s="1" t="s">
        <v>1016</v>
      </c>
      <c r="B2359" t="s">
        <v>3736</v>
      </c>
      <c r="C2359" t="s">
        <v>5063</v>
      </c>
      <c r="D2359">
        <v>21</v>
      </c>
      <c r="E2359" s="46">
        <v>13094.689</v>
      </c>
      <c r="G2359" s="46"/>
    </row>
    <row r="2360" spans="1:7" x14ac:dyDescent="0.2">
      <c r="A2360" s="1" t="s">
        <v>1017</v>
      </c>
      <c r="B2360" t="s">
        <v>3737</v>
      </c>
      <c r="C2360" t="s">
        <v>5365</v>
      </c>
      <c r="D2360">
        <v>21</v>
      </c>
      <c r="E2360" s="46">
        <v>18928.053</v>
      </c>
      <c r="G2360" s="46"/>
    </row>
    <row r="2361" spans="1:7" x14ac:dyDescent="0.2">
      <c r="A2361" s="1" t="s">
        <v>1018</v>
      </c>
      <c r="B2361" t="s">
        <v>1019</v>
      </c>
      <c r="C2361" t="s">
        <v>5366</v>
      </c>
      <c r="D2361">
        <v>21</v>
      </c>
      <c r="E2361" s="46">
        <v>88448.861000000004</v>
      </c>
      <c r="G2361" s="46"/>
    </row>
    <row r="2362" spans="1:7" x14ac:dyDescent="0.2">
      <c r="A2362" s="1" t="s">
        <v>1011</v>
      </c>
      <c r="B2362" t="s">
        <v>3738</v>
      </c>
      <c r="C2362" t="s">
        <v>5367</v>
      </c>
      <c r="D2362">
        <v>21</v>
      </c>
      <c r="E2362" s="46">
        <v>24823.948</v>
      </c>
      <c r="G2362" s="46"/>
    </row>
    <row r="2363" spans="1:7" x14ac:dyDescent="0.2">
      <c r="A2363" s="1" t="s">
        <v>1012</v>
      </c>
      <c r="B2363" t="s">
        <v>3739</v>
      </c>
      <c r="C2363" t="s">
        <v>5368</v>
      </c>
      <c r="D2363">
        <v>21</v>
      </c>
      <c r="E2363" s="46">
        <v>37786.434999999998</v>
      </c>
      <c r="G2363" s="46"/>
    </row>
    <row r="2364" spans="1:7" x14ac:dyDescent="0.2">
      <c r="A2364" s="1" t="s">
        <v>1013</v>
      </c>
      <c r="B2364" t="s">
        <v>3740</v>
      </c>
      <c r="C2364" t="s">
        <v>5368</v>
      </c>
      <c r="D2364">
        <v>21</v>
      </c>
      <c r="E2364" s="46">
        <v>43623.517999999996</v>
      </c>
      <c r="G2364" s="46"/>
    </row>
    <row r="2365" spans="1:7" x14ac:dyDescent="0.2">
      <c r="A2365" s="1" t="s">
        <v>1014</v>
      </c>
      <c r="B2365" t="s">
        <v>3741</v>
      </c>
      <c r="C2365" t="s">
        <v>5063</v>
      </c>
      <c r="D2365">
        <v>21</v>
      </c>
      <c r="E2365" s="46">
        <v>52095.205000000002</v>
      </c>
      <c r="G2365" s="46"/>
    </row>
    <row r="2366" spans="1:7" x14ac:dyDescent="0.2">
      <c r="A2366" s="1" t="s">
        <v>1015</v>
      </c>
      <c r="B2366" t="s">
        <v>3742</v>
      </c>
      <c r="C2366" t="s">
        <v>5063</v>
      </c>
      <c r="D2366">
        <v>21</v>
      </c>
      <c r="E2366" s="46">
        <v>52095.131000000001</v>
      </c>
      <c r="G2366" s="46"/>
    </row>
    <row r="2367" spans="1:7" x14ac:dyDescent="0.2">
      <c r="A2367" s="1"/>
      <c r="E2367" s="46">
        <v>0</v>
      </c>
      <c r="G2367" s="46"/>
    </row>
    <row r="2368" spans="1:7" x14ac:dyDescent="0.2">
      <c r="A2368" s="1"/>
      <c r="B2368" t="s">
        <v>1020</v>
      </c>
      <c r="E2368" s="46">
        <v>0</v>
      </c>
      <c r="G2368" s="46"/>
    </row>
    <row r="2369" spans="1:7" x14ac:dyDescent="0.2">
      <c r="A2369" s="1"/>
      <c r="E2369" s="46">
        <v>0</v>
      </c>
      <c r="G2369" s="46"/>
    </row>
    <row r="2370" spans="1:7" x14ac:dyDescent="0.2">
      <c r="A2370" s="1" t="s">
        <v>1027</v>
      </c>
      <c r="B2370" t="s">
        <v>3748</v>
      </c>
      <c r="C2370" t="s">
        <v>4947</v>
      </c>
      <c r="D2370">
        <v>21</v>
      </c>
      <c r="E2370" s="46">
        <v>9047.8209999999999</v>
      </c>
      <c r="G2370" s="46"/>
    </row>
    <row r="2371" spans="1:7" x14ac:dyDescent="0.2">
      <c r="A2371" s="1" t="s">
        <v>1028</v>
      </c>
      <c r="B2371" t="s">
        <v>3749</v>
      </c>
      <c r="C2371" t="s">
        <v>4947</v>
      </c>
      <c r="D2371">
        <v>21</v>
      </c>
      <c r="E2371" s="46">
        <v>11678.736000000001</v>
      </c>
      <c r="G2371" s="46"/>
    </row>
    <row r="2372" spans="1:7" x14ac:dyDescent="0.2">
      <c r="A2372" s="1" t="s">
        <v>1021</v>
      </c>
      <c r="B2372" t="s">
        <v>3750</v>
      </c>
      <c r="C2372" t="s">
        <v>4947</v>
      </c>
      <c r="D2372">
        <v>21</v>
      </c>
      <c r="E2372" s="46">
        <v>19217.523000000001</v>
      </c>
      <c r="G2372" s="46"/>
    </row>
    <row r="2373" spans="1:7" x14ac:dyDescent="0.2">
      <c r="A2373" s="1" t="s">
        <v>1022</v>
      </c>
      <c r="B2373" t="s">
        <v>3743</v>
      </c>
      <c r="C2373" t="s">
        <v>4947</v>
      </c>
      <c r="D2373">
        <v>21</v>
      </c>
      <c r="E2373" s="46">
        <v>11576.098</v>
      </c>
      <c r="G2373" s="46"/>
    </row>
    <row r="2374" spans="1:7" x14ac:dyDescent="0.2">
      <c r="A2374" s="1" t="s">
        <v>1023</v>
      </c>
      <c r="B2374" t="s">
        <v>3746</v>
      </c>
      <c r="C2374" t="s">
        <v>4947</v>
      </c>
      <c r="D2374">
        <v>21</v>
      </c>
      <c r="E2374" s="46">
        <v>13415.737999999999</v>
      </c>
      <c r="G2374" s="46"/>
    </row>
    <row r="2375" spans="1:7" x14ac:dyDescent="0.2">
      <c r="A2375" s="1" t="s">
        <v>1024</v>
      </c>
      <c r="B2375" t="s">
        <v>3747</v>
      </c>
      <c r="C2375" t="s">
        <v>4947</v>
      </c>
      <c r="D2375">
        <v>21</v>
      </c>
      <c r="E2375" s="46">
        <v>22054.312999999998</v>
      </c>
      <c r="G2375" s="46"/>
    </row>
    <row r="2376" spans="1:7" x14ac:dyDescent="0.2">
      <c r="A2376" s="1" t="s">
        <v>1025</v>
      </c>
      <c r="B2376" t="s">
        <v>3744</v>
      </c>
      <c r="C2376" t="s">
        <v>4947</v>
      </c>
      <c r="D2376">
        <v>21</v>
      </c>
      <c r="E2376" s="46">
        <v>24736.442999999999</v>
      </c>
      <c r="G2376" s="46"/>
    </row>
    <row r="2377" spans="1:7" x14ac:dyDescent="0.2">
      <c r="A2377" s="1" t="s">
        <v>1026</v>
      </c>
      <c r="B2377" t="s">
        <v>3745</v>
      </c>
      <c r="C2377" t="s">
        <v>4947</v>
      </c>
      <c r="D2377">
        <v>21</v>
      </c>
      <c r="E2377" s="46">
        <v>51032.713000000003</v>
      </c>
      <c r="G2377" s="46"/>
    </row>
    <row r="2378" spans="1:7" x14ac:dyDescent="0.2">
      <c r="A2378" s="1" t="s">
        <v>3403</v>
      </c>
      <c r="B2378" t="s">
        <v>3404</v>
      </c>
      <c r="C2378" t="s">
        <v>5565</v>
      </c>
      <c r="D2378">
        <v>21</v>
      </c>
      <c r="E2378" s="46">
        <v>27138.76</v>
      </c>
      <c r="G2378" s="46"/>
    </row>
    <row r="2379" spans="1:7" x14ac:dyDescent="0.2">
      <c r="A2379" s="1"/>
      <c r="E2379" s="46">
        <v>0</v>
      </c>
      <c r="G2379" s="46"/>
    </row>
    <row r="2380" spans="1:7" x14ac:dyDescent="0.2">
      <c r="A2380" s="1"/>
      <c r="B2380" t="s">
        <v>1029</v>
      </c>
      <c r="E2380" s="46">
        <v>0</v>
      </c>
      <c r="G2380" s="46"/>
    </row>
    <row r="2381" spans="1:7" x14ac:dyDescent="0.2">
      <c r="A2381" s="1"/>
      <c r="E2381" s="46">
        <v>0</v>
      </c>
      <c r="G2381" s="46"/>
    </row>
    <row r="2382" spans="1:7" x14ac:dyDescent="0.2">
      <c r="A2382" s="1" t="s">
        <v>1030</v>
      </c>
      <c r="B2382" t="s">
        <v>3751</v>
      </c>
      <c r="C2382" t="s">
        <v>5063</v>
      </c>
      <c r="D2382">
        <v>21</v>
      </c>
      <c r="E2382" s="46">
        <v>36964.462</v>
      </c>
      <c r="G2382" s="46"/>
    </row>
    <row r="2383" spans="1:7" x14ac:dyDescent="0.2">
      <c r="A2383" s="1" t="s">
        <v>1031</v>
      </c>
      <c r="B2383" t="s">
        <v>3752</v>
      </c>
      <c r="C2383" t="s">
        <v>5369</v>
      </c>
      <c r="D2383">
        <v>21</v>
      </c>
      <c r="E2383" s="46">
        <v>46140.906000000003</v>
      </c>
      <c r="G2383" s="46"/>
    </row>
    <row r="2384" spans="1:7" x14ac:dyDescent="0.2">
      <c r="A2384" s="1" t="s">
        <v>1032</v>
      </c>
      <c r="B2384" t="s">
        <v>3753</v>
      </c>
      <c r="C2384" t="s">
        <v>5370</v>
      </c>
      <c r="D2384">
        <v>21</v>
      </c>
      <c r="E2384" s="46">
        <v>63481.677000000003</v>
      </c>
      <c r="G2384" s="46"/>
    </row>
    <row r="2385" spans="1:7" x14ac:dyDescent="0.2">
      <c r="A2385" s="1" t="s">
        <v>1033</v>
      </c>
      <c r="B2385" t="s">
        <v>3754</v>
      </c>
      <c r="C2385" t="s">
        <v>5063</v>
      </c>
      <c r="D2385">
        <v>21</v>
      </c>
      <c r="E2385" s="46">
        <v>69666.782000000007</v>
      </c>
      <c r="G2385" s="46"/>
    </row>
    <row r="2386" spans="1:7" x14ac:dyDescent="0.2">
      <c r="A2386" s="1" t="s">
        <v>1034</v>
      </c>
      <c r="B2386" t="s">
        <v>3755</v>
      </c>
      <c r="C2386" t="s">
        <v>5063</v>
      </c>
      <c r="D2386">
        <v>21</v>
      </c>
      <c r="E2386" s="46">
        <v>54479.54</v>
      </c>
      <c r="G2386" s="46"/>
    </row>
    <row r="2387" spans="1:7" x14ac:dyDescent="0.2">
      <c r="A2387" s="1" t="s">
        <v>1035</v>
      </c>
      <c r="B2387" t="s">
        <v>3756</v>
      </c>
      <c r="C2387" t="s">
        <v>5063</v>
      </c>
      <c r="D2387">
        <v>21</v>
      </c>
      <c r="E2387" s="46">
        <v>102470.33500000001</v>
      </c>
      <c r="G2387" s="46"/>
    </row>
    <row r="2388" spans="1:7" x14ac:dyDescent="0.2">
      <c r="A2388" s="1" t="s">
        <v>1036</v>
      </c>
      <c r="B2388" t="s">
        <v>3757</v>
      </c>
      <c r="C2388" t="s">
        <v>4947</v>
      </c>
      <c r="D2388">
        <v>21</v>
      </c>
      <c r="E2388" s="46">
        <v>160088.36300000001</v>
      </c>
      <c r="G2388" s="46"/>
    </row>
    <row r="2389" spans="1:7" x14ac:dyDescent="0.2">
      <c r="A2389" s="1"/>
      <c r="E2389" s="46">
        <v>0</v>
      </c>
      <c r="G2389" s="46"/>
    </row>
    <row r="2390" spans="1:7" x14ac:dyDescent="0.2">
      <c r="A2390" s="1"/>
      <c r="B2390" t="s">
        <v>2218</v>
      </c>
      <c r="E2390" s="46">
        <v>0</v>
      </c>
      <c r="G2390" s="46"/>
    </row>
    <row r="2391" spans="1:7" x14ac:dyDescent="0.2">
      <c r="A2391" s="1"/>
      <c r="E2391" s="46">
        <v>0</v>
      </c>
      <c r="G2391" s="46"/>
    </row>
    <row r="2392" spans="1:7" x14ac:dyDescent="0.2">
      <c r="A2392" s="1" t="s">
        <v>2219</v>
      </c>
      <c r="B2392" t="s">
        <v>2637</v>
      </c>
      <c r="C2392" t="s">
        <v>4947</v>
      </c>
      <c r="D2392">
        <v>21</v>
      </c>
      <c r="E2392" s="46">
        <v>32056.638999999999</v>
      </c>
      <c r="G2392" s="46"/>
    </row>
    <row r="2393" spans="1:7" x14ac:dyDescent="0.2">
      <c r="A2393" s="1" t="s">
        <v>2220</v>
      </c>
      <c r="B2393" t="s">
        <v>2638</v>
      </c>
      <c r="C2393" t="s">
        <v>4947</v>
      </c>
      <c r="D2393">
        <v>21</v>
      </c>
      <c r="E2393" s="46">
        <v>64113.334000000003</v>
      </c>
      <c r="G2393" s="46"/>
    </row>
    <row r="2394" spans="1:7" x14ac:dyDescent="0.2">
      <c r="A2394" s="1" t="s">
        <v>2221</v>
      </c>
      <c r="B2394" t="s">
        <v>2639</v>
      </c>
      <c r="C2394" t="s">
        <v>4947</v>
      </c>
      <c r="D2394">
        <v>21</v>
      </c>
      <c r="E2394" s="46">
        <v>35179.968000000001</v>
      </c>
      <c r="G2394" s="46"/>
    </row>
    <row r="2395" spans="1:7" x14ac:dyDescent="0.2">
      <c r="A2395" s="1" t="s">
        <v>2222</v>
      </c>
      <c r="B2395" t="s">
        <v>2640</v>
      </c>
      <c r="C2395" t="s">
        <v>4947</v>
      </c>
      <c r="D2395">
        <v>21</v>
      </c>
      <c r="E2395" s="46">
        <v>70359.947</v>
      </c>
      <c r="G2395" s="46"/>
    </row>
    <row r="2396" spans="1:7" x14ac:dyDescent="0.2">
      <c r="A2396" s="1" t="s">
        <v>2223</v>
      </c>
      <c r="B2396" t="s">
        <v>2641</v>
      </c>
      <c r="C2396" t="s">
        <v>4947</v>
      </c>
      <c r="D2396">
        <v>21</v>
      </c>
      <c r="E2396" s="46">
        <v>55021.667999999998</v>
      </c>
      <c r="G2396" s="46"/>
    </row>
    <row r="2397" spans="1:7" x14ac:dyDescent="0.2">
      <c r="A2397" s="1" t="s">
        <v>2224</v>
      </c>
      <c r="B2397" t="s">
        <v>2642</v>
      </c>
      <c r="C2397" t="s">
        <v>4947</v>
      </c>
      <c r="D2397">
        <v>21</v>
      </c>
      <c r="E2397" s="46">
        <v>110043.19500000001</v>
      </c>
      <c r="G2397" s="46"/>
    </row>
    <row r="2398" spans="1:7" x14ac:dyDescent="0.2">
      <c r="A2398" s="1" t="s">
        <v>2225</v>
      </c>
      <c r="B2398" t="s">
        <v>2643</v>
      </c>
      <c r="C2398" t="s">
        <v>4947</v>
      </c>
      <c r="D2398">
        <v>21</v>
      </c>
      <c r="E2398" s="46">
        <v>103490.352</v>
      </c>
      <c r="G2398" s="46"/>
    </row>
    <row r="2399" spans="1:7" x14ac:dyDescent="0.2">
      <c r="A2399" s="1" t="s">
        <v>2226</v>
      </c>
      <c r="B2399" t="s">
        <v>2644</v>
      </c>
      <c r="C2399" t="s">
        <v>4947</v>
      </c>
      <c r="D2399">
        <v>21</v>
      </c>
      <c r="E2399" s="46">
        <v>206980.70300000001</v>
      </c>
      <c r="G2399" s="46"/>
    </row>
    <row r="2400" spans="1:7" x14ac:dyDescent="0.2">
      <c r="A2400" s="1" t="s">
        <v>2227</v>
      </c>
      <c r="B2400" t="s">
        <v>2645</v>
      </c>
      <c r="C2400" t="s">
        <v>4947</v>
      </c>
      <c r="D2400">
        <v>21</v>
      </c>
      <c r="E2400" s="46">
        <v>18666.147000000001</v>
      </c>
      <c r="G2400" s="46"/>
    </row>
    <row r="2401" spans="1:7" x14ac:dyDescent="0.2">
      <c r="A2401" s="1" t="s">
        <v>1009</v>
      </c>
      <c r="B2401" t="s">
        <v>2636</v>
      </c>
      <c r="C2401" t="s">
        <v>4947</v>
      </c>
      <c r="D2401">
        <v>21</v>
      </c>
      <c r="E2401" s="46">
        <v>38808.36</v>
      </c>
      <c r="G2401" s="46"/>
    </row>
    <row r="2402" spans="1:7" x14ac:dyDescent="0.2">
      <c r="A2402" s="1" t="s">
        <v>2228</v>
      </c>
      <c r="B2402" t="s">
        <v>2646</v>
      </c>
      <c r="C2402" t="s">
        <v>4947</v>
      </c>
      <c r="D2402">
        <v>21</v>
      </c>
      <c r="E2402" s="46">
        <v>23300.069</v>
      </c>
      <c r="G2402" s="46"/>
    </row>
    <row r="2403" spans="1:7" x14ac:dyDescent="0.2">
      <c r="A2403" s="1" t="s">
        <v>2229</v>
      </c>
      <c r="B2403" t="s">
        <v>2647</v>
      </c>
      <c r="C2403" t="s">
        <v>4947</v>
      </c>
      <c r="D2403">
        <v>21</v>
      </c>
      <c r="E2403" s="46">
        <v>46599.947999999997</v>
      </c>
      <c r="G2403" s="46"/>
    </row>
    <row r="2404" spans="1:7" x14ac:dyDescent="0.2">
      <c r="A2404" s="1"/>
      <c r="E2404" s="46">
        <v>0</v>
      </c>
      <c r="G2404" s="46"/>
    </row>
    <row r="2405" spans="1:7" x14ac:dyDescent="0.2">
      <c r="A2405" s="1"/>
      <c r="B2405" t="s">
        <v>1037</v>
      </c>
      <c r="E2405" s="46">
        <v>0</v>
      </c>
      <c r="G2405" s="46"/>
    </row>
    <row r="2406" spans="1:7" x14ac:dyDescent="0.2">
      <c r="A2406" s="1"/>
      <c r="E2406" s="46">
        <v>0</v>
      </c>
      <c r="G2406" s="46"/>
    </row>
    <row r="2407" spans="1:7" x14ac:dyDescent="0.2">
      <c r="A2407" s="1" t="s">
        <v>2091</v>
      </c>
      <c r="B2407" t="s">
        <v>1040</v>
      </c>
      <c r="C2407" t="s">
        <v>5371</v>
      </c>
      <c r="D2407">
        <v>21</v>
      </c>
      <c r="E2407" s="46">
        <v>6630.3819999999996</v>
      </c>
      <c r="G2407" s="46"/>
    </row>
    <row r="2408" spans="1:7" x14ac:dyDescent="0.2">
      <c r="A2408" s="1" t="s">
        <v>2085</v>
      </c>
      <c r="B2408" t="s">
        <v>1041</v>
      </c>
      <c r="C2408" t="s">
        <v>4961</v>
      </c>
      <c r="D2408">
        <v>21</v>
      </c>
      <c r="E2408" s="46">
        <v>11050.661</v>
      </c>
      <c r="G2408" s="46"/>
    </row>
    <row r="2409" spans="1:7" x14ac:dyDescent="0.2">
      <c r="A2409" s="1" t="s">
        <v>1039</v>
      </c>
      <c r="B2409" t="s">
        <v>1042</v>
      </c>
      <c r="C2409" t="s">
        <v>5372</v>
      </c>
      <c r="D2409">
        <v>21</v>
      </c>
      <c r="E2409" s="46">
        <v>22101.358</v>
      </c>
      <c r="G2409" s="46"/>
    </row>
    <row r="2410" spans="1:7" x14ac:dyDescent="0.2">
      <c r="A2410" s="1" t="s">
        <v>2092</v>
      </c>
      <c r="B2410" t="s">
        <v>1044</v>
      </c>
      <c r="C2410" t="s">
        <v>4961</v>
      </c>
      <c r="D2410">
        <v>21</v>
      </c>
      <c r="E2410" s="46">
        <v>13260.819</v>
      </c>
      <c r="G2410" s="46"/>
    </row>
    <row r="2411" spans="1:7" x14ac:dyDescent="0.2">
      <c r="A2411" s="1" t="s">
        <v>2086</v>
      </c>
      <c r="B2411" t="s">
        <v>1045</v>
      </c>
      <c r="C2411" t="s">
        <v>4961</v>
      </c>
      <c r="D2411">
        <v>21</v>
      </c>
      <c r="E2411" s="46">
        <v>22101.358</v>
      </c>
      <c r="G2411" s="46"/>
    </row>
    <row r="2412" spans="1:7" x14ac:dyDescent="0.2">
      <c r="A2412" s="1" t="s">
        <v>1043</v>
      </c>
      <c r="B2412" t="s">
        <v>1046</v>
      </c>
      <c r="C2412" t="s">
        <v>4961</v>
      </c>
      <c r="D2412">
        <v>21</v>
      </c>
      <c r="E2412" s="46">
        <v>44202.678999999996</v>
      </c>
      <c r="G2412" s="46"/>
    </row>
    <row r="2413" spans="1:7" x14ac:dyDescent="0.2">
      <c r="A2413" s="1" t="s">
        <v>2093</v>
      </c>
      <c r="B2413" t="s">
        <v>3758</v>
      </c>
      <c r="C2413" t="s">
        <v>4961</v>
      </c>
      <c r="D2413">
        <v>21</v>
      </c>
      <c r="E2413" s="46">
        <v>19891.219000000001</v>
      </c>
      <c r="G2413" s="46"/>
    </row>
    <row r="2414" spans="1:7" x14ac:dyDescent="0.2">
      <c r="A2414" s="1" t="s">
        <v>1038</v>
      </c>
      <c r="B2414" t="s">
        <v>3759</v>
      </c>
      <c r="C2414" t="s">
        <v>4961</v>
      </c>
      <c r="D2414">
        <v>21</v>
      </c>
      <c r="E2414" s="46">
        <v>33152.019</v>
      </c>
      <c r="G2414" s="46"/>
    </row>
    <row r="2415" spans="1:7" x14ac:dyDescent="0.2">
      <c r="A2415" s="1" t="s">
        <v>2087</v>
      </c>
      <c r="B2415" t="s">
        <v>3760</v>
      </c>
      <c r="C2415" t="s">
        <v>4961</v>
      </c>
      <c r="D2415">
        <v>21</v>
      </c>
      <c r="E2415" s="46">
        <v>66304.036999999997</v>
      </c>
      <c r="G2415" s="46"/>
    </row>
    <row r="2416" spans="1:7" x14ac:dyDescent="0.2">
      <c r="A2416" s="1"/>
      <c r="E2416" s="46">
        <v>0</v>
      </c>
      <c r="G2416" s="46"/>
    </row>
    <row r="2417" spans="1:7" x14ac:dyDescent="0.2">
      <c r="A2417" s="1"/>
      <c r="B2417" t="s">
        <v>1923</v>
      </c>
      <c r="E2417" s="46">
        <v>0</v>
      </c>
      <c r="G2417" s="46"/>
    </row>
    <row r="2418" spans="1:7" x14ac:dyDescent="0.2">
      <c r="A2418" s="1"/>
      <c r="E2418" s="46">
        <v>0</v>
      </c>
      <c r="G2418" s="46"/>
    </row>
    <row r="2419" spans="1:7" x14ac:dyDescent="0.2">
      <c r="A2419" s="1" t="s">
        <v>4700</v>
      </c>
      <c r="B2419" t="s">
        <v>4701</v>
      </c>
      <c r="C2419" t="s">
        <v>5053</v>
      </c>
      <c r="D2419">
        <v>21</v>
      </c>
      <c r="E2419" s="46">
        <v>7017.9759999999997</v>
      </c>
      <c r="G2419" s="46"/>
    </row>
    <row r="2420" spans="1:7" x14ac:dyDescent="0.2">
      <c r="A2420" s="1" t="s">
        <v>4542</v>
      </c>
      <c r="B2420" t="s">
        <v>4543</v>
      </c>
      <c r="C2420" t="s">
        <v>5066</v>
      </c>
      <c r="D2420">
        <v>21</v>
      </c>
      <c r="E2420" s="46">
        <v>2238.4920000000002</v>
      </c>
      <c r="G2420" s="46"/>
    </row>
    <row r="2421" spans="1:7" x14ac:dyDescent="0.2">
      <c r="A2421" s="1" t="s">
        <v>4532</v>
      </c>
      <c r="B2421" t="s">
        <v>4533</v>
      </c>
      <c r="C2421" t="s">
        <v>5065</v>
      </c>
      <c r="D2421">
        <v>21</v>
      </c>
      <c r="E2421" s="46">
        <v>1814.9939999999999</v>
      </c>
      <c r="G2421" s="46"/>
    </row>
    <row r="2422" spans="1:7" x14ac:dyDescent="0.2">
      <c r="A2422" s="1" t="s">
        <v>4544</v>
      </c>
      <c r="B2422" t="s">
        <v>4545</v>
      </c>
      <c r="C2422" t="s">
        <v>5065</v>
      </c>
      <c r="D2422">
        <v>21</v>
      </c>
      <c r="E2422" s="46">
        <v>1119.2460000000001</v>
      </c>
      <c r="G2422" s="46"/>
    </row>
    <row r="2423" spans="1:7" x14ac:dyDescent="0.2">
      <c r="A2423" s="1" t="s">
        <v>4550</v>
      </c>
      <c r="B2423" t="s">
        <v>4670</v>
      </c>
      <c r="C2423" t="s">
        <v>5065</v>
      </c>
      <c r="D2423">
        <v>21</v>
      </c>
      <c r="E2423" s="46">
        <v>1255.3699999999999</v>
      </c>
      <c r="G2423" s="46"/>
    </row>
    <row r="2424" spans="1:7" x14ac:dyDescent="0.2">
      <c r="A2424" s="1" t="s">
        <v>4551</v>
      </c>
      <c r="B2424" t="s">
        <v>4671</v>
      </c>
      <c r="C2424" t="s">
        <v>5065</v>
      </c>
      <c r="D2424">
        <v>21</v>
      </c>
      <c r="E2424" s="46">
        <v>1391.4960000000001</v>
      </c>
      <c r="G2424" s="46"/>
    </row>
    <row r="2425" spans="1:7" x14ac:dyDescent="0.2">
      <c r="A2425" s="1" t="s">
        <v>4534</v>
      </c>
      <c r="B2425" t="s">
        <v>4535</v>
      </c>
      <c r="C2425" t="s">
        <v>5065</v>
      </c>
      <c r="D2425">
        <v>21</v>
      </c>
      <c r="E2425" s="46">
        <v>1890.6179999999999</v>
      </c>
      <c r="G2425" s="46"/>
    </row>
    <row r="2426" spans="1:7" x14ac:dyDescent="0.2">
      <c r="A2426" s="1" t="s">
        <v>4548</v>
      </c>
      <c r="B2426" t="s">
        <v>4549</v>
      </c>
      <c r="C2426" t="s">
        <v>5065</v>
      </c>
      <c r="D2426">
        <v>21</v>
      </c>
      <c r="E2426" s="46">
        <v>1179.7460000000001</v>
      </c>
      <c r="G2426" s="46"/>
    </row>
    <row r="2427" spans="1:7" x14ac:dyDescent="0.2">
      <c r="A2427" s="1" t="s">
        <v>4546</v>
      </c>
      <c r="B2427" t="s">
        <v>4547</v>
      </c>
      <c r="C2427" t="s">
        <v>5065</v>
      </c>
      <c r="D2427">
        <v>21</v>
      </c>
      <c r="E2427" s="46">
        <v>1391.4960000000001</v>
      </c>
      <c r="G2427" s="46"/>
    </row>
    <row r="2428" spans="1:7" x14ac:dyDescent="0.2">
      <c r="A2428" s="1" t="s">
        <v>4536</v>
      </c>
      <c r="B2428" t="s">
        <v>4537</v>
      </c>
      <c r="C2428" t="s">
        <v>5054</v>
      </c>
      <c r="D2428">
        <v>21</v>
      </c>
      <c r="E2428" s="46">
        <v>3629.9879999999998</v>
      </c>
      <c r="G2428" s="46"/>
    </row>
    <row r="2429" spans="1:7" x14ac:dyDescent="0.2">
      <c r="A2429" s="1" t="s">
        <v>4540</v>
      </c>
      <c r="B2429" t="s">
        <v>4541</v>
      </c>
      <c r="C2429" t="s">
        <v>5054</v>
      </c>
      <c r="D2429">
        <v>21</v>
      </c>
      <c r="E2429" s="46">
        <v>4915.6080000000002</v>
      </c>
      <c r="G2429" s="46"/>
    </row>
    <row r="2430" spans="1:7" x14ac:dyDescent="0.2">
      <c r="A2430" s="1" t="s">
        <v>4538</v>
      </c>
      <c r="B2430" t="s">
        <v>4539</v>
      </c>
      <c r="C2430" t="s">
        <v>5054</v>
      </c>
      <c r="D2430">
        <v>21</v>
      </c>
      <c r="E2430" s="46">
        <v>9679.9680000000008</v>
      </c>
      <c r="G2430" s="46"/>
    </row>
    <row r="2431" spans="1:7" x14ac:dyDescent="0.2">
      <c r="A2431" s="1"/>
      <c r="E2431" s="46">
        <v>0</v>
      </c>
      <c r="G2431" s="46"/>
    </row>
    <row r="2432" spans="1:7" x14ac:dyDescent="0.2">
      <c r="A2432" s="1"/>
      <c r="B2432" t="s">
        <v>4747</v>
      </c>
      <c r="E2432" s="46">
        <v>0</v>
      </c>
      <c r="G2432" s="46"/>
    </row>
    <row r="2433" spans="1:7" x14ac:dyDescent="0.2">
      <c r="A2433" s="1"/>
      <c r="E2433" s="46">
        <v>0</v>
      </c>
      <c r="G2433" s="46"/>
    </row>
    <row r="2434" spans="1:7" x14ac:dyDescent="0.2">
      <c r="A2434" s="1" t="s">
        <v>6556</v>
      </c>
      <c r="B2434" t="s">
        <v>6557</v>
      </c>
      <c r="C2434" t="s">
        <v>4949</v>
      </c>
      <c r="D2434">
        <v>21</v>
      </c>
      <c r="E2434" s="46">
        <v>8044.6</v>
      </c>
      <c r="G2434" s="46"/>
    </row>
    <row r="2435" spans="1:7" x14ac:dyDescent="0.2">
      <c r="A2435" s="1" t="s">
        <v>4748</v>
      </c>
      <c r="B2435" t="s">
        <v>4749</v>
      </c>
      <c r="C2435" t="s">
        <v>4949</v>
      </c>
      <c r="D2435">
        <v>21</v>
      </c>
      <c r="E2435" s="46">
        <v>3135</v>
      </c>
      <c r="F2435" s="44">
        <v>4.4303797468354444E-2</v>
      </c>
      <c r="G2435" s="46"/>
    </row>
    <row r="2436" spans="1:7" x14ac:dyDescent="0.2">
      <c r="A2436" s="1" t="s">
        <v>4750</v>
      </c>
      <c r="B2436" t="s">
        <v>4751</v>
      </c>
      <c r="C2436" t="s">
        <v>4964</v>
      </c>
      <c r="D2436">
        <v>21</v>
      </c>
      <c r="E2436" s="46">
        <v>2470</v>
      </c>
      <c r="G2436" s="46"/>
    </row>
    <row r="2437" spans="1:7" x14ac:dyDescent="0.2">
      <c r="A2437" s="1"/>
      <c r="E2437" s="46">
        <v>0</v>
      </c>
      <c r="G2437" s="46"/>
    </row>
    <row r="2438" spans="1:7" x14ac:dyDescent="0.2">
      <c r="A2438" s="1"/>
      <c r="B2438" t="s">
        <v>1047</v>
      </c>
      <c r="E2438" s="46">
        <v>0</v>
      </c>
      <c r="G2438" s="46"/>
    </row>
    <row r="2439" spans="1:7" x14ac:dyDescent="0.2">
      <c r="A2439" s="1"/>
      <c r="E2439" s="46">
        <v>0</v>
      </c>
      <c r="G2439" s="46"/>
    </row>
    <row r="2440" spans="1:7" x14ac:dyDescent="0.2">
      <c r="A2440" s="1" t="s">
        <v>2094</v>
      </c>
      <c r="B2440" t="s">
        <v>1050</v>
      </c>
      <c r="C2440" t="s">
        <v>4947</v>
      </c>
      <c r="D2440">
        <v>21</v>
      </c>
      <c r="E2440" s="46">
        <v>8675.61</v>
      </c>
      <c r="G2440" s="46"/>
    </row>
    <row r="2441" spans="1:7" x14ac:dyDescent="0.2">
      <c r="A2441" s="1" t="s">
        <v>2088</v>
      </c>
      <c r="B2441" t="s">
        <v>1051</v>
      </c>
      <c r="C2441" t="s">
        <v>4947</v>
      </c>
      <c r="D2441">
        <v>21</v>
      </c>
      <c r="E2441" s="46">
        <v>14459.351000000001</v>
      </c>
      <c r="G2441" s="46"/>
    </row>
    <row r="2442" spans="1:7" x14ac:dyDescent="0.2">
      <c r="A2442" s="1" t="s">
        <v>1049</v>
      </c>
      <c r="B2442" t="s">
        <v>1052</v>
      </c>
      <c r="C2442" t="s">
        <v>4947</v>
      </c>
      <c r="D2442">
        <v>21</v>
      </c>
      <c r="E2442" s="46">
        <v>28918.703000000001</v>
      </c>
      <c r="G2442" s="46"/>
    </row>
    <row r="2443" spans="1:7" x14ac:dyDescent="0.2">
      <c r="A2443" s="1" t="s">
        <v>2095</v>
      </c>
      <c r="B2443" t="s">
        <v>1054</v>
      </c>
      <c r="C2443" t="s">
        <v>4947</v>
      </c>
      <c r="D2443">
        <v>21</v>
      </c>
      <c r="E2443" s="46">
        <v>17351.221000000001</v>
      </c>
      <c r="G2443" s="46"/>
    </row>
    <row r="2444" spans="1:7" x14ac:dyDescent="0.2">
      <c r="A2444" s="1" t="s">
        <v>2089</v>
      </c>
      <c r="B2444" t="s">
        <v>1055</v>
      </c>
      <c r="C2444" t="s">
        <v>4947</v>
      </c>
      <c r="D2444">
        <v>21</v>
      </c>
      <c r="E2444" s="46">
        <v>28918.703000000001</v>
      </c>
      <c r="G2444" s="46"/>
    </row>
    <row r="2445" spans="1:7" x14ac:dyDescent="0.2">
      <c r="A2445" s="1" t="s">
        <v>1053</v>
      </c>
      <c r="B2445" t="s">
        <v>1056</v>
      </c>
      <c r="C2445" t="s">
        <v>4947</v>
      </c>
      <c r="D2445">
        <v>21</v>
      </c>
      <c r="E2445" s="46">
        <v>57837.404000000002</v>
      </c>
      <c r="G2445" s="46"/>
    </row>
    <row r="2446" spans="1:7" x14ac:dyDescent="0.2">
      <c r="A2446" s="1" t="s">
        <v>2096</v>
      </c>
      <c r="B2446" t="s">
        <v>3761</v>
      </c>
      <c r="C2446" t="s">
        <v>4947</v>
      </c>
      <c r="D2446">
        <v>21</v>
      </c>
      <c r="E2446" s="46">
        <v>26026.830999999998</v>
      </c>
      <c r="G2446" s="46"/>
    </row>
    <row r="2447" spans="1:7" x14ac:dyDescent="0.2">
      <c r="A2447" s="1" t="s">
        <v>1048</v>
      </c>
      <c r="B2447" t="s">
        <v>3762</v>
      </c>
      <c r="C2447" t="s">
        <v>4947</v>
      </c>
      <c r="D2447">
        <v>21</v>
      </c>
      <c r="E2447" s="46">
        <v>43378.053999999996</v>
      </c>
      <c r="G2447" s="46"/>
    </row>
    <row r="2448" spans="1:7" x14ac:dyDescent="0.2">
      <c r="A2448" s="1" t="s">
        <v>2090</v>
      </c>
      <c r="B2448" t="s">
        <v>3763</v>
      </c>
      <c r="C2448" t="s">
        <v>4947</v>
      </c>
      <c r="D2448">
        <v>21</v>
      </c>
      <c r="E2448" s="46">
        <v>86756.106</v>
      </c>
      <c r="G2448" s="46"/>
    </row>
    <row r="2449" spans="1:7" x14ac:dyDescent="0.2">
      <c r="A2449" s="1"/>
      <c r="E2449" s="46">
        <v>0</v>
      </c>
      <c r="G2449" s="46"/>
    </row>
    <row r="2450" spans="1:7" x14ac:dyDescent="0.2">
      <c r="A2450" s="1"/>
      <c r="B2450" t="s">
        <v>1057</v>
      </c>
      <c r="E2450" s="46">
        <v>0</v>
      </c>
      <c r="G2450" s="46"/>
    </row>
    <row r="2451" spans="1:7" x14ac:dyDescent="0.2">
      <c r="A2451" s="1"/>
      <c r="E2451" s="46">
        <v>0</v>
      </c>
      <c r="G2451" s="46"/>
    </row>
    <row r="2452" spans="1:7" x14ac:dyDescent="0.2">
      <c r="A2452" s="1" t="s">
        <v>1822</v>
      </c>
      <c r="B2452" t="s">
        <v>1059</v>
      </c>
      <c r="C2452" t="s">
        <v>4961</v>
      </c>
      <c r="D2452">
        <v>21</v>
      </c>
      <c r="E2452" s="46">
        <v>13420.825000000001</v>
      </c>
      <c r="G2452" s="46"/>
    </row>
    <row r="2453" spans="1:7" x14ac:dyDescent="0.2">
      <c r="A2453" s="1" t="s">
        <v>1823</v>
      </c>
      <c r="B2453" t="s">
        <v>1060</v>
      </c>
      <c r="C2453" t="s">
        <v>4961</v>
      </c>
      <c r="D2453">
        <v>21</v>
      </c>
      <c r="E2453" s="46">
        <v>22368.128000000001</v>
      </c>
      <c r="G2453" s="46"/>
    </row>
    <row r="2454" spans="1:7" x14ac:dyDescent="0.2">
      <c r="A2454" s="1" t="s">
        <v>1824</v>
      </c>
      <c r="B2454" t="s">
        <v>1061</v>
      </c>
      <c r="C2454" t="s">
        <v>4961</v>
      </c>
      <c r="D2454">
        <v>21</v>
      </c>
      <c r="E2454" s="46">
        <v>44736.182000000001</v>
      </c>
      <c r="G2454" s="46"/>
    </row>
    <row r="2455" spans="1:7" x14ac:dyDescent="0.2">
      <c r="A2455" s="1" t="s">
        <v>1825</v>
      </c>
      <c r="B2455" t="s">
        <v>1063</v>
      </c>
      <c r="C2455" t="s">
        <v>4961</v>
      </c>
      <c r="D2455">
        <v>21</v>
      </c>
      <c r="E2455" s="46">
        <v>26841.705999999998</v>
      </c>
      <c r="G2455" s="46"/>
    </row>
    <row r="2456" spans="1:7" x14ac:dyDescent="0.2">
      <c r="A2456" s="1" t="s">
        <v>1062</v>
      </c>
      <c r="B2456" t="s">
        <v>1064</v>
      </c>
      <c r="C2456" t="s">
        <v>4961</v>
      </c>
      <c r="D2456">
        <v>21</v>
      </c>
      <c r="E2456" s="46">
        <v>44736.182000000001</v>
      </c>
      <c r="G2456" s="46"/>
    </row>
    <row r="2457" spans="1:7" x14ac:dyDescent="0.2">
      <c r="A2457" s="1" t="s">
        <v>1826</v>
      </c>
      <c r="B2457" t="s">
        <v>1065</v>
      </c>
      <c r="C2457" t="s">
        <v>4961</v>
      </c>
      <c r="D2457">
        <v>21</v>
      </c>
      <c r="E2457" s="46">
        <v>89472.346000000005</v>
      </c>
      <c r="G2457" s="46"/>
    </row>
    <row r="2458" spans="1:7" x14ac:dyDescent="0.2">
      <c r="A2458" s="1" t="s">
        <v>1827</v>
      </c>
      <c r="B2458" t="s">
        <v>3764</v>
      </c>
      <c r="C2458" t="s">
        <v>4961</v>
      </c>
      <c r="D2458">
        <v>21</v>
      </c>
      <c r="E2458" s="46">
        <v>40262.548999999999</v>
      </c>
      <c r="G2458" s="46"/>
    </row>
    <row r="2459" spans="1:7" x14ac:dyDescent="0.2">
      <c r="A2459" s="1" t="s">
        <v>1058</v>
      </c>
      <c r="B2459" t="s">
        <v>3765</v>
      </c>
      <c r="C2459" t="s">
        <v>4961</v>
      </c>
      <c r="D2459">
        <v>21</v>
      </c>
      <c r="E2459" s="46">
        <v>67104.255000000005</v>
      </c>
      <c r="G2459" s="46"/>
    </row>
    <row r="2460" spans="1:7" x14ac:dyDescent="0.2">
      <c r="A2460" s="1" t="s">
        <v>1828</v>
      </c>
      <c r="B2460" t="s">
        <v>3766</v>
      </c>
      <c r="C2460" t="s">
        <v>4961</v>
      </c>
      <c r="D2460">
        <v>21</v>
      </c>
      <c r="E2460" s="46">
        <v>134208.50899999999</v>
      </c>
      <c r="G2460" s="46"/>
    </row>
    <row r="2461" spans="1:7" x14ac:dyDescent="0.2">
      <c r="A2461" s="1"/>
      <c r="E2461" s="46">
        <v>0</v>
      </c>
      <c r="G2461" s="46"/>
    </row>
    <row r="2462" spans="1:7" x14ac:dyDescent="0.2">
      <c r="A2462" s="1"/>
      <c r="B2462" t="s">
        <v>1066</v>
      </c>
      <c r="E2462" s="46">
        <v>0</v>
      </c>
      <c r="G2462" s="46"/>
    </row>
    <row r="2463" spans="1:7" x14ac:dyDescent="0.2">
      <c r="A2463" s="1"/>
      <c r="E2463" s="46">
        <v>0</v>
      </c>
      <c r="G2463" s="46"/>
    </row>
    <row r="2464" spans="1:7" x14ac:dyDescent="0.2">
      <c r="A2464" s="1" t="s">
        <v>1067</v>
      </c>
      <c r="B2464" t="s">
        <v>1068</v>
      </c>
      <c r="C2464" t="s">
        <v>4947</v>
      </c>
      <c r="D2464">
        <v>21</v>
      </c>
      <c r="E2464" s="46">
        <v>28.295999999999999</v>
      </c>
      <c r="G2464" s="46"/>
    </row>
    <row r="2465" spans="1:7" x14ac:dyDescent="0.2">
      <c r="A2465" s="1" t="s">
        <v>1069</v>
      </c>
      <c r="B2465" t="s">
        <v>3767</v>
      </c>
      <c r="C2465" t="s">
        <v>4952</v>
      </c>
      <c r="D2465">
        <v>21</v>
      </c>
      <c r="E2465" s="46">
        <v>514.58600000000001</v>
      </c>
      <c r="G2465" s="46"/>
    </row>
    <row r="2466" spans="1:7" x14ac:dyDescent="0.2">
      <c r="A2466" s="1"/>
      <c r="E2466" s="46">
        <v>0</v>
      </c>
      <c r="G2466" s="46"/>
    </row>
    <row r="2467" spans="1:7" x14ac:dyDescent="0.2">
      <c r="A2467" s="1"/>
      <c r="B2467" t="s">
        <v>1070</v>
      </c>
      <c r="E2467" s="46">
        <v>0</v>
      </c>
      <c r="G2467" s="46"/>
    </row>
    <row r="2468" spans="1:7" x14ac:dyDescent="0.2">
      <c r="A2468" s="1"/>
      <c r="E2468" s="46">
        <v>0</v>
      </c>
      <c r="G2468" s="46"/>
    </row>
    <row r="2469" spans="1:7" x14ac:dyDescent="0.2">
      <c r="A2469" s="1" t="s">
        <v>1073</v>
      </c>
      <c r="B2469" t="s">
        <v>3768</v>
      </c>
      <c r="C2469" t="s">
        <v>4947</v>
      </c>
      <c r="D2469">
        <v>21</v>
      </c>
      <c r="E2469" s="46">
        <v>25611.129999999997</v>
      </c>
      <c r="F2469" s="44">
        <v>6.8728522336769515E-3</v>
      </c>
      <c r="G2469" s="46"/>
    </row>
    <row r="2470" spans="1:7" x14ac:dyDescent="0.2">
      <c r="A2470" s="1" t="s">
        <v>1072</v>
      </c>
      <c r="B2470" t="s">
        <v>3770</v>
      </c>
      <c r="C2470" t="s">
        <v>4947</v>
      </c>
      <c r="D2470">
        <v>21</v>
      </c>
      <c r="E2470" s="46">
        <v>27319.32</v>
      </c>
      <c r="F2470" s="44">
        <v>6.8728522336769515E-3</v>
      </c>
      <c r="G2470" s="46"/>
    </row>
    <row r="2471" spans="1:7" x14ac:dyDescent="0.2">
      <c r="A2471" s="1" t="s">
        <v>1071</v>
      </c>
      <c r="B2471" t="s">
        <v>3769</v>
      </c>
      <c r="C2471" t="s">
        <v>4947</v>
      </c>
      <c r="D2471">
        <v>21</v>
      </c>
      <c r="E2471" s="46">
        <v>35857.339999999997</v>
      </c>
      <c r="F2471" s="44">
        <v>6.8728522336767295E-3</v>
      </c>
      <c r="G2471" s="46"/>
    </row>
    <row r="2472" spans="1:7" x14ac:dyDescent="0.2">
      <c r="A2472" s="1" t="s">
        <v>1074</v>
      </c>
      <c r="B2472" t="s">
        <v>3771</v>
      </c>
      <c r="C2472" t="s">
        <v>4947</v>
      </c>
      <c r="D2472">
        <v>21</v>
      </c>
      <c r="E2472" s="46">
        <v>47808.81</v>
      </c>
      <c r="F2472" s="44">
        <v>6.8728522336769515E-3</v>
      </c>
      <c r="G2472" s="46"/>
    </row>
    <row r="2473" spans="1:7" x14ac:dyDescent="0.2">
      <c r="A2473" s="1"/>
      <c r="E2473" s="46">
        <v>0</v>
      </c>
      <c r="G2473" s="46"/>
    </row>
    <row r="2474" spans="1:7" x14ac:dyDescent="0.2">
      <c r="A2474" s="1"/>
      <c r="B2474" t="s">
        <v>5573</v>
      </c>
      <c r="E2474" s="46">
        <v>0</v>
      </c>
      <c r="G2474" s="46"/>
    </row>
    <row r="2475" spans="1:7" x14ac:dyDescent="0.2">
      <c r="A2475" s="1"/>
      <c r="E2475" s="46">
        <v>0</v>
      </c>
      <c r="G2475" s="46"/>
    </row>
    <row r="2476" spans="1:7" x14ac:dyDescent="0.2">
      <c r="A2476" s="1" t="s">
        <v>5575</v>
      </c>
      <c r="B2476" t="s">
        <v>5576</v>
      </c>
      <c r="C2476" t="s">
        <v>5565</v>
      </c>
      <c r="D2476">
        <v>21</v>
      </c>
      <c r="E2476" s="46">
        <v>33529.699999999997</v>
      </c>
      <c r="G2476" s="46"/>
    </row>
    <row r="2477" spans="1:7" x14ac:dyDescent="0.2">
      <c r="A2477" s="1" t="s">
        <v>5577</v>
      </c>
      <c r="B2477" t="s">
        <v>5578</v>
      </c>
      <c r="C2477" t="s">
        <v>5565</v>
      </c>
      <c r="D2477">
        <v>21</v>
      </c>
      <c r="E2477" s="46">
        <v>27738.85</v>
      </c>
      <c r="G2477" s="46"/>
    </row>
    <row r="2478" spans="1:7" x14ac:dyDescent="0.2">
      <c r="A2478" s="1"/>
      <c r="E2478" s="46">
        <v>0</v>
      </c>
      <c r="G2478" s="46"/>
    </row>
    <row r="2479" spans="1:7" x14ac:dyDescent="0.2">
      <c r="A2479" s="1"/>
      <c r="B2479" t="s">
        <v>1075</v>
      </c>
      <c r="E2479" s="46">
        <v>0</v>
      </c>
      <c r="G2479" s="46"/>
    </row>
    <row r="2480" spans="1:7" x14ac:dyDescent="0.2">
      <c r="A2480" s="1"/>
      <c r="E2480" s="46">
        <v>0</v>
      </c>
      <c r="G2480" s="46"/>
    </row>
    <row r="2481" spans="1:7" x14ac:dyDescent="0.2">
      <c r="A2481" s="1" t="s">
        <v>4812</v>
      </c>
      <c r="B2481" t="s">
        <v>4813</v>
      </c>
      <c r="C2481" t="s">
        <v>5373</v>
      </c>
      <c r="D2481">
        <v>21</v>
      </c>
      <c r="E2481" s="46">
        <v>90.563000000000002</v>
      </c>
      <c r="G2481" s="46"/>
    </row>
    <row r="2482" spans="1:7" x14ac:dyDescent="0.2">
      <c r="A2482" s="1" t="s">
        <v>1076</v>
      </c>
      <c r="B2482" t="s">
        <v>1077</v>
      </c>
      <c r="C2482" t="s">
        <v>5042</v>
      </c>
      <c r="D2482">
        <v>21</v>
      </c>
      <c r="E2482" s="46">
        <v>80.5</v>
      </c>
      <c r="G2482" s="46"/>
    </row>
    <row r="2483" spans="1:7" x14ac:dyDescent="0.2">
      <c r="A2483" s="1" t="s">
        <v>4098</v>
      </c>
      <c r="B2483" t="s">
        <v>4099</v>
      </c>
      <c r="C2483" t="s">
        <v>4961</v>
      </c>
      <c r="D2483">
        <v>21</v>
      </c>
      <c r="E2483" s="46">
        <v>72202.378500000006</v>
      </c>
      <c r="F2483" s="44">
        <v>6.8728522336769515E-3</v>
      </c>
      <c r="G2483" s="46"/>
    </row>
    <row r="2484" spans="1:7" x14ac:dyDescent="0.2">
      <c r="A2484" s="1" t="s">
        <v>1079</v>
      </c>
      <c r="B2484" t="s">
        <v>1651</v>
      </c>
      <c r="C2484" t="s">
        <v>4961</v>
      </c>
      <c r="D2484">
        <v>21</v>
      </c>
      <c r="E2484" s="46">
        <v>72217.760999999999</v>
      </c>
      <c r="F2484" s="44">
        <v>6.8728522336769515E-3</v>
      </c>
      <c r="G2484" s="46"/>
    </row>
    <row r="2485" spans="1:7" x14ac:dyDescent="0.2">
      <c r="A2485" s="1" t="s">
        <v>4100</v>
      </c>
      <c r="B2485" t="s">
        <v>4101</v>
      </c>
      <c r="C2485" t="s">
        <v>4961</v>
      </c>
      <c r="D2485">
        <v>21</v>
      </c>
      <c r="E2485" s="46">
        <v>75640.587</v>
      </c>
      <c r="F2485" s="44">
        <v>6.8728522336769515E-3</v>
      </c>
      <c r="G2485" s="46"/>
    </row>
    <row r="2486" spans="1:7" x14ac:dyDescent="0.2">
      <c r="A2486" s="1" t="s">
        <v>1083</v>
      </c>
      <c r="B2486" t="s">
        <v>1650</v>
      </c>
      <c r="C2486" t="s">
        <v>4961</v>
      </c>
      <c r="D2486">
        <v>21</v>
      </c>
      <c r="E2486" s="46">
        <v>68778.820000000007</v>
      </c>
      <c r="F2486" s="44">
        <v>6.8728522336771736E-3</v>
      </c>
      <c r="G2486" s="46"/>
    </row>
    <row r="2487" spans="1:7" x14ac:dyDescent="0.2">
      <c r="A2487" s="1" t="s">
        <v>4102</v>
      </c>
      <c r="B2487" t="s">
        <v>4103</v>
      </c>
      <c r="C2487" t="s">
        <v>4961</v>
      </c>
      <c r="D2487">
        <v>21</v>
      </c>
      <c r="E2487" s="46">
        <v>75640.587</v>
      </c>
      <c r="F2487" s="44">
        <v>6.8728522336769515E-3</v>
      </c>
      <c r="G2487" s="46"/>
    </row>
    <row r="2488" spans="1:7" x14ac:dyDescent="0.2">
      <c r="A2488" s="1" t="s">
        <v>1085</v>
      </c>
      <c r="B2488" t="s">
        <v>1652</v>
      </c>
      <c r="C2488" t="s">
        <v>4961</v>
      </c>
      <c r="D2488">
        <v>21</v>
      </c>
      <c r="E2488" s="46">
        <v>72217.760999999999</v>
      </c>
      <c r="F2488" s="44">
        <v>6.8728522336769515E-3</v>
      </c>
      <c r="G2488" s="46"/>
    </row>
    <row r="2489" spans="1:7" x14ac:dyDescent="0.2">
      <c r="A2489" s="1" t="s">
        <v>1087</v>
      </c>
      <c r="B2489" t="s">
        <v>1753</v>
      </c>
      <c r="C2489" t="s">
        <v>4961</v>
      </c>
      <c r="D2489">
        <v>21</v>
      </c>
      <c r="E2489" s="46">
        <v>72217.760999999999</v>
      </c>
      <c r="F2489" s="44">
        <v>6.8728522336769515E-3</v>
      </c>
      <c r="G2489" s="46"/>
    </row>
    <row r="2490" spans="1:7" x14ac:dyDescent="0.2">
      <c r="A2490" s="1" t="s">
        <v>1078</v>
      </c>
      <c r="B2490" t="s">
        <v>4123</v>
      </c>
      <c r="C2490" t="s">
        <v>4961</v>
      </c>
      <c r="D2490">
        <v>21</v>
      </c>
      <c r="E2490" s="46">
        <v>144410.91</v>
      </c>
      <c r="F2490" s="44">
        <v>6.8728522336771736E-3</v>
      </c>
      <c r="G2490" s="46"/>
    </row>
    <row r="2491" spans="1:7" x14ac:dyDescent="0.2">
      <c r="A2491" s="1" t="s">
        <v>1080</v>
      </c>
      <c r="B2491" t="s">
        <v>1654</v>
      </c>
      <c r="C2491" t="s">
        <v>4961</v>
      </c>
      <c r="D2491">
        <v>21</v>
      </c>
      <c r="E2491" s="46">
        <v>144410.91</v>
      </c>
      <c r="F2491" s="44">
        <v>6.8728522336771736E-3</v>
      </c>
      <c r="G2491" s="46"/>
    </row>
    <row r="2492" spans="1:7" x14ac:dyDescent="0.2">
      <c r="A2492" s="1" t="s">
        <v>4104</v>
      </c>
      <c r="B2492" t="s">
        <v>4105</v>
      </c>
      <c r="C2492" t="s">
        <v>4961</v>
      </c>
      <c r="D2492">
        <v>21</v>
      </c>
      <c r="E2492" s="46">
        <v>151277.951</v>
      </c>
      <c r="F2492" s="44">
        <v>6.8728522336769515E-3</v>
      </c>
      <c r="G2492" s="46"/>
    </row>
    <row r="2493" spans="1:7" x14ac:dyDescent="0.2">
      <c r="A2493" s="1" t="s">
        <v>1081</v>
      </c>
      <c r="B2493" t="s">
        <v>1082</v>
      </c>
      <c r="C2493" t="s">
        <v>4961</v>
      </c>
      <c r="D2493">
        <v>21</v>
      </c>
      <c r="E2493" s="46">
        <v>151287.62</v>
      </c>
      <c r="F2493" s="44">
        <v>6.8728522336769515E-3</v>
      </c>
      <c r="G2493" s="46"/>
    </row>
    <row r="2494" spans="1:7" x14ac:dyDescent="0.2">
      <c r="A2494" s="1" t="s">
        <v>1084</v>
      </c>
      <c r="B2494" t="s">
        <v>1653</v>
      </c>
      <c r="C2494" t="s">
        <v>4961</v>
      </c>
      <c r="D2494">
        <v>21</v>
      </c>
      <c r="E2494" s="46">
        <v>137534.19999999998</v>
      </c>
      <c r="F2494" s="44">
        <v>6.8728522336769515E-3</v>
      </c>
      <c r="G2494" s="46"/>
    </row>
    <row r="2495" spans="1:7" x14ac:dyDescent="0.2">
      <c r="A2495" s="1" t="s">
        <v>1086</v>
      </c>
      <c r="B2495" t="s">
        <v>1655</v>
      </c>
      <c r="C2495" t="s">
        <v>4961</v>
      </c>
      <c r="D2495">
        <v>21</v>
      </c>
      <c r="E2495" s="46">
        <v>144410.91</v>
      </c>
      <c r="F2495" s="44">
        <v>6.8728522336771736E-3</v>
      </c>
      <c r="G2495" s="46"/>
    </row>
    <row r="2496" spans="1:7" x14ac:dyDescent="0.2">
      <c r="A2496" s="1" t="s">
        <v>1088</v>
      </c>
      <c r="B2496" t="s">
        <v>1656</v>
      </c>
      <c r="C2496" t="s">
        <v>4961</v>
      </c>
      <c r="D2496">
        <v>21</v>
      </c>
      <c r="E2496" s="46">
        <v>144410.91</v>
      </c>
      <c r="F2496" s="44">
        <v>6.8728522336771736E-3</v>
      </c>
      <c r="G2496" s="46"/>
    </row>
    <row r="2497" spans="1:7" x14ac:dyDescent="0.2">
      <c r="A2497" s="1"/>
      <c r="E2497" s="46">
        <v>0</v>
      </c>
      <c r="G2497" s="46"/>
    </row>
    <row r="2498" spans="1:7" x14ac:dyDescent="0.2">
      <c r="A2498" s="1"/>
      <c r="B2498" t="s">
        <v>1089</v>
      </c>
      <c r="E2498" s="46">
        <v>0</v>
      </c>
      <c r="G2498" s="46"/>
    </row>
    <row r="2499" spans="1:7" x14ac:dyDescent="0.2">
      <c r="A2499" s="1"/>
      <c r="E2499" s="46">
        <v>0</v>
      </c>
      <c r="G2499" s="46"/>
    </row>
    <row r="2500" spans="1:7" x14ac:dyDescent="0.2">
      <c r="A2500" s="1" t="s">
        <v>1090</v>
      </c>
      <c r="B2500" t="s">
        <v>1091</v>
      </c>
      <c r="C2500" t="s">
        <v>4961</v>
      </c>
      <c r="D2500">
        <v>21</v>
      </c>
      <c r="E2500" s="46">
        <v>322062.67</v>
      </c>
      <c r="F2500" s="44">
        <v>6.8728522336769515E-3</v>
      </c>
      <c r="G2500" s="46"/>
    </row>
    <row r="2501" spans="1:7" x14ac:dyDescent="0.2">
      <c r="A2501" s="1" t="s">
        <v>1092</v>
      </c>
      <c r="B2501" t="s">
        <v>1093</v>
      </c>
      <c r="C2501" t="s">
        <v>4961</v>
      </c>
      <c r="D2501">
        <v>21</v>
      </c>
      <c r="E2501" s="46">
        <v>338165.80350000004</v>
      </c>
      <c r="F2501" s="44">
        <v>6.8728522336769515E-3</v>
      </c>
      <c r="G2501" s="46"/>
    </row>
    <row r="2502" spans="1:7" x14ac:dyDescent="0.2">
      <c r="A2502" s="1"/>
      <c r="E2502" s="46">
        <v>0</v>
      </c>
      <c r="G2502" s="46"/>
    </row>
    <row r="2503" spans="1:7" x14ac:dyDescent="0.2">
      <c r="A2503" s="1"/>
      <c r="B2503" t="s">
        <v>1094</v>
      </c>
      <c r="E2503" s="46">
        <v>0</v>
      </c>
      <c r="G2503" s="46"/>
    </row>
    <row r="2504" spans="1:7" x14ac:dyDescent="0.2">
      <c r="A2504" s="1"/>
      <c r="E2504" s="46">
        <v>0</v>
      </c>
      <c r="G2504" s="46"/>
    </row>
    <row r="2505" spans="1:7" x14ac:dyDescent="0.2">
      <c r="A2505" s="1" t="s">
        <v>1096</v>
      </c>
      <c r="B2505" t="s">
        <v>1658</v>
      </c>
      <c r="C2505" t="s">
        <v>4961</v>
      </c>
      <c r="D2505">
        <v>21</v>
      </c>
      <c r="E2505" s="46">
        <v>121626.351</v>
      </c>
      <c r="F2505" s="44">
        <v>6.8728522336769515E-3</v>
      </c>
      <c r="G2505" s="46"/>
    </row>
    <row r="2506" spans="1:7" x14ac:dyDescent="0.2">
      <c r="A2506" s="1" t="s">
        <v>4106</v>
      </c>
      <c r="B2506" t="s">
        <v>4107</v>
      </c>
      <c r="C2506" t="s">
        <v>4961</v>
      </c>
      <c r="D2506">
        <v>21</v>
      </c>
      <c r="E2506" s="46">
        <v>127418.08200000001</v>
      </c>
      <c r="F2506" s="44">
        <v>6.8728522336769515E-3</v>
      </c>
      <c r="G2506" s="46"/>
    </row>
    <row r="2507" spans="1:7" x14ac:dyDescent="0.2">
      <c r="A2507" s="1" t="s">
        <v>1103</v>
      </c>
      <c r="B2507" t="s">
        <v>1657</v>
      </c>
      <c r="C2507" t="s">
        <v>4961</v>
      </c>
      <c r="D2507">
        <v>21</v>
      </c>
      <c r="E2507" s="46">
        <v>115834.62</v>
      </c>
      <c r="F2507" s="44">
        <v>6.8728522336769515E-3</v>
      </c>
      <c r="G2507" s="46"/>
    </row>
    <row r="2508" spans="1:7" x14ac:dyDescent="0.2">
      <c r="A2508" s="1" t="s">
        <v>1105</v>
      </c>
      <c r="B2508" t="s">
        <v>1106</v>
      </c>
      <c r="C2508" t="s">
        <v>4961</v>
      </c>
      <c r="D2508">
        <v>21</v>
      </c>
      <c r="E2508" s="46">
        <v>127418.08200000001</v>
      </c>
      <c r="F2508" s="44">
        <v>6.8728522336769515E-3</v>
      </c>
      <c r="G2508" s="46"/>
    </row>
    <row r="2509" spans="1:7" x14ac:dyDescent="0.2">
      <c r="A2509" s="1" t="s">
        <v>1109</v>
      </c>
      <c r="B2509" t="s">
        <v>1110</v>
      </c>
      <c r="C2509" t="s">
        <v>4961</v>
      </c>
      <c r="D2509">
        <v>21</v>
      </c>
      <c r="E2509" s="46">
        <v>121626.351</v>
      </c>
      <c r="F2509" s="44">
        <v>6.8728522336769515E-3</v>
      </c>
      <c r="G2509" s="46"/>
    </row>
    <row r="2510" spans="1:7" x14ac:dyDescent="0.2">
      <c r="A2510" s="1" t="s">
        <v>1097</v>
      </c>
      <c r="B2510" t="s">
        <v>1660</v>
      </c>
      <c r="C2510" t="s">
        <v>4961</v>
      </c>
      <c r="D2510">
        <v>21</v>
      </c>
      <c r="E2510" s="46">
        <v>243246.549</v>
      </c>
      <c r="F2510" s="44">
        <v>6.8728522336769515E-3</v>
      </c>
      <c r="G2510" s="46"/>
    </row>
    <row r="2511" spans="1:7" x14ac:dyDescent="0.2">
      <c r="A2511" s="1" t="s">
        <v>1095</v>
      </c>
      <c r="B2511" t="s">
        <v>1663</v>
      </c>
      <c r="C2511" t="s">
        <v>4961</v>
      </c>
      <c r="D2511">
        <v>21</v>
      </c>
      <c r="E2511" s="46">
        <v>243246.549</v>
      </c>
      <c r="F2511" s="44">
        <v>6.8728522336769515E-3</v>
      </c>
      <c r="G2511" s="46"/>
    </row>
    <row r="2512" spans="1:7" x14ac:dyDescent="0.2">
      <c r="A2512" s="1" t="s">
        <v>1098</v>
      </c>
      <c r="B2512" t="s">
        <v>1662</v>
      </c>
      <c r="C2512" t="s">
        <v>4961</v>
      </c>
      <c r="D2512">
        <v>21</v>
      </c>
      <c r="E2512" s="46">
        <v>254829.71799999999</v>
      </c>
      <c r="F2512" s="44">
        <v>6.8728522336769515E-3</v>
      </c>
      <c r="G2512" s="46"/>
    </row>
    <row r="2513" spans="1:7" x14ac:dyDescent="0.2">
      <c r="A2513" s="1" t="s">
        <v>1099</v>
      </c>
      <c r="B2513" t="s">
        <v>1664</v>
      </c>
      <c r="C2513" t="s">
        <v>4961</v>
      </c>
      <c r="D2513">
        <v>21</v>
      </c>
      <c r="E2513" s="46">
        <v>243246.549</v>
      </c>
      <c r="F2513" s="44">
        <v>6.8728522336769515E-3</v>
      </c>
      <c r="G2513" s="46"/>
    </row>
    <row r="2514" spans="1:7" x14ac:dyDescent="0.2">
      <c r="A2514" s="1" t="s">
        <v>1100</v>
      </c>
      <c r="B2514" t="s">
        <v>1101</v>
      </c>
      <c r="C2514" t="s">
        <v>4961</v>
      </c>
      <c r="D2514">
        <v>21</v>
      </c>
      <c r="E2514" s="46">
        <v>254829.71799999999</v>
      </c>
      <c r="F2514" s="44">
        <v>6.8728522336769515E-3</v>
      </c>
      <c r="G2514" s="46"/>
    </row>
    <row r="2515" spans="1:7" x14ac:dyDescent="0.2">
      <c r="A2515" s="1" t="s">
        <v>1102</v>
      </c>
      <c r="B2515" t="s">
        <v>1661</v>
      </c>
      <c r="C2515" t="s">
        <v>4961</v>
      </c>
      <c r="D2515">
        <v>21</v>
      </c>
      <c r="E2515" s="46">
        <v>254829.71799999999</v>
      </c>
      <c r="F2515" s="44">
        <v>6.8728522336769515E-3</v>
      </c>
      <c r="G2515" s="46"/>
    </row>
    <row r="2516" spans="1:7" x14ac:dyDescent="0.2">
      <c r="A2516" s="1" t="s">
        <v>1104</v>
      </c>
      <c r="B2516" t="s">
        <v>1659</v>
      </c>
      <c r="C2516" t="s">
        <v>4961</v>
      </c>
      <c r="D2516">
        <v>21</v>
      </c>
      <c r="E2516" s="46">
        <v>231663.38</v>
      </c>
      <c r="F2516" s="44">
        <v>6.8728522336769515E-3</v>
      </c>
      <c r="G2516" s="46"/>
    </row>
    <row r="2517" spans="1:7" x14ac:dyDescent="0.2">
      <c r="A2517" s="1" t="s">
        <v>1107</v>
      </c>
      <c r="B2517" t="s">
        <v>1108</v>
      </c>
      <c r="C2517" t="s">
        <v>4961</v>
      </c>
      <c r="D2517">
        <v>21</v>
      </c>
      <c r="E2517" s="46">
        <v>254829.71799999999</v>
      </c>
      <c r="F2517" s="44">
        <v>6.8728522336769515E-3</v>
      </c>
      <c r="G2517" s="46"/>
    </row>
    <row r="2518" spans="1:7" x14ac:dyDescent="0.2">
      <c r="A2518" s="1" t="s">
        <v>1111</v>
      </c>
      <c r="B2518" t="s">
        <v>1112</v>
      </c>
      <c r="C2518" t="s">
        <v>4961</v>
      </c>
      <c r="D2518">
        <v>21</v>
      </c>
      <c r="E2518" s="46">
        <v>243246.549</v>
      </c>
      <c r="F2518" s="44">
        <v>6.8728522336769515E-3</v>
      </c>
      <c r="G2518" s="46"/>
    </row>
    <row r="2519" spans="1:7" x14ac:dyDescent="0.2">
      <c r="A2519" s="1"/>
      <c r="E2519" s="46">
        <v>0</v>
      </c>
      <c r="G2519" s="46"/>
    </row>
    <row r="2520" spans="1:7" x14ac:dyDescent="0.2">
      <c r="A2520" s="1"/>
      <c r="B2520" t="s">
        <v>1113</v>
      </c>
      <c r="E2520" s="46">
        <v>0</v>
      </c>
      <c r="G2520" s="46"/>
    </row>
    <row r="2521" spans="1:7" x14ac:dyDescent="0.2">
      <c r="A2521" s="1"/>
      <c r="E2521" s="46">
        <v>0</v>
      </c>
      <c r="G2521" s="46"/>
    </row>
    <row r="2522" spans="1:7" x14ac:dyDescent="0.2">
      <c r="A2522" s="1" t="s">
        <v>2208</v>
      </c>
      <c r="B2522" t="s">
        <v>3772</v>
      </c>
      <c r="C2522" t="s">
        <v>4961</v>
      </c>
      <c r="D2522">
        <v>21</v>
      </c>
      <c r="E2522" s="46">
        <v>123060</v>
      </c>
      <c r="F2522" s="44">
        <v>6.8728522336769515E-3</v>
      </c>
      <c r="G2522" s="46"/>
    </row>
    <row r="2523" spans="1:7" x14ac:dyDescent="0.2">
      <c r="A2523" s="1" t="s">
        <v>2209</v>
      </c>
      <c r="B2523" t="s">
        <v>3773</v>
      </c>
      <c r="C2523" t="s">
        <v>4961</v>
      </c>
      <c r="D2523">
        <v>21</v>
      </c>
      <c r="E2523" s="46">
        <v>147672</v>
      </c>
      <c r="F2523" s="44">
        <v>6.8728522336769515E-3</v>
      </c>
      <c r="G2523" s="46"/>
    </row>
    <row r="2524" spans="1:7" x14ac:dyDescent="0.2">
      <c r="A2524" s="1" t="s">
        <v>4853</v>
      </c>
      <c r="B2524" t="s">
        <v>4854</v>
      </c>
      <c r="C2524" t="s">
        <v>4961</v>
      </c>
      <c r="D2524">
        <v>21</v>
      </c>
      <c r="E2524" s="46">
        <v>1391.75</v>
      </c>
      <c r="F2524" s="44">
        <v>6.8728522336769515E-3</v>
      </c>
      <c r="G2524" s="46"/>
    </row>
    <row r="2525" spans="1:7" x14ac:dyDescent="0.2">
      <c r="A2525" s="1" t="s">
        <v>1114</v>
      </c>
      <c r="B2525" t="s">
        <v>2619</v>
      </c>
      <c r="C2525" t="s">
        <v>4959</v>
      </c>
      <c r="D2525">
        <v>21</v>
      </c>
      <c r="E2525" s="46">
        <v>190146.45199999999</v>
      </c>
      <c r="F2525" s="44">
        <v>6.8728522336769515E-3</v>
      </c>
      <c r="G2525" s="46"/>
    </row>
    <row r="2526" spans="1:7" x14ac:dyDescent="0.2">
      <c r="A2526" s="1"/>
      <c r="E2526" s="46">
        <v>0</v>
      </c>
      <c r="G2526" s="46"/>
    </row>
    <row r="2527" spans="1:7" x14ac:dyDescent="0.2">
      <c r="A2527" s="1"/>
      <c r="B2527" t="s">
        <v>1487</v>
      </c>
      <c r="E2527" s="46">
        <v>0</v>
      </c>
      <c r="G2527" s="46"/>
    </row>
    <row r="2528" spans="1:7" x14ac:dyDescent="0.2">
      <c r="A2528" s="1"/>
      <c r="E2528" s="46">
        <v>0</v>
      </c>
      <c r="G2528" s="46"/>
    </row>
    <row r="2529" spans="1:7" x14ac:dyDescent="0.2">
      <c r="A2529" s="1" t="s">
        <v>5508</v>
      </c>
      <c r="B2529" t="s">
        <v>4353</v>
      </c>
      <c r="C2529" t="s">
        <v>4961</v>
      </c>
      <c r="D2529">
        <v>21</v>
      </c>
      <c r="E2529" s="46">
        <v>74906.768499999991</v>
      </c>
      <c r="F2529" s="44">
        <v>6.8728522336769515E-3</v>
      </c>
      <c r="G2529" s="46"/>
    </row>
    <row r="2530" spans="1:7" x14ac:dyDescent="0.2">
      <c r="A2530" s="1" t="s">
        <v>1488</v>
      </c>
      <c r="B2530" t="s">
        <v>4354</v>
      </c>
      <c r="C2530" t="s">
        <v>4961</v>
      </c>
      <c r="D2530">
        <v>21</v>
      </c>
      <c r="E2530" s="46">
        <v>130156.45999999999</v>
      </c>
      <c r="F2530" s="44">
        <v>6.8728522336769515E-3</v>
      </c>
      <c r="G2530" s="46"/>
    </row>
    <row r="2531" spans="1:7" x14ac:dyDescent="0.2">
      <c r="A2531" s="1" t="s">
        <v>6326</v>
      </c>
      <c r="B2531" t="s">
        <v>6327</v>
      </c>
      <c r="C2531" t="s">
        <v>4961</v>
      </c>
      <c r="D2531">
        <v>21</v>
      </c>
      <c r="E2531" s="46">
        <v>122835.855</v>
      </c>
      <c r="F2531" s="44">
        <v>6.8728522336769515E-3</v>
      </c>
      <c r="G2531" s="46"/>
    </row>
    <row r="2532" spans="1:7" x14ac:dyDescent="0.2">
      <c r="A2532" s="1" t="s">
        <v>6328</v>
      </c>
      <c r="B2532" t="s">
        <v>6329</v>
      </c>
      <c r="C2532" t="s">
        <v>4961</v>
      </c>
      <c r="D2532">
        <v>21</v>
      </c>
      <c r="E2532" s="46">
        <v>145911.07</v>
      </c>
      <c r="F2532" s="44">
        <v>6.8728522336769515E-3</v>
      </c>
      <c r="G2532" s="46"/>
    </row>
    <row r="2533" spans="1:7" x14ac:dyDescent="0.2">
      <c r="A2533" s="1" t="s">
        <v>6330</v>
      </c>
      <c r="B2533" t="s">
        <v>6331</v>
      </c>
      <c r="C2533" t="s">
        <v>4961</v>
      </c>
      <c r="D2533">
        <v>21</v>
      </c>
      <c r="E2533" s="46">
        <v>164226.5</v>
      </c>
      <c r="F2533" s="44">
        <v>6.8728522336769515E-3</v>
      </c>
      <c r="G2533" s="46"/>
    </row>
    <row r="2534" spans="1:7" x14ac:dyDescent="0.2">
      <c r="A2534" s="1" t="s">
        <v>6332</v>
      </c>
      <c r="B2534" t="s">
        <v>6333</v>
      </c>
      <c r="C2534" t="s">
        <v>4961</v>
      </c>
      <c r="D2534">
        <v>21</v>
      </c>
      <c r="E2534" s="46">
        <v>205617.14500000002</v>
      </c>
      <c r="F2534" s="44">
        <v>6.8728522336769515E-3</v>
      </c>
      <c r="G2534" s="46"/>
    </row>
    <row r="2535" spans="1:7" x14ac:dyDescent="0.2">
      <c r="A2535" s="1"/>
      <c r="E2535" s="46">
        <v>0</v>
      </c>
      <c r="G2535" s="46"/>
    </row>
    <row r="2536" spans="1:7" x14ac:dyDescent="0.2">
      <c r="A2536" s="1"/>
      <c r="B2536" t="s">
        <v>1489</v>
      </c>
      <c r="E2536" s="46">
        <v>0</v>
      </c>
      <c r="G2536" s="46"/>
    </row>
    <row r="2537" spans="1:7" x14ac:dyDescent="0.2">
      <c r="A2537" s="1"/>
      <c r="E2537" s="46">
        <v>0</v>
      </c>
      <c r="G2537" s="46"/>
    </row>
    <row r="2538" spans="1:7" x14ac:dyDescent="0.2">
      <c r="A2538" s="1" t="s">
        <v>1490</v>
      </c>
      <c r="B2538" t="s">
        <v>4355</v>
      </c>
      <c r="C2538" t="s">
        <v>4961</v>
      </c>
      <c r="D2538">
        <v>21</v>
      </c>
      <c r="E2538" s="46">
        <v>89208.391499999998</v>
      </c>
      <c r="F2538" s="44">
        <v>6.8728522336769515E-3</v>
      </c>
      <c r="G2538" s="46"/>
    </row>
    <row r="2539" spans="1:7" x14ac:dyDescent="0.2">
      <c r="A2539" s="1" t="s">
        <v>1491</v>
      </c>
      <c r="B2539" t="s">
        <v>4356</v>
      </c>
      <c r="C2539" t="s">
        <v>4961</v>
      </c>
      <c r="D2539">
        <v>21</v>
      </c>
      <c r="E2539" s="46">
        <v>88506.949500000002</v>
      </c>
      <c r="F2539" s="44">
        <v>6.8728522336771736E-3</v>
      </c>
      <c r="G2539" s="46"/>
    </row>
    <row r="2540" spans="1:7" x14ac:dyDescent="0.2">
      <c r="A2540" s="1"/>
      <c r="E2540" s="46">
        <v>0</v>
      </c>
      <c r="G2540" s="46"/>
    </row>
    <row r="2541" spans="1:7" x14ac:dyDescent="0.2">
      <c r="A2541" s="1"/>
      <c r="B2541" t="s">
        <v>2913</v>
      </c>
      <c r="E2541" s="46">
        <v>0</v>
      </c>
      <c r="G2541" s="46"/>
    </row>
    <row r="2542" spans="1:7" x14ac:dyDescent="0.2">
      <c r="A2542" s="1"/>
      <c r="E2542" s="46">
        <v>0</v>
      </c>
      <c r="G2542" s="46"/>
    </row>
    <row r="2543" spans="1:7" x14ac:dyDescent="0.2">
      <c r="A2543" s="1" t="s">
        <v>3784</v>
      </c>
      <c r="B2543" t="s">
        <v>2923</v>
      </c>
      <c r="C2543" t="s">
        <v>4959</v>
      </c>
      <c r="D2543">
        <v>21</v>
      </c>
      <c r="E2543" s="46">
        <v>106391.25</v>
      </c>
      <c r="G2543" s="46"/>
    </row>
    <row r="2544" spans="1:7" x14ac:dyDescent="0.2">
      <c r="A2544" s="1" t="s">
        <v>2924</v>
      </c>
      <c r="B2544" t="s">
        <v>3783</v>
      </c>
      <c r="C2544" t="s">
        <v>4959</v>
      </c>
      <c r="D2544">
        <v>21</v>
      </c>
      <c r="E2544" s="46">
        <v>123480</v>
      </c>
      <c r="G2544" s="46"/>
    </row>
    <row r="2545" spans="1:7" x14ac:dyDescent="0.2">
      <c r="A2545" s="1" t="s">
        <v>2914</v>
      </c>
      <c r="B2545" t="s">
        <v>3774</v>
      </c>
      <c r="C2545" t="s">
        <v>4959</v>
      </c>
      <c r="D2545">
        <v>21</v>
      </c>
      <c r="E2545" s="46">
        <v>106706.25</v>
      </c>
      <c r="G2545" s="46"/>
    </row>
    <row r="2546" spans="1:7" x14ac:dyDescent="0.2">
      <c r="A2546" s="1" t="s">
        <v>2915</v>
      </c>
      <c r="B2546" t="s">
        <v>3775</v>
      </c>
      <c r="C2546" t="s">
        <v>4959</v>
      </c>
      <c r="D2546">
        <v>21</v>
      </c>
      <c r="E2546" s="46">
        <v>123480</v>
      </c>
      <c r="G2546" s="46"/>
    </row>
    <row r="2547" spans="1:7" x14ac:dyDescent="0.2">
      <c r="A2547" s="1" t="s">
        <v>2918</v>
      </c>
      <c r="B2547" t="s">
        <v>3778</v>
      </c>
      <c r="C2547" t="s">
        <v>4959</v>
      </c>
      <c r="D2547">
        <v>21</v>
      </c>
      <c r="E2547" s="46">
        <v>102900</v>
      </c>
      <c r="G2547" s="46"/>
    </row>
    <row r="2548" spans="1:7" x14ac:dyDescent="0.2">
      <c r="A2548" s="1" t="s">
        <v>2919</v>
      </c>
      <c r="B2548" t="s">
        <v>3779</v>
      </c>
      <c r="C2548" t="s">
        <v>4959</v>
      </c>
      <c r="D2548">
        <v>21</v>
      </c>
      <c r="E2548" s="46">
        <v>88659.375</v>
      </c>
      <c r="G2548" s="46"/>
    </row>
    <row r="2549" spans="1:7" x14ac:dyDescent="0.2">
      <c r="A2549" s="1" t="s">
        <v>2920</v>
      </c>
      <c r="B2549" t="s">
        <v>3780</v>
      </c>
      <c r="C2549" t="s">
        <v>4959</v>
      </c>
      <c r="D2549">
        <v>21</v>
      </c>
      <c r="E2549" s="46">
        <v>102900</v>
      </c>
      <c r="G2549" s="46"/>
    </row>
    <row r="2550" spans="1:7" x14ac:dyDescent="0.2">
      <c r="A2550" s="1" t="s">
        <v>2916</v>
      </c>
      <c r="B2550" t="s">
        <v>3776</v>
      </c>
      <c r="C2550" t="s">
        <v>4959</v>
      </c>
      <c r="D2550">
        <v>21</v>
      </c>
      <c r="E2550" s="46">
        <v>106391.25</v>
      </c>
      <c r="G2550" s="46"/>
    </row>
    <row r="2551" spans="1:7" x14ac:dyDescent="0.2">
      <c r="A2551" s="1" t="s">
        <v>2917</v>
      </c>
      <c r="B2551" t="s">
        <v>3777</v>
      </c>
      <c r="C2551" t="s">
        <v>4959</v>
      </c>
      <c r="D2551">
        <v>21</v>
      </c>
      <c r="E2551" s="46">
        <v>123480</v>
      </c>
      <c r="G2551" s="46"/>
    </row>
    <row r="2552" spans="1:7" x14ac:dyDescent="0.2">
      <c r="A2552" s="1" t="s">
        <v>2921</v>
      </c>
      <c r="B2552" t="s">
        <v>3781</v>
      </c>
      <c r="C2552" t="s">
        <v>4959</v>
      </c>
      <c r="D2552">
        <v>21</v>
      </c>
      <c r="E2552" s="46">
        <v>106391.25</v>
      </c>
      <c r="G2552" s="46"/>
    </row>
    <row r="2553" spans="1:7" x14ac:dyDescent="0.2">
      <c r="A2553" s="1" t="s">
        <v>2922</v>
      </c>
      <c r="B2553" t="s">
        <v>3782</v>
      </c>
      <c r="C2553" t="s">
        <v>4959</v>
      </c>
      <c r="D2553">
        <v>21</v>
      </c>
      <c r="E2553" s="46">
        <v>123480</v>
      </c>
      <c r="G2553" s="46"/>
    </row>
    <row r="2554" spans="1:7" x14ac:dyDescent="0.2">
      <c r="A2554" s="1"/>
      <c r="E2554" s="46">
        <v>0</v>
      </c>
      <c r="G2554" s="46"/>
    </row>
    <row r="2555" spans="1:7" x14ac:dyDescent="0.2">
      <c r="A2555" s="1"/>
      <c r="B2555" t="s">
        <v>4357</v>
      </c>
      <c r="E2555" s="46">
        <v>0</v>
      </c>
      <c r="G2555" s="46"/>
    </row>
    <row r="2556" spans="1:7" x14ac:dyDescent="0.2">
      <c r="A2556" s="1"/>
      <c r="E2556" s="46">
        <v>0</v>
      </c>
      <c r="G2556" s="46"/>
    </row>
    <row r="2557" spans="1:7" x14ac:dyDescent="0.2">
      <c r="A2557" s="1" t="s">
        <v>2925</v>
      </c>
      <c r="B2557" t="s">
        <v>3785</v>
      </c>
      <c r="C2557" t="s">
        <v>4959</v>
      </c>
      <c r="D2557">
        <v>21</v>
      </c>
      <c r="E2557" s="46">
        <v>119437.5</v>
      </c>
      <c r="G2557" s="46"/>
    </row>
    <row r="2558" spans="1:7" x14ac:dyDescent="0.2">
      <c r="A2558" s="1" t="s">
        <v>2926</v>
      </c>
      <c r="B2558" t="s">
        <v>3786</v>
      </c>
      <c r="C2558" t="s">
        <v>4959</v>
      </c>
      <c r="D2558">
        <v>21</v>
      </c>
      <c r="E2558" s="46">
        <v>119437.5</v>
      </c>
      <c r="G2558" s="46"/>
    </row>
    <row r="2559" spans="1:7" x14ac:dyDescent="0.2">
      <c r="A2559" s="1" t="s">
        <v>2927</v>
      </c>
      <c r="B2559" t="s">
        <v>3787</v>
      </c>
      <c r="C2559" t="s">
        <v>4959</v>
      </c>
      <c r="D2559">
        <v>21</v>
      </c>
      <c r="E2559" s="46">
        <v>119437.5</v>
      </c>
      <c r="G2559" s="46"/>
    </row>
    <row r="2560" spans="1:7" x14ac:dyDescent="0.2">
      <c r="A2560" s="1" t="s">
        <v>2928</v>
      </c>
      <c r="B2560" t="s">
        <v>3788</v>
      </c>
      <c r="C2560" t="s">
        <v>4959</v>
      </c>
      <c r="D2560">
        <v>21</v>
      </c>
      <c r="E2560" s="46">
        <v>119437.5</v>
      </c>
      <c r="G2560" s="46"/>
    </row>
    <row r="2561" spans="1:7" x14ac:dyDescent="0.2">
      <c r="A2561" s="1" t="s">
        <v>2929</v>
      </c>
      <c r="B2561" t="s">
        <v>3789</v>
      </c>
      <c r="C2561" t="s">
        <v>4959</v>
      </c>
      <c r="D2561">
        <v>21</v>
      </c>
      <c r="E2561" s="46">
        <v>119437.5</v>
      </c>
      <c r="G2561" s="46"/>
    </row>
    <row r="2562" spans="1:7" x14ac:dyDescent="0.2">
      <c r="A2562" s="1" t="s">
        <v>2930</v>
      </c>
      <c r="B2562" t="s">
        <v>3790</v>
      </c>
      <c r="C2562" t="s">
        <v>4959</v>
      </c>
      <c r="D2562">
        <v>21</v>
      </c>
      <c r="E2562" s="46">
        <v>119437.5</v>
      </c>
      <c r="G2562" s="46"/>
    </row>
    <row r="2563" spans="1:7" x14ac:dyDescent="0.2">
      <c r="A2563" s="1"/>
      <c r="E2563" s="46">
        <v>0</v>
      </c>
      <c r="G2563" s="46"/>
    </row>
    <row r="2564" spans="1:7" x14ac:dyDescent="0.2">
      <c r="A2564" s="1"/>
      <c r="B2564" t="s">
        <v>4552</v>
      </c>
      <c r="E2564" s="46">
        <v>0</v>
      </c>
      <c r="G2564" s="46"/>
    </row>
    <row r="2565" spans="1:7" x14ac:dyDescent="0.2">
      <c r="A2565" s="1"/>
      <c r="E2565" s="46">
        <v>0</v>
      </c>
      <c r="G2565" s="46"/>
    </row>
    <row r="2566" spans="1:7" x14ac:dyDescent="0.2">
      <c r="A2566" s="1" t="s">
        <v>4553</v>
      </c>
      <c r="B2566" t="s">
        <v>4554</v>
      </c>
      <c r="C2566" t="s">
        <v>4959</v>
      </c>
      <c r="D2566">
        <v>21</v>
      </c>
      <c r="E2566" s="46">
        <v>61655</v>
      </c>
      <c r="G2566" s="46"/>
    </row>
    <row r="2567" spans="1:7" x14ac:dyDescent="0.2">
      <c r="A2567" s="1" t="s">
        <v>4555</v>
      </c>
      <c r="B2567" t="s">
        <v>4556</v>
      </c>
      <c r="C2567" t="s">
        <v>4959</v>
      </c>
      <c r="D2567">
        <v>21</v>
      </c>
      <c r="E2567" s="46">
        <v>61655</v>
      </c>
      <c r="G2567" s="46"/>
    </row>
    <row r="2568" spans="1:7" x14ac:dyDescent="0.2">
      <c r="A2568" s="1" t="s">
        <v>4557</v>
      </c>
      <c r="B2568" t="s">
        <v>4558</v>
      </c>
      <c r="C2568" t="s">
        <v>4959</v>
      </c>
      <c r="D2568">
        <v>21</v>
      </c>
      <c r="E2568" s="46">
        <v>61655</v>
      </c>
      <c r="G2568" s="46"/>
    </row>
    <row r="2569" spans="1:7" x14ac:dyDescent="0.2">
      <c r="A2569" s="1" t="s">
        <v>4559</v>
      </c>
      <c r="B2569" t="s">
        <v>4560</v>
      </c>
      <c r="C2569" t="s">
        <v>4959</v>
      </c>
      <c r="D2569">
        <v>21</v>
      </c>
      <c r="E2569" s="46">
        <v>61655</v>
      </c>
      <c r="G2569" s="46"/>
    </row>
    <row r="2570" spans="1:7" x14ac:dyDescent="0.2">
      <c r="A2570" s="1" t="s">
        <v>4561</v>
      </c>
      <c r="B2570" t="s">
        <v>4562</v>
      </c>
      <c r="C2570" t="s">
        <v>4959</v>
      </c>
      <c r="D2570">
        <v>21</v>
      </c>
      <c r="E2570" s="46">
        <v>93670</v>
      </c>
      <c r="G2570" s="46"/>
    </row>
    <row r="2571" spans="1:7" x14ac:dyDescent="0.2">
      <c r="A2571" s="1" t="s">
        <v>4563</v>
      </c>
      <c r="B2571" t="s">
        <v>4564</v>
      </c>
      <c r="C2571" t="s">
        <v>4959</v>
      </c>
      <c r="D2571">
        <v>21</v>
      </c>
      <c r="E2571" s="46">
        <v>93670</v>
      </c>
      <c r="G2571" s="46"/>
    </row>
    <row r="2572" spans="1:7" x14ac:dyDescent="0.2">
      <c r="A2572" s="1" t="s">
        <v>4565</v>
      </c>
      <c r="B2572" t="s">
        <v>4566</v>
      </c>
      <c r="C2572" t="s">
        <v>4959</v>
      </c>
      <c r="D2572">
        <v>21</v>
      </c>
      <c r="E2572" s="46">
        <v>93670</v>
      </c>
      <c r="G2572" s="46"/>
    </row>
    <row r="2573" spans="1:7" x14ac:dyDescent="0.2">
      <c r="A2573" s="1" t="s">
        <v>4567</v>
      </c>
      <c r="B2573" t="s">
        <v>4568</v>
      </c>
      <c r="C2573" t="s">
        <v>4959</v>
      </c>
      <c r="D2573">
        <v>21</v>
      </c>
      <c r="E2573" s="46">
        <v>93670</v>
      </c>
      <c r="G2573" s="46"/>
    </row>
    <row r="2574" spans="1:7" x14ac:dyDescent="0.2">
      <c r="A2574" s="1"/>
      <c r="E2574" s="46">
        <v>0</v>
      </c>
      <c r="G2574" s="46"/>
    </row>
    <row r="2575" spans="1:7" x14ac:dyDescent="0.2">
      <c r="A2575" s="1"/>
      <c r="B2575" t="s">
        <v>5432</v>
      </c>
      <c r="E2575" s="46">
        <v>0</v>
      </c>
      <c r="G2575" s="46"/>
    </row>
    <row r="2576" spans="1:7" x14ac:dyDescent="0.2">
      <c r="A2576" s="1"/>
      <c r="E2576" s="46">
        <v>0</v>
      </c>
      <c r="G2576" s="46"/>
    </row>
    <row r="2577" spans="1:7" x14ac:dyDescent="0.2">
      <c r="A2577" s="1" t="s">
        <v>5433</v>
      </c>
      <c r="B2577" t="s">
        <v>5434</v>
      </c>
      <c r="C2577" t="s">
        <v>5031</v>
      </c>
      <c r="D2577">
        <v>21</v>
      </c>
      <c r="E2577" s="46">
        <v>10169.272999999999</v>
      </c>
      <c r="G2577" s="46"/>
    </row>
    <row r="2578" spans="1:7" x14ac:dyDescent="0.2">
      <c r="A2578" s="1" t="s">
        <v>5435</v>
      </c>
      <c r="B2578" t="s">
        <v>5436</v>
      </c>
      <c r="C2578" t="s">
        <v>5030</v>
      </c>
      <c r="D2578">
        <v>21</v>
      </c>
      <c r="E2578" s="46">
        <v>25423.422999999999</v>
      </c>
      <c r="G2578" s="46"/>
    </row>
    <row r="2579" spans="1:7" x14ac:dyDescent="0.2">
      <c r="A2579" s="1" t="s">
        <v>5437</v>
      </c>
      <c r="B2579" t="s">
        <v>5438</v>
      </c>
      <c r="C2579" t="s">
        <v>5028</v>
      </c>
      <c r="D2579">
        <v>21</v>
      </c>
      <c r="E2579" s="46">
        <v>15253.857</v>
      </c>
      <c r="G2579" s="46"/>
    </row>
    <row r="2580" spans="1:7" x14ac:dyDescent="0.2">
      <c r="A2580" s="1" t="s">
        <v>5439</v>
      </c>
      <c r="B2580" t="s">
        <v>5440</v>
      </c>
      <c r="C2580" t="s">
        <v>5030</v>
      </c>
      <c r="D2580">
        <v>21</v>
      </c>
      <c r="E2580" s="46">
        <v>23324.714</v>
      </c>
      <c r="G2580" s="46"/>
    </row>
    <row r="2581" spans="1:7" x14ac:dyDescent="0.2">
      <c r="A2581" s="1" t="s">
        <v>5441</v>
      </c>
      <c r="B2581" t="s">
        <v>5442</v>
      </c>
      <c r="C2581" t="s">
        <v>5049</v>
      </c>
      <c r="D2581">
        <v>21</v>
      </c>
      <c r="E2581" s="46">
        <v>34987.228000000003</v>
      </c>
      <c r="G2581" s="46"/>
    </row>
    <row r="2582" spans="1:7" x14ac:dyDescent="0.2">
      <c r="A2582" s="1" t="s">
        <v>5443</v>
      </c>
      <c r="B2582" t="s">
        <v>5444</v>
      </c>
      <c r="C2582" t="s">
        <v>5005</v>
      </c>
      <c r="D2582">
        <v>21</v>
      </c>
      <c r="E2582" s="46">
        <v>58311.934000000001</v>
      </c>
      <c r="G2582" s="46"/>
    </row>
    <row r="2583" spans="1:7" x14ac:dyDescent="0.2">
      <c r="A2583" s="1" t="s">
        <v>5445</v>
      </c>
      <c r="B2583" t="s">
        <v>5446</v>
      </c>
      <c r="C2583" t="s">
        <v>4961</v>
      </c>
      <c r="D2583">
        <v>21</v>
      </c>
      <c r="E2583" s="46">
        <v>50846.156000000003</v>
      </c>
      <c r="G2583" s="46"/>
    </row>
    <row r="2584" spans="1:7" x14ac:dyDescent="0.2">
      <c r="A2584" s="1"/>
      <c r="E2584" s="46">
        <v>0</v>
      </c>
      <c r="G2584" s="46"/>
    </row>
    <row r="2585" spans="1:7" x14ac:dyDescent="0.2">
      <c r="A2585" s="1"/>
      <c r="B2585" t="s">
        <v>5607</v>
      </c>
      <c r="E2585" s="46">
        <v>0</v>
      </c>
      <c r="G2585" s="46"/>
    </row>
    <row r="2586" spans="1:7" x14ac:dyDescent="0.2">
      <c r="A2586" s="1"/>
      <c r="E2586" s="46">
        <v>0</v>
      </c>
      <c r="G2586" s="46"/>
    </row>
    <row r="2587" spans="1:7" x14ac:dyDescent="0.2">
      <c r="A2587" s="1">
        <v>6140</v>
      </c>
      <c r="B2587" t="s">
        <v>5608</v>
      </c>
      <c r="C2587" t="s">
        <v>5030</v>
      </c>
      <c r="D2587">
        <v>21</v>
      </c>
      <c r="E2587" s="46">
        <v>43556.190999999999</v>
      </c>
      <c r="G2587" s="46"/>
    </row>
    <row r="2588" spans="1:7" x14ac:dyDescent="0.2">
      <c r="A2588" s="1" t="s">
        <v>5609</v>
      </c>
      <c r="B2588" t="s">
        <v>5610</v>
      </c>
      <c r="C2588" t="s">
        <v>4962</v>
      </c>
      <c r="D2588">
        <v>21</v>
      </c>
      <c r="E2588" s="46">
        <v>115709.317</v>
      </c>
      <c r="G2588" s="46"/>
    </row>
    <row r="2589" spans="1:7" x14ac:dyDescent="0.2">
      <c r="A2589" s="1" t="s">
        <v>5611</v>
      </c>
      <c r="B2589" t="s">
        <v>5612</v>
      </c>
      <c r="C2589" t="s">
        <v>4962</v>
      </c>
      <c r="D2589">
        <v>21</v>
      </c>
      <c r="E2589" s="46">
        <v>95089.214000000007</v>
      </c>
      <c r="G2589" s="46"/>
    </row>
    <row r="2590" spans="1:7" x14ac:dyDescent="0.2">
      <c r="A2590" s="1" t="s">
        <v>5613</v>
      </c>
      <c r="B2590" t="s">
        <v>5614</v>
      </c>
      <c r="C2590" t="s">
        <v>4962</v>
      </c>
      <c r="D2590">
        <v>21</v>
      </c>
      <c r="E2590" s="46">
        <v>113158.186</v>
      </c>
      <c r="G2590" s="46"/>
    </row>
    <row r="2591" spans="1:7" x14ac:dyDescent="0.2">
      <c r="A2591" s="1" t="s">
        <v>5615</v>
      </c>
      <c r="B2591" t="s">
        <v>5616</v>
      </c>
      <c r="C2591" t="s">
        <v>4962</v>
      </c>
      <c r="D2591">
        <v>21</v>
      </c>
      <c r="E2591" s="46">
        <v>146051.356</v>
      </c>
      <c r="G2591" s="46"/>
    </row>
    <row r="2592" spans="1:7" x14ac:dyDescent="0.2">
      <c r="A2592" s="1" t="s">
        <v>5617</v>
      </c>
      <c r="B2592" t="s">
        <v>5618</v>
      </c>
      <c r="C2592" t="s">
        <v>4962</v>
      </c>
      <c r="D2592">
        <v>21</v>
      </c>
      <c r="E2592" s="46">
        <v>77956.7</v>
      </c>
      <c r="G2592" s="46"/>
    </row>
    <row r="2593" spans="1:7" x14ac:dyDescent="0.2">
      <c r="A2593" s="1"/>
      <c r="E2593" s="46">
        <v>0</v>
      </c>
      <c r="G2593" s="46"/>
    </row>
    <row r="2594" spans="1:7" x14ac:dyDescent="0.2">
      <c r="A2594" s="1"/>
      <c r="B2594" t="s">
        <v>5619</v>
      </c>
      <c r="E2594" s="46">
        <v>0</v>
      </c>
      <c r="G2594" s="46"/>
    </row>
    <row r="2595" spans="1:7" x14ac:dyDescent="0.2">
      <c r="A2595" s="1"/>
      <c r="E2595" s="46">
        <v>0</v>
      </c>
      <c r="G2595" s="46"/>
    </row>
    <row r="2596" spans="1:7" x14ac:dyDescent="0.2">
      <c r="A2596" s="1">
        <v>6141</v>
      </c>
      <c r="B2596" t="s">
        <v>5620</v>
      </c>
      <c r="C2596" t="s">
        <v>4961</v>
      </c>
      <c r="D2596">
        <v>21</v>
      </c>
      <c r="E2596" s="46">
        <v>8308.0509999999995</v>
      </c>
      <c r="G2596" s="46"/>
    </row>
    <row r="2597" spans="1:7" x14ac:dyDescent="0.2">
      <c r="A2597" s="1">
        <v>6143</v>
      </c>
      <c r="B2597" t="s">
        <v>5621</v>
      </c>
      <c r="C2597" t="s">
        <v>4961</v>
      </c>
      <c r="D2597">
        <v>21</v>
      </c>
      <c r="E2597" s="46">
        <v>22277.857</v>
      </c>
      <c r="G2597" s="46"/>
    </row>
    <row r="2598" spans="1:7" x14ac:dyDescent="0.2">
      <c r="A2598" s="1">
        <v>6144</v>
      </c>
      <c r="B2598" t="s">
        <v>5622</v>
      </c>
      <c r="C2598" t="s">
        <v>5030</v>
      </c>
      <c r="D2598">
        <v>21</v>
      </c>
      <c r="E2598" s="46">
        <v>10579.603999999999</v>
      </c>
      <c r="G2598" s="46"/>
    </row>
    <row r="2599" spans="1:7" x14ac:dyDescent="0.2">
      <c r="A2599" s="1">
        <v>6145</v>
      </c>
      <c r="B2599" t="s">
        <v>5623</v>
      </c>
      <c r="C2599" t="s">
        <v>4961</v>
      </c>
      <c r="D2599">
        <v>21</v>
      </c>
      <c r="E2599" s="46">
        <v>33308.682999999997</v>
      </c>
      <c r="G2599" s="46"/>
    </row>
    <row r="2600" spans="1:7" x14ac:dyDescent="0.2">
      <c r="A2600" s="1">
        <v>6148</v>
      </c>
      <c r="B2600" t="s">
        <v>5624</v>
      </c>
      <c r="C2600" t="s">
        <v>4961</v>
      </c>
      <c r="D2600">
        <v>21</v>
      </c>
      <c r="E2600" s="46">
        <v>50020.159</v>
      </c>
      <c r="G2600" s="46"/>
    </row>
    <row r="2601" spans="1:7" x14ac:dyDescent="0.2">
      <c r="A2601" s="1">
        <v>6149</v>
      </c>
      <c r="B2601" t="s">
        <v>5625</v>
      </c>
      <c r="C2601" t="s">
        <v>4961</v>
      </c>
      <c r="D2601">
        <v>21</v>
      </c>
      <c r="E2601" s="46">
        <v>19318.278999999999</v>
      </c>
      <c r="G2601" s="46"/>
    </row>
    <row r="2602" spans="1:7" x14ac:dyDescent="0.2">
      <c r="A2602" s="1">
        <v>6163</v>
      </c>
      <c r="B2602" t="s">
        <v>5626</v>
      </c>
      <c r="C2602" t="s">
        <v>4961</v>
      </c>
      <c r="D2602">
        <v>21</v>
      </c>
      <c r="E2602" s="46">
        <v>18665.439999999999</v>
      </c>
      <c r="G2602" s="46"/>
    </row>
    <row r="2603" spans="1:7" x14ac:dyDescent="0.2">
      <c r="A2603" s="1">
        <v>6165</v>
      </c>
      <c r="B2603" t="s">
        <v>5627</v>
      </c>
      <c r="C2603" t="s">
        <v>4961</v>
      </c>
      <c r="D2603">
        <v>21</v>
      </c>
      <c r="E2603" s="46">
        <v>26077.546999999999</v>
      </c>
      <c r="G2603" s="46"/>
    </row>
    <row r="2604" spans="1:7" x14ac:dyDescent="0.2">
      <c r="A2604" s="1">
        <v>6170</v>
      </c>
      <c r="B2604" t="s">
        <v>5628</v>
      </c>
      <c r="C2604" t="s">
        <v>4961</v>
      </c>
      <c r="D2604">
        <v>21</v>
      </c>
      <c r="E2604" s="46">
        <v>38315.375999999997</v>
      </c>
      <c r="G2604" s="46"/>
    </row>
    <row r="2605" spans="1:7" x14ac:dyDescent="0.2">
      <c r="A2605" s="1">
        <v>6171</v>
      </c>
      <c r="B2605" t="s">
        <v>5629</v>
      </c>
      <c r="C2605" t="s">
        <v>4961</v>
      </c>
      <c r="D2605">
        <v>21</v>
      </c>
      <c r="E2605" s="46">
        <v>12197.655000000001</v>
      </c>
      <c r="G2605" s="46"/>
    </row>
    <row r="2606" spans="1:7" x14ac:dyDescent="0.2">
      <c r="A2606" s="1">
        <v>6178</v>
      </c>
      <c r="B2606" t="s">
        <v>6558</v>
      </c>
      <c r="C2606" t="s">
        <v>5030</v>
      </c>
      <c r="D2606">
        <v>21</v>
      </c>
      <c r="E2606" s="46">
        <v>12337.591</v>
      </c>
      <c r="G2606" s="46"/>
    </row>
    <row r="2607" spans="1:7" x14ac:dyDescent="0.2">
      <c r="A2607" s="1">
        <v>6180</v>
      </c>
      <c r="B2607" t="s">
        <v>6559</v>
      </c>
      <c r="C2607" t="s">
        <v>5030</v>
      </c>
      <c r="D2607">
        <v>21</v>
      </c>
      <c r="E2607" s="46">
        <v>19660.041000000001</v>
      </c>
      <c r="G2607" s="46"/>
    </row>
    <row r="2608" spans="1:7" x14ac:dyDescent="0.2">
      <c r="A2608" s="1">
        <v>6182</v>
      </c>
      <c r="B2608" t="s">
        <v>6560</v>
      </c>
      <c r="C2608" t="s">
        <v>5030</v>
      </c>
      <c r="D2608">
        <v>21</v>
      </c>
      <c r="E2608" s="46">
        <v>24801.127</v>
      </c>
      <c r="G2608" s="46"/>
    </row>
    <row r="2609" spans="1:7" x14ac:dyDescent="0.2">
      <c r="A2609" s="1">
        <v>6184</v>
      </c>
      <c r="B2609" t="s">
        <v>6561</v>
      </c>
      <c r="C2609" t="s">
        <v>5030</v>
      </c>
      <c r="D2609">
        <v>21</v>
      </c>
      <c r="E2609" s="46">
        <v>36626.057999999997</v>
      </c>
      <c r="G2609" s="46"/>
    </row>
    <row r="2610" spans="1:7" x14ac:dyDescent="0.2">
      <c r="A2610" s="1" t="s">
        <v>5630</v>
      </c>
      <c r="B2610" t="s">
        <v>5631</v>
      </c>
      <c r="C2610" t="s">
        <v>4961</v>
      </c>
      <c r="D2610">
        <v>21</v>
      </c>
      <c r="E2610" s="46">
        <v>31972.451000000001</v>
      </c>
      <c r="G2610" s="46"/>
    </row>
    <row r="2611" spans="1:7" x14ac:dyDescent="0.2">
      <c r="A2611" s="1" t="s">
        <v>6562</v>
      </c>
      <c r="B2611" t="s">
        <v>6563</v>
      </c>
      <c r="C2611" t="s">
        <v>5030</v>
      </c>
      <c r="D2611">
        <v>21</v>
      </c>
      <c r="E2611" s="46">
        <v>82081.145000000004</v>
      </c>
      <c r="G2611" s="46"/>
    </row>
    <row r="2612" spans="1:7" x14ac:dyDescent="0.2">
      <c r="A2612" s="1"/>
      <c r="E2612" s="46">
        <v>0</v>
      </c>
      <c r="G2612" s="46"/>
    </row>
    <row r="2613" spans="1:7" x14ac:dyDescent="0.2">
      <c r="A2613" s="1"/>
      <c r="B2613" t="s">
        <v>5967</v>
      </c>
      <c r="E2613" s="46">
        <v>0</v>
      </c>
      <c r="G2613" s="46"/>
    </row>
    <row r="2614" spans="1:7" x14ac:dyDescent="0.2">
      <c r="A2614" s="1"/>
      <c r="E2614" s="46">
        <v>0</v>
      </c>
      <c r="G2614" s="46"/>
    </row>
    <row r="2615" spans="1:7" x14ac:dyDescent="0.2">
      <c r="A2615" s="1" t="s">
        <v>5968</v>
      </c>
      <c r="B2615" t="s">
        <v>5969</v>
      </c>
      <c r="C2615" t="s">
        <v>5028</v>
      </c>
      <c r="D2615">
        <v>21</v>
      </c>
      <c r="E2615" s="46">
        <v>1900</v>
      </c>
      <c r="G2615" s="46"/>
    </row>
    <row r="2616" spans="1:7" x14ac:dyDescent="0.2">
      <c r="A2616" s="1"/>
      <c r="E2616" s="46">
        <v>0</v>
      </c>
      <c r="G2616" s="46"/>
    </row>
    <row r="2617" spans="1:7" x14ac:dyDescent="0.2">
      <c r="A2617" s="1"/>
      <c r="B2617" t="s">
        <v>1813</v>
      </c>
      <c r="E2617" s="46">
        <v>0</v>
      </c>
      <c r="G2617" s="46"/>
    </row>
    <row r="2618" spans="1:7" x14ac:dyDescent="0.2">
      <c r="A2618" s="1"/>
      <c r="E2618" s="46">
        <v>0</v>
      </c>
      <c r="G2618" s="46"/>
    </row>
    <row r="2619" spans="1:7" x14ac:dyDescent="0.2">
      <c r="A2619" s="1">
        <v>6004</v>
      </c>
      <c r="B2619" t="s">
        <v>5632</v>
      </c>
      <c r="C2619" t="s">
        <v>5029</v>
      </c>
      <c r="D2619">
        <v>21</v>
      </c>
      <c r="E2619" s="46">
        <v>64424.014000000003</v>
      </c>
      <c r="G2619" s="46"/>
    </row>
    <row r="2620" spans="1:7" x14ac:dyDescent="0.2">
      <c r="A2620" s="1" t="s">
        <v>1814</v>
      </c>
      <c r="B2620" t="s">
        <v>1815</v>
      </c>
      <c r="C2620" t="s">
        <v>4946</v>
      </c>
      <c r="D2620">
        <v>21</v>
      </c>
      <c r="E2620" s="46">
        <v>37470.125</v>
      </c>
      <c r="G2620" s="46"/>
    </row>
    <row r="2621" spans="1:7" x14ac:dyDescent="0.2">
      <c r="A2621" s="1" t="s">
        <v>1817</v>
      </c>
      <c r="B2621" t="s">
        <v>1818</v>
      </c>
      <c r="C2621" t="s">
        <v>4965</v>
      </c>
      <c r="D2621">
        <v>21</v>
      </c>
      <c r="E2621" s="46">
        <v>34286.875</v>
      </c>
      <c r="G2621" s="46"/>
    </row>
    <row r="2622" spans="1:7" x14ac:dyDescent="0.2">
      <c r="A2622" s="1" t="s">
        <v>1816</v>
      </c>
      <c r="B2622" t="s">
        <v>3791</v>
      </c>
      <c r="C2622" t="s">
        <v>4965</v>
      </c>
      <c r="D2622">
        <v>21</v>
      </c>
      <c r="E2622" s="46">
        <v>34584.375</v>
      </c>
      <c r="G2622" s="46"/>
    </row>
    <row r="2623" spans="1:7" x14ac:dyDescent="0.2">
      <c r="A2623" s="1"/>
      <c r="E2623" s="46">
        <v>0</v>
      </c>
      <c r="G2623" s="46"/>
    </row>
    <row r="2624" spans="1:7" x14ac:dyDescent="0.2">
      <c r="A2624" s="1"/>
      <c r="B2624" t="s">
        <v>2608</v>
      </c>
      <c r="E2624" s="46">
        <v>0</v>
      </c>
      <c r="G2624" s="46"/>
    </row>
    <row r="2625" spans="1:7" x14ac:dyDescent="0.2">
      <c r="A2625" s="1"/>
      <c r="E2625" s="46">
        <v>0</v>
      </c>
      <c r="G2625" s="46"/>
    </row>
    <row r="2626" spans="1:7" x14ac:dyDescent="0.2">
      <c r="A2626" s="1" t="s">
        <v>2195</v>
      </c>
      <c r="B2626" t="s">
        <v>3792</v>
      </c>
      <c r="C2626" t="s">
        <v>5068</v>
      </c>
      <c r="D2626">
        <v>21</v>
      </c>
      <c r="E2626" s="46">
        <v>569.73400000000004</v>
      </c>
      <c r="G2626" s="46"/>
    </row>
    <row r="2627" spans="1:7" x14ac:dyDescent="0.2">
      <c r="A2627" s="1"/>
      <c r="E2627" s="46">
        <v>0</v>
      </c>
      <c r="G2627" s="46"/>
    </row>
    <row r="2628" spans="1:7" x14ac:dyDescent="0.2">
      <c r="A2628" s="1"/>
      <c r="B2628" t="s">
        <v>1117</v>
      </c>
      <c r="E2628" s="46">
        <v>0</v>
      </c>
      <c r="G2628" s="46"/>
    </row>
    <row r="2629" spans="1:7" x14ac:dyDescent="0.2">
      <c r="A2629" s="1"/>
      <c r="E2629" s="46">
        <v>0</v>
      </c>
      <c r="G2629" s="46"/>
    </row>
    <row r="2630" spans="1:7" x14ac:dyDescent="0.2">
      <c r="A2630" s="1" t="s">
        <v>1118</v>
      </c>
      <c r="B2630" t="s">
        <v>1119</v>
      </c>
      <c r="C2630" t="s">
        <v>4947</v>
      </c>
      <c r="D2630">
        <v>21</v>
      </c>
      <c r="E2630" s="46">
        <v>91717.497000000003</v>
      </c>
      <c r="F2630" s="44">
        <v>6.8728522336769515E-3</v>
      </c>
      <c r="G2630" s="46"/>
    </row>
    <row r="2631" spans="1:7" x14ac:dyDescent="0.2">
      <c r="A2631" s="1" t="s">
        <v>1120</v>
      </c>
      <c r="B2631" t="s">
        <v>1121</v>
      </c>
      <c r="C2631" t="s">
        <v>4947</v>
      </c>
      <c r="D2631">
        <v>21</v>
      </c>
      <c r="E2631" s="46">
        <v>91717.497000000003</v>
      </c>
      <c r="F2631" s="44">
        <v>6.8728522336769515E-3</v>
      </c>
      <c r="G2631" s="46"/>
    </row>
    <row r="2632" spans="1:7" x14ac:dyDescent="0.2">
      <c r="A2632" s="1" t="s">
        <v>1122</v>
      </c>
      <c r="B2632" t="s">
        <v>1123</v>
      </c>
      <c r="C2632" t="s">
        <v>4947</v>
      </c>
      <c r="D2632">
        <v>21</v>
      </c>
      <c r="E2632" s="46">
        <v>137577.56399999998</v>
      </c>
      <c r="F2632" s="44">
        <v>6.8728522336769515E-3</v>
      </c>
      <c r="G2632" s="46"/>
    </row>
    <row r="2633" spans="1:7" x14ac:dyDescent="0.2">
      <c r="A2633" s="1" t="s">
        <v>1124</v>
      </c>
      <c r="B2633" t="s">
        <v>1125</v>
      </c>
      <c r="C2633" t="s">
        <v>4947</v>
      </c>
      <c r="D2633">
        <v>21</v>
      </c>
      <c r="E2633" s="46">
        <v>137577.56399999998</v>
      </c>
      <c r="F2633" s="44">
        <v>6.8728522336769515E-3</v>
      </c>
      <c r="G2633" s="46"/>
    </row>
    <row r="2634" spans="1:7" x14ac:dyDescent="0.2">
      <c r="A2634" s="1" t="s">
        <v>1126</v>
      </c>
      <c r="B2634" t="s">
        <v>4704</v>
      </c>
      <c r="C2634" t="s">
        <v>4947</v>
      </c>
      <c r="D2634">
        <v>21</v>
      </c>
      <c r="E2634" s="46">
        <v>183437.63099999999</v>
      </c>
      <c r="F2634" s="44">
        <v>6.8728522336769515E-3</v>
      </c>
      <c r="G2634" s="46"/>
    </row>
    <row r="2635" spans="1:7" x14ac:dyDescent="0.2">
      <c r="A2635" s="1" t="s">
        <v>1127</v>
      </c>
      <c r="B2635" t="s">
        <v>1128</v>
      </c>
      <c r="C2635" t="s">
        <v>4947</v>
      </c>
      <c r="D2635">
        <v>21</v>
      </c>
      <c r="E2635" s="46">
        <v>183437.63099999999</v>
      </c>
      <c r="F2635" s="44">
        <v>6.8728522336769515E-3</v>
      </c>
      <c r="G2635" s="46"/>
    </row>
    <row r="2636" spans="1:7" x14ac:dyDescent="0.2">
      <c r="A2636" s="1"/>
      <c r="E2636" s="46">
        <v>0</v>
      </c>
      <c r="G2636" s="46"/>
    </row>
    <row r="2637" spans="1:7" x14ac:dyDescent="0.2">
      <c r="A2637" s="1"/>
      <c r="B2637" t="s">
        <v>1129</v>
      </c>
      <c r="E2637" s="46">
        <v>0</v>
      </c>
      <c r="G2637" s="46"/>
    </row>
    <row r="2638" spans="1:7" x14ac:dyDescent="0.2">
      <c r="A2638" s="1"/>
      <c r="E2638" s="46">
        <v>0</v>
      </c>
      <c r="G2638" s="46"/>
    </row>
    <row r="2639" spans="1:7" x14ac:dyDescent="0.2">
      <c r="A2639" s="1" t="s">
        <v>1130</v>
      </c>
      <c r="B2639" t="s">
        <v>1131</v>
      </c>
      <c r="C2639" t="s">
        <v>4947</v>
      </c>
      <c r="D2639">
        <v>21</v>
      </c>
      <c r="E2639" s="46">
        <v>29908.736000000001</v>
      </c>
      <c r="G2639" s="46"/>
    </row>
    <row r="2640" spans="1:7" x14ac:dyDescent="0.2">
      <c r="A2640" s="1" t="s">
        <v>1132</v>
      </c>
      <c r="B2640" t="s">
        <v>1133</v>
      </c>
      <c r="C2640" t="s">
        <v>4947</v>
      </c>
      <c r="D2640">
        <v>21</v>
      </c>
      <c r="E2640" s="46">
        <v>29908.736000000001</v>
      </c>
      <c r="G2640" s="46"/>
    </row>
    <row r="2641" spans="1:7" x14ac:dyDescent="0.2">
      <c r="A2641" s="1" t="s">
        <v>1134</v>
      </c>
      <c r="B2641" t="s">
        <v>1135</v>
      </c>
      <c r="C2641" t="s">
        <v>4947</v>
      </c>
      <c r="D2641">
        <v>21</v>
      </c>
      <c r="E2641" s="46">
        <v>44863.103999999999</v>
      </c>
      <c r="G2641" s="46"/>
    </row>
    <row r="2642" spans="1:7" x14ac:dyDescent="0.2">
      <c r="A2642" s="1" t="s">
        <v>1136</v>
      </c>
      <c r="B2642" t="s">
        <v>1137</v>
      </c>
      <c r="C2642" t="s">
        <v>4947</v>
      </c>
      <c r="D2642">
        <v>21</v>
      </c>
      <c r="E2642" s="46">
        <v>44863.103999999999</v>
      </c>
      <c r="G2642" s="46"/>
    </row>
    <row r="2643" spans="1:7" x14ac:dyDescent="0.2">
      <c r="A2643" s="1" t="s">
        <v>1138</v>
      </c>
      <c r="B2643" t="s">
        <v>1139</v>
      </c>
      <c r="C2643" t="s">
        <v>4947</v>
      </c>
      <c r="D2643">
        <v>21</v>
      </c>
      <c r="E2643" s="46">
        <v>59817.472000000002</v>
      </c>
      <c r="G2643" s="46"/>
    </row>
    <row r="2644" spans="1:7" x14ac:dyDescent="0.2">
      <c r="A2644" s="1" t="s">
        <v>1140</v>
      </c>
      <c r="B2644" t="s">
        <v>1141</v>
      </c>
      <c r="C2644" t="s">
        <v>4947</v>
      </c>
      <c r="D2644">
        <v>21</v>
      </c>
      <c r="E2644" s="46">
        <v>59817.472000000002</v>
      </c>
      <c r="G2644" s="46"/>
    </row>
    <row r="2645" spans="1:7" x14ac:dyDescent="0.2">
      <c r="A2645" s="1" t="s">
        <v>1142</v>
      </c>
      <c r="B2645" t="s">
        <v>1143</v>
      </c>
      <c r="C2645" t="s">
        <v>4947</v>
      </c>
      <c r="D2645">
        <v>21</v>
      </c>
      <c r="E2645" s="46">
        <v>101532.288</v>
      </c>
      <c r="G2645" s="46"/>
    </row>
    <row r="2646" spans="1:7" x14ac:dyDescent="0.2">
      <c r="A2646" s="1"/>
      <c r="E2646" s="46">
        <v>0</v>
      </c>
      <c r="G2646" s="46"/>
    </row>
    <row r="2647" spans="1:7" x14ac:dyDescent="0.2">
      <c r="A2647" s="1"/>
      <c r="B2647" t="s">
        <v>1665</v>
      </c>
      <c r="E2647" s="46">
        <v>0</v>
      </c>
      <c r="G2647" s="46"/>
    </row>
    <row r="2648" spans="1:7" x14ac:dyDescent="0.2">
      <c r="A2648" s="1"/>
      <c r="E2648" s="46">
        <v>0</v>
      </c>
      <c r="G2648" s="46"/>
    </row>
    <row r="2649" spans="1:7" x14ac:dyDescent="0.2">
      <c r="A2649" s="1" t="s">
        <v>1145</v>
      </c>
      <c r="B2649" t="s">
        <v>3802</v>
      </c>
      <c r="C2649" t="s">
        <v>4956</v>
      </c>
      <c r="D2649">
        <v>21</v>
      </c>
      <c r="E2649" s="46">
        <v>849.26049999999998</v>
      </c>
      <c r="F2649" s="44">
        <v>6.8728522336769515E-3</v>
      </c>
      <c r="G2649" s="46"/>
    </row>
    <row r="2650" spans="1:7" x14ac:dyDescent="0.2">
      <c r="A2650" s="1" t="s">
        <v>1152</v>
      </c>
      <c r="B2650" t="s">
        <v>3793</v>
      </c>
      <c r="C2650" t="s">
        <v>4956</v>
      </c>
      <c r="D2650">
        <v>21</v>
      </c>
      <c r="E2650" s="46">
        <v>849.26049999999998</v>
      </c>
      <c r="F2650" s="44">
        <v>6.8728522336769515E-3</v>
      </c>
      <c r="G2650" s="46"/>
    </row>
    <row r="2651" spans="1:7" x14ac:dyDescent="0.2">
      <c r="A2651" s="1" t="s">
        <v>1146</v>
      </c>
      <c r="B2651" t="s">
        <v>3803</v>
      </c>
      <c r="C2651" t="s">
        <v>4948</v>
      </c>
      <c r="D2651">
        <v>21</v>
      </c>
      <c r="E2651" s="46">
        <v>2206.5830000000001</v>
      </c>
      <c r="F2651" s="44">
        <v>6.8728522336769515E-3</v>
      </c>
      <c r="G2651" s="46"/>
    </row>
    <row r="2652" spans="1:7" x14ac:dyDescent="0.2">
      <c r="A2652" s="1" t="s">
        <v>1974</v>
      </c>
      <c r="B2652" t="s">
        <v>3804</v>
      </c>
      <c r="C2652" t="s">
        <v>4951</v>
      </c>
      <c r="D2652">
        <v>21</v>
      </c>
      <c r="E2652" s="46">
        <v>3494.1714999999999</v>
      </c>
      <c r="F2652" s="44">
        <v>6.8728522336769515E-3</v>
      </c>
      <c r="G2652" s="46"/>
    </row>
    <row r="2653" spans="1:7" x14ac:dyDescent="0.2">
      <c r="A2653" s="1" t="s">
        <v>1153</v>
      </c>
      <c r="B2653" t="s">
        <v>1667</v>
      </c>
      <c r="C2653" t="s">
        <v>4948</v>
      </c>
      <c r="D2653">
        <v>21</v>
      </c>
      <c r="E2653" s="46">
        <v>2206.5830000000001</v>
      </c>
      <c r="F2653" s="44">
        <v>6.8728522336769515E-3</v>
      </c>
      <c r="G2653" s="46"/>
    </row>
    <row r="2654" spans="1:7" x14ac:dyDescent="0.2">
      <c r="A2654" s="1" t="s">
        <v>1147</v>
      </c>
      <c r="B2654" t="s">
        <v>3805</v>
      </c>
      <c r="C2654" t="s">
        <v>4948</v>
      </c>
      <c r="D2654">
        <v>21</v>
      </c>
      <c r="E2654" s="46">
        <v>3536.51</v>
      </c>
      <c r="F2654" s="44">
        <v>6.8728522336769515E-3</v>
      </c>
      <c r="G2654" s="46"/>
    </row>
    <row r="2655" spans="1:7" x14ac:dyDescent="0.2">
      <c r="A2655" s="1" t="s">
        <v>1154</v>
      </c>
      <c r="B2655" t="s">
        <v>3794</v>
      </c>
      <c r="C2655" t="s">
        <v>4948</v>
      </c>
      <c r="D2655">
        <v>21</v>
      </c>
      <c r="E2655" s="46">
        <v>3536.51</v>
      </c>
      <c r="F2655" s="44">
        <v>6.8728522336769515E-3</v>
      </c>
      <c r="G2655" s="46"/>
    </row>
    <row r="2656" spans="1:7" x14ac:dyDescent="0.2">
      <c r="A2656" s="1" t="s">
        <v>1148</v>
      </c>
      <c r="B2656" t="s">
        <v>3806</v>
      </c>
      <c r="C2656" t="s">
        <v>4948</v>
      </c>
      <c r="D2656">
        <v>21</v>
      </c>
      <c r="E2656" s="46">
        <v>4470.4475000000002</v>
      </c>
      <c r="F2656" s="44">
        <v>6.8728522336769515E-3</v>
      </c>
      <c r="G2656" s="46"/>
    </row>
    <row r="2657" spans="1:7" x14ac:dyDescent="0.2">
      <c r="A2657" s="1" t="s">
        <v>1155</v>
      </c>
      <c r="B2657" t="s">
        <v>3795</v>
      </c>
      <c r="C2657" t="s">
        <v>4948</v>
      </c>
      <c r="D2657">
        <v>21</v>
      </c>
      <c r="E2657" s="46">
        <v>4470.4475000000002</v>
      </c>
      <c r="F2657" s="44">
        <v>6.8728522336769515E-3</v>
      </c>
      <c r="G2657" s="46"/>
    </row>
    <row r="2658" spans="1:7" x14ac:dyDescent="0.2">
      <c r="A2658" s="1" t="s">
        <v>1149</v>
      </c>
      <c r="B2658" t="s">
        <v>3807</v>
      </c>
      <c r="C2658" t="s">
        <v>4948</v>
      </c>
      <c r="D2658">
        <v>21</v>
      </c>
      <c r="E2658" s="46">
        <v>6081.8009999999995</v>
      </c>
      <c r="F2658" s="44">
        <v>6.8728522336769515E-3</v>
      </c>
      <c r="G2658" s="46"/>
    </row>
    <row r="2659" spans="1:7" x14ac:dyDescent="0.2">
      <c r="A2659" s="1" t="s">
        <v>1156</v>
      </c>
      <c r="B2659" t="s">
        <v>3796</v>
      </c>
      <c r="C2659" t="s">
        <v>4948</v>
      </c>
      <c r="D2659">
        <v>21</v>
      </c>
      <c r="E2659" s="46">
        <v>6081.8009999999995</v>
      </c>
      <c r="F2659" s="44">
        <v>6.8728522336769515E-3</v>
      </c>
      <c r="G2659" s="46"/>
    </row>
    <row r="2660" spans="1:7" x14ac:dyDescent="0.2">
      <c r="A2660" s="1" t="s">
        <v>1150</v>
      </c>
      <c r="B2660" t="s">
        <v>3808</v>
      </c>
      <c r="C2660" t="s">
        <v>4978</v>
      </c>
      <c r="D2660">
        <v>21</v>
      </c>
      <c r="E2660" s="46">
        <v>8246.0455000000002</v>
      </c>
      <c r="F2660" s="44">
        <v>6.8728522336769515E-3</v>
      </c>
      <c r="G2660" s="46"/>
    </row>
    <row r="2661" spans="1:7" x14ac:dyDescent="0.2">
      <c r="A2661" s="1" t="s">
        <v>1157</v>
      </c>
      <c r="B2661" t="s">
        <v>3797</v>
      </c>
      <c r="C2661" t="s">
        <v>4978</v>
      </c>
      <c r="D2661">
        <v>21</v>
      </c>
      <c r="E2661" s="46">
        <v>8246.0455000000002</v>
      </c>
      <c r="F2661" s="44">
        <v>6.8728522336769515E-3</v>
      </c>
      <c r="G2661" s="46"/>
    </row>
    <row r="2662" spans="1:7" x14ac:dyDescent="0.2">
      <c r="A2662" s="1" t="s">
        <v>2211</v>
      </c>
      <c r="B2662" t="s">
        <v>3809</v>
      </c>
      <c r="C2662" t="s">
        <v>4953</v>
      </c>
      <c r="D2662">
        <v>21</v>
      </c>
      <c r="E2662" s="46">
        <v>10268.3315</v>
      </c>
      <c r="F2662" s="44">
        <v>6.8728522336769515E-3</v>
      </c>
      <c r="G2662" s="46"/>
    </row>
    <row r="2663" spans="1:7" x14ac:dyDescent="0.2">
      <c r="A2663" s="1" t="s">
        <v>1165</v>
      </c>
      <c r="B2663" t="s">
        <v>3810</v>
      </c>
      <c r="C2663" t="s">
        <v>4953</v>
      </c>
      <c r="D2663">
        <v>21</v>
      </c>
      <c r="E2663" s="46">
        <v>10268.3315</v>
      </c>
      <c r="F2663" s="44">
        <v>6.8728522336769515E-3</v>
      </c>
      <c r="G2663" s="46"/>
    </row>
    <row r="2664" spans="1:7" x14ac:dyDescent="0.2">
      <c r="A2664" s="1" t="s">
        <v>1158</v>
      </c>
      <c r="B2664" t="s">
        <v>3798</v>
      </c>
      <c r="C2664" t="s">
        <v>4953</v>
      </c>
      <c r="D2664">
        <v>21</v>
      </c>
      <c r="E2664" s="46">
        <v>10268.3315</v>
      </c>
      <c r="F2664" s="44">
        <v>6.8728522336769515E-3</v>
      </c>
      <c r="G2664" s="46"/>
    </row>
    <row r="2665" spans="1:7" x14ac:dyDescent="0.2">
      <c r="A2665" s="1" t="s">
        <v>1151</v>
      </c>
      <c r="B2665" t="s">
        <v>1666</v>
      </c>
      <c r="C2665" t="s">
        <v>4978</v>
      </c>
      <c r="D2665">
        <v>21</v>
      </c>
      <c r="E2665" s="46">
        <v>9872.3420000000006</v>
      </c>
      <c r="F2665" s="44">
        <v>6.8728522336769515E-3</v>
      </c>
      <c r="G2665" s="46"/>
    </row>
    <row r="2666" spans="1:7" x14ac:dyDescent="0.2">
      <c r="A2666" s="1" t="s">
        <v>1159</v>
      </c>
      <c r="B2666" t="s">
        <v>1668</v>
      </c>
      <c r="C2666" t="s">
        <v>4978</v>
      </c>
      <c r="D2666">
        <v>21</v>
      </c>
      <c r="E2666" s="46">
        <v>9872.3420000000006</v>
      </c>
      <c r="F2666" s="44">
        <v>6.8728522336769515E-3</v>
      </c>
      <c r="G2666" s="46"/>
    </row>
    <row r="2667" spans="1:7" x14ac:dyDescent="0.2">
      <c r="A2667" s="1" t="s">
        <v>1160</v>
      </c>
      <c r="B2667" t="s">
        <v>1669</v>
      </c>
      <c r="C2667" t="s">
        <v>4953</v>
      </c>
      <c r="D2667">
        <v>21</v>
      </c>
      <c r="E2667" s="46">
        <v>13296.779500000001</v>
      </c>
      <c r="F2667" s="44">
        <v>6.8728522336769515E-3</v>
      </c>
      <c r="G2667" s="46"/>
    </row>
    <row r="2668" spans="1:7" x14ac:dyDescent="0.2">
      <c r="A2668" s="1" t="s">
        <v>1161</v>
      </c>
      <c r="B2668" t="s">
        <v>3799</v>
      </c>
      <c r="C2668" t="s">
        <v>4953</v>
      </c>
      <c r="D2668">
        <v>21</v>
      </c>
      <c r="E2668" s="46">
        <v>16606.653999999999</v>
      </c>
      <c r="F2668" s="44">
        <v>6.8728522336769515E-3</v>
      </c>
      <c r="G2668" s="46"/>
    </row>
    <row r="2669" spans="1:7" x14ac:dyDescent="0.2">
      <c r="A2669" s="1" t="s">
        <v>1162</v>
      </c>
      <c r="B2669" t="s">
        <v>3800</v>
      </c>
      <c r="C2669" t="s">
        <v>4964</v>
      </c>
      <c r="D2669">
        <v>21</v>
      </c>
      <c r="E2669" s="46">
        <v>19505.595999999998</v>
      </c>
      <c r="F2669" s="44">
        <v>6.8728522336769515E-3</v>
      </c>
      <c r="G2669" s="46"/>
    </row>
    <row r="2670" spans="1:7" x14ac:dyDescent="0.2">
      <c r="A2670" s="1" t="s">
        <v>1163</v>
      </c>
      <c r="B2670" t="s">
        <v>3801</v>
      </c>
      <c r="C2670" t="s">
        <v>4946</v>
      </c>
      <c r="D2670">
        <v>21</v>
      </c>
      <c r="E2670" s="46">
        <v>26817.703999999998</v>
      </c>
      <c r="F2670" s="44">
        <v>6.8728522336769515E-3</v>
      </c>
      <c r="G2670" s="46"/>
    </row>
    <row r="2671" spans="1:7" x14ac:dyDescent="0.2">
      <c r="A2671" s="1" t="s">
        <v>1164</v>
      </c>
      <c r="B2671" t="s">
        <v>1670</v>
      </c>
      <c r="C2671" t="s">
        <v>4946</v>
      </c>
      <c r="D2671">
        <v>21</v>
      </c>
      <c r="E2671" s="46">
        <v>29534.839499999998</v>
      </c>
      <c r="F2671" s="44">
        <v>6.8728522336769515E-3</v>
      </c>
      <c r="G2671" s="46"/>
    </row>
    <row r="2672" spans="1:7" x14ac:dyDescent="0.2">
      <c r="A2672" s="1"/>
      <c r="E2672" s="46">
        <v>0</v>
      </c>
      <c r="G2672" s="46"/>
    </row>
    <row r="2673" spans="1:7" x14ac:dyDescent="0.2">
      <c r="A2673" s="1"/>
      <c r="B2673" t="s">
        <v>2552</v>
      </c>
      <c r="E2673" s="46">
        <v>0</v>
      </c>
      <c r="G2673" s="46"/>
    </row>
    <row r="2674" spans="1:7" x14ac:dyDescent="0.2">
      <c r="A2674" s="1"/>
      <c r="E2674" s="46">
        <v>0</v>
      </c>
      <c r="G2674" s="46"/>
    </row>
    <row r="2675" spans="1:7" x14ac:dyDescent="0.2">
      <c r="A2675" s="1" t="s">
        <v>1586</v>
      </c>
      <c r="B2675" t="s">
        <v>3815</v>
      </c>
      <c r="C2675" t="s">
        <v>4948</v>
      </c>
      <c r="D2675">
        <v>21</v>
      </c>
      <c r="E2675" s="46">
        <v>973.78549999999996</v>
      </c>
      <c r="F2675" s="44">
        <v>6.8728522336769515E-3</v>
      </c>
      <c r="G2675" s="46"/>
    </row>
    <row r="2676" spans="1:7" x14ac:dyDescent="0.2">
      <c r="A2676" s="1" t="s">
        <v>1587</v>
      </c>
      <c r="B2676" t="s">
        <v>3811</v>
      </c>
      <c r="C2676" t="s">
        <v>4948</v>
      </c>
      <c r="D2676">
        <v>21</v>
      </c>
      <c r="E2676" s="46">
        <v>973.78549999999996</v>
      </c>
      <c r="F2676" s="44">
        <v>6.8728522336769515E-3</v>
      </c>
      <c r="G2676" s="46"/>
    </row>
    <row r="2677" spans="1:7" x14ac:dyDescent="0.2">
      <c r="A2677" s="1" t="s">
        <v>1591</v>
      </c>
      <c r="B2677" t="s">
        <v>3816</v>
      </c>
      <c r="C2677" t="s">
        <v>4948</v>
      </c>
      <c r="D2677">
        <v>21</v>
      </c>
      <c r="E2677" s="46">
        <v>4788.7920000000004</v>
      </c>
      <c r="F2677" s="44">
        <v>6.8728522336769515E-3</v>
      </c>
      <c r="G2677" s="46"/>
    </row>
    <row r="2678" spans="1:7" x14ac:dyDescent="0.2">
      <c r="A2678" s="1" t="s">
        <v>1592</v>
      </c>
      <c r="B2678" t="s">
        <v>3812</v>
      </c>
      <c r="C2678" t="s">
        <v>4948</v>
      </c>
      <c r="D2678">
        <v>21</v>
      </c>
      <c r="E2678" s="46">
        <v>4788.7920000000004</v>
      </c>
      <c r="F2678" s="44">
        <v>6.8728522336769515E-3</v>
      </c>
      <c r="G2678" s="46"/>
    </row>
    <row r="2679" spans="1:7" x14ac:dyDescent="0.2">
      <c r="A2679" s="1" t="s">
        <v>1593</v>
      </c>
      <c r="B2679" t="s">
        <v>3817</v>
      </c>
      <c r="C2679" t="s">
        <v>4948</v>
      </c>
      <c r="D2679">
        <v>21</v>
      </c>
      <c r="E2679" s="46">
        <v>5877.1405000000004</v>
      </c>
      <c r="F2679" s="44">
        <v>6.8728522336769515E-3</v>
      </c>
      <c r="G2679" s="46"/>
    </row>
    <row r="2680" spans="1:7" x14ac:dyDescent="0.2">
      <c r="A2680" s="1" t="s">
        <v>1594</v>
      </c>
      <c r="B2680" t="s">
        <v>3818</v>
      </c>
      <c r="C2680" t="s">
        <v>4948</v>
      </c>
      <c r="D2680">
        <v>21</v>
      </c>
      <c r="E2680" s="46">
        <v>7996.5560000000005</v>
      </c>
      <c r="F2680" s="44">
        <v>6.8728522336771736E-3</v>
      </c>
      <c r="G2680" s="46"/>
    </row>
    <row r="2681" spans="1:7" x14ac:dyDescent="0.2">
      <c r="A2681" s="1" t="s">
        <v>1595</v>
      </c>
      <c r="B2681" t="s">
        <v>3813</v>
      </c>
      <c r="C2681" t="s">
        <v>4948</v>
      </c>
      <c r="D2681">
        <v>21</v>
      </c>
      <c r="E2681" s="46">
        <v>7996.5560000000005</v>
      </c>
      <c r="F2681" s="44">
        <v>6.8728522336771736E-3</v>
      </c>
      <c r="G2681" s="46"/>
    </row>
    <row r="2682" spans="1:7" x14ac:dyDescent="0.2">
      <c r="A2682" s="1" t="s">
        <v>1596</v>
      </c>
      <c r="B2682" t="s">
        <v>3819</v>
      </c>
      <c r="C2682" t="s">
        <v>4948</v>
      </c>
      <c r="D2682">
        <v>21</v>
      </c>
      <c r="E2682" s="46">
        <v>8181.2925000000005</v>
      </c>
      <c r="F2682" s="44">
        <v>6.8728522336769515E-3</v>
      </c>
      <c r="G2682" s="46"/>
    </row>
    <row r="2683" spans="1:7" x14ac:dyDescent="0.2">
      <c r="A2683" s="1" t="s">
        <v>1597</v>
      </c>
      <c r="B2683" t="s">
        <v>3814</v>
      </c>
      <c r="C2683" t="s">
        <v>4948</v>
      </c>
      <c r="D2683">
        <v>21</v>
      </c>
      <c r="E2683" s="46">
        <v>8181.2925000000005</v>
      </c>
      <c r="F2683" s="44">
        <v>6.8728522336769515E-3</v>
      </c>
      <c r="G2683" s="46"/>
    </row>
    <row r="2684" spans="1:7" x14ac:dyDescent="0.2">
      <c r="A2684" s="1" t="s">
        <v>1975</v>
      </c>
      <c r="B2684" t="s">
        <v>2241</v>
      </c>
      <c r="C2684" t="s">
        <v>4948</v>
      </c>
      <c r="D2684">
        <v>21</v>
      </c>
      <c r="E2684" s="46">
        <v>10853.599</v>
      </c>
      <c r="F2684" s="44">
        <v>6.8728522336771736E-3</v>
      </c>
      <c r="G2684" s="46"/>
    </row>
    <row r="2685" spans="1:7" x14ac:dyDescent="0.2">
      <c r="A2685" s="1" t="s">
        <v>1977</v>
      </c>
      <c r="B2685" t="s">
        <v>2242</v>
      </c>
      <c r="C2685" t="s">
        <v>4948</v>
      </c>
      <c r="D2685">
        <v>21</v>
      </c>
      <c r="E2685" s="46">
        <v>11959.380999999999</v>
      </c>
      <c r="F2685" s="44">
        <v>6.8728522336769515E-3</v>
      </c>
      <c r="G2685" s="46"/>
    </row>
    <row r="2686" spans="1:7" x14ac:dyDescent="0.2">
      <c r="A2686" s="1" t="s">
        <v>1979</v>
      </c>
      <c r="B2686" t="s">
        <v>2243</v>
      </c>
      <c r="C2686" t="s">
        <v>4948</v>
      </c>
      <c r="D2686">
        <v>21</v>
      </c>
      <c r="E2686" s="46">
        <v>13060.181999999999</v>
      </c>
      <c r="F2686" s="44">
        <v>6.8728522336769515E-3</v>
      </c>
      <c r="G2686" s="46"/>
    </row>
    <row r="2687" spans="1:7" x14ac:dyDescent="0.2">
      <c r="A2687" s="1" t="s">
        <v>1976</v>
      </c>
      <c r="B2687" t="s">
        <v>2244</v>
      </c>
      <c r="C2687" t="s">
        <v>4948</v>
      </c>
      <c r="D2687">
        <v>21</v>
      </c>
      <c r="E2687" s="46">
        <v>10853.599</v>
      </c>
      <c r="F2687" s="44">
        <v>6.8728522336771736E-3</v>
      </c>
      <c r="G2687" s="46"/>
    </row>
    <row r="2688" spans="1:7" x14ac:dyDescent="0.2">
      <c r="A2688" s="1" t="s">
        <v>1978</v>
      </c>
      <c r="B2688" t="s">
        <v>2245</v>
      </c>
      <c r="C2688" t="s">
        <v>4948</v>
      </c>
      <c r="D2688">
        <v>21</v>
      </c>
      <c r="E2688" s="46">
        <v>11959.380999999999</v>
      </c>
      <c r="F2688" s="44">
        <v>6.8728522336769515E-3</v>
      </c>
      <c r="G2688" s="46"/>
    </row>
    <row r="2689" spans="1:7" x14ac:dyDescent="0.2">
      <c r="A2689" s="1" t="s">
        <v>1980</v>
      </c>
      <c r="B2689" t="s">
        <v>2246</v>
      </c>
      <c r="C2689" t="s">
        <v>4948</v>
      </c>
      <c r="D2689">
        <v>21</v>
      </c>
      <c r="E2689" s="46">
        <v>13060.181999999999</v>
      </c>
      <c r="F2689" s="44">
        <v>6.8728522336769515E-3</v>
      </c>
      <c r="G2689" s="46"/>
    </row>
    <row r="2690" spans="1:7" x14ac:dyDescent="0.2">
      <c r="A2690" s="1" t="s">
        <v>6241</v>
      </c>
      <c r="B2690" t="s">
        <v>6406</v>
      </c>
      <c r="C2690" t="s">
        <v>5120</v>
      </c>
      <c r="D2690">
        <v>21</v>
      </c>
      <c r="E2690" s="46">
        <v>1018.71</v>
      </c>
      <c r="F2690" s="44">
        <v>5.0169940920144818E-2</v>
      </c>
      <c r="G2690" s="46"/>
    </row>
    <row r="2691" spans="1:7" x14ac:dyDescent="0.2">
      <c r="A2691" s="1" t="s">
        <v>6242</v>
      </c>
      <c r="B2691" t="s">
        <v>6407</v>
      </c>
      <c r="C2691" t="s">
        <v>4948</v>
      </c>
      <c r="D2691">
        <v>21</v>
      </c>
      <c r="E2691" s="46">
        <v>1044.6980000000001</v>
      </c>
      <c r="F2691" s="44">
        <v>5.035626922230052E-2</v>
      </c>
      <c r="G2691" s="46"/>
    </row>
    <row r="2692" spans="1:7" x14ac:dyDescent="0.2">
      <c r="A2692" s="1" t="s">
        <v>6243</v>
      </c>
      <c r="B2692" t="s">
        <v>6408</v>
      </c>
      <c r="C2692" t="s">
        <v>5120</v>
      </c>
      <c r="D2692">
        <v>21</v>
      </c>
      <c r="E2692" s="46">
        <v>1920.24</v>
      </c>
      <c r="F2692" s="44">
        <v>5.0129198966408328E-2</v>
      </c>
      <c r="G2692" s="46"/>
    </row>
    <row r="2693" spans="1:7" x14ac:dyDescent="0.2">
      <c r="A2693" s="1" t="s">
        <v>6244</v>
      </c>
      <c r="B2693" t="s">
        <v>6409</v>
      </c>
      <c r="C2693" t="s">
        <v>4978</v>
      </c>
      <c r="D2693">
        <v>21</v>
      </c>
      <c r="E2693" s="46">
        <v>2357.7750000000001</v>
      </c>
      <c r="F2693" s="44">
        <v>5.0084175084174953E-2</v>
      </c>
      <c r="G2693" s="46"/>
    </row>
    <row r="2694" spans="1:7" x14ac:dyDescent="0.2">
      <c r="A2694" s="1" t="s">
        <v>6245</v>
      </c>
      <c r="B2694" t="s">
        <v>6410</v>
      </c>
      <c r="C2694" t="s">
        <v>4949</v>
      </c>
      <c r="D2694">
        <v>21</v>
      </c>
      <c r="E2694" s="46">
        <v>3520.125</v>
      </c>
      <c r="F2694" s="44">
        <v>5.6437889960294862E-2</v>
      </c>
      <c r="G2694" s="46"/>
    </row>
    <row r="2695" spans="1:7" x14ac:dyDescent="0.2">
      <c r="A2695" s="1"/>
      <c r="E2695" s="46">
        <v>0</v>
      </c>
      <c r="G2695" s="46"/>
    </row>
    <row r="2696" spans="1:7" x14ac:dyDescent="0.2">
      <c r="A2696" s="1"/>
      <c r="B2696" t="s">
        <v>2553</v>
      </c>
      <c r="E2696" s="46">
        <v>0</v>
      </c>
      <c r="G2696" s="46"/>
    </row>
    <row r="2697" spans="1:7" x14ac:dyDescent="0.2">
      <c r="A2697" s="1"/>
      <c r="E2697" s="46">
        <v>0</v>
      </c>
      <c r="G2697" s="46"/>
    </row>
    <row r="2698" spans="1:7" x14ac:dyDescent="0.2">
      <c r="A2698" s="1" t="s">
        <v>5461</v>
      </c>
      <c r="B2698" t="s">
        <v>2648</v>
      </c>
      <c r="C2698" t="s">
        <v>5069</v>
      </c>
      <c r="D2698">
        <v>21</v>
      </c>
      <c r="E2698" s="46">
        <v>556.40700000000004</v>
      </c>
      <c r="F2698" s="44">
        <v>7.1380281231250287E-3</v>
      </c>
      <c r="G2698" s="46"/>
    </row>
    <row r="2699" spans="1:7" x14ac:dyDescent="0.2">
      <c r="A2699" s="1" t="s">
        <v>5462</v>
      </c>
      <c r="B2699" t="s">
        <v>2649</v>
      </c>
      <c r="C2699" t="s">
        <v>5069</v>
      </c>
      <c r="D2699">
        <v>21</v>
      </c>
      <c r="E2699" s="46">
        <v>556.40700000000004</v>
      </c>
      <c r="F2699" s="44">
        <v>7.1380281231250287E-3</v>
      </c>
      <c r="G2699" s="46"/>
    </row>
    <row r="2700" spans="1:7" x14ac:dyDescent="0.2">
      <c r="A2700" s="1" t="s">
        <v>5463</v>
      </c>
      <c r="B2700" t="s">
        <v>2650</v>
      </c>
      <c r="C2700" t="s">
        <v>5069</v>
      </c>
      <c r="D2700">
        <v>21</v>
      </c>
      <c r="E2700" s="46">
        <v>556.40700000000004</v>
      </c>
      <c r="F2700" s="44">
        <v>7.1380281231250287E-3</v>
      </c>
      <c r="G2700" s="46"/>
    </row>
    <row r="2701" spans="1:7" x14ac:dyDescent="0.2">
      <c r="A2701" s="1" t="s">
        <v>5464</v>
      </c>
      <c r="B2701" t="s">
        <v>2651</v>
      </c>
      <c r="C2701" t="s">
        <v>5069</v>
      </c>
      <c r="D2701">
        <v>21</v>
      </c>
      <c r="E2701" s="46">
        <v>556.40700000000004</v>
      </c>
      <c r="F2701" s="44">
        <v>7.1380281231250287E-3</v>
      </c>
      <c r="G2701" s="46"/>
    </row>
    <row r="2702" spans="1:7" x14ac:dyDescent="0.2">
      <c r="A2702" s="1" t="s">
        <v>5465</v>
      </c>
      <c r="B2702" t="s">
        <v>2652</v>
      </c>
      <c r="C2702" t="s">
        <v>5069</v>
      </c>
      <c r="D2702">
        <v>21</v>
      </c>
      <c r="E2702" s="46">
        <v>556.40700000000004</v>
      </c>
      <c r="F2702" s="44">
        <v>7.1380281231250287E-3</v>
      </c>
      <c r="G2702" s="46"/>
    </row>
    <row r="2703" spans="1:7" x14ac:dyDescent="0.2">
      <c r="A2703" s="1" t="s">
        <v>5466</v>
      </c>
      <c r="B2703" t="s">
        <v>2653</v>
      </c>
      <c r="C2703" t="s">
        <v>5069</v>
      </c>
      <c r="D2703">
        <v>21</v>
      </c>
      <c r="E2703" s="46">
        <v>556.40700000000004</v>
      </c>
      <c r="F2703" s="44">
        <v>7.1380281231250287E-3</v>
      </c>
      <c r="G2703" s="46"/>
    </row>
    <row r="2704" spans="1:7" x14ac:dyDescent="0.2">
      <c r="A2704" s="1" t="s">
        <v>5467</v>
      </c>
      <c r="B2704" t="s">
        <v>2654</v>
      </c>
      <c r="C2704" t="s">
        <v>5069</v>
      </c>
      <c r="D2704">
        <v>21</v>
      </c>
      <c r="E2704" s="46">
        <v>556.40700000000004</v>
      </c>
      <c r="F2704" s="44">
        <v>7.1380281231250287E-3</v>
      </c>
      <c r="G2704" s="46"/>
    </row>
    <row r="2705" spans="1:7" x14ac:dyDescent="0.2">
      <c r="A2705" s="1" t="s">
        <v>5468</v>
      </c>
      <c r="B2705" t="s">
        <v>2655</v>
      </c>
      <c r="C2705" t="s">
        <v>5069</v>
      </c>
      <c r="D2705">
        <v>21</v>
      </c>
      <c r="E2705" s="46">
        <v>556.40700000000004</v>
      </c>
      <c r="F2705" s="44">
        <v>7.1380281231250287E-3</v>
      </c>
      <c r="G2705" s="46"/>
    </row>
    <row r="2706" spans="1:7" x14ac:dyDescent="0.2">
      <c r="A2706" s="1" t="s">
        <v>5469</v>
      </c>
      <c r="B2706" t="s">
        <v>2664</v>
      </c>
      <c r="C2706" t="s">
        <v>5069</v>
      </c>
      <c r="D2706">
        <v>21</v>
      </c>
      <c r="E2706" s="46">
        <v>556.40700000000004</v>
      </c>
      <c r="F2706" s="44">
        <v>7.1380281231250287E-3</v>
      </c>
      <c r="G2706" s="46"/>
    </row>
    <row r="2707" spans="1:7" x14ac:dyDescent="0.2">
      <c r="A2707" s="1" t="s">
        <v>5470</v>
      </c>
      <c r="B2707" t="s">
        <v>2656</v>
      </c>
      <c r="C2707" t="s">
        <v>5069</v>
      </c>
      <c r="D2707">
        <v>21</v>
      </c>
      <c r="E2707" s="46">
        <v>556.40700000000004</v>
      </c>
      <c r="F2707" s="44">
        <v>7.1380281231250287E-3</v>
      </c>
      <c r="G2707" s="46"/>
    </row>
    <row r="2708" spans="1:7" x14ac:dyDescent="0.2">
      <c r="A2708" s="1" t="s">
        <v>5471</v>
      </c>
      <c r="B2708" t="s">
        <v>2657</v>
      </c>
      <c r="C2708" t="s">
        <v>5069</v>
      </c>
      <c r="D2708">
        <v>21</v>
      </c>
      <c r="E2708" s="46">
        <v>556.40700000000004</v>
      </c>
      <c r="F2708" s="44">
        <v>7.1380281231250287E-3</v>
      </c>
      <c r="G2708" s="46"/>
    </row>
    <row r="2709" spans="1:7" x14ac:dyDescent="0.2">
      <c r="A2709" s="1" t="s">
        <v>5472</v>
      </c>
      <c r="B2709" t="s">
        <v>2658</v>
      </c>
      <c r="C2709" t="s">
        <v>5069</v>
      </c>
      <c r="D2709">
        <v>21</v>
      </c>
      <c r="E2709" s="46">
        <v>556.40700000000004</v>
      </c>
      <c r="F2709" s="44">
        <v>7.1380281231250287E-3</v>
      </c>
      <c r="G2709" s="46"/>
    </row>
    <row r="2710" spans="1:7" x14ac:dyDescent="0.2">
      <c r="A2710" s="1" t="s">
        <v>5473</v>
      </c>
      <c r="B2710" t="s">
        <v>2665</v>
      </c>
      <c r="C2710" t="s">
        <v>5069</v>
      </c>
      <c r="D2710">
        <v>21</v>
      </c>
      <c r="E2710" s="46">
        <v>556.40700000000004</v>
      </c>
      <c r="F2710" s="44">
        <v>7.1380281231250287E-3</v>
      </c>
      <c r="G2710" s="46"/>
    </row>
    <row r="2711" spans="1:7" x14ac:dyDescent="0.2">
      <c r="A2711" s="1" t="s">
        <v>5474</v>
      </c>
      <c r="B2711" t="s">
        <v>2659</v>
      </c>
      <c r="C2711" t="s">
        <v>5069</v>
      </c>
      <c r="D2711">
        <v>21</v>
      </c>
      <c r="E2711" s="46">
        <v>556.40700000000004</v>
      </c>
      <c r="F2711" s="44">
        <v>7.1380281231250287E-3</v>
      </c>
      <c r="G2711" s="46"/>
    </row>
    <row r="2712" spans="1:7" x14ac:dyDescent="0.2">
      <c r="A2712" s="1" t="s">
        <v>5475</v>
      </c>
      <c r="B2712" t="s">
        <v>2666</v>
      </c>
      <c r="C2712" t="s">
        <v>5069</v>
      </c>
      <c r="D2712">
        <v>21</v>
      </c>
      <c r="E2712" s="46">
        <v>556.40700000000004</v>
      </c>
      <c r="F2712" s="44">
        <v>7.1380281231250287E-3</v>
      </c>
      <c r="G2712" s="46"/>
    </row>
    <row r="2713" spans="1:7" x14ac:dyDescent="0.2">
      <c r="A2713" s="1" t="s">
        <v>1989</v>
      </c>
      <c r="B2713" t="s">
        <v>2660</v>
      </c>
      <c r="C2713" t="s">
        <v>5069</v>
      </c>
      <c r="D2713">
        <v>21</v>
      </c>
      <c r="E2713" s="46">
        <v>594.79000000000008</v>
      </c>
      <c r="F2713" s="44">
        <v>6.8728522336771736E-3</v>
      </c>
      <c r="G2713" s="46"/>
    </row>
    <row r="2714" spans="1:7" x14ac:dyDescent="0.2">
      <c r="A2714" s="1" t="s">
        <v>1990</v>
      </c>
      <c r="B2714" t="s">
        <v>2661</v>
      </c>
      <c r="C2714" t="s">
        <v>5069</v>
      </c>
      <c r="D2714">
        <v>21</v>
      </c>
      <c r="E2714" s="46">
        <v>594.79000000000008</v>
      </c>
      <c r="F2714" s="44">
        <v>6.8728522336771736E-3</v>
      </c>
      <c r="G2714" s="46"/>
    </row>
    <row r="2715" spans="1:7" x14ac:dyDescent="0.2">
      <c r="A2715" s="1" t="s">
        <v>1991</v>
      </c>
      <c r="B2715" t="s">
        <v>2662</v>
      </c>
      <c r="C2715" t="s">
        <v>5069</v>
      </c>
      <c r="D2715">
        <v>21</v>
      </c>
      <c r="E2715" s="46">
        <v>594.79000000000008</v>
      </c>
      <c r="F2715" s="44">
        <v>6.8728522336771736E-3</v>
      </c>
      <c r="G2715" s="46"/>
    </row>
    <row r="2716" spans="1:7" x14ac:dyDescent="0.2">
      <c r="A2716" s="1" t="s">
        <v>1992</v>
      </c>
      <c r="B2716" t="s">
        <v>2663</v>
      </c>
      <c r="C2716" t="s">
        <v>5069</v>
      </c>
      <c r="D2716">
        <v>21</v>
      </c>
      <c r="E2716" s="46">
        <v>594.79000000000008</v>
      </c>
      <c r="F2716" s="44">
        <v>6.8728522336771736E-3</v>
      </c>
      <c r="G2716" s="46"/>
    </row>
    <row r="2717" spans="1:7" x14ac:dyDescent="0.2">
      <c r="A2717" s="1"/>
      <c r="E2717" s="46">
        <v>0</v>
      </c>
      <c r="G2717" s="46"/>
    </row>
    <row r="2718" spans="1:7" x14ac:dyDescent="0.2">
      <c r="A2718" s="1"/>
      <c r="B2718" t="s">
        <v>2554</v>
      </c>
      <c r="E2718" s="46">
        <v>0</v>
      </c>
      <c r="G2718" s="46"/>
    </row>
    <row r="2719" spans="1:7" x14ac:dyDescent="0.2">
      <c r="A2719" s="1"/>
      <c r="E2719" s="46">
        <v>0</v>
      </c>
      <c r="G2719" s="46"/>
    </row>
    <row r="2720" spans="1:7" x14ac:dyDescent="0.2">
      <c r="A2720" s="1" t="s">
        <v>5526</v>
      </c>
      <c r="B2720" t="s">
        <v>2668</v>
      </c>
      <c r="C2720" t="s">
        <v>5070</v>
      </c>
      <c r="D2720">
        <v>21</v>
      </c>
      <c r="E2720" s="46">
        <v>738.36</v>
      </c>
      <c r="F2720" s="44">
        <v>6.8728522336769515E-3</v>
      </c>
      <c r="G2720" s="46"/>
    </row>
    <row r="2721" spans="1:7" x14ac:dyDescent="0.2">
      <c r="A2721" s="1" t="s">
        <v>5527</v>
      </c>
      <c r="B2721" t="s">
        <v>2669</v>
      </c>
      <c r="C2721" t="s">
        <v>5070</v>
      </c>
      <c r="D2721">
        <v>21</v>
      </c>
      <c r="E2721" s="46">
        <v>738.36</v>
      </c>
      <c r="F2721" s="44">
        <v>6.8728522336769515E-3</v>
      </c>
      <c r="G2721" s="46"/>
    </row>
    <row r="2722" spans="1:7" x14ac:dyDescent="0.2">
      <c r="A2722" s="1" t="s">
        <v>2230</v>
      </c>
      <c r="B2722" t="s">
        <v>2670</v>
      </c>
      <c r="C2722" t="s">
        <v>5070</v>
      </c>
      <c r="D2722">
        <v>21</v>
      </c>
      <c r="E2722" s="46">
        <v>738.36</v>
      </c>
      <c r="F2722" s="44">
        <v>6.8728522336769515E-3</v>
      </c>
      <c r="G2722" s="46"/>
    </row>
    <row r="2723" spans="1:7" x14ac:dyDescent="0.2">
      <c r="A2723" s="1" t="s">
        <v>2210</v>
      </c>
      <c r="B2723" t="s">
        <v>2667</v>
      </c>
      <c r="C2723" t="s">
        <v>5070</v>
      </c>
      <c r="D2723">
        <v>21</v>
      </c>
      <c r="E2723" s="46">
        <v>738.36</v>
      </c>
      <c r="F2723" s="44">
        <v>6.8728522336769515E-3</v>
      </c>
      <c r="G2723" s="46"/>
    </row>
    <row r="2724" spans="1:7" x14ac:dyDescent="0.2">
      <c r="A2724" s="1" t="s">
        <v>2231</v>
      </c>
      <c r="B2724" t="s">
        <v>2671</v>
      </c>
      <c r="C2724" t="s">
        <v>5070</v>
      </c>
      <c r="D2724">
        <v>21</v>
      </c>
      <c r="E2724" s="46">
        <v>738.36</v>
      </c>
      <c r="F2724" s="44">
        <v>6.8728522336769515E-3</v>
      </c>
      <c r="G2724" s="46"/>
    </row>
    <row r="2725" spans="1:7" x14ac:dyDescent="0.2">
      <c r="A2725" s="1" t="s">
        <v>2232</v>
      </c>
      <c r="B2725" t="s">
        <v>2672</v>
      </c>
      <c r="C2725" t="s">
        <v>5070</v>
      </c>
      <c r="D2725">
        <v>21</v>
      </c>
      <c r="E2725" s="46">
        <v>738.36</v>
      </c>
      <c r="F2725" s="44">
        <v>6.8728522336769515E-3</v>
      </c>
      <c r="G2725" s="46"/>
    </row>
    <row r="2726" spans="1:7" x14ac:dyDescent="0.2">
      <c r="A2726" s="1" t="s">
        <v>2233</v>
      </c>
      <c r="B2726" t="s">
        <v>2673</v>
      </c>
      <c r="C2726" t="s">
        <v>5070</v>
      </c>
      <c r="D2726">
        <v>21</v>
      </c>
      <c r="E2726" s="46">
        <v>738.36</v>
      </c>
      <c r="F2726" s="44">
        <v>6.8728522336769515E-3</v>
      </c>
      <c r="G2726" s="46"/>
    </row>
    <row r="2727" spans="1:7" x14ac:dyDescent="0.2">
      <c r="A2727" s="1" t="s">
        <v>2234</v>
      </c>
      <c r="B2727" t="s">
        <v>2674</v>
      </c>
      <c r="C2727" t="s">
        <v>5070</v>
      </c>
      <c r="D2727">
        <v>21</v>
      </c>
      <c r="E2727" s="46">
        <v>738.36</v>
      </c>
      <c r="F2727" s="44">
        <v>6.8728522336769515E-3</v>
      </c>
      <c r="G2727" s="46"/>
    </row>
    <row r="2728" spans="1:7" x14ac:dyDescent="0.2">
      <c r="A2728" s="1"/>
      <c r="E2728" s="46">
        <v>0</v>
      </c>
      <c r="G2728" s="46"/>
    </row>
    <row r="2729" spans="1:7" x14ac:dyDescent="0.2">
      <c r="A2729" s="1"/>
      <c r="B2729" t="s">
        <v>2555</v>
      </c>
      <c r="E2729" s="46">
        <v>0</v>
      </c>
      <c r="G2729" s="46"/>
    </row>
    <row r="2730" spans="1:7" x14ac:dyDescent="0.2">
      <c r="A2730" s="1"/>
      <c r="E2730" s="46">
        <v>0</v>
      </c>
      <c r="G2730" s="46"/>
    </row>
    <row r="2731" spans="1:7" x14ac:dyDescent="0.2">
      <c r="A2731" s="1" t="s">
        <v>5528</v>
      </c>
      <c r="B2731" t="s">
        <v>2679</v>
      </c>
      <c r="C2731" t="s">
        <v>5069</v>
      </c>
      <c r="D2731">
        <v>21</v>
      </c>
      <c r="E2731" s="46">
        <v>343.54249999999996</v>
      </c>
      <c r="F2731" s="44">
        <v>6.8728522336769515E-3</v>
      </c>
      <c r="G2731" s="46"/>
    </row>
    <row r="2732" spans="1:7" x14ac:dyDescent="0.2">
      <c r="A2732" s="1" t="s">
        <v>5529</v>
      </c>
      <c r="B2732" t="s">
        <v>2680</v>
      </c>
      <c r="C2732" t="s">
        <v>5069</v>
      </c>
      <c r="D2732">
        <v>21</v>
      </c>
      <c r="E2732" s="46">
        <v>343.54249999999996</v>
      </c>
      <c r="F2732" s="44">
        <v>6.8728522336769515E-3</v>
      </c>
      <c r="G2732" s="46"/>
    </row>
    <row r="2733" spans="1:7" x14ac:dyDescent="0.2">
      <c r="A2733" s="1" t="s">
        <v>2050</v>
      </c>
      <c r="B2733" t="s">
        <v>2675</v>
      </c>
      <c r="C2733" t="s">
        <v>5069</v>
      </c>
      <c r="D2733">
        <v>21</v>
      </c>
      <c r="E2733" s="46">
        <v>343.54249999999996</v>
      </c>
      <c r="F2733" s="44">
        <v>6.8728522336769515E-3</v>
      </c>
      <c r="G2733" s="46"/>
    </row>
    <row r="2734" spans="1:7" x14ac:dyDescent="0.2">
      <c r="A2734" s="1" t="s">
        <v>2051</v>
      </c>
      <c r="B2734" t="s">
        <v>2676</v>
      </c>
      <c r="C2734" t="s">
        <v>5069</v>
      </c>
      <c r="D2734">
        <v>21</v>
      </c>
      <c r="E2734" s="46">
        <v>343.54249999999996</v>
      </c>
      <c r="F2734" s="44">
        <v>6.8728522336769515E-3</v>
      </c>
      <c r="G2734" s="46"/>
    </row>
    <row r="2735" spans="1:7" x14ac:dyDescent="0.2">
      <c r="A2735" s="1" t="s">
        <v>2052</v>
      </c>
      <c r="B2735" t="s">
        <v>2677</v>
      </c>
      <c r="C2735" t="s">
        <v>5069</v>
      </c>
      <c r="D2735">
        <v>21</v>
      </c>
      <c r="E2735" s="46">
        <v>343.54249999999996</v>
      </c>
      <c r="F2735" s="44">
        <v>6.8728522336769515E-3</v>
      </c>
      <c r="G2735" s="46"/>
    </row>
    <row r="2736" spans="1:7" x14ac:dyDescent="0.2">
      <c r="A2736" s="1" t="s">
        <v>2053</v>
      </c>
      <c r="B2736" t="s">
        <v>2678</v>
      </c>
      <c r="C2736" t="s">
        <v>5069</v>
      </c>
      <c r="D2736">
        <v>21</v>
      </c>
      <c r="E2736" s="46">
        <v>343.54249999999996</v>
      </c>
      <c r="F2736" s="44">
        <v>6.8728522336769515E-3</v>
      </c>
      <c r="G2736" s="46"/>
    </row>
    <row r="2737" spans="1:7" x14ac:dyDescent="0.2">
      <c r="A2737" s="1"/>
      <c r="E2737" s="46">
        <v>0</v>
      </c>
      <c r="G2737" s="46"/>
    </row>
    <row r="2738" spans="1:7" x14ac:dyDescent="0.2">
      <c r="A2738" s="1"/>
      <c r="B2738" t="s">
        <v>2556</v>
      </c>
      <c r="E2738" s="46">
        <v>0</v>
      </c>
      <c r="G2738" s="46"/>
    </row>
    <row r="2739" spans="1:7" x14ac:dyDescent="0.2">
      <c r="A2739" s="1"/>
      <c r="E2739" s="46">
        <v>0</v>
      </c>
      <c r="G2739" s="46"/>
    </row>
    <row r="2740" spans="1:7" x14ac:dyDescent="0.2">
      <c r="A2740" s="1" t="s">
        <v>5530</v>
      </c>
      <c r="B2740" t="s">
        <v>2681</v>
      </c>
      <c r="C2740" t="s">
        <v>5069</v>
      </c>
      <c r="D2740">
        <v>21</v>
      </c>
      <c r="E2740" s="46">
        <v>640.9375</v>
      </c>
      <c r="F2740" s="44">
        <v>6.8728522336769515E-3</v>
      </c>
      <c r="G2740" s="46"/>
    </row>
    <row r="2741" spans="1:7" x14ac:dyDescent="0.2">
      <c r="A2741" s="1" t="s">
        <v>1993</v>
      </c>
      <c r="B2741" t="s">
        <v>2682</v>
      </c>
      <c r="C2741" t="s">
        <v>5069</v>
      </c>
      <c r="D2741">
        <v>21</v>
      </c>
      <c r="E2741" s="46">
        <v>640.9375</v>
      </c>
      <c r="F2741" s="44">
        <v>6.8728522336769515E-3</v>
      </c>
      <c r="G2741" s="46"/>
    </row>
    <row r="2742" spans="1:7" x14ac:dyDescent="0.2">
      <c r="A2742" s="1" t="s">
        <v>1994</v>
      </c>
      <c r="B2742" t="s">
        <v>2683</v>
      </c>
      <c r="C2742" t="s">
        <v>5069</v>
      </c>
      <c r="D2742">
        <v>21</v>
      </c>
      <c r="E2742" s="46">
        <v>640.9375</v>
      </c>
      <c r="F2742" s="44">
        <v>6.8728522336769515E-3</v>
      </c>
      <c r="G2742" s="46"/>
    </row>
    <row r="2743" spans="1:7" x14ac:dyDescent="0.2">
      <c r="A2743" s="1" t="s">
        <v>1995</v>
      </c>
      <c r="B2743" t="s">
        <v>2684</v>
      </c>
      <c r="C2743" t="s">
        <v>5069</v>
      </c>
      <c r="D2743">
        <v>21</v>
      </c>
      <c r="E2743" s="46">
        <v>640.9375</v>
      </c>
      <c r="F2743" s="44">
        <v>6.8728522336769515E-3</v>
      </c>
      <c r="G2743" s="46"/>
    </row>
    <row r="2744" spans="1:7" x14ac:dyDescent="0.2">
      <c r="A2744" s="1" t="s">
        <v>1996</v>
      </c>
      <c r="B2744" t="s">
        <v>2685</v>
      </c>
      <c r="C2744" t="s">
        <v>5069</v>
      </c>
      <c r="D2744">
        <v>21</v>
      </c>
      <c r="E2744" s="46">
        <v>640.9375</v>
      </c>
      <c r="F2744" s="44">
        <v>6.8728522336769515E-3</v>
      </c>
      <c r="G2744" s="46"/>
    </row>
    <row r="2745" spans="1:7" x14ac:dyDescent="0.2">
      <c r="A2745" s="1" t="s">
        <v>1997</v>
      </c>
      <c r="B2745" t="s">
        <v>2686</v>
      </c>
      <c r="C2745" t="s">
        <v>5069</v>
      </c>
      <c r="D2745">
        <v>21</v>
      </c>
      <c r="E2745" s="46">
        <v>640.9375</v>
      </c>
      <c r="F2745" s="44">
        <v>6.8728522336769515E-3</v>
      </c>
      <c r="G2745" s="46"/>
    </row>
    <row r="2746" spans="1:7" x14ac:dyDescent="0.2">
      <c r="A2746" s="1" t="s">
        <v>1998</v>
      </c>
      <c r="B2746" t="s">
        <v>2687</v>
      </c>
      <c r="C2746" t="s">
        <v>5069</v>
      </c>
      <c r="D2746">
        <v>21</v>
      </c>
      <c r="E2746" s="46">
        <v>640.9375</v>
      </c>
      <c r="F2746" s="44">
        <v>6.8728522336769515E-3</v>
      </c>
      <c r="G2746" s="46"/>
    </row>
    <row r="2747" spans="1:7" x14ac:dyDescent="0.2">
      <c r="A2747" s="1" t="s">
        <v>1999</v>
      </c>
      <c r="B2747" t="s">
        <v>2688</v>
      </c>
      <c r="C2747" t="s">
        <v>5069</v>
      </c>
      <c r="D2747">
        <v>21</v>
      </c>
      <c r="E2747" s="46">
        <v>640.9375</v>
      </c>
      <c r="F2747" s="44">
        <v>6.8728522336769515E-3</v>
      </c>
      <c r="G2747" s="46"/>
    </row>
    <row r="2748" spans="1:7" x14ac:dyDescent="0.2">
      <c r="A2748" s="1" t="s">
        <v>2000</v>
      </c>
      <c r="B2748" t="s">
        <v>2689</v>
      </c>
      <c r="C2748" t="s">
        <v>5069</v>
      </c>
      <c r="D2748">
        <v>21</v>
      </c>
      <c r="E2748" s="46">
        <v>640.9375</v>
      </c>
      <c r="F2748" s="44">
        <v>6.8728522336769515E-3</v>
      </c>
      <c r="G2748" s="46"/>
    </row>
    <row r="2749" spans="1:7" x14ac:dyDescent="0.2">
      <c r="A2749" s="1" t="s">
        <v>2001</v>
      </c>
      <c r="B2749" t="s">
        <v>2690</v>
      </c>
      <c r="C2749" t="s">
        <v>5069</v>
      </c>
      <c r="D2749">
        <v>21</v>
      </c>
      <c r="E2749" s="46">
        <v>640.9375</v>
      </c>
      <c r="F2749" s="44">
        <v>6.8728522336769515E-3</v>
      </c>
      <c r="G2749" s="46"/>
    </row>
    <row r="2750" spans="1:7" x14ac:dyDescent="0.2">
      <c r="A2750" s="1"/>
      <c r="E2750" s="46">
        <v>0</v>
      </c>
      <c r="G2750" s="46"/>
    </row>
    <row r="2751" spans="1:7" x14ac:dyDescent="0.2">
      <c r="A2751" s="1"/>
      <c r="B2751" t="s">
        <v>4358</v>
      </c>
      <c r="E2751" s="46">
        <v>0</v>
      </c>
      <c r="G2751" s="46"/>
    </row>
    <row r="2752" spans="1:7" x14ac:dyDescent="0.2">
      <c r="A2752" s="1"/>
      <c r="E2752" s="46">
        <v>0</v>
      </c>
      <c r="G2752" s="46"/>
    </row>
    <row r="2753" spans="1:7" x14ac:dyDescent="0.2">
      <c r="A2753" s="1" t="s">
        <v>2299</v>
      </c>
      <c r="B2753" t="s">
        <v>2300</v>
      </c>
      <c r="C2753" t="s">
        <v>4987</v>
      </c>
      <c r="D2753">
        <v>21</v>
      </c>
      <c r="E2753" s="46">
        <v>3880.8</v>
      </c>
      <c r="G2753" s="46"/>
    </row>
    <row r="2754" spans="1:7" x14ac:dyDescent="0.2">
      <c r="A2754" s="1" t="s">
        <v>2301</v>
      </c>
      <c r="B2754" t="s">
        <v>2302</v>
      </c>
      <c r="C2754" t="s">
        <v>4987</v>
      </c>
      <c r="D2754">
        <v>21</v>
      </c>
      <c r="E2754" s="46">
        <v>5433.12</v>
      </c>
      <c r="G2754" s="46"/>
    </row>
    <row r="2755" spans="1:7" x14ac:dyDescent="0.2">
      <c r="A2755" s="1" t="s">
        <v>2321</v>
      </c>
      <c r="B2755" t="s">
        <v>2322</v>
      </c>
      <c r="C2755" t="s">
        <v>4947</v>
      </c>
      <c r="D2755">
        <v>21</v>
      </c>
      <c r="E2755" s="46">
        <v>4402.6099999999997</v>
      </c>
      <c r="G2755" s="46"/>
    </row>
    <row r="2756" spans="1:7" x14ac:dyDescent="0.2">
      <c r="A2756" s="1" t="s">
        <v>2325</v>
      </c>
      <c r="B2756" t="s">
        <v>2326</v>
      </c>
      <c r="C2756" t="s">
        <v>4947</v>
      </c>
      <c r="D2756">
        <v>21</v>
      </c>
      <c r="E2756" s="46">
        <v>4627.2340000000004</v>
      </c>
      <c r="G2756" s="46"/>
    </row>
    <row r="2757" spans="1:7" x14ac:dyDescent="0.2">
      <c r="A2757" s="1" t="s">
        <v>2327</v>
      </c>
      <c r="B2757" t="s">
        <v>2328</v>
      </c>
      <c r="C2757" t="s">
        <v>4947</v>
      </c>
      <c r="D2757">
        <v>21</v>
      </c>
      <c r="E2757" s="46">
        <v>4941.7060000000001</v>
      </c>
      <c r="G2757" s="46"/>
    </row>
    <row r="2758" spans="1:7" x14ac:dyDescent="0.2">
      <c r="A2758" s="1" t="s">
        <v>2329</v>
      </c>
      <c r="B2758" t="s">
        <v>2330</v>
      </c>
      <c r="C2758" t="s">
        <v>4947</v>
      </c>
      <c r="D2758">
        <v>21</v>
      </c>
      <c r="E2758" s="46">
        <v>5166.33</v>
      </c>
      <c r="G2758" s="46"/>
    </row>
    <row r="2759" spans="1:7" x14ac:dyDescent="0.2">
      <c r="A2759" s="1" t="s">
        <v>2331</v>
      </c>
      <c r="B2759" t="s">
        <v>2332</v>
      </c>
      <c r="C2759" t="s">
        <v>4947</v>
      </c>
      <c r="D2759">
        <v>21</v>
      </c>
      <c r="E2759" s="46">
        <v>5750.35</v>
      </c>
      <c r="G2759" s="46"/>
    </row>
    <row r="2760" spans="1:7" x14ac:dyDescent="0.2">
      <c r="A2760" s="1" t="s">
        <v>2333</v>
      </c>
      <c r="B2760" t="s">
        <v>2334</v>
      </c>
      <c r="C2760" t="s">
        <v>4947</v>
      </c>
      <c r="D2760">
        <v>21</v>
      </c>
      <c r="E2760" s="46">
        <v>5974.9719999999998</v>
      </c>
      <c r="G2760" s="46"/>
    </row>
    <row r="2761" spans="1:7" x14ac:dyDescent="0.2">
      <c r="A2761" s="1" t="s">
        <v>2335</v>
      </c>
      <c r="B2761" t="s">
        <v>2336</v>
      </c>
      <c r="C2761" t="s">
        <v>4947</v>
      </c>
      <c r="D2761">
        <v>21</v>
      </c>
      <c r="E2761" s="46">
        <v>6244.52</v>
      </c>
      <c r="G2761" s="46"/>
    </row>
    <row r="2762" spans="1:7" x14ac:dyDescent="0.2">
      <c r="A2762" s="1" t="s">
        <v>2337</v>
      </c>
      <c r="B2762" t="s">
        <v>2338</v>
      </c>
      <c r="C2762" t="s">
        <v>4947</v>
      </c>
      <c r="D2762">
        <v>21</v>
      </c>
      <c r="E2762" s="46">
        <v>6558.9920000000002</v>
      </c>
      <c r="G2762" s="46"/>
    </row>
    <row r="2763" spans="1:7" x14ac:dyDescent="0.2">
      <c r="A2763" s="1" t="s">
        <v>2339</v>
      </c>
      <c r="B2763" t="s">
        <v>2340</v>
      </c>
      <c r="C2763" t="s">
        <v>4947</v>
      </c>
      <c r="D2763">
        <v>21</v>
      </c>
      <c r="E2763" s="46">
        <v>7187.9359999999997</v>
      </c>
      <c r="G2763" s="46"/>
    </row>
    <row r="2764" spans="1:7" x14ac:dyDescent="0.2">
      <c r="A2764" s="1" t="s">
        <v>2341</v>
      </c>
      <c r="B2764" t="s">
        <v>2342</v>
      </c>
      <c r="C2764" t="s">
        <v>4947</v>
      </c>
      <c r="D2764">
        <v>21</v>
      </c>
      <c r="E2764" s="46">
        <v>7322.71</v>
      </c>
      <c r="G2764" s="46"/>
    </row>
    <row r="2765" spans="1:7" x14ac:dyDescent="0.2">
      <c r="A2765" s="1" t="s">
        <v>2343</v>
      </c>
      <c r="B2765" t="s">
        <v>2344</v>
      </c>
      <c r="C2765" t="s">
        <v>4947</v>
      </c>
      <c r="D2765">
        <v>21</v>
      </c>
      <c r="E2765" s="46">
        <v>7906.73</v>
      </c>
      <c r="G2765" s="46"/>
    </row>
    <row r="2766" spans="1:7" x14ac:dyDescent="0.2">
      <c r="A2766" s="1" t="s">
        <v>2345</v>
      </c>
      <c r="B2766" t="s">
        <v>2346</v>
      </c>
      <c r="C2766" t="s">
        <v>4947</v>
      </c>
      <c r="D2766">
        <v>21</v>
      </c>
      <c r="E2766" s="46">
        <v>8445.8259999999991</v>
      </c>
      <c r="G2766" s="46"/>
    </row>
    <row r="2767" spans="1:7" x14ac:dyDescent="0.2">
      <c r="A2767" s="1" t="s">
        <v>2347</v>
      </c>
      <c r="B2767" t="s">
        <v>2348</v>
      </c>
      <c r="C2767" t="s">
        <v>4947</v>
      </c>
      <c r="D2767">
        <v>21</v>
      </c>
      <c r="E2767" s="46">
        <v>8580.598</v>
      </c>
      <c r="G2767" s="46"/>
    </row>
    <row r="2768" spans="1:7" x14ac:dyDescent="0.2">
      <c r="A2768" s="1" t="s">
        <v>2349</v>
      </c>
      <c r="B2768" t="s">
        <v>2350</v>
      </c>
      <c r="C2768" t="s">
        <v>4947</v>
      </c>
      <c r="D2768">
        <v>21</v>
      </c>
      <c r="E2768" s="46">
        <v>9164.6180000000004</v>
      </c>
      <c r="G2768" s="46"/>
    </row>
    <row r="2769" spans="1:7" x14ac:dyDescent="0.2">
      <c r="A2769" s="1" t="s">
        <v>2351</v>
      </c>
      <c r="B2769" t="s">
        <v>2352</v>
      </c>
      <c r="C2769" t="s">
        <v>4947</v>
      </c>
      <c r="D2769">
        <v>21</v>
      </c>
      <c r="E2769" s="46">
        <v>9479.09</v>
      </c>
      <c r="G2769" s="46"/>
    </row>
    <row r="2770" spans="1:7" x14ac:dyDescent="0.2">
      <c r="A2770" s="1" t="s">
        <v>2353</v>
      </c>
      <c r="B2770" t="s">
        <v>2354</v>
      </c>
      <c r="C2770" t="s">
        <v>4947</v>
      </c>
      <c r="D2770">
        <v>21</v>
      </c>
      <c r="E2770" s="46">
        <v>9973.2620000000006</v>
      </c>
      <c r="G2770" s="46"/>
    </row>
    <row r="2771" spans="1:7" x14ac:dyDescent="0.2">
      <c r="A2771" s="1" t="s">
        <v>2355</v>
      </c>
      <c r="B2771" t="s">
        <v>2356</v>
      </c>
      <c r="C2771" t="s">
        <v>4947</v>
      </c>
      <c r="D2771">
        <v>21</v>
      </c>
      <c r="E2771" s="46">
        <v>10692.056</v>
      </c>
      <c r="G2771" s="46"/>
    </row>
    <row r="2772" spans="1:7" x14ac:dyDescent="0.2">
      <c r="A2772" s="1" t="s">
        <v>2357</v>
      </c>
      <c r="B2772" t="s">
        <v>2358</v>
      </c>
      <c r="C2772" t="s">
        <v>4947</v>
      </c>
      <c r="D2772">
        <v>21</v>
      </c>
      <c r="E2772" s="46">
        <v>10826.828</v>
      </c>
      <c r="G2772" s="46"/>
    </row>
    <row r="2773" spans="1:7" x14ac:dyDescent="0.2">
      <c r="A2773" s="1" t="s">
        <v>2359</v>
      </c>
      <c r="B2773" t="s">
        <v>2360</v>
      </c>
      <c r="C2773" t="s">
        <v>4947</v>
      </c>
      <c r="D2773">
        <v>21</v>
      </c>
      <c r="E2773" s="46">
        <v>11410.848</v>
      </c>
      <c r="G2773" s="46"/>
    </row>
    <row r="2774" spans="1:7" x14ac:dyDescent="0.2">
      <c r="A2774" s="1" t="s">
        <v>2361</v>
      </c>
      <c r="B2774" t="s">
        <v>2362</v>
      </c>
      <c r="C2774" t="s">
        <v>4947</v>
      </c>
      <c r="D2774">
        <v>21</v>
      </c>
      <c r="E2774" s="46">
        <v>11590.548000000001</v>
      </c>
      <c r="G2774" s="46"/>
    </row>
    <row r="2775" spans="1:7" x14ac:dyDescent="0.2">
      <c r="A2775" s="1" t="s">
        <v>2363</v>
      </c>
      <c r="B2775" t="s">
        <v>2364</v>
      </c>
      <c r="C2775" t="s">
        <v>4947</v>
      </c>
      <c r="D2775">
        <v>21</v>
      </c>
      <c r="E2775" s="46">
        <v>14780.194</v>
      </c>
      <c r="G2775" s="46"/>
    </row>
    <row r="2776" spans="1:7" x14ac:dyDescent="0.2">
      <c r="A2776" s="1" t="s">
        <v>2365</v>
      </c>
      <c r="B2776" t="s">
        <v>2366</v>
      </c>
      <c r="C2776" t="s">
        <v>4947</v>
      </c>
      <c r="D2776">
        <v>21</v>
      </c>
      <c r="E2776" s="46">
        <v>14914.968000000001</v>
      </c>
      <c r="G2776" s="46"/>
    </row>
    <row r="2777" spans="1:7" x14ac:dyDescent="0.2">
      <c r="A2777" s="1" t="s">
        <v>2367</v>
      </c>
      <c r="B2777" t="s">
        <v>2368</v>
      </c>
      <c r="C2777" t="s">
        <v>4947</v>
      </c>
      <c r="D2777">
        <v>21</v>
      </c>
      <c r="E2777" s="46">
        <v>12758.585999999999</v>
      </c>
      <c r="G2777" s="46"/>
    </row>
    <row r="2778" spans="1:7" x14ac:dyDescent="0.2">
      <c r="A2778" s="1" t="s">
        <v>2369</v>
      </c>
      <c r="B2778" t="s">
        <v>2370</v>
      </c>
      <c r="C2778" t="s">
        <v>4947</v>
      </c>
      <c r="D2778">
        <v>21</v>
      </c>
      <c r="E2778" s="46">
        <v>13073.058000000001</v>
      </c>
      <c r="G2778" s="46"/>
    </row>
    <row r="2779" spans="1:7" x14ac:dyDescent="0.2">
      <c r="A2779" s="1" t="s">
        <v>2371</v>
      </c>
      <c r="B2779" t="s">
        <v>2372</v>
      </c>
      <c r="C2779" t="s">
        <v>4947</v>
      </c>
      <c r="D2779">
        <v>21</v>
      </c>
      <c r="E2779" s="46">
        <v>13567.23</v>
      </c>
      <c r="G2779" s="46"/>
    </row>
    <row r="2780" spans="1:7" x14ac:dyDescent="0.2">
      <c r="A2780" s="1" t="s">
        <v>2373</v>
      </c>
      <c r="B2780" t="s">
        <v>2374</v>
      </c>
      <c r="C2780" t="s">
        <v>4947</v>
      </c>
      <c r="D2780">
        <v>21</v>
      </c>
      <c r="E2780" s="46">
        <v>14061.4</v>
      </c>
      <c r="G2780" s="46"/>
    </row>
    <row r="2781" spans="1:7" x14ac:dyDescent="0.2">
      <c r="A2781" s="1" t="s">
        <v>2375</v>
      </c>
      <c r="B2781" t="s">
        <v>2376</v>
      </c>
      <c r="C2781" t="s">
        <v>4947</v>
      </c>
      <c r="D2781">
        <v>21</v>
      </c>
      <c r="E2781" s="46">
        <v>14286.023999999999</v>
      </c>
      <c r="G2781" s="46"/>
    </row>
    <row r="2782" spans="1:7" x14ac:dyDescent="0.2">
      <c r="A2782" s="1" t="s">
        <v>2377</v>
      </c>
      <c r="B2782" t="s">
        <v>2378</v>
      </c>
      <c r="C2782" t="s">
        <v>4947</v>
      </c>
      <c r="D2782">
        <v>21</v>
      </c>
      <c r="E2782" s="46">
        <v>14600.495999999999</v>
      </c>
      <c r="G2782" s="46"/>
    </row>
    <row r="2783" spans="1:7" x14ac:dyDescent="0.2">
      <c r="A2783" s="1" t="s">
        <v>2379</v>
      </c>
      <c r="B2783" t="s">
        <v>2380</v>
      </c>
      <c r="C2783" t="s">
        <v>4947</v>
      </c>
      <c r="D2783">
        <v>21</v>
      </c>
      <c r="E2783" s="46">
        <v>15094.665999999999</v>
      </c>
      <c r="G2783" s="46"/>
    </row>
    <row r="2784" spans="1:7" x14ac:dyDescent="0.2">
      <c r="A2784" s="1" t="s">
        <v>2381</v>
      </c>
      <c r="B2784" t="s">
        <v>2382</v>
      </c>
      <c r="C2784" t="s">
        <v>4947</v>
      </c>
      <c r="D2784">
        <v>21</v>
      </c>
      <c r="E2784" s="46">
        <v>16127.932000000001</v>
      </c>
      <c r="G2784" s="46"/>
    </row>
    <row r="2785" spans="1:7" x14ac:dyDescent="0.2">
      <c r="A2785" s="1" t="s">
        <v>2383</v>
      </c>
      <c r="B2785" t="s">
        <v>2384</v>
      </c>
      <c r="C2785" t="s">
        <v>4947</v>
      </c>
      <c r="D2785">
        <v>21</v>
      </c>
      <c r="E2785" s="46">
        <v>16711.952000000001</v>
      </c>
      <c r="G2785" s="46"/>
    </row>
    <row r="2786" spans="1:7" x14ac:dyDescent="0.2">
      <c r="A2786" s="1" t="s">
        <v>2385</v>
      </c>
      <c r="B2786" t="s">
        <v>2386</v>
      </c>
      <c r="C2786" t="s">
        <v>4947</v>
      </c>
      <c r="D2786">
        <v>21</v>
      </c>
      <c r="E2786" s="46">
        <v>16936.574000000001</v>
      </c>
      <c r="G2786" s="46"/>
    </row>
    <row r="2787" spans="1:7" x14ac:dyDescent="0.2">
      <c r="A2787" s="1" t="s">
        <v>2387</v>
      </c>
      <c r="B2787" t="s">
        <v>2388</v>
      </c>
      <c r="C2787" t="s">
        <v>4947</v>
      </c>
      <c r="D2787">
        <v>21</v>
      </c>
      <c r="E2787" s="46">
        <v>18194.464</v>
      </c>
      <c r="G2787" s="46"/>
    </row>
    <row r="2788" spans="1:7" x14ac:dyDescent="0.2">
      <c r="A2788" s="1" t="s">
        <v>2389</v>
      </c>
      <c r="B2788" t="s">
        <v>2390</v>
      </c>
      <c r="C2788" t="s">
        <v>4947</v>
      </c>
      <c r="D2788">
        <v>21</v>
      </c>
      <c r="E2788" s="46">
        <v>18464.011999999999</v>
      </c>
      <c r="G2788" s="46"/>
    </row>
    <row r="2789" spans="1:7" x14ac:dyDescent="0.2">
      <c r="A2789" s="1" t="s">
        <v>2391</v>
      </c>
      <c r="B2789" t="s">
        <v>2392</v>
      </c>
      <c r="C2789" t="s">
        <v>4947</v>
      </c>
      <c r="D2789">
        <v>21</v>
      </c>
      <c r="E2789" s="46">
        <v>19003.106</v>
      </c>
      <c r="G2789" s="46"/>
    </row>
    <row r="2790" spans="1:7" x14ac:dyDescent="0.2">
      <c r="A2790" s="1" t="s">
        <v>2393</v>
      </c>
      <c r="B2790" t="s">
        <v>2394</v>
      </c>
      <c r="C2790" t="s">
        <v>4947</v>
      </c>
      <c r="D2790">
        <v>21</v>
      </c>
      <c r="E2790" s="46">
        <v>19587.126</v>
      </c>
      <c r="G2790" s="46"/>
    </row>
    <row r="2791" spans="1:7" x14ac:dyDescent="0.2">
      <c r="A2791" s="1" t="s">
        <v>2395</v>
      </c>
      <c r="B2791" t="s">
        <v>2396</v>
      </c>
      <c r="C2791" t="s">
        <v>4947</v>
      </c>
      <c r="D2791">
        <v>21</v>
      </c>
      <c r="E2791" s="46">
        <v>20575.468000000001</v>
      </c>
      <c r="G2791" s="46"/>
    </row>
    <row r="2792" spans="1:7" x14ac:dyDescent="0.2">
      <c r="A2792" s="1" t="s">
        <v>2397</v>
      </c>
      <c r="B2792" t="s">
        <v>2398</v>
      </c>
      <c r="C2792" t="s">
        <v>4947</v>
      </c>
      <c r="D2792">
        <v>21</v>
      </c>
      <c r="E2792" s="46">
        <v>21114.562000000002</v>
      </c>
      <c r="G2792" s="46"/>
    </row>
    <row r="2793" spans="1:7" x14ac:dyDescent="0.2">
      <c r="A2793" s="1" t="s">
        <v>2399</v>
      </c>
      <c r="B2793" t="s">
        <v>2400</v>
      </c>
      <c r="C2793" t="s">
        <v>4947</v>
      </c>
      <c r="D2793">
        <v>21</v>
      </c>
      <c r="E2793" s="46">
        <v>21159.488000000001</v>
      </c>
      <c r="G2793" s="46"/>
    </row>
    <row r="2794" spans="1:7" x14ac:dyDescent="0.2">
      <c r="A2794" s="1" t="s">
        <v>2401</v>
      </c>
      <c r="B2794" t="s">
        <v>2402</v>
      </c>
      <c r="C2794" t="s">
        <v>4947</v>
      </c>
      <c r="D2794">
        <v>21</v>
      </c>
      <c r="E2794" s="46">
        <v>22057.98</v>
      </c>
      <c r="G2794" s="46"/>
    </row>
    <row r="2795" spans="1:7" x14ac:dyDescent="0.2">
      <c r="A2795" s="1" t="s">
        <v>2403</v>
      </c>
      <c r="B2795" t="s">
        <v>2404</v>
      </c>
      <c r="C2795" t="s">
        <v>4947</v>
      </c>
      <c r="D2795">
        <v>21</v>
      </c>
      <c r="E2795" s="46">
        <v>23091.245999999999</v>
      </c>
      <c r="G2795" s="46"/>
    </row>
    <row r="2796" spans="1:7" x14ac:dyDescent="0.2">
      <c r="A2796" s="1" t="s">
        <v>2405</v>
      </c>
      <c r="B2796" t="s">
        <v>2406</v>
      </c>
      <c r="C2796" t="s">
        <v>4947</v>
      </c>
      <c r="D2796">
        <v>21</v>
      </c>
      <c r="E2796" s="46">
        <v>23899.887999999999</v>
      </c>
      <c r="G2796" s="46"/>
    </row>
    <row r="2797" spans="1:7" x14ac:dyDescent="0.2">
      <c r="A2797" s="1" t="s">
        <v>2407</v>
      </c>
      <c r="B2797" t="s">
        <v>2408</v>
      </c>
      <c r="C2797" t="s">
        <v>4947</v>
      </c>
      <c r="D2797">
        <v>21</v>
      </c>
      <c r="E2797" s="46">
        <v>24708.53</v>
      </c>
      <c r="G2797" s="46"/>
    </row>
    <row r="2798" spans="1:7" x14ac:dyDescent="0.2">
      <c r="A2798" s="1" t="s">
        <v>2409</v>
      </c>
      <c r="B2798" t="s">
        <v>2410</v>
      </c>
      <c r="C2798" t="s">
        <v>4947</v>
      </c>
      <c r="D2798">
        <v>21</v>
      </c>
      <c r="E2798" s="46">
        <v>25831.646000000001</v>
      </c>
      <c r="G2798" s="46"/>
    </row>
    <row r="2799" spans="1:7" x14ac:dyDescent="0.2">
      <c r="A2799" s="1" t="s">
        <v>2411</v>
      </c>
      <c r="B2799" t="s">
        <v>2412</v>
      </c>
      <c r="C2799" t="s">
        <v>4947</v>
      </c>
      <c r="D2799">
        <v>21</v>
      </c>
      <c r="E2799" s="46">
        <v>26909.835999999999</v>
      </c>
      <c r="G2799" s="46"/>
    </row>
    <row r="2800" spans="1:7" x14ac:dyDescent="0.2">
      <c r="A2800" s="1" t="s">
        <v>2413</v>
      </c>
      <c r="B2800" t="s">
        <v>2414</v>
      </c>
      <c r="C2800" t="s">
        <v>4947</v>
      </c>
      <c r="D2800">
        <v>21</v>
      </c>
      <c r="E2800" s="46">
        <v>27538.78</v>
      </c>
      <c r="G2800" s="46"/>
    </row>
    <row r="2801" spans="1:7" x14ac:dyDescent="0.2">
      <c r="A2801" s="1" t="s">
        <v>2303</v>
      </c>
      <c r="B2801" t="s">
        <v>2304</v>
      </c>
      <c r="C2801" t="s">
        <v>4947</v>
      </c>
      <c r="D2801">
        <v>21</v>
      </c>
      <c r="E2801" s="46">
        <v>29290.84</v>
      </c>
      <c r="G2801" s="46"/>
    </row>
    <row r="2802" spans="1:7" x14ac:dyDescent="0.2">
      <c r="A2802" s="1" t="s">
        <v>2305</v>
      </c>
      <c r="B2802" t="s">
        <v>2306</v>
      </c>
      <c r="C2802" t="s">
        <v>4947</v>
      </c>
      <c r="D2802">
        <v>21</v>
      </c>
      <c r="E2802" s="46">
        <v>28751.743999999999</v>
      </c>
      <c r="G2802" s="46"/>
    </row>
    <row r="2803" spans="1:7" x14ac:dyDescent="0.2">
      <c r="A2803" s="1" t="s">
        <v>2307</v>
      </c>
      <c r="B2803" t="s">
        <v>2308</v>
      </c>
      <c r="C2803" t="s">
        <v>4947</v>
      </c>
      <c r="D2803">
        <v>21</v>
      </c>
      <c r="E2803" s="46">
        <v>29695.162</v>
      </c>
      <c r="G2803" s="46"/>
    </row>
    <row r="2804" spans="1:7" x14ac:dyDescent="0.2">
      <c r="A2804" s="1" t="s">
        <v>2309</v>
      </c>
      <c r="B2804" t="s">
        <v>2310</v>
      </c>
      <c r="C2804" t="s">
        <v>4947</v>
      </c>
      <c r="D2804">
        <v>21</v>
      </c>
      <c r="E2804" s="46">
        <v>30234.256000000001</v>
      </c>
      <c r="G2804" s="46"/>
    </row>
    <row r="2805" spans="1:7" x14ac:dyDescent="0.2">
      <c r="A2805" s="1" t="s">
        <v>2311</v>
      </c>
      <c r="B2805" t="s">
        <v>2312</v>
      </c>
      <c r="C2805" t="s">
        <v>4947</v>
      </c>
      <c r="D2805">
        <v>21</v>
      </c>
      <c r="E2805" s="46">
        <v>30908.126</v>
      </c>
      <c r="G2805" s="46"/>
    </row>
    <row r="2806" spans="1:7" x14ac:dyDescent="0.2">
      <c r="A2806" s="1" t="s">
        <v>2313</v>
      </c>
      <c r="B2806" t="s">
        <v>2314</v>
      </c>
      <c r="C2806" t="s">
        <v>4947</v>
      </c>
      <c r="D2806">
        <v>21</v>
      </c>
      <c r="E2806" s="46">
        <v>33064.506000000001</v>
      </c>
      <c r="G2806" s="46"/>
    </row>
    <row r="2807" spans="1:7" x14ac:dyDescent="0.2">
      <c r="A2807" s="1" t="s">
        <v>2315</v>
      </c>
      <c r="B2807" t="s">
        <v>2316</v>
      </c>
      <c r="C2807" t="s">
        <v>4947</v>
      </c>
      <c r="D2807">
        <v>21</v>
      </c>
      <c r="E2807" s="46">
        <v>34861.49</v>
      </c>
      <c r="G2807" s="46"/>
    </row>
    <row r="2808" spans="1:7" x14ac:dyDescent="0.2">
      <c r="A2808" s="1" t="s">
        <v>2317</v>
      </c>
      <c r="B2808" t="s">
        <v>2318</v>
      </c>
      <c r="C2808" t="s">
        <v>4947</v>
      </c>
      <c r="D2808">
        <v>21</v>
      </c>
      <c r="E2808" s="46">
        <v>36254.154000000002</v>
      </c>
      <c r="G2808" s="46"/>
    </row>
    <row r="2809" spans="1:7" x14ac:dyDescent="0.2">
      <c r="A2809" s="1" t="s">
        <v>2319</v>
      </c>
      <c r="B2809" t="s">
        <v>2320</v>
      </c>
      <c r="C2809" t="s">
        <v>4947</v>
      </c>
      <c r="D2809">
        <v>21</v>
      </c>
      <c r="E2809" s="46">
        <v>41106.01</v>
      </c>
      <c r="G2809" s="46"/>
    </row>
    <row r="2810" spans="1:7" x14ac:dyDescent="0.2">
      <c r="A2810" s="1" t="s">
        <v>2323</v>
      </c>
      <c r="B2810" t="s">
        <v>2324</v>
      </c>
      <c r="C2810" t="s">
        <v>4947</v>
      </c>
      <c r="D2810">
        <v>21</v>
      </c>
      <c r="E2810" s="46">
        <v>44026.11</v>
      </c>
      <c r="G2810" s="46"/>
    </row>
    <row r="2811" spans="1:7" x14ac:dyDescent="0.2">
      <c r="A2811" s="1" t="s">
        <v>2415</v>
      </c>
      <c r="B2811" t="s">
        <v>2416</v>
      </c>
      <c r="C2811" t="s">
        <v>5278</v>
      </c>
      <c r="D2811">
        <v>21</v>
      </c>
      <c r="E2811" s="46">
        <v>12159.68</v>
      </c>
      <c r="G2811" s="46"/>
    </row>
    <row r="2812" spans="1:7" x14ac:dyDescent="0.2">
      <c r="A2812" s="1" t="s">
        <v>2417</v>
      </c>
      <c r="B2812" t="s">
        <v>2418</v>
      </c>
      <c r="C2812" t="s">
        <v>5278</v>
      </c>
      <c r="D2812">
        <v>21</v>
      </c>
      <c r="E2812" s="46">
        <v>15974.48</v>
      </c>
      <c r="G2812" s="46"/>
    </row>
    <row r="2813" spans="1:7" x14ac:dyDescent="0.2">
      <c r="A2813" s="1" t="s">
        <v>2419</v>
      </c>
      <c r="B2813" t="s">
        <v>2420</v>
      </c>
      <c r="C2813" t="s">
        <v>5278</v>
      </c>
      <c r="D2813">
        <v>21</v>
      </c>
      <c r="E2813" s="46">
        <v>15974.48</v>
      </c>
      <c r="G2813" s="46"/>
    </row>
    <row r="2814" spans="1:7" x14ac:dyDescent="0.2">
      <c r="A2814" s="1"/>
      <c r="E2814" s="46">
        <v>0</v>
      </c>
      <c r="G2814" s="46"/>
    </row>
    <row r="2815" spans="1:7" x14ac:dyDescent="0.2">
      <c r="A2815" s="1"/>
      <c r="B2815" t="s">
        <v>2557</v>
      </c>
      <c r="E2815" s="46">
        <v>0</v>
      </c>
      <c r="G2815" s="46"/>
    </row>
    <row r="2816" spans="1:7" x14ac:dyDescent="0.2">
      <c r="A2816" s="1"/>
      <c r="E2816" s="46">
        <v>0</v>
      </c>
      <c r="G2816" s="46"/>
    </row>
    <row r="2817" spans="1:7" x14ac:dyDescent="0.2">
      <c r="A2817" s="1" t="s">
        <v>2268</v>
      </c>
      <c r="B2817" t="s">
        <v>2269</v>
      </c>
      <c r="C2817" t="s">
        <v>5071</v>
      </c>
      <c r="D2817">
        <v>21</v>
      </c>
      <c r="E2817" s="46">
        <v>2706.328</v>
      </c>
      <c r="G2817" s="46"/>
    </row>
    <row r="2818" spans="1:7" x14ac:dyDescent="0.2">
      <c r="A2818" s="1" t="s">
        <v>2272</v>
      </c>
      <c r="B2818" t="s">
        <v>2273</v>
      </c>
      <c r="C2818" t="s">
        <v>5071</v>
      </c>
      <c r="D2818">
        <v>21</v>
      </c>
      <c r="E2818" s="46">
        <v>3101</v>
      </c>
      <c r="G2818" s="46"/>
    </row>
    <row r="2819" spans="1:7" x14ac:dyDescent="0.2">
      <c r="A2819" s="1" t="s">
        <v>2278</v>
      </c>
      <c r="B2819" t="s">
        <v>2279</v>
      </c>
      <c r="C2819" t="s">
        <v>5071</v>
      </c>
      <c r="D2819">
        <v>21</v>
      </c>
      <c r="E2819" s="46">
        <v>4115.8739999999998</v>
      </c>
      <c r="G2819" s="46"/>
    </row>
    <row r="2820" spans="1:7" x14ac:dyDescent="0.2">
      <c r="A2820" s="1" t="s">
        <v>2250</v>
      </c>
      <c r="B2820" t="s">
        <v>2251</v>
      </c>
      <c r="C2820" t="s">
        <v>5071</v>
      </c>
      <c r="D2820">
        <v>21</v>
      </c>
      <c r="E2820" s="46">
        <v>4961.6019999999999</v>
      </c>
      <c r="G2820" s="46"/>
    </row>
    <row r="2821" spans="1:7" x14ac:dyDescent="0.2">
      <c r="A2821" s="1" t="s">
        <v>2248</v>
      </c>
      <c r="B2821" t="s">
        <v>2249</v>
      </c>
      <c r="C2821" t="s">
        <v>4961</v>
      </c>
      <c r="D2821">
        <v>21</v>
      </c>
      <c r="E2821" s="46">
        <v>49221.34</v>
      </c>
      <c r="G2821" s="46"/>
    </row>
    <row r="2822" spans="1:7" x14ac:dyDescent="0.2">
      <c r="A2822" s="1" t="s">
        <v>2252</v>
      </c>
      <c r="B2822" t="s">
        <v>2253</v>
      </c>
      <c r="C2822" t="s">
        <v>5071</v>
      </c>
      <c r="D2822">
        <v>21</v>
      </c>
      <c r="E2822" s="46">
        <v>5863.71</v>
      </c>
      <c r="G2822" s="46"/>
    </row>
    <row r="2823" spans="1:7" x14ac:dyDescent="0.2">
      <c r="A2823" s="1" t="s">
        <v>2254</v>
      </c>
      <c r="B2823" t="s">
        <v>2255</v>
      </c>
      <c r="C2823" t="s">
        <v>4961</v>
      </c>
      <c r="D2823">
        <v>21</v>
      </c>
      <c r="E2823" s="46">
        <v>9472.1479999999992</v>
      </c>
      <c r="G2823" s="46"/>
    </row>
    <row r="2824" spans="1:7" x14ac:dyDescent="0.2">
      <c r="A2824" s="1" t="s">
        <v>2256</v>
      </c>
      <c r="B2824" t="s">
        <v>2257</v>
      </c>
      <c r="C2824" t="s">
        <v>4961</v>
      </c>
      <c r="D2824">
        <v>21</v>
      </c>
      <c r="E2824" s="46">
        <v>11783.802</v>
      </c>
      <c r="G2824" s="46"/>
    </row>
    <row r="2825" spans="1:7" x14ac:dyDescent="0.2">
      <c r="A2825" s="1" t="s">
        <v>2258</v>
      </c>
      <c r="B2825" t="s">
        <v>2259</v>
      </c>
      <c r="C2825" t="s">
        <v>4961</v>
      </c>
      <c r="D2825">
        <v>21</v>
      </c>
      <c r="E2825" s="46">
        <v>13982.694</v>
      </c>
      <c r="G2825" s="46"/>
    </row>
    <row r="2826" spans="1:7" x14ac:dyDescent="0.2">
      <c r="A2826" s="1" t="s">
        <v>2260</v>
      </c>
      <c r="B2826" t="s">
        <v>2261</v>
      </c>
      <c r="C2826" t="s">
        <v>4961</v>
      </c>
      <c r="D2826">
        <v>21</v>
      </c>
      <c r="E2826" s="46">
        <v>16294.35</v>
      </c>
      <c r="G2826" s="46"/>
    </row>
    <row r="2827" spans="1:7" x14ac:dyDescent="0.2">
      <c r="A2827" s="1" t="s">
        <v>2262</v>
      </c>
      <c r="B2827" t="s">
        <v>2263</v>
      </c>
      <c r="C2827" t="s">
        <v>4961</v>
      </c>
      <c r="D2827">
        <v>21</v>
      </c>
      <c r="E2827" s="46">
        <v>18493.240000000002</v>
      </c>
      <c r="G2827" s="46"/>
    </row>
    <row r="2828" spans="1:7" x14ac:dyDescent="0.2">
      <c r="A2828" s="1" t="s">
        <v>2264</v>
      </c>
      <c r="B2828" t="s">
        <v>2265</v>
      </c>
      <c r="C2828" t="s">
        <v>4961</v>
      </c>
      <c r="D2828">
        <v>21</v>
      </c>
      <c r="E2828" s="46">
        <v>20748.513999999999</v>
      </c>
      <c r="G2828" s="46"/>
    </row>
    <row r="2829" spans="1:7" x14ac:dyDescent="0.2">
      <c r="A2829" s="1" t="s">
        <v>2266</v>
      </c>
      <c r="B2829" t="s">
        <v>2267</v>
      </c>
      <c r="C2829" t="s">
        <v>4961</v>
      </c>
      <c r="D2829">
        <v>21</v>
      </c>
      <c r="E2829" s="46">
        <v>26104.788</v>
      </c>
      <c r="G2829" s="46"/>
    </row>
    <row r="2830" spans="1:7" x14ac:dyDescent="0.2">
      <c r="A2830" s="1" t="s">
        <v>2270</v>
      </c>
      <c r="B2830" t="s">
        <v>2271</v>
      </c>
      <c r="C2830" t="s">
        <v>4961</v>
      </c>
      <c r="D2830">
        <v>21</v>
      </c>
      <c r="E2830" s="46">
        <v>30840.862000000001</v>
      </c>
      <c r="G2830" s="46"/>
    </row>
    <row r="2831" spans="1:7" x14ac:dyDescent="0.2">
      <c r="A2831" s="1" t="s">
        <v>2274</v>
      </c>
      <c r="B2831" t="s">
        <v>2275</v>
      </c>
      <c r="C2831" t="s">
        <v>4961</v>
      </c>
      <c r="D2831">
        <v>21</v>
      </c>
      <c r="E2831" s="46">
        <v>36479.046000000002</v>
      </c>
      <c r="G2831" s="46"/>
    </row>
    <row r="2832" spans="1:7" x14ac:dyDescent="0.2">
      <c r="A2832" s="1" t="s">
        <v>2276</v>
      </c>
      <c r="B2832" t="s">
        <v>2277</v>
      </c>
      <c r="C2832" t="s">
        <v>4961</v>
      </c>
      <c r="D2832">
        <v>21</v>
      </c>
      <c r="E2832" s="46">
        <v>40933.21</v>
      </c>
      <c r="G2832" s="46"/>
    </row>
    <row r="2833" spans="1:7" x14ac:dyDescent="0.2">
      <c r="A2833" s="1" t="s">
        <v>2280</v>
      </c>
      <c r="B2833" t="s">
        <v>2281</v>
      </c>
      <c r="C2833" t="s">
        <v>4961</v>
      </c>
      <c r="D2833">
        <v>21</v>
      </c>
      <c r="E2833" s="46">
        <v>43188.483999999997</v>
      </c>
      <c r="G2833" s="46"/>
    </row>
    <row r="2834" spans="1:7" x14ac:dyDescent="0.2">
      <c r="A2834" s="1"/>
      <c r="E2834" s="46">
        <v>0</v>
      </c>
      <c r="G2834" s="46"/>
    </row>
    <row r="2835" spans="1:7" x14ac:dyDescent="0.2">
      <c r="A2835" s="1"/>
      <c r="B2835" t="s">
        <v>2558</v>
      </c>
      <c r="E2835" s="46">
        <v>0</v>
      </c>
      <c r="G2835" s="46"/>
    </row>
    <row r="2836" spans="1:7" x14ac:dyDescent="0.2">
      <c r="A2836" s="1"/>
      <c r="E2836" s="46">
        <v>0</v>
      </c>
      <c r="G2836" s="46"/>
    </row>
    <row r="2837" spans="1:7" x14ac:dyDescent="0.2">
      <c r="A2837" s="1" t="s">
        <v>4814</v>
      </c>
      <c r="B2837" t="s">
        <v>4815</v>
      </c>
      <c r="C2837" t="s">
        <v>5072</v>
      </c>
      <c r="D2837">
        <v>21</v>
      </c>
      <c r="E2837" s="46">
        <v>2133.4879999999998</v>
      </c>
      <c r="G2837" s="46"/>
    </row>
    <row r="2838" spans="1:7" x14ac:dyDescent="0.2">
      <c r="A2838" s="1" t="s">
        <v>4816</v>
      </c>
      <c r="B2838" t="s">
        <v>4817</v>
      </c>
      <c r="C2838" t="s">
        <v>5072</v>
      </c>
      <c r="D2838">
        <v>21</v>
      </c>
      <c r="E2838" s="46">
        <v>2133.4879999999998</v>
      </c>
      <c r="G2838" s="46"/>
    </row>
    <row r="2839" spans="1:7" x14ac:dyDescent="0.2">
      <c r="A2839" s="1" t="s">
        <v>4818</v>
      </c>
      <c r="B2839" t="s">
        <v>4819</v>
      </c>
      <c r="C2839" t="s">
        <v>5072</v>
      </c>
      <c r="D2839">
        <v>21</v>
      </c>
      <c r="E2839" s="46">
        <v>2133.4879999999998</v>
      </c>
      <c r="G2839" s="46"/>
    </row>
    <row r="2840" spans="1:7" x14ac:dyDescent="0.2">
      <c r="A2840" s="1" t="s">
        <v>2045</v>
      </c>
      <c r="B2840" t="s">
        <v>2046</v>
      </c>
      <c r="C2840" t="s">
        <v>5034</v>
      </c>
      <c r="D2840">
        <v>21</v>
      </c>
      <c r="E2840" s="46">
        <v>943.98099999999999</v>
      </c>
      <c r="G2840" s="46"/>
    </row>
    <row r="2841" spans="1:7" x14ac:dyDescent="0.2">
      <c r="A2841" s="1" t="s">
        <v>2039</v>
      </c>
      <c r="B2841" t="s">
        <v>2040</v>
      </c>
      <c r="C2841" t="s">
        <v>5072</v>
      </c>
      <c r="D2841">
        <v>21</v>
      </c>
      <c r="E2841" s="46">
        <v>1866.8040000000001</v>
      </c>
      <c r="G2841" s="46"/>
    </row>
    <row r="2842" spans="1:7" x14ac:dyDescent="0.2">
      <c r="A2842" s="1" t="s">
        <v>2041</v>
      </c>
      <c r="B2842" t="s">
        <v>2042</v>
      </c>
      <c r="C2842" t="s">
        <v>5072</v>
      </c>
      <c r="D2842">
        <v>21</v>
      </c>
      <c r="E2842" s="46">
        <v>1866.8040000000001</v>
      </c>
      <c r="G2842" s="46"/>
    </row>
    <row r="2843" spans="1:7" x14ac:dyDescent="0.2">
      <c r="A2843" s="1" t="s">
        <v>2043</v>
      </c>
      <c r="B2843" t="s">
        <v>2044</v>
      </c>
      <c r="C2843" t="s">
        <v>5072</v>
      </c>
      <c r="D2843">
        <v>21</v>
      </c>
      <c r="E2843" s="46">
        <v>1866.8040000000001</v>
      </c>
      <c r="G2843" s="46"/>
    </row>
    <row r="2844" spans="1:7" x14ac:dyDescent="0.2">
      <c r="A2844" s="1"/>
      <c r="E2844" s="46">
        <v>0</v>
      </c>
      <c r="G2844" s="46"/>
    </row>
    <row r="2845" spans="1:7" x14ac:dyDescent="0.2">
      <c r="A2845" s="1"/>
      <c r="B2845" t="s">
        <v>2559</v>
      </c>
      <c r="E2845" s="46">
        <v>0</v>
      </c>
      <c r="G2845" s="46"/>
    </row>
    <row r="2846" spans="1:7" x14ac:dyDescent="0.2">
      <c r="A2846" s="1"/>
      <c r="E2846" s="46">
        <v>0</v>
      </c>
      <c r="G2846" s="46"/>
    </row>
    <row r="2847" spans="1:7" x14ac:dyDescent="0.2">
      <c r="A2847" s="1" t="s">
        <v>2282</v>
      </c>
      <c r="B2847" t="s">
        <v>2285</v>
      </c>
      <c r="C2847" t="s">
        <v>5027</v>
      </c>
      <c r="D2847">
        <v>21</v>
      </c>
      <c r="E2847" s="46">
        <v>20391.632000000001</v>
      </c>
      <c r="G2847" s="46"/>
    </row>
    <row r="2848" spans="1:7" x14ac:dyDescent="0.2">
      <c r="A2848" s="1"/>
      <c r="E2848" s="46">
        <v>0</v>
      </c>
      <c r="G2848" s="46"/>
    </row>
    <row r="2849" spans="1:7" x14ac:dyDescent="0.2">
      <c r="A2849" s="1"/>
      <c r="B2849" t="s">
        <v>2828</v>
      </c>
      <c r="E2849" s="46">
        <v>0</v>
      </c>
      <c r="G2849" s="46"/>
    </row>
    <row r="2850" spans="1:7" x14ac:dyDescent="0.2">
      <c r="A2850" s="1"/>
      <c r="E2850" s="46">
        <v>0</v>
      </c>
      <c r="G2850" s="46"/>
    </row>
    <row r="2851" spans="1:7" x14ac:dyDescent="0.2">
      <c r="A2851" s="1" t="s">
        <v>2031</v>
      </c>
      <c r="B2851" t="s">
        <v>3820</v>
      </c>
      <c r="C2851" t="s">
        <v>5034</v>
      </c>
      <c r="D2851">
        <v>21</v>
      </c>
      <c r="E2851" s="46">
        <v>446.5</v>
      </c>
      <c r="G2851" s="46"/>
    </row>
    <row r="2852" spans="1:7" x14ac:dyDescent="0.2">
      <c r="A2852" s="1" t="s">
        <v>2032</v>
      </c>
      <c r="B2852" t="s">
        <v>3821</v>
      </c>
      <c r="C2852" t="s">
        <v>5034</v>
      </c>
      <c r="D2852">
        <v>21</v>
      </c>
      <c r="E2852" s="46">
        <v>446.5</v>
      </c>
      <c r="G2852" s="46"/>
    </row>
    <row r="2853" spans="1:7" x14ac:dyDescent="0.2">
      <c r="A2853" s="1" t="s">
        <v>2033</v>
      </c>
      <c r="B2853" t="s">
        <v>3822</v>
      </c>
      <c r="C2853" t="s">
        <v>5034</v>
      </c>
      <c r="D2853">
        <v>21</v>
      </c>
      <c r="E2853" s="46">
        <v>446.5</v>
      </c>
      <c r="G2853" s="46"/>
    </row>
    <row r="2854" spans="1:7" x14ac:dyDescent="0.2">
      <c r="A2854" s="1" t="s">
        <v>2034</v>
      </c>
      <c r="B2854" t="s">
        <v>3823</v>
      </c>
      <c r="C2854" t="s">
        <v>4949</v>
      </c>
      <c r="D2854">
        <v>21</v>
      </c>
      <c r="E2854" s="46">
        <v>1684.32</v>
      </c>
      <c r="G2854" s="46"/>
    </row>
    <row r="2855" spans="1:7" x14ac:dyDescent="0.2">
      <c r="A2855" s="1" t="s">
        <v>2035</v>
      </c>
      <c r="B2855" t="s">
        <v>3824</v>
      </c>
      <c r="C2855" t="s">
        <v>4949</v>
      </c>
      <c r="D2855">
        <v>21</v>
      </c>
      <c r="E2855" s="46">
        <v>2564.7600000000002</v>
      </c>
      <c r="G2855" s="46"/>
    </row>
    <row r="2856" spans="1:7" x14ac:dyDescent="0.2">
      <c r="A2856" s="1"/>
      <c r="E2856" s="46">
        <v>0</v>
      </c>
      <c r="G2856" s="46"/>
    </row>
    <row r="2857" spans="1:7" x14ac:dyDescent="0.2">
      <c r="A2857" s="1"/>
      <c r="B2857" t="s">
        <v>2829</v>
      </c>
      <c r="E2857" s="46">
        <v>0</v>
      </c>
      <c r="G2857" s="46"/>
    </row>
    <row r="2858" spans="1:7" x14ac:dyDescent="0.2">
      <c r="A2858" s="1"/>
      <c r="E2858" s="46">
        <v>0</v>
      </c>
      <c r="G2858" s="46"/>
    </row>
    <row r="2859" spans="1:7" x14ac:dyDescent="0.2">
      <c r="A2859" s="1" t="s">
        <v>2477</v>
      </c>
      <c r="B2859" t="s">
        <v>3825</v>
      </c>
      <c r="C2859" t="s">
        <v>4993</v>
      </c>
      <c r="D2859">
        <v>21</v>
      </c>
      <c r="E2859" s="46">
        <v>5206.08</v>
      </c>
      <c r="G2859" s="46"/>
    </row>
    <row r="2860" spans="1:7" x14ac:dyDescent="0.2">
      <c r="A2860" s="1" t="s">
        <v>2478</v>
      </c>
      <c r="B2860" t="s">
        <v>3826</v>
      </c>
      <c r="C2860" t="s">
        <v>4993</v>
      </c>
      <c r="D2860">
        <v>21</v>
      </c>
      <c r="E2860" s="46">
        <v>6507.6</v>
      </c>
      <c r="G2860" s="46"/>
    </row>
    <row r="2861" spans="1:7" x14ac:dyDescent="0.2">
      <c r="A2861" s="1" t="s">
        <v>2479</v>
      </c>
      <c r="B2861" t="s">
        <v>3827</v>
      </c>
      <c r="C2861" t="s">
        <v>4993</v>
      </c>
      <c r="D2861">
        <v>21</v>
      </c>
      <c r="E2861" s="46">
        <v>7847.4</v>
      </c>
      <c r="G2861" s="46"/>
    </row>
    <row r="2862" spans="1:7" x14ac:dyDescent="0.2">
      <c r="A2862" s="1"/>
      <c r="E2862" s="46">
        <v>0</v>
      </c>
      <c r="G2862" s="46"/>
    </row>
    <row r="2863" spans="1:7" x14ac:dyDescent="0.2">
      <c r="A2863" s="1"/>
      <c r="B2863" t="s">
        <v>2830</v>
      </c>
      <c r="E2863" s="46">
        <v>0</v>
      </c>
      <c r="G2863" s="46"/>
    </row>
    <row r="2864" spans="1:7" x14ac:dyDescent="0.2">
      <c r="A2864" s="1"/>
      <c r="E2864" s="46">
        <v>0</v>
      </c>
      <c r="G2864" s="46"/>
    </row>
    <row r="2865" spans="1:7" x14ac:dyDescent="0.2">
      <c r="A2865" s="1" t="s">
        <v>2036</v>
      </c>
      <c r="B2865" t="s">
        <v>3828</v>
      </c>
      <c r="C2865" t="s">
        <v>4993</v>
      </c>
      <c r="D2865">
        <v>21</v>
      </c>
      <c r="E2865" s="46">
        <v>1454.64</v>
      </c>
      <c r="G2865" s="46"/>
    </row>
    <row r="2866" spans="1:7" x14ac:dyDescent="0.2">
      <c r="A2866" s="1" t="s">
        <v>2037</v>
      </c>
      <c r="B2866" t="s">
        <v>3829</v>
      </c>
      <c r="C2866" t="s">
        <v>4993</v>
      </c>
      <c r="D2866">
        <v>21</v>
      </c>
      <c r="E2866" s="46">
        <v>3292.08</v>
      </c>
      <c r="G2866" s="46"/>
    </row>
    <row r="2867" spans="1:7" x14ac:dyDescent="0.2">
      <c r="A2867" s="1" t="s">
        <v>2038</v>
      </c>
      <c r="B2867" t="s">
        <v>3830</v>
      </c>
      <c r="C2867" t="s">
        <v>4993</v>
      </c>
      <c r="D2867">
        <v>21</v>
      </c>
      <c r="E2867" s="46">
        <v>5320.92</v>
      </c>
      <c r="G2867" s="46"/>
    </row>
    <row r="2868" spans="1:7" x14ac:dyDescent="0.2">
      <c r="A2868" s="1"/>
      <c r="E2868" s="46">
        <v>0</v>
      </c>
      <c r="G2868" s="46"/>
    </row>
    <row r="2869" spans="1:7" x14ac:dyDescent="0.2">
      <c r="A2869" s="1"/>
      <c r="B2869" t="s">
        <v>2831</v>
      </c>
      <c r="E2869" s="46">
        <v>0</v>
      </c>
      <c r="G2869" s="46"/>
    </row>
    <row r="2870" spans="1:7" x14ac:dyDescent="0.2">
      <c r="A2870" s="1"/>
      <c r="E2870" s="46">
        <v>0</v>
      </c>
      <c r="G2870" s="46"/>
    </row>
    <row r="2871" spans="1:7" x14ac:dyDescent="0.2">
      <c r="A2871" s="1" t="s">
        <v>2026</v>
      </c>
      <c r="B2871" t="s">
        <v>3831</v>
      </c>
      <c r="C2871" t="s">
        <v>4946</v>
      </c>
      <c r="D2871">
        <v>21</v>
      </c>
      <c r="E2871" s="46">
        <v>10254.14</v>
      </c>
      <c r="G2871" s="46"/>
    </row>
    <row r="2872" spans="1:7" x14ac:dyDescent="0.2">
      <c r="A2872" s="1" t="s">
        <v>2027</v>
      </c>
      <c r="B2872" t="s">
        <v>3832</v>
      </c>
      <c r="C2872" t="s">
        <v>4946</v>
      </c>
      <c r="D2872">
        <v>21</v>
      </c>
      <c r="E2872" s="46">
        <v>14885.1</v>
      </c>
      <c r="G2872" s="46"/>
    </row>
    <row r="2873" spans="1:7" x14ac:dyDescent="0.2">
      <c r="A2873" s="1" t="s">
        <v>2028</v>
      </c>
      <c r="B2873" t="s">
        <v>3833</v>
      </c>
      <c r="C2873" t="s">
        <v>4946</v>
      </c>
      <c r="D2873">
        <v>21</v>
      </c>
      <c r="E2873" s="46">
        <v>14355.86</v>
      </c>
      <c r="G2873" s="46"/>
    </row>
    <row r="2874" spans="1:7" x14ac:dyDescent="0.2">
      <c r="A2874" s="1" t="s">
        <v>2029</v>
      </c>
      <c r="B2874" t="s">
        <v>3834</v>
      </c>
      <c r="C2874" t="s">
        <v>4946</v>
      </c>
      <c r="D2874">
        <v>21</v>
      </c>
      <c r="E2874" s="46">
        <v>11814.84</v>
      </c>
      <c r="G2874" s="46"/>
    </row>
    <row r="2875" spans="1:7" x14ac:dyDescent="0.2">
      <c r="A2875" s="1"/>
      <c r="E2875" s="46">
        <v>0</v>
      </c>
      <c r="G2875" s="46"/>
    </row>
    <row r="2876" spans="1:7" x14ac:dyDescent="0.2">
      <c r="A2876" s="1"/>
      <c r="B2876" t="s">
        <v>2832</v>
      </c>
      <c r="E2876" s="46">
        <v>0</v>
      </c>
      <c r="G2876" s="46"/>
    </row>
    <row r="2877" spans="1:7" x14ac:dyDescent="0.2">
      <c r="A2877" s="1"/>
      <c r="E2877" s="46">
        <v>0</v>
      </c>
      <c r="G2877" s="46"/>
    </row>
    <row r="2878" spans="1:7" x14ac:dyDescent="0.2">
      <c r="A2878" s="1" t="s">
        <v>5531</v>
      </c>
      <c r="B2878" t="s">
        <v>3835</v>
      </c>
      <c r="C2878" t="s">
        <v>4964</v>
      </c>
      <c r="D2878">
        <v>21</v>
      </c>
      <c r="E2878" s="46">
        <v>1881</v>
      </c>
      <c r="G2878" s="46"/>
    </row>
    <row r="2879" spans="1:7" x14ac:dyDescent="0.2">
      <c r="A2879" s="1" t="s">
        <v>5532</v>
      </c>
      <c r="B2879" t="s">
        <v>3836</v>
      </c>
      <c r="C2879" t="s">
        <v>4964</v>
      </c>
      <c r="D2879">
        <v>21</v>
      </c>
      <c r="E2879" s="46">
        <v>1881</v>
      </c>
      <c r="G2879" s="46"/>
    </row>
    <row r="2880" spans="1:7" x14ac:dyDescent="0.2">
      <c r="A2880" s="1" t="s">
        <v>5533</v>
      </c>
      <c r="B2880" t="s">
        <v>3837</v>
      </c>
      <c r="C2880" t="s">
        <v>4993</v>
      </c>
      <c r="D2880">
        <v>21</v>
      </c>
      <c r="E2880" s="46">
        <v>1881</v>
      </c>
      <c r="G2880" s="46"/>
    </row>
    <row r="2881" spans="1:7" x14ac:dyDescent="0.2">
      <c r="A2881" s="1" t="s">
        <v>2030</v>
      </c>
      <c r="B2881" t="s">
        <v>3838</v>
      </c>
      <c r="C2881" t="s">
        <v>4964</v>
      </c>
      <c r="D2881">
        <v>21</v>
      </c>
      <c r="E2881" s="46">
        <v>1881</v>
      </c>
      <c r="G2881" s="46"/>
    </row>
    <row r="2882" spans="1:7" x14ac:dyDescent="0.2">
      <c r="A2882" s="1" t="s">
        <v>5534</v>
      </c>
      <c r="B2882" t="s">
        <v>3839</v>
      </c>
      <c r="C2882" t="s">
        <v>4964</v>
      </c>
      <c r="D2882">
        <v>21</v>
      </c>
      <c r="E2882" s="46">
        <v>4785</v>
      </c>
      <c r="G2882" s="46"/>
    </row>
    <row r="2883" spans="1:7" x14ac:dyDescent="0.2">
      <c r="A2883" s="1" t="s">
        <v>5535</v>
      </c>
      <c r="B2883" t="s">
        <v>3840</v>
      </c>
      <c r="C2883" t="s">
        <v>4964</v>
      </c>
      <c r="D2883">
        <v>21</v>
      </c>
      <c r="E2883" s="46">
        <v>4785</v>
      </c>
      <c r="G2883" s="46"/>
    </row>
    <row r="2884" spans="1:7" x14ac:dyDescent="0.2">
      <c r="A2884" s="1" t="s">
        <v>5536</v>
      </c>
      <c r="B2884" t="s">
        <v>3841</v>
      </c>
      <c r="C2884" t="s">
        <v>4964</v>
      </c>
      <c r="D2884">
        <v>21</v>
      </c>
      <c r="E2884" s="46">
        <v>4785</v>
      </c>
      <c r="G2884" s="46"/>
    </row>
    <row r="2885" spans="1:7" x14ac:dyDescent="0.2">
      <c r="A2885" s="1" t="s">
        <v>2247</v>
      </c>
      <c r="B2885" t="s">
        <v>3842</v>
      </c>
      <c r="C2885" t="s">
        <v>4964</v>
      </c>
      <c r="D2885">
        <v>21</v>
      </c>
      <c r="E2885" s="46">
        <v>4785</v>
      </c>
      <c r="G2885" s="46"/>
    </row>
    <row r="2886" spans="1:7" x14ac:dyDescent="0.2">
      <c r="A2886" s="1"/>
      <c r="E2886" s="46">
        <v>0</v>
      </c>
      <c r="G2886" s="46"/>
    </row>
    <row r="2887" spans="1:7" x14ac:dyDescent="0.2">
      <c r="A2887" s="1"/>
      <c r="B2887" t="s">
        <v>2833</v>
      </c>
      <c r="E2887" s="46">
        <v>0</v>
      </c>
      <c r="G2887" s="46"/>
    </row>
    <row r="2888" spans="1:7" x14ac:dyDescent="0.2">
      <c r="A2888" s="1"/>
      <c r="E2888" s="46">
        <v>0</v>
      </c>
      <c r="G2888" s="46"/>
    </row>
    <row r="2889" spans="1:7" x14ac:dyDescent="0.2">
      <c r="A2889" s="1" t="s">
        <v>2834</v>
      </c>
      <c r="B2889" t="s">
        <v>3843</v>
      </c>
      <c r="C2889" t="s">
        <v>5080</v>
      </c>
      <c r="D2889">
        <v>21</v>
      </c>
      <c r="E2889" s="46">
        <v>10520.77</v>
      </c>
      <c r="G2889" s="46"/>
    </row>
    <row r="2890" spans="1:7" x14ac:dyDescent="0.2">
      <c r="A2890" s="1" t="s">
        <v>2835</v>
      </c>
      <c r="B2890" t="s">
        <v>3844</v>
      </c>
      <c r="C2890" t="s">
        <v>5073</v>
      </c>
      <c r="D2890">
        <v>21</v>
      </c>
      <c r="E2890" s="46">
        <v>23137.437999999998</v>
      </c>
      <c r="G2890" s="46"/>
    </row>
    <row r="2891" spans="1:7" x14ac:dyDescent="0.2">
      <c r="A2891" s="1"/>
      <c r="E2891" s="46">
        <v>0</v>
      </c>
      <c r="G2891" s="46"/>
    </row>
    <row r="2892" spans="1:7" x14ac:dyDescent="0.2">
      <c r="A2892" s="1"/>
      <c r="B2892" t="s">
        <v>2836</v>
      </c>
      <c r="E2892" s="46">
        <v>0</v>
      </c>
      <c r="G2892" s="46"/>
    </row>
    <row r="2893" spans="1:7" x14ac:dyDescent="0.2">
      <c r="A2893" s="1"/>
      <c r="E2893" s="46">
        <v>0</v>
      </c>
      <c r="G2893" s="46"/>
    </row>
    <row r="2894" spans="1:7" x14ac:dyDescent="0.2">
      <c r="A2894" s="1" t="s">
        <v>2837</v>
      </c>
      <c r="B2894" t="s">
        <v>2838</v>
      </c>
      <c r="C2894" t="s">
        <v>4948</v>
      </c>
      <c r="D2894">
        <v>21</v>
      </c>
      <c r="E2894" s="46">
        <v>4113.7139999999999</v>
      </c>
      <c r="G2894" s="46"/>
    </row>
    <row r="2895" spans="1:7" x14ac:dyDescent="0.2">
      <c r="A2895" s="1" t="s">
        <v>2839</v>
      </c>
      <c r="B2895" t="s">
        <v>2840</v>
      </c>
      <c r="C2895" t="s">
        <v>4949</v>
      </c>
      <c r="D2895">
        <v>21</v>
      </c>
      <c r="E2895" s="46">
        <v>10351.75</v>
      </c>
      <c r="G2895" s="46"/>
    </row>
    <row r="2896" spans="1:7" x14ac:dyDescent="0.2">
      <c r="A2896" s="1" t="s">
        <v>2841</v>
      </c>
      <c r="B2896" t="s">
        <v>2842</v>
      </c>
      <c r="C2896" t="s">
        <v>4993</v>
      </c>
      <c r="D2896">
        <v>21</v>
      </c>
      <c r="E2896" s="46">
        <v>16259.49</v>
      </c>
      <c r="G2896" s="46"/>
    </row>
    <row r="2897" spans="1:7" x14ac:dyDescent="0.2">
      <c r="A2897" s="1" t="s">
        <v>2843</v>
      </c>
      <c r="B2897" t="s">
        <v>2844</v>
      </c>
      <c r="C2897" t="s">
        <v>4948</v>
      </c>
      <c r="D2897">
        <v>21</v>
      </c>
      <c r="E2897" s="46">
        <v>4194.4480000000003</v>
      </c>
      <c r="G2897" s="46"/>
    </row>
    <row r="2898" spans="1:7" x14ac:dyDescent="0.2">
      <c r="A2898" s="1" t="s">
        <v>2845</v>
      </c>
      <c r="B2898" t="s">
        <v>2846</v>
      </c>
      <c r="C2898" t="s">
        <v>4949</v>
      </c>
      <c r="D2898">
        <v>21</v>
      </c>
      <c r="E2898" s="46">
        <v>11121.912</v>
      </c>
      <c r="G2898" s="46"/>
    </row>
    <row r="2899" spans="1:7" x14ac:dyDescent="0.2">
      <c r="A2899" s="1" t="s">
        <v>2847</v>
      </c>
      <c r="B2899" t="s">
        <v>2848</v>
      </c>
      <c r="C2899" t="s">
        <v>4993</v>
      </c>
      <c r="D2899">
        <v>21</v>
      </c>
      <c r="E2899" s="46">
        <v>16579.326000000001</v>
      </c>
      <c r="G2899" s="46"/>
    </row>
    <row r="2900" spans="1:7" x14ac:dyDescent="0.2">
      <c r="A2900" s="1"/>
      <c r="E2900" s="46">
        <v>0</v>
      </c>
      <c r="G2900" s="46"/>
    </row>
    <row r="2901" spans="1:7" x14ac:dyDescent="0.2">
      <c r="A2901" s="1"/>
      <c r="B2901" t="s">
        <v>2849</v>
      </c>
      <c r="E2901" s="46">
        <v>0</v>
      </c>
      <c r="G2901" s="46"/>
    </row>
    <row r="2902" spans="1:7" x14ac:dyDescent="0.2">
      <c r="A2902" s="1"/>
      <c r="E2902" s="46">
        <v>0</v>
      </c>
      <c r="G2902" s="46"/>
    </row>
    <row r="2903" spans="1:7" x14ac:dyDescent="0.2">
      <c r="A2903" s="1" t="s">
        <v>2850</v>
      </c>
      <c r="B2903" t="s">
        <v>3848</v>
      </c>
      <c r="C2903" t="s">
        <v>5374</v>
      </c>
      <c r="D2903">
        <v>21</v>
      </c>
      <c r="E2903" s="46">
        <v>1276.1030000000001</v>
      </c>
      <c r="G2903" s="46"/>
    </row>
    <row r="2904" spans="1:7" x14ac:dyDescent="0.2">
      <c r="A2904" s="1" t="s">
        <v>2851</v>
      </c>
      <c r="B2904" t="s">
        <v>3849</v>
      </c>
      <c r="C2904" t="s">
        <v>5032</v>
      </c>
      <c r="D2904">
        <v>21</v>
      </c>
      <c r="E2904" s="46">
        <v>1276.1030000000001</v>
      </c>
      <c r="G2904" s="46"/>
    </row>
    <row r="2905" spans="1:7" x14ac:dyDescent="0.2">
      <c r="A2905" s="1" t="s">
        <v>2852</v>
      </c>
      <c r="B2905" t="s">
        <v>3845</v>
      </c>
      <c r="C2905" t="s">
        <v>5374</v>
      </c>
      <c r="D2905">
        <v>21</v>
      </c>
      <c r="E2905" s="46">
        <v>1276.1030000000001</v>
      </c>
      <c r="G2905" s="46"/>
    </row>
    <row r="2906" spans="1:7" x14ac:dyDescent="0.2">
      <c r="A2906" s="1" t="s">
        <v>2853</v>
      </c>
      <c r="B2906" t="s">
        <v>3846</v>
      </c>
      <c r="C2906" t="s">
        <v>5374</v>
      </c>
      <c r="D2906">
        <v>21</v>
      </c>
      <c r="E2906" s="46">
        <v>1276.1030000000001</v>
      </c>
      <c r="G2906" s="46"/>
    </row>
    <row r="2907" spans="1:7" x14ac:dyDescent="0.2">
      <c r="A2907" s="1" t="s">
        <v>2854</v>
      </c>
      <c r="B2907" t="s">
        <v>3847</v>
      </c>
      <c r="C2907" t="s">
        <v>5374</v>
      </c>
      <c r="D2907">
        <v>21</v>
      </c>
      <c r="E2907" s="46">
        <v>1276.1030000000001</v>
      </c>
      <c r="G2907" s="46"/>
    </row>
    <row r="2908" spans="1:7" x14ac:dyDescent="0.2">
      <c r="A2908" s="1"/>
      <c r="E2908" s="46">
        <v>0</v>
      </c>
      <c r="G2908" s="46"/>
    </row>
    <row r="2909" spans="1:7" x14ac:dyDescent="0.2">
      <c r="A2909" s="1"/>
      <c r="B2909" t="s">
        <v>2855</v>
      </c>
      <c r="E2909" s="46">
        <v>0</v>
      </c>
      <c r="G2909" s="46"/>
    </row>
    <row r="2910" spans="1:7" x14ac:dyDescent="0.2">
      <c r="A2910" s="1"/>
      <c r="E2910" s="46">
        <v>0</v>
      </c>
      <c r="G2910" s="46"/>
    </row>
    <row r="2911" spans="1:7" x14ac:dyDescent="0.2">
      <c r="A2911" s="1" t="s">
        <v>2856</v>
      </c>
      <c r="B2911" t="s">
        <v>4001</v>
      </c>
      <c r="C2911" t="s">
        <v>5054</v>
      </c>
      <c r="D2911">
        <v>21</v>
      </c>
      <c r="E2911" s="46">
        <v>8700.7080000000005</v>
      </c>
      <c r="G2911" s="46"/>
    </row>
    <row r="2912" spans="1:7" x14ac:dyDescent="0.2">
      <c r="A2912" s="1" t="s">
        <v>2857</v>
      </c>
      <c r="B2912" t="s">
        <v>3850</v>
      </c>
      <c r="C2912" t="s">
        <v>5054</v>
      </c>
      <c r="D2912">
        <v>21</v>
      </c>
      <c r="E2912" s="46">
        <v>10601.974</v>
      </c>
      <c r="G2912" s="46"/>
    </row>
    <row r="2913" spans="1:7" x14ac:dyDescent="0.2">
      <c r="A2913" s="1" t="s">
        <v>2858</v>
      </c>
      <c r="B2913" t="s">
        <v>3851</v>
      </c>
      <c r="C2913" t="s">
        <v>4946</v>
      </c>
      <c r="D2913">
        <v>21</v>
      </c>
      <c r="E2913" s="46">
        <v>25232.052</v>
      </c>
      <c r="G2913" s="46"/>
    </row>
    <row r="2914" spans="1:7" x14ac:dyDescent="0.2">
      <c r="A2914" s="1" t="s">
        <v>2859</v>
      </c>
      <c r="B2914" t="s">
        <v>3852</v>
      </c>
      <c r="C2914" t="s">
        <v>4946</v>
      </c>
      <c r="D2914">
        <v>21</v>
      </c>
      <c r="E2914" s="46">
        <v>33546.061999999998</v>
      </c>
      <c r="G2914" s="46"/>
    </row>
    <row r="2915" spans="1:7" x14ac:dyDescent="0.2">
      <c r="A2915" s="1" t="s">
        <v>2860</v>
      </c>
      <c r="B2915" t="s">
        <v>3853</v>
      </c>
      <c r="C2915" t="s">
        <v>4946</v>
      </c>
      <c r="D2915">
        <v>21</v>
      </c>
      <c r="E2915" s="46">
        <v>134622.92000000001</v>
      </c>
      <c r="G2915" s="46"/>
    </row>
    <row r="2916" spans="1:7" x14ac:dyDescent="0.2">
      <c r="A2916" s="1"/>
      <c r="E2916" s="46">
        <v>0</v>
      </c>
      <c r="G2916" s="46"/>
    </row>
    <row r="2917" spans="1:7" x14ac:dyDescent="0.2">
      <c r="A2917" s="1"/>
      <c r="B2917" t="s">
        <v>2861</v>
      </c>
      <c r="E2917" s="46">
        <v>0</v>
      </c>
      <c r="G2917" s="46"/>
    </row>
    <row r="2918" spans="1:7" x14ac:dyDescent="0.2">
      <c r="A2918" s="1"/>
      <c r="E2918" s="46">
        <v>0</v>
      </c>
      <c r="G2918" s="46"/>
    </row>
    <row r="2919" spans="1:7" x14ac:dyDescent="0.2">
      <c r="A2919" s="1" t="s">
        <v>2862</v>
      </c>
      <c r="B2919" t="s">
        <v>3854</v>
      </c>
      <c r="C2919" t="s">
        <v>4948</v>
      </c>
      <c r="D2919">
        <v>21</v>
      </c>
      <c r="E2919" s="46">
        <v>9667.4539999999997</v>
      </c>
      <c r="G2919" s="46"/>
    </row>
    <row r="2920" spans="1:7" x14ac:dyDescent="0.2">
      <c r="A2920" s="1" t="s">
        <v>4151</v>
      </c>
      <c r="B2920" t="s">
        <v>5297</v>
      </c>
      <c r="C2920" t="s">
        <v>4948</v>
      </c>
      <c r="D2920">
        <v>21</v>
      </c>
      <c r="E2920" s="46">
        <v>4479.2539999999999</v>
      </c>
      <c r="G2920" s="46"/>
    </row>
    <row r="2921" spans="1:7" x14ac:dyDescent="0.2">
      <c r="A2921" s="1"/>
      <c r="E2921" s="46">
        <v>0</v>
      </c>
      <c r="G2921" s="46"/>
    </row>
    <row r="2922" spans="1:7" x14ac:dyDescent="0.2">
      <c r="A2922" s="1"/>
      <c r="B2922" t="s">
        <v>5205</v>
      </c>
      <c r="E2922" s="46">
        <v>0</v>
      </c>
      <c r="G2922" s="46"/>
    </row>
    <row r="2923" spans="1:7" x14ac:dyDescent="0.2">
      <c r="A2923" s="1"/>
      <c r="E2923" s="46">
        <v>0</v>
      </c>
      <c r="G2923" s="46"/>
    </row>
    <row r="2924" spans="1:7" x14ac:dyDescent="0.2">
      <c r="A2924" s="1" t="s">
        <v>5476</v>
      </c>
      <c r="B2924" t="s">
        <v>5208</v>
      </c>
      <c r="C2924" t="s">
        <v>5072</v>
      </c>
      <c r="D2924">
        <v>21</v>
      </c>
      <c r="E2924" s="46">
        <v>366.54299999999995</v>
      </c>
      <c r="F2924" s="44">
        <v>6.4705858124887161E-3</v>
      </c>
      <c r="G2924" s="46"/>
    </row>
    <row r="2925" spans="1:7" x14ac:dyDescent="0.2">
      <c r="A2925" s="1" t="s">
        <v>5477</v>
      </c>
      <c r="B2925" t="s">
        <v>5209</v>
      </c>
      <c r="C2925" t="s">
        <v>5034</v>
      </c>
      <c r="D2925">
        <v>21</v>
      </c>
      <c r="E2925" s="46">
        <v>366.54299999999995</v>
      </c>
      <c r="F2925" s="44">
        <v>6.4705858124887161E-3</v>
      </c>
      <c r="G2925" s="46"/>
    </row>
    <row r="2926" spans="1:7" x14ac:dyDescent="0.2">
      <c r="A2926" s="1" t="s">
        <v>5478</v>
      </c>
      <c r="B2926" t="s">
        <v>5210</v>
      </c>
      <c r="C2926" t="s">
        <v>5034</v>
      </c>
      <c r="D2926">
        <v>21</v>
      </c>
      <c r="E2926" s="46">
        <v>366.54299999999995</v>
      </c>
      <c r="F2926" s="44">
        <v>6.4705858124887161E-3</v>
      </c>
      <c r="G2926" s="46"/>
    </row>
    <row r="2927" spans="1:7" x14ac:dyDescent="0.2">
      <c r="A2927" s="1" t="s">
        <v>5479</v>
      </c>
      <c r="B2927" t="s">
        <v>5206</v>
      </c>
      <c r="C2927" t="s">
        <v>5034</v>
      </c>
      <c r="D2927">
        <v>21</v>
      </c>
      <c r="E2927" s="46">
        <v>366.54299999999995</v>
      </c>
      <c r="F2927" s="44">
        <v>6.4705858124887161E-3</v>
      </c>
      <c r="G2927" s="46"/>
    </row>
    <row r="2928" spans="1:7" x14ac:dyDescent="0.2">
      <c r="A2928" s="1" t="s">
        <v>5480</v>
      </c>
      <c r="B2928" t="s">
        <v>5207</v>
      </c>
      <c r="C2928" t="s">
        <v>5034</v>
      </c>
      <c r="D2928">
        <v>21</v>
      </c>
      <c r="E2928" s="46">
        <v>366.54299999999995</v>
      </c>
      <c r="F2928" s="44">
        <v>6.4705858124887161E-3</v>
      </c>
      <c r="G2928" s="46"/>
    </row>
    <row r="2929" spans="1:7" x14ac:dyDescent="0.2">
      <c r="A2929" s="1" t="s">
        <v>5481</v>
      </c>
      <c r="B2929" t="s">
        <v>5225</v>
      </c>
      <c r="C2929" t="s">
        <v>5072</v>
      </c>
      <c r="D2929">
        <v>21</v>
      </c>
      <c r="E2929" s="46">
        <v>497.36750000000001</v>
      </c>
      <c r="F2929" s="44">
        <v>6.8728522336769515E-3</v>
      </c>
      <c r="G2929" s="46"/>
    </row>
    <row r="2930" spans="1:7" x14ac:dyDescent="0.2">
      <c r="A2930" s="1" t="s">
        <v>5482</v>
      </c>
      <c r="B2930" t="s">
        <v>5228</v>
      </c>
      <c r="C2930" t="s">
        <v>5034</v>
      </c>
      <c r="D2930">
        <v>21</v>
      </c>
      <c r="E2930" s="46">
        <v>497.36750000000001</v>
      </c>
      <c r="F2930" s="44">
        <v>6.8728522336769515E-3</v>
      </c>
      <c r="G2930" s="46"/>
    </row>
    <row r="2931" spans="1:7" x14ac:dyDescent="0.2">
      <c r="A2931" s="1" t="s">
        <v>5483</v>
      </c>
      <c r="B2931" t="s">
        <v>5230</v>
      </c>
      <c r="C2931" t="s">
        <v>5034</v>
      </c>
      <c r="D2931">
        <v>21</v>
      </c>
      <c r="E2931" s="46">
        <v>497.36750000000001</v>
      </c>
      <c r="F2931" s="44">
        <v>6.8728522336769515E-3</v>
      </c>
      <c r="G2931" s="46"/>
    </row>
    <row r="2932" spans="1:7" x14ac:dyDescent="0.2">
      <c r="A2932" s="1" t="s">
        <v>5484</v>
      </c>
      <c r="B2932" t="s">
        <v>5213</v>
      </c>
      <c r="C2932" t="s">
        <v>5034</v>
      </c>
      <c r="D2932">
        <v>21</v>
      </c>
      <c r="E2932" s="46">
        <v>497.36750000000001</v>
      </c>
      <c r="F2932" s="44">
        <v>6.8728522336769515E-3</v>
      </c>
      <c r="G2932" s="46"/>
    </row>
    <row r="2933" spans="1:7" x14ac:dyDescent="0.2">
      <c r="A2933" s="1" t="s">
        <v>5485</v>
      </c>
      <c r="B2933" t="s">
        <v>5214</v>
      </c>
      <c r="C2933" t="s">
        <v>5034</v>
      </c>
      <c r="D2933">
        <v>21</v>
      </c>
      <c r="E2933" s="46">
        <v>497.36750000000001</v>
      </c>
      <c r="F2933" s="44">
        <v>6.8728522336769515E-3</v>
      </c>
      <c r="G2933" s="46"/>
    </row>
    <row r="2934" spans="1:7" x14ac:dyDescent="0.2">
      <c r="A2934" s="1" t="s">
        <v>5486</v>
      </c>
      <c r="B2934" t="s">
        <v>5217</v>
      </c>
      <c r="C2934" t="s">
        <v>5034</v>
      </c>
      <c r="D2934">
        <v>21</v>
      </c>
      <c r="E2934" s="46">
        <v>497.36750000000001</v>
      </c>
      <c r="F2934" s="44">
        <v>6.8728522336769515E-3</v>
      </c>
      <c r="G2934" s="46"/>
    </row>
    <row r="2935" spans="1:7" x14ac:dyDescent="0.2">
      <c r="A2935" s="1" t="s">
        <v>5487</v>
      </c>
      <c r="B2935" t="s">
        <v>5220</v>
      </c>
      <c r="C2935" t="s">
        <v>5034</v>
      </c>
      <c r="D2935">
        <v>21</v>
      </c>
      <c r="E2935" s="46">
        <v>497.36750000000001</v>
      </c>
      <c r="F2935" s="44">
        <v>6.8728522336769515E-3</v>
      </c>
      <c r="G2935" s="46"/>
    </row>
    <row r="2936" spans="1:7" x14ac:dyDescent="0.2">
      <c r="A2936" s="1" t="s">
        <v>5488</v>
      </c>
      <c r="B2936" t="s">
        <v>5221</v>
      </c>
      <c r="C2936" t="s">
        <v>5034</v>
      </c>
      <c r="D2936">
        <v>21</v>
      </c>
      <c r="E2936" s="46">
        <v>497.36750000000001</v>
      </c>
      <c r="F2936" s="44">
        <v>6.8728522336769515E-3</v>
      </c>
      <c r="G2936" s="46"/>
    </row>
    <row r="2937" spans="1:7" x14ac:dyDescent="0.2">
      <c r="A2937" s="1" t="s">
        <v>5489</v>
      </c>
      <c r="B2937" t="s">
        <v>5224</v>
      </c>
      <c r="C2937" t="s">
        <v>5034</v>
      </c>
      <c r="D2937">
        <v>21</v>
      </c>
      <c r="E2937" s="46">
        <v>497.36750000000001</v>
      </c>
      <c r="F2937" s="44">
        <v>6.8728522336769515E-3</v>
      </c>
      <c r="G2937" s="46"/>
    </row>
    <row r="2938" spans="1:7" x14ac:dyDescent="0.2">
      <c r="A2938" s="1" t="s">
        <v>5490</v>
      </c>
      <c r="B2938" t="s">
        <v>5226</v>
      </c>
      <c r="C2938" t="s">
        <v>5034</v>
      </c>
      <c r="D2938">
        <v>21</v>
      </c>
      <c r="E2938" s="46">
        <v>497.36750000000001</v>
      </c>
      <c r="F2938" s="44">
        <v>6.8728522336769515E-3</v>
      </c>
      <c r="G2938" s="46"/>
    </row>
    <row r="2939" spans="1:7" x14ac:dyDescent="0.2">
      <c r="A2939" s="1" t="s">
        <v>5491</v>
      </c>
      <c r="B2939" t="s">
        <v>5227</v>
      </c>
      <c r="C2939" t="s">
        <v>5034</v>
      </c>
      <c r="D2939">
        <v>21</v>
      </c>
      <c r="E2939" s="46">
        <v>497.36750000000001</v>
      </c>
      <c r="F2939" s="44">
        <v>6.8728522336769515E-3</v>
      </c>
      <c r="G2939" s="46"/>
    </row>
    <row r="2940" spans="1:7" x14ac:dyDescent="0.2">
      <c r="A2940" s="1" t="s">
        <v>5492</v>
      </c>
      <c r="B2940" t="s">
        <v>5229</v>
      </c>
      <c r="C2940" t="s">
        <v>5034</v>
      </c>
      <c r="D2940">
        <v>21</v>
      </c>
      <c r="E2940" s="46">
        <v>497.36750000000001</v>
      </c>
      <c r="F2940" s="44">
        <v>6.8728522336769515E-3</v>
      </c>
      <c r="G2940" s="46"/>
    </row>
    <row r="2941" spans="1:7" x14ac:dyDescent="0.2">
      <c r="A2941" s="1" t="s">
        <v>5211</v>
      </c>
      <c r="B2941" t="s">
        <v>5212</v>
      </c>
      <c r="C2941" t="s">
        <v>5034</v>
      </c>
      <c r="D2941">
        <v>21</v>
      </c>
      <c r="E2941" s="46">
        <v>497.36750000000001</v>
      </c>
      <c r="F2941" s="44">
        <v>6.8728522336769515E-3</v>
      </c>
      <c r="G2941" s="46"/>
    </row>
    <row r="2942" spans="1:7" x14ac:dyDescent="0.2">
      <c r="A2942" s="1" t="s">
        <v>5215</v>
      </c>
      <c r="B2942" t="s">
        <v>5216</v>
      </c>
      <c r="C2942" t="s">
        <v>5034</v>
      </c>
      <c r="D2942">
        <v>21</v>
      </c>
      <c r="E2942" s="46">
        <v>497.36750000000001</v>
      </c>
      <c r="F2942" s="44">
        <v>6.8728522336769515E-3</v>
      </c>
      <c r="G2942" s="46"/>
    </row>
    <row r="2943" spans="1:7" x14ac:dyDescent="0.2">
      <c r="A2943" s="1" t="s">
        <v>5218</v>
      </c>
      <c r="B2943" t="s">
        <v>5219</v>
      </c>
      <c r="C2943" t="s">
        <v>5034</v>
      </c>
      <c r="D2943">
        <v>21</v>
      </c>
      <c r="E2943" s="46">
        <v>497.36750000000001</v>
      </c>
      <c r="F2943" s="44">
        <v>6.8728522336769515E-3</v>
      </c>
      <c r="G2943" s="46"/>
    </row>
    <row r="2944" spans="1:7" x14ac:dyDescent="0.2">
      <c r="A2944" s="1" t="s">
        <v>5222</v>
      </c>
      <c r="B2944" t="s">
        <v>5223</v>
      </c>
      <c r="C2944" t="s">
        <v>5034</v>
      </c>
      <c r="D2944">
        <v>21</v>
      </c>
      <c r="E2944" s="46">
        <v>497.36750000000001</v>
      </c>
      <c r="F2944" s="44">
        <v>6.8728522336769515E-3</v>
      </c>
      <c r="G2944" s="46"/>
    </row>
    <row r="2945" spans="1:7" x14ac:dyDescent="0.2">
      <c r="A2945" s="1"/>
      <c r="E2945" s="46">
        <v>0</v>
      </c>
      <c r="G2945" s="46"/>
    </row>
    <row r="2946" spans="1:7" x14ac:dyDescent="0.2">
      <c r="A2946" s="1"/>
      <c r="B2946" t="s">
        <v>5243</v>
      </c>
      <c r="E2946" s="46">
        <v>0</v>
      </c>
      <c r="G2946" s="46"/>
    </row>
    <row r="2947" spans="1:7" x14ac:dyDescent="0.2">
      <c r="A2947" s="1"/>
      <c r="E2947" s="46">
        <v>0</v>
      </c>
      <c r="G2947" s="46"/>
    </row>
    <row r="2948" spans="1:7" x14ac:dyDescent="0.2">
      <c r="A2948" s="1" t="s">
        <v>4179</v>
      </c>
      <c r="B2948" t="s">
        <v>4180</v>
      </c>
      <c r="C2948" t="s">
        <v>5375</v>
      </c>
      <c r="D2948">
        <v>21</v>
      </c>
      <c r="E2948" s="46">
        <v>8361.0480000000007</v>
      </c>
      <c r="F2948" s="44">
        <v>6.8552103916110774E-3</v>
      </c>
      <c r="G2948" s="46"/>
    </row>
    <row r="2949" spans="1:7" x14ac:dyDescent="0.2">
      <c r="A2949" s="1" t="s">
        <v>4181</v>
      </c>
      <c r="B2949" t="s">
        <v>4182</v>
      </c>
      <c r="C2949" t="s">
        <v>5375</v>
      </c>
      <c r="D2949">
        <v>21</v>
      </c>
      <c r="E2949" s="46">
        <v>6604.8059999999996</v>
      </c>
      <c r="F2949" s="44">
        <v>6.8505194655228419E-3</v>
      </c>
      <c r="G2949" s="46"/>
    </row>
    <row r="2950" spans="1:7" x14ac:dyDescent="0.2">
      <c r="A2950" s="1" t="s">
        <v>5344</v>
      </c>
      <c r="B2950" t="s">
        <v>5345</v>
      </c>
      <c r="C2950" t="s">
        <v>5376</v>
      </c>
      <c r="D2950">
        <v>21</v>
      </c>
      <c r="E2950" s="46">
        <v>2341.6559999999999</v>
      </c>
      <c r="F2950" s="44">
        <v>6.8728522336769515E-3</v>
      </c>
      <c r="G2950" s="46"/>
    </row>
    <row r="2951" spans="1:7" x14ac:dyDescent="0.2">
      <c r="A2951" s="1" t="s">
        <v>5244</v>
      </c>
      <c r="B2951" t="s">
        <v>5245</v>
      </c>
      <c r="C2951" t="s">
        <v>5377</v>
      </c>
      <c r="D2951">
        <v>21</v>
      </c>
      <c r="E2951" s="46">
        <v>6092.6420000000007</v>
      </c>
      <c r="F2951" s="44">
        <v>6.8728522336771736E-3</v>
      </c>
      <c r="G2951" s="46"/>
    </row>
    <row r="2952" spans="1:7" x14ac:dyDescent="0.2">
      <c r="A2952" s="1"/>
      <c r="E2952" s="46">
        <v>0</v>
      </c>
      <c r="G2952" s="46"/>
    </row>
    <row r="2953" spans="1:7" x14ac:dyDescent="0.2">
      <c r="A2953" s="1"/>
      <c r="B2953" t="s">
        <v>2560</v>
      </c>
      <c r="E2953" s="46">
        <v>0</v>
      </c>
      <c r="G2953" s="46"/>
    </row>
    <row r="2954" spans="1:7" x14ac:dyDescent="0.2">
      <c r="A2954" s="1"/>
      <c r="E2954" s="46">
        <v>0</v>
      </c>
      <c r="G2954" s="46"/>
    </row>
    <row r="2955" spans="1:7" x14ac:dyDescent="0.2">
      <c r="A2955" s="1">
        <v>1320</v>
      </c>
      <c r="B2955" t="s">
        <v>3855</v>
      </c>
      <c r="C2955" t="s">
        <v>5039</v>
      </c>
      <c r="D2955">
        <v>21</v>
      </c>
      <c r="E2955" s="46">
        <v>2786.1759999999999</v>
      </c>
      <c r="G2955" s="46"/>
    </row>
    <row r="2956" spans="1:7" x14ac:dyDescent="0.2">
      <c r="A2956" s="1">
        <v>1325</v>
      </c>
      <c r="B2956" t="s">
        <v>3856</v>
      </c>
      <c r="C2956" t="s">
        <v>5039</v>
      </c>
      <c r="D2956">
        <v>21</v>
      </c>
      <c r="E2956" s="46">
        <v>2841.8980000000001</v>
      </c>
      <c r="G2956" s="46"/>
    </row>
    <row r="2957" spans="1:7" x14ac:dyDescent="0.2">
      <c r="A2957" s="1">
        <v>1330</v>
      </c>
      <c r="B2957" t="s">
        <v>3857</v>
      </c>
      <c r="C2957" t="s">
        <v>5039</v>
      </c>
      <c r="D2957">
        <v>21</v>
      </c>
      <c r="E2957" s="46">
        <v>2881.7020000000002</v>
      </c>
      <c r="G2957" s="46"/>
    </row>
    <row r="2958" spans="1:7" x14ac:dyDescent="0.2">
      <c r="A2958" s="1">
        <v>1335</v>
      </c>
      <c r="B2958" t="s">
        <v>3858</v>
      </c>
      <c r="C2958" t="s">
        <v>5039</v>
      </c>
      <c r="D2958">
        <v>21</v>
      </c>
      <c r="E2958" s="46">
        <v>2945.386</v>
      </c>
      <c r="G2958" s="46"/>
    </row>
    <row r="2959" spans="1:7" x14ac:dyDescent="0.2">
      <c r="A2959" s="1">
        <v>1340</v>
      </c>
      <c r="B2959" t="s">
        <v>3859</v>
      </c>
      <c r="C2959" t="s">
        <v>5039</v>
      </c>
      <c r="D2959">
        <v>21</v>
      </c>
      <c r="E2959" s="46">
        <v>3009.07</v>
      </c>
      <c r="G2959" s="46"/>
    </row>
    <row r="2960" spans="1:7" x14ac:dyDescent="0.2">
      <c r="A2960" s="1">
        <v>1345</v>
      </c>
      <c r="B2960" t="s">
        <v>3860</v>
      </c>
      <c r="C2960" t="s">
        <v>5363</v>
      </c>
      <c r="D2960">
        <v>21</v>
      </c>
      <c r="E2960" s="46">
        <v>3301.2310000000002</v>
      </c>
      <c r="F2960" s="44">
        <v>6.8728522336769515E-3</v>
      </c>
      <c r="G2960" s="46"/>
    </row>
    <row r="2961" spans="1:7" x14ac:dyDescent="0.2">
      <c r="A2961" s="1">
        <v>1350</v>
      </c>
      <c r="B2961" t="s">
        <v>3861</v>
      </c>
      <c r="C2961" t="s">
        <v>5039</v>
      </c>
      <c r="D2961">
        <v>21</v>
      </c>
      <c r="E2961" s="46">
        <v>3454.8580000000002</v>
      </c>
      <c r="G2961" s="46"/>
    </row>
    <row r="2962" spans="1:7" x14ac:dyDescent="0.2">
      <c r="A2962" s="1">
        <v>1380</v>
      </c>
      <c r="B2962" t="s">
        <v>3862</v>
      </c>
      <c r="C2962" t="s">
        <v>4946</v>
      </c>
      <c r="D2962">
        <v>21</v>
      </c>
      <c r="E2962" s="46">
        <v>5524.6710000000003</v>
      </c>
      <c r="G2962" s="46"/>
    </row>
    <row r="2963" spans="1:7" x14ac:dyDescent="0.2">
      <c r="A2963" s="1">
        <v>800</v>
      </c>
      <c r="B2963" t="s">
        <v>3863</v>
      </c>
      <c r="C2963" t="s">
        <v>4946</v>
      </c>
      <c r="D2963">
        <v>21</v>
      </c>
      <c r="E2963" s="46">
        <v>6373.1710000000003</v>
      </c>
      <c r="G2963" s="46"/>
    </row>
    <row r="2964" spans="1:7" x14ac:dyDescent="0.2">
      <c r="A2964" s="1">
        <v>820</v>
      </c>
      <c r="B2964" t="s">
        <v>3864</v>
      </c>
      <c r="C2964" t="s">
        <v>4946</v>
      </c>
      <c r="D2964">
        <v>21</v>
      </c>
      <c r="E2964" s="46">
        <v>7096.2780000000002</v>
      </c>
      <c r="G2964" s="46"/>
    </row>
    <row r="2965" spans="1:7" x14ac:dyDescent="0.2">
      <c r="A2965" s="1">
        <v>850</v>
      </c>
      <c r="B2965" t="s">
        <v>3865</v>
      </c>
      <c r="C2965" t="s">
        <v>4946</v>
      </c>
      <c r="D2965">
        <v>21</v>
      </c>
      <c r="E2965" s="46">
        <v>8079.7079999999996</v>
      </c>
      <c r="G2965" s="46"/>
    </row>
    <row r="2966" spans="1:7" x14ac:dyDescent="0.2">
      <c r="A2966" s="1"/>
      <c r="E2966" s="46">
        <v>0</v>
      </c>
      <c r="G2966" s="46"/>
    </row>
    <row r="2967" spans="1:7" x14ac:dyDescent="0.2">
      <c r="A2967" s="1"/>
      <c r="B2967" t="s">
        <v>5566</v>
      </c>
      <c r="E2967" s="46">
        <v>0</v>
      </c>
      <c r="G2967" s="46"/>
    </row>
    <row r="2968" spans="1:7" x14ac:dyDescent="0.2">
      <c r="A2968" s="1"/>
      <c r="E2968" s="46">
        <v>0</v>
      </c>
      <c r="G2968" s="46"/>
    </row>
    <row r="2969" spans="1:7" x14ac:dyDescent="0.2">
      <c r="A2969" s="1" t="s">
        <v>1167</v>
      </c>
      <c r="B2969" t="s">
        <v>3866</v>
      </c>
      <c r="C2969" t="s">
        <v>4946</v>
      </c>
      <c r="D2969">
        <v>21</v>
      </c>
      <c r="E2969" s="46">
        <v>773.11800000000005</v>
      </c>
      <c r="G2969" s="46"/>
    </row>
    <row r="2970" spans="1:7" x14ac:dyDescent="0.2">
      <c r="A2970" s="1" t="s">
        <v>1168</v>
      </c>
      <c r="B2970" t="s">
        <v>3867</v>
      </c>
      <c r="C2970" t="s">
        <v>4946</v>
      </c>
      <c r="D2970">
        <v>21</v>
      </c>
      <c r="E2970" s="46">
        <v>932.31</v>
      </c>
      <c r="G2970" s="46"/>
    </row>
    <row r="2971" spans="1:7" x14ac:dyDescent="0.2">
      <c r="A2971" s="1" t="s">
        <v>1169</v>
      </c>
      <c r="B2971" t="s">
        <v>3868</v>
      </c>
      <c r="C2971" t="s">
        <v>4946</v>
      </c>
      <c r="D2971">
        <v>21</v>
      </c>
      <c r="E2971" s="46">
        <v>1080.0719999999999</v>
      </c>
      <c r="G2971" s="46"/>
    </row>
    <row r="2972" spans="1:7" x14ac:dyDescent="0.2">
      <c r="A2972" s="1" t="s">
        <v>1170</v>
      </c>
      <c r="B2972" t="s">
        <v>3869</v>
      </c>
      <c r="C2972" t="s">
        <v>4946</v>
      </c>
      <c r="D2972">
        <v>21</v>
      </c>
      <c r="E2972" s="46">
        <v>1178.2080000000001</v>
      </c>
      <c r="G2972" s="46"/>
    </row>
    <row r="2973" spans="1:7" x14ac:dyDescent="0.2">
      <c r="A2973" s="1"/>
      <c r="E2973" s="46">
        <v>0</v>
      </c>
      <c r="G2973" s="46"/>
    </row>
    <row r="2974" spans="1:7" x14ac:dyDescent="0.2">
      <c r="A2974" s="1"/>
      <c r="B2974" t="s">
        <v>1171</v>
      </c>
      <c r="E2974" s="46">
        <v>0</v>
      </c>
      <c r="G2974" s="46"/>
    </row>
    <row r="2975" spans="1:7" x14ac:dyDescent="0.2">
      <c r="A2975" s="1"/>
      <c r="E2975" s="46">
        <v>0</v>
      </c>
      <c r="G2975" s="46"/>
    </row>
    <row r="2976" spans="1:7" x14ac:dyDescent="0.2">
      <c r="A2976" s="1">
        <v>1140</v>
      </c>
      <c r="B2976" t="s">
        <v>3870</v>
      </c>
      <c r="C2976" t="s">
        <v>4951</v>
      </c>
      <c r="D2976">
        <v>21</v>
      </c>
      <c r="E2976" s="46">
        <v>3373.6019999999999</v>
      </c>
      <c r="F2976" s="44">
        <v>6.8728522336769515E-3</v>
      </c>
      <c r="G2976" s="46"/>
    </row>
    <row r="2977" spans="1:7" x14ac:dyDescent="0.2">
      <c r="A2977" s="1"/>
      <c r="E2977" s="46">
        <v>0</v>
      </c>
      <c r="G2977" s="46"/>
    </row>
    <row r="2978" spans="1:7" x14ac:dyDescent="0.2">
      <c r="A2978" s="1"/>
      <c r="B2978" t="s">
        <v>1172</v>
      </c>
      <c r="E2978" s="46">
        <v>0</v>
      </c>
      <c r="G2978" s="46"/>
    </row>
    <row r="2979" spans="1:7" x14ac:dyDescent="0.2">
      <c r="A2979" s="1"/>
      <c r="E2979" s="46">
        <v>0</v>
      </c>
      <c r="G2979" s="46"/>
    </row>
    <row r="2980" spans="1:7" x14ac:dyDescent="0.2">
      <c r="A2980" s="1" t="s">
        <v>1173</v>
      </c>
      <c r="B2980" t="s">
        <v>3871</v>
      </c>
      <c r="C2980" t="s">
        <v>5054</v>
      </c>
      <c r="D2980">
        <v>21</v>
      </c>
      <c r="E2980" s="46">
        <v>6336.75</v>
      </c>
      <c r="G2980" s="46"/>
    </row>
    <row r="2981" spans="1:7" x14ac:dyDescent="0.2">
      <c r="A2981" s="1" t="s">
        <v>1174</v>
      </c>
      <c r="B2981" t="s">
        <v>3872</v>
      </c>
      <c r="C2981" t="s">
        <v>5054</v>
      </c>
      <c r="D2981">
        <v>21</v>
      </c>
      <c r="E2981" s="46">
        <v>6713.4380000000001</v>
      </c>
      <c r="G2981" s="46"/>
    </row>
    <row r="2982" spans="1:7" x14ac:dyDescent="0.2">
      <c r="A2982" s="1" t="s">
        <v>1175</v>
      </c>
      <c r="B2982" t="s">
        <v>3873</v>
      </c>
      <c r="C2982" t="s">
        <v>5054</v>
      </c>
      <c r="D2982">
        <v>21</v>
      </c>
      <c r="E2982" s="46">
        <v>7089.39</v>
      </c>
      <c r="G2982" s="46"/>
    </row>
    <row r="2983" spans="1:7" x14ac:dyDescent="0.2">
      <c r="A2983" s="1" t="s">
        <v>1176</v>
      </c>
      <c r="B2983" t="s">
        <v>3874</v>
      </c>
      <c r="C2983" t="s">
        <v>5054</v>
      </c>
      <c r="D2983">
        <v>21</v>
      </c>
      <c r="E2983" s="46">
        <v>7653.3280000000004</v>
      </c>
      <c r="G2983" s="46"/>
    </row>
    <row r="2984" spans="1:7" x14ac:dyDescent="0.2">
      <c r="A2984" s="1" t="s">
        <v>1177</v>
      </c>
      <c r="B2984" t="s">
        <v>3875</v>
      </c>
      <c r="C2984" t="s">
        <v>5054</v>
      </c>
      <c r="D2984">
        <v>21</v>
      </c>
      <c r="E2984" s="46">
        <v>8217.2479999999996</v>
      </c>
      <c r="G2984" s="46"/>
    </row>
    <row r="2985" spans="1:7" x14ac:dyDescent="0.2">
      <c r="A2985" s="1" t="s">
        <v>1178</v>
      </c>
      <c r="B2985" t="s">
        <v>3876</v>
      </c>
      <c r="C2985" t="s">
        <v>5054</v>
      </c>
      <c r="D2985">
        <v>21</v>
      </c>
      <c r="E2985" s="46">
        <v>8969.1530000000002</v>
      </c>
      <c r="G2985" s="46"/>
    </row>
    <row r="2986" spans="1:7" x14ac:dyDescent="0.2">
      <c r="A2986" s="1" t="s">
        <v>1179</v>
      </c>
      <c r="B2986" t="s">
        <v>3877</v>
      </c>
      <c r="C2986" t="s">
        <v>5054</v>
      </c>
      <c r="D2986">
        <v>21</v>
      </c>
      <c r="E2986" s="46">
        <v>9721.0580000000009</v>
      </c>
      <c r="G2986" s="46"/>
    </row>
    <row r="2987" spans="1:7" x14ac:dyDescent="0.2">
      <c r="A2987" s="1"/>
      <c r="E2987" s="46">
        <v>0</v>
      </c>
      <c r="G2987" s="46"/>
    </row>
    <row r="2988" spans="1:7" x14ac:dyDescent="0.2">
      <c r="A2988" s="1"/>
      <c r="B2988" t="s">
        <v>2561</v>
      </c>
      <c r="E2988" s="46">
        <v>0</v>
      </c>
      <c r="G2988" s="46"/>
    </row>
    <row r="2989" spans="1:7" x14ac:dyDescent="0.2">
      <c r="A2989" s="1"/>
      <c r="E2989" s="46">
        <v>0</v>
      </c>
      <c r="G2989" s="46"/>
    </row>
    <row r="2990" spans="1:7" x14ac:dyDescent="0.2">
      <c r="A2990" s="1">
        <v>920</v>
      </c>
      <c r="B2990" t="s">
        <v>3878</v>
      </c>
      <c r="C2990" t="s">
        <v>5054</v>
      </c>
      <c r="D2990">
        <v>21</v>
      </c>
      <c r="E2990" s="46">
        <v>4680.7740000000003</v>
      </c>
      <c r="G2990" s="46"/>
    </row>
    <row r="2991" spans="1:7" x14ac:dyDescent="0.2">
      <c r="A2991" s="1">
        <v>925</v>
      </c>
      <c r="B2991" t="s">
        <v>3879</v>
      </c>
      <c r="C2991" t="s">
        <v>5054</v>
      </c>
      <c r="D2991">
        <v>21</v>
      </c>
      <c r="E2991" s="46">
        <v>4792.2219999999998</v>
      </c>
      <c r="G2991" s="46"/>
    </row>
    <row r="2992" spans="1:7" x14ac:dyDescent="0.2">
      <c r="A2992" s="1">
        <v>930</v>
      </c>
      <c r="B2992" t="s">
        <v>3880</v>
      </c>
      <c r="C2992" t="s">
        <v>5054</v>
      </c>
      <c r="D2992">
        <v>21</v>
      </c>
      <c r="E2992" s="46">
        <v>4935.51</v>
      </c>
      <c r="G2992" s="46"/>
    </row>
    <row r="2993" spans="1:7" x14ac:dyDescent="0.2">
      <c r="A2993" s="1">
        <v>935</v>
      </c>
      <c r="B2993" t="s">
        <v>3881</v>
      </c>
      <c r="C2993" t="s">
        <v>5054</v>
      </c>
      <c r="D2993">
        <v>21</v>
      </c>
      <c r="E2993" s="46">
        <v>5381.2979999999998</v>
      </c>
      <c r="G2993" s="46"/>
    </row>
    <row r="2994" spans="1:7" x14ac:dyDescent="0.2">
      <c r="A2994" s="1">
        <v>940</v>
      </c>
      <c r="B2994" t="s">
        <v>3882</v>
      </c>
      <c r="C2994" t="s">
        <v>5054</v>
      </c>
      <c r="D2994">
        <v>21</v>
      </c>
      <c r="E2994" s="46">
        <v>5476.8239999999996</v>
      </c>
      <c r="G2994" s="46"/>
    </row>
    <row r="2995" spans="1:7" x14ac:dyDescent="0.2">
      <c r="A2995" s="1">
        <v>950</v>
      </c>
      <c r="B2995" t="s">
        <v>3883</v>
      </c>
      <c r="C2995" t="s">
        <v>5054</v>
      </c>
      <c r="D2995">
        <v>21</v>
      </c>
      <c r="E2995" s="46">
        <v>6145.5060000000003</v>
      </c>
      <c r="G2995" s="46"/>
    </row>
    <row r="2996" spans="1:7" x14ac:dyDescent="0.2">
      <c r="A2996" s="1"/>
      <c r="E2996" s="46">
        <v>0</v>
      </c>
      <c r="G2996" s="46"/>
    </row>
    <row r="2997" spans="1:7" x14ac:dyDescent="0.2">
      <c r="A2997" s="1"/>
      <c r="B2997" t="s">
        <v>1902</v>
      </c>
      <c r="E2997" s="46">
        <v>0</v>
      </c>
      <c r="G2997" s="46"/>
    </row>
    <row r="2998" spans="1:7" x14ac:dyDescent="0.2">
      <c r="A2998" s="1"/>
      <c r="E2998" s="46">
        <v>0</v>
      </c>
      <c r="G2998" s="46"/>
    </row>
    <row r="2999" spans="1:7" x14ac:dyDescent="0.2">
      <c r="A2999" s="1" t="s">
        <v>1903</v>
      </c>
      <c r="B2999" t="s">
        <v>3884</v>
      </c>
      <c r="C2999" t="s">
        <v>4946</v>
      </c>
      <c r="D2999">
        <v>21</v>
      </c>
      <c r="E2999" s="46">
        <v>2189.252</v>
      </c>
      <c r="G2999" s="46"/>
    </row>
    <row r="3000" spans="1:7" x14ac:dyDescent="0.2">
      <c r="A3000" s="1" t="s">
        <v>1904</v>
      </c>
      <c r="B3000" t="s">
        <v>3885</v>
      </c>
      <c r="C3000" t="s">
        <v>5378</v>
      </c>
      <c r="D3000">
        <v>21</v>
      </c>
      <c r="E3000" s="46">
        <v>2265.4740000000002</v>
      </c>
      <c r="G3000" s="46"/>
    </row>
    <row r="3001" spans="1:7" x14ac:dyDescent="0.2">
      <c r="A3001" s="1" t="s">
        <v>1905</v>
      </c>
      <c r="B3001" t="s">
        <v>3886</v>
      </c>
      <c r="C3001" t="s">
        <v>5378</v>
      </c>
      <c r="D3001">
        <v>21</v>
      </c>
      <c r="E3001" s="46">
        <v>2340.8490000000002</v>
      </c>
      <c r="G3001" s="46"/>
    </row>
    <row r="3002" spans="1:7" x14ac:dyDescent="0.2">
      <c r="A3002" s="1" t="s">
        <v>1906</v>
      </c>
      <c r="B3002" t="s">
        <v>3887</v>
      </c>
      <c r="C3002" t="s">
        <v>5378</v>
      </c>
      <c r="D3002">
        <v>21</v>
      </c>
      <c r="E3002" s="46">
        <v>2419.61</v>
      </c>
      <c r="G3002" s="46"/>
    </row>
    <row r="3003" spans="1:7" x14ac:dyDescent="0.2">
      <c r="A3003" s="1" t="s">
        <v>1907</v>
      </c>
      <c r="B3003" t="s">
        <v>3888</v>
      </c>
      <c r="C3003" t="s">
        <v>5054</v>
      </c>
      <c r="D3003">
        <v>21</v>
      </c>
      <c r="E3003" s="46">
        <v>2495.8310000000001</v>
      </c>
      <c r="G3003" s="46"/>
    </row>
    <row r="3004" spans="1:7" x14ac:dyDescent="0.2">
      <c r="A3004" s="1" t="s">
        <v>1908</v>
      </c>
      <c r="B3004" t="s">
        <v>3889</v>
      </c>
      <c r="C3004" t="s">
        <v>5379</v>
      </c>
      <c r="D3004">
        <v>21</v>
      </c>
      <c r="E3004" s="46">
        <v>2649.1219999999998</v>
      </c>
      <c r="G3004" s="46"/>
    </row>
    <row r="3005" spans="1:7" x14ac:dyDescent="0.2">
      <c r="A3005" s="1" t="s">
        <v>1909</v>
      </c>
      <c r="B3005" t="s">
        <v>3890</v>
      </c>
      <c r="C3005" t="s">
        <v>5379</v>
      </c>
      <c r="D3005">
        <v>21</v>
      </c>
      <c r="E3005" s="46">
        <v>2802.413</v>
      </c>
      <c r="G3005" s="46"/>
    </row>
    <row r="3006" spans="1:7" x14ac:dyDescent="0.2">
      <c r="A3006" s="1"/>
      <c r="E3006" s="46">
        <v>0</v>
      </c>
      <c r="G3006" s="46"/>
    </row>
    <row r="3007" spans="1:7" x14ac:dyDescent="0.2">
      <c r="A3007" s="1"/>
      <c r="B3007" t="s">
        <v>1180</v>
      </c>
      <c r="E3007" s="46">
        <v>0</v>
      </c>
      <c r="G3007" s="46"/>
    </row>
    <row r="3008" spans="1:7" x14ac:dyDescent="0.2">
      <c r="A3008" s="1"/>
      <c r="E3008" s="46">
        <v>0</v>
      </c>
      <c r="G3008" s="46"/>
    </row>
    <row r="3009" spans="1:7" x14ac:dyDescent="0.2">
      <c r="A3009" s="1" t="s">
        <v>1181</v>
      </c>
      <c r="B3009" t="s">
        <v>3891</v>
      </c>
      <c r="C3009" t="s">
        <v>4946</v>
      </c>
      <c r="D3009">
        <v>21</v>
      </c>
      <c r="E3009" s="46">
        <v>7465.3429999999998</v>
      </c>
      <c r="G3009" s="46"/>
    </row>
    <row r="3010" spans="1:7" x14ac:dyDescent="0.2">
      <c r="A3010" s="1" t="s">
        <v>1182</v>
      </c>
      <c r="B3010" t="s">
        <v>3892</v>
      </c>
      <c r="C3010" t="s">
        <v>4946</v>
      </c>
      <c r="D3010">
        <v>21</v>
      </c>
      <c r="E3010" s="46">
        <v>7841.2950000000001</v>
      </c>
      <c r="G3010" s="46"/>
    </row>
    <row r="3011" spans="1:7" x14ac:dyDescent="0.2">
      <c r="A3011" s="1" t="s">
        <v>1183</v>
      </c>
      <c r="B3011" t="s">
        <v>3893</v>
      </c>
      <c r="C3011" t="s">
        <v>4948</v>
      </c>
      <c r="D3011">
        <v>21</v>
      </c>
      <c r="E3011" s="46">
        <v>8432.0779999999995</v>
      </c>
      <c r="G3011" s="46"/>
    </row>
    <row r="3012" spans="1:7" x14ac:dyDescent="0.2">
      <c r="A3012" s="1" t="s">
        <v>1184</v>
      </c>
      <c r="B3012" t="s">
        <v>3894</v>
      </c>
      <c r="C3012" t="s">
        <v>4946</v>
      </c>
      <c r="D3012">
        <v>21</v>
      </c>
      <c r="E3012" s="46">
        <v>9183.9830000000002</v>
      </c>
      <c r="G3012" s="46"/>
    </row>
    <row r="3013" spans="1:7" x14ac:dyDescent="0.2">
      <c r="A3013" s="1" t="s">
        <v>1185</v>
      </c>
      <c r="B3013" t="s">
        <v>3895</v>
      </c>
      <c r="C3013" t="s">
        <v>4948</v>
      </c>
      <c r="D3013">
        <v>21</v>
      </c>
      <c r="E3013" s="46">
        <v>10097.01</v>
      </c>
      <c r="G3013" s="46"/>
    </row>
    <row r="3014" spans="1:7" x14ac:dyDescent="0.2">
      <c r="A3014" s="1" t="s">
        <v>1186</v>
      </c>
      <c r="B3014" t="s">
        <v>3896</v>
      </c>
      <c r="C3014" t="s">
        <v>4946</v>
      </c>
      <c r="D3014">
        <v>21</v>
      </c>
      <c r="E3014" s="46">
        <v>12621.263000000001</v>
      </c>
      <c r="G3014" s="46"/>
    </row>
    <row r="3015" spans="1:7" x14ac:dyDescent="0.2">
      <c r="A3015" s="1"/>
      <c r="E3015" s="46">
        <v>0</v>
      </c>
      <c r="G3015" s="46"/>
    </row>
    <row r="3016" spans="1:7" x14ac:dyDescent="0.2">
      <c r="A3016" s="1"/>
      <c r="B3016" t="s">
        <v>1187</v>
      </c>
      <c r="E3016" s="46">
        <v>0</v>
      </c>
      <c r="G3016" s="46"/>
    </row>
    <row r="3017" spans="1:7" x14ac:dyDescent="0.2">
      <c r="A3017" s="1"/>
      <c r="E3017" s="46">
        <v>0</v>
      </c>
      <c r="G3017" s="46"/>
    </row>
    <row r="3018" spans="1:7" x14ac:dyDescent="0.2">
      <c r="A3018" s="1" t="s">
        <v>2009</v>
      </c>
      <c r="B3018" t="s">
        <v>1950</v>
      </c>
      <c r="C3018" t="s">
        <v>4951</v>
      </c>
      <c r="D3018">
        <v>21</v>
      </c>
      <c r="E3018" s="46">
        <v>1023.048</v>
      </c>
      <c r="G3018" s="46"/>
    </row>
    <row r="3019" spans="1:7" x14ac:dyDescent="0.2">
      <c r="A3019" s="1" t="s">
        <v>1188</v>
      </c>
      <c r="B3019" t="s">
        <v>1189</v>
      </c>
      <c r="C3019" t="s">
        <v>4995</v>
      </c>
      <c r="D3019">
        <v>21</v>
      </c>
      <c r="E3019" s="46">
        <v>1203.6279999999999</v>
      </c>
      <c r="G3019" s="46"/>
    </row>
    <row r="3020" spans="1:7" x14ac:dyDescent="0.2">
      <c r="A3020" s="1" t="s">
        <v>1190</v>
      </c>
      <c r="B3020" t="s">
        <v>1191</v>
      </c>
      <c r="C3020" t="s">
        <v>4995</v>
      </c>
      <c r="D3020">
        <v>21</v>
      </c>
      <c r="E3020" s="46">
        <v>1512.4960000000001</v>
      </c>
      <c r="G3020" s="46"/>
    </row>
    <row r="3021" spans="1:7" x14ac:dyDescent="0.2">
      <c r="A3021" s="1"/>
      <c r="E3021" s="46">
        <v>0</v>
      </c>
      <c r="G3021" s="46"/>
    </row>
    <row r="3022" spans="1:7" x14ac:dyDescent="0.2">
      <c r="A3022" s="1"/>
      <c r="B3022" t="s">
        <v>1192</v>
      </c>
      <c r="E3022" s="46">
        <v>0</v>
      </c>
      <c r="G3022" s="46"/>
    </row>
    <row r="3023" spans="1:7" x14ac:dyDescent="0.2">
      <c r="A3023" s="1"/>
      <c r="E3023" s="46">
        <v>0</v>
      </c>
      <c r="G3023" s="46"/>
    </row>
    <row r="3024" spans="1:7" x14ac:dyDescent="0.2">
      <c r="A3024" s="1" t="s">
        <v>1195</v>
      </c>
      <c r="B3024" t="s">
        <v>1196</v>
      </c>
      <c r="C3024" t="s">
        <v>5075</v>
      </c>
      <c r="D3024">
        <v>21</v>
      </c>
      <c r="E3024" s="46">
        <v>8297.6134999999995</v>
      </c>
      <c r="F3024" s="44">
        <v>6.8728522336769515E-3</v>
      </c>
      <c r="G3024" s="46"/>
    </row>
    <row r="3025" spans="1:7" x14ac:dyDescent="0.2">
      <c r="A3025" s="1" t="s">
        <v>1197</v>
      </c>
      <c r="B3025" t="s">
        <v>1198</v>
      </c>
      <c r="C3025" t="s">
        <v>5074</v>
      </c>
      <c r="D3025">
        <v>21</v>
      </c>
      <c r="E3025" s="46">
        <v>4139.46</v>
      </c>
      <c r="G3025" s="46"/>
    </row>
    <row r="3026" spans="1:7" x14ac:dyDescent="0.2">
      <c r="A3026" s="1" t="s">
        <v>6606</v>
      </c>
      <c r="B3026" t="s">
        <v>6607</v>
      </c>
      <c r="C3026" t="s">
        <v>5074</v>
      </c>
      <c r="D3026">
        <v>21</v>
      </c>
      <c r="E3026" s="46">
        <v>2650.3</v>
      </c>
      <c r="G3026" s="46"/>
    </row>
    <row r="3027" spans="1:7" x14ac:dyDescent="0.2">
      <c r="A3027" s="1" t="s">
        <v>1199</v>
      </c>
      <c r="B3027" t="s">
        <v>1200</v>
      </c>
      <c r="C3027" t="s">
        <v>5054</v>
      </c>
      <c r="D3027">
        <v>21</v>
      </c>
      <c r="E3027" s="46">
        <v>6129.5860000000002</v>
      </c>
      <c r="G3027" s="46"/>
    </row>
    <row r="3028" spans="1:7" x14ac:dyDescent="0.2">
      <c r="A3028" s="1" t="s">
        <v>5493</v>
      </c>
      <c r="B3028" t="s">
        <v>5494</v>
      </c>
      <c r="C3028" t="s">
        <v>5054</v>
      </c>
      <c r="D3028">
        <v>21</v>
      </c>
      <c r="E3028" s="46">
        <v>4861.3999999999996</v>
      </c>
      <c r="G3028" s="46"/>
    </row>
    <row r="3029" spans="1:7" x14ac:dyDescent="0.2">
      <c r="A3029" s="1" t="s">
        <v>1194</v>
      </c>
      <c r="B3029" t="s">
        <v>2691</v>
      </c>
      <c r="C3029" t="s">
        <v>5054</v>
      </c>
      <c r="D3029">
        <v>21</v>
      </c>
      <c r="E3029" s="46">
        <v>10424.939999999999</v>
      </c>
      <c r="F3029" s="44">
        <v>6.8728522336769515E-3</v>
      </c>
      <c r="G3029" s="46"/>
    </row>
    <row r="3030" spans="1:7" x14ac:dyDescent="0.2">
      <c r="A3030" s="1" t="s">
        <v>1193</v>
      </c>
      <c r="B3030" t="s">
        <v>2692</v>
      </c>
      <c r="C3030" t="s">
        <v>5054</v>
      </c>
      <c r="D3030">
        <v>21</v>
      </c>
      <c r="E3030" s="46">
        <v>10082.129999999999</v>
      </c>
      <c r="F3030" s="44">
        <v>6.8728522336769515E-3</v>
      </c>
      <c r="G3030" s="46"/>
    </row>
    <row r="3031" spans="1:7" x14ac:dyDescent="0.2">
      <c r="A3031" s="1" t="s">
        <v>1201</v>
      </c>
      <c r="B3031" t="s">
        <v>1202</v>
      </c>
      <c r="C3031" t="s">
        <v>5076</v>
      </c>
      <c r="D3031">
        <v>21</v>
      </c>
      <c r="E3031" s="46">
        <v>1456.7719999999999</v>
      </c>
      <c r="G3031" s="46"/>
    </row>
    <row r="3032" spans="1:7" x14ac:dyDescent="0.2">
      <c r="A3032" s="1" t="s">
        <v>1203</v>
      </c>
      <c r="B3032" t="s">
        <v>1204</v>
      </c>
      <c r="C3032" t="s">
        <v>5077</v>
      </c>
      <c r="D3032">
        <v>21</v>
      </c>
      <c r="E3032" s="46">
        <v>1764.046</v>
      </c>
      <c r="G3032" s="46"/>
    </row>
    <row r="3033" spans="1:7" x14ac:dyDescent="0.2">
      <c r="A3033" s="1"/>
      <c r="E3033" s="46">
        <v>0</v>
      </c>
      <c r="G3033" s="46"/>
    </row>
    <row r="3034" spans="1:7" x14ac:dyDescent="0.2">
      <c r="A3034" s="1"/>
      <c r="B3034" t="s">
        <v>1839</v>
      </c>
      <c r="E3034" s="46">
        <v>0</v>
      </c>
      <c r="G3034" s="46"/>
    </row>
    <row r="3035" spans="1:7" x14ac:dyDescent="0.2">
      <c r="A3035" s="1"/>
      <c r="E3035" s="46">
        <v>0</v>
      </c>
      <c r="G3035" s="46"/>
    </row>
    <row r="3036" spans="1:7" x14ac:dyDescent="0.2">
      <c r="A3036" s="1">
        <v>7073</v>
      </c>
      <c r="B3036" t="s">
        <v>2002</v>
      </c>
      <c r="C3036" t="s">
        <v>5028</v>
      </c>
      <c r="D3036">
        <v>21</v>
      </c>
      <c r="E3036" s="46">
        <v>92393.797999999995</v>
      </c>
      <c r="G3036" s="46"/>
    </row>
    <row r="3037" spans="1:7" x14ac:dyDescent="0.2">
      <c r="A3037" s="1">
        <v>7074</v>
      </c>
      <c r="B3037" t="s">
        <v>1843</v>
      </c>
      <c r="C3037" t="s">
        <v>5028</v>
      </c>
      <c r="D3037">
        <v>21</v>
      </c>
      <c r="E3037" s="46">
        <v>92664.11</v>
      </c>
      <c r="G3037" s="46"/>
    </row>
    <row r="3038" spans="1:7" x14ac:dyDescent="0.2">
      <c r="A3038" s="1">
        <v>7083</v>
      </c>
      <c r="B3038" t="s">
        <v>1846</v>
      </c>
      <c r="C3038" t="s">
        <v>5028</v>
      </c>
      <c r="D3038">
        <v>21</v>
      </c>
      <c r="E3038" s="46">
        <v>87489.941999999995</v>
      </c>
      <c r="G3038" s="46"/>
    </row>
    <row r="3039" spans="1:7" x14ac:dyDescent="0.2">
      <c r="A3039" s="1">
        <v>7273</v>
      </c>
      <c r="B3039" t="s">
        <v>1844</v>
      </c>
      <c r="C3039" t="s">
        <v>4964</v>
      </c>
      <c r="D3039">
        <v>21</v>
      </c>
      <c r="E3039" s="46">
        <v>38996.245999999999</v>
      </c>
      <c r="G3039" s="46"/>
    </row>
    <row r="3040" spans="1:7" x14ac:dyDescent="0.2">
      <c r="A3040" s="1">
        <v>7274</v>
      </c>
      <c r="B3040" t="s">
        <v>1845</v>
      </c>
      <c r="C3040" t="s">
        <v>4964</v>
      </c>
      <c r="D3040">
        <v>21</v>
      </c>
      <c r="E3040" s="46">
        <v>42409.14</v>
      </c>
      <c r="G3040" s="46"/>
    </row>
    <row r="3041" spans="1:7" x14ac:dyDescent="0.2">
      <c r="A3041" s="1">
        <v>7592</v>
      </c>
      <c r="B3041" t="s">
        <v>3977</v>
      </c>
      <c r="C3041" t="s">
        <v>4965</v>
      </c>
      <c r="D3041">
        <v>21</v>
      </c>
      <c r="E3041" s="46">
        <v>31686.788</v>
      </c>
      <c r="G3041" s="46"/>
    </row>
    <row r="3042" spans="1:7" x14ac:dyDescent="0.2">
      <c r="A3042" s="1">
        <v>8568</v>
      </c>
      <c r="B3042" t="s">
        <v>1841</v>
      </c>
      <c r="C3042" t="s">
        <v>4980</v>
      </c>
      <c r="D3042">
        <v>21</v>
      </c>
      <c r="E3042" s="46">
        <v>17504.79</v>
      </c>
      <c r="G3042" s="46"/>
    </row>
    <row r="3043" spans="1:7" x14ac:dyDescent="0.2">
      <c r="A3043" s="1">
        <v>9020</v>
      </c>
      <c r="B3043" t="s">
        <v>1840</v>
      </c>
      <c r="C3043" t="s">
        <v>4980</v>
      </c>
      <c r="D3043">
        <v>21</v>
      </c>
      <c r="E3043" s="46">
        <v>19782.035</v>
      </c>
      <c r="G3043" s="46"/>
    </row>
    <row r="3044" spans="1:7" x14ac:dyDescent="0.2">
      <c r="A3044" s="1">
        <v>9036</v>
      </c>
      <c r="B3044" t="s">
        <v>1842</v>
      </c>
      <c r="C3044" t="s">
        <v>4964</v>
      </c>
      <c r="D3044">
        <v>21</v>
      </c>
      <c r="E3044" s="46">
        <v>28634.309000000001</v>
      </c>
      <c r="G3044" s="46"/>
    </row>
    <row r="3045" spans="1:7" x14ac:dyDescent="0.2">
      <c r="A3045" s="1"/>
      <c r="E3045" s="46">
        <v>0</v>
      </c>
      <c r="G3045" s="46"/>
    </row>
    <row r="3046" spans="1:7" x14ac:dyDescent="0.2">
      <c r="A3046" s="1"/>
      <c r="B3046" t="s">
        <v>1205</v>
      </c>
      <c r="E3046" s="46">
        <v>0</v>
      </c>
      <c r="G3046" s="46"/>
    </row>
    <row r="3047" spans="1:7" x14ac:dyDescent="0.2">
      <c r="A3047" s="1"/>
      <c r="E3047" s="46">
        <v>0</v>
      </c>
      <c r="G3047" s="46"/>
    </row>
    <row r="3048" spans="1:7" x14ac:dyDescent="0.2">
      <c r="A3048" s="1" t="s">
        <v>2047</v>
      </c>
      <c r="B3048" t="s">
        <v>4002</v>
      </c>
      <c r="C3048" t="s">
        <v>5039</v>
      </c>
      <c r="D3048">
        <v>21</v>
      </c>
      <c r="E3048" s="46">
        <v>5664.4224999999997</v>
      </c>
      <c r="F3048" s="44">
        <v>6.8728522336769515E-3</v>
      </c>
      <c r="G3048" s="46"/>
    </row>
    <row r="3049" spans="1:7" x14ac:dyDescent="0.2">
      <c r="A3049" s="1" t="s">
        <v>1206</v>
      </c>
      <c r="B3049" t="s">
        <v>1207</v>
      </c>
      <c r="C3049" t="s">
        <v>5054</v>
      </c>
      <c r="D3049">
        <v>21</v>
      </c>
      <c r="E3049" s="46">
        <v>8277.25</v>
      </c>
      <c r="F3049" s="44">
        <v>6.8728522336769515E-3</v>
      </c>
      <c r="G3049" s="46"/>
    </row>
    <row r="3050" spans="1:7" x14ac:dyDescent="0.2">
      <c r="A3050" s="1" t="s">
        <v>1208</v>
      </c>
      <c r="B3050" t="s">
        <v>1209</v>
      </c>
      <c r="C3050" t="s">
        <v>6608</v>
      </c>
      <c r="D3050">
        <v>21</v>
      </c>
      <c r="E3050" s="46">
        <v>3693.672</v>
      </c>
      <c r="G3050" s="46"/>
    </row>
    <row r="3051" spans="1:7" x14ac:dyDescent="0.2">
      <c r="A3051" s="1" t="s">
        <v>1210</v>
      </c>
      <c r="B3051" t="s">
        <v>1211</v>
      </c>
      <c r="C3051" t="s">
        <v>5054</v>
      </c>
      <c r="D3051">
        <v>21</v>
      </c>
      <c r="E3051" s="46">
        <v>5094.72</v>
      </c>
      <c r="G3051" s="46"/>
    </row>
    <row r="3052" spans="1:7" x14ac:dyDescent="0.2">
      <c r="A3052" s="1"/>
      <c r="E3052" s="46">
        <v>0</v>
      </c>
      <c r="G3052" s="46"/>
    </row>
    <row r="3053" spans="1:7" x14ac:dyDescent="0.2">
      <c r="A3053" s="1"/>
      <c r="B3053" t="s">
        <v>1212</v>
      </c>
      <c r="E3053" s="46">
        <v>0</v>
      </c>
      <c r="G3053" s="46"/>
    </row>
    <row r="3054" spans="1:7" x14ac:dyDescent="0.2">
      <c r="A3054" s="1"/>
      <c r="E3054" s="46">
        <v>0</v>
      </c>
      <c r="G3054" s="46"/>
    </row>
    <row r="3055" spans="1:7" x14ac:dyDescent="0.2">
      <c r="A3055" s="1" t="s">
        <v>3196</v>
      </c>
      <c r="B3055" t="s">
        <v>3197</v>
      </c>
      <c r="C3055" t="s">
        <v>5565</v>
      </c>
      <c r="D3055">
        <v>21</v>
      </c>
      <c r="E3055" s="46">
        <v>27453.660499999998</v>
      </c>
      <c r="F3055" s="44">
        <v>6.8728522336769515E-3</v>
      </c>
      <c r="G3055" s="46"/>
    </row>
    <row r="3056" spans="1:7" x14ac:dyDescent="0.2">
      <c r="A3056" s="1" t="s">
        <v>3198</v>
      </c>
      <c r="B3056" t="s">
        <v>3199</v>
      </c>
      <c r="C3056" t="s">
        <v>5565</v>
      </c>
      <c r="D3056">
        <v>21</v>
      </c>
      <c r="E3056" s="46">
        <v>37426.940999999999</v>
      </c>
      <c r="F3056" s="44">
        <v>6.8728522336769515E-3</v>
      </c>
      <c r="G3056" s="46"/>
    </row>
    <row r="3057" spans="1:7" x14ac:dyDescent="0.2">
      <c r="A3057" s="1" t="s">
        <v>1215</v>
      </c>
      <c r="B3057" t="s">
        <v>1216</v>
      </c>
      <c r="C3057" t="s">
        <v>5078</v>
      </c>
      <c r="D3057">
        <v>21</v>
      </c>
      <c r="E3057" s="46">
        <v>59900.92</v>
      </c>
      <c r="F3057" s="44">
        <v>6.8728522336769515E-3</v>
      </c>
      <c r="G3057" s="46"/>
    </row>
    <row r="3058" spans="1:7" x14ac:dyDescent="0.2">
      <c r="A3058" s="1" t="s">
        <v>1213</v>
      </c>
      <c r="B3058" t="s">
        <v>1214</v>
      </c>
      <c r="C3058" t="s">
        <v>4946</v>
      </c>
      <c r="D3058">
        <v>21</v>
      </c>
      <c r="E3058" s="46">
        <v>134340.06050000002</v>
      </c>
      <c r="F3058" s="44">
        <v>6.8728522336769515E-3</v>
      </c>
      <c r="G3058" s="46"/>
    </row>
    <row r="3059" spans="1:7" x14ac:dyDescent="0.2">
      <c r="A3059" s="1"/>
      <c r="E3059" s="46">
        <v>0</v>
      </c>
      <c r="G3059" s="46"/>
    </row>
    <row r="3060" spans="1:7" x14ac:dyDescent="0.2">
      <c r="A3060" s="1"/>
      <c r="B3060" t="s">
        <v>1217</v>
      </c>
      <c r="E3060" s="46">
        <v>0</v>
      </c>
      <c r="G3060" s="46"/>
    </row>
    <row r="3061" spans="1:7" x14ac:dyDescent="0.2">
      <c r="A3061" s="1"/>
      <c r="E3061" s="46">
        <v>0</v>
      </c>
      <c r="G3061" s="46"/>
    </row>
    <row r="3062" spans="1:7" x14ac:dyDescent="0.2">
      <c r="A3062" s="1" t="s">
        <v>1218</v>
      </c>
      <c r="B3062" t="s">
        <v>1673</v>
      </c>
      <c r="C3062" t="s">
        <v>5080</v>
      </c>
      <c r="D3062">
        <v>21</v>
      </c>
      <c r="E3062" s="46">
        <v>3104.596</v>
      </c>
      <c r="G3062" s="46"/>
    </row>
    <row r="3063" spans="1:7" x14ac:dyDescent="0.2">
      <c r="A3063" s="1" t="s">
        <v>1219</v>
      </c>
      <c r="B3063" t="s">
        <v>1671</v>
      </c>
      <c r="C3063" t="s">
        <v>5079</v>
      </c>
      <c r="D3063">
        <v>21</v>
      </c>
      <c r="E3063" s="46">
        <v>1321.444</v>
      </c>
      <c r="G3063" s="46"/>
    </row>
    <row r="3064" spans="1:7" x14ac:dyDescent="0.2">
      <c r="A3064" s="1" t="s">
        <v>1223</v>
      </c>
      <c r="B3064" t="s">
        <v>1674</v>
      </c>
      <c r="C3064" t="s">
        <v>5082</v>
      </c>
      <c r="D3064">
        <v>21</v>
      </c>
      <c r="E3064" s="46">
        <v>5811.1660000000002</v>
      </c>
      <c r="G3064" s="46"/>
    </row>
    <row r="3065" spans="1:7" x14ac:dyDescent="0.2">
      <c r="A3065" s="1" t="s">
        <v>1224</v>
      </c>
      <c r="B3065" t="s">
        <v>1675</v>
      </c>
      <c r="C3065" t="s">
        <v>5081</v>
      </c>
      <c r="D3065">
        <v>21</v>
      </c>
      <c r="E3065" s="46">
        <v>7562.4759999999997</v>
      </c>
      <c r="G3065" s="46"/>
    </row>
    <row r="3066" spans="1:7" x14ac:dyDescent="0.2">
      <c r="A3066" s="1" t="s">
        <v>1225</v>
      </c>
      <c r="B3066" t="s">
        <v>1676</v>
      </c>
      <c r="C3066" t="s">
        <v>5083</v>
      </c>
      <c r="D3066">
        <v>21</v>
      </c>
      <c r="E3066" s="46">
        <v>11383.516</v>
      </c>
      <c r="G3066" s="46"/>
    </row>
    <row r="3067" spans="1:7" x14ac:dyDescent="0.2">
      <c r="A3067" s="1" t="s">
        <v>1220</v>
      </c>
      <c r="B3067" t="s">
        <v>1677</v>
      </c>
      <c r="C3067" t="s">
        <v>5028</v>
      </c>
      <c r="D3067">
        <v>21</v>
      </c>
      <c r="E3067" s="46">
        <v>32638.05</v>
      </c>
      <c r="G3067" s="46"/>
    </row>
    <row r="3068" spans="1:7" x14ac:dyDescent="0.2">
      <c r="A3068" s="1" t="s">
        <v>1221</v>
      </c>
      <c r="B3068" t="s">
        <v>1678</v>
      </c>
      <c r="C3068" t="s">
        <v>5001</v>
      </c>
      <c r="D3068">
        <v>21</v>
      </c>
      <c r="E3068" s="46">
        <v>45772.875999999997</v>
      </c>
      <c r="G3068" s="46"/>
    </row>
    <row r="3069" spans="1:7" x14ac:dyDescent="0.2">
      <c r="A3069" s="1" t="s">
        <v>1222</v>
      </c>
      <c r="B3069" t="s">
        <v>1672</v>
      </c>
      <c r="C3069" t="s">
        <v>5380</v>
      </c>
      <c r="D3069">
        <v>21</v>
      </c>
      <c r="E3069" s="46">
        <v>1789.52</v>
      </c>
      <c r="G3069" s="46"/>
    </row>
    <row r="3070" spans="1:7" x14ac:dyDescent="0.2">
      <c r="A3070" s="1" t="s">
        <v>3200</v>
      </c>
      <c r="B3070" t="s">
        <v>3201</v>
      </c>
      <c r="C3070" t="s">
        <v>4961</v>
      </c>
      <c r="D3070">
        <v>21</v>
      </c>
      <c r="E3070" s="46">
        <v>98949.016000000003</v>
      </c>
      <c r="G3070" s="46"/>
    </row>
    <row r="3071" spans="1:7" x14ac:dyDescent="0.2">
      <c r="A3071" s="1"/>
      <c r="E3071" s="46">
        <v>0</v>
      </c>
      <c r="G3071" s="46"/>
    </row>
    <row r="3072" spans="1:7" x14ac:dyDescent="0.2">
      <c r="A3072" s="1"/>
      <c r="B3072" t="s">
        <v>1226</v>
      </c>
      <c r="E3072" s="46">
        <v>0</v>
      </c>
      <c r="G3072" s="46"/>
    </row>
    <row r="3073" spans="1:7" x14ac:dyDescent="0.2">
      <c r="A3073" s="1"/>
      <c r="E3073" s="46">
        <v>0</v>
      </c>
      <c r="G3073" s="46"/>
    </row>
    <row r="3074" spans="1:7" x14ac:dyDescent="0.2">
      <c r="A3074" s="1" t="s">
        <v>1227</v>
      </c>
      <c r="B3074" t="s">
        <v>3387</v>
      </c>
      <c r="C3074" t="s">
        <v>5084</v>
      </c>
      <c r="D3074">
        <v>21</v>
      </c>
      <c r="E3074" s="46">
        <v>1990.126</v>
      </c>
      <c r="G3074" s="46"/>
    </row>
    <row r="3075" spans="1:7" x14ac:dyDescent="0.2">
      <c r="A3075" s="1" t="s">
        <v>1228</v>
      </c>
      <c r="B3075" t="s">
        <v>3388</v>
      </c>
      <c r="C3075" t="s">
        <v>5085</v>
      </c>
      <c r="D3075">
        <v>21</v>
      </c>
      <c r="E3075" s="46">
        <v>3056.8319999999999</v>
      </c>
      <c r="G3075" s="46"/>
    </row>
    <row r="3076" spans="1:7" x14ac:dyDescent="0.2">
      <c r="A3076" s="1" t="s">
        <v>1229</v>
      </c>
      <c r="B3076" t="s">
        <v>3389</v>
      </c>
      <c r="C3076" t="s">
        <v>5073</v>
      </c>
      <c r="D3076">
        <v>21</v>
      </c>
      <c r="E3076" s="46">
        <v>4521.5640000000003</v>
      </c>
      <c r="G3076" s="46"/>
    </row>
    <row r="3077" spans="1:7" x14ac:dyDescent="0.2">
      <c r="A3077" s="1" t="s">
        <v>3390</v>
      </c>
      <c r="B3077" t="s">
        <v>3391</v>
      </c>
      <c r="C3077" t="s">
        <v>5381</v>
      </c>
      <c r="D3077">
        <v>21</v>
      </c>
      <c r="E3077" s="46">
        <v>8442.3554999999997</v>
      </c>
      <c r="F3077" s="44">
        <v>6.8728522336769515E-3</v>
      </c>
      <c r="G3077" s="46"/>
    </row>
    <row r="3078" spans="1:7" x14ac:dyDescent="0.2">
      <c r="A3078" s="1" t="s">
        <v>3392</v>
      </c>
      <c r="B3078" t="s">
        <v>3393</v>
      </c>
      <c r="C3078" t="s">
        <v>5381</v>
      </c>
      <c r="D3078">
        <v>21</v>
      </c>
      <c r="E3078" s="46">
        <v>10858.433500000001</v>
      </c>
      <c r="F3078" s="44">
        <v>6.8728522336769515E-3</v>
      </c>
      <c r="G3078" s="46"/>
    </row>
    <row r="3079" spans="1:7" x14ac:dyDescent="0.2">
      <c r="A3079" s="1" t="s">
        <v>3394</v>
      </c>
      <c r="B3079" t="s">
        <v>3395</v>
      </c>
      <c r="C3079" t="s">
        <v>5085</v>
      </c>
      <c r="D3079">
        <v>21</v>
      </c>
      <c r="E3079" s="46">
        <v>14916.7765</v>
      </c>
      <c r="F3079" s="44">
        <v>6.8728522336769515E-3</v>
      </c>
      <c r="G3079" s="46"/>
    </row>
    <row r="3080" spans="1:7" x14ac:dyDescent="0.2">
      <c r="A3080" s="1" t="s">
        <v>3396</v>
      </c>
      <c r="B3080" t="s">
        <v>3397</v>
      </c>
      <c r="C3080" t="s">
        <v>5382</v>
      </c>
      <c r="D3080">
        <v>21</v>
      </c>
      <c r="E3080" s="46">
        <v>37012.199499999995</v>
      </c>
      <c r="F3080" s="44">
        <v>6.8728522336769515E-3</v>
      </c>
      <c r="G3080" s="46"/>
    </row>
    <row r="3081" spans="1:7" x14ac:dyDescent="0.2">
      <c r="A3081" s="1"/>
      <c r="E3081" s="46">
        <v>0</v>
      </c>
      <c r="G3081" s="46"/>
    </row>
    <row r="3082" spans="1:7" x14ac:dyDescent="0.2">
      <c r="A3082" s="1"/>
      <c r="B3082" t="s">
        <v>1231</v>
      </c>
      <c r="E3082" s="46">
        <v>0</v>
      </c>
      <c r="G3082" s="46"/>
    </row>
    <row r="3083" spans="1:7" x14ac:dyDescent="0.2">
      <c r="A3083" s="1"/>
      <c r="E3083" s="46">
        <v>0</v>
      </c>
      <c r="G3083" s="46"/>
    </row>
    <row r="3084" spans="1:7" x14ac:dyDescent="0.2">
      <c r="A3084" s="1">
        <v>2146</v>
      </c>
      <c r="B3084" t="s">
        <v>4109</v>
      </c>
      <c r="C3084" t="s">
        <v>4949</v>
      </c>
      <c r="D3084">
        <v>21</v>
      </c>
      <c r="E3084" s="46">
        <v>8247.8989999999994</v>
      </c>
      <c r="G3084" s="46"/>
    </row>
    <row r="3085" spans="1:7" x14ac:dyDescent="0.2">
      <c r="A3085" s="1">
        <v>2222</v>
      </c>
      <c r="B3085" t="s">
        <v>4111</v>
      </c>
      <c r="C3085" t="s">
        <v>4949</v>
      </c>
      <c r="D3085">
        <v>21</v>
      </c>
      <c r="E3085" s="46">
        <v>10245.482</v>
      </c>
      <c r="G3085" s="46"/>
    </row>
    <row r="3086" spans="1:7" x14ac:dyDescent="0.2">
      <c r="A3086" s="1">
        <v>2225</v>
      </c>
      <c r="B3086" t="s">
        <v>4110</v>
      </c>
      <c r="C3086" t="s">
        <v>4949</v>
      </c>
      <c r="D3086">
        <v>21</v>
      </c>
      <c r="E3086" s="46">
        <v>8374.5540000000001</v>
      </c>
      <c r="G3086" s="46"/>
    </row>
    <row r="3087" spans="1:7" x14ac:dyDescent="0.2">
      <c r="A3087" s="1">
        <v>7219</v>
      </c>
      <c r="B3087" t="s">
        <v>4112</v>
      </c>
      <c r="C3087" t="s">
        <v>4949</v>
      </c>
      <c r="D3087">
        <v>21</v>
      </c>
      <c r="E3087" s="46">
        <v>11348.829</v>
      </c>
      <c r="G3087" s="46"/>
    </row>
    <row r="3088" spans="1:7" x14ac:dyDescent="0.2">
      <c r="A3088" s="1">
        <v>8560</v>
      </c>
      <c r="B3088" t="s">
        <v>4113</v>
      </c>
      <c r="C3088" t="s">
        <v>4949</v>
      </c>
      <c r="D3088">
        <v>21</v>
      </c>
      <c r="E3088" s="46">
        <v>9636.8559999999998</v>
      </c>
      <c r="G3088" s="46"/>
    </row>
    <row r="3089" spans="1:7" x14ac:dyDescent="0.2">
      <c r="A3089" s="1">
        <v>9307</v>
      </c>
      <c r="B3089" t="s">
        <v>5088</v>
      </c>
      <c r="C3089" t="s">
        <v>4962</v>
      </c>
      <c r="D3089">
        <v>21</v>
      </c>
      <c r="E3089" s="46">
        <v>139327.679</v>
      </c>
      <c r="G3089" s="46"/>
    </row>
    <row r="3090" spans="1:7" x14ac:dyDescent="0.2">
      <c r="A3090" s="1">
        <v>9378</v>
      </c>
      <c r="B3090" t="s">
        <v>4108</v>
      </c>
      <c r="C3090" t="s">
        <v>4949</v>
      </c>
      <c r="D3090">
        <v>21</v>
      </c>
      <c r="E3090" s="46">
        <v>9793.2630000000008</v>
      </c>
      <c r="G3090" s="46"/>
    </row>
    <row r="3091" spans="1:7" x14ac:dyDescent="0.2">
      <c r="A3091" s="1" t="s">
        <v>1232</v>
      </c>
      <c r="B3091" t="s">
        <v>1233</v>
      </c>
      <c r="C3091" t="s">
        <v>5087</v>
      </c>
      <c r="D3091">
        <v>21</v>
      </c>
      <c r="E3091" s="46">
        <v>14519.951999999999</v>
      </c>
      <c r="G3091" s="46"/>
    </row>
    <row r="3092" spans="1:7" x14ac:dyDescent="0.2">
      <c r="A3092" s="1" t="s">
        <v>2012</v>
      </c>
      <c r="B3092" t="s">
        <v>1960</v>
      </c>
      <c r="C3092" t="s">
        <v>4951</v>
      </c>
      <c r="D3092">
        <v>21</v>
      </c>
      <c r="E3092" s="46">
        <v>1139.444</v>
      </c>
      <c r="G3092" s="46"/>
    </row>
    <row r="3093" spans="1:7" x14ac:dyDescent="0.2">
      <c r="A3093" s="1" t="s">
        <v>2011</v>
      </c>
      <c r="B3093" t="s">
        <v>1959</v>
      </c>
      <c r="C3093" t="s">
        <v>4949</v>
      </c>
      <c r="D3093">
        <v>21</v>
      </c>
      <c r="E3093" s="46">
        <v>1393.2719999999999</v>
      </c>
      <c r="G3093" s="46"/>
    </row>
    <row r="3094" spans="1:7" x14ac:dyDescent="0.2">
      <c r="A3094" s="1" t="s">
        <v>2010</v>
      </c>
      <c r="B3094" t="s">
        <v>1951</v>
      </c>
      <c r="C3094" t="s">
        <v>4995</v>
      </c>
      <c r="D3094">
        <v>21</v>
      </c>
      <c r="E3094" s="46">
        <v>1942.127</v>
      </c>
      <c r="G3094" s="46"/>
    </row>
    <row r="3095" spans="1:7" x14ac:dyDescent="0.2">
      <c r="A3095" s="1" t="s">
        <v>2013</v>
      </c>
      <c r="B3095" t="s">
        <v>1961</v>
      </c>
      <c r="C3095" t="s">
        <v>4949</v>
      </c>
      <c r="D3095">
        <v>21</v>
      </c>
      <c r="E3095" s="46">
        <v>1205.3</v>
      </c>
      <c r="G3095" s="46"/>
    </row>
    <row r="3096" spans="1:7" x14ac:dyDescent="0.2">
      <c r="A3096" s="1" t="s">
        <v>2014</v>
      </c>
      <c r="B3096" t="s">
        <v>1962</v>
      </c>
      <c r="C3096" t="s">
        <v>4949</v>
      </c>
      <c r="D3096">
        <v>21</v>
      </c>
      <c r="E3096" s="46">
        <v>4371.1779999999999</v>
      </c>
      <c r="G3096" s="46"/>
    </row>
    <row r="3097" spans="1:7" x14ac:dyDescent="0.2">
      <c r="A3097" s="1" t="s">
        <v>1234</v>
      </c>
      <c r="B3097" t="s">
        <v>1235</v>
      </c>
      <c r="C3097" t="s">
        <v>5086</v>
      </c>
      <c r="D3097">
        <v>21</v>
      </c>
      <c r="E3097" s="46">
        <v>30552.400000000001</v>
      </c>
      <c r="G3097" s="46"/>
    </row>
    <row r="3098" spans="1:7" x14ac:dyDescent="0.2">
      <c r="A3098" s="1" t="s">
        <v>1236</v>
      </c>
      <c r="B3098" t="s">
        <v>1237</v>
      </c>
      <c r="C3098" t="s">
        <v>5086</v>
      </c>
      <c r="D3098">
        <v>21</v>
      </c>
      <c r="E3098" s="46">
        <v>28132.407999999999</v>
      </c>
      <c r="G3098" s="46"/>
    </row>
    <row r="3099" spans="1:7" x14ac:dyDescent="0.2">
      <c r="A3099" s="1" t="s">
        <v>2015</v>
      </c>
      <c r="B3099" t="s">
        <v>1963</v>
      </c>
      <c r="C3099" t="s">
        <v>4964</v>
      </c>
      <c r="D3099">
        <v>21</v>
      </c>
      <c r="E3099" s="46">
        <v>2305.7170000000001</v>
      </c>
      <c r="G3099" s="46"/>
    </row>
    <row r="3100" spans="1:7" x14ac:dyDescent="0.2">
      <c r="A3100" s="1" t="s">
        <v>2016</v>
      </c>
      <c r="B3100" t="s">
        <v>1964</v>
      </c>
      <c r="C3100" t="s">
        <v>4964</v>
      </c>
      <c r="D3100">
        <v>21</v>
      </c>
      <c r="E3100" s="46">
        <v>4318.6090000000004</v>
      </c>
      <c r="G3100" s="46"/>
    </row>
    <row r="3101" spans="1:7" x14ac:dyDescent="0.2">
      <c r="A3101" s="1" t="s">
        <v>4769</v>
      </c>
      <c r="B3101" t="s">
        <v>4770</v>
      </c>
      <c r="C3101" t="s">
        <v>4964</v>
      </c>
      <c r="D3101">
        <v>21</v>
      </c>
      <c r="E3101" s="46">
        <v>6428.335</v>
      </c>
      <c r="G3101" s="46"/>
    </row>
    <row r="3102" spans="1:7" x14ac:dyDescent="0.2">
      <c r="A3102" s="1" t="s">
        <v>2018</v>
      </c>
      <c r="B3102" t="s">
        <v>1966</v>
      </c>
      <c r="C3102" t="s">
        <v>4953</v>
      </c>
      <c r="D3102">
        <v>21</v>
      </c>
      <c r="E3102" s="46">
        <v>4706.8059999999996</v>
      </c>
      <c r="G3102" s="46"/>
    </row>
    <row r="3103" spans="1:7" x14ac:dyDescent="0.2">
      <c r="A3103" s="1" t="s">
        <v>2017</v>
      </c>
      <c r="B3103" t="s">
        <v>1965</v>
      </c>
      <c r="C3103" t="s">
        <v>4964</v>
      </c>
      <c r="D3103">
        <v>21</v>
      </c>
      <c r="E3103" s="46">
        <v>3922.587</v>
      </c>
      <c r="G3103" s="46"/>
    </row>
    <row r="3104" spans="1:7" x14ac:dyDescent="0.2">
      <c r="A3104" s="1" t="s">
        <v>4771</v>
      </c>
      <c r="B3104" t="s">
        <v>4772</v>
      </c>
      <c r="C3104" t="s">
        <v>4964</v>
      </c>
      <c r="D3104">
        <v>21</v>
      </c>
      <c r="E3104" s="46">
        <v>6028.8339999999998</v>
      </c>
      <c r="G3104" s="46"/>
    </row>
    <row r="3105" spans="1:7" x14ac:dyDescent="0.2">
      <c r="A3105" s="1" t="s">
        <v>2019</v>
      </c>
      <c r="B3105" t="s">
        <v>1967</v>
      </c>
      <c r="C3105" t="s">
        <v>4946</v>
      </c>
      <c r="D3105">
        <v>21</v>
      </c>
      <c r="E3105" s="46">
        <v>6951.7960000000003</v>
      </c>
      <c r="G3105" s="46"/>
    </row>
    <row r="3106" spans="1:7" x14ac:dyDescent="0.2">
      <c r="A3106" s="1" t="s">
        <v>2022</v>
      </c>
      <c r="B3106" t="s">
        <v>1970</v>
      </c>
      <c r="C3106" t="s">
        <v>4946</v>
      </c>
      <c r="D3106">
        <v>21</v>
      </c>
      <c r="E3106" s="46">
        <v>7097.8360000000002</v>
      </c>
      <c r="G3106" s="46"/>
    </row>
    <row r="3107" spans="1:7" x14ac:dyDescent="0.2">
      <c r="A3107" s="1" t="s">
        <v>2023</v>
      </c>
      <c r="B3107" t="s">
        <v>1971</v>
      </c>
      <c r="C3107" t="s">
        <v>4946</v>
      </c>
      <c r="D3107">
        <v>21</v>
      </c>
      <c r="E3107" s="46">
        <v>7590.7209999999995</v>
      </c>
      <c r="G3107" s="46"/>
    </row>
    <row r="3108" spans="1:7" x14ac:dyDescent="0.2">
      <c r="A3108" s="1" t="s">
        <v>2021</v>
      </c>
      <c r="B3108" t="s">
        <v>1969</v>
      </c>
      <c r="C3108" t="s">
        <v>4946</v>
      </c>
      <c r="D3108">
        <v>21</v>
      </c>
      <c r="E3108" s="46">
        <v>6564.3440000000001</v>
      </c>
      <c r="G3108" s="46"/>
    </row>
    <row r="3109" spans="1:7" x14ac:dyDescent="0.2">
      <c r="A3109" s="1" t="s">
        <v>2020</v>
      </c>
      <c r="B3109" t="s">
        <v>1968</v>
      </c>
      <c r="C3109" t="s">
        <v>4946</v>
      </c>
      <c r="D3109">
        <v>21</v>
      </c>
      <c r="E3109" s="46">
        <v>9997.3979999999992</v>
      </c>
      <c r="G3109" s="46"/>
    </row>
    <row r="3110" spans="1:7" x14ac:dyDescent="0.2">
      <c r="A3110" s="1" t="s">
        <v>2423</v>
      </c>
      <c r="B3110" t="s">
        <v>2424</v>
      </c>
      <c r="C3110" t="s">
        <v>4946</v>
      </c>
      <c r="D3110">
        <v>21</v>
      </c>
      <c r="E3110" s="46">
        <v>8100.509</v>
      </c>
      <c r="G3110" s="46"/>
    </row>
    <row r="3111" spans="1:7" x14ac:dyDescent="0.2">
      <c r="A3111" s="1" t="s">
        <v>4022</v>
      </c>
      <c r="B3111" t="s">
        <v>4023</v>
      </c>
      <c r="C3111" t="s">
        <v>5001</v>
      </c>
      <c r="D3111">
        <v>21</v>
      </c>
      <c r="E3111" s="46">
        <v>17353.758000000002</v>
      </c>
      <c r="G3111" s="46"/>
    </row>
    <row r="3112" spans="1:7" x14ac:dyDescent="0.2">
      <c r="A3112" s="1" t="s">
        <v>4024</v>
      </c>
      <c r="B3112" t="s">
        <v>4025</v>
      </c>
      <c r="C3112" t="s">
        <v>5001</v>
      </c>
      <c r="D3112">
        <v>21</v>
      </c>
      <c r="E3112" s="46">
        <v>12649.599</v>
      </c>
      <c r="G3112" s="46"/>
    </row>
    <row r="3113" spans="1:7" x14ac:dyDescent="0.2">
      <c r="A3113" s="1" t="s">
        <v>5970</v>
      </c>
      <c r="B3113" t="s">
        <v>5971</v>
      </c>
      <c r="C3113" t="s">
        <v>4961</v>
      </c>
      <c r="D3113">
        <v>21</v>
      </c>
      <c r="E3113" s="46">
        <v>6051.915</v>
      </c>
      <c r="F3113" s="44">
        <v>6.8728522336769515E-3</v>
      </c>
      <c r="G3113" s="46"/>
    </row>
    <row r="3114" spans="1:7" x14ac:dyDescent="0.2">
      <c r="A3114" s="1" t="s">
        <v>5972</v>
      </c>
      <c r="B3114" t="s">
        <v>5973</v>
      </c>
      <c r="C3114" t="s">
        <v>4961</v>
      </c>
      <c r="D3114">
        <v>21</v>
      </c>
      <c r="E3114" s="46">
        <v>4258.7550000000001</v>
      </c>
      <c r="F3114" s="44">
        <v>6.8728522336769515E-3</v>
      </c>
      <c r="G3114" s="46"/>
    </row>
    <row r="3115" spans="1:7" x14ac:dyDescent="0.2">
      <c r="A3115" s="1" t="s">
        <v>5974</v>
      </c>
      <c r="B3115" t="s">
        <v>5975</v>
      </c>
      <c r="C3115" t="s">
        <v>4961</v>
      </c>
      <c r="D3115">
        <v>21</v>
      </c>
      <c r="E3115" s="46">
        <v>4482.8999999999996</v>
      </c>
      <c r="F3115" s="44">
        <v>6.8728522336769515E-3</v>
      </c>
      <c r="G3115" s="46"/>
    </row>
    <row r="3116" spans="1:7" x14ac:dyDescent="0.2">
      <c r="A3116" s="1" t="s">
        <v>2025</v>
      </c>
      <c r="B3116" t="s">
        <v>1973</v>
      </c>
      <c r="C3116" t="s">
        <v>4953</v>
      </c>
      <c r="D3116">
        <v>21</v>
      </c>
      <c r="E3116" s="46">
        <v>2306.2339999999999</v>
      </c>
      <c r="G3116" s="46"/>
    </row>
    <row r="3117" spans="1:7" x14ac:dyDescent="0.2">
      <c r="A3117" s="1" t="s">
        <v>2024</v>
      </c>
      <c r="B3117" t="s">
        <v>1972</v>
      </c>
      <c r="C3117" t="s">
        <v>4953</v>
      </c>
      <c r="D3117">
        <v>21</v>
      </c>
      <c r="E3117" s="46">
        <v>2744.319</v>
      </c>
      <c r="G3117" s="46"/>
    </row>
    <row r="3118" spans="1:7" x14ac:dyDescent="0.2">
      <c r="A3118" s="1"/>
      <c r="E3118" s="46">
        <v>0</v>
      </c>
      <c r="G3118" s="46"/>
    </row>
    <row r="3119" spans="1:7" x14ac:dyDescent="0.2">
      <c r="A3119" s="1"/>
      <c r="B3119" t="s">
        <v>3202</v>
      </c>
      <c r="E3119" s="46">
        <v>0</v>
      </c>
      <c r="G3119" s="46"/>
    </row>
    <row r="3120" spans="1:7" x14ac:dyDescent="0.2">
      <c r="A3120" s="1"/>
      <c r="E3120" s="46">
        <v>0</v>
      </c>
      <c r="G3120" s="46"/>
    </row>
    <row r="3121" spans="1:7" x14ac:dyDescent="0.2">
      <c r="A3121" s="1">
        <v>20201</v>
      </c>
      <c r="B3121" t="s">
        <v>3205</v>
      </c>
      <c r="C3121" t="s">
        <v>5089</v>
      </c>
      <c r="D3121">
        <v>21</v>
      </c>
      <c r="E3121" s="46">
        <v>2065.09</v>
      </c>
      <c r="G3121" s="46"/>
    </row>
    <row r="3122" spans="1:7" x14ac:dyDescent="0.2">
      <c r="A3122" s="1">
        <v>20202</v>
      </c>
      <c r="B3122" t="s">
        <v>3203</v>
      </c>
      <c r="C3122" t="s">
        <v>5089</v>
      </c>
      <c r="D3122">
        <v>21</v>
      </c>
      <c r="E3122" s="46">
        <v>2473.0940000000001</v>
      </c>
      <c r="G3122" s="46"/>
    </row>
    <row r="3123" spans="1:7" x14ac:dyDescent="0.2">
      <c r="A3123" s="1">
        <v>20203</v>
      </c>
      <c r="B3123" t="s">
        <v>3206</v>
      </c>
      <c r="C3123" t="s">
        <v>5089</v>
      </c>
      <c r="D3123">
        <v>21</v>
      </c>
      <c r="E3123" s="46">
        <v>2142.8870000000002</v>
      </c>
      <c r="G3123" s="46"/>
    </row>
    <row r="3124" spans="1:7" x14ac:dyDescent="0.2">
      <c r="A3124" s="1">
        <v>20204</v>
      </c>
      <c r="B3124" t="s">
        <v>3204</v>
      </c>
      <c r="C3124" t="s">
        <v>5089</v>
      </c>
      <c r="D3124">
        <v>21</v>
      </c>
      <c r="E3124" s="46">
        <v>2829.2350000000001</v>
      </c>
      <c r="G3124" s="46"/>
    </row>
    <row r="3125" spans="1:7" x14ac:dyDescent="0.2">
      <c r="A3125" s="1">
        <v>20205</v>
      </c>
      <c r="B3125" t="s">
        <v>3209</v>
      </c>
      <c r="C3125" t="s">
        <v>5034</v>
      </c>
      <c r="D3125">
        <v>21</v>
      </c>
      <c r="E3125" s="46">
        <v>286.42700000000002</v>
      </c>
      <c r="G3125" s="46"/>
    </row>
    <row r="3126" spans="1:7" x14ac:dyDescent="0.2">
      <c r="A3126" s="1">
        <v>20206</v>
      </c>
      <c r="B3126" t="s">
        <v>3207</v>
      </c>
      <c r="C3126" t="s">
        <v>5034</v>
      </c>
      <c r="D3126">
        <v>21</v>
      </c>
      <c r="E3126" s="46">
        <v>234.18199999999999</v>
      </c>
      <c r="G3126" s="46"/>
    </row>
    <row r="3127" spans="1:7" x14ac:dyDescent="0.2">
      <c r="A3127" s="1">
        <v>20208</v>
      </c>
      <c r="B3127" t="s">
        <v>3210</v>
      </c>
      <c r="C3127" t="s">
        <v>5034</v>
      </c>
      <c r="D3127">
        <v>21</v>
      </c>
      <c r="E3127" s="46">
        <v>336.649</v>
      </c>
      <c r="G3127" s="46"/>
    </row>
    <row r="3128" spans="1:7" x14ac:dyDescent="0.2">
      <c r="A3128" s="1">
        <v>-20209</v>
      </c>
      <c r="B3128" t="s">
        <v>3208</v>
      </c>
      <c r="C3128" t="s">
        <v>5034</v>
      </c>
      <c r="D3128">
        <v>21</v>
      </c>
      <c r="E3128" s="46">
        <v>269.01900000000001</v>
      </c>
      <c r="G3128" s="46"/>
    </row>
    <row r="3129" spans="1:7" x14ac:dyDescent="0.2">
      <c r="A3129" s="1">
        <v>20320</v>
      </c>
      <c r="B3129" t="s">
        <v>3211</v>
      </c>
      <c r="C3129" t="s">
        <v>4949</v>
      </c>
      <c r="D3129">
        <v>21</v>
      </c>
      <c r="E3129" s="46">
        <v>4395.2740000000003</v>
      </c>
      <c r="G3129" s="46"/>
    </row>
    <row r="3130" spans="1:7" x14ac:dyDescent="0.2">
      <c r="A3130" s="1">
        <v>20321</v>
      </c>
      <c r="B3130" t="s">
        <v>3212</v>
      </c>
      <c r="C3130" t="s">
        <v>5089</v>
      </c>
      <c r="D3130">
        <v>21</v>
      </c>
      <c r="E3130" s="46">
        <v>725.80499999999995</v>
      </c>
      <c r="G3130" s="46"/>
    </row>
    <row r="3131" spans="1:7" x14ac:dyDescent="0.2">
      <c r="A3131" s="1"/>
      <c r="E3131" s="46">
        <v>0</v>
      </c>
      <c r="G3131" s="46"/>
    </row>
    <row r="3132" spans="1:7" x14ac:dyDescent="0.2">
      <c r="A3132" s="1"/>
      <c r="B3132" t="s">
        <v>3213</v>
      </c>
      <c r="E3132" s="46">
        <v>0</v>
      </c>
      <c r="G3132" s="46"/>
    </row>
    <row r="3133" spans="1:7" x14ac:dyDescent="0.2">
      <c r="A3133" s="1"/>
      <c r="E3133" s="46">
        <v>0</v>
      </c>
      <c r="G3133" s="46"/>
    </row>
    <row r="3134" spans="1:7" x14ac:dyDescent="0.2">
      <c r="A3134" s="1">
        <v>10501</v>
      </c>
      <c r="B3134" t="s">
        <v>3216</v>
      </c>
      <c r="C3134" t="s">
        <v>4948</v>
      </c>
      <c r="D3134">
        <v>21</v>
      </c>
      <c r="E3134" s="46">
        <v>241.04</v>
      </c>
      <c r="G3134" s="46"/>
    </row>
    <row r="3135" spans="1:7" x14ac:dyDescent="0.2">
      <c r="A3135" s="1">
        <v>10505</v>
      </c>
      <c r="B3135" t="s">
        <v>3217</v>
      </c>
      <c r="C3135" t="s">
        <v>4948</v>
      </c>
      <c r="D3135">
        <v>21</v>
      </c>
      <c r="E3135" s="46">
        <v>242.739</v>
      </c>
      <c r="G3135" s="46"/>
    </row>
    <row r="3136" spans="1:7" x14ac:dyDescent="0.2">
      <c r="A3136" s="1">
        <v>10551</v>
      </c>
      <c r="B3136" t="s">
        <v>3214</v>
      </c>
      <c r="C3136" t="s">
        <v>5032</v>
      </c>
      <c r="D3136">
        <v>21</v>
      </c>
      <c r="E3136" s="46">
        <v>203.161</v>
      </c>
      <c r="G3136" s="46"/>
    </row>
    <row r="3137" spans="1:7" x14ac:dyDescent="0.2">
      <c r="A3137" s="1">
        <v>10552</v>
      </c>
      <c r="B3137" t="s">
        <v>3215</v>
      </c>
      <c r="C3137" t="s">
        <v>5032</v>
      </c>
      <c r="D3137">
        <v>21</v>
      </c>
      <c r="E3137" s="46">
        <v>226.262</v>
      </c>
      <c r="G3137" s="46"/>
    </row>
    <row r="3138" spans="1:7" x14ac:dyDescent="0.2">
      <c r="A3138" s="1">
        <v>10561</v>
      </c>
      <c r="B3138" t="s">
        <v>3398</v>
      </c>
      <c r="C3138" t="s">
        <v>5032</v>
      </c>
      <c r="D3138">
        <v>21</v>
      </c>
      <c r="E3138" s="46">
        <v>101.423</v>
      </c>
      <c r="G3138" s="46"/>
    </row>
    <row r="3139" spans="1:7" x14ac:dyDescent="0.2">
      <c r="A3139" s="1">
        <v>10601</v>
      </c>
      <c r="B3139" t="s">
        <v>3218</v>
      </c>
      <c r="C3139" t="s">
        <v>5034</v>
      </c>
      <c r="D3139">
        <v>21</v>
      </c>
      <c r="E3139" s="46">
        <v>496.61099999999999</v>
      </c>
      <c r="G3139" s="46"/>
    </row>
    <row r="3140" spans="1:7" x14ac:dyDescent="0.2">
      <c r="A3140" s="1">
        <v>10602</v>
      </c>
      <c r="B3140" t="s">
        <v>3219</v>
      </c>
      <c r="C3140" t="s">
        <v>5034</v>
      </c>
      <c r="D3140">
        <v>21</v>
      </c>
      <c r="E3140" s="46">
        <v>521.32000000000005</v>
      </c>
      <c r="G3140" s="46"/>
    </row>
    <row r="3141" spans="1:7" x14ac:dyDescent="0.2">
      <c r="A3141" s="1">
        <v>10701</v>
      </c>
      <c r="B3141" t="s">
        <v>3220</v>
      </c>
      <c r="C3141" t="s">
        <v>4964</v>
      </c>
      <c r="D3141">
        <v>21</v>
      </c>
      <c r="E3141" s="46">
        <v>341.00599999999997</v>
      </c>
      <c r="G3141" s="46"/>
    </row>
    <row r="3142" spans="1:7" x14ac:dyDescent="0.2">
      <c r="A3142" s="1"/>
      <c r="E3142" s="46">
        <v>0</v>
      </c>
      <c r="G3142" s="46"/>
    </row>
    <row r="3143" spans="1:7" x14ac:dyDescent="0.2">
      <c r="A3143" s="1"/>
      <c r="B3143" t="s">
        <v>3221</v>
      </c>
      <c r="E3143" s="46">
        <v>0</v>
      </c>
      <c r="G3143" s="46"/>
    </row>
    <row r="3144" spans="1:7" x14ac:dyDescent="0.2">
      <c r="A3144" s="1"/>
      <c r="E3144" s="46">
        <v>0</v>
      </c>
      <c r="G3144" s="46"/>
    </row>
    <row r="3145" spans="1:7" x14ac:dyDescent="0.2">
      <c r="A3145" s="1">
        <v>40101</v>
      </c>
      <c r="B3145" t="s">
        <v>3223</v>
      </c>
      <c r="C3145" t="s">
        <v>5090</v>
      </c>
      <c r="D3145">
        <v>21</v>
      </c>
      <c r="E3145" s="46">
        <v>167.488</v>
      </c>
      <c r="G3145" s="46"/>
    </row>
    <row r="3146" spans="1:7" x14ac:dyDescent="0.2">
      <c r="A3146" s="1">
        <v>40102</v>
      </c>
      <c r="B3146" t="s">
        <v>3226</v>
      </c>
      <c r="C3146" t="s">
        <v>5091</v>
      </c>
      <c r="D3146">
        <v>21</v>
      </c>
      <c r="E3146" s="46">
        <v>266.2</v>
      </c>
      <c r="G3146" s="46"/>
    </row>
    <row r="3147" spans="1:7" x14ac:dyDescent="0.2">
      <c r="A3147" s="1">
        <v>40103</v>
      </c>
      <c r="B3147" t="s">
        <v>3265</v>
      </c>
      <c r="C3147" t="s">
        <v>5279</v>
      </c>
      <c r="D3147">
        <v>21</v>
      </c>
      <c r="E3147" s="46">
        <v>582.07799999999997</v>
      </c>
      <c r="G3147" s="46"/>
    </row>
    <row r="3148" spans="1:7" x14ac:dyDescent="0.2">
      <c r="A3148" s="1">
        <v>40107</v>
      </c>
      <c r="B3148" t="s">
        <v>3230</v>
      </c>
      <c r="C3148" t="s">
        <v>5093</v>
      </c>
      <c r="D3148">
        <v>21</v>
      </c>
      <c r="E3148" s="46">
        <v>183.29599999999999</v>
      </c>
      <c r="G3148" s="46"/>
    </row>
    <row r="3149" spans="1:7" x14ac:dyDescent="0.2">
      <c r="A3149" s="1">
        <v>40108</v>
      </c>
      <c r="B3149" t="s">
        <v>3236</v>
      </c>
      <c r="C3149" t="s">
        <v>5280</v>
      </c>
      <c r="D3149">
        <v>21</v>
      </c>
      <c r="E3149" s="46">
        <v>291.67200000000003</v>
      </c>
      <c r="G3149" s="46"/>
    </row>
    <row r="3150" spans="1:7" x14ac:dyDescent="0.2">
      <c r="A3150" s="1">
        <v>40109</v>
      </c>
      <c r="B3150" t="s">
        <v>3267</v>
      </c>
      <c r="C3150" t="s">
        <v>5119</v>
      </c>
      <c r="D3150">
        <v>21</v>
      </c>
      <c r="E3150" s="46">
        <v>498.32799999999997</v>
      </c>
      <c r="G3150" s="46"/>
    </row>
    <row r="3151" spans="1:7" x14ac:dyDescent="0.2">
      <c r="A3151" s="1">
        <v>40201</v>
      </c>
      <c r="B3151" t="s">
        <v>3235</v>
      </c>
      <c r="C3151" t="s">
        <v>5281</v>
      </c>
      <c r="D3151">
        <v>21</v>
      </c>
      <c r="E3151" s="46">
        <v>254.1</v>
      </c>
      <c r="G3151" s="46"/>
    </row>
    <row r="3152" spans="1:7" x14ac:dyDescent="0.2">
      <c r="A3152" s="1">
        <v>40202</v>
      </c>
      <c r="B3152" t="s">
        <v>3246</v>
      </c>
      <c r="C3152" t="s">
        <v>5282</v>
      </c>
      <c r="D3152">
        <v>21</v>
      </c>
      <c r="E3152" s="46">
        <v>381.14800000000002</v>
      </c>
      <c r="G3152" s="46"/>
    </row>
    <row r="3153" spans="1:7" x14ac:dyDescent="0.2">
      <c r="A3153" s="1">
        <v>40203</v>
      </c>
      <c r="B3153" t="s">
        <v>3278</v>
      </c>
      <c r="C3153" t="s">
        <v>5283</v>
      </c>
      <c r="D3153">
        <v>21</v>
      </c>
      <c r="E3153" s="46">
        <v>760.12400000000002</v>
      </c>
      <c r="G3153" s="46"/>
    </row>
    <row r="3154" spans="1:7" x14ac:dyDescent="0.2">
      <c r="A3154" s="1">
        <v>40207</v>
      </c>
      <c r="B3154" t="s">
        <v>3261</v>
      </c>
      <c r="C3154" t="s">
        <v>5112</v>
      </c>
      <c r="D3154">
        <v>21</v>
      </c>
      <c r="E3154" s="46">
        <v>392.29399999999998</v>
      </c>
      <c r="G3154" s="46"/>
    </row>
    <row r="3155" spans="1:7" x14ac:dyDescent="0.2">
      <c r="A3155" s="1">
        <v>40208</v>
      </c>
      <c r="B3155" t="s">
        <v>3279</v>
      </c>
      <c r="C3155" t="s">
        <v>5109</v>
      </c>
      <c r="D3155">
        <v>21</v>
      </c>
      <c r="E3155" s="46">
        <v>739.05200000000002</v>
      </c>
      <c r="G3155" s="46"/>
    </row>
    <row r="3156" spans="1:7" x14ac:dyDescent="0.2">
      <c r="A3156" s="1">
        <v>40209</v>
      </c>
      <c r="B3156" t="s">
        <v>3280</v>
      </c>
      <c r="C3156" t="s">
        <v>5284</v>
      </c>
      <c r="D3156">
        <v>21</v>
      </c>
      <c r="E3156" s="46">
        <v>575.38400000000001</v>
      </c>
      <c r="G3156" s="46"/>
    </row>
    <row r="3157" spans="1:7" x14ac:dyDescent="0.2">
      <c r="A3157" s="1">
        <v>40301</v>
      </c>
      <c r="B3157" t="s">
        <v>3231</v>
      </c>
      <c r="C3157" t="s">
        <v>5285</v>
      </c>
      <c r="D3157">
        <v>21</v>
      </c>
      <c r="E3157" s="46">
        <v>135.01</v>
      </c>
      <c r="G3157" s="46"/>
    </row>
    <row r="3158" spans="1:7" x14ac:dyDescent="0.2">
      <c r="A3158" s="1">
        <v>40302</v>
      </c>
      <c r="B3158" t="s">
        <v>3237</v>
      </c>
      <c r="C3158" t="s">
        <v>5286</v>
      </c>
      <c r="D3158">
        <v>21</v>
      </c>
      <c r="E3158" s="46">
        <v>183.29599999999999</v>
      </c>
      <c r="G3158" s="46"/>
    </row>
    <row r="3159" spans="1:7" x14ac:dyDescent="0.2">
      <c r="A3159" s="1">
        <v>40303</v>
      </c>
      <c r="B3159" t="s">
        <v>3249</v>
      </c>
      <c r="C3159" t="s">
        <v>5098</v>
      </c>
      <c r="D3159">
        <v>21</v>
      </c>
      <c r="E3159" s="46">
        <v>369.50400000000002</v>
      </c>
      <c r="G3159" s="46"/>
    </row>
    <row r="3160" spans="1:7" x14ac:dyDescent="0.2">
      <c r="A3160" s="1">
        <v>40307</v>
      </c>
      <c r="B3160" t="s">
        <v>3252</v>
      </c>
      <c r="C3160" t="s">
        <v>5032</v>
      </c>
      <c r="D3160">
        <v>21</v>
      </c>
      <c r="E3160" s="46">
        <v>291.303</v>
      </c>
      <c r="G3160" s="46"/>
    </row>
    <row r="3161" spans="1:7" x14ac:dyDescent="0.2">
      <c r="A3161" s="1">
        <v>40308</v>
      </c>
      <c r="B3161" t="s">
        <v>3238</v>
      </c>
      <c r="C3161" t="s">
        <v>5287</v>
      </c>
      <c r="D3161">
        <v>21</v>
      </c>
      <c r="E3161" s="46">
        <v>208.404</v>
      </c>
      <c r="G3161" s="46"/>
    </row>
    <row r="3162" spans="1:7" x14ac:dyDescent="0.2">
      <c r="A3162" s="1">
        <v>40309</v>
      </c>
      <c r="B3162" t="s">
        <v>3250</v>
      </c>
      <c r="C3162" t="s">
        <v>5100</v>
      </c>
      <c r="D3162">
        <v>21</v>
      </c>
      <c r="E3162" s="46">
        <v>439.267</v>
      </c>
      <c r="G3162" s="46"/>
    </row>
    <row r="3163" spans="1:7" x14ac:dyDescent="0.2">
      <c r="A3163" s="1">
        <v>40310</v>
      </c>
      <c r="B3163" t="s">
        <v>3251</v>
      </c>
      <c r="C3163" t="s">
        <v>5100</v>
      </c>
      <c r="D3163">
        <v>21</v>
      </c>
      <c r="E3163" s="46">
        <v>457.762</v>
      </c>
      <c r="G3163" s="46"/>
    </row>
    <row r="3164" spans="1:7" x14ac:dyDescent="0.2">
      <c r="A3164" s="1">
        <v>40380</v>
      </c>
      <c r="B3164" t="s">
        <v>3268</v>
      </c>
      <c r="C3164" t="s">
        <v>5032</v>
      </c>
      <c r="D3164">
        <v>21</v>
      </c>
      <c r="E3164" s="46">
        <v>216.40700000000001</v>
      </c>
      <c r="G3164" s="46"/>
    </row>
    <row r="3165" spans="1:7" x14ac:dyDescent="0.2">
      <c r="A3165" s="1">
        <v>40401</v>
      </c>
      <c r="B3165" t="s">
        <v>3222</v>
      </c>
      <c r="C3165" t="s">
        <v>5289</v>
      </c>
      <c r="D3165">
        <v>21</v>
      </c>
      <c r="E3165" s="46">
        <v>91.067999999999998</v>
      </c>
      <c r="G3165" s="46"/>
    </row>
    <row r="3166" spans="1:7" x14ac:dyDescent="0.2">
      <c r="A3166" s="1">
        <v>40402</v>
      </c>
      <c r="B3166" t="s">
        <v>3234</v>
      </c>
      <c r="C3166" t="s">
        <v>5102</v>
      </c>
      <c r="D3166">
        <v>21</v>
      </c>
      <c r="E3166" s="46">
        <v>115.889</v>
      </c>
      <c r="G3166" s="46"/>
    </row>
    <row r="3167" spans="1:7" x14ac:dyDescent="0.2">
      <c r="A3167" s="1">
        <v>40403</v>
      </c>
      <c r="B3167" t="s">
        <v>3233</v>
      </c>
      <c r="C3167" t="s">
        <v>5290</v>
      </c>
      <c r="D3167">
        <v>21</v>
      </c>
      <c r="E3167" s="46">
        <v>185.096</v>
      </c>
      <c r="G3167" s="46"/>
    </row>
    <row r="3168" spans="1:7" x14ac:dyDescent="0.2">
      <c r="A3168" s="1">
        <v>40501</v>
      </c>
      <c r="B3168" t="s">
        <v>3232</v>
      </c>
      <c r="C3168" t="s">
        <v>5102</v>
      </c>
      <c r="D3168">
        <v>21</v>
      </c>
      <c r="E3168" s="46">
        <v>104.44199999999999</v>
      </c>
      <c r="G3168" s="46"/>
    </row>
    <row r="3169" spans="1:7" x14ac:dyDescent="0.2">
      <c r="A3169" s="1">
        <v>40502</v>
      </c>
      <c r="B3169" t="s">
        <v>3245</v>
      </c>
      <c r="C3169" t="s">
        <v>5103</v>
      </c>
      <c r="D3169">
        <v>21</v>
      </c>
      <c r="E3169" s="46">
        <v>145.518</v>
      </c>
      <c r="G3169" s="46"/>
    </row>
    <row r="3170" spans="1:7" x14ac:dyDescent="0.2">
      <c r="A3170" s="1">
        <v>40503</v>
      </c>
      <c r="B3170" t="s">
        <v>3277</v>
      </c>
      <c r="C3170" t="s">
        <v>5106</v>
      </c>
      <c r="D3170">
        <v>21</v>
      </c>
      <c r="E3170" s="46">
        <v>209.774</v>
      </c>
      <c r="G3170" s="46"/>
    </row>
    <row r="3171" spans="1:7" x14ac:dyDescent="0.2">
      <c r="A3171" s="1">
        <v>40601</v>
      </c>
      <c r="B3171" t="s">
        <v>3224</v>
      </c>
      <c r="C3171" t="s">
        <v>5102</v>
      </c>
      <c r="D3171">
        <v>21</v>
      </c>
      <c r="E3171" s="46">
        <v>92.024000000000001</v>
      </c>
      <c r="G3171" s="46"/>
    </row>
    <row r="3172" spans="1:7" x14ac:dyDescent="0.2">
      <c r="A3172" s="1">
        <v>40602</v>
      </c>
      <c r="B3172" t="s">
        <v>3225</v>
      </c>
      <c r="C3172" t="s">
        <v>5285</v>
      </c>
      <c r="D3172">
        <v>21</v>
      </c>
      <c r="E3172" s="46">
        <v>128.76599999999999</v>
      </c>
      <c r="G3172" s="46"/>
    </row>
    <row r="3173" spans="1:7" x14ac:dyDescent="0.2">
      <c r="A3173" s="1">
        <v>40603</v>
      </c>
      <c r="B3173" t="s">
        <v>3254</v>
      </c>
      <c r="C3173" t="s">
        <v>5070</v>
      </c>
      <c r="D3173">
        <v>21</v>
      </c>
      <c r="E3173" s="46">
        <v>166.58600000000001</v>
      </c>
      <c r="G3173" s="46"/>
    </row>
    <row r="3174" spans="1:7" x14ac:dyDescent="0.2">
      <c r="A3174" s="1">
        <v>40701</v>
      </c>
      <c r="B3174" t="s">
        <v>3247</v>
      </c>
      <c r="C3174" t="s">
        <v>5280</v>
      </c>
      <c r="D3174">
        <v>21</v>
      </c>
      <c r="E3174" s="46">
        <v>588.44000000000005</v>
      </c>
      <c r="G3174" s="46"/>
    </row>
    <row r="3175" spans="1:7" x14ac:dyDescent="0.2">
      <c r="A3175" s="1">
        <v>40702</v>
      </c>
      <c r="B3175" t="s">
        <v>3262</v>
      </c>
      <c r="C3175" t="s">
        <v>5282</v>
      </c>
      <c r="D3175">
        <v>21</v>
      </c>
      <c r="E3175" s="46">
        <v>755.18799999999999</v>
      </c>
      <c r="G3175" s="46"/>
    </row>
    <row r="3176" spans="1:7" x14ac:dyDescent="0.2">
      <c r="A3176" s="1">
        <v>40703</v>
      </c>
      <c r="B3176" t="s">
        <v>3281</v>
      </c>
      <c r="C3176" t="s">
        <v>5283</v>
      </c>
      <c r="D3176">
        <v>21</v>
      </c>
      <c r="E3176" s="46">
        <v>1235.7670000000001</v>
      </c>
      <c r="G3176" s="46"/>
    </row>
    <row r="3177" spans="1:7" x14ac:dyDescent="0.2">
      <c r="A3177" s="1">
        <v>40801</v>
      </c>
      <c r="B3177" t="s">
        <v>3241</v>
      </c>
      <c r="C3177" t="s">
        <v>5104</v>
      </c>
      <c r="D3177">
        <v>21</v>
      </c>
      <c r="E3177" s="46">
        <v>175.06800000000001</v>
      </c>
      <c r="G3177" s="46"/>
    </row>
    <row r="3178" spans="1:7" x14ac:dyDescent="0.2">
      <c r="A3178" s="1">
        <v>40802</v>
      </c>
      <c r="B3178" t="s">
        <v>3242</v>
      </c>
      <c r="C3178" t="s">
        <v>5104</v>
      </c>
      <c r="D3178">
        <v>21</v>
      </c>
      <c r="E3178" s="46">
        <v>233.42400000000001</v>
      </c>
      <c r="G3178" s="46"/>
    </row>
    <row r="3179" spans="1:7" x14ac:dyDescent="0.2">
      <c r="A3179" s="1">
        <v>40803</v>
      </c>
      <c r="B3179" t="s">
        <v>3255</v>
      </c>
      <c r="C3179" t="s">
        <v>5032</v>
      </c>
      <c r="D3179">
        <v>21</v>
      </c>
      <c r="E3179" s="46">
        <v>291.77999999999997</v>
      </c>
      <c r="G3179" s="46"/>
    </row>
    <row r="3180" spans="1:7" x14ac:dyDescent="0.2">
      <c r="A3180" s="1">
        <v>40804</v>
      </c>
      <c r="B3180" t="s">
        <v>3256</v>
      </c>
      <c r="C3180" t="s">
        <v>5032</v>
      </c>
      <c r="D3180">
        <v>21</v>
      </c>
      <c r="E3180" s="46">
        <v>350.13600000000002</v>
      </c>
      <c r="G3180" s="46"/>
    </row>
    <row r="3181" spans="1:7" x14ac:dyDescent="0.2">
      <c r="A3181" s="1">
        <v>40805</v>
      </c>
      <c r="B3181" t="s">
        <v>3257</v>
      </c>
      <c r="C3181" t="s">
        <v>5032</v>
      </c>
      <c r="D3181">
        <v>21</v>
      </c>
      <c r="E3181" s="46">
        <v>437.67599999999999</v>
      </c>
      <c r="G3181" s="46"/>
    </row>
    <row r="3182" spans="1:7" x14ac:dyDescent="0.2">
      <c r="A3182" s="1">
        <v>40806</v>
      </c>
      <c r="B3182" t="s">
        <v>3243</v>
      </c>
      <c r="C3182" t="s">
        <v>5104</v>
      </c>
      <c r="D3182">
        <v>21</v>
      </c>
      <c r="E3182" s="46">
        <v>251.66399999999999</v>
      </c>
      <c r="G3182" s="46"/>
    </row>
    <row r="3183" spans="1:7" x14ac:dyDescent="0.2">
      <c r="A3183" s="1">
        <v>40807</v>
      </c>
      <c r="B3183" t="s">
        <v>3244</v>
      </c>
      <c r="C3183" t="s">
        <v>5104</v>
      </c>
      <c r="D3183">
        <v>21</v>
      </c>
      <c r="E3183" s="46">
        <v>335.54399999999998</v>
      </c>
      <c r="G3183" s="46"/>
    </row>
    <row r="3184" spans="1:7" x14ac:dyDescent="0.2">
      <c r="A3184" s="1">
        <v>40808</v>
      </c>
      <c r="B3184" t="s">
        <v>3258</v>
      </c>
      <c r="C3184" t="s">
        <v>5032</v>
      </c>
      <c r="D3184">
        <v>21</v>
      </c>
      <c r="E3184" s="46">
        <v>403.89600000000002</v>
      </c>
      <c r="G3184" s="46"/>
    </row>
    <row r="3185" spans="1:7" x14ac:dyDescent="0.2">
      <c r="A3185" s="1">
        <v>40809</v>
      </c>
      <c r="B3185" t="s">
        <v>3259</v>
      </c>
      <c r="C3185" t="s">
        <v>5032</v>
      </c>
      <c r="D3185">
        <v>21</v>
      </c>
      <c r="E3185" s="46">
        <v>484.68</v>
      </c>
      <c r="G3185" s="46"/>
    </row>
    <row r="3186" spans="1:7" x14ac:dyDescent="0.2">
      <c r="A3186" s="1">
        <v>40810</v>
      </c>
      <c r="B3186" t="s">
        <v>3260</v>
      </c>
      <c r="C3186" t="s">
        <v>5032</v>
      </c>
      <c r="D3186">
        <v>21</v>
      </c>
      <c r="E3186" s="46">
        <v>605.84400000000005</v>
      </c>
      <c r="G3186" s="46"/>
    </row>
    <row r="3187" spans="1:7" x14ac:dyDescent="0.2">
      <c r="A3187" s="1">
        <v>40811</v>
      </c>
      <c r="B3187" t="s">
        <v>3274</v>
      </c>
      <c r="C3187" t="s">
        <v>5100</v>
      </c>
      <c r="D3187">
        <v>21</v>
      </c>
      <c r="E3187" s="46">
        <v>361.08</v>
      </c>
      <c r="G3187" s="46"/>
    </row>
    <row r="3188" spans="1:7" x14ac:dyDescent="0.2">
      <c r="A3188" s="1">
        <v>40812</v>
      </c>
      <c r="B3188" t="s">
        <v>3275</v>
      </c>
      <c r="C3188" t="s">
        <v>5100</v>
      </c>
      <c r="D3188">
        <v>21</v>
      </c>
      <c r="E3188" s="46">
        <v>481.44</v>
      </c>
      <c r="G3188" s="46"/>
    </row>
    <row r="3189" spans="1:7" x14ac:dyDescent="0.2">
      <c r="A3189" s="1">
        <v>40813</v>
      </c>
      <c r="B3189" t="s">
        <v>3290</v>
      </c>
      <c r="C3189" t="s">
        <v>5092</v>
      </c>
      <c r="D3189">
        <v>21</v>
      </c>
      <c r="E3189" s="46">
        <v>601.79999999999995</v>
      </c>
      <c r="G3189" s="46"/>
    </row>
    <row r="3190" spans="1:7" x14ac:dyDescent="0.2">
      <c r="A3190" s="1">
        <v>40814</v>
      </c>
      <c r="B3190" t="s">
        <v>3291</v>
      </c>
      <c r="C3190" t="s">
        <v>5092</v>
      </c>
      <c r="D3190">
        <v>21</v>
      </c>
      <c r="E3190" s="46">
        <v>722.16</v>
      </c>
      <c r="G3190" s="46"/>
    </row>
    <row r="3191" spans="1:7" x14ac:dyDescent="0.2">
      <c r="A3191" s="1">
        <v>40815</v>
      </c>
      <c r="B3191" t="s">
        <v>3292</v>
      </c>
      <c r="C3191" t="s">
        <v>5092</v>
      </c>
      <c r="D3191">
        <v>21</v>
      </c>
      <c r="E3191" s="46">
        <v>902.7</v>
      </c>
      <c r="G3191" s="46"/>
    </row>
    <row r="3192" spans="1:7" x14ac:dyDescent="0.2">
      <c r="A3192" s="1">
        <v>40816</v>
      </c>
      <c r="B3192" t="s">
        <v>3273</v>
      </c>
      <c r="C3192" t="s">
        <v>5034</v>
      </c>
      <c r="D3192">
        <v>21</v>
      </c>
      <c r="E3192" s="46">
        <v>583.55999999999995</v>
      </c>
      <c r="G3192" s="46"/>
    </row>
    <row r="3193" spans="1:7" x14ac:dyDescent="0.2">
      <c r="A3193" s="1">
        <v>40817</v>
      </c>
      <c r="B3193" t="s">
        <v>3276</v>
      </c>
      <c r="C3193" t="s">
        <v>5034</v>
      </c>
      <c r="D3193">
        <v>21</v>
      </c>
      <c r="E3193" s="46">
        <v>727.02</v>
      </c>
      <c r="G3193" s="46"/>
    </row>
    <row r="3194" spans="1:7" x14ac:dyDescent="0.2">
      <c r="A3194" s="1">
        <v>40818</v>
      </c>
      <c r="B3194" t="s">
        <v>3293</v>
      </c>
      <c r="C3194" t="s">
        <v>5092</v>
      </c>
      <c r="D3194">
        <v>21</v>
      </c>
      <c r="E3194" s="46">
        <v>1083.2280000000001</v>
      </c>
      <c r="G3194" s="46"/>
    </row>
    <row r="3195" spans="1:7" x14ac:dyDescent="0.2">
      <c r="A3195" s="1">
        <v>40819</v>
      </c>
      <c r="B3195" t="s">
        <v>3289</v>
      </c>
      <c r="C3195" t="s">
        <v>5072</v>
      </c>
      <c r="D3195">
        <v>21</v>
      </c>
      <c r="E3195" s="46">
        <v>729.45600000000002</v>
      </c>
      <c r="G3195" s="46"/>
    </row>
    <row r="3196" spans="1:7" x14ac:dyDescent="0.2">
      <c r="A3196" s="1">
        <v>40820</v>
      </c>
      <c r="B3196" t="s">
        <v>3294</v>
      </c>
      <c r="C3196" t="s">
        <v>5089</v>
      </c>
      <c r="D3196">
        <v>21</v>
      </c>
      <c r="E3196" s="46">
        <v>807.79200000000003</v>
      </c>
      <c r="G3196" s="46"/>
    </row>
    <row r="3197" spans="1:7" x14ac:dyDescent="0.2">
      <c r="A3197" s="1">
        <v>40821</v>
      </c>
      <c r="B3197" t="s">
        <v>3296</v>
      </c>
      <c r="C3197" t="s">
        <v>5089</v>
      </c>
      <c r="D3197">
        <v>21</v>
      </c>
      <c r="E3197" s="46">
        <v>1203.588</v>
      </c>
      <c r="G3197" s="46"/>
    </row>
    <row r="3198" spans="1:7" x14ac:dyDescent="0.2">
      <c r="A3198" s="1">
        <v>40901</v>
      </c>
      <c r="B3198" t="s">
        <v>3282</v>
      </c>
      <c r="C3198" t="s">
        <v>5291</v>
      </c>
      <c r="D3198">
        <v>21</v>
      </c>
      <c r="E3198" s="46">
        <v>1250.4359999999999</v>
      </c>
      <c r="G3198" s="46"/>
    </row>
    <row r="3199" spans="1:7" x14ac:dyDescent="0.2">
      <c r="A3199" s="1">
        <v>40902</v>
      </c>
      <c r="B3199" t="s">
        <v>3284</v>
      </c>
      <c r="C3199" t="s">
        <v>5291</v>
      </c>
      <c r="D3199">
        <v>21</v>
      </c>
      <c r="E3199" s="46">
        <v>1681.258</v>
      </c>
      <c r="G3199" s="46"/>
    </row>
    <row r="3200" spans="1:7" x14ac:dyDescent="0.2">
      <c r="A3200" s="1">
        <v>40903</v>
      </c>
      <c r="B3200" t="s">
        <v>3283</v>
      </c>
      <c r="C3200" t="s">
        <v>5034</v>
      </c>
      <c r="D3200">
        <v>21</v>
      </c>
      <c r="E3200" s="46">
        <v>1902.8779999999999</v>
      </c>
      <c r="G3200" s="46"/>
    </row>
    <row r="3201" spans="1:7" x14ac:dyDescent="0.2">
      <c r="A3201" s="1">
        <v>40922</v>
      </c>
      <c r="B3201" t="s">
        <v>3295</v>
      </c>
      <c r="C3201" t="s">
        <v>4965</v>
      </c>
      <c r="D3201">
        <v>21</v>
      </c>
      <c r="E3201" s="46">
        <v>5568.98</v>
      </c>
      <c r="G3201" s="46"/>
    </row>
    <row r="3202" spans="1:7" x14ac:dyDescent="0.2">
      <c r="A3202" s="1">
        <v>40951</v>
      </c>
      <c r="B3202" t="s">
        <v>3298</v>
      </c>
      <c r="C3202" t="s">
        <v>4964</v>
      </c>
      <c r="D3202">
        <v>21</v>
      </c>
      <c r="E3202" s="46">
        <v>484.28500000000003</v>
      </c>
      <c r="G3202" s="46"/>
    </row>
    <row r="3203" spans="1:7" x14ac:dyDescent="0.2">
      <c r="A3203" s="1">
        <v>40952</v>
      </c>
      <c r="B3203" t="s">
        <v>3299</v>
      </c>
      <c r="C3203" t="s">
        <v>4964</v>
      </c>
      <c r="D3203">
        <v>21</v>
      </c>
      <c r="E3203" s="46">
        <v>500.517</v>
      </c>
      <c r="G3203" s="46"/>
    </row>
    <row r="3204" spans="1:7" x14ac:dyDescent="0.2">
      <c r="A3204" s="1">
        <v>40953</v>
      </c>
      <c r="B3204" t="s">
        <v>3297</v>
      </c>
      <c r="C3204" t="s">
        <v>4964</v>
      </c>
      <c r="D3204">
        <v>21</v>
      </c>
      <c r="E3204" s="46">
        <v>562.74300000000005</v>
      </c>
      <c r="G3204" s="46"/>
    </row>
    <row r="3205" spans="1:7" x14ac:dyDescent="0.2">
      <c r="A3205" s="1">
        <v>41001</v>
      </c>
      <c r="B3205" t="s">
        <v>3263</v>
      </c>
      <c r="C3205" t="s">
        <v>5104</v>
      </c>
      <c r="D3205">
        <v>21</v>
      </c>
      <c r="E3205" s="46">
        <v>275.58199999999999</v>
      </c>
      <c r="G3205" s="46"/>
    </row>
    <row r="3206" spans="1:7" x14ac:dyDescent="0.2">
      <c r="A3206" s="1">
        <v>41002</v>
      </c>
      <c r="B3206" t="s">
        <v>3264</v>
      </c>
      <c r="C3206" t="s">
        <v>5104</v>
      </c>
      <c r="D3206">
        <v>21</v>
      </c>
      <c r="E3206" s="46">
        <v>195.71199999999999</v>
      </c>
      <c r="G3206" s="46"/>
    </row>
    <row r="3207" spans="1:7" x14ac:dyDescent="0.2">
      <c r="A3207" s="1">
        <v>41003</v>
      </c>
      <c r="B3207" t="s">
        <v>3229</v>
      </c>
      <c r="C3207" t="s">
        <v>5102</v>
      </c>
      <c r="D3207">
        <v>21</v>
      </c>
      <c r="E3207" s="46">
        <v>99.028000000000006</v>
      </c>
      <c r="G3207" s="46"/>
    </row>
    <row r="3208" spans="1:7" x14ac:dyDescent="0.2">
      <c r="A3208" s="1">
        <v>41004</v>
      </c>
      <c r="B3208" t="s">
        <v>3227</v>
      </c>
      <c r="C3208" t="s">
        <v>5090</v>
      </c>
      <c r="D3208">
        <v>21</v>
      </c>
      <c r="E3208" s="46">
        <v>181.81800000000001</v>
      </c>
      <c r="G3208" s="46"/>
    </row>
    <row r="3209" spans="1:7" x14ac:dyDescent="0.2">
      <c r="A3209" s="1">
        <v>41005</v>
      </c>
      <c r="B3209" t="s">
        <v>3228</v>
      </c>
      <c r="C3209" t="s">
        <v>5090</v>
      </c>
      <c r="D3209">
        <v>21</v>
      </c>
      <c r="E3209" s="46">
        <v>190.096</v>
      </c>
      <c r="G3209" s="46"/>
    </row>
    <row r="3210" spans="1:7" x14ac:dyDescent="0.2">
      <c r="A3210" s="1">
        <v>41101</v>
      </c>
      <c r="B3210" t="s">
        <v>3240</v>
      </c>
      <c r="C3210" t="s">
        <v>5285</v>
      </c>
      <c r="D3210">
        <v>21</v>
      </c>
      <c r="E3210" s="46">
        <v>157.87100000000001</v>
      </c>
      <c r="G3210" s="46"/>
    </row>
    <row r="3211" spans="1:7" x14ac:dyDescent="0.2">
      <c r="A3211" s="1">
        <v>41102</v>
      </c>
      <c r="B3211" t="s">
        <v>3269</v>
      </c>
      <c r="C3211" t="s">
        <v>5105</v>
      </c>
      <c r="D3211">
        <v>21</v>
      </c>
      <c r="E3211" s="46">
        <v>302.5</v>
      </c>
      <c r="G3211" s="46"/>
    </row>
    <row r="3212" spans="1:7" x14ac:dyDescent="0.2">
      <c r="A3212" s="1">
        <v>41103</v>
      </c>
      <c r="B3212" t="s">
        <v>3270</v>
      </c>
      <c r="C3212" t="s">
        <v>5106</v>
      </c>
      <c r="D3212">
        <v>21</v>
      </c>
      <c r="E3212" s="46">
        <v>302.5</v>
      </c>
      <c r="G3212" s="46"/>
    </row>
    <row r="3213" spans="1:7" x14ac:dyDescent="0.2">
      <c r="A3213" s="1">
        <v>41201</v>
      </c>
      <c r="B3213" t="s">
        <v>3239</v>
      </c>
      <c r="C3213" t="s">
        <v>5099</v>
      </c>
      <c r="D3213">
        <v>21</v>
      </c>
      <c r="E3213" s="46">
        <v>598.63</v>
      </c>
      <c r="G3213" s="46"/>
    </row>
    <row r="3214" spans="1:7" x14ac:dyDescent="0.2">
      <c r="A3214" s="1">
        <v>41202</v>
      </c>
      <c r="B3214" t="s">
        <v>3253</v>
      </c>
      <c r="C3214" t="s">
        <v>5108</v>
      </c>
      <c r="D3214">
        <v>21</v>
      </c>
      <c r="E3214" s="46">
        <v>584.93799999999999</v>
      </c>
      <c r="G3214" s="46"/>
    </row>
    <row r="3215" spans="1:7" x14ac:dyDescent="0.2">
      <c r="A3215" s="1">
        <v>41203</v>
      </c>
      <c r="B3215" t="s">
        <v>3285</v>
      </c>
      <c r="C3215" t="s">
        <v>5092</v>
      </c>
      <c r="D3215">
        <v>21</v>
      </c>
      <c r="E3215" s="46">
        <v>1220.6969999999999</v>
      </c>
      <c r="G3215" s="46"/>
    </row>
    <row r="3216" spans="1:7" x14ac:dyDescent="0.2">
      <c r="A3216" s="1">
        <v>41207</v>
      </c>
      <c r="B3216" t="s">
        <v>3286</v>
      </c>
      <c r="C3216" t="s">
        <v>5092</v>
      </c>
      <c r="D3216">
        <v>21</v>
      </c>
      <c r="E3216" s="46">
        <v>637.16800000000001</v>
      </c>
      <c r="G3216" s="46"/>
    </row>
    <row r="3217" spans="1:7" x14ac:dyDescent="0.2">
      <c r="A3217" s="1">
        <v>41208</v>
      </c>
      <c r="B3217" t="s">
        <v>3288</v>
      </c>
      <c r="C3217" t="s">
        <v>5288</v>
      </c>
      <c r="D3217">
        <v>21</v>
      </c>
      <c r="E3217" s="46">
        <v>584.93799999999999</v>
      </c>
      <c r="G3217" s="46"/>
    </row>
    <row r="3218" spans="1:7" x14ac:dyDescent="0.2">
      <c r="A3218" s="1">
        <v>41209</v>
      </c>
      <c r="B3218" t="s">
        <v>3287</v>
      </c>
      <c r="C3218" t="s">
        <v>5092</v>
      </c>
      <c r="D3218">
        <v>21</v>
      </c>
      <c r="E3218" s="46">
        <v>1220.6969999999999</v>
      </c>
      <c r="G3218" s="46"/>
    </row>
    <row r="3219" spans="1:7" x14ac:dyDescent="0.2">
      <c r="A3219" s="1">
        <v>41301</v>
      </c>
      <c r="B3219" t="s">
        <v>3248</v>
      </c>
      <c r="C3219" t="s">
        <v>5070</v>
      </c>
      <c r="D3219">
        <v>21</v>
      </c>
      <c r="E3219" s="46">
        <v>331.15600000000001</v>
      </c>
      <c r="G3219" s="46"/>
    </row>
    <row r="3220" spans="1:7" x14ac:dyDescent="0.2">
      <c r="A3220" s="1">
        <v>41302</v>
      </c>
      <c r="B3220" t="s">
        <v>3266</v>
      </c>
      <c r="C3220" t="s">
        <v>5092</v>
      </c>
      <c r="D3220">
        <v>21</v>
      </c>
      <c r="E3220" s="46">
        <v>737.96799999999996</v>
      </c>
      <c r="G3220" s="46"/>
    </row>
    <row r="3221" spans="1:7" x14ac:dyDescent="0.2">
      <c r="A3221" s="1">
        <v>41401</v>
      </c>
      <c r="B3221" t="s">
        <v>3271</v>
      </c>
      <c r="C3221" t="s">
        <v>5089</v>
      </c>
      <c r="D3221">
        <v>21</v>
      </c>
      <c r="E3221" s="46">
        <v>1674.6369999999999</v>
      </c>
      <c r="G3221" s="46"/>
    </row>
    <row r="3222" spans="1:7" x14ac:dyDescent="0.2">
      <c r="A3222" s="1">
        <v>41402</v>
      </c>
      <c r="B3222" t="s">
        <v>3272</v>
      </c>
      <c r="C3222" t="s">
        <v>5089</v>
      </c>
      <c r="D3222">
        <v>21</v>
      </c>
      <c r="E3222" s="46">
        <v>1939.662</v>
      </c>
      <c r="G3222" s="46"/>
    </row>
    <row r="3223" spans="1:7" x14ac:dyDescent="0.2">
      <c r="A3223" s="1"/>
      <c r="E3223" s="46">
        <v>0</v>
      </c>
      <c r="G3223" s="46"/>
    </row>
    <row r="3224" spans="1:7" x14ac:dyDescent="0.2">
      <c r="A3224" s="1"/>
      <c r="B3224" t="s">
        <v>3300</v>
      </c>
      <c r="E3224" s="46">
        <v>0</v>
      </c>
      <c r="G3224" s="46"/>
    </row>
    <row r="3225" spans="1:7" x14ac:dyDescent="0.2">
      <c r="A3225" s="1"/>
      <c r="E3225" s="46">
        <v>0</v>
      </c>
      <c r="G3225" s="46"/>
    </row>
    <row r="3226" spans="1:7" x14ac:dyDescent="0.2">
      <c r="A3226" s="1">
        <v>80101</v>
      </c>
      <c r="B3226" t="s">
        <v>3302</v>
      </c>
      <c r="C3226" t="s">
        <v>5097</v>
      </c>
      <c r="D3226">
        <v>21</v>
      </c>
      <c r="E3226" s="46">
        <v>165.89</v>
      </c>
      <c r="G3226" s="46"/>
    </row>
    <row r="3227" spans="1:7" x14ac:dyDescent="0.2">
      <c r="A3227" s="1">
        <v>80102</v>
      </c>
      <c r="B3227" t="s">
        <v>3304</v>
      </c>
      <c r="C3227" t="s">
        <v>5094</v>
      </c>
      <c r="D3227">
        <v>21</v>
      </c>
      <c r="E3227" s="46">
        <v>292.41500000000002</v>
      </c>
      <c r="G3227" s="46"/>
    </row>
    <row r="3228" spans="1:7" x14ac:dyDescent="0.2">
      <c r="A3228" s="1">
        <v>80103</v>
      </c>
      <c r="B3228" t="s">
        <v>3326</v>
      </c>
      <c r="C3228" t="s">
        <v>5034</v>
      </c>
      <c r="D3228">
        <v>21</v>
      </c>
      <c r="E3228" s="46">
        <v>498.22899999999998</v>
      </c>
      <c r="G3228" s="46"/>
    </row>
    <row r="3229" spans="1:7" x14ac:dyDescent="0.2">
      <c r="A3229" s="1">
        <v>80201</v>
      </c>
      <c r="B3229" t="s">
        <v>3309</v>
      </c>
      <c r="C3229" t="s">
        <v>5095</v>
      </c>
      <c r="D3229">
        <v>21</v>
      </c>
      <c r="E3229" s="46">
        <v>294.41500000000002</v>
      </c>
      <c r="G3229" s="46"/>
    </row>
    <row r="3230" spans="1:7" x14ac:dyDescent="0.2">
      <c r="A3230" s="1">
        <v>80202</v>
      </c>
      <c r="B3230" t="s">
        <v>3312</v>
      </c>
      <c r="C3230" t="s">
        <v>5096</v>
      </c>
      <c r="D3230">
        <v>21</v>
      </c>
      <c r="E3230" s="46">
        <v>385.762</v>
      </c>
      <c r="G3230" s="46"/>
    </row>
    <row r="3231" spans="1:7" x14ac:dyDescent="0.2">
      <c r="A3231" s="1">
        <v>80203</v>
      </c>
      <c r="B3231" t="s">
        <v>3320</v>
      </c>
      <c r="C3231" t="s">
        <v>5034</v>
      </c>
      <c r="D3231">
        <v>21</v>
      </c>
      <c r="E3231" s="46">
        <v>572.45799999999997</v>
      </c>
      <c r="G3231" s="46"/>
    </row>
    <row r="3232" spans="1:7" x14ac:dyDescent="0.2">
      <c r="A3232" s="1">
        <v>80211</v>
      </c>
      <c r="B3232" t="s">
        <v>3315</v>
      </c>
      <c r="C3232" t="s">
        <v>5092</v>
      </c>
      <c r="D3232">
        <v>21</v>
      </c>
      <c r="E3232" s="46">
        <v>468.87400000000002</v>
      </c>
      <c r="G3232" s="46"/>
    </row>
    <row r="3233" spans="1:7" x14ac:dyDescent="0.2">
      <c r="A3233" s="1">
        <v>80212</v>
      </c>
      <c r="B3233" t="s">
        <v>3318</v>
      </c>
      <c r="C3233" t="s">
        <v>5092</v>
      </c>
      <c r="D3233">
        <v>21</v>
      </c>
      <c r="E3233" s="46">
        <v>771.37300000000005</v>
      </c>
      <c r="G3233" s="46"/>
    </row>
    <row r="3234" spans="1:7" x14ac:dyDescent="0.2">
      <c r="A3234" s="1">
        <v>80213</v>
      </c>
      <c r="B3234" t="s">
        <v>3319</v>
      </c>
      <c r="C3234" t="s">
        <v>5092</v>
      </c>
      <c r="D3234">
        <v>21</v>
      </c>
      <c r="E3234" s="46">
        <v>801.62300000000005</v>
      </c>
      <c r="G3234" s="46"/>
    </row>
    <row r="3235" spans="1:7" x14ac:dyDescent="0.2">
      <c r="A3235" s="1">
        <v>80301</v>
      </c>
      <c r="B3235" t="s">
        <v>3301</v>
      </c>
      <c r="C3235" t="s">
        <v>5097</v>
      </c>
      <c r="D3235">
        <v>21</v>
      </c>
      <c r="E3235" s="46">
        <v>159.21</v>
      </c>
      <c r="G3235" s="46"/>
    </row>
    <row r="3236" spans="1:7" x14ac:dyDescent="0.2">
      <c r="A3236" s="1">
        <v>80302</v>
      </c>
      <c r="B3236" t="s">
        <v>3310</v>
      </c>
      <c r="C3236" t="s">
        <v>5111</v>
      </c>
      <c r="D3236">
        <v>21</v>
      </c>
      <c r="E3236" s="46">
        <v>254.92599999999999</v>
      </c>
      <c r="G3236" s="46"/>
    </row>
    <row r="3237" spans="1:7" x14ac:dyDescent="0.2">
      <c r="A3237" s="1">
        <v>80303</v>
      </c>
      <c r="B3237" t="s">
        <v>3313</v>
      </c>
      <c r="C3237" t="s">
        <v>5032</v>
      </c>
      <c r="D3237">
        <v>21</v>
      </c>
      <c r="E3237" s="46">
        <v>357.39600000000002</v>
      </c>
      <c r="G3237" s="46"/>
    </row>
    <row r="3238" spans="1:7" x14ac:dyDescent="0.2">
      <c r="A3238" s="1">
        <v>80308</v>
      </c>
      <c r="B3238" t="s">
        <v>3311</v>
      </c>
      <c r="C3238" t="s">
        <v>5099</v>
      </c>
      <c r="D3238">
        <v>21</v>
      </c>
      <c r="E3238" s="46">
        <v>213.125</v>
      </c>
      <c r="G3238" s="46"/>
    </row>
    <row r="3239" spans="1:7" x14ac:dyDescent="0.2">
      <c r="A3239" s="1">
        <v>80309</v>
      </c>
      <c r="B3239" t="s">
        <v>3314</v>
      </c>
      <c r="C3239" t="s">
        <v>5100</v>
      </c>
      <c r="D3239">
        <v>21</v>
      </c>
      <c r="E3239" s="46">
        <v>237.86799999999999</v>
      </c>
      <c r="G3239" s="46"/>
    </row>
    <row r="3240" spans="1:7" x14ac:dyDescent="0.2">
      <c r="A3240" s="1">
        <v>80310</v>
      </c>
      <c r="B3240" t="s">
        <v>3327</v>
      </c>
      <c r="C3240" t="s">
        <v>5100</v>
      </c>
      <c r="D3240">
        <v>21</v>
      </c>
      <c r="E3240" s="46">
        <v>267.10899999999998</v>
      </c>
      <c r="G3240" s="46"/>
    </row>
    <row r="3241" spans="1:7" x14ac:dyDescent="0.2">
      <c r="A3241" s="1">
        <v>80501</v>
      </c>
      <c r="B3241" t="s">
        <v>3303</v>
      </c>
      <c r="C3241" t="s">
        <v>5115</v>
      </c>
      <c r="D3241">
        <v>21</v>
      </c>
      <c r="E3241" s="46">
        <v>122.589</v>
      </c>
      <c r="G3241" s="46"/>
    </row>
    <row r="3242" spans="1:7" x14ac:dyDescent="0.2">
      <c r="A3242" s="1">
        <v>80502</v>
      </c>
      <c r="B3242" t="s">
        <v>3308</v>
      </c>
      <c r="C3242" t="s">
        <v>5116</v>
      </c>
      <c r="D3242">
        <v>21</v>
      </c>
      <c r="E3242" s="46">
        <v>224.31</v>
      </c>
      <c r="G3242" s="46"/>
    </row>
    <row r="3243" spans="1:7" x14ac:dyDescent="0.2">
      <c r="A3243" s="1">
        <v>80503</v>
      </c>
      <c r="B3243" t="s">
        <v>3317</v>
      </c>
      <c r="C3243" t="s">
        <v>5117</v>
      </c>
      <c r="D3243">
        <v>21</v>
      </c>
      <c r="E3243" s="46">
        <v>310.45999999999998</v>
      </c>
      <c r="G3243" s="46"/>
    </row>
    <row r="3244" spans="1:7" x14ac:dyDescent="0.2">
      <c r="A3244" s="1">
        <v>80701</v>
      </c>
      <c r="B3244" t="s">
        <v>3322</v>
      </c>
      <c r="C3244" t="s">
        <v>5104</v>
      </c>
      <c r="D3244">
        <v>21</v>
      </c>
      <c r="E3244" s="46">
        <v>615.19500000000005</v>
      </c>
      <c r="G3244" s="46"/>
    </row>
    <row r="3245" spans="1:7" x14ac:dyDescent="0.2">
      <c r="A3245" s="1">
        <v>80702</v>
      </c>
      <c r="B3245" t="s">
        <v>3316</v>
      </c>
      <c r="C3245" t="s">
        <v>5100</v>
      </c>
      <c r="D3245">
        <v>21</v>
      </c>
      <c r="E3245" s="46">
        <v>721.476</v>
      </c>
      <c r="G3245" s="46"/>
    </row>
    <row r="3246" spans="1:7" x14ac:dyDescent="0.2">
      <c r="A3246" s="1">
        <v>80703</v>
      </c>
      <c r="B3246" t="s">
        <v>3329</v>
      </c>
      <c r="C3246" t="s">
        <v>5117</v>
      </c>
      <c r="D3246">
        <v>21</v>
      </c>
      <c r="E3246" s="46">
        <v>1101.9380000000001</v>
      </c>
      <c r="G3246" s="46"/>
    </row>
    <row r="3247" spans="1:7" x14ac:dyDescent="0.2">
      <c r="A3247" s="1">
        <v>80711</v>
      </c>
      <c r="B3247" t="s">
        <v>3321</v>
      </c>
      <c r="C3247" t="s">
        <v>5116</v>
      </c>
      <c r="D3247">
        <v>21</v>
      </c>
      <c r="E3247" s="46">
        <v>622.505</v>
      </c>
      <c r="G3247" s="46"/>
    </row>
    <row r="3248" spans="1:7" x14ac:dyDescent="0.2">
      <c r="A3248" s="1">
        <v>80712</v>
      </c>
      <c r="B3248" t="s">
        <v>3328</v>
      </c>
      <c r="C3248" t="s">
        <v>5100</v>
      </c>
      <c r="D3248">
        <v>21</v>
      </c>
      <c r="E3248" s="46">
        <v>729.34900000000005</v>
      </c>
      <c r="G3248" s="46"/>
    </row>
    <row r="3249" spans="1:7" x14ac:dyDescent="0.2">
      <c r="A3249" s="1">
        <v>80713</v>
      </c>
      <c r="B3249" t="s">
        <v>3340</v>
      </c>
      <c r="C3249" t="s">
        <v>5117</v>
      </c>
      <c r="D3249">
        <v>21</v>
      </c>
      <c r="E3249" s="46">
        <v>1112.8630000000001</v>
      </c>
      <c r="G3249" s="46"/>
    </row>
    <row r="3250" spans="1:7" x14ac:dyDescent="0.2">
      <c r="A3250" s="1">
        <v>80903</v>
      </c>
      <c r="B3250" t="s">
        <v>3334</v>
      </c>
      <c r="C3250" t="s">
        <v>5089</v>
      </c>
      <c r="D3250">
        <v>21</v>
      </c>
      <c r="E3250" s="46">
        <v>2139.2280000000001</v>
      </c>
      <c r="G3250" s="46"/>
    </row>
    <row r="3251" spans="1:7" x14ac:dyDescent="0.2">
      <c r="A3251" s="1">
        <v>81003</v>
      </c>
      <c r="B3251" t="s">
        <v>3305</v>
      </c>
      <c r="C3251" t="s">
        <v>5101</v>
      </c>
      <c r="D3251">
        <v>21</v>
      </c>
      <c r="E3251" s="46">
        <v>122.312</v>
      </c>
      <c r="G3251" s="46"/>
    </row>
    <row r="3252" spans="1:7" x14ac:dyDescent="0.2">
      <c r="A3252" s="1">
        <v>81004</v>
      </c>
      <c r="B3252" t="s">
        <v>3306</v>
      </c>
      <c r="C3252" t="s">
        <v>5096</v>
      </c>
      <c r="D3252">
        <v>21</v>
      </c>
      <c r="E3252" s="46">
        <v>201.886</v>
      </c>
      <c r="G3252" s="46"/>
    </row>
    <row r="3253" spans="1:7" x14ac:dyDescent="0.2">
      <c r="A3253" s="1">
        <v>81005</v>
      </c>
      <c r="B3253" t="s">
        <v>3307</v>
      </c>
      <c r="C3253" t="s">
        <v>5118</v>
      </c>
      <c r="D3253">
        <v>21</v>
      </c>
      <c r="E3253" s="46">
        <v>201.886</v>
      </c>
      <c r="G3253" s="46"/>
    </row>
    <row r="3254" spans="1:7" x14ac:dyDescent="0.2">
      <c r="A3254" s="1">
        <v>81301</v>
      </c>
      <c r="B3254" t="s">
        <v>3338</v>
      </c>
      <c r="C3254" t="s">
        <v>5089</v>
      </c>
      <c r="D3254">
        <v>21</v>
      </c>
      <c r="E3254" s="46">
        <v>612.55999999999995</v>
      </c>
      <c r="G3254" s="46"/>
    </row>
    <row r="3255" spans="1:7" x14ac:dyDescent="0.2">
      <c r="A3255" s="1">
        <v>81302</v>
      </c>
      <c r="B3255" t="s">
        <v>3339</v>
      </c>
      <c r="C3255" t="s">
        <v>5089</v>
      </c>
      <c r="D3255">
        <v>21</v>
      </c>
      <c r="E3255" s="46">
        <v>816.74699999999996</v>
      </c>
      <c r="G3255" s="46"/>
    </row>
    <row r="3256" spans="1:7" x14ac:dyDescent="0.2">
      <c r="A3256" s="1">
        <v>81401</v>
      </c>
      <c r="B3256" t="s">
        <v>5402</v>
      </c>
      <c r="C3256" t="s">
        <v>4964</v>
      </c>
      <c r="D3256">
        <v>21</v>
      </c>
      <c r="E3256" s="46">
        <v>11627.726000000001</v>
      </c>
      <c r="G3256" s="46"/>
    </row>
    <row r="3257" spans="1:7" x14ac:dyDescent="0.2">
      <c r="A3257" s="1">
        <v>81402</v>
      </c>
      <c r="B3257" t="s">
        <v>5403</v>
      </c>
      <c r="C3257" t="s">
        <v>4964</v>
      </c>
      <c r="D3257">
        <v>21</v>
      </c>
      <c r="E3257" s="46">
        <v>12544.196</v>
      </c>
      <c r="G3257" s="46"/>
    </row>
    <row r="3258" spans="1:7" x14ac:dyDescent="0.2">
      <c r="A3258" s="1">
        <v>81411</v>
      </c>
      <c r="B3258" t="s">
        <v>3342</v>
      </c>
      <c r="C3258" t="s">
        <v>4964</v>
      </c>
      <c r="D3258">
        <v>21</v>
      </c>
      <c r="E3258" s="46">
        <v>15236.33</v>
      </c>
      <c r="G3258" s="46"/>
    </row>
    <row r="3259" spans="1:7" x14ac:dyDescent="0.2">
      <c r="A3259" s="1">
        <v>81412</v>
      </c>
      <c r="B3259" t="s">
        <v>3343</v>
      </c>
      <c r="C3259" t="s">
        <v>4964</v>
      </c>
      <c r="D3259">
        <v>21</v>
      </c>
      <c r="E3259" s="46">
        <v>16496.477999999999</v>
      </c>
      <c r="G3259" s="46"/>
    </row>
    <row r="3260" spans="1:7" x14ac:dyDescent="0.2">
      <c r="A3260" s="1">
        <v>82101</v>
      </c>
      <c r="B3260" t="s">
        <v>3324</v>
      </c>
      <c r="C3260" t="s">
        <v>5107</v>
      </c>
      <c r="D3260">
        <v>21</v>
      </c>
      <c r="E3260" s="46">
        <v>1588.1210000000001</v>
      </c>
      <c r="G3260" s="46"/>
    </row>
    <row r="3261" spans="1:7" x14ac:dyDescent="0.2">
      <c r="A3261" s="1">
        <v>82102</v>
      </c>
      <c r="B3261" t="s">
        <v>3325</v>
      </c>
      <c r="C3261" t="s">
        <v>5072</v>
      </c>
      <c r="D3261">
        <v>21</v>
      </c>
      <c r="E3261" s="46">
        <v>2306.5540000000001</v>
      </c>
      <c r="G3261" s="46"/>
    </row>
    <row r="3262" spans="1:7" x14ac:dyDescent="0.2">
      <c r="A3262" s="1">
        <v>82103</v>
      </c>
      <c r="B3262" t="s">
        <v>3341</v>
      </c>
      <c r="C3262" t="s">
        <v>5072</v>
      </c>
      <c r="D3262">
        <v>21</v>
      </c>
      <c r="E3262" s="46">
        <v>4310.6120000000001</v>
      </c>
      <c r="G3262" s="46"/>
    </row>
    <row r="3263" spans="1:7" x14ac:dyDescent="0.2">
      <c r="A3263" s="1">
        <v>82121</v>
      </c>
      <c r="B3263" t="s">
        <v>3331</v>
      </c>
      <c r="C3263" t="s">
        <v>5108</v>
      </c>
      <c r="D3263">
        <v>21</v>
      </c>
      <c r="E3263" s="46">
        <v>2049.431</v>
      </c>
      <c r="G3263" s="46"/>
    </row>
    <row r="3264" spans="1:7" x14ac:dyDescent="0.2">
      <c r="A3264" s="1">
        <v>82122</v>
      </c>
      <c r="B3264" t="s">
        <v>3332</v>
      </c>
      <c r="C3264" t="s">
        <v>5109</v>
      </c>
      <c r="D3264">
        <v>21</v>
      </c>
      <c r="E3264" s="46">
        <v>2649.8919999999998</v>
      </c>
      <c r="G3264" s="46"/>
    </row>
    <row r="3265" spans="1:7" x14ac:dyDescent="0.2">
      <c r="A3265" s="1">
        <v>82123</v>
      </c>
      <c r="B3265" t="s">
        <v>3333</v>
      </c>
      <c r="C3265" t="s">
        <v>5110</v>
      </c>
      <c r="D3265">
        <v>21</v>
      </c>
      <c r="E3265" s="46">
        <v>4613.1109999999999</v>
      </c>
      <c r="G3265" s="46"/>
    </row>
    <row r="3266" spans="1:7" x14ac:dyDescent="0.2">
      <c r="A3266" s="1">
        <v>82301</v>
      </c>
      <c r="B3266" t="s">
        <v>3323</v>
      </c>
      <c r="C3266" t="s">
        <v>5112</v>
      </c>
      <c r="D3266">
        <v>21</v>
      </c>
      <c r="E3266" s="46">
        <v>1436.8710000000001</v>
      </c>
      <c r="G3266" s="46"/>
    </row>
    <row r="3267" spans="1:7" x14ac:dyDescent="0.2">
      <c r="A3267" s="1">
        <v>82302</v>
      </c>
      <c r="B3267" t="s">
        <v>3330</v>
      </c>
      <c r="C3267" t="s">
        <v>5072</v>
      </c>
      <c r="D3267">
        <v>21</v>
      </c>
      <c r="E3267" s="46">
        <v>2044.894</v>
      </c>
      <c r="G3267" s="46"/>
    </row>
    <row r="3268" spans="1:7" x14ac:dyDescent="0.2">
      <c r="A3268" s="1">
        <v>82303</v>
      </c>
      <c r="B3268" t="s">
        <v>3344</v>
      </c>
      <c r="C3268" t="s">
        <v>5113</v>
      </c>
      <c r="D3268">
        <v>21</v>
      </c>
      <c r="E3268" s="46">
        <v>4386.2359999999999</v>
      </c>
      <c r="G3268" s="46"/>
    </row>
    <row r="3269" spans="1:7" x14ac:dyDescent="0.2">
      <c r="A3269" s="1">
        <v>82307</v>
      </c>
      <c r="B3269" t="s">
        <v>3346</v>
      </c>
      <c r="C3269" t="s">
        <v>5114</v>
      </c>
      <c r="D3269">
        <v>21</v>
      </c>
      <c r="E3269" s="46">
        <v>2632.9949999999999</v>
      </c>
      <c r="G3269" s="46"/>
    </row>
    <row r="3270" spans="1:7" x14ac:dyDescent="0.2">
      <c r="A3270" s="1">
        <v>82308</v>
      </c>
      <c r="B3270" t="s">
        <v>3337</v>
      </c>
      <c r="C3270" t="s">
        <v>5112</v>
      </c>
      <c r="D3270">
        <v>21</v>
      </c>
      <c r="E3270" s="46">
        <v>1709.12</v>
      </c>
      <c r="G3270" s="46"/>
    </row>
    <row r="3271" spans="1:7" x14ac:dyDescent="0.2">
      <c r="A3271" s="1">
        <v>82309</v>
      </c>
      <c r="B3271" t="s">
        <v>3347</v>
      </c>
      <c r="C3271" t="s">
        <v>5114</v>
      </c>
      <c r="D3271">
        <v>21</v>
      </c>
      <c r="E3271" s="46">
        <v>2701.1979999999999</v>
      </c>
      <c r="G3271" s="46"/>
    </row>
    <row r="3272" spans="1:7" x14ac:dyDescent="0.2">
      <c r="A3272" s="1">
        <v>82321</v>
      </c>
      <c r="B3272" t="s">
        <v>3335</v>
      </c>
      <c r="C3272" t="s">
        <v>5112</v>
      </c>
      <c r="D3272">
        <v>21</v>
      </c>
      <c r="E3272" s="46">
        <v>1920.87</v>
      </c>
      <c r="G3272" s="46"/>
    </row>
    <row r="3273" spans="1:7" x14ac:dyDescent="0.2">
      <c r="A3273" s="1">
        <v>82322</v>
      </c>
      <c r="B3273" t="s">
        <v>3336</v>
      </c>
      <c r="C3273" t="s">
        <v>5072</v>
      </c>
      <c r="D3273">
        <v>21</v>
      </c>
      <c r="E3273" s="46">
        <v>2377.643</v>
      </c>
      <c r="G3273" s="46"/>
    </row>
    <row r="3274" spans="1:7" x14ac:dyDescent="0.2">
      <c r="A3274" s="1">
        <v>82323</v>
      </c>
      <c r="B3274" t="s">
        <v>3345</v>
      </c>
      <c r="C3274" t="s">
        <v>5113</v>
      </c>
      <c r="D3274">
        <v>21</v>
      </c>
      <c r="E3274" s="46">
        <v>5823.107</v>
      </c>
      <c r="G3274" s="46"/>
    </row>
    <row r="3275" spans="1:7" x14ac:dyDescent="0.2">
      <c r="A3275" s="1">
        <v>82327</v>
      </c>
      <c r="B3275" t="s">
        <v>3349</v>
      </c>
      <c r="C3275" t="s">
        <v>5114</v>
      </c>
      <c r="D3275">
        <v>21</v>
      </c>
      <c r="E3275" s="46">
        <v>3031.444</v>
      </c>
      <c r="G3275" s="46"/>
    </row>
    <row r="3276" spans="1:7" x14ac:dyDescent="0.2">
      <c r="A3276" s="1">
        <v>82328</v>
      </c>
      <c r="B3276" t="s">
        <v>3348</v>
      </c>
      <c r="C3276" t="s">
        <v>5072</v>
      </c>
      <c r="D3276">
        <v>21</v>
      </c>
      <c r="E3276" s="46">
        <v>2419.4119999999998</v>
      </c>
      <c r="G3276" s="46"/>
    </row>
    <row r="3277" spans="1:7" x14ac:dyDescent="0.2">
      <c r="A3277" s="1">
        <v>82329</v>
      </c>
      <c r="B3277" t="s">
        <v>3350</v>
      </c>
      <c r="C3277" t="s">
        <v>5114</v>
      </c>
      <c r="D3277">
        <v>21</v>
      </c>
      <c r="E3277" s="46">
        <v>3119.6840000000002</v>
      </c>
      <c r="G3277" s="46"/>
    </row>
    <row r="3278" spans="1:7" x14ac:dyDescent="0.2">
      <c r="A3278" s="1" t="s">
        <v>4702</v>
      </c>
      <c r="B3278" t="s">
        <v>4703</v>
      </c>
      <c r="C3278" t="s">
        <v>5119</v>
      </c>
      <c r="D3278">
        <v>21</v>
      </c>
      <c r="E3278" s="46">
        <v>2419.9920000000002</v>
      </c>
      <c r="G3278" s="46"/>
    </row>
    <row r="3279" spans="1:7" x14ac:dyDescent="0.2">
      <c r="A3279" s="1"/>
      <c r="E3279" s="46">
        <v>0</v>
      </c>
      <c r="G3279" s="46"/>
    </row>
    <row r="3280" spans="1:7" x14ac:dyDescent="0.2">
      <c r="A3280" s="1"/>
      <c r="B3280" t="s">
        <v>1847</v>
      </c>
      <c r="E3280" s="46">
        <v>0</v>
      </c>
      <c r="G3280" s="46"/>
    </row>
    <row r="3281" spans="1:7" x14ac:dyDescent="0.2">
      <c r="A3281" s="1"/>
      <c r="E3281" s="46">
        <v>0</v>
      </c>
      <c r="G3281" s="46"/>
    </row>
    <row r="3282" spans="1:7" x14ac:dyDescent="0.2">
      <c r="A3282" s="1">
        <v>8129</v>
      </c>
      <c r="B3282" t="s">
        <v>1855</v>
      </c>
      <c r="C3282" t="s">
        <v>4953</v>
      </c>
      <c r="D3282">
        <v>21</v>
      </c>
      <c r="E3282" s="46">
        <v>18445.778999999999</v>
      </c>
      <c r="G3282" s="46"/>
    </row>
    <row r="3283" spans="1:7" x14ac:dyDescent="0.2">
      <c r="A3283" s="1">
        <v>8132</v>
      </c>
      <c r="B3283" t="s">
        <v>1856</v>
      </c>
      <c r="C3283" t="s">
        <v>4950</v>
      </c>
      <c r="D3283">
        <v>21</v>
      </c>
      <c r="E3283" s="46">
        <v>27073.642</v>
      </c>
      <c r="G3283" s="46"/>
    </row>
    <row r="3284" spans="1:7" x14ac:dyDescent="0.2">
      <c r="A3284" s="1">
        <v>8138</v>
      </c>
      <c r="B3284" t="s">
        <v>1857</v>
      </c>
      <c r="C3284" t="s">
        <v>4953</v>
      </c>
      <c r="D3284">
        <v>21</v>
      </c>
      <c r="E3284" s="46">
        <v>17262.527999999998</v>
      </c>
      <c r="G3284" s="46"/>
    </row>
    <row r="3285" spans="1:7" x14ac:dyDescent="0.2">
      <c r="A3285" s="1">
        <v>8222</v>
      </c>
      <c r="B3285" t="s">
        <v>1848</v>
      </c>
      <c r="C3285" t="s">
        <v>4948</v>
      </c>
      <c r="D3285">
        <v>21</v>
      </c>
      <c r="E3285" s="46">
        <v>7631.6210000000001</v>
      </c>
      <c r="G3285" s="46"/>
    </row>
    <row r="3286" spans="1:7" x14ac:dyDescent="0.2">
      <c r="A3286" s="1">
        <v>8982</v>
      </c>
      <c r="B3286" t="s">
        <v>1849</v>
      </c>
      <c r="C3286" t="s">
        <v>4948</v>
      </c>
      <c r="D3286">
        <v>21</v>
      </c>
      <c r="E3286" s="46">
        <v>5689.29</v>
      </c>
      <c r="G3286" s="46"/>
    </row>
    <row r="3287" spans="1:7" x14ac:dyDescent="0.2">
      <c r="A3287" s="1">
        <v>8983</v>
      </c>
      <c r="B3287" t="s">
        <v>1850</v>
      </c>
      <c r="C3287" t="s">
        <v>4948</v>
      </c>
      <c r="D3287">
        <v>21</v>
      </c>
      <c r="E3287" s="46">
        <v>6395.67</v>
      </c>
      <c r="G3287" s="46"/>
    </row>
    <row r="3288" spans="1:7" x14ac:dyDescent="0.2">
      <c r="A3288" s="1">
        <v>8984</v>
      </c>
      <c r="B3288" t="s">
        <v>1851</v>
      </c>
      <c r="C3288" t="s">
        <v>4948</v>
      </c>
      <c r="D3288">
        <v>21</v>
      </c>
      <c r="E3288" s="46">
        <v>6896.3410000000003</v>
      </c>
      <c r="G3288" s="46"/>
    </row>
    <row r="3289" spans="1:7" x14ac:dyDescent="0.2">
      <c r="A3289" s="1">
        <v>8989</v>
      </c>
      <c r="B3289" t="s">
        <v>1859</v>
      </c>
      <c r="C3289" t="s">
        <v>4948</v>
      </c>
      <c r="D3289">
        <v>21</v>
      </c>
      <c r="E3289" s="46">
        <v>10583.797</v>
      </c>
      <c r="G3289" s="46"/>
    </row>
    <row r="3290" spans="1:7" x14ac:dyDescent="0.2">
      <c r="A3290" s="1">
        <v>8990</v>
      </c>
      <c r="B3290" t="s">
        <v>2003</v>
      </c>
      <c r="C3290" t="s">
        <v>4949</v>
      </c>
      <c r="D3290">
        <v>21</v>
      </c>
      <c r="E3290" s="46">
        <v>15519.955</v>
      </c>
      <c r="G3290" s="46"/>
    </row>
    <row r="3291" spans="1:7" x14ac:dyDescent="0.2">
      <c r="A3291" s="1">
        <v>8991</v>
      </c>
      <c r="B3291" t="s">
        <v>1866</v>
      </c>
      <c r="C3291" t="s">
        <v>4965</v>
      </c>
      <c r="D3291">
        <v>21</v>
      </c>
      <c r="E3291" s="46">
        <v>23726.201000000001</v>
      </c>
      <c r="G3291" s="46"/>
    </row>
    <row r="3292" spans="1:7" x14ac:dyDescent="0.2">
      <c r="A3292" s="1">
        <v>8992</v>
      </c>
      <c r="B3292" t="s">
        <v>1858</v>
      </c>
      <c r="C3292" t="s">
        <v>4948</v>
      </c>
      <c r="D3292">
        <v>21</v>
      </c>
      <c r="E3292" s="46">
        <v>10572.745000000001</v>
      </c>
      <c r="G3292" s="46"/>
    </row>
    <row r="3293" spans="1:7" x14ac:dyDescent="0.2">
      <c r="A3293" s="1">
        <v>8993</v>
      </c>
      <c r="B3293" t="s">
        <v>1860</v>
      </c>
      <c r="C3293" t="s">
        <v>4949</v>
      </c>
      <c r="D3293">
        <v>21</v>
      </c>
      <c r="E3293" s="46">
        <v>15207.993</v>
      </c>
      <c r="G3293" s="46"/>
    </row>
    <row r="3294" spans="1:7" x14ac:dyDescent="0.2">
      <c r="A3294" s="1">
        <v>8994</v>
      </c>
      <c r="B3294" t="s">
        <v>1863</v>
      </c>
      <c r="C3294" t="s">
        <v>4965</v>
      </c>
      <c r="D3294">
        <v>21</v>
      </c>
      <c r="E3294" s="46">
        <v>23600.396000000001</v>
      </c>
      <c r="G3294" s="46"/>
    </row>
    <row r="3295" spans="1:7" x14ac:dyDescent="0.2">
      <c r="A3295" s="1">
        <v>9072</v>
      </c>
      <c r="B3295" t="s">
        <v>1852</v>
      </c>
      <c r="C3295" t="s">
        <v>5120</v>
      </c>
      <c r="D3295">
        <v>21</v>
      </c>
      <c r="E3295" s="46">
        <v>8546.26</v>
      </c>
      <c r="G3295" s="46"/>
    </row>
    <row r="3296" spans="1:7" x14ac:dyDescent="0.2">
      <c r="A3296" s="1">
        <v>9930</v>
      </c>
      <c r="B3296" t="s">
        <v>1862</v>
      </c>
      <c r="C3296" t="s">
        <v>4949</v>
      </c>
      <c r="D3296">
        <v>21</v>
      </c>
      <c r="E3296" s="46">
        <v>15928.822</v>
      </c>
      <c r="G3296" s="46"/>
    </row>
    <row r="3297" spans="1:7" x14ac:dyDescent="0.2">
      <c r="A3297" s="1">
        <v>9931</v>
      </c>
      <c r="B3297" t="s">
        <v>1865</v>
      </c>
      <c r="C3297" t="s">
        <v>4965</v>
      </c>
      <c r="D3297">
        <v>21</v>
      </c>
      <c r="E3297" s="46">
        <v>19470.071</v>
      </c>
      <c r="G3297" s="46"/>
    </row>
    <row r="3298" spans="1:7" x14ac:dyDescent="0.2">
      <c r="A3298" s="1">
        <v>9932</v>
      </c>
      <c r="B3298" t="s">
        <v>1861</v>
      </c>
      <c r="C3298" t="s">
        <v>4949</v>
      </c>
      <c r="D3298">
        <v>21</v>
      </c>
      <c r="E3298" s="46">
        <v>15928.822</v>
      </c>
      <c r="G3298" s="46"/>
    </row>
    <row r="3299" spans="1:7" x14ac:dyDescent="0.2">
      <c r="A3299" s="1">
        <v>9933</v>
      </c>
      <c r="B3299" t="s">
        <v>1864</v>
      </c>
      <c r="C3299" t="s">
        <v>4965</v>
      </c>
      <c r="D3299">
        <v>21</v>
      </c>
      <c r="E3299" s="46">
        <v>19470.071</v>
      </c>
      <c r="G3299" s="46"/>
    </row>
    <row r="3300" spans="1:7" x14ac:dyDescent="0.2">
      <c r="A3300" s="1">
        <v>9950</v>
      </c>
      <c r="B3300" t="s">
        <v>1853</v>
      </c>
      <c r="C3300" t="s">
        <v>4948</v>
      </c>
      <c r="D3300">
        <v>21</v>
      </c>
      <c r="E3300" s="46">
        <v>6020.8029999999999</v>
      </c>
      <c r="G3300" s="46"/>
    </row>
    <row r="3301" spans="1:7" x14ac:dyDescent="0.2">
      <c r="A3301" s="1">
        <v>9951</v>
      </c>
      <c r="B3301" t="s">
        <v>1854</v>
      </c>
      <c r="C3301" t="s">
        <v>4948</v>
      </c>
      <c r="D3301">
        <v>21</v>
      </c>
      <c r="E3301" s="46">
        <v>6847.0389999999998</v>
      </c>
      <c r="G3301" s="46"/>
    </row>
    <row r="3302" spans="1:7" x14ac:dyDescent="0.2">
      <c r="A3302" s="1"/>
      <c r="E3302" s="46">
        <v>0</v>
      </c>
      <c r="G3302" s="46"/>
    </row>
    <row r="3303" spans="1:7" x14ac:dyDescent="0.2">
      <c r="A3303" s="1"/>
      <c r="B3303" t="s">
        <v>1238</v>
      </c>
      <c r="E3303" s="46">
        <v>0</v>
      </c>
      <c r="G3303" s="46"/>
    </row>
    <row r="3304" spans="1:7" x14ac:dyDescent="0.2">
      <c r="A3304" s="1"/>
      <c r="E3304" s="46">
        <v>0</v>
      </c>
      <c r="G3304" s="46"/>
    </row>
    <row r="3305" spans="1:7" x14ac:dyDescent="0.2">
      <c r="A3305" s="1" t="s">
        <v>1239</v>
      </c>
      <c r="B3305" t="s">
        <v>1240</v>
      </c>
      <c r="C3305" t="s">
        <v>4946</v>
      </c>
      <c r="D3305">
        <v>21</v>
      </c>
      <c r="E3305" s="46">
        <v>14344.025</v>
      </c>
      <c r="G3305" s="46"/>
    </row>
    <row r="3306" spans="1:7" x14ac:dyDescent="0.2">
      <c r="A3306" s="1" t="s">
        <v>1241</v>
      </c>
      <c r="B3306" t="s">
        <v>1242</v>
      </c>
      <c r="C3306" t="s">
        <v>4946</v>
      </c>
      <c r="D3306">
        <v>21</v>
      </c>
      <c r="E3306" s="46">
        <v>84002.38</v>
      </c>
      <c r="G3306" s="46"/>
    </row>
    <row r="3307" spans="1:7" x14ac:dyDescent="0.2">
      <c r="A3307" s="1" t="s">
        <v>1243</v>
      </c>
      <c r="B3307" t="s">
        <v>1244</v>
      </c>
      <c r="C3307" t="s">
        <v>5028</v>
      </c>
      <c r="D3307">
        <v>21</v>
      </c>
      <c r="E3307" s="46">
        <v>41750.832999999999</v>
      </c>
      <c r="G3307" s="46"/>
    </row>
    <row r="3308" spans="1:7" x14ac:dyDescent="0.2">
      <c r="A3308" s="1" t="s">
        <v>1245</v>
      </c>
      <c r="B3308" t="s">
        <v>1246</v>
      </c>
      <c r="C3308" t="s">
        <v>5028</v>
      </c>
      <c r="D3308">
        <v>21</v>
      </c>
      <c r="E3308" s="46">
        <v>67743.854999999996</v>
      </c>
      <c r="G3308" s="46"/>
    </row>
    <row r="3309" spans="1:7" x14ac:dyDescent="0.2">
      <c r="A3309" s="1" t="s">
        <v>1247</v>
      </c>
      <c r="B3309" t="s">
        <v>1248</v>
      </c>
      <c r="C3309" t="s">
        <v>5028</v>
      </c>
      <c r="D3309">
        <v>21</v>
      </c>
      <c r="E3309" s="46">
        <v>56698.661</v>
      </c>
      <c r="G3309" s="46"/>
    </row>
    <row r="3310" spans="1:7" x14ac:dyDescent="0.2">
      <c r="A3310" s="1" t="s">
        <v>1249</v>
      </c>
      <c r="B3310" t="s">
        <v>1250</v>
      </c>
      <c r="C3310" t="s">
        <v>5028</v>
      </c>
      <c r="D3310">
        <v>21</v>
      </c>
      <c r="E3310" s="46">
        <v>77419.445999999996</v>
      </c>
      <c r="G3310" s="46"/>
    </row>
    <row r="3311" spans="1:7" x14ac:dyDescent="0.2">
      <c r="A3311" s="1" t="s">
        <v>1251</v>
      </c>
      <c r="B3311" t="s">
        <v>1252</v>
      </c>
      <c r="C3311" t="s">
        <v>4946</v>
      </c>
      <c r="D3311">
        <v>21</v>
      </c>
      <c r="E3311" s="46">
        <v>80821.364000000001</v>
      </c>
      <c r="G3311" s="46"/>
    </row>
    <row r="3312" spans="1:7" x14ac:dyDescent="0.2">
      <c r="A3312" s="1" t="s">
        <v>1253</v>
      </c>
      <c r="B3312" t="s">
        <v>1254</v>
      </c>
      <c r="C3312" t="s">
        <v>4946</v>
      </c>
      <c r="D3312">
        <v>21</v>
      </c>
      <c r="E3312" s="46">
        <v>49953.73</v>
      </c>
      <c r="G3312" s="46"/>
    </row>
    <row r="3313" spans="1:7" x14ac:dyDescent="0.2">
      <c r="A3313" s="1" t="s">
        <v>1255</v>
      </c>
      <c r="B3313" t="s">
        <v>2212</v>
      </c>
      <c r="C3313" t="s">
        <v>5028</v>
      </c>
      <c r="D3313">
        <v>21</v>
      </c>
      <c r="E3313" s="46">
        <v>91734.017000000007</v>
      </c>
      <c r="G3313" s="46"/>
    </row>
    <row r="3314" spans="1:7" x14ac:dyDescent="0.2">
      <c r="A3314" s="1" t="s">
        <v>1256</v>
      </c>
      <c r="B3314" t="s">
        <v>2214</v>
      </c>
      <c r="C3314" t="s">
        <v>5028</v>
      </c>
      <c r="D3314">
        <v>21</v>
      </c>
      <c r="E3314" s="46">
        <v>91734.017000000007</v>
      </c>
      <c r="G3314" s="46"/>
    </row>
    <row r="3315" spans="1:7" x14ac:dyDescent="0.2">
      <c r="A3315" s="1" t="s">
        <v>4359</v>
      </c>
      <c r="B3315" t="s">
        <v>2213</v>
      </c>
      <c r="C3315" t="s">
        <v>5028</v>
      </c>
      <c r="D3315">
        <v>21</v>
      </c>
      <c r="E3315" s="46">
        <v>91734.017000000007</v>
      </c>
      <c r="G3315" s="46"/>
    </row>
    <row r="3316" spans="1:7" x14ac:dyDescent="0.2">
      <c r="A3316" s="1" t="s">
        <v>4360</v>
      </c>
      <c r="B3316" t="s">
        <v>2215</v>
      </c>
      <c r="C3316" t="s">
        <v>5028</v>
      </c>
      <c r="D3316">
        <v>21</v>
      </c>
      <c r="E3316" s="46">
        <v>91734.017000000007</v>
      </c>
      <c r="G3316" s="46"/>
    </row>
    <row r="3317" spans="1:7" x14ac:dyDescent="0.2">
      <c r="A3317" s="1" t="s">
        <v>4361</v>
      </c>
      <c r="B3317" t="s">
        <v>2216</v>
      </c>
      <c r="C3317" t="s">
        <v>5028</v>
      </c>
      <c r="D3317">
        <v>21</v>
      </c>
      <c r="E3317" s="46">
        <v>91734.017000000007</v>
      </c>
      <c r="G3317" s="46"/>
    </row>
    <row r="3318" spans="1:7" x14ac:dyDescent="0.2">
      <c r="A3318" s="1"/>
      <c r="E3318" s="46">
        <v>0</v>
      </c>
      <c r="G3318" s="46"/>
    </row>
    <row r="3319" spans="1:7" x14ac:dyDescent="0.2">
      <c r="A3319" s="1"/>
      <c r="B3319" t="s">
        <v>1867</v>
      </c>
      <c r="E3319" s="46">
        <v>0</v>
      </c>
      <c r="G3319" s="46"/>
    </row>
    <row r="3320" spans="1:7" x14ac:dyDescent="0.2">
      <c r="A3320" s="1"/>
      <c r="E3320" s="46">
        <v>0</v>
      </c>
      <c r="G3320" s="46"/>
    </row>
    <row r="3321" spans="1:7" x14ac:dyDescent="0.2">
      <c r="A3321" s="1">
        <v>7084</v>
      </c>
      <c r="B3321" t="s">
        <v>1871</v>
      </c>
      <c r="C3321" t="s">
        <v>5028</v>
      </c>
      <c r="D3321">
        <v>21</v>
      </c>
      <c r="E3321" s="46">
        <v>89751.888000000006</v>
      </c>
      <c r="G3321" s="46"/>
    </row>
    <row r="3322" spans="1:7" x14ac:dyDescent="0.2">
      <c r="A3322" s="1">
        <v>7161</v>
      </c>
      <c r="B3322" t="s">
        <v>1868</v>
      </c>
      <c r="C3322" t="s">
        <v>4964</v>
      </c>
      <c r="D3322">
        <v>21</v>
      </c>
      <c r="E3322" s="46">
        <v>39762.978000000003</v>
      </c>
      <c r="G3322" s="46"/>
    </row>
    <row r="3323" spans="1:7" x14ac:dyDescent="0.2">
      <c r="A3323" s="1">
        <v>7164</v>
      </c>
      <c r="B3323" t="s">
        <v>5231</v>
      </c>
      <c r="C3323" t="s">
        <v>4979</v>
      </c>
      <c r="D3323">
        <v>21</v>
      </c>
      <c r="E3323" s="46">
        <v>27310.803</v>
      </c>
      <c r="G3323" s="46"/>
    </row>
    <row r="3324" spans="1:7" x14ac:dyDescent="0.2">
      <c r="A3324" s="1" t="s">
        <v>1869</v>
      </c>
      <c r="B3324" t="s">
        <v>1870</v>
      </c>
      <c r="C3324" t="s">
        <v>5028</v>
      </c>
      <c r="D3324">
        <v>21</v>
      </c>
      <c r="E3324" s="46">
        <v>106403.24</v>
      </c>
      <c r="G3324" s="46"/>
    </row>
    <row r="3325" spans="1:7" x14ac:dyDescent="0.2">
      <c r="A3325" s="1">
        <v>7363</v>
      </c>
      <c r="B3325" t="s">
        <v>4398</v>
      </c>
      <c r="C3325" t="s">
        <v>5028</v>
      </c>
      <c r="D3325">
        <v>21</v>
      </c>
      <c r="E3325" s="46">
        <v>78529.713000000003</v>
      </c>
      <c r="G3325" s="46"/>
    </row>
    <row r="3326" spans="1:7" x14ac:dyDescent="0.2">
      <c r="A3326" s="1">
        <v>7401</v>
      </c>
      <c r="B3326" t="s">
        <v>1874</v>
      </c>
      <c r="C3326" t="s">
        <v>4964</v>
      </c>
      <c r="D3326">
        <v>21</v>
      </c>
      <c r="E3326" s="46">
        <v>62595.792000000001</v>
      </c>
      <c r="G3326" s="46"/>
    </row>
    <row r="3327" spans="1:7" x14ac:dyDescent="0.2">
      <c r="A3327" s="1">
        <v>7418</v>
      </c>
      <c r="B3327" t="s">
        <v>1892</v>
      </c>
      <c r="C3327" t="s">
        <v>4964</v>
      </c>
      <c r="D3327">
        <v>21</v>
      </c>
      <c r="E3327" s="46">
        <v>99518.798999999999</v>
      </c>
      <c r="G3327" s="46"/>
    </row>
    <row r="3328" spans="1:7" x14ac:dyDescent="0.2">
      <c r="A3328" s="1">
        <v>7419</v>
      </c>
      <c r="B3328" t="s">
        <v>1890</v>
      </c>
      <c r="C3328" t="s">
        <v>4964</v>
      </c>
      <c r="D3328">
        <v>21</v>
      </c>
      <c r="E3328" s="46">
        <v>46066.843000000001</v>
      </c>
      <c r="G3328" s="46"/>
    </row>
    <row r="3329" spans="1:7" x14ac:dyDescent="0.2">
      <c r="A3329" s="1">
        <v>7420</v>
      </c>
      <c r="B3329" t="s">
        <v>1889</v>
      </c>
      <c r="C3329" t="s">
        <v>4964</v>
      </c>
      <c r="D3329">
        <v>21</v>
      </c>
      <c r="E3329" s="46">
        <v>87633.597999999998</v>
      </c>
      <c r="G3329" s="46"/>
    </row>
    <row r="3330" spans="1:7" x14ac:dyDescent="0.2">
      <c r="A3330" s="1">
        <v>7421</v>
      </c>
      <c r="B3330" t="s">
        <v>1891</v>
      </c>
      <c r="C3330" t="s">
        <v>5028</v>
      </c>
      <c r="D3330">
        <v>21</v>
      </c>
      <c r="E3330" s="46">
        <v>90972.539000000004</v>
      </c>
      <c r="G3330" s="46"/>
    </row>
    <row r="3331" spans="1:7" x14ac:dyDescent="0.2">
      <c r="A3331" s="1">
        <v>7584</v>
      </c>
      <c r="B3331" t="s">
        <v>4656</v>
      </c>
      <c r="C3331" t="s">
        <v>4964</v>
      </c>
      <c r="D3331">
        <v>21</v>
      </c>
      <c r="E3331" s="46">
        <v>52617.22</v>
      </c>
      <c r="G3331" s="46"/>
    </row>
    <row r="3332" spans="1:7" x14ac:dyDescent="0.2">
      <c r="A3332" s="1" t="s">
        <v>1884</v>
      </c>
      <c r="B3332" t="s">
        <v>4405</v>
      </c>
      <c r="C3332" t="s">
        <v>4964</v>
      </c>
      <c r="D3332">
        <v>21</v>
      </c>
      <c r="E3332" s="46">
        <v>74892.41</v>
      </c>
      <c r="G3332" s="46"/>
    </row>
    <row r="3333" spans="1:7" x14ac:dyDescent="0.2">
      <c r="A3333" s="1" t="s">
        <v>1883</v>
      </c>
      <c r="B3333" t="s">
        <v>4404</v>
      </c>
      <c r="C3333" t="s">
        <v>4964</v>
      </c>
      <c r="D3333">
        <v>21</v>
      </c>
      <c r="E3333" s="46">
        <v>74892.41</v>
      </c>
      <c r="G3333" s="46"/>
    </row>
    <row r="3334" spans="1:7" x14ac:dyDescent="0.2">
      <c r="A3334" s="1" t="s">
        <v>1882</v>
      </c>
      <c r="B3334" t="s">
        <v>4403</v>
      </c>
      <c r="C3334" t="s">
        <v>4964</v>
      </c>
      <c r="D3334">
        <v>21</v>
      </c>
      <c r="E3334" s="46">
        <v>74892.41</v>
      </c>
      <c r="G3334" s="46"/>
    </row>
    <row r="3335" spans="1:7" x14ac:dyDescent="0.2">
      <c r="A3335" s="1" t="s">
        <v>1885</v>
      </c>
      <c r="B3335" t="s">
        <v>4406</v>
      </c>
      <c r="C3335" t="s">
        <v>4964</v>
      </c>
      <c r="D3335">
        <v>21</v>
      </c>
      <c r="E3335" s="46">
        <v>74892.41</v>
      </c>
      <c r="G3335" s="46"/>
    </row>
    <row r="3336" spans="1:7" x14ac:dyDescent="0.2">
      <c r="A3336" s="1" t="s">
        <v>1881</v>
      </c>
      <c r="B3336" t="s">
        <v>4407</v>
      </c>
      <c r="C3336" t="s">
        <v>5028</v>
      </c>
      <c r="D3336">
        <v>21</v>
      </c>
      <c r="E3336" s="46">
        <v>81910.305999999997</v>
      </c>
      <c r="G3336" s="46"/>
    </row>
    <row r="3337" spans="1:7" x14ac:dyDescent="0.2">
      <c r="A3337" s="1" t="s">
        <v>1879</v>
      </c>
      <c r="B3337" t="s">
        <v>4401</v>
      </c>
      <c r="C3337" t="s">
        <v>4964</v>
      </c>
      <c r="D3337">
        <v>21</v>
      </c>
      <c r="E3337" s="46">
        <v>71610.422999999995</v>
      </c>
      <c r="G3337" s="46"/>
    </row>
    <row r="3338" spans="1:7" x14ac:dyDescent="0.2">
      <c r="A3338" s="1" t="s">
        <v>1878</v>
      </c>
      <c r="B3338" t="s">
        <v>4400</v>
      </c>
      <c r="C3338" t="s">
        <v>4964</v>
      </c>
      <c r="D3338">
        <v>21</v>
      </c>
      <c r="E3338" s="46">
        <v>71610.422999999995</v>
      </c>
      <c r="G3338" s="46"/>
    </row>
    <row r="3339" spans="1:7" x14ac:dyDescent="0.2">
      <c r="A3339" s="1" t="s">
        <v>1877</v>
      </c>
      <c r="B3339" t="s">
        <v>4399</v>
      </c>
      <c r="C3339" t="s">
        <v>4964</v>
      </c>
      <c r="D3339">
        <v>21</v>
      </c>
      <c r="E3339" s="46">
        <v>71610.422999999995</v>
      </c>
      <c r="G3339" s="46"/>
    </row>
    <row r="3340" spans="1:7" x14ac:dyDescent="0.2">
      <c r="A3340" s="1" t="s">
        <v>1880</v>
      </c>
      <c r="B3340" t="s">
        <v>4402</v>
      </c>
      <c r="C3340" t="s">
        <v>4964</v>
      </c>
      <c r="D3340">
        <v>21</v>
      </c>
      <c r="E3340" s="46">
        <v>71610.422999999995</v>
      </c>
      <c r="G3340" s="46"/>
    </row>
    <row r="3341" spans="1:7" x14ac:dyDescent="0.2">
      <c r="A3341" s="1">
        <v>8583</v>
      </c>
      <c r="B3341" t="s">
        <v>1875</v>
      </c>
      <c r="C3341" t="s">
        <v>4964</v>
      </c>
      <c r="D3341">
        <v>21</v>
      </c>
      <c r="E3341" s="46">
        <v>44440.724999999999</v>
      </c>
      <c r="G3341" s="46"/>
    </row>
    <row r="3342" spans="1:7" x14ac:dyDescent="0.2">
      <c r="A3342" s="1">
        <v>9024</v>
      </c>
      <c r="B3342" t="s">
        <v>1872</v>
      </c>
      <c r="C3342" t="s">
        <v>4964</v>
      </c>
      <c r="D3342">
        <v>21</v>
      </c>
      <c r="E3342" s="46">
        <v>50988.552000000003</v>
      </c>
      <c r="G3342" s="46"/>
    </row>
    <row r="3343" spans="1:7" x14ac:dyDescent="0.2">
      <c r="A3343" s="1">
        <v>9027</v>
      </c>
      <c r="B3343" t="s">
        <v>1876</v>
      </c>
      <c r="C3343" t="s">
        <v>4964</v>
      </c>
      <c r="D3343">
        <v>21</v>
      </c>
      <c r="E3343" s="46">
        <v>37696.540999999997</v>
      </c>
      <c r="G3343" s="46"/>
    </row>
    <row r="3344" spans="1:7" x14ac:dyDescent="0.2">
      <c r="A3344" s="1">
        <v>9095</v>
      </c>
      <c r="B3344" t="s">
        <v>5232</v>
      </c>
      <c r="C3344" t="s">
        <v>5028</v>
      </c>
      <c r="D3344">
        <v>21</v>
      </c>
      <c r="E3344" s="46">
        <v>96035.353000000003</v>
      </c>
      <c r="G3344" s="46"/>
    </row>
    <row r="3345" spans="1:7" x14ac:dyDescent="0.2">
      <c r="A3345" s="1">
        <v>9407</v>
      </c>
      <c r="B3345" t="s">
        <v>1873</v>
      </c>
      <c r="C3345" t="s">
        <v>4964</v>
      </c>
      <c r="D3345">
        <v>21</v>
      </c>
      <c r="E3345" s="46">
        <v>58639.724999999999</v>
      </c>
      <c r="G3345" s="46"/>
    </row>
    <row r="3346" spans="1:7" x14ac:dyDescent="0.2">
      <c r="A3346" s="1">
        <v>9408</v>
      </c>
      <c r="B3346" t="s">
        <v>1887</v>
      </c>
      <c r="C3346" t="s">
        <v>5028</v>
      </c>
      <c r="D3346">
        <v>21</v>
      </c>
      <c r="E3346" s="46">
        <v>72557.361999999994</v>
      </c>
      <c r="G3346" s="46"/>
    </row>
    <row r="3347" spans="1:7" x14ac:dyDescent="0.2">
      <c r="A3347" s="1">
        <v>9410</v>
      </c>
      <c r="B3347" t="s">
        <v>1886</v>
      </c>
      <c r="C3347" t="s">
        <v>4964</v>
      </c>
      <c r="D3347">
        <v>21</v>
      </c>
      <c r="E3347" s="46">
        <v>57901.892999999996</v>
      </c>
      <c r="G3347" s="46"/>
    </row>
    <row r="3348" spans="1:7" x14ac:dyDescent="0.2">
      <c r="A3348" s="1">
        <v>9411</v>
      </c>
      <c r="B3348" t="s">
        <v>1888</v>
      </c>
      <c r="C3348" t="s">
        <v>4964</v>
      </c>
      <c r="D3348">
        <v>21</v>
      </c>
      <c r="E3348" s="46">
        <v>98873.622000000003</v>
      </c>
      <c r="G3348" s="46"/>
    </row>
    <row r="3349" spans="1:7" x14ac:dyDescent="0.2">
      <c r="A3349" s="1">
        <v>9911</v>
      </c>
      <c r="B3349" t="s">
        <v>4655</v>
      </c>
      <c r="C3349" t="s">
        <v>4965</v>
      </c>
      <c r="D3349">
        <v>21</v>
      </c>
      <c r="E3349" s="46">
        <v>26738.728999999999</v>
      </c>
      <c r="G3349" s="46"/>
    </row>
    <row r="3350" spans="1:7" x14ac:dyDescent="0.2">
      <c r="A3350" s="1"/>
      <c r="E3350" s="46">
        <v>0</v>
      </c>
      <c r="G3350" s="46"/>
    </row>
    <row r="3351" spans="1:7" x14ac:dyDescent="0.2">
      <c r="A3351" s="1"/>
      <c r="B3351" t="s">
        <v>1893</v>
      </c>
      <c r="E3351" s="46">
        <v>0</v>
      </c>
      <c r="G3351" s="46"/>
    </row>
    <row r="3352" spans="1:7" x14ac:dyDescent="0.2">
      <c r="A3352" s="1"/>
      <c r="E3352" s="46">
        <v>0</v>
      </c>
      <c r="G3352" s="46"/>
    </row>
    <row r="3353" spans="1:7" x14ac:dyDescent="0.2">
      <c r="A3353" s="1">
        <v>7218</v>
      </c>
      <c r="B3353" t="s">
        <v>1894</v>
      </c>
      <c r="C3353" t="s">
        <v>4946</v>
      </c>
      <c r="D3353">
        <v>21</v>
      </c>
      <c r="E3353" s="46">
        <v>65816.577999999994</v>
      </c>
      <c r="G3353" s="46"/>
    </row>
    <row r="3354" spans="1:7" x14ac:dyDescent="0.2">
      <c r="A3354" s="1">
        <v>9318</v>
      </c>
      <c r="B3354" t="s">
        <v>1895</v>
      </c>
      <c r="C3354" t="s">
        <v>4946</v>
      </c>
      <c r="D3354">
        <v>21</v>
      </c>
      <c r="E3354" s="46">
        <v>69788.793999999994</v>
      </c>
      <c r="G3354" s="46"/>
    </row>
    <row r="3355" spans="1:7" x14ac:dyDescent="0.2">
      <c r="A3355" s="1">
        <v>9320</v>
      </c>
      <c r="B3355" t="s">
        <v>1897</v>
      </c>
      <c r="C3355" t="s">
        <v>4946</v>
      </c>
      <c r="D3355">
        <v>21</v>
      </c>
      <c r="E3355" s="46">
        <v>89931.244000000006</v>
      </c>
      <c r="G3355" s="46"/>
    </row>
    <row r="3356" spans="1:7" x14ac:dyDescent="0.2">
      <c r="A3356" s="1">
        <v>9340</v>
      </c>
      <c r="B3356" t="s">
        <v>1899</v>
      </c>
      <c r="C3356" t="s">
        <v>4946</v>
      </c>
      <c r="D3356">
        <v>21</v>
      </c>
      <c r="E3356" s="46">
        <v>74752.154999999999</v>
      </c>
      <c r="G3356" s="46"/>
    </row>
    <row r="3357" spans="1:7" x14ac:dyDescent="0.2">
      <c r="A3357" s="1">
        <v>9342</v>
      </c>
      <c r="B3357" t="s">
        <v>1898</v>
      </c>
      <c r="C3357" t="s">
        <v>4946</v>
      </c>
      <c r="D3357">
        <v>21</v>
      </c>
      <c r="E3357" s="46">
        <v>69596.687999999995</v>
      </c>
      <c r="G3357" s="46"/>
    </row>
    <row r="3358" spans="1:7" x14ac:dyDescent="0.2">
      <c r="A3358" s="1">
        <v>9581</v>
      </c>
      <c r="B3358" t="s">
        <v>1896</v>
      </c>
      <c r="C3358" t="s">
        <v>4946</v>
      </c>
      <c r="D3358">
        <v>21</v>
      </c>
      <c r="E3358" s="46">
        <v>87609.797999999995</v>
      </c>
      <c r="G3358" s="46"/>
    </row>
    <row r="3359" spans="1:7" x14ac:dyDescent="0.2">
      <c r="A3359" s="1"/>
      <c r="E3359" s="46">
        <v>0</v>
      </c>
      <c r="G3359" s="46"/>
    </row>
    <row r="3360" spans="1:7" x14ac:dyDescent="0.2">
      <c r="A3360" s="1"/>
      <c r="B3360" t="s">
        <v>1257</v>
      </c>
      <c r="E3360" s="46">
        <v>0</v>
      </c>
      <c r="G3360" s="46"/>
    </row>
    <row r="3361" spans="1:7" x14ac:dyDescent="0.2">
      <c r="A3361" s="1"/>
      <c r="E3361" s="46">
        <v>0</v>
      </c>
      <c r="G3361" s="46"/>
    </row>
    <row r="3362" spans="1:7" x14ac:dyDescent="0.2">
      <c r="A3362" s="1" t="s">
        <v>1258</v>
      </c>
      <c r="B3362" t="s">
        <v>1259</v>
      </c>
      <c r="C3362" t="s">
        <v>5121</v>
      </c>
      <c r="D3362">
        <v>21</v>
      </c>
      <c r="E3362" s="46">
        <v>561.6</v>
      </c>
      <c r="G3362" s="46"/>
    </row>
    <row r="3363" spans="1:7" x14ac:dyDescent="0.2">
      <c r="A3363" s="1" t="s">
        <v>1260</v>
      </c>
      <c r="B3363" t="s">
        <v>1261</v>
      </c>
      <c r="C3363" t="s">
        <v>4958</v>
      </c>
      <c r="D3363">
        <v>21</v>
      </c>
      <c r="E3363" s="46">
        <v>583.20000000000005</v>
      </c>
      <c r="G3363" s="46"/>
    </row>
    <row r="3364" spans="1:7" x14ac:dyDescent="0.2">
      <c r="A3364" s="1"/>
      <c r="E3364" s="46">
        <v>0</v>
      </c>
      <c r="G3364" s="46"/>
    </row>
    <row r="3365" spans="1:7" x14ac:dyDescent="0.2">
      <c r="A3365" s="1"/>
      <c r="B3365" t="s">
        <v>1262</v>
      </c>
      <c r="E3365" s="46">
        <v>0</v>
      </c>
      <c r="G3365" s="46"/>
    </row>
    <row r="3366" spans="1:7" x14ac:dyDescent="0.2">
      <c r="A3366" s="1"/>
      <c r="E3366" s="46">
        <v>0</v>
      </c>
      <c r="G3366" s="46"/>
    </row>
    <row r="3367" spans="1:7" x14ac:dyDescent="0.2">
      <c r="A3367" s="1" t="s">
        <v>1265</v>
      </c>
      <c r="B3367" t="s">
        <v>1266</v>
      </c>
      <c r="C3367" t="s">
        <v>4955</v>
      </c>
      <c r="D3367">
        <v>21</v>
      </c>
      <c r="E3367" s="46">
        <v>1601.768</v>
      </c>
      <c r="G3367" s="46"/>
    </row>
    <row r="3368" spans="1:7" x14ac:dyDescent="0.2">
      <c r="A3368" s="1" t="s">
        <v>1267</v>
      </c>
      <c r="B3368" t="s">
        <v>1268</v>
      </c>
      <c r="C3368" t="s">
        <v>4997</v>
      </c>
      <c r="D3368">
        <v>21</v>
      </c>
      <c r="E3368" s="46">
        <v>3187.4679999999998</v>
      </c>
      <c r="G3368" s="46"/>
    </row>
    <row r="3369" spans="1:7" x14ac:dyDescent="0.2">
      <c r="A3369" s="1" t="s">
        <v>1273</v>
      </c>
      <c r="B3369" t="s">
        <v>1274</v>
      </c>
      <c r="C3369" t="s">
        <v>4955</v>
      </c>
      <c r="D3369">
        <v>21</v>
      </c>
      <c r="E3369" s="46">
        <v>1197.03</v>
      </c>
      <c r="G3369" s="46"/>
    </row>
    <row r="3370" spans="1:7" x14ac:dyDescent="0.2">
      <c r="A3370" s="1" t="s">
        <v>1271</v>
      </c>
      <c r="B3370" t="s">
        <v>1272</v>
      </c>
      <c r="C3370" t="s">
        <v>4955</v>
      </c>
      <c r="D3370">
        <v>21</v>
      </c>
      <c r="E3370" s="46">
        <v>1197.03</v>
      </c>
      <c r="G3370" s="46"/>
    </row>
    <row r="3371" spans="1:7" x14ac:dyDescent="0.2">
      <c r="A3371" s="1" t="s">
        <v>1263</v>
      </c>
      <c r="B3371" t="s">
        <v>1264</v>
      </c>
      <c r="C3371" t="s">
        <v>5351</v>
      </c>
      <c r="D3371">
        <v>21</v>
      </c>
      <c r="E3371" s="46">
        <v>5126.5619999999999</v>
      </c>
      <c r="G3371" s="46"/>
    </row>
    <row r="3372" spans="1:7" x14ac:dyDescent="0.2">
      <c r="A3372" s="1" t="s">
        <v>1269</v>
      </c>
      <c r="B3372" t="s">
        <v>1270</v>
      </c>
      <c r="C3372" t="s">
        <v>4955</v>
      </c>
      <c r="D3372">
        <v>21</v>
      </c>
      <c r="E3372" s="46">
        <v>1012.172</v>
      </c>
      <c r="G3372" s="46"/>
    </row>
    <row r="3373" spans="1:7" x14ac:dyDescent="0.2">
      <c r="A3373" s="1" t="s">
        <v>1275</v>
      </c>
      <c r="B3373" t="s">
        <v>1276</v>
      </c>
      <c r="C3373" t="s">
        <v>4952</v>
      </c>
      <c r="D3373">
        <v>21</v>
      </c>
      <c r="E3373" s="46">
        <v>981.22</v>
      </c>
      <c r="G3373" s="46"/>
    </row>
    <row r="3374" spans="1:7" x14ac:dyDescent="0.2">
      <c r="A3374" s="1" t="s">
        <v>1277</v>
      </c>
      <c r="B3374" t="s">
        <v>1278</v>
      </c>
      <c r="C3374" t="s">
        <v>4951</v>
      </c>
      <c r="D3374">
        <v>21</v>
      </c>
      <c r="E3374" s="46">
        <v>981.22</v>
      </c>
      <c r="G3374" s="46"/>
    </row>
    <row r="3375" spans="1:7" x14ac:dyDescent="0.2">
      <c r="A3375" s="1"/>
      <c r="E3375" s="46">
        <v>0</v>
      </c>
      <c r="G3375" s="46"/>
    </row>
    <row r="3376" spans="1:7" x14ac:dyDescent="0.2">
      <c r="A3376" s="1"/>
      <c r="B3376" t="s">
        <v>1735</v>
      </c>
      <c r="E3376" s="46">
        <v>0</v>
      </c>
      <c r="G3376" s="46"/>
    </row>
    <row r="3377" spans="1:7" x14ac:dyDescent="0.2">
      <c r="A3377" s="1"/>
      <c r="E3377" s="46">
        <v>0</v>
      </c>
      <c r="G3377" s="46"/>
    </row>
    <row r="3378" spans="1:7" x14ac:dyDescent="0.2">
      <c r="A3378" s="1" t="s">
        <v>1736</v>
      </c>
      <c r="B3378" t="s">
        <v>3897</v>
      </c>
      <c r="C3378" t="s">
        <v>4949</v>
      </c>
      <c r="D3378">
        <v>21</v>
      </c>
      <c r="E3378" s="46">
        <v>2117.6999999999998</v>
      </c>
      <c r="G3378" s="46"/>
    </row>
    <row r="3379" spans="1:7" x14ac:dyDescent="0.2">
      <c r="A3379" s="1" t="s">
        <v>1737</v>
      </c>
      <c r="B3379" t="s">
        <v>3898</v>
      </c>
      <c r="C3379" t="s">
        <v>4949</v>
      </c>
      <c r="D3379">
        <v>21</v>
      </c>
      <c r="E3379" s="46">
        <v>2326.35</v>
      </c>
      <c r="G3379" s="46"/>
    </row>
    <row r="3380" spans="1:7" x14ac:dyDescent="0.2">
      <c r="A3380" s="1" t="s">
        <v>1738</v>
      </c>
      <c r="B3380" t="s">
        <v>3899</v>
      </c>
      <c r="C3380" t="s">
        <v>4949</v>
      </c>
      <c r="D3380">
        <v>21</v>
      </c>
      <c r="E3380" s="46">
        <v>2533.0500000000002</v>
      </c>
      <c r="G3380" s="46"/>
    </row>
    <row r="3381" spans="1:7" x14ac:dyDescent="0.2">
      <c r="A3381" s="1" t="s">
        <v>1740</v>
      </c>
      <c r="B3381" t="s">
        <v>3900</v>
      </c>
      <c r="C3381" t="s">
        <v>4949</v>
      </c>
      <c r="D3381">
        <v>21</v>
      </c>
      <c r="E3381" s="46">
        <v>2665.65</v>
      </c>
      <c r="G3381" s="46"/>
    </row>
    <row r="3382" spans="1:7" x14ac:dyDescent="0.2">
      <c r="A3382" s="1" t="s">
        <v>1739</v>
      </c>
      <c r="B3382" t="s">
        <v>3901</v>
      </c>
      <c r="C3382" t="s">
        <v>4949</v>
      </c>
      <c r="D3382">
        <v>21</v>
      </c>
      <c r="E3382" s="46">
        <v>3016.65</v>
      </c>
      <c r="G3382" s="46"/>
    </row>
    <row r="3383" spans="1:7" x14ac:dyDescent="0.2">
      <c r="A3383" s="1" t="s">
        <v>1741</v>
      </c>
      <c r="B3383" t="s">
        <v>3902</v>
      </c>
      <c r="C3383" t="s">
        <v>4949</v>
      </c>
      <c r="D3383">
        <v>21</v>
      </c>
      <c r="E3383" s="46">
        <v>3361.8</v>
      </c>
      <c r="G3383" s="46"/>
    </row>
    <row r="3384" spans="1:7" x14ac:dyDescent="0.2">
      <c r="A3384" s="1"/>
      <c r="E3384" s="46">
        <v>0</v>
      </c>
      <c r="G3384" s="46"/>
    </row>
    <row r="3385" spans="1:7" x14ac:dyDescent="0.2">
      <c r="A3385" s="1"/>
      <c r="B3385" t="s">
        <v>2586</v>
      </c>
      <c r="E3385" s="46">
        <v>0</v>
      </c>
      <c r="G3385" s="46"/>
    </row>
    <row r="3386" spans="1:7" x14ac:dyDescent="0.2">
      <c r="A3386" s="1"/>
      <c r="E3386" s="46">
        <v>0</v>
      </c>
      <c r="G3386" s="46"/>
    </row>
    <row r="3387" spans="1:7" x14ac:dyDescent="0.2">
      <c r="A3387" s="1" t="s">
        <v>2609</v>
      </c>
      <c r="B3387" t="s">
        <v>3903</v>
      </c>
      <c r="C3387" t="s">
        <v>4949</v>
      </c>
      <c r="D3387">
        <v>21</v>
      </c>
      <c r="E3387" s="46">
        <v>1556.1</v>
      </c>
      <c r="G3387" s="46"/>
    </row>
    <row r="3388" spans="1:7" x14ac:dyDescent="0.2">
      <c r="A3388" s="1" t="s">
        <v>2610</v>
      </c>
      <c r="B3388" t="s">
        <v>3904</v>
      </c>
      <c r="C3388" t="s">
        <v>4949</v>
      </c>
      <c r="D3388">
        <v>21</v>
      </c>
      <c r="E3388" s="46">
        <v>1647.75</v>
      </c>
      <c r="G3388" s="46"/>
    </row>
    <row r="3389" spans="1:7" x14ac:dyDescent="0.2">
      <c r="A3389" s="1" t="s">
        <v>2611</v>
      </c>
      <c r="B3389" t="s">
        <v>3905</v>
      </c>
      <c r="C3389" t="s">
        <v>4949</v>
      </c>
      <c r="D3389">
        <v>21</v>
      </c>
      <c r="E3389" s="46">
        <v>1741.35</v>
      </c>
      <c r="G3389" s="46"/>
    </row>
    <row r="3390" spans="1:7" x14ac:dyDescent="0.2">
      <c r="A3390" s="1" t="s">
        <v>2613</v>
      </c>
      <c r="B3390" t="s">
        <v>3906</v>
      </c>
      <c r="C3390" t="s">
        <v>4949</v>
      </c>
      <c r="D3390">
        <v>21</v>
      </c>
      <c r="E3390" s="46">
        <v>1801.8</v>
      </c>
      <c r="G3390" s="46"/>
    </row>
    <row r="3391" spans="1:7" x14ac:dyDescent="0.2">
      <c r="A3391" s="1" t="s">
        <v>2587</v>
      </c>
      <c r="B3391" t="s">
        <v>2588</v>
      </c>
      <c r="C3391" t="s">
        <v>4947</v>
      </c>
      <c r="D3391">
        <v>21</v>
      </c>
      <c r="E3391" s="46">
        <v>23310</v>
      </c>
      <c r="G3391" s="46"/>
    </row>
    <row r="3392" spans="1:7" x14ac:dyDescent="0.2">
      <c r="A3392" s="1" t="s">
        <v>2612</v>
      </c>
      <c r="B3392" t="s">
        <v>3907</v>
      </c>
      <c r="C3392" t="s">
        <v>4949</v>
      </c>
      <c r="D3392">
        <v>21</v>
      </c>
      <c r="E3392" s="46">
        <v>1955.85</v>
      </c>
      <c r="G3392" s="46"/>
    </row>
    <row r="3393" spans="1:7" x14ac:dyDescent="0.2">
      <c r="A3393" s="1" t="s">
        <v>2614</v>
      </c>
      <c r="B3393" t="s">
        <v>3908</v>
      </c>
      <c r="C3393" t="s">
        <v>4993</v>
      </c>
      <c r="D3393">
        <v>21</v>
      </c>
      <c r="E3393" s="46">
        <v>2111.85</v>
      </c>
      <c r="G3393" s="46"/>
    </row>
    <row r="3394" spans="1:7" x14ac:dyDescent="0.2">
      <c r="A3394" s="1" t="s">
        <v>2615</v>
      </c>
      <c r="B3394" t="s">
        <v>3909</v>
      </c>
      <c r="C3394" t="s">
        <v>4949</v>
      </c>
      <c r="D3394">
        <v>21</v>
      </c>
      <c r="E3394" s="46">
        <v>2418</v>
      </c>
      <c r="G3394" s="46"/>
    </row>
    <row r="3395" spans="1:7" x14ac:dyDescent="0.2">
      <c r="A3395" s="1"/>
      <c r="E3395" s="46">
        <v>0</v>
      </c>
      <c r="G3395" s="46"/>
    </row>
    <row r="3396" spans="1:7" x14ac:dyDescent="0.2">
      <c r="A3396" s="1"/>
      <c r="B3396" t="s">
        <v>1279</v>
      </c>
      <c r="E3396" s="46">
        <v>0</v>
      </c>
      <c r="G3396" s="46"/>
    </row>
    <row r="3397" spans="1:7" x14ac:dyDescent="0.2">
      <c r="A3397" s="1"/>
      <c r="E3397" s="46">
        <v>0</v>
      </c>
      <c r="G3397" s="46"/>
    </row>
    <row r="3398" spans="1:7" x14ac:dyDescent="0.2">
      <c r="A3398" s="1" t="s">
        <v>1280</v>
      </c>
      <c r="B3398" t="s">
        <v>1281</v>
      </c>
      <c r="C3398" t="s">
        <v>4946</v>
      </c>
      <c r="D3398">
        <v>21</v>
      </c>
      <c r="E3398" s="46">
        <v>3983.8029999999999</v>
      </c>
      <c r="G3398" s="46"/>
    </row>
    <row r="3399" spans="1:7" x14ac:dyDescent="0.2">
      <c r="A3399" s="1" t="s">
        <v>1282</v>
      </c>
      <c r="B3399" t="s">
        <v>1283</v>
      </c>
      <c r="C3399" t="s">
        <v>4962</v>
      </c>
      <c r="D3399">
        <v>21</v>
      </c>
      <c r="E3399" s="46">
        <v>8750.5429999999997</v>
      </c>
      <c r="G3399" s="46"/>
    </row>
    <row r="3400" spans="1:7" x14ac:dyDescent="0.2">
      <c r="A3400" s="1"/>
      <c r="E3400" s="46">
        <v>0</v>
      </c>
      <c r="G3400" s="46"/>
    </row>
    <row r="3401" spans="1:7" x14ac:dyDescent="0.2">
      <c r="A3401" s="1"/>
      <c r="B3401" t="s">
        <v>1284</v>
      </c>
      <c r="E3401" s="46">
        <v>0</v>
      </c>
      <c r="G3401" s="46"/>
    </row>
    <row r="3402" spans="1:7" x14ac:dyDescent="0.2">
      <c r="A3402" s="1"/>
      <c r="E3402" s="46">
        <v>0</v>
      </c>
      <c r="G3402" s="46"/>
    </row>
    <row r="3403" spans="1:7" x14ac:dyDescent="0.2">
      <c r="A3403" s="1">
        <v>8430</v>
      </c>
      <c r="B3403" t="s">
        <v>1286</v>
      </c>
      <c r="C3403" t="s">
        <v>5122</v>
      </c>
      <c r="D3403">
        <v>21</v>
      </c>
      <c r="E3403" s="46">
        <v>1390.87</v>
      </c>
      <c r="G3403" s="46"/>
    </row>
    <row r="3404" spans="1:7" x14ac:dyDescent="0.2">
      <c r="A3404" s="1">
        <v>8440</v>
      </c>
      <c r="B3404" t="s">
        <v>1285</v>
      </c>
      <c r="C3404" t="s">
        <v>4952</v>
      </c>
      <c r="D3404">
        <v>21</v>
      </c>
      <c r="E3404" s="46">
        <v>470.62799999999999</v>
      </c>
      <c r="G3404" s="46"/>
    </row>
    <row r="3405" spans="1:7" x14ac:dyDescent="0.2">
      <c r="A3405" s="1" t="s">
        <v>6498</v>
      </c>
      <c r="B3405" t="s">
        <v>6499</v>
      </c>
      <c r="C3405" t="s">
        <v>4961</v>
      </c>
      <c r="D3405">
        <v>21</v>
      </c>
      <c r="E3405" s="46">
        <v>9463.9</v>
      </c>
      <c r="F3405" s="44">
        <v>6.8728522336769515E-3</v>
      </c>
      <c r="G3405" s="46"/>
    </row>
    <row r="3406" spans="1:7" x14ac:dyDescent="0.2">
      <c r="A3406" s="1" t="s">
        <v>4007</v>
      </c>
      <c r="B3406" t="s">
        <v>4008</v>
      </c>
      <c r="C3406" t="s">
        <v>4993</v>
      </c>
      <c r="D3406">
        <v>21</v>
      </c>
      <c r="E3406" s="46">
        <v>1554.568</v>
      </c>
      <c r="G3406" s="46"/>
    </row>
    <row r="3407" spans="1:7" x14ac:dyDescent="0.2">
      <c r="A3407" s="1" t="s">
        <v>4003</v>
      </c>
      <c r="B3407" t="s">
        <v>4004</v>
      </c>
      <c r="C3407" t="s">
        <v>4993</v>
      </c>
      <c r="D3407">
        <v>21</v>
      </c>
      <c r="E3407" s="46">
        <v>1559.0609999999999</v>
      </c>
      <c r="G3407" s="46"/>
    </row>
    <row r="3408" spans="1:7" x14ac:dyDescent="0.2">
      <c r="A3408" s="1" t="s">
        <v>4005</v>
      </c>
      <c r="B3408" t="s">
        <v>4006</v>
      </c>
      <c r="C3408" t="s">
        <v>4993</v>
      </c>
      <c r="D3408">
        <v>21</v>
      </c>
      <c r="E3408" s="46">
        <v>1758.681</v>
      </c>
      <c r="G3408" s="46"/>
    </row>
    <row r="3409" spans="1:7" x14ac:dyDescent="0.2">
      <c r="A3409" s="1" t="s">
        <v>4773</v>
      </c>
      <c r="B3409" t="s">
        <v>4774</v>
      </c>
      <c r="C3409" t="s">
        <v>5285</v>
      </c>
      <c r="D3409">
        <v>21</v>
      </c>
      <c r="E3409" s="46">
        <v>385</v>
      </c>
      <c r="G3409" s="46"/>
    </row>
    <row r="3410" spans="1:7" x14ac:dyDescent="0.2">
      <c r="A3410" s="1" t="s">
        <v>4775</v>
      </c>
      <c r="B3410" t="s">
        <v>4776</v>
      </c>
      <c r="C3410" t="s">
        <v>5285</v>
      </c>
      <c r="D3410">
        <v>21</v>
      </c>
      <c r="E3410" s="46">
        <v>385</v>
      </c>
      <c r="G3410" s="46"/>
    </row>
    <row r="3411" spans="1:7" x14ac:dyDescent="0.2">
      <c r="A3411" s="1" t="s">
        <v>4527</v>
      </c>
      <c r="B3411" t="s">
        <v>4528</v>
      </c>
      <c r="C3411" t="s">
        <v>5285</v>
      </c>
      <c r="D3411">
        <v>21</v>
      </c>
      <c r="E3411" s="46">
        <v>617.75</v>
      </c>
      <c r="G3411" s="46"/>
    </row>
    <row r="3412" spans="1:7" x14ac:dyDescent="0.2">
      <c r="A3412" s="1" t="s">
        <v>4529</v>
      </c>
      <c r="B3412" t="s">
        <v>4530</v>
      </c>
      <c r="C3412" t="s">
        <v>5285</v>
      </c>
      <c r="D3412">
        <v>21</v>
      </c>
      <c r="E3412" s="46">
        <v>649.25</v>
      </c>
      <c r="G3412" s="46"/>
    </row>
    <row r="3413" spans="1:7" x14ac:dyDescent="0.2">
      <c r="A3413" s="1"/>
      <c r="E3413" s="46">
        <v>0</v>
      </c>
      <c r="G3413" s="46"/>
    </row>
    <row r="3414" spans="1:7" x14ac:dyDescent="0.2">
      <c r="A3414" s="1"/>
      <c r="B3414" t="s">
        <v>1287</v>
      </c>
      <c r="E3414" s="46">
        <v>0</v>
      </c>
      <c r="G3414" s="46"/>
    </row>
    <row r="3415" spans="1:7" x14ac:dyDescent="0.2">
      <c r="A3415" s="1"/>
      <c r="E3415" s="46">
        <v>0</v>
      </c>
      <c r="G3415" s="46"/>
    </row>
    <row r="3416" spans="1:7" x14ac:dyDescent="0.2">
      <c r="A3416" s="1" t="s">
        <v>1296</v>
      </c>
      <c r="B3416" t="s">
        <v>1297</v>
      </c>
      <c r="C3416" t="s">
        <v>4946</v>
      </c>
      <c r="D3416">
        <v>21</v>
      </c>
      <c r="E3416" s="46">
        <v>108802</v>
      </c>
      <c r="G3416" s="46"/>
    </row>
    <row r="3417" spans="1:7" x14ac:dyDescent="0.2">
      <c r="A3417" s="1" t="s">
        <v>1294</v>
      </c>
      <c r="B3417" t="s">
        <v>1295</v>
      </c>
      <c r="C3417" t="s">
        <v>4961</v>
      </c>
      <c r="D3417">
        <v>21</v>
      </c>
      <c r="E3417" s="46">
        <v>169935.337</v>
      </c>
      <c r="G3417" s="46"/>
    </row>
    <row r="3418" spans="1:7" x14ac:dyDescent="0.2">
      <c r="A3418" s="1" t="s">
        <v>1288</v>
      </c>
      <c r="B3418" t="s">
        <v>1289</v>
      </c>
      <c r="C3418" t="s">
        <v>4993</v>
      </c>
      <c r="D3418">
        <v>10.5</v>
      </c>
      <c r="E3418" s="46">
        <v>7856.1229999999996</v>
      </c>
      <c r="G3418" s="46"/>
    </row>
    <row r="3419" spans="1:7" x14ac:dyDescent="0.2">
      <c r="A3419" s="1" t="s">
        <v>1290</v>
      </c>
      <c r="B3419" t="s">
        <v>1291</v>
      </c>
      <c r="C3419" t="s">
        <v>5028</v>
      </c>
      <c r="D3419">
        <v>10.5</v>
      </c>
      <c r="E3419" s="46">
        <v>12306.2</v>
      </c>
      <c r="G3419" s="46"/>
    </row>
    <row r="3420" spans="1:7" x14ac:dyDescent="0.2">
      <c r="A3420" s="1" t="s">
        <v>1292</v>
      </c>
      <c r="B3420" t="s">
        <v>1293</v>
      </c>
      <c r="C3420" t="s">
        <v>4965</v>
      </c>
      <c r="D3420">
        <v>10.5</v>
      </c>
      <c r="E3420" s="46">
        <v>3777.9810000000002</v>
      </c>
      <c r="G3420" s="46"/>
    </row>
    <row r="3421" spans="1:7" x14ac:dyDescent="0.2">
      <c r="A3421" s="1" t="s">
        <v>1298</v>
      </c>
      <c r="B3421" t="s">
        <v>1299</v>
      </c>
      <c r="C3421" t="s">
        <v>4946</v>
      </c>
      <c r="D3421">
        <v>21</v>
      </c>
      <c r="E3421" s="46">
        <v>34739.08</v>
      </c>
      <c r="G3421" s="46"/>
    </row>
    <row r="3422" spans="1:7" x14ac:dyDescent="0.2">
      <c r="A3422" s="1"/>
      <c r="E3422" s="46">
        <v>0</v>
      </c>
      <c r="G3422" s="46"/>
    </row>
    <row r="3423" spans="1:7" x14ac:dyDescent="0.2">
      <c r="A3423" s="1"/>
      <c r="B3423" t="s">
        <v>1301</v>
      </c>
      <c r="E3423" s="46">
        <v>0</v>
      </c>
      <c r="G3423" s="46"/>
    </row>
    <row r="3424" spans="1:7" x14ac:dyDescent="0.2">
      <c r="A3424" s="1"/>
      <c r="E3424" s="46">
        <v>0</v>
      </c>
      <c r="G3424" s="46"/>
    </row>
    <row r="3425" spans="1:7" x14ac:dyDescent="0.2">
      <c r="A3425" s="1" t="s">
        <v>1302</v>
      </c>
      <c r="B3425" t="s">
        <v>1303</v>
      </c>
      <c r="C3425" t="s">
        <v>4964</v>
      </c>
      <c r="D3425">
        <v>21</v>
      </c>
      <c r="E3425" s="46">
        <v>17184.45</v>
      </c>
      <c r="F3425" s="44">
        <v>6.8728522336769515E-3</v>
      </c>
      <c r="G3425" s="46"/>
    </row>
    <row r="3426" spans="1:7" x14ac:dyDescent="0.2">
      <c r="A3426" s="1" t="s">
        <v>1304</v>
      </c>
      <c r="B3426" t="s">
        <v>1925</v>
      </c>
      <c r="C3426" t="s">
        <v>4964</v>
      </c>
      <c r="D3426">
        <v>21</v>
      </c>
      <c r="E3426" s="46">
        <v>22912.600000000002</v>
      </c>
      <c r="F3426" s="44">
        <v>6.8728522336769515E-3</v>
      </c>
      <c r="G3426" s="46"/>
    </row>
    <row r="3427" spans="1:7" x14ac:dyDescent="0.2">
      <c r="A3427" s="1"/>
      <c r="E3427" s="46">
        <v>0</v>
      </c>
      <c r="G3427" s="46"/>
    </row>
    <row r="3428" spans="1:7" x14ac:dyDescent="0.2">
      <c r="A3428" s="1"/>
      <c r="B3428" t="s">
        <v>1305</v>
      </c>
      <c r="E3428" s="46">
        <v>0</v>
      </c>
      <c r="G3428" s="46"/>
    </row>
    <row r="3429" spans="1:7" x14ac:dyDescent="0.2">
      <c r="A3429" s="1"/>
      <c r="E3429" s="46">
        <v>0</v>
      </c>
      <c r="G3429" s="46"/>
    </row>
    <row r="3430" spans="1:7" x14ac:dyDescent="0.2">
      <c r="A3430" s="1" t="s">
        <v>5537</v>
      </c>
      <c r="B3430" t="s">
        <v>5960</v>
      </c>
      <c r="C3430" t="s">
        <v>4951</v>
      </c>
      <c r="D3430">
        <v>21</v>
      </c>
      <c r="E3430" s="46">
        <v>1152.9880000000001</v>
      </c>
      <c r="G3430" s="46"/>
    </row>
    <row r="3431" spans="1:7" x14ac:dyDescent="0.2">
      <c r="A3431" s="1" t="s">
        <v>5538</v>
      </c>
      <c r="B3431" t="s">
        <v>5961</v>
      </c>
      <c r="C3431" t="s">
        <v>4951</v>
      </c>
      <c r="D3431">
        <v>21</v>
      </c>
      <c r="E3431" s="46">
        <v>1336.5229999999999</v>
      </c>
      <c r="G3431" s="46"/>
    </row>
    <row r="3432" spans="1:7" x14ac:dyDescent="0.2">
      <c r="A3432" s="1" t="s">
        <v>5539</v>
      </c>
      <c r="B3432" t="s">
        <v>5962</v>
      </c>
      <c r="C3432" t="s">
        <v>5123</v>
      </c>
      <c r="D3432">
        <v>21</v>
      </c>
      <c r="E3432" s="46">
        <v>1793.425</v>
      </c>
      <c r="G3432" s="46"/>
    </row>
    <row r="3433" spans="1:7" x14ac:dyDescent="0.2">
      <c r="A3433" s="1"/>
      <c r="E3433" s="46">
        <v>0</v>
      </c>
      <c r="G3433" s="46"/>
    </row>
    <row r="3434" spans="1:7" x14ac:dyDescent="0.2">
      <c r="A3434" s="1"/>
      <c r="B3434" t="s">
        <v>1306</v>
      </c>
      <c r="E3434" s="46">
        <v>0</v>
      </c>
      <c r="G3434" s="46"/>
    </row>
    <row r="3435" spans="1:7" x14ac:dyDescent="0.2">
      <c r="A3435" s="1"/>
      <c r="E3435" s="46">
        <v>0</v>
      </c>
      <c r="G3435" s="46"/>
    </row>
    <row r="3436" spans="1:7" x14ac:dyDescent="0.2">
      <c r="A3436" s="1" t="s">
        <v>1307</v>
      </c>
      <c r="B3436" t="s">
        <v>1308</v>
      </c>
      <c r="C3436" t="s">
        <v>4964</v>
      </c>
      <c r="D3436">
        <v>21</v>
      </c>
      <c r="E3436" s="46">
        <v>7014.1639999999998</v>
      </c>
      <c r="G3436" s="46"/>
    </row>
    <row r="3437" spans="1:7" x14ac:dyDescent="0.2">
      <c r="A3437" s="1"/>
      <c r="E3437" s="46">
        <v>0</v>
      </c>
      <c r="G3437" s="46"/>
    </row>
    <row r="3438" spans="1:7" x14ac:dyDescent="0.2">
      <c r="A3438" s="1"/>
      <c r="B3438" t="s">
        <v>1309</v>
      </c>
      <c r="E3438" s="46">
        <v>0</v>
      </c>
      <c r="G3438" s="46"/>
    </row>
    <row r="3439" spans="1:7" x14ac:dyDescent="0.2">
      <c r="A3439" s="1"/>
      <c r="E3439" s="46">
        <v>0</v>
      </c>
      <c r="G3439" s="46"/>
    </row>
    <row r="3440" spans="1:7" x14ac:dyDescent="0.2">
      <c r="A3440" s="1" t="s">
        <v>1311</v>
      </c>
      <c r="B3440" t="s">
        <v>1312</v>
      </c>
      <c r="C3440" t="s">
        <v>5081</v>
      </c>
      <c r="D3440">
        <v>21</v>
      </c>
      <c r="E3440" s="46">
        <v>5461.3159999999998</v>
      </c>
      <c r="G3440" s="46"/>
    </row>
    <row r="3441" spans="1:7" x14ac:dyDescent="0.2">
      <c r="A3441" s="1" t="s">
        <v>1313</v>
      </c>
      <c r="B3441" t="s">
        <v>1314</v>
      </c>
      <c r="C3441" t="s">
        <v>4959</v>
      </c>
      <c r="D3441">
        <v>21</v>
      </c>
      <c r="E3441" s="46">
        <v>31944.355</v>
      </c>
      <c r="G3441" s="46"/>
    </row>
    <row r="3442" spans="1:7" x14ac:dyDescent="0.2">
      <c r="A3442" s="1" t="s">
        <v>1556</v>
      </c>
      <c r="B3442" t="s">
        <v>1557</v>
      </c>
      <c r="C3442" t="s">
        <v>5020</v>
      </c>
      <c r="D3442">
        <v>21</v>
      </c>
      <c r="E3442" s="46">
        <v>6294.9040000000005</v>
      </c>
      <c r="G3442" s="46"/>
    </row>
    <row r="3443" spans="1:7" x14ac:dyDescent="0.2">
      <c r="A3443" s="1" t="s">
        <v>1315</v>
      </c>
      <c r="B3443" t="s">
        <v>1316</v>
      </c>
      <c r="C3443" t="s">
        <v>4959</v>
      </c>
      <c r="D3443">
        <v>21</v>
      </c>
      <c r="E3443" s="46">
        <v>2745.3389999999999</v>
      </c>
      <c r="G3443" s="46"/>
    </row>
    <row r="3444" spans="1:7" x14ac:dyDescent="0.2">
      <c r="A3444" s="1" t="s">
        <v>1317</v>
      </c>
      <c r="B3444" t="s">
        <v>1754</v>
      </c>
      <c r="C3444" t="s">
        <v>4959</v>
      </c>
      <c r="D3444">
        <v>21</v>
      </c>
      <c r="E3444" s="46">
        <v>2737.6039999999998</v>
      </c>
      <c r="G3444" s="46"/>
    </row>
    <row r="3445" spans="1:7" x14ac:dyDescent="0.2">
      <c r="A3445" s="1" t="s">
        <v>1558</v>
      </c>
      <c r="B3445" t="s">
        <v>1559</v>
      </c>
      <c r="C3445" t="s">
        <v>4966</v>
      </c>
      <c r="D3445">
        <v>21</v>
      </c>
      <c r="E3445" s="46">
        <v>10142.423000000001</v>
      </c>
      <c r="G3445" s="46"/>
    </row>
    <row r="3446" spans="1:7" x14ac:dyDescent="0.2">
      <c r="A3446" s="1" t="s">
        <v>1320</v>
      </c>
      <c r="B3446" t="s">
        <v>1310</v>
      </c>
      <c r="C3446" t="s">
        <v>5030</v>
      </c>
      <c r="D3446">
        <v>21</v>
      </c>
      <c r="E3446" s="46">
        <v>4507.3609999999999</v>
      </c>
      <c r="G3446" s="46"/>
    </row>
    <row r="3447" spans="1:7" x14ac:dyDescent="0.2">
      <c r="A3447" s="1" t="s">
        <v>1318</v>
      </c>
      <c r="B3447" t="s">
        <v>1319</v>
      </c>
      <c r="C3447" t="s">
        <v>4947</v>
      </c>
      <c r="D3447">
        <v>21</v>
      </c>
      <c r="E3447" s="46">
        <v>7214.3649999999998</v>
      </c>
      <c r="G3447" s="46"/>
    </row>
    <row r="3448" spans="1:7" x14ac:dyDescent="0.2">
      <c r="A3448" s="1"/>
      <c r="E3448" s="46">
        <v>0</v>
      </c>
      <c r="G3448" s="46"/>
    </row>
    <row r="3449" spans="1:7" x14ac:dyDescent="0.2">
      <c r="A3449" s="1"/>
      <c r="B3449" t="s">
        <v>1321</v>
      </c>
      <c r="E3449" s="46">
        <v>0</v>
      </c>
      <c r="G3449" s="46"/>
    </row>
    <row r="3450" spans="1:7" x14ac:dyDescent="0.2">
      <c r="A3450" s="1"/>
      <c r="E3450" s="46">
        <v>0</v>
      </c>
      <c r="G3450" s="46"/>
    </row>
    <row r="3451" spans="1:7" x14ac:dyDescent="0.2">
      <c r="A3451" s="1" t="s">
        <v>1322</v>
      </c>
      <c r="B3451" t="s">
        <v>1323</v>
      </c>
      <c r="C3451" t="s">
        <v>4964</v>
      </c>
      <c r="D3451">
        <v>21</v>
      </c>
      <c r="E3451" s="46">
        <v>6568.067</v>
      </c>
      <c r="G3451" s="46"/>
    </row>
    <row r="3452" spans="1:7" x14ac:dyDescent="0.2">
      <c r="A3452" s="1" t="s">
        <v>1324</v>
      </c>
      <c r="B3452" t="s">
        <v>1325</v>
      </c>
      <c r="C3452" t="s">
        <v>5028</v>
      </c>
      <c r="D3452">
        <v>21</v>
      </c>
      <c r="E3452" s="46">
        <v>8302.3539999999994</v>
      </c>
      <c r="G3452" s="46"/>
    </row>
    <row r="3453" spans="1:7" x14ac:dyDescent="0.2">
      <c r="A3453" s="1" t="s">
        <v>1326</v>
      </c>
      <c r="B3453" t="s">
        <v>1327</v>
      </c>
      <c r="C3453" t="s">
        <v>4946</v>
      </c>
      <c r="D3453">
        <v>21</v>
      </c>
      <c r="E3453" s="46">
        <v>10306.035</v>
      </c>
      <c r="G3453" s="46"/>
    </row>
    <row r="3454" spans="1:7" x14ac:dyDescent="0.2">
      <c r="A3454" s="1" t="s">
        <v>1328</v>
      </c>
      <c r="B3454" t="s">
        <v>1329</v>
      </c>
      <c r="C3454" t="s">
        <v>5030</v>
      </c>
      <c r="D3454">
        <v>21</v>
      </c>
      <c r="E3454" s="46">
        <v>12140.114</v>
      </c>
      <c r="G3454" s="46"/>
    </row>
    <row r="3455" spans="1:7" x14ac:dyDescent="0.2">
      <c r="A3455" s="1" t="s">
        <v>2425</v>
      </c>
      <c r="B3455" t="s">
        <v>2426</v>
      </c>
      <c r="C3455" t="s">
        <v>5028</v>
      </c>
      <c r="D3455">
        <v>21</v>
      </c>
      <c r="E3455" s="46">
        <v>4375.6109999999999</v>
      </c>
      <c r="G3455" s="46"/>
    </row>
    <row r="3456" spans="1:7" x14ac:dyDescent="0.2">
      <c r="A3456" s="1" t="s">
        <v>2427</v>
      </c>
      <c r="B3456" t="s">
        <v>2428</v>
      </c>
      <c r="C3456" t="s">
        <v>4946</v>
      </c>
      <c r="D3456">
        <v>21</v>
      </c>
      <c r="E3456" s="46">
        <v>5482.3909999999996</v>
      </c>
      <c r="G3456" s="46"/>
    </row>
    <row r="3457" spans="1:7" x14ac:dyDescent="0.2">
      <c r="A3457" s="1" t="s">
        <v>1330</v>
      </c>
      <c r="B3457" t="s">
        <v>1331</v>
      </c>
      <c r="C3457" t="s">
        <v>5382</v>
      </c>
      <c r="D3457">
        <v>21</v>
      </c>
      <c r="E3457" s="46">
        <v>1572.587</v>
      </c>
      <c r="G3457" s="46"/>
    </row>
    <row r="3458" spans="1:7" x14ac:dyDescent="0.2">
      <c r="A3458" s="1" t="s">
        <v>1332</v>
      </c>
      <c r="B3458" t="s">
        <v>1333</v>
      </c>
      <c r="C3458" t="s">
        <v>5073</v>
      </c>
      <c r="D3458">
        <v>21</v>
      </c>
      <c r="E3458" s="46">
        <v>2033.078</v>
      </c>
      <c r="G3458" s="46"/>
    </row>
    <row r="3459" spans="1:7" x14ac:dyDescent="0.2">
      <c r="A3459" s="1"/>
      <c r="E3459" s="46">
        <v>0</v>
      </c>
      <c r="G3459" s="46"/>
    </row>
    <row r="3460" spans="1:7" x14ac:dyDescent="0.2">
      <c r="A3460" s="1"/>
      <c r="B3460" t="s">
        <v>1679</v>
      </c>
      <c r="E3460" s="46">
        <v>0</v>
      </c>
      <c r="G3460" s="46"/>
    </row>
    <row r="3461" spans="1:7" x14ac:dyDescent="0.2">
      <c r="A3461" s="1"/>
      <c r="E3461" s="46">
        <v>0</v>
      </c>
      <c r="G3461" s="46"/>
    </row>
    <row r="3462" spans="1:7" x14ac:dyDescent="0.2">
      <c r="A3462" s="1" t="s">
        <v>1335</v>
      </c>
      <c r="B3462" t="s">
        <v>3910</v>
      </c>
      <c r="C3462" t="s">
        <v>5383</v>
      </c>
      <c r="D3462">
        <v>21</v>
      </c>
      <c r="E3462" s="46">
        <v>296.13</v>
      </c>
      <c r="G3462" s="46"/>
    </row>
    <row r="3463" spans="1:7" x14ac:dyDescent="0.2">
      <c r="A3463" s="1" t="s">
        <v>1336</v>
      </c>
      <c r="B3463" t="s">
        <v>3911</v>
      </c>
      <c r="C3463" t="s">
        <v>5383</v>
      </c>
      <c r="D3463">
        <v>21</v>
      </c>
      <c r="E3463" s="46">
        <v>483.99799999999999</v>
      </c>
      <c r="G3463" s="46"/>
    </row>
    <row r="3464" spans="1:7" x14ac:dyDescent="0.2">
      <c r="A3464" s="1" t="s">
        <v>1337</v>
      </c>
      <c r="B3464" t="s">
        <v>3912</v>
      </c>
      <c r="C3464" t="s">
        <v>5383</v>
      </c>
      <c r="D3464">
        <v>21</v>
      </c>
      <c r="E3464" s="46">
        <v>450.56400000000002</v>
      </c>
      <c r="G3464" s="46"/>
    </row>
    <row r="3465" spans="1:7" x14ac:dyDescent="0.2">
      <c r="A3465" s="1" t="s">
        <v>1338</v>
      </c>
      <c r="B3465" t="s">
        <v>3913</v>
      </c>
      <c r="C3465" t="s">
        <v>5383</v>
      </c>
      <c r="D3465">
        <v>21</v>
      </c>
      <c r="E3465" s="46">
        <v>773.76</v>
      </c>
      <c r="G3465" s="46"/>
    </row>
    <row r="3466" spans="1:7" x14ac:dyDescent="0.2">
      <c r="A3466" s="1"/>
      <c r="E3466" s="46">
        <v>0</v>
      </c>
      <c r="G3466" s="46"/>
    </row>
    <row r="3467" spans="1:7" x14ac:dyDescent="0.2">
      <c r="A3467" s="1"/>
      <c r="B3467" t="s">
        <v>1682</v>
      </c>
      <c r="E3467" s="46">
        <v>0</v>
      </c>
      <c r="G3467" s="46"/>
    </row>
    <row r="3468" spans="1:7" x14ac:dyDescent="0.2">
      <c r="A3468" s="1"/>
      <c r="E3468" s="46">
        <v>0</v>
      </c>
      <c r="G3468" s="46"/>
    </row>
    <row r="3469" spans="1:7" x14ac:dyDescent="0.2">
      <c r="A3469" s="1" t="s">
        <v>1343</v>
      </c>
      <c r="B3469" t="s">
        <v>3914</v>
      </c>
      <c r="C3469" t="s">
        <v>5125</v>
      </c>
      <c r="D3469">
        <v>21</v>
      </c>
      <c r="E3469" s="46">
        <v>963.82350000000008</v>
      </c>
      <c r="F3469" s="44">
        <v>6.8728522336769515E-3</v>
      </c>
      <c r="G3469" s="46"/>
    </row>
    <row r="3470" spans="1:7" x14ac:dyDescent="0.2">
      <c r="A3470" s="1" t="s">
        <v>1345</v>
      </c>
      <c r="B3470" t="s">
        <v>3915</v>
      </c>
      <c r="C3470" t="s">
        <v>5125</v>
      </c>
      <c r="D3470">
        <v>21</v>
      </c>
      <c r="E3470" s="46">
        <v>1962.5139999999999</v>
      </c>
      <c r="F3470" s="44">
        <v>6.8728522336769515E-3</v>
      </c>
      <c r="G3470" s="46"/>
    </row>
    <row r="3471" spans="1:7" x14ac:dyDescent="0.2">
      <c r="A3471" s="1" t="s">
        <v>1347</v>
      </c>
      <c r="B3471" t="s">
        <v>3916</v>
      </c>
      <c r="C3471" t="s">
        <v>5125</v>
      </c>
      <c r="D3471">
        <v>21</v>
      </c>
      <c r="E3471" s="46">
        <v>1407.1324999999999</v>
      </c>
      <c r="F3471" s="44">
        <v>6.8728522336769515E-3</v>
      </c>
      <c r="G3471" s="46"/>
    </row>
    <row r="3472" spans="1:7" x14ac:dyDescent="0.2">
      <c r="A3472" s="1" t="s">
        <v>1349</v>
      </c>
      <c r="B3472" t="s">
        <v>3917</v>
      </c>
      <c r="C3472" t="s">
        <v>5125</v>
      </c>
      <c r="D3472">
        <v>21</v>
      </c>
      <c r="E3472" s="46">
        <v>2756.9834999999998</v>
      </c>
      <c r="F3472" s="44">
        <v>6.8728522336769515E-3</v>
      </c>
      <c r="G3472" s="46"/>
    </row>
    <row r="3473" spans="1:7" x14ac:dyDescent="0.2">
      <c r="A3473" s="1"/>
      <c r="E3473" s="46">
        <v>0</v>
      </c>
      <c r="G3473" s="46"/>
    </row>
    <row r="3474" spans="1:7" x14ac:dyDescent="0.2">
      <c r="A3474" s="1"/>
      <c r="B3474" t="s">
        <v>1681</v>
      </c>
      <c r="E3474" s="46">
        <v>0</v>
      </c>
      <c r="G3474" s="46"/>
    </row>
    <row r="3475" spans="1:7" x14ac:dyDescent="0.2">
      <c r="A3475" s="1"/>
      <c r="E3475" s="46">
        <v>0</v>
      </c>
      <c r="G3475" s="46"/>
    </row>
    <row r="3476" spans="1:7" x14ac:dyDescent="0.2">
      <c r="A3476" s="1" t="s">
        <v>1339</v>
      </c>
      <c r="B3476" t="s">
        <v>3918</v>
      </c>
      <c r="C3476" t="s">
        <v>5065</v>
      </c>
      <c r="D3476">
        <v>21</v>
      </c>
      <c r="E3476" s="46">
        <v>4728.5379999999996</v>
      </c>
      <c r="G3476" s="46"/>
    </row>
    <row r="3477" spans="1:7" x14ac:dyDescent="0.2">
      <c r="A3477" s="1"/>
      <c r="E3477" s="46">
        <v>0</v>
      </c>
      <c r="G3477" s="46"/>
    </row>
    <row r="3478" spans="1:7" x14ac:dyDescent="0.2">
      <c r="A3478" s="1"/>
      <c r="B3478" t="s">
        <v>1680</v>
      </c>
      <c r="E3478" s="46">
        <v>0</v>
      </c>
      <c r="G3478" s="46"/>
    </row>
    <row r="3479" spans="1:7" x14ac:dyDescent="0.2">
      <c r="A3479" s="1"/>
      <c r="E3479" s="46">
        <v>0</v>
      </c>
      <c r="G3479" s="46"/>
    </row>
    <row r="3480" spans="1:7" x14ac:dyDescent="0.2">
      <c r="A3480" s="1" t="s">
        <v>1344</v>
      </c>
      <c r="B3480" t="s">
        <v>3919</v>
      </c>
      <c r="C3480" t="s">
        <v>5126</v>
      </c>
      <c r="D3480">
        <v>21</v>
      </c>
      <c r="E3480" s="46">
        <v>595.22950000000003</v>
      </c>
      <c r="F3480" s="44">
        <v>6.8728522336769515E-3</v>
      </c>
      <c r="G3480" s="46"/>
    </row>
    <row r="3481" spans="1:7" x14ac:dyDescent="0.2">
      <c r="A3481" s="1" t="s">
        <v>1346</v>
      </c>
      <c r="B3481" t="s">
        <v>3920</v>
      </c>
      <c r="C3481" t="s">
        <v>5126</v>
      </c>
      <c r="D3481">
        <v>21</v>
      </c>
      <c r="E3481" s="46">
        <v>921.48500000000001</v>
      </c>
      <c r="F3481" s="44">
        <v>6.8728522336769515E-3</v>
      </c>
      <c r="G3481" s="46"/>
    </row>
    <row r="3482" spans="1:7" x14ac:dyDescent="0.2">
      <c r="A3482" s="1" t="s">
        <v>1348</v>
      </c>
      <c r="B3482" t="s">
        <v>3921</v>
      </c>
      <c r="C3482" t="s">
        <v>5127</v>
      </c>
      <c r="D3482">
        <v>21</v>
      </c>
      <c r="E3482" s="46">
        <v>963.82350000000008</v>
      </c>
      <c r="F3482" s="44">
        <v>6.8728522336769515E-3</v>
      </c>
      <c r="G3482" s="46"/>
    </row>
    <row r="3483" spans="1:7" x14ac:dyDescent="0.2">
      <c r="A3483" s="1" t="s">
        <v>1350</v>
      </c>
      <c r="B3483" t="s">
        <v>3922</v>
      </c>
      <c r="C3483" t="s">
        <v>5127</v>
      </c>
      <c r="D3483">
        <v>21</v>
      </c>
      <c r="E3483" s="46">
        <v>1387.2085</v>
      </c>
      <c r="F3483" s="44">
        <v>6.8728522336769515E-3</v>
      </c>
      <c r="G3483" s="46"/>
    </row>
    <row r="3484" spans="1:7" x14ac:dyDescent="0.2">
      <c r="A3484" s="1" t="s">
        <v>1341</v>
      </c>
      <c r="B3484" t="s">
        <v>3923</v>
      </c>
      <c r="C3484" t="s">
        <v>5128</v>
      </c>
      <c r="D3484">
        <v>21</v>
      </c>
      <c r="E3484" s="46">
        <v>1250.231</v>
      </c>
      <c r="F3484" s="44">
        <v>6.8728522336769515E-3</v>
      </c>
      <c r="G3484" s="46"/>
    </row>
    <row r="3485" spans="1:7" x14ac:dyDescent="0.2">
      <c r="A3485" s="1" t="s">
        <v>1342</v>
      </c>
      <c r="B3485" t="s">
        <v>3924</v>
      </c>
      <c r="C3485" t="s">
        <v>5128</v>
      </c>
      <c r="D3485">
        <v>21</v>
      </c>
      <c r="E3485" s="46">
        <v>1902.742</v>
      </c>
      <c r="F3485" s="44">
        <v>6.8728522336769515E-3</v>
      </c>
      <c r="G3485" s="46"/>
    </row>
    <row r="3486" spans="1:7" x14ac:dyDescent="0.2">
      <c r="A3486" s="1"/>
      <c r="E3486" s="46">
        <v>0</v>
      </c>
      <c r="G3486" s="46"/>
    </row>
    <row r="3487" spans="1:7" x14ac:dyDescent="0.2">
      <c r="A3487" s="1"/>
      <c r="B3487" t="s">
        <v>1351</v>
      </c>
      <c r="E3487" s="46">
        <v>0</v>
      </c>
      <c r="G3487" s="46"/>
    </row>
    <row r="3488" spans="1:7" x14ac:dyDescent="0.2">
      <c r="A3488" s="1"/>
      <c r="E3488" s="46">
        <v>0</v>
      </c>
      <c r="G3488" s="46"/>
    </row>
    <row r="3489" spans="1:7" x14ac:dyDescent="0.2">
      <c r="A3489" s="1" t="s">
        <v>1352</v>
      </c>
      <c r="B3489" t="s">
        <v>3925</v>
      </c>
      <c r="C3489" t="s">
        <v>5292</v>
      </c>
      <c r="D3489">
        <v>21</v>
      </c>
      <c r="E3489" s="46">
        <v>8871.1610000000001</v>
      </c>
      <c r="F3489" s="44">
        <v>6.8728522336769515E-3</v>
      </c>
      <c r="G3489" s="46"/>
    </row>
    <row r="3490" spans="1:7" x14ac:dyDescent="0.2">
      <c r="A3490" s="1" t="s">
        <v>1353</v>
      </c>
      <c r="B3490" t="s">
        <v>3926</v>
      </c>
      <c r="C3490" t="s">
        <v>5292</v>
      </c>
      <c r="D3490">
        <v>21</v>
      </c>
      <c r="E3490" s="46">
        <v>6950.9854999999998</v>
      </c>
      <c r="F3490" s="44">
        <v>6.8728522336769515E-3</v>
      </c>
      <c r="G3490" s="46"/>
    </row>
    <row r="3491" spans="1:7" x14ac:dyDescent="0.2">
      <c r="A3491" s="1"/>
      <c r="E3491" s="46">
        <v>0</v>
      </c>
      <c r="G3491" s="46"/>
    </row>
    <row r="3492" spans="1:7" x14ac:dyDescent="0.2">
      <c r="A3492" s="1"/>
      <c r="B3492" t="s">
        <v>2562</v>
      </c>
      <c r="E3492" s="46">
        <v>0</v>
      </c>
      <c r="G3492" s="46"/>
    </row>
    <row r="3493" spans="1:7" x14ac:dyDescent="0.2">
      <c r="A3493" s="1"/>
      <c r="E3493" s="46">
        <v>0</v>
      </c>
      <c r="G3493" s="46"/>
    </row>
    <row r="3494" spans="1:7" x14ac:dyDescent="0.2">
      <c r="A3494" s="1" t="s">
        <v>2004</v>
      </c>
      <c r="B3494" t="s">
        <v>4681</v>
      </c>
      <c r="C3494" t="s">
        <v>5037</v>
      </c>
      <c r="D3494">
        <v>21</v>
      </c>
      <c r="E3494" s="46">
        <v>862.88499999999999</v>
      </c>
      <c r="F3494" s="44">
        <v>6.8728522336769515E-3</v>
      </c>
      <c r="G3494" s="46"/>
    </row>
    <row r="3495" spans="1:7" x14ac:dyDescent="0.2">
      <c r="A3495" s="1" t="s">
        <v>2005</v>
      </c>
      <c r="B3495" t="s">
        <v>4682</v>
      </c>
      <c r="C3495" t="s">
        <v>4980</v>
      </c>
      <c r="D3495">
        <v>21</v>
      </c>
      <c r="E3495" s="46">
        <v>1294.3274999999999</v>
      </c>
      <c r="F3495" s="44">
        <v>6.8728522336769515E-3</v>
      </c>
      <c r="G3495" s="46"/>
    </row>
    <row r="3496" spans="1:7" x14ac:dyDescent="0.2">
      <c r="A3496" s="1" t="s">
        <v>2006</v>
      </c>
      <c r="B3496" t="s">
        <v>4683</v>
      </c>
      <c r="C3496" t="s">
        <v>5027</v>
      </c>
      <c r="D3496">
        <v>21</v>
      </c>
      <c r="E3496" s="46">
        <v>1725.77</v>
      </c>
      <c r="F3496" s="44">
        <v>6.8728522336769515E-3</v>
      </c>
      <c r="G3496" s="46"/>
    </row>
    <row r="3497" spans="1:7" x14ac:dyDescent="0.2">
      <c r="A3497" s="1" t="s">
        <v>2007</v>
      </c>
      <c r="B3497" t="s">
        <v>4684</v>
      </c>
      <c r="C3497" t="s">
        <v>4979</v>
      </c>
      <c r="D3497">
        <v>21</v>
      </c>
      <c r="E3497" s="46">
        <v>2588.6549999999997</v>
      </c>
      <c r="F3497" s="44">
        <v>6.8728522336769515E-3</v>
      </c>
      <c r="G3497" s="46"/>
    </row>
    <row r="3498" spans="1:7" x14ac:dyDescent="0.2">
      <c r="A3498" s="1" t="s">
        <v>2008</v>
      </c>
      <c r="B3498" t="s">
        <v>4685</v>
      </c>
      <c r="C3498" t="s">
        <v>5031</v>
      </c>
      <c r="D3498">
        <v>21</v>
      </c>
      <c r="E3498" s="46">
        <v>3451.54</v>
      </c>
      <c r="F3498" s="44">
        <v>6.8728522336769515E-3</v>
      </c>
      <c r="G3498" s="46"/>
    </row>
    <row r="3499" spans="1:7" x14ac:dyDescent="0.2">
      <c r="A3499" s="1"/>
      <c r="E3499" s="46">
        <v>0</v>
      </c>
      <c r="G3499" s="46"/>
    </row>
    <row r="3500" spans="1:7" x14ac:dyDescent="0.2">
      <c r="A3500" s="1"/>
      <c r="B3500" t="s">
        <v>2563</v>
      </c>
      <c r="E3500" s="46">
        <v>0</v>
      </c>
      <c r="G3500" s="46"/>
    </row>
    <row r="3501" spans="1:7" x14ac:dyDescent="0.2">
      <c r="A3501" s="1"/>
      <c r="E3501" s="46">
        <v>0</v>
      </c>
      <c r="G3501" s="46"/>
    </row>
    <row r="3502" spans="1:7" x14ac:dyDescent="0.2">
      <c r="A3502" s="1" t="s">
        <v>2564</v>
      </c>
      <c r="B3502" t="s">
        <v>4686</v>
      </c>
      <c r="C3502" t="s">
        <v>4980</v>
      </c>
      <c r="D3502">
        <v>21</v>
      </c>
      <c r="E3502" s="46">
        <v>1969.8389999999999</v>
      </c>
      <c r="F3502" s="44">
        <v>6.8728522336769515E-3</v>
      </c>
      <c r="G3502" s="46"/>
    </row>
    <row r="3503" spans="1:7" x14ac:dyDescent="0.2">
      <c r="A3503" s="1" t="s">
        <v>2565</v>
      </c>
      <c r="B3503" t="s">
        <v>4687</v>
      </c>
      <c r="C3503" t="s">
        <v>5027</v>
      </c>
      <c r="D3503">
        <v>21</v>
      </c>
      <c r="E3503" s="46">
        <v>2626.4519999999998</v>
      </c>
      <c r="F3503" s="44">
        <v>6.8728522336769515E-3</v>
      </c>
      <c r="G3503" s="46"/>
    </row>
    <row r="3504" spans="1:7" x14ac:dyDescent="0.2">
      <c r="A3504" s="1" t="s">
        <v>2566</v>
      </c>
      <c r="B3504" t="s">
        <v>4688</v>
      </c>
      <c r="C3504" t="s">
        <v>4979</v>
      </c>
      <c r="D3504">
        <v>21</v>
      </c>
      <c r="E3504" s="46">
        <v>3939.6779999999999</v>
      </c>
      <c r="F3504" s="44">
        <v>6.8728522336769515E-3</v>
      </c>
      <c r="G3504" s="46"/>
    </row>
    <row r="3505" spans="1:7" x14ac:dyDescent="0.2">
      <c r="A3505" s="1" t="s">
        <v>2567</v>
      </c>
      <c r="B3505" t="s">
        <v>4689</v>
      </c>
      <c r="C3505" t="s">
        <v>5031</v>
      </c>
      <c r="D3505">
        <v>21</v>
      </c>
      <c r="E3505" s="46">
        <v>5252.9039999999995</v>
      </c>
      <c r="F3505" s="44">
        <v>6.8728522336769515E-3</v>
      </c>
      <c r="G3505" s="46"/>
    </row>
    <row r="3506" spans="1:7" x14ac:dyDescent="0.2">
      <c r="A3506" s="1" t="s">
        <v>6150</v>
      </c>
      <c r="B3506" t="s">
        <v>6151</v>
      </c>
      <c r="C3506" t="s">
        <v>4980</v>
      </c>
      <c r="D3506">
        <v>21</v>
      </c>
      <c r="E3506" s="46">
        <v>2724.0209999999997</v>
      </c>
      <c r="F3506" s="44">
        <v>6.8728522336767295E-3</v>
      </c>
      <c r="G3506" s="46"/>
    </row>
    <row r="3507" spans="1:7" x14ac:dyDescent="0.2">
      <c r="A3507" s="1" t="s">
        <v>4026</v>
      </c>
      <c r="B3507" t="s">
        <v>4690</v>
      </c>
      <c r="C3507" t="s">
        <v>4979</v>
      </c>
      <c r="D3507">
        <v>21</v>
      </c>
      <c r="E3507" s="46">
        <v>5445.4049999999997</v>
      </c>
      <c r="F3507" s="44">
        <v>6.8728522336769515E-3</v>
      </c>
      <c r="G3507" s="46"/>
    </row>
    <row r="3508" spans="1:7" x14ac:dyDescent="0.2">
      <c r="A3508" s="1" t="s">
        <v>2597</v>
      </c>
      <c r="B3508" t="s">
        <v>4691</v>
      </c>
      <c r="C3508" t="s">
        <v>5031</v>
      </c>
      <c r="D3508">
        <v>21</v>
      </c>
      <c r="E3508" s="46">
        <v>7262.2980000000007</v>
      </c>
      <c r="F3508" s="44">
        <v>6.8728522336769515E-3</v>
      </c>
      <c r="G3508" s="46"/>
    </row>
    <row r="3509" spans="1:7" x14ac:dyDescent="0.2">
      <c r="A3509" s="1"/>
      <c r="E3509" s="46">
        <v>0</v>
      </c>
      <c r="G3509" s="46"/>
    </row>
    <row r="3510" spans="1:7" x14ac:dyDescent="0.2">
      <c r="A3510" s="1"/>
      <c r="B3510" t="s">
        <v>1355</v>
      </c>
      <c r="E3510" s="46">
        <v>0</v>
      </c>
      <c r="G3510" s="46"/>
    </row>
    <row r="3511" spans="1:7" x14ac:dyDescent="0.2">
      <c r="A3511" s="1"/>
      <c r="E3511" s="46">
        <v>0</v>
      </c>
      <c r="G3511" s="46"/>
    </row>
    <row r="3512" spans="1:7" x14ac:dyDescent="0.2">
      <c r="A3512" s="1" t="s">
        <v>1356</v>
      </c>
      <c r="B3512" t="s">
        <v>5129</v>
      </c>
      <c r="C3512" t="s">
        <v>4979</v>
      </c>
      <c r="D3512">
        <v>21</v>
      </c>
      <c r="E3512" s="46">
        <v>9521.1815000000006</v>
      </c>
      <c r="F3512" s="44">
        <v>6.8728522336769515E-3</v>
      </c>
      <c r="G3512" s="46"/>
    </row>
    <row r="3513" spans="1:7" x14ac:dyDescent="0.2">
      <c r="A3513" s="1" t="s">
        <v>5130</v>
      </c>
      <c r="B3513" t="s">
        <v>5131</v>
      </c>
      <c r="C3513" t="s">
        <v>4979</v>
      </c>
      <c r="D3513">
        <v>21</v>
      </c>
      <c r="E3513" s="46">
        <v>18997.534</v>
      </c>
      <c r="F3513" s="44">
        <v>6.8728522336769515E-3</v>
      </c>
      <c r="G3513" s="46"/>
    </row>
    <row r="3514" spans="1:7" x14ac:dyDescent="0.2">
      <c r="A3514" s="1" t="s">
        <v>1357</v>
      </c>
      <c r="B3514" t="s">
        <v>3935</v>
      </c>
      <c r="C3514" t="s">
        <v>5027</v>
      </c>
      <c r="D3514">
        <v>21</v>
      </c>
      <c r="E3514" s="46">
        <v>4144.192</v>
      </c>
      <c r="F3514" s="44">
        <v>6.8728522336769515E-3</v>
      </c>
      <c r="G3514" s="46"/>
    </row>
    <row r="3515" spans="1:7" x14ac:dyDescent="0.2">
      <c r="A3515" s="1" t="s">
        <v>1358</v>
      </c>
      <c r="B3515" t="s">
        <v>3936</v>
      </c>
      <c r="C3515" t="s">
        <v>4965</v>
      </c>
      <c r="D3515">
        <v>21</v>
      </c>
      <c r="E3515" s="46">
        <v>4047.0625000000005</v>
      </c>
      <c r="F3515" s="44">
        <v>6.8728522336769515E-3</v>
      </c>
      <c r="G3515" s="46"/>
    </row>
    <row r="3516" spans="1:7" x14ac:dyDescent="0.2">
      <c r="A3516" s="1" t="s">
        <v>1359</v>
      </c>
      <c r="B3516" t="s">
        <v>3937</v>
      </c>
      <c r="C3516" t="s">
        <v>5027</v>
      </c>
      <c r="D3516">
        <v>21</v>
      </c>
      <c r="E3516" s="46">
        <v>6188.8924999999999</v>
      </c>
      <c r="F3516" s="44">
        <v>6.8728522336769515E-3</v>
      </c>
      <c r="G3516" s="46"/>
    </row>
    <row r="3517" spans="1:7" x14ac:dyDescent="0.2">
      <c r="A3517" s="1" t="s">
        <v>1361</v>
      </c>
      <c r="B3517" t="s">
        <v>3927</v>
      </c>
      <c r="C3517" t="s">
        <v>4980</v>
      </c>
      <c r="D3517">
        <v>21</v>
      </c>
      <c r="E3517" s="46">
        <v>3927.5184999999997</v>
      </c>
      <c r="F3517" s="44">
        <v>6.8728522336769515E-3</v>
      </c>
      <c r="G3517" s="46"/>
    </row>
    <row r="3518" spans="1:7" x14ac:dyDescent="0.2">
      <c r="A3518" s="1" t="s">
        <v>1362</v>
      </c>
      <c r="B3518" t="s">
        <v>3928</v>
      </c>
      <c r="C3518" t="s">
        <v>4980</v>
      </c>
      <c r="D3518">
        <v>21</v>
      </c>
      <c r="E3518" s="46">
        <v>3927.5184999999997</v>
      </c>
      <c r="F3518" s="44">
        <v>6.8728522336769515E-3</v>
      </c>
      <c r="G3518" s="46"/>
    </row>
    <row r="3519" spans="1:7" x14ac:dyDescent="0.2">
      <c r="A3519" s="1" t="s">
        <v>1363</v>
      </c>
      <c r="B3519" t="s">
        <v>3929</v>
      </c>
      <c r="C3519" t="s">
        <v>4980</v>
      </c>
      <c r="D3519">
        <v>21</v>
      </c>
      <c r="E3519" s="46">
        <v>3927.5184999999997</v>
      </c>
      <c r="F3519" s="44">
        <v>6.8728522336769515E-3</v>
      </c>
      <c r="G3519" s="46"/>
    </row>
    <row r="3520" spans="1:7" x14ac:dyDescent="0.2">
      <c r="A3520" s="1" t="s">
        <v>1364</v>
      </c>
      <c r="B3520" t="s">
        <v>3930</v>
      </c>
      <c r="C3520" t="s">
        <v>4980</v>
      </c>
      <c r="D3520">
        <v>21</v>
      </c>
      <c r="E3520" s="46">
        <v>3927.5184999999997</v>
      </c>
      <c r="F3520" s="44">
        <v>6.8728522336769515E-3</v>
      </c>
      <c r="G3520" s="46"/>
    </row>
    <row r="3521" spans="1:7" x14ac:dyDescent="0.2">
      <c r="A3521" s="1" t="s">
        <v>1365</v>
      </c>
      <c r="B3521" t="s">
        <v>3931</v>
      </c>
      <c r="C3521" t="s">
        <v>4980</v>
      </c>
      <c r="D3521">
        <v>21</v>
      </c>
      <c r="E3521" s="46">
        <v>3927.5184999999997</v>
      </c>
      <c r="F3521" s="44">
        <v>6.8728522336769515E-3</v>
      </c>
      <c r="G3521" s="46"/>
    </row>
    <row r="3522" spans="1:7" x14ac:dyDescent="0.2">
      <c r="A3522" s="1" t="s">
        <v>1366</v>
      </c>
      <c r="B3522" t="s">
        <v>3932</v>
      </c>
      <c r="C3522" t="s">
        <v>4980</v>
      </c>
      <c r="D3522">
        <v>21</v>
      </c>
      <c r="E3522" s="46">
        <v>3927.5184999999997</v>
      </c>
      <c r="F3522" s="44">
        <v>6.8728522336769515E-3</v>
      </c>
      <c r="G3522" s="46"/>
    </row>
    <row r="3523" spans="1:7" x14ac:dyDescent="0.2">
      <c r="A3523" s="1" t="s">
        <v>1367</v>
      </c>
      <c r="B3523" t="s">
        <v>3933</v>
      </c>
      <c r="C3523" t="s">
        <v>4980</v>
      </c>
      <c r="D3523">
        <v>21</v>
      </c>
      <c r="E3523" s="46">
        <v>3927.5184999999997</v>
      </c>
      <c r="F3523" s="44">
        <v>6.8728522336769515E-3</v>
      </c>
      <c r="G3523" s="46"/>
    </row>
    <row r="3524" spans="1:7" x14ac:dyDescent="0.2">
      <c r="A3524" s="1" t="s">
        <v>6075</v>
      </c>
      <c r="B3524" t="s">
        <v>3934</v>
      </c>
      <c r="C3524" t="s">
        <v>4980</v>
      </c>
      <c r="D3524">
        <v>21</v>
      </c>
      <c r="E3524" s="46">
        <v>3927.5184999999997</v>
      </c>
      <c r="F3524" s="44">
        <v>6.8728522336769515E-3</v>
      </c>
      <c r="G3524" s="46"/>
    </row>
    <row r="3525" spans="1:7" x14ac:dyDescent="0.2">
      <c r="A3525" s="1"/>
      <c r="E3525" s="46">
        <v>0</v>
      </c>
      <c r="G3525" s="46"/>
    </row>
    <row r="3526" spans="1:7" x14ac:dyDescent="0.2">
      <c r="A3526" s="1"/>
      <c r="B3526" t="s">
        <v>1683</v>
      </c>
      <c r="E3526" s="46">
        <v>0</v>
      </c>
      <c r="G3526" s="46"/>
    </row>
    <row r="3527" spans="1:7" x14ac:dyDescent="0.2">
      <c r="A3527" s="1"/>
      <c r="E3527" s="46">
        <v>0</v>
      </c>
      <c r="G3527" s="46"/>
    </row>
    <row r="3528" spans="1:7" x14ac:dyDescent="0.2">
      <c r="A3528" s="1" t="s">
        <v>1376</v>
      </c>
      <c r="B3528" t="s">
        <v>1377</v>
      </c>
      <c r="C3528" t="s">
        <v>5132</v>
      </c>
      <c r="D3528">
        <v>21</v>
      </c>
      <c r="E3528" s="46">
        <v>17616.625</v>
      </c>
      <c r="F3528" s="44">
        <v>6.8728522336769515E-3</v>
      </c>
      <c r="G3528" s="46"/>
    </row>
    <row r="3529" spans="1:7" x14ac:dyDescent="0.2">
      <c r="A3529" s="1" t="s">
        <v>1378</v>
      </c>
      <c r="B3529" t="s">
        <v>1379</v>
      </c>
      <c r="C3529" t="s">
        <v>5132</v>
      </c>
      <c r="D3529">
        <v>21</v>
      </c>
      <c r="E3529" s="46">
        <v>17616.625</v>
      </c>
      <c r="F3529" s="44">
        <v>6.8728522336769515E-3</v>
      </c>
      <c r="G3529" s="46"/>
    </row>
    <row r="3530" spans="1:7" x14ac:dyDescent="0.2">
      <c r="A3530" s="1" t="s">
        <v>1380</v>
      </c>
      <c r="B3530" t="s">
        <v>1381</v>
      </c>
      <c r="C3530" t="s">
        <v>5132</v>
      </c>
      <c r="D3530">
        <v>21</v>
      </c>
      <c r="E3530" s="46">
        <v>17616.625</v>
      </c>
      <c r="F3530" s="44">
        <v>6.8728522336769515E-3</v>
      </c>
      <c r="G3530" s="46"/>
    </row>
    <row r="3531" spans="1:7" x14ac:dyDescent="0.2">
      <c r="A3531" s="1" t="s">
        <v>1382</v>
      </c>
      <c r="B3531" t="s">
        <v>1383</v>
      </c>
      <c r="C3531" t="s">
        <v>5132</v>
      </c>
      <c r="D3531">
        <v>21</v>
      </c>
      <c r="E3531" s="46">
        <v>17616.625</v>
      </c>
      <c r="F3531" s="44">
        <v>6.8728522336769515E-3</v>
      </c>
      <c r="G3531" s="46"/>
    </row>
    <row r="3532" spans="1:7" x14ac:dyDescent="0.2">
      <c r="A3532" s="1" t="s">
        <v>1384</v>
      </c>
      <c r="B3532" t="s">
        <v>1385</v>
      </c>
      <c r="C3532" t="s">
        <v>5132</v>
      </c>
      <c r="D3532">
        <v>21</v>
      </c>
      <c r="E3532" s="46">
        <v>17616.625</v>
      </c>
      <c r="F3532" s="44">
        <v>6.8728522336769515E-3</v>
      </c>
      <c r="G3532" s="46"/>
    </row>
    <row r="3533" spans="1:7" x14ac:dyDescent="0.2">
      <c r="A3533" s="1" t="s">
        <v>1386</v>
      </c>
      <c r="B3533" t="s">
        <v>1387</v>
      </c>
      <c r="C3533" t="s">
        <v>5132</v>
      </c>
      <c r="D3533">
        <v>21</v>
      </c>
      <c r="E3533" s="46">
        <v>17616.625</v>
      </c>
      <c r="F3533" s="44">
        <v>6.8728522336769515E-3</v>
      </c>
      <c r="G3533" s="46"/>
    </row>
    <row r="3534" spans="1:7" x14ac:dyDescent="0.2">
      <c r="A3534" s="1" t="s">
        <v>1388</v>
      </c>
      <c r="B3534" t="s">
        <v>1389</v>
      </c>
      <c r="C3534" t="s">
        <v>5132</v>
      </c>
      <c r="D3534">
        <v>21</v>
      </c>
      <c r="E3534" s="46">
        <v>17616.625</v>
      </c>
      <c r="F3534" s="44">
        <v>6.8728522336769515E-3</v>
      </c>
      <c r="G3534" s="46"/>
    </row>
    <row r="3535" spans="1:7" x14ac:dyDescent="0.2">
      <c r="A3535" s="1" t="s">
        <v>1390</v>
      </c>
      <c r="B3535" t="s">
        <v>1391</v>
      </c>
      <c r="C3535" t="s">
        <v>5132</v>
      </c>
      <c r="D3535">
        <v>21</v>
      </c>
      <c r="E3535" s="46">
        <v>17616.625</v>
      </c>
      <c r="F3535" s="44">
        <v>6.8728522336769515E-3</v>
      </c>
      <c r="G3535" s="46"/>
    </row>
    <row r="3536" spans="1:7" x14ac:dyDescent="0.2">
      <c r="A3536" s="1"/>
      <c r="E3536" s="46">
        <v>0</v>
      </c>
      <c r="G3536" s="46"/>
    </row>
    <row r="3537" spans="1:7" x14ac:dyDescent="0.2">
      <c r="A3537" s="1"/>
      <c r="B3537" t="s">
        <v>2568</v>
      </c>
      <c r="E3537" s="46">
        <v>0</v>
      </c>
      <c r="G3537" s="46"/>
    </row>
    <row r="3538" spans="1:7" x14ac:dyDescent="0.2">
      <c r="A3538" s="1"/>
      <c r="E3538" s="46">
        <v>0</v>
      </c>
      <c r="G3538" s="46"/>
    </row>
    <row r="3539" spans="1:7" x14ac:dyDescent="0.2">
      <c r="A3539" s="1" t="s">
        <v>1368</v>
      </c>
      <c r="B3539" t="s">
        <v>1369</v>
      </c>
      <c r="C3539" t="s">
        <v>5132</v>
      </c>
      <c r="D3539">
        <v>21</v>
      </c>
      <c r="E3539" s="46">
        <v>22265.802499999998</v>
      </c>
      <c r="F3539" s="44">
        <v>6.8728522336769515E-3</v>
      </c>
      <c r="G3539" s="46"/>
    </row>
    <row r="3540" spans="1:7" x14ac:dyDescent="0.2">
      <c r="A3540" s="1" t="s">
        <v>4362</v>
      </c>
      <c r="B3540" t="s">
        <v>1372</v>
      </c>
      <c r="C3540" t="s">
        <v>5132</v>
      </c>
      <c r="D3540">
        <v>21</v>
      </c>
      <c r="E3540" s="46">
        <v>22265.802499999998</v>
      </c>
      <c r="F3540" s="44">
        <v>6.8728522336769515E-3</v>
      </c>
      <c r="G3540" s="46"/>
    </row>
    <row r="3541" spans="1:7" x14ac:dyDescent="0.2">
      <c r="A3541" s="1" t="s">
        <v>4363</v>
      </c>
      <c r="B3541" t="s">
        <v>1373</v>
      </c>
      <c r="C3541" t="s">
        <v>5132</v>
      </c>
      <c r="D3541">
        <v>21</v>
      </c>
      <c r="E3541" s="46">
        <v>22265.802499999998</v>
      </c>
      <c r="F3541" s="44">
        <v>6.8728522336769515E-3</v>
      </c>
      <c r="G3541" s="46"/>
    </row>
    <row r="3542" spans="1:7" x14ac:dyDescent="0.2">
      <c r="A3542" s="1" t="s">
        <v>1370</v>
      </c>
      <c r="B3542" t="s">
        <v>1371</v>
      </c>
      <c r="C3542" t="s">
        <v>5132</v>
      </c>
      <c r="D3542">
        <v>21</v>
      </c>
      <c r="E3542" s="46">
        <v>22265.802499999998</v>
      </c>
      <c r="F3542" s="44">
        <v>6.8728522336769515E-3</v>
      </c>
      <c r="G3542" s="46"/>
    </row>
    <row r="3543" spans="1:7" x14ac:dyDescent="0.2">
      <c r="A3543" s="1" t="s">
        <v>1374</v>
      </c>
      <c r="B3543" t="s">
        <v>1375</v>
      </c>
      <c r="C3543" t="s">
        <v>5132</v>
      </c>
      <c r="D3543">
        <v>21</v>
      </c>
      <c r="E3543" s="46">
        <v>22265.802499999998</v>
      </c>
      <c r="F3543" s="44">
        <v>6.8728522336769515E-3</v>
      </c>
      <c r="G3543" s="46"/>
    </row>
    <row r="3544" spans="1:7" x14ac:dyDescent="0.2">
      <c r="A3544" s="1"/>
      <c r="E3544" s="46">
        <v>0</v>
      </c>
      <c r="G3544" s="46"/>
    </row>
    <row r="3545" spans="1:7" x14ac:dyDescent="0.2">
      <c r="A3545" s="1"/>
      <c r="B3545" t="s">
        <v>5976</v>
      </c>
      <c r="E3545" s="46">
        <v>0</v>
      </c>
      <c r="G3545" s="46"/>
    </row>
    <row r="3546" spans="1:7" x14ac:dyDescent="0.2">
      <c r="A3546" s="1"/>
      <c r="E3546" s="46">
        <v>0</v>
      </c>
      <c r="G3546" s="46"/>
    </row>
    <row r="3547" spans="1:7" x14ac:dyDescent="0.2">
      <c r="A3547" s="1" t="s">
        <v>5977</v>
      </c>
      <c r="B3547" t="s">
        <v>5978</v>
      </c>
      <c r="C3547" t="s">
        <v>4978</v>
      </c>
      <c r="D3547">
        <v>21</v>
      </c>
      <c r="E3547" s="46">
        <v>14770.862499999999</v>
      </c>
      <c r="F3547" s="44">
        <v>6.8728522336769515E-3</v>
      </c>
      <c r="G3547" s="46"/>
    </row>
    <row r="3548" spans="1:7" x14ac:dyDescent="0.2">
      <c r="A3548" s="1" t="s">
        <v>5979</v>
      </c>
      <c r="B3548" t="s">
        <v>5980</v>
      </c>
      <c r="C3548" t="s">
        <v>4978</v>
      </c>
      <c r="D3548">
        <v>21</v>
      </c>
      <c r="E3548" s="46">
        <v>14770.862499999999</v>
      </c>
      <c r="F3548" s="44">
        <v>6.8728522336769515E-3</v>
      </c>
      <c r="G3548" s="46"/>
    </row>
    <row r="3549" spans="1:7" x14ac:dyDescent="0.2">
      <c r="A3549" s="1" t="s">
        <v>5981</v>
      </c>
      <c r="B3549" t="s">
        <v>5982</v>
      </c>
      <c r="C3549" t="s">
        <v>4978</v>
      </c>
      <c r="D3549">
        <v>21</v>
      </c>
      <c r="E3549" s="46">
        <v>14770.862499999999</v>
      </c>
      <c r="F3549" s="44">
        <v>6.8728522336769515E-3</v>
      </c>
      <c r="G3549" s="46"/>
    </row>
    <row r="3550" spans="1:7" x14ac:dyDescent="0.2">
      <c r="A3550" s="1" t="s">
        <v>5983</v>
      </c>
      <c r="B3550" t="s">
        <v>5984</v>
      </c>
      <c r="C3550" t="s">
        <v>4978</v>
      </c>
      <c r="D3550">
        <v>21</v>
      </c>
      <c r="E3550" s="46">
        <v>14770.862499999999</v>
      </c>
      <c r="F3550" s="44">
        <v>6.8728522336769515E-3</v>
      </c>
      <c r="G3550" s="46"/>
    </row>
    <row r="3551" spans="1:7" x14ac:dyDescent="0.2">
      <c r="A3551" s="1"/>
      <c r="E3551" s="46">
        <v>0</v>
      </c>
      <c r="G3551" s="46"/>
    </row>
    <row r="3552" spans="1:7" x14ac:dyDescent="0.2">
      <c r="A3552" s="1"/>
      <c r="B3552" t="s">
        <v>1684</v>
      </c>
      <c r="E3552" s="46">
        <v>0</v>
      </c>
      <c r="G3552" s="46"/>
    </row>
    <row r="3553" spans="1:7" x14ac:dyDescent="0.2">
      <c r="A3553" s="1"/>
      <c r="E3553" s="46">
        <v>0</v>
      </c>
      <c r="G3553" s="46"/>
    </row>
    <row r="3554" spans="1:7" x14ac:dyDescent="0.2">
      <c r="A3554" s="1" t="s">
        <v>1392</v>
      </c>
      <c r="B3554" t="s">
        <v>4692</v>
      </c>
      <c r="C3554" t="s">
        <v>5133</v>
      </c>
      <c r="D3554">
        <v>21</v>
      </c>
      <c r="E3554" s="46">
        <v>2833.31</v>
      </c>
      <c r="F3554" s="44">
        <v>6.8728522336769515E-3</v>
      </c>
      <c r="G3554" s="46"/>
    </row>
    <row r="3555" spans="1:7" x14ac:dyDescent="0.2">
      <c r="A3555" s="1" t="s">
        <v>1393</v>
      </c>
      <c r="B3555" t="s">
        <v>4693</v>
      </c>
      <c r="C3555" t="s">
        <v>5133</v>
      </c>
      <c r="D3555">
        <v>21</v>
      </c>
      <c r="E3555" s="46">
        <v>4046.33</v>
      </c>
      <c r="F3555" s="44">
        <v>6.8728522336769515E-3</v>
      </c>
      <c r="G3555" s="46"/>
    </row>
    <row r="3556" spans="1:7" x14ac:dyDescent="0.2">
      <c r="A3556" s="1"/>
      <c r="E3556" s="46">
        <v>0</v>
      </c>
      <c r="G3556" s="46"/>
    </row>
    <row r="3557" spans="1:7" x14ac:dyDescent="0.2">
      <c r="A3557" s="1"/>
      <c r="B3557" t="s">
        <v>2931</v>
      </c>
      <c r="E3557" s="46">
        <v>0</v>
      </c>
      <c r="G3557" s="46"/>
    </row>
    <row r="3558" spans="1:7" x14ac:dyDescent="0.2">
      <c r="A3558" s="1"/>
      <c r="E3558" s="46">
        <v>0</v>
      </c>
      <c r="G3558" s="46"/>
    </row>
    <row r="3559" spans="1:7" x14ac:dyDescent="0.2">
      <c r="A3559" s="1" t="s">
        <v>2932</v>
      </c>
      <c r="B3559" t="s">
        <v>3145</v>
      </c>
      <c r="C3559" t="s">
        <v>5384</v>
      </c>
      <c r="D3559">
        <v>21</v>
      </c>
      <c r="E3559" s="46">
        <v>11179.415000000001</v>
      </c>
      <c r="F3559" s="44">
        <v>6.8728522336771736E-3</v>
      </c>
      <c r="G3559" s="46"/>
    </row>
    <row r="3560" spans="1:7" x14ac:dyDescent="0.2">
      <c r="A3560" s="1" t="s">
        <v>2937</v>
      </c>
      <c r="B3560" t="s">
        <v>2938</v>
      </c>
      <c r="C3560" t="s">
        <v>5135</v>
      </c>
      <c r="D3560">
        <v>21</v>
      </c>
      <c r="E3560" s="46">
        <v>1110.1770000000001</v>
      </c>
      <c r="F3560" s="44">
        <v>6.8728522336771736E-3</v>
      </c>
      <c r="G3560" s="46"/>
    </row>
    <row r="3561" spans="1:7" x14ac:dyDescent="0.2">
      <c r="A3561" s="1" t="s">
        <v>2941</v>
      </c>
      <c r="B3561" t="s">
        <v>2942</v>
      </c>
      <c r="C3561" t="s">
        <v>5135</v>
      </c>
      <c r="D3561">
        <v>21</v>
      </c>
      <c r="E3561" s="46">
        <v>1341.2075</v>
      </c>
      <c r="F3561" s="44">
        <v>6.8728522336769515E-3</v>
      </c>
      <c r="G3561" s="46"/>
    </row>
    <row r="3562" spans="1:7" x14ac:dyDescent="0.2">
      <c r="A3562" s="1" t="s">
        <v>2945</v>
      </c>
      <c r="B3562" t="s">
        <v>2946</v>
      </c>
      <c r="C3562" t="s">
        <v>5135</v>
      </c>
      <c r="D3562">
        <v>21</v>
      </c>
      <c r="E3562" s="46">
        <v>1507.3384999999998</v>
      </c>
      <c r="F3562" s="44">
        <v>6.8728522336769515E-3</v>
      </c>
      <c r="G3562" s="46"/>
    </row>
    <row r="3563" spans="1:7" x14ac:dyDescent="0.2">
      <c r="A3563" s="1" t="s">
        <v>2949</v>
      </c>
      <c r="B3563" t="s">
        <v>2950</v>
      </c>
      <c r="C3563" t="s">
        <v>5135</v>
      </c>
      <c r="D3563">
        <v>21</v>
      </c>
      <c r="E3563" s="46">
        <v>1705.8460000000002</v>
      </c>
      <c r="F3563" s="44">
        <v>6.8728522336769515E-3</v>
      </c>
      <c r="G3563" s="46"/>
    </row>
    <row r="3564" spans="1:7" x14ac:dyDescent="0.2">
      <c r="A3564" s="1" t="s">
        <v>2953</v>
      </c>
      <c r="B3564" t="s">
        <v>2954</v>
      </c>
      <c r="C3564" t="s">
        <v>5136</v>
      </c>
      <c r="D3564">
        <v>21</v>
      </c>
      <c r="E3564" s="46">
        <v>2402.6</v>
      </c>
      <c r="F3564" s="44">
        <v>6.8728522336769515E-3</v>
      </c>
      <c r="G3564" s="46"/>
    </row>
    <row r="3565" spans="1:7" x14ac:dyDescent="0.2">
      <c r="A3565" s="1" t="s">
        <v>2959</v>
      </c>
      <c r="B3565" t="s">
        <v>2960</v>
      </c>
      <c r="C3565" t="s">
        <v>5135</v>
      </c>
      <c r="D3565">
        <v>21</v>
      </c>
      <c r="E3565" s="46">
        <v>1364.0615</v>
      </c>
      <c r="F3565" s="44">
        <v>6.8728522336769515E-3</v>
      </c>
      <c r="G3565" s="46"/>
    </row>
    <row r="3566" spans="1:7" x14ac:dyDescent="0.2">
      <c r="A3566" s="1" t="s">
        <v>2963</v>
      </c>
      <c r="B3566" t="s">
        <v>2964</v>
      </c>
      <c r="C3566" t="s">
        <v>5135</v>
      </c>
      <c r="D3566">
        <v>21</v>
      </c>
      <c r="E3566" s="46">
        <v>1451.9614999999999</v>
      </c>
      <c r="F3566" s="44">
        <v>6.8728522336769515E-3</v>
      </c>
      <c r="G3566" s="46"/>
    </row>
    <row r="3567" spans="1:7" x14ac:dyDescent="0.2">
      <c r="A3567" s="1" t="s">
        <v>2967</v>
      </c>
      <c r="B3567" t="s">
        <v>2968</v>
      </c>
      <c r="C3567" t="s">
        <v>5135</v>
      </c>
      <c r="D3567">
        <v>21</v>
      </c>
      <c r="E3567" s="46">
        <v>1634.2075</v>
      </c>
      <c r="F3567" s="44">
        <v>6.8728522336769515E-3</v>
      </c>
      <c r="G3567" s="46"/>
    </row>
    <row r="3568" spans="1:7" x14ac:dyDescent="0.2">
      <c r="A3568" s="1" t="s">
        <v>2971</v>
      </c>
      <c r="B3568" t="s">
        <v>2972</v>
      </c>
      <c r="C3568" t="s">
        <v>5135</v>
      </c>
      <c r="D3568">
        <v>21</v>
      </c>
      <c r="E3568" s="46">
        <v>1852.346</v>
      </c>
      <c r="F3568" s="44">
        <v>6.8728522336769515E-3</v>
      </c>
      <c r="G3568" s="46"/>
    </row>
    <row r="3569" spans="1:7" x14ac:dyDescent="0.2">
      <c r="A3569" s="1" t="s">
        <v>2975</v>
      </c>
      <c r="B3569" t="s">
        <v>2976</v>
      </c>
      <c r="C3569" t="s">
        <v>5136</v>
      </c>
      <c r="D3569">
        <v>21</v>
      </c>
      <c r="E3569" s="46">
        <v>2607.6999999999998</v>
      </c>
      <c r="F3569" s="44">
        <v>6.8728522336769515E-3</v>
      </c>
      <c r="G3569" s="46"/>
    </row>
    <row r="3570" spans="1:7" x14ac:dyDescent="0.2">
      <c r="A3570" s="1" t="s">
        <v>4752</v>
      </c>
      <c r="B3570" t="s">
        <v>4753</v>
      </c>
      <c r="C3570" t="s">
        <v>5137</v>
      </c>
      <c r="D3570">
        <v>21</v>
      </c>
      <c r="E3570" s="46">
        <v>3125.2845000000002</v>
      </c>
      <c r="F3570" s="44">
        <v>6.8728522336769515E-3</v>
      </c>
      <c r="G3570" s="46"/>
    </row>
    <row r="3571" spans="1:7" x14ac:dyDescent="0.2">
      <c r="A3571" s="1" t="s">
        <v>4754</v>
      </c>
      <c r="B3571" t="s">
        <v>4755</v>
      </c>
      <c r="C3571" t="s">
        <v>5137</v>
      </c>
      <c r="D3571">
        <v>21</v>
      </c>
      <c r="E3571" s="46">
        <v>3522.4459999999999</v>
      </c>
      <c r="F3571" s="44">
        <v>6.8728522336771736E-3</v>
      </c>
      <c r="G3571" s="46"/>
    </row>
    <row r="3572" spans="1:7" x14ac:dyDescent="0.2">
      <c r="A3572" s="1" t="s">
        <v>4756</v>
      </c>
      <c r="B3572" t="s">
        <v>4757</v>
      </c>
      <c r="C3572" t="s">
        <v>5137</v>
      </c>
      <c r="D3572">
        <v>21</v>
      </c>
      <c r="E3572" s="46">
        <v>4824.6845000000003</v>
      </c>
      <c r="F3572" s="44">
        <v>6.8728522336771736E-3</v>
      </c>
      <c r="G3572" s="46"/>
    </row>
    <row r="3573" spans="1:7" x14ac:dyDescent="0.2">
      <c r="A3573" s="1" t="s">
        <v>5305</v>
      </c>
      <c r="B3573" t="s">
        <v>5306</v>
      </c>
      <c r="C3573" t="s">
        <v>5135</v>
      </c>
      <c r="D3573">
        <v>21</v>
      </c>
      <c r="E3573" s="46">
        <v>1110.1770000000001</v>
      </c>
      <c r="F3573" s="44">
        <v>6.8728522336771736E-3</v>
      </c>
      <c r="G3573" s="46"/>
    </row>
    <row r="3574" spans="1:7" x14ac:dyDescent="0.2">
      <c r="A3574" s="1" t="s">
        <v>2981</v>
      </c>
      <c r="B3574" t="s">
        <v>2982</v>
      </c>
      <c r="C3574" t="s">
        <v>5135</v>
      </c>
      <c r="D3574">
        <v>21</v>
      </c>
      <c r="E3574" s="46">
        <v>1110.1770000000001</v>
      </c>
      <c r="F3574" s="44">
        <v>6.8728522336771736E-3</v>
      </c>
      <c r="G3574" s="46"/>
    </row>
    <row r="3575" spans="1:7" x14ac:dyDescent="0.2">
      <c r="A3575" s="1" t="s">
        <v>2985</v>
      </c>
      <c r="B3575" t="s">
        <v>2986</v>
      </c>
      <c r="C3575" t="s">
        <v>5135</v>
      </c>
      <c r="D3575">
        <v>21</v>
      </c>
      <c r="E3575" s="46">
        <v>1341.2075</v>
      </c>
      <c r="F3575" s="44">
        <v>6.8728522336769515E-3</v>
      </c>
      <c r="G3575" s="46"/>
    </row>
    <row r="3576" spans="1:7" x14ac:dyDescent="0.2">
      <c r="A3576" s="1" t="s">
        <v>2989</v>
      </c>
      <c r="B3576" t="s">
        <v>2990</v>
      </c>
      <c r="C3576" t="s">
        <v>5135</v>
      </c>
      <c r="D3576">
        <v>21</v>
      </c>
      <c r="E3576" s="46">
        <v>1507.3384999999998</v>
      </c>
      <c r="F3576" s="44">
        <v>6.8728522336769515E-3</v>
      </c>
      <c r="G3576" s="46"/>
    </row>
    <row r="3577" spans="1:7" x14ac:dyDescent="0.2">
      <c r="A3577" s="1" t="s">
        <v>2993</v>
      </c>
      <c r="B3577" t="s">
        <v>2994</v>
      </c>
      <c r="C3577" t="s">
        <v>5135</v>
      </c>
      <c r="D3577">
        <v>21</v>
      </c>
      <c r="E3577" s="46">
        <v>1705.8460000000002</v>
      </c>
      <c r="F3577" s="44">
        <v>6.8728522336769515E-3</v>
      </c>
      <c r="G3577" s="46"/>
    </row>
    <row r="3578" spans="1:7" x14ac:dyDescent="0.2">
      <c r="A3578" s="1" t="s">
        <v>2997</v>
      </c>
      <c r="B3578" t="s">
        <v>2998</v>
      </c>
      <c r="C3578" t="s">
        <v>5136</v>
      </c>
      <c r="D3578">
        <v>21</v>
      </c>
      <c r="E3578" s="46">
        <v>2402.6</v>
      </c>
      <c r="F3578" s="44">
        <v>6.8728522336769515E-3</v>
      </c>
      <c r="G3578" s="46"/>
    </row>
    <row r="3579" spans="1:7" x14ac:dyDescent="0.2">
      <c r="A3579" s="1" t="s">
        <v>5307</v>
      </c>
      <c r="B3579" t="s">
        <v>5308</v>
      </c>
      <c r="C3579" t="s">
        <v>5137</v>
      </c>
      <c r="D3579">
        <v>21</v>
      </c>
      <c r="E3579" s="46">
        <v>5078.5690000000004</v>
      </c>
      <c r="F3579" s="44">
        <v>6.8728522336769515E-3</v>
      </c>
      <c r="G3579" s="46"/>
    </row>
    <row r="3580" spans="1:7" x14ac:dyDescent="0.2">
      <c r="A3580" s="1" t="s">
        <v>5309</v>
      </c>
      <c r="B3580" t="s">
        <v>5310</v>
      </c>
      <c r="C3580" t="s">
        <v>5135</v>
      </c>
      <c r="D3580">
        <v>21</v>
      </c>
      <c r="E3580" s="46">
        <v>1110.1770000000001</v>
      </c>
      <c r="F3580" s="44">
        <v>6.8728522336771736E-3</v>
      </c>
      <c r="G3580" s="46"/>
    </row>
    <row r="3581" spans="1:7" x14ac:dyDescent="0.2">
      <c r="A3581" s="1" t="s">
        <v>5311</v>
      </c>
      <c r="B3581" t="s">
        <v>5312</v>
      </c>
      <c r="C3581" t="s">
        <v>5135</v>
      </c>
      <c r="D3581">
        <v>21</v>
      </c>
      <c r="E3581" s="46">
        <v>1110.1770000000001</v>
      </c>
      <c r="F3581" s="44">
        <v>6.8728522336771736E-3</v>
      </c>
      <c r="G3581" s="46"/>
    </row>
    <row r="3582" spans="1:7" x14ac:dyDescent="0.2">
      <c r="A3582" s="1" t="s">
        <v>5313</v>
      </c>
      <c r="B3582" t="s">
        <v>5314</v>
      </c>
      <c r="C3582" t="s">
        <v>5135</v>
      </c>
      <c r="D3582">
        <v>21</v>
      </c>
      <c r="E3582" s="46">
        <v>1341.2075</v>
      </c>
      <c r="F3582" s="44">
        <v>6.8728522336769515E-3</v>
      </c>
      <c r="G3582" s="46"/>
    </row>
    <row r="3583" spans="1:7" x14ac:dyDescent="0.2">
      <c r="A3583" s="1" t="s">
        <v>5315</v>
      </c>
      <c r="B3583" t="s">
        <v>5316</v>
      </c>
      <c r="C3583" t="s">
        <v>5135</v>
      </c>
      <c r="D3583">
        <v>21</v>
      </c>
      <c r="E3583" s="46">
        <v>1507.3384999999998</v>
      </c>
      <c r="F3583" s="44">
        <v>6.8728522336769515E-3</v>
      </c>
      <c r="G3583" s="46"/>
    </row>
    <row r="3584" spans="1:7" x14ac:dyDescent="0.2">
      <c r="A3584" s="1" t="s">
        <v>5317</v>
      </c>
      <c r="B3584" t="s">
        <v>5318</v>
      </c>
      <c r="C3584" t="s">
        <v>5135</v>
      </c>
      <c r="D3584">
        <v>21</v>
      </c>
      <c r="E3584" s="46">
        <v>1709.2155</v>
      </c>
      <c r="F3584" s="44">
        <v>6.8728522336769515E-3</v>
      </c>
      <c r="G3584" s="46"/>
    </row>
    <row r="3585" spans="1:7" x14ac:dyDescent="0.2">
      <c r="A3585" s="1" t="s">
        <v>5319</v>
      </c>
      <c r="B3585" t="s">
        <v>5320</v>
      </c>
      <c r="C3585" t="s">
        <v>5137</v>
      </c>
      <c r="D3585">
        <v>21</v>
      </c>
      <c r="E3585" s="46">
        <v>2402.6</v>
      </c>
      <c r="F3585" s="44">
        <v>6.8728522336769515E-3</v>
      </c>
      <c r="G3585" s="46"/>
    </row>
    <row r="3586" spans="1:7" x14ac:dyDescent="0.2">
      <c r="A3586" s="1" t="s">
        <v>5321</v>
      </c>
      <c r="B3586" t="s">
        <v>5322</v>
      </c>
      <c r="C3586" t="s">
        <v>5137</v>
      </c>
      <c r="D3586">
        <v>21</v>
      </c>
      <c r="E3586" s="46">
        <v>2881.069</v>
      </c>
      <c r="F3586" s="44">
        <v>6.8728522336769515E-3</v>
      </c>
      <c r="G3586" s="46"/>
    </row>
    <row r="3587" spans="1:7" x14ac:dyDescent="0.2">
      <c r="A3587" s="1" t="s">
        <v>6076</v>
      </c>
      <c r="B3587" t="s">
        <v>6077</v>
      </c>
      <c r="C3587" t="s">
        <v>5137</v>
      </c>
      <c r="D3587">
        <v>21</v>
      </c>
      <c r="E3587" s="46">
        <v>3249.0769999999998</v>
      </c>
      <c r="F3587" s="44">
        <v>6.8728522336769515E-3</v>
      </c>
      <c r="G3587" s="46"/>
    </row>
    <row r="3588" spans="1:7" x14ac:dyDescent="0.2">
      <c r="A3588" s="1" t="s">
        <v>6078</v>
      </c>
      <c r="B3588" t="s">
        <v>6079</v>
      </c>
      <c r="C3588" t="s">
        <v>5137</v>
      </c>
      <c r="D3588">
        <v>21</v>
      </c>
      <c r="E3588" s="46">
        <v>4450.2304999999997</v>
      </c>
      <c r="F3588" s="44">
        <v>6.8728522336769515E-3</v>
      </c>
      <c r="G3588" s="46"/>
    </row>
    <row r="3589" spans="1:7" x14ac:dyDescent="0.2">
      <c r="A3589" s="1" t="s">
        <v>3005</v>
      </c>
      <c r="B3589" t="s">
        <v>3164</v>
      </c>
      <c r="C3589" t="s">
        <v>5135</v>
      </c>
      <c r="D3589">
        <v>21</v>
      </c>
      <c r="E3589" s="46">
        <v>1110.1770000000001</v>
      </c>
      <c r="F3589" s="44">
        <v>6.8728522336771736E-3</v>
      </c>
      <c r="G3589" s="46"/>
    </row>
    <row r="3590" spans="1:7" x14ac:dyDescent="0.2">
      <c r="A3590" s="1" t="s">
        <v>3006</v>
      </c>
      <c r="B3590" t="s">
        <v>3165</v>
      </c>
      <c r="C3590" t="s">
        <v>5135</v>
      </c>
      <c r="D3590">
        <v>21</v>
      </c>
      <c r="E3590" s="46">
        <v>1341.2075</v>
      </c>
      <c r="F3590" s="44">
        <v>6.8728522336769515E-3</v>
      </c>
      <c r="G3590" s="46"/>
    </row>
    <row r="3591" spans="1:7" x14ac:dyDescent="0.2">
      <c r="A3591" s="1" t="s">
        <v>3007</v>
      </c>
      <c r="B3591" t="s">
        <v>3166</v>
      </c>
      <c r="C3591" t="s">
        <v>5135</v>
      </c>
      <c r="D3591">
        <v>21</v>
      </c>
      <c r="E3591" s="46">
        <v>1507.3384999999998</v>
      </c>
      <c r="F3591" s="44">
        <v>6.8728522336769515E-3</v>
      </c>
      <c r="G3591" s="46"/>
    </row>
    <row r="3592" spans="1:7" x14ac:dyDescent="0.2">
      <c r="A3592" s="1" t="s">
        <v>3008</v>
      </c>
      <c r="B3592" t="s">
        <v>3167</v>
      </c>
      <c r="C3592" t="s">
        <v>5135</v>
      </c>
      <c r="D3592">
        <v>21</v>
      </c>
      <c r="E3592" s="46">
        <v>1705.8460000000002</v>
      </c>
      <c r="F3592" s="44">
        <v>6.8728522336769515E-3</v>
      </c>
      <c r="G3592" s="46"/>
    </row>
    <row r="3593" spans="1:7" x14ac:dyDescent="0.2">
      <c r="A3593" s="1" t="s">
        <v>3009</v>
      </c>
      <c r="B3593" t="s">
        <v>3168</v>
      </c>
      <c r="C3593" t="s">
        <v>5136</v>
      </c>
      <c r="D3593">
        <v>21</v>
      </c>
      <c r="E3593" s="46">
        <v>2402.6</v>
      </c>
      <c r="F3593" s="44">
        <v>6.8728522336769515E-3</v>
      </c>
      <c r="G3593" s="46"/>
    </row>
    <row r="3594" spans="1:7" x14ac:dyDescent="0.2">
      <c r="A3594" s="1" t="s">
        <v>6080</v>
      </c>
      <c r="B3594" t="s">
        <v>6081</v>
      </c>
      <c r="C3594" t="s">
        <v>5137</v>
      </c>
      <c r="D3594">
        <v>21</v>
      </c>
      <c r="E3594" s="46">
        <v>3249.0769999999998</v>
      </c>
      <c r="F3594" s="44">
        <v>6.8728522336769515E-3</v>
      </c>
      <c r="G3594" s="46"/>
    </row>
    <row r="3595" spans="1:7" x14ac:dyDescent="0.2">
      <c r="A3595" s="1" t="s">
        <v>2933</v>
      </c>
      <c r="B3595" t="s">
        <v>2934</v>
      </c>
      <c r="C3595" t="s">
        <v>5134</v>
      </c>
      <c r="D3595">
        <v>21</v>
      </c>
      <c r="E3595" s="46">
        <v>7559.2535000000007</v>
      </c>
      <c r="F3595" s="44">
        <v>6.8728522336769515E-3</v>
      </c>
      <c r="G3595" s="46"/>
    </row>
    <row r="3596" spans="1:7" x14ac:dyDescent="0.2">
      <c r="A3596" s="1" t="s">
        <v>2935</v>
      </c>
      <c r="B3596" t="s">
        <v>2936</v>
      </c>
      <c r="C3596" t="s">
        <v>5134</v>
      </c>
      <c r="D3596">
        <v>21</v>
      </c>
      <c r="E3596" s="46">
        <v>7032</v>
      </c>
      <c r="F3596" s="44">
        <v>6.8728522336769515E-3</v>
      </c>
      <c r="G3596" s="46"/>
    </row>
    <row r="3597" spans="1:7" x14ac:dyDescent="0.2">
      <c r="A3597" s="1" t="s">
        <v>2939</v>
      </c>
      <c r="B3597" t="s">
        <v>2940</v>
      </c>
      <c r="C3597" t="s">
        <v>5134</v>
      </c>
      <c r="D3597">
        <v>21</v>
      </c>
      <c r="E3597" s="46">
        <v>7032</v>
      </c>
      <c r="F3597" s="44">
        <v>6.8728522336769515E-3</v>
      </c>
      <c r="G3597" s="46"/>
    </row>
    <row r="3598" spans="1:7" x14ac:dyDescent="0.2">
      <c r="A3598" s="1" t="s">
        <v>2943</v>
      </c>
      <c r="B3598" t="s">
        <v>2944</v>
      </c>
      <c r="C3598" t="s">
        <v>5134</v>
      </c>
      <c r="D3598">
        <v>21</v>
      </c>
      <c r="E3598" s="46">
        <v>7032</v>
      </c>
      <c r="F3598" s="44">
        <v>6.8728522336769515E-3</v>
      </c>
      <c r="G3598" s="46"/>
    </row>
    <row r="3599" spans="1:7" x14ac:dyDescent="0.2">
      <c r="A3599" s="1" t="s">
        <v>2947</v>
      </c>
      <c r="B3599" t="s">
        <v>2948</v>
      </c>
      <c r="C3599" t="s">
        <v>5134</v>
      </c>
      <c r="D3599">
        <v>21</v>
      </c>
      <c r="E3599" s="46">
        <v>7032</v>
      </c>
      <c r="F3599" s="44">
        <v>6.8728522336769515E-3</v>
      </c>
      <c r="G3599" s="46"/>
    </row>
    <row r="3600" spans="1:7" x14ac:dyDescent="0.2">
      <c r="A3600" s="1" t="s">
        <v>2951</v>
      </c>
      <c r="B3600" t="s">
        <v>2952</v>
      </c>
      <c r="C3600" t="s">
        <v>5134</v>
      </c>
      <c r="D3600">
        <v>21</v>
      </c>
      <c r="E3600" s="46">
        <v>7032</v>
      </c>
      <c r="F3600" s="44">
        <v>6.8728522336769515E-3</v>
      </c>
      <c r="G3600" s="46"/>
    </row>
    <row r="3601" spans="1:7" x14ac:dyDescent="0.2">
      <c r="A3601" s="1" t="s">
        <v>2955</v>
      </c>
      <c r="B3601" t="s">
        <v>2956</v>
      </c>
      <c r="C3601" t="s">
        <v>5134</v>
      </c>
      <c r="D3601">
        <v>21</v>
      </c>
      <c r="E3601" s="46">
        <v>8321.0535</v>
      </c>
      <c r="F3601" s="44">
        <v>6.8728522336771736E-3</v>
      </c>
      <c r="G3601" s="46"/>
    </row>
    <row r="3602" spans="1:7" x14ac:dyDescent="0.2">
      <c r="A3602" s="1" t="s">
        <v>2957</v>
      </c>
      <c r="B3602" t="s">
        <v>2958</v>
      </c>
      <c r="C3602" t="s">
        <v>5134</v>
      </c>
      <c r="D3602">
        <v>21</v>
      </c>
      <c r="E3602" s="46">
        <v>7735.0534999999991</v>
      </c>
      <c r="F3602" s="44">
        <v>6.8728522336769515E-3</v>
      </c>
      <c r="G3602" s="46"/>
    </row>
    <row r="3603" spans="1:7" x14ac:dyDescent="0.2">
      <c r="A3603" s="1" t="s">
        <v>2961</v>
      </c>
      <c r="B3603" t="s">
        <v>2962</v>
      </c>
      <c r="C3603" t="s">
        <v>5134</v>
      </c>
      <c r="D3603">
        <v>21</v>
      </c>
      <c r="E3603" s="46">
        <v>7735.0534999999991</v>
      </c>
      <c r="F3603" s="44">
        <v>6.8728522336769515E-3</v>
      </c>
      <c r="G3603" s="46"/>
    </row>
    <row r="3604" spans="1:7" x14ac:dyDescent="0.2">
      <c r="A3604" s="1" t="s">
        <v>2965</v>
      </c>
      <c r="B3604" t="s">
        <v>2966</v>
      </c>
      <c r="C3604" t="s">
        <v>5134</v>
      </c>
      <c r="D3604">
        <v>21</v>
      </c>
      <c r="E3604" s="46">
        <v>7735.0534999999991</v>
      </c>
      <c r="F3604" s="44">
        <v>6.8728522336769515E-3</v>
      </c>
      <c r="G3604" s="46"/>
    </row>
    <row r="3605" spans="1:7" x14ac:dyDescent="0.2">
      <c r="A3605" s="1" t="s">
        <v>2969</v>
      </c>
      <c r="B3605" t="s">
        <v>2970</v>
      </c>
      <c r="C3605" t="s">
        <v>5134</v>
      </c>
      <c r="D3605">
        <v>21</v>
      </c>
      <c r="E3605" s="46">
        <v>7735.0534999999991</v>
      </c>
      <c r="F3605" s="44">
        <v>6.8728522336769515E-3</v>
      </c>
      <c r="G3605" s="46"/>
    </row>
    <row r="3606" spans="1:7" x14ac:dyDescent="0.2">
      <c r="A3606" s="1" t="s">
        <v>2973</v>
      </c>
      <c r="B3606" t="s">
        <v>2974</v>
      </c>
      <c r="C3606" t="s">
        <v>5134</v>
      </c>
      <c r="D3606">
        <v>21</v>
      </c>
      <c r="E3606" s="46">
        <v>7735.0534999999991</v>
      </c>
      <c r="F3606" s="44">
        <v>6.8728522336769515E-3</v>
      </c>
      <c r="G3606" s="46"/>
    </row>
    <row r="3607" spans="1:7" x14ac:dyDescent="0.2">
      <c r="A3607" s="1" t="s">
        <v>2977</v>
      </c>
      <c r="B3607" t="s">
        <v>2978</v>
      </c>
      <c r="C3607" t="s">
        <v>5134</v>
      </c>
      <c r="D3607">
        <v>21</v>
      </c>
      <c r="E3607" s="46">
        <v>7032</v>
      </c>
      <c r="F3607" s="44">
        <v>6.8728522336769515E-3</v>
      </c>
      <c r="G3607" s="46"/>
    </row>
    <row r="3608" spans="1:7" x14ac:dyDescent="0.2">
      <c r="A3608" s="1" t="s">
        <v>2979</v>
      </c>
      <c r="B3608" t="s">
        <v>2980</v>
      </c>
      <c r="C3608" t="s">
        <v>5134</v>
      </c>
      <c r="D3608">
        <v>21</v>
      </c>
      <c r="E3608" s="46">
        <v>7032</v>
      </c>
      <c r="F3608" s="44">
        <v>6.8728522336769515E-3</v>
      </c>
      <c r="G3608" s="46"/>
    </row>
    <row r="3609" spans="1:7" x14ac:dyDescent="0.2">
      <c r="A3609" s="1" t="s">
        <v>2983</v>
      </c>
      <c r="B3609" t="s">
        <v>2984</v>
      </c>
      <c r="C3609" t="s">
        <v>5134</v>
      </c>
      <c r="D3609">
        <v>21</v>
      </c>
      <c r="E3609" s="46">
        <v>7032</v>
      </c>
      <c r="F3609" s="44">
        <v>6.8728522336769515E-3</v>
      </c>
      <c r="G3609" s="46"/>
    </row>
    <row r="3610" spans="1:7" x14ac:dyDescent="0.2">
      <c r="A3610" s="1" t="s">
        <v>2987</v>
      </c>
      <c r="B3610" t="s">
        <v>2988</v>
      </c>
      <c r="C3610" t="s">
        <v>5134</v>
      </c>
      <c r="D3610">
        <v>21</v>
      </c>
      <c r="E3610" s="46">
        <v>7032</v>
      </c>
      <c r="F3610" s="44">
        <v>6.8728522336769515E-3</v>
      </c>
      <c r="G3610" s="46"/>
    </row>
    <row r="3611" spans="1:7" x14ac:dyDescent="0.2">
      <c r="A3611" s="1" t="s">
        <v>2991</v>
      </c>
      <c r="B3611" t="s">
        <v>2992</v>
      </c>
      <c r="C3611" t="s">
        <v>5134</v>
      </c>
      <c r="D3611">
        <v>21</v>
      </c>
      <c r="E3611" s="46">
        <v>7032</v>
      </c>
      <c r="F3611" s="44">
        <v>6.8728522336769515E-3</v>
      </c>
      <c r="G3611" s="46"/>
    </row>
    <row r="3612" spans="1:7" x14ac:dyDescent="0.2">
      <c r="A3612" s="1" t="s">
        <v>2995</v>
      </c>
      <c r="B3612" t="s">
        <v>2996</v>
      </c>
      <c r="C3612" t="s">
        <v>5134</v>
      </c>
      <c r="D3612">
        <v>21</v>
      </c>
      <c r="E3612" s="46">
        <v>7032</v>
      </c>
      <c r="F3612" s="44">
        <v>6.8728522336769515E-3</v>
      </c>
      <c r="G3612" s="46"/>
    </row>
    <row r="3613" spans="1:7" x14ac:dyDescent="0.2">
      <c r="A3613" s="1" t="s">
        <v>2999</v>
      </c>
      <c r="B3613" t="s">
        <v>3158</v>
      </c>
      <c r="C3613" t="s">
        <v>5134</v>
      </c>
      <c r="D3613">
        <v>21</v>
      </c>
      <c r="E3613" s="46">
        <v>7032</v>
      </c>
      <c r="F3613" s="44">
        <v>6.8728522336769515E-3</v>
      </c>
      <c r="G3613" s="46"/>
    </row>
    <row r="3614" spans="1:7" x14ac:dyDescent="0.2">
      <c r="A3614" s="1" t="s">
        <v>3000</v>
      </c>
      <c r="B3614" t="s">
        <v>3159</v>
      </c>
      <c r="C3614" t="s">
        <v>5134</v>
      </c>
      <c r="D3614">
        <v>21</v>
      </c>
      <c r="E3614" s="46">
        <v>7032</v>
      </c>
      <c r="F3614" s="44">
        <v>6.8728522336769515E-3</v>
      </c>
      <c r="G3614" s="46"/>
    </row>
    <row r="3615" spans="1:7" x14ac:dyDescent="0.2">
      <c r="A3615" s="1" t="s">
        <v>3001</v>
      </c>
      <c r="B3615" t="s">
        <v>3160</v>
      </c>
      <c r="C3615" t="s">
        <v>5134</v>
      </c>
      <c r="D3615">
        <v>21</v>
      </c>
      <c r="E3615" s="46">
        <v>7032</v>
      </c>
      <c r="F3615" s="44">
        <v>6.8728522336769515E-3</v>
      </c>
      <c r="G3615" s="46"/>
    </row>
    <row r="3616" spans="1:7" x14ac:dyDescent="0.2">
      <c r="A3616" s="1" t="s">
        <v>3002</v>
      </c>
      <c r="B3616" t="s">
        <v>3161</v>
      </c>
      <c r="C3616" t="s">
        <v>5134</v>
      </c>
      <c r="D3616">
        <v>21</v>
      </c>
      <c r="E3616" s="46">
        <v>7032</v>
      </c>
      <c r="F3616" s="44">
        <v>6.8728522336769515E-3</v>
      </c>
      <c r="G3616" s="46"/>
    </row>
    <row r="3617" spans="1:7" x14ac:dyDescent="0.2">
      <c r="A3617" s="1" t="s">
        <v>3003</v>
      </c>
      <c r="B3617" t="s">
        <v>3162</v>
      </c>
      <c r="C3617" t="s">
        <v>5134</v>
      </c>
      <c r="D3617">
        <v>21</v>
      </c>
      <c r="E3617" s="46">
        <v>7032</v>
      </c>
      <c r="F3617" s="44">
        <v>6.8728522336769515E-3</v>
      </c>
      <c r="G3617" s="46"/>
    </row>
    <row r="3618" spans="1:7" x14ac:dyDescent="0.2">
      <c r="A3618" s="1" t="s">
        <v>3004</v>
      </c>
      <c r="B3618" t="s">
        <v>3163</v>
      </c>
      <c r="C3618" t="s">
        <v>5134</v>
      </c>
      <c r="D3618">
        <v>21</v>
      </c>
      <c r="E3618" s="46">
        <v>7032</v>
      </c>
      <c r="F3618" s="44">
        <v>6.8728522336769515E-3</v>
      </c>
      <c r="G3618" s="46"/>
    </row>
    <row r="3619" spans="1:7" x14ac:dyDescent="0.2">
      <c r="A3619" s="1" t="s">
        <v>6105</v>
      </c>
      <c r="B3619" t="s">
        <v>6106</v>
      </c>
      <c r="C3619" t="s">
        <v>4961</v>
      </c>
      <c r="D3619">
        <v>21</v>
      </c>
      <c r="E3619" s="46">
        <v>38148.160499999998</v>
      </c>
      <c r="F3619" s="44">
        <v>6.8728522336769515E-3</v>
      </c>
      <c r="G3619" s="46"/>
    </row>
    <row r="3620" spans="1:7" x14ac:dyDescent="0.2">
      <c r="A3620" s="1"/>
      <c r="E3620" s="46">
        <v>0</v>
      </c>
      <c r="G3620" s="46"/>
    </row>
    <row r="3621" spans="1:7" x14ac:dyDescent="0.2">
      <c r="A3621" s="1"/>
      <c r="B3621" t="s">
        <v>3010</v>
      </c>
      <c r="E3621" s="46">
        <v>0</v>
      </c>
      <c r="G3621" s="46"/>
    </row>
    <row r="3622" spans="1:7" x14ac:dyDescent="0.2">
      <c r="A3622" s="1"/>
      <c r="E3622" s="46">
        <v>0</v>
      </c>
      <c r="G3622" s="46"/>
    </row>
    <row r="3623" spans="1:7" x14ac:dyDescent="0.2">
      <c r="A3623" s="1" t="s">
        <v>3013</v>
      </c>
      <c r="B3623" t="s">
        <v>3014</v>
      </c>
      <c r="C3623" t="s">
        <v>5135</v>
      </c>
      <c r="D3623">
        <v>21</v>
      </c>
      <c r="E3623" s="46">
        <v>996.2</v>
      </c>
      <c r="F3623" s="44">
        <v>6.8728522336769515E-3</v>
      </c>
      <c r="G3623" s="46"/>
    </row>
    <row r="3624" spans="1:7" x14ac:dyDescent="0.2">
      <c r="A3624" s="1" t="s">
        <v>3017</v>
      </c>
      <c r="B3624" t="s">
        <v>3018</v>
      </c>
      <c r="C3624" t="s">
        <v>5135</v>
      </c>
      <c r="D3624">
        <v>21</v>
      </c>
      <c r="E3624" s="46">
        <v>996.2</v>
      </c>
      <c r="F3624" s="44">
        <v>6.8728522336769515E-3</v>
      </c>
      <c r="G3624" s="46"/>
    </row>
    <row r="3625" spans="1:7" x14ac:dyDescent="0.2">
      <c r="A3625" s="1" t="s">
        <v>3021</v>
      </c>
      <c r="B3625" t="s">
        <v>3022</v>
      </c>
      <c r="C3625" t="s">
        <v>5135</v>
      </c>
      <c r="D3625">
        <v>21</v>
      </c>
      <c r="E3625" s="46">
        <v>1113.4000000000001</v>
      </c>
      <c r="F3625" s="44">
        <v>6.8728522336771736E-3</v>
      </c>
      <c r="G3625" s="46"/>
    </row>
    <row r="3626" spans="1:7" x14ac:dyDescent="0.2">
      <c r="A3626" s="1" t="s">
        <v>3025</v>
      </c>
      <c r="B3626" t="s">
        <v>3026</v>
      </c>
      <c r="C3626" t="s">
        <v>5135</v>
      </c>
      <c r="D3626">
        <v>21</v>
      </c>
      <c r="E3626" s="46">
        <v>1282.6074999999998</v>
      </c>
      <c r="F3626" s="44">
        <v>6.8728522336769515E-3</v>
      </c>
      <c r="G3626" s="46"/>
    </row>
    <row r="3627" spans="1:7" x14ac:dyDescent="0.2">
      <c r="A3627" s="1" t="s">
        <v>3029</v>
      </c>
      <c r="B3627" t="s">
        <v>3030</v>
      </c>
      <c r="C3627" t="s">
        <v>5135</v>
      </c>
      <c r="D3627">
        <v>21</v>
      </c>
      <c r="E3627" s="46">
        <v>1406.3999999999999</v>
      </c>
      <c r="F3627" s="44">
        <v>6.8728522336769515E-3</v>
      </c>
      <c r="G3627" s="46"/>
    </row>
    <row r="3628" spans="1:7" x14ac:dyDescent="0.2">
      <c r="A3628" s="1" t="s">
        <v>3033</v>
      </c>
      <c r="B3628" t="s">
        <v>3034</v>
      </c>
      <c r="C3628" t="s">
        <v>5136</v>
      </c>
      <c r="D3628">
        <v>21</v>
      </c>
      <c r="E3628" s="46">
        <v>1836.0845000000002</v>
      </c>
      <c r="F3628" s="44">
        <v>6.8728522336769515E-3</v>
      </c>
      <c r="G3628" s="46"/>
    </row>
    <row r="3629" spans="1:7" x14ac:dyDescent="0.2">
      <c r="A3629" s="1" t="s">
        <v>3037</v>
      </c>
      <c r="B3629" t="s">
        <v>3038</v>
      </c>
      <c r="C3629" t="s">
        <v>5135</v>
      </c>
      <c r="D3629">
        <v>21</v>
      </c>
      <c r="E3629" s="46">
        <v>1100.3615</v>
      </c>
      <c r="F3629" s="44">
        <v>6.8728522336769515E-3</v>
      </c>
      <c r="G3629" s="46"/>
    </row>
    <row r="3630" spans="1:7" x14ac:dyDescent="0.2">
      <c r="A3630" s="1" t="s">
        <v>3041</v>
      </c>
      <c r="B3630" t="s">
        <v>3042</v>
      </c>
      <c r="C3630" t="s">
        <v>5135</v>
      </c>
      <c r="D3630">
        <v>21</v>
      </c>
      <c r="E3630" s="46">
        <v>996.2</v>
      </c>
      <c r="F3630" s="44">
        <v>6.8728522336769515E-3</v>
      </c>
      <c r="G3630" s="46"/>
    </row>
    <row r="3631" spans="1:7" x14ac:dyDescent="0.2">
      <c r="A3631" s="1" t="s">
        <v>3045</v>
      </c>
      <c r="B3631" t="s">
        <v>3046</v>
      </c>
      <c r="C3631" t="s">
        <v>5135</v>
      </c>
      <c r="D3631">
        <v>21</v>
      </c>
      <c r="E3631" s="46">
        <v>996.2</v>
      </c>
      <c r="F3631" s="44">
        <v>6.8728522336769515E-3</v>
      </c>
      <c r="G3631" s="46"/>
    </row>
    <row r="3632" spans="1:7" x14ac:dyDescent="0.2">
      <c r="A3632" s="1" t="s">
        <v>3049</v>
      </c>
      <c r="B3632" t="s">
        <v>3050</v>
      </c>
      <c r="C3632" t="s">
        <v>5135</v>
      </c>
      <c r="D3632">
        <v>21</v>
      </c>
      <c r="E3632" s="46">
        <v>1113.4000000000001</v>
      </c>
      <c r="F3632" s="44">
        <v>6.8728522336771736E-3</v>
      </c>
      <c r="G3632" s="46"/>
    </row>
    <row r="3633" spans="1:7" x14ac:dyDescent="0.2">
      <c r="A3633" s="1" t="s">
        <v>3057</v>
      </c>
      <c r="B3633" t="s">
        <v>3058</v>
      </c>
      <c r="C3633" t="s">
        <v>5135</v>
      </c>
      <c r="D3633">
        <v>21</v>
      </c>
      <c r="E3633" s="46">
        <v>1282.6074999999998</v>
      </c>
      <c r="F3633" s="44">
        <v>6.8728522336769515E-3</v>
      </c>
      <c r="G3633" s="46"/>
    </row>
    <row r="3634" spans="1:7" x14ac:dyDescent="0.2">
      <c r="A3634" s="1" t="s">
        <v>3065</v>
      </c>
      <c r="B3634" t="s">
        <v>3066</v>
      </c>
      <c r="C3634" t="s">
        <v>5135</v>
      </c>
      <c r="D3634">
        <v>21</v>
      </c>
      <c r="E3634" s="46">
        <v>1406.3999999999999</v>
      </c>
      <c r="F3634" s="44">
        <v>6.8728522336769515E-3</v>
      </c>
      <c r="G3634" s="46"/>
    </row>
    <row r="3635" spans="1:7" x14ac:dyDescent="0.2">
      <c r="A3635" s="1" t="s">
        <v>3073</v>
      </c>
      <c r="B3635" t="s">
        <v>3074</v>
      </c>
      <c r="C3635" t="s">
        <v>5136</v>
      </c>
      <c r="D3635">
        <v>21</v>
      </c>
      <c r="E3635" s="46">
        <v>1836.0845000000002</v>
      </c>
      <c r="F3635" s="44">
        <v>6.8728522336769515E-3</v>
      </c>
      <c r="G3635" s="46"/>
    </row>
    <row r="3636" spans="1:7" x14ac:dyDescent="0.2">
      <c r="A3636" s="1" t="s">
        <v>3081</v>
      </c>
      <c r="B3636" t="s">
        <v>3082</v>
      </c>
      <c r="C3636" t="s">
        <v>5136</v>
      </c>
      <c r="D3636">
        <v>21</v>
      </c>
      <c r="E3636" s="46">
        <v>2226.8000000000002</v>
      </c>
      <c r="F3636" s="44">
        <v>6.8728522336771736E-3</v>
      </c>
      <c r="G3636" s="46"/>
    </row>
    <row r="3637" spans="1:7" x14ac:dyDescent="0.2">
      <c r="A3637" s="1" t="s">
        <v>3085</v>
      </c>
      <c r="B3637" t="s">
        <v>3086</v>
      </c>
      <c r="C3637" t="s">
        <v>5136</v>
      </c>
      <c r="D3637">
        <v>21</v>
      </c>
      <c r="E3637" s="46">
        <v>2916.9615000000003</v>
      </c>
      <c r="F3637" s="44">
        <v>6.8728522336769515E-3</v>
      </c>
      <c r="G3637" s="46"/>
    </row>
    <row r="3638" spans="1:7" x14ac:dyDescent="0.2">
      <c r="A3638" s="1" t="s">
        <v>3089</v>
      </c>
      <c r="B3638" t="s">
        <v>3090</v>
      </c>
      <c r="C3638" t="s">
        <v>5136</v>
      </c>
      <c r="D3638">
        <v>21</v>
      </c>
      <c r="E3638" s="46">
        <v>3730.7690000000002</v>
      </c>
      <c r="F3638" s="44">
        <v>6.8728522336769515E-3</v>
      </c>
      <c r="G3638" s="46"/>
    </row>
    <row r="3639" spans="1:7" x14ac:dyDescent="0.2">
      <c r="A3639" s="1" t="s">
        <v>3093</v>
      </c>
      <c r="B3639" t="s">
        <v>3094</v>
      </c>
      <c r="C3639" t="s">
        <v>5136</v>
      </c>
      <c r="D3639">
        <v>21</v>
      </c>
      <c r="E3639" s="46">
        <v>4489.3460000000005</v>
      </c>
      <c r="F3639" s="44">
        <v>6.8728522336769515E-3</v>
      </c>
      <c r="G3639" s="46"/>
    </row>
    <row r="3640" spans="1:7" x14ac:dyDescent="0.2">
      <c r="A3640" s="1" t="s">
        <v>3096</v>
      </c>
      <c r="B3640" t="s">
        <v>3146</v>
      </c>
      <c r="C3640" t="s">
        <v>5135</v>
      </c>
      <c r="D3640">
        <v>21</v>
      </c>
      <c r="E3640" s="46">
        <v>996.2</v>
      </c>
      <c r="F3640" s="44">
        <v>6.8728522336769515E-3</v>
      </c>
      <c r="G3640" s="46"/>
    </row>
    <row r="3641" spans="1:7" x14ac:dyDescent="0.2">
      <c r="A3641" s="1" t="s">
        <v>3102</v>
      </c>
      <c r="B3641" t="s">
        <v>3103</v>
      </c>
      <c r="C3641" t="s">
        <v>5135</v>
      </c>
      <c r="D3641">
        <v>21</v>
      </c>
      <c r="E3641" s="46">
        <v>996.2</v>
      </c>
      <c r="F3641" s="44">
        <v>6.8728522336769515E-3</v>
      </c>
      <c r="G3641" s="46"/>
    </row>
    <row r="3642" spans="1:7" x14ac:dyDescent="0.2">
      <c r="A3642" s="1" t="s">
        <v>3104</v>
      </c>
      <c r="B3642" t="s">
        <v>3105</v>
      </c>
      <c r="C3642" t="s">
        <v>5135</v>
      </c>
      <c r="D3642">
        <v>21</v>
      </c>
      <c r="E3642" s="46">
        <v>1113.4000000000001</v>
      </c>
      <c r="F3642" s="44">
        <v>6.8728522336771736E-3</v>
      </c>
      <c r="G3642" s="46"/>
    </row>
    <row r="3643" spans="1:7" x14ac:dyDescent="0.2">
      <c r="A3643" s="1" t="s">
        <v>3106</v>
      </c>
      <c r="B3643" t="s">
        <v>3107</v>
      </c>
      <c r="C3643" t="s">
        <v>5135</v>
      </c>
      <c r="D3643">
        <v>21</v>
      </c>
      <c r="E3643" s="46">
        <v>1282.6074999999998</v>
      </c>
      <c r="F3643" s="44">
        <v>6.8728522336769515E-3</v>
      </c>
      <c r="G3643" s="46"/>
    </row>
    <row r="3644" spans="1:7" x14ac:dyDescent="0.2">
      <c r="A3644" s="1" t="s">
        <v>3108</v>
      </c>
      <c r="B3644" t="s">
        <v>3109</v>
      </c>
      <c r="C3644" t="s">
        <v>5135</v>
      </c>
      <c r="D3644">
        <v>21</v>
      </c>
      <c r="E3644" s="46">
        <v>1406.3999999999999</v>
      </c>
      <c r="F3644" s="44">
        <v>6.8728522336769515E-3</v>
      </c>
      <c r="G3644" s="46"/>
    </row>
    <row r="3645" spans="1:7" x14ac:dyDescent="0.2">
      <c r="A3645" s="1" t="s">
        <v>3110</v>
      </c>
      <c r="B3645" t="s">
        <v>3111</v>
      </c>
      <c r="C3645" t="s">
        <v>5136</v>
      </c>
      <c r="D3645">
        <v>21</v>
      </c>
      <c r="E3645" s="46">
        <v>1836.0845000000002</v>
      </c>
      <c r="F3645" s="44">
        <v>6.8728522336769515E-3</v>
      </c>
      <c r="G3645" s="46"/>
    </row>
    <row r="3646" spans="1:7" x14ac:dyDescent="0.2">
      <c r="A3646" s="1" t="s">
        <v>6082</v>
      </c>
      <c r="B3646" t="s">
        <v>6083</v>
      </c>
      <c r="C3646" t="s">
        <v>5137</v>
      </c>
      <c r="D3646">
        <v>21</v>
      </c>
      <c r="E3646" s="46">
        <v>2226.8000000000002</v>
      </c>
      <c r="F3646" s="44">
        <v>6.8728522336771736E-3</v>
      </c>
      <c r="G3646" s="46"/>
    </row>
    <row r="3647" spans="1:7" x14ac:dyDescent="0.2">
      <c r="A3647" s="1" t="s">
        <v>6084</v>
      </c>
      <c r="B3647" t="s">
        <v>6085</v>
      </c>
      <c r="C3647" t="s">
        <v>5137</v>
      </c>
      <c r="D3647">
        <v>21</v>
      </c>
      <c r="E3647" s="46">
        <v>2916.9615000000003</v>
      </c>
      <c r="F3647" s="44">
        <v>6.8728522336769515E-3</v>
      </c>
      <c r="G3647" s="46"/>
    </row>
    <row r="3648" spans="1:7" x14ac:dyDescent="0.2">
      <c r="A3648" s="1" t="s">
        <v>6086</v>
      </c>
      <c r="B3648" t="s">
        <v>6087</v>
      </c>
      <c r="C3648" t="s">
        <v>5137</v>
      </c>
      <c r="D3648">
        <v>21</v>
      </c>
      <c r="E3648" s="46">
        <v>3730.7690000000002</v>
      </c>
      <c r="F3648" s="44">
        <v>6.8728522336769515E-3</v>
      </c>
      <c r="G3648" s="46"/>
    </row>
    <row r="3649" spans="1:7" x14ac:dyDescent="0.2">
      <c r="A3649" s="1" t="s">
        <v>3011</v>
      </c>
      <c r="B3649" t="s">
        <v>3012</v>
      </c>
      <c r="C3649" t="s">
        <v>5134</v>
      </c>
      <c r="D3649">
        <v>21</v>
      </c>
      <c r="E3649" s="46">
        <v>6328.8</v>
      </c>
      <c r="F3649" s="44">
        <v>6.8728522336769515E-3</v>
      </c>
      <c r="G3649" s="46"/>
    </row>
    <row r="3650" spans="1:7" x14ac:dyDescent="0.2">
      <c r="A3650" s="1" t="s">
        <v>3015</v>
      </c>
      <c r="B3650" t="s">
        <v>3016</v>
      </c>
      <c r="C3650" t="s">
        <v>5134</v>
      </c>
      <c r="D3650">
        <v>21</v>
      </c>
      <c r="E3650" s="46">
        <v>5860</v>
      </c>
      <c r="F3650" s="44">
        <v>6.8728522336769515E-3</v>
      </c>
      <c r="G3650" s="46"/>
    </row>
    <row r="3651" spans="1:7" x14ac:dyDescent="0.2">
      <c r="A3651" s="1" t="s">
        <v>3019</v>
      </c>
      <c r="B3651" t="s">
        <v>3020</v>
      </c>
      <c r="C3651" t="s">
        <v>5134</v>
      </c>
      <c r="D3651">
        <v>21</v>
      </c>
      <c r="E3651" s="46">
        <v>5860</v>
      </c>
      <c r="F3651" s="44">
        <v>6.8728522336769515E-3</v>
      </c>
      <c r="G3651" s="46"/>
    </row>
    <row r="3652" spans="1:7" x14ac:dyDescent="0.2">
      <c r="A3652" s="1" t="s">
        <v>3023</v>
      </c>
      <c r="B3652" t="s">
        <v>3024</v>
      </c>
      <c r="C3652" t="s">
        <v>5134</v>
      </c>
      <c r="D3652">
        <v>21</v>
      </c>
      <c r="E3652" s="46">
        <v>5860</v>
      </c>
      <c r="F3652" s="44">
        <v>6.8728522336769515E-3</v>
      </c>
      <c r="G3652" s="46"/>
    </row>
    <row r="3653" spans="1:7" x14ac:dyDescent="0.2">
      <c r="A3653" s="1" t="s">
        <v>3027</v>
      </c>
      <c r="B3653" t="s">
        <v>3028</v>
      </c>
      <c r="C3653" t="s">
        <v>5134</v>
      </c>
      <c r="D3653">
        <v>21</v>
      </c>
      <c r="E3653" s="46">
        <v>5860</v>
      </c>
      <c r="F3653" s="44">
        <v>6.8728522336769515E-3</v>
      </c>
      <c r="G3653" s="46"/>
    </row>
    <row r="3654" spans="1:7" x14ac:dyDescent="0.2">
      <c r="A3654" s="1" t="s">
        <v>3031</v>
      </c>
      <c r="B3654" t="s">
        <v>3032</v>
      </c>
      <c r="C3654" t="s">
        <v>5134</v>
      </c>
      <c r="D3654">
        <v>21</v>
      </c>
      <c r="E3654" s="46">
        <v>5860</v>
      </c>
      <c r="F3654" s="44">
        <v>6.8728522336769515E-3</v>
      </c>
      <c r="G3654" s="46"/>
    </row>
    <row r="3655" spans="1:7" x14ac:dyDescent="0.2">
      <c r="A3655" s="1" t="s">
        <v>3035</v>
      </c>
      <c r="B3655" t="s">
        <v>3036</v>
      </c>
      <c r="C3655" t="s">
        <v>5134</v>
      </c>
      <c r="D3655">
        <v>21</v>
      </c>
      <c r="E3655" s="46">
        <v>6592.5</v>
      </c>
      <c r="F3655" s="44">
        <v>6.8728522336769515E-3</v>
      </c>
      <c r="G3655" s="46"/>
    </row>
    <row r="3656" spans="1:7" x14ac:dyDescent="0.2">
      <c r="A3656" s="1" t="s">
        <v>3039</v>
      </c>
      <c r="B3656" t="s">
        <v>3040</v>
      </c>
      <c r="C3656" t="s">
        <v>5134</v>
      </c>
      <c r="D3656">
        <v>21</v>
      </c>
      <c r="E3656" s="46">
        <v>5860</v>
      </c>
      <c r="F3656" s="44">
        <v>6.8728522336769515E-3</v>
      </c>
      <c r="G3656" s="46"/>
    </row>
    <row r="3657" spans="1:7" x14ac:dyDescent="0.2">
      <c r="A3657" s="1" t="s">
        <v>3043</v>
      </c>
      <c r="B3657" t="s">
        <v>3044</v>
      </c>
      <c r="C3657" t="s">
        <v>5134</v>
      </c>
      <c r="D3657">
        <v>21</v>
      </c>
      <c r="E3657" s="46">
        <v>5860</v>
      </c>
      <c r="F3657" s="44">
        <v>6.8728522336769515E-3</v>
      </c>
      <c r="G3657" s="46"/>
    </row>
    <row r="3658" spans="1:7" x14ac:dyDescent="0.2">
      <c r="A3658" s="1" t="s">
        <v>3047</v>
      </c>
      <c r="B3658" t="s">
        <v>3048</v>
      </c>
      <c r="C3658" t="s">
        <v>5134</v>
      </c>
      <c r="D3658">
        <v>21</v>
      </c>
      <c r="E3658" s="46">
        <v>5860</v>
      </c>
      <c r="F3658" s="44">
        <v>6.8728522336769515E-3</v>
      </c>
      <c r="G3658" s="46"/>
    </row>
    <row r="3659" spans="1:7" x14ac:dyDescent="0.2">
      <c r="A3659" s="1" t="s">
        <v>3055</v>
      </c>
      <c r="B3659" t="s">
        <v>3056</v>
      </c>
      <c r="C3659" t="s">
        <v>5134</v>
      </c>
      <c r="D3659">
        <v>21</v>
      </c>
      <c r="E3659" s="46">
        <v>5860</v>
      </c>
      <c r="F3659" s="44">
        <v>6.8728522336769515E-3</v>
      </c>
      <c r="G3659" s="46"/>
    </row>
    <row r="3660" spans="1:7" x14ac:dyDescent="0.2">
      <c r="A3660" s="1" t="s">
        <v>3063</v>
      </c>
      <c r="B3660" t="s">
        <v>3064</v>
      </c>
      <c r="C3660" t="s">
        <v>5134</v>
      </c>
      <c r="D3660">
        <v>21</v>
      </c>
      <c r="E3660" s="46">
        <v>5860</v>
      </c>
      <c r="F3660" s="44">
        <v>6.8728522336769515E-3</v>
      </c>
      <c r="G3660" s="46"/>
    </row>
    <row r="3661" spans="1:7" x14ac:dyDescent="0.2">
      <c r="A3661" s="1" t="s">
        <v>3071</v>
      </c>
      <c r="B3661" t="s">
        <v>3072</v>
      </c>
      <c r="C3661" t="s">
        <v>5134</v>
      </c>
      <c r="D3661">
        <v>21</v>
      </c>
      <c r="E3661" s="46">
        <v>5860</v>
      </c>
      <c r="F3661" s="44">
        <v>6.8728522336769515E-3</v>
      </c>
      <c r="G3661" s="46"/>
    </row>
    <row r="3662" spans="1:7" x14ac:dyDescent="0.2">
      <c r="A3662" s="1" t="s">
        <v>3079</v>
      </c>
      <c r="B3662" t="s">
        <v>3080</v>
      </c>
      <c r="C3662" t="s">
        <v>5134</v>
      </c>
      <c r="D3662">
        <v>21</v>
      </c>
      <c r="E3662" s="46">
        <v>5860</v>
      </c>
      <c r="F3662" s="44">
        <v>6.8728522336769515E-3</v>
      </c>
      <c r="G3662" s="46"/>
    </row>
    <row r="3663" spans="1:7" x14ac:dyDescent="0.2">
      <c r="A3663" s="1" t="s">
        <v>3083</v>
      </c>
      <c r="B3663" t="s">
        <v>3084</v>
      </c>
      <c r="C3663" t="s">
        <v>5134</v>
      </c>
      <c r="D3663">
        <v>21</v>
      </c>
      <c r="E3663" s="46">
        <v>5654.9</v>
      </c>
      <c r="F3663" s="44">
        <v>6.8728522336769515E-3</v>
      </c>
      <c r="G3663" s="46"/>
    </row>
    <row r="3664" spans="1:7" x14ac:dyDescent="0.2">
      <c r="A3664" s="1" t="s">
        <v>3087</v>
      </c>
      <c r="B3664" t="s">
        <v>3088</v>
      </c>
      <c r="C3664" t="s">
        <v>5134</v>
      </c>
      <c r="D3664">
        <v>21</v>
      </c>
      <c r="E3664" s="46">
        <v>5654.9</v>
      </c>
      <c r="F3664" s="44">
        <v>6.8728522336769515E-3</v>
      </c>
      <c r="G3664" s="46"/>
    </row>
    <row r="3665" spans="1:7" x14ac:dyDescent="0.2">
      <c r="A3665" s="1" t="s">
        <v>3091</v>
      </c>
      <c r="B3665" t="s">
        <v>3092</v>
      </c>
      <c r="C3665" t="s">
        <v>5134</v>
      </c>
      <c r="D3665">
        <v>21</v>
      </c>
      <c r="E3665" s="46">
        <v>5654.9</v>
      </c>
      <c r="F3665" s="44">
        <v>6.8728522336769515E-3</v>
      </c>
      <c r="G3665" s="46"/>
    </row>
    <row r="3666" spans="1:7" x14ac:dyDescent="0.2">
      <c r="A3666" s="1" t="s">
        <v>3095</v>
      </c>
      <c r="B3666" t="s">
        <v>3169</v>
      </c>
      <c r="C3666" t="s">
        <v>5134</v>
      </c>
      <c r="D3666">
        <v>21</v>
      </c>
      <c r="E3666" s="46">
        <v>5860</v>
      </c>
      <c r="F3666" s="44">
        <v>6.8728522336769515E-3</v>
      </c>
      <c r="G3666" s="46"/>
    </row>
    <row r="3667" spans="1:7" x14ac:dyDescent="0.2">
      <c r="A3667" s="1" t="s">
        <v>3097</v>
      </c>
      <c r="B3667" t="s">
        <v>3170</v>
      </c>
      <c r="C3667" t="s">
        <v>5134</v>
      </c>
      <c r="D3667">
        <v>21</v>
      </c>
      <c r="E3667" s="46">
        <v>5860</v>
      </c>
      <c r="F3667" s="44">
        <v>6.8728522336769515E-3</v>
      </c>
      <c r="G3667" s="46"/>
    </row>
    <row r="3668" spans="1:7" x14ac:dyDescent="0.2">
      <c r="A3668" s="1" t="s">
        <v>3098</v>
      </c>
      <c r="B3668" t="s">
        <v>3171</v>
      </c>
      <c r="C3668" t="s">
        <v>5134</v>
      </c>
      <c r="D3668">
        <v>21</v>
      </c>
      <c r="E3668" s="46">
        <v>5860</v>
      </c>
      <c r="F3668" s="44">
        <v>6.8728522336769515E-3</v>
      </c>
      <c r="G3668" s="46"/>
    </row>
    <row r="3669" spans="1:7" x14ac:dyDescent="0.2">
      <c r="A3669" s="1" t="s">
        <v>3099</v>
      </c>
      <c r="B3669" t="s">
        <v>3172</v>
      </c>
      <c r="C3669" t="s">
        <v>5134</v>
      </c>
      <c r="D3669">
        <v>21</v>
      </c>
      <c r="E3669" s="46">
        <v>5860</v>
      </c>
      <c r="F3669" s="44">
        <v>6.8728522336769515E-3</v>
      </c>
      <c r="G3669" s="46"/>
    </row>
    <row r="3670" spans="1:7" x14ac:dyDescent="0.2">
      <c r="A3670" s="1" t="s">
        <v>3100</v>
      </c>
      <c r="B3670" t="s">
        <v>3173</v>
      </c>
      <c r="C3670" t="s">
        <v>5134</v>
      </c>
      <c r="D3670">
        <v>21</v>
      </c>
      <c r="E3670" s="46">
        <v>5860</v>
      </c>
      <c r="F3670" s="44">
        <v>6.8728522336769515E-3</v>
      </c>
      <c r="G3670" s="46"/>
    </row>
    <row r="3671" spans="1:7" x14ac:dyDescent="0.2">
      <c r="A3671" s="1" t="s">
        <v>3101</v>
      </c>
      <c r="B3671" t="s">
        <v>3174</v>
      </c>
      <c r="C3671" t="s">
        <v>5134</v>
      </c>
      <c r="D3671">
        <v>21</v>
      </c>
      <c r="E3671" s="46">
        <v>5860</v>
      </c>
      <c r="F3671" s="44">
        <v>6.8728522336769515E-3</v>
      </c>
      <c r="G3671" s="46"/>
    </row>
    <row r="3672" spans="1:7" x14ac:dyDescent="0.2">
      <c r="A3672" s="1" t="s">
        <v>3053</v>
      </c>
      <c r="B3672" t="s">
        <v>3054</v>
      </c>
      <c r="C3672" t="s">
        <v>5134</v>
      </c>
      <c r="D3672">
        <v>21</v>
      </c>
      <c r="E3672" s="46">
        <v>20802.853500000001</v>
      </c>
      <c r="F3672" s="44">
        <v>6.8728522336771736E-3</v>
      </c>
      <c r="G3672" s="46"/>
    </row>
    <row r="3673" spans="1:7" x14ac:dyDescent="0.2">
      <c r="A3673" s="1" t="s">
        <v>3061</v>
      </c>
      <c r="B3673" t="s">
        <v>3062</v>
      </c>
      <c r="C3673" t="s">
        <v>5134</v>
      </c>
      <c r="D3673">
        <v>21</v>
      </c>
      <c r="E3673" s="46">
        <v>20802.853500000001</v>
      </c>
      <c r="F3673" s="44">
        <v>6.8728522336771736E-3</v>
      </c>
      <c r="G3673" s="46"/>
    </row>
    <row r="3674" spans="1:7" x14ac:dyDescent="0.2">
      <c r="A3674" s="1" t="s">
        <v>3069</v>
      </c>
      <c r="B3674" t="s">
        <v>3070</v>
      </c>
      <c r="C3674" t="s">
        <v>5134</v>
      </c>
      <c r="D3674">
        <v>21</v>
      </c>
      <c r="E3674" s="46">
        <v>20802.853500000001</v>
      </c>
      <c r="F3674" s="44">
        <v>6.8728522336771736E-3</v>
      </c>
      <c r="G3674" s="46"/>
    </row>
    <row r="3675" spans="1:7" x14ac:dyDescent="0.2">
      <c r="A3675" s="1" t="s">
        <v>3077</v>
      </c>
      <c r="B3675" t="s">
        <v>3078</v>
      </c>
      <c r="C3675" t="s">
        <v>5134</v>
      </c>
      <c r="D3675">
        <v>21</v>
      </c>
      <c r="E3675" s="46">
        <v>20802.853500000001</v>
      </c>
      <c r="F3675" s="44">
        <v>6.8728522336771736E-3</v>
      </c>
      <c r="G3675" s="46"/>
    </row>
    <row r="3676" spans="1:7" x14ac:dyDescent="0.2">
      <c r="A3676" s="1" t="s">
        <v>6088</v>
      </c>
      <c r="B3676" t="s">
        <v>6089</v>
      </c>
      <c r="C3676" t="s">
        <v>4961</v>
      </c>
      <c r="D3676">
        <v>21</v>
      </c>
      <c r="E3676" s="46">
        <v>37415.660499999998</v>
      </c>
      <c r="F3676" s="44">
        <v>6.8728522336769515E-3</v>
      </c>
      <c r="G3676" s="46"/>
    </row>
    <row r="3677" spans="1:7" x14ac:dyDescent="0.2">
      <c r="A3677" s="1" t="s">
        <v>5328</v>
      </c>
      <c r="B3677" t="s">
        <v>5329</v>
      </c>
      <c r="C3677" t="s">
        <v>4961</v>
      </c>
      <c r="D3677">
        <v>21</v>
      </c>
      <c r="E3677" s="46">
        <v>37415.660499999998</v>
      </c>
      <c r="F3677" s="44">
        <v>6.8728522336769515E-3</v>
      </c>
      <c r="G3677" s="46"/>
    </row>
    <row r="3678" spans="1:7" x14ac:dyDescent="0.2">
      <c r="A3678" s="1" t="s">
        <v>6090</v>
      </c>
      <c r="B3678" t="s">
        <v>6091</v>
      </c>
      <c r="C3678" t="s">
        <v>4961</v>
      </c>
      <c r="D3678">
        <v>21</v>
      </c>
      <c r="E3678" s="46">
        <v>37415.660499999998</v>
      </c>
      <c r="F3678" s="44">
        <v>6.8728522336769515E-3</v>
      </c>
      <c r="G3678" s="46"/>
    </row>
    <row r="3679" spans="1:7" x14ac:dyDescent="0.2">
      <c r="A3679" s="1" t="s">
        <v>3051</v>
      </c>
      <c r="B3679" t="s">
        <v>3052</v>
      </c>
      <c r="C3679" t="s">
        <v>5134</v>
      </c>
      <c r="D3679">
        <v>21</v>
      </c>
      <c r="E3679" s="46">
        <v>37415.660499999998</v>
      </c>
      <c r="F3679" s="44">
        <v>6.8728522336769515E-3</v>
      </c>
      <c r="G3679" s="46"/>
    </row>
    <row r="3680" spans="1:7" x14ac:dyDescent="0.2">
      <c r="A3680" s="1" t="s">
        <v>3059</v>
      </c>
      <c r="B3680" t="s">
        <v>3060</v>
      </c>
      <c r="C3680" t="s">
        <v>5134</v>
      </c>
      <c r="D3680">
        <v>21</v>
      </c>
      <c r="E3680" s="46">
        <v>37415.660499999998</v>
      </c>
      <c r="F3680" s="44">
        <v>6.8728522336769515E-3</v>
      </c>
      <c r="G3680" s="46"/>
    </row>
    <row r="3681" spans="1:7" x14ac:dyDescent="0.2">
      <c r="A3681" s="1" t="s">
        <v>3067</v>
      </c>
      <c r="B3681" t="s">
        <v>3068</v>
      </c>
      <c r="C3681" t="s">
        <v>5134</v>
      </c>
      <c r="D3681">
        <v>21</v>
      </c>
      <c r="E3681" s="46">
        <v>37415.660499999998</v>
      </c>
      <c r="F3681" s="44">
        <v>6.8728522336769515E-3</v>
      </c>
      <c r="G3681" s="46"/>
    </row>
    <row r="3682" spans="1:7" x14ac:dyDescent="0.2">
      <c r="A3682" s="1" t="s">
        <v>3075</v>
      </c>
      <c r="B3682" t="s">
        <v>3076</v>
      </c>
      <c r="C3682" t="s">
        <v>4961</v>
      </c>
      <c r="D3682">
        <v>21</v>
      </c>
      <c r="E3682" s="46">
        <v>37415.660499999998</v>
      </c>
      <c r="F3682" s="44">
        <v>6.8728522336769515E-3</v>
      </c>
      <c r="G3682" s="46"/>
    </row>
    <row r="3683" spans="1:7" x14ac:dyDescent="0.2">
      <c r="A3683" s="1" t="s">
        <v>5330</v>
      </c>
      <c r="B3683" t="s">
        <v>5331</v>
      </c>
      <c r="C3683" t="s">
        <v>4961</v>
      </c>
      <c r="D3683">
        <v>21</v>
      </c>
      <c r="E3683" s="46">
        <v>35980.106999999996</v>
      </c>
      <c r="F3683" s="44">
        <v>6.8728522336769515E-3</v>
      </c>
      <c r="G3683" s="46"/>
    </row>
    <row r="3684" spans="1:7" x14ac:dyDescent="0.2">
      <c r="A3684" s="1" t="s">
        <v>5293</v>
      </c>
      <c r="B3684" t="s">
        <v>5294</v>
      </c>
      <c r="C3684" t="s">
        <v>4961</v>
      </c>
      <c r="D3684">
        <v>21</v>
      </c>
      <c r="E3684" s="46">
        <v>35980.106999999996</v>
      </c>
      <c r="F3684" s="44">
        <v>6.8728522336769515E-3</v>
      </c>
      <c r="G3684" s="46"/>
    </row>
    <row r="3685" spans="1:7" x14ac:dyDescent="0.2">
      <c r="A3685" s="1" t="s">
        <v>6092</v>
      </c>
      <c r="B3685" t="s">
        <v>6093</v>
      </c>
      <c r="C3685" t="s">
        <v>4961</v>
      </c>
      <c r="D3685">
        <v>21</v>
      </c>
      <c r="E3685" s="46">
        <v>35980.106999999996</v>
      </c>
      <c r="F3685" s="44">
        <v>6.8728522336769515E-3</v>
      </c>
      <c r="G3685" s="46"/>
    </row>
    <row r="3686" spans="1:7" x14ac:dyDescent="0.2">
      <c r="A3686" s="1" t="s">
        <v>5158</v>
      </c>
      <c r="B3686" t="s">
        <v>5159</v>
      </c>
      <c r="C3686" t="s">
        <v>4961</v>
      </c>
      <c r="D3686">
        <v>21</v>
      </c>
      <c r="E3686" s="46">
        <v>35980.106999999996</v>
      </c>
      <c r="F3686" s="44">
        <v>6.8728522336769515E-3</v>
      </c>
      <c r="G3686" s="46"/>
    </row>
    <row r="3687" spans="1:7" x14ac:dyDescent="0.2">
      <c r="A3687" s="1" t="s">
        <v>5160</v>
      </c>
      <c r="B3687" t="s">
        <v>5161</v>
      </c>
      <c r="C3687" t="s">
        <v>4961</v>
      </c>
      <c r="D3687">
        <v>21</v>
      </c>
      <c r="E3687" s="46">
        <v>35980.106999999996</v>
      </c>
      <c r="F3687" s="44">
        <v>6.8728522336769515E-3</v>
      </c>
      <c r="G3687" s="46"/>
    </row>
    <row r="3688" spans="1:7" x14ac:dyDescent="0.2">
      <c r="A3688" s="1" t="s">
        <v>6094</v>
      </c>
      <c r="B3688" t="s">
        <v>6095</v>
      </c>
      <c r="C3688" t="s">
        <v>4961</v>
      </c>
      <c r="D3688">
        <v>21</v>
      </c>
      <c r="E3688" s="46">
        <v>37415.660499999998</v>
      </c>
      <c r="F3688" s="44">
        <v>6.8728522336769515E-3</v>
      </c>
      <c r="G3688" s="46"/>
    </row>
    <row r="3689" spans="1:7" x14ac:dyDescent="0.2">
      <c r="A3689" s="1" t="s">
        <v>5332</v>
      </c>
      <c r="B3689" t="s">
        <v>5333</v>
      </c>
      <c r="C3689" t="s">
        <v>4961</v>
      </c>
      <c r="D3689">
        <v>21</v>
      </c>
      <c r="E3689" s="46">
        <v>37415.660499999998</v>
      </c>
      <c r="F3689" s="44">
        <v>6.8728522336769515E-3</v>
      </c>
      <c r="G3689" s="46"/>
    </row>
    <row r="3690" spans="1:7" x14ac:dyDescent="0.2">
      <c r="A3690" s="1" t="s">
        <v>5334</v>
      </c>
      <c r="B3690" t="s">
        <v>5335</v>
      </c>
      <c r="C3690" t="s">
        <v>4961</v>
      </c>
      <c r="D3690">
        <v>21</v>
      </c>
      <c r="E3690" s="46">
        <v>37415.660499999998</v>
      </c>
      <c r="F3690" s="44">
        <v>6.8728522336769515E-3</v>
      </c>
      <c r="G3690" s="46"/>
    </row>
    <row r="3691" spans="1:7" x14ac:dyDescent="0.2">
      <c r="A3691" s="1" t="s">
        <v>6096</v>
      </c>
      <c r="B3691" t="s">
        <v>6097</v>
      </c>
      <c r="C3691" t="s">
        <v>4961</v>
      </c>
      <c r="D3691">
        <v>21</v>
      </c>
      <c r="E3691" s="46">
        <v>35980.106999999996</v>
      </c>
      <c r="F3691" s="44">
        <v>6.8728522336769515E-3</v>
      </c>
      <c r="G3691" s="46"/>
    </row>
    <row r="3692" spans="1:7" x14ac:dyDescent="0.2">
      <c r="A3692" s="1"/>
      <c r="E3692" s="46">
        <v>0</v>
      </c>
      <c r="G3692" s="46"/>
    </row>
    <row r="3693" spans="1:7" x14ac:dyDescent="0.2">
      <c r="A3693" s="1"/>
      <c r="B3693" t="s">
        <v>3112</v>
      </c>
      <c r="E3693" s="46">
        <v>0</v>
      </c>
      <c r="G3693" s="46"/>
    </row>
    <row r="3694" spans="1:7" x14ac:dyDescent="0.2">
      <c r="A3694" s="1"/>
      <c r="E3694" s="46">
        <v>0</v>
      </c>
      <c r="G3694" s="46"/>
    </row>
    <row r="3695" spans="1:7" x14ac:dyDescent="0.2">
      <c r="A3695" s="1" t="s">
        <v>3115</v>
      </c>
      <c r="B3695" t="s">
        <v>3116</v>
      </c>
      <c r="C3695" t="s">
        <v>5138</v>
      </c>
      <c r="D3695">
        <v>21</v>
      </c>
      <c r="E3695" s="46">
        <v>1455.1844999999998</v>
      </c>
      <c r="F3695" s="44">
        <v>6.8728522336769515E-3</v>
      </c>
      <c r="G3695" s="46"/>
    </row>
    <row r="3696" spans="1:7" x14ac:dyDescent="0.2">
      <c r="A3696" s="1" t="s">
        <v>3119</v>
      </c>
      <c r="B3696" t="s">
        <v>3120</v>
      </c>
      <c r="C3696" t="s">
        <v>5138</v>
      </c>
      <c r="D3696">
        <v>21</v>
      </c>
      <c r="E3696" s="46">
        <v>1455.1844999999998</v>
      </c>
      <c r="F3696" s="44">
        <v>6.8728522336769515E-3</v>
      </c>
      <c r="G3696" s="46"/>
    </row>
    <row r="3697" spans="1:7" x14ac:dyDescent="0.2">
      <c r="A3697" s="1" t="s">
        <v>3123</v>
      </c>
      <c r="B3697" t="s">
        <v>3124</v>
      </c>
      <c r="C3697" t="s">
        <v>5138</v>
      </c>
      <c r="D3697">
        <v>21</v>
      </c>
      <c r="E3697" s="46">
        <v>1549.6770000000001</v>
      </c>
      <c r="F3697" s="44">
        <v>6.8728522336769515E-3</v>
      </c>
      <c r="G3697" s="46"/>
    </row>
    <row r="3698" spans="1:7" x14ac:dyDescent="0.2">
      <c r="A3698" s="1" t="s">
        <v>3127</v>
      </c>
      <c r="B3698" t="s">
        <v>3128</v>
      </c>
      <c r="C3698" t="s">
        <v>5138</v>
      </c>
      <c r="D3698">
        <v>21</v>
      </c>
      <c r="E3698" s="46">
        <v>1744.9615000000001</v>
      </c>
      <c r="F3698" s="44">
        <v>6.8728522336769515E-3</v>
      </c>
      <c r="G3698" s="46"/>
    </row>
    <row r="3699" spans="1:7" x14ac:dyDescent="0.2">
      <c r="A3699" s="1" t="s">
        <v>3131</v>
      </c>
      <c r="B3699" t="s">
        <v>3132</v>
      </c>
      <c r="C3699" t="s">
        <v>5138</v>
      </c>
      <c r="D3699">
        <v>21</v>
      </c>
      <c r="E3699" s="46">
        <v>1976.1385</v>
      </c>
      <c r="F3699" s="44">
        <v>6.8728522336769515E-3</v>
      </c>
      <c r="G3699" s="46"/>
    </row>
    <row r="3700" spans="1:7" x14ac:dyDescent="0.2">
      <c r="A3700" s="1" t="s">
        <v>5323</v>
      </c>
      <c r="B3700" t="s">
        <v>5324</v>
      </c>
      <c r="C3700" t="s">
        <v>5385</v>
      </c>
      <c r="D3700">
        <v>21</v>
      </c>
      <c r="E3700" s="46">
        <v>2783.5</v>
      </c>
      <c r="F3700" s="44">
        <v>6.8728522336769515E-3</v>
      </c>
      <c r="G3700" s="46"/>
    </row>
    <row r="3701" spans="1:7" x14ac:dyDescent="0.2">
      <c r="A3701" s="1" t="s">
        <v>5325</v>
      </c>
      <c r="B3701" t="s">
        <v>5326</v>
      </c>
      <c r="C3701" t="s">
        <v>5385</v>
      </c>
      <c r="D3701">
        <v>21</v>
      </c>
      <c r="E3701" s="46">
        <v>3333.6075000000001</v>
      </c>
      <c r="F3701" s="44">
        <v>6.8728522336769515E-3</v>
      </c>
      <c r="G3701" s="46"/>
    </row>
    <row r="3702" spans="1:7" x14ac:dyDescent="0.2">
      <c r="A3702" s="1" t="s">
        <v>3113</v>
      </c>
      <c r="B3702" t="s">
        <v>3114</v>
      </c>
      <c r="C3702" t="s">
        <v>5134</v>
      </c>
      <c r="D3702">
        <v>21</v>
      </c>
      <c r="E3702" s="46">
        <v>9141.4534999999996</v>
      </c>
      <c r="F3702" s="44">
        <v>6.8728522336769515E-3</v>
      </c>
      <c r="G3702" s="46"/>
    </row>
    <row r="3703" spans="1:7" x14ac:dyDescent="0.2">
      <c r="A3703" s="1" t="s">
        <v>3117</v>
      </c>
      <c r="B3703" t="s">
        <v>3118</v>
      </c>
      <c r="C3703" t="s">
        <v>5134</v>
      </c>
      <c r="D3703">
        <v>21</v>
      </c>
      <c r="E3703" s="46">
        <v>8496.8534999999993</v>
      </c>
      <c r="F3703" s="44">
        <v>6.8728522336769515E-3</v>
      </c>
      <c r="G3703" s="46"/>
    </row>
    <row r="3704" spans="1:7" x14ac:dyDescent="0.2">
      <c r="A3704" s="1" t="s">
        <v>3121</v>
      </c>
      <c r="B3704" t="s">
        <v>3122</v>
      </c>
      <c r="C3704" t="s">
        <v>5134</v>
      </c>
      <c r="D3704">
        <v>21</v>
      </c>
      <c r="E3704" s="46">
        <v>8496.8534999999993</v>
      </c>
      <c r="F3704" s="44">
        <v>6.8728522336769515E-3</v>
      </c>
      <c r="G3704" s="46"/>
    </row>
    <row r="3705" spans="1:7" x14ac:dyDescent="0.2">
      <c r="A3705" s="1" t="s">
        <v>3125</v>
      </c>
      <c r="B3705" t="s">
        <v>3126</v>
      </c>
      <c r="C3705" t="s">
        <v>5134</v>
      </c>
      <c r="D3705">
        <v>21</v>
      </c>
      <c r="E3705" s="46">
        <v>8496.8534999999993</v>
      </c>
      <c r="F3705" s="44">
        <v>6.8728522336769515E-3</v>
      </c>
      <c r="G3705" s="46"/>
    </row>
    <row r="3706" spans="1:7" x14ac:dyDescent="0.2">
      <c r="A3706" s="1" t="s">
        <v>3129</v>
      </c>
      <c r="B3706" t="s">
        <v>3130</v>
      </c>
      <c r="C3706" t="s">
        <v>5134</v>
      </c>
      <c r="D3706">
        <v>21</v>
      </c>
      <c r="E3706" s="46">
        <v>8496.8534999999993</v>
      </c>
      <c r="F3706" s="44">
        <v>6.8728522336769515E-3</v>
      </c>
      <c r="G3706" s="46"/>
    </row>
    <row r="3707" spans="1:7" x14ac:dyDescent="0.2">
      <c r="A3707" s="1"/>
      <c r="E3707" s="46">
        <v>0</v>
      </c>
      <c r="G3707" s="46"/>
    </row>
    <row r="3708" spans="1:7" x14ac:dyDescent="0.2">
      <c r="A3708" s="1"/>
      <c r="B3708" t="s">
        <v>1395</v>
      </c>
      <c r="E3708" s="46">
        <v>0</v>
      </c>
      <c r="G3708" s="46"/>
    </row>
    <row r="3709" spans="1:7" x14ac:dyDescent="0.2">
      <c r="A3709" s="1"/>
      <c r="E3709" s="46">
        <v>0</v>
      </c>
      <c r="G3709" s="46"/>
    </row>
    <row r="3710" spans="1:7" x14ac:dyDescent="0.2">
      <c r="A3710" s="1" t="s">
        <v>1396</v>
      </c>
      <c r="B3710" t="s">
        <v>1397</v>
      </c>
      <c r="C3710" t="s">
        <v>5139</v>
      </c>
      <c r="D3710">
        <v>21</v>
      </c>
      <c r="E3710" s="46">
        <v>782</v>
      </c>
      <c r="G3710" s="46"/>
    </row>
    <row r="3711" spans="1:7" x14ac:dyDescent="0.2">
      <c r="A3711" s="1" t="s">
        <v>1398</v>
      </c>
      <c r="B3711" t="s">
        <v>1399</v>
      </c>
      <c r="C3711" t="s">
        <v>5386</v>
      </c>
      <c r="D3711">
        <v>21</v>
      </c>
      <c r="E3711" s="46">
        <v>904</v>
      </c>
      <c r="G3711" s="46"/>
    </row>
    <row r="3712" spans="1:7" x14ac:dyDescent="0.2">
      <c r="A3712" s="1" t="s">
        <v>1400</v>
      </c>
      <c r="B3712" t="s">
        <v>1401</v>
      </c>
      <c r="C3712" t="s">
        <v>5386</v>
      </c>
      <c r="D3712">
        <v>21</v>
      </c>
      <c r="E3712" s="46">
        <v>1044</v>
      </c>
      <c r="G3712" s="46"/>
    </row>
    <row r="3713" spans="1:7" x14ac:dyDescent="0.2">
      <c r="A3713" s="1"/>
      <c r="E3713" s="46">
        <v>0</v>
      </c>
      <c r="G3713" s="46"/>
    </row>
    <row r="3714" spans="1:7" x14ac:dyDescent="0.2">
      <c r="A3714" s="1"/>
      <c r="B3714" t="s">
        <v>2693</v>
      </c>
      <c r="E3714" s="46">
        <v>0</v>
      </c>
      <c r="G3714" s="46"/>
    </row>
    <row r="3715" spans="1:7" x14ac:dyDescent="0.2">
      <c r="A3715" s="1"/>
      <c r="E3715" s="46">
        <v>0</v>
      </c>
      <c r="G3715" s="46"/>
    </row>
    <row r="3716" spans="1:7" x14ac:dyDescent="0.2">
      <c r="A3716" s="1" t="s">
        <v>2694</v>
      </c>
      <c r="B3716" t="s">
        <v>2695</v>
      </c>
      <c r="C3716" t="s">
        <v>5028</v>
      </c>
      <c r="D3716">
        <v>21</v>
      </c>
      <c r="E3716" s="46">
        <v>1514.7</v>
      </c>
      <c r="G3716" s="46"/>
    </row>
    <row r="3717" spans="1:7" x14ac:dyDescent="0.2">
      <c r="A3717" s="1" t="s">
        <v>2696</v>
      </c>
      <c r="B3717" t="s">
        <v>2697</v>
      </c>
      <c r="C3717" t="s">
        <v>5028</v>
      </c>
      <c r="D3717">
        <v>21</v>
      </c>
      <c r="E3717" s="46">
        <v>1652.4</v>
      </c>
      <c r="G3717" s="46"/>
    </row>
    <row r="3718" spans="1:7" x14ac:dyDescent="0.2">
      <c r="A3718" s="1" t="s">
        <v>2698</v>
      </c>
      <c r="B3718" t="s">
        <v>2699</v>
      </c>
      <c r="C3718" t="s">
        <v>5028</v>
      </c>
      <c r="D3718">
        <v>21</v>
      </c>
      <c r="E3718" s="46">
        <v>1790.1</v>
      </c>
      <c r="G3718" s="46"/>
    </row>
    <row r="3719" spans="1:7" x14ac:dyDescent="0.2">
      <c r="A3719" s="1" t="s">
        <v>2700</v>
      </c>
      <c r="B3719" t="s">
        <v>2701</v>
      </c>
      <c r="C3719" t="s">
        <v>5028</v>
      </c>
      <c r="D3719">
        <v>21</v>
      </c>
      <c r="E3719" s="46">
        <v>1927.8</v>
      </c>
      <c r="G3719" s="46"/>
    </row>
    <row r="3720" spans="1:7" x14ac:dyDescent="0.2">
      <c r="A3720" s="1"/>
      <c r="E3720" s="46">
        <v>0</v>
      </c>
      <c r="G3720" s="46"/>
    </row>
    <row r="3721" spans="1:7" x14ac:dyDescent="0.2">
      <c r="A3721" s="1"/>
      <c r="B3721" t="s">
        <v>2702</v>
      </c>
      <c r="E3721" s="46">
        <v>0</v>
      </c>
      <c r="G3721" s="46"/>
    </row>
    <row r="3722" spans="1:7" x14ac:dyDescent="0.2">
      <c r="A3722" s="1"/>
      <c r="E3722" s="46">
        <v>0</v>
      </c>
      <c r="G3722" s="46"/>
    </row>
    <row r="3723" spans="1:7" x14ac:dyDescent="0.2">
      <c r="A3723" s="1" t="s">
        <v>2703</v>
      </c>
      <c r="B3723" t="s">
        <v>2704</v>
      </c>
      <c r="C3723" t="s">
        <v>5030</v>
      </c>
      <c r="D3723">
        <v>21</v>
      </c>
      <c r="E3723" s="46">
        <v>4302.72</v>
      </c>
      <c r="G3723" s="46"/>
    </row>
    <row r="3724" spans="1:7" x14ac:dyDescent="0.2">
      <c r="A3724" s="1" t="s">
        <v>2705</v>
      </c>
      <c r="B3724" t="s">
        <v>2706</v>
      </c>
      <c r="C3724" t="s">
        <v>5030</v>
      </c>
      <c r="D3724">
        <v>21</v>
      </c>
      <c r="E3724" s="46">
        <v>4840.5600000000004</v>
      </c>
      <c r="G3724" s="46"/>
    </row>
    <row r="3725" spans="1:7" x14ac:dyDescent="0.2">
      <c r="A3725" s="1" t="s">
        <v>2707</v>
      </c>
      <c r="B3725" t="s">
        <v>2708</v>
      </c>
      <c r="C3725" t="s">
        <v>5030</v>
      </c>
      <c r="D3725">
        <v>21</v>
      </c>
      <c r="E3725" s="46">
        <v>5109.4799999999996</v>
      </c>
      <c r="G3725" s="46"/>
    </row>
    <row r="3726" spans="1:7" x14ac:dyDescent="0.2">
      <c r="A3726" s="1" t="s">
        <v>2709</v>
      </c>
      <c r="B3726" t="s">
        <v>2710</v>
      </c>
      <c r="C3726" t="s">
        <v>5030</v>
      </c>
      <c r="D3726">
        <v>21</v>
      </c>
      <c r="E3726" s="46">
        <v>5512.86</v>
      </c>
      <c r="G3726" s="46"/>
    </row>
    <row r="3727" spans="1:7" x14ac:dyDescent="0.2">
      <c r="A3727" s="1"/>
      <c r="E3727" s="46">
        <v>0</v>
      </c>
      <c r="G3727" s="46"/>
    </row>
    <row r="3728" spans="1:7" x14ac:dyDescent="0.2">
      <c r="A3728" s="1"/>
      <c r="B3728" t="s">
        <v>2820</v>
      </c>
      <c r="E3728" s="46">
        <v>0</v>
      </c>
      <c r="G3728" s="46"/>
    </row>
    <row r="3729" spans="1:7" x14ac:dyDescent="0.2">
      <c r="A3729" s="1"/>
      <c r="E3729" s="46">
        <v>0</v>
      </c>
      <c r="G3729" s="46"/>
    </row>
    <row r="3730" spans="1:7" x14ac:dyDescent="0.2">
      <c r="A3730" s="1" t="s">
        <v>2821</v>
      </c>
      <c r="B3730" t="s">
        <v>4408</v>
      </c>
      <c r="C3730" t="s">
        <v>5140</v>
      </c>
      <c r="D3730">
        <v>21</v>
      </c>
      <c r="E3730" s="46">
        <v>743.48749999999995</v>
      </c>
      <c r="F3730" s="44">
        <v>6.8728522336769515E-3</v>
      </c>
      <c r="G3730" s="46"/>
    </row>
    <row r="3731" spans="1:7" x14ac:dyDescent="0.2">
      <c r="A3731" s="1" t="s">
        <v>5447</v>
      </c>
      <c r="B3731" t="s">
        <v>5448</v>
      </c>
      <c r="C3731" t="s">
        <v>5140</v>
      </c>
      <c r="D3731">
        <v>21</v>
      </c>
      <c r="E3731" s="46">
        <v>1204.9625000000001</v>
      </c>
      <c r="F3731" s="44">
        <v>6.8728522336771736E-3</v>
      </c>
      <c r="G3731" s="46"/>
    </row>
    <row r="3732" spans="1:7" x14ac:dyDescent="0.2">
      <c r="A3732" s="1" t="s">
        <v>4114</v>
      </c>
      <c r="B3732" t="s">
        <v>5495</v>
      </c>
      <c r="C3732" t="s">
        <v>5140</v>
      </c>
      <c r="D3732">
        <v>21</v>
      </c>
      <c r="E3732" s="46">
        <v>1204.9625000000001</v>
      </c>
      <c r="F3732" s="44">
        <v>6.8728522336771736E-3</v>
      </c>
      <c r="G3732" s="46"/>
    </row>
    <row r="3733" spans="1:7" x14ac:dyDescent="0.2">
      <c r="A3733" s="1"/>
      <c r="E3733" s="46">
        <v>0</v>
      </c>
      <c r="G3733" s="46"/>
    </row>
    <row r="3734" spans="1:7" x14ac:dyDescent="0.2">
      <c r="A3734" s="1"/>
      <c r="B3734" t="s">
        <v>1402</v>
      </c>
      <c r="E3734" s="46">
        <v>0</v>
      </c>
      <c r="G3734" s="46"/>
    </row>
    <row r="3735" spans="1:7" x14ac:dyDescent="0.2">
      <c r="A3735" s="1"/>
      <c r="E3735" s="46">
        <v>0</v>
      </c>
      <c r="G3735" s="46"/>
    </row>
    <row r="3736" spans="1:7" x14ac:dyDescent="0.2">
      <c r="A3736" s="1" t="s">
        <v>1712</v>
      </c>
      <c r="B3736" t="s">
        <v>2622</v>
      </c>
      <c r="C3736" t="s">
        <v>5086</v>
      </c>
      <c r="D3736">
        <v>21</v>
      </c>
      <c r="E3736" s="46">
        <v>27957.474000000002</v>
      </c>
      <c r="F3736" s="44">
        <v>6.8728522336771736E-3</v>
      </c>
      <c r="G3736" s="46"/>
    </row>
    <row r="3737" spans="1:7" x14ac:dyDescent="0.2">
      <c r="A3737" s="1" t="s">
        <v>1407</v>
      </c>
      <c r="B3737" t="s">
        <v>2620</v>
      </c>
      <c r="C3737" t="s">
        <v>5086</v>
      </c>
      <c r="D3737">
        <v>21</v>
      </c>
      <c r="E3737" s="46">
        <v>21861.609</v>
      </c>
      <c r="F3737" s="44">
        <v>6.8728522336771736E-3</v>
      </c>
      <c r="G3737" s="46"/>
    </row>
    <row r="3738" spans="1:7" x14ac:dyDescent="0.2">
      <c r="A3738" s="1" t="s">
        <v>1408</v>
      </c>
      <c r="B3738" t="s">
        <v>2621</v>
      </c>
      <c r="C3738" t="s">
        <v>5086</v>
      </c>
      <c r="D3738">
        <v>21</v>
      </c>
      <c r="E3738" s="46">
        <v>27957.474000000002</v>
      </c>
      <c r="F3738" s="44">
        <v>6.8728522336771736E-3</v>
      </c>
      <c r="G3738" s="46"/>
    </row>
    <row r="3739" spans="1:7" x14ac:dyDescent="0.2">
      <c r="A3739" s="1" t="s">
        <v>1403</v>
      </c>
      <c r="B3739" t="s">
        <v>1926</v>
      </c>
      <c r="C3739" t="s">
        <v>5387</v>
      </c>
      <c r="D3739">
        <v>21</v>
      </c>
      <c r="E3739" s="46">
        <v>15548.631000000001</v>
      </c>
      <c r="F3739" s="44">
        <v>6.8728522336769515E-3</v>
      </c>
      <c r="G3739" s="46"/>
    </row>
    <row r="3740" spans="1:7" x14ac:dyDescent="0.2">
      <c r="A3740" s="1" t="s">
        <v>1404</v>
      </c>
      <c r="B3740" t="s">
        <v>1927</v>
      </c>
      <c r="C3740" t="s">
        <v>5387</v>
      </c>
      <c r="D3740">
        <v>21</v>
      </c>
      <c r="E3740" s="46">
        <v>14482.550499999999</v>
      </c>
      <c r="F3740" s="44">
        <v>6.8728522336769515E-3</v>
      </c>
      <c r="G3740" s="46"/>
    </row>
    <row r="3741" spans="1:7" x14ac:dyDescent="0.2">
      <c r="A3741" s="1" t="s">
        <v>1406</v>
      </c>
      <c r="B3741" t="s">
        <v>1929</v>
      </c>
      <c r="C3741" t="s">
        <v>5387</v>
      </c>
      <c r="D3741">
        <v>21</v>
      </c>
      <c r="E3741" s="46">
        <v>15548.631000000001</v>
      </c>
      <c r="F3741" s="44">
        <v>6.8728522336769515E-3</v>
      </c>
      <c r="G3741" s="46"/>
    </row>
    <row r="3742" spans="1:7" x14ac:dyDescent="0.2">
      <c r="A3742" s="1" t="s">
        <v>1405</v>
      </c>
      <c r="B3742" t="s">
        <v>1928</v>
      </c>
      <c r="C3742" t="s">
        <v>5387</v>
      </c>
      <c r="D3742">
        <v>21</v>
      </c>
      <c r="E3742" s="46">
        <v>14482.550499999999</v>
      </c>
      <c r="F3742" s="44">
        <v>6.8728522336769515E-3</v>
      </c>
      <c r="G3742" s="46"/>
    </row>
    <row r="3743" spans="1:7" x14ac:dyDescent="0.2">
      <c r="A3743" s="1" t="s">
        <v>1713</v>
      </c>
      <c r="B3743" t="s">
        <v>1930</v>
      </c>
      <c r="C3743" t="s">
        <v>5388</v>
      </c>
      <c r="D3743">
        <v>21</v>
      </c>
      <c r="E3743" s="46">
        <v>39934.874499999998</v>
      </c>
      <c r="F3743" s="44">
        <v>6.8728522336769515E-3</v>
      </c>
      <c r="G3743" s="46"/>
    </row>
    <row r="3744" spans="1:7" x14ac:dyDescent="0.2">
      <c r="A3744" s="1"/>
      <c r="E3744" s="46">
        <v>0</v>
      </c>
      <c r="G3744" s="46"/>
    </row>
    <row r="3745" spans="1:13" x14ac:dyDescent="0.2">
      <c r="A3745" s="1"/>
      <c r="B3745" t="s">
        <v>1409</v>
      </c>
      <c r="E3745" s="46">
        <v>0</v>
      </c>
      <c r="G3745" s="46"/>
    </row>
    <row r="3746" spans="1:13" x14ac:dyDescent="0.2">
      <c r="A3746" s="1"/>
      <c r="E3746" s="46">
        <v>0</v>
      </c>
      <c r="G3746" s="46"/>
    </row>
    <row r="3747" spans="1:13" x14ac:dyDescent="0.2">
      <c r="A3747" s="1" t="s">
        <v>6285</v>
      </c>
      <c r="B3747" t="s">
        <v>6286</v>
      </c>
      <c r="C3747" t="s">
        <v>5048</v>
      </c>
      <c r="D3747">
        <v>21</v>
      </c>
      <c r="E3747" s="46">
        <v>7409.8235000000004</v>
      </c>
      <c r="F3747" s="44">
        <v>6.8728522336769515E-3</v>
      </c>
      <c r="G3747" s="46"/>
    </row>
    <row r="3748" spans="1:13" x14ac:dyDescent="0.2">
      <c r="A3748" s="1" t="s">
        <v>6287</v>
      </c>
      <c r="B3748" t="s">
        <v>6288</v>
      </c>
      <c r="C3748" t="s">
        <v>5048</v>
      </c>
      <c r="D3748">
        <v>21</v>
      </c>
      <c r="E3748" s="46">
        <v>7721.4290000000001</v>
      </c>
      <c r="F3748" s="44">
        <v>6.8537490243836263E-3</v>
      </c>
      <c r="G3748" s="46"/>
    </row>
    <row r="3749" spans="1:13" x14ac:dyDescent="0.2">
      <c r="A3749" s="1" t="s">
        <v>6289</v>
      </c>
      <c r="B3749" t="s">
        <v>6290</v>
      </c>
      <c r="C3749" t="s">
        <v>5048</v>
      </c>
      <c r="D3749">
        <v>21</v>
      </c>
      <c r="E3749" s="46">
        <v>8122.5460000000003</v>
      </c>
      <c r="F3749" s="44">
        <v>6.854692384236305E-3</v>
      </c>
      <c r="G3749" s="46"/>
    </row>
    <row r="3750" spans="1:13" x14ac:dyDescent="0.2">
      <c r="A3750" s="1" t="s">
        <v>6291</v>
      </c>
      <c r="B3750" t="s">
        <v>6292</v>
      </c>
      <c r="C3750" t="s">
        <v>5048</v>
      </c>
      <c r="D3750">
        <v>21</v>
      </c>
      <c r="E3750" s="46">
        <v>14453.689999999999</v>
      </c>
      <c r="F3750" s="44">
        <v>6.8626468551358233E-3</v>
      </c>
      <c r="G3750" s="46"/>
    </row>
    <row r="3751" spans="1:13" x14ac:dyDescent="0.2">
      <c r="A3751" s="1" t="s">
        <v>6293</v>
      </c>
      <c r="B3751" t="s">
        <v>6294</v>
      </c>
      <c r="C3751" t="s">
        <v>5048</v>
      </c>
      <c r="D3751">
        <v>21</v>
      </c>
      <c r="E3751" s="46">
        <v>15055.511999999999</v>
      </c>
      <c r="F3751" s="44">
        <v>6.8826498618281828E-3</v>
      </c>
      <c r="G3751" s="46"/>
    </row>
    <row r="3752" spans="1:13" x14ac:dyDescent="0.2">
      <c r="A3752" s="1" t="s">
        <v>6295</v>
      </c>
      <c r="B3752" t="s">
        <v>6296</v>
      </c>
      <c r="C3752" t="s">
        <v>6297</v>
      </c>
      <c r="D3752">
        <v>21</v>
      </c>
      <c r="E3752" s="46">
        <v>2653.4079999999999</v>
      </c>
      <c r="F3752" s="44">
        <v>6.9284467813128803E-3</v>
      </c>
      <c r="G3752" s="46"/>
    </row>
    <row r="3753" spans="1:13" x14ac:dyDescent="0.2">
      <c r="A3753" s="1" t="s">
        <v>6298</v>
      </c>
      <c r="B3753" t="s">
        <v>6299</v>
      </c>
      <c r="C3753" t="s">
        <v>6300</v>
      </c>
      <c r="D3753">
        <v>21</v>
      </c>
      <c r="E3753" s="46">
        <v>6000.4935000000005</v>
      </c>
      <c r="F3753" s="44">
        <v>6.8728522336769515E-3</v>
      </c>
      <c r="G3753" s="46"/>
      <c r="M3753" s="46"/>
    </row>
    <row r="3754" spans="1:13" x14ac:dyDescent="0.2">
      <c r="A3754" s="1" t="s">
        <v>1414</v>
      </c>
      <c r="B3754" t="s">
        <v>1685</v>
      </c>
      <c r="C3754" t="s">
        <v>4964</v>
      </c>
      <c r="D3754">
        <v>21</v>
      </c>
      <c r="E3754" s="46">
        <v>3469.3049999999998</v>
      </c>
      <c r="G3754" s="46"/>
      <c r="M3754" s="46"/>
    </row>
    <row r="3755" spans="1:13" x14ac:dyDescent="0.2">
      <c r="A3755" s="1" t="s">
        <v>1410</v>
      </c>
      <c r="B3755" t="s">
        <v>1411</v>
      </c>
      <c r="C3755" t="s">
        <v>4980</v>
      </c>
      <c r="D3755">
        <v>10.5</v>
      </c>
      <c r="E3755" s="46">
        <v>12405.11</v>
      </c>
      <c r="G3755" s="46"/>
      <c r="M3755" s="46"/>
    </row>
    <row r="3756" spans="1:13" x14ac:dyDescent="0.2">
      <c r="A3756" s="1" t="s">
        <v>1412</v>
      </c>
      <c r="B3756" t="s">
        <v>1413</v>
      </c>
      <c r="C3756" t="s">
        <v>4947</v>
      </c>
      <c r="D3756">
        <v>21</v>
      </c>
      <c r="E3756" s="46">
        <v>13737.511</v>
      </c>
      <c r="G3756" s="46"/>
      <c r="M3756" s="46"/>
    </row>
    <row r="3757" spans="1:13" x14ac:dyDescent="0.2">
      <c r="A3757" s="1"/>
      <c r="E3757" s="46">
        <v>0</v>
      </c>
      <c r="G3757" s="46"/>
      <c r="M3757" s="46"/>
    </row>
    <row r="3758" spans="1:13" x14ac:dyDescent="0.2">
      <c r="A3758" s="1"/>
      <c r="B3758" t="s">
        <v>1415</v>
      </c>
      <c r="E3758" s="46">
        <v>0</v>
      </c>
      <c r="G3758" s="46"/>
    </row>
    <row r="3759" spans="1:13" x14ac:dyDescent="0.2">
      <c r="A3759" s="1"/>
      <c r="E3759" s="46">
        <v>0</v>
      </c>
      <c r="G3759" s="46"/>
    </row>
    <row r="3760" spans="1:13" x14ac:dyDescent="0.2">
      <c r="A3760" s="1" t="s">
        <v>6457</v>
      </c>
      <c r="B3760" t="s">
        <v>6458</v>
      </c>
      <c r="C3760" t="s">
        <v>5028</v>
      </c>
      <c r="D3760">
        <v>21</v>
      </c>
      <c r="E3760" s="46">
        <v>2853.89</v>
      </c>
      <c r="G3760" s="46"/>
    </row>
    <row r="3761" spans="1:7" x14ac:dyDescent="0.2">
      <c r="A3761" s="1"/>
      <c r="E3761" s="46">
        <v>0</v>
      </c>
      <c r="G3761" s="46"/>
    </row>
    <row r="3762" spans="1:7" x14ac:dyDescent="0.2">
      <c r="A3762" s="1"/>
      <c r="B3762" t="s">
        <v>6459</v>
      </c>
      <c r="E3762" s="46">
        <v>0</v>
      </c>
      <c r="G3762" s="46"/>
    </row>
    <row r="3763" spans="1:7" x14ac:dyDescent="0.2">
      <c r="A3763" s="1"/>
      <c r="E3763" s="46">
        <v>0</v>
      </c>
      <c r="G3763" s="46"/>
    </row>
    <row r="3764" spans="1:7" x14ac:dyDescent="0.2">
      <c r="A3764" s="1" t="s">
        <v>6460</v>
      </c>
      <c r="B3764" t="s">
        <v>6461</v>
      </c>
      <c r="C3764" t="s">
        <v>6489</v>
      </c>
      <c r="D3764">
        <v>21</v>
      </c>
      <c r="E3764" s="46">
        <v>1112.05</v>
      </c>
      <c r="G3764" s="46"/>
    </row>
    <row r="3765" spans="1:7" x14ac:dyDescent="0.2">
      <c r="A3765" s="1"/>
      <c r="E3765" s="46">
        <v>0</v>
      </c>
      <c r="G3765" s="46"/>
    </row>
    <row r="3766" spans="1:7" x14ac:dyDescent="0.2">
      <c r="A3766" s="1"/>
      <c r="B3766" t="s">
        <v>6212</v>
      </c>
      <c r="E3766" s="46">
        <v>0</v>
      </c>
      <c r="G3766" s="46"/>
    </row>
    <row r="3767" spans="1:7" x14ac:dyDescent="0.2">
      <c r="A3767" s="1"/>
      <c r="E3767" s="46">
        <v>0</v>
      </c>
      <c r="G3767" s="46"/>
    </row>
    <row r="3768" spans="1:7" x14ac:dyDescent="0.2">
      <c r="A3768" s="1" t="s">
        <v>6213</v>
      </c>
      <c r="B3768" t="s">
        <v>6214</v>
      </c>
      <c r="C3768" t="s">
        <v>6490</v>
      </c>
      <c r="D3768">
        <v>21</v>
      </c>
      <c r="E3768" s="46">
        <v>1404</v>
      </c>
      <c r="G3768" s="46"/>
    </row>
    <row r="3769" spans="1:7" x14ac:dyDescent="0.2">
      <c r="A3769" s="1"/>
      <c r="E3769" s="46">
        <v>0</v>
      </c>
      <c r="G3769" s="46"/>
    </row>
    <row r="3770" spans="1:7" x14ac:dyDescent="0.2">
      <c r="A3770" s="1"/>
      <c r="B3770" t="s">
        <v>4758</v>
      </c>
      <c r="E3770" s="46">
        <v>0</v>
      </c>
      <c r="G3770" s="46"/>
    </row>
    <row r="3771" spans="1:7" x14ac:dyDescent="0.2">
      <c r="A3771" s="1"/>
      <c r="E3771" s="46">
        <v>0</v>
      </c>
      <c r="G3771" s="46"/>
    </row>
    <row r="3772" spans="1:7" x14ac:dyDescent="0.2">
      <c r="A3772" s="1" t="s">
        <v>4759</v>
      </c>
      <c r="B3772" t="s">
        <v>4760</v>
      </c>
      <c r="C3772" t="s">
        <v>4979</v>
      </c>
      <c r="D3772">
        <v>21</v>
      </c>
      <c r="E3772" s="46">
        <v>2930</v>
      </c>
      <c r="F3772" s="44">
        <v>6.8728522336769515E-3</v>
      </c>
      <c r="G3772" s="46"/>
    </row>
    <row r="3773" spans="1:7" x14ac:dyDescent="0.2">
      <c r="A3773" s="1" t="s">
        <v>4761</v>
      </c>
      <c r="B3773" t="s">
        <v>4762</v>
      </c>
      <c r="C3773" t="s">
        <v>4979</v>
      </c>
      <c r="D3773">
        <v>21</v>
      </c>
      <c r="E3773" s="46">
        <v>2930</v>
      </c>
      <c r="F3773" s="44">
        <v>6.8728522336769515E-3</v>
      </c>
      <c r="G3773" s="46"/>
    </row>
    <row r="3774" spans="1:7" x14ac:dyDescent="0.2">
      <c r="A3774" s="1" t="s">
        <v>4763</v>
      </c>
      <c r="B3774" t="s">
        <v>4764</v>
      </c>
      <c r="C3774" t="s">
        <v>4979</v>
      </c>
      <c r="D3774">
        <v>21</v>
      </c>
      <c r="E3774" s="46">
        <v>2930</v>
      </c>
      <c r="F3774" s="44">
        <v>6.8728522336769515E-3</v>
      </c>
      <c r="G3774" s="46"/>
    </row>
    <row r="3775" spans="1:7" x14ac:dyDescent="0.2">
      <c r="A3775" s="1" t="s">
        <v>4765</v>
      </c>
      <c r="B3775" t="s">
        <v>4766</v>
      </c>
      <c r="C3775" t="s">
        <v>4979</v>
      </c>
      <c r="D3775">
        <v>21</v>
      </c>
      <c r="E3775" s="46">
        <v>3662.5</v>
      </c>
      <c r="F3775" s="44">
        <v>6.8728522336769515E-3</v>
      </c>
      <c r="G3775" s="46"/>
    </row>
    <row r="3776" spans="1:7" x14ac:dyDescent="0.2">
      <c r="A3776" s="1" t="s">
        <v>4767</v>
      </c>
      <c r="B3776" t="s">
        <v>4768</v>
      </c>
      <c r="C3776" t="s">
        <v>4979</v>
      </c>
      <c r="D3776">
        <v>21</v>
      </c>
      <c r="E3776" s="46">
        <v>3662.5</v>
      </c>
      <c r="F3776" s="44">
        <v>6.8728522336769515E-3</v>
      </c>
      <c r="G3776" s="46"/>
    </row>
    <row r="3777" spans="1:7" x14ac:dyDescent="0.2">
      <c r="A3777" s="1"/>
      <c r="E3777" s="46">
        <v>0</v>
      </c>
      <c r="G3777" s="46"/>
    </row>
    <row r="3778" spans="1:7" x14ac:dyDescent="0.2">
      <c r="A3778" s="1"/>
      <c r="B3778" t="s">
        <v>1416</v>
      </c>
      <c r="E3778" s="46">
        <v>0</v>
      </c>
      <c r="G3778" s="46"/>
    </row>
    <row r="3779" spans="1:7" x14ac:dyDescent="0.2">
      <c r="A3779" s="1"/>
      <c r="E3779" s="46">
        <v>0</v>
      </c>
      <c r="G3779" s="46"/>
    </row>
    <row r="3780" spans="1:7" x14ac:dyDescent="0.2">
      <c r="A3780" s="1" t="s">
        <v>1422</v>
      </c>
      <c r="B3780" t="s">
        <v>2286</v>
      </c>
      <c r="C3780" t="s">
        <v>4979</v>
      </c>
      <c r="D3780">
        <v>21</v>
      </c>
      <c r="E3780" s="46">
        <v>3631.1490000000003</v>
      </c>
      <c r="F3780" s="44">
        <v>6.8728522336769515E-3</v>
      </c>
      <c r="G3780" s="46"/>
    </row>
    <row r="3781" spans="1:7" x14ac:dyDescent="0.2">
      <c r="A3781" s="1" t="s">
        <v>1418</v>
      </c>
      <c r="B3781" t="s">
        <v>1419</v>
      </c>
      <c r="C3781" t="s">
        <v>5028</v>
      </c>
      <c r="D3781">
        <v>21</v>
      </c>
      <c r="E3781" s="46">
        <v>2084.5484999999999</v>
      </c>
      <c r="F3781" s="44">
        <v>6.8728522336769515E-3</v>
      </c>
      <c r="G3781" s="46"/>
    </row>
    <row r="3782" spans="1:7" x14ac:dyDescent="0.2">
      <c r="A3782" s="1" t="s">
        <v>1420</v>
      </c>
      <c r="B3782" t="s">
        <v>1421</v>
      </c>
      <c r="C3782" t="s">
        <v>4979</v>
      </c>
      <c r="D3782">
        <v>21</v>
      </c>
      <c r="E3782" s="46">
        <v>3631.1490000000003</v>
      </c>
      <c r="F3782" s="44">
        <v>6.8728522336769515E-3</v>
      </c>
      <c r="G3782" s="46"/>
    </row>
    <row r="3783" spans="1:7" x14ac:dyDescent="0.2">
      <c r="A3783" s="1" t="s">
        <v>1417</v>
      </c>
      <c r="B3783" t="s">
        <v>1686</v>
      </c>
      <c r="C3783" t="s">
        <v>4979</v>
      </c>
      <c r="D3783">
        <v>21</v>
      </c>
      <c r="E3783" s="46">
        <v>3631.1490000000003</v>
      </c>
      <c r="F3783" s="44">
        <v>6.8728522336769515E-3</v>
      </c>
      <c r="G3783" s="46"/>
    </row>
    <row r="3784" spans="1:7" x14ac:dyDescent="0.2">
      <c r="A3784" s="1" t="s">
        <v>1425</v>
      </c>
      <c r="B3784" t="s">
        <v>3939</v>
      </c>
      <c r="C3784" t="s">
        <v>4979</v>
      </c>
      <c r="D3784">
        <v>21</v>
      </c>
      <c r="E3784" s="46">
        <v>4057.0245</v>
      </c>
      <c r="F3784" s="44">
        <v>6.8728522336769515E-3</v>
      </c>
      <c r="G3784" s="46"/>
    </row>
    <row r="3785" spans="1:7" x14ac:dyDescent="0.2">
      <c r="A3785" s="1" t="s">
        <v>1423</v>
      </c>
      <c r="B3785" t="s">
        <v>3940</v>
      </c>
      <c r="C3785" t="s">
        <v>4979</v>
      </c>
      <c r="D3785">
        <v>21</v>
      </c>
      <c r="E3785" s="46">
        <v>4057.0245</v>
      </c>
      <c r="F3785" s="44">
        <v>6.8728522336769515E-3</v>
      </c>
      <c r="G3785" s="46"/>
    </row>
    <row r="3786" spans="1:7" x14ac:dyDescent="0.2">
      <c r="A3786" s="1" t="s">
        <v>1424</v>
      </c>
      <c r="B3786" t="s">
        <v>3938</v>
      </c>
      <c r="C3786" t="s">
        <v>5028</v>
      </c>
      <c r="D3786">
        <v>21</v>
      </c>
      <c r="E3786" s="46">
        <v>2174.2064999999998</v>
      </c>
      <c r="F3786" s="44">
        <v>6.8728522336769515E-3</v>
      </c>
      <c r="G3786" s="46"/>
    </row>
    <row r="3787" spans="1:7" x14ac:dyDescent="0.2">
      <c r="A3787" s="1"/>
      <c r="E3787" s="46">
        <v>0</v>
      </c>
      <c r="G3787" s="46"/>
    </row>
    <row r="3788" spans="1:7" x14ac:dyDescent="0.2">
      <c r="A3788" s="1"/>
      <c r="B3788" t="s">
        <v>1426</v>
      </c>
      <c r="E3788" s="46">
        <v>0</v>
      </c>
      <c r="G3788" s="46"/>
    </row>
    <row r="3789" spans="1:7" x14ac:dyDescent="0.2">
      <c r="A3789" s="1"/>
      <c r="E3789" s="46">
        <v>0</v>
      </c>
      <c r="G3789" s="46"/>
    </row>
    <row r="3790" spans="1:7" x14ac:dyDescent="0.2">
      <c r="A3790" s="1" t="s">
        <v>1427</v>
      </c>
      <c r="B3790" t="s">
        <v>1428</v>
      </c>
      <c r="C3790" t="s">
        <v>5141</v>
      </c>
      <c r="D3790">
        <v>21</v>
      </c>
      <c r="E3790" s="46">
        <v>2801.8125</v>
      </c>
      <c r="F3790" s="44">
        <v>6.8728522336769515E-3</v>
      </c>
      <c r="G3790" s="46"/>
    </row>
    <row r="3791" spans="1:7" x14ac:dyDescent="0.2">
      <c r="A3791" s="1" t="s">
        <v>1429</v>
      </c>
      <c r="B3791" t="s">
        <v>1430</v>
      </c>
      <c r="C3791" t="s">
        <v>5142</v>
      </c>
      <c r="D3791">
        <v>21</v>
      </c>
      <c r="E3791" s="46">
        <v>8338.1939999999995</v>
      </c>
      <c r="F3791" s="44">
        <v>6.8728522336769515E-3</v>
      </c>
      <c r="G3791" s="46"/>
    </row>
    <row r="3792" spans="1:7" x14ac:dyDescent="0.2">
      <c r="A3792" s="1" t="s">
        <v>3351</v>
      </c>
      <c r="B3792" t="s">
        <v>3352</v>
      </c>
      <c r="C3792" t="s">
        <v>4979</v>
      </c>
      <c r="D3792">
        <v>21</v>
      </c>
      <c r="E3792" s="46">
        <v>4886.3609999999999</v>
      </c>
      <c r="F3792" s="44">
        <v>6.8728522336769515E-3</v>
      </c>
      <c r="G3792" s="46"/>
    </row>
    <row r="3793" spans="1:7" x14ac:dyDescent="0.2">
      <c r="A3793" s="1" t="s">
        <v>3353</v>
      </c>
      <c r="B3793" t="s">
        <v>3354</v>
      </c>
      <c r="C3793" t="s">
        <v>5028</v>
      </c>
      <c r="D3793">
        <v>21</v>
      </c>
      <c r="E3793" s="46">
        <v>2375.9369999999999</v>
      </c>
      <c r="F3793" s="44">
        <v>6.8728522336769515E-3</v>
      </c>
      <c r="G3793" s="46"/>
    </row>
    <row r="3794" spans="1:7" x14ac:dyDescent="0.2">
      <c r="A3794" s="1"/>
      <c r="E3794" s="46">
        <v>0</v>
      </c>
      <c r="G3794" s="46"/>
    </row>
    <row r="3795" spans="1:7" x14ac:dyDescent="0.2">
      <c r="A3795" s="1"/>
      <c r="B3795" t="s">
        <v>6215</v>
      </c>
      <c r="E3795" s="46">
        <v>0</v>
      </c>
      <c r="G3795" s="46"/>
    </row>
    <row r="3796" spans="1:7" x14ac:dyDescent="0.2">
      <c r="A3796" s="1"/>
      <c r="E3796" s="46">
        <v>0</v>
      </c>
      <c r="G3796" s="46"/>
    </row>
    <row r="3797" spans="1:7" x14ac:dyDescent="0.2">
      <c r="A3797" s="1" t="s">
        <v>5404</v>
      </c>
      <c r="B3797" t="s">
        <v>5405</v>
      </c>
      <c r="C3797" t="s">
        <v>4979</v>
      </c>
      <c r="D3797">
        <v>21</v>
      </c>
      <c r="E3797" s="46">
        <v>4029.3530000000001</v>
      </c>
      <c r="G3797" s="46"/>
    </row>
    <row r="3798" spans="1:7" x14ac:dyDescent="0.2">
      <c r="A3798" s="1" t="s">
        <v>5633</v>
      </c>
      <c r="B3798" t="s">
        <v>5634</v>
      </c>
      <c r="C3798" t="s">
        <v>4979</v>
      </c>
      <c r="D3798">
        <v>21</v>
      </c>
      <c r="E3798" s="46">
        <v>4379.9709999999995</v>
      </c>
      <c r="G3798" s="46"/>
    </row>
    <row r="3799" spans="1:7" x14ac:dyDescent="0.2">
      <c r="A3799" s="1" t="s">
        <v>5985</v>
      </c>
      <c r="B3799" t="s">
        <v>5986</v>
      </c>
      <c r="C3799" t="s">
        <v>5028</v>
      </c>
      <c r="D3799">
        <v>21</v>
      </c>
      <c r="E3799" s="46">
        <v>6856.2</v>
      </c>
      <c r="F3799" s="44">
        <v>6.8728522336769515E-3</v>
      </c>
      <c r="G3799" s="46"/>
    </row>
    <row r="3800" spans="1:7" x14ac:dyDescent="0.2">
      <c r="A3800" s="1" t="s">
        <v>6107</v>
      </c>
      <c r="B3800" t="s">
        <v>6108</v>
      </c>
      <c r="C3800" t="s">
        <v>5028</v>
      </c>
      <c r="D3800">
        <v>21</v>
      </c>
      <c r="E3800" s="46">
        <v>6856.2</v>
      </c>
      <c r="F3800" s="44">
        <v>6.8728522336769515E-3</v>
      </c>
      <c r="G3800" s="46"/>
    </row>
    <row r="3801" spans="1:7" x14ac:dyDescent="0.2">
      <c r="A3801" s="1" t="s">
        <v>6216</v>
      </c>
      <c r="B3801" t="s">
        <v>6217</v>
      </c>
      <c r="C3801" t="s">
        <v>4979</v>
      </c>
      <c r="D3801">
        <v>21</v>
      </c>
      <c r="E3801" s="46">
        <v>4353.768</v>
      </c>
      <c r="G3801" s="46"/>
    </row>
    <row r="3802" spans="1:7" x14ac:dyDescent="0.2">
      <c r="A3802" s="1" t="s">
        <v>6218</v>
      </c>
      <c r="B3802" t="s">
        <v>6219</v>
      </c>
      <c r="C3802" t="s">
        <v>4979</v>
      </c>
      <c r="D3802">
        <v>21</v>
      </c>
      <c r="E3802" s="46">
        <v>3381.8939999999998</v>
      </c>
      <c r="G3802" s="46"/>
    </row>
    <row r="3803" spans="1:7" x14ac:dyDescent="0.2">
      <c r="A3803" s="1"/>
      <c r="E3803" s="46">
        <v>0</v>
      </c>
      <c r="G3803" s="46"/>
    </row>
    <row r="3804" spans="1:7" x14ac:dyDescent="0.2">
      <c r="A3804" s="1"/>
      <c r="B3804" t="s">
        <v>2569</v>
      </c>
      <c r="E3804" s="46">
        <v>0</v>
      </c>
      <c r="G3804" s="46"/>
    </row>
    <row r="3805" spans="1:7" x14ac:dyDescent="0.2">
      <c r="A3805" s="1"/>
      <c r="E3805" s="46">
        <v>0</v>
      </c>
      <c r="G3805" s="46"/>
    </row>
    <row r="3806" spans="1:7" x14ac:dyDescent="0.2">
      <c r="A3806" s="1" t="s">
        <v>1431</v>
      </c>
      <c r="B3806" t="s">
        <v>3941</v>
      </c>
      <c r="C3806" t="s">
        <v>5028</v>
      </c>
      <c r="D3806">
        <v>21</v>
      </c>
      <c r="E3806" s="46">
        <v>4886.3609999999999</v>
      </c>
      <c r="F3806" s="44">
        <v>6.8728522336769515E-3</v>
      </c>
      <c r="G3806" s="46"/>
    </row>
    <row r="3807" spans="1:7" x14ac:dyDescent="0.2">
      <c r="A3807" s="1" t="s">
        <v>1432</v>
      </c>
      <c r="B3807" t="s">
        <v>1433</v>
      </c>
      <c r="C3807" t="s">
        <v>5028</v>
      </c>
      <c r="D3807">
        <v>21</v>
      </c>
      <c r="E3807" s="46">
        <v>7643.3445000000002</v>
      </c>
      <c r="F3807" s="44">
        <v>6.8728522336771736E-3</v>
      </c>
      <c r="G3807" s="46"/>
    </row>
    <row r="3808" spans="1:7" x14ac:dyDescent="0.2">
      <c r="A3808" s="1" t="s">
        <v>4364</v>
      </c>
      <c r="B3808" t="s">
        <v>1434</v>
      </c>
      <c r="C3808" t="s">
        <v>5028</v>
      </c>
      <c r="D3808">
        <v>21</v>
      </c>
      <c r="E3808" s="46">
        <v>10333.084500000001</v>
      </c>
      <c r="F3808" s="44">
        <v>6.8728522336771736E-3</v>
      </c>
      <c r="G3808" s="46"/>
    </row>
    <row r="3809" spans="1:7" x14ac:dyDescent="0.2">
      <c r="A3809" s="1"/>
      <c r="E3809" s="46">
        <v>0</v>
      </c>
      <c r="G3809" s="46"/>
    </row>
    <row r="3810" spans="1:7" x14ac:dyDescent="0.2">
      <c r="A3810" s="1"/>
      <c r="B3810" t="s">
        <v>6609</v>
      </c>
      <c r="E3810" s="46">
        <v>0</v>
      </c>
      <c r="G3810" s="46"/>
    </row>
    <row r="3811" spans="1:7" x14ac:dyDescent="0.2">
      <c r="A3811" s="1"/>
      <c r="E3811" s="46">
        <v>0</v>
      </c>
      <c r="G3811" s="46"/>
    </row>
    <row r="3812" spans="1:7" x14ac:dyDescent="0.2">
      <c r="A3812" s="1" t="s">
        <v>6610</v>
      </c>
      <c r="B3812" t="s">
        <v>6611</v>
      </c>
      <c r="C3812" t="s">
        <v>4961</v>
      </c>
      <c r="D3812">
        <v>21</v>
      </c>
      <c r="E3812" s="46">
        <v>72443.66399999999</v>
      </c>
      <c r="G3812" s="46"/>
    </row>
    <row r="3813" spans="1:7" x14ac:dyDescent="0.2">
      <c r="A3813" s="1" t="s">
        <v>6612</v>
      </c>
      <c r="B3813" t="s">
        <v>6613</v>
      </c>
      <c r="C3813" t="s">
        <v>5005</v>
      </c>
      <c r="D3813">
        <v>21</v>
      </c>
      <c r="E3813" s="46">
        <v>16432.319</v>
      </c>
      <c r="G3813" s="46"/>
    </row>
    <row r="3814" spans="1:7" x14ac:dyDescent="0.2">
      <c r="A3814" s="1"/>
      <c r="E3814" s="46">
        <v>0</v>
      </c>
      <c r="G3814" s="46"/>
    </row>
    <row r="3815" spans="1:7" x14ac:dyDescent="0.2">
      <c r="A3815" s="1"/>
      <c r="B3815" t="s">
        <v>6220</v>
      </c>
      <c r="E3815" s="46">
        <v>0</v>
      </c>
      <c r="G3815" s="46"/>
    </row>
    <row r="3816" spans="1:7" x14ac:dyDescent="0.2">
      <c r="A3816" s="1"/>
      <c r="E3816" s="46">
        <v>0</v>
      </c>
      <c r="G3816" s="46"/>
    </row>
    <row r="3817" spans="1:7" x14ac:dyDescent="0.2">
      <c r="A3817" s="1" t="s">
        <v>3175</v>
      </c>
      <c r="B3817" t="s">
        <v>3176</v>
      </c>
      <c r="C3817" t="s">
        <v>5030</v>
      </c>
      <c r="D3817">
        <v>21</v>
      </c>
      <c r="E3817" s="46">
        <v>2883.9989999999998</v>
      </c>
      <c r="F3817" s="44">
        <v>6.8728522336769515E-3</v>
      </c>
      <c r="G3817" s="46"/>
    </row>
    <row r="3818" spans="1:7" x14ac:dyDescent="0.2">
      <c r="A3818" s="1" t="s">
        <v>3177</v>
      </c>
      <c r="B3818" t="s">
        <v>3178</v>
      </c>
      <c r="C3818" t="s">
        <v>5005</v>
      </c>
      <c r="D3818">
        <v>21</v>
      </c>
      <c r="E3818" s="46">
        <v>9137.6445000000003</v>
      </c>
      <c r="F3818" s="44">
        <v>6.8728522336769515E-3</v>
      </c>
      <c r="G3818" s="46"/>
    </row>
    <row r="3819" spans="1:7" x14ac:dyDescent="0.2">
      <c r="A3819" s="1" t="s">
        <v>6221</v>
      </c>
      <c r="B3819" t="s">
        <v>6222</v>
      </c>
      <c r="C3819" t="s">
        <v>5030</v>
      </c>
      <c r="D3819">
        <v>21</v>
      </c>
      <c r="E3819" s="46">
        <v>2195.1750000000002</v>
      </c>
      <c r="G3819" s="46"/>
    </row>
    <row r="3820" spans="1:7" x14ac:dyDescent="0.2">
      <c r="A3820" s="1" t="s">
        <v>6223</v>
      </c>
      <c r="B3820" t="s">
        <v>6224</v>
      </c>
      <c r="C3820" t="s">
        <v>4961</v>
      </c>
      <c r="D3820">
        <v>21</v>
      </c>
      <c r="E3820" s="46">
        <v>6738.1049999999996</v>
      </c>
      <c r="G3820" s="46"/>
    </row>
    <row r="3821" spans="1:7" x14ac:dyDescent="0.2">
      <c r="A3821" s="1" t="s">
        <v>6225</v>
      </c>
      <c r="B3821" t="s">
        <v>6226</v>
      </c>
      <c r="C3821" t="s">
        <v>4961</v>
      </c>
      <c r="D3821">
        <v>21</v>
      </c>
      <c r="E3821" s="46">
        <v>16549.045999999998</v>
      </c>
      <c r="G3821" s="46"/>
    </row>
    <row r="3822" spans="1:7" x14ac:dyDescent="0.2">
      <c r="A3822" s="1" t="s">
        <v>6227</v>
      </c>
      <c r="B3822" t="s">
        <v>6228</v>
      </c>
      <c r="C3822" t="s">
        <v>4961</v>
      </c>
      <c r="D3822">
        <v>21</v>
      </c>
      <c r="E3822" s="46">
        <v>28082.874</v>
      </c>
      <c r="G3822" s="46"/>
    </row>
    <row r="3823" spans="1:7" x14ac:dyDescent="0.2">
      <c r="A3823" s="1"/>
      <c r="E3823" s="46">
        <v>0</v>
      </c>
      <c r="G3823" s="46"/>
    </row>
    <row r="3824" spans="1:7" x14ac:dyDescent="0.2">
      <c r="A3824" s="1"/>
      <c r="B3824" t="s">
        <v>6462</v>
      </c>
      <c r="E3824" s="46">
        <v>0</v>
      </c>
      <c r="G3824" s="46"/>
    </row>
    <row r="3825" spans="1:7" x14ac:dyDescent="0.2">
      <c r="A3825" s="1"/>
      <c r="E3825" s="46">
        <v>0</v>
      </c>
      <c r="G3825" s="46"/>
    </row>
    <row r="3826" spans="1:7" x14ac:dyDescent="0.2">
      <c r="A3826" s="1" t="s">
        <v>6463</v>
      </c>
      <c r="B3826" t="s">
        <v>6464</v>
      </c>
      <c r="C3826" t="s">
        <v>4979</v>
      </c>
      <c r="D3826">
        <v>21</v>
      </c>
      <c r="E3826" s="46">
        <v>1857.2460000000001</v>
      </c>
      <c r="G3826" s="46"/>
    </row>
    <row r="3827" spans="1:7" x14ac:dyDescent="0.2">
      <c r="A3827" s="1"/>
      <c r="E3827" s="46">
        <v>0</v>
      </c>
      <c r="G3827" s="46"/>
    </row>
    <row r="3828" spans="1:7" x14ac:dyDescent="0.2">
      <c r="A3828" s="1"/>
      <c r="B3828" t="s">
        <v>5496</v>
      </c>
      <c r="E3828" s="46">
        <v>0</v>
      </c>
      <c r="G3828" s="46"/>
    </row>
    <row r="3829" spans="1:7" x14ac:dyDescent="0.2">
      <c r="A3829" s="1"/>
      <c r="E3829" s="46">
        <v>0</v>
      </c>
      <c r="G3829" s="46"/>
    </row>
    <row r="3830" spans="1:7" x14ac:dyDescent="0.2">
      <c r="A3830" s="1" t="s">
        <v>5668</v>
      </c>
      <c r="B3830" t="s">
        <v>5567</v>
      </c>
      <c r="C3830" t="s">
        <v>4979</v>
      </c>
      <c r="D3830">
        <v>21</v>
      </c>
      <c r="E3830" s="46">
        <v>1811.0909999999999</v>
      </c>
      <c r="G3830" s="46"/>
    </row>
    <row r="3831" spans="1:7" x14ac:dyDescent="0.2">
      <c r="A3831" s="1" t="s">
        <v>5664</v>
      </c>
      <c r="B3831" t="s">
        <v>5497</v>
      </c>
      <c r="C3831" t="s">
        <v>5030</v>
      </c>
      <c r="D3831">
        <v>21</v>
      </c>
      <c r="E3831" s="46">
        <v>2600.3310000000001</v>
      </c>
      <c r="G3831" s="46"/>
    </row>
    <row r="3832" spans="1:7" x14ac:dyDescent="0.2">
      <c r="A3832" s="1" t="s">
        <v>5665</v>
      </c>
      <c r="B3832" t="s">
        <v>5500</v>
      </c>
      <c r="C3832" t="s">
        <v>4959</v>
      </c>
      <c r="D3832">
        <v>21</v>
      </c>
      <c r="E3832" s="46">
        <v>8120.6379999999999</v>
      </c>
      <c r="G3832" s="46"/>
    </row>
    <row r="3833" spans="1:7" x14ac:dyDescent="0.2">
      <c r="A3833" s="1" t="s">
        <v>5666</v>
      </c>
      <c r="B3833" t="s">
        <v>5498</v>
      </c>
      <c r="C3833" t="s">
        <v>4959</v>
      </c>
      <c r="D3833">
        <v>21</v>
      </c>
      <c r="E3833" s="46">
        <v>20109.493999999999</v>
      </c>
      <c r="G3833" s="46"/>
    </row>
    <row r="3834" spans="1:7" x14ac:dyDescent="0.2">
      <c r="A3834" s="1" t="s">
        <v>5667</v>
      </c>
      <c r="B3834" t="s">
        <v>5499</v>
      </c>
      <c r="C3834" t="s">
        <v>4959</v>
      </c>
      <c r="D3834">
        <v>21</v>
      </c>
      <c r="E3834" s="46">
        <v>24978.16</v>
      </c>
      <c r="G3834" s="46"/>
    </row>
    <row r="3835" spans="1:7" x14ac:dyDescent="0.2">
      <c r="A3835" s="1"/>
      <c r="E3835" s="46">
        <v>0</v>
      </c>
      <c r="G3835" s="46"/>
    </row>
    <row r="3836" spans="1:7" x14ac:dyDescent="0.2">
      <c r="A3836" s="1"/>
      <c r="B3836" t="s">
        <v>6109</v>
      </c>
      <c r="E3836" s="46">
        <v>0</v>
      </c>
      <c r="G3836" s="46"/>
    </row>
    <row r="3837" spans="1:7" x14ac:dyDescent="0.2">
      <c r="A3837" s="1"/>
      <c r="E3837" s="46">
        <v>0</v>
      </c>
      <c r="G3837" s="46"/>
    </row>
    <row r="3838" spans="1:7" x14ac:dyDescent="0.2">
      <c r="A3838" s="1" t="s">
        <v>6110</v>
      </c>
      <c r="B3838" t="s">
        <v>6111</v>
      </c>
      <c r="C3838" t="s">
        <v>4993</v>
      </c>
      <c r="D3838">
        <v>21</v>
      </c>
      <c r="E3838" s="46">
        <v>7214.2470000000003</v>
      </c>
      <c r="G3838" s="46"/>
    </row>
    <row r="3839" spans="1:7" x14ac:dyDescent="0.2">
      <c r="A3839" s="1" t="s">
        <v>6112</v>
      </c>
      <c r="B3839" t="s">
        <v>6113</v>
      </c>
      <c r="C3839" t="s">
        <v>4965</v>
      </c>
      <c r="D3839">
        <v>21</v>
      </c>
      <c r="E3839" s="46">
        <v>6625.3149999999996</v>
      </c>
      <c r="G3839" s="46"/>
    </row>
    <row r="3840" spans="1:7" x14ac:dyDescent="0.2">
      <c r="A3840" s="1" t="s">
        <v>6114</v>
      </c>
      <c r="B3840" t="s">
        <v>6115</v>
      </c>
      <c r="C3840" t="s">
        <v>4953</v>
      </c>
      <c r="D3840">
        <v>21</v>
      </c>
      <c r="E3840" s="46">
        <v>6080.3940000000002</v>
      </c>
      <c r="G3840" s="46"/>
    </row>
    <row r="3841" spans="1:7" x14ac:dyDescent="0.2">
      <c r="A3841" s="1" t="s">
        <v>6152</v>
      </c>
      <c r="B3841" t="s">
        <v>6153</v>
      </c>
      <c r="C3841" t="s">
        <v>4965</v>
      </c>
      <c r="D3841">
        <v>21</v>
      </c>
      <c r="E3841" s="46">
        <v>2681.2190000000001</v>
      </c>
      <c r="G3841" s="46"/>
    </row>
    <row r="3842" spans="1:7" x14ac:dyDescent="0.2">
      <c r="A3842" s="1" t="s">
        <v>6116</v>
      </c>
      <c r="B3842" t="s">
        <v>6117</v>
      </c>
      <c r="C3842" t="s">
        <v>4978</v>
      </c>
      <c r="D3842">
        <v>21</v>
      </c>
      <c r="E3842" s="46">
        <v>2465.9340000000002</v>
      </c>
      <c r="G3842" s="46"/>
    </row>
    <row r="3843" spans="1:7" x14ac:dyDescent="0.2">
      <c r="A3843" s="1" t="s">
        <v>6154</v>
      </c>
      <c r="B3843" t="s">
        <v>6155</v>
      </c>
      <c r="C3843" t="s">
        <v>4949</v>
      </c>
      <c r="D3843">
        <v>21</v>
      </c>
      <c r="E3843" s="46">
        <v>2527.5929999999998</v>
      </c>
      <c r="G3843" s="46"/>
    </row>
    <row r="3844" spans="1:7" x14ac:dyDescent="0.2">
      <c r="A3844" s="1" t="s">
        <v>6118</v>
      </c>
      <c r="B3844" t="s">
        <v>6119</v>
      </c>
      <c r="C3844" t="s">
        <v>4978</v>
      </c>
      <c r="D3844">
        <v>21</v>
      </c>
      <c r="E3844" s="46">
        <v>2332.0169999999998</v>
      </c>
      <c r="G3844" s="46"/>
    </row>
    <row r="3845" spans="1:7" x14ac:dyDescent="0.2">
      <c r="A3845" s="1" t="s">
        <v>6120</v>
      </c>
      <c r="B3845" t="s">
        <v>6121</v>
      </c>
      <c r="C3845" t="s">
        <v>4950</v>
      </c>
      <c r="D3845">
        <v>21</v>
      </c>
      <c r="E3845" s="46">
        <v>1838.403</v>
      </c>
      <c r="G3845" s="46"/>
    </row>
    <row r="3846" spans="1:7" x14ac:dyDescent="0.2">
      <c r="A3846" s="1" t="s">
        <v>6122</v>
      </c>
      <c r="B3846" t="s">
        <v>6156</v>
      </c>
      <c r="C3846" t="s">
        <v>4978</v>
      </c>
      <c r="D3846">
        <v>21</v>
      </c>
      <c r="E3846" s="46">
        <v>2435.79</v>
      </c>
      <c r="G3846" s="46"/>
    </row>
    <row r="3847" spans="1:7" x14ac:dyDescent="0.2">
      <c r="A3847" s="1" t="s">
        <v>6157</v>
      </c>
      <c r="B3847" t="s">
        <v>6158</v>
      </c>
      <c r="C3847" t="s">
        <v>4949</v>
      </c>
      <c r="D3847">
        <v>21</v>
      </c>
      <c r="E3847" s="46">
        <v>2647.752</v>
      </c>
      <c r="G3847" s="46"/>
    </row>
    <row r="3848" spans="1:7" x14ac:dyDescent="0.2">
      <c r="A3848" s="1" t="s">
        <v>6123</v>
      </c>
      <c r="B3848" t="s">
        <v>6124</v>
      </c>
      <c r="C3848" t="s">
        <v>4953</v>
      </c>
      <c r="D3848">
        <v>21</v>
      </c>
      <c r="E3848" s="46">
        <v>3604.3040000000001</v>
      </c>
      <c r="G3848" s="46"/>
    </row>
    <row r="3849" spans="1:7" x14ac:dyDescent="0.2">
      <c r="A3849" s="1" t="s">
        <v>6125</v>
      </c>
      <c r="B3849" t="s">
        <v>6126</v>
      </c>
      <c r="C3849" t="s">
        <v>4949</v>
      </c>
      <c r="D3849">
        <v>21</v>
      </c>
      <c r="E3849" s="46">
        <v>3270.6210000000001</v>
      </c>
      <c r="G3849" s="46"/>
    </row>
    <row r="3850" spans="1:7" x14ac:dyDescent="0.2">
      <c r="A3850" s="1" t="s">
        <v>6159</v>
      </c>
      <c r="B3850" t="s">
        <v>6160</v>
      </c>
      <c r="C3850" t="s">
        <v>4952</v>
      </c>
      <c r="D3850">
        <v>21</v>
      </c>
      <c r="E3850" s="46">
        <v>670.93100000000004</v>
      </c>
      <c r="G3850" s="46"/>
    </row>
    <row r="3851" spans="1:7" x14ac:dyDescent="0.2">
      <c r="A3851" s="1" t="s">
        <v>6161</v>
      </c>
      <c r="B3851" t="s">
        <v>6162</v>
      </c>
      <c r="C3851" t="s">
        <v>4951</v>
      </c>
      <c r="D3851">
        <v>21</v>
      </c>
      <c r="E3851" s="46">
        <v>629.66200000000003</v>
      </c>
      <c r="G3851" s="46"/>
    </row>
    <row r="3852" spans="1:7" x14ac:dyDescent="0.2">
      <c r="A3852" s="1"/>
      <c r="E3852" s="46">
        <v>0</v>
      </c>
      <c r="G3852" s="46"/>
    </row>
    <row r="3853" spans="1:7" x14ac:dyDescent="0.2">
      <c r="A3853" s="1"/>
      <c r="B3853" t="s">
        <v>6127</v>
      </c>
      <c r="E3853" s="46">
        <v>0</v>
      </c>
      <c r="G3853" s="46"/>
    </row>
    <row r="3854" spans="1:7" x14ac:dyDescent="0.2">
      <c r="A3854" s="1"/>
      <c r="E3854" s="46">
        <v>0</v>
      </c>
      <c r="G3854" s="46"/>
    </row>
    <row r="3855" spans="1:7" x14ac:dyDescent="0.2">
      <c r="A3855" s="1" t="s">
        <v>6128</v>
      </c>
      <c r="B3855" t="s">
        <v>6129</v>
      </c>
      <c r="C3855" t="s">
        <v>4955</v>
      </c>
      <c r="D3855">
        <v>21</v>
      </c>
      <c r="E3855" s="46">
        <v>1893.95</v>
      </c>
      <c r="G3855" s="46"/>
    </row>
    <row r="3856" spans="1:7" x14ac:dyDescent="0.2">
      <c r="A3856" s="1" t="s">
        <v>6130</v>
      </c>
      <c r="B3856" t="s">
        <v>6131</v>
      </c>
      <c r="C3856" t="s">
        <v>4995</v>
      </c>
      <c r="D3856">
        <v>21</v>
      </c>
      <c r="E3856" s="46">
        <v>2209.9679999999998</v>
      </c>
      <c r="G3856" s="46"/>
    </row>
    <row r="3857" spans="1:7" x14ac:dyDescent="0.2">
      <c r="A3857" s="1" t="s">
        <v>6132</v>
      </c>
      <c r="B3857" t="s">
        <v>6133</v>
      </c>
      <c r="C3857" t="s">
        <v>4995</v>
      </c>
      <c r="D3857">
        <v>21</v>
      </c>
      <c r="E3857" s="46">
        <v>2699.393</v>
      </c>
      <c r="G3857" s="46"/>
    </row>
    <row r="3858" spans="1:7" x14ac:dyDescent="0.2">
      <c r="A3858" s="1" t="s">
        <v>6134</v>
      </c>
      <c r="B3858" t="s">
        <v>6135</v>
      </c>
      <c r="C3858" t="s">
        <v>4952</v>
      </c>
      <c r="D3858">
        <v>21</v>
      </c>
      <c r="E3858" s="46">
        <v>514.02800000000002</v>
      </c>
      <c r="G3858" s="46"/>
    </row>
    <row r="3859" spans="1:7" x14ac:dyDescent="0.2">
      <c r="A3859" s="1" t="s">
        <v>6136</v>
      </c>
      <c r="B3859" t="s">
        <v>6137</v>
      </c>
      <c r="C3859" t="s">
        <v>4956</v>
      </c>
      <c r="D3859">
        <v>21</v>
      </c>
      <c r="E3859" s="46">
        <v>602.66200000000003</v>
      </c>
      <c r="G3859" s="46"/>
    </row>
    <row r="3860" spans="1:7" x14ac:dyDescent="0.2">
      <c r="A3860" s="1" t="s">
        <v>6138</v>
      </c>
      <c r="B3860" t="s">
        <v>6139</v>
      </c>
      <c r="C3860" t="s">
        <v>4956</v>
      </c>
      <c r="D3860">
        <v>21</v>
      </c>
      <c r="E3860" s="46">
        <v>670.89200000000005</v>
      </c>
      <c r="G3860" s="46"/>
    </row>
    <row r="3861" spans="1:7" x14ac:dyDescent="0.2">
      <c r="A3861" s="1" t="s">
        <v>6163</v>
      </c>
      <c r="B3861" t="s">
        <v>6164</v>
      </c>
      <c r="C3861" t="s">
        <v>4952</v>
      </c>
      <c r="D3861">
        <v>21</v>
      </c>
      <c r="E3861" s="46">
        <v>580.23400000000004</v>
      </c>
      <c r="G3861" s="46"/>
    </row>
    <row r="3862" spans="1:7" x14ac:dyDescent="0.2">
      <c r="A3862" s="1" t="s">
        <v>6165</v>
      </c>
      <c r="B3862" t="s">
        <v>6166</v>
      </c>
      <c r="C3862" t="s">
        <v>4956</v>
      </c>
      <c r="D3862">
        <v>21</v>
      </c>
      <c r="E3862" s="46">
        <v>702.96600000000001</v>
      </c>
      <c r="G3862" s="46"/>
    </row>
    <row r="3863" spans="1:7" x14ac:dyDescent="0.2">
      <c r="A3863" s="1" t="s">
        <v>6167</v>
      </c>
      <c r="B3863" t="s">
        <v>6168</v>
      </c>
      <c r="C3863" t="s">
        <v>4956</v>
      </c>
      <c r="D3863">
        <v>21</v>
      </c>
      <c r="E3863" s="46">
        <v>806.30399999999997</v>
      </c>
      <c r="G3863" s="46"/>
    </row>
    <row r="3864" spans="1:7" x14ac:dyDescent="0.2">
      <c r="A3864" s="1" t="s">
        <v>6140</v>
      </c>
      <c r="B3864" t="s">
        <v>6141</v>
      </c>
      <c r="C3864" t="s">
        <v>4952</v>
      </c>
      <c r="D3864">
        <v>21</v>
      </c>
      <c r="E3864" s="46">
        <v>651.11199999999997</v>
      </c>
      <c r="G3864" s="46"/>
    </row>
    <row r="3865" spans="1:7" x14ac:dyDescent="0.2">
      <c r="A3865" s="1" t="s">
        <v>6169</v>
      </c>
      <c r="B3865" t="s">
        <v>6170</v>
      </c>
      <c r="C3865" t="s">
        <v>4952</v>
      </c>
      <c r="D3865">
        <v>21</v>
      </c>
      <c r="E3865" s="46">
        <v>745.16800000000001</v>
      </c>
      <c r="G3865" s="46"/>
    </row>
    <row r="3866" spans="1:7" x14ac:dyDescent="0.2">
      <c r="A3866" s="1" t="s">
        <v>6171</v>
      </c>
      <c r="B3866" t="s">
        <v>6172</v>
      </c>
      <c r="C3866" t="s">
        <v>4956</v>
      </c>
      <c r="D3866">
        <v>21</v>
      </c>
      <c r="E3866" s="46">
        <v>796.928</v>
      </c>
      <c r="G3866" s="46"/>
    </row>
    <row r="3867" spans="1:7" x14ac:dyDescent="0.2">
      <c r="A3867" s="1" t="s">
        <v>6173</v>
      </c>
      <c r="B3867" t="s">
        <v>6174</v>
      </c>
      <c r="C3867" t="s">
        <v>4952</v>
      </c>
      <c r="D3867">
        <v>21</v>
      </c>
      <c r="E3867" s="46">
        <v>578.28899999999999</v>
      </c>
      <c r="G3867" s="46"/>
    </row>
    <row r="3868" spans="1:7" x14ac:dyDescent="0.2">
      <c r="A3868" s="1" t="s">
        <v>6175</v>
      </c>
      <c r="B3868" t="s">
        <v>6176</v>
      </c>
      <c r="C3868" t="s">
        <v>4956</v>
      </c>
      <c r="D3868">
        <v>21</v>
      </c>
      <c r="E3868" s="46">
        <v>666.10299999999995</v>
      </c>
      <c r="G3868" s="46"/>
    </row>
    <row r="3869" spans="1:7" x14ac:dyDescent="0.2">
      <c r="A3869" s="1" t="s">
        <v>6177</v>
      </c>
      <c r="B3869" t="s">
        <v>6178</v>
      </c>
      <c r="C3869" t="s">
        <v>4951</v>
      </c>
      <c r="D3869">
        <v>21</v>
      </c>
      <c r="E3869" s="46">
        <v>688.73500000000001</v>
      </c>
      <c r="G3869" s="46"/>
    </row>
    <row r="3870" spans="1:7" x14ac:dyDescent="0.2">
      <c r="A3870" s="1"/>
      <c r="E3870" s="46">
        <v>0</v>
      </c>
      <c r="G3870" s="46"/>
    </row>
    <row r="3871" spans="1:7" x14ac:dyDescent="0.2">
      <c r="A3871" s="1"/>
      <c r="B3871" t="s">
        <v>6179</v>
      </c>
      <c r="E3871" s="46">
        <v>0</v>
      </c>
      <c r="G3871" s="46"/>
    </row>
    <row r="3872" spans="1:7" x14ac:dyDescent="0.2">
      <c r="A3872" s="1"/>
      <c r="E3872" s="46">
        <v>0</v>
      </c>
      <c r="G3872" s="46"/>
    </row>
    <row r="3873" spans="1:7" x14ac:dyDescent="0.2">
      <c r="A3873" s="1" t="s">
        <v>6180</v>
      </c>
      <c r="B3873" t="s">
        <v>6507</v>
      </c>
      <c r="C3873" t="s">
        <v>4979</v>
      </c>
      <c r="D3873">
        <v>21</v>
      </c>
      <c r="E3873" s="46">
        <v>1210.204</v>
      </c>
      <c r="G3873" s="46"/>
    </row>
    <row r="3874" spans="1:7" x14ac:dyDescent="0.2">
      <c r="A3874" s="1" t="s">
        <v>6181</v>
      </c>
      <c r="B3874" t="s">
        <v>6508</v>
      </c>
      <c r="C3874" t="s">
        <v>4979</v>
      </c>
      <c r="D3874">
        <v>21</v>
      </c>
      <c r="E3874" s="46">
        <v>1210.204</v>
      </c>
      <c r="G3874" s="46"/>
    </row>
    <row r="3875" spans="1:7" x14ac:dyDescent="0.2">
      <c r="A3875" s="1" t="s">
        <v>6182</v>
      </c>
      <c r="B3875" t="s">
        <v>6509</v>
      </c>
      <c r="C3875" t="s">
        <v>4979</v>
      </c>
      <c r="D3875">
        <v>21</v>
      </c>
      <c r="E3875" s="46">
        <v>1514.4939999999999</v>
      </c>
      <c r="G3875" s="46"/>
    </row>
    <row r="3876" spans="1:7" x14ac:dyDescent="0.2">
      <c r="A3876" s="1" t="s">
        <v>6183</v>
      </c>
      <c r="B3876" t="s">
        <v>6510</v>
      </c>
      <c r="C3876" t="s">
        <v>4979</v>
      </c>
      <c r="D3876">
        <v>21</v>
      </c>
      <c r="E3876" s="46">
        <v>1945.7170000000001</v>
      </c>
      <c r="G3876" s="46"/>
    </row>
    <row r="3877" spans="1:7" x14ac:dyDescent="0.2">
      <c r="A3877" s="1" t="s">
        <v>6184</v>
      </c>
      <c r="B3877" t="s">
        <v>6511</v>
      </c>
      <c r="C3877" t="s">
        <v>5028</v>
      </c>
      <c r="D3877">
        <v>21</v>
      </c>
      <c r="E3877" s="46">
        <v>2499.1309999999999</v>
      </c>
      <c r="G3877" s="46"/>
    </row>
    <row r="3878" spans="1:7" x14ac:dyDescent="0.2">
      <c r="A3878" s="1" t="s">
        <v>6185</v>
      </c>
      <c r="B3878" t="s">
        <v>6512</v>
      </c>
      <c r="C3878" t="s">
        <v>5028</v>
      </c>
      <c r="D3878">
        <v>21</v>
      </c>
      <c r="E3878" s="46">
        <v>2769.442</v>
      </c>
      <c r="G3878" s="46"/>
    </row>
    <row r="3879" spans="1:7" x14ac:dyDescent="0.2">
      <c r="A3879" s="1"/>
      <c r="E3879" s="46">
        <v>0</v>
      </c>
      <c r="G3879" s="46"/>
    </row>
    <row r="3880" spans="1:7" x14ac:dyDescent="0.2">
      <c r="A3880" s="1"/>
      <c r="B3880" t="s">
        <v>6186</v>
      </c>
      <c r="E3880" s="46">
        <v>0</v>
      </c>
      <c r="G3880" s="46"/>
    </row>
    <row r="3881" spans="1:7" x14ac:dyDescent="0.2">
      <c r="A3881" s="1"/>
      <c r="E3881" s="46">
        <v>0</v>
      </c>
      <c r="G3881" s="46"/>
    </row>
    <row r="3882" spans="1:7" x14ac:dyDescent="0.2">
      <c r="A3882" s="1" t="s">
        <v>6187</v>
      </c>
      <c r="B3882" t="s">
        <v>6513</v>
      </c>
      <c r="C3882" t="s">
        <v>4979</v>
      </c>
      <c r="D3882">
        <v>21</v>
      </c>
      <c r="E3882" s="46">
        <v>1262.653</v>
      </c>
      <c r="G3882" s="46"/>
    </row>
    <row r="3883" spans="1:7" x14ac:dyDescent="0.2">
      <c r="A3883" s="1" t="s">
        <v>6188</v>
      </c>
      <c r="B3883" t="s">
        <v>6514</v>
      </c>
      <c r="C3883" t="s">
        <v>4979</v>
      </c>
      <c r="D3883">
        <v>21</v>
      </c>
      <c r="E3883" s="46">
        <v>1790.0930000000001</v>
      </c>
      <c r="G3883" s="46"/>
    </row>
    <row r="3884" spans="1:7" x14ac:dyDescent="0.2">
      <c r="A3884" s="1" t="s">
        <v>6189</v>
      </c>
      <c r="B3884" t="s">
        <v>6515</v>
      </c>
      <c r="C3884" t="s">
        <v>4979</v>
      </c>
      <c r="D3884">
        <v>21</v>
      </c>
      <c r="E3884" s="46">
        <v>2377.7779999999998</v>
      </c>
      <c r="G3884" s="46"/>
    </row>
    <row r="3885" spans="1:7" x14ac:dyDescent="0.2">
      <c r="A3885" s="1" t="s">
        <v>6190</v>
      </c>
      <c r="B3885" t="s">
        <v>6516</v>
      </c>
      <c r="C3885" t="s">
        <v>5028</v>
      </c>
      <c r="D3885">
        <v>21</v>
      </c>
      <c r="E3885" s="46">
        <v>3141.8220000000001</v>
      </c>
      <c r="G3885" s="46"/>
    </row>
    <row r="3886" spans="1:7" x14ac:dyDescent="0.2">
      <c r="A3886" s="1" t="s">
        <v>6191</v>
      </c>
      <c r="B3886" t="s">
        <v>6517</v>
      </c>
      <c r="C3886" t="s">
        <v>5028</v>
      </c>
      <c r="D3886">
        <v>21</v>
      </c>
      <c r="E3886" s="46">
        <v>3560.9580000000001</v>
      </c>
      <c r="G3886" s="46"/>
    </row>
    <row r="3887" spans="1:7" x14ac:dyDescent="0.2">
      <c r="A3887" s="1"/>
      <c r="E3887" s="46">
        <v>0</v>
      </c>
      <c r="G3887" s="46"/>
    </row>
    <row r="3888" spans="1:7" x14ac:dyDescent="0.2">
      <c r="A3888" s="1"/>
      <c r="B3888" t="s">
        <v>6192</v>
      </c>
      <c r="E3888" s="46">
        <v>0</v>
      </c>
      <c r="G3888" s="46"/>
    </row>
    <row r="3889" spans="1:7" x14ac:dyDescent="0.2">
      <c r="A3889" s="1"/>
      <c r="E3889" s="46">
        <v>0</v>
      </c>
      <c r="G3889" s="46"/>
    </row>
    <row r="3890" spans="1:7" x14ac:dyDescent="0.2">
      <c r="A3890" s="1" t="s">
        <v>6193</v>
      </c>
      <c r="B3890" t="s">
        <v>6194</v>
      </c>
      <c r="C3890" t="s">
        <v>5028</v>
      </c>
      <c r="D3890">
        <v>21</v>
      </c>
      <c r="E3890" s="46">
        <v>3894.24</v>
      </c>
      <c r="G3890" s="46"/>
    </row>
    <row r="3891" spans="1:7" x14ac:dyDescent="0.2">
      <c r="A3891" s="1"/>
      <c r="E3891" s="46">
        <v>0</v>
      </c>
      <c r="G3891" s="46"/>
    </row>
    <row r="3892" spans="1:7" x14ac:dyDescent="0.2">
      <c r="A3892" s="1"/>
      <c r="B3892" t="s">
        <v>3179</v>
      </c>
      <c r="E3892" s="46">
        <v>0</v>
      </c>
      <c r="G3892" s="46"/>
    </row>
    <row r="3893" spans="1:7" x14ac:dyDescent="0.2">
      <c r="A3893" s="1"/>
      <c r="E3893" s="46">
        <v>0</v>
      </c>
      <c r="G3893" s="46"/>
    </row>
    <row r="3894" spans="1:7" x14ac:dyDescent="0.2">
      <c r="A3894" s="1" t="s">
        <v>4027</v>
      </c>
      <c r="B3894" t="s">
        <v>4028</v>
      </c>
      <c r="C3894" t="s">
        <v>5030</v>
      </c>
      <c r="D3894">
        <v>21</v>
      </c>
      <c r="E3894" s="46">
        <v>4081.9295000000002</v>
      </c>
      <c r="F3894" s="44">
        <v>6.8728522336769515E-3</v>
      </c>
      <c r="G3894" s="46"/>
    </row>
    <row r="3895" spans="1:7" x14ac:dyDescent="0.2">
      <c r="A3895" s="1" t="s">
        <v>3182</v>
      </c>
      <c r="B3895" t="s">
        <v>3183</v>
      </c>
      <c r="C3895" t="s">
        <v>5005</v>
      </c>
      <c r="D3895">
        <v>21</v>
      </c>
      <c r="E3895" s="46">
        <v>14606.782499999999</v>
      </c>
      <c r="F3895" s="44">
        <v>6.8728522336769515E-3</v>
      </c>
      <c r="G3895" s="46"/>
    </row>
    <row r="3896" spans="1:7" x14ac:dyDescent="0.2">
      <c r="A3896" s="1" t="s">
        <v>4939</v>
      </c>
      <c r="B3896" t="s">
        <v>4940</v>
      </c>
      <c r="C3896" t="s">
        <v>4959</v>
      </c>
      <c r="D3896">
        <v>21</v>
      </c>
      <c r="E3896" s="46">
        <v>33845.895000000004</v>
      </c>
      <c r="F3896" s="44">
        <v>6.8728522336769515E-3</v>
      </c>
      <c r="G3896" s="46"/>
    </row>
    <row r="3897" spans="1:7" x14ac:dyDescent="0.2">
      <c r="A3897" s="1" t="s">
        <v>3180</v>
      </c>
      <c r="B3897" t="s">
        <v>3181</v>
      </c>
      <c r="C3897" t="s">
        <v>4959</v>
      </c>
      <c r="D3897">
        <v>21</v>
      </c>
      <c r="E3897" s="46">
        <v>65198.799500000001</v>
      </c>
      <c r="F3897" s="44">
        <v>6.8728522336769515E-3</v>
      </c>
      <c r="G3897" s="46"/>
    </row>
    <row r="3898" spans="1:7" x14ac:dyDescent="0.2">
      <c r="A3898" s="1"/>
      <c r="E3898" s="46">
        <v>0</v>
      </c>
      <c r="G3898" s="46"/>
    </row>
    <row r="3899" spans="1:7" x14ac:dyDescent="0.2">
      <c r="A3899" s="1"/>
      <c r="B3899" t="s">
        <v>6246</v>
      </c>
      <c r="E3899" s="46">
        <v>0</v>
      </c>
      <c r="G3899" s="46"/>
    </row>
    <row r="3900" spans="1:7" x14ac:dyDescent="0.2">
      <c r="A3900" s="1"/>
      <c r="E3900" s="46">
        <v>0</v>
      </c>
      <c r="G3900" s="46"/>
    </row>
    <row r="3901" spans="1:7" x14ac:dyDescent="0.2">
      <c r="A3901" s="1" t="s">
        <v>6247</v>
      </c>
      <c r="B3901" t="s">
        <v>6248</v>
      </c>
      <c r="C3901" t="s">
        <v>5030</v>
      </c>
      <c r="D3901">
        <v>21</v>
      </c>
      <c r="E3901" s="46">
        <v>2898.154</v>
      </c>
      <c r="G3901" s="46"/>
    </row>
    <row r="3902" spans="1:7" x14ac:dyDescent="0.2">
      <c r="A3902" s="1" t="s">
        <v>6249</v>
      </c>
      <c r="B3902" t="s">
        <v>6250</v>
      </c>
      <c r="C3902" t="s">
        <v>4961</v>
      </c>
      <c r="D3902">
        <v>21</v>
      </c>
      <c r="E3902" s="46">
        <v>8536.2900000000009</v>
      </c>
      <c r="G3902" s="46"/>
    </row>
    <row r="3903" spans="1:7" x14ac:dyDescent="0.2">
      <c r="A3903" s="1" t="s">
        <v>6251</v>
      </c>
      <c r="B3903" t="s">
        <v>6252</v>
      </c>
      <c r="C3903" t="s">
        <v>4961</v>
      </c>
      <c r="D3903">
        <v>21</v>
      </c>
      <c r="E3903" s="46">
        <v>19009.134999999998</v>
      </c>
      <c r="G3903" s="46"/>
    </row>
    <row r="3904" spans="1:7" x14ac:dyDescent="0.2">
      <c r="A3904" s="1" t="s">
        <v>6253</v>
      </c>
      <c r="B3904" t="s">
        <v>6254</v>
      </c>
      <c r="C3904" t="s">
        <v>4961</v>
      </c>
      <c r="D3904">
        <v>21</v>
      </c>
      <c r="E3904" s="46">
        <v>26662.32</v>
      </c>
      <c r="G3904" s="46"/>
    </row>
    <row r="3905" spans="1:7" x14ac:dyDescent="0.2">
      <c r="A3905" s="1" t="s">
        <v>6255</v>
      </c>
      <c r="B3905" t="s">
        <v>6256</v>
      </c>
      <c r="C3905" t="s">
        <v>5030</v>
      </c>
      <c r="D3905">
        <v>21</v>
      </c>
      <c r="E3905" s="46">
        <v>2957.16</v>
      </c>
      <c r="G3905" s="46"/>
    </row>
    <row r="3906" spans="1:7" x14ac:dyDescent="0.2">
      <c r="A3906" s="1" t="s">
        <v>6257</v>
      </c>
      <c r="B3906" t="s">
        <v>6258</v>
      </c>
      <c r="C3906" t="s">
        <v>4961</v>
      </c>
      <c r="D3906">
        <v>21</v>
      </c>
      <c r="E3906" s="46">
        <v>8707.0619999999999</v>
      </c>
      <c r="G3906" s="46"/>
    </row>
    <row r="3907" spans="1:7" x14ac:dyDescent="0.2">
      <c r="A3907" s="1" t="s">
        <v>6259</v>
      </c>
      <c r="B3907" t="s">
        <v>6260</v>
      </c>
      <c r="C3907" t="s">
        <v>4961</v>
      </c>
      <c r="D3907">
        <v>21</v>
      </c>
      <c r="E3907" s="46">
        <v>19579.423999999999</v>
      </c>
      <c r="G3907" s="46"/>
    </row>
    <row r="3908" spans="1:7" x14ac:dyDescent="0.2">
      <c r="A3908" s="1" t="s">
        <v>6261</v>
      </c>
      <c r="B3908" t="s">
        <v>6262</v>
      </c>
      <c r="C3908" t="s">
        <v>4961</v>
      </c>
      <c r="D3908">
        <v>21</v>
      </c>
      <c r="E3908" s="46">
        <v>27194.29</v>
      </c>
      <c r="G3908" s="46"/>
    </row>
    <row r="3909" spans="1:7" x14ac:dyDescent="0.2">
      <c r="A3909" s="1" t="s">
        <v>6263</v>
      </c>
      <c r="B3909" t="s">
        <v>6264</v>
      </c>
      <c r="C3909" t="s">
        <v>5030</v>
      </c>
      <c r="D3909">
        <v>21</v>
      </c>
      <c r="E3909" s="46">
        <v>3012.895</v>
      </c>
      <c r="G3909" s="46"/>
    </row>
    <row r="3910" spans="1:7" x14ac:dyDescent="0.2">
      <c r="A3910" s="1" t="s">
        <v>6265</v>
      </c>
      <c r="B3910" t="s">
        <v>6266</v>
      </c>
      <c r="C3910" t="s">
        <v>4961</v>
      </c>
      <c r="D3910">
        <v>21</v>
      </c>
      <c r="E3910" s="46">
        <v>8901.4699999999993</v>
      </c>
      <c r="G3910" s="46"/>
    </row>
    <row r="3911" spans="1:7" x14ac:dyDescent="0.2">
      <c r="A3911" s="1" t="s">
        <v>6267</v>
      </c>
      <c r="B3911" t="s">
        <v>6268</v>
      </c>
      <c r="C3911" t="s">
        <v>4961</v>
      </c>
      <c r="D3911">
        <v>21</v>
      </c>
      <c r="E3911" s="46">
        <v>44755.207000000002</v>
      </c>
      <c r="G3911" s="46"/>
    </row>
    <row r="3912" spans="1:7" x14ac:dyDescent="0.2">
      <c r="A3912" s="1" t="s">
        <v>6269</v>
      </c>
      <c r="B3912" t="s">
        <v>6270</v>
      </c>
      <c r="C3912" t="s">
        <v>4961</v>
      </c>
      <c r="D3912">
        <v>21</v>
      </c>
      <c r="E3912" s="46">
        <v>24967.873</v>
      </c>
      <c r="G3912" s="46"/>
    </row>
    <row r="3913" spans="1:7" x14ac:dyDescent="0.2">
      <c r="A3913" s="1"/>
      <c r="E3913" s="46">
        <v>0</v>
      </c>
      <c r="G3913" s="46"/>
    </row>
    <row r="3914" spans="1:7" x14ac:dyDescent="0.2">
      <c r="A3914" s="1"/>
      <c r="B3914" t="s">
        <v>5635</v>
      </c>
      <c r="E3914" s="46">
        <v>0</v>
      </c>
      <c r="G3914" s="46"/>
    </row>
    <row r="3915" spans="1:7" x14ac:dyDescent="0.2">
      <c r="A3915" s="1"/>
      <c r="E3915" s="46">
        <v>0</v>
      </c>
      <c r="G3915" s="46"/>
    </row>
    <row r="3916" spans="1:7" x14ac:dyDescent="0.2">
      <c r="A3916" s="1" t="s">
        <v>5636</v>
      </c>
      <c r="B3916" t="s">
        <v>5637</v>
      </c>
      <c r="C3916" t="s">
        <v>4979</v>
      </c>
      <c r="D3916">
        <v>21</v>
      </c>
      <c r="E3916" s="46">
        <v>2056.712</v>
      </c>
      <c r="G3916" s="46"/>
    </row>
    <row r="3917" spans="1:7" x14ac:dyDescent="0.2">
      <c r="A3917" s="1" t="s">
        <v>5638</v>
      </c>
      <c r="B3917" t="s">
        <v>5639</v>
      </c>
      <c r="C3917" t="s">
        <v>4979</v>
      </c>
      <c r="D3917">
        <v>21</v>
      </c>
      <c r="E3917" s="46">
        <v>2056.712</v>
      </c>
      <c r="G3917" s="46"/>
    </row>
    <row r="3918" spans="1:7" x14ac:dyDescent="0.2">
      <c r="A3918" s="1" t="s">
        <v>5640</v>
      </c>
      <c r="B3918" t="s">
        <v>5641</v>
      </c>
      <c r="C3918" t="s">
        <v>4979</v>
      </c>
      <c r="D3918">
        <v>21</v>
      </c>
      <c r="E3918" s="46">
        <v>2056.712</v>
      </c>
      <c r="G3918" s="46"/>
    </row>
    <row r="3919" spans="1:7" x14ac:dyDescent="0.2">
      <c r="A3919" s="1" t="s">
        <v>5642</v>
      </c>
      <c r="B3919" t="s">
        <v>5643</v>
      </c>
      <c r="C3919" t="s">
        <v>4979</v>
      </c>
      <c r="D3919">
        <v>21</v>
      </c>
      <c r="E3919" s="46">
        <v>2056.712</v>
      </c>
      <c r="G3919" s="46"/>
    </row>
    <row r="3920" spans="1:7" x14ac:dyDescent="0.2">
      <c r="A3920" s="1" t="s">
        <v>5644</v>
      </c>
      <c r="B3920" t="s">
        <v>5645</v>
      </c>
      <c r="C3920" t="s">
        <v>4979</v>
      </c>
      <c r="D3920">
        <v>21</v>
      </c>
      <c r="E3920" s="46">
        <v>2056.712</v>
      </c>
      <c r="G3920" s="46"/>
    </row>
    <row r="3921" spans="1:7" x14ac:dyDescent="0.2">
      <c r="A3921" s="1" t="s">
        <v>5646</v>
      </c>
      <c r="B3921" t="s">
        <v>5647</v>
      </c>
      <c r="C3921" t="s">
        <v>4979</v>
      </c>
      <c r="D3921">
        <v>21</v>
      </c>
      <c r="E3921" s="46">
        <v>2056.712</v>
      </c>
      <c r="G3921" s="46"/>
    </row>
    <row r="3922" spans="1:7" x14ac:dyDescent="0.2">
      <c r="A3922" s="1" t="s">
        <v>5648</v>
      </c>
      <c r="B3922" t="s">
        <v>5649</v>
      </c>
      <c r="C3922" t="s">
        <v>4979</v>
      </c>
      <c r="D3922">
        <v>21</v>
      </c>
      <c r="E3922" s="46">
        <v>2056.712</v>
      </c>
      <c r="G3922" s="46"/>
    </row>
    <row r="3923" spans="1:7" x14ac:dyDescent="0.2">
      <c r="A3923" s="1" t="s">
        <v>5650</v>
      </c>
      <c r="B3923" t="s">
        <v>5651</v>
      </c>
      <c r="C3923" t="s">
        <v>5028</v>
      </c>
      <c r="D3923">
        <v>21</v>
      </c>
      <c r="E3923" s="46">
        <v>2297.953</v>
      </c>
      <c r="G3923" s="46"/>
    </row>
    <row r="3924" spans="1:7" x14ac:dyDescent="0.2">
      <c r="A3924" s="1" t="s">
        <v>5652</v>
      </c>
      <c r="B3924" t="s">
        <v>5653</v>
      </c>
      <c r="C3924" t="s">
        <v>5028</v>
      </c>
      <c r="D3924">
        <v>21</v>
      </c>
      <c r="E3924" s="46">
        <v>2297.953</v>
      </c>
      <c r="G3924" s="46"/>
    </row>
    <row r="3925" spans="1:7" x14ac:dyDescent="0.2">
      <c r="A3925" s="1" t="s">
        <v>5654</v>
      </c>
      <c r="B3925" t="s">
        <v>5655</v>
      </c>
      <c r="C3925" t="s">
        <v>5028</v>
      </c>
      <c r="D3925">
        <v>21</v>
      </c>
      <c r="E3925" s="46">
        <v>2297.953</v>
      </c>
      <c r="G3925" s="46"/>
    </row>
    <row r="3926" spans="1:7" x14ac:dyDescent="0.2">
      <c r="A3926" s="1" t="s">
        <v>5656</v>
      </c>
      <c r="B3926" t="s">
        <v>5657</v>
      </c>
      <c r="C3926" t="s">
        <v>5028</v>
      </c>
      <c r="D3926">
        <v>21</v>
      </c>
      <c r="E3926" s="46">
        <v>2297.953</v>
      </c>
      <c r="G3926" s="46"/>
    </row>
    <row r="3927" spans="1:7" x14ac:dyDescent="0.2">
      <c r="A3927" s="1" t="s">
        <v>5658</v>
      </c>
      <c r="B3927" t="s">
        <v>5659</v>
      </c>
      <c r="C3927" t="s">
        <v>5028</v>
      </c>
      <c r="D3927">
        <v>21</v>
      </c>
      <c r="E3927" s="46">
        <v>2297.953</v>
      </c>
      <c r="G3927" s="46"/>
    </row>
    <row r="3928" spans="1:7" x14ac:dyDescent="0.2">
      <c r="A3928" s="1" t="s">
        <v>5660</v>
      </c>
      <c r="B3928" t="s">
        <v>5661</v>
      </c>
      <c r="C3928" t="s">
        <v>5028</v>
      </c>
      <c r="D3928">
        <v>21</v>
      </c>
      <c r="E3928" s="46">
        <v>2297.953</v>
      </c>
      <c r="G3928" s="46"/>
    </row>
    <row r="3929" spans="1:7" x14ac:dyDescent="0.2">
      <c r="A3929" s="1" t="s">
        <v>5662</v>
      </c>
      <c r="B3929" t="s">
        <v>5663</v>
      </c>
      <c r="C3929" t="s">
        <v>5028</v>
      </c>
      <c r="D3929">
        <v>21</v>
      </c>
      <c r="E3929" s="46">
        <v>2297.953</v>
      </c>
      <c r="G3929" s="46"/>
    </row>
    <row r="3930" spans="1:7" x14ac:dyDescent="0.2">
      <c r="A3930" s="1"/>
      <c r="E3930" s="46">
        <v>0</v>
      </c>
      <c r="G3930" s="46"/>
    </row>
    <row r="3931" spans="1:7" x14ac:dyDescent="0.2">
      <c r="A3931" s="1"/>
      <c r="B3931" t="s">
        <v>1435</v>
      </c>
      <c r="E3931" s="46">
        <v>0</v>
      </c>
      <c r="G3931" s="46"/>
    </row>
    <row r="3932" spans="1:7" x14ac:dyDescent="0.2">
      <c r="A3932" s="1"/>
      <c r="E3932" s="46">
        <v>0</v>
      </c>
      <c r="G3932" s="46"/>
    </row>
    <row r="3933" spans="1:7" x14ac:dyDescent="0.2">
      <c r="A3933" s="1" t="s">
        <v>1436</v>
      </c>
      <c r="B3933" t="s">
        <v>1437</v>
      </c>
      <c r="C3933" t="s">
        <v>4964</v>
      </c>
      <c r="D3933">
        <v>21</v>
      </c>
      <c r="E3933" s="46">
        <v>8069.22</v>
      </c>
      <c r="F3933" s="44">
        <v>6.8728522336769515E-3</v>
      </c>
      <c r="G3933" s="46"/>
    </row>
    <row r="3934" spans="1:7" x14ac:dyDescent="0.2">
      <c r="A3934" s="1" t="s">
        <v>1438</v>
      </c>
      <c r="B3934" t="s">
        <v>1439</v>
      </c>
      <c r="C3934" t="s">
        <v>4964</v>
      </c>
      <c r="D3934">
        <v>21</v>
      </c>
      <c r="E3934" s="46">
        <v>8069.22</v>
      </c>
      <c r="F3934" s="44">
        <v>6.8728522336769515E-3</v>
      </c>
      <c r="G3934" s="46"/>
    </row>
    <row r="3935" spans="1:7" x14ac:dyDescent="0.2">
      <c r="A3935" s="1" t="s">
        <v>1440</v>
      </c>
      <c r="B3935" t="s">
        <v>1441</v>
      </c>
      <c r="C3935" t="s">
        <v>4980</v>
      </c>
      <c r="D3935">
        <v>21</v>
      </c>
      <c r="E3935" s="46">
        <v>4841.5320000000002</v>
      </c>
      <c r="F3935" s="44">
        <v>6.8728522336769515E-3</v>
      </c>
      <c r="G3935" s="46"/>
    </row>
    <row r="3936" spans="1:7" x14ac:dyDescent="0.2">
      <c r="A3936" s="1" t="s">
        <v>1442</v>
      </c>
      <c r="B3936" t="s">
        <v>5963</v>
      </c>
      <c r="C3936" t="s">
        <v>5000</v>
      </c>
      <c r="D3936">
        <v>21</v>
      </c>
      <c r="E3936" s="46">
        <v>7284.7125000000005</v>
      </c>
      <c r="F3936" s="44">
        <v>6.8728522336769515E-3</v>
      </c>
      <c r="G3936" s="46"/>
    </row>
    <row r="3937" spans="1:7" x14ac:dyDescent="0.2">
      <c r="A3937" s="1" t="s">
        <v>6411</v>
      </c>
      <c r="B3937" t="s">
        <v>2201</v>
      </c>
      <c r="C3937" t="s">
        <v>4979</v>
      </c>
      <c r="D3937">
        <v>21</v>
      </c>
      <c r="E3937" s="46">
        <v>6843.308</v>
      </c>
      <c r="F3937" s="44">
        <v>6.8512977873296244E-3</v>
      </c>
      <c r="G3937" s="46"/>
    </row>
    <row r="3938" spans="1:7" x14ac:dyDescent="0.2">
      <c r="A3938" s="1" t="s">
        <v>6412</v>
      </c>
      <c r="B3938" t="s">
        <v>2196</v>
      </c>
      <c r="C3938" t="s">
        <v>4979</v>
      </c>
      <c r="D3938">
        <v>21</v>
      </c>
      <c r="E3938" s="46">
        <v>11396.528</v>
      </c>
      <c r="F3938" s="44">
        <v>6.8599092587020571E-3</v>
      </c>
      <c r="G3938" s="46"/>
    </row>
    <row r="3939" spans="1:7" x14ac:dyDescent="0.2">
      <c r="A3939" s="1"/>
      <c r="E3939" s="46">
        <v>0</v>
      </c>
      <c r="G3939" s="46"/>
    </row>
    <row r="3940" spans="1:7" x14ac:dyDescent="0.2">
      <c r="A3940" s="1"/>
      <c r="B3940" t="s">
        <v>1443</v>
      </c>
      <c r="E3940" s="46">
        <v>0</v>
      </c>
      <c r="G3940" s="46"/>
    </row>
    <row r="3941" spans="1:7" x14ac:dyDescent="0.2">
      <c r="A3941" s="1"/>
      <c r="E3941" s="46">
        <v>0</v>
      </c>
      <c r="G3941" s="46"/>
    </row>
    <row r="3942" spans="1:7" x14ac:dyDescent="0.2">
      <c r="A3942" s="1" t="s">
        <v>1444</v>
      </c>
      <c r="B3942" t="s">
        <v>1445</v>
      </c>
      <c r="C3942" t="s">
        <v>5389</v>
      </c>
      <c r="D3942">
        <v>21</v>
      </c>
      <c r="E3942" s="46">
        <v>78839.854000000007</v>
      </c>
      <c r="F3942" s="44">
        <v>6.8728522336769515E-3</v>
      </c>
      <c r="G3942" s="46"/>
    </row>
    <row r="3943" spans="1:7" x14ac:dyDescent="0.2">
      <c r="A3943" s="1"/>
      <c r="E3943" s="46">
        <v>0</v>
      </c>
      <c r="G3943" s="46"/>
    </row>
    <row r="3944" spans="1:7" x14ac:dyDescent="0.2">
      <c r="A3944" s="1"/>
      <c r="B3944" t="s">
        <v>2058</v>
      </c>
      <c r="E3944" s="46">
        <v>0</v>
      </c>
      <c r="G3944" s="46"/>
    </row>
    <row r="3945" spans="1:7" x14ac:dyDescent="0.2">
      <c r="A3945" s="1"/>
      <c r="E3945" s="46">
        <v>0</v>
      </c>
      <c r="G3945" s="46"/>
    </row>
    <row r="3946" spans="1:7" x14ac:dyDescent="0.2">
      <c r="A3946" s="1" t="s">
        <v>2059</v>
      </c>
      <c r="B3946" t="s">
        <v>2725</v>
      </c>
      <c r="C3946" t="s">
        <v>5028</v>
      </c>
      <c r="D3946">
        <v>21</v>
      </c>
      <c r="E3946" s="46">
        <v>10929.392</v>
      </c>
      <c r="G3946" s="46"/>
    </row>
    <row r="3947" spans="1:7" x14ac:dyDescent="0.2">
      <c r="A3947" s="1" t="s">
        <v>2060</v>
      </c>
      <c r="B3947" t="s">
        <v>2726</v>
      </c>
      <c r="C3947" t="s">
        <v>5005</v>
      </c>
      <c r="D3947">
        <v>21</v>
      </c>
      <c r="E3947" s="46">
        <v>79015.925000000003</v>
      </c>
      <c r="G3947" s="46"/>
    </row>
    <row r="3948" spans="1:7" x14ac:dyDescent="0.2">
      <c r="A3948" s="1" t="s">
        <v>2061</v>
      </c>
      <c r="B3948" t="s">
        <v>2727</v>
      </c>
      <c r="C3948" t="s">
        <v>5005</v>
      </c>
      <c r="D3948">
        <v>21</v>
      </c>
      <c r="E3948" s="46">
        <v>105387.211</v>
      </c>
      <c r="G3948" s="46"/>
    </row>
    <row r="3949" spans="1:7" x14ac:dyDescent="0.2">
      <c r="A3949" s="1" t="s">
        <v>2062</v>
      </c>
      <c r="B3949" t="s">
        <v>2722</v>
      </c>
      <c r="C3949" t="s">
        <v>5028</v>
      </c>
      <c r="D3949">
        <v>21</v>
      </c>
      <c r="E3949" s="46">
        <v>10219.822</v>
      </c>
      <c r="G3949" s="46"/>
    </row>
    <row r="3950" spans="1:7" x14ac:dyDescent="0.2">
      <c r="A3950" s="1" t="s">
        <v>2127</v>
      </c>
      <c r="B3950" t="s">
        <v>2719</v>
      </c>
      <c r="C3950" t="s">
        <v>5028</v>
      </c>
      <c r="D3950">
        <v>21</v>
      </c>
      <c r="E3950" s="46">
        <v>7433.3540000000003</v>
      </c>
      <c r="G3950" s="46"/>
    </row>
    <row r="3951" spans="1:7" x14ac:dyDescent="0.2">
      <c r="A3951" s="1" t="s">
        <v>2130</v>
      </c>
      <c r="B3951" t="s">
        <v>2723</v>
      </c>
      <c r="C3951" t="s">
        <v>5001</v>
      </c>
      <c r="D3951">
        <v>21</v>
      </c>
      <c r="E3951" s="46">
        <v>14216.41</v>
      </c>
      <c r="G3951" s="46"/>
    </row>
    <row r="3952" spans="1:7" x14ac:dyDescent="0.2">
      <c r="A3952" s="1" t="s">
        <v>2128</v>
      </c>
      <c r="B3952" t="s">
        <v>2720</v>
      </c>
      <c r="C3952" t="s">
        <v>4946</v>
      </c>
      <c r="D3952">
        <v>21</v>
      </c>
      <c r="E3952" s="46">
        <v>10261.495999999999</v>
      </c>
      <c r="G3952" s="46"/>
    </row>
    <row r="3953" spans="1:7" x14ac:dyDescent="0.2">
      <c r="A3953" s="1" t="s">
        <v>2131</v>
      </c>
      <c r="B3953" t="s">
        <v>2724</v>
      </c>
      <c r="C3953" t="s">
        <v>5049</v>
      </c>
      <c r="D3953">
        <v>21</v>
      </c>
      <c r="E3953" s="46">
        <v>20896.699000000001</v>
      </c>
      <c r="G3953" s="46"/>
    </row>
    <row r="3954" spans="1:7" x14ac:dyDescent="0.2">
      <c r="A3954" s="1" t="s">
        <v>2129</v>
      </c>
      <c r="B3954" t="s">
        <v>2721</v>
      </c>
      <c r="C3954" t="s">
        <v>5030</v>
      </c>
      <c r="D3954">
        <v>21</v>
      </c>
      <c r="E3954" s="46">
        <v>15291.300999999999</v>
      </c>
      <c r="G3954" s="46"/>
    </row>
    <row r="3955" spans="1:7" x14ac:dyDescent="0.2">
      <c r="A3955" s="1" t="s">
        <v>2122</v>
      </c>
      <c r="B3955" t="s">
        <v>2714</v>
      </c>
      <c r="C3955" t="s">
        <v>4964</v>
      </c>
      <c r="D3955">
        <v>21</v>
      </c>
      <c r="E3955" s="46">
        <v>1445.287</v>
      </c>
      <c r="G3955" s="46"/>
    </row>
    <row r="3956" spans="1:7" x14ac:dyDescent="0.2">
      <c r="A3956" s="1" t="s">
        <v>2124</v>
      </c>
      <c r="B3956" t="s">
        <v>2716</v>
      </c>
      <c r="C3956" t="s">
        <v>4964</v>
      </c>
      <c r="D3956">
        <v>21</v>
      </c>
      <c r="E3956" s="46">
        <v>2307.056</v>
      </c>
      <c r="G3956" s="46"/>
    </row>
    <row r="3957" spans="1:7" x14ac:dyDescent="0.2">
      <c r="A3957" s="1" t="s">
        <v>2123</v>
      </c>
      <c r="B3957" t="s">
        <v>2715</v>
      </c>
      <c r="C3957" t="s">
        <v>4964</v>
      </c>
      <c r="D3957">
        <v>21</v>
      </c>
      <c r="E3957" s="46">
        <v>3270.2310000000002</v>
      </c>
      <c r="G3957" s="46"/>
    </row>
    <row r="3958" spans="1:7" x14ac:dyDescent="0.2">
      <c r="A3958" s="1" t="s">
        <v>1447</v>
      </c>
      <c r="B3958" t="s">
        <v>1448</v>
      </c>
      <c r="C3958" t="s">
        <v>4959</v>
      </c>
      <c r="D3958">
        <v>21</v>
      </c>
      <c r="E3958" s="46">
        <v>1593286.5340000002</v>
      </c>
      <c r="F3958" s="44">
        <v>6.8728522336771736E-3</v>
      </c>
      <c r="G3958" s="46"/>
    </row>
    <row r="3959" spans="1:7" x14ac:dyDescent="0.2">
      <c r="A3959" s="1" t="s">
        <v>2119</v>
      </c>
      <c r="B3959" t="s">
        <v>2711</v>
      </c>
      <c r="C3959" t="s">
        <v>5030</v>
      </c>
      <c r="D3959">
        <v>21</v>
      </c>
      <c r="E3959" s="46">
        <v>16529.471000000001</v>
      </c>
      <c r="G3959" s="46"/>
    </row>
    <row r="3960" spans="1:7" x14ac:dyDescent="0.2">
      <c r="A3960" s="1" t="s">
        <v>2120</v>
      </c>
      <c r="B3960" t="s">
        <v>2712</v>
      </c>
      <c r="C3960" t="s">
        <v>4974</v>
      </c>
      <c r="D3960">
        <v>21</v>
      </c>
      <c r="E3960" s="46">
        <v>22710.909</v>
      </c>
      <c r="G3960" s="46"/>
    </row>
    <row r="3961" spans="1:7" x14ac:dyDescent="0.2">
      <c r="A3961" s="1" t="s">
        <v>2121</v>
      </c>
      <c r="B3961" t="s">
        <v>2713</v>
      </c>
      <c r="C3961" t="s">
        <v>4974</v>
      </c>
      <c r="D3961">
        <v>21</v>
      </c>
      <c r="E3961" s="46">
        <v>55425.59</v>
      </c>
      <c r="G3961" s="46"/>
    </row>
    <row r="3962" spans="1:7" x14ac:dyDescent="0.2">
      <c r="A3962" s="1" t="s">
        <v>2126</v>
      </c>
      <c r="B3962" t="s">
        <v>2718</v>
      </c>
      <c r="C3962" t="s">
        <v>5049</v>
      </c>
      <c r="D3962">
        <v>21</v>
      </c>
      <c r="E3962" s="46">
        <v>40658.076999999997</v>
      </c>
      <c r="G3962" s="46"/>
    </row>
    <row r="3963" spans="1:7" x14ac:dyDescent="0.2">
      <c r="A3963" s="1" t="s">
        <v>2125</v>
      </c>
      <c r="B3963" t="s">
        <v>2717</v>
      </c>
      <c r="C3963" t="s">
        <v>5030</v>
      </c>
      <c r="D3963">
        <v>21</v>
      </c>
      <c r="E3963" s="46">
        <v>23262.151999999998</v>
      </c>
      <c r="G3963" s="46"/>
    </row>
    <row r="3964" spans="1:7" x14ac:dyDescent="0.2">
      <c r="A3964" s="1" t="s">
        <v>1449</v>
      </c>
      <c r="B3964" t="s">
        <v>1450</v>
      </c>
      <c r="C3964" t="s">
        <v>4959</v>
      </c>
      <c r="D3964">
        <v>21</v>
      </c>
      <c r="E3964" s="46">
        <v>279989.48149999999</v>
      </c>
      <c r="F3964" s="44">
        <v>6.8728522336769515E-3</v>
      </c>
      <c r="G3964" s="46"/>
    </row>
    <row r="3965" spans="1:7" x14ac:dyDescent="0.2">
      <c r="A3965" s="1"/>
      <c r="E3965" s="46">
        <v>0</v>
      </c>
      <c r="G3965" s="46"/>
    </row>
    <row r="3966" spans="1:7" x14ac:dyDescent="0.2">
      <c r="A3966" s="1"/>
      <c r="B3966" t="s">
        <v>5246</v>
      </c>
      <c r="E3966" s="46">
        <v>0</v>
      </c>
      <c r="G3966" s="46"/>
    </row>
    <row r="3967" spans="1:7" x14ac:dyDescent="0.2">
      <c r="A3967" s="1"/>
      <c r="E3967" s="46">
        <v>0</v>
      </c>
      <c r="G3967" s="46"/>
    </row>
    <row r="3968" spans="1:7" x14ac:dyDescent="0.2">
      <c r="A3968" s="1">
        <v>380200</v>
      </c>
      <c r="B3968" t="s">
        <v>5247</v>
      </c>
      <c r="C3968" t="s">
        <v>5151</v>
      </c>
      <c r="D3968">
        <v>21</v>
      </c>
      <c r="E3968" s="46">
        <v>17502.648000000001</v>
      </c>
      <c r="F3968" s="44">
        <v>6.8728522336771736E-3</v>
      </c>
      <c r="G3968" s="46"/>
    </row>
    <row r="3969" spans="1:7" x14ac:dyDescent="0.2">
      <c r="A3969" s="1" t="s">
        <v>4218</v>
      </c>
      <c r="B3969" t="s">
        <v>5271</v>
      </c>
      <c r="C3969" t="s">
        <v>5152</v>
      </c>
      <c r="D3969">
        <v>21</v>
      </c>
      <c r="E3969" s="46">
        <v>9843.6280000000006</v>
      </c>
      <c r="F3969" s="44">
        <v>6.8728522336771736E-3</v>
      </c>
      <c r="G3969" s="46"/>
    </row>
    <row r="3970" spans="1:7" x14ac:dyDescent="0.2">
      <c r="A3970" s="1" t="s">
        <v>4219</v>
      </c>
      <c r="B3970" t="s">
        <v>5272</v>
      </c>
      <c r="C3970" t="s">
        <v>5152</v>
      </c>
      <c r="D3970">
        <v>21</v>
      </c>
      <c r="E3970" s="46">
        <v>17762.978500000001</v>
      </c>
      <c r="F3970" s="44">
        <v>6.8728522336769515E-3</v>
      </c>
      <c r="G3970" s="46"/>
    </row>
    <row r="3971" spans="1:7" x14ac:dyDescent="0.2">
      <c r="A3971" s="1"/>
      <c r="E3971" s="46">
        <v>0</v>
      </c>
      <c r="G3971" s="46"/>
    </row>
    <row r="3972" spans="1:7" x14ac:dyDescent="0.2">
      <c r="A3972" s="1"/>
      <c r="B3972" t="s">
        <v>5248</v>
      </c>
      <c r="E3972" s="46">
        <v>0</v>
      </c>
      <c r="G3972" s="46"/>
    </row>
    <row r="3973" spans="1:7" x14ac:dyDescent="0.2">
      <c r="A3973" s="1"/>
      <c r="E3973" s="46">
        <v>0</v>
      </c>
      <c r="G3973" s="46"/>
    </row>
    <row r="3974" spans="1:7" x14ac:dyDescent="0.2">
      <c r="A3974" s="1" t="s">
        <v>5249</v>
      </c>
      <c r="B3974" t="s">
        <v>5250</v>
      </c>
      <c r="C3974" t="s">
        <v>4965</v>
      </c>
      <c r="D3974">
        <v>10.5</v>
      </c>
      <c r="E3974" s="46">
        <v>11654.075000000001</v>
      </c>
      <c r="F3974" s="44">
        <v>6.8728522336771736E-3</v>
      </c>
      <c r="G3974" s="46"/>
    </row>
    <row r="3975" spans="1:7" x14ac:dyDescent="0.2">
      <c r="A3975" s="1" t="s">
        <v>5251</v>
      </c>
      <c r="B3975" t="s">
        <v>5252</v>
      </c>
      <c r="C3975" t="s">
        <v>4965</v>
      </c>
      <c r="D3975">
        <v>10.5</v>
      </c>
      <c r="E3975" s="46">
        <v>12404.741</v>
      </c>
      <c r="F3975" s="44">
        <v>6.8609612050116731E-3</v>
      </c>
      <c r="G3975" s="46"/>
    </row>
    <row r="3976" spans="1:7" x14ac:dyDescent="0.2">
      <c r="A3976" s="1" t="s">
        <v>5253</v>
      </c>
      <c r="B3976" t="s">
        <v>5254</v>
      </c>
      <c r="C3976" t="s">
        <v>4965</v>
      </c>
      <c r="D3976">
        <v>10.5</v>
      </c>
      <c r="E3976" s="46">
        <v>15258.7075</v>
      </c>
      <c r="F3976" s="44">
        <v>6.8728522336769515E-3</v>
      </c>
      <c r="G3976" s="46"/>
    </row>
    <row r="3977" spans="1:7" x14ac:dyDescent="0.2">
      <c r="A3977" s="1" t="s">
        <v>5255</v>
      </c>
      <c r="B3977" t="s">
        <v>5256</v>
      </c>
      <c r="C3977" t="s">
        <v>4965</v>
      </c>
      <c r="D3977">
        <v>10.5</v>
      </c>
      <c r="E3977" s="46">
        <v>17177.5645</v>
      </c>
      <c r="F3977" s="44">
        <v>6.8728522336769515E-3</v>
      </c>
      <c r="G3977" s="46"/>
    </row>
    <row r="3978" spans="1:7" x14ac:dyDescent="0.2">
      <c r="A3978" s="1" t="s">
        <v>5257</v>
      </c>
      <c r="B3978" t="s">
        <v>5258</v>
      </c>
      <c r="C3978" t="s">
        <v>4965</v>
      </c>
      <c r="D3978">
        <v>10.5</v>
      </c>
      <c r="E3978" s="46">
        <v>20489.490000000002</v>
      </c>
      <c r="F3978" s="44">
        <v>6.8728522336769515E-3</v>
      </c>
      <c r="G3978" s="46"/>
    </row>
    <row r="3979" spans="1:7" x14ac:dyDescent="0.2">
      <c r="A3979" s="1" t="s">
        <v>5259</v>
      </c>
      <c r="B3979" t="s">
        <v>5260</v>
      </c>
      <c r="C3979" t="s">
        <v>5295</v>
      </c>
      <c r="D3979">
        <v>10.5</v>
      </c>
      <c r="E3979" s="46">
        <v>8068.3409999999994</v>
      </c>
      <c r="F3979" s="44">
        <v>6.8545703843398975E-3</v>
      </c>
      <c r="G3979" s="46"/>
    </row>
    <row r="3980" spans="1:7" x14ac:dyDescent="0.2">
      <c r="A3980" s="1"/>
      <c r="E3980" s="46">
        <v>0</v>
      </c>
      <c r="G3980" s="46"/>
    </row>
    <row r="3981" spans="1:7" x14ac:dyDescent="0.2">
      <c r="A3981" s="1"/>
      <c r="B3981" t="s">
        <v>5233</v>
      </c>
      <c r="E3981" s="46">
        <v>0</v>
      </c>
      <c r="G3981" s="46"/>
    </row>
    <row r="3982" spans="1:7" x14ac:dyDescent="0.2">
      <c r="A3982" s="1"/>
      <c r="E3982" s="46">
        <v>0</v>
      </c>
      <c r="G3982" s="46"/>
    </row>
    <row r="3983" spans="1:7" x14ac:dyDescent="0.2">
      <c r="A3983" s="1" t="s">
        <v>5234</v>
      </c>
      <c r="B3983" t="s">
        <v>5239</v>
      </c>
      <c r="C3983" t="s">
        <v>5021</v>
      </c>
      <c r="D3983">
        <v>21</v>
      </c>
      <c r="E3983" s="46">
        <v>1980.68</v>
      </c>
      <c r="F3983" s="44">
        <v>6.8728522336769515E-3</v>
      </c>
      <c r="G3983" s="46"/>
    </row>
    <row r="3984" spans="1:7" x14ac:dyDescent="0.2">
      <c r="A3984" s="1" t="s">
        <v>5235</v>
      </c>
      <c r="B3984" t="s">
        <v>5240</v>
      </c>
      <c r="C3984" t="s">
        <v>5026</v>
      </c>
      <c r="D3984">
        <v>21</v>
      </c>
      <c r="E3984" s="46">
        <v>2780.5699999999997</v>
      </c>
      <c r="F3984" s="44">
        <v>6.8728522336769515E-3</v>
      </c>
      <c r="G3984" s="46"/>
    </row>
    <row r="3985" spans="1:7" x14ac:dyDescent="0.2">
      <c r="A3985" s="1" t="s">
        <v>5236</v>
      </c>
      <c r="B3985" t="s">
        <v>5241</v>
      </c>
      <c r="C3985" t="s">
        <v>5152</v>
      </c>
      <c r="D3985">
        <v>21</v>
      </c>
      <c r="E3985" s="46">
        <v>5225.6550000000007</v>
      </c>
      <c r="F3985" s="44">
        <v>6.8728522336769515E-3</v>
      </c>
      <c r="G3985" s="46"/>
    </row>
    <row r="3986" spans="1:7" x14ac:dyDescent="0.2">
      <c r="A3986" s="1" t="s">
        <v>5237</v>
      </c>
      <c r="B3986" t="s">
        <v>5242</v>
      </c>
      <c r="C3986" t="s">
        <v>5075</v>
      </c>
      <c r="D3986">
        <v>21</v>
      </c>
      <c r="E3986" s="46">
        <v>6287.78</v>
      </c>
      <c r="F3986" s="44">
        <v>6.8728522336769515E-3</v>
      </c>
      <c r="G3986" s="46"/>
    </row>
    <row r="3987" spans="1:7" x14ac:dyDescent="0.2">
      <c r="A3987" s="1"/>
      <c r="E3987" s="46">
        <v>0</v>
      </c>
      <c r="G3987" s="46"/>
    </row>
    <row r="3988" spans="1:7" x14ac:dyDescent="0.2">
      <c r="A3988" s="1"/>
      <c r="B3988" t="s">
        <v>2063</v>
      </c>
      <c r="E3988" s="46">
        <v>0</v>
      </c>
      <c r="G3988" s="46"/>
    </row>
    <row r="3989" spans="1:7" x14ac:dyDescent="0.2">
      <c r="A3989" s="1"/>
      <c r="E3989" s="46">
        <v>0</v>
      </c>
      <c r="G3989" s="46"/>
    </row>
    <row r="3990" spans="1:7" x14ac:dyDescent="0.2">
      <c r="A3990" s="1" t="s">
        <v>2188</v>
      </c>
      <c r="B3990" t="s">
        <v>2805</v>
      </c>
      <c r="C3990" t="s">
        <v>4946</v>
      </c>
      <c r="D3990">
        <v>21</v>
      </c>
      <c r="E3990" s="46">
        <v>3475.9169999999999</v>
      </c>
      <c r="G3990" s="46"/>
    </row>
    <row r="3991" spans="1:7" x14ac:dyDescent="0.2">
      <c r="A3991" s="1" t="s">
        <v>2189</v>
      </c>
      <c r="B3991" t="s">
        <v>2806</v>
      </c>
      <c r="C3991" t="s">
        <v>4946</v>
      </c>
      <c r="D3991">
        <v>21</v>
      </c>
      <c r="E3991" s="46">
        <v>3735.895</v>
      </c>
      <c r="G3991" s="46"/>
    </row>
    <row r="3992" spans="1:7" x14ac:dyDescent="0.2">
      <c r="A3992" s="1" t="s">
        <v>2190</v>
      </c>
      <c r="B3992" t="s">
        <v>2807</v>
      </c>
      <c r="C3992" t="s">
        <v>4946</v>
      </c>
      <c r="D3992">
        <v>21</v>
      </c>
      <c r="E3992" s="46">
        <v>4270.8059999999996</v>
      </c>
      <c r="G3992" s="46"/>
    </row>
    <row r="3993" spans="1:7" x14ac:dyDescent="0.2">
      <c r="A3993" s="1" t="s">
        <v>2191</v>
      </c>
      <c r="B3993" t="s">
        <v>2808</v>
      </c>
      <c r="C3993" t="s">
        <v>4946</v>
      </c>
      <c r="D3993">
        <v>21</v>
      </c>
      <c r="E3993" s="46">
        <v>4862.3209999999999</v>
      </c>
      <c r="G3993" s="46"/>
    </row>
    <row r="3994" spans="1:7" x14ac:dyDescent="0.2">
      <c r="A3994" s="1" t="s">
        <v>2192</v>
      </c>
      <c r="B3994" t="s">
        <v>2809</v>
      </c>
      <c r="C3994" t="s">
        <v>4946</v>
      </c>
      <c r="D3994">
        <v>21</v>
      </c>
      <c r="E3994" s="46">
        <v>5109.2380000000003</v>
      </c>
      <c r="G3994" s="46"/>
    </row>
    <row r="3995" spans="1:7" x14ac:dyDescent="0.2">
      <c r="A3995" s="1" t="s">
        <v>2193</v>
      </c>
      <c r="B3995" t="s">
        <v>2810</v>
      </c>
      <c r="C3995" t="s">
        <v>4946</v>
      </c>
      <c r="D3995">
        <v>21</v>
      </c>
      <c r="E3995" s="46">
        <v>5760.1639999999998</v>
      </c>
      <c r="G3995" s="46"/>
    </row>
    <row r="3996" spans="1:7" x14ac:dyDescent="0.2">
      <c r="A3996" s="1" t="s">
        <v>2194</v>
      </c>
      <c r="B3996" t="s">
        <v>2811</v>
      </c>
      <c r="C3996" t="s">
        <v>4946</v>
      </c>
      <c r="D3996">
        <v>21</v>
      </c>
      <c r="E3996" s="46">
        <v>6546.0659999999998</v>
      </c>
      <c r="G3996" s="46"/>
    </row>
    <row r="3997" spans="1:7" x14ac:dyDescent="0.2">
      <c r="A3997" s="1" t="s">
        <v>2067</v>
      </c>
      <c r="B3997" t="s">
        <v>2731</v>
      </c>
      <c r="C3997" t="s">
        <v>5030</v>
      </c>
      <c r="D3997">
        <v>21</v>
      </c>
      <c r="E3997" s="46">
        <v>7530.7449999999999</v>
      </c>
      <c r="G3997" s="46"/>
    </row>
    <row r="3998" spans="1:7" x14ac:dyDescent="0.2">
      <c r="A3998" s="1" t="s">
        <v>2068</v>
      </c>
      <c r="B3998" t="s">
        <v>2732</v>
      </c>
      <c r="C3998" t="s">
        <v>5030</v>
      </c>
      <c r="D3998">
        <v>21</v>
      </c>
      <c r="E3998" s="46">
        <v>8926.3279999999995</v>
      </c>
      <c r="G3998" s="46"/>
    </row>
    <row r="3999" spans="1:7" x14ac:dyDescent="0.2">
      <c r="A3999" s="1" t="s">
        <v>2069</v>
      </c>
      <c r="B3999" t="s">
        <v>2733</v>
      </c>
      <c r="C3999" t="s">
        <v>5030</v>
      </c>
      <c r="D3999">
        <v>21</v>
      </c>
      <c r="E3999" s="46">
        <v>10172.826999999999</v>
      </c>
      <c r="G3999" s="46"/>
    </row>
    <row r="4000" spans="1:7" x14ac:dyDescent="0.2">
      <c r="A4000" s="1" t="s">
        <v>2070</v>
      </c>
      <c r="B4000" t="s">
        <v>2734</v>
      </c>
      <c r="C4000" t="s">
        <v>5030</v>
      </c>
      <c r="D4000">
        <v>21</v>
      </c>
      <c r="E4000" s="46">
        <v>12228.63</v>
      </c>
      <c r="G4000" s="46"/>
    </row>
    <row r="4001" spans="1:7" x14ac:dyDescent="0.2">
      <c r="A4001" s="1" t="s">
        <v>2071</v>
      </c>
      <c r="B4001" t="s">
        <v>2735</v>
      </c>
      <c r="C4001" t="s">
        <v>5030</v>
      </c>
      <c r="D4001">
        <v>21</v>
      </c>
      <c r="E4001" s="46">
        <v>15029.583000000001</v>
      </c>
      <c r="G4001" s="46"/>
    </row>
    <row r="4002" spans="1:7" x14ac:dyDescent="0.2">
      <c r="A4002" s="1" t="s">
        <v>2064</v>
      </c>
      <c r="B4002" t="s">
        <v>2728</v>
      </c>
      <c r="C4002" t="s">
        <v>4974</v>
      </c>
      <c r="D4002">
        <v>21</v>
      </c>
      <c r="E4002" s="46">
        <v>19236.376</v>
      </c>
      <c r="G4002" s="46"/>
    </row>
    <row r="4003" spans="1:7" x14ac:dyDescent="0.2">
      <c r="A4003" s="1" t="s">
        <v>2065</v>
      </c>
      <c r="B4003" t="s">
        <v>2729</v>
      </c>
      <c r="C4003" t="s">
        <v>4974</v>
      </c>
      <c r="D4003">
        <v>21</v>
      </c>
      <c r="E4003" s="46">
        <v>23134.141</v>
      </c>
      <c r="G4003" s="46"/>
    </row>
    <row r="4004" spans="1:7" x14ac:dyDescent="0.2">
      <c r="A4004" s="1" t="s">
        <v>2066</v>
      </c>
      <c r="B4004" t="s">
        <v>2730</v>
      </c>
      <c r="C4004" t="s">
        <v>4974</v>
      </c>
      <c r="D4004">
        <v>21</v>
      </c>
      <c r="E4004" s="46">
        <v>26466.405999999999</v>
      </c>
      <c r="G4004" s="46"/>
    </row>
    <row r="4005" spans="1:7" x14ac:dyDescent="0.2">
      <c r="A4005" s="1" t="s">
        <v>2072</v>
      </c>
      <c r="B4005" t="s">
        <v>2736</v>
      </c>
      <c r="C4005" t="s">
        <v>5030</v>
      </c>
      <c r="D4005">
        <v>21</v>
      </c>
      <c r="E4005" s="46">
        <v>7705.8379999999997</v>
      </c>
      <c r="G4005" s="46"/>
    </row>
    <row r="4006" spans="1:7" x14ac:dyDescent="0.2">
      <c r="A4006" s="1" t="s">
        <v>2073</v>
      </c>
      <c r="B4006" t="s">
        <v>2737</v>
      </c>
      <c r="C4006" t="s">
        <v>4946</v>
      </c>
      <c r="D4006">
        <v>21</v>
      </c>
      <c r="E4006" s="46">
        <v>3475.9169999999999</v>
      </c>
      <c r="G4006" s="46"/>
    </row>
    <row r="4007" spans="1:7" x14ac:dyDescent="0.2">
      <c r="A4007" s="1" t="s">
        <v>2074</v>
      </c>
      <c r="B4007" t="s">
        <v>2738</v>
      </c>
      <c r="C4007" t="s">
        <v>4946</v>
      </c>
      <c r="D4007">
        <v>21</v>
      </c>
      <c r="E4007" s="46">
        <v>3735.895</v>
      </c>
      <c r="G4007" s="46"/>
    </row>
    <row r="4008" spans="1:7" x14ac:dyDescent="0.2">
      <c r="A4008" s="1" t="s">
        <v>2075</v>
      </c>
      <c r="B4008" t="s">
        <v>2739</v>
      </c>
      <c r="C4008" t="s">
        <v>4946</v>
      </c>
      <c r="D4008">
        <v>21</v>
      </c>
      <c r="E4008" s="46">
        <v>4270.8059999999996</v>
      </c>
      <c r="G4008" s="46"/>
    </row>
    <row r="4009" spans="1:7" x14ac:dyDescent="0.2">
      <c r="A4009" s="1" t="s">
        <v>2076</v>
      </c>
      <c r="B4009" t="s">
        <v>2740</v>
      </c>
      <c r="C4009" t="s">
        <v>4946</v>
      </c>
      <c r="D4009">
        <v>21</v>
      </c>
      <c r="E4009" s="46">
        <v>4862.3209999999999</v>
      </c>
      <c r="G4009" s="46"/>
    </row>
    <row r="4010" spans="1:7" x14ac:dyDescent="0.2">
      <c r="A4010" s="1" t="s">
        <v>2077</v>
      </c>
      <c r="B4010" t="s">
        <v>2741</v>
      </c>
      <c r="C4010" t="s">
        <v>4946</v>
      </c>
      <c r="D4010">
        <v>21</v>
      </c>
      <c r="E4010" s="46">
        <v>5109.2380000000003</v>
      </c>
      <c r="G4010" s="46"/>
    </row>
    <row r="4011" spans="1:7" x14ac:dyDescent="0.2">
      <c r="A4011" s="1" t="s">
        <v>2078</v>
      </c>
      <c r="B4011" t="s">
        <v>2742</v>
      </c>
      <c r="C4011" t="s">
        <v>4946</v>
      </c>
      <c r="D4011">
        <v>21</v>
      </c>
      <c r="E4011" s="46">
        <v>5760.1639999999998</v>
      </c>
      <c r="G4011" s="46"/>
    </row>
    <row r="4012" spans="1:7" x14ac:dyDescent="0.2">
      <c r="A4012" s="1" t="s">
        <v>2079</v>
      </c>
      <c r="B4012" t="s">
        <v>2743</v>
      </c>
      <c r="C4012" t="s">
        <v>4946</v>
      </c>
      <c r="D4012">
        <v>21</v>
      </c>
      <c r="E4012" s="46">
        <v>6546.0659999999998</v>
      </c>
      <c r="G4012" s="46"/>
    </row>
    <row r="4013" spans="1:7" x14ac:dyDescent="0.2">
      <c r="A4013" s="1" t="s">
        <v>2080</v>
      </c>
      <c r="B4013" t="s">
        <v>2744</v>
      </c>
      <c r="C4013" t="s">
        <v>4946</v>
      </c>
      <c r="D4013">
        <v>21</v>
      </c>
      <c r="E4013" s="46">
        <v>6753.0780000000004</v>
      </c>
      <c r="G4013" s="46"/>
    </row>
    <row r="4014" spans="1:7" x14ac:dyDescent="0.2">
      <c r="A4014" s="1" t="s">
        <v>2081</v>
      </c>
      <c r="B4014" t="s">
        <v>2745</v>
      </c>
      <c r="C4014" t="s">
        <v>4946</v>
      </c>
      <c r="D4014">
        <v>21</v>
      </c>
      <c r="E4014" s="46">
        <v>9114.5470000000005</v>
      </c>
      <c r="G4014" s="46"/>
    </row>
    <row r="4015" spans="1:7" x14ac:dyDescent="0.2">
      <c r="A4015" s="1" t="s">
        <v>2082</v>
      </c>
      <c r="B4015" t="s">
        <v>2746</v>
      </c>
      <c r="C4015" t="s">
        <v>4946</v>
      </c>
      <c r="D4015">
        <v>21</v>
      </c>
      <c r="E4015" s="46">
        <v>9356.8989999999994</v>
      </c>
      <c r="G4015" s="46"/>
    </row>
    <row r="4016" spans="1:7" x14ac:dyDescent="0.2">
      <c r="A4016" s="1" t="s">
        <v>2083</v>
      </c>
      <c r="B4016" t="s">
        <v>2747</v>
      </c>
      <c r="C4016" t="s">
        <v>4946</v>
      </c>
      <c r="D4016">
        <v>21</v>
      </c>
      <c r="E4016" s="46">
        <v>10380.771000000001</v>
      </c>
      <c r="G4016" s="46"/>
    </row>
    <row r="4017" spans="1:7" x14ac:dyDescent="0.2">
      <c r="A4017" s="1" t="s">
        <v>2084</v>
      </c>
      <c r="B4017" t="s">
        <v>2748</v>
      </c>
      <c r="C4017" t="s">
        <v>4946</v>
      </c>
      <c r="D4017">
        <v>21</v>
      </c>
      <c r="E4017" s="46">
        <v>12271.161</v>
      </c>
      <c r="G4017" s="46"/>
    </row>
    <row r="4018" spans="1:7" x14ac:dyDescent="0.2">
      <c r="A4018" s="1" t="s">
        <v>2142</v>
      </c>
      <c r="B4018" t="s">
        <v>2759</v>
      </c>
      <c r="C4018" t="s">
        <v>4946</v>
      </c>
      <c r="D4018">
        <v>21</v>
      </c>
      <c r="E4018" s="46">
        <v>4261.0770000000002</v>
      </c>
      <c r="G4018" s="46"/>
    </row>
    <row r="4019" spans="1:7" x14ac:dyDescent="0.2">
      <c r="A4019" s="1" t="s">
        <v>2143</v>
      </c>
      <c r="B4019" t="s">
        <v>2760</v>
      </c>
      <c r="C4019" t="s">
        <v>4946</v>
      </c>
      <c r="D4019">
        <v>21</v>
      </c>
      <c r="E4019" s="46">
        <v>4556.0990000000002</v>
      </c>
      <c r="G4019" s="46"/>
    </row>
    <row r="4020" spans="1:7" x14ac:dyDescent="0.2">
      <c r="A4020" s="1" t="s">
        <v>2132</v>
      </c>
      <c r="B4020" t="s">
        <v>2749</v>
      </c>
      <c r="C4020" t="s">
        <v>4946</v>
      </c>
      <c r="D4020">
        <v>21</v>
      </c>
      <c r="E4020" s="46">
        <v>5228.357</v>
      </c>
      <c r="G4020" s="46"/>
    </row>
    <row r="4021" spans="1:7" x14ac:dyDescent="0.2">
      <c r="A4021" s="1" t="s">
        <v>2133</v>
      </c>
      <c r="B4021" t="s">
        <v>2750</v>
      </c>
      <c r="C4021" t="s">
        <v>4946</v>
      </c>
      <c r="D4021">
        <v>21</v>
      </c>
      <c r="E4021" s="46">
        <v>7093.7359999999999</v>
      </c>
      <c r="G4021" s="46"/>
    </row>
    <row r="4022" spans="1:7" x14ac:dyDescent="0.2">
      <c r="A4022" s="1" t="s">
        <v>2134</v>
      </c>
      <c r="B4022" t="s">
        <v>2751</v>
      </c>
      <c r="C4022" t="s">
        <v>4974</v>
      </c>
      <c r="D4022">
        <v>21</v>
      </c>
      <c r="E4022" s="46">
        <v>7600.0860000000002</v>
      </c>
      <c r="G4022" s="46"/>
    </row>
    <row r="4023" spans="1:7" x14ac:dyDescent="0.2">
      <c r="A4023" s="1" t="s">
        <v>2135</v>
      </c>
      <c r="B4023" t="s">
        <v>2752</v>
      </c>
      <c r="C4023" t="s">
        <v>4974</v>
      </c>
      <c r="D4023">
        <v>21</v>
      </c>
      <c r="E4023" s="46">
        <v>8819.49</v>
      </c>
      <c r="G4023" s="46"/>
    </row>
    <row r="4024" spans="1:7" x14ac:dyDescent="0.2">
      <c r="A4024" s="1" t="s">
        <v>2136</v>
      </c>
      <c r="B4024" t="s">
        <v>2753</v>
      </c>
      <c r="C4024" t="s">
        <v>4974</v>
      </c>
      <c r="D4024">
        <v>21</v>
      </c>
      <c r="E4024" s="46">
        <v>12636.248</v>
      </c>
      <c r="G4024" s="46"/>
    </row>
    <row r="4025" spans="1:7" x14ac:dyDescent="0.2">
      <c r="A4025" s="1" t="s">
        <v>2137</v>
      </c>
      <c r="B4025" t="s">
        <v>2754</v>
      </c>
      <c r="C4025" t="s">
        <v>4974</v>
      </c>
      <c r="D4025">
        <v>21</v>
      </c>
      <c r="E4025" s="46">
        <v>17235.034</v>
      </c>
      <c r="G4025" s="46"/>
    </row>
    <row r="4026" spans="1:7" x14ac:dyDescent="0.2">
      <c r="A4026" s="1" t="s">
        <v>2138</v>
      </c>
      <c r="B4026" t="s">
        <v>2755</v>
      </c>
      <c r="C4026" t="s">
        <v>4974</v>
      </c>
      <c r="D4026">
        <v>21</v>
      </c>
      <c r="E4026" s="46">
        <v>20725.651999999998</v>
      </c>
      <c r="G4026" s="46"/>
    </row>
    <row r="4027" spans="1:7" x14ac:dyDescent="0.2">
      <c r="A4027" s="1" t="s">
        <v>2139</v>
      </c>
      <c r="B4027" t="s">
        <v>2756</v>
      </c>
      <c r="C4027" t="s">
        <v>4974</v>
      </c>
      <c r="D4027">
        <v>21</v>
      </c>
      <c r="E4027" s="46">
        <v>26639.306</v>
      </c>
      <c r="G4027" s="46"/>
    </row>
    <row r="4028" spans="1:7" x14ac:dyDescent="0.2">
      <c r="A4028" s="1" t="s">
        <v>2140</v>
      </c>
      <c r="B4028" t="s">
        <v>2757</v>
      </c>
      <c r="C4028" t="s">
        <v>4974</v>
      </c>
      <c r="D4028">
        <v>21</v>
      </c>
      <c r="E4028" s="46">
        <v>28816.947</v>
      </c>
      <c r="G4028" s="46"/>
    </row>
    <row r="4029" spans="1:7" x14ac:dyDescent="0.2">
      <c r="A4029" s="1" t="s">
        <v>2141</v>
      </c>
      <c r="B4029" t="s">
        <v>2758</v>
      </c>
      <c r="C4029" t="s">
        <v>4974</v>
      </c>
      <c r="D4029">
        <v>21</v>
      </c>
      <c r="E4029" s="46">
        <v>36137.993000000002</v>
      </c>
      <c r="G4029" s="46"/>
    </row>
    <row r="4030" spans="1:7" x14ac:dyDescent="0.2">
      <c r="A4030" s="1" t="s">
        <v>2147</v>
      </c>
      <c r="B4030" t="s">
        <v>2764</v>
      </c>
      <c r="C4030" t="s">
        <v>5030</v>
      </c>
      <c r="D4030">
        <v>21</v>
      </c>
      <c r="E4030" s="46">
        <v>7408.0420000000004</v>
      </c>
      <c r="G4030" s="46"/>
    </row>
    <row r="4031" spans="1:7" x14ac:dyDescent="0.2">
      <c r="A4031" s="1" t="s">
        <v>2144</v>
      </c>
      <c r="B4031" t="s">
        <v>2761</v>
      </c>
      <c r="C4031" t="s">
        <v>5030</v>
      </c>
      <c r="D4031">
        <v>21</v>
      </c>
      <c r="E4031" s="46">
        <v>42162.055</v>
      </c>
      <c r="G4031" s="46"/>
    </row>
    <row r="4032" spans="1:7" x14ac:dyDescent="0.2">
      <c r="A4032" s="1" t="s">
        <v>2146</v>
      </c>
      <c r="B4032" t="s">
        <v>2763</v>
      </c>
      <c r="C4032" t="s">
        <v>5030</v>
      </c>
      <c r="D4032">
        <v>21</v>
      </c>
      <c r="E4032" s="46">
        <v>14207.966</v>
      </c>
      <c r="G4032" s="46"/>
    </row>
    <row r="4033" spans="1:7" x14ac:dyDescent="0.2">
      <c r="A4033" s="1" t="s">
        <v>2145</v>
      </c>
      <c r="B4033" t="s">
        <v>2762</v>
      </c>
      <c r="C4033" t="s">
        <v>5030</v>
      </c>
      <c r="D4033">
        <v>21</v>
      </c>
      <c r="E4033" s="46">
        <v>12586.858</v>
      </c>
      <c r="G4033" s="46"/>
    </row>
    <row r="4034" spans="1:7" x14ac:dyDescent="0.2">
      <c r="A4034" s="1" t="s">
        <v>2152</v>
      </c>
      <c r="B4034" t="s">
        <v>2769</v>
      </c>
      <c r="C4034" t="s">
        <v>5001</v>
      </c>
      <c r="D4034">
        <v>21</v>
      </c>
      <c r="E4034" s="46">
        <v>3603.1109999999999</v>
      </c>
      <c r="G4034" s="46"/>
    </row>
    <row r="4035" spans="1:7" x14ac:dyDescent="0.2">
      <c r="A4035" s="1" t="s">
        <v>2150</v>
      </c>
      <c r="B4035" t="s">
        <v>2767</v>
      </c>
      <c r="C4035" t="s">
        <v>5001</v>
      </c>
      <c r="D4035">
        <v>21</v>
      </c>
      <c r="E4035" s="46">
        <v>3603.1109999999999</v>
      </c>
      <c r="G4035" s="46"/>
    </row>
    <row r="4036" spans="1:7" x14ac:dyDescent="0.2">
      <c r="A4036" s="1" t="s">
        <v>2151</v>
      </c>
      <c r="B4036" t="s">
        <v>2768</v>
      </c>
      <c r="C4036" t="s">
        <v>5001</v>
      </c>
      <c r="D4036">
        <v>21</v>
      </c>
      <c r="E4036" s="46">
        <v>3603.1109999999999</v>
      </c>
      <c r="G4036" s="46"/>
    </row>
    <row r="4037" spans="1:7" x14ac:dyDescent="0.2">
      <c r="A4037" s="1" t="s">
        <v>2148</v>
      </c>
      <c r="B4037" t="s">
        <v>2765</v>
      </c>
      <c r="C4037" t="s">
        <v>5001</v>
      </c>
      <c r="D4037">
        <v>21</v>
      </c>
      <c r="E4037" s="46">
        <v>3603.1109999999999</v>
      </c>
      <c r="G4037" s="46"/>
    </row>
    <row r="4038" spans="1:7" x14ac:dyDescent="0.2">
      <c r="A4038" s="1" t="s">
        <v>2149</v>
      </c>
      <c r="B4038" t="s">
        <v>2766</v>
      </c>
      <c r="C4038" t="s">
        <v>5001</v>
      </c>
      <c r="D4038">
        <v>21</v>
      </c>
      <c r="E4038" s="46">
        <v>3603.1109999999999</v>
      </c>
      <c r="G4038" s="46"/>
    </row>
    <row r="4039" spans="1:7" x14ac:dyDescent="0.2">
      <c r="A4039" s="1" t="s">
        <v>2153</v>
      </c>
      <c r="B4039" t="s">
        <v>2770</v>
      </c>
      <c r="C4039" t="s">
        <v>5001</v>
      </c>
      <c r="D4039">
        <v>21</v>
      </c>
      <c r="E4039" s="46">
        <v>5112.0619999999999</v>
      </c>
      <c r="G4039" s="46"/>
    </row>
    <row r="4040" spans="1:7" x14ac:dyDescent="0.2">
      <c r="A4040" s="1" t="s">
        <v>2175</v>
      </c>
      <c r="B4040" t="s">
        <v>2792</v>
      </c>
      <c r="C4040" t="s">
        <v>4946</v>
      </c>
      <c r="D4040">
        <v>21</v>
      </c>
      <c r="E4040" s="46">
        <v>5440.3959999999997</v>
      </c>
      <c r="G4040" s="46"/>
    </row>
    <row r="4041" spans="1:7" x14ac:dyDescent="0.2">
      <c r="A4041" s="1" t="s">
        <v>2177</v>
      </c>
      <c r="B4041" t="s">
        <v>2794</v>
      </c>
      <c r="C4041" t="s">
        <v>4946</v>
      </c>
      <c r="D4041">
        <v>21</v>
      </c>
      <c r="E4041" s="46">
        <v>6133.7790000000005</v>
      </c>
      <c r="G4041" s="46"/>
    </row>
    <row r="4042" spans="1:7" x14ac:dyDescent="0.2">
      <c r="A4042" s="1" t="s">
        <v>2165</v>
      </c>
      <c r="B4042" t="s">
        <v>2782</v>
      </c>
      <c r="C4042" t="s">
        <v>4946</v>
      </c>
      <c r="D4042">
        <v>21</v>
      </c>
      <c r="E4042" s="46">
        <v>7083.6229999999996</v>
      </c>
      <c r="G4042" s="46"/>
    </row>
    <row r="4043" spans="1:7" x14ac:dyDescent="0.2">
      <c r="A4043" s="1" t="s">
        <v>2166</v>
      </c>
      <c r="B4043" t="s">
        <v>2783</v>
      </c>
      <c r="C4043" t="s">
        <v>4946</v>
      </c>
      <c r="D4043">
        <v>21</v>
      </c>
      <c r="E4043" s="46">
        <v>7858.4049999999997</v>
      </c>
      <c r="G4043" s="46"/>
    </row>
    <row r="4044" spans="1:7" x14ac:dyDescent="0.2">
      <c r="A4044" s="1" t="s">
        <v>2167</v>
      </c>
      <c r="B4044" t="s">
        <v>2784</v>
      </c>
      <c r="C4044" t="s">
        <v>4946</v>
      </c>
      <c r="D4044">
        <v>21</v>
      </c>
      <c r="E4044" s="46">
        <v>9679.39</v>
      </c>
      <c r="G4044" s="46"/>
    </row>
    <row r="4045" spans="1:7" x14ac:dyDescent="0.2">
      <c r="A4045" s="1" t="s">
        <v>2168</v>
      </c>
      <c r="B4045" t="s">
        <v>2785</v>
      </c>
      <c r="C4045" t="s">
        <v>5030</v>
      </c>
      <c r="D4045">
        <v>21</v>
      </c>
      <c r="E4045" s="46">
        <v>10784.925999999999</v>
      </c>
      <c r="G4045" s="46"/>
    </row>
    <row r="4046" spans="1:7" x14ac:dyDescent="0.2">
      <c r="A4046" s="1" t="s">
        <v>2169</v>
      </c>
      <c r="B4046" t="s">
        <v>2786</v>
      </c>
      <c r="C4046" t="s">
        <v>5030</v>
      </c>
      <c r="D4046">
        <v>21</v>
      </c>
      <c r="E4046" s="46">
        <v>12603.95</v>
      </c>
      <c r="G4046" s="46"/>
    </row>
    <row r="4047" spans="1:7" x14ac:dyDescent="0.2">
      <c r="A4047" s="1" t="s">
        <v>2170</v>
      </c>
      <c r="B4047" t="s">
        <v>2787</v>
      </c>
      <c r="C4047" t="s">
        <v>4974</v>
      </c>
      <c r="D4047">
        <v>21</v>
      </c>
      <c r="E4047" s="46">
        <v>14107.419</v>
      </c>
      <c r="G4047" s="46"/>
    </row>
    <row r="4048" spans="1:7" x14ac:dyDescent="0.2">
      <c r="A4048" s="1" t="s">
        <v>2171</v>
      </c>
      <c r="B4048" t="s">
        <v>2788</v>
      </c>
      <c r="C4048" t="s">
        <v>4974</v>
      </c>
      <c r="D4048">
        <v>21</v>
      </c>
      <c r="E4048" s="46">
        <v>19937.169999999998</v>
      </c>
      <c r="G4048" s="46"/>
    </row>
    <row r="4049" spans="1:7" x14ac:dyDescent="0.2">
      <c r="A4049" s="1" t="s">
        <v>2172</v>
      </c>
      <c r="B4049" t="s">
        <v>2789</v>
      </c>
      <c r="C4049" t="s">
        <v>4974</v>
      </c>
      <c r="D4049">
        <v>21</v>
      </c>
      <c r="E4049" s="46">
        <v>21637.768</v>
      </c>
      <c r="G4049" s="46"/>
    </row>
    <row r="4050" spans="1:7" x14ac:dyDescent="0.2">
      <c r="A4050" s="1" t="s">
        <v>2173</v>
      </c>
      <c r="B4050" t="s">
        <v>2790</v>
      </c>
      <c r="C4050" t="s">
        <v>4974</v>
      </c>
      <c r="D4050">
        <v>21</v>
      </c>
      <c r="E4050" s="46">
        <v>26967.585999999999</v>
      </c>
      <c r="G4050" s="46"/>
    </row>
    <row r="4051" spans="1:7" x14ac:dyDescent="0.2">
      <c r="A4051" s="1" t="s">
        <v>2174</v>
      </c>
      <c r="B4051" t="s">
        <v>2791</v>
      </c>
      <c r="C4051" t="s">
        <v>4974</v>
      </c>
      <c r="D4051">
        <v>21</v>
      </c>
      <c r="E4051" s="46">
        <v>34805.150999999998</v>
      </c>
      <c r="G4051" s="46"/>
    </row>
    <row r="4052" spans="1:7" x14ac:dyDescent="0.2">
      <c r="A4052" s="1" t="s">
        <v>2176</v>
      </c>
      <c r="B4052" t="s">
        <v>2793</v>
      </c>
      <c r="C4052" t="s">
        <v>4974</v>
      </c>
      <c r="D4052">
        <v>21</v>
      </c>
      <c r="E4052" s="46">
        <v>37744.177000000003</v>
      </c>
      <c r="G4052" s="46"/>
    </row>
    <row r="4053" spans="1:7" x14ac:dyDescent="0.2">
      <c r="A4053" s="1" t="s">
        <v>2178</v>
      </c>
      <c r="B4053" t="s">
        <v>2795</v>
      </c>
      <c r="C4053" t="s">
        <v>4974</v>
      </c>
      <c r="D4053">
        <v>21</v>
      </c>
      <c r="E4053" s="46">
        <v>49056.739000000001</v>
      </c>
      <c r="G4053" s="46"/>
    </row>
    <row r="4054" spans="1:7" x14ac:dyDescent="0.2">
      <c r="A4054" s="1" t="s">
        <v>2164</v>
      </c>
      <c r="B4054" t="s">
        <v>2781</v>
      </c>
      <c r="C4054" t="s">
        <v>4974</v>
      </c>
      <c r="D4054">
        <v>21</v>
      </c>
      <c r="E4054" s="46">
        <v>61741.843999999997</v>
      </c>
      <c r="G4054" s="46"/>
    </row>
    <row r="4055" spans="1:7" x14ac:dyDescent="0.2">
      <c r="A4055" s="1" t="s">
        <v>2154</v>
      </c>
      <c r="B4055" t="s">
        <v>2771</v>
      </c>
      <c r="C4055" t="s">
        <v>5030</v>
      </c>
      <c r="D4055">
        <v>21</v>
      </c>
      <c r="E4055" s="46">
        <v>7408.0420000000004</v>
      </c>
      <c r="G4055" s="46"/>
    </row>
    <row r="4056" spans="1:7" x14ac:dyDescent="0.2">
      <c r="A4056" s="1" t="s">
        <v>2155</v>
      </c>
      <c r="B4056" t="s">
        <v>2772</v>
      </c>
      <c r="C4056" t="s">
        <v>5030</v>
      </c>
      <c r="D4056">
        <v>21</v>
      </c>
      <c r="E4056" s="46">
        <v>7358.29</v>
      </c>
      <c r="G4056" s="46"/>
    </row>
    <row r="4057" spans="1:7" x14ac:dyDescent="0.2">
      <c r="A4057" s="1" t="s">
        <v>2156</v>
      </c>
      <c r="B4057" t="s">
        <v>2773</v>
      </c>
      <c r="C4057" t="s">
        <v>5030</v>
      </c>
      <c r="D4057">
        <v>21</v>
      </c>
      <c r="E4057" s="46">
        <v>8639.6090000000004</v>
      </c>
      <c r="G4057" s="46"/>
    </row>
    <row r="4058" spans="1:7" x14ac:dyDescent="0.2">
      <c r="A4058" s="1" t="s">
        <v>2157</v>
      </c>
      <c r="B4058" t="s">
        <v>2774</v>
      </c>
      <c r="C4058" t="s">
        <v>5030</v>
      </c>
      <c r="D4058">
        <v>21</v>
      </c>
      <c r="E4058" s="46">
        <v>11013.69</v>
      </c>
      <c r="G4058" s="46"/>
    </row>
    <row r="4059" spans="1:7" x14ac:dyDescent="0.2">
      <c r="A4059" s="1" t="s">
        <v>2158</v>
      </c>
      <c r="B4059" t="s">
        <v>2775</v>
      </c>
      <c r="C4059" t="s">
        <v>5030</v>
      </c>
      <c r="D4059">
        <v>21</v>
      </c>
      <c r="E4059" s="46">
        <v>13321.175999999999</v>
      </c>
      <c r="G4059" s="46"/>
    </row>
    <row r="4060" spans="1:7" x14ac:dyDescent="0.2">
      <c r="A4060" s="1" t="s">
        <v>2159</v>
      </c>
      <c r="B4060" t="s">
        <v>2776</v>
      </c>
      <c r="C4060" t="s">
        <v>5030</v>
      </c>
      <c r="D4060">
        <v>21</v>
      </c>
      <c r="E4060" s="46">
        <v>5968.7219999999998</v>
      </c>
      <c r="G4060" s="46"/>
    </row>
    <row r="4061" spans="1:7" x14ac:dyDescent="0.2">
      <c r="A4061" s="1" t="s">
        <v>2160</v>
      </c>
      <c r="B4061" t="s">
        <v>2777</v>
      </c>
      <c r="C4061" t="s">
        <v>5030</v>
      </c>
      <c r="D4061">
        <v>21</v>
      </c>
      <c r="E4061" s="46">
        <v>6224.2250000000004</v>
      </c>
      <c r="G4061" s="46"/>
    </row>
    <row r="4062" spans="1:7" x14ac:dyDescent="0.2">
      <c r="A4062" s="1" t="s">
        <v>2161</v>
      </c>
      <c r="B4062" t="s">
        <v>2778</v>
      </c>
      <c r="C4062" t="s">
        <v>5030</v>
      </c>
      <c r="D4062">
        <v>21</v>
      </c>
      <c r="E4062" s="46">
        <v>6968.0940000000001</v>
      </c>
      <c r="G4062" s="46"/>
    </row>
    <row r="4063" spans="1:7" x14ac:dyDescent="0.2">
      <c r="A4063" s="1" t="s">
        <v>2162</v>
      </c>
      <c r="B4063" t="s">
        <v>2779</v>
      </c>
      <c r="C4063" t="s">
        <v>5030</v>
      </c>
      <c r="D4063">
        <v>21</v>
      </c>
      <c r="E4063" s="46">
        <v>8771.65</v>
      </c>
      <c r="G4063" s="46"/>
    </row>
    <row r="4064" spans="1:7" x14ac:dyDescent="0.2">
      <c r="A4064" s="1" t="s">
        <v>2182</v>
      </c>
      <c r="B4064" t="s">
        <v>2799</v>
      </c>
      <c r="C4064" t="s">
        <v>4946</v>
      </c>
      <c r="D4064">
        <v>21</v>
      </c>
      <c r="E4064" s="46">
        <v>7422.1469999999999</v>
      </c>
      <c r="G4064" s="46"/>
    </row>
    <row r="4065" spans="1:7" x14ac:dyDescent="0.2">
      <c r="A4065" s="1" t="s">
        <v>2183</v>
      </c>
      <c r="B4065" t="s">
        <v>2800</v>
      </c>
      <c r="C4065" t="s">
        <v>4946</v>
      </c>
      <c r="D4065">
        <v>21</v>
      </c>
      <c r="E4065" s="46">
        <v>9756.8700000000008</v>
      </c>
      <c r="G4065" s="46"/>
    </row>
    <row r="4066" spans="1:7" x14ac:dyDescent="0.2">
      <c r="A4066" s="1" t="s">
        <v>2179</v>
      </c>
      <c r="B4066" t="s">
        <v>2796</v>
      </c>
      <c r="C4066" t="s">
        <v>4946</v>
      </c>
      <c r="D4066">
        <v>21</v>
      </c>
      <c r="E4066" s="46">
        <v>10426.467000000001</v>
      </c>
      <c r="G4066" s="46"/>
    </row>
    <row r="4067" spans="1:7" x14ac:dyDescent="0.2">
      <c r="A4067" s="1" t="s">
        <v>2180</v>
      </c>
      <c r="B4067" t="s">
        <v>2797</v>
      </c>
      <c r="C4067" t="s">
        <v>4946</v>
      </c>
      <c r="D4067">
        <v>21</v>
      </c>
      <c r="E4067" s="46">
        <v>12114.906999999999</v>
      </c>
      <c r="G4067" s="46"/>
    </row>
    <row r="4068" spans="1:7" x14ac:dyDescent="0.2">
      <c r="A4068" s="1" t="s">
        <v>2181</v>
      </c>
      <c r="B4068" t="s">
        <v>2798</v>
      </c>
      <c r="C4068" t="s">
        <v>4946</v>
      </c>
      <c r="D4068">
        <v>21</v>
      </c>
      <c r="E4068" s="46">
        <v>13754.775</v>
      </c>
      <c r="G4068" s="46"/>
    </row>
    <row r="4069" spans="1:7" x14ac:dyDescent="0.2">
      <c r="A4069" s="1" t="s">
        <v>2163</v>
      </c>
      <c r="B4069" t="s">
        <v>2780</v>
      </c>
      <c r="C4069" t="s">
        <v>5030</v>
      </c>
      <c r="D4069">
        <v>21</v>
      </c>
      <c r="E4069" s="46">
        <v>12734.314</v>
      </c>
      <c r="G4069" s="46"/>
    </row>
    <row r="4070" spans="1:7" x14ac:dyDescent="0.2">
      <c r="A4070" s="1" t="s">
        <v>4154</v>
      </c>
      <c r="B4070" t="s">
        <v>4155</v>
      </c>
      <c r="C4070" t="s">
        <v>5030</v>
      </c>
      <c r="D4070">
        <v>21</v>
      </c>
      <c r="E4070" s="46">
        <v>14738.436</v>
      </c>
      <c r="G4070" s="46"/>
    </row>
    <row r="4071" spans="1:7" x14ac:dyDescent="0.2">
      <c r="A4071" s="1" t="s">
        <v>4156</v>
      </c>
      <c r="B4071" t="s">
        <v>4157</v>
      </c>
      <c r="C4071" t="s">
        <v>5030</v>
      </c>
      <c r="D4071">
        <v>21</v>
      </c>
      <c r="E4071" s="46">
        <v>14738.436</v>
      </c>
      <c r="G4071" s="46"/>
    </row>
    <row r="4072" spans="1:7" x14ac:dyDescent="0.2">
      <c r="A4072" s="1" t="s">
        <v>4158</v>
      </c>
      <c r="B4072" t="s">
        <v>4159</v>
      </c>
      <c r="C4072" t="s">
        <v>5030</v>
      </c>
      <c r="D4072">
        <v>21</v>
      </c>
      <c r="E4072" s="46">
        <v>16012.385</v>
      </c>
      <c r="G4072" s="46"/>
    </row>
    <row r="4073" spans="1:7" x14ac:dyDescent="0.2">
      <c r="A4073" s="1" t="s">
        <v>4160</v>
      </c>
      <c r="B4073" t="s">
        <v>4161</v>
      </c>
      <c r="C4073" t="s">
        <v>5030</v>
      </c>
      <c r="D4073">
        <v>21</v>
      </c>
      <c r="E4073" s="46">
        <v>16012.385</v>
      </c>
      <c r="G4073" s="46"/>
    </row>
    <row r="4074" spans="1:7" x14ac:dyDescent="0.2">
      <c r="A4074" s="1" t="s">
        <v>2186</v>
      </c>
      <c r="B4074" t="s">
        <v>2803</v>
      </c>
      <c r="C4074" t="s">
        <v>5030</v>
      </c>
      <c r="D4074">
        <v>21</v>
      </c>
      <c r="E4074" s="46">
        <v>7550.6149999999998</v>
      </c>
      <c r="G4074" s="46"/>
    </row>
    <row r="4075" spans="1:7" x14ac:dyDescent="0.2">
      <c r="A4075" s="1" t="s">
        <v>2185</v>
      </c>
      <c r="B4075" t="s">
        <v>2802</v>
      </c>
      <c r="C4075" t="s">
        <v>5030</v>
      </c>
      <c r="D4075">
        <v>21</v>
      </c>
      <c r="E4075" s="46">
        <v>29680.370999999999</v>
      </c>
      <c r="G4075" s="46"/>
    </row>
    <row r="4076" spans="1:7" x14ac:dyDescent="0.2">
      <c r="A4076" s="1" t="s">
        <v>2184</v>
      </c>
      <c r="B4076" t="s">
        <v>2801</v>
      </c>
      <c r="C4076" t="s">
        <v>5030</v>
      </c>
      <c r="D4076">
        <v>21</v>
      </c>
      <c r="E4076" s="46">
        <v>38772.267</v>
      </c>
      <c r="G4076" s="46"/>
    </row>
    <row r="4077" spans="1:7" x14ac:dyDescent="0.2">
      <c r="A4077" s="1" t="s">
        <v>2187</v>
      </c>
      <c r="B4077" t="s">
        <v>2804</v>
      </c>
      <c r="C4077" t="s">
        <v>5030</v>
      </c>
      <c r="D4077">
        <v>21</v>
      </c>
      <c r="E4077" s="46">
        <v>7350.402</v>
      </c>
      <c r="G4077" s="46"/>
    </row>
    <row r="4078" spans="1:7" x14ac:dyDescent="0.2">
      <c r="A4078" s="1" t="s">
        <v>5406</v>
      </c>
      <c r="B4078" t="s">
        <v>5407</v>
      </c>
      <c r="C4078" t="s">
        <v>5027</v>
      </c>
      <c r="D4078">
        <v>21</v>
      </c>
      <c r="E4078" s="46">
        <v>10775.954</v>
      </c>
      <c r="F4078" s="44">
        <v>6.8728522336769515E-3</v>
      </c>
      <c r="G4078" s="46"/>
    </row>
    <row r="4079" spans="1:7" x14ac:dyDescent="0.2">
      <c r="A4079" s="1"/>
      <c r="E4079" s="46">
        <v>0</v>
      </c>
      <c r="G4079" s="46"/>
    </row>
    <row r="4080" spans="1:7" x14ac:dyDescent="0.2">
      <c r="A4080" s="1"/>
      <c r="B4080" t="s">
        <v>2197</v>
      </c>
      <c r="E4080" s="46">
        <v>0</v>
      </c>
      <c r="G4080" s="46"/>
    </row>
    <row r="4081" spans="1:7" x14ac:dyDescent="0.2">
      <c r="A4081" s="1"/>
      <c r="E4081" s="46">
        <v>0</v>
      </c>
      <c r="G4081" s="46"/>
    </row>
    <row r="4082" spans="1:7" x14ac:dyDescent="0.2">
      <c r="A4082" s="1">
        <v>55123</v>
      </c>
      <c r="B4082" t="s">
        <v>4377</v>
      </c>
      <c r="C4082" t="s">
        <v>5127</v>
      </c>
      <c r="D4082">
        <v>21</v>
      </c>
      <c r="E4082" s="46">
        <v>12122.1425</v>
      </c>
      <c r="F4082" s="44">
        <v>6.8728522336769515E-3</v>
      </c>
      <c r="G4082" s="46"/>
    </row>
    <row r="4083" spans="1:7" x14ac:dyDescent="0.2">
      <c r="A4083" s="1" t="s">
        <v>3399</v>
      </c>
      <c r="B4083" t="s">
        <v>4378</v>
      </c>
      <c r="C4083" t="s">
        <v>5143</v>
      </c>
      <c r="D4083">
        <v>21</v>
      </c>
      <c r="E4083" s="46">
        <v>1441.8529999999998</v>
      </c>
      <c r="F4083" s="44">
        <v>6.8728522336769515E-3</v>
      </c>
      <c r="G4083" s="46"/>
    </row>
    <row r="4084" spans="1:7" x14ac:dyDescent="0.2">
      <c r="A4084" s="1" t="s">
        <v>4657</v>
      </c>
      <c r="B4084" t="s">
        <v>4658</v>
      </c>
      <c r="C4084" t="s">
        <v>5144</v>
      </c>
      <c r="D4084">
        <v>21</v>
      </c>
      <c r="E4084" s="46">
        <v>2254.6349999999998</v>
      </c>
      <c r="F4084" s="44">
        <v>6.8728522336769515E-3</v>
      </c>
      <c r="G4084" s="46"/>
    </row>
    <row r="4085" spans="1:7" x14ac:dyDescent="0.2">
      <c r="A4085" s="1" t="s">
        <v>3400</v>
      </c>
      <c r="B4085" t="s">
        <v>4379</v>
      </c>
      <c r="C4085" t="s">
        <v>5144</v>
      </c>
      <c r="D4085">
        <v>21</v>
      </c>
      <c r="E4085" s="46">
        <v>2399.377</v>
      </c>
      <c r="F4085" s="44">
        <v>6.8728522336769515E-3</v>
      </c>
      <c r="G4085" s="46"/>
    </row>
    <row r="4086" spans="1:7" x14ac:dyDescent="0.2">
      <c r="A4086" s="1" t="s">
        <v>4659</v>
      </c>
      <c r="B4086" t="s">
        <v>4660</v>
      </c>
      <c r="C4086" t="s">
        <v>5144</v>
      </c>
      <c r="D4086">
        <v>21</v>
      </c>
      <c r="E4086" s="46">
        <v>3047.9324999999999</v>
      </c>
      <c r="F4086" s="44">
        <v>6.8728522336771736E-3</v>
      </c>
      <c r="G4086" s="46"/>
    </row>
    <row r="4087" spans="1:7" x14ac:dyDescent="0.2">
      <c r="A4087" s="1" t="s">
        <v>3401</v>
      </c>
      <c r="B4087" t="s">
        <v>4380</v>
      </c>
      <c r="C4087" t="s">
        <v>5022</v>
      </c>
      <c r="D4087">
        <v>21</v>
      </c>
      <c r="E4087" s="46">
        <v>6042.9785000000002</v>
      </c>
      <c r="F4087" s="44">
        <v>6.8728522336769515E-3</v>
      </c>
      <c r="G4087" s="46"/>
    </row>
    <row r="4088" spans="1:7" x14ac:dyDescent="0.2">
      <c r="A4088" s="1" t="s">
        <v>4661</v>
      </c>
      <c r="B4088" t="s">
        <v>4662</v>
      </c>
      <c r="C4088" t="s">
        <v>5022</v>
      </c>
      <c r="D4088">
        <v>21</v>
      </c>
      <c r="E4088" s="46">
        <v>4473.0844999999999</v>
      </c>
      <c r="F4088" s="44">
        <v>6.8728522336769515E-3</v>
      </c>
      <c r="G4088" s="46"/>
    </row>
    <row r="4089" spans="1:7" x14ac:dyDescent="0.2">
      <c r="A4089" s="1" t="s">
        <v>3402</v>
      </c>
      <c r="B4089" t="s">
        <v>4381</v>
      </c>
      <c r="C4089" t="s">
        <v>5075</v>
      </c>
      <c r="D4089">
        <v>21</v>
      </c>
      <c r="E4089" s="46">
        <v>6925.348</v>
      </c>
      <c r="F4089" s="44">
        <v>6.8728522336769515E-3</v>
      </c>
      <c r="G4089" s="46"/>
    </row>
    <row r="4090" spans="1:7" x14ac:dyDescent="0.2">
      <c r="A4090" s="1" t="s">
        <v>6465</v>
      </c>
      <c r="B4090" t="s">
        <v>6466</v>
      </c>
      <c r="C4090" t="s">
        <v>6491</v>
      </c>
      <c r="D4090">
        <v>21</v>
      </c>
      <c r="E4090" s="46">
        <v>944.92500000000007</v>
      </c>
      <c r="F4090" s="44">
        <v>6.8728522336769515E-3</v>
      </c>
      <c r="G4090" s="46"/>
    </row>
    <row r="4091" spans="1:7" x14ac:dyDescent="0.2">
      <c r="A4091" s="1" t="s">
        <v>6467</v>
      </c>
      <c r="B4091" t="s">
        <v>6468</v>
      </c>
      <c r="C4091" t="s">
        <v>6491</v>
      </c>
      <c r="D4091">
        <v>21</v>
      </c>
      <c r="E4091" s="46">
        <v>984.48</v>
      </c>
      <c r="F4091" s="44">
        <v>6.8728522336769515E-3</v>
      </c>
      <c r="G4091" s="46"/>
    </row>
    <row r="4092" spans="1:7" x14ac:dyDescent="0.2">
      <c r="A4092" s="1" t="s">
        <v>6469</v>
      </c>
      <c r="B4092" t="s">
        <v>6470</v>
      </c>
      <c r="C4092" t="s">
        <v>6492</v>
      </c>
      <c r="D4092">
        <v>21</v>
      </c>
      <c r="E4092" s="46">
        <v>1616.1879999999999</v>
      </c>
      <c r="F4092" s="44">
        <v>6.8728522336769515E-3</v>
      </c>
      <c r="G4092" s="46"/>
    </row>
    <row r="4093" spans="1:7" x14ac:dyDescent="0.2">
      <c r="A4093" s="1" t="s">
        <v>6471</v>
      </c>
      <c r="B4093" t="s">
        <v>6472</v>
      </c>
      <c r="C4093" t="s">
        <v>6492</v>
      </c>
      <c r="D4093">
        <v>21</v>
      </c>
      <c r="E4093" s="46">
        <v>1891.0219999999999</v>
      </c>
      <c r="F4093" s="44">
        <v>6.8728522336769515E-3</v>
      </c>
      <c r="G4093" s="46"/>
    </row>
    <row r="4094" spans="1:7" x14ac:dyDescent="0.2">
      <c r="A4094" s="1" t="s">
        <v>6473</v>
      </c>
      <c r="B4094" t="s">
        <v>6474</v>
      </c>
      <c r="C4094" t="s">
        <v>6493</v>
      </c>
      <c r="D4094">
        <v>21</v>
      </c>
      <c r="E4094" s="46">
        <v>3146.2340000000004</v>
      </c>
      <c r="F4094" s="44">
        <v>6.8728522336769515E-3</v>
      </c>
      <c r="G4094" s="46"/>
    </row>
    <row r="4095" spans="1:7" x14ac:dyDescent="0.2">
      <c r="A4095" s="1" t="s">
        <v>6475</v>
      </c>
      <c r="B4095" t="s">
        <v>6476</v>
      </c>
      <c r="C4095" t="s">
        <v>6494</v>
      </c>
      <c r="D4095">
        <v>21</v>
      </c>
      <c r="E4095" s="46">
        <v>4729.6060000000007</v>
      </c>
      <c r="F4095" s="44">
        <v>6.8728522336771736E-3</v>
      </c>
      <c r="G4095" s="46"/>
    </row>
    <row r="4096" spans="1:7" x14ac:dyDescent="0.2">
      <c r="A4096" s="1" t="s">
        <v>6477</v>
      </c>
      <c r="B4096" t="s">
        <v>6478</v>
      </c>
      <c r="C4096" t="s">
        <v>6493</v>
      </c>
      <c r="D4096">
        <v>21</v>
      </c>
      <c r="E4096" s="46">
        <v>2239.692</v>
      </c>
      <c r="F4096" s="44">
        <v>6.8728522336769515E-3</v>
      </c>
      <c r="G4096" s="46"/>
    </row>
    <row r="4097" spans="1:7" x14ac:dyDescent="0.2">
      <c r="A4097" s="1" t="s">
        <v>6479</v>
      </c>
      <c r="B4097" t="s">
        <v>6480</v>
      </c>
      <c r="C4097" t="s">
        <v>6493</v>
      </c>
      <c r="D4097">
        <v>21</v>
      </c>
      <c r="E4097" s="46">
        <v>3638.4740000000002</v>
      </c>
      <c r="F4097" s="44">
        <v>6.8728522336769515E-3</v>
      </c>
      <c r="G4097" s="46"/>
    </row>
    <row r="4098" spans="1:7" x14ac:dyDescent="0.2">
      <c r="A4098" s="1" t="s">
        <v>6413</v>
      </c>
      <c r="B4098" t="s">
        <v>4368</v>
      </c>
      <c r="C4098" t="s">
        <v>5021</v>
      </c>
      <c r="D4098">
        <v>21</v>
      </c>
      <c r="E4098" s="46">
        <v>2707.6130000000003</v>
      </c>
      <c r="F4098" s="44">
        <v>6.9273337472441909E-3</v>
      </c>
      <c r="G4098" s="46"/>
    </row>
    <row r="4099" spans="1:7" x14ac:dyDescent="0.2">
      <c r="A4099" s="1" t="s">
        <v>6414</v>
      </c>
      <c r="B4099" t="s">
        <v>4369</v>
      </c>
      <c r="C4099" t="s">
        <v>5390</v>
      </c>
      <c r="D4099">
        <v>21</v>
      </c>
      <c r="E4099" s="46">
        <v>3531.529</v>
      </c>
      <c r="F4099" s="44">
        <v>6.9146225241658588E-3</v>
      </c>
      <c r="G4099" s="46"/>
    </row>
    <row r="4100" spans="1:7" x14ac:dyDescent="0.2">
      <c r="A4100" s="1" t="s">
        <v>6415</v>
      </c>
      <c r="B4100" t="s">
        <v>4370</v>
      </c>
      <c r="C4100" t="s">
        <v>5390</v>
      </c>
      <c r="D4100">
        <v>21</v>
      </c>
      <c r="E4100" s="46">
        <v>4501.652</v>
      </c>
      <c r="F4100" s="44">
        <v>6.8400860241604189E-3</v>
      </c>
      <c r="G4100" s="46"/>
    </row>
    <row r="4101" spans="1:7" x14ac:dyDescent="0.2">
      <c r="A4101" s="1" t="s">
        <v>6416</v>
      </c>
      <c r="B4101" t="s">
        <v>4371</v>
      </c>
      <c r="C4101" t="s">
        <v>5391</v>
      </c>
      <c r="D4101">
        <v>21</v>
      </c>
      <c r="E4101" s="46">
        <v>6111.6869999999999</v>
      </c>
      <c r="F4101" s="44">
        <v>6.896988026093176E-3</v>
      </c>
      <c r="G4101" s="46"/>
    </row>
    <row r="4102" spans="1:7" x14ac:dyDescent="0.2">
      <c r="A4102" s="1" t="s">
        <v>6417</v>
      </c>
      <c r="B4102" t="s">
        <v>4372</v>
      </c>
      <c r="C4102" t="s">
        <v>5152</v>
      </c>
      <c r="D4102">
        <v>21</v>
      </c>
      <c r="E4102" s="46">
        <v>8415.2530000000006</v>
      </c>
      <c r="F4102" s="44">
        <v>6.8553240256754577E-3</v>
      </c>
      <c r="G4102" s="46"/>
    </row>
    <row r="4103" spans="1:7" x14ac:dyDescent="0.2">
      <c r="A4103" s="1" t="s">
        <v>6418</v>
      </c>
      <c r="B4103" t="s">
        <v>4365</v>
      </c>
      <c r="C4103" t="s">
        <v>5390</v>
      </c>
      <c r="D4103">
        <v>21</v>
      </c>
      <c r="E4103" s="46">
        <v>3658.8375000000001</v>
      </c>
      <c r="F4103" s="44">
        <v>6.8728522336769515E-3</v>
      </c>
      <c r="G4103" s="46"/>
    </row>
    <row r="4104" spans="1:7" x14ac:dyDescent="0.2">
      <c r="A4104" s="1" t="s">
        <v>6419</v>
      </c>
      <c r="B4104" t="s">
        <v>4366</v>
      </c>
      <c r="C4104" t="s">
        <v>5390</v>
      </c>
      <c r="D4104">
        <v>21</v>
      </c>
      <c r="E4104" s="46">
        <v>4683.3119999999999</v>
      </c>
      <c r="F4104" s="44">
        <v>6.8728522336769515E-3</v>
      </c>
      <c r="G4104" s="46"/>
    </row>
    <row r="4105" spans="1:7" x14ac:dyDescent="0.2">
      <c r="A4105" s="1" t="s">
        <v>6420</v>
      </c>
      <c r="B4105" t="s">
        <v>4367</v>
      </c>
      <c r="C4105" t="s">
        <v>5391</v>
      </c>
      <c r="D4105">
        <v>21</v>
      </c>
      <c r="E4105" s="46">
        <v>6347.4054999999998</v>
      </c>
      <c r="F4105" s="44">
        <v>6.8728522336769515E-3</v>
      </c>
      <c r="G4105" s="46"/>
    </row>
    <row r="4106" spans="1:7" x14ac:dyDescent="0.2">
      <c r="A4106" s="1" t="s">
        <v>4896</v>
      </c>
      <c r="B4106" t="s">
        <v>4897</v>
      </c>
      <c r="C4106" t="s">
        <v>5392</v>
      </c>
      <c r="D4106">
        <v>21</v>
      </c>
      <c r="E4106" s="46">
        <v>10683.8055</v>
      </c>
      <c r="F4106" s="44">
        <v>6.8728522336769515E-3</v>
      </c>
      <c r="G4106" s="46"/>
    </row>
    <row r="4107" spans="1:7" x14ac:dyDescent="0.2">
      <c r="A4107" s="1" t="s">
        <v>4898</v>
      </c>
      <c r="B4107" t="s">
        <v>4899</v>
      </c>
      <c r="C4107" t="s">
        <v>5393</v>
      </c>
      <c r="D4107">
        <v>21</v>
      </c>
      <c r="E4107" s="46">
        <v>13922.480999999998</v>
      </c>
      <c r="F4107" s="44">
        <v>6.8622574754062526E-3</v>
      </c>
      <c r="G4107" s="46"/>
    </row>
    <row r="4108" spans="1:7" x14ac:dyDescent="0.2">
      <c r="A4108" s="1" t="s">
        <v>4900</v>
      </c>
      <c r="B4108" t="s">
        <v>4901</v>
      </c>
      <c r="C4108" t="s">
        <v>5393</v>
      </c>
      <c r="D4108">
        <v>21</v>
      </c>
      <c r="E4108" s="46">
        <v>10941.206</v>
      </c>
      <c r="F4108" s="44">
        <v>6.8593706396189447E-3</v>
      </c>
      <c r="G4108" s="46"/>
    </row>
    <row r="4109" spans="1:7" x14ac:dyDescent="0.2">
      <c r="A4109" s="1" t="s">
        <v>4902</v>
      </c>
      <c r="B4109" t="s">
        <v>4903</v>
      </c>
      <c r="C4109" t="s">
        <v>5393</v>
      </c>
      <c r="D4109">
        <v>21</v>
      </c>
      <c r="E4109" s="46">
        <v>14396.848</v>
      </c>
      <c r="F4109" s="44">
        <v>6.8728522336769515E-3</v>
      </c>
      <c r="G4109" s="46"/>
    </row>
    <row r="4110" spans="1:7" x14ac:dyDescent="0.2">
      <c r="A4110" s="1" t="s">
        <v>6421</v>
      </c>
      <c r="B4110" t="s">
        <v>4373</v>
      </c>
      <c r="C4110" t="s">
        <v>5375</v>
      </c>
      <c r="D4110">
        <v>21</v>
      </c>
      <c r="E4110" s="46">
        <v>10006.242999999999</v>
      </c>
      <c r="F4110" s="44">
        <v>6.8728522336769515E-3</v>
      </c>
      <c r="G4110" s="46"/>
    </row>
    <row r="4111" spans="1:7" x14ac:dyDescent="0.2">
      <c r="A4111" s="1" t="s">
        <v>6422</v>
      </c>
      <c r="B4111" t="s">
        <v>4374</v>
      </c>
      <c r="C4111" t="s">
        <v>5375</v>
      </c>
      <c r="D4111">
        <v>21</v>
      </c>
      <c r="E4111" s="46">
        <v>13044.36</v>
      </c>
      <c r="F4111" s="44">
        <v>6.8615442648509717E-3</v>
      </c>
      <c r="G4111" s="46"/>
    </row>
    <row r="4112" spans="1:7" x14ac:dyDescent="0.2">
      <c r="A4112" s="1" t="s">
        <v>6423</v>
      </c>
      <c r="B4112" t="s">
        <v>4375</v>
      </c>
      <c r="C4112" t="s">
        <v>5375</v>
      </c>
      <c r="D4112">
        <v>21</v>
      </c>
      <c r="E4112" s="46">
        <v>14160.983</v>
      </c>
      <c r="F4112" s="44">
        <v>6.8624359125175616E-3</v>
      </c>
      <c r="G4112" s="46"/>
    </row>
    <row r="4113" spans="1:7" x14ac:dyDescent="0.2">
      <c r="A4113" s="1" t="s">
        <v>4904</v>
      </c>
      <c r="B4113" t="s">
        <v>4905</v>
      </c>
      <c r="C4113" t="s">
        <v>5150</v>
      </c>
      <c r="D4113">
        <v>21</v>
      </c>
      <c r="E4113" s="46">
        <v>26874.839</v>
      </c>
      <c r="F4113" s="44">
        <v>6.8728522336769515E-3</v>
      </c>
      <c r="G4113" s="46"/>
    </row>
    <row r="4114" spans="1:7" x14ac:dyDescent="0.2">
      <c r="A4114" s="1" t="s">
        <v>4906</v>
      </c>
      <c r="B4114" t="s">
        <v>4907</v>
      </c>
      <c r="C4114" t="s">
        <v>5150</v>
      </c>
      <c r="D4114">
        <v>21</v>
      </c>
      <c r="E4114" s="46">
        <v>29089.040000000001</v>
      </c>
      <c r="F4114" s="44">
        <v>6.8677813846571567E-3</v>
      </c>
      <c r="G4114" s="46"/>
    </row>
    <row r="4115" spans="1:7" x14ac:dyDescent="0.2">
      <c r="A4115" s="1" t="s">
        <v>6424</v>
      </c>
      <c r="B4115" t="s">
        <v>4376</v>
      </c>
      <c r="C4115" t="s">
        <v>5026</v>
      </c>
      <c r="D4115">
        <v>21</v>
      </c>
      <c r="E4115" s="46">
        <v>13795.172499999999</v>
      </c>
      <c r="F4115" s="44">
        <v>6.8728522336769515E-3</v>
      </c>
      <c r="G4115" s="46"/>
    </row>
    <row r="4116" spans="1:7" x14ac:dyDescent="0.2">
      <c r="A4116" s="1"/>
      <c r="E4116" s="46">
        <v>0</v>
      </c>
      <c r="G4116" s="46"/>
    </row>
    <row r="4117" spans="1:7" x14ac:dyDescent="0.2">
      <c r="A4117" s="1"/>
      <c r="B4117" t="s">
        <v>2198</v>
      </c>
      <c r="E4117" s="46">
        <v>0</v>
      </c>
      <c r="G4117" s="46"/>
    </row>
    <row r="4118" spans="1:7" x14ac:dyDescent="0.2">
      <c r="A4118" s="1"/>
      <c r="E4118" s="46">
        <v>0</v>
      </c>
      <c r="G4118" s="46"/>
    </row>
    <row r="4119" spans="1:7" x14ac:dyDescent="0.2">
      <c r="A4119" s="1" t="s">
        <v>5261</v>
      </c>
      <c r="B4119" t="s">
        <v>5262</v>
      </c>
      <c r="C4119" t="s">
        <v>5395</v>
      </c>
      <c r="D4119">
        <v>21</v>
      </c>
      <c r="E4119" s="46">
        <v>5415.0794999999998</v>
      </c>
      <c r="F4119" s="44">
        <v>6.8728522336769515E-3</v>
      </c>
      <c r="G4119" s="46"/>
    </row>
    <row r="4120" spans="1:7" x14ac:dyDescent="0.2">
      <c r="A4120" s="1" t="s">
        <v>6425</v>
      </c>
      <c r="B4120" t="s">
        <v>2200</v>
      </c>
      <c r="C4120" t="s">
        <v>5148</v>
      </c>
      <c r="D4120">
        <v>21</v>
      </c>
      <c r="E4120" s="46">
        <v>2726.5115000000001</v>
      </c>
      <c r="F4120" s="44">
        <v>6.8728522336769515E-3</v>
      </c>
      <c r="G4120" s="46"/>
    </row>
    <row r="4121" spans="1:7" x14ac:dyDescent="0.2">
      <c r="A4121" s="1" t="s">
        <v>4185</v>
      </c>
      <c r="B4121" t="s">
        <v>4186</v>
      </c>
      <c r="C4121" t="s">
        <v>5150</v>
      </c>
      <c r="D4121">
        <v>21</v>
      </c>
      <c r="E4121" s="46">
        <v>14396.848</v>
      </c>
      <c r="F4121" s="44">
        <v>6.8728522336769515E-3</v>
      </c>
      <c r="G4121" s="46"/>
    </row>
    <row r="4122" spans="1:7" x14ac:dyDescent="0.2">
      <c r="A4122" s="1" t="s">
        <v>5263</v>
      </c>
      <c r="B4122" t="s">
        <v>5264</v>
      </c>
      <c r="C4122" t="s">
        <v>5375</v>
      </c>
      <c r="D4122">
        <v>21</v>
      </c>
      <c r="E4122" s="46">
        <v>12185.284000000001</v>
      </c>
      <c r="F4122" s="44">
        <v>6.8728522336771736E-3</v>
      </c>
      <c r="G4122" s="46"/>
    </row>
    <row r="4123" spans="1:7" x14ac:dyDescent="0.2">
      <c r="A4123" s="1" t="s">
        <v>4187</v>
      </c>
      <c r="B4123" t="s">
        <v>4188</v>
      </c>
      <c r="C4123" t="s">
        <v>5393</v>
      </c>
      <c r="D4123">
        <v>21</v>
      </c>
      <c r="E4123" s="46">
        <v>14361.688</v>
      </c>
      <c r="F4123" s="44">
        <v>6.8831231974764151E-3</v>
      </c>
      <c r="G4123" s="46"/>
    </row>
    <row r="4124" spans="1:7" x14ac:dyDescent="0.2">
      <c r="A4124" s="1" t="s">
        <v>4192</v>
      </c>
      <c r="B4124" t="s">
        <v>4525</v>
      </c>
      <c r="C4124" t="s">
        <v>5128</v>
      </c>
      <c r="D4124">
        <v>21</v>
      </c>
      <c r="E4124" s="46">
        <v>1298.2829999999999</v>
      </c>
      <c r="F4124" s="44">
        <v>6.9864819427654101E-3</v>
      </c>
      <c r="G4124" s="46"/>
    </row>
    <row r="4125" spans="1:7" x14ac:dyDescent="0.2">
      <c r="A4125" s="1" t="s">
        <v>4193</v>
      </c>
      <c r="B4125" t="s">
        <v>4526</v>
      </c>
      <c r="C4125" t="s">
        <v>5128</v>
      </c>
      <c r="D4125">
        <v>21</v>
      </c>
      <c r="E4125" s="46">
        <v>1371.3865000000001</v>
      </c>
      <c r="F4125" s="44">
        <v>6.8728522336769515E-3</v>
      </c>
      <c r="G4125" s="46"/>
    </row>
    <row r="4126" spans="1:7" x14ac:dyDescent="0.2">
      <c r="A4126" s="1" t="s">
        <v>4189</v>
      </c>
      <c r="B4126" t="s">
        <v>4522</v>
      </c>
      <c r="C4126" t="s">
        <v>5128</v>
      </c>
      <c r="D4126">
        <v>21</v>
      </c>
      <c r="E4126" s="46">
        <v>1428.375</v>
      </c>
      <c r="F4126" s="44">
        <v>6.9761318369423453E-3</v>
      </c>
      <c r="G4126" s="46"/>
    </row>
    <row r="4127" spans="1:7" x14ac:dyDescent="0.2">
      <c r="A4127" s="1" t="s">
        <v>4190</v>
      </c>
      <c r="B4127" t="s">
        <v>4523</v>
      </c>
      <c r="C4127" t="s">
        <v>5128</v>
      </c>
      <c r="D4127">
        <v>21</v>
      </c>
      <c r="E4127" s="46">
        <v>1628.7869999999998</v>
      </c>
      <c r="F4127" s="44">
        <v>6.7822979705025599E-3</v>
      </c>
      <c r="G4127" s="46"/>
    </row>
    <row r="4128" spans="1:7" x14ac:dyDescent="0.2">
      <c r="A4128" s="1" t="s">
        <v>4191</v>
      </c>
      <c r="B4128" t="s">
        <v>4524</v>
      </c>
      <c r="C4128" t="s">
        <v>5128</v>
      </c>
      <c r="D4128">
        <v>21</v>
      </c>
      <c r="E4128" s="46">
        <v>1721.0820000000001</v>
      </c>
      <c r="F4128" s="44">
        <v>6.9585654244688211E-3</v>
      </c>
      <c r="G4128" s="46"/>
    </row>
    <row r="4129" spans="1:7" x14ac:dyDescent="0.2">
      <c r="A4129" s="1" t="s">
        <v>6426</v>
      </c>
      <c r="B4129" t="s">
        <v>3945</v>
      </c>
      <c r="C4129" t="s">
        <v>5150</v>
      </c>
      <c r="D4129">
        <v>21</v>
      </c>
      <c r="E4129" s="46">
        <v>23947.768999999997</v>
      </c>
      <c r="F4129" s="44">
        <v>6.8728522336767295E-3</v>
      </c>
      <c r="G4129" s="46"/>
    </row>
    <row r="4130" spans="1:7" x14ac:dyDescent="0.2">
      <c r="A4130" s="1" t="s">
        <v>6427</v>
      </c>
      <c r="B4130" t="s">
        <v>3942</v>
      </c>
      <c r="C4130" t="s">
        <v>5394</v>
      </c>
      <c r="D4130">
        <v>21</v>
      </c>
      <c r="E4130" s="46">
        <v>9054.8719999999994</v>
      </c>
      <c r="F4130" s="44">
        <v>6.8565621650422681E-3</v>
      </c>
      <c r="G4130" s="46"/>
    </row>
    <row r="4131" spans="1:7" x14ac:dyDescent="0.2">
      <c r="A4131" s="1" t="s">
        <v>6428</v>
      </c>
      <c r="B4131" t="s">
        <v>3944</v>
      </c>
      <c r="C4131" t="s">
        <v>5394</v>
      </c>
      <c r="D4131">
        <v>21</v>
      </c>
      <c r="E4131" s="46">
        <v>9054.8719999999994</v>
      </c>
      <c r="F4131" s="44">
        <v>6.8565621650422681E-3</v>
      </c>
      <c r="G4131" s="46"/>
    </row>
    <row r="4132" spans="1:7" x14ac:dyDescent="0.2">
      <c r="A4132" s="1" t="s">
        <v>6429</v>
      </c>
      <c r="B4132" t="s">
        <v>3943</v>
      </c>
      <c r="C4132" t="s">
        <v>5394</v>
      </c>
      <c r="D4132">
        <v>21</v>
      </c>
      <c r="E4132" s="46">
        <v>9054.8719999999994</v>
      </c>
      <c r="F4132" s="44">
        <v>6.8565621650422681E-3</v>
      </c>
      <c r="G4132" s="46"/>
    </row>
    <row r="4133" spans="1:7" x14ac:dyDescent="0.2">
      <c r="A4133" s="1" t="s">
        <v>4183</v>
      </c>
      <c r="B4133" t="s">
        <v>4184</v>
      </c>
      <c r="C4133" t="s">
        <v>5001</v>
      </c>
      <c r="D4133">
        <v>21</v>
      </c>
      <c r="E4133" s="46">
        <v>25850.3645</v>
      </c>
      <c r="F4133" s="44">
        <v>6.8728522336769515E-3</v>
      </c>
      <c r="G4133" s="46"/>
    </row>
    <row r="4134" spans="1:7" x14ac:dyDescent="0.2">
      <c r="A4134" s="1" t="s">
        <v>4194</v>
      </c>
      <c r="B4134" t="s">
        <v>4195</v>
      </c>
      <c r="C4134" t="s">
        <v>5152</v>
      </c>
      <c r="D4134">
        <v>21</v>
      </c>
      <c r="E4134" s="46">
        <v>7794.6790000000001</v>
      </c>
      <c r="F4134" s="44">
        <v>6.8728522336769515E-3</v>
      </c>
      <c r="G4134" s="46"/>
    </row>
    <row r="4135" spans="1:7" x14ac:dyDescent="0.2">
      <c r="A4135" s="1" t="s">
        <v>4196</v>
      </c>
      <c r="B4135" t="s">
        <v>4197</v>
      </c>
      <c r="C4135" t="s">
        <v>5152</v>
      </c>
      <c r="D4135">
        <v>21</v>
      </c>
      <c r="E4135" s="46">
        <v>11233.912999999999</v>
      </c>
      <c r="F4135" s="44">
        <v>6.8597219068478044E-3</v>
      </c>
      <c r="G4135" s="46"/>
    </row>
    <row r="4136" spans="1:7" x14ac:dyDescent="0.2">
      <c r="A4136" s="1" t="s">
        <v>4198</v>
      </c>
      <c r="B4136" t="s">
        <v>4199</v>
      </c>
      <c r="C4136" t="s">
        <v>5393</v>
      </c>
      <c r="D4136">
        <v>21</v>
      </c>
      <c r="E4136" s="46">
        <v>14616.305</v>
      </c>
      <c r="F4136" s="44">
        <v>6.8627603948436811E-3</v>
      </c>
      <c r="G4136" s="46"/>
    </row>
    <row r="4137" spans="1:7" x14ac:dyDescent="0.2">
      <c r="A4137" s="1" t="s">
        <v>4200</v>
      </c>
      <c r="B4137" t="s">
        <v>4201</v>
      </c>
      <c r="C4137" t="s">
        <v>5151</v>
      </c>
      <c r="D4137">
        <v>21</v>
      </c>
      <c r="E4137" s="46">
        <v>18055.6855</v>
      </c>
      <c r="F4137" s="44">
        <v>6.8728522336769515E-3</v>
      </c>
      <c r="G4137" s="46"/>
    </row>
    <row r="4138" spans="1:7" x14ac:dyDescent="0.2">
      <c r="A4138" s="1" t="s">
        <v>4227</v>
      </c>
      <c r="B4138" t="s">
        <v>4228</v>
      </c>
      <c r="C4138" t="s">
        <v>5375</v>
      </c>
      <c r="D4138">
        <v>21</v>
      </c>
      <c r="E4138" s="46">
        <v>8342.1494999999995</v>
      </c>
      <c r="F4138" s="44">
        <v>6.8728522336769515E-3</v>
      </c>
      <c r="G4138" s="46"/>
    </row>
    <row r="4139" spans="1:7" x14ac:dyDescent="0.2">
      <c r="A4139" s="1" t="s">
        <v>4229</v>
      </c>
      <c r="B4139" t="s">
        <v>4230</v>
      </c>
      <c r="C4139" t="s">
        <v>5375</v>
      </c>
      <c r="D4139">
        <v>21</v>
      </c>
      <c r="E4139" s="46">
        <v>9073.9170000000013</v>
      </c>
      <c r="F4139" s="44">
        <v>6.8728522336769515E-3</v>
      </c>
      <c r="G4139" s="46"/>
    </row>
    <row r="4140" spans="1:7" x14ac:dyDescent="0.2">
      <c r="A4140" s="1" t="s">
        <v>4231</v>
      </c>
      <c r="B4140" t="s">
        <v>4232</v>
      </c>
      <c r="C4140" t="s">
        <v>5375</v>
      </c>
      <c r="D4140">
        <v>21</v>
      </c>
      <c r="E4140" s="46">
        <v>10282.6885</v>
      </c>
      <c r="F4140" s="44">
        <v>6.8728522336769515E-3</v>
      </c>
      <c r="G4140" s="46"/>
    </row>
    <row r="4141" spans="1:7" x14ac:dyDescent="0.2">
      <c r="A4141" s="1" t="s">
        <v>4175</v>
      </c>
      <c r="B4141" t="s">
        <v>4176</v>
      </c>
      <c r="C4141" t="s">
        <v>5375</v>
      </c>
      <c r="D4141">
        <v>21</v>
      </c>
      <c r="E4141" s="46">
        <v>7664.5869999999995</v>
      </c>
      <c r="F4141" s="44">
        <v>6.8728522336769515E-3</v>
      </c>
      <c r="G4141" s="46"/>
    </row>
    <row r="4142" spans="1:7" x14ac:dyDescent="0.2">
      <c r="A4142" s="1" t="s">
        <v>4177</v>
      </c>
      <c r="B4142" t="s">
        <v>4178</v>
      </c>
      <c r="C4142" t="s">
        <v>5375</v>
      </c>
      <c r="D4142">
        <v>21</v>
      </c>
      <c r="E4142" s="46">
        <v>9477.6710000000003</v>
      </c>
      <c r="F4142" s="44">
        <v>6.8572888539377708E-3</v>
      </c>
      <c r="G4142" s="46"/>
    </row>
    <row r="4143" spans="1:7" x14ac:dyDescent="0.2">
      <c r="A4143" s="1" t="s">
        <v>4214</v>
      </c>
      <c r="B4143" t="s">
        <v>4215</v>
      </c>
      <c r="C4143" t="s">
        <v>5375</v>
      </c>
      <c r="D4143">
        <v>21</v>
      </c>
      <c r="E4143" s="46">
        <v>8653.7549999999992</v>
      </c>
      <c r="F4143" s="44">
        <v>6.8558071040492052E-3</v>
      </c>
      <c r="G4143" s="46"/>
    </row>
    <row r="4144" spans="1:7" x14ac:dyDescent="0.2">
      <c r="A4144" s="1" t="s">
        <v>4216</v>
      </c>
      <c r="B4144" t="s">
        <v>4217</v>
      </c>
      <c r="C4144" t="s">
        <v>5375</v>
      </c>
      <c r="D4144">
        <v>21</v>
      </c>
      <c r="E4144" s="46">
        <v>9567.1825000000008</v>
      </c>
      <c r="F4144" s="44">
        <v>6.8728522336769515E-3</v>
      </c>
      <c r="G4144" s="46"/>
    </row>
    <row r="4145" spans="1:7" x14ac:dyDescent="0.2">
      <c r="A4145" s="1" t="s">
        <v>4225</v>
      </c>
      <c r="B4145" t="s">
        <v>4226</v>
      </c>
      <c r="C4145" t="s">
        <v>5375</v>
      </c>
      <c r="D4145">
        <v>21</v>
      </c>
      <c r="E4145" s="46">
        <v>10811.114</v>
      </c>
      <c r="F4145" s="44">
        <v>6.8592084154697197E-3</v>
      </c>
      <c r="G4145" s="46"/>
    </row>
    <row r="4146" spans="1:7" x14ac:dyDescent="0.2">
      <c r="A4146" s="1" t="s">
        <v>4220</v>
      </c>
      <c r="B4146" t="s">
        <v>4221</v>
      </c>
      <c r="C4146" t="s">
        <v>5152</v>
      </c>
      <c r="D4146">
        <v>21</v>
      </c>
      <c r="E4146" s="46">
        <v>10884.364</v>
      </c>
      <c r="F4146" s="44">
        <v>6.8728522336769515E-3</v>
      </c>
      <c r="G4146" s="46"/>
    </row>
    <row r="4147" spans="1:7" x14ac:dyDescent="0.2">
      <c r="A4147" s="1" t="s">
        <v>4222</v>
      </c>
      <c r="B4147" t="s">
        <v>4223</v>
      </c>
      <c r="C4147" t="s">
        <v>5375</v>
      </c>
      <c r="D4147">
        <v>21</v>
      </c>
      <c r="E4147" s="46">
        <v>12532.196</v>
      </c>
      <c r="F4147" s="44">
        <v>6.8728522336771736E-3</v>
      </c>
      <c r="G4147" s="46"/>
    </row>
    <row r="4148" spans="1:7" x14ac:dyDescent="0.2">
      <c r="A4148" s="1" t="s">
        <v>4224</v>
      </c>
      <c r="B4148" t="s">
        <v>4382</v>
      </c>
      <c r="C4148" t="s">
        <v>5149</v>
      </c>
      <c r="D4148">
        <v>21</v>
      </c>
      <c r="E4148" s="46">
        <v>17746.717000000001</v>
      </c>
      <c r="F4148" s="44">
        <v>6.8728522336771736E-3</v>
      </c>
      <c r="G4148" s="46"/>
    </row>
    <row r="4149" spans="1:7" x14ac:dyDescent="0.2">
      <c r="A4149" s="1" t="s">
        <v>4212</v>
      </c>
      <c r="B4149" t="s">
        <v>4213</v>
      </c>
      <c r="C4149" t="s">
        <v>5152</v>
      </c>
      <c r="D4149">
        <v>21</v>
      </c>
      <c r="E4149" s="46">
        <v>5068.1674999999996</v>
      </c>
      <c r="F4149" s="44">
        <v>6.8728522336769515E-3</v>
      </c>
      <c r="G4149" s="46"/>
    </row>
    <row r="4150" spans="1:7" x14ac:dyDescent="0.2">
      <c r="A4150" s="1" t="s">
        <v>4204</v>
      </c>
      <c r="B4150" t="s">
        <v>4205</v>
      </c>
      <c r="C4150" t="s">
        <v>5152</v>
      </c>
      <c r="D4150">
        <v>21</v>
      </c>
      <c r="E4150" s="46">
        <v>5068.1674999999996</v>
      </c>
      <c r="F4150" s="44">
        <v>6.8728522336769515E-3</v>
      </c>
      <c r="G4150" s="46"/>
    </row>
    <row r="4151" spans="1:7" x14ac:dyDescent="0.2">
      <c r="A4151" s="1" t="s">
        <v>4202</v>
      </c>
      <c r="B4151" t="s">
        <v>4203</v>
      </c>
      <c r="C4151" t="s">
        <v>5152</v>
      </c>
      <c r="D4151">
        <v>21</v>
      </c>
      <c r="E4151" s="46">
        <v>5068.1674999999996</v>
      </c>
      <c r="F4151" s="44">
        <v>6.8728522336769515E-3</v>
      </c>
      <c r="G4151" s="46"/>
    </row>
    <row r="4152" spans="1:7" x14ac:dyDescent="0.2">
      <c r="A4152" s="1" t="s">
        <v>4210</v>
      </c>
      <c r="B4152" t="s">
        <v>4211</v>
      </c>
      <c r="C4152" t="s">
        <v>5152</v>
      </c>
      <c r="D4152">
        <v>21</v>
      </c>
      <c r="E4152" s="46">
        <v>5322.9309999999996</v>
      </c>
      <c r="F4152" s="44">
        <v>6.8728522336769515E-3</v>
      </c>
      <c r="G4152" s="46"/>
    </row>
    <row r="4153" spans="1:7" x14ac:dyDescent="0.2">
      <c r="A4153" s="1" t="s">
        <v>4206</v>
      </c>
      <c r="B4153" t="s">
        <v>4207</v>
      </c>
      <c r="C4153" t="s">
        <v>5152</v>
      </c>
      <c r="D4153">
        <v>21</v>
      </c>
      <c r="E4153" s="46">
        <v>5322.9309999999996</v>
      </c>
      <c r="F4153" s="44">
        <v>6.8728522336769515E-3</v>
      </c>
      <c r="G4153" s="46"/>
    </row>
    <row r="4154" spans="1:7" x14ac:dyDescent="0.2">
      <c r="A4154" s="1" t="s">
        <v>4208</v>
      </c>
      <c r="B4154" t="s">
        <v>4209</v>
      </c>
      <c r="C4154" t="s">
        <v>5152</v>
      </c>
      <c r="D4154">
        <v>21</v>
      </c>
      <c r="E4154" s="46">
        <v>5322.9309999999996</v>
      </c>
      <c r="F4154" s="44">
        <v>6.8728522336769515E-3</v>
      </c>
      <c r="G4154" s="46"/>
    </row>
    <row r="4155" spans="1:7" x14ac:dyDescent="0.2">
      <c r="A4155" s="1" t="s">
        <v>4165</v>
      </c>
      <c r="B4155" t="s">
        <v>4166</v>
      </c>
      <c r="C4155" t="s">
        <v>5393</v>
      </c>
      <c r="D4155">
        <v>21</v>
      </c>
      <c r="E4155" s="46">
        <v>13171.814999999999</v>
      </c>
      <c r="F4155" s="44">
        <v>6.8728522336769515E-3</v>
      </c>
      <c r="G4155" s="46"/>
    </row>
    <row r="4156" spans="1:7" x14ac:dyDescent="0.2">
      <c r="A4156" s="1" t="s">
        <v>4169</v>
      </c>
      <c r="B4156" t="s">
        <v>4170</v>
      </c>
      <c r="C4156" t="s">
        <v>5393</v>
      </c>
      <c r="D4156">
        <v>21</v>
      </c>
      <c r="E4156" s="46">
        <v>15586.721</v>
      </c>
      <c r="F4156" s="44">
        <v>6.8823159470061679E-3</v>
      </c>
      <c r="G4156" s="46"/>
    </row>
    <row r="4157" spans="1:7" x14ac:dyDescent="0.2">
      <c r="A4157" s="1" t="s">
        <v>4167</v>
      </c>
      <c r="B4157" t="s">
        <v>4168</v>
      </c>
      <c r="C4157" t="s">
        <v>5083</v>
      </c>
      <c r="D4157">
        <v>21</v>
      </c>
      <c r="E4157" s="46">
        <v>37192.833999999995</v>
      </c>
      <c r="F4157" s="44">
        <v>6.8768182518048615E-3</v>
      </c>
      <c r="G4157" s="46"/>
    </row>
    <row r="4158" spans="1:7" x14ac:dyDescent="0.2">
      <c r="A4158" s="1"/>
      <c r="E4158" s="46">
        <v>0</v>
      </c>
      <c r="G4158" s="46"/>
    </row>
    <row r="4159" spans="1:7" x14ac:dyDescent="0.2">
      <c r="A4159" s="1"/>
      <c r="B4159" t="s">
        <v>3978</v>
      </c>
      <c r="E4159" s="46">
        <v>0</v>
      </c>
      <c r="G4159" s="46"/>
    </row>
    <row r="4160" spans="1:7" x14ac:dyDescent="0.2">
      <c r="A4160" s="1"/>
      <c r="E4160" s="46">
        <v>0</v>
      </c>
      <c r="G4160" s="46"/>
    </row>
    <row r="4161" spans="1:7" x14ac:dyDescent="0.2">
      <c r="A4161" s="1" t="s">
        <v>5903</v>
      </c>
      <c r="B4161" t="s">
        <v>5904</v>
      </c>
      <c r="C4161" t="s">
        <v>4961</v>
      </c>
      <c r="D4161">
        <v>21</v>
      </c>
      <c r="E4161" s="46">
        <v>720</v>
      </c>
      <c r="G4161" s="46"/>
    </row>
    <row r="4162" spans="1:7" x14ac:dyDescent="0.2">
      <c r="A4162" s="1" t="s">
        <v>6430</v>
      </c>
      <c r="B4162" t="s">
        <v>2199</v>
      </c>
      <c r="C4162" t="s">
        <v>5145</v>
      </c>
      <c r="D4162">
        <v>21</v>
      </c>
      <c r="E4162" s="46">
        <v>2233.2460000000001</v>
      </c>
      <c r="F4162" s="44">
        <v>6.8728522336769515E-3</v>
      </c>
      <c r="G4162" s="46"/>
    </row>
    <row r="4163" spans="1:7" x14ac:dyDescent="0.2">
      <c r="A4163" s="1" t="s">
        <v>6431</v>
      </c>
      <c r="B4163" t="s">
        <v>6432</v>
      </c>
      <c r="C4163" t="s">
        <v>5146</v>
      </c>
      <c r="D4163">
        <v>21</v>
      </c>
      <c r="E4163" s="46">
        <v>7317.6750000000002</v>
      </c>
      <c r="F4163" s="44">
        <v>6.8728522336769515E-3</v>
      </c>
      <c r="G4163" s="46"/>
    </row>
    <row r="4164" spans="1:7" x14ac:dyDescent="0.2">
      <c r="A4164" s="1" t="s">
        <v>6433</v>
      </c>
      <c r="B4164" t="s">
        <v>6434</v>
      </c>
      <c r="C4164" t="s">
        <v>5146</v>
      </c>
      <c r="D4164">
        <v>21</v>
      </c>
      <c r="E4164" s="46">
        <v>7317.6750000000002</v>
      </c>
      <c r="F4164" s="44">
        <v>6.8728522336769515E-3</v>
      </c>
      <c r="G4164" s="46"/>
    </row>
    <row r="4165" spans="1:7" x14ac:dyDescent="0.2">
      <c r="A4165" s="1" t="s">
        <v>6435</v>
      </c>
      <c r="B4165" t="s">
        <v>4010</v>
      </c>
      <c r="C4165" t="s">
        <v>5147</v>
      </c>
      <c r="D4165">
        <v>21</v>
      </c>
      <c r="E4165" s="46">
        <v>1867.289</v>
      </c>
      <c r="F4165" s="44">
        <v>6.7938632282456002E-3</v>
      </c>
      <c r="G4165" s="46"/>
    </row>
    <row r="4166" spans="1:7" x14ac:dyDescent="0.2">
      <c r="A4166" s="1" t="s">
        <v>6436</v>
      </c>
      <c r="B4166" t="s">
        <v>4009</v>
      </c>
      <c r="C4166" t="s">
        <v>5074</v>
      </c>
      <c r="D4166">
        <v>21</v>
      </c>
      <c r="E4166" s="46">
        <v>1956.8005000000001</v>
      </c>
      <c r="F4166" s="44">
        <v>6.8728522336769515E-3</v>
      </c>
      <c r="G4166" s="46"/>
    </row>
    <row r="4167" spans="1:7" x14ac:dyDescent="0.2">
      <c r="A4167" s="1"/>
      <c r="E4167" s="46">
        <v>0</v>
      </c>
      <c r="G4167" s="46"/>
    </row>
    <row r="4168" spans="1:7" x14ac:dyDescent="0.2">
      <c r="A4168" s="1"/>
      <c r="B4168" t="s">
        <v>2570</v>
      </c>
      <c r="E4168" s="46">
        <v>0</v>
      </c>
      <c r="G4168" s="46"/>
    </row>
    <row r="4169" spans="1:7" x14ac:dyDescent="0.2">
      <c r="A4169" s="1"/>
      <c r="E4169" s="46">
        <v>0</v>
      </c>
      <c r="G4169" s="46"/>
    </row>
    <row r="4170" spans="1:7" x14ac:dyDescent="0.2">
      <c r="A4170" s="1" t="s">
        <v>1511</v>
      </c>
      <c r="B4170" t="s">
        <v>3947</v>
      </c>
      <c r="C4170" t="s">
        <v>4979</v>
      </c>
      <c r="D4170">
        <v>21</v>
      </c>
      <c r="E4170" s="46">
        <v>1415.19</v>
      </c>
      <c r="F4170" s="44">
        <v>6.8728522336769515E-3</v>
      </c>
      <c r="G4170" s="46"/>
    </row>
    <row r="4171" spans="1:7" x14ac:dyDescent="0.2">
      <c r="A4171" s="1" t="s">
        <v>1512</v>
      </c>
      <c r="B4171" t="s">
        <v>3946</v>
      </c>
      <c r="C4171" t="s">
        <v>4979</v>
      </c>
      <c r="D4171">
        <v>21</v>
      </c>
      <c r="E4171" s="46">
        <v>1030.6275000000001</v>
      </c>
      <c r="F4171" s="44">
        <v>6.8728522336769515E-3</v>
      </c>
      <c r="G4171" s="46"/>
    </row>
    <row r="4172" spans="1:7" x14ac:dyDescent="0.2">
      <c r="A4172" s="1"/>
      <c r="E4172" s="46">
        <v>0</v>
      </c>
      <c r="G4172" s="46"/>
    </row>
    <row r="4173" spans="1:7" x14ac:dyDescent="0.2">
      <c r="A4173" s="1"/>
      <c r="B4173" t="s">
        <v>2571</v>
      </c>
      <c r="E4173" s="46">
        <v>0</v>
      </c>
      <c r="G4173" s="46"/>
    </row>
    <row r="4174" spans="1:7" x14ac:dyDescent="0.2">
      <c r="A4174" s="1"/>
      <c r="E4174" s="46">
        <v>0</v>
      </c>
      <c r="G4174" s="46"/>
    </row>
    <row r="4175" spans="1:7" x14ac:dyDescent="0.2">
      <c r="A4175" s="1" t="s">
        <v>1755</v>
      </c>
      <c r="B4175" t="s">
        <v>3948</v>
      </c>
      <c r="C4175" t="s">
        <v>5030</v>
      </c>
      <c r="D4175">
        <v>21</v>
      </c>
      <c r="E4175" s="46">
        <v>8873.2119999999995</v>
      </c>
      <c r="F4175" s="44">
        <v>6.8894763499818268E-3</v>
      </c>
      <c r="G4175" s="46"/>
    </row>
    <row r="4176" spans="1:7" x14ac:dyDescent="0.2">
      <c r="A4176" s="1" t="s">
        <v>1756</v>
      </c>
      <c r="B4176" t="s">
        <v>3949</v>
      </c>
      <c r="C4176" t="s">
        <v>5005</v>
      </c>
      <c r="D4176">
        <v>21</v>
      </c>
      <c r="E4176" s="46">
        <v>31200.837499999998</v>
      </c>
      <c r="F4176" s="44">
        <v>6.8728522336769515E-3</v>
      </c>
      <c r="G4176" s="46"/>
    </row>
    <row r="4177" spans="1:7" x14ac:dyDescent="0.2">
      <c r="A4177" s="1" t="s">
        <v>1757</v>
      </c>
      <c r="B4177" t="s">
        <v>3950</v>
      </c>
      <c r="C4177" t="s">
        <v>4959</v>
      </c>
      <c r="D4177">
        <v>21</v>
      </c>
      <c r="E4177" s="46">
        <v>124141.9025</v>
      </c>
      <c r="F4177" s="44">
        <v>6.8728522336769515E-3</v>
      </c>
      <c r="G4177" s="46"/>
    </row>
    <row r="4178" spans="1:7" x14ac:dyDescent="0.2">
      <c r="A4178" s="1"/>
      <c r="E4178" s="46">
        <v>0</v>
      </c>
      <c r="G4178" s="46"/>
    </row>
    <row r="4179" spans="1:7" x14ac:dyDescent="0.2">
      <c r="A4179" s="1"/>
      <c r="B4179" t="s">
        <v>2572</v>
      </c>
      <c r="E4179" s="46">
        <v>0</v>
      </c>
      <c r="G4179" s="46"/>
    </row>
    <row r="4180" spans="1:7" x14ac:dyDescent="0.2">
      <c r="A4180" s="1"/>
      <c r="E4180" s="46">
        <v>0</v>
      </c>
      <c r="G4180" s="46"/>
    </row>
    <row r="4181" spans="1:7" x14ac:dyDescent="0.2">
      <c r="A4181" s="1" t="s">
        <v>4777</v>
      </c>
      <c r="B4181" t="s">
        <v>4778</v>
      </c>
      <c r="C4181" t="s">
        <v>4979</v>
      </c>
      <c r="D4181">
        <v>21</v>
      </c>
      <c r="E4181" s="46">
        <v>1997.088</v>
      </c>
      <c r="F4181" s="44">
        <v>6.7989966734749441E-3</v>
      </c>
      <c r="G4181" s="46"/>
    </row>
    <row r="4182" spans="1:7" x14ac:dyDescent="0.2">
      <c r="A4182" s="1" t="s">
        <v>4663</v>
      </c>
      <c r="B4182" t="s">
        <v>5238</v>
      </c>
      <c r="C4182" t="s">
        <v>5005</v>
      </c>
      <c r="D4182">
        <v>21</v>
      </c>
      <c r="E4182" s="46">
        <v>37218.031999999999</v>
      </c>
      <c r="F4182" s="44">
        <v>6.8768155666516506E-3</v>
      </c>
      <c r="G4182" s="46"/>
    </row>
    <row r="4183" spans="1:7" x14ac:dyDescent="0.2">
      <c r="A4183" s="1" t="s">
        <v>1513</v>
      </c>
      <c r="B4183" t="s">
        <v>3951</v>
      </c>
      <c r="C4183" t="s">
        <v>4961</v>
      </c>
      <c r="D4183">
        <v>21</v>
      </c>
      <c r="E4183" s="46">
        <v>85316.472500000003</v>
      </c>
      <c r="F4183" s="44">
        <v>6.8728522336769515E-3</v>
      </c>
      <c r="G4183" s="46"/>
    </row>
    <row r="4184" spans="1:7" x14ac:dyDescent="0.2">
      <c r="A4184" s="1" t="s">
        <v>1514</v>
      </c>
      <c r="B4184" t="s">
        <v>3952</v>
      </c>
      <c r="C4184" t="s">
        <v>4961</v>
      </c>
      <c r="D4184">
        <v>21</v>
      </c>
      <c r="E4184" s="46">
        <v>146056.83749999999</v>
      </c>
      <c r="F4184" s="44">
        <v>6.8728522336767295E-3</v>
      </c>
      <c r="G4184" s="46"/>
    </row>
    <row r="4185" spans="1:7" x14ac:dyDescent="0.2">
      <c r="A4185" s="1"/>
      <c r="E4185" s="46">
        <v>0</v>
      </c>
      <c r="G4185" s="46"/>
    </row>
    <row r="4186" spans="1:7" x14ac:dyDescent="0.2">
      <c r="A4186" s="1"/>
      <c r="B4186" t="s">
        <v>2573</v>
      </c>
      <c r="E4186" s="46">
        <v>0</v>
      </c>
      <c r="G4186" s="46"/>
    </row>
    <row r="4187" spans="1:7" x14ac:dyDescent="0.2">
      <c r="A4187" s="1"/>
      <c r="E4187" s="46">
        <v>0</v>
      </c>
      <c r="G4187" s="46"/>
    </row>
    <row r="4188" spans="1:7" x14ac:dyDescent="0.2">
      <c r="A4188" s="1" t="s">
        <v>1758</v>
      </c>
      <c r="B4188" t="s">
        <v>3953</v>
      </c>
      <c r="C4188" t="s">
        <v>4979</v>
      </c>
      <c r="D4188">
        <v>21</v>
      </c>
      <c r="E4188" s="46">
        <v>2061.2550000000001</v>
      </c>
      <c r="F4188" s="44">
        <v>6.8728522336769515E-3</v>
      </c>
      <c r="G4188" s="46"/>
    </row>
    <row r="4189" spans="1:7" x14ac:dyDescent="0.2">
      <c r="A4189" s="1" t="s">
        <v>1759</v>
      </c>
      <c r="B4189" t="s">
        <v>3954</v>
      </c>
      <c r="C4189" t="s">
        <v>4979</v>
      </c>
      <c r="D4189">
        <v>21</v>
      </c>
      <c r="E4189" s="46">
        <v>2730.4669999999996</v>
      </c>
      <c r="F4189" s="44">
        <v>6.9268777126827441E-3</v>
      </c>
      <c r="G4189" s="46"/>
    </row>
    <row r="4190" spans="1:7" x14ac:dyDescent="0.2">
      <c r="A4190" s="1" t="s">
        <v>1760</v>
      </c>
      <c r="B4190" t="s">
        <v>3955</v>
      </c>
      <c r="C4190" t="s">
        <v>4979</v>
      </c>
      <c r="D4190">
        <v>21</v>
      </c>
      <c r="E4190" s="46">
        <v>3991.8320000000003</v>
      </c>
      <c r="F4190" s="44">
        <v>6.909805764423016E-3</v>
      </c>
      <c r="G4190" s="46"/>
    </row>
    <row r="4191" spans="1:7" x14ac:dyDescent="0.2">
      <c r="A4191" s="1" t="s">
        <v>1761</v>
      </c>
      <c r="B4191" t="s">
        <v>3956</v>
      </c>
      <c r="C4191" t="s">
        <v>4979</v>
      </c>
      <c r="D4191">
        <v>21</v>
      </c>
      <c r="E4191" s="46">
        <v>7004.165</v>
      </c>
      <c r="F4191" s="44">
        <v>6.8728522336769515E-3</v>
      </c>
      <c r="G4191" s="46"/>
    </row>
    <row r="4192" spans="1:7" x14ac:dyDescent="0.2">
      <c r="A4192" s="1" t="s">
        <v>1762</v>
      </c>
      <c r="B4192" t="s">
        <v>1763</v>
      </c>
      <c r="C4192" t="s">
        <v>5030</v>
      </c>
      <c r="D4192">
        <v>21</v>
      </c>
      <c r="E4192" s="46">
        <v>12536.737499999999</v>
      </c>
      <c r="F4192" s="44">
        <v>6.8728522336769515E-3</v>
      </c>
      <c r="G4192" s="46"/>
    </row>
    <row r="4193" spans="1:7" x14ac:dyDescent="0.2">
      <c r="A4193" s="1" t="s">
        <v>1764</v>
      </c>
      <c r="B4193" t="s">
        <v>1765</v>
      </c>
      <c r="C4193" t="s">
        <v>5005</v>
      </c>
      <c r="D4193">
        <v>21</v>
      </c>
      <c r="E4193" s="46">
        <v>42668.417999999998</v>
      </c>
      <c r="F4193" s="44">
        <v>6.8693951951153132E-3</v>
      </c>
      <c r="G4193" s="46"/>
    </row>
    <row r="4194" spans="1:7" x14ac:dyDescent="0.2">
      <c r="A4194" s="1" t="s">
        <v>1766</v>
      </c>
      <c r="B4194" t="s">
        <v>1767</v>
      </c>
      <c r="C4194" t="s">
        <v>4959</v>
      </c>
      <c r="D4194">
        <v>21</v>
      </c>
      <c r="E4194" s="46">
        <v>100368.322</v>
      </c>
      <c r="F4194" s="44">
        <v>6.8743218914855131E-3</v>
      </c>
      <c r="G4194" s="46"/>
    </row>
    <row r="4195" spans="1:7" x14ac:dyDescent="0.2">
      <c r="A4195" s="1" t="s">
        <v>1768</v>
      </c>
      <c r="B4195" t="s">
        <v>1769</v>
      </c>
      <c r="C4195" t="s">
        <v>4959</v>
      </c>
      <c r="D4195">
        <v>21</v>
      </c>
      <c r="E4195" s="46">
        <v>173271.117</v>
      </c>
      <c r="F4195" s="44">
        <v>6.8737035411545744E-3</v>
      </c>
      <c r="G4195" s="46"/>
    </row>
    <row r="4196" spans="1:7" x14ac:dyDescent="0.2">
      <c r="A4196" s="1" t="s">
        <v>1770</v>
      </c>
      <c r="B4196" t="s">
        <v>1771</v>
      </c>
      <c r="C4196" t="s">
        <v>4959</v>
      </c>
      <c r="D4196">
        <v>21</v>
      </c>
      <c r="E4196" s="46">
        <v>1841426.1830000002</v>
      </c>
      <c r="F4196" s="44">
        <v>6.8727721289938426E-3</v>
      </c>
      <c r="G4196" s="46"/>
    </row>
    <row r="4197" spans="1:7" x14ac:dyDescent="0.2">
      <c r="A4197" s="1"/>
      <c r="E4197" s="46">
        <v>0</v>
      </c>
      <c r="G4197" s="46"/>
    </row>
    <row r="4198" spans="1:7" x14ac:dyDescent="0.2">
      <c r="A4198" s="1"/>
      <c r="B4198" t="s">
        <v>2574</v>
      </c>
      <c r="E4198" s="46">
        <v>0</v>
      </c>
      <c r="G4198" s="46"/>
    </row>
    <row r="4199" spans="1:7" x14ac:dyDescent="0.2">
      <c r="A4199" s="1"/>
      <c r="E4199" s="46">
        <v>0</v>
      </c>
      <c r="G4199" s="46"/>
    </row>
    <row r="4200" spans="1:7" x14ac:dyDescent="0.2">
      <c r="A4200" s="1" t="s">
        <v>1515</v>
      </c>
      <c r="B4200" t="s">
        <v>4032</v>
      </c>
      <c r="C4200" t="s">
        <v>5005</v>
      </c>
      <c r="D4200">
        <v>21</v>
      </c>
      <c r="E4200" s="46">
        <v>35064.481999999996</v>
      </c>
      <c r="F4200" s="44">
        <v>6.8770589830919882E-3</v>
      </c>
      <c r="G4200" s="46"/>
    </row>
    <row r="4201" spans="1:7" x14ac:dyDescent="0.2">
      <c r="A4201" s="1" t="s">
        <v>1516</v>
      </c>
      <c r="B4201" t="s">
        <v>4033</v>
      </c>
      <c r="C4201" t="s">
        <v>4959</v>
      </c>
      <c r="D4201">
        <v>21</v>
      </c>
      <c r="E4201" s="46">
        <v>135312.08800000002</v>
      </c>
      <c r="F4201" s="44">
        <v>6.8717621114617877E-3</v>
      </c>
      <c r="G4201" s="46"/>
    </row>
    <row r="4202" spans="1:7" x14ac:dyDescent="0.2">
      <c r="A4202" s="1"/>
      <c r="E4202" s="46">
        <v>0</v>
      </c>
      <c r="G4202" s="46"/>
    </row>
    <row r="4203" spans="1:7" x14ac:dyDescent="0.2">
      <c r="A4203" s="1"/>
      <c r="B4203" t="s">
        <v>2575</v>
      </c>
      <c r="E4203" s="46">
        <v>0</v>
      </c>
      <c r="G4203" s="46"/>
    </row>
    <row r="4204" spans="1:7" x14ac:dyDescent="0.2">
      <c r="A4204" s="1"/>
      <c r="E4204" s="46">
        <v>0</v>
      </c>
      <c r="G4204" s="46"/>
    </row>
    <row r="4205" spans="1:7" x14ac:dyDescent="0.2">
      <c r="A4205" s="1" t="s">
        <v>2576</v>
      </c>
      <c r="B4205" t="s">
        <v>2577</v>
      </c>
      <c r="C4205" t="s">
        <v>5028</v>
      </c>
      <c r="D4205">
        <v>21</v>
      </c>
      <c r="E4205" s="46">
        <v>8824.4274999999998</v>
      </c>
      <c r="F4205" s="44">
        <v>6.8728522336767295E-3</v>
      </c>
      <c r="G4205" s="46"/>
    </row>
    <row r="4206" spans="1:7" x14ac:dyDescent="0.2">
      <c r="A4206" s="1"/>
      <c r="E4206" s="46">
        <v>0</v>
      </c>
      <c r="G4206" s="46"/>
    </row>
    <row r="4207" spans="1:7" x14ac:dyDescent="0.2">
      <c r="A4207" s="1"/>
      <c r="B4207" t="s">
        <v>3355</v>
      </c>
      <c r="E4207" s="46">
        <v>0</v>
      </c>
      <c r="G4207" s="46"/>
    </row>
    <row r="4208" spans="1:7" x14ac:dyDescent="0.2">
      <c r="A4208" s="1"/>
      <c r="E4208" s="46">
        <v>0</v>
      </c>
      <c r="G4208" s="46"/>
    </row>
    <row r="4209" spans="1:7" x14ac:dyDescent="0.2">
      <c r="A4209" s="1" t="s">
        <v>3359</v>
      </c>
      <c r="B4209" t="s">
        <v>4011</v>
      </c>
      <c r="C4209" t="s">
        <v>4979</v>
      </c>
      <c r="D4209">
        <v>21</v>
      </c>
      <c r="E4209" s="46">
        <v>1110.1770000000001</v>
      </c>
      <c r="F4209" s="44">
        <v>7.0057376569625518E-3</v>
      </c>
      <c r="G4209" s="46"/>
    </row>
    <row r="4210" spans="1:7" x14ac:dyDescent="0.2">
      <c r="A4210" s="1" t="s">
        <v>3356</v>
      </c>
      <c r="B4210" t="s">
        <v>4012</v>
      </c>
      <c r="C4210" t="s">
        <v>5028</v>
      </c>
      <c r="D4210">
        <v>21</v>
      </c>
      <c r="E4210" s="46">
        <v>1799.7524999999998</v>
      </c>
      <c r="F4210" s="44">
        <v>6.8728522336769515E-3</v>
      </c>
      <c r="G4210" s="46"/>
    </row>
    <row r="4211" spans="1:7" x14ac:dyDescent="0.2">
      <c r="A4211" s="1" t="s">
        <v>3357</v>
      </c>
      <c r="B4211" t="s">
        <v>4013</v>
      </c>
      <c r="C4211" t="s">
        <v>5028</v>
      </c>
      <c r="D4211">
        <v>21</v>
      </c>
      <c r="E4211" s="46">
        <v>3448.317</v>
      </c>
      <c r="F4211" s="44">
        <v>6.9156305338951007E-3</v>
      </c>
      <c r="G4211" s="46"/>
    </row>
    <row r="4212" spans="1:7" x14ac:dyDescent="0.2">
      <c r="A4212" s="1" t="s">
        <v>3358</v>
      </c>
      <c r="B4212" t="s">
        <v>4014</v>
      </c>
      <c r="C4212" t="s">
        <v>5030</v>
      </c>
      <c r="D4212">
        <v>21</v>
      </c>
      <c r="E4212" s="46">
        <v>6355.4629999999997</v>
      </c>
      <c r="F4212" s="44">
        <v>6.8496433073177432E-3</v>
      </c>
      <c r="G4212" s="46"/>
    </row>
    <row r="4213" spans="1:7" x14ac:dyDescent="0.2">
      <c r="A4213" s="1"/>
      <c r="E4213" s="46">
        <v>0</v>
      </c>
      <c r="G4213" s="46"/>
    </row>
    <row r="4214" spans="1:7" x14ac:dyDescent="0.2">
      <c r="A4214" s="1"/>
      <c r="B4214" t="s">
        <v>4383</v>
      </c>
      <c r="E4214" s="46">
        <v>0</v>
      </c>
      <c r="G4214" s="46"/>
    </row>
    <row r="4215" spans="1:7" x14ac:dyDescent="0.2">
      <c r="A4215" s="1"/>
      <c r="E4215" s="46">
        <v>0</v>
      </c>
      <c r="G4215" s="46"/>
    </row>
    <row r="4216" spans="1:7" x14ac:dyDescent="0.2">
      <c r="A4216" s="1" t="s">
        <v>3365</v>
      </c>
      <c r="B4216" t="s">
        <v>4034</v>
      </c>
      <c r="C4216" t="s">
        <v>4979</v>
      </c>
      <c r="D4216">
        <v>21</v>
      </c>
      <c r="E4216" s="46">
        <v>1766.4970000000001</v>
      </c>
      <c r="F4216" s="44">
        <v>6.9563616350400981E-3</v>
      </c>
      <c r="G4216" s="46"/>
    </row>
    <row r="4217" spans="1:7" x14ac:dyDescent="0.2">
      <c r="A4217" s="1" t="s">
        <v>3360</v>
      </c>
      <c r="B4217" t="s">
        <v>4035</v>
      </c>
      <c r="C4217" t="s">
        <v>5028</v>
      </c>
      <c r="D4217">
        <v>21</v>
      </c>
      <c r="E4217" s="46">
        <v>2115.1669999999999</v>
      </c>
      <c r="F4217" s="44">
        <v>6.9425947599797144E-3</v>
      </c>
      <c r="G4217" s="46"/>
    </row>
    <row r="4218" spans="1:7" x14ac:dyDescent="0.2">
      <c r="A4218" s="1" t="s">
        <v>3361</v>
      </c>
      <c r="B4218" t="s">
        <v>4036</v>
      </c>
      <c r="C4218" t="s">
        <v>5028</v>
      </c>
      <c r="D4218">
        <v>21</v>
      </c>
      <c r="E4218" s="46">
        <v>3058.627</v>
      </c>
      <c r="F4218" s="44">
        <v>6.9210810429998215E-3</v>
      </c>
      <c r="G4218" s="46"/>
    </row>
    <row r="4219" spans="1:7" x14ac:dyDescent="0.2">
      <c r="A4219" s="1" t="s">
        <v>3362</v>
      </c>
      <c r="B4219" t="s">
        <v>4037</v>
      </c>
      <c r="C4219" t="s">
        <v>5028</v>
      </c>
      <c r="D4219">
        <v>21</v>
      </c>
      <c r="E4219" s="46">
        <v>5283.9619999999995</v>
      </c>
      <c r="F4219" s="44">
        <v>6.900768967872617E-3</v>
      </c>
      <c r="G4219" s="46"/>
    </row>
    <row r="4220" spans="1:7" x14ac:dyDescent="0.2">
      <c r="A4220" s="1" t="s">
        <v>3363</v>
      </c>
      <c r="B4220" t="s">
        <v>4038</v>
      </c>
      <c r="C4220" t="s">
        <v>5030</v>
      </c>
      <c r="D4220">
        <v>21</v>
      </c>
      <c r="E4220" s="46">
        <v>9385.9619999999995</v>
      </c>
      <c r="F4220" s="44">
        <v>6.8885681693728884E-3</v>
      </c>
      <c r="G4220" s="46"/>
    </row>
    <row r="4221" spans="1:7" x14ac:dyDescent="0.2">
      <c r="A4221" s="1" t="s">
        <v>3364</v>
      </c>
      <c r="B4221" t="s">
        <v>4039</v>
      </c>
      <c r="C4221" t="s">
        <v>5005</v>
      </c>
      <c r="D4221">
        <v>21</v>
      </c>
      <c r="E4221" s="46">
        <v>32859.656999999999</v>
      </c>
      <c r="F4221" s="44">
        <v>6.8773412498128739E-3</v>
      </c>
      <c r="G4221" s="46"/>
    </row>
    <row r="4222" spans="1:7" x14ac:dyDescent="0.2">
      <c r="A4222" s="1"/>
      <c r="E4222" s="46">
        <v>0</v>
      </c>
      <c r="G4222" s="46"/>
    </row>
    <row r="4223" spans="1:7" x14ac:dyDescent="0.2">
      <c r="A4223" s="1"/>
      <c r="B4223" t="s">
        <v>3366</v>
      </c>
      <c r="E4223" s="46">
        <v>0</v>
      </c>
      <c r="G4223" s="46"/>
    </row>
    <row r="4224" spans="1:7" x14ac:dyDescent="0.2">
      <c r="A4224" s="1"/>
      <c r="E4224" s="46">
        <v>0</v>
      </c>
      <c r="G4224" s="46"/>
    </row>
    <row r="4225" spans="1:7" x14ac:dyDescent="0.2">
      <c r="A4225" s="1" t="s">
        <v>3367</v>
      </c>
      <c r="B4225" t="s">
        <v>3368</v>
      </c>
      <c r="C4225" t="s">
        <v>5153</v>
      </c>
      <c r="D4225">
        <v>21</v>
      </c>
      <c r="E4225" s="46">
        <v>166792.44750000001</v>
      </c>
      <c r="F4225" s="44">
        <v>6.8728522336769515E-3</v>
      </c>
      <c r="G4225" s="46"/>
    </row>
    <row r="4226" spans="1:7" x14ac:dyDescent="0.2">
      <c r="A4226" s="1"/>
      <c r="E4226" s="46">
        <v>0</v>
      </c>
      <c r="G4226" s="46"/>
    </row>
    <row r="4227" spans="1:7" x14ac:dyDescent="0.2">
      <c r="A4227" s="1"/>
      <c r="B4227" t="s">
        <v>3369</v>
      </c>
      <c r="E4227" s="46">
        <v>0</v>
      </c>
      <c r="G4227" s="46"/>
    </row>
    <row r="4228" spans="1:7" x14ac:dyDescent="0.2">
      <c r="A4228" s="1"/>
      <c r="E4228" s="46">
        <v>0</v>
      </c>
      <c r="G4228" s="46"/>
    </row>
    <row r="4229" spans="1:7" x14ac:dyDescent="0.2">
      <c r="A4229" s="1" t="s">
        <v>3372</v>
      </c>
      <c r="B4229" t="s">
        <v>3373</v>
      </c>
      <c r="C4229" t="s">
        <v>5067</v>
      </c>
      <c r="D4229">
        <v>21</v>
      </c>
      <c r="E4229" s="46">
        <v>20127.928</v>
      </c>
      <c r="F4229" s="44">
        <v>6.8655238191854817E-3</v>
      </c>
      <c r="G4229" s="46"/>
    </row>
    <row r="4230" spans="1:7" x14ac:dyDescent="0.2">
      <c r="A4230" s="1" t="s">
        <v>3370</v>
      </c>
      <c r="B4230" t="s">
        <v>3371</v>
      </c>
      <c r="C4230" t="s">
        <v>5153</v>
      </c>
      <c r="D4230">
        <v>21</v>
      </c>
      <c r="E4230" s="46">
        <v>73748.832500000004</v>
      </c>
      <c r="F4230" s="44">
        <v>6.8728522336769515E-3</v>
      </c>
      <c r="G4230" s="46"/>
    </row>
    <row r="4231" spans="1:7" x14ac:dyDescent="0.2">
      <c r="A4231" s="1"/>
      <c r="E4231" s="46">
        <v>0</v>
      </c>
      <c r="G4231" s="46"/>
    </row>
    <row r="4232" spans="1:7" x14ac:dyDescent="0.2">
      <c r="A4232" s="1"/>
      <c r="B4232" t="s">
        <v>5346</v>
      </c>
      <c r="E4232" s="46">
        <v>0</v>
      </c>
      <c r="G4232" s="46"/>
    </row>
    <row r="4233" spans="1:7" x14ac:dyDescent="0.2">
      <c r="A4233" s="1"/>
      <c r="E4233" s="46">
        <v>0</v>
      </c>
      <c r="G4233" s="46"/>
    </row>
    <row r="4234" spans="1:7" x14ac:dyDescent="0.2">
      <c r="A4234" s="1" t="s">
        <v>5347</v>
      </c>
      <c r="B4234" t="s">
        <v>5348</v>
      </c>
      <c r="C4234" t="s">
        <v>5375</v>
      </c>
      <c r="D4234">
        <v>21</v>
      </c>
      <c r="E4234" s="46">
        <v>2745.703</v>
      </c>
      <c r="F4234" s="44">
        <v>6.8191322927797504E-3</v>
      </c>
      <c r="G4234" s="46"/>
    </row>
    <row r="4235" spans="1:7" x14ac:dyDescent="0.2">
      <c r="A4235" s="1" t="s">
        <v>5349</v>
      </c>
      <c r="B4235" t="s">
        <v>5350</v>
      </c>
      <c r="C4235" t="s">
        <v>4979</v>
      </c>
      <c r="D4235">
        <v>21</v>
      </c>
      <c r="E4235" s="46">
        <v>5007.0770000000002</v>
      </c>
      <c r="F4235" s="44">
        <v>6.9023127729939127E-3</v>
      </c>
      <c r="G4235" s="46"/>
    </row>
    <row r="4236" spans="1:7" x14ac:dyDescent="0.2">
      <c r="A4236" s="1"/>
      <c r="E4236" s="46">
        <v>0</v>
      </c>
      <c r="G4236" s="46"/>
    </row>
    <row r="4237" spans="1:7" x14ac:dyDescent="0.2">
      <c r="A4237" s="1"/>
      <c r="B4237" t="s">
        <v>6271</v>
      </c>
      <c r="E4237" s="46">
        <v>0</v>
      </c>
      <c r="G4237" s="46"/>
    </row>
    <row r="4238" spans="1:7" x14ac:dyDescent="0.2">
      <c r="A4238" s="1"/>
      <c r="E4238" s="46">
        <v>0</v>
      </c>
      <c r="G4238" s="46"/>
    </row>
    <row r="4239" spans="1:7" x14ac:dyDescent="0.2">
      <c r="A4239" s="1" t="s">
        <v>6272</v>
      </c>
      <c r="B4239" t="s">
        <v>6273</v>
      </c>
      <c r="C4239" t="s">
        <v>5028</v>
      </c>
      <c r="D4239">
        <v>21</v>
      </c>
      <c r="E4239" s="46">
        <v>7223.1825000000008</v>
      </c>
      <c r="F4239" s="44">
        <v>6.8728522336769515E-3</v>
      </c>
      <c r="G4239" s="46"/>
    </row>
    <row r="4240" spans="1:7" x14ac:dyDescent="0.2">
      <c r="A4240" s="1" t="s">
        <v>6274</v>
      </c>
      <c r="B4240" t="s">
        <v>6275</v>
      </c>
      <c r="C4240" t="s">
        <v>5028</v>
      </c>
      <c r="D4240">
        <v>21</v>
      </c>
      <c r="E4240" s="46">
        <v>3538.058</v>
      </c>
      <c r="G4240" s="46"/>
    </row>
    <row r="4241" spans="1:7" x14ac:dyDescent="0.2">
      <c r="A4241" s="1" t="s">
        <v>6276</v>
      </c>
      <c r="B4241" t="s">
        <v>6277</v>
      </c>
      <c r="C4241" t="s">
        <v>4965</v>
      </c>
      <c r="D4241">
        <v>21</v>
      </c>
      <c r="E4241" s="46">
        <v>2430.136</v>
      </c>
      <c r="G4241" s="46"/>
    </row>
    <row r="4242" spans="1:7" x14ac:dyDescent="0.2">
      <c r="A4242" s="1" t="s">
        <v>6278</v>
      </c>
      <c r="B4242" t="s">
        <v>6279</v>
      </c>
      <c r="C4242" t="s">
        <v>4979</v>
      </c>
      <c r="D4242">
        <v>21</v>
      </c>
      <c r="E4242" s="46">
        <v>5574.4250000000002</v>
      </c>
      <c r="G4242" s="46"/>
    </row>
    <row r="4243" spans="1:7" x14ac:dyDescent="0.2">
      <c r="A4243" s="1" t="s">
        <v>6280</v>
      </c>
      <c r="B4243" t="s">
        <v>6281</v>
      </c>
      <c r="C4243" t="s">
        <v>4961</v>
      </c>
      <c r="D4243">
        <v>21</v>
      </c>
      <c r="E4243" s="46">
        <v>29670.562999999998</v>
      </c>
      <c r="G4243" s="46"/>
    </row>
    <row r="4244" spans="1:7" x14ac:dyDescent="0.2">
      <c r="A4244" s="1"/>
      <c r="E4244" s="46">
        <v>0</v>
      </c>
      <c r="G4244" s="46"/>
    </row>
    <row r="4245" spans="1:7" x14ac:dyDescent="0.2">
      <c r="A4245" s="1"/>
      <c r="B4245" t="s">
        <v>5987</v>
      </c>
      <c r="E4245" s="46">
        <v>0</v>
      </c>
      <c r="G4245" s="46"/>
    </row>
    <row r="4246" spans="1:7" x14ac:dyDescent="0.2">
      <c r="A4246" s="1"/>
      <c r="E4246" s="46">
        <v>0</v>
      </c>
      <c r="G4246" s="46"/>
    </row>
    <row r="4247" spans="1:7" x14ac:dyDescent="0.2">
      <c r="A4247" s="1" t="s">
        <v>5988</v>
      </c>
      <c r="B4247" t="s">
        <v>5989</v>
      </c>
      <c r="C4247" t="s">
        <v>5028</v>
      </c>
      <c r="D4247">
        <v>21</v>
      </c>
      <c r="E4247" s="46">
        <v>2716.5250000000001</v>
      </c>
      <c r="G4247" s="46"/>
    </row>
    <row r="4248" spans="1:7" x14ac:dyDescent="0.2">
      <c r="A4248" s="1" t="s">
        <v>5990</v>
      </c>
      <c r="B4248" t="s">
        <v>5991</v>
      </c>
      <c r="C4248" t="s">
        <v>5028</v>
      </c>
      <c r="D4248">
        <v>21</v>
      </c>
      <c r="E4248" s="46">
        <v>2716.5250000000001</v>
      </c>
      <c r="G4248" s="46"/>
    </row>
    <row r="4249" spans="1:7" x14ac:dyDescent="0.2">
      <c r="A4249" s="1" t="s">
        <v>5992</v>
      </c>
      <c r="B4249" t="s">
        <v>5993</v>
      </c>
      <c r="C4249" t="s">
        <v>5028</v>
      </c>
      <c r="D4249">
        <v>21</v>
      </c>
      <c r="E4249" s="46">
        <v>2716.5250000000001</v>
      </c>
      <c r="G4249" s="46"/>
    </row>
    <row r="4250" spans="1:7" x14ac:dyDescent="0.2">
      <c r="A4250" s="1" t="s">
        <v>5994</v>
      </c>
      <c r="B4250" t="s">
        <v>5995</v>
      </c>
      <c r="C4250" t="s">
        <v>5028</v>
      </c>
      <c r="D4250">
        <v>21</v>
      </c>
      <c r="E4250" s="46">
        <v>2716.5250000000001</v>
      </c>
      <c r="G4250" s="46"/>
    </row>
    <row r="4251" spans="1:7" x14ac:dyDescent="0.2">
      <c r="A4251" s="1" t="s">
        <v>5996</v>
      </c>
      <c r="B4251" t="s">
        <v>5997</v>
      </c>
      <c r="C4251" t="s">
        <v>5028</v>
      </c>
      <c r="D4251">
        <v>21</v>
      </c>
      <c r="E4251" s="46">
        <v>2716.5250000000001</v>
      </c>
      <c r="G4251" s="46"/>
    </row>
    <row r="4252" spans="1:7" x14ac:dyDescent="0.2">
      <c r="A4252" s="1" t="s">
        <v>5998</v>
      </c>
      <c r="B4252" t="s">
        <v>5999</v>
      </c>
      <c r="C4252" t="s">
        <v>5028</v>
      </c>
      <c r="D4252">
        <v>21</v>
      </c>
      <c r="E4252" s="46">
        <v>2716.5250000000001</v>
      </c>
      <c r="G4252" s="46"/>
    </row>
    <row r="4253" spans="1:7" x14ac:dyDescent="0.2">
      <c r="A4253" s="1" t="s">
        <v>6000</v>
      </c>
      <c r="B4253" t="s">
        <v>6001</v>
      </c>
      <c r="C4253" t="s">
        <v>5028</v>
      </c>
      <c r="D4253">
        <v>21</v>
      </c>
      <c r="E4253" s="46">
        <v>2716.5250000000001</v>
      </c>
      <c r="G4253" s="46"/>
    </row>
    <row r="4254" spans="1:7" x14ac:dyDescent="0.2">
      <c r="A4254" s="1" t="s">
        <v>6002</v>
      </c>
      <c r="B4254" t="s">
        <v>6003</v>
      </c>
      <c r="C4254" t="s">
        <v>5028</v>
      </c>
      <c r="D4254">
        <v>21</v>
      </c>
      <c r="E4254" s="46">
        <v>2716.5250000000001</v>
      </c>
      <c r="G4254" s="46"/>
    </row>
    <row r="4255" spans="1:7" x14ac:dyDescent="0.2">
      <c r="A4255" s="1" t="s">
        <v>6004</v>
      </c>
      <c r="B4255" t="s">
        <v>6005</v>
      </c>
      <c r="C4255" t="s">
        <v>5028</v>
      </c>
      <c r="D4255">
        <v>21</v>
      </c>
      <c r="E4255" s="46">
        <v>2716.5250000000001</v>
      </c>
      <c r="G4255" s="46"/>
    </row>
    <row r="4256" spans="1:7" x14ac:dyDescent="0.2">
      <c r="A4256" s="1" t="s">
        <v>6006</v>
      </c>
      <c r="B4256" t="s">
        <v>6007</v>
      </c>
      <c r="C4256" t="s">
        <v>5028</v>
      </c>
      <c r="D4256">
        <v>21</v>
      </c>
      <c r="E4256" s="46">
        <v>2716.5250000000001</v>
      </c>
      <c r="G4256" s="46"/>
    </row>
    <row r="4257" spans="1:7" x14ac:dyDescent="0.2">
      <c r="A4257" s="1" t="s">
        <v>6008</v>
      </c>
      <c r="B4257" t="s">
        <v>6009</v>
      </c>
      <c r="C4257" t="s">
        <v>5028</v>
      </c>
      <c r="D4257">
        <v>21</v>
      </c>
      <c r="E4257" s="46">
        <v>2716.5250000000001</v>
      </c>
      <c r="G4257" s="46"/>
    </row>
    <row r="4258" spans="1:7" x14ac:dyDescent="0.2">
      <c r="A4258" s="1" t="s">
        <v>6010</v>
      </c>
      <c r="B4258" t="s">
        <v>6011</v>
      </c>
      <c r="C4258" t="s">
        <v>5028</v>
      </c>
      <c r="D4258">
        <v>21</v>
      </c>
      <c r="E4258" s="46">
        <v>2716.5250000000001</v>
      </c>
      <c r="G4258" s="46"/>
    </row>
    <row r="4259" spans="1:7" x14ac:dyDescent="0.2">
      <c r="A4259" s="1" t="s">
        <v>6012</v>
      </c>
      <c r="B4259" t="s">
        <v>6013</v>
      </c>
      <c r="C4259" t="s">
        <v>5028</v>
      </c>
      <c r="D4259">
        <v>21</v>
      </c>
      <c r="E4259" s="46">
        <v>3163.5</v>
      </c>
      <c r="G4259" s="46"/>
    </row>
    <row r="4260" spans="1:7" x14ac:dyDescent="0.2">
      <c r="A4260" s="1" t="s">
        <v>6014</v>
      </c>
      <c r="B4260" t="s">
        <v>6015</v>
      </c>
      <c r="C4260" t="s">
        <v>5028</v>
      </c>
      <c r="D4260">
        <v>21</v>
      </c>
      <c r="E4260" s="46">
        <v>3163.5</v>
      </c>
      <c r="G4260" s="46"/>
    </row>
    <row r="4261" spans="1:7" x14ac:dyDescent="0.2">
      <c r="A4261" s="1" t="s">
        <v>6016</v>
      </c>
      <c r="B4261" t="s">
        <v>6017</v>
      </c>
      <c r="C4261" t="s">
        <v>5028</v>
      </c>
      <c r="D4261">
        <v>21</v>
      </c>
      <c r="E4261" s="46">
        <v>3163.5</v>
      </c>
      <c r="G4261" s="46"/>
    </row>
    <row r="4262" spans="1:7" x14ac:dyDescent="0.2">
      <c r="A4262" s="1" t="s">
        <v>6018</v>
      </c>
      <c r="B4262" t="s">
        <v>6019</v>
      </c>
      <c r="C4262" t="s">
        <v>5028</v>
      </c>
      <c r="D4262">
        <v>21</v>
      </c>
      <c r="E4262" s="46">
        <v>3163.5</v>
      </c>
      <c r="G4262" s="46"/>
    </row>
    <row r="4263" spans="1:7" x14ac:dyDescent="0.2">
      <c r="A4263" s="1" t="s">
        <v>6020</v>
      </c>
      <c r="B4263" t="s">
        <v>6021</v>
      </c>
      <c r="C4263" t="s">
        <v>5028</v>
      </c>
      <c r="D4263">
        <v>21</v>
      </c>
      <c r="E4263" s="46">
        <v>3163.5</v>
      </c>
      <c r="G4263" s="46"/>
    </row>
    <row r="4264" spans="1:7" x14ac:dyDescent="0.2">
      <c r="A4264" s="1" t="s">
        <v>6022</v>
      </c>
      <c r="B4264" t="s">
        <v>6023</v>
      </c>
      <c r="C4264" t="s">
        <v>5028</v>
      </c>
      <c r="D4264">
        <v>21</v>
      </c>
      <c r="E4264" s="46">
        <v>3163.5</v>
      </c>
      <c r="G4264" s="46"/>
    </row>
    <row r="4265" spans="1:7" x14ac:dyDescent="0.2">
      <c r="A4265" s="1" t="s">
        <v>6024</v>
      </c>
      <c r="B4265" t="s">
        <v>6025</v>
      </c>
      <c r="C4265" t="s">
        <v>5028</v>
      </c>
      <c r="D4265">
        <v>21</v>
      </c>
      <c r="E4265" s="46">
        <v>3163.5</v>
      </c>
      <c r="G4265" s="46"/>
    </row>
    <row r="4266" spans="1:7" x14ac:dyDescent="0.2">
      <c r="A4266" s="1" t="s">
        <v>6026</v>
      </c>
      <c r="B4266" t="s">
        <v>6027</v>
      </c>
      <c r="C4266" t="s">
        <v>5028</v>
      </c>
      <c r="D4266">
        <v>21</v>
      </c>
      <c r="E4266" s="46">
        <v>3163.5</v>
      </c>
      <c r="G4266" s="46"/>
    </row>
    <row r="4267" spans="1:7" x14ac:dyDescent="0.2">
      <c r="A4267" s="1" t="s">
        <v>6028</v>
      </c>
      <c r="B4267" t="s">
        <v>6029</v>
      </c>
      <c r="C4267" t="s">
        <v>5028</v>
      </c>
      <c r="D4267">
        <v>21</v>
      </c>
      <c r="E4267" s="46">
        <v>3163.5</v>
      </c>
      <c r="G4267" s="46"/>
    </row>
    <row r="4268" spans="1:7" x14ac:dyDescent="0.2">
      <c r="A4268" s="1" t="s">
        <v>6030</v>
      </c>
      <c r="B4268" t="s">
        <v>6031</v>
      </c>
      <c r="C4268" t="s">
        <v>5028</v>
      </c>
      <c r="D4268">
        <v>21</v>
      </c>
      <c r="E4268" s="46">
        <v>3163.5</v>
      </c>
      <c r="G4268" s="46"/>
    </row>
    <row r="4269" spans="1:7" x14ac:dyDescent="0.2">
      <c r="A4269" s="1" t="s">
        <v>6032</v>
      </c>
      <c r="B4269" t="s">
        <v>6033</v>
      </c>
      <c r="C4269" t="s">
        <v>5028</v>
      </c>
      <c r="D4269">
        <v>21</v>
      </c>
      <c r="E4269" s="46">
        <v>2867.67</v>
      </c>
      <c r="G4269" s="46"/>
    </row>
    <row r="4270" spans="1:7" x14ac:dyDescent="0.2">
      <c r="A4270" s="1" t="s">
        <v>6034</v>
      </c>
      <c r="B4270" t="s">
        <v>6035</v>
      </c>
      <c r="C4270" t="s">
        <v>5028</v>
      </c>
      <c r="D4270">
        <v>21</v>
      </c>
      <c r="E4270" s="46">
        <v>2867.67</v>
      </c>
      <c r="G4270" s="46"/>
    </row>
    <row r="4271" spans="1:7" x14ac:dyDescent="0.2">
      <c r="A4271" s="1" t="s">
        <v>6036</v>
      </c>
      <c r="B4271" t="s">
        <v>6037</v>
      </c>
      <c r="C4271" t="s">
        <v>5028</v>
      </c>
      <c r="D4271">
        <v>21</v>
      </c>
      <c r="E4271" s="46">
        <v>2867.67</v>
      </c>
      <c r="G4271" s="46"/>
    </row>
    <row r="4272" spans="1:7" x14ac:dyDescent="0.2">
      <c r="A4272" s="1" t="s">
        <v>6038</v>
      </c>
      <c r="B4272" t="s">
        <v>6039</v>
      </c>
      <c r="C4272" t="s">
        <v>5028</v>
      </c>
      <c r="D4272">
        <v>21</v>
      </c>
      <c r="E4272" s="46">
        <v>2867.67</v>
      </c>
      <c r="G4272" s="46"/>
    </row>
    <row r="4273" spans="1:7" x14ac:dyDescent="0.2">
      <c r="A4273" s="1" t="s">
        <v>6040</v>
      </c>
      <c r="B4273" t="s">
        <v>6041</v>
      </c>
      <c r="C4273" t="s">
        <v>5028</v>
      </c>
      <c r="D4273">
        <v>21</v>
      </c>
      <c r="E4273" s="46">
        <v>2867.67</v>
      </c>
      <c r="G4273" s="46"/>
    </row>
    <row r="4274" spans="1:7" x14ac:dyDescent="0.2">
      <c r="A4274" s="1" t="s">
        <v>6042</v>
      </c>
      <c r="B4274" t="s">
        <v>6043</v>
      </c>
      <c r="C4274" t="s">
        <v>5028</v>
      </c>
      <c r="D4274">
        <v>21</v>
      </c>
      <c r="E4274" s="46">
        <v>2867.67</v>
      </c>
      <c r="G4274" s="46"/>
    </row>
    <row r="4275" spans="1:7" x14ac:dyDescent="0.2">
      <c r="A4275" s="1" t="s">
        <v>6044</v>
      </c>
      <c r="B4275" t="s">
        <v>6045</v>
      </c>
      <c r="C4275" t="s">
        <v>5028</v>
      </c>
      <c r="D4275">
        <v>21</v>
      </c>
      <c r="E4275" s="46">
        <v>2867.67</v>
      </c>
      <c r="G4275" s="46"/>
    </row>
    <row r="4276" spans="1:7" x14ac:dyDescent="0.2">
      <c r="A4276" s="1" t="s">
        <v>6046</v>
      </c>
      <c r="B4276" t="s">
        <v>6047</v>
      </c>
      <c r="C4276" t="s">
        <v>5028</v>
      </c>
      <c r="D4276">
        <v>21</v>
      </c>
      <c r="E4276" s="46">
        <v>2867.67</v>
      </c>
      <c r="G4276" s="46"/>
    </row>
    <row r="4277" spans="1:7" x14ac:dyDescent="0.2">
      <c r="A4277" s="1" t="s">
        <v>6048</v>
      </c>
      <c r="B4277" t="s">
        <v>6049</v>
      </c>
      <c r="C4277" t="s">
        <v>5028</v>
      </c>
      <c r="D4277">
        <v>21</v>
      </c>
      <c r="E4277" s="46">
        <v>2867.67</v>
      </c>
      <c r="G4277" s="46"/>
    </row>
    <row r="4278" spans="1:7" x14ac:dyDescent="0.2">
      <c r="A4278" s="1" t="s">
        <v>6050</v>
      </c>
      <c r="B4278" t="s">
        <v>6051</v>
      </c>
      <c r="C4278" t="s">
        <v>5028</v>
      </c>
      <c r="D4278">
        <v>21</v>
      </c>
      <c r="E4278" s="46">
        <v>2867.67</v>
      </c>
      <c r="G4278" s="46"/>
    </row>
    <row r="4279" spans="1:7" x14ac:dyDescent="0.2">
      <c r="A4279" s="1"/>
      <c r="E4279" s="46">
        <v>0</v>
      </c>
      <c r="G4279" s="46"/>
    </row>
    <row r="4280" spans="1:7" x14ac:dyDescent="0.2">
      <c r="A4280" s="1"/>
      <c r="B4280" t="s">
        <v>6052</v>
      </c>
      <c r="E4280" s="46">
        <v>0</v>
      </c>
      <c r="G4280" s="46"/>
    </row>
    <row r="4281" spans="1:7" x14ac:dyDescent="0.2">
      <c r="A4281" s="1"/>
      <c r="E4281" s="46">
        <v>0</v>
      </c>
      <c r="G4281" s="46"/>
    </row>
    <row r="4282" spans="1:7" x14ac:dyDescent="0.2">
      <c r="A4282" s="1" t="s">
        <v>6053</v>
      </c>
      <c r="B4282" t="s">
        <v>6054</v>
      </c>
      <c r="C4282" t="s">
        <v>5028</v>
      </c>
      <c r="D4282">
        <v>21</v>
      </c>
      <c r="E4282" s="46">
        <v>2334.15</v>
      </c>
      <c r="G4282" s="46"/>
    </row>
    <row r="4283" spans="1:7" x14ac:dyDescent="0.2">
      <c r="A4283" s="1" t="s">
        <v>6055</v>
      </c>
      <c r="B4283" t="s">
        <v>6056</v>
      </c>
      <c r="C4283" t="s">
        <v>5028</v>
      </c>
      <c r="D4283">
        <v>21</v>
      </c>
      <c r="E4283" s="46">
        <v>2667.6</v>
      </c>
      <c r="G4283" s="46"/>
    </row>
    <row r="4284" spans="1:7" x14ac:dyDescent="0.2">
      <c r="A4284" s="1" t="s">
        <v>6057</v>
      </c>
      <c r="B4284" t="s">
        <v>6058</v>
      </c>
      <c r="C4284" t="s">
        <v>5028</v>
      </c>
      <c r="D4284">
        <v>21</v>
      </c>
      <c r="E4284" s="46">
        <v>2603.4749999999999</v>
      </c>
      <c r="G4284" s="46"/>
    </row>
    <row r="4285" spans="1:7" x14ac:dyDescent="0.2">
      <c r="A4285" s="1" t="s">
        <v>6059</v>
      </c>
      <c r="B4285" t="s">
        <v>6060</v>
      </c>
      <c r="C4285" t="s">
        <v>5028</v>
      </c>
      <c r="D4285">
        <v>21</v>
      </c>
      <c r="E4285" s="46">
        <v>2693.25</v>
      </c>
      <c r="G4285" s="46"/>
    </row>
    <row r="4286" spans="1:7" x14ac:dyDescent="0.2">
      <c r="A4286" s="1" t="s">
        <v>6061</v>
      </c>
      <c r="B4286" t="s">
        <v>6062</v>
      </c>
      <c r="C4286" t="s">
        <v>5028</v>
      </c>
      <c r="D4286">
        <v>21</v>
      </c>
      <c r="E4286" s="46">
        <v>2693.25</v>
      </c>
      <c r="G4286" s="46"/>
    </row>
    <row r="4287" spans="1:7" x14ac:dyDescent="0.2">
      <c r="A4287" s="1" t="s">
        <v>6063</v>
      </c>
      <c r="B4287" t="s">
        <v>6064</v>
      </c>
      <c r="C4287" t="s">
        <v>5028</v>
      </c>
      <c r="D4287">
        <v>21</v>
      </c>
      <c r="E4287" s="46">
        <v>2265.75</v>
      </c>
      <c r="G4287" s="46"/>
    </row>
    <row r="4288" spans="1:7" x14ac:dyDescent="0.2">
      <c r="A4288" s="1" t="s">
        <v>6065</v>
      </c>
      <c r="B4288" t="s">
        <v>6066</v>
      </c>
      <c r="C4288" t="s">
        <v>5028</v>
      </c>
      <c r="D4288">
        <v>21</v>
      </c>
      <c r="E4288" s="46">
        <v>2265.75</v>
      </c>
      <c r="G4288" s="46"/>
    </row>
    <row r="4289" spans="1:7" x14ac:dyDescent="0.2">
      <c r="A4289" s="1" t="s">
        <v>6067</v>
      </c>
      <c r="B4289" t="s">
        <v>6068</v>
      </c>
      <c r="C4289" t="s">
        <v>5028</v>
      </c>
      <c r="D4289">
        <v>21</v>
      </c>
      <c r="E4289" s="46">
        <v>3334.5</v>
      </c>
      <c r="G4289" s="46"/>
    </row>
    <row r="4290" spans="1:7" x14ac:dyDescent="0.2">
      <c r="A4290" s="1" t="s">
        <v>6069</v>
      </c>
      <c r="B4290" t="s">
        <v>6070</v>
      </c>
      <c r="C4290" t="s">
        <v>5028</v>
      </c>
      <c r="D4290">
        <v>21</v>
      </c>
      <c r="E4290" s="46">
        <v>3334.5</v>
      </c>
      <c r="G4290" s="46"/>
    </row>
    <row r="4291" spans="1:7" x14ac:dyDescent="0.2">
      <c r="A4291" s="1" t="s">
        <v>6071</v>
      </c>
      <c r="B4291" t="s">
        <v>6072</v>
      </c>
      <c r="C4291" t="s">
        <v>5028</v>
      </c>
      <c r="D4291">
        <v>21</v>
      </c>
      <c r="E4291" s="46">
        <v>3334.5</v>
      </c>
      <c r="G4291" s="46"/>
    </row>
    <row r="4292" spans="1:7" x14ac:dyDescent="0.2">
      <c r="A4292" s="1" t="s">
        <v>6073</v>
      </c>
      <c r="B4292" t="s">
        <v>6074</v>
      </c>
      <c r="C4292" t="s">
        <v>5028</v>
      </c>
      <c r="D4292">
        <v>21</v>
      </c>
      <c r="E4292" s="46">
        <v>3334.5</v>
      </c>
      <c r="G4292" s="46"/>
    </row>
    <row r="4293" spans="1:7" x14ac:dyDescent="0.2">
      <c r="A4293" s="1"/>
      <c r="E4293" s="46">
        <v>0</v>
      </c>
      <c r="G4293" s="46"/>
    </row>
    <row r="4294" spans="1:7" x14ac:dyDescent="0.2">
      <c r="A4294" s="1"/>
      <c r="B4294" t="s">
        <v>5933</v>
      </c>
      <c r="E4294" s="46">
        <v>0</v>
      </c>
      <c r="G4294" s="46"/>
    </row>
    <row r="4295" spans="1:7" x14ac:dyDescent="0.2">
      <c r="A4295" s="1"/>
      <c r="E4295" s="46">
        <v>0</v>
      </c>
      <c r="G4295" s="46"/>
    </row>
    <row r="4296" spans="1:7" x14ac:dyDescent="0.2">
      <c r="A4296" s="1" t="s">
        <v>5934</v>
      </c>
      <c r="B4296" t="s">
        <v>5935</v>
      </c>
      <c r="C4296" t="s">
        <v>5936</v>
      </c>
      <c r="D4296">
        <v>21</v>
      </c>
      <c r="E4296" s="46">
        <v>1000</v>
      </c>
      <c r="G4296" s="46"/>
    </row>
    <row r="4297" spans="1:7" x14ac:dyDescent="0.2">
      <c r="A4297" s="1" t="s">
        <v>5937</v>
      </c>
      <c r="B4297" t="s">
        <v>5964</v>
      </c>
      <c r="C4297" t="s">
        <v>6481</v>
      </c>
      <c r="D4297">
        <v>21</v>
      </c>
      <c r="E4297" s="46">
        <v>1200</v>
      </c>
      <c r="G4297" s="46"/>
    </row>
    <row r="4298" spans="1:7" x14ac:dyDescent="0.2">
      <c r="A4298" s="1" t="s">
        <v>5965</v>
      </c>
      <c r="B4298" t="s">
        <v>5966</v>
      </c>
      <c r="C4298" t="s">
        <v>6481</v>
      </c>
      <c r="D4298">
        <v>21</v>
      </c>
      <c r="E4298" s="46">
        <v>1200</v>
      </c>
      <c r="G4298" s="46"/>
    </row>
    <row r="4299" spans="1:7" x14ac:dyDescent="0.2">
      <c r="A4299" s="1"/>
      <c r="E4299" s="46">
        <v>0</v>
      </c>
      <c r="G4299" s="46"/>
    </row>
    <row r="4300" spans="1:7" x14ac:dyDescent="0.2">
      <c r="A4300" s="1"/>
      <c r="B4300" t="s">
        <v>1454</v>
      </c>
      <c r="E4300" s="46">
        <v>0</v>
      </c>
      <c r="G4300" s="46"/>
    </row>
    <row r="4301" spans="1:7" x14ac:dyDescent="0.2">
      <c r="A4301" s="1"/>
      <c r="E4301" s="46">
        <v>0</v>
      </c>
      <c r="G4301" s="46"/>
    </row>
    <row r="4302" spans="1:7" x14ac:dyDescent="0.2">
      <c r="A4302" s="1" t="s">
        <v>1730</v>
      </c>
      <c r="B4302" t="s">
        <v>2812</v>
      </c>
      <c r="C4302" t="s">
        <v>5396</v>
      </c>
      <c r="D4302">
        <v>21</v>
      </c>
      <c r="E4302" s="46">
        <v>1802</v>
      </c>
      <c r="G4302" s="46"/>
    </row>
    <row r="4303" spans="1:7" x14ac:dyDescent="0.2">
      <c r="A4303" s="1" t="s">
        <v>1455</v>
      </c>
      <c r="B4303" t="s">
        <v>1456</v>
      </c>
      <c r="C4303" t="s">
        <v>4954</v>
      </c>
      <c r="D4303">
        <v>21</v>
      </c>
      <c r="E4303" s="46">
        <v>1696.4639999999999</v>
      </c>
      <c r="G4303" s="46"/>
    </row>
    <row r="4304" spans="1:7" x14ac:dyDescent="0.2">
      <c r="A4304" s="1" t="s">
        <v>4384</v>
      </c>
      <c r="B4304" t="s">
        <v>4385</v>
      </c>
      <c r="C4304" t="s">
        <v>4962</v>
      </c>
      <c r="D4304">
        <v>21</v>
      </c>
      <c r="E4304" s="46">
        <v>4406.0839999999998</v>
      </c>
      <c r="G4304" s="46"/>
    </row>
    <row r="4305" spans="1:7" x14ac:dyDescent="0.2">
      <c r="A4305" s="1" t="s">
        <v>4386</v>
      </c>
      <c r="B4305" t="s">
        <v>4387</v>
      </c>
      <c r="C4305" t="s">
        <v>4962</v>
      </c>
      <c r="D4305">
        <v>21</v>
      </c>
      <c r="E4305" s="46">
        <v>4537.8119999999999</v>
      </c>
      <c r="G4305" s="46"/>
    </row>
    <row r="4306" spans="1:7" x14ac:dyDescent="0.2">
      <c r="A4306" s="1" t="s">
        <v>4388</v>
      </c>
      <c r="B4306" t="s">
        <v>4389</v>
      </c>
      <c r="C4306" t="s">
        <v>4962</v>
      </c>
      <c r="D4306">
        <v>21</v>
      </c>
      <c r="E4306" s="46">
        <v>5723.3680000000004</v>
      </c>
      <c r="G4306" s="46"/>
    </row>
    <row r="4307" spans="1:7" x14ac:dyDescent="0.2">
      <c r="A4307" s="1" t="s">
        <v>4390</v>
      </c>
      <c r="B4307" t="s">
        <v>4391</v>
      </c>
      <c r="C4307" t="s">
        <v>4962</v>
      </c>
      <c r="D4307">
        <v>21</v>
      </c>
      <c r="E4307" s="46">
        <v>5978.875</v>
      </c>
      <c r="G4307" s="46"/>
    </row>
    <row r="4308" spans="1:7" x14ac:dyDescent="0.2">
      <c r="A4308" s="1" t="s">
        <v>4392</v>
      </c>
      <c r="B4308" t="s">
        <v>4393</v>
      </c>
      <c r="C4308" t="s">
        <v>4962</v>
      </c>
      <c r="D4308">
        <v>21</v>
      </c>
      <c r="E4308" s="46">
        <v>6116.848</v>
      </c>
      <c r="G4308" s="46"/>
    </row>
    <row r="4309" spans="1:7" x14ac:dyDescent="0.2">
      <c r="A4309" s="1" t="s">
        <v>5408</v>
      </c>
      <c r="B4309" t="s">
        <v>5409</v>
      </c>
      <c r="C4309" t="s">
        <v>5030</v>
      </c>
      <c r="D4309">
        <v>21</v>
      </c>
      <c r="E4309" s="46">
        <v>7245</v>
      </c>
      <c r="G4309" s="46"/>
    </row>
    <row r="4310" spans="1:7" x14ac:dyDescent="0.2">
      <c r="A4310" s="1" t="s">
        <v>5410</v>
      </c>
      <c r="B4310" t="s">
        <v>5411</v>
      </c>
      <c r="C4310" t="s">
        <v>4964</v>
      </c>
      <c r="D4310">
        <v>21</v>
      </c>
      <c r="E4310" s="46">
        <v>15440.221000000001</v>
      </c>
      <c r="F4310" s="44">
        <v>6.8632989071224504E-3</v>
      </c>
      <c r="G4310" s="46"/>
    </row>
    <row r="4311" spans="1:7" x14ac:dyDescent="0.2">
      <c r="A4311" s="1" t="s">
        <v>5412</v>
      </c>
      <c r="B4311" t="s">
        <v>5413</v>
      </c>
      <c r="C4311" t="s">
        <v>4966</v>
      </c>
      <c r="D4311">
        <v>21</v>
      </c>
      <c r="E4311" s="46">
        <v>21221.2575</v>
      </c>
      <c r="F4311" s="44">
        <v>6.8728522336769515E-3</v>
      </c>
      <c r="G4311" s="46"/>
    </row>
    <row r="4312" spans="1:7" x14ac:dyDescent="0.2">
      <c r="A4312" s="1"/>
      <c r="E4312" s="46">
        <v>0</v>
      </c>
      <c r="G4312" s="46"/>
    </row>
    <row r="4313" spans="1:7" x14ac:dyDescent="0.2">
      <c r="A4313" s="1"/>
      <c r="B4313" t="s">
        <v>4040</v>
      </c>
      <c r="E4313" s="46">
        <v>0</v>
      </c>
      <c r="G4313" s="46"/>
    </row>
    <row r="4314" spans="1:7" x14ac:dyDescent="0.2">
      <c r="A4314" s="1"/>
      <c r="E4314" s="46">
        <v>0</v>
      </c>
      <c r="G4314" s="46"/>
    </row>
    <row r="4315" spans="1:7" x14ac:dyDescent="0.2">
      <c r="A4315" s="1">
        <v>915131</v>
      </c>
      <c r="B4315" t="s">
        <v>4153</v>
      </c>
      <c r="C4315" t="s">
        <v>5397</v>
      </c>
      <c r="D4315">
        <v>21</v>
      </c>
      <c r="E4315" s="46">
        <v>3582.3645000000001</v>
      </c>
      <c r="F4315" s="44">
        <v>6.8728522336769515E-3</v>
      </c>
      <c r="G4315" s="46"/>
    </row>
    <row r="4316" spans="1:7" x14ac:dyDescent="0.2">
      <c r="A4316" s="1">
        <v>915132</v>
      </c>
      <c r="B4316" t="s">
        <v>4043</v>
      </c>
      <c r="C4316" t="s">
        <v>5020</v>
      </c>
      <c r="D4316">
        <v>21</v>
      </c>
      <c r="E4316" s="46">
        <v>3615.7665000000002</v>
      </c>
      <c r="F4316" s="44">
        <v>6.8728522336769515E-3</v>
      </c>
      <c r="G4316" s="46"/>
    </row>
    <row r="4317" spans="1:7" x14ac:dyDescent="0.2">
      <c r="A4317" s="1">
        <v>915133</v>
      </c>
      <c r="B4317" t="s">
        <v>4041</v>
      </c>
      <c r="C4317" t="s">
        <v>5028</v>
      </c>
      <c r="D4317">
        <v>21</v>
      </c>
      <c r="E4317" s="46">
        <v>4798.7539999999999</v>
      </c>
      <c r="F4317" s="44">
        <v>6.8728522336769515E-3</v>
      </c>
      <c r="G4317" s="46"/>
    </row>
    <row r="4318" spans="1:7" x14ac:dyDescent="0.2">
      <c r="A4318" s="1">
        <v>915134</v>
      </c>
      <c r="B4318" t="s">
        <v>4042</v>
      </c>
      <c r="C4318" t="s">
        <v>5028</v>
      </c>
      <c r="D4318">
        <v>21</v>
      </c>
      <c r="E4318" s="46">
        <v>6852.9770000000008</v>
      </c>
      <c r="F4318" s="44">
        <v>6.8728522336769515E-3</v>
      </c>
      <c r="G4318" s="46"/>
    </row>
    <row r="4319" spans="1:7" x14ac:dyDescent="0.2">
      <c r="A4319" s="1">
        <v>915310</v>
      </c>
      <c r="B4319" t="s">
        <v>4044</v>
      </c>
      <c r="C4319" t="s">
        <v>5028</v>
      </c>
      <c r="D4319">
        <v>21</v>
      </c>
      <c r="E4319" s="46">
        <v>7974.7275</v>
      </c>
      <c r="F4319" s="44">
        <v>6.8728522336769515E-3</v>
      </c>
      <c r="G4319" s="46"/>
    </row>
    <row r="4320" spans="1:7" x14ac:dyDescent="0.2">
      <c r="A4320" s="1">
        <v>915315</v>
      </c>
      <c r="B4320" t="s">
        <v>4152</v>
      </c>
      <c r="C4320" t="s">
        <v>4979</v>
      </c>
      <c r="D4320">
        <v>21</v>
      </c>
      <c r="E4320" s="46">
        <v>3688.1375000000003</v>
      </c>
      <c r="F4320" s="44">
        <v>6.8728522336769515E-3</v>
      </c>
      <c r="G4320" s="46"/>
    </row>
    <row r="4321" spans="1:7" x14ac:dyDescent="0.2">
      <c r="A4321" s="1"/>
      <c r="E4321" s="46">
        <v>0</v>
      </c>
      <c r="G4321" s="46"/>
    </row>
    <row r="4322" spans="1:7" x14ac:dyDescent="0.2">
      <c r="A4322" s="1"/>
      <c r="B4322" t="s">
        <v>1451</v>
      </c>
      <c r="E4322" s="46">
        <v>0</v>
      </c>
      <c r="G4322" s="46"/>
    </row>
    <row r="4323" spans="1:7" x14ac:dyDescent="0.2">
      <c r="A4323" s="1"/>
      <c r="E4323" s="46">
        <v>0</v>
      </c>
      <c r="G4323" s="46"/>
    </row>
    <row r="4324" spans="1:7" x14ac:dyDescent="0.2">
      <c r="A4324" s="1" t="s">
        <v>1452</v>
      </c>
      <c r="B4324" t="s">
        <v>1453</v>
      </c>
      <c r="C4324" t="s">
        <v>4947</v>
      </c>
      <c r="D4324">
        <v>21</v>
      </c>
      <c r="E4324" s="46">
        <v>32052.002499999999</v>
      </c>
      <c r="F4324" s="44">
        <v>6.8728522336769515E-3</v>
      </c>
      <c r="G4324" s="46"/>
    </row>
    <row r="4325" spans="1:7" x14ac:dyDescent="0.2">
      <c r="A4325" s="1"/>
      <c r="E4325" s="46">
        <v>0</v>
      </c>
      <c r="G4325" s="46"/>
    </row>
    <row r="4326" spans="1:7" x14ac:dyDescent="0.2">
      <c r="A4326" s="1"/>
      <c r="B4326" t="s">
        <v>1470</v>
      </c>
      <c r="E4326" s="46">
        <v>0</v>
      </c>
      <c r="G4326" s="46"/>
    </row>
    <row r="4327" spans="1:7" x14ac:dyDescent="0.2">
      <c r="A4327" s="1"/>
      <c r="E4327" s="46">
        <v>0</v>
      </c>
      <c r="G4327" s="46"/>
    </row>
    <row r="4328" spans="1:7" x14ac:dyDescent="0.2">
      <c r="A4328" s="1" t="s">
        <v>5162</v>
      </c>
      <c r="B4328" t="s">
        <v>5163</v>
      </c>
      <c r="C4328" t="s">
        <v>4953</v>
      </c>
      <c r="D4328">
        <v>21</v>
      </c>
      <c r="E4328" s="46">
        <v>29008.799999999999</v>
      </c>
      <c r="G4328" s="46"/>
    </row>
    <row r="4329" spans="1:7" x14ac:dyDescent="0.2">
      <c r="A4329" s="1" t="s">
        <v>5164</v>
      </c>
      <c r="B4329" t="s">
        <v>5165</v>
      </c>
      <c r="C4329" t="s">
        <v>4953</v>
      </c>
      <c r="D4329">
        <v>21</v>
      </c>
      <c r="E4329" s="46">
        <v>31946.400000000001</v>
      </c>
      <c r="G4329" s="46"/>
    </row>
    <row r="4330" spans="1:7" x14ac:dyDescent="0.2">
      <c r="A4330" s="1" t="s">
        <v>4888</v>
      </c>
      <c r="B4330" t="s">
        <v>4889</v>
      </c>
      <c r="C4330" t="s">
        <v>4980</v>
      </c>
      <c r="D4330">
        <v>21</v>
      </c>
      <c r="E4330" s="46">
        <v>28715.040000000001</v>
      </c>
      <c r="G4330" s="46"/>
    </row>
    <row r="4331" spans="1:7" x14ac:dyDescent="0.2">
      <c r="A4331" s="1" t="s">
        <v>4890</v>
      </c>
      <c r="B4331" t="s">
        <v>4891</v>
      </c>
      <c r="C4331" t="s">
        <v>4979</v>
      </c>
      <c r="D4331">
        <v>21</v>
      </c>
      <c r="E4331" s="46">
        <v>31316.04</v>
      </c>
      <c r="G4331" s="46"/>
    </row>
    <row r="4332" spans="1:7" x14ac:dyDescent="0.2">
      <c r="A4332" s="1">
        <v>1834</v>
      </c>
      <c r="B4332" t="s">
        <v>4892</v>
      </c>
      <c r="C4332" t="s">
        <v>5001</v>
      </c>
      <c r="D4332">
        <v>21</v>
      </c>
      <c r="E4332" s="46">
        <v>40783.68</v>
      </c>
      <c r="G4332" s="46"/>
    </row>
    <row r="4333" spans="1:7" x14ac:dyDescent="0.2">
      <c r="A4333" s="1">
        <v>1837</v>
      </c>
      <c r="B4333" t="s">
        <v>4893</v>
      </c>
      <c r="C4333" t="s">
        <v>5001</v>
      </c>
      <c r="D4333">
        <v>21</v>
      </c>
      <c r="E4333" s="46">
        <v>44217</v>
      </c>
      <c r="G4333" s="46"/>
    </row>
    <row r="4334" spans="1:7" x14ac:dyDescent="0.2">
      <c r="A4334" s="1" t="s">
        <v>6614</v>
      </c>
      <c r="B4334" t="s">
        <v>6615</v>
      </c>
      <c r="C4334" t="s">
        <v>4953</v>
      </c>
      <c r="D4334">
        <v>21</v>
      </c>
      <c r="E4334" s="46">
        <v>21217.008999999998</v>
      </c>
      <c r="G4334" s="46"/>
    </row>
    <row r="4335" spans="1:7" x14ac:dyDescent="0.2">
      <c r="A4335" s="1" t="s">
        <v>1457</v>
      </c>
      <c r="B4335" t="s">
        <v>3958</v>
      </c>
      <c r="C4335" t="s">
        <v>4964</v>
      </c>
      <c r="D4335">
        <v>21</v>
      </c>
      <c r="E4335" s="46">
        <v>17166.599999999999</v>
      </c>
      <c r="G4335" s="46"/>
    </row>
    <row r="4336" spans="1:7" x14ac:dyDescent="0.2">
      <c r="A4336" s="1" t="s">
        <v>6482</v>
      </c>
      <c r="B4336" t="s">
        <v>6483</v>
      </c>
      <c r="C4336" t="s">
        <v>4995</v>
      </c>
      <c r="D4336">
        <v>21</v>
      </c>
      <c r="E4336" s="46">
        <v>5745.1440000000002</v>
      </c>
      <c r="F4336" s="44">
        <v>6.8728522336769515E-3</v>
      </c>
      <c r="G4336" s="46"/>
    </row>
    <row r="4337" spans="1:7" x14ac:dyDescent="0.2">
      <c r="A4337" s="1" t="s">
        <v>1458</v>
      </c>
      <c r="B4337" t="s">
        <v>3959</v>
      </c>
      <c r="C4337" t="s">
        <v>4946</v>
      </c>
      <c r="D4337">
        <v>21</v>
      </c>
      <c r="E4337" s="46">
        <v>16126.2</v>
      </c>
      <c r="G4337" s="46"/>
    </row>
    <row r="4338" spans="1:7" x14ac:dyDescent="0.2">
      <c r="A4338" s="1"/>
      <c r="E4338" s="46">
        <v>0</v>
      </c>
      <c r="G4338" s="46"/>
    </row>
    <row r="4339" spans="1:7" x14ac:dyDescent="0.2">
      <c r="A4339" s="1"/>
      <c r="B4339" t="s">
        <v>2578</v>
      </c>
      <c r="E4339" s="46">
        <v>0</v>
      </c>
      <c r="G4339" s="46"/>
    </row>
    <row r="4340" spans="1:7" x14ac:dyDescent="0.2">
      <c r="A4340" s="1"/>
      <c r="E4340" s="46">
        <v>0</v>
      </c>
      <c r="G4340" s="46"/>
    </row>
    <row r="4341" spans="1:7" x14ac:dyDescent="0.2">
      <c r="A4341" s="1">
        <v>1002</v>
      </c>
      <c r="B4341" t="s">
        <v>2579</v>
      </c>
      <c r="C4341" t="s">
        <v>4948</v>
      </c>
      <c r="D4341">
        <v>21</v>
      </c>
      <c r="E4341" s="46">
        <v>215.523</v>
      </c>
      <c r="G4341" s="46"/>
    </row>
    <row r="4342" spans="1:7" x14ac:dyDescent="0.2">
      <c r="A4342" s="1">
        <v>1006</v>
      </c>
      <c r="B4342" t="s">
        <v>2580</v>
      </c>
      <c r="C4342" t="s">
        <v>4948</v>
      </c>
      <c r="D4342">
        <v>21</v>
      </c>
      <c r="E4342" s="46">
        <v>509.77</v>
      </c>
      <c r="G4342" s="46"/>
    </row>
    <row r="4343" spans="1:7" x14ac:dyDescent="0.2">
      <c r="A4343" s="1">
        <v>1007</v>
      </c>
      <c r="B4343" t="s">
        <v>2581</v>
      </c>
      <c r="C4343" t="s">
        <v>4948</v>
      </c>
      <c r="D4343">
        <v>21</v>
      </c>
      <c r="E4343" s="46">
        <v>375.06</v>
      </c>
      <c r="G4343" s="46"/>
    </row>
    <row r="4344" spans="1:7" x14ac:dyDescent="0.2">
      <c r="A4344" s="1">
        <v>1011</v>
      </c>
      <c r="B4344" t="s">
        <v>2583</v>
      </c>
      <c r="C4344" t="s">
        <v>4948</v>
      </c>
      <c r="D4344">
        <v>21</v>
      </c>
      <c r="E4344" s="46">
        <v>346.93099999999998</v>
      </c>
      <c r="G4344" s="46"/>
    </row>
    <row r="4345" spans="1:7" x14ac:dyDescent="0.2">
      <c r="A4345" s="1">
        <v>1015</v>
      </c>
      <c r="B4345" t="s">
        <v>2584</v>
      </c>
      <c r="C4345" t="s">
        <v>4948</v>
      </c>
      <c r="D4345">
        <v>21</v>
      </c>
      <c r="E4345" s="46">
        <v>291.29599999999999</v>
      </c>
      <c r="G4345" s="46"/>
    </row>
    <row r="4346" spans="1:7" x14ac:dyDescent="0.2">
      <c r="A4346" s="1">
        <v>1018</v>
      </c>
      <c r="B4346" t="s">
        <v>2582</v>
      </c>
      <c r="C4346" t="s">
        <v>4948</v>
      </c>
      <c r="D4346">
        <v>21</v>
      </c>
      <c r="E4346" s="46">
        <v>408.221</v>
      </c>
      <c r="G4346" s="46"/>
    </row>
    <row r="4347" spans="1:7" x14ac:dyDescent="0.2">
      <c r="A4347" s="1" t="s">
        <v>1924</v>
      </c>
      <c r="B4347" t="s">
        <v>4669</v>
      </c>
      <c r="C4347" t="s">
        <v>4947</v>
      </c>
      <c r="D4347">
        <v>21</v>
      </c>
      <c r="E4347" s="46">
        <v>48673.580999999998</v>
      </c>
      <c r="G4347" s="46"/>
    </row>
    <row r="4348" spans="1:7" x14ac:dyDescent="0.2">
      <c r="A4348" s="1">
        <v>253</v>
      </c>
      <c r="B4348" t="s">
        <v>1914</v>
      </c>
      <c r="C4348" t="s">
        <v>4964</v>
      </c>
      <c r="D4348">
        <v>21</v>
      </c>
      <c r="E4348" s="46">
        <v>800.06200000000001</v>
      </c>
      <c r="G4348" s="46"/>
    </row>
    <row r="4349" spans="1:7" x14ac:dyDescent="0.2">
      <c r="A4349" s="1">
        <v>503</v>
      </c>
      <c r="B4349" t="s">
        <v>2421</v>
      </c>
      <c r="C4349" t="s">
        <v>4948</v>
      </c>
      <c r="D4349">
        <v>21</v>
      </c>
      <c r="E4349" s="46">
        <v>181.255</v>
      </c>
      <c r="G4349" s="46"/>
    </row>
    <row r="4350" spans="1:7" x14ac:dyDescent="0.2">
      <c r="A4350" s="1" t="s">
        <v>4855</v>
      </c>
      <c r="B4350" t="s">
        <v>4856</v>
      </c>
      <c r="C4350" t="s">
        <v>5565</v>
      </c>
      <c r="D4350">
        <v>21</v>
      </c>
      <c r="E4350" s="46">
        <v>105.056</v>
      </c>
      <c r="G4350" s="46"/>
    </row>
    <row r="4351" spans="1:7" x14ac:dyDescent="0.2">
      <c r="A4351" s="1">
        <v>80028</v>
      </c>
      <c r="B4351" t="s">
        <v>2863</v>
      </c>
      <c r="C4351" t="s">
        <v>4965</v>
      </c>
      <c r="D4351">
        <v>21</v>
      </c>
      <c r="E4351" s="46">
        <v>1676.354</v>
      </c>
      <c r="G4351" s="46"/>
    </row>
    <row r="4352" spans="1:7" x14ac:dyDescent="0.2">
      <c r="A4352" s="1">
        <v>909</v>
      </c>
      <c r="B4352" t="s">
        <v>2585</v>
      </c>
      <c r="C4352" t="s">
        <v>4947</v>
      </c>
      <c r="D4352">
        <v>21</v>
      </c>
      <c r="E4352" s="46">
        <v>1407.931</v>
      </c>
      <c r="G4352" s="46"/>
    </row>
    <row r="4353" spans="1:7" x14ac:dyDescent="0.2">
      <c r="A4353" s="1" t="s">
        <v>1981</v>
      </c>
      <c r="B4353" t="s">
        <v>4676</v>
      </c>
      <c r="C4353" t="s">
        <v>4949</v>
      </c>
      <c r="D4353">
        <v>21</v>
      </c>
      <c r="E4353" s="46">
        <v>6612.2774999999992</v>
      </c>
      <c r="F4353" s="44">
        <v>6.8728522336769515E-3</v>
      </c>
      <c r="G4353" s="46"/>
    </row>
    <row r="4354" spans="1:7" x14ac:dyDescent="0.2">
      <c r="A4354" s="1" t="s">
        <v>1588</v>
      </c>
      <c r="B4354" t="s">
        <v>4672</v>
      </c>
      <c r="C4354" t="s">
        <v>4949</v>
      </c>
      <c r="D4354">
        <v>21</v>
      </c>
      <c r="E4354" s="46">
        <v>6612.2774999999992</v>
      </c>
      <c r="F4354" s="44">
        <v>6.8728522336769515E-3</v>
      </c>
      <c r="G4354" s="46"/>
    </row>
    <row r="4355" spans="1:7" x14ac:dyDescent="0.2">
      <c r="A4355" s="1" t="s">
        <v>1982</v>
      </c>
      <c r="B4355" t="s">
        <v>4677</v>
      </c>
      <c r="C4355" t="s">
        <v>4949</v>
      </c>
      <c r="D4355">
        <v>21</v>
      </c>
      <c r="E4355" s="46">
        <v>7553.6865000000007</v>
      </c>
      <c r="F4355" s="44">
        <v>6.8728522336769515E-3</v>
      </c>
      <c r="G4355" s="46"/>
    </row>
    <row r="4356" spans="1:7" x14ac:dyDescent="0.2">
      <c r="A4356" s="1" t="s">
        <v>1589</v>
      </c>
      <c r="B4356" t="s">
        <v>4673</v>
      </c>
      <c r="C4356" t="s">
        <v>4949</v>
      </c>
      <c r="D4356">
        <v>21</v>
      </c>
      <c r="E4356" s="46">
        <v>7553.6865000000007</v>
      </c>
      <c r="F4356" s="44">
        <v>6.8728522336769515E-3</v>
      </c>
      <c r="G4356" s="46"/>
    </row>
    <row r="4357" spans="1:7" x14ac:dyDescent="0.2">
      <c r="A4357" s="1" t="s">
        <v>1983</v>
      </c>
      <c r="B4357" t="s">
        <v>4678</v>
      </c>
      <c r="C4357" t="s">
        <v>4949</v>
      </c>
      <c r="D4357">
        <v>21</v>
      </c>
      <c r="E4357" s="46">
        <v>8495.0954999999994</v>
      </c>
      <c r="F4357" s="44">
        <v>6.8728522336769515E-3</v>
      </c>
      <c r="G4357" s="46"/>
    </row>
    <row r="4358" spans="1:7" x14ac:dyDescent="0.2">
      <c r="A4358" s="1" t="s">
        <v>1984</v>
      </c>
      <c r="B4358" t="s">
        <v>4679</v>
      </c>
      <c r="C4358" t="s">
        <v>4949</v>
      </c>
      <c r="D4358">
        <v>21</v>
      </c>
      <c r="E4358" s="46">
        <v>9458.9189999999999</v>
      </c>
      <c r="F4358" s="44">
        <v>6.8728522336769515E-3</v>
      </c>
      <c r="G4358" s="46"/>
    </row>
    <row r="4359" spans="1:7" x14ac:dyDescent="0.2">
      <c r="A4359" s="1" t="s">
        <v>1590</v>
      </c>
      <c r="B4359" t="s">
        <v>4674</v>
      </c>
      <c r="C4359" t="s">
        <v>4949</v>
      </c>
      <c r="D4359">
        <v>21</v>
      </c>
      <c r="E4359" s="46">
        <v>8495.0954999999994</v>
      </c>
      <c r="F4359" s="44">
        <v>6.8728522336769515E-3</v>
      </c>
      <c r="G4359" s="46"/>
    </row>
    <row r="4360" spans="1:7" x14ac:dyDescent="0.2">
      <c r="A4360" s="1" t="s">
        <v>1985</v>
      </c>
      <c r="B4360" t="s">
        <v>4675</v>
      </c>
      <c r="C4360" t="s">
        <v>4949</v>
      </c>
      <c r="D4360">
        <v>21</v>
      </c>
      <c r="E4360" s="46">
        <v>9458.9189999999999</v>
      </c>
      <c r="F4360" s="44">
        <v>6.8728522336769515E-3</v>
      </c>
      <c r="G4360" s="46"/>
    </row>
    <row r="4361" spans="1:7" x14ac:dyDescent="0.2">
      <c r="A4361" s="1" t="s">
        <v>1986</v>
      </c>
      <c r="B4361" t="s">
        <v>4680</v>
      </c>
      <c r="C4361" t="s">
        <v>4949</v>
      </c>
      <c r="D4361">
        <v>21</v>
      </c>
      <c r="E4361" s="46">
        <v>10400.328</v>
      </c>
      <c r="F4361" s="44">
        <v>6.8728522336769515E-3</v>
      </c>
      <c r="G4361" s="46"/>
    </row>
    <row r="4362" spans="1:7" x14ac:dyDescent="0.2">
      <c r="A4362" s="1" t="s">
        <v>2616</v>
      </c>
      <c r="B4362" t="s">
        <v>4694</v>
      </c>
      <c r="C4362" t="s">
        <v>5064</v>
      </c>
      <c r="D4362">
        <v>10.5</v>
      </c>
      <c r="E4362" s="46">
        <v>3905.1039999999998</v>
      </c>
      <c r="F4362" s="44">
        <v>6.8728522336769515E-3</v>
      </c>
      <c r="G4362" s="46"/>
    </row>
    <row r="4363" spans="1:7" x14ac:dyDescent="0.2">
      <c r="A4363" s="1"/>
      <c r="E4363" s="46"/>
      <c r="G4363" s="46"/>
    </row>
    <row r="4364" spans="1:7" x14ac:dyDescent="0.2">
      <c r="A4364" s="1"/>
      <c r="E4364" s="46"/>
      <c r="G4364" s="46"/>
    </row>
    <row r="4365" spans="1:7" x14ac:dyDescent="0.2">
      <c r="A4365" s="1"/>
      <c r="E4365" s="46"/>
      <c r="G4365" s="46"/>
    </row>
    <row r="4366" spans="1:7" x14ac:dyDescent="0.2">
      <c r="A4366" s="1"/>
      <c r="E4366" s="46"/>
      <c r="G4366" s="46"/>
    </row>
    <row r="4367" spans="1:7" x14ac:dyDescent="0.2">
      <c r="A4367" s="1"/>
      <c r="E4367" s="46"/>
      <c r="G4367" s="46"/>
    </row>
    <row r="4368" spans="1:7" x14ac:dyDescent="0.2">
      <c r="A4368" s="1"/>
      <c r="E4368" s="46"/>
      <c r="G4368" s="46"/>
    </row>
    <row r="4369" spans="1:7" x14ac:dyDescent="0.2">
      <c r="A4369" s="1"/>
      <c r="E4369" s="46"/>
      <c r="G4369" s="46"/>
    </row>
    <row r="4370" spans="1:7" x14ac:dyDescent="0.2">
      <c r="A4370" s="1"/>
      <c r="E4370" s="46"/>
      <c r="G4370" s="46"/>
    </row>
    <row r="4371" spans="1:7" x14ac:dyDescent="0.2">
      <c r="A4371" s="1"/>
      <c r="E4371" s="46"/>
      <c r="G4371" s="46"/>
    </row>
    <row r="4372" spans="1:7" x14ac:dyDescent="0.2">
      <c r="A4372" s="1"/>
      <c r="E4372" s="46"/>
      <c r="G4372" s="46"/>
    </row>
    <row r="4373" spans="1:7" x14ac:dyDescent="0.2">
      <c r="A4373" s="1"/>
      <c r="E4373" s="46"/>
      <c r="G4373" s="46"/>
    </row>
    <row r="4374" spans="1:7" x14ac:dyDescent="0.2">
      <c r="A4374" s="1"/>
      <c r="E4374" s="46"/>
      <c r="G4374" s="46"/>
    </row>
    <row r="4375" spans="1:7" x14ac:dyDescent="0.2">
      <c r="A4375" s="1"/>
      <c r="E4375" s="46"/>
      <c r="G4375" s="46"/>
    </row>
    <row r="4376" spans="1:7" x14ac:dyDescent="0.2">
      <c r="A4376" s="1"/>
      <c r="E4376" s="46"/>
      <c r="G4376" s="46"/>
    </row>
    <row r="4377" spans="1:7" x14ac:dyDescent="0.2">
      <c r="A4377" s="1"/>
      <c r="E4377" s="46"/>
      <c r="G4377" s="46"/>
    </row>
    <row r="4378" spans="1:7" x14ac:dyDescent="0.2">
      <c r="A4378" s="1"/>
      <c r="E4378" s="46"/>
      <c r="G4378" s="46"/>
    </row>
    <row r="4379" spans="1:7" x14ac:dyDescent="0.2">
      <c r="A4379" s="1"/>
      <c r="E4379" s="46"/>
      <c r="G4379" s="46"/>
    </row>
    <row r="4380" spans="1:7" x14ac:dyDescent="0.2">
      <c r="A4380" s="1"/>
      <c r="E4380" s="46"/>
      <c r="G4380" s="46"/>
    </row>
    <row r="4381" spans="1:7" x14ac:dyDescent="0.2">
      <c r="A4381" s="1"/>
      <c r="E4381" s="46"/>
      <c r="G4381" s="46"/>
    </row>
    <row r="4382" spans="1:7" x14ac:dyDescent="0.2">
      <c r="A4382" s="1"/>
      <c r="E4382" s="46"/>
      <c r="G4382" s="46"/>
    </row>
    <row r="4383" spans="1:7" x14ac:dyDescent="0.2">
      <c r="A4383" s="1"/>
      <c r="E4383" s="46"/>
      <c r="G4383" s="46"/>
    </row>
    <row r="4384" spans="1:7" x14ac:dyDescent="0.2">
      <c r="A4384" s="1"/>
      <c r="E4384" s="46"/>
      <c r="G4384" s="46"/>
    </row>
    <row r="4385" spans="1:7" x14ac:dyDescent="0.2">
      <c r="A4385" s="1"/>
      <c r="E4385" s="46"/>
      <c r="G4385" s="46"/>
    </row>
    <row r="4386" spans="1:7" x14ac:dyDescent="0.2">
      <c r="A4386" s="1"/>
      <c r="E4386" s="46"/>
      <c r="G4386" s="46"/>
    </row>
    <row r="4387" spans="1:7" x14ac:dyDescent="0.2">
      <c r="A4387" s="1"/>
      <c r="E4387" s="46"/>
      <c r="G4387" s="46"/>
    </row>
    <row r="4388" spans="1:7" x14ac:dyDescent="0.2">
      <c r="A4388" s="1"/>
      <c r="E4388" s="46"/>
      <c r="G4388" s="46"/>
    </row>
    <row r="4389" spans="1:7" x14ac:dyDescent="0.2">
      <c r="A4389" s="1"/>
      <c r="E4389" s="46"/>
      <c r="G4389" s="46"/>
    </row>
    <row r="4390" spans="1:7" x14ac:dyDescent="0.2">
      <c r="A4390" s="1"/>
      <c r="E4390" s="46"/>
      <c r="G4390" s="46"/>
    </row>
    <row r="4391" spans="1:7" x14ac:dyDescent="0.2">
      <c r="A4391" s="1"/>
      <c r="E4391" s="46"/>
      <c r="G4391" s="46"/>
    </row>
    <row r="4392" spans="1:7" x14ac:dyDescent="0.2">
      <c r="A4392" s="1"/>
      <c r="E4392" s="46"/>
      <c r="G4392" s="46"/>
    </row>
    <row r="4393" spans="1:7" x14ac:dyDescent="0.2">
      <c r="A4393" s="1"/>
      <c r="E4393" s="46"/>
      <c r="G4393" s="46"/>
    </row>
    <row r="4394" spans="1:7" x14ac:dyDescent="0.2">
      <c r="A4394" s="1"/>
      <c r="E4394" s="46"/>
      <c r="G4394" s="46"/>
    </row>
    <row r="4395" spans="1:7" x14ac:dyDescent="0.2">
      <c r="A4395" s="1"/>
      <c r="E4395" s="46"/>
      <c r="G4395" s="46"/>
    </row>
    <row r="4396" spans="1:7" x14ac:dyDescent="0.2">
      <c r="A4396" s="1"/>
      <c r="E4396" s="46"/>
      <c r="G4396" s="46"/>
    </row>
    <row r="4397" spans="1:7" x14ac:dyDescent="0.2">
      <c r="A4397" s="1"/>
      <c r="E4397" s="46"/>
      <c r="G4397" s="46"/>
    </row>
    <row r="4398" spans="1:7" x14ac:dyDescent="0.2">
      <c r="A4398" s="1"/>
      <c r="E4398" s="46"/>
      <c r="G4398" s="46"/>
    </row>
    <row r="4399" spans="1:7" x14ac:dyDescent="0.2">
      <c r="A4399" s="1"/>
      <c r="E4399" s="46"/>
      <c r="G4399" s="46"/>
    </row>
    <row r="4400" spans="1:7" x14ac:dyDescent="0.2">
      <c r="A4400" s="1"/>
      <c r="E4400" s="46"/>
      <c r="G4400" s="46"/>
    </row>
    <row r="4401" spans="1:7" x14ac:dyDescent="0.2">
      <c r="A4401" s="1"/>
      <c r="E4401" s="46"/>
      <c r="G4401" s="46"/>
    </row>
    <row r="4402" spans="1:7" x14ac:dyDescent="0.2">
      <c r="A4402" s="1"/>
      <c r="E4402" s="46"/>
      <c r="G4402" s="46"/>
    </row>
    <row r="4403" spans="1:7" x14ac:dyDescent="0.2">
      <c r="A4403" s="1"/>
      <c r="E4403" s="46"/>
      <c r="G4403" s="46"/>
    </row>
    <row r="4404" spans="1:7" x14ac:dyDescent="0.2">
      <c r="A4404" s="1"/>
      <c r="E4404" s="46"/>
      <c r="G4404" s="46"/>
    </row>
    <row r="4405" spans="1:7" x14ac:dyDescent="0.2">
      <c r="A4405" s="1"/>
      <c r="E4405" s="46"/>
      <c r="G4405" s="46"/>
    </row>
    <row r="4406" spans="1:7" x14ac:dyDescent="0.2">
      <c r="A4406" s="1"/>
      <c r="E4406" s="46"/>
      <c r="G4406" s="46"/>
    </row>
    <row r="4407" spans="1:7" x14ac:dyDescent="0.2">
      <c r="A4407" s="1"/>
      <c r="E4407" s="46"/>
      <c r="G4407" s="46"/>
    </row>
    <row r="4408" spans="1:7" x14ac:dyDescent="0.2">
      <c r="A4408" s="1"/>
      <c r="E4408" s="46"/>
      <c r="G4408" s="46"/>
    </row>
    <row r="4409" spans="1:7" x14ac:dyDescent="0.2">
      <c r="A4409" s="1"/>
      <c r="E4409" s="46"/>
      <c r="G4409" s="46"/>
    </row>
    <row r="4410" spans="1:7" x14ac:dyDescent="0.2">
      <c r="A4410" s="1"/>
      <c r="E4410" s="46"/>
      <c r="G4410" s="46"/>
    </row>
    <row r="4411" spans="1:7" x14ac:dyDescent="0.2">
      <c r="A4411" s="1"/>
      <c r="E4411" s="46"/>
      <c r="G4411" s="46"/>
    </row>
    <row r="4412" spans="1:7" x14ac:dyDescent="0.2">
      <c r="A4412" s="1"/>
      <c r="E4412" s="46"/>
      <c r="G4412" s="46"/>
    </row>
    <row r="4413" spans="1:7" x14ac:dyDescent="0.2">
      <c r="A4413" s="1"/>
      <c r="E4413" s="46"/>
      <c r="G4413" s="46"/>
    </row>
    <row r="4414" spans="1:7" x14ac:dyDescent="0.2">
      <c r="A4414" s="1"/>
      <c r="E4414" s="46"/>
      <c r="G4414" s="46"/>
    </row>
    <row r="4415" spans="1:7" x14ac:dyDescent="0.2">
      <c r="A4415" s="1"/>
      <c r="E4415" s="46"/>
      <c r="G4415" s="46"/>
    </row>
    <row r="4416" spans="1:7" x14ac:dyDescent="0.2">
      <c r="A4416" s="1"/>
      <c r="E4416" s="46"/>
      <c r="G4416" s="46"/>
    </row>
    <row r="4417" spans="1:7" x14ac:dyDescent="0.2">
      <c r="A4417" s="1"/>
      <c r="E4417" s="46"/>
      <c r="G4417" s="46"/>
    </row>
    <row r="4418" spans="1:7" x14ac:dyDescent="0.2">
      <c r="A4418" s="1"/>
      <c r="E4418" s="46"/>
      <c r="G4418" s="46"/>
    </row>
    <row r="4419" spans="1:7" x14ac:dyDescent="0.2">
      <c r="A4419" s="1"/>
      <c r="E4419" s="46"/>
      <c r="G4419" s="46"/>
    </row>
    <row r="4420" spans="1:7" x14ac:dyDescent="0.2">
      <c r="A4420" s="1"/>
      <c r="E4420" s="46"/>
      <c r="G4420" s="46"/>
    </row>
    <row r="4421" spans="1:7" x14ac:dyDescent="0.2">
      <c r="A4421" s="1"/>
      <c r="E4421" s="46"/>
      <c r="G4421" s="46"/>
    </row>
    <row r="4422" spans="1:7" x14ac:dyDescent="0.2">
      <c r="A4422" s="1"/>
      <c r="E4422" s="46"/>
      <c r="G4422" s="46"/>
    </row>
    <row r="4423" spans="1:7" x14ac:dyDescent="0.2">
      <c r="A4423" s="1"/>
      <c r="E4423" s="46"/>
      <c r="G4423" s="46"/>
    </row>
    <row r="4424" spans="1:7" x14ac:dyDescent="0.2">
      <c r="A4424" s="1"/>
      <c r="E4424" s="46"/>
      <c r="G4424" s="46"/>
    </row>
    <row r="4425" spans="1:7" x14ac:dyDescent="0.2">
      <c r="A4425" s="1"/>
      <c r="E4425" s="46"/>
      <c r="G4425" s="46"/>
    </row>
    <row r="4426" spans="1:7" x14ac:dyDescent="0.2">
      <c r="A4426" s="1"/>
      <c r="E4426" s="46"/>
      <c r="G4426" s="46"/>
    </row>
    <row r="4427" spans="1:7" x14ac:dyDescent="0.2">
      <c r="A4427" s="1"/>
      <c r="E4427" s="46"/>
      <c r="G4427" s="46"/>
    </row>
    <row r="4428" spans="1:7" x14ac:dyDescent="0.2">
      <c r="A4428" s="1"/>
      <c r="E4428" s="46"/>
      <c r="G4428" s="46"/>
    </row>
    <row r="4429" spans="1:7" x14ac:dyDescent="0.2">
      <c r="A4429" s="1"/>
      <c r="E4429" s="46"/>
      <c r="G4429" s="46"/>
    </row>
    <row r="4430" spans="1:7" x14ac:dyDescent="0.2">
      <c r="A4430" s="1"/>
      <c r="E4430" s="46"/>
      <c r="G4430" s="46"/>
    </row>
    <row r="4431" spans="1:7" x14ac:dyDescent="0.2">
      <c r="A4431" s="1"/>
      <c r="E4431" s="46"/>
      <c r="G4431" s="46"/>
    </row>
    <row r="4432" spans="1:7" x14ac:dyDescent="0.2">
      <c r="A4432" s="1"/>
      <c r="E4432" s="46"/>
      <c r="G4432" s="46"/>
    </row>
    <row r="4433" spans="1:7" x14ac:dyDescent="0.2">
      <c r="A4433" s="1"/>
      <c r="E4433" s="46"/>
      <c r="G4433" s="46"/>
    </row>
    <row r="4434" spans="1:7" x14ac:dyDescent="0.2">
      <c r="A4434" s="1"/>
      <c r="E4434" s="46"/>
      <c r="G4434" s="46"/>
    </row>
    <row r="4435" spans="1:7" x14ac:dyDescent="0.2">
      <c r="A4435" s="1"/>
      <c r="E4435" s="46"/>
      <c r="G4435" s="46"/>
    </row>
    <row r="4436" spans="1:7" x14ac:dyDescent="0.2">
      <c r="A4436" s="1"/>
      <c r="E4436" s="46"/>
      <c r="G4436" s="46"/>
    </row>
    <row r="4437" spans="1:7" x14ac:dyDescent="0.2">
      <c r="A4437" s="1"/>
      <c r="E4437" s="46"/>
      <c r="G4437" s="46"/>
    </row>
    <row r="4438" spans="1:7" x14ac:dyDescent="0.2">
      <c r="A4438" s="1"/>
      <c r="E4438" s="46"/>
      <c r="G4438" s="46"/>
    </row>
    <row r="4439" spans="1:7" x14ac:dyDescent="0.2">
      <c r="A4439" s="1"/>
      <c r="E4439" s="46"/>
      <c r="G4439" s="46"/>
    </row>
    <row r="4440" spans="1:7" x14ac:dyDescent="0.2">
      <c r="A4440" s="1"/>
      <c r="E4440" s="46"/>
      <c r="G4440" s="46"/>
    </row>
    <row r="4441" spans="1:7" x14ac:dyDescent="0.2">
      <c r="A4441" s="1"/>
      <c r="E4441" s="46"/>
      <c r="G4441" s="46"/>
    </row>
    <row r="4442" spans="1:7" x14ac:dyDescent="0.2">
      <c r="A4442" s="1"/>
      <c r="E4442" s="46"/>
      <c r="G4442" s="46"/>
    </row>
    <row r="4443" spans="1:7" x14ac:dyDescent="0.2">
      <c r="A4443" s="1"/>
      <c r="E4443" s="46"/>
      <c r="G4443" s="46"/>
    </row>
    <row r="4444" spans="1:7" x14ac:dyDescent="0.2">
      <c r="A4444" s="1"/>
      <c r="E4444" s="46"/>
      <c r="G4444" s="46"/>
    </row>
    <row r="4445" spans="1:7" x14ac:dyDescent="0.2">
      <c r="A4445" s="1"/>
      <c r="E4445" s="46"/>
      <c r="G4445" s="46"/>
    </row>
    <row r="4446" spans="1:7" x14ac:dyDescent="0.2">
      <c r="A4446" s="1"/>
      <c r="E4446" s="46"/>
      <c r="G4446" s="46"/>
    </row>
    <row r="4447" spans="1:7" x14ac:dyDescent="0.2">
      <c r="A4447" s="1"/>
      <c r="E4447" s="46"/>
      <c r="G4447" s="46"/>
    </row>
    <row r="4448" spans="1:7" x14ac:dyDescent="0.2">
      <c r="A4448" s="1"/>
      <c r="E4448" s="46"/>
      <c r="G4448" s="46"/>
    </row>
    <row r="4449" spans="1:7" x14ac:dyDescent="0.2">
      <c r="A4449" s="1"/>
      <c r="E4449" s="46"/>
      <c r="G4449" s="46"/>
    </row>
    <row r="4450" spans="1:7" x14ac:dyDescent="0.2">
      <c r="A4450" s="1"/>
      <c r="E4450" s="46"/>
      <c r="G4450" s="46"/>
    </row>
    <row r="4451" spans="1:7" x14ac:dyDescent="0.2">
      <c r="A4451" s="1"/>
      <c r="E4451" s="46"/>
      <c r="G4451" s="46"/>
    </row>
    <row r="4452" spans="1:7" x14ac:dyDescent="0.2">
      <c r="A4452" s="1"/>
      <c r="E4452" s="46"/>
      <c r="G4452" s="46"/>
    </row>
    <row r="4453" spans="1:7" x14ac:dyDescent="0.2">
      <c r="A4453" s="1"/>
      <c r="E4453" s="46"/>
      <c r="G4453" s="46"/>
    </row>
    <row r="4454" spans="1:7" x14ac:dyDescent="0.2">
      <c r="A4454" s="1"/>
      <c r="E4454" s="46"/>
      <c r="G4454" s="46"/>
    </row>
    <row r="4455" spans="1:7" x14ac:dyDescent="0.2">
      <c r="A4455" s="1"/>
      <c r="E4455" s="46"/>
      <c r="G4455" s="46"/>
    </row>
    <row r="4456" spans="1:7" x14ac:dyDescent="0.2">
      <c r="A4456" s="1"/>
      <c r="E4456" s="46"/>
      <c r="G4456" s="46"/>
    </row>
    <row r="4457" spans="1:7" x14ac:dyDescent="0.2">
      <c r="A4457" s="1"/>
      <c r="E4457" s="46"/>
      <c r="G4457" s="46"/>
    </row>
    <row r="4458" spans="1:7" x14ac:dyDescent="0.2">
      <c r="A4458" s="1"/>
      <c r="E4458" s="46"/>
      <c r="G4458" s="46"/>
    </row>
    <row r="4459" spans="1:7" x14ac:dyDescent="0.2">
      <c r="A4459" s="1"/>
      <c r="E4459" s="46"/>
      <c r="G4459" s="46"/>
    </row>
    <row r="4460" spans="1:7" x14ac:dyDescent="0.2">
      <c r="A4460" s="1"/>
      <c r="E4460" s="46"/>
      <c r="G4460" s="46"/>
    </row>
    <row r="4461" spans="1:7" x14ac:dyDescent="0.2">
      <c r="A4461" s="1"/>
      <c r="E4461" s="46"/>
      <c r="G4461" s="46"/>
    </row>
    <row r="4462" spans="1:7" x14ac:dyDescent="0.2">
      <c r="A4462" s="1"/>
      <c r="E4462" s="46"/>
      <c r="G4462" s="46"/>
    </row>
    <row r="4463" spans="1:7" x14ac:dyDescent="0.2">
      <c r="A4463" s="1"/>
      <c r="E4463" s="46"/>
      <c r="G4463" s="46"/>
    </row>
    <row r="4464" spans="1:7" x14ac:dyDescent="0.2">
      <c r="A4464" s="1"/>
      <c r="E4464" s="46"/>
      <c r="G4464" s="46"/>
    </row>
    <row r="4465" spans="1:7" x14ac:dyDescent="0.2">
      <c r="A4465" s="1"/>
      <c r="E4465" s="46"/>
      <c r="G4465" s="46"/>
    </row>
    <row r="4466" spans="1:7" x14ac:dyDescent="0.2">
      <c r="A4466" s="1"/>
      <c r="E4466" s="46"/>
      <c r="G4466" s="46"/>
    </row>
    <row r="4467" spans="1:7" x14ac:dyDescent="0.2">
      <c r="A4467" s="1"/>
      <c r="E4467" s="46"/>
      <c r="G4467" s="46"/>
    </row>
    <row r="4468" spans="1:7" x14ac:dyDescent="0.2">
      <c r="A4468" s="1"/>
      <c r="E4468" s="46"/>
      <c r="G4468" s="46"/>
    </row>
    <row r="4469" spans="1:7" x14ac:dyDescent="0.2">
      <c r="A4469" s="1"/>
      <c r="E4469" s="46"/>
      <c r="G4469" s="46"/>
    </row>
    <row r="4470" spans="1:7" x14ac:dyDescent="0.2">
      <c r="A4470" s="1"/>
      <c r="E4470" s="46"/>
      <c r="G4470" s="46"/>
    </row>
    <row r="4471" spans="1:7" x14ac:dyDescent="0.2">
      <c r="A4471" s="1"/>
      <c r="E4471" s="46"/>
      <c r="G4471" s="46"/>
    </row>
    <row r="4472" spans="1:7" x14ac:dyDescent="0.2">
      <c r="A4472" s="1"/>
      <c r="E4472" s="46"/>
      <c r="G4472" s="46"/>
    </row>
    <row r="4473" spans="1:7" x14ac:dyDescent="0.2">
      <c r="A4473" s="1"/>
      <c r="E4473" s="46"/>
      <c r="G4473" s="46"/>
    </row>
    <row r="4474" spans="1:7" x14ac:dyDescent="0.2">
      <c r="A4474" s="1"/>
      <c r="E4474" s="46"/>
      <c r="G4474" s="46"/>
    </row>
    <row r="4475" spans="1:7" x14ac:dyDescent="0.2">
      <c r="A4475" s="1"/>
      <c r="E4475" s="46"/>
      <c r="G4475" s="46"/>
    </row>
    <row r="4476" spans="1:7" x14ac:dyDescent="0.2">
      <c r="A4476" s="1"/>
      <c r="E4476" s="46"/>
      <c r="G4476" s="46"/>
    </row>
    <row r="4477" spans="1:7" x14ac:dyDescent="0.2">
      <c r="A4477" s="1"/>
      <c r="E4477" s="46"/>
      <c r="G4477" s="46"/>
    </row>
    <row r="4478" spans="1:7" x14ac:dyDescent="0.2">
      <c r="A4478" s="1"/>
      <c r="E4478" s="46"/>
      <c r="G4478" s="46"/>
    </row>
    <row r="4479" spans="1:7" x14ac:dyDescent="0.2">
      <c r="A4479" s="1"/>
      <c r="E4479" s="46"/>
      <c r="G4479" s="46"/>
    </row>
    <row r="4480" spans="1:7" x14ac:dyDescent="0.2">
      <c r="A4480" s="1"/>
      <c r="E4480" s="46"/>
      <c r="G4480" s="46"/>
    </row>
    <row r="4481" spans="1:7" x14ac:dyDescent="0.2">
      <c r="A4481" s="1"/>
      <c r="E4481" s="46"/>
      <c r="G4481" s="46"/>
    </row>
    <row r="4482" spans="1:7" x14ac:dyDescent="0.2">
      <c r="A4482" s="1"/>
      <c r="E4482" s="46"/>
      <c r="G4482" s="46"/>
    </row>
    <row r="4483" spans="1:7" x14ac:dyDescent="0.2">
      <c r="A4483" s="1"/>
      <c r="E4483" s="46"/>
      <c r="G4483" s="46"/>
    </row>
    <row r="4484" spans="1:7" x14ac:dyDescent="0.2">
      <c r="A4484" s="1"/>
      <c r="E4484" s="46"/>
      <c r="G4484" s="46"/>
    </row>
    <row r="4485" spans="1:7" x14ac:dyDescent="0.2">
      <c r="A4485" s="1"/>
      <c r="E4485" s="46"/>
      <c r="G4485" s="46"/>
    </row>
    <row r="4486" spans="1:7" x14ac:dyDescent="0.2">
      <c r="A4486" s="1"/>
      <c r="E4486" s="46"/>
      <c r="G4486" s="46"/>
    </row>
    <row r="4487" spans="1:7" x14ac:dyDescent="0.2">
      <c r="A4487" s="1"/>
      <c r="E4487" s="46"/>
      <c r="G4487" s="46"/>
    </row>
    <row r="4488" spans="1:7" x14ac:dyDescent="0.2">
      <c r="A4488" s="1"/>
      <c r="E4488" s="46"/>
      <c r="G4488" s="46"/>
    </row>
    <row r="4489" spans="1:7" x14ac:dyDescent="0.2">
      <c r="A4489" s="1"/>
      <c r="E4489" s="46"/>
      <c r="G4489" s="46"/>
    </row>
    <row r="4490" spans="1:7" x14ac:dyDescent="0.2">
      <c r="A4490" s="1"/>
      <c r="E4490" s="46"/>
      <c r="G4490" s="46"/>
    </row>
    <row r="4491" spans="1:7" x14ac:dyDescent="0.2">
      <c r="A4491" s="1"/>
      <c r="E4491" s="46"/>
      <c r="G4491" s="46"/>
    </row>
    <row r="4492" spans="1:7" x14ac:dyDescent="0.2">
      <c r="A4492" s="1"/>
      <c r="E4492" s="46"/>
      <c r="G4492" s="46"/>
    </row>
    <row r="4493" spans="1:7" x14ac:dyDescent="0.2">
      <c r="A4493" s="1"/>
      <c r="E4493" s="46"/>
      <c r="G4493" s="46"/>
    </row>
    <row r="4494" spans="1:7" x14ac:dyDescent="0.2">
      <c r="A4494" s="1"/>
      <c r="E4494" s="46"/>
      <c r="G4494" s="46"/>
    </row>
    <row r="4495" spans="1:7" x14ac:dyDescent="0.2">
      <c r="A4495" s="1"/>
      <c r="E4495" s="46"/>
      <c r="G4495" s="46"/>
    </row>
    <row r="4496" spans="1:7" x14ac:dyDescent="0.2">
      <c r="A4496" s="1"/>
      <c r="E4496" s="46"/>
      <c r="G4496" s="46"/>
    </row>
    <row r="4497" spans="1:7" x14ac:dyDescent="0.2">
      <c r="A4497" s="1"/>
      <c r="E4497" s="46"/>
      <c r="G4497" s="46"/>
    </row>
    <row r="4498" spans="1:7" x14ac:dyDescent="0.2">
      <c r="A4498" s="1"/>
      <c r="E4498" s="46"/>
      <c r="G4498" s="46"/>
    </row>
    <row r="4499" spans="1:7" x14ac:dyDescent="0.2">
      <c r="A4499" s="1"/>
      <c r="E4499" s="46"/>
      <c r="G4499" s="46"/>
    </row>
    <row r="4500" spans="1:7" x14ac:dyDescent="0.2">
      <c r="A4500" s="1"/>
      <c r="E4500" s="46"/>
      <c r="G4500" s="46"/>
    </row>
    <row r="4501" spans="1:7" x14ac:dyDescent="0.2">
      <c r="A4501" s="1"/>
      <c r="E4501" s="46"/>
      <c r="G4501" s="46"/>
    </row>
    <row r="4502" spans="1:7" x14ac:dyDescent="0.2">
      <c r="A4502" s="1"/>
      <c r="E4502" s="46"/>
      <c r="G4502" s="46"/>
    </row>
    <row r="4503" spans="1:7" x14ac:dyDescent="0.2">
      <c r="A4503" s="1"/>
      <c r="E4503" s="46"/>
      <c r="G4503" s="46"/>
    </row>
    <row r="4504" spans="1:7" x14ac:dyDescent="0.2">
      <c r="A4504" s="1"/>
      <c r="E4504" s="46"/>
      <c r="G4504" s="46"/>
    </row>
    <row r="4505" spans="1:7" x14ac:dyDescent="0.2">
      <c r="A4505" s="1"/>
      <c r="E4505" s="46"/>
      <c r="G4505" s="46"/>
    </row>
    <row r="4506" spans="1:7" x14ac:dyDescent="0.2">
      <c r="A4506" s="1"/>
      <c r="E4506" s="46"/>
      <c r="G4506" s="46"/>
    </row>
    <row r="4507" spans="1:7" x14ac:dyDescent="0.2">
      <c r="A4507" s="1"/>
      <c r="E4507" s="46"/>
      <c r="G4507" s="46"/>
    </row>
    <row r="4508" spans="1:7" x14ac:dyDescent="0.2">
      <c r="A4508" s="1"/>
      <c r="E4508" s="46"/>
      <c r="G4508" s="46"/>
    </row>
    <row r="4509" spans="1:7" x14ac:dyDescent="0.2">
      <c r="A4509" s="1"/>
      <c r="E4509" s="46"/>
      <c r="G4509" s="46"/>
    </row>
    <row r="4510" spans="1:7" x14ac:dyDescent="0.2">
      <c r="A4510" s="1"/>
      <c r="E4510" s="46"/>
      <c r="G4510" s="46"/>
    </row>
    <row r="4511" spans="1:7" x14ac:dyDescent="0.2">
      <c r="A4511" s="1"/>
      <c r="E4511" s="46"/>
      <c r="G4511" s="46"/>
    </row>
    <row r="4512" spans="1:7" x14ac:dyDescent="0.2">
      <c r="A4512" s="1"/>
      <c r="E4512" s="46"/>
      <c r="G4512" s="46"/>
    </row>
    <row r="4513" spans="1:7" x14ac:dyDescent="0.2">
      <c r="A4513" s="1"/>
      <c r="E4513" s="46"/>
      <c r="G4513" s="46"/>
    </row>
    <row r="4514" spans="1:7" x14ac:dyDescent="0.2">
      <c r="A4514" s="1"/>
      <c r="E4514" s="46"/>
      <c r="G4514" s="46"/>
    </row>
    <row r="4515" spans="1:7" x14ac:dyDescent="0.2">
      <c r="A4515" s="1"/>
      <c r="E4515" s="46"/>
      <c r="G4515" s="46"/>
    </row>
    <row r="4516" spans="1:7" x14ac:dyDescent="0.2">
      <c r="A4516" s="1"/>
      <c r="E4516" s="46"/>
      <c r="G4516" s="46"/>
    </row>
    <row r="4517" spans="1:7" x14ac:dyDescent="0.2">
      <c r="A4517" s="1"/>
      <c r="E4517" s="46"/>
      <c r="G4517" s="46"/>
    </row>
    <row r="4518" spans="1:7" x14ac:dyDescent="0.2">
      <c r="A4518" s="1"/>
      <c r="E4518" s="46"/>
      <c r="G4518" s="46"/>
    </row>
  </sheetData>
  <conditionalFormatting sqref="A4395:E4518">
    <cfRule type="expression" dxfId="96" priority="11">
      <formula>$AF4395="Nuevo"</formula>
    </cfRule>
    <cfRule type="expression" dxfId="95" priority="12">
      <formula>$AF4395="AUMENTO"</formula>
    </cfRule>
    <cfRule type="expression" dxfId="94" priority="13">
      <formula>$AF4395="BAJO"</formula>
    </cfRule>
    <cfRule type="expression" dxfId="93" priority="14">
      <formula>$AF4395="Titulo"</formula>
    </cfRule>
    <cfRule type="expression" dxfId="92" priority="15">
      <formula>$AF4395="IGUAL"</formula>
    </cfRule>
  </conditionalFormatting>
  <conditionalFormatting sqref="I3753:M3757">
    <cfRule type="expression" dxfId="86" priority="86">
      <formula>$AF3753="Nuevo"</formula>
    </cfRule>
    <cfRule type="expression" dxfId="85" priority="87">
      <formula>$AF3753="AUMENTO"</formula>
    </cfRule>
    <cfRule type="expression" dxfId="84" priority="88">
      <formula>$AF3753="BAJO"</formula>
    </cfRule>
    <cfRule type="expression" dxfId="83" priority="89">
      <formula>$AF3753="Titulo"</formula>
    </cfRule>
    <cfRule type="expression" dxfId="82" priority="90">
      <formula>$AF3753="IGUAL"</formula>
    </cfRule>
  </conditionalFormatting>
  <conditionalFormatting sqref="A16:E4389 A4393:E4394">
    <cfRule type="expression" dxfId="19" priority="1">
      <formula>$AF16="Nuevo"</formula>
    </cfRule>
    <cfRule type="expression" dxfId="18" priority="2">
      <formula>$AF16="AUMENTO"</formula>
    </cfRule>
    <cfRule type="expression" dxfId="17" priority="3">
      <formula>$AF16="BAJO"</formula>
    </cfRule>
    <cfRule type="expression" dxfId="16" priority="4">
      <formula>$AF16="Titulo"</formula>
    </cfRule>
    <cfRule type="expression" dxfId="15" priority="5">
      <formula>$AF16="IGUAL"</formula>
    </cfRule>
  </conditionalFormatting>
  <conditionalFormatting sqref="A4390:E4392">
    <cfRule type="expression" dxfId="14" priority="6">
      <formula>$AE4390="Nuevo"</formula>
    </cfRule>
    <cfRule type="expression" dxfId="13" priority="7">
      <formula>$AE4390="AUMENTO"</formula>
    </cfRule>
    <cfRule type="expression" dxfId="12" priority="8">
      <formula>$AE4390="BAJO"</formula>
    </cfRule>
    <cfRule type="expression" dxfId="11" priority="9">
      <formula>$AE4390="Titulo"</formula>
    </cfRule>
    <cfRule type="expression" dxfId="10" priority="10">
      <formula>$AE4390="IGUAL"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C27"/>
  <sheetViews>
    <sheetView workbookViewId="0">
      <selection activeCell="C6" sqref="C6"/>
    </sheetView>
  </sheetViews>
  <sheetFormatPr baseColWidth="10" defaultColWidth="10.6640625" defaultRowHeight="15" x14ac:dyDescent="0.2"/>
  <sheetData>
    <row r="1" spans="1:29" x14ac:dyDescent="0.2">
      <c r="A1" s="3" t="str">
        <f>HYPERLINK('ListaN69 09-02-2025'!$B$9,"Electronica")</f>
        <v>Electronica</v>
      </c>
      <c r="C1" s="3" t="str">
        <f>HYPERLINK('ListaN69 09-02-2025'!B9,"Electronica")</f>
        <v>Electronica</v>
      </c>
      <c r="H1" s="3" t="s">
        <v>535</v>
      </c>
      <c r="M1" s="3" t="s">
        <v>842</v>
      </c>
      <c r="S1" s="3" t="s">
        <v>945</v>
      </c>
      <c r="X1" s="3" t="s">
        <v>1257</v>
      </c>
      <c r="AC1" s="3" t="s">
        <v>1454</v>
      </c>
    </row>
    <row r="2" spans="1:29" x14ac:dyDescent="0.2">
      <c r="A2" s="3" t="str">
        <f>HYPERLINK('ListaN69 09-02-2025'!$B$9,"Electronica")</f>
        <v>Electronica</v>
      </c>
      <c r="C2" s="3" t="s">
        <v>339</v>
      </c>
      <c r="H2" s="3" t="s">
        <v>543</v>
      </c>
      <c r="M2" s="3" t="s">
        <v>845</v>
      </c>
      <c r="S2" s="3" t="s">
        <v>964</v>
      </c>
      <c r="X2" s="3" t="s">
        <v>1262</v>
      </c>
      <c r="AC2" s="3" t="s">
        <v>1435</v>
      </c>
    </row>
    <row r="3" spans="1:29" x14ac:dyDescent="0.2">
      <c r="A3" s="3" t="s">
        <v>16</v>
      </c>
      <c r="C3" s="3" t="s">
        <v>344</v>
      </c>
      <c r="H3" s="3" t="s">
        <v>545</v>
      </c>
      <c r="M3" s="3" t="s">
        <v>853</v>
      </c>
      <c r="S3" s="3" t="s">
        <v>970</v>
      </c>
      <c r="X3" s="3" t="s">
        <v>1279</v>
      </c>
      <c r="AC3" s="3" t="s">
        <v>1443</v>
      </c>
    </row>
    <row r="4" spans="1:29" x14ac:dyDescent="0.2">
      <c r="A4" s="3" t="s">
        <v>17</v>
      </c>
      <c r="C4" s="3" t="s">
        <v>366</v>
      </c>
      <c r="H4" s="3" t="s">
        <v>566</v>
      </c>
      <c r="M4" s="3" t="s">
        <v>854</v>
      </c>
      <c r="S4" s="3" t="s">
        <v>986</v>
      </c>
      <c r="X4" s="3" t="s">
        <v>1284</v>
      </c>
      <c r="AC4" s="3" t="s">
        <v>1446</v>
      </c>
    </row>
    <row r="5" spans="1:29" x14ac:dyDescent="0.2">
      <c r="A5" s="3" t="s">
        <v>31</v>
      </c>
      <c r="C5" s="3" t="s">
        <v>381</v>
      </c>
      <c r="H5" s="3" t="s">
        <v>571</v>
      </c>
      <c r="M5" s="3" t="s">
        <v>856</v>
      </c>
      <c r="S5" s="3" t="s">
        <v>987</v>
      </c>
      <c r="X5" s="3" t="s">
        <v>1287</v>
      </c>
      <c r="AC5" s="3" t="s">
        <v>1459</v>
      </c>
    </row>
    <row r="6" spans="1:29" x14ac:dyDescent="0.2">
      <c r="A6" s="3" t="s">
        <v>60</v>
      </c>
      <c r="C6" s="3" t="s">
        <v>414</v>
      </c>
      <c r="H6" s="3" t="s">
        <v>608</v>
      </c>
      <c r="M6" s="3" t="s">
        <v>857</v>
      </c>
      <c r="S6" s="3" t="s">
        <v>1007</v>
      </c>
      <c r="X6" s="3" t="s">
        <v>1300</v>
      </c>
      <c r="AC6" s="3" t="s">
        <v>1470</v>
      </c>
    </row>
    <row r="7" spans="1:29" x14ac:dyDescent="0.2">
      <c r="A7" s="3" t="s">
        <v>68</v>
      </c>
      <c r="C7" s="3" t="s">
        <v>441</v>
      </c>
      <c r="H7" s="3" t="s">
        <v>623</v>
      </c>
      <c r="M7" s="3" t="s">
        <v>860</v>
      </c>
      <c r="S7" s="3" t="s">
        <v>1010</v>
      </c>
      <c r="X7" s="3" t="s">
        <v>1301</v>
      </c>
    </row>
    <row r="8" spans="1:29" x14ac:dyDescent="0.2">
      <c r="A8" s="3" t="s">
        <v>69</v>
      </c>
      <c r="C8" s="3" t="s">
        <v>443</v>
      </c>
      <c r="H8" s="3" t="s">
        <v>674</v>
      </c>
      <c r="M8" s="3" t="s">
        <v>864</v>
      </c>
      <c r="S8" s="3" t="s">
        <v>1020</v>
      </c>
      <c r="X8" s="3" t="s">
        <v>1305</v>
      </c>
    </row>
    <row r="9" spans="1:29" x14ac:dyDescent="0.2">
      <c r="A9" s="3" t="s">
        <v>82</v>
      </c>
      <c r="C9" s="3" t="s">
        <v>451</v>
      </c>
      <c r="H9" s="3" t="s">
        <v>691</v>
      </c>
      <c r="M9" s="3" t="s">
        <v>868</v>
      </c>
      <c r="S9" s="3" t="s">
        <v>1029</v>
      </c>
      <c r="X9" s="3" t="s">
        <v>1306</v>
      </c>
    </row>
    <row r="10" spans="1:29" x14ac:dyDescent="0.2">
      <c r="A10" s="3" t="s">
        <v>93</v>
      </c>
      <c r="C10" s="3" t="s">
        <v>461</v>
      </c>
      <c r="H10" s="3" t="s">
        <v>695</v>
      </c>
      <c r="M10" s="3" t="s">
        <v>870</v>
      </c>
      <c r="S10" s="3" t="s">
        <v>1066</v>
      </c>
      <c r="X10" s="3" t="s">
        <v>1309</v>
      </c>
    </row>
    <row r="11" spans="1:29" x14ac:dyDescent="0.2">
      <c r="A11" s="3" t="s">
        <v>98</v>
      </c>
      <c r="C11" s="3" t="s">
        <v>467</v>
      </c>
      <c r="H11" s="3" t="s">
        <v>740</v>
      </c>
      <c r="M11" s="3" t="s">
        <v>873</v>
      </c>
      <c r="S11" s="3" t="s">
        <v>1070</v>
      </c>
      <c r="X11" s="3" t="s">
        <v>1321</v>
      </c>
    </row>
    <row r="12" spans="1:29" x14ac:dyDescent="0.2">
      <c r="A12" s="3" t="s">
        <v>121</v>
      </c>
      <c r="C12" s="3" t="s">
        <v>481</v>
      </c>
      <c r="H12" s="3" t="s">
        <v>748</v>
      </c>
      <c r="M12" s="3" t="s">
        <v>874</v>
      </c>
      <c r="S12" s="3" t="s">
        <v>1075</v>
      </c>
      <c r="X12" s="3" t="s">
        <v>1334</v>
      </c>
    </row>
    <row r="13" spans="1:29" x14ac:dyDescent="0.2">
      <c r="A13" s="3" t="s">
        <v>133</v>
      </c>
      <c r="C13" s="3" t="s">
        <v>482</v>
      </c>
      <c r="H13" s="3" t="s">
        <v>758</v>
      </c>
      <c r="M13" s="3" t="s">
        <v>875</v>
      </c>
      <c r="S13" s="3" t="s">
        <v>1089</v>
      </c>
      <c r="X13" s="3" t="s">
        <v>1340</v>
      </c>
    </row>
    <row r="14" spans="1:29" x14ac:dyDescent="0.2">
      <c r="A14" s="3" t="s">
        <v>134</v>
      </c>
      <c r="C14" s="3" t="s">
        <v>483</v>
      </c>
      <c r="H14" s="3" t="s">
        <v>759</v>
      </c>
      <c r="M14" s="3" t="s">
        <v>881</v>
      </c>
      <c r="S14" s="3" t="s">
        <v>1094</v>
      </c>
      <c r="X14" s="3" t="s">
        <v>1351</v>
      </c>
    </row>
    <row r="15" spans="1:29" x14ac:dyDescent="0.2">
      <c r="A15" s="3" t="s">
        <v>135</v>
      </c>
      <c r="C15" s="3" t="s">
        <v>486</v>
      </c>
      <c r="H15" s="3" t="s">
        <v>768</v>
      </c>
      <c r="M15" s="3" t="s">
        <v>882</v>
      </c>
      <c r="S15" s="3" t="s">
        <v>1113</v>
      </c>
      <c r="X15" s="3" t="s">
        <v>1354</v>
      </c>
    </row>
    <row r="16" spans="1:29" x14ac:dyDescent="0.2">
      <c r="A16" s="3" t="s">
        <v>145</v>
      </c>
      <c r="C16" s="3" t="s">
        <v>1475</v>
      </c>
      <c r="H16" s="3" t="s">
        <v>775</v>
      </c>
      <c r="M16" s="3" t="s">
        <v>883</v>
      </c>
      <c r="S16" s="3" t="s">
        <v>1115</v>
      </c>
      <c r="X16" s="3" t="s">
        <v>1355</v>
      </c>
    </row>
    <row r="17" spans="1:24" x14ac:dyDescent="0.2">
      <c r="A17" s="3" t="s">
        <v>173</v>
      </c>
      <c r="C17" s="3" t="s">
        <v>1476</v>
      </c>
      <c r="H17" s="3" t="s">
        <v>776</v>
      </c>
      <c r="M17" s="3" t="s">
        <v>884</v>
      </c>
      <c r="S17" s="3" t="s">
        <v>1116</v>
      </c>
      <c r="X17" s="3" t="s">
        <v>1480</v>
      </c>
    </row>
    <row r="18" spans="1:24" x14ac:dyDescent="0.2">
      <c r="A18" s="3" t="s">
        <v>176</v>
      </c>
      <c r="C18" s="3" t="s">
        <v>1477</v>
      </c>
      <c r="H18" s="3" t="s">
        <v>777</v>
      </c>
      <c r="M18" s="3" t="s">
        <v>885</v>
      </c>
      <c r="S18" s="3" t="s">
        <v>1117</v>
      </c>
      <c r="X18" s="3" t="s">
        <v>1394</v>
      </c>
    </row>
    <row r="19" spans="1:24" x14ac:dyDescent="0.2">
      <c r="A19" s="3" t="s">
        <v>181</v>
      </c>
      <c r="C19" s="3" t="s">
        <v>496</v>
      </c>
      <c r="H19" s="3" t="s">
        <v>778</v>
      </c>
      <c r="M19" s="3" t="s">
        <v>888</v>
      </c>
      <c r="S19" s="3" t="s">
        <v>1129</v>
      </c>
      <c r="X19" s="3" t="s">
        <v>1395</v>
      </c>
    </row>
    <row r="20" spans="1:24" x14ac:dyDescent="0.2">
      <c r="A20" s="3" t="s">
        <v>242</v>
      </c>
      <c r="C20" s="3" t="s">
        <v>504</v>
      </c>
      <c r="H20" s="3" t="s">
        <v>796</v>
      </c>
      <c r="M20" s="3" t="s">
        <v>890</v>
      </c>
      <c r="S20" s="3" t="s">
        <v>1144</v>
      </c>
      <c r="X20" s="3" t="s">
        <v>1402</v>
      </c>
    </row>
    <row r="21" spans="1:24" x14ac:dyDescent="0.2">
      <c r="A21" s="3" t="s">
        <v>257</v>
      </c>
      <c r="C21" s="3" t="s">
        <v>505</v>
      </c>
      <c r="H21" s="3" t="s">
        <v>798</v>
      </c>
      <c r="M21" s="3" t="s">
        <v>893</v>
      </c>
      <c r="S21" s="3" t="s">
        <v>1166</v>
      </c>
      <c r="X21" s="3" t="s">
        <v>1409</v>
      </c>
    </row>
    <row r="22" spans="1:24" x14ac:dyDescent="0.2">
      <c r="A22" s="3" t="s">
        <v>269</v>
      </c>
      <c r="C22" s="3" t="s">
        <v>509</v>
      </c>
      <c r="H22" s="3" t="s">
        <v>800</v>
      </c>
      <c r="M22" s="3" t="s">
        <v>896</v>
      </c>
      <c r="S22" s="3" t="s">
        <v>1171</v>
      </c>
      <c r="X22" s="3" t="s">
        <v>1415</v>
      </c>
    </row>
    <row r="23" spans="1:24" x14ac:dyDescent="0.2">
      <c r="A23" s="3" t="s">
        <v>277</v>
      </c>
      <c r="C23" s="3" t="s">
        <v>513</v>
      </c>
      <c r="H23" s="3" t="s">
        <v>810</v>
      </c>
      <c r="M23" s="3" t="s">
        <v>911</v>
      </c>
      <c r="S23" s="3" t="s">
        <v>1479</v>
      </c>
      <c r="X23" s="3" t="s">
        <v>1481</v>
      </c>
    </row>
    <row r="24" spans="1:24" x14ac:dyDescent="0.2">
      <c r="A24" s="3" t="s">
        <v>285</v>
      </c>
      <c r="C24" s="3" t="s">
        <v>515</v>
      </c>
      <c r="H24" s="3" t="s">
        <v>816</v>
      </c>
      <c r="M24" s="3" t="s">
        <v>918</v>
      </c>
      <c r="S24" s="3" t="s">
        <v>1478</v>
      </c>
      <c r="X24" s="3" t="s">
        <v>1435</v>
      </c>
    </row>
    <row r="25" spans="1:24" x14ac:dyDescent="0.2">
      <c r="A25" s="3" t="s">
        <v>286</v>
      </c>
      <c r="C25" s="3" t="s">
        <v>524</v>
      </c>
      <c r="H25" s="3" t="s">
        <v>817</v>
      </c>
      <c r="M25" s="3" t="s">
        <v>922</v>
      </c>
      <c r="S25" s="3" t="s">
        <v>1205</v>
      </c>
      <c r="X25" s="3" t="s">
        <v>1443</v>
      </c>
    </row>
    <row r="26" spans="1:24" x14ac:dyDescent="0.2">
      <c r="A26" s="3" t="s">
        <v>1474</v>
      </c>
      <c r="C26" s="3" t="s">
        <v>529</v>
      </c>
      <c r="H26" s="3" t="s">
        <v>832</v>
      </c>
      <c r="M26" s="3" t="s">
        <v>933</v>
      </c>
      <c r="S26" s="3" t="s">
        <v>1230</v>
      </c>
      <c r="X26" s="3" t="s">
        <v>1446</v>
      </c>
    </row>
    <row r="27" spans="1:24" x14ac:dyDescent="0.2">
      <c r="A27" s="3" t="s">
        <v>325</v>
      </c>
      <c r="C27" s="3" t="s">
        <v>532</v>
      </c>
      <c r="H27" s="3" t="s">
        <v>833</v>
      </c>
      <c r="M27" s="3" t="s">
        <v>941</v>
      </c>
      <c r="S27" s="3" t="s">
        <v>1231</v>
      </c>
      <c r="X27" s="3" t="s">
        <v>1482</v>
      </c>
    </row>
  </sheetData>
  <conditionalFormatting sqref="A1:A2">
    <cfRule type="expression" dxfId="81" priority="2">
      <formula>$AE1=0</formula>
    </cfRule>
    <cfRule type="expression" dxfId="80" priority="3">
      <formula>$AE1="AUMENTO"</formula>
    </cfRule>
    <cfRule type="expression" dxfId="79" priority="4">
      <formula>$AE1="IGUAL"</formula>
    </cfRule>
  </conditionalFormatting>
  <conditionalFormatting sqref="A1:A27">
    <cfRule type="expression" dxfId="78" priority="1">
      <formula>$AE1="BAJO"</formula>
    </cfRule>
  </conditionalFormatting>
  <conditionalFormatting sqref="A3:A22">
    <cfRule type="expression" dxfId="77" priority="727">
      <formula>$AE3="IGUAL"</formula>
    </cfRule>
    <cfRule type="expression" dxfId="76" priority="725">
      <formula>$AE3=0</formula>
    </cfRule>
    <cfRule type="expression" dxfId="75" priority="726">
      <formula>$AE3="AUMENTO"</formula>
    </cfRule>
  </conditionalFormatting>
  <conditionalFormatting sqref="A22">
    <cfRule type="expression" dxfId="74" priority="723">
      <formula>$A$38=ISBLANK($A$38)</formula>
    </cfRule>
  </conditionalFormatting>
  <conditionalFormatting sqref="A23:A27">
    <cfRule type="expression" dxfId="73" priority="704">
      <formula>$AE23=0</formula>
    </cfRule>
    <cfRule type="expression" dxfId="72" priority="705">
      <formula>$AE23="AUMENTO"</formula>
    </cfRule>
    <cfRule type="expression" dxfId="71" priority="706">
      <formula>$AE23="IGUAL"</formula>
    </cfRule>
  </conditionalFormatting>
  <conditionalFormatting sqref="C1:C27">
    <cfRule type="expression" dxfId="70" priority="577">
      <formula>$AE1=0</formula>
    </cfRule>
    <cfRule type="expression" dxfId="69" priority="578">
      <formula>$AE1="AUMENTO"</formula>
    </cfRule>
    <cfRule type="expression" dxfId="68" priority="579">
      <formula>$AE1="IGUAL"</formula>
    </cfRule>
  </conditionalFormatting>
  <conditionalFormatting sqref="C8:C27">
    <cfRule type="expression" dxfId="67" priority="575">
      <formula>ISNA($AP8)=NOT($AE8="BLANCO")</formula>
    </cfRule>
  </conditionalFormatting>
  <conditionalFormatting sqref="C1:X27">
    <cfRule type="expression" dxfId="66" priority="36">
      <formula>$AE1="BAJO"</formula>
    </cfRule>
  </conditionalFormatting>
  <conditionalFormatting sqref="H1:X27">
    <cfRule type="expression" dxfId="65" priority="35">
      <formula>ISNA($AP1)=NOT($AE1="BLANCO")</formula>
    </cfRule>
    <cfRule type="expression" dxfId="64" priority="37">
      <formula>$AE1=0</formula>
    </cfRule>
    <cfRule type="expression" dxfId="63" priority="39">
      <formula>$AE1="IGUAL"</formula>
    </cfRule>
    <cfRule type="expression" dxfId="62" priority="38">
      <formula>$AE1="AUMENTO"</formula>
    </cfRule>
  </conditionalFormatting>
  <conditionalFormatting sqref="AC1:AC6">
    <cfRule type="expression" dxfId="61" priority="6">
      <formula>$AE1="BAJO"</formula>
    </cfRule>
    <cfRule type="expression" dxfId="60" priority="7">
      <formula>$AE1=0</formula>
    </cfRule>
    <cfRule type="expression" dxfId="59" priority="8">
      <formula>$AE1="AUMENTO"</formula>
    </cfRule>
    <cfRule type="expression" dxfId="58" priority="9">
      <formula>$AE1="IGUAL"</formula>
    </cfRule>
    <cfRule type="expression" dxfId="57" priority="5">
      <formula>ISNA($AP1)=NOT($AE1="BLANCO")</formula>
    </cfRule>
  </conditionalFormatting>
  <hyperlinks>
    <hyperlink ref="A1" location="Listan!A1" display="ELECTRONICA" xr:uid="{00000000-0004-0000-0100-000000000000}"/>
    <hyperlink ref="A3" location="'Listan29-11-2021'!B62" display="MULTI-FICHAS" xr:uid="{00000000-0004-0000-0100-000001000000}"/>
    <hyperlink ref="A4" location="'Listan29-11-2021'!B69" display="FICHAS" xr:uid="{00000000-0004-0000-0100-000002000000}"/>
    <hyperlink ref="A5" location="'Listan29-11-2021'!B98" display="PORTALAMPARAS Y ZOCALOS" xr:uid="{00000000-0004-0000-0100-000003000000}"/>
    <hyperlink ref="A6" location="'Listan29-11-2021'!B131" display="FICHAS INDUSTRIALES" xr:uid="{00000000-0004-0000-0100-000004000000}"/>
    <hyperlink ref="A7" location="'Listan29-11-2021'!B150" display="INTERRUPTORES ESPECIALES" xr:uid="{00000000-0004-0000-0100-000005000000}"/>
    <hyperlink ref="A8" location="'Listan29-11-2021'!B158" display="INTERRUPTORES MINI" xr:uid="{00000000-0004-0000-0100-000006000000}"/>
    <hyperlink ref="A9" location="'Listan29-11-2021'!B170" display="INSTRUM.DE MEDICION" xr:uid="{00000000-0004-0000-0100-000007000000}"/>
    <hyperlink ref="A10" location="'Listan29-11-2021'!B182" display="PROTECTORES DE TENSION" xr:uid="{00000000-0004-0000-0100-000008000000}"/>
    <hyperlink ref="A11" location="'Listan29-11-2021'!B188" display="CAPSULADOS" xr:uid="{00000000-0004-0000-0100-000009000000}"/>
    <hyperlink ref="A12" location="'Listan29-11-2021'!B208" display="LINEA DE SUPERFICIE TAAD" xr:uid="{00000000-0004-0000-0100-00000A000000}"/>
    <hyperlink ref="A13" location="'Listan29-11-2021'!B222" display="LINEA DE SUPERFICIE CIOCCA PLAST" xr:uid="{00000000-0004-0000-0100-00000B000000}"/>
    <hyperlink ref="A14" location="'Listan29-11-2021'!B232" display="LINEA DE SUPERFICIE MIG" xr:uid="{00000000-0004-0000-0100-00000C000000}"/>
    <hyperlink ref="A15" location="'Listan29-11-2021'!B243" display="MODULOS LINEA VIEJA" xr:uid="{00000000-0004-0000-0100-00000D000000}"/>
    <hyperlink ref="A16" location="'Listan29-11-2021'!B256" display="MODULOS VERONA 2000" xr:uid="{00000000-0004-0000-0100-00000E000000}"/>
    <hyperlink ref="A17" location="'Listan29-11-2021'!B290" display="LINEA ARMADA DALY (MIG)" xr:uid="{00000000-0004-0000-0100-00000F000000}"/>
    <hyperlink ref="A18" location="'Listan29-11-2021'!B295" display="LINEA ARMADA JELUZ" xr:uid="{00000000-0004-0000-0100-000010000000}"/>
    <hyperlink ref="A19" location="'Listan29-11-2021'!B302" display="LINEA PLATINIUM Y CRISTAL JELUZ" xr:uid="{00000000-0004-0000-0100-000011000000}"/>
    <hyperlink ref="A20" location="'Listan29-11-2021'!B357" display="LINEA ARMADO MITO" xr:uid="{00000000-0004-0000-0100-000012000000}"/>
    <hyperlink ref="A21" location="'Listan29-11-2021'!B367" display="CAJAS DE EMBUTIR HIERRO" xr:uid="{00000000-0004-0000-0100-000013000000}"/>
    <hyperlink ref="A22" location="'Listan29-11-2021'!B376" display="CAJA DE EMBUTIR PVC" xr:uid="{00000000-0004-0000-0100-000014000000}"/>
    <hyperlink ref="A23" location="'Listan29-11-2021'!B383" display="TAPAS Y FLORONES DE PVC" xr:uid="{00000000-0004-0000-0100-000015000000}"/>
    <hyperlink ref="A24" location="'Listan29-11-2021'!B392" display="TORNILLOS" xr:uid="{00000000-0004-0000-0100-000016000000}"/>
    <hyperlink ref="A25" location="'Listan29-11-2021'!B402" display="CAJA ESTANCO PVC" xr:uid="{00000000-0004-0000-0100-000017000000}"/>
    <hyperlink ref="A26" location="'Listan29-11-2021'!B426" display="CAÑOS CORRUGADOS NARANJA" xr:uid="{00000000-0004-0000-0100-000018000000}"/>
    <hyperlink ref="A27" location="'Listan29-11-2021'!B449" display="CAÑOS DE HIERRO" xr:uid="{00000000-0004-0000-0100-000019000000}"/>
    <hyperlink ref="C1" location="Listan!B12" display="Listan!B12" xr:uid="{00000000-0004-0000-0100-00001A000000}"/>
    <hyperlink ref="C2" location="'Listan29-11-2021'!B468" display="CAÑO RIGIDO PVC DOBLADO EN FRIO" xr:uid="{00000000-0004-0000-0100-00001B000000}"/>
    <hyperlink ref="C3" location="'Listan29-11-2021'!B475" display="ACCESORIOS PARA CAÑO CURVABLE EN FRIO" xr:uid="{00000000-0004-0000-0100-00001C000000}"/>
    <hyperlink ref="C4" location="'Listan29-11-2021'!B491" display="ACCESORIOS DE PVC (BLANCOS)" xr:uid="{00000000-0004-0000-0100-00001D000000}"/>
    <hyperlink ref="C5" location="'Listan29-11-2021'!B520" display="ACCESORIOS DE HIERRO" xr:uid="{00000000-0004-0000-0100-00001E000000}"/>
    <hyperlink ref="C6" location="'Listan29-11-2021'!B542" display="GRAMPAS OMEGA Y 1/2 OMEGA" xr:uid="{00000000-0004-0000-0100-00001F000000}"/>
    <hyperlink ref="C7" location="'Listan29-11-2021'!B561" display="CABLE CANAL" xr:uid="{00000000-0004-0000-0100-000020000000}"/>
    <hyperlink ref="C8" location="'Listan29-11-2021'!B569" display="ACCESORIOS PARA CABLE CANAL" xr:uid="{00000000-0004-0000-0100-000021000000}"/>
    <hyperlink ref="C9" location="'Listan29-11-2021'!B584" display="PILAR/MEDIDOR" xr:uid="{00000000-0004-0000-0100-000022000000}"/>
    <hyperlink ref="C10" location="'Listan29-11-2021'!B595" display="CAÑO PILAR" xr:uid="{00000000-0004-0000-0100-000023000000}"/>
    <hyperlink ref="C11" location="'Listan29-11-2021'!B601" display="JABALINAS" xr:uid="{00000000-0004-0000-0100-000024000000}"/>
    <hyperlink ref="C12" location="'Listan29-11-2021'!B613" display="TERMICAS JELUZ" xr:uid="{00000000-0004-0000-0100-000025000000}"/>
    <hyperlink ref="C13" location="'Listan29-11-2021'!B640" display="DISYUNTORES JELUZ" xr:uid="{00000000-0004-0000-0100-000026000000}"/>
    <hyperlink ref="C14" location="'Listan29-11-2021'!B648" display="CONTACTORES MODULARES BAW" xr:uid="{00000000-0004-0000-0100-000027000000}"/>
    <hyperlink ref="C15" location="'Listan29-11-2021'!B653" display="Contactores tripolares (bobina CA 50-60Hz) BAW" xr:uid="{00000000-0004-0000-0100-000028000000}"/>
    <hyperlink ref="C16" location="'Listan29-11-2021'!B662" display="INTERRUPTORES DIFERENCIALES Clase AC SERIE ID" xr:uid="{00000000-0004-0000-0100-000029000000}"/>
    <hyperlink ref="C17" location="'Listan29-11-2021'!B672" display="Reles de protección LINEA INDUSTRIAL" xr:uid="{00000000-0004-0000-0100-00002A000000}"/>
    <hyperlink ref="C18" location="'Listan29-11-2021'!B687" display="Interruptores termomagnéticos TETRAPOLA CURV C BAW" xr:uid="{00000000-0004-0000-0100-00002B000000}"/>
    <hyperlink ref="C19" location="'Listan29-11-2021'!B711" display="CAJAS P/TERMICA DIN" xr:uid="{00000000-0004-0000-0100-00002C000000}"/>
    <hyperlink ref="C20" location="'Listan29-11-2021'!B725" display="CAJAS PARA TERMICAS DIN DE EMBUTIR" xr:uid="{00000000-0004-0000-0100-00002D000000}"/>
    <hyperlink ref="C21" location="'Listan29-11-2021'!B735" display="CABLE PARALELO ECONOMICO" xr:uid="{00000000-0004-0000-0100-00002E000000}"/>
    <hyperlink ref="C22" location="'Listan29-11-2021'!B742" display="CABLE PARALELO BOBINA ECONOMICO" xr:uid="{00000000-0004-0000-0100-00002F000000}"/>
    <hyperlink ref="C23" location="'Listan29-11-2021'!B748" display="CABLE PARALELO PARA BAFLE" xr:uid="{00000000-0004-0000-0100-000030000000}"/>
    <hyperlink ref="C24" location="'Listan29-11-2021'!B755" display="CABLE PARALELO NORMALIZADO" xr:uid="{00000000-0004-0000-0100-000031000000}"/>
    <hyperlink ref="C25" location="'Listan29-11-2021'!B766" display="CABLE PARALELO CRISTAL NORMALIZADO" xr:uid="{00000000-0004-0000-0100-000032000000}"/>
    <hyperlink ref="C26" location="'Listan29-11-2021'!B773" display="CABLE PARALELO EN BOBINA NORMALIZADO" xr:uid="{00000000-0004-0000-0100-000033000000}"/>
    <hyperlink ref="C27" location="'Listan29-11-2021'!B778" display="CABLE TIPO TALLER EN BOBINA ECONOMICO" xr:uid="{00000000-0004-0000-0100-000034000000}"/>
    <hyperlink ref="H1" location="'Listan29-11-2021'!B785" display="CABLE TIPO TALLER ECONOMICO" xr:uid="{00000000-0004-0000-0100-000035000000}"/>
    <hyperlink ref="H2" location="'Listan29-11-2021'!B793" display="CABLE ECONOMICO TIPO TALLER 5X1 ROLLO" xr:uid="{00000000-0004-0000-0100-000036000000}"/>
    <hyperlink ref="H3" location="'Listan29-11-2021'!B796" display="CABLE TIPO TALLER NORMALIZADO" xr:uid="{00000000-0004-0000-0100-000037000000}"/>
    <hyperlink ref="H4" location="'Listan29-11-2021'!B822" display="CABLE TIPO TALLER EN BOBINA NORMALIZADO" xr:uid="{00000000-0004-0000-0100-000038000000}"/>
    <hyperlink ref="H5" location="'Listan29-11-2021'!B830" display="CABLE UNIPOLAR ECONOMICO" xr:uid="{00000000-0004-0000-0100-000039000000}"/>
    <hyperlink ref="H6" location="'Listan29-11-2021'!B857" display="CABLE UNIPOLAR  EN BOBINA ECONOMICO" xr:uid="{00000000-0004-0000-0100-00003A000000}"/>
    <hyperlink ref="H7" location="'Listan29-11-2021'!B879" display="CABLE UNIPOLAR NORMALIZADO" xr:uid="{00000000-0004-0000-0100-00003B000000}"/>
    <hyperlink ref="H8" location="'Listan29-11-2021'!B933" display="CABLE UNIPOLAR EN BOBINA NORMALIZADO" xr:uid="{00000000-0004-0000-0100-00003C000000}"/>
    <hyperlink ref="H9" location="'Listan29-11-2021'!B958" display="CABLE PARA BOMBA SUMERGIBLE" xr:uid="{00000000-0004-0000-0100-00003D000000}"/>
    <hyperlink ref="H10" location="'Listan29-11-2021'!B964" display="CABLE SUBTERRANEO NORMALIZADO" xr:uid="{00000000-0004-0000-0100-00003E000000}"/>
    <hyperlink ref="H11" location="'Listan29-11-2021'!B1011" display="CABLE SOLDADURA" xr:uid="{00000000-0004-0000-0100-00003F000000}"/>
    <hyperlink ref="H12" location="'Listan29-11-2021'!B1021" display="CABLE AUTOMOTOR" xr:uid="{00000000-0004-0000-0100-000040000000}"/>
    <hyperlink ref="H13" location="'Listan29-11-2021'!B1037" display="CABLE COAXIL/DATOS/COMUNICACION" xr:uid="{00000000-0004-0000-0100-000041000000}"/>
    <hyperlink ref="H14" location="'Listan29-11-2021'!B1043" display="ZAPATILLAS" xr:uid="{00000000-0004-0000-0100-000042000000}"/>
    <hyperlink ref="H15" location="'Listan29-11-2021'!B1057" display="ZAPATILLAS TOMACORRIENTE GENESIS" xr:uid="{00000000-0004-0000-0100-000043000000}"/>
    <hyperlink ref="H16" location="'Listan29-11-2021'!B1068" display="CINTAS PASACABLE PROFESIONAL VIYILANT" xr:uid="{00000000-0004-0000-0100-000044000000}"/>
    <hyperlink ref="H17" location="'Listan29-11-2021'!B1087" display="CINTA PASACABLE VIYILANT" xr:uid="{00000000-0004-0000-0100-000045000000}"/>
    <hyperlink ref="H18" location="'Listan29-11-2021'!B1095" display="CINTA PASA CABLE ALMA DE ACERO VIYILANT" xr:uid="{00000000-0004-0000-0100-000046000000}"/>
    <hyperlink ref="H19" location="'Listan29-11-2021'!B1103" display="CINTA AISLADORA TACSA" xr:uid="{00000000-0004-0000-0100-000047000000}"/>
    <hyperlink ref="H20" location="'Listan29-11-2021'!B1111" display="CINTAS TACSA ESPECIALES" xr:uid="{00000000-0004-0000-0100-000048000000}"/>
    <hyperlink ref="H21" location="'Listan29-11-2021'!B1139" display="TERMO CONTRAIBLE" xr:uid="{00000000-0004-0000-0100-000049000000}"/>
    <hyperlink ref="H22" location="'Listan29-11-2021'!B1149" display="GRAMPAS SUJETA CABLE" xr:uid="{00000000-0004-0000-0100-00004A000000}"/>
    <hyperlink ref="H23" location="'Listan29-11-2021'!B1161" display="ANTENAS Y ACCESORIOS DE TV" xr:uid="{00000000-0004-0000-0100-00004B000000}"/>
    <hyperlink ref="H24" location="'Listan29-11-2021'!B1187" display="TERMINALES DE LATON" xr:uid="{00000000-0004-0000-0100-00004C000000}"/>
    <hyperlink ref="H25" location="'Listan29-11-2021'!B1212" display="TERMINALES DE COBRE ESTAÑADO" xr:uid="{00000000-0004-0000-0100-00004D000000}"/>
    <hyperlink ref="H26" location="'Listan29-11-2021'!B1229" display="TERMINALES PREAISLADOS" xr:uid="{00000000-0004-0000-0100-00004E000000}"/>
    <hyperlink ref="H27" location="'Listan29-11-2021'!B1246" display="CLIPS PARA BATERIA AISLADOS" xr:uid="{00000000-0004-0000-0100-00004F000000}"/>
    <hyperlink ref="M1" location="'Listan29-11-2021'!B1261" display="ARTEFACTOS DE INTERIOR P/LAMPARAS DE BAJO CONSUMO" xr:uid="{00000000-0004-0000-0100-000050000000}"/>
    <hyperlink ref="M2" location="'Listan29-11-2021'!B1270" display="ILUMINACION/LISTONES" xr:uid="{00000000-0004-0000-0100-000051000000}"/>
    <hyperlink ref="M3" location="'Listan29-11-2021'!B1280" display="LISTONES BAJO MESADA" xr:uid="{00000000-0004-0000-0100-000052000000}"/>
    <hyperlink ref="M4" location="'Listan29-11-2021'!B1285" display="TUBOS FLUORESCENTES Y LED" xr:uid="{00000000-0004-0000-0100-000053000000}"/>
    <hyperlink ref="M5" location="'Listan29-11-2021'!B1293" display="BALASTROS/ARRANCADORES/CAPASITORES" xr:uid="{00000000-0004-0000-0100-000054000000}"/>
    <hyperlink ref="M6" location="'Listan29-11-2021'!B1297" display="LUMINARIAS DE EMRGENCIA  LED" xr:uid="{00000000-0004-0000-0100-000055000000}"/>
    <hyperlink ref="M7" location="'Listan29-11-2021'!B1303" display="ILUMINACION/PROYECTORES" xr:uid="{00000000-0004-0000-0100-000056000000}"/>
    <hyperlink ref="M8" location="'Listan29-11-2021'!B1315" display="iNTERRUPTORES HORARIOS/ SENSORES DE MOV" xr:uid="{00000000-0004-0000-0100-000057000000}"/>
    <hyperlink ref="M9" location="'Listan29-11-2021'!B1321" display="PROYECTORES DE CUARZO Y LAMPARAS" xr:uid="{00000000-0004-0000-0100-000058000000}"/>
    <hyperlink ref="M10" location="'Listan29-11-2021'!B1332" display="FOTOCELULAS" xr:uid="{00000000-0004-0000-0100-000059000000}"/>
    <hyperlink ref="M11" location="'Listan29-11-2021'!B1340" display="ILUMINACION/INTERIOR" xr:uid="{00000000-0004-0000-0100-00005A000000}"/>
    <hyperlink ref="M12" location="'Listan29-11-2021'!B1356" display="ILUMINACION/TORTUGAS Y FAROLES" xr:uid="{00000000-0004-0000-0100-00005B000000}"/>
    <hyperlink ref="M13" location="'Listan29-11-2021'!B1361" display="LUMINARIA DE CALLE" xr:uid="{00000000-0004-0000-0100-00005C000000}"/>
    <hyperlink ref="M14" location="'Listan29-11-2021'!B1368" display="PORTATILES" xr:uid="{00000000-0004-0000-0100-00005D000000}"/>
    <hyperlink ref="M15" location="'Listan29-11-2021'!B1377" display="LAMPARAS LED" xr:uid="{00000000-0004-0000-0100-00005E000000}"/>
    <hyperlink ref="M16" location="'Listan29-11-2021'!B1391" display="LAMPARAS INCANDESC/BAJO CONS." xr:uid="{00000000-0004-0000-0100-00005F000000}"/>
    <hyperlink ref="M17" location="'Listan29-11-2021'!B1400" display="LAMPARAS LED C/FUNCIONES" xr:uid="{00000000-0004-0000-0100-000060000000}"/>
    <hyperlink ref="M18" location="'Listan29-11-2021'!B1409" display="LAMPARAS LED FANTASIA" xr:uid="{00000000-0004-0000-0100-000061000000}"/>
    <hyperlink ref="M19" location="'Listan29-11-2021'!B1421" display="LAMPARAS LED HI-POWER" xr:uid="{00000000-0004-0000-0100-000062000000}"/>
    <hyperlink ref="M20" location="'Listan29-11-2021'!B1431" display="LAMPARAS LED VINTAGE" xr:uid="{00000000-0004-0000-0100-000063000000}"/>
    <hyperlink ref="M21" location="'Listan29-11-2021'!B1446" display="CALEFONES" xr:uid="{00000000-0004-0000-0100-000064000000}"/>
    <hyperlink ref="M22" location="'Listan29-11-2021'!B1453" display="ACCESORIOS PARA CALEFON" xr:uid="{00000000-0004-0000-0100-000065000000}"/>
    <hyperlink ref="M23" location="'Listan29-11-2021'!B1464" display="RESISTENCIA" xr:uid="{00000000-0004-0000-0100-000066000000}"/>
    <hyperlink ref="M24" location="'Listan29-11-2021'!B1476" display="CALENTADORES ELECTRICOS" xr:uid="{00000000-0004-0000-0100-000067000000}"/>
    <hyperlink ref="M25" location="'Listan29-11-2021'!B1482" display="RESISTENCIAS PARA ESTUFAS Y CALEN" xr:uid="{00000000-0004-0000-0100-000068000000}"/>
    <hyperlink ref="M26" location="'Listan29-11-2021'!B1492" display="ESTUFAS ELECTRICAS/CALEFACTORES" xr:uid="{00000000-0004-0000-0100-000069000000}"/>
    <hyperlink ref="M27" location="'Listan29-11-2021'!B1505" display="QUEMADORES INFRARROJOS" xr:uid="{00000000-0004-0000-0100-00006A000000}"/>
    <hyperlink ref="S1" location="'Listan29-11-2021'!B1516" display="ANAFES Y CALENTADORES" xr:uid="{00000000-0004-0000-0100-00006B000000}"/>
    <hyperlink ref="S2" location="'Listan29-11-2021'!B1542" display="REGULADORES GAS ENVASADO" xr:uid="{00000000-0004-0000-0100-00006C000000}"/>
    <hyperlink ref="S3" location="'Listan29-11-2021'!B1552" display="SOPLETES" xr:uid="{00000000-0004-0000-0100-00006D000000}"/>
    <hyperlink ref="S4" location="'Listan29-11-2021'!B1570" display="SOPLETES PARA GAS BUTANO" xr:uid="{00000000-0004-0000-0100-00006E000000}"/>
    <hyperlink ref="S5" location="'Listan29-11-2021'!B1574" display="ACCESORIOS P/SOPLETES" xr:uid="{00000000-0004-0000-0100-00006F000000}"/>
    <hyperlink ref="S6" location="'Listan29-11-2021'!B1589" display="MANGUERA GAS" xr:uid="{00000000-0004-0000-0100-000070000000}"/>
    <hyperlink ref="S7" location="'Listan29-11-2021'!B1595" display="MANGUERA CRISTAL" xr:uid="{00000000-0004-0000-0100-000071000000}"/>
    <hyperlink ref="S8" location="'Listan29-11-2021'!B1606" display="MANGUERAS PARA HIDROCARBURO" xr:uid="{00000000-0004-0000-0100-000072000000}"/>
    <hyperlink ref="S9" location="'Listan29-11-2021'!B1660" display="MANGUERAS DE ALTA PRESION" xr:uid="{00000000-0004-0000-0100-000073000000}"/>
    <hyperlink ref="S10" location="'Listan29-11-2021'!B1672" display="ACCESORIOS PARA MANGUERA" xr:uid="{00000000-0004-0000-0100-000074000000}"/>
    <hyperlink ref="S11" location="'Listan29-11-2021'!B1680" display="MANGUERA AUTO-FLOTANTE PARA PILETA" xr:uid="{00000000-0004-0000-0100-000075000000}"/>
    <hyperlink ref="S12" location="'Listan29-11-2021'!B1687" display="MEDIA SOMBRA 80%" xr:uid="{00000000-0004-0000-0100-000076000000}"/>
    <hyperlink ref="S13" location="'Listan29-11-2021'!B1703" display="MEDIA SOMBRA PREMIUM" xr:uid="{00000000-0004-0000-0100-000077000000}"/>
    <hyperlink ref="S14" location="'Listan29-11-2021'!B1710" display="MEDIA SOMBRA 90%" xr:uid="{00000000-0004-0000-0100-000078000000}"/>
    <hyperlink ref="S15" location="'Listan29-11-2021'!B1728" display="RAFIAS/CUBRE CERCOS" xr:uid="{00000000-0004-0000-0100-000079000000}"/>
    <hyperlink ref="S16" location="'Listan29-11-2021'!B1745" display="MOSQUITEROS PLASTICOS" xr:uid="{00000000-0004-0000-0100-00007A000000}"/>
    <hyperlink ref="S17" location="'Listan29-11-2021'!B1751" display="TEJIDO DE ALAMBRE ELECTROSOLDADO" xr:uid="{00000000-0004-0000-0100-00007B000000}"/>
    <hyperlink ref="S18" location="'Listan29-11-2021'!B1757" display="POLIETILENO CRISTAL" xr:uid="{00000000-0004-0000-0100-00007C000000}"/>
    <hyperlink ref="S19" location="'Listan29-11-2021'!B1766" display="POLIETILENO" xr:uid="{00000000-0004-0000-0100-00007D000000}"/>
    <hyperlink ref="S20" location="'Listan29-11-2021'!B1776" display="PRECINTOS" xr:uid="{00000000-0004-0000-0100-00007E000000}"/>
    <hyperlink ref="S21" location="'Listan29-11-2021'!B1800" display="FLEXIBLES BRONCE AGUA/GAS" xr:uid="{00000000-0004-0000-0100-00007F000000}"/>
    <hyperlink ref="S22" location="'Listan29-11-2021'!B1819" display="FLEXIBLE MONOCOMANDO" xr:uid="{00000000-0004-0000-0100-000080000000}"/>
    <hyperlink ref="S23" location="'Listan29-11-2021'!B1825" display="FLEXIBLES DE COBRE 1/2" xr:uid="{00000000-0004-0000-0100-000081000000}"/>
    <hyperlink ref="S24" location="'Listan29-11-2021'!B1853" display="CANILLAS PVC ESFERICAS" xr:uid="{00000000-0004-0000-0100-000082000000}"/>
    <hyperlink ref="S25" location="'Listan29-11-2021'!B1872" display="VALVULAS ESFERICAS DE METAL" xr:uid="{00000000-0004-0000-0100-000083000000}"/>
    <hyperlink ref="S26" location="'Listan29-11-2021'!B1900" display="LLAVES DE PASO FUSION" xr:uid="{00000000-0004-0000-0100-000084000000}"/>
    <hyperlink ref="S27" location="'Listan29-11-2021'!B1906" display="GRIFERIAS" xr:uid="{00000000-0004-0000-0100-000085000000}"/>
    <hyperlink ref="X1" location="'Listan29-11-2021'!B1928" display="SOPAPAS PVC" xr:uid="{00000000-0004-0000-0100-000086000000}"/>
    <hyperlink ref="X2" location="'Listan29-11-2021'!B1935" display="TUBOS EXTENSIBLES SANITARIOS" xr:uid="{00000000-0004-0000-0100-000087000000}"/>
    <hyperlink ref="X3" location="'Listan29-11-2021'!B1946" display="SIFONES" xr:uid="{00000000-0004-0000-0100-000088000000}"/>
    <hyperlink ref="X4" location="'Listan29-11-2021'!B1953" display="ACCESORIOS PARA MOCHILAS E INODORO" xr:uid="{00000000-0004-0000-0100-000089000000}"/>
    <hyperlink ref="X5" location="'Listan29-11-2021'!B1960" display="AUTOMATICOS PARA TANQUE" xr:uid="{00000000-0004-0000-0100-00008A000000}"/>
    <hyperlink ref="X6" location="'Listan29-11-2021'!B1969" display="TERMOFUSORAS Y MAQUINA DE PINTAR" xr:uid="{00000000-0004-0000-0100-00008B000000}"/>
    <hyperlink ref="X7" location="'Listan29-11-2021'!B1975" display="EXTRACTORES DE BAÑO" xr:uid="{00000000-0004-0000-0100-00008C000000}"/>
    <hyperlink ref="X8" location="'Listan29-11-2021'!B1980" display="ACOPLES RAPIDOS" xr:uid="{00000000-0004-0000-0100-00008D000000}"/>
    <hyperlink ref="X9" location="'Listan29-11-2021'!B1986" display="TERRAJAS" xr:uid="{00000000-0004-0000-0100-00008E000000}"/>
    <hyperlink ref="X10" location="'Listan29-11-2021'!B1990" display="CAÑA Y ACCESORIOS DESTAPACION" xr:uid="{00000000-0004-0000-0100-00008F000000}"/>
    <hyperlink ref="X11" location="'Listan29-11-2021'!B2002" display="CINTAS DESTAPACION" xr:uid="{00000000-0004-0000-0100-000090000000}"/>
    <hyperlink ref="X12" location="'Listan29-11-2021'!B2012" display="TEFLON &quot;IGMA PLAST&quot;" xr:uid="{00000000-0004-0000-0100-000091000000}"/>
    <hyperlink ref="X13" location="'Listan29-11-2021'!B2020" display="CINTA DE TEFLON TACSA" xr:uid="{00000000-0004-0000-0100-000092000000}"/>
    <hyperlink ref="X14" location="'Listan29-11-2021'!B2033" display="CINTA REFRIGERACION" xr:uid="{00000000-0004-0000-0100-000093000000}"/>
    <hyperlink ref="X15" location="'Listan29-11-2021'!B2038" display="CINTAS DE PAPEL TACSA" xr:uid="{00000000-0004-0000-0100-000094000000}"/>
    <hyperlink ref="X16" location="'Listan29-11-2021'!B2051" display="CINTA MULTI PROPOSITO TACSA" xr:uid="{00000000-0004-0000-0100-000095000000}"/>
    <hyperlink ref="X17" location="'Listan29-11-2021'!B2067" display="TANZA PARA DESMALEZADORAS 'GRILON" xr:uid="{00000000-0004-0000-0100-000096000000}"/>
    <hyperlink ref="X18" location="'Listan29-11-2021'!B2089" display="NIVELES" xr:uid="{00000000-0004-0000-0100-000097000000}"/>
    <hyperlink ref="X19" location="'Listan29-11-2021'!B2094" display="FIELTROS DE ESPUMA" xr:uid="{00000000-0004-0000-0100-000098000000}"/>
    <hyperlink ref="X20" location="'Listan29-11-2021'!B2103" display="RUEDAS" xr:uid="{00000000-0004-0000-0100-000099000000}"/>
    <hyperlink ref="X21" location="'Listan29-11-2021'!B2113" display="SOLDADORES DE ESTAÑO/PISTOLAS SIL" xr:uid="{00000000-0004-0000-0100-00009A000000}"/>
    <hyperlink ref="X22" location="'Listan29-11-2021'!B2121" display="LUBRICANTES EN AEROSOL" xr:uid="{00000000-0004-0000-0100-00009B000000}"/>
    <hyperlink ref="X23" location="'Listan29-11-2021'!B2128" display="SELLADORES DE SILICONA" xr:uid="{00000000-0004-0000-0100-00009C000000}"/>
    <hyperlink ref="X24" location="'Listan29-11-2021'!B2151" display="PISTOLAS Y BARRAS DE SICLICONA" xr:uid="{00000000-0004-0000-0100-00009D000000}"/>
    <hyperlink ref="X25" location="'Listan29-11-2021'!B2158" display="CABALLETES" xr:uid="{00000000-0004-0000-0100-00009E000000}"/>
    <hyperlink ref="X26" location="'Listan29-11-2021'!B2162" display="GABINETES" xr:uid="{00000000-0004-0000-0100-00009F000000}"/>
    <hyperlink ref="X27" location="'Listan29-11-2021'!B2167" display="ACCESORIOS PARA COMPRESOR Y SOLDADORA" xr:uid="{00000000-0004-0000-0100-0000A0000000}"/>
    <hyperlink ref="AC1" location="'Listan29-11-2021'!B2175" display="VARIOS" xr:uid="{00000000-0004-0000-0100-0000A1000000}"/>
    <hyperlink ref="AC2" location="'Listan29-11-2021'!B2188" display="PISTOLAS Y BARRAS DE SICLICONA" xr:uid="{00000000-0004-0000-0100-0000A2000000}"/>
    <hyperlink ref="AC3" location="'Listan29-11-2021'!B2195" display="CABALLETES" xr:uid="{00000000-0004-0000-0100-0000A3000000}"/>
    <hyperlink ref="AC4" location="'Listan29-11-2021'!B2199" display="GABINETES" xr:uid="{00000000-0004-0000-0100-0000A4000000}"/>
    <hyperlink ref="AC5" location="'Listan29-11-2021'!B2203" display="GABINETES METALICOS IP65" xr:uid="{00000000-0004-0000-0100-0000A5000000}"/>
    <hyperlink ref="AC6" location="'Listan29-11-2021'!B2211" display="ALARMAS/TIMBRES/SENSORES" xr:uid="{00000000-0004-0000-0100-0000A6000000}"/>
    <hyperlink ref="A2" location="Listan!A1" display="ELECTRONICA" xr:uid="{00000000-0004-0000-0100-0000A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A65C-B08B-4C34-93CE-73306EF86099}">
  <sheetPr codeName="Hoja4">
    <pageSetUpPr fitToPage="1"/>
  </sheetPr>
  <dimension ref="A1:AF4578"/>
  <sheetViews>
    <sheetView topLeftCell="A4352" zoomScale="85" zoomScaleNormal="85" workbookViewId="0">
      <selection activeCell="C4384" sqref="C4384"/>
    </sheetView>
  </sheetViews>
  <sheetFormatPr baseColWidth="10" defaultColWidth="9.1640625" defaultRowHeight="15" x14ac:dyDescent="0.2"/>
  <cols>
    <col min="1" max="1" width="19.83203125" style="1" customWidth="1"/>
    <col min="2" max="2" width="57" bestFit="1" customWidth="1"/>
    <col min="3" max="3" width="26.5" bestFit="1" customWidth="1"/>
    <col min="4" max="4" width="12.1640625" customWidth="1"/>
    <col min="5" max="5" width="15.83203125" style="4" bestFit="1" customWidth="1"/>
    <col min="6" max="6" width="17.1640625" style="5" customWidth="1"/>
    <col min="7" max="27" width="15.6640625" customWidth="1"/>
    <col min="29" max="29" width="9.1640625" customWidth="1"/>
    <col min="30" max="30" width="9.5" bestFit="1" customWidth="1"/>
    <col min="32" max="33" width="11.83203125" bestFit="1" customWidth="1"/>
  </cols>
  <sheetData>
    <row r="1" spans="1:29" ht="113.25" customHeight="1" x14ac:dyDescent="0.2">
      <c r="A1" s="1" t="s">
        <v>2429</v>
      </c>
      <c r="B1" s="2"/>
      <c r="AC1">
        <f>'ListaN69 09-02-2025'!AF1</f>
        <v>0</v>
      </c>
    </row>
    <row r="2" spans="1:29" ht="18.75" customHeight="1" thickBot="1" x14ac:dyDescent="0.25">
      <c r="B2" s="2"/>
    </row>
    <row r="3" spans="1:29" ht="21" thickTop="1" thickBot="1" x14ac:dyDescent="0.3">
      <c r="B3" s="19" t="s">
        <v>4706</v>
      </c>
      <c r="C3" s="19" t="s">
        <v>6282</v>
      </c>
      <c r="AC3">
        <f>'ListaN69 09-02-2025'!AF2</f>
        <v>0</v>
      </c>
    </row>
    <row r="4" spans="1:29" ht="21" thickTop="1" thickBot="1" x14ac:dyDescent="0.3">
      <c r="B4" s="19" t="s">
        <v>4908</v>
      </c>
      <c r="C4" s="19" t="s">
        <v>6282</v>
      </c>
    </row>
    <row r="5" spans="1:29" ht="21" thickTop="1" thickBot="1" x14ac:dyDescent="0.3">
      <c r="B5" s="19" t="s">
        <v>4707</v>
      </c>
      <c r="C5" s="20">
        <v>0</v>
      </c>
      <c r="E5" s="17"/>
      <c r="F5" s="16"/>
      <c r="AC5">
        <f>'ListaN69 09-02-2025'!AF3</f>
        <v>0</v>
      </c>
    </row>
    <row r="6" spans="1:29" ht="21" thickTop="1" thickBot="1" x14ac:dyDescent="0.3">
      <c r="B6" s="19" t="s">
        <v>4708</v>
      </c>
      <c r="C6" s="20">
        <v>0</v>
      </c>
      <c r="AC6">
        <f>'ListaN69 09-02-2025'!AF4</f>
        <v>0</v>
      </c>
    </row>
    <row r="7" spans="1:29" ht="16" thickTop="1" x14ac:dyDescent="0.2">
      <c r="AC7">
        <f>'ListaN69 09-02-2025'!AF5</f>
        <v>0</v>
      </c>
    </row>
    <row r="8" spans="1:29" x14ac:dyDescent="0.2">
      <c r="AC8">
        <f>'ListaN69 09-02-2025'!AF6</f>
        <v>0</v>
      </c>
    </row>
    <row r="9" spans="1:29" ht="35.25" customHeight="1" x14ac:dyDescent="0.2">
      <c r="A9" s="7" t="s">
        <v>1471</v>
      </c>
      <c r="B9" s="8" t="s">
        <v>1472</v>
      </c>
      <c r="C9" s="6" t="s">
        <v>1523</v>
      </c>
      <c r="D9" s="6" t="s">
        <v>4710</v>
      </c>
      <c r="E9" s="15" t="s">
        <v>4709</v>
      </c>
      <c r="F9" s="18" t="s">
        <v>4711</v>
      </c>
      <c r="J9" t="s">
        <v>2429</v>
      </c>
      <c r="AC9">
        <f>'ListaN69 09-02-2025'!AF7</f>
        <v>0</v>
      </c>
    </row>
    <row r="10" spans="1:29" x14ac:dyDescent="0.2">
      <c r="AC10" t="str">
        <f>'ListaN69 09-02-2025'!AF8</f>
        <v>Blanco</v>
      </c>
    </row>
    <row r="11" spans="1:29" x14ac:dyDescent="0.2">
      <c r="B11" t="s">
        <v>0</v>
      </c>
      <c r="C11" s="45"/>
      <c r="AC11" t="str">
        <f>'ListaN69 09-02-2025'!AF9</f>
        <v>Titulo</v>
      </c>
    </row>
    <row r="12" spans="1:29" x14ac:dyDescent="0.2">
      <c r="C12" s="45"/>
      <c r="AC12" t="str">
        <f>'ListaN69 09-02-2025'!AF10</f>
        <v>Blanco</v>
      </c>
    </row>
    <row r="13" spans="1:29" x14ac:dyDescent="0.2">
      <c r="A13" s="1" t="s">
        <v>1</v>
      </c>
      <c r="B13" t="s">
        <v>2</v>
      </c>
      <c r="C13" s="45" t="s">
        <v>4947</v>
      </c>
      <c r="D13">
        <v>21</v>
      </c>
      <c r="E13" s="4">
        <f>IFERROR(VLOOKUP(A13,'ListaN69 09-02-2025'!$A$9:$E$9716,5,0)*IF($C$3="SI",((D4010/100)+1),1)*IF(AND($C$3="SI",$C$4="SI"),IF(D4010=21,0.92,IF(D4010=10.5,0.96,1)),1)*IF(ISNUMBER($C$5),1-$C$5,1),"-")</f>
        <v>56.26</v>
      </c>
      <c r="F13" s="4">
        <f>IFERROR(E13*IF(ISNUMBER($C$6),1+$C$6,1),"-")</f>
        <v>56.26</v>
      </c>
      <c r="G13" s="5"/>
      <c r="AC13" t="str">
        <f>'ListaN69 09-02-2025'!AF11</f>
        <v>Igual</v>
      </c>
    </row>
    <row r="14" spans="1:29" x14ac:dyDescent="0.2">
      <c r="A14" s="1" t="s">
        <v>3</v>
      </c>
      <c r="B14" t="s">
        <v>4</v>
      </c>
      <c r="C14" s="45" t="s">
        <v>4947</v>
      </c>
      <c r="D14">
        <v>21</v>
      </c>
      <c r="E14" s="4">
        <f>IFERROR(VLOOKUP(A14,'ListaN69 09-02-2025'!$A$9:$E$9716,5,0)*IF($C$3="SI",((D4011/100)+1),1)*IF(AND($C$3="SI",$C$4="SI"),IF(D4011=21,0.92,IF(D4011=10.5,0.96,1)),1)*IF(ISNUMBER($C$5),1-$C$5,1),"-")</f>
        <v>118.77</v>
      </c>
      <c r="F14" s="4">
        <f t="shared" ref="F14:F77" si="0">IFERROR(E14*IF(ISNUMBER($C$6),1+$C$6,1),"-")</f>
        <v>118.77</v>
      </c>
      <c r="AC14" t="str">
        <f>'ListaN69 09-02-2025'!AF12</f>
        <v>Igual</v>
      </c>
    </row>
    <row r="15" spans="1:29" x14ac:dyDescent="0.2">
      <c r="A15" s="1" t="s">
        <v>5</v>
      </c>
      <c r="B15" t="s">
        <v>6</v>
      </c>
      <c r="C15" s="45" t="s">
        <v>4947</v>
      </c>
      <c r="D15">
        <v>21</v>
      </c>
      <c r="E15" s="4">
        <f>IFERROR(VLOOKUP(A15,'ListaN69 09-02-2025'!$A$9:$E$9716,5,0)*IF($C$3="SI",((D4012/100)+1),1)*IF(AND($C$3="SI",$C$4="SI"),IF(D4012=21,0.92,IF(D4012=10.5,0.96,1)),1)*IF(ISNUMBER($C$5),1-$C$5,1),"-")</f>
        <v>56.26</v>
      </c>
      <c r="F15" s="4">
        <f t="shared" si="0"/>
        <v>56.26</v>
      </c>
      <c r="AC15" t="str">
        <f>'ListaN69 09-02-2025'!AF13</f>
        <v>Igual</v>
      </c>
    </row>
    <row r="16" spans="1:29" x14ac:dyDescent="0.2">
      <c r="A16" s="1" t="s">
        <v>1525</v>
      </c>
      <c r="B16" t="s">
        <v>1526</v>
      </c>
      <c r="C16" s="45" t="s">
        <v>4946</v>
      </c>
      <c r="D16">
        <v>21</v>
      </c>
      <c r="E16" s="4">
        <f>IFERROR(VLOOKUP(A16,'ListaN69 09-02-2025'!$A$9:$E$9716,5,0)*IF($C$3="SI",((D4013/100)+1),1)*IF(AND($C$3="SI",$C$4="SI"),IF(D4013=21,0.92,IF(D4013=10.5,0.96,1)),1)*IF(ISNUMBER($C$5),1-$C$5,1),"-")</f>
        <v>3375.54</v>
      </c>
      <c r="F16" s="4">
        <f t="shared" si="0"/>
        <v>3375.54</v>
      </c>
      <c r="AC16" t="str">
        <f>'ListaN69 09-02-2025'!AF14</f>
        <v>Igual</v>
      </c>
    </row>
    <row r="17" spans="1:29" x14ac:dyDescent="0.2">
      <c r="A17" s="1" t="s">
        <v>4234</v>
      </c>
      <c r="B17" t="s">
        <v>3406</v>
      </c>
      <c r="C17" s="45" t="s">
        <v>4947</v>
      </c>
      <c r="D17">
        <v>21</v>
      </c>
      <c r="E17" s="4">
        <f>IFERROR(VLOOKUP(A17,'ListaN69 09-02-2025'!$A$9:$E$9716,5,0)*IF($C$3="SI",((D4014/100)+1),1)*IF(AND($C$3="SI",$C$4="SI"),IF(D4014=21,0.92,IF(D4014=10.5,0.96,1)),1)*IF(ISNUMBER($C$5),1-$C$5,1),"-")</f>
        <v>1931.56</v>
      </c>
      <c r="F17" s="4">
        <f t="shared" si="0"/>
        <v>1931.56</v>
      </c>
      <c r="AC17" t="str">
        <f>'ListaN69 09-02-2025'!AF15</f>
        <v>Igual</v>
      </c>
    </row>
    <row r="18" spans="1:29" x14ac:dyDescent="0.2">
      <c r="A18" s="1" t="s">
        <v>4233</v>
      </c>
      <c r="B18" t="s">
        <v>3405</v>
      </c>
      <c r="C18" s="45" t="s">
        <v>4993</v>
      </c>
      <c r="D18">
        <v>21</v>
      </c>
      <c r="E18" s="4">
        <f>IFERROR(VLOOKUP(A18,'ListaN69 09-02-2025'!$A$9:$E$9716,5,0)*IF($C$3="SI",((D4015/100)+1),1)*IF(AND($C$3="SI",$C$4="SI"),IF(D4015=21,0.92,IF(D4015=10.5,0.96,1)),1)*IF(ISNUMBER($C$5),1-$C$5,1),"-")</f>
        <v>2187.85</v>
      </c>
      <c r="F18" s="4">
        <f t="shared" si="0"/>
        <v>2187.85</v>
      </c>
      <c r="AC18" t="str">
        <f>'ListaN69 09-02-2025'!AF16</f>
        <v>Igual</v>
      </c>
    </row>
    <row r="19" spans="1:29" x14ac:dyDescent="0.2">
      <c r="C19" s="45"/>
      <c r="E19" s="4" t="str">
        <f>IFERROR(VLOOKUP(A19,'ListaN69 09-02-2025'!$A$9:$E$9716,5,0)*IF($C$3="SI",((D4016/100)+1),1)*IF(AND($C$3="SI",$C$4="SI"),IF(D4016=21,0.92,IF(D4016=10.5,0.96,1)),1)*IF(ISNUMBER($C$5),1-$C$5,1),"-")</f>
        <v>-</v>
      </c>
      <c r="F19" s="4" t="str">
        <f t="shared" si="0"/>
        <v>-</v>
      </c>
      <c r="AC19" t="str">
        <f>'ListaN69 09-02-2025'!AF17</f>
        <v>Blanco</v>
      </c>
    </row>
    <row r="20" spans="1:29" x14ac:dyDescent="0.2">
      <c r="B20" t="s">
        <v>7</v>
      </c>
      <c r="C20" s="45"/>
      <c r="E20" s="4" t="str">
        <f>IFERROR(VLOOKUP(A20,'ListaN69 09-02-2025'!$A$9:$E$9716,5,0)*IF($C$3="SI",((D4017/100)+1),1)*IF(AND($C$3="SI",$C$4="SI"),IF(D4017=21,0.92,IF(D4017=10.5,0.96,1)),1)*IF(ISNUMBER($C$5),1-$C$5,1),"-")</f>
        <v>-</v>
      </c>
      <c r="F20" s="4" t="str">
        <f t="shared" si="0"/>
        <v>-</v>
      </c>
      <c r="AC20" t="str">
        <f>'ListaN69 09-02-2025'!AF18</f>
        <v>Titulo</v>
      </c>
    </row>
    <row r="21" spans="1:29" x14ac:dyDescent="0.2">
      <c r="C21" s="45"/>
      <c r="E21" s="4" t="str">
        <f>IFERROR(VLOOKUP(A21,'ListaN69 09-02-2025'!$A$9:$E$9716,5,0)*IF($C$3="SI",((D4018/100)+1),1)*IF(AND($C$3="SI",$C$4="SI"),IF(D4018=21,0.92,IF(D4018=10.5,0.96,1)),1)*IF(ISNUMBER($C$5),1-$C$5,1),"-")</f>
        <v>-</v>
      </c>
      <c r="F21" s="4" t="str">
        <f t="shared" si="0"/>
        <v>-</v>
      </c>
      <c r="AC21" t="str">
        <f>'ListaN69 09-02-2025'!AF19</f>
        <v>Blanco</v>
      </c>
    </row>
    <row r="22" spans="1:29" x14ac:dyDescent="0.2">
      <c r="A22" s="1">
        <v>200</v>
      </c>
      <c r="B22" t="s">
        <v>6545</v>
      </c>
      <c r="C22" s="45" t="s">
        <v>5076</v>
      </c>
      <c r="D22">
        <v>21</v>
      </c>
      <c r="E22" s="4">
        <f>IFERROR(VLOOKUP(A22,'ListaN69 09-02-2025'!$A$9:$E$9716,5,0)*IF($C$3="SI",((D4019/100)+1),1)*IF(AND($C$3="SI",$C$4="SI"),IF(D4019=21,0.92,IF(D4019=10.5,0.96,1)),1)*IF(ISNUMBER($C$5),1-$C$5,1),"-")</f>
        <v>534.29300000000001</v>
      </c>
      <c r="F22" s="4">
        <f t="shared" si="0"/>
        <v>534.29300000000001</v>
      </c>
      <c r="AC22" t="str">
        <f>'ListaN69 09-02-2025'!AF20</f>
        <v>Igual</v>
      </c>
    </row>
    <row r="23" spans="1:29" x14ac:dyDescent="0.2">
      <c r="A23" s="1">
        <v>201</v>
      </c>
      <c r="B23" t="s">
        <v>4124</v>
      </c>
      <c r="C23" s="45" t="s">
        <v>4948</v>
      </c>
      <c r="D23">
        <v>21</v>
      </c>
      <c r="E23" s="4">
        <f>IFERROR(VLOOKUP(A23,'ListaN69 09-02-2025'!$A$9:$E$9716,5,0)*IF($C$3="SI",((D4020/100)+1),1)*IF(AND($C$3="SI",$C$4="SI"),IF(D4020=21,0.92,IF(D4020=10.5,0.96,1)),1)*IF(ISNUMBER($C$5),1-$C$5,1),"-")</f>
        <v>348.87400000000002</v>
      </c>
      <c r="F23" s="4">
        <f t="shared" si="0"/>
        <v>348.87400000000002</v>
      </c>
      <c r="AC23" t="str">
        <f>'ListaN69 09-02-2025'!AF21</f>
        <v>Igual</v>
      </c>
    </row>
    <row r="24" spans="1:29" x14ac:dyDescent="0.2">
      <c r="A24" s="1">
        <v>210</v>
      </c>
      <c r="B24" t="s">
        <v>12</v>
      </c>
      <c r="C24" s="45" t="s">
        <v>4948</v>
      </c>
      <c r="D24">
        <v>21</v>
      </c>
      <c r="E24" s="4">
        <f>IFERROR(VLOOKUP(A24,'ListaN69 09-02-2025'!$A$9:$E$9716,5,0)*IF($C$3="SI",((D4021/100)+1),1)*IF(AND($C$3="SI",$C$4="SI"),IF(D4021=21,0.92,IF(D4021=10.5,0.96,1)),1)*IF(ISNUMBER($C$5),1-$C$5,1),"-")</f>
        <v>972.822</v>
      </c>
      <c r="F24" s="4">
        <f t="shared" si="0"/>
        <v>972.822</v>
      </c>
      <c r="AC24" t="str">
        <f>'ListaN69 09-02-2025'!AF22</f>
        <v>Igual</v>
      </c>
    </row>
    <row r="25" spans="1:29" x14ac:dyDescent="0.2">
      <c r="A25" s="1">
        <v>212</v>
      </c>
      <c r="B25" t="s">
        <v>1598</v>
      </c>
      <c r="C25" s="45" t="s">
        <v>4948</v>
      </c>
      <c r="D25">
        <v>21</v>
      </c>
      <c r="E25" s="4">
        <f>IFERROR(VLOOKUP(A25,'ListaN69 09-02-2025'!$A$9:$E$9716,5,0)*IF($C$3="SI",((D4022/100)+1),1)*IF(AND($C$3="SI",$C$4="SI"),IF(D4022=21,0.92,IF(D4022=10.5,0.96,1)),1)*IF(ISNUMBER($C$5),1-$C$5,1),"-")</f>
        <v>919.63599999999997</v>
      </c>
      <c r="F25" s="4">
        <f t="shared" si="0"/>
        <v>919.63599999999997</v>
      </c>
      <c r="AC25" t="str">
        <f>'ListaN69 09-02-2025'!AF23</f>
        <v>Igual</v>
      </c>
    </row>
    <row r="26" spans="1:29" x14ac:dyDescent="0.2">
      <c r="A26" s="1">
        <v>215</v>
      </c>
      <c r="B26" t="s">
        <v>14</v>
      </c>
      <c r="C26" s="45" t="s">
        <v>4949</v>
      </c>
      <c r="D26">
        <v>21</v>
      </c>
      <c r="E26" s="4">
        <f>IFERROR(VLOOKUP(A26,'ListaN69 09-02-2025'!$A$9:$E$9716,5,0)*IF($C$3="SI",((D4023/100)+1),1)*IF(AND($C$3="SI",$C$4="SI"),IF(D4023=21,0.92,IF(D4023=10.5,0.96,1)),1)*IF(ISNUMBER($C$5),1-$C$5,1),"-")</f>
        <v>1249.8869999999999</v>
      </c>
      <c r="F26" s="4">
        <f t="shared" si="0"/>
        <v>1249.8869999999999</v>
      </c>
      <c r="AC26" t="str">
        <f>'ListaN69 09-02-2025'!AF24</f>
        <v>Igual</v>
      </c>
    </row>
    <row r="27" spans="1:29" x14ac:dyDescent="0.2">
      <c r="A27" s="1">
        <v>216</v>
      </c>
      <c r="B27" t="s">
        <v>15</v>
      </c>
      <c r="C27" s="45" t="s">
        <v>4949</v>
      </c>
      <c r="D27">
        <v>21</v>
      </c>
      <c r="E27" s="4">
        <f>IFERROR(VLOOKUP(A27,'ListaN69 09-02-2025'!$A$9:$E$9716,5,0)*IF($C$3="SI",((D4024/100)+1),1)*IF(AND($C$3="SI",$C$4="SI"),IF(D4024=21,0.92,IF(D4024=10.5,0.96,1)),1)*IF(ISNUMBER($C$5),1-$C$5,1),"-")</f>
        <v>1249.8869999999999</v>
      </c>
      <c r="F27" s="4">
        <f t="shared" si="0"/>
        <v>1249.8869999999999</v>
      </c>
      <c r="AC27" t="str">
        <f>'ListaN69 09-02-2025'!AF25</f>
        <v>Igual</v>
      </c>
    </row>
    <row r="28" spans="1:29" x14ac:dyDescent="0.2">
      <c r="A28" s="1">
        <v>223</v>
      </c>
      <c r="B28" t="s">
        <v>4115</v>
      </c>
      <c r="C28" s="45" t="s">
        <v>4948</v>
      </c>
      <c r="D28">
        <v>21</v>
      </c>
      <c r="E28" s="4">
        <f>IFERROR(VLOOKUP(A28,'ListaN69 09-02-2025'!$A$9:$E$9716,5,0)*IF($C$3="SI",((D4025/100)+1),1)*IF(AND($C$3="SI",$C$4="SI"),IF(D4025=21,0.92,IF(D4025=10.5,0.96,1)),1)*IF(ISNUMBER($C$5),1-$C$5,1),"-")</f>
        <v>892.423</v>
      </c>
      <c r="F28" s="4">
        <f t="shared" si="0"/>
        <v>892.423</v>
      </c>
      <c r="AC28" t="str">
        <f>'ListaN69 09-02-2025'!AF26</f>
        <v>Igual</v>
      </c>
    </row>
    <row r="29" spans="1:29" x14ac:dyDescent="0.2">
      <c r="A29" s="1" t="s">
        <v>8</v>
      </c>
      <c r="B29" t="s">
        <v>9</v>
      </c>
      <c r="C29" s="45" t="s">
        <v>4948</v>
      </c>
      <c r="D29">
        <v>21</v>
      </c>
      <c r="E29" s="4">
        <f>IFERROR(VLOOKUP(A29,'ListaN69 09-02-2025'!$A$9:$E$9716,5,0)*IF($C$3="SI",((D4026/100)+1),1)*IF(AND($C$3="SI",$C$4="SI"),IF(D4026=21,0.92,IF(D4026=10.5,0.96,1)),1)*IF(ISNUMBER($C$5),1-$C$5,1),"-")</f>
        <v>892.423</v>
      </c>
      <c r="F29" s="4">
        <f t="shared" si="0"/>
        <v>892.423</v>
      </c>
      <c r="AC29" t="str">
        <f>'ListaN69 09-02-2025'!AF27</f>
        <v>Igual</v>
      </c>
    </row>
    <row r="30" spans="1:29" x14ac:dyDescent="0.2">
      <c r="A30" s="1">
        <v>224</v>
      </c>
      <c r="B30" t="s">
        <v>4116</v>
      </c>
      <c r="C30" s="45" t="s">
        <v>4948</v>
      </c>
      <c r="D30">
        <v>21</v>
      </c>
      <c r="E30" s="4">
        <f>IFERROR(VLOOKUP(A30,'ListaN69 09-02-2025'!$A$9:$E$9716,5,0)*IF($C$3="SI",((D4027/100)+1),1)*IF(AND($C$3="SI",$C$4="SI"),IF(D4027=21,0.92,IF(D4027=10.5,0.96,1)),1)*IF(ISNUMBER($C$5),1-$C$5,1),"-")</f>
        <v>919.63599999999997</v>
      </c>
      <c r="F30" s="4">
        <f t="shared" si="0"/>
        <v>919.63599999999997</v>
      </c>
      <c r="AC30" t="str">
        <f>'ListaN69 09-02-2025'!AF28</f>
        <v>Igual</v>
      </c>
    </row>
    <row r="31" spans="1:29" x14ac:dyDescent="0.2">
      <c r="A31" s="1" t="s">
        <v>10</v>
      </c>
      <c r="B31" t="s">
        <v>11</v>
      </c>
      <c r="C31" s="45" t="s">
        <v>4948</v>
      </c>
      <c r="D31">
        <v>21</v>
      </c>
      <c r="E31" s="4">
        <f>IFERROR(VLOOKUP(A31,'ListaN69 09-02-2025'!$A$9:$E$9716,5,0)*IF($C$3="SI",((D4028/100)+1),1)*IF(AND($C$3="SI",$C$4="SI"),IF(D4028=21,0.92,IF(D4028=10.5,0.96,1)),1)*IF(ISNUMBER($C$5),1-$C$5,1),"-")</f>
        <v>919.63599999999997</v>
      </c>
      <c r="F31" s="4">
        <f t="shared" si="0"/>
        <v>919.63599999999997</v>
      </c>
      <c r="AC31" t="str">
        <f>'ListaN69 09-02-2025'!AF29</f>
        <v>Igual</v>
      </c>
    </row>
    <row r="32" spans="1:29" x14ac:dyDescent="0.2">
      <c r="A32" s="1">
        <v>230</v>
      </c>
      <c r="B32" t="s">
        <v>13</v>
      </c>
      <c r="C32" s="45" t="s">
        <v>4948</v>
      </c>
      <c r="D32">
        <v>21</v>
      </c>
      <c r="E32" s="4">
        <f>IFERROR(VLOOKUP(A32,'ListaN69 09-02-2025'!$A$9:$E$9716,5,0)*IF($C$3="SI",((D4029/100)+1),1)*IF(AND($C$3="SI",$C$4="SI"),IF(D4029=21,0.92,IF(D4029=10.5,0.96,1)),1)*IF(ISNUMBER($C$5),1-$C$5,1),"-")</f>
        <v>941.899</v>
      </c>
      <c r="F32" s="4">
        <f t="shared" si="0"/>
        <v>941.899</v>
      </c>
      <c r="AC32" t="str">
        <f>'ListaN69 09-02-2025'!AF30</f>
        <v>Igual</v>
      </c>
    </row>
    <row r="33" spans="1:32" x14ac:dyDescent="0.2">
      <c r="A33" s="1" t="s">
        <v>6533</v>
      </c>
      <c r="B33" t="s">
        <v>6534</v>
      </c>
      <c r="C33" s="45" t="s">
        <v>6535</v>
      </c>
      <c r="D33">
        <v>21</v>
      </c>
      <c r="E33" s="4">
        <f>IFERROR(VLOOKUP(A33,'ListaN69 09-02-2025'!$A$9:$E$9716,5,0)*IF($C$3="SI",((D4030/100)+1),1)*IF(AND($C$3="SI",$C$4="SI"),IF(D4030=21,0.92,IF(D4030=10.5,0.96,1)),1)*IF(ISNUMBER($C$5),1-$C$5,1),"-")</f>
        <v>1561.2149999999999</v>
      </c>
      <c r="F33" s="4">
        <f t="shared" si="0"/>
        <v>1561.2149999999999</v>
      </c>
      <c r="AC33" t="str">
        <f>'ListaN69 09-02-2025'!AF31</f>
        <v>Bajo</v>
      </c>
    </row>
    <row r="34" spans="1:32" x14ac:dyDescent="0.2">
      <c r="A34" s="1" t="s">
        <v>6536</v>
      </c>
      <c r="B34" t="s">
        <v>6537</v>
      </c>
      <c r="C34" s="45" t="s">
        <v>5039</v>
      </c>
      <c r="D34">
        <v>21</v>
      </c>
      <c r="E34" s="4">
        <f>IFERROR(VLOOKUP(A34,'ListaN69 09-02-2025'!$A$9:$E$9716,5,0)*IF($C$3="SI",((D4031/100)+1),1)*IF(AND($C$3="SI",$C$4="SI"),IF(D4031=21,0.92,IF(D4031=10.5,0.96,1)),1)*IF(ISNUMBER($C$5),1-$C$5,1),"-")</f>
        <v>3417.7950000000001</v>
      </c>
      <c r="F34" s="4">
        <f t="shared" si="0"/>
        <v>3417.7950000000001</v>
      </c>
      <c r="AC34" t="str">
        <f>'ListaN69 09-02-2025'!AF32</f>
        <v>Bajo</v>
      </c>
    </row>
    <row r="35" spans="1:32" x14ac:dyDescent="0.2">
      <c r="A35" s="1" t="s">
        <v>6538</v>
      </c>
      <c r="B35" t="s">
        <v>6539</v>
      </c>
      <c r="C35" s="45" t="s">
        <v>5039</v>
      </c>
      <c r="D35">
        <v>21</v>
      </c>
      <c r="E35" s="4">
        <f>IFERROR(VLOOKUP(A35,'ListaN69 09-02-2025'!$A$9:$E$9716,5,0)*IF($C$3="SI",((D4032/100)+1),1)*IF(AND($C$3="SI",$C$4="SI"),IF(D4032=21,0.92,IF(D4032=10.5,0.96,1)),1)*IF(ISNUMBER($C$5),1-$C$5,1),"-")</f>
        <v>8523.39</v>
      </c>
      <c r="F35" s="4">
        <f t="shared" si="0"/>
        <v>8523.39</v>
      </c>
      <c r="AC35" t="str">
        <f>'ListaN69 09-02-2025'!AF33</f>
        <v>Bajo</v>
      </c>
    </row>
    <row r="36" spans="1:32" x14ac:dyDescent="0.2">
      <c r="A36" s="1" t="s">
        <v>6540</v>
      </c>
      <c r="B36" t="s">
        <v>6541</v>
      </c>
      <c r="C36" s="45" t="s">
        <v>6542</v>
      </c>
      <c r="D36">
        <v>21</v>
      </c>
      <c r="E36" s="4">
        <f>IFERROR(VLOOKUP(A36,'ListaN69 09-02-2025'!$A$9:$E$9716,5,0)*IF($C$3="SI",((D4033/100)+1),1)*IF(AND($C$3="SI",$C$4="SI"),IF(D4033=21,0.92,IF(D4033=10.5,0.96,1)),1)*IF(ISNUMBER($C$5),1-$C$5,1),"-")</f>
        <v>593.64</v>
      </c>
      <c r="F36" s="4">
        <f t="shared" si="0"/>
        <v>593.64</v>
      </c>
      <c r="AC36" t="str">
        <f>'ListaN69 09-02-2025'!AF34</f>
        <v>Bajo</v>
      </c>
    </row>
    <row r="37" spans="1:32" x14ac:dyDescent="0.2">
      <c r="C37" s="45"/>
      <c r="E37" s="4" t="str">
        <f>IFERROR(VLOOKUP(A37,'ListaN69 09-02-2025'!$A$9:$E$9716,5,0)*IF($C$3="SI",((D4034/100)+1),1)*IF(AND($C$3="SI",$C$4="SI"),IF(D4034=21,0.92,IF(D4034=10.5,0.96,1)),1)*IF(ISNUMBER($C$5),1-$C$5,1),"-")</f>
        <v>-</v>
      </c>
      <c r="F37" s="4" t="str">
        <f t="shared" si="0"/>
        <v>-</v>
      </c>
      <c r="AC37" t="str">
        <f>'ListaN69 09-02-2025'!AF35</f>
        <v>Blanco</v>
      </c>
      <c r="AF37" s="12"/>
    </row>
    <row r="38" spans="1:32" x14ac:dyDescent="0.2">
      <c r="B38" t="s">
        <v>16</v>
      </c>
      <c r="C38" s="45"/>
      <c r="E38" s="4" t="str">
        <f>IFERROR(VLOOKUP(A38,'ListaN69 09-02-2025'!$A$9:$E$9716,5,0)*IF($C$3="SI",((D4035/100)+1),1)*IF(AND($C$3="SI",$C$4="SI"),IF(D4035=21,0.92,IF(D4035=10.5,0.96,1)),1)*IF(ISNUMBER($C$5),1-$C$5,1),"-")</f>
        <v>-</v>
      </c>
      <c r="F38" s="4" t="str">
        <f t="shared" si="0"/>
        <v>-</v>
      </c>
      <c r="AC38" t="str">
        <f>'ListaN69 09-02-2025'!AF36</f>
        <v>Titulo</v>
      </c>
    </row>
    <row r="39" spans="1:32" x14ac:dyDescent="0.2">
      <c r="C39" s="45"/>
      <c r="E39" s="4" t="str">
        <f>IFERROR(VLOOKUP(A39,'ListaN69 09-02-2025'!$A$9:$E$9716,5,0)*IF($C$3="SI",((D4036/100)+1),1)*IF(AND($C$3="SI",$C$4="SI"),IF(D4036=21,0.92,IF(D4036=10.5,0.96,1)),1)*IF(ISNUMBER($C$5),1-$C$5,1),"-")</f>
        <v>-</v>
      </c>
      <c r="F39" s="4" t="str">
        <f t="shared" si="0"/>
        <v>-</v>
      </c>
      <c r="AC39" t="str">
        <f>'ListaN69 09-02-2025'!AF37</f>
        <v>Blanco</v>
      </c>
    </row>
    <row r="40" spans="1:32" x14ac:dyDescent="0.2">
      <c r="A40" s="1" t="s">
        <v>5420</v>
      </c>
      <c r="B40" t="s">
        <v>6500</v>
      </c>
      <c r="C40" s="45" t="s">
        <v>4955</v>
      </c>
      <c r="D40">
        <v>21</v>
      </c>
      <c r="E40" s="4">
        <f>IFERROR(VLOOKUP(A40,'ListaN69 09-02-2025'!$A$9:$E$9716,5,0)*IF($C$3="SI",((D4037/100)+1),1)*IF(AND($C$3="SI",$C$4="SI"),IF(D4037=21,0.92,IF(D4037=10.5,0.96,1)),1)*IF(ISNUMBER($C$5),1-$C$5,1),"-")</f>
        <v>1598.136</v>
      </c>
      <c r="F40" s="4">
        <f t="shared" si="0"/>
        <v>1598.136</v>
      </c>
      <c r="AC40" t="str">
        <f>'ListaN69 09-02-2025'!AF38</f>
        <v>Igual</v>
      </c>
    </row>
    <row r="41" spans="1:32" x14ac:dyDescent="0.2">
      <c r="A41" s="1" t="s">
        <v>5421</v>
      </c>
      <c r="B41" t="s">
        <v>6501</v>
      </c>
      <c r="C41" s="45" t="s">
        <v>4955</v>
      </c>
      <c r="D41">
        <v>21</v>
      </c>
      <c r="E41" s="4">
        <f>IFERROR(VLOOKUP(A41,'ListaN69 09-02-2025'!$A$9:$E$9716,5,0)*IF($C$3="SI",((D4038/100)+1),1)*IF(AND($C$3="SI",$C$4="SI"),IF(D4038=21,0.92,IF(D4038=10.5,0.96,1)),1)*IF(ISNUMBER($C$5),1-$C$5,1),"-")</f>
        <v>1598.136</v>
      </c>
      <c r="F41" s="4">
        <f t="shared" si="0"/>
        <v>1598.136</v>
      </c>
      <c r="AC41" t="str">
        <f>'ListaN69 09-02-2025'!AF39</f>
        <v>Igual</v>
      </c>
    </row>
    <row r="42" spans="1:32" x14ac:dyDescent="0.2">
      <c r="A42" s="1">
        <v>3001</v>
      </c>
      <c r="B42" t="s">
        <v>6229</v>
      </c>
      <c r="C42" s="45" t="s">
        <v>4948</v>
      </c>
      <c r="D42">
        <v>21</v>
      </c>
      <c r="E42" s="4">
        <f>IFERROR(VLOOKUP(A42,'ListaN69 09-02-2025'!$A$9:$E$9716,5,0)*IF($C$3="SI",((D4039/100)+1),1)*IF(AND($C$3="SI",$C$4="SI"),IF(D4039=21,0.92,IF(D4039=10.5,0.96,1)),1)*IF(ISNUMBER($C$5),1-$C$5,1),"-")</f>
        <v>2707.25</v>
      </c>
      <c r="F42" s="4">
        <f t="shared" si="0"/>
        <v>2707.25</v>
      </c>
      <c r="AC42" t="str">
        <f>'ListaN69 09-02-2025'!AF40</f>
        <v>Igual</v>
      </c>
    </row>
    <row r="43" spans="1:32" x14ac:dyDescent="0.2">
      <c r="A43" s="1">
        <v>3002</v>
      </c>
      <c r="B43" t="s">
        <v>6230</v>
      </c>
      <c r="C43" s="45" t="s">
        <v>4948</v>
      </c>
      <c r="D43">
        <v>21</v>
      </c>
      <c r="E43" s="4">
        <f>IFERROR(VLOOKUP(A43,'ListaN69 09-02-2025'!$A$9:$E$9716,5,0)*IF($C$3="SI",((D4040/100)+1),1)*IF(AND($C$3="SI",$C$4="SI"),IF(D4040=21,0.92,IF(D4040=10.5,0.96,1)),1)*IF(ISNUMBER($C$5),1-$C$5,1),"-")</f>
        <v>2436</v>
      </c>
      <c r="F43" s="4">
        <f t="shared" si="0"/>
        <v>2436</v>
      </c>
      <c r="AC43" t="str">
        <f>'ListaN69 09-02-2025'!AF41</f>
        <v>Igual</v>
      </c>
    </row>
    <row r="44" spans="1:32" x14ac:dyDescent="0.2">
      <c r="A44" s="1" t="s">
        <v>6616</v>
      </c>
      <c r="B44" t="s">
        <v>6617</v>
      </c>
      <c r="C44" s="45" t="s">
        <v>4950</v>
      </c>
      <c r="D44">
        <v>21</v>
      </c>
      <c r="E44" s="4">
        <f>IFERROR(VLOOKUP(A44,'ListaN69 09-02-2025'!$A$9:$E$9716,5,0)*IF($C$3="SI",((D4041/100)+1),1)*IF(AND($C$3="SI",$C$4="SI"),IF(D4041=21,0.92,IF(D4041=10.5,0.96,1)),1)*IF(ISNUMBER($C$5),1-$C$5,1),"-")</f>
        <v>1551.9190000000001</v>
      </c>
      <c r="F44" s="4">
        <f t="shared" si="0"/>
        <v>1551.9190000000001</v>
      </c>
      <c r="AC44" t="str">
        <f>'ListaN69 09-02-2025'!AF42</f>
        <v>Nuevo</v>
      </c>
    </row>
    <row r="45" spans="1:32" x14ac:dyDescent="0.2">
      <c r="A45" s="1" t="s">
        <v>6618</v>
      </c>
      <c r="B45" t="s">
        <v>6619</v>
      </c>
      <c r="C45" s="45" t="s">
        <v>4950</v>
      </c>
      <c r="D45">
        <v>21</v>
      </c>
      <c r="E45" s="4">
        <f>IFERROR(VLOOKUP(A45,'ListaN69 09-02-2025'!$A$9:$E$9716,5,0)*IF($C$3="SI",((D4042/100)+1),1)*IF(AND($C$3="SI",$C$4="SI"),IF(D4042=21,0.92,IF(D4042=10.5,0.96,1)),1)*IF(ISNUMBER($C$5),1-$C$5,1),"-")</f>
        <v>1551.9190000000001</v>
      </c>
      <c r="F45" s="4">
        <f t="shared" si="0"/>
        <v>1551.9190000000001</v>
      </c>
      <c r="AC45" t="str">
        <f>'ListaN69 09-02-2025'!AF43</f>
        <v>Nuevo</v>
      </c>
    </row>
    <row r="46" spans="1:32" x14ac:dyDescent="0.2">
      <c r="C46" s="45"/>
      <c r="E46" s="4" t="str">
        <f>IFERROR(VLOOKUP(A46,'ListaN69 09-02-2025'!$A$9:$E$9716,5,0)*IF($C$3="SI",((D4043/100)+1),1)*IF(AND($C$3="SI",$C$4="SI"),IF(D4043=21,0.92,IF(D4043=10.5,0.96,1)),1)*IF(ISNUMBER($C$5),1-$C$5,1),"-")</f>
        <v>-</v>
      </c>
      <c r="F46" s="4" t="str">
        <f t="shared" si="0"/>
        <v>-</v>
      </c>
      <c r="AC46" t="str">
        <f>'ListaN69 09-02-2025'!AF44</f>
        <v>Blanco</v>
      </c>
    </row>
    <row r="47" spans="1:32" x14ac:dyDescent="0.2">
      <c r="B47" t="s">
        <v>17</v>
      </c>
      <c r="C47" s="45"/>
      <c r="E47" s="4" t="str">
        <f>IFERROR(VLOOKUP(A47,'ListaN69 09-02-2025'!$A$9:$E$9716,5,0)*IF($C$3="SI",((D4044/100)+1),1)*IF(AND($C$3="SI",$C$4="SI"),IF(D4044=21,0.92,IF(D4044=10.5,0.96,1)),1)*IF(ISNUMBER($C$5),1-$C$5,1),"-")</f>
        <v>-</v>
      </c>
      <c r="F47" s="4" t="str">
        <f t="shared" si="0"/>
        <v>-</v>
      </c>
      <c r="AC47" t="str">
        <f>'ListaN69 09-02-2025'!AF45</f>
        <v>Titulo</v>
      </c>
    </row>
    <row r="48" spans="1:32" x14ac:dyDescent="0.2">
      <c r="C48" s="45"/>
      <c r="E48" s="4" t="str">
        <f>IFERROR(VLOOKUP(A48,'ListaN69 09-02-2025'!$A$9:$E$9716,5,0)*IF($C$3="SI",((D4045/100)+1),1)*IF(AND($C$3="SI",$C$4="SI"),IF(D4045=21,0.92,IF(D4045=10.5,0.96,1)),1)*IF(ISNUMBER($C$5),1-$C$5,1),"-")</f>
        <v>-</v>
      </c>
      <c r="F48" s="4" t="str">
        <f t="shared" si="0"/>
        <v>-</v>
      </c>
      <c r="AC48" t="str">
        <f>'ListaN69 09-02-2025'!AF46</f>
        <v>Blanco</v>
      </c>
    </row>
    <row r="49" spans="1:29" x14ac:dyDescent="0.2">
      <c r="A49" s="1">
        <v>121</v>
      </c>
      <c r="B49" t="s">
        <v>5579</v>
      </c>
      <c r="C49" s="45" t="s">
        <v>4949</v>
      </c>
      <c r="D49">
        <v>21</v>
      </c>
      <c r="E49" s="4">
        <f>IFERROR(VLOOKUP(A49,'ListaN69 09-02-2025'!$A$9:$E$9716,5,0)*IF($C$3="SI",((D4046/100)+1),1)*IF(AND($C$3="SI",$C$4="SI"),IF(D4046=21,0.92,IF(D4046=10.5,0.96,1)),1)*IF(ISNUMBER($C$5),1-$C$5,1),"-")</f>
        <v>957.85599999999999</v>
      </c>
      <c r="F49" s="4">
        <f t="shared" si="0"/>
        <v>957.85599999999999</v>
      </c>
      <c r="AC49" t="str">
        <f>'ListaN69 09-02-2025'!AF47</f>
        <v>Igual</v>
      </c>
    </row>
    <row r="50" spans="1:29" x14ac:dyDescent="0.2">
      <c r="A50" s="1" t="s">
        <v>20</v>
      </c>
      <c r="B50" t="s">
        <v>5580</v>
      </c>
      <c r="C50" s="45" t="s">
        <v>4949</v>
      </c>
      <c r="D50">
        <v>21</v>
      </c>
      <c r="E50" s="4">
        <f>IFERROR(VLOOKUP(A50,'ListaN69 09-02-2025'!$A$9:$E$9716,5,0)*IF($C$3="SI",((D4047/100)+1),1)*IF(AND($C$3="SI",$C$4="SI"),IF(D4047=21,0.92,IF(D4047=10.5,0.96,1)),1)*IF(ISNUMBER($C$5),1-$C$5,1),"-")</f>
        <v>957.85599999999999</v>
      </c>
      <c r="F50" s="4">
        <f t="shared" si="0"/>
        <v>957.85599999999999</v>
      </c>
      <c r="AC50" t="str">
        <f>'ListaN69 09-02-2025'!AF48</f>
        <v>Igual</v>
      </c>
    </row>
    <row r="51" spans="1:29" x14ac:dyDescent="0.2">
      <c r="A51" s="1">
        <v>227</v>
      </c>
      <c r="B51" t="s">
        <v>5581</v>
      </c>
      <c r="C51" s="45" t="s">
        <v>4949</v>
      </c>
      <c r="D51">
        <v>21</v>
      </c>
      <c r="E51" s="4">
        <f>IFERROR(VLOOKUP(A51,'ListaN69 09-02-2025'!$A$9:$E$9716,5,0)*IF($C$3="SI",((D4048/100)+1),1)*IF(AND($C$3="SI",$C$4="SI"),IF(D4048=21,0.92,IF(D4048=10.5,0.96,1)),1)*IF(ISNUMBER($C$5),1-$C$5,1),"-")</f>
        <v>1030.586</v>
      </c>
      <c r="F51" s="4">
        <f t="shared" si="0"/>
        <v>1030.586</v>
      </c>
      <c r="AC51" t="str">
        <f>'ListaN69 09-02-2025'!AF49</f>
        <v>Igual</v>
      </c>
    </row>
    <row r="52" spans="1:29" x14ac:dyDescent="0.2">
      <c r="A52" s="1" t="s">
        <v>18</v>
      </c>
      <c r="B52" t="s">
        <v>5582</v>
      </c>
      <c r="C52" s="45" t="s">
        <v>4949</v>
      </c>
      <c r="D52">
        <v>21</v>
      </c>
      <c r="E52" s="4">
        <f>IFERROR(VLOOKUP(A52,'ListaN69 09-02-2025'!$A$9:$E$9716,5,0)*IF($C$3="SI",((D4049/100)+1),1)*IF(AND($C$3="SI",$C$4="SI"),IF(D4049=21,0.92,IF(D4049=10.5,0.96,1)),1)*IF(ISNUMBER($C$5),1-$C$5,1),"-")</f>
        <v>1030.586</v>
      </c>
      <c r="F52" s="4">
        <f t="shared" si="0"/>
        <v>1030.586</v>
      </c>
      <c r="AC52" t="str">
        <f>'ListaN69 09-02-2025'!AF50</f>
        <v>Igual</v>
      </c>
    </row>
    <row r="53" spans="1:29" x14ac:dyDescent="0.2">
      <c r="A53" s="1" t="s">
        <v>3152</v>
      </c>
      <c r="B53" t="s">
        <v>5583</v>
      </c>
      <c r="C53" s="45" t="s">
        <v>5351</v>
      </c>
      <c r="D53">
        <v>21</v>
      </c>
      <c r="E53" s="4">
        <f>IFERROR(VLOOKUP(A53,'ListaN69 09-02-2025'!$A$9:$E$9716,5,0)*IF($C$3="SI",((D4050/100)+1),1)*IF(AND($C$3="SI",$C$4="SI"),IF(D4050=21,0.92,IF(D4050=10.5,0.96,1)),1)*IF(ISNUMBER($C$5),1-$C$5,1),"-")</f>
        <v>1012.52</v>
      </c>
      <c r="F53" s="4">
        <f t="shared" si="0"/>
        <v>1012.52</v>
      </c>
      <c r="AC53" t="str">
        <f>'ListaN69 09-02-2025'!AF51</f>
        <v>Igual</v>
      </c>
    </row>
    <row r="54" spans="1:29" x14ac:dyDescent="0.2">
      <c r="A54" s="1" t="s">
        <v>3149</v>
      </c>
      <c r="B54" t="s">
        <v>5584</v>
      </c>
      <c r="C54" s="45" t="s">
        <v>5351</v>
      </c>
      <c r="D54">
        <v>21</v>
      </c>
      <c r="E54" s="4">
        <f>IFERROR(VLOOKUP(A54,'ListaN69 09-02-2025'!$A$9:$E$9716,5,0)*IF($C$3="SI",((D4051/100)+1),1)*IF(AND($C$3="SI",$C$4="SI"),IF(D4051=21,0.92,IF(D4051=10.5,0.96,1)),1)*IF(ISNUMBER($C$5),1-$C$5,1),"-")</f>
        <v>1012.52</v>
      </c>
      <c r="F54" s="4">
        <f t="shared" si="0"/>
        <v>1012.52</v>
      </c>
      <c r="AC54" t="str">
        <f>'ListaN69 09-02-2025'!AF52</f>
        <v>Igual</v>
      </c>
    </row>
    <row r="55" spans="1:29" x14ac:dyDescent="0.2">
      <c r="A55" s="1" t="s">
        <v>4126</v>
      </c>
      <c r="B55" t="s">
        <v>5585</v>
      </c>
      <c r="C55" s="45" t="s">
        <v>4948</v>
      </c>
      <c r="D55">
        <v>21</v>
      </c>
      <c r="E55" s="4">
        <f>IFERROR(VLOOKUP(A55,'ListaN69 09-02-2025'!$A$9:$E$9716,5,0)*IF($C$3="SI",((D4052/100)+1),1)*IF(AND($C$3="SI",$C$4="SI"),IF(D4052=21,0.92,IF(D4052=10.5,0.96,1)),1)*IF(ISNUMBER($C$5),1-$C$5,1),"-")</f>
        <v>490.05</v>
      </c>
      <c r="F55" s="4">
        <f t="shared" si="0"/>
        <v>490.05</v>
      </c>
      <c r="AC55" t="str">
        <f>'ListaN69 09-02-2025'!AF53</f>
        <v>Igual</v>
      </c>
    </row>
    <row r="56" spans="1:29" x14ac:dyDescent="0.2">
      <c r="A56" s="1" t="s">
        <v>4125</v>
      </c>
      <c r="B56" t="s">
        <v>5586</v>
      </c>
      <c r="C56" s="45" t="s">
        <v>4948</v>
      </c>
      <c r="D56">
        <v>21</v>
      </c>
      <c r="E56" s="4">
        <f>IFERROR(VLOOKUP(A56,'ListaN69 09-02-2025'!$A$9:$E$9716,5,0)*IF($C$3="SI",((D4053/100)+1),1)*IF(AND($C$3="SI",$C$4="SI"),IF(D4053=21,0.92,IF(D4053=10.5,0.96,1)),1)*IF(ISNUMBER($C$5),1-$C$5,1),"-")</f>
        <v>490.05</v>
      </c>
      <c r="F56" s="4">
        <f t="shared" si="0"/>
        <v>490.05</v>
      </c>
      <c r="AC56" t="str">
        <f>'ListaN69 09-02-2025'!AF54</f>
        <v>Igual</v>
      </c>
    </row>
    <row r="57" spans="1:29" x14ac:dyDescent="0.2">
      <c r="A57" s="1" t="s">
        <v>3140</v>
      </c>
      <c r="B57" t="s">
        <v>5587</v>
      </c>
      <c r="C57" s="45" t="s">
        <v>4951</v>
      </c>
      <c r="D57">
        <v>21</v>
      </c>
      <c r="E57" s="4">
        <f>IFERROR(VLOOKUP(A57,'ListaN69 09-02-2025'!$A$9:$E$9716,5,0)*IF($C$3="SI",((D4054/100)+1),1)*IF(AND($C$3="SI",$C$4="SI"),IF(D4054=21,0.92,IF(D4054=10.5,0.96,1)),1)*IF(ISNUMBER($C$5),1-$C$5,1),"-")</f>
        <v>616.99599999999998</v>
      </c>
      <c r="F57" s="4">
        <f t="shared" si="0"/>
        <v>616.99599999999998</v>
      </c>
      <c r="AC57" t="str">
        <f>'ListaN69 09-02-2025'!AF55</f>
        <v>Igual</v>
      </c>
    </row>
    <row r="58" spans="1:29" x14ac:dyDescent="0.2">
      <c r="A58" s="1" t="s">
        <v>3134</v>
      </c>
      <c r="B58" t="s">
        <v>5588</v>
      </c>
      <c r="C58" s="45" t="s">
        <v>4951</v>
      </c>
      <c r="D58">
        <v>21</v>
      </c>
      <c r="E58" s="4">
        <f>IFERROR(VLOOKUP(A58,'ListaN69 09-02-2025'!$A$9:$E$9716,5,0)*IF($C$3="SI",((D4055/100)+1),1)*IF(AND($C$3="SI",$C$4="SI"),IF(D4055=21,0.92,IF(D4055=10.5,0.96,1)),1)*IF(ISNUMBER($C$5),1-$C$5,1),"-")</f>
        <v>616.99599999999998</v>
      </c>
      <c r="F58" s="4">
        <f t="shared" si="0"/>
        <v>616.99599999999998</v>
      </c>
      <c r="AC58" t="str">
        <f>'ListaN69 09-02-2025'!AF56</f>
        <v>Igual</v>
      </c>
    </row>
    <row r="59" spans="1:29" x14ac:dyDescent="0.2">
      <c r="A59" s="1" t="s">
        <v>3136</v>
      </c>
      <c r="B59" t="s">
        <v>5589</v>
      </c>
      <c r="C59" s="45" t="s">
        <v>4952</v>
      </c>
      <c r="D59">
        <v>21</v>
      </c>
      <c r="E59" s="4">
        <f>IFERROR(VLOOKUP(A59,'ListaN69 09-02-2025'!$A$9:$E$9716,5,0)*IF($C$3="SI",((D4056/100)+1),1)*IF(AND($C$3="SI",$C$4="SI"),IF(D4056=21,0.92,IF(D4056=10.5,0.96,1)),1)*IF(ISNUMBER($C$5),1-$C$5,1),"-")</f>
        <v>430.06400000000002</v>
      </c>
      <c r="F59" s="4">
        <f t="shared" si="0"/>
        <v>430.06400000000002</v>
      </c>
      <c r="AC59" t="str">
        <f>'ListaN69 09-02-2025'!AF57</f>
        <v>Igual</v>
      </c>
    </row>
    <row r="60" spans="1:29" x14ac:dyDescent="0.2">
      <c r="A60" s="1" t="s">
        <v>3133</v>
      </c>
      <c r="B60" t="s">
        <v>5590</v>
      </c>
      <c r="C60" s="45" t="s">
        <v>4952</v>
      </c>
      <c r="D60">
        <v>21</v>
      </c>
      <c r="E60" s="4">
        <f>IFERROR(VLOOKUP(A60,'ListaN69 09-02-2025'!$A$9:$E$9716,5,0)*IF($C$3="SI",((D4057/100)+1),1)*IF(AND($C$3="SI",$C$4="SI"),IF(D4057=21,0.92,IF(D4057=10.5,0.96,1)),1)*IF(ISNUMBER($C$5),1-$C$5,1),"-")</f>
        <v>430.06400000000002</v>
      </c>
      <c r="F60" s="4">
        <f t="shared" si="0"/>
        <v>430.06400000000002</v>
      </c>
      <c r="AC60" t="str">
        <f>'ListaN69 09-02-2025'!AF58</f>
        <v>Igual</v>
      </c>
    </row>
    <row r="61" spans="1:29" x14ac:dyDescent="0.2">
      <c r="A61" s="1">
        <v>113</v>
      </c>
      <c r="B61" t="s">
        <v>5591</v>
      </c>
      <c r="C61" s="45" t="s">
        <v>4948</v>
      </c>
      <c r="D61">
        <v>21</v>
      </c>
      <c r="E61" s="4">
        <f>IFERROR(VLOOKUP(A61,'ListaN69 09-02-2025'!$A$9:$E$9716,5,0)*IF($C$3="SI",((D4058/100)+1),1)*IF(AND($C$3="SI",$C$4="SI"),IF(D4058=21,0.92,IF(D4058=10.5,0.96,1)),1)*IF(ISNUMBER($C$5),1-$C$5,1),"-")</f>
        <v>1074.866</v>
      </c>
      <c r="F61" s="4">
        <f t="shared" si="0"/>
        <v>1074.866</v>
      </c>
      <c r="AC61" t="str">
        <f>'ListaN69 09-02-2025'!AF59</f>
        <v>Igual</v>
      </c>
    </row>
    <row r="62" spans="1:29" x14ac:dyDescent="0.2">
      <c r="A62" s="1" t="s">
        <v>21</v>
      </c>
      <c r="B62" t="s">
        <v>5592</v>
      </c>
      <c r="C62" s="45" t="s">
        <v>4948</v>
      </c>
      <c r="D62">
        <v>21</v>
      </c>
      <c r="E62" s="4">
        <f>IFERROR(VLOOKUP(A62,'ListaN69 09-02-2025'!$A$9:$E$9716,5,0)*IF($C$3="SI",((D4059/100)+1),1)*IF(AND($C$3="SI",$C$4="SI"),IF(D4059=21,0.92,IF(D4059=10.5,0.96,1)),1)*IF(ISNUMBER($C$5),1-$C$5,1),"-")</f>
        <v>1074.866</v>
      </c>
      <c r="F62" s="4">
        <f t="shared" si="0"/>
        <v>1074.866</v>
      </c>
      <c r="AC62" t="str">
        <f>'ListaN69 09-02-2025'!AF60</f>
        <v>Igual</v>
      </c>
    </row>
    <row r="63" spans="1:29" x14ac:dyDescent="0.2">
      <c r="A63" s="1">
        <v>120</v>
      </c>
      <c r="B63" t="s">
        <v>5593</v>
      </c>
      <c r="C63" s="45" t="s">
        <v>4948</v>
      </c>
      <c r="D63">
        <v>21</v>
      </c>
      <c r="E63" s="4">
        <f>IFERROR(VLOOKUP(A63,'ListaN69 09-02-2025'!$A$9:$E$9716,5,0)*IF($C$3="SI",((D4060/100)+1),1)*IF(AND($C$3="SI",$C$4="SI"),IF(D4060=21,0.92,IF(D4060=10.5,0.96,1)),1)*IF(ISNUMBER($C$5),1-$C$5,1),"-")</f>
        <v>916.54300000000001</v>
      </c>
      <c r="F63" s="4">
        <f t="shared" si="0"/>
        <v>916.54300000000001</v>
      </c>
      <c r="AC63" t="str">
        <f>'ListaN69 09-02-2025'!AF61</f>
        <v>Igual</v>
      </c>
    </row>
    <row r="64" spans="1:29" x14ac:dyDescent="0.2">
      <c r="A64" s="1" t="s">
        <v>19</v>
      </c>
      <c r="B64" t="s">
        <v>5594</v>
      </c>
      <c r="C64" s="45" t="s">
        <v>4948</v>
      </c>
      <c r="D64">
        <v>21</v>
      </c>
      <c r="E64" s="4">
        <f>IFERROR(VLOOKUP(A64,'ListaN69 09-02-2025'!$A$9:$E$9716,5,0)*IF($C$3="SI",((D4061/100)+1),1)*IF(AND($C$3="SI",$C$4="SI"),IF(D4061=21,0.92,IF(D4061=10.5,0.96,1)),1)*IF(ISNUMBER($C$5),1-$C$5,1),"-")</f>
        <v>916.54300000000001</v>
      </c>
      <c r="F64" s="4">
        <f t="shared" si="0"/>
        <v>916.54300000000001</v>
      </c>
      <c r="AC64" t="str">
        <f>'ListaN69 09-02-2025'!AF62</f>
        <v>Igual</v>
      </c>
    </row>
    <row r="65" spans="1:29" x14ac:dyDescent="0.2">
      <c r="A65" s="1" t="s">
        <v>3137</v>
      </c>
      <c r="B65" t="s">
        <v>5595</v>
      </c>
      <c r="C65" s="45" t="s">
        <v>4948</v>
      </c>
      <c r="D65">
        <v>21</v>
      </c>
      <c r="E65" s="4">
        <f>IFERROR(VLOOKUP(A65,'ListaN69 09-02-2025'!$A$9:$E$9716,5,0)*IF($C$3="SI",((D4062/100)+1),1)*IF(AND($C$3="SI",$C$4="SI"),IF(D4062=21,0.92,IF(D4062=10.5,0.96,1)),1)*IF(ISNUMBER($C$5),1-$C$5,1),"-")</f>
        <v>456.96199999999999</v>
      </c>
      <c r="F65" s="4">
        <f t="shared" si="0"/>
        <v>456.96199999999999</v>
      </c>
      <c r="AC65" t="str">
        <f>'ListaN69 09-02-2025'!AF63</f>
        <v>Igual</v>
      </c>
    </row>
    <row r="66" spans="1:29" x14ac:dyDescent="0.2">
      <c r="A66" s="1" t="s">
        <v>3135</v>
      </c>
      <c r="B66" t="s">
        <v>5596</v>
      </c>
      <c r="C66" s="45" t="s">
        <v>4948</v>
      </c>
      <c r="D66">
        <v>21</v>
      </c>
      <c r="E66" s="4">
        <f>IFERROR(VLOOKUP(A66,'ListaN69 09-02-2025'!$A$9:$E$9716,5,0)*IF($C$3="SI",((D4063/100)+1),1)*IF(AND($C$3="SI",$C$4="SI"),IF(D4063=21,0.92,IF(D4063=10.5,0.96,1)),1)*IF(ISNUMBER($C$5),1-$C$5,1),"-")</f>
        <v>456.96199999999999</v>
      </c>
      <c r="F66" s="4">
        <f t="shared" si="0"/>
        <v>456.96199999999999</v>
      </c>
      <c r="AC66" t="str">
        <f>'ListaN69 09-02-2025'!AF64</f>
        <v>Igual</v>
      </c>
    </row>
    <row r="67" spans="1:29" x14ac:dyDescent="0.2">
      <c r="A67" s="1" t="s">
        <v>3150</v>
      </c>
      <c r="B67" t="s">
        <v>5597</v>
      </c>
      <c r="C67" s="45" t="s">
        <v>4951</v>
      </c>
      <c r="D67">
        <v>21</v>
      </c>
      <c r="E67" s="4">
        <f>IFERROR(VLOOKUP(A67,'ListaN69 09-02-2025'!$A$9:$E$9716,5,0)*IF($C$3="SI",((D4064/100)+1),1)*IF(AND($C$3="SI",$C$4="SI"),IF(D4064=21,0.92,IF(D4064=10.5,0.96,1)),1)*IF(ISNUMBER($C$5),1-$C$5,1),"-")</f>
        <v>1110.1479999999999</v>
      </c>
      <c r="F67" s="4">
        <f t="shared" si="0"/>
        <v>1110.1479999999999</v>
      </c>
      <c r="AC67" t="str">
        <f>'ListaN69 09-02-2025'!AF65</f>
        <v>Igual</v>
      </c>
    </row>
    <row r="68" spans="1:29" x14ac:dyDescent="0.2">
      <c r="A68" s="1" t="s">
        <v>3151</v>
      </c>
      <c r="B68" t="s">
        <v>5598</v>
      </c>
      <c r="C68" s="45" t="s">
        <v>4951</v>
      </c>
      <c r="D68">
        <v>21</v>
      </c>
      <c r="E68" s="4">
        <f>IFERROR(VLOOKUP(A68,'ListaN69 09-02-2025'!$A$9:$E$9716,5,0)*IF($C$3="SI",((D4065/100)+1),1)*IF(AND($C$3="SI",$C$4="SI"),IF(D4065=21,0.92,IF(D4065=10.5,0.96,1)),1)*IF(ISNUMBER($C$5),1-$C$5,1),"-")</f>
        <v>1110.1479999999999</v>
      </c>
      <c r="F68" s="4">
        <f t="shared" si="0"/>
        <v>1110.1479999999999</v>
      </c>
      <c r="AC68" t="str">
        <f>'ListaN69 09-02-2025'!AF66</f>
        <v>Igual</v>
      </c>
    </row>
    <row r="69" spans="1:29" x14ac:dyDescent="0.2">
      <c r="A69" s="1" t="s">
        <v>3147</v>
      </c>
      <c r="B69" t="s">
        <v>5599</v>
      </c>
      <c r="C69" s="45" t="s">
        <v>4951</v>
      </c>
      <c r="D69">
        <v>21</v>
      </c>
      <c r="E69" s="4">
        <f>IFERROR(VLOOKUP(A69,'ListaN69 09-02-2025'!$A$9:$E$9716,5,0)*IF($C$3="SI",((D4066/100)+1),1)*IF(AND($C$3="SI",$C$4="SI"),IF(D4066=21,0.92,IF(D4066=10.5,0.96,1)),1)*IF(ISNUMBER($C$5),1-$C$5,1),"-")</f>
        <v>1110.1479999999999</v>
      </c>
      <c r="F69" s="4">
        <f t="shared" si="0"/>
        <v>1110.1479999999999</v>
      </c>
      <c r="AC69" t="str">
        <f>'ListaN69 09-02-2025'!AF67</f>
        <v>Igual</v>
      </c>
    </row>
    <row r="70" spans="1:29" x14ac:dyDescent="0.2">
      <c r="A70" s="1" t="s">
        <v>3148</v>
      </c>
      <c r="B70" t="s">
        <v>5600</v>
      </c>
      <c r="C70" s="45" t="s">
        <v>4951</v>
      </c>
      <c r="D70">
        <v>21</v>
      </c>
      <c r="E70" s="4">
        <f>IFERROR(VLOOKUP(A70,'ListaN69 09-02-2025'!$A$9:$E$9716,5,0)*IF($C$3="SI",((D4067/100)+1),1)*IF(AND($C$3="SI",$C$4="SI"),IF(D4067=21,0.92,IF(D4067=10.5,0.96,1)),1)*IF(ISNUMBER($C$5),1-$C$5,1),"-")</f>
        <v>1110.1479999999999</v>
      </c>
      <c r="F70" s="4">
        <f t="shared" si="0"/>
        <v>1110.1479999999999</v>
      </c>
      <c r="AC70" t="str">
        <f>'ListaN69 09-02-2025'!AF68</f>
        <v>Igual</v>
      </c>
    </row>
    <row r="71" spans="1:29" x14ac:dyDescent="0.2">
      <c r="A71" s="1">
        <v>141</v>
      </c>
      <c r="B71" t="s">
        <v>5601</v>
      </c>
      <c r="C71" s="45" t="s">
        <v>4953</v>
      </c>
      <c r="D71">
        <v>21</v>
      </c>
      <c r="E71" s="4">
        <f>IFERROR(VLOOKUP(A71,'ListaN69 09-02-2025'!$A$9:$E$9716,5,0)*IF($C$3="SI",((D4068/100)+1),1)*IF(AND($C$3="SI",$C$4="SI"),IF(D4068=21,0.92,IF(D4068=10.5,0.96,1)),1)*IF(ISNUMBER($C$5),1-$C$5,1),"-")</f>
        <v>1366.1569999999999</v>
      </c>
      <c r="F71" s="4">
        <f t="shared" si="0"/>
        <v>1366.1569999999999</v>
      </c>
      <c r="AC71" t="str">
        <f>'ListaN69 09-02-2025'!AF69</f>
        <v>Igual</v>
      </c>
    </row>
    <row r="72" spans="1:29" x14ac:dyDescent="0.2">
      <c r="A72" s="1">
        <v>142</v>
      </c>
      <c r="B72" t="s">
        <v>5602</v>
      </c>
      <c r="C72" s="45" t="s">
        <v>4953</v>
      </c>
      <c r="D72">
        <v>21</v>
      </c>
      <c r="E72" s="4">
        <f>IFERROR(VLOOKUP(A72,'ListaN69 09-02-2025'!$A$9:$E$9716,5,0)*IF($C$3="SI",((D4069/100)+1),1)*IF(AND($C$3="SI",$C$4="SI"),IF(D4069=21,0.92,IF(D4069=10.5,0.96,1)),1)*IF(ISNUMBER($C$5),1-$C$5,1),"-")</f>
        <v>1636.4179999999999</v>
      </c>
      <c r="F72" s="4">
        <f t="shared" si="0"/>
        <v>1636.4179999999999</v>
      </c>
      <c r="AC72" t="str">
        <f>'ListaN69 09-02-2025'!AF70</f>
        <v>Igual</v>
      </c>
    </row>
    <row r="73" spans="1:29" x14ac:dyDescent="0.2">
      <c r="A73" s="1">
        <v>218</v>
      </c>
      <c r="B73" t="s">
        <v>5603</v>
      </c>
      <c r="C73" s="45" t="s">
        <v>4953</v>
      </c>
      <c r="D73">
        <v>21</v>
      </c>
      <c r="E73" s="4">
        <f>IFERROR(VLOOKUP(A73,'ListaN69 09-02-2025'!$A$9:$E$9716,5,0)*IF($C$3="SI",((D4070/100)+1),1)*IF(AND($C$3="SI",$C$4="SI"),IF(D4070=21,0.92,IF(D4070=10.5,0.96,1)),1)*IF(ISNUMBER($C$5),1-$C$5,1),"-")</f>
        <v>1299.3630000000001</v>
      </c>
      <c r="F73" s="4">
        <f t="shared" si="0"/>
        <v>1299.3630000000001</v>
      </c>
      <c r="AC73" t="str">
        <f>'ListaN69 09-02-2025'!AF71</f>
        <v>Igual</v>
      </c>
    </row>
    <row r="74" spans="1:29" x14ac:dyDescent="0.2">
      <c r="A74" s="1">
        <v>242</v>
      </c>
      <c r="B74" t="s">
        <v>5604</v>
      </c>
      <c r="C74" s="45" t="s">
        <v>4953</v>
      </c>
      <c r="D74">
        <v>21</v>
      </c>
      <c r="E74" s="4">
        <f>IFERROR(VLOOKUP(A74,'ListaN69 09-02-2025'!$A$9:$E$9716,5,0)*IF($C$3="SI",((D4071/100)+1),1)*IF(AND($C$3="SI",$C$4="SI"),IF(D4071=21,0.92,IF(D4071=10.5,0.96,1)),1)*IF(ISNUMBER($C$5),1-$C$5,1),"-")</f>
        <v>1653.7360000000001</v>
      </c>
      <c r="F74" s="4">
        <f t="shared" si="0"/>
        <v>1653.7360000000001</v>
      </c>
      <c r="AC74" t="str">
        <f>'ListaN69 09-02-2025'!AF72</f>
        <v>Igual</v>
      </c>
    </row>
    <row r="75" spans="1:29" x14ac:dyDescent="0.2">
      <c r="A75" s="1">
        <v>250</v>
      </c>
      <c r="B75" t="s">
        <v>5605</v>
      </c>
      <c r="C75" s="45" t="s">
        <v>4953</v>
      </c>
      <c r="D75">
        <v>21</v>
      </c>
      <c r="E75" s="4">
        <f>IFERROR(VLOOKUP(A75,'ListaN69 09-02-2025'!$A$9:$E$9716,5,0)*IF($C$3="SI",((D4072/100)+1),1)*IF(AND($C$3="SI",$C$4="SI"),IF(D4072=21,0.92,IF(D4072=10.5,0.96,1)),1)*IF(ISNUMBER($C$5),1-$C$5,1),"-")</f>
        <v>1270.915</v>
      </c>
      <c r="F75" s="4">
        <f t="shared" si="0"/>
        <v>1270.915</v>
      </c>
      <c r="AC75" t="str">
        <f>'ListaN69 09-02-2025'!AF73</f>
        <v>Igual</v>
      </c>
    </row>
    <row r="76" spans="1:29" x14ac:dyDescent="0.2">
      <c r="A76" s="1">
        <v>219</v>
      </c>
      <c r="B76" t="s">
        <v>26</v>
      </c>
      <c r="C76" s="45" t="s">
        <v>4948</v>
      </c>
      <c r="D76">
        <v>21</v>
      </c>
      <c r="E76" s="4">
        <f>IFERROR(VLOOKUP(A76,'ListaN69 09-02-2025'!$A$9:$E$9716,5,0)*IF($C$3="SI",((D4073/100)+1),1)*IF(AND($C$3="SI",$C$4="SI"),IF(D4073=21,0.92,IF(D4073=10.5,0.96,1)),1)*IF(ISNUMBER($C$5),1-$C$5,1),"-")</f>
        <v>716.16499999999996</v>
      </c>
      <c r="F76" s="4">
        <f t="shared" si="0"/>
        <v>716.16499999999996</v>
      </c>
      <c r="AC76" t="str">
        <f>'ListaN69 09-02-2025'!AF74</f>
        <v>Igual</v>
      </c>
    </row>
    <row r="77" spans="1:29" x14ac:dyDescent="0.2">
      <c r="A77" s="1" t="s">
        <v>27</v>
      </c>
      <c r="B77" t="s">
        <v>28</v>
      </c>
      <c r="C77" s="45" t="s">
        <v>4948</v>
      </c>
      <c r="D77">
        <v>21</v>
      </c>
      <c r="E77" s="4">
        <f>IFERROR(VLOOKUP(A77,'ListaN69 09-02-2025'!$A$9:$E$9716,5,0)*IF($C$3="SI",((D4074/100)+1),1)*IF(AND($C$3="SI",$C$4="SI"),IF(D4074=21,0.92,IF(D4074=10.5,0.96,1)),1)*IF(ISNUMBER($C$5),1-$C$5,1),"-")</f>
        <v>716.16499999999996</v>
      </c>
      <c r="F77" s="4">
        <f t="shared" si="0"/>
        <v>716.16499999999996</v>
      </c>
      <c r="AC77" t="str">
        <f>'ListaN69 09-02-2025'!AF75</f>
        <v>Igual</v>
      </c>
    </row>
    <row r="78" spans="1:29" x14ac:dyDescent="0.2">
      <c r="A78" s="1" t="s">
        <v>3153</v>
      </c>
      <c r="B78" t="s">
        <v>3987</v>
      </c>
      <c r="C78" s="45" t="s">
        <v>4952</v>
      </c>
      <c r="D78">
        <v>21</v>
      </c>
      <c r="E78" s="4">
        <f>IFERROR(VLOOKUP(A78,'ListaN69 09-02-2025'!$A$9:$E$9716,5,0)*IF($C$3="SI",((D4075/100)+1),1)*IF(AND($C$3="SI",$C$4="SI"),IF(D4075=21,0.92,IF(D4075=10.5,0.96,1)),1)*IF(ISNUMBER($C$5),1-$C$5,1),"-")</f>
        <v>781.85</v>
      </c>
      <c r="F78" s="4">
        <f t="shared" ref="F78:F141" si="1">IFERROR(E78*IF(ISNUMBER($C$6),1+$C$6,1),"-")</f>
        <v>781.85</v>
      </c>
      <c r="AC78" t="str">
        <f>'ListaN69 09-02-2025'!AF76</f>
        <v>Igual</v>
      </c>
    </row>
    <row r="79" spans="1:29" x14ac:dyDescent="0.2">
      <c r="A79" s="1" t="s">
        <v>3154</v>
      </c>
      <c r="B79" t="s">
        <v>5606</v>
      </c>
      <c r="C79" s="45" t="s">
        <v>4952</v>
      </c>
      <c r="D79">
        <v>21</v>
      </c>
      <c r="E79" s="4">
        <f>IFERROR(VLOOKUP(A79,'ListaN69 09-02-2025'!$A$9:$E$9716,5,0)*IF($C$3="SI",((D4076/100)+1),1)*IF(AND($C$3="SI",$C$4="SI"),IF(D4076=21,0.92,IF(D4076=10.5,0.96,1)),1)*IF(ISNUMBER($C$5),1-$C$5,1),"-")</f>
        <v>781.85</v>
      </c>
      <c r="F79" s="4">
        <f t="shared" si="1"/>
        <v>781.85</v>
      </c>
      <c r="AC79" t="str">
        <f>'ListaN69 09-02-2025'!AF77</f>
        <v>Igual</v>
      </c>
    </row>
    <row r="80" spans="1:29" x14ac:dyDescent="0.2">
      <c r="A80" s="1" t="s">
        <v>3155</v>
      </c>
      <c r="B80" t="s">
        <v>3985</v>
      </c>
      <c r="C80" s="45" t="s">
        <v>4952</v>
      </c>
      <c r="D80">
        <v>10.5</v>
      </c>
      <c r="E80" s="4">
        <f>IFERROR(VLOOKUP(A80,'ListaN69 09-02-2025'!$A$9:$E$9716,5,0)*IF($C$3="SI",((D4077/100)+1),1)*IF(AND($C$3="SI",$C$4="SI"),IF(D4077=21,0.92,IF(D4077=10.5,0.96,1)),1)*IF(ISNUMBER($C$5),1-$C$5,1),"-")</f>
        <v>621.43499999999995</v>
      </c>
      <c r="F80" s="4">
        <f t="shared" si="1"/>
        <v>621.43499999999995</v>
      </c>
      <c r="AC80" t="str">
        <f>'ListaN69 09-02-2025'!AF78</f>
        <v>Igual</v>
      </c>
    </row>
    <row r="81" spans="1:29" x14ac:dyDescent="0.2">
      <c r="A81" s="1" t="s">
        <v>3156</v>
      </c>
      <c r="B81" t="s">
        <v>3986</v>
      </c>
      <c r="C81" s="45" t="s">
        <v>4952</v>
      </c>
      <c r="D81">
        <v>21</v>
      </c>
      <c r="E81" s="4">
        <f>IFERROR(VLOOKUP(A81,'ListaN69 09-02-2025'!$A$9:$E$9716,5,0)*IF($C$3="SI",((D4078/100)+1),1)*IF(AND($C$3="SI",$C$4="SI"),IF(D4078=21,0.92,IF(D4078=10.5,0.96,1)),1)*IF(ISNUMBER($C$5),1-$C$5,1),"-")</f>
        <v>621.43499999999995</v>
      </c>
      <c r="F81" s="4">
        <f t="shared" si="1"/>
        <v>621.43499999999995</v>
      </c>
      <c r="AC81" t="str">
        <f>'ListaN69 09-02-2025'!AF79</f>
        <v>Igual</v>
      </c>
    </row>
    <row r="82" spans="1:29" x14ac:dyDescent="0.2">
      <c r="A82" s="1" t="s">
        <v>22</v>
      </c>
      <c r="B82" t="s">
        <v>4117</v>
      </c>
      <c r="C82" s="45" t="s">
        <v>4948</v>
      </c>
      <c r="D82">
        <v>21</v>
      </c>
      <c r="E82" s="4">
        <f>IFERROR(VLOOKUP(A82,'ListaN69 09-02-2025'!$A$9:$E$9716,5,0)*IF($C$3="SI",((D4079/100)+1),1)*IF(AND($C$3="SI",$C$4="SI"),IF(D4079=21,0.92,IF(D4079=10.5,0.96,1)),1)*IF(ISNUMBER($C$5),1-$C$5,1),"-")</f>
        <v>1020.367</v>
      </c>
      <c r="F82" s="4">
        <f t="shared" si="1"/>
        <v>1020.367</v>
      </c>
      <c r="AC82" t="str">
        <f>'ListaN69 09-02-2025'!AF80</f>
        <v>Igual</v>
      </c>
    </row>
    <row r="83" spans="1:29" x14ac:dyDescent="0.2">
      <c r="A83" s="1" t="s">
        <v>23</v>
      </c>
      <c r="B83" t="s">
        <v>4118</v>
      </c>
      <c r="C83" s="45" t="s">
        <v>4954</v>
      </c>
      <c r="D83">
        <v>21</v>
      </c>
      <c r="E83" s="4">
        <f>IFERROR(VLOOKUP(A83,'ListaN69 09-02-2025'!$A$9:$E$9716,5,0)*IF($C$3="SI",((D4080/100)+1),1)*IF(AND($C$3="SI",$C$4="SI"),IF(D4080=21,0.92,IF(D4080=10.5,0.96,1)),1)*IF(ISNUMBER($C$5),1-$C$5,1),"-")</f>
        <v>783.37699999999995</v>
      </c>
      <c r="F83" s="4">
        <f t="shared" si="1"/>
        <v>783.37699999999995</v>
      </c>
      <c r="AC83" t="str">
        <f>'ListaN69 09-02-2025'!AF81</f>
        <v>Igual</v>
      </c>
    </row>
    <row r="84" spans="1:29" x14ac:dyDescent="0.2">
      <c r="A84" s="1" t="s">
        <v>24</v>
      </c>
      <c r="B84" t="s">
        <v>25</v>
      </c>
      <c r="C84" s="45" t="s">
        <v>4954</v>
      </c>
      <c r="D84">
        <v>21</v>
      </c>
      <c r="E84" s="4">
        <f>IFERROR(VLOOKUP(A84,'ListaN69 09-02-2025'!$A$9:$E$9716,5,0)*IF($C$3="SI",((D4081/100)+1),1)*IF(AND($C$3="SI",$C$4="SI"),IF(D4081=21,0.92,IF(D4081=10.5,0.96,1)),1)*IF(ISNUMBER($C$5),1-$C$5,1),"-")</f>
        <v>783.37699999999995</v>
      </c>
      <c r="F84" s="4">
        <f t="shared" si="1"/>
        <v>783.37699999999995</v>
      </c>
      <c r="AC84" t="str">
        <f>'ListaN69 09-02-2025'!AF82</f>
        <v>Igual</v>
      </c>
    </row>
    <row r="85" spans="1:29" x14ac:dyDescent="0.2">
      <c r="A85" s="1">
        <v>974310</v>
      </c>
      <c r="B85" t="s">
        <v>2298</v>
      </c>
      <c r="C85" s="45" t="s">
        <v>5124</v>
      </c>
      <c r="D85">
        <v>21</v>
      </c>
      <c r="E85" s="4">
        <f>IFERROR(VLOOKUP(A85,'ListaN69 09-02-2025'!$A$9:$E$9716,5,0)*IF($C$3="SI",((D4082/100)+1),1)*IF(AND($C$3="SI",$C$4="SI"),IF(D4082=21,0.92,IF(D4082=10.5,0.96,1)),1)*IF(ISNUMBER($C$5),1-$C$5,1),"-")</f>
        <v>348.86700000000002</v>
      </c>
      <c r="F85" s="4">
        <f t="shared" si="1"/>
        <v>348.86700000000002</v>
      </c>
      <c r="AC85" t="str">
        <f>'ListaN69 09-02-2025'!AF83</f>
        <v>Igual</v>
      </c>
    </row>
    <row r="86" spans="1:29" x14ac:dyDescent="0.2">
      <c r="A86" s="1">
        <v>974315</v>
      </c>
      <c r="B86" t="s">
        <v>6546</v>
      </c>
      <c r="C86" s="45" t="s">
        <v>5124</v>
      </c>
      <c r="D86">
        <v>21</v>
      </c>
      <c r="E86" s="4">
        <f>IFERROR(VLOOKUP(A86,'ListaN69 09-02-2025'!$A$9:$E$9716,5,0)*IF($C$3="SI",((D4083/100)+1),1)*IF(AND($C$3="SI",$C$4="SI"),IF(D4083=21,0.92,IF(D4083=10.5,0.96,1)),1)*IF(ISNUMBER($C$5),1-$C$5,1),"-")</f>
        <v>348.86700000000002</v>
      </c>
      <c r="F86" s="4">
        <f t="shared" si="1"/>
        <v>348.86700000000002</v>
      </c>
      <c r="AC86" t="str">
        <f>'ListaN69 09-02-2025'!AF84</f>
        <v>Igual</v>
      </c>
    </row>
    <row r="87" spans="1:29" x14ac:dyDescent="0.2">
      <c r="A87" s="1" t="s">
        <v>3138</v>
      </c>
      <c r="B87" t="s">
        <v>3139</v>
      </c>
      <c r="C87" s="45" t="s">
        <v>4951</v>
      </c>
      <c r="D87">
        <v>21</v>
      </c>
      <c r="E87" s="4">
        <f>IFERROR(VLOOKUP(A87,'ListaN69 09-02-2025'!$A$9:$E$9716,5,0)*IF($C$3="SI",((D4084/100)+1),1)*IF(AND($C$3="SI",$C$4="SI"),IF(D4084=21,0.92,IF(D4084=10.5,0.96,1)),1)*IF(ISNUMBER($C$5),1-$C$5,1),"-")</f>
        <v>312.93</v>
      </c>
      <c r="F87" s="4">
        <f t="shared" si="1"/>
        <v>312.93</v>
      </c>
      <c r="AC87" t="str">
        <f>'ListaN69 09-02-2025'!AF85</f>
        <v>Igual</v>
      </c>
    </row>
    <row r="88" spans="1:29" x14ac:dyDescent="0.2">
      <c r="A88" s="1" t="s">
        <v>4047</v>
      </c>
      <c r="B88" t="s">
        <v>4048</v>
      </c>
      <c r="C88" s="45" t="s">
        <v>4952</v>
      </c>
      <c r="D88">
        <v>21</v>
      </c>
      <c r="E88" s="4">
        <f>IFERROR(VLOOKUP(A88,'ListaN69 09-02-2025'!$A$9:$E$9716,5,0)*IF($C$3="SI",((D4085/100)+1),1)*IF(AND($C$3="SI",$C$4="SI"),IF(D4085=21,0.92,IF(D4085=10.5,0.96,1)),1)*IF(ISNUMBER($C$5),1-$C$5,1),"-")</f>
        <v>309.548</v>
      </c>
      <c r="F88" s="4">
        <f t="shared" si="1"/>
        <v>309.548</v>
      </c>
      <c r="AC88" t="str">
        <f>'ListaN69 09-02-2025'!AF86</f>
        <v>Igual</v>
      </c>
    </row>
    <row r="89" spans="1:29" x14ac:dyDescent="0.2">
      <c r="A89" s="1" t="s">
        <v>4045</v>
      </c>
      <c r="B89" t="s">
        <v>4046</v>
      </c>
      <c r="C89" s="45" t="s">
        <v>4952</v>
      </c>
      <c r="D89">
        <v>21</v>
      </c>
      <c r="E89" s="4">
        <f>IFERROR(VLOOKUP(A89,'ListaN69 09-02-2025'!$A$9:$E$9716,5,0)*IF($C$3="SI",((D4086/100)+1),1)*IF(AND($C$3="SI",$C$4="SI"),IF(D4086=21,0.92,IF(D4086=10.5,0.96,1)),1)*IF(ISNUMBER($C$5),1-$C$5,1),"-")</f>
        <v>309.548</v>
      </c>
      <c r="F89" s="4">
        <f t="shared" si="1"/>
        <v>309.548</v>
      </c>
      <c r="AC89" t="str">
        <f>'ListaN69 09-02-2025'!AF87</f>
        <v>Igual</v>
      </c>
    </row>
    <row r="90" spans="1:29" x14ac:dyDescent="0.2">
      <c r="A90" s="1" t="s">
        <v>29</v>
      </c>
      <c r="B90" t="s">
        <v>30</v>
      </c>
      <c r="C90" s="45" t="s">
        <v>4948</v>
      </c>
      <c r="D90">
        <v>21</v>
      </c>
      <c r="E90" s="4">
        <f>IFERROR(VLOOKUP(A90,'ListaN69 09-02-2025'!$A$9:$E$9716,5,0)*IF($C$3="SI",((D4087/100)+1),1)*IF(AND($C$3="SI",$C$4="SI"),IF(D4087=21,0.92,IF(D4087=10.5,0.96,1)),1)*IF(ISNUMBER($C$5),1-$C$5,1),"-")</f>
        <v>154.613</v>
      </c>
      <c r="F90" s="4">
        <f t="shared" si="1"/>
        <v>154.613</v>
      </c>
      <c r="AC90" t="str">
        <f>'ListaN69 09-02-2025'!AF88</f>
        <v>Igual</v>
      </c>
    </row>
    <row r="91" spans="1:29" x14ac:dyDescent="0.2">
      <c r="C91" s="45"/>
      <c r="E91" s="4" t="str">
        <f>IFERROR(VLOOKUP(A91,'ListaN69 09-02-2025'!$A$9:$E$9716,5,0)*IF($C$3="SI",((D4088/100)+1),1)*IF(AND($C$3="SI",$C$4="SI"),IF(D4088=21,0.92,IF(D4088=10.5,0.96,1)),1)*IF(ISNUMBER($C$5),1-$C$5,1),"-")</f>
        <v>-</v>
      </c>
      <c r="F91" s="4" t="str">
        <f t="shared" si="1"/>
        <v>-</v>
      </c>
      <c r="AC91" t="str">
        <f>'ListaN69 09-02-2025'!AF89</f>
        <v>Blanco</v>
      </c>
    </row>
    <row r="92" spans="1:29" x14ac:dyDescent="0.2">
      <c r="B92" t="s">
        <v>1599</v>
      </c>
      <c r="C92" s="45"/>
      <c r="E92" s="4" t="str">
        <f>IFERROR(VLOOKUP(A92,'ListaN69 09-02-2025'!$A$9:$E$9716,5,0)*IF($C$3="SI",((D4089/100)+1),1)*IF(AND($C$3="SI",$C$4="SI"),IF(D4089=21,0.92,IF(D4089=10.5,0.96,1)),1)*IF(ISNUMBER($C$5),1-$C$5,1),"-")</f>
        <v>-</v>
      </c>
      <c r="F92" s="4" t="str">
        <f t="shared" si="1"/>
        <v>-</v>
      </c>
      <c r="AC92" t="str">
        <f>'ListaN69 09-02-2025'!AF90</f>
        <v>Titulo</v>
      </c>
    </row>
    <row r="93" spans="1:29" x14ac:dyDescent="0.2">
      <c r="C93" s="45"/>
      <c r="E93" s="4" t="str">
        <f>IFERROR(VLOOKUP(A93,'ListaN69 09-02-2025'!$A$9:$E$9716,5,0)*IF($C$3="SI",((D4090/100)+1),1)*IF(AND($C$3="SI",$C$4="SI"),IF(D4090=21,0.92,IF(D4090=10.5,0.96,1)),1)*IF(ISNUMBER($C$5),1-$C$5,1),"-")</f>
        <v>-</v>
      </c>
      <c r="F93" s="4" t="str">
        <f t="shared" si="1"/>
        <v>-</v>
      </c>
      <c r="AC93" t="str">
        <f>'ListaN69 09-02-2025'!AF91</f>
        <v>Blanco</v>
      </c>
    </row>
    <row r="94" spans="1:29" x14ac:dyDescent="0.2">
      <c r="A94" s="1" t="s">
        <v>1819</v>
      </c>
      <c r="B94" t="s">
        <v>1820</v>
      </c>
      <c r="C94" s="45" t="s">
        <v>4948</v>
      </c>
      <c r="D94">
        <v>21</v>
      </c>
      <c r="E94" s="4">
        <f>IFERROR(VLOOKUP(A94,'ListaN69 09-02-2025'!$A$9:$E$9716,5,0)*IF($C$3="SI",((D4091/100)+1),1)*IF(AND($C$3="SI",$C$4="SI"),IF(D4091=21,0.92,IF(D4091=10.5,0.96,1)),1)*IF(ISNUMBER($C$5),1-$C$5,1),"-")</f>
        <v>363.24799999999999</v>
      </c>
      <c r="F94" s="4">
        <f t="shared" si="1"/>
        <v>363.24799999999999</v>
      </c>
      <c r="AC94" t="str">
        <f>'ListaN69 09-02-2025'!AF92</f>
        <v>Igual</v>
      </c>
    </row>
    <row r="95" spans="1:29" x14ac:dyDescent="0.2">
      <c r="A95" s="1" t="s">
        <v>5298</v>
      </c>
      <c r="B95" t="s">
        <v>5299</v>
      </c>
      <c r="C95" s="45" t="s">
        <v>5126</v>
      </c>
      <c r="D95">
        <v>21</v>
      </c>
      <c r="E95" s="4">
        <f>IFERROR(VLOOKUP(A95,'ListaN69 09-02-2025'!$A$9:$E$9716,5,0)*IF($C$3="SI",((D4092/100)+1),1)*IF(AND($C$3="SI",$C$4="SI"),IF(D4092=21,0.92,IF(D4092=10.5,0.96,1)),1)*IF(ISNUMBER($C$5),1-$C$5,1),"-")</f>
        <v>672.06449999999995</v>
      </c>
      <c r="F95" s="4">
        <f t="shared" si="1"/>
        <v>672.06449999999995</v>
      </c>
      <c r="AC95" t="str">
        <f>'ListaN69 09-02-2025'!AF93</f>
        <v>Bajo</v>
      </c>
    </row>
    <row r="96" spans="1:29" x14ac:dyDescent="0.2">
      <c r="A96" s="1" t="s">
        <v>1687</v>
      </c>
      <c r="B96" t="s">
        <v>5540</v>
      </c>
      <c r="C96" s="45" t="s">
        <v>4948</v>
      </c>
      <c r="D96">
        <v>21</v>
      </c>
      <c r="E96" s="4">
        <f>IFERROR(VLOOKUP(A96,'ListaN69 09-02-2025'!$A$9:$E$9716,5,0)*IF($C$3="SI",((D4093/100)+1),1)*IF(AND($C$3="SI",$C$4="SI"),IF(D4093=21,0.92,IF(D4093=10.5,0.96,1)),1)*IF(ISNUMBER($C$5),1-$C$5,1),"-")</f>
        <v>385.48700000000002</v>
      </c>
      <c r="F96" s="4">
        <f t="shared" si="1"/>
        <v>385.48700000000002</v>
      </c>
      <c r="AC96" t="str">
        <f>'ListaN69 09-02-2025'!AF94</f>
        <v>Igual</v>
      </c>
    </row>
    <row r="97" spans="1:29" x14ac:dyDescent="0.2">
      <c r="A97" s="1" t="s">
        <v>39</v>
      </c>
      <c r="B97" t="s">
        <v>40</v>
      </c>
      <c r="C97" s="45" t="s">
        <v>4948</v>
      </c>
      <c r="D97">
        <v>21</v>
      </c>
      <c r="E97" s="4">
        <f>IFERROR(VLOOKUP(A97,'ListaN69 09-02-2025'!$A$9:$E$9716,5,0)*IF($C$3="SI",((D4094/100)+1),1)*IF(AND($C$3="SI",$C$4="SI"),IF(D4094=21,0.92,IF(D4094=10.5,0.96,1)),1)*IF(ISNUMBER($C$5),1-$C$5,1),"-")</f>
        <v>606.798</v>
      </c>
      <c r="F97" s="4">
        <f t="shared" si="1"/>
        <v>606.798</v>
      </c>
      <c r="AC97" t="str">
        <f>'ListaN69 09-02-2025'!AF95</f>
        <v>Igual</v>
      </c>
    </row>
    <row r="98" spans="1:29" x14ac:dyDescent="0.2">
      <c r="A98" s="1" t="s">
        <v>34</v>
      </c>
      <c r="B98" t="s">
        <v>35</v>
      </c>
      <c r="C98" s="45" t="s">
        <v>4948</v>
      </c>
      <c r="D98">
        <v>21</v>
      </c>
      <c r="E98" s="4">
        <f>IFERROR(VLOOKUP(A98,'ListaN69 09-02-2025'!$A$9:$E$9716,5,0)*IF($C$3="SI",((D4095/100)+1),1)*IF(AND($C$3="SI",$C$4="SI"),IF(D4095=21,0.92,IF(D4095=10.5,0.96,1)),1)*IF(ISNUMBER($C$5),1-$C$5,1),"-")</f>
        <v>767.93399999999997</v>
      </c>
      <c r="F98" s="4">
        <f t="shared" si="1"/>
        <v>767.93399999999997</v>
      </c>
      <c r="AC98" t="str">
        <f>'ListaN69 09-02-2025'!AF96</f>
        <v>Igual</v>
      </c>
    </row>
    <row r="99" spans="1:29" x14ac:dyDescent="0.2">
      <c r="A99" s="1" t="s">
        <v>36</v>
      </c>
      <c r="B99" t="s">
        <v>1600</v>
      </c>
      <c r="C99" s="45" t="s">
        <v>4958</v>
      </c>
      <c r="D99">
        <v>21</v>
      </c>
      <c r="E99" s="4">
        <f>IFERROR(VLOOKUP(A99,'ListaN69 09-02-2025'!$A$9:$E$9716,5,0)*IF($C$3="SI",((D4096/100)+1),1)*IF(AND($C$3="SI",$C$4="SI"),IF(D4096=21,0.92,IF(D4096=10.5,0.96,1)),1)*IF(ISNUMBER($C$5),1-$C$5,1),"-")</f>
        <v>884.99800000000005</v>
      </c>
      <c r="F99" s="4">
        <f t="shared" si="1"/>
        <v>884.99800000000005</v>
      </c>
      <c r="AC99" t="str">
        <f>'ListaN69 09-02-2025'!AF97</f>
        <v>Igual</v>
      </c>
    </row>
    <row r="100" spans="1:29" x14ac:dyDescent="0.2">
      <c r="A100" s="1" t="s">
        <v>37</v>
      </c>
      <c r="B100" t="s">
        <v>38</v>
      </c>
      <c r="C100" s="45" t="s">
        <v>4958</v>
      </c>
      <c r="D100">
        <v>21</v>
      </c>
      <c r="E100" s="4">
        <f>IFERROR(VLOOKUP(A100,'ListaN69 09-02-2025'!$A$9:$E$9716,5,0)*IF($C$3="SI",((D4097/100)+1),1)*IF(AND($C$3="SI",$C$4="SI"),IF(D4097=21,0.92,IF(D4097=10.5,0.96,1)),1)*IF(ISNUMBER($C$5),1-$C$5,1),"-")</f>
        <v>962.89700000000005</v>
      </c>
      <c r="F100" s="4">
        <f t="shared" si="1"/>
        <v>962.89700000000005</v>
      </c>
      <c r="AC100" t="str">
        <f>'ListaN69 09-02-2025'!AF98</f>
        <v>Igual</v>
      </c>
    </row>
    <row r="101" spans="1:29" x14ac:dyDescent="0.2">
      <c r="A101" s="1" t="s">
        <v>44</v>
      </c>
      <c r="B101" t="s">
        <v>45</v>
      </c>
      <c r="C101" s="45" t="s">
        <v>5019</v>
      </c>
      <c r="D101">
        <v>21</v>
      </c>
      <c r="E101" s="4">
        <f>IFERROR(VLOOKUP(A101,'ListaN69 09-02-2025'!$A$9:$E$9716,5,0)*IF($C$3="SI",((D4098/100)+1),1)*IF(AND($C$3="SI",$C$4="SI"),IF(D4098=21,0.92,IF(D4098=10.5,0.96,1)),1)*IF(ISNUMBER($C$5),1-$C$5,1),"-")</f>
        <v>1271.393</v>
      </c>
      <c r="F101" s="4">
        <f t="shared" si="1"/>
        <v>1271.393</v>
      </c>
      <c r="AC101" t="str">
        <f>'ListaN69 09-02-2025'!AF99</f>
        <v>Igual</v>
      </c>
    </row>
    <row r="102" spans="1:29" x14ac:dyDescent="0.2">
      <c r="A102" s="1" t="s">
        <v>5166</v>
      </c>
      <c r="B102" t="s">
        <v>5167</v>
      </c>
      <c r="C102" s="45" t="s">
        <v>5273</v>
      </c>
      <c r="D102">
        <v>21</v>
      </c>
      <c r="E102" s="4">
        <f>IFERROR(VLOOKUP(A102,'ListaN69 09-02-2025'!$A$9:$E$9716,5,0)*IF($C$3="SI",((D4099/100)+1),1)*IF(AND($C$3="SI",$C$4="SI"),IF(D4099=21,0.92,IF(D4099=10.5,0.96,1)),1)*IF(ISNUMBER($C$5),1-$C$5,1),"-")</f>
        <v>708.14850000000001</v>
      </c>
      <c r="F102" s="4">
        <f t="shared" si="1"/>
        <v>708.14850000000001</v>
      </c>
      <c r="AC102" t="str">
        <f>'ListaN69 09-02-2025'!AF100</f>
        <v>Bajo</v>
      </c>
    </row>
    <row r="103" spans="1:29" x14ac:dyDescent="0.2">
      <c r="A103" s="1" t="s">
        <v>5171</v>
      </c>
      <c r="B103" t="s">
        <v>5172</v>
      </c>
      <c r="C103" s="45" t="s">
        <v>5352</v>
      </c>
      <c r="D103">
        <v>21</v>
      </c>
      <c r="E103" s="4">
        <f>IFERROR(VLOOKUP(A103,'ListaN69 09-02-2025'!$A$9:$E$9716,5,0)*IF($C$3="SI",((D4100/100)+1),1)*IF(AND($C$3="SI",$C$4="SI"),IF(D4100=21,0.92,IF(D4100=10.5,0.96,1)),1)*IF(ISNUMBER($C$5),1-$C$5,1),"-")</f>
        <v>432.13499999999999</v>
      </c>
      <c r="F103" s="4">
        <f t="shared" si="1"/>
        <v>432.13499999999999</v>
      </c>
      <c r="AC103" t="str">
        <f>'ListaN69 09-02-2025'!AF101</f>
        <v>Bajo</v>
      </c>
    </row>
    <row r="104" spans="1:29" x14ac:dyDescent="0.2">
      <c r="A104" s="1" t="s">
        <v>5173</v>
      </c>
      <c r="B104" t="s">
        <v>5174</v>
      </c>
      <c r="C104" s="45" t="s">
        <v>5097</v>
      </c>
      <c r="D104">
        <v>21</v>
      </c>
      <c r="E104" s="4">
        <f>IFERROR(VLOOKUP(A104,'ListaN69 09-02-2025'!$A$9:$E$9716,5,0)*IF($C$3="SI",((D4101/100)+1),1)*IF(AND($C$3="SI",$C$4="SI"),IF(D4101=21,0.92,IF(D4101=10.5,0.96,1)),1)*IF(ISNUMBER($C$5),1-$C$5,1),"-")</f>
        <v>376.84500000000003</v>
      </c>
      <c r="F104" s="4">
        <f t="shared" si="1"/>
        <v>376.84500000000003</v>
      </c>
      <c r="AC104" t="str">
        <f>'ListaN69 09-02-2025'!AF102</f>
        <v>Bajo</v>
      </c>
    </row>
    <row r="105" spans="1:29" x14ac:dyDescent="0.2">
      <c r="A105" s="1" t="s">
        <v>5168</v>
      </c>
      <c r="B105" t="s">
        <v>41</v>
      </c>
      <c r="C105" s="45" t="s">
        <v>5016</v>
      </c>
      <c r="D105">
        <v>21</v>
      </c>
      <c r="E105" s="4">
        <f>IFERROR(VLOOKUP(A105,'ListaN69 09-02-2025'!$A$9:$E$9716,5,0)*IF($C$3="SI",((D4102/100)+1),1)*IF(AND($C$3="SI",$C$4="SI"),IF(D4102=21,0.92,IF(D4102=10.5,0.96,1)),1)*IF(ISNUMBER($C$5),1-$C$5,1),"-")</f>
        <v>544.89750000000004</v>
      </c>
      <c r="F105" s="4">
        <f t="shared" si="1"/>
        <v>544.89750000000004</v>
      </c>
      <c r="AC105" t="str">
        <f>'ListaN69 09-02-2025'!AF103</f>
        <v>Bajo</v>
      </c>
    </row>
    <row r="106" spans="1:29" x14ac:dyDescent="0.2">
      <c r="A106" s="1" t="s">
        <v>5169</v>
      </c>
      <c r="B106" t="s">
        <v>42</v>
      </c>
      <c r="C106" s="45" t="s">
        <v>5016</v>
      </c>
      <c r="D106">
        <v>21</v>
      </c>
      <c r="E106" s="4">
        <f>IFERROR(VLOOKUP(A106,'ListaN69 09-02-2025'!$A$9:$E$9716,5,0)*IF($C$3="SI",((D4103/100)+1),1)*IF(AND($C$3="SI",$C$4="SI"),IF(D4103=21,0.92,IF(D4103=10.5,0.96,1)),1)*IF(ISNUMBER($C$5),1-$C$5,1),"-")</f>
        <v>544.89750000000004</v>
      </c>
      <c r="F106" s="4">
        <f t="shared" si="1"/>
        <v>544.89750000000004</v>
      </c>
      <c r="AC106" t="str">
        <f>'ListaN69 09-02-2025'!AF104</f>
        <v>Bajo</v>
      </c>
    </row>
    <row r="107" spans="1:29" x14ac:dyDescent="0.2">
      <c r="A107" s="1" t="s">
        <v>5170</v>
      </c>
      <c r="B107" t="s">
        <v>43</v>
      </c>
      <c r="C107" s="45" t="s">
        <v>4995</v>
      </c>
      <c r="D107">
        <v>21</v>
      </c>
      <c r="E107" s="4">
        <f>IFERROR(VLOOKUP(A107,'ListaN69 09-02-2025'!$A$9:$E$9716,5,0)*IF($C$3="SI",((D4104/100)+1),1)*IF(AND($C$3="SI",$C$4="SI"),IF(D4104=21,0.92,IF(D4104=10.5,0.96,1)),1)*IF(ISNUMBER($C$5),1-$C$5,1),"-")</f>
        <v>2353.0259999999998</v>
      </c>
      <c r="F107" s="4">
        <f t="shared" si="1"/>
        <v>2353.0259999999998</v>
      </c>
      <c r="AC107" t="str">
        <f>'ListaN69 09-02-2025'!AF105</f>
        <v>Bajo</v>
      </c>
    </row>
    <row r="108" spans="1:29" x14ac:dyDescent="0.2">
      <c r="A108" s="1">
        <v>8026</v>
      </c>
      <c r="B108" t="s">
        <v>4141</v>
      </c>
      <c r="C108" s="45" t="s">
        <v>4957</v>
      </c>
      <c r="D108">
        <v>21</v>
      </c>
      <c r="E108" s="4">
        <f>IFERROR(VLOOKUP(A108,'ListaN69 09-02-2025'!$A$9:$E$9716,5,0)*IF($C$3="SI",((D4105/100)+1),1)*IF(AND($C$3="SI",$C$4="SI"),IF(D4105=21,0.92,IF(D4105=10.5,0.96,1)),1)*IF(ISNUMBER($C$5),1-$C$5,1),"-")</f>
        <v>623.00099999999998</v>
      </c>
      <c r="F108" s="4">
        <f t="shared" si="1"/>
        <v>623.00099999999998</v>
      </c>
      <c r="AC108" t="str">
        <f>'ListaN69 09-02-2025'!AF106</f>
        <v>Igual</v>
      </c>
    </row>
    <row r="109" spans="1:29" x14ac:dyDescent="0.2">
      <c r="A109" s="1">
        <v>8027</v>
      </c>
      <c r="B109" t="s">
        <v>4140</v>
      </c>
      <c r="C109" s="45" t="s">
        <v>4957</v>
      </c>
      <c r="D109">
        <v>21</v>
      </c>
      <c r="E109" s="4">
        <f>IFERROR(VLOOKUP(A109,'ListaN69 09-02-2025'!$A$9:$E$9716,5,0)*IF($C$3="SI",((D4106/100)+1),1)*IF(AND($C$3="SI",$C$4="SI"),IF(D4106=21,0.92,IF(D4106=10.5,0.96,1)),1)*IF(ISNUMBER($C$5),1-$C$5,1),"-")</f>
        <v>814.096</v>
      </c>
      <c r="F109" s="4">
        <f t="shared" si="1"/>
        <v>814.096</v>
      </c>
      <c r="AC109" t="str">
        <f>'ListaN69 09-02-2025'!AF107</f>
        <v>Igual</v>
      </c>
    </row>
    <row r="110" spans="1:29" x14ac:dyDescent="0.2">
      <c r="A110" s="1">
        <v>8028</v>
      </c>
      <c r="B110" t="s">
        <v>4139</v>
      </c>
      <c r="C110" s="45" t="s">
        <v>4957</v>
      </c>
      <c r="D110">
        <v>21</v>
      </c>
      <c r="E110" s="4">
        <f>IFERROR(VLOOKUP(A110,'ListaN69 09-02-2025'!$A$9:$E$9716,5,0)*IF($C$3="SI",((D4107/100)+1),1)*IF(AND($C$3="SI",$C$4="SI"),IF(D4107=21,0.92,IF(D4107=10.5,0.96,1)),1)*IF(ISNUMBER($C$5),1-$C$5,1),"-")</f>
        <v>641.923</v>
      </c>
      <c r="F110" s="4">
        <f t="shared" si="1"/>
        <v>641.923</v>
      </c>
      <c r="AC110" t="str">
        <f>'ListaN69 09-02-2025'!AF108</f>
        <v>Igual</v>
      </c>
    </row>
    <row r="111" spans="1:29" x14ac:dyDescent="0.2">
      <c r="A111" s="1">
        <v>8029</v>
      </c>
      <c r="B111" t="s">
        <v>4138</v>
      </c>
      <c r="C111" s="45" t="s">
        <v>4957</v>
      </c>
      <c r="D111">
        <v>21</v>
      </c>
      <c r="E111" s="4">
        <f>IFERROR(VLOOKUP(A111,'ListaN69 09-02-2025'!$A$9:$E$9716,5,0)*IF($C$3="SI",((D4108/100)+1),1)*IF(AND($C$3="SI",$C$4="SI"),IF(D4108=21,0.92,IF(D4108=10.5,0.96,1)),1)*IF(ISNUMBER($C$5),1-$C$5,1),"-")</f>
        <v>798.88599999999997</v>
      </c>
      <c r="F111" s="4">
        <f t="shared" si="1"/>
        <v>798.88599999999997</v>
      </c>
      <c r="AC111" t="str">
        <f>'ListaN69 09-02-2025'!AF109</f>
        <v>Igual</v>
      </c>
    </row>
    <row r="112" spans="1:29" x14ac:dyDescent="0.2">
      <c r="A112" s="1" t="s">
        <v>47</v>
      </c>
      <c r="B112" t="s">
        <v>4142</v>
      </c>
      <c r="C112" s="45" t="s">
        <v>4948</v>
      </c>
      <c r="D112">
        <v>21</v>
      </c>
      <c r="E112" s="4">
        <f>IFERROR(VLOOKUP(A112,'ListaN69 09-02-2025'!$A$9:$E$9716,5,0)*IF($C$3="SI",((D4109/100)+1),1)*IF(AND($C$3="SI",$C$4="SI"),IF(D4109=21,0.92,IF(D4109=10.5,0.96,1)),1)*IF(ISNUMBER($C$5),1-$C$5,1),"-")</f>
        <v>800.46900000000005</v>
      </c>
      <c r="F112" s="4">
        <f t="shared" si="1"/>
        <v>800.46900000000005</v>
      </c>
      <c r="AC112" t="str">
        <f>'ListaN69 09-02-2025'!AF110</f>
        <v>Igual</v>
      </c>
    </row>
    <row r="113" spans="1:29" x14ac:dyDescent="0.2">
      <c r="A113" s="1" t="s">
        <v>46</v>
      </c>
      <c r="B113" t="s">
        <v>4143</v>
      </c>
      <c r="C113" s="45" t="s">
        <v>4948</v>
      </c>
      <c r="D113">
        <v>21</v>
      </c>
      <c r="E113" s="4">
        <f>IFERROR(VLOOKUP(A113,'ListaN69 09-02-2025'!$A$9:$E$9716,5,0)*IF($C$3="SI",((D4110/100)+1),1)*IF(AND($C$3="SI",$C$4="SI"),IF(D4110=21,0.92,IF(D4110=10.5,0.96,1)),1)*IF(ISNUMBER($C$5),1-$C$5,1),"-")</f>
        <v>968.61099999999999</v>
      </c>
      <c r="F113" s="4">
        <f t="shared" si="1"/>
        <v>968.61099999999999</v>
      </c>
      <c r="AC113" t="str">
        <f>'ListaN69 09-02-2025'!AF111</f>
        <v>Igual</v>
      </c>
    </row>
    <row r="114" spans="1:29" x14ac:dyDescent="0.2">
      <c r="A114" s="1" t="s">
        <v>48</v>
      </c>
      <c r="B114" t="s">
        <v>4146</v>
      </c>
      <c r="C114" s="45" t="s">
        <v>4951</v>
      </c>
      <c r="D114">
        <v>21</v>
      </c>
      <c r="E114" s="4">
        <f>IFERROR(VLOOKUP(A114,'ListaN69 09-02-2025'!$A$9:$E$9716,5,0)*IF($C$3="SI",((D4111/100)+1),1)*IF(AND($C$3="SI",$C$4="SI"),IF(D4111=21,0.92,IF(D4111=10.5,0.96,1)),1)*IF(ISNUMBER($C$5),1-$C$5,1),"-")</f>
        <v>962.87699999999995</v>
      </c>
      <c r="F114" s="4">
        <f t="shared" si="1"/>
        <v>962.87699999999995</v>
      </c>
      <c r="AC114" t="str">
        <f>'ListaN69 09-02-2025'!AF112</f>
        <v>Igual</v>
      </c>
    </row>
    <row r="115" spans="1:29" x14ac:dyDescent="0.2">
      <c r="A115" s="1" t="s">
        <v>50</v>
      </c>
      <c r="B115" t="s">
        <v>4144</v>
      </c>
      <c r="C115" s="45" t="s">
        <v>4948</v>
      </c>
      <c r="D115">
        <v>21</v>
      </c>
      <c r="E115" s="4">
        <f>IFERROR(VLOOKUP(A115,'ListaN69 09-02-2025'!$A$9:$E$9716,5,0)*IF($C$3="SI",((D4112/100)+1),1)*IF(AND($C$3="SI",$C$4="SI"),IF(D4112=21,0.92,IF(D4112=10.5,0.96,1)),1)*IF(ISNUMBER($C$5),1-$C$5,1),"-")</f>
        <v>778.524</v>
      </c>
      <c r="F115" s="4">
        <f t="shared" si="1"/>
        <v>778.524</v>
      </c>
      <c r="AC115" t="str">
        <f>'ListaN69 09-02-2025'!AF113</f>
        <v>Igual</v>
      </c>
    </row>
    <row r="116" spans="1:29" x14ac:dyDescent="0.2">
      <c r="A116" s="1" t="s">
        <v>49</v>
      </c>
      <c r="B116" t="s">
        <v>4145</v>
      </c>
      <c r="C116" s="45" t="s">
        <v>4948</v>
      </c>
      <c r="D116">
        <v>21</v>
      </c>
      <c r="E116" s="4">
        <f>IFERROR(VLOOKUP(A116,'ListaN69 09-02-2025'!$A$9:$E$9716,5,0)*IF($C$3="SI",((D4113/100)+1),1)*IF(AND($C$3="SI",$C$4="SI"),IF(D4113=21,0.92,IF(D4113=10.5,0.96,1)),1)*IF(ISNUMBER($C$5),1-$C$5,1),"-")</f>
        <v>942.02800000000002</v>
      </c>
      <c r="F116" s="4">
        <f t="shared" si="1"/>
        <v>942.02800000000002</v>
      </c>
      <c r="AC116" t="str">
        <f>'ListaN69 09-02-2025'!AF114</f>
        <v>Igual</v>
      </c>
    </row>
    <row r="117" spans="1:29" x14ac:dyDescent="0.2">
      <c r="A117" s="1">
        <v>8021</v>
      </c>
      <c r="B117" t="s">
        <v>4570</v>
      </c>
      <c r="C117" s="45" t="s">
        <v>4953</v>
      </c>
      <c r="D117">
        <v>21</v>
      </c>
      <c r="E117" s="4">
        <f>IFERROR(VLOOKUP(A117,'ListaN69 09-02-2025'!$A$9:$E$9716,5,0)*IF($C$3="SI",((D4114/100)+1),1)*IF(AND($C$3="SI",$C$4="SI"),IF(D4114=21,0.92,IF(D4114=10.5,0.96,1)),1)*IF(ISNUMBER($C$5),1-$C$5,1),"-")</f>
        <v>953.43100000000004</v>
      </c>
      <c r="F117" s="4">
        <f t="shared" si="1"/>
        <v>953.43100000000004</v>
      </c>
      <c r="AC117" t="str">
        <f>'ListaN69 09-02-2025'!AF115</f>
        <v>Igual</v>
      </c>
    </row>
    <row r="118" spans="1:29" x14ac:dyDescent="0.2">
      <c r="A118" s="1">
        <v>8022</v>
      </c>
      <c r="B118" t="s">
        <v>4569</v>
      </c>
      <c r="C118" s="45" t="s">
        <v>4953</v>
      </c>
      <c r="D118">
        <v>21</v>
      </c>
      <c r="E118" s="4">
        <f>IFERROR(VLOOKUP(A118,'ListaN69 09-02-2025'!$A$9:$E$9716,5,0)*IF($C$3="SI",((D4115/100)+1),1)*IF(AND($C$3="SI",$C$4="SI"),IF(D4115=21,0.92,IF(D4115=10.5,0.96,1)),1)*IF(ISNUMBER($C$5),1-$C$5,1),"-")</f>
        <v>1153.6289999999999</v>
      </c>
      <c r="F118" s="4">
        <f t="shared" si="1"/>
        <v>1153.6289999999999</v>
      </c>
      <c r="AC118" t="str">
        <f>'ListaN69 09-02-2025'!AF116</f>
        <v>Igual</v>
      </c>
    </row>
    <row r="119" spans="1:29" x14ac:dyDescent="0.2">
      <c r="A119" s="1" t="s">
        <v>51</v>
      </c>
      <c r="B119" t="s">
        <v>52</v>
      </c>
      <c r="C119" s="45" t="s">
        <v>4949</v>
      </c>
      <c r="D119">
        <v>21</v>
      </c>
      <c r="E119" s="4">
        <f>IFERROR(VLOOKUP(A119,'ListaN69 09-02-2025'!$A$9:$E$9716,5,0)*IF($C$3="SI",((D4116/100)+1),1)*IF(AND($C$3="SI",$C$4="SI"),IF(D4116=21,0.92,IF(D4116=10.5,0.96,1)),1)*IF(ISNUMBER($C$5),1-$C$5,1),"-")</f>
        <v>1782.9870000000001</v>
      </c>
      <c r="F119" s="4">
        <f t="shared" si="1"/>
        <v>1782.9870000000001</v>
      </c>
      <c r="AC119" t="str">
        <f>'ListaN69 09-02-2025'!AF117</f>
        <v>Igual</v>
      </c>
    </row>
    <row r="120" spans="1:29" x14ac:dyDescent="0.2">
      <c r="A120" s="1" t="s">
        <v>53</v>
      </c>
      <c r="B120" t="s">
        <v>54</v>
      </c>
      <c r="C120" s="45" t="s">
        <v>4949</v>
      </c>
      <c r="D120">
        <v>21</v>
      </c>
      <c r="E120" s="4">
        <f>IFERROR(VLOOKUP(A120,'ListaN69 09-02-2025'!$A$9:$E$9716,5,0)*IF($C$3="SI",((D4117/100)+1),1)*IF(AND($C$3="SI",$C$4="SI"),IF(D4117=21,0.92,IF(D4117=10.5,0.96,1)),1)*IF(ISNUMBER($C$5),1-$C$5,1),"-")</f>
        <v>1617.2760000000001</v>
      </c>
      <c r="F120" s="4">
        <f t="shared" si="1"/>
        <v>1617.2760000000001</v>
      </c>
      <c r="AC120" t="str">
        <f>'ListaN69 09-02-2025'!AF118</f>
        <v>Igual</v>
      </c>
    </row>
    <row r="121" spans="1:29" x14ac:dyDescent="0.2">
      <c r="A121" s="1">
        <v>8024</v>
      </c>
      <c r="B121" t="s">
        <v>1527</v>
      </c>
      <c r="C121" s="45" t="s">
        <v>4951</v>
      </c>
      <c r="D121">
        <v>21</v>
      </c>
      <c r="E121" s="4">
        <f>IFERROR(VLOOKUP(A121,'ListaN69 09-02-2025'!$A$9:$E$9716,5,0)*IF($C$3="SI",((D4118/100)+1),1)*IF(AND($C$3="SI",$C$4="SI"),IF(D4118=21,0.92,IF(D4118=10.5,0.96,1)),1)*IF(ISNUMBER($C$5),1-$C$5,1),"-")</f>
        <v>458.66500000000002</v>
      </c>
      <c r="F121" s="4">
        <f t="shared" si="1"/>
        <v>458.66500000000002</v>
      </c>
      <c r="AC121" t="str">
        <f>'ListaN69 09-02-2025'!AF119</f>
        <v>Igual</v>
      </c>
    </row>
    <row r="122" spans="1:29" x14ac:dyDescent="0.2">
      <c r="A122" s="1">
        <v>8051</v>
      </c>
      <c r="B122" t="s">
        <v>6334</v>
      </c>
      <c r="C122" s="45" t="s">
        <v>4946</v>
      </c>
      <c r="D122">
        <v>21</v>
      </c>
      <c r="E122" s="4">
        <f>IFERROR(VLOOKUP(A122,'ListaN69 09-02-2025'!$A$9:$E$9716,5,0)*IF($C$3="SI",((D4119/100)+1),1)*IF(AND($C$3="SI",$C$4="SI"),IF(D4119=21,0.92,IF(D4119=10.5,0.96,1)),1)*IF(ISNUMBER($C$5),1-$C$5,1),"-")</f>
        <v>12938.388999999999</v>
      </c>
      <c r="F122" s="4">
        <f t="shared" si="1"/>
        <v>12938.388999999999</v>
      </c>
      <c r="AC122" t="str">
        <f>'ListaN69 09-02-2025'!AF120</f>
        <v>Igual</v>
      </c>
    </row>
    <row r="123" spans="1:29" x14ac:dyDescent="0.2">
      <c r="A123" s="1">
        <v>8053</v>
      </c>
      <c r="B123" t="s">
        <v>6335</v>
      </c>
      <c r="C123" s="45" t="s">
        <v>4946</v>
      </c>
      <c r="D123">
        <v>21</v>
      </c>
      <c r="E123" s="4">
        <f>IFERROR(VLOOKUP(A123,'ListaN69 09-02-2025'!$A$9:$E$9716,5,0)*IF($C$3="SI",((D4120/100)+1),1)*IF(AND($C$3="SI",$C$4="SI"),IF(D4120=21,0.92,IF(D4120=10.5,0.96,1)),1)*IF(ISNUMBER($C$5),1-$C$5,1),"-")</f>
        <v>23030.38</v>
      </c>
      <c r="F123" s="4">
        <f t="shared" si="1"/>
        <v>23030.38</v>
      </c>
      <c r="AC123" t="str">
        <f>'ListaN69 09-02-2025'!AF121</f>
        <v>Igual</v>
      </c>
    </row>
    <row r="124" spans="1:29" x14ac:dyDescent="0.2">
      <c r="A124" s="1">
        <v>8055</v>
      </c>
      <c r="B124" t="s">
        <v>6336</v>
      </c>
      <c r="C124" s="45" t="s">
        <v>4962</v>
      </c>
      <c r="D124">
        <v>21</v>
      </c>
      <c r="E124" s="4">
        <f>IFERROR(VLOOKUP(A124,'ListaN69 09-02-2025'!$A$9:$E$9716,5,0)*IF($C$3="SI",((D4121/100)+1),1)*IF(AND($C$3="SI",$C$4="SI"),IF(D4121=21,0.92,IF(D4121=10.5,0.96,1)),1)*IF(ISNUMBER($C$5),1-$C$5,1),"-")</f>
        <v>11775.197</v>
      </c>
      <c r="F124" s="4">
        <f t="shared" si="1"/>
        <v>11775.197</v>
      </c>
      <c r="AC124" t="str">
        <f>'ListaN69 09-02-2025'!AF122</f>
        <v>Igual</v>
      </c>
    </row>
    <row r="125" spans="1:29" x14ac:dyDescent="0.2">
      <c r="A125" s="1">
        <v>8056</v>
      </c>
      <c r="B125" t="s">
        <v>6337</v>
      </c>
      <c r="C125" s="45" t="s">
        <v>4964</v>
      </c>
      <c r="D125">
        <v>21</v>
      </c>
      <c r="E125" s="4">
        <f>IFERROR(VLOOKUP(A125,'ListaN69 09-02-2025'!$A$9:$E$9716,5,0)*IF($C$3="SI",((D4122/100)+1),1)*IF(AND($C$3="SI",$C$4="SI"),IF(D4122=21,0.92,IF(D4122=10.5,0.96,1)),1)*IF(ISNUMBER($C$5),1-$C$5,1),"-")</f>
        <v>6226.1480000000001</v>
      </c>
      <c r="F125" s="4">
        <f t="shared" si="1"/>
        <v>6226.1480000000001</v>
      </c>
      <c r="AC125" t="str">
        <f>'ListaN69 09-02-2025'!AF123</f>
        <v>Igual</v>
      </c>
    </row>
    <row r="126" spans="1:29" x14ac:dyDescent="0.2">
      <c r="C126" s="45"/>
      <c r="E126" s="4" t="str">
        <f>IFERROR(VLOOKUP(A126,'ListaN69 09-02-2025'!$A$9:$E$9716,5,0)*IF($C$3="SI",((D4123/100)+1),1)*IF(AND($C$3="SI",$C$4="SI"),IF(D4123=21,0.92,IF(D4123=10.5,0.96,1)),1)*IF(ISNUMBER($C$5),1-$C$5,1),"-")</f>
        <v>-</v>
      </c>
      <c r="F126" s="4" t="str">
        <f t="shared" si="1"/>
        <v>-</v>
      </c>
      <c r="AC126" t="str">
        <f>'ListaN69 09-02-2025'!AF124</f>
        <v>Blanco</v>
      </c>
    </row>
    <row r="127" spans="1:29" x14ac:dyDescent="0.2">
      <c r="B127" t="s">
        <v>1601</v>
      </c>
      <c r="C127" s="45"/>
      <c r="E127" s="4" t="str">
        <f>IFERROR(VLOOKUP(A127,'ListaN69 09-02-2025'!$A$9:$E$9716,5,0)*IF($C$3="SI",((D4124/100)+1),1)*IF(AND($C$3="SI",$C$4="SI"),IF(D4124=21,0.92,IF(D4124=10.5,0.96,1)),1)*IF(ISNUMBER($C$5),1-$C$5,1),"-")</f>
        <v>-</v>
      </c>
      <c r="F127" s="4" t="str">
        <f t="shared" si="1"/>
        <v>-</v>
      </c>
      <c r="AC127" t="str">
        <f>'ListaN69 09-02-2025'!AF125</f>
        <v>Titulo</v>
      </c>
    </row>
    <row r="128" spans="1:29" x14ac:dyDescent="0.2">
      <c r="C128" s="45"/>
      <c r="E128" s="4" t="str">
        <f>IFERROR(VLOOKUP(A128,'ListaN69 09-02-2025'!$A$9:$E$9716,5,0)*IF($C$3="SI",((D4125/100)+1),1)*IF(AND($C$3="SI",$C$4="SI"),IF(D4125=21,0.92,IF(D4125=10.5,0.96,1)),1)*IF(ISNUMBER($C$5),1-$C$5,1),"-")</f>
        <v>-</v>
      </c>
      <c r="F128" s="4" t="str">
        <f t="shared" si="1"/>
        <v>-</v>
      </c>
      <c r="AC128" t="str">
        <f>'ListaN69 09-02-2025'!AF126</f>
        <v>Blanco</v>
      </c>
    </row>
    <row r="129" spans="1:29" x14ac:dyDescent="0.2">
      <c r="A129" s="1" t="s">
        <v>58</v>
      </c>
      <c r="B129" t="s">
        <v>59</v>
      </c>
      <c r="C129" s="45" t="s">
        <v>4954</v>
      </c>
      <c r="D129">
        <v>21</v>
      </c>
      <c r="E129" s="4">
        <f>IFERROR(VLOOKUP(A129,'ListaN69 09-02-2025'!$A$9:$E$9716,5,0)*IF($C$3="SI",((D4126/100)+1),1)*IF(AND($C$3="SI",$C$4="SI"),IF(D4126=21,0.92,IF(D4126=10.5,0.96,1)),1)*IF(ISNUMBER($C$5),1-$C$5,1),"-")</f>
        <v>1841.3130000000001</v>
      </c>
      <c r="F129" s="4">
        <f t="shared" si="1"/>
        <v>1841.3130000000001</v>
      </c>
      <c r="AC129" t="str">
        <f>'ListaN69 09-02-2025'!AF127</f>
        <v>Igual</v>
      </c>
    </row>
    <row r="130" spans="1:29" x14ac:dyDescent="0.2">
      <c r="A130" s="1" t="s">
        <v>5175</v>
      </c>
      <c r="B130" t="s">
        <v>57</v>
      </c>
      <c r="C130" s="45" t="s">
        <v>4973</v>
      </c>
      <c r="D130">
        <v>21</v>
      </c>
      <c r="E130" s="4">
        <f>IFERROR(VLOOKUP(A130,'ListaN69 09-02-2025'!$A$9:$E$9716,5,0)*IF($C$3="SI",((D4127/100)+1),1)*IF(AND($C$3="SI",$C$4="SI"),IF(D4127=21,0.92,IF(D4127=10.5,0.96,1)),1)*IF(ISNUMBER($C$5),1-$C$5,1),"-")</f>
        <v>304.09499999999997</v>
      </c>
      <c r="F130" s="4">
        <f t="shared" si="1"/>
        <v>304.09499999999997</v>
      </c>
      <c r="AC130" t="str">
        <f>'ListaN69 09-02-2025'!AF128</f>
        <v>Bajo</v>
      </c>
    </row>
    <row r="131" spans="1:29" x14ac:dyDescent="0.2">
      <c r="C131" s="45"/>
      <c r="E131" s="4" t="str">
        <f>IFERROR(VLOOKUP(A131,'ListaN69 09-02-2025'!$A$9:$E$9716,5,0)*IF($C$3="SI",((D4128/100)+1),1)*IF(AND($C$3="SI",$C$4="SI"),IF(D4128=21,0.92,IF(D4128=10.5,0.96,1)),1)*IF(ISNUMBER($C$5),1-$C$5,1),"-")</f>
        <v>-</v>
      </c>
      <c r="F131" s="4" t="str">
        <f t="shared" si="1"/>
        <v>-</v>
      </c>
      <c r="AC131" t="str">
        <f>'ListaN69 09-02-2025'!AF129</f>
        <v>Blanco</v>
      </c>
    </row>
    <row r="132" spans="1:29" x14ac:dyDescent="0.2">
      <c r="B132" t="s">
        <v>2480</v>
      </c>
      <c r="C132" s="45"/>
      <c r="E132" s="4" t="str">
        <f>IFERROR(VLOOKUP(A132,'ListaN69 09-02-2025'!$A$9:$E$9716,5,0)*IF($C$3="SI",((D4129/100)+1),1)*IF(AND($C$3="SI",$C$4="SI"),IF(D4129=21,0.92,IF(D4129=10.5,0.96,1)),1)*IF(ISNUMBER($C$5),1-$C$5,1),"-")</f>
        <v>-</v>
      </c>
      <c r="F132" s="4" t="str">
        <f t="shared" si="1"/>
        <v>-</v>
      </c>
      <c r="AC132" t="str">
        <f>'ListaN69 09-02-2025'!AF130</f>
        <v>Titulo</v>
      </c>
    </row>
    <row r="133" spans="1:29" x14ac:dyDescent="0.2">
      <c r="C133" s="45"/>
      <c r="E133" s="4" t="str">
        <f>IFERROR(VLOOKUP(A133,'ListaN69 09-02-2025'!$A$9:$E$9716,5,0)*IF($C$3="SI",((D4130/100)+1),1)*IF(AND($C$3="SI",$C$4="SI"),IF(D4130=21,0.92,IF(D4130=10.5,0.96,1)),1)*IF(ISNUMBER($C$5),1-$C$5,1),"-")</f>
        <v>-</v>
      </c>
      <c r="F133" s="4" t="str">
        <f t="shared" si="1"/>
        <v>-</v>
      </c>
      <c r="AC133" t="str">
        <f>'ListaN69 09-02-2025'!AF131</f>
        <v>Blanco</v>
      </c>
    </row>
    <row r="134" spans="1:29" x14ac:dyDescent="0.2">
      <c r="A134" s="1">
        <v>838420</v>
      </c>
      <c r="B134" t="s">
        <v>56</v>
      </c>
      <c r="C134" s="45" t="s">
        <v>4949</v>
      </c>
      <c r="D134">
        <v>21</v>
      </c>
      <c r="E134" s="4">
        <f>IFERROR(VLOOKUP(A134,'ListaN69 09-02-2025'!$A$9:$E$9716,5,0)*IF($C$3="SI",((D4131/100)+1),1)*IF(AND($C$3="SI",$C$4="SI"),IF(D4131=21,0.92,IF(D4131=10.5,0.96,1)),1)*IF(ISNUMBER($C$5),1-$C$5,1),"-")</f>
        <v>3579.5830000000001</v>
      </c>
      <c r="F134" s="4">
        <f t="shared" si="1"/>
        <v>3579.5830000000001</v>
      </c>
      <c r="AC134" t="str">
        <f>'ListaN69 09-02-2025'!AF132</f>
        <v>Igual</v>
      </c>
    </row>
    <row r="135" spans="1:29" x14ac:dyDescent="0.2">
      <c r="A135" s="1" t="s">
        <v>4636</v>
      </c>
      <c r="B135" t="s">
        <v>5337</v>
      </c>
      <c r="C135" s="45" t="s">
        <v>4973</v>
      </c>
      <c r="D135">
        <v>21</v>
      </c>
      <c r="E135" s="4">
        <f>IFERROR(VLOOKUP(A135,'ListaN69 09-02-2025'!$A$9:$E$9716,5,0)*IF($C$3="SI",((D4132/100)+1),1)*IF(AND($C$3="SI",$C$4="SI"),IF(D4132=21,0.92,IF(D4132=10.5,0.96,1)),1)*IF(ISNUMBER($C$5),1-$C$5,1),"-")</f>
        <v>682.68600000000004</v>
      </c>
      <c r="F135" s="4">
        <f t="shared" si="1"/>
        <v>682.68600000000004</v>
      </c>
      <c r="AC135" t="str">
        <f>'ListaN69 09-02-2025'!AF133</f>
        <v>Bajo</v>
      </c>
    </row>
    <row r="136" spans="1:29" x14ac:dyDescent="0.2">
      <c r="A136" s="1" t="s">
        <v>32</v>
      </c>
      <c r="B136" t="s">
        <v>33</v>
      </c>
      <c r="C136" s="45" t="s">
        <v>4961</v>
      </c>
      <c r="D136">
        <v>21</v>
      </c>
      <c r="E136" s="4">
        <f>IFERROR(VLOOKUP(A136,'ListaN69 09-02-2025'!$A$9:$E$9716,5,0)*IF($C$3="SI",((D4133/100)+1),1)*IF(AND($C$3="SI",$C$4="SI"),IF(D4133=21,0.92,IF(D4133=10.5,0.96,1)),1)*IF(ISNUMBER($C$5),1-$C$5,1),"-")</f>
        <v>333.72199999999998</v>
      </c>
      <c r="F136" s="4">
        <f t="shared" si="1"/>
        <v>333.72199999999998</v>
      </c>
      <c r="AC136" t="str">
        <f>'ListaN69 09-02-2025'!AF134</f>
        <v>Igual</v>
      </c>
    </row>
    <row r="137" spans="1:29" x14ac:dyDescent="0.2">
      <c r="A137" s="1" t="s">
        <v>6495</v>
      </c>
      <c r="B137" t="s">
        <v>6496</v>
      </c>
      <c r="C137" s="45" t="s">
        <v>4959</v>
      </c>
      <c r="D137">
        <v>21</v>
      </c>
      <c r="E137" s="4">
        <f>IFERROR(VLOOKUP(A137,'ListaN69 09-02-2025'!$A$9:$E$9716,5,0)*IF($C$3="SI",((D4134/100)+1),1)*IF(AND($C$3="SI",$C$4="SI"),IF(D4134=21,0.92,IF(D4134=10.5,0.96,1)),1)*IF(ISNUMBER($C$5),1-$C$5,1),"-")</f>
        <v>2164.6370000000002</v>
      </c>
      <c r="F137" s="4">
        <f t="shared" si="1"/>
        <v>2164.6370000000002</v>
      </c>
      <c r="AC137" t="str">
        <f>'ListaN69 09-02-2025'!AF135</f>
        <v>Igual</v>
      </c>
    </row>
    <row r="138" spans="1:29" x14ac:dyDescent="0.2">
      <c r="A138" s="1" t="s">
        <v>55</v>
      </c>
      <c r="B138" t="s">
        <v>5336</v>
      </c>
      <c r="C138" s="45" t="s">
        <v>5015</v>
      </c>
      <c r="D138">
        <v>21</v>
      </c>
      <c r="E138" s="4">
        <f>IFERROR(VLOOKUP(A138,'ListaN69 09-02-2025'!$A$9:$E$9716,5,0)*IF($C$3="SI",((D4135/100)+1),1)*IF(AND($C$3="SI",$C$4="SI"),IF(D4135=21,0.92,IF(D4135=10.5,0.96,1)),1)*IF(ISNUMBER($C$5),1-$C$5,1),"-")</f>
        <v>2401.7685000000001</v>
      </c>
      <c r="F138" s="4">
        <f t="shared" si="1"/>
        <v>2401.7685000000001</v>
      </c>
      <c r="AC138" t="str">
        <f>'ListaN69 09-02-2025'!AF136</f>
        <v>Bajo</v>
      </c>
    </row>
    <row r="139" spans="1:29" x14ac:dyDescent="0.2">
      <c r="C139" s="45"/>
      <c r="E139" s="4" t="str">
        <f>IFERROR(VLOOKUP(A139,'ListaN69 09-02-2025'!$A$9:$E$9716,5,0)*IF($C$3="SI",((D4136/100)+1),1)*IF(AND($C$3="SI",$C$4="SI"),IF(D4136=21,0.92,IF(D4136=10.5,0.96,1)),1)*IF(ISNUMBER($C$5),1-$C$5,1),"-")</f>
        <v>-</v>
      </c>
      <c r="F139" s="4" t="str">
        <f t="shared" si="1"/>
        <v>-</v>
      </c>
      <c r="AC139" t="str">
        <f>'ListaN69 09-02-2025'!AF137</f>
        <v>Blanco</v>
      </c>
    </row>
    <row r="140" spans="1:29" x14ac:dyDescent="0.2">
      <c r="B140" t="s">
        <v>2864</v>
      </c>
      <c r="C140" s="45"/>
      <c r="E140" s="4" t="str">
        <f>IFERROR(VLOOKUP(A140,'ListaN69 09-02-2025'!$A$9:$E$9716,5,0)*IF($C$3="SI",((D4137/100)+1),1)*IF(AND($C$3="SI",$C$4="SI"),IF(D4137=21,0.92,IF(D4137=10.5,0.96,1)),1)*IF(ISNUMBER($C$5),1-$C$5,1),"-")</f>
        <v>-</v>
      </c>
      <c r="F140" s="4" t="str">
        <f t="shared" si="1"/>
        <v>-</v>
      </c>
      <c r="AC140" t="str">
        <f>'ListaN69 09-02-2025'!AF138</f>
        <v>Titulo</v>
      </c>
    </row>
    <row r="141" spans="1:29" x14ac:dyDescent="0.2">
      <c r="C141" s="45"/>
      <c r="E141" s="4" t="str">
        <f>IFERROR(VLOOKUP(A141,'ListaN69 09-02-2025'!$A$9:$E$9716,5,0)*IF($C$3="SI",((D4138/100)+1),1)*IF(AND($C$3="SI",$C$4="SI"),IF(D4138=21,0.92,IF(D4138=10.5,0.96,1)),1)*IF(ISNUMBER($C$5),1-$C$5,1),"-")</f>
        <v>-</v>
      </c>
      <c r="F141" s="4" t="str">
        <f t="shared" si="1"/>
        <v>-</v>
      </c>
      <c r="AC141" t="str">
        <f>'ListaN69 09-02-2025'!AF139</f>
        <v>Blanco</v>
      </c>
    </row>
    <row r="142" spans="1:29" x14ac:dyDescent="0.2">
      <c r="A142" s="1" t="s">
        <v>2867</v>
      </c>
      <c r="B142" t="s">
        <v>2868</v>
      </c>
      <c r="C142" s="45" t="s">
        <v>4948</v>
      </c>
      <c r="D142">
        <v>21</v>
      </c>
      <c r="E142" s="4">
        <f>IFERROR(VLOOKUP(A142,'ListaN69 09-02-2025'!$A$9:$E$9716,5,0)*IF($C$3="SI",((D4139/100)+1),1)*IF(AND($C$3="SI",$C$4="SI"),IF(D4139=21,0.92,IF(D4139=10.5,0.96,1)),1)*IF(ISNUMBER($C$5),1-$C$5,1),"-")</f>
        <v>494.98899999999998</v>
      </c>
      <c r="F142" s="4">
        <f t="shared" ref="F142:F205" si="2">IFERROR(E142*IF(ISNUMBER($C$6),1+$C$6,1),"-")</f>
        <v>494.98899999999998</v>
      </c>
      <c r="AC142" t="str">
        <f>'ListaN69 09-02-2025'!AF140</f>
        <v>Igual</v>
      </c>
    </row>
    <row r="143" spans="1:29" x14ac:dyDescent="0.2">
      <c r="A143" s="1" t="s">
        <v>2869</v>
      </c>
      <c r="B143" t="s">
        <v>2870</v>
      </c>
      <c r="C143" s="45" t="s">
        <v>4950</v>
      </c>
      <c r="D143">
        <v>21</v>
      </c>
      <c r="E143" s="4">
        <f>IFERROR(VLOOKUP(A143,'ListaN69 09-02-2025'!$A$9:$E$9716,5,0)*IF($C$3="SI",((D4140/100)+1),1)*IF(AND($C$3="SI",$C$4="SI"),IF(D4140=21,0.92,IF(D4140=10.5,0.96,1)),1)*IF(ISNUMBER($C$5),1-$C$5,1),"-")</f>
        <v>518.20000000000005</v>
      </c>
      <c r="F143" s="4">
        <f t="shared" si="2"/>
        <v>518.20000000000005</v>
      </c>
      <c r="AC143" t="str">
        <f>'ListaN69 09-02-2025'!AF141</f>
        <v>Igual</v>
      </c>
    </row>
    <row r="144" spans="1:29" x14ac:dyDescent="0.2">
      <c r="A144" s="1" t="s">
        <v>2871</v>
      </c>
      <c r="B144" t="s">
        <v>2872</v>
      </c>
      <c r="C144" s="45" t="s">
        <v>4965</v>
      </c>
      <c r="D144">
        <v>21</v>
      </c>
      <c r="E144" s="4">
        <f>IFERROR(VLOOKUP(A144,'ListaN69 09-02-2025'!$A$9:$E$9716,5,0)*IF($C$3="SI",((D4141/100)+1),1)*IF(AND($C$3="SI",$C$4="SI"),IF(D4141=21,0.92,IF(D4141=10.5,0.96,1)),1)*IF(ISNUMBER($C$5),1-$C$5,1),"-")</f>
        <v>973.572</v>
      </c>
      <c r="F144" s="4">
        <f t="shared" si="2"/>
        <v>973.572</v>
      </c>
      <c r="AC144" t="str">
        <f>'ListaN69 09-02-2025'!AF142</f>
        <v>Igual</v>
      </c>
    </row>
    <row r="145" spans="1:29" x14ac:dyDescent="0.2">
      <c r="A145" s="1" t="s">
        <v>2865</v>
      </c>
      <c r="B145" t="s">
        <v>2866</v>
      </c>
      <c r="C145" s="45" t="s">
        <v>4965</v>
      </c>
      <c r="D145">
        <v>21</v>
      </c>
      <c r="E145" s="4">
        <f>IFERROR(VLOOKUP(A145,'ListaN69 09-02-2025'!$A$9:$E$9716,5,0)*IF($C$3="SI",((D4142/100)+1),1)*IF(AND($C$3="SI",$C$4="SI"),IF(D4142=21,0.92,IF(D4142=10.5,0.96,1)),1)*IF(ISNUMBER($C$5),1-$C$5,1),"-")</f>
        <v>1087.655</v>
      </c>
      <c r="F145" s="4">
        <f t="shared" si="2"/>
        <v>1087.655</v>
      </c>
      <c r="AC145" t="str">
        <f>'ListaN69 09-02-2025'!AF143</f>
        <v>Igual</v>
      </c>
    </row>
    <row r="146" spans="1:29" x14ac:dyDescent="0.2">
      <c r="C146" s="45"/>
      <c r="E146" s="4" t="str">
        <f>IFERROR(VLOOKUP(A146,'ListaN69 09-02-2025'!$A$9:$E$9716,5,0)*IF($C$3="SI",((D4143/100)+1),1)*IF(AND($C$3="SI",$C$4="SI"),IF(D4143=21,0.92,IF(D4143=10.5,0.96,1)),1)*IF(ISNUMBER($C$5),1-$C$5,1),"-")</f>
        <v>-</v>
      </c>
      <c r="F146" s="4" t="str">
        <f t="shared" si="2"/>
        <v>-</v>
      </c>
      <c r="AC146" t="str">
        <f>'ListaN69 09-02-2025'!AF144</f>
        <v>Blanco</v>
      </c>
    </row>
    <row r="147" spans="1:29" x14ac:dyDescent="0.2">
      <c r="B147" t="s">
        <v>2873</v>
      </c>
      <c r="C147" s="45"/>
      <c r="E147" s="4" t="str">
        <f>IFERROR(VLOOKUP(A147,'ListaN69 09-02-2025'!$A$9:$E$9716,5,0)*IF($C$3="SI",((D4144/100)+1),1)*IF(AND($C$3="SI",$C$4="SI"),IF(D4144=21,0.92,IF(D4144=10.5,0.96,1)),1)*IF(ISNUMBER($C$5),1-$C$5,1),"-")</f>
        <v>-</v>
      </c>
      <c r="F147" s="4" t="str">
        <f t="shared" si="2"/>
        <v>-</v>
      </c>
      <c r="AC147" t="str">
        <f>'ListaN69 09-02-2025'!AF145</f>
        <v>Titulo</v>
      </c>
    </row>
    <row r="148" spans="1:29" x14ac:dyDescent="0.2">
      <c r="C148" s="45"/>
      <c r="E148" s="4" t="str">
        <f>IFERROR(VLOOKUP(A148,'ListaN69 09-02-2025'!$A$9:$E$9716,5,0)*IF($C$3="SI",((D4145/100)+1),1)*IF(AND($C$3="SI",$C$4="SI"),IF(D4145=21,0.92,IF(D4145=10.5,0.96,1)),1)*IF(ISNUMBER($C$5),1-$C$5,1),"-")</f>
        <v>-</v>
      </c>
      <c r="F148" s="4" t="str">
        <f t="shared" si="2"/>
        <v>-</v>
      </c>
      <c r="AC148" t="str">
        <f>'ListaN69 09-02-2025'!AF146</f>
        <v>Blanco</v>
      </c>
    </row>
    <row r="149" spans="1:29" x14ac:dyDescent="0.2">
      <c r="A149" s="1" t="s">
        <v>2876</v>
      </c>
      <c r="B149" t="s">
        <v>2877</v>
      </c>
      <c r="C149" s="45" t="s">
        <v>4949</v>
      </c>
      <c r="D149">
        <v>21</v>
      </c>
      <c r="E149" s="4">
        <f>IFERROR(VLOOKUP(A149,'ListaN69 09-02-2025'!$A$9:$E$9716,5,0)*IF($C$3="SI",((D4146/100)+1),1)*IF(AND($C$3="SI",$C$4="SI"),IF(D4146=21,0.92,IF(D4146=10.5,0.96,1)),1)*IF(ISNUMBER($C$5),1-$C$5,1),"-")</f>
        <v>625.60400000000004</v>
      </c>
      <c r="F149" s="4">
        <f t="shared" si="2"/>
        <v>625.60400000000004</v>
      </c>
      <c r="AC149" t="str">
        <f>'ListaN69 09-02-2025'!AF147</f>
        <v>Igual</v>
      </c>
    </row>
    <row r="150" spans="1:29" x14ac:dyDescent="0.2">
      <c r="A150" s="1" t="s">
        <v>2878</v>
      </c>
      <c r="B150" t="s">
        <v>2879</v>
      </c>
      <c r="C150" s="45" t="s">
        <v>4965</v>
      </c>
      <c r="D150">
        <v>21</v>
      </c>
      <c r="E150" s="4">
        <f>IFERROR(VLOOKUP(A150,'ListaN69 09-02-2025'!$A$9:$E$9716,5,0)*IF($C$3="SI",((D4147/100)+1),1)*IF(AND($C$3="SI",$C$4="SI"),IF(D4147=21,0.92,IF(D4147=10.5,0.96,1)),1)*IF(ISNUMBER($C$5),1-$C$5,1),"-")</f>
        <v>830.81100000000004</v>
      </c>
      <c r="F150" s="4">
        <f t="shared" si="2"/>
        <v>830.81100000000004</v>
      </c>
      <c r="AC150" t="str">
        <f>'ListaN69 09-02-2025'!AF148</f>
        <v>Igual</v>
      </c>
    </row>
    <row r="151" spans="1:29" x14ac:dyDescent="0.2">
      <c r="A151" s="1" t="s">
        <v>2880</v>
      </c>
      <c r="B151" t="s">
        <v>2881</v>
      </c>
      <c r="C151" s="45" t="s">
        <v>4964</v>
      </c>
      <c r="D151">
        <v>21</v>
      </c>
      <c r="E151" s="4">
        <f>IFERROR(VLOOKUP(A151,'ListaN69 09-02-2025'!$A$9:$E$9716,5,0)*IF($C$3="SI",((D4148/100)+1),1)*IF(AND($C$3="SI",$C$4="SI"),IF(D4148=21,0.92,IF(D4148=10.5,0.96,1)),1)*IF(ISNUMBER($C$5),1-$C$5,1),"-")</f>
        <v>1416.0350000000001</v>
      </c>
      <c r="F151" s="4">
        <f t="shared" si="2"/>
        <v>1416.0350000000001</v>
      </c>
      <c r="AC151" t="str">
        <f>'ListaN69 09-02-2025'!AF149</f>
        <v>Igual</v>
      </c>
    </row>
    <row r="152" spans="1:29" x14ac:dyDescent="0.2">
      <c r="A152" s="1" t="s">
        <v>2874</v>
      </c>
      <c r="B152" t="s">
        <v>2875</v>
      </c>
      <c r="C152" s="45" t="s">
        <v>4946</v>
      </c>
      <c r="D152">
        <v>21</v>
      </c>
      <c r="E152" s="4">
        <f>IFERROR(VLOOKUP(A152,'ListaN69 09-02-2025'!$A$9:$E$9716,5,0)*IF($C$3="SI",((D4149/100)+1),1)*IF(AND($C$3="SI",$C$4="SI"),IF(D4149=21,0.92,IF(D4149=10.5,0.96,1)),1)*IF(ISNUMBER($C$5),1-$C$5,1),"-")</f>
        <v>2162.7170000000001</v>
      </c>
      <c r="F152" s="4">
        <f t="shared" si="2"/>
        <v>2162.7170000000001</v>
      </c>
      <c r="AC152" t="str">
        <f>'ListaN69 09-02-2025'!AF150</f>
        <v>Igual</v>
      </c>
    </row>
    <row r="153" spans="1:29" x14ac:dyDescent="0.2">
      <c r="C153" s="45"/>
      <c r="E153" s="4" t="str">
        <f>IFERROR(VLOOKUP(A153,'ListaN69 09-02-2025'!$A$9:$E$9716,5,0)*IF($C$3="SI",((D4150/100)+1),1)*IF(AND($C$3="SI",$C$4="SI"),IF(D4150=21,0.92,IF(D4150=10.5,0.96,1)),1)*IF(ISNUMBER($C$5),1-$C$5,1),"-")</f>
        <v>-</v>
      </c>
      <c r="F153" s="4" t="str">
        <f t="shared" si="2"/>
        <v>-</v>
      </c>
      <c r="AC153" t="str">
        <f>'ListaN69 09-02-2025'!AF151</f>
        <v>Blanco</v>
      </c>
    </row>
    <row r="154" spans="1:29" x14ac:dyDescent="0.2">
      <c r="B154" t="s">
        <v>2882</v>
      </c>
      <c r="C154" s="45"/>
      <c r="E154" s="4" t="str">
        <f>IFERROR(VLOOKUP(A154,'ListaN69 09-02-2025'!$A$9:$E$9716,5,0)*IF($C$3="SI",((D4151/100)+1),1)*IF(AND($C$3="SI",$C$4="SI"),IF(D4151=21,0.92,IF(D4151=10.5,0.96,1)),1)*IF(ISNUMBER($C$5),1-$C$5,1),"-")</f>
        <v>-</v>
      </c>
      <c r="F154" s="4" t="str">
        <f t="shared" si="2"/>
        <v>-</v>
      </c>
      <c r="AC154" t="str">
        <f>'ListaN69 09-02-2025'!AF152</f>
        <v>Titulo</v>
      </c>
    </row>
    <row r="155" spans="1:29" x14ac:dyDescent="0.2">
      <c r="C155" s="45"/>
      <c r="E155" s="4" t="str">
        <f>IFERROR(VLOOKUP(A155,'ListaN69 09-02-2025'!$A$9:$E$9716,5,0)*IF($C$3="SI",((D4152/100)+1),1)*IF(AND($C$3="SI",$C$4="SI"),IF(D4152=21,0.92,IF(D4152=10.5,0.96,1)),1)*IF(ISNUMBER($C$5),1-$C$5,1),"-")</f>
        <v>-</v>
      </c>
      <c r="F155" s="4" t="str">
        <f t="shared" si="2"/>
        <v>-</v>
      </c>
      <c r="AC155" t="str">
        <f>'ListaN69 09-02-2025'!AF153</f>
        <v>Blanco</v>
      </c>
    </row>
    <row r="156" spans="1:29" x14ac:dyDescent="0.2">
      <c r="A156" s="1" t="s">
        <v>2885</v>
      </c>
      <c r="B156" t="s">
        <v>2886</v>
      </c>
      <c r="C156" s="45" t="s">
        <v>4949</v>
      </c>
      <c r="D156">
        <v>21</v>
      </c>
      <c r="E156" s="4">
        <f>IFERROR(VLOOKUP(A156,'ListaN69 09-02-2025'!$A$9:$E$9716,5,0)*IF($C$3="SI",((D4153/100)+1),1)*IF(AND($C$3="SI",$C$4="SI"),IF(D4153=21,0.92,IF(D4153=10.5,0.96,1)),1)*IF(ISNUMBER($C$5),1-$C$5,1),"-")</f>
        <v>745.79100000000005</v>
      </c>
      <c r="F156" s="4">
        <f t="shared" si="2"/>
        <v>745.79100000000005</v>
      </c>
      <c r="AC156" t="str">
        <f>'ListaN69 09-02-2025'!AF154</f>
        <v>Igual</v>
      </c>
    </row>
    <row r="157" spans="1:29" x14ac:dyDescent="0.2">
      <c r="A157" s="1" t="s">
        <v>2887</v>
      </c>
      <c r="B157" t="s">
        <v>2888</v>
      </c>
      <c r="C157" s="45" t="s">
        <v>4965</v>
      </c>
      <c r="D157">
        <v>21</v>
      </c>
      <c r="E157" s="4">
        <f>IFERROR(VLOOKUP(A157,'ListaN69 09-02-2025'!$A$9:$E$9716,5,0)*IF($C$3="SI",((D4154/100)+1),1)*IF(AND($C$3="SI",$C$4="SI"),IF(D4154=21,0.92,IF(D4154=10.5,0.96,1)),1)*IF(ISNUMBER($C$5),1-$C$5,1),"-")</f>
        <v>1081.0419999999999</v>
      </c>
      <c r="F157" s="4">
        <f t="shared" si="2"/>
        <v>1081.0419999999999</v>
      </c>
      <c r="AC157" t="str">
        <f>'ListaN69 09-02-2025'!AF155</f>
        <v>Igual</v>
      </c>
    </row>
    <row r="158" spans="1:29" x14ac:dyDescent="0.2">
      <c r="A158" s="1" t="s">
        <v>2889</v>
      </c>
      <c r="B158" t="s">
        <v>2890</v>
      </c>
      <c r="C158" s="45" t="s">
        <v>4964</v>
      </c>
      <c r="D158">
        <v>21</v>
      </c>
      <c r="E158" s="4">
        <f>IFERROR(VLOOKUP(A158,'ListaN69 09-02-2025'!$A$9:$E$9716,5,0)*IF($C$3="SI",((D4155/100)+1),1)*IF(AND($C$3="SI",$C$4="SI"),IF(D4155=21,0.92,IF(D4155=10.5,0.96,1)),1)*IF(ISNUMBER($C$5),1-$C$5,1),"-")</f>
        <v>1590.4649999999999</v>
      </c>
      <c r="F158" s="4">
        <f t="shared" si="2"/>
        <v>1590.4649999999999</v>
      </c>
      <c r="AC158" t="str">
        <f>'ListaN69 09-02-2025'!AF156</f>
        <v>Igual</v>
      </c>
    </row>
    <row r="159" spans="1:29" x14ac:dyDescent="0.2">
      <c r="A159" s="1" t="s">
        <v>2883</v>
      </c>
      <c r="B159" t="s">
        <v>2884</v>
      </c>
      <c r="C159" s="45" t="s">
        <v>4946</v>
      </c>
      <c r="D159">
        <v>21</v>
      </c>
      <c r="E159" s="4">
        <f>IFERROR(VLOOKUP(A159,'ListaN69 09-02-2025'!$A$9:$E$9716,5,0)*IF($C$3="SI",((D4156/100)+1),1)*IF(AND($C$3="SI",$C$4="SI"),IF(D4156=21,0.92,IF(D4156=10.5,0.96,1)),1)*IF(ISNUMBER($C$5),1-$C$5,1),"-")</f>
        <v>2453.962</v>
      </c>
      <c r="F159" s="4">
        <f t="shared" si="2"/>
        <v>2453.962</v>
      </c>
      <c r="AC159" t="str">
        <f>'ListaN69 09-02-2025'!AF157</f>
        <v>Igual</v>
      </c>
    </row>
    <row r="160" spans="1:29" x14ac:dyDescent="0.2">
      <c r="C160" s="45"/>
      <c r="E160" s="4" t="str">
        <f>IFERROR(VLOOKUP(A160,'ListaN69 09-02-2025'!$A$9:$E$9716,5,0)*IF($C$3="SI",((D4157/100)+1),1)*IF(AND($C$3="SI",$C$4="SI"),IF(D4157=21,0.92,IF(D4157=10.5,0.96,1)),1)*IF(ISNUMBER($C$5),1-$C$5,1),"-")</f>
        <v>-</v>
      </c>
      <c r="F160" s="4" t="str">
        <f t="shared" si="2"/>
        <v>-</v>
      </c>
      <c r="AC160" t="str">
        <f>'ListaN69 09-02-2025'!AF158</f>
        <v>Blanco</v>
      </c>
    </row>
    <row r="161" spans="1:29" x14ac:dyDescent="0.2">
      <c r="B161" t="s">
        <v>2891</v>
      </c>
      <c r="C161" s="45"/>
      <c r="E161" s="4" t="str">
        <f>IFERROR(VLOOKUP(A161,'ListaN69 09-02-2025'!$A$9:$E$9716,5,0)*IF($C$3="SI",((D4158/100)+1),1)*IF(AND($C$3="SI",$C$4="SI"),IF(D4158=21,0.92,IF(D4158=10.5,0.96,1)),1)*IF(ISNUMBER($C$5),1-$C$5,1),"-")</f>
        <v>-</v>
      </c>
      <c r="F161" s="4" t="str">
        <f t="shared" si="2"/>
        <v>-</v>
      </c>
      <c r="AC161" t="str">
        <f>'ListaN69 09-02-2025'!AF159</f>
        <v>Titulo</v>
      </c>
    </row>
    <row r="162" spans="1:29" x14ac:dyDescent="0.2">
      <c r="C162" s="45"/>
      <c r="E162" s="4" t="str">
        <f>IFERROR(VLOOKUP(A162,'ListaN69 09-02-2025'!$A$9:$E$9716,5,0)*IF($C$3="SI",((D4159/100)+1),1)*IF(AND($C$3="SI",$C$4="SI"),IF(D4159=21,0.92,IF(D4159=10.5,0.96,1)),1)*IF(ISNUMBER($C$5),1-$C$5,1),"-")</f>
        <v>-</v>
      </c>
      <c r="F162" s="4" t="str">
        <f t="shared" si="2"/>
        <v>-</v>
      </c>
      <c r="AC162" t="str">
        <f>'ListaN69 09-02-2025'!AF160</f>
        <v>Blanco</v>
      </c>
    </row>
    <row r="163" spans="1:29" x14ac:dyDescent="0.2">
      <c r="A163" s="1" t="s">
        <v>2894</v>
      </c>
      <c r="B163" t="s">
        <v>2895</v>
      </c>
      <c r="C163" s="45" t="s">
        <v>4953</v>
      </c>
      <c r="D163">
        <v>21</v>
      </c>
      <c r="E163" s="4">
        <f>IFERROR(VLOOKUP(A163,'ListaN69 09-02-2025'!$A$9:$E$9716,5,0)*IF($C$3="SI",((D4160/100)+1),1)*IF(AND($C$3="SI",$C$4="SI"),IF(D4160=21,0.92,IF(D4160=10.5,0.96,1)),1)*IF(ISNUMBER($C$5),1-$C$5,1),"-")</f>
        <v>980.82299999999998</v>
      </c>
      <c r="F163" s="4">
        <f t="shared" si="2"/>
        <v>980.82299999999998</v>
      </c>
      <c r="AC163" t="str">
        <f>'ListaN69 09-02-2025'!AF161</f>
        <v>Igual</v>
      </c>
    </row>
    <row r="164" spans="1:29" x14ac:dyDescent="0.2">
      <c r="A164" s="1" t="s">
        <v>2896</v>
      </c>
      <c r="B164" t="s">
        <v>2897</v>
      </c>
      <c r="C164" s="45" t="s">
        <v>4964</v>
      </c>
      <c r="D164">
        <v>21</v>
      </c>
      <c r="E164" s="4">
        <f>IFERROR(VLOOKUP(A164,'ListaN69 09-02-2025'!$A$9:$E$9716,5,0)*IF($C$3="SI",((D4161/100)+1),1)*IF(AND($C$3="SI",$C$4="SI"),IF(D4161=21,0.92,IF(D4161=10.5,0.96,1)),1)*IF(ISNUMBER($C$5),1-$C$5,1),"-")</f>
        <v>1385.258</v>
      </c>
      <c r="F164" s="4">
        <f t="shared" si="2"/>
        <v>1385.258</v>
      </c>
      <c r="AC164" t="str">
        <f>'ListaN69 09-02-2025'!AF162</f>
        <v>Igual</v>
      </c>
    </row>
    <row r="165" spans="1:29" x14ac:dyDescent="0.2">
      <c r="A165" s="1" t="s">
        <v>2898</v>
      </c>
      <c r="B165" t="s">
        <v>2899</v>
      </c>
      <c r="C165" s="45" t="s">
        <v>4966</v>
      </c>
      <c r="D165">
        <v>21</v>
      </c>
      <c r="E165" s="4">
        <f>IFERROR(VLOOKUP(A165,'ListaN69 09-02-2025'!$A$9:$E$9716,5,0)*IF($C$3="SI",((D4162/100)+1),1)*IF(AND($C$3="SI",$C$4="SI"),IF(D4162=21,0.92,IF(D4162=10.5,0.96,1)),1)*IF(ISNUMBER($C$5),1-$C$5,1),"-")</f>
        <v>1958.2729999999999</v>
      </c>
      <c r="F165" s="4">
        <f t="shared" si="2"/>
        <v>1958.2729999999999</v>
      </c>
      <c r="AC165" t="str">
        <f>'ListaN69 09-02-2025'!AF163</f>
        <v>Igual</v>
      </c>
    </row>
    <row r="166" spans="1:29" x14ac:dyDescent="0.2">
      <c r="A166" s="1" t="s">
        <v>2892</v>
      </c>
      <c r="B166" t="s">
        <v>2893</v>
      </c>
      <c r="C166" s="45" t="s">
        <v>4946</v>
      </c>
      <c r="D166">
        <v>21</v>
      </c>
      <c r="E166" s="4">
        <f>IFERROR(VLOOKUP(A166,'ListaN69 09-02-2025'!$A$9:$E$9716,5,0)*IF($C$3="SI",((D4163/100)+1),1)*IF(AND($C$3="SI",$C$4="SI"),IF(D4163=21,0.92,IF(D4163=10.5,0.96,1)),1)*IF(ISNUMBER($C$5),1-$C$5,1),"-")</f>
        <v>3133.9369999999999</v>
      </c>
      <c r="F166" s="4">
        <f t="shared" si="2"/>
        <v>3133.9369999999999</v>
      </c>
      <c r="AC166" t="str">
        <f>'ListaN69 09-02-2025'!AF164</f>
        <v>Igual</v>
      </c>
    </row>
    <row r="167" spans="1:29" x14ac:dyDescent="0.2">
      <c r="C167" s="45"/>
      <c r="E167" s="4" t="str">
        <f>IFERROR(VLOOKUP(A167,'ListaN69 09-02-2025'!$A$9:$E$9716,5,0)*IF($C$3="SI",((D4164/100)+1),1)*IF(AND($C$3="SI",$C$4="SI"),IF(D4164=21,0.92,IF(D4164=10.5,0.96,1)),1)*IF(ISNUMBER($C$5),1-$C$5,1),"-")</f>
        <v>-</v>
      </c>
      <c r="F167" s="4" t="str">
        <f t="shared" si="2"/>
        <v>-</v>
      </c>
      <c r="AC167" t="str">
        <f>'ListaN69 09-02-2025'!AF165</f>
        <v>Blanco</v>
      </c>
    </row>
    <row r="168" spans="1:29" x14ac:dyDescent="0.2">
      <c r="B168" t="s">
        <v>60</v>
      </c>
      <c r="C168" s="45"/>
      <c r="E168" s="4" t="str">
        <f>IFERROR(VLOOKUP(A168,'ListaN69 09-02-2025'!$A$9:$E$9716,5,0)*IF($C$3="SI",((D4165/100)+1),1)*IF(AND($C$3="SI",$C$4="SI"),IF(D4165=21,0.92,IF(D4165=10.5,0.96,1)),1)*IF(ISNUMBER($C$5),1-$C$5,1),"-")</f>
        <v>-</v>
      </c>
      <c r="F168" s="4" t="str">
        <f t="shared" si="2"/>
        <v>-</v>
      </c>
      <c r="AC168" t="str">
        <f>'ListaN69 09-02-2025'!AF166</f>
        <v>Titulo</v>
      </c>
    </row>
    <row r="169" spans="1:29" x14ac:dyDescent="0.2">
      <c r="C169" s="45"/>
      <c r="E169" s="4" t="str">
        <f>IFERROR(VLOOKUP(A169,'ListaN69 09-02-2025'!$A$9:$E$9716,5,0)*IF($C$3="SI",((D4166/100)+1),1)*IF(AND($C$3="SI",$C$4="SI"),IF(D4166=21,0.92,IF(D4166=10.5,0.96,1)),1)*IF(ISNUMBER($C$5),1-$C$5,1),"-")</f>
        <v>-</v>
      </c>
      <c r="F169" s="4" t="str">
        <f t="shared" si="2"/>
        <v>-</v>
      </c>
      <c r="AC169" t="str">
        <f>'ListaN69 09-02-2025'!AF167</f>
        <v>Blanco</v>
      </c>
    </row>
    <row r="170" spans="1:29" x14ac:dyDescent="0.2">
      <c r="A170" s="1">
        <v>231</v>
      </c>
      <c r="B170" t="s">
        <v>61</v>
      </c>
      <c r="C170" s="45" t="s">
        <v>4964</v>
      </c>
      <c r="D170">
        <v>21</v>
      </c>
      <c r="E170" s="4">
        <f>IFERROR(VLOOKUP(A170,'ListaN69 09-02-2025'!$A$9:$E$9716,5,0)*IF($C$3="SI",((D4167/100)+1),1)*IF(AND($C$3="SI",$C$4="SI"),IF(D4167=21,0.92,IF(D4167=10.5,0.96,1)),1)*IF(ISNUMBER($C$5),1-$C$5,1),"-")</f>
        <v>3543.7190000000001</v>
      </c>
      <c r="F170" s="4">
        <f t="shared" si="2"/>
        <v>3543.7190000000001</v>
      </c>
      <c r="AC170" t="str">
        <f>'ListaN69 09-02-2025'!AF168</f>
        <v>Igual</v>
      </c>
    </row>
    <row r="171" spans="1:29" x14ac:dyDescent="0.2">
      <c r="A171" s="1">
        <v>234</v>
      </c>
      <c r="B171" t="s">
        <v>62</v>
      </c>
      <c r="C171" s="45" t="s">
        <v>4964</v>
      </c>
      <c r="D171">
        <v>21</v>
      </c>
      <c r="E171" s="4">
        <f>IFERROR(VLOOKUP(A171,'ListaN69 09-02-2025'!$A$9:$E$9716,5,0)*IF($C$3="SI",((D4168/100)+1),1)*IF(AND($C$3="SI",$C$4="SI"),IF(D4168=21,0.92,IF(D4168=10.5,0.96,1)),1)*IF(ISNUMBER($C$5),1-$C$5,1),"-")</f>
        <v>5285.2730000000001</v>
      </c>
      <c r="F171" s="4">
        <f t="shared" si="2"/>
        <v>5285.2730000000001</v>
      </c>
      <c r="AC171" t="str">
        <f>'ListaN69 09-02-2025'!AF169</f>
        <v>Igual</v>
      </c>
    </row>
    <row r="172" spans="1:29" x14ac:dyDescent="0.2">
      <c r="A172" s="1">
        <v>238</v>
      </c>
      <c r="B172" t="s">
        <v>63</v>
      </c>
      <c r="C172" s="45" t="s">
        <v>4964</v>
      </c>
      <c r="D172">
        <v>21</v>
      </c>
      <c r="E172" s="4">
        <f>IFERROR(VLOOKUP(A172,'ListaN69 09-02-2025'!$A$9:$E$9716,5,0)*IF($C$3="SI",((D4169/100)+1),1)*IF(AND($C$3="SI",$C$4="SI"),IF(D4169=21,0.92,IF(D4169=10.5,0.96,1)),1)*IF(ISNUMBER($C$5),1-$C$5,1),"-")</f>
        <v>7311.3159999999998</v>
      </c>
      <c r="F172" s="4">
        <f t="shared" si="2"/>
        <v>7311.3159999999998</v>
      </c>
      <c r="AC172" t="str">
        <f>'ListaN69 09-02-2025'!AF170</f>
        <v>Igual</v>
      </c>
    </row>
    <row r="173" spans="1:29" x14ac:dyDescent="0.2">
      <c r="A173" s="1">
        <v>239</v>
      </c>
      <c r="B173" t="s">
        <v>64</v>
      </c>
      <c r="C173" s="45" t="s">
        <v>4964</v>
      </c>
      <c r="D173">
        <v>21</v>
      </c>
      <c r="E173" s="4">
        <f>IFERROR(VLOOKUP(A173,'ListaN69 09-02-2025'!$A$9:$E$9716,5,0)*IF($C$3="SI",((D4170/100)+1),1)*IF(AND($C$3="SI",$C$4="SI"),IF(D4170=21,0.92,IF(D4170=10.5,0.96,1)),1)*IF(ISNUMBER($C$5),1-$C$5,1),"-")</f>
        <v>8287.848</v>
      </c>
      <c r="F173" s="4">
        <f t="shared" si="2"/>
        <v>8287.848</v>
      </c>
      <c r="AC173" t="str">
        <f>'ListaN69 09-02-2025'!AF171</f>
        <v>Igual</v>
      </c>
    </row>
    <row r="174" spans="1:29" x14ac:dyDescent="0.2">
      <c r="C174" s="45"/>
      <c r="E174" s="4" t="str">
        <f>IFERROR(VLOOKUP(A174,'ListaN69 09-02-2025'!$A$9:$E$9716,5,0)*IF($C$3="SI",((D4171/100)+1),1)*IF(AND($C$3="SI",$C$4="SI"),IF(D4171=21,0.92,IF(D4171=10.5,0.96,1)),1)*IF(ISNUMBER($C$5),1-$C$5,1),"-")</f>
        <v>-</v>
      </c>
      <c r="F174" s="4" t="str">
        <f t="shared" si="2"/>
        <v>-</v>
      </c>
      <c r="AC174" t="str">
        <f>'ListaN69 09-02-2025'!AF172</f>
        <v>Blanco</v>
      </c>
    </row>
    <row r="175" spans="1:29" x14ac:dyDescent="0.2">
      <c r="B175" t="s">
        <v>2481</v>
      </c>
      <c r="C175" s="45"/>
      <c r="E175" s="4" t="str">
        <f>IFERROR(VLOOKUP(A175,'ListaN69 09-02-2025'!$A$9:$E$9716,5,0)*IF($C$3="SI",((D4172/100)+1),1)*IF(AND($C$3="SI",$C$4="SI"),IF(D4172=21,0.92,IF(D4172=10.5,0.96,1)),1)*IF(ISNUMBER($C$5),1-$C$5,1),"-")</f>
        <v>-</v>
      </c>
      <c r="F175" s="4" t="str">
        <f t="shared" si="2"/>
        <v>-</v>
      </c>
      <c r="AC175" t="str">
        <f>'ListaN69 09-02-2025'!AF173</f>
        <v>Titulo</v>
      </c>
    </row>
    <row r="176" spans="1:29" x14ac:dyDescent="0.2">
      <c r="C176" s="45"/>
      <c r="E176" s="4" t="str">
        <f>IFERROR(VLOOKUP(A176,'ListaN69 09-02-2025'!$A$9:$E$9716,5,0)*IF($C$3="SI",((D4173/100)+1),1)*IF(AND($C$3="SI",$C$4="SI"),IF(D4173=21,0.92,IF(D4173=10.5,0.96,1)),1)*IF(ISNUMBER($C$5),1-$C$5,1),"-")</f>
        <v>-</v>
      </c>
      <c r="F176" s="4" t="str">
        <f t="shared" si="2"/>
        <v>-</v>
      </c>
      <c r="AC176" t="str">
        <f>'ListaN69 09-02-2025'!AF174</f>
        <v>Blanco</v>
      </c>
    </row>
    <row r="177" spans="1:29" x14ac:dyDescent="0.2">
      <c r="A177" s="1">
        <v>251</v>
      </c>
      <c r="B177" t="s">
        <v>65</v>
      </c>
      <c r="C177" s="45" t="s">
        <v>4964</v>
      </c>
      <c r="D177">
        <v>21</v>
      </c>
      <c r="E177" s="4">
        <f>IFERROR(VLOOKUP(A177,'ListaN69 09-02-2025'!$A$9:$E$9716,5,0)*IF($C$3="SI",((D4174/100)+1),1)*IF(AND($C$3="SI",$C$4="SI"),IF(D4174=21,0.92,IF(D4174=10.5,0.96,1)),1)*IF(ISNUMBER($C$5),1-$C$5,1),"-")</f>
        <v>3634.6309999999999</v>
      </c>
      <c r="F177" s="4">
        <f t="shared" si="2"/>
        <v>3634.6309999999999</v>
      </c>
      <c r="AC177" t="str">
        <f>'ListaN69 09-02-2025'!AF175</f>
        <v>Igual</v>
      </c>
    </row>
    <row r="178" spans="1:29" x14ac:dyDescent="0.2">
      <c r="A178" s="1">
        <v>254</v>
      </c>
      <c r="B178" t="s">
        <v>66</v>
      </c>
      <c r="C178" s="45" t="s">
        <v>4964</v>
      </c>
      <c r="D178">
        <v>21</v>
      </c>
      <c r="E178" s="4">
        <f>IFERROR(VLOOKUP(A178,'ListaN69 09-02-2025'!$A$9:$E$9716,5,0)*IF($C$3="SI",((D4175/100)+1),1)*IF(AND($C$3="SI",$C$4="SI"),IF(D4175=21,0.92,IF(D4175=10.5,0.96,1)),1)*IF(ISNUMBER($C$5),1-$C$5,1),"-")</f>
        <v>5285.2730000000001</v>
      </c>
      <c r="F178" s="4">
        <f t="shared" si="2"/>
        <v>5285.2730000000001</v>
      </c>
      <c r="AC178" t="str">
        <f>'ListaN69 09-02-2025'!AF176</f>
        <v>Igual</v>
      </c>
    </row>
    <row r="179" spans="1:29" x14ac:dyDescent="0.2">
      <c r="A179" s="1">
        <v>259</v>
      </c>
      <c r="B179" t="s">
        <v>67</v>
      </c>
      <c r="C179" s="45" t="s">
        <v>4964</v>
      </c>
      <c r="D179">
        <v>21</v>
      </c>
      <c r="E179" s="4">
        <f>IFERROR(VLOOKUP(A179,'ListaN69 09-02-2025'!$A$9:$E$9716,5,0)*IF($C$3="SI",((D4176/100)+1),1)*IF(AND($C$3="SI",$C$4="SI"),IF(D4176=21,0.92,IF(D4176=10.5,0.96,1)),1)*IF(ISNUMBER($C$5),1-$C$5,1),"-")</f>
        <v>5801.6790000000001</v>
      </c>
      <c r="F179" s="4">
        <f t="shared" si="2"/>
        <v>5801.6790000000001</v>
      </c>
      <c r="AC179" t="str">
        <f>'ListaN69 09-02-2025'!AF177</f>
        <v>Igual</v>
      </c>
    </row>
    <row r="180" spans="1:29" x14ac:dyDescent="0.2">
      <c r="C180" s="45"/>
      <c r="E180" s="4" t="str">
        <f>IFERROR(VLOOKUP(A180,'ListaN69 09-02-2025'!$A$9:$E$9716,5,0)*IF($C$3="SI",((D4177/100)+1),1)*IF(AND($C$3="SI",$C$4="SI"),IF(D4177=21,0.92,IF(D4177=10.5,0.96,1)),1)*IF(ISNUMBER($C$5),1-$C$5,1),"-")</f>
        <v>-</v>
      </c>
      <c r="F180" s="4" t="str">
        <f t="shared" si="2"/>
        <v>-</v>
      </c>
      <c r="AC180" t="str">
        <f>'ListaN69 09-02-2025'!AF178</f>
        <v>Blanco</v>
      </c>
    </row>
    <row r="181" spans="1:29" x14ac:dyDescent="0.2">
      <c r="B181" t="s">
        <v>2482</v>
      </c>
      <c r="C181" s="45"/>
      <c r="E181" s="4" t="str">
        <f>IFERROR(VLOOKUP(A181,'ListaN69 09-02-2025'!$A$9:$E$9716,5,0)*IF($C$3="SI",((D4178/100)+1),1)*IF(AND($C$3="SI",$C$4="SI"),IF(D4178=21,0.92,IF(D4178=10.5,0.96,1)),1)*IF(ISNUMBER($C$5),1-$C$5,1),"-")</f>
        <v>-</v>
      </c>
      <c r="F181" s="4" t="str">
        <f t="shared" si="2"/>
        <v>-</v>
      </c>
      <c r="AC181" t="str">
        <f>'ListaN69 09-02-2025'!AF179</f>
        <v>Titulo</v>
      </c>
    </row>
    <row r="182" spans="1:29" x14ac:dyDescent="0.2">
      <c r="C182" s="45"/>
      <c r="E182" s="4" t="str">
        <f>IFERROR(VLOOKUP(A182,'ListaN69 09-02-2025'!$A$9:$E$9716,5,0)*IF($C$3="SI",((D4179/100)+1),1)*IF(AND($C$3="SI",$C$4="SI"),IF(D4179=21,0.92,IF(D4179=10.5,0.96,1)),1)*IF(ISNUMBER($C$5),1-$C$5,1),"-")</f>
        <v>-</v>
      </c>
      <c r="F182" s="4" t="str">
        <f t="shared" si="2"/>
        <v>-</v>
      </c>
      <c r="AC182" t="str">
        <f>'ListaN69 09-02-2025'!AF180</f>
        <v>Blanco</v>
      </c>
    </row>
    <row r="183" spans="1:29" x14ac:dyDescent="0.2">
      <c r="A183" s="1">
        <v>924001</v>
      </c>
      <c r="B183" t="s">
        <v>2483</v>
      </c>
      <c r="C183" s="45" t="s">
        <v>4967</v>
      </c>
      <c r="D183">
        <v>21</v>
      </c>
      <c r="E183" s="4">
        <f>IFERROR(VLOOKUP(A183,'ListaN69 09-02-2025'!$A$9:$E$9716,5,0)*IF($C$3="SI",((D4180/100)+1),1)*IF(AND($C$3="SI",$C$4="SI"),IF(D4180=21,0.92,IF(D4180=10.5,0.96,1)),1)*IF(ISNUMBER($C$5),1-$C$5,1),"-")</f>
        <v>8641.8269999999993</v>
      </c>
      <c r="F183" s="4">
        <f t="shared" si="2"/>
        <v>8641.8269999999993</v>
      </c>
      <c r="AC183" t="str">
        <f>'ListaN69 09-02-2025'!AF181</f>
        <v>Aumento</v>
      </c>
    </row>
    <row r="184" spans="1:29" x14ac:dyDescent="0.2">
      <c r="A184" s="1">
        <v>924011</v>
      </c>
      <c r="B184" t="s">
        <v>2484</v>
      </c>
      <c r="C184" s="45" t="s">
        <v>4968</v>
      </c>
      <c r="D184">
        <v>21</v>
      </c>
      <c r="E184" s="4">
        <f>IFERROR(VLOOKUP(A184,'ListaN69 09-02-2025'!$A$9:$E$9716,5,0)*IF($C$3="SI",((D4181/100)+1),1)*IF(AND($C$3="SI",$C$4="SI"),IF(D4181=21,0.92,IF(D4181=10.5,0.96,1)),1)*IF(ISNUMBER($C$5),1-$C$5,1),"-")</f>
        <v>13446.528</v>
      </c>
      <c r="F184" s="4">
        <f t="shared" si="2"/>
        <v>13446.528</v>
      </c>
      <c r="AC184" t="str">
        <f>'ListaN69 09-02-2025'!AF182</f>
        <v>Aumento</v>
      </c>
    </row>
    <row r="185" spans="1:29" x14ac:dyDescent="0.2">
      <c r="A185" s="1">
        <v>925002</v>
      </c>
      <c r="B185" t="s">
        <v>2485</v>
      </c>
      <c r="C185" s="45" t="s">
        <v>4967</v>
      </c>
      <c r="D185">
        <v>21</v>
      </c>
      <c r="E185" s="4">
        <f>IFERROR(VLOOKUP(A185,'ListaN69 09-02-2025'!$A$9:$E$9716,5,0)*IF($C$3="SI",((D4182/100)+1),1)*IF(AND($C$3="SI",$C$4="SI"),IF(D4182=21,0.92,IF(D4182=10.5,0.96,1)),1)*IF(ISNUMBER($C$5),1-$C$5,1),"-")</f>
        <v>11395.269</v>
      </c>
      <c r="F185" s="4">
        <f t="shared" si="2"/>
        <v>11395.269</v>
      </c>
      <c r="AC185" t="str">
        <f>'ListaN69 09-02-2025'!AF183</f>
        <v>Aumento</v>
      </c>
    </row>
    <row r="186" spans="1:29" x14ac:dyDescent="0.2">
      <c r="A186" s="1">
        <v>925011</v>
      </c>
      <c r="B186" t="s">
        <v>2486</v>
      </c>
      <c r="C186" s="45" t="s">
        <v>4968</v>
      </c>
      <c r="D186">
        <v>21</v>
      </c>
      <c r="E186" s="4">
        <f>IFERROR(VLOOKUP(A186,'ListaN69 09-02-2025'!$A$9:$E$9716,5,0)*IF($C$3="SI",((D4183/100)+1),1)*IF(AND($C$3="SI",$C$4="SI"),IF(D4183=21,0.92,IF(D4183=10.5,0.96,1)),1)*IF(ISNUMBER($C$5),1-$C$5,1),"-")</f>
        <v>16365.839999999998</v>
      </c>
      <c r="F186" s="4">
        <f t="shared" si="2"/>
        <v>16365.839999999998</v>
      </c>
      <c r="AC186" t="str">
        <f>'ListaN69 09-02-2025'!AF184</f>
        <v>Aumento</v>
      </c>
    </row>
    <row r="187" spans="1:29" x14ac:dyDescent="0.2">
      <c r="A187" s="1">
        <v>926002</v>
      </c>
      <c r="B187" t="s">
        <v>2487</v>
      </c>
      <c r="C187" s="45" t="s">
        <v>4969</v>
      </c>
      <c r="D187">
        <v>21</v>
      </c>
      <c r="E187" s="4">
        <f>IFERROR(VLOOKUP(A187,'ListaN69 09-02-2025'!$A$9:$E$9716,5,0)*IF($C$3="SI",((D4184/100)+1),1)*IF(AND($C$3="SI",$C$4="SI"),IF(D4184=21,0.92,IF(D4184=10.5,0.96,1)),1)*IF(ISNUMBER($C$5),1-$C$5,1),"-")</f>
        <v>8434.4894999999997</v>
      </c>
      <c r="F187" s="4">
        <f t="shared" si="2"/>
        <v>8434.4894999999997</v>
      </c>
      <c r="AC187" t="str">
        <f>'ListaN69 09-02-2025'!AF185</f>
        <v>Aumento</v>
      </c>
    </row>
    <row r="188" spans="1:29" x14ac:dyDescent="0.2">
      <c r="A188" s="1">
        <v>926011</v>
      </c>
      <c r="B188" t="s">
        <v>2488</v>
      </c>
      <c r="C188" s="45" t="s">
        <v>4970</v>
      </c>
      <c r="D188">
        <v>21</v>
      </c>
      <c r="E188" s="4">
        <f>IFERROR(VLOOKUP(A188,'ListaN69 09-02-2025'!$A$9:$E$9716,5,0)*IF($C$3="SI",((D4185/100)+1),1)*IF(AND($C$3="SI",$C$4="SI"),IF(D4185=21,0.92,IF(D4185=10.5,0.96,1)),1)*IF(ISNUMBER($C$5),1-$C$5,1),"-")</f>
        <v>11345.508</v>
      </c>
      <c r="F188" s="4">
        <f t="shared" si="2"/>
        <v>11345.508</v>
      </c>
      <c r="AC188" t="str">
        <f>'ListaN69 09-02-2025'!AF186</f>
        <v>Aumento</v>
      </c>
    </row>
    <row r="189" spans="1:29" x14ac:dyDescent="0.2">
      <c r="A189" s="1">
        <v>927002</v>
      </c>
      <c r="B189" t="s">
        <v>2489</v>
      </c>
      <c r="C189" s="45" t="s">
        <v>4970</v>
      </c>
      <c r="D189">
        <v>21</v>
      </c>
      <c r="E189" s="4">
        <f>IFERROR(VLOOKUP(A189,'ListaN69 09-02-2025'!$A$9:$E$9716,5,0)*IF($C$3="SI",((D4186/100)+1),1)*IF(AND($C$3="SI",$C$4="SI"),IF(D4186=21,0.92,IF(D4186=10.5,0.96,1)),1)*IF(ISNUMBER($C$5),1-$C$5,1),"-")</f>
        <v>15387.207</v>
      </c>
      <c r="F189" s="4">
        <f t="shared" si="2"/>
        <v>15387.207</v>
      </c>
      <c r="AC189" t="str">
        <f>'ListaN69 09-02-2025'!AF187</f>
        <v>Aumento</v>
      </c>
    </row>
    <row r="190" spans="1:29" x14ac:dyDescent="0.2">
      <c r="A190" s="1">
        <v>927011</v>
      </c>
      <c r="B190" t="s">
        <v>2490</v>
      </c>
      <c r="C190" s="45" t="s">
        <v>4968</v>
      </c>
      <c r="D190">
        <v>21</v>
      </c>
      <c r="E190" s="4">
        <f>IFERROR(VLOOKUP(A190,'ListaN69 09-02-2025'!$A$9:$E$9716,5,0)*IF($C$3="SI",((D4187/100)+1),1)*IF(AND($C$3="SI",$C$4="SI"),IF(D4187=21,0.92,IF(D4187=10.5,0.96,1)),1)*IF(ISNUMBER($C$5),1-$C$5,1),"-")</f>
        <v>18394.983</v>
      </c>
      <c r="F190" s="4">
        <f t="shared" si="2"/>
        <v>18394.983</v>
      </c>
      <c r="AC190" t="str">
        <f>'ListaN69 09-02-2025'!AF188</f>
        <v>Aumento</v>
      </c>
    </row>
    <row r="191" spans="1:29" x14ac:dyDescent="0.2">
      <c r="C191" s="45"/>
      <c r="E191" s="4" t="str">
        <f>IFERROR(VLOOKUP(A191,'ListaN69 09-02-2025'!$A$9:$E$9716,5,0)*IF($C$3="SI",((D4188/100)+1),1)*IF(AND($C$3="SI",$C$4="SI"),IF(D4188=21,0.92,IF(D4188=10.5,0.96,1)),1)*IF(ISNUMBER($C$5),1-$C$5,1),"-")</f>
        <v>-</v>
      </c>
      <c r="F191" s="4" t="str">
        <f t="shared" si="2"/>
        <v>-</v>
      </c>
      <c r="AC191" t="str">
        <f>'ListaN69 09-02-2025'!AF189</f>
        <v>Blanco</v>
      </c>
    </row>
    <row r="192" spans="1:29" x14ac:dyDescent="0.2">
      <c r="B192" t="s">
        <v>2491</v>
      </c>
      <c r="C192" s="45"/>
      <c r="E192" s="4" t="str">
        <f>IFERROR(VLOOKUP(A192,'ListaN69 09-02-2025'!$A$9:$E$9716,5,0)*IF($C$3="SI",((D4189/100)+1),1)*IF(AND($C$3="SI",$C$4="SI"),IF(D4189=21,0.92,IF(D4189=10.5,0.96,1)),1)*IF(ISNUMBER($C$5),1-$C$5,1),"-")</f>
        <v>-</v>
      </c>
      <c r="F192" s="4" t="str">
        <f t="shared" si="2"/>
        <v>-</v>
      </c>
      <c r="AC192" t="str">
        <f>'ListaN69 09-02-2025'!AF190</f>
        <v>Titulo</v>
      </c>
    </row>
    <row r="193" spans="1:29" x14ac:dyDescent="0.2">
      <c r="C193" s="45"/>
      <c r="E193" s="4" t="str">
        <f>IFERROR(VLOOKUP(A193,'ListaN69 09-02-2025'!$A$9:$E$9716,5,0)*IF($C$3="SI",((D4190/100)+1),1)*IF(AND($C$3="SI",$C$4="SI"),IF(D4190=21,0.92,IF(D4190=10.5,0.96,1)),1)*IF(ISNUMBER($C$5),1-$C$5,1),"-")</f>
        <v>-</v>
      </c>
      <c r="F193" s="4" t="str">
        <f t="shared" si="2"/>
        <v>-</v>
      </c>
      <c r="AC193" t="str">
        <f>'ListaN69 09-02-2025'!AF191</f>
        <v>Blanco</v>
      </c>
    </row>
    <row r="194" spans="1:29" x14ac:dyDescent="0.2">
      <c r="A194" s="1">
        <v>924103</v>
      </c>
      <c r="B194" t="s">
        <v>2495</v>
      </c>
      <c r="C194" s="45" t="s">
        <v>4967</v>
      </c>
      <c r="D194">
        <v>21</v>
      </c>
      <c r="E194" s="4">
        <f>IFERROR(VLOOKUP(A194,'ListaN69 09-02-2025'!$A$9:$E$9716,5,0)*IF($C$3="SI",((D4191/100)+1),1)*IF(AND($C$3="SI",$C$4="SI"),IF(D4191=21,0.92,IF(D4191=10.5,0.96,1)),1)*IF(ISNUMBER($C$5),1-$C$5,1),"-")</f>
        <v>10167.831</v>
      </c>
      <c r="F194" s="4">
        <f t="shared" si="2"/>
        <v>10167.831</v>
      </c>
      <c r="AC194" t="str">
        <f>'ListaN69 09-02-2025'!AF192</f>
        <v>Aumento</v>
      </c>
    </row>
    <row r="195" spans="1:29" x14ac:dyDescent="0.2">
      <c r="A195" s="1">
        <v>924113</v>
      </c>
      <c r="B195" t="s">
        <v>2494</v>
      </c>
      <c r="C195" s="45" t="s">
        <v>4968</v>
      </c>
      <c r="D195">
        <v>21</v>
      </c>
      <c r="E195" s="4">
        <f>IFERROR(VLOOKUP(A195,'ListaN69 09-02-2025'!$A$9:$E$9716,5,0)*IF($C$3="SI",((D4192/100)+1),1)*IF(AND($C$3="SI",$C$4="SI"),IF(D4192=21,0.92,IF(D4192=10.5,0.96,1)),1)*IF(ISNUMBER($C$5),1-$C$5,1),"-")</f>
        <v>15182.633999999998</v>
      </c>
      <c r="F195" s="4">
        <f t="shared" si="2"/>
        <v>15182.633999999998</v>
      </c>
      <c r="AC195" t="str">
        <f>'ListaN69 09-02-2025'!AF193</f>
        <v>Aumento</v>
      </c>
    </row>
    <row r="196" spans="1:29" x14ac:dyDescent="0.2">
      <c r="A196" s="1">
        <v>924203</v>
      </c>
      <c r="B196" t="s">
        <v>2492</v>
      </c>
      <c r="C196" s="45" t="s">
        <v>4967</v>
      </c>
      <c r="D196">
        <v>21</v>
      </c>
      <c r="E196" s="4">
        <f>IFERROR(VLOOKUP(A196,'ListaN69 09-02-2025'!$A$9:$E$9716,5,0)*IF($C$3="SI",((D4193/100)+1),1)*IF(AND($C$3="SI",$C$4="SI"),IF(D4193=21,0.92,IF(D4193=10.5,0.96,1)),1)*IF(ISNUMBER($C$5),1-$C$5,1),"-")</f>
        <v>12111.2745</v>
      </c>
      <c r="F196" s="4">
        <f t="shared" si="2"/>
        <v>12111.2745</v>
      </c>
      <c r="AC196" t="str">
        <f>'ListaN69 09-02-2025'!AF194</f>
        <v>Aumento</v>
      </c>
    </row>
    <row r="197" spans="1:29" x14ac:dyDescent="0.2">
      <c r="A197" s="1">
        <v>924206</v>
      </c>
      <c r="B197" t="s">
        <v>2493</v>
      </c>
      <c r="C197" s="45" t="s">
        <v>4968</v>
      </c>
      <c r="D197">
        <v>21</v>
      </c>
      <c r="E197" s="4">
        <f>IFERROR(VLOOKUP(A197,'ListaN69 09-02-2025'!$A$9:$E$9716,5,0)*IF($C$3="SI",((D4194/100)+1),1)*IF(AND($C$3="SI",$C$4="SI"),IF(D4194=21,0.92,IF(D4194=10.5,0.96,1)),1)*IF(ISNUMBER($C$5),1-$C$5,1),"-")</f>
        <v>17123.312999999998</v>
      </c>
      <c r="F197" s="4">
        <f t="shared" si="2"/>
        <v>17123.312999999998</v>
      </c>
      <c r="AC197" t="str">
        <f>'ListaN69 09-02-2025'!AF195</f>
        <v>Aumento</v>
      </c>
    </row>
    <row r="198" spans="1:29" x14ac:dyDescent="0.2">
      <c r="A198" s="1">
        <v>925103</v>
      </c>
      <c r="B198" t="s">
        <v>2498</v>
      </c>
      <c r="C198" s="45" t="s">
        <v>4967</v>
      </c>
      <c r="D198">
        <v>21</v>
      </c>
      <c r="E198" s="4">
        <f>IFERROR(VLOOKUP(A198,'ListaN69 09-02-2025'!$A$9:$E$9716,5,0)*IF($C$3="SI",((D4195/100)+1),1)*IF(AND($C$3="SI",$C$4="SI"),IF(D4195=21,0.92,IF(D4195=10.5,0.96,1)),1)*IF(ISNUMBER($C$5),1-$C$5,1),"-")</f>
        <v>13128.610499999999</v>
      </c>
      <c r="F198" s="4">
        <f t="shared" si="2"/>
        <v>13128.610499999999</v>
      </c>
      <c r="AC198" t="str">
        <f>'ListaN69 09-02-2025'!AF196</f>
        <v>Aumento</v>
      </c>
    </row>
    <row r="199" spans="1:29" x14ac:dyDescent="0.2">
      <c r="A199" s="1">
        <v>925113</v>
      </c>
      <c r="B199" t="s">
        <v>2499</v>
      </c>
      <c r="C199" s="45" t="s">
        <v>4968</v>
      </c>
      <c r="D199">
        <v>21</v>
      </c>
      <c r="E199" s="4">
        <f>IFERROR(VLOOKUP(A199,'ListaN69 09-02-2025'!$A$9:$E$9716,5,0)*IF($C$3="SI",((D4196/100)+1),1)*IF(AND($C$3="SI",$C$4="SI"),IF(D4196=21,0.92,IF(D4196=10.5,0.96,1)),1)*IF(ISNUMBER($C$5),1-$C$5,1),"-")</f>
        <v>17399.762999999999</v>
      </c>
      <c r="F199" s="4">
        <f t="shared" si="2"/>
        <v>17399.762999999999</v>
      </c>
      <c r="AC199" t="str">
        <f>'ListaN69 09-02-2025'!AF197</f>
        <v>Aumento</v>
      </c>
    </row>
    <row r="200" spans="1:29" x14ac:dyDescent="0.2">
      <c r="A200" s="1">
        <v>925203</v>
      </c>
      <c r="B200" t="s">
        <v>2496</v>
      </c>
      <c r="C200" s="45" t="s">
        <v>4968</v>
      </c>
      <c r="D200">
        <v>21</v>
      </c>
      <c r="E200" s="4">
        <f>IFERROR(VLOOKUP(A200,'ListaN69 09-02-2025'!$A$9:$E$9716,5,0)*IF($C$3="SI",((D4197/100)+1),1)*IF(AND($C$3="SI",$C$4="SI"),IF(D4197=21,0.92,IF(D4197=10.5,0.96,1)),1)*IF(ISNUMBER($C$5),1-$C$5,1),"-")</f>
        <v>14336.697</v>
      </c>
      <c r="F200" s="4">
        <f t="shared" si="2"/>
        <v>14336.697</v>
      </c>
      <c r="AC200" t="str">
        <f>'ListaN69 09-02-2025'!AF198</f>
        <v>Aumento</v>
      </c>
    </row>
    <row r="201" spans="1:29" x14ac:dyDescent="0.2">
      <c r="A201" s="1">
        <v>925206</v>
      </c>
      <c r="B201" t="s">
        <v>2497</v>
      </c>
      <c r="C201" s="45" t="s">
        <v>4968</v>
      </c>
      <c r="D201">
        <v>21</v>
      </c>
      <c r="E201" s="4">
        <f>IFERROR(VLOOKUP(A201,'ListaN69 09-02-2025'!$A$9:$E$9716,5,0)*IF($C$3="SI",((D4198/100)+1),1)*IF(AND($C$3="SI",$C$4="SI"),IF(D4198=21,0.92,IF(D4198=10.5,0.96,1)),1)*IF(ISNUMBER($C$5),1-$C$5,1),"-")</f>
        <v>19710.885000000002</v>
      </c>
      <c r="F201" s="4">
        <f t="shared" si="2"/>
        <v>19710.885000000002</v>
      </c>
      <c r="AC201" t="str">
        <f>'ListaN69 09-02-2025'!AF199</f>
        <v>Aumento</v>
      </c>
    </row>
    <row r="202" spans="1:29" x14ac:dyDescent="0.2">
      <c r="A202" s="1">
        <v>926103</v>
      </c>
      <c r="B202" t="s">
        <v>2502</v>
      </c>
      <c r="C202" s="45" t="s">
        <v>4969</v>
      </c>
      <c r="D202">
        <v>21</v>
      </c>
      <c r="E202" s="4">
        <f>IFERROR(VLOOKUP(A202,'ListaN69 09-02-2025'!$A$9:$E$9716,5,0)*IF($C$3="SI",((D4199/100)+1),1)*IF(AND($C$3="SI",$C$4="SI"),IF(D4199=21,0.92,IF(D4199=10.5,0.96,1)),1)*IF(ISNUMBER($C$5),1-$C$5,1),"-")</f>
        <v>9659.1630000000005</v>
      </c>
      <c r="F202" s="4">
        <f t="shared" si="2"/>
        <v>9659.1630000000005</v>
      </c>
      <c r="AC202" t="str">
        <f>'ListaN69 09-02-2025'!AF200</f>
        <v>Aumento</v>
      </c>
    </row>
    <row r="203" spans="1:29" x14ac:dyDescent="0.2">
      <c r="A203" s="1">
        <v>926113</v>
      </c>
      <c r="B203" t="s">
        <v>2503</v>
      </c>
      <c r="C203" s="45" t="s">
        <v>4970</v>
      </c>
      <c r="D203">
        <v>21</v>
      </c>
      <c r="E203" s="4">
        <f>IFERROR(VLOOKUP(A203,'ListaN69 09-02-2025'!$A$9:$E$9716,5,0)*IF($C$3="SI",((D4200/100)+1),1)*IF(AND($C$3="SI",$C$4="SI"),IF(D4200=21,0.92,IF(D4200=10.5,0.96,1)),1)*IF(ISNUMBER($C$5),1-$C$5,1),"-")</f>
        <v>12937.859999999999</v>
      </c>
      <c r="F203" s="4">
        <f t="shared" si="2"/>
        <v>12937.859999999999</v>
      </c>
      <c r="AC203" t="str">
        <f>'ListaN69 09-02-2025'!AF201</f>
        <v>Aumento</v>
      </c>
    </row>
    <row r="204" spans="1:29" x14ac:dyDescent="0.2">
      <c r="A204" s="1">
        <v>926203</v>
      </c>
      <c r="B204" t="s">
        <v>2500</v>
      </c>
      <c r="C204" s="45" t="s">
        <v>4969</v>
      </c>
      <c r="D204">
        <v>21</v>
      </c>
      <c r="E204" s="4">
        <f>IFERROR(VLOOKUP(A204,'ListaN69 09-02-2025'!$A$9:$E$9716,5,0)*IF($C$3="SI",((D4201/100)+1),1)*IF(AND($C$3="SI",$C$4="SI"),IF(D4201=21,0.92,IF(D4201=10.5,0.96,1)),1)*IF(ISNUMBER($C$5),1-$C$5,1),"-")</f>
        <v>10789.843500000001</v>
      </c>
      <c r="F204" s="4">
        <f t="shared" si="2"/>
        <v>10789.843500000001</v>
      </c>
      <c r="AC204" t="str">
        <f>'ListaN69 09-02-2025'!AF202</f>
        <v>Aumento</v>
      </c>
    </row>
    <row r="205" spans="1:29" x14ac:dyDescent="0.2">
      <c r="A205" s="1">
        <v>926206</v>
      </c>
      <c r="B205" t="s">
        <v>2501</v>
      </c>
      <c r="C205" s="45" t="s">
        <v>4969</v>
      </c>
      <c r="D205">
        <v>21</v>
      </c>
      <c r="E205" s="4">
        <f>IFERROR(VLOOKUP(A205,'ListaN69 09-02-2025'!$A$9:$E$9716,5,0)*IF($C$3="SI",((D4202/100)+1),1)*IF(AND($C$3="SI",$C$4="SI"),IF(D4202=21,0.92,IF(D4202=10.5,0.96,1)),1)*IF(ISNUMBER($C$5),1-$C$5,1),"-")</f>
        <v>14975.296499999999</v>
      </c>
      <c r="F205" s="4">
        <f t="shared" si="2"/>
        <v>14975.296499999999</v>
      </c>
      <c r="AC205" t="str">
        <f>'ListaN69 09-02-2025'!AF203</f>
        <v>Aumento</v>
      </c>
    </row>
    <row r="206" spans="1:29" x14ac:dyDescent="0.2">
      <c r="A206" s="1">
        <v>927103</v>
      </c>
      <c r="B206" t="s">
        <v>2506</v>
      </c>
      <c r="C206" s="45" t="s">
        <v>4970</v>
      </c>
      <c r="D206">
        <v>21</v>
      </c>
      <c r="E206" s="4">
        <f>IFERROR(VLOOKUP(A206,'ListaN69 09-02-2025'!$A$9:$E$9716,5,0)*IF($C$3="SI",((D4203/100)+1),1)*IF(AND($C$3="SI",$C$4="SI"),IF(D4203=21,0.92,IF(D4203=10.5,0.96,1)),1)*IF(ISNUMBER($C$5),1-$C$5,1),"-")</f>
        <v>16581.471000000001</v>
      </c>
      <c r="F206" s="4">
        <f t="shared" ref="F206:F269" si="3">IFERROR(E206*IF(ISNUMBER($C$6),1+$C$6,1),"-")</f>
        <v>16581.471000000001</v>
      </c>
      <c r="AC206" t="str">
        <f>'ListaN69 09-02-2025'!AF204</f>
        <v>Aumento</v>
      </c>
    </row>
    <row r="207" spans="1:29" x14ac:dyDescent="0.2">
      <c r="A207" s="1">
        <v>927113</v>
      </c>
      <c r="B207" t="s">
        <v>2507</v>
      </c>
      <c r="C207" s="45" t="s">
        <v>4968</v>
      </c>
      <c r="D207">
        <v>21</v>
      </c>
      <c r="E207" s="4">
        <f>IFERROR(VLOOKUP(A207,'ListaN69 09-02-2025'!$A$9:$E$9716,5,0)*IF($C$3="SI",((D4204/100)+1),1)*IF(AND($C$3="SI",$C$4="SI"),IF(D4204=21,0.92,IF(D4204=10.5,0.96,1)),1)*IF(ISNUMBER($C$5),1-$C$5,1),"-")</f>
        <v>19652.8305</v>
      </c>
      <c r="F207" s="4">
        <f t="shared" si="3"/>
        <v>19652.8305</v>
      </c>
      <c r="AC207" t="str">
        <f>'ListaN69 09-02-2025'!AF205</f>
        <v>Aumento</v>
      </c>
    </row>
    <row r="208" spans="1:29" x14ac:dyDescent="0.2">
      <c r="A208" s="1">
        <v>927203</v>
      </c>
      <c r="B208" t="s">
        <v>2504</v>
      </c>
      <c r="C208" s="45" t="s">
        <v>4970</v>
      </c>
      <c r="D208">
        <v>21</v>
      </c>
      <c r="E208" s="4">
        <f>IFERROR(VLOOKUP(A208,'ListaN69 09-02-2025'!$A$9:$E$9716,5,0)*IF($C$3="SI",((D4205/100)+1),1)*IF(AND($C$3="SI",$C$4="SI"),IF(D4205=21,0.92,IF(D4205=10.5,0.96,1)),1)*IF(ISNUMBER($C$5),1-$C$5,1),"-")</f>
        <v>17789.557499999999</v>
      </c>
      <c r="F208" s="4">
        <f t="shared" si="3"/>
        <v>17789.557499999999</v>
      </c>
      <c r="AC208" t="str">
        <f>'ListaN69 09-02-2025'!AF206</f>
        <v>Aumento</v>
      </c>
    </row>
    <row r="209" spans="1:29" x14ac:dyDescent="0.2">
      <c r="A209" s="1">
        <v>927206</v>
      </c>
      <c r="B209" t="s">
        <v>2505</v>
      </c>
      <c r="C209" s="45" t="s">
        <v>4968</v>
      </c>
      <c r="D209">
        <v>21</v>
      </c>
      <c r="E209" s="4">
        <f>IFERROR(VLOOKUP(A209,'ListaN69 09-02-2025'!$A$9:$E$9716,5,0)*IF($C$3="SI",((D4206/100)+1),1)*IF(AND($C$3="SI",$C$4="SI"),IF(D4206=21,0.92,IF(D4206=10.5,0.96,1)),1)*IF(ISNUMBER($C$5),1-$C$5,1),"-")</f>
        <v>22245.931500000002</v>
      </c>
      <c r="F209" s="4">
        <f t="shared" si="3"/>
        <v>22245.931500000002</v>
      </c>
      <c r="AC209" t="str">
        <f>'ListaN69 09-02-2025'!AF207</f>
        <v>Aumento</v>
      </c>
    </row>
    <row r="210" spans="1:29" x14ac:dyDescent="0.2">
      <c r="C210" s="45"/>
      <c r="E210" s="4" t="str">
        <f>IFERROR(VLOOKUP(A210,'ListaN69 09-02-2025'!$A$9:$E$9716,5,0)*IF($C$3="SI",((D4207/100)+1),1)*IF(AND($C$3="SI",$C$4="SI"),IF(D4207=21,0.92,IF(D4207=10.5,0.96,1)),1)*IF(ISNUMBER($C$5),1-$C$5,1),"-")</f>
        <v>-</v>
      </c>
      <c r="F210" s="4" t="str">
        <f t="shared" si="3"/>
        <v>-</v>
      </c>
      <c r="AC210" t="str">
        <f>'ListaN69 09-02-2025'!AF208</f>
        <v>Blanco</v>
      </c>
    </row>
    <row r="211" spans="1:29" x14ac:dyDescent="0.2">
      <c r="B211" t="s">
        <v>2508</v>
      </c>
      <c r="C211" s="45"/>
      <c r="E211" s="4" t="str">
        <f>IFERROR(VLOOKUP(A211,'ListaN69 09-02-2025'!$A$9:$E$9716,5,0)*IF($C$3="SI",((D4208/100)+1),1)*IF(AND($C$3="SI",$C$4="SI"),IF(D4208=21,0.92,IF(D4208=10.5,0.96,1)),1)*IF(ISNUMBER($C$5),1-$C$5,1),"-")</f>
        <v>-</v>
      </c>
      <c r="F211" s="4" t="str">
        <f t="shared" si="3"/>
        <v>-</v>
      </c>
      <c r="AC211" t="str">
        <f>'ListaN69 09-02-2025'!AF209</f>
        <v>Titulo</v>
      </c>
    </row>
    <row r="212" spans="1:29" x14ac:dyDescent="0.2">
      <c r="C212" s="45"/>
      <c r="E212" s="4" t="str">
        <f>IFERROR(VLOOKUP(A212,'ListaN69 09-02-2025'!$A$9:$E$9716,5,0)*IF($C$3="SI",((D4209/100)+1),1)*IF(AND($C$3="SI",$C$4="SI"),IF(D4209=21,0.92,IF(D4209=10.5,0.96,1)),1)*IF(ISNUMBER($C$5),1-$C$5,1),"-")</f>
        <v>-</v>
      </c>
      <c r="F212" s="4" t="str">
        <f t="shared" si="3"/>
        <v>-</v>
      </c>
      <c r="AC212" t="str">
        <f>'ListaN69 09-02-2025'!AF210</f>
        <v>Blanco</v>
      </c>
    </row>
    <row r="213" spans="1:29" x14ac:dyDescent="0.2">
      <c r="A213" s="1">
        <v>924301</v>
      </c>
      <c r="B213" t="s">
        <v>2509</v>
      </c>
      <c r="C213" s="45" t="s">
        <v>4971</v>
      </c>
      <c r="D213">
        <v>21</v>
      </c>
      <c r="E213" s="4">
        <f>IFERROR(VLOOKUP(A213,'ListaN69 09-02-2025'!$A$9:$E$9716,5,0)*IF($C$3="SI",((D4210/100)+1),1)*IF(AND($C$3="SI",$C$4="SI"),IF(D4210=21,0.92,IF(D4210=10.5,0.96,1)),1)*IF(ISNUMBER($C$5),1-$C$5,1),"-")</f>
        <v>8672.2365000000009</v>
      </c>
      <c r="F213" s="4">
        <f t="shared" si="3"/>
        <v>8672.2365000000009</v>
      </c>
      <c r="AC213" t="str">
        <f>'ListaN69 09-02-2025'!AF211</f>
        <v>Aumento</v>
      </c>
    </row>
    <row r="214" spans="1:29" x14ac:dyDescent="0.2">
      <c r="A214" s="1">
        <v>924311</v>
      </c>
      <c r="B214" t="s">
        <v>2510</v>
      </c>
      <c r="C214" s="45" t="s">
        <v>4970</v>
      </c>
      <c r="D214">
        <v>21</v>
      </c>
      <c r="E214" s="4">
        <f>IFERROR(VLOOKUP(A214,'ListaN69 09-02-2025'!$A$9:$E$9716,5,0)*IF($C$3="SI",((D4211/100)+1),1)*IF(AND($C$3="SI",$C$4="SI"),IF(D4211=21,0.92,IF(D4211=10.5,0.96,1)),1)*IF(ISNUMBER($C$5),1-$C$5,1),"-")</f>
        <v>13048.44</v>
      </c>
      <c r="F214" s="4">
        <f t="shared" si="3"/>
        <v>13048.44</v>
      </c>
      <c r="AC214" t="str">
        <f>'ListaN69 09-02-2025'!AF212</f>
        <v>Aumento</v>
      </c>
    </row>
    <row r="215" spans="1:29" x14ac:dyDescent="0.2">
      <c r="A215" s="1">
        <v>925302</v>
      </c>
      <c r="B215" t="s">
        <v>2511</v>
      </c>
      <c r="C215" s="45" t="s">
        <v>4971</v>
      </c>
      <c r="D215">
        <v>21</v>
      </c>
      <c r="E215" s="4">
        <f>IFERROR(VLOOKUP(A215,'ListaN69 09-02-2025'!$A$9:$E$9716,5,0)*IF($C$3="SI",((D4212/100)+1),1)*IF(AND($C$3="SI",$C$4="SI"),IF(D4212=21,0.92,IF(D4212=10.5,0.96,1)),1)*IF(ISNUMBER($C$5),1-$C$5,1),"-")</f>
        <v>11851.4115</v>
      </c>
      <c r="F215" s="4">
        <f t="shared" si="3"/>
        <v>11851.4115</v>
      </c>
      <c r="AC215" t="str">
        <f>'ListaN69 09-02-2025'!AF213</f>
        <v>Aumento</v>
      </c>
    </row>
    <row r="216" spans="1:29" x14ac:dyDescent="0.2">
      <c r="A216" s="1">
        <v>925311</v>
      </c>
      <c r="B216" t="s">
        <v>2512</v>
      </c>
      <c r="C216" s="45" t="s">
        <v>4970</v>
      </c>
      <c r="D216">
        <v>21</v>
      </c>
      <c r="E216" s="4">
        <f>IFERROR(VLOOKUP(A216,'ListaN69 09-02-2025'!$A$9:$E$9716,5,0)*IF($C$3="SI",((D4213/100)+1),1)*IF(AND($C$3="SI",$C$4="SI"),IF(D4213=21,0.92,IF(D4213=10.5,0.96,1)),1)*IF(ISNUMBER($C$5),1-$C$5,1),"-")</f>
        <v>17609.864999999998</v>
      </c>
      <c r="F216" s="4">
        <f t="shared" si="3"/>
        <v>17609.864999999998</v>
      </c>
      <c r="AC216" t="str">
        <f>'ListaN69 09-02-2025'!AF214</f>
        <v>Aumento</v>
      </c>
    </row>
    <row r="217" spans="1:29" x14ac:dyDescent="0.2">
      <c r="A217" s="1">
        <v>926302</v>
      </c>
      <c r="B217" t="s">
        <v>2513</v>
      </c>
      <c r="C217" s="45" t="s">
        <v>4969</v>
      </c>
      <c r="D217">
        <v>21</v>
      </c>
      <c r="E217" s="4">
        <f>IFERROR(VLOOKUP(A217,'ListaN69 09-02-2025'!$A$9:$E$9716,5,0)*IF($C$3="SI",((D4214/100)+1),1)*IF(AND($C$3="SI",$C$4="SI"),IF(D4214=21,0.92,IF(D4214=10.5,0.96,1)),1)*IF(ISNUMBER($C$5),1-$C$5,1),"-")</f>
        <v>8912.7480000000014</v>
      </c>
      <c r="F217" s="4">
        <f t="shared" si="3"/>
        <v>8912.7480000000014</v>
      </c>
      <c r="AC217" t="str">
        <f>'ListaN69 09-02-2025'!AF215</f>
        <v>Aumento</v>
      </c>
    </row>
    <row r="218" spans="1:29" x14ac:dyDescent="0.2">
      <c r="A218" s="1">
        <v>926311</v>
      </c>
      <c r="B218" t="s">
        <v>2514</v>
      </c>
      <c r="C218" s="45" t="s">
        <v>4970</v>
      </c>
      <c r="D218">
        <v>21</v>
      </c>
      <c r="E218" s="4">
        <f>IFERROR(VLOOKUP(A218,'ListaN69 09-02-2025'!$A$9:$E$9716,5,0)*IF($C$3="SI",((D4215/100)+1),1)*IF(AND($C$3="SI",$C$4="SI"),IF(D4215=21,0.92,IF(D4215=10.5,0.96,1)),1)*IF(ISNUMBER($C$5),1-$C$5,1),"-")</f>
        <v>11713.1865</v>
      </c>
      <c r="F218" s="4">
        <f t="shared" si="3"/>
        <v>11713.1865</v>
      </c>
      <c r="AC218" t="str">
        <f>'ListaN69 09-02-2025'!AF216</f>
        <v>Aumento</v>
      </c>
    </row>
    <row r="219" spans="1:29" x14ac:dyDescent="0.2">
      <c r="A219" s="1">
        <v>927302</v>
      </c>
      <c r="B219" t="s">
        <v>2515</v>
      </c>
      <c r="C219" s="45" t="s">
        <v>4972</v>
      </c>
      <c r="D219">
        <v>21</v>
      </c>
      <c r="E219" s="4">
        <f>IFERROR(VLOOKUP(A219,'ListaN69 09-02-2025'!$A$9:$E$9716,5,0)*IF($C$3="SI",((D4216/100)+1),1)*IF(AND($C$3="SI",$C$4="SI"),IF(D4216=21,0.92,IF(D4216=10.5,0.96,1)),1)*IF(ISNUMBER($C$5),1-$C$5,1),"-")</f>
        <v>16230.379499999999</v>
      </c>
      <c r="F219" s="4">
        <f t="shared" si="3"/>
        <v>16230.379499999999</v>
      </c>
      <c r="AC219" t="str">
        <f>'ListaN69 09-02-2025'!AF217</f>
        <v>Aumento</v>
      </c>
    </row>
    <row r="220" spans="1:29" x14ac:dyDescent="0.2">
      <c r="A220" s="1">
        <v>927311</v>
      </c>
      <c r="B220" t="s">
        <v>2516</v>
      </c>
      <c r="C220" s="45" t="s">
        <v>4972</v>
      </c>
      <c r="D220">
        <v>21</v>
      </c>
      <c r="E220" s="4">
        <f>IFERROR(VLOOKUP(A220,'ListaN69 09-02-2025'!$A$9:$E$9716,5,0)*IF($C$3="SI",((D4217/100)+1),1)*IF(AND($C$3="SI",$C$4="SI"),IF(D4217=21,0.92,IF(D4217=10.5,0.96,1)),1)*IF(ISNUMBER($C$5),1-$C$5,1),"-")</f>
        <v>19271.3295</v>
      </c>
      <c r="F220" s="4">
        <f t="shared" si="3"/>
        <v>19271.3295</v>
      </c>
      <c r="AC220" t="str">
        <f>'ListaN69 09-02-2025'!AF218</f>
        <v>Aumento</v>
      </c>
    </row>
    <row r="221" spans="1:29" x14ac:dyDescent="0.2">
      <c r="C221" s="45"/>
      <c r="E221" s="4" t="str">
        <f>IFERROR(VLOOKUP(A221,'ListaN69 09-02-2025'!$A$9:$E$9716,5,0)*IF($C$3="SI",((D4218/100)+1),1)*IF(AND($C$3="SI",$C$4="SI"),IF(D4218=21,0.92,IF(D4218=10.5,0.96,1)),1)*IF(ISNUMBER($C$5),1-$C$5,1),"-")</f>
        <v>-</v>
      </c>
      <c r="F221" s="4" t="str">
        <f t="shared" si="3"/>
        <v>-</v>
      </c>
      <c r="AC221" t="str">
        <f>'ListaN69 09-02-2025'!AF219</f>
        <v>Blanco</v>
      </c>
    </row>
    <row r="222" spans="1:29" x14ac:dyDescent="0.2">
      <c r="B222" t="s">
        <v>2517</v>
      </c>
      <c r="C222" s="45"/>
      <c r="E222" s="4" t="str">
        <f>IFERROR(VLOOKUP(A222,'ListaN69 09-02-2025'!$A$9:$E$9716,5,0)*IF($C$3="SI",((D4219/100)+1),1)*IF(AND($C$3="SI",$C$4="SI"),IF(D4219=21,0.92,IF(D4219=10.5,0.96,1)),1)*IF(ISNUMBER($C$5),1-$C$5,1),"-")</f>
        <v>-</v>
      </c>
      <c r="F222" s="4" t="str">
        <f t="shared" si="3"/>
        <v>-</v>
      </c>
      <c r="AC222" t="str">
        <f>'ListaN69 09-02-2025'!AF220</f>
        <v>Titulo</v>
      </c>
    </row>
    <row r="223" spans="1:29" x14ac:dyDescent="0.2">
      <c r="C223" s="45"/>
      <c r="E223" s="4" t="str">
        <f>IFERROR(VLOOKUP(A223,'ListaN69 09-02-2025'!$A$9:$E$9716,5,0)*IF($C$3="SI",((D4220/100)+1),1)*IF(AND($C$3="SI",$C$4="SI"),IF(D4220=21,0.92,IF(D4220=10.5,0.96,1)),1)*IF(ISNUMBER($C$5),1-$C$5,1),"-")</f>
        <v>-</v>
      </c>
      <c r="F223" s="4" t="str">
        <f t="shared" si="3"/>
        <v>-</v>
      </c>
      <c r="AC223" t="str">
        <f>'ListaN69 09-02-2025'!AF221</f>
        <v>Blanco</v>
      </c>
    </row>
    <row r="224" spans="1:29" x14ac:dyDescent="0.2">
      <c r="A224" s="1">
        <v>924403</v>
      </c>
      <c r="B224" t="s">
        <v>2520</v>
      </c>
      <c r="C224" s="45" t="s">
        <v>4971</v>
      </c>
      <c r="D224">
        <v>21</v>
      </c>
      <c r="E224" s="4">
        <f>IFERROR(VLOOKUP(A224,'ListaN69 09-02-2025'!$A$9:$E$9716,5,0)*IF($C$3="SI",((D4221/100)+1),1)*IF(AND($C$3="SI",$C$4="SI"),IF(D4221=21,0.92,IF(D4221=10.5,0.96,1)),1)*IF(ISNUMBER($C$5),1-$C$5,1),"-")</f>
        <v>9960.4935000000005</v>
      </c>
      <c r="F224" s="4">
        <f t="shared" si="3"/>
        <v>9960.4935000000005</v>
      </c>
      <c r="AC224" t="str">
        <f>'ListaN69 09-02-2025'!AF222</f>
        <v>Aumento</v>
      </c>
    </row>
    <row r="225" spans="1:29" x14ac:dyDescent="0.2">
      <c r="A225" s="1">
        <v>924413</v>
      </c>
      <c r="B225" t="s">
        <v>2521</v>
      </c>
      <c r="C225" s="45" t="s">
        <v>4970</v>
      </c>
      <c r="D225">
        <v>21</v>
      </c>
      <c r="E225" s="4">
        <f>IFERROR(VLOOKUP(A225,'ListaN69 09-02-2025'!$A$9:$E$9716,5,0)*IF($C$3="SI",((D4222/100)+1),1)*IF(AND($C$3="SI",$C$4="SI"),IF(D4222=21,0.92,IF(D4222=10.5,0.96,1)),1)*IF(ISNUMBER($C$5),1-$C$5,1),"-")</f>
        <v>14497.037999999999</v>
      </c>
      <c r="F225" s="4">
        <f t="shared" si="3"/>
        <v>14497.037999999999</v>
      </c>
      <c r="AC225" t="str">
        <f>'ListaN69 09-02-2025'!AF223</f>
        <v>Aumento</v>
      </c>
    </row>
    <row r="226" spans="1:29" x14ac:dyDescent="0.2">
      <c r="A226" s="1">
        <v>924503</v>
      </c>
      <c r="B226" t="s">
        <v>2518</v>
      </c>
      <c r="C226" s="45" t="s">
        <v>4971</v>
      </c>
      <c r="D226">
        <v>21</v>
      </c>
      <c r="E226" s="4">
        <f>IFERROR(VLOOKUP(A226,'ListaN69 09-02-2025'!$A$9:$E$9716,5,0)*IF($C$3="SI",((D4223/100)+1),1)*IF(AND($C$3="SI",$C$4="SI"),IF(D4223=21,0.92,IF(D4223=10.5,0.96,1)),1)*IF(ISNUMBER($C$5),1-$C$5,1),"-")</f>
        <v>11870.762999999999</v>
      </c>
      <c r="F226" s="4">
        <f t="shared" si="3"/>
        <v>11870.762999999999</v>
      </c>
      <c r="AC226" t="str">
        <f>'ListaN69 09-02-2025'!AF224</f>
        <v>Aumento</v>
      </c>
    </row>
    <row r="227" spans="1:29" x14ac:dyDescent="0.2">
      <c r="A227" s="1">
        <v>924506</v>
      </c>
      <c r="B227" t="s">
        <v>2519</v>
      </c>
      <c r="C227" s="45" t="s">
        <v>4970</v>
      </c>
      <c r="D227">
        <v>21</v>
      </c>
      <c r="E227" s="4">
        <f>IFERROR(VLOOKUP(A227,'ListaN69 09-02-2025'!$A$9:$E$9716,5,0)*IF($C$3="SI",((D4224/100)+1),1)*IF(AND($C$3="SI",$C$4="SI"),IF(D4224=21,0.92,IF(D4224=10.5,0.96,1)),1)*IF(ISNUMBER($C$5),1-$C$5,1),"-")</f>
        <v>16357.5465</v>
      </c>
      <c r="F227" s="4">
        <f t="shared" si="3"/>
        <v>16357.5465</v>
      </c>
      <c r="AC227" t="str">
        <f>'ListaN69 09-02-2025'!AF225</f>
        <v>Aumento</v>
      </c>
    </row>
    <row r="228" spans="1:29" x14ac:dyDescent="0.2">
      <c r="A228" s="1">
        <v>925403</v>
      </c>
      <c r="B228" t="s">
        <v>2524</v>
      </c>
      <c r="C228" s="45" t="s">
        <v>4971</v>
      </c>
      <c r="D228">
        <v>21</v>
      </c>
      <c r="E228" s="4">
        <f>IFERROR(VLOOKUP(A228,'ListaN69 09-02-2025'!$A$9:$E$9716,5,0)*IF($C$3="SI",((D4225/100)+1),1)*IF(AND($C$3="SI",$C$4="SI"),IF(D4225=21,0.92,IF(D4225=10.5,0.96,1)),1)*IF(ISNUMBER($C$5),1-$C$5,1),"-")</f>
        <v>13128.610499999999</v>
      </c>
      <c r="F228" s="4">
        <f t="shared" si="3"/>
        <v>13128.610499999999</v>
      </c>
      <c r="AC228" t="str">
        <f>'ListaN69 09-02-2025'!AF226</f>
        <v>Aumento</v>
      </c>
    </row>
    <row r="229" spans="1:29" x14ac:dyDescent="0.2">
      <c r="A229" s="1">
        <v>925413</v>
      </c>
      <c r="B229" t="s">
        <v>2525</v>
      </c>
      <c r="C229" s="45" t="s">
        <v>4970</v>
      </c>
      <c r="D229">
        <v>21</v>
      </c>
      <c r="E229" s="4">
        <f>IFERROR(VLOOKUP(A229,'ListaN69 09-02-2025'!$A$9:$E$9716,5,0)*IF($C$3="SI",((D4226/100)+1),1)*IF(AND($C$3="SI",$C$4="SI"),IF(D4226=21,0.92,IF(D4226=10.5,0.96,1)),1)*IF(ISNUMBER($C$5),1-$C$5,1),"-")</f>
        <v>18939.589499999998</v>
      </c>
      <c r="F229" s="4">
        <f t="shared" si="3"/>
        <v>18939.589499999998</v>
      </c>
      <c r="AC229" t="str">
        <f>'ListaN69 09-02-2025'!AF227</f>
        <v>Aumento</v>
      </c>
    </row>
    <row r="230" spans="1:29" x14ac:dyDescent="0.2">
      <c r="A230" s="1">
        <v>925503</v>
      </c>
      <c r="B230" t="s">
        <v>2522</v>
      </c>
      <c r="C230" s="45" t="s">
        <v>4971</v>
      </c>
      <c r="D230">
        <v>21</v>
      </c>
      <c r="E230" s="4">
        <f>IFERROR(VLOOKUP(A230,'ListaN69 09-02-2025'!$A$9:$E$9716,5,0)*IF($C$3="SI",((D4227/100)+1),1)*IF(AND($C$3="SI",$C$4="SI"),IF(D4227=21,0.92,IF(D4227=10.5,0.96,1)),1)*IF(ISNUMBER($C$5),1-$C$5,1),"-")</f>
        <v>15141.166499999999</v>
      </c>
      <c r="F230" s="4">
        <f t="shared" si="3"/>
        <v>15141.166499999999</v>
      </c>
      <c r="AC230" t="str">
        <f>'ListaN69 09-02-2025'!AF228</f>
        <v>Aumento</v>
      </c>
    </row>
    <row r="231" spans="1:29" x14ac:dyDescent="0.2">
      <c r="A231" s="1">
        <v>925506</v>
      </c>
      <c r="B231" t="s">
        <v>2523</v>
      </c>
      <c r="C231" s="45" t="s">
        <v>4970</v>
      </c>
      <c r="D231">
        <v>21</v>
      </c>
      <c r="E231" s="4">
        <f>IFERROR(VLOOKUP(A231,'ListaN69 09-02-2025'!$A$9:$E$9716,5,0)*IF($C$3="SI",((D4228/100)+1),1)*IF(AND($C$3="SI",$C$4="SI"),IF(D4228=21,0.92,IF(D4228=10.5,0.96,1)),1)*IF(ISNUMBER($C$5),1-$C$5,1),"-")</f>
        <v>21460.8135</v>
      </c>
      <c r="F231" s="4">
        <f t="shared" si="3"/>
        <v>21460.8135</v>
      </c>
      <c r="AC231" t="str">
        <f>'ListaN69 09-02-2025'!AF229</f>
        <v>Aumento</v>
      </c>
    </row>
    <row r="232" spans="1:29" x14ac:dyDescent="0.2">
      <c r="A232" s="1">
        <v>926403</v>
      </c>
      <c r="B232" t="s">
        <v>2528</v>
      </c>
      <c r="C232" s="45" t="s">
        <v>4970</v>
      </c>
      <c r="D232">
        <v>21</v>
      </c>
      <c r="E232" s="4">
        <f>IFERROR(VLOOKUP(A232,'ListaN69 09-02-2025'!$A$9:$E$9716,5,0)*IF($C$3="SI",((D4229/100)+1),1)*IF(AND($C$3="SI",$C$4="SI"),IF(D4229=21,0.92,IF(D4229=10.5,0.96,1)),1)*IF(ISNUMBER($C$5),1-$C$5,1),"-")</f>
        <v>10167.831</v>
      </c>
      <c r="F232" s="4">
        <f t="shared" si="3"/>
        <v>10167.831</v>
      </c>
      <c r="AC232" t="str">
        <f>'ListaN69 09-02-2025'!AF230</f>
        <v>Aumento</v>
      </c>
    </row>
    <row r="233" spans="1:29" x14ac:dyDescent="0.2">
      <c r="A233" s="1">
        <v>926413</v>
      </c>
      <c r="B233" t="s">
        <v>2529</v>
      </c>
      <c r="C233" s="45" t="s">
        <v>4970</v>
      </c>
      <c r="D233">
        <v>21</v>
      </c>
      <c r="E233" s="4">
        <f>IFERROR(VLOOKUP(A233,'ListaN69 09-02-2025'!$A$9:$E$9716,5,0)*IF($C$3="SI",((D4230/100)+1),1)*IF(AND($C$3="SI",$C$4="SI"),IF(D4230=21,0.92,IF(D4230=10.5,0.96,1)),1)*IF(ISNUMBER($C$5),1-$C$5,1),"-")</f>
        <v>12921.272999999999</v>
      </c>
      <c r="F233" s="4">
        <f t="shared" si="3"/>
        <v>12921.272999999999</v>
      </c>
      <c r="AC233" t="str">
        <f>'ListaN69 09-02-2025'!AF231</f>
        <v>Aumento</v>
      </c>
    </row>
    <row r="234" spans="1:29" x14ac:dyDescent="0.2">
      <c r="A234" s="1">
        <v>926503</v>
      </c>
      <c r="B234" t="s">
        <v>2526</v>
      </c>
      <c r="C234" s="45" t="s">
        <v>4970</v>
      </c>
      <c r="D234">
        <v>21</v>
      </c>
      <c r="E234" s="4">
        <f>IFERROR(VLOOKUP(A234,'ListaN69 09-02-2025'!$A$9:$E$9716,5,0)*IF($C$3="SI",((D4231/100)+1),1)*IF(AND($C$3="SI",$C$4="SI"),IF(D4231=21,0.92,IF(D4231=10.5,0.96,1)),1)*IF(ISNUMBER($C$5),1-$C$5,1),"-")</f>
        <v>11091.173999999999</v>
      </c>
      <c r="F234" s="4">
        <f t="shared" si="3"/>
        <v>11091.173999999999</v>
      </c>
      <c r="AC234" t="str">
        <f>'ListaN69 09-02-2025'!AF232</f>
        <v>Aumento</v>
      </c>
    </row>
    <row r="235" spans="1:29" x14ac:dyDescent="0.2">
      <c r="A235" s="1">
        <v>926506</v>
      </c>
      <c r="B235" t="s">
        <v>2527</v>
      </c>
      <c r="C235" s="45" t="s">
        <v>4970</v>
      </c>
      <c r="D235">
        <v>21</v>
      </c>
      <c r="E235" s="4">
        <f>IFERROR(VLOOKUP(A235,'ListaN69 09-02-2025'!$A$9:$E$9716,5,0)*IF($C$3="SI",((D4232/100)+1),1)*IF(AND($C$3="SI",$C$4="SI"),IF(D4232=21,0.92,IF(D4232=10.5,0.96,1)),1)*IF(ISNUMBER($C$5),1-$C$5,1),"-")</f>
        <v>14784.545999999998</v>
      </c>
      <c r="F235" s="4">
        <f t="shared" si="3"/>
        <v>14784.545999999998</v>
      </c>
      <c r="AC235" t="str">
        <f>'ListaN69 09-02-2025'!AF233</f>
        <v>Aumento</v>
      </c>
    </row>
    <row r="236" spans="1:29" x14ac:dyDescent="0.2">
      <c r="A236" s="1">
        <v>927403</v>
      </c>
      <c r="B236" t="s">
        <v>2532</v>
      </c>
      <c r="C236" s="45" t="s">
        <v>4972</v>
      </c>
      <c r="D236">
        <v>21</v>
      </c>
      <c r="E236" s="4">
        <f>IFERROR(VLOOKUP(A236,'ListaN69 09-02-2025'!$A$9:$E$9716,5,0)*IF($C$3="SI",((D4233/100)+1),1)*IF(AND($C$3="SI",$C$4="SI"),IF(D4233=21,0.92,IF(D4233=10.5,0.96,1)),1)*IF(ISNUMBER($C$5),1-$C$5,1),"-")</f>
        <v>17648.567999999999</v>
      </c>
      <c r="F236" s="4">
        <f t="shared" si="3"/>
        <v>17648.567999999999</v>
      </c>
      <c r="AC236" t="str">
        <f>'ListaN69 09-02-2025'!AF234</f>
        <v>Aumento</v>
      </c>
    </row>
    <row r="237" spans="1:29" x14ac:dyDescent="0.2">
      <c r="A237" s="1">
        <v>927413</v>
      </c>
      <c r="B237" t="s">
        <v>2533</v>
      </c>
      <c r="C237" s="45" t="s">
        <v>4972</v>
      </c>
      <c r="D237">
        <v>21</v>
      </c>
      <c r="E237" s="4">
        <f>IFERROR(VLOOKUP(A237,'ListaN69 09-02-2025'!$A$9:$E$9716,5,0)*IF($C$3="SI",((D4234/100)+1),1)*IF(AND($C$3="SI",$C$4="SI"),IF(D4234=21,0.92,IF(D4234=10.5,0.96,1)),1)*IF(ISNUMBER($C$5),1-$C$5,1),"-")</f>
        <v>20352.249</v>
      </c>
      <c r="F237" s="4">
        <f t="shared" si="3"/>
        <v>20352.249</v>
      </c>
      <c r="AC237" t="str">
        <f>'ListaN69 09-02-2025'!AF235</f>
        <v>Aumento</v>
      </c>
    </row>
    <row r="238" spans="1:29" x14ac:dyDescent="0.2">
      <c r="A238" s="1">
        <v>927503</v>
      </c>
      <c r="B238" t="s">
        <v>2530</v>
      </c>
      <c r="C238" s="45" t="s">
        <v>4972</v>
      </c>
      <c r="D238">
        <v>21</v>
      </c>
      <c r="E238" s="4">
        <f>IFERROR(VLOOKUP(A238,'ListaN69 09-02-2025'!$A$9:$E$9716,5,0)*IF($C$3="SI",((D4235/100)+1),1)*IF(AND($C$3="SI",$C$4="SI"),IF(D4235=21,0.92,IF(D4235=10.5,0.96,1)),1)*IF(ISNUMBER($C$5),1-$C$5,1),"-")</f>
        <v>18809.657999999999</v>
      </c>
      <c r="F238" s="4">
        <f t="shared" si="3"/>
        <v>18809.657999999999</v>
      </c>
      <c r="AC238" t="str">
        <f>'ListaN69 09-02-2025'!AF236</f>
        <v>Aumento</v>
      </c>
    </row>
    <row r="239" spans="1:29" x14ac:dyDescent="0.2">
      <c r="A239" s="1">
        <v>927506</v>
      </c>
      <c r="B239" t="s">
        <v>2531</v>
      </c>
      <c r="C239" s="45" t="s">
        <v>4972</v>
      </c>
      <c r="D239">
        <v>21</v>
      </c>
      <c r="E239" s="4">
        <f>IFERROR(VLOOKUP(A239,'ListaN69 09-02-2025'!$A$9:$E$9716,5,0)*IF($C$3="SI",((D4236/100)+1),1)*IF(AND($C$3="SI",$C$4="SI"),IF(D4236=21,0.92,IF(D4236=10.5,0.96,1)),1)*IF(ISNUMBER($C$5),1-$C$5,1),"-")</f>
        <v>22580.435999999998</v>
      </c>
      <c r="F239" s="4">
        <f t="shared" si="3"/>
        <v>22580.435999999998</v>
      </c>
      <c r="AC239" t="str">
        <f>'ListaN69 09-02-2025'!AF237</f>
        <v>Aumento</v>
      </c>
    </row>
    <row r="240" spans="1:29" x14ac:dyDescent="0.2">
      <c r="C240" s="45"/>
      <c r="E240" s="4" t="str">
        <f>IFERROR(VLOOKUP(A240,'ListaN69 09-02-2025'!$A$9:$E$9716,5,0)*IF($C$3="SI",((D4237/100)+1),1)*IF(AND($C$3="SI",$C$4="SI"),IF(D4237=21,0.92,IF(D4237=10.5,0.96,1)),1)*IF(ISNUMBER($C$5),1-$C$5,1),"-")</f>
        <v>-</v>
      </c>
      <c r="F240" s="4" t="str">
        <f t="shared" si="3"/>
        <v>-</v>
      </c>
      <c r="AC240" t="str">
        <f>'ListaN69 09-02-2025'!AF238</f>
        <v>Blanco</v>
      </c>
    </row>
    <row r="241" spans="1:29" x14ac:dyDescent="0.2">
      <c r="B241" t="s">
        <v>69</v>
      </c>
      <c r="C241" s="45"/>
      <c r="E241" s="4" t="str">
        <f>IFERROR(VLOOKUP(A241,'ListaN69 09-02-2025'!$A$9:$E$9716,5,0)*IF($C$3="SI",((D4238/100)+1),1)*IF(AND($C$3="SI",$C$4="SI"),IF(D4238=21,0.92,IF(D4238=10.5,0.96,1)),1)*IF(ISNUMBER($C$5),1-$C$5,1),"-")</f>
        <v>-</v>
      </c>
      <c r="F241" s="4" t="str">
        <f t="shared" si="3"/>
        <v>-</v>
      </c>
      <c r="AC241" t="str">
        <f>'ListaN69 09-02-2025'!AF239</f>
        <v>Titulo</v>
      </c>
    </row>
    <row r="242" spans="1:29" x14ac:dyDescent="0.2">
      <c r="C242" s="45"/>
      <c r="E242" s="4" t="str">
        <f>IFERROR(VLOOKUP(A242,'ListaN69 09-02-2025'!$A$9:$E$9716,5,0)*IF($C$3="SI",((D4239/100)+1),1)*IF(AND($C$3="SI",$C$4="SI"),IF(D4239=21,0.92,IF(D4239=10.5,0.96,1)),1)*IF(ISNUMBER($C$5),1-$C$5,1),"-")</f>
        <v>-</v>
      </c>
      <c r="F242" s="4" t="str">
        <f t="shared" si="3"/>
        <v>-</v>
      </c>
      <c r="AC242" t="str">
        <f>'ListaN69 09-02-2025'!AF240</f>
        <v>Blanco</v>
      </c>
    </row>
    <row r="243" spans="1:29" x14ac:dyDescent="0.2">
      <c r="A243" s="1" t="s">
        <v>70</v>
      </c>
      <c r="B243" t="s">
        <v>71</v>
      </c>
      <c r="C243" s="45" t="s">
        <v>4973</v>
      </c>
      <c r="D243">
        <v>21</v>
      </c>
      <c r="E243" s="4">
        <f>IFERROR(VLOOKUP(A243,'ListaN69 09-02-2025'!$A$9:$E$9716,5,0)*IF($C$3="SI",((D4240/100)+1),1)*IF(AND($C$3="SI",$C$4="SI"),IF(D4240=21,0.92,IF(D4240=10.5,0.96,1)),1)*IF(ISNUMBER($C$5),1-$C$5,1),"-")</f>
        <v>666</v>
      </c>
      <c r="F243" s="4">
        <f t="shared" si="3"/>
        <v>666</v>
      </c>
      <c r="AC243" t="str">
        <f>'ListaN69 09-02-2025'!AF241</f>
        <v>Igual</v>
      </c>
    </row>
    <row r="244" spans="1:29" x14ac:dyDescent="0.2">
      <c r="A244" s="1" t="s">
        <v>72</v>
      </c>
      <c r="B244" t="s">
        <v>73</v>
      </c>
      <c r="C244" s="45" t="s">
        <v>4947</v>
      </c>
      <c r="D244">
        <v>21</v>
      </c>
      <c r="E244" s="4">
        <f>IFERROR(VLOOKUP(A244,'ListaN69 09-02-2025'!$A$9:$E$9716,5,0)*IF($C$3="SI",((D4241/100)+1),1)*IF(AND($C$3="SI",$C$4="SI"),IF(D4241=21,0.92,IF(D4241=10.5,0.96,1)),1)*IF(ISNUMBER($C$5),1-$C$5,1),"-")</f>
        <v>684.5</v>
      </c>
      <c r="F244" s="4">
        <f t="shared" si="3"/>
        <v>684.5</v>
      </c>
      <c r="AC244" t="str">
        <f>'ListaN69 09-02-2025'!AF242</f>
        <v>Igual</v>
      </c>
    </row>
    <row r="245" spans="1:29" x14ac:dyDescent="0.2">
      <c r="A245" s="1" t="s">
        <v>74</v>
      </c>
      <c r="B245" t="s">
        <v>75</v>
      </c>
      <c r="C245" s="45" t="s">
        <v>4947</v>
      </c>
      <c r="D245">
        <v>21</v>
      </c>
      <c r="E245" s="4">
        <f>IFERROR(VLOOKUP(A245,'ListaN69 09-02-2025'!$A$9:$E$9716,5,0)*IF($C$3="SI",((D4242/100)+1),1)*IF(AND($C$3="SI",$C$4="SI"),IF(D4242=21,0.92,IF(D4242=10.5,0.96,1)),1)*IF(ISNUMBER($C$5),1-$C$5,1),"-")</f>
        <v>814</v>
      </c>
      <c r="F245" s="4">
        <f t="shared" si="3"/>
        <v>814</v>
      </c>
      <c r="AC245" t="str">
        <f>'ListaN69 09-02-2025'!AF243</f>
        <v>Igual</v>
      </c>
    </row>
    <row r="246" spans="1:29" x14ac:dyDescent="0.2">
      <c r="A246" s="1" t="s">
        <v>76</v>
      </c>
      <c r="B246" t="s">
        <v>77</v>
      </c>
      <c r="C246" s="45" t="s">
        <v>4947</v>
      </c>
      <c r="D246">
        <v>21</v>
      </c>
      <c r="E246" s="4">
        <f>IFERROR(VLOOKUP(A246,'ListaN69 09-02-2025'!$A$9:$E$9716,5,0)*IF($C$3="SI",((D4243/100)+1),1)*IF(AND($C$3="SI",$C$4="SI"),IF(D4243=21,0.92,IF(D4243=10.5,0.96,1)),1)*IF(ISNUMBER($C$5),1-$C$5,1),"-")</f>
        <v>1387.5</v>
      </c>
      <c r="F246" s="4">
        <f t="shared" si="3"/>
        <v>1387.5</v>
      </c>
      <c r="AC246" t="str">
        <f>'ListaN69 09-02-2025'!AF244</f>
        <v>Igual</v>
      </c>
    </row>
    <row r="247" spans="1:29" x14ac:dyDescent="0.2">
      <c r="A247" s="1" t="s">
        <v>78</v>
      </c>
      <c r="B247" t="s">
        <v>79</v>
      </c>
      <c r="C247" s="45" t="s">
        <v>4947</v>
      </c>
      <c r="D247">
        <v>21</v>
      </c>
      <c r="E247" s="4">
        <f>IFERROR(VLOOKUP(A247,'ListaN69 09-02-2025'!$A$9:$E$9716,5,0)*IF($C$3="SI",((D4244/100)+1),1)*IF(AND($C$3="SI",$C$4="SI"),IF(D4244=21,0.92,IF(D4244=10.5,0.96,1)),1)*IF(ISNUMBER($C$5),1-$C$5,1),"-")</f>
        <v>1406</v>
      </c>
      <c r="F247" s="4">
        <f t="shared" si="3"/>
        <v>1406</v>
      </c>
      <c r="AC247" t="str">
        <f>'ListaN69 09-02-2025'!AF245</f>
        <v>Igual</v>
      </c>
    </row>
    <row r="248" spans="1:29" x14ac:dyDescent="0.2">
      <c r="A248" s="1" t="s">
        <v>80</v>
      </c>
      <c r="B248" t="s">
        <v>81</v>
      </c>
      <c r="C248" s="45" t="s">
        <v>4947</v>
      </c>
      <c r="D248">
        <v>21</v>
      </c>
      <c r="E248" s="4">
        <f>IFERROR(VLOOKUP(A248,'ListaN69 09-02-2025'!$A$9:$E$9716,5,0)*IF($C$3="SI",((D4245/100)+1),1)*IF(AND($C$3="SI",$C$4="SI"),IF(D4245=21,0.92,IF(D4245=10.5,0.96,1)),1)*IF(ISNUMBER($C$5),1-$C$5,1),"-")</f>
        <v>1239.5</v>
      </c>
      <c r="F248" s="4">
        <f t="shared" si="3"/>
        <v>1239.5</v>
      </c>
      <c r="AC248" t="str">
        <f>'ListaN69 09-02-2025'!AF246</f>
        <v>Igual</v>
      </c>
    </row>
    <row r="249" spans="1:29" x14ac:dyDescent="0.2">
      <c r="C249" s="45"/>
      <c r="E249" s="4" t="str">
        <f>IFERROR(VLOOKUP(A249,'ListaN69 09-02-2025'!$A$9:$E$9716,5,0)*IF($C$3="SI",((D4246/100)+1),1)*IF(AND($C$3="SI",$C$4="SI"),IF(D4246=21,0.92,IF(D4246=10.5,0.96,1)),1)*IF(ISNUMBER($C$5),1-$C$5,1),"-")</f>
        <v>-</v>
      </c>
      <c r="F249" s="4" t="str">
        <f t="shared" si="3"/>
        <v>-</v>
      </c>
      <c r="AC249" t="str">
        <f>'ListaN69 09-02-2025'!AF247</f>
        <v>Blanco</v>
      </c>
    </row>
    <row r="250" spans="1:29" x14ac:dyDescent="0.2">
      <c r="B250" t="s">
        <v>82</v>
      </c>
      <c r="C250" s="45"/>
      <c r="E250" s="4" t="str">
        <f>IFERROR(VLOOKUP(A250,'ListaN69 09-02-2025'!$A$9:$E$9716,5,0)*IF($C$3="SI",((D4247/100)+1),1)*IF(AND($C$3="SI",$C$4="SI"),IF(D4247=21,0.92,IF(D4247=10.5,0.96,1)),1)*IF(ISNUMBER($C$5),1-$C$5,1),"-")</f>
        <v>-</v>
      </c>
      <c r="F250" s="4" t="str">
        <f t="shared" si="3"/>
        <v>-</v>
      </c>
      <c r="AC250" t="str">
        <f>'ListaN69 09-02-2025'!AF248</f>
        <v>Titulo</v>
      </c>
    </row>
    <row r="251" spans="1:29" x14ac:dyDescent="0.2">
      <c r="C251" s="45"/>
      <c r="E251" s="4" t="str">
        <f>IFERROR(VLOOKUP(A251,'ListaN69 09-02-2025'!$A$9:$E$9716,5,0)*IF($C$3="SI",((D4248/100)+1),1)*IF(AND($C$3="SI",$C$4="SI"),IF(D4248=21,0.92,IF(D4248=10.5,0.96,1)),1)*IF(ISNUMBER($C$5),1-$C$5,1),"-")</f>
        <v>-</v>
      </c>
      <c r="F251" s="4" t="str">
        <f t="shared" si="3"/>
        <v>-</v>
      </c>
      <c r="AC251" t="str">
        <f>'ListaN69 09-02-2025'!AF249</f>
        <v>Blanco</v>
      </c>
    </row>
    <row r="252" spans="1:29" x14ac:dyDescent="0.2">
      <c r="A252" s="1">
        <v>378201</v>
      </c>
      <c r="B252" t="s">
        <v>3988</v>
      </c>
      <c r="C252" s="45" t="s">
        <v>4964</v>
      </c>
      <c r="D252">
        <v>21</v>
      </c>
      <c r="E252" s="4">
        <f>IFERROR(VLOOKUP(A252,'ListaN69 09-02-2025'!$A$9:$E$9716,5,0)*IF($C$3="SI",((D4249/100)+1),1)*IF(AND($C$3="SI",$C$4="SI"),IF(D4249=21,0.92,IF(D4249=10.5,0.96,1)),1)*IF(ISNUMBER($C$5),1-$C$5,1),"-")</f>
        <v>1924.0920000000001</v>
      </c>
      <c r="F252" s="4">
        <f t="shared" si="3"/>
        <v>1924.0920000000001</v>
      </c>
      <c r="AC252" t="str">
        <f>'ListaN69 09-02-2025'!AF250</f>
        <v>Bajo</v>
      </c>
    </row>
    <row r="253" spans="1:29" x14ac:dyDescent="0.2">
      <c r="A253" s="1" t="s">
        <v>6564</v>
      </c>
      <c r="B253" t="s">
        <v>6565</v>
      </c>
      <c r="C253" s="45" t="s">
        <v>6566</v>
      </c>
      <c r="D253">
        <v>21</v>
      </c>
      <c r="E253" s="4">
        <f>IFERROR(VLOOKUP(A253,'ListaN69 09-02-2025'!$A$9:$E$9716,5,0)*IF($C$3="SI",((D4250/100)+1),1)*IF(AND($C$3="SI",$C$4="SI"),IF(D4250=21,0.92,IF(D4250=10.5,0.96,1)),1)*IF(ISNUMBER($C$5),1-$C$5,1),"-")</f>
        <v>3512.3700000000003</v>
      </c>
      <c r="F253" s="4">
        <f t="shared" si="3"/>
        <v>3512.3700000000003</v>
      </c>
      <c r="AC253" t="str">
        <f>'ListaN69 09-02-2025'!AF251</f>
        <v>Bajo</v>
      </c>
    </row>
    <row r="254" spans="1:29" x14ac:dyDescent="0.2">
      <c r="A254" s="1" t="s">
        <v>4831</v>
      </c>
      <c r="B254" t="s">
        <v>4832</v>
      </c>
      <c r="C254" s="45" t="s">
        <v>5113</v>
      </c>
      <c r="D254">
        <v>21</v>
      </c>
      <c r="E254" s="4">
        <f>IFERROR(VLOOKUP(A254,'ListaN69 09-02-2025'!$A$9:$E$9716,5,0)*IF($C$3="SI",((D4251/100)+1),1)*IF(AND($C$3="SI",$C$4="SI"),IF(D4251=21,0.92,IF(D4251=10.5,0.96,1)),1)*IF(ISNUMBER($C$5),1-$C$5,1),"-")</f>
        <v>1286.393</v>
      </c>
      <c r="F254" s="4">
        <f t="shared" si="3"/>
        <v>1286.393</v>
      </c>
      <c r="AC254" t="str">
        <f>'ListaN69 09-02-2025'!AF252</f>
        <v>Igual</v>
      </c>
    </row>
    <row r="255" spans="1:29" x14ac:dyDescent="0.2">
      <c r="A255" s="1" t="s">
        <v>6543</v>
      </c>
      <c r="B255" t="s">
        <v>6567</v>
      </c>
      <c r="C255" s="45" t="s">
        <v>6544</v>
      </c>
      <c r="D255">
        <v>21</v>
      </c>
      <c r="E255" s="4">
        <f>IFERROR(VLOOKUP(A255,'ListaN69 09-02-2025'!$A$9:$E$9716,5,0)*IF($C$3="SI",((D4252/100)+1),1)*IF(AND($C$3="SI",$C$4="SI"),IF(D4252=21,0.92,IF(D4252=10.5,0.96,1)),1)*IF(ISNUMBER($C$5),1-$C$5,1),"-")</f>
        <v>785.7</v>
      </c>
      <c r="F255" s="4">
        <f t="shared" si="3"/>
        <v>785.7</v>
      </c>
      <c r="AC255" t="str">
        <f>'ListaN69 09-02-2025'!AF253</f>
        <v>Bajo</v>
      </c>
    </row>
    <row r="256" spans="1:29" x14ac:dyDescent="0.2">
      <c r="A256" s="1" t="s">
        <v>6568</v>
      </c>
      <c r="B256" t="s">
        <v>6569</v>
      </c>
      <c r="C256" s="45" t="s">
        <v>6542</v>
      </c>
      <c r="D256">
        <v>21</v>
      </c>
      <c r="E256" s="4">
        <f>IFERROR(VLOOKUP(A256,'ListaN69 09-02-2025'!$A$9:$E$9716,5,0)*IF($C$3="SI",((D4253/100)+1),1)*IF(AND($C$3="SI",$C$4="SI"),IF(D4253=21,0.92,IF(D4253=10.5,0.96,1)),1)*IF(ISNUMBER($C$5),1-$C$5,1),"-")</f>
        <v>1099.98</v>
      </c>
      <c r="F256" s="4">
        <f t="shared" si="3"/>
        <v>1099.98</v>
      </c>
      <c r="AC256" t="str">
        <f>'ListaN69 09-02-2025'!AF254</f>
        <v>Bajo</v>
      </c>
    </row>
    <row r="257" spans="1:29" x14ac:dyDescent="0.2">
      <c r="A257" s="1" t="s">
        <v>3374</v>
      </c>
      <c r="B257" t="s">
        <v>3957</v>
      </c>
      <c r="C257" s="45" t="s">
        <v>4975</v>
      </c>
      <c r="D257">
        <v>21</v>
      </c>
      <c r="E257" s="4">
        <f>IFERROR(VLOOKUP(A257,'ListaN69 09-02-2025'!$A$9:$E$9716,5,0)*IF($C$3="SI",((D4254/100)+1),1)*IF(AND($C$3="SI",$C$4="SI"),IF(D4254=21,0.92,IF(D4254=10.5,0.96,1)),1)*IF(ISNUMBER($C$5),1-$C$5,1),"-")</f>
        <v>1127.7705000000001</v>
      </c>
      <c r="F257" s="4">
        <f t="shared" si="3"/>
        <v>1127.7705000000001</v>
      </c>
      <c r="AC257" t="str">
        <f>'ListaN69 09-02-2025'!AF255</f>
        <v>Bajo</v>
      </c>
    </row>
    <row r="258" spans="1:29" x14ac:dyDescent="0.2">
      <c r="A258" s="1" t="s">
        <v>86</v>
      </c>
      <c r="B258" t="s">
        <v>87</v>
      </c>
      <c r="C258" s="45" t="s">
        <v>4953</v>
      </c>
      <c r="D258">
        <v>10.5</v>
      </c>
      <c r="E258" s="4">
        <f>IFERROR(VLOOKUP(A258,'ListaN69 09-02-2025'!$A$9:$E$9716,5,0)*IF($C$3="SI",((D4255/100)+1),1)*IF(AND($C$3="SI",$C$4="SI"),IF(D4255=21,0.92,IF(D4255=10.5,0.96,1)),1)*IF(ISNUMBER($C$5),1-$C$5,1),"-")</f>
        <v>15006.287999999999</v>
      </c>
      <c r="F258" s="4">
        <f t="shared" si="3"/>
        <v>15006.287999999999</v>
      </c>
      <c r="AC258" t="str">
        <f>'ListaN69 09-02-2025'!AF256</f>
        <v>Bajo</v>
      </c>
    </row>
    <row r="259" spans="1:29" x14ac:dyDescent="0.2">
      <c r="A259" s="1" t="s">
        <v>83</v>
      </c>
      <c r="B259" t="s">
        <v>5274</v>
      </c>
      <c r="C259" s="45" t="s">
        <v>4947</v>
      </c>
      <c r="D259">
        <v>10.5</v>
      </c>
      <c r="E259" s="4">
        <f>IFERROR(VLOOKUP(A259,'ListaN69 09-02-2025'!$A$9:$E$9716,5,0)*IF($C$3="SI",((D4256/100)+1),1)*IF(AND($C$3="SI",$C$4="SI"),IF(D4256=21,0.92,IF(D4256=10.5,0.96,1)),1)*IF(ISNUMBER($C$5),1-$C$5,1),"-")</f>
        <v>6774.48</v>
      </c>
      <c r="F259" s="4">
        <f t="shared" si="3"/>
        <v>6774.48</v>
      </c>
      <c r="AC259" t="str">
        <f>'ListaN69 09-02-2025'!AF257</f>
        <v>Bajo</v>
      </c>
    </row>
    <row r="260" spans="1:29" x14ac:dyDescent="0.2">
      <c r="A260" s="1" t="s">
        <v>91</v>
      </c>
      <c r="B260" t="s">
        <v>92</v>
      </c>
      <c r="C260" s="45" t="s">
        <v>4947</v>
      </c>
      <c r="D260">
        <v>10.5</v>
      </c>
      <c r="E260" s="4">
        <f>IFERROR(VLOOKUP(A260,'ListaN69 09-02-2025'!$A$9:$E$9716,5,0)*IF($C$3="SI",((D4257/100)+1),1)*IF(AND($C$3="SI",$C$4="SI"),IF(D4257=21,0.92,IF(D4257=10.5,0.96,1)),1)*IF(ISNUMBER($C$5),1-$C$5,1),"-")</f>
        <v>37193.449999999997</v>
      </c>
      <c r="F260" s="4">
        <f t="shared" si="3"/>
        <v>37193.449999999997</v>
      </c>
      <c r="AC260" t="str">
        <f>'ListaN69 09-02-2025'!AF258</f>
        <v>Igual</v>
      </c>
    </row>
    <row r="261" spans="1:29" x14ac:dyDescent="0.2">
      <c r="A261" s="1" t="s">
        <v>84</v>
      </c>
      <c r="B261" t="s">
        <v>85</v>
      </c>
      <c r="C261" s="45" t="s">
        <v>4959</v>
      </c>
      <c r="D261">
        <v>10.5</v>
      </c>
      <c r="E261" s="4">
        <f>IFERROR(VLOOKUP(A261,'ListaN69 09-02-2025'!$A$9:$E$9716,5,0)*IF($C$3="SI",((D4258/100)+1),1)*IF(AND($C$3="SI",$C$4="SI"),IF(D4258=21,0.92,IF(D4258=10.5,0.96,1)),1)*IF(ISNUMBER($C$5),1-$C$5,1),"-")</f>
        <v>5342.73</v>
      </c>
      <c r="F261" s="4">
        <f t="shared" si="3"/>
        <v>5342.73</v>
      </c>
      <c r="AC261" t="str">
        <f>'ListaN69 09-02-2025'!AF259</f>
        <v>Igual</v>
      </c>
    </row>
    <row r="262" spans="1:29" x14ac:dyDescent="0.2">
      <c r="A262" s="1">
        <v>35055</v>
      </c>
      <c r="B262" t="s">
        <v>88</v>
      </c>
      <c r="C262" s="45" t="s">
        <v>4947</v>
      </c>
      <c r="D262">
        <v>21</v>
      </c>
      <c r="E262" s="4">
        <f>IFERROR(VLOOKUP(A262,'ListaN69 09-02-2025'!$A$9:$E$9716,5,0)*IF($C$3="SI",((D4259/100)+1),1)*IF(AND($C$3="SI",$C$4="SI"),IF(D4259=21,0.92,IF(D4259=10.5,0.96,1)),1)*IF(ISNUMBER($C$5),1-$C$5,1),"-")</f>
        <v>36292.356</v>
      </c>
      <c r="F262" s="4">
        <f t="shared" si="3"/>
        <v>36292.356</v>
      </c>
      <c r="AC262" t="str">
        <f>'ListaN69 09-02-2025'!AF260</f>
        <v>Bajo</v>
      </c>
    </row>
    <row r="263" spans="1:29" x14ac:dyDescent="0.2">
      <c r="A263" s="1" t="s">
        <v>89</v>
      </c>
      <c r="B263" t="s">
        <v>90</v>
      </c>
      <c r="C263" s="45" t="s">
        <v>4974</v>
      </c>
      <c r="D263">
        <v>21</v>
      </c>
      <c r="E263" s="4">
        <f>IFERROR(VLOOKUP(A263,'ListaN69 09-02-2025'!$A$9:$E$9716,5,0)*IF($C$3="SI",((D4260/100)+1),1)*IF(AND($C$3="SI",$C$4="SI"),IF(D4260=21,0.92,IF(D4260=10.5,0.96,1)),1)*IF(ISNUMBER($C$5),1-$C$5,1),"-")</f>
        <v>40211.557000000001</v>
      </c>
      <c r="F263" s="4">
        <f t="shared" si="3"/>
        <v>40211.557000000001</v>
      </c>
      <c r="AC263" t="str">
        <f>'ListaN69 09-02-2025'!AF261</f>
        <v>Igual</v>
      </c>
    </row>
    <row r="264" spans="1:29" x14ac:dyDescent="0.2">
      <c r="A264" s="1" t="s">
        <v>1518</v>
      </c>
      <c r="B264" t="s">
        <v>1742</v>
      </c>
      <c r="C264" s="45" t="s">
        <v>4947</v>
      </c>
      <c r="D264">
        <v>10.5</v>
      </c>
      <c r="E264" s="4">
        <f>IFERROR(VLOOKUP(A264,'ListaN69 09-02-2025'!$A$9:$E$9716,5,0)*IF($C$3="SI",((D4261/100)+1),1)*IF(AND($C$3="SI",$C$4="SI"),IF(D4261=21,0.92,IF(D4261=10.5,0.96,1)),1)*IF(ISNUMBER($C$5),1-$C$5,1),"-")</f>
        <v>79931.734499999991</v>
      </c>
      <c r="F264" s="4">
        <f t="shared" si="3"/>
        <v>79931.734499999991</v>
      </c>
      <c r="AC264" t="str">
        <f>'ListaN69 09-02-2025'!AF262</f>
        <v>Bajo</v>
      </c>
    </row>
    <row r="265" spans="1:29" x14ac:dyDescent="0.2">
      <c r="C265" s="45"/>
      <c r="E265" s="4" t="str">
        <f>IFERROR(VLOOKUP(A265,'ListaN69 09-02-2025'!$A$9:$E$9716,5,0)*IF($C$3="SI",((D4262/100)+1),1)*IF(AND($C$3="SI",$C$4="SI"),IF(D4262=21,0.92,IF(D4262=10.5,0.96,1)),1)*IF(ISNUMBER($C$5),1-$C$5,1),"-")</f>
        <v>-</v>
      </c>
      <c r="F265" s="4" t="str">
        <f t="shared" si="3"/>
        <v>-</v>
      </c>
      <c r="AC265" t="str">
        <f>'ListaN69 09-02-2025'!AF263</f>
        <v>Blanco</v>
      </c>
    </row>
    <row r="266" spans="1:29" x14ac:dyDescent="0.2">
      <c r="B266" t="s">
        <v>4857</v>
      </c>
      <c r="C266" s="45"/>
      <c r="E266" s="4" t="str">
        <f>IFERROR(VLOOKUP(A266,'ListaN69 09-02-2025'!$A$9:$E$9716,5,0)*IF($C$3="SI",((D4263/100)+1),1)*IF(AND($C$3="SI",$C$4="SI"),IF(D4263=21,0.92,IF(D4263=10.5,0.96,1)),1)*IF(ISNUMBER($C$5),1-$C$5,1),"-")</f>
        <v>-</v>
      </c>
      <c r="F266" s="4" t="str">
        <f t="shared" si="3"/>
        <v>-</v>
      </c>
      <c r="AC266" t="str">
        <f>'ListaN69 09-02-2025'!AF264</f>
        <v>Titulo</v>
      </c>
    </row>
    <row r="267" spans="1:29" x14ac:dyDescent="0.2">
      <c r="C267" s="45"/>
      <c r="E267" s="4" t="str">
        <f>IFERROR(VLOOKUP(A267,'ListaN69 09-02-2025'!$A$9:$E$9716,5,0)*IF($C$3="SI",((D4264/100)+1),1)*IF(AND($C$3="SI",$C$4="SI"),IF(D4264=21,0.92,IF(D4264=10.5,0.96,1)),1)*IF(ISNUMBER($C$5),1-$C$5,1),"-")</f>
        <v>-</v>
      </c>
      <c r="F267" s="4" t="str">
        <f t="shared" si="3"/>
        <v>-</v>
      </c>
      <c r="AC267" t="str">
        <f>'ListaN69 09-02-2025'!AF265</f>
        <v>Blanco</v>
      </c>
    </row>
    <row r="268" spans="1:29" x14ac:dyDescent="0.2">
      <c r="A268" s="1" t="s">
        <v>4858</v>
      </c>
      <c r="B268" t="s">
        <v>4909</v>
      </c>
      <c r="C268" s="45" t="s">
        <v>4961</v>
      </c>
      <c r="D268">
        <v>21</v>
      </c>
      <c r="E268" s="4">
        <f>IFERROR(VLOOKUP(A268,'ListaN69 09-02-2025'!$A$9:$E$9716,5,0)*IF($C$3="SI",((D4265/100)+1),1)*IF(AND($C$3="SI",$C$4="SI"),IF(D4265=21,0.92,IF(D4265=10.5,0.96,1)),1)*IF(ISNUMBER($C$5),1-$C$5,1),"-")</f>
        <v>18617.04</v>
      </c>
      <c r="F268" s="4">
        <f t="shared" si="3"/>
        <v>18617.04</v>
      </c>
      <c r="AC268" t="str">
        <f>'ListaN69 09-02-2025'!AF266</f>
        <v>Igual</v>
      </c>
    </row>
    <row r="269" spans="1:29" x14ac:dyDescent="0.2">
      <c r="A269" s="1" t="s">
        <v>4859</v>
      </c>
      <c r="B269" t="s">
        <v>4910</v>
      </c>
      <c r="C269" s="45" t="s">
        <v>4961</v>
      </c>
      <c r="D269">
        <v>21</v>
      </c>
      <c r="E269" s="4">
        <f>IFERROR(VLOOKUP(A269,'ListaN69 09-02-2025'!$A$9:$E$9716,5,0)*IF($C$3="SI",((D4266/100)+1),1)*IF(AND($C$3="SI",$C$4="SI"),IF(D4266=21,0.92,IF(D4266=10.5,0.96,1)),1)*IF(ISNUMBER($C$5),1-$C$5,1),"-")</f>
        <v>22582.799999999999</v>
      </c>
      <c r="F269" s="4">
        <f t="shared" si="3"/>
        <v>22582.799999999999</v>
      </c>
      <c r="AC269" t="str">
        <f>'ListaN69 09-02-2025'!AF267</f>
        <v>Igual</v>
      </c>
    </row>
    <row r="270" spans="1:29" x14ac:dyDescent="0.2">
      <c r="A270" s="1" t="s">
        <v>4860</v>
      </c>
      <c r="B270" t="s">
        <v>4911</v>
      </c>
      <c r="C270" s="45" t="s">
        <v>4961</v>
      </c>
      <c r="D270">
        <v>21</v>
      </c>
      <c r="E270" s="4">
        <f>IFERROR(VLOOKUP(A270,'ListaN69 09-02-2025'!$A$9:$E$9716,5,0)*IF($C$3="SI",((D4267/100)+1),1)*IF(AND($C$3="SI",$C$4="SI"),IF(D4267=21,0.92,IF(D4267=10.5,0.96,1)),1)*IF(ISNUMBER($C$5),1-$C$5,1),"-")</f>
        <v>32717.52</v>
      </c>
      <c r="F270" s="4">
        <f t="shared" ref="F270:F333" si="4">IFERROR(E270*IF(ISNUMBER($C$6),1+$C$6,1),"-")</f>
        <v>32717.52</v>
      </c>
      <c r="AC270" t="str">
        <f>'ListaN69 09-02-2025'!AF268</f>
        <v>Igual</v>
      </c>
    </row>
    <row r="271" spans="1:29" x14ac:dyDescent="0.2">
      <c r="A271" s="1" t="s">
        <v>4861</v>
      </c>
      <c r="B271" t="s">
        <v>4912</v>
      </c>
      <c r="C271" s="45" t="s">
        <v>4961</v>
      </c>
      <c r="D271">
        <v>21</v>
      </c>
      <c r="E271" s="4">
        <f>IFERROR(VLOOKUP(A271,'ListaN69 09-02-2025'!$A$9:$E$9716,5,0)*IF($C$3="SI",((D4268/100)+1),1)*IF(AND($C$3="SI",$C$4="SI"),IF(D4268=21,0.92,IF(D4268=10.5,0.96,1)),1)*IF(ISNUMBER($C$5),1-$C$5,1),"-")</f>
        <v>41750.639999999999</v>
      </c>
      <c r="F271" s="4">
        <f t="shared" si="4"/>
        <v>41750.639999999999</v>
      </c>
      <c r="AC271" t="str">
        <f>'ListaN69 09-02-2025'!AF269</f>
        <v>Igual</v>
      </c>
    </row>
    <row r="272" spans="1:29" x14ac:dyDescent="0.2">
      <c r="A272" s="1" t="s">
        <v>4863</v>
      </c>
      <c r="B272" t="s">
        <v>4913</v>
      </c>
      <c r="C272" s="45" t="s">
        <v>4961</v>
      </c>
      <c r="D272">
        <v>21</v>
      </c>
      <c r="E272" s="4">
        <f>IFERROR(VLOOKUP(A272,'ListaN69 09-02-2025'!$A$9:$E$9716,5,0)*IF($C$3="SI",((D4269/100)+1),1)*IF(AND($C$3="SI",$C$4="SI"),IF(D4269=21,0.92,IF(D4269=10.5,0.96,1)),1)*IF(ISNUMBER($C$5),1-$C$5,1),"-")</f>
        <v>30844.799999999999</v>
      </c>
      <c r="F272" s="4">
        <f t="shared" si="4"/>
        <v>30844.799999999999</v>
      </c>
      <c r="AC272" t="str">
        <f>'ListaN69 09-02-2025'!AF270</f>
        <v>Igual</v>
      </c>
    </row>
    <row r="273" spans="1:29" x14ac:dyDescent="0.2">
      <c r="A273" s="1" t="s">
        <v>4867</v>
      </c>
      <c r="B273" t="s">
        <v>4917</v>
      </c>
      <c r="C273" s="45" t="s">
        <v>4961</v>
      </c>
      <c r="D273">
        <v>21</v>
      </c>
      <c r="E273" s="4">
        <f>IFERROR(VLOOKUP(A273,'ListaN69 09-02-2025'!$A$9:$E$9716,5,0)*IF($C$3="SI",((D4270/100)+1),1)*IF(AND($C$3="SI",$C$4="SI"),IF(D4270=21,0.92,IF(D4270=10.5,0.96,1)),1)*IF(ISNUMBER($C$5),1-$C$5,1),"-")</f>
        <v>36132.480000000003</v>
      </c>
      <c r="F273" s="4">
        <f t="shared" si="4"/>
        <v>36132.480000000003</v>
      </c>
      <c r="AC273" t="str">
        <f>'ListaN69 09-02-2025'!AF271</f>
        <v>Igual</v>
      </c>
    </row>
    <row r="274" spans="1:29" x14ac:dyDescent="0.2">
      <c r="A274" s="1" t="s">
        <v>4868</v>
      </c>
      <c r="B274" t="s">
        <v>4918</v>
      </c>
      <c r="C274" s="45" t="s">
        <v>4961</v>
      </c>
      <c r="D274">
        <v>21</v>
      </c>
      <c r="E274" s="4">
        <f>IFERROR(VLOOKUP(A274,'ListaN69 09-02-2025'!$A$9:$E$9716,5,0)*IF($C$3="SI",((D4271/100)+1),1)*IF(AND($C$3="SI",$C$4="SI"),IF(D4271=21,0.92,IF(D4271=10.5,0.96,1)),1)*IF(ISNUMBER($C$5),1-$C$5,1),"-")</f>
        <v>45165.599999999999</v>
      </c>
      <c r="F274" s="4">
        <f t="shared" si="4"/>
        <v>45165.599999999999</v>
      </c>
      <c r="AC274" t="str">
        <f>'ListaN69 09-02-2025'!AF272</f>
        <v>Igual</v>
      </c>
    </row>
    <row r="275" spans="1:29" x14ac:dyDescent="0.2">
      <c r="A275" s="1" t="s">
        <v>4865</v>
      </c>
      <c r="B275" t="s">
        <v>4915</v>
      </c>
      <c r="C275" s="45" t="s">
        <v>4961</v>
      </c>
      <c r="D275">
        <v>21</v>
      </c>
      <c r="E275" s="4">
        <f>IFERROR(VLOOKUP(A275,'ListaN69 09-02-2025'!$A$9:$E$9716,5,0)*IF($C$3="SI",((D4272/100)+1),1)*IF(AND($C$3="SI",$C$4="SI"),IF(D4272=21,0.92,IF(D4272=10.5,0.96,1)),1)*IF(ISNUMBER($C$5),1-$C$5,1),"-")</f>
        <v>27209.52</v>
      </c>
      <c r="F275" s="4">
        <f t="shared" si="4"/>
        <v>27209.52</v>
      </c>
      <c r="AC275" t="str">
        <f>'ListaN69 09-02-2025'!AF273</f>
        <v>Igual</v>
      </c>
    </row>
    <row r="276" spans="1:29" x14ac:dyDescent="0.2">
      <c r="A276" s="1" t="s">
        <v>4866</v>
      </c>
      <c r="B276" t="s">
        <v>4916</v>
      </c>
      <c r="C276" s="45" t="s">
        <v>4961</v>
      </c>
      <c r="D276">
        <v>21</v>
      </c>
      <c r="E276" s="4">
        <f>IFERROR(VLOOKUP(A276,'ListaN69 09-02-2025'!$A$9:$E$9716,5,0)*IF($C$3="SI",((D4273/100)+1),1)*IF(AND($C$3="SI",$C$4="SI"),IF(D4273=21,0.92,IF(D4273=10.5,0.96,1)),1)*IF(ISNUMBER($C$5),1-$C$5,1),"-")</f>
        <v>31175.279999999999</v>
      </c>
      <c r="F276" s="4">
        <f t="shared" si="4"/>
        <v>31175.279999999999</v>
      </c>
      <c r="AC276" t="str">
        <f>'ListaN69 09-02-2025'!AF274</f>
        <v>Igual</v>
      </c>
    </row>
    <row r="277" spans="1:29" x14ac:dyDescent="0.2">
      <c r="A277" s="1" t="s">
        <v>4864</v>
      </c>
      <c r="B277" t="s">
        <v>4914</v>
      </c>
      <c r="C277" s="45" t="s">
        <v>4961</v>
      </c>
      <c r="D277">
        <v>21</v>
      </c>
      <c r="E277" s="4">
        <f>IFERROR(VLOOKUP(A277,'ListaN69 09-02-2025'!$A$9:$E$9716,5,0)*IF($C$3="SI",((D4274/100)+1),1)*IF(AND($C$3="SI",$C$4="SI"),IF(D4274=21,0.92,IF(D4274=10.5,0.96,1)),1)*IF(ISNUMBER($C$5),1-$C$5,1),"-")</f>
        <v>41310</v>
      </c>
      <c r="F277" s="4">
        <f t="shared" si="4"/>
        <v>41310</v>
      </c>
      <c r="AC277" t="str">
        <f>'ListaN69 09-02-2025'!AF275</f>
        <v>Igual</v>
      </c>
    </row>
    <row r="278" spans="1:29" x14ac:dyDescent="0.2">
      <c r="C278" s="45"/>
      <c r="E278" s="4" t="str">
        <f>IFERROR(VLOOKUP(A278,'ListaN69 09-02-2025'!$A$9:$E$9716,5,0)*IF($C$3="SI",((D4275/100)+1),1)*IF(AND($C$3="SI",$C$4="SI"),IF(D4275=21,0.92,IF(D4275=10.5,0.96,1)),1)*IF(ISNUMBER($C$5),1-$C$5,1),"-")</f>
        <v>-</v>
      </c>
      <c r="F278" s="4" t="str">
        <f t="shared" si="4"/>
        <v>-</v>
      </c>
      <c r="AC278" t="str">
        <f>'ListaN69 09-02-2025'!AF276</f>
        <v>Blanco</v>
      </c>
    </row>
    <row r="279" spans="1:29" x14ac:dyDescent="0.2">
      <c r="B279" t="s">
        <v>1517</v>
      </c>
      <c r="C279" s="45"/>
      <c r="E279" s="4" t="str">
        <f>IFERROR(VLOOKUP(A279,'ListaN69 09-02-2025'!$A$9:$E$9716,5,0)*IF($C$3="SI",((D4276/100)+1),1)*IF(AND($C$3="SI",$C$4="SI"),IF(D4276=21,0.92,IF(D4276=10.5,0.96,1)),1)*IF(ISNUMBER($C$5),1-$C$5,1),"-")</f>
        <v>-</v>
      </c>
      <c r="F279" s="4" t="str">
        <f t="shared" si="4"/>
        <v>-</v>
      </c>
      <c r="AC279" t="str">
        <f>'ListaN69 09-02-2025'!AF277</f>
        <v>Titulo</v>
      </c>
    </row>
    <row r="280" spans="1:29" x14ac:dyDescent="0.2">
      <c r="C280" s="45"/>
      <c r="E280" s="4" t="str">
        <f>IFERROR(VLOOKUP(A280,'ListaN69 09-02-2025'!$A$9:$E$9716,5,0)*IF($C$3="SI",((D4277/100)+1),1)*IF(AND($C$3="SI",$C$4="SI"),IF(D4277=21,0.92,IF(D4277=10.5,0.96,1)),1)*IF(ISNUMBER($C$5),1-$C$5,1),"-")</f>
        <v>-</v>
      </c>
      <c r="F280" s="4" t="str">
        <f t="shared" si="4"/>
        <v>-</v>
      </c>
      <c r="AC280" t="str">
        <f>'ListaN69 09-02-2025'!AF278</f>
        <v>Blanco</v>
      </c>
    </row>
    <row r="281" spans="1:29" x14ac:dyDescent="0.2">
      <c r="A281" s="1" t="s">
        <v>1519</v>
      </c>
      <c r="B281" t="s">
        <v>1602</v>
      </c>
      <c r="C281" s="45" t="s">
        <v>4947</v>
      </c>
      <c r="D281">
        <v>21</v>
      </c>
      <c r="E281" s="4">
        <f>IFERROR(VLOOKUP(A281,'ListaN69 09-02-2025'!$A$9:$E$9716,5,0)*IF($C$3="SI",((D4278/100)+1),1)*IF(AND($C$3="SI",$C$4="SI"),IF(D4278=21,0.92,IF(D4278=10.5,0.96,1)),1)*IF(ISNUMBER($C$5),1-$C$5,1),"-")</f>
        <v>49873.035000000003</v>
      </c>
      <c r="F281" s="4">
        <f t="shared" si="4"/>
        <v>49873.035000000003</v>
      </c>
      <c r="AC281" t="str">
        <f>'ListaN69 09-02-2025'!AF279</f>
        <v>Bajo</v>
      </c>
    </row>
    <row r="282" spans="1:29" x14ac:dyDescent="0.2">
      <c r="A282" s="1" t="s">
        <v>1528</v>
      </c>
      <c r="B282" t="s">
        <v>1529</v>
      </c>
      <c r="C282" s="45" t="s">
        <v>4947</v>
      </c>
      <c r="D282">
        <v>21</v>
      </c>
      <c r="E282" s="4">
        <f>IFERROR(VLOOKUP(A282,'ListaN69 09-02-2025'!$A$9:$E$9716,5,0)*IF($C$3="SI",((D4279/100)+1),1)*IF(AND($C$3="SI",$C$4="SI"),IF(D4279=21,0.92,IF(D4279=10.5,0.96,1)),1)*IF(ISNUMBER($C$5),1-$C$5,1),"-")</f>
        <v>49873.035000000003</v>
      </c>
      <c r="F282" s="4">
        <f t="shared" si="4"/>
        <v>49873.035000000003</v>
      </c>
      <c r="AC282" t="str">
        <f>'ListaN69 09-02-2025'!AF280</f>
        <v>Bajo</v>
      </c>
    </row>
    <row r="283" spans="1:29" x14ac:dyDescent="0.2">
      <c r="A283" s="1" t="s">
        <v>1530</v>
      </c>
      <c r="B283" t="s">
        <v>1531</v>
      </c>
      <c r="C283" s="45" t="s">
        <v>4947</v>
      </c>
      <c r="D283">
        <v>21</v>
      </c>
      <c r="E283" s="4">
        <f>IFERROR(VLOOKUP(A283,'ListaN69 09-02-2025'!$A$9:$E$9716,5,0)*IF($C$3="SI",((D4280/100)+1),1)*IF(AND($C$3="SI",$C$4="SI"),IF(D4280=21,0.92,IF(D4280=10.5,0.96,1)),1)*IF(ISNUMBER($C$5),1-$C$5,1),"-")</f>
        <v>49873.035000000003</v>
      </c>
      <c r="F283" s="4">
        <f t="shared" si="4"/>
        <v>49873.035000000003</v>
      </c>
      <c r="AC283" t="str">
        <f>'ListaN69 09-02-2025'!AF281</f>
        <v>Bajo</v>
      </c>
    </row>
    <row r="284" spans="1:29" x14ac:dyDescent="0.2">
      <c r="A284" s="1" t="s">
        <v>1520</v>
      </c>
      <c r="B284" t="s">
        <v>1603</v>
      </c>
      <c r="C284" s="45" t="s">
        <v>4947</v>
      </c>
      <c r="D284">
        <v>21</v>
      </c>
      <c r="E284" s="4">
        <f>IFERROR(VLOOKUP(A284,'ListaN69 09-02-2025'!$A$9:$E$9716,5,0)*IF($C$3="SI",((D4281/100)+1),1)*IF(AND($C$3="SI",$C$4="SI"),IF(D4281=21,0.92,IF(D4281=10.5,0.96,1)),1)*IF(ISNUMBER($C$5),1-$C$5,1),"-")</f>
        <v>49873.035000000003</v>
      </c>
      <c r="F284" s="4">
        <f t="shared" si="4"/>
        <v>49873.035000000003</v>
      </c>
      <c r="AC284" t="str">
        <f>'ListaN69 09-02-2025'!AF282</f>
        <v>Bajo</v>
      </c>
    </row>
    <row r="285" spans="1:29" x14ac:dyDescent="0.2">
      <c r="A285" s="1" t="s">
        <v>1521</v>
      </c>
      <c r="B285" t="s">
        <v>1604</v>
      </c>
      <c r="C285" s="45" t="s">
        <v>4947</v>
      </c>
      <c r="D285">
        <v>21</v>
      </c>
      <c r="E285" s="4">
        <f>IFERROR(VLOOKUP(A285,'ListaN69 09-02-2025'!$A$9:$E$9716,5,0)*IF($C$3="SI",((D4282/100)+1),1)*IF(AND($C$3="SI",$C$4="SI"),IF(D4282=21,0.92,IF(D4282=10.5,0.96,1)),1)*IF(ISNUMBER($C$5),1-$C$5,1),"-")</f>
        <v>49873.035000000003</v>
      </c>
      <c r="F285" s="4">
        <f t="shared" si="4"/>
        <v>49873.035000000003</v>
      </c>
      <c r="AC285" t="str">
        <f>'ListaN69 09-02-2025'!AF283</f>
        <v>Bajo</v>
      </c>
    </row>
    <row r="286" spans="1:29" x14ac:dyDescent="0.2">
      <c r="A286" s="1" t="s">
        <v>1532</v>
      </c>
      <c r="B286" t="s">
        <v>1533</v>
      </c>
      <c r="C286" s="45" t="s">
        <v>4947</v>
      </c>
      <c r="D286">
        <v>21</v>
      </c>
      <c r="E286" s="4">
        <f>IFERROR(VLOOKUP(A286,'ListaN69 09-02-2025'!$A$9:$E$9716,5,0)*IF($C$3="SI",((D4283/100)+1),1)*IF(AND($C$3="SI",$C$4="SI"),IF(D4283=21,0.92,IF(D4283=10.5,0.96,1)),1)*IF(ISNUMBER($C$5),1-$C$5,1),"-")</f>
        <v>55641.091500000002</v>
      </c>
      <c r="F286" s="4">
        <f t="shared" si="4"/>
        <v>55641.091500000002</v>
      </c>
      <c r="AC286" t="str">
        <f>'ListaN69 09-02-2025'!AF284</f>
        <v>Bajo</v>
      </c>
    </row>
    <row r="287" spans="1:29" x14ac:dyDescent="0.2">
      <c r="C287" s="45"/>
      <c r="E287" s="4" t="str">
        <f>IFERROR(VLOOKUP(A287,'ListaN69 09-02-2025'!$A$9:$E$9716,5,0)*IF($C$3="SI",((D4284/100)+1),1)*IF(AND($C$3="SI",$C$4="SI"),IF(D4284=21,0.92,IF(D4284=10.5,0.96,1)),1)*IF(ISNUMBER($C$5),1-$C$5,1),"-")</f>
        <v>-</v>
      </c>
      <c r="F287" s="4" t="str">
        <f t="shared" si="4"/>
        <v>-</v>
      </c>
      <c r="AC287" t="str">
        <f>'ListaN69 09-02-2025'!AF285</f>
        <v>Blanco</v>
      </c>
    </row>
    <row r="288" spans="1:29" x14ac:dyDescent="0.2">
      <c r="B288" t="s">
        <v>93</v>
      </c>
      <c r="C288" s="45"/>
      <c r="E288" s="4" t="str">
        <f>IFERROR(VLOOKUP(A288,'ListaN69 09-02-2025'!$A$9:$E$9716,5,0)*IF($C$3="SI",((D4285/100)+1),1)*IF(AND($C$3="SI",$C$4="SI"),IF(D4285=21,0.92,IF(D4285=10.5,0.96,1)),1)*IF(ISNUMBER($C$5),1-$C$5,1),"-")</f>
        <v>-</v>
      </c>
      <c r="F288" s="4" t="str">
        <f t="shared" si="4"/>
        <v>-</v>
      </c>
      <c r="AC288" t="str">
        <f>'ListaN69 09-02-2025'!AF286</f>
        <v>Titulo</v>
      </c>
    </row>
    <row r="289" spans="1:29" x14ac:dyDescent="0.2">
      <c r="C289" s="45"/>
      <c r="E289" s="4" t="str">
        <f>IFERROR(VLOOKUP(A289,'ListaN69 09-02-2025'!$A$9:$E$9716,5,0)*IF($C$3="SI",((D4286/100)+1),1)*IF(AND($C$3="SI",$C$4="SI"),IF(D4286=21,0.92,IF(D4286=10.5,0.96,1)),1)*IF(ISNUMBER($C$5),1-$C$5,1),"-")</f>
        <v>-</v>
      </c>
      <c r="F289" s="4" t="str">
        <f t="shared" si="4"/>
        <v>-</v>
      </c>
      <c r="AC289" t="str">
        <f>'ListaN69 09-02-2025'!AF287</f>
        <v>Blanco</v>
      </c>
    </row>
    <row r="290" spans="1:29" x14ac:dyDescent="0.2">
      <c r="A290" s="1">
        <v>789033</v>
      </c>
      <c r="B290" t="s">
        <v>4820</v>
      </c>
      <c r="C290" s="45" t="s">
        <v>4977</v>
      </c>
      <c r="D290">
        <v>21</v>
      </c>
      <c r="E290" s="4">
        <f>IFERROR(VLOOKUP(A290,'ListaN69 09-02-2025'!$A$9:$E$9716,5,0)*IF($C$3="SI",((D4287/100)+1),1)*IF(AND($C$3="SI",$C$4="SI"),IF(D4287=21,0.92,IF(D4287=10.5,0.96,1)),1)*IF(ISNUMBER($C$5),1-$C$5,1),"-")</f>
        <v>20623.169999999998</v>
      </c>
      <c r="F290" s="4">
        <f t="shared" si="4"/>
        <v>20623.169999999998</v>
      </c>
      <c r="AC290" t="str">
        <f>'ListaN69 09-02-2025'!AF288</f>
        <v>Bajo</v>
      </c>
    </row>
    <row r="291" spans="1:29" x14ac:dyDescent="0.2">
      <c r="A291" s="1" t="s">
        <v>2217</v>
      </c>
      <c r="B291" t="s">
        <v>2235</v>
      </c>
      <c r="C291" s="45" t="s">
        <v>4976</v>
      </c>
      <c r="D291">
        <v>21</v>
      </c>
      <c r="E291" s="4">
        <f>IFERROR(VLOOKUP(A291,'ListaN69 09-02-2025'!$A$9:$E$9716,5,0)*IF($C$3="SI",((D4288/100)+1),1)*IF(AND($C$3="SI",$C$4="SI"),IF(D4288=21,0.92,IF(D4288=10.5,0.96,1)),1)*IF(ISNUMBER($C$5),1-$C$5,1),"-")</f>
        <v>15718.207</v>
      </c>
      <c r="F291" s="4">
        <f t="shared" si="4"/>
        <v>15718.207</v>
      </c>
      <c r="AC291" t="str">
        <f>'ListaN69 09-02-2025'!AF289</f>
        <v>Igual</v>
      </c>
    </row>
    <row r="292" spans="1:29" x14ac:dyDescent="0.2">
      <c r="A292" s="1" t="s">
        <v>94</v>
      </c>
      <c r="B292" t="s">
        <v>95</v>
      </c>
      <c r="C292" s="45" t="s">
        <v>4976</v>
      </c>
      <c r="D292">
        <v>21</v>
      </c>
      <c r="E292" s="4">
        <f>IFERROR(VLOOKUP(A292,'ListaN69 09-02-2025'!$A$9:$E$9716,5,0)*IF($C$3="SI",((D4289/100)+1),1)*IF(AND($C$3="SI",$C$4="SI"),IF(D4289=21,0.92,IF(D4289=10.5,0.96,1)),1)*IF(ISNUMBER($C$5),1-$C$5,1),"-")</f>
        <v>16639.668000000001</v>
      </c>
      <c r="F292" s="4">
        <f t="shared" si="4"/>
        <v>16639.668000000001</v>
      </c>
      <c r="AC292" t="str">
        <f>'ListaN69 09-02-2025'!AF290</f>
        <v>Igual</v>
      </c>
    </row>
    <row r="293" spans="1:29" x14ac:dyDescent="0.2">
      <c r="A293" s="1" t="s">
        <v>96</v>
      </c>
      <c r="B293" t="s">
        <v>97</v>
      </c>
      <c r="C293" s="45" t="s">
        <v>4976</v>
      </c>
      <c r="D293">
        <v>21</v>
      </c>
      <c r="E293" s="4">
        <f>IFERROR(VLOOKUP(A293,'ListaN69 09-02-2025'!$A$9:$E$9716,5,0)*IF($C$3="SI",((D4290/100)+1),1)*IF(AND($C$3="SI",$C$4="SI"),IF(D4290=21,0.92,IF(D4290=10.5,0.96,1)),1)*IF(ISNUMBER($C$5),1-$C$5,1),"-")</f>
        <v>28017.433000000001</v>
      </c>
      <c r="F293" s="4">
        <f t="shared" si="4"/>
        <v>28017.433000000001</v>
      </c>
      <c r="AC293" t="str">
        <f>'ListaN69 09-02-2025'!AF291</f>
        <v>Igual</v>
      </c>
    </row>
    <row r="294" spans="1:29" x14ac:dyDescent="0.2">
      <c r="C294" s="45"/>
      <c r="E294" s="4" t="str">
        <f>IFERROR(VLOOKUP(A294,'ListaN69 09-02-2025'!$A$9:$E$9716,5,0)*IF($C$3="SI",((D4291/100)+1),1)*IF(AND($C$3="SI",$C$4="SI"),IF(D4291=21,0.92,IF(D4291=10.5,0.96,1)),1)*IF(ISNUMBER($C$5),1-$C$5,1),"-")</f>
        <v>-</v>
      </c>
      <c r="F294" s="4" t="str">
        <f t="shared" si="4"/>
        <v>-</v>
      </c>
      <c r="AC294" t="str">
        <f>'ListaN69 09-02-2025'!AF292</f>
        <v>Blanco</v>
      </c>
    </row>
    <row r="295" spans="1:29" x14ac:dyDescent="0.2">
      <c r="B295" t="s">
        <v>3979</v>
      </c>
      <c r="C295" s="45"/>
      <c r="E295" s="4" t="str">
        <f>IFERROR(VLOOKUP(A295,'ListaN69 09-02-2025'!$A$9:$E$9716,5,0)*IF($C$3="SI",((D4292/100)+1),1)*IF(AND($C$3="SI",$C$4="SI"),IF(D4292=21,0.92,IF(D4292=10.5,0.96,1)),1)*IF(ISNUMBER($C$5),1-$C$5,1),"-")</f>
        <v>-</v>
      </c>
      <c r="F295" s="4" t="str">
        <f t="shared" si="4"/>
        <v>-</v>
      </c>
      <c r="AC295" t="str">
        <f>'ListaN69 09-02-2025'!AF293</f>
        <v>Titulo</v>
      </c>
    </row>
    <row r="296" spans="1:29" x14ac:dyDescent="0.2">
      <c r="C296" s="45"/>
      <c r="E296" s="4" t="str">
        <f>IFERROR(VLOOKUP(A296,'ListaN69 09-02-2025'!$A$9:$E$9716,5,0)*IF($C$3="SI",((D4293/100)+1),1)*IF(AND($C$3="SI",$C$4="SI"),IF(D4293=21,0.92,IF(D4293=10.5,0.96,1)),1)*IF(ISNUMBER($C$5),1-$C$5,1),"-")</f>
        <v>-</v>
      </c>
      <c r="F296" s="4" t="str">
        <f t="shared" si="4"/>
        <v>-</v>
      </c>
      <c r="AC296" t="str">
        <f>'ListaN69 09-02-2025'!AF294</f>
        <v>Blanco</v>
      </c>
    </row>
    <row r="297" spans="1:29" x14ac:dyDescent="0.2">
      <c r="A297" s="1" t="s">
        <v>3980</v>
      </c>
      <c r="B297" t="s">
        <v>3981</v>
      </c>
      <c r="C297" s="45" t="s">
        <v>4964</v>
      </c>
      <c r="D297">
        <v>10.5</v>
      </c>
      <c r="E297" s="4">
        <f>IFERROR(VLOOKUP(A297,'ListaN69 09-02-2025'!$A$9:$E$9716,5,0)*IF($C$3="SI",((D4294/100)+1),1)*IF(AND($C$3="SI",$C$4="SI"),IF(D4294=21,0.92,IF(D4294=10.5,0.96,1)),1)*IF(ISNUMBER($C$5),1-$C$5,1),"-")</f>
        <v>9686.8080000000009</v>
      </c>
      <c r="F297" s="4">
        <f t="shared" si="4"/>
        <v>9686.8080000000009</v>
      </c>
      <c r="AC297" t="str">
        <f>'ListaN69 09-02-2025'!AF295</f>
        <v>Bajo</v>
      </c>
    </row>
    <row r="298" spans="1:29" x14ac:dyDescent="0.2">
      <c r="C298" s="45"/>
      <c r="E298" s="4" t="str">
        <f>IFERROR(VLOOKUP(A298,'ListaN69 09-02-2025'!$A$9:$E$9716,5,0)*IF($C$3="SI",((D4295/100)+1),1)*IF(AND($C$3="SI",$C$4="SI"),IF(D4295=21,0.92,IF(D4295=10.5,0.96,1)),1)*IF(ISNUMBER($C$5),1-$C$5,1),"-")</f>
        <v>-</v>
      </c>
      <c r="F298" s="4" t="str">
        <f t="shared" si="4"/>
        <v>-</v>
      </c>
      <c r="AC298" t="str">
        <f>'ListaN69 09-02-2025'!AF296</f>
        <v>Blanco</v>
      </c>
    </row>
    <row r="299" spans="1:29" x14ac:dyDescent="0.2">
      <c r="B299" t="s">
        <v>98</v>
      </c>
      <c r="C299" s="45"/>
      <c r="E299" s="4" t="str">
        <f>IFERROR(VLOOKUP(A299,'ListaN69 09-02-2025'!$A$9:$E$9716,5,0)*IF($C$3="SI",((D4296/100)+1),1)*IF(AND($C$3="SI",$C$4="SI"),IF(D4296=21,0.92,IF(D4296=10.5,0.96,1)),1)*IF(ISNUMBER($C$5),1-$C$5,1),"-")</f>
        <v>-</v>
      </c>
      <c r="F299" s="4" t="str">
        <f t="shared" si="4"/>
        <v>-</v>
      </c>
      <c r="AC299" t="str">
        <f>'ListaN69 09-02-2025'!AF297</f>
        <v>Titulo</v>
      </c>
    </row>
    <row r="300" spans="1:29" x14ac:dyDescent="0.2">
      <c r="C300" s="45"/>
      <c r="E300" s="4" t="str">
        <f>IFERROR(VLOOKUP(A300,'ListaN69 09-02-2025'!$A$9:$E$9716,5,0)*IF($C$3="SI",((D4297/100)+1),1)*IF(AND($C$3="SI",$C$4="SI"),IF(D4297=21,0.92,IF(D4297=10.5,0.96,1)),1)*IF(ISNUMBER($C$5),1-$C$5,1),"-")</f>
        <v>-</v>
      </c>
      <c r="F300" s="4" t="str">
        <f t="shared" si="4"/>
        <v>-</v>
      </c>
      <c r="AC300" t="str">
        <f>'ListaN69 09-02-2025'!AF298</f>
        <v>Blanco</v>
      </c>
    </row>
    <row r="301" spans="1:29" x14ac:dyDescent="0.2">
      <c r="A301" s="1">
        <v>801</v>
      </c>
      <c r="B301" t="s">
        <v>110</v>
      </c>
      <c r="C301" s="45" t="s">
        <v>4946</v>
      </c>
      <c r="D301">
        <v>21</v>
      </c>
      <c r="E301" s="4">
        <f>IFERROR(VLOOKUP(A301,'ListaN69 09-02-2025'!$A$9:$E$9716,5,0)*IF($C$3="SI",((D4298/100)+1),1)*IF(AND($C$3="SI",$C$4="SI"),IF(D4298=21,0.92,IF(D4298=10.5,0.96,1)),1)*IF(ISNUMBER($C$5),1-$C$5,1),"-")</f>
        <v>2528.8429999999998</v>
      </c>
      <c r="F301" s="4">
        <f t="shared" si="4"/>
        <v>2528.8429999999998</v>
      </c>
      <c r="AC301" t="str">
        <f>'ListaN69 09-02-2025'!AF299</f>
        <v>Igual</v>
      </c>
    </row>
    <row r="302" spans="1:29" x14ac:dyDescent="0.2">
      <c r="A302" s="1">
        <v>802</v>
      </c>
      <c r="B302" t="s">
        <v>107</v>
      </c>
      <c r="C302" s="45" t="s">
        <v>4946</v>
      </c>
      <c r="D302">
        <v>21</v>
      </c>
      <c r="E302" s="4">
        <f>IFERROR(VLOOKUP(A302,'ListaN69 09-02-2025'!$A$9:$E$9716,5,0)*IF($C$3="SI",((D4299/100)+1),1)*IF(AND($C$3="SI",$C$4="SI"),IF(D4299=21,0.92,IF(D4299=10.5,0.96,1)),1)*IF(ISNUMBER($C$5),1-$C$5,1),"-")</f>
        <v>2311.1480000000001</v>
      </c>
      <c r="F302" s="4">
        <f t="shared" si="4"/>
        <v>2311.1480000000001</v>
      </c>
      <c r="AC302" t="str">
        <f>'ListaN69 09-02-2025'!AF300</f>
        <v>Igual</v>
      </c>
    </row>
    <row r="303" spans="1:29" x14ac:dyDescent="0.2">
      <c r="A303" s="1">
        <v>818</v>
      </c>
      <c r="B303" t="s">
        <v>109</v>
      </c>
      <c r="C303" s="45" t="s">
        <v>4946</v>
      </c>
      <c r="D303">
        <v>21</v>
      </c>
      <c r="E303" s="4">
        <f>IFERROR(VLOOKUP(A303,'ListaN69 09-02-2025'!$A$9:$E$9716,5,0)*IF($C$3="SI",((D4300/100)+1),1)*IF(AND($C$3="SI",$C$4="SI"),IF(D4300=21,0.92,IF(D4300=10.5,0.96,1)),1)*IF(ISNUMBER($C$5),1-$C$5,1),"-")</f>
        <v>3167.701</v>
      </c>
      <c r="F303" s="4">
        <f t="shared" si="4"/>
        <v>3167.701</v>
      </c>
      <c r="AC303" t="str">
        <f>'ListaN69 09-02-2025'!AF301</f>
        <v>Igual</v>
      </c>
    </row>
    <row r="304" spans="1:29" x14ac:dyDescent="0.2">
      <c r="A304" s="1">
        <v>819</v>
      </c>
      <c r="B304" t="s">
        <v>108</v>
      </c>
      <c r="C304" s="45" t="s">
        <v>4946</v>
      </c>
      <c r="D304">
        <v>21</v>
      </c>
      <c r="E304" s="4">
        <f>IFERROR(VLOOKUP(A304,'ListaN69 09-02-2025'!$A$9:$E$9716,5,0)*IF($C$3="SI",((D4301/100)+1),1)*IF(AND($C$3="SI",$C$4="SI"),IF(D4301=21,0.92,IF(D4301=10.5,0.96,1)),1)*IF(ISNUMBER($C$5),1-$C$5,1),"-")</f>
        <v>4343.3739999999998</v>
      </c>
      <c r="F304" s="4">
        <f t="shared" si="4"/>
        <v>4343.3739999999998</v>
      </c>
      <c r="AC304" t="str">
        <f>'ListaN69 09-02-2025'!AF302</f>
        <v>Igual</v>
      </c>
    </row>
    <row r="305" spans="1:29" x14ac:dyDescent="0.2">
      <c r="C305" s="45"/>
      <c r="E305" s="4" t="str">
        <f>IFERROR(VLOOKUP(A305,'ListaN69 09-02-2025'!$A$9:$E$9716,5,0)*IF($C$3="SI",((D4302/100)+1),1)*IF(AND($C$3="SI",$C$4="SI"),IF(D4302=21,0.92,IF(D4302=10.5,0.96,1)),1)*IF(ISNUMBER($C$5),1-$C$5,1),"-")</f>
        <v>-</v>
      </c>
      <c r="F305" s="4" t="str">
        <f t="shared" si="4"/>
        <v>-</v>
      </c>
      <c r="AC305" t="str">
        <f>'ListaN69 09-02-2025'!AF303</f>
        <v>Blanco</v>
      </c>
    </row>
    <row r="306" spans="1:29" x14ac:dyDescent="0.2">
      <c r="B306" t="s">
        <v>1605</v>
      </c>
      <c r="C306" s="45"/>
      <c r="E306" s="4" t="str">
        <f>IFERROR(VLOOKUP(A306,'ListaN69 09-02-2025'!$A$9:$E$9716,5,0)*IF($C$3="SI",((D4303/100)+1),1)*IF(AND($C$3="SI",$C$4="SI"),IF(D4303=21,0.92,IF(D4303=10.5,0.96,1)),1)*IF(ISNUMBER($C$5),1-$C$5,1),"-")</f>
        <v>-</v>
      </c>
      <c r="F306" s="4" t="str">
        <f t="shared" si="4"/>
        <v>-</v>
      </c>
      <c r="AC306" t="str">
        <f>'ListaN69 09-02-2025'!AF304</f>
        <v>Titulo</v>
      </c>
    </row>
    <row r="307" spans="1:29" x14ac:dyDescent="0.2">
      <c r="C307" s="45"/>
      <c r="E307" s="4" t="str">
        <f>IFERROR(VLOOKUP(A307,'ListaN69 09-02-2025'!$A$9:$E$9716,5,0)*IF($C$3="SI",((D4304/100)+1),1)*IF(AND($C$3="SI",$C$4="SI"),IF(D4304=21,0.92,IF(D4304=10.5,0.96,1)),1)*IF(ISNUMBER($C$5),1-$C$5,1),"-")</f>
        <v>-</v>
      </c>
      <c r="F307" s="4" t="str">
        <f t="shared" si="4"/>
        <v>-</v>
      </c>
      <c r="AC307" t="str">
        <f>'ListaN69 09-02-2025'!AF305</f>
        <v>Blanco</v>
      </c>
    </row>
    <row r="308" spans="1:29" x14ac:dyDescent="0.2">
      <c r="A308" s="1" t="s">
        <v>111</v>
      </c>
      <c r="B308" t="s">
        <v>112</v>
      </c>
      <c r="C308" s="45" t="s">
        <v>4964</v>
      </c>
      <c r="D308">
        <v>21</v>
      </c>
      <c r="E308" s="4">
        <f>IFERROR(VLOOKUP(A308,'ListaN69 09-02-2025'!$A$9:$E$9716,5,0)*IF($C$3="SI",((D4305/100)+1),1)*IF(AND($C$3="SI",$C$4="SI"),IF(D4305=21,0.92,IF(D4305=10.5,0.96,1)),1)*IF(ISNUMBER($C$5),1-$C$5,1),"-")</f>
        <v>1162.6859999999999</v>
      </c>
      <c r="F308" s="4">
        <f t="shared" si="4"/>
        <v>1162.6859999999999</v>
      </c>
      <c r="AC308" t="str">
        <f>'ListaN69 09-02-2025'!AF306</f>
        <v>Igual</v>
      </c>
    </row>
    <row r="309" spans="1:29" x14ac:dyDescent="0.2">
      <c r="A309" s="1" t="s">
        <v>113</v>
      </c>
      <c r="B309" t="s">
        <v>114</v>
      </c>
      <c r="C309" s="45" t="s">
        <v>4964</v>
      </c>
      <c r="D309">
        <v>21</v>
      </c>
      <c r="E309" s="4">
        <f>IFERROR(VLOOKUP(A309,'ListaN69 09-02-2025'!$A$9:$E$9716,5,0)*IF($C$3="SI",((D4306/100)+1),1)*IF(AND($C$3="SI",$C$4="SI"),IF(D4306=21,0.92,IF(D4306=10.5,0.96,1)),1)*IF(ISNUMBER($C$5),1-$C$5,1),"-")</f>
        <v>927.05700000000002</v>
      </c>
      <c r="F309" s="4">
        <f t="shared" si="4"/>
        <v>927.05700000000002</v>
      </c>
      <c r="AC309" t="str">
        <f>'ListaN69 09-02-2025'!AF307</f>
        <v>Igual</v>
      </c>
    </row>
    <row r="310" spans="1:29" x14ac:dyDescent="0.2">
      <c r="A310" s="1" t="s">
        <v>115</v>
      </c>
      <c r="B310" t="s">
        <v>116</v>
      </c>
      <c r="C310" s="45" t="s">
        <v>4964</v>
      </c>
      <c r="D310">
        <v>21</v>
      </c>
      <c r="E310" s="4">
        <f>IFERROR(VLOOKUP(A310,'ListaN69 09-02-2025'!$A$9:$E$9716,5,0)*IF($C$3="SI",((D4307/100)+1),1)*IF(AND($C$3="SI",$C$4="SI"),IF(D4307=21,0.92,IF(D4307=10.5,0.96,1)),1)*IF(ISNUMBER($C$5),1-$C$5,1),"-")</f>
        <v>1860.9169999999999</v>
      </c>
      <c r="F310" s="4">
        <f t="shared" si="4"/>
        <v>1860.9169999999999</v>
      </c>
      <c r="AC310" t="str">
        <f>'ListaN69 09-02-2025'!AF308</f>
        <v>Igual</v>
      </c>
    </row>
    <row r="311" spans="1:29" x14ac:dyDescent="0.2">
      <c r="A311" s="1" t="s">
        <v>117</v>
      </c>
      <c r="B311" t="s">
        <v>118</v>
      </c>
      <c r="C311" s="45" t="s">
        <v>4964</v>
      </c>
      <c r="D311">
        <v>21</v>
      </c>
      <c r="E311" s="4">
        <f>IFERROR(VLOOKUP(A311,'ListaN69 09-02-2025'!$A$9:$E$9716,5,0)*IF($C$3="SI",((D4308/100)+1),1)*IF(AND($C$3="SI",$C$4="SI"),IF(D4308=21,0.92,IF(D4308=10.5,0.96,1)),1)*IF(ISNUMBER($C$5),1-$C$5,1),"-")</f>
        <v>2163.3380000000002</v>
      </c>
      <c r="F311" s="4">
        <f t="shared" si="4"/>
        <v>2163.3380000000002</v>
      </c>
      <c r="AC311" t="str">
        <f>'ListaN69 09-02-2025'!AF309</f>
        <v>Igual</v>
      </c>
    </row>
    <row r="312" spans="1:29" x14ac:dyDescent="0.2">
      <c r="A312" s="1" t="s">
        <v>103</v>
      </c>
      <c r="B312" t="s">
        <v>104</v>
      </c>
      <c r="C312" s="45" t="s">
        <v>4946</v>
      </c>
      <c r="D312">
        <v>21</v>
      </c>
      <c r="E312" s="4">
        <f>IFERROR(VLOOKUP(A312,'ListaN69 09-02-2025'!$A$9:$E$9716,5,0)*IF($C$3="SI",((D4309/100)+1),1)*IF(AND($C$3="SI",$C$4="SI"),IF(D4309=21,0.92,IF(D4309=10.5,0.96,1)),1)*IF(ISNUMBER($C$5),1-$C$5,1),"-")</f>
        <v>1653.7360000000001</v>
      </c>
      <c r="F312" s="4">
        <f t="shared" si="4"/>
        <v>1653.7360000000001</v>
      </c>
      <c r="AC312" t="str">
        <f>'ListaN69 09-02-2025'!AF310</f>
        <v>Igual</v>
      </c>
    </row>
    <row r="313" spans="1:29" x14ac:dyDescent="0.2">
      <c r="A313" s="1" t="s">
        <v>105</v>
      </c>
      <c r="B313" t="s">
        <v>106</v>
      </c>
      <c r="C313" s="45" t="s">
        <v>4946</v>
      </c>
      <c r="D313">
        <v>21</v>
      </c>
      <c r="E313" s="4">
        <f>IFERROR(VLOOKUP(A313,'ListaN69 09-02-2025'!$A$9:$E$9716,5,0)*IF($C$3="SI",((D4310/100)+1),1)*IF(AND($C$3="SI",$C$4="SI"),IF(D4310=21,0.92,IF(D4310=10.5,0.96,1)),1)*IF(ISNUMBER($C$5),1-$C$5,1),"-")</f>
        <v>1727.3309999999999</v>
      </c>
      <c r="F313" s="4">
        <f t="shared" si="4"/>
        <v>1727.3309999999999</v>
      </c>
      <c r="AC313" t="str">
        <f>'ListaN69 09-02-2025'!AF311</f>
        <v>Igual</v>
      </c>
    </row>
    <row r="314" spans="1:29" x14ac:dyDescent="0.2">
      <c r="A314" s="1" t="s">
        <v>99</v>
      </c>
      <c r="B314" t="s">
        <v>100</v>
      </c>
      <c r="C314" s="45" t="s">
        <v>4946</v>
      </c>
      <c r="D314">
        <v>21</v>
      </c>
      <c r="E314" s="4">
        <f>IFERROR(VLOOKUP(A314,'ListaN69 09-02-2025'!$A$9:$E$9716,5,0)*IF($C$3="SI",((D4311/100)+1),1)*IF(AND($C$3="SI",$C$4="SI"),IF(D4311=21,0.92,IF(D4311=10.5,0.96,1)),1)*IF(ISNUMBER($C$5),1-$C$5,1),"-")</f>
        <v>2346.4</v>
      </c>
      <c r="F314" s="4">
        <f t="shared" si="4"/>
        <v>2346.4</v>
      </c>
      <c r="AC314" t="str">
        <f>'ListaN69 09-02-2025'!AF312</f>
        <v>Igual</v>
      </c>
    </row>
    <row r="315" spans="1:29" x14ac:dyDescent="0.2">
      <c r="A315" s="1" t="s">
        <v>101</v>
      </c>
      <c r="B315" t="s">
        <v>102</v>
      </c>
      <c r="C315" s="45" t="s">
        <v>4946</v>
      </c>
      <c r="D315">
        <v>21</v>
      </c>
      <c r="E315" s="4">
        <f>IFERROR(VLOOKUP(A315,'ListaN69 09-02-2025'!$A$9:$E$9716,5,0)*IF($C$3="SI",((D4312/100)+1),1)*IF(AND($C$3="SI",$C$4="SI"),IF(D4312=21,0.92,IF(D4312=10.5,0.96,1)),1)*IF(ISNUMBER($C$5),1-$C$5,1),"-")</f>
        <v>2226.42</v>
      </c>
      <c r="F315" s="4">
        <f t="shared" si="4"/>
        <v>2226.42</v>
      </c>
      <c r="AC315" t="str">
        <f>'ListaN69 09-02-2025'!AF313</f>
        <v>Igual</v>
      </c>
    </row>
    <row r="316" spans="1:29" x14ac:dyDescent="0.2">
      <c r="A316" s="1" t="s">
        <v>119</v>
      </c>
      <c r="B316" t="s">
        <v>120</v>
      </c>
      <c r="C316" s="45" t="s">
        <v>4964</v>
      </c>
      <c r="D316">
        <v>21</v>
      </c>
      <c r="E316" s="4">
        <f>IFERROR(VLOOKUP(A316,'ListaN69 09-02-2025'!$A$9:$E$9716,5,0)*IF($C$3="SI",((D4313/100)+1),1)*IF(AND($C$3="SI",$C$4="SI"),IF(D4313=21,0.92,IF(D4313=10.5,0.96,1)),1)*IF(ISNUMBER($C$5),1-$C$5,1),"-")</f>
        <v>2163.3380000000002</v>
      </c>
      <c r="F316" s="4">
        <f t="shared" si="4"/>
        <v>2163.3380000000002</v>
      </c>
      <c r="AC316" t="str">
        <f>'ListaN69 09-02-2025'!AF314</f>
        <v>Igual</v>
      </c>
    </row>
    <row r="317" spans="1:29" x14ac:dyDescent="0.2">
      <c r="C317" s="45"/>
      <c r="E317" s="4" t="str">
        <f>IFERROR(VLOOKUP(A317,'ListaN69 09-02-2025'!$A$9:$E$9716,5,0)*IF($C$3="SI",((D4314/100)+1),1)*IF(AND($C$3="SI",$C$4="SI"),IF(D4314=21,0.92,IF(D4314=10.5,0.96,1)),1)*IF(ISNUMBER($C$5),1-$C$5,1),"-")</f>
        <v>-</v>
      </c>
      <c r="F317" s="4" t="str">
        <f t="shared" si="4"/>
        <v>-</v>
      </c>
      <c r="AC317" t="str">
        <f>'ListaN69 09-02-2025'!AF315</f>
        <v>Blanco</v>
      </c>
    </row>
    <row r="318" spans="1:29" x14ac:dyDescent="0.2">
      <c r="B318" t="s">
        <v>121</v>
      </c>
      <c r="C318" s="45"/>
      <c r="E318" s="4" t="str">
        <f>IFERROR(VLOOKUP(A318,'ListaN69 09-02-2025'!$A$9:$E$9716,5,0)*IF($C$3="SI",((D4315/100)+1),1)*IF(AND($C$3="SI",$C$4="SI"),IF(D4315=21,0.92,IF(D4315=10.5,0.96,1)),1)*IF(ISNUMBER($C$5),1-$C$5,1),"-")</f>
        <v>-</v>
      </c>
      <c r="F318" s="4" t="str">
        <f t="shared" si="4"/>
        <v>-</v>
      </c>
      <c r="AC318" t="str">
        <f>'ListaN69 09-02-2025'!AF316</f>
        <v>Titulo</v>
      </c>
    </row>
    <row r="319" spans="1:29" x14ac:dyDescent="0.2">
      <c r="C319" s="45"/>
      <c r="E319" s="4" t="str">
        <f>IFERROR(VLOOKUP(A319,'ListaN69 09-02-2025'!$A$9:$E$9716,5,0)*IF($C$3="SI",((D4316/100)+1),1)*IF(AND($C$3="SI",$C$4="SI"),IF(D4316=21,0.92,IF(D4316=10.5,0.96,1)),1)*IF(ISNUMBER($C$5),1-$C$5,1),"-")</f>
        <v>-</v>
      </c>
      <c r="F319" s="4" t="str">
        <f t="shared" si="4"/>
        <v>-</v>
      </c>
      <c r="AC319" t="str">
        <f>'ListaN69 09-02-2025'!AF317</f>
        <v>Blanco</v>
      </c>
    </row>
    <row r="320" spans="1:29" x14ac:dyDescent="0.2">
      <c r="A320" s="1" t="s">
        <v>125</v>
      </c>
      <c r="B320" t="s">
        <v>6338</v>
      </c>
      <c r="C320" s="45" t="s">
        <v>4965</v>
      </c>
      <c r="D320">
        <v>10.5</v>
      </c>
      <c r="E320" s="4">
        <f>IFERROR(VLOOKUP(A320,'ListaN69 09-02-2025'!$A$9:$E$9716,5,0)*IF($C$3="SI",((D4317/100)+1),1)*IF(AND($C$3="SI",$C$4="SI"),IF(D4317=21,0.92,IF(D4317=10.5,0.96,1)),1)*IF(ISNUMBER($C$5),1-$C$5,1),"-")</f>
        <v>843.81</v>
      </c>
      <c r="F320" s="4">
        <f t="shared" si="4"/>
        <v>843.81</v>
      </c>
      <c r="AC320" t="str">
        <f>'ListaN69 09-02-2025'!AF318</f>
        <v>Igual</v>
      </c>
    </row>
    <row r="321" spans="1:29" x14ac:dyDescent="0.2">
      <c r="A321" s="1" t="s">
        <v>126</v>
      </c>
      <c r="B321" t="s">
        <v>6339</v>
      </c>
      <c r="C321" s="45" t="s">
        <v>4965</v>
      </c>
      <c r="D321">
        <v>21</v>
      </c>
      <c r="E321" s="4">
        <f>IFERROR(VLOOKUP(A321,'ListaN69 09-02-2025'!$A$9:$E$9716,5,0)*IF($C$3="SI",((D4318/100)+1),1)*IF(AND($C$3="SI",$C$4="SI"),IF(D4318=21,0.92,IF(D4318=10.5,0.96,1)),1)*IF(ISNUMBER($C$5),1-$C$5,1),"-")</f>
        <v>960.66800000000001</v>
      </c>
      <c r="F321" s="4">
        <f t="shared" si="4"/>
        <v>960.66800000000001</v>
      </c>
      <c r="AC321" t="str">
        <f>'ListaN69 09-02-2025'!AF319</f>
        <v>Igual</v>
      </c>
    </row>
    <row r="322" spans="1:29" x14ac:dyDescent="0.2">
      <c r="A322" s="1" t="s">
        <v>127</v>
      </c>
      <c r="B322" t="s">
        <v>6340</v>
      </c>
      <c r="C322" s="45" t="s">
        <v>4965</v>
      </c>
      <c r="D322">
        <v>10.5</v>
      </c>
      <c r="E322" s="4">
        <f>IFERROR(VLOOKUP(A322,'ListaN69 09-02-2025'!$A$9:$E$9716,5,0)*IF($C$3="SI",((D4319/100)+1),1)*IF(AND($C$3="SI",$C$4="SI"),IF(D4319=21,0.92,IF(D4319=10.5,0.96,1)),1)*IF(ISNUMBER($C$5),1-$C$5,1),"-")</f>
        <v>892.827</v>
      </c>
      <c r="F322" s="4">
        <f t="shared" si="4"/>
        <v>892.827</v>
      </c>
      <c r="AC322" t="str">
        <f>'ListaN69 09-02-2025'!AF320</f>
        <v>Igual</v>
      </c>
    </row>
    <row r="323" spans="1:29" x14ac:dyDescent="0.2">
      <c r="A323" s="1" t="s">
        <v>128</v>
      </c>
      <c r="B323" t="s">
        <v>6341</v>
      </c>
      <c r="C323" s="45" t="s">
        <v>4965</v>
      </c>
      <c r="D323">
        <v>21</v>
      </c>
      <c r="E323" s="4">
        <f>IFERROR(VLOOKUP(A323,'ListaN69 09-02-2025'!$A$9:$E$9716,5,0)*IF($C$3="SI",((D4320/100)+1),1)*IF(AND($C$3="SI",$C$4="SI"),IF(D4320=21,0.92,IF(D4320=10.5,0.96,1)),1)*IF(ISNUMBER($C$5),1-$C$5,1),"-")</f>
        <v>1644.1089999999999</v>
      </c>
      <c r="F323" s="4">
        <f t="shared" si="4"/>
        <v>1644.1089999999999</v>
      </c>
      <c r="AC323" t="str">
        <f>'ListaN69 09-02-2025'!AF321</f>
        <v>Igual</v>
      </c>
    </row>
    <row r="324" spans="1:29" x14ac:dyDescent="0.2">
      <c r="A324" s="1" t="s">
        <v>129</v>
      </c>
      <c r="B324" t="s">
        <v>6342</v>
      </c>
      <c r="C324" s="45" t="s">
        <v>4965</v>
      </c>
      <c r="D324">
        <v>10.5</v>
      </c>
      <c r="E324" s="4">
        <f>IFERROR(VLOOKUP(A324,'ListaN69 09-02-2025'!$A$9:$E$9716,5,0)*IF($C$3="SI",((D4321/100)+1),1)*IF(AND($C$3="SI",$C$4="SI"),IF(D4321=21,0.92,IF(D4321=10.5,0.96,1)),1)*IF(ISNUMBER($C$5),1-$C$5,1),"-")</f>
        <v>1088.6420000000001</v>
      </c>
      <c r="F324" s="4">
        <f t="shared" si="4"/>
        <v>1088.6420000000001</v>
      </c>
      <c r="AC324" t="str">
        <f>'ListaN69 09-02-2025'!AF322</f>
        <v>Igual</v>
      </c>
    </row>
    <row r="325" spans="1:29" x14ac:dyDescent="0.2">
      <c r="A325" s="1" t="s">
        <v>130</v>
      </c>
      <c r="B325" t="s">
        <v>6343</v>
      </c>
      <c r="C325" s="45" t="s">
        <v>4964</v>
      </c>
      <c r="D325">
        <v>10.5</v>
      </c>
      <c r="E325" s="4">
        <f>IFERROR(VLOOKUP(A325,'ListaN69 09-02-2025'!$A$9:$E$9716,5,0)*IF($C$3="SI",((D4322/100)+1),1)*IF(AND($C$3="SI",$C$4="SI"),IF(D4322=21,0.92,IF(D4322=10.5,0.96,1)),1)*IF(ISNUMBER($C$5),1-$C$5,1),"-")</f>
        <v>1493.4680000000001</v>
      </c>
      <c r="F325" s="4">
        <f t="shared" si="4"/>
        <v>1493.4680000000001</v>
      </c>
      <c r="AC325" t="str">
        <f>'ListaN69 09-02-2025'!AF323</f>
        <v>Igual</v>
      </c>
    </row>
    <row r="326" spans="1:29" x14ac:dyDescent="0.2">
      <c r="A326" s="1" t="s">
        <v>131</v>
      </c>
      <c r="B326" t="s">
        <v>6344</v>
      </c>
      <c r="C326" s="45" t="s">
        <v>4964</v>
      </c>
      <c r="D326">
        <v>21</v>
      </c>
      <c r="E326" s="4">
        <f>IFERROR(VLOOKUP(A326,'ListaN69 09-02-2025'!$A$9:$E$9716,5,0)*IF($C$3="SI",((D4323/100)+1),1)*IF(AND($C$3="SI",$C$4="SI"),IF(D4323=21,0.92,IF(D4323=10.5,0.96,1)),1)*IF(ISNUMBER($C$5),1-$C$5,1),"-")</f>
        <v>1589.1980000000001</v>
      </c>
      <c r="F326" s="4">
        <f t="shared" si="4"/>
        <v>1589.1980000000001</v>
      </c>
      <c r="AC326" t="str">
        <f>'ListaN69 09-02-2025'!AF324</f>
        <v>Igual</v>
      </c>
    </row>
    <row r="327" spans="1:29" x14ac:dyDescent="0.2">
      <c r="A327" s="1" t="s">
        <v>132</v>
      </c>
      <c r="B327" t="s">
        <v>6345</v>
      </c>
      <c r="C327" s="45" t="s">
        <v>4964</v>
      </c>
      <c r="D327">
        <v>21</v>
      </c>
      <c r="E327" s="4">
        <f>IFERROR(VLOOKUP(A327,'ListaN69 09-02-2025'!$A$9:$E$9716,5,0)*IF($C$3="SI",((D4324/100)+1),1)*IF(AND($C$3="SI",$C$4="SI"),IF(D4324=21,0.92,IF(D4324=10.5,0.96,1)),1)*IF(ISNUMBER($C$5),1-$C$5,1),"-")</f>
        <v>1625.855</v>
      </c>
      <c r="F327" s="4">
        <f t="shared" si="4"/>
        <v>1625.855</v>
      </c>
      <c r="AC327" t="str">
        <f>'ListaN69 09-02-2025'!AF325</f>
        <v>Igual</v>
      </c>
    </row>
    <row r="328" spans="1:29" x14ac:dyDescent="0.2">
      <c r="A328" s="1" t="s">
        <v>122</v>
      </c>
      <c r="B328" t="s">
        <v>6346</v>
      </c>
      <c r="C328" s="45" t="s">
        <v>4964</v>
      </c>
      <c r="D328">
        <v>10.5</v>
      </c>
      <c r="E328" s="4">
        <f>IFERROR(VLOOKUP(A328,'ListaN69 09-02-2025'!$A$9:$E$9716,5,0)*IF($C$3="SI",((D4325/100)+1),1)*IF(AND($C$3="SI",$C$4="SI"),IF(D4325=21,0.92,IF(D4325=10.5,0.96,1)),1)*IF(ISNUMBER($C$5),1-$C$5,1),"-")</f>
        <v>2200.52</v>
      </c>
      <c r="F328" s="4">
        <f t="shared" si="4"/>
        <v>2200.52</v>
      </c>
      <c r="AC328" t="str">
        <f>'ListaN69 09-02-2025'!AF326</f>
        <v>Igual</v>
      </c>
    </row>
    <row r="329" spans="1:29" x14ac:dyDescent="0.2">
      <c r="A329" s="1" t="s">
        <v>123</v>
      </c>
      <c r="B329" t="s">
        <v>124</v>
      </c>
      <c r="C329" s="45" t="s">
        <v>4949</v>
      </c>
      <c r="D329">
        <v>21</v>
      </c>
      <c r="E329" s="4">
        <f>IFERROR(VLOOKUP(A329,'ListaN69 09-02-2025'!$A$9:$E$9716,5,0)*IF($C$3="SI",((D4326/100)+1),1)*IF(AND($C$3="SI",$C$4="SI"),IF(D4326=21,0.92,IF(D4326=10.5,0.96,1)),1)*IF(ISNUMBER($C$5),1-$C$5,1),"-")</f>
        <v>6320.143</v>
      </c>
      <c r="F329" s="4">
        <f t="shared" si="4"/>
        <v>6320.143</v>
      </c>
      <c r="AC329" t="str">
        <f>'ListaN69 09-02-2025'!AF327</f>
        <v>Igual</v>
      </c>
    </row>
    <row r="330" spans="1:29" x14ac:dyDescent="0.2">
      <c r="C330" s="45"/>
      <c r="E330" s="4" t="str">
        <f>IFERROR(VLOOKUP(A330,'ListaN69 09-02-2025'!$A$9:$E$9716,5,0)*IF($C$3="SI",((D4327/100)+1),1)*IF(AND($C$3="SI",$C$4="SI"),IF(D4327=21,0.92,IF(D4327=10.5,0.96,1)),1)*IF(ISNUMBER($C$5),1-$C$5,1),"-")</f>
        <v>-</v>
      </c>
      <c r="F330" s="4" t="str">
        <f t="shared" si="4"/>
        <v>-</v>
      </c>
      <c r="AC330" t="str">
        <f>'ListaN69 09-02-2025'!AF328</f>
        <v>Blanco</v>
      </c>
    </row>
    <row r="331" spans="1:29" x14ac:dyDescent="0.2">
      <c r="B331" t="s">
        <v>1772</v>
      </c>
      <c r="C331" s="45"/>
      <c r="E331" s="4" t="str">
        <f>IFERROR(VLOOKUP(A331,'ListaN69 09-02-2025'!$A$9:$E$9716,5,0)*IF($C$3="SI",((D4328/100)+1),1)*IF(AND($C$3="SI",$C$4="SI"),IF(D4328=21,0.92,IF(D4328=10.5,0.96,1)),1)*IF(ISNUMBER($C$5),1-$C$5,1),"-")</f>
        <v>-</v>
      </c>
      <c r="F331" s="4" t="str">
        <f t="shared" si="4"/>
        <v>-</v>
      </c>
      <c r="AC331" t="str">
        <f>'ListaN69 09-02-2025'!AF329</f>
        <v>Titulo</v>
      </c>
    </row>
    <row r="332" spans="1:29" x14ac:dyDescent="0.2">
      <c r="C332" s="45"/>
      <c r="E332" s="4" t="str">
        <f>IFERROR(VLOOKUP(A332,'ListaN69 09-02-2025'!$A$9:$E$9716,5,0)*IF($C$3="SI",((D4329/100)+1),1)*IF(AND($C$3="SI",$C$4="SI"),IF(D4329=21,0.92,IF(D4329=10.5,0.96,1)),1)*IF(ISNUMBER($C$5),1-$C$5,1),"-")</f>
        <v>-</v>
      </c>
      <c r="F332" s="4" t="str">
        <f t="shared" si="4"/>
        <v>-</v>
      </c>
      <c r="AC332" t="str">
        <f>'ListaN69 09-02-2025'!AF330</f>
        <v>Blanco</v>
      </c>
    </row>
    <row r="333" spans="1:29" x14ac:dyDescent="0.2">
      <c r="A333" s="1" t="s">
        <v>1774</v>
      </c>
      <c r="B333" t="s">
        <v>6347</v>
      </c>
      <c r="C333" s="45" t="s">
        <v>4964</v>
      </c>
      <c r="D333">
        <v>21</v>
      </c>
      <c r="E333" s="4">
        <f>IFERROR(VLOOKUP(A333,'ListaN69 09-02-2025'!$A$9:$E$9716,5,0)*IF($C$3="SI",((D4330/100)+1),1)*IF(AND($C$3="SI",$C$4="SI"),IF(D4330=21,0.92,IF(D4330=10.5,0.96,1)),1)*IF(ISNUMBER($C$5),1-$C$5,1),"-")</f>
        <v>948.41300000000001</v>
      </c>
      <c r="F333" s="4">
        <f t="shared" si="4"/>
        <v>948.41300000000001</v>
      </c>
      <c r="AC333" t="str">
        <f>'ListaN69 09-02-2025'!AF331</f>
        <v>Igual</v>
      </c>
    </row>
    <row r="334" spans="1:29" x14ac:dyDescent="0.2">
      <c r="A334" s="1" t="s">
        <v>1776</v>
      </c>
      <c r="B334" t="s">
        <v>6348</v>
      </c>
      <c r="C334" s="45" t="s">
        <v>4964</v>
      </c>
      <c r="D334">
        <v>21</v>
      </c>
      <c r="E334" s="4">
        <f>IFERROR(VLOOKUP(A334,'ListaN69 09-02-2025'!$A$9:$E$9716,5,0)*IF($C$3="SI",((D4331/100)+1),1)*IF(AND($C$3="SI",$C$4="SI"),IF(D4331=21,0.92,IF(D4331=10.5,0.96,1)),1)*IF(ISNUMBER($C$5),1-$C$5,1),"-")</f>
        <v>988.24300000000005</v>
      </c>
      <c r="F334" s="4">
        <f t="shared" ref="F334:F397" si="5">IFERROR(E334*IF(ISNUMBER($C$6),1+$C$6,1),"-")</f>
        <v>988.24300000000005</v>
      </c>
      <c r="AC334" t="str">
        <f>'ListaN69 09-02-2025'!AF332</f>
        <v>Igual</v>
      </c>
    </row>
    <row r="335" spans="1:29" x14ac:dyDescent="0.2">
      <c r="A335" s="1" t="s">
        <v>1775</v>
      </c>
      <c r="B335" t="s">
        <v>6349</v>
      </c>
      <c r="C335" s="45" t="s">
        <v>4964</v>
      </c>
      <c r="D335">
        <v>21</v>
      </c>
      <c r="E335" s="4">
        <f>IFERROR(VLOOKUP(A335,'ListaN69 09-02-2025'!$A$9:$E$9716,5,0)*IF($C$3="SI",((D4332/100)+1),1)*IF(AND($C$3="SI",$C$4="SI"),IF(D4332=21,0.92,IF(D4332=10.5,0.96,1)),1)*IF(ISNUMBER($C$5),1-$C$5,1),"-")</f>
        <v>1077.856</v>
      </c>
      <c r="F335" s="4">
        <f t="shared" si="5"/>
        <v>1077.856</v>
      </c>
      <c r="AC335" t="str">
        <f>'ListaN69 09-02-2025'!AF333</f>
        <v>Igual</v>
      </c>
    </row>
    <row r="336" spans="1:29" x14ac:dyDescent="0.2">
      <c r="A336" s="1" t="s">
        <v>1777</v>
      </c>
      <c r="B336" t="s">
        <v>6350</v>
      </c>
      <c r="C336" s="45" t="s">
        <v>4964</v>
      </c>
      <c r="D336">
        <v>21</v>
      </c>
      <c r="E336" s="4">
        <f>IFERROR(VLOOKUP(A336,'ListaN69 09-02-2025'!$A$9:$E$9716,5,0)*IF($C$3="SI",((D4333/100)+1),1)*IF(AND($C$3="SI",$C$4="SI"),IF(D4333=21,0.92,IF(D4333=10.5,0.96,1)),1)*IF(ISNUMBER($C$5),1-$C$5,1),"-")</f>
        <v>944.67899999999997</v>
      </c>
      <c r="F336" s="4">
        <f t="shared" si="5"/>
        <v>944.67899999999997</v>
      </c>
      <c r="AC336" t="str">
        <f>'ListaN69 09-02-2025'!AF334</f>
        <v>Igual</v>
      </c>
    </row>
    <row r="337" spans="1:29" x14ac:dyDescent="0.2">
      <c r="A337" s="1" t="s">
        <v>1778</v>
      </c>
      <c r="B337" t="s">
        <v>6351</v>
      </c>
      <c r="C337" s="45" t="s">
        <v>4964</v>
      </c>
      <c r="D337">
        <v>21</v>
      </c>
      <c r="E337" s="4">
        <f>IFERROR(VLOOKUP(A337,'ListaN69 09-02-2025'!$A$9:$E$9716,5,0)*IF($C$3="SI",((D4334/100)+1),1)*IF(AND($C$3="SI",$C$4="SI"),IF(D4334=21,0.92,IF(D4334=10.5,0.96,1)),1)*IF(ISNUMBER($C$5),1-$C$5,1),"-")</f>
        <v>2688.1060000000002</v>
      </c>
      <c r="F337" s="4">
        <f t="shared" si="5"/>
        <v>2688.1060000000002</v>
      </c>
      <c r="AC337" t="str">
        <f>'ListaN69 09-02-2025'!AF335</f>
        <v>Igual</v>
      </c>
    </row>
    <row r="338" spans="1:29" x14ac:dyDescent="0.2">
      <c r="A338" s="1" t="s">
        <v>1779</v>
      </c>
      <c r="B338" t="s">
        <v>6352</v>
      </c>
      <c r="C338" s="45" t="s">
        <v>4964</v>
      </c>
      <c r="D338">
        <v>21</v>
      </c>
      <c r="E338" s="4">
        <f>IFERROR(VLOOKUP(A338,'ListaN69 09-02-2025'!$A$9:$E$9716,5,0)*IF($C$3="SI",((D4335/100)+1),1)*IF(AND($C$3="SI",$C$4="SI"),IF(D4335=21,0.92,IF(D4335=10.5,0.96,1)),1)*IF(ISNUMBER($C$5),1-$C$5,1),"-")</f>
        <v>1499.165</v>
      </c>
      <c r="F338" s="4">
        <f t="shared" si="5"/>
        <v>1499.165</v>
      </c>
      <c r="AC338" t="str">
        <f>'ListaN69 09-02-2025'!AF336</f>
        <v>Igual</v>
      </c>
    </row>
    <row r="339" spans="1:29" x14ac:dyDescent="0.2">
      <c r="A339" s="1" t="s">
        <v>1780</v>
      </c>
      <c r="B339" t="s">
        <v>6353</v>
      </c>
      <c r="C339" s="45" t="s">
        <v>4946</v>
      </c>
      <c r="D339">
        <v>21</v>
      </c>
      <c r="E339" s="4">
        <f>IFERROR(VLOOKUP(A339,'ListaN69 09-02-2025'!$A$9:$E$9716,5,0)*IF($C$3="SI",((D4336/100)+1),1)*IF(AND($C$3="SI",$C$4="SI"),IF(D4336=21,0.92,IF(D4336=10.5,0.96,1)),1)*IF(ISNUMBER($C$5),1-$C$5,1),"-")</f>
        <v>1824.6379999999999</v>
      </c>
      <c r="F339" s="4">
        <f t="shared" si="5"/>
        <v>1824.6379999999999</v>
      </c>
      <c r="AC339" t="str">
        <f>'ListaN69 09-02-2025'!AF337</f>
        <v>Igual</v>
      </c>
    </row>
    <row r="340" spans="1:29" x14ac:dyDescent="0.2">
      <c r="A340" s="1" t="s">
        <v>1781</v>
      </c>
      <c r="B340" t="s">
        <v>6354</v>
      </c>
      <c r="C340" s="45" t="s">
        <v>4946</v>
      </c>
      <c r="D340">
        <v>21</v>
      </c>
      <c r="E340" s="4">
        <f>IFERROR(VLOOKUP(A340,'ListaN69 09-02-2025'!$A$9:$E$9716,5,0)*IF($C$3="SI",((D4337/100)+1),1)*IF(AND($C$3="SI",$C$4="SI"),IF(D4337=21,0.92,IF(D4337=10.5,0.96,1)),1)*IF(ISNUMBER($C$5),1-$C$5,1),"-")</f>
        <v>1817.17</v>
      </c>
      <c r="F340" s="4">
        <f t="shared" si="5"/>
        <v>1817.17</v>
      </c>
      <c r="AC340" t="str">
        <f>'ListaN69 09-02-2025'!AF338</f>
        <v>Igual</v>
      </c>
    </row>
    <row r="341" spans="1:29" x14ac:dyDescent="0.2">
      <c r="A341" s="1" t="s">
        <v>1773</v>
      </c>
      <c r="B341" t="s">
        <v>6355</v>
      </c>
      <c r="C341" s="45" t="s">
        <v>4946</v>
      </c>
      <c r="D341">
        <v>21</v>
      </c>
      <c r="E341" s="4">
        <f>IFERROR(VLOOKUP(A341,'ListaN69 09-02-2025'!$A$9:$E$9716,5,0)*IF($C$3="SI",((D4338/100)+1),1)*IF(AND($C$3="SI",$C$4="SI"),IF(D4338=21,0.92,IF(D4338=10.5,0.96,1)),1)*IF(ISNUMBER($C$5),1-$C$5,1),"-")</f>
        <v>1820.904</v>
      </c>
      <c r="F341" s="4">
        <f t="shared" si="5"/>
        <v>1820.904</v>
      </c>
      <c r="AC341" t="str">
        <f>'ListaN69 09-02-2025'!AF339</f>
        <v>Igual</v>
      </c>
    </row>
    <row r="342" spans="1:29" x14ac:dyDescent="0.2">
      <c r="C342" s="45"/>
      <c r="E342" s="4" t="str">
        <f>IFERROR(VLOOKUP(A342,'ListaN69 09-02-2025'!$A$9:$E$9716,5,0)*IF($C$3="SI",((D4339/100)+1),1)*IF(AND($C$3="SI",$C$4="SI"),IF(D4339=21,0.92,IF(D4339=10.5,0.96,1)),1)*IF(ISNUMBER($C$5),1-$C$5,1),"-")</f>
        <v>-</v>
      </c>
      <c r="F342" s="4" t="str">
        <f t="shared" si="5"/>
        <v>-</v>
      </c>
      <c r="AC342" t="str">
        <f>'ListaN69 09-02-2025'!AF340</f>
        <v>Blanco</v>
      </c>
    </row>
    <row r="343" spans="1:29" x14ac:dyDescent="0.2">
      <c r="B343" t="s">
        <v>133</v>
      </c>
      <c r="C343" s="45"/>
      <c r="E343" s="4" t="str">
        <f>IFERROR(VLOOKUP(A343,'ListaN69 09-02-2025'!$A$9:$E$9716,5,0)*IF($C$3="SI",((D4340/100)+1),1)*IF(AND($C$3="SI",$C$4="SI"),IF(D4340=21,0.92,IF(D4340=10.5,0.96,1)),1)*IF(ISNUMBER($C$5),1-$C$5,1),"-")</f>
        <v>-</v>
      </c>
      <c r="F343" s="4" t="str">
        <f t="shared" si="5"/>
        <v>-</v>
      </c>
      <c r="AC343" t="str">
        <f>'ListaN69 09-02-2025'!AF341</f>
        <v>Titulo</v>
      </c>
    </row>
    <row r="344" spans="1:29" x14ac:dyDescent="0.2">
      <c r="C344" s="45"/>
      <c r="E344" s="4" t="str">
        <f>IFERROR(VLOOKUP(A344,'ListaN69 09-02-2025'!$A$9:$E$9716,5,0)*IF($C$3="SI",((D4341/100)+1),1)*IF(AND($C$3="SI",$C$4="SI"),IF(D4341=21,0.92,IF(D4341=10.5,0.96,1)),1)*IF(ISNUMBER($C$5),1-$C$5,1),"-")</f>
        <v>-</v>
      </c>
      <c r="F344" s="4" t="str">
        <f t="shared" si="5"/>
        <v>-</v>
      </c>
      <c r="AC344" t="str">
        <f>'ListaN69 09-02-2025'!AF342</f>
        <v>Blanco</v>
      </c>
    </row>
    <row r="345" spans="1:29" x14ac:dyDescent="0.2">
      <c r="A345" s="1">
        <v>10003001</v>
      </c>
      <c r="B345" t="s">
        <v>6356</v>
      </c>
      <c r="C345" s="45" t="s">
        <v>4995</v>
      </c>
      <c r="D345">
        <v>21</v>
      </c>
      <c r="E345" s="4">
        <f>IFERROR(VLOOKUP(A345,'ListaN69 09-02-2025'!$A$9:$E$9716,5,0)*IF($C$3="SI",((D4342/100)+1),1)*IF(AND($C$3="SI",$C$4="SI"),IF(D4342=21,0.92,IF(D4342=10.5,0.96,1)),1)*IF(ISNUMBER($C$5),1-$C$5,1),"-")</f>
        <v>658.56899999999996</v>
      </c>
      <c r="F345" s="4">
        <f t="shared" si="5"/>
        <v>658.56899999999996</v>
      </c>
      <c r="AC345" t="str">
        <f>'ListaN69 09-02-2025'!AF343</f>
        <v>Igual</v>
      </c>
    </row>
    <row r="346" spans="1:29" x14ac:dyDescent="0.2">
      <c r="A346" s="1">
        <v>10003002</v>
      </c>
      <c r="B346" t="s">
        <v>6357</v>
      </c>
      <c r="C346" s="45" t="s">
        <v>4995</v>
      </c>
      <c r="D346">
        <v>21</v>
      </c>
      <c r="E346" s="4">
        <f>IFERROR(VLOOKUP(A346,'ListaN69 09-02-2025'!$A$9:$E$9716,5,0)*IF($C$3="SI",((D4343/100)+1),1)*IF(AND($C$3="SI",$C$4="SI"),IF(D4343=21,0.92,IF(D4343=10.5,0.96,1)),1)*IF(ISNUMBER($C$5),1-$C$5,1),"-")</f>
        <v>665.28200000000004</v>
      </c>
      <c r="F346" s="4">
        <f t="shared" si="5"/>
        <v>665.28200000000004</v>
      </c>
      <c r="AC346" t="str">
        <f>'ListaN69 09-02-2025'!AF344</f>
        <v>Igual</v>
      </c>
    </row>
    <row r="347" spans="1:29" x14ac:dyDescent="0.2">
      <c r="A347" s="1">
        <v>10003004</v>
      </c>
      <c r="B347" t="s">
        <v>6358</v>
      </c>
      <c r="C347" s="45" t="s">
        <v>4978</v>
      </c>
      <c r="D347">
        <v>21</v>
      </c>
      <c r="E347" s="4">
        <f>IFERROR(VLOOKUP(A347,'ListaN69 09-02-2025'!$A$9:$E$9716,5,0)*IF($C$3="SI",((D4344/100)+1),1)*IF(AND($C$3="SI",$C$4="SI"),IF(D4344=21,0.92,IF(D4344=10.5,0.96,1)),1)*IF(ISNUMBER($C$5),1-$C$5,1),"-")</f>
        <v>1028.171</v>
      </c>
      <c r="F347" s="4">
        <f t="shared" si="5"/>
        <v>1028.171</v>
      </c>
      <c r="AC347" t="str">
        <f>'ListaN69 09-02-2025'!AF345</f>
        <v>Igual</v>
      </c>
    </row>
    <row r="348" spans="1:29" x14ac:dyDescent="0.2">
      <c r="A348" s="1">
        <v>10003006</v>
      </c>
      <c r="B348" t="s">
        <v>6359</v>
      </c>
      <c r="C348" s="45" t="s">
        <v>4995</v>
      </c>
      <c r="D348">
        <v>21</v>
      </c>
      <c r="E348" s="4">
        <f>IFERROR(VLOOKUP(A348,'ListaN69 09-02-2025'!$A$9:$E$9716,5,0)*IF($C$3="SI",((D4345/100)+1),1)*IF(AND($C$3="SI",$C$4="SI"),IF(D4345=21,0.92,IF(D4345=10.5,0.96,1)),1)*IF(ISNUMBER($C$5),1-$C$5,1),"-")</f>
        <v>761.60599999999999</v>
      </c>
      <c r="F348" s="4">
        <f t="shared" si="5"/>
        <v>761.60599999999999</v>
      </c>
      <c r="AC348" t="str">
        <f>'ListaN69 09-02-2025'!AF346</f>
        <v>Igual</v>
      </c>
    </row>
    <row r="349" spans="1:29" x14ac:dyDescent="0.2">
      <c r="A349" s="1">
        <v>10003007</v>
      </c>
      <c r="B349" t="s">
        <v>6360</v>
      </c>
      <c r="C349" s="45" t="s">
        <v>4978</v>
      </c>
      <c r="D349">
        <v>21</v>
      </c>
      <c r="E349" s="4">
        <f>IFERROR(VLOOKUP(A349,'ListaN69 09-02-2025'!$A$9:$E$9716,5,0)*IF($C$3="SI",((D4346/100)+1),1)*IF(AND($C$3="SI",$C$4="SI"),IF(D4346=21,0.92,IF(D4346=10.5,0.96,1)),1)*IF(ISNUMBER($C$5),1-$C$5,1),"-")</f>
        <v>1330.576</v>
      </c>
      <c r="F349" s="4">
        <f t="shared" si="5"/>
        <v>1330.576</v>
      </c>
      <c r="AC349" t="str">
        <f>'ListaN69 09-02-2025'!AF347</f>
        <v>Igual</v>
      </c>
    </row>
    <row r="350" spans="1:29" x14ac:dyDescent="0.2">
      <c r="A350" s="1">
        <v>10003010</v>
      </c>
      <c r="B350" t="s">
        <v>6361</v>
      </c>
      <c r="C350" s="45" t="s">
        <v>4978</v>
      </c>
      <c r="D350">
        <v>21</v>
      </c>
      <c r="E350" s="4">
        <f>IFERROR(VLOOKUP(A350,'ListaN69 09-02-2025'!$A$9:$E$9716,5,0)*IF($C$3="SI",((D4347/100)+1),1)*IF(AND($C$3="SI",$C$4="SI"),IF(D4347=21,0.92,IF(D4347=10.5,0.96,1)),1)*IF(ISNUMBER($C$5),1-$C$5,1),"-")</f>
        <v>1642.258</v>
      </c>
      <c r="F350" s="4">
        <f t="shared" si="5"/>
        <v>1642.258</v>
      </c>
      <c r="AC350" t="str">
        <f>'ListaN69 09-02-2025'!AF348</f>
        <v>Igual</v>
      </c>
    </row>
    <row r="351" spans="1:29" x14ac:dyDescent="0.2">
      <c r="A351" s="1">
        <v>20201082</v>
      </c>
      <c r="B351" t="s">
        <v>6362</v>
      </c>
      <c r="C351" s="45" t="s">
        <v>4949</v>
      </c>
      <c r="D351">
        <v>21</v>
      </c>
      <c r="E351" s="4">
        <f>IFERROR(VLOOKUP(A351,'ListaN69 09-02-2025'!$A$9:$E$9716,5,0)*IF($C$3="SI",((D4348/100)+1),1)*IF(AND($C$3="SI",$C$4="SI"),IF(D4348=21,0.92,IF(D4348=10.5,0.96,1)),1)*IF(ISNUMBER($C$5),1-$C$5,1),"-")</f>
        <v>1933.77</v>
      </c>
      <c r="F351" s="4">
        <f t="shared" si="5"/>
        <v>1933.77</v>
      </c>
      <c r="AC351" t="str">
        <f>'ListaN69 09-02-2025'!AF349</f>
        <v>Igual</v>
      </c>
    </row>
    <row r="352" spans="1:29" x14ac:dyDescent="0.2">
      <c r="C352" s="45"/>
      <c r="E352" s="4" t="str">
        <f>IFERROR(VLOOKUP(A352,'ListaN69 09-02-2025'!$A$9:$E$9716,5,0)*IF($C$3="SI",((D4349/100)+1),1)*IF(AND($C$3="SI",$C$4="SI"),IF(D4349=21,0.92,IF(D4349=10.5,0.96,1)),1)*IF(ISNUMBER($C$5),1-$C$5,1),"-")</f>
        <v>-</v>
      </c>
      <c r="F352" s="4" t="str">
        <f t="shared" si="5"/>
        <v>-</v>
      </c>
      <c r="AC352" t="str">
        <f>'ListaN69 09-02-2025'!AF350</f>
        <v>Blanco</v>
      </c>
    </row>
    <row r="353" spans="1:29" x14ac:dyDescent="0.2">
      <c r="B353" t="s">
        <v>134</v>
      </c>
      <c r="C353" s="45"/>
      <c r="E353" s="4" t="str">
        <f>IFERROR(VLOOKUP(A353,'ListaN69 09-02-2025'!$A$9:$E$9716,5,0)*IF($C$3="SI",((D4350/100)+1),1)*IF(AND($C$3="SI",$C$4="SI"),IF(D4350=21,0.92,IF(D4350=10.5,0.96,1)),1)*IF(ISNUMBER($C$5),1-$C$5,1),"-")</f>
        <v>-</v>
      </c>
      <c r="F353" s="4" t="str">
        <f t="shared" si="5"/>
        <v>-</v>
      </c>
      <c r="AC353" t="str">
        <f>'ListaN69 09-02-2025'!AF351</f>
        <v>Titulo</v>
      </c>
    </row>
    <row r="354" spans="1:29" x14ac:dyDescent="0.2">
      <c r="C354" s="45"/>
      <c r="E354" s="4" t="str">
        <f>IFERROR(VLOOKUP(A354,'ListaN69 09-02-2025'!$A$9:$E$9716,5,0)*IF($C$3="SI",((D4351/100)+1),1)*IF(AND($C$3="SI",$C$4="SI"),IF(D4351=21,0.92,IF(D4351=10.5,0.96,1)),1)*IF(ISNUMBER($C$5),1-$C$5,1),"-")</f>
        <v>-</v>
      </c>
      <c r="F354" s="4" t="str">
        <f t="shared" si="5"/>
        <v>-</v>
      </c>
      <c r="AC354" t="str">
        <f>'ListaN69 09-02-2025'!AF352</f>
        <v>Blanco</v>
      </c>
    </row>
    <row r="355" spans="1:29" x14ac:dyDescent="0.2">
      <c r="A355" s="1">
        <v>401</v>
      </c>
      <c r="B355" t="s">
        <v>6363</v>
      </c>
      <c r="C355" s="45" t="s">
        <v>4980</v>
      </c>
      <c r="D355">
        <v>21</v>
      </c>
      <c r="E355" s="4">
        <f>IFERROR(VLOOKUP(A355,'ListaN69 09-02-2025'!$A$9:$E$9716,5,0)*IF($C$3="SI",((D4352/100)+1),1)*IF(AND($C$3="SI",$C$4="SI"),IF(D4352=21,0.92,IF(D4352=10.5,0.96,1)),1)*IF(ISNUMBER($C$5),1-$C$5,1),"-")</f>
        <v>1124.3420000000001</v>
      </c>
      <c r="F355" s="4">
        <f t="shared" si="5"/>
        <v>1124.3420000000001</v>
      </c>
      <c r="AC355" t="str">
        <f>'ListaN69 09-02-2025'!AF353</f>
        <v>Igual</v>
      </c>
    </row>
    <row r="356" spans="1:29" x14ac:dyDescent="0.2">
      <c r="A356" s="1">
        <v>402</v>
      </c>
      <c r="B356" t="s">
        <v>6364</v>
      </c>
      <c r="C356" s="45" t="s">
        <v>4979</v>
      </c>
      <c r="D356">
        <v>21</v>
      </c>
      <c r="E356" s="4">
        <f>IFERROR(VLOOKUP(A356,'ListaN69 09-02-2025'!$A$9:$E$9716,5,0)*IF($C$3="SI",((D4353/100)+1),1)*IF(AND($C$3="SI",$C$4="SI"),IF(D4353=21,0.92,IF(D4353=10.5,0.96,1)),1)*IF(ISNUMBER($C$5),1-$C$5,1),"-")</f>
        <v>892.423</v>
      </c>
      <c r="F356" s="4">
        <f t="shared" si="5"/>
        <v>892.423</v>
      </c>
      <c r="AC356" t="str">
        <f>'ListaN69 09-02-2025'!AF354</f>
        <v>Igual</v>
      </c>
    </row>
    <row r="357" spans="1:29" x14ac:dyDescent="0.2">
      <c r="A357" s="1">
        <v>403</v>
      </c>
      <c r="B357" t="s">
        <v>6365</v>
      </c>
      <c r="C357" s="45" t="s">
        <v>4980</v>
      </c>
      <c r="D357">
        <v>21</v>
      </c>
      <c r="E357" s="4">
        <f>IFERROR(VLOOKUP(A357,'ListaN69 09-02-2025'!$A$9:$E$9716,5,0)*IF($C$3="SI",((D4354/100)+1),1)*IF(AND($C$3="SI",$C$4="SI"),IF(D4354=21,0.92,IF(D4354=10.5,0.96,1)),1)*IF(ISNUMBER($C$5),1-$C$5,1),"-")</f>
        <v>959.21500000000003</v>
      </c>
      <c r="F357" s="4">
        <f t="shared" si="5"/>
        <v>959.21500000000003</v>
      </c>
      <c r="AC357" t="str">
        <f>'ListaN69 09-02-2025'!AF355</f>
        <v>Igual</v>
      </c>
    </row>
    <row r="358" spans="1:29" x14ac:dyDescent="0.2">
      <c r="A358" s="1">
        <v>404</v>
      </c>
      <c r="B358" t="s">
        <v>6366</v>
      </c>
      <c r="C358" s="45" t="s">
        <v>4980</v>
      </c>
      <c r="D358">
        <v>21</v>
      </c>
      <c r="E358" s="4">
        <f>IFERROR(VLOOKUP(A358,'ListaN69 09-02-2025'!$A$9:$E$9716,5,0)*IF($C$3="SI",((D4355/100)+1),1)*IF(AND($C$3="SI",$C$4="SI"),IF(D4355=21,0.92,IF(D4355=10.5,0.96,1)),1)*IF(ISNUMBER($C$5),1-$C$5,1),"-")</f>
        <v>1109.5</v>
      </c>
      <c r="F358" s="4">
        <f t="shared" si="5"/>
        <v>1109.5</v>
      </c>
      <c r="AC358" t="str">
        <f>'ListaN69 09-02-2025'!AF356</f>
        <v>Igual</v>
      </c>
    </row>
    <row r="359" spans="1:29" x14ac:dyDescent="0.2">
      <c r="A359" s="1">
        <v>407</v>
      </c>
      <c r="B359" t="s">
        <v>6367</v>
      </c>
      <c r="C359" s="45" t="s">
        <v>4979</v>
      </c>
      <c r="D359">
        <v>21</v>
      </c>
      <c r="E359" s="4">
        <f>IFERROR(VLOOKUP(A359,'ListaN69 09-02-2025'!$A$9:$E$9716,5,0)*IF($C$3="SI",((D4356/100)+1),1)*IF(AND($C$3="SI",$C$4="SI"),IF(D4356=21,0.92,IF(D4356=10.5,0.96,1)),1)*IF(ISNUMBER($C$5),1-$C$5,1),"-")</f>
        <v>1380.3810000000001</v>
      </c>
      <c r="F359" s="4">
        <f t="shared" si="5"/>
        <v>1380.3810000000001</v>
      </c>
      <c r="AC359" t="str">
        <f>'ListaN69 09-02-2025'!AF357</f>
        <v>Igual</v>
      </c>
    </row>
    <row r="360" spans="1:29" x14ac:dyDescent="0.2">
      <c r="A360" s="1">
        <v>409</v>
      </c>
      <c r="B360" t="s">
        <v>6368</v>
      </c>
      <c r="C360" s="45" t="s">
        <v>4979</v>
      </c>
      <c r="D360">
        <v>21</v>
      </c>
      <c r="E360" s="4">
        <f>IFERROR(VLOOKUP(A360,'ListaN69 09-02-2025'!$A$9:$E$9716,5,0)*IF($C$3="SI",((D4357/100)+1),1)*IF(AND($C$3="SI",$C$4="SI"),IF(D4357=21,0.92,IF(D4357=10.5,0.96,1)),1)*IF(ISNUMBER($C$5),1-$C$5,1),"-")</f>
        <v>1956.1569999999999</v>
      </c>
      <c r="F360" s="4">
        <f t="shared" si="5"/>
        <v>1956.1569999999999</v>
      </c>
      <c r="AC360" t="str">
        <f>'ListaN69 09-02-2025'!AF358</f>
        <v>Igual</v>
      </c>
    </row>
    <row r="361" spans="1:29" x14ac:dyDescent="0.2">
      <c r="A361" s="1">
        <v>418</v>
      </c>
      <c r="B361" t="s">
        <v>6369</v>
      </c>
      <c r="C361" s="45" t="s">
        <v>4980</v>
      </c>
      <c r="D361">
        <v>21</v>
      </c>
      <c r="E361" s="4">
        <f>IFERROR(VLOOKUP(A361,'ListaN69 09-02-2025'!$A$9:$E$9716,5,0)*IF($C$3="SI",((D4358/100)+1),1)*IF(AND($C$3="SI",$C$4="SI"),IF(D4358=21,0.92,IF(D4358=10.5,0.96,1)),1)*IF(ISNUMBER($C$5),1-$C$5,1),"-")</f>
        <v>1770.0039999999999</v>
      </c>
      <c r="F361" s="4">
        <f t="shared" si="5"/>
        <v>1770.0039999999999</v>
      </c>
      <c r="AC361" t="str">
        <f>'ListaN69 09-02-2025'!AF359</f>
        <v>Igual</v>
      </c>
    </row>
    <row r="362" spans="1:29" x14ac:dyDescent="0.2">
      <c r="A362" s="1">
        <v>420</v>
      </c>
      <c r="B362" t="s">
        <v>6370</v>
      </c>
      <c r="C362" s="45" t="s">
        <v>4979</v>
      </c>
      <c r="D362">
        <v>21</v>
      </c>
      <c r="E362" s="4">
        <f>IFERROR(VLOOKUP(A362,'ListaN69 09-02-2025'!$A$9:$E$9716,5,0)*IF($C$3="SI",((D4359/100)+1),1)*IF(AND($C$3="SI",$C$4="SI"),IF(D4359=21,0.92,IF(D4359=10.5,0.96,1)),1)*IF(ISNUMBER($C$5),1-$C$5,1),"-")</f>
        <v>2197.9720000000002</v>
      </c>
      <c r="F362" s="4">
        <f t="shared" si="5"/>
        <v>2197.9720000000002</v>
      </c>
      <c r="AC362" t="str">
        <f>'ListaN69 09-02-2025'!AF360</f>
        <v>Igual</v>
      </c>
    </row>
    <row r="363" spans="1:29" x14ac:dyDescent="0.2">
      <c r="C363" s="45"/>
      <c r="E363" s="4" t="str">
        <f>IFERROR(VLOOKUP(A363,'ListaN69 09-02-2025'!$A$9:$E$9716,5,0)*IF($C$3="SI",((D4360/100)+1),1)*IF(AND($C$3="SI",$C$4="SI"),IF(D4360=21,0.92,IF(D4360=10.5,0.96,1)),1)*IF(ISNUMBER($C$5),1-$C$5,1),"-")</f>
        <v>-</v>
      </c>
      <c r="F363" s="4" t="str">
        <f t="shared" si="5"/>
        <v>-</v>
      </c>
      <c r="AC363" t="str">
        <f>'ListaN69 09-02-2025'!AF361</f>
        <v>Blanco</v>
      </c>
    </row>
    <row r="364" spans="1:29" x14ac:dyDescent="0.2">
      <c r="B364" t="s">
        <v>135</v>
      </c>
      <c r="C364" s="45"/>
      <c r="E364" s="4" t="str">
        <f>IFERROR(VLOOKUP(A364,'ListaN69 09-02-2025'!$A$9:$E$9716,5,0)*IF($C$3="SI",((D4361/100)+1),1)*IF(AND($C$3="SI",$C$4="SI"),IF(D4361=21,0.92,IF(D4361=10.5,0.96,1)),1)*IF(ISNUMBER($C$5),1-$C$5,1),"-")</f>
        <v>-</v>
      </c>
      <c r="F364" s="4" t="str">
        <f t="shared" si="5"/>
        <v>-</v>
      </c>
      <c r="AC364" t="str">
        <f>'ListaN69 09-02-2025'!AF362</f>
        <v>Titulo</v>
      </c>
    </row>
    <row r="365" spans="1:29" x14ac:dyDescent="0.2">
      <c r="C365" s="45"/>
      <c r="E365" s="4" t="str">
        <f>IFERROR(VLOOKUP(A365,'ListaN69 09-02-2025'!$A$9:$E$9716,5,0)*IF($C$3="SI",((D4362/100)+1),1)*IF(AND($C$3="SI",$C$4="SI"),IF(D4362=21,0.92,IF(D4362=10.5,0.96,1)),1)*IF(ISNUMBER($C$5),1-$C$5,1),"-")</f>
        <v>-</v>
      </c>
      <c r="F365" s="4" t="str">
        <f t="shared" si="5"/>
        <v>-</v>
      </c>
      <c r="AC365" t="str">
        <f>'ListaN69 09-02-2025'!AF363</f>
        <v>Blanco</v>
      </c>
    </row>
    <row r="366" spans="1:29" x14ac:dyDescent="0.2">
      <c r="A366" s="1">
        <v>501</v>
      </c>
      <c r="B366" t="s">
        <v>136</v>
      </c>
      <c r="C366" s="45" t="s">
        <v>4949</v>
      </c>
      <c r="D366">
        <v>21</v>
      </c>
      <c r="E366" s="4">
        <f>IFERROR(VLOOKUP(A366,'ListaN69 09-02-2025'!$A$9:$E$9716,5,0)*IF($C$3="SI",((D4363/100)+1),1)*IF(AND($C$3="SI",$C$4="SI"),IF(D4363=21,0.92,IF(D4363=10.5,0.96,1)),1)*IF(ISNUMBER($C$5),1-$C$5,1),"-")</f>
        <v>825.63099999999997</v>
      </c>
      <c r="F366" s="4">
        <f t="shared" si="5"/>
        <v>825.63099999999997</v>
      </c>
      <c r="AC366" t="str">
        <f>'ListaN69 09-02-2025'!AF364</f>
        <v>Igual</v>
      </c>
    </row>
    <row r="367" spans="1:29" x14ac:dyDescent="0.2">
      <c r="A367" s="1">
        <v>504</v>
      </c>
      <c r="B367" t="s">
        <v>137</v>
      </c>
      <c r="C367" s="45" t="s">
        <v>4948</v>
      </c>
      <c r="D367">
        <v>21</v>
      </c>
      <c r="E367" s="4">
        <f>IFERROR(VLOOKUP(A367,'ListaN69 09-02-2025'!$A$9:$E$9716,5,0)*IF($C$3="SI",((D4364/100)+1),1)*IF(AND($C$3="SI",$C$4="SI"),IF(D4364=21,0.92,IF(D4364=10.5,0.96,1)),1)*IF(ISNUMBER($C$5),1-$C$5,1),"-")</f>
        <v>226.90899999999999</v>
      </c>
      <c r="F367" s="4">
        <f t="shared" si="5"/>
        <v>226.90899999999999</v>
      </c>
      <c r="AC367" t="str">
        <f>'ListaN69 09-02-2025'!AF365</f>
        <v>Igual</v>
      </c>
    </row>
    <row r="368" spans="1:29" x14ac:dyDescent="0.2">
      <c r="A368" s="1">
        <v>518</v>
      </c>
      <c r="B368" t="s">
        <v>138</v>
      </c>
      <c r="C368" s="45" t="s">
        <v>4949</v>
      </c>
      <c r="D368">
        <v>21</v>
      </c>
      <c r="E368" s="4">
        <f>IFERROR(VLOOKUP(A368,'ListaN69 09-02-2025'!$A$9:$E$9716,5,0)*IF($C$3="SI",((D4365/100)+1),1)*IF(AND($C$3="SI",$C$4="SI"),IF(D4365=21,0.92,IF(D4365=10.5,0.96,1)),1)*IF(ISNUMBER($C$5),1-$C$5,1),"-")</f>
        <v>396.76900000000001</v>
      </c>
      <c r="F368" s="4">
        <f t="shared" si="5"/>
        <v>396.76900000000001</v>
      </c>
      <c r="AC368" t="str">
        <f>'ListaN69 09-02-2025'!AF366</f>
        <v>Igual</v>
      </c>
    </row>
    <row r="369" spans="1:29" x14ac:dyDescent="0.2">
      <c r="C369" s="45"/>
      <c r="E369" s="4" t="str">
        <f>IFERROR(VLOOKUP(A369,'ListaN69 09-02-2025'!$A$9:$E$9716,5,0)*IF($C$3="SI",((D4366/100)+1),1)*IF(AND($C$3="SI",$C$4="SI"),IF(D4366=21,0.92,IF(D4366=10.5,0.96,1)),1)*IF(ISNUMBER($C$5),1-$C$5,1),"-")</f>
        <v>-</v>
      </c>
      <c r="F369" s="4" t="str">
        <f t="shared" si="5"/>
        <v>-</v>
      </c>
      <c r="AC369" t="str">
        <f>'ListaN69 09-02-2025'!AF367</f>
        <v>Blanco</v>
      </c>
    </row>
    <row r="370" spans="1:29" x14ac:dyDescent="0.2">
      <c r="B370" t="s">
        <v>2534</v>
      </c>
      <c r="C370" s="45"/>
      <c r="E370" s="4" t="str">
        <f>IFERROR(VLOOKUP(A370,'ListaN69 09-02-2025'!$A$9:$E$9716,5,0)*IF($C$3="SI",((D4367/100)+1),1)*IF(AND($C$3="SI",$C$4="SI"),IF(D4367=21,0.92,IF(D4367=10.5,0.96,1)),1)*IF(ISNUMBER($C$5),1-$C$5,1),"-")</f>
        <v>-</v>
      </c>
      <c r="F370" s="4" t="str">
        <f t="shared" si="5"/>
        <v>-</v>
      </c>
      <c r="AC370" t="str">
        <f>'ListaN69 09-02-2025'!AF368</f>
        <v>Titulo</v>
      </c>
    </row>
    <row r="371" spans="1:29" x14ac:dyDescent="0.2">
      <c r="C371" s="45"/>
      <c r="E371" s="4" t="str">
        <f>IFERROR(VLOOKUP(A371,'ListaN69 09-02-2025'!$A$9:$E$9716,5,0)*IF($C$3="SI",((D4368/100)+1),1)*IF(AND($C$3="SI",$C$4="SI"),IF(D4368=21,0.92,IF(D4368=10.5,0.96,1)),1)*IF(ISNUMBER($C$5),1-$C$5,1),"-")</f>
        <v>-</v>
      </c>
      <c r="F371" s="4" t="str">
        <f t="shared" si="5"/>
        <v>-</v>
      </c>
      <c r="AC371" t="str">
        <f>'ListaN69 09-02-2025'!AF369</f>
        <v>Blanco</v>
      </c>
    </row>
    <row r="372" spans="1:29" x14ac:dyDescent="0.2">
      <c r="A372" s="1" t="s">
        <v>139</v>
      </c>
      <c r="B372" t="s">
        <v>140</v>
      </c>
      <c r="C372" s="45" t="s">
        <v>4953</v>
      </c>
      <c r="D372">
        <v>21</v>
      </c>
      <c r="E372" s="4">
        <f>IFERROR(VLOOKUP(A372,'ListaN69 09-02-2025'!$A$9:$E$9716,5,0)*IF($C$3="SI",((D4369/100)+1),1)*IF(AND($C$3="SI",$C$4="SI"),IF(D4369=21,0.92,IF(D4369=10.5,0.96,1)),1)*IF(ISNUMBER($C$5),1-$C$5,1),"-")</f>
        <v>616.91899999999998</v>
      </c>
      <c r="F372" s="4">
        <f t="shared" si="5"/>
        <v>616.91899999999998</v>
      </c>
      <c r="AC372" t="str">
        <f>'ListaN69 09-02-2025'!AF370</f>
        <v>Igual</v>
      </c>
    </row>
    <row r="373" spans="1:29" x14ac:dyDescent="0.2">
      <c r="A373" s="1" t="s">
        <v>141</v>
      </c>
      <c r="B373" t="s">
        <v>142</v>
      </c>
      <c r="C373" s="45" t="s">
        <v>4953</v>
      </c>
      <c r="D373">
        <v>21</v>
      </c>
      <c r="E373" s="4">
        <f>IFERROR(VLOOKUP(A373,'ListaN69 09-02-2025'!$A$9:$E$9716,5,0)*IF($C$3="SI",((D4370/100)+1),1)*IF(AND($C$3="SI",$C$4="SI"),IF(D4370=21,0.92,IF(D4370=10.5,0.96,1)),1)*IF(ISNUMBER($C$5),1-$C$5,1),"-")</f>
        <v>1694.788</v>
      </c>
      <c r="F373" s="4">
        <f t="shared" si="5"/>
        <v>1694.788</v>
      </c>
      <c r="AC373" t="str">
        <f>'ListaN69 09-02-2025'!AF371</f>
        <v>Igual</v>
      </c>
    </row>
    <row r="374" spans="1:29" x14ac:dyDescent="0.2">
      <c r="A374" s="1" t="s">
        <v>143</v>
      </c>
      <c r="B374" t="s">
        <v>144</v>
      </c>
      <c r="C374" s="45" t="s">
        <v>4980</v>
      </c>
      <c r="D374">
        <v>21</v>
      </c>
      <c r="E374" s="4">
        <f>IFERROR(VLOOKUP(A374,'ListaN69 09-02-2025'!$A$9:$E$9716,5,0)*IF($C$3="SI",((D4371/100)+1),1)*IF(AND($C$3="SI",$C$4="SI"),IF(D4371=21,0.92,IF(D4371=10.5,0.96,1)),1)*IF(ISNUMBER($C$5),1-$C$5,1),"-")</f>
        <v>10885.184999999999</v>
      </c>
      <c r="F374" s="4">
        <f t="shared" si="5"/>
        <v>10885.184999999999</v>
      </c>
      <c r="AC374" t="str">
        <f>'ListaN69 09-02-2025'!AF372</f>
        <v>Igual</v>
      </c>
    </row>
    <row r="375" spans="1:29" x14ac:dyDescent="0.2">
      <c r="C375" s="45"/>
      <c r="E375" s="4" t="str">
        <f>IFERROR(VLOOKUP(A375,'ListaN69 09-02-2025'!$A$9:$E$9716,5,0)*IF($C$3="SI",((D4372/100)+1),1)*IF(AND($C$3="SI",$C$4="SI"),IF(D4372=21,0.92,IF(D4372=10.5,0.96,1)),1)*IF(ISNUMBER($C$5),1-$C$5,1),"-")</f>
        <v>-</v>
      </c>
      <c r="F375" s="4" t="str">
        <f t="shared" si="5"/>
        <v>-</v>
      </c>
      <c r="AC375" t="str">
        <f>'ListaN69 09-02-2025'!AF373</f>
        <v>Blanco</v>
      </c>
    </row>
    <row r="376" spans="1:29" x14ac:dyDescent="0.2">
      <c r="B376" t="s">
        <v>145</v>
      </c>
      <c r="C376" s="45"/>
      <c r="E376" s="4" t="str">
        <f>IFERROR(VLOOKUP(A376,'ListaN69 09-02-2025'!$A$9:$E$9716,5,0)*IF($C$3="SI",((D4373/100)+1),1)*IF(AND($C$3="SI",$C$4="SI"),IF(D4373=21,0.92,IF(D4373=10.5,0.96,1)),1)*IF(ISNUMBER($C$5),1-$C$5,1),"-")</f>
        <v>-</v>
      </c>
      <c r="F376" s="4" t="str">
        <f t="shared" si="5"/>
        <v>-</v>
      </c>
      <c r="AC376" t="str">
        <f>'ListaN69 09-02-2025'!AF374</f>
        <v>Titulo</v>
      </c>
    </row>
    <row r="377" spans="1:29" x14ac:dyDescent="0.2">
      <c r="C377" s="45"/>
      <c r="E377" s="4" t="str">
        <f>IFERROR(VLOOKUP(A377,'ListaN69 09-02-2025'!$A$9:$E$9716,5,0)*IF($C$3="SI",((D4374/100)+1),1)*IF(AND($C$3="SI",$C$4="SI"),IF(D4374=21,0.92,IF(D4374=10.5,0.96,1)),1)*IF(ISNUMBER($C$5),1-$C$5,1),"-")</f>
        <v>-</v>
      </c>
      <c r="F377" s="4" t="str">
        <f t="shared" si="5"/>
        <v>-</v>
      </c>
      <c r="AC377" t="str">
        <f>'ListaN69 09-02-2025'!AF375</f>
        <v>Blanco</v>
      </c>
    </row>
    <row r="378" spans="1:29" x14ac:dyDescent="0.2">
      <c r="A378" s="1">
        <v>40032</v>
      </c>
      <c r="B378" t="s">
        <v>153</v>
      </c>
      <c r="C378" s="45" t="s">
        <v>4949</v>
      </c>
      <c r="D378">
        <v>10.5</v>
      </c>
      <c r="E378" s="4">
        <f>IFERROR(VLOOKUP(A378,'ListaN69 09-02-2025'!$A$9:$E$9716,5,0)*IF($C$3="SI",((D4375/100)+1),1)*IF(AND($C$3="SI",$C$4="SI"),IF(D4375=21,0.92,IF(D4375=10.5,0.96,1)),1)*IF(ISNUMBER($C$5),1-$C$5,1),"-")</f>
        <v>1227.212</v>
      </c>
      <c r="F378" s="4">
        <f t="shared" si="5"/>
        <v>1227.212</v>
      </c>
      <c r="AC378" t="str">
        <f>'ListaN69 09-02-2025'!AF376</f>
        <v>Igual</v>
      </c>
    </row>
    <row r="379" spans="1:29" x14ac:dyDescent="0.2">
      <c r="A379" s="1">
        <v>40051</v>
      </c>
      <c r="B379" t="s">
        <v>154</v>
      </c>
      <c r="C379" s="45" t="s">
        <v>4949</v>
      </c>
      <c r="D379">
        <v>10.5</v>
      </c>
      <c r="E379" s="4">
        <f>IFERROR(VLOOKUP(A379,'ListaN69 09-02-2025'!$A$9:$E$9716,5,0)*IF($C$3="SI",((D4376/100)+1),1)*IF(AND($C$3="SI",$C$4="SI"),IF(D4376=21,0.92,IF(D4376=10.5,0.96,1)),1)*IF(ISNUMBER($C$5),1-$C$5,1),"-")</f>
        <v>626.39800000000002</v>
      </c>
      <c r="F379" s="4">
        <f t="shared" si="5"/>
        <v>626.39800000000002</v>
      </c>
      <c r="AC379" t="str">
        <f>'ListaN69 09-02-2025'!AF377</f>
        <v>Igual</v>
      </c>
    </row>
    <row r="380" spans="1:29" x14ac:dyDescent="0.2">
      <c r="A380" s="1">
        <v>40052</v>
      </c>
      <c r="B380" t="s">
        <v>155</v>
      </c>
      <c r="C380" s="45" t="s">
        <v>4949</v>
      </c>
      <c r="D380">
        <v>10.5</v>
      </c>
      <c r="E380" s="4">
        <f>IFERROR(VLOOKUP(A380,'ListaN69 09-02-2025'!$A$9:$E$9716,5,0)*IF($C$3="SI",((D4377/100)+1),1)*IF(AND($C$3="SI",$C$4="SI"),IF(D4377=21,0.92,IF(D4377=10.5,0.96,1)),1)*IF(ISNUMBER($C$5),1-$C$5,1),"-")</f>
        <v>712.803</v>
      </c>
      <c r="F380" s="4">
        <f t="shared" si="5"/>
        <v>712.803</v>
      </c>
      <c r="AC380" t="str">
        <f>'ListaN69 09-02-2025'!AF378</f>
        <v>Igual</v>
      </c>
    </row>
    <row r="381" spans="1:29" x14ac:dyDescent="0.2">
      <c r="A381" s="1">
        <v>40053</v>
      </c>
      <c r="B381" t="s">
        <v>152</v>
      </c>
      <c r="C381" s="45" t="s">
        <v>4949</v>
      </c>
      <c r="D381">
        <v>10.5</v>
      </c>
      <c r="E381" s="4">
        <f>IFERROR(VLOOKUP(A381,'ListaN69 09-02-2025'!$A$9:$E$9716,5,0)*IF($C$3="SI",((D4378/100)+1),1)*IF(AND($C$3="SI",$C$4="SI"),IF(D4378=21,0.92,IF(D4378=10.5,0.96,1)),1)*IF(ISNUMBER($C$5),1-$C$5,1),"-")</f>
        <v>815.85900000000004</v>
      </c>
      <c r="F381" s="4">
        <f t="shared" si="5"/>
        <v>815.85900000000004</v>
      </c>
      <c r="AC381" t="str">
        <f>'ListaN69 09-02-2025'!AF379</f>
        <v>Igual</v>
      </c>
    </row>
    <row r="382" spans="1:29" x14ac:dyDescent="0.2">
      <c r="A382" s="1">
        <v>40066</v>
      </c>
      <c r="B382" t="s">
        <v>151</v>
      </c>
      <c r="C382" s="45" t="s">
        <v>4961</v>
      </c>
      <c r="D382">
        <v>10.5</v>
      </c>
      <c r="E382" s="4">
        <f>IFERROR(VLOOKUP(A382,'ListaN69 09-02-2025'!$A$9:$E$9716,5,0)*IF($C$3="SI",((D4379/100)+1),1)*IF(AND($C$3="SI",$C$4="SI"),IF(D4379=21,0.92,IF(D4379=10.5,0.96,1)),1)*IF(ISNUMBER($C$5),1-$C$5,1),"-")</f>
        <v>14282.214</v>
      </c>
      <c r="F382" s="4">
        <f t="shared" si="5"/>
        <v>14282.214</v>
      </c>
      <c r="AC382" t="str">
        <f>'ListaN69 09-02-2025'!AF380</f>
        <v>Igual</v>
      </c>
    </row>
    <row r="383" spans="1:29" x14ac:dyDescent="0.2">
      <c r="A383" s="1">
        <v>20027</v>
      </c>
      <c r="B383" t="s">
        <v>1569</v>
      </c>
      <c r="C383" s="45" t="s">
        <v>5541</v>
      </c>
      <c r="D383">
        <v>21</v>
      </c>
      <c r="E383" s="4">
        <f>IFERROR(VLOOKUP(A383,'ListaN69 09-02-2025'!$A$9:$E$9716,5,0)*IF($C$3="SI",((D4380/100)+1),1)*IF(AND($C$3="SI",$C$4="SI"),IF(D4380=21,0.92,IF(D4380=10.5,0.96,1)),1)*IF(ISNUMBER($C$5),1-$C$5,1),"-")</f>
        <v>1676.354</v>
      </c>
      <c r="F383" s="4">
        <f t="shared" si="5"/>
        <v>1676.354</v>
      </c>
      <c r="AC383" t="str">
        <f>'ListaN69 09-02-2025'!AF381</f>
        <v>Igual</v>
      </c>
    </row>
    <row r="384" spans="1:29" x14ac:dyDescent="0.2">
      <c r="A384" s="1">
        <v>20059</v>
      </c>
      <c r="B384" t="s">
        <v>157</v>
      </c>
      <c r="C384" s="45" t="s">
        <v>5542</v>
      </c>
      <c r="D384">
        <v>21</v>
      </c>
      <c r="E384" s="4">
        <f>IFERROR(VLOOKUP(A384,'ListaN69 09-02-2025'!$A$9:$E$9716,5,0)*IF($C$3="SI",((D4381/100)+1),1)*IF(AND($C$3="SI",$C$4="SI"),IF(D4381=21,0.92,IF(D4381=10.5,0.96,1)),1)*IF(ISNUMBER($C$5),1-$C$5,1),"-")</f>
        <v>1185.7159999999999</v>
      </c>
      <c r="F384" s="4">
        <f t="shared" si="5"/>
        <v>1185.7159999999999</v>
      </c>
      <c r="AC384" t="str">
        <f>'ListaN69 09-02-2025'!AF382</f>
        <v>Igual</v>
      </c>
    </row>
    <row r="385" spans="1:29" x14ac:dyDescent="0.2">
      <c r="A385" s="1">
        <v>20067</v>
      </c>
      <c r="B385" t="s">
        <v>158</v>
      </c>
      <c r="C385" s="45" t="s">
        <v>5543</v>
      </c>
      <c r="D385">
        <v>21</v>
      </c>
      <c r="E385" s="4">
        <f>IFERROR(VLOOKUP(A385,'ListaN69 09-02-2025'!$A$9:$E$9716,5,0)*IF($C$3="SI",((D4382/100)+1),1)*IF(AND($C$3="SI",$C$4="SI"),IF(D4382=21,0.92,IF(D4382=10.5,0.96,1)),1)*IF(ISNUMBER($C$5),1-$C$5,1),"-")</f>
        <v>636.32100000000003</v>
      </c>
      <c r="F385" s="4">
        <f t="shared" si="5"/>
        <v>636.32100000000003</v>
      </c>
      <c r="AC385" t="str">
        <f>'ListaN69 09-02-2025'!AF383</f>
        <v>Igual</v>
      </c>
    </row>
    <row r="386" spans="1:29" x14ac:dyDescent="0.2">
      <c r="A386" s="1">
        <v>20068</v>
      </c>
      <c r="B386" t="s">
        <v>159</v>
      </c>
      <c r="C386" s="45" t="s">
        <v>4949</v>
      </c>
      <c r="D386">
        <v>21</v>
      </c>
      <c r="E386" s="4">
        <f>IFERROR(VLOOKUP(A386,'ListaN69 09-02-2025'!$A$9:$E$9716,5,0)*IF($C$3="SI",((D4383/100)+1),1)*IF(AND($C$3="SI",$C$4="SI"),IF(D4383=21,0.92,IF(D4383=10.5,0.96,1)),1)*IF(ISNUMBER($C$5),1-$C$5,1),"-")</f>
        <v>636.32100000000003</v>
      </c>
      <c r="F386" s="4">
        <f t="shared" si="5"/>
        <v>636.32100000000003</v>
      </c>
      <c r="AC386" t="str">
        <f>'ListaN69 09-02-2025'!AF384</f>
        <v>Igual</v>
      </c>
    </row>
    <row r="387" spans="1:29" x14ac:dyDescent="0.2">
      <c r="A387" s="1">
        <v>20092</v>
      </c>
      <c r="B387" t="s">
        <v>156</v>
      </c>
      <c r="C387" s="45" t="s">
        <v>4948</v>
      </c>
      <c r="D387">
        <v>21</v>
      </c>
      <c r="E387" s="4">
        <f>IFERROR(VLOOKUP(A387,'ListaN69 09-02-2025'!$A$9:$E$9716,5,0)*IF($C$3="SI",((D4384/100)+1),1)*IF(AND($C$3="SI",$C$4="SI"),IF(D4384=21,0.92,IF(D4384=10.5,0.96,1)),1)*IF(ISNUMBER($C$5),1-$C$5,1),"-")</f>
        <v>72.188999999999993</v>
      </c>
      <c r="F387" s="4">
        <f t="shared" si="5"/>
        <v>72.188999999999993</v>
      </c>
      <c r="AC387" t="str">
        <f>'ListaN69 09-02-2025'!AF385</f>
        <v>Igual</v>
      </c>
    </row>
    <row r="388" spans="1:29" x14ac:dyDescent="0.2">
      <c r="A388" s="1" t="s">
        <v>4862</v>
      </c>
      <c r="B388" t="s">
        <v>170</v>
      </c>
      <c r="C388" s="45" t="s">
        <v>4949</v>
      </c>
      <c r="D388">
        <v>21</v>
      </c>
      <c r="E388" s="4">
        <f>IFERROR(VLOOKUP(A388,'ListaN69 09-02-2025'!$A$9:$E$9716,5,0)*IF($C$3="SI",((D4385/100)+1),1)*IF(AND($C$3="SI",$C$4="SI"),IF(D4385=21,0.92,IF(D4385=10.5,0.96,1)),1)*IF(ISNUMBER($C$5),1-$C$5,1),"-")</f>
        <v>1105.8599999999999</v>
      </c>
      <c r="F388" s="4">
        <f t="shared" si="5"/>
        <v>1105.8599999999999</v>
      </c>
      <c r="AC388" t="str">
        <f>'ListaN69 09-02-2025'!AF386</f>
        <v>Igual</v>
      </c>
    </row>
    <row r="389" spans="1:29" x14ac:dyDescent="0.2">
      <c r="A389" s="1" t="s">
        <v>1688</v>
      </c>
      <c r="B389" t="s">
        <v>1689</v>
      </c>
      <c r="C389" s="45" t="s">
        <v>5134</v>
      </c>
      <c r="D389">
        <v>21</v>
      </c>
      <c r="E389" s="4">
        <f>IFERROR(VLOOKUP(A389,'ListaN69 09-02-2025'!$A$9:$E$9716,5,0)*IF($C$3="SI",((D4386/100)+1),1)*IF(AND($C$3="SI",$C$4="SI"),IF(D4386=21,0.92,IF(D4386=10.5,0.96,1)),1)*IF(ISNUMBER($C$5),1-$C$5,1),"-")</f>
        <v>5224.6750000000002</v>
      </c>
      <c r="F389" s="4">
        <f t="shared" si="5"/>
        <v>5224.6750000000002</v>
      </c>
      <c r="AC389" t="str">
        <f>'ListaN69 09-02-2025'!AF387</f>
        <v>Igual</v>
      </c>
    </row>
    <row r="390" spans="1:29" x14ac:dyDescent="0.2">
      <c r="A390" s="1">
        <v>15080</v>
      </c>
      <c r="B390" t="s">
        <v>147</v>
      </c>
      <c r="C390" s="45" t="s">
        <v>5544</v>
      </c>
      <c r="D390">
        <v>21</v>
      </c>
      <c r="E390" s="4">
        <f>IFERROR(VLOOKUP(A390,'ListaN69 09-02-2025'!$A$9:$E$9716,5,0)*IF($C$3="SI",((D4387/100)+1),1)*IF(AND($C$3="SI",$C$4="SI"),IF(D4387=21,0.92,IF(D4387=10.5,0.96,1)),1)*IF(ISNUMBER($C$5),1-$C$5,1),"-")</f>
        <v>311.15899999999999</v>
      </c>
      <c r="F390" s="4">
        <f t="shared" si="5"/>
        <v>311.15899999999999</v>
      </c>
      <c r="AC390" t="str">
        <f>'ListaN69 09-02-2025'!AF388</f>
        <v>Igual</v>
      </c>
    </row>
    <row r="391" spans="1:29" x14ac:dyDescent="0.2">
      <c r="A391" s="1">
        <v>15081</v>
      </c>
      <c r="B391" t="s">
        <v>148</v>
      </c>
      <c r="C391" s="45" t="s">
        <v>4949</v>
      </c>
      <c r="D391">
        <v>21</v>
      </c>
      <c r="E391" s="4">
        <f>IFERROR(VLOOKUP(A391,'ListaN69 09-02-2025'!$A$9:$E$9716,5,0)*IF($C$3="SI",((D4388/100)+1),1)*IF(AND($C$3="SI",$C$4="SI"),IF(D4388=21,0.92,IF(D4388=10.5,0.96,1)),1)*IF(ISNUMBER($C$5),1-$C$5,1),"-")</f>
        <v>301.20299999999997</v>
      </c>
      <c r="F391" s="4">
        <f t="shared" si="5"/>
        <v>301.20299999999997</v>
      </c>
      <c r="AC391" t="str">
        <f>'ListaN69 09-02-2025'!AF389</f>
        <v>Igual</v>
      </c>
    </row>
    <row r="392" spans="1:29" x14ac:dyDescent="0.2">
      <c r="A392" s="1" t="s">
        <v>163</v>
      </c>
      <c r="B392" t="s">
        <v>164</v>
      </c>
      <c r="C392" s="45" t="s">
        <v>5545</v>
      </c>
      <c r="D392">
        <v>21</v>
      </c>
      <c r="E392" s="4">
        <f>IFERROR(VLOOKUP(A392,'ListaN69 09-02-2025'!$A$9:$E$9716,5,0)*IF($C$3="SI",((D4389/100)+1),1)*IF(AND($C$3="SI",$C$4="SI"),IF(D4389=21,0.92,IF(D4389=10.5,0.96,1)),1)*IF(ISNUMBER($C$5),1-$C$5,1),"-")</f>
        <v>481.52</v>
      </c>
      <c r="F392" s="4">
        <f t="shared" si="5"/>
        <v>481.52</v>
      </c>
      <c r="AC392" t="str">
        <f>'ListaN69 09-02-2025'!AF390</f>
        <v>Igual</v>
      </c>
    </row>
    <row r="393" spans="1:29" x14ac:dyDescent="0.2">
      <c r="A393" s="1">
        <v>20510</v>
      </c>
      <c r="B393" t="s">
        <v>149</v>
      </c>
      <c r="C393" s="45" t="s">
        <v>4965</v>
      </c>
      <c r="D393">
        <v>21</v>
      </c>
      <c r="E393" s="4">
        <f>IFERROR(VLOOKUP(A393,'ListaN69 09-02-2025'!$A$9:$E$9716,5,0)*IF($C$3="SI",((D4390/100)+1),1)*IF(AND($C$3="SI",$C$4="SI"),IF(D4390=21,0.92,IF(D4390=10.5,0.96,1)),1)*IF(ISNUMBER($C$5),1-$C$5,1),"-")</f>
        <v>380.86</v>
      </c>
      <c r="F393" s="4">
        <f t="shared" si="5"/>
        <v>380.86</v>
      </c>
      <c r="AC393" t="str">
        <f>'ListaN69 09-02-2025'!AF391</f>
        <v>Igual</v>
      </c>
    </row>
    <row r="394" spans="1:29" x14ac:dyDescent="0.2">
      <c r="A394" s="1">
        <v>40002</v>
      </c>
      <c r="B394" t="s">
        <v>150</v>
      </c>
      <c r="C394" s="45" t="s">
        <v>4946</v>
      </c>
      <c r="D394">
        <v>21</v>
      </c>
      <c r="E394" s="4">
        <f>IFERROR(VLOOKUP(A394,'ListaN69 09-02-2025'!$A$9:$E$9716,5,0)*IF($C$3="SI",((D4391/100)+1),1)*IF(AND($C$3="SI",$C$4="SI"),IF(D4391=21,0.92,IF(D4391=10.5,0.96,1)),1)*IF(ISNUMBER($C$5),1-$C$5,1),"-")</f>
        <v>2242.837</v>
      </c>
      <c r="F394" s="4">
        <f t="shared" si="5"/>
        <v>2242.837</v>
      </c>
      <c r="AC394" t="str">
        <f>'ListaN69 09-02-2025'!AF392</f>
        <v>Igual</v>
      </c>
    </row>
    <row r="395" spans="1:29" x14ac:dyDescent="0.2">
      <c r="A395" s="1">
        <v>20500</v>
      </c>
      <c r="B395" t="s">
        <v>167</v>
      </c>
      <c r="C395" s="45" t="s">
        <v>4978</v>
      </c>
      <c r="D395">
        <v>21</v>
      </c>
      <c r="E395" s="4">
        <f>IFERROR(VLOOKUP(A395,'ListaN69 09-02-2025'!$A$9:$E$9716,5,0)*IF($C$3="SI",((D4392/100)+1),1)*IF(AND($C$3="SI",$C$4="SI"),IF(D4392=21,0.92,IF(D4392=10.5,0.96,1)),1)*IF(ISNUMBER($C$5),1-$C$5,1),"-")</f>
        <v>281.28899999999999</v>
      </c>
      <c r="F395" s="4">
        <f t="shared" si="5"/>
        <v>281.28899999999999</v>
      </c>
      <c r="AC395" t="str">
        <f>'ListaN69 09-02-2025'!AF393</f>
        <v>Igual</v>
      </c>
    </row>
    <row r="396" spans="1:29" x14ac:dyDescent="0.2">
      <c r="A396" s="1" t="s">
        <v>5546</v>
      </c>
      <c r="B396" t="s">
        <v>5547</v>
      </c>
      <c r="C396" s="45" t="s">
        <v>4959</v>
      </c>
      <c r="D396">
        <v>21</v>
      </c>
      <c r="E396" s="4">
        <f>IFERROR(VLOOKUP(A396,'ListaN69 09-02-2025'!$A$9:$E$9716,5,0)*IF($C$3="SI",((D4393/100)+1),1)*IF(AND($C$3="SI",$C$4="SI"),IF(D4393=21,0.92,IF(D4393=10.5,0.96,1)),1)*IF(ISNUMBER($C$5),1-$C$5,1),"-")</f>
        <v>32.216000000000001</v>
      </c>
      <c r="F396" s="4">
        <f t="shared" si="5"/>
        <v>32.216000000000001</v>
      </c>
      <c r="AC396" t="str">
        <f>'ListaN69 09-02-2025'!AF394</f>
        <v>Igual</v>
      </c>
    </row>
    <row r="397" spans="1:29" x14ac:dyDescent="0.2">
      <c r="A397" s="1" t="s">
        <v>168</v>
      </c>
      <c r="B397" t="s">
        <v>169</v>
      </c>
      <c r="C397" s="45" t="s">
        <v>4949</v>
      </c>
      <c r="D397">
        <v>21</v>
      </c>
      <c r="E397" s="4">
        <f>IFERROR(VLOOKUP(A397,'ListaN69 09-02-2025'!$A$9:$E$9716,5,0)*IF($C$3="SI",((D4394/100)+1),1)*IF(AND($C$3="SI",$C$4="SI"),IF(D4394=21,0.92,IF(D4394=10.5,0.96,1)),1)*IF(ISNUMBER($C$5),1-$C$5,1),"-")</f>
        <v>321.11599999999999</v>
      </c>
      <c r="F397" s="4">
        <f t="shared" si="5"/>
        <v>321.11599999999999</v>
      </c>
      <c r="AC397" t="str">
        <f>'ListaN69 09-02-2025'!AF395</f>
        <v>Igual</v>
      </c>
    </row>
    <row r="398" spans="1:29" x14ac:dyDescent="0.2">
      <c r="A398" s="1" t="s">
        <v>165</v>
      </c>
      <c r="B398" t="s">
        <v>166</v>
      </c>
      <c r="C398" s="45" t="s">
        <v>4953</v>
      </c>
      <c r="D398">
        <v>21</v>
      </c>
      <c r="E398" s="4">
        <f>IFERROR(VLOOKUP(A398,'ListaN69 09-02-2025'!$A$9:$E$9716,5,0)*IF($C$3="SI",((D4395/100)+1),1)*IF(AND($C$3="SI",$C$4="SI"),IF(D4395=21,0.92,IF(D4395=10.5,0.96,1)),1)*IF(ISNUMBER($C$5),1-$C$5,1),"-")</f>
        <v>311.15899999999999</v>
      </c>
      <c r="F398" s="4">
        <f t="shared" ref="F398:F461" si="6">IFERROR(E398*IF(ISNUMBER($C$6),1+$C$6,1),"-")</f>
        <v>311.15899999999999</v>
      </c>
      <c r="AC398" t="str">
        <f>'ListaN69 09-02-2025'!AF396</f>
        <v>Igual</v>
      </c>
    </row>
    <row r="399" spans="1:29" x14ac:dyDescent="0.2">
      <c r="A399" s="1">
        <v>20501</v>
      </c>
      <c r="B399" t="s">
        <v>1564</v>
      </c>
      <c r="C399" s="45" t="s">
        <v>4981</v>
      </c>
      <c r="D399">
        <v>21</v>
      </c>
      <c r="E399" s="4">
        <f>IFERROR(VLOOKUP(A399,'ListaN69 09-02-2025'!$A$9:$E$9716,5,0)*IF($C$3="SI",((D4396/100)+1),1)*IF(AND($C$3="SI",$C$4="SI"),IF(D4396=21,0.92,IF(D4396=10.5,0.96,1)),1)*IF(ISNUMBER($C$5),1-$C$5,1),"-")</f>
        <v>221.54599999999999</v>
      </c>
      <c r="F399" s="4">
        <f t="shared" si="6"/>
        <v>221.54599999999999</v>
      </c>
      <c r="AC399" t="str">
        <f>'ListaN69 09-02-2025'!AF397</f>
        <v>Igual</v>
      </c>
    </row>
    <row r="400" spans="1:29" x14ac:dyDescent="0.2">
      <c r="A400" s="1">
        <v>20502</v>
      </c>
      <c r="B400" t="s">
        <v>4394</v>
      </c>
      <c r="C400" s="45" t="s">
        <v>4978</v>
      </c>
      <c r="D400">
        <v>21</v>
      </c>
      <c r="E400" s="4">
        <f>IFERROR(VLOOKUP(A400,'ListaN69 09-02-2025'!$A$9:$E$9716,5,0)*IF($C$3="SI",((D4397/100)+1),1)*IF(AND($C$3="SI",$C$4="SI"),IF(D4397=21,0.92,IF(D4397=10.5,0.96,1)),1)*IF(ISNUMBER($C$5),1-$C$5,1),"-")</f>
        <v>370.90199999999999</v>
      </c>
      <c r="F400" s="4">
        <f t="shared" si="6"/>
        <v>370.90199999999999</v>
      </c>
      <c r="AC400" t="str">
        <f>'ListaN69 09-02-2025'!AF398</f>
        <v>Igual</v>
      </c>
    </row>
    <row r="401" spans="1:29" x14ac:dyDescent="0.2">
      <c r="A401" s="1">
        <v>40021</v>
      </c>
      <c r="B401" t="s">
        <v>146</v>
      </c>
      <c r="C401" s="45" t="s">
        <v>4964</v>
      </c>
      <c r="D401">
        <v>21</v>
      </c>
      <c r="E401" s="4">
        <f>IFERROR(VLOOKUP(A401,'ListaN69 09-02-2025'!$A$9:$E$9716,5,0)*IF($C$3="SI",((D4398/100)+1),1)*IF(AND($C$3="SI",$C$4="SI"),IF(D4398=21,0.92,IF(D4398=10.5,0.96,1)),1)*IF(ISNUMBER($C$5),1-$C$5,1),"-")</f>
        <v>1884.3810000000001</v>
      </c>
      <c r="F401" s="4">
        <f t="shared" si="6"/>
        <v>1884.3810000000001</v>
      </c>
      <c r="AC401" t="str">
        <f>'ListaN69 09-02-2025'!AF399</f>
        <v>Igual</v>
      </c>
    </row>
    <row r="402" spans="1:29" x14ac:dyDescent="0.2">
      <c r="A402" s="1">
        <v>10066</v>
      </c>
      <c r="B402" t="s">
        <v>171</v>
      </c>
      <c r="C402" s="45" t="s">
        <v>4946</v>
      </c>
      <c r="D402">
        <v>21</v>
      </c>
      <c r="E402" s="4">
        <f>IFERROR(VLOOKUP(A402,'ListaN69 09-02-2025'!$A$9:$E$9716,5,0)*IF($C$3="SI",((D4399/100)+1),1)*IF(AND($C$3="SI",$C$4="SI"),IF(D4399=21,0.92,IF(D4399=10.5,0.96,1)),1)*IF(ISNUMBER($C$5),1-$C$5,1),"-")</f>
        <v>17431.755000000001</v>
      </c>
      <c r="F402" s="4">
        <f t="shared" si="6"/>
        <v>17431.755000000001</v>
      </c>
      <c r="AC402" t="str">
        <f>'ListaN69 09-02-2025'!AF400</f>
        <v>Igual</v>
      </c>
    </row>
    <row r="403" spans="1:29" x14ac:dyDescent="0.2">
      <c r="A403" s="1">
        <v>10067</v>
      </c>
      <c r="B403" t="s">
        <v>172</v>
      </c>
      <c r="C403" s="45" t="s">
        <v>4946</v>
      </c>
      <c r="D403">
        <v>21</v>
      </c>
      <c r="E403" s="4">
        <f>IFERROR(VLOOKUP(A403,'ListaN69 09-02-2025'!$A$9:$E$9716,5,0)*IF($C$3="SI",((D4400/100)+1),1)*IF(AND($C$3="SI",$C$4="SI"),IF(D4400=21,0.92,IF(D4400=10.5,0.96,1)),1)*IF(ISNUMBER($C$5),1-$C$5,1),"-")</f>
        <v>17431.755000000001</v>
      </c>
      <c r="F403" s="4">
        <f t="shared" si="6"/>
        <v>17431.755000000001</v>
      </c>
      <c r="AC403" t="str">
        <f>'ListaN69 09-02-2025'!AF401</f>
        <v>Igual</v>
      </c>
    </row>
    <row r="404" spans="1:29" x14ac:dyDescent="0.2">
      <c r="A404" s="1" t="s">
        <v>1696</v>
      </c>
      <c r="B404" t="s">
        <v>1743</v>
      </c>
      <c r="C404" s="45" t="s">
        <v>4964</v>
      </c>
      <c r="D404">
        <v>21</v>
      </c>
      <c r="E404" s="4">
        <f>IFERROR(VLOOKUP(A404,'ListaN69 09-02-2025'!$A$9:$E$9716,5,0)*IF($C$3="SI",((D4401/100)+1),1)*IF(AND($C$3="SI",$C$4="SI"),IF(D4401=21,0.92,IF(D4401=10.5,0.96,1)),1)*IF(ISNUMBER($C$5),1-$C$5,1),"-")</f>
        <v>5399.86</v>
      </c>
      <c r="F404" s="4">
        <f t="shared" si="6"/>
        <v>5399.86</v>
      </c>
      <c r="AC404" t="str">
        <f>'ListaN69 09-02-2025'!AF402</f>
        <v>Igual</v>
      </c>
    </row>
    <row r="405" spans="1:29" x14ac:dyDescent="0.2">
      <c r="A405" s="1" t="s">
        <v>1697</v>
      </c>
      <c r="B405" t="s">
        <v>1698</v>
      </c>
      <c r="C405" s="45" t="s">
        <v>4964</v>
      </c>
      <c r="D405">
        <v>21</v>
      </c>
      <c r="E405" s="4">
        <f>IFERROR(VLOOKUP(A405,'ListaN69 09-02-2025'!$A$9:$E$9716,5,0)*IF($C$3="SI",((D4402/100)+1),1)*IF(AND($C$3="SI",$C$4="SI"),IF(D4402=21,0.92,IF(D4402=10.5,0.96,1)),1)*IF(ISNUMBER($C$5),1-$C$5,1),"-")</f>
        <v>7069.2889999999998</v>
      </c>
      <c r="F405" s="4">
        <f t="shared" si="6"/>
        <v>7069.2889999999998</v>
      </c>
      <c r="AC405" t="str">
        <f>'ListaN69 09-02-2025'!AF403</f>
        <v>Igual</v>
      </c>
    </row>
    <row r="406" spans="1:29" x14ac:dyDescent="0.2">
      <c r="A406" s="1">
        <v>20146</v>
      </c>
      <c r="B406" t="s">
        <v>160</v>
      </c>
      <c r="C406" s="45" t="s">
        <v>4946</v>
      </c>
      <c r="D406">
        <v>21</v>
      </c>
      <c r="E406" s="4">
        <f>IFERROR(VLOOKUP(A406,'ListaN69 09-02-2025'!$A$9:$E$9716,5,0)*IF($C$3="SI",((D4403/100)+1),1)*IF(AND($C$3="SI",$C$4="SI"),IF(D4403=21,0.92,IF(D4403=10.5,0.96,1)),1)*IF(ISNUMBER($C$5),1-$C$5,1),"-")</f>
        <v>12395.915000000001</v>
      </c>
      <c r="F406" s="4">
        <f t="shared" si="6"/>
        <v>12395.915000000001</v>
      </c>
      <c r="AC406" t="str">
        <f>'ListaN69 09-02-2025'!AF404</f>
        <v>Igual</v>
      </c>
    </row>
    <row r="407" spans="1:29" x14ac:dyDescent="0.2">
      <c r="A407" s="1" t="s">
        <v>1690</v>
      </c>
      <c r="B407" t="s">
        <v>1691</v>
      </c>
      <c r="C407" s="45" t="s">
        <v>5134</v>
      </c>
      <c r="D407">
        <v>21</v>
      </c>
      <c r="E407" s="4">
        <f>IFERROR(VLOOKUP(A407,'ListaN69 09-02-2025'!$A$9:$E$9716,5,0)*IF($C$3="SI",((D4404/100)+1),1)*IF(AND($C$3="SI",$C$4="SI"),IF(D4404=21,0.92,IF(D4404=10.5,0.96,1)),1)*IF(ISNUMBER($C$5),1-$C$5,1),"-")</f>
        <v>9691.4639999999999</v>
      </c>
      <c r="F407" s="4">
        <f t="shared" si="6"/>
        <v>9691.4639999999999</v>
      </c>
      <c r="AC407" t="str">
        <f>'ListaN69 09-02-2025'!AF405</f>
        <v>Igual</v>
      </c>
    </row>
    <row r="408" spans="1:29" x14ac:dyDescent="0.2">
      <c r="A408" s="1" t="s">
        <v>1692</v>
      </c>
      <c r="B408" t="s">
        <v>1693</v>
      </c>
      <c r="C408" s="45" t="s">
        <v>5134</v>
      </c>
      <c r="D408">
        <v>21</v>
      </c>
      <c r="E408" s="4">
        <f>IFERROR(VLOOKUP(A408,'ListaN69 09-02-2025'!$A$9:$E$9716,5,0)*IF($C$3="SI",((D4405/100)+1),1)*IF(AND($C$3="SI",$C$4="SI"),IF(D4405=21,0.92,IF(D4405=10.5,0.96,1)),1)*IF(ISNUMBER($C$5),1-$C$5,1),"-")</f>
        <v>14597.47</v>
      </c>
      <c r="F408" s="4">
        <f t="shared" si="6"/>
        <v>14597.47</v>
      </c>
      <c r="AC408" t="str">
        <f>'ListaN69 09-02-2025'!AF406</f>
        <v>Igual</v>
      </c>
    </row>
    <row r="409" spans="1:29" x14ac:dyDescent="0.2">
      <c r="A409" s="1" t="s">
        <v>1694</v>
      </c>
      <c r="B409" t="s">
        <v>1695</v>
      </c>
      <c r="C409" s="45" t="s">
        <v>5134</v>
      </c>
      <c r="D409">
        <v>21</v>
      </c>
      <c r="E409" s="4">
        <f>IFERROR(VLOOKUP(A409,'ListaN69 09-02-2025'!$A$9:$E$9716,5,0)*IF($C$3="SI",((D4406/100)+1),1)*IF(AND($C$3="SI",$C$4="SI"),IF(D4406=21,0.92,IF(D4406=10.5,0.96,1)),1)*IF(ISNUMBER($C$5),1-$C$5,1),"-")</f>
        <v>16057.334999999999</v>
      </c>
      <c r="F409" s="4">
        <f t="shared" si="6"/>
        <v>16057.334999999999</v>
      </c>
      <c r="AC409" t="str">
        <f>'ListaN69 09-02-2025'!AF407</f>
        <v>Igual</v>
      </c>
    </row>
    <row r="410" spans="1:29" x14ac:dyDescent="0.2">
      <c r="C410" s="45"/>
      <c r="E410" s="4" t="str">
        <f>IFERROR(VLOOKUP(A410,'ListaN69 09-02-2025'!$A$9:$E$9716,5,0)*IF($C$3="SI",((D4407/100)+1),1)*IF(AND($C$3="SI",$C$4="SI"),IF(D4407=21,0.92,IF(D4407=10.5,0.96,1)),1)*IF(ISNUMBER($C$5),1-$C$5,1),"-")</f>
        <v>-</v>
      </c>
      <c r="F410" s="4" t="str">
        <f t="shared" si="6"/>
        <v>-</v>
      </c>
      <c r="AC410" t="str">
        <f>'ListaN69 09-02-2025'!AF408</f>
        <v>Blanco</v>
      </c>
    </row>
    <row r="411" spans="1:29" x14ac:dyDescent="0.2">
      <c r="B411" t="s">
        <v>2430</v>
      </c>
      <c r="C411" s="45"/>
      <c r="E411" s="4" t="str">
        <f>IFERROR(VLOOKUP(A411,'ListaN69 09-02-2025'!$A$9:$E$9716,5,0)*IF($C$3="SI",((D4408/100)+1),1)*IF(AND($C$3="SI",$C$4="SI"),IF(D4408=21,0.92,IF(D4408=10.5,0.96,1)),1)*IF(ISNUMBER($C$5),1-$C$5,1),"-")</f>
        <v>-</v>
      </c>
      <c r="F411" s="4" t="str">
        <f t="shared" si="6"/>
        <v>-</v>
      </c>
      <c r="AC411" t="str">
        <f>'ListaN69 09-02-2025'!AF409</f>
        <v>Titulo</v>
      </c>
    </row>
    <row r="412" spans="1:29" x14ac:dyDescent="0.2">
      <c r="C412" s="45"/>
      <c r="E412" s="4" t="str">
        <f>IFERROR(VLOOKUP(A412,'ListaN69 09-02-2025'!$A$9:$E$9716,5,0)*IF($C$3="SI",((D4409/100)+1),1)*IF(AND($C$3="SI",$C$4="SI"),IF(D4409=21,0.92,IF(D4409=10.5,0.96,1)),1)*IF(ISNUMBER($C$5),1-$C$5,1),"-")</f>
        <v>-</v>
      </c>
      <c r="F412" s="4" t="str">
        <f t="shared" si="6"/>
        <v>-</v>
      </c>
      <c r="AC412" t="str">
        <f>'ListaN69 09-02-2025'!AF410</f>
        <v>Blanco</v>
      </c>
    </row>
    <row r="413" spans="1:29" x14ac:dyDescent="0.2">
      <c r="A413" s="1">
        <v>353231</v>
      </c>
      <c r="B413" t="s">
        <v>2441</v>
      </c>
      <c r="C413" s="45" t="s">
        <v>4983</v>
      </c>
      <c r="D413">
        <v>21</v>
      </c>
      <c r="E413" s="4">
        <f>IFERROR(VLOOKUP(A413,'ListaN69 09-02-2025'!$A$9:$E$9716,5,0)*IF($C$3="SI",((D4410/100)+1),1)*IF(AND($C$3="SI",$C$4="SI"),IF(D4410=21,0.92,IF(D4410=10.5,0.96,1)),1)*IF(ISNUMBER($C$5),1-$C$5,1),"-")</f>
        <v>2273.0169999999998</v>
      </c>
      <c r="F413" s="4">
        <f t="shared" si="6"/>
        <v>2273.0169999999998</v>
      </c>
      <c r="AC413" t="str">
        <f>'ListaN69 09-02-2025'!AF411</f>
        <v>Aumento</v>
      </c>
    </row>
    <row r="414" spans="1:29" x14ac:dyDescent="0.2">
      <c r="A414" s="1">
        <v>353901</v>
      </c>
      <c r="B414" t="s">
        <v>2439</v>
      </c>
      <c r="C414" s="45" t="s">
        <v>4982</v>
      </c>
      <c r="D414">
        <v>21</v>
      </c>
      <c r="E414" s="4">
        <f>IFERROR(VLOOKUP(A414,'ListaN69 09-02-2025'!$A$9:$E$9716,5,0)*IF($C$3="SI",((D4411/100)+1),1)*IF(AND($C$3="SI",$C$4="SI"),IF(D4411=21,0.92,IF(D4411=10.5,0.96,1)),1)*IF(ISNUMBER($C$5),1-$C$5,1),"-")</f>
        <v>680.20600000000002</v>
      </c>
      <c r="F414" s="4">
        <f t="shared" si="6"/>
        <v>680.20600000000002</v>
      </c>
      <c r="AC414" t="str">
        <f>'ListaN69 09-02-2025'!AF412</f>
        <v>Aumento</v>
      </c>
    </row>
    <row r="415" spans="1:29" x14ac:dyDescent="0.2">
      <c r="A415" s="1">
        <v>357102</v>
      </c>
      <c r="B415" t="s">
        <v>2432</v>
      </c>
      <c r="C415" s="45" t="s">
        <v>4987</v>
      </c>
      <c r="D415">
        <v>21</v>
      </c>
      <c r="E415" s="4">
        <f>IFERROR(VLOOKUP(A415,'ListaN69 09-02-2025'!$A$9:$E$9716,5,0)*IF($C$3="SI",((D4412/100)+1),1)*IF(AND($C$3="SI",$C$4="SI"),IF(D4412=21,0.92,IF(D4412=10.5,0.96,1)),1)*IF(ISNUMBER($C$5),1-$C$5,1),"-")</f>
        <v>532.82799999999997</v>
      </c>
      <c r="F415" s="4">
        <f t="shared" si="6"/>
        <v>532.82799999999997</v>
      </c>
      <c r="AC415" t="str">
        <f>'ListaN69 09-02-2025'!AF413</f>
        <v>Aumento</v>
      </c>
    </row>
    <row r="416" spans="1:29" x14ac:dyDescent="0.2">
      <c r="A416" s="1">
        <v>357202</v>
      </c>
      <c r="B416" t="s">
        <v>2431</v>
      </c>
      <c r="C416" s="45" t="s">
        <v>4984</v>
      </c>
      <c r="D416">
        <v>21</v>
      </c>
      <c r="E416" s="4">
        <f>IFERROR(VLOOKUP(A416,'ListaN69 09-02-2025'!$A$9:$E$9716,5,0)*IF($C$3="SI",((D4413/100)+1),1)*IF(AND($C$3="SI",$C$4="SI"),IF(D4413=21,0.92,IF(D4413=10.5,0.96,1)),1)*IF(ISNUMBER($C$5),1-$C$5,1),"-")</f>
        <v>619.74099999999999</v>
      </c>
      <c r="F416" s="4">
        <f t="shared" si="6"/>
        <v>619.74099999999999</v>
      </c>
      <c r="AC416" t="str">
        <f>'ListaN69 09-02-2025'!AF414</f>
        <v>Aumento</v>
      </c>
    </row>
    <row r="417" spans="1:29" x14ac:dyDescent="0.2">
      <c r="A417" s="1">
        <v>373001</v>
      </c>
      <c r="B417" t="s">
        <v>2433</v>
      </c>
      <c r="C417" s="45" t="s">
        <v>4988</v>
      </c>
      <c r="D417">
        <v>21</v>
      </c>
      <c r="E417" s="4">
        <f>IFERROR(VLOOKUP(A417,'ListaN69 09-02-2025'!$A$9:$E$9716,5,0)*IF($C$3="SI",((D4414/100)+1),1)*IF(AND($C$3="SI",$C$4="SI"),IF(D4414=21,0.92,IF(D4414=10.5,0.96,1)),1)*IF(ISNUMBER($C$5),1-$C$5,1),"-")</f>
        <v>9658.9040000000005</v>
      </c>
      <c r="F417" s="4">
        <f t="shared" si="6"/>
        <v>9658.9040000000005</v>
      </c>
      <c r="AC417" t="str">
        <f>'ListaN69 09-02-2025'!AF415</f>
        <v>Aumento</v>
      </c>
    </row>
    <row r="418" spans="1:29" x14ac:dyDescent="0.2">
      <c r="A418" s="1">
        <v>550112</v>
      </c>
      <c r="B418" t="s">
        <v>2436</v>
      </c>
      <c r="C418" s="45" t="s">
        <v>4982</v>
      </c>
      <c r="D418">
        <v>10.5</v>
      </c>
      <c r="E418" s="4">
        <f>IFERROR(VLOOKUP(A418,'ListaN69 09-02-2025'!$A$9:$E$9716,5,0)*IF($C$3="SI",((D4415/100)+1),1)*IF(AND($C$3="SI",$C$4="SI"),IF(D4415=21,0.92,IF(D4415=10.5,0.96,1)),1)*IF(ISNUMBER($C$5),1-$C$5,1),"-")</f>
        <v>680.20600000000002</v>
      </c>
      <c r="F418" s="4">
        <f t="shared" si="6"/>
        <v>680.20600000000002</v>
      </c>
      <c r="AC418" t="str">
        <f>'ListaN69 09-02-2025'!AF416</f>
        <v>Aumento</v>
      </c>
    </row>
    <row r="419" spans="1:29" x14ac:dyDescent="0.2">
      <c r="A419" s="1">
        <v>550122</v>
      </c>
      <c r="B419" t="s">
        <v>2434</v>
      </c>
      <c r="C419" s="45" t="s">
        <v>4982</v>
      </c>
      <c r="D419">
        <v>10.5</v>
      </c>
      <c r="E419" s="4">
        <f>IFERROR(VLOOKUP(A419,'ListaN69 09-02-2025'!$A$9:$E$9716,5,0)*IF($C$3="SI",((D4416/100)+1),1)*IF(AND($C$3="SI",$C$4="SI"),IF(D4416=21,0.92,IF(D4416=10.5,0.96,1)),1)*IF(ISNUMBER($C$5),1-$C$5,1),"-")</f>
        <v>828.52599999999995</v>
      </c>
      <c r="F419" s="4">
        <f t="shared" si="6"/>
        <v>828.52599999999995</v>
      </c>
      <c r="AC419" t="str">
        <f>'ListaN69 09-02-2025'!AF417</f>
        <v>Aumento</v>
      </c>
    </row>
    <row r="420" spans="1:29" x14ac:dyDescent="0.2">
      <c r="A420" s="1">
        <v>550132</v>
      </c>
      <c r="B420" t="s">
        <v>2437</v>
      </c>
      <c r="C420" s="45" t="s">
        <v>4982</v>
      </c>
      <c r="D420">
        <v>10.5</v>
      </c>
      <c r="E420" s="4">
        <f>IFERROR(VLOOKUP(A420,'ListaN69 09-02-2025'!$A$9:$E$9716,5,0)*IF($C$3="SI",((D4417/100)+1),1)*IF(AND($C$3="SI",$C$4="SI"),IF(D4417=21,0.92,IF(D4417=10.5,0.96,1)),1)*IF(ISNUMBER($C$5),1-$C$5,1),"-")</f>
        <v>696.26599999999996</v>
      </c>
      <c r="F420" s="4">
        <f t="shared" si="6"/>
        <v>696.26599999999996</v>
      </c>
      <c r="AC420" t="str">
        <f>'ListaN69 09-02-2025'!AF418</f>
        <v>Aumento</v>
      </c>
    </row>
    <row r="421" spans="1:29" x14ac:dyDescent="0.2">
      <c r="A421" s="1">
        <v>550422</v>
      </c>
      <c r="B421" t="s">
        <v>2438</v>
      </c>
      <c r="C421" s="45" t="s">
        <v>4982</v>
      </c>
      <c r="D421">
        <v>21</v>
      </c>
      <c r="E421" s="4">
        <f>IFERROR(VLOOKUP(A421,'ListaN69 09-02-2025'!$A$9:$E$9716,5,0)*IF($C$3="SI",((D4418/100)+1),1)*IF(AND($C$3="SI",$C$4="SI"),IF(D4418=21,0.92,IF(D4418=10.5,0.96,1)),1)*IF(ISNUMBER($C$5),1-$C$5,1),"-")</f>
        <v>136.042</v>
      </c>
      <c r="F421" s="4">
        <f t="shared" si="6"/>
        <v>136.042</v>
      </c>
      <c r="AC421" t="str">
        <f>'ListaN69 09-02-2025'!AF419</f>
        <v>Aumento</v>
      </c>
    </row>
    <row r="422" spans="1:29" x14ac:dyDescent="0.2">
      <c r="A422" s="1">
        <v>550432</v>
      </c>
      <c r="B422" t="s">
        <v>2440</v>
      </c>
      <c r="C422" s="45" t="s">
        <v>4984</v>
      </c>
      <c r="D422">
        <v>21</v>
      </c>
      <c r="E422" s="4">
        <f>IFERROR(VLOOKUP(A422,'ListaN69 09-02-2025'!$A$9:$E$9716,5,0)*IF($C$3="SI",((D4419/100)+1),1)*IF(AND($C$3="SI",$C$4="SI"),IF(D4419=21,0.92,IF(D4419=10.5,0.96,1)),1)*IF(ISNUMBER($C$5),1-$C$5,1),"-")</f>
        <v>1194.136</v>
      </c>
      <c r="F422" s="4">
        <f t="shared" si="6"/>
        <v>1194.136</v>
      </c>
      <c r="AC422" t="str">
        <f>'ListaN69 09-02-2025'!AF420</f>
        <v>Aumento</v>
      </c>
    </row>
    <row r="423" spans="1:29" x14ac:dyDescent="0.2">
      <c r="A423" s="1">
        <v>550442</v>
      </c>
      <c r="B423" t="s">
        <v>2442</v>
      </c>
      <c r="C423" s="45" t="s">
        <v>4985</v>
      </c>
      <c r="D423">
        <v>21</v>
      </c>
      <c r="E423" s="4">
        <f>IFERROR(VLOOKUP(A423,'ListaN69 09-02-2025'!$A$9:$E$9716,5,0)*IF($C$3="SI",((D4420/100)+1),1)*IF(AND($C$3="SI",$C$4="SI"),IF(D4420=21,0.92,IF(D4420=10.5,0.96,1)),1)*IF(ISNUMBER($C$5),1-$C$5,1),"-")</f>
        <v>1375.5250000000001</v>
      </c>
      <c r="F423" s="4">
        <f t="shared" si="6"/>
        <v>1375.5250000000001</v>
      </c>
      <c r="AC423" t="str">
        <f>'ListaN69 09-02-2025'!AF421</f>
        <v>Aumento</v>
      </c>
    </row>
    <row r="424" spans="1:29" x14ac:dyDescent="0.2">
      <c r="A424" s="1">
        <v>550912</v>
      </c>
      <c r="B424" t="s">
        <v>5548</v>
      </c>
      <c r="C424" s="45" t="s">
        <v>4982</v>
      </c>
      <c r="D424">
        <v>21</v>
      </c>
      <c r="E424" s="4">
        <f>IFERROR(VLOOKUP(A424,'ListaN69 09-02-2025'!$A$9:$E$9716,5,0)*IF($C$3="SI",((D4421/100)+1),1)*IF(AND($C$3="SI",$C$4="SI"),IF(D4421=21,0.92,IF(D4421=10.5,0.96,1)),1)*IF(ISNUMBER($C$5),1-$C$5,1),"-")</f>
        <v>680.20600000000002</v>
      </c>
      <c r="F424" s="4">
        <f t="shared" si="6"/>
        <v>680.20600000000002</v>
      </c>
      <c r="AC424" t="str">
        <f>'ListaN69 09-02-2025'!AF422</f>
        <v>Aumento</v>
      </c>
    </row>
    <row r="425" spans="1:29" x14ac:dyDescent="0.2">
      <c r="A425" s="1">
        <v>550922</v>
      </c>
      <c r="B425" t="s">
        <v>2435</v>
      </c>
      <c r="C425" s="45" t="s">
        <v>4986</v>
      </c>
      <c r="D425">
        <v>21</v>
      </c>
      <c r="E425" s="4">
        <f>IFERROR(VLOOKUP(A425,'ListaN69 09-02-2025'!$A$9:$E$9716,5,0)*IF($C$3="SI",((D4422/100)+1),1)*IF(AND($C$3="SI",$C$4="SI"),IF(D4422=21,0.92,IF(D4422=10.5,0.96,1)),1)*IF(ISNUMBER($C$5),1-$C$5,1),"-")</f>
        <v>1874.3420000000001</v>
      </c>
      <c r="F425" s="4">
        <f t="shared" si="6"/>
        <v>1874.3420000000001</v>
      </c>
      <c r="AC425" t="str">
        <f>'ListaN69 09-02-2025'!AF423</f>
        <v>Aumento</v>
      </c>
    </row>
    <row r="426" spans="1:29" x14ac:dyDescent="0.2">
      <c r="C426" s="45"/>
      <c r="E426" s="4" t="str">
        <f>IFERROR(VLOOKUP(A426,'ListaN69 09-02-2025'!$A$9:$E$9716,5,0)*IF($C$3="SI",((D4423/100)+1),1)*IF(AND($C$3="SI",$C$4="SI"),IF(D4423=21,0.92,IF(D4423=10.5,0.96,1)),1)*IF(ISNUMBER($C$5),1-$C$5,1),"-")</f>
        <v>-</v>
      </c>
      <c r="F426" s="4" t="str">
        <f t="shared" si="6"/>
        <v>-</v>
      </c>
      <c r="AC426" t="str">
        <f>'ListaN69 09-02-2025'!AF424</f>
        <v>Blanco</v>
      </c>
    </row>
    <row r="427" spans="1:29" x14ac:dyDescent="0.2">
      <c r="B427" t="s">
        <v>2443</v>
      </c>
      <c r="C427" s="45"/>
      <c r="E427" s="4" t="str">
        <f>IFERROR(VLOOKUP(A427,'ListaN69 09-02-2025'!$A$9:$E$9716,5,0)*IF($C$3="SI",((D4424/100)+1),1)*IF(AND($C$3="SI",$C$4="SI"),IF(D4424=21,0.92,IF(D4424=10.5,0.96,1)),1)*IF(ISNUMBER($C$5),1-$C$5,1),"-")</f>
        <v>-</v>
      </c>
      <c r="F427" s="4" t="str">
        <f t="shared" si="6"/>
        <v>-</v>
      </c>
      <c r="AC427" t="str">
        <f>'ListaN69 09-02-2025'!AF425</f>
        <v>Titulo</v>
      </c>
    </row>
    <row r="428" spans="1:29" x14ac:dyDescent="0.2">
      <c r="C428" s="45"/>
      <c r="E428" s="4" t="str">
        <f>IFERROR(VLOOKUP(A428,'ListaN69 09-02-2025'!$A$9:$E$9716,5,0)*IF($C$3="SI",((D4425/100)+1),1)*IF(AND($C$3="SI",$C$4="SI"),IF(D4425=21,0.92,IF(D4425=10.5,0.96,1)),1)*IF(ISNUMBER($C$5),1-$C$5,1),"-")</f>
        <v>-</v>
      </c>
      <c r="F428" s="4" t="str">
        <f t="shared" si="6"/>
        <v>-</v>
      </c>
      <c r="AC428" t="str">
        <f>'ListaN69 09-02-2025'!AF426</f>
        <v>Blanco</v>
      </c>
    </row>
    <row r="429" spans="1:29" x14ac:dyDescent="0.2">
      <c r="A429" s="1">
        <v>396003</v>
      </c>
      <c r="B429" t="s">
        <v>2444</v>
      </c>
      <c r="C429" s="45" t="s">
        <v>4983</v>
      </c>
      <c r="D429">
        <v>21</v>
      </c>
      <c r="E429" s="4">
        <f>IFERROR(VLOOKUP(A429,'ListaN69 09-02-2025'!$A$9:$E$9716,5,0)*IF($C$3="SI",((D4426/100)+1),1)*IF(AND($C$3="SI",$C$4="SI"),IF(D4426=21,0.92,IF(D4426=10.5,0.96,1)),1)*IF(ISNUMBER($C$5),1-$C$5,1),"-")</f>
        <v>448.74700000000001</v>
      </c>
      <c r="F429" s="4">
        <f t="shared" si="6"/>
        <v>448.74700000000001</v>
      </c>
      <c r="AC429" t="str">
        <f>'ListaN69 09-02-2025'!AF427</f>
        <v>Aumento</v>
      </c>
    </row>
    <row r="430" spans="1:29" x14ac:dyDescent="0.2">
      <c r="A430" s="1">
        <v>397100</v>
      </c>
      <c r="B430" t="s">
        <v>5449</v>
      </c>
      <c r="C430" s="45" t="s">
        <v>4983</v>
      </c>
      <c r="D430">
        <v>21</v>
      </c>
      <c r="E430" s="4">
        <f>IFERROR(VLOOKUP(A430,'ListaN69 09-02-2025'!$A$9:$E$9716,5,0)*IF($C$3="SI",((D4427/100)+1),1)*IF(AND($C$3="SI",$C$4="SI"),IF(D4427=21,0.92,IF(D4427=10.5,0.96,1)),1)*IF(ISNUMBER($C$5),1-$C$5,1),"-")</f>
        <v>444.96600000000001</v>
      </c>
      <c r="F430" s="4">
        <f t="shared" si="6"/>
        <v>444.96600000000001</v>
      </c>
      <c r="AC430" t="str">
        <f>'ListaN69 09-02-2025'!AF428</f>
        <v>Aumento</v>
      </c>
    </row>
    <row r="431" spans="1:29" x14ac:dyDescent="0.2">
      <c r="A431" s="1">
        <v>397200</v>
      </c>
      <c r="B431" t="s">
        <v>5450</v>
      </c>
      <c r="C431" s="45" t="s">
        <v>4983</v>
      </c>
      <c r="D431">
        <v>21</v>
      </c>
      <c r="E431" s="4">
        <f>IFERROR(VLOOKUP(A431,'ListaN69 09-02-2025'!$A$9:$E$9716,5,0)*IF($C$3="SI",((D4428/100)+1),1)*IF(AND($C$3="SI",$C$4="SI"),IF(D4428=21,0.92,IF(D4428=10.5,0.96,1)),1)*IF(ISNUMBER($C$5),1-$C$5,1),"-")</f>
        <v>424.185</v>
      </c>
      <c r="F431" s="4">
        <f t="shared" si="6"/>
        <v>424.185</v>
      </c>
      <c r="AC431" t="str">
        <f>'ListaN69 09-02-2025'!AF429</f>
        <v>Aumento</v>
      </c>
    </row>
    <row r="432" spans="1:29" x14ac:dyDescent="0.2">
      <c r="A432" s="1">
        <v>397300</v>
      </c>
      <c r="B432" t="s">
        <v>5452</v>
      </c>
      <c r="C432" s="45" t="s">
        <v>4983</v>
      </c>
      <c r="D432">
        <v>21</v>
      </c>
      <c r="E432" s="4">
        <f>IFERROR(VLOOKUP(A432,'ListaN69 09-02-2025'!$A$9:$E$9716,5,0)*IF($C$3="SI",((D4429/100)+1),1)*IF(AND($C$3="SI",$C$4="SI"),IF(D4429=21,0.92,IF(D4429=10.5,0.96,1)),1)*IF(ISNUMBER($C$5),1-$C$5,1),"-")</f>
        <v>424.185</v>
      </c>
      <c r="F432" s="4">
        <f t="shared" si="6"/>
        <v>424.185</v>
      </c>
      <c r="AC432" t="str">
        <f>'ListaN69 09-02-2025'!AF430</f>
        <v>Aumento</v>
      </c>
    </row>
    <row r="433" spans="1:29" x14ac:dyDescent="0.2">
      <c r="A433" s="1">
        <v>397403</v>
      </c>
      <c r="B433" t="s">
        <v>2445</v>
      </c>
      <c r="C433" s="45" t="s">
        <v>4989</v>
      </c>
      <c r="D433">
        <v>21</v>
      </c>
      <c r="E433" s="4">
        <f>IFERROR(VLOOKUP(A433,'ListaN69 09-02-2025'!$A$9:$E$9716,5,0)*IF($C$3="SI",((D4430/100)+1),1)*IF(AND($C$3="SI",$C$4="SI"),IF(D4430=21,0.92,IF(D4430=10.5,0.96,1)),1)*IF(ISNUMBER($C$5),1-$C$5,1),"-")</f>
        <v>328.76499999999999</v>
      </c>
      <c r="F433" s="4">
        <f t="shared" si="6"/>
        <v>328.76499999999999</v>
      </c>
      <c r="AC433" t="str">
        <f>'ListaN69 09-02-2025'!AF431</f>
        <v>Aumento</v>
      </c>
    </row>
    <row r="434" spans="1:29" x14ac:dyDescent="0.2">
      <c r="A434" s="1">
        <v>397600</v>
      </c>
      <c r="B434" t="s">
        <v>5451</v>
      </c>
      <c r="C434" s="45" t="s">
        <v>4983</v>
      </c>
      <c r="D434">
        <v>21</v>
      </c>
      <c r="E434" s="4">
        <f>IFERROR(VLOOKUP(A434,'ListaN69 09-02-2025'!$A$9:$E$9716,5,0)*IF($C$3="SI",((D4431/100)+1),1)*IF(AND($C$3="SI",$C$4="SI"),IF(D4431=21,0.92,IF(D4431=10.5,0.96,1)),1)*IF(ISNUMBER($C$5),1-$C$5,1),"-")</f>
        <v>424.185</v>
      </c>
      <c r="F434" s="4">
        <f t="shared" si="6"/>
        <v>424.185</v>
      </c>
      <c r="AC434" t="str">
        <f>'ListaN69 09-02-2025'!AF432</f>
        <v>Aumento</v>
      </c>
    </row>
    <row r="435" spans="1:29" x14ac:dyDescent="0.2">
      <c r="A435" s="1">
        <v>397700</v>
      </c>
      <c r="B435" t="s">
        <v>2446</v>
      </c>
      <c r="C435" s="45" t="s">
        <v>4986</v>
      </c>
      <c r="D435">
        <v>21</v>
      </c>
      <c r="E435" s="4">
        <f>IFERROR(VLOOKUP(A435,'ListaN69 09-02-2025'!$A$9:$E$9716,5,0)*IF($C$3="SI",((D4432/100)+1),1)*IF(AND($C$3="SI",$C$4="SI"),IF(D4432=21,0.92,IF(D4432=10.5,0.96,1)),1)*IF(ISNUMBER($C$5),1-$C$5,1),"-")</f>
        <v>424.185</v>
      </c>
      <c r="F435" s="4">
        <f t="shared" si="6"/>
        <v>424.185</v>
      </c>
      <c r="AC435" t="str">
        <f>'ListaN69 09-02-2025'!AF433</f>
        <v>Aumento</v>
      </c>
    </row>
    <row r="436" spans="1:29" x14ac:dyDescent="0.2">
      <c r="C436" s="45"/>
      <c r="E436" s="4" t="str">
        <f>IFERROR(VLOOKUP(A436,'ListaN69 09-02-2025'!$A$9:$E$9716,5,0)*IF($C$3="SI",((D4433/100)+1),1)*IF(AND($C$3="SI",$C$4="SI"),IF(D4433=21,0.92,IF(D4433=10.5,0.96,1)),1)*IF(ISNUMBER($C$5),1-$C$5,1),"-")</f>
        <v>-</v>
      </c>
      <c r="F436" s="4" t="str">
        <f t="shared" si="6"/>
        <v>-</v>
      </c>
      <c r="AC436" t="str">
        <f>'ListaN69 09-02-2025'!AF434</f>
        <v>Blanco</v>
      </c>
    </row>
    <row r="437" spans="1:29" x14ac:dyDescent="0.2">
      <c r="B437" t="s">
        <v>2447</v>
      </c>
      <c r="C437" s="45"/>
      <c r="E437" s="4" t="str">
        <f>IFERROR(VLOOKUP(A437,'ListaN69 09-02-2025'!$A$9:$E$9716,5,0)*IF($C$3="SI",((D4434/100)+1),1)*IF(AND($C$3="SI",$C$4="SI"),IF(D4434=21,0.92,IF(D4434=10.5,0.96,1)),1)*IF(ISNUMBER($C$5),1-$C$5,1),"-")</f>
        <v>-</v>
      </c>
      <c r="F437" s="4" t="str">
        <f t="shared" si="6"/>
        <v>-</v>
      </c>
      <c r="AC437" t="str">
        <f>'ListaN69 09-02-2025'!AF435</f>
        <v>Titulo</v>
      </c>
    </row>
    <row r="438" spans="1:29" x14ac:dyDescent="0.2">
      <c r="C438" s="45"/>
      <c r="E438" s="4" t="str">
        <f>IFERROR(VLOOKUP(A438,'ListaN69 09-02-2025'!$A$9:$E$9716,5,0)*IF($C$3="SI",((D4435/100)+1),1)*IF(AND($C$3="SI",$C$4="SI"),IF(D4435=21,0.92,IF(D4435=10.5,0.96,1)),1)*IF(ISNUMBER($C$5),1-$C$5,1),"-")</f>
        <v>-</v>
      </c>
      <c r="F438" s="4" t="str">
        <f t="shared" si="6"/>
        <v>-</v>
      </c>
      <c r="AC438" t="str">
        <f>'ListaN69 09-02-2025'!AF436</f>
        <v>Blanco</v>
      </c>
    </row>
    <row r="439" spans="1:29" x14ac:dyDescent="0.2">
      <c r="A439" s="1">
        <v>350111</v>
      </c>
      <c r="B439" t="s">
        <v>2450</v>
      </c>
      <c r="C439" s="45" t="s">
        <v>4982</v>
      </c>
      <c r="D439">
        <v>10.5</v>
      </c>
      <c r="E439" s="4">
        <f>IFERROR(VLOOKUP(A439,'ListaN69 09-02-2025'!$A$9:$E$9716,5,0)*IF($C$3="SI",((D4436/100)+1),1)*IF(AND($C$3="SI",$C$4="SI"),IF(D4436=21,0.92,IF(D4436=10.5,0.96,1)),1)*IF(ISNUMBER($C$5),1-$C$5,1),"-")</f>
        <v>1546.5219999999999</v>
      </c>
      <c r="F439" s="4">
        <f t="shared" si="6"/>
        <v>1546.5219999999999</v>
      </c>
      <c r="AC439" t="str">
        <f>'ListaN69 09-02-2025'!AF437</f>
        <v>Aumento</v>
      </c>
    </row>
    <row r="440" spans="1:29" x14ac:dyDescent="0.2">
      <c r="A440" s="1">
        <v>350404</v>
      </c>
      <c r="B440" t="s">
        <v>2448</v>
      </c>
      <c r="C440" s="45" t="s">
        <v>4982</v>
      </c>
      <c r="D440">
        <v>10.5</v>
      </c>
      <c r="E440" s="4">
        <f>IFERROR(VLOOKUP(A440,'ListaN69 09-02-2025'!$A$9:$E$9716,5,0)*IF($C$3="SI",((D4437/100)+1),1)*IF(AND($C$3="SI",$C$4="SI"),IF(D4437=21,0.92,IF(D4437=10.5,0.96,1)),1)*IF(ISNUMBER($C$5),1-$C$5,1),"-")</f>
        <v>3300.8809999999999</v>
      </c>
      <c r="F440" s="4">
        <f t="shared" si="6"/>
        <v>3300.8809999999999</v>
      </c>
      <c r="AC440" t="str">
        <f>'ListaN69 09-02-2025'!AF438</f>
        <v>Aumento</v>
      </c>
    </row>
    <row r="441" spans="1:29" x14ac:dyDescent="0.2">
      <c r="A441" s="1">
        <v>351401</v>
      </c>
      <c r="B441" t="s">
        <v>2449</v>
      </c>
      <c r="C441" s="45" t="s">
        <v>4990</v>
      </c>
      <c r="D441">
        <v>10.5</v>
      </c>
      <c r="E441" s="4">
        <f>IFERROR(VLOOKUP(A441,'ListaN69 09-02-2025'!$A$9:$E$9716,5,0)*IF($C$3="SI",((D4438/100)+1),1)*IF(AND($C$3="SI",$C$4="SI"),IF(D4438=21,0.92,IF(D4438=10.5,0.96,1)),1)*IF(ISNUMBER($C$5),1-$C$5,1),"-")</f>
        <v>5110.982</v>
      </c>
      <c r="F441" s="4">
        <f t="shared" si="6"/>
        <v>5110.982</v>
      </c>
      <c r="AC441" t="str">
        <f>'ListaN69 09-02-2025'!AF439</f>
        <v>Aumento</v>
      </c>
    </row>
    <row r="442" spans="1:29" x14ac:dyDescent="0.2">
      <c r="A442" s="1">
        <v>359901</v>
      </c>
      <c r="B442" t="s">
        <v>2452</v>
      </c>
      <c r="C442" s="45" t="s">
        <v>4990</v>
      </c>
      <c r="D442">
        <v>21</v>
      </c>
      <c r="E442" s="4">
        <f>IFERROR(VLOOKUP(A442,'ListaN69 09-02-2025'!$A$9:$E$9716,5,0)*IF($C$3="SI",((D4439/100)+1),1)*IF(AND($C$3="SI",$C$4="SI"),IF(D4439=21,0.92,IF(D4439=10.5,0.96,1)),1)*IF(ISNUMBER($C$5),1-$C$5,1),"-")</f>
        <v>8926.74</v>
      </c>
      <c r="F442" s="4">
        <f t="shared" si="6"/>
        <v>8926.74</v>
      </c>
      <c r="AC442" t="str">
        <f>'ListaN69 09-02-2025'!AF440</f>
        <v>Aumento</v>
      </c>
    </row>
    <row r="443" spans="1:29" x14ac:dyDescent="0.2">
      <c r="A443" s="1">
        <v>359911</v>
      </c>
      <c r="B443" t="s">
        <v>2453</v>
      </c>
      <c r="C443" s="45" t="s">
        <v>4990</v>
      </c>
      <c r="D443">
        <v>21</v>
      </c>
      <c r="E443" s="4">
        <f>IFERROR(VLOOKUP(A443,'ListaN69 09-02-2025'!$A$9:$E$9716,5,0)*IF($C$3="SI",((D4440/100)+1),1)*IF(AND($C$3="SI",$C$4="SI"),IF(D4440=21,0.92,IF(D4440=10.5,0.96,1)),1)*IF(ISNUMBER($C$5),1-$C$5,1),"-")</f>
        <v>10695.272000000001</v>
      </c>
      <c r="F443" s="4">
        <f t="shared" si="6"/>
        <v>10695.272000000001</v>
      </c>
      <c r="AC443" t="str">
        <f>'ListaN69 09-02-2025'!AF441</f>
        <v>Aumento</v>
      </c>
    </row>
    <row r="444" spans="1:29" x14ac:dyDescent="0.2">
      <c r="A444" s="1">
        <v>363541</v>
      </c>
      <c r="B444" t="s">
        <v>2451</v>
      </c>
      <c r="C444" s="45" t="s">
        <v>4991</v>
      </c>
      <c r="D444">
        <v>21</v>
      </c>
      <c r="E444" s="4">
        <f>IFERROR(VLOOKUP(A444,'ListaN69 09-02-2025'!$A$9:$E$9716,5,0)*IF($C$3="SI",((D4441/100)+1),1)*IF(AND($C$3="SI",$C$4="SI"),IF(D4441=21,0.92,IF(D4441=10.5,0.96,1)),1)*IF(ISNUMBER($C$5),1-$C$5,1),"-")</f>
        <v>8210.6350000000002</v>
      </c>
      <c r="F444" s="4">
        <f t="shared" si="6"/>
        <v>8210.6350000000002</v>
      </c>
      <c r="AC444" t="str">
        <f>'ListaN69 09-02-2025'!AF442</f>
        <v>Aumento</v>
      </c>
    </row>
    <row r="445" spans="1:29" x14ac:dyDescent="0.2">
      <c r="C445" s="45"/>
      <c r="E445" s="4" t="str">
        <f>IFERROR(VLOOKUP(A445,'ListaN69 09-02-2025'!$A$9:$E$9716,5,0)*IF($C$3="SI",((D4442/100)+1),1)*IF(AND($C$3="SI",$C$4="SI"),IF(D4442=21,0.92,IF(D4442=10.5,0.96,1)),1)*IF(ISNUMBER($C$5),1-$C$5,1),"-")</f>
        <v>-</v>
      </c>
      <c r="F445" s="4" t="str">
        <f t="shared" si="6"/>
        <v>-</v>
      </c>
      <c r="AC445" t="str">
        <f>'ListaN69 09-02-2025'!AF443</f>
        <v>Blanco</v>
      </c>
    </row>
    <row r="446" spans="1:29" x14ac:dyDescent="0.2">
      <c r="B446" t="s">
        <v>1699</v>
      </c>
      <c r="C446" s="45"/>
      <c r="E446" s="4" t="str">
        <f>IFERROR(VLOOKUP(A446,'ListaN69 09-02-2025'!$A$9:$E$9716,5,0)*IF($C$3="SI",((D4443/100)+1),1)*IF(AND($C$3="SI",$C$4="SI"),IF(D4443=21,0.92,IF(D4443=10.5,0.96,1)),1)*IF(ISNUMBER($C$5),1-$C$5,1),"-")</f>
        <v>-</v>
      </c>
      <c r="F446" s="4" t="str">
        <f t="shared" si="6"/>
        <v>-</v>
      </c>
      <c r="AC446" t="str">
        <f>'ListaN69 09-02-2025'!AF444</f>
        <v>Titulo</v>
      </c>
    </row>
    <row r="447" spans="1:29" x14ac:dyDescent="0.2">
      <c r="C447" s="45"/>
      <c r="E447" s="4" t="str">
        <f>IFERROR(VLOOKUP(A447,'ListaN69 09-02-2025'!$A$9:$E$9716,5,0)*IF($C$3="SI",((D4444/100)+1),1)*IF(AND($C$3="SI",$C$4="SI"),IF(D4444=21,0.92,IF(D4444=10.5,0.96,1)),1)*IF(ISNUMBER($C$5),1-$C$5,1),"-")</f>
        <v>-</v>
      </c>
      <c r="F447" s="4" t="str">
        <f t="shared" si="6"/>
        <v>-</v>
      </c>
      <c r="AC447" t="str">
        <f>'ListaN69 09-02-2025'!AF445</f>
        <v>Blanco</v>
      </c>
    </row>
    <row r="448" spans="1:29" x14ac:dyDescent="0.2">
      <c r="A448" s="1" t="s">
        <v>1715</v>
      </c>
      <c r="B448" t="s">
        <v>1744</v>
      </c>
      <c r="C448" s="45" t="s">
        <v>4961</v>
      </c>
      <c r="D448">
        <v>21</v>
      </c>
      <c r="E448" s="4">
        <f>IFERROR(VLOOKUP(A448,'ListaN69 09-02-2025'!$A$9:$E$9716,5,0)*IF($C$3="SI",((D4445/100)+1),1)*IF(AND($C$3="SI",$C$4="SI"),IF(D4445=21,0.92,IF(D4445=10.5,0.96,1)),1)*IF(ISNUMBER($C$5),1-$C$5,1),"-")</f>
        <v>17708.950499999999</v>
      </c>
      <c r="F448" s="4">
        <f t="shared" si="6"/>
        <v>17708.950499999999</v>
      </c>
      <c r="AC448" t="str">
        <f>'ListaN69 09-02-2025'!AF446</f>
        <v>Bajo</v>
      </c>
    </row>
    <row r="449" spans="1:29" x14ac:dyDescent="0.2">
      <c r="A449" s="1" t="s">
        <v>1700</v>
      </c>
      <c r="B449" t="s">
        <v>1701</v>
      </c>
      <c r="C449" s="45" t="s">
        <v>4947</v>
      </c>
      <c r="D449">
        <v>21</v>
      </c>
      <c r="E449" s="4">
        <f>IFERROR(VLOOKUP(A449,'ListaN69 09-02-2025'!$A$9:$E$9716,5,0)*IF($C$3="SI",((D4446/100)+1),1)*IF(AND($C$3="SI",$C$4="SI"),IF(D4446=21,0.92,IF(D4446=10.5,0.96,1)),1)*IF(ISNUMBER($C$5),1-$C$5,1),"-")</f>
        <v>47477.086499999998</v>
      </c>
      <c r="F449" s="4">
        <f t="shared" si="6"/>
        <v>47477.086499999998</v>
      </c>
      <c r="AC449" t="str">
        <f>'ListaN69 09-02-2025'!AF447</f>
        <v>Bajo</v>
      </c>
    </row>
    <row r="450" spans="1:29" x14ac:dyDescent="0.2">
      <c r="A450" s="1" t="s">
        <v>1702</v>
      </c>
      <c r="B450" t="s">
        <v>1703</v>
      </c>
      <c r="C450" s="45" t="s">
        <v>4961</v>
      </c>
      <c r="D450">
        <v>21</v>
      </c>
      <c r="E450" s="4">
        <f>IFERROR(VLOOKUP(A450,'ListaN69 09-02-2025'!$A$9:$E$9716,5,0)*IF($C$3="SI",((D4447/100)+1),1)*IF(AND($C$3="SI",$C$4="SI"),IF(D4447=21,0.92,IF(D4447=10.5,0.96,1)),1)*IF(ISNUMBER($C$5),1-$C$5,1),"-")</f>
        <v>23762.186999999998</v>
      </c>
      <c r="F450" s="4">
        <f t="shared" si="6"/>
        <v>23762.186999999998</v>
      </c>
      <c r="AC450" t="str">
        <f>'ListaN69 09-02-2025'!AF448</f>
        <v>Bajo</v>
      </c>
    </row>
    <row r="451" spans="1:29" x14ac:dyDescent="0.2">
      <c r="C451" s="45"/>
      <c r="E451" s="4" t="str">
        <f>IFERROR(VLOOKUP(A451,'ListaN69 09-02-2025'!$A$9:$E$9716,5,0)*IF($C$3="SI",((D4448/100)+1),1)*IF(AND($C$3="SI",$C$4="SI"),IF(D4448=21,0.92,IF(D4448=10.5,0.96,1)),1)*IF(ISNUMBER($C$5),1-$C$5,1),"-")</f>
        <v>-</v>
      </c>
      <c r="F451" s="4" t="str">
        <f t="shared" si="6"/>
        <v>-</v>
      </c>
      <c r="AC451" t="str">
        <f>'ListaN69 09-02-2025'!AF449</f>
        <v>Blanco</v>
      </c>
    </row>
    <row r="452" spans="1:29" x14ac:dyDescent="0.2">
      <c r="B452" t="s">
        <v>173</v>
      </c>
      <c r="C452" s="45"/>
      <c r="E452" s="4" t="str">
        <f>IFERROR(VLOOKUP(A452,'ListaN69 09-02-2025'!$A$9:$E$9716,5,0)*IF($C$3="SI",((D4449/100)+1),1)*IF(AND($C$3="SI",$C$4="SI"),IF(D4449=21,0.92,IF(D4449=10.5,0.96,1)),1)*IF(ISNUMBER($C$5),1-$C$5,1),"-")</f>
        <v>-</v>
      </c>
      <c r="F452" s="4" t="str">
        <f t="shared" si="6"/>
        <v>-</v>
      </c>
      <c r="AC452" t="str">
        <f>'ListaN69 09-02-2025'!AF450</f>
        <v>Titulo</v>
      </c>
    </row>
    <row r="453" spans="1:29" x14ac:dyDescent="0.2">
      <c r="C453" s="45"/>
      <c r="E453" s="4" t="str">
        <f>IFERROR(VLOOKUP(A453,'ListaN69 09-02-2025'!$A$9:$E$9716,5,0)*IF($C$3="SI",((D4450/100)+1),1)*IF(AND($C$3="SI",$C$4="SI"),IF(D4450=21,0.92,IF(D4450=10.5,0.96,1)),1)*IF(ISNUMBER($C$5),1-$C$5,1),"-")</f>
        <v>-</v>
      </c>
      <c r="F453" s="4" t="str">
        <f t="shared" si="6"/>
        <v>-</v>
      </c>
      <c r="AC453" t="str">
        <f>'ListaN69 09-02-2025'!AF451</f>
        <v>Blanco</v>
      </c>
    </row>
    <row r="454" spans="1:29" x14ac:dyDescent="0.2">
      <c r="A454" s="1" t="s">
        <v>174</v>
      </c>
      <c r="B454" t="s">
        <v>6371</v>
      </c>
      <c r="C454" s="45" t="s">
        <v>4964</v>
      </c>
      <c r="D454">
        <v>21</v>
      </c>
      <c r="E454" s="4">
        <f>IFERROR(VLOOKUP(A454,'ListaN69 09-02-2025'!$A$9:$E$9716,5,0)*IF($C$3="SI",((D4451/100)+1),1)*IF(AND($C$3="SI",$C$4="SI"),IF(D4451=21,0.92,IF(D4451=10.5,0.96,1)),1)*IF(ISNUMBER($C$5),1-$C$5,1),"-")</f>
        <v>685.24199999999996</v>
      </c>
      <c r="F454" s="4">
        <f t="shared" si="6"/>
        <v>685.24199999999996</v>
      </c>
      <c r="AC454" t="str">
        <f>'ListaN69 09-02-2025'!AF452</f>
        <v>Igual</v>
      </c>
    </row>
    <row r="455" spans="1:29" x14ac:dyDescent="0.2">
      <c r="A455" s="1" t="s">
        <v>175</v>
      </c>
      <c r="B455" t="s">
        <v>6372</v>
      </c>
      <c r="C455" s="45" t="s">
        <v>4964</v>
      </c>
      <c r="D455">
        <v>21</v>
      </c>
      <c r="E455" s="4">
        <f>IFERROR(VLOOKUP(A455,'ListaN69 09-02-2025'!$A$9:$E$9716,5,0)*IF($C$3="SI",((D4452/100)+1),1)*IF(AND($C$3="SI",$C$4="SI"),IF(D4452=21,0.92,IF(D4452=10.5,0.96,1)),1)*IF(ISNUMBER($C$5),1-$C$5,1),"-")</f>
        <v>685.24199999999996</v>
      </c>
      <c r="F455" s="4">
        <f t="shared" si="6"/>
        <v>685.24199999999996</v>
      </c>
      <c r="AC455" t="str">
        <f>'ListaN69 09-02-2025'!AF453</f>
        <v>Igual</v>
      </c>
    </row>
    <row r="456" spans="1:29" x14ac:dyDescent="0.2">
      <c r="C456" s="45"/>
      <c r="E456" s="4" t="str">
        <f>IFERROR(VLOOKUP(A456,'ListaN69 09-02-2025'!$A$9:$E$9716,5,0)*IF($C$3="SI",((D4453/100)+1),1)*IF(AND($C$3="SI",$C$4="SI"),IF(D4453=21,0.92,IF(D4453=10.5,0.96,1)),1)*IF(ISNUMBER($C$5),1-$C$5,1),"-")</f>
        <v>-</v>
      </c>
      <c r="F456" s="4" t="str">
        <f t="shared" si="6"/>
        <v>-</v>
      </c>
      <c r="AC456" t="str">
        <f>'ListaN69 09-02-2025'!AF454</f>
        <v>Blanco</v>
      </c>
    </row>
    <row r="457" spans="1:29" x14ac:dyDescent="0.2">
      <c r="B457" t="s">
        <v>176</v>
      </c>
      <c r="C457" s="45"/>
      <c r="E457" s="4" t="str">
        <f>IFERROR(VLOOKUP(A457,'ListaN69 09-02-2025'!$A$9:$E$9716,5,0)*IF($C$3="SI",((D4454/100)+1),1)*IF(AND($C$3="SI",$C$4="SI"),IF(D4454=21,0.92,IF(D4454=10.5,0.96,1)),1)*IF(ISNUMBER($C$5),1-$C$5,1),"-")</f>
        <v>-</v>
      </c>
      <c r="F457" s="4" t="str">
        <f t="shared" si="6"/>
        <v>-</v>
      </c>
      <c r="AC457" t="str">
        <f>'ListaN69 09-02-2025'!AF455</f>
        <v>Titulo</v>
      </c>
    </row>
    <row r="458" spans="1:29" x14ac:dyDescent="0.2">
      <c r="C458" s="45"/>
      <c r="E458" s="4" t="str">
        <f>IFERROR(VLOOKUP(A458,'ListaN69 09-02-2025'!$A$9:$E$9716,5,0)*IF($C$3="SI",((D4455/100)+1),1)*IF(AND($C$3="SI",$C$4="SI"),IF(D4455=21,0.92,IF(D4455=10.5,0.96,1)),1)*IF(ISNUMBER($C$5),1-$C$5,1),"-")</f>
        <v>-</v>
      </c>
      <c r="F458" s="4" t="str">
        <f t="shared" si="6"/>
        <v>-</v>
      </c>
      <c r="AC458" t="str">
        <f>'ListaN69 09-02-2025'!AF456</f>
        <v>Blanco</v>
      </c>
    </row>
    <row r="459" spans="1:29" x14ac:dyDescent="0.2">
      <c r="A459" s="1" t="s">
        <v>177</v>
      </c>
      <c r="B459" t="s">
        <v>6373</v>
      </c>
      <c r="C459" s="45" t="s">
        <v>4964</v>
      </c>
      <c r="D459">
        <v>21</v>
      </c>
      <c r="E459" s="4">
        <f>IFERROR(VLOOKUP(A459,'ListaN69 09-02-2025'!$A$9:$E$9716,5,0)*IF($C$3="SI",((D4456/100)+1),1)*IF(AND($C$3="SI",$C$4="SI"),IF(D4456=21,0.92,IF(D4456=10.5,0.96,1)),1)*IF(ISNUMBER($C$5),1-$C$5,1),"-")</f>
        <v>1377.5239999999999</v>
      </c>
      <c r="F459" s="4">
        <f t="shared" si="6"/>
        <v>1377.5239999999999</v>
      </c>
      <c r="AC459" t="str">
        <f>'ListaN69 09-02-2025'!AF457</f>
        <v>Igual</v>
      </c>
    </row>
    <row r="460" spans="1:29" x14ac:dyDescent="0.2">
      <c r="A460" s="1" t="s">
        <v>178</v>
      </c>
      <c r="B460" t="s">
        <v>6374</v>
      </c>
      <c r="C460" s="45" t="s">
        <v>4964</v>
      </c>
      <c r="D460">
        <v>21</v>
      </c>
      <c r="E460" s="4">
        <f>IFERROR(VLOOKUP(A460,'ListaN69 09-02-2025'!$A$9:$E$9716,5,0)*IF($C$3="SI",((D4457/100)+1),1)*IF(AND($C$3="SI",$C$4="SI"),IF(D4457=21,0.92,IF(D4457=10.5,0.96,1)),1)*IF(ISNUMBER($C$5),1-$C$5,1),"-")</f>
        <v>1388.44</v>
      </c>
      <c r="F460" s="4">
        <f t="shared" si="6"/>
        <v>1388.44</v>
      </c>
      <c r="AC460" t="str">
        <f>'ListaN69 09-02-2025'!AF458</f>
        <v>Igual</v>
      </c>
    </row>
    <row r="461" spans="1:29" x14ac:dyDescent="0.2">
      <c r="A461" s="1" t="s">
        <v>179</v>
      </c>
      <c r="B461" t="s">
        <v>6375</v>
      </c>
      <c r="C461" s="45" t="s">
        <v>4964</v>
      </c>
      <c r="D461">
        <v>21</v>
      </c>
      <c r="E461" s="4">
        <f>IFERROR(VLOOKUP(A461,'ListaN69 09-02-2025'!$A$9:$E$9716,5,0)*IF($C$3="SI",((D4458/100)+1),1)*IF(AND($C$3="SI",$C$4="SI"),IF(D4458=21,0.92,IF(D4458=10.5,0.96,1)),1)*IF(ISNUMBER($C$5),1-$C$5,1),"-")</f>
        <v>2008.9839999999999</v>
      </c>
      <c r="F461" s="4">
        <f t="shared" si="6"/>
        <v>2008.9839999999999</v>
      </c>
      <c r="AC461" t="str">
        <f>'ListaN69 09-02-2025'!AF459</f>
        <v>Igual</v>
      </c>
    </row>
    <row r="462" spans="1:29" x14ac:dyDescent="0.2">
      <c r="A462" s="1" t="s">
        <v>180</v>
      </c>
      <c r="B462" t="s">
        <v>6376</v>
      </c>
      <c r="C462" s="45" t="s">
        <v>4964</v>
      </c>
      <c r="D462">
        <v>10.5</v>
      </c>
      <c r="E462" s="4">
        <f>IFERROR(VLOOKUP(A462,'ListaN69 09-02-2025'!$A$9:$E$9716,5,0)*IF($C$3="SI",((D4459/100)+1),1)*IF(AND($C$3="SI",$C$4="SI"),IF(D4459=21,0.92,IF(D4459=10.5,0.96,1)),1)*IF(ISNUMBER($C$5),1-$C$5,1),"-")</f>
        <v>1998.069</v>
      </c>
      <c r="F462" s="4">
        <f t="shared" ref="F462:F525" si="7">IFERROR(E462*IF(ISNUMBER($C$6),1+$C$6,1),"-")</f>
        <v>1998.069</v>
      </c>
      <c r="AC462" t="str">
        <f>'ListaN69 09-02-2025'!AF460</f>
        <v>Igual</v>
      </c>
    </row>
    <row r="463" spans="1:29" x14ac:dyDescent="0.2">
      <c r="C463" s="45"/>
      <c r="E463" s="4" t="str">
        <f>IFERROR(VLOOKUP(A463,'ListaN69 09-02-2025'!$A$9:$E$9716,5,0)*IF($C$3="SI",((D4460/100)+1),1)*IF(AND($C$3="SI",$C$4="SI"),IF(D4460=21,0.92,IF(D4460=10.5,0.96,1)),1)*IF(ISNUMBER($C$5),1-$C$5,1),"-")</f>
        <v>-</v>
      </c>
      <c r="F463" s="4" t="str">
        <f t="shared" si="7"/>
        <v>-</v>
      </c>
      <c r="AC463" t="str">
        <f>'ListaN69 09-02-2025'!AF461</f>
        <v>Blanco</v>
      </c>
    </row>
    <row r="464" spans="1:29" x14ac:dyDescent="0.2">
      <c r="B464" t="s">
        <v>2454</v>
      </c>
      <c r="C464" s="45"/>
      <c r="E464" s="4" t="str">
        <f>IFERROR(VLOOKUP(A464,'ListaN69 09-02-2025'!$A$9:$E$9716,5,0)*IF($C$3="SI",((D4461/100)+1),1)*IF(AND($C$3="SI",$C$4="SI"),IF(D4461=21,0.92,IF(D4461=10.5,0.96,1)),1)*IF(ISNUMBER($C$5),1-$C$5,1),"-")</f>
        <v>-</v>
      </c>
      <c r="F464" s="4" t="str">
        <f t="shared" si="7"/>
        <v>-</v>
      </c>
      <c r="AC464" t="str">
        <f>'ListaN69 09-02-2025'!AF462</f>
        <v>Titulo</v>
      </c>
    </row>
    <row r="465" spans="1:29" x14ac:dyDescent="0.2">
      <c r="C465" s="45"/>
      <c r="E465" s="4" t="str">
        <f>IFERROR(VLOOKUP(A465,'ListaN69 09-02-2025'!$A$9:$E$9716,5,0)*IF($C$3="SI",((D4462/100)+1),1)*IF(AND($C$3="SI",$C$4="SI"),IF(D4462=21,0.92,IF(D4462=10.5,0.96,1)),1)*IF(ISNUMBER($C$5),1-$C$5,1),"-")</f>
        <v>-</v>
      </c>
      <c r="F465" s="4" t="str">
        <f t="shared" si="7"/>
        <v>-</v>
      </c>
      <c r="AC465" t="str">
        <f>'ListaN69 09-02-2025'!AF463</f>
        <v>Blanco</v>
      </c>
    </row>
    <row r="466" spans="1:29" x14ac:dyDescent="0.2">
      <c r="A466" s="1">
        <v>545205</v>
      </c>
      <c r="B466" t="s">
        <v>6377</v>
      </c>
      <c r="C466" s="45" t="s">
        <v>4992</v>
      </c>
      <c r="D466">
        <v>21</v>
      </c>
      <c r="E466" s="4">
        <f>IFERROR(VLOOKUP(A466,'ListaN69 09-02-2025'!$A$9:$E$9716,5,0)*IF($C$3="SI",((D4463/100)+1),1)*IF(AND($C$3="SI",$C$4="SI"),IF(D4463=21,0.92,IF(D4463=10.5,0.96,1)),1)*IF(ISNUMBER($C$5),1-$C$5,1),"-")</f>
        <v>1306.5609999999999</v>
      </c>
      <c r="F466" s="4">
        <f t="shared" si="7"/>
        <v>1306.5609999999999</v>
      </c>
      <c r="AC466" t="str">
        <f>'ListaN69 09-02-2025'!AF464</f>
        <v>Aumento</v>
      </c>
    </row>
    <row r="467" spans="1:29" x14ac:dyDescent="0.2">
      <c r="A467" s="1">
        <v>545206</v>
      </c>
      <c r="B467" t="s">
        <v>6378</v>
      </c>
      <c r="C467" s="45" t="s">
        <v>4992</v>
      </c>
      <c r="D467">
        <v>21</v>
      </c>
      <c r="E467" s="4">
        <f>IFERROR(VLOOKUP(A467,'ListaN69 09-02-2025'!$A$9:$E$9716,5,0)*IF($C$3="SI",((D4464/100)+1),1)*IF(AND($C$3="SI",$C$4="SI"),IF(D4464=21,0.92,IF(D4464=10.5,0.96,1)),1)*IF(ISNUMBER($C$5),1-$C$5,1),"-")</f>
        <v>1886.623</v>
      </c>
      <c r="F467" s="4">
        <f t="shared" si="7"/>
        <v>1886.623</v>
      </c>
      <c r="AC467" t="str">
        <f>'ListaN69 09-02-2025'!AF465</f>
        <v>Aumento</v>
      </c>
    </row>
    <row r="468" spans="1:29" x14ac:dyDescent="0.2">
      <c r="A468" s="1">
        <v>545208</v>
      </c>
      <c r="B468" t="s">
        <v>6379</v>
      </c>
      <c r="C468" s="45" t="s">
        <v>5353</v>
      </c>
      <c r="D468">
        <v>21</v>
      </c>
      <c r="E468" s="4">
        <f>IFERROR(VLOOKUP(A468,'ListaN69 09-02-2025'!$A$9:$E$9716,5,0)*IF($C$3="SI",((D4465/100)+1),1)*IF(AND($C$3="SI",$C$4="SI"),IF(D4465=21,0.92,IF(D4465=10.5,0.96,1)),1)*IF(ISNUMBER($C$5),1-$C$5,1),"-")</f>
        <v>2042.5039999999999</v>
      </c>
      <c r="F468" s="4">
        <f t="shared" si="7"/>
        <v>2042.5039999999999</v>
      </c>
      <c r="AC468" t="str">
        <f>'ListaN69 09-02-2025'!AF466</f>
        <v>Aumento</v>
      </c>
    </row>
    <row r="469" spans="1:29" x14ac:dyDescent="0.2">
      <c r="A469" s="1">
        <v>545217</v>
      </c>
      <c r="B469" t="s">
        <v>6380</v>
      </c>
      <c r="C469" s="45" t="s">
        <v>4992</v>
      </c>
      <c r="D469">
        <v>10.5</v>
      </c>
      <c r="E469" s="4">
        <f>IFERROR(VLOOKUP(A469,'ListaN69 09-02-2025'!$A$9:$E$9716,5,0)*IF($C$3="SI",((D4466/100)+1),1)*IF(AND($C$3="SI",$C$4="SI"),IF(D4466=21,0.92,IF(D4466=10.5,0.96,1)),1)*IF(ISNUMBER($C$5),1-$C$5,1),"-")</f>
        <v>1306.5609999999999</v>
      </c>
      <c r="F469" s="4">
        <f t="shared" si="7"/>
        <v>1306.5609999999999</v>
      </c>
      <c r="AC469" t="str">
        <f>'ListaN69 09-02-2025'!AF467</f>
        <v>Aumento</v>
      </c>
    </row>
    <row r="470" spans="1:29" x14ac:dyDescent="0.2">
      <c r="A470" s="1">
        <v>545218</v>
      </c>
      <c r="B470" t="s">
        <v>6381</v>
      </c>
      <c r="C470" s="45" t="s">
        <v>4992</v>
      </c>
      <c r="D470">
        <v>10.5</v>
      </c>
      <c r="E470" s="4">
        <f>IFERROR(VLOOKUP(A470,'ListaN69 09-02-2025'!$A$9:$E$9716,5,0)*IF($C$3="SI",((D4467/100)+1),1)*IF(AND($C$3="SI",$C$4="SI"),IF(D4467=21,0.92,IF(D4467=10.5,0.96,1)),1)*IF(ISNUMBER($C$5),1-$C$5,1),"-")</f>
        <v>1886.623</v>
      </c>
      <c r="F470" s="4">
        <f t="shared" si="7"/>
        <v>1886.623</v>
      </c>
      <c r="AC470" t="str">
        <f>'ListaN69 09-02-2025'!AF468</f>
        <v>Aumento</v>
      </c>
    </row>
    <row r="471" spans="1:29" x14ac:dyDescent="0.2">
      <c r="A471" s="1">
        <v>545219</v>
      </c>
      <c r="B471" t="s">
        <v>6382</v>
      </c>
      <c r="C471" s="45" t="s">
        <v>4992</v>
      </c>
      <c r="D471">
        <v>10.5</v>
      </c>
      <c r="E471" s="4">
        <f>IFERROR(VLOOKUP(A471,'ListaN69 09-02-2025'!$A$9:$E$9716,5,0)*IF($C$3="SI",((D4468/100)+1),1)*IF(AND($C$3="SI",$C$4="SI"),IF(D4468=21,0.92,IF(D4468=10.5,0.96,1)),1)*IF(ISNUMBER($C$5),1-$C$5,1),"-")</f>
        <v>2510.143</v>
      </c>
      <c r="F471" s="4">
        <f t="shared" si="7"/>
        <v>2510.143</v>
      </c>
      <c r="AC471" t="str">
        <f>'ListaN69 09-02-2025'!AF469</f>
        <v>Aumento</v>
      </c>
    </row>
    <row r="472" spans="1:29" x14ac:dyDescent="0.2">
      <c r="A472" s="1">
        <v>545220</v>
      </c>
      <c r="B472" t="s">
        <v>6383</v>
      </c>
      <c r="C472" s="45" t="s">
        <v>4992</v>
      </c>
      <c r="D472">
        <v>10.5</v>
      </c>
      <c r="E472" s="4">
        <f>IFERROR(VLOOKUP(A472,'ListaN69 09-02-2025'!$A$9:$E$9716,5,0)*IF($C$3="SI",((D4469/100)+1),1)*IF(AND($C$3="SI",$C$4="SI"),IF(D4469=21,0.92,IF(D4469=10.5,0.96,1)),1)*IF(ISNUMBER($C$5),1-$C$5,1),"-")</f>
        <v>1465.2739999999999</v>
      </c>
      <c r="F472" s="4">
        <f t="shared" si="7"/>
        <v>1465.2739999999999</v>
      </c>
      <c r="AC472" t="str">
        <f>'ListaN69 09-02-2025'!AF470</f>
        <v>Aumento</v>
      </c>
    </row>
    <row r="473" spans="1:29" x14ac:dyDescent="0.2">
      <c r="A473" s="1">
        <v>545221</v>
      </c>
      <c r="B473" t="s">
        <v>6384</v>
      </c>
      <c r="C473" s="45" t="s">
        <v>5353</v>
      </c>
      <c r="D473">
        <v>10.5</v>
      </c>
      <c r="E473" s="4">
        <f>IFERROR(VLOOKUP(A473,'ListaN69 09-02-2025'!$A$9:$E$9716,5,0)*IF($C$3="SI",((D4470/100)+1),1)*IF(AND($C$3="SI",$C$4="SI"),IF(D4470=21,0.92,IF(D4470=10.5,0.96,1)),1)*IF(ISNUMBER($C$5),1-$C$5,1),"-")</f>
        <v>1356.6310000000001</v>
      </c>
      <c r="F473" s="4">
        <f t="shared" si="7"/>
        <v>1356.6310000000001</v>
      </c>
      <c r="AC473" t="str">
        <f>'ListaN69 09-02-2025'!AF471</f>
        <v>Aumento</v>
      </c>
    </row>
    <row r="474" spans="1:29" x14ac:dyDescent="0.2">
      <c r="A474" s="1">
        <v>545224</v>
      </c>
      <c r="B474" t="s">
        <v>6385</v>
      </c>
      <c r="C474" s="45" t="s">
        <v>5353</v>
      </c>
      <c r="D474">
        <v>21</v>
      </c>
      <c r="E474" s="4">
        <f>IFERROR(VLOOKUP(A474,'ListaN69 09-02-2025'!$A$9:$E$9716,5,0)*IF($C$3="SI",((D4471/100)+1),1)*IF(AND($C$3="SI",$C$4="SI"),IF(D4471=21,0.92,IF(D4471=10.5,0.96,1)),1)*IF(ISNUMBER($C$5),1-$C$5,1),"-")</f>
        <v>2903.1509999999998</v>
      </c>
      <c r="F474" s="4">
        <f t="shared" si="7"/>
        <v>2903.1509999999998</v>
      </c>
      <c r="AC474" t="str">
        <f>'ListaN69 09-02-2025'!AF472</f>
        <v>Aumento</v>
      </c>
    </row>
    <row r="475" spans="1:29" x14ac:dyDescent="0.2">
      <c r="A475" s="1">
        <v>545226</v>
      </c>
      <c r="B475" t="s">
        <v>6386</v>
      </c>
      <c r="C475" s="45" t="s">
        <v>5354</v>
      </c>
      <c r="D475">
        <v>21</v>
      </c>
      <c r="E475" s="4">
        <f>IFERROR(VLOOKUP(A475,'ListaN69 09-02-2025'!$A$9:$E$9716,5,0)*IF($C$3="SI",((D4472/100)+1),1)*IF(AND($C$3="SI",$C$4="SI"),IF(D4472=21,0.92,IF(D4472=10.5,0.96,1)),1)*IF(ISNUMBER($C$5),1-$C$5,1),"-")</f>
        <v>1042.0350000000001</v>
      </c>
      <c r="F475" s="4">
        <f t="shared" si="7"/>
        <v>1042.0350000000001</v>
      </c>
      <c r="AC475" t="str">
        <f>'ListaN69 09-02-2025'!AF473</f>
        <v>Aumento</v>
      </c>
    </row>
    <row r="476" spans="1:29" x14ac:dyDescent="0.2">
      <c r="A476" s="1">
        <v>545227</v>
      </c>
      <c r="B476" t="s">
        <v>6387</v>
      </c>
      <c r="C476" s="45" t="s">
        <v>5354</v>
      </c>
      <c r="D476">
        <v>21</v>
      </c>
      <c r="E476" s="4">
        <f>IFERROR(VLOOKUP(A476,'ListaN69 09-02-2025'!$A$9:$E$9716,5,0)*IF($C$3="SI",((D4473/100)+1),1)*IF(AND($C$3="SI",$C$4="SI"),IF(D4473=21,0.92,IF(D4473=10.5,0.96,1)),1)*IF(ISNUMBER($C$5),1-$C$5,1),"-")</f>
        <v>1438.8209999999999</v>
      </c>
      <c r="F476" s="4">
        <f t="shared" si="7"/>
        <v>1438.8209999999999</v>
      </c>
      <c r="AC476" t="str">
        <f>'ListaN69 09-02-2025'!AF474</f>
        <v>Aumento</v>
      </c>
    </row>
    <row r="477" spans="1:29" x14ac:dyDescent="0.2">
      <c r="A477" s="1">
        <v>545228</v>
      </c>
      <c r="B477" t="s">
        <v>6388</v>
      </c>
      <c r="C477" s="45" t="s">
        <v>5355</v>
      </c>
      <c r="D477">
        <v>21</v>
      </c>
      <c r="E477" s="4">
        <f>IFERROR(VLOOKUP(A477,'ListaN69 09-02-2025'!$A$9:$E$9716,5,0)*IF($C$3="SI",((D4474/100)+1),1)*IF(AND($C$3="SI",$C$4="SI"),IF(D4474=21,0.92,IF(D4474=10.5,0.96,1)),1)*IF(ISNUMBER($C$5),1-$C$5,1),"-")</f>
        <v>2510.143</v>
      </c>
      <c r="F477" s="4">
        <f t="shared" si="7"/>
        <v>2510.143</v>
      </c>
      <c r="AC477" t="str">
        <f>'ListaN69 09-02-2025'!AF475</f>
        <v>Aumento</v>
      </c>
    </row>
    <row r="478" spans="1:29" x14ac:dyDescent="0.2">
      <c r="A478" s="1">
        <v>545229</v>
      </c>
      <c r="B478" t="s">
        <v>6389</v>
      </c>
      <c r="C478" s="45" t="s">
        <v>5355</v>
      </c>
      <c r="D478">
        <v>10.5</v>
      </c>
      <c r="E478" s="4">
        <f>IFERROR(VLOOKUP(A478,'ListaN69 09-02-2025'!$A$9:$E$9716,5,0)*IF($C$3="SI",((D4475/100)+1),1)*IF(AND($C$3="SI",$C$4="SI"),IF(D4475=21,0.92,IF(D4475=10.5,0.96,1)),1)*IF(ISNUMBER($C$5),1-$C$5,1),"-")</f>
        <v>1886.623</v>
      </c>
      <c r="F478" s="4">
        <f t="shared" si="7"/>
        <v>1886.623</v>
      </c>
      <c r="AC478" t="str">
        <f>'ListaN69 09-02-2025'!AF476</f>
        <v>Aumento</v>
      </c>
    </row>
    <row r="479" spans="1:29" x14ac:dyDescent="0.2">
      <c r="A479" s="1">
        <v>545239</v>
      </c>
      <c r="B479" t="s">
        <v>6390</v>
      </c>
      <c r="C479" s="45" t="s">
        <v>5353</v>
      </c>
      <c r="D479">
        <v>21</v>
      </c>
      <c r="E479" s="4">
        <f>IFERROR(VLOOKUP(A479,'ListaN69 09-02-2025'!$A$9:$E$9716,5,0)*IF($C$3="SI",((D4476/100)+1),1)*IF(AND($C$3="SI",$C$4="SI"),IF(D4476=21,0.92,IF(D4476=10.5,0.96,1)),1)*IF(ISNUMBER($C$5),1-$C$5,1),"-")</f>
        <v>1846</v>
      </c>
      <c r="F479" s="4">
        <f t="shared" si="7"/>
        <v>1846</v>
      </c>
      <c r="AC479" t="str">
        <f>'ListaN69 09-02-2025'!AF477</f>
        <v>Aumento</v>
      </c>
    </row>
    <row r="480" spans="1:29" x14ac:dyDescent="0.2">
      <c r="A480" s="1">
        <v>545240</v>
      </c>
      <c r="B480" t="s">
        <v>6391</v>
      </c>
      <c r="C480" s="45" t="s">
        <v>5354</v>
      </c>
      <c r="D480">
        <v>10.5</v>
      </c>
      <c r="E480" s="4">
        <f>IFERROR(VLOOKUP(A480,'ListaN69 09-02-2025'!$A$9:$E$9716,5,0)*IF($C$3="SI",((D4477/100)+1),1)*IF(AND($C$3="SI",$C$4="SI"),IF(D4477=21,0.92,IF(D4477=10.5,0.96,1)),1)*IF(ISNUMBER($C$5),1-$C$5,1),"-")</f>
        <v>1458.66</v>
      </c>
      <c r="F480" s="4">
        <f t="shared" si="7"/>
        <v>1458.66</v>
      </c>
      <c r="AC480" t="str">
        <f>'ListaN69 09-02-2025'!AF478</f>
        <v>Aumento</v>
      </c>
    </row>
    <row r="481" spans="1:29" x14ac:dyDescent="0.2">
      <c r="A481" s="1">
        <v>545247</v>
      </c>
      <c r="B481" t="s">
        <v>6392</v>
      </c>
      <c r="C481" s="45" t="s">
        <v>5353</v>
      </c>
      <c r="D481">
        <v>21</v>
      </c>
      <c r="E481" s="4">
        <f>IFERROR(VLOOKUP(A481,'ListaN69 09-02-2025'!$A$9:$E$9716,5,0)*IF($C$3="SI",((D4478/100)+1),1)*IF(AND($C$3="SI",$C$4="SI"),IF(D4478=21,0.92,IF(D4478=10.5,0.96,1)),1)*IF(ISNUMBER($C$5),1-$C$5,1),"-")</f>
        <v>10295.651</v>
      </c>
      <c r="F481" s="4">
        <f t="shared" si="7"/>
        <v>10295.651</v>
      </c>
      <c r="AC481" t="str">
        <f>'ListaN69 09-02-2025'!AF479</f>
        <v>Aumento</v>
      </c>
    </row>
    <row r="482" spans="1:29" x14ac:dyDescent="0.2">
      <c r="C482" s="45"/>
      <c r="E482" s="4" t="str">
        <f>IFERROR(VLOOKUP(A482,'ListaN69 09-02-2025'!$A$9:$E$9716,5,0)*IF($C$3="SI",((D4479/100)+1),1)*IF(AND($C$3="SI",$C$4="SI"),IF(D4479=21,0.92,IF(D4479=10.5,0.96,1)),1)*IF(ISNUMBER($C$5),1-$C$5,1),"-")</f>
        <v>-</v>
      </c>
      <c r="F482" s="4" t="str">
        <f t="shared" si="7"/>
        <v>-</v>
      </c>
      <c r="AC482" t="str">
        <f>'ListaN69 09-02-2025'!AF480</f>
        <v>Blanco</v>
      </c>
    </row>
    <row r="483" spans="1:29" x14ac:dyDescent="0.2">
      <c r="B483" t="s">
        <v>1606</v>
      </c>
      <c r="C483" s="45"/>
      <c r="E483" s="4" t="str">
        <f>IFERROR(VLOOKUP(A483,'ListaN69 09-02-2025'!$A$9:$E$9716,5,0)*IF($C$3="SI",((D4480/100)+1),1)*IF(AND($C$3="SI",$C$4="SI"),IF(D4480=21,0.92,IF(D4480=10.5,0.96,1)),1)*IF(ISNUMBER($C$5),1-$C$5,1),"-")</f>
        <v>-</v>
      </c>
      <c r="F483" s="4" t="str">
        <f t="shared" si="7"/>
        <v>-</v>
      </c>
      <c r="AC483" t="str">
        <f>'ListaN69 09-02-2025'!AF481</f>
        <v>Titulo</v>
      </c>
    </row>
    <row r="484" spans="1:29" x14ac:dyDescent="0.2">
      <c r="C484" s="45"/>
      <c r="E484" s="4" t="str">
        <f>IFERROR(VLOOKUP(A484,'ListaN69 09-02-2025'!$A$9:$E$9716,5,0)*IF($C$3="SI",((D4481/100)+1),1)*IF(AND($C$3="SI",$C$4="SI"),IF(D4481=21,0.92,IF(D4481=10.5,0.96,1)),1)*IF(ISNUMBER($C$5),1-$C$5,1),"-")</f>
        <v>-</v>
      </c>
      <c r="F484" s="4" t="str">
        <f t="shared" si="7"/>
        <v>-</v>
      </c>
      <c r="AC484" t="str">
        <f>'ListaN69 09-02-2025'!AF482</f>
        <v>Blanco</v>
      </c>
    </row>
    <row r="485" spans="1:29" x14ac:dyDescent="0.2">
      <c r="A485" s="1" t="s">
        <v>186</v>
      </c>
      <c r="B485" t="s">
        <v>187</v>
      </c>
      <c r="C485" s="45" t="s">
        <v>4964</v>
      </c>
      <c r="D485">
        <v>21</v>
      </c>
      <c r="E485" s="4">
        <f>IFERROR(VLOOKUP(A485,'ListaN69 09-02-2025'!$A$9:$E$9716,5,0)*IF($C$3="SI",((D4482/100)+1),1)*IF(AND($C$3="SI",$C$4="SI"),IF(D4482=21,0.92,IF(D4482=10.5,0.96,1)),1)*IF(ISNUMBER($C$5),1-$C$5,1),"-")</f>
        <v>4517.0479999999998</v>
      </c>
      <c r="F485" s="4">
        <f t="shared" si="7"/>
        <v>4517.0479999999998</v>
      </c>
      <c r="AC485" t="str">
        <f>'ListaN69 09-02-2025'!AF483</f>
        <v>Igual</v>
      </c>
    </row>
    <row r="486" spans="1:29" x14ac:dyDescent="0.2">
      <c r="A486" s="1" t="s">
        <v>182</v>
      </c>
      <c r="B486" t="s">
        <v>183</v>
      </c>
      <c r="C486" s="45" t="s">
        <v>4964</v>
      </c>
      <c r="D486">
        <v>21</v>
      </c>
      <c r="E486" s="4">
        <f>IFERROR(VLOOKUP(A486,'ListaN69 09-02-2025'!$A$9:$E$9716,5,0)*IF($C$3="SI",((D4483/100)+1),1)*IF(AND($C$3="SI",$C$4="SI"),IF(D4483=21,0.92,IF(D4483=10.5,0.96,1)),1)*IF(ISNUMBER($C$5),1-$C$5,1),"-")</f>
        <v>4517.0479999999998</v>
      </c>
      <c r="F486" s="4">
        <f t="shared" si="7"/>
        <v>4517.0479999999998</v>
      </c>
      <c r="AC486" t="str">
        <f>'ListaN69 09-02-2025'!AF484</f>
        <v>Igual</v>
      </c>
    </row>
    <row r="487" spans="1:29" x14ac:dyDescent="0.2">
      <c r="A487" s="1" t="s">
        <v>188</v>
      </c>
      <c r="B487" t="s">
        <v>189</v>
      </c>
      <c r="C487" s="45" t="s">
        <v>4964</v>
      </c>
      <c r="D487">
        <v>21</v>
      </c>
      <c r="E487" s="4">
        <f>IFERROR(VLOOKUP(A487,'ListaN69 09-02-2025'!$A$9:$E$9716,5,0)*IF($C$3="SI",((D4484/100)+1),1)*IF(AND($C$3="SI",$C$4="SI"),IF(D4484=21,0.92,IF(D4484=10.5,0.96,1)),1)*IF(ISNUMBER($C$5),1-$C$5,1),"-")</f>
        <v>4517.0479999999998</v>
      </c>
      <c r="F487" s="4">
        <f t="shared" si="7"/>
        <v>4517.0479999999998</v>
      </c>
      <c r="AC487" t="str">
        <f>'ListaN69 09-02-2025'!AF485</f>
        <v>Igual</v>
      </c>
    </row>
    <row r="488" spans="1:29" x14ac:dyDescent="0.2">
      <c r="A488" s="1" t="s">
        <v>190</v>
      </c>
      <c r="B488" t="s">
        <v>191</v>
      </c>
      <c r="C488" s="45" t="s">
        <v>4964</v>
      </c>
      <c r="D488">
        <v>21</v>
      </c>
      <c r="E488" s="4">
        <f>IFERROR(VLOOKUP(A488,'ListaN69 09-02-2025'!$A$9:$E$9716,5,0)*IF($C$3="SI",((D4485/100)+1),1)*IF(AND($C$3="SI",$C$4="SI"),IF(D4485=21,0.92,IF(D4485=10.5,0.96,1)),1)*IF(ISNUMBER($C$5),1-$C$5,1),"-")</f>
        <v>4517.0479999999998</v>
      </c>
      <c r="F488" s="4">
        <f t="shared" si="7"/>
        <v>4517.0479999999998</v>
      </c>
      <c r="AC488" t="str">
        <f>'ListaN69 09-02-2025'!AF486</f>
        <v>Igual</v>
      </c>
    </row>
    <row r="489" spans="1:29" x14ac:dyDescent="0.2">
      <c r="A489" s="1" t="s">
        <v>192</v>
      </c>
      <c r="B489" t="s">
        <v>193</v>
      </c>
      <c r="C489" s="45" t="s">
        <v>4964</v>
      </c>
      <c r="D489">
        <v>21</v>
      </c>
      <c r="E489" s="4">
        <f>IFERROR(VLOOKUP(A489,'ListaN69 09-02-2025'!$A$9:$E$9716,5,0)*IF($C$3="SI",((D4486/100)+1),1)*IF(AND($C$3="SI",$C$4="SI"),IF(D4486=21,0.92,IF(D4486=10.5,0.96,1)),1)*IF(ISNUMBER($C$5),1-$C$5,1),"-")</f>
        <v>4517.0479999999998</v>
      </c>
      <c r="F489" s="4">
        <f t="shared" si="7"/>
        <v>4517.0479999999998</v>
      </c>
      <c r="AC489" t="str">
        <f>'ListaN69 09-02-2025'!AF487</f>
        <v>Igual</v>
      </c>
    </row>
    <row r="490" spans="1:29" x14ac:dyDescent="0.2">
      <c r="A490" s="1" t="s">
        <v>184</v>
      </c>
      <c r="B490" t="s">
        <v>185</v>
      </c>
      <c r="C490" s="45" t="s">
        <v>4964</v>
      </c>
      <c r="D490">
        <v>21</v>
      </c>
      <c r="E490" s="4">
        <f>IFERROR(VLOOKUP(A490,'ListaN69 09-02-2025'!$A$9:$E$9716,5,0)*IF($C$3="SI",((D4487/100)+1),1)*IF(AND($C$3="SI",$C$4="SI"),IF(D4487=21,0.92,IF(D4487=10.5,0.96,1)),1)*IF(ISNUMBER($C$5),1-$C$5,1),"-")</f>
        <v>4517.0479999999998</v>
      </c>
      <c r="F490" s="4">
        <f t="shared" si="7"/>
        <v>4517.0479999999998</v>
      </c>
      <c r="AC490" t="str">
        <f>'ListaN69 09-02-2025'!AF488</f>
        <v>Igual</v>
      </c>
    </row>
    <row r="491" spans="1:29" x14ac:dyDescent="0.2">
      <c r="A491" s="1">
        <v>80351</v>
      </c>
      <c r="B491" t="s">
        <v>1567</v>
      </c>
      <c r="C491" s="45" t="s">
        <v>4949</v>
      </c>
      <c r="D491">
        <v>10.5</v>
      </c>
      <c r="E491" s="4">
        <f>IFERROR(VLOOKUP(A491,'ListaN69 09-02-2025'!$A$9:$E$9716,5,0)*IF($C$3="SI",((D4488/100)+1),1)*IF(AND($C$3="SI",$C$4="SI"),IF(D4488=21,0.92,IF(D4488=10.5,0.96,1)),1)*IF(ISNUMBER($C$5),1-$C$5,1),"-")</f>
        <v>775.08600000000001</v>
      </c>
      <c r="F491" s="4">
        <f t="shared" si="7"/>
        <v>775.08600000000001</v>
      </c>
      <c r="AC491" t="str">
        <f>'ListaN69 09-02-2025'!AF489</f>
        <v>Igual</v>
      </c>
    </row>
    <row r="492" spans="1:29" x14ac:dyDescent="0.2">
      <c r="C492" s="45"/>
      <c r="E492" s="4" t="str">
        <f>IFERROR(VLOOKUP(A492,'ListaN69 09-02-2025'!$A$9:$E$9716,5,0)*IF($C$3="SI",((D4489/100)+1),1)*IF(AND($C$3="SI",$C$4="SI"),IF(D4489=21,0.92,IF(D4489=10.5,0.96,1)),1)*IF(ISNUMBER($C$5),1-$C$5,1),"-")</f>
        <v>-</v>
      </c>
      <c r="F492" s="4" t="str">
        <f t="shared" si="7"/>
        <v>-</v>
      </c>
      <c r="AC492" t="str">
        <f>'ListaN69 09-02-2025'!AF490</f>
        <v>Blanco</v>
      </c>
    </row>
    <row r="493" spans="1:29" x14ac:dyDescent="0.2">
      <c r="B493" t="s">
        <v>1607</v>
      </c>
      <c r="C493" s="45"/>
      <c r="E493" s="4" t="str">
        <f>IFERROR(VLOOKUP(A493,'ListaN69 09-02-2025'!$A$9:$E$9716,5,0)*IF($C$3="SI",((D4490/100)+1),1)*IF(AND($C$3="SI",$C$4="SI"),IF(D4490=21,0.92,IF(D4490=10.5,0.96,1)),1)*IF(ISNUMBER($C$5),1-$C$5,1),"-")</f>
        <v>-</v>
      </c>
      <c r="F493" s="4" t="str">
        <f t="shared" si="7"/>
        <v>-</v>
      </c>
      <c r="AC493" t="str">
        <f>'ListaN69 09-02-2025'!AF491</f>
        <v>Titulo</v>
      </c>
    </row>
    <row r="494" spans="1:29" x14ac:dyDescent="0.2">
      <c r="C494" s="45"/>
      <c r="E494" s="4" t="str">
        <f>IFERROR(VLOOKUP(A494,'ListaN69 09-02-2025'!$A$9:$E$9716,5,0)*IF($C$3="SI",((D4491/100)+1),1)*IF(AND($C$3="SI",$C$4="SI"),IF(D4491=21,0.92,IF(D4491=10.5,0.96,1)),1)*IF(ISNUMBER($C$5),1-$C$5,1),"-")</f>
        <v>-</v>
      </c>
      <c r="F494" s="4" t="str">
        <f t="shared" si="7"/>
        <v>-</v>
      </c>
      <c r="AC494" t="str">
        <f>'ListaN69 09-02-2025'!AF492</f>
        <v>Blanco</v>
      </c>
    </row>
    <row r="495" spans="1:29" x14ac:dyDescent="0.2">
      <c r="A495" s="1">
        <v>60067</v>
      </c>
      <c r="B495" t="s">
        <v>1570</v>
      </c>
      <c r="C495" s="45" t="s">
        <v>4949</v>
      </c>
      <c r="D495">
        <v>21</v>
      </c>
      <c r="E495" s="4">
        <f>IFERROR(VLOOKUP(A495,'ListaN69 09-02-2025'!$A$9:$E$9716,5,0)*IF($C$3="SI",((D4492/100)+1),1)*IF(AND($C$3="SI",$C$4="SI"),IF(D4492=21,0.92,IF(D4492=10.5,0.96,1)),1)*IF(ISNUMBER($C$5),1-$C$5,1),"-")</f>
        <v>636.32100000000003</v>
      </c>
      <c r="F495" s="4">
        <f t="shared" si="7"/>
        <v>636.32100000000003</v>
      </c>
      <c r="AC495" t="str">
        <f>'ListaN69 09-02-2025'!AF493</f>
        <v>Igual</v>
      </c>
    </row>
    <row r="496" spans="1:29" x14ac:dyDescent="0.2">
      <c r="A496" s="1">
        <v>60068</v>
      </c>
      <c r="B496" t="s">
        <v>202</v>
      </c>
      <c r="C496" s="45" t="s">
        <v>4949</v>
      </c>
      <c r="D496">
        <v>21</v>
      </c>
      <c r="E496" s="4">
        <f>IFERROR(VLOOKUP(A496,'ListaN69 09-02-2025'!$A$9:$E$9716,5,0)*IF($C$3="SI",((D4493/100)+1),1)*IF(AND($C$3="SI",$C$4="SI"),IF(D4493=21,0.92,IF(D4493=10.5,0.96,1)),1)*IF(ISNUMBER($C$5),1-$C$5,1),"-")</f>
        <v>636.32100000000003</v>
      </c>
      <c r="F496" s="4">
        <f t="shared" si="7"/>
        <v>636.32100000000003</v>
      </c>
      <c r="AC496" t="str">
        <f>'ListaN69 09-02-2025'!AF494</f>
        <v>Igual</v>
      </c>
    </row>
    <row r="497" spans="1:29" x14ac:dyDescent="0.2">
      <c r="A497" s="1">
        <v>80067</v>
      </c>
      <c r="B497" t="s">
        <v>1571</v>
      </c>
      <c r="C497" s="45" t="s">
        <v>4949</v>
      </c>
      <c r="D497">
        <v>21</v>
      </c>
      <c r="E497" s="4">
        <f>IFERROR(VLOOKUP(A497,'ListaN69 09-02-2025'!$A$9:$E$9716,5,0)*IF($C$3="SI",((D4494/100)+1),1)*IF(AND($C$3="SI",$C$4="SI"),IF(D4494=21,0.92,IF(D4494=10.5,0.96,1)),1)*IF(ISNUMBER($C$5),1-$C$5,1),"-")</f>
        <v>636.32100000000003</v>
      </c>
      <c r="F497" s="4">
        <f t="shared" si="7"/>
        <v>636.32100000000003</v>
      </c>
      <c r="AC497" t="str">
        <f>'ListaN69 09-02-2025'!AF495</f>
        <v>Igual</v>
      </c>
    </row>
    <row r="498" spans="1:29" x14ac:dyDescent="0.2">
      <c r="A498" s="1">
        <v>60059</v>
      </c>
      <c r="B498" t="s">
        <v>2283</v>
      </c>
      <c r="C498" s="45" t="s">
        <v>4949</v>
      </c>
      <c r="D498">
        <v>21</v>
      </c>
      <c r="E498" s="4">
        <f>IFERROR(VLOOKUP(A498,'ListaN69 09-02-2025'!$A$9:$E$9716,5,0)*IF($C$3="SI",((D4495/100)+1),1)*IF(AND($C$3="SI",$C$4="SI"),IF(D4495=21,0.92,IF(D4495=10.5,0.96,1)),1)*IF(ISNUMBER($C$5),1-$C$5,1),"-")</f>
        <v>1185.7159999999999</v>
      </c>
      <c r="F498" s="4">
        <f t="shared" si="7"/>
        <v>1185.7159999999999</v>
      </c>
      <c r="AC498" t="str">
        <f>'ListaN69 09-02-2025'!AF496</f>
        <v>Igual</v>
      </c>
    </row>
    <row r="499" spans="1:29" x14ac:dyDescent="0.2">
      <c r="A499" s="1">
        <v>60027</v>
      </c>
      <c r="B499" t="s">
        <v>1562</v>
      </c>
      <c r="C499" s="45" t="s">
        <v>4965</v>
      </c>
      <c r="D499">
        <v>21</v>
      </c>
      <c r="E499" s="4">
        <f>IFERROR(VLOOKUP(A499,'ListaN69 09-02-2025'!$A$9:$E$9716,5,0)*IF($C$3="SI",((D4496/100)+1),1)*IF(AND($C$3="SI",$C$4="SI"),IF(D4496=21,0.92,IF(D4496=10.5,0.96,1)),1)*IF(ISNUMBER($C$5),1-$C$5,1),"-")</f>
        <v>1683.1780000000001</v>
      </c>
      <c r="F499" s="4">
        <f t="shared" si="7"/>
        <v>1683.1780000000001</v>
      </c>
      <c r="AC499" t="str">
        <f>'ListaN69 09-02-2025'!AF497</f>
        <v>Igual</v>
      </c>
    </row>
    <row r="500" spans="1:29" x14ac:dyDescent="0.2">
      <c r="A500" s="1">
        <v>60028</v>
      </c>
      <c r="B500" t="s">
        <v>1582</v>
      </c>
      <c r="C500" s="45" t="s">
        <v>4965</v>
      </c>
      <c r="D500">
        <v>21</v>
      </c>
      <c r="E500" s="4">
        <f>IFERROR(VLOOKUP(A500,'ListaN69 09-02-2025'!$A$9:$E$9716,5,0)*IF($C$3="SI",((D4497/100)+1),1)*IF(AND($C$3="SI",$C$4="SI"),IF(D4497=21,0.92,IF(D4497=10.5,0.96,1)),1)*IF(ISNUMBER($C$5),1-$C$5,1),"-")</f>
        <v>1683.1780000000001</v>
      </c>
      <c r="F500" s="4">
        <f t="shared" si="7"/>
        <v>1683.1780000000001</v>
      </c>
      <c r="AC500" t="str">
        <f>'ListaN69 09-02-2025'!AF498</f>
        <v>Igual</v>
      </c>
    </row>
    <row r="501" spans="1:29" x14ac:dyDescent="0.2">
      <c r="A501" s="1">
        <v>80027</v>
      </c>
      <c r="B501" t="s">
        <v>1563</v>
      </c>
      <c r="C501" s="45" t="s">
        <v>4965</v>
      </c>
      <c r="D501">
        <v>21</v>
      </c>
      <c r="E501" s="4">
        <f>IFERROR(VLOOKUP(A501,'ListaN69 09-02-2025'!$A$9:$E$9716,5,0)*IF($C$3="SI",((D4498/100)+1),1)*IF(AND($C$3="SI",$C$4="SI"),IF(D4498=21,0.92,IF(D4498=10.5,0.96,1)),1)*IF(ISNUMBER($C$5),1-$C$5,1),"-")</f>
        <v>1683.1780000000001</v>
      </c>
      <c r="F501" s="4">
        <f t="shared" si="7"/>
        <v>1683.1780000000001</v>
      </c>
      <c r="AC501" t="str">
        <f>'ListaN69 09-02-2025'!AF499</f>
        <v>Igual</v>
      </c>
    </row>
    <row r="502" spans="1:29" x14ac:dyDescent="0.2">
      <c r="A502" s="1">
        <v>60146</v>
      </c>
      <c r="B502" t="s">
        <v>161</v>
      </c>
      <c r="C502" s="45" t="s">
        <v>4946</v>
      </c>
      <c r="D502">
        <v>21</v>
      </c>
      <c r="E502" s="4">
        <f>IFERROR(VLOOKUP(A502,'ListaN69 09-02-2025'!$A$9:$E$9716,5,0)*IF($C$3="SI",((D4499/100)+1),1)*IF(AND($C$3="SI",$C$4="SI"),IF(D4499=21,0.92,IF(D4499=10.5,0.96,1)),1)*IF(ISNUMBER($C$5),1-$C$5,1),"-")</f>
        <v>12395.915000000001</v>
      </c>
      <c r="F502" s="4">
        <f t="shared" si="7"/>
        <v>12395.915000000001</v>
      </c>
      <c r="AC502" t="str">
        <f>'ListaN69 09-02-2025'!AF500</f>
        <v>Igual</v>
      </c>
    </row>
    <row r="503" spans="1:29" x14ac:dyDescent="0.2">
      <c r="A503" s="1">
        <v>80146</v>
      </c>
      <c r="B503" t="s">
        <v>162</v>
      </c>
      <c r="C503" s="45" t="s">
        <v>4946</v>
      </c>
      <c r="D503">
        <v>21</v>
      </c>
      <c r="E503" s="4">
        <f>IFERROR(VLOOKUP(A503,'ListaN69 09-02-2025'!$A$9:$E$9716,5,0)*IF($C$3="SI",((D4500/100)+1),1)*IF(AND($C$3="SI",$C$4="SI"),IF(D4500=21,0.92,IF(D4500=10.5,0.96,1)),1)*IF(ISNUMBER($C$5),1-$C$5,1),"-")</f>
        <v>12395.915000000001</v>
      </c>
      <c r="F503" s="4">
        <f t="shared" si="7"/>
        <v>12395.915000000001</v>
      </c>
      <c r="AC503" t="str">
        <f>'ListaN69 09-02-2025'!AF501</f>
        <v>Igual</v>
      </c>
    </row>
    <row r="504" spans="1:29" x14ac:dyDescent="0.2">
      <c r="A504" s="1">
        <v>60209</v>
      </c>
      <c r="B504" t="s">
        <v>240</v>
      </c>
      <c r="C504" s="45" t="s">
        <v>4949</v>
      </c>
      <c r="D504">
        <v>21</v>
      </c>
      <c r="E504" s="4">
        <f>IFERROR(VLOOKUP(A504,'ListaN69 09-02-2025'!$A$9:$E$9716,5,0)*IF($C$3="SI",((D4501/100)+1),1)*IF(AND($C$3="SI",$C$4="SI"),IF(D4501=21,0.92,IF(D4501=10.5,0.96,1)),1)*IF(ISNUMBER($C$5),1-$C$5,1),"-")</f>
        <v>1105.8599999999999</v>
      </c>
      <c r="F504" s="4">
        <f t="shared" si="7"/>
        <v>1105.8599999999999</v>
      </c>
      <c r="AC504" t="str">
        <f>'ListaN69 09-02-2025'!AF502</f>
        <v>Igual</v>
      </c>
    </row>
    <row r="505" spans="1:29" x14ac:dyDescent="0.2">
      <c r="A505" s="1">
        <v>80209</v>
      </c>
      <c r="B505" t="s">
        <v>241</v>
      </c>
      <c r="C505" s="45" t="s">
        <v>4949</v>
      </c>
      <c r="D505">
        <v>21</v>
      </c>
      <c r="E505" s="4">
        <f>IFERROR(VLOOKUP(A505,'ListaN69 09-02-2025'!$A$9:$E$9716,5,0)*IF($C$3="SI",((D4502/100)+1),1)*IF(AND($C$3="SI",$C$4="SI"),IF(D4502=21,0.92,IF(D4502=10.5,0.96,1)),1)*IF(ISNUMBER($C$5),1-$C$5,1),"-")</f>
        <v>1105.8599999999999</v>
      </c>
      <c r="F505" s="4">
        <f t="shared" si="7"/>
        <v>1105.8599999999999</v>
      </c>
      <c r="AC505" t="str">
        <f>'ListaN69 09-02-2025'!AF503</f>
        <v>Igual</v>
      </c>
    </row>
    <row r="506" spans="1:29" x14ac:dyDescent="0.2">
      <c r="A506" s="1">
        <v>60145</v>
      </c>
      <c r="B506" t="s">
        <v>236</v>
      </c>
      <c r="C506" s="45" t="s">
        <v>4959</v>
      </c>
      <c r="D506">
        <v>21</v>
      </c>
      <c r="E506" s="4">
        <f>IFERROR(VLOOKUP(A506,'ListaN69 09-02-2025'!$A$9:$E$9716,5,0)*IF($C$3="SI",((D4503/100)+1),1)*IF(AND($C$3="SI",$C$4="SI"),IF(D4503=21,0.92,IF(D4503=10.5,0.96,1)),1)*IF(ISNUMBER($C$5),1-$C$5,1),"-")</f>
        <v>7308.51</v>
      </c>
      <c r="F506" s="4">
        <f t="shared" si="7"/>
        <v>7308.51</v>
      </c>
      <c r="AC506" t="str">
        <f>'ListaN69 09-02-2025'!AF504</f>
        <v>Igual</v>
      </c>
    </row>
    <row r="507" spans="1:29" x14ac:dyDescent="0.2">
      <c r="A507" s="1">
        <v>80145</v>
      </c>
      <c r="B507" t="s">
        <v>237</v>
      </c>
      <c r="C507" s="45" t="s">
        <v>4961</v>
      </c>
      <c r="D507">
        <v>21</v>
      </c>
      <c r="E507" s="4">
        <f>IFERROR(VLOOKUP(A507,'ListaN69 09-02-2025'!$A$9:$E$9716,5,0)*IF($C$3="SI",((D4504/100)+1),1)*IF(AND($C$3="SI",$C$4="SI"),IF(D4504=21,0.92,IF(D4504=10.5,0.96,1)),1)*IF(ISNUMBER($C$5),1-$C$5,1),"-")</f>
        <v>7308.51</v>
      </c>
      <c r="F507" s="4">
        <f t="shared" si="7"/>
        <v>7308.51</v>
      </c>
      <c r="AC507" t="str">
        <f>'ListaN69 09-02-2025'!AF505</f>
        <v>Igual</v>
      </c>
    </row>
    <row r="508" spans="1:29" x14ac:dyDescent="0.2">
      <c r="A508" s="1">
        <v>60011</v>
      </c>
      <c r="B508" t="s">
        <v>238</v>
      </c>
      <c r="C508" s="45" t="s">
        <v>4949</v>
      </c>
      <c r="D508">
        <v>21</v>
      </c>
      <c r="E508" s="4">
        <f>IFERROR(VLOOKUP(A508,'ListaN69 09-02-2025'!$A$9:$E$9716,5,0)*IF($C$3="SI",((D4505/100)+1),1)*IF(AND($C$3="SI",$C$4="SI"),IF(D4505=21,0.92,IF(D4505=10.5,0.96,1)),1)*IF(ISNUMBER($C$5),1-$C$5,1),"-")</f>
        <v>2294.8000000000002</v>
      </c>
      <c r="F508" s="4">
        <f t="shared" si="7"/>
        <v>2294.8000000000002</v>
      </c>
      <c r="AC508" t="str">
        <f>'ListaN69 09-02-2025'!AF506</f>
        <v>Igual</v>
      </c>
    </row>
    <row r="509" spans="1:29" x14ac:dyDescent="0.2">
      <c r="A509" s="1">
        <v>80011</v>
      </c>
      <c r="B509" t="s">
        <v>239</v>
      </c>
      <c r="C509" s="45" t="s">
        <v>4949</v>
      </c>
      <c r="D509">
        <v>21</v>
      </c>
      <c r="E509" s="4">
        <f>IFERROR(VLOOKUP(A509,'ListaN69 09-02-2025'!$A$9:$E$9716,5,0)*IF($C$3="SI",((D4506/100)+1),1)*IF(AND($C$3="SI",$C$4="SI"),IF(D4506=21,0.92,IF(D4506=10.5,0.96,1)),1)*IF(ISNUMBER($C$5),1-$C$5,1),"-")</f>
        <v>2294.8000000000002</v>
      </c>
      <c r="F509" s="4">
        <f t="shared" si="7"/>
        <v>2294.8000000000002</v>
      </c>
      <c r="AC509" t="str">
        <f>'ListaN69 09-02-2025'!AF507</f>
        <v>Igual</v>
      </c>
    </row>
    <row r="510" spans="1:29" x14ac:dyDescent="0.2">
      <c r="A510" s="1">
        <v>60051</v>
      </c>
      <c r="B510" t="s">
        <v>196</v>
      </c>
      <c r="C510" s="45" t="s">
        <v>4949</v>
      </c>
      <c r="D510">
        <v>10.5</v>
      </c>
      <c r="E510" s="4">
        <f>IFERROR(VLOOKUP(A510,'ListaN69 09-02-2025'!$A$9:$E$9716,5,0)*IF($C$3="SI",((D4507/100)+1),1)*IF(AND($C$3="SI",$C$4="SI"),IF(D4507=21,0.92,IF(D4507=10.5,0.96,1)),1)*IF(ISNUMBER($C$5),1-$C$5,1),"-")</f>
        <v>626.39800000000002</v>
      </c>
      <c r="F510" s="4">
        <f t="shared" si="7"/>
        <v>626.39800000000002</v>
      </c>
      <c r="AC510" t="str">
        <f>'ListaN69 09-02-2025'!AF508</f>
        <v>Igual</v>
      </c>
    </row>
    <row r="511" spans="1:29" x14ac:dyDescent="0.2">
      <c r="A511" s="1">
        <v>60351</v>
      </c>
      <c r="B511" t="s">
        <v>1568</v>
      </c>
      <c r="C511" s="45" t="s">
        <v>4949</v>
      </c>
      <c r="D511">
        <v>10.5</v>
      </c>
      <c r="E511" s="4">
        <f>IFERROR(VLOOKUP(A511,'ListaN69 09-02-2025'!$A$9:$E$9716,5,0)*IF($C$3="SI",((D4508/100)+1),1)*IF(AND($C$3="SI",$C$4="SI"),IF(D4508=21,0.92,IF(D4508=10.5,0.96,1)),1)*IF(ISNUMBER($C$5),1-$C$5,1),"-")</f>
        <v>775.08600000000001</v>
      </c>
      <c r="F511" s="4">
        <f t="shared" si="7"/>
        <v>775.08600000000001</v>
      </c>
      <c r="AC511" t="str">
        <f>'ListaN69 09-02-2025'!AF509</f>
        <v>Igual</v>
      </c>
    </row>
    <row r="512" spans="1:29" x14ac:dyDescent="0.2">
      <c r="A512" s="1">
        <v>60451</v>
      </c>
      <c r="B512" t="s">
        <v>1565</v>
      </c>
      <c r="C512" s="45" t="s">
        <v>4993</v>
      </c>
      <c r="D512">
        <v>10.5</v>
      </c>
      <c r="E512" s="4">
        <f>IFERROR(VLOOKUP(A512,'ListaN69 09-02-2025'!$A$9:$E$9716,5,0)*IF($C$3="SI",((D4509/100)+1),1)*IF(AND($C$3="SI",$C$4="SI"),IF(D4509=21,0.92,IF(D4509=10.5,0.96,1)),1)*IF(ISNUMBER($C$5),1-$C$5,1),"-")</f>
        <v>1395.6869999999999</v>
      </c>
      <c r="F512" s="4">
        <f t="shared" si="7"/>
        <v>1395.6869999999999</v>
      </c>
      <c r="AC512" t="str">
        <f>'ListaN69 09-02-2025'!AF510</f>
        <v>Igual</v>
      </c>
    </row>
    <row r="513" spans="1:29" x14ac:dyDescent="0.2">
      <c r="A513" s="1">
        <v>80051</v>
      </c>
      <c r="B513" t="s">
        <v>197</v>
      </c>
      <c r="C513" s="45" t="s">
        <v>4949</v>
      </c>
      <c r="D513">
        <v>10.5</v>
      </c>
      <c r="E513" s="4">
        <f>IFERROR(VLOOKUP(A513,'ListaN69 09-02-2025'!$A$9:$E$9716,5,0)*IF($C$3="SI",((D4510/100)+1),1)*IF(AND($C$3="SI",$C$4="SI"),IF(D4510=21,0.92,IF(D4510=10.5,0.96,1)),1)*IF(ISNUMBER($C$5),1-$C$5,1),"-")</f>
        <v>626.39800000000002</v>
      </c>
      <c r="F513" s="4">
        <f t="shared" si="7"/>
        <v>626.39800000000002</v>
      </c>
      <c r="AC513" t="str">
        <f>'ListaN69 09-02-2025'!AF511</f>
        <v>Igual</v>
      </c>
    </row>
    <row r="514" spans="1:29" x14ac:dyDescent="0.2">
      <c r="A514" s="1">
        <v>80451</v>
      </c>
      <c r="B514" t="s">
        <v>1566</v>
      </c>
      <c r="C514" s="45" t="s">
        <v>4993</v>
      </c>
      <c r="D514">
        <v>10.5</v>
      </c>
      <c r="E514" s="4">
        <f>IFERROR(VLOOKUP(A514,'ListaN69 09-02-2025'!$A$9:$E$9716,5,0)*IF($C$3="SI",((D4511/100)+1),1)*IF(AND($C$3="SI",$C$4="SI"),IF(D4511=21,0.92,IF(D4511=10.5,0.96,1)),1)*IF(ISNUMBER($C$5),1-$C$5,1),"-")</f>
        <v>1395.6869999999999</v>
      </c>
      <c r="F514" s="4">
        <f t="shared" si="7"/>
        <v>1395.6869999999999</v>
      </c>
      <c r="AC514" t="str">
        <f>'ListaN69 09-02-2025'!AF512</f>
        <v>Igual</v>
      </c>
    </row>
    <row r="515" spans="1:29" x14ac:dyDescent="0.2">
      <c r="A515" s="1">
        <v>60052</v>
      </c>
      <c r="B515" t="s">
        <v>198</v>
      </c>
      <c r="C515" s="45" t="s">
        <v>4949</v>
      </c>
      <c r="D515">
        <v>10.5</v>
      </c>
      <c r="E515" s="4">
        <f>IFERROR(VLOOKUP(A515,'ListaN69 09-02-2025'!$A$9:$E$9716,5,0)*IF($C$3="SI",((D4512/100)+1),1)*IF(AND($C$3="SI",$C$4="SI"),IF(D4512=21,0.92,IF(D4512=10.5,0.96,1)),1)*IF(ISNUMBER($C$5),1-$C$5,1),"-")</f>
        <v>712.803</v>
      </c>
      <c r="F515" s="4">
        <f t="shared" si="7"/>
        <v>712.803</v>
      </c>
      <c r="AC515" t="str">
        <f>'ListaN69 09-02-2025'!AF513</f>
        <v>Igual</v>
      </c>
    </row>
    <row r="516" spans="1:29" x14ac:dyDescent="0.2">
      <c r="A516" s="1">
        <v>80052</v>
      </c>
      <c r="B516" t="s">
        <v>199</v>
      </c>
      <c r="C516" s="45" t="s">
        <v>4949</v>
      </c>
      <c r="D516">
        <v>10.5</v>
      </c>
      <c r="E516" s="4">
        <f>IFERROR(VLOOKUP(A516,'ListaN69 09-02-2025'!$A$9:$E$9716,5,0)*IF($C$3="SI",((D4513/100)+1),1)*IF(AND($C$3="SI",$C$4="SI"),IF(D4513=21,0.92,IF(D4513=10.5,0.96,1)),1)*IF(ISNUMBER($C$5),1-$C$5,1),"-")</f>
        <v>712.803</v>
      </c>
      <c r="F516" s="4">
        <f t="shared" si="7"/>
        <v>712.803</v>
      </c>
      <c r="AC516" t="str">
        <f>'ListaN69 09-02-2025'!AF514</f>
        <v>Igual</v>
      </c>
    </row>
    <row r="517" spans="1:29" x14ac:dyDescent="0.2">
      <c r="A517" s="1">
        <v>60053</v>
      </c>
      <c r="B517" t="s">
        <v>194</v>
      </c>
      <c r="C517" s="45" t="s">
        <v>4949</v>
      </c>
      <c r="D517">
        <v>10.5</v>
      </c>
      <c r="E517" s="4">
        <f>IFERROR(VLOOKUP(A517,'ListaN69 09-02-2025'!$A$9:$E$9716,5,0)*IF($C$3="SI",((D4514/100)+1),1)*IF(AND($C$3="SI",$C$4="SI"),IF(D4514=21,0.92,IF(D4514=10.5,0.96,1)),1)*IF(ISNUMBER($C$5),1-$C$5,1),"-")</f>
        <v>815.85900000000004</v>
      </c>
      <c r="F517" s="4">
        <f t="shared" si="7"/>
        <v>815.85900000000004</v>
      </c>
      <c r="AC517" t="str">
        <f>'ListaN69 09-02-2025'!AF515</f>
        <v>Igual</v>
      </c>
    </row>
    <row r="518" spans="1:29" x14ac:dyDescent="0.2">
      <c r="A518" s="1">
        <v>80053</v>
      </c>
      <c r="B518" t="s">
        <v>195</v>
      </c>
      <c r="C518" s="45" t="s">
        <v>4949</v>
      </c>
      <c r="D518">
        <v>10.5</v>
      </c>
      <c r="E518" s="4">
        <f>IFERROR(VLOOKUP(A518,'ListaN69 09-02-2025'!$A$9:$E$9716,5,0)*IF($C$3="SI",((D4515/100)+1),1)*IF(AND($C$3="SI",$C$4="SI"),IF(D4515=21,0.92,IF(D4515=10.5,0.96,1)),1)*IF(ISNUMBER($C$5),1-$C$5,1),"-")</f>
        <v>815.85900000000004</v>
      </c>
      <c r="F518" s="4">
        <f t="shared" si="7"/>
        <v>815.85900000000004</v>
      </c>
      <c r="AC518" t="str">
        <f>'ListaN69 09-02-2025'!AF516</f>
        <v>Igual</v>
      </c>
    </row>
    <row r="519" spans="1:29" x14ac:dyDescent="0.2">
      <c r="A519" s="1">
        <v>60092</v>
      </c>
      <c r="B519" t="s">
        <v>200</v>
      </c>
      <c r="C519" s="45" t="s">
        <v>4948</v>
      </c>
      <c r="D519">
        <v>21</v>
      </c>
      <c r="E519" s="4">
        <f>IFERROR(VLOOKUP(A519,'ListaN69 09-02-2025'!$A$9:$E$9716,5,0)*IF($C$3="SI",((D4516/100)+1),1)*IF(AND($C$3="SI",$C$4="SI"),IF(D4516=21,0.92,IF(D4516=10.5,0.96,1)),1)*IF(ISNUMBER($C$5),1-$C$5,1),"-")</f>
        <v>72.188999999999993</v>
      </c>
      <c r="F519" s="4">
        <f t="shared" si="7"/>
        <v>72.188999999999993</v>
      </c>
      <c r="AC519" t="str">
        <f>'ListaN69 09-02-2025'!AF517</f>
        <v>Igual</v>
      </c>
    </row>
    <row r="520" spans="1:29" x14ac:dyDescent="0.2">
      <c r="A520" s="1">
        <v>80092</v>
      </c>
      <c r="B520" t="s">
        <v>201</v>
      </c>
      <c r="C520" s="45" t="s">
        <v>4948</v>
      </c>
      <c r="D520">
        <v>21</v>
      </c>
      <c r="E520" s="4">
        <f>IFERROR(VLOOKUP(A520,'ListaN69 09-02-2025'!$A$9:$E$9716,5,0)*IF($C$3="SI",((D4517/100)+1),1)*IF(AND($C$3="SI",$C$4="SI"),IF(D4517=21,0.92,IF(D4517=10.5,0.96,1)),1)*IF(ISNUMBER($C$5),1-$C$5,1),"-")</f>
        <v>72.188999999999993</v>
      </c>
      <c r="F520" s="4">
        <f t="shared" si="7"/>
        <v>72.188999999999993</v>
      </c>
      <c r="AC520" t="str">
        <f>'ListaN69 09-02-2025'!AF518</f>
        <v>Igual</v>
      </c>
    </row>
    <row r="521" spans="1:29" x14ac:dyDescent="0.2">
      <c r="A521" s="1" t="s">
        <v>203</v>
      </c>
      <c r="B521" t="s">
        <v>204</v>
      </c>
      <c r="C521" s="45" t="s">
        <v>4949</v>
      </c>
      <c r="D521">
        <v>21</v>
      </c>
      <c r="E521" s="4">
        <f>IFERROR(VLOOKUP(A521,'ListaN69 09-02-2025'!$A$9:$E$9716,5,0)*IF($C$3="SI",((D4518/100)+1),1)*IF(AND($C$3="SI",$C$4="SI"),IF(D4518=21,0.92,IF(D4518=10.5,0.96,1)),1)*IF(ISNUMBER($C$5),1-$C$5,1),"-")</f>
        <v>481.52</v>
      </c>
      <c r="F521" s="4">
        <f t="shared" si="7"/>
        <v>481.52</v>
      </c>
      <c r="AC521" t="str">
        <f>'ListaN69 09-02-2025'!AF519</f>
        <v>Igual</v>
      </c>
    </row>
    <row r="522" spans="1:29" x14ac:dyDescent="0.2">
      <c r="C522" s="45"/>
      <c r="E522" s="4" t="str">
        <f>IFERROR(VLOOKUP(A522,'ListaN69 09-02-2025'!$A$9:$E$9716,5,0)*IF($C$3="SI",((D4519/100)+1),1)*IF(AND($C$3="SI",$C$4="SI"),IF(D4519=21,0.92,IF(D4519=10.5,0.96,1)),1)*IF(ISNUMBER($C$5),1-$C$5,1),"-")</f>
        <v>-</v>
      </c>
      <c r="F522" s="4" t="str">
        <f t="shared" si="7"/>
        <v>-</v>
      </c>
      <c r="AC522" t="str">
        <f>'ListaN69 09-02-2025'!AF520</f>
        <v>Blanco</v>
      </c>
    </row>
    <row r="523" spans="1:29" x14ac:dyDescent="0.2">
      <c r="B523" t="s">
        <v>1608</v>
      </c>
      <c r="C523" s="45"/>
      <c r="E523" s="4" t="str">
        <f>IFERROR(VLOOKUP(A523,'ListaN69 09-02-2025'!$A$9:$E$9716,5,0)*IF($C$3="SI",((D4520/100)+1),1)*IF(AND($C$3="SI",$C$4="SI"),IF(D4520=21,0.92,IF(D4520=10.5,0.96,1)),1)*IF(ISNUMBER($C$5),1-$C$5,1),"-")</f>
        <v>-</v>
      </c>
      <c r="F523" s="4" t="str">
        <f t="shared" si="7"/>
        <v>-</v>
      </c>
      <c r="AC523" t="str">
        <f>'ListaN69 09-02-2025'!AF521</f>
        <v>Titulo</v>
      </c>
    </row>
    <row r="524" spans="1:29" x14ac:dyDescent="0.2">
      <c r="C524" s="45"/>
      <c r="E524" s="4" t="str">
        <f>IFERROR(VLOOKUP(A524,'ListaN69 09-02-2025'!$A$9:$E$9716,5,0)*IF($C$3="SI",((D4521/100)+1),1)*IF(AND($C$3="SI",$C$4="SI"),IF(D4521=21,0.92,IF(D4521=10.5,0.96,1)),1)*IF(ISNUMBER($C$5),1-$C$5,1),"-")</f>
        <v>-</v>
      </c>
      <c r="F524" s="4" t="str">
        <f t="shared" si="7"/>
        <v>-</v>
      </c>
      <c r="AC524" t="str">
        <f>'ListaN69 09-02-2025'!AF522</f>
        <v>Blanco</v>
      </c>
    </row>
    <row r="525" spans="1:29" x14ac:dyDescent="0.2">
      <c r="A525" s="1" t="s">
        <v>210</v>
      </c>
      <c r="B525" t="s">
        <v>1577</v>
      </c>
      <c r="C525" s="45" t="s">
        <v>4949</v>
      </c>
      <c r="D525">
        <v>21</v>
      </c>
      <c r="E525" s="4">
        <f>IFERROR(VLOOKUP(A525,'ListaN69 09-02-2025'!$A$9:$E$9716,5,0)*IF($C$3="SI",((D4522/100)+1),1)*IF(AND($C$3="SI",$C$4="SI"),IF(D4522=21,0.92,IF(D4522=10.5,0.96,1)),1)*IF(ISNUMBER($C$5),1-$C$5,1),"-")</f>
        <v>341.03</v>
      </c>
      <c r="F525" s="4">
        <f t="shared" si="7"/>
        <v>341.03</v>
      </c>
      <c r="AC525" t="str">
        <f>'ListaN69 09-02-2025'!AF523</f>
        <v>Igual</v>
      </c>
    </row>
    <row r="526" spans="1:29" x14ac:dyDescent="0.2">
      <c r="A526" s="1" t="s">
        <v>211</v>
      </c>
      <c r="B526" t="s">
        <v>1578</v>
      </c>
      <c r="C526" s="45" t="s">
        <v>4949</v>
      </c>
      <c r="D526">
        <v>21</v>
      </c>
      <c r="E526" s="4">
        <f>IFERROR(VLOOKUP(A526,'ListaN69 09-02-2025'!$A$9:$E$9716,5,0)*IF($C$3="SI",((D4523/100)+1),1)*IF(AND($C$3="SI",$C$4="SI"),IF(D4523=21,0.92,IF(D4523=10.5,0.96,1)),1)*IF(ISNUMBER($C$5),1-$C$5,1),"-")</f>
        <v>2205.5160000000001</v>
      </c>
      <c r="F526" s="4">
        <f t="shared" ref="F526:F589" si="8">IFERROR(E526*IF(ISNUMBER($C$6),1+$C$6,1),"-")</f>
        <v>2205.5160000000001</v>
      </c>
      <c r="AC526" t="str">
        <f>'ListaN69 09-02-2025'!AF524</f>
        <v>Igual</v>
      </c>
    </row>
    <row r="527" spans="1:29" x14ac:dyDescent="0.2">
      <c r="A527" s="1" t="s">
        <v>209</v>
      </c>
      <c r="B527" t="s">
        <v>1576</v>
      </c>
      <c r="C527" s="45" t="s">
        <v>4949</v>
      </c>
      <c r="D527">
        <v>21</v>
      </c>
      <c r="E527" s="4">
        <f>IFERROR(VLOOKUP(A527,'ListaN69 09-02-2025'!$A$9:$E$9716,5,0)*IF($C$3="SI",((D4524/100)+1),1)*IF(AND($C$3="SI",$C$4="SI"),IF(D4524=21,0.92,IF(D4524=10.5,0.96,1)),1)*IF(ISNUMBER($C$5),1-$C$5,1),"-")</f>
        <v>2205.5160000000001</v>
      </c>
      <c r="F527" s="4">
        <f t="shared" si="8"/>
        <v>2205.5160000000001</v>
      </c>
      <c r="AC527" t="str">
        <f>'ListaN69 09-02-2025'!AF525</f>
        <v>Igual</v>
      </c>
    </row>
    <row r="528" spans="1:29" x14ac:dyDescent="0.2">
      <c r="A528" s="1" t="s">
        <v>208</v>
      </c>
      <c r="B528" t="s">
        <v>1575</v>
      </c>
      <c r="C528" s="45" t="s">
        <v>4949</v>
      </c>
      <c r="D528">
        <v>21</v>
      </c>
      <c r="E528" s="4">
        <f>IFERROR(VLOOKUP(A528,'ListaN69 09-02-2025'!$A$9:$E$9716,5,0)*IF($C$3="SI",((D4525/100)+1),1)*IF(AND($C$3="SI",$C$4="SI"),IF(D4525=21,0.92,IF(D4525=10.5,0.96,1)),1)*IF(ISNUMBER($C$5),1-$C$5,1),"-")</f>
        <v>2205.5160000000001</v>
      </c>
      <c r="F528" s="4">
        <f t="shared" si="8"/>
        <v>2205.5160000000001</v>
      </c>
      <c r="AC528" t="str">
        <f>'ListaN69 09-02-2025'!AF526</f>
        <v>Igual</v>
      </c>
    </row>
    <row r="529" spans="1:29" x14ac:dyDescent="0.2">
      <c r="A529" s="1" t="s">
        <v>232</v>
      </c>
      <c r="B529" t="s">
        <v>1609</v>
      </c>
      <c r="C529" s="45" t="s">
        <v>4949</v>
      </c>
      <c r="D529">
        <v>21</v>
      </c>
      <c r="E529" s="4">
        <f>IFERROR(VLOOKUP(A529,'ListaN69 09-02-2025'!$A$9:$E$9716,5,0)*IF($C$3="SI",((D4526/100)+1),1)*IF(AND($C$3="SI",$C$4="SI"),IF(D4526=21,0.92,IF(D4526=10.5,0.96,1)),1)*IF(ISNUMBER($C$5),1-$C$5,1),"-")</f>
        <v>2205.5160000000001</v>
      </c>
      <c r="F529" s="4">
        <f t="shared" si="8"/>
        <v>2205.5160000000001</v>
      </c>
      <c r="AC529" t="str">
        <f>'ListaN69 09-02-2025'!AF527</f>
        <v>Igual</v>
      </c>
    </row>
    <row r="530" spans="1:29" x14ac:dyDescent="0.2">
      <c r="A530" s="1" t="s">
        <v>235</v>
      </c>
      <c r="B530" t="s">
        <v>1581</v>
      </c>
      <c r="C530" s="45" t="s">
        <v>4949</v>
      </c>
      <c r="D530">
        <v>21</v>
      </c>
      <c r="E530" s="4">
        <f>IFERROR(VLOOKUP(A530,'ListaN69 09-02-2025'!$A$9:$E$9716,5,0)*IF($C$3="SI",((D4527/100)+1),1)*IF(AND($C$3="SI",$C$4="SI"),IF(D4527=21,0.92,IF(D4527=10.5,0.96,1)),1)*IF(ISNUMBER($C$5),1-$C$5,1),"-")</f>
        <v>2205.5160000000001</v>
      </c>
      <c r="F530" s="4">
        <f t="shared" si="8"/>
        <v>2205.5160000000001</v>
      </c>
      <c r="AC530" t="str">
        <f>'ListaN69 09-02-2025'!AF528</f>
        <v>Igual</v>
      </c>
    </row>
    <row r="531" spans="1:29" x14ac:dyDescent="0.2">
      <c r="A531" s="1" t="s">
        <v>206</v>
      </c>
      <c r="B531" t="s">
        <v>1573</v>
      </c>
      <c r="C531" s="45" t="s">
        <v>4949</v>
      </c>
      <c r="D531">
        <v>21</v>
      </c>
      <c r="E531" s="4">
        <f>IFERROR(VLOOKUP(A531,'ListaN69 09-02-2025'!$A$9:$E$9716,5,0)*IF($C$3="SI",((D4528/100)+1),1)*IF(AND($C$3="SI",$C$4="SI"),IF(D4528=21,0.92,IF(D4528=10.5,0.96,1)),1)*IF(ISNUMBER($C$5),1-$C$5,1),"-")</f>
        <v>2205.5160000000001</v>
      </c>
      <c r="F531" s="4">
        <f t="shared" si="8"/>
        <v>2205.5160000000001</v>
      </c>
      <c r="AC531" t="str">
        <f>'ListaN69 09-02-2025'!AF529</f>
        <v>Igual</v>
      </c>
    </row>
    <row r="532" spans="1:29" x14ac:dyDescent="0.2">
      <c r="A532" s="1" t="s">
        <v>205</v>
      </c>
      <c r="B532" t="s">
        <v>1572</v>
      </c>
      <c r="C532" s="45" t="s">
        <v>4949</v>
      </c>
      <c r="D532">
        <v>21</v>
      </c>
      <c r="E532" s="4">
        <f>IFERROR(VLOOKUP(A532,'ListaN69 09-02-2025'!$A$9:$E$9716,5,0)*IF($C$3="SI",((D4529/100)+1),1)*IF(AND($C$3="SI",$C$4="SI"),IF(D4529=21,0.92,IF(D4529=10.5,0.96,1)),1)*IF(ISNUMBER($C$5),1-$C$5,1),"-")</f>
        <v>2205.5160000000001</v>
      </c>
      <c r="F532" s="4">
        <f t="shared" si="8"/>
        <v>2205.5160000000001</v>
      </c>
      <c r="AC532" t="str">
        <f>'ListaN69 09-02-2025'!AF530</f>
        <v>Igual</v>
      </c>
    </row>
    <row r="533" spans="1:29" x14ac:dyDescent="0.2">
      <c r="A533" s="1" t="s">
        <v>234</v>
      </c>
      <c r="B533" t="s">
        <v>1580</v>
      </c>
      <c r="C533" s="45" t="s">
        <v>4949</v>
      </c>
      <c r="D533">
        <v>21</v>
      </c>
      <c r="E533" s="4">
        <f>IFERROR(VLOOKUP(A533,'ListaN69 09-02-2025'!$A$9:$E$9716,5,0)*IF($C$3="SI",((D4530/100)+1),1)*IF(AND($C$3="SI",$C$4="SI"),IF(D4530=21,0.92,IF(D4530=10.5,0.96,1)),1)*IF(ISNUMBER($C$5),1-$C$5,1),"-")</f>
        <v>2205.5160000000001</v>
      </c>
      <c r="F533" s="4">
        <f t="shared" si="8"/>
        <v>2205.5160000000001</v>
      </c>
      <c r="AC533" t="str">
        <f>'ListaN69 09-02-2025'!AF531</f>
        <v>Igual</v>
      </c>
    </row>
    <row r="534" spans="1:29" x14ac:dyDescent="0.2">
      <c r="A534" s="1" t="s">
        <v>233</v>
      </c>
      <c r="B534" t="s">
        <v>1579</v>
      </c>
      <c r="C534" s="45" t="s">
        <v>4949</v>
      </c>
      <c r="D534">
        <v>21</v>
      </c>
      <c r="E534" s="4">
        <f>IFERROR(VLOOKUP(A534,'ListaN69 09-02-2025'!$A$9:$E$9716,5,0)*IF($C$3="SI",((D4531/100)+1),1)*IF(AND($C$3="SI",$C$4="SI"),IF(D4531=21,0.92,IF(D4531=10.5,0.96,1)),1)*IF(ISNUMBER($C$5),1-$C$5,1),"-")</f>
        <v>2205.5160000000001</v>
      </c>
      <c r="F534" s="4">
        <f t="shared" si="8"/>
        <v>2205.5160000000001</v>
      </c>
      <c r="AC534" t="str">
        <f>'ListaN69 09-02-2025'!AF532</f>
        <v>Igual</v>
      </c>
    </row>
    <row r="535" spans="1:29" x14ac:dyDescent="0.2">
      <c r="A535" s="1" t="s">
        <v>207</v>
      </c>
      <c r="B535" t="s">
        <v>1574</v>
      </c>
      <c r="C535" s="45" t="s">
        <v>4949</v>
      </c>
      <c r="D535">
        <v>21</v>
      </c>
      <c r="E535" s="4">
        <f>IFERROR(VLOOKUP(A535,'ListaN69 09-02-2025'!$A$9:$E$9716,5,0)*IF($C$3="SI",((D4532/100)+1),1)*IF(AND($C$3="SI",$C$4="SI"),IF(D4532=21,0.92,IF(D4532=10.5,0.96,1)),1)*IF(ISNUMBER($C$5),1-$C$5,1),"-")</f>
        <v>2205.5160000000001</v>
      </c>
      <c r="F535" s="4">
        <f t="shared" si="8"/>
        <v>2205.5160000000001</v>
      </c>
      <c r="AC535" t="str">
        <f>'ListaN69 09-02-2025'!AF533</f>
        <v>Igual</v>
      </c>
    </row>
    <row r="536" spans="1:29" x14ac:dyDescent="0.2">
      <c r="A536" s="1" t="s">
        <v>220</v>
      </c>
      <c r="B536" t="s">
        <v>221</v>
      </c>
      <c r="C536" s="45" t="s">
        <v>4953</v>
      </c>
      <c r="D536">
        <v>21</v>
      </c>
      <c r="E536" s="4">
        <f>IFERROR(VLOOKUP(A536,'ListaN69 09-02-2025'!$A$9:$E$9716,5,0)*IF($C$3="SI",((D4533/100)+1),1)*IF(AND($C$3="SI",$C$4="SI"),IF(D4533=21,0.92,IF(D4533=10.5,0.96,1)),1)*IF(ISNUMBER($C$5),1-$C$5,1),"-")</f>
        <v>331.07400000000001</v>
      </c>
      <c r="F536" s="4">
        <f t="shared" si="8"/>
        <v>331.07400000000001</v>
      </c>
      <c r="AC536" t="str">
        <f>'ListaN69 09-02-2025'!AF534</f>
        <v>Igual</v>
      </c>
    </row>
    <row r="537" spans="1:29" x14ac:dyDescent="0.2">
      <c r="A537" s="1" t="s">
        <v>222</v>
      </c>
      <c r="B537" t="s">
        <v>223</v>
      </c>
      <c r="C537" s="45" t="s">
        <v>4953</v>
      </c>
      <c r="D537">
        <v>21</v>
      </c>
      <c r="E537" s="4">
        <f>IFERROR(VLOOKUP(A537,'ListaN69 09-02-2025'!$A$9:$E$9716,5,0)*IF($C$3="SI",((D4534/100)+1),1)*IF(AND($C$3="SI",$C$4="SI"),IF(D4534=21,0.92,IF(D4534=10.5,0.96,1)),1)*IF(ISNUMBER($C$5),1-$C$5,1),"-")</f>
        <v>2205.5160000000001</v>
      </c>
      <c r="F537" s="4">
        <f t="shared" si="8"/>
        <v>2205.5160000000001</v>
      </c>
      <c r="AC537" t="str">
        <f>'ListaN69 09-02-2025'!AF535</f>
        <v>Igual</v>
      </c>
    </row>
    <row r="538" spans="1:29" x14ac:dyDescent="0.2">
      <c r="A538" s="1" t="s">
        <v>218</v>
      </c>
      <c r="B538" t="s">
        <v>219</v>
      </c>
      <c r="C538" s="45" t="s">
        <v>4953</v>
      </c>
      <c r="D538">
        <v>21</v>
      </c>
      <c r="E538" s="4">
        <f>IFERROR(VLOOKUP(A538,'ListaN69 09-02-2025'!$A$9:$E$9716,5,0)*IF($C$3="SI",((D4535/100)+1),1)*IF(AND($C$3="SI",$C$4="SI"),IF(D4535=21,0.92,IF(D4535=10.5,0.96,1)),1)*IF(ISNUMBER($C$5),1-$C$5,1),"-")</f>
        <v>2205.5160000000001</v>
      </c>
      <c r="F538" s="4">
        <f t="shared" si="8"/>
        <v>2205.5160000000001</v>
      </c>
      <c r="AC538" t="str">
        <f>'ListaN69 09-02-2025'!AF536</f>
        <v>Igual</v>
      </c>
    </row>
    <row r="539" spans="1:29" x14ac:dyDescent="0.2">
      <c r="A539" s="1" t="s">
        <v>216</v>
      </c>
      <c r="B539" t="s">
        <v>217</v>
      </c>
      <c r="C539" s="45" t="s">
        <v>4953</v>
      </c>
      <c r="D539">
        <v>21</v>
      </c>
      <c r="E539" s="4">
        <f>IFERROR(VLOOKUP(A539,'ListaN69 09-02-2025'!$A$9:$E$9716,5,0)*IF($C$3="SI",((D4536/100)+1),1)*IF(AND($C$3="SI",$C$4="SI"),IF(D4536=21,0.92,IF(D4536=10.5,0.96,1)),1)*IF(ISNUMBER($C$5),1-$C$5,1),"-")</f>
        <v>2205.5160000000001</v>
      </c>
      <c r="F539" s="4">
        <f t="shared" si="8"/>
        <v>2205.5160000000001</v>
      </c>
      <c r="AC539" t="str">
        <f>'ListaN69 09-02-2025'!AF537</f>
        <v>Igual</v>
      </c>
    </row>
    <row r="540" spans="1:29" x14ac:dyDescent="0.2">
      <c r="A540" s="1" t="s">
        <v>224</v>
      </c>
      <c r="B540" t="s">
        <v>225</v>
      </c>
      <c r="C540" s="45" t="s">
        <v>4953</v>
      </c>
      <c r="D540">
        <v>21</v>
      </c>
      <c r="E540" s="4">
        <f>IFERROR(VLOOKUP(A540,'ListaN69 09-02-2025'!$A$9:$E$9716,5,0)*IF($C$3="SI",((D4537/100)+1),1)*IF(AND($C$3="SI",$C$4="SI"),IF(D4537=21,0.92,IF(D4537=10.5,0.96,1)),1)*IF(ISNUMBER($C$5),1-$C$5,1),"-")</f>
        <v>2205.5160000000001</v>
      </c>
      <c r="F540" s="4">
        <f t="shared" si="8"/>
        <v>2205.5160000000001</v>
      </c>
      <c r="AC540" t="str">
        <f>'ListaN69 09-02-2025'!AF538</f>
        <v>Igual</v>
      </c>
    </row>
    <row r="541" spans="1:29" x14ac:dyDescent="0.2">
      <c r="A541" s="1" t="s">
        <v>230</v>
      </c>
      <c r="B541" t="s">
        <v>231</v>
      </c>
      <c r="C541" s="45" t="s">
        <v>4953</v>
      </c>
      <c r="D541">
        <v>21</v>
      </c>
      <c r="E541" s="4">
        <f>IFERROR(VLOOKUP(A541,'ListaN69 09-02-2025'!$A$9:$E$9716,5,0)*IF($C$3="SI",((D4538/100)+1),1)*IF(AND($C$3="SI",$C$4="SI"),IF(D4538=21,0.92,IF(D4538=10.5,0.96,1)),1)*IF(ISNUMBER($C$5),1-$C$5,1),"-")</f>
        <v>2205.5160000000001</v>
      </c>
      <c r="F541" s="4">
        <f t="shared" si="8"/>
        <v>2205.5160000000001</v>
      </c>
      <c r="AC541" t="str">
        <f>'ListaN69 09-02-2025'!AF539</f>
        <v>Igual</v>
      </c>
    </row>
    <row r="542" spans="1:29" x14ac:dyDescent="0.2">
      <c r="A542" s="1" t="s">
        <v>212</v>
      </c>
      <c r="B542" t="s">
        <v>213</v>
      </c>
      <c r="C542" s="45" t="s">
        <v>4953</v>
      </c>
      <c r="D542">
        <v>21</v>
      </c>
      <c r="E542" s="4">
        <f>IFERROR(VLOOKUP(A542,'ListaN69 09-02-2025'!$A$9:$E$9716,5,0)*IF($C$3="SI",((D4539/100)+1),1)*IF(AND($C$3="SI",$C$4="SI"),IF(D4539=21,0.92,IF(D4539=10.5,0.96,1)),1)*IF(ISNUMBER($C$5),1-$C$5,1),"-")</f>
        <v>2205.5160000000001</v>
      </c>
      <c r="F542" s="4">
        <f t="shared" si="8"/>
        <v>2205.5160000000001</v>
      </c>
      <c r="AC542" t="str">
        <f>'ListaN69 09-02-2025'!AF540</f>
        <v>Igual</v>
      </c>
    </row>
    <row r="543" spans="1:29" x14ac:dyDescent="0.2">
      <c r="A543" s="1" t="s">
        <v>228</v>
      </c>
      <c r="B543" t="s">
        <v>229</v>
      </c>
      <c r="C543" s="45" t="s">
        <v>4953</v>
      </c>
      <c r="D543">
        <v>21</v>
      </c>
      <c r="E543" s="4">
        <f>IFERROR(VLOOKUP(A543,'ListaN69 09-02-2025'!$A$9:$E$9716,5,0)*IF($C$3="SI",((D4540/100)+1),1)*IF(AND($C$3="SI",$C$4="SI"),IF(D4540=21,0.92,IF(D4540=10.5,0.96,1)),1)*IF(ISNUMBER($C$5),1-$C$5,1),"-")</f>
        <v>2205.5160000000001</v>
      </c>
      <c r="F543" s="4">
        <f t="shared" si="8"/>
        <v>2205.5160000000001</v>
      </c>
      <c r="AC543" t="str">
        <f>'ListaN69 09-02-2025'!AF541</f>
        <v>Igual</v>
      </c>
    </row>
    <row r="544" spans="1:29" x14ac:dyDescent="0.2">
      <c r="A544" s="1" t="s">
        <v>226</v>
      </c>
      <c r="B544" t="s">
        <v>227</v>
      </c>
      <c r="C544" s="45" t="s">
        <v>4953</v>
      </c>
      <c r="D544">
        <v>21</v>
      </c>
      <c r="E544" s="4">
        <f>IFERROR(VLOOKUP(A544,'ListaN69 09-02-2025'!$A$9:$E$9716,5,0)*IF($C$3="SI",((D4541/100)+1),1)*IF(AND($C$3="SI",$C$4="SI"),IF(D4541=21,0.92,IF(D4541=10.5,0.96,1)),1)*IF(ISNUMBER($C$5),1-$C$5,1),"-")</f>
        <v>2205.5160000000001</v>
      </c>
      <c r="F544" s="4">
        <f t="shared" si="8"/>
        <v>2205.5160000000001</v>
      </c>
      <c r="AC544" t="str">
        <f>'ListaN69 09-02-2025'!AF542</f>
        <v>Igual</v>
      </c>
    </row>
    <row r="545" spans="1:29" x14ac:dyDescent="0.2">
      <c r="A545" s="1" t="s">
        <v>214</v>
      </c>
      <c r="B545" t="s">
        <v>215</v>
      </c>
      <c r="C545" s="45" t="s">
        <v>4953</v>
      </c>
      <c r="D545">
        <v>21</v>
      </c>
      <c r="E545" s="4">
        <f>IFERROR(VLOOKUP(A545,'ListaN69 09-02-2025'!$A$9:$E$9716,5,0)*IF($C$3="SI",((D4542/100)+1),1)*IF(AND($C$3="SI",$C$4="SI"),IF(D4542=21,0.92,IF(D4542=10.5,0.96,1)),1)*IF(ISNUMBER($C$5),1-$C$5,1),"-")</f>
        <v>2205.5160000000001</v>
      </c>
      <c r="F545" s="4">
        <f t="shared" si="8"/>
        <v>2205.5160000000001</v>
      </c>
      <c r="AC545" t="str">
        <f>'ListaN69 09-02-2025'!AF543</f>
        <v>Igual</v>
      </c>
    </row>
    <row r="546" spans="1:29" x14ac:dyDescent="0.2">
      <c r="C546" s="45"/>
      <c r="E546" s="4" t="str">
        <f>IFERROR(VLOOKUP(A546,'ListaN69 09-02-2025'!$A$9:$E$9716,5,0)*IF($C$3="SI",((D4543/100)+1),1)*IF(AND($C$3="SI",$C$4="SI"),IF(D4543=21,0.92,IF(D4543=10.5,0.96,1)),1)*IF(ISNUMBER($C$5),1-$C$5,1),"-")</f>
        <v>-</v>
      </c>
      <c r="F546" s="4" t="str">
        <f t="shared" si="8"/>
        <v>-</v>
      </c>
      <c r="AC546" t="str">
        <f>'ListaN69 09-02-2025'!AF544</f>
        <v>Blanco</v>
      </c>
    </row>
    <row r="547" spans="1:29" x14ac:dyDescent="0.2">
      <c r="B547" t="s">
        <v>6502</v>
      </c>
      <c r="C547" s="45"/>
      <c r="E547" s="4" t="str">
        <f>IFERROR(VLOOKUP(A547,'ListaN69 09-02-2025'!$A$9:$E$9716,5,0)*IF($C$3="SI",((D4544/100)+1),1)*IF(AND($C$3="SI",$C$4="SI"),IF(D4544=21,0.92,IF(D4544=10.5,0.96,1)),1)*IF(ISNUMBER($C$5),1-$C$5,1),"-")</f>
        <v>-</v>
      </c>
      <c r="F547" s="4" t="str">
        <f t="shared" si="8"/>
        <v>-</v>
      </c>
      <c r="AC547" t="str">
        <f>'ListaN69 09-02-2025'!AF545</f>
        <v>Titulo</v>
      </c>
    </row>
    <row r="548" spans="1:29" x14ac:dyDescent="0.2">
      <c r="C548" s="45"/>
      <c r="E548" s="4" t="str">
        <f>IFERROR(VLOOKUP(A548,'ListaN69 09-02-2025'!$A$9:$E$9716,5,0)*IF($C$3="SI",((D4545/100)+1),1)*IF(AND($C$3="SI",$C$4="SI"),IF(D4545=21,0.92,IF(D4545=10.5,0.96,1)),1)*IF(ISNUMBER($C$5),1-$C$5,1),"-")</f>
        <v>-</v>
      </c>
      <c r="F548" s="4" t="str">
        <f t="shared" si="8"/>
        <v>-</v>
      </c>
      <c r="AC548" t="str">
        <f>'ListaN69 09-02-2025'!AF546</f>
        <v>Blanco</v>
      </c>
    </row>
    <row r="549" spans="1:29" x14ac:dyDescent="0.2">
      <c r="A549" s="1" t="s">
        <v>243</v>
      </c>
      <c r="B549" t="s">
        <v>244</v>
      </c>
      <c r="C549" s="45" t="s">
        <v>4964</v>
      </c>
      <c r="D549">
        <v>21</v>
      </c>
      <c r="E549" s="4">
        <f>IFERROR(VLOOKUP(A549,'ListaN69 09-02-2025'!$A$9:$E$9716,5,0)*IF($C$3="SI",((D4546/100)+1),1)*IF(AND($C$3="SI",$C$4="SI"),IF(D4546=21,0.92,IF(D4546=10.5,0.96,1)),1)*IF(ISNUMBER($C$5),1-$C$5,1),"-")</f>
        <v>1382.2639999999999</v>
      </c>
      <c r="F549" s="4">
        <f t="shared" si="8"/>
        <v>1382.2639999999999</v>
      </c>
      <c r="AC549" t="str">
        <f>'ListaN69 09-02-2025'!AF547</f>
        <v>Igual</v>
      </c>
    </row>
    <row r="550" spans="1:29" x14ac:dyDescent="0.2">
      <c r="A550" s="1" t="s">
        <v>251</v>
      </c>
      <c r="B550" t="s">
        <v>252</v>
      </c>
      <c r="C550" s="45" t="s">
        <v>4964</v>
      </c>
      <c r="D550">
        <v>21</v>
      </c>
      <c r="E550" s="4">
        <f>IFERROR(VLOOKUP(A550,'ListaN69 09-02-2025'!$A$9:$E$9716,5,0)*IF($C$3="SI",((D4547/100)+1),1)*IF(AND($C$3="SI",$C$4="SI"),IF(D4547=21,0.92,IF(D4547=10.5,0.96,1)),1)*IF(ISNUMBER($C$5),1-$C$5,1),"-")</f>
        <v>2008.9839999999999</v>
      </c>
      <c r="F550" s="4">
        <f t="shared" si="8"/>
        <v>2008.9839999999999</v>
      </c>
      <c r="AC550" t="str">
        <f>'ListaN69 09-02-2025'!AF548</f>
        <v>Igual</v>
      </c>
    </row>
    <row r="551" spans="1:29" x14ac:dyDescent="0.2">
      <c r="A551" s="1" t="s">
        <v>5549</v>
      </c>
      <c r="B551" t="s">
        <v>5550</v>
      </c>
      <c r="C551" s="45" t="s">
        <v>4964</v>
      </c>
      <c r="D551">
        <v>21</v>
      </c>
      <c r="E551" s="4">
        <f>IFERROR(VLOOKUP(A551,'ListaN69 09-02-2025'!$A$9:$E$9716,5,0)*IF($C$3="SI",((D4548/100)+1),1)*IF(AND($C$3="SI",$C$4="SI"),IF(D4548=21,0.92,IF(D4548=10.5,0.96,1)),1)*IF(ISNUMBER($C$5),1-$C$5,1),"-")</f>
        <v>1261.06</v>
      </c>
      <c r="F551" s="4">
        <f t="shared" si="8"/>
        <v>1261.06</v>
      </c>
      <c r="AC551" t="str">
        <f>'ListaN69 09-02-2025'!AF549</f>
        <v>Igual</v>
      </c>
    </row>
    <row r="552" spans="1:29" x14ac:dyDescent="0.2">
      <c r="A552" s="1" t="s">
        <v>245</v>
      </c>
      <c r="B552" t="s">
        <v>246</v>
      </c>
      <c r="C552" s="45" t="s">
        <v>4964</v>
      </c>
      <c r="D552">
        <v>21</v>
      </c>
      <c r="E552" s="4">
        <f>IFERROR(VLOOKUP(A552,'ListaN69 09-02-2025'!$A$9:$E$9716,5,0)*IF($C$3="SI",((D4549/100)+1),1)*IF(AND($C$3="SI",$C$4="SI"),IF(D4549=21,0.92,IF(D4549=10.5,0.96,1)),1)*IF(ISNUMBER($C$5),1-$C$5,1),"-")</f>
        <v>2064.9259999999999</v>
      </c>
      <c r="F552" s="4">
        <f t="shared" si="8"/>
        <v>2064.9259999999999</v>
      </c>
      <c r="AC552" t="str">
        <f>'ListaN69 09-02-2025'!AF550</f>
        <v>Igual</v>
      </c>
    </row>
    <row r="553" spans="1:29" x14ac:dyDescent="0.2">
      <c r="A553" s="1" t="s">
        <v>247</v>
      </c>
      <c r="B553" t="s">
        <v>248</v>
      </c>
      <c r="C553" s="45" t="s">
        <v>4964</v>
      </c>
      <c r="D553">
        <v>21</v>
      </c>
      <c r="E553" s="4">
        <f>IFERROR(VLOOKUP(A553,'ListaN69 09-02-2025'!$A$9:$E$9716,5,0)*IF($C$3="SI",((D4550/100)+1),1)*IF(AND($C$3="SI",$C$4="SI"),IF(D4550=21,0.92,IF(D4550=10.5,0.96,1)),1)*IF(ISNUMBER($C$5),1-$C$5,1),"-")</f>
        <v>1388.44</v>
      </c>
      <c r="F553" s="4">
        <f t="shared" si="8"/>
        <v>1388.44</v>
      </c>
      <c r="AC553" t="str">
        <f>'ListaN69 09-02-2025'!AF551</f>
        <v>Igual</v>
      </c>
    </row>
    <row r="554" spans="1:29" x14ac:dyDescent="0.2">
      <c r="A554" s="1" t="s">
        <v>249</v>
      </c>
      <c r="B554" t="s">
        <v>250</v>
      </c>
      <c r="C554" s="45" t="s">
        <v>4964</v>
      </c>
      <c r="D554">
        <v>21</v>
      </c>
      <c r="E554" s="4">
        <f>IFERROR(VLOOKUP(A554,'ListaN69 09-02-2025'!$A$9:$E$9716,5,0)*IF($C$3="SI",((D4551/100)+1),1)*IF(AND($C$3="SI",$C$4="SI"),IF(D4551=21,0.92,IF(D4551=10.5,0.96,1)),1)*IF(ISNUMBER($C$5),1-$C$5,1),"-")</f>
        <v>2008.9839999999999</v>
      </c>
      <c r="F554" s="4">
        <f t="shared" si="8"/>
        <v>2008.9839999999999</v>
      </c>
      <c r="AC554" t="str">
        <f>'ListaN69 09-02-2025'!AF552</f>
        <v>Igual</v>
      </c>
    </row>
    <row r="555" spans="1:29" x14ac:dyDescent="0.2">
      <c r="A555" s="1" t="s">
        <v>255</v>
      </c>
      <c r="B555" t="s">
        <v>256</v>
      </c>
      <c r="C555" s="45" t="s">
        <v>4964</v>
      </c>
      <c r="D555">
        <v>21</v>
      </c>
      <c r="E555" s="4">
        <f>IFERROR(VLOOKUP(A555,'ListaN69 09-02-2025'!$A$9:$E$9716,5,0)*IF($C$3="SI",((D4552/100)+1),1)*IF(AND($C$3="SI",$C$4="SI"),IF(D4552=21,0.92,IF(D4552=10.5,0.96,1)),1)*IF(ISNUMBER($C$5),1-$C$5,1),"-")</f>
        <v>1998.069</v>
      </c>
      <c r="F555" s="4">
        <f t="shared" si="8"/>
        <v>1998.069</v>
      </c>
      <c r="AC555" t="str">
        <f>'ListaN69 09-02-2025'!AF553</f>
        <v>Igual</v>
      </c>
    </row>
    <row r="556" spans="1:29" x14ac:dyDescent="0.2">
      <c r="A556" s="1" t="s">
        <v>253</v>
      </c>
      <c r="B556" t="s">
        <v>254</v>
      </c>
      <c r="C556" s="45" t="s">
        <v>4964</v>
      </c>
      <c r="D556">
        <v>21</v>
      </c>
      <c r="E556" s="4">
        <f>IFERROR(VLOOKUP(A556,'ListaN69 09-02-2025'!$A$9:$E$9716,5,0)*IF($C$3="SI",((D4553/100)+1),1)*IF(AND($C$3="SI",$C$4="SI"),IF(D4553=21,0.92,IF(D4553=10.5,0.96,1)),1)*IF(ISNUMBER($C$5),1-$C$5,1),"-")</f>
        <v>1534.6189999999999</v>
      </c>
      <c r="F556" s="4">
        <f t="shared" si="8"/>
        <v>1534.6189999999999</v>
      </c>
      <c r="AC556" t="str">
        <f>'ListaN69 09-02-2025'!AF554</f>
        <v>Igual</v>
      </c>
    </row>
    <row r="557" spans="1:29" x14ac:dyDescent="0.2">
      <c r="C557" s="45"/>
      <c r="E557" s="4" t="str">
        <f>IFERROR(VLOOKUP(A557,'ListaN69 09-02-2025'!$A$9:$E$9716,5,0)*IF($C$3="SI",((D4554/100)+1),1)*IF(AND($C$3="SI",$C$4="SI"),IF(D4554=21,0.92,IF(D4554=10.5,0.96,1)),1)*IF(ISNUMBER($C$5),1-$C$5,1),"-")</f>
        <v>-</v>
      </c>
      <c r="F557" s="4" t="str">
        <f t="shared" si="8"/>
        <v>-</v>
      </c>
      <c r="AC557" t="str">
        <f>'ListaN69 09-02-2025'!AF555</f>
        <v>Blanco</v>
      </c>
    </row>
    <row r="558" spans="1:29" x14ac:dyDescent="0.2">
      <c r="B558" t="s">
        <v>257</v>
      </c>
      <c r="C558" s="45"/>
      <c r="E558" s="4" t="str">
        <f>IFERROR(VLOOKUP(A558,'ListaN69 09-02-2025'!$A$9:$E$9716,5,0)*IF($C$3="SI",((D4555/100)+1),1)*IF(AND($C$3="SI",$C$4="SI"),IF(D4555=21,0.92,IF(D4555=10.5,0.96,1)),1)*IF(ISNUMBER($C$5),1-$C$5,1),"-")</f>
        <v>-</v>
      </c>
      <c r="F558" s="4" t="str">
        <f t="shared" si="8"/>
        <v>-</v>
      </c>
      <c r="AC558" t="str">
        <f>'ListaN69 09-02-2025'!AF556</f>
        <v>Titulo</v>
      </c>
    </row>
    <row r="559" spans="1:29" x14ac:dyDescent="0.2">
      <c r="C559" s="45"/>
      <c r="E559" s="4" t="str">
        <f>IFERROR(VLOOKUP(A559,'ListaN69 09-02-2025'!$A$9:$E$9716,5,0)*IF($C$3="SI",((D4556/100)+1),1)*IF(AND($C$3="SI",$C$4="SI"),IF(D4556=21,0.92,IF(D4556=10.5,0.96,1)),1)*IF(ISNUMBER($C$5),1-$C$5,1),"-")</f>
        <v>-</v>
      </c>
      <c r="F559" s="4" t="str">
        <f t="shared" si="8"/>
        <v>-</v>
      </c>
      <c r="AC559" t="str">
        <f>'ListaN69 09-02-2025'!AF557</f>
        <v>Blanco</v>
      </c>
    </row>
    <row r="560" spans="1:29" x14ac:dyDescent="0.2">
      <c r="A560" s="1">
        <v>4101</v>
      </c>
      <c r="B560" t="s">
        <v>3982</v>
      </c>
      <c r="C560" s="45" t="s">
        <v>5004</v>
      </c>
      <c r="D560">
        <v>21</v>
      </c>
      <c r="E560" s="4">
        <f>IFERROR(VLOOKUP(A560,'ListaN69 09-02-2025'!$A$9:$E$9716,5,0)*IF($C$3="SI",((D4557/100)+1),1)*IF(AND($C$3="SI",$C$4="SI"),IF(D4557=21,0.92,IF(D4557=10.5,0.96,1)),1)*IF(ISNUMBER($C$5),1-$C$5,1),"-")</f>
        <v>2427.6</v>
      </c>
      <c r="F560" s="4">
        <f t="shared" si="8"/>
        <v>2427.6</v>
      </c>
      <c r="AC560" t="str">
        <f>'ListaN69 09-02-2025'!AF558</f>
        <v>Igual</v>
      </c>
    </row>
    <row r="561" spans="1:29" x14ac:dyDescent="0.2">
      <c r="A561" s="1" t="s">
        <v>258</v>
      </c>
      <c r="B561" t="s">
        <v>259</v>
      </c>
      <c r="C561" s="45" t="s">
        <v>4995</v>
      </c>
      <c r="D561">
        <v>21</v>
      </c>
      <c r="E561" s="4">
        <f>IFERROR(VLOOKUP(A561,'ListaN69 09-02-2025'!$A$9:$E$9716,5,0)*IF($C$3="SI",((D4558/100)+1),1)*IF(AND($C$3="SI",$C$4="SI"),IF(D4558=21,0.92,IF(D4558=10.5,0.96,1)),1)*IF(ISNUMBER($C$5),1-$C$5,1),"-")</f>
        <v>330</v>
      </c>
      <c r="F561" s="4">
        <f t="shared" si="8"/>
        <v>330</v>
      </c>
      <c r="AC561" t="str">
        <f>'ListaN69 09-02-2025'!AF559</f>
        <v>Igual</v>
      </c>
    </row>
    <row r="562" spans="1:29" x14ac:dyDescent="0.2">
      <c r="A562" s="1" t="s">
        <v>260</v>
      </c>
      <c r="B562" t="s">
        <v>261</v>
      </c>
      <c r="C562" s="45" t="s">
        <v>4995</v>
      </c>
      <c r="D562">
        <v>21</v>
      </c>
      <c r="E562" s="4">
        <f>IFERROR(VLOOKUP(A562,'ListaN69 09-02-2025'!$A$9:$E$9716,5,0)*IF($C$3="SI",((D4559/100)+1),1)*IF(AND($C$3="SI",$C$4="SI"),IF(D4559=21,0.92,IF(D4559=10.5,0.96,1)),1)*IF(ISNUMBER($C$5),1-$C$5,1),"-")</f>
        <v>330</v>
      </c>
      <c r="F562" s="4">
        <f t="shared" si="8"/>
        <v>330</v>
      </c>
      <c r="AC562" t="str">
        <f>'ListaN69 09-02-2025'!AF560</f>
        <v>Igual</v>
      </c>
    </row>
    <row r="563" spans="1:29" x14ac:dyDescent="0.2">
      <c r="A563" s="1" t="s">
        <v>262</v>
      </c>
      <c r="B563" t="s">
        <v>263</v>
      </c>
      <c r="C563" s="45" t="s">
        <v>4948</v>
      </c>
      <c r="D563">
        <v>21</v>
      </c>
      <c r="E563" s="4">
        <f>IFERROR(VLOOKUP(A563,'ListaN69 09-02-2025'!$A$9:$E$9716,5,0)*IF($C$3="SI",((D4560/100)+1),1)*IF(AND($C$3="SI",$C$4="SI"),IF(D4560=21,0.92,IF(D4560=10.5,0.96,1)),1)*IF(ISNUMBER($C$5),1-$C$5,1),"-")</f>
        <v>330</v>
      </c>
      <c r="F563" s="4">
        <f t="shared" si="8"/>
        <v>330</v>
      </c>
      <c r="AC563" t="str">
        <f>'ListaN69 09-02-2025'!AF561</f>
        <v>Igual</v>
      </c>
    </row>
    <row r="564" spans="1:29" x14ac:dyDescent="0.2">
      <c r="A564" s="1" t="s">
        <v>264</v>
      </c>
      <c r="B564" t="s">
        <v>3407</v>
      </c>
      <c r="C564" s="45" t="s">
        <v>4978</v>
      </c>
      <c r="D564">
        <v>21</v>
      </c>
      <c r="E564" s="4">
        <f>IFERROR(VLOOKUP(A564,'ListaN69 09-02-2025'!$A$9:$E$9716,5,0)*IF($C$3="SI",((D4561/100)+1),1)*IF(AND($C$3="SI",$C$4="SI"),IF(D4561=21,0.92,IF(D4561=10.5,0.96,1)),1)*IF(ISNUMBER($C$5),1-$C$5,1),"-")</f>
        <v>873.25</v>
      </c>
      <c r="F564" s="4">
        <f t="shared" si="8"/>
        <v>873.25</v>
      </c>
      <c r="AC564" t="str">
        <f>'ListaN69 09-02-2025'!AF562</f>
        <v>Igual</v>
      </c>
    </row>
    <row r="565" spans="1:29" x14ac:dyDescent="0.2">
      <c r="A565" s="1" t="s">
        <v>265</v>
      </c>
      <c r="B565" t="s">
        <v>266</v>
      </c>
      <c r="C565" s="45" t="s">
        <v>4978</v>
      </c>
      <c r="D565">
        <v>21</v>
      </c>
      <c r="E565" s="4">
        <f>IFERROR(VLOOKUP(A565,'ListaN69 09-02-2025'!$A$9:$E$9716,5,0)*IF($C$3="SI",((D4562/100)+1),1)*IF(AND($C$3="SI",$C$4="SI"),IF(D4562=21,0.92,IF(D4562=10.5,0.96,1)),1)*IF(ISNUMBER($C$5),1-$C$5,1),"-")</f>
        <v>717.5</v>
      </c>
      <c r="F565" s="4">
        <f t="shared" si="8"/>
        <v>717.5</v>
      </c>
      <c r="AC565" t="str">
        <f>'ListaN69 09-02-2025'!AF563</f>
        <v>Igual</v>
      </c>
    </row>
    <row r="566" spans="1:29" x14ac:dyDescent="0.2">
      <c r="A566" s="1" t="s">
        <v>267</v>
      </c>
      <c r="B566" t="s">
        <v>268</v>
      </c>
      <c r="C566" s="45" t="s">
        <v>4978</v>
      </c>
      <c r="D566">
        <v>21</v>
      </c>
      <c r="E566" s="4">
        <f>IFERROR(VLOOKUP(A566,'ListaN69 09-02-2025'!$A$9:$E$9716,5,0)*IF($C$3="SI",((D4563/100)+1),1)*IF(AND($C$3="SI",$C$4="SI"),IF(D4563=21,0.92,IF(D4563=10.5,0.96,1)),1)*IF(ISNUMBER($C$5),1-$C$5,1),"-")</f>
        <v>2135</v>
      </c>
      <c r="F566" s="4">
        <f t="shared" si="8"/>
        <v>2135</v>
      </c>
      <c r="AC566" t="str">
        <f>'ListaN69 09-02-2025'!AF564</f>
        <v>Igual</v>
      </c>
    </row>
    <row r="567" spans="1:29" x14ac:dyDescent="0.2">
      <c r="A567" s="1" t="s">
        <v>2822</v>
      </c>
      <c r="B567" t="s">
        <v>2823</v>
      </c>
      <c r="C567" s="45" t="s">
        <v>4994</v>
      </c>
      <c r="D567">
        <v>21</v>
      </c>
      <c r="E567" s="4">
        <f>IFERROR(VLOOKUP(A567,'ListaN69 09-02-2025'!$A$9:$E$9716,5,0)*IF($C$3="SI",((D4564/100)+1),1)*IF(AND($C$3="SI",$C$4="SI"),IF(D4564=21,0.92,IF(D4564=10.5,0.96,1)),1)*IF(ISNUMBER($C$5),1-$C$5,1),"-")</f>
        <v>647.5</v>
      </c>
      <c r="F567" s="4">
        <f t="shared" si="8"/>
        <v>647.5</v>
      </c>
      <c r="AC567" t="str">
        <f>'ListaN69 09-02-2025'!AF565</f>
        <v>Igual</v>
      </c>
    </row>
    <row r="568" spans="1:29" x14ac:dyDescent="0.2">
      <c r="C568" s="45"/>
      <c r="E568" s="4" t="str">
        <f>IFERROR(VLOOKUP(A568,'ListaN69 09-02-2025'!$A$9:$E$9716,5,0)*IF($C$3="SI",((D4565/100)+1),1)*IF(AND($C$3="SI",$C$4="SI"),IF(D4565=21,0.92,IF(D4565=10.5,0.96,1)),1)*IF(ISNUMBER($C$5),1-$C$5,1),"-")</f>
        <v>-</v>
      </c>
      <c r="F568" s="4" t="str">
        <f t="shared" si="8"/>
        <v>-</v>
      </c>
      <c r="AC568" t="str">
        <f>'ListaN69 09-02-2025'!AF566</f>
        <v>Blanco</v>
      </c>
    </row>
    <row r="569" spans="1:29" x14ac:dyDescent="0.2">
      <c r="B569" t="s">
        <v>269</v>
      </c>
      <c r="C569" s="45"/>
      <c r="E569" s="4" t="str">
        <f>IFERROR(VLOOKUP(A569,'ListaN69 09-02-2025'!$A$9:$E$9716,5,0)*IF($C$3="SI",((D4566/100)+1),1)*IF(AND($C$3="SI",$C$4="SI"),IF(D4566=21,0.92,IF(D4566=10.5,0.96,1)),1)*IF(ISNUMBER($C$5),1-$C$5,1),"-")</f>
        <v>-</v>
      </c>
      <c r="F569" s="4" t="str">
        <f t="shared" si="8"/>
        <v>-</v>
      </c>
      <c r="AC569" t="str">
        <f>'ListaN69 09-02-2025'!AF567</f>
        <v>Titulo</v>
      </c>
    </row>
    <row r="570" spans="1:29" x14ac:dyDescent="0.2">
      <c r="C570" s="45"/>
      <c r="E570" s="4" t="str">
        <f>IFERROR(VLOOKUP(A570,'ListaN69 09-02-2025'!$A$9:$E$9716,5,0)*IF($C$3="SI",((D4567/100)+1),1)*IF(AND($C$3="SI",$C$4="SI"),IF(D4567=21,0.92,IF(D4567=10.5,0.96,1)),1)*IF(ISNUMBER($C$5),1-$C$5,1),"-")</f>
        <v>-</v>
      </c>
      <c r="F570" s="4" t="str">
        <f t="shared" si="8"/>
        <v>-</v>
      </c>
      <c r="AC570" t="str">
        <f>'ListaN69 09-02-2025'!AF568</f>
        <v>Blanco</v>
      </c>
    </row>
    <row r="571" spans="1:29" x14ac:dyDescent="0.2">
      <c r="A571" s="1" t="s">
        <v>4129</v>
      </c>
      <c r="B571" t="s">
        <v>4051</v>
      </c>
      <c r="C571" s="45" t="s">
        <v>4997</v>
      </c>
      <c r="D571">
        <v>21</v>
      </c>
      <c r="E571" s="4">
        <f>IFERROR(VLOOKUP(A571,'ListaN69 09-02-2025'!$A$9:$E$9716,5,0)*IF($C$3="SI",((D4568/100)+1),1)*IF(AND($C$3="SI",$C$4="SI"),IF(D4568=21,0.92,IF(D4568=10.5,0.96,1)),1)*IF(ISNUMBER($C$5),1-$C$5,1),"-")</f>
        <v>932.01499999999999</v>
      </c>
      <c r="F571" s="4">
        <f t="shared" si="8"/>
        <v>932.01499999999999</v>
      </c>
      <c r="AC571" t="str">
        <f>'ListaN69 09-02-2025'!AF569</f>
        <v>Aumento</v>
      </c>
    </row>
    <row r="572" spans="1:29" x14ac:dyDescent="0.2">
      <c r="A572" s="1" t="s">
        <v>4127</v>
      </c>
      <c r="B572" t="s">
        <v>4049</v>
      </c>
      <c r="C572" s="45" t="s">
        <v>4978</v>
      </c>
      <c r="D572">
        <v>21</v>
      </c>
      <c r="E572" s="4">
        <f>IFERROR(VLOOKUP(A572,'ListaN69 09-02-2025'!$A$9:$E$9716,5,0)*IF($C$3="SI",((D4569/100)+1),1)*IF(AND($C$3="SI",$C$4="SI"),IF(D4569=21,0.92,IF(D4569=10.5,0.96,1)),1)*IF(ISNUMBER($C$5),1-$C$5,1),"-")</f>
        <v>1195.845</v>
      </c>
      <c r="F572" s="4">
        <f t="shared" si="8"/>
        <v>1195.845</v>
      </c>
      <c r="AC572" t="str">
        <f>'ListaN69 09-02-2025'!AF570</f>
        <v>Aumento</v>
      </c>
    </row>
    <row r="573" spans="1:29" x14ac:dyDescent="0.2">
      <c r="A573" s="1" t="s">
        <v>4128</v>
      </c>
      <c r="B573" t="s">
        <v>4050</v>
      </c>
      <c r="C573" s="45" t="s">
        <v>4996</v>
      </c>
      <c r="D573">
        <v>21</v>
      </c>
      <c r="E573" s="4">
        <f>IFERROR(VLOOKUP(A573,'ListaN69 09-02-2025'!$A$9:$E$9716,5,0)*IF($C$3="SI",((D4570/100)+1),1)*IF(AND($C$3="SI",$C$4="SI"),IF(D4570=21,0.92,IF(D4570=10.5,0.96,1)),1)*IF(ISNUMBER($C$5),1-$C$5,1),"-")</f>
        <v>479.30799999999999</v>
      </c>
      <c r="F573" s="4">
        <f t="shared" si="8"/>
        <v>479.30799999999999</v>
      </c>
      <c r="AC573" t="str">
        <f>'ListaN69 09-02-2025'!AF571</f>
        <v>Aumento</v>
      </c>
    </row>
    <row r="574" spans="1:29" x14ac:dyDescent="0.2">
      <c r="A574" s="1" t="s">
        <v>270</v>
      </c>
      <c r="B574" t="s">
        <v>271</v>
      </c>
      <c r="C574" s="45" t="s">
        <v>4948</v>
      </c>
      <c r="D574">
        <v>21</v>
      </c>
      <c r="E574" s="4">
        <f>IFERROR(VLOOKUP(A574,'ListaN69 09-02-2025'!$A$9:$E$9716,5,0)*IF($C$3="SI",((D4571/100)+1),1)*IF(AND($C$3="SI",$C$4="SI"),IF(D4571=21,0.92,IF(D4571=10.5,0.96,1)),1)*IF(ISNUMBER($C$5),1-$C$5,1),"-")</f>
        <v>277.2</v>
      </c>
      <c r="F574" s="4">
        <f t="shared" si="8"/>
        <v>277.2</v>
      </c>
      <c r="AC574" t="str">
        <f>'ListaN69 09-02-2025'!AF572</f>
        <v>Igual</v>
      </c>
    </row>
    <row r="575" spans="1:29" x14ac:dyDescent="0.2">
      <c r="A575" s="1" t="s">
        <v>276</v>
      </c>
      <c r="B575" t="s">
        <v>3408</v>
      </c>
      <c r="C575" s="45" t="s">
        <v>4948</v>
      </c>
      <c r="D575">
        <v>21</v>
      </c>
      <c r="E575" s="4">
        <f>IFERROR(VLOOKUP(A575,'ListaN69 09-02-2025'!$A$9:$E$9716,5,0)*IF($C$3="SI",((D4572/100)+1),1)*IF(AND($C$3="SI",$C$4="SI"),IF(D4572=21,0.92,IF(D4572=10.5,0.96,1)),1)*IF(ISNUMBER($C$5),1-$C$5,1),"-")</f>
        <v>664.2</v>
      </c>
      <c r="F575" s="4">
        <f t="shared" si="8"/>
        <v>664.2</v>
      </c>
      <c r="AC575" t="str">
        <f>'ListaN69 09-02-2025'!AF573</f>
        <v>Igual</v>
      </c>
    </row>
    <row r="576" spans="1:29" x14ac:dyDescent="0.2">
      <c r="A576" s="1" t="s">
        <v>272</v>
      </c>
      <c r="B576" t="s">
        <v>273</v>
      </c>
      <c r="C576" s="45" t="s">
        <v>4948</v>
      </c>
      <c r="D576">
        <v>21</v>
      </c>
      <c r="E576" s="4">
        <f>IFERROR(VLOOKUP(A576,'ListaN69 09-02-2025'!$A$9:$E$9716,5,0)*IF($C$3="SI",((D4573/100)+1),1)*IF(AND($C$3="SI",$C$4="SI"),IF(D4573=21,0.92,IF(D4573=10.5,0.96,1)),1)*IF(ISNUMBER($C$5),1-$C$5,1),"-")</f>
        <v>277.2</v>
      </c>
      <c r="F576" s="4">
        <f t="shared" si="8"/>
        <v>277.2</v>
      </c>
      <c r="AC576" t="str">
        <f>'ListaN69 09-02-2025'!AF574</f>
        <v>Igual</v>
      </c>
    </row>
    <row r="577" spans="1:29" x14ac:dyDescent="0.2">
      <c r="A577" s="1" t="s">
        <v>274</v>
      </c>
      <c r="B577" t="s">
        <v>275</v>
      </c>
      <c r="C577" s="45" t="s">
        <v>4948</v>
      </c>
      <c r="D577">
        <v>21</v>
      </c>
      <c r="E577" s="4">
        <f>IFERROR(VLOOKUP(A577,'ListaN69 09-02-2025'!$A$9:$E$9716,5,0)*IF($C$3="SI",((D4574/100)+1),1)*IF(AND($C$3="SI",$C$4="SI"),IF(D4574=21,0.92,IF(D4574=10.5,0.96,1)),1)*IF(ISNUMBER($C$5),1-$C$5,1),"-")</f>
        <v>277.2</v>
      </c>
      <c r="F577" s="4">
        <f t="shared" si="8"/>
        <v>277.2</v>
      </c>
      <c r="AC577" t="str">
        <f>'ListaN69 09-02-2025'!AF575</f>
        <v>Igual</v>
      </c>
    </row>
    <row r="578" spans="1:29" x14ac:dyDescent="0.2">
      <c r="C578" s="45"/>
      <c r="E578" s="4" t="str">
        <f>IFERROR(VLOOKUP(A578,'ListaN69 09-02-2025'!$A$9:$E$9716,5,0)*IF($C$3="SI",((D4575/100)+1),1)*IF(AND($C$3="SI",$C$4="SI"),IF(D4575=21,0.92,IF(D4575=10.5,0.96,1)),1)*IF(ISNUMBER($C$5),1-$C$5,1),"-")</f>
        <v>-</v>
      </c>
      <c r="F578" s="4" t="str">
        <f t="shared" si="8"/>
        <v>-</v>
      </c>
      <c r="AC578" t="str">
        <f>'ListaN69 09-02-2025'!AF576</f>
        <v>Blanco</v>
      </c>
    </row>
    <row r="579" spans="1:29" x14ac:dyDescent="0.2">
      <c r="B579" t="s">
        <v>4052</v>
      </c>
      <c r="C579" s="45"/>
      <c r="E579" s="4" t="str">
        <f>IFERROR(VLOOKUP(A579,'ListaN69 09-02-2025'!$A$9:$E$9716,5,0)*IF($C$3="SI",((D4576/100)+1),1)*IF(AND($C$3="SI",$C$4="SI"),IF(D4576=21,0.92,IF(D4576=10.5,0.96,1)),1)*IF(ISNUMBER($C$5),1-$C$5,1),"-")</f>
        <v>-</v>
      </c>
      <c r="F579" s="4" t="str">
        <f t="shared" si="8"/>
        <v>-</v>
      </c>
      <c r="AC579" t="str">
        <f>'ListaN69 09-02-2025'!AF577</f>
        <v>Titulo</v>
      </c>
    </row>
    <row r="580" spans="1:29" x14ac:dyDescent="0.2">
      <c r="C580" s="45"/>
      <c r="E580" s="4" t="str">
        <f>IFERROR(VLOOKUP(A580,'ListaN69 09-02-2025'!$A$9:$E$9716,5,0)*IF($C$3="SI",((D4577/100)+1),1)*IF(AND($C$3="SI",$C$4="SI"),IF(D4577=21,0.92,IF(D4577=10.5,0.96,1)),1)*IF(ISNUMBER($C$5),1-$C$5,1),"-")</f>
        <v>-</v>
      </c>
      <c r="F580" s="4" t="str">
        <f t="shared" si="8"/>
        <v>-</v>
      </c>
      <c r="AC580" t="str">
        <f>'ListaN69 09-02-2025'!AF578</f>
        <v>Blanco</v>
      </c>
    </row>
    <row r="581" spans="1:29" x14ac:dyDescent="0.2">
      <c r="A581" s="1" t="s">
        <v>4131</v>
      </c>
      <c r="B581" t="s">
        <v>4942</v>
      </c>
      <c r="C581" s="45" t="s">
        <v>4998</v>
      </c>
      <c r="D581">
        <v>21</v>
      </c>
      <c r="E581" s="4">
        <f>IFERROR(VLOOKUP(A581,'ListaN69 09-02-2025'!$A$9:$E$9716,5,0)*IF($C$3="SI",((D4578/100)+1),1)*IF(AND($C$3="SI",$C$4="SI"),IF(D4578=21,0.92,IF(D4578=10.5,0.96,1)),1)*IF(ISNUMBER($C$5),1-$C$5,1),"-")</f>
        <v>335.27</v>
      </c>
      <c r="F581" s="4">
        <f t="shared" si="8"/>
        <v>335.27</v>
      </c>
      <c r="AC581" t="str">
        <f>'ListaN69 09-02-2025'!AF579</f>
        <v>Aumento</v>
      </c>
    </row>
    <row r="582" spans="1:29" x14ac:dyDescent="0.2">
      <c r="A582" s="1" t="s">
        <v>4130</v>
      </c>
      <c r="B582" t="s">
        <v>4941</v>
      </c>
      <c r="C582" s="45" t="s">
        <v>4998</v>
      </c>
      <c r="D582">
        <v>21</v>
      </c>
      <c r="E582" s="4">
        <f>IFERROR(VLOOKUP(A582,'ListaN69 09-02-2025'!$A$9:$E$9716,5,0)*IF($C$3="SI",((D4579/100)+1),1)*IF(AND($C$3="SI",$C$4="SI"),IF(D4579=21,0.92,IF(D4579=10.5,0.96,1)),1)*IF(ISNUMBER($C$5),1-$C$5,1),"-")</f>
        <v>335.27</v>
      </c>
      <c r="F582" s="4">
        <f t="shared" si="8"/>
        <v>335.27</v>
      </c>
      <c r="AC582" t="str">
        <f>'ListaN69 09-02-2025'!AF580</f>
        <v>Aumento</v>
      </c>
    </row>
    <row r="583" spans="1:29" x14ac:dyDescent="0.2">
      <c r="C583" s="45"/>
      <c r="E583" s="4" t="str">
        <f>IFERROR(VLOOKUP(A583,'ListaN69 09-02-2025'!$A$9:$E$9716,5,0)*IF($C$3="SI",((D4580/100)+1),1)*IF(AND($C$3="SI",$C$4="SI"),IF(D4580=21,0.92,IF(D4580=10.5,0.96,1)),1)*IF(ISNUMBER($C$5),1-$C$5,1),"-")</f>
        <v>-</v>
      </c>
      <c r="F583" s="4" t="str">
        <f t="shared" si="8"/>
        <v>-</v>
      </c>
      <c r="AC583" t="str">
        <f>'ListaN69 09-02-2025'!AF581</f>
        <v>Blanco</v>
      </c>
    </row>
    <row r="584" spans="1:29" x14ac:dyDescent="0.2">
      <c r="B584" t="s">
        <v>277</v>
      </c>
      <c r="C584" s="45"/>
      <c r="E584" s="4" t="str">
        <f>IFERROR(VLOOKUP(A584,'ListaN69 09-02-2025'!$A$9:$E$9716,5,0)*IF($C$3="SI",((D4581/100)+1),1)*IF(AND($C$3="SI",$C$4="SI"),IF(D4581=21,0.92,IF(D4581=10.5,0.96,1)),1)*IF(ISNUMBER($C$5),1-$C$5,1),"-")</f>
        <v>-</v>
      </c>
      <c r="F584" s="4" t="str">
        <f t="shared" si="8"/>
        <v>-</v>
      </c>
      <c r="AC584" t="str">
        <f>'ListaN69 09-02-2025'!AF582</f>
        <v>Titulo</v>
      </c>
    </row>
    <row r="585" spans="1:29" x14ac:dyDescent="0.2">
      <c r="C585" s="45"/>
      <c r="E585" s="4" t="str">
        <f>IFERROR(VLOOKUP(A585,'ListaN69 09-02-2025'!$A$9:$E$9716,5,0)*IF($C$3="SI",((D4582/100)+1),1)*IF(AND($C$3="SI",$C$4="SI"),IF(D4582=21,0.92,IF(D4582=10.5,0.96,1)),1)*IF(ISNUMBER($C$5),1-$C$5,1),"-")</f>
        <v>-</v>
      </c>
      <c r="F585" s="4" t="str">
        <f t="shared" si="8"/>
        <v>-</v>
      </c>
      <c r="AC585" t="str">
        <f>'ListaN69 09-02-2025'!AF583</f>
        <v>Blanco</v>
      </c>
    </row>
    <row r="586" spans="1:29" x14ac:dyDescent="0.2">
      <c r="A586" s="1">
        <v>884060</v>
      </c>
      <c r="B586" t="s">
        <v>278</v>
      </c>
      <c r="C586" s="45" t="s">
        <v>4947</v>
      </c>
      <c r="D586">
        <v>21</v>
      </c>
      <c r="E586" s="4">
        <f>IFERROR(VLOOKUP(A586,'ListaN69 09-02-2025'!$A$9:$E$9716,5,0)*IF($C$3="SI",((D4583/100)+1),1)*IF(AND($C$3="SI",$C$4="SI"),IF(D4583=21,0.92,IF(D4583=10.5,0.96,1)),1)*IF(ISNUMBER($C$5),1-$C$5,1),"-")</f>
        <v>117.51300000000001</v>
      </c>
      <c r="F586" s="4">
        <f t="shared" si="8"/>
        <v>117.51300000000001</v>
      </c>
      <c r="AC586" t="str">
        <f>'ListaN69 09-02-2025'!AF584</f>
        <v>Igual</v>
      </c>
    </row>
    <row r="587" spans="1:29" x14ac:dyDescent="0.2">
      <c r="A587" s="1">
        <v>884080</v>
      </c>
      <c r="B587" t="s">
        <v>279</v>
      </c>
      <c r="C587" s="45" t="s">
        <v>4947</v>
      </c>
      <c r="D587">
        <v>21</v>
      </c>
      <c r="E587" s="4">
        <f>IFERROR(VLOOKUP(A587,'ListaN69 09-02-2025'!$A$9:$E$9716,5,0)*IF($C$3="SI",((D4584/100)+1),1)*IF(AND($C$3="SI",$C$4="SI"),IF(D4584=21,0.92,IF(D4584=10.5,0.96,1)),1)*IF(ISNUMBER($C$5),1-$C$5,1),"-")</f>
        <v>157.483</v>
      </c>
      <c r="F587" s="4">
        <f t="shared" si="8"/>
        <v>157.483</v>
      </c>
      <c r="AC587" t="str">
        <f>'ListaN69 09-02-2025'!AF585</f>
        <v>Igual</v>
      </c>
    </row>
    <row r="588" spans="1:29" x14ac:dyDescent="0.2">
      <c r="A588" s="1">
        <v>884100</v>
      </c>
      <c r="B588" t="s">
        <v>282</v>
      </c>
      <c r="C588" s="45" t="s">
        <v>4948</v>
      </c>
      <c r="D588">
        <v>21</v>
      </c>
      <c r="E588" s="4">
        <f>IFERROR(VLOOKUP(A588,'ListaN69 09-02-2025'!$A$9:$E$9716,5,0)*IF($C$3="SI",((D4585/100)+1),1)*IF(AND($C$3="SI",$C$4="SI"),IF(D4585=21,0.92,IF(D4585=10.5,0.96,1)),1)*IF(ISNUMBER($C$5),1-$C$5,1),"-")</f>
        <v>80.063000000000002</v>
      </c>
      <c r="F588" s="4">
        <f t="shared" si="8"/>
        <v>80.063000000000002</v>
      </c>
      <c r="AC588" t="str">
        <f>'ListaN69 09-02-2025'!AF586</f>
        <v>Igual</v>
      </c>
    </row>
    <row r="589" spans="1:29" x14ac:dyDescent="0.2">
      <c r="A589" s="1" t="s">
        <v>280</v>
      </c>
      <c r="B589" t="s">
        <v>281</v>
      </c>
      <c r="C589" s="45" t="s">
        <v>5092</v>
      </c>
      <c r="D589">
        <v>21</v>
      </c>
      <c r="E589" s="4">
        <f>IFERROR(VLOOKUP(A589,'ListaN69 09-02-2025'!$A$9:$E$9716,5,0)*IF($C$3="SI",((D4586/100)+1),1)*IF(AND($C$3="SI",$C$4="SI"),IF(D4586=21,0.92,IF(D4586=10.5,0.96,1)),1)*IF(ISNUMBER($C$5),1-$C$5,1),"-")</f>
        <v>565.13599999999997</v>
      </c>
      <c r="F589" s="4">
        <f t="shared" si="8"/>
        <v>565.13599999999997</v>
      </c>
      <c r="AC589" t="str">
        <f>'ListaN69 09-02-2025'!AF587</f>
        <v>Igual</v>
      </c>
    </row>
    <row r="590" spans="1:29" x14ac:dyDescent="0.2">
      <c r="A590" s="1">
        <v>884120</v>
      </c>
      <c r="B590" t="s">
        <v>283</v>
      </c>
      <c r="C590" s="45" t="s">
        <v>4949</v>
      </c>
      <c r="D590">
        <v>21</v>
      </c>
      <c r="E590" s="4">
        <f>IFERROR(VLOOKUP(A590,'ListaN69 09-02-2025'!$A$9:$E$9716,5,0)*IF($C$3="SI",((D4587/100)+1),1)*IF(AND($C$3="SI",$C$4="SI"),IF(D4587=21,0.92,IF(D4587=10.5,0.96,1)),1)*IF(ISNUMBER($C$5),1-$C$5,1),"-")</f>
        <v>106.313</v>
      </c>
      <c r="F590" s="4">
        <f t="shared" ref="F590:F653" si="9">IFERROR(E590*IF(ISNUMBER($C$6),1+$C$6,1),"-")</f>
        <v>106.313</v>
      </c>
      <c r="AC590" t="str">
        <f>'ListaN69 09-02-2025'!AF588</f>
        <v>Igual</v>
      </c>
    </row>
    <row r="591" spans="1:29" x14ac:dyDescent="0.2">
      <c r="A591" s="1">
        <v>884140</v>
      </c>
      <c r="B591" t="s">
        <v>284</v>
      </c>
      <c r="C591" s="45" t="s">
        <v>4949</v>
      </c>
      <c r="D591">
        <v>21</v>
      </c>
      <c r="E591" s="4">
        <f>IFERROR(VLOOKUP(A591,'ListaN69 09-02-2025'!$A$9:$E$9716,5,0)*IF($C$3="SI",((D4588/100)+1),1)*IF(AND($C$3="SI",$C$4="SI"),IF(D4588=21,0.92,IF(D4588=10.5,0.96,1)),1)*IF(ISNUMBER($C$5),1-$C$5,1),"-")</f>
        <v>109.078</v>
      </c>
      <c r="F591" s="4">
        <f t="shared" si="9"/>
        <v>109.078</v>
      </c>
      <c r="AC591" t="str">
        <f>'ListaN69 09-02-2025'!AF589</f>
        <v>Igual</v>
      </c>
    </row>
    <row r="592" spans="1:29" x14ac:dyDescent="0.2">
      <c r="A592" s="1">
        <v>884200</v>
      </c>
      <c r="B592" t="s">
        <v>5551</v>
      </c>
      <c r="C592" s="45" t="s">
        <v>4949</v>
      </c>
      <c r="D592">
        <v>21</v>
      </c>
      <c r="E592" s="4">
        <f>IFERROR(VLOOKUP(A592,'ListaN69 09-02-2025'!$A$9:$E$9716,5,0)*IF($C$3="SI",((D4589/100)+1),1)*IF(AND($C$3="SI",$C$4="SI"),IF(D4589=21,0.92,IF(D4589=10.5,0.96,1)),1)*IF(ISNUMBER($C$5),1-$C$5,1),"-")</f>
        <v>104.563</v>
      </c>
      <c r="F592" s="4">
        <f t="shared" si="9"/>
        <v>104.563</v>
      </c>
      <c r="AC592" t="str">
        <f>'ListaN69 09-02-2025'!AF590</f>
        <v>Igual</v>
      </c>
    </row>
    <row r="593" spans="1:29" x14ac:dyDescent="0.2">
      <c r="A593" s="1" t="s">
        <v>5552</v>
      </c>
      <c r="B593" t="s">
        <v>5553</v>
      </c>
      <c r="C593" s="45" t="s">
        <v>5092</v>
      </c>
      <c r="D593">
        <v>21</v>
      </c>
      <c r="E593" s="4">
        <f>IFERROR(VLOOKUP(A593,'ListaN69 09-02-2025'!$A$9:$E$9716,5,0)*IF($C$3="SI",((D4590/100)+1),1)*IF(AND($C$3="SI",$C$4="SI"),IF(D4590=21,0.92,IF(D4590=10.5,0.96,1)),1)*IF(ISNUMBER($C$5),1-$C$5,1),"-")</f>
        <v>707.13</v>
      </c>
      <c r="F593" s="4">
        <f t="shared" si="9"/>
        <v>707.13</v>
      </c>
      <c r="AC593" t="str">
        <f>'ListaN69 09-02-2025'!AF591</f>
        <v>Igual</v>
      </c>
    </row>
    <row r="594" spans="1:29" x14ac:dyDescent="0.2">
      <c r="C594" s="45"/>
      <c r="E594" s="4" t="str">
        <f>IFERROR(VLOOKUP(A594,'ListaN69 09-02-2025'!$A$9:$E$9716,5,0)*IF($C$3="SI",((D4591/100)+1),1)*IF(AND($C$3="SI",$C$4="SI"),IF(D4591=21,0.92,IF(D4591=10.5,0.96,1)),1)*IF(ISNUMBER($C$5),1-$C$5,1),"-")</f>
        <v>-</v>
      </c>
      <c r="F594" s="4" t="str">
        <f t="shared" si="9"/>
        <v>-</v>
      </c>
      <c r="AC594" t="str">
        <f>'ListaN69 09-02-2025'!AF592</f>
        <v>Blanco</v>
      </c>
    </row>
    <row r="595" spans="1:29" x14ac:dyDescent="0.2">
      <c r="B595" t="s">
        <v>286</v>
      </c>
      <c r="C595" s="45"/>
      <c r="E595" s="4" t="str">
        <f>IFERROR(VLOOKUP(A595,'ListaN69 09-02-2025'!$A$9:$E$9716,5,0)*IF($C$3="SI",((D4592/100)+1),1)*IF(AND($C$3="SI",$C$4="SI"),IF(D4592=21,0.92,IF(D4592=10.5,0.96,1)),1)*IF(ISNUMBER($C$5),1-$C$5,1),"-")</f>
        <v>-</v>
      </c>
      <c r="F595" s="4" t="str">
        <f t="shared" si="9"/>
        <v>-</v>
      </c>
      <c r="AC595" t="str">
        <f>'ListaN69 09-02-2025'!AF593</f>
        <v>Titulo</v>
      </c>
    </row>
    <row r="596" spans="1:29" x14ac:dyDescent="0.2">
      <c r="C596" s="45"/>
      <c r="E596" s="4" t="str">
        <f>IFERROR(VLOOKUP(A596,'ListaN69 09-02-2025'!$A$9:$E$9716,5,0)*IF($C$3="SI",((D4593/100)+1),1)*IF(AND($C$3="SI",$C$4="SI"),IF(D4593=21,0.92,IF(D4593=10.5,0.96,1)),1)*IF(ISNUMBER($C$5),1-$C$5,1),"-")</f>
        <v>-</v>
      </c>
      <c r="F596" s="4" t="str">
        <f t="shared" si="9"/>
        <v>-</v>
      </c>
      <c r="AC596" t="str">
        <f>'ListaN69 09-02-2025'!AF594</f>
        <v>Blanco</v>
      </c>
    </row>
    <row r="597" spans="1:29" x14ac:dyDescent="0.2">
      <c r="A597" s="1" t="s">
        <v>5905</v>
      </c>
      <c r="B597" t="s">
        <v>5906</v>
      </c>
      <c r="C597" s="45" t="s">
        <v>5907</v>
      </c>
      <c r="D597">
        <v>21</v>
      </c>
      <c r="E597" s="4">
        <f>IFERROR(VLOOKUP(A597,'ListaN69 09-02-2025'!$A$9:$E$9716,5,0)*IF($C$3="SI",((D4594/100)+1),1)*IF(AND($C$3="SI",$C$4="SI"),IF(D4594=21,0.92,IF(D4594=10.5,0.96,1)),1)*IF(ISNUMBER($C$5),1-$C$5,1),"-")</f>
        <v>2295.248</v>
      </c>
      <c r="F597" s="4">
        <f t="shared" si="9"/>
        <v>2295.248</v>
      </c>
      <c r="AC597" t="str">
        <f>'ListaN69 09-02-2025'!AF595</f>
        <v>Aumento</v>
      </c>
    </row>
    <row r="598" spans="1:29" x14ac:dyDescent="0.2">
      <c r="A598" s="1" t="s">
        <v>5908</v>
      </c>
      <c r="B598" t="s">
        <v>5909</v>
      </c>
      <c r="C598" s="45" t="s">
        <v>5910</v>
      </c>
      <c r="D598">
        <v>21</v>
      </c>
      <c r="E598" s="4">
        <f>IFERROR(VLOOKUP(A598,'ListaN69 09-02-2025'!$A$9:$E$9716,5,0)*IF($C$3="SI",((D4595/100)+1),1)*IF(AND($C$3="SI",$C$4="SI"),IF(D4595=21,0.92,IF(D4595=10.5,0.96,1)),1)*IF(ISNUMBER($C$5),1-$C$5,1),"-")</f>
        <v>2513.2280000000001</v>
      </c>
      <c r="F598" s="4">
        <f t="shared" si="9"/>
        <v>2513.2280000000001</v>
      </c>
      <c r="AC598" t="str">
        <f>'ListaN69 09-02-2025'!AF596</f>
        <v>Aumento</v>
      </c>
    </row>
    <row r="599" spans="1:29" x14ac:dyDescent="0.2">
      <c r="A599" s="1" t="s">
        <v>5911</v>
      </c>
      <c r="B599" t="s">
        <v>5912</v>
      </c>
      <c r="C599" s="45" t="s">
        <v>5913</v>
      </c>
      <c r="D599">
        <v>21</v>
      </c>
      <c r="E599" s="4">
        <f>IFERROR(VLOOKUP(A599,'ListaN69 09-02-2025'!$A$9:$E$9716,5,0)*IF($C$3="SI",((D4596/100)+1),1)*IF(AND($C$3="SI",$C$4="SI"),IF(D4596=21,0.92,IF(D4596=10.5,0.96,1)),1)*IF(ISNUMBER($C$5),1-$C$5,1),"-")</f>
        <v>3480.8029999999999</v>
      </c>
      <c r="F599" s="4">
        <f t="shared" si="9"/>
        <v>3480.8029999999999</v>
      </c>
      <c r="AC599" t="str">
        <f>'ListaN69 09-02-2025'!AF597</f>
        <v>Aumento</v>
      </c>
    </row>
    <row r="600" spans="1:29" x14ac:dyDescent="0.2">
      <c r="A600" s="1" t="s">
        <v>5914</v>
      </c>
      <c r="B600" t="s">
        <v>5915</v>
      </c>
      <c r="C600" s="45" t="s">
        <v>5916</v>
      </c>
      <c r="D600">
        <v>21</v>
      </c>
      <c r="E600" s="4">
        <f>IFERROR(VLOOKUP(A600,'ListaN69 09-02-2025'!$A$9:$E$9716,5,0)*IF($C$3="SI",((D4597/100)+1),1)*IF(AND($C$3="SI",$C$4="SI"),IF(D4597=21,0.92,IF(D4597=10.5,0.96,1)),1)*IF(ISNUMBER($C$5),1-$C$5,1),"-")</f>
        <v>4188.3100000000004</v>
      </c>
      <c r="F600" s="4">
        <f t="shared" si="9"/>
        <v>4188.3100000000004</v>
      </c>
      <c r="AC600" t="str">
        <f>'ListaN69 09-02-2025'!AF598</f>
        <v>Aumento</v>
      </c>
    </row>
    <row r="601" spans="1:29" x14ac:dyDescent="0.2">
      <c r="A601" s="1" t="s">
        <v>5917</v>
      </c>
      <c r="B601" t="s">
        <v>5918</v>
      </c>
      <c r="C601" s="45" t="s">
        <v>4980</v>
      </c>
      <c r="D601">
        <v>21</v>
      </c>
      <c r="E601" s="4">
        <f>IFERROR(VLOOKUP(A601,'ListaN69 09-02-2025'!$A$9:$E$9716,5,0)*IF($C$3="SI",((D4598/100)+1),1)*IF(AND($C$3="SI",$C$4="SI"),IF(D4598=21,0.92,IF(D4598=10.5,0.96,1)),1)*IF(ISNUMBER($C$5),1-$C$5,1),"-")</f>
        <v>4843.8599999999997</v>
      </c>
      <c r="F601" s="4">
        <f t="shared" si="9"/>
        <v>4843.8599999999997</v>
      </c>
      <c r="AC601" t="str">
        <f>'ListaN69 09-02-2025'!AF599</f>
        <v>Aumento</v>
      </c>
    </row>
    <row r="602" spans="1:29" x14ac:dyDescent="0.2">
      <c r="A602" s="1" t="s">
        <v>5919</v>
      </c>
      <c r="B602" t="s">
        <v>5920</v>
      </c>
      <c r="C602" s="45" t="s">
        <v>5921</v>
      </c>
      <c r="D602">
        <v>21</v>
      </c>
      <c r="E602" s="4">
        <f>IFERROR(VLOOKUP(A602,'ListaN69 09-02-2025'!$A$9:$E$9716,5,0)*IF($C$3="SI",((D4599/100)+1),1)*IF(AND($C$3="SI",$C$4="SI"),IF(D4599=21,0.92,IF(D4599=10.5,0.96,1)),1)*IF(ISNUMBER($C$5),1-$C$5,1),"-")</f>
        <v>6044.85</v>
      </c>
      <c r="F602" s="4">
        <f t="shared" si="9"/>
        <v>6044.85</v>
      </c>
      <c r="AC602" t="str">
        <f>'ListaN69 09-02-2025'!AF600</f>
        <v>Aumento</v>
      </c>
    </row>
    <row r="603" spans="1:29" x14ac:dyDescent="0.2">
      <c r="A603" s="1" t="s">
        <v>5922</v>
      </c>
      <c r="B603" t="s">
        <v>5923</v>
      </c>
      <c r="C603" s="45" t="s">
        <v>4966</v>
      </c>
      <c r="D603">
        <v>21</v>
      </c>
      <c r="E603" s="4">
        <f>IFERROR(VLOOKUP(A603,'ListaN69 09-02-2025'!$A$9:$E$9716,5,0)*IF($C$3="SI",((D4600/100)+1),1)*IF(AND($C$3="SI",$C$4="SI"),IF(D4600=21,0.92,IF(D4600=10.5,0.96,1)),1)*IF(ISNUMBER($C$5),1-$C$5,1),"-")</f>
        <v>7185.2030000000004</v>
      </c>
      <c r="F603" s="4">
        <f t="shared" si="9"/>
        <v>7185.2030000000004</v>
      </c>
      <c r="AC603" t="str">
        <f>'ListaN69 09-02-2025'!AF601</f>
        <v>Aumento</v>
      </c>
    </row>
    <row r="604" spans="1:29" x14ac:dyDescent="0.2">
      <c r="A604" s="1" t="s">
        <v>5673</v>
      </c>
      <c r="B604" t="s">
        <v>5674</v>
      </c>
      <c r="C604" s="45" t="s">
        <v>5675</v>
      </c>
      <c r="D604">
        <v>21</v>
      </c>
      <c r="E604" s="4">
        <f>IFERROR(VLOOKUP(A604,'ListaN69 09-02-2025'!$A$9:$E$9716,5,0)*IF($C$3="SI",((D4601/100)+1),1)*IF(AND($C$3="SI",$C$4="SI"),IF(D4601=21,0.92,IF(D4601=10.5,0.96,1)),1)*IF(ISNUMBER($C$5),1-$C$5,1),"-")</f>
        <v>8567.7549999999992</v>
      </c>
      <c r="F604" s="4">
        <f t="shared" si="9"/>
        <v>8567.7549999999992</v>
      </c>
      <c r="AC604" t="str">
        <f>'ListaN69 09-02-2025'!AF602</f>
        <v>Aumento</v>
      </c>
    </row>
    <row r="605" spans="1:29" x14ac:dyDescent="0.2">
      <c r="A605" s="1" t="s">
        <v>5676</v>
      </c>
      <c r="B605" t="s">
        <v>5677</v>
      </c>
      <c r="C605" s="45" t="s">
        <v>4946</v>
      </c>
      <c r="D605">
        <v>21</v>
      </c>
      <c r="E605" s="4">
        <f>IFERROR(VLOOKUP(A605,'ListaN69 09-02-2025'!$A$9:$E$9716,5,0)*IF($C$3="SI",((D4602/100)+1),1)*IF(AND($C$3="SI",$C$4="SI"),IF(D4602=21,0.92,IF(D4602=10.5,0.96,1)),1)*IF(ISNUMBER($C$5),1-$C$5,1),"-")</f>
        <v>9879.643</v>
      </c>
      <c r="F605" s="4">
        <f t="shared" si="9"/>
        <v>9879.643</v>
      </c>
      <c r="AC605" t="str">
        <f>'ListaN69 09-02-2025'!AF603</f>
        <v>Aumento</v>
      </c>
    </row>
    <row r="606" spans="1:29" x14ac:dyDescent="0.2">
      <c r="A606" s="1" t="s">
        <v>5678</v>
      </c>
      <c r="B606" t="s">
        <v>5679</v>
      </c>
      <c r="C606" s="45" t="s">
        <v>5001</v>
      </c>
      <c r="D606">
        <v>21</v>
      </c>
      <c r="E606" s="4">
        <f>IFERROR(VLOOKUP(A606,'ListaN69 09-02-2025'!$A$9:$E$9716,5,0)*IF($C$3="SI",((D4603/100)+1),1)*IF(AND($C$3="SI",$C$4="SI"),IF(D4603=21,0.92,IF(D4603=10.5,0.96,1)),1)*IF(ISNUMBER($C$5),1-$C$5,1),"-")</f>
        <v>10888.815000000001</v>
      </c>
      <c r="F606" s="4">
        <f t="shared" si="9"/>
        <v>10888.815000000001</v>
      </c>
      <c r="AC606" t="str">
        <f>'ListaN69 09-02-2025'!AF604</f>
        <v>Aumento</v>
      </c>
    </row>
    <row r="607" spans="1:29" x14ac:dyDescent="0.2">
      <c r="A607" s="1" t="s">
        <v>5680</v>
      </c>
      <c r="B607" t="s">
        <v>5681</v>
      </c>
      <c r="C607" s="45" t="s">
        <v>5030</v>
      </c>
      <c r="D607">
        <v>21</v>
      </c>
      <c r="E607" s="4">
        <f>IFERROR(VLOOKUP(A607,'ListaN69 09-02-2025'!$A$9:$E$9716,5,0)*IF($C$3="SI",((D4604/100)+1),1)*IF(AND($C$3="SI",$C$4="SI"),IF(D4604=21,0.92,IF(D4604=10.5,0.96,1)),1)*IF(ISNUMBER($C$5),1-$C$5,1),"-")</f>
        <v>12099.78</v>
      </c>
      <c r="F607" s="4">
        <f t="shared" si="9"/>
        <v>12099.78</v>
      </c>
      <c r="AC607" t="str">
        <f>'ListaN69 09-02-2025'!AF605</f>
        <v>Aumento</v>
      </c>
    </row>
    <row r="608" spans="1:29" x14ac:dyDescent="0.2">
      <c r="A608" s="1" t="s">
        <v>5682</v>
      </c>
      <c r="B608" t="s">
        <v>5683</v>
      </c>
      <c r="C608" s="45" t="s">
        <v>5684</v>
      </c>
      <c r="D608">
        <v>21</v>
      </c>
      <c r="E608" s="4">
        <f>IFERROR(VLOOKUP(A608,'ListaN69 09-02-2025'!$A$9:$E$9716,5,0)*IF($C$3="SI",((D4605/100)+1),1)*IF(AND($C$3="SI",$C$4="SI"),IF(D4605=21,0.92,IF(D4605=10.5,0.96,1)),1)*IF(ISNUMBER($C$5),1-$C$5,1),"-")</f>
        <v>15707.528</v>
      </c>
      <c r="F608" s="4">
        <f t="shared" si="9"/>
        <v>15707.528</v>
      </c>
      <c r="AC608" t="str">
        <f>'ListaN69 09-02-2025'!AF606</f>
        <v>Aumento</v>
      </c>
    </row>
    <row r="609" spans="1:29" x14ac:dyDescent="0.2">
      <c r="A609" s="1" t="s">
        <v>5685</v>
      </c>
      <c r="B609" t="s">
        <v>5686</v>
      </c>
      <c r="C609" s="45" t="s">
        <v>5001</v>
      </c>
      <c r="D609">
        <v>21</v>
      </c>
      <c r="E609" s="4">
        <f>IFERROR(VLOOKUP(A609,'ListaN69 09-02-2025'!$A$9:$E$9716,5,0)*IF($C$3="SI",((D4606/100)+1),1)*IF(AND($C$3="SI",$C$4="SI"),IF(D4606=21,0.92,IF(D4606=10.5,0.96,1)),1)*IF(ISNUMBER($C$5),1-$C$5,1),"-")</f>
        <v>18464.198</v>
      </c>
      <c r="F609" s="4">
        <f t="shared" si="9"/>
        <v>18464.198</v>
      </c>
      <c r="AC609" t="str">
        <f>'ListaN69 09-02-2025'!AF607</f>
        <v>Aumento</v>
      </c>
    </row>
    <row r="610" spans="1:29" x14ac:dyDescent="0.2">
      <c r="A610" s="1" t="s">
        <v>5687</v>
      </c>
      <c r="B610" t="s">
        <v>5688</v>
      </c>
      <c r="C610" s="45" t="s">
        <v>5030</v>
      </c>
      <c r="D610">
        <v>21</v>
      </c>
      <c r="E610" s="4">
        <f>IFERROR(VLOOKUP(A610,'ListaN69 09-02-2025'!$A$9:$E$9716,5,0)*IF($C$3="SI",((D4607/100)+1),1)*IF(AND($C$3="SI",$C$4="SI"),IF(D4607=21,0.92,IF(D4607=10.5,0.96,1)),1)*IF(ISNUMBER($C$5),1-$C$5,1),"-")</f>
        <v>20240.343000000001</v>
      </c>
      <c r="F610" s="4">
        <f t="shared" si="9"/>
        <v>20240.343000000001</v>
      </c>
      <c r="AC610" t="str">
        <f>'ListaN69 09-02-2025'!AF608</f>
        <v>Aumento</v>
      </c>
    </row>
    <row r="611" spans="1:29" x14ac:dyDescent="0.2">
      <c r="A611" s="1" t="s">
        <v>5689</v>
      </c>
      <c r="B611" t="s">
        <v>5690</v>
      </c>
      <c r="C611" s="45" t="s">
        <v>4962</v>
      </c>
      <c r="D611">
        <v>21</v>
      </c>
      <c r="E611" s="4">
        <f>IFERROR(VLOOKUP(A611,'ListaN69 09-02-2025'!$A$9:$E$9716,5,0)*IF($C$3="SI",((D4608/100)+1),1)*IF(AND($C$3="SI",$C$4="SI"),IF(D4608=21,0.92,IF(D4608=10.5,0.96,1)),1)*IF(ISNUMBER($C$5),1-$C$5,1),"-")</f>
        <v>23885.067999999999</v>
      </c>
      <c r="F611" s="4">
        <f t="shared" si="9"/>
        <v>23885.067999999999</v>
      </c>
      <c r="AC611" t="str">
        <f>'ListaN69 09-02-2025'!AF609</f>
        <v>Aumento</v>
      </c>
    </row>
    <row r="612" spans="1:29" x14ac:dyDescent="0.2">
      <c r="A612" s="1" t="s">
        <v>5691</v>
      </c>
      <c r="B612" t="s">
        <v>5692</v>
      </c>
      <c r="C612" s="45" t="s">
        <v>5049</v>
      </c>
      <c r="D612">
        <v>21</v>
      </c>
      <c r="E612" s="4">
        <f>IFERROR(VLOOKUP(A612,'ListaN69 09-02-2025'!$A$9:$E$9716,5,0)*IF($C$3="SI",((D4609/100)+1),1)*IF(AND($C$3="SI",$C$4="SI"),IF(D4609=21,0.92,IF(D4609=10.5,0.96,1)),1)*IF(ISNUMBER($C$5),1-$C$5,1),"-")</f>
        <v>26169.955000000002</v>
      </c>
      <c r="F612" s="4">
        <f t="shared" si="9"/>
        <v>26169.955000000002</v>
      </c>
      <c r="AC612" t="str">
        <f>'ListaN69 09-02-2025'!AF610</f>
        <v>Aumento</v>
      </c>
    </row>
    <row r="613" spans="1:29" x14ac:dyDescent="0.2">
      <c r="A613" s="1" t="s">
        <v>2467</v>
      </c>
      <c r="B613" t="s">
        <v>2468</v>
      </c>
      <c r="C613" s="45" t="s">
        <v>4978</v>
      </c>
      <c r="D613">
        <v>21</v>
      </c>
      <c r="E613" s="4">
        <f>IFERROR(VLOOKUP(A613,'ListaN69 09-02-2025'!$A$9:$E$9716,5,0)*IF($C$3="SI",((D4610/100)+1),1)*IF(AND($C$3="SI",$C$4="SI"),IF(D4610=21,0.92,IF(D4610=10.5,0.96,1)),1)*IF(ISNUMBER($C$5),1-$C$5,1),"-")</f>
        <v>786.93</v>
      </c>
      <c r="F613" s="4">
        <f t="shared" si="9"/>
        <v>786.93</v>
      </c>
      <c r="AC613" t="str">
        <f>'ListaN69 09-02-2025'!AF611</f>
        <v>Igual</v>
      </c>
    </row>
    <row r="614" spans="1:29" x14ac:dyDescent="0.2">
      <c r="A614" s="1" t="s">
        <v>2469</v>
      </c>
      <c r="B614" t="s">
        <v>2470</v>
      </c>
      <c r="C614" s="45" t="s">
        <v>4953</v>
      </c>
      <c r="D614">
        <v>21</v>
      </c>
      <c r="E614" s="4">
        <f>IFERROR(VLOOKUP(A614,'ListaN69 09-02-2025'!$A$9:$E$9716,5,0)*IF($C$3="SI",((D4611/100)+1),1)*IF(AND($C$3="SI",$C$4="SI"),IF(D4611=21,0.92,IF(D4611=10.5,0.96,1)),1)*IF(ISNUMBER($C$5),1-$C$5,1),"-")</f>
        <v>915.28</v>
      </c>
      <c r="F614" s="4">
        <f t="shared" si="9"/>
        <v>915.28</v>
      </c>
      <c r="AC614" t="str">
        <f>'ListaN69 09-02-2025'!AF612</f>
        <v>Igual</v>
      </c>
    </row>
    <row r="615" spans="1:29" x14ac:dyDescent="0.2">
      <c r="A615" s="1" t="s">
        <v>2471</v>
      </c>
      <c r="B615" t="s">
        <v>4571</v>
      </c>
      <c r="C615" s="45" t="s">
        <v>5002</v>
      </c>
      <c r="D615">
        <v>21</v>
      </c>
      <c r="E615" s="4">
        <f>IFERROR(VLOOKUP(A615,'ListaN69 09-02-2025'!$A$9:$E$9716,5,0)*IF($C$3="SI",((D4612/100)+1),1)*IF(AND($C$3="SI",$C$4="SI"),IF(D4612=21,0.92,IF(D4612=10.5,0.96,1)),1)*IF(ISNUMBER($C$5),1-$C$5,1),"-")</f>
        <v>684.09699999999998</v>
      </c>
      <c r="F615" s="4">
        <f t="shared" si="9"/>
        <v>684.09699999999998</v>
      </c>
      <c r="AC615" t="str">
        <f>'ListaN69 09-02-2025'!AF613</f>
        <v>Igual</v>
      </c>
    </row>
    <row r="616" spans="1:29" x14ac:dyDescent="0.2">
      <c r="A616" s="1" t="s">
        <v>2472</v>
      </c>
      <c r="B616" t="s">
        <v>4572</v>
      </c>
      <c r="C616" s="45" t="s">
        <v>4980</v>
      </c>
      <c r="D616">
        <v>21</v>
      </c>
      <c r="E616" s="4">
        <f>IFERROR(VLOOKUP(A616,'ListaN69 09-02-2025'!$A$9:$E$9716,5,0)*IF($C$3="SI",((D4613/100)+1),1)*IF(AND($C$3="SI",$C$4="SI"),IF(D4613=21,0.92,IF(D4613=10.5,0.96,1)),1)*IF(ISNUMBER($C$5),1-$C$5,1),"-")</f>
        <v>758.99900000000002</v>
      </c>
      <c r="F616" s="4">
        <f t="shared" si="9"/>
        <v>758.99900000000002</v>
      </c>
      <c r="AC616" t="str">
        <f>'ListaN69 09-02-2025'!AF614</f>
        <v>Igual</v>
      </c>
    </row>
    <row r="617" spans="1:29" x14ac:dyDescent="0.2">
      <c r="A617" s="1" t="s">
        <v>297</v>
      </c>
      <c r="B617" t="s">
        <v>298</v>
      </c>
      <c r="C617" s="45" t="s">
        <v>4999</v>
      </c>
      <c r="D617">
        <v>21</v>
      </c>
      <c r="E617" s="4">
        <f>IFERROR(VLOOKUP(A617,'ListaN69 09-02-2025'!$A$9:$E$9716,5,0)*IF($C$3="SI",((D4614/100)+1),1)*IF(AND($C$3="SI",$C$4="SI"),IF(D4614=21,0.92,IF(D4614=10.5,0.96,1)),1)*IF(ISNUMBER($C$5),1-$C$5,1),"-")</f>
        <v>2035.92</v>
      </c>
      <c r="F617" s="4">
        <f t="shared" si="9"/>
        <v>2035.92</v>
      </c>
      <c r="AC617" t="str">
        <f>'ListaN69 09-02-2025'!AF615</f>
        <v>Igual</v>
      </c>
    </row>
    <row r="618" spans="1:29" x14ac:dyDescent="0.2">
      <c r="A618" s="1" t="s">
        <v>299</v>
      </c>
      <c r="B618" t="s">
        <v>300</v>
      </c>
      <c r="C618" s="45" t="s">
        <v>4964</v>
      </c>
      <c r="D618">
        <v>21</v>
      </c>
      <c r="E618" s="4">
        <f>IFERROR(VLOOKUP(A618,'ListaN69 09-02-2025'!$A$9:$E$9716,5,0)*IF($C$3="SI",((D4615/100)+1),1)*IF(AND($C$3="SI",$C$4="SI"),IF(D4615=21,0.92,IF(D4615=10.5,0.96,1)),1)*IF(ISNUMBER($C$5),1-$C$5,1),"-")</f>
        <v>4103.8</v>
      </c>
      <c r="F618" s="4">
        <f t="shared" si="9"/>
        <v>4103.8</v>
      </c>
      <c r="AC618" t="str">
        <f>'ListaN69 09-02-2025'!AF616</f>
        <v>Igual</v>
      </c>
    </row>
    <row r="619" spans="1:29" x14ac:dyDescent="0.2">
      <c r="A619" s="1" t="s">
        <v>301</v>
      </c>
      <c r="B619" t="s">
        <v>302</v>
      </c>
      <c r="C619" s="45" t="s">
        <v>4965</v>
      </c>
      <c r="D619">
        <v>21</v>
      </c>
      <c r="E619" s="4">
        <f>IFERROR(VLOOKUP(A619,'ListaN69 09-02-2025'!$A$9:$E$9716,5,0)*IF($C$3="SI",((D4616/100)+1),1)*IF(AND($C$3="SI",$C$4="SI"),IF(D4616=21,0.92,IF(D4616=10.5,0.96,1)),1)*IF(ISNUMBER($C$5),1-$C$5,1),"-")</f>
        <v>3101.48</v>
      </c>
      <c r="F619" s="4">
        <f t="shared" si="9"/>
        <v>3101.48</v>
      </c>
      <c r="AC619" t="str">
        <f>'ListaN69 09-02-2025'!AF617</f>
        <v>Igual</v>
      </c>
    </row>
    <row r="620" spans="1:29" x14ac:dyDescent="0.2">
      <c r="A620" s="1">
        <v>202085</v>
      </c>
      <c r="B620" t="s">
        <v>1745</v>
      </c>
      <c r="C620" s="45" t="s">
        <v>5003</v>
      </c>
      <c r="D620">
        <v>21</v>
      </c>
      <c r="E620" s="4">
        <f>IFERROR(VLOOKUP(A620,'ListaN69 09-02-2025'!$A$9:$E$9716,5,0)*IF($C$3="SI",((D4617/100)+1),1)*IF(AND($C$3="SI",$C$4="SI"),IF(D4617=21,0.92,IF(D4617=10.5,0.96,1)),1)*IF(ISNUMBER($C$5),1-$C$5,1),"-")</f>
        <v>4458.76</v>
      </c>
      <c r="F620" s="4">
        <f t="shared" si="9"/>
        <v>4458.76</v>
      </c>
      <c r="AC620" t="str">
        <f>'ListaN69 09-02-2025'!AF618</f>
        <v>Igual</v>
      </c>
    </row>
    <row r="621" spans="1:29" x14ac:dyDescent="0.2">
      <c r="A621" s="1">
        <v>2318100</v>
      </c>
      <c r="B621" t="s">
        <v>303</v>
      </c>
      <c r="C621" s="45" t="s">
        <v>4946</v>
      </c>
      <c r="D621">
        <v>21</v>
      </c>
      <c r="E621" s="4">
        <f>IFERROR(VLOOKUP(A621,'ListaN69 09-02-2025'!$A$9:$E$9716,5,0)*IF($C$3="SI",((D4618/100)+1),1)*IF(AND($C$3="SI",$C$4="SI"),IF(D4618=21,0.92,IF(D4618=10.5,0.96,1)),1)*IF(ISNUMBER($C$5),1-$C$5,1),"-")</f>
        <v>5332.56</v>
      </c>
      <c r="F621" s="4">
        <f t="shared" si="9"/>
        <v>5332.56</v>
      </c>
      <c r="AC621" t="str">
        <f>'ListaN69 09-02-2025'!AF619</f>
        <v>Igual</v>
      </c>
    </row>
    <row r="622" spans="1:29" x14ac:dyDescent="0.2">
      <c r="A622" s="1">
        <v>231814</v>
      </c>
      <c r="B622" t="s">
        <v>304</v>
      </c>
      <c r="C622" s="45" t="s">
        <v>5001</v>
      </c>
      <c r="D622">
        <v>21</v>
      </c>
      <c r="E622" s="4">
        <f>IFERROR(VLOOKUP(A622,'ListaN69 09-02-2025'!$A$9:$E$9716,5,0)*IF($C$3="SI",((D4619/100)+1),1)*IF(AND($C$3="SI",$C$4="SI"),IF(D4619=21,0.92,IF(D4619=10.5,0.96,1)),1)*IF(ISNUMBER($C$5),1-$C$5,1),"-")</f>
        <v>6417.16</v>
      </c>
      <c r="F622" s="4">
        <f t="shared" si="9"/>
        <v>6417.16</v>
      </c>
      <c r="AC622" t="str">
        <f>'ListaN69 09-02-2025'!AF620</f>
        <v>Igual</v>
      </c>
    </row>
    <row r="623" spans="1:29" x14ac:dyDescent="0.2">
      <c r="A623" s="1" t="s">
        <v>293</v>
      </c>
      <c r="B623" t="s">
        <v>294</v>
      </c>
      <c r="C623" s="45" t="s">
        <v>4953</v>
      </c>
      <c r="D623">
        <v>21</v>
      </c>
      <c r="E623" s="4">
        <f>IFERROR(VLOOKUP(A623,'ListaN69 09-02-2025'!$A$9:$E$9716,5,0)*IF($C$3="SI",((D4620/100)+1),1)*IF(AND($C$3="SI",$C$4="SI"),IF(D4620=21,0.92,IF(D4620=10.5,0.96,1)),1)*IF(ISNUMBER($C$5),1-$C$5,1),"-")</f>
        <v>1383.8</v>
      </c>
      <c r="F623" s="4">
        <f t="shared" si="9"/>
        <v>1383.8</v>
      </c>
      <c r="AC623" t="str">
        <f>'ListaN69 09-02-2025'!AF621</f>
        <v>Igual</v>
      </c>
    </row>
    <row r="624" spans="1:29" x14ac:dyDescent="0.2">
      <c r="A624" s="1" t="s">
        <v>295</v>
      </c>
      <c r="B624" t="s">
        <v>296</v>
      </c>
      <c r="C624" s="45" t="s">
        <v>5000</v>
      </c>
      <c r="D624">
        <v>21</v>
      </c>
      <c r="E624" s="4">
        <f>IFERROR(VLOOKUP(A624,'ListaN69 09-02-2025'!$A$9:$E$9716,5,0)*IF($C$3="SI",((D4621/100)+1),1)*IF(AND($C$3="SI",$C$4="SI"),IF(D4621=21,0.92,IF(D4621=10.5,0.96,1)),1)*IF(ISNUMBER($C$5),1-$C$5,1),"-")</f>
        <v>1620.44</v>
      </c>
      <c r="F624" s="4">
        <f t="shared" si="9"/>
        <v>1620.44</v>
      </c>
      <c r="AC624" t="str">
        <f>'ListaN69 09-02-2025'!AF622</f>
        <v>Igual</v>
      </c>
    </row>
    <row r="625" spans="1:29" x14ac:dyDescent="0.2">
      <c r="A625" s="1" t="s">
        <v>289</v>
      </c>
      <c r="B625" t="s">
        <v>290</v>
      </c>
      <c r="C625" s="45" t="s">
        <v>4999</v>
      </c>
      <c r="D625">
        <v>21</v>
      </c>
      <c r="E625" s="4">
        <f>IFERROR(VLOOKUP(A625,'ListaN69 09-02-2025'!$A$9:$E$9716,5,0)*IF($C$3="SI",((D4622/100)+1),1)*IF(AND($C$3="SI",$C$4="SI"),IF(D4622=21,0.92,IF(D4622=10.5,0.96,1)),1)*IF(ISNUMBER($C$5),1-$C$5,1),"-")</f>
        <v>1878.16</v>
      </c>
      <c r="F625" s="4">
        <f t="shared" si="9"/>
        <v>1878.16</v>
      </c>
      <c r="AC625" t="str">
        <f>'ListaN69 09-02-2025'!AF623</f>
        <v>Igual</v>
      </c>
    </row>
    <row r="626" spans="1:29" x14ac:dyDescent="0.2">
      <c r="A626" s="1" t="s">
        <v>291</v>
      </c>
      <c r="B626" t="s">
        <v>292</v>
      </c>
      <c r="C626" s="45" t="s">
        <v>4964</v>
      </c>
      <c r="D626">
        <v>21</v>
      </c>
      <c r="E626" s="4">
        <f>IFERROR(VLOOKUP(A626,'ListaN69 09-02-2025'!$A$9:$E$9716,5,0)*IF($C$3="SI",((D4623/100)+1),1)*IF(AND($C$3="SI",$C$4="SI"),IF(D4623=21,0.92,IF(D4623=10.5,0.96,1)),1)*IF(ISNUMBER($C$5),1-$C$5,1),"-")</f>
        <v>2378.64</v>
      </c>
      <c r="F626" s="4">
        <f t="shared" si="9"/>
        <v>2378.64</v>
      </c>
      <c r="AC626" t="str">
        <f>'ListaN69 09-02-2025'!AF624</f>
        <v>Igual</v>
      </c>
    </row>
    <row r="627" spans="1:29" x14ac:dyDescent="0.2">
      <c r="A627" s="1" t="s">
        <v>287</v>
      </c>
      <c r="B627" t="s">
        <v>288</v>
      </c>
      <c r="C627" s="45" t="s">
        <v>4953</v>
      </c>
      <c r="D627">
        <v>21</v>
      </c>
      <c r="E627" s="4">
        <f>IFERROR(VLOOKUP(A627,'ListaN69 09-02-2025'!$A$9:$E$9716,5,0)*IF($C$3="SI",((D4624/100)+1),1)*IF(AND($C$3="SI",$C$4="SI"),IF(D4624=21,0.92,IF(D4624=10.5,0.96,1)),1)*IF(ISNUMBER($C$5),1-$C$5,1),"-")</f>
        <v>1187.96</v>
      </c>
      <c r="F627" s="4">
        <f t="shared" si="9"/>
        <v>1187.96</v>
      </c>
      <c r="AC627" t="str">
        <f>'ListaN69 09-02-2025'!AF625</f>
        <v>Igual</v>
      </c>
    </row>
    <row r="628" spans="1:29" x14ac:dyDescent="0.2">
      <c r="C628" s="45"/>
      <c r="E628" s="4" t="str">
        <f>IFERROR(VLOOKUP(A628,'ListaN69 09-02-2025'!$A$9:$E$9716,5,0)*IF($C$3="SI",((D4625/100)+1),1)*IF(AND($C$3="SI",$C$4="SI"),IF(D4625=21,0.92,IF(D4625=10.5,0.96,1)),1)*IF(ISNUMBER($C$5),1-$C$5,1),"-")</f>
        <v>-</v>
      </c>
      <c r="F628" s="4" t="str">
        <f t="shared" si="9"/>
        <v>-</v>
      </c>
      <c r="AC628" t="str">
        <f>'ListaN69 09-02-2025'!AF626</f>
        <v>Blanco</v>
      </c>
    </row>
    <row r="629" spans="1:29" x14ac:dyDescent="0.2">
      <c r="B629" t="s">
        <v>305</v>
      </c>
      <c r="C629" s="45"/>
      <c r="E629" s="4" t="str">
        <f>IFERROR(VLOOKUP(A629,'ListaN69 09-02-2025'!$A$9:$E$9716,5,0)*IF($C$3="SI",((D4626/100)+1),1)*IF(AND($C$3="SI",$C$4="SI"),IF(D4626=21,0.92,IF(D4626=10.5,0.96,1)),1)*IF(ISNUMBER($C$5),1-$C$5,1),"-")</f>
        <v>-</v>
      </c>
      <c r="F629" s="4" t="str">
        <f t="shared" si="9"/>
        <v>-</v>
      </c>
      <c r="AC629" t="str">
        <f>'ListaN69 09-02-2025'!AF627</f>
        <v>Titulo</v>
      </c>
    </row>
    <row r="630" spans="1:29" x14ac:dyDescent="0.2">
      <c r="C630" s="45"/>
      <c r="E630" s="4" t="str">
        <f>IFERROR(VLOOKUP(A630,'ListaN69 09-02-2025'!$A$9:$E$9716,5,0)*IF($C$3="SI",((D4627/100)+1),1)*IF(AND($C$3="SI",$C$4="SI"),IF(D4627=21,0.92,IF(D4627=10.5,0.96,1)),1)*IF(ISNUMBER($C$5),1-$C$5,1),"-")</f>
        <v>-</v>
      </c>
      <c r="F630" s="4" t="str">
        <f t="shared" si="9"/>
        <v>-</v>
      </c>
      <c r="AC630" t="str">
        <f>'ListaN69 09-02-2025'!AF628</f>
        <v>Blanco</v>
      </c>
    </row>
    <row r="631" spans="1:29" x14ac:dyDescent="0.2">
      <c r="A631" s="1" t="s">
        <v>306</v>
      </c>
      <c r="B631" t="s">
        <v>307</v>
      </c>
      <c r="C631" s="45" t="s">
        <v>4946</v>
      </c>
      <c r="D631">
        <v>21</v>
      </c>
      <c r="E631" s="4">
        <f>IFERROR(VLOOKUP(A631,'ListaN69 09-02-2025'!$A$9:$E$9716,5,0)*IF($C$3="SI",((D4628/100)+1),1)*IF(AND($C$3="SI",$C$4="SI"),IF(D4628=21,0.92,IF(D4628=10.5,0.96,1)),1)*IF(ISNUMBER($C$5),1-$C$5,1),"-")</f>
        <v>3817.0439999999999</v>
      </c>
      <c r="F631" s="4">
        <f t="shared" si="9"/>
        <v>3817.0439999999999</v>
      </c>
      <c r="AC631" t="str">
        <f>'ListaN69 09-02-2025'!AF629</f>
        <v>Igual</v>
      </c>
    </row>
    <row r="632" spans="1:29" x14ac:dyDescent="0.2">
      <c r="A632" s="1" t="s">
        <v>308</v>
      </c>
      <c r="B632" t="s">
        <v>309</v>
      </c>
      <c r="C632" s="45" t="s">
        <v>4962</v>
      </c>
      <c r="D632">
        <v>21</v>
      </c>
      <c r="E632" s="4">
        <f>IFERROR(VLOOKUP(A632,'ListaN69 09-02-2025'!$A$9:$E$9716,5,0)*IF($C$3="SI",((D4629/100)+1),1)*IF(AND($C$3="SI",$C$4="SI"),IF(D4629=21,0.92,IF(D4629=10.5,0.96,1)),1)*IF(ISNUMBER($C$5),1-$C$5,1),"-")</f>
        <v>4948.0200000000004</v>
      </c>
      <c r="F632" s="4">
        <f t="shared" si="9"/>
        <v>4948.0200000000004</v>
      </c>
      <c r="AC632" t="str">
        <f>'ListaN69 09-02-2025'!AF630</f>
        <v>Igual</v>
      </c>
    </row>
    <row r="633" spans="1:29" x14ac:dyDescent="0.2">
      <c r="A633" s="1" t="s">
        <v>310</v>
      </c>
      <c r="B633" t="s">
        <v>311</v>
      </c>
      <c r="C633" s="45" t="s">
        <v>4961</v>
      </c>
      <c r="D633">
        <v>21</v>
      </c>
      <c r="E633" s="4">
        <f>IFERROR(VLOOKUP(A633,'ListaN69 09-02-2025'!$A$9:$E$9716,5,0)*IF($C$3="SI",((D4630/100)+1),1)*IF(AND($C$3="SI",$C$4="SI"),IF(D4630=21,0.92,IF(D4630=10.5,0.96,1)),1)*IF(ISNUMBER($C$5),1-$C$5,1),"-")</f>
        <v>6361.74</v>
      </c>
      <c r="F633" s="4">
        <f t="shared" si="9"/>
        <v>6361.74</v>
      </c>
      <c r="AC633" t="str">
        <f>'ListaN69 09-02-2025'!AF631</f>
        <v>Igual</v>
      </c>
    </row>
    <row r="634" spans="1:29" x14ac:dyDescent="0.2">
      <c r="C634" s="45"/>
      <c r="E634" s="4" t="str">
        <f>IFERROR(VLOOKUP(A634,'ListaN69 09-02-2025'!$A$9:$E$9716,5,0)*IF($C$3="SI",((D4631/100)+1),1)*IF(AND($C$3="SI",$C$4="SI"),IF(D4631=21,0.92,IF(D4631=10.5,0.96,1)),1)*IF(ISNUMBER($C$5),1-$C$5,1),"-")</f>
        <v>-</v>
      </c>
      <c r="F634" s="4" t="str">
        <f t="shared" si="9"/>
        <v>-</v>
      </c>
      <c r="AC634" t="str">
        <f>'ListaN69 09-02-2025'!AF632</f>
        <v>Blanco</v>
      </c>
    </row>
    <row r="635" spans="1:29" x14ac:dyDescent="0.2">
      <c r="B635" t="s">
        <v>312</v>
      </c>
      <c r="C635" s="45"/>
      <c r="E635" s="4" t="str">
        <f>IFERROR(VLOOKUP(A635,'ListaN69 09-02-2025'!$A$9:$E$9716,5,0)*IF($C$3="SI",((D4632/100)+1),1)*IF(AND($C$3="SI",$C$4="SI"),IF(D4632=21,0.92,IF(D4632=10.5,0.96,1)),1)*IF(ISNUMBER($C$5),1-$C$5,1),"-")</f>
        <v>-</v>
      </c>
      <c r="F635" s="4" t="str">
        <f t="shared" si="9"/>
        <v>-</v>
      </c>
      <c r="AC635" t="str">
        <f>'ListaN69 09-02-2025'!AF633</f>
        <v>Titulo</v>
      </c>
    </row>
    <row r="636" spans="1:29" x14ac:dyDescent="0.2">
      <c r="C636" s="45"/>
      <c r="E636" s="4" t="str">
        <f>IFERROR(VLOOKUP(A636,'ListaN69 09-02-2025'!$A$9:$E$9716,5,0)*IF($C$3="SI",((D4633/100)+1),1)*IF(AND($C$3="SI",$C$4="SI"),IF(D4633=21,0.92,IF(D4633=10.5,0.96,1)),1)*IF(ISNUMBER($C$5),1-$C$5,1),"-")</f>
        <v>-</v>
      </c>
      <c r="F636" s="4" t="str">
        <f t="shared" si="9"/>
        <v>-</v>
      </c>
      <c r="AC636" t="str">
        <f>'ListaN69 09-02-2025'!AF634</f>
        <v>Blanco</v>
      </c>
    </row>
    <row r="637" spans="1:29" x14ac:dyDescent="0.2">
      <c r="A637" s="1" t="s">
        <v>313</v>
      </c>
      <c r="B637" t="s">
        <v>314</v>
      </c>
      <c r="C637" s="45" t="s">
        <v>4962</v>
      </c>
      <c r="D637">
        <v>21</v>
      </c>
      <c r="E637" s="4">
        <f>IFERROR(VLOOKUP(A637,'ListaN69 09-02-2025'!$A$9:$E$9716,5,0)*IF($C$3="SI",((D4634/100)+1),1)*IF(AND($C$3="SI",$C$4="SI"),IF(D4634=21,0.92,IF(D4634=10.5,0.96,1)),1)*IF(ISNUMBER($C$5),1-$C$5,1),"-")</f>
        <v>9439.0215000000007</v>
      </c>
      <c r="F637" s="4">
        <f t="shared" si="9"/>
        <v>9439.0215000000007</v>
      </c>
      <c r="AC637" t="str">
        <f>'ListaN69 09-02-2025'!AF635</f>
        <v>Bajo</v>
      </c>
    </row>
    <row r="638" spans="1:29" x14ac:dyDescent="0.2">
      <c r="A638" s="1" t="s">
        <v>315</v>
      </c>
      <c r="B638" t="s">
        <v>5693</v>
      </c>
      <c r="C638" s="45" t="s">
        <v>4962</v>
      </c>
      <c r="D638">
        <v>21</v>
      </c>
      <c r="E638" s="4">
        <f>IFERROR(VLOOKUP(A638,'ListaN69 09-02-2025'!$A$9:$E$9716,5,0)*IF($C$3="SI",((D4635/100)+1),1)*IF(AND($C$3="SI",$C$4="SI"),IF(D4635=21,0.92,IF(D4635=10.5,0.96,1)),1)*IF(ISNUMBER($C$5),1-$C$5,1),"-")</f>
        <v>7004.58</v>
      </c>
      <c r="F638" s="4">
        <f t="shared" si="9"/>
        <v>7004.58</v>
      </c>
      <c r="AC638" t="str">
        <f>'ListaN69 09-02-2025'!AF636</f>
        <v>Igual</v>
      </c>
    </row>
    <row r="639" spans="1:29" x14ac:dyDescent="0.2">
      <c r="A639" s="1" t="s">
        <v>316</v>
      </c>
      <c r="B639" t="s">
        <v>5694</v>
      </c>
      <c r="C639" s="45" t="s">
        <v>4962</v>
      </c>
      <c r="D639">
        <v>21</v>
      </c>
      <c r="E639" s="4">
        <f>IFERROR(VLOOKUP(A639,'ListaN69 09-02-2025'!$A$9:$E$9716,5,0)*IF($C$3="SI",((D4636/100)+1),1)*IF(AND($C$3="SI",$C$4="SI"),IF(D4636=21,0.92,IF(D4636=10.5,0.96,1)),1)*IF(ISNUMBER($C$5),1-$C$5,1),"-")</f>
        <v>8708.1720000000005</v>
      </c>
      <c r="F639" s="4">
        <f t="shared" si="9"/>
        <v>8708.1720000000005</v>
      </c>
      <c r="AC639" t="str">
        <f>'ListaN69 09-02-2025'!AF637</f>
        <v>Igual</v>
      </c>
    </row>
    <row r="640" spans="1:29" x14ac:dyDescent="0.2">
      <c r="A640" s="1" t="s">
        <v>317</v>
      </c>
      <c r="B640" t="s">
        <v>5695</v>
      </c>
      <c r="C640" s="45" t="s">
        <v>4962</v>
      </c>
      <c r="D640">
        <v>21</v>
      </c>
      <c r="E640" s="4">
        <f>IFERROR(VLOOKUP(A640,'ListaN69 09-02-2025'!$A$9:$E$9716,5,0)*IF($C$3="SI",((D4637/100)+1),1)*IF(AND($C$3="SI",$C$4="SI"),IF(D4637=21,0.92,IF(D4637=10.5,0.96,1)),1)*IF(ISNUMBER($C$5),1-$C$5,1),"-")</f>
        <v>11113.125</v>
      </c>
      <c r="F640" s="4">
        <f t="shared" si="9"/>
        <v>11113.125</v>
      </c>
      <c r="AC640" t="str">
        <f>'ListaN69 09-02-2025'!AF638</f>
        <v>Igual</v>
      </c>
    </row>
    <row r="641" spans="1:29" x14ac:dyDescent="0.2">
      <c r="A641" s="1" t="s">
        <v>318</v>
      </c>
      <c r="B641" t="s">
        <v>5696</v>
      </c>
      <c r="C641" s="45" t="s">
        <v>4961</v>
      </c>
      <c r="D641">
        <v>21</v>
      </c>
      <c r="E641" s="4">
        <f>IFERROR(VLOOKUP(A641,'ListaN69 09-02-2025'!$A$9:$E$9716,5,0)*IF($C$3="SI",((D4638/100)+1),1)*IF(AND($C$3="SI",$C$4="SI"),IF(D4638=21,0.92,IF(D4638=10.5,0.96,1)),1)*IF(ISNUMBER($C$5),1-$C$5,1),"-")</f>
        <v>17305.810000000001</v>
      </c>
      <c r="F641" s="4">
        <f t="shared" si="9"/>
        <v>17305.810000000001</v>
      </c>
      <c r="AC641" t="str">
        <f>'ListaN69 09-02-2025'!AF639</f>
        <v>Igual</v>
      </c>
    </row>
    <row r="642" spans="1:29" x14ac:dyDescent="0.2">
      <c r="A642" s="1" t="s">
        <v>319</v>
      </c>
      <c r="B642" t="s">
        <v>5697</v>
      </c>
      <c r="C642" s="45" t="s">
        <v>4961</v>
      </c>
      <c r="D642">
        <v>21</v>
      </c>
      <c r="E642" s="4">
        <f>IFERROR(VLOOKUP(A642,'ListaN69 09-02-2025'!$A$9:$E$9716,5,0)*IF($C$3="SI",((D4639/100)+1),1)*IF(AND($C$3="SI",$C$4="SI"),IF(D4639=21,0.92,IF(D4639=10.5,0.96,1)),1)*IF(ISNUMBER($C$5),1-$C$5,1),"-")</f>
        <v>22974.732</v>
      </c>
      <c r="F642" s="4">
        <f t="shared" si="9"/>
        <v>22974.732</v>
      </c>
      <c r="AC642" t="str">
        <f>'ListaN69 09-02-2025'!AF640</f>
        <v>Igual</v>
      </c>
    </row>
    <row r="643" spans="1:29" x14ac:dyDescent="0.2">
      <c r="A643" s="1" t="s">
        <v>320</v>
      </c>
      <c r="B643" t="s">
        <v>5698</v>
      </c>
      <c r="C643" s="45" t="s">
        <v>4961</v>
      </c>
      <c r="D643">
        <v>21</v>
      </c>
      <c r="E643" s="4">
        <f>IFERROR(VLOOKUP(A643,'ListaN69 09-02-2025'!$A$9:$E$9716,5,0)*IF($C$3="SI",((D4640/100)+1),1)*IF(AND($C$3="SI",$C$4="SI"),IF(D4640=21,0.92,IF(D4640=10.5,0.96,1)),1)*IF(ISNUMBER($C$5),1-$C$5,1),"-")</f>
        <v>30911.258000000002</v>
      </c>
      <c r="F643" s="4">
        <f t="shared" si="9"/>
        <v>30911.258000000002</v>
      </c>
      <c r="AC643" t="str">
        <f>'ListaN69 09-02-2025'!AF641</f>
        <v>Igual</v>
      </c>
    </row>
    <row r="644" spans="1:29" x14ac:dyDescent="0.2">
      <c r="C644" s="45"/>
      <c r="E644" s="4" t="str">
        <f>IFERROR(VLOOKUP(A644,'ListaN69 09-02-2025'!$A$9:$E$9716,5,0)*IF($C$3="SI",((D4641/100)+1),1)*IF(AND($C$3="SI",$C$4="SI"),IF(D4641=21,0.92,IF(D4641=10.5,0.96,1)),1)*IF(ISNUMBER($C$5),1-$C$5,1),"-")</f>
        <v>-</v>
      </c>
      <c r="F644" s="4" t="str">
        <f t="shared" si="9"/>
        <v>-</v>
      </c>
      <c r="AC644" t="str">
        <f>'ListaN69 09-02-2025'!AF642</f>
        <v>Blanco</v>
      </c>
    </row>
    <row r="645" spans="1:29" x14ac:dyDescent="0.2">
      <c r="B645" t="s">
        <v>321</v>
      </c>
      <c r="C645" s="45"/>
      <c r="E645" s="4" t="str">
        <f>IFERROR(VLOOKUP(A645,'ListaN69 09-02-2025'!$A$9:$E$9716,5,0)*IF($C$3="SI",((D4642/100)+1),1)*IF(AND($C$3="SI",$C$4="SI"),IF(D4642=21,0.92,IF(D4642=10.5,0.96,1)),1)*IF(ISNUMBER($C$5),1-$C$5,1),"-")</f>
        <v>-</v>
      </c>
      <c r="F645" s="4" t="str">
        <f t="shared" si="9"/>
        <v>-</v>
      </c>
      <c r="AC645" t="str">
        <f>'ListaN69 09-02-2025'!AF643</f>
        <v>Titulo</v>
      </c>
    </row>
    <row r="646" spans="1:29" x14ac:dyDescent="0.2">
      <c r="C646" s="45"/>
      <c r="E646" s="4" t="str">
        <f>IFERROR(VLOOKUP(A646,'ListaN69 09-02-2025'!$A$9:$E$9716,5,0)*IF($C$3="SI",((D4643/100)+1),1)*IF(AND($C$3="SI",$C$4="SI"),IF(D4643=21,0.92,IF(D4643=10.5,0.96,1)),1)*IF(ISNUMBER($C$5),1-$C$5,1),"-")</f>
        <v>-</v>
      </c>
      <c r="F646" s="4" t="str">
        <f t="shared" si="9"/>
        <v>-</v>
      </c>
      <c r="AC646" t="str">
        <f>'ListaN69 09-02-2025'!AF644</f>
        <v>Blanco</v>
      </c>
    </row>
    <row r="647" spans="1:29" x14ac:dyDescent="0.2">
      <c r="A647" s="1" t="s">
        <v>322</v>
      </c>
      <c r="B647" t="s">
        <v>5699</v>
      </c>
      <c r="C647" s="45" t="s">
        <v>5356</v>
      </c>
      <c r="D647">
        <v>21</v>
      </c>
      <c r="E647" s="4">
        <f>IFERROR(VLOOKUP(A647,'ListaN69 09-02-2025'!$A$9:$E$9716,5,0)*IF($C$3="SI",((D4644/100)+1),1)*IF(AND($C$3="SI",$C$4="SI"),IF(D4644=21,0.92,IF(D4644=10.5,0.96,1)),1)*IF(ISNUMBER($C$5),1-$C$5,1),"-")</f>
        <v>12799.66</v>
      </c>
      <c r="F647" s="4">
        <f t="shared" si="9"/>
        <v>12799.66</v>
      </c>
      <c r="AC647" t="str">
        <f>'ListaN69 09-02-2025'!AF645</f>
        <v>Aumento</v>
      </c>
    </row>
    <row r="648" spans="1:29" x14ac:dyDescent="0.2">
      <c r="A648" s="1" t="s">
        <v>323</v>
      </c>
      <c r="B648" t="s">
        <v>5700</v>
      </c>
      <c r="C648" s="45" t="s">
        <v>5356</v>
      </c>
      <c r="D648">
        <v>21</v>
      </c>
      <c r="E648" s="4">
        <f>IFERROR(VLOOKUP(A648,'ListaN69 09-02-2025'!$A$9:$E$9716,5,0)*IF($C$3="SI",((D4645/100)+1),1)*IF(AND($C$3="SI",$C$4="SI"),IF(D4645=21,0.92,IF(D4645=10.5,0.96,1)),1)*IF(ISNUMBER($C$5),1-$C$5,1),"-")</f>
        <v>14934.636</v>
      </c>
      <c r="F648" s="4">
        <f t="shared" si="9"/>
        <v>14934.636</v>
      </c>
      <c r="AC648" t="str">
        <f>'ListaN69 09-02-2025'!AF646</f>
        <v>Aumento</v>
      </c>
    </row>
    <row r="649" spans="1:29" x14ac:dyDescent="0.2">
      <c r="A649" s="1" t="s">
        <v>324</v>
      </c>
      <c r="B649" t="s">
        <v>5701</v>
      </c>
      <c r="C649" s="45" t="s">
        <v>5006</v>
      </c>
      <c r="D649">
        <v>21</v>
      </c>
      <c r="E649" s="4">
        <f>IFERROR(VLOOKUP(A649,'ListaN69 09-02-2025'!$A$9:$E$9716,5,0)*IF($C$3="SI",((D4646/100)+1),1)*IF(AND($C$3="SI",$C$4="SI"),IF(D4646=21,0.92,IF(D4646=10.5,0.96,1)),1)*IF(ISNUMBER($C$5),1-$C$5,1),"-")</f>
        <v>18137.296999999999</v>
      </c>
      <c r="F649" s="4">
        <f t="shared" si="9"/>
        <v>18137.296999999999</v>
      </c>
      <c r="AC649" t="str">
        <f>'ListaN69 09-02-2025'!AF647</f>
        <v>Aumento</v>
      </c>
    </row>
    <row r="650" spans="1:29" x14ac:dyDescent="0.2">
      <c r="C650" s="45"/>
      <c r="E650" s="4" t="str">
        <f>IFERROR(VLOOKUP(A650,'ListaN69 09-02-2025'!$A$9:$E$9716,5,0)*IF($C$3="SI",((D4647/100)+1),1)*IF(AND($C$3="SI",$C$4="SI"),IF(D4647=21,0.92,IF(D4647=10.5,0.96,1)),1)*IF(ISNUMBER($C$5),1-$C$5,1),"-")</f>
        <v>-</v>
      </c>
      <c r="F650" s="4" t="str">
        <f t="shared" si="9"/>
        <v>-</v>
      </c>
      <c r="AC650" t="str">
        <f>'ListaN69 09-02-2025'!AF648</f>
        <v>Blanco</v>
      </c>
    </row>
    <row r="651" spans="1:29" x14ac:dyDescent="0.2">
      <c r="B651" t="s">
        <v>1731</v>
      </c>
      <c r="C651" s="45"/>
      <c r="E651" s="4" t="str">
        <f>IFERROR(VLOOKUP(A651,'ListaN69 09-02-2025'!$A$9:$E$9716,5,0)*IF($C$3="SI",((D4648/100)+1),1)*IF(AND($C$3="SI",$C$4="SI"),IF(D4648=21,0.92,IF(D4648=10.5,0.96,1)),1)*IF(ISNUMBER($C$5),1-$C$5,1),"-")</f>
        <v>-</v>
      </c>
      <c r="F651" s="4" t="str">
        <f t="shared" si="9"/>
        <v>-</v>
      </c>
      <c r="AC651" t="str">
        <f>'ListaN69 09-02-2025'!AF649</f>
        <v>Titulo</v>
      </c>
    </row>
    <row r="652" spans="1:29" x14ac:dyDescent="0.2">
      <c r="C652" s="45"/>
      <c r="E652" s="4" t="str">
        <f>IFERROR(VLOOKUP(A652,'ListaN69 09-02-2025'!$A$9:$E$9716,5,0)*IF($C$3="SI",((D4649/100)+1),1)*IF(AND($C$3="SI",$C$4="SI"),IF(D4649=21,0.92,IF(D4649=10.5,0.96,1)),1)*IF(ISNUMBER($C$5),1-$C$5,1),"-")</f>
        <v>-</v>
      </c>
      <c r="F652" s="4" t="str">
        <f t="shared" si="9"/>
        <v>-</v>
      </c>
      <c r="AC652" t="str">
        <f>'ListaN69 09-02-2025'!AF650</f>
        <v>Blanco</v>
      </c>
    </row>
    <row r="653" spans="1:29" x14ac:dyDescent="0.2">
      <c r="A653" s="1" t="s">
        <v>1733</v>
      </c>
      <c r="B653" t="s">
        <v>5702</v>
      </c>
      <c r="C653" s="45" t="s">
        <v>4962</v>
      </c>
      <c r="D653">
        <v>21</v>
      </c>
      <c r="E653" s="4">
        <f>IFERROR(VLOOKUP(A653,'ListaN69 09-02-2025'!$A$9:$E$9716,5,0)*IF($C$3="SI",((D4650/100)+1),1)*IF(AND($C$3="SI",$C$4="SI"),IF(D4650=21,0.92,IF(D4650=10.5,0.96,1)),1)*IF(ISNUMBER($C$5),1-$C$5,1),"-")</f>
        <v>19847.927</v>
      </c>
      <c r="F653" s="4">
        <f t="shared" si="9"/>
        <v>19847.927</v>
      </c>
      <c r="AC653" t="str">
        <f>'ListaN69 09-02-2025'!AF651</f>
        <v>Aumento</v>
      </c>
    </row>
    <row r="654" spans="1:29" x14ac:dyDescent="0.2">
      <c r="A654" s="1" t="s">
        <v>1734</v>
      </c>
      <c r="B654" t="s">
        <v>5703</v>
      </c>
      <c r="C654" s="45" t="s">
        <v>4962</v>
      </c>
      <c r="D654">
        <v>21</v>
      </c>
      <c r="E654" s="4">
        <f>IFERROR(VLOOKUP(A654,'ListaN69 09-02-2025'!$A$9:$E$9716,5,0)*IF($C$3="SI",((D4651/100)+1),1)*IF(AND($C$3="SI",$C$4="SI"),IF(D4651=21,0.92,IF(D4651=10.5,0.96,1)),1)*IF(ISNUMBER($C$5),1-$C$5,1),"-")</f>
        <v>23797.793000000001</v>
      </c>
      <c r="F654" s="4">
        <f t="shared" ref="F654:F717" si="10">IFERROR(E654*IF(ISNUMBER($C$6),1+$C$6,1),"-")</f>
        <v>23797.793000000001</v>
      </c>
      <c r="AC654" t="str">
        <f>'ListaN69 09-02-2025'!AF652</f>
        <v>Aumento</v>
      </c>
    </row>
    <row r="655" spans="1:29" x14ac:dyDescent="0.2">
      <c r="A655" s="1" t="s">
        <v>1732</v>
      </c>
      <c r="B655" t="s">
        <v>5704</v>
      </c>
      <c r="C655" s="45" t="s">
        <v>4962</v>
      </c>
      <c r="D655">
        <v>21</v>
      </c>
      <c r="E655" s="4">
        <f>IFERROR(VLOOKUP(A655,'ListaN69 09-02-2025'!$A$9:$E$9716,5,0)*IF($C$3="SI",((D4652/100)+1),1)*IF(AND($C$3="SI",$C$4="SI"),IF(D4652=21,0.92,IF(D4652=10.5,0.96,1)),1)*IF(ISNUMBER($C$5),1-$C$5,1),"-")</f>
        <v>28416.991999999998</v>
      </c>
      <c r="F655" s="4">
        <f t="shared" si="10"/>
        <v>28416.991999999998</v>
      </c>
      <c r="AC655" t="str">
        <f>'ListaN69 09-02-2025'!AF653</f>
        <v>Aumento</v>
      </c>
    </row>
    <row r="656" spans="1:29" x14ac:dyDescent="0.2">
      <c r="C656" s="45"/>
      <c r="E656" s="4" t="str">
        <f>IFERROR(VLOOKUP(A656,'ListaN69 09-02-2025'!$A$9:$E$9716,5,0)*IF($C$3="SI",((D4653/100)+1),1)*IF(AND($C$3="SI",$C$4="SI"),IF(D4653=21,0.92,IF(D4653=10.5,0.96,1)),1)*IF(ISNUMBER($C$5),1-$C$5,1),"-")</f>
        <v>-</v>
      </c>
      <c r="F656" s="4" t="str">
        <f t="shared" si="10"/>
        <v>-</v>
      </c>
      <c r="AC656" t="str">
        <f>'ListaN69 09-02-2025'!AF654</f>
        <v>Blanco</v>
      </c>
    </row>
    <row r="657" spans="1:29" x14ac:dyDescent="0.2">
      <c r="B657" t="s">
        <v>325</v>
      </c>
      <c r="C657" s="45"/>
      <c r="E657" s="4" t="str">
        <f>IFERROR(VLOOKUP(A657,'ListaN69 09-02-2025'!$A$9:$E$9716,5,0)*IF($C$3="SI",((D4654/100)+1),1)*IF(AND($C$3="SI",$C$4="SI"),IF(D4654=21,0.92,IF(D4654=10.5,0.96,1)),1)*IF(ISNUMBER($C$5),1-$C$5,1),"-")</f>
        <v>-</v>
      </c>
      <c r="F657" s="4" t="str">
        <f t="shared" si="10"/>
        <v>-</v>
      </c>
      <c r="AC657" t="str">
        <f>'ListaN69 09-02-2025'!AF655</f>
        <v>Titulo</v>
      </c>
    </row>
    <row r="658" spans="1:29" x14ac:dyDescent="0.2">
      <c r="C658" s="45"/>
      <c r="E658" s="4" t="str">
        <f>IFERROR(VLOOKUP(A658,'ListaN69 09-02-2025'!$A$9:$E$9716,5,0)*IF($C$3="SI",((D4655/100)+1),1)*IF(AND($C$3="SI",$C$4="SI"),IF(D4655=21,0.92,IF(D4655=10.5,0.96,1)),1)*IF(ISNUMBER($C$5),1-$C$5,1),"-")</f>
        <v>-</v>
      </c>
      <c r="F658" s="4" t="str">
        <f t="shared" si="10"/>
        <v>-</v>
      </c>
      <c r="AC658" t="str">
        <f>'ListaN69 09-02-2025'!AF656</f>
        <v>Blanco</v>
      </c>
    </row>
    <row r="659" spans="1:29" x14ac:dyDescent="0.2">
      <c r="A659" s="1" t="s">
        <v>327</v>
      </c>
      <c r="B659" t="s">
        <v>3410</v>
      </c>
      <c r="C659" s="45" t="s">
        <v>5357</v>
      </c>
      <c r="D659">
        <v>21</v>
      </c>
      <c r="E659" s="4">
        <f>IFERROR(VLOOKUP(A659,'ListaN69 09-02-2025'!$A$9:$E$9716,5,0)*IF($C$3="SI",((D4656/100)+1),1)*IF(AND($C$3="SI",$C$4="SI"),IF(D4656=21,0.92,IF(D4656=10.5,0.96,1)),1)*IF(ISNUMBER($C$5),1-$C$5,1),"-")</f>
        <v>4024.3844999999997</v>
      </c>
      <c r="F659" s="4">
        <f t="shared" si="10"/>
        <v>4024.3844999999997</v>
      </c>
      <c r="AC659" t="str">
        <f>'ListaN69 09-02-2025'!AF657</f>
        <v>Bajo</v>
      </c>
    </row>
    <row r="660" spans="1:29" x14ac:dyDescent="0.2">
      <c r="A660" s="1" t="s">
        <v>328</v>
      </c>
      <c r="B660" t="s">
        <v>3409</v>
      </c>
      <c r="C660" s="45" t="s">
        <v>4965</v>
      </c>
      <c r="D660">
        <v>21</v>
      </c>
      <c r="E660" s="4">
        <f>IFERROR(VLOOKUP(A660,'ListaN69 09-02-2025'!$A$9:$E$9716,5,0)*IF($C$3="SI",((D4657/100)+1),1)*IF(AND($C$3="SI",$C$4="SI"),IF(D4657=21,0.92,IF(D4657=10.5,0.96,1)),1)*IF(ISNUMBER($C$5),1-$C$5,1),"-")</f>
        <v>4667.4944999999998</v>
      </c>
      <c r="F660" s="4">
        <f t="shared" si="10"/>
        <v>4667.4944999999998</v>
      </c>
      <c r="AC660" t="str">
        <f>'ListaN69 09-02-2025'!AF658</f>
        <v>Bajo</v>
      </c>
    </row>
    <row r="661" spans="1:29" x14ac:dyDescent="0.2">
      <c r="A661" s="1" t="s">
        <v>329</v>
      </c>
      <c r="B661" t="s">
        <v>3411</v>
      </c>
      <c r="C661" s="45" t="s">
        <v>4964</v>
      </c>
      <c r="D661">
        <v>21</v>
      </c>
      <c r="E661" s="4">
        <f>IFERROR(VLOOKUP(A661,'ListaN69 09-02-2025'!$A$9:$E$9716,5,0)*IF($C$3="SI",((D4658/100)+1),1)*IF(AND($C$3="SI",$C$4="SI"),IF(D4658=21,0.92,IF(D4658=10.5,0.96,1)),1)*IF(ISNUMBER($C$5),1-$C$5,1),"-")</f>
        <v>6042.1785</v>
      </c>
      <c r="F661" s="4">
        <f t="shared" si="10"/>
        <v>6042.1785</v>
      </c>
      <c r="AC661" t="str">
        <f>'ListaN69 09-02-2025'!AF659</f>
        <v>Bajo</v>
      </c>
    </row>
    <row r="662" spans="1:29" x14ac:dyDescent="0.2">
      <c r="A662" s="1" t="s">
        <v>326</v>
      </c>
      <c r="B662" t="s">
        <v>3412</v>
      </c>
      <c r="C662" s="45" t="s">
        <v>4964</v>
      </c>
      <c r="D662">
        <v>21</v>
      </c>
      <c r="E662" s="4">
        <f>IFERROR(VLOOKUP(A662,'ListaN69 09-02-2025'!$A$9:$E$9716,5,0)*IF($C$3="SI",((D4659/100)+1),1)*IF(AND($C$3="SI",$C$4="SI"),IF(D4659=21,0.92,IF(D4659=10.5,0.96,1)),1)*IF(ISNUMBER($C$5),1-$C$5,1),"-")</f>
        <v>7768.6814999999997</v>
      </c>
      <c r="F662" s="4">
        <f t="shared" si="10"/>
        <v>7768.6814999999997</v>
      </c>
      <c r="AC662" t="str">
        <f>'ListaN69 09-02-2025'!AF660</f>
        <v>Bajo</v>
      </c>
    </row>
    <row r="663" spans="1:29" x14ac:dyDescent="0.2">
      <c r="A663" s="1" t="s">
        <v>330</v>
      </c>
      <c r="B663" t="s">
        <v>3413</v>
      </c>
      <c r="C663" s="45" t="s">
        <v>4946</v>
      </c>
      <c r="D663">
        <v>21</v>
      </c>
      <c r="E663" s="4">
        <f>IFERROR(VLOOKUP(A663,'ListaN69 09-02-2025'!$A$9:$E$9716,5,0)*IF($C$3="SI",((D4660/100)+1),1)*IF(AND($C$3="SI",$C$4="SI"),IF(D4660=21,0.92,IF(D4660=10.5,0.96,1)),1)*IF(ISNUMBER($C$5),1-$C$5,1),"-")</f>
        <v>11969.848499999998</v>
      </c>
      <c r="F663" s="4">
        <f t="shared" si="10"/>
        <v>11969.848499999998</v>
      </c>
      <c r="AC663" t="str">
        <f>'ListaN69 09-02-2025'!AF661</f>
        <v>Bajo</v>
      </c>
    </row>
    <row r="664" spans="1:29" x14ac:dyDescent="0.2">
      <c r="A664" s="1" t="s">
        <v>331</v>
      </c>
      <c r="B664" t="s">
        <v>3414</v>
      </c>
      <c r="C664" s="45" t="s">
        <v>4946</v>
      </c>
      <c r="D664">
        <v>21</v>
      </c>
      <c r="E664" s="4">
        <f>IFERROR(VLOOKUP(A664,'ListaN69 09-02-2025'!$A$9:$E$9716,5,0)*IF($C$3="SI",((D4661/100)+1),1)*IF(AND($C$3="SI",$C$4="SI"),IF(D4661=21,0.92,IF(D4661=10.5,0.96,1)),1)*IF(ISNUMBER($C$5),1-$C$5,1),"-")</f>
        <v>15710.362499999999</v>
      </c>
      <c r="F664" s="4">
        <f t="shared" si="10"/>
        <v>15710.362499999999</v>
      </c>
      <c r="AC664" t="str">
        <f>'ListaN69 09-02-2025'!AF662</f>
        <v>Bajo</v>
      </c>
    </row>
    <row r="665" spans="1:29" x14ac:dyDescent="0.2">
      <c r="C665" s="45"/>
      <c r="E665" s="4" t="str">
        <f>IFERROR(VLOOKUP(A665,'ListaN69 09-02-2025'!$A$9:$E$9716,5,0)*IF($C$3="SI",((D4662/100)+1),1)*IF(AND($C$3="SI",$C$4="SI"),IF(D4662=21,0.92,IF(D4662=10.5,0.96,1)),1)*IF(ISNUMBER($C$5),1-$C$5,1),"-")</f>
        <v>-</v>
      </c>
      <c r="F665" s="4" t="str">
        <f t="shared" si="10"/>
        <v>-</v>
      </c>
      <c r="AC665" t="str">
        <f>'ListaN69 09-02-2025'!AF663</f>
        <v>Blanco</v>
      </c>
    </row>
    <row r="666" spans="1:29" x14ac:dyDescent="0.2">
      <c r="B666" t="s">
        <v>1610</v>
      </c>
      <c r="C666" s="45"/>
      <c r="E666" s="4" t="str">
        <f>IFERROR(VLOOKUP(A666,'ListaN69 09-02-2025'!$A$9:$E$9716,5,0)*IF($C$3="SI",((D4663/100)+1),1)*IF(AND($C$3="SI",$C$4="SI"),IF(D4663=21,0.92,IF(D4663=10.5,0.96,1)),1)*IF(ISNUMBER($C$5),1-$C$5,1),"-")</f>
        <v>-</v>
      </c>
      <c r="F666" s="4" t="str">
        <f t="shared" si="10"/>
        <v>-</v>
      </c>
      <c r="AC666" t="str">
        <f>'ListaN69 09-02-2025'!AF664</f>
        <v>Titulo</v>
      </c>
    </row>
    <row r="667" spans="1:29" x14ac:dyDescent="0.2">
      <c r="C667" s="45"/>
      <c r="E667" s="4" t="str">
        <f>IFERROR(VLOOKUP(A667,'ListaN69 09-02-2025'!$A$9:$E$9716,5,0)*IF($C$3="SI",((D4664/100)+1),1)*IF(AND($C$3="SI",$C$4="SI"),IF(D4664=21,0.92,IF(D4664=10.5,0.96,1)),1)*IF(ISNUMBER($C$5),1-$C$5,1),"-")</f>
        <v>-</v>
      </c>
      <c r="F667" s="4" t="str">
        <f t="shared" si="10"/>
        <v>-</v>
      </c>
      <c r="AC667" t="str">
        <f>'ListaN69 09-02-2025'!AF665</f>
        <v>Blanco</v>
      </c>
    </row>
    <row r="668" spans="1:29" x14ac:dyDescent="0.2">
      <c r="A668" s="1" t="s">
        <v>332</v>
      </c>
      <c r="B668" t="s">
        <v>4664</v>
      </c>
      <c r="C668" s="45" t="s">
        <v>5008</v>
      </c>
      <c r="D668">
        <v>21</v>
      </c>
      <c r="E668" s="4">
        <f>IFERROR(VLOOKUP(A668,'ListaN69 09-02-2025'!$A$9:$E$9716,5,0)*IF($C$3="SI",((D4665/100)+1),1)*IF(AND($C$3="SI",$C$4="SI"),IF(D4665=21,0.92,IF(D4665=10.5,0.96,1)),1)*IF(ISNUMBER($C$5),1-$C$5,1),"-")</f>
        <v>1249.1175000000001</v>
      </c>
      <c r="F668" s="4">
        <f t="shared" si="10"/>
        <v>1249.1175000000001</v>
      </c>
      <c r="AC668" t="str">
        <f>'ListaN69 09-02-2025'!AF666</f>
        <v>Bajo</v>
      </c>
    </row>
    <row r="669" spans="1:29" x14ac:dyDescent="0.2">
      <c r="A669" s="1" t="s">
        <v>333</v>
      </c>
      <c r="B669" t="s">
        <v>5705</v>
      </c>
      <c r="C669" s="45" t="s">
        <v>5275</v>
      </c>
      <c r="D669">
        <v>21</v>
      </c>
      <c r="E669" s="4">
        <f>IFERROR(VLOOKUP(A669,'ListaN69 09-02-2025'!$A$9:$E$9716,5,0)*IF($C$3="SI",((D4666/100)+1),1)*IF(AND($C$3="SI",$C$4="SI"),IF(D4666=21,0.92,IF(D4666=10.5,0.96,1)),1)*IF(ISNUMBER($C$5),1-$C$5,1),"-")</f>
        <v>1099.1859999999999</v>
      </c>
      <c r="F669" s="4">
        <f t="shared" si="10"/>
        <v>1099.1859999999999</v>
      </c>
      <c r="AC669" t="str">
        <f>'ListaN69 09-02-2025'!AF667</f>
        <v>Aumento</v>
      </c>
    </row>
    <row r="670" spans="1:29" x14ac:dyDescent="0.2">
      <c r="A670" s="1" t="s">
        <v>334</v>
      </c>
      <c r="B670" t="s">
        <v>5706</v>
      </c>
      <c r="C670" s="45" t="s">
        <v>5276</v>
      </c>
      <c r="D670">
        <v>21</v>
      </c>
      <c r="E670" s="4">
        <f>IFERROR(VLOOKUP(A670,'ListaN69 09-02-2025'!$A$9:$E$9716,5,0)*IF($C$3="SI",((D4667/100)+1),1)*IF(AND($C$3="SI",$C$4="SI"),IF(D4667=21,0.92,IF(D4667=10.5,0.96,1)),1)*IF(ISNUMBER($C$5),1-$C$5,1),"-")</f>
        <v>1414.7090000000001</v>
      </c>
      <c r="F670" s="4">
        <f t="shared" si="10"/>
        <v>1414.7090000000001</v>
      </c>
      <c r="AC670" t="str">
        <f>'ListaN69 09-02-2025'!AF668</f>
        <v>Aumento</v>
      </c>
    </row>
    <row r="671" spans="1:29" x14ac:dyDescent="0.2">
      <c r="A671" s="1" t="s">
        <v>335</v>
      </c>
      <c r="B671" t="s">
        <v>5707</v>
      </c>
      <c r="C671" s="45" t="s">
        <v>5276</v>
      </c>
      <c r="D671">
        <v>21</v>
      </c>
      <c r="E671" s="4">
        <f>IFERROR(VLOOKUP(A671,'ListaN69 09-02-2025'!$A$9:$E$9716,5,0)*IF($C$3="SI",((D4668/100)+1),1)*IF(AND($C$3="SI",$C$4="SI"),IF(D4668=21,0.92,IF(D4668=10.5,0.96,1)),1)*IF(ISNUMBER($C$5),1-$C$5,1),"-")</f>
        <v>1721.4749999999999</v>
      </c>
      <c r="F671" s="4">
        <f t="shared" si="10"/>
        <v>1721.4749999999999</v>
      </c>
      <c r="AC671" t="str">
        <f>'ListaN69 09-02-2025'!AF669</f>
        <v>Aumento</v>
      </c>
    </row>
    <row r="672" spans="1:29" x14ac:dyDescent="0.2">
      <c r="A672" s="1" t="s">
        <v>336</v>
      </c>
      <c r="B672" t="s">
        <v>5708</v>
      </c>
      <c r="C672" s="45" t="s">
        <v>5009</v>
      </c>
      <c r="D672">
        <v>21</v>
      </c>
      <c r="E672" s="4">
        <f>IFERROR(VLOOKUP(A672,'ListaN69 09-02-2025'!$A$9:$E$9716,5,0)*IF($C$3="SI",((D4669/100)+1),1)*IF(AND($C$3="SI",$C$4="SI"),IF(D4669=21,0.92,IF(D4669=10.5,0.96,1)),1)*IF(ISNUMBER($C$5),1-$C$5,1),"-")</f>
        <v>2082.5120000000002</v>
      </c>
      <c r="F672" s="4">
        <f t="shared" si="10"/>
        <v>2082.5120000000002</v>
      </c>
      <c r="AC672" t="str">
        <f>'ListaN69 09-02-2025'!AF670</f>
        <v>Aumento</v>
      </c>
    </row>
    <row r="673" spans="1:29" x14ac:dyDescent="0.2">
      <c r="A673" s="1" t="s">
        <v>337</v>
      </c>
      <c r="B673" t="s">
        <v>5709</v>
      </c>
      <c r="C673" s="45" t="s">
        <v>5001</v>
      </c>
      <c r="D673">
        <v>21</v>
      </c>
      <c r="E673" s="4">
        <f>IFERROR(VLOOKUP(A673,'ListaN69 09-02-2025'!$A$9:$E$9716,5,0)*IF($C$3="SI",((D4670/100)+1),1)*IF(AND($C$3="SI",$C$4="SI"),IF(D4670=21,0.92,IF(D4670=10.5,0.96,1)),1)*IF(ISNUMBER($C$5),1-$C$5,1),"-")</f>
        <v>2817.9340000000002</v>
      </c>
      <c r="F673" s="4">
        <f t="shared" si="10"/>
        <v>2817.9340000000002</v>
      </c>
      <c r="AC673" t="str">
        <f>'ListaN69 09-02-2025'!AF671</f>
        <v>Aumento</v>
      </c>
    </row>
    <row r="674" spans="1:29" x14ac:dyDescent="0.2">
      <c r="A674" s="1" t="s">
        <v>338</v>
      </c>
      <c r="B674" t="s">
        <v>5710</v>
      </c>
      <c r="C674" s="45" t="s">
        <v>5010</v>
      </c>
      <c r="D674">
        <v>21</v>
      </c>
      <c r="E674" s="4">
        <f>IFERROR(VLOOKUP(A674,'ListaN69 09-02-2025'!$A$9:$E$9716,5,0)*IF($C$3="SI",((D4671/100)+1),1)*IF(AND($C$3="SI",$C$4="SI"),IF(D4671=21,0.92,IF(D4671=10.5,0.96,1)),1)*IF(ISNUMBER($C$5),1-$C$5,1),"-")</f>
        <v>4166.2370000000001</v>
      </c>
      <c r="F674" s="4">
        <f t="shared" si="10"/>
        <v>4166.2370000000001</v>
      </c>
      <c r="AC674" t="str">
        <f>'ListaN69 09-02-2025'!AF672</f>
        <v>Aumento</v>
      </c>
    </row>
    <row r="675" spans="1:29" x14ac:dyDescent="0.2">
      <c r="C675" s="45"/>
      <c r="E675" s="4" t="str">
        <f>IFERROR(VLOOKUP(A675,'ListaN69 09-02-2025'!$A$9:$E$9716,5,0)*IF($C$3="SI",((D4672/100)+1),1)*IF(AND($C$3="SI",$C$4="SI"),IF(D4672=21,0.92,IF(D4672=10.5,0.96,1)),1)*IF(ISNUMBER($C$5),1-$C$5,1),"-")</f>
        <v>-</v>
      </c>
      <c r="F675" s="4" t="str">
        <f t="shared" si="10"/>
        <v>-</v>
      </c>
      <c r="AC675" t="str">
        <f>'ListaN69 09-02-2025'!AF673</f>
        <v>Blanco</v>
      </c>
    </row>
    <row r="676" spans="1:29" x14ac:dyDescent="0.2">
      <c r="B676" t="s">
        <v>339</v>
      </c>
      <c r="C676" s="45"/>
      <c r="E676" s="4" t="str">
        <f>IFERROR(VLOOKUP(A676,'ListaN69 09-02-2025'!$A$9:$E$9716,5,0)*IF($C$3="SI",((D4673/100)+1),1)*IF(AND($C$3="SI",$C$4="SI"),IF(D4673=21,0.92,IF(D4673=10.5,0.96,1)),1)*IF(ISNUMBER($C$5),1-$C$5,1),"-")</f>
        <v>-</v>
      </c>
      <c r="F676" s="4" t="str">
        <f t="shared" si="10"/>
        <v>-</v>
      </c>
      <c r="AC676" t="str">
        <f>'ListaN69 09-02-2025'!AF674</f>
        <v>Titulo</v>
      </c>
    </row>
    <row r="677" spans="1:29" x14ac:dyDescent="0.2">
      <c r="C677" s="45"/>
      <c r="E677" s="4" t="str">
        <f>IFERROR(VLOOKUP(A677,'ListaN69 09-02-2025'!$A$9:$E$9716,5,0)*IF($C$3="SI",((D4674/100)+1),1)*IF(AND($C$3="SI",$C$4="SI"),IF(D4674=21,0.92,IF(D4674=10.5,0.96,1)),1)*IF(ISNUMBER($C$5),1-$C$5,1),"-")</f>
        <v>-</v>
      </c>
      <c r="F677" s="4" t="str">
        <f t="shared" si="10"/>
        <v>-</v>
      </c>
      <c r="AC677" t="str">
        <f>'ListaN69 09-02-2025'!AF675</f>
        <v>Blanco</v>
      </c>
    </row>
    <row r="678" spans="1:29" x14ac:dyDescent="0.2">
      <c r="A678" s="1" t="s">
        <v>340</v>
      </c>
      <c r="B678" t="s">
        <v>4833</v>
      </c>
      <c r="C678" s="45" t="s">
        <v>5011</v>
      </c>
      <c r="D678">
        <v>21</v>
      </c>
      <c r="E678" s="4">
        <f>IFERROR(VLOOKUP(A678,'ListaN69 09-02-2025'!$A$9:$E$9716,5,0)*IF($C$3="SI",((D4675/100)+1),1)*IF(AND($C$3="SI",$C$4="SI"),IF(D4675=21,0.92,IF(D4675=10.5,0.96,1)),1)*IF(ISNUMBER($C$5),1-$C$5,1),"-")</f>
        <v>1376.5060000000001</v>
      </c>
      <c r="F678" s="4">
        <f t="shared" si="10"/>
        <v>1376.5060000000001</v>
      </c>
      <c r="AC678" t="str">
        <f>'ListaN69 09-02-2025'!AF676</f>
        <v>Aumento</v>
      </c>
    </row>
    <row r="679" spans="1:29" x14ac:dyDescent="0.2">
      <c r="A679" s="1" t="s">
        <v>341</v>
      </c>
      <c r="B679" t="s">
        <v>4834</v>
      </c>
      <c r="C679" s="45" t="s">
        <v>5012</v>
      </c>
      <c r="D679">
        <v>21</v>
      </c>
      <c r="E679" s="4">
        <f>IFERROR(VLOOKUP(A679,'ListaN69 09-02-2025'!$A$9:$E$9716,5,0)*IF($C$3="SI",((D4676/100)+1),1)*IF(AND($C$3="SI",$C$4="SI"),IF(D4676=21,0.92,IF(D4676=10.5,0.96,1)),1)*IF(ISNUMBER($C$5),1-$C$5,1),"-")</f>
        <v>1656.9349999999999</v>
      </c>
      <c r="F679" s="4">
        <f t="shared" si="10"/>
        <v>1656.9349999999999</v>
      </c>
      <c r="AC679" t="str">
        <f>'ListaN69 09-02-2025'!AF677</f>
        <v>Aumento</v>
      </c>
    </row>
    <row r="680" spans="1:29" x14ac:dyDescent="0.2">
      <c r="A680" s="1" t="s">
        <v>342</v>
      </c>
      <c r="B680" t="s">
        <v>4835</v>
      </c>
      <c r="C680" s="45" t="s">
        <v>4979</v>
      </c>
      <c r="D680">
        <v>21</v>
      </c>
      <c r="E680" s="4">
        <f>IFERROR(VLOOKUP(A680,'ListaN69 09-02-2025'!$A$9:$E$9716,5,0)*IF($C$3="SI",((D4677/100)+1),1)*IF(AND($C$3="SI",$C$4="SI"),IF(D4677=21,0.92,IF(D4677=10.5,0.96,1)),1)*IF(ISNUMBER($C$5),1-$C$5,1),"-")</f>
        <v>2260.4450000000002</v>
      </c>
      <c r="F680" s="4">
        <f t="shared" si="10"/>
        <v>2260.4450000000002</v>
      </c>
      <c r="AC680" t="str">
        <f>'ListaN69 09-02-2025'!AF678</f>
        <v>Aumento</v>
      </c>
    </row>
    <row r="681" spans="1:29" x14ac:dyDescent="0.2">
      <c r="A681" s="1" t="s">
        <v>343</v>
      </c>
      <c r="B681" t="s">
        <v>4836</v>
      </c>
      <c r="C681" s="45" t="s">
        <v>4979</v>
      </c>
      <c r="D681">
        <v>21</v>
      </c>
      <c r="E681" s="4">
        <f>IFERROR(VLOOKUP(A681,'ListaN69 09-02-2025'!$A$9:$E$9716,5,0)*IF($C$3="SI",((D4678/100)+1),1)*IF(AND($C$3="SI",$C$4="SI"),IF(D4678=21,0.92,IF(D4678=10.5,0.96,1)),1)*IF(ISNUMBER($C$5),1-$C$5,1),"-")</f>
        <v>2327.5039999999999</v>
      </c>
      <c r="F681" s="4">
        <f t="shared" si="10"/>
        <v>2327.5039999999999</v>
      </c>
      <c r="AC681" t="str">
        <f>'ListaN69 09-02-2025'!AF679</f>
        <v>Aumento</v>
      </c>
    </row>
    <row r="682" spans="1:29" x14ac:dyDescent="0.2">
      <c r="A682" s="1" t="s">
        <v>4722</v>
      </c>
      <c r="B682" t="s">
        <v>4723</v>
      </c>
      <c r="C682" s="45" t="s">
        <v>5013</v>
      </c>
      <c r="D682">
        <v>21</v>
      </c>
      <c r="E682" s="4">
        <f>IFERROR(VLOOKUP(A682,'ListaN69 09-02-2025'!$A$9:$E$9716,5,0)*IF($C$3="SI",((D4679/100)+1),1)*IF(AND($C$3="SI",$C$4="SI"),IF(D4679=21,0.92,IF(D4679=10.5,0.96,1)),1)*IF(ISNUMBER($C$5),1-$C$5,1),"-")</f>
        <v>3767.402</v>
      </c>
      <c r="F682" s="4">
        <f t="shared" si="10"/>
        <v>3767.402</v>
      </c>
      <c r="AC682" t="str">
        <f>'ListaN69 09-02-2025'!AF680</f>
        <v>Aumento</v>
      </c>
    </row>
    <row r="683" spans="1:29" x14ac:dyDescent="0.2">
      <c r="A683" s="1" t="s">
        <v>4724</v>
      </c>
      <c r="B683" t="s">
        <v>4725</v>
      </c>
      <c r="C683" s="45" t="s">
        <v>4946</v>
      </c>
      <c r="D683">
        <v>21</v>
      </c>
      <c r="E683" s="4">
        <f>IFERROR(VLOOKUP(A683,'ListaN69 09-02-2025'!$A$9:$E$9716,5,0)*IF($C$3="SI",((D4680/100)+1),1)*IF(AND($C$3="SI",$C$4="SI"),IF(D4680=21,0.92,IF(D4680=10.5,0.96,1)),1)*IF(ISNUMBER($C$5),1-$C$5,1),"-")</f>
        <v>5108.5600000000004</v>
      </c>
      <c r="F683" s="4">
        <f t="shared" si="10"/>
        <v>5108.5600000000004</v>
      </c>
      <c r="AC683" t="str">
        <f>'ListaN69 09-02-2025'!AF681</f>
        <v>Aumento</v>
      </c>
    </row>
    <row r="684" spans="1:29" x14ac:dyDescent="0.2">
      <c r="A684" s="1" t="s">
        <v>4726</v>
      </c>
      <c r="B684" t="s">
        <v>4727</v>
      </c>
      <c r="C684" s="45" t="s">
        <v>5014</v>
      </c>
      <c r="D684">
        <v>21</v>
      </c>
      <c r="E684" s="4">
        <f>IFERROR(VLOOKUP(A684,'ListaN69 09-02-2025'!$A$9:$E$9716,5,0)*IF($C$3="SI",((D4681/100)+1),1)*IF(AND($C$3="SI",$C$4="SI"),IF(D4681=21,0.92,IF(D4681=10.5,0.96,1)),1)*IF(ISNUMBER($C$5),1-$C$5,1),"-")</f>
        <v>6937.3850000000002</v>
      </c>
      <c r="F684" s="4">
        <f t="shared" si="10"/>
        <v>6937.3850000000002</v>
      </c>
      <c r="AC684" t="str">
        <f>'ListaN69 09-02-2025'!AF682</f>
        <v>Aumento</v>
      </c>
    </row>
    <row r="685" spans="1:29" x14ac:dyDescent="0.2">
      <c r="C685" s="45"/>
      <c r="E685" s="4" t="str">
        <f>IFERROR(VLOOKUP(A685,'ListaN69 09-02-2025'!$A$9:$E$9716,5,0)*IF($C$3="SI",((D4682/100)+1),1)*IF(AND($C$3="SI",$C$4="SI"),IF(D4682=21,0.92,IF(D4682=10.5,0.96,1)),1)*IF(ISNUMBER($C$5),1-$C$5,1),"-")</f>
        <v>-</v>
      </c>
      <c r="F685" s="4" t="str">
        <f t="shared" si="10"/>
        <v>-</v>
      </c>
      <c r="AC685" t="str">
        <f>'ListaN69 09-02-2025'!AF683</f>
        <v>Blanco</v>
      </c>
    </row>
    <row r="686" spans="1:29" x14ac:dyDescent="0.2">
      <c r="B686" t="s">
        <v>344</v>
      </c>
      <c r="C686" s="45"/>
      <c r="E686" s="4" t="str">
        <f>IFERROR(VLOOKUP(A686,'ListaN69 09-02-2025'!$A$9:$E$9716,5,0)*IF($C$3="SI",((D4683/100)+1),1)*IF(AND($C$3="SI",$C$4="SI"),IF(D4683=21,0.92,IF(D4683=10.5,0.96,1)),1)*IF(ISNUMBER($C$5),1-$C$5,1),"-")</f>
        <v>-</v>
      </c>
      <c r="F686" s="4" t="str">
        <f t="shared" si="10"/>
        <v>-</v>
      </c>
      <c r="AC686" t="str">
        <f>'ListaN69 09-02-2025'!AF684</f>
        <v>Titulo</v>
      </c>
    </row>
    <row r="687" spans="1:29" x14ac:dyDescent="0.2">
      <c r="C687" s="45"/>
      <c r="E687" s="4" t="str">
        <f>IFERROR(VLOOKUP(A687,'ListaN69 09-02-2025'!$A$9:$E$9716,5,0)*IF($C$3="SI",((D4684/100)+1),1)*IF(AND($C$3="SI",$C$4="SI"),IF(D4684=21,0.92,IF(D4684=10.5,0.96,1)),1)*IF(ISNUMBER($C$5),1-$C$5,1),"-")</f>
        <v>-</v>
      </c>
      <c r="F687" s="4" t="str">
        <f t="shared" si="10"/>
        <v>-</v>
      </c>
      <c r="AC687" t="str">
        <f>'ListaN69 09-02-2025'!AF685</f>
        <v>Blanco</v>
      </c>
    </row>
    <row r="688" spans="1:29" x14ac:dyDescent="0.2">
      <c r="A688" s="1" t="s">
        <v>358</v>
      </c>
      <c r="B688" t="s">
        <v>359</v>
      </c>
      <c r="C688" s="45" t="s">
        <v>5018</v>
      </c>
      <c r="D688">
        <v>21</v>
      </c>
      <c r="E688" s="4">
        <f>IFERROR(VLOOKUP(A688,'ListaN69 09-02-2025'!$A$9:$E$9716,5,0)*IF($C$3="SI",((D4685/100)+1),1)*IF(AND($C$3="SI",$C$4="SI"),IF(D4685=21,0.92,IF(D4685=10.5,0.96,1)),1)*IF(ISNUMBER($C$5),1-$C$5,1),"-")</f>
        <v>333.44499999999999</v>
      </c>
      <c r="F688" s="4">
        <f t="shared" si="10"/>
        <v>333.44499999999999</v>
      </c>
      <c r="AC688" t="str">
        <f>'ListaN69 09-02-2025'!AF686</f>
        <v>Aumento</v>
      </c>
    </row>
    <row r="689" spans="1:29" x14ac:dyDescent="0.2">
      <c r="A689" s="1" t="s">
        <v>360</v>
      </c>
      <c r="B689" t="s">
        <v>361</v>
      </c>
      <c r="C689" s="45" t="s">
        <v>4956</v>
      </c>
      <c r="D689">
        <v>21</v>
      </c>
      <c r="E689" s="4">
        <f>IFERROR(VLOOKUP(A689,'ListaN69 09-02-2025'!$A$9:$E$9716,5,0)*IF($C$3="SI",((D4686/100)+1),1)*IF(AND($C$3="SI",$C$4="SI"),IF(D4686=21,0.92,IF(D4686=10.5,0.96,1)),1)*IF(ISNUMBER($C$5),1-$C$5,1),"-")</f>
        <v>363.21300000000002</v>
      </c>
      <c r="F689" s="4">
        <f t="shared" si="10"/>
        <v>363.21300000000002</v>
      </c>
      <c r="AC689" t="str">
        <f>'ListaN69 09-02-2025'!AF687</f>
        <v>Aumento</v>
      </c>
    </row>
    <row r="690" spans="1:29" x14ac:dyDescent="0.2">
      <c r="A690" s="1" t="s">
        <v>362</v>
      </c>
      <c r="B690" t="s">
        <v>363</v>
      </c>
      <c r="C690" s="45" t="s">
        <v>4951</v>
      </c>
      <c r="D690">
        <v>21</v>
      </c>
      <c r="E690" s="4">
        <f>IFERROR(VLOOKUP(A690,'ListaN69 09-02-2025'!$A$9:$E$9716,5,0)*IF($C$3="SI",((D4687/100)+1),1)*IF(AND($C$3="SI",$C$4="SI"),IF(D4687=21,0.92,IF(D4687=10.5,0.96,1)),1)*IF(ISNUMBER($C$5),1-$C$5,1),"-")</f>
        <v>433.02</v>
      </c>
      <c r="F690" s="4">
        <f t="shared" si="10"/>
        <v>433.02</v>
      </c>
      <c r="AC690" t="str">
        <f>'ListaN69 09-02-2025'!AF688</f>
        <v>Aumento</v>
      </c>
    </row>
    <row r="691" spans="1:29" x14ac:dyDescent="0.2">
      <c r="A691" s="1" t="s">
        <v>364</v>
      </c>
      <c r="B691" t="s">
        <v>365</v>
      </c>
      <c r="C691" s="45" t="s">
        <v>4955</v>
      </c>
      <c r="D691">
        <v>21</v>
      </c>
      <c r="E691" s="4">
        <f>IFERROR(VLOOKUP(A691,'ListaN69 09-02-2025'!$A$9:$E$9716,5,0)*IF($C$3="SI",((D4688/100)+1),1)*IF(AND($C$3="SI",$C$4="SI"),IF(D4688=21,0.92,IF(D4688=10.5,0.96,1)),1)*IF(ISNUMBER($C$5),1-$C$5,1),"-")</f>
        <v>465.60500000000002</v>
      </c>
      <c r="F691" s="4">
        <f t="shared" si="10"/>
        <v>465.60500000000002</v>
      </c>
      <c r="AC691" t="str">
        <f>'ListaN69 09-02-2025'!AF689</f>
        <v>Aumento</v>
      </c>
    </row>
    <row r="692" spans="1:29" x14ac:dyDescent="0.2">
      <c r="A692" s="1" t="s">
        <v>4738</v>
      </c>
      <c r="B692" t="s">
        <v>4739</v>
      </c>
      <c r="C692" s="45" t="s">
        <v>5019</v>
      </c>
      <c r="D692">
        <v>21</v>
      </c>
      <c r="E692" s="4">
        <f>IFERROR(VLOOKUP(A692,'ListaN69 09-02-2025'!$A$9:$E$9716,5,0)*IF($C$3="SI",((D4689/100)+1),1)*IF(AND($C$3="SI",$C$4="SI"),IF(D4689=21,0.92,IF(D4689=10.5,0.96,1)),1)*IF(ISNUMBER($C$5),1-$C$5,1),"-")</f>
        <v>1085.385</v>
      </c>
      <c r="F692" s="4">
        <f t="shared" si="10"/>
        <v>1085.385</v>
      </c>
      <c r="AC692" t="str">
        <f>'ListaN69 09-02-2025'!AF690</f>
        <v>Aumento</v>
      </c>
    </row>
    <row r="693" spans="1:29" x14ac:dyDescent="0.2">
      <c r="A693" s="1" t="s">
        <v>4740</v>
      </c>
      <c r="B693" t="s">
        <v>4741</v>
      </c>
      <c r="C693" s="45" t="s">
        <v>4953</v>
      </c>
      <c r="D693">
        <v>21</v>
      </c>
      <c r="E693" s="4">
        <f>IFERROR(VLOOKUP(A693,'ListaN69 09-02-2025'!$A$9:$E$9716,5,0)*IF($C$3="SI",((D4690/100)+1),1)*IF(AND($C$3="SI",$C$4="SI"),IF(D4690=21,0.92,IF(D4690=10.5,0.96,1)),1)*IF(ISNUMBER($C$5),1-$C$5,1),"-")</f>
        <v>1634.973</v>
      </c>
      <c r="F693" s="4">
        <f t="shared" si="10"/>
        <v>1634.973</v>
      </c>
      <c r="AC693" t="str">
        <f>'ListaN69 09-02-2025'!AF691</f>
        <v>Aumento</v>
      </c>
    </row>
    <row r="694" spans="1:29" x14ac:dyDescent="0.2">
      <c r="A694" s="1" t="s">
        <v>4742</v>
      </c>
      <c r="B694" t="s">
        <v>4743</v>
      </c>
      <c r="C694" s="45" t="s">
        <v>4964</v>
      </c>
      <c r="D694">
        <v>21</v>
      </c>
      <c r="E694" s="4">
        <f>IFERROR(VLOOKUP(A694,'ListaN69 09-02-2025'!$A$9:$E$9716,5,0)*IF($C$3="SI",((D4691/100)+1),1)*IF(AND($C$3="SI",$C$4="SI"),IF(D4691=21,0.92,IF(D4691=10.5,0.96,1)),1)*IF(ISNUMBER($C$5),1-$C$5,1),"-")</f>
        <v>2845.4479999999999</v>
      </c>
      <c r="F694" s="4">
        <f t="shared" si="10"/>
        <v>2845.4479999999999</v>
      </c>
      <c r="AC694" t="str">
        <f>'ListaN69 09-02-2025'!AF692</f>
        <v>Aumento</v>
      </c>
    </row>
    <row r="695" spans="1:29" x14ac:dyDescent="0.2">
      <c r="A695" s="1" t="s">
        <v>345</v>
      </c>
      <c r="B695" t="s">
        <v>4837</v>
      </c>
      <c r="C695" s="45" t="s">
        <v>4951</v>
      </c>
      <c r="D695">
        <v>21</v>
      </c>
      <c r="E695" s="4">
        <f>IFERROR(VLOOKUP(A695,'ListaN69 09-02-2025'!$A$9:$E$9716,5,0)*IF($C$3="SI",((D4692/100)+1),1)*IF(AND($C$3="SI",$C$4="SI"),IF(D4692=21,0.92,IF(D4692=10.5,0.96,1)),1)*IF(ISNUMBER($C$5),1-$C$5,1),"-")</f>
        <v>161.245</v>
      </c>
      <c r="F695" s="4">
        <f t="shared" si="10"/>
        <v>161.245</v>
      </c>
      <c r="AC695" t="str">
        <f>'ListaN69 09-02-2025'!AF693</f>
        <v>Aumento</v>
      </c>
    </row>
    <row r="696" spans="1:29" x14ac:dyDescent="0.2">
      <c r="A696" s="1" t="s">
        <v>346</v>
      </c>
      <c r="B696" t="s">
        <v>4838</v>
      </c>
      <c r="C696" s="45" t="s">
        <v>4951</v>
      </c>
      <c r="D696">
        <v>21</v>
      </c>
      <c r="E696" s="4">
        <f>IFERROR(VLOOKUP(A696,'ListaN69 09-02-2025'!$A$9:$E$9716,5,0)*IF($C$3="SI",((D4693/100)+1),1)*IF(AND($C$3="SI",$C$4="SI"),IF(D4693=21,0.92,IF(D4693=10.5,0.96,1)),1)*IF(ISNUMBER($C$5),1-$C$5,1),"-")</f>
        <v>162.66300000000001</v>
      </c>
      <c r="F696" s="4">
        <f t="shared" si="10"/>
        <v>162.66300000000001</v>
      </c>
      <c r="AC696" t="str">
        <f>'ListaN69 09-02-2025'!AF694</f>
        <v>Aumento</v>
      </c>
    </row>
    <row r="697" spans="1:29" x14ac:dyDescent="0.2">
      <c r="A697" s="1" t="s">
        <v>347</v>
      </c>
      <c r="B697" t="s">
        <v>4839</v>
      </c>
      <c r="C697" s="45" t="s">
        <v>4951</v>
      </c>
      <c r="D697">
        <v>21</v>
      </c>
      <c r="E697" s="4">
        <f>IFERROR(VLOOKUP(A697,'ListaN69 09-02-2025'!$A$9:$E$9716,5,0)*IF($C$3="SI",((D4694/100)+1),1)*IF(AND($C$3="SI",$C$4="SI"),IF(D4694=21,0.92,IF(D4694=10.5,0.96,1)),1)*IF(ISNUMBER($C$5),1-$C$5,1),"-")</f>
        <v>307.58</v>
      </c>
      <c r="F697" s="4">
        <f t="shared" si="10"/>
        <v>307.58</v>
      </c>
      <c r="AC697" t="str">
        <f>'ListaN69 09-02-2025'!AF695</f>
        <v>Aumento</v>
      </c>
    </row>
    <row r="698" spans="1:29" x14ac:dyDescent="0.2">
      <c r="A698" s="1" t="s">
        <v>348</v>
      </c>
      <c r="B698" t="s">
        <v>4840</v>
      </c>
      <c r="C698" s="45" t="s">
        <v>4951</v>
      </c>
      <c r="D698">
        <v>21</v>
      </c>
      <c r="E698" s="4">
        <f>IFERROR(VLOOKUP(A698,'ListaN69 09-02-2025'!$A$9:$E$9716,5,0)*IF($C$3="SI",((D4695/100)+1),1)*IF(AND($C$3="SI",$C$4="SI"),IF(D4695=21,0.92,IF(D4695=10.5,0.96,1)),1)*IF(ISNUMBER($C$5),1-$C$5,1),"-")</f>
        <v>346.90300000000002</v>
      </c>
      <c r="F698" s="4">
        <f t="shared" si="10"/>
        <v>346.90300000000002</v>
      </c>
      <c r="AC698" t="str">
        <f>'ListaN69 09-02-2025'!AF696</f>
        <v>Aumento</v>
      </c>
    </row>
    <row r="699" spans="1:29" x14ac:dyDescent="0.2">
      <c r="A699" s="1" t="s">
        <v>4728</v>
      </c>
      <c r="B699" t="s">
        <v>4729</v>
      </c>
      <c r="C699" s="45" t="s">
        <v>4948</v>
      </c>
      <c r="D699">
        <v>21</v>
      </c>
      <c r="E699" s="4">
        <f>IFERROR(VLOOKUP(A699,'ListaN69 09-02-2025'!$A$9:$E$9716,5,0)*IF($C$3="SI",((D4696/100)+1),1)*IF(AND($C$3="SI",$C$4="SI"),IF(D4696=21,0.92,IF(D4696=10.5,0.96,1)),1)*IF(ISNUMBER($C$5),1-$C$5,1),"-")</f>
        <v>813.59299999999996</v>
      </c>
      <c r="F699" s="4">
        <f t="shared" si="10"/>
        <v>813.59299999999996</v>
      </c>
      <c r="AC699" t="str">
        <f>'ListaN69 09-02-2025'!AF697</f>
        <v>Aumento</v>
      </c>
    </row>
    <row r="700" spans="1:29" x14ac:dyDescent="0.2">
      <c r="A700" s="1" t="s">
        <v>4730</v>
      </c>
      <c r="B700" t="s">
        <v>4731</v>
      </c>
      <c r="C700" s="45" t="s">
        <v>4949</v>
      </c>
      <c r="D700">
        <v>21</v>
      </c>
      <c r="E700" s="4">
        <f>IFERROR(VLOOKUP(A700,'ListaN69 09-02-2025'!$A$9:$E$9716,5,0)*IF($C$3="SI",((D4697/100)+1),1)*IF(AND($C$3="SI",$C$4="SI"),IF(D4697=21,0.92,IF(D4697=10.5,0.96,1)),1)*IF(ISNUMBER($C$5),1-$C$5,1),"-")</f>
        <v>1017.3630000000001</v>
      </c>
      <c r="F700" s="4">
        <f t="shared" si="10"/>
        <v>1017.3630000000001</v>
      </c>
      <c r="AC700" t="str">
        <f>'ListaN69 09-02-2025'!AF698</f>
        <v>Aumento</v>
      </c>
    </row>
    <row r="701" spans="1:29" x14ac:dyDescent="0.2">
      <c r="A701" s="1" t="s">
        <v>349</v>
      </c>
      <c r="B701" t="s">
        <v>4841</v>
      </c>
      <c r="C701" s="45" t="s">
        <v>4965</v>
      </c>
      <c r="D701">
        <v>21</v>
      </c>
      <c r="E701" s="4">
        <f>IFERROR(VLOOKUP(A701,'ListaN69 09-02-2025'!$A$9:$E$9716,5,0)*IF($C$3="SI",((D4698/100)+1),1)*IF(AND($C$3="SI",$C$4="SI"),IF(D4698=21,0.92,IF(D4698=10.5,0.96,1)),1)*IF(ISNUMBER($C$5),1-$C$5,1),"-")</f>
        <v>1525.125</v>
      </c>
      <c r="F701" s="4">
        <f t="shared" si="10"/>
        <v>1525.125</v>
      </c>
      <c r="AC701" t="str">
        <f>'ListaN69 09-02-2025'!AF699</f>
        <v>Aumento</v>
      </c>
    </row>
    <row r="702" spans="1:29" x14ac:dyDescent="0.2">
      <c r="A702" s="1" t="s">
        <v>350</v>
      </c>
      <c r="B702" t="s">
        <v>351</v>
      </c>
      <c r="C702" s="45" t="s">
        <v>4963</v>
      </c>
      <c r="D702">
        <v>21</v>
      </c>
      <c r="E702" s="4">
        <f>IFERROR(VLOOKUP(A702,'ListaN69 09-02-2025'!$A$9:$E$9716,5,0)*IF($C$3="SI",((D4699/100)+1),1)*IF(AND($C$3="SI",$C$4="SI"),IF(D4699=21,0.92,IF(D4699=10.5,0.96,1)),1)*IF(ISNUMBER($C$5),1-$C$5,1),"-")</f>
        <v>115.88500000000001</v>
      </c>
      <c r="F702" s="4">
        <f t="shared" si="10"/>
        <v>115.88500000000001</v>
      </c>
      <c r="AC702" t="str">
        <f>'ListaN69 09-02-2025'!AF700</f>
        <v>Aumento</v>
      </c>
    </row>
    <row r="703" spans="1:29" x14ac:dyDescent="0.2">
      <c r="A703" s="1" t="s">
        <v>352</v>
      </c>
      <c r="B703" t="s">
        <v>353</v>
      </c>
      <c r="C703" s="45" t="s">
        <v>5015</v>
      </c>
      <c r="D703">
        <v>21</v>
      </c>
      <c r="E703" s="4">
        <f>IFERROR(VLOOKUP(A703,'ListaN69 09-02-2025'!$A$9:$E$9716,5,0)*IF($C$3="SI",((D4700/100)+1),1)*IF(AND($C$3="SI",$C$4="SI"),IF(D4700=21,0.92,IF(D4700=10.5,0.96,1)),1)*IF(ISNUMBER($C$5),1-$C$5,1),"-")</f>
        <v>121.205</v>
      </c>
      <c r="F703" s="4">
        <f t="shared" si="10"/>
        <v>121.205</v>
      </c>
      <c r="AC703" t="str">
        <f>'ListaN69 09-02-2025'!AF701</f>
        <v>Aumento</v>
      </c>
    </row>
    <row r="704" spans="1:29" x14ac:dyDescent="0.2">
      <c r="A704" s="1" t="s">
        <v>354</v>
      </c>
      <c r="B704" t="s">
        <v>355</v>
      </c>
      <c r="C704" s="45" t="s">
        <v>5016</v>
      </c>
      <c r="D704">
        <v>21</v>
      </c>
      <c r="E704" s="4">
        <f>IFERROR(VLOOKUP(A704,'ListaN69 09-02-2025'!$A$9:$E$9716,5,0)*IF($C$3="SI",((D4701/100)+1),1)*IF(AND($C$3="SI",$C$4="SI"),IF(D4701=21,0.92,IF(D4701=10.5,0.96,1)),1)*IF(ISNUMBER($C$5),1-$C$5,1),"-")</f>
        <v>161.245</v>
      </c>
      <c r="F704" s="4">
        <f t="shared" si="10"/>
        <v>161.245</v>
      </c>
      <c r="AC704" t="str">
        <f>'ListaN69 09-02-2025'!AF702</f>
        <v>Aumento</v>
      </c>
    </row>
    <row r="705" spans="1:29" x14ac:dyDescent="0.2">
      <c r="A705" s="1" t="s">
        <v>356</v>
      </c>
      <c r="B705" t="s">
        <v>357</v>
      </c>
      <c r="C705" s="45" t="s">
        <v>4952</v>
      </c>
      <c r="D705">
        <v>21</v>
      </c>
      <c r="E705" s="4">
        <f>IFERROR(VLOOKUP(A705,'ListaN69 09-02-2025'!$A$9:$E$9716,5,0)*IF($C$3="SI",((D4702/100)+1),1)*IF(AND($C$3="SI",$C$4="SI"),IF(D4702=21,0.92,IF(D4702=10.5,0.96,1)),1)*IF(ISNUMBER($C$5),1-$C$5,1),"-")</f>
        <v>174.72</v>
      </c>
      <c r="F705" s="4">
        <f t="shared" si="10"/>
        <v>174.72</v>
      </c>
      <c r="AC705" t="str">
        <f>'ListaN69 09-02-2025'!AF703</f>
        <v>Aumento</v>
      </c>
    </row>
    <row r="706" spans="1:29" x14ac:dyDescent="0.2">
      <c r="A706" s="1" t="s">
        <v>4732</v>
      </c>
      <c r="B706" t="s">
        <v>4733</v>
      </c>
      <c r="C706" s="45" t="s">
        <v>5017</v>
      </c>
      <c r="D706">
        <v>21</v>
      </c>
      <c r="E706" s="4">
        <f>IFERROR(VLOOKUP(A706,'ListaN69 09-02-2025'!$A$9:$E$9716,5,0)*IF($C$3="SI",((D4703/100)+1),1)*IF(AND($C$3="SI",$C$4="SI"),IF(D4703=21,0.92,IF(D4703=10.5,0.96,1)),1)*IF(ISNUMBER($C$5),1-$C$5,1),"-")</f>
        <v>423.44799999999998</v>
      </c>
      <c r="F706" s="4">
        <f t="shared" si="10"/>
        <v>423.44799999999998</v>
      </c>
      <c r="AC706" t="str">
        <f>'ListaN69 09-02-2025'!AF704</f>
        <v>Aumento</v>
      </c>
    </row>
    <row r="707" spans="1:29" x14ac:dyDescent="0.2">
      <c r="A707" s="1" t="s">
        <v>4734</v>
      </c>
      <c r="B707" t="s">
        <v>4735</v>
      </c>
      <c r="C707" s="45" t="s">
        <v>4948</v>
      </c>
      <c r="D707">
        <v>21</v>
      </c>
      <c r="E707" s="4">
        <f>IFERROR(VLOOKUP(A707,'ListaN69 09-02-2025'!$A$9:$E$9716,5,0)*IF($C$3="SI",((D4704/100)+1),1)*IF(AND($C$3="SI",$C$4="SI"),IF(D4704=21,0.92,IF(D4704=10.5,0.96,1)),1)*IF(ISNUMBER($C$5),1-$C$5,1),"-")</f>
        <v>509.19799999999998</v>
      </c>
      <c r="F707" s="4">
        <f t="shared" si="10"/>
        <v>509.19799999999998</v>
      </c>
      <c r="AC707" t="str">
        <f>'ListaN69 09-02-2025'!AF705</f>
        <v>Aumento</v>
      </c>
    </row>
    <row r="708" spans="1:29" x14ac:dyDescent="0.2">
      <c r="A708" s="1" t="s">
        <v>4736</v>
      </c>
      <c r="B708" t="s">
        <v>4737</v>
      </c>
      <c r="C708" s="45" t="s">
        <v>4978</v>
      </c>
      <c r="D708">
        <v>21</v>
      </c>
      <c r="E708" s="4">
        <f>IFERROR(VLOOKUP(A708,'ListaN69 09-02-2025'!$A$9:$E$9716,5,0)*IF($C$3="SI",((D4705/100)+1),1)*IF(AND($C$3="SI",$C$4="SI"),IF(D4705=21,0.92,IF(D4705=10.5,0.96,1)),1)*IF(ISNUMBER($C$5),1-$C$5,1),"-")</f>
        <v>811.125</v>
      </c>
      <c r="F708" s="4">
        <f t="shared" si="10"/>
        <v>811.125</v>
      </c>
      <c r="AC708" t="str">
        <f>'ListaN69 09-02-2025'!AF706</f>
        <v>Aumento</v>
      </c>
    </row>
    <row r="709" spans="1:29" x14ac:dyDescent="0.2">
      <c r="C709" s="45"/>
      <c r="E709" s="4" t="str">
        <f>IFERROR(VLOOKUP(A709,'ListaN69 09-02-2025'!$A$9:$E$9716,5,0)*IF($C$3="SI",((D4706/100)+1),1)*IF(AND($C$3="SI",$C$4="SI"),IF(D4706=21,0.92,IF(D4706=10.5,0.96,1)),1)*IF(ISNUMBER($C$5),1-$C$5,1),"-")</f>
        <v>-</v>
      </c>
      <c r="F709" s="4" t="str">
        <f t="shared" si="10"/>
        <v>-</v>
      </c>
      <c r="AC709" t="str">
        <f>'ListaN69 09-02-2025'!AF707</f>
        <v>Blanco</v>
      </c>
    </row>
    <row r="710" spans="1:29" x14ac:dyDescent="0.2">
      <c r="B710" t="s">
        <v>1611</v>
      </c>
      <c r="C710" s="45"/>
      <c r="E710" s="4" t="str">
        <f>IFERROR(VLOOKUP(A710,'ListaN69 09-02-2025'!$A$9:$E$9716,5,0)*IF($C$3="SI",((D4707/100)+1),1)*IF(AND($C$3="SI",$C$4="SI"),IF(D4707=21,0.92,IF(D4707=10.5,0.96,1)),1)*IF(ISNUMBER($C$5),1-$C$5,1),"-")</f>
        <v>-</v>
      </c>
      <c r="F710" s="4" t="str">
        <f t="shared" si="10"/>
        <v>-</v>
      </c>
      <c r="AC710" t="str">
        <f>'ListaN69 09-02-2025'!AF708</f>
        <v>Titulo</v>
      </c>
    </row>
    <row r="711" spans="1:29" x14ac:dyDescent="0.2">
      <c r="C711" s="45"/>
      <c r="E711" s="4" t="str">
        <f>IFERROR(VLOOKUP(A711,'ListaN69 09-02-2025'!$A$9:$E$9716,5,0)*IF($C$3="SI",((D4708/100)+1),1)*IF(AND($C$3="SI",$C$4="SI"),IF(D4708=21,0.92,IF(D4708=10.5,0.96,1)),1)*IF(ISNUMBER($C$5),1-$C$5,1),"-")</f>
        <v>-</v>
      </c>
      <c r="F711" s="4" t="str">
        <f t="shared" si="10"/>
        <v>-</v>
      </c>
      <c r="AC711" t="str">
        <f>'ListaN69 09-02-2025'!AF709</f>
        <v>Blanco</v>
      </c>
    </row>
    <row r="712" spans="1:29" x14ac:dyDescent="0.2">
      <c r="A712" s="1" t="s">
        <v>367</v>
      </c>
      <c r="B712" t="s">
        <v>1746</v>
      </c>
      <c r="C712" s="45" t="s">
        <v>4949</v>
      </c>
      <c r="D712">
        <v>21</v>
      </c>
      <c r="E712" s="4">
        <f>IFERROR(VLOOKUP(A712,'ListaN69 09-02-2025'!$A$9:$E$9716,5,0)*IF($C$3="SI",((D4709/100)+1),1)*IF(AND($C$3="SI",$C$4="SI"),IF(D4709=21,0.92,IF(D4709=10.5,0.96,1)),1)*IF(ISNUMBER($C$5),1-$C$5,1),"-")</f>
        <v>1986.5114999999998</v>
      </c>
      <c r="F712" s="4">
        <f t="shared" si="10"/>
        <v>1986.5114999999998</v>
      </c>
      <c r="AC712" t="str">
        <f>'ListaN69 09-02-2025'!AF710</f>
        <v>Bajo</v>
      </c>
    </row>
    <row r="713" spans="1:29" x14ac:dyDescent="0.2">
      <c r="A713" s="1" t="s">
        <v>368</v>
      </c>
      <c r="B713" t="s">
        <v>1747</v>
      </c>
      <c r="C713" s="45" t="s">
        <v>4965</v>
      </c>
      <c r="D713">
        <v>21</v>
      </c>
      <c r="E713" s="4">
        <f>IFERROR(VLOOKUP(A713,'ListaN69 09-02-2025'!$A$9:$E$9716,5,0)*IF($C$3="SI",((D4710/100)+1),1)*IF(AND($C$3="SI",$C$4="SI"),IF(D4710=21,0.92,IF(D4710=10.5,0.96,1)),1)*IF(ISNUMBER($C$5),1-$C$5,1),"-")</f>
        <v>2094.1815000000001</v>
      </c>
      <c r="F713" s="4">
        <f t="shared" si="10"/>
        <v>2094.1815000000001</v>
      </c>
      <c r="AC713" t="str">
        <f>'ListaN69 09-02-2025'!AF711</f>
        <v>Bajo</v>
      </c>
    </row>
    <row r="714" spans="1:29" x14ac:dyDescent="0.2">
      <c r="A714" s="1">
        <v>1132</v>
      </c>
      <c r="B714" t="s">
        <v>1748</v>
      </c>
      <c r="C714" s="45" t="s">
        <v>4948</v>
      </c>
      <c r="D714">
        <v>21</v>
      </c>
      <c r="E714" s="4">
        <f>IFERROR(VLOOKUP(A714,'ListaN69 09-02-2025'!$A$9:$E$9716,5,0)*IF($C$3="SI",((D4711/100)+1),1)*IF(AND($C$3="SI",$C$4="SI"),IF(D4711=21,0.92,IF(D4711=10.5,0.96,1)),1)*IF(ISNUMBER($C$5),1-$C$5,1),"-")</f>
        <v>1682.4165</v>
      </c>
      <c r="F714" s="4">
        <f t="shared" si="10"/>
        <v>1682.4165</v>
      </c>
      <c r="AC714" t="str">
        <f>'ListaN69 09-02-2025'!AF712</f>
        <v>Bajo</v>
      </c>
    </row>
    <row r="715" spans="1:29" x14ac:dyDescent="0.2">
      <c r="A715" s="1" t="s">
        <v>369</v>
      </c>
      <c r="B715" t="s">
        <v>370</v>
      </c>
      <c r="C715" s="45" t="s">
        <v>5554</v>
      </c>
      <c r="D715">
        <v>21</v>
      </c>
      <c r="E715" s="4">
        <f>IFERROR(VLOOKUP(A715,'ListaN69 09-02-2025'!$A$9:$E$9716,5,0)*IF($C$3="SI",((D4712/100)+1),1)*IF(AND($C$3="SI",$C$4="SI"),IF(D4712=21,0.92,IF(D4712=10.5,0.96,1)),1)*IF(ISNUMBER($C$5),1-$C$5,1),"-")</f>
        <v>159.81</v>
      </c>
      <c r="F715" s="4">
        <f t="shared" si="10"/>
        <v>159.81</v>
      </c>
      <c r="AC715" t="str">
        <f>'ListaN69 09-02-2025'!AF713</f>
        <v>Aumento</v>
      </c>
    </row>
    <row r="716" spans="1:29" x14ac:dyDescent="0.2">
      <c r="A716" s="1" t="s">
        <v>371</v>
      </c>
      <c r="B716" t="s">
        <v>372</v>
      </c>
      <c r="C716" s="45" t="s">
        <v>5554</v>
      </c>
      <c r="D716">
        <v>21</v>
      </c>
      <c r="E716" s="4">
        <f>IFERROR(VLOOKUP(A716,'ListaN69 09-02-2025'!$A$9:$E$9716,5,0)*IF($C$3="SI",((D4713/100)+1),1)*IF(AND($C$3="SI",$C$4="SI"),IF(D4713=21,0.92,IF(D4713=10.5,0.96,1)),1)*IF(ISNUMBER($C$5),1-$C$5,1),"-")</f>
        <v>164.08</v>
      </c>
      <c r="F716" s="4">
        <f t="shared" si="10"/>
        <v>164.08</v>
      </c>
      <c r="AC716" t="str">
        <f>'ListaN69 09-02-2025'!AF714</f>
        <v>Aumento</v>
      </c>
    </row>
    <row r="717" spans="1:29" x14ac:dyDescent="0.2">
      <c r="A717" s="1" t="s">
        <v>373</v>
      </c>
      <c r="B717" t="s">
        <v>374</v>
      </c>
      <c r="C717" s="45" t="s">
        <v>5554</v>
      </c>
      <c r="D717">
        <v>21</v>
      </c>
      <c r="E717" s="4">
        <f>IFERROR(VLOOKUP(A717,'ListaN69 09-02-2025'!$A$9:$E$9716,5,0)*IF($C$3="SI",((D4714/100)+1),1)*IF(AND($C$3="SI",$C$4="SI"),IF(D4714=21,0.92,IF(D4714=10.5,0.96,1)),1)*IF(ISNUMBER($C$5),1-$C$5,1),"-")</f>
        <v>177.52</v>
      </c>
      <c r="F717" s="4">
        <f t="shared" si="10"/>
        <v>177.52</v>
      </c>
      <c r="AC717" t="str">
        <f>'ListaN69 09-02-2025'!AF715</f>
        <v>Aumento</v>
      </c>
    </row>
    <row r="718" spans="1:29" x14ac:dyDescent="0.2">
      <c r="A718" s="1" t="s">
        <v>375</v>
      </c>
      <c r="B718" t="s">
        <v>3415</v>
      </c>
      <c r="C718" s="45" t="s">
        <v>5555</v>
      </c>
      <c r="D718">
        <v>21</v>
      </c>
      <c r="E718" s="4">
        <f>IFERROR(VLOOKUP(A718,'ListaN69 09-02-2025'!$A$9:$E$9716,5,0)*IF($C$3="SI",((D4715/100)+1),1)*IF(AND($C$3="SI",$C$4="SI"),IF(D4715=21,0.92,IF(D4715=10.5,0.96,1)),1)*IF(ISNUMBER($C$5),1-$C$5,1),"-")</f>
        <v>198.45</v>
      </c>
      <c r="F718" s="4">
        <f t="shared" ref="F718:F781" si="11">IFERROR(E718*IF(ISNUMBER($C$6),1+$C$6,1),"-")</f>
        <v>198.45</v>
      </c>
      <c r="AC718" t="str">
        <f>'ListaN69 09-02-2025'!AF716</f>
        <v>Aumento</v>
      </c>
    </row>
    <row r="719" spans="1:29" x14ac:dyDescent="0.2">
      <c r="A719" s="1" t="s">
        <v>5711</v>
      </c>
      <c r="B719" t="s">
        <v>5712</v>
      </c>
      <c r="C719" s="45" t="s">
        <v>5713</v>
      </c>
      <c r="D719">
        <v>21</v>
      </c>
      <c r="E719" s="4">
        <f>IFERROR(VLOOKUP(A719,'ListaN69 09-02-2025'!$A$9:$E$9716,5,0)*IF($C$3="SI",((D4716/100)+1),1)*IF(AND($C$3="SI",$C$4="SI"),IF(D4716=21,0.92,IF(D4716=10.5,0.96,1)),1)*IF(ISNUMBER($C$5),1-$C$5,1),"-")</f>
        <v>453.09100000000001</v>
      </c>
      <c r="F719" s="4">
        <f t="shared" si="11"/>
        <v>453.09100000000001</v>
      </c>
      <c r="AC719" t="str">
        <f>'ListaN69 09-02-2025'!AF717</f>
        <v>Aumento</v>
      </c>
    </row>
    <row r="720" spans="1:29" x14ac:dyDescent="0.2">
      <c r="A720" s="1" t="s">
        <v>5714</v>
      </c>
      <c r="B720" t="s">
        <v>5715</v>
      </c>
      <c r="C720" s="45" t="s">
        <v>5716</v>
      </c>
      <c r="D720">
        <v>21</v>
      </c>
      <c r="E720" s="4">
        <f>IFERROR(VLOOKUP(A720,'ListaN69 09-02-2025'!$A$9:$E$9716,5,0)*IF($C$3="SI",((D4717/100)+1),1)*IF(AND($C$3="SI",$C$4="SI"),IF(D4717=21,0.92,IF(D4717=10.5,0.96,1)),1)*IF(ISNUMBER($C$5),1-$C$5,1),"-")</f>
        <v>538.702</v>
      </c>
      <c r="F720" s="4">
        <f t="shared" si="11"/>
        <v>538.702</v>
      </c>
      <c r="AC720" t="str">
        <f>'ListaN69 09-02-2025'!AF718</f>
        <v>Aumento</v>
      </c>
    </row>
    <row r="721" spans="1:29" x14ac:dyDescent="0.2">
      <c r="A721" s="1" t="s">
        <v>5717</v>
      </c>
      <c r="B721" t="s">
        <v>5718</v>
      </c>
      <c r="C721" s="45" t="s">
        <v>5719</v>
      </c>
      <c r="D721">
        <v>21</v>
      </c>
      <c r="E721" s="4">
        <f>IFERROR(VLOOKUP(A721,'ListaN69 09-02-2025'!$A$9:$E$9716,5,0)*IF($C$3="SI",((D4718/100)+1),1)*IF(AND($C$3="SI",$C$4="SI"),IF(D4718=21,0.92,IF(D4718=10.5,0.96,1)),1)*IF(ISNUMBER($C$5),1-$C$5,1),"-")</f>
        <v>677.03599999999994</v>
      </c>
      <c r="F721" s="4">
        <f t="shared" si="11"/>
        <v>677.03599999999994</v>
      </c>
      <c r="AC721" t="str">
        <f>'ListaN69 09-02-2025'!AF719</f>
        <v>Aumento</v>
      </c>
    </row>
    <row r="722" spans="1:29" x14ac:dyDescent="0.2">
      <c r="A722" s="1" t="s">
        <v>376</v>
      </c>
      <c r="B722" t="s">
        <v>3417</v>
      </c>
      <c r="C722" s="45" t="s">
        <v>4948</v>
      </c>
      <c r="D722">
        <v>21</v>
      </c>
      <c r="E722" s="4">
        <f>IFERROR(VLOOKUP(A722,'ListaN69 09-02-2025'!$A$9:$E$9716,5,0)*IF($C$3="SI",((D4719/100)+1),1)*IF(AND($C$3="SI",$C$4="SI"),IF(D4719=21,0.92,IF(D4719=10.5,0.96,1)),1)*IF(ISNUMBER($C$5),1-$C$5,1),"-")</f>
        <v>85.361000000000004</v>
      </c>
      <c r="F722" s="4">
        <f t="shared" si="11"/>
        <v>85.361000000000004</v>
      </c>
      <c r="AC722" t="str">
        <f>'ListaN69 09-02-2025'!AF720</f>
        <v>Igual</v>
      </c>
    </row>
    <row r="723" spans="1:29" x14ac:dyDescent="0.2">
      <c r="A723" s="1" t="s">
        <v>377</v>
      </c>
      <c r="B723" t="s">
        <v>3416</v>
      </c>
      <c r="C723" s="45" t="s">
        <v>4948</v>
      </c>
      <c r="D723">
        <v>21</v>
      </c>
      <c r="E723" s="4">
        <f>IFERROR(VLOOKUP(A723,'ListaN69 09-02-2025'!$A$9:$E$9716,5,0)*IF($C$3="SI",((D4720/100)+1),1)*IF(AND($C$3="SI",$C$4="SI"),IF(D4720=21,0.92,IF(D4720=10.5,0.96,1)),1)*IF(ISNUMBER($C$5),1-$C$5,1),"-")</f>
        <v>94.596000000000004</v>
      </c>
      <c r="F723" s="4">
        <f t="shared" si="11"/>
        <v>94.596000000000004</v>
      </c>
      <c r="AC723" t="str">
        <f>'ListaN69 09-02-2025'!AF721</f>
        <v>Igual</v>
      </c>
    </row>
    <row r="724" spans="1:29" x14ac:dyDescent="0.2">
      <c r="A724" s="1" t="s">
        <v>378</v>
      </c>
      <c r="B724" t="s">
        <v>3418</v>
      </c>
      <c r="C724" s="45" t="s">
        <v>4949</v>
      </c>
      <c r="D724">
        <v>21</v>
      </c>
      <c r="E724" s="4">
        <f>IFERROR(VLOOKUP(A724,'ListaN69 09-02-2025'!$A$9:$E$9716,5,0)*IF($C$3="SI",((D4721/100)+1),1)*IF(AND($C$3="SI",$C$4="SI"),IF(D4721=21,0.92,IF(D4721=10.5,0.96,1)),1)*IF(ISNUMBER($C$5),1-$C$5,1),"-")</f>
        <v>103.744</v>
      </c>
      <c r="F724" s="4">
        <f t="shared" si="11"/>
        <v>103.744</v>
      </c>
      <c r="AC724" t="str">
        <f>'ListaN69 09-02-2025'!AF722</f>
        <v>Igual</v>
      </c>
    </row>
    <row r="725" spans="1:29" x14ac:dyDescent="0.2">
      <c r="A725" s="1" t="s">
        <v>379</v>
      </c>
      <c r="B725" t="s">
        <v>380</v>
      </c>
      <c r="C725" s="45" t="s">
        <v>4949</v>
      </c>
      <c r="D725">
        <v>21</v>
      </c>
      <c r="E725" s="4">
        <f>IFERROR(VLOOKUP(A725,'ListaN69 09-02-2025'!$A$9:$E$9716,5,0)*IF($C$3="SI",((D4722/100)+1),1)*IF(AND($C$3="SI",$C$4="SI"),IF(D4722=21,0.92,IF(D4722=10.5,0.96,1)),1)*IF(ISNUMBER($C$5),1-$C$5,1),"-")</f>
        <v>109.923</v>
      </c>
      <c r="F725" s="4">
        <f t="shared" si="11"/>
        <v>109.923</v>
      </c>
      <c r="AC725" t="str">
        <f>'ListaN69 09-02-2025'!AF723</f>
        <v>Igual</v>
      </c>
    </row>
    <row r="726" spans="1:29" x14ac:dyDescent="0.2">
      <c r="C726" s="45"/>
      <c r="E726" s="4" t="str">
        <f>IFERROR(VLOOKUP(A726,'ListaN69 09-02-2025'!$A$9:$E$9716,5,0)*IF($C$3="SI",((D4723/100)+1),1)*IF(AND($C$3="SI",$C$4="SI"),IF(D4723=21,0.92,IF(D4723=10.5,0.96,1)),1)*IF(ISNUMBER($C$5),1-$C$5,1),"-")</f>
        <v>-</v>
      </c>
      <c r="F726" s="4" t="str">
        <f t="shared" si="11"/>
        <v>-</v>
      </c>
      <c r="AC726" t="str">
        <f>'ListaN69 09-02-2025'!AF724</f>
        <v>Blanco</v>
      </c>
    </row>
    <row r="727" spans="1:29" x14ac:dyDescent="0.2">
      <c r="B727" t="s">
        <v>381</v>
      </c>
      <c r="C727" s="45"/>
      <c r="E727" s="4" t="str">
        <f>IFERROR(VLOOKUP(A727,'ListaN69 09-02-2025'!$A$9:$E$9716,5,0)*IF($C$3="SI",((D4724/100)+1),1)*IF(AND($C$3="SI",$C$4="SI"),IF(D4724=21,0.92,IF(D4724=10.5,0.96,1)),1)*IF(ISNUMBER($C$5),1-$C$5,1),"-")</f>
        <v>-</v>
      </c>
      <c r="F727" s="4" t="str">
        <f t="shared" si="11"/>
        <v>-</v>
      </c>
      <c r="AC727" t="str">
        <f>'ListaN69 09-02-2025'!AF725</f>
        <v>Titulo</v>
      </c>
    </row>
    <row r="728" spans="1:29" x14ac:dyDescent="0.2">
      <c r="C728" s="45"/>
      <c r="E728" s="4" t="str">
        <f>IFERROR(VLOOKUP(A728,'ListaN69 09-02-2025'!$A$9:$E$9716,5,0)*IF($C$3="SI",((D4725/100)+1),1)*IF(AND($C$3="SI",$C$4="SI"),IF(D4725=21,0.92,IF(D4725=10.5,0.96,1)),1)*IF(ISNUMBER($C$5),1-$C$5,1),"-")</f>
        <v>-</v>
      </c>
      <c r="F728" s="4" t="str">
        <f t="shared" si="11"/>
        <v>-</v>
      </c>
      <c r="AC728" t="str">
        <f>'ListaN69 09-02-2025'!AF726</f>
        <v>Blanco</v>
      </c>
    </row>
    <row r="729" spans="1:29" x14ac:dyDescent="0.2">
      <c r="A729" s="1" t="s">
        <v>382</v>
      </c>
      <c r="B729" t="s">
        <v>383</v>
      </c>
      <c r="C729" s="45" t="s">
        <v>4954</v>
      </c>
      <c r="D729">
        <v>21</v>
      </c>
      <c r="E729" s="4">
        <f>IFERROR(VLOOKUP(A729,'ListaN69 09-02-2025'!$A$9:$E$9716,5,0)*IF($C$3="SI",((D4726/100)+1),1)*IF(AND($C$3="SI",$C$4="SI"),IF(D4726=21,0.92,IF(D4726=10.5,0.96,1)),1)*IF(ISNUMBER($C$5),1-$C$5,1),"-")</f>
        <v>250.2</v>
      </c>
      <c r="F729" s="4">
        <f t="shared" si="11"/>
        <v>250.2</v>
      </c>
      <c r="AC729" t="str">
        <f>'ListaN69 09-02-2025'!AF727</f>
        <v>Igual</v>
      </c>
    </row>
    <row r="730" spans="1:29" x14ac:dyDescent="0.2">
      <c r="A730" s="1" t="s">
        <v>384</v>
      </c>
      <c r="B730" t="s">
        <v>385</v>
      </c>
      <c r="C730" s="45" t="s">
        <v>4948</v>
      </c>
      <c r="D730">
        <v>21</v>
      </c>
      <c r="E730" s="4">
        <f>IFERROR(VLOOKUP(A730,'ListaN69 09-02-2025'!$A$9:$E$9716,5,0)*IF($C$3="SI",((D4727/100)+1),1)*IF(AND($C$3="SI",$C$4="SI"),IF(D4727=21,0.92,IF(D4727=10.5,0.96,1)),1)*IF(ISNUMBER($C$5),1-$C$5,1),"-")</f>
        <v>250.2</v>
      </c>
      <c r="F730" s="4">
        <f t="shared" si="11"/>
        <v>250.2</v>
      </c>
      <c r="AC730" t="str">
        <f>'ListaN69 09-02-2025'!AF728</f>
        <v>Igual</v>
      </c>
    </row>
    <row r="731" spans="1:29" x14ac:dyDescent="0.2">
      <c r="A731" s="1" t="s">
        <v>386</v>
      </c>
      <c r="B731" t="s">
        <v>387</v>
      </c>
      <c r="C731" s="45" t="s">
        <v>4949</v>
      </c>
      <c r="D731">
        <v>21</v>
      </c>
      <c r="E731" s="4">
        <f>IFERROR(VLOOKUP(A731,'ListaN69 09-02-2025'!$A$9:$E$9716,5,0)*IF($C$3="SI",((D4728/100)+1),1)*IF(AND($C$3="SI",$C$4="SI"),IF(D4728=21,0.92,IF(D4728=10.5,0.96,1)),1)*IF(ISNUMBER($C$5),1-$C$5,1),"-")</f>
        <v>430.2</v>
      </c>
      <c r="F731" s="4">
        <f t="shared" si="11"/>
        <v>430.2</v>
      </c>
      <c r="AC731" t="str">
        <f>'ListaN69 09-02-2025'!AF729</f>
        <v>Igual</v>
      </c>
    </row>
    <row r="732" spans="1:29" x14ac:dyDescent="0.2">
      <c r="A732" s="1" t="s">
        <v>390</v>
      </c>
      <c r="B732" t="s">
        <v>391</v>
      </c>
      <c r="C732" s="45" t="s">
        <v>4949</v>
      </c>
      <c r="D732">
        <v>21</v>
      </c>
      <c r="E732" s="4">
        <f>IFERROR(VLOOKUP(A732,'ListaN69 09-02-2025'!$A$9:$E$9716,5,0)*IF($C$3="SI",((D4729/100)+1),1)*IF(AND($C$3="SI",$C$4="SI"),IF(D4729=21,0.92,IF(D4729=10.5,0.96,1)),1)*IF(ISNUMBER($C$5),1-$C$5,1),"-")</f>
        <v>536.4</v>
      </c>
      <c r="F732" s="4">
        <f t="shared" si="11"/>
        <v>536.4</v>
      </c>
      <c r="AC732" t="str">
        <f>'ListaN69 09-02-2025'!AF730</f>
        <v>Igual</v>
      </c>
    </row>
    <row r="733" spans="1:29" x14ac:dyDescent="0.2">
      <c r="A733" s="1" t="s">
        <v>388</v>
      </c>
      <c r="B733" t="s">
        <v>389</v>
      </c>
      <c r="C733" s="45" t="s">
        <v>4993</v>
      </c>
      <c r="D733">
        <v>21</v>
      </c>
      <c r="E733" s="4">
        <f>IFERROR(VLOOKUP(A733,'ListaN69 09-02-2025'!$A$9:$E$9716,5,0)*IF($C$3="SI",((D4730/100)+1),1)*IF(AND($C$3="SI",$C$4="SI"),IF(D4730=21,0.92,IF(D4730=10.5,0.96,1)),1)*IF(ISNUMBER($C$5),1-$C$5,1),"-")</f>
        <v>1333.8</v>
      </c>
      <c r="F733" s="4">
        <f t="shared" si="11"/>
        <v>1333.8</v>
      </c>
      <c r="AC733" t="str">
        <f>'ListaN69 09-02-2025'!AF731</f>
        <v>Igual</v>
      </c>
    </row>
    <row r="734" spans="1:29" x14ac:dyDescent="0.2">
      <c r="A734" s="1" t="s">
        <v>392</v>
      </c>
      <c r="B734" t="s">
        <v>3419</v>
      </c>
      <c r="C734" s="45" t="s">
        <v>4993</v>
      </c>
      <c r="D734">
        <v>21</v>
      </c>
      <c r="E734" s="4">
        <f>IFERROR(VLOOKUP(A734,'ListaN69 09-02-2025'!$A$9:$E$9716,5,0)*IF($C$3="SI",((D4731/100)+1),1)*IF(AND($C$3="SI",$C$4="SI"),IF(D4731=21,0.92,IF(D4731=10.5,0.96,1)),1)*IF(ISNUMBER($C$5),1-$C$5,1),"-")</f>
        <v>1497.6</v>
      </c>
      <c r="F734" s="4">
        <f t="shared" si="11"/>
        <v>1497.6</v>
      </c>
      <c r="AC734" t="str">
        <f>'ListaN69 09-02-2025'!AF732</f>
        <v>Igual</v>
      </c>
    </row>
    <row r="735" spans="1:29" x14ac:dyDescent="0.2">
      <c r="A735" s="1" t="s">
        <v>393</v>
      </c>
      <c r="B735" t="s">
        <v>394</v>
      </c>
      <c r="C735" s="45" t="s">
        <v>4964</v>
      </c>
      <c r="D735">
        <v>21</v>
      </c>
      <c r="E735" s="4">
        <f>IFERROR(VLOOKUP(A735,'ListaN69 09-02-2025'!$A$9:$E$9716,5,0)*IF($C$3="SI",((D4732/100)+1),1)*IF(AND($C$3="SI",$C$4="SI"),IF(D4732=21,0.92,IF(D4732=10.5,0.96,1)),1)*IF(ISNUMBER($C$5),1-$C$5,1),"-")</f>
        <v>2016</v>
      </c>
      <c r="F735" s="4">
        <f t="shared" si="11"/>
        <v>2016</v>
      </c>
      <c r="AC735" t="str">
        <f>'ListaN69 09-02-2025'!AF733</f>
        <v>Igual</v>
      </c>
    </row>
    <row r="736" spans="1:29" x14ac:dyDescent="0.2">
      <c r="A736" s="1" t="s">
        <v>397</v>
      </c>
      <c r="B736" t="s">
        <v>398</v>
      </c>
      <c r="C736" s="45" t="s">
        <v>4948</v>
      </c>
      <c r="D736">
        <v>21</v>
      </c>
      <c r="E736" s="4">
        <f>IFERROR(VLOOKUP(A736,'ListaN69 09-02-2025'!$A$9:$E$9716,5,0)*IF($C$3="SI",((D4733/100)+1),1)*IF(AND($C$3="SI",$C$4="SI"),IF(D4733=21,0.92,IF(D4733=10.5,0.96,1)),1)*IF(ISNUMBER($C$5),1-$C$5,1),"-")</f>
        <v>181.11600000000001</v>
      </c>
      <c r="F736" s="4">
        <f t="shared" si="11"/>
        <v>181.11600000000001</v>
      </c>
      <c r="AC736" t="str">
        <f>'ListaN69 09-02-2025'!AF734</f>
        <v>Igual</v>
      </c>
    </row>
    <row r="737" spans="1:29" x14ac:dyDescent="0.2">
      <c r="A737" s="1" t="s">
        <v>399</v>
      </c>
      <c r="B737" t="s">
        <v>400</v>
      </c>
      <c r="C737" s="45" t="s">
        <v>4948</v>
      </c>
      <c r="D737">
        <v>21</v>
      </c>
      <c r="E737" s="4">
        <f>IFERROR(VLOOKUP(A737,'ListaN69 09-02-2025'!$A$9:$E$9716,5,0)*IF($C$3="SI",((D4734/100)+1),1)*IF(AND($C$3="SI",$C$4="SI"),IF(D4734=21,0.92,IF(D4734=10.5,0.96,1)),1)*IF(ISNUMBER($C$5),1-$C$5,1),"-")</f>
        <v>205.27199999999999</v>
      </c>
      <c r="F737" s="4">
        <f t="shared" si="11"/>
        <v>205.27199999999999</v>
      </c>
      <c r="AC737" t="str">
        <f>'ListaN69 09-02-2025'!AF735</f>
        <v>Igual</v>
      </c>
    </row>
    <row r="738" spans="1:29" x14ac:dyDescent="0.2">
      <c r="A738" s="1" t="s">
        <v>401</v>
      </c>
      <c r="B738" t="s">
        <v>402</v>
      </c>
      <c r="C738" s="45" t="s">
        <v>4949</v>
      </c>
      <c r="D738">
        <v>21</v>
      </c>
      <c r="E738" s="4">
        <f>IFERROR(VLOOKUP(A738,'ListaN69 09-02-2025'!$A$9:$E$9716,5,0)*IF($C$3="SI",((D4735/100)+1),1)*IF(AND($C$3="SI",$C$4="SI"),IF(D4735=21,0.92,IF(D4735=10.5,0.96,1)),1)*IF(ISNUMBER($C$5),1-$C$5,1),"-")</f>
        <v>301.86</v>
      </c>
      <c r="F738" s="4">
        <f t="shared" si="11"/>
        <v>301.86</v>
      </c>
      <c r="AC738" t="str">
        <f>'ListaN69 09-02-2025'!AF736</f>
        <v>Igual</v>
      </c>
    </row>
    <row r="739" spans="1:29" x14ac:dyDescent="0.2">
      <c r="A739" s="1" t="s">
        <v>403</v>
      </c>
      <c r="B739" t="s">
        <v>404</v>
      </c>
      <c r="C739" s="45" t="s">
        <v>4949</v>
      </c>
      <c r="D739">
        <v>21</v>
      </c>
      <c r="E739" s="4">
        <f>IFERROR(VLOOKUP(A739,'ListaN69 09-02-2025'!$A$9:$E$9716,5,0)*IF($C$3="SI",((D4736/100)+1),1)*IF(AND($C$3="SI",$C$4="SI"),IF(D4736=21,0.92,IF(D4736=10.5,0.96,1)),1)*IF(ISNUMBER($C$5),1-$C$5,1),"-")</f>
        <v>466.2</v>
      </c>
      <c r="F739" s="4">
        <f t="shared" si="11"/>
        <v>466.2</v>
      </c>
      <c r="AC739" t="str">
        <f>'ListaN69 09-02-2025'!AF737</f>
        <v>Igual</v>
      </c>
    </row>
    <row r="740" spans="1:29" x14ac:dyDescent="0.2">
      <c r="A740" s="1" t="s">
        <v>405</v>
      </c>
      <c r="B740" t="s">
        <v>3421</v>
      </c>
      <c r="C740" s="45" t="s">
        <v>4949</v>
      </c>
      <c r="D740">
        <v>21</v>
      </c>
      <c r="E740" s="4">
        <f>IFERROR(VLOOKUP(A740,'ListaN69 09-02-2025'!$A$9:$E$9716,5,0)*IF($C$3="SI",((D4737/100)+1),1)*IF(AND($C$3="SI",$C$4="SI"),IF(D4737=21,0.92,IF(D4737=10.5,0.96,1)),1)*IF(ISNUMBER($C$5),1-$C$5,1),"-")</f>
        <v>724.46400000000006</v>
      </c>
      <c r="F740" s="4">
        <f t="shared" si="11"/>
        <v>724.46400000000006</v>
      </c>
      <c r="AC740" t="str">
        <f>'ListaN69 09-02-2025'!AF738</f>
        <v>Igual</v>
      </c>
    </row>
    <row r="741" spans="1:29" x14ac:dyDescent="0.2">
      <c r="A741" s="1" t="s">
        <v>406</v>
      </c>
      <c r="B741" t="s">
        <v>3420</v>
      </c>
      <c r="C741" s="45" t="s">
        <v>4949</v>
      </c>
      <c r="D741">
        <v>21</v>
      </c>
      <c r="E741" s="4">
        <f>IFERROR(VLOOKUP(A741,'ListaN69 09-02-2025'!$A$9:$E$9716,5,0)*IF($C$3="SI",((D4738/100)+1),1)*IF(AND($C$3="SI",$C$4="SI"),IF(D4738=21,0.92,IF(D4738=10.5,0.96,1)),1)*IF(ISNUMBER($C$5),1-$C$5,1),"-")</f>
        <v>923.68799999999999</v>
      </c>
      <c r="F741" s="4">
        <f t="shared" si="11"/>
        <v>923.68799999999999</v>
      </c>
      <c r="AC741" t="str">
        <f>'ListaN69 09-02-2025'!AF739</f>
        <v>Igual</v>
      </c>
    </row>
    <row r="742" spans="1:29" x14ac:dyDescent="0.2">
      <c r="A742" s="1" t="s">
        <v>407</v>
      </c>
      <c r="B742" t="s">
        <v>3422</v>
      </c>
      <c r="C742" s="45" t="s">
        <v>4993</v>
      </c>
      <c r="D742">
        <v>21</v>
      </c>
      <c r="E742" s="4">
        <f>IFERROR(VLOOKUP(A742,'ListaN69 09-02-2025'!$A$9:$E$9716,5,0)*IF($C$3="SI",((D4739/100)+1),1)*IF(AND($C$3="SI",$C$4="SI"),IF(D4739=21,0.92,IF(D4739=10.5,0.96,1)),1)*IF(ISNUMBER($C$5),1-$C$5,1),"-")</f>
        <v>1304.028</v>
      </c>
      <c r="F742" s="4">
        <f t="shared" si="11"/>
        <v>1304.028</v>
      </c>
      <c r="AC742" t="str">
        <f>'ListaN69 09-02-2025'!AF740</f>
        <v>Igual</v>
      </c>
    </row>
    <row r="743" spans="1:29" x14ac:dyDescent="0.2">
      <c r="A743" s="1" t="s">
        <v>408</v>
      </c>
      <c r="B743" t="s">
        <v>409</v>
      </c>
      <c r="C743" s="45" t="s">
        <v>4993</v>
      </c>
      <c r="D743">
        <v>21</v>
      </c>
      <c r="E743" s="4">
        <f>IFERROR(VLOOKUP(A743,'ListaN69 09-02-2025'!$A$9:$E$9716,5,0)*IF($C$3="SI",((D4740/100)+1),1)*IF(AND($C$3="SI",$C$4="SI"),IF(D4740=21,0.92,IF(D4740=10.5,0.96,1)),1)*IF(ISNUMBER($C$5),1-$C$5,1),"-")</f>
        <v>1777.95</v>
      </c>
      <c r="F743" s="4">
        <f t="shared" si="11"/>
        <v>1777.95</v>
      </c>
      <c r="AC743" t="str">
        <f>'ListaN69 09-02-2025'!AF741</f>
        <v>Igual</v>
      </c>
    </row>
    <row r="744" spans="1:29" x14ac:dyDescent="0.2">
      <c r="A744" s="1" t="s">
        <v>395</v>
      </c>
      <c r="B744" t="s">
        <v>396</v>
      </c>
      <c r="C744" s="45" t="s">
        <v>4948</v>
      </c>
      <c r="D744">
        <v>21</v>
      </c>
      <c r="E744" s="4">
        <f>IFERROR(VLOOKUP(A744,'ListaN69 09-02-2025'!$A$9:$E$9716,5,0)*IF($C$3="SI",((D4741/100)+1),1)*IF(AND($C$3="SI",$C$4="SI"),IF(D4741=21,0.92,IF(D4741=10.5,0.96,1)),1)*IF(ISNUMBER($C$5),1-$C$5,1),"-")</f>
        <v>467.86</v>
      </c>
      <c r="F744" s="4">
        <f t="shared" si="11"/>
        <v>467.86</v>
      </c>
      <c r="AC744" t="str">
        <f>'ListaN69 09-02-2025'!AF742</f>
        <v>Igual</v>
      </c>
    </row>
    <row r="745" spans="1:29" x14ac:dyDescent="0.2">
      <c r="A745" s="1" t="s">
        <v>410</v>
      </c>
      <c r="B745" t="s">
        <v>3423</v>
      </c>
      <c r="C745" s="45" t="s">
        <v>4993</v>
      </c>
      <c r="D745">
        <v>21</v>
      </c>
      <c r="E745" s="4">
        <f>IFERROR(VLOOKUP(A745,'ListaN69 09-02-2025'!$A$9:$E$9716,5,0)*IF($C$3="SI",((D4742/100)+1),1)*IF(AND($C$3="SI",$C$4="SI"),IF(D4742=21,0.92,IF(D4742=10.5,0.96,1)),1)*IF(ISNUMBER($C$5),1-$C$5,1),"-")</f>
        <v>235.8</v>
      </c>
      <c r="F745" s="4">
        <f t="shared" si="11"/>
        <v>235.8</v>
      </c>
      <c r="AC745" t="str">
        <f>'ListaN69 09-02-2025'!AF743</f>
        <v>Igual</v>
      </c>
    </row>
    <row r="746" spans="1:29" x14ac:dyDescent="0.2">
      <c r="A746" s="1" t="s">
        <v>411</v>
      </c>
      <c r="B746" t="s">
        <v>3424</v>
      </c>
      <c r="C746" s="45" t="s">
        <v>4993</v>
      </c>
      <c r="D746">
        <v>21</v>
      </c>
      <c r="E746" s="4">
        <f>IFERROR(VLOOKUP(A746,'ListaN69 09-02-2025'!$A$9:$E$9716,5,0)*IF($C$3="SI",((D4743/100)+1),1)*IF(AND($C$3="SI",$C$4="SI"),IF(D4743=21,0.92,IF(D4743=10.5,0.96,1)),1)*IF(ISNUMBER($C$5),1-$C$5,1),"-")</f>
        <v>288</v>
      </c>
      <c r="F746" s="4">
        <f t="shared" si="11"/>
        <v>288</v>
      </c>
      <c r="AC746" t="str">
        <f>'ListaN69 09-02-2025'!AF744</f>
        <v>Igual</v>
      </c>
    </row>
    <row r="747" spans="1:29" x14ac:dyDescent="0.2">
      <c r="A747" s="1" t="s">
        <v>412</v>
      </c>
      <c r="B747" t="s">
        <v>413</v>
      </c>
      <c r="C747" s="45" t="s">
        <v>4993</v>
      </c>
      <c r="D747">
        <v>21</v>
      </c>
      <c r="E747" s="4">
        <f>IFERROR(VLOOKUP(A747,'ListaN69 09-02-2025'!$A$9:$E$9716,5,0)*IF($C$3="SI",((D4744/100)+1),1)*IF(AND($C$3="SI",$C$4="SI"),IF(D4744=21,0.92,IF(D4744=10.5,0.96,1)),1)*IF(ISNUMBER($C$5),1-$C$5,1),"-")</f>
        <v>432</v>
      </c>
      <c r="F747" s="4">
        <f t="shared" si="11"/>
        <v>432</v>
      </c>
      <c r="AC747" t="str">
        <f>'ListaN69 09-02-2025'!AF745</f>
        <v>Igual</v>
      </c>
    </row>
    <row r="748" spans="1:29" x14ac:dyDescent="0.2">
      <c r="C748" s="45"/>
      <c r="E748" s="4" t="str">
        <f>IFERROR(VLOOKUP(A748,'ListaN69 09-02-2025'!$A$9:$E$9716,5,0)*IF($C$3="SI",((D4745/100)+1),1)*IF(AND($C$3="SI",$C$4="SI"),IF(D4745=21,0.92,IF(D4745=10.5,0.96,1)),1)*IF(ISNUMBER($C$5),1-$C$5,1),"-")</f>
        <v>-</v>
      </c>
      <c r="F748" s="4" t="str">
        <f t="shared" si="11"/>
        <v>-</v>
      </c>
      <c r="AC748" t="str">
        <f>'ListaN69 09-02-2025'!AF746</f>
        <v>Blanco</v>
      </c>
    </row>
    <row r="749" spans="1:29" x14ac:dyDescent="0.2">
      <c r="B749" t="s">
        <v>414</v>
      </c>
      <c r="C749" s="45"/>
      <c r="E749" s="4" t="str">
        <f>IFERROR(VLOOKUP(A749,'ListaN69 09-02-2025'!$A$9:$E$9716,5,0)*IF($C$3="SI",((D4746/100)+1),1)*IF(AND($C$3="SI",$C$4="SI"),IF(D4746=21,0.92,IF(D4746=10.5,0.96,1)),1)*IF(ISNUMBER($C$5),1-$C$5,1),"-")</f>
        <v>-</v>
      </c>
      <c r="F749" s="4" t="str">
        <f t="shared" si="11"/>
        <v>-</v>
      </c>
      <c r="AC749" t="str">
        <f>'ListaN69 09-02-2025'!AF747</f>
        <v>Titulo</v>
      </c>
    </row>
    <row r="750" spans="1:29" x14ac:dyDescent="0.2">
      <c r="C750" s="45"/>
      <c r="E750" s="4" t="str">
        <f>IFERROR(VLOOKUP(A750,'ListaN69 09-02-2025'!$A$9:$E$9716,5,0)*IF($C$3="SI",((D4747/100)+1),1)*IF(AND($C$3="SI",$C$4="SI"),IF(D4747=21,0.92,IF(D4747=10.5,0.96,1)),1)*IF(ISNUMBER($C$5),1-$C$5,1),"-")</f>
        <v>-</v>
      </c>
      <c r="F750" s="4" t="str">
        <f t="shared" si="11"/>
        <v>-</v>
      </c>
      <c r="AC750" t="str">
        <f>'ListaN69 09-02-2025'!AF748</f>
        <v>Blanco</v>
      </c>
    </row>
    <row r="751" spans="1:29" x14ac:dyDescent="0.2">
      <c r="A751" s="1" t="s">
        <v>415</v>
      </c>
      <c r="B751" t="s">
        <v>3425</v>
      </c>
      <c r="C751" s="45" t="s">
        <v>4948</v>
      </c>
      <c r="D751">
        <v>21</v>
      </c>
      <c r="E751" s="4">
        <f>IFERROR(VLOOKUP(A751,'ListaN69 09-02-2025'!$A$9:$E$9716,5,0)*IF($C$3="SI",((D4748/100)+1),1)*IF(AND($C$3="SI",$C$4="SI"),IF(D4748=21,0.92,IF(D4748=10.5,0.96,1)),1)*IF(ISNUMBER($C$5),1-$C$5,1),"-")</f>
        <v>72.150000000000006</v>
      </c>
      <c r="F751" s="4">
        <f t="shared" si="11"/>
        <v>72.150000000000006</v>
      </c>
      <c r="AC751" t="str">
        <f>'ListaN69 09-02-2025'!AF749</f>
        <v>Igual</v>
      </c>
    </row>
    <row r="752" spans="1:29" x14ac:dyDescent="0.2">
      <c r="A752" s="1" t="s">
        <v>416</v>
      </c>
      <c r="B752" t="s">
        <v>3427</v>
      </c>
      <c r="C752" s="45" t="s">
        <v>4948</v>
      </c>
      <c r="D752">
        <v>21</v>
      </c>
      <c r="E752" s="4">
        <f>IFERROR(VLOOKUP(A752,'ListaN69 09-02-2025'!$A$9:$E$9716,5,0)*IF($C$3="SI",((D4749/100)+1),1)*IF(AND($C$3="SI",$C$4="SI"),IF(D4749=21,0.92,IF(D4749=10.5,0.96,1)),1)*IF(ISNUMBER($C$5),1-$C$5,1),"-")</f>
        <v>63.71</v>
      </c>
      <c r="F752" s="4">
        <f t="shared" si="11"/>
        <v>63.71</v>
      </c>
      <c r="AC752" t="str">
        <f>'ListaN69 09-02-2025'!AF750</f>
        <v>Igual</v>
      </c>
    </row>
    <row r="753" spans="1:29" x14ac:dyDescent="0.2">
      <c r="A753" s="1" t="s">
        <v>417</v>
      </c>
      <c r="B753" t="s">
        <v>3426</v>
      </c>
      <c r="C753" s="45" t="s">
        <v>4948</v>
      </c>
      <c r="D753">
        <v>21</v>
      </c>
      <c r="E753" s="4">
        <f>IFERROR(VLOOKUP(A753,'ListaN69 09-02-2025'!$A$9:$E$9716,5,0)*IF($C$3="SI",((D4750/100)+1),1)*IF(AND($C$3="SI",$C$4="SI"),IF(D4750=21,0.92,IF(D4750=10.5,0.96,1)),1)*IF(ISNUMBER($C$5),1-$C$5,1),"-")</f>
        <v>81.400000000000006</v>
      </c>
      <c r="F753" s="4">
        <f t="shared" si="11"/>
        <v>81.400000000000006</v>
      </c>
      <c r="AC753" t="str">
        <f>'ListaN69 09-02-2025'!AF751</f>
        <v>Igual</v>
      </c>
    </row>
    <row r="754" spans="1:29" x14ac:dyDescent="0.2">
      <c r="A754" s="1" t="s">
        <v>418</v>
      </c>
      <c r="B754" t="s">
        <v>419</v>
      </c>
      <c r="C754" s="45" t="s">
        <v>4948</v>
      </c>
      <c r="D754">
        <v>21</v>
      </c>
      <c r="E754" s="4">
        <f>IFERROR(VLOOKUP(A754,'ListaN69 09-02-2025'!$A$9:$E$9716,5,0)*IF($C$3="SI",((D4751/100)+1),1)*IF(AND($C$3="SI",$C$4="SI"),IF(D4751=21,0.92,IF(D4751=10.5,0.96,1)),1)*IF(ISNUMBER($C$5),1-$C$5,1),"-")</f>
        <v>81.900000000000006</v>
      </c>
      <c r="F754" s="4">
        <f t="shared" si="11"/>
        <v>81.900000000000006</v>
      </c>
      <c r="AC754" t="str">
        <f>'ListaN69 09-02-2025'!AF752</f>
        <v>Igual</v>
      </c>
    </row>
    <row r="755" spans="1:29" x14ac:dyDescent="0.2">
      <c r="A755" s="1" t="s">
        <v>420</v>
      </c>
      <c r="B755" t="s">
        <v>421</v>
      </c>
      <c r="C755" s="45" t="s">
        <v>4948</v>
      </c>
      <c r="D755">
        <v>21</v>
      </c>
      <c r="E755" s="4">
        <f>IFERROR(VLOOKUP(A755,'ListaN69 09-02-2025'!$A$9:$E$9716,5,0)*IF($C$3="SI",((D4752/100)+1),1)*IF(AND($C$3="SI",$C$4="SI"),IF(D4752=21,0.92,IF(D4752=10.5,0.96,1)),1)*IF(ISNUMBER($C$5),1-$C$5,1),"-")</f>
        <v>93.073999999999998</v>
      </c>
      <c r="F755" s="4">
        <f t="shared" si="11"/>
        <v>93.073999999999998</v>
      </c>
      <c r="AC755" t="str">
        <f>'ListaN69 09-02-2025'!AF753</f>
        <v>Igual</v>
      </c>
    </row>
    <row r="756" spans="1:29" x14ac:dyDescent="0.2">
      <c r="A756" s="1" t="s">
        <v>422</v>
      </c>
      <c r="B756" t="s">
        <v>423</v>
      </c>
      <c r="C756" s="45" t="s">
        <v>4948</v>
      </c>
      <c r="D756">
        <v>21</v>
      </c>
      <c r="E756" s="4">
        <f>IFERROR(VLOOKUP(A756,'ListaN69 09-02-2025'!$A$9:$E$9716,5,0)*IF($C$3="SI",((D4753/100)+1),1)*IF(AND($C$3="SI",$C$4="SI"),IF(D4753=21,0.92,IF(D4753=10.5,0.96,1)),1)*IF(ISNUMBER($C$5),1-$C$5,1),"-")</f>
        <v>125.33799999999999</v>
      </c>
      <c r="F756" s="4">
        <f t="shared" si="11"/>
        <v>125.33799999999999</v>
      </c>
      <c r="AC756" t="str">
        <f>'ListaN69 09-02-2025'!AF754</f>
        <v>Igual</v>
      </c>
    </row>
    <row r="757" spans="1:29" x14ac:dyDescent="0.2">
      <c r="A757" s="1" t="s">
        <v>424</v>
      </c>
      <c r="B757" t="s">
        <v>425</v>
      </c>
      <c r="C757" s="45" t="s">
        <v>4948</v>
      </c>
      <c r="D757">
        <v>21</v>
      </c>
      <c r="E757" s="4">
        <f>IFERROR(VLOOKUP(A757,'ListaN69 09-02-2025'!$A$9:$E$9716,5,0)*IF($C$3="SI",((D4754/100)+1),1)*IF(AND($C$3="SI",$C$4="SI"),IF(D4754=21,0.92,IF(D4754=10.5,0.96,1)),1)*IF(ISNUMBER($C$5),1-$C$5,1),"-")</f>
        <v>165.66800000000001</v>
      </c>
      <c r="F757" s="4">
        <f t="shared" si="11"/>
        <v>165.66800000000001</v>
      </c>
      <c r="AC757" t="str">
        <f>'ListaN69 09-02-2025'!AF755</f>
        <v>Igual</v>
      </c>
    </row>
    <row r="758" spans="1:29" x14ac:dyDescent="0.2">
      <c r="A758" s="1" t="s">
        <v>426</v>
      </c>
      <c r="B758" t="s">
        <v>2097</v>
      </c>
      <c r="C758" s="45" t="s">
        <v>4948</v>
      </c>
      <c r="D758">
        <v>21</v>
      </c>
      <c r="E758" s="4">
        <f>IFERROR(VLOOKUP(A758,'ListaN69 09-02-2025'!$A$9:$E$9716,5,0)*IF($C$3="SI",((D4755/100)+1),1)*IF(AND($C$3="SI",$C$4="SI"),IF(D4755=21,0.92,IF(D4755=10.5,0.96,1)),1)*IF(ISNUMBER($C$5),1-$C$5,1),"-")</f>
        <v>294.113</v>
      </c>
      <c r="F758" s="4">
        <f t="shared" si="11"/>
        <v>294.113</v>
      </c>
      <c r="AC758" t="str">
        <f>'ListaN69 09-02-2025'!AF756</f>
        <v>Igual</v>
      </c>
    </row>
    <row r="759" spans="1:29" x14ac:dyDescent="0.2">
      <c r="A759" s="1" t="s">
        <v>427</v>
      </c>
      <c r="B759" t="s">
        <v>2098</v>
      </c>
      <c r="C759" s="45" t="s">
        <v>4948</v>
      </c>
      <c r="D759">
        <v>21</v>
      </c>
      <c r="E759" s="4">
        <f>IFERROR(VLOOKUP(A759,'ListaN69 09-02-2025'!$A$9:$E$9716,5,0)*IF($C$3="SI",((D4756/100)+1),1)*IF(AND($C$3="SI",$C$4="SI"),IF(D4756=21,0.92,IF(D4756=10.5,0.96,1)),1)*IF(ISNUMBER($C$5),1-$C$5,1),"-")</f>
        <v>358.03100000000001</v>
      </c>
      <c r="F759" s="4">
        <f t="shared" si="11"/>
        <v>358.03100000000001</v>
      </c>
      <c r="AC759" t="str">
        <f>'ListaN69 09-02-2025'!AF757</f>
        <v>Igual</v>
      </c>
    </row>
    <row r="760" spans="1:29" x14ac:dyDescent="0.2">
      <c r="A760" s="1" t="s">
        <v>428</v>
      </c>
      <c r="B760" t="s">
        <v>429</v>
      </c>
      <c r="C760" s="45" t="s">
        <v>4948</v>
      </c>
      <c r="D760">
        <v>21</v>
      </c>
      <c r="E760" s="4">
        <f>IFERROR(VLOOKUP(A760,'ListaN69 09-02-2025'!$A$9:$E$9716,5,0)*IF($C$3="SI",((D4757/100)+1),1)*IF(AND($C$3="SI",$C$4="SI"),IF(D4757=21,0.92,IF(D4757=10.5,0.96,1)),1)*IF(ISNUMBER($C$5),1-$C$5,1),"-")</f>
        <v>508.17700000000002</v>
      </c>
      <c r="F760" s="4">
        <f t="shared" si="11"/>
        <v>508.17700000000002</v>
      </c>
      <c r="AC760" t="str">
        <f>'ListaN69 09-02-2025'!AF758</f>
        <v>Igual</v>
      </c>
    </row>
    <row r="761" spans="1:29" x14ac:dyDescent="0.2">
      <c r="A761" s="1" t="s">
        <v>1716</v>
      </c>
      <c r="B761" t="s">
        <v>1717</v>
      </c>
      <c r="C761" s="45" t="s">
        <v>4948</v>
      </c>
      <c r="D761">
        <v>21</v>
      </c>
      <c r="E761" s="4">
        <f>IFERROR(VLOOKUP(A761,'ListaN69 09-02-2025'!$A$9:$E$9716,5,0)*IF($C$3="SI",((D4758/100)+1),1)*IF(AND($C$3="SI",$C$4="SI"),IF(D4758=21,0.92,IF(D4758=10.5,0.96,1)),1)*IF(ISNUMBER($C$5),1-$C$5,1),"-")</f>
        <v>81.400000000000006</v>
      </c>
      <c r="F761" s="4">
        <f t="shared" si="11"/>
        <v>81.400000000000006</v>
      </c>
      <c r="AC761" t="str">
        <f>'ListaN69 09-02-2025'!AF759</f>
        <v>Igual</v>
      </c>
    </row>
    <row r="762" spans="1:29" x14ac:dyDescent="0.2">
      <c r="A762" s="1" t="s">
        <v>430</v>
      </c>
      <c r="B762" t="s">
        <v>431</v>
      </c>
      <c r="C762" s="45" t="s">
        <v>4948</v>
      </c>
      <c r="D762">
        <v>21</v>
      </c>
      <c r="E762" s="4">
        <f>IFERROR(VLOOKUP(A762,'ListaN69 09-02-2025'!$A$9:$E$9716,5,0)*IF($C$3="SI",((D4759/100)+1),1)*IF(AND($C$3="SI",$C$4="SI"),IF(D4759=21,0.92,IF(D4759=10.5,0.96,1)),1)*IF(ISNUMBER($C$5),1-$C$5,1),"-")</f>
        <v>71.983999999999995</v>
      </c>
      <c r="F762" s="4">
        <f t="shared" si="11"/>
        <v>71.983999999999995</v>
      </c>
      <c r="AC762" t="str">
        <f>'ListaN69 09-02-2025'!AF760</f>
        <v>Igual</v>
      </c>
    </row>
    <row r="763" spans="1:29" x14ac:dyDescent="0.2">
      <c r="A763" s="1" t="s">
        <v>432</v>
      </c>
      <c r="B763" t="s">
        <v>433</v>
      </c>
      <c r="C763" s="45" t="s">
        <v>4948</v>
      </c>
      <c r="D763">
        <v>21</v>
      </c>
      <c r="E763" s="4">
        <f>IFERROR(VLOOKUP(A763,'ListaN69 09-02-2025'!$A$9:$E$9716,5,0)*IF($C$3="SI",((D4760/100)+1),1)*IF(AND($C$3="SI",$C$4="SI"),IF(D4760=21,0.92,IF(D4760=10.5,0.96,1)),1)*IF(ISNUMBER($C$5),1-$C$5,1),"-")</f>
        <v>86.876000000000005</v>
      </c>
      <c r="F763" s="4">
        <f t="shared" si="11"/>
        <v>86.876000000000005</v>
      </c>
      <c r="AC763" t="str">
        <f>'ListaN69 09-02-2025'!AF761</f>
        <v>Igual</v>
      </c>
    </row>
    <row r="764" spans="1:29" x14ac:dyDescent="0.2">
      <c r="A764" s="1" t="s">
        <v>434</v>
      </c>
      <c r="B764" t="s">
        <v>3428</v>
      </c>
      <c r="C764" s="45" t="s">
        <v>4948</v>
      </c>
      <c r="D764">
        <v>21</v>
      </c>
      <c r="E764" s="4">
        <f>IFERROR(VLOOKUP(A764,'ListaN69 09-02-2025'!$A$9:$E$9716,5,0)*IF($C$3="SI",((D4761/100)+1),1)*IF(AND($C$3="SI",$C$4="SI"),IF(D4761=21,0.92,IF(D4761=10.5,0.96,1)),1)*IF(ISNUMBER($C$5),1-$C$5,1),"-")</f>
        <v>115.40300000000001</v>
      </c>
      <c r="F764" s="4">
        <f t="shared" si="11"/>
        <v>115.40300000000001</v>
      </c>
      <c r="AC764" t="str">
        <f>'ListaN69 09-02-2025'!AF762</f>
        <v>Igual</v>
      </c>
    </row>
    <row r="765" spans="1:29" x14ac:dyDescent="0.2">
      <c r="A765" s="1" t="s">
        <v>435</v>
      </c>
      <c r="B765" t="s">
        <v>436</v>
      </c>
      <c r="C765" s="45" t="s">
        <v>4948</v>
      </c>
      <c r="D765">
        <v>21</v>
      </c>
      <c r="E765" s="4">
        <f>IFERROR(VLOOKUP(A765,'ListaN69 09-02-2025'!$A$9:$E$9716,5,0)*IF($C$3="SI",((D4762/100)+1),1)*IF(AND($C$3="SI",$C$4="SI"),IF(D4762=21,0.92,IF(D4762=10.5,0.96,1)),1)*IF(ISNUMBER($C$5),1-$C$5,1),"-")</f>
        <v>147.68600000000001</v>
      </c>
      <c r="F765" s="4">
        <f t="shared" si="11"/>
        <v>147.68600000000001</v>
      </c>
      <c r="AC765" t="str">
        <f>'ListaN69 09-02-2025'!AF763</f>
        <v>Igual</v>
      </c>
    </row>
    <row r="766" spans="1:29" x14ac:dyDescent="0.2">
      <c r="A766" s="1" t="s">
        <v>437</v>
      </c>
      <c r="B766" t="s">
        <v>438</v>
      </c>
      <c r="C766" s="45" t="s">
        <v>4948</v>
      </c>
      <c r="D766">
        <v>21</v>
      </c>
      <c r="E766" s="4">
        <f>IFERROR(VLOOKUP(A766,'ListaN69 09-02-2025'!$A$9:$E$9716,5,0)*IF($C$3="SI",((D4763/100)+1),1)*IF(AND($C$3="SI",$C$4="SI"),IF(D4763=21,0.92,IF(D4763=10.5,0.96,1)),1)*IF(ISNUMBER($C$5),1-$C$5,1),"-")</f>
        <v>257.50200000000001</v>
      </c>
      <c r="F766" s="4">
        <f t="shared" si="11"/>
        <v>257.50200000000001</v>
      </c>
      <c r="AC766" t="str">
        <f>'ListaN69 09-02-2025'!AF764</f>
        <v>Igual</v>
      </c>
    </row>
    <row r="767" spans="1:29" x14ac:dyDescent="0.2">
      <c r="A767" s="1" t="s">
        <v>439</v>
      </c>
      <c r="B767" t="s">
        <v>440</v>
      </c>
      <c r="C767" s="45" t="s">
        <v>4948</v>
      </c>
      <c r="D767">
        <v>21</v>
      </c>
      <c r="E767" s="4">
        <f>IFERROR(VLOOKUP(A767,'ListaN69 09-02-2025'!$A$9:$E$9716,5,0)*IF($C$3="SI",((D4764/100)+1),1)*IF(AND($C$3="SI",$C$4="SI"),IF(D4764=21,0.92,IF(D4764=10.5,0.96,1)),1)*IF(ISNUMBER($C$5),1-$C$5,1),"-")</f>
        <v>309.32</v>
      </c>
      <c r="F767" s="4">
        <f t="shared" si="11"/>
        <v>309.32</v>
      </c>
      <c r="AC767" t="str">
        <f>'ListaN69 09-02-2025'!AF765</f>
        <v>Igual</v>
      </c>
    </row>
    <row r="768" spans="1:29" x14ac:dyDescent="0.2">
      <c r="A768" s="1" t="s">
        <v>1718</v>
      </c>
      <c r="B768" t="s">
        <v>1719</v>
      </c>
      <c r="C768" s="45" t="s">
        <v>4948</v>
      </c>
      <c r="D768">
        <v>21</v>
      </c>
      <c r="E768" s="4">
        <f>IFERROR(VLOOKUP(A768,'ListaN69 09-02-2025'!$A$9:$E$9716,5,0)*IF($C$3="SI",((D4765/100)+1),1)*IF(AND($C$3="SI",$C$4="SI"),IF(D4765=21,0.92,IF(D4765=10.5,0.96,1)),1)*IF(ISNUMBER($C$5),1-$C$5,1),"-")</f>
        <v>444.27800000000002</v>
      </c>
      <c r="F768" s="4">
        <f t="shared" si="11"/>
        <v>444.27800000000002</v>
      </c>
      <c r="AC768" t="str">
        <f>'ListaN69 09-02-2025'!AF766</f>
        <v>Igual</v>
      </c>
    </row>
    <row r="769" spans="1:29" x14ac:dyDescent="0.2">
      <c r="C769" s="45"/>
      <c r="E769" s="4" t="str">
        <f>IFERROR(VLOOKUP(A769,'ListaN69 09-02-2025'!$A$9:$E$9716,5,0)*IF($C$3="SI",((D4766/100)+1),1)*IF(AND($C$3="SI",$C$4="SI"),IF(D4766=21,0.92,IF(D4766=10.5,0.96,1)),1)*IF(ISNUMBER($C$5),1-$C$5,1),"-")</f>
        <v>-</v>
      </c>
      <c r="F769" s="4" t="str">
        <f t="shared" si="11"/>
        <v>-</v>
      </c>
      <c r="AC769" t="str">
        <f>'ListaN69 09-02-2025'!AF767</f>
        <v>Blanco</v>
      </c>
    </row>
    <row r="770" spans="1:29" x14ac:dyDescent="0.2">
      <c r="B770" t="s">
        <v>441</v>
      </c>
      <c r="C770" s="45"/>
      <c r="E770" s="4" t="str">
        <f>IFERROR(VLOOKUP(A770,'ListaN69 09-02-2025'!$A$9:$E$9716,5,0)*IF($C$3="SI",((D4767/100)+1),1)*IF(AND($C$3="SI",$C$4="SI"),IF(D4767=21,0.92,IF(D4767=10.5,0.96,1)),1)*IF(ISNUMBER($C$5),1-$C$5,1),"-")</f>
        <v>-</v>
      </c>
      <c r="F770" s="4" t="str">
        <f t="shared" si="11"/>
        <v>-</v>
      </c>
      <c r="AC770" t="str">
        <f>'ListaN69 09-02-2025'!AF768</f>
        <v>Titulo</v>
      </c>
    </row>
    <row r="771" spans="1:29" x14ac:dyDescent="0.2">
      <c r="C771" s="45"/>
      <c r="E771" s="4" t="str">
        <f>IFERROR(VLOOKUP(A771,'ListaN69 09-02-2025'!$A$9:$E$9716,5,0)*IF($C$3="SI",((D4768/100)+1),1)*IF(AND($C$3="SI",$C$4="SI"),IF(D4768=21,0.92,IF(D4768=10.5,0.96,1)),1)*IF(ISNUMBER($C$5),1-$C$5,1),"-")</f>
        <v>-</v>
      </c>
      <c r="F771" s="4" t="str">
        <f t="shared" si="11"/>
        <v>-</v>
      </c>
      <c r="AC771" t="str">
        <f>'ListaN69 09-02-2025'!AF769</f>
        <v>Blanco</v>
      </c>
    </row>
    <row r="772" spans="1:29" x14ac:dyDescent="0.2">
      <c r="A772" s="1">
        <v>242730</v>
      </c>
      <c r="B772" t="s">
        <v>5720</v>
      </c>
      <c r="C772" s="45" t="s">
        <v>4966</v>
      </c>
      <c r="D772">
        <v>21</v>
      </c>
      <c r="E772" s="4">
        <f>IFERROR(VLOOKUP(A772,'ListaN69 09-02-2025'!$A$9:$E$9716,5,0)*IF($C$3="SI",((D4769/100)+1),1)*IF(AND($C$3="SI",$C$4="SI"),IF(D4769=21,0.92,IF(D4769=10.5,0.96,1)),1)*IF(ISNUMBER($C$5),1-$C$5,1),"-")</f>
        <v>4592.9449999999997</v>
      </c>
      <c r="F772" s="4">
        <f t="shared" si="11"/>
        <v>4592.9449999999997</v>
      </c>
      <c r="AC772" t="str">
        <f>'ListaN69 09-02-2025'!AF770</f>
        <v>Aumento</v>
      </c>
    </row>
    <row r="773" spans="1:29" x14ac:dyDescent="0.2">
      <c r="A773" s="1">
        <v>244016</v>
      </c>
      <c r="B773" t="s">
        <v>5721</v>
      </c>
      <c r="C773" s="45" t="s">
        <v>4993</v>
      </c>
      <c r="D773">
        <v>21</v>
      </c>
      <c r="E773" s="4">
        <f>IFERROR(VLOOKUP(A773,'ListaN69 09-02-2025'!$A$9:$E$9716,5,0)*IF($C$3="SI",((D4770/100)+1),1)*IF(AND($C$3="SI",$C$4="SI"),IF(D4770=21,0.92,IF(D4770=10.5,0.96,1)),1)*IF(ISNUMBER($C$5),1-$C$5,1),"-")</f>
        <v>4694.5680000000002</v>
      </c>
      <c r="F773" s="4">
        <f t="shared" si="11"/>
        <v>4694.5680000000002</v>
      </c>
      <c r="AC773" t="str">
        <f>'ListaN69 09-02-2025'!AF771</f>
        <v>Aumento</v>
      </c>
    </row>
    <row r="774" spans="1:29" x14ac:dyDescent="0.2">
      <c r="A774" s="1">
        <v>244030</v>
      </c>
      <c r="B774" t="s">
        <v>5722</v>
      </c>
      <c r="C774" s="45" t="s">
        <v>4993</v>
      </c>
      <c r="D774">
        <v>21</v>
      </c>
      <c r="E774" s="4">
        <f>IFERROR(VLOOKUP(A774,'ListaN69 09-02-2025'!$A$9:$E$9716,5,0)*IF($C$3="SI",((D4771/100)+1),1)*IF(AND($C$3="SI",$C$4="SI"),IF(D4771=21,0.92,IF(D4771=10.5,0.96,1)),1)*IF(ISNUMBER($C$5),1-$C$5,1),"-")</f>
        <v>5806.7280000000001</v>
      </c>
      <c r="F774" s="4">
        <f t="shared" si="11"/>
        <v>5806.7280000000001</v>
      </c>
      <c r="AC774" t="str">
        <f>'ListaN69 09-02-2025'!AF772</f>
        <v>Aumento</v>
      </c>
    </row>
    <row r="775" spans="1:29" x14ac:dyDescent="0.2">
      <c r="A775" s="1" t="s">
        <v>5669</v>
      </c>
      <c r="B775" t="s">
        <v>3429</v>
      </c>
      <c r="C775" s="45" t="s">
        <v>6503</v>
      </c>
      <c r="D775">
        <v>21</v>
      </c>
      <c r="E775" s="4">
        <f>IFERROR(VLOOKUP(A775,'ListaN69 09-02-2025'!$A$9:$E$9716,5,0)*IF($C$3="SI",((D4772/100)+1),1)*IF(AND($C$3="SI",$C$4="SI"),IF(D4772=21,0.92,IF(D4772=10.5,0.96,1)),1)*IF(ISNUMBER($C$5),1-$C$5,1),"-")</f>
        <v>807.947</v>
      </c>
      <c r="F775" s="4">
        <f t="shared" si="11"/>
        <v>807.947</v>
      </c>
      <c r="AC775" t="str">
        <f>'ListaN69 09-02-2025'!AF773</f>
        <v>Aumento</v>
      </c>
    </row>
    <row r="776" spans="1:29" x14ac:dyDescent="0.2">
      <c r="A776" s="1" t="s">
        <v>5670</v>
      </c>
      <c r="B776" t="s">
        <v>3430</v>
      </c>
      <c r="C776" s="45" t="s">
        <v>4949</v>
      </c>
      <c r="D776">
        <v>21</v>
      </c>
      <c r="E776" s="4">
        <f>IFERROR(VLOOKUP(A776,'ListaN69 09-02-2025'!$A$9:$E$9716,5,0)*IF($C$3="SI",((D4773/100)+1),1)*IF(AND($C$3="SI",$C$4="SI"),IF(D4773=21,0.92,IF(D4773=10.5,0.96,1)),1)*IF(ISNUMBER($C$5),1-$C$5,1),"-")</f>
        <v>1092.144</v>
      </c>
      <c r="F776" s="4">
        <f t="shared" si="11"/>
        <v>1092.144</v>
      </c>
      <c r="AC776" t="str">
        <f>'ListaN69 09-02-2025'!AF774</f>
        <v>Aumento</v>
      </c>
    </row>
    <row r="777" spans="1:29" x14ac:dyDescent="0.2">
      <c r="A777" s="1" t="s">
        <v>5671</v>
      </c>
      <c r="B777" t="s">
        <v>3431</v>
      </c>
      <c r="C777" s="45" t="s">
        <v>6504</v>
      </c>
      <c r="D777">
        <v>21</v>
      </c>
      <c r="E777" s="4">
        <f>IFERROR(VLOOKUP(A777,'ListaN69 09-02-2025'!$A$9:$E$9716,5,0)*IF($C$3="SI",((D4774/100)+1),1)*IF(AND($C$3="SI",$C$4="SI"),IF(D4774=21,0.92,IF(D4774=10.5,0.96,1)),1)*IF(ISNUMBER($C$5),1-$C$5,1),"-")</f>
        <v>1863.5509999999999</v>
      </c>
      <c r="F777" s="4">
        <f t="shared" si="11"/>
        <v>1863.5509999999999</v>
      </c>
      <c r="AC777" t="str">
        <f>'ListaN69 09-02-2025'!AF775</f>
        <v>Aumento</v>
      </c>
    </row>
    <row r="778" spans="1:29" x14ac:dyDescent="0.2">
      <c r="A778" s="1" t="s">
        <v>5672</v>
      </c>
      <c r="B778" t="s">
        <v>3432</v>
      </c>
      <c r="C778" s="45" t="s">
        <v>5020</v>
      </c>
      <c r="D778">
        <v>21</v>
      </c>
      <c r="E778" s="4">
        <f>IFERROR(VLOOKUP(A778,'ListaN69 09-02-2025'!$A$9:$E$9716,5,0)*IF($C$3="SI",((D4775/100)+1),1)*IF(AND($C$3="SI",$C$4="SI"),IF(D4775=21,0.92,IF(D4775=10.5,0.96,1)),1)*IF(ISNUMBER($C$5),1-$C$5,1),"-")</f>
        <v>3776.4459999999999</v>
      </c>
      <c r="F778" s="4">
        <f t="shared" si="11"/>
        <v>3776.4459999999999</v>
      </c>
      <c r="AC778" t="str">
        <f>'ListaN69 09-02-2025'!AF776</f>
        <v>Igual</v>
      </c>
    </row>
    <row r="779" spans="1:29" x14ac:dyDescent="0.2">
      <c r="A779" s="1" t="s">
        <v>442</v>
      </c>
      <c r="B779" t="s">
        <v>3434</v>
      </c>
      <c r="C779" s="45" t="s">
        <v>5030</v>
      </c>
      <c r="D779">
        <v>21</v>
      </c>
      <c r="E779" s="4">
        <f>IFERROR(VLOOKUP(A779,'ListaN69 09-02-2025'!$A$9:$E$9716,5,0)*IF($C$3="SI",((D4776/100)+1),1)*IF(AND($C$3="SI",$C$4="SI"),IF(D4776=21,0.92,IF(D4776=10.5,0.96,1)),1)*IF(ISNUMBER($C$5),1-$C$5,1),"-")</f>
        <v>15041.888999999999</v>
      </c>
      <c r="F779" s="4">
        <f t="shared" si="11"/>
        <v>15041.888999999999</v>
      </c>
      <c r="AC779" t="str">
        <f>'ListaN69 09-02-2025'!AF777</f>
        <v>Aumento</v>
      </c>
    </row>
    <row r="780" spans="1:29" x14ac:dyDescent="0.2">
      <c r="A780" s="1" t="s">
        <v>1492</v>
      </c>
      <c r="B780" t="s">
        <v>3433</v>
      </c>
      <c r="C780" s="45" t="s">
        <v>5910</v>
      </c>
      <c r="D780">
        <v>21</v>
      </c>
      <c r="E780" s="4">
        <f>IFERROR(VLOOKUP(A780,'ListaN69 09-02-2025'!$A$9:$E$9716,5,0)*IF($C$3="SI",((D4777/100)+1),1)*IF(AND($C$3="SI",$C$4="SI"),IF(D4777=21,0.92,IF(D4777=10.5,0.96,1)),1)*IF(ISNUMBER($C$5),1-$C$5,1),"-")</f>
        <v>2581.2800000000002</v>
      </c>
      <c r="F780" s="4">
        <f t="shared" si="11"/>
        <v>2581.2800000000002</v>
      </c>
      <c r="AC780" t="str">
        <f>'ListaN69 09-02-2025'!AF778</f>
        <v>Igual</v>
      </c>
    </row>
    <row r="781" spans="1:29" x14ac:dyDescent="0.2">
      <c r="A781" s="1" t="s">
        <v>4053</v>
      </c>
      <c r="B781" t="s">
        <v>4943</v>
      </c>
      <c r="C781" s="45" t="s">
        <v>4949</v>
      </c>
      <c r="D781">
        <v>21</v>
      </c>
      <c r="E781" s="4">
        <f>IFERROR(VLOOKUP(A781,'ListaN69 09-02-2025'!$A$9:$E$9716,5,0)*IF($C$3="SI",((D4778/100)+1),1)*IF(AND($C$3="SI",$C$4="SI"),IF(D4778=21,0.92,IF(D4778=10.5,0.96,1)),1)*IF(ISNUMBER($C$5),1-$C$5,1),"-")</f>
        <v>1327.165</v>
      </c>
      <c r="F781" s="4">
        <f t="shared" si="11"/>
        <v>1327.165</v>
      </c>
      <c r="AC781" t="str">
        <f>'ListaN69 09-02-2025'!AF779</f>
        <v>Aumento</v>
      </c>
    </row>
    <row r="782" spans="1:29" x14ac:dyDescent="0.2">
      <c r="A782" s="1">
        <v>2448135</v>
      </c>
      <c r="B782" t="s">
        <v>4944</v>
      </c>
      <c r="C782" s="45" t="s">
        <v>4966</v>
      </c>
      <c r="D782">
        <v>21</v>
      </c>
      <c r="E782" s="4">
        <f>IFERROR(VLOOKUP(A782,'ListaN69 09-02-2025'!$A$9:$E$9716,5,0)*IF($C$3="SI",((D4779/100)+1),1)*IF(AND($C$3="SI",$C$4="SI"),IF(D4779=21,0.92,IF(D4779=10.5,0.96,1)),1)*IF(ISNUMBER($C$5),1-$C$5,1),"-")</f>
        <v>6501.81</v>
      </c>
      <c r="F782" s="4">
        <f t="shared" ref="F782:F845" si="12">IFERROR(E782*IF(ISNUMBER($C$6),1+$C$6,1),"-")</f>
        <v>6501.81</v>
      </c>
      <c r="AC782" t="str">
        <f>'ListaN69 09-02-2025'!AF780</f>
        <v>Aumento</v>
      </c>
    </row>
    <row r="783" spans="1:29" x14ac:dyDescent="0.2">
      <c r="A783" s="1">
        <v>2475175</v>
      </c>
      <c r="B783" t="s">
        <v>4945</v>
      </c>
      <c r="C783" s="45" t="s">
        <v>5001</v>
      </c>
      <c r="D783">
        <v>21</v>
      </c>
      <c r="E783" s="4">
        <f>IFERROR(VLOOKUP(A783,'ListaN69 09-02-2025'!$A$9:$E$9716,5,0)*IF($C$3="SI",((D4780/100)+1),1)*IF(AND($C$3="SI",$C$4="SI"),IF(D4780=21,0.92,IF(D4780=10.5,0.96,1)),1)*IF(ISNUMBER($C$5),1-$C$5,1),"-")</f>
        <v>12361.965</v>
      </c>
      <c r="F783" s="4">
        <f t="shared" si="12"/>
        <v>12361.965</v>
      </c>
      <c r="AC783" t="str">
        <f>'ListaN69 09-02-2025'!AF781</f>
        <v>Aumento</v>
      </c>
    </row>
    <row r="784" spans="1:29" x14ac:dyDescent="0.2">
      <c r="C784" s="45"/>
      <c r="E784" s="4" t="str">
        <f>IFERROR(VLOOKUP(A784,'ListaN69 09-02-2025'!$A$9:$E$9716,5,0)*IF($C$3="SI",((D4781/100)+1),1)*IF(AND($C$3="SI",$C$4="SI"),IF(D4781=21,0.92,IF(D4781=10.5,0.96,1)),1)*IF(ISNUMBER($C$5),1-$C$5,1),"-")</f>
        <v>-</v>
      </c>
      <c r="F784" s="4" t="str">
        <f t="shared" si="12"/>
        <v>-</v>
      </c>
      <c r="AC784" t="str">
        <f>'ListaN69 09-02-2025'!AF782</f>
        <v>Blanco</v>
      </c>
    </row>
    <row r="785" spans="1:29" x14ac:dyDescent="0.2">
      <c r="B785" t="s">
        <v>443</v>
      </c>
      <c r="C785" s="45"/>
      <c r="E785" s="4" t="str">
        <f>IFERROR(VLOOKUP(A785,'ListaN69 09-02-2025'!$A$9:$E$9716,5,0)*IF($C$3="SI",((D4782/100)+1),1)*IF(AND($C$3="SI",$C$4="SI"),IF(D4782=21,0.92,IF(D4782=10.5,0.96,1)),1)*IF(ISNUMBER($C$5),1-$C$5,1),"-")</f>
        <v>-</v>
      </c>
      <c r="F785" s="4" t="str">
        <f t="shared" si="12"/>
        <v>-</v>
      </c>
      <c r="AC785" t="str">
        <f>'ListaN69 09-02-2025'!AF783</f>
        <v>Titulo</v>
      </c>
    </row>
    <row r="786" spans="1:29" x14ac:dyDescent="0.2">
      <c r="C786" s="45"/>
      <c r="E786" s="4" t="str">
        <f>IFERROR(VLOOKUP(A786,'ListaN69 09-02-2025'!$A$9:$E$9716,5,0)*IF($C$3="SI",((D4783/100)+1),1)*IF(AND($C$3="SI",$C$4="SI"),IF(D4783=21,0.92,IF(D4783=10.5,0.96,1)),1)*IF(ISNUMBER($C$5),1-$C$5,1),"-")</f>
        <v>-</v>
      </c>
      <c r="F786" s="4" t="str">
        <f t="shared" si="12"/>
        <v>-</v>
      </c>
      <c r="AC786" t="str">
        <f>'ListaN69 09-02-2025'!AF784</f>
        <v>Blanco</v>
      </c>
    </row>
    <row r="787" spans="1:29" x14ac:dyDescent="0.2">
      <c r="A787" s="1" t="s">
        <v>448</v>
      </c>
      <c r="B787" t="s">
        <v>3435</v>
      </c>
      <c r="C787" s="45" t="s">
        <v>5015</v>
      </c>
      <c r="D787">
        <v>21</v>
      </c>
      <c r="E787" s="4">
        <f>IFERROR(VLOOKUP(A787,'ListaN69 09-02-2025'!$A$9:$E$9716,5,0)*IF($C$3="SI",((D4784/100)+1),1)*IF(AND($C$3="SI",$C$4="SI"),IF(D4784=21,0.92,IF(D4784=10.5,0.96,1)),1)*IF(ISNUMBER($C$5),1-$C$5,1),"-")</f>
        <v>305.55</v>
      </c>
      <c r="F787" s="4">
        <f t="shared" si="12"/>
        <v>305.55</v>
      </c>
      <c r="AC787" t="str">
        <f>'ListaN69 09-02-2025'!AF785</f>
        <v>Bajo</v>
      </c>
    </row>
    <row r="788" spans="1:29" x14ac:dyDescent="0.2">
      <c r="A788" s="1" t="s">
        <v>446</v>
      </c>
      <c r="B788" t="s">
        <v>447</v>
      </c>
      <c r="C788" s="45" t="s">
        <v>4949</v>
      </c>
      <c r="D788">
        <v>21</v>
      </c>
      <c r="E788" s="4">
        <f>IFERROR(VLOOKUP(A788,'ListaN69 09-02-2025'!$A$9:$E$9716,5,0)*IF($C$3="SI",((D4785/100)+1),1)*IF(AND($C$3="SI",$C$4="SI"),IF(D4785=21,0.92,IF(D4785=10.5,0.96,1)),1)*IF(ISNUMBER($C$5),1-$C$5,1),"-")</f>
        <v>1118.087</v>
      </c>
      <c r="F788" s="4">
        <f t="shared" si="12"/>
        <v>1118.087</v>
      </c>
      <c r="AC788" t="str">
        <f>'ListaN69 09-02-2025'!AF786</f>
        <v>Igual</v>
      </c>
    </row>
    <row r="789" spans="1:29" x14ac:dyDescent="0.2">
      <c r="A789" s="1" t="s">
        <v>444</v>
      </c>
      <c r="B789" t="s">
        <v>445</v>
      </c>
      <c r="C789" s="45" t="s">
        <v>4949</v>
      </c>
      <c r="D789">
        <v>21</v>
      </c>
      <c r="E789" s="4">
        <f>IFERROR(VLOOKUP(A789,'ListaN69 09-02-2025'!$A$9:$E$9716,5,0)*IF($C$3="SI",((D4786/100)+1),1)*IF(AND($C$3="SI",$C$4="SI"),IF(D4786=21,0.92,IF(D4786=10.5,0.96,1)),1)*IF(ISNUMBER($C$5),1-$C$5,1),"-")</f>
        <v>668.67499999999995</v>
      </c>
      <c r="F789" s="4">
        <f t="shared" si="12"/>
        <v>668.67499999999995</v>
      </c>
      <c r="AC789" t="str">
        <f>'ListaN69 09-02-2025'!AF787</f>
        <v>Igual</v>
      </c>
    </row>
    <row r="790" spans="1:29" x14ac:dyDescent="0.2">
      <c r="A790" s="1" t="s">
        <v>4821</v>
      </c>
      <c r="B790" t="s">
        <v>5176</v>
      </c>
      <c r="C790" s="45" t="s">
        <v>4951</v>
      </c>
      <c r="D790">
        <v>21</v>
      </c>
      <c r="E790" s="4">
        <f>IFERROR(VLOOKUP(A790,'ListaN69 09-02-2025'!$A$9:$E$9716,5,0)*IF($C$3="SI",((D4787/100)+1),1)*IF(AND($C$3="SI",$C$4="SI"),IF(D4787=21,0.92,IF(D4787=10.5,0.96,1)),1)*IF(ISNUMBER($C$5),1-$C$5,1),"-")</f>
        <v>113.77500000000001</v>
      </c>
      <c r="F790" s="4">
        <f t="shared" si="12"/>
        <v>113.77500000000001</v>
      </c>
      <c r="AC790" t="str">
        <f>'ListaN69 09-02-2025'!AF788</f>
        <v>Igual</v>
      </c>
    </row>
    <row r="791" spans="1:29" x14ac:dyDescent="0.2">
      <c r="A791" s="1" t="s">
        <v>4822</v>
      </c>
      <c r="B791" t="s">
        <v>5177</v>
      </c>
      <c r="C791" s="45" t="s">
        <v>4948</v>
      </c>
      <c r="D791">
        <v>21</v>
      </c>
      <c r="E791" s="4">
        <f>IFERROR(VLOOKUP(A791,'ListaN69 09-02-2025'!$A$9:$E$9716,5,0)*IF($C$3="SI",((D4788/100)+1),1)*IF(AND($C$3="SI",$C$4="SI"),IF(D4788=21,0.92,IF(D4788=10.5,0.96,1)),1)*IF(ISNUMBER($C$5),1-$C$5,1),"-")</f>
        <v>138.10499999999999</v>
      </c>
      <c r="F791" s="4">
        <f t="shared" si="12"/>
        <v>138.10499999999999</v>
      </c>
      <c r="AC791" t="str">
        <f>'ListaN69 09-02-2025'!AF789</f>
        <v>Igual</v>
      </c>
    </row>
    <row r="792" spans="1:29" x14ac:dyDescent="0.2">
      <c r="A792" s="1" t="s">
        <v>5723</v>
      </c>
      <c r="B792" t="s">
        <v>5724</v>
      </c>
      <c r="C792" s="45" t="s">
        <v>5924</v>
      </c>
      <c r="D792">
        <v>21</v>
      </c>
      <c r="E792" s="4">
        <f>IFERROR(VLOOKUP(A792,'ListaN69 09-02-2025'!$A$9:$E$9716,5,0)*IF($C$3="SI",((D4789/100)+1),1)*IF(AND($C$3="SI",$C$4="SI"),IF(D4789=21,0.92,IF(D4789=10.5,0.96,1)),1)*IF(ISNUMBER($C$5),1-$C$5,1),"-")</f>
        <v>2383.3249999999998</v>
      </c>
      <c r="F792" s="4">
        <f t="shared" si="12"/>
        <v>2383.3249999999998</v>
      </c>
      <c r="AC792" t="str">
        <f>'ListaN69 09-02-2025'!AF790</f>
        <v>Aumento</v>
      </c>
    </row>
    <row r="793" spans="1:29" x14ac:dyDescent="0.2">
      <c r="A793" s="1" t="s">
        <v>5725</v>
      </c>
      <c r="B793" t="s">
        <v>5726</v>
      </c>
      <c r="C793" s="45" t="s">
        <v>5041</v>
      </c>
      <c r="D793">
        <v>21</v>
      </c>
      <c r="E793" s="4">
        <f>IFERROR(VLOOKUP(A793,'ListaN69 09-02-2025'!$A$9:$E$9716,5,0)*IF($C$3="SI",((D4790/100)+1),1)*IF(AND($C$3="SI",$C$4="SI"),IF(D4790=21,0.92,IF(D4790=10.5,0.96,1)),1)*IF(ISNUMBER($C$5),1-$C$5,1),"-")</f>
        <v>107.87</v>
      </c>
      <c r="F793" s="4">
        <f t="shared" si="12"/>
        <v>107.87</v>
      </c>
      <c r="AC793" t="str">
        <f>'ListaN69 09-02-2025'!AF791</f>
        <v>Aumento</v>
      </c>
    </row>
    <row r="794" spans="1:29" x14ac:dyDescent="0.2">
      <c r="A794" s="1" t="s">
        <v>5727</v>
      </c>
      <c r="B794" t="s">
        <v>5728</v>
      </c>
      <c r="C794" s="45" t="s">
        <v>5060</v>
      </c>
      <c r="D794">
        <v>21</v>
      </c>
      <c r="E794" s="4">
        <f>IFERROR(VLOOKUP(A794,'ListaN69 09-02-2025'!$A$9:$E$9716,5,0)*IF($C$3="SI",((D4791/100)+1),1)*IF(AND($C$3="SI",$C$4="SI"),IF(D4791=21,0.92,IF(D4791=10.5,0.96,1)),1)*IF(ISNUMBER($C$5),1-$C$5,1),"-")</f>
        <v>289.95800000000003</v>
      </c>
      <c r="F794" s="4">
        <f t="shared" si="12"/>
        <v>289.95800000000003</v>
      </c>
      <c r="AC794" t="str">
        <f>'ListaN69 09-02-2025'!AF792</f>
        <v>Aumento</v>
      </c>
    </row>
    <row r="795" spans="1:29" x14ac:dyDescent="0.2">
      <c r="A795" s="1" t="s">
        <v>5729</v>
      </c>
      <c r="B795" t="s">
        <v>5730</v>
      </c>
      <c r="C795" s="45" t="s">
        <v>5041</v>
      </c>
      <c r="D795">
        <v>21</v>
      </c>
      <c r="E795" s="4">
        <f>IFERROR(VLOOKUP(A795,'ListaN69 09-02-2025'!$A$9:$E$9716,5,0)*IF($C$3="SI",((D4792/100)+1),1)*IF(AND($C$3="SI",$C$4="SI"),IF(D4792=21,0.92,IF(D4792=10.5,0.96,1)),1)*IF(ISNUMBER($C$5),1-$C$5,1),"-")</f>
        <v>174.31800000000001</v>
      </c>
      <c r="F795" s="4">
        <f t="shared" si="12"/>
        <v>174.31800000000001</v>
      </c>
      <c r="AC795" t="str">
        <f>'ListaN69 09-02-2025'!AF793</f>
        <v>Aumento</v>
      </c>
    </row>
    <row r="796" spans="1:29" x14ac:dyDescent="0.2">
      <c r="A796" s="1" t="s">
        <v>5731</v>
      </c>
      <c r="B796" t="s">
        <v>5732</v>
      </c>
      <c r="C796" s="45" t="s">
        <v>5060</v>
      </c>
      <c r="D796">
        <v>21</v>
      </c>
      <c r="E796" s="4">
        <f>IFERROR(VLOOKUP(A796,'ListaN69 09-02-2025'!$A$9:$E$9716,5,0)*IF($C$3="SI",((D4793/100)+1),1)*IF(AND($C$3="SI",$C$4="SI"),IF(D4793=21,0.92,IF(D4793=10.5,0.96,1)),1)*IF(ISNUMBER($C$5),1-$C$5,1),"-")</f>
        <v>705.005</v>
      </c>
      <c r="F796" s="4">
        <f t="shared" si="12"/>
        <v>705.005</v>
      </c>
      <c r="AC796" t="str">
        <f>'ListaN69 09-02-2025'!AF794</f>
        <v>Aumento</v>
      </c>
    </row>
    <row r="797" spans="1:29" x14ac:dyDescent="0.2">
      <c r="A797" s="1" t="s">
        <v>5733</v>
      </c>
      <c r="B797" t="s">
        <v>5734</v>
      </c>
      <c r="C797" s="45" t="s">
        <v>5060</v>
      </c>
      <c r="D797">
        <v>21</v>
      </c>
      <c r="E797" s="4">
        <f>IFERROR(VLOOKUP(A797,'ListaN69 09-02-2025'!$A$9:$E$9716,5,0)*IF($C$3="SI",((D4794/100)+1),1)*IF(AND($C$3="SI",$C$4="SI"),IF(D4794=21,0.92,IF(D4794=10.5,0.96,1)),1)*IF(ISNUMBER($C$5),1-$C$5,1),"-")</f>
        <v>497.47300000000001</v>
      </c>
      <c r="F797" s="4">
        <f t="shared" si="12"/>
        <v>497.47300000000001</v>
      </c>
      <c r="AC797" t="str">
        <f>'ListaN69 09-02-2025'!AF795</f>
        <v>Aumento</v>
      </c>
    </row>
    <row r="798" spans="1:29" x14ac:dyDescent="0.2">
      <c r="A798" s="1" t="s">
        <v>5735</v>
      </c>
      <c r="B798" t="s">
        <v>5736</v>
      </c>
      <c r="C798" s="45" t="s">
        <v>5060</v>
      </c>
      <c r="D798">
        <v>21</v>
      </c>
      <c r="E798" s="4">
        <f>IFERROR(VLOOKUP(A798,'ListaN69 09-02-2025'!$A$9:$E$9716,5,0)*IF($C$3="SI",((D4795/100)+1),1)*IF(AND($C$3="SI",$C$4="SI"),IF(D4795=21,0.92,IF(D4795=10.5,0.96,1)),1)*IF(ISNUMBER($C$5),1-$C$5,1),"-")</f>
        <v>572.12800000000004</v>
      </c>
      <c r="F798" s="4">
        <f t="shared" si="12"/>
        <v>572.12800000000004</v>
      </c>
      <c r="AC798" t="str">
        <f>'ListaN69 09-02-2025'!AF796</f>
        <v>Aumento</v>
      </c>
    </row>
    <row r="799" spans="1:29" x14ac:dyDescent="0.2">
      <c r="A799" s="1" t="s">
        <v>5737</v>
      </c>
      <c r="B799" t="s">
        <v>5738</v>
      </c>
      <c r="C799" s="45" t="s">
        <v>5062</v>
      </c>
      <c r="D799">
        <v>21</v>
      </c>
      <c r="E799" s="4">
        <f>IFERROR(VLOOKUP(A799,'ListaN69 09-02-2025'!$A$9:$E$9716,5,0)*IF($C$3="SI",((D4796/100)+1),1)*IF(AND($C$3="SI",$C$4="SI"),IF(D4796=21,0.92,IF(D4796=10.5,0.96,1)),1)*IF(ISNUMBER($C$5),1-$C$5,1),"-")</f>
        <v>763.7</v>
      </c>
      <c r="F799" s="4">
        <f t="shared" si="12"/>
        <v>763.7</v>
      </c>
      <c r="AC799" t="str">
        <f>'ListaN69 09-02-2025'!AF797</f>
        <v>Aumento</v>
      </c>
    </row>
    <row r="800" spans="1:29" x14ac:dyDescent="0.2">
      <c r="A800" s="1" t="s">
        <v>449</v>
      </c>
      <c r="B800" t="s">
        <v>450</v>
      </c>
      <c r="C800" s="45" t="s">
        <v>4947</v>
      </c>
      <c r="D800">
        <v>21</v>
      </c>
      <c r="E800" s="4">
        <f>IFERROR(VLOOKUP(A800,'ListaN69 09-02-2025'!$A$9:$E$9716,5,0)*IF($C$3="SI",((D4797/100)+1),1)*IF(AND($C$3="SI",$C$4="SI"),IF(D4797=21,0.92,IF(D4797=10.5,0.96,1)),1)*IF(ISNUMBER($C$5),1-$C$5,1),"-")</f>
        <v>255.52799999999999</v>
      </c>
      <c r="F800" s="4">
        <f t="shared" si="12"/>
        <v>255.52799999999999</v>
      </c>
      <c r="AC800" t="str">
        <f>'ListaN69 09-02-2025'!AF798</f>
        <v>Aumento</v>
      </c>
    </row>
    <row r="801" spans="1:29" x14ac:dyDescent="0.2">
      <c r="A801" s="1" t="s">
        <v>5739</v>
      </c>
      <c r="B801" t="s">
        <v>5740</v>
      </c>
      <c r="C801" s="45" t="s">
        <v>5925</v>
      </c>
      <c r="D801">
        <v>21</v>
      </c>
      <c r="E801" s="4">
        <f>IFERROR(VLOOKUP(A801,'ListaN69 09-02-2025'!$A$9:$E$9716,5,0)*IF($C$3="SI",((D4798/100)+1),1)*IF(AND($C$3="SI",$C$4="SI"),IF(D4798=21,0.92,IF(D4798=10.5,0.96,1)),1)*IF(ISNUMBER($C$5),1-$C$5,1),"-")</f>
        <v>2182.0230000000001</v>
      </c>
      <c r="F801" s="4">
        <f t="shared" si="12"/>
        <v>2182.0230000000001</v>
      </c>
      <c r="AC801" t="str">
        <f>'ListaN69 09-02-2025'!AF799</f>
        <v>Aumento</v>
      </c>
    </row>
    <row r="802" spans="1:29" x14ac:dyDescent="0.2">
      <c r="A802" s="1" t="s">
        <v>5741</v>
      </c>
      <c r="B802" t="s">
        <v>5742</v>
      </c>
      <c r="C802" s="45" t="s">
        <v>5060</v>
      </c>
      <c r="D802">
        <v>21</v>
      </c>
      <c r="E802" s="4">
        <f>IFERROR(VLOOKUP(A802,'ListaN69 09-02-2025'!$A$9:$E$9716,5,0)*IF($C$3="SI",((D4799/100)+1),1)*IF(AND($C$3="SI",$C$4="SI"),IF(D4799=21,0.92,IF(D4799=10.5,0.96,1)),1)*IF(ISNUMBER($C$5),1-$C$5,1),"-")</f>
        <v>107.43300000000001</v>
      </c>
      <c r="F802" s="4">
        <f t="shared" si="12"/>
        <v>107.43300000000001</v>
      </c>
      <c r="AC802" t="str">
        <f>'ListaN69 09-02-2025'!AF800</f>
        <v>Aumento</v>
      </c>
    </row>
    <row r="803" spans="1:29" x14ac:dyDescent="0.2">
      <c r="A803" s="1" t="s">
        <v>5743</v>
      </c>
      <c r="B803" t="s">
        <v>5744</v>
      </c>
      <c r="C803" s="45" t="s">
        <v>5060</v>
      </c>
      <c r="D803">
        <v>21</v>
      </c>
      <c r="E803" s="4">
        <f>IFERROR(VLOOKUP(A803,'ListaN69 09-02-2025'!$A$9:$E$9716,5,0)*IF($C$3="SI",((D4800/100)+1),1)*IF(AND($C$3="SI",$C$4="SI"),IF(D4800=21,0.92,IF(D4800=10.5,0.96,1)),1)*IF(ISNUMBER($C$5),1-$C$5,1),"-")</f>
        <v>289.95800000000003</v>
      </c>
      <c r="F803" s="4">
        <f t="shared" si="12"/>
        <v>289.95800000000003</v>
      </c>
      <c r="AC803" t="str">
        <f>'ListaN69 09-02-2025'!AF801</f>
        <v>Aumento</v>
      </c>
    </row>
    <row r="804" spans="1:29" x14ac:dyDescent="0.2">
      <c r="A804" s="1" t="s">
        <v>5745</v>
      </c>
      <c r="B804" t="s">
        <v>5746</v>
      </c>
      <c r="C804" s="45" t="s">
        <v>5060</v>
      </c>
      <c r="D804">
        <v>21</v>
      </c>
      <c r="E804" s="4">
        <f>IFERROR(VLOOKUP(A804,'ListaN69 09-02-2025'!$A$9:$E$9716,5,0)*IF($C$3="SI",((D4801/100)+1),1)*IF(AND($C$3="SI",$C$4="SI"),IF(D4801=21,0.92,IF(D4801=10.5,0.96,1)),1)*IF(ISNUMBER($C$5),1-$C$5,1),"-")</f>
        <v>174.31800000000001</v>
      </c>
      <c r="F804" s="4">
        <f t="shared" si="12"/>
        <v>174.31800000000001</v>
      </c>
      <c r="AC804" t="str">
        <f>'ListaN69 09-02-2025'!AF802</f>
        <v>Aumento</v>
      </c>
    </row>
    <row r="805" spans="1:29" x14ac:dyDescent="0.2">
      <c r="A805" s="1" t="s">
        <v>5747</v>
      </c>
      <c r="B805" t="s">
        <v>5748</v>
      </c>
      <c r="C805" s="45" t="s">
        <v>5060</v>
      </c>
      <c r="D805">
        <v>21</v>
      </c>
      <c r="E805" s="4">
        <f>IFERROR(VLOOKUP(A805,'ListaN69 09-02-2025'!$A$9:$E$9716,5,0)*IF($C$3="SI",((D4802/100)+1),1)*IF(AND($C$3="SI",$C$4="SI"),IF(D4802=21,0.92,IF(D4802=10.5,0.96,1)),1)*IF(ISNUMBER($C$5),1-$C$5,1),"-")</f>
        <v>705.005</v>
      </c>
      <c r="F805" s="4">
        <f t="shared" si="12"/>
        <v>705.005</v>
      </c>
      <c r="AC805" t="str">
        <f>'ListaN69 09-02-2025'!AF803</f>
        <v>Aumento</v>
      </c>
    </row>
    <row r="806" spans="1:29" x14ac:dyDescent="0.2">
      <c r="A806" s="1" t="s">
        <v>5749</v>
      </c>
      <c r="B806" t="s">
        <v>5750</v>
      </c>
      <c r="C806" s="45" t="s">
        <v>5060</v>
      </c>
      <c r="D806">
        <v>21</v>
      </c>
      <c r="E806" s="4">
        <f>IFERROR(VLOOKUP(A806,'ListaN69 09-02-2025'!$A$9:$E$9716,5,0)*IF($C$3="SI",((D4803/100)+1),1)*IF(AND($C$3="SI",$C$4="SI"),IF(D4803=21,0.92,IF(D4803=10.5,0.96,1)),1)*IF(ISNUMBER($C$5),1-$C$5,1),"-")</f>
        <v>473.74299999999999</v>
      </c>
      <c r="F806" s="4">
        <f t="shared" si="12"/>
        <v>473.74299999999999</v>
      </c>
      <c r="AC806" t="str">
        <f>'ListaN69 09-02-2025'!AF804</f>
        <v>Aumento</v>
      </c>
    </row>
    <row r="807" spans="1:29" x14ac:dyDescent="0.2">
      <c r="A807" s="1" t="s">
        <v>5751</v>
      </c>
      <c r="B807" t="s">
        <v>5752</v>
      </c>
      <c r="C807" s="45" t="s">
        <v>5060</v>
      </c>
      <c r="D807">
        <v>21</v>
      </c>
      <c r="E807" s="4">
        <f>IFERROR(VLOOKUP(A807,'ListaN69 09-02-2025'!$A$9:$E$9716,5,0)*IF($C$3="SI",((D4804/100)+1),1)*IF(AND($C$3="SI",$C$4="SI"),IF(D4804=21,0.92,IF(D4804=10.5,0.96,1)),1)*IF(ISNUMBER($C$5),1-$C$5,1),"-")</f>
        <v>626.5</v>
      </c>
      <c r="F807" s="4">
        <f t="shared" si="12"/>
        <v>626.5</v>
      </c>
      <c r="AC807" t="str">
        <f>'ListaN69 09-02-2025'!AF805</f>
        <v>Aumento</v>
      </c>
    </row>
    <row r="808" spans="1:29" x14ac:dyDescent="0.2">
      <c r="A808" s="1" t="s">
        <v>5753</v>
      </c>
      <c r="B808" t="s">
        <v>5754</v>
      </c>
      <c r="C808" s="45" t="s">
        <v>5062</v>
      </c>
      <c r="D808">
        <v>21</v>
      </c>
      <c r="E808" s="4">
        <f>IFERROR(VLOOKUP(A808,'ListaN69 09-02-2025'!$A$9:$E$9716,5,0)*IF($C$3="SI",((D4805/100)+1),1)*IF(AND($C$3="SI",$C$4="SI"),IF(D4805=21,0.92,IF(D4805=10.5,0.96,1)),1)*IF(ISNUMBER($C$5),1-$C$5,1),"-")</f>
        <v>763.7</v>
      </c>
      <c r="F808" s="4">
        <f t="shared" si="12"/>
        <v>763.7</v>
      </c>
      <c r="AC808" t="str">
        <f>'ListaN69 09-02-2025'!AF806</f>
        <v>Aumento</v>
      </c>
    </row>
    <row r="809" spans="1:29" x14ac:dyDescent="0.2">
      <c r="A809" s="1" t="s">
        <v>5755</v>
      </c>
      <c r="B809" t="s">
        <v>5756</v>
      </c>
      <c r="C809" s="45" t="s">
        <v>5925</v>
      </c>
      <c r="D809">
        <v>21</v>
      </c>
      <c r="E809" s="4">
        <f>IFERROR(VLOOKUP(A809,'ListaN69 09-02-2025'!$A$9:$E$9716,5,0)*IF($C$3="SI",((D4806/100)+1),1)*IF(AND($C$3="SI",$C$4="SI"),IF(D4806=21,0.92,IF(D4806=10.5,0.96,1)),1)*IF(ISNUMBER($C$5),1-$C$5,1),"-")</f>
        <v>819.22799999999995</v>
      </c>
      <c r="F809" s="4">
        <f t="shared" si="12"/>
        <v>819.22799999999995</v>
      </c>
      <c r="AC809" t="str">
        <f>'ListaN69 09-02-2025'!AF807</f>
        <v>Aumento</v>
      </c>
    </row>
    <row r="810" spans="1:29" x14ac:dyDescent="0.2">
      <c r="A810" s="1" t="s">
        <v>5757</v>
      </c>
      <c r="B810" t="s">
        <v>5758</v>
      </c>
      <c r="C810" s="45" t="s">
        <v>5060</v>
      </c>
      <c r="D810">
        <v>21</v>
      </c>
      <c r="E810" s="4">
        <f>IFERROR(VLOOKUP(A810,'ListaN69 09-02-2025'!$A$9:$E$9716,5,0)*IF($C$3="SI",((D4807/100)+1),1)*IF(AND($C$3="SI",$C$4="SI"),IF(D4807=21,0.92,IF(D4807=10.5,0.96,1)),1)*IF(ISNUMBER($C$5),1-$C$5,1),"-")</f>
        <v>107.43300000000001</v>
      </c>
      <c r="F810" s="4">
        <f t="shared" si="12"/>
        <v>107.43300000000001</v>
      </c>
      <c r="AC810" t="str">
        <f>'ListaN69 09-02-2025'!AF808</f>
        <v>Aumento</v>
      </c>
    </row>
    <row r="811" spans="1:29" x14ac:dyDescent="0.2">
      <c r="A811" s="1" t="s">
        <v>5759</v>
      </c>
      <c r="B811" t="s">
        <v>5760</v>
      </c>
      <c r="C811" s="45" t="s">
        <v>5060</v>
      </c>
      <c r="D811">
        <v>21</v>
      </c>
      <c r="E811" s="4">
        <f>IFERROR(VLOOKUP(A811,'ListaN69 09-02-2025'!$A$9:$E$9716,5,0)*IF($C$3="SI",((D4808/100)+1),1)*IF(AND($C$3="SI",$C$4="SI"),IF(D4808=21,0.92,IF(D4808=10.5,0.96,1)),1)*IF(ISNUMBER($C$5),1-$C$5,1),"-")</f>
        <v>289.95800000000003</v>
      </c>
      <c r="F811" s="4">
        <f t="shared" si="12"/>
        <v>289.95800000000003</v>
      </c>
      <c r="AC811" t="str">
        <f>'ListaN69 09-02-2025'!AF809</f>
        <v>Aumento</v>
      </c>
    </row>
    <row r="812" spans="1:29" x14ac:dyDescent="0.2">
      <c r="A812" s="1" t="s">
        <v>5761</v>
      </c>
      <c r="B812" t="s">
        <v>5762</v>
      </c>
      <c r="C812" s="45" t="s">
        <v>5060</v>
      </c>
      <c r="D812">
        <v>21</v>
      </c>
      <c r="E812" s="4">
        <f>IFERROR(VLOOKUP(A812,'ListaN69 09-02-2025'!$A$9:$E$9716,5,0)*IF($C$3="SI",((D4809/100)+1),1)*IF(AND($C$3="SI",$C$4="SI"),IF(D4809=21,0.92,IF(D4809=10.5,0.96,1)),1)*IF(ISNUMBER($C$5),1-$C$5,1),"-")</f>
        <v>174.31800000000001</v>
      </c>
      <c r="F812" s="4">
        <f t="shared" si="12"/>
        <v>174.31800000000001</v>
      </c>
      <c r="AC812" t="str">
        <f>'ListaN69 09-02-2025'!AF810</f>
        <v>Aumento</v>
      </c>
    </row>
    <row r="813" spans="1:29" x14ac:dyDescent="0.2">
      <c r="A813" s="1" t="s">
        <v>5763</v>
      </c>
      <c r="B813" t="s">
        <v>5764</v>
      </c>
      <c r="C813" s="45" t="s">
        <v>5060</v>
      </c>
      <c r="D813">
        <v>21</v>
      </c>
      <c r="E813" s="4">
        <f>IFERROR(VLOOKUP(A813,'ListaN69 09-02-2025'!$A$9:$E$9716,5,0)*IF($C$3="SI",((D4810/100)+1),1)*IF(AND($C$3="SI",$C$4="SI"),IF(D4810=21,0.92,IF(D4810=10.5,0.96,1)),1)*IF(ISNUMBER($C$5),1-$C$5,1),"-")</f>
        <v>548.39800000000002</v>
      </c>
      <c r="F813" s="4">
        <f t="shared" si="12"/>
        <v>548.39800000000002</v>
      </c>
      <c r="AC813" t="str">
        <f>'ListaN69 09-02-2025'!AF811</f>
        <v>Aumento</v>
      </c>
    </row>
    <row r="814" spans="1:29" x14ac:dyDescent="0.2">
      <c r="A814" s="1" t="s">
        <v>5765</v>
      </c>
      <c r="B814" t="s">
        <v>5766</v>
      </c>
      <c r="C814" s="45" t="s">
        <v>5060</v>
      </c>
      <c r="D814">
        <v>21</v>
      </c>
      <c r="E814" s="4">
        <f>IFERROR(VLOOKUP(A814,'ListaN69 09-02-2025'!$A$9:$E$9716,5,0)*IF($C$3="SI",((D4811/100)+1),1)*IF(AND($C$3="SI",$C$4="SI"),IF(D4811=21,0.92,IF(D4811=10.5,0.96,1)),1)*IF(ISNUMBER($C$5),1-$C$5,1),"-")</f>
        <v>352.52</v>
      </c>
      <c r="F814" s="4">
        <f t="shared" si="12"/>
        <v>352.52</v>
      </c>
      <c r="AC814" t="str">
        <f>'ListaN69 09-02-2025'!AF812</f>
        <v>Aumento</v>
      </c>
    </row>
    <row r="815" spans="1:29" x14ac:dyDescent="0.2">
      <c r="A815" s="1" t="s">
        <v>5767</v>
      </c>
      <c r="B815" t="s">
        <v>5768</v>
      </c>
      <c r="C815" s="45" t="s">
        <v>5060</v>
      </c>
      <c r="D815">
        <v>21</v>
      </c>
      <c r="E815" s="4">
        <f>IFERROR(VLOOKUP(A815,'ListaN69 09-02-2025'!$A$9:$E$9716,5,0)*IF($C$3="SI",((D4812/100)+1),1)*IF(AND($C$3="SI",$C$4="SI"),IF(D4812=21,0.92,IF(D4812=10.5,0.96,1)),1)*IF(ISNUMBER($C$5),1-$C$5,1),"-")</f>
        <v>430.60500000000002</v>
      </c>
      <c r="F815" s="4">
        <f t="shared" si="12"/>
        <v>430.60500000000002</v>
      </c>
      <c r="AC815" t="str">
        <f>'ListaN69 09-02-2025'!AF813</f>
        <v>Aumento</v>
      </c>
    </row>
    <row r="816" spans="1:29" x14ac:dyDescent="0.2">
      <c r="A816" s="1" t="s">
        <v>5769</v>
      </c>
      <c r="B816" t="s">
        <v>5770</v>
      </c>
      <c r="C816" s="45" t="s">
        <v>5062</v>
      </c>
      <c r="D816">
        <v>21</v>
      </c>
      <c r="E816" s="4">
        <f>IFERROR(VLOOKUP(A816,'ListaN69 09-02-2025'!$A$9:$E$9716,5,0)*IF($C$3="SI",((D4813/100)+1),1)*IF(AND($C$3="SI",$C$4="SI"),IF(D4813=21,0.92,IF(D4813=10.5,0.96,1)),1)*IF(ISNUMBER($C$5),1-$C$5,1),"-")</f>
        <v>579.88</v>
      </c>
      <c r="F816" s="4">
        <f t="shared" si="12"/>
        <v>579.88</v>
      </c>
      <c r="AC816" t="str">
        <f>'ListaN69 09-02-2025'!AF814</f>
        <v>Aumento</v>
      </c>
    </row>
    <row r="817" spans="1:29" x14ac:dyDescent="0.2">
      <c r="A817" s="1" t="s">
        <v>5771</v>
      </c>
      <c r="B817" t="s">
        <v>5772</v>
      </c>
      <c r="C817" s="45" t="s">
        <v>5926</v>
      </c>
      <c r="D817">
        <v>21</v>
      </c>
      <c r="E817" s="4">
        <f>IFERROR(VLOOKUP(A817,'ListaN69 09-02-2025'!$A$9:$E$9716,5,0)*IF($C$3="SI",((D4814/100)+1),1)*IF(AND($C$3="SI",$C$4="SI"),IF(D4814=21,0.92,IF(D4814=10.5,0.96,1)),1)*IF(ISNUMBER($C$5),1-$C$5,1),"-")</f>
        <v>1001.963</v>
      </c>
      <c r="F817" s="4">
        <f t="shared" si="12"/>
        <v>1001.963</v>
      </c>
      <c r="AC817" t="str">
        <f>'ListaN69 09-02-2025'!AF815</f>
        <v>Aumento</v>
      </c>
    </row>
    <row r="818" spans="1:29" x14ac:dyDescent="0.2">
      <c r="A818" s="1" t="s">
        <v>5773</v>
      </c>
      <c r="B818" t="s">
        <v>5774</v>
      </c>
      <c r="C818" s="45" t="s">
        <v>5924</v>
      </c>
      <c r="D818">
        <v>21</v>
      </c>
      <c r="E818" s="4">
        <f>IFERROR(VLOOKUP(A818,'ListaN69 09-02-2025'!$A$9:$E$9716,5,0)*IF($C$3="SI",((D4815/100)+1),1)*IF(AND($C$3="SI",$C$4="SI"),IF(D4815=21,0.92,IF(D4815=10.5,0.96,1)),1)*IF(ISNUMBER($C$5),1-$C$5,1),"-")</f>
        <v>1520.75</v>
      </c>
      <c r="F818" s="4">
        <f t="shared" si="12"/>
        <v>1520.75</v>
      </c>
      <c r="AC818" t="str">
        <f>'ListaN69 09-02-2025'!AF816</f>
        <v>Aumento</v>
      </c>
    </row>
    <row r="819" spans="1:29" x14ac:dyDescent="0.2">
      <c r="A819" s="1" t="s">
        <v>5775</v>
      </c>
      <c r="B819" t="s">
        <v>5776</v>
      </c>
      <c r="C819" s="45" t="s">
        <v>5060</v>
      </c>
      <c r="D819">
        <v>21</v>
      </c>
      <c r="E819" s="4">
        <f>IFERROR(VLOOKUP(A819,'ListaN69 09-02-2025'!$A$9:$E$9716,5,0)*IF($C$3="SI",((D4816/100)+1),1)*IF(AND($C$3="SI",$C$4="SI"),IF(D4816=21,0.92,IF(D4816=10.5,0.96,1)),1)*IF(ISNUMBER($C$5),1-$C$5,1),"-")</f>
        <v>107.43300000000001</v>
      </c>
      <c r="F819" s="4">
        <f t="shared" si="12"/>
        <v>107.43300000000001</v>
      </c>
      <c r="AC819" t="str">
        <f>'ListaN69 09-02-2025'!AF817</f>
        <v>Aumento</v>
      </c>
    </row>
    <row r="820" spans="1:29" x14ac:dyDescent="0.2">
      <c r="A820" s="1" t="s">
        <v>5777</v>
      </c>
      <c r="B820" t="s">
        <v>5778</v>
      </c>
      <c r="C820" s="45" t="s">
        <v>5060</v>
      </c>
      <c r="D820">
        <v>21</v>
      </c>
      <c r="E820" s="4">
        <f>IFERROR(VLOOKUP(A820,'ListaN69 09-02-2025'!$A$9:$E$9716,5,0)*IF($C$3="SI",((D4817/100)+1),1)*IF(AND($C$3="SI",$C$4="SI"),IF(D4817=21,0.92,IF(D4817=10.5,0.96,1)),1)*IF(ISNUMBER($C$5),1-$C$5,1),"-")</f>
        <v>289.95800000000003</v>
      </c>
      <c r="F820" s="4">
        <f t="shared" si="12"/>
        <v>289.95800000000003</v>
      </c>
      <c r="AC820" t="str">
        <f>'ListaN69 09-02-2025'!AF818</f>
        <v>Aumento</v>
      </c>
    </row>
    <row r="821" spans="1:29" x14ac:dyDescent="0.2">
      <c r="A821" s="1" t="s">
        <v>5779</v>
      </c>
      <c r="B821" t="s">
        <v>5780</v>
      </c>
      <c r="C821" s="45" t="s">
        <v>5060</v>
      </c>
      <c r="D821">
        <v>21</v>
      </c>
      <c r="E821" s="4">
        <f>IFERROR(VLOOKUP(A821,'ListaN69 09-02-2025'!$A$9:$E$9716,5,0)*IF($C$3="SI",((D4818/100)+1),1)*IF(AND($C$3="SI",$C$4="SI"),IF(D4818=21,0.92,IF(D4818=10.5,0.96,1)),1)*IF(ISNUMBER($C$5),1-$C$5,1),"-")</f>
        <v>174.31800000000001</v>
      </c>
      <c r="F821" s="4">
        <f t="shared" si="12"/>
        <v>174.31800000000001</v>
      </c>
      <c r="AC821" t="str">
        <f>'ListaN69 09-02-2025'!AF819</f>
        <v>Aumento</v>
      </c>
    </row>
    <row r="822" spans="1:29" x14ac:dyDescent="0.2">
      <c r="A822" s="1" t="s">
        <v>5781</v>
      </c>
      <c r="B822" t="s">
        <v>5782</v>
      </c>
      <c r="C822" s="45" t="s">
        <v>5060</v>
      </c>
      <c r="D822">
        <v>21</v>
      </c>
      <c r="E822" s="4">
        <f>IFERROR(VLOOKUP(A822,'ListaN69 09-02-2025'!$A$9:$E$9716,5,0)*IF($C$3="SI",((D4819/100)+1),1)*IF(AND($C$3="SI",$C$4="SI"),IF(D4819=21,0.92,IF(D4819=10.5,0.96,1)),1)*IF(ISNUMBER($C$5),1-$C$5,1),"-")</f>
        <v>548.39800000000002</v>
      </c>
      <c r="F822" s="4">
        <f t="shared" si="12"/>
        <v>548.39800000000002</v>
      </c>
      <c r="AC822" t="str">
        <f>'ListaN69 09-02-2025'!AF820</f>
        <v>Aumento</v>
      </c>
    </row>
    <row r="823" spans="1:29" x14ac:dyDescent="0.2">
      <c r="A823" s="1" t="s">
        <v>5783</v>
      </c>
      <c r="B823" t="s">
        <v>5784</v>
      </c>
      <c r="C823" s="45" t="s">
        <v>5060</v>
      </c>
      <c r="D823">
        <v>21</v>
      </c>
      <c r="E823" s="4">
        <f>IFERROR(VLOOKUP(A823,'ListaN69 09-02-2025'!$A$9:$E$9716,5,0)*IF($C$3="SI",((D4820/100)+1),1)*IF(AND($C$3="SI",$C$4="SI"),IF(D4820=21,0.92,IF(D4820=10.5,0.96,1)),1)*IF(ISNUMBER($C$5),1-$C$5,1),"-")</f>
        <v>591.53499999999997</v>
      </c>
      <c r="F823" s="4">
        <f t="shared" si="12"/>
        <v>591.53499999999997</v>
      </c>
      <c r="AC823" t="str">
        <f>'ListaN69 09-02-2025'!AF821</f>
        <v>Aumento</v>
      </c>
    </row>
    <row r="824" spans="1:29" x14ac:dyDescent="0.2">
      <c r="A824" s="1" t="s">
        <v>5785</v>
      </c>
      <c r="B824" t="s">
        <v>5786</v>
      </c>
      <c r="C824" s="45" t="s">
        <v>5060</v>
      </c>
      <c r="D824">
        <v>21</v>
      </c>
      <c r="E824" s="4">
        <f>IFERROR(VLOOKUP(A824,'ListaN69 09-02-2025'!$A$9:$E$9716,5,0)*IF($C$3="SI",((D4821/100)+1),1)*IF(AND($C$3="SI",$C$4="SI"),IF(D4821=21,0.92,IF(D4821=10.5,0.96,1)),1)*IF(ISNUMBER($C$5),1-$C$5,1),"-")</f>
        <v>430.60500000000002</v>
      </c>
      <c r="F824" s="4">
        <f t="shared" si="12"/>
        <v>430.60500000000002</v>
      </c>
      <c r="AC824" t="str">
        <f>'ListaN69 09-02-2025'!AF822</f>
        <v>Aumento</v>
      </c>
    </row>
    <row r="825" spans="1:29" x14ac:dyDescent="0.2">
      <c r="A825" s="1" t="s">
        <v>5787</v>
      </c>
      <c r="B825" t="s">
        <v>5788</v>
      </c>
      <c r="C825" s="45" t="s">
        <v>5062</v>
      </c>
      <c r="D825">
        <v>21</v>
      </c>
      <c r="E825" s="4">
        <f>IFERROR(VLOOKUP(A825,'ListaN69 09-02-2025'!$A$9:$E$9716,5,0)*IF($C$3="SI",((D4822/100)+1),1)*IF(AND($C$3="SI",$C$4="SI"),IF(D4822=21,0.92,IF(D4822=10.5,0.96,1)),1)*IF(ISNUMBER($C$5),1-$C$5,1),"-")</f>
        <v>822.37800000000004</v>
      </c>
      <c r="F825" s="4">
        <f t="shared" si="12"/>
        <v>822.37800000000004</v>
      </c>
      <c r="AC825" t="str">
        <f>'ListaN69 09-02-2025'!AF823</f>
        <v>Aumento</v>
      </c>
    </row>
    <row r="826" spans="1:29" x14ac:dyDescent="0.2">
      <c r="A826" s="1" t="s">
        <v>5789</v>
      </c>
      <c r="B826" t="s">
        <v>5927</v>
      </c>
      <c r="C826" s="45" t="s">
        <v>5928</v>
      </c>
      <c r="D826">
        <v>21</v>
      </c>
      <c r="E826" s="4">
        <f>IFERROR(VLOOKUP(A826,'ListaN69 09-02-2025'!$A$9:$E$9716,5,0)*IF($C$3="SI",((D4823/100)+1),1)*IF(AND($C$3="SI",$C$4="SI"),IF(D4823=21,0.92,IF(D4823=10.5,0.96,1)),1)*IF(ISNUMBER($C$5),1-$C$5,1),"-")</f>
        <v>2431.415</v>
      </c>
      <c r="F826" s="4">
        <f t="shared" si="12"/>
        <v>2431.415</v>
      </c>
      <c r="AC826" t="str">
        <f>'ListaN69 09-02-2025'!AF824</f>
        <v>Aumento</v>
      </c>
    </row>
    <row r="827" spans="1:29" x14ac:dyDescent="0.2">
      <c r="A827" s="1" t="s">
        <v>5790</v>
      </c>
      <c r="B827" t="s">
        <v>5791</v>
      </c>
      <c r="C827" s="45" t="s">
        <v>5924</v>
      </c>
      <c r="D827">
        <v>21</v>
      </c>
      <c r="E827" s="4">
        <f>IFERROR(VLOOKUP(A827,'ListaN69 09-02-2025'!$A$9:$E$9716,5,0)*IF($C$3="SI",((D4824/100)+1),1)*IF(AND($C$3="SI",$C$4="SI"),IF(D4824=21,0.92,IF(D4824=10.5,0.96,1)),1)*IF(ISNUMBER($C$5),1-$C$5,1),"-")</f>
        <v>2970.538</v>
      </c>
      <c r="F827" s="4">
        <f t="shared" si="12"/>
        <v>2970.538</v>
      </c>
      <c r="AC827" t="str">
        <f>'ListaN69 09-02-2025'!AF825</f>
        <v>Aumento</v>
      </c>
    </row>
    <row r="828" spans="1:29" x14ac:dyDescent="0.2">
      <c r="A828" s="1" t="s">
        <v>5792</v>
      </c>
      <c r="B828" t="s">
        <v>5793</v>
      </c>
      <c r="C828" s="45" t="s">
        <v>5041</v>
      </c>
      <c r="D828">
        <v>21</v>
      </c>
      <c r="E828" s="4">
        <f>IFERROR(VLOOKUP(A828,'ListaN69 09-02-2025'!$A$9:$E$9716,5,0)*IF($C$3="SI",((D4825/100)+1),1)*IF(AND($C$3="SI",$C$4="SI"),IF(D4825=21,0.92,IF(D4825=10.5,0.96,1)),1)*IF(ISNUMBER($C$5),1-$C$5,1),"-")</f>
        <v>107.43300000000001</v>
      </c>
      <c r="F828" s="4">
        <f t="shared" si="12"/>
        <v>107.43300000000001</v>
      </c>
      <c r="AC828" t="str">
        <f>'ListaN69 09-02-2025'!AF826</f>
        <v>Aumento</v>
      </c>
    </row>
    <row r="829" spans="1:29" x14ac:dyDescent="0.2">
      <c r="A829" s="1" t="s">
        <v>5794</v>
      </c>
      <c r="B829" t="s">
        <v>5795</v>
      </c>
      <c r="C829" s="45" t="s">
        <v>5060</v>
      </c>
      <c r="D829">
        <v>21</v>
      </c>
      <c r="E829" s="4">
        <f>IFERROR(VLOOKUP(A829,'ListaN69 09-02-2025'!$A$9:$E$9716,5,0)*IF($C$3="SI",((D4826/100)+1),1)*IF(AND($C$3="SI",$C$4="SI"),IF(D4826=21,0.92,IF(D4826=10.5,0.96,1)),1)*IF(ISNUMBER($C$5),1-$C$5,1),"-")</f>
        <v>289.95800000000003</v>
      </c>
      <c r="F829" s="4">
        <f t="shared" si="12"/>
        <v>289.95800000000003</v>
      </c>
      <c r="AC829" t="str">
        <f>'ListaN69 09-02-2025'!AF827</f>
        <v>Aumento</v>
      </c>
    </row>
    <row r="830" spans="1:29" x14ac:dyDescent="0.2">
      <c r="A830" s="1" t="s">
        <v>5796</v>
      </c>
      <c r="B830" t="s">
        <v>5797</v>
      </c>
      <c r="C830" s="45" t="s">
        <v>5041</v>
      </c>
      <c r="D830">
        <v>21</v>
      </c>
      <c r="E830" s="4">
        <f>IFERROR(VLOOKUP(A830,'ListaN69 09-02-2025'!$A$9:$E$9716,5,0)*IF($C$3="SI",((D4827/100)+1),1)*IF(AND($C$3="SI",$C$4="SI"),IF(D4827=21,0.92,IF(D4827=10.5,0.96,1)),1)*IF(ISNUMBER($C$5),1-$C$5,1),"-")</f>
        <v>174.31800000000001</v>
      </c>
      <c r="F830" s="4">
        <f t="shared" si="12"/>
        <v>174.31800000000001</v>
      </c>
      <c r="AC830" t="str">
        <f>'ListaN69 09-02-2025'!AF828</f>
        <v>Aumento</v>
      </c>
    </row>
    <row r="831" spans="1:29" x14ac:dyDescent="0.2">
      <c r="A831" s="1" t="s">
        <v>5798</v>
      </c>
      <c r="B831" t="s">
        <v>5799</v>
      </c>
      <c r="C831" s="45" t="s">
        <v>5060</v>
      </c>
      <c r="D831">
        <v>21</v>
      </c>
      <c r="E831" s="4">
        <f>IFERROR(VLOOKUP(A831,'ListaN69 09-02-2025'!$A$9:$E$9716,5,0)*IF($C$3="SI",((D4828/100)+1),1)*IF(AND($C$3="SI",$C$4="SI"),IF(D4828=21,0.92,IF(D4828=10.5,0.96,1)),1)*IF(ISNUMBER($C$5),1-$C$5,1),"-")</f>
        <v>705.005</v>
      </c>
      <c r="F831" s="4">
        <f t="shared" si="12"/>
        <v>705.005</v>
      </c>
      <c r="AC831" t="str">
        <f>'ListaN69 09-02-2025'!AF829</f>
        <v>Aumento</v>
      </c>
    </row>
    <row r="832" spans="1:29" x14ac:dyDescent="0.2">
      <c r="A832" s="1" t="s">
        <v>5800</v>
      </c>
      <c r="B832" t="s">
        <v>5801</v>
      </c>
      <c r="C832" s="45" t="s">
        <v>5060</v>
      </c>
      <c r="D832">
        <v>21</v>
      </c>
      <c r="E832" s="4">
        <f>IFERROR(VLOOKUP(A832,'ListaN69 09-02-2025'!$A$9:$E$9716,5,0)*IF($C$3="SI",((D4829/100)+1),1)*IF(AND($C$3="SI",$C$4="SI"),IF(D4829=21,0.92,IF(D4829=10.5,0.96,1)),1)*IF(ISNUMBER($C$5),1-$C$5,1),"-")</f>
        <v>591.53499999999997</v>
      </c>
      <c r="F832" s="4">
        <f t="shared" si="12"/>
        <v>591.53499999999997</v>
      </c>
      <c r="AC832" t="str">
        <f>'ListaN69 09-02-2025'!AF830</f>
        <v>Aumento</v>
      </c>
    </row>
    <row r="833" spans="1:29" x14ac:dyDescent="0.2">
      <c r="A833" s="1" t="s">
        <v>5802</v>
      </c>
      <c r="B833" t="s">
        <v>5803</v>
      </c>
      <c r="C833" s="45" t="s">
        <v>5060</v>
      </c>
      <c r="D833">
        <v>21</v>
      </c>
      <c r="E833" s="4">
        <f>IFERROR(VLOOKUP(A833,'ListaN69 09-02-2025'!$A$9:$E$9716,5,0)*IF($C$3="SI",((D4830/100)+1),1)*IF(AND($C$3="SI",$C$4="SI"),IF(D4830=21,0.92,IF(D4830=10.5,0.96,1)),1)*IF(ISNUMBER($C$5),1-$C$5,1),"-")</f>
        <v>744.27499999999998</v>
      </c>
      <c r="F833" s="4">
        <f t="shared" si="12"/>
        <v>744.27499999999998</v>
      </c>
      <c r="AC833" t="str">
        <f>'ListaN69 09-02-2025'!AF831</f>
        <v>Aumento</v>
      </c>
    </row>
    <row r="834" spans="1:29" x14ac:dyDescent="0.2">
      <c r="A834" s="1" t="s">
        <v>5804</v>
      </c>
      <c r="B834" t="s">
        <v>5805</v>
      </c>
      <c r="C834" s="45" t="s">
        <v>5062</v>
      </c>
      <c r="D834">
        <v>21</v>
      </c>
      <c r="E834" s="4">
        <f>IFERROR(VLOOKUP(A834,'ListaN69 09-02-2025'!$A$9:$E$9716,5,0)*IF($C$3="SI",((D4831/100)+1),1)*IF(AND($C$3="SI",$C$4="SI"),IF(D4831=21,0.92,IF(D4831=10.5,0.96,1)),1)*IF(ISNUMBER($C$5),1-$C$5,1),"-")</f>
        <v>822.37800000000004</v>
      </c>
      <c r="F834" s="4">
        <f t="shared" si="12"/>
        <v>822.37800000000004</v>
      </c>
      <c r="AC834" t="str">
        <f>'ListaN69 09-02-2025'!AF832</f>
        <v>Aumento</v>
      </c>
    </row>
    <row r="835" spans="1:29" x14ac:dyDescent="0.2">
      <c r="A835" s="1" t="s">
        <v>5806</v>
      </c>
      <c r="B835" t="s">
        <v>5807</v>
      </c>
      <c r="C835" s="45" t="s">
        <v>5925</v>
      </c>
      <c r="D835">
        <v>21</v>
      </c>
      <c r="E835" s="4">
        <f>IFERROR(VLOOKUP(A835,'ListaN69 09-02-2025'!$A$9:$E$9716,5,0)*IF($C$3="SI",((D4832/100)+1),1)*IF(AND($C$3="SI",$C$4="SI"),IF(D4832=21,0.92,IF(D4832=10.5,0.96,1)),1)*IF(ISNUMBER($C$5),1-$C$5,1),"-")</f>
        <v>1520.75</v>
      </c>
      <c r="F835" s="4">
        <f t="shared" si="12"/>
        <v>1520.75</v>
      </c>
      <c r="AC835" t="str">
        <f>'ListaN69 09-02-2025'!AF833</f>
        <v>Aumento</v>
      </c>
    </row>
    <row r="836" spans="1:29" x14ac:dyDescent="0.2">
      <c r="A836" s="1" t="s">
        <v>5808</v>
      </c>
      <c r="B836" t="s">
        <v>5809</v>
      </c>
      <c r="C836" s="45" t="s">
        <v>5041</v>
      </c>
      <c r="D836">
        <v>21</v>
      </c>
      <c r="E836" s="4">
        <f>IFERROR(VLOOKUP(A836,'ListaN69 09-02-2025'!$A$9:$E$9716,5,0)*IF($C$3="SI",((D4833/100)+1),1)*IF(AND($C$3="SI",$C$4="SI"),IF(D4833=21,0.92,IF(D4833=10.5,0.96,1)),1)*IF(ISNUMBER($C$5),1-$C$5,1),"-")</f>
        <v>107.43300000000001</v>
      </c>
      <c r="F836" s="4">
        <f t="shared" si="12"/>
        <v>107.43300000000001</v>
      </c>
      <c r="AC836" t="str">
        <f>'ListaN69 09-02-2025'!AF834</f>
        <v>Aumento</v>
      </c>
    </row>
    <row r="837" spans="1:29" x14ac:dyDescent="0.2">
      <c r="A837" s="1" t="s">
        <v>5810</v>
      </c>
      <c r="B837" t="s">
        <v>5811</v>
      </c>
      <c r="C837" s="45" t="s">
        <v>5060</v>
      </c>
      <c r="D837">
        <v>21</v>
      </c>
      <c r="E837" s="4">
        <f>IFERROR(VLOOKUP(A837,'ListaN69 09-02-2025'!$A$9:$E$9716,5,0)*IF($C$3="SI",((D4834/100)+1),1)*IF(AND($C$3="SI",$C$4="SI"),IF(D4834=21,0.92,IF(D4834=10.5,0.96,1)),1)*IF(ISNUMBER($C$5),1-$C$5,1),"-")</f>
        <v>289.95800000000003</v>
      </c>
      <c r="F837" s="4">
        <f t="shared" si="12"/>
        <v>289.95800000000003</v>
      </c>
      <c r="AC837" t="str">
        <f>'ListaN69 09-02-2025'!AF835</f>
        <v>Aumento</v>
      </c>
    </row>
    <row r="838" spans="1:29" x14ac:dyDescent="0.2">
      <c r="A838" s="1" t="s">
        <v>5812</v>
      </c>
      <c r="B838" t="s">
        <v>5813</v>
      </c>
      <c r="C838" s="45" t="s">
        <v>5041</v>
      </c>
      <c r="D838">
        <v>21</v>
      </c>
      <c r="E838" s="4">
        <f>IFERROR(VLOOKUP(A838,'ListaN69 09-02-2025'!$A$9:$E$9716,5,0)*IF($C$3="SI",((D4835/100)+1),1)*IF(AND($C$3="SI",$C$4="SI"),IF(D4835=21,0.92,IF(D4835=10.5,0.96,1)),1)*IF(ISNUMBER($C$5),1-$C$5,1),"-")</f>
        <v>174.31800000000001</v>
      </c>
      <c r="F838" s="4">
        <f t="shared" si="12"/>
        <v>174.31800000000001</v>
      </c>
      <c r="AC838" t="str">
        <f>'ListaN69 09-02-2025'!AF836</f>
        <v>Aumento</v>
      </c>
    </row>
    <row r="839" spans="1:29" x14ac:dyDescent="0.2">
      <c r="A839" s="1" t="s">
        <v>5814</v>
      </c>
      <c r="B839" t="s">
        <v>5815</v>
      </c>
      <c r="C839" s="45" t="s">
        <v>5060</v>
      </c>
      <c r="D839">
        <v>21</v>
      </c>
      <c r="E839" s="4">
        <f>IFERROR(VLOOKUP(A839,'ListaN69 09-02-2025'!$A$9:$E$9716,5,0)*IF($C$3="SI",((D4836/100)+1),1)*IF(AND($C$3="SI",$C$4="SI"),IF(D4836=21,0.92,IF(D4836=10.5,0.96,1)),1)*IF(ISNUMBER($C$5),1-$C$5,1),"-")</f>
        <v>548.39800000000002</v>
      </c>
      <c r="F839" s="4">
        <f t="shared" si="12"/>
        <v>548.39800000000002</v>
      </c>
      <c r="AC839" t="str">
        <f>'ListaN69 09-02-2025'!AF837</f>
        <v>Aumento</v>
      </c>
    </row>
    <row r="840" spans="1:29" x14ac:dyDescent="0.2">
      <c r="A840" s="1" t="s">
        <v>5816</v>
      </c>
      <c r="B840" t="s">
        <v>5817</v>
      </c>
      <c r="C840" s="45" t="s">
        <v>5060</v>
      </c>
      <c r="D840">
        <v>21</v>
      </c>
      <c r="E840" s="4">
        <f>IFERROR(VLOOKUP(A840,'ListaN69 09-02-2025'!$A$9:$E$9716,5,0)*IF($C$3="SI",((D4837/100)+1),1)*IF(AND($C$3="SI",$C$4="SI"),IF(D4837=21,0.92,IF(D4837=10.5,0.96,1)),1)*IF(ISNUMBER($C$5),1-$C$5,1),"-")</f>
        <v>352.52</v>
      </c>
      <c r="F840" s="4">
        <f t="shared" si="12"/>
        <v>352.52</v>
      </c>
      <c r="AC840" t="str">
        <f>'ListaN69 09-02-2025'!AF838</f>
        <v>Aumento</v>
      </c>
    </row>
    <row r="841" spans="1:29" x14ac:dyDescent="0.2">
      <c r="A841" s="1" t="s">
        <v>5818</v>
      </c>
      <c r="B841" t="s">
        <v>5819</v>
      </c>
      <c r="C841" s="45" t="s">
        <v>5060</v>
      </c>
      <c r="D841">
        <v>21</v>
      </c>
      <c r="E841" s="4">
        <f>IFERROR(VLOOKUP(A841,'ListaN69 09-02-2025'!$A$9:$E$9716,5,0)*IF($C$3="SI",((D4838/100)+1),1)*IF(AND($C$3="SI",$C$4="SI"),IF(D4838=21,0.92,IF(D4838=10.5,0.96,1)),1)*IF(ISNUMBER($C$5),1-$C$5,1),"-")</f>
        <v>389.74299999999999</v>
      </c>
      <c r="F841" s="4">
        <f t="shared" si="12"/>
        <v>389.74299999999999</v>
      </c>
      <c r="AC841" t="str">
        <f>'ListaN69 09-02-2025'!AF839</f>
        <v>Aumento</v>
      </c>
    </row>
    <row r="842" spans="1:29" x14ac:dyDescent="0.2">
      <c r="A842" s="1" t="s">
        <v>5820</v>
      </c>
      <c r="B842" t="s">
        <v>5821</v>
      </c>
      <c r="C842" s="45" t="s">
        <v>5062</v>
      </c>
      <c r="D842">
        <v>21</v>
      </c>
      <c r="E842" s="4">
        <f>IFERROR(VLOOKUP(A842,'ListaN69 09-02-2025'!$A$9:$E$9716,5,0)*IF($C$3="SI",((D4839/100)+1),1)*IF(AND($C$3="SI",$C$4="SI"),IF(D4839=21,0.92,IF(D4839=10.5,0.96,1)),1)*IF(ISNUMBER($C$5),1-$C$5,1),"-")</f>
        <v>626.745</v>
      </c>
      <c r="F842" s="4">
        <f t="shared" si="12"/>
        <v>626.745</v>
      </c>
      <c r="AC842" t="str">
        <f>'ListaN69 09-02-2025'!AF840</f>
        <v>Aumento</v>
      </c>
    </row>
    <row r="843" spans="1:29" x14ac:dyDescent="0.2">
      <c r="C843" s="45"/>
      <c r="E843" s="4" t="str">
        <f>IFERROR(VLOOKUP(A843,'ListaN69 09-02-2025'!$A$9:$E$9716,5,0)*IF($C$3="SI",((D4840/100)+1),1)*IF(AND($C$3="SI",$C$4="SI"),IF(D4840=21,0.92,IF(D4840=10.5,0.96,1)),1)*IF(ISNUMBER($C$5),1-$C$5,1),"-")</f>
        <v>-</v>
      </c>
      <c r="F843" s="4" t="str">
        <f t="shared" si="12"/>
        <v>-</v>
      </c>
      <c r="AC843" t="str">
        <f>'ListaN69 09-02-2025'!AF841</f>
        <v>Blanco</v>
      </c>
    </row>
    <row r="844" spans="1:29" x14ac:dyDescent="0.2">
      <c r="B844" t="s">
        <v>451</v>
      </c>
      <c r="C844" s="45"/>
      <c r="E844" s="4" t="str">
        <f>IFERROR(VLOOKUP(A844,'ListaN69 09-02-2025'!$A$9:$E$9716,5,0)*IF($C$3="SI",((D4841/100)+1),1)*IF(AND($C$3="SI",$C$4="SI"),IF(D4841=21,0.92,IF(D4841=10.5,0.96,1)),1)*IF(ISNUMBER($C$5),1-$C$5,1),"-")</f>
        <v>-</v>
      </c>
      <c r="F844" s="4" t="str">
        <f t="shared" si="12"/>
        <v>-</v>
      </c>
      <c r="AC844" t="str">
        <f>'ListaN69 09-02-2025'!AF842</f>
        <v>Titulo</v>
      </c>
    </row>
    <row r="845" spans="1:29" x14ac:dyDescent="0.2">
      <c r="C845" s="45"/>
      <c r="E845" s="4" t="str">
        <f>IFERROR(VLOOKUP(A845,'ListaN69 09-02-2025'!$A$9:$E$9716,5,0)*IF($C$3="SI",((D4842/100)+1),1)*IF(AND($C$3="SI",$C$4="SI"),IF(D4842=21,0.92,IF(D4842=10.5,0.96,1)),1)*IF(ISNUMBER($C$5),1-$C$5,1),"-")</f>
        <v>-</v>
      </c>
      <c r="F845" s="4" t="str">
        <f t="shared" si="12"/>
        <v>-</v>
      </c>
      <c r="AC845" t="str">
        <f>'ListaN69 09-02-2025'!AF843</f>
        <v>Blanco</v>
      </c>
    </row>
    <row r="846" spans="1:29" x14ac:dyDescent="0.2">
      <c r="A846" s="1" t="s">
        <v>5822</v>
      </c>
      <c r="B846" t="s">
        <v>5823</v>
      </c>
      <c r="C846" s="45" t="s">
        <v>4946</v>
      </c>
      <c r="D846">
        <v>21</v>
      </c>
      <c r="E846" s="4">
        <f>IFERROR(VLOOKUP(A846,'ListaN69 09-02-2025'!$A$9:$E$9716,5,0)*IF($C$3="SI",((D4843/100)+1),1)*IF(AND($C$3="SI",$C$4="SI"),IF(D4843=21,0.92,IF(D4843=10.5,0.96,1)),1)*IF(ISNUMBER($C$5),1-$C$5,1),"-")</f>
        <v>4897.7430000000004</v>
      </c>
      <c r="F846" s="4">
        <f t="shared" ref="F846:F909" si="13">IFERROR(E846*IF(ISNUMBER($C$6),1+$C$6,1),"-")</f>
        <v>4897.7430000000004</v>
      </c>
      <c r="AC846" t="str">
        <f>'ListaN69 09-02-2025'!AF844</f>
        <v>Aumento</v>
      </c>
    </row>
    <row r="847" spans="1:29" x14ac:dyDescent="0.2">
      <c r="A847" s="1">
        <v>45504</v>
      </c>
      <c r="B847" t="s">
        <v>5824</v>
      </c>
      <c r="C847" s="45" t="s">
        <v>4979</v>
      </c>
      <c r="D847">
        <v>21</v>
      </c>
      <c r="E847" s="4">
        <f>IFERROR(VLOOKUP(A847,'ListaN69 09-02-2025'!$A$9:$E$9716,5,0)*IF($C$3="SI",((D4844/100)+1),1)*IF(AND($C$3="SI",$C$4="SI"),IF(D4844=21,0.92,IF(D4844=10.5,0.96,1)),1)*IF(ISNUMBER($C$5),1-$C$5,1),"-")</f>
        <v>9140.4599999999991</v>
      </c>
      <c r="F847" s="4">
        <f t="shared" si="13"/>
        <v>9140.4599999999991</v>
      </c>
      <c r="AC847" t="str">
        <f>'ListaN69 09-02-2025'!AF845</f>
        <v>Aumento</v>
      </c>
    </row>
    <row r="848" spans="1:29" x14ac:dyDescent="0.2">
      <c r="A848" s="1">
        <v>45505</v>
      </c>
      <c r="B848" t="s">
        <v>5825</v>
      </c>
      <c r="C848" s="45" t="s">
        <v>4979</v>
      </c>
      <c r="D848">
        <v>21</v>
      </c>
      <c r="E848" s="4">
        <f>IFERROR(VLOOKUP(A848,'ListaN69 09-02-2025'!$A$9:$E$9716,5,0)*IF($C$3="SI",((D4845/100)+1),1)*IF(AND($C$3="SI",$C$4="SI"),IF(D4845=21,0.92,IF(D4845=10.5,0.96,1)),1)*IF(ISNUMBER($C$5),1-$C$5,1),"-")</f>
        <v>16851.38</v>
      </c>
      <c r="F848" s="4">
        <f t="shared" si="13"/>
        <v>16851.38</v>
      </c>
      <c r="AC848" t="str">
        <f>'ListaN69 09-02-2025'!AF846</f>
        <v>Aumento</v>
      </c>
    </row>
    <row r="849" spans="1:29" x14ac:dyDescent="0.2">
      <c r="A849" s="1" t="s">
        <v>452</v>
      </c>
      <c r="B849" t="s">
        <v>3438</v>
      </c>
      <c r="C849" s="45" t="s">
        <v>4965</v>
      </c>
      <c r="D849">
        <v>21</v>
      </c>
      <c r="E849" s="4">
        <f>IFERROR(VLOOKUP(A849,'ListaN69 09-02-2025'!$A$9:$E$9716,5,0)*IF($C$3="SI",((D4846/100)+1),1)*IF(AND($C$3="SI",$C$4="SI"),IF(D4846=21,0.92,IF(D4846=10.5,0.96,1)),1)*IF(ISNUMBER($C$5),1-$C$5,1),"-")</f>
        <v>5869.76</v>
      </c>
      <c r="F849" s="4">
        <f t="shared" si="13"/>
        <v>5869.76</v>
      </c>
      <c r="AC849" t="str">
        <f>'ListaN69 09-02-2025'!AF847</f>
        <v>Igual</v>
      </c>
    </row>
    <row r="850" spans="1:29" x14ac:dyDescent="0.2">
      <c r="A850" s="1" t="s">
        <v>453</v>
      </c>
      <c r="B850" t="s">
        <v>3439</v>
      </c>
      <c r="C850" s="45" t="s">
        <v>4961</v>
      </c>
      <c r="D850">
        <v>21</v>
      </c>
      <c r="E850" s="4">
        <f>IFERROR(VLOOKUP(A850,'ListaN69 09-02-2025'!$A$9:$E$9716,5,0)*IF($C$3="SI",((D4847/100)+1),1)*IF(AND($C$3="SI",$C$4="SI"),IF(D4847=21,0.92,IF(D4847=10.5,0.96,1)),1)*IF(ISNUMBER($C$5),1-$C$5,1),"-")</f>
        <v>9370.9</v>
      </c>
      <c r="F850" s="4">
        <f t="shared" si="13"/>
        <v>9370.9</v>
      </c>
      <c r="AC850" t="str">
        <f>'ListaN69 09-02-2025'!AF848</f>
        <v>Igual</v>
      </c>
    </row>
    <row r="851" spans="1:29" x14ac:dyDescent="0.2">
      <c r="A851" s="1" t="s">
        <v>454</v>
      </c>
      <c r="B851" t="s">
        <v>455</v>
      </c>
      <c r="C851" s="45" t="s">
        <v>4956</v>
      </c>
      <c r="D851">
        <v>21</v>
      </c>
      <c r="E851" s="4">
        <f>IFERROR(VLOOKUP(A851,'ListaN69 09-02-2025'!$A$9:$E$9716,5,0)*IF($C$3="SI",((D4848/100)+1),1)*IF(AND($C$3="SI",$C$4="SI"),IF(D4848=21,0.92,IF(D4848=10.5,0.96,1)),1)*IF(ISNUMBER($C$5),1-$C$5,1),"-")</f>
        <v>2242.36</v>
      </c>
      <c r="F851" s="4">
        <f t="shared" si="13"/>
        <v>2242.36</v>
      </c>
      <c r="AC851" t="str">
        <f>'ListaN69 09-02-2025'!AF849</f>
        <v>Aumento</v>
      </c>
    </row>
    <row r="852" spans="1:29" x14ac:dyDescent="0.2">
      <c r="A852" s="1" t="s">
        <v>458</v>
      </c>
      <c r="B852" t="s">
        <v>459</v>
      </c>
      <c r="C852" s="45" t="s">
        <v>4948</v>
      </c>
      <c r="D852">
        <v>21</v>
      </c>
      <c r="E852" s="4">
        <f>IFERROR(VLOOKUP(A852,'ListaN69 09-02-2025'!$A$9:$E$9716,5,0)*IF($C$3="SI",((D4849/100)+1),1)*IF(AND($C$3="SI",$C$4="SI"),IF(D4849=21,0.92,IF(D4849=10.5,0.96,1)),1)*IF(ISNUMBER($C$5),1-$C$5,1),"-")</f>
        <v>1135.5999999999999</v>
      </c>
      <c r="F852" s="4">
        <f t="shared" si="13"/>
        <v>1135.5999999999999</v>
      </c>
      <c r="AC852" t="str">
        <f>'ListaN69 09-02-2025'!AF850</f>
        <v>Igual</v>
      </c>
    </row>
    <row r="853" spans="1:29" x14ac:dyDescent="0.2">
      <c r="A853" s="1" t="s">
        <v>460</v>
      </c>
      <c r="B853" t="s">
        <v>3437</v>
      </c>
      <c r="C853" s="45" t="s">
        <v>4949</v>
      </c>
      <c r="D853">
        <v>21</v>
      </c>
      <c r="E853" s="4">
        <f>IFERROR(VLOOKUP(A853,'ListaN69 09-02-2025'!$A$9:$E$9716,5,0)*IF($C$3="SI",((D4850/100)+1),1)*IF(AND($C$3="SI",$C$4="SI"),IF(D4850=21,0.92,IF(D4850=10.5,0.96,1)),1)*IF(ISNUMBER($C$5),1-$C$5,1),"-")</f>
        <v>999</v>
      </c>
      <c r="F853" s="4">
        <f t="shared" si="13"/>
        <v>999</v>
      </c>
      <c r="AC853" t="str">
        <f>'ListaN69 09-02-2025'!AF851</f>
        <v>Igual</v>
      </c>
    </row>
    <row r="854" spans="1:29" x14ac:dyDescent="0.2">
      <c r="A854" s="1" t="s">
        <v>456</v>
      </c>
      <c r="B854" t="s">
        <v>457</v>
      </c>
      <c r="C854" s="45" t="s">
        <v>4948</v>
      </c>
      <c r="D854">
        <v>21</v>
      </c>
      <c r="E854" s="4">
        <f>IFERROR(VLOOKUP(A854,'ListaN69 09-02-2025'!$A$9:$E$9716,5,0)*IF($C$3="SI",((D4851/100)+1),1)*IF(AND($C$3="SI",$C$4="SI"),IF(D4851=21,0.92,IF(D4851=10.5,0.96,1)),1)*IF(ISNUMBER($C$5),1-$C$5,1),"-")</f>
        <v>4724.0460000000003</v>
      </c>
      <c r="F854" s="4">
        <f t="shared" si="13"/>
        <v>4724.0460000000003</v>
      </c>
      <c r="AC854" t="str">
        <f>'ListaN69 09-02-2025'!AF852</f>
        <v>Aumento</v>
      </c>
    </row>
    <row r="855" spans="1:29" x14ac:dyDescent="0.2">
      <c r="A855" s="1" t="s">
        <v>1829</v>
      </c>
      <c r="B855" t="s">
        <v>3436</v>
      </c>
      <c r="C855" s="45" t="s">
        <v>4948</v>
      </c>
      <c r="D855">
        <v>21</v>
      </c>
      <c r="E855" s="4">
        <f>IFERROR(VLOOKUP(A855,'ListaN69 09-02-2025'!$A$9:$E$9716,5,0)*IF($C$3="SI",((D4852/100)+1),1)*IF(AND($C$3="SI",$C$4="SI"),IF(D4852=21,0.92,IF(D4852=10.5,0.96,1)),1)*IF(ISNUMBER($C$5),1-$C$5,1),"-")</f>
        <v>3645.0720000000001</v>
      </c>
      <c r="F855" s="4">
        <f t="shared" si="13"/>
        <v>3645.0720000000001</v>
      </c>
      <c r="AC855" t="str">
        <f>'ListaN69 09-02-2025'!AF853</f>
        <v>Igual</v>
      </c>
    </row>
    <row r="856" spans="1:29" x14ac:dyDescent="0.2">
      <c r="C856" s="45"/>
      <c r="E856" s="4" t="str">
        <f>IFERROR(VLOOKUP(A856,'ListaN69 09-02-2025'!$A$9:$E$9716,5,0)*IF($C$3="SI",((D4853/100)+1),1)*IF(AND($C$3="SI",$C$4="SI"),IF(D4853=21,0.92,IF(D4853=10.5,0.96,1)),1)*IF(ISNUMBER($C$5),1-$C$5,1),"-")</f>
        <v>-</v>
      </c>
      <c r="F856" s="4" t="str">
        <f t="shared" si="13"/>
        <v>-</v>
      </c>
      <c r="AC856" t="str">
        <f>'ListaN69 09-02-2025'!AF854</f>
        <v>Blanco</v>
      </c>
    </row>
    <row r="857" spans="1:29" x14ac:dyDescent="0.2">
      <c r="B857" t="s">
        <v>461</v>
      </c>
      <c r="C857" s="45"/>
      <c r="E857" s="4" t="str">
        <f>IFERROR(VLOOKUP(A857,'ListaN69 09-02-2025'!$A$9:$E$9716,5,0)*IF($C$3="SI",((D4854/100)+1),1)*IF(AND($C$3="SI",$C$4="SI"),IF(D4854=21,0.92,IF(D4854=10.5,0.96,1)),1)*IF(ISNUMBER($C$5),1-$C$5,1),"-")</f>
        <v>-</v>
      </c>
      <c r="F857" s="4" t="str">
        <f t="shared" si="13"/>
        <v>-</v>
      </c>
      <c r="AC857" t="str">
        <f>'ListaN69 09-02-2025'!AF855</f>
        <v>Titulo</v>
      </c>
    </row>
    <row r="858" spans="1:29" x14ac:dyDescent="0.2">
      <c r="C858" s="45"/>
      <c r="E858" s="4" t="str">
        <f>IFERROR(VLOOKUP(A858,'ListaN69 09-02-2025'!$A$9:$E$9716,5,0)*IF($C$3="SI",((D4855/100)+1),1)*IF(AND($C$3="SI",$C$4="SI"),IF(D4855=21,0.92,IF(D4855=10.5,0.96,1)),1)*IF(ISNUMBER($C$5),1-$C$5,1),"-")</f>
        <v>-</v>
      </c>
      <c r="F858" s="4" t="str">
        <f t="shared" si="13"/>
        <v>-</v>
      </c>
      <c r="AC858" t="str">
        <f>'ListaN69 09-02-2025'!AF856</f>
        <v>Blanco</v>
      </c>
    </row>
    <row r="859" spans="1:29" x14ac:dyDescent="0.2">
      <c r="A859" s="1">
        <v>101229</v>
      </c>
      <c r="B859" t="s">
        <v>5826</v>
      </c>
      <c r="C859" s="45" t="s">
        <v>4946</v>
      </c>
      <c r="D859">
        <v>21</v>
      </c>
      <c r="E859" s="4">
        <f>IFERROR(VLOOKUP(A859,'ListaN69 09-02-2025'!$A$9:$E$9716,5,0)*IF($C$3="SI",((D4856/100)+1),1)*IF(AND($C$3="SI",$C$4="SI"),IF(D4856=21,0.92,IF(D4856=10.5,0.96,1)),1)*IF(ISNUMBER($C$5),1-$C$5,1),"-")</f>
        <v>50963.044999999998</v>
      </c>
      <c r="F859" s="4">
        <f t="shared" si="13"/>
        <v>50963.044999999998</v>
      </c>
      <c r="AC859" t="str">
        <f>'ListaN69 09-02-2025'!AF857</f>
        <v>Aumento</v>
      </c>
    </row>
    <row r="860" spans="1:29" x14ac:dyDescent="0.2">
      <c r="A860" s="1" t="s">
        <v>5827</v>
      </c>
      <c r="B860" t="s">
        <v>5828</v>
      </c>
      <c r="C860" s="45" t="s">
        <v>4946</v>
      </c>
      <c r="D860">
        <v>21</v>
      </c>
      <c r="E860" s="4">
        <f>IFERROR(VLOOKUP(A860,'ListaN69 09-02-2025'!$A$9:$E$9716,5,0)*IF($C$3="SI",((D4857/100)+1),1)*IF(AND($C$3="SI",$C$4="SI"),IF(D4857=21,0.92,IF(D4857=10.5,0.96,1)),1)*IF(ISNUMBER($C$5),1-$C$5,1),"-")</f>
        <v>50963.044999999998</v>
      </c>
      <c r="F860" s="4">
        <f t="shared" si="13"/>
        <v>50963.044999999998</v>
      </c>
      <c r="AC860" t="str">
        <f>'ListaN69 09-02-2025'!AF858</f>
        <v>Aumento</v>
      </c>
    </row>
    <row r="861" spans="1:29" x14ac:dyDescent="0.2">
      <c r="A861" s="1" t="s">
        <v>5829</v>
      </c>
      <c r="B861" t="s">
        <v>5830</v>
      </c>
      <c r="C861" s="45" t="s">
        <v>4946</v>
      </c>
      <c r="D861">
        <v>21</v>
      </c>
      <c r="E861" s="4">
        <f>IFERROR(VLOOKUP(A861,'ListaN69 09-02-2025'!$A$9:$E$9716,5,0)*IF($C$3="SI",((D4858/100)+1),1)*IF(AND($C$3="SI",$C$4="SI"),IF(D4858=21,0.92,IF(D4858=10.5,0.96,1)),1)*IF(ISNUMBER($C$5),1-$C$5,1),"-")</f>
        <v>82373.2</v>
      </c>
      <c r="F861" s="4">
        <f t="shared" si="13"/>
        <v>82373.2</v>
      </c>
      <c r="AC861" t="str">
        <f>'ListaN69 09-02-2025'!AF859</f>
        <v>Aumento</v>
      </c>
    </row>
    <row r="862" spans="1:29" x14ac:dyDescent="0.2">
      <c r="A862" s="1" t="s">
        <v>5831</v>
      </c>
      <c r="B862" t="s">
        <v>5832</v>
      </c>
      <c r="C862" s="45" t="s">
        <v>4946</v>
      </c>
      <c r="D862">
        <v>21</v>
      </c>
      <c r="E862" s="4">
        <f>IFERROR(VLOOKUP(A862,'ListaN69 09-02-2025'!$A$9:$E$9716,5,0)*IF($C$3="SI",((D4859/100)+1),1)*IF(AND($C$3="SI",$C$4="SI"),IF(D4859=21,0.92,IF(D4859=10.5,0.96,1)),1)*IF(ISNUMBER($C$5),1-$C$5,1),"-")</f>
        <v>82373.2</v>
      </c>
      <c r="F862" s="4">
        <f t="shared" si="13"/>
        <v>82373.2</v>
      </c>
      <c r="AC862" t="str">
        <f>'ListaN69 09-02-2025'!AF860</f>
        <v>Aumento</v>
      </c>
    </row>
    <row r="863" spans="1:29" x14ac:dyDescent="0.2">
      <c r="A863" s="1">
        <v>101273</v>
      </c>
      <c r="B863" t="s">
        <v>5833</v>
      </c>
      <c r="C863" s="45" t="s">
        <v>4946</v>
      </c>
      <c r="D863">
        <v>21</v>
      </c>
      <c r="E863" s="4">
        <f>IFERROR(VLOOKUP(A863,'ListaN69 09-02-2025'!$A$9:$E$9716,5,0)*IF($C$3="SI",((D4860/100)+1),1)*IF(AND($C$3="SI",$C$4="SI"),IF(D4860=21,0.92,IF(D4860=10.5,0.96,1)),1)*IF(ISNUMBER($C$5),1-$C$5,1),"-")</f>
        <v>27438.18</v>
      </c>
      <c r="F863" s="4">
        <f t="shared" si="13"/>
        <v>27438.18</v>
      </c>
      <c r="AC863" t="str">
        <f>'ListaN69 09-02-2025'!AF861</f>
        <v>Aumento</v>
      </c>
    </row>
    <row r="864" spans="1:29" x14ac:dyDescent="0.2">
      <c r="A864" s="1" t="s">
        <v>465</v>
      </c>
      <c r="B864" t="s">
        <v>466</v>
      </c>
      <c r="C864" s="45" t="s">
        <v>4962</v>
      </c>
      <c r="D864">
        <v>21</v>
      </c>
      <c r="E864" s="4">
        <f>IFERROR(VLOOKUP(A864,'ListaN69 09-02-2025'!$A$9:$E$9716,5,0)*IF($C$3="SI",((D4861/100)+1),1)*IF(AND($C$3="SI",$C$4="SI"),IF(D4861=21,0.92,IF(D4861=10.5,0.96,1)),1)*IF(ISNUMBER($C$5),1-$C$5,1),"-")</f>
        <v>19072.827000000001</v>
      </c>
      <c r="F864" s="4">
        <f t="shared" si="13"/>
        <v>19072.827000000001</v>
      </c>
      <c r="AC864" t="str">
        <f>'ListaN69 09-02-2025'!AF862</f>
        <v>Igual</v>
      </c>
    </row>
    <row r="865" spans="1:29" x14ac:dyDescent="0.2">
      <c r="A865" s="1" t="s">
        <v>463</v>
      </c>
      <c r="B865" t="s">
        <v>464</v>
      </c>
      <c r="C865" s="45" t="s">
        <v>4962</v>
      </c>
      <c r="D865">
        <v>21</v>
      </c>
      <c r="E865" s="4">
        <f>IFERROR(VLOOKUP(A865,'ListaN69 09-02-2025'!$A$9:$E$9716,5,0)*IF($C$3="SI",((D4862/100)+1),1)*IF(AND($C$3="SI",$C$4="SI"),IF(D4862=21,0.92,IF(D4862=10.5,0.96,1)),1)*IF(ISNUMBER($C$5),1-$C$5,1),"-")</f>
        <v>25500</v>
      </c>
      <c r="F865" s="4">
        <f t="shared" si="13"/>
        <v>25500</v>
      </c>
      <c r="AC865" t="str">
        <f>'ListaN69 09-02-2025'!AF863</f>
        <v>Igual</v>
      </c>
    </row>
    <row r="866" spans="1:29" x14ac:dyDescent="0.2">
      <c r="A866" s="1" t="s">
        <v>462</v>
      </c>
      <c r="B866" t="s">
        <v>3440</v>
      </c>
      <c r="C866" s="45" t="s">
        <v>5005</v>
      </c>
      <c r="D866">
        <v>21</v>
      </c>
      <c r="E866" s="4">
        <f>IFERROR(VLOOKUP(A866,'ListaN69 09-02-2025'!$A$9:$E$9716,5,0)*IF($C$3="SI",((D4863/100)+1),1)*IF(AND($C$3="SI",$C$4="SI"),IF(D4863=21,0.92,IF(D4863=10.5,0.96,1)),1)*IF(ISNUMBER($C$5),1-$C$5,1),"-")</f>
        <v>48152.5</v>
      </c>
      <c r="F866" s="4">
        <f t="shared" si="13"/>
        <v>48152.5</v>
      </c>
      <c r="AC866" t="str">
        <f>'ListaN69 09-02-2025'!AF864</f>
        <v>Igual</v>
      </c>
    </row>
    <row r="867" spans="1:29" x14ac:dyDescent="0.2">
      <c r="C867" s="45"/>
      <c r="E867" s="4" t="str">
        <f>IFERROR(VLOOKUP(A867,'ListaN69 09-02-2025'!$A$9:$E$9716,5,0)*IF($C$3="SI",((D4864/100)+1),1)*IF(AND($C$3="SI",$C$4="SI"),IF(D4864=21,0.92,IF(D4864=10.5,0.96,1)),1)*IF(ISNUMBER($C$5),1-$C$5,1),"-")</f>
        <v>-</v>
      </c>
      <c r="F867" s="4" t="str">
        <f t="shared" si="13"/>
        <v>-</v>
      </c>
      <c r="AC867" t="str">
        <f>'ListaN69 09-02-2025'!AF865</f>
        <v>Blanco</v>
      </c>
    </row>
    <row r="868" spans="1:29" x14ac:dyDescent="0.2">
      <c r="B868" t="s">
        <v>467</v>
      </c>
      <c r="C868" s="45"/>
      <c r="E868" s="4" t="str">
        <f>IFERROR(VLOOKUP(A868,'ListaN69 09-02-2025'!$A$9:$E$9716,5,0)*IF($C$3="SI",((D4865/100)+1),1)*IF(AND($C$3="SI",$C$4="SI"),IF(D4865=21,0.92,IF(D4865=10.5,0.96,1)),1)*IF(ISNUMBER($C$5),1-$C$5,1),"-")</f>
        <v>-</v>
      </c>
      <c r="F868" s="4" t="str">
        <f t="shared" si="13"/>
        <v>-</v>
      </c>
      <c r="AC868" t="str">
        <f>'ListaN69 09-02-2025'!AF866</f>
        <v>Titulo</v>
      </c>
    </row>
    <row r="869" spans="1:29" x14ac:dyDescent="0.2">
      <c r="C869" s="45"/>
      <c r="E869" s="4" t="str">
        <f>IFERROR(VLOOKUP(A869,'ListaN69 09-02-2025'!$A$9:$E$9716,5,0)*IF($C$3="SI",((D4866/100)+1),1)*IF(AND($C$3="SI",$C$4="SI"),IF(D4866=21,0.92,IF(D4866=10.5,0.96,1)),1)*IF(ISNUMBER($C$5),1-$C$5,1),"-")</f>
        <v>-</v>
      </c>
      <c r="F869" s="4" t="str">
        <f t="shared" si="13"/>
        <v>-</v>
      </c>
      <c r="AC869" t="str">
        <f>'ListaN69 09-02-2025'!AF867</f>
        <v>Blanco</v>
      </c>
    </row>
    <row r="870" spans="1:29" x14ac:dyDescent="0.2">
      <c r="A870" s="1" t="s">
        <v>5834</v>
      </c>
      <c r="B870" t="s">
        <v>6142</v>
      </c>
      <c r="C870" s="45" t="s">
        <v>4993</v>
      </c>
      <c r="D870">
        <v>21</v>
      </c>
      <c r="E870" s="4">
        <f>IFERROR(VLOOKUP(A870,'ListaN69 09-02-2025'!$A$9:$E$9716,5,0)*IF($C$3="SI",((D4867/100)+1),1)*IF(AND($C$3="SI",$C$4="SI"),IF(D4867=21,0.92,IF(D4867=10.5,0.96,1)),1)*IF(ISNUMBER($C$5),1-$C$5,1),"-")</f>
        <v>2297.453</v>
      </c>
      <c r="F870" s="4">
        <f t="shared" si="13"/>
        <v>2297.453</v>
      </c>
      <c r="AC870" t="str">
        <f>'ListaN69 09-02-2025'!AF868</f>
        <v>Aumento</v>
      </c>
    </row>
    <row r="871" spans="1:29" x14ac:dyDescent="0.2">
      <c r="A871" s="1" t="s">
        <v>2601</v>
      </c>
      <c r="B871" t="s">
        <v>5556</v>
      </c>
      <c r="C871" s="45" t="s">
        <v>4947</v>
      </c>
      <c r="D871">
        <v>21</v>
      </c>
      <c r="E871" s="4">
        <f>IFERROR(VLOOKUP(A871,'ListaN69 09-02-2025'!$A$9:$E$9716,5,0)*IF($C$3="SI",((D4868/100)+1),1)*IF(AND($C$3="SI",$C$4="SI"),IF(D4868=21,0.92,IF(D4868=10.5,0.96,1)),1)*IF(ISNUMBER($C$5),1-$C$5,1),"-")</f>
        <v>29197.32</v>
      </c>
      <c r="F871" s="4">
        <f t="shared" si="13"/>
        <v>29197.32</v>
      </c>
      <c r="AC871" t="str">
        <f>'ListaN69 09-02-2025'!AF869</f>
        <v>Igual</v>
      </c>
    </row>
    <row r="872" spans="1:29" x14ac:dyDescent="0.2">
      <c r="A872" s="1" t="s">
        <v>470</v>
      </c>
      <c r="B872" t="s">
        <v>5837</v>
      </c>
      <c r="C872" s="45" t="s">
        <v>4946</v>
      </c>
      <c r="D872">
        <v>21</v>
      </c>
      <c r="E872" s="4">
        <f>IFERROR(VLOOKUP(A872,'ListaN69 09-02-2025'!$A$9:$E$9716,5,0)*IF($C$3="SI",((D4869/100)+1),1)*IF(AND($C$3="SI",$C$4="SI"),IF(D4869=21,0.92,IF(D4869=10.5,0.96,1)),1)*IF(ISNUMBER($C$5),1-$C$5,1),"-")</f>
        <v>8797.3420000000006</v>
      </c>
      <c r="F872" s="4">
        <f t="shared" si="13"/>
        <v>8797.3420000000006</v>
      </c>
      <c r="AC872" t="str">
        <f>'ListaN69 09-02-2025'!AF870</f>
        <v>Igual</v>
      </c>
    </row>
    <row r="873" spans="1:29" x14ac:dyDescent="0.2">
      <c r="A873" s="1" t="s">
        <v>471</v>
      </c>
      <c r="B873" t="s">
        <v>5838</v>
      </c>
      <c r="C873" s="45" t="s">
        <v>4946</v>
      </c>
      <c r="D873">
        <v>21</v>
      </c>
      <c r="E873" s="4">
        <f>IFERROR(VLOOKUP(A873,'ListaN69 09-02-2025'!$A$9:$E$9716,5,0)*IF($C$3="SI",((D4870/100)+1),1)*IF(AND($C$3="SI",$C$4="SI"),IF(D4870=21,0.92,IF(D4870=10.5,0.96,1)),1)*IF(ISNUMBER($C$5),1-$C$5,1),"-")</f>
        <v>12349.655000000001</v>
      </c>
      <c r="F873" s="4">
        <f t="shared" si="13"/>
        <v>12349.655000000001</v>
      </c>
      <c r="AC873" t="str">
        <f>'ListaN69 09-02-2025'!AF871</f>
        <v>Igual</v>
      </c>
    </row>
    <row r="874" spans="1:29" x14ac:dyDescent="0.2">
      <c r="A874" s="1" t="s">
        <v>472</v>
      </c>
      <c r="B874" t="s">
        <v>5835</v>
      </c>
      <c r="C874" s="45" t="s">
        <v>4964</v>
      </c>
      <c r="D874">
        <v>21</v>
      </c>
      <c r="E874" s="4">
        <f>IFERROR(VLOOKUP(A874,'ListaN69 09-02-2025'!$A$9:$E$9716,5,0)*IF($C$3="SI",((D4871/100)+1),1)*IF(AND($C$3="SI",$C$4="SI"),IF(D4871=21,0.92,IF(D4871=10.5,0.96,1)),1)*IF(ISNUMBER($C$5),1-$C$5,1),"-")</f>
        <v>6238.4030000000002</v>
      </c>
      <c r="F874" s="4">
        <f t="shared" si="13"/>
        <v>6238.4030000000002</v>
      </c>
      <c r="AC874" t="str">
        <f>'ListaN69 09-02-2025'!AF872</f>
        <v>Igual</v>
      </c>
    </row>
    <row r="875" spans="1:29" x14ac:dyDescent="0.2">
      <c r="A875" s="1" t="s">
        <v>473</v>
      </c>
      <c r="B875" t="s">
        <v>5836</v>
      </c>
      <c r="C875" s="45" t="s">
        <v>4964</v>
      </c>
      <c r="D875">
        <v>21</v>
      </c>
      <c r="E875" s="4">
        <f>IFERROR(VLOOKUP(A875,'ListaN69 09-02-2025'!$A$9:$E$9716,5,0)*IF($C$3="SI",((D4872/100)+1),1)*IF(AND($C$3="SI",$C$4="SI"),IF(D4872=21,0.92,IF(D4872=10.5,0.96,1)),1)*IF(ISNUMBER($C$5),1-$C$5,1),"-")</f>
        <v>8622.5069999999996</v>
      </c>
      <c r="F875" s="4">
        <f t="shared" si="13"/>
        <v>8622.5069999999996</v>
      </c>
      <c r="AC875" t="str">
        <f>'ListaN69 09-02-2025'!AF873</f>
        <v>Igual</v>
      </c>
    </row>
    <row r="876" spans="1:29" x14ac:dyDescent="0.2">
      <c r="A876" s="1" t="s">
        <v>474</v>
      </c>
      <c r="B876" t="s">
        <v>5839</v>
      </c>
      <c r="C876" s="45" t="s">
        <v>4946</v>
      </c>
      <c r="D876">
        <v>21</v>
      </c>
      <c r="E876" s="4">
        <f>IFERROR(VLOOKUP(A876,'ListaN69 09-02-2025'!$A$9:$E$9716,5,0)*IF($C$3="SI",((D4873/100)+1),1)*IF(AND($C$3="SI",$C$4="SI"),IF(D4873=21,0.92,IF(D4873=10.5,0.96,1)),1)*IF(ISNUMBER($C$5),1-$C$5,1),"-")</f>
        <v>20582.758999999998</v>
      </c>
      <c r="F876" s="4">
        <f t="shared" si="13"/>
        <v>20582.758999999998</v>
      </c>
      <c r="AC876" t="str">
        <f>'ListaN69 09-02-2025'!AF874</f>
        <v>Igual</v>
      </c>
    </row>
    <row r="877" spans="1:29" x14ac:dyDescent="0.2">
      <c r="A877" s="1" t="s">
        <v>2099</v>
      </c>
      <c r="B877" t="s">
        <v>5557</v>
      </c>
      <c r="C877" s="45" t="s">
        <v>5007</v>
      </c>
      <c r="D877">
        <v>21</v>
      </c>
      <c r="E877" s="4">
        <f>IFERROR(VLOOKUP(A877,'ListaN69 09-02-2025'!$A$9:$E$9716,5,0)*IF($C$3="SI",((D4874/100)+1),1)*IF(AND($C$3="SI",$C$4="SI"),IF(D4874=21,0.92,IF(D4874=10.5,0.96,1)),1)*IF(ISNUMBER($C$5),1-$C$5,1),"-")</f>
        <v>29936.391</v>
      </c>
      <c r="F877" s="4">
        <f t="shared" si="13"/>
        <v>29936.391</v>
      </c>
      <c r="AC877" t="str">
        <f>'ListaN69 09-02-2025'!AF875</f>
        <v>Igual</v>
      </c>
    </row>
    <row r="878" spans="1:29" x14ac:dyDescent="0.2">
      <c r="A878" s="1" t="s">
        <v>468</v>
      </c>
      <c r="B878" t="s">
        <v>469</v>
      </c>
      <c r="C878" s="45" t="s">
        <v>4953</v>
      </c>
      <c r="D878">
        <v>21</v>
      </c>
      <c r="E878" s="4">
        <f>IFERROR(VLOOKUP(A878,'ListaN69 09-02-2025'!$A$9:$E$9716,5,0)*IF($C$3="SI",((D4875/100)+1),1)*IF(AND($C$3="SI",$C$4="SI"),IF(D4875=21,0.92,IF(D4875=10.5,0.96,1)),1)*IF(ISNUMBER($C$5),1-$C$5,1),"-")</f>
        <v>647.5</v>
      </c>
      <c r="F878" s="4">
        <f t="shared" si="13"/>
        <v>647.5</v>
      </c>
      <c r="AC878" t="str">
        <f>'ListaN69 09-02-2025'!AF876</f>
        <v>Igual</v>
      </c>
    </row>
    <row r="879" spans="1:29" x14ac:dyDescent="0.2">
      <c r="A879" s="1" t="s">
        <v>475</v>
      </c>
      <c r="B879" t="s">
        <v>476</v>
      </c>
      <c r="C879" s="45" t="s">
        <v>4947</v>
      </c>
      <c r="D879">
        <v>21</v>
      </c>
      <c r="E879" s="4">
        <f>IFERROR(VLOOKUP(A879,'ListaN69 09-02-2025'!$A$9:$E$9716,5,0)*IF($C$3="SI",((D4876/100)+1),1)*IF(AND($C$3="SI",$C$4="SI"),IF(D4876=21,0.92,IF(D4876=10.5,0.96,1)),1)*IF(ISNUMBER($C$5),1-$C$5,1),"-")</f>
        <v>2197.114</v>
      </c>
      <c r="F879" s="4">
        <f t="shared" si="13"/>
        <v>2197.114</v>
      </c>
      <c r="AC879" t="str">
        <f>'ListaN69 09-02-2025'!AF877</f>
        <v>Igual</v>
      </c>
    </row>
    <row r="880" spans="1:29" x14ac:dyDescent="0.2">
      <c r="A880" s="1" t="s">
        <v>477</v>
      </c>
      <c r="B880" t="s">
        <v>478</v>
      </c>
      <c r="C880" s="45" t="s">
        <v>4947</v>
      </c>
      <c r="D880">
        <v>21</v>
      </c>
      <c r="E880" s="4">
        <f>IFERROR(VLOOKUP(A880,'ListaN69 09-02-2025'!$A$9:$E$9716,5,0)*IF($C$3="SI",((D4877/100)+1),1)*IF(AND($C$3="SI",$C$4="SI"),IF(D4877=21,0.92,IF(D4877=10.5,0.96,1)),1)*IF(ISNUMBER($C$5),1-$C$5,1),"-")</f>
        <v>2860.924</v>
      </c>
      <c r="F880" s="4">
        <f t="shared" si="13"/>
        <v>2860.924</v>
      </c>
      <c r="AC880" t="str">
        <f>'ListaN69 09-02-2025'!AF878</f>
        <v>Igual</v>
      </c>
    </row>
    <row r="881" spans="1:29" x14ac:dyDescent="0.2">
      <c r="A881" s="1" t="s">
        <v>479</v>
      </c>
      <c r="B881" t="s">
        <v>480</v>
      </c>
      <c r="C881" s="45" t="s">
        <v>4947</v>
      </c>
      <c r="D881">
        <v>21</v>
      </c>
      <c r="E881" s="4">
        <f>IFERROR(VLOOKUP(A881,'ListaN69 09-02-2025'!$A$9:$E$9716,5,0)*IF($C$3="SI",((D4878/100)+1),1)*IF(AND($C$3="SI",$C$4="SI"),IF(D4878=21,0.92,IF(D4878=10.5,0.96,1)),1)*IF(ISNUMBER($C$5),1-$C$5,1),"-")</f>
        <v>4440.9759999999997</v>
      </c>
      <c r="F881" s="4">
        <f t="shared" si="13"/>
        <v>4440.9759999999997</v>
      </c>
      <c r="AC881" t="str">
        <f>'ListaN69 09-02-2025'!AF879</f>
        <v>Igual</v>
      </c>
    </row>
    <row r="882" spans="1:29" x14ac:dyDescent="0.2">
      <c r="A882" s="1" t="s">
        <v>2602</v>
      </c>
      <c r="B882" t="s">
        <v>2603</v>
      </c>
      <c r="C882" s="45" t="s">
        <v>4947</v>
      </c>
      <c r="D882">
        <v>21</v>
      </c>
      <c r="E882" s="4">
        <f>IFERROR(VLOOKUP(A882,'ListaN69 09-02-2025'!$A$9:$E$9716,5,0)*IF($C$3="SI",((D4879/100)+1),1)*IF(AND($C$3="SI",$C$4="SI"),IF(D4879=21,0.92,IF(D4879=10.5,0.96,1)),1)*IF(ISNUMBER($C$5),1-$C$5,1),"-")</f>
        <v>6918.5739999999996</v>
      </c>
      <c r="F882" s="4">
        <f t="shared" si="13"/>
        <v>6918.5739999999996</v>
      </c>
      <c r="AC882" t="str">
        <f>'ListaN69 09-02-2025'!AF880</f>
        <v>Igual</v>
      </c>
    </row>
    <row r="883" spans="1:29" x14ac:dyDescent="0.2">
      <c r="C883" s="45"/>
      <c r="E883" s="4" t="str">
        <f>IFERROR(VLOOKUP(A883,'ListaN69 09-02-2025'!$A$9:$E$9716,5,0)*IF($C$3="SI",((D4880/100)+1),1)*IF(AND($C$3="SI",$C$4="SI"),IF(D4880=21,0.92,IF(D4880=10.5,0.96,1)),1)*IF(ISNUMBER($C$5),1-$C$5,1),"-")</f>
        <v>-</v>
      </c>
      <c r="F883" s="4" t="str">
        <f t="shared" si="13"/>
        <v>-</v>
      </c>
      <c r="AC883" t="str">
        <f>'ListaN69 09-02-2025'!AF881</f>
        <v>Blanco</v>
      </c>
    </row>
    <row r="884" spans="1:29" x14ac:dyDescent="0.2">
      <c r="B884" t="s">
        <v>4235</v>
      </c>
      <c r="C884" s="45"/>
      <c r="E884" s="4" t="str">
        <f>IFERROR(VLOOKUP(A884,'ListaN69 09-02-2025'!$A$9:$E$9716,5,0)*IF($C$3="SI",((D4881/100)+1),1)*IF(AND($C$3="SI",$C$4="SI"),IF(D4881=21,0.92,IF(D4881=10.5,0.96,1)),1)*IF(ISNUMBER($C$5),1-$C$5,1),"-")</f>
        <v>-</v>
      </c>
      <c r="F884" s="4" t="str">
        <f t="shared" si="13"/>
        <v>-</v>
      </c>
      <c r="AC884" t="str">
        <f>'ListaN69 09-02-2025'!AF882</f>
        <v>Titulo</v>
      </c>
    </row>
    <row r="885" spans="1:29" x14ac:dyDescent="0.2">
      <c r="C885" s="45"/>
      <c r="E885" s="4" t="str">
        <f>IFERROR(VLOOKUP(A885,'ListaN69 09-02-2025'!$A$9:$E$9716,5,0)*IF($C$3="SI",((D4882/100)+1),1)*IF(AND($C$3="SI",$C$4="SI"),IF(D4882=21,0.92,IF(D4882=10.5,0.96,1)),1)*IF(ISNUMBER($C$5),1-$C$5,1),"-")</f>
        <v>-</v>
      </c>
      <c r="F885" s="4" t="str">
        <f t="shared" si="13"/>
        <v>-</v>
      </c>
      <c r="AC885" t="str">
        <f>'ListaN69 09-02-2025'!AF883</f>
        <v>Blanco</v>
      </c>
    </row>
    <row r="886" spans="1:29" x14ac:dyDescent="0.2">
      <c r="A886" s="1">
        <v>782105</v>
      </c>
      <c r="B886" t="s">
        <v>3441</v>
      </c>
      <c r="C886" s="45" t="s">
        <v>5021</v>
      </c>
      <c r="D886">
        <v>21</v>
      </c>
      <c r="E886" s="4">
        <f>IFERROR(VLOOKUP(A886,'ListaN69 09-02-2025'!$A$9:$E$9716,5,0)*IF($C$3="SI",((D4883/100)+1),1)*IF(AND($C$3="SI",$C$4="SI"),IF(D4883=21,0.92,IF(D4883=10.5,0.96,1)),1)*IF(ISNUMBER($C$5),1-$C$5,1),"-")</f>
        <v>3197.799</v>
      </c>
      <c r="F886" s="4">
        <f t="shared" si="13"/>
        <v>3197.799</v>
      </c>
      <c r="AC886" t="str">
        <f>'ListaN69 09-02-2025'!AF884</f>
        <v>Aumento</v>
      </c>
    </row>
    <row r="887" spans="1:29" x14ac:dyDescent="0.2">
      <c r="A887" s="1">
        <v>782110</v>
      </c>
      <c r="B887" t="s">
        <v>3442</v>
      </c>
      <c r="C887" s="45" t="s">
        <v>5021</v>
      </c>
      <c r="D887">
        <v>21</v>
      </c>
      <c r="E887" s="4">
        <f>IFERROR(VLOOKUP(A887,'ListaN69 09-02-2025'!$A$9:$E$9716,5,0)*IF($C$3="SI",((D4884/100)+1),1)*IF(AND($C$3="SI",$C$4="SI"),IF(D4884=21,0.92,IF(D4884=10.5,0.96,1)),1)*IF(ISNUMBER($C$5),1-$C$5,1),"-")</f>
        <v>3197.799</v>
      </c>
      <c r="F887" s="4">
        <f t="shared" si="13"/>
        <v>3197.799</v>
      </c>
      <c r="AC887" t="str">
        <f>'ListaN69 09-02-2025'!AF885</f>
        <v>Aumento</v>
      </c>
    </row>
    <row r="888" spans="1:29" x14ac:dyDescent="0.2">
      <c r="A888" s="1">
        <v>782115</v>
      </c>
      <c r="B888" t="s">
        <v>3443</v>
      </c>
      <c r="C888" s="45" t="s">
        <v>5021</v>
      </c>
      <c r="D888">
        <v>21</v>
      </c>
      <c r="E888" s="4">
        <f>IFERROR(VLOOKUP(A888,'ListaN69 09-02-2025'!$A$9:$E$9716,5,0)*IF($C$3="SI",((D4885/100)+1),1)*IF(AND($C$3="SI",$C$4="SI"),IF(D4885=21,0.92,IF(D4885=10.5,0.96,1)),1)*IF(ISNUMBER($C$5),1-$C$5,1),"-")</f>
        <v>3197.799</v>
      </c>
      <c r="F888" s="4">
        <f t="shared" si="13"/>
        <v>3197.799</v>
      </c>
      <c r="AC888" t="str">
        <f>'ListaN69 09-02-2025'!AF886</f>
        <v>Aumento</v>
      </c>
    </row>
    <row r="889" spans="1:29" x14ac:dyDescent="0.2">
      <c r="A889" s="1">
        <v>782120</v>
      </c>
      <c r="B889" t="s">
        <v>3444</v>
      </c>
      <c r="C889" s="45" t="s">
        <v>5021</v>
      </c>
      <c r="D889">
        <v>21</v>
      </c>
      <c r="E889" s="4">
        <f>IFERROR(VLOOKUP(A889,'ListaN69 09-02-2025'!$A$9:$E$9716,5,0)*IF($C$3="SI",((D4886/100)+1),1)*IF(AND($C$3="SI",$C$4="SI"),IF(D4886=21,0.92,IF(D4886=10.5,0.96,1)),1)*IF(ISNUMBER($C$5),1-$C$5,1),"-")</f>
        <v>3197.799</v>
      </c>
      <c r="F889" s="4">
        <f t="shared" si="13"/>
        <v>3197.799</v>
      </c>
      <c r="AC889" t="str">
        <f>'ListaN69 09-02-2025'!AF887</f>
        <v>Aumento</v>
      </c>
    </row>
    <row r="890" spans="1:29" x14ac:dyDescent="0.2">
      <c r="A890" s="1">
        <v>782125</v>
      </c>
      <c r="B890" t="s">
        <v>3445</v>
      </c>
      <c r="C890" s="45" t="s">
        <v>5021</v>
      </c>
      <c r="D890">
        <v>21</v>
      </c>
      <c r="E890" s="4">
        <f>IFERROR(VLOOKUP(A890,'ListaN69 09-02-2025'!$A$9:$E$9716,5,0)*IF($C$3="SI",((D4887/100)+1),1)*IF(AND($C$3="SI",$C$4="SI"),IF(D4887=21,0.92,IF(D4887=10.5,0.96,1)),1)*IF(ISNUMBER($C$5),1-$C$5,1),"-")</f>
        <v>3197.799</v>
      </c>
      <c r="F890" s="4">
        <f t="shared" si="13"/>
        <v>3197.799</v>
      </c>
      <c r="AC890" t="str">
        <f>'ListaN69 09-02-2025'!AF888</f>
        <v>Aumento</v>
      </c>
    </row>
    <row r="891" spans="1:29" x14ac:dyDescent="0.2">
      <c r="A891" s="1">
        <v>782132</v>
      </c>
      <c r="B891" t="s">
        <v>3446</v>
      </c>
      <c r="C891" s="45" t="s">
        <v>5021</v>
      </c>
      <c r="D891">
        <v>21</v>
      </c>
      <c r="E891" s="4">
        <f>IFERROR(VLOOKUP(A891,'ListaN69 09-02-2025'!$A$9:$E$9716,5,0)*IF($C$3="SI",((D4888/100)+1),1)*IF(AND($C$3="SI",$C$4="SI"),IF(D4888=21,0.92,IF(D4888=10.5,0.96,1)),1)*IF(ISNUMBER($C$5),1-$C$5,1),"-")</f>
        <v>3197.799</v>
      </c>
      <c r="F891" s="4">
        <f t="shared" si="13"/>
        <v>3197.799</v>
      </c>
      <c r="AC891" t="str">
        <f>'ListaN69 09-02-2025'!AF889</f>
        <v>Aumento</v>
      </c>
    </row>
    <row r="892" spans="1:29" x14ac:dyDescent="0.2">
      <c r="A892" s="1">
        <v>782140</v>
      </c>
      <c r="B892" t="s">
        <v>3447</v>
      </c>
      <c r="C892" s="45" t="s">
        <v>5021</v>
      </c>
      <c r="D892">
        <v>21</v>
      </c>
      <c r="E892" s="4">
        <f>IFERROR(VLOOKUP(A892,'ListaN69 09-02-2025'!$A$9:$E$9716,5,0)*IF($C$3="SI",((D4889/100)+1),1)*IF(AND($C$3="SI",$C$4="SI"),IF(D4889=21,0.92,IF(D4889=10.5,0.96,1)),1)*IF(ISNUMBER($C$5),1-$C$5,1),"-")</f>
        <v>4730.0595000000003</v>
      </c>
      <c r="F892" s="4">
        <f t="shared" si="13"/>
        <v>4730.0595000000003</v>
      </c>
      <c r="AC892" t="str">
        <f>'ListaN69 09-02-2025'!AF890</f>
        <v>Aumento</v>
      </c>
    </row>
    <row r="893" spans="1:29" x14ac:dyDescent="0.2">
      <c r="A893" s="1">
        <v>782150</v>
      </c>
      <c r="B893" t="s">
        <v>3448</v>
      </c>
      <c r="C893" s="45" t="s">
        <v>5021</v>
      </c>
      <c r="D893">
        <v>21</v>
      </c>
      <c r="E893" s="4">
        <f>IFERROR(VLOOKUP(A893,'ListaN69 09-02-2025'!$A$9:$E$9716,5,0)*IF($C$3="SI",((D4890/100)+1),1)*IF(AND($C$3="SI",$C$4="SI"),IF(D4890=21,0.92,IF(D4890=10.5,0.96,1)),1)*IF(ISNUMBER($C$5),1-$C$5,1),"-")</f>
        <v>6864.2534999999998</v>
      </c>
      <c r="F893" s="4">
        <f t="shared" si="13"/>
        <v>6864.2534999999998</v>
      </c>
      <c r="AC893" t="str">
        <f>'ListaN69 09-02-2025'!AF891</f>
        <v>Aumento</v>
      </c>
    </row>
    <row r="894" spans="1:29" x14ac:dyDescent="0.2">
      <c r="A894" s="1">
        <v>782163</v>
      </c>
      <c r="B894" t="s">
        <v>3449</v>
      </c>
      <c r="C894" s="45" t="s">
        <v>5021</v>
      </c>
      <c r="D894">
        <v>21</v>
      </c>
      <c r="E894" s="4">
        <f>IFERROR(VLOOKUP(A894,'ListaN69 09-02-2025'!$A$9:$E$9716,5,0)*IF($C$3="SI",((D4891/100)+1),1)*IF(AND($C$3="SI",$C$4="SI"),IF(D4891=21,0.92,IF(D4891=10.5,0.96,1)),1)*IF(ISNUMBER($C$5),1-$C$5,1),"-")</f>
        <v>6864.2534999999998</v>
      </c>
      <c r="F894" s="4">
        <f t="shared" si="13"/>
        <v>6864.2534999999998</v>
      </c>
      <c r="AC894" t="str">
        <f>'ListaN69 09-02-2025'!AF892</f>
        <v>Aumento</v>
      </c>
    </row>
    <row r="895" spans="1:29" x14ac:dyDescent="0.2">
      <c r="C895" s="45"/>
      <c r="E895" s="4" t="str">
        <f>IFERROR(VLOOKUP(A895,'ListaN69 09-02-2025'!$A$9:$E$9716,5,0)*IF($C$3="SI",((D4892/100)+1),1)*IF(AND($C$3="SI",$C$4="SI"),IF(D4892=21,0.92,IF(D4892=10.5,0.96,1)),1)*IF(ISNUMBER($C$5),1-$C$5,1),"-")</f>
        <v>-</v>
      </c>
      <c r="F895" s="4" t="str">
        <f t="shared" si="13"/>
        <v>-</v>
      </c>
      <c r="AC895" t="str">
        <f>'ListaN69 09-02-2025'!AF893</f>
        <v>Blanco</v>
      </c>
    </row>
    <row r="896" spans="1:29" x14ac:dyDescent="0.2">
      <c r="B896" t="s">
        <v>4236</v>
      </c>
      <c r="C896" s="45"/>
      <c r="E896" s="4" t="str">
        <f>IFERROR(VLOOKUP(A896,'ListaN69 09-02-2025'!$A$9:$E$9716,5,0)*IF($C$3="SI",((D4893/100)+1),1)*IF(AND($C$3="SI",$C$4="SI"),IF(D4893=21,0.92,IF(D4893=10.5,0.96,1)),1)*IF(ISNUMBER($C$5),1-$C$5,1),"-")</f>
        <v>-</v>
      </c>
      <c r="F896" s="4" t="str">
        <f t="shared" si="13"/>
        <v>-</v>
      </c>
      <c r="AC896" t="str">
        <f>'ListaN69 09-02-2025'!AF894</f>
        <v>Titulo</v>
      </c>
    </row>
    <row r="897" spans="1:29" x14ac:dyDescent="0.2">
      <c r="C897" s="45"/>
      <c r="E897" s="4" t="str">
        <f>IFERROR(VLOOKUP(A897,'ListaN69 09-02-2025'!$A$9:$E$9716,5,0)*IF($C$3="SI",((D4894/100)+1),1)*IF(AND($C$3="SI",$C$4="SI"),IF(D4894=21,0.92,IF(D4894=10.5,0.96,1)),1)*IF(ISNUMBER($C$5),1-$C$5,1),"-")</f>
        <v>-</v>
      </c>
      <c r="F897" s="4" t="str">
        <f t="shared" si="13"/>
        <v>-</v>
      </c>
      <c r="AC897" t="str">
        <f>'ListaN69 09-02-2025'!AF895</f>
        <v>Blanco</v>
      </c>
    </row>
    <row r="898" spans="1:29" x14ac:dyDescent="0.2">
      <c r="A898" s="1">
        <v>782205</v>
      </c>
      <c r="B898" t="s">
        <v>3450</v>
      </c>
      <c r="C898" s="45" t="s">
        <v>5022</v>
      </c>
      <c r="D898">
        <v>21</v>
      </c>
      <c r="E898" s="4">
        <f>IFERROR(VLOOKUP(A898,'ListaN69 09-02-2025'!$A$9:$E$9716,5,0)*IF($C$3="SI",((D4895/100)+1),1)*IF(AND($C$3="SI",$C$4="SI"),IF(D4895=21,0.92,IF(D4895=10.5,0.96,1)),1)*IF(ISNUMBER($C$5),1-$C$5,1),"-")</f>
        <v>6912.4139999999998</v>
      </c>
      <c r="F898" s="4">
        <f t="shared" si="13"/>
        <v>6912.4139999999998</v>
      </c>
      <c r="AC898" t="str">
        <f>'ListaN69 09-02-2025'!AF896</f>
        <v>Aumento</v>
      </c>
    </row>
    <row r="899" spans="1:29" x14ac:dyDescent="0.2">
      <c r="A899" s="1" t="s">
        <v>6231</v>
      </c>
      <c r="B899" t="s">
        <v>3451</v>
      </c>
      <c r="C899" s="45" t="s">
        <v>5022</v>
      </c>
      <c r="D899">
        <v>21</v>
      </c>
      <c r="E899" s="4">
        <f>IFERROR(VLOOKUP(A899,'ListaN69 09-02-2025'!$A$9:$E$9716,5,0)*IF($C$3="SI",((D4896/100)+1),1)*IF(AND($C$3="SI",$C$4="SI"),IF(D4896=21,0.92,IF(D4896=10.5,0.96,1)),1)*IF(ISNUMBER($C$5),1-$C$5,1),"-")</f>
        <v>6912.4139999999998</v>
      </c>
      <c r="F899" s="4">
        <f t="shared" si="13"/>
        <v>6912.4139999999998</v>
      </c>
      <c r="AC899" t="str">
        <f>'ListaN69 09-02-2025'!AF897</f>
        <v>Aumento</v>
      </c>
    </row>
    <row r="900" spans="1:29" x14ac:dyDescent="0.2">
      <c r="A900" s="1" t="s">
        <v>6232</v>
      </c>
      <c r="B900" t="s">
        <v>3452</v>
      </c>
      <c r="C900" s="45" t="s">
        <v>5022</v>
      </c>
      <c r="D900">
        <v>21</v>
      </c>
      <c r="E900" s="4">
        <f>IFERROR(VLOOKUP(A900,'ListaN69 09-02-2025'!$A$9:$E$9716,5,0)*IF($C$3="SI",((D4897/100)+1),1)*IF(AND($C$3="SI",$C$4="SI"),IF(D4897=21,0.92,IF(D4897=10.5,0.96,1)),1)*IF(ISNUMBER($C$5),1-$C$5,1),"-")</f>
        <v>6912.4139999999998</v>
      </c>
      <c r="F900" s="4">
        <f t="shared" si="13"/>
        <v>6912.4139999999998</v>
      </c>
      <c r="AC900" t="str">
        <f>'ListaN69 09-02-2025'!AF898</f>
        <v>Aumento</v>
      </c>
    </row>
    <row r="901" spans="1:29" x14ac:dyDescent="0.2">
      <c r="A901" s="1" t="s">
        <v>6233</v>
      </c>
      <c r="B901" t="s">
        <v>3453</v>
      </c>
      <c r="C901" s="45" t="s">
        <v>5022</v>
      </c>
      <c r="D901">
        <v>21</v>
      </c>
      <c r="E901" s="4">
        <f>IFERROR(VLOOKUP(A901,'ListaN69 09-02-2025'!$A$9:$E$9716,5,0)*IF($C$3="SI",((D4898/100)+1),1)*IF(AND($C$3="SI",$C$4="SI"),IF(D4898=21,0.92,IF(D4898=10.5,0.96,1)),1)*IF(ISNUMBER($C$5),1-$C$5,1),"-")</f>
        <v>6912.4139999999998</v>
      </c>
      <c r="F901" s="4">
        <f t="shared" si="13"/>
        <v>6912.4139999999998</v>
      </c>
      <c r="AC901" t="str">
        <f>'ListaN69 09-02-2025'!AF899</f>
        <v>Aumento</v>
      </c>
    </row>
    <row r="902" spans="1:29" x14ac:dyDescent="0.2">
      <c r="A902" s="1" t="s">
        <v>6234</v>
      </c>
      <c r="B902" t="s">
        <v>3454</v>
      </c>
      <c r="C902" s="45" t="s">
        <v>5022</v>
      </c>
      <c r="D902">
        <v>21</v>
      </c>
      <c r="E902" s="4">
        <f>IFERROR(VLOOKUP(A902,'ListaN69 09-02-2025'!$A$9:$E$9716,5,0)*IF($C$3="SI",((D4899/100)+1),1)*IF(AND($C$3="SI",$C$4="SI"),IF(D4899=21,0.92,IF(D4899=10.5,0.96,1)),1)*IF(ISNUMBER($C$5),1-$C$5,1),"-")</f>
        <v>6912.4139999999998</v>
      </c>
      <c r="F902" s="4">
        <f t="shared" si="13"/>
        <v>6912.4139999999998</v>
      </c>
      <c r="AC902" t="str">
        <f>'ListaN69 09-02-2025'!AF900</f>
        <v>Aumento</v>
      </c>
    </row>
    <row r="903" spans="1:29" x14ac:dyDescent="0.2">
      <c r="A903" s="1" t="s">
        <v>6235</v>
      </c>
      <c r="B903" t="s">
        <v>3455</v>
      </c>
      <c r="C903" s="45" t="s">
        <v>5022</v>
      </c>
      <c r="D903">
        <v>21</v>
      </c>
      <c r="E903" s="4">
        <f>IFERROR(VLOOKUP(A903,'ListaN69 09-02-2025'!$A$9:$E$9716,5,0)*IF($C$3="SI",((D4900/100)+1),1)*IF(AND($C$3="SI",$C$4="SI"),IF(D4900=21,0.92,IF(D4900=10.5,0.96,1)),1)*IF(ISNUMBER($C$5),1-$C$5,1),"-")</f>
        <v>6912.4139999999998</v>
      </c>
      <c r="F903" s="4">
        <f t="shared" si="13"/>
        <v>6912.4139999999998</v>
      </c>
      <c r="AC903" t="str">
        <f>'ListaN69 09-02-2025'!AF901</f>
        <v>Aumento</v>
      </c>
    </row>
    <row r="904" spans="1:29" x14ac:dyDescent="0.2">
      <c r="A904" s="1" t="s">
        <v>6236</v>
      </c>
      <c r="B904" t="s">
        <v>3456</v>
      </c>
      <c r="C904" s="45" t="s">
        <v>5022</v>
      </c>
      <c r="D904">
        <v>21</v>
      </c>
      <c r="E904" s="4">
        <f>IFERROR(VLOOKUP(A904,'ListaN69 09-02-2025'!$A$9:$E$9716,5,0)*IF($C$3="SI",((D4901/100)+1),1)*IF(AND($C$3="SI",$C$4="SI"),IF(D4901=21,0.92,IF(D4901=10.5,0.96,1)),1)*IF(ISNUMBER($C$5),1-$C$5,1),"-")</f>
        <v>9221.9354999999996</v>
      </c>
      <c r="F904" s="4">
        <f t="shared" si="13"/>
        <v>9221.9354999999996</v>
      </c>
      <c r="AC904" t="str">
        <f>'ListaN69 09-02-2025'!AF902</f>
        <v>Aumento</v>
      </c>
    </row>
    <row r="905" spans="1:29" x14ac:dyDescent="0.2">
      <c r="A905" s="1">
        <v>782250</v>
      </c>
      <c r="B905" t="s">
        <v>3457</v>
      </c>
      <c r="C905" s="45" t="s">
        <v>5022</v>
      </c>
      <c r="D905">
        <v>21</v>
      </c>
      <c r="E905" s="4">
        <f>IFERROR(VLOOKUP(A905,'ListaN69 09-02-2025'!$A$9:$E$9716,5,0)*IF($C$3="SI",((D4902/100)+1),1)*IF(AND($C$3="SI",$C$4="SI"),IF(D4902=21,0.92,IF(D4902=10.5,0.96,1)),1)*IF(ISNUMBER($C$5),1-$C$5,1),"-")</f>
        <v>13006.972500000002</v>
      </c>
      <c r="F905" s="4">
        <f t="shared" si="13"/>
        <v>13006.972500000002</v>
      </c>
      <c r="AC905" t="str">
        <f>'ListaN69 09-02-2025'!AF903</f>
        <v>Aumento</v>
      </c>
    </row>
    <row r="906" spans="1:29" x14ac:dyDescent="0.2">
      <c r="A906" s="1">
        <v>782263</v>
      </c>
      <c r="B906" t="s">
        <v>3458</v>
      </c>
      <c r="C906" s="45" t="s">
        <v>5022</v>
      </c>
      <c r="D906">
        <v>21</v>
      </c>
      <c r="E906" s="4">
        <f>IFERROR(VLOOKUP(A906,'ListaN69 09-02-2025'!$A$9:$E$9716,5,0)*IF($C$3="SI",((D4903/100)+1),1)*IF(AND($C$3="SI",$C$4="SI"),IF(D4903=21,0.92,IF(D4903=10.5,0.96,1)),1)*IF(ISNUMBER($C$5),1-$C$5,1),"-")</f>
        <v>13006.972500000002</v>
      </c>
      <c r="F906" s="4">
        <f t="shared" si="13"/>
        <v>13006.972500000002</v>
      </c>
      <c r="AC906" t="str">
        <f>'ListaN69 09-02-2025'!AF904</f>
        <v>Aumento</v>
      </c>
    </row>
    <row r="907" spans="1:29" x14ac:dyDescent="0.2">
      <c r="C907" s="45"/>
      <c r="E907" s="4" t="str">
        <f>IFERROR(VLOOKUP(A907,'ListaN69 09-02-2025'!$A$9:$E$9716,5,0)*IF($C$3="SI",((D4904/100)+1),1)*IF(AND($C$3="SI",$C$4="SI"),IF(D4904=21,0.92,IF(D4904=10.5,0.96,1)),1)*IF(ISNUMBER($C$5),1-$C$5,1),"-")</f>
        <v>-</v>
      </c>
      <c r="F907" s="4" t="str">
        <f t="shared" si="13"/>
        <v>-</v>
      </c>
      <c r="AC907" t="str">
        <f>'ListaN69 09-02-2025'!AF905</f>
        <v>Blanco</v>
      </c>
    </row>
    <row r="908" spans="1:29" x14ac:dyDescent="0.2">
      <c r="B908" t="s">
        <v>4237</v>
      </c>
      <c r="C908" s="45"/>
      <c r="E908" s="4" t="str">
        <f>IFERROR(VLOOKUP(A908,'ListaN69 09-02-2025'!$A$9:$E$9716,5,0)*IF($C$3="SI",((D4905/100)+1),1)*IF(AND($C$3="SI",$C$4="SI"),IF(D4905=21,0.92,IF(D4905=10.5,0.96,1)),1)*IF(ISNUMBER($C$5),1-$C$5,1),"-")</f>
        <v>-</v>
      </c>
      <c r="F908" s="4" t="str">
        <f t="shared" si="13"/>
        <v>-</v>
      </c>
      <c r="AC908" t="str">
        <f>'ListaN69 09-02-2025'!AF906</f>
        <v>Titulo</v>
      </c>
    </row>
    <row r="909" spans="1:29" x14ac:dyDescent="0.2">
      <c r="C909" s="45"/>
      <c r="E909" s="4" t="str">
        <f>IFERROR(VLOOKUP(A909,'ListaN69 09-02-2025'!$A$9:$E$9716,5,0)*IF($C$3="SI",((D4906/100)+1),1)*IF(AND($C$3="SI",$C$4="SI"),IF(D4906=21,0.92,IF(D4906=10.5,0.96,1)),1)*IF(ISNUMBER($C$5),1-$C$5,1),"-")</f>
        <v>-</v>
      </c>
      <c r="F909" s="4" t="str">
        <f t="shared" si="13"/>
        <v>-</v>
      </c>
      <c r="AC909" t="str">
        <f>'ListaN69 09-02-2025'!AF907</f>
        <v>Blanco</v>
      </c>
    </row>
    <row r="910" spans="1:29" x14ac:dyDescent="0.2">
      <c r="A910" s="1">
        <v>785625</v>
      </c>
      <c r="B910" t="s">
        <v>3459</v>
      </c>
      <c r="C910" s="45" t="s">
        <v>4948</v>
      </c>
      <c r="D910">
        <v>21</v>
      </c>
      <c r="E910" s="4">
        <f>IFERROR(VLOOKUP(A910,'ListaN69 09-02-2025'!$A$9:$E$9716,5,0)*IF($C$3="SI",((D4907/100)+1),1)*IF(AND($C$3="SI",$C$4="SI"),IF(D4907=21,0.92,IF(D4907=10.5,0.96,1)),1)*IF(ISNUMBER($C$5),1-$C$5,1),"-")</f>
        <v>27593.056500000002</v>
      </c>
      <c r="F910" s="4">
        <f t="shared" ref="F910:F973" si="14">IFERROR(E910*IF(ISNUMBER($C$6),1+$C$6,1),"-")</f>
        <v>27593.056500000002</v>
      </c>
      <c r="AC910" t="str">
        <f>'ListaN69 09-02-2025'!AF908</f>
        <v>Aumento</v>
      </c>
    </row>
    <row r="911" spans="1:29" x14ac:dyDescent="0.2">
      <c r="A911" s="1">
        <v>785640</v>
      </c>
      <c r="B911" t="s">
        <v>3460</v>
      </c>
      <c r="C911" s="45" t="s">
        <v>4948</v>
      </c>
      <c r="D911">
        <v>21</v>
      </c>
      <c r="E911" s="4">
        <f>IFERROR(VLOOKUP(A911,'ListaN69 09-02-2025'!$A$9:$E$9716,5,0)*IF($C$3="SI",((D4908/100)+1),1)*IF(AND($C$3="SI",$C$4="SI"),IF(D4908=21,0.92,IF(D4908=10.5,0.96,1)),1)*IF(ISNUMBER($C$5),1-$C$5,1),"-")</f>
        <v>29926.876500000002</v>
      </c>
      <c r="F911" s="4">
        <f t="shared" si="14"/>
        <v>29926.876500000002</v>
      </c>
      <c r="AC911" t="str">
        <f>'ListaN69 09-02-2025'!AF909</f>
        <v>Aumento</v>
      </c>
    </row>
    <row r="912" spans="1:29" x14ac:dyDescent="0.2">
      <c r="A912" s="1">
        <v>785663</v>
      </c>
      <c r="B912" t="s">
        <v>3461</v>
      </c>
      <c r="C912" s="45" t="s">
        <v>4948</v>
      </c>
      <c r="D912">
        <v>21</v>
      </c>
      <c r="E912" s="4">
        <f>IFERROR(VLOOKUP(A912,'ListaN69 09-02-2025'!$A$9:$E$9716,5,0)*IF($C$3="SI",((D4909/100)+1),1)*IF(AND($C$3="SI",$C$4="SI"),IF(D4909=21,0.92,IF(D4909=10.5,0.96,1)),1)*IF(ISNUMBER($C$5),1-$C$5,1),"-")</f>
        <v>32734.444500000001</v>
      </c>
      <c r="F912" s="4">
        <f t="shared" si="14"/>
        <v>32734.444500000001</v>
      </c>
      <c r="AC912" t="str">
        <f>'ListaN69 09-02-2025'!AF910</f>
        <v>Aumento</v>
      </c>
    </row>
    <row r="913" spans="1:29" x14ac:dyDescent="0.2">
      <c r="C913" s="45"/>
      <c r="E913" s="4" t="str">
        <f>IFERROR(VLOOKUP(A913,'ListaN69 09-02-2025'!$A$9:$E$9716,5,0)*IF($C$3="SI",((D4910/100)+1),1)*IF(AND($C$3="SI",$C$4="SI"),IF(D4910=21,0.92,IF(D4910=10.5,0.96,1)),1)*IF(ISNUMBER($C$5),1-$C$5,1),"-")</f>
        <v>-</v>
      </c>
      <c r="F913" s="4" t="str">
        <f t="shared" si="14"/>
        <v>-</v>
      </c>
      <c r="AC913" t="str">
        <f>'ListaN69 09-02-2025'!AF911</f>
        <v>Blanco</v>
      </c>
    </row>
    <row r="914" spans="1:29" x14ac:dyDescent="0.2">
      <c r="B914" t="s">
        <v>4238</v>
      </c>
      <c r="C914" s="45"/>
      <c r="E914" s="4" t="str">
        <f>IFERROR(VLOOKUP(A914,'ListaN69 09-02-2025'!$A$9:$E$9716,5,0)*IF($C$3="SI",((D4911/100)+1),1)*IF(AND($C$3="SI",$C$4="SI"),IF(D4911=21,0.92,IF(D4911=10.5,0.96,1)),1)*IF(ISNUMBER($C$5),1-$C$5,1),"-")</f>
        <v>-</v>
      </c>
      <c r="F914" s="4" t="str">
        <f t="shared" si="14"/>
        <v>-</v>
      </c>
      <c r="AC914" t="str">
        <f>'ListaN69 09-02-2025'!AF912</f>
        <v>Titulo</v>
      </c>
    </row>
    <row r="915" spans="1:29" x14ac:dyDescent="0.2">
      <c r="C915" s="45"/>
      <c r="E915" s="4" t="str">
        <f>IFERROR(VLOOKUP(A915,'ListaN69 09-02-2025'!$A$9:$E$9716,5,0)*IF($C$3="SI",((D4912/100)+1),1)*IF(AND($C$3="SI",$C$4="SI"),IF(D4912=21,0.92,IF(D4912=10.5,0.96,1)),1)*IF(ISNUMBER($C$5),1-$C$5,1),"-")</f>
        <v>-</v>
      </c>
      <c r="F915" s="4" t="str">
        <f t="shared" si="14"/>
        <v>-</v>
      </c>
      <c r="AC915" t="str">
        <f>'ListaN69 09-02-2025'!AF913</f>
        <v>Blanco</v>
      </c>
    </row>
    <row r="916" spans="1:29" x14ac:dyDescent="0.2">
      <c r="A916" s="1">
        <v>782310</v>
      </c>
      <c r="B916" t="s">
        <v>3462</v>
      </c>
      <c r="C916" s="45" t="s">
        <v>5023</v>
      </c>
      <c r="D916">
        <v>21</v>
      </c>
      <c r="E916" s="4">
        <f>IFERROR(VLOOKUP(A916,'ListaN69 09-02-2025'!$A$9:$E$9716,5,0)*IF($C$3="SI",((D4913/100)+1),1)*IF(AND($C$3="SI",$C$4="SI"),IF(D4913=21,0.92,IF(D4913=10.5,0.96,1)),1)*IF(ISNUMBER($C$5),1-$C$5,1),"-")</f>
        <v>12216.325500000001</v>
      </c>
      <c r="F916" s="4">
        <f t="shared" si="14"/>
        <v>12216.325500000001</v>
      </c>
      <c r="AC916" t="str">
        <f>'ListaN69 09-02-2025'!AF914</f>
        <v>Aumento</v>
      </c>
    </row>
    <row r="917" spans="1:29" x14ac:dyDescent="0.2">
      <c r="A917" s="1">
        <v>782315</v>
      </c>
      <c r="B917" t="s">
        <v>3463</v>
      </c>
      <c r="C917" s="45" t="s">
        <v>5023</v>
      </c>
      <c r="D917">
        <v>21</v>
      </c>
      <c r="E917" s="4">
        <f>IFERROR(VLOOKUP(A917,'ListaN69 09-02-2025'!$A$9:$E$9716,5,0)*IF($C$3="SI",((D4914/100)+1),1)*IF(AND($C$3="SI",$C$4="SI"),IF(D4914=21,0.92,IF(D4914=10.5,0.96,1)),1)*IF(ISNUMBER($C$5),1-$C$5,1),"-")</f>
        <v>12216.325500000001</v>
      </c>
      <c r="F917" s="4">
        <f t="shared" si="14"/>
        <v>12216.325500000001</v>
      </c>
      <c r="AC917" t="str">
        <f>'ListaN69 09-02-2025'!AF915</f>
        <v>Aumento</v>
      </c>
    </row>
    <row r="918" spans="1:29" x14ac:dyDescent="0.2">
      <c r="A918" s="1" t="s">
        <v>6237</v>
      </c>
      <c r="B918" t="s">
        <v>3464</v>
      </c>
      <c r="C918" s="45" t="s">
        <v>5023</v>
      </c>
      <c r="D918">
        <v>21</v>
      </c>
      <c r="E918" s="4">
        <f>IFERROR(VLOOKUP(A918,'ListaN69 09-02-2025'!$A$9:$E$9716,5,0)*IF($C$3="SI",((D4915/100)+1),1)*IF(AND($C$3="SI",$C$4="SI"),IF(D4915=21,0.92,IF(D4915=10.5,0.96,1)),1)*IF(ISNUMBER($C$5),1-$C$5,1),"-")</f>
        <v>12216.325500000001</v>
      </c>
      <c r="F918" s="4">
        <f t="shared" si="14"/>
        <v>12216.325500000001</v>
      </c>
      <c r="AC918" t="str">
        <f>'ListaN69 09-02-2025'!AF916</f>
        <v>Aumento</v>
      </c>
    </row>
    <row r="919" spans="1:29" x14ac:dyDescent="0.2">
      <c r="A919" s="1" t="s">
        <v>6238</v>
      </c>
      <c r="B919" t="s">
        <v>3465</v>
      </c>
      <c r="C919" s="45" t="s">
        <v>5023</v>
      </c>
      <c r="D919">
        <v>21</v>
      </c>
      <c r="E919" s="4">
        <f>IFERROR(VLOOKUP(A919,'ListaN69 09-02-2025'!$A$9:$E$9716,5,0)*IF($C$3="SI",((D4916/100)+1),1)*IF(AND($C$3="SI",$C$4="SI"),IF(D4916=21,0.92,IF(D4916=10.5,0.96,1)),1)*IF(ISNUMBER($C$5),1-$C$5,1),"-")</f>
        <v>12216.325500000001</v>
      </c>
      <c r="F919" s="4">
        <f t="shared" si="14"/>
        <v>12216.325500000001</v>
      </c>
      <c r="AC919" t="str">
        <f>'ListaN69 09-02-2025'!AF917</f>
        <v>Aumento</v>
      </c>
    </row>
    <row r="920" spans="1:29" x14ac:dyDescent="0.2">
      <c r="A920" s="1">
        <v>782332</v>
      </c>
      <c r="B920" t="s">
        <v>3466</v>
      </c>
      <c r="C920" s="45" t="s">
        <v>5023</v>
      </c>
      <c r="D920">
        <v>21</v>
      </c>
      <c r="E920" s="4">
        <f>IFERROR(VLOOKUP(A920,'ListaN69 09-02-2025'!$A$9:$E$9716,5,0)*IF($C$3="SI",((D4917/100)+1),1)*IF(AND($C$3="SI",$C$4="SI"),IF(D4917=21,0.92,IF(D4917=10.5,0.96,1)),1)*IF(ISNUMBER($C$5),1-$C$5,1),"-")</f>
        <v>12216.325500000001</v>
      </c>
      <c r="F920" s="4">
        <f t="shared" si="14"/>
        <v>12216.325500000001</v>
      </c>
      <c r="AC920" t="str">
        <f>'ListaN69 09-02-2025'!AF918</f>
        <v>Aumento</v>
      </c>
    </row>
    <row r="921" spans="1:29" x14ac:dyDescent="0.2">
      <c r="A921" s="1">
        <v>782340</v>
      </c>
      <c r="B921" t="s">
        <v>3467</v>
      </c>
      <c r="C921" s="45" t="s">
        <v>5023</v>
      </c>
      <c r="D921">
        <v>21</v>
      </c>
      <c r="E921" s="4">
        <f>IFERROR(VLOOKUP(A921,'ListaN69 09-02-2025'!$A$9:$E$9716,5,0)*IF($C$3="SI",((D4918/100)+1),1)*IF(AND($C$3="SI",$C$4="SI"),IF(D4918=21,0.92,IF(D4918=10.5,0.96,1)),1)*IF(ISNUMBER($C$5),1-$C$5,1),"-")</f>
        <v>15597.308999999999</v>
      </c>
      <c r="F921" s="4">
        <f t="shared" si="14"/>
        <v>15597.308999999999</v>
      </c>
      <c r="AC921" t="str">
        <f>'ListaN69 09-02-2025'!AF919</f>
        <v>Aumento</v>
      </c>
    </row>
    <row r="922" spans="1:29" x14ac:dyDescent="0.2">
      <c r="C922" s="45"/>
      <c r="E922" s="4" t="str">
        <f>IFERROR(VLOOKUP(A922,'ListaN69 09-02-2025'!$A$9:$E$9716,5,0)*IF($C$3="SI",((D4919/100)+1),1)*IF(AND($C$3="SI",$C$4="SI"),IF(D4919=21,0.92,IF(D4919=10.5,0.96,1)),1)*IF(ISNUMBER($C$5),1-$C$5,1),"-")</f>
        <v>-</v>
      </c>
      <c r="F922" s="4" t="str">
        <f t="shared" si="14"/>
        <v>-</v>
      </c>
      <c r="AC922" t="str">
        <f>'ListaN69 09-02-2025'!AF920</f>
        <v>Blanco</v>
      </c>
    </row>
    <row r="923" spans="1:29" x14ac:dyDescent="0.2">
      <c r="B923" t="s">
        <v>4239</v>
      </c>
      <c r="C923" s="45"/>
      <c r="E923" s="4" t="str">
        <f>IFERROR(VLOOKUP(A923,'ListaN69 09-02-2025'!$A$9:$E$9716,5,0)*IF($C$3="SI",((D4920/100)+1),1)*IF(AND($C$3="SI",$C$4="SI"),IF(D4920=21,0.92,IF(D4920=10.5,0.96,1)),1)*IF(ISNUMBER($C$5),1-$C$5,1),"-")</f>
        <v>-</v>
      </c>
      <c r="F923" s="4" t="str">
        <f t="shared" si="14"/>
        <v>-</v>
      </c>
      <c r="AC923" t="str">
        <f>'ListaN69 09-02-2025'!AF921</f>
        <v>Titulo</v>
      </c>
    </row>
    <row r="924" spans="1:29" x14ac:dyDescent="0.2">
      <c r="C924" s="45"/>
      <c r="E924" s="4" t="str">
        <f>IFERROR(VLOOKUP(A924,'ListaN69 09-02-2025'!$A$9:$E$9716,5,0)*IF($C$3="SI",((D4921/100)+1),1)*IF(AND($C$3="SI",$C$4="SI"),IF(D4921=21,0.92,IF(D4921=10.5,0.96,1)),1)*IF(ISNUMBER($C$5),1-$C$5,1),"-")</f>
        <v>-</v>
      </c>
      <c r="F924" s="4" t="str">
        <f t="shared" si="14"/>
        <v>-</v>
      </c>
      <c r="AC924" t="str">
        <f>'ListaN69 09-02-2025'!AF922</f>
        <v>Blanco</v>
      </c>
    </row>
    <row r="925" spans="1:29" x14ac:dyDescent="0.2">
      <c r="A925" s="1">
        <v>782400</v>
      </c>
      <c r="B925" t="s">
        <v>3477</v>
      </c>
      <c r="C925" s="45" t="s">
        <v>5025</v>
      </c>
      <c r="D925">
        <v>21</v>
      </c>
      <c r="E925" s="4">
        <f>IFERROR(VLOOKUP(A925,'ListaN69 09-02-2025'!$A$9:$E$9716,5,0)*IF($C$3="SI",((D4922/100)+1),1)*IF(AND($C$3="SI",$C$4="SI"),IF(D4922=21,0.92,IF(D4922=10.5,0.96,1)),1)*IF(ISNUMBER($C$5),1-$C$5,1),"-")</f>
        <v>88088.028000000006</v>
      </c>
      <c r="F925" s="4">
        <f t="shared" si="14"/>
        <v>88088.028000000006</v>
      </c>
      <c r="AC925" t="str">
        <f>'ListaN69 09-02-2025'!AF923</f>
        <v>Aumento</v>
      </c>
    </row>
    <row r="926" spans="1:29" x14ac:dyDescent="0.2">
      <c r="A926" s="1">
        <v>782410</v>
      </c>
      <c r="B926" t="s">
        <v>3468</v>
      </c>
      <c r="C926" s="45" t="s">
        <v>5024</v>
      </c>
      <c r="D926">
        <v>21</v>
      </c>
      <c r="E926" s="4">
        <f>IFERROR(VLOOKUP(A926,'ListaN69 09-02-2025'!$A$9:$E$9716,5,0)*IF($C$3="SI",((D4923/100)+1),1)*IF(AND($C$3="SI",$C$4="SI"),IF(D4923=21,0.92,IF(D4923=10.5,0.96,1)),1)*IF(ISNUMBER($C$5),1-$C$5,1),"-")</f>
        <v>17690.035499999998</v>
      </c>
      <c r="F926" s="4">
        <f t="shared" si="14"/>
        <v>17690.035499999998</v>
      </c>
      <c r="AC926" t="str">
        <f>'ListaN69 09-02-2025'!AF924</f>
        <v>Aumento</v>
      </c>
    </row>
    <row r="927" spans="1:29" x14ac:dyDescent="0.2">
      <c r="A927" s="1">
        <v>782415</v>
      </c>
      <c r="B927" t="s">
        <v>3469</v>
      </c>
      <c r="C927" s="45" t="s">
        <v>5024</v>
      </c>
      <c r="D927">
        <v>21</v>
      </c>
      <c r="E927" s="4">
        <f>IFERROR(VLOOKUP(A927,'ListaN69 09-02-2025'!$A$9:$E$9716,5,0)*IF($C$3="SI",((D4924/100)+1),1)*IF(AND($C$3="SI",$C$4="SI"),IF(D4924=21,0.92,IF(D4924=10.5,0.96,1)),1)*IF(ISNUMBER($C$5),1-$C$5,1),"-")</f>
        <v>17690.035499999998</v>
      </c>
      <c r="F927" s="4">
        <f t="shared" si="14"/>
        <v>17690.035499999998</v>
      </c>
      <c r="AC927" t="str">
        <f>'ListaN69 09-02-2025'!AF925</f>
        <v>Aumento</v>
      </c>
    </row>
    <row r="928" spans="1:29" x14ac:dyDescent="0.2">
      <c r="A928" s="1">
        <v>782420</v>
      </c>
      <c r="B928" t="s">
        <v>3470</v>
      </c>
      <c r="C928" s="45" t="s">
        <v>5024</v>
      </c>
      <c r="D928">
        <v>21</v>
      </c>
      <c r="E928" s="4">
        <f>IFERROR(VLOOKUP(A928,'ListaN69 09-02-2025'!$A$9:$E$9716,5,0)*IF($C$3="SI",((D4925/100)+1),1)*IF(AND($C$3="SI",$C$4="SI"),IF(D4925=21,0.92,IF(D4925=10.5,0.96,1)),1)*IF(ISNUMBER($C$5),1-$C$5,1),"-")</f>
        <v>17690.035499999998</v>
      </c>
      <c r="F928" s="4">
        <f t="shared" si="14"/>
        <v>17690.035499999998</v>
      </c>
      <c r="AC928" t="str">
        <f>'ListaN69 09-02-2025'!AF926</f>
        <v>Aumento</v>
      </c>
    </row>
    <row r="929" spans="1:29" x14ac:dyDescent="0.2">
      <c r="A929" s="1" t="s">
        <v>6239</v>
      </c>
      <c r="B929" t="s">
        <v>3471</v>
      </c>
      <c r="C929" s="45" t="s">
        <v>5024</v>
      </c>
      <c r="D929">
        <v>21</v>
      </c>
      <c r="E929" s="4">
        <f>IFERROR(VLOOKUP(A929,'ListaN69 09-02-2025'!$A$9:$E$9716,5,0)*IF($C$3="SI",((D4926/100)+1),1)*IF(AND($C$3="SI",$C$4="SI"),IF(D4926=21,0.92,IF(D4926=10.5,0.96,1)),1)*IF(ISNUMBER($C$5),1-$C$5,1),"-")</f>
        <v>17690.035499999998</v>
      </c>
      <c r="F929" s="4">
        <f t="shared" si="14"/>
        <v>17690.035499999998</v>
      </c>
      <c r="AC929" t="str">
        <f>'ListaN69 09-02-2025'!AF927</f>
        <v>Aumento</v>
      </c>
    </row>
    <row r="930" spans="1:29" x14ac:dyDescent="0.2">
      <c r="A930" s="1">
        <v>782432</v>
      </c>
      <c r="B930" t="s">
        <v>3472</v>
      </c>
      <c r="C930" s="45" t="s">
        <v>5024</v>
      </c>
      <c r="D930">
        <v>21</v>
      </c>
      <c r="E930" s="4">
        <f>IFERROR(VLOOKUP(A930,'ListaN69 09-02-2025'!$A$9:$E$9716,5,0)*IF($C$3="SI",((D4927/100)+1),1)*IF(AND($C$3="SI",$C$4="SI"),IF(D4927=21,0.92,IF(D4927=10.5,0.96,1)),1)*IF(ISNUMBER($C$5),1-$C$5,1),"-")</f>
        <v>17690.035499999998</v>
      </c>
      <c r="F930" s="4">
        <f t="shared" si="14"/>
        <v>17690.035499999998</v>
      </c>
      <c r="AC930" t="str">
        <f>'ListaN69 09-02-2025'!AF928</f>
        <v>Aumento</v>
      </c>
    </row>
    <row r="931" spans="1:29" x14ac:dyDescent="0.2">
      <c r="A931" s="1">
        <v>782440</v>
      </c>
      <c r="B931" t="s">
        <v>3473</v>
      </c>
      <c r="C931" s="45" t="s">
        <v>5024</v>
      </c>
      <c r="D931">
        <v>21</v>
      </c>
      <c r="E931" s="4">
        <f>IFERROR(VLOOKUP(A931,'ListaN69 09-02-2025'!$A$9:$E$9716,5,0)*IF($C$3="SI",((D4928/100)+1),1)*IF(AND($C$3="SI",$C$4="SI"),IF(D4928=21,0.92,IF(D4928=10.5,0.96,1)),1)*IF(ISNUMBER($C$5),1-$C$5,1),"-")</f>
        <v>19633.478999999999</v>
      </c>
      <c r="F931" s="4">
        <f t="shared" si="14"/>
        <v>19633.478999999999</v>
      </c>
      <c r="AC931" t="str">
        <f>'ListaN69 09-02-2025'!AF929</f>
        <v>Aumento</v>
      </c>
    </row>
    <row r="932" spans="1:29" x14ac:dyDescent="0.2">
      <c r="A932" s="1">
        <v>782450</v>
      </c>
      <c r="B932" t="s">
        <v>3474</v>
      </c>
      <c r="C932" s="45" t="s">
        <v>5024</v>
      </c>
      <c r="D932">
        <v>21</v>
      </c>
      <c r="E932" s="4">
        <f>IFERROR(VLOOKUP(A932,'ListaN69 09-02-2025'!$A$9:$E$9716,5,0)*IF($C$3="SI",((D4929/100)+1),1)*IF(AND($C$3="SI",$C$4="SI"),IF(D4929=21,0.92,IF(D4929=10.5,0.96,1)),1)*IF(ISNUMBER($C$5),1-$C$5,1),"-")</f>
        <v>25720.908000000003</v>
      </c>
      <c r="F932" s="4">
        <f t="shared" si="14"/>
        <v>25720.908000000003</v>
      </c>
      <c r="AC932" t="str">
        <f>'ListaN69 09-02-2025'!AF930</f>
        <v>Aumento</v>
      </c>
    </row>
    <row r="933" spans="1:29" x14ac:dyDescent="0.2">
      <c r="A933" s="1">
        <v>782463</v>
      </c>
      <c r="B933" t="s">
        <v>3475</v>
      </c>
      <c r="C933" s="45" t="s">
        <v>5024</v>
      </c>
      <c r="D933">
        <v>21</v>
      </c>
      <c r="E933" s="4">
        <f>IFERROR(VLOOKUP(A933,'ListaN69 09-02-2025'!$A$9:$E$9716,5,0)*IF($C$3="SI",((D4930/100)+1),1)*IF(AND($C$3="SI",$C$4="SI"),IF(D4930=21,0.92,IF(D4930=10.5,0.96,1)),1)*IF(ISNUMBER($C$5),1-$C$5,1),"-")</f>
        <v>25720.908000000003</v>
      </c>
      <c r="F933" s="4">
        <f t="shared" si="14"/>
        <v>25720.908000000003</v>
      </c>
      <c r="AC933" t="str">
        <f>'ListaN69 09-02-2025'!AF931</f>
        <v>Aumento</v>
      </c>
    </row>
    <row r="934" spans="1:29" x14ac:dyDescent="0.2">
      <c r="A934" s="1">
        <v>782480</v>
      </c>
      <c r="B934" t="s">
        <v>3476</v>
      </c>
      <c r="C934" s="45" t="s">
        <v>5025</v>
      </c>
      <c r="D934">
        <v>21</v>
      </c>
      <c r="E934" s="4">
        <f>IFERROR(VLOOKUP(A934,'ListaN69 09-02-2025'!$A$9:$E$9716,5,0)*IF($C$3="SI",((D4931/100)+1),1)*IF(AND($C$3="SI",$C$4="SI"),IF(D4931=21,0.92,IF(D4931=10.5,0.96,1)),1)*IF(ISNUMBER($C$5),1-$C$5,1),"-")</f>
        <v>88088.028000000006</v>
      </c>
      <c r="F934" s="4">
        <f t="shared" si="14"/>
        <v>88088.028000000006</v>
      </c>
      <c r="AC934" t="str">
        <f>'ListaN69 09-02-2025'!AF932</f>
        <v>Aumento</v>
      </c>
    </row>
    <row r="935" spans="1:29" x14ac:dyDescent="0.2">
      <c r="C935" s="45"/>
      <c r="E935" s="4" t="str">
        <f>IFERROR(VLOOKUP(A935,'ListaN69 09-02-2025'!$A$9:$E$9716,5,0)*IF($C$3="SI",((D4932/100)+1),1)*IF(AND($C$3="SI",$C$4="SI"),IF(D4932=21,0.92,IF(D4932=10.5,0.96,1)),1)*IF(ISNUMBER($C$5),1-$C$5,1),"-")</f>
        <v>-</v>
      </c>
      <c r="F935" s="4" t="str">
        <f t="shared" si="14"/>
        <v>-</v>
      </c>
      <c r="AC935" t="str">
        <f>'ListaN69 09-02-2025'!AF933</f>
        <v>Blanco</v>
      </c>
    </row>
    <row r="936" spans="1:29" x14ac:dyDescent="0.2">
      <c r="B936" t="s">
        <v>5558</v>
      </c>
      <c r="C936" s="45"/>
      <c r="E936" s="4" t="str">
        <f>IFERROR(VLOOKUP(A936,'ListaN69 09-02-2025'!$A$9:$E$9716,5,0)*IF($C$3="SI",((D4933/100)+1),1)*IF(AND($C$3="SI",$C$4="SI"),IF(D4933=21,0.92,IF(D4933=10.5,0.96,1)),1)*IF(ISNUMBER($C$5),1-$C$5,1),"-")</f>
        <v>-</v>
      </c>
      <c r="F936" s="4" t="str">
        <f t="shared" si="14"/>
        <v>-</v>
      </c>
      <c r="AC936" t="str">
        <f>'ListaN69 09-02-2025'!AF934</f>
        <v>Titulo</v>
      </c>
    </row>
    <row r="937" spans="1:29" x14ac:dyDescent="0.2">
      <c r="C937" s="45"/>
      <c r="E937" s="4" t="str">
        <f>IFERROR(VLOOKUP(A937,'ListaN69 09-02-2025'!$A$9:$E$9716,5,0)*IF($C$3="SI",((D4934/100)+1),1)*IF(AND($C$3="SI",$C$4="SI"),IF(D4934=21,0.92,IF(D4934=10.5,0.96,1)),1)*IF(ISNUMBER($C$5),1-$C$5,1),"-")</f>
        <v>-</v>
      </c>
      <c r="F937" s="4" t="str">
        <f t="shared" si="14"/>
        <v>-</v>
      </c>
      <c r="AC937" t="str">
        <f>'ListaN69 09-02-2025'!AF935</f>
        <v>Blanco</v>
      </c>
    </row>
    <row r="938" spans="1:29" x14ac:dyDescent="0.2">
      <c r="A938" s="1">
        <v>785825</v>
      </c>
      <c r="B938" t="s">
        <v>3478</v>
      </c>
      <c r="C938" s="45" t="s">
        <v>4949</v>
      </c>
      <c r="D938">
        <v>21</v>
      </c>
      <c r="E938" s="4">
        <f>IFERROR(VLOOKUP(A938,'ListaN69 09-02-2025'!$A$9:$E$9716,5,0)*IF($C$3="SI",((D4935/100)+1),1)*IF(AND($C$3="SI",$C$4="SI"),IF(D4935=21,0.92,IF(D4935=10.5,0.96,1)),1)*IF(ISNUMBER($C$5),1-$C$5,1),"-")</f>
        <v>55607.917499999996</v>
      </c>
      <c r="F938" s="4">
        <f t="shared" si="14"/>
        <v>55607.917499999996</v>
      </c>
      <c r="AC938" t="str">
        <f>'ListaN69 09-02-2025'!AF936</f>
        <v>Aumento</v>
      </c>
    </row>
    <row r="939" spans="1:29" x14ac:dyDescent="0.2">
      <c r="A939" s="1">
        <v>785840</v>
      </c>
      <c r="B939" t="s">
        <v>3479</v>
      </c>
      <c r="C939" s="45" t="s">
        <v>4949</v>
      </c>
      <c r="D939">
        <v>21</v>
      </c>
      <c r="E939" s="4">
        <f>IFERROR(VLOOKUP(A939,'ListaN69 09-02-2025'!$A$9:$E$9716,5,0)*IF($C$3="SI",((D4936/100)+1),1)*IF(AND($C$3="SI",$C$4="SI"),IF(D4936=21,0.92,IF(D4936=10.5,0.96,1)),1)*IF(ISNUMBER($C$5),1-$C$5,1),"-")</f>
        <v>55607.917499999996</v>
      </c>
      <c r="F939" s="4">
        <f t="shared" si="14"/>
        <v>55607.917499999996</v>
      </c>
      <c r="AC939" t="str">
        <f>'ListaN69 09-02-2025'!AF937</f>
        <v>Aumento</v>
      </c>
    </row>
    <row r="940" spans="1:29" x14ac:dyDescent="0.2">
      <c r="A940" s="1">
        <v>785863</v>
      </c>
      <c r="B940" t="s">
        <v>3480</v>
      </c>
      <c r="C940" s="45" t="s">
        <v>4949</v>
      </c>
      <c r="D940">
        <v>21</v>
      </c>
      <c r="E940" s="4">
        <f>IFERROR(VLOOKUP(A940,'ListaN69 09-02-2025'!$A$9:$E$9716,5,0)*IF($C$3="SI",((D4937/100)+1),1)*IF(AND($C$3="SI",$C$4="SI"),IF(D4937=21,0.92,IF(D4937=10.5,0.96,1)),1)*IF(ISNUMBER($C$5),1-$C$5,1),"-")</f>
        <v>62972.545499999993</v>
      </c>
      <c r="F940" s="4">
        <f t="shared" si="14"/>
        <v>62972.545499999993</v>
      </c>
      <c r="AC940" t="str">
        <f>'ListaN69 09-02-2025'!AF938</f>
        <v>Aumento</v>
      </c>
    </row>
    <row r="941" spans="1:29" x14ac:dyDescent="0.2">
      <c r="C941" s="45"/>
      <c r="E941" s="4" t="str">
        <f>IFERROR(VLOOKUP(A941,'ListaN69 09-02-2025'!$A$9:$E$9716,5,0)*IF($C$3="SI",((D4938/100)+1),1)*IF(AND($C$3="SI",$C$4="SI"),IF(D4938=21,0.92,IF(D4938=10.5,0.96,1)),1)*IF(ISNUMBER($C$5),1-$C$5,1),"-")</f>
        <v>-</v>
      </c>
      <c r="F941" s="4" t="str">
        <f t="shared" si="14"/>
        <v>-</v>
      </c>
      <c r="AC941" t="str">
        <f>'ListaN69 09-02-2025'!AF939</f>
        <v>Blanco</v>
      </c>
    </row>
    <row r="942" spans="1:29" x14ac:dyDescent="0.2">
      <c r="B942" t="s">
        <v>1583</v>
      </c>
      <c r="C942" s="45"/>
      <c r="E942" s="4" t="str">
        <f>IFERROR(VLOOKUP(A942,'ListaN69 09-02-2025'!$A$9:$E$9716,5,0)*IF($C$3="SI",((D4939/100)+1),1)*IF(AND($C$3="SI",$C$4="SI"),IF(D4939=21,0.92,IF(D4939=10.5,0.96,1)),1)*IF(ISNUMBER($C$5),1-$C$5,1),"-")</f>
        <v>-</v>
      </c>
      <c r="F942" s="4" t="str">
        <f t="shared" si="14"/>
        <v>-</v>
      </c>
      <c r="AC942" t="str">
        <f>'ListaN69 09-02-2025'!AF940</f>
        <v>Titulo</v>
      </c>
    </row>
    <row r="943" spans="1:29" x14ac:dyDescent="0.2">
      <c r="C943" s="45"/>
      <c r="E943" s="4" t="str">
        <f>IFERROR(VLOOKUP(A943,'ListaN69 09-02-2025'!$A$9:$E$9716,5,0)*IF($C$3="SI",((D4940/100)+1),1)*IF(AND($C$3="SI",$C$4="SI"),IF(D4940=21,0.92,IF(D4940=10.5,0.96,1)),1)*IF(ISNUMBER($C$5),1-$C$5,1),"-")</f>
        <v>-</v>
      </c>
      <c r="F943" s="4" t="str">
        <f t="shared" si="14"/>
        <v>-</v>
      </c>
      <c r="AC943" t="str">
        <f>'ListaN69 09-02-2025'!AF941</f>
        <v>Blanco</v>
      </c>
    </row>
    <row r="944" spans="1:29" x14ac:dyDescent="0.2">
      <c r="A944" s="1" t="s">
        <v>1522</v>
      </c>
      <c r="B944" t="s">
        <v>2598</v>
      </c>
      <c r="C944" s="45" t="s">
        <v>4961</v>
      </c>
      <c r="D944">
        <v>21</v>
      </c>
      <c r="E944" s="4">
        <f>IFERROR(VLOOKUP(A944,'ListaN69 09-02-2025'!$A$9:$E$9716,5,0)*IF($C$3="SI",((D4941/100)+1),1)*IF(AND($C$3="SI",$C$4="SI"),IF(D4941=21,0.92,IF(D4941=10.5,0.96,1)),1)*IF(ISNUMBER($C$5),1-$C$5,1),"-")</f>
        <v>7925.5304999999998</v>
      </c>
      <c r="F944" s="4">
        <f t="shared" si="14"/>
        <v>7925.5304999999998</v>
      </c>
      <c r="AC944" t="str">
        <f>'ListaN69 09-02-2025'!AF942</f>
        <v>Bajo</v>
      </c>
    </row>
    <row r="945" spans="1:29" x14ac:dyDescent="0.2">
      <c r="A945" s="1" t="s">
        <v>1584</v>
      </c>
      <c r="B945" t="s">
        <v>2599</v>
      </c>
      <c r="C945" s="45" t="s">
        <v>4961</v>
      </c>
      <c r="D945">
        <v>21</v>
      </c>
      <c r="E945" s="4">
        <f>IFERROR(VLOOKUP(A945,'ListaN69 09-02-2025'!$A$9:$E$9716,5,0)*IF($C$3="SI",((D4942/100)+1),1)*IF(AND($C$3="SI",$C$4="SI"),IF(D4942=21,0.92,IF(D4942=10.5,0.96,1)),1)*IF(ISNUMBER($C$5),1-$C$5,1),"-")</f>
        <v>7925.5304999999998</v>
      </c>
      <c r="F945" s="4">
        <f t="shared" si="14"/>
        <v>7925.5304999999998</v>
      </c>
      <c r="AC945" t="str">
        <f>'ListaN69 09-02-2025'!AF943</f>
        <v>Bajo</v>
      </c>
    </row>
    <row r="946" spans="1:29" x14ac:dyDescent="0.2">
      <c r="A946" s="1" t="s">
        <v>1704</v>
      </c>
      <c r="B946" t="s">
        <v>1705</v>
      </c>
      <c r="C946" s="45" t="s">
        <v>4961</v>
      </c>
      <c r="D946">
        <v>21</v>
      </c>
      <c r="E946" s="4">
        <f>IFERROR(VLOOKUP(A946,'ListaN69 09-02-2025'!$A$9:$E$9716,5,0)*IF($C$3="SI",((D4943/100)+1),1)*IF(AND($C$3="SI",$C$4="SI"),IF(D4943=21,0.92,IF(D4943=10.5,0.96,1)),1)*IF(ISNUMBER($C$5),1-$C$5,1),"-")</f>
        <v>4564.6260000000002</v>
      </c>
      <c r="F946" s="4">
        <f t="shared" si="14"/>
        <v>4564.6260000000002</v>
      </c>
      <c r="AC946" t="str">
        <f>'ListaN69 09-02-2025'!AF944</f>
        <v>Bajo</v>
      </c>
    </row>
    <row r="947" spans="1:29" x14ac:dyDescent="0.2">
      <c r="A947" s="1" t="s">
        <v>484</v>
      </c>
      <c r="B947" t="s">
        <v>3481</v>
      </c>
      <c r="C947" s="45" t="s">
        <v>5028</v>
      </c>
      <c r="D947">
        <v>21</v>
      </c>
      <c r="E947" s="4">
        <f>IFERROR(VLOOKUP(A947,'ListaN69 09-02-2025'!$A$9:$E$9716,5,0)*IF($C$3="SI",((D4944/100)+1),1)*IF(AND($C$3="SI",$C$4="SI"),IF(D4944=21,0.92,IF(D4944=10.5,0.96,1)),1)*IF(ISNUMBER($C$5),1-$C$5,1),"-")</f>
        <v>42182.195999999996</v>
      </c>
      <c r="F947" s="4">
        <f t="shared" si="14"/>
        <v>42182.195999999996</v>
      </c>
      <c r="AC947" t="str">
        <f>'ListaN69 09-02-2025'!AF945</f>
        <v>Bajo</v>
      </c>
    </row>
    <row r="948" spans="1:29" x14ac:dyDescent="0.2">
      <c r="A948" s="1" t="s">
        <v>485</v>
      </c>
      <c r="B948" t="s">
        <v>3482</v>
      </c>
      <c r="C948" s="45" t="s">
        <v>5028</v>
      </c>
      <c r="D948">
        <v>21</v>
      </c>
      <c r="E948" s="4">
        <f>IFERROR(VLOOKUP(A948,'ListaN69 09-02-2025'!$A$9:$E$9716,5,0)*IF($C$3="SI",((D4945/100)+1),1)*IF(AND($C$3="SI",$C$4="SI"),IF(D4945=21,0.92,IF(D4945=10.5,0.96,1)),1)*IF(ISNUMBER($C$5),1-$C$5,1),"-")</f>
        <v>42989.43</v>
      </c>
      <c r="F948" s="4">
        <f t="shared" si="14"/>
        <v>42989.43</v>
      </c>
      <c r="AC948" t="str">
        <f>'ListaN69 09-02-2025'!AF946</f>
        <v>Bajo</v>
      </c>
    </row>
    <row r="949" spans="1:29" x14ac:dyDescent="0.2">
      <c r="C949" s="45"/>
      <c r="E949" s="4" t="str">
        <f>IFERROR(VLOOKUP(A949,'ListaN69 09-02-2025'!$A$9:$E$9716,5,0)*IF($C$3="SI",((D4946/100)+1),1)*IF(AND($C$3="SI",$C$4="SI"),IF(D4946=21,0.92,IF(D4946=10.5,0.96,1)),1)*IF(ISNUMBER($C$5),1-$C$5,1),"-")</f>
        <v>-</v>
      </c>
      <c r="F949" s="4" t="str">
        <f t="shared" si="14"/>
        <v>-</v>
      </c>
      <c r="AC949" t="str">
        <f>'ListaN69 09-02-2025'!AF947</f>
        <v>Blanco</v>
      </c>
    </row>
    <row r="950" spans="1:29" x14ac:dyDescent="0.2">
      <c r="B950" t="s">
        <v>486</v>
      </c>
      <c r="C950" s="45"/>
      <c r="E950" s="4" t="str">
        <f>IFERROR(VLOOKUP(A950,'ListaN69 09-02-2025'!$A$9:$E$9716,5,0)*IF($C$3="SI",((D4947/100)+1),1)*IF(AND($C$3="SI",$C$4="SI"),IF(D4947=21,0.92,IF(D4947=10.5,0.96,1)),1)*IF(ISNUMBER($C$5),1-$C$5,1),"-")</f>
        <v>-</v>
      </c>
      <c r="F950" s="4" t="str">
        <f t="shared" si="14"/>
        <v>-</v>
      </c>
      <c r="AC950" t="str">
        <f>'ListaN69 09-02-2025'!AF948</f>
        <v>Titulo</v>
      </c>
    </row>
    <row r="951" spans="1:29" x14ac:dyDescent="0.2">
      <c r="C951" s="45"/>
      <c r="E951" s="4" t="str">
        <f>IFERROR(VLOOKUP(A951,'ListaN69 09-02-2025'!$A$9:$E$9716,5,0)*IF($C$3="SI",((D4948/100)+1),1)*IF(AND($C$3="SI",$C$4="SI"),IF(D4948=21,0.92,IF(D4948=10.5,0.96,1)),1)*IF(ISNUMBER($C$5),1-$C$5,1),"-")</f>
        <v>-</v>
      </c>
      <c r="F951" s="4" t="str">
        <f t="shared" si="14"/>
        <v>-</v>
      </c>
      <c r="AC951" t="str">
        <f>'ListaN69 09-02-2025'!AF949</f>
        <v>Blanco</v>
      </c>
    </row>
    <row r="952" spans="1:29" x14ac:dyDescent="0.2">
      <c r="A952" s="1" t="s">
        <v>1706</v>
      </c>
      <c r="B952" t="s">
        <v>3486</v>
      </c>
      <c r="C952" s="45" t="s">
        <v>4961</v>
      </c>
      <c r="D952">
        <v>21</v>
      </c>
      <c r="E952" s="4">
        <f>IFERROR(VLOOKUP(A952,'ListaN69 09-02-2025'!$A$9:$E$9716,5,0)*IF($C$3="SI",((D4949/100)+1),1)*IF(AND($C$3="SI",$C$4="SI"),IF(D4949=21,0.92,IF(D4949=10.5,0.96,1)),1)*IF(ISNUMBER($C$5),1-$C$5,1),"-")</f>
        <v>17084.319</v>
      </c>
      <c r="F952" s="4">
        <f t="shared" si="14"/>
        <v>17084.319</v>
      </c>
      <c r="AC952" t="str">
        <f>'ListaN69 09-02-2025'!AF950</f>
        <v>Bajo</v>
      </c>
    </row>
    <row r="953" spans="1:29" x14ac:dyDescent="0.2">
      <c r="A953" s="1" t="s">
        <v>1830</v>
      </c>
      <c r="B953" t="s">
        <v>3483</v>
      </c>
      <c r="C953" s="45" t="s">
        <v>4961</v>
      </c>
      <c r="D953">
        <v>21</v>
      </c>
      <c r="E953" s="4">
        <f>IFERROR(VLOOKUP(A953,'ListaN69 09-02-2025'!$A$9:$E$9716,5,0)*IF($C$3="SI",((D4950/100)+1),1)*IF(AND($C$3="SI",$C$4="SI"),IF(D4950=21,0.92,IF(D4950=10.5,0.96,1)),1)*IF(ISNUMBER($C$5),1-$C$5,1),"-")</f>
        <v>18082.303499999998</v>
      </c>
      <c r="F953" s="4">
        <f t="shared" si="14"/>
        <v>18082.303499999998</v>
      </c>
      <c r="AC953" t="str">
        <f>'ListaN69 09-02-2025'!AF951</f>
        <v>Bajo</v>
      </c>
    </row>
    <row r="954" spans="1:29" x14ac:dyDescent="0.2">
      <c r="A954" s="1" t="s">
        <v>6518</v>
      </c>
      <c r="B954" t="s">
        <v>6519</v>
      </c>
      <c r="C954" s="45" t="s">
        <v>4961</v>
      </c>
      <c r="D954">
        <v>21</v>
      </c>
      <c r="E954" s="4">
        <f>IFERROR(VLOOKUP(A954,'ListaN69 09-02-2025'!$A$9:$E$9716,5,0)*IF($C$3="SI",((D4951/100)+1),1)*IF(AND($C$3="SI",$C$4="SI"),IF(D4951=21,0.92,IF(D4951=10.5,0.96,1)),1)*IF(ISNUMBER($C$5),1-$C$5,1),"-")</f>
        <v>18082.303499999998</v>
      </c>
      <c r="F954" s="4">
        <f t="shared" si="14"/>
        <v>18082.303499999998</v>
      </c>
      <c r="AC954" t="str">
        <f>'ListaN69 09-02-2025'!AF952</f>
        <v>Bajo</v>
      </c>
    </row>
    <row r="955" spans="1:29" x14ac:dyDescent="0.2">
      <c r="A955" s="1" t="s">
        <v>1833</v>
      </c>
      <c r="B955" t="s">
        <v>3484</v>
      </c>
      <c r="C955" s="45" t="s">
        <v>4961</v>
      </c>
      <c r="D955">
        <v>21</v>
      </c>
      <c r="E955" s="4">
        <f>IFERROR(VLOOKUP(A955,'ListaN69 09-02-2025'!$A$9:$E$9716,5,0)*IF($C$3="SI",((D4952/100)+1),1)*IF(AND($C$3="SI",$C$4="SI"),IF(D4952=21,0.92,IF(D4952=10.5,0.96,1)),1)*IF(ISNUMBER($C$5),1-$C$5,1),"-")</f>
        <v>20650.814999999999</v>
      </c>
      <c r="F955" s="4">
        <f t="shared" si="14"/>
        <v>20650.814999999999</v>
      </c>
      <c r="AC955" t="str">
        <f>'ListaN69 09-02-2025'!AF953</f>
        <v>Bajo</v>
      </c>
    </row>
    <row r="956" spans="1:29" x14ac:dyDescent="0.2">
      <c r="A956" s="1" t="s">
        <v>6520</v>
      </c>
      <c r="B956" t="s">
        <v>6521</v>
      </c>
      <c r="C956" s="45" t="s">
        <v>4961</v>
      </c>
      <c r="D956">
        <v>21</v>
      </c>
      <c r="E956" s="4">
        <f>IFERROR(VLOOKUP(A956,'ListaN69 09-02-2025'!$A$9:$E$9716,5,0)*IF($C$3="SI",((D4953/100)+1),1)*IF(AND($C$3="SI",$C$4="SI"),IF(D4953=21,0.92,IF(D4953=10.5,0.96,1)),1)*IF(ISNUMBER($C$5),1-$C$5,1),"-")</f>
        <v>20650.814999999999</v>
      </c>
      <c r="F956" s="4">
        <f t="shared" si="14"/>
        <v>20650.814999999999</v>
      </c>
      <c r="AC956" t="str">
        <f>'ListaN69 09-02-2025'!AF954</f>
        <v>Bajo</v>
      </c>
    </row>
    <row r="957" spans="1:29" x14ac:dyDescent="0.2">
      <c r="A957" s="1" t="s">
        <v>1832</v>
      </c>
      <c r="B957" t="s">
        <v>3485</v>
      </c>
      <c r="C957" s="45" t="s">
        <v>4961</v>
      </c>
      <c r="D957">
        <v>21</v>
      </c>
      <c r="E957" s="4">
        <f>IFERROR(VLOOKUP(A957,'ListaN69 09-02-2025'!$A$9:$E$9716,5,0)*IF($C$3="SI",((D4954/100)+1),1)*IF(AND($C$3="SI",$C$4="SI"),IF(D4954=21,0.92,IF(D4954=10.5,0.96,1)),1)*IF(ISNUMBER($C$5),1-$C$5,1),"-")</f>
        <v>27710.475000000002</v>
      </c>
      <c r="F957" s="4">
        <f t="shared" si="14"/>
        <v>27710.475000000002</v>
      </c>
      <c r="AC957" t="str">
        <f>'ListaN69 09-02-2025'!AF955</f>
        <v>Bajo</v>
      </c>
    </row>
    <row r="958" spans="1:29" x14ac:dyDescent="0.2">
      <c r="A958" s="1" t="s">
        <v>6522</v>
      </c>
      <c r="B958" t="s">
        <v>6523</v>
      </c>
      <c r="C958" s="45" t="s">
        <v>4961</v>
      </c>
      <c r="D958">
        <v>21</v>
      </c>
      <c r="E958" s="4">
        <f>IFERROR(VLOOKUP(A958,'ListaN69 09-02-2025'!$A$9:$E$9716,5,0)*IF($C$3="SI",((D4955/100)+1),1)*IF(AND($C$3="SI",$C$4="SI"),IF(D4955=21,0.92,IF(D4955=10.5,0.96,1)),1)*IF(ISNUMBER($C$5),1-$C$5,1),"-")</f>
        <v>27710.475000000002</v>
      </c>
      <c r="F958" s="4">
        <f t="shared" si="14"/>
        <v>27710.475000000002</v>
      </c>
      <c r="AC958" t="str">
        <f>'ListaN69 09-02-2025'!AF956</f>
        <v>Bajo</v>
      </c>
    </row>
    <row r="959" spans="1:29" x14ac:dyDescent="0.2">
      <c r="A959" s="1" t="s">
        <v>1987</v>
      </c>
      <c r="B959" t="s">
        <v>3487</v>
      </c>
      <c r="C959" s="45" t="s">
        <v>4961</v>
      </c>
      <c r="D959">
        <v>21</v>
      </c>
      <c r="E959" s="4">
        <f>IFERROR(VLOOKUP(A959,'ListaN69 09-02-2025'!$A$9:$E$9716,5,0)*IF($C$3="SI",((D4956/100)+1),1)*IF(AND($C$3="SI",$C$4="SI"),IF(D4956=21,0.92,IF(D4956=10.5,0.96,1)),1)*IF(ISNUMBER($C$5),1-$C$5,1),"-")</f>
        <v>138552.22950000002</v>
      </c>
      <c r="F959" s="4">
        <f t="shared" si="14"/>
        <v>138552.22950000002</v>
      </c>
      <c r="AC959" t="str">
        <f>'ListaN69 09-02-2025'!AF957</f>
        <v>Bajo</v>
      </c>
    </row>
    <row r="960" spans="1:29" x14ac:dyDescent="0.2">
      <c r="A960" s="1" t="s">
        <v>1707</v>
      </c>
      <c r="B960" t="s">
        <v>3488</v>
      </c>
      <c r="C960" s="45" t="s">
        <v>4961</v>
      </c>
      <c r="D960">
        <v>21</v>
      </c>
      <c r="E960" s="4">
        <f>IFERROR(VLOOKUP(A960,'ListaN69 09-02-2025'!$A$9:$E$9716,5,0)*IF($C$3="SI",((D4957/100)+1),1)*IF(AND($C$3="SI",$C$4="SI"),IF(D4957=21,0.92,IF(D4957=10.5,0.96,1)),1)*IF(ISNUMBER($C$5),1-$C$5,1),"-")</f>
        <v>19814.189999999999</v>
      </c>
      <c r="F960" s="4">
        <f t="shared" si="14"/>
        <v>19814.189999999999</v>
      </c>
      <c r="AC960" t="str">
        <f>'ListaN69 09-02-2025'!AF958</f>
        <v>Bajo</v>
      </c>
    </row>
    <row r="961" spans="1:29" x14ac:dyDescent="0.2">
      <c r="A961" s="1" t="s">
        <v>2593</v>
      </c>
      <c r="B961" t="s">
        <v>2594</v>
      </c>
      <c r="C961" s="45" t="s">
        <v>4947</v>
      </c>
      <c r="D961">
        <v>21</v>
      </c>
      <c r="E961" s="4">
        <f>IFERROR(VLOOKUP(A961,'ListaN69 09-02-2025'!$A$9:$E$9716,5,0)*IF($C$3="SI",((D4958/100)+1),1)*IF(AND($C$3="SI",$C$4="SI"),IF(D4958=21,0.92,IF(D4958=10.5,0.96,1)),1)*IF(ISNUMBER($C$5),1-$C$5,1),"-")</f>
        <v>19814.189999999999</v>
      </c>
      <c r="F961" s="4">
        <f t="shared" si="14"/>
        <v>19814.189999999999</v>
      </c>
      <c r="AC961" t="str">
        <f>'ListaN69 09-02-2025'!AF959</f>
        <v>Bajo</v>
      </c>
    </row>
    <row r="962" spans="1:29" x14ac:dyDescent="0.2">
      <c r="C962" s="45"/>
      <c r="E962" s="4" t="str">
        <f>IFERROR(VLOOKUP(A962,'ListaN69 09-02-2025'!$A$9:$E$9716,5,0)*IF($C$3="SI",((D4959/100)+1),1)*IF(AND($C$3="SI",$C$4="SI"),IF(D4959=21,0.92,IF(D4959=10.5,0.96,1)),1)*IF(ISNUMBER($C$5),1-$C$5,1),"-")</f>
        <v>-</v>
      </c>
      <c r="F962" s="4" t="str">
        <f t="shared" si="14"/>
        <v>-</v>
      </c>
      <c r="AC962" t="str">
        <f>'ListaN69 09-02-2025'!AF960</f>
        <v>Blanco</v>
      </c>
    </row>
    <row r="963" spans="1:29" x14ac:dyDescent="0.2">
      <c r="B963" t="s">
        <v>4054</v>
      </c>
      <c r="C963" s="45"/>
      <c r="E963" s="4" t="str">
        <f>IFERROR(VLOOKUP(A963,'ListaN69 09-02-2025'!$A$9:$E$9716,5,0)*IF($C$3="SI",((D4960/100)+1),1)*IF(AND($C$3="SI",$C$4="SI"),IF(D4960=21,0.92,IF(D4960=10.5,0.96,1)),1)*IF(ISNUMBER($C$5),1-$C$5,1),"-")</f>
        <v>-</v>
      </c>
      <c r="F963" s="4" t="str">
        <f t="shared" si="14"/>
        <v>-</v>
      </c>
      <c r="AC963" t="str">
        <f>'ListaN69 09-02-2025'!AF961</f>
        <v>Titulo</v>
      </c>
    </row>
    <row r="964" spans="1:29" x14ac:dyDescent="0.2">
      <c r="C964" s="45"/>
      <c r="E964" s="4" t="str">
        <f>IFERROR(VLOOKUP(A964,'ListaN69 09-02-2025'!$A$9:$E$9716,5,0)*IF($C$3="SI",((D4961/100)+1),1)*IF(AND($C$3="SI",$C$4="SI"),IF(D4961=21,0.92,IF(D4961=10.5,0.96,1)),1)*IF(ISNUMBER($C$5),1-$C$5,1),"-")</f>
        <v>-</v>
      </c>
      <c r="F964" s="4" t="str">
        <f t="shared" si="14"/>
        <v>-</v>
      </c>
      <c r="AC964" t="str">
        <f>'ListaN69 09-02-2025'!AF962</f>
        <v>Blanco</v>
      </c>
    </row>
    <row r="965" spans="1:29" x14ac:dyDescent="0.2">
      <c r="A965" s="1" t="s">
        <v>4055</v>
      </c>
      <c r="B965" t="s">
        <v>4056</v>
      </c>
      <c r="C965" s="45" t="s">
        <v>5029</v>
      </c>
      <c r="D965">
        <v>21</v>
      </c>
      <c r="E965" s="4">
        <f>IFERROR(VLOOKUP(A965,'ListaN69 09-02-2025'!$A$9:$E$9716,5,0)*IF($C$3="SI",((D4962/100)+1),1)*IF(AND($C$3="SI",$C$4="SI"),IF(D4962=21,0.92,IF(D4962=10.5,0.96,1)),1)*IF(ISNUMBER($C$5),1-$C$5,1),"-")</f>
        <v>42222.208500000001</v>
      </c>
      <c r="F965" s="4">
        <f t="shared" si="14"/>
        <v>42222.208500000001</v>
      </c>
      <c r="AC965" t="str">
        <f>'ListaN69 09-02-2025'!AF963</f>
        <v>Bajo</v>
      </c>
    </row>
    <row r="966" spans="1:29" x14ac:dyDescent="0.2">
      <c r="A966" s="1" t="s">
        <v>4057</v>
      </c>
      <c r="B966" t="s">
        <v>4058</v>
      </c>
      <c r="C966" s="45" t="s">
        <v>5029</v>
      </c>
      <c r="D966">
        <v>21</v>
      </c>
      <c r="E966" s="4">
        <f>IFERROR(VLOOKUP(A966,'ListaN69 09-02-2025'!$A$9:$E$9716,5,0)*IF($C$3="SI",((D4963/100)+1),1)*IF(AND($C$3="SI",$C$4="SI"),IF(D4963=21,0.92,IF(D4963=10.5,0.96,1)),1)*IF(ISNUMBER($C$5),1-$C$5,1),"-")</f>
        <v>52269.42</v>
      </c>
      <c r="F966" s="4">
        <f t="shared" si="14"/>
        <v>52269.42</v>
      </c>
      <c r="AC966" t="str">
        <f>'ListaN69 09-02-2025'!AF964</f>
        <v>Bajo</v>
      </c>
    </row>
    <row r="967" spans="1:29" x14ac:dyDescent="0.2">
      <c r="C967" s="45"/>
      <c r="E967" s="4" t="str">
        <f>IFERROR(VLOOKUP(A967,'ListaN69 09-02-2025'!$A$9:$E$9716,5,0)*IF($C$3="SI",((D4964/100)+1),1)*IF(AND($C$3="SI",$C$4="SI"),IF(D4964=21,0.92,IF(D4964=10.5,0.96,1)),1)*IF(ISNUMBER($C$5),1-$C$5,1),"-")</f>
        <v>-</v>
      </c>
      <c r="F967" s="4" t="str">
        <f t="shared" si="14"/>
        <v>-</v>
      </c>
      <c r="AC967" t="str">
        <f>'ListaN69 09-02-2025'!AF965</f>
        <v>Blanco</v>
      </c>
    </row>
    <row r="968" spans="1:29" x14ac:dyDescent="0.2">
      <c r="B968" t="s">
        <v>4059</v>
      </c>
      <c r="C968" s="45"/>
      <c r="E968" s="4" t="str">
        <f>IFERROR(VLOOKUP(A968,'ListaN69 09-02-2025'!$A$9:$E$9716,5,0)*IF($C$3="SI",((D4965/100)+1),1)*IF(AND($C$3="SI",$C$4="SI"),IF(D4965=21,0.92,IF(D4965=10.5,0.96,1)),1)*IF(ISNUMBER($C$5),1-$C$5,1),"-")</f>
        <v>-</v>
      </c>
      <c r="F968" s="4" t="str">
        <f t="shared" si="14"/>
        <v>-</v>
      </c>
      <c r="AC968" t="str">
        <f>'ListaN69 09-02-2025'!AF966</f>
        <v>Titulo</v>
      </c>
    </row>
    <row r="969" spans="1:29" x14ac:dyDescent="0.2">
      <c r="C969" s="45"/>
      <c r="E969" s="4" t="str">
        <f>IFERROR(VLOOKUP(A969,'ListaN69 09-02-2025'!$A$9:$E$9716,5,0)*IF($C$3="SI",((D4966/100)+1),1)*IF(AND($C$3="SI",$C$4="SI"),IF(D4966=21,0.92,IF(D4966=10.5,0.96,1)),1)*IF(ISNUMBER($C$5),1-$C$5,1),"-")</f>
        <v>-</v>
      </c>
      <c r="F969" s="4" t="str">
        <f t="shared" si="14"/>
        <v>-</v>
      </c>
      <c r="AC969" t="str">
        <f>'ListaN69 09-02-2025'!AF967</f>
        <v>Blanco</v>
      </c>
    </row>
    <row r="970" spans="1:29" x14ac:dyDescent="0.2">
      <c r="A970" s="1" t="s">
        <v>4060</v>
      </c>
      <c r="B970" t="s">
        <v>4061</v>
      </c>
      <c r="C970" s="45" t="s">
        <v>5030</v>
      </c>
      <c r="D970">
        <v>21</v>
      </c>
      <c r="E970" s="4">
        <f>IFERROR(VLOOKUP(A970,'ListaN69 09-02-2025'!$A$9:$E$9716,5,0)*IF($C$3="SI",((D4967/100)+1),1)*IF(AND($C$3="SI",$C$4="SI"),IF(D4967=21,0.92,IF(D4967=10.5,0.96,1)),1)*IF(ISNUMBER($C$5),1-$C$5,1),"-")</f>
        <v>30957.889500000001</v>
      </c>
      <c r="F970" s="4">
        <f t="shared" si="14"/>
        <v>30957.889500000001</v>
      </c>
      <c r="AC970" t="str">
        <f>'ListaN69 09-02-2025'!AF968</f>
        <v>Bajo</v>
      </c>
    </row>
    <row r="971" spans="1:29" x14ac:dyDescent="0.2">
      <c r="C971" s="45"/>
      <c r="E971" s="4" t="str">
        <f>IFERROR(VLOOKUP(A971,'ListaN69 09-02-2025'!$A$9:$E$9716,5,0)*IF($C$3="SI",((D4968/100)+1),1)*IF(AND($C$3="SI",$C$4="SI"),IF(D4968=21,0.92,IF(D4968=10.5,0.96,1)),1)*IF(ISNUMBER($C$5),1-$C$5,1),"-")</f>
        <v>-</v>
      </c>
      <c r="F971" s="4" t="str">
        <f t="shared" si="14"/>
        <v>-</v>
      </c>
      <c r="AC971" t="str">
        <f>'ListaN69 09-02-2025'!AF969</f>
        <v>Blanco</v>
      </c>
    </row>
    <row r="972" spans="1:29" x14ac:dyDescent="0.2">
      <c r="B972" t="s">
        <v>2535</v>
      </c>
      <c r="C972" s="45"/>
      <c r="E972" s="4" t="str">
        <f>IFERROR(VLOOKUP(A972,'ListaN69 09-02-2025'!$A$9:$E$9716,5,0)*IF($C$3="SI",((D4969/100)+1),1)*IF(AND($C$3="SI",$C$4="SI"),IF(D4969=21,0.92,IF(D4969=10.5,0.96,1)),1)*IF(ISNUMBER($C$5),1-$C$5,1),"-")</f>
        <v>-</v>
      </c>
      <c r="F972" s="4" t="str">
        <f t="shared" si="14"/>
        <v>-</v>
      </c>
      <c r="AC972" t="str">
        <f>'ListaN69 09-02-2025'!AF970</f>
        <v>Titulo</v>
      </c>
    </row>
    <row r="973" spans="1:29" x14ac:dyDescent="0.2">
      <c r="C973" s="45"/>
      <c r="E973" s="4" t="str">
        <f>IFERROR(VLOOKUP(A973,'ListaN69 09-02-2025'!$A$9:$E$9716,5,0)*IF($C$3="SI",((D4970/100)+1),1)*IF(AND($C$3="SI",$C$4="SI"),IF(D4970=21,0.92,IF(D4970=10.5,0.96,1)),1)*IF(ISNUMBER($C$5),1-$C$5,1),"-")</f>
        <v>-</v>
      </c>
      <c r="F973" s="4" t="str">
        <f t="shared" si="14"/>
        <v>-</v>
      </c>
      <c r="AC973" t="str">
        <f>'ListaN69 09-02-2025'!AF971</f>
        <v>Blanco</v>
      </c>
    </row>
    <row r="974" spans="1:29" x14ac:dyDescent="0.2">
      <c r="A974" s="1" t="s">
        <v>487</v>
      </c>
      <c r="B974" t="s">
        <v>3489</v>
      </c>
      <c r="C974" s="45" t="s">
        <v>4961</v>
      </c>
      <c r="D974">
        <v>21</v>
      </c>
      <c r="E974" s="4">
        <f>IFERROR(VLOOKUP(A974,'ListaN69 09-02-2025'!$A$9:$E$9716,5,0)*IF($C$3="SI",((D4971/100)+1),1)*IF(AND($C$3="SI",$C$4="SI"),IF(D4971=21,0.92,IF(D4971=10.5,0.96,1)),1)*IF(ISNUMBER($C$5),1-$C$5,1),"-")</f>
        <v>23777.027999999998</v>
      </c>
      <c r="F974" s="4">
        <f t="shared" ref="F974:F1037" si="15">IFERROR(E974*IF(ISNUMBER($C$6),1+$C$6,1),"-")</f>
        <v>23777.027999999998</v>
      </c>
      <c r="AC974" t="str">
        <f>'ListaN69 09-02-2025'!AF972</f>
        <v>Bajo</v>
      </c>
    </row>
    <row r="975" spans="1:29" x14ac:dyDescent="0.2">
      <c r="A975" s="1" t="s">
        <v>488</v>
      </c>
      <c r="B975" t="s">
        <v>3490</v>
      </c>
      <c r="C975" s="45" t="s">
        <v>4961</v>
      </c>
      <c r="D975">
        <v>21</v>
      </c>
      <c r="E975" s="4">
        <f>IFERROR(VLOOKUP(A975,'ListaN69 09-02-2025'!$A$9:$E$9716,5,0)*IF($C$3="SI",((D4972/100)+1),1)*IF(AND($C$3="SI",$C$4="SI"),IF(D4972=21,0.92,IF(D4972=10.5,0.96,1)),1)*IF(ISNUMBER($C$5),1-$C$5,1),"-")</f>
        <v>23777.027999999998</v>
      </c>
      <c r="F975" s="4">
        <f t="shared" si="15"/>
        <v>23777.027999999998</v>
      </c>
      <c r="AC975" t="str">
        <f>'ListaN69 09-02-2025'!AF973</f>
        <v>Bajo</v>
      </c>
    </row>
    <row r="976" spans="1:29" x14ac:dyDescent="0.2">
      <c r="A976" s="1" t="s">
        <v>489</v>
      </c>
      <c r="B976" t="s">
        <v>3491</v>
      </c>
      <c r="C976" s="45" t="s">
        <v>4961</v>
      </c>
      <c r="D976">
        <v>21</v>
      </c>
      <c r="E976" s="4">
        <f>IFERROR(VLOOKUP(A976,'ListaN69 09-02-2025'!$A$9:$E$9716,5,0)*IF($C$3="SI",((D4973/100)+1),1)*IF(AND($C$3="SI",$C$4="SI"),IF(D4973=21,0.92,IF(D4973=10.5,0.96,1)),1)*IF(ISNUMBER($C$5),1-$C$5,1),"-")</f>
        <v>23777.027999999998</v>
      </c>
      <c r="F976" s="4">
        <f t="shared" si="15"/>
        <v>23777.027999999998</v>
      </c>
      <c r="AC976" t="str">
        <f>'ListaN69 09-02-2025'!AF974</f>
        <v>Bajo</v>
      </c>
    </row>
    <row r="977" spans="1:29" x14ac:dyDescent="0.2">
      <c r="A977" s="1" t="s">
        <v>490</v>
      </c>
      <c r="B977" t="s">
        <v>3492</v>
      </c>
      <c r="C977" s="45" t="s">
        <v>4961</v>
      </c>
      <c r="D977">
        <v>21</v>
      </c>
      <c r="E977" s="4">
        <f>IFERROR(VLOOKUP(A977,'ListaN69 09-02-2025'!$A$9:$E$9716,5,0)*IF($C$3="SI",((D4974/100)+1),1)*IF(AND($C$3="SI",$C$4="SI"),IF(D4974=21,0.92,IF(D4974=10.5,0.96,1)),1)*IF(ISNUMBER($C$5),1-$C$5,1),"-")</f>
        <v>23777.027999999998</v>
      </c>
      <c r="F977" s="4">
        <f t="shared" si="15"/>
        <v>23777.027999999998</v>
      </c>
      <c r="AC977" t="str">
        <f>'ListaN69 09-02-2025'!AF975</f>
        <v>Bajo</v>
      </c>
    </row>
    <row r="978" spans="1:29" x14ac:dyDescent="0.2">
      <c r="A978" s="1" t="s">
        <v>491</v>
      </c>
      <c r="B978" t="s">
        <v>3493</v>
      </c>
      <c r="C978" s="45" t="s">
        <v>4961</v>
      </c>
      <c r="D978">
        <v>21</v>
      </c>
      <c r="E978" s="4">
        <f>IFERROR(VLOOKUP(A978,'ListaN69 09-02-2025'!$A$9:$E$9716,5,0)*IF($C$3="SI",((D4975/100)+1),1)*IF(AND($C$3="SI",$C$4="SI"),IF(D4975=21,0.92,IF(D4975=10.5,0.96,1)),1)*IF(ISNUMBER($C$5),1-$C$5,1),"-")</f>
        <v>23777.027999999998</v>
      </c>
      <c r="F978" s="4">
        <f t="shared" si="15"/>
        <v>23777.027999999998</v>
      </c>
      <c r="AC978" t="str">
        <f>'ListaN69 09-02-2025'!AF976</f>
        <v>Bajo</v>
      </c>
    </row>
    <row r="979" spans="1:29" x14ac:dyDescent="0.2">
      <c r="A979" s="1" t="s">
        <v>492</v>
      </c>
      <c r="B979" t="s">
        <v>3494</v>
      </c>
      <c r="C979" s="45" t="s">
        <v>4961</v>
      </c>
      <c r="D979">
        <v>21</v>
      </c>
      <c r="E979" s="4">
        <f>IFERROR(VLOOKUP(A979,'ListaN69 09-02-2025'!$A$9:$E$9716,5,0)*IF($C$3="SI",((D4976/100)+1),1)*IF(AND($C$3="SI",$C$4="SI"),IF(D4976=21,0.92,IF(D4976=10.5,0.96,1)),1)*IF(ISNUMBER($C$5),1-$C$5,1),"-")</f>
        <v>23777.027999999998</v>
      </c>
      <c r="F979" s="4">
        <f t="shared" si="15"/>
        <v>23777.027999999998</v>
      </c>
      <c r="AC979" t="str">
        <f>'ListaN69 09-02-2025'!AF977</f>
        <v>Bajo</v>
      </c>
    </row>
    <row r="980" spans="1:29" x14ac:dyDescent="0.2">
      <c r="A980" s="1" t="s">
        <v>493</v>
      </c>
      <c r="B980" t="s">
        <v>3495</v>
      </c>
      <c r="C980" s="45" t="s">
        <v>4961</v>
      </c>
      <c r="D980">
        <v>21</v>
      </c>
      <c r="E980" s="4">
        <f>IFERROR(VLOOKUP(A980,'ListaN69 09-02-2025'!$A$9:$E$9716,5,0)*IF($C$3="SI",((D4977/100)+1),1)*IF(AND($C$3="SI",$C$4="SI"),IF(D4977=21,0.92,IF(D4977=10.5,0.96,1)),1)*IF(ISNUMBER($C$5),1-$C$5,1),"-")</f>
        <v>23777.027999999998</v>
      </c>
      <c r="F980" s="4">
        <f t="shared" si="15"/>
        <v>23777.027999999998</v>
      </c>
      <c r="AC980" t="str">
        <f>'ListaN69 09-02-2025'!AF978</f>
        <v>Bajo</v>
      </c>
    </row>
    <row r="981" spans="1:29" x14ac:dyDescent="0.2">
      <c r="A981" s="1" t="s">
        <v>494</v>
      </c>
      <c r="B981" t="s">
        <v>3496</v>
      </c>
      <c r="C981" s="45" t="s">
        <v>4961</v>
      </c>
      <c r="D981">
        <v>21</v>
      </c>
      <c r="E981" s="4">
        <f>IFERROR(VLOOKUP(A981,'ListaN69 09-02-2025'!$A$9:$E$9716,5,0)*IF($C$3="SI",((D4978/100)+1),1)*IF(AND($C$3="SI",$C$4="SI"),IF(D4978=21,0.92,IF(D4978=10.5,0.96,1)),1)*IF(ISNUMBER($C$5),1-$C$5,1),"-")</f>
        <v>23777.027999999998</v>
      </c>
      <c r="F981" s="4">
        <f t="shared" si="15"/>
        <v>23777.027999999998</v>
      </c>
      <c r="AC981" t="str">
        <f>'ListaN69 09-02-2025'!AF979</f>
        <v>Bajo</v>
      </c>
    </row>
    <row r="982" spans="1:29" x14ac:dyDescent="0.2">
      <c r="C982" s="45"/>
      <c r="E982" s="4" t="str">
        <f>IFERROR(VLOOKUP(A982,'ListaN69 09-02-2025'!$A$9:$E$9716,5,0)*IF($C$3="SI",((D4979/100)+1),1)*IF(AND($C$3="SI",$C$4="SI"),IF(D4979=21,0.92,IF(D4979=10.5,0.96,1)),1)*IF(ISNUMBER($C$5),1-$C$5,1),"-")</f>
        <v>-</v>
      </c>
      <c r="F982" s="4" t="str">
        <f t="shared" si="15"/>
        <v>-</v>
      </c>
      <c r="AC982" t="str">
        <f>'ListaN69 09-02-2025'!AF980</f>
        <v>Blanco</v>
      </c>
    </row>
    <row r="983" spans="1:29" x14ac:dyDescent="0.2">
      <c r="B983" t="s">
        <v>495</v>
      </c>
      <c r="C983" s="45"/>
      <c r="E983" s="4" t="str">
        <f>IFERROR(VLOOKUP(A983,'ListaN69 09-02-2025'!$A$9:$E$9716,5,0)*IF($C$3="SI",((D4980/100)+1),1)*IF(AND($C$3="SI",$C$4="SI"),IF(D4980=21,0.92,IF(D4980=10.5,0.96,1)),1)*IF(ISNUMBER($C$5),1-$C$5,1),"-")</f>
        <v>-</v>
      </c>
      <c r="F983" s="4" t="str">
        <f t="shared" si="15"/>
        <v>-</v>
      </c>
      <c r="AC983" t="str">
        <f>'ListaN69 09-02-2025'!AF981</f>
        <v>Titulo</v>
      </c>
    </row>
    <row r="984" spans="1:29" x14ac:dyDescent="0.2">
      <c r="C984" s="45"/>
      <c r="E984" s="4" t="str">
        <f>IFERROR(VLOOKUP(A984,'ListaN69 09-02-2025'!$A$9:$E$9716,5,0)*IF($C$3="SI",((D4981/100)+1),1)*IF(AND($C$3="SI",$C$4="SI"),IF(D4981=21,0.92,IF(D4981=10.5,0.96,1)),1)*IF(ISNUMBER($C$5),1-$C$5,1),"-")</f>
        <v>-</v>
      </c>
      <c r="F984" s="4" t="str">
        <f t="shared" si="15"/>
        <v>-</v>
      </c>
      <c r="AC984" t="str">
        <f>'ListaN69 09-02-2025'!AF982</f>
        <v>Blanco</v>
      </c>
    </row>
    <row r="985" spans="1:29" x14ac:dyDescent="0.2">
      <c r="A985" s="1" t="s">
        <v>1954</v>
      </c>
      <c r="B985" t="s">
        <v>2207</v>
      </c>
      <c r="C985" s="45" t="s">
        <v>4947</v>
      </c>
      <c r="D985">
        <v>21</v>
      </c>
      <c r="E985" s="4">
        <f>IFERROR(VLOOKUP(A985,'ListaN69 09-02-2025'!$A$9:$E$9716,5,0)*IF($C$3="SI",((D4982/100)+1),1)*IF(AND($C$3="SI",$C$4="SI"),IF(D4982=21,0.92,IF(D4982=10.5,0.96,1)),1)*IF(ISNUMBER($C$5),1-$C$5,1),"-")</f>
        <v>4168.1385</v>
      </c>
      <c r="F985" s="4">
        <f t="shared" si="15"/>
        <v>4168.1385</v>
      </c>
      <c r="AC985" t="str">
        <f>'ListaN69 09-02-2025'!AF983</f>
        <v>Bajo</v>
      </c>
    </row>
    <row r="986" spans="1:29" x14ac:dyDescent="0.2">
      <c r="A986" s="1" t="s">
        <v>2205</v>
      </c>
      <c r="B986" t="s">
        <v>2206</v>
      </c>
      <c r="C986" s="45" t="s">
        <v>4947</v>
      </c>
      <c r="D986">
        <v>21</v>
      </c>
      <c r="E986" s="4">
        <f>IFERROR(VLOOKUP(A986,'ListaN69 09-02-2025'!$A$9:$E$9716,5,0)*IF($C$3="SI",((D4983/100)+1),1)*IF(AND($C$3="SI",$C$4="SI"),IF(D4983=21,0.92,IF(D4983=10.5,0.96,1)),1)*IF(ISNUMBER($C$5),1-$C$5,1),"-")</f>
        <v>4168.1385</v>
      </c>
      <c r="F986" s="4">
        <f t="shared" si="15"/>
        <v>4168.1385</v>
      </c>
      <c r="AC986" t="str">
        <f>'ListaN69 09-02-2025'!AF984</f>
        <v>Bajo</v>
      </c>
    </row>
    <row r="987" spans="1:29" x14ac:dyDescent="0.2">
      <c r="A987" s="1" t="s">
        <v>1708</v>
      </c>
      <c r="B987" t="s">
        <v>3499</v>
      </c>
      <c r="C987" s="45" t="s">
        <v>4947</v>
      </c>
      <c r="D987">
        <v>21</v>
      </c>
      <c r="E987" s="4">
        <f>IFERROR(VLOOKUP(A987,'ListaN69 09-02-2025'!$A$9:$E$9716,5,0)*IF($C$3="SI",((D4984/100)+1),1)*IF(AND($C$3="SI",$C$4="SI"),IF(D4984=21,0.92,IF(D4984=10.5,0.96,1)),1)*IF(ISNUMBER($C$5),1-$C$5,1),"-")</f>
        <v>4168.1385</v>
      </c>
      <c r="F987" s="4">
        <f t="shared" si="15"/>
        <v>4168.1385</v>
      </c>
      <c r="AC987" t="str">
        <f>'ListaN69 09-02-2025'!AF985</f>
        <v>Bajo</v>
      </c>
    </row>
    <row r="988" spans="1:29" x14ac:dyDescent="0.2">
      <c r="A988" s="1" t="s">
        <v>1709</v>
      </c>
      <c r="B988" t="s">
        <v>3500</v>
      </c>
      <c r="C988" s="45" t="s">
        <v>4947</v>
      </c>
      <c r="D988">
        <v>21</v>
      </c>
      <c r="E988" s="4">
        <f>IFERROR(VLOOKUP(A988,'ListaN69 09-02-2025'!$A$9:$E$9716,5,0)*IF($C$3="SI",((D4985/100)+1),1)*IF(AND($C$3="SI",$C$4="SI"),IF(D4985=21,0.92,IF(D4985=10.5,0.96,1)),1)*IF(ISNUMBER($C$5),1-$C$5,1),"-")</f>
        <v>99500.611499999999</v>
      </c>
      <c r="F988" s="4">
        <f t="shared" si="15"/>
        <v>99500.611499999999</v>
      </c>
      <c r="AC988" t="str">
        <f>'ListaN69 09-02-2025'!AF986</f>
        <v>Bajo</v>
      </c>
    </row>
    <row r="989" spans="1:29" x14ac:dyDescent="0.2">
      <c r="A989" s="1" t="s">
        <v>1710</v>
      </c>
      <c r="B989" t="s">
        <v>1711</v>
      </c>
      <c r="C989" s="45" t="s">
        <v>4961</v>
      </c>
      <c r="D989">
        <v>21</v>
      </c>
      <c r="E989" s="4">
        <f>IFERROR(VLOOKUP(A989,'ListaN69 09-02-2025'!$A$9:$E$9716,5,0)*IF($C$3="SI",((D4986/100)+1),1)*IF(AND($C$3="SI",$C$4="SI"),IF(D4986=21,0.92,IF(D4986=10.5,0.96,1)),1)*IF(ISNUMBER($C$5),1-$C$5,1),"-")</f>
        <v>196365.78150000001</v>
      </c>
      <c r="F989" s="4">
        <f t="shared" si="15"/>
        <v>196365.78150000001</v>
      </c>
      <c r="AC989" t="str">
        <f>'ListaN69 09-02-2025'!AF987</f>
        <v>Bajo</v>
      </c>
    </row>
    <row r="990" spans="1:29" x14ac:dyDescent="0.2">
      <c r="A990" s="1" t="s">
        <v>1534</v>
      </c>
      <c r="B990" t="s">
        <v>3497</v>
      </c>
      <c r="C990" s="45" t="s">
        <v>4961</v>
      </c>
      <c r="D990">
        <v>21</v>
      </c>
      <c r="E990" s="4">
        <f>IFERROR(VLOOKUP(A990,'ListaN69 09-02-2025'!$A$9:$E$9716,5,0)*IF($C$3="SI",((D4987/100)+1),1)*IF(AND($C$3="SI",$C$4="SI"),IF(D4987=21,0.92,IF(D4987=10.5,0.96,1)),1)*IF(ISNUMBER($C$5),1-$C$5,1),"-")</f>
        <v>77921.070000000007</v>
      </c>
      <c r="F990" s="4">
        <f t="shared" si="15"/>
        <v>77921.070000000007</v>
      </c>
      <c r="AC990" t="str">
        <f>'ListaN69 09-02-2025'!AF988</f>
        <v>Bajo</v>
      </c>
    </row>
    <row r="991" spans="1:29" x14ac:dyDescent="0.2">
      <c r="A991" s="1" t="s">
        <v>1535</v>
      </c>
      <c r="B991" t="s">
        <v>3498</v>
      </c>
      <c r="C991" s="45" t="s">
        <v>4961</v>
      </c>
      <c r="D991">
        <v>21</v>
      </c>
      <c r="E991" s="4">
        <f>IFERROR(VLOOKUP(A991,'ListaN69 09-02-2025'!$A$9:$E$9716,5,0)*IF($C$3="SI",((D4988/100)+1),1)*IF(AND($C$3="SI",$C$4="SI"),IF(D4988=21,0.92,IF(D4988=10.5,0.96,1)),1)*IF(ISNUMBER($C$5),1-$C$5,1),"-")</f>
        <v>77921.070000000007</v>
      </c>
      <c r="F991" s="4">
        <f t="shared" si="15"/>
        <v>77921.070000000007</v>
      </c>
      <c r="AC991" t="str">
        <f>'ListaN69 09-02-2025'!AF989</f>
        <v>Bajo</v>
      </c>
    </row>
    <row r="992" spans="1:29" x14ac:dyDescent="0.2">
      <c r="C992" s="45"/>
      <c r="E992" s="4" t="str">
        <f>IFERROR(VLOOKUP(A992,'ListaN69 09-02-2025'!$A$9:$E$9716,5,0)*IF($C$3="SI",((D4989/100)+1),1)*IF(AND($C$3="SI",$C$4="SI"),IF(D4989=21,0.92,IF(D4989=10.5,0.96,1)),1)*IF(ISNUMBER($C$5),1-$C$5,1),"-")</f>
        <v>-</v>
      </c>
      <c r="F992" s="4" t="str">
        <f t="shared" si="15"/>
        <v>-</v>
      </c>
      <c r="AC992" t="str">
        <f>'ListaN69 09-02-2025'!AF990</f>
        <v>Blanco</v>
      </c>
    </row>
    <row r="993" spans="1:29" x14ac:dyDescent="0.2">
      <c r="B993" t="s">
        <v>4062</v>
      </c>
      <c r="C993" s="45"/>
      <c r="E993" s="4" t="str">
        <f>IFERROR(VLOOKUP(A993,'ListaN69 09-02-2025'!$A$9:$E$9716,5,0)*IF($C$3="SI",((D4990/100)+1),1)*IF(AND($C$3="SI",$C$4="SI"),IF(D4990=21,0.92,IF(D4990=10.5,0.96,1)),1)*IF(ISNUMBER($C$5),1-$C$5,1),"-")</f>
        <v>-</v>
      </c>
      <c r="F993" s="4" t="str">
        <f t="shared" si="15"/>
        <v>-</v>
      </c>
      <c r="AC993" t="str">
        <f>'ListaN69 09-02-2025'!AF991</f>
        <v>Titulo</v>
      </c>
    </row>
    <row r="994" spans="1:29" x14ac:dyDescent="0.2">
      <c r="C994" s="45"/>
      <c r="E994" s="4" t="str">
        <f>IFERROR(VLOOKUP(A994,'ListaN69 09-02-2025'!$A$9:$E$9716,5,0)*IF($C$3="SI",((D4991/100)+1),1)*IF(AND($C$3="SI",$C$4="SI"),IF(D4991=21,0.92,IF(D4991=10.5,0.96,1)),1)*IF(ISNUMBER($C$5),1-$C$5,1),"-")</f>
        <v>-</v>
      </c>
      <c r="F994" s="4" t="str">
        <f t="shared" si="15"/>
        <v>-</v>
      </c>
      <c r="AC994" t="str">
        <f>'ListaN69 09-02-2025'!AF992</f>
        <v>Blanco</v>
      </c>
    </row>
    <row r="995" spans="1:29" x14ac:dyDescent="0.2">
      <c r="A995" s="1" t="s">
        <v>4063</v>
      </c>
      <c r="B995" t="s">
        <v>4064</v>
      </c>
      <c r="C995" s="45" t="s">
        <v>5029</v>
      </c>
      <c r="D995">
        <v>21</v>
      </c>
      <c r="E995" s="4">
        <f>IFERROR(VLOOKUP(A995,'ListaN69 09-02-2025'!$A$9:$E$9716,5,0)*IF($C$3="SI",((D4992/100)+1),1)*IF(AND($C$3="SI",$C$4="SI"),IF(D4992=21,0.92,IF(D4992=10.5,0.96,1)),1)*IF(ISNUMBER($C$5),1-$C$5,1),"-")</f>
        <v>14537.6325</v>
      </c>
      <c r="F995" s="4">
        <f t="shared" si="15"/>
        <v>14537.6325</v>
      </c>
      <c r="AC995" t="str">
        <f>'ListaN69 09-02-2025'!AF993</f>
        <v>Bajo</v>
      </c>
    </row>
    <row r="996" spans="1:29" x14ac:dyDescent="0.2">
      <c r="A996" s="1" t="s">
        <v>4065</v>
      </c>
      <c r="B996" t="s">
        <v>4066</v>
      </c>
      <c r="C996" s="45" t="s">
        <v>5029</v>
      </c>
      <c r="D996">
        <v>21</v>
      </c>
      <c r="E996" s="4">
        <f>IFERROR(VLOOKUP(A996,'ListaN69 09-02-2025'!$A$9:$E$9716,5,0)*IF($C$3="SI",((D4993/100)+1),1)*IF(AND($C$3="SI",$C$4="SI"),IF(D4993=21,0.92,IF(D4993=10.5,0.96,1)),1)*IF(ISNUMBER($C$5),1-$C$5,1),"-")</f>
        <v>14537.6325</v>
      </c>
      <c r="F996" s="4">
        <f t="shared" si="15"/>
        <v>14537.6325</v>
      </c>
      <c r="AC996" t="str">
        <f>'ListaN69 09-02-2025'!AF994</f>
        <v>Bajo</v>
      </c>
    </row>
    <row r="997" spans="1:29" x14ac:dyDescent="0.2">
      <c r="A997" s="1" t="s">
        <v>4067</v>
      </c>
      <c r="B997" t="s">
        <v>4068</v>
      </c>
      <c r="C997" s="45" t="s">
        <v>5029</v>
      </c>
      <c r="D997">
        <v>21</v>
      </c>
      <c r="E997" s="4">
        <f>IFERROR(VLOOKUP(A997,'ListaN69 09-02-2025'!$A$9:$E$9716,5,0)*IF($C$3="SI",((D4994/100)+1),1)*IF(AND($C$3="SI",$C$4="SI"),IF(D4994=21,0.92,IF(D4994=10.5,0.96,1)),1)*IF(ISNUMBER($C$5),1-$C$5,1),"-")</f>
        <v>14537.6325</v>
      </c>
      <c r="F997" s="4">
        <f t="shared" si="15"/>
        <v>14537.6325</v>
      </c>
      <c r="AC997" t="str">
        <f>'ListaN69 09-02-2025'!AF995</f>
        <v>Bajo</v>
      </c>
    </row>
    <row r="998" spans="1:29" x14ac:dyDescent="0.2">
      <c r="A998" s="1" t="s">
        <v>4069</v>
      </c>
      <c r="B998" t="s">
        <v>4070</v>
      </c>
      <c r="C998" s="45" t="s">
        <v>5029</v>
      </c>
      <c r="D998">
        <v>21</v>
      </c>
      <c r="E998" s="4">
        <f>IFERROR(VLOOKUP(A998,'ListaN69 09-02-2025'!$A$9:$E$9716,5,0)*IF($C$3="SI",((D4995/100)+1),1)*IF(AND($C$3="SI",$C$4="SI"),IF(D4995=21,0.92,IF(D4995=10.5,0.96,1)),1)*IF(ISNUMBER($C$5),1-$C$5,1),"-")</f>
        <v>15275.899500000001</v>
      </c>
      <c r="F998" s="4">
        <f t="shared" si="15"/>
        <v>15275.899500000001</v>
      </c>
      <c r="AC998" t="str">
        <f>'ListaN69 09-02-2025'!AF996</f>
        <v>Bajo</v>
      </c>
    </row>
    <row r="999" spans="1:29" x14ac:dyDescent="0.2">
      <c r="A999" s="1" t="s">
        <v>4071</v>
      </c>
      <c r="B999" t="s">
        <v>4072</v>
      </c>
      <c r="C999" s="45" t="s">
        <v>5029</v>
      </c>
      <c r="D999">
        <v>21</v>
      </c>
      <c r="E999" s="4">
        <f>IFERROR(VLOOKUP(A999,'ListaN69 09-02-2025'!$A$9:$E$9716,5,0)*IF($C$3="SI",((D4996/100)+1),1)*IF(AND($C$3="SI",$C$4="SI"),IF(D4996=21,0.92,IF(D4996=10.5,0.96,1)),1)*IF(ISNUMBER($C$5),1-$C$5,1),"-")</f>
        <v>15275.899500000001</v>
      </c>
      <c r="F999" s="4">
        <f t="shared" si="15"/>
        <v>15275.899500000001</v>
      </c>
      <c r="AC999" t="str">
        <f>'ListaN69 09-02-2025'!AF997</f>
        <v>Bajo</v>
      </c>
    </row>
    <row r="1000" spans="1:29" x14ac:dyDescent="0.2">
      <c r="C1000" s="45"/>
      <c r="E1000" s="4" t="str">
        <f>IFERROR(VLOOKUP(A1000,'ListaN69 09-02-2025'!$A$9:$E$9716,5,0)*IF($C$3="SI",((D4997/100)+1),1)*IF(AND($C$3="SI",$C$4="SI"),IF(D4997=21,0.92,IF(D4997=10.5,0.96,1)),1)*IF(ISNUMBER($C$5),1-$C$5,1),"-")</f>
        <v>-</v>
      </c>
      <c r="F1000" s="4" t="str">
        <f t="shared" si="15"/>
        <v>-</v>
      </c>
      <c r="AC1000" t="str">
        <f>'ListaN69 09-02-2025'!AF998</f>
        <v>Blanco</v>
      </c>
    </row>
    <row r="1001" spans="1:29" x14ac:dyDescent="0.2">
      <c r="B1001" t="s">
        <v>4073</v>
      </c>
      <c r="C1001" s="45"/>
      <c r="E1001" s="4" t="str">
        <f>IFERROR(VLOOKUP(A1001,'ListaN69 09-02-2025'!$A$9:$E$9716,5,0)*IF($C$3="SI",((D4998/100)+1),1)*IF(AND($C$3="SI",$C$4="SI"),IF(D4998=21,0.92,IF(D4998=10.5,0.96,1)),1)*IF(ISNUMBER($C$5),1-$C$5,1),"-")</f>
        <v>-</v>
      </c>
      <c r="F1001" s="4" t="str">
        <f t="shared" si="15"/>
        <v>-</v>
      </c>
      <c r="AC1001" t="str">
        <f>'ListaN69 09-02-2025'!AF999</f>
        <v>Titulo</v>
      </c>
    </row>
    <row r="1002" spans="1:29" x14ac:dyDescent="0.2">
      <c r="C1002" s="45"/>
      <c r="E1002" s="4" t="str">
        <f>IFERROR(VLOOKUP(A1002,'ListaN69 09-02-2025'!$A$9:$E$9716,5,0)*IF($C$3="SI",((D4999/100)+1),1)*IF(AND($C$3="SI",$C$4="SI"),IF(D4999=21,0.92,IF(D4999=10.5,0.96,1)),1)*IF(ISNUMBER($C$5),1-$C$5,1),"-")</f>
        <v>-</v>
      </c>
      <c r="F1002" s="4" t="str">
        <f t="shared" si="15"/>
        <v>-</v>
      </c>
      <c r="AC1002" t="str">
        <f>'ListaN69 09-02-2025'!AF1000</f>
        <v>Blanco</v>
      </c>
    </row>
    <row r="1003" spans="1:29" x14ac:dyDescent="0.2">
      <c r="A1003" s="1" t="s">
        <v>4080</v>
      </c>
      <c r="B1003" t="s">
        <v>4081</v>
      </c>
      <c r="C1003" s="45" t="s">
        <v>5030</v>
      </c>
      <c r="D1003">
        <v>21</v>
      </c>
      <c r="E1003" s="4">
        <f>IFERROR(VLOOKUP(A1003,'ListaN69 09-02-2025'!$A$9:$E$9716,5,0)*IF($C$3="SI",((D5000/100)+1),1)*IF(AND($C$3="SI",$C$4="SI"),IF(D5000=21,0.92,IF(D5000=10.5,0.96,1)),1)*IF(ISNUMBER($C$5),1-$C$5,1),"-")</f>
        <v>7268.7435000000005</v>
      </c>
      <c r="F1003" s="4">
        <f t="shared" si="15"/>
        <v>7268.7435000000005</v>
      </c>
      <c r="AC1003" t="str">
        <f>'ListaN69 09-02-2025'!AF1001</f>
        <v>Bajo</v>
      </c>
    </row>
    <row r="1004" spans="1:29" x14ac:dyDescent="0.2">
      <c r="A1004" s="1" t="s">
        <v>4074</v>
      </c>
      <c r="B1004" t="s">
        <v>4075</v>
      </c>
      <c r="C1004" s="45" t="s">
        <v>5030</v>
      </c>
      <c r="D1004">
        <v>21</v>
      </c>
      <c r="E1004" s="4">
        <f>IFERROR(VLOOKUP(A1004,'ListaN69 09-02-2025'!$A$9:$E$9716,5,0)*IF($C$3="SI",((D5001/100)+1),1)*IF(AND($C$3="SI",$C$4="SI"),IF(D5001=21,0.92,IF(D5001=10.5,0.96,1)),1)*IF(ISNUMBER($C$5),1-$C$5,1),"-")</f>
        <v>7637.8769999999995</v>
      </c>
      <c r="F1004" s="4">
        <f t="shared" si="15"/>
        <v>7637.8769999999995</v>
      </c>
      <c r="AC1004" t="str">
        <f>'ListaN69 09-02-2025'!AF1002</f>
        <v>Bajo</v>
      </c>
    </row>
    <row r="1005" spans="1:29" x14ac:dyDescent="0.2">
      <c r="A1005" s="1" t="s">
        <v>4076</v>
      </c>
      <c r="B1005" t="s">
        <v>4077</v>
      </c>
      <c r="C1005" s="45" t="s">
        <v>5030</v>
      </c>
      <c r="D1005">
        <v>21</v>
      </c>
      <c r="E1005" s="4">
        <f>IFERROR(VLOOKUP(A1005,'ListaN69 09-02-2025'!$A$9:$E$9716,5,0)*IF($C$3="SI",((D5002/100)+1),1)*IF(AND($C$3="SI",$C$4="SI"),IF(D5002=21,0.92,IF(D5002=10.5,0.96,1)),1)*IF(ISNUMBER($C$5),1-$C$5,1),"-")</f>
        <v>7637.8769999999995</v>
      </c>
      <c r="F1005" s="4">
        <f t="shared" si="15"/>
        <v>7637.8769999999995</v>
      </c>
      <c r="AC1005" t="str">
        <f>'ListaN69 09-02-2025'!AF1003</f>
        <v>Bajo</v>
      </c>
    </row>
    <row r="1006" spans="1:29" x14ac:dyDescent="0.2">
      <c r="A1006" s="1" t="s">
        <v>4078</v>
      </c>
      <c r="B1006" t="s">
        <v>4079</v>
      </c>
      <c r="C1006" s="45" t="s">
        <v>5030</v>
      </c>
      <c r="D1006">
        <v>21</v>
      </c>
      <c r="E1006" s="4">
        <f>IFERROR(VLOOKUP(A1006,'ListaN69 09-02-2025'!$A$9:$E$9716,5,0)*IF($C$3="SI",((D5003/100)+1),1)*IF(AND($C$3="SI",$C$4="SI"),IF(D5003=21,0.92,IF(D5003=10.5,0.96,1)),1)*IF(ISNUMBER($C$5),1-$C$5,1),"-")</f>
        <v>7637.8769999999995</v>
      </c>
      <c r="F1006" s="4">
        <f t="shared" si="15"/>
        <v>7637.8769999999995</v>
      </c>
      <c r="AC1006" t="str">
        <f>'ListaN69 09-02-2025'!AF1004</f>
        <v>Bajo</v>
      </c>
    </row>
    <row r="1007" spans="1:29" x14ac:dyDescent="0.2">
      <c r="C1007" s="45"/>
      <c r="E1007" s="4" t="str">
        <f>IFERROR(VLOOKUP(A1007,'ListaN69 09-02-2025'!$A$9:$E$9716,5,0)*IF($C$3="SI",((D5004/100)+1),1)*IF(AND($C$3="SI",$C$4="SI"),IF(D5004=21,0.92,IF(D5004=10.5,0.96,1)),1)*IF(ISNUMBER($C$5),1-$C$5,1),"-")</f>
        <v>-</v>
      </c>
      <c r="F1007" s="4" t="str">
        <f t="shared" si="15"/>
        <v>-</v>
      </c>
      <c r="AC1007" t="str">
        <f>'ListaN69 09-02-2025'!AF1005</f>
        <v>Blanco</v>
      </c>
    </row>
    <row r="1008" spans="1:29" x14ac:dyDescent="0.2">
      <c r="B1008" t="s">
        <v>1955</v>
      </c>
      <c r="C1008" s="45"/>
      <c r="E1008" s="4" t="str">
        <f>IFERROR(VLOOKUP(A1008,'ListaN69 09-02-2025'!$A$9:$E$9716,5,0)*IF($C$3="SI",((D5005/100)+1),1)*IF(AND($C$3="SI",$C$4="SI"),IF(D5005=21,0.92,IF(D5005=10.5,0.96,1)),1)*IF(ISNUMBER($C$5),1-$C$5,1),"-")</f>
        <v>-</v>
      </c>
      <c r="F1008" s="4" t="str">
        <f t="shared" si="15"/>
        <v>-</v>
      </c>
      <c r="AC1008" t="str">
        <f>'ListaN69 09-02-2025'!AF1006</f>
        <v>Titulo</v>
      </c>
    </row>
    <row r="1009" spans="1:29" x14ac:dyDescent="0.2">
      <c r="C1009" s="45"/>
      <c r="E1009" s="4" t="str">
        <f>IFERROR(VLOOKUP(A1009,'ListaN69 09-02-2025'!$A$9:$E$9716,5,0)*IF($C$3="SI",((D5006/100)+1),1)*IF(AND($C$3="SI",$C$4="SI"),IF(D5006=21,0.92,IF(D5006=10.5,0.96,1)),1)*IF(ISNUMBER($C$5),1-$C$5,1),"-")</f>
        <v>-</v>
      </c>
      <c r="F1009" s="4" t="str">
        <f t="shared" si="15"/>
        <v>-</v>
      </c>
      <c r="AC1009" t="str">
        <f>'ListaN69 09-02-2025'!AF1007</f>
        <v>Blanco</v>
      </c>
    </row>
    <row r="1010" spans="1:29" x14ac:dyDescent="0.2">
      <c r="A1010" s="1" t="s">
        <v>1958</v>
      </c>
      <c r="B1010" t="s">
        <v>3501</v>
      </c>
      <c r="C1010" s="45" t="s">
        <v>4961</v>
      </c>
      <c r="D1010">
        <v>10.5</v>
      </c>
      <c r="E1010" s="4">
        <f>IFERROR(VLOOKUP(A1010,'ListaN69 09-02-2025'!$A$9:$E$9716,5,0)*IF($C$3="SI",((D5007/100)+1),1)*IF(AND($C$3="SI",$C$4="SI"),IF(D5007=21,0.92,IF(D5007=10.5,0.96,1)),1)*IF(ISNUMBER($C$5),1-$C$5,1),"-")</f>
        <v>63977.804999999993</v>
      </c>
      <c r="F1010" s="4">
        <f t="shared" si="15"/>
        <v>63977.804999999993</v>
      </c>
      <c r="AC1010" t="str">
        <f>'ListaN69 09-02-2025'!AF1008</f>
        <v>Bajo</v>
      </c>
    </row>
    <row r="1011" spans="1:29" x14ac:dyDescent="0.2">
      <c r="A1011" s="1" t="s">
        <v>1956</v>
      </c>
      <c r="B1011" t="s">
        <v>1957</v>
      </c>
      <c r="C1011" s="45" t="s">
        <v>4961</v>
      </c>
      <c r="D1011">
        <v>21</v>
      </c>
      <c r="E1011" s="4">
        <f>IFERROR(VLOOKUP(A1011,'ListaN69 09-02-2025'!$A$9:$E$9716,5,0)*IF($C$3="SI",((D5008/100)+1),1)*IF(AND($C$3="SI",$C$4="SI"),IF(D5008=21,0.92,IF(D5008=10.5,0.96,1)),1)*IF(ISNUMBER($C$5),1-$C$5,1),"-")</f>
        <v>225455.59650000001</v>
      </c>
      <c r="F1011" s="4">
        <f t="shared" si="15"/>
        <v>225455.59650000001</v>
      </c>
      <c r="AC1011" t="str">
        <f>'ListaN69 09-02-2025'!AF1009</f>
        <v>Bajo</v>
      </c>
    </row>
    <row r="1012" spans="1:29" x14ac:dyDescent="0.2">
      <c r="C1012" s="45"/>
      <c r="E1012" s="4" t="str">
        <f>IFERROR(VLOOKUP(A1012,'ListaN69 09-02-2025'!$A$9:$E$9716,5,0)*IF($C$3="SI",((D5009/100)+1),1)*IF(AND($C$3="SI",$C$4="SI"),IF(D5009=21,0.92,IF(D5009=10.5,0.96,1)),1)*IF(ISNUMBER($C$5),1-$C$5,1),"-")</f>
        <v>-</v>
      </c>
      <c r="F1012" s="4" t="str">
        <f t="shared" si="15"/>
        <v>-</v>
      </c>
      <c r="AC1012" t="str">
        <f>'ListaN69 09-02-2025'!AF1010</f>
        <v>Blanco</v>
      </c>
    </row>
    <row r="1013" spans="1:29" x14ac:dyDescent="0.2">
      <c r="B1013" t="s">
        <v>1612</v>
      </c>
      <c r="C1013" s="45"/>
      <c r="E1013" s="4" t="str">
        <f>IFERROR(VLOOKUP(A1013,'ListaN69 09-02-2025'!$A$9:$E$9716,5,0)*IF($C$3="SI",((D5010/100)+1),1)*IF(AND($C$3="SI",$C$4="SI"),IF(D5010=21,0.92,IF(D5010=10.5,0.96,1)),1)*IF(ISNUMBER($C$5),1-$C$5,1),"-")</f>
        <v>-</v>
      </c>
      <c r="F1013" s="4" t="str">
        <f t="shared" si="15"/>
        <v>-</v>
      </c>
      <c r="AC1013" t="str">
        <f>'ListaN69 09-02-2025'!AF1011</f>
        <v>Titulo</v>
      </c>
    </row>
    <row r="1014" spans="1:29" x14ac:dyDescent="0.2">
      <c r="C1014" s="45"/>
      <c r="E1014" s="4" t="str">
        <f>IFERROR(VLOOKUP(A1014,'ListaN69 09-02-2025'!$A$9:$E$9716,5,0)*IF($C$3="SI",((D5011/100)+1),1)*IF(AND($C$3="SI",$C$4="SI"),IF(D5011=21,0.92,IF(D5011=10.5,0.96,1)),1)*IF(ISNUMBER($C$5),1-$C$5,1),"-")</f>
        <v>-</v>
      </c>
      <c r="F1014" s="4" t="str">
        <f t="shared" si="15"/>
        <v>-</v>
      </c>
      <c r="AC1014" t="str">
        <f>'ListaN69 09-02-2025'!AF1012</f>
        <v>Blanco</v>
      </c>
    </row>
    <row r="1015" spans="1:29" x14ac:dyDescent="0.2">
      <c r="A1015" s="1" t="s">
        <v>5840</v>
      </c>
      <c r="B1015" t="s">
        <v>5841</v>
      </c>
      <c r="C1015" s="45" t="s">
        <v>4978</v>
      </c>
      <c r="D1015">
        <v>21</v>
      </c>
      <c r="E1015" s="4">
        <f>IFERROR(VLOOKUP(A1015,'ListaN69 09-02-2025'!$A$9:$E$9716,5,0)*IF($C$3="SI",((D5012/100)+1),1)*IF(AND($C$3="SI",$C$4="SI"),IF(D5012=21,0.92,IF(D5012=10.5,0.96,1)),1)*IF(ISNUMBER($C$5),1-$C$5,1),"-")</f>
        <v>3145.3449999999998</v>
      </c>
      <c r="F1015" s="4">
        <f t="shared" si="15"/>
        <v>3145.3449999999998</v>
      </c>
      <c r="AC1015" t="str">
        <f>'ListaN69 09-02-2025'!AF1013</f>
        <v>Aumento</v>
      </c>
    </row>
    <row r="1016" spans="1:29" x14ac:dyDescent="0.2">
      <c r="A1016" s="1" t="s">
        <v>5842</v>
      </c>
      <c r="B1016" t="s">
        <v>5843</v>
      </c>
      <c r="C1016" s="45" t="s">
        <v>4965</v>
      </c>
      <c r="D1016">
        <v>21</v>
      </c>
      <c r="E1016" s="4">
        <f>IFERROR(VLOOKUP(A1016,'ListaN69 09-02-2025'!$A$9:$E$9716,5,0)*IF($C$3="SI",((D5013/100)+1),1)*IF(AND($C$3="SI",$C$4="SI"),IF(D5013=21,0.92,IF(D5013=10.5,0.96,1)),1)*IF(ISNUMBER($C$5),1-$C$5,1),"-")</f>
        <v>3879.4349999999999</v>
      </c>
      <c r="F1016" s="4">
        <f t="shared" si="15"/>
        <v>3879.4349999999999</v>
      </c>
      <c r="AC1016" t="str">
        <f>'ListaN69 09-02-2025'!AF1014</f>
        <v>Aumento</v>
      </c>
    </row>
    <row r="1017" spans="1:29" x14ac:dyDescent="0.2">
      <c r="A1017" s="1">
        <v>4516</v>
      </c>
      <c r="B1017" t="s">
        <v>4082</v>
      </c>
      <c r="C1017" s="45" t="s">
        <v>5028</v>
      </c>
      <c r="D1017">
        <v>21</v>
      </c>
      <c r="E1017" s="4">
        <f>IFERROR(VLOOKUP(A1017,'ListaN69 09-02-2025'!$A$9:$E$9716,5,0)*IF($C$3="SI",((D5014/100)+1),1)*IF(AND($C$3="SI",$C$4="SI"),IF(D5014=21,0.92,IF(D5014=10.5,0.96,1)),1)*IF(ISNUMBER($C$5),1-$C$5,1),"-")</f>
        <v>27976.305</v>
      </c>
      <c r="F1017" s="4">
        <f t="shared" si="15"/>
        <v>27976.305</v>
      </c>
      <c r="AC1017" t="str">
        <f>'ListaN69 09-02-2025'!AF1015</f>
        <v>Aumento</v>
      </c>
    </row>
    <row r="1018" spans="1:29" x14ac:dyDescent="0.2">
      <c r="A1018" s="1">
        <v>4524</v>
      </c>
      <c r="B1018" t="s">
        <v>4083</v>
      </c>
      <c r="C1018" s="45" t="s">
        <v>4946</v>
      </c>
      <c r="D1018">
        <v>21</v>
      </c>
      <c r="E1018" s="4">
        <f>IFERROR(VLOOKUP(A1018,'ListaN69 09-02-2025'!$A$9:$E$9716,5,0)*IF($C$3="SI",((D5015/100)+1),1)*IF(AND($C$3="SI",$C$4="SI"),IF(D5015=21,0.92,IF(D5015=10.5,0.96,1)),1)*IF(ISNUMBER($C$5),1-$C$5,1),"-")</f>
        <v>38079.125</v>
      </c>
      <c r="F1018" s="4">
        <f t="shared" si="15"/>
        <v>38079.125</v>
      </c>
      <c r="AC1018" t="str">
        <f>'ListaN69 09-02-2025'!AF1016</f>
        <v>Aumento</v>
      </c>
    </row>
    <row r="1019" spans="1:29" x14ac:dyDescent="0.2">
      <c r="A1019" s="1" t="s">
        <v>5844</v>
      </c>
      <c r="B1019" t="s">
        <v>5845</v>
      </c>
      <c r="C1019" s="45" t="s">
        <v>4964</v>
      </c>
      <c r="D1019">
        <v>21</v>
      </c>
      <c r="E1019" s="4">
        <f>IFERROR(VLOOKUP(A1019,'ListaN69 09-02-2025'!$A$9:$E$9716,5,0)*IF($C$3="SI",((D5016/100)+1),1)*IF(AND($C$3="SI",$C$4="SI"),IF(D5016=21,0.92,IF(D5016=10.5,0.96,1)),1)*IF(ISNUMBER($C$5),1-$C$5,1),"-")</f>
        <v>6014.2780000000002</v>
      </c>
      <c r="F1019" s="4">
        <f t="shared" si="15"/>
        <v>6014.2780000000002</v>
      </c>
      <c r="AC1019" t="str">
        <f>'ListaN69 09-02-2025'!AF1017</f>
        <v>Aumento</v>
      </c>
    </row>
    <row r="1020" spans="1:29" x14ac:dyDescent="0.2">
      <c r="A1020" s="1" t="s">
        <v>5846</v>
      </c>
      <c r="B1020" t="s">
        <v>5847</v>
      </c>
      <c r="C1020" s="45" t="s">
        <v>4964</v>
      </c>
      <c r="D1020">
        <v>21</v>
      </c>
      <c r="E1020" s="4">
        <f>IFERROR(VLOOKUP(A1020,'ListaN69 09-02-2025'!$A$9:$E$9716,5,0)*IF($C$3="SI",((D5017/100)+1),1)*IF(AND($C$3="SI",$C$4="SI"),IF(D5017=21,0.92,IF(D5017=10.5,0.96,1)),1)*IF(ISNUMBER($C$5),1-$C$5,1),"-")</f>
        <v>9285.4650000000001</v>
      </c>
      <c r="F1020" s="4">
        <f t="shared" si="15"/>
        <v>9285.4650000000001</v>
      </c>
      <c r="AC1020" t="str">
        <f>'ListaN69 09-02-2025'!AF1018</f>
        <v>Aumento</v>
      </c>
    </row>
    <row r="1021" spans="1:29" x14ac:dyDescent="0.2">
      <c r="A1021" s="1">
        <v>4536</v>
      </c>
      <c r="B1021" t="s">
        <v>4084</v>
      </c>
      <c r="C1021" s="45" t="s">
        <v>5001</v>
      </c>
      <c r="D1021">
        <v>21</v>
      </c>
      <c r="E1021" s="4">
        <f>IFERROR(VLOOKUP(A1021,'ListaN69 09-02-2025'!$A$9:$E$9716,5,0)*IF($C$3="SI",((D5018/100)+1),1)*IF(AND($C$3="SI",$C$4="SI"),IF(D5018=21,0.92,IF(D5018=10.5,0.96,1)),1)*IF(ISNUMBER($C$5),1-$C$5,1),"-")</f>
        <v>46627.682999999997</v>
      </c>
      <c r="F1021" s="4">
        <f t="shared" si="15"/>
        <v>46627.682999999997</v>
      </c>
      <c r="AC1021" t="str">
        <f>'ListaN69 09-02-2025'!AF1019</f>
        <v>Aumento</v>
      </c>
    </row>
    <row r="1022" spans="1:29" x14ac:dyDescent="0.2">
      <c r="A1022" s="1">
        <v>4548</v>
      </c>
      <c r="B1022" t="s">
        <v>4085</v>
      </c>
      <c r="C1022" s="45" t="s">
        <v>5030</v>
      </c>
      <c r="D1022">
        <v>21</v>
      </c>
      <c r="E1022" s="4">
        <f>IFERROR(VLOOKUP(A1022,'ListaN69 09-02-2025'!$A$9:$E$9716,5,0)*IF($C$3="SI",((D5019/100)+1),1)*IF(AND($C$3="SI",$C$4="SI"),IF(D5019=21,0.92,IF(D5019=10.5,0.96,1)),1)*IF(ISNUMBER($C$5),1-$C$5,1),"-")</f>
        <v>66056.217999999993</v>
      </c>
      <c r="F1022" s="4">
        <f t="shared" si="15"/>
        <v>66056.217999999993</v>
      </c>
      <c r="AC1022" t="str">
        <f>'ListaN69 09-02-2025'!AF1020</f>
        <v>Aumento</v>
      </c>
    </row>
    <row r="1023" spans="1:29" x14ac:dyDescent="0.2">
      <c r="A1023" s="1" t="s">
        <v>498</v>
      </c>
      <c r="B1023" t="s">
        <v>5358</v>
      </c>
      <c r="C1023" s="45" t="s">
        <v>4949</v>
      </c>
      <c r="D1023">
        <v>21</v>
      </c>
      <c r="E1023" s="4">
        <f>IFERROR(VLOOKUP(A1023,'ListaN69 09-02-2025'!$A$9:$E$9716,5,0)*IF($C$3="SI",((D5020/100)+1),1)*IF(AND($C$3="SI",$C$4="SI"),IF(D5020=21,0.92,IF(D5020=10.5,0.96,1)),1)*IF(ISNUMBER($C$5),1-$C$5,1),"-")</f>
        <v>854.63199999999995</v>
      </c>
      <c r="F1023" s="4">
        <f t="shared" si="15"/>
        <v>854.63199999999995</v>
      </c>
      <c r="AC1023" t="str">
        <f>'ListaN69 09-02-2025'!AF1021</f>
        <v>Igual</v>
      </c>
    </row>
    <row r="1024" spans="1:29" x14ac:dyDescent="0.2">
      <c r="A1024" s="1" t="s">
        <v>499</v>
      </c>
      <c r="B1024" t="s">
        <v>5359</v>
      </c>
      <c r="C1024" s="45" t="s">
        <v>4993</v>
      </c>
      <c r="D1024">
        <v>21</v>
      </c>
      <c r="E1024" s="4">
        <f>IFERROR(VLOOKUP(A1024,'ListaN69 09-02-2025'!$A$9:$E$9716,5,0)*IF($C$3="SI",((D5021/100)+1),1)*IF(AND($C$3="SI",$C$4="SI"),IF(D5021=21,0.92,IF(D5021=10.5,0.96,1)),1)*IF(ISNUMBER($C$5),1-$C$5,1),"-")</f>
        <v>1443.1949999999999</v>
      </c>
      <c r="F1024" s="4">
        <f t="shared" si="15"/>
        <v>1443.1949999999999</v>
      </c>
      <c r="AC1024" t="str">
        <f>'ListaN69 09-02-2025'!AF1022</f>
        <v>Igual</v>
      </c>
    </row>
    <row r="1025" spans="1:29" x14ac:dyDescent="0.2">
      <c r="A1025" s="1" t="s">
        <v>500</v>
      </c>
      <c r="B1025" t="s">
        <v>5360</v>
      </c>
      <c r="C1025" s="45" t="s">
        <v>5003</v>
      </c>
      <c r="D1025">
        <v>21</v>
      </c>
      <c r="E1025" s="4">
        <f>IFERROR(VLOOKUP(A1025,'ListaN69 09-02-2025'!$A$9:$E$9716,5,0)*IF($C$3="SI",((D5022/100)+1),1)*IF(AND($C$3="SI",$C$4="SI"),IF(D5022=21,0.92,IF(D5022=10.5,0.96,1)),1)*IF(ISNUMBER($C$5),1-$C$5,1),"-")</f>
        <v>2776.788</v>
      </c>
      <c r="F1025" s="4">
        <f t="shared" si="15"/>
        <v>2776.788</v>
      </c>
      <c r="AC1025" t="str">
        <f>'ListaN69 09-02-2025'!AF1023</f>
        <v>Igual</v>
      </c>
    </row>
    <row r="1026" spans="1:29" x14ac:dyDescent="0.2">
      <c r="A1026" s="1" t="s">
        <v>497</v>
      </c>
      <c r="B1026" t="s">
        <v>5361</v>
      </c>
      <c r="C1026" s="45" t="s">
        <v>5028</v>
      </c>
      <c r="D1026">
        <v>21</v>
      </c>
      <c r="E1026" s="4">
        <f>IFERROR(VLOOKUP(A1026,'ListaN69 09-02-2025'!$A$9:$E$9716,5,0)*IF($C$3="SI",((D5023/100)+1),1)*IF(AND($C$3="SI",$C$4="SI"),IF(D5023=21,0.92,IF(D5023=10.5,0.96,1)),1)*IF(ISNUMBER($C$5),1-$C$5,1),"-")</f>
        <v>4616.3620000000001</v>
      </c>
      <c r="F1026" s="4">
        <f t="shared" si="15"/>
        <v>4616.3620000000001</v>
      </c>
      <c r="AC1026" t="str">
        <f>'ListaN69 09-02-2025'!AF1024</f>
        <v>Igual</v>
      </c>
    </row>
    <row r="1027" spans="1:29" x14ac:dyDescent="0.2">
      <c r="C1027" s="45"/>
      <c r="E1027" s="4" t="str">
        <f>IFERROR(VLOOKUP(A1027,'ListaN69 09-02-2025'!$A$9:$E$9716,5,0)*IF($C$3="SI",((D5024/100)+1),1)*IF(AND($C$3="SI",$C$4="SI"),IF(D5024=21,0.92,IF(D5024=10.5,0.96,1)),1)*IF(ISNUMBER($C$5),1-$C$5,1),"-")</f>
        <v>-</v>
      </c>
      <c r="F1027" s="4" t="str">
        <f t="shared" si="15"/>
        <v>-</v>
      </c>
      <c r="AC1027" t="str">
        <f>'ListaN69 09-02-2025'!AF1025</f>
        <v>Blanco</v>
      </c>
    </row>
    <row r="1028" spans="1:29" x14ac:dyDescent="0.2">
      <c r="B1028" t="s">
        <v>5848</v>
      </c>
      <c r="C1028" s="45"/>
      <c r="E1028" s="4" t="str">
        <f>IFERROR(VLOOKUP(A1028,'ListaN69 09-02-2025'!$A$9:$E$9716,5,0)*IF($C$3="SI",((D5025/100)+1),1)*IF(AND($C$3="SI",$C$4="SI"),IF(D5025=21,0.92,IF(D5025=10.5,0.96,1)),1)*IF(ISNUMBER($C$5),1-$C$5,1),"-")</f>
        <v>-</v>
      </c>
      <c r="F1028" s="4" t="str">
        <f t="shared" si="15"/>
        <v>-</v>
      </c>
      <c r="AC1028" t="str">
        <f>'ListaN69 09-02-2025'!AF1026</f>
        <v>Titulo</v>
      </c>
    </row>
    <row r="1029" spans="1:29" x14ac:dyDescent="0.2">
      <c r="C1029" s="45"/>
      <c r="E1029" s="4" t="str">
        <f>IFERROR(VLOOKUP(A1029,'ListaN69 09-02-2025'!$A$9:$E$9716,5,0)*IF($C$3="SI",((D5026/100)+1),1)*IF(AND($C$3="SI",$C$4="SI"),IF(D5026=21,0.92,IF(D5026=10.5,0.96,1)),1)*IF(ISNUMBER($C$5),1-$C$5,1),"-")</f>
        <v>-</v>
      </c>
      <c r="F1029" s="4" t="str">
        <f t="shared" si="15"/>
        <v>-</v>
      </c>
      <c r="AC1029" t="str">
        <f>'ListaN69 09-02-2025'!AF1027</f>
        <v>Blanco</v>
      </c>
    </row>
    <row r="1030" spans="1:29" x14ac:dyDescent="0.2">
      <c r="A1030" s="1" t="s">
        <v>6143</v>
      </c>
      <c r="B1030" t="s">
        <v>6144</v>
      </c>
      <c r="C1030" s="45" t="s">
        <v>5049</v>
      </c>
      <c r="D1030">
        <v>21</v>
      </c>
      <c r="E1030" s="4">
        <f>IFERROR(VLOOKUP(A1030,'ListaN69 09-02-2025'!$A$9:$E$9716,5,0)*IF($C$3="SI",((D5027/100)+1),1)*IF(AND($C$3="SI",$C$4="SI"),IF(D5027=21,0.92,IF(D5027=10.5,0.96,1)),1)*IF(ISNUMBER($C$5),1-$C$5,1),"-")</f>
        <v>24052.613000000001</v>
      </c>
      <c r="F1030" s="4">
        <f t="shared" si="15"/>
        <v>24052.613000000001</v>
      </c>
      <c r="AC1030" t="str">
        <f>'ListaN69 09-02-2025'!AF1028</f>
        <v>Aumento</v>
      </c>
    </row>
    <row r="1031" spans="1:29" x14ac:dyDescent="0.2">
      <c r="A1031" s="1" t="s">
        <v>5849</v>
      </c>
      <c r="B1031" t="s">
        <v>6145</v>
      </c>
      <c r="C1031" s="45" t="s">
        <v>5049</v>
      </c>
      <c r="D1031">
        <v>21</v>
      </c>
      <c r="E1031" s="4">
        <f>IFERROR(VLOOKUP(A1031,'ListaN69 09-02-2025'!$A$9:$E$9716,5,0)*IF($C$3="SI",((D5028/100)+1),1)*IF(AND($C$3="SI",$C$4="SI"),IF(D5028=21,0.92,IF(D5028=10.5,0.96,1)),1)*IF(ISNUMBER($C$5),1-$C$5,1),"-")</f>
        <v>24052.613000000001</v>
      </c>
      <c r="F1031" s="4">
        <f t="shared" si="15"/>
        <v>24052.613000000001</v>
      </c>
      <c r="AC1031" t="str">
        <f>'ListaN69 09-02-2025'!AF1029</f>
        <v>Aumento</v>
      </c>
    </row>
    <row r="1032" spans="1:29" x14ac:dyDescent="0.2">
      <c r="A1032" s="1" t="s">
        <v>5850</v>
      </c>
      <c r="B1032" t="s">
        <v>6146</v>
      </c>
      <c r="C1032" s="45" t="s">
        <v>5028</v>
      </c>
      <c r="D1032">
        <v>21</v>
      </c>
      <c r="E1032" s="4">
        <f>IFERROR(VLOOKUP(A1032,'ListaN69 09-02-2025'!$A$9:$E$9716,5,0)*IF($C$3="SI",((D5029/100)+1),1)*IF(AND($C$3="SI",$C$4="SI"),IF(D5029=21,0.92,IF(D5029=10.5,0.96,1)),1)*IF(ISNUMBER($C$5),1-$C$5,1),"-")</f>
        <v>11717.948</v>
      </c>
      <c r="F1032" s="4">
        <f t="shared" si="15"/>
        <v>11717.948</v>
      </c>
      <c r="AC1032" t="str">
        <f>'ListaN69 09-02-2025'!AF1030</f>
        <v>Aumento</v>
      </c>
    </row>
    <row r="1033" spans="1:29" x14ac:dyDescent="0.2">
      <c r="A1033" s="1" t="s">
        <v>6147</v>
      </c>
      <c r="B1033" t="s">
        <v>6148</v>
      </c>
      <c r="C1033" s="45" t="s">
        <v>4946</v>
      </c>
      <c r="D1033">
        <v>21</v>
      </c>
      <c r="E1033" s="4">
        <f>IFERROR(VLOOKUP(A1033,'ListaN69 09-02-2025'!$A$9:$E$9716,5,0)*IF($C$3="SI",((D5030/100)+1),1)*IF(AND($C$3="SI",$C$4="SI"),IF(D5030=21,0.92,IF(D5030=10.5,0.96,1)),1)*IF(ISNUMBER($C$5),1-$C$5,1),"-")</f>
        <v>11717.948</v>
      </c>
      <c r="F1033" s="4">
        <f t="shared" si="15"/>
        <v>11717.948</v>
      </c>
      <c r="AC1033" t="str">
        <f>'ListaN69 09-02-2025'!AF1031</f>
        <v>Aumento</v>
      </c>
    </row>
    <row r="1034" spans="1:29" x14ac:dyDescent="0.2">
      <c r="A1034" s="1">
        <v>85001</v>
      </c>
      <c r="B1034" t="s">
        <v>5851</v>
      </c>
      <c r="C1034" s="45" t="s">
        <v>5049</v>
      </c>
      <c r="D1034">
        <v>21</v>
      </c>
      <c r="E1034" s="4">
        <f>IFERROR(VLOOKUP(A1034,'ListaN69 09-02-2025'!$A$9:$E$9716,5,0)*IF($C$3="SI",((D5031/100)+1),1)*IF(AND($C$3="SI",$C$4="SI"),IF(D5031=21,0.92,IF(D5031=10.5,0.96,1)),1)*IF(ISNUMBER($C$5),1-$C$5,1),"-")</f>
        <v>34951.017999999996</v>
      </c>
      <c r="F1034" s="4">
        <f t="shared" si="15"/>
        <v>34951.017999999996</v>
      </c>
      <c r="AC1034" t="str">
        <f>'ListaN69 09-02-2025'!AF1032</f>
        <v>Aumento</v>
      </c>
    </row>
    <row r="1035" spans="1:29" x14ac:dyDescent="0.2">
      <c r="A1035" s="1">
        <v>85102</v>
      </c>
      <c r="B1035" t="s">
        <v>5852</v>
      </c>
      <c r="C1035" s="45" t="s">
        <v>5049</v>
      </c>
      <c r="D1035">
        <v>21</v>
      </c>
      <c r="E1035" s="4">
        <f>IFERROR(VLOOKUP(A1035,'ListaN69 09-02-2025'!$A$9:$E$9716,5,0)*IF($C$3="SI",((D5032/100)+1),1)*IF(AND($C$3="SI",$C$4="SI"),IF(D5032=21,0.92,IF(D5032=10.5,0.96,1)),1)*IF(ISNUMBER($C$5),1-$C$5,1),"-")</f>
        <v>81579.558000000005</v>
      </c>
      <c r="F1035" s="4">
        <f t="shared" si="15"/>
        <v>81579.558000000005</v>
      </c>
      <c r="AC1035" t="str">
        <f>'ListaN69 09-02-2025'!AF1033</f>
        <v>Aumento</v>
      </c>
    </row>
    <row r="1036" spans="1:29" x14ac:dyDescent="0.2">
      <c r="A1036" s="1">
        <v>85201</v>
      </c>
      <c r="B1036" t="s">
        <v>5853</v>
      </c>
      <c r="C1036" s="45" t="s">
        <v>5049</v>
      </c>
      <c r="D1036">
        <v>21</v>
      </c>
      <c r="E1036" s="4">
        <f>IFERROR(VLOOKUP(A1036,'ListaN69 09-02-2025'!$A$9:$E$9716,5,0)*IF($C$3="SI",((D5033/100)+1),1)*IF(AND($C$3="SI",$C$4="SI"),IF(D5033=21,0.92,IF(D5033=10.5,0.96,1)),1)*IF(ISNUMBER($C$5),1-$C$5,1),"-")</f>
        <v>58558.29</v>
      </c>
      <c r="F1036" s="4">
        <f t="shared" si="15"/>
        <v>58558.29</v>
      </c>
      <c r="AC1036" t="str">
        <f>'ListaN69 09-02-2025'!AF1034</f>
        <v>Aumento</v>
      </c>
    </row>
    <row r="1037" spans="1:29" x14ac:dyDescent="0.2">
      <c r="A1037" s="1">
        <v>87402</v>
      </c>
      <c r="B1037" t="s">
        <v>5854</v>
      </c>
      <c r="C1037" s="45" t="s">
        <v>4961</v>
      </c>
      <c r="D1037">
        <v>21</v>
      </c>
      <c r="E1037" s="4">
        <f>IFERROR(VLOOKUP(A1037,'ListaN69 09-02-2025'!$A$9:$E$9716,5,0)*IF($C$3="SI",((D5034/100)+1),1)*IF(AND($C$3="SI",$C$4="SI"),IF(D5034=21,0.92,IF(D5034=10.5,0.96,1)),1)*IF(ISNUMBER($C$5),1-$C$5,1),"-")</f>
        <v>542313.50300000003</v>
      </c>
      <c r="F1037" s="4">
        <f t="shared" si="15"/>
        <v>542313.50300000003</v>
      </c>
      <c r="AC1037" t="str">
        <f>'ListaN69 09-02-2025'!AF1035</f>
        <v>Aumento</v>
      </c>
    </row>
    <row r="1038" spans="1:29" x14ac:dyDescent="0.2">
      <c r="A1038" s="1">
        <v>89101</v>
      </c>
      <c r="B1038" t="s">
        <v>5855</v>
      </c>
      <c r="C1038" s="45" t="s">
        <v>4961</v>
      </c>
      <c r="D1038">
        <v>21</v>
      </c>
      <c r="E1038" s="4">
        <f>IFERROR(VLOOKUP(A1038,'ListaN69 09-02-2025'!$A$9:$E$9716,5,0)*IF($C$3="SI",((D5035/100)+1),1)*IF(AND($C$3="SI",$C$4="SI"),IF(D5035=21,0.92,IF(D5035=10.5,0.96,1)),1)*IF(ISNUMBER($C$5),1-$C$5,1),"-")</f>
        <v>193641.43799999999</v>
      </c>
      <c r="F1038" s="4">
        <f t="shared" ref="F1038:F1101" si="16">IFERROR(E1038*IF(ISNUMBER($C$6),1+$C$6,1),"-")</f>
        <v>193641.43799999999</v>
      </c>
      <c r="AC1038" t="str">
        <f>'ListaN69 09-02-2025'!AF1036</f>
        <v>Aumento</v>
      </c>
    </row>
    <row r="1039" spans="1:29" x14ac:dyDescent="0.2">
      <c r="A1039" s="1">
        <v>89102</v>
      </c>
      <c r="B1039" t="s">
        <v>5855</v>
      </c>
      <c r="C1039" s="45" t="s">
        <v>4961</v>
      </c>
      <c r="D1039">
        <v>21</v>
      </c>
      <c r="E1039" s="4">
        <f>IFERROR(VLOOKUP(A1039,'ListaN69 09-02-2025'!$A$9:$E$9716,5,0)*IF($C$3="SI",((D5036/100)+1),1)*IF(AND($C$3="SI",$C$4="SI"),IF(D5036=21,0.92,IF(D5036=10.5,0.96,1)),1)*IF(ISNUMBER($C$5),1-$C$5,1),"-")</f>
        <v>193641.43799999999</v>
      </c>
      <c r="F1039" s="4">
        <f t="shared" si="16"/>
        <v>193641.43799999999</v>
      </c>
      <c r="AC1039" t="str">
        <f>'ListaN69 09-02-2025'!AF1037</f>
        <v>Aumento</v>
      </c>
    </row>
    <row r="1040" spans="1:29" x14ac:dyDescent="0.2">
      <c r="A1040" s="1">
        <v>89202</v>
      </c>
      <c r="B1040" t="s">
        <v>5856</v>
      </c>
      <c r="C1040" s="45" t="s">
        <v>4961</v>
      </c>
      <c r="D1040">
        <v>21</v>
      </c>
      <c r="E1040" s="4">
        <f>IFERROR(VLOOKUP(A1040,'ListaN69 09-02-2025'!$A$9:$E$9716,5,0)*IF($C$3="SI",((D5037/100)+1),1)*IF(AND($C$3="SI",$C$4="SI"),IF(D5037=21,0.92,IF(D5037=10.5,0.96,1)),1)*IF(ISNUMBER($C$5),1-$C$5,1),"-")</f>
        <v>281930.46000000002</v>
      </c>
      <c r="F1040" s="4">
        <f t="shared" si="16"/>
        <v>281930.46000000002</v>
      </c>
      <c r="AC1040" t="str">
        <f>'ListaN69 09-02-2025'!AF1038</f>
        <v>Aumento</v>
      </c>
    </row>
    <row r="1041" spans="1:29" x14ac:dyDescent="0.2">
      <c r="C1041" s="45"/>
      <c r="E1041" s="4" t="str">
        <f>IFERROR(VLOOKUP(A1041,'ListaN69 09-02-2025'!$A$9:$E$9716,5,0)*IF($C$3="SI",((D5038/100)+1),1)*IF(AND($C$3="SI",$C$4="SI"),IF(D5038=21,0.92,IF(D5038=10.5,0.96,1)),1)*IF(ISNUMBER($C$5),1-$C$5,1),"-")</f>
        <v>-</v>
      </c>
      <c r="F1041" s="4" t="str">
        <f t="shared" si="16"/>
        <v>-</v>
      </c>
      <c r="AC1041" t="str">
        <f>'ListaN69 09-02-2025'!AF1039</f>
        <v>Blanco</v>
      </c>
    </row>
    <row r="1042" spans="1:29" x14ac:dyDescent="0.2">
      <c r="B1042" t="s">
        <v>5857</v>
      </c>
      <c r="C1042" s="45"/>
      <c r="E1042" s="4" t="str">
        <f>IFERROR(VLOOKUP(A1042,'ListaN69 09-02-2025'!$A$9:$E$9716,5,0)*IF($C$3="SI",((D5039/100)+1),1)*IF(AND($C$3="SI",$C$4="SI"),IF(D5039=21,0.92,IF(D5039=10.5,0.96,1)),1)*IF(ISNUMBER($C$5),1-$C$5,1),"-")</f>
        <v>-</v>
      </c>
      <c r="F1042" s="4" t="str">
        <f t="shared" si="16"/>
        <v>-</v>
      </c>
      <c r="AC1042" t="str">
        <f>'ListaN69 09-02-2025'!AF1040</f>
        <v>Titulo</v>
      </c>
    </row>
    <row r="1043" spans="1:29" x14ac:dyDescent="0.2">
      <c r="C1043" s="45"/>
      <c r="E1043" s="4" t="str">
        <f>IFERROR(VLOOKUP(A1043,'ListaN69 09-02-2025'!$A$9:$E$9716,5,0)*IF($C$3="SI",((D5040/100)+1),1)*IF(AND($C$3="SI",$C$4="SI"),IF(D5040=21,0.92,IF(D5040=10.5,0.96,1)),1)*IF(ISNUMBER($C$5),1-$C$5,1),"-")</f>
        <v>-</v>
      </c>
      <c r="F1043" s="4" t="str">
        <f t="shared" si="16"/>
        <v>-</v>
      </c>
      <c r="AC1043" t="str">
        <f>'ListaN69 09-02-2025'!AF1041</f>
        <v>Blanco</v>
      </c>
    </row>
    <row r="1044" spans="1:29" x14ac:dyDescent="0.2">
      <c r="A1044" s="1">
        <v>288000</v>
      </c>
      <c r="B1044" t="s">
        <v>5858</v>
      </c>
      <c r="C1044" s="45" t="s">
        <v>5049</v>
      </c>
      <c r="D1044">
        <v>21</v>
      </c>
      <c r="E1044" s="4">
        <f>IFERROR(VLOOKUP(A1044,'ListaN69 09-02-2025'!$A$9:$E$9716,5,0)*IF($C$3="SI",((D5041/100)+1),1)*IF(AND($C$3="SI",$C$4="SI"),IF(D5041=21,0.92,IF(D5041=10.5,0.96,1)),1)*IF(ISNUMBER($C$5),1-$C$5,1),"-")</f>
        <v>24141.215</v>
      </c>
      <c r="F1044" s="4">
        <f t="shared" si="16"/>
        <v>24141.215</v>
      </c>
      <c r="AC1044" t="str">
        <f>'ListaN69 09-02-2025'!AF1042</f>
        <v>Aumento</v>
      </c>
    </row>
    <row r="1045" spans="1:29" x14ac:dyDescent="0.2">
      <c r="C1045" s="45"/>
      <c r="E1045" s="4" t="str">
        <f>IFERROR(VLOOKUP(A1045,'ListaN69 09-02-2025'!$A$9:$E$9716,5,0)*IF($C$3="SI",((D5042/100)+1),1)*IF(AND($C$3="SI",$C$4="SI"),IF(D5042=21,0.92,IF(D5042=10.5,0.96,1)),1)*IF(ISNUMBER($C$5),1-$C$5,1),"-")</f>
        <v>-</v>
      </c>
      <c r="F1045" s="4" t="str">
        <f t="shared" si="16"/>
        <v>-</v>
      </c>
      <c r="AC1045" t="str">
        <f>'ListaN69 09-02-2025'!AF1043</f>
        <v>Blanco</v>
      </c>
    </row>
    <row r="1046" spans="1:29" x14ac:dyDescent="0.2">
      <c r="B1046" t="s">
        <v>5859</v>
      </c>
      <c r="C1046" s="45"/>
      <c r="E1046" s="4" t="str">
        <f>IFERROR(VLOOKUP(A1046,'ListaN69 09-02-2025'!$A$9:$E$9716,5,0)*IF($C$3="SI",((D5043/100)+1),1)*IF(AND($C$3="SI",$C$4="SI"),IF(D5043=21,0.92,IF(D5043=10.5,0.96,1)),1)*IF(ISNUMBER($C$5),1-$C$5,1),"-")</f>
        <v>-</v>
      </c>
      <c r="F1046" s="4" t="str">
        <f t="shared" si="16"/>
        <v>-</v>
      </c>
      <c r="AC1046" t="str">
        <f>'ListaN69 09-02-2025'!AF1044</f>
        <v>Titulo</v>
      </c>
    </row>
    <row r="1047" spans="1:29" x14ac:dyDescent="0.2">
      <c r="C1047" s="45"/>
      <c r="E1047" s="4" t="str">
        <f>IFERROR(VLOOKUP(A1047,'ListaN69 09-02-2025'!$A$9:$E$9716,5,0)*IF($C$3="SI",((D5044/100)+1),1)*IF(AND($C$3="SI",$C$4="SI"),IF(D5044=21,0.92,IF(D5044=10.5,0.96,1)),1)*IF(ISNUMBER($C$5),1-$C$5,1),"-")</f>
        <v>-</v>
      </c>
      <c r="F1047" s="4" t="str">
        <f t="shared" si="16"/>
        <v>-</v>
      </c>
      <c r="AC1047" t="str">
        <f>'ListaN69 09-02-2025'!AF1045</f>
        <v>Blanco</v>
      </c>
    </row>
    <row r="1048" spans="1:29" x14ac:dyDescent="0.2">
      <c r="A1048" s="1">
        <v>66666</v>
      </c>
      <c r="B1048" t="s">
        <v>5860</v>
      </c>
      <c r="C1048" s="45" t="s">
        <v>4966</v>
      </c>
      <c r="D1048">
        <v>21</v>
      </c>
      <c r="E1048" s="4">
        <f>IFERROR(VLOOKUP(A1048,'ListaN69 09-02-2025'!$A$9:$E$9716,5,0)*IF($C$3="SI",((D5045/100)+1),1)*IF(AND($C$3="SI",$C$4="SI"),IF(D5045=21,0.92,IF(D5045=10.5,0.96,1)),1)*IF(ISNUMBER($C$5),1-$C$5,1),"-")</f>
        <v>4058.04</v>
      </c>
      <c r="F1048" s="4">
        <f t="shared" si="16"/>
        <v>4058.04</v>
      </c>
      <c r="AC1048" t="str">
        <f>'ListaN69 09-02-2025'!AF1046</f>
        <v>Aumento</v>
      </c>
    </row>
    <row r="1049" spans="1:29" x14ac:dyDescent="0.2">
      <c r="C1049" s="45"/>
      <c r="E1049" s="4" t="str">
        <f>IFERROR(VLOOKUP(A1049,'ListaN69 09-02-2025'!$A$9:$E$9716,5,0)*IF($C$3="SI",((D5046/100)+1),1)*IF(AND($C$3="SI",$C$4="SI"),IF(D5046=21,0.92,IF(D5046=10.5,0.96,1)),1)*IF(ISNUMBER($C$5),1-$C$5,1),"-")</f>
        <v>-</v>
      </c>
      <c r="F1049" s="4" t="str">
        <f t="shared" si="16"/>
        <v>-</v>
      </c>
      <c r="AC1049" t="str">
        <f>'ListaN69 09-02-2025'!AF1047</f>
        <v>Blanco</v>
      </c>
    </row>
    <row r="1050" spans="1:29" x14ac:dyDescent="0.2">
      <c r="B1050" t="s">
        <v>504</v>
      </c>
      <c r="C1050" s="45"/>
      <c r="E1050" s="4" t="str">
        <f>IFERROR(VLOOKUP(A1050,'ListaN69 09-02-2025'!$A$9:$E$9716,5,0)*IF($C$3="SI",((D5047/100)+1),1)*IF(AND($C$3="SI",$C$4="SI"),IF(D5047=21,0.92,IF(D5047=10.5,0.96,1)),1)*IF(ISNUMBER($C$5),1-$C$5,1),"-")</f>
        <v>-</v>
      </c>
      <c r="F1050" s="4" t="str">
        <f t="shared" si="16"/>
        <v>-</v>
      </c>
      <c r="AC1050" t="str">
        <f>'ListaN69 09-02-2025'!AF1048</f>
        <v>Titulo</v>
      </c>
    </row>
    <row r="1051" spans="1:29" x14ac:dyDescent="0.2">
      <c r="C1051" s="45"/>
      <c r="E1051" s="4" t="str">
        <f>IFERROR(VLOOKUP(A1051,'ListaN69 09-02-2025'!$A$9:$E$9716,5,0)*IF($C$3="SI",((D5048/100)+1),1)*IF(AND($C$3="SI",$C$4="SI"),IF(D5048=21,0.92,IF(D5048=10.5,0.96,1)),1)*IF(ISNUMBER($C$5),1-$C$5,1),"-")</f>
        <v>-</v>
      </c>
      <c r="F1051" s="4" t="str">
        <f t="shared" si="16"/>
        <v>-</v>
      </c>
      <c r="AC1051" t="str">
        <f>'ListaN69 09-02-2025'!AF1049</f>
        <v>Blanco</v>
      </c>
    </row>
    <row r="1052" spans="1:29" x14ac:dyDescent="0.2">
      <c r="A1052" s="1">
        <v>4004</v>
      </c>
      <c r="B1052" t="s">
        <v>4090</v>
      </c>
      <c r="C1052" s="45" t="s">
        <v>5027</v>
      </c>
      <c r="D1052">
        <v>21</v>
      </c>
      <c r="E1052" s="4">
        <f>IFERROR(VLOOKUP(A1052,'ListaN69 09-02-2025'!$A$9:$E$9716,5,0)*IF($C$3="SI",((D5049/100)+1),1)*IF(AND($C$3="SI",$C$4="SI"),IF(D5049=21,0.92,IF(D5049=10.5,0.96,1)),1)*IF(ISNUMBER($C$5),1-$C$5,1),"-")</f>
        <v>7038.098</v>
      </c>
      <c r="F1052" s="4">
        <f t="shared" si="16"/>
        <v>7038.098</v>
      </c>
      <c r="AC1052" t="str">
        <f>'ListaN69 09-02-2025'!AF1050</f>
        <v>Aumento</v>
      </c>
    </row>
    <row r="1053" spans="1:29" x14ac:dyDescent="0.2">
      <c r="A1053" s="1">
        <v>4008</v>
      </c>
      <c r="B1053" t="s">
        <v>4093</v>
      </c>
      <c r="C1053" s="45" t="s">
        <v>4979</v>
      </c>
      <c r="D1053">
        <v>21</v>
      </c>
      <c r="E1053" s="4">
        <f>IFERROR(VLOOKUP(A1053,'ListaN69 09-02-2025'!$A$9:$E$9716,5,0)*IF($C$3="SI",((D5050/100)+1),1)*IF(AND($C$3="SI",$C$4="SI"),IF(D5050=21,0.92,IF(D5050=10.5,0.96,1)),1)*IF(ISNUMBER($C$5),1-$C$5,1),"-")</f>
        <v>9838.518</v>
      </c>
      <c r="F1053" s="4">
        <f t="shared" si="16"/>
        <v>9838.518</v>
      </c>
      <c r="AC1053" t="str">
        <f>'ListaN69 09-02-2025'!AF1051</f>
        <v>Aumento</v>
      </c>
    </row>
    <row r="1054" spans="1:29" x14ac:dyDescent="0.2">
      <c r="A1054" s="1">
        <v>4012</v>
      </c>
      <c r="B1054" t="s">
        <v>4086</v>
      </c>
      <c r="C1054" s="45" t="s">
        <v>5020</v>
      </c>
      <c r="D1054">
        <v>21</v>
      </c>
      <c r="E1054" s="4">
        <f>IFERROR(VLOOKUP(A1054,'ListaN69 09-02-2025'!$A$9:$E$9716,5,0)*IF($C$3="SI",((D5051/100)+1),1)*IF(AND($C$3="SI",$C$4="SI"),IF(D5051=21,0.92,IF(D5051=10.5,0.96,1)),1)*IF(ISNUMBER($C$5),1-$C$5,1),"-")</f>
        <v>15893.465</v>
      </c>
      <c r="F1054" s="4">
        <f t="shared" si="16"/>
        <v>15893.465</v>
      </c>
      <c r="AC1054" t="str">
        <f>'ListaN69 09-02-2025'!AF1052</f>
        <v>Aumento</v>
      </c>
    </row>
    <row r="1055" spans="1:29" x14ac:dyDescent="0.2">
      <c r="A1055" s="1">
        <v>4016</v>
      </c>
      <c r="B1055" t="s">
        <v>4087</v>
      </c>
      <c r="C1055" s="45" t="s">
        <v>5028</v>
      </c>
      <c r="D1055">
        <v>21</v>
      </c>
      <c r="E1055" s="4">
        <f>IFERROR(VLOOKUP(A1055,'ListaN69 09-02-2025'!$A$9:$E$9716,5,0)*IF($C$3="SI",((D5052/100)+1),1)*IF(AND($C$3="SI",$C$4="SI"),IF(D5052=21,0.92,IF(D5052=10.5,0.96,1)),1)*IF(ISNUMBER($C$5),1-$C$5,1),"-")</f>
        <v>22705.288</v>
      </c>
      <c r="F1055" s="4">
        <f t="shared" si="16"/>
        <v>22705.288</v>
      </c>
      <c r="AC1055" t="str">
        <f>'ListaN69 09-02-2025'!AF1053</f>
        <v>Aumento</v>
      </c>
    </row>
    <row r="1056" spans="1:29" x14ac:dyDescent="0.2">
      <c r="A1056" s="1">
        <v>4024</v>
      </c>
      <c r="B1056" t="s">
        <v>4088</v>
      </c>
      <c r="C1056" s="45" t="s">
        <v>4946</v>
      </c>
      <c r="D1056">
        <v>21</v>
      </c>
      <c r="E1056" s="4">
        <f>IFERROR(VLOOKUP(A1056,'ListaN69 09-02-2025'!$A$9:$E$9716,5,0)*IF($C$3="SI",((D5053/100)+1),1)*IF(AND($C$3="SI",$C$4="SI"),IF(D5053=21,0.92,IF(D5053=10.5,0.96,1)),1)*IF(ISNUMBER($C$5),1-$C$5,1),"-")</f>
        <v>30273.933000000001</v>
      </c>
      <c r="F1056" s="4">
        <f t="shared" si="16"/>
        <v>30273.933000000001</v>
      </c>
      <c r="AC1056" t="str">
        <f>'ListaN69 09-02-2025'!AF1054</f>
        <v>Aumento</v>
      </c>
    </row>
    <row r="1057" spans="1:29" x14ac:dyDescent="0.2">
      <c r="A1057" s="1">
        <v>4036</v>
      </c>
      <c r="B1057" t="s">
        <v>4089</v>
      </c>
      <c r="C1057" s="45" t="s">
        <v>5001</v>
      </c>
      <c r="D1057">
        <v>21</v>
      </c>
      <c r="E1057" s="4">
        <f>IFERROR(VLOOKUP(A1057,'ListaN69 09-02-2025'!$A$9:$E$9716,5,0)*IF($C$3="SI",((D5054/100)+1),1)*IF(AND($C$3="SI",$C$4="SI"),IF(D5054=21,0.92,IF(D5054=10.5,0.96,1)),1)*IF(ISNUMBER($C$5),1-$C$5,1),"-")</f>
        <v>37842.629999999997</v>
      </c>
      <c r="F1057" s="4">
        <f t="shared" si="16"/>
        <v>37842.629999999997</v>
      </c>
      <c r="AC1057" t="str">
        <f>'ListaN69 09-02-2025'!AF1055</f>
        <v>Aumento</v>
      </c>
    </row>
    <row r="1058" spans="1:29" x14ac:dyDescent="0.2">
      <c r="A1058" s="1">
        <v>4048</v>
      </c>
      <c r="B1058" t="s">
        <v>4091</v>
      </c>
      <c r="C1058" s="45" t="s">
        <v>5030</v>
      </c>
      <c r="D1058">
        <v>21</v>
      </c>
      <c r="E1058" s="4">
        <f>IFERROR(VLOOKUP(A1058,'ListaN69 09-02-2025'!$A$9:$E$9716,5,0)*IF($C$3="SI",((D5055/100)+1),1)*IF(AND($C$3="SI",$C$4="SI"),IF(D5055=21,0.92,IF(D5055=10.5,0.96,1)),1)*IF(ISNUMBER($C$5),1-$C$5,1),"-")</f>
        <v>52980.008000000002</v>
      </c>
      <c r="F1058" s="4">
        <f t="shared" si="16"/>
        <v>52980.008000000002</v>
      </c>
      <c r="AC1058" t="str">
        <f>'ListaN69 09-02-2025'!AF1056</f>
        <v>Aumento</v>
      </c>
    </row>
    <row r="1059" spans="1:29" x14ac:dyDescent="0.2">
      <c r="A1059" s="1">
        <v>480072</v>
      </c>
      <c r="B1059" t="s">
        <v>4092</v>
      </c>
      <c r="C1059" s="45" t="s">
        <v>4961</v>
      </c>
      <c r="D1059">
        <v>21</v>
      </c>
      <c r="E1059" s="4">
        <f>IFERROR(VLOOKUP(A1059,'ListaN69 09-02-2025'!$A$9:$E$9716,5,0)*IF($C$3="SI",((D5056/100)+1),1)*IF(AND($C$3="SI",$C$4="SI"),IF(D5056=21,0.92,IF(D5056=10.5,0.96,1)),1)*IF(ISNUMBER($C$5),1-$C$5,1),"-")</f>
        <v>87392.987999999998</v>
      </c>
      <c r="F1059" s="4">
        <f t="shared" si="16"/>
        <v>87392.987999999998</v>
      </c>
      <c r="AC1059" t="str">
        <f>'ListaN69 09-02-2025'!AF1057</f>
        <v>Aumento</v>
      </c>
    </row>
    <row r="1060" spans="1:29" x14ac:dyDescent="0.2">
      <c r="A1060" s="1">
        <v>480096</v>
      </c>
      <c r="B1060" t="s">
        <v>4094</v>
      </c>
      <c r="C1060" s="45" t="s">
        <v>4961</v>
      </c>
      <c r="D1060">
        <v>21</v>
      </c>
      <c r="E1060" s="4">
        <f>IFERROR(VLOOKUP(A1060,'ListaN69 09-02-2025'!$A$9:$E$9716,5,0)*IF($C$3="SI",((D5057/100)+1),1)*IF(AND($C$3="SI",$C$4="SI"),IF(D5057=21,0.92,IF(D5057=10.5,0.96,1)),1)*IF(ISNUMBER($C$5),1-$C$5,1),"-")</f>
        <v>107576.12300000001</v>
      </c>
      <c r="F1060" s="4">
        <f t="shared" si="16"/>
        <v>107576.12300000001</v>
      </c>
      <c r="AC1060" t="str">
        <f>'ListaN69 09-02-2025'!AF1058</f>
        <v>Aumento</v>
      </c>
    </row>
    <row r="1061" spans="1:29" x14ac:dyDescent="0.2">
      <c r="A1061" s="1" t="s">
        <v>5861</v>
      </c>
      <c r="B1061" t="s">
        <v>5862</v>
      </c>
      <c r="C1061" s="45" t="s">
        <v>5027</v>
      </c>
      <c r="D1061">
        <v>21</v>
      </c>
      <c r="E1061" s="4">
        <f>IFERROR(VLOOKUP(A1061,'ListaN69 09-02-2025'!$A$9:$E$9716,5,0)*IF($C$3="SI",((D5058/100)+1),1)*IF(AND($C$3="SI",$C$4="SI"),IF(D5058=21,0.92,IF(D5058=10.5,0.96,1)),1)*IF(ISNUMBER($C$5),1-$C$5,1),"-")</f>
        <v>3497.41</v>
      </c>
      <c r="F1061" s="4">
        <f t="shared" si="16"/>
        <v>3497.41</v>
      </c>
      <c r="AC1061" t="str">
        <f>'ListaN69 09-02-2025'!AF1059</f>
        <v>Aumento</v>
      </c>
    </row>
    <row r="1062" spans="1:29" x14ac:dyDescent="0.2">
      <c r="A1062" s="1" t="s">
        <v>5863</v>
      </c>
      <c r="B1062" t="s">
        <v>5864</v>
      </c>
      <c r="C1062" s="45" t="s">
        <v>5031</v>
      </c>
      <c r="D1062">
        <v>21</v>
      </c>
      <c r="E1062" s="4">
        <f>IFERROR(VLOOKUP(A1062,'ListaN69 09-02-2025'!$A$9:$E$9716,5,0)*IF($C$3="SI",((D5059/100)+1),1)*IF(AND($C$3="SI",$C$4="SI"),IF(D5059=21,0.92,IF(D5059=10.5,0.96,1)),1)*IF(ISNUMBER($C$5),1-$C$5,1),"-")</f>
        <v>5991.808</v>
      </c>
      <c r="F1062" s="4">
        <f t="shared" si="16"/>
        <v>5991.808</v>
      </c>
      <c r="AC1062" t="str">
        <f>'ListaN69 09-02-2025'!AF1060</f>
        <v>Aumento</v>
      </c>
    </row>
    <row r="1063" spans="1:29" x14ac:dyDescent="0.2">
      <c r="C1063" s="45"/>
      <c r="E1063" s="4" t="str">
        <f>IFERROR(VLOOKUP(A1063,'ListaN69 09-02-2025'!$A$9:$E$9716,5,0)*IF($C$3="SI",((D5060/100)+1),1)*IF(AND($C$3="SI",$C$4="SI"),IF(D5060=21,0.92,IF(D5060=10.5,0.96,1)),1)*IF(ISNUMBER($C$5),1-$C$5,1),"-")</f>
        <v>-</v>
      </c>
      <c r="F1063" s="4" t="str">
        <f t="shared" si="16"/>
        <v>-</v>
      </c>
      <c r="AC1063" t="str">
        <f>'ListaN69 09-02-2025'!AF1061</f>
        <v>Blanco</v>
      </c>
    </row>
    <row r="1064" spans="1:29" x14ac:dyDescent="0.2">
      <c r="B1064" t="s">
        <v>2536</v>
      </c>
      <c r="C1064" s="45"/>
      <c r="E1064" s="4" t="str">
        <f>IFERROR(VLOOKUP(A1064,'ListaN69 09-02-2025'!$A$9:$E$9716,5,0)*IF($C$3="SI",((D5061/100)+1),1)*IF(AND($C$3="SI",$C$4="SI"),IF(D5061=21,0.92,IF(D5061=10.5,0.96,1)),1)*IF(ISNUMBER($C$5),1-$C$5,1),"-")</f>
        <v>-</v>
      </c>
      <c r="F1064" s="4" t="str">
        <f t="shared" si="16"/>
        <v>-</v>
      </c>
      <c r="AC1064" t="str">
        <f>'ListaN69 09-02-2025'!AF1062</f>
        <v>Titulo</v>
      </c>
    </row>
    <row r="1065" spans="1:29" x14ac:dyDescent="0.2">
      <c r="C1065" s="45"/>
      <c r="E1065" s="4" t="str">
        <f>IFERROR(VLOOKUP(A1065,'ListaN69 09-02-2025'!$A$9:$E$9716,5,0)*IF($C$3="SI",((D5062/100)+1),1)*IF(AND($C$3="SI",$C$4="SI"),IF(D5062=21,0.92,IF(D5062=10.5,0.96,1)),1)*IF(ISNUMBER($C$5),1-$C$5,1),"-")</f>
        <v>-</v>
      </c>
      <c r="F1065" s="4" t="str">
        <f t="shared" si="16"/>
        <v>-</v>
      </c>
      <c r="AC1065" t="str">
        <f>'ListaN69 09-02-2025'!AF1063</f>
        <v>Blanco</v>
      </c>
    </row>
    <row r="1066" spans="1:29" x14ac:dyDescent="0.2">
      <c r="A1066" s="1">
        <v>12080</v>
      </c>
      <c r="B1066" t="s">
        <v>5865</v>
      </c>
      <c r="C1066" s="45" t="s">
        <v>4961</v>
      </c>
      <c r="D1066">
        <v>21</v>
      </c>
      <c r="E1066" s="4">
        <f>IFERROR(VLOOKUP(A1066,'ListaN69 09-02-2025'!$A$9:$E$9716,5,0)*IF($C$3="SI",((D5063/100)+1),1)*IF(AND($C$3="SI",$C$4="SI"),IF(D5063=21,0.92,IF(D5063=10.5,0.96,1)),1)*IF(ISNUMBER($C$5),1-$C$5,1),"-")</f>
        <v>37688.682999999997</v>
      </c>
      <c r="F1066" s="4">
        <f t="shared" si="16"/>
        <v>37688.682999999997</v>
      </c>
      <c r="AC1066" t="str">
        <f>'ListaN69 09-02-2025'!AF1064</f>
        <v>Aumento</v>
      </c>
    </row>
    <row r="1067" spans="1:29" x14ac:dyDescent="0.2">
      <c r="A1067" s="1">
        <v>12210</v>
      </c>
      <c r="B1067" t="s">
        <v>5866</v>
      </c>
      <c r="C1067" s="45" t="s">
        <v>4961</v>
      </c>
      <c r="D1067">
        <v>21</v>
      </c>
      <c r="E1067" s="4">
        <f>IFERROR(VLOOKUP(A1067,'ListaN69 09-02-2025'!$A$9:$E$9716,5,0)*IF($C$3="SI",((D5064/100)+1),1)*IF(AND($C$3="SI",$C$4="SI"),IF(D5064=21,0.92,IF(D5064=10.5,0.96,1)),1)*IF(ISNUMBER($C$5),1-$C$5,1),"-")</f>
        <v>82748.12</v>
      </c>
      <c r="F1067" s="4">
        <f t="shared" si="16"/>
        <v>82748.12</v>
      </c>
      <c r="AC1067" t="str">
        <f>'ListaN69 09-02-2025'!AF1065</f>
        <v>Aumento</v>
      </c>
    </row>
    <row r="1068" spans="1:29" x14ac:dyDescent="0.2">
      <c r="A1068" s="1">
        <v>12310</v>
      </c>
      <c r="B1068" t="s">
        <v>5867</v>
      </c>
      <c r="C1068" s="45" t="s">
        <v>4961</v>
      </c>
      <c r="D1068">
        <v>21</v>
      </c>
      <c r="E1068" s="4">
        <f>IFERROR(VLOOKUP(A1068,'ListaN69 09-02-2025'!$A$9:$E$9716,5,0)*IF($C$3="SI",((D5065/100)+1),1)*IF(AND($C$3="SI",$C$4="SI"),IF(D5065=21,0.92,IF(D5065=10.5,0.96,1)),1)*IF(ISNUMBER($C$5),1-$C$5,1),"-")</f>
        <v>58673.614999999998</v>
      </c>
      <c r="F1068" s="4">
        <f t="shared" si="16"/>
        <v>58673.614999999998</v>
      </c>
      <c r="AC1068" t="str">
        <f>'ListaN69 09-02-2025'!AF1066</f>
        <v>Aumento</v>
      </c>
    </row>
    <row r="1069" spans="1:29" x14ac:dyDescent="0.2">
      <c r="A1069" s="1">
        <v>12350</v>
      </c>
      <c r="B1069" t="s">
        <v>5868</v>
      </c>
      <c r="C1069" s="45" t="s">
        <v>4961</v>
      </c>
      <c r="D1069">
        <v>21</v>
      </c>
      <c r="E1069" s="4">
        <f>IFERROR(VLOOKUP(A1069,'ListaN69 09-02-2025'!$A$9:$E$9716,5,0)*IF($C$3="SI",((D5066/100)+1),1)*IF(AND($C$3="SI",$C$4="SI"),IF(D5066=21,0.92,IF(D5066=10.5,0.96,1)),1)*IF(ISNUMBER($C$5),1-$C$5,1),"-")</f>
        <v>40011.300000000003</v>
      </c>
      <c r="F1069" s="4">
        <f t="shared" si="16"/>
        <v>40011.300000000003</v>
      </c>
      <c r="AC1069" t="str">
        <f>'ListaN69 09-02-2025'!AF1067</f>
        <v>Aumento</v>
      </c>
    </row>
    <row r="1070" spans="1:29" x14ac:dyDescent="0.2">
      <c r="A1070" s="1">
        <v>12380</v>
      </c>
      <c r="B1070" t="s">
        <v>5869</v>
      </c>
      <c r="C1070" s="45" t="s">
        <v>4961</v>
      </c>
      <c r="D1070">
        <v>21</v>
      </c>
      <c r="E1070" s="4">
        <f>IFERROR(VLOOKUP(A1070,'ListaN69 09-02-2025'!$A$9:$E$9716,5,0)*IF($C$3="SI",((D5067/100)+1),1)*IF(AND($C$3="SI",$C$4="SI"),IF(D5067=21,0.92,IF(D5067=10.5,0.96,1)),1)*IF(ISNUMBER($C$5),1-$C$5,1),"-")</f>
        <v>47923.05</v>
      </c>
      <c r="F1070" s="4">
        <f t="shared" si="16"/>
        <v>47923.05</v>
      </c>
      <c r="AC1070" t="str">
        <f>'ListaN69 09-02-2025'!AF1068</f>
        <v>Aumento</v>
      </c>
    </row>
    <row r="1071" spans="1:29" x14ac:dyDescent="0.2">
      <c r="A1071" s="1">
        <v>12450</v>
      </c>
      <c r="B1071" t="s">
        <v>5870</v>
      </c>
      <c r="C1071" s="45" t="s">
        <v>4961</v>
      </c>
      <c r="D1071">
        <v>21</v>
      </c>
      <c r="E1071" s="4">
        <f>IFERROR(VLOOKUP(A1071,'ListaN69 09-02-2025'!$A$9:$E$9716,5,0)*IF($C$3="SI",((D5068/100)+1),1)*IF(AND($C$3="SI",$C$4="SI"),IF(D5068=21,0.92,IF(D5068=10.5,0.96,1)),1)*IF(ISNUMBER($C$5),1-$C$5,1),"-")</f>
        <v>35738.114999999998</v>
      </c>
      <c r="F1071" s="4">
        <f t="shared" si="16"/>
        <v>35738.114999999998</v>
      </c>
      <c r="AC1071" t="str">
        <f>'ListaN69 09-02-2025'!AF1069</f>
        <v>Aumento</v>
      </c>
    </row>
    <row r="1072" spans="1:29" x14ac:dyDescent="0.2">
      <c r="A1072" s="1">
        <v>12480</v>
      </c>
      <c r="B1072" t="s">
        <v>5871</v>
      </c>
      <c r="C1072" s="45" t="s">
        <v>4961</v>
      </c>
      <c r="D1072">
        <v>21</v>
      </c>
      <c r="E1072" s="4">
        <f>IFERROR(VLOOKUP(A1072,'ListaN69 09-02-2025'!$A$9:$E$9716,5,0)*IF($C$3="SI",((D5069/100)+1),1)*IF(AND($C$3="SI",$C$4="SI"),IF(D5069=21,0.92,IF(D5069=10.5,0.96,1)),1)*IF(ISNUMBER($C$5),1-$C$5,1),"-")</f>
        <v>38038.053</v>
      </c>
      <c r="F1072" s="4">
        <f t="shared" si="16"/>
        <v>38038.053</v>
      </c>
      <c r="AC1072" t="str">
        <f>'ListaN69 09-02-2025'!AF1070</f>
        <v>Aumento</v>
      </c>
    </row>
    <row r="1073" spans="1:29" x14ac:dyDescent="0.2">
      <c r="A1073" s="1">
        <v>12530</v>
      </c>
      <c r="B1073" t="s">
        <v>5872</v>
      </c>
      <c r="C1073" s="45" t="s">
        <v>4961</v>
      </c>
      <c r="D1073">
        <v>21</v>
      </c>
      <c r="E1073" s="4">
        <f>IFERROR(VLOOKUP(A1073,'ListaN69 09-02-2025'!$A$9:$E$9716,5,0)*IF($C$3="SI",((D5070/100)+1),1)*IF(AND($C$3="SI",$C$4="SI"),IF(D5070=21,0.92,IF(D5070=10.5,0.96,1)),1)*IF(ISNUMBER($C$5),1-$C$5,1),"-")</f>
        <v>173633.32</v>
      </c>
      <c r="F1073" s="4">
        <f t="shared" si="16"/>
        <v>173633.32</v>
      </c>
      <c r="AC1073" t="str">
        <f>'ListaN69 09-02-2025'!AF1071</f>
        <v>Aumento</v>
      </c>
    </row>
    <row r="1074" spans="1:29" x14ac:dyDescent="0.2">
      <c r="A1074" s="1">
        <v>12610</v>
      </c>
      <c r="B1074" t="s">
        <v>5873</v>
      </c>
      <c r="C1074" s="45" t="s">
        <v>4961</v>
      </c>
      <c r="D1074">
        <v>21</v>
      </c>
      <c r="E1074" s="4">
        <f>IFERROR(VLOOKUP(A1074,'ListaN69 09-02-2025'!$A$9:$E$9716,5,0)*IF($C$3="SI",((D5071/100)+1),1)*IF(AND($C$3="SI",$C$4="SI"),IF(D5071=21,0.92,IF(D5071=10.5,0.96,1)),1)*IF(ISNUMBER($C$5),1-$C$5,1),"-")</f>
        <v>106828.05</v>
      </c>
      <c r="F1074" s="4">
        <f t="shared" si="16"/>
        <v>106828.05</v>
      </c>
      <c r="AC1074" t="str">
        <f>'ListaN69 09-02-2025'!AF1072</f>
        <v>Aumento</v>
      </c>
    </row>
    <row r="1075" spans="1:29" x14ac:dyDescent="0.2">
      <c r="A1075" s="1">
        <v>12780</v>
      </c>
      <c r="B1075" t="s">
        <v>5874</v>
      </c>
      <c r="C1075" s="45" t="s">
        <v>4961</v>
      </c>
      <c r="D1075">
        <v>21</v>
      </c>
      <c r="E1075" s="4">
        <f>IFERROR(VLOOKUP(A1075,'ListaN69 09-02-2025'!$A$9:$E$9716,5,0)*IF($C$3="SI",((D5072/100)+1),1)*IF(AND($C$3="SI",$C$4="SI"),IF(D5072=21,0.92,IF(D5072=10.5,0.96,1)),1)*IF(ISNUMBER($C$5),1-$C$5,1),"-")</f>
        <v>55537.947999999997</v>
      </c>
      <c r="F1075" s="4">
        <f t="shared" si="16"/>
        <v>55537.947999999997</v>
      </c>
      <c r="AC1075" t="str">
        <f>'ListaN69 09-02-2025'!AF1073</f>
        <v>Aumento</v>
      </c>
    </row>
    <row r="1076" spans="1:29" x14ac:dyDescent="0.2">
      <c r="A1076" s="1">
        <v>17232816</v>
      </c>
      <c r="B1076" t="s">
        <v>5875</v>
      </c>
      <c r="C1076" s="45" t="s">
        <v>4961</v>
      </c>
      <c r="D1076">
        <v>21</v>
      </c>
      <c r="E1076" s="4">
        <f>IFERROR(VLOOKUP(A1076,'ListaN69 09-02-2025'!$A$9:$E$9716,5,0)*IF($C$3="SI",((D5073/100)+1),1)*IF(AND($C$3="SI",$C$4="SI"),IF(D5073=21,0.92,IF(D5073=10.5,0.96,1)),1)*IF(ISNUMBER($C$5),1-$C$5,1),"-")</f>
        <v>67277.104999999996</v>
      </c>
      <c r="F1076" s="4">
        <f t="shared" si="16"/>
        <v>67277.104999999996</v>
      </c>
      <c r="AC1076" t="str">
        <f>'ListaN69 09-02-2025'!AF1074</f>
        <v>Aumento</v>
      </c>
    </row>
    <row r="1077" spans="1:29" x14ac:dyDescent="0.2">
      <c r="A1077" s="1">
        <v>17323224</v>
      </c>
      <c r="B1077" t="s">
        <v>5876</v>
      </c>
      <c r="C1077" s="45" t="s">
        <v>4961</v>
      </c>
      <c r="D1077">
        <v>21</v>
      </c>
      <c r="E1077" s="4">
        <f>IFERROR(VLOOKUP(A1077,'ListaN69 09-02-2025'!$A$9:$E$9716,5,0)*IF($C$3="SI",((D5074/100)+1),1)*IF(AND($C$3="SI",$C$4="SI"),IF(D5074=21,0.92,IF(D5074=10.5,0.96,1)),1)*IF(ISNUMBER($C$5),1-$C$5,1),"-")</f>
        <v>96239.99</v>
      </c>
      <c r="F1077" s="4">
        <f t="shared" si="16"/>
        <v>96239.99</v>
      </c>
      <c r="AC1077" t="str">
        <f>'ListaN69 09-02-2025'!AF1075</f>
        <v>Aumento</v>
      </c>
    </row>
    <row r="1078" spans="1:29" x14ac:dyDescent="0.2">
      <c r="A1078" s="1">
        <v>17324236</v>
      </c>
      <c r="B1078" t="s">
        <v>5877</v>
      </c>
      <c r="C1078" s="45" t="s">
        <v>4961</v>
      </c>
      <c r="D1078">
        <v>21</v>
      </c>
      <c r="E1078" s="4">
        <f>IFERROR(VLOOKUP(A1078,'ListaN69 09-02-2025'!$A$9:$E$9716,5,0)*IF($C$3="SI",((D5075/100)+1),1)*IF(AND($C$3="SI",$C$4="SI"),IF(D5075=21,0.92,IF(D5075=10.5,0.96,1)),1)*IF(ISNUMBER($C$5),1-$C$5,1),"-")</f>
        <v>121158.118</v>
      </c>
      <c r="F1078" s="4">
        <f t="shared" si="16"/>
        <v>121158.118</v>
      </c>
      <c r="AC1078" t="str">
        <f>'ListaN69 09-02-2025'!AF1076</f>
        <v>Aumento</v>
      </c>
    </row>
    <row r="1079" spans="1:29" x14ac:dyDescent="0.2">
      <c r="A1079" s="1">
        <v>17424254</v>
      </c>
      <c r="B1079" t="s">
        <v>5878</v>
      </c>
      <c r="C1079" s="45" t="s">
        <v>4961</v>
      </c>
      <c r="D1079">
        <v>21</v>
      </c>
      <c r="E1079" s="4">
        <f>IFERROR(VLOOKUP(A1079,'ListaN69 09-02-2025'!$A$9:$E$9716,5,0)*IF($C$3="SI",((D5076/100)+1),1)*IF(AND($C$3="SI",$C$4="SI"),IF(D5076=21,0.92,IF(D5076=10.5,0.96,1)),1)*IF(ISNUMBER($C$5),1-$C$5,1),"-")</f>
        <v>147319.35800000001</v>
      </c>
      <c r="F1079" s="4">
        <f t="shared" si="16"/>
        <v>147319.35800000001</v>
      </c>
      <c r="AC1079" t="str">
        <f>'ListaN69 09-02-2025'!AF1077</f>
        <v>Aumento</v>
      </c>
    </row>
    <row r="1080" spans="1:29" x14ac:dyDescent="0.2">
      <c r="A1080" s="1" t="s">
        <v>5879</v>
      </c>
      <c r="B1080" t="s">
        <v>5880</v>
      </c>
      <c r="C1080" s="45" t="s">
        <v>4961</v>
      </c>
      <c r="D1080">
        <v>21</v>
      </c>
      <c r="E1080" s="4">
        <f>IFERROR(VLOOKUP(A1080,'ListaN69 09-02-2025'!$A$9:$E$9716,5,0)*IF($C$3="SI",((D5077/100)+1),1)*IF(AND($C$3="SI",$C$4="SI"),IF(D5077=21,0.92,IF(D5077=10.5,0.96,1)),1)*IF(ISNUMBER($C$5),1-$C$5,1),"-")</f>
        <v>443754.53499999997</v>
      </c>
      <c r="F1080" s="4">
        <f t="shared" si="16"/>
        <v>443754.53499999997</v>
      </c>
      <c r="AC1080" t="str">
        <f>'ListaN69 09-02-2025'!AF1078</f>
        <v>Aumento</v>
      </c>
    </row>
    <row r="1081" spans="1:29" x14ac:dyDescent="0.2">
      <c r="A1081" s="1" t="s">
        <v>5881</v>
      </c>
      <c r="B1081" t="s">
        <v>5882</v>
      </c>
      <c r="C1081" s="45" t="s">
        <v>4961</v>
      </c>
      <c r="D1081">
        <v>21</v>
      </c>
      <c r="E1081" s="4">
        <f>IFERROR(VLOOKUP(A1081,'ListaN69 09-02-2025'!$A$9:$E$9716,5,0)*IF($C$3="SI",((D5078/100)+1),1)*IF(AND($C$3="SI",$C$4="SI"),IF(D5078=21,0.92,IF(D5078=10.5,0.96,1)),1)*IF(ISNUMBER($C$5),1-$C$5,1),"-")</f>
        <v>461233.43</v>
      </c>
      <c r="F1081" s="4">
        <f t="shared" si="16"/>
        <v>461233.43</v>
      </c>
      <c r="AC1081" t="str">
        <f>'ListaN69 09-02-2025'!AF1079</f>
        <v>Aumento</v>
      </c>
    </row>
    <row r="1082" spans="1:29" x14ac:dyDescent="0.2">
      <c r="A1082" s="1" t="s">
        <v>5883</v>
      </c>
      <c r="B1082" t="s">
        <v>5884</v>
      </c>
      <c r="C1082" s="45" t="s">
        <v>4961</v>
      </c>
      <c r="D1082">
        <v>21</v>
      </c>
      <c r="E1082" s="4">
        <f>IFERROR(VLOOKUP(A1082,'ListaN69 09-02-2025'!$A$9:$E$9716,5,0)*IF($C$3="SI",((D5079/100)+1),1)*IF(AND($C$3="SI",$C$4="SI"),IF(D5079=21,0.92,IF(D5079=10.5,0.96,1)),1)*IF(ISNUMBER($C$5),1-$C$5,1),"-")</f>
        <v>711835.478</v>
      </c>
      <c r="F1082" s="4">
        <f t="shared" si="16"/>
        <v>711835.478</v>
      </c>
      <c r="AC1082" t="str">
        <f>'ListaN69 09-02-2025'!AF1080</f>
        <v>Aumento</v>
      </c>
    </row>
    <row r="1083" spans="1:29" x14ac:dyDescent="0.2">
      <c r="A1083" s="1" t="s">
        <v>4132</v>
      </c>
      <c r="B1083" t="s">
        <v>4095</v>
      </c>
      <c r="C1083" s="45" t="s">
        <v>4961</v>
      </c>
      <c r="D1083">
        <v>21</v>
      </c>
      <c r="E1083" s="4">
        <f>IFERROR(VLOOKUP(A1083,'ListaN69 09-02-2025'!$A$9:$E$9716,5,0)*IF($C$3="SI",((D5080/100)+1),1)*IF(AND($C$3="SI",$C$4="SI"),IF(D5080=21,0.92,IF(D5080=10.5,0.96,1)),1)*IF(ISNUMBER($C$5),1-$C$5,1),"-")</f>
        <v>881240.27300000004</v>
      </c>
      <c r="F1083" s="4">
        <f t="shared" si="16"/>
        <v>881240.27300000004</v>
      </c>
      <c r="AC1083" t="str">
        <f>'ListaN69 09-02-2025'!AF1081</f>
        <v>Aumento</v>
      </c>
    </row>
    <row r="1084" spans="1:29" x14ac:dyDescent="0.2">
      <c r="A1084" s="1" t="s">
        <v>5885</v>
      </c>
      <c r="B1084" t="s">
        <v>5886</v>
      </c>
      <c r="C1084" s="45" t="s">
        <v>4961</v>
      </c>
      <c r="D1084">
        <v>21</v>
      </c>
      <c r="E1084" s="4">
        <f>IFERROR(VLOOKUP(A1084,'ListaN69 09-02-2025'!$A$9:$E$9716,5,0)*IF($C$3="SI",((D5081/100)+1),1)*IF(AND($C$3="SI",$C$4="SI"),IF(D5081=21,0.92,IF(D5081=10.5,0.96,1)),1)*IF(ISNUMBER($C$5),1-$C$5,1),"-")</f>
        <v>785745.66</v>
      </c>
      <c r="F1084" s="4">
        <f t="shared" si="16"/>
        <v>785745.66</v>
      </c>
      <c r="AC1084" t="str">
        <f>'ListaN69 09-02-2025'!AF1082</f>
        <v>Aumento</v>
      </c>
    </row>
    <row r="1085" spans="1:29" x14ac:dyDescent="0.2">
      <c r="A1085" s="1">
        <v>7745</v>
      </c>
      <c r="B1085" t="s">
        <v>5887</v>
      </c>
      <c r="C1085" s="45" t="s">
        <v>4961</v>
      </c>
      <c r="D1085">
        <v>21</v>
      </c>
      <c r="E1085" s="4">
        <f>IFERROR(VLOOKUP(A1085,'ListaN69 09-02-2025'!$A$9:$E$9716,5,0)*IF($C$3="SI",((D5082/100)+1),1)*IF(AND($C$3="SI",$C$4="SI"),IF(D5082=21,0.92,IF(D5082=10.5,0.96,1)),1)*IF(ISNUMBER($C$5),1-$C$5,1),"-")</f>
        <v>142266.128</v>
      </c>
      <c r="F1085" s="4">
        <f t="shared" si="16"/>
        <v>142266.128</v>
      </c>
      <c r="AC1085" t="str">
        <f>'ListaN69 09-02-2025'!AF1083</f>
        <v>Aumento</v>
      </c>
    </row>
    <row r="1086" spans="1:29" x14ac:dyDescent="0.2">
      <c r="A1086" s="1">
        <v>7746</v>
      </c>
      <c r="B1086" t="s">
        <v>5888</v>
      </c>
      <c r="C1086" s="45" t="s">
        <v>4961</v>
      </c>
      <c r="D1086">
        <v>21</v>
      </c>
      <c r="E1086" s="4">
        <f>IFERROR(VLOOKUP(A1086,'ListaN69 09-02-2025'!$A$9:$E$9716,5,0)*IF($C$3="SI",((D5083/100)+1),1)*IF(AND($C$3="SI",$C$4="SI"),IF(D5083=21,0.92,IF(D5083=10.5,0.96,1)),1)*IF(ISNUMBER($C$5),1-$C$5,1),"-")</f>
        <v>180486.32</v>
      </c>
      <c r="F1086" s="4">
        <f t="shared" si="16"/>
        <v>180486.32</v>
      </c>
      <c r="AC1086" t="str">
        <f>'ListaN69 09-02-2025'!AF1084</f>
        <v>Aumento</v>
      </c>
    </row>
    <row r="1087" spans="1:29" x14ac:dyDescent="0.2">
      <c r="A1087" s="1">
        <v>99153</v>
      </c>
      <c r="B1087" t="s">
        <v>5889</v>
      </c>
      <c r="C1087" s="45" t="s">
        <v>4961</v>
      </c>
      <c r="D1087">
        <v>21</v>
      </c>
      <c r="E1087" s="4">
        <f>IFERROR(VLOOKUP(A1087,'ListaN69 09-02-2025'!$A$9:$E$9716,5,0)*IF($C$3="SI",((D5084/100)+1),1)*IF(AND($C$3="SI",$C$4="SI"),IF(D5084=21,0.92,IF(D5084=10.5,0.96,1)),1)*IF(ISNUMBER($C$5),1-$C$5,1),"-")</f>
        <v>76248.095000000001</v>
      </c>
      <c r="F1087" s="4">
        <f t="shared" si="16"/>
        <v>76248.095000000001</v>
      </c>
      <c r="AC1087" t="str">
        <f>'ListaN69 09-02-2025'!AF1085</f>
        <v>Aumento</v>
      </c>
    </row>
    <row r="1088" spans="1:29" x14ac:dyDescent="0.2">
      <c r="A1088" s="1">
        <v>99154</v>
      </c>
      <c r="B1088" t="s">
        <v>5890</v>
      </c>
      <c r="C1088" s="45" t="s">
        <v>4961</v>
      </c>
      <c r="D1088">
        <v>21</v>
      </c>
      <c r="E1088" s="4">
        <f>IFERROR(VLOOKUP(A1088,'ListaN69 09-02-2025'!$A$9:$E$9716,5,0)*IF($C$3="SI",((D5085/100)+1),1)*IF(AND($C$3="SI",$C$4="SI"),IF(D5085=21,0.92,IF(D5085=10.5,0.96,1)),1)*IF(ISNUMBER($C$5),1-$C$5,1),"-")</f>
        <v>100021.215</v>
      </c>
      <c r="F1088" s="4">
        <f t="shared" si="16"/>
        <v>100021.215</v>
      </c>
      <c r="AC1088" t="str">
        <f>'ListaN69 09-02-2025'!AF1086</f>
        <v>Aumento</v>
      </c>
    </row>
    <row r="1089" spans="1:29" x14ac:dyDescent="0.2">
      <c r="A1089" s="1">
        <v>99165</v>
      </c>
      <c r="B1089" t="s">
        <v>5891</v>
      </c>
      <c r="C1089" s="45" t="s">
        <v>4961</v>
      </c>
      <c r="D1089">
        <v>21</v>
      </c>
      <c r="E1089" s="4">
        <f>IFERROR(VLOOKUP(A1089,'ListaN69 09-02-2025'!$A$9:$E$9716,5,0)*IF($C$3="SI",((D5086/100)+1),1)*IF(AND($C$3="SI",$C$4="SI"),IF(D5086=21,0.92,IF(D5086=10.5,0.96,1)),1)*IF(ISNUMBER($C$5),1-$C$5,1),"-")</f>
        <v>72468.06</v>
      </c>
      <c r="F1089" s="4">
        <f t="shared" si="16"/>
        <v>72468.06</v>
      </c>
      <c r="AC1089" t="str">
        <f>'ListaN69 09-02-2025'!AF1087</f>
        <v>Aumento</v>
      </c>
    </row>
    <row r="1090" spans="1:29" x14ac:dyDescent="0.2">
      <c r="A1090" s="1">
        <v>99216</v>
      </c>
      <c r="B1090" t="s">
        <v>5892</v>
      </c>
      <c r="C1090" s="45" t="s">
        <v>4961</v>
      </c>
      <c r="D1090">
        <v>21</v>
      </c>
      <c r="E1090" s="4">
        <f>IFERROR(VLOOKUP(A1090,'ListaN69 09-02-2025'!$A$9:$E$9716,5,0)*IF($C$3="SI",((D5087/100)+1),1)*IF(AND($C$3="SI",$C$4="SI"),IF(D5087=21,0.92,IF(D5087=10.5,0.96,1)),1)*IF(ISNUMBER($C$5),1-$C$5,1),"-")</f>
        <v>175934.55300000001</v>
      </c>
      <c r="F1090" s="4">
        <f t="shared" si="16"/>
        <v>175934.55300000001</v>
      </c>
      <c r="AC1090" t="str">
        <f>'ListaN69 09-02-2025'!AF1088</f>
        <v>Aumento</v>
      </c>
    </row>
    <row r="1091" spans="1:29" x14ac:dyDescent="0.2">
      <c r="A1091" s="1">
        <v>9955</v>
      </c>
      <c r="B1091" t="s">
        <v>5893</v>
      </c>
      <c r="C1091" s="45" t="s">
        <v>4961</v>
      </c>
      <c r="D1091">
        <v>21</v>
      </c>
      <c r="E1091" s="4">
        <f>IFERROR(VLOOKUP(A1091,'ListaN69 09-02-2025'!$A$9:$E$9716,5,0)*IF($C$3="SI",((D5088/100)+1),1)*IF(AND($C$3="SI",$C$4="SI"),IF(D5088=21,0.92,IF(D5088=10.5,0.96,1)),1)*IF(ISNUMBER($C$5),1-$C$5,1),"-")</f>
        <v>170127.56299999999</v>
      </c>
      <c r="F1091" s="4">
        <f t="shared" si="16"/>
        <v>170127.56299999999</v>
      </c>
      <c r="AC1091" t="str">
        <f>'ListaN69 09-02-2025'!AF1089</f>
        <v>Aumento</v>
      </c>
    </row>
    <row r="1092" spans="1:29" x14ac:dyDescent="0.2">
      <c r="A1092" s="1">
        <v>9958</v>
      </c>
      <c r="B1092" t="s">
        <v>5894</v>
      </c>
      <c r="C1092" s="45" t="s">
        <v>4961</v>
      </c>
      <c r="D1092">
        <v>21</v>
      </c>
      <c r="E1092" s="4">
        <f>IFERROR(VLOOKUP(A1092,'ListaN69 09-02-2025'!$A$9:$E$9716,5,0)*IF($C$3="SI",((D5089/100)+1),1)*IF(AND($C$3="SI",$C$4="SI"),IF(D5089=21,0.92,IF(D5089=10.5,0.96,1)),1)*IF(ISNUMBER($C$5),1-$C$5,1),"-")</f>
        <v>103160.96000000001</v>
      </c>
      <c r="F1092" s="4">
        <f t="shared" si="16"/>
        <v>103160.96000000001</v>
      </c>
      <c r="AC1092" t="str">
        <f>'ListaN69 09-02-2025'!AF1090</f>
        <v>Aumento</v>
      </c>
    </row>
    <row r="1093" spans="1:29" x14ac:dyDescent="0.2">
      <c r="A1093" s="1">
        <v>9959</v>
      </c>
      <c r="B1093" t="s">
        <v>5895</v>
      </c>
      <c r="C1093" s="45" t="s">
        <v>4961</v>
      </c>
      <c r="D1093">
        <v>21</v>
      </c>
      <c r="E1093" s="4">
        <f>IFERROR(VLOOKUP(A1093,'ListaN69 09-02-2025'!$A$9:$E$9716,5,0)*IF($C$3="SI",((D5090/100)+1),1)*IF(AND($C$3="SI",$C$4="SI"),IF(D5090=21,0.92,IF(D5090=10.5,0.96,1)),1)*IF(ISNUMBER($C$5),1-$C$5,1),"-")</f>
        <v>131593.193</v>
      </c>
      <c r="F1093" s="4">
        <f t="shared" si="16"/>
        <v>131593.193</v>
      </c>
      <c r="AC1093" t="str">
        <f>'ListaN69 09-02-2025'!AF1091</f>
        <v>Aumento</v>
      </c>
    </row>
    <row r="1094" spans="1:29" x14ac:dyDescent="0.2">
      <c r="A1094" s="1">
        <v>9961</v>
      </c>
      <c r="B1094" t="s">
        <v>5896</v>
      </c>
      <c r="C1094" s="45" t="s">
        <v>4961</v>
      </c>
      <c r="D1094">
        <v>21</v>
      </c>
      <c r="E1094" s="4">
        <f>IFERROR(VLOOKUP(A1094,'ListaN69 09-02-2025'!$A$9:$E$9716,5,0)*IF($C$3="SI",((D5091/100)+1),1)*IF(AND($C$3="SI",$C$4="SI"),IF(D5091=21,0.92,IF(D5091=10.5,0.96,1)),1)*IF(ISNUMBER($C$5),1-$C$5,1),"-")</f>
        <v>227735.848</v>
      </c>
      <c r="F1094" s="4">
        <f t="shared" si="16"/>
        <v>227735.848</v>
      </c>
      <c r="AC1094" t="str">
        <f>'ListaN69 09-02-2025'!AF1092</f>
        <v>Aumento</v>
      </c>
    </row>
    <row r="1095" spans="1:29" x14ac:dyDescent="0.2">
      <c r="A1095" s="1">
        <v>9962</v>
      </c>
      <c r="B1095" t="s">
        <v>5897</v>
      </c>
      <c r="C1095" s="45" t="s">
        <v>4961</v>
      </c>
      <c r="D1095">
        <v>21</v>
      </c>
      <c r="E1095" s="4">
        <f>IFERROR(VLOOKUP(A1095,'ListaN69 09-02-2025'!$A$9:$E$9716,5,0)*IF($C$3="SI",((D5092/100)+1),1)*IF(AND($C$3="SI",$C$4="SI"),IF(D5092=21,0.92,IF(D5092=10.5,0.96,1)),1)*IF(ISNUMBER($C$5),1-$C$5,1),"-")</f>
        <v>306684</v>
      </c>
      <c r="F1095" s="4">
        <f t="shared" si="16"/>
        <v>306684</v>
      </c>
      <c r="AC1095" t="str">
        <f>'ListaN69 09-02-2025'!AF1093</f>
        <v>Aumento</v>
      </c>
    </row>
    <row r="1096" spans="1:29" x14ac:dyDescent="0.2">
      <c r="A1096" s="1">
        <v>9963</v>
      </c>
      <c r="B1096" t="s">
        <v>5898</v>
      </c>
      <c r="C1096" s="45" t="s">
        <v>4961</v>
      </c>
      <c r="D1096">
        <v>21</v>
      </c>
      <c r="E1096" s="4">
        <f>IFERROR(VLOOKUP(A1096,'ListaN69 09-02-2025'!$A$9:$E$9716,5,0)*IF($C$3="SI",((D5093/100)+1),1)*IF(AND($C$3="SI",$C$4="SI"),IF(D5093=21,0.92,IF(D5093=10.5,0.96,1)),1)*IF(ISNUMBER($C$5),1-$C$5,1),"-")</f>
        <v>368025.875</v>
      </c>
      <c r="F1096" s="4">
        <f t="shared" si="16"/>
        <v>368025.875</v>
      </c>
      <c r="AC1096" t="str">
        <f>'ListaN69 09-02-2025'!AF1094</f>
        <v>Aumento</v>
      </c>
    </row>
    <row r="1097" spans="1:29" x14ac:dyDescent="0.2">
      <c r="A1097" s="1" t="s">
        <v>1462</v>
      </c>
      <c r="B1097" t="s">
        <v>1463</v>
      </c>
      <c r="C1097" s="45" t="s">
        <v>4947</v>
      </c>
      <c r="D1097">
        <v>21</v>
      </c>
      <c r="E1097" s="4">
        <f>IFERROR(VLOOKUP(A1097,'ListaN69 09-02-2025'!$A$9:$E$9716,5,0)*IF($C$3="SI",((D5094/100)+1),1)*IF(AND($C$3="SI",$C$4="SI"),IF(D5094=21,0.92,IF(D5094=10.5,0.96,1)),1)*IF(ISNUMBER($C$5),1-$C$5,1),"-")</f>
        <v>73948.875</v>
      </c>
      <c r="F1097" s="4">
        <f t="shared" si="16"/>
        <v>73948.875</v>
      </c>
      <c r="AC1097" t="str">
        <f>'ListaN69 09-02-2025'!AF1095</f>
        <v>Igual</v>
      </c>
    </row>
    <row r="1098" spans="1:29" x14ac:dyDescent="0.2">
      <c r="A1098" s="1" t="s">
        <v>1460</v>
      </c>
      <c r="B1098" t="s">
        <v>1461</v>
      </c>
      <c r="C1098" s="45" t="s">
        <v>4947</v>
      </c>
      <c r="D1098">
        <v>21</v>
      </c>
      <c r="E1098" s="4">
        <f>IFERROR(VLOOKUP(A1098,'ListaN69 09-02-2025'!$A$9:$E$9716,5,0)*IF($C$3="SI",((D5095/100)+1),1)*IF(AND($C$3="SI",$C$4="SI"),IF(D5095=21,0.92,IF(D5095=10.5,0.96,1)),1)*IF(ISNUMBER($C$5),1-$C$5,1),"-")</f>
        <v>78095.324999999997</v>
      </c>
      <c r="F1098" s="4">
        <f t="shared" si="16"/>
        <v>78095.324999999997</v>
      </c>
      <c r="AC1098" t="str">
        <f>'ListaN69 09-02-2025'!AF1096</f>
        <v>Igual</v>
      </c>
    </row>
    <row r="1099" spans="1:29" x14ac:dyDescent="0.2">
      <c r="A1099" s="1" t="s">
        <v>1464</v>
      </c>
      <c r="B1099" t="s">
        <v>1465</v>
      </c>
      <c r="C1099" s="45" t="s">
        <v>4947</v>
      </c>
      <c r="D1099">
        <v>21</v>
      </c>
      <c r="E1099" s="4">
        <f>IFERROR(VLOOKUP(A1099,'ListaN69 09-02-2025'!$A$9:$E$9716,5,0)*IF($C$3="SI",((D5096/100)+1),1)*IF(AND($C$3="SI",$C$4="SI"),IF(D5096=21,0.92,IF(D5096=10.5,0.96,1)),1)*IF(ISNUMBER($C$5),1-$C$5,1),"-")</f>
        <v>105598.185</v>
      </c>
      <c r="F1099" s="4">
        <f t="shared" si="16"/>
        <v>105598.185</v>
      </c>
      <c r="AC1099" t="str">
        <f>'ListaN69 09-02-2025'!AF1097</f>
        <v>Igual</v>
      </c>
    </row>
    <row r="1100" spans="1:29" x14ac:dyDescent="0.2">
      <c r="A1100" s="1" t="s">
        <v>1466</v>
      </c>
      <c r="B1100" t="s">
        <v>1467</v>
      </c>
      <c r="C1100" s="45" t="s">
        <v>4947</v>
      </c>
      <c r="D1100">
        <v>21</v>
      </c>
      <c r="E1100" s="4">
        <f>IFERROR(VLOOKUP(A1100,'ListaN69 09-02-2025'!$A$9:$E$9716,5,0)*IF($C$3="SI",((D5097/100)+1),1)*IF(AND($C$3="SI",$C$4="SI"),IF(D5097=21,0.92,IF(D5097=10.5,0.96,1)),1)*IF(ISNUMBER($C$5),1-$C$5,1),"-")</f>
        <v>167585.88</v>
      </c>
      <c r="F1100" s="4">
        <f t="shared" si="16"/>
        <v>167585.88</v>
      </c>
      <c r="AC1100" t="str">
        <f>'ListaN69 09-02-2025'!AF1098</f>
        <v>Igual</v>
      </c>
    </row>
    <row r="1101" spans="1:29" x14ac:dyDescent="0.2">
      <c r="A1101" s="1" t="s">
        <v>1468</v>
      </c>
      <c r="B1101" t="s">
        <v>1469</v>
      </c>
      <c r="C1101" s="45" t="s">
        <v>4947</v>
      </c>
      <c r="D1101">
        <v>21</v>
      </c>
      <c r="E1101" s="4">
        <f>IFERROR(VLOOKUP(A1101,'ListaN69 09-02-2025'!$A$9:$E$9716,5,0)*IF($C$3="SI",((D5098/100)+1),1)*IF(AND($C$3="SI",$C$4="SI"),IF(D5098=21,0.92,IF(D5098=10.5,0.96,1)),1)*IF(ISNUMBER($C$5),1-$C$5,1),"-")</f>
        <v>245607.285</v>
      </c>
      <c r="F1101" s="4">
        <f t="shared" si="16"/>
        <v>245607.285</v>
      </c>
      <c r="AC1101" t="str">
        <f>'ListaN69 09-02-2025'!AF1099</f>
        <v>Igual</v>
      </c>
    </row>
    <row r="1102" spans="1:29" x14ac:dyDescent="0.2">
      <c r="A1102" s="1" t="s">
        <v>2900</v>
      </c>
      <c r="B1102" t="s">
        <v>2901</v>
      </c>
      <c r="C1102" s="45" t="s">
        <v>4947</v>
      </c>
      <c r="D1102">
        <v>21</v>
      </c>
      <c r="E1102" s="4">
        <f>IFERROR(VLOOKUP(A1102,'ListaN69 09-02-2025'!$A$9:$E$9716,5,0)*IF($C$3="SI",((D5099/100)+1),1)*IF(AND($C$3="SI",$C$4="SI"),IF(D5099=21,0.92,IF(D5099=10.5,0.96,1)),1)*IF(ISNUMBER($C$5),1-$C$5,1),"-")</f>
        <v>76463.31</v>
      </c>
      <c r="F1102" s="4">
        <f t="shared" ref="F1102:F1165" si="17">IFERROR(E1102*IF(ISNUMBER($C$6),1+$C$6,1),"-")</f>
        <v>76463.31</v>
      </c>
      <c r="AC1102" t="str">
        <f>'ListaN69 09-02-2025'!AF1100</f>
        <v>Igual</v>
      </c>
    </row>
    <row r="1103" spans="1:29" x14ac:dyDescent="0.2">
      <c r="A1103" s="1" t="s">
        <v>2902</v>
      </c>
      <c r="B1103" t="s">
        <v>2903</v>
      </c>
      <c r="C1103" s="45" t="s">
        <v>4947</v>
      </c>
      <c r="D1103">
        <v>21</v>
      </c>
      <c r="E1103" s="4">
        <f>IFERROR(VLOOKUP(A1103,'ListaN69 09-02-2025'!$A$9:$E$9716,5,0)*IF($C$3="SI",((D5100/100)+1),1)*IF(AND($C$3="SI",$C$4="SI"),IF(D5100=21,0.92,IF(D5100=10.5,0.96,1)),1)*IF(ISNUMBER($C$5),1-$C$5,1),"-")</f>
        <v>105144.27</v>
      </c>
      <c r="F1103" s="4">
        <f t="shared" si="17"/>
        <v>105144.27</v>
      </c>
      <c r="AC1103" t="str">
        <f>'ListaN69 09-02-2025'!AF1101</f>
        <v>Igual</v>
      </c>
    </row>
    <row r="1104" spans="1:29" x14ac:dyDescent="0.2">
      <c r="A1104" s="1" t="s">
        <v>2904</v>
      </c>
      <c r="B1104" t="s">
        <v>2905</v>
      </c>
      <c r="C1104" s="45" t="s">
        <v>4947</v>
      </c>
      <c r="D1104">
        <v>21</v>
      </c>
      <c r="E1104" s="4">
        <f>IFERROR(VLOOKUP(A1104,'ListaN69 09-02-2025'!$A$9:$E$9716,5,0)*IF($C$3="SI",((D5101/100)+1),1)*IF(AND($C$3="SI",$C$4="SI"),IF(D5101=21,0.92,IF(D5101=10.5,0.96,1)),1)*IF(ISNUMBER($C$5),1-$C$5,1),"-")</f>
        <v>146032.42499999999</v>
      </c>
      <c r="F1104" s="4">
        <f t="shared" si="17"/>
        <v>146032.42499999999</v>
      </c>
      <c r="AC1104" t="str">
        <f>'ListaN69 09-02-2025'!AF1102</f>
        <v>Igual</v>
      </c>
    </row>
    <row r="1105" spans="1:29" x14ac:dyDescent="0.2">
      <c r="A1105" s="1" t="s">
        <v>2906</v>
      </c>
      <c r="B1105" t="s">
        <v>2907</v>
      </c>
      <c r="C1105" s="45" t="s">
        <v>4947</v>
      </c>
      <c r="D1105">
        <v>21</v>
      </c>
      <c r="E1105" s="4">
        <f>IFERROR(VLOOKUP(A1105,'ListaN69 09-02-2025'!$A$9:$E$9716,5,0)*IF($C$3="SI",((D5102/100)+1),1)*IF(AND($C$3="SI",$C$4="SI"),IF(D5102=21,0.92,IF(D5102=10.5,0.96,1)),1)*IF(ISNUMBER($C$5),1-$C$5,1),"-")</f>
        <v>187365.255</v>
      </c>
      <c r="F1105" s="4">
        <f t="shared" si="17"/>
        <v>187365.255</v>
      </c>
      <c r="AC1105" t="str">
        <f>'ListaN69 09-02-2025'!AF1103</f>
        <v>Igual</v>
      </c>
    </row>
    <row r="1106" spans="1:29" x14ac:dyDescent="0.2">
      <c r="A1106" s="1" t="s">
        <v>2908</v>
      </c>
      <c r="B1106" t="s">
        <v>2909</v>
      </c>
      <c r="C1106" s="45" t="s">
        <v>4947</v>
      </c>
      <c r="D1106">
        <v>21</v>
      </c>
      <c r="E1106" s="4">
        <f>IFERROR(VLOOKUP(A1106,'ListaN69 09-02-2025'!$A$9:$E$9716,5,0)*IF($C$3="SI",((D5103/100)+1),1)*IF(AND($C$3="SI",$C$4="SI"),IF(D5103=21,0.92,IF(D5103=10.5,0.96,1)),1)*IF(ISNUMBER($C$5),1-$C$5,1),"-")</f>
        <v>236464.30499999999</v>
      </c>
      <c r="F1106" s="4">
        <f t="shared" si="17"/>
        <v>236464.30499999999</v>
      </c>
      <c r="AC1106" t="str">
        <f>'ListaN69 09-02-2025'!AF1104</f>
        <v>Igual</v>
      </c>
    </row>
    <row r="1107" spans="1:29" x14ac:dyDescent="0.2">
      <c r="A1107" s="1" t="s">
        <v>2910</v>
      </c>
      <c r="B1107" t="s">
        <v>2911</v>
      </c>
      <c r="C1107" s="45" t="s">
        <v>4947</v>
      </c>
      <c r="D1107">
        <v>21</v>
      </c>
      <c r="E1107" s="4">
        <f>IFERROR(VLOOKUP(A1107,'ListaN69 09-02-2025'!$A$9:$E$9716,5,0)*IF($C$3="SI",((D5104/100)+1),1)*IF(AND($C$3="SI",$C$4="SI"),IF(D5104=21,0.92,IF(D5104=10.5,0.96,1)),1)*IF(ISNUMBER($C$5),1-$C$5,1),"-")</f>
        <v>305828.98499999999</v>
      </c>
      <c r="F1107" s="4">
        <f t="shared" si="17"/>
        <v>305828.98499999999</v>
      </c>
      <c r="AC1107" t="str">
        <f>'ListaN69 09-02-2025'!AF1105</f>
        <v>Igual</v>
      </c>
    </row>
    <row r="1108" spans="1:29" x14ac:dyDescent="0.2">
      <c r="A1108" s="1" t="s">
        <v>1720</v>
      </c>
      <c r="B1108" t="s">
        <v>1721</v>
      </c>
      <c r="C1108" s="45" t="s">
        <v>5005</v>
      </c>
      <c r="D1108">
        <v>21</v>
      </c>
      <c r="E1108" s="4">
        <f>IFERROR(VLOOKUP(A1108,'ListaN69 09-02-2025'!$A$9:$E$9716,5,0)*IF($C$3="SI",((D5105/100)+1),1)*IF(AND($C$3="SI",$C$4="SI"),IF(D5105=21,0.92,IF(D5105=10.5,0.96,1)),1)*IF(ISNUMBER($C$5),1-$C$5,1),"-")</f>
        <v>56496.824999999997</v>
      </c>
      <c r="F1108" s="4">
        <f t="shared" si="17"/>
        <v>56496.824999999997</v>
      </c>
      <c r="AC1108" t="str">
        <f>'ListaN69 09-02-2025'!AF1106</f>
        <v>Igual</v>
      </c>
    </row>
    <row r="1109" spans="1:29" x14ac:dyDescent="0.2">
      <c r="A1109" s="1" t="s">
        <v>1722</v>
      </c>
      <c r="B1109" t="s">
        <v>1723</v>
      </c>
      <c r="C1109" s="45" t="s">
        <v>5005</v>
      </c>
      <c r="D1109">
        <v>21</v>
      </c>
      <c r="E1109" s="4">
        <f>IFERROR(VLOOKUP(A1109,'ListaN69 09-02-2025'!$A$9:$E$9716,5,0)*IF($C$3="SI",((D5106/100)+1),1)*IF(AND($C$3="SI",$C$4="SI"),IF(D5106=21,0.92,IF(D5106=10.5,0.96,1)),1)*IF(ISNUMBER($C$5),1-$C$5,1),"-")</f>
        <v>70464.240000000005</v>
      </c>
      <c r="F1109" s="4">
        <f t="shared" si="17"/>
        <v>70464.240000000005</v>
      </c>
      <c r="AC1109" t="str">
        <f>'ListaN69 09-02-2025'!AF1107</f>
        <v>Igual</v>
      </c>
    </row>
    <row r="1110" spans="1:29" x14ac:dyDescent="0.2">
      <c r="A1110" s="1" t="s">
        <v>1724</v>
      </c>
      <c r="B1110" t="s">
        <v>1725</v>
      </c>
      <c r="C1110" s="45" t="s">
        <v>5005</v>
      </c>
      <c r="D1110">
        <v>21</v>
      </c>
      <c r="E1110" s="4">
        <f>IFERROR(VLOOKUP(A1110,'ListaN69 09-02-2025'!$A$9:$E$9716,5,0)*IF($C$3="SI",((D5107/100)+1),1)*IF(AND($C$3="SI",$C$4="SI"),IF(D5107=21,0.92,IF(D5107=10.5,0.96,1)),1)*IF(ISNUMBER($C$5),1-$C$5,1),"-")</f>
        <v>90913.514999999999</v>
      </c>
      <c r="F1110" s="4">
        <f t="shared" si="17"/>
        <v>90913.514999999999</v>
      </c>
      <c r="AC1110" t="str">
        <f>'ListaN69 09-02-2025'!AF1108</f>
        <v>Igual</v>
      </c>
    </row>
    <row r="1111" spans="1:29" x14ac:dyDescent="0.2">
      <c r="A1111" s="1" t="s">
        <v>1726</v>
      </c>
      <c r="B1111" t="s">
        <v>1727</v>
      </c>
      <c r="C1111" s="45" t="s">
        <v>4947</v>
      </c>
      <c r="D1111">
        <v>21</v>
      </c>
      <c r="E1111" s="4">
        <f>IFERROR(VLOOKUP(A1111,'ListaN69 09-02-2025'!$A$9:$E$9716,5,0)*IF($C$3="SI",((D5108/100)+1),1)*IF(AND($C$3="SI",$C$4="SI"),IF(D5108=21,0.92,IF(D5108=10.5,0.96,1)),1)*IF(ISNUMBER($C$5),1-$C$5,1),"-")</f>
        <v>135914.625</v>
      </c>
      <c r="F1111" s="4">
        <f t="shared" si="17"/>
        <v>135914.625</v>
      </c>
      <c r="AC1111" t="str">
        <f>'ListaN69 09-02-2025'!AF1109</f>
        <v>Igual</v>
      </c>
    </row>
    <row r="1112" spans="1:29" x14ac:dyDescent="0.2">
      <c r="A1112" s="1" t="s">
        <v>1728</v>
      </c>
      <c r="B1112" t="s">
        <v>1729</v>
      </c>
      <c r="C1112" s="45" t="s">
        <v>4947</v>
      </c>
      <c r="D1112">
        <v>21</v>
      </c>
      <c r="E1112" s="4">
        <f>IFERROR(VLOOKUP(A1112,'ListaN69 09-02-2025'!$A$9:$E$9716,5,0)*IF($C$3="SI",((D5109/100)+1),1)*IF(AND($C$3="SI",$C$4="SI"),IF(D5109=21,0.92,IF(D5109=10.5,0.96,1)),1)*IF(ISNUMBER($C$5),1-$C$5,1),"-")</f>
        <v>165167.31</v>
      </c>
      <c r="F1112" s="4">
        <f t="shared" si="17"/>
        <v>165167.31</v>
      </c>
      <c r="AC1112" t="str">
        <f>'ListaN69 09-02-2025'!AF1110</f>
        <v>Igual</v>
      </c>
    </row>
    <row r="1113" spans="1:29" x14ac:dyDescent="0.2">
      <c r="C1113" s="45"/>
      <c r="E1113" s="4" t="str">
        <f>IFERROR(VLOOKUP(A1113,'ListaN69 09-02-2025'!$A$9:$E$9716,5,0)*IF($C$3="SI",((D5110/100)+1),1)*IF(AND($C$3="SI",$C$4="SI"),IF(D5110=21,0.92,IF(D5110=10.5,0.96,1)),1)*IF(ISNUMBER($C$5),1-$C$5,1),"-")</f>
        <v>-</v>
      </c>
      <c r="F1113" s="4" t="str">
        <f t="shared" si="17"/>
        <v>-</v>
      </c>
      <c r="AC1113" t="str">
        <f>'ListaN69 09-02-2025'!AF1111</f>
        <v>Blanco</v>
      </c>
    </row>
    <row r="1114" spans="1:29" x14ac:dyDescent="0.2">
      <c r="B1114" t="s">
        <v>1613</v>
      </c>
      <c r="C1114" s="45"/>
      <c r="E1114" s="4" t="str">
        <f>IFERROR(VLOOKUP(A1114,'ListaN69 09-02-2025'!$A$9:$E$9716,5,0)*IF($C$3="SI",((D5111/100)+1),1)*IF(AND($C$3="SI",$C$4="SI"),IF(D5111=21,0.92,IF(D5111=10.5,0.96,1)),1)*IF(ISNUMBER($C$5),1-$C$5,1),"-")</f>
        <v>-</v>
      </c>
      <c r="F1114" s="4" t="str">
        <f t="shared" si="17"/>
        <v>-</v>
      </c>
      <c r="AC1114" t="str">
        <f>'ListaN69 09-02-2025'!AF1112</f>
        <v>Titulo</v>
      </c>
    </row>
    <row r="1115" spans="1:29" x14ac:dyDescent="0.2">
      <c r="C1115" s="45"/>
      <c r="E1115" s="4" t="str">
        <f>IFERROR(VLOOKUP(A1115,'ListaN69 09-02-2025'!$A$9:$E$9716,5,0)*IF($C$3="SI",((D5112/100)+1),1)*IF(AND($C$3="SI",$C$4="SI"),IF(D5112=21,0.92,IF(D5112=10.5,0.96,1)),1)*IF(ISNUMBER($C$5),1-$C$5,1),"-")</f>
        <v>-</v>
      </c>
      <c r="F1115" s="4" t="str">
        <f t="shared" si="17"/>
        <v>-</v>
      </c>
      <c r="AC1115" t="str">
        <f>'ListaN69 09-02-2025'!AF1113</f>
        <v>Blanco</v>
      </c>
    </row>
    <row r="1116" spans="1:29" x14ac:dyDescent="0.2">
      <c r="A1116" s="1" t="s">
        <v>3983</v>
      </c>
      <c r="B1116" t="s">
        <v>3984</v>
      </c>
      <c r="C1116" s="45" t="s">
        <v>4946</v>
      </c>
      <c r="D1116">
        <v>21</v>
      </c>
      <c r="E1116" s="4">
        <f>IFERROR(VLOOKUP(A1116,'ListaN69 09-02-2025'!$A$9:$E$9716,5,0)*IF($C$3="SI",((D5113/100)+1),1)*IF(AND($C$3="SI",$C$4="SI"),IF(D5113=21,0.92,IF(D5113=10.5,0.96,1)),1)*IF(ISNUMBER($C$5),1-$C$5,1),"-")</f>
        <v>8498.0730000000003</v>
      </c>
      <c r="F1116" s="4">
        <f t="shared" si="17"/>
        <v>8498.0730000000003</v>
      </c>
      <c r="AC1116" t="str">
        <f>'ListaN69 09-02-2025'!AF1114</f>
        <v>Bajo</v>
      </c>
    </row>
    <row r="1117" spans="1:29" x14ac:dyDescent="0.2">
      <c r="A1117" s="1" t="s">
        <v>501</v>
      </c>
      <c r="B1117" t="s">
        <v>3504</v>
      </c>
      <c r="C1117" s="45" t="s">
        <v>4949</v>
      </c>
      <c r="D1117">
        <v>21</v>
      </c>
      <c r="E1117" s="4">
        <f>IFERROR(VLOOKUP(A1117,'ListaN69 09-02-2025'!$A$9:$E$9716,5,0)*IF($C$3="SI",((D5114/100)+1),1)*IF(AND($C$3="SI",$C$4="SI"),IF(D5114=21,0.92,IF(D5114=10.5,0.96,1)),1)*IF(ISNUMBER($C$5),1-$C$5,1),"-")</f>
        <v>3430</v>
      </c>
      <c r="F1117" s="4">
        <f t="shared" si="17"/>
        <v>3430</v>
      </c>
      <c r="AC1117" t="str">
        <f>'ListaN69 09-02-2025'!AF1115</f>
        <v>Igual</v>
      </c>
    </row>
    <row r="1118" spans="1:29" x14ac:dyDescent="0.2">
      <c r="A1118" s="1" t="s">
        <v>502</v>
      </c>
      <c r="B1118" t="s">
        <v>3502</v>
      </c>
      <c r="C1118" s="45" t="s">
        <v>4993</v>
      </c>
      <c r="D1118">
        <v>21</v>
      </c>
      <c r="E1118" s="4">
        <f>IFERROR(VLOOKUP(A1118,'ListaN69 09-02-2025'!$A$9:$E$9716,5,0)*IF($C$3="SI",((D5115/100)+1),1)*IF(AND($C$3="SI",$C$4="SI"),IF(D5115=21,0.92,IF(D5115=10.5,0.96,1)),1)*IF(ISNUMBER($C$5),1-$C$5,1),"-")</f>
        <v>297.5</v>
      </c>
      <c r="F1118" s="4">
        <f t="shared" si="17"/>
        <v>297.5</v>
      </c>
      <c r="AC1118" t="str">
        <f>'ListaN69 09-02-2025'!AF1116</f>
        <v>Igual</v>
      </c>
    </row>
    <row r="1119" spans="1:29" x14ac:dyDescent="0.2">
      <c r="A1119" s="1" t="s">
        <v>503</v>
      </c>
      <c r="B1119" t="s">
        <v>3503</v>
      </c>
      <c r="C1119" s="45" t="s">
        <v>4948</v>
      </c>
      <c r="D1119">
        <v>21</v>
      </c>
      <c r="E1119" s="4">
        <f>IFERROR(VLOOKUP(A1119,'ListaN69 09-02-2025'!$A$9:$E$9716,5,0)*IF($C$3="SI",((D5116/100)+1),1)*IF(AND($C$3="SI",$C$4="SI"),IF(D5116=21,0.92,IF(D5116=10.5,0.96,1)),1)*IF(ISNUMBER($C$5),1-$C$5,1),"-")</f>
        <v>586.25</v>
      </c>
      <c r="F1119" s="4">
        <f t="shared" si="17"/>
        <v>586.25</v>
      </c>
      <c r="AC1119" t="str">
        <f>'ListaN69 09-02-2025'!AF1117</f>
        <v>Igual</v>
      </c>
    </row>
    <row r="1120" spans="1:29" x14ac:dyDescent="0.2">
      <c r="C1120" s="45"/>
      <c r="E1120" s="4" t="str">
        <f>IFERROR(VLOOKUP(A1120,'ListaN69 09-02-2025'!$A$9:$E$9716,5,0)*IF($C$3="SI",((D5117/100)+1),1)*IF(AND($C$3="SI",$C$4="SI"),IF(D5117=21,0.92,IF(D5117=10.5,0.96,1)),1)*IF(ISNUMBER($C$5),1-$C$5,1),"-")</f>
        <v>-</v>
      </c>
      <c r="F1120" s="4" t="str">
        <f t="shared" si="17"/>
        <v>-</v>
      </c>
      <c r="AC1120" t="str">
        <f>'ListaN69 09-02-2025'!AF1118</f>
        <v>Blanco</v>
      </c>
    </row>
    <row r="1121" spans="1:29" x14ac:dyDescent="0.2">
      <c r="B1121" t="s">
        <v>505</v>
      </c>
      <c r="C1121" s="45"/>
      <c r="E1121" s="4" t="str">
        <f>IFERROR(VLOOKUP(A1121,'ListaN69 09-02-2025'!$A$9:$E$9716,5,0)*IF($C$3="SI",((D5118/100)+1),1)*IF(AND($C$3="SI",$C$4="SI"),IF(D5118=21,0.92,IF(D5118=10.5,0.96,1)),1)*IF(ISNUMBER($C$5),1-$C$5,1),"-")</f>
        <v>-</v>
      </c>
      <c r="F1121" s="4" t="str">
        <f t="shared" si="17"/>
        <v>-</v>
      </c>
      <c r="AC1121" t="str">
        <f>'ListaN69 09-02-2025'!AF1119</f>
        <v>Titulo</v>
      </c>
    </row>
    <row r="1122" spans="1:29" x14ac:dyDescent="0.2">
      <c r="C1122" s="45"/>
      <c r="E1122" s="4" t="str">
        <f>IFERROR(VLOOKUP(A1122,'ListaN69 09-02-2025'!$A$9:$E$9716,5,0)*IF($C$3="SI",((D5119/100)+1),1)*IF(AND($C$3="SI",$C$4="SI"),IF(D5119=21,0.92,IF(D5119=10.5,0.96,1)),1)*IF(ISNUMBER($C$5),1-$C$5,1),"-")</f>
        <v>-</v>
      </c>
      <c r="F1122" s="4" t="str">
        <f t="shared" si="17"/>
        <v>-</v>
      </c>
      <c r="AC1122" t="str">
        <f>'ListaN69 09-02-2025'!AF1120</f>
        <v>Blanco</v>
      </c>
    </row>
    <row r="1123" spans="1:29" x14ac:dyDescent="0.2">
      <c r="A1123" s="1" t="s">
        <v>506</v>
      </c>
      <c r="B1123" t="s">
        <v>3506</v>
      </c>
      <c r="C1123" s="45" t="s">
        <v>4959</v>
      </c>
      <c r="D1123">
        <v>21</v>
      </c>
      <c r="E1123" s="4">
        <f>IFERROR(VLOOKUP(A1123,'ListaN69 09-02-2025'!$A$9:$E$9716,5,0)*IF($C$3="SI",((D5120/100)+1),1)*IF(AND($C$3="SI",$C$4="SI"),IF(D5120=21,0.92,IF(D5120=10.5,0.96,1)),1)*IF(ISNUMBER($C$5),1-$C$5,1),"-")</f>
        <v>45596.531999999999</v>
      </c>
      <c r="F1123" s="4">
        <f t="shared" si="17"/>
        <v>45596.531999999999</v>
      </c>
      <c r="AC1123" t="str">
        <f>'ListaN69 09-02-2025'!AF1121</f>
        <v>Igual</v>
      </c>
    </row>
    <row r="1124" spans="1:29" x14ac:dyDescent="0.2">
      <c r="A1124" s="1" t="s">
        <v>507</v>
      </c>
      <c r="B1124" t="s">
        <v>3507</v>
      </c>
      <c r="C1124" s="45" t="s">
        <v>4959</v>
      </c>
      <c r="D1124">
        <v>21</v>
      </c>
      <c r="E1124" s="4">
        <f>IFERROR(VLOOKUP(A1124,'ListaN69 09-02-2025'!$A$9:$E$9716,5,0)*IF($C$3="SI",((D5121/100)+1),1)*IF(AND($C$3="SI",$C$4="SI"),IF(D5121=21,0.92,IF(D5121=10.5,0.96,1)),1)*IF(ISNUMBER($C$5),1-$C$5,1),"-")</f>
        <v>58429.468999999997</v>
      </c>
      <c r="F1124" s="4">
        <f t="shared" si="17"/>
        <v>58429.468999999997</v>
      </c>
      <c r="AC1124" t="str">
        <f>'ListaN69 09-02-2025'!AF1122</f>
        <v>Igual</v>
      </c>
    </row>
    <row r="1125" spans="1:29" x14ac:dyDescent="0.2">
      <c r="A1125" s="1" t="s">
        <v>508</v>
      </c>
      <c r="B1125" t="s">
        <v>3508</v>
      </c>
      <c r="C1125" s="45" t="s">
        <v>4959</v>
      </c>
      <c r="D1125">
        <v>21</v>
      </c>
      <c r="E1125" s="4">
        <f>IFERROR(VLOOKUP(A1125,'ListaN69 09-02-2025'!$A$9:$E$9716,5,0)*IF($C$3="SI",((D5122/100)+1),1)*IF(AND($C$3="SI",$C$4="SI"),IF(D5122=21,0.92,IF(D5122=10.5,0.96,1)),1)*IF(ISNUMBER($C$5),1-$C$5,1),"-")</f>
        <v>98744.188999999998</v>
      </c>
      <c r="F1125" s="4">
        <f t="shared" si="17"/>
        <v>98744.188999999998</v>
      </c>
      <c r="AC1125" t="str">
        <f>'ListaN69 09-02-2025'!AF1123</f>
        <v>Igual</v>
      </c>
    </row>
    <row r="1126" spans="1:29" x14ac:dyDescent="0.2">
      <c r="A1126" s="1" t="s">
        <v>1910</v>
      </c>
      <c r="B1126" t="s">
        <v>3505</v>
      </c>
      <c r="C1126" s="45" t="s">
        <v>4959</v>
      </c>
      <c r="D1126">
        <v>21</v>
      </c>
      <c r="E1126" s="4">
        <f>IFERROR(VLOOKUP(A1126,'ListaN69 09-02-2025'!$A$9:$E$9716,5,0)*IF($C$3="SI",((D5123/100)+1),1)*IF(AND($C$3="SI",$C$4="SI"),IF(D5123=21,0.92,IF(D5123=10.5,0.96,1)),1)*IF(ISNUMBER($C$5),1-$C$5,1),"-")</f>
        <v>45596.531999999999</v>
      </c>
      <c r="F1126" s="4">
        <f t="shared" si="17"/>
        <v>45596.531999999999</v>
      </c>
      <c r="AC1126" t="str">
        <f>'ListaN69 09-02-2025'!AF1124</f>
        <v>Igual</v>
      </c>
    </row>
    <row r="1127" spans="1:29" x14ac:dyDescent="0.2">
      <c r="C1127" s="45"/>
      <c r="E1127" s="4" t="str">
        <f>IFERROR(VLOOKUP(A1127,'ListaN69 09-02-2025'!$A$9:$E$9716,5,0)*IF($C$3="SI",((D5124/100)+1),1)*IF(AND($C$3="SI",$C$4="SI"),IF(D5124=21,0.92,IF(D5124=10.5,0.96,1)),1)*IF(ISNUMBER($C$5),1-$C$5,1),"-")</f>
        <v>-</v>
      </c>
      <c r="F1127" s="4" t="str">
        <f t="shared" si="17"/>
        <v>-</v>
      </c>
      <c r="AC1127" t="str">
        <f>'ListaN69 09-02-2025'!AF1125</f>
        <v>Blanco</v>
      </c>
    </row>
    <row r="1128" spans="1:29" x14ac:dyDescent="0.2">
      <c r="B1128" t="s">
        <v>509</v>
      </c>
      <c r="C1128" s="45"/>
      <c r="E1128" s="4" t="str">
        <f>IFERROR(VLOOKUP(A1128,'ListaN69 09-02-2025'!$A$9:$E$9716,5,0)*IF($C$3="SI",((D5125/100)+1),1)*IF(AND($C$3="SI",$C$4="SI"),IF(D5125=21,0.92,IF(D5125=10.5,0.96,1)),1)*IF(ISNUMBER($C$5),1-$C$5,1),"-")</f>
        <v>-</v>
      </c>
      <c r="F1128" s="4" t="str">
        <f t="shared" si="17"/>
        <v>-</v>
      </c>
      <c r="AC1128" t="str">
        <f>'ListaN69 09-02-2025'!AF1126</f>
        <v>Titulo</v>
      </c>
    </row>
    <row r="1129" spans="1:29" x14ac:dyDescent="0.2">
      <c r="C1129" s="45"/>
      <c r="E1129" s="4" t="str">
        <f>IFERROR(VLOOKUP(A1129,'ListaN69 09-02-2025'!$A$9:$E$9716,5,0)*IF($C$3="SI",((D5126/100)+1),1)*IF(AND($C$3="SI",$C$4="SI"),IF(D5126=21,0.92,IF(D5126=10.5,0.96,1)),1)*IF(ISNUMBER($C$5),1-$C$5,1),"-")</f>
        <v>-</v>
      </c>
      <c r="F1129" s="4" t="str">
        <f t="shared" si="17"/>
        <v>-</v>
      </c>
      <c r="AC1129" t="str">
        <f>'ListaN69 09-02-2025'!AF1127</f>
        <v>Blanco</v>
      </c>
    </row>
    <row r="1130" spans="1:29" x14ac:dyDescent="0.2">
      <c r="A1130" s="1" t="s">
        <v>511</v>
      </c>
      <c r="B1130" t="s">
        <v>3510</v>
      </c>
      <c r="C1130" s="45" t="s">
        <v>4959</v>
      </c>
      <c r="D1130">
        <v>21</v>
      </c>
      <c r="E1130" s="4">
        <f>IFERROR(VLOOKUP(A1130,'ListaN69 09-02-2025'!$A$9:$E$9716,5,0)*IF($C$3="SI",((D5127/100)+1),1)*IF(AND($C$3="SI",$C$4="SI"),IF(D5127=21,0.92,IF(D5127=10.5,0.96,1)),1)*IF(ISNUMBER($C$5),1-$C$5,1),"-")</f>
        <v>233717.875</v>
      </c>
      <c r="F1130" s="4">
        <f t="shared" si="17"/>
        <v>233717.875</v>
      </c>
      <c r="AC1130" t="str">
        <f>'ListaN69 09-02-2025'!AF1128</f>
        <v>Igual</v>
      </c>
    </row>
    <row r="1131" spans="1:29" x14ac:dyDescent="0.2">
      <c r="A1131" s="1" t="s">
        <v>510</v>
      </c>
      <c r="B1131" t="s">
        <v>3509</v>
      </c>
      <c r="C1131" s="45" t="s">
        <v>4959</v>
      </c>
      <c r="D1131">
        <v>21</v>
      </c>
      <c r="E1131" s="4">
        <f>IFERROR(VLOOKUP(A1131,'ListaN69 09-02-2025'!$A$9:$E$9716,5,0)*IF($C$3="SI",((D5128/100)+1),1)*IF(AND($C$3="SI",$C$4="SI"),IF(D5128=21,0.92,IF(D5128=10.5,0.96,1)),1)*IF(ISNUMBER($C$5),1-$C$5,1),"-")</f>
        <v>227982.66500000001</v>
      </c>
      <c r="F1131" s="4">
        <f t="shared" si="17"/>
        <v>227982.66500000001</v>
      </c>
      <c r="AC1131" t="str">
        <f>'ListaN69 09-02-2025'!AF1129</f>
        <v>Igual</v>
      </c>
    </row>
    <row r="1132" spans="1:29" x14ac:dyDescent="0.2">
      <c r="A1132" s="1" t="s">
        <v>512</v>
      </c>
      <c r="B1132" t="s">
        <v>3511</v>
      </c>
      <c r="C1132" s="45" t="s">
        <v>4959</v>
      </c>
      <c r="D1132">
        <v>21</v>
      </c>
      <c r="E1132" s="4">
        <f>IFERROR(VLOOKUP(A1132,'ListaN69 09-02-2025'!$A$9:$E$9716,5,0)*IF($C$3="SI",((D5129/100)+1),1)*IF(AND($C$3="SI",$C$4="SI"),IF(D5129=21,0.92,IF(D5129=10.5,0.96,1)),1)*IF(ISNUMBER($C$5),1-$C$5,1),"-")</f>
        <v>246860.473</v>
      </c>
      <c r="F1132" s="4">
        <f t="shared" si="17"/>
        <v>246860.473</v>
      </c>
      <c r="AC1132" t="str">
        <f>'ListaN69 09-02-2025'!AF1130</f>
        <v>Igual</v>
      </c>
    </row>
    <row r="1133" spans="1:29" x14ac:dyDescent="0.2">
      <c r="C1133" s="45"/>
      <c r="E1133" s="4" t="str">
        <f>IFERROR(VLOOKUP(A1133,'ListaN69 09-02-2025'!$A$9:$E$9716,5,0)*IF($C$3="SI",((D5130/100)+1),1)*IF(AND($C$3="SI",$C$4="SI"),IF(D5130=21,0.92,IF(D5130=10.5,0.96,1)),1)*IF(ISNUMBER($C$5),1-$C$5,1),"-")</f>
        <v>-</v>
      </c>
      <c r="F1133" s="4" t="str">
        <f t="shared" si="17"/>
        <v>-</v>
      </c>
      <c r="AC1133" t="str">
        <f>'ListaN69 09-02-2025'!AF1131</f>
        <v>Blanco</v>
      </c>
    </row>
    <row r="1134" spans="1:29" x14ac:dyDescent="0.2">
      <c r="B1134" t="s">
        <v>513</v>
      </c>
      <c r="C1134" s="45"/>
      <c r="E1134" s="4" t="str">
        <f>IFERROR(VLOOKUP(A1134,'ListaN69 09-02-2025'!$A$9:$E$9716,5,0)*IF($C$3="SI",((D5131/100)+1),1)*IF(AND($C$3="SI",$C$4="SI"),IF(D5131=21,0.92,IF(D5131=10.5,0.96,1)),1)*IF(ISNUMBER($C$5),1-$C$5,1),"-")</f>
        <v>-</v>
      </c>
      <c r="F1134" s="4" t="str">
        <f t="shared" si="17"/>
        <v>-</v>
      </c>
      <c r="AC1134" t="str">
        <f>'ListaN69 09-02-2025'!AF1132</f>
        <v>Titulo</v>
      </c>
    </row>
    <row r="1135" spans="1:29" x14ac:dyDescent="0.2">
      <c r="C1135" s="45"/>
      <c r="E1135" s="4" t="str">
        <f>IFERROR(VLOOKUP(A1135,'ListaN69 09-02-2025'!$A$9:$E$9716,5,0)*IF($C$3="SI",((D5132/100)+1),1)*IF(AND($C$3="SI",$C$4="SI"),IF(D5132=21,0.92,IF(D5132=10.5,0.96,1)),1)*IF(ISNUMBER($C$5),1-$C$5,1),"-")</f>
        <v>-</v>
      </c>
      <c r="F1135" s="4" t="str">
        <f t="shared" si="17"/>
        <v>-</v>
      </c>
      <c r="AC1135" t="str">
        <f>'ListaN69 09-02-2025'!AF1133</f>
        <v>Blanco</v>
      </c>
    </row>
    <row r="1136" spans="1:29" x14ac:dyDescent="0.2">
      <c r="A1136" s="1" t="s">
        <v>514</v>
      </c>
      <c r="B1136" t="s">
        <v>4409</v>
      </c>
      <c r="C1136" s="45" t="s">
        <v>4959</v>
      </c>
      <c r="D1136">
        <v>21</v>
      </c>
      <c r="E1136" s="4">
        <f>IFERROR(VLOOKUP(A1136,'ListaN69 09-02-2025'!$A$9:$E$9716,5,0)*IF($C$3="SI",((D5133/100)+1),1)*IF(AND($C$3="SI",$C$4="SI"),IF(D5133=21,0.92,IF(D5133=10.5,0.96,1)),1)*IF(ISNUMBER($C$5),1-$C$5,1),"-")</f>
        <v>71461.423999999999</v>
      </c>
      <c r="F1136" s="4">
        <f t="shared" si="17"/>
        <v>71461.423999999999</v>
      </c>
      <c r="AC1136" t="str">
        <f>'ListaN69 09-02-2025'!AF1134</f>
        <v>Igual</v>
      </c>
    </row>
    <row r="1137" spans="1:29" x14ac:dyDescent="0.2">
      <c r="A1137" s="1" t="s">
        <v>1506</v>
      </c>
      <c r="B1137" t="s">
        <v>4410</v>
      </c>
      <c r="C1137" s="45" t="s">
        <v>4959</v>
      </c>
      <c r="D1137">
        <v>21</v>
      </c>
      <c r="E1137" s="4">
        <f>IFERROR(VLOOKUP(A1137,'ListaN69 09-02-2025'!$A$9:$E$9716,5,0)*IF($C$3="SI",((D5134/100)+1),1)*IF(AND($C$3="SI",$C$4="SI"),IF(D5134=21,0.92,IF(D5134=10.5,0.96,1)),1)*IF(ISNUMBER($C$5),1-$C$5,1),"-")</f>
        <v>78534.762000000002</v>
      </c>
      <c r="F1137" s="4">
        <f t="shared" si="17"/>
        <v>78534.762000000002</v>
      </c>
      <c r="AC1137" t="str">
        <f>'ListaN69 09-02-2025'!AF1135</f>
        <v>Igual</v>
      </c>
    </row>
    <row r="1138" spans="1:29" x14ac:dyDescent="0.2">
      <c r="C1138" s="45"/>
      <c r="E1138" s="4" t="str">
        <f>IFERROR(VLOOKUP(A1138,'ListaN69 09-02-2025'!$A$9:$E$9716,5,0)*IF($C$3="SI",((D5135/100)+1),1)*IF(AND($C$3="SI",$C$4="SI"),IF(D5135=21,0.92,IF(D5135=10.5,0.96,1)),1)*IF(ISNUMBER($C$5),1-$C$5,1),"-")</f>
        <v>-</v>
      </c>
      <c r="F1138" s="4" t="str">
        <f t="shared" si="17"/>
        <v>-</v>
      </c>
      <c r="AC1138" t="str">
        <f>'ListaN69 09-02-2025'!AF1136</f>
        <v>Blanco</v>
      </c>
    </row>
    <row r="1139" spans="1:29" x14ac:dyDescent="0.2">
      <c r="B1139" t="s">
        <v>4240</v>
      </c>
      <c r="C1139" s="45"/>
      <c r="E1139" s="4" t="str">
        <f>IFERROR(VLOOKUP(A1139,'ListaN69 09-02-2025'!$A$9:$E$9716,5,0)*IF($C$3="SI",((D5136/100)+1),1)*IF(AND($C$3="SI",$C$4="SI"),IF(D5136=21,0.92,IF(D5136=10.5,0.96,1)),1)*IF(ISNUMBER($C$5),1-$C$5,1),"-")</f>
        <v>-</v>
      </c>
      <c r="F1139" s="4" t="str">
        <f t="shared" si="17"/>
        <v>-</v>
      </c>
      <c r="AC1139" t="str">
        <f>'ListaN69 09-02-2025'!AF1137</f>
        <v>Titulo</v>
      </c>
    </row>
    <row r="1140" spans="1:29" x14ac:dyDescent="0.2">
      <c r="C1140" s="45"/>
      <c r="E1140" s="4" t="str">
        <f>IFERROR(VLOOKUP(A1140,'ListaN69 09-02-2025'!$A$9:$E$9716,5,0)*IF($C$3="SI",((D5137/100)+1),1)*IF(AND($C$3="SI",$C$4="SI"),IF(D5137=21,0.92,IF(D5137=10.5,0.96,1)),1)*IF(ISNUMBER($C$5),1-$C$5,1),"-")</f>
        <v>-</v>
      </c>
      <c r="F1140" s="4" t="str">
        <f t="shared" si="17"/>
        <v>-</v>
      </c>
      <c r="AC1140" t="str">
        <f>'ListaN69 09-02-2025'!AF1138</f>
        <v>Blanco</v>
      </c>
    </row>
    <row r="1141" spans="1:29" x14ac:dyDescent="0.2">
      <c r="A1141" s="1" t="s">
        <v>516</v>
      </c>
      <c r="B1141" t="s">
        <v>4411</v>
      </c>
      <c r="C1141" s="45" t="s">
        <v>4959</v>
      </c>
      <c r="D1141">
        <v>21</v>
      </c>
      <c r="E1141" s="4">
        <f>IFERROR(VLOOKUP(A1141,'ListaN69 09-02-2025'!$A$9:$E$9716,5,0)*IF($C$3="SI",((D5138/100)+1),1)*IF(AND($C$3="SI",$C$4="SI"),IF(D5138=21,0.92,IF(D5138=10.5,0.96,1)),1)*IF(ISNUMBER($C$5),1-$C$5,1),"-")</f>
        <v>52889.472999999998</v>
      </c>
      <c r="F1141" s="4">
        <f t="shared" si="17"/>
        <v>52889.472999999998</v>
      </c>
      <c r="AC1141" t="str">
        <f>'ListaN69 09-02-2025'!AF1139</f>
        <v>Igual</v>
      </c>
    </row>
    <row r="1142" spans="1:29" x14ac:dyDescent="0.2">
      <c r="A1142" s="1" t="s">
        <v>518</v>
      </c>
      <c r="B1142" t="s">
        <v>4412</v>
      </c>
      <c r="C1142" s="45" t="s">
        <v>4959</v>
      </c>
      <c r="D1142">
        <v>21</v>
      </c>
      <c r="E1142" s="4">
        <f>IFERROR(VLOOKUP(A1142,'ListaN69 09-02-2025'!$A$9:$E$9716,5,0)*IF($C$3="SI",((D5139/100)+1),1)*IF(AND($C$3="SI",$C$4="SI"),IF(D5139=21,0.92,IF(D5139=10.5,0.96,1)),1)*IF(ISNUMBER($C$5),1-$C$5,1),"-")</f>
        <v>64356.078000000001</v>
      </c>
      <c r="F1142" s="4">
        <f t="shared" si="17"/>
        <v>64356.078000000001</v>
      </c>
      <c r="AC1142" t="str">
        <f>'ListaN69 09-02-2025'!AF1140</f>
        <v>Igual</v>
      </c>
    </row>
    <row r="1143" spans="1:29" x14ac:dyDescent="0.2">
      <c r="A1143" s="1" t="s">
        <v>520</v>
      </c>
      <c r="B1143" t="s">
        <v>4241</v>
      </c>
      <c r="C1143" s="45" t="s">
        <v>4959</v>
      </c>
      <c r="D1143">
        <v>21</v>
      </c>
      <c r="E1143" s="4">
        <f>IFERROR(VLOOKUP(A1143,'ListaN69 09-02-2025'!$A$9:$E$9716,5,0)*IF($C$3="SI",((D5140/100)+1),1)*IF(AND($C$3="SI",$C$4="SI"),IF(D5140=21,0.92,IF(D5140=10.5,0.96,1)),1)*IF(ISNUMBER($C$5),1-$C$5,1),"-")</f>
        <v>98121.618000000002</v>
      </c>
      <c r="F1143" s="4">
        <f t="shared" si="17"/>
        <v>98121.618000000002</v>
      </c>
      <c r="AC1143" t="str">
        <f>'ListaN69 09-02-2025'!AF1141</f>
        <v>Igual</v>
      </c>
    </row>
    <row r="1144" spans="1:29" x14ac:dyDescent="0.2">
      <c r="A1144" s="1" t="s">
        <v>522</v>
      </c>
      <c r="B1144" t="s">
        <v>4413</v>
      </c>
      <c r="C1144" s="45" t="s">
        <v>4959</v>
      </c>
      <c r="D1144">
        <v>21</v>
      </c>
      <c r="E1144" s="4">
        <f>IFERROR(VLOOKUP(A1144,'ListaN69 09-02-2025'!$A$9:$E$9716,5,0)*IF($C$3="SI",((D5141/100)+1),1)*IF(AND($C$3="SI",$C$4="SI"),IF(D5141=21,0.92,IF(D5141=10.5,0.96,1)),1)*IF(ISNUMBER($C$5),1-$C$5,1),"-")</f>
        <v>161569.79500000001</v>
      </c>
      <c r="F1144" s="4">
        <f t="shared" si="17"/>
        <v>161569.79500000001</v>
      </c>
      <c r="AC1144" t="str">
        <f>'ListaN69 09-02-2025'!AF1142</f>
        <v>Igual</v>
      </c>
    </row>
    <row r="1145" spans="1:29" x14ac:dyDescent="0.2">
      <c r="A1145" s="1" t="s">
        <v>517</v>
      </c>
      <c r="B1145" t="s">
        <v>4414</v>
      </c>
      <c r="C1145" s="45" t="s">
        <v>4959</v>
      </c>
      <c r="D1145">
        <v>21</v>
      </c>
      <c r="E1145" s="4">
        <f>IFERROR(VLOOKUP(A1145,'ListaN69 09-02-2025'!$A$9:$E$9716,5,0)*IF($C$3="SI",((D5142/100)+1),1)*IF(AND($C$3="SI",$C$4="SI"),IF(D5142=21,0.92,IF(D5142=10.5,0.96,1)),1)*IF(ISNUMBER($C$5),1-$C$5,1),"-")</f>
        <v>55093.201000000001</v>
      </c>
      <c r="F1145" s="4">
        <f t="shared" si="17"/>
        <v>55093.201000000001</v>
      </c>
      <c r="AC1145" t="str">
        <f>'ListaN69 09-02-2025'!AF1143</f>
        <v>Igual</v>
      </c>
    </row>
    <row r="1146" spans="1:29" x14ac:dyDescent="0.2">
      <c r="A1146" s="1" t="s">
        <v>519</v>
      </c>
      <c r="B1146" t="s">
        <v>4415</v>
      </c>
      <c r="C1146" s="45" t="s">
        <v>4959</v>
      </c>
      <c r="D1146">
        <v>21</v>
      </c>
      <c r="E1146" s="4">
        <f>IFERROR(VLOOKUP(A1146,'ListaN69 09-02-2025'!$A$9:$E$9716,5,0)*IF($C$3="SI",((D5143/100)+1),1)*IF(AND($C$3="SI",$C$4="SI"),IF(D5143=21,0.92,IF(D5143=10.5,0.96,1)),1)*IF(ISNUMBER($C$5),1-$C$5,1),"-")</f>
        <v>67037.581000000006</v>
      </c>
      <c r="F1146" s="4">
        <f t="shared" si="17"/>
        <v>67037.581000000006</v>
      </c>
      <c r="AC1146" t="str">
        <f>'ListaN69 09-02-2025'!AF1144</f>
        <v>Igual</v>
      </c>
    </row>
    <row r="1147" spans="1:29" x14ac:dyDescent="0.2">
      <c r="A1147" s="1" t="s">
        <v>521</v>
      </c>
      <c r="B1147" t="s">
        <v>4416</v>
      </c>
      <c r="C1147" s="45" t="s">
        <v>4959</v>
      </c>
      <c r="D1147">
        <v>21</v>
      </c>
      <c r="E1147" s="4">
        <f>IFERROR(VLOOKUP(A1147,'ListaN69 09-02-2025'!$A$9:$E$9716,5,0)*IF($C$3="SI",((D5144/100)+1),1)*IF(AND($C$3="SI",$C$4="SI"),IF(D5144=21,0.92,IF(D5144=10.5,0.96,1)),1)*IF(ISNUMBER($C$5),1-$C$5,1),"-")</f>
        <v>102210.019</v>
      </c>
      <c r="F1147" s="4">
        <f t="shared" si="17"/>
        <v>102210.019</v>
      </c>
      <c r="AC1147" t="str">
        <f>'ListaN69 09-02-2025'!AF1145</f>
        <v>Igual</v>
      </c>
    </row>
    <row r="1148" spans="1:29" x14ac:dyDescent="0.2">
      <c r="A1148" s="1" t="s">
        <v>523</v>
      </c>
      <c r="B1148" t="s">
        <v>4417</v>
      </c>
      <c r="C1148" s="45" t="s">
        <v>4959</v>
      </c>
      <c r="D1148">
        <v>21</v>
      </c>
      <c r="E1148" s="4">
        <f>IFERROR(VLOOKUP(A1148,'ListaN69 09-02-2025'!$A$9:$E$9716,5,0)*IF($C$3="SI",((D5145/100)+1),1)*IF(AND($C$3="SI",$C$4="SI"),IF(D5145=21,0.92,IF(D5145=10.5,0.96,1)),1)*IF(ISNUMBER($C$5),1-$C$5,1),"-")</f>
        <v>168301.87</v>
      </c>
      <c r="F1148" s="4">
        <f t="shared" si="17"/>
        <v>168301.87</v>
      </c>
      <c r="AC1148" t="str">
        <f>'ListaN69 09-02-2025'!AF1146</f>
        <v>Igual</v>
      </c>
    </row>
    <row r="1149" spans="1:29" x14ac:dyDescent="0.2">
      <c r="C1149" s="45"/>
      <c r="E1149" s="4" t="str">
        <f>IFERROR(VLOOKUP(A1149,'ListaN69 09-02-2025'!$A$9:$E$9716,5,0)*IF($C$3="SI",((D5146/100)+1),1)*IF(AND($C$3="SI",$C$4="SI"),IF(D5146=21,0.92,IF(D5146=10.5,0.96,1)),1)*IF(ISNUMBER($C$5),1-$C$5,1),"-")</f>
        <v>-</v>
      </c>
      <c r="F1149" s="4" t="str">
        <f t="shared" si="17"/>
        <v>-</v>
      </c>
      <c r="AC1149" t="str">
        <f>'ListaN69 09-02-2025'!AF1147</f>
        <v>Blanco</v>
      </c>
    </row>
    <row r="1150" spans="1:29" x14ac:dyDescent="0.2">
      <c r="B1150" t="s">
        <v>4242</v>
      </c>
      <c r="C1150" s="45"/>
      <c r="E1150" s="4" t="str">
        <f>IFERROR(VLOOKUP(A1150,'ListaN69 09-02-2025'!$A$9:$E$9716,5,0)*IF($C$3="SI",((D5147/100)+1),1)*IF(AND($C$3="SI",$C$4="SI"),IF(D5147=21,0.92,IF(D5147=10.5,0.96,1)),1)*IF(ISNUMBER($C$5),1-$C$5,1),"-")</f>
        <v>-</v>
      </c>
      <c r="F1150" s="4" t="str">
        <f t="shared" si="17"/>
        <v>-</v>
      </c>
      <c r="AC1150" t="str">
        <f>'ListaN69 09-02-2025'!AF1148</f>
        <v>Titulo</v>
      </c>
    </row>
    <row r="1151" spans="1:29" x14ac:dyDescent="0.2">
      <c r="C1151" s="45"/>
      <c r="E1151" s="4" t="str">
        <f>IFERROR(VLOOKUP(A1151,'ListaN69 09-02-2025'!$A$9:$E$9716,5,0)*IF($C$3="SI",((D5148/100)+1),1)*IF(AND($C$3="SI",$C$4="SI"),IF(D5148=21,0.92,IF(D5148=10.5,0.96,1)),1)*IF(ISNUMBER($C$5),1-$C$5,1),"-")</f>
        <v>-</v>
      </c>
      <c r="F1151" s="4" t="str">
        <f t="shared" si="17"/>
        <v>-</v>
      </c>
      <c r="AC1151" t="str">
        <f>'ListaN69 09-02-2025'!AF1149</f>
        <v>Blanco</v>
      </c>
    </row>
    <row r="1152" spans="1:29" x14ac:dyDescent="0.2">
      <c r="A1152" s="1" t="s">
        <v>525</v>
      </c>
      <c r="B1152" t="s">
        <v>4418</v>
      </c>
      <c r="C1152" s="45" t="s">
        <v>4959</v>
      </c>
      <c r="D1152">
        <v>21</v>
      </c>
      <c r="E1152" s="4">
        <f>IFERROR(VLOOKUP(A1152,'ListaN69 09-02-2025'!$A$9:$E$9716,5,0)*IF($C$3="SI",((D5149/100)+1),1)*IF(AND($C$3="SI",$C$4="SI"),IF(D5149=21,0.92,IF(D5149=10.5,0.96,1)),1)*IF(ISNUMBER($C$5),1-$C$5,1),"-")</f>
        <v>58952.438999999998</v>
      </c>
      <c r="F1152" s="4">
        <f t="shared" si="17"/>
        <v>58952.438999999998</v>
      </c>
      <c r="AC1152" t="str">
        <f>'ListaN69 09-02-2025'!AF1150</f>
        <v>Igual</v>
      </c>
    </row>
    <row r="1153" spans="1:29" x14ac:dyDescent="0.2">
      <c r="A1153" s="1" t="s">
        <v>526</v>
      </c>
      <c r="B1153" t="s">
        <v>4419</v>
      </c>
      <c r="C1153" s="45" t="s">
        <v>4959</v>
      </c>
      <c r="D1153">
        <v>21</v>
      </c>
      <c r="E1153" s="4">
        <f>IFERROR(VLOOKUP(A1153,'ListaN69 09-02-2025'!$A$9:$E$9716,5,0)*IF($C$3="SI",((D5150/100)+1),1)*IF(AND($C$3="SI",$C$4="SI"),IF(D5150=21,0.92,IF(D5150=10.5,0.96,1)),1)*IF(ISNUMBER($C$5),1-$C$5,1),"-")</f>
        <v>71657.913</v>
      </c>
      <c r="F1153" s="4">
        <f t="shared" si="17"/>
        <v>71657.913</v>
      </c>
      <c r="AC1153" t="str">
        <f>'ListaN69 09-02-2025'!AF1151</f>
        <v>Igual</v>
      </c>
    </row>
    <row r="1154" spans="1:29" x14ac:dyDescent="0.2">
      <c r="A1154" s="1" t="s">
        <v>527</v>
      </c>
      <c r="B1154" t="s">
        <v>4420</v>
      </c>
      <c r="C1154" s="45" t="s">
        <v>4959</v>
      </c>
      <c r="D1154">
        <v>21</v>
      </c>
      <c r="E1154" s="4">
        <f>IFERROR(VLOOKUP(A1154,'ListaN69 09-02-2025'!$A$9:$E$9716,5,0)*IF($C$3="SI",((D5151/100)+1),1)*IF(AND($C$3="SI",$C$4="SI"),IF(D5151=21,0.92,IF(D5151=10.5,0.96,1)),1)*IF(ISNUMBER($C$5),1-$C$5,1),"-")</f>
        <v>107976.46799999999</v>
      </c>
      <c r="F1154" s="4">
        <f t="shared" si="17"/>
        <v>107976.46799999999</v>
      </c>
      <c r="AC1154" t="str">
        <f>'ListaN69 09-02-2025'!AF1152</f>
        <v>Igual</v>
      </c>
    </row>
    <row r="1155" spans="1:29" x14ac:dyDescent="0.2">
      <c r="A1155" s="1" t="s">
        <v>528</v>
      </c>
      <c r="B1155" t="s">
        <v>4421</v>
      </c>
      <c r="C1155" s="45" t="s">
        <v>4959</v>
      </c>
      <c r="D1155">
        <v>21</v>
      </c>
      <c r="E1155" s="4">
        <f>IFERROR(VLOOKUP(A1155,'ListaN69 09-02-2025'!$A$9:$E$9716,5,0)*IF($C$3="SI",((D5152/100)+1),1)*IF(AND($C$3="SI",$C$4="SI"),IF(D5152=21,0.92,IF(D5152=10.5,0.96,1)),1)*IF(ISNUMBER($C$5),1-$C$5,1),"-")</f>
        <v>181014.88800000001</v>
      </c>
      <c r="F1155" s="4">
        <f t="shared" si="17"/>
        <v>181014.88800000001</v>
      </c>
      <c r="AC1155" t="str">
        <f>'ListaN69 09-02-2025'!AF1153</f>
        <v>Igual</v>
      </c>
    </row>
    <row r="1156" spans="1:29" x14ac:dyDescent="0.2">
      <c r="C1156" s="45"/>
      <c r="E1156" s="4" t="str">
        <f>IFERROR(VLOOKUP(A1156,'ListaN69 09-02-2025'!$A$9:$E$9716,5,0)*IF($C$3="SI",((D5153/100)+1),1)*IF(AND($C$3="SI",$C$4="SI"),IF(D5153=21,0.92,IF(D5153=10.5,0.96,1)),1)*IF(ISNUMBER($C$5),1-$C$5,1),"-")</f>
        <v>-</v>
      </c>
      <c r="F1156" s="4" t="str">
        <f t="shared" si="17"/>
        <v>-</v>
      </c>
      <c r="AC1156" t="str">
        <f>'ListaN69 09-02-2025'!AF1154</f>
        <v>Blanco</v>
      </c>
    </row>
    <row r="1157" spans="1:29" x14ac:dyDescent="0.2">
      <c r="B1157" t="s">
        <v>4243</v>
      </c>
      <c r="C1157" s="45"/>
      <c r="E1157" s="4" t="str">
        <f>IFERROR(VLOOKUP(A1157,'ListaN69 09-02-2025'!$A$9:$E$9716,5,0)*IF($C$3="SI",((D5154/100)+1),1)*IF(AND($C$3="SI",$C$4="SI"),IF(D5154=21,0.92,IF(D5154=10.5,0.96,1)),1)*IF(ISNUMBER($C$5),1-$C$5,1),"-")</f>
        <v>-</v>
      </c>
      <c r="F1157" s="4" t="str">
        <f t="shared" si="17"/>
        <v>-</v>
      </c>
      <c r="AC1157" t="str">
        <f>'ListaN69 09-02-2025'!AF1155</f>
        <v>Titulo</v>
      </c>
    </row>
    <row r="1158" spans="1:29" x14ac:dyDescent="0.2">
      <c r="C1158" s="45"/>
      <c r="E1158" s="4" t="str">
        <f>IFERROR(VLOOKUP(A1158,'ListaN69 09-02-2025'!$A$9:$E$9716,5,0)*IF($C$3="SI",((D5155/100)+1),1)*IF(AND($C$3="SI",$C$4="SI"),IF(D5155=21,0.92,IF(D5155=10.5,0.96,1)),1)*IF(ISNUMBER($C$5),1-$C$5,1),"-")</f>
        <v>-</v>
      </c>
      <c r="F1158" s="4" t="str">
        <f t="shared" si="17"/>
        <v>-</v>
      </c>
      <c r="AC1158" t="str">
        <f>'ListaN69 09-02-2025'!AF1156</f>
        <v>Blanco</v>
      </c>
    </row>
    <row r="1159" spans="1:29" x14ac:dyDescent="0.2">
      <c r="A1159" s="1" t="s">
        <v>530</v>
      </c>
      <c r="B1159" t="s">
        <v>4422</v>
      </c>
      <c r="C1159" s="45" t="s">
        <v>4959</v>
      </c>
      <c r="D1159">
        <v>21</v>
      </c>
      <c r="E1159" s="4">
        <f>IFERROR(VLOOKUP(A1159,'ListaN69 09-02-2025'!$A$9:$E$9716,5,0)*IF($C$3="SI",((D5156/100)+1),1)*IF(AND($C$3="SI",$C$4="SI"),IF(D5156=21,0.92,IF(D5156=10.5,0.96,1)),1)*IF(ISNUMBER($C$5),1-$C$5,1),"-")</f>
        <v>392486.47</v>
      </c>
      <c r="F1159" s="4">
        <f t="shared" si="17"/>
        <v>392486.47</v>
      </c>
      <c r="AC1159" t="str">
        <f>'ListaN69 09-02-2025'!AF1157</f>
        <v>Igual</v>
      </c>
    </row>
    <row r="1160" spans="1:29" x14ac:dyDescent="0.2">
      <c r="A1160" s="1" t="s">
        <v>531</v>
      </c>
      <c r="B1160" t="s">
        <v>4423</v>
      </c>
      <c r="C1160" s="45" t="s">
        <v>4959</v>
      </c>
      <c r="D1160">
        <v>21</v>
      </c>
      <c r="E1160" s="4">
        <f>IFERROR(VLOOKUP(A1160,'ListaN69 09-02-2025'!$A$9:$E$9716,5,0)*IF($C$3="SI",((D5157/100)+1),1)*IF(AND($C$3="SI",$C$4="SI"),IF(D5157=21,0.92,IF(D5157=10.5,0.96,1)),1)*IF(ISNUMBER($C$5),1-$C$5,1),"-")</f>
        <v>403924.48499999999</v>
      </c>
      <c r="F1160" s="4">
        <f t="shared" si="17"/>
        <v>403924.48499999999</v>
      </c>
      <c r="AC1160" t="str">
        <f>'ListaN69 09-02-2025'!AF1158</f>
        <v>Igual</v>
      </c>
    </row>
    <row r="1161" spans="1:29" x14ac:dyDescent="0.2">
      <c r="C1161" s="45"/>
      <c r="E1161" s="4" t="str">
        <f>IFERROR(VLOOKUP(A1161,'ListaN69 09-02-2025'!$A$9:$E$9716,5,0)*IF($C$3="SI",((D5158/100)+1),1)*IF(AND($C$3="SI",$C$4="SI"),IF(D5158=21,0.92,IF(D5158=10.5,0.96,1)),1)*IF(ISNUMBER($C$5),1-$C$5,1),"-")</f>
        <v>-</v>
      </c>
      <c r="F1161" s="4" t="str">
        <f t="shared" si="17"/>
        <v>-</v>
      </c>
      <c r="AC1161" t="str">
        <f>'ListaN69 09-02-2025'!AF1159</f>
        <v>Blanco</v>
      </c>
    </row>
    <row r="1162" spans="1:29" x14ac:dyDescent="0.2">
      <c r="B1162" t="s">
        <v>532</v>
      </c>
      <c r="C1162" s="45"/>
      <c r="E1162" s="4" t="str">
        <f>IFERROR(VLOOKUP(A1162,'ListaN69 09-02-2025'!$A$9:$E$9716,5,0)*IF($C$3="SI",((D5159/100)+1),1)*IF(AND($C$3="SI",$C$4="SI"),IF(D5159=21,0.92,IF(D5159=10.5,0.96,1)),1)*IF(ISNUMBER($C$5),1-$C$5,1),"-")</f>
        <v>-</v>
      </c>
      <c r="F1162" s="4" t="str">
        <f t="shared" si="17"/>
        <v>-</v>
      </c>
      <c r="AC1162" t="str">
        <f>'ListaN69 09-02-2025'!AF1160</f>
        <v>Titulo</v>
      </c>
    </row>
    <row r="1163" spans="1:29" x14ac:dyDescent="0.2">
      <c r="C1163" s="45"/>
      <c r="E1163" s="4" t="str">
        <f>IFERROR(VLOOKUP(A1163,'ListaN69 09-02-2025'!$A$9:$E$9716,5,0)*IF($C$3="SI",((D5160/100)+1),1)*IF(AND($C$3="SI",$C$4="SI"),IF(D5160=21,0.92,IF(D5160=10.5,0.96,1)),1)*IF(ISNUMBER($C$5),1-$C$5,1),"-")</f>
        <v>-</v>
      </c>
      <c r="F1163" s="4" t="str">
        <f t="shared" si="17"/>
        <v>-</v>
      </c>
      <c r="AC1163" t="str">
        <f>'ListaN69 09-02-2025'!AF1161</f>
        <v>Blanco</v>
      </c>
    </row>
    <row r="1164" spans="1:29" x14ac:dyDescent="0.2">
      <c r="A1164" s="1" t="s">
        <v>533</v>
      </c>
      <c r="B1164" t="s">
        <v>3512</v>
      </c>
      <c r="C1164" s="45" t="s">
        <v>4959</v>
      </c>
      <c r="D1164">
        <v>21</v>
      </c>
      <c r="E1164" s="4">
        <f>IFERROR(VLOOKUP(A1164,'ListaN69 09-02-2025'!$A$9:$E$9716,5,0)*IF($C$3="SI",((D5161/100)+1),1)*IF(AND($C$3="SI",$C$4="SI"),IF(D5161=21,0.92,IF(D5161=10.5,0.96,1)),1)*IF(ISNUMBER($C$5),1-$C$5,1),"-")</f>
        <v>282022.92599999998</v>
      </c>
      <c r="F1164" s="4">
        <f t="shared" si="17"/>
        <v>282022.92599999998</v>
      </c>
      <c r="AC1164" t="str">
        <f>'ListaN69 09-02-2025'!AF1162</f>
        <v>Igual</v>
      </c>
    </row>
    <row r="1165" spans="1:29" x14ac:dyDescent="0.2">
      <c r="A1165" s="1" t="s">
        <v>534</v>
      </c>
      <c r="B1165" t="s">
        <v>3513</v>
      </c>
      <c r="C1165" s="45" t="s">
        <v>4959</v>
      </c>
      <c r="D1165">
        <v>21</v>
      </c>
      <c r="E1165" s="4">
        <f>IFERROR(VLOOKUP(A1165,'ListaN69 09-02-2025'!$A$9:$E$9716,5,0)*IF($C$3="SI",((D5162/100)+1),1)*IF(AND($C$3="SI",$C$4="SI"),IF(D5162=21,0.92,IF(D5162=10.5,0.96,1)),1)*IF(ISNUMBER($C$5),1-$C$5,1),"-")</f>
        <v>417600.33799999999</v>
      </c>
      <c r="F1165" s="4">
        <f t="shared" si="17"/>
        <v>417600.33799999999</v>
      </c>
      <c r="AC1165" t="str">
        <f>'ListaN69 09-02-2025'!AF1163</f>
        <v>Igual</v>
      </c>
    </row>
    <row r="1166" spans="1:29" x14ac:dyDescent="0.2">
      <c r="A1166" s="1" t="s">
        <v>1988</v>
      </c>
      <c r="B1166" t="s">
        <v>3514</v>
      </c>
      <c r="C1166" s="45" t="s">
        <v>4959</v>
      </c>
      <c r="D1166">
        <v>21</v>
      </c>
      <c r="E1166" s="4">
        <f>IFERROR(VLOOKUP(A1166,'ListaN69 09-02-2025'!$A$9:$E$9716,5,0)*IF($C$3="SI",((D5163/100)+1),1)*IF(AND($C$3="SI",$C$4="SI"),IF(D5163=21,0.92,IF(D5163=10.5,0.96,1)),1)*IF(ISNUMBER($C$5),1-$C$5,1),"-")</f>
        <v>666409.86</v>
      </c>
      <c r="F1166" s="4">
        <f t="shared" ref="F1166:F1229" si="18">IFERROR(E1166*IF(ISNUMBER($C$6),1+$C$6,1),"-")</f>
        <v>666409.86</v>
      </c>
      <c r="AC1166" t="str">
        <f>'ListaN69 09-02-2025'!AF1164</f>
        <v>Igual</v>
      </c>
    </row>
    <row r="1167" spans="1:29" x14ac:dyDescent="0.2">
      <c r="C1167" s="45"/>
      <c r="E1167" s="4" t="str">
        <f>IFERROR(VLOOKUP(A1167,'ListaN69 09-02-2025'!$A$9:$E$9716,5,0)*IF($C$3="SI",((D5164/100)+1),1)*IF(AND($C$3="SI",$C$4="SI"),IF(D5164=21,0.92,IF(D5164=10.5,0.96,1)),1)*IF(ISNUMBER($C$5),1-$C$5,1),"-")</f>
        <v>-</v>
      </c>
      <c r="F1167" s="4" t="str">
        <f t="shared" si="18"/>
        <v>-</v>
      </c>
      <c r="AC1167" t="str">
        <f>'ListaN69 09-02-2025'!AF1165</f>
        <v>Blanco</v>
      </c>
    </row>
    <row r="1168" spans="1:29" x14ac:dyDescent="0.2">
      <c r="B1168" t="s">
        <v>535</v>
      </c>
      <c r="C1168" s="45"/>
      <c r="E1168" s="4" t="str">
        <f>IFERROR(VLOOKUP(A1168,'ListaN69 09-02-2025'!$A$9:$E$9716,5,0)*IF($C$3="SI",((D5165/100)+1),1)*IF(AND($C$3="SI",$C$4="SI"),IF(D5165=21,0.92,IF(D5165=10.5,0.96,1)),1)*IF(ISNUMBER($C$5),1-$C$5,1),"-")</f>
        <v>-</v>
      </c>
      <c r="F1168" s="4" t="str">
        <f t="shared" si="18"/>
        <v>-</v>
      </c>
      <c r="AC1168" t="str">
        <f>'ListaN69 09-02-2025'!AF1166</f>
        <v>Titulo</v>
      </c>
    </row>
    <row r="1169" spans="1:29" x14ac:dyDescent="0.2">
      <c r="C1169" s="45"/>
      <c r="E1169" s="4" t="str">
        <f>IFERROR(VLOOKUP(A1169,'ListaN69 09-02-2025'!$A$9:$E$9716,5,0)*IF($C$3="SI",((D5166/100)+1),1)*IF(AND($C$3="SI",$C$4="SI"),IF(D5166=21,0.92,IF(D5166=10.5,0.96,1)),1)*IF(ISNUMBER($C$5),1-$C$5,1),"-")</f>
        <v>-</v>
      </c>
      <c r="F1169" s="4" t="str">
        <f t="shared" si="18"/>
        <v>-</v>
      </c>
      <c r="AC1169" t="str">
        <f>'ListaN69 09-02-2025'!AF1167</f>
        <v>Blanco</v>
      </c>
    </row>
    <row r="1170" spans="1:29" x14ac:dyDescent="0.2">
      <c r="A1170" s="1" t="s">
        <v>536</v>
      </c>
      <c r="B1170" t="s">
        <v>3515</v>
      </c>
      <c r="C1170" s="45" t="s">
        <v>4959</v>
      </c>
      <c r="D1170">
        <v>21</v>
      </c>
      <c r="E1170" s="4">
        <f>IFERROR(VLOOKUP(A1170,'ListaN69 09-02-2025'!$A$9:$E$9716,5,0)*IF($C$3="SI",((D5167/100)+1),1)*IF(AND($C$3="SI",$C$4="SI"),IF(D5167=21,0.92,IF(D5167=10.5,0.96,1)),1)*IF(ISNUMBER($C$5),1-$C$5,1),"-")</f>
        <v>94007.642000000007</v>
      </c>
      <c r="F1170" s="4">
        <f t="shared" si="18"/>
        <v>94007.642000000007</v>
      </c>
      <c r="AC1170" t="str">
        <f>'ListaN69 09-02-2025'!AF1168</f>
        <v>Igual</v>
      </c>
    </row>
    <row r="1171" spans="1:29" x14ac:dyDescent="0.2">
      <c r="A1171" s="1" t="s">
        <v>537</v>
      </c>
      <c r="B1171" t="s">
        <v>3516</v>
      </c>
      <c r="C1171" s="45" t="s">
        <v>4959</v>
      </c>
      <c r="D1171">
        <v>21</v>
      </c>
      <c r="E1171" s="4">
        <f>IFERROR(VLOOKUP(A1171,'ListaN69 09-02-2025'!$A$9:$E$9716,5,0)*IF($C$3="SI",((D5168/100)+1),1)*IF(AND($C$3="SI",$C$4="SI"),IF(D5168=21,0.92,IF(D5168=10.5,0.96,1)),1)*IF(ISNUMBER($C$5),1-$C$5,1),"-")</f>
        <v>139200.11300000001</v>
      </c>
      <c r="F1171" s="4">
        <f t="shared" si="18"/>
        <v>139200.11300000001</v>
      </c>
      <c r="AC1171" t="str">
        <f>'ListaN69 09-02-2025'!AF1169</f>
        <v>Igual</v>
      </c>
    </row>
    <row r="1172" spans="1:29" x14ac:dyDescent="0.2">
      <c r="A1172" s="1" t="s">
        <v>538</v>
      </c>
      <c r="B1172" t="s">
        <v>3517</v>
      </c>
      <c r="C1172" s="45" t="s">
        <v>4959</v>
      </c>
      <c r="D1172">
        <v>21</v>
      </c>
      <c r="E1172" s="4">
        <f>IFERROR(VLOOKUP(A1172,'ListaN69 09-02-2025'!$A$9:$E$9716,5,0)*IF($C$3="SI",((D5169/100)+1),1)*IF(AND($C$3="SI",$C$4="SI"),IF(D5169=21,0.92,IF(D5169=10.5,0.96,1)),1)*IF(ISNUMBER($C$5),1-$C$5,1),"-")</f>
        <v>222136.62100000001</v>
      </c>
      <c r="F1172" s="4">
        <f t="shared" si="18"/>
        <v>222136.62100000001</v>
      </c>
      <c r="AC1172" t="str">
        <f>'ListaN69 09-02-2025'!AF1170</f>
        <v>Igual</v>
      </c>
    </row>
    <row r="1173" spans="1:29" x14ac:dyDescent="0.2">
      <c r="A1173" s="1" t="s">
        <v>539</v>
      </c>
      <c r="B1173" t="s">
        <v>3518</v>
      </c>
      <c r="C1173" s="45" t="s">
        <v>4959</v>
      </c>
      <c r="D1173">
        <v>21</v>
      </c>
      <c r="E1173" s="4">
        <f>IFERROR(VLOOKUP(A1173,'ListaN69 09-02-2025'!$A$9:$E$9716,5,0)*IF($C$3="SI",((D5170/100)+1),1)*IF(AND($C$3="SI",$C$4="SI"),IF(D5170=21,0.92,IF(D5170=10.5,0.96,1)),1)*IF(ISNUMBER($C$5),1-$C$5,1),"-")</f>
        <v>110185.68</v>
      </c>
      <c r="F1173" s="4">
        <f t="shared" si="18"/>
        <v>110185.68</v>
      </c>
      <c r="AC1173" t="str">
        <f>'ListaN69 09-02-2025'!AF1171</f>
        <v>Igual</v>
      </c>
    </row>
    <row r="1174" spans="1:29" x14ac:dyDescent="0.2">
      <c r="A1174" s="1" t="s">
        <v>540</v>
      </c>
      <c r="B1174" t="s">
        <v>3519</v>
      </c>
      <c r="C1174" s="45" t="s">
        <v>4959</v>
      </c>
      <c r="D1174">
        <v>21</v>
      </c>
      <c r="E1174" s="4">
        <f>IFERROR(VLOOKUP(A1174,'ListaN69 09-02-2025'!$A$9:$E$9716,5,0)*IF($C$3="SI",((D5171/100)+1),1)*IF(AND($C$3="SI",$C$4="SI"),IF(D5171=21,0.92,IF(D5171=10.5,0.96,1)),1)*IF(ISNUMBER($C$5),1-$C$5,1),"-")</f>
        <v>130672.33900000001</v>
      </c>
      <c r="F1174" s="4">
        <f t="shared" si="18"/>
        <v>130672.33900000001</v>
      </c>
      <c r="AC1174" t="str">
        <f>'ListaN69 09-02-2025'!AF1172</f>
        <v>Igual</v>
      </c>
    </row>
    <row r="1175" spans="1:29" x14ac:dyDescent="0.2">
      <c r="A1175" s="1" t="s">
        <v>541</v>
      </c>
      <c r="B1175" t="s">
        <v>3520</v>
      </c>
      <c r="C1175" s="45" t="s">
        <v>4959</v>
      </c>
      <c r="D1175">
        <v>21</v>
      </c>
      <c r="E1175" s="4">
        <f>IFERROR(VLOOKUP(A1175,'ListaN69 09-02-2025'!$A$9:$E$9716,5,0)*IF($C$3="SI",((D5172/100)+1),1)*IF(AND($C$3="SI",$C$4="SI"),IF(D5172=21,0.92,IF(D5172=10.5,0.96,1)),1)*IF(ISNUMBER($C$5),1-$C$5,1),"-")</f>
        <v>189699.51</v>
      </c>
      <c r="F1175" s="4">
        <f t="shared" si="18"/>
        <v>189699.51</v>
      </c>
      <c r="AC1175" t="str">
        <f>'ListaN69 09-02-2025'!AF1173</f>
        <v>Igual</v>
      </c>
    </row>
    <row r="1176" spans="1:29" x14ac:dyDescent="0.2">
      <c r="A1176" s="1" t="s">
        <v>1749</v>
      </c>
      <c r="B1176" t="s">
        <v>3521</v>
      </c>
      <c r="C1176" s="45" t="s">
        <v>4959</v>
      </c>
      <c r="D1176">
        <v>21</v>
      </c>
      <c r="E1176" s="4">
        <f>IFERROR(VLOOKUP(A1176,'ListaN69 09-02-2025'!$A$9:$E$9716,5,0)*IF($C$3="SI",((D5173/100)+1),1)*IF(AND($C$3="SI",$C$4="SI"),IF(D5173=21,0.92,IF(D5173=10.5,0.96,1)),1)*IF(ISNUMBER($C$5),1-$C$5,1),"-")</f>
        <v>143903.05600000001</v>
      </c>
      <c r="F1176" s="4">
        <f t="shared" si="18"/>
        <v>143903.05600000001</v>
      </c>
      <c r="AC1176" t="str">
        <f>'ListaN69 09-02-2025'!AF1174</f>
        <v>Igual</v>
      </c>
    </row>
    <row r="1177" spans="1:29" x14ac:dyDescent="0.2">
      <c r="A1177" s="1" t="s">
        <v>1900</v>
      </c>
      <c r="B1177" t="s">
        <v>3522</v>
      </c>
      <c r="C1177" s="45" t="s">
        <v>4959</v>
      </c>
      <c r="D1177">
        <v>21</v>
      </c>
      <c r="E1177" s="4">
        <f>IFERROR(VLOOKUP(A1177,'ListaN69 09-02-2025'!$A$9:$E$9716,5,0)*IF($C$3="SI",((D5174/100)+1),1)*IF(AND($C$3="SI",$C$4="SI"),IF(D5174=21,0.92,IF(D5174=10.5,0.96,1)),1)*IF(ISNUMBER($C$5),1-$C$5,1),"-")</f>
        <v>160177.791</v>
      </c>
      <c r="F1177" s="4">
        <f t="shared" si="18"/>
        <v>160177.791</v>
      </c>
      <c r="AC1177" t="str">
        <f>'ListaN69 09-02-2025'!AF1175</f>
        <v>Igual</v>
      </c>
    </row>
    <row r="1178" spans="1:29" x14ac:dyDescent="0.2">
      <c r="A1178" s="1" t="s">
        <v>1901</v>
      </c>
      <c r="B1178" t="s">
        <v>3523</v>
      </c>
      <c r="C1178" s="45" t="s">
        <v>4959</v>
      </c>
      <c r="D1178">
        <v>21</v>
      </c>
      <c r="E1178" s="4">
        <f>IFERROR(VLOOKUP(A1178,'ListaN69 09-02-2025'!$A$9:$E$9716,5,0)*IF($C$3="SI",((D5175/100)+1),1)*IF(AND($C$3="SI",$C$4="SI"),IF(D5175=21,0.92,IF(D5175=10.5,0.96,1)),1)*IF(ISNUMBER($C$5),1-$C$5,1),"-")</f>
        <v>245394.97899999999</v>
      </c>
      <c r="F1178" s="4">
        <f t="shared" si="18"/>
        <v>245394.97899999999</v>
      </c>
      <c r="AC1178" t="str">
        <f>'ListaN69 09-02-2025'!AF1176</f>
        <v>Igual</v>
      </c>
    </row>
    <row r="1179" spans="1:29" x14ac:dyDescent="0.2">
      <c r="A1179" s="1" t="s">
        <v>542</v>
      </c>
      <c r="B1179" t="s">
        <v>3524</v>
      </c>
      <c r="C1179" s="45" t="s">
        <v>4959</v>
      </c>
      <c r="D1179">
        <v>21</v>
      </c>
      <c r="E1179" s="4">
        <f>IFERROR(VLOOKUP(A1179,'ListaN69 09-02-2025'!$A$9:$E$9716,5,0)*IF($C$3="SI",((D5176/100)+1),1)*IF(AND($C$3="SI",$C$4="SI"),IF(D5176=21,0.92,IF(D5176=10.5,0.96,1)),1)*IF(ISNUMBER($C$5),1-$C$5,1),"-")</f>
        <v>185760.32</v>
      </c>
      <c r="F1179" s="4">
        <f t="shared" si="18"/>
        <v>185760.32</v>
      </c>
      <c r="AC1179" t="str">
        <f>'ListaN69 09-02-2025'!AF1177</f>
        <v>Igual</v>
      </c>
    </row>
    <row r="1180" spans="1:29" x14ac:dyDescent="0.2">
      <c r="A1180" s="1" t="s">
        <v>544</v>
      </c>
      <c r="B1180" t="s">
        <v>3525</v>
      </c>
      <c r="C1180" s="45" t="s">
        <v>4959</v>
      </c>
      <c r="D1180">
        <v>21</v>
      </c>
      <c r="E1180" s="4">
        <f>IFERROR(VLOOKUP(A1180,'ListaN69 09-02-2025'!$A$9:$E$9716,5,0)*IF($C$3="SI",((D5177/100)+1),1)*IF(AND($C$3="SI",$C$4="SI"),IF(D5177=21,0.92,IF(D5177=10.5,0.96,1)),1)*IF(ISNUMBER($C$5),1-$C$5,1),"-")</f>
        <v>219210.11799999999</v>
      </c>
      <c r="F1180" s="4">
        <f t="shared" si="18"/>
        <v>219210.11799999999</v>
      </c>
      <c r="AC1180" t="str">
        <f>'ListaN69 09-02-2025'!AF1178</f>
        <v>Igual</v>
      </c>
    </row>
    <row r="1181" spans="1:29" x14ac:dyDescent="0.2">
      <c r="A1181" s="1" t="s">
        <v>2912</v>
      </c>
      <c r="B1181" t="s">
        <v>3526</v>
      </c>
      <c r="C1181" s="45" t="s">
        <v>4959</v>
      </c>
      <c r="D1181">
        <v>21</v>
      </c>
      <c r="E1181" s="4">
        <f>IFERROR(VLOOKUP(A1181,'ListaN69 09-02-2025'!$A$9:$E$9716,5,0)*IF($C$3="SI",((D5178/100)+1),1)*IF(AND($C$3="SI",$C$4="SI"),IF(D5178=21,0.92,IF(D5178=10.5,0.96,1)),1)*IF(ISNUMBER($C$5),1-$C$5,1),"-")</f>
        <v>320324.25400000002</v>
      </c>
      <c r="F1181" s="4">
        <f t="shared" si="18"/>
        <v>320324.25400000002</v>
      </c>
      <c r="AC1181" t="str">
        <f>'ListaN69 09-02-2025'!AF1179</f>
        <v>Igual</v>
      </c>
    </row>
    <row r="1182" spans="1:29" x14ac:dyDescent="0.2">
      <c r="C1182" s="45"/>
      <c r="E1182" s="4" t="str">
        <f>IFERROR(VLOOKUP(A1182,'ListaN69 09-02-2025'!$A$9:$E$9716,5,0)*IF($C$3="SI",((D5179/100)+1),1)*IF(AND($C$3="SI",$C$4="SI"),IF(D5179=21,0.92,IF(D5179=10.5,0.96,1)),1)*IF(ISNUMBER($C$5),1-$C$5,1),"-")</f>
        <v>-</v>
      </c>
      <c r="F1182" s="4" t="str">
        <f t="shared" si="18"/>
        <v>-</v>
      </c>
      <c r="AC1182" t="str">
        <f>'ListaN69 09-02-2025'!AF1180</f>
        <v>Blanco</v>
      </c>
    </row>
    <row r="1183" spans="1:29" x14ac:dyDescent="0.2">
      <c r="B1183" t="s">
        <v>4244</v>
      </c>
      <c r="C1183" s="45"/>
      <c r="E1183" s="4" t="str">
        <f>IFERROR(VLOOKUP(A1183,'ListaN69 09-02-2025'!$A$9:$E$9716,5,0)*IF($C$3="SI",((D5180/100)+1),1)*IF(AND($C$3="SI",$C$4="SI"),IF(D5180=21,0.92,IF(D5180=10.5,0.96,1)),1)*IF(ISNUMBER($C$5),1-$C$5,1),"-")</f>
        <v>-</v>
      </c>
      <c r="F1183" s="4" t="str">
        <f t="shared" si="18"/>
        <v>-</v>
      </c>
      <c r="AC1183" t="str">
        <f>'ListaN69 09-02-2025'!AF1181</f>
        <v>Titulo</v>
      </c>
    </row>
    <row r="1184" spans="1:29" x14ac:dyDescent="0.2">
      <c r="C1184" s="45"/>
      <c r="E1184" s="4" t="str">
        <f>IFERROR(VLOOKUP(A1184,'ListaN69 09-02-2025'!$A$9:$E$9716,5,0)*IF($C$3="SI",((D5181/100)+1),1)*IF(AND($C$3="SI",$C$4="SI"),IF(D5181=21,0.92,IF(D5181=10.5,0.96,1)),1)*IF(ISNUMBER($C$5),1-$C$5,1),"-")</f>
        <v>-</v>
      </c>
      <c r="F1184" s="4" t="str">
        <f t="shared" si="18"/>
        <v>-</v>
      </c>
      <c r="AC1184" t="str">
        <f>'ListaN69 09-02-2025'!AF1182</f>
        <v>Blanco</v>
      </c>
    </row>
    <row r="1185" spans="1:29" x14ac:dyDescent="0.2">
      <c r="A1185" s="1" t="s">
        <v>546</v>
      </c>
      <c r="B1185" t="s">
        <v>4424</v>
      </c>
      <c r="C1185" s="45" t="s">
        <v>4959</v>
      </c>
      <c r="D1185">
        <v>21</v>
      </c>
      <c r="E1185" s="4">
        <f>IFERROR(VLOOKUP(A1185,'ListaN69 09-02-2025'!$A$9:$E$9716,5,0)*IF($C$3="SI",((D5182/100)+1),1)*IF(AND($C$3="SI",$C$4="SI"),IF(D5182=21,0.92,IF(D5182=10.5,0.96,1)),1)*IF(ISNUMBER($C$5),1-$C$5,1),"-")</f>
        <v>79737.437999999995</v>
      </c>
      <c r="F1185" s="4">
        <f t="shared" si="18"/>
        <v>79737.437999999995</v>
      </c>
      <c r="AC1185" t="str">
        <f>'ListaN69 09-02-2025'!AF1183</f>
        <v>Igual</v>
      </c>
    </row>
    <row r="1186" spans="1:29" x14ac:dyDescent="0.2">
      <c r="A1186" s="1" t="s">
        <v>547</v>
      </c>
      <c r="B1186" t="s">
        <v>4245</v>
      </c>
      <c r="C1186" s="45" t="s">
        <v>4959</v>
      </c>
      <c r="D1186">
        <v>21</v>
      </c>
      <c r="E1186" s="4">
        <f>IFERROR(VLOOKUP(A1186,'ListaN69 09-02-2025'!$A$9:$E$9716,5,0)*IF($C$3="SI",((D5183/100)+1),1)*IF(AND($C$3="SI",$C$4="SI"),IF(D5183=21,0.92,IF(D5183=10.5,0.96,1)),1)*IF(ISNUMBER($C$5),1-$C$5,1),"-")</f>
        <v>91719.565000000002</v>
      </c>
      <c r="F1186" s="4">
        <f t="shared" si="18"/>
        <v>91719.565000000002</v>
      </c>
      <c r="AC1186" t="str">
        <f>'ListaN69 09-02-2025'!AF1184</f>
        <v>Igual</v>
      </c>
    </row>
    <row r="1187" spans="1:29" x14ac:dyDescent="0.2">
      <c r="A1187" s="1" t="s">
        <v>548</v>
      </c>
      <c r="B1187" t="s">
        <v>4425</v>
      </c>
      <c r="C1187" s="45" t="s">
        <v>4959</v>
      </c>
      <c r="D1187">
        <v>21</v>
      </c>
      <c r="E1187" s="4">
        <f>IFERROR(VLOOKUP(A1187,'ListaN69 09-02-2025'!$A$9:$E$9716,5,0)*IF($C$3="SI",((D5184/100)+1),1)*IF(AND($C$3="SI",$C$4="SI"),IF(D5184=21,0.92,IF(D5184=10.5,0.96,1)),1)*IF(ISNUMBER($C$5),1-$C$5,1),"-")</f>
        <v>132748.75700000001</v>
      </c>
      <c r="F1187" s="4">
        <f t="shared" si="18"/>
        <v>132748.75700000001</v>
      </c>
      <c r="AC1187" t="str">
        <f>'ListaN69 09-02-2025'!AF1185</f>
        <v>Igual</v>
      </c>
    </row>
    <row r="1188" spans="1:29" x14ac:dyDescent="0.2">
      <c r="A1188" s="1" t="s">
        <v>549</v>
      </c>
      <c r="B1188" t="s">
        <v>4426</v>
      </c>
      <c r="C1188" s="45" t="s">
        <v>4959</v>
      </c>
      <c r="D1188">
        <v>21</v>
      </c>
      <c r="E1188" s="4">
        <f>IFERROR(VLOOKUP(A1188,'ListaN69 09-02-2025'!$A$9:$E$9716,5,0)*IF($C$3="SI",((D5185/100)+1),1)*IF(AND($C$3="SI",$C$4="SI"),IF(D5185=21,0.92,IF(D5185=10.5,0.96,1)),1)*IF(ISNUMBER($C$5),1-$C$5,1),"-")</f>
        <v>212792.81200000001</v>
      </c>
      <c r="F1188" s="4">
        <f t="shared" si="18"/>
        <v>212792.81200000001</v>
      </c>
      <c r="AC1188" t="str">
        <f>'ListaN69 09-02-2025'!AF1186</f>
        <v>Igual</v>
      </c>
    </row>
    <row r="1189" spans="1:29" x14ac:dyDescent="0.2">
      <c r="A1189" s="1" t="s">
        <v>550</v>
      </c>
      <c r="B1189" t="s">
        <v>4427</v>
      </c>
      <c r="C1189" s="45" t="s">
        <v>4959</v>
      </c>
      <c r="D1189">
        <v>21</v>
      </c>
      <c r="E1189" s="4">
        <f>IFERROR(VLOOKUP(A1189,'ListaN69 09-02-2025'!$A$9:$E$9716,5,0)*IF($C$3="SI",((D5186/100)+1),1)*IF(AND($C$3="SI",$C$4="SI"),IF(D5186=21,0.92,IF(D5186=10.5,0.96,1)),1)*IF(ISNUMBER($C$5),1-$C$5,1),"-")</f>
        <v>303894.212</v>
      </c>
      <c r="F1189" s="4">
        <f t="shared" si="18"/>
        <v>303894.212</v>
      </c>
      <c r="AC1189" t="str">
        <f>'ListaN69 09-02-2025'!AF1187</f>
        <v>Igual</v>
      </c>
    </row>
    <row r="1190" spans="1:29" x14ac:dyDescent="0.2">
      <c r="A1190" s="1" t="s">
        <v>551</v>
      </c>
      <c r="B1190" t="s">
        <v>4246</v>
      </c>
      <c r="C1190" s="45" t="s">
        <v>4959</v>
      </c>
      <c r="D1190">
        <v>21</v>
      </c>
      <c r="E1190" s="4">
        <f>IFERROR(VLOOKUP(A1190,'ListaN69 09-02-2025'!$A$9:$E$9716,5,0)*IF($C$3="SI",((D5187/100)+1),1)*IF(AND($C$3="SI",$C$4="SI"),IF(D5187=21,0.92,IF(D5187=10.5,0.96,1)),1)*IF(ISNUMBER($C$5),1-$C$5,1),"-")</f>
        <v>474508.23800000001</v>
      </c>
      <c r="F1190" s="4">
        <f t="shared" si="18"/>
        <v>474508.23800000001</v>
      </c>
      <c r="AC1190" t="str">
        <f>'ListaN69 09-02-2025'!AF1188</f>
        <v>Igual</v>
      </c>
    </row>
    <row r="1191" spans="1:29" x14ac:dyDescent="0.2">
      <c r="A1191" s="1" t="s">
        <v>553</v>
      </c>
      <c r="B1191" t="s">
        <v>4428</v>
      </c>
      <c r="C1191" s="45" t="s">
        <v>4959</v>
      </c>
      <c r="D1191">
        <v>21</v>
      </c>
      <c r="E1191" s="4">
        <f>IFERROR(VLOOKUP(A1191,'ListaN69 09-02-2025'!$A$9:$E$9716,5,0)*IF($C$3="SI",((D5188/100)+1),1)*IF(AND($C$3="SI",$C$4="SI"),IF(D5188=21,0.92,IF(D5188=10.5,0.96,1)),1)*IF(ISNUMBER($C$5),1-$C$5,1),"-")</f>
        <v>105249.85799999999</v>
      </c>
      <c r="F1191" s="4">
        <f t="shared" si="18"/>
        <v>105249.85799999999</v>
      </c>
      <c r="AC1191" t="str">
        <f>'ListaN69 09-02-2025'!AF1189</f>
        <v>Igual</v>
      </c>
    </row>
    <row r="1192" spans="1:29" x14ac:dyDescent="0.2">
      <c r="A1192" s="1" t="s">
        <v>554</v>
      </c>
      <c r="B1192" t="s">
        <v>4247</v>
      </c>
      <c r="C1192" s="45" t="s">
        <v>4959</v>
      </c>
      <c r="D1192">
        <v>21</v>
      </c>
      <c r="E1192" s="4">
        <f>IFERROR(VLOOKUP(A1192,'ListaN69 09-02-2025'!$A$9:$E$9716,5,0)*IF($C$3="SI",((D5189/100)+1),1)*IF(AND($C$3="SI",$C$4="SI"),IF(D5189=21,0.92,IF(D5189=10.5,0.96,1)),1)*IF(ISNUMBER($C$5),1-$C$5,1),"-")</f>
        <v>127799.959</v>
      </c>
      <c r="F1192" s="4">
        <f t="shared" si="18"/>
        <v>127799.959</v>
      </c>
      <c r="AC1192" t="str">
        <f>'ListaN69 09-02-2025'!AF1190</f>
        <v>Igual</v>
      </c>
    </row>
    <row r="1193" spans="1:29" x14ac:dyDescent="0.2">
      <c r="A1193" s="1" t="s">
        <v>555</v>
      </c>
      <c r="B1193" t="s">
        <v>4429</v>
      </c>
      <c r="C1193" s="45" t="s">
        <v>4959</v>
      </c>
      <c r="D1193">
        <v>21</v>
      </c>
      <c r="E1193" s="4">
        <f>IFERROR(VLOOKUP(A1193,'ListaN69 09-02-2025'!$A$9:$E$9716,5,0)*IF($C$3="SI",((D5190/100)+1),1)*IF(AND($C$3="SI",$C$4="SI"),IF(D5190=21,0.92,IF(D5190=10.5,0.96,1)),1)*IF(ISNUMBER($C$5),1-$C$5,1),"-")</f>
        <v>180474.20199999999</v>
      </c>
      <c r="F1193" s="4">
        <f t="shared" si="18"/>
        <v>180474.20199999999</v>
      </c>
      <c r="AC1193" t="str">
        <f>'ListaN69 09-02-2025'!AF1191</f>
        <v>Igual</v>
      </c>
    </row>
    <row r="1194" spans="1:29" x14ac:dyDescent="0.2">
      <c r="A1194" s="1" t="s">
        <v>556</v>
      </c>
      <c r="B1194" t="s">
        <v>4430</v>
      </c>
      <c r="C1194" s="45" t="s">
        <v>4959</v>
      </c>
      <c r="D1194">
        <v>21</v>
      </c>
      <c r="E1194" s="4">
        <f>IFERROR(VLOOKUP(A1194,'ListaN69 09-02-2025'!$A$9:$E$9716,5,0)*IF($C$3="SI",((D5191/100)+1),1)*IF(AND($C$3="SI",$C$4="SI"),IF(D5191=21,0.92,IF(D5191=10.5,0.96,1)),1)*IF(ISNUMBER($C$5),1-$C$5,1),"-")</f>
        <v>301848.26400000002</v>
      </c>
      <c r="F1194" s="4">
        <f t="shared" si="18"/>
        <v>301848.26400000002</v>
      </c>
      <c r="AC1194" t="str">
        <f>'ListaN69 09-02-2025'!AF1192</f>
        <v>Igual</v>
      </c>
    </row>
    <row r="1195" spans="1:29" x14ac:dyDescent="0.2">
      <c r="A1195" s="1" t="s">
        <v>557</v>
      </c>
      <c r="B1195" t="s">
        <v>4248</v>
      </c>
      <c r="C1195" s="45" t="s">
        <v>4959</v>
      </c>
      <c r="D1195">
        <v>21</v>
      </c>
      <c r="E1195" s="4">
        <f>IFERROR(VLOOKUP(A1195,'ListaN69 09-02-2025'!$A$9:$E$9716,5,0)*IF($C$3="SI",((D5192/100)+1),1)*IF(AND($C$3="SI",$C$4="SI"),IF(D5192=21,0.92,IF(D5192=10.5,0.96,1)),1)*IF(ISNUMBER($C$5),1-$C$5,1),"-")</f>
        <v>447312.76500000001</v>
      </c>
      <c r="F1195" s="4">
        <f t="shared" si="18"/>
        <v>447312.76500000001</v>
      </c>
      <c r="AC1195" t="str">
        <f>'ListaN69 09-02-2025'!AF1193</f>
        <v>Igual</v>
      </c>
    </row>
    <row r="1196" spans="1:29" x14ac:dyDescent="0.2">
      <c r="A1196" s="1" t="s">
        <v>1614</v>
      </c>
      <c r="B1196" t="s">
        <v>4431</v>
      </c>
      <c r="C1196" s="45" t="s">
        <v>4959</v>
      </c>
      <c r="D1196">
        <v>21</v>
      </c>
      <c r="E1196" s="4">
        <f>IFERROR(VLOOKUP(A1196,'ListaN69 09-02-2025'!$A$9:$E$9716,5,0)*IF($C$3="SI",((D5193/100)+1),1)*IF(AND($C$3="SI",$C$4="SI"),IF(D5193=21,0.92,IF(D5193=10.5,0.96,1)),1)*IF(ISNUMBER($C$5),1-$C$5,1),"-")</f>
        <v>688167.23499999999</v>
      </c>
      <c r="F1196" s="4">
        <f t="shared" si="18"/>
        <v>688167.23499999999</v>
      </c>
      <c r="AC1196" t="str">
        <f>'ListaN69 09-02-2025'!AF1194</f>
        <v>Igual</v>
      </c>
    </row>
    <row r="1197" spans="1:29" x14ac:dyDescent="0.2">
      <c r="A1197" s="1" t="s">
        <v>4249</v>
      </c>
      <c r="B1197" t="s">
        <v>4432</v>
      </c>
      <c r="C1197" s="45" t="s">
        <v>4959</v>
      </c>
      <c r="D1197">
        <v>21</v>
      </c>
      <c r="E1197" s="4">
        <f>IFERROR(VLOOKUP(A1197,'ListaN69 09-02-2025'!$A$9:$E$9716,5,0)*IF($C$3="SI",((D5194/100)+1),1)*IF(AND($C$3="SI",$C$4="SI"),IF(D5194=21,0.92,IF(D5194=10.5,0.96,1)),1)*IF(ISNUMBER($C$5),1-$C$5,1),"-")</f>
        <v>136680.52799999999</v>
      </c>
      <c r="F1197" s="4">
        <f t="shared" si="18"/>
        <v>136680.52799999999</v>
      </c>
      <c r="AC1197" t="str">
        <f>'ListaN69 09-02-2025'!AF1195</f>
        <v>Igual</v>
      </c>
    </row>
    <row r="1198" spans="1:29" x14ac:dyDescent="0.2">
      <c r="A1198" s="1" t="s">
        <v>3184</v>
      </c>
      <c r="B1198" t="s">
        <v>4433</v>
      </c>
      <c r="C1198" s="45" t="s">
        <v>4959</v>
      </c>
      <c r="D1198">
        <v>21</v>
      </c>
      <c r="E1198" s="4">
        <f>IFERROR(VLOOKUP(A1198,'ListaN69 09-02-2025'!$A$9:$E$9716,5,0)*IF($C$3="SI",((D5195/100)+1),1)*IF(AND($C$3="SI",$C$4="SI"),IF(D5195=21,0.92,IF(D5195=10.5,0.96,1)),1)*IF(ISNUMBER($C$5),1-$C$5,1),"-")</f>
        <v>154442.53599999999</v>
      </c>
      <c r="F1198" s="4">
        <f t="shared" si="18"/>
        <v>154442.53599999999</v>
      </c>
      <c r="AC1198" t="str">
        <f>'ListaN69 09-02-2025'!AF1196</f>
        <v>Igual</v>
      </c>
    </row>
    <row r="1199" spans="1:29" x14ac:dyDescent="0.2">
      <c r="A1199" s="1" t="s">
        <v>558</v>
      </c>
      <c r="B1199" t="s">
        <v>4250</v>
      </c>
      <c r="C1199" s="45" t="s">
        <v>4959</v>
      </c>
      <c r="D1199">
        <v>21</v>
      </c>
      <c r="E1199" s="4">
        <f>IFERROR(VLOOKUP(A1199,'ListaN69 09-02-2025'!$A$9:$E$9716,5,0)*IF($C$3="SI",((D5196/100)+1),1)*IF(AND($C$3="SI",$C$4="SI"),IF(D5196=21,0.92,IF(D5196=10.5,0.96,1)),1)*IF(ISNUMBER($C$5),1-$C$5,1),"-")</f>
        <v>234567.81400000001</v>
      </c>
      <c r="F1199" s="4">
        <f t="shared" si="18"/>
        <v>234567.81400000001</v>
      </c>
      <c r="AC1199" t="str">
        <f>'ListaN69 09-02-2025'!AF1197</f>
        <v>Igual</v>
      </c>
    </row>
    <row r="1200" spans="1:29" x14ac:dyDescent="0.2">
      <c r="A1200" s="1" t="s">
        <v>559</v>
      </c>
      <c r="B1200" t="s">
        <v>4434</v>
      </c>
      <c r="C1200" s="45" t="s">
        <v>4959</v>
      </c>
      <c r="D1200">
        <v>21</v>
      </c>
      <c r="E1200" s="4">
        <f>IFERROR(VLOOKUP(A1200,'ListaN69 09-02-2025'!$A$9:$E$9716,5,0)*IF($C$3="SI",((D5197/100)+1),1)*IF(AND($C$3="SI",$C$4="SI"),IF(D5197=21,0.92,IF(D5197=10.5,0.96,1)),1)*IF(ISNUMBER($C$5),1-$C$5,1),"-")</f>
        <v>405200.11599999998</v>
      </c>
      <c r="F1200" s="4">
        <f t="shared" si="18"/>
        <v>405200.11599999998</v>
      </c>
      <c r="AC1200" t="str">
        <f>'ListaN69 09-02-2025'!AF1198</f>
        <v>Igual</v>
      </c>
    </row>
    <row r="1201" spans="1:29" x14ac:dyDescent="0.2">
      <c r="A1201" s="1" t="s">
        <v>1615</v>
      </c>
      <c r="B1201" t="s">
        <v>4251</v>
      </c>
      <c r="C1201" s="45" t="s">
        <v>4959</v>
      </c>
      <c r="D1201">
        <v>21</v>
      </c>
      <c r="E1201" s="4">
        <f>IFERROR(VLOOKUP(A1201,'ListaN69 09-02-2025'!$A$9:$E$9716,5,0)*IF($C$3="SI",((D5198/100)+1),1)*IF(AND($C$3="SI",$C$4="SI"),IF(D5198=21,0.92,IF(D5198=10.5,0.96,1)),1)*IF(ISNUMBER($C$5),1-$C$5,1),"-")</f>
        <v>573674.49600000004</v>
      </c>
      <c r="F1201" s="4">
        <f t="shared" si="18"/>
        <v>573674.49600000004</v>
      </c>
      <c r="AC1201" t="str">
        <f>'ListaN69 09-02-2025'!AF1199</f>
        <v>Igual</v>
      </c>
    </row>
    <row r="1202" spans="1:29" x14ac:dyDescent="0.2">
      <c r="A1202" s="1" t="s">
        <v>1616</v>
      </c>
      <c r="B1202" t="s">
        <v>4252</v>
      </c>
      <c r="C1202" s="45" t="s">
        <v>4959</v>
      </c>
      <c r="D1202">
        <v>21</v>
      </c>
      <c r="E1202" s="4">
        <f>IFERROR(VLOOKUP(A1202,'ListaN69 09-02-2025'!$A$9:$E$9716,5,0)*IF($C$3="SI",((D5199/100)+1),1)*IF(AND($C$3="SI",$C$4="SI"),IF(D5199=21,0.92,IF(D5199=10.5,0.96,1)),1)*IF(ISNUMBER($C$5),1-$C$5,1),"-")</f>
        <v>922294.125</v>
      </c>
      <c r="F1202" s="4">
        <f t="shared" si="18"/>
        <v>922294.125</v>
      </c>
      <c r="AC1202" t="str">
        <f>'ListaN69 09-02-2025'!AF1200</f>
        <v>Igual</v>
      </c>
    </row>
    <row r="1203" spans="1:29" x14ac:dyDescent="0.2">
      <c r="A1203" s="1" t="s">
        <v>560</v>
      </c>
      <c r="B1203" t="s">
        <v>4435</v>
      </c>
      <c r="C1203" s="45" t="s">
        <v>4959</v>
      </c>
      <c r="D1203">
        <v>21</v>
      </c>
      <c r="E1203" s="4">
        <f>IFERROR(VLOOKUP(A1203,'ListaN69 09-02-2025'!$A$9:$E$9716,5,0)*IF($C$3="SI",((D5200/100)+1),1)*IF(AND($C$3="SI",$C$4="SI"),IF(D5200=21,0.92,IF(D5200=10.5,0.96,1)),1)*IF(ISNUMBER($C$5),1-$C$5,1),"-")</f>
        <v>208596.53099999999</v>
      </c>
      <c r="F1203" s="4">
        <f t="shared" si="18"/>
        <v>208596.53099999999</v>
      </c>
      <c r="AC1203" t="str">
        <f>'ListaN69 09-02-2025'!AF1201</f>
        <v>Igual</v>
      </c>
    </row>
    <row r="1204" spans="1:29" x14ac:dyDescent="0.2">
      <c r="A1204" s="1" t="s">
        <v>561</v>
      </c>
      <c r="B1204" t="s">
        <v>4253</v>
      </c>
      <c r="C1204" s="45" t="s">
        <v>4959</v>
      </c>
      <c r="D1204">
        <v>21</v>
      </c>
      <c r="E1204" s="4">
        <f>IFERROR(VLOOKUP(A1204,'ListaN69 09-02-2025'!$A$9:$E$9716,5,0)*IF($C$3="SI",((D5201/100)+1),1)*IF(AND($C$3="SI",$C$4="SI"),IF(D5201=21,0.92,IF(D5201=10.5,0.96,1)),1)*IF(ISNUMBER($C$5),1-$C$5,1),"-")</f>
        <v>308619.91399999999</v>
      </c>
      <c r="F1204" s="4">
        <f t="shared" si="18"/>
        <v>308619.91399999999</v>
      </c>
      <c r="AC1204" t="str">
        <f>'ListaN69 09-02-2025'!AF1202</f>
        <v>Igual</v>
      </c>
    </row>
    <row r="1205" spans="1:29" x14ac:dyDescent="0.2">
      <c r="A1205" s="1" t="s">
        <v>564</v>
      </c>
      <c r="B1205" t="s">
        <v>4254</v>
      </c>
      <c r="C1205" s="45" t="s">
        <v>4959</v>
      </c>
      <c r="D1205">
        <v>21</v>
      </c>
      <c r="E1205" s="4">
        <f>IFERROR(VLOOKUP(A1205,'ListaN69 09-02-2025'!$A$9:$E$9716,5,0)*IF($C$3="SI",((D5202/100)+1),1)*IF(AND($C$3="SI",$C$4="SI"),IF(D5202=21,0.92,IF(D5202=10.5,0.96,1)),1)*IF(ISNUMBER($C$5),1-$C$5,1),"-")</f>
        <v>527349.82400000002</v>
      </c>
      <c r="F1205" s="4">
        <f t="shared" si="18"/>
        <v>527349.82400000002</v>
      </c>
      <c r="AC1205" t="str">
        <f>'ListaN69 09-02-2025'!AF1203</f>
        <v>Igual</v>
      </c>
    </row>
    <row r="1206" spans="1:29" x14ac:dyDescent="0.2">
      <c r="A1206" s="1" t="s">
        <v>562</v>
      </c>
      <c r="B1206" t="s">
        <v>4436</v>
      </c>
      <c r="C1206" s="45" t="s">
        <v>4959</v>
      </c>
      <c r="D1206">
        <v>21</v>
      </c>
      <c r="E1206" s="4">
        <f>IFERROR(VLOOKUP(A1206,'ListaN69 09-02-2025'!$A$9:$E$9716,5,0)*IF($C$3="SI",((D5203/100)+1),1)*IF(AND($C$3="SI",$C$4="SI"),IF(D5203=21,0.92,IF(D5203=10.5,0.96,1)),1)*IF(ISNUMBER($C$5),1-$C$5,1),"-")</f>
        <v>285658.57799999998</v>
      </c>
      <c r="F1206" s="4">
        <f t="shared" si="18"/>
        <v>285658.57799999998</v>
      </c>
      <c r="AC1206" t="str">
        <f>'ListaN69 09-02-2025'!AF1204</f>
        <v>Igual</v>
      </c>
    </row>
    <row r="1207" spans="1:29" x14ac:dyDescent="0.2">
      <c r="A1207" s="1" t="s">
        <v>624</v>
      </c>
      <c r="B1207" t="s">
        <v>4437</v>
      </c>
      <c r="C1207" s="45" t="s">
        <v>4959</v>
      </c>
      <c r="D1207">
        <v>21</v>
      </c>
      <c r="E1207" s="4">
        <f>IFERROR(VLOOKUP(A1207,'ListaN69 09-02-2025'!$A$9:$E$9716,5,0)*IF($C$3="SI",((D5204/100)+1),1)*IF(AND($C$3="SI",$C$4="SI"),IF(D5204=21,0.92,IF(D5204=10.5,0.96,1)),1)*IF(ISNUMBER($C$5),1-$C$5,1),"-")</f>
        <v>470681.95600000001</v>
      </c>
      <c r="F1207" s="4">
        <f t="shared" si="18"/>
        <v>470681.95600000001</v>
      </c>
      <c r="AC1207" t="str">
        <f>'ListaN69 09-02-2025'!AF1205</f>
        <v>Igual</v>
      </c>
    </row>
    <row r="1208" spans="1:29" x14ac:dyDescent="0.2">
      <c r="C1208" s="45"/>
      <c r="E1208" s="4" t="str">
        <f>IFERROR(VLOOKUP(A1208,'ListaN69 09-02-2025'!$A$9:$E$9716,5,0)*IF($C$3="SI",((D5205/100)+1),1)*IF(AND($C$3="SI",$C$4="SI"),IF(D5205=21,0.92,IF(D5205=10.5,0.96,1)),1)*IF(ISNUMBER($C$5),1-$C$5,1),"-")</f>
        <v>-</v>
      </c>
      <c r="F1208" s="4" t="str">
        <f t="shared" si="18"/>
        <v>-</v>
      </c>
      <c r="AC1208" t="str">
        <f>'ListaN69 09-02-2025'!AF1206</f>
        <v>Blanco</v>
      </c>
    </row>
    <row r="1209" spans="1:29" x14ac:dyDescent="0.2">
      <c r="B1209" t="s">
        <v>4255</v>
      </c>
      <c r="C1209" s="45"/>
      <c r="E1209" s="4" t="str">
        <f>IFERROR(VLOOKUP(A1209,'ListaN69 09-02-2025'!$A$9:$E$9716,5,0)*IF($C$3="SI",((D5206/100)+1),1)*IF(AND($C$3="SI",$C$4="SI"),IF(D5206=21,0.92,IF(D5206=10.5,0.96,1)),1)*IF(ISNUMBER($C$5),1-$C$5,1),"-")</f>
        <v>-</v>
      </c>
      <c r="F1209" s="4" t="str">
        <f t="shared" si="18"/>
        <v>-</v>
      </c>
      <c r="AC1209" t="str">
        <f>'ListaN69 09-02-2025'!AF1207</f>
        <v>Titulo</v>
      </c>
    </row>
    <row r="1210" spans="1:29" x14ac:dyDescent="0.2">
      <c r="C1210" s="45"/>
      <c r="E1210" s="4" t="str">
        <f>IFERROR(VLOOKUP(A1210,'ListaN69 09-02-2025'!$A$9:$E$9716,5,0)*IF($C$3="SI",((D5207/100)+1),1)*IF(AND($C$3="SI",$C$4="SI"),IF(D5207=21,0.92,IF(D5207=10.5,0.96,1)),1)*IF(ISNUMBER($C$5),1-$C$5,1),"-")</f>
        <v>-</v>
      </c>
      <c r="F1210" s="4" t="str">
        <f t="shared" si="18"/>
        <v>-</v>
      </c>
      <c r="AC1210" t="str">
        <f>'ListaN69 09-02-2025'!AF1208</f>
        <v>Blanco</v>
      </c>
    </row>
    <row r="1211" spans="1:29" x14ac:dyDescent="0.2">
      <c r="A1211" s="1" t="s">
        <v>552</v>
      </c>
      <c r="B1211" t="s">
        <v>4439</v>
      </c>
      <c r="C1211" s="45" t="s">
        <v>4959</v>
      </c>
      <c r="D1211">
        <v>21</v>
      </c>
      <c r="E1211" s="4">
        <f>IFERROR(VLOOKUP(A1211,'ListaN69 09-02-2025'!$A$9:$E$9716,5,0)*IF($C$3="SI",((D5208/100)+1),1)*IF(AND($C$3="SI",$C$4="SI"),IF(D5208=21,0.92,IF(D5208=10.5,0.96,1)),1)*IF(ISNUMBER($C$5),1-$C$5,1),"-")</f>
        <v>4745.0829999999996</v>
      </c>
      <c r="F1211" s="4">
        <f t="shared" si="18"/>
        <v>4745.0829999999996</v>
      </c>
      <c r="AC1211" t="str">
        <f>'ListaN69 09-02-2025'!AF1209</f>
        <v>Igual</v>
      </c>
    </row>
    <row r="1212" spans="1:29" x14ac:dyDescent="0.2">
      <c r="A1212" s="1" t="s">
        <v>3960</v>
      </c>
      <c r="B1212" t="s">
        <v>4438</v>
      </c>
      <c r="C1212" s="45" t="s">
        <v>4959</v>
      </c>
      <c r="D1212">
        <v>21</v>
      </c>
      <c r="E1212" s="4">
        <f>IFERROR(VLOOKUP(A1212,'ListaN69 09-02-2025'!$A$9:$E$9716,5,0)*IF($C$3="SI",((D5209/100)+1),1)*IF(AND($C$3="SI",$C$4="SI"),IF(D5209=21,0.92,IF(D5209=10.5,0.96,1)),1)*IF(ISNUMBER($C$5),1-$C$5,1),"-")</f>
        <v>1278</v>
      </c>
      <c r="F1212" s="4">
        <f t="shared" si="18"/>
        <v>1278</v>
      </c>
      <c r="AC1212" t="str">
        <f>'ListaN69 09-02-2025'!AF1210</f>
        <v>Igual</v>
      </c>
    </row>
    <row r="1213" spans="1:29" x14ac:dyDescent="0.2">
      <c r="A1213" s="1" t="s">
        <v>563</v>
      </c>
      <c r="B1213" t="s">
        <v>4440</v>
      </c>
      <c r="C1213" s="45" t="s">
        <v>4959</v>
      </c>
      <c r="D1213">
        <v>21</v>
      </c>
      <c r="E1213" s="4">
        <f>IFERROR(VLOOKUP(A1213,'ListaN69 09-02-2025'!$A$9:$E$9716,5,0)*IF($C$3="SI",((D5210/100)+1),1)*IF(AND($C$3="SI",$C$4="SI"),IF(D5210=21,0.92,IF(D5210=10.5,0.96,1)),1)*IF(ISNUMBER($C$5),1-$C$5,1),"-")</f>
        <v>5736.7449999999999</v>
      </c>
      <c r="F1213" s="4">
        <f t="shared" si="18"/>
        <v>5736.7449999999999</v>
      </c>
      <c r="AC1213" t="str">
        <f>'ListaN69 09-02-2025'!AF1211</f>
        <v>Igual</v>
      </c>
    </row>
    <row r="1214" spans="1:29" x14ac:dyDescent="0.2">
      <c r="A1214" s="1" t="s">
        <v>1931</v>
      </c>
      <c r="B1214" t="s">
        <v>4441</v>
      </c>
      <c r="C1214" s="45" t="s">
        <v>4959</v>
      </c>
      <c r="D1214">
        <v>21</v>
      </c>
      <c r="E1214" s="4">
        <f>IFERROR(VLOOKUP(A1214,'ListaN69 09-02-2025'!$A$9:$E$9716,5,0)*IF($C$3="SI",((D5211/100)+1),1)*IF(AND($C$3="SI",$C$4="SI"),IF(D5211=21,0.92,IF(D5211=10.5,0.96,1)),1)*IF(ISNUMBER($C$5),1-$C$5,1),"-")</f>
        <v>9222.9410000000007</v>
      </c>
      <c r="F1214" s="4">
        <f t="shared" si="18"/>
        <v>9222.9410000000007</v>
      </c>
      <c r="AC1214" t="str">
        <f>'ListaN69 09-02-2025'!AF1212</f>
        <v>Igual</v>
      </c>
    </row>
    <row r="1215" spans="1:29" x14ac:dyDescent="0.2">
      <c r="A1215" s="1" t="s">
        <v>565</v>
      </c>
      <c r="B1215" t="s">
        <v>4442</v>
      </c>
      <c r="C1215" s="45" t="s">
        <v>4959</v>
      </c>
      <c r="D1215">
        <v>21</v>
      </c>
      <c r="E1215" s="4">
        <f>IFERROR(VLOOKUP(A1215,'ListaN69 09-02-2025'!$A$9:$E$9716,5,0)*IF($C$3="SI",((D5212/100)+1),1)*IF(AND($C$3="SI",$C$4="SI"),IF(D5212=21,0.92,IF(D5212=10.5,0.96,1)),1)*IF(ISNUMBER($C$5),1-$C$5,1),"-")</f>
        <v>3086.1990000000001</v>
      </c>
      <c r="F1215" s="4">
        <f t="shared" si="18"/>
        <v>3086.1990000000001</v>
      </c>
      <c r="AC1215" t="str">
        <f>'ListaN69 09-02-2025'!AF1213</f>
        <v>Igual</v>
      </c>
    </row>
    <row r="1216" spans="1:29" x14ac:dyDescent="0.2">
      <c r="C1216" s="45"/>
      <c r="E1216" s="4" t="str">
        <f>IFERROR(VLOOKUP(A1216,'ListaN69 09-02-2025'!$A$9:$E$9716,5,0)*IF($C$3="SI",((D5213/100)+1),1)*IF(AND($C$3="SI",$C$4="SI"),IF(D5213=21,0.92,IF(D5213=10.5,0.96,1)),1)*IF(ISNUMBER($C$5),1-$C$5,1),"-")</f>
        <v>-</v>
      </c>
      <c r="F1216" s="4" t="str">
        <f t="shared" si="18"/>
        <v>-</v>
      </c>
      <c r="AC1216" t="str">
        <f>'ListaN69 09-02-2025'!AF1214</f>
        <v>Blanco</v>
      </c>
    </row>
    <row r="1217" spans="1:29" x14ac:dyDescent="0.2">
      <c r="B1217" t="s">
        <v>4256</v>
      </c>
      <c r="C1217" s="45"/>
      <c r="E1217" s="4" t="str">
        <f>IFERROR(VLOOKUP(A1217,'ListaN69 09-02-2025'!$A$9:$E$9716,5,0)*IF($C$3="SI",((D5214/100)+1),1)*IF(AND($C$3="SI",$C$4="SI"),IF(D5214=21,0.92,IF(D5214=10.5,0.96,1)),1)*IF(ISNUMBER($C$5),1-$C$5,1),"-")</f>
        <v>-</v>
      </c>
      <c r="F1217" s="4" t="str">
        <f t="shared" si="18"/>
        <v>-</v>
      </c>
      <c r="AC1217" t="str">
        <f>'ListaN69 09-02-2025'!AF1215</f>
        <v>Titulo</v>
      </c>
    </row>
    <row r="1218" spans="1:29" x14ac:dyDescent="0.2">
      <c r="C1218" s="45"/>
      <c r="E1218" s="4" t="str">
        <f>IFERROR(VLOOKUP(A1218,'ListaN69 09-02-2025'!$A$9:$E$9716,5,0)*IF($C$3="SI",((D5215/100)+1),1)*IF(AND($C$3="SI",$C$4="SI"),IF(D5215=21,0.92,IF(D5215=10.5,0.96,1)),1)*IF(ISNUMBER($C$5),1-$C$5,1),"-")</f>
        <v>-</v>
      </c>
      <c r="F1218" s="4" t="str">
        <f t="shared" si="18"/>
        <v>-</v>
      </c>
      <c r="AC1218" t="str">
        <f>'ListaN69 09-02-2025'!AF1216</f>
        <v>Blanco</v>
      </c>
    </row>
    <row r="1219" spans="1:29" x14ac:dyDescent="0.2">
      <c r="A1219" s="1" t="s">
        <v>567</v>
      </c>
      <c r="B1219" t="s">
        <v>4444</v>
      </c>
      <c r="C1219" s="45" t="s">
        <v>4959</v>
      </c>
      <c r="D1219">
        <v>21</v>
      </c>
      <c r="E1219" s="4">
        <f>IFERROR(VLOOKUP(A1219,'ListaN69 09-02-2025'!$A$9:$E$9716,5,0)*IF($C$3="SI",((D5216/100)+1),1)*IF(AND($C$3="SI",$C$4="SI"),IF(D5216=21,0.92,IF(D5216=10.5,0.96,1)),1)*IF(ISNUMBER($C$5),1-$C$5,1),"-")</f>
        <v>398246.27100000001</v>
      </c>
      <c r="F1219" s="4">
        <f t="shared" si="18"/>
        <v>398246.27100000001</v>
      </c>
      <c r="AC1219" t="str">
        <f>'ListaN69 09-02-2025'!AF1217</f>
        <v>Igual</v>
      </c>
    </row>
    <row r="1220" spans="1:29" x14ac:dyDescent="0.2">
      <c r="A1220" s="1" t="s">
        <v>1714</v>
      </c>
      <c r="B1220" t="s">
        <v>4443</v>
      </c>
      <c r="C1220" s="45" t="s">
        <v>4959</v>
      </c>
      <c r="D1220">
        <v>21</v>
      </c>
      <c r="E1220" s="4">
        <f>IFERROR(VLOOKUP(A1220,'ListaN69 09-02-2025'!$A$9:$E$9716,5,0)*IF($C$3="SI",((D5217/100)+1),1)*IF(AND($C$3="SI",$C$4="SI"),IF(D5217=21,0.92,IF(D5217=10.5,0.96,1)),1)*IF(ISNUMBER($C$5),1-$C$5,1),"-")</f>
        <v>275158.69400000002</v>
      </c>
      <c r="F1220" s="4">
        <f t="shared" si="18"/>
        <v>275158.69400000002</v>
      </c>
      <c r="AC1220" t="str">
        <f>'ListaN69 09-02-2025'!AF1218</f>
        <v>Igual</v>
      </c>
    </row>
    <row r="1221" spans="1:29" x14ac:dyDescent="0.2">
      <c r="A1221" s="1" t="s">
        <v>568</v>
      </c>
      <c r="B1221" t="s">
        <v>4445</v>
      </c>
      <c r="C1221" s="45" t="s">
        <v>4959</v>
      </c>
      <c r="D1221">
        <v>21</v>
      </c>
      <c r="E1221" s="4">
        <f>IFERROR(VLOOKUP(A1221,'ListaN69 09-02-2025'!$A$9:$E$9716,5,0)*IF($C$3="SI",((D5218/100)+1),1)*IF(AND($C$3="SI",$C$4="SI"),IF(D5218=21,0.92,IF(D5218=10.5,0.96,1)),1)*IF(ISNUMBER($C$5),1-$C$5,1),"-")</f>
        <v>638378.43700000003</v>
      </c>
      <c r="F1221" s="4">
        <f t="shared" si="18"/>
        <v>638378.43700000003</v>
      </c>
      <c r="AC1221" t="str">
        <f>'ListaN69 09-02-2025'!AF1219</f>
        <v>Igual</v>
      </c>
    </row>
    <row r="1222" spans="1:29" x14ac:dyDescent="0.2">
      <c r="A1222" s="1" t="s">
        <v>569</v>
      </c>
      <c r="B1222" t="s">
        <v>4446</v>
      </c>
      <c r="C1222" s="45" t="s">
        <v>4959</v>
      </c>
      <c r="D1222">
        <v>21</v>
      </c>
      <c r="E1222" s="4">
        <f>IFERROR(VLOOKUP(A1222,'ListaN69 09-02-2025'!$A$9:$E$9716,5,0)*IF($C$3="SI",((D5219/100)+1),1)*IF(AND($C$3="SI",$C$4="SI"),IF(D5219=21,0.92,IF(D5219=10.5,0.96,1)),1)*IF(ISNUMBER($C$5),1-$C$5,1),"-")</f>
        <v>911682.63600000006</v>
      </c>
      <c r="F1222" s="4">
        <f t="shared" si="18"/>
        <v>911682.63600000006</v>
      </c>
      <c r="AC1222" t="str">
        <f>'ListaN69 09-02-2025'!AF1220</f>
        <v>Igual</v>
      </c>
    </row>
    <row r="1223" spans="1:29" x14ac:dyDescent="0.2">
      <c r="A1223" s="1" t="s">
        <v>1507</v>
      </c>
      <c r="B1223" t="s">
        <v>4447</v>
      </c>
      <c r="C1223" s="45" t="s">
        <v>4959</v>
      </c>
      <c r="D1223">
        <v>21</v>
      </c>
      <c r="E1223" s="4">
        <f>IFERROR(VLOOKUP(A1223,'ListaN69 09-02-2025'!$A$9:$E$9716,5,0)*IF($C$3="SI",((D5220/100)+1),1)*IF(AND($C$3="SI",$C$4="SI"),IF(D5220=21,0.92,IF(D5220=10.5,0.96,1)),1)*IF(ISNUMBER($C$5),1-$C$5,1),"-")</f>
        <v>1423524.7139999999</v>
      </c>
      <c r="F1223" s="4">
        <f t="shared" si="18"/>
        <v>1423524.7139999999</v>
      </c>
      <c r="AC1223" t="str">
        <f>'ListaN69 09-02-2025'!AF1221</f>
        <v>Igual</v>
      </c>
    </row>
    <row r="1224" spans="1:29" x14ac:dyDescent="0.2">
      <c r="A1224" s="1" t="s">
        <v>570</v>
      </c>
      <c r="B1224" t="s">
        <v>4448</v>
      </c>
      <c r="C1224" s="45" t="s">
        <v>4959</v>
      </c>
      <c r="D1224">
        <v>21</v>
      </c>
      <c r="E1224" s="4">
        <f>IFERROR(VLOOKUP(A1224,'ListaN69 09-02-2025'!$A$9:$E$9716,5,0)*IF($C$3="SI",((D5221/100)+1),1)*IF(AND($C$3="SI",$C$4="SI"),IF(D5221=21,0.92,IF(D5221=10.5,0.96,1)),1)*IF(ISNUMBER($C$5),1-$C$5,1),"-")</f>
        <v>905544.79299999995</v>
      </c>
      <c r="F1224" s="4">
        <f t="shared" si="18"/>
        <v>905544.79299999995</v>
      </c>
      <c r="AC1224" t="str">
        <f>'ListaN69 09-02-2025'!AF1222</f>
        <v>Igual</v>
      </c>
    </row>
    <row r="1225" spans="1:29" x14ac:dyDescent="0.2">
      <c r="C1225" s="45"/>
      <c r="E1225" s="4" t="str">
        <f>IFERROR(VLOOKUP(A1225,'ListaN69 09-02-2025'!$A$9:$E$9716,5,0)*IF($C$3="SI",((D5222/100)+1),1)*IF(AND($C$3="SI",$C$4="SI"),IF(D5222=21,0.92,IF(D5222=10.5,0.96,1)),1)*IF(ISNUMBER($C$5),1-$C$5,1),"-")</f>
        <v>-</v>
      </c>
      <c r="F1225" s="4" t="str">
        <f t="shared" si="18"/>
        <v>-</v>
      </c>
      <c r="AC1225" t="str">
        <f>'ListaN69 09-02-2025'!AF1223</f>
        <v>Blanco</v>
      </c>
    </row>
    <row r="1226" spans="1:29" x14ac:dyDescent="0.2">
      <c r="B1226" t="s">
        <v>571</v>
      </c>
      <c r="C1226" s="45"/>
      <c r="E1226" s="4" t="str">
        <f>IFERROR(VLOOKUP(A1226,'ListaN69 09-02-2025'!$A$9:$E$9716,5,0)*IF($C$3="SI",((D5223/100)+1),1)*IF(AND($C$3="SI",$C$4="SI"),IF(D5223=21,0.92,IF(D5223=10.5,0.96,1)),1)*IF(ISNUMBER($C$5),1-$C$5,1),"-")</f>
        <v>-</v>
      </c>
      <c r="F1226" s="4" t="str">
        <f t="shared" si="18"/>
        <v>-</v>
      </c>
      <c r="AC1226" t="str">
        <f>'ListaN69 09-02-2025'!AF1224</f>
        <v>Titulo</v>
      </c>
    </row>
    <row r="1227" spans="1:29" x14ac:dyDescent="0.2">
      <c r="C1227" s="45"/>
      <c r="E1227" s="4" t="str">
        <f>IFERROR(VLOOKUP(A1227,'ListaN69 09-02-2025'!$A$9:$E$9716,5,0)*IF($C$3="SI",((D5224/100)+1),1)*IF(AND($C$3="SI",$C$4="SI"),IF(D5224=21,0.92,IF(D5224=10.5,0.96,1)),1)*IF(ISNUMBER($C$5),1-$C$5,1),"-")</f>
        <v>-</v>
      </c>
      <c r="F1227" s="4" t="str">
        <f t="shared" si="18"/>
        <v>-</v>
      </c>
      <c r="AC1227" t="str">
        <f>'ListaN69 09-02-2025'!AF1225</f>
        <v>Blanco</v>
      </c>
    </row>
    <row r="1228" spans="1:29" x14ac:dyDescent="0.2">
      <c r="A1228" s="1" t="s">
        <v>572</v>
      </c>
      <c r="B1228" t="s">
        <v>3527</v>
      </c>
      <c r="C1228" s="45" t="s">
        <v>4959</v>
      </c>
      <c r="D1228">
        <v>21</v>
      </c>
      <c r="E1228" s="4">
        <f>IFERROR(VLOOKUP(A1228,'ListaN69 09-02-2025'!$A$9:$E$9716,5,0)*IF($C$3="SI",((D5225/100)+1),1)*IF(AND($C$3="SI",$C$4="SI"),IF(D5225=21,0.92,IF(D5225=10.5,0.96,1)),1)*IF(ISNUMBER($C$5),1-$C$5,1),"-")</f>
        <v>29214.735000000001</v>
      </c>
      <c r="F1228" s="4">
        <f t="shared" si="18"/>
        <v>29214.735000000001</v>
      </c>
      <c r="AC1228" t="str">
        <f>'ListaN69 09-02-2025'!AF1226</f>
        <v>Igual</v>
      </c>
    </row>
    <row r="1229" spans="1:29" x14ac:dyDescent="0.2">
      <c r="A1229" s="1" t="s">
        <v>573</v>
      </c>
      <c r="B1229" t="s">
        <v>3529</v>
      </c>
      <c r="C1229" s="45" t="s">
        <v>4959</v>
      </c>
      <c r="D1229">
        <v>21</v>
      </c>
      <c r="E1229" s="4">
        <f>IFERROR(VLOOKUP(A1229,'ListaN69 09-02-2025'!$A$9:$E$9716,5,0)*IF($C$3="SI",((D5226/100)+1),1)*IF(AND($C$3="SI",$C$4="SI"),IF(D5226=21,0.92,IF(D5226=10.5,0.96,1)),1)*IF(ISNUMBER($C$5),1-$C$5,1),"-")</f>
        <v>29214.735000000001</v>
      </c>
      <c r="F1229" s="4">
        <f t="shared" si="18"/>
        <v>29214.735000000001</v>
      </c>
      <c r="AC1229" t="str">
        <f>'ListaN69 09-02-2025'!AF1227</f>
        <v>Igual</v>
      </c>
    </row>
    <row r="1230" spans="1:29" x14ac:dyDescent="0.2">
      <c r="A1230" s="1" t="s">
        <v>574</v>
      </c>
      <c r="B1230" t="s">
        <v>3531</v>
      </c>
      <c r="C1230" s="45" t="s">
        <v>4959</v>
      </c>
      <c r="D1230">
        <v>21</v>
      </c>
      <c r="E1230" s="4">
        <f>IFERROR(VLOOKUP(A1230,'ListaN69 09-02-2025'!$A$9:$E$9716,5,0)*IF($C$3="SI",((D5227/100)+1),1)*IF(AND($C$3="SI",$C$4="SI"),IF(D5227=21,0.92,IF(D5227=10.5,0.96,1)),1)*IF(ISNUMBER($C$5),1-$C$5,1),"-")</f>
        <v>29214.735000000001</v>
      </c>
      <c r="F1230" s="4">
        <f t="shared" ref="F1230:F1293" si="19">IFERROR(E1230*IF(ISNUMBER($C$6),1+$C$6,1),"-")</f>
        <v>29214.735000000001</v>
      </c>
      <c r="AC1230" t="str">
        <f>'ListaN69 09-02-2025'!AF1228</f>
        <v>Igual</v>
      </c>
    </row>
    <row r="1231" spans="1:29" x14ac:dyDescent="0.2">
      <c r="A1231" s="1" t="s">
        <v>575</v>
      </c>
      <c r="B1231" t="s">
        <v>3533</v>
      </c>
      <c r="C1231" s="45" t="s">
        <v>4959</v>
      </c>
      <c r="D1231">
        <v>21</v>
      </c>
      <c r="E1231" s="4">
        <f>IFERROR(VLOOKUP(A1231,'ListaN69 09-02-2025'!$A$9:$E$9716,5,0)*IF($C$3="SI",((D5228/100)+1),1)*IF(AND($C$3="SI",$C$4="SI"),IF(D5228=21,0.92,IF(D5228=10.5,0.96,1)),1)*IF(ISNUMBER($C$5),1-$C$5,1),"-")</f>
        <v>29214.735000000001</v>
      </c>
      <c r="F1231" s="4">
        <f t="shared" si="19"/>
        <v>29214.735000000001</v>
      </c>
      <c r="AC1231" t="str">
        <f>'ListaN69 09-02-2025'!AF1229</f>
        <v>Igual</v>
      </c>
    </row>
    <row r="1232" spans="1:29" x14ac:dyDescent="0.2">
      <c r="A1232" s="1" t="s">
        <v>576</v>
      </c>
      <c r="B1232" t="s">
        <v>3535</v>
      </c>
      <c r="C1232" s="45" t="s">
        <v>4959</v>
      </c>
      <c r="D1232">
        <v>21</v>
      </c>
      <c r="E1232" s="4">
        <f>IFERROR(VLOOKUP(A1232,'ListaN69 09-02-2025'!$A$9:$E$9716,5,0)*IF($C$3="SI",((D5229/100)+1),1)*IF(AND($C$3="SI",$C$4="SI"),IF(D5229=21,0.92,IF(D5229=10.5,0.96,1)),1)*IF(ISNUMBER($C$5),1-$C$5,1),"-")</f>
        <v>29214.735000000001</v>
      </c>
      <c r="F1232" s="4">
        <f t="shared" si="19"/>
        <v>29214.735000000001</v>
      </c>
      <c r="AC1232" t="str">
        <f>'ListaN69 09-02-2025'!AF1230</f>
        <v>Igual</v>
      </c>
    </row>
    <row r="1233" spans="1:29" x14ac:dyDescent="0.2">
      <c r="A1233" s="1" t="s">
        <v>577</v>
      </c>
      <c r="B1233" t="s">
        <v>3537</v>
      </c>
      <c r="C1233" s="45" t="s">
        <v>4959</v>
      </c>
      <c r="D1233">
        <v>21</v>
      </c>
      <c r="E1233" s="4">
        <f>IFERROR(VLOOKUP(A1233,'ListaN69 09-02-2025'!$A$9:$E$9716,5,0)*IF($C$3="SI",((D5230/100)+1),1)*IF(AND($C$3="SI",$C$4="SI"),IF(D5230=21,0.92,IF(D5230=10.5,0.96,1)),1)*IF(ISNUMBER($C$5),1-$C$5,1),"-")</f>
        <v>29214.735000000001</v>
      </c>
      <c r="F1233" s="4">
        <f t="shared" si="19"/>
        <v>29214.735000000001</v>
      </c>
      <c r="AC1233" t="str">
        <f>'ListaN69 09-02-2025'!AF1231</f>
        <v>Igual</v>
      </c>
    </row>
    <row r="1234" spans="1:29" x14ac:dyDescent="0.2">
      <c r="A1234" s="1" t="s">
        <v>1493</v>
      </c>
      <c r="B1234" t="s">
        <v>1494</v>
      </c>
      <c r="C1234" s="45" t="s">
        <v>4959</v>
      </c>
      <c r="D1234">
        <v>21</v>
      </c>
      <c r="E1234" s="4">
        <f>IFERROR(VLOOKUP(A1234,'ListaN69 09-02-2025'!$A$9:$E$9716,5,0)*IF($C$3="SI",((D5231/100)+1),1)*IF(AND($C$3="SI",$C$4="SI"),IF(D5231=21,0.92,IF(D5231=10.5,0.96,1)),1)*IF(ISNUMBER($C$5),1-$C$5,1),"-")</f>
        <v>212510.85200000001</v>
      </c>
      <c r="F1234" s="4">
        <f t="shared" si="19"/>
        <v>212510.85200000001</v>
      </c>
      <c r="AC1234" t="str">
        <f>'ListaN69 09-02-2025'!AF1232</f>
        <v>Igual</v>
      </c>
    </row>
    <row r="1235" spans="1:29" x14ac:dyDescent="0.2">
      <c r="A1235" s="1" t="s">
        <v>1495</v>
      </c>
      <c r="B1235" t="s">
        <v>1496</v>
      </c>
      <c r="C1235" s="45" t="s">
        <v>4959</v>
      </c>
      <c r="D1235">
        <v>21</v>
      </c>
      <c r="E1235" s="4">
        <f>IFERROR(VLOOKUP(A1235,'ListaN69 09-02-2025'!$A$9:$E$9716,5,0)*IF($C$3="SI",((D5232/100)+1),1)*IF(AND($C$3="SI",$C$4="SI"),IF(D5232=21,0.92,IF(D5232=10.5,0.96,1)),1)*IF(ISNUMBER($C$5),1-$C$5,1),"-")</f>
        <v>212510.85200000001</v>
      </c>
      <c r="F1235" s="4">
        <f t="shared" si="19"/>
        <v>212510.85200000001</v>
      </c>
      <c r="AC1235" t="str">
        <f>'ListaN69 09-02-2025'!AF1233</f>
        <v>Igual</v>
      </c>
    </row>
    <row r="1236" spans="1:29" x14ac:dyDescent="0.2">
      <c r="A1236" s="1" t="s">
        <v>1497</v>
      </c>
      <c r="B1236" t="s">
        <v>1498</v>
      </c>
      <c r="C1236" s="45" t="s">
        <v>4959</v>
      </c>
      <c r="D1236">
        <v>21</v>
      </c>
      <c r="E1236" s="4">
        <f>IFERROR(VLOOKUP(A1236,'ListaN69 09-02-2025'!$A$9:$E$9716,5,0)*IF($C$3="SI",((D5233/100)+1),1)*IF(AND($C$3="SI",$C$4="SI"),IF(D5233=21,0.92,IF(D5233=10.5,0.96,1)),1)*IF(ISNUMBER($C$5),1-$C$5,1),"-")</f>
        <v>212510.85200000001</v>
      </c>
      <c r="F1236" s="4">
        <f t="shared" si="19"/>
        <v>212510.85200000001</v>
      </c>
      <c r="AC1236" t="str">
        <f>'ListaN69 09-02-2025'!AF1234</f>
        <v>Igual</v>
      </c>
    </row>
    <row r="1237" spans="1:29" x14ac:dyDescent="0.2">
      <c r="A1237" s="1" t="s">
        <v>1499</v>
      </c>
      <c r="B1237" t="s">
        <v>1500</v>
      </c>
      <c r="C1237" s="45" t="s">
        <v>4959</v>
      </c>
      <c r="D1237">
        <v>21</v>
      </c>
      <c r="E1237" s="4">
        <f>IFERROR(VLOOKUP(A1237,'ListaN69 09-02-2025'!$A$9:$E$9716,5,0)*IF($C$3="SI",((D5234/100)+1),1)*IF(AND($C$3="SI",$C$4="SI"),IF(D5234=21,0.92,IF(D5234=10.5,0.96,1)),1)*IF(ISNUMBER($C$5),1-$C$5,1),"-")</f>
        <v>212510.85200000001</v>
      </c>
      <c r="F1237" s="4">
        <f t="shared" si="19"/>
        <v>212510.85200000001</v>
      </c>
      <c r="AC1237" t="str">
        <f>'ListaN69 09-02-2025'!AF1235</f>
        <v>Igual</v>
      </c>
    </row>
    <row r="1238" spans="1:29" x14ac:dyDescent="0.2">
      <c r="A1238" s="1" t="s">
        <v>1501</v>
      </c>
      <c r="B1238" t="s">
        <v>1502</v>
      </c>
      <c r="C1238" s="45" t="s">
        <v>4959</v>
      </c>
      <c r="D1238">
        <v>21</v>
      </c>
      <c r="E1238" s="4">
        <f>IFERROR(VLOOKUP(A1238,'ListaN69 09-02-2025'!$A$9:$E$9716,5,0)*IF($C$3="SI",((D5235/100)+1),1)*IF(AND($C$3="SI",$C$4="SI"),IF(D5235=21,0.92,IF(D5235=10.5,0.96,1)),1)*IF(ISNUMBER($C$5),1-$C$5,1),"-")</f>
        <v>212510.85200000001</v>
      </c>
      <c r="F1238" s="4">
        <f t="shared" si="19"/>
        <v>212510.85200000001</v>
      </c>
      <c r="AC1238" t="str">
        <f>'ListaN69 09-02-2025'!AF1236</f>
        <v>Igual</v>
      </c>
    </row>
    <row r="1239" spans="1:29" x14ac:dyDescent="0.2">
      <c r="A1239" s="1" t="s">
        <v>578</v>
      </c>
      <c r="B1239" t="s">
        <v>3528</v>
      </c>
      <c r="C1239" s="45" t="s">
        <v>4959</v>
      </c>
      <c r="D1239">
        <v>21</v>
      </c>
      <c r="E1239" s="4">
        <f>IFERROR(VLOOKUP(A1239,'ListaN69 09-02-2025'!$A$9:$E$9716,5,0)*IF($C$3="SI",((D5236/100)+1),1)*IF(AND($C$3="SI",$C$4="SI"),IF(D5236=21,0.92,IF(D5236=10.5,0.96,1)),1)*IF(ISNUMBER($C$5),1-$C$5,1),"-")</f>
        <v>49372.24</v>
      </c>
      <c r="F1239" s="4">
        <f t="shared" si="19"/>
        <v>49372.24</v>
      </c>
      <c r="AC1239" t="str">
        <f>'ListaN69 09-02-2025'!AF1237</f>
        <v>Igual</v>
      </c>
    </row>
    <row r="1240" spans="1:29" x14ac:dyDescent="0.2">
      <c r="A1240" s="1" t="s">
        <v>579</v>
      </c>
      <c r="B1240" t="s">
        <v>3530</v>
      </c>
      <c r="C1240" s="45" t="s">
        <v>4959</v>
      </c>
      <c r="D1240">
        <v>21</v>
      </c>
      <c r="E1240" s="4">
        <f>IFERROR(VLOOKUP(A1240,'ListaN69 09-02-2025'!$A$9:$E$9716,5,0)*IF($C$3="SI",((D5237/100)+1),1)*IF(AND($C$3="SI",$C$4="SI"),IF(D5237=21,0.92,IF(D5237=10.5,0.96,1)),1)*IF(ISNUMBER($C$5),1-$C$5,1),"-")</f>
        <v>49372.24</v>
      </c>
      <c r="F1240" s="4">
        <f t="shared" si="19"/>
        <v>49372.24</v>
      </c>
      <c r="AC1240" t="str">
        <f>'ListaN69 09-02-2025'!AF1238</f>
        <v>Igual</v>
      </c>
    </row>
    <row r="1241" spans="1:29" x14ac:dyDescent="0.2">
      <c r="A1241" s="1" t="s">
        <v>580</v>
      </c>
      <c r="B1241" t="s">
        <v>3532</v>
      </c>
      <c r="C1241" s="45" t="s">
        <v>4959</v>
      </c>
      <c r="D1241">
        <v>21</v>
      </c>
      <c r="E1241" s="4">
        <f>IFERROR(VLOOKUP(A1241,'ListaN69 09-02-2025'!$A$9:$E$9716,5,0)*IF($C$3="SI",((D5238/100)+1),1)*IF(AND($C$3="SI",$C$4="SI"),IF(D5238=21,0.92,IF(D5238=10.5,0.96,1)),1)*IF(ISNUMBER($C$5),1-$C$5,1),"-")</f>
        <v>49372.24</v>
      </c>
      <c r="F1241" s="4">
        <f t="shared" si="19"/>
        <v>49372.24</v>
      </c>
      <c r="AC1241" t="str">
        <f>'ListaN69 09-02-2025'!AF1239</f>
        <v>Igual</v>
      </c>
    </row>
    <row r="1242" spans="1:29" x14ac:dyDescent="0.2">
      <c r="A1242" s="1" t="s">
        <v>581</v>
      </c>
      <c r="B1242" t="s">
        <v>3534</v>
      </c>
      <c r="C1242" s="45" t="s">
        <v>4959</v>
      </c>
      <c r="D1242">
        <v>21</v>
      </c>
      <c r="E1242" s="4">
        <f>IFERROR(VLOOKUP(A1242,'ListaN69 09-02-2025'!$A$9:$E$9716,5,0)*IF($C$3="SI",((D5239/100)+1),1)*IF(AND($C$3="SI",$C$4="SI"),IF(D5239=21,0.92,IF(D5239=10.5,0.96,1)),1)*IF(ISNUMBER($C$5),1-$C$5,1),"-")</f>
        <v>49372.24</v>
      </c>
      <c r="F1242" s="4">
        <f t="shared" si="19"/>
        <v>49372.24</v>
      </c>
      <c r="AC1242" t="str">
        <f>'ListaN69 09-02-2025'!AF1240</f>
        <v>Igual</v>
      </c>
    </row>
    <row r="1243" spans="1:29" x14ac:dyDescent="0.2">
      <c r="A1243" s="1" t="s">
        <v>582</v>
      </c>
      <c r="B1243" t="s">
        <v>3536</v>
      </c>
      <c r="C1243" s="45" t="s">
        <v>4959</v>
      </c>
      <c r="D1243">
        <v>21</v>
      </c>
      <c r="E1243" s="4">
        <f>IFERROR(VLOOKUP(A1243,'ListaN69 09-02-2025'!$A$9:$E$9716,5,0)*IF($C$3="SI",((D5240/100)+1),1)*IF(AND($C$3="SI",$C$4="SI"),IF(D5240=21,0.92,IF(D5240=10.5,0.96,1)),1)*IF(ISNUMBER($C$5),1-$C$5,1),"-")</f>
        <v>49372.24</v>
      </c>
      <c r="F1243" s="4">
        <f t="shared" si="19"/>
        <v>49372.24</v>
      </c>
      <c r="AC1243" t="str">
        <f>'ListaN69 09-02-2025'!AF1241</f>
        <v>Igual</v>
      </c>
    </row>
    <row r="1244" spans="1:29" x14ac:dyDescent="0.2">
      <c r="A1244" s="1" t="s">
        <v>583</v>
      </c>
      <c r="B1244" t="s">
        <v>3538</v>
      </c>
      <c r="C1244" s="45" t="s">
        <v>4959</v>
      </c>
      <c r="D1244">
        <v>21</v>
      </c>
      <c r="E1244" s="4">
        <f>IFERROR(VLOOKUP(A1244,'ListaN69 09-02-2025'!$A$9:$E$9716,5,0)*IF($C$3="SI",((D5241/100)+1),1)*IF(AND($C$3="SI",$C$4="SI"),IF(D5241=21,0.92,IF(D5241=10.5,0.96,1)),1)*IF(ISNUMBER($C$5),1-$C$5,1),"-")</f>
        <v>49372.24</v>
      </c>
      <c r="F1244" s="4">
        <f t="shared" si="19"/>
        <v>49372.24</v>
      </c>
      <c r="AC1244" t="str">
        <f>'ListaN69 09-02-2025'!AF1242</f>
        <v>Igual</v>
      </c>
    </row>
    <row r="1245" spans="1:29" x14ac:dyDescent="0.2">
      <c r="A1245" s="1" t="s">
        <v>584</v>
      </c>
      <c r="B1245" t="s">
        <v>585</v>
      </c>
      <c r="C1245" s="45" t="s">
        <v>4959</v>
      </c>
      <c r="D1245">
        <v>21</v>
      </c>
      <c r="E1245" s="4">
        <f>IFERROR(VLOOKUP(A1245,'ListaN69 09-02-2025'!$A$9:$E$9716,5,0)*IF($C$3="SI",((D5242/100)+1),1)*IF(AND($C$3="SI",$C$4="SI"),IF(D5242=21,0.92,IF(D5242=10.5,0.96,1)),1)*IF(ISNUMBER($C$5),1-$C$5,1),"-")</f>
        <v>84839.111000000004</v>
      </c>
      <c r="F1245" s="4">
        <f t="shared" si="19"/>
        <v>84839.111000000004</v>
      </c>
      <c r="AC1245" t="str">
        <f>'ListaN69 09-02-2025'!AF1243</f>
        <v>Igual</v>
      </c>
    </row>
    <row r="1246" spans="1:29" x14ac:dyDescent="0.2">
      <c r="A1246" s="1" t="s">
        <v>586</v>
      </c>
      <c r="B1246" t="s">
        <v>587</v>
      </c>
      <c r="C1246" s="45" t="s">
        <v>4959</v>
      </c>
      <c r="D1246">
        <v>21</v>
      </c>
      <c r="E1246" s="4">
        <f>IFERROR(VLOOKUP(A1246,'ListaN69 09-02-2025'!$A$9:$E$9716,5,0)*IF($C$3="SI",((D5243/100)+1),1)*IF(AND($C$3="SI",$C$4="SI"),IF(D5243=21,0.92,IF(D5243=10.5,0.96,1)),1)*IF(ISNUMBER($C$5),1-$C$5,1),"-")</f>
        <v>84839.111000000004</v>
      </c>
      <c r="F1246" s="4">
        <f t="shared" si="19"/>
        <v>84839.111000000004</v>
      </c>
      <c r="AC1246" t="str">
        <f>'ListaN69 09-02-2025'!AF1244</f>
        <v>Igual</v>
      </c>
    </row>
    <row r="1247" spans="1:29" x14ac:dyDescent="0.2">
      <c r="A1247" s="1" t="s">
        <v>588</v>
      </c>
      <c r="B1247" t="s">
        <v>589</v>
      </c>
      <c r="C1247" s="45" t="s">
        <v>4959</v>
      </c>
      <c r="D1247">
        <v>21</v>
      </c>
      <c r="E1247" s="4">
        <f>IFERROR(VLOOKUP(A1247,'ListaN69 09-02-2025'!$A$9:$E$9716,5,0)*IF($C$3="SI",((D5244/100)+1),1)*IF(AND($C$3="SI",$C$4="SI"),IF(D5244=21,0.92,IF(D5244=10.5,0.96,1)),1)*IF(ISNUMBER($C$5),1-$C$5,1),"-")</f>
        <v>84839.111000000004</v>
      </c>
      <c r="F1247" s="4">
        <f t="shared" si="19"/>
        <v>84839.111000000004</v>
      </c>
      <c r="AC1247" t="str">
        <f>'ListaN69 09-02-2025'!AF1245</f>
        <v>Igual</v>
      </c>
    </row>
    <row r="1248" spans="1:29" x14ac:dyDescent="0.2">
      <c r="A1248" s="1" t="s">
        <v>590</v>
      </c>
      <c r="B1248" t="s">
        <v>591</v>
      </c>
      <c r="C1248" s="45" t="s">
        <v>4959</v>
      </c>
      <c r="D1248">
        <v>21</v>
      </c>
      <c r="E1248" s="4">
        <f>IFERROR(VLOOKUP(A1248,'ListaN69 09-02-2025'!$A$9:$E$9716,5,0)*IF($C$3="SI",((D5245/100)+1),1)*IF(AND($C$3="SI",$C$4="SI"),IF(D5245=21,0.92,IF(D5245=10.5,0.96,1)),1)*IF(ISNUMBER($C$5),1-$C$5,1),"-")</f>
        <v>84839.111000000004</v>
      </c>
      <c r="F1248" s="4">
        <f t="shared" si="19"/>
        <v>84839.111000000004</v>
      </c>
      <c r="AC1248" t="str">
        <f>'ListaN69 09-02-2025'!AF1246</f>
        <v>Igual</v>
      </c>
    </row>
    <row r="1249" spans="1:29" x14ac:dyDescent="0.2">
      <c r="A1249" s="1" t="s">
        <v>592</v>
      </c>
      <c r="B1249" t="s">
        <v>593</v>
      </c>
      <c r="C1249" s="45" t="s">
        <v>4959</v>
      </c>
      <c r="D1249">
        <v>21</v>
      </c>
      <c r="E1249" s="4">
        <f>IFERROR(VLOOKUP(A1249,'ListaN69 09-02-2025'!$A$9:$E$9716,5,0)*IF($C$3="SI",((D5246/100)+1),1)*IF(AND($C$3="SI",$C$4="SI"),IF(D5246=21,0.92,IF(D5246=10.5,0.96,1)),1)*IF(ISNUMBER($C$5),1-$C$5,1),"-")</f>
        <v>84839.111000000004</v>
      </c>
      <c r="F1249" s="4">
        <f t="shared" si="19"/>
        <v>84839.111000000004</v>
      </c>
      <c r="AC1249" t="str">
        <f>'ListaN69 09-02-2025'!AF1247</f>
        <v>Igual</v>
      </c>
    </row>
    <row r="1250" spans="1:29" x14ac:dyDescent="0.2">
      <c r="A1250" s="1" t="s">
        <v>594</v>
      </c>
      <c r="B1250" t="s">
        <v>595</v>
      </c>
      <c r="C1250" s="45" t="s">
        <v>4959</v>
      </c>
      <c r="D1250">
        <v>21</v>
      </c>
      <c r="E1250" s="4">
        <f>IFERROR(VLOOKUP(A1250,'ListaN69 09-02-2025'!$A$9:$E$9716,5,0)*IF($C$3="SI",((D5247/100)+1),1)*IF(AND($C$3="SI",$C$4="SI"),IF(D5247=21,0.92,IF(D5247=10.5,0.96,1)),1)*IF(ISNUMBER($C$5),1-$C$5,1),"-")</f>
        <v>84839.111000000004</v>
      </c>
      <c r="F1250" s="4">
        <f t="shared" si="19"/>
        <v>84839.111000000004</v>
      </c>
      <c r="AC1250" t="str">
        <f>'ListaN69 09-02-2025'!AF1248</f>
        <v>Igual</v>
      </c>
    </row>
    <row r="1251" spans="1:29" x14ac:dyDescent="0.2">
      <c r="A1251" s="1" t="s">
        <v>596</v>
      </c>
      <c r="B1251" t="s">
        <v>597</v>
      </c>
      <c r="C1251" s="45" t="s">
        <v>4959</v>
      </c>
      <c r="D1251">
        <v>21</v>
      </c>
      <c r="E1251" s="4">
        <f>IFERROR(VLOOKUP(A1251,'ListaN69 09-02-2025'!$A$9:$E$9716,5,0)*IF($C$3="SI",((D5248/100)+1),1)*IF(AND($C$3="SI",$C$4="SI"),IF(D5248=21,0.92,IF(D5248=10.5,0.96,1)),1)*IF(ISNUMBER($C$5),1-$C$5,1),"-")</f>
        <v>129177.848</v>
      </c>
      <c r="F1251" s="4">
        <f t="shared" si="19"/>
        <v>129177.848</v>
      </c>
      <c r="AC1251" t="str">
        <f>'ListaN69 09-02-2025'!AF1249</f>
        <v>Igual</v>
      </c>
    </row>
    <row r="1252" spans="1:29" x14ac:dyDescent="0.2">
      <c r="A1252" s="1" t="s">
        <v>598</v>
      </c>
      <c r="B1252" t="s">
        <v>599</v>
      </c>
      <c r="C1252" s="45" t="s">
        <v>4959</v>
      </c>
      <c r="D1252">
        <v>21</v>
      </c>
      <c r="E1252" s="4">
        <f>IFERROR(VLOOKUP(A1252,'ListaN69 09-02-2025'!$A$9:$E$9716,5,0)*IF($C$3="SI",((D5249/100)+1),1)*IF(AND($C$3="SI",$C$4="SI"),IF(D5249=21,0.92,IF(D5249=10.5,0.96,1)),1)*IF(ISNUMBER($C$5),1-$C$5,1),"-")</f>
        <v>129177.848</v>
      </c>
      <c r="F1252" s="4">
        <f t="shared" si="19"/>
        <v>129177.848</v>
      </c>
      <c r="AC1252" t="str">
        <f>'ListaN69 09-02-2025'!AF1250</f>
        <v>Igual</v>
      </c>
    </row>
    <row r="1253" spans="1:29" x14ac:dyDescent="0.2">
      <c r="A1253" s="1" t="s">
        <v>600</v>
      </c>
      <c r="B1253" t="s">
        <v>601</v>
      </c>
      <c r="C1253" s="45" t="s">
        <v>4959</v>
      </c>
      <c r="D1253">
        <v>21</v>
      </c>
      <c r="E1253" s="4">
        <f>IFERROR(VLOOKUP(A1253,'ListaN69 09-02-2025'!$A$9:$E$9716,5,0)*IF($C$3="SI",((D5250/100)+1),1)*IF(AND($C$3="SI",$C$4="SI"),IF(D5250=21,0.92,IF(D5250=10.5,0.96,1)),1)*IF(ISNUMBER($C$5),1-$C$5,1),"-")</f>
        <v>129177.848</v>
      </c>
      <c r="F1253" s="4">
        <f t="shared" si="19"/>
        <v>129177.848</v>
      </c>
      <c r="AC1253" t="str">
        <f>'ListaN69 09-02-2025'!AF1251</f>
        <v>Igual</v>
      </c>
    </row>
    <row r="1254" spans="1:29" x14ac:dyDescent="0.2">
      <c r="A1254" s="1" t="s">
        <v>606</v>
      </c>
      <c r="B1254" t="s">
        <v>607</v>
      </c>
      <c r="C1254" s="45" t="s">
        <v>4959</v>
      </c>
      <c r="D1254">
        <v>21</v>
      </c>
      <c r="E1254" s="4">
        <f>IFERROR(VLOOKUP(A1254,'ListaN69 09-02-2025'!$A$9:$E$9716,5,0)*IF($C$3="SI",((D5251/100)+1),1)*IF(AND($C$3="SI",$C$4="SI"),IF(D5251=21,0.92,IF(D5251=10.5,0.96,1)),1)*IF(ISNUMBER($C$5),1-$C$5,1),"-")</f>
        <v>129177.848</v>
      </c>
      <c r="F1254" s="4">
        <f t="shared" si="19"/>
        <v>129177.848</v>
      </c>
      <c r="AC1254" t="str">
        <f>'ListaN69 09-02-2025'!AF1252</f>
        <v>Igual</v>
      </c>
    </row>
    <row r="1255" spans="1:29" x14ac:dyDescent="0.2">
      <c r="A1255" s="1" t="s">
        <v>602</v>
      </c>
      <c r="B1255" t="s">
        <v>603</v>
      </c>
      <c r="C1255" s="45" t="s">
        <v>4959</v>
      </c>
      <c r="D1255">
        <v>21</v>
      </c>
      <c r="E1255" s="4">
        <f>IFERROR(VLOOKUP(A1255,'ListaN69 09-02-2025'!$A$9:$E$9716,5,0)*IF($C$3="SI",((D5252/100)+1),1)*IF(AND($C$3="SI",$C$4="SI"),IF(D5252=21,0.92,IF(D5252=10.5,0.96,1)),1)*IF(ISNUMBER($C$5),1-$C$5,1),"-")</f>
        <v>129177.848</v>
      </c>
      <c r="F1255" s="4">
        <f t="shared" si="19"/>
        <v>129177.848</v>
      </c>
      <c r="AC1255" t="str">
        <f>'ListaN69 09-02-2025'!AF1253</f>
        <v>Igual</v>
      </c>
    </row>
    <row r="1256" spans="1:29" x14ac:dyDescent="0.2">
      <c r="A1256" s="1" t="s">
        <v>604</v>
      </c>
      <c r="B1256" t="s">
        <v>605</v>
      </c>
      <c r="C1256" s="45" t="s">
        <v>4959</v>
      </c>
      <c r="D1256">
        <v>21</v>
      </c>
      <c r="E1256" s="4">
        <f>IFERROR(VLOOKUP(A1256,'ListaN69 09-02-2025'!$A$9:$E$9716,5,0)*IF($C$3="SI",((D5253/100)+1),1)*IF(AND($C$3="SI",$C$4="SI"),IF(D5253=21,0.92,IF(D5253=10.5,0.96,1)),1)*IF(ISNUMBER($C$5),1-$C$5,1),"-")</f>
        <v>129177.848</v>
      </c>
      <c r="F1256" s="4">
        <f t="shared" si="19"/>
        <v>129177.848</v>
      </c>
      <c r="AC1256" t="str">
        <f>'ListaN69 09-02-2025'!AF1254</f>
        <v>Igual</v>
      </c>
    </row>
    <row r="1257" spans="1:29" x14ac:dyDescent="0.2">
      <c r="C1257" s="45"/>
      <c r="E1257" s="4" t="str">
        <f>IFERROR(VLOOKUP(A1257,'ListaN69 09-02-2025'!$A$9:$E$9716,5,0)*IF($C$3="SI",((D5254/100)+1),1)*IF(AND($C$3="SI",$C$4="SI"),IF(D5254=21,0.92,IF(D5254=10.5,0.96,1)),1)*IF(ISNUMBER($C$5),1-$C$5,1),"-")</f>
        <v>-</v>
      </c>
      <c r="F1257" s="4" t="str">
        <f t="shared" si="19"/>
        <v>-</v>
      </c>
      <c r="AC1257" t="str">
        <f>'ListaN69 09-02-2025'!AF1255</f>
        <v>Blanco</v>
      </c>
    </row>
    <row r="1258" spans="1:29" x14ac:dyDescent="0.2">
      <c r="B1258" t="s">
        <v>608</v>
      </c>
      <c r="C1258" s="45"/>
      <c r="E1258" s="4" t="str">
        <f>IFERROR(VLOOKUP(A1258,'ListaN69 09-02-2025'!$A$9:$E$9716,5,0)*IF($C$3="SI",((D5255/100)+1),1)*IF(AND($C$3="SI",$C$4="SI"),IF(D5255=21,0.92,IF(D5255=10.5,0.96,1)),1)*IF(ISNUMBER($C$5),1-$C$5,1),"-")</f>
        <v>-</v>
      </c>
      <c r="F1258" s="4" t="str">
        <f t="shared" si="19"/>
        <v>-</v>
      </c>
      <c r="AC1258" t="str">
        <f>'ListaN69 09-02-2025'!AF1256</f>
        <v>Titulo</v>
      </c>
    </row>
    <row r="1259" spans="1:29" x14ac:dyDescent="0.2">
      <c r="C1259" s="45"/>
      <c r="E1259" s="4" t="str">
        <f>IFERROR(VLOOKUP(A1259,'ListaN69 09-02-2025'!$A$9:$E$9716,5,0)*IF($C$3="SI",((D5256/100)+1),1)*IF(AND($C$3="SI",$C$4="SI"),IF(D5256=21,0.92,IF(D5256=10.5,0.96,1)),1)*IF(ISNUMBER($C$5),1-$C$5,1),"-")</f>
        <v>-</v>
      </c>
      <c r="F1259" s="4" t="str">
        <f t="shared" si="19"/>
        <v>-</v>
      </c>
      <c r="AC1259" t="str">
        <f>'ListaN69 09-02-2025'!AF1257</f>
        <v>Blanco</v>
      </c>
    </row>
    <row r="1260" spans="1:29" x14ac:dyDescent="0.2">
      <c r="A1260" s="1" t="s">
        <v>609</v>
      </c>
      <c r="B1260" t="s">
        <v>3539</v>
      </c>
      <c r="C1260" s="45" t="s">
        <v>4959</v>
      </c>
      <c r="D1260">
        <v>21</v>
      </c>
      <c r="E1260" s="4">
        <f>IFERROR(VLOOKUP(A1260,'ListaN69 09-02-2025'!$A$9:$E$9716,5,0)*IF($C$3="SI",((D5257/100)+1),1)*IF(AND($C$3="SI",$C$4="SI"),IF(D5257=21,0.92,IF(D5257=10.5,0.96,1)),1)*IF(ISNUMBER($C$5),1-$C$5,1),"-")</f>
        <v>262932.60800000001</v>
      </c>
      <c r="F1260" s="4">
        <f t="shared" si="19"/>
        <v>262932.60800000001</v>
      </c>
      <c r="AC1260" t="str">
        <f>'ListaN69 09-02-2025'!AF1258</f>
        <v>Igual</v>
      </c>
    </row>
    <row r="1261" spans="1:29" x14ac:dyDescent="0.2">
      <c r="A1261" s="1" t="s">
        <v>610</v>
      </c>
      <c r="B1261" t="s">
        <v>3542</v>
      </c>
      <c r="C1261" s="45" t="s">
        <v>4959</v>
      </c>
      <c r="D1261">
        <v>21</v>
      </c>
      <c r="E1261" s="4">
        <f>IFERROR(VLOOKUP(A1261,'ListaN69 09-02-2025'!$A$9:$E$9716,5,0)*IF($C$3="SI",((D5258/100)+1),1)*IF(AND($C$3="SI",$C$4="SI"),IF(D5258=21,0.92,IF(D5258=10.5,0.96,1)),1)*IF(ISNUMBER($C$5),1-$C$5,1),"-")</f>
        <v>262932.60800000001</v>
      </c>
      <c r="F1261" s="4">
        <f t="shared" si="19"/>
        <v>262932.60800000001</v>
      </c>
      <c r="AC1261" t="str">
        <f>'ListaN69 09-02-2025'!AF1259</f>
        <v>Igual</v>
      </c>
    </row>
    <row r="1262" spans="1:29" x14ac:dyDescent="0.2">
      <c r="A1262" s="1" t="s">
        <v>611</v>
      </c>
      <c r="B1262" t="s">
        <v>3545</v>
      </c>
      <c r="C1262" s="45" t="s">
        <v>4959</v>
      </c>
      <c r="D1262">
        <v>21</v>
      </c>
      <c r="E1262" s="4">
        <f>IFERROR(VLOOKUP(A1262,'ListaN69 09-02-2025'!$A$9:$E$9716,5,0)*IF($C$3="SI",((D5259/100)+1),1)*IF(AND($C$3="SI",$C$4="SI"),IF(D5259=21,0.92,IF(D5259=10.5,0.96,1)),1)*IF(ISNUMBER($C$5),1-$C$5,1),"-")</f>
        <v>262932.60800000001</v>
      </c>
      <c r="F1262" s="4">
        <f t="shared" si="19"/>
        <v>262932.60800000001</v>
      </c>
      <c r="AC1262" t="str">
        <f>'ListaN69 09-02-2025'!AF1260</f>
        <v>Igual</v>
      </c>
    </row>
    <row r="1263" spans="1:29" x14ac:dyDescent="0.2">
      <c r="A1263" s="1" t="s">
        <v>612</v>
      </c>
      <c r="B1263" t="s">
        <v>3549</v>
      </c>
      <c r="C1263" s="45" t="s">
        <v>4959</v>
      </c>
      <c r="D1263">
        <v>21</v>
      </c>
      <c r="E1263" s="4">
        <f>IFERROR(VLOOKUP(A1263,'ListaN69 09-02-2025'!$A$9:$E$9716,5,0)*IF($C$3="SI",((D5260/100)+1),1)*IF(AND($C$3="SI",$C$4="SI"),IF(D5260=21,0.92,IF(D5260=10.5,0.96,1)),1)*IF(ISNUMBER($C$5),1-$C$5,1),"-")</f>
        <v>262932.60800000001</v>
      </c>
      <c r="F1263" s="4">
        <f t="shared" si="19"/>
        <v>262932.60800000001</v>
      </c>
      <c r="AC1263" t="str">
        <f>'ListaN69 09-02-2025'!AF1261</f>
        <v>Igual</v>
      </c>
    </row>
    <row r="1264" spans="1:29" x14ac:dyDescent="0.2">
      <c r="A1264" s="1" t="s">
        <v>613</v>
      </c>
      <c r="B1264" t="s">
        <v>3552</v>
      </c>
      <c r="C1264" s="45" t="s">
        <v>4959</v>
      </c>
      <c r="D1264">
        <v>21</v>
      </c>
      <c r="E1264" s="4">
        <f>IFERROR(VLOOKUP(A1264,'ListaN69 09-02-2025'!$A$9:$E$9716,5,0)*IF($C$3="SI",((D5261/100)+1),1)*IF(AND($C$3="SI",$C$4="SI"),IF(D5261=21,0.92,IF(D5261=10.5,0.96,1)),1)*IF(ISNUMBER($C$5),1-$C$5,1),"-")</f>
        <v>262932.60800000001</v>
      </c>
      <c r="F1264" s="4">
        <f t="shared" si="19"/>
        <v>262932.60800000001</v>
      </c>
      <c r="AC1264" t="str">
        <f>'ListaN69 09-02-2025'!AF1262</f>
        <v>Igual</v>
      </c>
    </row>
    <row r="1265" spans="1:29" x14ac:dyDescent="0.2">
      <c r="A1265" s="1" t="s">
        <v>614</v>
      </c>
      <c r="B1265" t="s">
        <v>3556</v>
      </c>
      <c r="C1265" s="45" t="s">
        <v>4959</v>
      </c>
      <c r="D1265">
        <v>21</v>
      </c>
      <c r="E1265" s="4">
        <f>IFERROR(VLOOKUP(A1265,'ListaN69 09-02-2025'!$A$9:$E$9716,5,0)*IF($C$3="SI",((D5262/100)+1),1)*IF(AND($C$3="SI",$C$4="SI"),IF(D5262=21,0.92,IF(D5262=10.5,0.96,1)),1)*IF(ISNUMBER($C$5),1-$C$5,1),"-")</f>
        <v>296233.43699999998</v>
      </c>
      <c r="F1265" s="4">
        <f t="shared" si="19"/>
        <v>296233.43699999998</v>
      </c>
      <c r="AC1265" t="str">
        <f>'ListaN69 09-02-2025'!AF1263</f>
        <v>Igual</v>
      </c>
    </row>
    <row r="1266" spans="1:29" x14ac:dyDescent="0.2">
      <c r="A1266" s="1" t="s">
        <v>1915</v>
      </c>
      <c r="B1266" t="s">
        <v>3555</v>
      </c>
      <c r="C1266" s="45" t="s">
        <v>4959</v>
      </c>
      <c r="D1266">
        <v>21</v>
      </c>
      <c r="E1266" s="4">
        <f>IFERROR(VLOOKUP(A1266,'ListaN69 09-02-2025'!$A$9:$E$9716,5,0)*IF($C$3="SI",((D5263/100)+1),1)*IF(AND($C$3="SI",$C$4="SI"),IF(D5263=21,0.92,IF(D5263=10.5,0.96,1)),1)*IF(ISNUMBER($C$5),1-$C$5,1),"-")</f>
        <v>246861.198</v>
      </c>
      <c r="F1266" s="4">
        <f t="shared" si="19"/>
        <v>246861.198</v>
      </c>
      <c r="AC1266" t="str">
        <f>'ListaN69 09-02-2025'!AF1264</f>
        <v>Igual</v>
      </c>
    </row>
    <row r="1267" spans="1:29" x14ac:dyDescent="0.2">
      <c r="A1267" s="1" t="s">
        <v>1916</v>
      </c>
      <c r="B1267" t="s">
        <v>3540</v>
      </c>
      <c r="C1267" s="45" t="s">
        <v>4959</v>
      </c>
      <c r="D1267">
        <v>21</v>
      </c>
      <c r="E1267" s="4">
        <f>IFERROR(VLOOKUP(A1267,'ListaN69 09-02-2025'!$A$9:$E$9716,5,0)*IF($C$3="SI",((D5264/100)+1),1)*IF(AND($C$3="SI",$C$4="SI"),IF(D5264=21,0.92,IF(D5264=10.5,0.96,1)),1)*IF(ISNUMBER($C$5),1-$C$5,1),"-")</f>
        <v>246861.198</v>
      </c>
      <c r="F1267" s="4">
        <f t="shared" si="19"/>
        <v>246861.198</v>
      </c>
      <c r="AC1267" t="str">
        <f>'ListaN69 09-02-2025'!AF1265</f>
        <v>Igual</v>
      </c>
    </row>
    <row r="1268" spans="1:29" x14ac:dyDescent="0.2">
      <c r="A1268" s="1" t="s">
        <v>1917</v>
      </c>
      <c r="B1268" t="s">
        <v>3543</v>
      </c>
      <c r="C1268" s="45" t="s">
        <v>4959</v>
      </c>
      <c r="D1268">
        <v>21</v>
      </c>
      <c r="E1268" s="4">
        <f>IFERROR(VLOOKUP(A1268,'ListaN69 09-02-2025'!$A$9:$E$9716,5,0)*IF($C$3="SI",((D5265/100)+1),1)*IF(AND($C$3="SI",$C$4="SI"),IF(D5265=21,0.92,IF(D5265=10.5,0.96,1)),1)*IF(ISNUMBER($C$5),1-$C$5,1),"-")</f>
        <v>246861.198</v>
      </c>
      <c r="F1268" s="4">
        <f t="shared" si="19"/>
        <v>246861.198</v>
      </c>
      <c r="AC1268" t="str">
        <f>'ListaN69 09-02-2025'!AF1266</f>
        <v>Igual</v>
      </c>
    </row>
    <row r="1269" spans="1:29" x14ac:dyDescent="0.2">
      <c r="A1269" s="1" t="s">
        <v>615</v>
      </c>
      <c r="B1269" t="s">
        <v>3547</v>
      </c>
      <c r="C1269" s="45" t="s">
        <v>4959</v>
      </c>
      <c r="D1269">
        <v>21</v>
      </c>
      <c r="E1269" s="4">
        <f>IFERROR(VLOOKUP(A1269,'ListaN69 09-02-2025'!$A$9:$E$9716,5,0)*IF($C$3="SI",((D5266/100)+1),1)*IF(AND($C$3="SI",$C$4="SI"),IF(D5266=21,0.92,IF(D5266=10.5,0.96,1)),1)*IF(ISNUMBER($C$5),1-$C$5,1),"-")</f>
        <v>296233.43699999998</v>
      </c>
      <c r="F1269" s="4">
        <f t="shared" si="19"/>
        <v>296233.43699999998</v>
      </c>
      <c r="AC1269" t="str">
        <f>'ListaN69 09-02-2025'!AF1267</f>
        <v>Igual</v>
      </c>
    </row>
    <row r="1270" spans="1:29" x14ac:dyDescent="0.2">
      <c r="A1270" s="1" t="s">
        <v>1918</v>
      </c>
      <c r="B1270" t="s">
        <v>3546</v>
      </c>
      <c r="C1270" s="45" t="s">
        <v>4959</v>
      </c>
      <c r="D1270">
        <v>21</v>
      </c>
      <c r="E1270" s="4">
        <f>IFERROR(VLOOKUP(A1270,'ListaN69 09-02-2025'!$A$9:$E$9716,5,0)*IF($C$3="SI",((D5267/100)+1),1)*IF(AND($C$3="SI",$C$4="SI"),IF(D5267=21,0.92,IF(D5267=10.5,0.96,1)),1)*IF(ISNUMBER($C$5),1-$C$5,1),"-")</f>
        <v>246861.198</v>
      </c>
      <c r="F1270" s="4">
        <f t="shared" si="19"/>
        <v>246861.198</v>
      </c>
      <c r="AC1270" t="str">
        <f>'ListaN69 09-02-2025'!AF1268</f>
        <v>Igual</v>
      </c>
    </row>
    <row r="1271" spans="1:29" x14ac:dyDescent="0.2">
      <c r="A1271" s="1" t="s">
        <v>1919</v>
      </c>
      <c r="B1271" t="s">
        <v>3550</v>
      </c>
      <c r="C1271" s="45" t="s">
        <v>4959</v>
      </c>
      <c r="D1271">
        <v>21</v>
      </c>
      <c r="E1271" s="4">
        <f>IFERROR(VLOOKUP(A1271,'ListaN69 09-02-2025'!$A$9:$E$9716,5,0)*IF($C$3="SI",((D5268/100)+1),1)*IF(AND($C$3="SI",$C$4="SI"),IF(D5268=21,0.92,IF(D5268=10.5,0.96,1)),1)*IF(ISNUMBER($C$5),1-$C$5,1),"-")</f>
        <v>246861.198</v>
      </c>
      <c r="F1271" s="4">
        <f t="shared" si="19"/>
        <v>246861.198</v>
      </c>
      <c r="AC1271" t="str">
        <f>'ListaN69 09-02-2025'!AF1269</f>
        <v>Igual</v>
      </c>
    </row>
    <row r="1272" spans="1:29" x14ac:dyDescent="0.2">
      <c r="A1272" s="1" t="s">
        <v>1920</v>
      </c>
      <c r="B1272" t="s">
        <v>3553</v>
      </c>
      <c r="C1272" s="45" t="s">
        <v>4959</v>
      </c>
      <c r="D1272">
        <v>21</v>
      </c>
      <c r="E1272" s="4">
        <f>IFERROR(VLOOKUP(A1272,'ListaN69 09-02-2025'!$A$9:$E$9716,5,0)*IF($C$3="SI",((D5269/100)+1),1)*IF(AND($C$3="SI",$C$4="SI"),IF(D5269=21,0.92,IF(D5269=10.5,0.96,1)),1)*IF(ISNUMBER($C$5),1-$C$5,1),"-")</f>
        <v>246861.198</v>
      </c>
      <c r="F1272" s="4">
        <f t="shared" si="19"/>
        <v>246861.198</v>
      </c>
      <c r="AC1272" t="str">
        <f>'ListaN69 09-02-2025'!AF1270</f>
        <v>Igual</v>
      </c>
    </row>
    <row r="1273" spans="1:29" x14ac:dyDescent="0.2">
      <c r="A1273" s="1" t="s">
        <v>616</v>
      </c>
      <c r="B1273" t="s">
        <v>3557</v>
      </c>
      <c r="C1273" s="45" t="s">
        <v>4959</v>
      </c>
      <c r="D1273">
        <v>21</v>
      </c>
      <c r="E1273" s="4">
        <f>IFERROR(VLOOKUP(A1273,'ListaN69 09-02-2025'!$A$9:$E$9716,5,0)*IF($C$3="SI",((D5270/100)+1),1)*IF(AND($C$3="SI",$C$4="SI"),IF(D5270=21,0.92,IF(D5270=10.5,0.96,1)),1)*IF(ISNUMBER($C$5),1-$C$5,1),"-")</f>
        <v>339356.44199999998</v>
      </c>
      <c r="F1273" s="4">
        <f t="shared" si="19"/>
        <v>339356.44199999998</v>
      </c>
      <c r="AC1273" t="str">
        <f>'ListaN69 09-02-2025'!AF1271</f>
        <v>Igual</v>
      </c>
    </row>
    <row r="1274" spans="1:29" x14ac:dyDescent="0.2">
      <c r="A1274" s="1" t="s">
        <v>617</v>
      </c>
      <c r="B1274" t="s">
        <v>3541</v>
      </c>
      <c r="C1274" s="45" t="s">
        <v>4959</v>
      </c>
      <c r="D1274">
        <v>21</v>
      </c>
      <c r="E1274" s="4">
        <f>IFERROR(VLOOKUP(A1274,'ListaN69 09-02-2025'!$A$9:$E$9716,5,0)*IF($C$3="SI",((D5271/100)+1),1)*IF(AND($C$3="SI",$C$4="SI"),IF(D5271=21,0.92,IF(D5271=10.5,0.96,1)),1)*IF(ISNUMBER($C$5),1-$C$5,1),"-")</f>
        <v>339356.44199999998</v>
      </c>
      <c r="F1274" s="4">
        <f t="shared" si="19"/>
        <v>339356.44199999998</v>
      </c>
      <c r="AC1274" t="str">
        <f>'ListaN69 09-02-2025'!AF1272</f>
        <v>Igual</v>
      </c>
    </row>
    <row r="1275" spans="1:29" x14ac:dyDescent="0.2">
      <c r="A1275" s="1" t="s">
        <v>618</v>
      </c>
      <c r="B1275" t="s">
        <v>3544</v>
      </c>
      <c r="C1275" s="45" t="s">
        <v>4959</v>
      </c>
      <c r="D1275">
        <v>21</v>
      </c>
      <c r="E1275" s="4">
        <f>IFERROR(VLOOKUP(A1275,'ListaN69 09-02-2025'!$A$9:$E$9716,5,0)*IF($C$3="SI",((D5272/100)+1),1)*IF(AND($C$3="SI",$C$4="SI"),IF(D5272=21,0.92,IF(D5272=10.5,0.96,1)),1)*IF(ISNUMBER($C$5),1-$C$5,1),"-")</f>
        <v>339356.44199999998</v>
      </c>
      <c r="F1275" s="4">
        <f t="shared" si="19"/>
        <v>339356.44199999998</v>
      </c>
      <c r="AC1275" t="str">
        <f>'ListaN69 09-02-2025'!AF1273</f>
        <v>Igual</v>
      </c>
    </row>
    <row r="1276" spans="1:29" x14ac:dyDescent="0.2">
      <c r="A1276" s="1" t="s">
        <v>619</v>
      </c>
      <c r="B1276" t="s">
        <v>3548</v>
      </c>
      <c r="C1276" s="45" t="s">
        <v>4959</v>
      </c>
      <c r="D1276">
        <v>21</v>
      </c>
      <c r="E1276" s="4">
        <f>IFERROR(VLOOKUP(A1276,'ListaN69 09-02-2025'!$A$9:$E$9716,5,0)*IF($C$3="SI",((D5273/100)+1),1)*IF(AND($C$3="SI",$C$4="SI"),IF(D5273=21,0.92,IF(D5273=10.5,0.96,1)),1)*IF(ISNUMBER($C$5),1-$C$5,1),"-")</f>
        <v>339356.44199999998</v>
      </c>
      <c r="F1276" s="4">
        <f t="shared" si="19"/>
        <v>339356.44199999998</v>
      </c>
      <c r="AC1276" t="str">
        <f>'ListaN69 09-02-2025'!AF1274</f>
        <v>Igual</v>
      </c>
    </row>
    <row r="1277" spans="1:29" x14ac:dyDescent="0.2">
      <c r="A1277" s="1" t="s">
        <v>620</v>
      </c>
      <c r="B1277" t="s">
        <v>3551</v>
      </c>
      <c r="C1277" s="45" t="s">
        <v>4959</v>
      </c>
      <c r="D1277">
        <v>21</v>
      </c>
      <c r="E1277" s="4">
        <f>IFERROR(VLOOKUP(A1277,'ListaN69 09-02-2025'!$A$9:$E$9716,5,0)*IF($C$3="SI",((D5274/100)+1),1)*IF(AND($C$3="SI",$C$4="SI"),IF(D5274=21,0.92,IF(D5274=10.5,0.96,1)),1)*IF(ISNUMBER($C$5),1-$C$5,1),"-")</f>
        <v>339356.44199999998</v>
      </c>
      <c r="F1277" s="4">
        <f t="shared" si="19"/>
        <v>339356.44199999998</v>
      </c>
      <c r="AC1277" t="str">
        <f>'ListaN69 09-02-2025'!AF1275</f>
        <v>Igual</v>
      </c>
    </row>
    <row r="1278" spans="1:29" x14ac:dyDescent="0.2">
      <c r="A1278" s="1" t="s">
        <v>621</v>
      </c>
      <c r="B1278" t="s">
        <v>3554</v>
      </c>
      <c r="C1278" s="45" t="s">
        <v>4959</v>
      </c>
      <c r="D1278">
        <v>21</v>
      </c>
      <c r="E1278" s="4">
        <f>IFERROR(VLOOKUP(A1278,'ListaN69 09-02-2025'!$A$9:$E$9716,5,0)*IF($C$3="SI",((D5275/100)+1),1)*IF(AND($C$3="SI",$C$4="SI"),IF(D5275=21,0.92,IF(D5275=10.5,0.96,1)),1)*IF(ISNUMBER($C$5),1-$C$5,1),"-")</f>
        <v>339356.44199999998</v>
      </c>
      <c r="F1278" s="4">
        <f t="shared" si="19"/>
        <v>339356.44199999998</v>
      </c>
      <c r="AC1278" t="str">
        <f>'ListaN69 09-02-2025'!AF1276</f>
        <v>Igual</v>
      </c>
    </row>
    <row r="1279" spans="1:29" x14ac:dyDescent="0.2">
      <c r="A1279" s="1" t="s">
        <v>622</v>
      </c>
      <c r="B1279" t="s">
        <v>3558</v>
      </c>
      <c r="C1279" s="45" t="s">
        <v>4959</v>
      </c>
      <c r="D1279">
        <v>21</v>
      </c>
      <c r="E1279" s="4">
        <f>IFERROR(VLOOKUP(A1279,'ListaN69 09-02-2025'!$A$9:$E$9716,5,0)*IF($C$3="SI",((D5276/100)+1),1)*IF(AND($C$3="SI",$C$4="SI"),IF(D5276=21,0.92,IF(D5276=10.5,0.96,1)),1)*IF(ISNUMBER($C$5),1-$C$5,1),"-")</f>
        <v>110944.673</v>
      </c>
      <c r="F1279" s="4">
        <f t="shared" si="19"/>
        <v>110944.673</v>
      </c>
      <c r="AC1279" t="str">
        <f>'ListaN69 09-02-2025'!AF1277</f>
        <v>Igual</v>
      </c>
    </row>
    <row r="1280" spans="1:29" x14ac:dyDescent="0.2">
      <c r="C1280" s="45"/>
      <c r="E1280" s="4" t="str">
        <f>IFERROR(VLOOKUP(A1280,'ListaN69 09-02-2025'!$A$9:$E$9716,5,0)*IF($C$3="SI",((D5277/100)+1),1)*IF(AND($C$3="SI",$C$4="SI"),IF(D5277=21,0.92,IF(D5277=10.5,0.96,1)),1)*IF(ISNUMBER($C$5),1-$C$5,1),"-")</f>
        <v>-</v>
      </c>
      <c r="F1280" s="4" t="str">
        <f t="shared" si="19"/>
        <v>-</v>
      </c>
      <c r="AC1280" t="str">
        <f>'ListaN69 09-02-2025'!AF1278</f>
        <v>Blanco</v>
      </c>
    </row>
    <row r="1281" spans="1:29" x14ac:dyDescent="0.2">
      <c r="B1281" t="s">
        <v>4257</v>
      </c>
      <c r="C1281" s="45"/>
      <c r="E1281" s="4" t="str">
        <f>IFERROR(VLOOKUP(A1281,'ListaN69 09-02-2025'!$A$9:$E$9716,5,0)*IF($C$3="SI",((D5278/100)+1),1)*IF(AND($C$3="SI",$C$4="SI"),IF(D5278=21,0.92,IF(D5278=10.5,0.96,1)),1)*IF(ISNUMBER($C$5),1-$C$5,1),"-")</f>
        <v>-</v>
      </c>
      <c r="F1281" s="4" t="str">
        <f t="shared" si="19"/>
        <v>-</v>
      </c>
      <c r="AC1281" t="str">
        <f>'ListaN69 09-02-2025'!AF1279</f>
        <v>Titulo</v>
      </c>
    </row>
    <row r="1282" spans="1:29" x14ac:dyDescent="0.2">
      <c r="C1282" s="45"/>
      <c r="E1282" s="4" t="str">
        <f>IFERROR(VLOOKUP(A1282,'ListaN69 09-02-2025'!$A$9:$E$9716,5,0)*IF($C$3="SI",((D5279/100)+1),1)*IF(AND($C$3="SI",$C$4="SI"),IF(D5279=21,0.92,IF(D5279=10.5,0.96,1)),1)*IF(ISNUMBER($C$5),1-$C$5,1),"-")</f>
        <v>-</v>
      </c>
      <c r="F1282" s="4" t="str">
        <f t="shared" si="19"/>
        <v>-</v>
      </c>
      <c r="AC1282" t="str">
        <f>'ListaN69 09-02-2025'!AF1280</f>
        <v>Blanco</v>
      </c>
    </row>
    <row r="1283" spans="1:29" x14ac:dyDescent="0.2">
      <c r="A1283" s="1" t="s">
        <v>625</v>
      </c>
      <c r="B1283" t="s">
        <v>4449</v>
      </c>
      <c r="C1283" s="45" t="s">
        <v>4961</v>
      </c>
      <c r="D1283">
        <v>21</v>
      </c>
      <c r="E1283" s="4">
        <f>IFERROR(VLOOKUP(A1283,'ListaN69 09-02-2025'!$A$9:$E$9716,5,0)*IF($C$3="SI",((D5280/100)+1),1)*IF(AND($C$3="SI",$C$4="SI"),IF(D5280=21,0.92,IF(D5280=10.5,0.96,1)),1)*IF(ISNUMBER($C$5),1-$C$5,1),"-")</f>
        <v>26474.440999999999</v>
      </c>
      <c r="F1283" s="4">
        <f t="shared" si="19"/>
        <v>26474.440999999999</v>
      </c>
      <c r="AC1283" t="str">
        <f>'ListaN69 09-02-2025'!AF1281</f>
        <v>Igual</v>
      </c>
    </row>
    <row r="1284" spans="1:29" x14ac:dyDescent="0.2">
      <c r="A1284" s="1" t="s">
        <v>626</v>
      </c>
      <c r="B1284" t="s">
        <v>4450</v>
      </c>
      <c r="C1284" s="45" t="s">
        <v>4959</v>
      </c>
      <c r="D1284">
        <v>21</v>
      </c>
      <c r="E1284" s="4">
        <f>IFERROR(VLOOKUP(A1284,'ListaN69 09-02-2025'!$A$9:$E$9716,5,0)*IF($C$3="SI",((D5281/100)+1),1)*IF(AND($C$3="SI",$C$4="SI"),IF(D5281=21,0.92,IF(D5281=10.5,0.96,1)),1)*IF(ISNUMBER($C$5),1-$C$5,1),"-")</f>
        <v>26474.440999999999</v>
      </c>
      <c r="F1284" s="4">
        <f t="shared" si="19"/>
        <v>26474.440999999999</v>
      </c>
      <c r="AC1284" t="str">
        <f>'ListaN69 09-02-2025'!AF1282</f>
        <v>Igual</v>
      </c>
    </row>
    <row r="1285" spans="1:29" x14ac:dyDescent="0.2">
      <c r="A1285" s="1" t="s">
        <v>627</v>
      </c>
      <c r="B1285" t="s">
        <v>4451</v>
      </c>
      <c r="C1285" s="45" t="s">
        <v>4959</v>
      </c>
      <c r="D1285">
        <v>21</v>
      </c>
      <c r="E1285" s="4">
        <f>IFERROR(VLOOKUP(A1285,'ListaN69 09-02-2025'!$A$9:$E$9716,5,0)*IF($C$3="SI",((D5282/100)+1),1)*IF(AND($C$3="SI",$C$4="SI"),IF(D5282=21,0.92,IF(D5282=10.5,0.96,1)),1)*IF(ISNUMBER($C$5),1-$C$5,1),"-")</f>
        <v>26474.440999999999</v>
      </c>
      <c r="F1285" s="4">
        <f t="shared" si="19"/>
        <v>26474.440999999999</v>
      </c>
      <c r="AC1285" t="str">
        <f>'ListaN69 09-02-2025'!AF1283</f>
        <v>Igual</v>
      </c>
    </row>
    <row r="1286" spans="1:29" x14ac:dyDescent="0.2">
      <c r="A1286" s="1" t="s">
        <v>628</v>
      </c>
      <c r="B1286" t="s">
        <v>4452</v>
      </c>
      <c r="C1286" s="45" t="s">
        <v>4959</v>
      </c>
      <c r="D1286">
        <v>21</v>
      </c>
      <c r="E1286" s="4">
        <f>IFERROR(VLOOKUP(A1286,'ListaN69 09-02-2025'!$A$9:$E$9716,5,0)*IF($C$3="SI",((D5283/100)+1),1)*IF(AND($C$3="SI",$C$4="SI"),IF(D5283=21,0.92,IF(D5283=10.5,0.96,1)),1)*IF(ISNUMBER($C$5),1-$C$5,1),"-")</f>
        <v>26474.440999999999</v>
      </c>
      <c r="F1286" s="4">
        <f t="shared" si="19"/>
        <v>26474.440999999999</v>
      </c>
      <c r="AC1286" t="str">
        <f>'ListaN69 09-02-2025'!AF1284</f>
        <v>Igual</v>
      </c>
    </row>
    <row r="1287" spans="1:29" x14ac:dyDescent="0.2">
      <c r="A1287" s="1" t="s">
        <v>629</v>
      </c>
      <c r="B1287" t="s">
        <v>4453</v>
      </c>
      <c r="C1287" s="45" t="s">
        <v>4959</v>
      </c>
      <c r="D1287">
        <v>21</v>
      </c>
      <c r="E1287" s="4">
        <f>IFERROR(VLOOKUP(A1287,'ListaN69 09-02-2025'!$A$9:$E$9716,5,0)*IF($C$3="SI",((D5284/100)+1),1)*IF(AND($C$3="SI",$C$4="SI"),IF(D5284=21,0.92,IF(D5284=10.5,0.96,1)),1)*IF(ISNUMBER($C$5),1-$C$5,1),"-")</f>
        <v>26474.440999999999</v>
      </c>
      <c r="F1287" s="4">
        <f t="shared" si="19"/>
        <v>26474.440999999999</v>
      </c>
      <c r="AC1287" t="str">
        <f>'ListaN69 09-02-2025'!AF1285</f>
        <v>Igual</v>
      </c>
    </row>
    <row r="1288" spans="1:29" x14ac:dyDescent="0.2">
      <c r="A1288" s="1" t="s">
        <v>630</v>
      </c>
      <c r="B1288" t="s">
        <v>4454</v>
      </c>
      <c r="C1288" s="45" t="s">
        <v>4959</v>
      </c>
      <c r="D1288">
        <v>21</v>
      </c>
      <c r="E1288" s="4">
        <f>IFERROR(VLOOKUP(A1288,'ListaN69 09-02-2025'!$A$9:$E$9716,5,0)*IF($C$3="SI",((D5285/100)+1),1)*IF(AND($C$3="SI",$C$4="SI"),IF(D5285=21,0.92,IF(D5285=10.5,0.96,1)),1)*IF(ISNUMBER($C$5),1-$C$5,1),"-")</f>
        <v>26474.440999999999</v>
      </c>
      <c r="F1288" s="4">
        <f t="shared" si="19"/>
        <v>26474.440999999999</v>
      </c>
      <c r="AC1288" t="str">
        <f>'ListaN69 09-02-2025'!AF1286</f>
        <v>Igual</v>
      </c>
    </row>
    <row r="1289" spans="1:29" x14ac:dyDescent="0.2">
      <c r="A1289" s="1" t="s">
        <v>631</v>
      </c>
      <c r="B1289" t="s">
        <v>4259</v>
      </c>
      <c r="C1289" s="45" t="s">
        <v>4959</v>
      </c>
      <c r="D1289">
        <v>21</v>
      </c>
      <c r="E1289" s="4">
        <f>IFERROR(VLOOKUP(A1289,'ListaN69 09-02-2025'!$A$9:$E$9716,5,0)*IF($C$3="SI",((D5286/100)+1),1)*IF(AND($C$3="SI",$C$4="SI"),IF(D5286=21,0.92,IF(D5286=10.5,0.96,1)),1)*IF(ISNUMBER($C$5),1-$C$5,1),"-")</f>
        <v>49060.669000000002</v>
      </c>
      <c r="F1289" s="4">
        <f t="shared" si="19"/>
        <v>49060.669000000002</v>
      </c>
      <c r="AC1289" t="str">
        <f>'ListaN69 09-02-2025'!AF1287</f>
        <v>Igual</v>
      </c>
    </row>
    <row r="1290" spans="1:29" x14ac:dyDescent="0.2">
      <c r="A1290" s="1" t="s">
        <v>632</v>
      </c>
      <c r="B1290" t="s">
        <v>4263</v>
      </c>
      <c r="C1290" s="45" t="s">
        <v>4959</v>
      </c>
      <c r="D1290">
        <v>21</v>
      </c>
      <c r="E1290" s="4">
        <f>IFERROR(VLOOKUP(A1290,'ListaN69 09-02-2025'!$A$9:$E$9716,5,0)*IF($C$3="SI",((D5287/100)+1),1)*IF(AND($C$3="SI",$C$4="SI"),IF(D5287=21,0.92,IF(D5287=10.5,0.96,1)),1)*IF(ISNUMBER($C$5),1-$C$5,1),"-")</f>
        <v>49060.669000000002</v>
      </c>
      <c r="F1290" s="4">
        <f t="shared" si="19"/>
        <v>49060.669000000002</v>
      </c>
      <c r="AC1290" t="str">
        <f>'ListaN69 09-02-2025'!AF1288</f>
        <v>Igual</v>
      </c>
    </row>
    <row r="1291" spans="1:29" x14ac:dyDescent="0.2">
      <c r="A1291" s="1" t="s">
        <v>633</v>
      </c>
      <c r="B1291" t="s">
        <v>4269</v>
      </c>
      <c r="C1291" s="45" t="s">
        <v>4959</v>
      </c>
      <c r="D1291">
        <v>21</v>
      </c>
      <c r="E1291" s="4">
        <f>IFERROR(VLOOKUP(A1291,'ListaN69 09-02-2025'!$A$9:$E$9716,5,0)*IF($C$3="SI",((D5288/100)+1),1)*IF(AND($C$3="SI",$C$4="SI"),IF(D5288=21,0.92,IF(D5288=10.5,0.96,1)),1)*IF(ISNUMBER($C$5),1-$C$5,1),"-")</f>
        <v>49060.669000000002</v>
      </c>
      <c r="F1291" s="4">
        <f t="shared" si="19"/>
        <v>49060.669000000002</v>
      </c>
      <c r="AC1291" t="str">
        <f>'ListaN69 09-02-2025'!AF1289</f>
        <v>Igual</v>
      </c>
    </row>
    <row r="1292" spans="1:29" x14ac:dyDescent="0.2">
      <c r="A1292" s="1" t="s">
        <v>634</v>
      </c>
      <c r="B1292" t="s">
        <v>4276</v>
      </c>
      <c r="C1292" s="45" t="s">
        <v>4959</v>
      </c>
      <c r="D1292">
        <v>21</v>
      </c>
      <c r="E1292" s="4">
        <f>IFERROR(VLOOKUP(A1292,'ListaN69 09-02-2025'!$A$9:$E$9716,5,0)*IF($C$3="SI",((D5289/100)+1),1)*IF(AND($C$3="SI",$C$4="SI"),IF(D5289=21,0.92,IF(D5289=10.5,0.96,1)),1)*IF(ISNUMBER($C$5),1-$C$5,1),"-")</f>
        <v>49060.669000000002</v>
      </c>
      <c r="F1292" s="4">
        <f t="shared" si="19"/>
        <v>49060.669000000002</v>
      </c>
      <c r="AC1292" t="str">
        <f>'ListaN69 09-02-2025'!AF1290</f>
        <v>Igual</v>
      </c>
    </row>
    <row r="1293" spans="1:29" x14ac:dyDescent="0.2">
      <c r="A1293" s="1" t="s">
        <v>635</v>
      </c>
      <c r="B1293" t="s">
        <v>4281</v>
      </c>
      <c r="C1293" s="45" t="s">
        <v>4961</v>
      </c>
      <c r="D1293">
        <v>21</v>
      </c>
      <c r="E1293" s="4">
        <f>IFERROR(VLOOKUP(A1293,'ListaN69 09-02-2025'!$A$9:$E$9716,5,0)*IF($C$3="SI",((D5290/100)+1),1)*IF(AND($C$3="SI",$C$4="SI"),IF(D5290=21,0.92,IF(D5290=10.5,0.96,1)),1)*IF(ISNUMBER($C$5),1-$C$5,1),"-")</f>
        <v>49060.669000000002</v>
      </c>
      <c r="F1293" s="4">
        <f t="shared" si="19"/>
        <v>49060.669000000002</v>
      </c>
      <c r="AC1293" t="str">
        <f>'ListaN69 09-02-2025'!AF1291</f>
        <v>Igual</v>
      </c>
    </row>
    <row r="1294" spans="1:29" x14ac:dyDescent="0.2">
      <c r="A1294" s="1" t="s">
        <v>636</v>
      </c>
      <c r="B1294" t="s">
        <v>4287</v>
      </c>
      <c r="C1294" s="45" t="s">
        <v>4959</v>
      </c>
      <c r="D1294">
        <v>21</v>
      </c>
      <c r="E1294" s="4">
        <f>IFERROR(VLOOKUP(A1294,'ListaN69 09-02-2025'!$A$9:$E$9716,5,0)*IF($C$3="SI",((D5291/100)+1),1)*IF(AND($C$3="SI",$C$4="SI"),IF(D5291=21,0.92,IF(D5291=10.5,0.96,1)),1)*IF(ISNUMBER($C$5),1-$C$5,1),"-")</f>
        <v>49060.669000000002</v>
      </c>
      <c r="F1294" s="4">
        <f t="shared" ref="F1294:F1357" si="20">IFERROR(E1294*IF(ISNUMBER($C$6),1+$C$6,1),"-")</f>
        <v>49060.669000000002</v>
      </c>
      <c r="AC1294" t="str">
        <f>'ListaN69 09-02-2025'!AF1292</f>
        <v>Igual</v>
      </c>
    </row>
    <row r="1295" spans="1:29" x14ac:dyDescent="0.2">
      <c r="A1295" s="1" t="s">
        <v>637</v>
      </c>
      <c r="B1295" t="s">
        <v>4459</v>
      </c>
      <c r="C1295" s="45" t="s">
        <v>4959</v>
      </c>
      <c r="D1295">
        <v>21</v>
      </c>
      <c r="E1295" s="4">
        <f>IFERROR(VLOOKUP(A1295,'ListaN69 09-02-2025'!$A$9:$E$9716,5,0)*IF($C$3="SI",((D5292/100)+1),1)*IF(AND($C$3="SI",$C$4="SI"),IF(D5292=21,0.92,IF(D5292=10.5,0.96,1)),1)*IF(ISNUMBER($C$5),1-$C$5,1),"-")</f>
        <v>278633.76400000002</v>
      </c>
      <c r="F1295" s="4">
        <f t="shared" si="20"/>
        <v>278633.76400000002</v>
      </c>
      <c r="AC1295" t="str">
        <f>'ListaN69 09-02-2025'!AF1293</f>
        <v>Igual</v>
      </c>
    </row>
    <row r="1296" spans="1:29" x14ac:dyDescent="0.2">
      <c r="A1296" s="1" t="s">
        <v>638</v>
      </c>
      <c r="B1296" t="s">
        <v>4267</v>
      </c>
      <c r="C1296" s="45" t="s">
        <v>4959</v>
      </c>
      <c r="D1296">
        <v>21</v>
      </c>
      <c r="E1296" s="4">
        <f>IFERROR(VLOOKUP(A1296,'ListaN69 09-02-2025'!$A$9:$E$9716,5,0)*IF($C$3="SI",((D5293/100)+1),1)*IF(AND($C$3="SI",$C$4="SI"),IF(D5293=21,0.92,IF(D5293=10.5,0.96,1)),1)*IF(ISNUMBER($C$5),1-$C$5,1),"-")</f>
        <v>278633.76400000002</v>
      </c>
      <c r="F1296" s="4">
        <f t="shared" si="20"/>
        <v>278633.76400000002</v>
      </c>
      <c r="AC1296" t="str">
        <f>'ListaN69 09-02-2025'!AF1294</f>
        <v>Igual</v>
      </c>
    </row>
    <row r="1297" spans="1:29" x14ac:dyDescent="0.2">
      <c r="A1297" s="1" t="s">
        <v>639</v>
      </c>
      <c r="B1297" t="s">
        <v>4273</v>
      </c>
      <c r="C1297" s="45" t="s">
        <v>4959</v>
      </c>
      <c r="D1297">
        <v>21</v>
      </c>
      <c r="E1297" s="4">
        <f>IFERROR(VLOOKUP(A1297,'ListaN69 09-02-2025'!$A$9:$E$9716,5,0)*IF($C$3="SI",((D5294/100)+1),1)*IF(AND($C$3="SI",$C$4="SI"),IF(D5294=21,0.92,IF(D5294=10.5,0.96,1)),1)*IF(ISNUMBER($C$5),1-$C$5,1),"-")</f>
        <v>278633.76400000002</v>
      </c>
      <c r="F1297" s="4">
        <f t="shared" si="20"/>
        <v>278633.76400000002</v>
      </c>
      <c r="AC1297" t="str">
        <f>'ListaN69 09-02-2025'!AF1295</f>
        <v>Igual</v>
      </c>
    </row>
    <row r="1298" spans="1:29" x14ac:dyDescent="0.2">
      <c r="A1298" s="1" t="s">
        <v>640</v>
      </c>
      <c r="B1298" t="s">
        <v>4460</v>
      </c>
      <c r="C1298" s="45" t="s">
        <v>4959</v>
      </c>
      <c r="D1298">
        <v>21</v>
      </c>
      <c r="E1298" s="4">
        <f>IFERROR(VLOOKUP(A1298,'ListaN69 09-02-2025'!$A$9:$E$9716,5,0)*IF($C$3="SI",((D5295/100)+1),1)*IF(AND($C$3="SI",$C$4="SI"),IF(D5295=21,0.92,IF(D5295=10.5,0.96,1)),1)*IF(ISNUMBER($C$5),1-$C$5,1),"-")</f>
        <v>278633.76400000002</v>
      </c>
      <c r="F1298" s="4">
        <f t="shared" si="20"/>
        <v>278633.76400000002</v>
      </c>
      <c r="AC1298" t="str">
        <f>'ListaN69 09-02-2025'!AF1296</f>
        <v>Igual</v>
      </c>
    </row>
    <row r="1299" spans="1:29" x14ac:dyDescent="0.2">
      <c r="A1299" s="1" t="s">
        <v>641</v>
      </c>
      <c r="B1299" t="s">
        <v>4285</v>
      </c>
      <c r="C1299" s="45" t="s">
        <v>4959</v>
      </c>
      <c r="D1299">
        <v>21</v>
      </c>
      <c r="E1299" s="4">
        <f>IFERROR(VLOOKUP(A1299,'ListaN69 09-02-2025'!$A$9:$E$9716,5,0)*IF($C$3="SI",((D5296/100)+1),1)*IF(AND($C$3="SI",$C$4="SI"),IF(D5296=21,0.92,IF(D5296=10.5,0.96,1)),1)*IF(ISNUMBER($C$5),1-$C$5,1),"-")</f>
        <v>278633.76400000002</v>
      </c>
      <c r="F1299" s="4">
        <f t="shared" si="20"/>
        <v>278633.76400000002</v>
      </c>
      <c r="AC1299" t="str">
        <f>'ListaN69 09-02-2025'!AF1297</f>
        <v>Igual</v>
      </c>
    </row>
    <row r="1300" spans="1:29" x14ac:dyDescent="0.2">
      <c r="A1300" s="1" t="s">
        <v>642</v>
      </c>
      <c r="B1300" t="s">
        <v>4291</v>
      </c>
      <c r="C1300" s="45" t="s">
        <v>4959</v>
      </c>
      <c r="D1300">
        <v>21</v>
      </c>
      <c r="E1300" s="4">
        <f>IFERROR(VLOOKUP(A1300,'ListaN69 09-02-2025'!$A$9:$E$9716,5,0)*IF($C$3="SI",((D5297/100)+1),1)*IF(AND($C$3="SI",$C$4="SI"),IF(D5297=21,0.92,IF(D5297=10.5,0.96,1)),1)*IF(ISNUMBER($C$5),1-$C$5,1),"-")</f>
        <v>278633.76400000002</v>
      </c>
      <c r="F1300" s="4">
        <f t="shared" si="20"/>
        <v>278633.76400000002</v>
      </c>
      <c r="AC1300" t="str">
        <f>'ListaN69 09-02-2025'!AF1298</f>
        <v>Igual</v>
      </c>
    </row>
    <row r="1301" spans="1:29" x14ac:dyDescent="0.2">
      <c r="A1301" s="1" t="s">
        <v>643</v>
      </c>
      <c r="B1301" t="s">
        <v>4461</v>
      </c>
      <c r="C1301" s="45" t="s">
        <v>4959</v>
      </c>
      <c r="D1301">
        <v>21</v>
      </c>
      <c r="E1301" s="4">
        <f>IFERROR(VLOOKUP(A1301,'ListaN69 09-02-2025'!$A$9:$E$9716,5,0)*IF($C$3="SI",((D5298/100)+1),1)*IF(AND($C$3="SI",$C$4="SI"),IF(D5298=21,0.92,IF(D5298=10.5,0.96,1)),1)*IF(ISNUMBER($C$5),1-$C$5,1),"-")</f>
        <v>464681.734</v>
      </c>
      <c r="F1301" s="4">
        <f t="shared" si="20"/>
        <v>464681.734</v>
      </c>
      <c r="AC1301" t="str">
        <f>'ListaN69 09-02-2025'!AF1299</f>
        <v>Igual</v>
      </c>
    </row>
    <row r="1302" spans="1:29" x14ac:dyDescent="0.2">
      <c r="A1302" s="1" t="s">
        <v>644</v>
      </c>
      <c r="B1302" t="s">
        <v>4268</v>
      </c>
      <c r="C1302" s="45" t="s">
        <v>4959</v>
      </c>
      <c r="D1302">
        <v>21</v>
      </c>
      <c r="E1302" s="4">
        <f>IFERROR(VLOOKUP(A1302,'ListaN69 09-02-2025'!$A$9:$E$9716,5,0)*IF($C$3="SI",((D5299/100)+1),1)*IF(AND($C$3="SI",$C$4="SI"),IF(D5299=21,0.92,IF(D5299=10.5,0.96,1)),1)*IF(ISNUMBER($C$5),1-$C$5,1),"-")</f>
        <v>464681.734</v>
      </c>
      <c r="F1302" s="4">
        <f t="shared" si="20"/>
        <v>464681.734</v>
      </c>
      <c r="AC1302" t="str">
        <f>'ListaN69 09-02-2025'!AF1300</f>
        <v>Igual</v>
      </c>
    </row>
    <row r="1303" spans="1:29" x14ac:dyDescent="0.2">
      <c r="A1303" s="1" t="s">
        <v>645</v>
      </c>
      <c r="B1303" t="s">
        <v>4274</v>
      </c>
      <c r="C1303" s="45" t="s">
        <v>4959</v>
      </c>
      <c r="D1303">
        <v>21</v>
      </c>
      <c r="E1303" s="4">
        <f>IFERROR(VLOOKUP(A1303,'ListaN69 09-02-2025'!$A$9:$E$9716,5,0)*IF($C$3="SI",((D5300/100)+1),1)*IF(AND($C$3="SI",$C$4="SI"),IF(D5300=21,0.92,IF(D5300=10.5,0.96,1)),1)*IF(ISNUMBER($C$5),1-$C$5,1),"-")</f>
        <v>464681.734</v>
      </c>
      <c r="F1303" s="4">
        <f t="shared" si="20"/>
        <v>464681.734</v>
      </c>
      <c r="AC1303" t="str">
        <f>'ListaN69 09-02-2025'!AF1301</f>
        <v>Igual</v>
      </c>
    </row>
    <row r="1304" spans="1:29" x14ac:dyDescent="0.2">
      <c r="A1304" s="1" t="s">
        <v>646</v>
      </c>
      <c r="B1304" t="s">
        <v>4280</v>
      </c>
      <c r="C1304" s="45" t="s">
        <v>4959</v>
      </c>
      <c r="D1304">
        <v>21</v>
      </c>
      <c r="E1304" s="4">
        <f>IFERROR(VLOOKUP(A1304,'ListaN69 09-02-2025'!$A$9:$E$9716,5,0)*IF($C$3="SI",((D5301/100)+1),1)*IF(AND($C$3="SI",$C$4="SI"),IF(D5301=21,0.92,IF(D5301=10.5,0.96,1)),1)*IF(ISNUMBER($C$5),1-$C$5,1),"-")</f>
        <v>464681.734</v>
      </c>
      <c r="F1304" s="4">
        <f t="shared" si="20"/>
        <v>464681.734</v>
      </c>
      <c r="AC1304" t="str">
        <f>'ListaN69 09-02-2025'!AF1302</f>
        <v>Igual</v>
      </c>
    </row>
    <row r="1305" spans="1:29" x14ac:dyDescent="0.2">
      <c r="A1305" s="1" t="s">
        <v>647</v>
      </c>
      <c r="B1305" t="s">
        <v>4286</v>
      </c>
      <c r="C1305" s="45" t="s">
        <v>4959</v>
      </c>
      <c r="D1305">
        <v>21</v>
      </c>
      <c r="E1305" s="4">
        <f>IFERROR(VLOOKUP(A1305,'ListaN69 09-02-2025'!$A$9:$E$9716,5,0)*IF($C$3="SI",((D5302/100)+1),1)*IF(AND($C$3="SI",$C$4="SI"),IF(D5302=21,0.92,IF(D5302=10.5,0.96,1)),1)*IF(ISNUMBER($C$5),1-$C$5,1),"-")</f>
        <v>464681.734</v>
      </c>
      <c r="F1305" s="4">
        <f t="shared" si="20"/>
        <v>464681.734</v>
      </c>
      <c r="AC1305" t="str">
        <f>'ListaN69 09-02-2025'!AF1303</f>
        <v>Igual</v>
      </c>
    </row>
    <row r="1306" spans="1:29" x14ac:dyDescent="0.2">
      <c r="A1306" s="1" t="s">
        <v>648</v>
      </c>
      <c r="B1306" t="s">
        <v>4462</v>
      </c>
      <c r="C1306" s="45" t="s">
        <v>4959</v>
      </c>
      <c r="D1306">
        <v>21</v>
      </c>
      <c r="E1306" s="4">
        <f>IFERROR(VLOOKUP(A1306,'ListaN69 09-02-2025'!$A$9:$E$9716,5,0)*IF($C$3="SI",((D5303/100)+1),1)*IF(AND($C$3="SI",$C$4="SI"),IF(D5303=21,0.92,IF(D5303=10.5,0.96,1)),1)*IF(ISNUMBER($C$5),1-$C$5,1),"-")</f>
        <v>464681.734</v>
      </c>
      <c r="F1306" s="4">
        <f t="shared" si="20"/>
        <v>464681.734</v>
      </c>
      <c r="AC1306" t="str">
        <f>'ListaN69 09-02-2025'!AF1304</f>
        <v>Igual</v>
      </c>
    </row>
    <row r="1307" spans="1:29" x14ac:dyDescent="0.2">
      <c r="A1307" s="1" t="s">
        <v>649</v>
      </c>
      <c r="B1307" t="s">
        <v>4258</v>
      </c>
      <c r="C1307" s="45" t="s">
        <v>4959</v>
      </c>
      <c r="D1307">
        <v>21</v>
      </c>
      <c r="E1307" s="4">
        <f>IFERROR(VLOOKUP(A1307,'ListaN69 09-02-2025'!$A$9:$E$9716,5,0)*IF($C$3="SI",((D5304/100)+1),1)*IF(AND($C$3="SI",$C$4="SI"),IF(D5304=21,0.92,IF(D5304=10.5,0.96,1)),1)*IF(ISNUMBER($C$5),1-$C$5,1),"-")</f>
        <v>32177.898000000001</v>
      </c>
      <c r="F1307" s="4">
        <f t="shared" si="20"/>
        <v>32177.898000000001</v>
      </c>
      <c r="AC1307" t="str">
        <f>'ListaN69 09-02-2025'!AF1305</f>
        <v>Igual</v>
      </c>
    </row>
    <row r="1308" spans="1:29" x14ac:dyDescent="0.2">
      <c r="A1308" s="1" t="s">
        <v>650</v>
      </c>
      <c r="B1308" t="s">
        <v>4455</v>
      </c>
      <c r="C1308" s="45" t="s">
        <v>4959</v>
      </c>
      <c r="D1308">
        <v>21</v>
      </c>
      <c r="E1308" s="4">
        <f>IFERROR(VLOOKUP(A1308,'ListaN69 09-02-2025'!$A$9:$E$9716,5,0)*IF($C$3="SI",((D5305/100)+1),1)*IF(AND($C$3="SI",$C$4="SI"),IF(D5305=21,0.92,IF(D5305=10.5,0.96,1)),1)*IF(ISNUMBER($C$5),1-$C$5,1),"-")</f>
        <v>32177.898000000001</v>
      </c>
      <c r="F1308" s="4">
        <f t="shared" si="20"/>
        <v>32177.898000000001</v>
      </c>
      <c r="AC1308" t="str">
        <f>'ListaN69 09-02-2025'!AF1306</f>
        <v>Igual</v>
      </c>
    </row>
    <row r="1309" spans="1:29" x14ac:dyDescent="0.2">
      <c r="A1309" s="1" t="s">
        <v>651</v>
      </c>
      <c r="B1309" t="s">
        <v>4456</v>
      </c>
      <c r="C1309" s="45" t="s">
        <v>4959</v>
      </c>
      <c r="D1309">
        <v>21</v>
      </c>
      <c r="E1309" s="4">
        <f>IFERROR(VLOOKUP(A1309,'ListaN69 09-02-2025'!$A$9:$E$9716,5,0)*IF($C$3="SI",((D5306/100)+1),1)*IF(AND($C$3="SI",$C$4="SI"),IF(D5306=21,0.92,IF(D5306=10.5,0.96,1)),1)*IF(ISNUMBER($C$5),1-$C$5,1),"-")</f>
        <v>32177.898000000001</v>
      </c>
      <c r="F1309" s="4">
        <f t="shared" si="20"/>
        <v>32177.898000000001</v>
      </c>
      <c r="AC1309" t="str">
        <f>'ListaN69 09-02-2025'!AF1307</f>
        <v>Igual</v>
      </c>
    </row>
    <row r="1310" spans="1:29" x14ac:dyDescent="0.2">
      <c r="A1310" s="1" t="s">
        <v>652</v>
      </c>
      <c r="B1310" t="s">
        <v>4275</v>
      </c>
      <c r="C1310" s="45" t="s">
        <v>4959</v>
      </c>
      <c r="D1310">
        <v>21</v>
      </c>
      <c r="E1310" s="4">
        <f>IFERROR(VLOOKUP(A1310,'ListaN69 09-02-2025'!$A$9:$E$9716,5,0)*IF($C$3="SI",((D5307/100)+1),1)*IF(AND($C$3="SI",$C$4="SI"),IF(D5307=21,0.92,IF(D5307=10.5,0.96,1)),1)*IF(ISNUMBER($C$5),1-$C$5,1),"-")</f>
        <v>32177.898000000001</v>
      </c>
      <c r="F1310" s="4">
        <f t="shared" si="20"/>
        <v>32177.898000000001</v>
      </c>
      <c r="AC1310" t="str">
        <f>'ListaN69 09-02-2025'!AF1308</f>
        <v>Igual</v>
      </c>
    </row>
    <row r="1311" spans="1:29" x14ac:dyDescent="0.2">
      <c r="A1311" s="1" t="s">
        <v>653</v>
      </c>
      <c r="B1311" t="s">
        <v>4457</v>
      </c>
      <c r="C1311" s="45" t="s">
        <v>4959</v>
      </c>
      <c r="D1311">
        <v>21</v>
      </c>
      <c r="E1311" s="4">
        <f>IFERROR(VLOOKUP(A1311,'ListaN69 09-02-2025'!$A$9:$E$9716,5,0)*IF($C$3="SI",((D5308/100)+1),1)*IF(AND($C$3="SI",$C$4="SI"),IF(D5308=21,0.92,IF(D5308=10.5,0.96,1)),1)*IF(ISNUMBER($C$5),1-$C$5,1),"-")</f>
        <v>32177.898000000001</v>
      </c>
      <c r="F1311" s="4">
        <f t="shared" si="20"/>
        <v>32177.898000000001</v>
      </c>
      <c r="AC1311" t="str">
        <f>'ListaN69 09-02-2025'!AF1309</f>
        <v>Igual</v>
      </c>
    </row>
    <row r="1312" spans="1:29" x14ac:dyDescent="0.2">
      <c r="A1312" s="1" t="s">
        <v>654</v>
      </c>
      <c r="B1312" t="s">
        <v>4458</v>
      </c>
      <c r="C1312" s="45" t="s">
        <v>4959</v>
      </c>
      <c r="D1312">
        <v>21</v>
      </c>
      <c r="E1312" s="4">
        <f>IFERROR(VLOOKUP(A1312,'ListaN69 09-02-2025'!$A$9:$E$9716,5,0)*IF($C$3="SI",((D5309/100)+1),1)*IF(AND($C$3="SI",$C$4="SI"),IF(D5309=21,0.92,IF(D5309=10.5,0.96,1)),1)*IF(ISNUMBER($C$5),1-$C$5,1),"-")</f>
        <v>32177.898000000001</v>
      </c>
      <c r="F1312" s="4">
        <f t="shared" si="20"/>
        <v>32177.898000000001</v>
      </c>
      <c r="AC1312" t="str">
        <f>'ListaN69 09-02-2025'!AF1310</f>
        <v>Igual</v>
      </c>
    </row>
    <row r="1313" spans="1:29" x14ac:dyDescent="0.2">
      <c r="A1313" s="1" t="s">
        <v>655</v>
      </c>
      <c r="B1313" t="s">
        <v>4260</v>
      </c>
      <c r="C1313" s="45" t="s">
        <v>4959</v>
      </c>
      <c r="D1313">
        <v>21</v>
      </c>
      <c r="E1313" s="4">
        <f>IFERROR(VLOOKUP(A1313,'ListaN69 09-02-2025'!$A$9:$E$9716,5,0)*IF($C$3="SI",((D5310/100)+1),1)*IF(AND($C$3="SI",$C$4="SI"),IF(D5310=21,0.92,IF(D5310=10.5,0.96,1)),1)*IF(ISNUMBER($C$5),1-$C$5,1),"-")</f>
        <v>82350.084000000003</v>
      </c>
      <c r="F1313" s="4">
        <f t="shared" si="20"/>
        <v>82350.084000000003</v>
      </c>
      <c r="AC1313" t="str">
        <f>'ListaN69 09-02-2025'!AF1311</f>
        <v>Igual</v>
      </c>
    </row>
    <row r="1314" spans="1:29" x14ac:dyDescent="0.2">
      <c r="A1314" s="1" t="s">
        <v>656</v>
      </c>
      <c r="B1314" t="s">
        <v>4264</v>
      </c>
      <c r="C1314" s="45" t="s">
        <v>4959</v>
      </c>
      <c r="D1314">
        <v>21</v>
      </c>
      <c r="E1314" s="4">
        <f>IFERROR(VLOOKUP(A1314,'ListaN69 09-02-2025'!$A$9:$E$9716,5,0)*IF($C$3="SI",((D5311/100)+1),1)*IF(AND($C$3="SI",$C$4="SI"),IF(D5311=21,0.92,IF(D5311=10.5,0.96,1)),1)*IF(ISNUMBER($C$5),1-$C$5,1),"-")</f>
        <v>82350.084000000003</v>
      </c>
      <c r="F1314" s="4">
        <f t="shared" si="20"/>
        <v>82350.084000000003</v>
      </c>
      <c r="AC1314" t="str">
        <f>'ListaN69 09-02-2025'!AF1312</f>
        <v>Igual</v>
      </c>
    </row>
    <row r="1315" spans="1:29" x14ac:dyDescent="0.2">
      <c r="A1315" s="1" t="s">
        <v>657</v>
      </c>
      <c r="B1315" t="s">
        <v>4270</v>
      </c>
      <c r="C1315" s="45" t="s">
        <v>4959</v>
      </c>
      <c r="D1315">
        <v>21</v>
      </c>
      <c r="E1315" s="4">
        <f>IFERROR(VLOOKUP(A1315,'ListaN69 09-02-2025'!$A$9:$E$9716,5,0)*IF($C$3="SI",((D5312/100)+1),1)*IF(AND($C$3="SI",$C$4="SI"),IF(D5312=21,0.92,IF(D5312=10.5,0.96,1)),1)*IF(ISNUMBER($C$5),1-$C$5,1),"-")</f>
        <v>82350.084000000003</v>
      </c>
      <c r="F1315" s="4">
        <f t="shared" si="20"/>
        <v>82350.084000000003</v>
      </c>
      <c r="AC1315" t="str">
        <f>'ListaN69 09-02-2025'!AF1313</f>
        <v>Igual</v>
      </c>
    </row>
    <row r="1316" spans="1:29" x14ac:dyDescent="0.2">
      <c r="A1316" s="1" t="s">
        <v>658</v>
      </c>
      <c r="B1316" t="s">
        <v>4277</v>
      </c>
      <c r="C1316" s="45" t="s">
        <v>4959</v>
      </c>
      <c r="D1316">
        <v>21</v>
      </c>
      <c r="E1316" s="4">
        <f>IFERROR(VLOOKUP(A1316,'ListaN69 09-02-2025'!$A$9:$E$9716,5,0)*IF($C$3="SI",((D5313/100)+1),1)*IF(AND($C$3="SI",$C$4="SI"),IF(D5313=21,0.92,IF(D5313=10.5,0.96,1)),1)*IF(ISNUMBER($C$5),1-$C$5,1),"-")</f>
        <v>82350.084000000003</v>
      </c>
      <c r="F1316" s="4">
        <f t="shared" si="20"/>
        <v>82350.084000000003</v>
      </c>
      <c r="AC1316" t="str">
        <f>'ListaN69 09-02-2025'!AF1314</f>
        <v>Igual</v>
      </c>
    </row>
    <row r="1317" spans="1:29" x14ac:dyDescent="0.2">
      <c r="A1317" s="1" t="s">
        <v>659</v>
      </c>
      <c r="B1317" t="s">
        <v>4282</v>
      </c>
      <c r="C1317" s="45" t="s">
        <v>4959</v>
      </c>
      <c r="D1317">
        <v>21</v>
      </c>
      <c r="E1317" s="4">
        <f>IFERROR(VLOOKUP(A1317,'ListaN69 09-02-2025'!$A$9:$E$9716,5,0)*IF($C$3="SI",((D5314/100)+1),1)*IF(AND($C$3="SI",$C$4="SI"),IF(D5314=21,0.92,IF(D5314=10.5,0.96,1)),1)*IF(ISNUMBER($C$5),1-$C$5,1),"-")</f>
        <v>82350.084000000003</v>
      </c>
      <c r="F1317" s="4">
        <f t="shared" si="20"/>
        <v>82350.084000000003</v>
      </c>
      <c r="AC1317" t="str">
        <f>'ListaN69 09-02-2025'!AF1315</f>
        <v>Igual</v>
      </c>
    </row>
    <row r="1318" spans="1:29" x14ac:dyDescent="0.2">
      <c r="A1318" s="1" t="s">
        <v>660</v>
      </c>
      <c r="B1318" t="s">
        <v>4288</v>
      </c>
      <c r="C1318" s="45" t="s">
        <v>4959</v>
      </c>
      <c r="D1318">
        <v>21</v>
      </c>
      <c r="E1318" s="4">
        <f>IFERROR(VLOOKUP(A1318,'ListaN69 09-02-2025'!$A$9:$E$9716,5,0)*IF($C$3="SI",((D5315/100)+1),1)*IF(AND($C$3="SI",$C$4="SI"),IF(D5315=21,0.92,IF(D5315=10.5,0.96,1)),1)*IF(ISNUMBER($C$5),1-$C$5,1),"-")</f>
        <v>82350.084000000003</v>
      </c>
      <c r="F1318" s="4">
        <f t="shared" si="20"/>
        <v>82350.084000000003</v>
      </c>
      <c r="AC1318" t="str">
        <f>'ListaN69 09-02-2025'!AF1316</f>
        <v>Igual</v>
      </c>
    </row>
    <row r="1319" spans="1:29" x14ac:dyDescent="0.2">
      <c r="A1319" s="1" t="s">
        <v>661</v>
      </c>
      <c r="B1319" t="s">
        <v>4261</v>
      </c>
      <c r="C1319" s="45" t="s">
        <v>4959</v>
      </c>
      <c r="D1319">
        <v>21</v>
      </c>
      <c r="E1319" s="4">
        <f>IFERROR(VLOOKUP(A1319,'ListaN69 09-02-2025'!$A$9:$E$9716,5,0)*IF($C$3="SI",((D5316/100)+1),1)*IF(AND($C$3="SI",$C$4="SI"),IF(D5316=21,0.92,IF(D5316=10.5,0.96,1)),1)*IF(ISNUMBER($C$5),1-$C$5,1),"-")</f>
        <v>121501.666</v>
      </c>
      <c r="F1319" s="4">
        <f t="shared" si="20"/>
        <v>121501.666</v>
      </c>
      <c r="AC1319" t="str">
        <f>'ListaN69 09-02-2025'!AF1317</f>
        <v>Igual</v>
      </c>
    </row>
    <row r="1320" spans="1:29" x14ac:dyDescent="0.2">
      <c r="A1320" s="1" t="s">
        <v>662</v>
      </c>
      <c r="B1320" t="s">
        <v>4265</v>
      </c>
      <c r="C1320" s="45" t="s">
        <v>4959</v>
      </c>
      <c r="D1320">
        <v>21</v>
      </c>
      <c r="E1320" s="4">
        <f>IFERROR(VLOOKUP(A1320,'ListaN69 09-02-2025'!$A$9:$E$9716,5,0)*IF($C$3="SI",((D5317/100)+1),1)*IF(AND($C$3="SI",$C$4="SI"),IF(D5317=21,0.92,IF(D5317=10.5,0.96,1)),1)*IF(ISNUMBER($C$5),1-$C$5,1),"-")</f>
        <v>121501.666</v>
      </c>
      <c r="F1320" s="4">
        <f t="shared" si="20"/>
        <v>121501.666</v>
      </c>
      <c r="AC1320" t="str">
        <f>'ListaN69 09-02-2025'!AF1318</f>
        <v>Igual</v>
      </c>
    </row>
    <row r="1321" spans="1:29" x14ac:dyDescent="0.2">
      <c r="A1321" s="1" t="s">
        <v>663</v>
      </c>
      <c r="B1321" t="s">
        <v>4271</v>
      </c>
      <c r="C1321" s="45" t="s">
        <v>4959</v>
      </c>
      <c r="D1321">
        <v>21</v>
      </c>
      <c r="E1321" s="4">
        <f>IFERROR(VLOOKUP(A1321,'ListaN69 09-02-2025'!$A$9:$E$9716,5,0)*IF($C$3="SI",((D5318/100)+1),1)*IF(AND($C$3="SI",$C$4="SI"),IF(D5318=21,0.92,IF(D5318=10.5,0.96,1)),1)*IF(ISNUMBER($C$5),1-$C$5,1),"-")</f>
        <v>121501.666</v>
      </c>
      <c r="F1321" s="4">
        <f t="shared" si="20"/>
        <v>121501.666</v>
      </c>
      <c r="AC1321" t="str">
        <f>'ListaN69 09-02-2025'!AF1319</f>
        <v>Igual</v>
      </c>
    </row>
    <row r="1322" spans="1:29" x14ac:dyDescent="0.2">
      <c r="A1322" s="1" t="s">
        <v>664</v>
      </c>
      <c r="B1322" t="s">
        <v>4278</v>
      </c>
      <c r="C1322" s="45" t="s">
        <v>4959</v>
      </c>
      <c r="D1322">
        <v>21</v>
      </c>
      <c r="E1322" s="4">
        <f>IFERROR(VLOOKUP(A1322,'ListaN69 09-02-2025'!$A$9:$E$9716,5,0)*IF($C$3="SI",((D5319/100)+1),1)*IF(AND($C$3="SI",$C$4="SI"),IF(D5319=21,0.92,IF(D5319=10.5,0.96,1)),1)*IF(ISNUMBER($C$5),1-$C$5,1),"-")</f>
        <v>121501.666</v>
      </c>
      <c r="F1322" s="4">
        <f t="shared" si="20"/>
        <v>121501.666</v>
      </c>
      <c r="AC1322" t="str">
        <f>'ListaN69 09-02-2025'!AF1320</f>
        <v>Igual</v>
      </c>
    </row>
    <row r="1323" spans="1:29" x14ac:dyDescent="0.2">
      <c r="A1323" s="1" t="s">
        <v>665</v>
      </c>
      <c r="B1323" t="s">
        <v>4283</v>
      </c>
      <c r="C1323" s="45" t="s">
        <v>4959</v>
      </c>
      <c r="D1323">
        <v>21</v>
      </c>
      <c r="E1323" s="4">
        <f>IFERROR(VLOOKUP(A1323,'ListaN69 09-02-2025'!$A$9:$E$9716,5,0)*IF($C$3="SI",((D5320/100)+1),1)*IF(AND($C$3="SI",$C$4="SI"),IF(D5320=21,0.92,IF(D5320=10.5,0.96,1)),1)*IF(ISNUMBER($C$5),1-$C$5,1),"-")</f>
        <v>121501.666</v>
      </c>
      <c r="F1323" s="4">
        <f t="shared" si="20"/>
        <v>121501.666</v>
      </c>
      <c r="AC1323" t="str">
        <f>'ListaN69 09-02-2025'!AF1321</f>
        <v>Igual</v>
      </c>
    </row>
    <row r="1324" spans="1:29" x14ac:dyDescent="0.2">
      <c r="A1324" s="1" t="s">
        <v>666</v>
      </c>
      <c r="B1324" t="s">
        <v>4289</v>
      </c>
      <c r="C1324" s="45" t="s">
        <v>4959</v>
      </c>
      <c r="D1324">
        <v>21</v>
      </c>
      <c r="E1324" s="4">
        <f>IFERROR(VLOOKUP(A1324,'ListaN69 09-02-2025'!$A$9:$E$9716,5,0)*IF($C$3="SI",((D5321/100)+1),1)*IF(AND($C$3="SI",$C$4="SI"),IF(D5321=21,0.92,IF(D5321=10.5,0.96,1)),1)*IF(ISNUMBER($C$5),1-$C$5,1),"-")</f>
        <v>121501.666</v>
      </c>
      <c r="F1324" s="4">
        <f t="shared" si="20"/>
        <v>121501.666</v>
      </c>
      <c r="AC1324" t="str">
        <f>'ListaN69 09-02-2025'!AF1322</f>
        <v>Igual</v>
      </c>
    </row>
    <row r="1325" spans="1:29" x14ac:dyDescent="0.2">
      <c r="A1325" s="1" t="s">
        <v>667</v>
      </c>
      <c r="B1325" t="s">
        <v>4262</v>
      </c>
      <c r="C1325" s="45" t="s">
        <v>4959</v>
      </c>
      <c r="D1325">
        <v>21</v>
      </c>
      <c r="E1325" s="4">
        <f>IFERROR(VLOOKUP(A1325,'ListaN69 09-02-2025'!$A$9:$E$9716,5,0)*IF($C$3="SI",((D5322/100)+1),1)*IF(AND($C$3="SI",$C$4="SI"),IF(D5322=21,0.92,IF(D5322=10.5,0.96,1)),1)*IF(ISNUMBER($C$5),1-$C$5,1),"-")</f>
        <v>195054.177</v>
      </c>
      <c r="F1325" s="4">
        <f t="shared" si="20"/>
        <v>195054.177</v>
      </c>
      <c r="AC1325" t="str">
        <f>'ListaN69 09-02-2025'!AF1323</f>
        <v>Igual</v>
      </c>
    </row>
    <row r="1326" spans="1:29" x14ac:dyDescent="0.2">
      <c r="A1326" s="1" t="s">
        <v>668</v>
      </c>
      <c r="B1326" t="s">
        <v>4266</v>
      </c>
      <c r="C1326" s="45" t="s">
        <v>4959</v>
      </c>
      <c r="D1326">
        <v>21</v>
      </c>
      <c r="E1326" s="4">
        <f>IFERROR(VLOOKUP(A1326,'ListaN69 09-02-2025'!$A$9:$E$9716,5,0)*IF($C$3="SI",((D5323/100)+1),1)*IF(AND($C$3="SI",$C$4="SI"),IF(D5323=21,0.92,IF(D5323=10.5,0.96,1)),1)*IF(ISNUMBER($C$5),1-$C$5,1),"-")</f>
        <v>195054.177</v>
      </c>
      <c r="F1326" s="4">
        <f t="shared" si="20"/>
        <v>195054.177</v>
      </c>
      <c r="AC1326" t="str">
        <f>'ListaN69 09-02-2025'!AF1324</f>
        <v>Igual</v>
      </c>
    </row>
    <row r="1327" spans="1:29" x14ac:dyDescent="0.2">
      <c r="A1327" s="1" t="s">
        <v>669</v>
      </c>
      <c r="B1327" t="s">
        <v>4272</v>
      </c>
      <c r="C1327" s="45" t="s">
        <v>4959</v>
      </c>
      <c r="D1327">
        <v>21</v>
      </c>
      <c r="E1327" s="4">
        <f>IFERROR(VLOOKUP(A1327,'ListaN69 09-02-2025'!$A$9:$E$9716,5,0)*IF($C$3="SI",((D5324/100)+1),1)*IF(AND($C$3="SI",$C$4="SI"),IF(D5324=21,0.92,IF(D5324=10.5,0.96,1)),1)*IF(ISNUMBER($C$5),1-$C$5,1),"-")</f>
        <v>195054.177</v>
      </c>
      <c r="F1327" s="4">
        <f t="shared" si="20"/>
        <v>195054.177</v>
      </c>
      <c r="AC1327" t="str">
        <f>'ListaN69 09-02-2025'!AF1325</f>
        <v>Igual</v>
      </c>
    </row>
    <row r="1328" spans="1:29" x14ac:dyDescent="0.2">
      <c r="A1328" s="1" t="s">
        <v>670</v>
      </c>
      <c r="B1328" t="s">
        <v>4279</v>
      </c>
      <c r="C1328" s="45" t="s">
        <v>4959</v>
      </c>
      <c r="D1328">
        <v>21</v>
      </c>
      <c r="E1328" s="4">
        <f>IFERROR(VLOOKUP(A1328,'ListaN69 09-02-2025'!$A$9:$E$9716,5,0)*IF($C$3="SI",((D5325/100)+1),1)*IF(AND($C$3="SI",$C$4="SI"),IF(D5325=21,0.92,IF(D5325=10.5,0.96,1)),1)*IF(ISNUMBER($C$5),1-$C$5,1),"-")</f>
        <v>195054.177</v>
      </c>
      <c r="F1328" s="4">
        <f t="shared" si="20"/>
        <v>195054.177</v>
      </c>
      <c r="AC1328" t="str">
        <f>'ListaN69 09-02-2025'!AF1326</f>
        <v>Igual</v>
      </c>
    </row>
    <row r="1329" spans="1:29" x14ac:dyDescent="0.2">
      <c r="A1329" s="1" t="s">
        <v>671</v>
      </c>
      <c r="B1329" t="s">
        <v>4284</v>
      </c>
      <c r="C1329" s="45" t="s">
        <v>4959</v>
      </c>
      <c r="D1329">
        <v>21</v>
      </c>
      <c r="E1329" s="4">
        <f>IFERROR(VLOOKUP(A1329,'ListaN69 09-02-2025'!$A$9:$E$9716,5,0)*IF($C$3="SI",((D5326/100)+1),1)*IF(AND($C$3="SI",$C$4="SI"),IF(D5326=21,0.92,IF(D5326=10.5,0.96,1)),1)*IF(ISNUMBER($C$5),1-$C$5,1),"-")</f>
        <v>195054.177</v>
      </c>
      <c r="F1329" s="4">
        <f t="shared" si="20"/>
        <v>195054.177</v>
      </c>
      <c r="AC1329" t="str">
        <f>'ListaN69 09-02-2025'!AF1327</f>
        <v>Igual</v>
      </c>
    </row>
    <row r="1330" spans="1:29" x14ac:dyDescent="0.2">
      <c r="A1330" s="1" t="s">
        <v>672</v>
      </c>
      <c r="B1330" t="s">
        <v>4290</v>
      </c>
      <c r="C1330" s="45" t="s">
        <v>4959</v>
      </c>
      <c r="D1330">
        <v>21</v>
      </c>
      <c r="E1330" s="4">
        <f>IFERROR(VLOOKUP(A1330,'ListaN69 09-02-2025'!$A$9:$E$9716,5,0)*IF($C$3="SI",((D5327/100)+1),1)*IF(AND($C$3="SI",$C$4="SI"),IF(D5327=21,0.92,IF(D5327=10.5,0.96,1)),1)*IF(ISNUMBER($C$5),1-$C$5,1),"-")</f>
        <v>195054.177</v>
      </c>
      <c r="F1330" s="4">
        <f t="shared" si="20"/>
        <v>195054.177</v>
      </c>
      <c r="AC1330" t="str">
        <f>'ListaN69 09-02-2025'!AF1328</f>
        <v>Igual</v>
      </c>
    </row>
    <row r="1331" spans="1:29" x14ac:dyDescent="0.2">
      <c r="C1331" s="45"/>
      <c r="E1331" s="4" t="str">
        <f>IFERROR(VLOOKUP(A1331,'ListaN69 09-02-2025'!$A$9:$E$9716,5,0)*IF($C$3="SI",((D5328/100)+1),1)*IF(AND($C$3="SI",$C$4="SI"),IF(D5328=21,0.92,IF(D5328=10.5,0.96,1)),1)*IF(ISNUMBER($C$5),1-$C$5,1),"-")</f>
        <v>-</v>
      </c>
      <c r="F1331" s="4" t="str">
        <f t="shared" si="20"/>
        <v>-</v>
      </c>
      <c r="AC1331" t="str">
        <f>'ListaN69 09-02-2025'!AF1329</f>
        <v>Blanco</v>
      </c>
    </row>
    <row r="1332" spans="1:29" x14ac:dyDescent="0.2">
      <c r="B1332" t="s">
        <v>4162</v>
      </c>
      <c r="C1332" s="45"/>
      <c r="E1332" s="4" t="str">
        <f>IFERROR(VLOOKUP(A1332,'ListaN69 09-02-2025'!$A$9:$E$9716,5,0)*IF($C$3="SI",((D5329/100)+1),1)*IF(AND($C$3="SI",$C$4="SI"),IF(D5329=21,0.92,IF(D5329=10.5,0.96,1)),1)*IF(ISNUMBER($C$5),1-$C$5,1),"-")</f>
        <v>-</v>
      </c>
      <c r="F1332" s="4" t="str">
        <f t="shared" si="20"/>
        <v>-</v>
      </c>
      <c r="AC1332" t="str">
        <f>'ListaN69 09-02-2025'!AF1330</f>
        <v>Titulo</v>
      </c>
    </row>
    <row r="1333" spans="1:29" x14ac:dyDescent="0.2">
      <c r="C1333" s="45"/>
      <c r="E1333" s="4" t="str">
        <f>IFERROR(VLOOKUP(A1333,'ListaN69 09-02-2025'!$A$9:$E$9716,5,0)*IF($C$3="SI",((D5330/100)+1),1)*IF(AND($C$3="SI",$C$4="SI"),IF(D5330=21,0.92,IF(D5330=10.5,0.96,1)),1)*IF(ISNUMBER($C$5),1-$C$5,1),"-")</f>
        <v>-</v>
      </c>
      <c r="F1333" s="4" t="str">
        <f t="shared" si="20"/>
        <v>-</v>
      </c>
      <c r="AC1333" t="str">
        <f>'ListaN69 09-02-2025'!AF1331</f>
        <v>Blanco</v>
      </c>
    </row>
    <row r="1334" spans="1:29" x14ac:dyDescent="0.2">
      <c r="A1334" s="1" t="s">
        <v>3961</v>
      </c>
      <c r="B1334" t="s">
        <v>4310</v>
      </c>
      <c r="C1334" s="45" t="s">
        <v>4959</v>
      </c>
      <c r="D1334">
        <v>21</v>
      </c>
      <c r="E1334" s="4">
        <f>IFERROR(VLOOKUP(A1334,'ListaN69 09-02-2025'!$A$9:$E$9716,5,0)*IF($C$3="SI",((D5331/100)+1),1)*IF(AND($C$3="SI",$C$4="SI"),IF(D5331=21,0.92,IF(D5331=10.5,0.96,1)),1)*IF(ISNUMBER($C$5),1-$C$5,1),"-")</f>
        <v>490.60700000000003</v>
      </c>
      <c r="F1334" s="4">
        <f t="shared" si="20"/>
        <v>490.60700000000003</v>
      </c>
      <c r="AC1334" t="str">
        <f>'ListaN69 09-02-2025'!AF1332</f>
        <v>Igual</v>
      </c>
    </row>
    <row r="1335" spans="1:29" x14ac:dyDescent="0.2">
      <c r="A1335" s="1" t="s">
        <v>3962</v>
      </c>
      <c r="B1335" t="s">
        <v>4311</v>
      </c>
      <c r="C1335" s="45" t="s">
        <v>4959</v>
      </c>
      <c r="D1335">
        <v>21</v>
      </c>
      <c r="E1335" s="4">
        <f>IFERROR(VLOOKUP(A1335,'ListaN69 09-02-2025'!$A$9:$E$9716,5,0)*IF($C$3="SI",((D5332/100)+1),1)*IF(AND($C$3="SI",$C$4="SI"),IF(D5332=21,0.92,IF(D5332=10.5,0.96,1)),1)*IF(ISNUMBER($C$5),1-$C$5,1),"-")</f>
        <v>490.60700000000003</v>
      </c>
      <c r="F1335" s="4">
        <f t="shared" si="20"/>
        <v>490.60700000000003</v>
      </c>
      <c r="AC1335" t="str">
        <f>'ListaN69 09-02-2025'!AF1333</f>
        <v>Igual</v>
      </c>
    </row>
    <row r="1336" spans="1:29" x14ac:dyDescent="0.2">
      <c r="A1336" s="1" t="s">
        <v>3963</v>
      </c>
      <c r="B1336" t="s">
        <v>4312</v>
      </c>
      <c r="C1336" s="45" t="s">
        <v>4959</v>
      </c>
      <c r="D1336">
        <v>21</v>
      </c>
      <c r="E1336" s="4">
        <f>IFERROR(VLOOKUP(A1336,'ListaN69 09-02-2025'!$A$9:$E$9716,5,0)*IF($C$3="SI",((D5333/100)+1),1)*IF(AND($C$3="SI",$C$4="SI"),IF(D5333=21,0.92,IF(D5333=10.5,0.96,1)),1)*IF(ISNUMBER($C$5),1-$C$5,1),"-")</f>
        <v>490.60700000000003</v>
      </c>
      <c r="F1336" s="4">
        <f t="shared" si="20"/>
        <v>490.60700000000003</v>
      </c>
      <c r="AC1336" t="str">
        <f>'ListaN69 09-02-2025'!AF1334</f>
        <v>Igual</v>
      </c>
    </row>
    <row r="1337" spans="1:29" x14ac:dyDescent="0.2">
      <c r="A1337" s="1" t="s">
        <v>3964</v>
      </c>
      <c r="B1337" t="s">
        <v>4313</v>
      </c>
      <c r="C1337" s="45" t="s">
        <v>4959</v>
      </c>
      <c r="D1337">
        <v>21</v>
      </c>
      <c r="E1337" s="4">
        <f>IFERROR(VLOOKUP(A1337,'ListaN69 09-02-2025'!$A$9:$E$9716,5,0)*IF($C$3="SI",((D5334/100)+1),1)*IF(AND($C$3="SI",$C$4="SI"),IF(D5334=21,0.92,IF(D5334=10.5,0.96,1)),1)*IF(ISNUMBER($C$5),1-$C$5,1),"-")</f>
        <v>490.60700000000003</v>
      </c>
      <c r="F1337" s="4">
        <f t="shared" si="20"/>
        <v>490.60700000000003</v>
      </c>
      <c r="AC1337" t="str">
        <f>'ListaN69 09-02-2025'!AF1335</f>
        <v>Igual</v>
      </c>
    </row>
    <row r="1338" spans="1:29" x14ac:dyDescent="0.2">
      <c r="A1338" s="1" t="s">
        <v>3965</v>
      </c>
      <c r="B1338" t="s">
        <v>4314</v>
      </c>
      <c r="C1338" s="45" t="s">
        <v>4959</v>
      </c>
      <c r="D1338">
        <v>21</v>
      </c>
      <c r="E1338" s="4">
        <f>IFERROR(VLOOKUP(A1338,'ListaN69 09-02-2025'!$A$9:$E$9716,5,0)*IF($C$3="SI",((D5335/100)+1),1)*IF(AND($C$3="SI",$C$4="SI"),IF(D5335=21,0.92,IF(D5335=10.5,0.96,1)),1)*IF(ISNUMBER($C$5),1-$C$5,1),"-")</f>
        <v>490.60700000000003</v>
      </c>
      <c r="F1338" s="4">
        <f t="shared" si="20"/>
        <v>490.60700000000003</v>
      </c>
      <c r="AC1338" t="str">
        <f>'ListaN69 09-02-2025'!AF1336</f>
        <v>Igual</v>
      </c>
    </row>
    <row r="1339" spans="1:29" x14ac:dyDescent="0.2">
      <c r="A1339" s="1" t="s">
        <v>3966</v>
      </c>
      <c r="B1339" t="s">
        <v>4315</v>
      </c>
      <c r="C1339" s="45" t="s">
        <v>4959</v>
      </c>
      <c r="D1339">
        <v>21</v>
      </c>
      <c r="E1339" s="4">
        <f>IFERROR(VLOOKUP(A1339,'ListaN69 09-02-2025'!$A$9:$E$9716,5,0)*IF($C$3="SI",((D5336/100)+1),1)*IF(AND($C$3="SI",$C$4="SI"),IF(D5336=21,0.92,IF(D5336=10.5,0.96,1)),1)*IF(ISNUMBER($C$5),1-$C$5,1),"-")</f>
        <v>490.60700000000003</v>
      </c>
      <c r="F1339" s="4">
        <f t="shared" si="20"/>
        <v>490.60700000000003</v>
      </c>
      <c r="AC1339" t="str">
        <f>'ListaN69 09-02-2025'!AF1337</f>
        <v>Igual</v>
      </c>
    </row>
    <row r="1340" spans="1:29" x14ac:dyDescent="0.2">
      <c r="A1340" s="1" t="s">
        <v>1947</v>
      </c>
      <c r="B1340" t="s">
        <v>4295</v>
      </c>
      <c r="C1340" s="45" t="s">
        <v>4959</v>
      </c>
      <c r="D1340">
        <v>21</v>
      </c>
      <c r="E1340" s="4">
        <f>IFERROR(VLOOKUP(A1340,'ListaN69 09-02-2025'!$A$9:$E$9716,5,0)*IF($C$3="SI",((D5337/100)+1),1)*IF(AND($C$3="SI",$C$4="SI"),IF(D5337=21,0.92,IF(D5337=10.5,0.96,1)),1)*IF(ISNUMBER($C$5),1-$C$5,1),"-")</f>
        <v>2786.337</v>
      </c>
      <c r="F1340" s="4">
        <f t="shared" si="20"/>
        <v>2786.337</v>
      </c>
      <c r="AC1340" t="str">
        <f>'ListaN69 09-02-2025'!AF1338</f>
        <v>Igual</v>
      </c>
    </row>
    <row r="1341" spans="1:29" x14ac:dyDescent="0.2">
      <c r="A1341" s="1" t="s">
        <v>1948</v>
      </c>
      <c r="B1341" t="s">
        <v>4299</v>
      </c>
      <c r="C1341" s="45" t="s">
        <v>4959</v>
      </c>
      <c r="D1341">
        <v>21</v>
      </c>
      <c r="E1341" s="4">
        <f>IFERROR(VLOOKUP(A1341,'ListaN69 09-02-2025'!$A$9:$E$9716,5,0)*IF($C$3="SI",((D5338/100)+1),1)*IF(AND($C$3="SI",$C$4="SI"),IF(D5338=21,0.92,IF(D5338=10.5,0.96,1)),1)*IF(ISNUMBER($C$5),1-$C$5,1),"-")</f>
        <v>2786.337</v>
      </c>
      <c r="F1341" s="4">
        <f t="shared" si="20"/>
        <v>2786.337</v>
      </c>
      <c r="AC1341" t="str">
        <f>'ListaN69 09-02-2025'!AF1339</f>
        <v>Igual</v>
      </c>
    </row>
    <row r="1342" spans="1:29" x14ac:dyDescent="0.2">
      <c r="A1342" s="1" t="s">
        <v>1949</v>
      </c>
      <c r="B1342" t="s">
        <v>4303</v>
      </c>
      <c r="C1342" s="45" t="s">
        <v>4959</v>
      </c>
      <c r="D1342">
        <v>21</v>
      </c>
      <c r="E1342" s="4">
        <f>IFERROR(VLOOKUP(A1342,'ListaN69 09-02-2025'!$A$9:$E$9716,5,0)*IF($C$3="SI",((D5339/100)+1),1)*IF(AND($C$3="SI",$C$4="SI"),IF(D5339=21,0.92,IF(D5339=10.5,0.96,1)),1)*IF(ISNUMBER($C$5),1-$C$5,1),"-")</f>
        <v>2786.337</v>
      </c>
      <c r="F1342" s="4">
        <f t="shared" si="20"/>
        <v>2786.337</v>
      </c>
      <c r="AC1342" t="str">
        <f>'ListaN69 09-02-2025'!AF1340</f>
        <v>Igual</v>
      </c>
    </row>
    <row r="1343" spans="1:29" x14ac:dyDescent="0.2">
      <c r="A1343" s="1" t="s">
        <v>4163</v>
      </c>
      <c r="B1343" t="s">
        <v>4164</v>
      </c>
      <c r="C1343" s="45" t="s">
        <v>4959</v>
      </c>
      <c r="D1343">
        <v>21</v>
      </c>
      <c r="E1343" s="4">
        <f>IFERROR(VLOOKUP(A1343,'ListaN69 09-02-2025'!$A$9:$E$9716,5,0)*IF($C$3="SI",((D5340/100)+1),1)*IF(AND($C$3="SI",$C$4="SI"),IF(D5340=21,0.92,IF(D5340=10.5,0.96,1)),1)*IF(ISNUMBER($C$5),1-$C$5,1),"-")</f>
        <v>4646.8180000000002</v>
      </c>
      <c r="F1343" s="4">
        <f t="shared" si="20"/>
        <v>4646.8180000000002</v>
      </c>
      <c r="AC1343" t="str">
        <f>'ListaN69 09-02-2025'!AF1341</f>
        <v>Igual</v>
      </c>
    </row>
    <row r="1344" spans="1:29" x14ac:dyDescent="0.2">
      <c r="A1344" s="1" t="s">
        <v>1932</v>
      </c>
      <c r="B1344" t="s">
        <v>4292</v>
      </c>
      <c r="C1344" s="45" t="s">
        <v>4959</v>
      </c>
      <c r="D1344">
        <v>21</v>
      </c>
      <c r="E1344" s="4">
        <f>IFERROR(VLOOKUP(A1344,'ListaN69 09-02-2025'!$A$9:$E$9716,5,0)*IF($C$3="SI",((D5341/100)+1),1)*IF(AND($C$3="SI",$C$4="SI"),IF(D5341=21,0.92,IF(D5341=10.5,0.96,1)),1)*IF(ISNUMBER($C$5),1-$C$5,1),"-")</f>
        <v>823.50099999999998</v>
      </c>
      <c r="F1344" s="4">
        <f t="shared" si="20"/>
        <v>823.50099999999998</v>
      </c>
      <c r="AC1344" t="str">
        <f>'ListaN69 09-02-2025'!AF1342</f>
        <v>Igual</v>
      </c>
    </row>
    <row r="1345" spans="1:29" x14ac:dyDescent="0.2">
      <c r="A1345" s="1" t="s">
        <v>1933</v>
      </c>
      <c r="B1345" t="s">
        <v>4304</v>
      </c>
      <c r="C1345" s="45" t="s">
        <v>4959</v>
      </c>
      <c r="D1345">
        <v>21</v>
      </c>
      <c r="E1345" s="4">
        <f>IFERROR(VLOOKUP(A1345,'ListaN69 09-02-2025'!$A$9:$E$9716,5,0)*IF($C$3="SI",((D5342/100)+1),1)*IF(AND($C$3="SI",$C$4="SI"),IF(D5342=21,0.92,IF(D5342=10.5,0.96,1)),1)*IF(ISNUMBER($C$5),1-$C$5,1),"-")</f>
        <v>823.50099999999998</v>
      </c>
      <c r="F1345" s="4">
        <f t="shared" si="20"/>
        <v>823.50099999999998</v>
      </c>
      <c r="AC1345" t="str">
        <f>'ListaN69 09-02-2025'!AF1343</f>
        <v>Igual</v>
      </c>
    </row>
    <row r="1346" spans="1:29" x14ac:dyDescent="0.2">
      <c r="A1346" s="1" t="s">
        <v>1934</v>
      </c>
      <c r="B1346" t="s">
        <v>4307</v>
      </c>
      <c r="C1346" s="45" t="s">
        <v>4959</v>
      </c>
      <c r="D1346">
        <v>21</v>
      </c>
      <c r="E1346" s="4">
        <f>IFERROR(VLOOKUP(A1346,'ListaN69 09-02-2025'!$A$9:$E$9716,5,0)*IF($C$3="SI",((D5343/100)+1),1)*IF(AND($C$3="SI",$C$4="SI"),IF(D5343=21,0.92,IF(D5343=10.5,0.96,1)),1)*IF(ISNUMBER($C$5),1-$C$5,1),"-")</f>
        <v>823.50099999999998</v>
      </c>
      <c r="F1346" s="4">
        <f t="shared" si="20"/>
        <v>823.50099999999998</v>
      </c>
      <c r="AC1346" t="str">
        <f>'ListaN69 09-02-2025'!AF1344</f>
        <v>Igual</v>
      </c>
    </row>
    <row r="1347" spans="1:29" x14ac:dyDescent="0.2">
      <c r="A1347" s="1" t="s">
        <v>1935</v>
      </c>
      <c r="B1347" t="s">
        <v>4296</v>
      </c>
      <c r="C1347" s="45" t="s">
        <v>4959</v>
      </c>
      <c r="D1347">
        <v>21</v>
      </c>
      <c r="E1347" s="4">
        <f>IFERROR(VLOOKUP(A1347,'ListaN69 09-02-2025'!$A$9:$E$9716,5,0)*IF($C$3="SI",((D5344/100)+1),1)*IF(AND($C$3="SI",$C$4="SI"),IF(D5344=21,0.92,IF(D5344=10.5,0.96,1)),1)*IF(ISNUMBER($C$5),1-$C$5,1),"-")</f>
        <v>823.50099999999998</v>
      </c>
      <c r="F1347" s="4">
        <f t="shared" si="20"/>
        <v>823.50099999999998</v>
      </c>
      <c r="AC1347" t="str">
        <f>'ListaN69 09-02-2025'!AF1345</f>
        <v>Igual</v>
      </c>
    </row>
    <row r="1348" spans="1:29" x14ac:dyDescent="0.2">
      <c r="A1348" s="1" t="s">
        <v>1936</v>
      </c>
      <c r="B1348" t="s">
        <v>4300</v>
      </c>
      <c r="C1348" s="45" t="s">
        <v>4959</v>
      </c>
      <c r="D1348">
        <v>21</v>
      </c>
      <c r="E1348" s="4">
        <f>IFERROR(VLOOKUP(A1348,'ListaN69 09-02-2025'!$A$9:$E$9716,5,0)*IF($C$3="SI",((D5345/100)+1),1)*IF(AND($C$3="SI",$C$4="SI"),IF(D5345=21,0.92,IF(D5345=10.5,0.96,1)),1)*IF(ISNUMBER($C$5),1-$C$5,1),"-")</f>
        <v>823.50099999999998</v>
      </c>
      <c r="F1348" s="4">
        <f t="shared" si="20"/>
        <v>823.50099999999998</v>
      </c>
      <c r="AC1348" t="str">
        <f>'ListaN69 09-02-2025'!AF1346</f>
        <v>Igual</v>
      </c>
    </row>
    <row r="1349" spans="1:29" x14ac:dyDescent="0.2">
      <c r="A1349" s="1" t="s">
        <v>1937</v>
      </c>
      <c r="B1349" t="s">
        <v>4293</v>
      </c>
      <c r="C1349" s="45" t="s">
        <v>4959</v>
      </c>
      <c r="D1349">
        <v>21</v>
      </c>
      <c r="E1349" s="4">
        <f>IFERROR(VLOOKUP(A1349,'ListaN69 09-02-2025'!$A$9:$E$9716,5,0)*IF($C$3="SI",((D5346/100)+1),1)*IF(AND($C$3="SI",$C$4="SI"),IF(D5346=21,0.92,IF(D5346=10.5,0.96,1)),1)*IF(ISNUMBER($C$5),1-$C$5,1),"-")</f>
        <v>1215.0160000000001</v>
      </c>
      <c r="F1349" s="4">
        <f t="shared" si="20"/>
        <v>1215.0160000000001</v>
      </c>
      <c r="AC1349" t="str">
        <f>'ListaN69 09-02-2025'!AF1347</f>
        <v>Igual</v>
      </c>
    </row>
    <row r="1350" spans="1:29" x14ac:dyDescent="0.2">
      <c r="A1350" s="1" t="s">
        <v>1938</v>
      </c>
      <c r="B1350" t="s">
        <v>4305</v>
      </c>
      <c r="C1350" s="45" t="s">
        <v>4959</v>
      </c>
      <c r="D1350">
        <v>21</v>
      </c>
      <c r="E1350" s="4">
        <f>IFERROR(VLOOKUP(A1350,'ListaN69 09-02-2025'!$A$9:$E$9716,5,0)*IF($C$3="SI",((D5347/100)+1),1)*IF(AND($C$3="SI",$C$4="SI"),IF(D5347=21,0.92,IF(D5347=10.5,0.96,1)),1)*IF(ISNUMBER($C$5),1-$C$5,1),"-")</f>
        <v>1215.0160000000001</v>
      </c>
      <c r="F1350" s="4">
        <f t="shared" si="20"/>
        <v>1215.0160000000001</v>
      </c>
      <c r="AC1350" t="str">
        <f>'ListaN69 09-02-2025'!AF1348</f>
        <v>Igual</v>
      </c>
    </row>
    <row r="1351" spans="1:29" x14ac:dyDescent="0.2">
      <c r="A1351" s="1" t="s">
        <v>1939</v>
      </c>
      <c r="B1351" t="s">
        <v>4308</v>
      </c>
      <c r="C1351" s="45" t="s">
        <v>4959</v>
      </c>
      <c r="D1351">
        <v>21</v>
      </c>
      <c r="E1351" s="4">
        <f>IFERROR(VLOOKUP(A1351,'ListaN69 09-02-2025'!$A$9:$E$9716,5,0)*IF($C$3="SI",((D5348/100)+1),1)*IF(AND($C$3="SI",$C$4="SI"),IF(D5348=21,0.92,IF(D5348=10.5,0.96,1)),1)*IF(ISNUMBER($C$5),1-$C$5,1),"-")</f>
        <v>1215.0160000000001</v>
      </c>
      <c r="F1351" s="4">
        <f t="shared" si="20"/>
        <v>1215.0160000000001</v>
      </c>
      <c r="AC1351" t="str">
        <f>'ListaN69 09-02-2025'!AF1349</f>
        <v>Igual</v>
      </c>
    </row>
    <row r="1352" spans="1:29" x14ac:dyDescent="0.2">
      <c r="A1352" s="1" t="s">
        <v>1940</v>
      </c>
      <c r="B1352" t="s">
        <v>4297</v>
      </c>
      <c r="C1352" s="45" t="s">
        <v>4959</v>
      </c>
      <c r="D1352">
        <v>21</v>
      </c>
      <c r="E1352" s="4">
        <f>IFERROR(VLOOKUP(A1352,'ListaN69 09-02-2025'!$A$9:$E$9716,5,0)*IF($C$3="SI",((D5349/100)+1),1)*IF(AND($C$3="SI",$C$4="SI"),IF(D5349=21,0.92,IF(D5349=10.5,0.96,1)),1)*IF(ISNUMBER($C$5),1-$C$5,1),"-")</f>
        <v>1215.0160000000001</v>
      </c>
      <c r="F1352" s="4">
        <f t="shared" si="20"/>
        <v>1215.0160000000001</v>
      </c>
      <c r="AC1352" t="str">
        <f>'ListaN69 09-02-2025'!AF1350</f>
        <v>Igual</v>
      </c>
    </row>
    <row r="1353" spans="1:29" x14ac:dyDescent="0.2">
      <c r="A1353" s="1" t="s">
        <v>1941</v>
      </c>
      <c r="B1353" t="s">
        <v>4301</v>
      </c>
      <c r="C1353" s="45" t="s">
        <v>4959</v>
      </c>
      <c r="D1353">
        <v>21</v>
      </c>
      <c r="E1353" s="4">
        <f>IFERROR(VLOOKUP(A1353,'ListaN69 09-02-2025'!$A$9:$E$9716,5,0)*IF($C$3="SI",((D5350/100)+1),1)*IF(AND($C$3="SI",$C$4="SI"),IF(D5350=21,0.92,IF(D5350=10.5,0.96,1)),1)*IF(ISNUMBER($C$5),1-$C$5,1),"-")</f>
        <v>1215.0160000000001</v>
      </c>
      <c r="F1353" s="4">
        <f t="shared" si="20"/>
        <v>1215.0160000000001</v>
      </c>
      <c r="AC1353" t="str">
        <f>'ListaN69 09-02-2025'!AF1351</f>
        <v>Igual</v>
      </c>
    </row>
    <row r="1354" spans="1:29" x14ac:dyDescent="0.2">
      <c r="A1354" s="1" t="s">
        <v>1942</v>
      </c>
      <c r="B1354" t="s">
        <v>4294</v>
      </c>
      <c r="C1354" s="45" t="s">
        <v>4959</v>
      </c>
      <c r="D1354">
        <v>21</v>
      </c>
      <c r="E1354" s="4">
        <f>IFERROR(VLOOKUP(A1354,'ListaN69 09-02-2025'!$A$9:$E$9716,5,0)*IF($C$3="SI",((D5351/100)+1),1)*IF(AND($C$3="SI",$C$4="SI"),IF(D5351=21,0.92,IF(D5351=10.5,0.96,1)),1)*IF(ISNUMBER($C$5),1-$C$5,1),"-")</f>
        <v>1950.5419999999999</v>
      </c>
      <c r="F1354" s="4">
        <f t="shared" si="20"/>
        <v>1950.5419999999999</v>
      </c>
      <c r="AC1354" t="str">
        <f>'ListaN69 09-02-2025'!AF1352</f>
        <v>Igual</v>
      </c>
    </row>
    <row r="1355" spans="1:29" x14ac:dyDescent="0.2">
      <c r="A1355" s="1" t="s">
        <v>1943</v>
      </c>
      <c r="B1355" t="s">
        <v>4306</v>
      </c>
      <c r="C1355" s="45" t="s">
        <v>4959</v>
      </c>
      <c r="D1355">
        <v>21</v>
      </c>
      <c r="E1355" s="4">
        <f>IFERROR(VLOOKUP(A1355,'ListaN69 09-02-2025'!$A$9:$E$9716,5,0)*IF($C$3="SI",((D5352/100)+1),1)*IF(AND($C$3="SI",$C$4="SI"),IF(D5352=21,0.92,IF(D5352=10.5,0.96,1)),1)*IF(ISNUMBER($C$5),1-$C$5,1),"-")</f>
        <v>1950.5419999999999</v>
      </c>
      <c r="F1355" s="4">
        <f t="shared" si="20"/>
        <v>1950.5419999999999</v>
      </c>
      <c r="AC1355" t="str">
        <f>'ListaN69 09-02-2025'!AF1353</f>
        <v>Igual</v>
      </c>
    </row>
    <row r="1356" spans="1:29" x14ac:dyDescent="0.2">
      <c r="A1356" s="1" t="s">
        <v>1944</v>
      </c>
      <c r="B1356" t="s">
        <v>4309</v>
      </c>
      <c r="C1356" s="45" t="s">
        <v>4959</v>
      </c>
      <c r="D1356">
        <v>21</v>
      </c>
      <c r="E1356" s="4">
        <f>IFERROR(VLOOKUP(A1356,'ListaN69 09-02-2025'!$A$9:$E$9716,5,0)*IF($C$3="SI",((D5353/100)+1),1)*IF(AND($C$3="SI",$C$4="SI"),IF(D5353=21,0.92,IF(D5353=10.5,0.96,1)),1)*IF(ISNUMBER($C$5),1-$C$5,1),"-")</f>
        <v>1950.5419999999999</v>
      </c>
      <c r="F1356" s="4">
        <f t="shared" si="20"/>
        <v>1950.5419999999999</v>
      </c>
      <c r="AC1356" t="str">
        <f>'ListaN69 09-02-2025'!AF1354</f>
        <v>Igual</v>
      </c>
    </row>
    <row r="1357" spans="1:29" x14ac:dyDescent="0.2">
      <c r="A1357" s="1" t="s">
        <v>1945</v>
      </c>
      <c r="B1357" t="s">
        <v>4298</v>
      </c>
      <c r="C1357" s="45" t="s">
        <v>4959</v>
      </c>
      <c r="D1357">
        <v>21</v>
      </c>
      <c r="E1357" s="4">
        <f>IFERROR(VLOOKUP(A1357,'ListaN69 09-02-2025'!$A$9:$E$9716,5,0)*IF($C$3="SI",((D5354/100)+1),1)*IF(AND($C$3="SI",$C$4="SI"),IF(D5354=21,0.92,IF(D5354=10.5,0.96,1)),1)*IF(ISNUMBER($C$5),1-$C$5,1),"-")</f>
        <v>1950.5419999999999</v>
      </c>
      <c r="F1357" s="4">
        <f t="shared" si="20"/>
        <v>1950.5419999999999</v>
      </c>
      <c r="AC1357" t="str">
        <f>'ListaN69 09-02-2025'!AF1355</f>
        <v>Igual</v>
      </c>
    </row>
    <row r="1358" spans="1:29" x14ac:dyDescent="0.2">
      <c r="A1358" s="1" t="s">
        <v>1946</v>
      </c>
      <c r="B1358" t="s">
        <v>4302</v>
      </c>
      <c r="C1358" s="45" t="s">
        <v>4959</v>
      </c>
      <c r="D1358">
        <v>21</v>
      </c>
      <c r="E1358" s="4">
        <f>IFERROR(VLOOKUP(A1358,'ListaN69 09-02-2025'!$A$9:$E$9716,5,0)*IF($C$3="SI",((D5355/100)+1),1)*IF(AND($C$3="SI",$C$4="SI"),IF(D5355=21,0.92,IF(D5355=10.5,0.96,1)),1)*IF(ISNUMBER($C$5),1-$C$5,1),"-")</f>
        <v>1950.5419999999999</v>
      </c>
      <c r="F1358" s="4">
        <f t="shared" ref="F1358:F1421" si="21">IFERROR(E1358*IF(ISNUMBER($C$6),1+$C$6,1),"-")</f>
        <v>1950.5419999999999</v>
      </c>
      <c r="AC1358" t="str">
        <f>'ListaN69 09-02-2025'!AF1356</f>
        <v>Igual</v>
      </c>
    </row>
    <row r="1359" spans="1:29" x14ac:dyDescent="0.2">
      <c r="C1359" s="45"/>
      <c r="E1359" s="4" t="str">
        <f>IFERROR(VLOOKUP(A1359,'ListaN69 09-02-2025'!$A$9:$E$9716,5,0)*IF($C$3="SI",((D5356/100)+1),1)*IF(AND($C$3="SI",$C$4="SI"),IF(D5356=21,0.92,IF(D5356=10.5,0.96,1)),1)*IF(ISNUMBER($C$5),1-$C$5,1),"-")</f>
        <v>-</v>
      </c>
      <c r="F1359" s="4" t="str">
        <f t="shared" si="21"/>
        <v>-</v>
      </c>
      <c r="AC1359" t="str">
        <f>'ListaN69 09-02-2025'!AF1357</f>
        <v>Blanco</v>
      </c>
    </row>
    <row r="1360" spans="1:29" x14ac:dyDescent="0.2">
      <c r="B1360" t="s">
        <v>4316</v>
      </c>
      <c r="C1360" s="45"/>
      <c r="E1360" s="4" t="str">
        <f>IFERROR(VLOOKUP(A1360,'ListaN69 09-02-2025'!$A$9:$E$9716,5,0)*IF($C$3="SI",((D5357/100)+1),1)*IF(AND($C$3="SI",$C$4="SI"),IF(D5357=21,0.92,IF(D5357=10.5,0.96,1)),1)*IF(ISNUMBER($C$5),1-$C$5,1),"-")</f>
        <v>-</v>
      </c>
      <c r="F1360" s="4" t="str">
        <f t="shared" si="21"/>
        <v>-</v>
      </c>
      <c r="AC1360" t="str">
        <f>'ListaN69 09-02-2025'!AF1358</f>
        <v>Titulo</v>
      </c>
    </row>
    <row r="1361" spans="1:29" x14ac:dyDescent="0.2">
      <c r="C1361" s="45"/>
      <c r="E1361" s="4" t="str">
        <f>IFERROR(VLOOKUP(A1361,'ListaN69 09-02-2025'!$A$9:$E$9716,5,0)*IF($C$3="SI",((D5358/100)+1),1)*IF(AND($C$3="SI",$C$4="SI"),IF(D5358=21,0.92,IF(D5358=10.5,0.96,1)),1)*IF(ISNUMBER($C$5),1-$C$5,1),"-")</f>
        <v>-</v>
      </c>
      <c r="F1361" s="4" t="str">
        <f t="shared" si="21"/>
        <v>-</v>
      </c>
      <c r="AC1361" t="str">
        <f>'ListaN69 09-02-2025'!AF1359</f>
        <v>Blanco</v>
      </c>
    </row>
    <row r="1362" spans="1:29" x14ac:dyDescent="0.2">
      <c r="A1362" s="1" t="s">
        <v>1508</v>
      </c>
      <c r="B1362" t="s">
        <v>4466</v>
      </c>
      <c r="C1362" s="45" t="s">
        <v>4959</v>
      </c>
      <c r="D1362">
        <v>21</v>
      </c>
      <c r="E1362" s="4">
        <f>IFERROR(VLOOKUP(A1362,'ListaN69 09-02-2025'!$A$9:$E$9716,5,0)*IF($C$3="SI",((D5359/100)+1),1)*IF(AND($C$3="SI",$C$4="SI"),IF(D5359=21,0.92,IF(D5359=10.5,0.96,1)),1)*IF(ISNUMBER($C$5),1-$C$5,1),"-")</f>
        <v>441546.02399999998</v>
      </c>
      <c r="F1362" s="4">
        <f t="shared" si="21"/>
        <v>441546.02399999998</v>
      </c>
      <c r="AC1362" t="str">
        <f>'ListaN69 09-02-2025'!AF1360</f>
        <v>Igual</v>
      </c>
    </row>
    <row r="1363" spans="1:29" x14ac:dyDescent="0.2">
      <c r="A1363" s="1" t="s">
        <v>677</v>
      </c>
      <c r="B1363" t="s">
        <v>4317</v>
      </c>
      <c r="C1363" s="45" t="s">
        <v>4959</v>
      </c>
      <c r="D1363">
        <v>21</v>
      </c>
      <c r="E1363" s="4">
        <f>IFERROR(VLOOKUP(A1363,'ListaN69 09-02-2025'!$A$9:$E$9716,5,0)*IF($C$3="SI",((D5360/100)+1),1)*IF(AND($C$3="SI",$C$4="SI"),IF(D5360=21,0.92,IF(D5360=10.5,0.96,1)),1)*IF(ISNUMBER($C$5),1-$C$5,1),"-")</f>
        <v>441546.02399999998</v>
      </c>
      <c r="F1363" s="4">
        <f t="shared" si="21"/>
        <v>441546.02399999998</v>
      </c>
      <c r="AC1363" t="str">
        <f>'ListaN69 09-02-2025'!AF1361</f>
        <v>Igual</v>
      </c>
    </row>
    <row r="1364" spans="1:29" x14ac:dyDescent="0.2">
      <c r="A1364" s="1" t="s">
        <v>678</v>
      </c>
      <c r="B1364" t="s">
        <v>4467</v>
      </c>
      <c r="C1364" s="45" t="s">
        <v>4959</v>
      </c>
      <c r="D1364">
        <v>21</v>
      </c>
      <c r="E1364" s="4">
        <f>IFERROR(VLOOKUP(A1364,'ListaN69 09-02-2025'!$A$9:$E$9716,5,0)*IF($C$3="SI",((D5361/100)+1),1)*IF(AND($C$3="SI",$C$4="SI"),IF(D5361=21,0.92,IF(D5361=10.5,0.96,1)),1)*IF(ISNUMBER($C$5),1-$C$5,1),"-")</f>
        <v>441546.02399999998</v>
      </c>
      <c r="F1364" s="4">
        <f t="shared" si="21"/>
        <v>441546.02399999998</v>
      </c>
      <c r="AC1364" t="str">
        <f>'ListaN69 09-02-2025'!AF1362</f>
        <v>Igual</v>
      </c>
    </row>
    <row r="1365" spans="1:29" x14ac:dyDescent="0.2">
      <c r="A1365" s="1" t="s">
        <v>679</v>
      </c>
      <c r="B1365" t="s">
        <v>4323</v>
      </c>
      <c r="C1365" s="45" t="s">
        <v>4959</v>
      </c>
      <c r="D1365">
        <v>21</v>
      </c>
      <c r="E1365" s="4">
        <f>IFERROR(VLOOKUP(A1365,'ListaN69 09-02-2025'!$A$9:$E$9716,5,0)*IF($C$3="SI",((D5362/100)+1),1)*IF(AND($C$3="SI",$C$4="SI"),IF(D5362=21,0.92,IF(D5362=10.5,0.96,1)),1)*IF(ISNUMBER($C$5),1-$C$5,1),"-")</f>
        <v>441546.02399999998</v>
      </c>
      <c r="F1365" s="4">
        <f t="shared" si="21"/>
        <v>441546.02399999998</v>
      </c>
      <c r="AC1365" t="str">
        <f>'ListaN69 09-02-2025'!AF1363</f>
        <v>Igual</v>
      </c>
    </row>
    <row r="1366" spans="1:29" x14ac:dyDescent="0.2">
      <c r="A1366" s="1" t="s">
        <v>680</v>
      </c>
      <c r="B1366" t="s">
        <v>4326</v>
      </c>
      <c r="C1366" s="45" t="s">
        <v>4959</v>
      </c>
      <c r="D1366">
        <v>21</v>
      </c>
      <c r="E1366" s="4">
        <f>IFERROR(VLOOKUP(A1366,'ListaN69 09-02-2025'!$A$9:$E$9716,5,0)*IF($C$3="SI",((D5363/100)+1),1)*IF(AND($C$3="SI",$C$4="SI"),IF(D5363=21,0.92,IF(D5363=10.5,0.96,1)),1)*IF(ISNUMBER($C$5),1-$C$5,1),"-")</f>
        <v>441546.02399999998</v>
      </c>
      <c r="F1366" s="4">
        <f t="shared" si="21"/>
        <v>441546.02399999998</v>
      </c>
      <c r="AC1366" t="str">
        <f>'ListaN69 09-02-2025'!AF1364</f>
        <v>Igual</v>
      </c>
    </row>
    <row r="1367" spans="1:29" x14ac:dyDescent="0.2">
      <c r="A1367" s="1" t="s">
        <v>676</v>
      </c>
      <c r="B1367" t="s">
        <v>4468</v>
      </c>
      <c r="C1367" s="45" t="s">
        <v>4959</v>
      </c>
      <c r="D1367">
        <v>21</v>
      </c>
      <c r="E1367" s="4">
        <f>IFERROR(VLOOKUP(A1367,'ListaN69 09-02-2025'!$A$9:$E$9716,5,0)*IF($C$3="SI",((D5364/100)+1),1)*IF(AND($C$3="SI",$C$4="SI"),IF(D5364=21,0.92,IF(D5364=10.5,0.96,1)),1)*IF(ISNUMBER($C$5),1-$C$5,1),"-")</f>
        <v>441546.02399999998</v>
      </c>
      <c r="F1367" s="4">
        <f t="shared" si="21"/>
        <v>441546.02399999998</v>
      </c>
      <c r="AC1367" t="str">
        <f>'ListaN69 09-02-2025'!AF1365</f>
        <v>Igual</v>
      </c>
    </row>
    <row r="1368" spans="1:29" x14ac:dyDescent="0.2">
      <c r="A1368" s="1" t="s">
        <v>675</v>
      </c>
      <c r="B1368" t="s">
        <v>4465</v>
      </c>
      <c r="C1368" s="45" t="s">
        <v>4959</v>
      </c>
      <c r="D1368">
        <v>21</v>
      </c>
      <c r="E1368" s="4">
        <f>IFERROR(VLOOKUP(A1368,'ListaN69 09-02-2025'!$A$9:$E$9716,5,0)*IF($C$3="SI",((D5365/100)+1),1)*IF(AND($C$3="SI",$C$4="SI"),IF(D5365=21,0.92,IF(D5365=10.5,0.96,1)),1)*IF(ISNUMBER($C$5),1-$C$5,1),"-")</f>
        <v>321778.99300000002</v>
      </c>
      <c r="F1368" s="4">
        <f t="shared" si="21"/>
        <v>321778.99300000002</v>
      </c>
      <c r="AC1368" t="str">
        <f>'ListaN69 09-02-2025'!AF1366</f>
        <v>Igual</v>
      </c>
    </row>
    <row r="1369" spans="1:29" x14ac:dyDescent="0.2">
      <c r="A1369" s="1" t="s">
        <v>5453</v>
      </c>
      <c r="B1369" t="s">
        <v>5454</v>
      </c>
      <c r="C1369" s="45" t="s">
        <v>4959</v>
      </c>
      <c r="D1369">
        <v>21</v>
      </c>
      <c r="E1369" s="4">
        <f>IFERROR(VLOOKUP(A1369,'ListaN69 09-02-2025'!$A$9:$E$9716,5,0)*IF($C$3="SI",((D5366/100)+1),1)*IF(AND($C$3="SI",$C$4="SI"),IF(D5366=21,0.92,IF(D5366=10.5,0.96,1)),1)*IF(ISNUMBER($C$5),1-$C$5,1),"-")</f>
        <v>411750.42200000002</v>
      </c>
      <c r="F1369" s="4">
        <f t="shared" si="21"/>
        <v>411750.42200000002</v>
      </c>
      <c r="AC1369" t="str">
        <f>'ListaN69 09-02-2025'!AF1367</f>
        <v>Igual</v>
      </c>
    </row>
    <row r="1370" spans="1:29" x14ac:dyDescent="0.2">
      <c r="A1370" s="1" t="s">
        <v>1834</v>
      </c>
      <c r="B1370" t="s">
        <v>4318</v>
      </c>
      <c r="C1370" s="45" t="s">
        <v>4959</v>
      </c>
      <c r="D1370">
        <v>21</v>
      </c>
      <c r="E1370" s="4">
        <f>IFERROR(VLOOKUP(A1370,'ListaN69 09-02-2025'!$A$9:$E$9716,5,0)*IF($C$3="SI",((D5367/100)+1),1)*IF(AND($C$3="SI",$C$4="SI"),IF(D5367=21,0.92,IF(D5367=10.5,0.96,1)),1)*IF(ISNUMBER($C$5),1-$C$5,1),"-")</f>
        <v>411750.42200000002</v>
      </c>
      <c r="F1370" s="4">
        <f t="shared" si="21"/>
        <v>411750.42200000002</v>
      </c>
      <c r="AC1370" t="str">
        <f>'ListaN69 09-02-2025'!AF1368</f>
        <v>Igual</v>
      </c>
    </row>
    <row r="1371" spans="1:29" x14ac:dyDescent="0.2">
      <c r="A1371" s="1" t="s">
        <v>1835</v>
      </c>
      <c r="B1371" t="s">
        <v>4320</v>
      </c>
      <c r="C1371" s="45" t="s">
        <v>4959</v>
      </c>
      <c r="D1371">
        <v>21</v>
      </c>
      <c r="E1371" s="4">
        <f>IFERROR(VLOOKUP(A1371,'ListaN69 09-02-2025'!$A$9:$E$9716,5,0)*IF($C$3="SI",((D5368/100)+1),1)*IF(AND($C$3="SI",$C$4="SI"),IF(D5368=21,0.92,IF(D5368=10.5,0.96,1)),1)*IF(ISNUMBER($C$5),1-$C$5,1),"-")</f>
        <v>411750.42200000002</v>
      </c>
      <c r="F1371" s="4">
        <f t="shared" si="21"/>
        <v>411750.42200000002</v>
      </c>
      <c r="AC1371" t="str">
        <f>'ListaN69 09-02-2025'!AF1369</f>
        <v>Igual</v>
      </c>
    </row>
    <row r="1372" spans="1:29" x14ac:dyDescent="0.2">
      <c r="A1372" s="1" t="s">
        <v>1836</v>
      </c>
      <c r="B1372" t="s">
        <v>4324</v>
      </c>
      <c r="C1372" s="45" t="s">
        <v>4959</v>
      </c>
      <c r="D1372">
        <v>21</v>
      </c>
      <c r="E1372" s="4">
        <f>IFERROR(VLOOKUP(A1372,'ListaN69 09-02-2025'!$A$9:$E$9716,5,0)*IF($C$3="SI",((D5369/100)+1),1)*IF(AND($C$3="SI",$C$4="SI"),IF(D5369=21,0.92,IF(D5369=10.5,0.96,1)),1)*IF(ISNUMBER($C$5),1-$C$5,1),"-")</f>
        <v>411750.42200000002</v>
      </c>
      <c r="F1372" s="4">
        <f t="shared" si="21"/>
        <v>411750.42200000002</v>
      </c>
      <c r="AC1372" t="str">
        <f>'ListaN69 09-02-2025'!AF1370</f>
        <v>Igual</v>
      </c>
    </row>
    <row r="1373" spans="1:29" x14ac:dyDescent="0.2">
      <c r="A1373" s="1" t="s">
        <v>1837</v>
      </c>
      <c r="B1373" t="s">
        <v>4327</v>
      </c>
      <c r="C1373" s="45" t="s">
        <v>4959</v>
      </c>
      <c r="D1373">
        <v>21</v>
      </c>
      <c r="E1373" s="4">
        <f>IFERROR(VLOOKUP(A1373,'ListaN69 09-02-2025'!$A$9:$E$9716,5,0)*IF($C$3="SI",((D5370/100)+1),1)*IF(AND($C$3="SI",$C$4="SI"),IF(D5370=21,0.92,IF(D5370=10.5,0.96,1)),1)*IF(ISNUMBER($C$5),1-$C$5,1),"-")</f>
        <v>411750.42200000002</v>
      </c>
      <c r="F1373" s="4">
        <f t="shared" si="21"/>
        <v>411750.42200000002</v>
      </c>
      <c r="AC1373" t="str">
        <f>'ListaN69 09-02-2025'!AF1371</f>
        <v>Igual</v>
      </c>
    </row>
    <row r="1374" spans="1:29" x14ac:dyDescent="0.2">
      <c r="A1374" s="1" t="s">
        <v>1838</v>
      </c>
      <c r="B1374" t="s">
        <v>4329</v>
      </c>
      <c r="C1374" s="45" t="s">
        <v>4959</v>
      </c>
      <c r="D1374">
        <v>21</v>
      </c>
      <c r="E1374" s="4">
        <f>IFERROR(VLOOKUP(A1374,'ListaN69 09-02-2025'!$A$9:$E$9716,5,0)*IF($C$3="SI",((D5371/100)+1),1)*IF(AND($C$3="SI",$C$4="SI"),IF(D5371=21,0.92,IF(D5371=10.5,0.96,1)),1)*IF(ISNUMBER($C$5),1-$C$5,1),"-")</f>
        <v>411750.42200000002</v>
      </c>
      <c r="F1374" s="4">
        <f t="shared" si="21"/>
        <v>411750.42200000002</v>
      </c>
      <c r="AC1374" t="str">
        <f>'ListaN69 09-02-2025'!AF1372</f>
        <v>Igual</v>
      </c>
    </row>
    <row r="1375" spans="1:29" x14ac:dyDescent="0.2">
      <c r="A1375" s="1" t="s">
        <v>681</v>
      </c>
      <c r="B1375" t="s">
        <v>4319</v>
      </c>
      <c r="C1375" s="45" t="s">
        <v>4959</v>
      </c>
      <c r="D1375">
        <v>21</v>
      </c>
      <c r="E1375" s="4">
        <f>IFERROR(VLOOKUP(A1375,'ListaN69 09-02-2025'!$A$9:$E$9716,5,0)*IF($C$3="SI",((D5372/100)+1),1)*IF(AND($C$3="SI",$C$4="SI"),IF(D5372=21,0.92,IF(D5372=10.5,0.96,1)),1)*IF(ISNUMBER($C$5),1-$C$5,1),"-")</f>
        <v>486006.66200000001</v>
      </c>
      <c r="F1375" s="4">
        <f t="shared" si="21"/>
        <v>486006.66200000001</v>
      </c>
      <c r="AC1375" t="str">
        <f>'ListaN69 09-02-2025'!AF1373</f>
        <v>Igual</v>
      </c>
    </row>
    <row r="1376" spans="1:29" x14ac:dyDescent="0.2">
      <c r="A1376" s="1" t="s">
        <v>682</v>
      </c>
      <c r="B1376" t="s">
        <v>4321</v>
      </c>
      <c r="C1376" s="45" t="s">
        <v>4959</v>
      </c>
      <c r="D1376">
        <v>21</v>
      </c>
      <c r="E1376" s="4">
        <f>IFERROR(VLOOKUP(A1376,'ListaN69 09-02-2025'!$A$9:$E$9716,5,0)*IF($C$3="SI",((D5373/100)+1),1)*IF(AND($C$3="SI",$C$4="SI"),IF(D5373=21,0.92,IF(D5373=10.5,0.96,1)),1)*IF(ISNUMBER($C$5),1-$C$5,1),"-")</f>
        <v>486006.66200000001</v>
      </c>
      <c r="F1376" s="4">
        <f t="shared" si="21"/>
        <v>486006.66200000001</v>
      </c>
      <c r="AC1376" t="str">
        <f>'ListaN69 09-02-2025'!AF1374</f>
        <v>Igual</v>
      </c>
    </row>
    <row r="1377" spans="1:29" x14ac:dyDescent="0.2">
      <c r="A1377" s="1" t="s">
        <v>683</v>
      </c>
      <c r="B1377" t="s">
        <v>4325</v>
      </c>
      <c r="C1377" s="45" t="s">
        <v>4959</v>
      </c>
      <c r="D1377">
        <v>21</v>
      </c>
      <c r="E1377" s="4">
        <f>IFERROR(VLOOKUP(A1377,'ListaN69 09-02-2025'!$A$9:$E$9716,5,0)*IF($C$3="SI",((D5374/100)+1),1)*IF(AND($C$3="SI",$C$4="SI"),IF(D5374=21,0.92,IF(D5374=10.5,0.96,1)),1)*IF(ISNUMBER($C$5),1-$C$5,1),"-")</f>
        <v>486006.66200000001</v>
      </c>
      <c r="F1377" s="4">
        <f t="shared" si="21"/>
        <v>486006.66200000001</v>
      </c>
      <c r="AC1377" t="str">
        <f>'ListaN69 09-02-2025'!AF1375</f>
        <v>Igual</v>
      </c>
    </row>
    <row r="1378" spans="1:29" x14ac:dyDescent="0.2">
      <c r="A1378" s="1" t="s">
        <v>684</v>
      </c>
      <c r="B1378" t="s">
        <v>4328</v>
      </c>
      <c r="C1378" s="45" t="s">
        <v>4959</v>
      </c>
      <c r="D1378">
        <v>21</v>
      </c>
      <c r="E1378" s="4">
        <f>IFERROR(VLOOKUP(A1378,'ListaN69 09-02-2025'!$A$9:$E$9716,5,0)*IF($C$3="SI",((D5375/100)+1),1)*IF(AND($C$3="SI",$C$4="SI"),IF(D5375=21,0.92,IF(D5375=10.5,0.96,1)),1)*IF(ISNUMBER($C$5),1-$C$5,1),"-")</f>
        <v>486006.66200000001</v>
      </c>
      <c r="F1378" s="4">
        <f t="shared" si="21"/>
        <v>486006.66200000001</v>
      </c>
      <c r="AC1378" t="str">
        <f>'ListaN69 09-02-2025'!AF1376</f>
        <v>Igual</v>
      </c>
    </row>
    <row r="1379" spans="1:29" x14ac:dyDescent="0.2">
      <c r="A1379" s="1" t="s">
        <v>685</v>
      </c>
      <c r="B1379" t="s">
        <v>4330</v>
      </c>
      <c r="C1379" s="45" t="s">
        <v>4959</v>
      </c>
      <c r="D1379">
        <v>21</v>
      </c>
      <c r="E1379" s="4">
        <f>IFERROR(VLOOKUP(A1379,'ListaN69 09-02-2025'!$A$9:$E$9716,5,0)*IF($C$3="SI",((D5376/100)+1),1)*IF(AND($C$3="SI",$C$4="SI"),IF(D5376=21,0.92,IF(D5376=10.5,0.96,1)),1)*IF(ISNUMBER($C$5),1-$C$5,1),"-")</f>
        <v>486006.66200000001</v>
      </c>
      <c r="F1379" s="4">
        <f t="shared" si="21"/>
        <v>486006.66200000001</v>
      </c>
      <c r="AC1379" t="str">
        <f>'ListaN69 09-02-2025'!AF1377</f>
        <v>Igual</v>
      </c>
    </row>
    <row r="1380" spans="1:29" x14ac:dyDescent="0.2">
      <c r="A1380" s="1" t="s">
        <v>689</v>
      </c>
      <c r="B1380" t="s">
        <v>4469</v>
      </c>
      <c r="C1380" s="45" t="s">
        <v>4959</v>
      </c>
      <c r="D1380">
        <v>21</v>
      </c>
      <c r="E1380" s="4">
        <f>IFERROR(VLOOKUP(A1380,'ListaN69 09-02-2025'!$A$9:$E$9716,5,0)*IF($C$3="SI",((D5377/100)+1),1)*IF(AND($C$3="SI",$C$4="SI"),IF(D5377=21,0.92,IF(D5377=10.5,0.96,1)),1)*IF(ISNUMBER($C$5),1-$C$5,1),"-")</f>
        <v>585162.53399999999</v>
      </c>
      <c r="F1380" s="4">
        <f t="shared" si="21"/>
        <v>585162.53399999999</v>
      </c>
      <c r="AC1380" t="str">
        <f>'ListaN69 09-02-2025'!AF1378</f>
        <v>Igual</v>
      </c>
    </row>
    <row r="1381" spans="1:29" x14ac:dyDescent="0.2">
      <c r="A1381" s="1" t="s">
        <v>686</v>
      </c>
      <c r="B1381" t="s">
        <v>4322</v>
      </c>
      <c r="C1381" s="45" t="s">
        <v>4959</v>
      </c>
      <c r="D1381">
        <v>21</v>
      </c>
      <c r="E1381" s="4">
        <f>IFERROR(VLOOKUP(A1381,'ListaN69 09-02-2025'!$A$9:$E$9716,5,0)*IF($C$3="SI",((D5378/100)+1),1)*IF(AND($C$3="SI",$C$4="SI"),IF(D5378=21,0.92,IF(D5378=10.5,0.96,1)),1)*IF(ISNUMBER($C$5),1-$C$5,1),"-")</f>
        <v>585162.53399999999</v>
      </c>
      <c r="F1381" s="4">
        <f t="shared" si="21"/>
        <v>585162.53399999999</v>
      </c>
      <c r="AC1381" t="str">
        <f>'ListaN69 09-02-2025'!AF1379</f>
        <v>Igual</v>
      </c>
    </row>
    <row r="1382" spans="1:29" x14ac:dyDescent="0.2">
      <c r="A1382" s="1" t="s">
        <v>687</v>
      </c>
      <c r="B1382" t="s">
        <v>4470</v>
      </c>
      <c r="C1382" s="45" t="s">
        <v>4959</v>
      </c>
      <c r="D1382">
        <v>21</v>
      </c>
      <c r="E1382" s="4">
        <f>IFERROR(VLOOKUP(A1382,'ListaN69 09-02-2025'!$A$9:$E$9716,5,0)*IF($C$3="SI",((D5379/100)+1),1)*IF(AND($C$3="SI",$C$4="SI"),IF(D5379=21,0.92,IF(D5379=10.5,0.96,1)),1)*IF(ISNUMBER($C$5),1-$C$5,1),"-")</f>
        <v>585162.53399999999</v>
      </c>
      <c r="F1382" s="4">
        <f t="shared" si="21"/>
        <v>585162.53399999999</v>
      </c>
      <c r="AC1382" t="str">
        <f>'ListaN69 09-02-2025'!AF1380</f>
        <v>Igual</v>
      </c>
    </row>
    <row r="1383" spans="1:29" x14ac:dyDescent="0.2">
      <c r="A1383" s="1" t="s">
        <v>688</v>
      </c>
      <c r="B1383" t="s">
        <v>4471</v>
      </c>
      <c r="C1383" s="45" t="s">
        <v>4959</v>
      </c>
      <c r="D1383">
        <v>21</v>
      </c>
      <c r="E1383" s="4">
        <f>IFERROR(VLOOKUP(A1383,'ListaN69 09-02-2025'!$A$9:$E$9716,5,0)*IF($C$3="SI",((D5380/100)+1),1)*IF(AND($C$3="SI",$C$4="SI"),IF(D5380=21,0.92,IF(D5380=10.5,0.96,1)),1)*IF(ISNUMBER($C$5),1-$C$5,1),"-")</f>
        <v>585162.53399999999</v>
      </c>
      <c r="F1383" s="4">
        <f t="shared" si="21"/>
        <v>585162.53399999999</v>
      </c>
      <c r="AC1383" t="str">
        <f>'ListaN69 09-02-2025'!AF1381</f>
        <v>Igual</v>
      </c>
    </row>
    <row r="1384" spans="1:29" x14ac:dyDescent="0.2">
      <c r="A1384" s="1" t="s">
        <v>690</v>
      </c>
      <c r="B1384" t="s">
        <v>4472</v>
      </c>
      <c r="C1384" s="45" t="s">
        <v>4959</v>
      </c>
      <c r="D1384">
        <v>21</v>
      </c>
      <c r="E1384" s="4">
        <f>IFERROR(VLOOKUP(A1384,'ListaN69 09-02-2025'!$A$9:$E$9716,5,0)*IF($C$3="SI",((D5381/100)+1),1)*IF(AND($C$3="SI",$C$4="SI"),IF(D5381=21,0.92,IF(D5381=10.5,0.96,1)),1)*IF(ISNUMBER($C$5),1-$C$5,1),"-")</f>
        <v>585162.53399999999</v>
      </c>
      <c r="F1384" s="4">
        <f t="shared" si="21"/>
        <v>585162.53399999999</v>
      </c>
      <c r="AC1384" t="str">
        <f>'ListaN69 09-02-2025'!AF1382</f>
        <v>Igual</v>
      </c>
    </row>
    <row r="1385" spans="1:29" x14ac:dyDescent="0.2">
      <c r="C1385" s="45"/>
      <c r="E1385" s="4" t="str">
        <f>IFERROR(VLOOKUP(A1385,'ListaN69 09-02-2025'!$A$9:$E$9716,5,0)*IF($C$3="SI",((D5382/100)+1),1)*IF(AND($C$3="SI",$C$4="SI"),IF(D5382=21,0.92,IF(D5382=10.5,0.96,1)),1)*IF(ISNUMBER($C$5),1-$C$5,1),"-")</f>
        <v>-</v>
      </c>
      <c r="F1385" s="4" t="str">
        <f t="shared" si="21"/>
        <v>-</v>
      </c>
      <c r="AC1385" t="str">
        <f>'ListaN69 09-02-2025'!AF1383</f>
        <v>Blanco</v>
      </c>
    </row>
    <row r="1386" spans="1:29" x14ac:dyDescent="0.2">
      <c r="B1386" t="s">
        <v>691</v>
      </c>
      <c r="C1386" s="45"/>
      <c r="E1386" s="4" t="str">
        <f>IFERROR(VLOOKUP(A1386,'ListaN69 09-02-2025'!$A$9:$E$9716,5,0)*IF($C$3="SI",((D5383/100)+1),1)*IF(AND($C$3="SI",$C$4="SI"),IF(D5383=21,0.92,IF(D5383=10.5,0.96,1)),1)*IF(ISNUMBER($C$5),1-$C$5,1),"-")</f>
        <v>-</v>
      </c>
      <c r="F1386" s="4" t="str">
        <f t="shared" si="21"/>
        <v>-</v>
      </c>
      <c r="AC1386" t="str">
        <f>'ListaN69 09-02-2025'!AF1384</f>
        <v>Titulo</v>
      </c>
    </row>
    <row r="1387" spans="1:29" x14ac:dyDescent="0.2">
      <c r="C1387" s="45"/>
      <c r="E1387" s="4" t="str">
        <f>IFERROR(VLOOKUP(A1387,'ListaN69 09-02-2025'!$A$9:$E$9716,5,0)*IF($C$3="SI",((D5384/100)+1),1)*IF(AND($C$3="SI",$C$4="SI"),IF(D5384=21,0.92,IF(D5384=10.5,0.96,1)),1)*IF(ISNUMBER($C$5),1-$C$5,1),"-")</f>
        <v>-</v>
      </c>
      <c r="F1387" s="4" t="str">
        <f t="shared" si="21"/>
        <v>-</v>
      </c>
      <c r="AC1387" t="str">
        <f>'ListaN69 09-02-2025'!AF1385</f>
        <v>Blanco</v>
      </c>
    </row>
    <row r="1388" spans="1:29" x14ac:dyDescent="0.2">
      <c r="A1388" s="1" t="s">
        <v>692</v>
      </c>
      <c r="B1388" t="s">
        <v>4473</v>
      </c>
      <c r="C1388" s="45" t="s">
        <v>4959</v>
      </c>
      <c r="D1388">
        <v>21</v>
      </c>
      <c r="E1388" s="4">
        <f>IFERROR(VLOOKUP(A1388,'ListaN69 09-02-2025'!$A$9:$E$9716,5,0)*IF($C$3="SI",((D5385/100)+1),1)*IF(AND($C$3="SI",$C$4="SI"),IF(D5385=21,0.92,IF(D5385=10.5,0.96,1)),1)*IF(ISNUMBER($C$5),1-$C$5,1),"-")</f>
        <v>1811.925</v>
      </c>
      <c r="F1388" s="4">
        <f t="shared" si="21"/>
        <v>1811.925</v>
      </c>
      <c r="AC1388" t="str">
        <f>'ListaN69 09-02-2025'!AF1386</f>
        <v>Igual</v>
      </c>
    </row>
    <row r="1389" spans="1:29" x14ac:dyDescent="0.2">
      <c r="A1389" s="1" t="s">
        <v>3967</v>
      </c>
      <c r="B1389" t="s">
        <v>4476</v>
      </c>
      <c r="C1389" s="45" t="s">
        <v>4959</v>
      </c>
      <c r="D1389">
        <v>21</v>
      </c>
      <c r="E1389" s="4">
        <f>IFERROR(VLOOKUP(A1389,'ListaN69 09-02-2025'!$A$9:$E$9716,5,0)*IF($C$3="SI",((D5386/100)+1),1)*IF(AND($C$3="SI",$C$4="SI"),IF(D5386=21,0.92,IF(D5386=10.5,0.96,1)),1)*IF(ISNUMBER($C$5),1-$C$5,1),"-")</f>
        <v>16220.828</v>
      </c>
      <c r="F1389" s="4">
        <f t="shared" si="21"/>
        <v>16220.828</v>
      </c>
      <c r="AC1389" t="str">
        <f>'ListaN69 09-02-2025'!AF1387</f>
        <v>Igual</v>
      </c>
    </row>
    <row r="1390" spans="1:29" x14ac:dyDescent="0.2">
      <c r="A1390" s="1" t="s">
        <v>693</v>
      </c>
      <c r="B1390" t="s">
        <v>4474</v>
      </c>
      <c r="C1390" s="45" t="s">
        <v>4959</v>
      </c>
      <c r="D1390">
        <v>21</v>
      </c>
      <c r="E1390" s="4">
        <f>IFERROR(VLOOKUP(A1390,'ListaN69 09-02-2025'!$A$9:$E$9716,5,0)*IF($C$3="SI",((D5387/100)+1),1)*IF(AND($C$3="SI",$C$4="SI"),IF(D5387=21,0.92,IF(D5387=10.5,0.96,1)),1)*IF(ISNUMBER($C$5),1-$C$5,1),"-")</f>
        <v>2919.433</v>
      </c>
      <c r="F1390" s="4">
        <f t="shared" si="21"/>
        <v>2919.433</v>
      </c>
      <c r="AC1390" t="str">
        <f>'ListaN69 09-02-2025'!AF1388</f>
        <v>Igual</v>
      </c>
    </row>
    <row r="1391" spans="1:29" x14ac:dyDescent="0.2">
      <c r="A1391" s="1" t="s">
        <v>694</v>
      </c>
      <c r="B1391" t="s">
        <v>4475</v>
      </c>
      <c r="C1391" s="45" t="s">
        <v>4959</v>
      </c>
      <c r="D1391">
        <v>21</v>
      </c>
      <c r="E1391" s="4">
        <f>IFERROR(VLOOKUP(A1391,'ListaN69 09-02-2025'!$A$9:$E$9716,5,0)*IF($C$3="SI",((D5388/100)+1),1)*IF(AND($C$3="SI",$C$4="SI"),IF(D5388=21,0.92,IF(D5388=10.5,0.96,1)),1)*IF(ISNUMBER($C$5),1-$C$5,1),"-")</f>
        <v>4307.6040000000003</v>
      </c>
      <c r="F1391" s="4">
        <f t="shared" si="21"/>
        <v>4307.6040000000003</v>
      </c>
      <c r="AC1391" t="str">
        <f>'ListaN69 09-02-2025'!AF1389</f>
        <v>Igual</v>
      </c>
    </row>
    <row r="1392" spans="1:29" x14ac:dyDescent="0.2">
      <c r="C1392" s="45"/>
      <c r="E1392" s="4" t="str">
        <f>IFERROR(VLOOKUP(A1392,'ListaN69 09-02-2025'!$A$9:$E$9716,5,0)*IF($C$3="SI",((D5389/100)+1),1)*IF(AND($C$3="SI",$C$4="SI"),IF(D5389=21,0.92,IF(D5389=10.5,0.96,1)),1)*IF(ISNUMBER($C$5),1-$C$5,1),"-")</f>
        <v>-</v>
      </c>
      <c r="F1392" s="4" t="str">
        <f t="shared" si="21"/>
        <v>-</v>
      </c>
      <c r="AC1392" t="str">
        <f>'ListaN69 09-02-2025'!AF1390</f>
        <v>Blanco</v>
      </c>
    </row>
    <row r="1393" spans="1:29" x14ac:dyDescent="0.2">
      <c r="B1393" t="s">
        <v>4331</v>
      </c>
      <c r="C1393" s="45"/>
      <c r="E1393" s="4" t="str">
        <f>IFERROR(VLOOKUP(A1393,'ListaN69 09-02-2025'!$A$9:$E$9716,5,0)*IF($C$3="SI",((D5390/100)+1),1)*IF(AND($C$3="SI",$C$4="SI"),IF(D5390=21,0.92,IF(D5390=10.5,0.96,1)),1)*IF(ISNUMBER($C$5),1-$C$5,1),"-")</f>
        <v>-</v>
      </c>
      <c r="F1393" s="4" t="str">
        <f t="shared" si="21"/>
        <v>-</v>
      </c>
      <c r="AC1393" t="str">
        <f>'ListaN69 09-02-2025'!AF1391</f>
        <v>Titulo</v>
      </c>
    </row>
    <row r="1394" spans="1:29" x14ac:dyDescent="0.2">
      <c r="C1394" s="45"/>
      <c r="E1394" s="4" t="str">
        <f>IFERROR(VLOOKUP(A1394,'ListaN69 09-02-2025'!$A$9:$E$9716,5,0)*IF($C$3="SI",((D5391/100)+1),1)*IF(AND($C$3="SI",$C$4="SI"),IF(D5391=21,0.92,IF(D5391=10.5,0.96,1)),1)*IF(ISNUMBER($C$5),1-$C$5,1),"-")</f>
        <v>-</v>
      </c>
      <c r="F1394" s="4" t="str">
        <f t="shared" si="21"/>
        <v>-</v>
      </c>
      <c r="AC1394" t="str">
        <f>'ListaN69 09-02-2025'!AF1392</f>
        <v>Blanco</v>
      </c>
    </row>
    <row r="1395" spans="1:29" x14ac:dyDescent="0.2">
      <c r="A1395" s="1" t="s">
        <v>718</v>
      </c>
      <c r="B1395" t="s">
        <v>4477</v>
      </c>
      <c r="C1395" s="45" t="s">
        <v>4959</v>
      </c>
      <c r="D1395">
        <v>21</v>
      </c>
      <c r="E1395" s="4">
        <f>IFERROR(VLOOKUP(A1395,'ListaN69 09-02-2025'!$A$9:$E$9716,5,0)*IF($C$3="SI",((D5392/100)+1),1)*IF(AND($C$3="SI",$C$4="SI"),IF(D5392=21,0.92,IF(D5392=10.5,0.96,1)),1)*IF(ISNUMBER($C$5),1-$C$5,1),"-")</f>
        <v>514260.38799999998</v>
      </c>
      <c r="F1395" s="4">
        <f t="shared" si="21"/>
        <v>514260.38799999998</v>
      </c>
      <c r="AC1395" t="str">
        <f>'ListaN69 09-02-2025'!AF1393</f>
        <v>Igual</v>
      </c>
    </row>
    <row r="1396" spans="1:29" x14ac:dyDescent="0.2">
      <c r="A1396" s="1" t="s">
        <v>719</v>
      </c>
      <c r="B1396" t="s">
        <v>4478</v>
      </c>
      <c r="C1396" s="45" t="s">
        <v>4959</v>
      </c>
      <c r="D1396">
        <v>21</v>
      </c>
      <c r="E1396" s="4">
        <f>IFERROR(VLOOKUP(A1396,'ListaN69 09-02-2025'!$A$9:$E$9716,5,0)*IF($C$3="SI",((D5393/100)+1),1)*IF(AND($C$3="SI",$C$4="SI"),IF(D5393=21,0.92,IF(D5393=10.5,0.96,1)),1)*IF(ISNUMBER($C$5),1-$C$5,1),"-")</f>
        <v>939440.80299999996</v>
      </c>
      <c r="F1396" s="4">
        <f t="shared" si="21"/>
        <v>939440.80299999996</v>
      </c>
      <c r="AC1396" t="str">
        <f>'ListaN69 09-02-2025'!AF1394</f>
        <v>Igual</v>
      </c>
    </row>
    <row r="1397" spans="1:29" x14ac:dyDescent="0.2">
      <c r="A1397" s="1" t="s">
        <v>720</v>
      </c>
      <c r="B1397" t="s">
        <v>4480</v>
      </c>
      <c r="C1397" s="45" t="s">
        <v>4959</v>
      </c>
      <c r="D1397">
        <v>21</v>
      </c>
      <c r="E1397" s="4">
        <f>IFERROR(VLOOKUP(A1397,'ListaN69 09-02-2025'!$A$9:$E$9716,5,0)*IF($C$3="SI",((D5394/100)+1),1)*IF(AND($C$3="SI",$C$4="SI"),IF(D5394=21,0.92,IF(D5394=10.5,0.96,1)),1)*IF(ISNUMBER($C$5),1-$C$5,1),"-")</f>
        <v>174924.94500000001</v>
      </c>
      <c r="F1397" s="4">
        <f t="shared" si="21"/>
        <v>174924.94500000001</v>
      </c>
      <c r="AC1397" t="str">
        <f>'ListaN69 09-02-2025'!AF1395</f>
        <v>Igual</v>
      </c>
    </row>
    <row r="1398" spans="1:29" x14ac:dyDescent="0.2">
      <c r="A1398" s="1" t="s">
        <v>721</v>
      </c>
      <c r="B1398" t="s">
        <v>4481</v>
      </c>
      <c r="C1398" s="45" t="s">
        <v>4959</v>
      </c>
      <c r="D1398">
        <v>21</v>
      </c>
      <c r="E1398" s="4">
        <f>IFERROR(VLOOKUP(A1398,'ListaN69 09-02-2025'!$A$9:$E$9716,5,0)*IF($C$3="SI",((D5395/100)+1),1)*IF(AND($C$3="SI",$C$4="SI"),IF(D5395=21,0.92,IF(D5395=10.5,0.96,1)),1)*IF(ISNUMBER($C$5),1-$C$5,1),"-")</f>
        <v>768855.80900000001</v>
      </c>
      <c r="F1398" s="4">
        <f t="shared" si="21"/>
        <v>768855.80900000001</v>
      </c>
      <c r="AC1398" t="str">
        <f>'ListaN69 09-02-2025'!AF1396</f>
        <v>Igual</v>
      </c>
    </row>
    <row r="1399" spans="1:29" x14ac:dyDescent="0.2">
      <c r="A1399" s="1" t="s">
        <v>722</v>
      </c>
      <c r="B1399" t="s">
        <v>4332</v>
      </c>
      <c r="C1399" s="45" t="s">
        <v>4959</v>
      </c>
      <c r="D1399">
        <v>21</v>
      </c>
      <c r="E1399" s="4">
        <f>IFERROR(VLOOKUP(A1399,'ListaN69 09-02-2025'!$A$9:$E$9716,5,0)*IF($C$3="SI",((D5396/100)+1),1)*IF(AND($C$3="SI",$C$4="SI"),IF(D5396=21,0.92,IF(D5396=10.5,0.96,1)),1)*IF(ISNUMBER($C$5),1-$C$5,1),"-")</f>
        <v>265478.58</v>
      </c>
      <c r="F1399" s="4">
        <f t="shared" si="21"/>
        <v>265478.58</v>
      </c>
      <c r="AC1399" t="str">
        <f>'ListaN69 09-02-2025'!AF1397</f>
        <v>Igual</v>
      </c>
    </row>
    <row r="1400" spans="1:29" x14ac:dyDescent="0.2">
      <c r="A1400" s="1" t="s">
        <v>723</v>
      </c>
      <c r="B1400" t="s">
        <v>4333</v>
      </c>
      <c r="C1400" s="45" t="s">
        <v>4959</v>
      </c>
      <c r="D1400">
        <v>21</v>
      </c>
      <c r="E1400" s="4">
        <f>IFERROR(VLOOKUP(A1400,'ListaN69 09-02-2025'!$A$9:$E$9716,5,0)*IF($C$3="SI",((D5397/100)+1),1)*IF(AND($C$3="SI",$C$4="SI"),IF(D5397=21,0.92,IF(D5397=10.5,0.96,1)),1)*IF(ISNUMBER($C$5),1-$C$5,1),"-")</f>
        <v>355350.21100000001</v>
      </c>
      <c r="F1400" s="4">
        <f t="shared" si="21"/>
        <v>355350.21100000001</v>
      </c>
      <c r="AC1400" t="str">
        <f>'ListaN69 09-02-2025'!AF1398</f>
        <v>Igual</v>
      </c>
    </row>
    <row r="1401" spans="1:29" x14ac:dyDescent="0.2">
      <c r="A1401" s="1" t="s">
        <v>724</v>
      </c>
      <c r="B1401" t="s">
        <v>4334</v>
      </c>
      <c r="C1401" s="45" t="s">
        <v>4959</v>
      </c>
      <c r="D1401">
        <v>21</v>
      </c>
      <c r="E1401" s="4">
        <f>IFERROR(VLOOKUP(A1401,'ListaN69 09-02-2025'!$A$9:$E$9716,5,0)*IF($C$3="SI",((D5398/100)+1),1)*IF(AND($C$3="SI",$C$4="SI"),IF(D5398=21,0.92,IF(D5398=10.5,0.96,1)),1)*IF(ISNUMBER($C$5),1-$C$5,1),"-")</f>
        <v>539398.17799999996</v>
      </c>
      <c r="F1401" s="4">
        <f t="shared" si="21"/>
        <v>539398.17799999996</v>
      </c>
      <c r="AC1401" t="str">
        <f>'ListaN69 09-02-2025'!AF1399</f>
        <v>Igual</v>
      </c>
    </row>
    <row r="1402" spans="1:29" x14ac:dyDescent="0.2">
      <c r="A1402" s="1" t="s">
        <v>725</v>
      </c>
      <c r="B1402" t="s">
        <v>4479</v>
      </c>
      <c r="C1402" s="45" t="s">
        <v>4959</v>
      </c>
      <c r="D1402">
        <v>21</v>
      </c>
      <c r="E1402" s="4">
        <f>IFERROR(VLOOKUP(A1402,'ListaN69 09-02-2025'!$A$9:$E$9716,5,0)*IF($C$3="SI",((D5399/100)+1),1)*IF(AND($C$3="SI",$C$4="SI"),IF(D5399=21,0.92,IF(D5399=10.5,0.96,1)),1)*IF(ISNUMBER($C$5),1-$C$5,1),"-")</f>
        <v>1334731.0819999999</v>
      </c>
      <c r="F1402" s="4">
        <f t="shared" si="21"/>
        <v>1334731.0819999999</v>
      </c>
      <c r="AC1402" t="str">
        <f>'ListaN69 09-02-2025'!AF1400</f>
        <v>Igual</v>
      </c>
    </row>
    <row r="1403" spans="1:29" x14ac:dyDescent="0.2">
      <c r="A1403" s="1" t="s">
        <v>726</v>
      </c>
      <c r="B1403" t="s">
        <v>4335</v>
      </c>
      <c r="C1403" s="45" t="s">
        <v>4959</v>
      </c>
      <c r="D1403">
        <v>21</v>
      </c>
      <c r="E1403" s="4">
        <f>IFERROR(VLOOKUP(A1403,'ListaN69 09-02-2025'!$A$9:$E$9716,5,0)*IF($C$3="SI",((D5400/100)+1),1)*IF(AND($C$3="SI",$C$4="SI"),IF(D5400=21,0.92,IF(D5400=10.5,0.96,1)),1)*IF(ISNUMBER($C$5),1-$C$5,1),"-")</f>
        <v>233013.45499999999</v>
      </c>
      <c r="F1403" s="4">
        <f t="shared" si="21"/>
        <v>233013.45499999999</v>
      </c>
      <c r="AC1403" t="str">
        <f>'ListaN69 09-02-2025'!AF1401</f>
        <v>Igual</v>
      </c>
    </row>
    <row r="1404" spans="1:29" x14ac:dyDescent="0.2">
      <c r="A1404" s="1" t="s">
        <v>727</v>
      </c>
      <c r="B1404" t="s">
        <v>4482</v>
      </c>
      <c r="C1404" s="45" t="s">
        <v>4959</v>
      </c>
      <c r="D1404">
        <v>21</v>
      </c>
      <c r="E1404" s="4">
        <f>IFERROR(VLOOKUP(A1404,'ListaN69 09-02-2025'!$A$9:$E$9716,5,0)*IF($C$3="SI",((D5401/100)+1),1)*IF(AND($C$3="SI",$C$4="SI"),IF(D5401=21,0.92,IF(D5401=10.5,0.96,1)),1)*IF(ISNUMBER($C$5),1-$C$5,1),"-")</f>
        <v>1096054.3359999999</v>
      </c>
      <c r="F1404" s="4">
        <f t="shared" si="21"/>
        <v>1096054.3359999999</v>
      </c>
      <c r="AC1404" t="str">
        <f>'ListaN69 09-02-2025'!AF1402</f>
        <v>Igual</v>
      </c>
    </row>
    <row r="1405" spans="1:29" x14ac:dyDescent="0.2">
      <c r="A1405" s="1" t="s">
        <v>728</v>
      </c>
      <c r="B1405" t="s">
        <v>4336</v>
      </c>
      <c r="C1405" s="45" t="s">
        <v>4959</v>
      </c>
      <c r="D1405">
        <v>21</v>
      </c>
      <c r="E1405" s="4">
        <f>IFERROR(VLOOKUP(A1405,'ListaN69 09-02-2025'!$A$9:$E$9716,5,0)*IF($C$3="SI",((D5402/100)+1),1)*IF(AND($C$3="SI",$C$4="SI"),IF(D5402=21,0.92,IF(D5402=10.5,0.96,1)),1)*IF(ISNUMBER($C$5),1-$C$5,1),"-")</f>
        <v>343668.76699999999</v>
      </c>
      <c r="F1405" s="4">
        <f t="shared" si="21"/>
        <v>343668.76699999999</v>
      </c>
      <c r="AC1405" t="str">
        <f>'ListaN69 09-02-2025'!AF1403</f>
        <v>Igual</v>
      </c>
    </row>
    <row r="1406" spans="1:29" x14ac:dyDescent="0.2">
      <c r="A1406" s="1" t="s">
        <v>729</v>
      </c>
      <c r="B1406" t="s">
        <v>4337</v>
      </c>
      <c r="C1406" s="45" t="s">
        <v>4959</v>
      </c>
      <c r="D1406">
        <v>21</v>
      </c>
      <c r="E1406" s="4">
        <f>IFERROR(VLOOKUP(A1406,'ListaN69 09-02-2025'!$A$9:$E$9716,5,0)*IF($C$3="SI",((D5403/100)+1),1)*IF(AND($C$3="SI",$C$4="SI"),IF(D5403=21,0.92,IF(D5403=10.5,0.96,1)),1)*IF(ISNUMBER($C$5),1-$C$5,1),"-")</f>
        <v>484625.103</v>
      </c>
      <c r="F1406" s="4">
        <f t="shared" si="21"/>
        <v>484625.103</v>
      </c>
      <c r="AC1406" t="str">
        <f>'ListaN69 09-02-2025'!AF1404</f>
        <v>Igual</v>
      </c>
    </row>
    <row r="1407" spans="1:29" x14ac:dyDescent="0.2">
      <c r="A1407" s="1" t="s">
        <v>730</v>
      </c>
      <c r="B1407" t="s">
        <v>4338</v>
      </c>
      <c r="C1407" s="45" t="s">
        <v>4959</v>
      </c>
      <c r="D1407">
        <v>21</v>
      </c>
      <c r="E1407" s="4">
        <f>IFERROR(VLOOKUP(A1407,'ListaN69 09-02-2025'!$A$9:$E$9716,5,0)*IF($C$3="SI",((D5404/100)+1),1)*IF(AND($C$3="SI",$C$4="SI"),IF(D5404=21,0.92,IF(D5404=10.5,0.96,1)),1)*IF(ISNUMBER($C$5),1-$C$5,1),"-")</f>
        <v>784512.402</v>
      </c>
      <c r="F1407" s="4">
        <f t="shared" si="21"/>
        <v>784512.402</v>
      </c>
      <c r="AC1407" t="str">
        <f>'ListaN69 09-02-2025'!AF1405</f>
        <v>Igual</v>
      </c>
    </row>
    <row r="1408" spans="1:29" x14ac:dyDescent="0.2">
      <c r="A1408" s="1" t="s">
        <v>731</v>
      </c>
      <c r="B1408" t="s">
        <v>4483</v>
      </c>
      <c r="C1408" s="45" t="s">
        <v>4959</v>
      </c>
      <c r="D1408">
        <v>21</v>
      </c>
      <c r="E1408" s="4">
        <f>IFERROR(VLOOKUP(A1408,'ListaN69 09-02-2025'!$A$9:$E$9716,5,0)*IF($C$3="SI",((D5405/100)+1),1)*IF(AND($C$3="SI",$C$4="SI"),IF(D5405=21,0.92,IF(D5405=10.5,0.96,1)),1)*IF(ISNUMBER($C$5),1-$C$5,1),"-")</f>
        <v>270859.01</v>
      </c>
      <c r="F1408" s="4">
        <f t="shared" si="21"/>
        <v>270859.01</v>
      </c>
      <c r="AC1408" t="str">
        <f>'ListaN69 09-02-2025'!AF1406</f>
        <v>Igual</v>
      </c>
    </row>
    <row r="1409" spans="1:29" x14ac:dyDescent="0.2">
      <c r="A1409" s="1" t="s">
        <v>732</v>
      </c>
      <c r="B1409" t="s">
        <v>4487</v>
      </c>
      <c r="C1409" s="45" t="s">
        <v>4959</v>
      </c>
      <c r="D1409">
        <v>21</v>
      </c>
      <c r="E1409" s="4">
        <f>IFERROR(VLOOKUP(A1409,'ListaN69 09-02-2025'!$A$9:$E$9716,5,0)*IF($C$3="SI",((D5406/100)+1),1)*IF(AND($C$3="SI",$C$4="SI"),IF(D5406=21,0.92,IF(D5406=10.5,0.96,1)),1)*IF(ISNUMBER($C$5),1-$C$5,1),"-")</f>
        <v>1415956.8540000001</v>
      </c>
      <c r="F1409" s="4">
        <f t="shared" si="21"/>
        <v>1415956.8540000001</v>
      </c>
      <c r="AC1409" t="str">
        <f>'ListaN69 09-02-2025'!AF1407</f>
        <v>Igual</v>
      </c>
    </row>
    <row r="1410" spans="1:29" x14ac:dyDescent="0.2">
      <c r="A1410" s="1" t="s">
        <v>733</v>
      </c>
      <c r="B1410" t="s">
        <v>4484</v>
      </c>
      <c r="C1410" s="45" t="s">
        <v>4959</v>
      </c>
      <c r="D1410">
        <v>21</v>
      </c>
      <c r="E1410" s="4">
        <f>IFERROR(VLOOKUP(A1410,'ListaN69 09-02-2025'!$A$9:$E$9716,5,0)*IF($C$3="SI",((D5407/100)+1),1)*IF(AND($C$3="SI",$C$4="SI"),IF(D5407=21,0.92,IF(D5407=10.5,0.96,1)),1)*IF(ISNUMBER($C$5),1-$C$5,1),"-")</f>
        <v>452427.478</v>
      </c>
      <c r="F1410" s="4">
        <f t="shared" si="21"/>
        <v>452427.478</v>
      </c>
      <c r="AC1410" t="str">
        <f>'ListaN69 09-02-2025'!AF1408</f>
        <v>Igual</v>
      </c>
    </row>
    <row r="1411" spans="1:29" x14ac:dyDescent="0.2">
      <c r="A1411" s="1" t="s">
        <v>734</v>
      </c>
      <c r="B1411" t="s">
        <v>4485</v>
      </c>
      <c r="C1411" s="45" t="s">
        <v>4959</v>
      </c>
      <c r="D1411">
        <v>21</v>
      </c>
      <c r="E1411" s="4">
        <f>IFERROR(VLOOKUP(A1411,'ListaN69 09-02-2025'!$A$9:$E$9716,5,0)*IF($C$3="SI",((D5408/100)+1),1)*IF(AND($C$3="SI",$C$4="SI"),IF(D5408=21,0.92,IF(D5408=10.5,0.96,1)),1)*IF(ISNUMBER($C$5),1-$C$5,1),"-")</f>
        <v>688800</v>
      </c>
      <c r="F1411" s="4">
        <f t="shared" si="21"/>
        <v>688800</v>
      </c>
      <c r="AC1411" t="str">
        <f>'ListaN69 09-02-2025'!AF1409</f>
        <v>Igual</v>
      </c>
    </row>
    <row r="1412" spans="1:29" x14ac:dyDescent="0.2">
      <c r="A1412" s="1" t="s">
        <v>735</v>
      </c>
      <c r="B1412" t="s">
        <v>4486</v>
      </c>
      <c r="C1412" s="45" t="s">
        <v>4959</v>
      </c>
      <c r="D1412">
        <v>21</v>
      </c>
      <c r="E1412" s="4">
        <f>IFERROR(VLOOKUP(A1412,'ListaN69 09-02-2025'!$A$9:$E$9716,5,0)*IF($C$3="SI",((D5409/100)+1),1)*IF(AND($C$3="SI",$C$4="SI"),IF(D5409=21,0.92,IF(D5409=10.5,0.96,1)),1)*IF(ISNUMBER($C$5),1-$C$5,1),"-")</f>
        <v>1062698.747</v>
      </c>
      <c r="F1412" s="4">
        <f t="shared" si="21"/>
        <v>1062698.747</v>
      </c>
      <c r="AC1412" t="str">
        <f>'ListaN69 09-02-2025'!AF1410</f>
        <v>Igual</v>
      </c>
    </row>
    <row r="1413" spans="1:29" x14ac:dyDescent="0.2">
      <c r="A1413" s="1" t="s">
        <v>736</v>
      </c>
      <c r="B1413" t="s">
        <v>4488</v>
      </c>
      <c r="C1413" s="45" t="s">
        <v>4959</v>
      </c>
      <c r="D1413">
        <v>21</v>
      </c>
      <c r="E1413" s="4">
        <f>IFERROR(VLOOKUP(A1413,'ListaN69 09-02-2025'!$A$9:$E$9716,5,0)*IF($C$3="SI",((D5410/100)+1),1)*IF(AND($C$3="SI",$C$4="SI"),IF(D5410=21,0.92,IF(D5410=10.5,0.96,1)),1)*IF(ISNUMBER($C$5),1-$C$5,1),"-")</f>
        <v>349064.36900000001</v>
      </c>
      <c r="F1413" s="4">
        <f t="shared" si="21"/>
        <v>349064.36900000001</v>
      </c>
      <c r="AC1413" t="str">
        <f>'ListaN69 09-02-2025'!AF1411</f>
        <v>Igual</v>
      </c>
    </row>
    <row r="1414" spans="1:29" x14ac:dyDescent="0.2">
      <c r="A1414" s="1" t="s">
        <v>737</v>
      </c>
      <c r="B1414" t="s">
        <v>4489</v>
      </c>
      <c r="C1414" s="45" t="s">
        <v>4959</v>
      </c>
      <c r="D1414">
        <v>21</v>
      </c>
      <c r="E1414" s="4">
        <f>IFERROR(VLOOKUP(A1414,'ListaN69 09-02-2025'!$A$9:$E$9716,5,0)*IF($C$3="SI",((D5411/100)+1),1)*IF(AND($C$3="SI",$C$4="SI"),IF(D5411=21,0.92,IF(D5411=10.5,0.96,1)),1)*IF(ISNUMBER($C$5),1-$C$5,1),"-")</f>
        <v>645460.96799999999</v>
      </c>
      <c r="F1414" s="4">
        <f t="shared" si="21"/>
        <v>645460.96799999999</v>
      </c>
      <c r="AC1414" t="str">
        <f>'ListaN69 09-02-2025'!AF1412</f>
        <v>Igual</v>
      </c>
    </row>
    <row r="1415" spans="1:29" x14ac:dyDescent="0.2">
      <c r="A1415" s="1" t="s">
        <v>738</v>
      </c>
      <c r="B1415" t="s">
        <v>4490</v>
      </c>
      <c r="C1415" s="45" t="s">
        <v>4959</v>
      </c>
      <c r="D1415">
        <v>21</v>
      </c>
      <c r="E1415" s="4">
        <f>IFERROR(VLOOKUP(A1415,'ListaN69 09-02-2025'!$A$9:$E$9716,5,0)*IF($C$3="SI",((D5412/100)+1),1)*IF(AND($C$3="SI",$C$4="SI"),IF(D5412=21,0.92,IF(D5412=10.5,0.96,1)),1)*IF(ISNUMBER($C$5),1-$C$5,1),"-")</f>
        <v>495199.76199999999</v>
      </c>
      <c r="F1415" s="4">
        <f t="shared" si="21"/>
        <v>495199.76199999999</v>
      </c>
      <c r="AC1415" t="str">
        <f>'ListaN69 09-02-2025'!AF1413</f>
        <v>Igual</v>
      </c>
    </row>
    <row r="1416" spans="1:29" x14ac:dyDescent="0.2">
      <c r="A1416" s="1" t="s">
        <v>739</v>
      </c>
      <c r="B1416" t="s">
        <v>4491</v>
      </c>
      <c r="C1416" s="45" t="s">
        <v>4959</v>
      </c>
      <c r="D1416">
        <v>21</v>
      </c>
      <c r="E1416" s="4">
        <f>IFERROR(VLOOKUP(A1416,'ListaN69 09-02-2025'!$A$9:$E$9716,5,0)*IF($C$3="SI",((D5413/100)+1),1)*IF(AND($C$3="SI",$C$4="SI"),IF(D5413=21,0.92,IF(D5413=10.5,0.96,1)),1)*IF(ISNUMBER($C$5),1-$C$5,1),"-")</f>
        <v>828270.08200000005</v>
      </c>
      <c r="F1416" s="4">
        <f t="shared" si="21"/>
        <v>828270.08200000005</v>
      </c>
      <c r="AC1416" t="str">
        <f>'ListaN69 09-02-2025'!AF1414</f>
        <v>Igual</v>
      </c>
    </row>
    <row r="1417" spans="1:29" x14ac:dyDescent="0.2">
      <c r="C1417" s="45"/>
      <c r="E1417" s="4" t="str">
        <f>IFERROR(VLOOKUP(A1417,'ListaN69 09-02-2025'!$A$9:$E$9716,5,0)*IF($C$3="SI",((D5414/100)+1),1)*IF(AND($C$3="SI",$C$4="SI"),IF(D5414=21,0.92,IF(D5414=10.5,0.96,1)),1)*IF(ISNUMBER($C$5),1-$C$5,1),"-")</f>
        <v>-</v>
      </c>
      <c r="F1417" s="4" t="str">
        <f t="shared" si="21"/>
        <v>-</v>
      </c>
      <c r="AC1417" t="str">
        <f>'ListaN69 09-02-2025'!AF1415</f>
        <v>Blanco</v>
      </c>
    </row>
    <row r="1418" spans="1:29" x14ac:dyDescent="0.2">
      <c r="B1418" t="s">
        <v>4339</v>
      </c>
      <c r="C1418" s="45"/>
      <c r="E1418" s="4" t="str">
        <f>IFERROR(VLOOKUP(A1418,'ListaN69 09-02-2025'!$A$9:$E$9716,5,0)*IF($C$3="SI",((D5415/100)+1),1)*IF(AND($C$3="SI",$C$4="SI"),IF(D5415=21,0.92,IF(D5415=10.5,0.96,1)),1)*IF(ISNUMBER($C$5),1-$C$5,1),"-")</f>
        <v>-</v>
      </c>
      <c r="F1418" s="4" t="str">
        <f t="shared" si="21"/>
        <v>-</v>
      </c>
      <c r="AC1418" t="str">
        <f>'ListaN69 09-02-2025'!AF1416</f>
        <v>Titulo</v>
      </c>
    </row>
    <row r="1419" spans="1:29" x14ac:dyDescent="0.2">
      <c r="C1419" s="45"/>
      <c r="E1419" s="4" t="str">
        <f>IFERROR(VLOOKUP(A1419,'ListaN69 09-02-2025'!$A$9:$E$9716,5,0)*IF($C$3="SI",((D5416/100)+1),1)*IF(AND($C$3="SI",$C$4="SI"),IF(D5416=21,0.92,IF(D5416=10.5,0.96,1)),1)*IF(ISNUMBER($C$5),1-$C$5,1),"-")</f>
        <v>-</v>
      </c>
      <c r="F1419" s="4" t="str">
        <f t="shared" si="21"/>
        <v>-</v>
      </c>
      <c r="AC1419" t="str">
        <f>'ListaN69 09-02-2025'!AF1417</f>
        <v>Blanco</v>
      </c>
    </row>
    <row r="1420" spans="1:29" x14ac:dyDescent="0.2">
      <c r="A1420" s="1" t="s">
        <v>2422</v>
      </c>
      <c r="B1420" t="s">
        <v>4492</v>
      </c>
      <c r="C1420" s="45" t="s">
        <v>4959</v>
      </c>
      <c r="D1420">
        <v>21</v>
      </c>
      <c r="E1420" s="4">
        <f>IFERROR(VLOOKUP(A1420,'ListaN69 09-02-2025'!$A$9:$E$9716,5,0)*IF($C$3="SI",((D5417/100)+1),1)*IF(AND($C$3="SI",$C$4="SI"),IF(D5417=21,0.92,IF(D5417=10.5,0.96,1)),1)*IF(ISNUMBER($C$5),1-$C$5,1),"-")</f>
        <v>3347.741</v>
      </c>
      <c r="F1420" s="4">
        <f t="shared" si="21"/>
        <v>3347.741</v>
      </c>
      <c r="AC1420" t="str">
        <f>'ListaN69 09-02-2025'!AF1418</f>
        <v>Igual</v>
      </c>
    </row>
    <row r="1421" spans="1:29" x14ac:dyDescent="0.2">
      <c r="A1421" s="1" t="s">
        <v>696</v>
      </c>
      <c r="B1421" t="s">
        <v>4493</v>
      </c>
      <c r="C1421" s="45" t="s">
        <v>4959</v>
      </c>
      <c r="D1421">
        <v>21</v>
      </c>
      <c r="E1421" s="4">
        <f>IFERROR(VLOOKUP(A1421,'ListaN69 09-02-2025'!$A$9:$E$9716,5,0)*IF($C$3="SI",((D5418/100)+1),1)*IF(AND($C$3="SI",$C$4="SI"),IF(D5418=21,0.92,IF(D5418=10.5,0.96,1)),1)*IF(ISNUMBER($C$5),1-$C$5,1),"-")</f>
        <v>5142.6040000000003</v>
      </c>
      <c r="F1421" s="4">
        <f t="shared" si="21"/>
        <v>5142.6040000000003</v>
      </c>
      <c r="G1421" s="5"/>
      <c r="AC1421" t="str">
        <f>'ListaN69 09-02-2025'!AF1419</f>
        <v>Igual</v>
      </c>
    </row>
    <row r="1422" spans="1:29" x14ac:dyDescent="0.2">
      <c r="A1422" s="1" t="s">
        <v>697</v>
      </c>
      <c r="B1422" t="s">
        <v>4494</v>
      </c>
      <c r="C1422" s="45" t="s">
        <v>4959</v>
      </c>
      <c r="D1422">
        <v>21</v>
      </c>
      <c r="E1422" s="4">
        <f>IFERROR(VLOOKUP(A1422,'ListaN69 09-02-2025'!$A$9:$E$9716,5,0)*IF($C$3="SI",((D5419/100)+1),1)*IF(AND($C$3="SI",$C$4="SI"),IF(D5419=21,0.92,IF(D5419=10.5,0.96,1)),1)*IF(ISNUMBER($C$5),1-$C$5,1),"-")</f>
        <v>9394.4089999999997</v>
      </c>
      <c r="F1422" s="4">
        <f t="shared" ref="F1422:F1485" si="22">IFERROR(E1422*IF(ISNUMBER($C$6),1+$C$6,1),"-")</f>
        <v>9394.4089999999997</v>
      </c>
      <c r="AC1422" t="str">
        <f>'ListaN69 09-02-2025'!AF1420</f>
        <v>Igual</v>
      </c>
    </row>
    <row r="1423" spans="1:29" x14ac:dyDescent="0.2">
      <c r="A1423" s="1" t="s">
        <v>699</v>
      </c>
      <c r="B1423" t="s">
        <v>4496</v>
      </c>
      <c r="C1423" s="45" t="s">
        <v>4959</v>
      </c>
      <c r="D1423">
        <v>21</v>
      </c>
      <c r="E1423" s="4">
        <f>IFERROR(VLOOKUP(A1423,'ListaN69 09-02-2025'!$A$9:$E$9716,5,0)*IF($C$3="SI",((D5420/100)+1),1)*IF(AND($C$3="SI",$C$4="SI"),IF(D5420=21,0.92,IF(D5420=10.5,0.96,1)),1)*IF(ISNUMBER($C$5),1-$C$5,1),"-")</f>
        <v>1749.25</v>
      </c>
      <c r="F1423" s="4">
        <f t="shared" si="22"/>
        <v>1749.25</v>
      </c>
      <c r="AC1423" t="str">
        <f>'ListaN69 09-02-2025'!AF1421</f>
        <v>Igual</v>
      </c>
    </row>
    <row r="1424" spans="1:29" x14ac:dyDescent="0.2">
      <c r="A1424" s="1" t="s">
        <v>700</v>
      </c>
      <c r="B1424" t="s">
        <v>4497</v>
      </c>
      <c r="C1424" s="45" t="s">
        <v>4959</v>
      </c>
      <c r="D1424">
        <v>21</v>
      </c>
      <c r="E1424" s="4">
        <f>IFERROR(VLOOKUP(A1424,'ListaN69 09-02-2025'!$A$9:$E$9716,5,0)*IF($C$3="SI",((D5421/100)+1),1)*IF(AND($C$3="SI",$C$4="SI"),IF(D5421=21,0.92,IF(D5421=10.5,0.96,1)),1)*IF(ISNUMBER($C$5),1-$C$5,1),"-")</f>
        <v>7688.5590000000002</v>
      </c>
      <c r="F1424" s="4">
        <f t="shared" si="22"/>
        <v>7688.5590000000002</v>
      </c>
      <c r="AC1424" t="str">
        <f>'ListaN69 09-02-2025'!AF1422</f>
        <v>Igual</v>
      </c>
    </row>
    <row r="1425" spans="1:29" x14ac:dyDescent="0.2">
      <c r="A1425" s="1" t="s">
        <v>701</v>
      </c>
      <c r="B1425" t="s">
        <v>4340</v>
      </c>
      <c r="C1425" s="45" t="s">
        <v>4959</v>
      </c>
      <c r="D1425">
        <v>21</v>
      </c>
      <c r="E1425" s="4">
        <f>IFERROR(VLOOKUP(A1425,'ListaN69 09-02-2025'!$A$9:$E$9716,5,0)*IF($C$3="SI",((D5422/100)+1),1)*IF(AND($C$3="SI",$C$4="SI"),IF(D5422=21,0.92,IF(D5422=10.5,0.96,1)),1)*IF(ISNUMBER($C$5),1-$C$5,1),"-")</f>
        <v>2654.7860000000001</v>
      </c>
      <c r="F1425" s="4">
        <f t="shared" si="22"/>
        <v>2654.7860000000001</v>
      </c>
      <c r="AC1425" t="str">
        <f>'ListaN69 09-02-2025'!AF1423</f>
        <v>Igual</v>
      </c>
    </row>
    <row r="1426" spans="1:29" x14ac:dyDescent="0.2">
      <c r="A1426" s="1" t="s">
        <v>702</v>
      </c>
      <c r="B1426" t="s">
        <v>4341</v>
      </c>
      <c r="C1426" s="45" t="s">
        <v>4959</v>
      </c>
      <c r="D1426">
        <v>21</v>
      </c>
      <c r="E1426" s="4">
        <f>IFERROR(VLOOKUP(A1426,'ListaN69 09-02-2025'!$A$9:$E$9716,5,0)*IF($C$3="SI",((D5423/100)+1),1)*IF(AND($C$3="SI",$C$4="SI"),IF(D5423=21,0.92,IF(D5423=10.5,0.96,1)),1)*IF(ISNUMBER($C$5),1-$C$5,1),"-")</f>
        <v>3553.502</v>
      </c>
      <c r="F1426" s="4">
        <f t="shared" si="22"/>
        <v>3553.502</v>
      </c>
      <c r="AC1426" t="str">
        <f>'ListaN69 09-02-2025'!AF1424</f>
        <v>Igual</v>
      </c>
    </row>
    <row r="1427" spans="1:29" x14ac:dyDescent="0.2">
      <c r="A1427" s="1" t="s">
        <v>703</v>
      </c>
      <c r="B1427" t="s">
        <v>4342</v>
      </c>
      <c r="C1427" s="45" t="s">
        <v>4959</v>
      </c>
      <c r="D1427">
        <v>21</v>
      </c>
      <c r="E1427" s="4">
        <f>IFERROR(VLOOKUP(A1427,'ListaN69 09-02-2025'!$A$9:$E$9716,5,0)*IF($C$3="SI",((D5424/100)+1),1)*IF(AND($C$3="SI",$C$4="SI"),IF(D5424=21,0.92,IF(D5424=10.5,0.96,1)),1)*IF(ISNUMBER($C$5),1-$C$5,1),"-")</f>
        <v>5393.9809999999998</v>
      </c>
      <c r="F1427" s="4">
        <f t="shared" si="22"/>
        <v>5393.9809999999998</v>
      </c>
      <c r="AC1427" t="str">
        <f>'ListaN69 09-02-2025'!AF1425</f>
        <v>Igual</v>
      </c>
    </row>
    <row r="1428" spans="1:29" x14ac:dyDescent="0.2">
      <c r="A1428" s="1" t="s">
        <v>698</v>
      </c>
      <c r="B1428" t="s">
        <v>4495</v>
      </c>
      <c r="C1428" s="45" t="s">
        <v>4959</v>
      </c>
      <c r="D1428">
        <v>21</v>
      </c>
      <c r="E1428" s="4">
        <f>IFERROR(VLOOKUP(A1428,'ListaN69 09-02-2025'!$A$9:$E$9716,5,0)*IF($C$3="SI",((D5425/100)+1),1)*IF(AND($C$3="SI",$C$4="SI"),IF(D5425=21,0.92,IF(D5425=10.5,0.96,1)),1)*IF(ISNUMBER($C$5),1-$C$5,1),"-")</f>
        <v>13347.311</v>
      </c>
      <c r="F1428" s="4">
        <f t="shared" si="22"/>
        <v>13347.311</v>
      </c>
      <c r="AC1428" t="str">
        <f>'ListaN69 09-02-2025'!AF1426</f>
        <v>Igual</v>
      </c>
    </row>
    <row r="1429" spans="1:29" x14ac:dyDescent="0.2">
      <c r="A1429" s="1" t="s">
        <v>704</v>
      </c>
      <c r="B1429" t="s">
        <v>4343</v>
      </c>
      <c r="C1429" s="45" t="s">
        <v>4959</v>
      </c>
      <c r="D1429">
        <v>21</v>
      </c>
      <c r="E1429" s="4">
        <f>IFERROR(VLOOKUP(A1429,'ListaN69 09-02-2025'!$A$9:$E$9716,5,0)*IF($C$3="SI",((D5426/100)+1),1)*IF(AND($C$3="SI",$C$4="SI"),IF(D5426=21,0.92,IF(D5426=10.5,0.96,1)),1)*IF(ISNUMBER($C$5),1-$C$5,1),"-")</f>
        <v>2330.1350000000002</v>
      </c>
      <c r="F1429" s="4">
        <f t="shared" si="22"/>
        <v>2330.1350000000002</v>
      </c>
      <c r="AC1429" t="str">
        <f>'ListaN69 09-02-2025'!AF1427</f>
        <v>Igual</v>
      </c>
    </row>
    <row r="1430" spans="1:29" x14ac:dyDescent="0.2">
      <c r="A1430" s="1" t="s">
        <v>705</v>
      </c>
      <c r="B1430" t="s">
        <v>4346</v>
      </c>
      <c r="C1430" s="45" t="s">
        <v>4959</v>
      </c>
      <c r="D1430">
        <v>21</v>
      </c>
      <c r="E1430" s="4">
        <f>IFERROR(VLOOKUP(A1430,'ListaN69 09-02-2025'!$A$9:$E$9716,5,0)*IF($C$3="SI",((D5427/100)+1),1)*IF(AND($C$3="SI",$C$4="SI"),IF(D5427=21,0.92,IF(D5427=10.5,0.96,1)),1)*IF(ISNUMBER($C$5),1-$C$5,1),"-")</f>
        <v>10960.543</v>
      </c>
      <c r="F1430" s="4">
        <f t="shared" si="22"/>
        <v>10960.543</v>
      </c>
      <c r="AC1430" t="str">
        <f>'ListaN69 09-02-2025'!AF1428</f>
        <v>Igual</v>
      </c>
    </row>
    <row r="1431" spans="1:29" x14ac:dyDescent="0.2">
      <c r="A1431" s="1" t="s">
        <v>706</v>
      </c>
      <c r="B1431" t="s">
        <v>4344</v>
      </c>
      <c r="C1431" s="45" t="s">
        <v>4959</v>
      </c>
      <c r="D1431">
        <v>21</v>
      </c>
      <c r="E1431" s="4">
        <f>IFERROR(VLOOKUP(A1431,'ListaN69 09-02-2025'!$A$9:$E$9716,5,0)*IF($C$3="SI",((D5428/100)+1),1)*IF(AND($C$3="SI",$C$4="SI"),IF(D5428=21,0.92,IF(D5428=10.5,0.96,1)),1)*IF(ISNUMBER($C$5),1-$C$5,1),"-")</f>
        <v>3436.6869999999999</v>
      </c>
      <c r="F1431" s="4">
        <f t="shared" si="22"/>
        <v>3436.6869999999999</v>
      </c>
      <c r="AC1431" t="str">
        <f>'ListaN69 09-02-2025'!AF1429</f>
        <v>Igual</v>
      </c>
    </row>
    <row r="1432" spans="1:29" x14ac:dyDescent="0.2">
      <c r="A1432" s="1" t="s">
        <v>707</v>
      </c>
      <c r="B1432" t="s">
        <v>4498</v>
      </c>
      <c r="C1432" s="45" t="s">
        <v>4959</v>
      </c>
      <c r="D1432">
        <v>21</v>
      </c>
      <c r="E1432" s="4">
        <f>IFERROR(VLOOKUP(A1432,'ListaN69 09-02-2025'!$A$9:$E$9716,5,0)*IF($C$3="SI",((D5429/100)+1),1)*IF(AND($C$3="SI",$C$4="SI"),IF(D5429=21,0.92,IF(D5429=10.5,0.96,1)),1)*IF(ISNUMBER($C$5),1-$C$5,1),"-")</f>
        <v>4846.2510000000002</v>
      </c>
      <c r="F1432" s="4">
        <f t="shared" si="22"/>
        <v>4846.2510000000002</v>
      </c>
      <c r="AC1432" t="str">
        <f>'ListaN69 09-02-2025'!AF1430</f>
        <v>Igual</v>
      </c>
    </row>
    <row r="1433" spans="1:29" x14ac:dyDescent="0.2">
      <c r="A1433" s="1" t="s">
        <v>708</v>
      </c>
      <c r="B1433" t="s">
        <v>4345</v>
      </c>
      <c r="C1433" s="45" t="s">
        <v>4959</v>
      </c>
      <c r="D1433">
        <v>21</v>
      </c>
      <c r="E1433" s="4">
        <f>IFERROR(VLOOKUP(A1433,'ListaN69 09-02-2025'!$A$9:$E$9716,5,0)*IF($C$3="SI",((D5430/100)+1),1)*IF(AND($C$3="SI",$C$4="SI"),IF(D5430=21,0.92,IF(D5430=10.5,0.96,1)),1)*IF(ISNUMBER($C$5),1-$C$5,1),"-")</f>
        <v>7845.125</v>
      </c>
      <c r="F1433" s="4">
        <f t="shared" si="22"/>
        <v>7845.125</v>
      </c>
      <c r="AC1433" t="str">
        <f>'ListaN69 09-02-2025'!AF1431</f>
        <v>Igual</v>
      </c>
    </row>
    <row r="1434" spans="1:29" x14ac:dyDescent="0.2">
      <c r="A1434" s="1" t="s">
        <v>709</v>
      </c>
      <c r="B1434" t="s">
        <v>4499</v>
      </c>
      <c r="C1434" s="45" t="s">
        <v>4959</v>
      </c>
      <c r="D1434">
        <v>21</v>
      </c>
      <c r="E1434" s="4">
        <f>IFERROR(VLOOKUP(A1434,'ListaN69 09-02-2025'!$A$9:$E$9716,5,0)*IF($C$3="SI",((D5431/100)+1),1)*IF(AND($C$3="SI",$C$4="SI"),IF(D5431=21,0.92,IF(D5431=10.5,0.96,1)),1)*IF(ISNUMBER($C$5),1-$C$5,1),"-")</f>
        <v>2708.59</v>
      </c>
      <c r="F1434" s="4">
        <f t="shared" si="22"/>
        <v>2708.59</v>
      </c>
      <c r="AC1434" t="str">
        <f>'ListaN69 09-02-2025'!AF1432</f>
        <v>Igual</v>
      </c>
    </row>
    <row r="1435" spans="1:29" x14ac:dyDescent="0.2">
      <c r="A1435" s="1" t="s">
        <v>710</v>
      </c>
      <c r="B1435" t="s">
        <v>4502</v>
      </c>
      <c r="C1435" s="45" t="s">
        <v>4959</v>
      </c>
      <c r="D1435">
        <v>21</v>
      </c>
      <c r="E1435" s="4">
        <f>IFERROR(VLOOKUP(A1435,'ListaN69 09-02-2025'!$A$9:$E$9716,5,0)*IF($C$3="SI",((D5432/100)+1),1)*IF(AND($C$3="SI",$C$4="SI"),IF(D5432=21,0.92,IF(D5432=10.5,0.96,1)),1)*IF(ISNUMBER($C$5),1-$C$5,1),"-")</f>
        <v>14159.569</v>
      </c>
      <c r="F1435" s="4">
        <f t="shared" si="22"/>
        <v>14159.569</v>
      </c>
      <c r="AC1435" t="str">
        <f>'ListaN69 09-02-2025'!AF1433</f>
        <v>Igual</v>
      </c>
    </row>
    <row r="1436" spans="1:29" x14ac:dyDescent="0.2">
      <c r="A1436" s="1" t="s">
        <v>1821</v>
      </c>
      <c r="B1436" t="s">
        <v>4503</v>
      </c>
      <c r="C1436" s="45" t="s">
        <v>4959</v>
      </c>
      <c r="D1436">
        <v>21</v>
      </c>
      <c r="E1436" s="4">
        <f>IFERROR(VLOOKUP(A1436,'ListaN69 09-02-2025'!$A$9:$E$9716,5,0)*IF($C$3="SI",((D5433/100)+1),1)*IF(AND($C$3="SI",$C$4="SI"),IF(D5433=21,0.92,IF(D5433=10.5,0.96,1)),1)*IF(ISNUMBER($C$5),1-$C$5,1),"-")</f>
        <v>22956.132000000001</v>
      </c>
      <c r="F1436" s="4">
        <f t="shared" si="22"/>
        <v>22956.132000000001</v>
      </c>
      <c r="AC1436" t="str">
        <f>'ListaN69 09-02-2025'!AF1434</f>
        <v>Igual</v>
      </c>
    </row>
    <row r="1437" spans="1:29" x14ac:dyDescent="0.2">
      <c r="A1437" s="1" t="s">
        <v>711</v>
      </c>
      <c r="B1437" t="s">
        <v>4500</v>
      </c>
      <c r="C1437" s="45" t="s">
        <v>4959</v>
      </c>
      <c r="D1437">
        <v>21</v>
      </c>
      <c r="E1437" s="4">
        <f>IFERROR(VLOOKUP(A1437,'ListaN69 09-02-2025'!$A$9:$E$9716,5,0)*IF($C$3="SI",((D5434/100)+1),1)*IF(AND($C$3="SI",$C$4="SI"),IF(D5434=21,0.92,IF(D5434=10.5,0.96,1)),1)*IF(ISNUMBER($C$5),1-$C$5,1),"-")</f>
        <v>4524.2749999999996</v>
      </c>
      <c r="F1437" s="4">
        <f t="shared" si="22"/>
        <v>4524.2749999999996</v>
      </c>
      <c r="AC1437" t="str">
        <f>'ListaN69 09-02-2025'!AF1435</f>
        <v>Igual</v>
      </c>
    </row>
    <row r="1438" spans="1:29" x14ac:dyDescent="0.2">
      <c r="A1438" s="1" t="s">
        <v>712</v>
      </c>
      <c r="B1438" t="s">
        <v>4501</v>
      </c>
      <c r="C1438" s="45" t="s">
        <v>4959</v>
      </c>
      <c r="D1438">
        <v>21</v>
      </c>
      <c r="E1438" s="4">
        <f>IFERROR(VLOOKUP(A1438,'ListaN69 09-02-2025'!$A$9:$E$9716,5,0)*IF($C$3="SI",((D5435/100)+1),1)*IF(AND($C$3="SI",$C$4="SI"),IF(D5435=21,0.92,IF(D5435=10.5,0.96,1)),1)*IF(ISNUMBER($C$5),1-$C$5,1),"-")</f>
        <v>6888</v>
      </c>
      <c r="F1438" s="4">
        <f t="shared" si="22"/>
        <v>6888</v>
      </c>
      <c r="AC1438" t="str">
        <f>'ListaN69 09-02-2025'!AF1436</f>
        <v>Igual</v>
      </c>
    </row>
    <row r="1439" spans="1:29" x14ac:dyDescent="0.2">
      <c r="A1439" s="1" t="s">
        <v>713</v>
      </c>
      <c r="B1439" t="s">
        <v>4347</v>
      </c>
      <c r="C1439" s="45" t="s">
        <v>4959</v>
      </c>
      <c r="D1439">
        <v>21</v>
      </c>
      <c r="E1439" s="4">
        <f>IFERROR(VLOOKUP(A1439,'ListaN69 09-02-2025'!$A$9:$E$9716,5,0)*IF($C$3="SI",((D5436/100)+1),1)*IF(AND($C$3="SI",$C$4="SI"),IF(D5436=21,0.92,IF(D5436=10.5,0.96,1)),1)*IF(ISNUMBER($C$5),1-$C$5,1),"-")</f>
        <v>10626.987999999999</v>
      </c>
      <c r="F1439" s="4">
        <f t="shared" si="22"/>
        <v>10626.987999999999</v>
      </c>
      <c r="AC1439" t="str">
        <f>'ListaN69 09-02-2025'!AF1437</f>
        <v>Igual</v>
      </c>
    </row>
    <row r="1440" spans="1:29" x14ac:dyDescent="0.2">
      <c r="A1440" s="1" t="s">
        <v>714</v>
      </c>
      <c r="B1440" t="s">
        <v>4504</v>
      </c>
      <c r="C1440" s="45" t="s">
        <v>4959</v>
      </c>
      <c r="D1440">
        <v>21</v>
      </c>
      <c r="E1440" s="4">
        <f>IFERROR(VLOOKUP(A1440,'ListaN69 09-02-2025'!$A$9:$E$9716,5,0)*IF($C$3="SI",((D5437/100)+1),1)*IF(AND($C$3="SI",$C$4="SI"),IF(D5437=21,0.92,IF(D5437=10.5,0.96,1)),1)*IF(ISNUMBER($C$5),1-$C$5,1),"-")</f>
        <v>3490.6439999999998</v>
      </c>
      <c r="F1440" s="4">
        <f t="shared" si="22"/>
        <v>3490.6439999999998</v>
      </c>
      <c r="AC1440" t="str">
        <f>'ListaN69 09-02-2025'!AF1438</f>
        <v>Igual</v>
      </c>
    </row>
    <row r="1441" spans="1:29" x14ac:dyDescent="0.2">
      <c r="A1441" s="1" t="s">
        <v>715</v>
      </c>
      <c r="B1441" t="s">
        <v>4348</v>
      </c>
      <c r="C1441" s="45" t="s">
        <v>4959</v>
      </c>
      <c r="D1441">
        <v>21</v>
      </c>
      <c r="E1441" s="4">
        <f>IFERROR(VLOOKUP(A1441,'ListaN69 09-02-2025'!$A$9:$E$9716,5,0)*IF($C$3="SI",((D5438/100)+1),1)*IF(AND($C$3="SI",$C$4="SI"),IF(D5438=21,0.92,IF(D5438=10.5,0.96,1)),1)*IF(ISNUMBER($C$5),1-$C$5,1),"-")</f>
        <v>6454.61</v>
      </c>
      <c r="F1441" s="4">
        <f t="shared" si="22"/>
        <v>6454.61</v>
      </c>
      <c r="AC1441" t="str">
        <f>'ListaN69 09-02-2025'!AF1439</f>
        <v>Igual</v>
      </c>
    </row>
    <row r="1442" spans="1:29" x14ac:dyDescent="0.2">
      <c r="A1442" s="1" t="s">
        <v>1831</v>
      </c>
      <c r="B1442" t="s">
        <v>4505</v>
      </c>
      <c r="C1442" s="45" t="s">
        <v>4959</v>
      </c>
      <c r="D1442">
        <v>21</v>
      </c>
      <c r="E1442" s="4">
        <f>IFERROR(VLOOKUP(A1442,'ListaN69 09-02-2025'!$A$9:$E$9716,5,0)*IF($C$3="SI",((D5439/100)+1),1)*IF(AND($C$3="SI",$C$4="SI"),IF(D5439=21,0.92,IF(D5439=10.5,0.96,1)),1)*IF(ISNUMBER($C$5),1-$C$5,1),"-")</f>
        <v>8627.5949999999993</v>
      </c>
      <c r="F1442" s="4">
        <f t="shared" si="22"/>
        <v>8627.5949999999993</v>
      </c>
      <c r="AC1442" t="str">
        <f>'ListaN69 09-02-2025'!AF1440</f>
        <v>Igual</v>
      </c>
    </row>
    <row r="1443" spans="1:29" x14ac:dyDescent="0.2">
      <c r="A1443" s="1" t="s">
        <v>716</v>
      </c>
      <c r="B1443" t="s">
        <v>4506</v>
      </c>
      <c r="C1443" s="45" t="s">
        <v>4959</v>
      </c>
      <c r="D1443">
        <v>21</v>
      </c>
      <c r="E1443" s="4">
        <f>IFERROR(VLOOKUP(A1443,'ListaN69 09-02-2025'!$A$9:$E$9716,5,0)*IF($C$3="SI",((D5440/100)+1),1)*IF(AND($C$3="SI",$C$4="SI"),IF(D5440=21,0.92,IF(D5440=10.5,0.96,1)),1)*IF(ISNUMBER($C$5),1-$C$5,1),"-")</f>
        <v>4951.9979999999996</v>
      </c>
      <c r="F1443" s="4">
        <f t="shared" si="22"/>
        <v>4951.9979999999996</v>
      </c>
      <c r="AC1443" t="str">
        <f>'ListaN69 09-02-2025'!AF1441</f>
        <v>Igual</v>
      </c>
    </row>
    <row r="1444" spans="1:29" x14ac:dyDescent="0.2">
      <c r="A1444" s="1" t="s">
        <v>717</v>
      </c>
      <c r="B1444" t="s">
        <v>4507</v>
      </c>
      <c r="C1444" s="45" t="s">
        <v>4959</v>
      </c>
      <c r="D1444">
        <v>21</v>
      </c>
      <c r="E1444" s="4">
        <f>IFERROR(VLOOKUP(A1444,'ListaN69 09-02-2025'!$A$9:$E$9716,5,0)*IF($C$3="SI",((D5441/100)+1),1)*IF(AND($C$3="SI",$C$4="SI"),IF(D5441=21,0.92,IF(D5441=10.5,0.96,1)),1)*IF(ISNUMBER($C$5),1-$C$5,1),"-")</f>
        <v>8282.7009999999991</v>
      </c>
      <c r="F1444" s="4">
        <f t="shared" si="22"/>
        <v>8282.7009999999991</v>
      </c>
      <c r="AC1444" t="str">
        <f>'ListaN69 09-02-2025'!AF1442</f>
        <v>Igual</v>
      </c>
    </row>
    <row r="1445" spans="1:29" x14ac:dyDescent="0.2">
      <c r="C1445" s="45"/>
      <c r="E1445" s="4" t="str">
        <f>IFERROR(VLOOKUP(A1445,'ListaN69 09-02-2025'!$A$9:$E$9716,5,0)*IF($C$3="SI",((D5442/100)+1),1)*IF(AND($C$3="SI",$C$4="SI"),IF(D5442=21,0.92,IF(D5442=10.5,0.96,1)),1)*IF(ISNUMBER($C$5),1-$C$5,1),"-")</f>
        <v>-</v>
      </c>
      <c r="F1445" s="4" t="str">
        <f t="shared" si="22"/>
        <v>-</v>
      </c>
      <c r="AC1445" t="str">
        <f>'ListaN69 09-02-2025'!AF1443</f>
        <v>Blanco</v>
      </c>
    </row>
    <row r="1446" spans="1:29" x14ac:dyDescent="0.2">
      <c r="B1446" t="s">
        <v>740</v>
      </c>
      <c r="C1446" s="45"/>
      <c r="E1446" s="4" t="str">
        <f>IFERROR(VLOOKUP(A1446,'ListaN69 09-02-2025'!$A$9:$E$9716,5,0)*IF($C$3="SI",((D5443/100)+1),1)*IF(AND($C$3="SI",$C$4="SI"),IF(D5443=21,0.92,IF(D5443=10.5,0.96,1)),1)*IF(ISNUMBER($C$5),1-$C$5,1),"-")</f>
        <v>-</v>
      </c>
      <c r="F1446" s="4" t="str">
        <f t="shared" si="22"/>
        <v>-</v>
      </c>
      <c r="AC1446" t="str">
        <f>'ListaN69 09-02-2025'!AF1444</f>
        <v>Titulo</v>
      </c>
    </row>
    <row r="1447" spans="1:29" x14ac:dyDescent="0.2">
      <c r="C1447" s="45"/>
      <c r="E1447" s="4" t="str">
        <f>IFERROR(VLOOKUP(A1447,'ListaN69 09-02-2025'!$A$9:$E$9716,5,0)*IF($C$3="SI",((D5444/100)+1),1)*IF(AND($C$3="SI",$C$4="SI"),IF(D5444=21,0.92,IF(D5444=10.5,0.96,1)),1)*IF(ISNUMBER($C$5),1-$C$5,1),"-")</f>
        <v>-</v>
      </c>
      <c r="F1447" s="4" t="str">
        <f t="shared" si="22"/>
        <v>-</v>
      </c>
      <c r="AC1447" t="str">
        <f>'ListaN69 09-02-2025'!AF1445</f>
        <v>Blanco</v>
      </c>
    </row>
    <row r="1448" spans="1:29" x14ac:dyDescent="0.2">
      <c r="A1448" s="1" t="s">
        <v>741</v>
      </c>
      <c r="B1448" t="s">
        <v>4508</v>
      </c>
      <c r="C1448" s="45" t="s">
        <v>4959</v>
      </c>
      <c r="D1448">
        <v>21</v>
      </c>
      <c r="E1448" s="4">
        <f>IFERROR(VLOOKUP(A1448,'ListaN69 09-02-2025'!$A$9:$E$9716,5,0)*IF($C$3="SI",((D5445/100)+1),1)*IF(AND($C$3="SI",$C$4="SI"),IF(D5445=21,0.92,IF(D5445=10.5,0.96,1)),1)*IF(ISNUMBER($C$5),1-$C$5,1),"-")</f>
        <v>3089.1709999999998</v>
      </c>
      <c r="F1448" s="4">
        <f t="shared" si="22"/>
        <v>3089.1709999999998</v>
      </c>
      <c r="AC1448" t="str">
        <f>'ListaN69 09-02-2025'!AF1446</f>
        <v>Igual</v>
      </c>
    </row>
    <row r="1449" spans="1:29" x14ac:dyDescent="0.2">
      <c r="A1449" s="1" t="s">
        <v>742</v>
      </c>
      <c r="B1449" t="s">
        <v>4509</v>
      </c>
      <c r="C1449" s="45" t="s">
        <v>4959</v>
      </c>
      <c r="D1449">
        <v>21</v>
      </c>
      <c r="E1449" s="4">
        <f>IFERROR(VLOOKUP(A1449,'ListaN69 09-02-2025'!$A$9:$E$9716,5,0)*IF($C$3="SI",((D5446/100)+1),1)*IF(AND($C$3="SI",$C$4="SI"),IF(D5446=21,0.92,IF(D5446=10.5,0.96,1)),1)*IF(ISNUMBER($C$5),1-$C$5,1),"-")</f>
        <v>5306.4830000000002</v>
      </c>
      <c r="F1449" s="4">
        <f t="shared" si="22"/>
        <v>5306.4830000000002</v>
      </c>
      <c r="AC1449" t="str">
        <f>'ListaN69 09-02-2025'!AF1447</f>
        <v>Igual</v>
      </c>
    </row>
    <row r="1450" spans="1:29" x14ac:dyDescent="0.2">
      <c r="A1450" s="1" t="s">
        <v>743</v>
      </c>
      <c r="B1450" t="s">
        <v>4510</v>
      </c>
      <c r="C1450" s="45" t="s">
        <v>4959</v>
      </c>
      <c r="D1450">
        <v>21</v>
      </c>
      <c r="E1450" s="4">
        <f>IFERROR(VLOOKUP(A1450,'ListaN69 09-02-2025'!$A$9:$E$9716,5,0)*IF($C$3="SI",((D5447/100)+1),1)*IF(AND($C$3="SI",$C$4="SI"),IF(D5447=21,0.92,IF(D5447=10.5,0.96,1)),1)*IF(ISNUMBER($C$5),1-$C$5,1),"-")</f>
        <v>9496.7090000000007</v>
      </c>
      <c r="F1450" s="4">
        <f t="shared" si="22"/>
        <v>9496.7090000000007</v>
      </c>
      <c r="AC1450" t="str">
        <f>'ListaN69 09-02-2025'!AF1448</f>
        <v>Igual</v>
      </c>
    </row>
    <row r="1451" spans="1:29" x14ac:dyDescent="0.2">
      <c r="A1451" s="1" t="s">
        <v>744</v>
      </c>
      <c r="B1451" t="s">
        <v>4511</v>
      </c>
      <c r="C1451" s="45" t="s">
        <v>4959</v>
      </c>
      <c r="D1451">
        <v>21</v>
      </c>
      <c r="E1451" s="4">
        <f>IFERROR(VLOOKUP(A1451,'ListaN69 09-02-2025'!$A$9:$E$9716,5,0)*IF($C$3="SI",((D5448/100)+1),1)*IF(AND($C$3="SI",$C$4="SI"),IF(D5448=21,0.92,IF(D5448=10.5,0.96,1)),1)*IF(ISNUMBER($C$5),1-$C$5,1),"-")</f>
        <v>13532.891</v>
      </c>
      <c r="F1451" s="4">
        <f t="shared" si="22"/>
        <v>13532.891</v>
      </c>
      <c r="AC1451" t="str">
        <f>'ListaN69 09-02-2025'!AF1449</f>
        <v>Igual</v>
      </c>
    </row>
    <row r="1452" spans="1:29" x14ac:dyDescent="0.2">
      <c r="A1452" s="1" t="s">
        <v>745</v>
      </c>
      <c r="B1452" t="s">
        <v>4512</v>
      </c>
      <c r="C1452" s="45" t="s">
        <v>4959</v>
      </c>
      <c r="D1452">
        <v>21</v>
      </c>
      <c r="E1452" s="4">
        <f>IFERROR(VLOOKUP(A1452,'ListaN69 09-02-2025'!$A$9:$E$9716,5,0)*IF($C$3="SI",((D5449/100)+1),1)*IF(AND($C$3="SI",$C$4="SI"),IF(D5449=21,0.92,IF(D5449=10.5,0.96,1)),1)*IF(ISNUMBER($C$5),1-$C$5,1),"-")</f>
        <v>19368.674999999999</v>
      </c>
      <c r="F1452" s="4">
        <f t="shared" si="22"/>
        <v>19368.674999999999</v>
      </c>
      <c r="AC1452" t="str">
        <f>'ListaN69 09-02-2025'!AF1450</f>
        <v>Igual</v>
      </c>
    </row>
    <row r="1453" spans="1:29" x14ac:dyDescent="0.2">
      <c r="A1453" s="1" t="s">
        <v>746</v>
      </c>
      <c r="B1453" t="s">
        <v>4513</v>
      </c>
      <c r="C1453" s="45" t="s">
        <v>4959</v>
      </c>
      <c r="D1453">
        <v>21</v>
      </c>
      <c r="E1453" s="4">
        <f>IFERROR(VLOOKUP(A1453,'ListaN69 09-02-2025'!$A$9:$E$9716,5,0)*IF($C$3="SI",((D5450/100)+1),1)*IF(AND($C$3="SI",$C$4="SI"),IF(D5450=21,0.92,IF(D5450=10.5,0.96,1)),1)*IF(ISNUMBER($C$5),1-$C$5,1),"-")</f>
        <v>26220.361000000001</v>
      </c>
      <c r="F1453" s="4">
        <f t="shared" si="22"/>
        <v>26220.361000000001</v>
      </c>
      <c r="AC1453" t="str">
        <f>'ListaN69 09-02-2025'!AF1451</f>
        <v>Igual</v>
      </c>
    </row>
    <row r="1454" spans="1:29" x14ac:dyDescent="0.2">
      <c r="A1454" s="1" t="s">
        <v>747</v>
      </c>
      <c r="B1454" t="s">
        <v>4514</v>
      </c>
      <c r="C1454" s="45" t="s">
        <v>4959</v>
      </c>
      <c r="D1454">
        <v>21</v>
      </c>
      <c r="E1454" s="4">
        <f>IFERROR(VLOOKUP(A1454,'ListaN69 09-02-2025'!$A$9:$E$9716,5,0)*IF($C$3="SI",((D5451/100)+1),1)*IF(AND($C$3="SI",$C$4="SI"),IF(D5451=21,0.92,IF(D5451=10.5,0.96,1)),1)*IF(ISNUMBER($C$5),1-$C$5,1),"-")</f>
        <v>33583.095999999998</v>
      </c>
      <c r="F1454" s="4">
        <f t="shared" si="22"/>
        <v>33583.095999999998</v>
      </c>
      <c r="AC1454" t="str">
        <f>'ListaN69 09-02-2025'!AF1452</f>
        <v>Igual</v>
      </c>
    </row>
    <row r="1455" spans="1:29" x14ac:dyDescent="0.2">
      <c r="C1455" s="45"/>
      <c r="E1455" s="4" t="str">
        <f>IFERROR(VLOOKUP(A1455,'ListaN69 09-02-2025'!$A$9:$E$9716,5,0)*IF($C$3="SI",((D5452/100)+1),1)*IF(AND($C$3="SI",$C$4="SI"),IF(D5452=21,0.92,IF(D5452=10.5,0.96,1)),1)*IF(ISNUMBER($C$5),1-$C$5,1),"-")</f>
        <v>-</v>
      </c>
      <c r="F1455" s="4" t="str">
        <f t="shared" si="22"/>
        <v>-</v>
      </c>
      <c r="AC1455" t="str">
        <f>'ListaN69 09-02-2025'!AF1453</f>
        <v>Blanco</v>
      </c>
    </row>
    <row r="1456" spans="1:29" x14ac:dyDescent="0.2">
      <c r="B1456" t="s">
        <v>748</v>
      </c>
      <c r="C1456" s="45"/>
      <c r="E1456" s="4" t="str">
        <f>IFERROR(VLOOKUP(A1456,'ListaN69 09-02-2025'!$A$9:$E$9716,5,0)*IF($C$3="SI",((D5453/100)+1),1)*IF(AND($C$3="SI",$C$4="SI"),IF(D5453=21,0.92,IF(D5453=10.5,0.96,1)),1)*IF(ISNUMBER($C$5),1-$C$5,1),"-")</f>
        <v>-</v>
      </c>
      <c r="F1456" s="4" t="str">
        <f t="shared" si="22"/>
        <v>-</v>
      </c>
      <c r="AC1456" t="str">
        <f>'ListaN69 09-02-2025'!AF1454</f>
        <v>Titulo</v>
      </c>
    </row>
    <row r="1457" spans="1:29" x14ac:dyDescent="0.2">
      <c r="C1457" s="45"/>
      <c r="E1457" s="4" t="str">
        <f>IFERROR(VLOOKUP(A1457,'ListaN69 09-02-2025'!$A$9:$E$9716,5,0)*IF($C$3="SI",((D5454/100)+1),1)*IF(AND($C$3="SI",$C$4="SI"),IF(D5454=21,0.92,IF(D5454=10.5,0.96,1)),1)*IF(ISNUMBER($C$5),1-$C$5,1),"-")</f>
        <v>-</v>
      </c>
      <c r="F1457" s="4" t="str">
        <f t="shared" si="22"/>
        <v>-</v>
      </c>
      <c r="AC1457" t="str">
        <f>'ListaN69 09-02-2025'!AF1455</f>
        <v>Blanco</v>
      </c>
    </row>
    <row r="1458" spans="1:29" x14ac:dyDescent="0.2">
      <c r="A1458" s="1" t="s">
        <v>749</v>
      </c>
      <c r="B1458" t="s">
        <v>4515</v>
      </c>
      <c r="C1458" s="45" t="s">
        <v>4959</v>
      </c>
      <c r="D1458">
        <v>21</v>
      </c>
      <c r="E1458" s="4">
        <f>IFERROR(VLOOKUP(A1458,'ListaN69 09-02-2025'!$A$9:$E$9716,5,0)*IF($C$3="SI",((D5455/100)+1),1)*IF(AND($C$3="SI",$C$4="SI"),IF(D5455=21,0.92,IF(D5455=10.5,0.96,1)),1)*IF(ISNUMBER($C$5),1-$C$5,1),"-")</f>
        <v>5186.7089999999998</v>
      </c>
      <c r="F1458" s="4">
        <f t="shared" si="22"/>
        <v>5186.7089999999998</v>
      </c>
      <c r="AC1458" t="str">
        <f>'ListaN69 09-02-2025'!AF1456</f>
        <v>Igual</v>
      </c>
    </row>
    <row r="1459" spans="1:29" x14ac:dyDescent="0.2">
      <c r="A1459" s="1" t="s">
        <v>750</v>
      </c>
      <c r="B1459" t="s">
        <v>4519</v>
      </c>
      <c r="C1459" s="45" t="s">
        <v>4959</v>
      </c>
      <c r="D1459">
        <v>21</v>
      </c>
      <c r="E1459" s="4">
        <f>IFERROR(VLOOKUP(A1459,'ListaN69 09-02-2025'!$A$9:$E$9716,5,0)*IF($C$3="SI",((D5456/100)+1),1)*IF(AND($C$3="SI",$C$4="SI"),IF(D5456=21,0.92,IF(D5456=10.5,0.96,1)),1)*IF(ISNUMBER($C$5),1-$C$5,1),"-")</f>
        <v>5186.7089999999998</v>
      </c>
      <c r="F1459" s="4">
        <f t="shared" si="22"/>
        <v>5186.7089999999998</v>
      </c>
      <c r="AC1459" t="str">
        <f>'ListaN69 09-02-2025'!AF1457</f>
        <v>Igual</v>
      </c>
    </row>
    <row r="1460" spans="1:29" x14ac:dyDescent="0.2">
      <c r="A1460" s="1" t="s">
        <v>751</v>
      </c>
      <c r="B1460" t="s">
        <v>4516</v>
      </c>
      <c r="C1460" s="45" t="s">
        <v>4959</v>
      </c>
      <c r="D1460">
        <v>21</v>
      </c>
      <c r="E1460" s="4">
        <f>IFERROR(VLOOKUP(A1460,'ListaN69 09-02-2025'!$A$9:$E$9716,5,0)*IF($C$3="SI",((D5457/100)+1),1)*IF(AND($C$3="SI",$C$4="SI"),IF(D5457=21,0.92,IF(D5457=10.5,0.96,1)),1)*IF(ISNUMBER($C$5),1-$C$5,1),"-")</f>
        <v>5186.7089999999998</v>
      </c>
      <c r="F1460" s="4">
        <f t="shared" si="22"/>
        <v>5186.7089999999998</v>
      </c>
      <c r="AC1460" t="str">
        <f>'ListaN69 09-02-2025'!AF1458</f>
        <v>Igual</v>
      </c>
    </row>
    <row r="1461" spans="1:29" x14ac:dyDescent="0.2">
      <c r="A1461" s="1" t="s">
        <v>752</v>
      </c>
      <c r="B1461" t="s">
        <v>4520</v>
      </c>
      <c r="C1461" s="45" t="s">
        <v>4959</v>
      </c>
      <c r="D1461">
        <v>21</v>
      </c>
      <c r="E1461" s="4">
        <f>IFERROR(VLOOKUP(A1461,'ListaN69 09-02-2025'!$A$9:$E$9716,5,0)*IF($C$3="SI",((D5458/100)+1),1)*IF(AND($C$3="SI",$C$4="SI"),IF(D5458=21,0.92,IF(D5458=10.5,0.96,1)),1)*IF(ISNUMBER($C$5),1-$C$5,1),"-")</f>
        <v>9472.0920000000006</v>
      </c>
      <c r="F1461" s="4">
        <f t="shared" si="22"/>
        <v>9472.0920000000006</v>
      </c>
      <c r="AC1461" t="str">
        <f>'ListaN69 09-02-2025'!AF1459</f>
        <v>Igual</v>
      </c>
    </row>
    <row r="1462" spans="1:29" x14ac:dyDescent="0.2">
      <c r="A1462" s="1" t="s">
        <v>753</v>
      </c>
      <c r="B1462" t="s">
        <v>4517</v>
      </c>
      <c r="C1462" s="45" t="s">
        <v>4959</v>
      </c>
      <c r="D1462">
        <v>21</v>
      </c>
      <c r="E1462" s="4">
        <f>IFERROR(VLOOKUP(A1462,'ListaN69 09-02-2025'!$A$9:$E$9716,5,0)*IF($C$3="SI",((D5459/100)+1),1)*IF(AND($C$3="SI",$C$4="SI"),IF(D5459=21,0.92,IF(D5459=10.5,0.96,1)),1)*IF(ISNUMBER($C$5),1-$C$5,1),"-")</f>
        <v>9472.0920000000006</v>
      </c>
      <c r="F1462" s="4">
        <f t="shared" si="22"/>
        <v>9472.0920000000006</v>
      </c>
      <c r="AC1462" t="str">
        <f>'ListaN69 09-02-2025'!AF1460</f>
        <v>Igual</v>
      </c>
    </row>
    <row r="1463" spans="1:29" x14ac:dyDescent="0.2">
      <c r="A1463" s="1" t="s">
        <v>754</v>
      </c>
      <c r="B1463" t="s">
        <v>4521</v>
      </c>
      <c r="C1463" s="45" t="s">
        <v>4959</v>
      </c>
      <c r="D1463">
        <v>21</v>
      </c>
      <c r="E1463" s="4">
        <f>IFERROR(VLOOKUP(A1463,'ListaN69 09-02-2025'!$A$9:$E$9716,5,0)*IF($C$3="SI",((D5460/100)+1),1)*IF(AND($C$3="SI",$C$4="SI"),IF(D5460=21,0.92,IF(D5460=10.5,0.96,1)),1)*IF(ISNUMBER($C$5),1-$C$5,1),"-")</f>
        <v>13527.741</v>
      </c>
      <c r="F1463" s="4">
        <f t="shared" si="22"/>
        <v>13527.741</v>
      </c>
      <c r="AC1463" t="str">
        <f>'ListaN69 09-02-2025'!AF1461</f>
        <v>Igual</v>
      </c>
    </row>
    <row r="1464" spans="1:29" x14ac:dyDescent="0.2">
      <c r="A1464" s="1" t="s">
        <v>755</v>
      </c>
      <c r="B1464" t="s">
        <v>4518</v>
      </c>
      <c r="C1464" s="45" t="s">
        <v>4959</v>
      </c>
      <c r="D1464">
        <v>21</v>
      </c>
      <c r="E1464" s="4">
        <f>IFERROR(VLOOKUP(A1464,'ListaN69 09-02-2025'!$A$9:$E$9716,5,0)*IF($C$3="SI",((D5461/100)+1),1)*IF(AND($C$3="SI",$C$4="SI"),IF(D5461=21,0.92,IF(D5461=10.5,0.96,1)),1)*IF(ISNUMBER($C$5),1-$C$5,1),"-")</f>
        <v>13527.741</v>
      </c>
      <c r="F1464" s="4">
        <f t="shared" si="22"/>
        <v>13527.741</v>
      </c>
      <c r="AC1464" t="str">
        <f>'ListaN69 09-02-2025'!AF1462</f>
        <v>Igual</v>
      </c>
    </row>
    <row r="1465" spans="1:29" x14ac:dyDescent="0.2">
      <c r="C1465" s="45"/>
      <c r="E1465" s="4" t="str">
        <f>IFERROR(VLOOKUP(A1465,'ListaN69 09-02-2025'!$A$9:$E$9716,5,0)*IF($C$3="SI",((D5462/100)+1),1)*IF(AND($C$3="SI",$C$4="SI"),IF(D5462=21,0.92,IF(D5462=10.5,0.96,1)),1)*IF(ISNUMBER($C$5),1-$C$5,1),"-")</f>
        <v>-</v>
      </c>
      <c r="F1465" s="4" t="str">
        <f t="shared" si="22"/>
        <v>-</v>
      </c>
      <c r="AC1465" t="str">
        <f>'ListaN69 09-02-2025'!AF1463</f>
        <v>Blanco</v>
      </c>
    </row>
    <row r="1466" spans="1:29" x14ac:dyDescent="0.2">
      <c r="B1466" t="s">
        <v>5559</v>
      </c>
      <c r="C1466" s="45"/>
      <c r="E1466" s="4" t="str">
        <f>IFERROR(VLOOKUP(A1466,'ListaN69 09-02-2025'!$A$9:$E$9716,5,0)*IF($C$3="SI",((D5463/100)+1),1)*IF(AND($C$3="SI",$C$4="SI"),IF(D5463=21,0.92,IF(D5463=10.5,0.96,1)),1)*IF(ISNUMBER($C$5),1-$C$5,1),"-")</f>
        <v>-</v>
      </c>
      <c r="F1466" s="4" t="str">
        <f t="shared" si="22"/>
        <v>-</v>
      </c>
      <c r="AC1466" t="str">
        <f>'ListaN69 09-02-2025'!AF1464</f>
        <v>Titulo</v>
      </c>
    </row>
    <row r="1467" spans="1:29" x14ac:dyDescent="0.2">
      <c r="C1467" s="45"/>
      <c r="E1467" s="4" t="str">
        <f>IFERROR(VLOOKUP(A1467,'ListaN69 09-02-2025'!$A$9:$E$9716,5,0)*IF($C$3="SI",((D5464/100)+1),1)*IF(AND($C$3="SI",$C$4="SI"),IF(D5464=21,0.92,IF(D5464=10.5,0.96,1)),1)*IF(ISNUMBER($C$5),1-$C$5,1),"-")</f>
        <v>-</v>
      </c>
      <c r="F1467" s="4" t="str">
        <f t="shared" si="22"/>
        <v>-</v>
      </c>
      <c r="AC1467" t="str">
        <f>'ListaN69 09-02-2025'!AF1465</f>
        <v>Blanco</v>
      </c>
    </row>
    <row r="1468" spans="1:29" x14ac:dyDescent="0.2">
      <c r="A1468" s="1" t="s">
        <v>673</v>
      </c>
      <c r="B1468" t="s">
        <v>4463</v>
      </c>
      <c r="C1468" s="45" t="s">
        <v>4959</v>
      </c>
      <c r="D1468">
        <v>21</v>
      </c>
      <c r="E1468" s="4">
        <f>IFERROR(VLOOKUP(A1468,'ListaN69 09-02-2025'!$A$9:$E$9716,5,0)*IF($C$3="SI",((D5465/100)+1),1)*IF(AND($C$3="SI",$C$4="SI"),IF(D5465=21,0.92,IF(D5465=10.5,0.96,1)),1)*IF(ISNUMBER($C$5),1-$C$5,1),"-")</f>
        <v>115723.679</v>
      </c>
      <c r="F1468" s="4">
        <f t="shared" si="22"/>
        <v>115723.679</v>
      </c>
      <c r="AC1468" t="str">
        <f>'ListaN69 09-02-2025'!AF1466</f>
        <v>Igual</v>
      </c>
    </row>
    <row r="1469" spans="1:29" x14ac:dyDescent="0.2">
      <c r="A1469" s="1" t="s">
        <v>2473</v>
      </c>
      <c r="B1469" t="s">
        <v>4464</v>
      </c>
      <c r="C1469" s="45" t="s">
        <v>4959</v>
      </c>
      <c r="D1469">
        <v>21</v>
      </c>
      <c r="E1469" s="4">
        <f>IFERROR(VLOOKUP(A1469,'ListaN69 09-02-2025'!$A$9:$E$9716,5,0)*IF($C$3="SI",((D5466/100)+1),1)*IF(AND($C$3="SI",$C$4="SI"),IF(D5466=21,0.92,IF(D5466=10.5,0.96,1)),1)*IF(ISNUMBER($C$5),1-$C$5,1),"-")</f>
        <v>190808.45800000001</v>
      </c>
      <c r="F1469" s="4">
        <f t="shared" si="22"/>
        <v>190808.45800000001</v>
      </c>
      <c r="AC1469" t="str">
        <f>'ListaN69 09-02-2025'!AF1467</f>
        <v>Igual</v>
      </c>
    </row>
    <row r="1470" spans="1:29" x14ac:dyDescent="0.2">
      <c r="C1470" s="45"/>
      <c r="E1470" s="4" t="str">
        <f>IFERROR(VLOOKUP(A1470,'ListaN69 09-02-2025'!$A$9:$E$9716,5,0)*IF($C$3="SI",((D5467/100)+1),1)*IF(AND($C$3="SI",$C$4="SI"),IF(D5467=21,0.92,IF(D5467=10.5,0.96,1)),1)*IF(ISNUMBER($C$5),1-$C$5,1),"-")</f>
        <v>-</v>
      </c>
      <c r="F1470" s="4" t="str">
        <f t="shared" si="22"/>
        <v>-</v>
      </c>
      <c r="AC1470" t="str">
        <f>'ListaN69 09-02-2025'!AF1468</f>
        <v>Blanco</v>
      </c>
    </row>
    <row r="1471" spans="1:29" x14ac:dyDescent="0.2">
      <c r="B1471" t="s">
        <v>756</v>
      </c>
      <c r="C1471" s="45"/>
      <c r="E1471" s="4" t="str">
        <f>IFERROR(VLOOKUP(A1471,'ListaN69 09-02-2025'!$A$9:$E$9716,5,0)*IF($C$3="SI",((D5468/100)+1),1)*IF(AND($C$3="SI",$C$4="SI"),IF(D5468=21,0.92,IF(D5468=10.5,0.96,1)),1)*IF(ISNUMBER($C$5),1-$C$5,1),"-")</f>
        <v>-</v>
      </c>
      <c r="F1471" s="4" t="str">
        <f t="shared" si="22"/>
        <v>-</v>
      </c>
      <c r="AC1471" t="str">
        <f>'ListaN69 09-02-2025'!AF1469</f>
        <v>Titulo</v>
      </c>
    </row>
    <row r="1472" spans="1:29" x14ac:dyDescent="0.2">
      <c r="C1472" s="45"/>
      <c r="E1472" s="4" t="str">
        <f>IFERROR(VLOOKUP(A1472,'ListaN69 09-02-2025'!$A$9:$E$9716,5,0)*IF($C$3="SI",((D5469/100)+1),1)*IF(AND($C$3="SI",$C$4="SI"),IF(D5469=21,0.92,IF(D5469=10.5,0.96,1)),1)*IF(ISNUMBER($C$5),1-$C$5,1),"-")</f>
        <v>-</v>
      </c>
      <c r="F1472" s="4" t="str">
        <f t="shared" si="22"/>
        <v>-</v>
      </c>
      <c r="AC1472" t="str">
        <f>'ListaN69 09-02-2025'!AF1470</f>
        <v>Blanco</v>
      </c>
    </row>
    <row r="1473" spans="1:29" x14ac:dyDescent="0.2">
      <c r="A1473" s="1">
        <v>810120</v>
      </c>
      <c r="B1473" t="s">
        <v>3559</v>
      </c>
      <c r="C1473" s="45" t="s">
        <v>4961</v>
      </c>
      <c r="D1473">
        <v>21</v>
      </c>
      <c r="E1473" s="4">
        <f>IFERROR(VLOOKUP(A1473,'ListaN69 09-02-2025'!$A$9:$E$9716,5,0)*IF($C$3="SI",((D5470/100)+1),1)*IF(AND($C$3="SI",$C$4="SI"),IF(D5470=21,0.92,IF(D5470=10.5,0.96,1)),1)*IF(ISNUMBER($C$5),1-$C$5,1),"-")</f>
        <v>2962.8939999999998</v>
      </c>
      <c r="F1473" s="4">
        <f t="shared" si="22"/>
        <v>2962.8939999999998</v>
      </c>
      <c r="AC1473" t="str">
        <f>'ListaN69 09-02-2025'!AF1471</f>
        <v>Igual</v>
      </c>
    </row>
    <row r="1474" spans="1:29" x14ac:dyDescent="0.2">
      <c r="A1474" s="1">
        <v>810160</v>
      </c>
      <c r="B1474" t="s">
        <v>757</v>
      </c>
      <c r="C1474" s="45" t="s">
        <v>4961</v>
      </c>
      <c r="D1474">
        <v>21</v>
      </c>
      <c r="E1474" s="4">
        <f>IFERROR(VLOOKUP(A1474,'ListaN69 09-02-2025'!$A$9:$E$9716,5,0)*IF($C$3="SI",((D5471/100)+1),1)*IF(AND($C$3="SI",$C$4="SI"),IF(D5471=21,0.92,IF(D5471=10.5,0.96,1)),1)*IF(ISNUMBER($C$5),1-$C$5,1),"-")</f>
        <v>3748.3470000000002</v>
      </c>
      <c r="F1474" s="4">
        <f t="shared" si="22"/>
        <v>3748.3470000000002</v>
      </c>
      <c r="AC1474" t="str">
        <f>'ListaN69 09-02-2025'!AF1472</f>
        <v>Igual</v>
      </c>
    </row>
    <row r="1475" spans="1:29" x14ac:dyDescent="0.2">
      <c r="C1475" s="45"/>
      <c r="E1475" s="4" t="str">
        <f>IFERROR(VLOOKUP(A1475,'ListaN69 09-02-2025'!$A$9:$E$9716,5,0)*IF($C$3="SI",((D5472/100)+1),1)*IF(AND($C$3="SI",$C$4="SI"),IF(D5472=21,0.92,IF(D5472=10.5,0.96,1)),1)*IF(ISNUMBER($C$5),1-$C$5,1),"-")</f>
        <v>-</v>
      </c>
      <c r="F1475" s="4" t="str">
        <f t="shared" si="22"/>
        <v>-</v>
      </c>
      <c r="AC1475" t="str">
        <f>'ListaN69 09-02-2025'!AF1473</f>
        <v>Blanco</v>
      </c>
    </row>
    <row r="1476" spans="1:29" x14ac:dyDescent="0.2">
      <c r="B1476" t="s">
        <v>758</v>
      </c>
      <c r="C1476" s="45"/>
      <c r="E1476" s="4" t="str">
        <f>IFERROR(VLOOKUP(A1476,'ListaN69 09-02-2025'!$A$9:$E$9716,5,0)*IF($C$3="SI",((D5473/100)+1),1)*IF(AND($C$3="SI",$C$4="SI"),IF(D5473=21,0.92,IF(D5473=10.5,0.96,1)),1)*IF(ISNUMBER($C$5),1-$C$5,1),"-")</f>
        <v>-</v>
      </c>
      <c r="F1476" s="4" t="str">
        <f t="shared" si="22"/>
        <v>-</v>
      </c>
      <c r="AC1476" t="str">
        <f>'ListaN69 09-02-2025'!AF1474</f>
        <v>Titulo</v>
      </c>
    </row>
    <row r="1477" spans="1:29" x14ac:dyDescent="0.2">
      <c r="C1477" s="45"/>
      <c r="E1477" s="4" t="str">
        <f>IFERROR(VLOOKUP(A1477,'ListaN69 09-02-2025'!$A$9:$E$9716,5,0)*IF($C$3="SI",((D5474/100)+1),1)*IF(AND($C$3="SI",$C$4="SI"),IF(D5474=21,0.92,IF(D5474=10.5,0.96,1)),1)*IF(ISNUMBER($C$5),1-$C$5,1),"-")</f>
        <v>-</v>
      </c>
      <c r="F1477" s="4" t="str">
        <f t="shared" si="22"/>
        <v>-</v>
      </c>
      <c r="AC1477" t="str">
        <f>'ListaN69 09-02-2025'!AF1475</f>
        <v>Blanco</v>
      </c>
    </row>
    <row r="1478" spans="1:29" x14ac:dyDescent="0.2">
      <c r="A1478" s="1" t="s">
        <v>1585</v>
      </c>
      <c r="B1478" t="s">
        <v>3560</v>
      </c>
      <c r="C1478" s="45" t="s">
        <v>4959</v>
      </c>
      <c r="D1478">
        <v>21</v>
      </c>
      <c r="E1478" s="4">
        <f>IFERROR(VLOOKUP(A1478,'ListaN69 09-02-2025'!$A$9:$E$9716,5,0)*IF($C$3="SI",((D5475/100)+1),1)*IF(AND($C$3="SI",$C$4="SI"),IF(D5475=21,0.92,IF(D5475=10.5,0.96,1)),1)*IF(ISNUMBER($C$5),1-$C$5,1),"-")</f>
        <v>423474.85200000001</v>
      </c>
      <c r="F1478" s="4">
        <f t="shared" si="22"/>
        <v>423474.85200000001</v>
      </c>
      <c r="AC1478" t="str">
        <f>'ListaN69 09-02-2025'!AF1476</f>
        <v>Igual</v>
      </c>
    </row>
    <row r="1479" spans="1:29" x14ac:dyDescent="0.2">
      <c r="C1479" s="45"/>
      <c r="E1479" s="4" t="str">
        <f>IFERROR(VLOOKUP(A1479,'ListaN69 09-02-2025'!$A$9:$E$9716,5,0)*IF($C$3="SI",((D5476/100)+1),1)*IF(AND($C$3="SI",$C$4="SI"),IF(D5476=21,0.92,IF(D5476=10.5,0.96,1)),1)*IF(ISNUMBER($C$5),1-$C$5,1),"-")</f>
        <v>-</v>
      </c>
      <c r="F1479" s="4" t="str">
        <f t="shared" si="22"/>
        <v>-</v>
      </c>
      <c r="AC1479" t="str">
        <f>'ListaN69 09-02-2025'!AF1477</f>
        <v>Blanco</v>
      </c>
    </row>
    <row r="1480" spans="1:29" x14ac:dyDescent="0.2">
      <c r="B1480" t="s">
        <v>3375</v>
      </c>
      <c r="C1480" s="45"/>
      <c r="E1480" s="4" t="str">
        <f>IFERROR(VLOOKUP(A1480,'ListaN69 09-02-2025'!$A$9:$E$9716,5,0)*IF($C$3="SI",((D5477/100)+1),1)*IF(AND($C$3="SI",$C$4="SI"),IF(D5477=21,0.92,IF(D5477=10.5,0.96,1)),1)*IF(ISNUMBER($C$5),1-$C$5,1),"-")</f>
        <v>-</v>
      </c>
      <c r="F1480" s="4" t="str">
        <f t="shared" si="22"/>
        <v>-</v>
      </c>
      <c r="AC1480" t="str">
        <f>'ListaN69 09-02-2025'!AF1478</f>
        <v>Titulo</v>
      </c>
    </row>
    <row r="1481" spans="1:29" x14ac:dyDescent="0.2">
      <c r="C1481" s="45"/>
      <c r="E1481" s="4" t="str">
        <f>IFERROR(VLOOKUP(A1481,'ListaN69 09-02-2025'!$A$9:$E$9716,5,0)*IF($C$3="SI",((D5478/100)+1),1)*IF(AND($C$3="SI",$C$4="SI"),IF(D5478=21,0.92,IF(D5478=10.5,0.96,1)),1)*IF(ISNUMBER($C$5),1-$C$5,1),"-")</f>
        <v>-</v>
      </c>
      <c r="F1481" s="4" t="str">
        <f t="shared" si="22"/>
        <v>-</v>
      </c>
      <c r="AC1481" t="str">
        <f>'ListaN69 09-02-2025'!AF1479</f>
        <v>Blanco</v>
      </c>
    </row>
    <row r="1482" spans="1:29" x14ac:dyDescent="0.2">
      <c r="A1482" s="1" t="s">
        <v>3376</v>
      </c>
      <c r="B1482" t="s">
        <v>3377</v>
      </c>
      <c r="C1482" s="45" t="s">
        <v>4948</v>
      </c>
      <c r="D1482">
        <v>21</v>
      </c>
      <c r="E1482" s="4">
        <f>IFERROR(VLOOKUP(A1482,'ListaN69 09-02-2025'!$A$9:$E$9716,5,0)*IF($C$3="SI",((D5479/100)+1),1)*IF(AND($C$3="SI",$C$4="SI"),IF(D5479=21,0.92,IF(D5479=10.5,0.96,1)),1)*IF(ISNUMBER($C$5),1-$C$5,1),"-")</f>
        <v>253.19300000000001</v>
      </c>
      <c r="F1482" s="4">
        <f t="shared" si="22"/>
        <v>253.19300000000001</v>
      </c>
      <c r="AC1482" t="str">
        <f>'ListaN69 09-02-2025'!AF1480</f>
        <v>Igual</v>
      </c>
    </row>
    <row r="1483" spans="1:29" x14ac:dyDescent="0.2">
      <c r="A1483" s="1" t="s">
        <v>3378</v>
      </c>
      <c r="B1483" t="s">
        <v>3379</v>
      </c>
      <c r="C1483" s="45" t="s">
        <v>4948</v>
      </c>
      <c r="D1483">
        <v>21</v>
      </c>
      <c r="E1483" s="4">
        <f>IFERROR(VLOOKUP(A1483,'ListaN69 09-02-2025'!$A$9:$E$9716,5,0)*IF($C$3="SI",((D5480/100)+1),1)*IF(AND($C$3="SI",$C$4="SI"),IF(D5480=21,0.92,IF(D5480=10.5,0.96,1)),1)*IF(ISNUMBER($C$5),1-$C$5,1),"-")</f>
        <v>540.14400000000001</v>
      </c>
      <c r="F1483" s="4">
        <f t="shared" si="22"/>
        <v>540.14400000000001</v>
      </c>
      <c r="AC1483" t="str">
        <f>'ListaN69 09-02-2025'!AF1481</f>
        <v>Igual</v>
      </c>
    </row>
    <row r="1484" spans="1:29" x14ac:dyDescent="0.2">
      <c r="C1484" s="45"/>
      <c r="E1484" s="4" t="str">
        <f>IFERROR(VLOOKUP(A1484,'ListaN69 09-02-2025'!$A$9:$E$9716,5,0)*IF($C$3="SI",((D5481/100)+1),1)*IF(AND($C$3="SI",$C$4="SI"),IF(D5481=21,0.92,IF(D5481=10.5,0.96,1)),1)*IF(ISNUMBER($C$5),1-$C$5,1),"-")</f>
        <v>-</v>
      </c>
      <c r="F1484" s="4" t="str">
        <f t="shared" si="22"/>
        <v>-</v>
      </c>
      <c r="AC1484" t="str">
        <f>'ListaN69 09-02-2025'!AF1482</f>
        <v>Blanco</v>
      </c>
    </row>
    <row r="1485" spans="1:29" x14ac:dyDescent="0.2">
      <c r="B1485" t="s">
        <v>4349</v>
      </c>
      <c r="C1485" s="45"/>
      <c r="E1485" s="4" t="str">
        <f>IFERROR(VLOOKUP(A1485,'ListaN69 09-02-2025'!$A$9:$E$9716,5,0)*IF($C$3="SI",((D5482/100)+1),1)*IF(AND($C$3="SI",$C$4="SI"),IF(D5482=21,0.92,IF(D5482=10.5,0.96,1)),1)*IF(ISNUMBER($C$5),1-$C$5,1),"-")</f>
        <v>-</v>
      </c>
      <c r="F1485" s="4" t="str">
        <f t="shared" si="22"/>
        <v>-</v>
      </c>
      <c r="AC1485" t="str">
        <f>'ListaN69 09-02-2025'!AF1483</f>
        <v>Titulo</v>
      </c>
    </row>
    <row r="1486" spans="1:29" x14ac:dyDescent="0.2">
      <c r="C1486" s="45"/>
      <c r="E1486" s="4" t="str">
        <f>IFERROR(VLOOKUP(A1486,'ListaN69 09-02-2025'!$A$9:$E$9716,5,0)*IF($C$3="SI",((D5483/100)+1),1)*IF(AND($C$3="SI",$C$4="SI"),IF(D5483=21,0.92,IF(D5483=10.5,0.96,1)),1)*IF(ISNUMBER($C$5),1-$C$5,1),"-")</f>
        <v>-</v>
      </c>
      <c r="F1486" s="4" t="str">
        <f t="shared" ref="F1486:F1549" si="23">IFERROR(E1486*IF(ISNUMBER($C$6),1+$C$6,1),"-")</f>
        <v>-</v>
      </c>
      <c r="AC1486" t="str">
        <f>'ListaN69 09-02-2025'!AF1484</f>
        <v>Blanco</v>
      </c>
    </row>
    <row r="1487" spans="1:29" x14ac:dyDescent="0.2">
      <c r="A1487" s="1" t="s">
        <v>773</v>
      </c>
      <c r="B1487" t="s">
        <v>3989</v>
      </c>
      <c r="C1487" s="45" t="s">
        <v>5027</v>
      </c>
      <c r="D1487">
        <v>21</v>
      </c>
      <c r="E1487" s="4">
        <f>IFERROR(VLOOKUP(A1487,'ListaN69 09-02-2025'!$A$9:$E$9716,5,0)*IF($C$3="SI",((D5484/100)+1),1)*IF(AND($C$3="SI",$C$4="SI"),IF(D5484=21,0.92,IF(D5484=10.5,0.96,1)),1)*IF(ISNUMBER($C$5),1-$C$5,1),"-")</f>
        <v>4116.5230000000001</v>
      </c>
      <c r="F1487" s="4">
        <f t="shared" si="23"/>
        <v>4116.5230000000001</v>
      </c>
      <c r="AC1487" t="str">
        <f>'ListaN69 09-02-2025'!AF1485</f>
        <v>Igual</v>
      </c>
    </row>
    <row r="1488" spans="1:29" x14ac:dyDescent="0.2">
      <c r="A1488" s="1" t="s">
        <v>774</v>
      </c>
      <c r="B1488" t="s">
        <v>3990</v>
      </c>
      <c r="C1488" s="45" t="s">
        <v>4965</v>
      </c>
      <c r="D1488">
        <v>21</v>
      </c>
      <c r="E1488" s="4">
        <f>IFERROR(VLOOKUP(A1488,'ListaN69 09-02-2025'!$A$9:$E$9716,5,0)*IF($C$3="SI",((D5485/100)+1),1)*IF(AND($C$3="SI",$C$4="SI"),IF(D5485=21,0.92,IF(D5485=10.5,0.96,1)),1)*IF(ISNUMBER($C$5),1-$C$5,1),"-")</f>
        <v>6075.9989999999998</v>
      </c>
      <c r="F1488" s="4">
        <f t="shared" si="23"/>
        <v>6075.9989999999998</v>
      </c>
      <c r="AC1488" t="str">
        <f>'ListaN69 09-02-2025'!AF1486</f>
        <v>Igual</v>
      </c>
    </row>
    <row r="1489" spans="1:29" x14ac:dyDescent="0.2">
      <c r="A1489" s="1" t="s">
        <v>769</v>
      </c>
      <c r="B1489" t="s">
        <v>4119</v>
      </c>
      <c r="C1489" s="45" t="s">
        <v>5027</v>
      </c>
      <c r="D1489">
        <v>21</v>
      </c>
      <c r="E1489" s="4">
        <f>IFERROR(VLOOKUP(A1489,'ListaN69 09-02-2025'!$A$9:$E$9716,5,0)*IF($C$3="SI",((D5486/100)+1),1)*IF(AND($C$3="SI",$C$4="SI"),IF(D5486=21,0.92,IF(D5486=10.5,0.96,1)),1)*IF(ISNUMBER($C$5),1-$C$5,1),"-")</f>
        <v>4050.3829999999998</v>
      </c>
      <c r="F1489" s="4">
        <f t="shared" si="23"/>
        <v>4050.3829999999998</v>
      </c>
      <c r="AC1489" t="str">
        <f>'ListaN69 09-02-2025'!AF1487</f>
        <v>Igual</v>
      </c>
    </row>
    <row r="1490" spans="1:29" x14ac:dyDescent="0.2">
      <c r="A1490" s="1" t="s">
        <v>770</v>
      </c>
      <c r="B1490" t="s">
        <v>4120</v>
      </c>
      <c r="C1490" s="45" t="s">
        <v>4965</v>
      </c>
      <c r="D1490">
        <v>21</v>
      </c>
      <c r="E1490" s="4">
        <f>IFERROR(VLOOKUP(A1490,'ListaN69 09-02-2025'!$A$9:$E$9716,5,0)*IF($C$3="SI",((D5487/100)+1),1)*IF(AND($C$3="SI",$C$4="SI"),IF(D5487=21,0.92,IF(D5487=10.5,0.96,1)),1)*IF(ISNUMBER($C$5),1-$C$5,1),"-")</f>
        <v>5147.4369999999999</v>
      </c>
      <c r="F1490" s="4">
        <f t="shared" si="23"/>
        <v>5147.4369999999999</v>
      </c>
      <c r="AC1490" t="str">
        <f>'ListaN69 09-02-2025'!AF1488</f>
        <v>Igual</v>
      </c>
    </row>
    <row r="1491" spans="1:29" x14ac:dyDescent="0.2">
      <c r="A1491" s="1" t="s">
        <v>771</v>
      </c>
      <c r="B1491" t="s">
        <v>4121</v>
      </c>
      <c r="C1491" s="45" t="s">
        <v>4993</v>
      </c>
      <c r="D1491">
        <v>21</v>
      </c>
      <c r="E1491" s="4">
        <f>IFERROR(VLOOKUP(A1491,'ListaN69 09-02-2025'!$A$9:$E$9716,5,0)*IF($C$3="SI",((D5488/100)+1),1)*IF(AND($C$3="SI",$C$4="SI"),IF(D5488=21,0.92,IF(D5488=10.5,0.96,1)),1)*IF(ISNUMBER($C$5),1-$C$5,1),"-")</f>
        <v>7153.9319999999998</v>
      </c>
      <c r="F1491" s="4">
        <f t="shared" si="23"/>
        <v>7153.9319999999998</v>
      </c>
      <c r="AC1491" t="str">
        <f>'ListaN69 09-02-2025'!AF1489</f>
        <v>Igual</v>
      </c>
    </row>
    <row r="1492" spans="1:29" x14ac:dyDescent="0.2">
      <c r="A1492" s="1" t="s">
        <v>772</v>
      </c>
      <c r="B1492" t="s">
        <v>4122</v>
      </c>
      <c r="C1492" s="45" t="s">
        <v>4978</v>
      </c>
      <c r="D1492">
        <v>21</v>
      </c>
      <c r="E1492" s="4">
        <f>IFERROR(VLOOKUP(A1492,'ListaN69 09-02-2025'!$A$9:$E$9716,5,0)*IF($C$3="SI",((D5489/100)+1),1)*IF(AND($C$3="SI",$C$4="SI"),IF(D5489=21,0.92,IF(D5489=10.5,0.96,1)),1)*IF(ISNUMBER($C$5),1-$C$5,1),"-")</f>
        <v>2336.7350000000001</v>
      </c>
      <c r="F1492" s="4">
        <f t="shared" si="23"/>
        <v>2336.7350000000001</v>
      </c>
      <c r="AC1492" t="str">
        <f>'ListaN69 09-02-2025'!AF1490</f>
        <v>Igual</v>
      </c>
    </row>
    <row r="1493" spans="1:29" x14ac:dyDescent="0.2">
      <c r="C1493" s="45"/>
      <c r="E1493" s="4" t="str">
        <f>IFERROR(VLOOKUP(A1493,'ListaN69 09-02-2025'!$A$9:$E$9716,5,0)*IF($C$3="SI",((D5490/100)+1),1)*IF(AND($C$3="SI",$C$4="SI"),IF(D5490=21,0.92,IF(D5490=10.5,0.96,1)),1)*IF(ISNUMBER($C$5),1-$C$5,1),"-")</f>
        <v>-</v>
      </c>
      <c r="F1493" s="4" t="str">
        <f t="shared" si="23"/>
        <v>-</v>
      </c>
      <c r="AC1493" t="str">
        <f>'ListaN69 09-02-2025'!AF1491</f>
        <v>Blanco</v>
      </c>
    </row>
    <row r="1494" spans="1:29" x14ac:dyDescent="0.2">
      <c r="B1494" t="s">
        <v>4350</v>
      </c>
      <c r="C1494" s="45"/>
      <c r="E1494" s="4" t="str">
        <f>IFERROR(VLOOKUP(A1494,'ListaN69 09-02-2025'!$A$9:$E$9716,5,0)*IF($C$3="SI",((D5491/100)+1),1)*IF(AND($C$3="SI",$C$4="SI"),IF(D5491=21,0.92,IF(D5491=10.5,0.96,1)),1)*IF(ISNUMBER($C$5),1-$C$5,1),"-")</f>
        <v>-</v>
      </c>
      <c r="F1494" s="4" t="str">
        <f t="shared" si="23"/>
        <v>-</v>
      </c>
      <c r="AC1494" t="str">
        <f>'ListaN69 09-02-2025'!AF1492</f>
        <v>Titulo</v>
      </c>
    </row>
    <row r="1495" spans="1:29" x14ac:dyDescent="0.2">
      <c r="C1495" s="45"/>
      <c r="E1495" s="4" t="str">
        <f>IFERROR(VLOOKUP(A1495,'ListaN69 09-02-2025'!$A$9:$E$9716,5,0)*IF($C$3="SI",((D5492/100)+1),1)*IF(AND($C$3="SI",$C$4="SI"),IF(D5492=21,0.92,IF(D5492=10.5,0.96,1)),1)*IF(ISNUMBER($C$5),1-$C$5,1),"-")</f>
        <v>-</v>
      </c>
      <c r="F1495" s="4" t="str">
        <f t="shared" si="23"/>
        <v>-</v>
      </c>
      <c r="AC1495" t="str">
        <f>'ListaN69 09-02-2025'!AF1493</f>
        <v>Blanco</v>
      </c>
    </row>
    <row r="1496" spans="1:29" x14ac:dyDescent="0.2">
      <c r="A1496" s="1" t="s">
        <v>763</v>
      </c>
      <c r="B1496" t="s">
        <v>3991</v>
      </c>
      <c r="C1496" s="45" t="s">
        <v>4949</v>
      </c>
      <c r="D1496">
        <v>21</v>
      </c>
      <c r="E1496" s="4">
        <f>IFERROR(VLOOKUP(A1496,'ListaN69 09-02-2025'!$A$9:$E$9716,5,0)*IF($C$3="SI",((D5493/100)+1),1)*IF(AND($C$3="SI",$C$4="SI"),IF(D5493=21,0.92,IF(D5493=10.5,0.96,1)),1)*IF(ISNUMBER($C$5),1-$C$5,1),"-")</f>
        <v>4580.3959999999997</v>
      </c>
      <c r="F1496" s="4">
        <f t="shared" si="23"/>
        <v>4580.3959999999997</v>
      </c>
      <c r="AC1496" t="str">
        <f>'ListaN69 09-02-2025'!AF1494</f>
        <v>Igual</v>
      </c>
    </row>
    <row r="1497" spans="1:29" x14ac:dyDescent="0.2">
      <c r="A1497" s="1" t="s">
        <v>764</v>
      </c>
      <c r="B1497" t="s">
        <v>3992</v>
      </c>
      <c r="C1497" s="45" t="s">
        <v>4949</v>
      </c>
      <c r="D1497">
        <v>21</v>
      </c>
      <c r="E1497" s="4">
        <f>IFERROR(VLOOKUP(A1497,'ListaN69 09-02-2025'!$A$9:$E$9716,5,0)*IF($C$3="SI",((D5494/100)+1),1)*IF(AND($C$3="SI",$C$4="SI"),IF(D5494=21,0.92,IF(D5494=10.5,0.96,1)),1)*IF(ISNUMBER($C$5),1-$C$5,1),"-")</f>
        <v>5210.84</v>
      </c>
      <c r="F1497" s="4">
        <f t="shared" si="23"/>
        <v>5210.84</v>
      </c>
      <c r="AC1497" t="str">
        <f>'ListaN69 09-02-2025'!AF1495</f>
        <v>Igual</v>
      </c>
    </row>
    <row r="1498" spans="1:29" x14ac:dyDescent="0.2">
      <c r="A1498" s="1" t="s">
        <v>765</v>
      </c>
      <c r="B1498" t="s">
        <v>3994</v>
      </c>
      <c r="C1498" s="45" t="s">
        <v>4949</v>
      </c>
      <c r="D1498">
        <v>21</v>
      </c>
      <c r="E1498" s="4">
        <f>IFERROR(VLOOKUP(A1498,'ListaN69 09-02-2025'!$A$9:$E$9716,5,0)*IF($C$3="SI",((D5495/100)+1),1)*IF(AND($C$3="SI",$C$4="SI"),IF(D5495=21,0.92,IF(D5495=10.5,0.96,1)),1)*IF(ISNUMBER($C$5),1-$C$5,1),"-")</f>
        <v>8057.277</v>
      </c>
      <c r="F1498" s="4">
        <f t="shared" si="23"/>
        <v>8057.277</v>
      </c>
      <c r="AC1498" t="str">
        <f>'ListaN69 09-02-2025'!AF1496</f>
        <v>Igual</v>
      </c>
    </row>
    <row r="1499" spans="1:29" x14ac:dyDescent="0.2">
      <c r="A1499" s="1" t="s">
        <v>766</v>
      </c>
      <c r="B1499" t="s">
        <v>3995</v>
      </c>
      <c r="C1499" s="45" t="s">
        <v>4953</v>
      </c>
      <c r="D1499">
        <v>21</v>
      </c>
      <c r="E1499" s="4">
        <f>IFERROR(VLOOKUP(A1499,'ListaN69 09-02-2025'!$A$9:$E$9716,5,0)*IF($C$3="SI",((D5496/100)+1),1)*IF(AND($C$3="SI",$C$4="SI"),IF(D5496=21,0.92,IF(D5496=10.5,0.96,1)),1)*IF(ISNUMBER($C$5),1-$C$5,1),"-")</f>
        <v>6736.732</v>
      </c>
      <c r="F1499" s="4">
        <f t="shared" si="23"/>
        <v>6736.732</v>
      </c>
      <c r="AC1499" t="str">
        <f>'ListaN69 09-02-2025'!AF1497</f>
        <v>Igual</v>
      </c>
    </row>
    <row r="1500" spans="1:29" x14ac:dyDescent="0.2">
      <c r="A1500" s="1" t="s">
        <v>767</v>
      </c>
      <c r="B1500" t="s">
        <v>3996</v>
      </c>
      <c r="C1500" s="45" t="s">
        <v>4953</v>
      </c>
      <c r="D1500">
        <v>21</v>
      </c>
      <c r="E1500" s="4">
        <f>IFERROR(VLOOKUP(A1500,'ListaN69 09-02-2025'!$A$9:$E$9716,5,0)*IF($C$3="SI",((D5497/100)+1),1)*IF(AND($C$3="SI",$C$4="SI"),IF(D5497=21,0.92,IF(D5497=10.5,0.96,1)),1)*IF(ISNUMBER($C$5),1-$C$5,1),"-")</f>
        <v>9786.2980000000007</v>
      </c>
      <c r="F1500" s="4">
        <f t="shared" si="23"/>
        <v>9786.2980000000007</v>
      </c>
      <c r="AC1500" t="str">
        <f>'ListaN69 09-02-2025'!AF1498</f>
        <v>Igual</v>
      </c>
    </row>
    <row r="1501" spans="1:29" x14ac:dyDescent="0.2">
      <c r="C1501" s="45"/>
      <c r="E1501" s="4" t="str">
        <f>IFERROR(VLOOKUP(A1501,'ListaN69 09-02-2025'!$A$9:$E$9716,5,0)*IF($C$3="SI",((D5498/100)+1),1)*IF(AND($C$3="SI",$C$4="SI"),IF(D5498=21,0.92,IF(D5498=10.5,0.96,1)),1)*IF(ISNUMBER($C$5),1-$C$5,1),"-")</f>
        <v>-</v>
      </c>
      <c r="F1501" s="4" t="str">
        <f t="shared" si="23"/>
        <v>-</v>
      </c>
      <c r="AC1501" t="str">
        <f>'ListaN69 09-02-2025'!AF1499</f>
        <v>Blanco</v>
      </c>
    </row>
    <row r="1502" spans="1:29" x14ac:dyDescent="0.2">
      <c r="B1502" t="s">
        <v>3141</v>
      </c>
      <c r="C1502" s="45"/>
      <c r="E1502" s="4" t="str">
        <f>IFERROR(VLOOKUP(A1502,'ListaN69 09-02-2025'!$A$9:$E$9716,5,0)*IF($C$3="SI",((D5499/100)+1),1)*IF(AND($C$3="SI",$C$4="SI"),IF(D5499=21,0.92,IF(D5499=10.5,0.96,1)),1)*IF(ISNUMBER($C$5),1-$C$5,1),"-")</f>
        <v>-</v>
      </c>
      <c r="F1502" s="4" t="str">
        <f t="shared" si="23"/>
        <v>-</v>
      </c>
      <c r="AC1502" t="str">
        <f>'ListaN69 09-02-2025'!AF1500</f>
        <v>Titulo</v>
      </c>
    </row>
    <row r="1503" spans="1:29" x14ac:dyDescent="0.2">
      <c r="C1503" s="45"/>
      <c r="E1503" s="4" t="str">
        <f>IFERROR(VLOOKUP(A1503,'ListaN69 09-02-2025'!$A$9:$E$9716,5,0)*IF($C$3="SI",((D5500/100)+1),1)*IF(AND($C$3="SI",$C$4="SI"),IF(D5500=21,0.92,IF(D5500=10.5,0.96,1)),1)*IF(ISNUMBER($C$5),1-$C$5,1),"-")</f>
        <v>-</v>
      </c>
      <c r="F1503" s="4" t="str">
        <f t="shared" si="23"/>
        <v>-</v>
      </c>
      <c r="AC1503" t="str">
        <f>'ListaN69 09-02-2025'!AF1501</f>
        <v>Blanco</v>
      </c>
    </row>
    <row r="1504" spans="1:29" x14ac:dyDescent="0.2">
      <c r="A1504" s="1" t="s">
        <v>3157</v>
      </c>
      <c r="B1504" t="s">
        <v>4000</v>
      </c>
      <c r="C1504" s="45" t="s">
        <v>4949</v>
      </c>
      <c r="D1504">
        <v>21</v>
      </c>
      <c r="E1504" s="4">
        <f>IFERROR(VLOOKUP(A1504,'ListaN69 09-02-2025'!$A$9:$E$9716,5,0)*IF($C$3="SI",((D5501/100)+1),1)*IF(AND($C$3="SI",$C$4="SI"),IF(D5501=21,0.92,IF(D5501=10.5,0.96,1)),1)*IF(ISNUMBER($C$5),1-$C$5,1),"-")</f>
        <v>3892.5259999999998</v>
      </c>
      <c r="F1504" s="4">
        <f t="shared" si="23"/>
        <v>3892.5259999999998</v>
      </c>
      <c r="AC1504" t="str">
        <f>'ListaN69 09-02-2025'!AF1502</f>
        <v>Igual</v>
      </c>
    </row>
    <row r="1505" spans="1:29" x14ac:dyDescent="0.2">
      <c r="A1505" s="1" t="s">
        <v>5958</v>
      </c>
      <c r="B1505" t="s">
        <v>5959</v>
      </c>
      <c r="C1505" s="45" t="s">
        <v>4946</v>
      </c>
      <c r="D1505">
        <v>21</v>
      </c>
      <c r="E1505" s="4">
        <f>IFERROR(VLOOKUP(A1505,'ListaN69 09-02-2025'!$A$9:$E$9716,5,0)*IF($C$3="SI",((D5502/100)+1),1)*IF(AND($C$3="SI",$C$4="SI"),IF(D5502=21,0.92,IF(D5502=10.5,0.96,1)),1)*IF(ISNUMBER($C$5),1-$C$5,1),"-")</f>
        <v>7277.0370000000003</v>
      </c>
      <c r="F1505" s="4">
        <f t="shared" si="23"/>
        <v>7277.0370000000003</v>
      </c>
      <c r="AC1505" t="str">
        <f>'ListaN69 09-02-2025'!AF1503</f>
        <v>Igual</v>
      </c>
    </row>
    <row r="1506" spans="1:29" x14ac:dyDescent="0.2">
      <c r="A1506" s="1" t="s">
        <v>6484</v>
      </c>
      <c r="B1506" t="s">
        <v>6485</v>
      </c>
      <c r="C1506" s="45" t="s">
        <v>4946</v>
      </c>
      <c r="D1506">
        <v>21</v>
      </c>
      <c r="E1506" s="4">
        <f>IFERROR(VLOOKUP(A1506,'ListaN69 09-02-2025'!$A$9:$E$9716,5,0)*IF($C$3="SI",((D5503/100)+1),1)*IF(AND($C$3="SI",$C$4="SI"),IF(D5503=21,0.92,IF(D5503=10.5,0.96,1)),1)*IF(ISNUMBER($C$5),1-$C$5,1),"-")</f>
        <v>8169.2</v>
      </c>
      <c r="F1506" s="4">
        <f t="shared" si="23"/>
        <v>8169.2</v>
      </c>
      <c r="AC1506" t="str">
        <f>'ListaN69 09-02-2025'!AF1504</f>
        <v>Igual</v>
      </c>
    </row>
    <row r="1507" spans="1:29" x14ac:dyDescent="0.2">
      <c r="A1507" s="1" t="s">
        <v>5455</v>
      </c>
      <c r="B1507" t="s">
        <v>5456</v>
      </c>
      <c r="C1507" s="45" t="s">
        <v>4964</v>
      </c>
      <c r="D1507">
        <v>21</v>
      </c>
      <c r="E1507" s="4">
        <f>IFERROR(VLOOKUP(A1507,'ListaN69 09-02-2025'!$A$9:$E$9716,5,0)*IF($C$3="SI",((D5504/100)+1),1)*IF(AND($C$3="SI",$C$4="SI"),IF(D5504=21,0.92,IF(D5504=10.5,0.96,1)),1)*IF(ISNUMBER($C$5),1-$C$5,1),"-")</f>
        <v>8022.5039999999999</v>
      </c>
      <c r="F1507" s="4">
        <f t="shared" si="23"/>
        <v>8022.5039999999999</v>
      </c>
      <c r="AC1507" t="str">
        <f>'ListaN69 09-02-2025'!AF1505</f>
        <v>Igual</v>
      </c>
    </row>
    <row r="1508" spans="1:29" x14ac:dyDescent="0.2">
      <c r="A1508" s="1" t="s">
        <v>5457</v>
      </c>
      <c r="B1508" t="s">
        <v>5458</v>
      </c>
      <c r="C1508" s="45" t="s">
        <v>4964</v>
      </c>
      <c r="D1508">
        <v>21</v>
      </c>
      <c r="E1508" s="4">
        <f>IFERROR(VLOOKUP(A1508,'ListaN69 09-02-2025'!$A$9:$E$9716,5,0)*IF($C$3="SI",((D5505/100)+1),1)*IF(AND($C$3="SI",$C$4="SI"),IF(D5505=21,0.92,IF(D5505=10.5,0.96,1)),1)*IF(ISNUMBER($C$5),1-$C$5,1),"-")</f>
        <v>11146.958000000001</v>
      </c>
      <c r="F1508" s="4">
        <f t="shared" si="23"/>
        <v>11146.958000000001</v>
      </c>
      <c r="AC1508" t="str">
        <f>'ListaN69 09-02-2025'!AF1506</f>
        <v>Igual</v>
      </c>
    </row>
    <row r="1509" spans="1:29" x14ac:dyDescent="0.2">
      <c r="A1509" s="1" t="s">
        <v>5459</v>
      </c>
      <c r="B1509" t="s">
        <v>5460</v>
      </c>
      <c r="C1509" s="45" t="s">
        <v>4964</v>
      </c>
      <c r="D1509">
        <v>21</v>
      </c>
      <c r="E1509" s="4">
        <f>IFERROR(VLOOKUP(A1509,'ListaN69 09-02-2025'!$A$9:$E$9716,5,0)*IF($C$3="SI",((D5506/100)+1),1)*IF(AND($C$3="SI",$C$4="SI"),IF(D5506=21,0.92,IF(D5506=10.5,0.96,1)),1)*IF(ISNUMBER($C$5),1-$C$5,1),"-")</f>
        <v>13785.576999999999</v>
      </c>
      <c r="F1509" s="4">
        <f t="shared" si="23"/>
        <v>13785.576999999999</v>
      </c>
      <c r="AC1509" t="str">
        <f>'ListaN69 09-02-2025'!AF1507</f>
        <v>Igual</v>
      </c>
    </row>
    <row r="1510" spans="1:29" x14ac:dyDescent="0.2">
      <c r="A1510" s="1" t="s">
        <v>5954</v>
      </c>
      <c r="B1510" t="s">
        <v>5955</v>
      </c>
      <c r="C1510" s="45" t="s">
        <v>4964</v>
      </c>
      <c r="D1510">
        <v>21</v>
      </c>
      <c r="E1510" s="4">
        <f>IFERROR(VLOOKUP(A1510,'ListaN69 09-02-2025'!$A$9:$E$9716,5,0)*IF($C$3="SI",((D5507/100)+1),1)*IF(AND($C$3="SI",$C$4="SI"),IF(D5507=21,0.92,IF(D5507=10.5,0.96,1)),1)*IF(ISNUMBER($C$5),1-$C$5,1),"-")</f>
        <v>9654.5110000000004</v>
      </c>
      <c r="F1510" s="4">
        <f t="shared" si="23"/>
        <v>9654.5110000000004</v>
      </c>
      <c r="AC1510" t="str">
        <f>'ListaN69 09-02-2025'!AF1508</f>
        <v>Igual</v>
      </c>
    </row>
    <row r="1511" spans="1:29" x14ac:dyDescent="0.2">
      <c r="A1511" s="1" t="s">
        <v>5956</v>
      </c>
      <c r="B1511" t="s">
        <v>5957</v>
      </c>
      <c r="C1511" s="45" t="s">
        <v>4964</v>
      </c>
      <c r="D1511">
        <v>21</v>
      </c>
      <c r="E1511" s="4">
        <f>IFERROR(VLOOKUP(A1511,'ListaN69 09-02-2025'!$A$9:$E$9716,5,0)*IF($C$3="SI",((D5508/100)+1),1)*IF(AND($C$3="SI",$C$4="SI"),IF(D5508=21,0.92,IF(D5508=10.5,0.96,1)),1)*IF(ISNUMBER($C$5),1-$C$5,1),"-")</f>
        <v>12253.802</v>
      </c>
      <c r="F1511" s="4">
        <f t="shared" si="23"/>
        <v>12253.802</v>
      </c>
      <c r="AC1511" t="str">
        <f>'ListaN69 09-02-2025'!AF1509</f>
        <v>Igual</v>
      </c>
    </row>
    <row r="1512" spans="1:29" x14ac:dyDescent="0.2">
      <c r="A1512" s="1" t="s">
        <v>6283</v>
      </c>
      <c r="B1512" t="s">
        <v>6284</v>
      </c>
      <c r="C1512" s="45" t="s">
        <v>4964</v>
      </c>
      <c r="D1512">
        <v>21</v>
      </c>
      <c r="E1512" s="4">
        <f>IFERROR(VLOOKUP(A1512,'ListaN69 09-02-2025'!$A$9:$E$9716,5,0)*IF($C$3="SI",((D5509/100)+1),1)*IF(AND($C$3="SI",$C$4="SI"),IF(D5509=21,0.92,IF(D5509=10.5,0.96,1)),1)*IF(ISNUMBER($C$5),1-$C$5,1),"-")</f>
        <v>14853.093999999999</v>
      </c>
      <c r="F1512" s="4">
        <f t="shared" si="23"/>
        <v>14853.093999999999</v>
      </c>
      <c r="AC1512" t="str">
        <f>'ListaN69 09-02-2025'!AF1510</f>
        <v>Igual</v>
      </c>
    </row>
    <row r="1513" spans="1:29" x14ac:dyDescent="0.2">
      <c r="C1513" s="45"/>
      <c r="E1513" s="4" t="str">
        <f>IFERROR(VLOOKUP(A1513,'ListaN69 09-02-2025'!$A$9:$E$9716,5,0)*IF($C$3="SI",((D5510/100)+1),1)*IF(AND($C$3="SI",$C$4="SI"),IF(D5510=21,0.92,IF(D5510=10.5,0.96,1)),1)*IF(ISNUMBER($C$5),1-$C$5,1),"-")</f>
        <v>-</v>
      </c>
      <c r="F1513" s="4" t="str">
        <f t="shared" si="23"/>
        <v>-</v>
      </c>
      <c r="AC1513" t="str">
        <f>'ListaN69 09-02-2025'!AF1511</f>
        <v>Blanco</v>
      </c>
    </row>
    <row r="1514" spans="1:29" x14ac:dyDescent="0.2">
      <c r="B1514" t="s">
        <v>3968</v>
      </c>
      <c r="C1514" s="45"/>
      <c r="E1514" s="4" t="str">
        <f>IFERROR(VLOOKUP(A1514,'ListaN69 09-02-2025'!$A$9:$E$9716,5,0)*IF($C$3="SI",((D5511/100)+1),1)*IF(AND($C$3="SI",$C$4="SI"),IF(D5511=21,0.92,IF(D5511=10.5,0.96,1)),1)*IF(ISNUMBER($C$5),1-$C$5,1),"-")</f>
        <v>-</v>
      </c>
      <c r="F1514" s="4" t="str">
        <f t="shared" si="23"/>
        <v>-</v>
      </c>
      <c r="AC1514" t="str">
        <f>'ListaN69 09-02-2025'!AF1512</f>
        <v>Titulo</v>
      </c>
    </row>
    <row r="1515" spans="1:29" x14ac:dyDescent="0.2">
      <c r="C1515" s="45"/>
      <c r="E1515" s="4" t="str">
        <f>IFERROR(VLOOKUP(A1515,'ListaN69 09-02-2025'!$A$9:$E$9716,5,0)*IF($C$3="SI",((D5512/100)+1),1)*IF(AND($C$3="SI",$C$4="SI"),IF(D5512=21,0.92,IF(D5512=10.5,0.96,1)),1)*IF(ISNUMBER($C$5),1-$C$5,1),"-")</f>
        <v>-</v>
      </c>
      <c r="F1515" s="4" t="str">
        <f t="shared" si="23"/>
        <v>-</v>
      </c>
      <c r="AC1515" t="str">
        <f>'ListaN69 09-02-2025'!AF1513</f>
        <v>Blanco</v>
      </c>
    </row>
    <row r="1516" spans="1:29" x14ac:dyDescent="0.2">
      <c r="A1516" s="1" t="s">
        <v>3969</v>
      </c>
      <c r="B1516" t="s">
        <v>3970</v>
      </c>
      <c r="C1516" s="45" t="s">
        <v>4965</v>
      </c>
      <c r="D1516">
        <v>21</v>
      </c>
      <c r="E1516" s="4">
        <f>IFERROR(VLOOKUP(A1516,'ListaN69 09-02-2025'!$A$9:$E$9716,5,0)*IF($C$3="SI",((D5513/100)+1),1)*IF(AND($C$3="SI",$C$4="SI"),IF(D5513=21,0.92,IF(D5513=10.5,0.96,1)),1)*IF(ISNUMBER($C$5),1-$C$5,1),"-")</f>
        <v>781.33799999999997</v>
      </c>
      <c r="F1516" s="4">
        <f t="shared" si="23"/>
        <v>781.33799999999997</v>
      </c>
      <c r="AC1516" t="str">
        <f>'ListaN69 09-02-2025'!AF1514</f>
        <v>Igual</v>
      </c>
    </row>
    <row r="1517" spans="1:29" x14ac:dyDescent="0.2">
      <c r="A1517" s="1" t="s">
        <v>6554</v>
      </c>
      <c r="B1517" t="s">
        <v>6555</v>
      </c>
      <c r="C1517" s="45" t="s">
        <v>4949</v>
      </c>
      <c r="D1517">
        <v>21</v>
      </c>
      <c r="E1517" s="4">
        <f>IFERROR(VLOOKUP(A1517,'ListaN69 09-02-2025'!$A$9:$E$9716,5,0)*IF($C$3="SI",((D5514/100)+1),1)*IF(AND($C$3="SI",$C$4="SI"),IF(D5514=21,0.92,IF(D5514=10.5,0.96,1)),1)*IF(ISNUMBER($C$5),1-$C$5,1),"-")</f>
        <v>7669.3050000000003</v>
      </c>
      <c r="F1517" s="4">
        <f t="shared" si="23"/>
        <v>7669.3050000000003</v>
      </c>
      <c r="AC1517" t="str">
        <f>'ListaN69 09-02-2025'!AF1515</f>
        <v>Bajo</v>
      </c>
    </row>
    <row r="1518" spans="1:29" x14ac:dyDescent="0.2">
      <c r="C1518" s="45"/>
      <c r="E1518" s="4" t="str">
        <f>IFERROR(VLOOKUP(A1518,'ListaN69 09-02-2025'!$A$9:$E$9716,5,0)*IF($C$3="SI",((D5515/100)+1),1)*IF(AND($C$3="SI",$C$4="SI"),IF(D5515=21,0.92,IF(D5515=10.5,0.96,1)),1)*IF(ISNUMBER($C$5),1-$C$5,1),"-")</f>
        <v>-</v>
      </c>
      <c r="F1518" s="4" t="str">
        <f t="shared" si="23"/>
        <v>-</v>
      </c>
      <c r="AC1518" t="str">
        <f>'ListaN69 09-02-2025'!AF1516</f>
        <v>Blanco</v>
      </c>
    </row>
    <row r="1519" spans="1:29" x14ac:dyDescent="0.2">
      <c r="B1519" t="s">
        <v>4133</v>
      </c>
      <c r="C1519" s="45"/>
      <c r="E1519" s="4" t="str">
        <f>IFERROR(VLOOKUP(A1519,'ListaN69 09-02-2025'!$A$9:$E$9716,5,0)*IF($C$3="SI",((D5516/100)+1),1)*IF(AND($C$3="SI",$C$4="SI"),IF(D5516=21,0.92,IF(D5516=10.5,0.96,1)),1)*IF(ISNUMBER($C$5),1-$C$5,1),"-")</f>
        <v>-</v>
      </c>
      <c r="F1519" s="4" t="str">
        <f t="shared" si="23"/>
        <v>-</v>
      </c>
      <c r="AC1519" t="str">
        <f>'ListaN69 09-02-2025'!AF1517</f>
        <v>Titulo</v>
      </c>
    </row>
    <row r="1520" spans="1:29" x14ac:dyDescent="0.2">
      <c r="C1520" s="45"/>
      <c r="E1520" s="4" t="str">
        <f>IFERROR(VLOOKUP(A1520,'ListaN69 09-02-2025'!$A$9:$E$9716,5,0)*IF($C$3="SI",((D5517/100)+1),1)*IF(AND($C$3="SI",$C$4="SI"),IF(D5517=21,0.92,IF(D5517=10.5,0.96,1)),1)*IF(ISNUMBER($C$5),1-$C$5,1),"-")</f>
        <v>-</v>
      </c>
      <c r="F1520" s="4" t="str">
        <f t="shared" si="23"/>
        <v>-</v>
      </c>
      <c r="AC1520" t="str">
        <f>'ListaN69 09-02-2025'!AF1518</f>
        <v>Blanco</v>
      </c>
    </row>
    <row r="1521" spans="1:29" x14ac:dyDescent="0.2">
      <c r="A1521" s="1" t="s">
        <v>760</v>
      </c>
      <c r="B1521" t="s">
        <v>3997</v>
      </c>
      <c r="C1521" s="45" t="s">
        <v>4953</v>
      </c>
      <c r="D1521">
        <v>21</v>
      </c>
      <c r="E1521" s="4">
        <f>IFERROR(VLOOKUP(A1521,'ListaN69 09-02-2025'!$A$9:$E$9716,5,0)*IF($C$3="SI",((D5518/100)+1),1)*IF(AND($C$3="SI",$C$4="SI"),IF(D5518=21,0.92,IF(D5518=10.5,0.96,1)),1)*IF(ISNUMBER($C$5),1-$C$5,1),"-")</f>
        <v>3416.125</v>
      </c>
      <c r="F1521" s="4">
        <f t="shared" si="23"/>
        <v>3416.125</v>
      </c>
      <c r="AC1521" t="str">
        <f>'ListaN69 09-02-2025'!AF1519</f>
        <v>Igual</v>
      </c>
    </row>
    <row r="1522" spans="1:29" x14ac:dyDescent="0.2">
      <c r="A1522" s="1" t="s">
        <v>761</v>
      </c>
      <c r="B1522" t="s">
        <v>3998</v>
      </c>
      <c r="C1522" s="45" t="s">
        <v>4965</v>
      </c>
      <c r="D1522">
        <v>21</v>
      </c>
      <c r="E1522" s="4">
        <f>IFERROR(VLOOKUP(A1522,'ListaN69 09-02-2025'!$A$9:$E$9716,5,0)*IF($C$3="SI",((D5519/100)+1),1)*IF(AND($C$3="SI",$C$4="SI"),IF(D5519=21,0.92,IF(D5519=10.5,0.96,1)),1)*IF(ISNUMBER($C$5),1-$C$5,1),"-")</f>
        <v>5604.1710000000003</v>
      </c>
      <c r="F1522" s="4">
        <f t="shared" si="23"/>
        <v>5604.1710000000003</v>
      </c>
      <c r="AC1522" t="str">
        <f>'ListaN69 09-02-2025'!AF1520</f>
        <v>Igual</v>
      </c>
    </row>
    <row r="1523" spans="1:29" x14ac:dyDescent="0.2">
      <c r="A1523" s="1" t="s">
        <v>762</v>
      </c>
      <c r="B1523" t="s">
        <v>3999</v>
      </c>
      <c r="C1523" s="45" t="s">
        <v>4964</v>
      </c>
      <c r="D1523">
        <v>21</v>
      </c>
      <c r="E1523" s="4">
        <f>IFERROR(VLOOKUP(A1523,'ListaN69 09-02-2025'!$A$9:$E$9716,5,0)*IF($C$3="SI",((D5520/100)+1),1)*IF(AND($C$3="SI",$C$4="SI"),IF(D5520=21,0.92,IF(D5520=10.5,0.96,1)),1)*IF(ISNUMBER($C$5),1-$C$5,1),"-")</f>
        <v>6111.1120000000001</v>
      </c>
      <c r="F1523" s="4">
        <f t="shared" si="23"/>
        <v>6111.1120000000001</v>
      </c>
      <c r="AC1523" t="str">
        <f>'ListaN69 09-02-2025'!AF1521</f>
        <v>Igual</v>
      </c>
    </row>
    <row r="1524" spans="1:29" x14ac:dyDescent="0.2">
      <c r="A1524" s="1" t="s">
        <v>4134</v>
      </c>
      <c r="B1524" t="s">
        <v>4135</v>
      </c>
      <c r="C1524" s="45" t="s">
        <v>4964</v>
      </c>
      <c r="D1524">
        <v>21</v>
      </c>
      <c r="E1524" s="4">
        <f>IFERROR(VLOOKUP(A1524,'ListaN69 09-02-2025'!$A$9:$E$9716,5,0)*IF($C$3="SI",((D5521/100)+1),1)*IF(AND($C$3="SI",$C$4="SI"),IF(D5521=21,0.92,IF(D5521=10.5,0.96,1)),1)*IF(ISNUMBER($C$5),1-$C$5,1),"-")</f>
        <v>8114.2910000000002</v>
      </c>
      <c r="F1524" s="4">
        <f t="shared" si="23"/>
        <v>8114.2910000000002</v>
      </c>
      <c r="AC1524" t="str">
        <f>'ListaN69 09-02-2025'!AF1522</f>
        <v>Igual</v>
      </c>
    </row>
    <row r="1525" spans="1:29" x14ac:dyDescent="0.2">
      <c r="A1525" s="1" t="s">
        <v>4136</v>
      </c>
      <c r="B1525" t="s">
        <v>4137</v>
      </c>
      <c r="C1525" s="45" t="s">
        <v>5031</v>
      </c>
      <c r="D1525">
        <v>21</v>
      </c>
      <c r="E1525" s="4">
        <f>IFERROR(VLOOKUP(A1525,'ListaN69 09-02-2025'!$A$9:$E$9716,5,0)*IF($C$3="SI",((D5522/100)+1),1)*IF(AND($C$3="SI",$C$4="SI"),IF(D5522=21,0.92,IF(D5522=10.5,0.96,1)),1)*IF(ISNUMBER($C$5),1-$C$5,1),"-")</f>
        <v>10698.267</v>
      </c>
      <c r="F1525" s="4">
        <f t="shared" si="23"/>
        <v>10698.267</v>
      </c>
      <c r="AC1525" t="str">
        <f>'ListaN69 09-02-2025'!AF1523</f>
        <v>Igual</v>
      </c>
    </row>
    <row r="1526" spans="1:29" x14ac:dyDescent="0.2">
      <c r="A1526" s="1" t="s">
        <v>2284</v>
      </c>
      <c r="B1526" t="s">
        <v>3993</v>
      </c>
      <c r="C1526" s="45" t="s">
        <v>4965</v>
      </c>
      <c r="D1526">
        <v>21</v>
      </c>
      <c r="E1526" s="4">
        <f>IFERROR(VLOOKUP(A1526,'ListaN69 09-02-2025'!$A$9:$E$9716,5,0)*IF($C$3="SI",((D5523/100)+1),1)*IF(AND($C$3="SI",$C$4="SI"),IF(D5523=21,0.92,IF(D5523=10.5,0.96,1)),1)*IF(ISNUMBER($C$5),1-$C$5,1),"-")</f>
        <v>4223.7640000000001</v>
      </c>
      <c r="F1526" s="4">
        <f t="shared" si="23"/>
        <v>4223.7640000000001</v>
      </c>
      <c r="AC1526" t="str">
        <f>'ListaN69 09-02-2025'!AF1524</f>
        <v>Igual</v>
      </c>
    </row>
    <row r="1527" spans="1:29" x14ac:dyDescent="0.2">
      <c r="C1527" s="45"/>
      <c r="E1527" s="4" t="str">
        <f>IFERROR(VLOOKUP(A1527,'ListaN69 09-02-2025'!$A$9:$E$9716,5,0)*IF($C$3="SI",((D5524/100)+1),1)*IF(AND($C$3="SI",$C$4="SI"),IF(D5524=21,0.92,IF(D5524=10.5,0.96,1)),1)*IF(ISNUMBER($C$5),1-$C$5,1),"-")</f>
        <v>-</v>
      </c>
      <c r="F1527" s="4" t="str">
        <f t="shared" si="23"/>
        <v>-</v>
      </c>
      <c r="AC1527" t="str">
        <f>'ListaN69 09-02-2025'!AF1525</f>
        <v>Blanco</v>
      </c>
    </row>
    <row r="1528" spans="1:29" x14ac:dyDescent="0.2">
      <c r="B1528" t="s">
        <v>775</v>
      </c>
      <c r="C1528" s="45"/>
      <c r="E1528" s="4" t="str">
        <f>IFERROR(VLOOKUP(A1528,'ListaN69 09-02-2025'!$A$9:$E$9716,5,0)*IF($C$3="SI",((D5525/100)+1),1)*IF(AND($C$3="SI",$C$4="SI"),IF(D5525=21,0.92,IF(D5525=10.5,0.96,1)),1)*IF(ISNUMBER($C$5),1-$C$5,1),"-")</f>
        <v>-</v>
      </c>
      <c r="F1528" s="4" t="str">
        <f t="shared" si="23"/>
        <v>-</v>
      </c>
      <c r="AC1528" t="str">
        <f>'ListaN69 09-02-2025'!AF1526</f>
        <v>Titulo</v>
      </c>
    </row>
    <row r="1529" spans="1:29" x14ac:dyDescent="0.2">
      <c r="C1529" s="45"/>
      <c r="E1529" s="4" t="str">
        <f>IFERROR(VLOOKUP(A1529,'ListaN69 09-02-2025'!$A$9:$E$9716,5,0)*IF($C$3="SI",((D5526/100)+1),1)*IF(AND($C$3="SI",$C$4="SI"),IF(D5526=21,0.92,IF(D5526=10.5,0.96,1)),1)*IF(ISNUMBER($C$5),1-$C$5,1),"-")</f>
        <v>-</v>
      </c>
      <c r="F1529" s="4" t="str">
        <f t="shared" si="23"/>
        <v>-</v>
      </c>
      <c r="AC1529" t="str">
        <f>'ListaN69 09-02-2025'!AF1527</f>
        <v>Blanco</v>
      </c>
    </row>
    <row r="1530" spans="1:29" x14ac:dyDescent="0.2">
      <c r="A1530" s="1">
        <v>2979</v>
      </c>
      <c r="B1530" t="s">
        <v>1784</v>
      </c>
      <c r="C1530" s="45" t="s">
        <v>4959</v>
      </c>
      <c r="D1530">
        <v>21</v>
      </c>
      <c r="E1530" s="4">
        <f>IFERROR(VLOOKUP(A1530,'ListaN69 09-02-2025'!$A$9:$E$9716,5,0)*IF($C$3="SI",((D5527/100)+1),1)*IF(AND($C$3="SI",$C$4="SI"),IF(D5527=21,0.92,IF(D5527=10.5,0.96,1)),1)*IF(ISNUMBER($C$5),1-$C$5,1),"-")</f>
        <v>55195.873</v>
      </c>
      <c r="F1530" s="4">
        <f t="shared" si="23"/>
        <v>55195.873</v>
      </c>
      <c r="AC1530" t="str">
        <f>'ListaN69 09-02-2025'!AF1528</f>
        <v>Igual</v>
      </c>
    </row>
    <row r="1531" spans="1:29" x14ac:dyDescent="0.2">
      <c r="A1531" s="1">
        <v>3020</v>
      </c>
      <c r="B1531" t="s">
        <v>1782</v>
      </c>
      <c r="C1531" s="45" t="s">
        <v>4959</v>
      </c>
      <c r="D1531">
        <v>21</v>
      </c>
      <c r="E1531" s="4">
        <f>IFERROR(VLOOKUP(A1531,'ListaN69 09-02-2025'!$A$9:$E$9716,5,0)*IF($C$3="SI",((D5528/100)+1),1)*IF(AND($C$3="SI",$C$4="SI"),IF(D5528=21,0.92,IF(D5528=10.5,0.96,1)),1)*IF(ISNUMBER($C$5),1-$C$5,1),"-")</f>
        <v>74014.84</v>
      </c>
      <c r="F1531" s="4">
        <f t="shared" si="23"/>
        <v>74014.84</v>
      </c>
      <c r="AC1531" t="str">
        <f>'ListaN69 09-02-2025'!AF1529</f>
        <v>Igual</v>
      </c>
    </row>
    <row r="1532" spans="1:29" x14ac:dyDescent="0.2">
      <c r="A1532" s="1">
        <v>3021</v>
      </c>
      <c r="B1532" t="s">
        <v>1783</v>
      </c>
      <c r="C1532" s="45" t="s">
        <v>4959</v>
      </c>
      <c r="D1532">
        <v>21</v>
      </c>
      <c r="E1532" s="4">
        <f>IFERROR(VLOOKUP(A1532,'ListaN69 09-02-2025'!$A$9:$E$9716,5,0)*IF($C$3="SI",((D5529/100)+1),1)*IF(AND($C$3="SI",$C$4="SI"),IF(D5529=21,0.92,IF(D5529=10.5,0.96,1)),1)*IF(ISNUMBER($C$5),1-$C$5,1),"-")</f>
        <v>76576.058999999994</v>
      </c>
      <c r="F1532" s="4">
        <f t="shared" si="23"/>
        <v>76576.058999999994</v>
      </c>
      <c r="AC1532" t="str">
        <f>'ListaN69 09-02-2025'!AF1530</f>
        <v>Igual</v>
      </c>
    </row>
    <row r="1533" spans="1:29" x14ac:dyDescent="0.2">
      <c r="A1533" s="1">
        <v>930410</v>
      </c>
      <c r="B1533" t="s">
        <v>3561</v>
      </c>
      <c r="C1533" s="45" t="s">
        <v>4959</v>
      </c>
      <c r="D1533">
        <v>21</v>
      </c>
      <c r="E1533" s="4">
        <f>IFERROR(VLOOKUP(A1533,'ListaN69 09-02-2025'!$A$9:$E$9716,5,0)*IF($C$3="SI",((D5530/100)+1),1)*IF(AND($C$3="SI",$C$4="SI"),IF(D5530=21,0.92,IF(D5530=10.5,0.96,1)),1)*IF(ISNUMBER($C$5),1-$C$5,1),"-")</f>
        <v>18269.855</v>
      </c>
      <c r="F1533" s="4">
        <f t="shared" si="23"/>
        <v>18269.855</v>
      </c>
      <c r="AC1533" t="str">
        <f>'ListaN69 09-02-2025'!AF1531</f>
        <v>Igual</v>
      </c>
    </row>
    <row r="1534" spans="1:29" x14ac:dyDescent="0.2">
      <c r="A1534" s="1">
        <v>930415</v>
      </c>
      <c r="B1534" t="s">
        <v>3562</v>
      </c>
      <c r="C1534" s="45" t="s">
        <v>4959</v>
      </c>
      <c r="D1534">
        <v>21</v>
      </c>
      <c r="E1534" s="4">
        <f>IFERROR(VLOOKUP(A1534,'ListaN69 09-02-2025'!$A$9:$E$9716,5,0)*IF($C$3="SI",((D5531/100)+1),1)*IF(AND($C$3="SI",$C$4="SI"),IF(D5531=21,0.92,IF(D5531=10.5,0.96,1)),1)*IF(ISNUMBER($C$5),1-$C$5,1),"-")</f>
        <v>21602.832999999999</v>
      </c>
      <c r="F1534" s="4">
        <f t="shared" si="23"/>
        <v>21602.832999999999</v>
      </c>
      <c r="AC1534" t="str">
        <f>'ListaN69 09-02-2025'!AF1532</f>
        <v>Igual</v>
      </c>
    </row>
    <row r="1535" spans="1:29" x14ac:dyDescent="0.2">
      <c r="A1535" s="1">
        <v>930420</v>
      </c>
      <c r="B1535" t="s">
        <v>3563</v>
      </c>
      <c r="C1535" s="45" t="s">
        <v>4959</v>
      </c>
      <c r="D1535">
        <v>21</v>
      </c>
      <c r="E1535" s="4">
        <f>IFERROR(VLOOKUP(A1535,'ListaN69 09-02-2025'!$A$9:$E$9716,5,0)*IF($C$3="SI",((D5532/100)+1),1)*IF(AND($C$3="SI",$C$4="SI"),IF(D5532=21,0.92,IF(D5532=10.5,0.96,1)),1)*IF(ISNUMBER($C$5),1-$C$5,1),"-")</f>
        <v>26699.505000000001</v>
      </c>
      <c r="F1535" s="4">
        <f t="shared" si="23"/>
        <v>26699.505000000001</v>
      </c>
      <c r="AC1535" t="str">
        <f>'ListaN69 09-02-2025'!AF1533</f>
        <v>Igual</v>
      </c>
    </row>
    <row r="1536" spans="1:29" x14ac:dyDescent="0.2">
      <c r="A1536" s="1">
        <v>930425</v>
      </c>
      <c r="B1536" t="s">
        <v>3564</v>
      </c>
      <c r="C1536" s="45" t="s">
        <v>4959</v>
      </c>
      <c r="D1536">
        <v>21</v>
      </c>
      <c r="E1536" s="4">
        <f>IFERROR(VLOOKUP(A1536,'ListaN69 09-02-2025'!$A$9:$E$9716,5,0)*IF($C$3="SI",((D5533/100)+1),1)*IF(AND($C$3="SI",$C$4="SI"),IF(D5533=21,0.92,IF(D5533=10.5,0.96,1)),1)*IF(ISNUMBER($C$5),1-$C$5,1),"-")</f>
        <v>31715.695</v>
      </c>
      <c r="F1536" s="4">
        <f t="shared" si="23"/>
        <v>31715.695</v>
      </c>
      <c r="AC1536" t="str">
        <f>'ListaN69 09-02-2025'!AF1534</f>
        <v>Igual</v>
      </c>
    </row>
    <row r="1537" spans="1:29" x14ac:dyDescent="0.2">
      <c r="A1537" s="1">
        <v>930430</v>
      </c>
      <c r="B1537" t="s">
        <v>3565</v>
      </c>
      <c r="C1537" s="45" t="s">
        <v>4959</v>
      </c>
      <c r="D1537">
        <v>21</v>
      </c>
      <c r="E1537" s="4">
        <f>IFERROR(VLOOKUP(A1537,'ListaN69 09-02-2025'!$A$9:$E$9716,5,0)*IF($C$3="SI",((D5534/100)+1),1)*IF(AND($C$3="SI",$C$4="SI"),IF(D5534=21,0.92,IF(D5534=10.5,0.96,1)),1)*IF(ISNUMBER($C$5),1-$C$5,1),"-")</f>
        <v>35599.339999999997</v>
      </c>
      <c r="F1537" s="4">
        <f t="shared" si="23"/>
        <v>35599.339999999997</v>
      </c>
      <c r="AC1537" t="str">
        <f>'ListaN69 09-02-2025'!AF1535</f>
        <v>Igual</v>
      </c>
    </row>
    <row r="1538" spans="1:29" x14ac:dyDescent="0.2">
      <c r="A1538" s="1">
        <v>930440</v>
      </c>
      <c r="B1538" t="s">
        <v>3566</v>
      </c>
      <c r="C1538" s="45" t="s">
        <v>4959</v>
      </c>
      <c r="D1538">
        <v>21</v>
      </c>
      <c r="E1538" s="4">
        <f>IFERROR(VLOOKUP(A1538,'ListaN69 09-02-2025'!$A$9:$E$9716,5,0)*IF($C$3="SI",((D5535/100)+1),1)*IF(AND($C$3="SI",$C$4="SI"),IF(D5535=21,0.92,IF(D5535=10.5,0.96,1)),1)*IF(ISNUMBER($C$5),1-$C$5,1),"-")</f>
        <v>47896.139000000003</v>
      </c>
      <c r="F1538" s="4">
        <f t="shared" si="23"/>
        <v>47896.139000000003</v>
      </c>
      <c r="AC1538" t="str">
        <f>'ListaN69 09-02-2025'!AF1536</f>
        <v>Igual</v>
      </c>
    </row>
    <row r="1539" spans="1:29" x14ac:dyDescent="0.2">
      <c r="A1539" s="1">
        <v>930520</v>
      </c>
      <c r="B1539" t="s">
        <v>3567</v>
      </c>
      <c r="C1539" s="45" t="s">
        <v>4959</v>
      </c>
      <c r="D1539">
        <v>21</v>
      </c>
      <c r="E1539" s="4">
        <f>IFERROR(VLOOKUP(A1539,'ListaN69 09-02-2025'!$A$9:$E$9716,5,0)*IF($C$3="SI",((D5536/100)+1),1)*IF(AND($C$3="SI",$C$4="SI"),IF(D5536=21,0.92,IF(D5536=10.5,0.96,1)),1)*IF(ISNUMBER($C$5),1-$C$5,1),"-")</f>
        <v>37483.031000000003</v>
      </c>
      <c r="F1539" s="4">
        <f t="shared" si="23"/>
        <v>37483.031000000003</v>
      </c>
      <c r="AC1539" t="str">
        <f>'ListaN69 09-02-2025'!AF1537</f>
        <v>Igual</v>
      </c>
    </row>
    <row r="1540" spans="1:29" x14ac:dyDescent="0.2">
      <c r="A1540" s="1">
        <v>930525</v>
      </c>
      <c r="B1540" t="s">
        <v>3568</v>
      </c>
      <c r="C1540" s="45" t="s">
        <v>4959</v>
      </c>
      <c r="D1540">
        <v>21</v>
      </c>
      <c r="E1540" s="4">
        <f>IFERROR(VLOOKUP(A1540,'ListaN69 09-02-2025'!$A$9:$E$9716,5,0)*IF($C$3="SI",((D5537/100)+1),1)*IF(AND($C$3="SI",$C$4="SI"),IF(D5537=21,0.92,IF(D5537=10.5,0.96,1)),1)*IF(ISNUMBER($C$5),1-$C$5,1),"-")</f>
        <v>50330.256999999998</v>
      </c>
      <c r="F1540" s="4">
        <f t="shared" si="23"/>
        <v>50330.256999999998</v>
      </c>
      <c r="AC1540" t="str">
        <f>'ListaN69 09-02-2025'!AF1538</f>
        <v>Igual</v>
      </c>
    </row>
    <row r="1541" spans="1:29" x14ac:dyDescent="0.2">
      <c r="A1541" s="1">
        <v>930530</v>
      </c>
      <c r="B1541" t="s">
        <v>3569</v>
      </c>
      <c r="C1541" s="45" t="s">
        <v>4959</v>
      </c>
      <c r="D1541">
        <v>21</v>
      </c>
      <c r="E1541" s="4">
        <f>IFERROR(VLOOKUP(A1541,'ListaN69 09-02-2025'!$A$9:$E$9716,5,0)*IF($C$3="SI",((D5538/100)+1),1)*IF(AND($C$3="SI",$C$4="SI"),IF(D5538=21,0.92,IF(D5538=10.5,0.96,1)),1)*IF(ISNUMBER($C$5),1-$C$5,1),"-")</f>
        <v>55225.540999999997</v>
      </c>
      <c r="F1541" s="4">
        <f t="shared" si="23"/>
        <v>55225.540999999997</v>
      </c>
      <c r="AC1541" t="str">
        <f>'ListaN69 09-02-2025'!AF1539</f>
        <v>Igual</v>
      </c>
    </row>
    <row r="1542" spans="1:29" x14ac:dyDescent="0.2">
      <c r="A1542" s="1">
        <v>930540</v>
      </c>
      <c r="B1542" t="s">
        <v>3570</v>
      </c>
      <c r="C1542" s="45" t="s">
        <v>4959</v>
      </c>
      <c r="D1542">
        <v>21</v>
      </c>
      <c r="E1542" s="4">
        <f>IFERROR(VLOOKUP(A1542,'ListaN69 09-02-2025'!$A$9:$E$9716,5,0)*IF($C$3="SI",((D5539/100)+1),1)*IF(AND($C$3="SI",$C$4="SI"),IF(D5539=21,0.92,IF(D5539=10.5,0.96,1)),1)*IF(ISNUMBER($C$5),1-$C$5,1),"-")</f>
        <v>69208.252999999997</v>
      </c>
      <c r="F1542" s="4">
        <f t="shared" si="23"/>
        <v>69208.252999999997</v>
      </c>
      <c r="AC1542" t="str">
        <f>'ListaN69 09-02-2025'!AF1540</f>
        <v>Igual</v>
      </c>
    </row>
    <row r="1543" spans="1:29" x14ac:dyDescent="0.2">
      <c r="A1543" s="1">
        <v>930550</v>
      </c>
      <c r="B1543" t="s">
        <v>3571</v>
      </c>
      <c r="C1543" s="45" t="s">
        <v>4946</v>
      </c>
      <c r="D1543">
        <v>21</v>
      </c>
      <c r="E1543" s="4">
        <f>IFERROR(VLOOKUP(A1543,'ListaN69 09-02-2025'!$A$9:$E$9716,5,0)*IF($C$3="SI",((D5540/100)+1),1)*IF(AND($C$3="SI",$C$4="SI"),IF(D5540=21,0.92,IF(D5540=10.5,0.96,1)),1)*IF(ISNUMBER($C$5),1-$C$5,1),"-")</f>
        <v>84552.187999999995</v>
      </c>
      <c r="F1543" s="4">
        <f t="shared" si="23"/>
        <v>84552.187999999995</v>
      </c>
      <c r="AC1543" t="str">
        <f>'ListaN69 09-02-2025'!AF1541</f>
        <v>Igual</v>
      </c>
    </row>
    <row r="1544" spans="1:29" x14ac:dyDescent="0.2">
      <c r="A1544" s="1">
        <v>930560</v>
      </c>
      <c r="B1544" t="s">
        <v>3572</v>
      </c>
      <c r="C1544" s="45" t="s">
        <v>4959</v>
      </c>
      <c r="D1544">
        <v>21</v>
      </c>
      <c r="E1544" s="4">
        <f>IFERROR(VLOOKUP(A1544,'ListaN69 09-02-2025'!$A$9:$E$9716,5,0)*IF($C$3="SI",((D5541/100)+1),1)*IF(AND($C$3="SI",$C$4="SI"),IF(D5541=21,0.92,IF(D5541=10.5,0.96,1)),1)*IF(ISNUMBER($C$5),1-$C$5,1),"-")</f>
        <v>97368.887000000002</v>
      </c>
      <c r="F1544" s="4">
        <f t="shared" si="23"/>
        <v>97368.887000000002</v>
      </c>
      <c r="AC1544" t="str">
        <f>'ListaN69 09-02-2025'!AF1542</f>
        <v>Igual</v>
      </c>
    </row>
    <row r="1545" spans="1:29" x14ac:dyDescent="0.2">
      <c r="A1545" s="1">
        <v>930630</v>
      </c>
      <c r="B1545" t="s">
        <v>3573</v>
      </c>
      <c r="C1545" s="45" t="s">
        <v>4959</v>
      </c>
      <c r="D1545">
        <v>21</v>
      </c>
      <c r="E1545" s="4">
        <f>IFERROR(VLOOKUP(A1545,'ListaN69 09-02-2025'!$A$9:$E$9716,5,0)*IF($C$3="SI",((D5542/100)+1),1)*IF(AND($C$3="SI",$C$4="SI"),IF(D5542=21,0.92,IF(D5542=10.5,0.96,1)),1)*IF(ISNUMBER($C$5),1-$C$5,1),"-")</f>
        <v>78599.991999999998</v>
      </c>
      <c r="F1545" s="4">
        <f t="shared" si="23"/>
        <v>78599.991999999998</v>
      </c>
      <c r="AC1545" t="str">
        <f>'ListaN69 09-02-2025'!AF1543</f>
        <v>Igual</v>
      </c>
    </row>
    <row r="1546" spans="1:29" x14ac:dyDescent="0.2">
      <c r="A1546" s="1">
        <v>930640</v>
      </c>
      <c r="B1546" t="s">
        <v>3574</v>
      </c>
      <c r="C1546" s="45" t="s">
        <v>4959</v>
      </c>
      <c r="D1546">
        <v>21</v>
      </c>
      <c r="E1546" s="4">
        <f>IFERROR(VLOOKUP(A1546,'ListaN69 09-02-2025'!$A$9:$E$9716,5,0)*IF($C$3="SI",((D5543/100)+1),1)*IF(AND($C$3="SI",$C$4="SI"),IF(D5543=21,0.92,IF(D5543=10.5,0.96,1)),1)*IF(ISNUMBER($C$5),1-$C$5,1),"-")</f>
        <v>102348.311</v>
      </c>
      <c r="F1546" s="4">
        <f t="shared" si="23"/>
        <v>102348.311</v>
      </c>
      <c r="AC1546" t="str">
        <f>'ListaN69 09-02-2025'!AF1544</f>
        <v>Igual</v>
      </c>
    </row>
    <row r="1547" spans="1:29" x14ac:dyDescent="0.2">
      <c r="A1547" s="1">
        <v>930650</v>
      </c>
      <c r="B1547" t="s">
        <v>3575</v>
      </c>
      <c r="C1547" s="45" t="s">
        <v>4959</v>
      </c>
      <c r="D1547">
        <v>21</v>
      </c>
      <c r="E1547" s="4">
        <f>IFERROR(VLOOKUP(A1547,'ListaN69 09-02-2025'!$A$9:$E$9716,5,0)*IF($C$3="SI",((D5544/100)+1),1)*IF(AND($C$3="SI",$C$4="SI"),IF(D5544=21,0.92,IF(D5544=10.5,0.96,1)),1)*IF(ISNUMBER($C$5),1-$C$5,1),"-")</f>
        <v>126920.308</v>
      </c>
      <c r="F1547" s="4">
        <f t="shared" si="23"/>
        <v>126920.308</v>
      </c>
      <c r="AC1547" t="str">
        <f>'ListaN69 09-02-2025'!AF1545</f>
        <v>Igual</v>
      </c>
    </row>
    <row r="1548" spans="1:29" x14ac:dyDescent="0.2">
      <c r="C1548" s="45"/>
      <c r="E1548" s="4" t="str">
        <f>IFERROR(VLOOKUP(A1548,'ListaN69 09-02-2025'!$A$9:$E$9716,5,0)*IF($C$3="SI",((D5545/100)+1),1)*IF(AND($C$3="SI",$C$4="SI"),IF(D5545=21,0.92,IF(D5545=10.5,0.96,1)),1)*IF(ISNUMBER($C$5),1-$C$5,1),"-")</f>
        <v>-</v>
      </c>
      <c r="F1548" s="4" t="str">
        <f t="shared" si="23"/>
        <v>-</v>
      </c>
      <c r="AC1548" t="str">
        <f>'ListaN69 09-02-2025'!AF1546</f>
        <v>Blanco</v>
      </c>
    </row>
    <row r="1549" spans="1:29" x14ac:dyDescent="0.2">
      <c r="B1549" t="s">
        <v>776</v>
      </c>
      <c r="C1549" s="45"/>
      <c r="E1549" s="4" t="str">
        <f>IFERROR(VLOOKUP(A1549,'ListaN69 09-02-2025'!$A$9:$E$9716,5,0)*IF($C$3="SI",((D5546/100)+1),1)*IF(AND($C$3="SI",$C$4="SI"),IF(D5546=21,0.92,IF(D5546=10.5,0.96,1)),1)*IF(ISNUMBER($C$5),1-$C$5,1),"-")</f>
        <v>-</v>
      </c>
      <c r="F1549" s="4" t="str">
        <f t="shared" si="23"/>
        <v>-</v>
      </c>
      <c r="AC1549" t="str">
        <f>'ListaN69 09-02-2025'!AF1547</f>
        <v>Titulo</v>
      </c>
    </row>
    <row r="1550" spans="1:29" x14ac:dyDescent="0.2">
      <c r="C1550" s="45"/>
      <c r="E1550" s="4" t="str">
        <f>IFERROR(VLOOKUP(A1550,'ListaN69 09-02-2025'!$A$9:$E$9716,5,0)*IF($C$3="SI",((D5547/100)+1),1)*IF(AND($C$3="SI",$C$4="SI"),IF(D5547=21,0.92,IF(D5547=10.5,0.96,1)),1)*IF(ISNUMBER($C$5),1-$C$5,1),"-")</f>
        <v>-</v>
      </c>
      <c r="F1550" s="4" t="str">
        <f t="shared" ref="F1550:F1613" si="24">IFERROR(E1550*IF(ISNUMBER($C$6),1+$C$6,1),"-")</f>
        <v>-</v>
      </c>
      <c r="AC1550" t="str">
        <f>'ListaN69 09-02-2025'!AF1548</f>
        <v>Blanco</v>
      </c>
    </row>
    <row r="1551" spans="1:29" x14ac:dyDescent="0.2">
      <c r="A1551" s="1">
        <v>932220</v>
      </c>
      <c r="B1551" t="s">
        <v>3576</v>
      </c>
      <c r="C1551" s="45" t="s">
        <v>4950</v>
      </c>
      <c r="D1551">
        <v>21</v>
      </c>
      <c r="E1551" s="4">
        <f>IFERROR(VLOOKUP(A1551,'ListaN69 09-02-2025'!$A$9:$E$9716,5,0)*IF($C$3="SI",((D5548/100)+1),1)*IF(AND($C$3="SI",$C$4="SI"),IF(D5548=21,0.92,IF(D5548=10.5,0.96,1)),1)*IF(ISNUMBER($C$5),1-$C$5,1),"-")</f>
        <v>2593.8919999999998</v>
      </c>
      <c r="F1551" s="4">
        <f t="shared" si="24"/>
        <v>2593.8919999999998</v>
      </c>
      <c r="AC1551" t="str">
        <f>'ListaN69 09-02-2025'!AF1549</f>
        <v>Igual</v>
      </c>
    </row>
    <row r="1552" spans="1:29" x14ac:dyDescent="0.2">
      <c r="A1552" s="1">
        <v>932240</v>
      </c>
      <c r="B1552" t="s">
        <v>3577</v>
      </c>
      <c r="C1552" s="45" t="s">
        <v>4978</v>
      </c>
      <c r="D1552">
        <v>21</v>
      </c>
      <c r="E1552" s="4">
        <f>IFERROR(VLOOKUP(A1552,'ListaN69 09-02-2025'!$A$9:$E$9716,5,0)*IF($C$3="SI",((D5549/100)+1),1)*IF(AND($C$3="SI",$C$4="SI"),IF(D5549=21,0.92,IF(D5549=10.5,0.96,1)),1)*IF(ISNUMBER($C$5),1-$C$5,1),"-")</f>
        <v>2829.9369999999999</v>
      </c>
      <c r="F1552" s="4">
        <f t="shared" si="24"/>
        <v>2829.9369999999999</v>
      </c>
      <c r="AC1552" t="str">
        <f>'ListaN69 09-02-2025'!AF1550</f>
        <v>Igual</v>
      </c>
    </row>
    <row r="1553" spans="1:29" x14ac:dyDescent="0.2">
      <c r="A1553" s="1">
        <v>932260</v>
      </c>
      <c r="B1553" t="s">
        <v>3578</v>
      </c>
      <c r="C1553" s="45" t="s">
        <v>4949</v>
      </c>
      <c r="D1553">
        <v>21</v>
      </c>
      <c r="E1553" s="4">
        <f>IFERROR(VLOOKUP(A1553,'ListaN69 09-02-2025'!$A$9:$E$9716,5,0)*IF($C$3="SI",((D5550/100)+1),1)*IF(AND($C$3="SI",$C$4="SI"),IF(D5550=21,0.92,IF(D5550=10.5,0.96,1)),1)*IF(ISNUMBER($C$5),1-$C$5,1),"-")</f>
        <v>3171.6410000000001</v>
      </c>
      <c r="F1553" s="4">
        <f t="shared" si="24"/>
        <v>3171.6410000000001</v>
      </c>
      <c r="AC1553" t="str">
        <f>'ListaN69 09-02-2025'!AF1551</f>
        <v>Igual</v>
      </c>
    </row>
    <row r="1554" spans="1:29" x14ac:dyDescent="0.2">
      <c r="A1554" s="1">
        <v>932280</v>
      </c>
      <c r="B1554" t="s">
        <v>3579</v>
      </c>
      <c r="C1554" s="45" t="s">
        <v>4953</v>
      </c>
      <c r="D1554">
        <v>21</v>
      </c>
      <c r="E1554" s="4">
        <f>IFERROR(VLOOKUP(A1554,'ListaN69 09-02-2025'!$A$9:$E$9716,5,0)*IF($C$3="SI",((D5551/100)+1),1)*IF(AND($C$3="SI",$C$4="SI"),IF(D5551=21,0.92,IF(D5551=10.5,0.96,1)),1)*IF(ISNUMBER($C$5),1-$C$5,1),"-")</f>
        <v>3760.7829999999999</v>
      </c>
      <c r="F1554" s="4">
        <f t="shared" si="24"/>
        <v>3760.7829999999999</v>
      </c>
      <c r="AC1554" t="str">
        <f>'ListaN69 09-02-2025'!AF1552</f>
        <v>Igual</v>
      </c>
    </row>
    <row r="1555" spans="1:29" x14ac:dyDescent="0.2">
      <c r="A1555" s="1">
        <v>932300</v>
      </c>
      <c r="B1555" t="s">
        <v>3580</v>
      </c>
      <c r="C1555" s="45" t="s">
        <v>4946</v>
      </c>
      <c r="D1555">
        <v>21</v>
      </c>
      <c r="E1555" s="4">
        <f>IFERROR(VLOOKUP(A1555,'ListaN69 09-02-2025'!$A$9:$E$9716,5,0)*IF($C$3="SI",((D5552/100)+1),1)*IF(AND($C$3="SI",$C$4="SI"),IF(D5552=21,0.92,IF(D5552=10.5,0.96,1)),1)*IF(ISNUMBER($C$5),1-$C$5,1),"-")</f>
        <v>4437.7240000000002</v>
      </c>
      <c r="F1555" s="4">
        <f t="shared" si="24"/>
        <v>4437.7240000000002</v>
      </c>
      <c r="AC1555" t="str">
        <f>'ListaN69 09-02-2025'!AF1553</f>
        <v>Igual</v>
      </c>
    </row>
    <row r="1556" spans="1:29" x14ac:dyDescent="0.2">
      <c r="C1556" s="45"/>
      <c r="E1556" s="4" t="str">
        <f>IFERROR(VLOOKUP(A1556,'ListaN69 09-02-2025'!$A$9:$E$9716,5,0)*IF($C$3="SI",((D5553/100)+1),1)*IF(AND($C$3="SI",$C$4="SI"),IF(D5553=21,0.92,IF(D5553=10.5,0.96,1)),1)*IF(ISNUMBER($C$5),1-$C$5,1),"-")</f>
        <v>-</v>
      </c>
      <c r="F1556" s="4" t="str">
        <f t="shared" si="24"/>
        <v>-</v>
      </c>
      <c r="AC1556" t="str">
        <f>'ListaN69 09-02-2025'!AF1554</f>
        <v>Blanco</v>
      </c>
    </row>
    <row r="1557" spans="1:29" x14ac:dyDescent="0.2">
      <c r="B1557" t="s">
        <v>777</v>
      </c>
      <c r="C1557" s="45"/>
      <c r="E1557" s="4" t="str">
        <f>IFERROR(VLOOKUP(A1557,'ListaN69 09-02-2025'!$A$9:$E$9716,5,0)*IF($C$3="SI",((D5554/100)+1),1)*IF(AND($C$3="SI",$C$4="SI"),IF(D5554=21,0.92,IF(D5554=10.5,0.96,1)),1)*IF(ISNUMBER($C$5),1-$C$5,1),"-")</f>
        <v>-</v>
      </c>
      <c r="F1557" s="4" t="str">
        <f t="shared" si="24"/>
        <v>-</v>
      </c>
      <c r="AC1557" t="str">
        <f>'ListaN69 09-02-2025'!AF1555</f>
        <v>Titulo</v>
      </c>
    </row>
    <row r="1558" spans="1:29" x14ac:dyDescent="0.2">
      <c r="C1558" s="45"/>
      <c r="E1558" s="4" t="str">
        <f>IFERROR(VLOOKUP(A1558,'ListaN69 09-02-2025'!$A$9:$E$9716,5,0)*IF($C$3="SI",((D5555/100)+1),1)*IF(AND($C$3="SI",$C$4="SI"),IF(D5555=21,0.92,IF(D5555=10.5,0.96,1)),1)*IF(ISNUMBER($C$5),1-$C$5,1),"-")</f>
        <v>-</v>
      </c>
      <c r="F1558" s="4" t="str">
        <f t="shared" si="24"/>
        <v>-</v>
      </c>
      <c r="AC1558" t="str">
        <f>'ListaN69 09-02-2025'!AF1556</f>
        <v>Blanco</v>
      </c>
    </row>
    <row r="1559" spans="1:29" x14ac:dyDescent="0.2">
      <c r="A1559" s="1">
        <v>930220</v>
      </c>
      <c r="B1559" t="s">
        <v>3581</v>
      </c>
      <c r="C1559" s="45" t="s">
        <v>4950</v>
      </c>
      <c r="D1559">
        <v>21</v>
      </c>
      <c r="E1559" s="4">
        <f>IFERROR(VLOOKUP(A1559,'ListaN69 09-02-2025'!$A$9:$E$9716,5,0)*IF($C$3="SI",((D5556/100)+1),1)*IF(AND($C$3="SI",$C$4="SI"),IF(D5556=21,0.92,IF(D5556=10.5,0.96,1)),1)*IF(ISNUMBER($C$5),1-$C$5,1),"-")</f>
        <v>4783.4960000000001</v>
      </c>
      <c r="F1559" s="4">
        <f t="shared" si="24"/>
        <v>4783.4960000000001</v>
      </c>
      <c r="AC1559" t="str">
        <f>'ListaN69 09-02-2025'!AF1557</f>
        <v>Igual</v>
      </c>
    </row>
    <row r="1560" spans="1:29" x14ac:dyDescent="0.2">
      <c r="A1560" s="1">
        <v>930240</v>
      </c>
      <c r="B1560" t="s">
        <v>3582</v>
      </c>
      <c r="C1560" s="45" t="s">
        <v>4978</v>
      </c>
      <c r="D1560">
        <v>21</v>
      </c>
      <c r="E1560" s="4">
        <f>IFERROR(VLOOKUP(A1560,'ListaN69 09-02-2025'!$A$9:$E$9716,5,0)*IF($C$3="SI",((D5557/100)+1),1)*IF(AND($C$3="SI",$C$4="SI"),IF(D5557=21,0.92,IF(D5557=10.5,0.96,1)),1)*IF(ISNUMBER($C$5),1-$C$5,1),"-")</f>
        <v>5473.9269999999997</v>
      </c>
      <c r="F1560" s="4">
        <f t="shared" si="24"/>
        <v>5473.9269999999997</v>
      </c>
      <c r="AC1560" t="str">
        <f>'ListaN69 09-02-2025'!AF1558</f>
        <v>Igual</v>
      </c>
    </row>
    <row r="1561" spans="1:29" x14ac:dyDescent="0.2">
      <c r="A1561" s="1">
        <v>930260</v>
      </c>
      <c r="B1561" t="s">
        <v>3583</v>
      </c>
      <c r="C1561" s="45" t="s">
        <v>4949</v>
      </c>
      <c r="D1561">
        <v>21</v>
      </c>
      <c r="E1561" s="4">
        <f>IFERROR(VLOOKUP(A1561,'ListaN69 09-02-2025'!$A$9:$E$9716,5,0)*IF($C$3="SI",((D5558/100)+1),1)*IF(AND($C$3="SI",$C$4="SI"),IF(D5558=21,0.92,IF(D5558=10.5,0.96,1)),1)*IF(ISNUMBER($C$5),1-$C$5,1),"-")</f>
        <v>7530.8419999999996</v>
      </c>
      <c r="F1561" s="4">
        <f t="shared" si="24"/>
        <v>7530.8419999999996</v>
      </c>
      <c r="AC1561" t="str">
        <f>'ListaN69 09-02-2025'!AF1559</f>
        <v>Igual</v>
      </c>
    </row>
    <row r="1562" spans="1:29" x14ac:dyDescent="0.2">
      <c r="A1562" s="1">
        <v>930280</v>
      </c>
      <c r="B1562" t="s">
        <v>3584</v>
      </c>
      <c r="C1562" s="45" t="s">
        <v>4953</v>
      </c>
      <c r="D1562">
        <v>21</v>
      </c>
      <c r="E1562" s="4">
        <f>IFERROR(VLOOKUP(A1562,'ListaN69 09-02-2025'!$A$9:$E$9716,5,0)*IF($C$3="SI",((D5559/100)+1),1)*IF(AND($C$3="SI",$C$4="SI"),IF(D5559=21,0.92,IF(D5559=10.5,0.96,1)),1)*IF(ISNUMBER($C$5),1-$C$5,1),"-")</f>
        <v>9612.8150000000005</v>
      </c>
      <c r="F1562" s="4">
        <f t="shared" si="24"/>
        <v>9612.8150000000005</v>
      </c>
      <c r="AC1562" t="str">
        <f>'ListaN69 09-02-2025'!AF1560</f>
        <v>Igual</v>
      </c>
    </row>
    <row r="1563" spans="1:29" x14ac:dyDescent="0.2">
      <c r="C1563" s="45"/>
      <c r="E1563" s="4" t="str">
        <f>IFERROR(VLOOKUP(A1563,'ListaN69 09-02-2025'!$A$9:$E$9716,5,0)*IF($C$3="SI",((D5560/100)+1),1)*IF(AND($C$3="SI",$C$4="SI"),IF(D5560=21,0.92,IF(D5560=10.5,0.96,1)),1)*IF(ISNUMBER($C$5),1-$C$5,1),"-")</f>
        <v>-</v>
      </c>
      <c r="F1563" s="4" t="str">
        <f t="shared" si="24"/>
        <v>-</v>
      </c>
      <c r="AC1563" t="str">
        <f>'ListaN69 09-02-2025'!AF1561</f>
        <v>Blanco</v>
      </c>
    </row>
    <row r="1564" spans="1:29" x14ac:dyDescent="0.2">
      <c r="B1564" t="s">
        <v>778</v>
      </c>
      <c r="C1564" s="45"/>
      <c r="E1564" s="4" t="str">
        <f>IFERROR(VLOOKUP(A1564,'ListaN69 09-02-2025'!$A$9:$E$9716,5,0)*IF($C$3="SI",((D5561/100)+1),1)*IF(AND($C$3="SI",$C$4="SI"),IF(D5561=21,0.92,IF(D5561=10.5,0.96,1)),1)*IF(ISNUMBER($C$5),1-$C$5,1),"-")</f>
        <v>-</v>
      </c>
      <c r="F1564" s="4" t="str">
        <f t="shared" si="24"/>
        <v>-</v>
      </c>
      <c r="AC1564" t="str">
        <f>'ListaN69 09-02-2025'!AF1562</f>
        <v>Titulo</v>
      </c>
    </row>
    <row r="1565" spans="1:29" x14ac:dyDescent="0.2">
      <c r="C1565" s="45"/>
      <c r="E1565" s="4" t="str">
        <f>IFERROR(VLOOKUP(A1565,'ListaN69 09-02-2025'!$A$9:$E$9716,5,0)*IF($C$3="SI",((D5562/100)+1),1)*IF(AND($C$3="SI",$C$4="SI"),IF(D5562=21,0.92,IF(D5562=10.5,0.96,1)),1)*IF(ISNUMBER($C$5),1-$C$5,1),"-")</f>
        <v>-</v>
      </c>
      <c r="F1565" s="4" t="str">
        <f t="shared" si="24"/>
        <v>-</v>
      </c>
      <c r="AC1565" t="str">
        <f>'ListaN69 09-02-2025'!AF1563</f>
        <v>Blanco</v>
      </c>
    </row>
    <row r="1566" spans="1:29" x14ac:dyDescent="0.2">
      <c r="A1566" s="1" t="s">
        <v>779</v>
      </c>
      <c r="B1566" t="s">
        <v>3588</v>
      </c>
      <c r="C1566" s="45" t="s">
        <v>5035</v>
      </c>
      <c r="D1566">
        <v>21</v>
      </c>
      <c r="E1566" s="4">
        <f>IFERROR(VLOOKUP(A1566,'ListaN69 09-02-2025'!$A$9:$E$9716,5,0)*IF($C$3="SI",((D5563/100)+1),1)*IF(AND($C$3="SI",$C$4="SI"),IF(D5563=21,0.92,IF(D5563=10.5,0.96,1)),1)*IF(ISNUMBER($C$5),1-$C$5,1),"-")</f>
        <v>959.71799999999996</v>
      </c>
      <c r="F1566" s="4">
        <f t="shared" si="24"/>
        <v>959.71799999999996</v>
      </c>
      <c r="AC1566" t="str">
        <f>'ListaN69 09-02-2025'!AF1564</f>
        <v>Bajo</v>
      </c>
    </row>
    <row r="1567" spans="1:29" x14ac:dyDescent="0.2">
      <c r="A1567" s="1" t="s">
        <v>780</v>
      </c>
      <c r="B1567" t="s">
        <v>3589</v>
      </c>
      <c r="C1567" s="45" t="s">
        <v>5036</v>
      </c>
      <c r="D1567">
        <v>21</v>
      </c>
      <c r="E1567" s="4">
        <f>IFERROR(VLOOKUP(A1567,'ListaN69 09-02-2025'!$A$9:$E$9716,5,0)*IF($C$3="SI",((D5564/100)+1),1)*IF(AND($C$3="SI",$C$4="SI"),IF(D5564=21,0.92,IF(D5564=10.5,0.96,1)),1)*IF(ISNUMBER($C$5),1-$C$5,1),"-")</f>
        <v>1872.4395</v>
      </c>
      <c r="F1567" s="4">
        <f t="shared" si="24"/>
        <v>1872.4395</v>
      </c>
      <c r="AC1567" t="str">
        <f>'ListaN69 09-02-2025'!AF1565</f>
        <v>Bajo</v>
      </c>
    </row>
    <row r="1568" spans="1:29" x14ac:dyDescent="0.2">
      <c r="A1568" s="1" t="s">
        <v>5509</v>
      </c>
      <c r="B1568" t="s">
        <v>3585</v>
      </c>
      <c r="C1568" s="45" t="s">
        <v>5032</v>
      </c>
      <c r="D1568">
        <v>21</v>
      </c>
      <c r="E1568" s="4">
        <f>IFERROR(VLOOKUP(A1568,'ListaN69 09-02-2025'!$A$9:$E$9716,5,0)*IF($C$3="SI",((D5565/100)+1),1)*IF(AND($C$3="SI",$C$4="SI"),IF(D5565=21,0.92,IF(D5565=10.5,0.96,1)),1)*IF(ISNUMBER($C$5),1-$C$5,1),"-")</f>
        <v>434.60850000000005</v>
      </c>
      <c r="F1568" s="4">
        <f t="shared" si="24"/>
        <v>434.60850000000005</v>
      </c>
      <c r="AC1568" t="str">
        <f>'ListaN69 09-02-2025'!AF1566</f>
        <v>Bajo</v>
      </c>
    </row>
    <row r="1569" spans="1:29" x14ac:dyDescent="0.2">
      <c r="A1569" s="1" t="s">
        <v>781</v>
      </c>
      <c r="B1569" t="s">
        <v>3586</v>
      </c>
      <c r="C1569" s="45" t="s">
        <v>5033</v>
      </c>
      <c r="D1569">
        <v>21</v>
      </c>
      <c r="E1569" s="4">
        <f>IFERROR(VLOOKUP(A1569,'ListaN69 09-02-2025'!$A$9:$E$9716,5,0)*IF($C$3="SI",((D5566/100)+1),1)*IF(AND($C$3="SI",$C$4="SI"),IF(D5566=21,0.92,IF(D5566=10.5,0.96,1)),1)*IF(ISNUMBER($C$5),1-$C$5,1),"-")</f>
        <v>681.81299999999999</v>
      </c>
      <c r="F1569" s="4">
        <f t="shared" si="24"/>
        <v>681.81299999999999</v>
      </c>
      <c r="AC1569" t="str">
        <f>'ListaN69 09-02-2025'!AF1567</f>
        <v>Bajo</v>
      </c>
    </row>
    <row r="1570" spans="1:29" x14ac:dyDescent="0.2">
      <c r="A1570" s="1" t="s">
        <v>782</v>
      </c>
      <c r="B1570" t="s">
        <v>3587</v>
      </c>
      <c r="C1570" s="45" t="s">
        <v>5034</v>
      </c>
      <c r="D1570">
        <v>21</v>
      </c>
      <c r="E1570" s="4">
        <f>IFERROR(VLOOKUP(A1570,'ListaN69 09-02-2025'!$A$9:$E$9716,5,0)*IF($C$3="SI",((D5567/100)+1),1)*IF(AND($C$3="SI",$C$4="SI"),IF(D5567=21,0.92,IF(D5567=10.5,0.96,1)),1)*IF(ISNUMBER($C$5),1-$C$5,1),"-")</f>
        <v>1190.7719999999999</v>
      </c>
      <c r="F1570" s="4">
        <f t="shared" si="24"/>
        <v>1190.7719999999999</v>
      </c>
      <c r="AC1570" t="str">
        <f>'ListaN69 09-02-2025'!AF1568</f>
        <v>Bajo</v>
      </c>
    </row>
    <row r="1571" spans="1:29" x14ac:dyDescent="0.2">
      <c r="C1571" s="45"/>
      <c r="E1571" s="4" t="str">
        <f>IFERROR(VLOOKUP(A1571,'ListaN69 09-02-2025'!$A$9:$E$9716,5,0)*IF($C$3="SI",((D5568/100)+1),1)*IF(AND($C$3="SI",$C$4="SI"),IF(D5568=21,0.92,IF(D5568=10.5,0.96,1)),1)*IF(ISNUMBER($C$5),1-$C$5,1),"-")</f>
        <v>-</v>
      </c>
      <c r="F1571" s="4" t="str">
        <f t="shared" si="24"/>
        <v>-</v>
      </c>
      <c r="AC1571" t="str">
        <f>'ListaN69 09-02-2025'!AF1569</f>
        <v>Blanco</v>
      </c>
    </row>
    <row r="1572" spans="1:29" x14ac:dyDescent="0.2">
      <c r="B1572" t="s">
        <v>783</v>
      </c>
      <c r="C1572" s="45"/>
      <c r="E1572" s="4" t="str">
        <f>IFERROR(VLOOKUP(A1572,'ListaN69 09-02-2025'!$A$9:$E$9716,5,0)*IF($C$3="SI",((D5569/100)+1),1)*IF(AND($C$3="SI",$C$4="SI"),IF(D5569=21,0.92,IF(D5569=10.5,0.96,1)),1)*IF(ISNUMBER($C$5),1-$C$5,1),"-")</f>
        <v>-</v>
      </c>
      <c r="F1572" s="4" t="str">
        <f t="shared" si="24"/>
        <v>-</v>
      </c>
      <c r="AC1572" t="str">
        <f>'ListaN69 09-02-2025'!AF1570</f>
        <v>Titulo</v>
      </c>
    </row>
    <row r="1573" spans="1:29" x14ac:dyDescent="0.2">
      <c r="C1573" s="45"/>
      <c r="E1573" s="4" t="str">
        <f>IFERROR(VLOOKUP(A1573,'ListaN69 09-02-2025'!$A$9:$E$9716,5,0)*IF($C$3="SI",((D5570/100)+1),1)*IF(AND($C$3="SI",$C$4="SI"),IF(D5570=21,0.92,IF(D5570=10.5,0.96,1)),1)*IF(ISNUMBER($C$5),1-$C$5,1),"-")</f>
        <v>-</v>
      </c>
      <c r="F1573" s="4" t="str">
        <f t="shared" si="24"/>
        <v>-</v>
      </c>
      <c r="AC1573" t="str">
        <f>'ListaN69 09-02-2025'!AF1571</f>
        <v>Blanco</v>
      </c>
    </row>
    <row r="1574" spans="1:29" x14ac:dyDescent="0.2">
      <c r="A1574" s="1" t="s">
        <v>784</v>
      </c>
      <c r="B1574" t="s">
        <v>3596</v>
      </c>
      <c r="C1574" s="45" t="s">
        <v>5033</v>
      </c>
      <c r="D1574">
        <v>21</v>
      </c>
      <c r="E1574" s="4">
        <f>IFERROR(VLOOKUP(A1574,'ListaN69 09-02-2025'!$A$9:$E$9716,5,0)*IF($C$3="SI",((D5571/100)+1),1)*IF(AND($C$3="SI",$C$4="SI"),IF(D5571=21,0.92,IF(D5571=10.5,0.96,1)),1)*IF(ISNUMBER($C$5),1-$C$5,1),"-")</f>
        <v>702.47400000000005</v>
      </c>
      <c r="F1574" s="4">
        <f t="shared" si="24"/>
        <v>702.47400000000005</v>
      </c>
      <c r="AC1574" t="str">
        <f>'ListaN69 09-02-2025'!AF1572</f>
        <v>Bajo</v>
      </c>
    </row>
    <row r="1575" spans="1:29" x14ac:dyDescent="0.2">
      <c r="A1575" s="1" t="s">
        <v>785</v>
      </c>
      <c r="B1575" t="s">
        <v>3597</v>
      </c>
      <c r="C1575" s="45" t="s">
        <v>5033</v>
      </c>
      <c r="D1575">
        <v>21</v>
      </c>
      <c r="E1575" s="4">
        <f>IFERROR(VLOOKUP(A1575,'ListaN69 09-02-2025'!$A$9:$E$9716,5,0)*IF($C$3="SI",((D5572/100)+1),1)*IF(AND($C$3="SI",$C$4="SI"),IF(D5572=21,0.92,IF(D5572=10.5,0.96,1)),1)*IF(ISNUMBER($C$5),1-$C$5,1),"-")</f>
        <v>702.47400000000005</v>
      </c>
      <c r="F1575" s="4">
        <f t="shared" si="24"/>
        <v>702.47400000000005</v>
      </c>
      <c r="AC1575" t="str">
        <f>'ListaN69 09-02-2025'!AF1573</f>
        <v>Bajo</v>
      </c>
    </row>
    <row r="1576" spans="1:29" x14ac:dyDescent="0.2">
      <c r="A1576" s="1" t="s">
        <v>786</v>
      </c>
      <c r="B1576" t="s">
        <v>3598</v>
      </c>
      <c r="C1576" s="45" t="s">
        <v>5033</v>
      </c>
      <c r="D1576">
        <v>21</v>
      </c>
      <c r="E1576" s="4">
        <f>IFERROR(VLOOKUP(A1576,'ListaN69 09-02-2025'!$A$9:$E$9716,5,0)*IF($C$3="SI",((D5573/100)+1),1)*IF(AND($C$3="SI",$C$4="SI"),IF(D5573=21,0.92,IF(D5573=10.5,0.96,1)),1)*IF(ISNUMBER($C$5),1-$C$5,1),"-")</f>
        <v>681.81299999999999</v>
      </c>
      <c r="F1576" s="4">
        <f t="shared" si="24"/>
        <v>681.81299999999999</v>
      </c>
      <c r="AC1576" t="str">
        <f>'ListaN69 09-02-2025'!AF1574</f>
        <v>Bajo</v>
      </c>
    </row>
    <row r="1577" spans="1:29" x14ac:dyDescent="0.2">
      <c r="A1577" s="1" t="s">
        <v>787</v>
      </c>
      <c r="B1577" t="s">
        <v>3599</v>
      </c>
      <c r="C1577" s="45" t="s">
        <v>5033</v>
      </c>
      <c r="D1577">
        <v>21</v>
      </c>
      <c r="E1577" s="4">
        <f>IFERROR(VLOOKUP(A1577,'ListaN69 09-02-2025'!$A$9:$E$9716,5,0)*IF($C$3="SI",((D5574/100)+1),1)*IF(AND($C$3="SI",$C$4="SI"),IF(D5574=21,0.92,IF(D5574=10.5,0.96,1)),1)*IF(ISNUMBER($C$5),1-$C$5,1),"-")</f>
        <v>702.47400000000005</v>
      </c>
      <c r="F1577" s="4">
        <f t="shared" si="24"/>
        <v>702.47400000000005</v>
      </c>
      <c r="AC1577" t="str">
        <f>'ListaN69 09-02-2025'!AF1575</f>
        <v>Bajo</v>
      </c>
    </row>
    <row r="1578" spans="1:29" x14ac:dyDescent="0.2">
      <c r="A1578" s="1" t="s">
        <v>788</v>
      </c>
      <c r="B1578" t="s">
        <v>3600</v>
      </c>
      <c r="C1578" s="45" t="s">
        <v>5033</v>
      </c>
      <c r="D1578">
        <v>21</v>
      </c>
      <c r="E1578" s="4">
        <f>IFERROR(VLOOKUP(A1578,'ListaN69 09-02-2025'!$A$9:$E$9716,5,0)*IF($C$3="SI",((D5575/100)+1),1)*IF(AND($C$3="SI",$C$4="SI"),IF(D5575=21,0.92,IF(D5575=10.5,0.96,1)),1)*IF(ISNUMBER($C$5),1-$C$5,1),"-")</f>
        <v>702.47400000000005</v>
      </c>
      <c r="F1578" s="4">
        <f t="shared" si="24"/>
        <v>702.47400000000005</v>
      </c>
      <c r="AC1578" t="str">
        <f>'ListaN69 09-02-2025'!AF1576</f>
        <v>Bajo</v>
      </c>
    </row>
    <row r="1579" spans="1:29" x14ac:dyDescent="0.2">
      <c r="A1579" s="1" t="s">
        <v>789</v>
      </c>
      <c r="B1579" t="s">
        <v>3601</v>
      </c>
      <c r="C1579" s="45" t="s">
        <v>5033</v>
      </c>
      <c r="D1579">
        <v>21</v>
      </c>
      <c r="E1579" s="4">
        <f>IFERROR(VLOOKUP(A1579,'ListaN69 09-02-2025'!$A$9:$E$9716,5,0)*IF($C$3="SI",((D5576/100)+1),1)*IF(AND($C$3="SI",$C$4="SI"),IF(D5576=21,0.92,IF(D5576=10.5,0.96,1)),1)*IF(ISNUMBER($C$5),1-$C$5,1),"-")</f>
        <v>702.47400000000005</v>
      </c>
      <c r="F1579" s="4">
        <f t="shared" si="24"/>
        <v>702.47400000000005</v>
      </c>
      <c r="AC1579" t="str">
        <f>'ListaN69 09-02-2025'!AF1577</f>
        <v>Bajo</v>
      </c>
    </row>
    <row r="1580" spans="1:29" x14ac:dyDescent="0.2">
      <c r="A1580" s="1" t="s">
        <v>790</v>
      </c>
      <c r="B1580" t="s">
        <v>3590</v>
      </c>
      <c r="C1580" s="45" t="s">
        <v>5034</v>
      </c>
      <c r="D1580">
        <v>21</v>
      </c>
      <c r="E1580" s="4">
        <f>IFERROR(VLOOKUP(A1580,'ListaN69 09-02-2025'!$A$9:$E$9716,5,0)*IF($C$3="SI",((D5577/100)+1),1)*IF(AND($C$3="SI",$C$4="SI"),IF(D5577=21,0.92,IF(D5577=10.5,0.96,1)),1)*IF(ISNUMBER($C$5),1-$C$5,1),"-")</f>
        <v>1226.856</v>
      </c>
      <c r="F1580" s="4">
        <f t="shared" si="24"/>
        <v>1226.856</v>
      </c>
      <c r="AC1580" t="str">
        <f>'ListaN69 09-02-2025'!AF1578</f>
        <v>Bajo</v>
      </c>
    </row>
    <row r="1581" spans="1:29" x14ac:dyDescent="0.2">
      <c r="A1581" s="1" t="s">
        <v>791</v>
      </c>
      <c r="B1581" t="s">
        <v>3591</v>
      </c>
      <c r="C1581" s="45" t="s">
        <v>5034</v>
      </c>
      <c r="D1581">
        <v>21</v>
      </c>
      <c r="E1581" s="4">
        <f>IFERROR(VLOOKUP(A1581,'ListaN69 09-02-2025'!$A$9:$E$9716,5,0)*IF($C$3="SI",((D5578/100)+1),1)*IF(AND($C$3="SI",$C$4="SI"),IF(D5578=21,0.92,IF(D5578=10.5,0.96,1)),1)*IF(ISNUMBER($C$5),1-$C$5,1),"-")</f>
        <v>1226.856</v>
      </c>
      <c r="F1581" s="4">
        <f t="shared" si="24"/>
        <v>1226.856</v>
      </c>
      <c r="AC1581" t="str">
        <f>'ListaN69 09-02-2025'!AF1579</f>
        <v>Bajo</v>
      </c>
    </row>
    <row r="1582" spans="1:29" x14ac:dyDescent="0.2">
      <c r="A1582" s="1" t="s">
        <v>792</v>
      </c>
      <c r="B1582" t="s">
        <v>3592</v>
      </c>
      <c r="C1582" s="45" t="s">
        <v>5034</v>
      </c>
      <c r="D1582">
        <v>21</v>
      </c>
      <c r="E1582" s="4">
        <f>IFERROR(VLOOKUP(A1582,'ListaN69 09-02-2025'!$A$9:$E$9716,5,0)*IF($C$3="SI",((D5579/100)+1),1)*IF(AND($C$3="SI",$C$4="SI"),IF(D5579=21,0.92,IF(D5579=10.5,0.96,1)),1)*IF(ISNUMBER($C$5),1-$C$5,1),"-")</f>
        <v>1190.7719999999999</v>
      </c>
      <c r="F1582" s="4">
        <f t="shared" si="24"/>
        <v>1190.7719999999999</v>
      </c>
      <c r="AC1582" t="str">
        <f>'ListaN69 09-02-2025'!AF1580</f>
        <v>Bajo</v>
      </c>
    </row>
    <row r="1583" spans="1:29" x14ac:dyDescent="0.2">
      <c r="A1583" s="1" t="s">
        <v>793</v>
      </c>
      <c r="B1583" t="s">
        <v>3593</v>
      </c>
      <c r="C1583" s="45" t="s">
        <v>5034</v>
      </c>
      <c r="D1583">
        <v>21</v>
      </c>
      <c r="E1583" s="4">
        <f>IFERROR(VLOOKUP(A1583,'ListaN69 09-02-2025'!$A$9:$E$9716,5,0)*IF($C$3="SI",((D5580/100)+1),1)*IF(AND($C$3="SI",$C$4="SI"),IF(D5580=21,0.92,IF(D5580=10.5,0.96,1)),1)*IF(ISNUMBER($C$5),1-$C$5,1),"-")</f>
        <v>1226.856</v>
      </c>
      <c r="F1583" s="4">
        <f t="shared" si="24"/>
        <v>1226.856</v>
      </c>
      <c r="AC1583" t="str">
        <f>'ListaN69 09-02-2025'!AF1581</f>
        <v>Bajo</v>
      </c>
    </row>
    <row r="1584" spans="1:29" x14ac:dyDescent="0.2">
      <c r="A1584" s="1" t="s">
        <v>794</v>
      </c>
      <c r="B1584" t="s">
        <v>3594</v>
      </c>
      <c r="C1584" s="45" t="s">
        <v>5034</v>
      </c>
      <c r="D1584">
        <v>21</v>
      </c>
      <c r="E1584" s="4">
        <f>IFERROR(VLOOKUP(A1584,'ListaN69 09-02-2025'!$A$9:$E$9716,5,0)*IF($C$3="SI",((D5581/100)+1),1)*IF(AND($C$3="SI",$C$4="SI"),IF(D5581=21,0.92,IF(D5581=10.5,0.96,1)),1)*IF(ISNUMBER($C$5),1-$C$5,1),"-")</f>
        <v>1226.856</v>
      </c>
      <c r="F1584" s="4">
        <f t="shared" si="24"/>
        <v>1226.856</v>
      </c>
      <c r="AC1584" t="str">
        <f>'ListaN69 09-02-2025'!AF1582</f>
        <v>Bajo</v>
      </c>
    </row>
    <row r="1585" spans="1:29" x14ac:dyDescent="0.2">
      <c r="A1585" s="1" t="s">
        <v>795</v>
      </c>
      <c r="B1585" t="s">
        <v>3595</v>
      </c>
      <c r="C1585" s="45" t="s">
        <v>5034</v>
      </c>
      <c r="D1585">
        <v>21</v>
      </c>
      <c r="E1585" s="4">
        <f>IFERROR(VLOOKUP(A1585,'ListaN69 09-02-2025'!$A$9:$E$9716,5,0)*IF($C$3="SI",((D5582/100)+1),1)*IF(AND($C$3="SI",$C$4="SI"),IF(D5582=21,0.92,IF(D5582=10.5,0.96,1)),1)*IF(ISNUMBER($C$5),1-$C$5,1),"-")</f>
        <v>1226.856</v>
      </c>
      <c r="F1585" s="4">
        <f t="shared" si="24"/>
        <v>1226.856</v>
      </c>
      <c r="AC1585" t="str">
        <f>'ListaN69 09-02-2025'!AF1583</f>
        <v>Bajo</v>
      </c>
    </row>
    <row r="1586" spans="1:29" x14ac:dyDescent="0.2">
      <c r="C1586" s="45"/>
      <c r="E1586" s="4" t="str">
        <f>IFERROR(VLOOKUP(A1586,'ListaN69 09-02-2025'!$A$9:$E$9716,5,0)*IF($C$3="SI",((D5583/100)+1),1)*IF(AND($C$3="SI",$C$4="SI"),IF(D5583=21,0.92,IF(D5583=10.5,0.96,1)),1)*IF(ISNUMBER($C$5),1-$C$5,1),"-")</f>
        <v>-</v>
      </c>
      <c r="F1586" s="4" t="str">
        <f t="shared" si="24"/>
        <v>-</v>
      </c>
      <c r="AC1586" t="str">
        <f>'ListaN69 09-02-2025'!AF1584</f>
        <v>Blanco</v>
      </c>
    </row>
    <row r="1587" spans="1:29" x14ac:dyDescent="0.2">
      <c r="B1587" t="s">
        <v>2100</v>
      </c>
      <c r="C1587" s="45"/>
      <c r="E1587" s="4" t="str">
        <f>IFERROR(VLOOKUP(A1587,'ListaN69 09-02-2025'!$A$9:$E$9716,5,0)*IF($C$3="SI",((D5584/100)+1),1)*IF(AND($C$3="SI",$C$4="SI"),IF(D5584=21,0.92,IF(D5584=10.5,0.96,1)),1)*IF(ISNUMBER($C$5),1-$C$5,1),"-")</f>
        <v>-</v>
      </c>
      <c r="F1587" s="4" t="str">
        <f t="shared" si="24"/>
        <v>-</v>
      </c>
      <c r="AC1587" t="str">
        <f>'ListaN69 09-02-2025'!AF1585</f>
        <v>Titulo</v>
      </c>
    </row>
    <row r="1588" spans="1:29" x14ac:dyDescent="0.2">
      <c r="C1588" s="45"/>
      <c r="E1588" s="4" t="str">
        <f>IFERROR(VLOOKUP(A1588,'ListaN69 09-02-2025'!$A$9:$E$9716,5,0)*IF($C$3="SI",((D5585/100)+1),1)*IF(AND($C$3="SI",$C$4="SI"),IF(D5585=21,0.92,IF(D5585=10.5,0.96,1)),1)*IF(ISNUMBER($C$5),1-$C$5,1),"-")</f>
        <v>-</v>
      </c>
      <c r="F1588" s="4" t="str">
        <f t="shared" si="24"/>
        <v>-</v>
      </c>
      <c r="AC1588" t="str">
        <f>'ListaN69 09-02-2025'!AF1586</f>
        <v>Blanco</v>
      </c>
    </row>
    <row r="1589" spans="1:29" x14ac:dyDescent="0.2">
      <c r="A1589" s="1">
        <v>8222882</v>
      </c>
      <c r="B1589" t="s">
        <v>1617</v>
      </c>
      <c r="C1589" s="45" t="s">
        <v>5035</v>
      </c>
      <c r="D1589">
        <v>21</v>
      </c>
      <c r="E1589" s="4">
        <f>IFERROR(VLOOKUP(A1589,'ListaN69 09-02-2025'!$A$9:$E$9716,5,0)*IF($C$3="SI",((D5586/100)+1),1)*IF(AND($C$3="SI",$C$4="SI"),IF(D5586=21,0.92,IF(D5586=10.5,0.96,1)),1)*IF(ISNUMBER($C$5),1-$C$5,1),"-")</f>
        <v>2377.0335</v>
      </c>
      <c r="F1589" s="4">
        <f t="shared" si="24"/>
        <v>2377.0335</v>
      </c>
      <c r="AC1589" t="str">
        <f>'ListaN69 09-02-2025'!AF1587</f>
        <v>Bajo</v>
      </c>
    </row>
    <row r="1590" spans="1:29" x14ac:dyDescent="0.2">
      <c r="A1590" s="1">
        <v>8222886</v>
      </c>
      <c r="B1590" t="s">
        <v>1618</v>
      </c>
      <c r="C1590" s="45" t="s">
        <v>5038</v>
      </c>
      <c r="D1590">
        <v>21</v>
      </c>
      <c r="E1590" s="4">
        <f>IFERROR(VLOOKUP(A1590,'ListaN69 09-02-2025'!$A$9:$E$9716,5,0)*IF($C$3="SI",((D5587/100)+1),1)*IF(AND($C$3="SI",$C$4="SI"),IF(D5587=21,0.92,IF(D5587=10.5,0.96,1)),1)*IF(ISNUMBER($C$5),1-$C$5,1),"-")</f>
        <v>5520.8519999999999</v>
      </c>
      <c r="F1590" s="4">
        <f t="shared" si="24"/>
        <v>5520.8519999999999</v>
      </c>
      <c r="AC1590" t="str">
        <f>'ListaN69 09-02-2025'!AF1588</f>
        <v>Bajo</v>
      </c>
    </row>
    <row r="1591" spans="1:29" x14ac:dyDescent="0.2">
      <c r="A1591" s="1">
        <v>8222888</v>
      </c>
      <c r="B1591" t="s">
        <v>2604</v>
      </c>
      <c r="C1591" s="45" t="s">
        <v>5028</v>
      </c>
      <c r="D1591">
        <v>21</v>
      </c>
      <c r="E1591" s="4">
        <f>IFERROR(VLOOKUP(A1591,'ListaN69 09-02-2025'!$A$9:$E$9716,5,0)*IF($C$3="SI",((D5588/100)+1),1)*IF(AND($C$3="SI",$C$4="SI"),IF(D5588=21,0.92,IF(D5588=10.5,0.96,1)),1)*IF(ISNUMBER($C$5),1-$C$5,1),"-")</f>
        <v>10109.1945</v>
      </c>
      <c r="F1591" s="4">
        <f t="shared" si="24"/>
        <v>10109.1945</v>
      </c>
      <c r="AC1591" t="str">
        <f>'ListaN69 09-02-2025'!AF1589</f>
        <v>Bajo</v>
      </c>
    </row>
    <row r="1592" spans="1:29" x14ac:dyDescent="0.2">
      <c r="A1592" s="1" t="s">
        <v>797</v>
      </c>
      <c r="B1592" t="s">
        <v>3604</v>
      </c>
      <c r="C1592" s="45" t="s">
        <v>4979</v>
      </c>
      <c r="D1592">
        <v>21</v>
      </c>
      <c r="E1592" s="4">
        <f>IFERROR(VLOOKUP(A1592,'ListaN69 09-02-2025'!$A$9:$E$9716,5,0)*IF($C$3="SI",((D5589/100)+1),1)*IF(AND($C$3="SI",$C$4="SI"),IF(D5589=21,0.92,IF(D5589=10.5,0.96,1)),1)*IF(ISNUMBER($C$5),1-$C$5,1),"-")</f>
        <v>16164.3225</v>
      </c>
      <c r="F1592" s="4">
        <f t="shared" si="24"/>
        <v>16164.3225</v>
      </c>
      <c r="AC1592" t="str">
        <f>'ListaN69 09-02-2025'!AF1590</f>
        <v>Bajo</v>
      </c>
    </row>
    <row r="1593" spans="1:29" x14ac:dyDescent="0.2">
      <c r="A1593" s="1" t="s">
        <v>4573</v>
      </c>
      <c r="B1593" t="s">
        <v>4665</v>
      </c>
      <c r="C1593" s="45" t="s">
        <v>5037</v>
      </c>
      <c r="D1593">
        <v>21</v>
      </c>
      <c r="E1593" s="4">
        <f>IFERROR(VLOOKUP(A1593,'ListaN69 09-02-2025'!$A$9:$E$9716,5,0)*IF($C$3="SI",((D5590/100)+1),1)*IF(AND($C$3="SI",$C$4="SI"),IF(D5590=21,0.92,IF(D5590=10.5,0.96,1)),1)*IF(ISNUMBER($C$5),1-$C$5,1),"-")</f>
        <v>356.18399999999997</v>
      </c>
      <c r="F1593" s="4">
        <f t="shared" si="24"/>
        <v>356.18399999999997</v>
      </c>
      <c r="AC1593" t="str">
        <f>'ListaN69 09-02-2025'!AF1591</f>
        <v>Bajo</v>
      </c>
    </row>
    <row r="1594" spans="1:29" x14ac:dyDescent="0.2">
      <c r="A1594" s="1" t="s">
        <v>4574</v>
      </c>
      <c r="B1594" t="s">
        <v>4666</v>
      </c>
      <c r="C1594" s="45" t="s">
        <v>5027</v>
      </c>
      <c r="D1594">
        <v>21</v>
      </c>
      <c r="E1594" s="4">
        <f>IFERROR(VLOOKUP(A1594,'ListaN69 09-02-2025'!$A$9:$E$9716,5,0)*IF($C$3="SI",((D5591/100)+1),1)*IF(AND($C$3="SI",$C$4="SI"),IF(D5591=21,0.92,IF(D5591=10.5,0.96,1)),1)*IF(ISNUMBER($C$5),1-$C$5,1),"-")</f>
        <v>712.36799999999994</v>
      </c>
      <c r="F1594" s="4">
        <f t="shared" si="24"/>
        <v>712.36799999999994</v>
      </c>
      <c r="AC1594" t="str">
        <f>'ListaN69 09-02-2025'!AF1592</f>
        <v>Bajo</v>
      </c>
    </row>
    <row r="1595" spans="1:29" x14ac:dyDescent="0.2">
      <c r="A1595" s="1" t="s">
        <v>4575</v>
      </c>
      <c r="B1595" t="s">
        <v>4667</v>
      </c>
      <c r="C1595" s="45" t="s">
        <v>5027</v>
      </c>
      <c r="D1595">
        <v>21</v>
      </c>
      <c r="E1595" s="4">
        <f>IFERROR(VLOOKUP(A1595,'ListaN69 09-02-2025'!$A$9:$E$9716,5,0)*IF($C$3="SI",((D5592/100)+1),1)*IF(AND($C$3="SI",$C$4="SI"),IF(D5592=21,0.92,IF(D5592=10.5,0.96,1)),1)*IF(ISNUMBER($C$5),1-$C$5,1),"-")</f>
        <v>712.36799999999994</v>
      </c>
      <c r="F1595" s="4">
        <f t="shared" si="24"/>
        <v>712.36799999999994</v>
      </c>
      <c r="AC1595" t="str">
        <f>'ListaN69 09-02-2025'!AF1593</f>
        <v>Bajo</v>
      </c>
    </row>
    <row r="1596" spans="1:29" x14ac:dyDescent="0.2">
      <c r="A1596" s="1" t="s">
        <v>4576</v>
      </c>
      <c r="B1596" t="s">
        <v>4668</v>
      </c>
      <c r="C1596" s="45" t="s">
        <v>5027</v>
      </c>
      <c r="D1596">
        <v>21</v>
      </c>
      <c r="E1596" s="4">
        <f>IFERROR(VLOOKUP(A1596,'ListaN69 09-02-2025'!$A$9:$E$9716,5,0)*IF($C$3="SI",((D5593/100)+1),1)*IF(AND($C$3="SI",$C$4="SI"),IF(D5593=21,0.92,IF(D5593=10.5,0.96,1)),1)*IF(ISNUMBER($C$5),1-$C$5,1),"-")</f>
        <v>1209.9780000000001</v>
      </c>
      <c r="F1596" s="4">
        <f t="shared" si="24"/>
        <v>1209.9780000000001</v>
      </c>
      <c r="AC1596" t="str">
        <f>'ListaN69 09-02-2025'!AF1594</f>
        <v>Bajo</v>
      </c>
    </row>
    <row r="1597" spans="1:29" x14ac:dyDescent="0.2">
      <c r="A1597" s="1" t="s">
        <v>1360</v>
      </c>
      <c r="B1597" t="s">
        <v>5503</v>
      </c>
      <c r="C1597" s="45" t="s">
        <v>5507</v>
      </c>
      <c r="D1597">
        <v>21</v>
      </c>
      <c r="E1597" s="4">
        <f>IFERROR(VLOOKUP(A1597,'ListaN69 09-02-2025'!$A$9:$E$9716,5,0)*IF($C$3="SI",((D5594/100)+1),1)*IF(AND($C$3="SI",$C$4="SI"),IF(D5594=21,0.92,IF(D5594=10.5,0.96,1)),1)*IF(ISNUMBER($C$5),1-$C$5,1),"-")</f>
        <v>3062.8</v>
      </c>
      <c r="F1597" s="4">
        <f t="shared" si="24"/>
        <v>3062.8</v>
      </c>
      <c r="AC1597" t="str">
        <f>'ListaN69 09-02-2025'!AF1595</f>
        <v>Igual</v>
      </c>
    </row>
    <row r="1598" spans="1:29" x14ac:dyDescent="0.2">
      <c r="A1598" s="1" t="s">
        <v>5501</v>
      </c>
      <c r="B1598" t="s">
        <v>5502</v>
      </c>
      <c r="C1598" s="45" t="s">
        <v>5506</v>
      </c>
      <c r="D1598">
        <v>21</v>
      </c>
      <c r="E1598" s="4">
        <f>IFERROR(VLOOKUP(A1598,'ListaN69 09-02-2025'!$A$9:$E$9716,5,0)*IF($C$3="SI",((D5595/100)+1),1)*IF(AND($C$3="SI",$C$4="SI"),IF(D5595=21,0.92,IF(D5595=10.5,0.96,1)),1)*IF(ISNUMBER($C$5),1-$C$5,1),"-")</f>
        <v>2774</v>
      </c>
      <c r="F1598" s="4">
        <f t="shared" si="24"/>
        <v>2774</v>
      </c>
      <c r="AC1598" t="str">
        <f>'ListaN69 09-02-2025'!AF1596</f>
        <v>Igual</v>
      </c>
    </row>
    <row r="1599" spans="1:29" x14ac:dyDescent="0.2">
      <c r="A1599" s="1" t="s">
        <v>5504</v>
      </c>
      <c r="B1599" t="s">
        <v>5505</v>
      </c>
      <c r="C1599" s="45" t="s">
        <v>5507</v>
      </c>
      <c r="D1599">
        <v>21</v>
      </c>
      <c r="E1599" s="4">
        <f>IFERROR(VLOOKUP(A1599,'ListaN69 09-02-2025'!$A$9:$E$9716,5,0)*IF($C$3="SI",((D5596/100)+1),1)*IF(AND($C$3="SI",$C$4="SI"),IF(D5596=21,0.92,IF(D5596=10.5,0.96,1)),1)*IF(ISNUMBER($C$5),1-$C$5,1),"-")</f>
        <v>3691.7</v>
      </c>
      <c r="F1599" s="4">
        <f t="shared" si="24"/>
        <v>3691.7</v>
      </c>
      <c r="AC1599" t="str">
        <f>'ListaN69 09-02-2025'!AF1597</f>
        <v>Igual</v>
      </c>
    </row>
    <row r="1600" spans="1:29" x14ac:dyDescent="0.2">
      <c r="A1600" s="1" t="s">
        <v>1922</v>
      </c>
      <c r="B1600" t="s">
        <v>3603</v>
      </c>
      <c r="C1600" s="45" t="s">
        <v>4979</v>
      </c>
      <c r="D1600">
        <v>21</v>
      </c>
      <c r="E1600" s="4">
        <f>IFERROR(VLOOKUP(A1600,'ListaN69 09-02-2025'!$A$9:$E$9716,5,0)*IF($C$3="SI",((D5597/100)+1),1)*IF(AND($C$3="SI",$C$4="SI"),IF(D5597=21,0.92,IF(D5597=10.5,0.96,1)),1)*IF(ISNUMBER($C$5),1-$C$5,1),"-")</f>
        <v>11484.460499999999</v>
      </c>
      <c r="F1600" s="4">
        <f t="shared" si="24"/>
        <v>11484.460499999999</v>
      </c>
      <c r="AC1600" t="str">
        <f>'ListaN69 09-02-2025'!AF1598</f>
        <v>Bajo</v>
      </c>
    </row>
    <row r="1601" spans="1:29" x14ac:dyDescent="0.2">
      <c r="A1601" s="1" t="s">
        <v>1921</v>
      </c>
      <c r="B1601" t="s">
        <v>3602</v>
      </c>
      <c r="C1601" s="45" t="s">
        <v>4979</v>
      </c>
      <c r="D1601">
        <v>21</v>
      </c>
      <c r="E1601" s="4">
        <f>IFERROR(VLOOKUP(A1601,'ListaN69 09-02-2025'!$A$9:$E$9716,5,0)*IF($C$3="SI",((D5598/100)+1),1)*IF(AND($C$3="SI",$C$4="SI"),IF(D5598=21,0.92,IF(D5598=10.5,0.96,1)),1)*IF(ISNUMBER($C$5),1-$C$5,1),"-")</f>
        <v>11484.460499999999</v>
      </c>
      <c r="F1601" s="4">
        <f t="shared" si="24"/>
        <v>11484.460499999999</v>
      </c>
      <c r="AC1601" t="str">
        <f>'ListaN69 09-02-2025'!AF1599</f>
        <v>Bajo</v>
      </c>
    </row>
    <row r="1602" spans="1:29" x14ac:dyDescent="0.2">
      <c r="C1602" s="45"/>
      <c r="E1602" s="4" t="str">
        <f>IFERROR(VLOOKUP(A1602,'ListaN69 09-02-2025'!$A$9:$E$9716,5,0)*IF($C$3="SI",((D5599/100)+1),1)*IF(AND($C$3="SI",$C$4="SI"),IF(D5599=21,0.92,IF(D5599=10.5,0.96,1)),1)*IF(ISNUMBER($C$5),1-$C$5,1),"-")</f>
        <v>-</v>
      </c>
      <c r="F1602" s="4" t="str">
        <f t="shared" si="24"/>
        <v>-</v>
      </c>
      <c r="AC1602" t="str">
        <f>'ListaN69 09-02-2025'!AF1600</f>
        <v>Blanco</v>
      </c>
    </row>
    <row r="1603" spans="1:29" x14ac:dyDescent="0.2">
      <c r="B1603" t="s">
        <v>4695</v>
      </c>
      <c r="C1603" s="45"/>
      <c r="E1603" s="4" t="str">
        <f>IFERROR(VLOOKUP(A1603,'ListaN69 09-02-2025'!$A$9:$E$9716,5,0)*IF($C$3="SI",((D5600/100)+1),1)*IF(AND($C$3="SI",$C$4="SI"),IF(D5600=21,0.92,IF(D5600=10.5,0.96,1)),1)*IF(ISNUMBER($C$5),1-$C$5,1),"-")</f>
        <v>-</v>
      </c>
      <c r="F1603" s="4" t="str">
        <f t="shared" si="24"/>
        <v>-</v>
      </c>
      <c r="AC1603" t="str">
        <f>'ListaN69 09-02-2025'!AF1601</f>
        <v>Titulo</v>
      </c>
    </row>
    <row r="1604" spans="1:29" x14ac:dyDescent="0.2">
      <c r="C1604" s="45"/>
      <c r="E1604" s="4" t="str">
        <f>IFERROR(VLOOKUP(A1604,'ListaN69 09-02-2025'!$A$9:$E$9716,5,0)*IF($C$3="SI",((D5601/100)+1),1)*IF(AND($C$3="SI",$C$4="SI"),IF(D5601=21,0.92,IF(D5601=10.5,0.96,1)),1)*IF(ISNUMBER($C$5),1-$C$5,1),"-")</f>
        <v>-</v>
      </c>
      <c r="F1604" s="4" t="str">
        <f t="shared" si="24"/>
        <v>-</v>
      </c>
      <c r="AC1604" t="str">
        <f>'ListaN69 09-02-2025'!AF1602</f>
        <v>Blanco</v>
      </c>
    </row>
    <row r="1605" spans="1:29" x14ac:dyDescent="0.2">
      <c r="A1605" s="1" t="s">
        <v>4696</v>
      </c>
      <c r="B1605" t="s">
        <v>4697</v>
      </c>
      <c r="C1605" s="45" t="s">
        <v>5020</v>
      </c>
      <c r="D1605">
        <v>21</v>
      </c>
      <c r="E1605" s="4">
        <f>IFERROR(VLOOKUP(A1605,'ListaN69 09-02-2025'!$A$9:$E$9716,5,0)*IF($C$3="SI",((D5602/100)+1),1)*IF(AND($C$3="SI",$C$4="SI"),IF(D5602=21,0.92,IF(D5602=10.5,0.96,1)),1)*IF(ISNUMBER($C$5),1-$C$5,1),"-")</f>
        <v>7353.5700000000006</v>
      </c>
      <c r="F1605" s="4">
        <f t="shared" si="24"/>
        <v>7353.5700000000006</v>
      </c>
      <c r="AC1605" t="str">
        <f>'ListaN69 09-02-2025'!AF1603</f>
        <v>Bajo</v>
      </c>
    </row>
    <row r="1606" spans="1:29" x14ac:dyDescent="0.2">
      <c r="A1606" s="1" t="s">
        <v>4698</v>
      </c>
      <c r="B1606" t="s">
        <v>4699</v>
      </c>
      <c r="C1606" s="45" t="s">
        <v>5001</v>
      </c>
      <c r="D1606">
        <v>21</v>
      </c>
      <c r="E1606" s="4">
        <f>IFERROR(VLOOKUP(A1606,'ListaN69 09-02-2025'!$A$9:$E$9716,5,0)*IF($C$3="SI",((D5603/100)+1),1)*IF(AND($C$3="SI",$C$4="SI"),IF(D5603=21,0.92,IF(D5603=10.5,0.96,1)),1)*IF(ISNUMBER($C$5),1-$C$5,1),"-")</f>
        <v>14707.140000000001</v>
      </c>
      <c r="F1606" s="4">
        <f t="shared" si="24"/>
        <v>14707.140000000001</v>
      </c>
      <c r="AC1606" t="str">
        <f>'ListaN69 09-02-2025'!AF1604</f>
        <v>Bajo</v>
      </c>
    </row>
    <row r="1607" spans="1:29" x14ac:dyDescent="0.2">
      <c r="C1607" s="45"/>
      <c r="E1607" s="4" t="str">
        <f>IFERROR(VLOOKUP(A1607,'ListaN69 09-02-2025'!$A$9:$E$9716,5,0)*IF($C$3="SI",((D5604/100)+1),1)*IF(AND($C$3="SI",$C$4="SI"),IF(D5604=21,0.92,IF(D5604=10.5,0.96,1)),1)*IF(ISNUMBER($C$5),1-$C$5,1),"-")</f>
        <v>-</v>
      </c>
      <c r="F1607" s="4" t="str">
        <f t="shared" si="24"/>
        <v>-</v>
      </c>
      <c r="AC1607" t="str">
        <f>'ListaN69 09-02-2025'!AF1605</f>
        <v>Blanco</v>
      </c>
    </row>
    <row r="1608" spans="1:29" x14ac:dyDescent="0.2">
      <c r="B1608" t="s">
        <v>2537</v>
      </c>
      <c r="C1608" s="45"/>
      <c r="E1608" s="4" t="str">
        <f>IFERROR(VLOOKUP(A1608,'ListaN69 09-02-2025'!$A$9:$E$9716,5,0)*IF($C$3="SI",((D5605/100)+1),1)*IF(AND($C$3="SI",$C$4="SI"),IF(D5605=21,0.92,IF(D5605=10.5,0.96,1)),1)*IF(ISNUMBER($C$5),1-$C$5,1),"-")</f>
        <v>-</v>
      </c>
      <c r="F1608" s="4" t="str">
        <f t="shared" si="24"/>
        <v>-</v>
      </c>
      <c r="AC1608" t="str">
        <f>'ListaN69 09-02-2025'!AF1606</f>
        <v>Titulo</v>
      </c>
    </row>
    <row r="1609" spans="1:29" x14ac:dyDescent="0.2">
      <c r="C1609" s="45"/>
      <c r="E1609" s="4" t="str">
        <f>IFERROR(VLOOKUP(A1609,'ListaN69 09-02-2025'!$A$9:$E$9716,5,0)*IF($C$3="SI",((D5606/100)+1),1)*IF(AND($C$3="SI",$C$4="SI"),IF(D5606=21,0.92,IF(D5606=10.5,0.96,1)),1)*IF(ISNUMBER($C$5),1-$C$5,1),"-")</f>
        <v>-</v>
      </c>
      <c r="F1609" s="4" t="str">
        <f t="shared" si="24"/>
        <v>-</v>
      </c>
      <c r="AC1609" t="str">
        <f>'ListaN69 09-02-2025'!AF1607</f>
        <v>Blanco</v>
      </c>
    </row>
    <row r="1610" spans="1:29" x14ac:dyDescent="0.2">
      <c r="A1610" s="1" t="s">
        <v>5511</v>
      </c>
      <c r="B1610" t="s">
        <v>3606</v>
      </c>
      <c r="C1610" s="45" t="s">
        <v>5001</v>
      </c>
      <c r="D1610">
        <v>21</v>
      </c>
      <c r="E1610" s="4">
        <f>IFERROR(VLOOKUP(A1610,'ListaN69 09-02-2025'!$A$9:$E$9716,5,0)*IF($C$3="SI",((D5607/100)+1),1)*IF(AND($C$3="SI",$C$4="SI"),IF(D5607=21,0.92,IF(D5607=10.5,0.96,1)),1)*IF(ISNUMBER($C$5),1-$C$5,1),"-")</f>
        <v>8498.9459999999999</v>
      </c>
      <c r="F1610" s="4">
        <f t="shared" si="24"/>
        <v>8498.9459999999999</v>
      </c>
      <c r="AC1610" t="str">
        <f>'ListaN69 09-02-2025'!AF1608</f>
        <v>Bajo</v>
      </c>
    </row>
    <row r="1611" spans="1:29" x14ac:dyDescent="0.2">
      <c r="A1611" s="1" t="s">
        <v>5510</v>
      </c>
      <c r="B1611" t="s">
        <v>3607</v>
      </c>
      <c r="C1611" s="45" t="s">
        <v>5001</v>
      </c>
      <c r="D1611">
        <v>21</v>
      </c>
      <c r="E1611" s="4">
        <f>IFERROR(VLOOKUP(A1611,'ListaN69 09-02-2025'!$A$9:$E$9716,5,0)*IF($C$3="SI",((D5608/100)+1),1)*IF(AND($C$3="SI",$C$4="SI"),IF(D5608=21,0.92,IF(D5608=10.5,0.96,1)),1)*IF(ISNUMBER($C$5),1-$C$5,1),"-")</f>
        <v>9265.7309999999998</v>
      </c>
      <c r="F1611" s="4">
        <f t="shared" si="24"/>
        <v>9265.7309999999998</v>
      </c>
      <c r="AC1611" t="str">
        <f>'ListaN69 09-02-2025'!AF1609</f>
        <v>Bajo</v>
      </c>
    </row>
    <row r="1612" spans="1:29" x14ac:dyDescent="0.2">
      <c r="A1612" s="1" t="s">
        <v>5512</v>
      </c>
      <c r="B1612" t="s">
        <v>3608</v>
      </c>
      <c r="C1612" s="45" t="s">
        <v>5001</v>
      </c>
      <c r="D1612">
        <v>21</v>
      </c>
      <c r="E1612" s="4">
        <f>IFERROR(VLOOKUP(A1612,'ListaN69 09-02-2025'!$A$9:$E$9716,5,0)*IF($C$3="SI",((D5609/100)+1),1)*IF(AND($C$3="SI",$C$4="SI"),IF(D5609=21,0.92,IF(D5609=10.5,0.96,1)),1)*IF(ISNUMBER($C$5),1-$C$5,1),"-")</f>
        <v>11007.075000000001</v>
      </c>
      <c r="F1612" s="4">
        <f t="shared" si="24"/>
        <v>11007.075000000001</v>
      </c>
      <c r="AC1612" t="str">
        <f>'ListaN69 09-02-2025'!AF1610</f>
        <v>Bajo</v>
      </c>
    </row>
    <row r="1613" spans="1:29" x14ac:dyDescent="0.2">
      <c r="A1613" s="1" t="s">
        <v>5513</v>
      </c>
      <c r="B1613" t="s">
        <v>3609</v>
      </c>
      <c r="C1613" s="45" t="s">
        <v>5001</v>
      </c>
      <c r="D1613">
        <v>21</v>
      </c>
      <c r="E1613" s="4">
        <f>IFERROR(VLOOKUP(A1613,'ListaN69 09-02-2025'!$A$9:$E$9716,5,0)*IF($C$3="SI",((D5610/100)+1),1)*IF(AND($C$3="SI",$C$4="SI"),IF(D5610=21,0.92,IF(D5610=10.5,0.96,1)),1)*IF(ISNUMBER($C$5),1-$C$5,1),"-")</f>
        <v>12194.355</v>
      </c>
      <c r="F1613" s="4">
        <f t="shared" si="24"/>
        <v>12194.355</v>
      </c>
      <c r="AC1613" t="str">
        <f>'ListaN69 09-02-2025'!AF1611</f>
        <v>Bajo</v>
      </c>
    </row>
    <row r="1614" spans="1:29" x14ac:dyDescent="0.2">
      <c r="A1614" s="1" t="s">
        <v>5514</v>
      </c>
      <c r="B1614" t="s">
        <v>3610</v>
      </c>
      <c r="C1614" s="45" t="s">
        <v>5001</v>
      </c>
      <c r="D1614">
        <v>21</v>
      </c>
      <c r="E1614" s="4">
        <f>IFERROR(VLOOKUP(A1614,'ListaN69 09-02-2025'!$A$9:$E$9716,5,0)*IF($C$3="SI",((D5611/100)+1),1)*IF(AND($C$3="SI",$C$4="SI"),IF(D5611=21,0.92,IF(D5611=10.5,0.96,1)),1)*IF(ISNUMBER($C$5),1-$C$5,1),"-")</f>
        <v>15370.329000000002</v>
      </c>
      <c r="F1614" s="4">
        <f t="shared" ref="F1614:F1677" si="25">IFERROR(E1614*IF(ISNUMBER($C$6),1+$C$6,1),"-")</f>
        <v>15370.329000000002</v>
      </c>
      <c r="AC1614" t="str">
        <f>'ListaN69 09-02-2025'!AF1612</f>
        <v>Bajo</v>
      </c>
    </row>
    <row r="1615" spans="1:29" x14ac:dyDescent="0.2">
      <c r="A1615" s="1" t="s">
        <v>5515</v>
      </c>
      <c r="B1615" t="s">
        <v>3611</v>
      </c>
      <c r="C1615" s="45" t="s">
        <v>5001</v>
      </c>
      <c r="D1615">
        <v>21</v>
      </c>
      <c r="E1615" s="4">
        <f>IFERROR(VLOOKUP(A1615,'ListaN69 09-02-2025'!$A$9:$E$9716,5,0)*IF($C$3="SI",((D5612/100)+1),1)*IF(AND($C$3="SI",$C$4="SI"),IF(D5612=21,0.92,IF(D5612=10.5,0.96,1)),1)*IF(ISNUMBER($C$5),1-$C$5,1),"-")</f>
        <v>16443.828000000001</v>
      </c>
      <c r="F1615" s="4">
        <f t="shared" si="25"/>
        <v>16443.828000000001</v>
      </c>
      <c r="AC1615" t="str">
        <f>'ListaN69 09-02-2025'!AF1613</f>
        <v>Bajo</v>
      </c>
    </row>
    <row r="1616" spans="1:29" x14ac:dyDescent="0.2">
      <c r="A1616" s="1" t="s">
        <v>799</v>
      </c>
      <c r="B1616" t="s">
        <v>3605</v>
      </c>
      <c r="C1616" s="45" t="s">
        <v>5001</v>
      </c>
      <c r="D1616">
        <v>21</v>
      </c>
      <c r="E1616" s="4">
        <f>IFERROR(VLOOKUP(A1616,'ListaN69 09-02-2025'!$A$9:$E$9716,5,0)*IF($C$3="SI",((D5613/100)+1),1)*IF(AND($C$3="SI",$C$4="SI"),IF(D5613=21,0.92,IF(D5613=10.5,0.96,1)),1)*IF(ISNUMBER($C$5),1-$C$5,1),"-")</f>
        <v>18452.310000000001</v>
      </c>
      <c r="F1616" s="4">
        <f t="shared" si="25"/>
        <v>18452.310000000001</v>
      </c>
      <c r="AC1616" t="str">
        <f>'ListaN69 09-02-2025'!AF1614</f>
        <v>Bajo</v>
      </c>
    </row>
    <row r="1617" spans="1:29" x14ac:dyDescent="0.2">
      <c r="C1617" s="45"/>
      <c r="E1617" s="4" t="str">
        <f>IFERROR(VLOOKUP(A1617,'ListaN69 09-02-2025'!$A$9:$E$9716,5,0)*IF($C$3="SI",((D5614/100)+1),1)*IF(AND($C$3="SI",$C$4="SI"),IF(D5614=21,0.92,IF(D5614=10.5,0.96,1)),1)*IF(ISNUMBER($C$5),1-$C$5,1),"-")</f>
        <v>-</v>
      </c>
      <c r="F1617" s="4" t="str">
        <f t="shared" si="25"/>
        <v>-</v>
      </c>
      <c r="AC1617" t="str">
        <f>'ListaN69 09-02-2025'!AF1615</f>
        <v>Blanco</v>
      </c>
    </row>
    <row r="1618" spans="1:29" x14ac:dyDescent="0.2">
      <c r="B1618" t="s">
        <v>800</v>
      </c>
      <c r="C1618" s="45"/>
      <c r="E1618" s="4" t="str">
        <f>IFERROR(VLOOKUP(A1618,'ListaN69 09-02-2025'!$A$9:$E$9716,5,0)*IF($C$3="SI",((D5615/100)+1),1)*IF(AND($C$3="SI",$C$4="SI"),IF(D5615=21,0.92,IF(D5615=10.5,0.96,1)),1)*IF(ISNUMBER($C$5),1-$C$5,1),"-")</f>
        <v>-</v>
      </c>
      <c r="F1618" s="4" t="str">
        <f t="shared" si="25"/>
        <v>-</v>
      </c>
      <c r="AC1618" t="str">
        <f>'ListaN69 09-02-2025'!AF1616</f>
        <v>Titulo</v>
      </c>
    </row>
    <row r="1619" spans="1:29" x14ac:dyDescent="0.2">
      <c r="C1619" s="45"/>
      <c r="E1619" s="4" t="str">
        <f>IFERROR(VLOOKUP(A1619,'ListaN69 09-02-2025'!$A$9:$E$9716,5,0)*IF($C$3="SI",((D5616/100)+1),1)*IF(AND($C$3="SI",$C$4="SI"),IF(D5616=21,0.92,IF(D5616=10.5,0.96,1)),1)*IF(ISNUMBER($C$5),1-$C$5,1),"-")</f>
        <v>-</v>
      </c>
      <c r="F1619" s="4" t="str">
        <f t="shared" si="25"/>
        <v>-</v>
      </c>
      <c r="AC1619" t="str">
        <f>'ListaN69 09-02-2025'!AF1617</f>
        <v>Blanco</v>
      </c>
    </row>
    <row r="1620" spans="1:29" x14ac:dyDescent="0.2">
      <c r="A1620" s="1" t="s">
        <v>802</v>
      </c>
      <c r="B1620" t="s">
        <v>3612</v>
      </c>
      <c r="C1620" s="45" t="s">
        <v>5039</v>
      </c>
      <c r="D1620">
        <v>21</v>
      </c>
      <c r="E1620" s="4">
        <f>IFERROR(VLOOKUP(A1620,'ListaN69 09-02-2025'!$A$9:$E$9716,5,0)*IF($C$3="SI",((D5617/100)+1),1)*IF(AND($C$3="SI",$C$4="SI"),IF(D5617=21,0.92,IF(D5617=10.5,0.96,1)),1)*IF(ISNUMBER($C$5),1-$C$5,1),"-")</f>
        <v>1889.7539999999999</v>
      </c>
      <c r="F1620" s="4">
        <f t="shared" si="25"/>
        <v>1889.7539999999999</v>
      </c>
      <c r="AC1620" t="str">
        <f>'ListaN69 09-02-2025'!AF1618</f>
        <v>Bajo</v>
      </c>
    </row>
    <row r="1621" spans="1:29" x14ac:dyDescent="0.2">
      <c r="A1621" s="1" t="s">
        <v>803</v>
      </c>
      <c r="B1621" t="s">
        <v>3613</v>
      </c>
      <c r="C1621" s="45" t="s">
        <v>5039</v>
      </c>
      <c r="D1621">
        <v>21</v>
      </c>
      <c r="E1621" s="4">
        <f>IFERROR(VLOOKUP(A1621,'ListaN69 09-02-2025'!$A$9:$E$9716,5,0)*IF($C$3="SI",((D5618/100)+1),1)*IF(AND($C$3="SI",$C$4="SI"),IF(D5618=21,0.92,IF(D5618=10.5,0.96,1)),1)*IF(ISNUMBER($C$5),1-$C$5,1),"-")</f>
        <v>1931.8035000000002</v>
      </c>
      <c r="F1621" s="4">
        <f t="shared" si="25"/>
        <v>1931.8035000000002</v>
      </c>
      <c r="AC1621" t="str">
        <f>'ListaN69 09-02-2025'!AF1619</f>
        <v>Bajo</v>
      </c>
    </row>
    <row r="1622" spans="1:29" x14ac:dyDescent="0.2">
      <c r="A1622" s="1" t="s">
        <v>804</v>
      </c>
      <c r="B1622" t="s">
        <v>3614</v>
      </c>
      <c r="C1622" s="45" t="s">
        <v>5039</v>
      </c>
      <c r="D1622">
        <v>21</v>
      </c>
      <c r="E1622" s="4">
        <f>IFERROR(VLOOKUP(A1622,'ListaN69 09-02-2025'!$A$9:$E$9716,5,0)*IF($C$3="SI",((D5619/100)+1),1)*IF(AND($C$3="SI",$C$4="SI"),IF(D5619=21,0.92,IF(D5619=10.5,0.96,1)),1)*IF(ISNUMBER($C$5),1-$C$5,1),"-")</f>
        <v>2426.5034999999998</v>
      </c>
      <c r="F1622" s="4">
        <f t="shared" si="25"/>
        <v>2426.5034999999998</v>
      </c>
      <c r="AC1622" t="str">
        <f>'ListaN69 09-02-2025'!AF1620</f>
        <v>Bajo</v>
      </c>
    </row>
    <row r="1623" spans="1:29" x14ac:dyDescent="0.2">
      <c r="A1623" s="1" t="s">
        <v>801</v>
      </c>
      <c r="B1623" t="s">
        <v>3617</v>
      </c>
      <c r="C1623" s="45" t="s">
        <v>5039</v>
      </c>
      <c r="D1623">
        <v>21</v>
      </c>
      <c r="E1623" s="4">
        <f>IFERROR(VLOOKUP(A1623,'ListaN69 09-02-2025'!$A$9:$E$9716,5,0)*IF($C$3="SI",((D5620/100)+1),1)*IF(AND($C$3="SI",$C$4="SI"),IF(D5620=21,0.92,IF(D5620=10.5,0.96,1)),1)*IF(ISNUMBER($C$5),1-$C$5,1),"-")</f>
        <v>2295.4079999999999</v>
      </c>
      <c r="F1623" s="4">
        <f t="shared" si="25"/>
        <v>2295.4079999999999</v>
      </c>
      <c r="AC1623" t="str">
        <f>'ListaN69 09-02-2025'!AF1621</f>
        <v>Bajo</v>
      </c>
    </row>
    <row r="1624" spans="1:29" x14ac:dyDescent="0.2">
      <c r="A1624" s="1" t="s">
        <v>805</v>
      </c>
      <c r="B1624" t="s">
        <v>3615</v>
      </c>
      <c r="C1624" s="45" t="s">
        <v>5039</v>
      </c>
      <c r="D1624">
        <v>21</v>
      </c>
      <c r="E1624" s="4">
        <f>IFERROR(VLOOKUP(A1624,'ListaN69 09-02-2025'!$A$9:$E$9716,5,0)*IF($C$3="SI",((D5621/100)+1),1)*IF(AND($C$3="SI",$C$4="SI"),IF(D5621=21,0.92,IF(D5621=10.5,0.96,1)),1)*IF(ISNUMBER($C$5),1-$C$5,1),"-")</f>
        <v>2782.6875</v>
      </c>
      <c r="F1624" s="4">
        <f t="shared" si="25"/>
        <v>2782.6875</v>
      </c>
      <c r="AC1624" t="str">
        <f>'ListaN69 09-02-2025'!AF1622</f>
        <v>Bajo</v>
      </c>
    </row>
    <row r="1625" spans="1:29" x14ac:dyDescent="0.2">
      <c r="A1625" s="1" t="s">
        <v>807</v>
      </c>
      <c r="B1625" t="s">
        <v>3616</v>
      </c>
      <c r="C1625" s="45" t="s">
        <v>5039</v>
      </c>
      <c r="D1625">
        <v>21</v>
      </c>
      <c r="E1625" s="4">
        <f>IFERROR(VLOOKUP(A1625,'ListaN69 09-02-2025'!$A$9:$E$9716,5,0)*IF($C$3="SI",((D5622/100)+1),1)*IF(AND($C$3="SI",$C$4="SI"),IF(D5622=21,0.92,IF(D5622=10.5,0.96,1)),1)*IF(ISNUMBER($C$5),1-$C$5,1),"-")</f>
        <v>3175.9739999999997</v>
      </c>
      <c r="F1625" s="4">
        <f t="shared" si="25"/>
        <v>3175.9739999999997</v>
      </c>
      <c r="AC1625" t="str">
        <f>'ListaN69 09-02-2025'!AF1623</f>
        <v>Bajo</v>
      </c>
    </row>
    <row r="1626" spans="1:29" x14ac:dyDescent="0.2">
      <c r="A1626" s="1" t="s">
        <v>806</v>
      </c>
      <c r="B1626" t="s">
        <v>3142</v>
      </c>
      <c r="C1626" s="45" t="s">
        <v>5039</v>
      </c>
      <c r="D1626">
        <v>21</v>
      </c>
      <c r="E1626" s="4">
        <f>IFERROR(VLOOKUP(A1626,'ListaN69 09-02-2025'!$A$9:$E$9716,5,0)*IF($C$3="SI",((D5623/100)+1),1)*IF(AND($C$3="SI",$C$4="SI"),IF(D5623=21,0.92,IF(D5623=10.5,0.96,1)),1)*IF(ISNUMBER($C$5),1-$C$5,1),"-")</f>
        <v>2132.1570000000002</v>
      </c>
      <c r="F1626" s="4">
        <f t="shared" si="25"/>
        <v>2132.1570000000002</v>
      </c>
      <c r="AC1626" t="str">
        <f>'ListaN69 09-02-2025'!AF1624</f>
        <v>Bajo</v>
      </c>
    </row>
    <row r="1627" spans="1:29" x14ac:dyDescent="0.2">
      <c r="A1627" s="1" t="s">
        <v>809</v>
      </c>
      <c r="B1627" t="s">
        <v>3144</v>
      </c>
      <c r="C1627" s="45" t="s">
        <v>5039</v>
      </c>
      <c r="D1627">
        <v>21</v>
      </c>
      <c r="E1627" s="4">
        <f>IFERROR(VLOOKUP(A1627,'ListaN69 09-02-2025'!$A$9:$E$9716,5,0)*IF($C$3="SI",((D5624/100)+1),1)*IF(AND($C$3="SI",$C$4="SI"),IF(D5624=21,0.92,IF(D5624=10.5,0.96,1)),1)*IF(ISNUMBER($C$5),1-$C$5,1),"-")</f>
        <v>2362.1925000000001</v>
      </c>
      <c r="F1627" s="4">
        <f t="shared" si="25"/>
        <v>2362.1925000000001</v>
      </c>
      <c r="AC1627" t="str">
        <f>'ListaN69 09-02-2025'!AF1625</f>
        <v>Bajo</v>
      </c>
    </row>
    <row r="1628" spans="1:29" x14ac:dyDescent="0.2">
      <c r="A1628" s="1" t="s">
        <v>808</v>
      </c>
      <c r="B1628" t="s">
        <v>3143</v>
      </c>
      <c r="C1628" s="45" t="s">
        <v>5039</v>
      </c>
      <c r="D1628">
        <v>21</v>
      </c>
      <c r="E1628" s="4">
        <f>IFERROR(VLOOKUP(A1628,'ListaN69 09-02-2025'!$A$9:$E$9716,5,0)*IF($C$3="SI",((D5625/100)+1),1)*IF(AND($C$3="SI",$C$4="SI"),IF(D5625=21,0.92,IF(D5625=10.5,0.96,1)),1)*IF(ISNUMBER($C$5),1-$C$5,1),"-")</f>
        <v>2362.1925000000001</v>
      </c>
      <c r="F1628" s="4">
        <f t="shared" si="25"/>
        <v>2362.1925000000001</v>
      </c>
      <c r="AC1628" t="str">
        <f>'ListaN69 09-02-2025'!AF1626</f>
        <v>Bajo</v>
      </c>
    </row>
    <row r="1629" spans="1:29" x14ac:dyDescent="0.2">
      <c r="C1629" s="45"/>
      <c r="E1629" s="4" t="str">
        <f>IFERROR(VLOOKUP(A1629,'ListaN69 09-02-2025'!$A$9:$E$9716,5,0)*IF($C$3="SI",((D5626/100)+1),1)*IF(AND($C$3="SI",$C$4="SI"),IF(D5626=21,0.92,IF(D5626=10.5,0.96,1)),1)*IF(ISNUMBER($C$5),1-$C$5,1),"-")</f>
        <v>-</v>
      </c>
      <c r="F1629" s="4" t="str">
        <f t="shared" si="25"/>
        <v>-</v>
      </c>
      <c r="AC1629" t="str">
        <f>'ListaN69 09-02-2025'!AF1627</f>
        <v>Blanco</v>
      </c>
    </row>
    <row r="1630" spans="1:29" x14ac:dyDescent="0.2">
      <c r="B1630" t="s">
        <v>810</v>
      </c>
      <c r="C1630" s="45"/>
      <c r="E1630" s="4" t="str">
        <f>IFERROR(VLOOKUP(A1630,'ListaN69 09-02-2025'!$A$9:$E$9716,5,0)*IF($C$3="SI",((D5627/100)+1),1)*IF(AND($C$3="SI",$C$4="SI"),IF(D5627=21,0.92,IF(D5627=10.5,0.96,1)),1)*IF(ISNUMBER($C$5),1-$C$5,1),"-")</f>
        <v>-</v>
      </c>
      <c r="F1630" s="4" t="str">
        <f t="shared" si="25"/>
        <v>-</v>
      </c>
      <c r="AC1630" t="str">
        <f>'ListaN69 09-02-2025'!AF1628</f>
        <v>Titulo</v>
      </c>
    </row>
    <row r="1631" spans="1:29" x14ac:dyDescent="0.2">
      <c r="C1631" s="45"/>
      <c r="E1631" s="4" t="str">
        <f>IFERROR(VLOOKUP(A1631,'ListaN69 09-02-2025'!$A$9:$E$9716,5,0)*IF($C$3="SI",((D5628/100)+1),1)*IF(AND($C$3="SI",$C$4="SI"),IF(D5628=21,0.92,IF(D5628=10.5,0.96,1)),1)*IF(ISNUMBER($C$5),1-$C$5,1),"-")</f>
        <v>-</v>
      </c>
      <c r="F1631" s="4" t="str">
        <f t="shared" si="25"/>
        <v>-</v>
      </c>
      <c r="AC1631" t="str">
        <f>'ListaN69 09-02-2025'!AF1629</f>
        <v>Blanco</v>
      </c>
    </row>
    <row r="1632" spans="1:29" x14ac:dyDescent="0.2">
      <c r="A1632" s="1">
        <v>1008</v>
      </c>
      <c r="B1632" t="s">
        <v>811</v>
      </c>
      <c r="C1632" s="45" t="s">
        <v>4947</v>
      </c>
      <c r="D1632">
        <v>21</v>
      </c>
      <c r="E1632" s="4">
        <f>IFERROR(VLOOKUP(A1632,'ListaN69 09-02-2025'!$A$9:$E$9716,5,0)*IF($C$3="SI",((D5629/100)+1),1)*IF(AND($C$3="SI",$C$4="SI"),IF(D5629=21,0.92,IF(D5629=10.5,0.96,1)),1)*IF(ISNUMBER($C$5),1-$C$5,1),"-")</f>
        <v>204.69</v>
      </c>
      <c r="F1632" s="4">
        <f t="shared" si="25"/>
        <v>204.69</v>
      </c>
      <c r="AC1632" t="str">
        <f>'ListaN69 09-02-2025'!AF1630</f>
        <v>Igual</v>
      </c>
    </row>
    <row r="1633" spans="1:29" x14ac:dyDescent="0.2">
      <c r="A1633" s="1">
        <v>1029</v>
      </c>
      <c r="B1633" t="s">
        <v>812</v>
      </c>
      <c r="C1633" s="45" t="s">
        <v>4949</v>
      </c>
      <c r="D1633">
        <v>21</v>
      </c>
      <c r="E1633" s="4">
        <f>IFERROR(VLOOKUP(A1633,'ListaN69 09-02-2025'!$A$9:$E$9716,5,0)*IF($C$3="SI",((D5630/100)+1),1)*IF(AND($C$3="SI",$C$4="SI"),IF(D5630=21,0.92,IF(D5630=10.5,0.96,1)),1)*IF(ISNUMBER($C$5),1-$C$5,1),"-")</f>
        <v>791.37599999999998</v>
      </c>
      <c r="F1633" s="4">
        <f t="shared" si="25"/>
        <v>791.37599999999998</v>
      </c>
      <c r="AC1633" t="str">
        <f>'ListaN69 09-02-2025'!AF1631</f>
        <v>Igual</v>
      </c>
    </row>
    <row r="1634" spans="1:29" x14ac:dyDescent="0.2">
      <c r="A1634" s="1">
        <v>1062</v>
      </c>
      <c r="B1634" t="s">
        <v>813</v>
      </c>
      <c r="C1634" s="45" t="s">
        <v>4993</v>
      </c>
      <c r="D1634">
        <v>21</v>
      </c>
      <c r="E1634" s="4">
        <f>IFERROR(VLOOKUP(A1634,'ListaN69 09-02-2025'!$A$9:$E$9716,5,0)*IF($C$3="SI",((D5631/100)+1),1)*IF(AND($C$3="SI",$C$4="SI"),IF(D5631=21,0.92,IF(D5631=10.5,0.96,1)),1)*IF(ISNUMBER($C$5),1-$C$5,1),"-")</f>
        <v>1500.24</v>
      </c>
      <c r="F1634" s="4">
        <f t="shared" si="25"/>
        <v>1500.24</v>
      </c>
      <c r="AC1634" t="str">
        <f>'ListaN69 09-02-2025'!AF1632</f>
        <v>Igual</v>
      </c>
    </row>
    <row r="1635" spans="1:29" x14ac:dyDescent="0.2">
      <c r="A1635" s="1">
        <v>1065</v>
      </c>
      <c r="B1635" t="s">
        <v>814</v>
      </c>
      <c r="C1635" s="45" t="s">
        <v>4993</v>
      </c>
      <c r="D1635">
        <v>21</v>
      </c>
      <c r="E1635" s="4">
        <f>IFERROR(VLOOKUP(A1635,'ListaN69 09-02-2025'!$A$9:$E$9716,5,0)*IF($C$3="SI",((D5632/100)+1),1)*IF(AND($C$3="SI",$C$4="SI"),IF(D5632=21,0.92,IF(D5632=10.5,0.96,1)),1)*IF(ISNUMBER($C$5),1-$C$5,1),"-")</f>
        <v>1250.2</v>
      </c>
      <c r="F1635" s="4">
        <f t="shared" si="25"/>
        <v>1250.2</v>
      </c>
      <c r="AC1635" t="str">
        <f>'ListaN69 09-02-2025'!AF1633</f>
        <v>Igual</v>
      </c>
    </row>
    <row r="1636" spans="1:29" x14ac:dyDescent="0.2">
      <c r="A1636" s="1">
        <v>1066</v>
      </c>
      <c r="B1636" t="s">
        <v>815</v>
      </c>
      <c r="C1636" s="45" t="s">
        <v>4993</v>
      </c>
      <c r="D1636">
        <v>21</v>
      </c>
      <c r="E1636" s="4">
        <f>IFERROR(VLOOKUP(A1636,'ListaN69 09-02-2025'!$A$9:$E$9716,5,0)*IF($C$3="SI",((D5633/100)+1),1)*IF(AND($C$3="SI",$C$4="SI"),IF(D5633=21,0.92,IF(D5633=10.5,0.96,1)),1)*IF(ISNUMBER($C$5),1-$C$5,1),"-")</f>
        <v>1125.18</v>
      </c>
      <c r="F1636" s="4">
        <f t="shared" si="25"/>
        <v>1125.18</v>
      </c>
      <c r="AC1636" t="str">
        <f>'ListaN69 09-02-2025'!AF1634</f>
        <v>Igual</v>
      </c>
    </row>
    <row r="1637" spans="1:29" x14ac:dyDescent="0.2">
      <c r="C1637" s="45"/>
      <c r="E1637" s="4" t="str">
        <f>IFERROR(VLOOKUP(A1637,'ListaN69 09-02-2025'!$A$9:$E$9716,5,0)*IF($C$3="SI",((D5634/100)+1),1)*IF(AND($C$3="SI",$C$4="SI"),IF(D5634=21,0.92,IF(D5634=10.5,0.96,1)),1)*IF(ISNUMBER($C$5),1-$C$5,1),"-")</f>
        <v>-</v>
      </c>
      <c r="F1637" s="4" t="str">
        <f t="shared" si="25"/>
        <v>-</v>
      </c>
      <c r="AC1637" t="str">
        <f>'ListaN69 09-02-2025'!AF1635</f>
        <v>Blanco</v>
      </c>
    </row>
    <row r="1638" spans="1:29" x14ac:dyDescent="0.2">
      <c r="B1638" t="s">
        <v>3185</v>
      </c>
      <c r="C1638" s="45"/>
      <c r="E1638" s="4" t="str">
        <f>IFERROR(VLOOKUP(A1638,'ListaN69 09-02-2025'!$A$9:$E$9716,5,0)*IF($C$3="SI",((D5635/100)+1),1)*IF(AND($C$3="SI",$C$4="SI"),IF(D5635=21,0.92,IF(D5635=10.5,0.96,1)),1)*IF(ISNUMBER($C$5),1-$C$5,1),"-")</f>
        <v>-</v>
      </c>
      <c r="F1638" s="4" t="str">
        <f t="shared" si="25"/>
        <v>-</v>
      </c>
      <c r="AC1638" t="str">
        <f>'ListaN69 09-02-2025'!AF1636</f>
        <v>Titulo</v>
      </c>
    </row>
    <row r="1639" spans="1:29" x14ac:dyDescent="0.2">
      <c r="C1639" s="45"/>
      <c r="E1639" s="4" t="str">
        <f>IFERROR(VLOOKUP(A1639,'ListaN69 09-02-2025'!$A$9:$E$9716,5,0)*IF($C$3="SI",((D5636/100)+1),1)*IF(AND($C$3="SI",$C$4="SI"),IF(D5636=21,0.92,IF(D5636=10.5,0.96,1)),1)*IF(ISNUMBER($C$5),1-$C$5,1),"-")</f>
        <v>-</v>
      </c>
      <c r="F1639" s="4" t="str">
        <f t="shared" si="25"/>
        <v>-</v>
      </c>
      <c r="AC1639" t="str">
        <f>'ListaN69 09-02-2025'!AF1637</f>
        <v>Blanco</v>
      </c>
    </row>
    <row r="1640" spans="1:29" x14ac:dyDescent="0.2">
      <c r="A1640" s="1" t="s">
        <v>5265</v>
      </c>
      <c r="B1640" t="s">
        <v>5266</v>
      </c>
      <c r="C1640" s="45" t="s">
        <v>4964</v>
      </c>
      <c r="D1640">
        <v>21</v>
      </c>
      <c r="E1640" s="4">
        <f>IFERROR(VLOOKUP(A1640,'ListaN69 09-02-2025'!$A$9:$E$9716,5,0)*IF($C$3="SI",((D5637/100)+1),1)*IF(AND($C$3="SI",$C$4="SI"),IF(D5637=21,0.92,IF(D5637=10.5,0.96,1)),1)*IF(ISNUMBER($C$5),1-$C$5,1),"-")</f>
        <v>7563.9629999999997</v>
      </c>
      <c r="F1640" s="4">
        <f t="shared" si="25"/>
        <v>7563.9629999999997</v>
      </c>
      <c r="AC1640" t="str">
        <f>'ListaN69 09-02-2025'!AF1638</f>
        <v>Bajo</v>
      </c>
    </row>
    <row r="1641" spans="1:29" x14ac:dyDescent="0.2">
      <c r="A1641" s="1" t="s">
        <v>5267</v>
      </c>
      <c r="B1641" t="s">
        <v>5268</v>
      </c>
      <c r="C1641" s="45" t="s">
        <v>4946</v>
      </c>
      <c r="D1641">
        <v>21</v>
      </c>
      <c r="E1641" s="4">
        <f>IFERROR(VLOOKUP(A1641,'ListaN69 09-02-2025'!$A$9:$E$9716,5,0)*IF($C$3="SI",((D5638/100)+1),1)*IF(AND($C$3="SI",$C$4="SI"),IF(D5638=21,0.92,IF(D5638=10.5,0.96,1)),1)*IF(ISNUMBER($C$5),1-$C$5,1),"-")</f>
        <v>14311.671</v>
      </c>
      <c r="F1641" s="4">
        <f t="shared" si="25"/>
        <v>14311.671</v>
      </c>
      <c r="AC1641" t="str">
        <f>'ListaN69 09-02-2025'!AF1639</f>
        <v>Bajo</v>
      </c>
    </row>
    <row r="1642" spans="1:29" x14ac:dyDescent="0.2">
      <c r="A1642" s="1" t="s">
        <v>4173</v>
      </c>
      <c r="B1642" t="s">
        <v>4174</v>
      </c>
      <c r="C1642" s="45" t="s">
        <v>5001</v>
      </c>
      <c r="D1642">
        <v>21</v>
      </c>
      <c r="E1642" s="4">
        <f>IFERROR(VLOOKUP(A1642,'ListaN69 09-02-2025'!$A$9:$E$9716,5,0)*IF($C$3="SI",((D5639/100)+1),1)*IF(AND($C$3="SI",$C$4="SI"),IF(D5639=21,0.92,IF(D5639=10.5,0.96,1)),1)*IF(ISNUMBER($C$5),1-$C$5,1),"-")</f>
        <v>21701.324999999997</v>
      </c>
      <c r="F1642" s="4">
        <f t="shared" si="25"/>
        <v>21701.324999999997</v>
      </c>
      <c r="AC1642" t="str">
        <f>'ListaN69 09-02-2025'!AF1640</f>
        <v>Bajo</v>
      </c>
    </row>
    <row r="1643" spans="1:29" x14ac:dyDescent="0.2">
      <c r="A1643" s="1" t="s">
        <v>4171</v>
      </c>
      <c r="B1643" t="s">
        <v>4172</v>
      </c>
      <c r="C1643" s="45" t="s">
        <v>5029</v>
      </c>
      <c r="D1643">
        <v>21</v>
      </c>
      <c r="E1643" s="4">
        <f>IFERROR(VLOOKUP(A1643,'ListaN69 09-02-2025'!$A$9:$E$9716,5,0)*IF($C$3="SI",((D5640/100)+1),1)*IF(AND($C$3="SI",$C$4="SI"),IF(D5640=21,0.92,IF(D5640=10.5,0.96,1)),1)*IF(ISNUMBER($C$5),1-$C$5,1),"-")</f>
        <v>30153.420000000002</v>
      </c>
      <c r="F1643" s="4">
        <f t="shared" si="25"/>
        <v>30153.420000000002</v>
      </c>
      <c r="AC1643" t="str">
        <f>'ListaN69 09-02-2025'!AF1641</f>
        <v>Bajo</v>
      </c>
    </row>
    <row r="1644" spans="1:29" x14ac:dyDescent="0.2">
      <c r="A1644" s="1" t="s">
        <v>6195</v>
      </c>
      <c r="B1644" t="s">
        <v>6196</v>
      </c>
      <c r="C1644" s="45" t="s">
        <v>4946</v>
      </c>
      <c r="D1644">
        <v>21</v>
      </c>
      <c r="E1644" s="4">
        <f>IFERROR(VLOOKUP(A1644,'ListaN69 09-02-2025'!$A$9:$E$9716,5,0)*IF($C$3="SI",((D5641/100)+1),1)*IF(AND($C$3="SI",$C$4="SI"),IF(D5641=21,0.92,IF(D5641=10.5,0.96,1)),1)*IF(ISNUMBER($C$5),1-$C$5,1),"-")</f>
        <v>11065.711499999999</v>
      </c>
      <c r="F1644" s="4">
        <f t="shared" si="25"/>
        <v>11065.711499999999</v>
      </c>
      <c r="AC1644" t="str">
        <f>'ListaN69 09-02-2025'!AF1642</f>
        <v>Bajo</v>
      </c>
    </row>
    <row r="1645" spans="1:29" x14ac:dyDescent="0.2">
      <c r="A1645" s="1" t="s">
        <v>3186</v>
      </c>
      <c r="B1645" t="s">
        <v>3187</v>
      </c>
      <c r="C1645" s="45" t="s">
        <v>4964</v>
      </c>
      <c r="D1645">
        <v>21</v>
      </c>
      <c r="E1645" s="4">
        <f>IFERROR(VLOOKUP(A1645,'ListaN69 09-02-2025'!$A$9:$E$9716,5,0)*IF($C$3="SI",((D5642/100)+1),1)*IF(AND($C$3="SI",$C$4="SI"),IF(D5642=21,0.92,IF(D5642=10.5,0.96,1)),1)*IF(ISNUMBER($C$5),1-$C$5,1),"-")</f>
        <v>6142.5735000000004</v>
      </c>
      <c r="F1645" s="4">
        <f t="shared" si="25"/>
        <v>6142.5735000000004</v>
      </c>
      <c r="AC1645" t="str">
        <f>'ListaN69 09-02-2025'!AF1643</f>
        <v>Bajo</v>
      </c>
    </row>
    <row r="1646" spans="1:29" x14ac:dyDescent="0.2">
      <c r="A1646" s="1" t="s">
        <v>6197</v>
      </c>
      <c r="B1646" t="s">
        <v>6198</v>
      </c>
      <c r="C1646" s="45" t="s">
        <v>4946</v>
      </c>
      <c r="D1646">
        <v>21</v>
      </c>
      <c r="E1646" s="4">
        <f>IFERROR(VLOOKUP(A1646,'ListaN69 09-02-2025'!$A$9:$E$9716,5,0)*IF($C$3="SI",((D5643/100)+1),1)*IF(AND($C$3="SI",$C$4="SI"),IF(D5643=21,0.92,IF(D5643=10.5,0.96,1)),1)*IF(ISNUMBER($C$5),1-$C$5,1),"-")</f>
        <v>16115.434500000001</v>
      </c>
      <c r="F1646" s="4">
        <f t="shared" si="25"/>
        <v>16115.434500000001</v>
      </c>
      <c r="AC1646" t="str">
        <f>'ListaN69 09-02-2025'!AF1644</f>
        <v>Bajo</v>
      </c>
    </row>
    <row r="1647" spans="1:29" x14ac:dyDescent="0.2">
      <c r="A1647" s="1" t="s">
        <v>3188</v>
      </c>
      <c r="B1647" t="s">
        <v>3189</v>
      </c>
      <c r="C1647" s="45" t="s">
        <v>4946</v>
      </c>
      <c r="D1647">
        <v>21</v>
      </c>
      <c r="E1647" s="4">
        <f>IFERROR(VLOOKUP(A1647,'ListaN69 09-02-2025'!$A$9:$E$9716,5,0)*IF($C$3="SI",((D5644/100)+1),1)*IF(AND($C$3="SI",$C$4="SI"),IF(D5644=21,0.92,IF(D5644=10.5,0.96,1)),1)*IF(ISNUMBER($C$5),1-$C$5,1),"-")</f>
        <v>18731.670000000002</v>
      </c>
      <c r="F1647" s="4">
        <f t="shared" si="25"/>
        <v>18731.670000000002</v>
      </c>
      <c r="AC1647" t="str">
        <f>'ListaN69 09-02-2025'!AF1645</f>
        <v>Bajo</v>
      </c>
    </row>
    <row r="1648" spans="1:29" x14ac:dyDescent="0.2">
      <c r="A1648" s="1" t="s">
        <v>6199</v>
      </c>
      <c r="B1648" t="s">
        <v>6200</v>
      </c>
      <c r="C1648" s="45" t="s">
        <v>4946</v>
      </c>
      <c r="D1648">
        <v>21</v>
      </c>
      <c r="E1648" s="4">
        <f>IFERROR(VLOOKUP(A1648,'ListaN69 09-02-2025'!$A$9:$E$9716,5,0)*IF($C$3="SI",((D5645/100)+1),1)*IF(AND($C$3="SI",$C$4="SI"),IF(D5645=21,0.92,IF(D5645=10.5,0.96,1)),1)*IF(ISNUMBER($C$5),1-$C$5,1),"-")</f>
        <v>24492.160500000002</v>
      </c>
      <c r="F1648" s="4">
        <f t="shared" si="25"/>
        <v>24492.160500000002</v>
      </c>
      <c r="AC1648" t="str">
        <f>'ListaN69 09-02-2025'!AF1646</f>
        <v>Bajo</v>
      </c>
    </row>
    <row r="1649" spans="1:29" x14ac:dyDescent="0.2">
      <c r="A1649" s="1" t="s">
        <v>6201</v>
      </c>
      <c r="B1649" t="s">
        <v>6202</v>
      </c>
      <c r="C1649" s="45" t="s">
        <v>4962</v>
      </c>
      <c r="D1649">
        <v>21</v>
      </c>
      <c r="E1649" s="4">
        <f>IFERROR(VLOOKUP(A1649,'ListaN69 09-02-2025'!$A$9:$E$9716,5,0)*IF($C$3="SI",((D5646/100)+1),1)*IF(AND($C$3="SI",$C$4="SI"),IF(D5646=21,0.92,IF(D5646=10.5,0.96,1)),1)*IF(ISNUMBER($C$5),1-$C$5,1),"-")</f>
        <v>66771.550499999998</v>
      </c>
      <c r="F1649" s="4">
        <f t="shared" si="25"/>
        <v>66771.550499999998</v>
      </c>
      <c r="AC1649" t="str">
        <f>'ListaN69 09-02-2025'!AF1647</f>
        <v>Bajo</v>
      </c>
    </row>
    <row r="1650" spans="1:29" x14ac:dyDescent="0.2">
      <c r="A1650" s="1" t="s">
        <v>6203</v>
      </c>
      <c r="B1650" t="s">
        <v>6204</v>
      </c>
      <c r="C1650" s="45" t="s">
        <v>4962</v>
      </c>
      <c r="D1650">
        <v>21</v>
      </c>
      <c r="E1650" s="4">
        <f>IFERROR(VLOOKUP(A1650,'ListaN69 09-02-2025'!$A$9:$E$9716,5,0)*IF($C$3="SI",((D5647/100)+1),1)*IF(AND($C$3="SI",$C$4="SI"),IF(D5647=21,0.92,IF(D5647=10.5,0.96,1)),1)*IF(ISNUMBER($C$5),1-$C$5,1),"-")</f>
        <v>73694.731499999994</v>
      </c>
      <c r="F1650" s="4">
        <f t="shared" si="25"/>
        <v>73694.731499999994</v>
      </c>
      <c r="AC1650" t="str">
        <f>'ListaN69 09-02-2025'!AF1648</f>
        <v>Bajo</v>
      </c>
    </row>
    <row r="1651" spans="1:29" x14ac:dyDescent="0.2">
      <c r="C1651" s="45"/>
      <c r="E1651" s="4" t="str">
        <f>IFERROR(VLOOKUP(A1651,'ListaN69 09-02-2025'!$A$9:$E$9716,5,0)*IF($C$3="SI",((D5648/100)+1),1)*IF(AND($C$3="SI",$C$4="SI"),IF(D5648=21,0.92,IF(D5648=10.5,0.96,1)),1)*IF(ISNUMBER($C$5),1-$C$5,1),"-")</f>
        <v>-</v>
      </c>
      <c r="F1651" s="4" t="str">
        <f t="shared" si="25"/>
        <v>-</v>
      </c>
      <c r="AC1651" t="str">
        <f>'ListaN69 09-02-2025'!AF1649</f>
        <v>Blanco</v>
      </c>
    </row>
    <row r="1652" spans="1:29" x14ac:dyDescent="0.2">
      <c r="B1652" t="s">
        <v>1619</v>
      </c>
      <c r="C1652" s="45"/>
      <c r="E1652" s="4" t="str">
        <f>IFERROR(VLOOKUP(A1652,'ListaN69 09-02-2025'!$A$9:$E$9716,5,0)*IF($C$3="SI",((D5649/100)+1),1)*IF(AND($C$3="SI",$C$4="SI"),IF(D5649=21,0.92,IF(D5649=10.5,0.96,1)),1)*IF(ISNUMBER($C$5),1-$C$5,1),"-")</f>
        <v>-</v>
      </c>
      <c r="F1652" s="4" t="str">
        <f t="shared" si="25"/>
        <v>-</v>
      </c>
      <c r="AC1652" t="str">
        <f>'ListaN69 09-02-2025'!AF1650</f>
        <v>Titulo</v>
      </c>
    </row>
    <row r="1653" spans="1:29" x14ac:dyDescent="0.2">
      <c r="C1653" s="45"/>
      <c r="E1653" s="4" t="str">
        <f>IFERROR(VLOOKUP(A1653,'ListaN69 09-02-2025'!$A$9:$E$9716,5,0)*IF($C$3="SI",((D5650/100)+1),1)*IF(AND($C$3="SI",$C$4="SI"),IF(D5650=21,0.92,IF(D5650=10.5,0.96,1)),1)*IF(ISNUMBER($C$5),1-$C$5,1),"-")</f>
        <v>-</v>
      </c>
      <c r="F1653" s="4" t="str">
        <f t="shared" si="25"/>
        <v>-</v>
      </c>
      <c r="AC1653" t="str">
        <f>'ListaN69 09-02-2025'!AF1651</f>
        <v>Blanco</v>
      </c>
    </row>
    <row r="1654" spans="1:29" x14ac:dyDescent="0.2">
      <c r="A1654" s="1" t="s">
        <v>1629</v>
      </c>
      <c r="B1654" t="s">
        <v>3627</v>
      </c>
      <c r="C1654" s="45" t="s">
        <v>4959</v>
      </c>
      <c r="D1654">
        <v>21</v>
      </c>
      <c r="E1654" s="4">
        <f>IFERROR(VLOOKUP(A1654,'ListaN69 09-02-2025'!$A$9:$E$9716,5,0)*IF($C$3="SI",((D5651/100)+1),1)*IF(AND($C$3="SI",$C$4="SI"),IF(D5651=21,0.92,IF(D5651=10.5,0.96,1)),1)*IF(ISNUMBER($C$5),1-$C$5,1),"-")</f>
        <v>92057.85</v>
      </c>
      <c r="F1654" s="4">
        <f t="shared" si="25"/>
        <v>92057.85</v>
      </c>
      <c r="AC1654" t="str">
        <f>'ListaN69 09-02-2025'!AF1652</f>
        <v>Bajo</v>
      </c>
    </row>
    <row r="1655" spans="1:29" x14ac:dyDescent="0.2">
      <c r="A1655" s="1" t="s">
        <v>1630</v>
      </c>
      <c r="B1655" t="s">
        <v>3629</v>
      </c>
      <c r="C1655" s="45" t="s">
        <v>4959</v>
      </c>
      <c r="D1655">
        <v>21</v>
      </c>
      <c r="E1655" s="4">
        <f>IFERROR(VLOOKUP(A1655,'ListaN69 09-02-2025'!$A$9:$E$9716,5,0)*IF($C$3="SI",((D5652/100)+1),1)*IF(AND($C$3="SI",$C$4="SI"),IF(D5652=21,0.92,IF(D5652=10.5,0.96,1)),1)*IF(ISNUMBER($C$5),1-$C$5,1),"-")</f>
        <v>119924.01</v>
      </c>
      <c r="F1655" s="4">
        <f t="shared" si="25"/>
        <v>119924.01</v>
      </c>
      <c r="AC1655" t="str">
        <f>'ListaN69 09-02-2025'!AF1653</f>
        <v>Bajo</v>
      </c>
    </row>
    <row r="1656" spans="1:29" x14ac:dyDescent="0.2">
      <c r="A1656" s="1" t="s">
        <v>1631</v>
      </c>
      <c r="B1656" t="s">
        <v>3628</v>
      </c>
      <c r="C1656" s="45" t="s">
        <v>4959</v>
      </c>
      <c r="D1656">
        <v>21</v>
      </c>
      <c r="E1656" s="4">
        <f>IFERROR(VLOOKUP(A1656,'ListaN69 09-02-2025'!$A$9:$E$9716,5,0)*IF($C$3="SI",((D5653/100)+1),1)*IF(AND($C$3="SI",$C$4="SI"),IF(D5653=21,0.92,IF(D5653=10.5,0.96,1)),1)*IF(ISNUMBER($C$5),1-$C$5,1),"-")</f>
        <v>119924.01</v>
      </c>
      <c r="F1656" s="4">
        <f t="shared" si="25"/>
        <v>119924.01</v>
      </c>
      <c r="AC1656" t="str">
        <f>'ListaN69 09-02-2025'!AF1654</f>
        <v>Bajo</v>
      </c>
    </row>
    <row r="1657" spans="1:29" x14ac:dyDescent="0.2">
      <c r="A1657" s="1" t="s">
        <v>1632</v>
      </c>
      <c r="B1657" t="s">
        <v>3633</v>
      </c>
      <c r="C1657" s="45" t="s">
        <v>4959</v>
      </c>
      <c r="D1657">
        <v>21</v>
      </c>
      <c r="E1657" s="4">
        <f>IFERROR(VLOOKUP(A1657,'ListaN69 09-02-2025'!$A$9:$E$9716,5,0)*IF($C$3="SI",((D5654/100)+1),1)*IF(AND($C$3="SI",$C$4="SI"),IF(D5654=21,0.92,IF(D5654=10.5,0.96,1)),1)*IF(ISNUMBER($C$5),1-$C$5,1),"-")</f>
        <v>123904.89</v>
      </c>
      <c r="F1657" s="4">
        <f t="shared" si="25"/>
        <v>123904.89</v>
      </c>
      <c r="AC1657" t="str">
        <f>'ListaN69 09-02-2025'!AF1655</f>
        <v>Bajo</v>
      </c>
    </row>
    <row r="1658" spans="1:29" x14ac:dyDescent="0.2">
      <c r="A1658" s="1" t="s">
        <v>1633</v>
      </c>
      <c r="B1658" t="s">
        <v>3630</v>
      </c>
      <c r="C1658" s="45" t="s">
        <v>4959</v>
      </c>
      <c r="D1658">
        <v>21</v>
      </c>
      <c r="E1658" s="4">
        <f>IFERROR(VLOOKUP(A1658,'ListaN69 09-02-2025'!$A$9:$E$9716,5,0)*IF($C$3="SI",((D5655/100)+1),1)*IF(AND($C$3="SI",$C$4="SI"),IF(D5655=21,0.92,IF(D5655=10.5,0.96,1)),1)*IF(ISNUMBER($C$5),1-$C$5,1),"-")</f>
        <v>143809.28999999998</v>
      </c>
      <c r="F1658" s="4">
        <f t="shared" si="25"/>
        <v>143809.28999999998</v>
      </c>
      <c r="AC1658" t="str">
        <f>'ListaN69 09-02-2025'!AF1656</f>
        <v>Bajo</v>
      </c>
    </row>
    <row r="1659" spans="1:29" x14ac:dyDescent="0.2">
      <c r="A1659" s="1" t="s">
        <v>1634</v>
      </c>
      <c r="B1659" t="s">
        <v>3631</v>
      </c>
      <c r="C1659" s="45" t="s">
        <v>4959</v>
      </c>
      <c r="D1659">
        <v>21</v>
      </c>
      <c r="E1659" s="4">
        <f>IFERROR(VLOOKUP(A1659,'ListaN69 09-02-2025'!$A$9:$E$9716,5,0)*IF($C$3="SI",((D5656/100)+1),1)*IF(AND($C$3="SI",$C$4="SI"),IF(D5656=21,0.92,IF(D5656=10.5,0.96,1)),1)*IF(ISNUMBER($C$5),1-$C$5,1),"-")</f>
        <v>201532.05</v>
      </c>
      <c r="F1659" s="4">
        <f t="shared" si="25"/>
        <v>201532.05</v>
      </c>
      <c r="AC1659" t="str">
        <f>'ListaN69 09-02-2025'!AF1657</f>
        <v>Bajo</v>
      </c>
    </row>
    <row r="1660" spans="1:29" x14ac:dyDescent="0.2">
      <c r="A1660" s="1" t="s">
        <v>1635</v>
      </c>
      <c r="B1660" t="s">
        <v>3634</v>
      </c>
      <c r="C1660" s="45" t="s">
        <v>4959</v>
      </c>
      <c r="D1660">
        <v>21</v>
      </c>
      <c r="E1660" s="4">
        <f>IFERROR(VLOOKUP(A1660,'ListaN69 09-02-2025'!$A$9:$E$9716,5,0)*IF($C$3="SI",((D5657/100)+1),1)*IF(AND($C$3="SI",$C$4="SI"),IF(D5657=21,0.92,IF(D5657=10.5,0.96,1)),1)*IF(ISNUMBER($C$5),1-$C$5,1),"-")</f>
        <v>114947.90999999999</v>
      </c>
      <c r="F1660" s="4">
        <f t="shared" si="25"/>
        <v>114947.90999999999</v>
      </c>
      <c r="AC1660" t="str">
        <f>'ListaN69 09-02-2025'!AF1658</f>
        <v>Bajo</v>
      </c>
    </row>
    <row r="1661" spans="1:29" x14ac:dyDescent="0.2">
      <c r="A1661" s="1" t="s">
        <v>1636</v>
      </c>
      <c r="B1661" t="s">
        <v>3635</v>
      </c>
      <c r="C1661" s="45" t="s">
        <v>4959</v>
      </c>
      <c r="D1661">
        <v>21</v>
      </c>
      <c r="E1661" s="4">
        <f>IFERROR(VLOOKUP(A1661,'ListaN69 09-02-2025'!$A$9:$E$9716,5,0)*IF($C$3="SI",((D5658/100)+1),1)*IF(AND($C$3="SI",$C$4="SI"),IF(D5658=21,0.92,IF(D5658=10.5,0.96,1)),1)*IF(ISNUMBER($C$5),1-$C$5,1),"-")</f>
        <v>145799.73000000001</v>
      </c>
      <c r="F1661" s="4">
        <f t="shared" si="25"/>
        <v>145799.73000000001</v>
      </c>
      <c r="AC1661" t="str">
        <f>'ListaN69 09-02-2025'!AF1659</f>
        <v>Bajo</v>
      </c>
    </row>
    <row r="1662" spans="1:29" x14ac:dyDescent="0.2">
      <c r="A1662" s="1" t="s">
        <v>1637</v>
      </c>
      <c r="B1662" t="s">
        <v>3632</v>
      </c>
      <c r="C1662" s="45" t="s">
        <v>4959</v>
      </c>
      <c r="D1662">
        <v>21</v>
      </c>
      <c r="E1662" s="4">
        <f>IFERROR(VLOOKUP(A1662,'ListaN69 09-02-2025'!$A$9:$E$9716,5,0)*IF($C$3="SI",((D5659/100)+1),1)*IF(AND($C$3="SI",$C$4="SI"),IF(D5659=21,0.92,IF(D5659=10.5,0.96,1)),1)*IF(ISNUMBER($C$5),1-$C$5,1),"-")</f>
        <v>74641.5</v>
      </c>
      <c r="F1662" s="4">
        <f t="shared" si="25"/>
        <v>74641.5</v>
      </c>
      <c r="AC1662" t="str">
        <f>'ListaN69 09-02-2025'!AF1660</f>
        <v>Bajo</v>
      </c>
    </row>
    <row r="1663" spans="1:29" x14ac:dyDescent="0.2">
      <c r="A1663" s="1" t="s">
        <v>1638</v>
      </c>
      <c r="B1663" t="s">
        <v>3636</v>
      </c>
      <c r="C1663" s="45" t="s">
        <v>4959</v>
      </c>
      <c r="D1663">
        <v>21</v>
      </c>
      <c r="E1663" s="4">
        <f>IFERROR(VLOOKUP(A1663,'ListaN69 09-02-2025'!$A$9:$E$9716,5,0)*IF($C$3="SI",((D5660/100)+1),1)*IF(AND($C$3="SI",$C$4="SI"),IF(D5660=21,0.92,IF(D5660=10.5,0.96,1)),1)*IF(ISNUMBER($C$5),1-$C$5,1),"-")</f>
        <v>115943.13</v>
      </c>
      <c r="F1663" s="4">
        <f t="shared" si="25"/>
        <v>115943.13</v>
      </c>
      <c r="AC1663" t="str">
        <f>'ListaN69 09-02-2025'!AF1661</f>
        <v>Bajo</v>
      </c>
    </row>
    <row r="1664" spans="1:29" x14ac:dyDescent="0.2">
      <c r="A1664" s="1" t="s">
        <v>1639</v>
      </c>
      <c r="B1664" t="s">
        <v>3637</v>
      </c>
      <c r="C1664" s="45" t="s">
        <v>4959</v>
      </c>
      <c r="D1664">
        <v>21</v>
      </c>
      <c r="E1664" s="4">
        <f>IFERROR(VLOOKUP(A1664,'ListaN69 09-02-2025'!$A$9:$E$9716,5,0)*IF($C$3="SI",((D5661/100)+1),1)*IF(AND($C$3="SI",$C$4="SI"),IF(D5661=21,0.92,IF(D5661=10.5,0.96,1)),1)*IF(ISNUMBER($C$5),1-$C$5,1),"-")</f>
        <v>115943.13</v>
      </c>
      <c r="F1664" s="4">
        <f t="shared" si="25"/>
        <v>115943.13</v>
      </c>
      <c r="AC1664" t="str">
        <f>'ListaN69 09-02-2025'!AF1662</f>
        <v>Bajo</v>
      </c>
    </row>
    <row r="1665" spans="1:29" x14ac:dyDescent="0.2">
      <c r="A1665" s="1" t="s">
        <v>1622</v>
      </c>
      <c r="B1665" t="s">
        <v>3618</v>
      </c>
      <c r="C1665" s="45" t="s">
        <v>4959</v>
      </c>
      <c r="D1665">
        <v>21</v>
      </c>
      <c r="E1665" s="4">
        <f>IFERROR(VLOOKUP(A1665,'ListaN69 09-02-2025'!$A$9:$E$9716,5,0)*IF($C$3="SI",((D5662/100)+1),1)*IF(AND($C$3="SI",$C$4="SI"),IF(D5662=21,0.92,IF(D5662=10.5,0.96,1)),1)*IF(ISNUMBER($C$5),1-$C$5,1),"-")</f>
        <v>120421.62</v>
      </c>
      <c r="F1665" s="4">
        <f t="shared" si="25"/>
        <v>120421.62</v>
      </c>
      <c r="AC1665" t="str">
        <f>'ListaN69 09-02-2025'!AF1663</f>
        <v>Bajo</v>
      </c>
    </row>
    <row r="1666" spans="1:29" x14ac:dyDescent="0.2">
      <c r="A1666" s="1" t="s">
        <v>1623</v>
      </c>
      <c r="B1666" t="s">
        <v>3619</v>
      </c>
      <c r="C1666" s="45" t="s">
        <v>4959</v>
      </c>
      <c r="D1666">
        <v>21</v>
      </c>
      <c r="E1666" s="4">
        <f>IFERROR(VLOOKUP(A1666,'ListaN69 09-02-2025'!$A$9:$E$9716,5,0)*IF($C$3="SI",((D5663/100)+1),1)*IF(AND($C$3="SI",$C$4="SI"),IF(D5663=21,0.92,IF(D5663=10.5,0.96,1)),1)*IF(ISNUMBER($C$5),1-$C$5,1),"-")</f>
        <v>183120.47999999998</v>
      </c>
      <c r="F1666" s="4">
        <f t="shared" si="25"/>
        <v>183120.47999999998</v>
      </c>
      <c r="AC1666" t="str">
        <f>'ListaN69 09-02-2025'!AF1664</f>
        <v>Bajo</v>
      </c>
    </row>
    <row r="1667" spans="1:29" x14ac:dyDescent="0.2">
      <c r="A1667" s="1" t="s">
        <v>1620</v>
      </c>
      <c r="B1667" t="s">
        <v>3621</v>
      </c>
      <c r="C1667" s="45" t="s">
        <v>4959</v>
      </c>
      <c r="D1667">
        <v>21</v>
      </c>
      <c r="E1667" s="4">
        <f>IFERROR(VLOOKUP(A1667,'ListaN69 09-02-2025'!$A$9:$E$9716,5,0)*IF($C$3="SI",((D5664/100)+1),1)*IF(AND($C$3="SI",$C$4="SI"),IF(D5664=21,0.92,IF(D5664=10.5,0.96,1)),1)*IF(ISNUMBER($C$5),1-$C$5,1),"-")</f>
        <v>78622.38</v>
      </c>
      <c r="F1667" s="4">
        <f t="shared" si="25"/>
        <v>78622.38</v>
      </c>
      <c r="AC1667" t="str">
        <f>'ListaN69 09-02-2025'!AF1665</f>
        <v>Bajo</v>
      </c>
    </row>
    <row r="1668" spans="1:29" x14ac:dyDescent="0.2">
      <c r="A1668" s="1" t="s">
        <v>1621</v>
      </c>
      <c r="B1668" t="s">
        <v>3620</v>
      </c>
      <c r="C1668" s="45" t="s">
        <v>4959</v>
      </c>
      <c r="D1668">
        <v>21</v>
      </c>
      <c r="E1668" s="4">
        <f>IFERROR(VLOOKUP(A1668,'ListaN69 09-02-2025'!$A$9:$E$9716,5,0)*IF($C$3="SI",((D5665/100)+1),1)*IF(AND($C$3="SI",$C$4="SI"),IF(D5665=21,0.92,IF(D5665=10.5,0.96,1)),1)*IF(ISNUMBER($C$5),1-$C$5,1),"-")</f>
        <v>115445.51999999999</v>
      </c>
      <c r="F1668" s="4">
        <f t="shared" si="25"/>
        <v>115445.51999999999</v>
      </c>
      <c r="AC1668" t="str">
        <f>'ListaN69 09-02-2025'!AF1666</f>
        <v>Bajo</v>
      </c>
    </row>
    <row r="1669" spans="1:29" x14ac:dyDescent="0.2">
      <c r="A1669" s="1" t="s">
        <v>1624</v>
      </c>
      <c r="B1669" t="s">
        <v>3623</v>
      </c>
      <c r="C1669" s="45" t="s">
        <v>4959</v>
      </c>
      <c r="D1669">
        <v>21</v>
      </c>
      <c r="E1669" s="4">
        <f>IFERROR(VLOOKUP(A1669,'ListaN69 09-02-2025'!$A$9:$E$9716,5,0)*IF($C$3="SI",((D5666/100)+1),1)*IF(AND($C$3="SI",$C$4="SI"),IF(D5666=21,0.92,IF(D5666=10.5,0.96,1)),1)*IF(ISNUMBER($C$5),1-$C$5,1),"-")</f>
        <v>108976.59</v>
      </c>
      <c r="F1669" s="4">
        <f t="shared" si="25"/>
        <v>108976.59</v>
      </c>
      <c r="AC1669" t="str">
        <f>'ListaN69 09-02-2025'!AF1667</f>
        <v>Bajo</v>
      </c>
    </row>
    <row r="1670" spans="1:29" x14ac:dyDescent="0.2">
      <c r="A1670" s="1" t="s">
        <v>1625</v>
      </c>
      <c r="B1670" t="s">
        <v>3626</v>
      </c>
      <c r="C1670" s="45" t="s">
        <v>4959</v>
      </c>
      <c r="D1670">
        <v>21</v>
      </c>
      <c r="E1670" s="4">
        <f>IFERROR(VLOOKUP(A1670,'ListaN69 09-02-2025'!$A$9:$E$9716,5,0)*IF($C$3="SI",((D5667/100)+1),1)*IF(AND($C$3="SI",$C$4="SI"),IF(D5667=21,0.92,IF(D5667=10.5,0.96,1)),1)*IF(ISNUMBER($C$5),1-$C$5,1),"-")</f>
        <v>120919.23</v>
      </c>
      <c r="F1670" s="4">
        <f t="shared" si="25"/>
        <v>120919.23</v>
      </c>
      <c r="AC1670" t="str">
        <f>'ListaN69 09-02-2025'!AF1668</f>
        <v>Bajo</v>
      </c>
    </row>
    <row r="1671" spans="1:29" x14ac:dyDescent="0.2">
      <c r="A1671" s="1" t="s">
        <v>1626</v>
      </c>
      <c r="B1671" t="s">
        <v>3624</v>
      </c>
      <c r="C1671" s="45" t="s">
        <v>4959</v>
      </c>
      <c r="D1671">
        <v>21</v>
      </c>
      <c r="E1671" s="4">
        <f>IFERROR(VLOOKUP(A1671,'ListaN69 09-02-2025'!$A$9:$E$9716,5,0)*IF($C$3="SI",((D5668/100)+1),1)*IF(AND($C$3="SI",$C$4="SI"),IF(D5668=21,0.92,IF(D5668=10.5,0.96,1)),1)*IF(ISNUMBER($C$5),1-$C$5,1),"-")</f>
        <v>132861.87</v>
      </c>
      <c r="F1671" s="4">
        <f t="shared" si="25"/>
        <v>132861.87</v>
      </c>
      <c r="AC1671" t="str">
        <f>'ListaN69 09-02-2025'!AF1669</f>
        <v>Bajo</v>
      </c>
    </row>
    <row r="1672" spans="1:29" x14ac:dyDescent="0.2">
      <c r="A1672" s="1" t="s">
        <v>1640</v>
      </c>
      <c r="B1672" t="s">
        <v>1641</v>
      </c>
      <c r="C1672" s="45" t="s">
        <v>4948</v>
      </c>
      <c r="D1672">
        <v>21</v>
      </c>
      <c r="E1672" s="4">
        <f>IFERROR(VLOOKUP(A1672,'ListaN69 09-02-2025'!$A$9:$E$9716,5,0)*IF($C$3="SI",((D5669/100)+1),1)*IF(AND($C$3="SI",$C$4="SI"),IF(D5669=21,0.92,IF(D5669=10.5,0.96,1)),1)*IF(ISNUMBER($C$5),1-$C$5,1),"-")</f>
        <v>94.941999999999993</v>
      </c>
      <c r="F1672" s="4">
        <f t="shared" si="25"/>
        <v>94.941999999999993</v>
      </c>
      <c r="AC1672" t="str">
        <f>'ListaN69 09-02-2025'!AF1670</f>
        <v>Igual</v>
      </c>
    </row>
    <row r="1673" spans="1:29" x14ac:dyDescent="0.2">
      <c r="A1673" s="1" t="s">
        <v>1627</v>
      </c>
      <c r="B1673" t="s">
        <v>3625</v>
      </c>
      <c r="C1673" s="45" t="s">
        <v>4959</v>
      </c>
      <c r="D1673">
        <v>21</v>
      </c>
      <c r="E1673" s="4">
        <f>IFERROR(VLOOKUP(A1673,'ListaN69 09-02-2025'!$A$9:$E$9716,5,0)*IF($C$3="SI",((D5670/100)+1),1)*IF(AND($C$3="SI",$C$4="SI"),IF(D5670=21,0.92,IF(D5670=10.5,0.96,1)),1)*IF(ISNUMBER($C$5),1-$C$5,1),"-")</f>
        <v>150278.22</v>
      </c>
      <c r="F1673" s="4">
        <f t="shared" si="25"/>
        <v>150278.22</v>
      </c>
      <c r="AC1673" t="str">
        <f>'ListaN69 09-02-2025'!AF1671</f>
        <v>Bajo</v>
      </c>
    </row>
    <row r="1674" spans="1:29" x14ac:dyDescent="0.2">
      <c r="A1674" s="1" t="s">
        <v>1628</v>
      </c>
      <c r="B1674" t="s">
        <v>3622</v>
      </c>
      <c r="C1674" s="45" t="s">
        <v>4959</v>
      </c>
      <c r="D1674">
        <v>21</v>
      </c>
      <c r="E1674" s="4">
        <f>IFERROR(VLOOKUP(A1674,'ListaN69 09-02-2025'!$A$9:$E$9716,5,0)*IF($C$3="SI",((D5671/100)+1),1)*IF(AND($C$3="SI",$C$4="SI"),IF(D5671=21,0.92,IF(D5671=10.5,0.96,1)),1)*IF(ISNUMBER($C$5),1-$C$5,1),"-")</f>
        <v>170182.62</v>
      </c>
      <c r="F1674" s="4">
        <f t="shared" si="25"/>
        <v>170182.62</v>
      </c>
      <c r="AC1674" t="str">
        <f>'ListaN69 09-02-2025'!AF1672</f>
        <v>Bajo</v>
      </c>
    </row>
    <row r="1675" spans="1:29" x14ac:dyDescent="0.2">
      <c r="C1675" s="45"/>
      <c r="E1675" s="4" t="str">
        <f>IFERROR(VLOOKUP(A1675,'ListaN69 09-02-2025'!$A$9:$E$9716,5,0)*IF($C$3="SI",((D5672/100)+1),1)*IF(AND($C$3="SI",$C$4="SI"),IF(D5672=21,0.92,IF(D5672=10.5,0.96,1)),1)*IF(ISNUMBER($C$5),1-$C$5,1),"-")</f>
        <v>-</v>
      </c>
      <c r="F1675" s="4" t="str">
        <f t="shared" si="25"/>
        <v>-</v>
      </c>
      <c r="AC1675" t="str">
        <f>'ListaN69 09-02-2025'!AF1673</f>
        <v>Blanco</v>
      </c>
    </row>
    <row r="1676" spans="1:29" x14ac:dyDescent="0.2">
      <c r="B1676" t="s">
        <v>1642</v>
      </c>
      <c r="C1676" s="45"/>
      <c r="E1676" s="4" t="str">
        <f>IFERROR(VLOOKUP(A1676,'ListaN69 09-02-2025'!$A$9:$E$9716,5,0)*IF($C$3="SI",((D5673/100)+1),1)*IF(AND($C$3="SI",$C$4="SI"),IF(D5673=21,0.92,IF(D5673=10.5,0.96,1)),1)*IF(ISNUMBER($C$5),1-$C$5,1),"-")</f>
        <v>-</v>
      </c>
      <c r="F1676" s="4" t="str">
        <f t="shared" si="25"/>
        <v>-</v>
      </c>
      <c r="AC1676" t="str">
        <f>'ListaN69 09-02-2025'!AF1674</f>
        <v>Titulo</v>
      </c>
    </row>
    <row r="1677" spans="1:29" x14ac:dyDescent="0.2">
      <c r="C1677" s="45"/>
      <c r="E1677" s="4" t="str">
        <f>IFERROR(VLOOKUP(A1677,'ListaN69 09-02-2025'!$A$9:$E$9716,5,0)*IF($C$3="SI",((D5674/100)+1),1)*IF(AND($C$3="SI",$C$4="SI"),IF(D5674=21,0.92,IF(D5674=10.5,0.96,1)),1)*IF(ISNUMBER($C$5),1-$C$5,1),"-")</f>
        <v>-</v>
      </c>
      <c r="F1677" s="4" t="str">
        <f t="shared" si="25"/>
        <v>-</v>
      </c>
      <c r="AC1677" t="str">
        <f>'ListaN69 09-02-2025'!AF1675</f>
        <v>Blanco</v>
      </c>
    </row>
    <row r="1678" spans="1:29" x14ac:dyDescent="0.2">
      <c r="A1678" s="1" t="s">
        <v>1545</v>
      </c>
      <c r="B1678" t="s">
        <v>3647</v>
      </c>
      <c r="C1678" s="45" t="s">
        <v>4959</v>
      </c>
      <c r="D1678">
        <v>21</v>
      </c>
      <c r="E1678" s="4">
        <f>IFERROR(VLOOKUP(A1678,'ListaN69 09-02-2025'!$A$9:$E$9716,5,0)*IF($C$3="SI",((D5675/100)+1),1)*IF(AND($C$3="SI",$C$4="SI"),IF(D5675=21,0.92,IF(D5675=10.5,0.96,1)),1)*IF(ISNUMBER($C$5),1-$C$5,1),"-")</f>
        <v>10228.65</v>
      </c>
      <c r="F1678" s="4">
        <f t="shared" ref="F1678:F1741" si="26">IFERROR(E1678*IF(ISNUMBER($C$6),1+$C$6,1),"-")</f>
        <v>10228.65</v>
      </c>
      <c r="AC1678" t="str">
        <f>'ListaN69 09-02-2025'!AF1676</f>
        <v>Bajo</v>
      </c>
    </row>
    <row r="1679" spans="1:29" x14ac:dyDescent="0.2">
      <c r="A1679" s="1" t="s">
        <v>1546</v>
      </c>
      <c r="B1679" t="s">
        <v>3648</v>
      </c>
      <c r="C1679" s="45" t="s">
        <v>4959</v>
      </c>
      <c r="D1679">
        <v>21</v>
      </c>
      <c r="E1679" s="4">
        <f>IFERROR(VLOOKUP(A1679,'ListaN69 09-02-2025'!$A$9:$E$9716,5,0)*IF($C$3="SI",((D5676/100)+1),1)*IF(AND($C$3="SI",$C$4="SI"),IF(D5676=21,0.92,IF(D5676=10.5,0.96,1)),1)*IF(ISNUMBER($C$5),1-$C$5,1),"-")</f>
        <v>13324.89</v>
      </c>
      <c r="F1679" s="4">
        <f t="shared" si="26"/>
        <v>13324.89</v>
      </c>
      <c r="AC1679" t="str">
        <f>'ListaN69 09-02-2025'!AF1677</f>
        <v>Bajo</v>
      </c>
    </row>
    <row r="1680" spans="1:29" x14ac:dyDescent="0.2">
      <c r="A1680" s="1" t="s">
        <v>1547</v>
      </c>
      <c r="B1680" t="s">
        <v>3649</v>
      </c>
      <c r="C1680" s="45" t="s">
        <v>4959</v>
      </c>
      <c r="D1680">
        <v>21</v>
      </c>
      <c r="E1680" s="4">
        <f>IFERROR(VLOOKUP(A1680,'ListaN69 09-02-2025'!$A$9:$E$9716,5,0)*IF($C$3="SI",((D5677/100)+1),1)*IF(AND($C$3="SI",$C$4="SI"),IF(D5677=21,0.92,IF(D5677=10.5,0.96,1)),1)*IF(ISNUMBER($C$5),1-$C$5,1),"-")</f>
        <v>13324.89</v>
      </c>
      <c r="F1680" s="4">
        <f t="shared" si="26"/>
        <v>13324.89</v>
      </c>
      <c r="H1680" s="5"/>
      <c r="AC1680" t="str">
        <f>'ListaN69 09-02-2025'!AF1678</f>
        <v>Bajo</v>
      </c>
    </row>
    <row r="1681" spans="1:29" x14ac:dyDescent="0.2">
      <c r="A1681" s="1" t="s">
        <v>1548</v>
      </c>
      <c r="B1681" t="s">
        <v>3654</v>
      </c>
      <c r="C1681" s="45" t="s">
        <v>4959</v>
      </c>
      <c r="D1681">
        <v>21</v>
      </c>
      <c r="E1681" s="4">
        <f>IFERROR(VLOOKUP(A1681,'ListaN69 09-02-2025'!$A$9:$E$9716,5,0)*IF($C$3="SI",((D5678/100)+1),1)*IF(AND($C$3="SI",$C$4="SI"),IF(D5678=21,0.92,IF(D5678=10.5,0.96,1)),1)*IF(ISNUMBER($C$5),1-$C$5,1),"-")</f>
        <v>13767.21</v>
      </c>
      <c r="F1681" s="4">
        <f t="shared" si="26"/>
        <v>13767.21</v>
      </c>
      <c r="AC1681" t="str">
        <f>'ListaN69 09-02-2025'!AF1679</f>
        <v>Bajo</v>
      </c>
    </row>
    <row r="1682" spans="1:29" x14ac:dyDescent="0.2">
      <c r="A1682" s="1" t="s">
        <v>1549</v>
      </c>
      <c r="B1682" t="s">
        <v>3650</v>
      </c>
      <c r="C1682" s="45" t="s">
        <v>4959</v>
      </c>
      <c r="D1682">
        <v>21</v>
      </c>
      <c r="E1682" s="4">
        <f>IFERROR(VLOOKUP(A1682,'ListaN69 09-02-2025'!$A$9:$E$9716,5,0)*IF($C$3="SI",((D5679/100)+1),1)*IF(AND($C$3="SI",$C$4="SI"),IF(D5679=21,0.92,IF(D5679=10.5,0.96,1)),1)*IF(ISNUMBER($C$5),1-$C$5,1),"-")</f>
        <v>7987.9500000000007</v>
      </c>
      <c r="F1682" s="4">
        <f t="shared" si="26"/>
        <v>7987.9500000000007</v>
      </c>
      <c r="AC1682" t="str">
        <f>'ListaN69 09-02-2025'!AF1680</f>
        <v>Bajo</v>
      </c>
    </row>
    <row r="1683" spans="1:29" x14ac:dyDescent="0.2">
      <c r="A1683" s="1" t="s">
        <v>1550</v>
      </c>
      <c r="B1683" t="s">
        <v>3651</v>
      </c>
      <c r="C1683" s="45" t="s">
        <v>4959</v>
      </c>
      <c r="D1683">
        <v>21</v>
      </c>
      <c r="E1683" s="4">
        <f>IFERROR(VLOOKUP(A1683,'ListaN69 09-02-2025'!$A$9:$E$9716,5,0)*IF($C$3="SI",((D5680/100)+1),1)*IF(AND($C$3="SI",$C$4="SI"),IF(D5680=21,0.92,IF(D5680=10.5,0.96,1)),1)*IF(ISNUMBER($C$5),1-$C$5,1),"-")</f>
        <v>11194.77</v>
      </c>
      <c r="F1683" s="4">
        <f t="shared" si="26"/>
        <v>11194.77</v>
      </c>
      <c r="AC1683" t="str">
        <f>'ListaN69 09-02-2025'!AF1681</f>
        <v>Bajo</v>
      </c>
    </row>
    <row r="1684" spans="1:29" x14ac:dyDescent="0.2">
      <c r="A1684" s="1" t="s">
        <v>1551</v>
      </c>
      <c r="B1684" t="s">
        <v>3652</v>
      </c>
      <c r="C1684" s="45" t="s">
        <v>4959</v>
      </c>
      <c r="D1684">
        <v>21</v>
      </c>
      <c r="E1684" s="4">
        <f>IFERROR(VLOOKUP(A1684,'ListaN69 09-02-2025'!$A$9:$E$9716,5,0)*IF($C$3="SI",((D5681/100)+1),1)*IF(AND($C$3="SI",$C$4="SI"),IF(D5681=21,0.92,IF(D5681=10.5,0.96,1)),1)*IF(ISNUMBER($C$5),1-$C$5,1),"-")</f>
        <v>12771.99</v>
      </c>
      <c r="F1684" s="4">
        <f t="shared" si="26"/>
        <v>12771.99</v>
      </c>
      <c r="AC1684" t="str">
        <f>'ListaN69 09-02-2025'!AF1682</f>
        <v>Bajo</v>
      </c>
    </row>
    <row r="1685" spans="1:29" x14ac:dyDescent="0.2">
      <c r="A1685" s="1" t="s">
        <v>1552</v>
      </c>
      <c r="B1685" t="s">
        <v>3653</v>
      </c>
      <c r="C1685" s="45" t="s">
        <v>4959</v>
      </c>
      <c r="D1685">
        <v>21</v>
      </c>
      <c r="E1685" s="4">
        <f>IFERROR(VLOOKUP(A1685,'ListaN69 09-02-2025'!$A$9:$E$9716,5,0)*IF($C$3="SI",((D5682/100)+1),1)*IF(AND($C$3="SI",$C$4="SI"),IF(D5682=21,0.92,IF(D5682=10.5,0.96,1)),1)*IF(ISNUMBER($C$5),1-$C$5,1),"-")</f>
        <v>8101.44</v>
      </c>
      <c r="F1685" s="4">
        <f t="shared" si="26"/>
        <v>8101.44</v>
      </c>
      <c r="AC1685" t="str">
        <f>'ListaN69 09-02-2025'!AF1683</f>
        <v>Bajo</v>
      </c>
    </row>
    <row r="1686" spans="1:29" x14ac:dyDescent="0.2">
      <c r="A1686" s="1" t="s">
        <v>1553</v>
      </c>
      <c r="B1686" t="s">
        <v>3655</v>
      </c>
      <c r="C1686" s="45" t="s">
        <v>4959</v>
      </c>
      <c r="D1686">
        <v>21</v>
      </c>
      <c r="E1686" s="4">
        <f>IFERROR(VLOOKUP(A1686,'ListaN69 09-02-2025'!$A$9:$E$9716,5,0)*IF($C$3="SI",((D5683/100)+1),1)*IF(AND($C$3="SI",$C$4="SI"),IF(D5683=21,0.92,IF(D5683=10.5,0.96,1)),1)*IF(ISNUMBER($C$5),1-$C$5,1),"-")</f>
        <v>4146.75</v>
      </c>
      <c r="F1686" s="4">
        <f t="shared" si="26"/>
        <v>4146.75</v>
      </c>
      <c r="AC1686" t="str">
        <f>'ListaN69 09-02-2025'!AF1684</f>
        <v>Bajo</v>
      </c>
    </row>
    <row r="1687" spans="1:29" x14ac:dyDescent="0.2">
      <c r="A1687" s="1" t="s">
        <v>1554</v>
      </c>
      <c r="B1687" t="s">
        <v>3656</v>
      </c>
      <c r="C1687" s="45" t="s">
        <v>4959</v>
      </c>
      <c r="D1687">
        <v>21</v>
      </c>
      <c r="E1687" s="4">
        <f>IFERROR(VLOOKUP(A1687,'ListaN69 09-02-2025'!$A$9:$E$9716,5,0)*IF($C$3="SI",((D5684/100)+1),1)*IF(AND($C$3="SI",$C$4="SI"),IF(D5684=21,0.92,IF(D5684=10.5,0.96,1)),1)*IF(ISNUMBER($C$5),1-$C$5,1),"-")</f>
        <v>12882.57</v>
      </c>
      <c r="F1687" s="4">
        <f t="shared" si="26"/>
        <v>12882.57</v>
      </c>
      <c r="AC1687" t="str">
        <f>'ListaN69 09-02-2025'!AF1685</f>
        <v>Bajo</v>
      </c>
    </row>
    <row r="1688" spans="1:29" x14ac:dyDescent="0.2">
      <c r="A1688" s="1" t="s">
        <v>1555</v>
      </c>
      <c r="B1688" t="s">
        <v>3657</v>
      </c>
      <c r="C1688" s="45" t="s">
        <v>4959</v>
      </c>
      <c r="D1688">
        <v>21</v>
      </c>
      <c r="E1688" s="4">
        <f>IFERROR(VLOOKUP(A1688,'ListaN69 09-02-2025'!$A$9:$E$9716,5,0)*IF($C$3="SI",((D5685/100)+1),1)*IF(AND($C$3="SI",$C$4="SI"),IF(D5685=21,0.92,IF(D5685=10.5,0.96,1)),1)*IF(ISNUMBER($C$5),1-$C$5,1),"-")</f>
        <v>12882.57</v>
      </c>
      <c r="F1688" s="4">
        <f t="shared" si="26"/>
        <v>12882.57</v>
      </c>
      <c r="AC1688" t="str">
        <f>'ListaN69 09-02-2025'!AF1686</f>
        <v>Bajo</v>
      </c>
    </row>
    <row r="1689" spans="1:29" x14ac:dyDescent="0.2">
      <c r="A1689" s="1" t="s">
        <v>1538</v>
      </c>
      <c r="B1689" t="s">
        <v>3645</v>
      </c>
      <c r="C1689" s="45" t="s">
        <v>4959</v>
      </c>
      <c r="D1689">
        <v>21</v>
      </c>
      <c r="E1689" s="4">
        <f>IFERROR(VLOOKUP(A1689,'ListaN69 09-02-2025'!$A$9:$E$9716,5,0)*IF($C$3="SI",((D5686/100)+1),1)*IF(AND($C$3="SI",$C$4="SI"),IF(D5686=21,0.92,IF(D5686=10.5,0.96,1)),1)*IF(ISNUMBER($C$5),1-$C$5,1),"-")</f>
        <v>13380.18</v>
      </c>
      <c r="F1689" s="4">
        <f t="shared" si="26"/>
        <v>13380.18</v>
      </c>
      <c r="AC1689" t="str">
        <f>'ListaN69 09-02-2025'!AF1687</f>
        <v>Bajo</v>
      </c>
    </row>
    <row r="1690" spans="1:29" x14ac:dyDescent="0.2">
      <c r="A1690" s="1" t="s">
        <v>1539</v>
      </c>
      <c r="B1690" t="s">
        <v>3646</v>
      </c>
      <c r="C1690" s="45" t="s">
        <v>4959</v>
      </c>
      <c r="D1690">
        <v>21</v>
      </c>
      <c r="E1690" s="4">
        <f>IFERROR(VLOOKUP(A1690,'ListaN69 09-02-2025'!$A$9:$E$9716,5,0)*IF($C$3="SI",((D5687/100)+1),1)*IF(AND($C$3="SI",$C$4="SI"),IF(D5687=21,0.92,IF(D5687=10.5,0.96,1)),1)*IF(ISNUMBER($C$5),1-$C$5,1),"-")</f>
        <v>20346.72</v>
      </c>
      <c r="F1690" s="4">
        <f t="shared" si="26"/>
        <v>20346.72</v>
      </c>
      <c r="AC1690" t="str">
        <f>'ListaN69 09-02-2025'!AF1688</f>
        <v>Bajo</v>
      </c>
    </row>
    <row r="1691" spans="1:29" x14ac:dyDescent="0.2">
      <c r="A1691" s="1" t="s">
        <v>1540</v>
      </c>
      <c r="B1691" t="s">
        <v>3638</v>
      </c>
      <c r="C1691" s="45" t="s">
        <v>4959</v>
      </c>
      <c r="D1691">
        <v>21</v>
      </c>
      <c r="E1691" s="4">
        <f>IFERROR(VLOOKUP(A1691,'ListaN69 09-02-2025'!$A$9:$E$9716,5,0)*IF($C$3="SI",((D5688/100)+1),1)*IF(AND($C$3="SI",$C$4="SI"),IF(D5688=21,0.92,IF(D5688=10.5,0.96,1)),1)*IF(ISNUMBER($C$5),1-$C$5,1),"-")</f>
        <v>12108.509999999998</v>
      </c>
      <c r="F1691" s="4">
        <f t="shared" si="26"/>
        <v>12108.509999999998</v>
      </c>
      <c r="AC1691" t="str">
        <f>'ListaN69 09-02-2025'!AF1689</f>
        <v>Bajo</v>
      </c>
    </row>
    <row r="1692" spans="1:29" x14ac:dyDescent="0.2">
      <c r="A1692" s="1" t="s">
        <v>1541</v>
      </c>
      <c r="B1692" t="s">
        <v>3641</v>
      </c>
      <c r="C1692" s="45" t="s">
        <v>4959</v>
      </c>
      <c r="D1692">
        <v>21</v>
      </c>
      <c r="E1692" s="4">
        <f>IFERROR(VLOOKUP(A1692,'ListaN69 09-02-2025'!$A$9:$E$9716,5,0)*IF($C$3="SI",((D5689/100)+1),1)*IF(AND($C$3="SI",$C$4="SI"),IF(D5689=21,0.92,IF(D5689=10.5,0.96,1)),1)*IF(ISNUMBER($C$5),1-$C$5,1),"-")</f>
        <v>13435.47</v>
      </c>
      <c r="F1692" s="4">
        <f t="shared" si="26"/>
        <v>13435.47</v>
      </c>
      <c r="AC1692" t="str">
        <f>'ListaN69 09-02-2025'!AF1690</f>
        <v>Bajo</v>
      </c>
    </row>
    <row r="1693" spans="1:29" x14ac:dyDescent="0.2">
      <c r="A1693" s="1" t="s">
        <v>1542</v>
      </c>
      <c r="B1693" t="s">
        <v>3639</v>
      </c>
      <c r="C1693" s="45" t="s">
        <v>4959</v>
      </c>
      <c r="D1693">
        <v>21</v>
      </c>
      <c r="E1693" s="4">
        <f>IFERROR(VLOOKUP(A1693,'ListaN69 09-02-2025'!$A$9:$E$9716,5,0)*IF($C$3="SI",((D5690/100)+1),1)*IF(AND($C$3="SI",$C$4="SI"),IF(D5690=21,0.92,IF(D5690=10.5,0.96,1)),1)*IF(ISNUMBER($C$5),1-$C$5,1),"-")</f>
        <v>14762.43</v>
      </c>
      <c r="F1693" s="4">
        <f t="shared" si="26"/>
        <v>14762.43</v>
      </c>
      <c r="AC1693" t="str">
        <f>'ListaN69 09-02-2025'!AF1691</f>
        <v>Bajo</v>
      </c>
    </row>
    <row r="1694" spans="1:29" x14ac:dyDescent="0.2">
      <c r="A1694" s="1" t="s">
        <v>1536</v>
      </c>
      <c r="B1694" t="s">
        <v>3644</v>
      </c>
      <c r="C1694" s="45" t="s">
        <v>4959</v>
      </c>
      <c r="D1694">
        <v>21</v>
      </c>
      <c r="E1694" s="4">
        <f>IFERROR(VLOOKUP(A1694,'ListaN69 09-02-2025'!$A$9:$E$9716,5,0)*IF($C$3="SI",((D5691/100)+1),1)*IF(AND($C$3="SI",$C$4="SI"),IF(D5691=21,0.92,IF(D5691=10.5,0.96,1)),1)*IF(ISNUMBER($C$5),1-$C$5,1),"-")</f>
        <v>8735.82</v>
      </c>
      <c r="F1694" s="4">
        <f t="shared" si="26"/>
        <v>8735.82</v>
      </c>
      <c r="AC1694" t="str">
        <f>'ListaN69 09-02-2025'!AF1692</f>
        <v>Bajo</v>
      </c>
    </row>
    <row r="1695" spans="1:29" x14ac:dyDescent="0.2">
      <c r="A1695" s="1" t="s">
        <v>1537</v>
      </c>
      <c r="B1695" t="s">
        <v>3642</v>
      </c>
      <c r="C1695" s="45" t="s">
        <v>4959</v>
      </c>
      <c r="D1695">
        <v>21</v>
      </c>
      <c r="E1695" s="4">
        <f>IFERROR(VLOOKUP(A1695,'ListaN69 09-02-2025'!$A$9:$E$9716,5,0)*IF($C$3="SI",((D5692/100)+1),1)*IF(AND($C$3="SI",$C$4="SI"),IF(D5692=21,0.92,IF(D5692=10.5,0.96,1)),1)*IF(ISNUMBER($C$5),1-$C$5,1),"-")</f>
        <v>12827.28</v>
      </c>
      <c r="F1695" s="4">
        <f t="shared" si="26"/>
        <v>12827.28</v>
      </c>
      <c r="AC1695" t="str">
        <f>'ListaN69 09-02-2025'!AF1693</f>
        <v>Bajo</v>
      </c>
    </row>
    <row r="1696" spans="1:29" x14ac:dyDescent="0.2">
      <c r="A1696" s="1" t="s">
        <v>1543</v>
      </c>
      <c r="B1696" t="s">
        <v>3640</v>
      </c>
      <c r="C1696" s="45" t="s">
        <v>4959</v>
      </c>
      <c r="D1696">
        <v>21</v>
      </c>
      <c r="E1696" s="4">
        <f>IFERROR(VLOOKUP(A1696,'ListaN69 09-02-2025'!$A$9:$E$9716,5,0)*IF($C$3="SI",((D5693/100)+1),1)*IF(AND($C$3="SI",$C$4="SI"),IF(D5693=21,0.92,IF(D5693=10.5,0.96,1)),1)*IF(ISNUMBER($C$5),1-$C$5,1),"-")</f>
        <v>8348.7900000000009</v>
      </c>
      <c r="F1696" s="4">
        <f t="shared" si="26"/>
        <v>8348.7900000000009</v>
      </c>
      <c r="AC1696" t="str">
        <f>'ListaN69 09-02-2025'!AF1694</f>
        <v>Bajo</v>
      </c>
    </row>
    <row r="1697" spans="1:29" x14ac:dyDescent="0.2">
      <c r="A1697" s="1" t="s">
        <v>1544</v>
      </c>
      <c r="B1697" t="s">
        <v>3643</v>
      </c>
      <c r="C1697" s="45" t="s">
        <v>4959</v>
      </c>
      <c r="D1697">
        <v>21</v>
      </c>
      <c r="E1697" s="4">
        <f>IFERROR(VLOOKUP(A1697,'ListaN69 09-02-2025'!$A$9:$E$9716,5,0)*IF($C$3="SI",((D5694/100)+1),1)*IF(AND($C$3="SI",$C$4="SI"),IF(D5694=21,0.92,IF(D5694=10.5,0.96,1)),1)*IF(ISNUMBER($C$5),1-$C$5,1),"-")</f>
        <v>9454.59</v>
      </c>
      <c r="F1697" s="4">
        <f t="shared" si="26"/>
        <v>9454.59</v>
      </c>
      <c r="AC1697" t="str">
        <f>'ListaN69 09-02-2025'!AF1695</f>
        <v>Bajo</v>
      </c>
    </row>
    <row r="1698" spans="1:29" x14ac:dyDescent="0.2">
      <c r="C1698" s="45"/>
      <c r="E1698" s="4" t="str">
        <f>IFERROR(VLOOKUP(A1698,'ListaN69 09-02-2025'!$A$9:$E$9716,5,0)*IF($C$3="SI",((D5695/100)+1),1)*IF(AND($C$3="SI",$C$4="SI"),IF(D5695=21,0.92,IF(D5695=10.5,0.96,1)),1)*IF(ISNUMBER($C$5),1-$C$5,1),"-")</f>
        <v>-</v>
      </c>
      <c r="F1698" s="4" t="str">
        <f t="shared" si="26"/>
        <v>-</v>
      </c>
      <c r="AC1698" t="str">
        <f>'ListaN69 09-02-2025'!AF1696</f>
        <v>Blanco</v>
      </c>
    </row>
    <row r="1699" spans="1:29" x14ac:dyDescent="0.2">
      <c r="B1699" t="s">
        <v>817</v>
      </c>
      <c r="C1699" s="45"/>
      <c r="E1699" s="4" t="str">
        <f>IFERROR(VLOOKUP(A1699,'ListaN69 09-02-2025'!$A$9:$E$9716,5,0)*IF($C$3="SI",((D5696/100)+1),1)*IF(AND($C$3="SI",$C$4="SI"),IF(D5696=21,0.92,IF(D5696=10.5,0.96,1)),1)*IF(ISNUMBER($C$5),1-$C$5,1),"-")</f>
        <v>-</v>
      </c>
      <c r="F1699" s="4" t="str">
        <f t="shared" si="26"/>
        <v>-</v>
      </c>
      <c r="AC1699" t="str">
        <f>'ListaN69 09-02-2025'!AF1697</f>
        <v>Titulo</v>
      </c>
    </row>
    <row r="1700" spans="1:29" x14ac:dyDescent="0.2">
      <c r="C1700" s="45"/>
      <c r="E1700" s="4" t="str">
        <f>IFERROR(VLOOKUP(A1700,'ListaN69 09-02-2025'!$A$9:$E$9716,5,0)*IF($C$3="SI",((D5697/100)+1),1)*IF(AND($C$3="SI",$C$4="SI"),IF(D5697=21,0.92,IF(D5697=10.5,0.96,1)),1)*IF(ISNUMBER($C$5),1-$C$5,1),"-")</f>
        <v>-</v>
      </c>
      <c r="F1700" s="4" t="str">
        <f t="shared" si="26"/>
        <v>-</v>
      </c>
      <c r="AC1700" t="str">
        <f>'ListaN69 09-02-2025'!AF1698</f>
        <v>Blanco</v>
      </c>
    </row>
    <row r="1701" spans="1:29" x14ac:dyDescent="0.2">
      <c r="A1701" s="1" t="s">
        <v>818</v>
      </c>
      <c r="B1701" t="s">
        <v>3658</v>
      </c>
      <c r="C1701" s="45" t="s">
        <v>5015</v>
      </c>
      <c r="D1701">
        <v>21</v>
      </c>
      <c r="E1701" s="4">
        <f>IFERROR(VLOOKUP(A1701,'ListaN69 09-02-2025'!$A$9:$E$9716,5,0)*IF($C$3="SI",((D5698/100)+1),1)*IF(AND($C$3="SI",$C$4="SI"),IF(D5698=21,0.92,IF(D5698=10.5,0.96,1)),1)*IF(ISNUMBER($C$5),1-$C$5,1),"-")</f>
        <v>323.01</v>
      </c>
      <c r="F1701" s="4">
        <f t="shared" si="26"/>
        <v>323.01</v>
      </c>
      <c r="AC1701" t="str">
        <f>'ListaN69 09-02-2025'!AF1699</f>
        <v>Igual</v>
      </c>
    </row>
    <row r="1702" spans="1:29" x14ac:dyDescent="0.2">
      <c r="A1702" s="1" t="s">
        <v>819</v>
      </c>
      <c r="B1702" t="s">
        <v>3662</v>
      </c>
      <c r="C1702" s="45" t="s">
        <v>4951</v>
      </c>
      <c r="D1702">
        <v>21</v>
      </c>
      <c r="E1702" s="4">
        <f>IFERROR(VLOOKUP(A1702,'ListaN69 09-02-2025'!$A$9:$E$9716,5,0)*IF($C$3="SI",((D5699/100)+1),1)*IF(AND($C$3="SI",$C$4="SI"),IF(D5699=21,0.92,IF(D5699=10.5,0.96,1)),1)*IF(ISNUMBER($C$5),1-$C$5,1),"-")</f>
        <v>1004.92</v>
      </c>
      <c r="F1702" s="4">
        <f t="shared" si="26"/>
        <v>1004.92</v>
      </c>
      <c r="AC1702" t="str">
        <f>'ListaN69 09-02-2025'!AF1700</f>
        <v>Igual</v>
      </c>
    </row>
    <row r="1703" spans="1:29" x14ac:dyDescent="0.2">
      <c r="A1703" s="1" t="s">
        <v>820</v>
      </c>
      <c r="B1703" t="s">
        <v>3663</v>
      </c>
      <c r="C1703" s="45" t="s">
        <v>4955</v>
      </c>
      <c r="D1703">
        <v>21</v>
      </c>
      <c r="E1703" s="4">
        <f>IFERROR(VLOOKUP(A1703,'ListaN69 09-02-2025'!$A$9:$E$9716,5,0)*IF($C$3="SI",((D5700/100)+1),1)*IF(AND($C$3="SI",$C$4="SI"),IF(D5700=21,0.92,IF(D5700=10.5,0.96,1)),1)*IF(ISNUMBER($C$5),1-$C$5,1),"-")</f>
        <v>1292.04</v>
      </c>
      <c r="F1703" s="4">
        <f t="shared" si="26"/>
        <v>1292.04</v>
      </c>
      <c r="AC1703" t="str">
        <f>'ListaN69 09-02-2025'!AF1701</f>
        <v>Igual</v>
      </c>
    </row>
    <row r="1704" spans="1:29" x14ac:dyDescent="0.2">
      <c r="A1704" s="1" t="s">
        <v>821</v>
      </c>
      <c r="B1704" t="s">
        <v>3659</v>
      </c>
      <c r="C1704" s="45" t="s">
        <v>4956</v>
      </c>
      <c r="D1704">
        <v>21</v>
      </c>
      <c r="E1704" s="4">
        <f>IFERROR(VLOOKUP(A1704,'ListaN69 09-02-2025'!$A$9:$E$9716,5,0)*IF($C$3="SI",((D5701/100)+1),1)*IF(AND($C$3="SI",$C$4="SI"),IF(D5701=21,0.92,IF(D5701=10.5,0.96,1)),1)*IF(ISNUMBER($C$5),1-$C$5,1),"-")</f>
        <v>358.9</v>
      </c>
      <c r="F1704" s="4">
        <f t="shared" si="26"/>
        <v>358.9</v>
      </c>
      <c r="AC1704" t="str">
        <f>'ListaN69 09-02-2025'!AF1702</f>
        <v>Igual</v>
      </c>
    </row>
    <row r="1705" spans="1:29" x14ac:dyDescent="0.2">
      <c r="A1705" s="1" t="s">
        <v>822</v>
      </c>
      <c r="B1705" t="s">
        <v>3664</v>
      </c>
      <c r="C1705" s="45" t="s">
        <v>4948</v>
      </c>
      <c r="D1705">
        <v>21</v>
      </c>
      <c r="E1705" s="4">
        <f>IFERROR(VLOOKUP(A1705,'ListaN69 09-02-2025'!$A$9:$E$9716,5,0)*IF($C$3="SI",((D5702/100)+1),1)*IF(AND($C$3="SI",$C$4="SI"),IF(D5702=21,0.92,IF(D5702=10.5,0.96,1)),1)*IF(ISNUMBER($C$5),1-$C$5,1),"-")</f>
        <v>1435.6</v>
      </c>
      <c r="F1705" s="4">
        <f t="shared" si="26"/>
        <v>1435.6</v>
      </c>
      <c r="AC1705" t="str">
        <f>'ListaN69 09-02-2025'!AF1703</f>
        <v>Igual</v>
      </c>
    </row>
    <row r="1706" spans="1:29" x14ac:dyDescent="0.2">
      <c r="A1706" s="1" t="s">
        <v>824</v>
      </c>
      <c r="B1706" t="s">
        <v>3670</v>
      </c>
      <c r="C1706" s="45" t="s">
        <v>4949</v>
      </c>
      <c r="D1706">
        <v>21</v>
      </c>
      <c r="E1706" s="4">
        <f>IFERROR(VLOOKUP(A1706,'ListaN69 09-02-2025'!$A$9:$E$9716,5,0)*IF($C$3="SI",((D5703/100)+1),1)*IF(AND($C$3="SI",$C$4="SI"),IF(D5703=21,0.92,IF(D5703=10.5,0.96,1)),1)*IF(ISNUMBER($C$5),1-$C$5,1),"-")</f>
        <v>2296.96</v>
      </c>
      <c r="F1706" s="4">
        <f t="shared" si="26"/>
        <v>2296.96</v>
      </c>
      <c r="AC1706" t="str">
        <f>'ListaN69 09-02-2025'!AF1704</f>
        <v>Igual</v>
      </c>
    </row>
    <row r="1707" spans="1:29" x14ac:dyDescent="0.2">
      <c r="A1707" s="1" t="s">
        <v>823</v>
      </c>
      <c r="B1707" t="s">
        <v>3665</v>
      </c>
      <c r="C1707" s="45" t="s">
        <v>4949</v>
      </c>
      <c r="D1707">
        <v>21</v>
      </c>
      <c r="E1707" s="4">
        <f>IFERROR(VLOOKUP(A1707,'ListaN69 09-02-2025'!$A$9:$E$9716,5,0)*IF($C$3="SI",((D5704/100)+1),1)*IF(AND($C$3="SI",$C$4="SI"),IF(D5704=21,0.92,IF(D5704=10.5,0.96,1)),1)*IF(ISNUMBER($C$5),1-$C$5,1),"-")</f>
        <v>2512.3000000000002</v>
      </c>
      <c r="F1707" s="4">
        <f t="shared" si="26"/>
        <v>2512.3000000000002</v>
      </c>
      <c r="AC1707" t="str">
        <f>'ListaN69 09-02-2025'!AF1705</f>
        <v>Igual</v>
      </c>
    </row>
    <row r="1708" spans="1:29" x14ac:dyDescent="0.2">
      <c r="A1708" s="1" t="s">
        <v>825</v>
      </c>
      <c r="B1708" t="s">
        <v>3660</v>
      </c>
      <c r="C1708" s="45" t="s">
        <v>4956</v>
      </c>
      <c r="D1708">
        <v>21</v>
      </c>
      <c r="E1708" s="4">
        <f>IFERROR(VLOOKUP(A1708,'ListaN69 09-02-2025'!$A$9:$E$9716,5,0)*IF($C$3="SI",((D5705/100)+1),1)*IF(AND($C$3="SI",$C$4="SI"),IF(D5705=21,0.92,IF(D5705=10.5,0.96,1)),1)*IF(ISNUMBER($C$5),1-$C$5,1),"-")</f>
        <v>394.79</v>
      </c>
      <c r="F1708" s="4">
        <f t="shared" si="26"/>
        <v>394.79</v>
      </c>
      <c r="AC1708" t="str">
        <f>'ListaN69 09-02-2025'!AF1706</f>
        <v>Igual</v>
      </c>
    </row>
    <row r="1709" spans="1:29" x14ac:dyDescent="0.2">
      <c r="A1709" s="1" t="s">
        <v>826</v>
      </c>
      <c r="B1709" t="s">
        <v>3668</v>
      </c>
      <c r="C1709" s="45" t="s">
        <v>4993</v>
      </c>
      <c r="D1709">
        <v>21</v>
      </c>
      <c r="E1709" s="4">
        <f>IFERROR(VLOOKUP(A1709,'ListaN69 09-02-2025'!$A$9:$E$9716,5,0)*IF($C$3="SI",((D5706/100)+1),1)*IF(AND($C$3="SI",$C$4="SI"),IF(D5706=21,0.92,IF(D5706=10.5,0.96,1)),1)*IF(ISNUMBER($C$5),1-$C$5,1),"-")</f>
        <v>2978.87</v>
      </c>
      <c r="F1709" s="4">
        <f t="shared" si="26"/>
        <v>2978.87</v>
      </c>
      <c r="AC1709" t="str">
        <f>'ListaN69 09-02-2025'!AF1707</f>
        <v>Igual</v>
      </c>
    </row>
    <row r="1710" spans="1:29" x14ac:dyDescent="0.2">
      <c r="A1710" s="1" t="s">
        <v>827</v>
      </c>
      <c r="B1710" t="s">
        <v>3669</v>
      </c>
      <c r="C1710" s="45" t="s">
        <v>4993</v>
      </c>
      <c r="D1710">
        <v>21</v>
      </c>
      <c r="E1710" s="4">
        <f>IFERROR(VLOOKUP(A1710,'ListaN69 09-02-2025'!$A$9:$E$9716,5,0)*IF($C$3="SI",((D5707/100)+1),1)*IF(AND($C$3="SI",$C$4="SI"),IF(D5707=21,0.92,IF(D5707=10.5,0.96,1)),1)*IF(ISNUMBER($C$5),1-$C$5,1),"-")</f>
        <v>3517.22</v>
      </c>
      <c r="F1710" s="4">
        <f t="shared" si="26"/>
        <v>3517.22</v>
      </c>
      <c r="AC1710" t="str">
        <f>'ListaN69 09-02-2025'!AF1708</f>
        <v>Igual</v>
      </c>
    </row>
    <row r="1711" spans="1:29" x14ac:dyDescent="0.2">
      <c r="A1711" s="1" t="s">
        <v>828</v>
      </c>
      <c r="B1711" t="s">
        <v>3661</v>
      </c>
      <c r="C1711" s="45" t="s">
        <v>4956</v>
      </c>
      <c r="D1711">
        <v>21</v>
      </c>
      <c r="E1711" s="4">
        <f>IFERROR(VLOOKUP(A1711,'ListaN69 09-02-2025'!$A$9:$E$9716,5,0)*IF($C$3="SI",((D5708/100)+1),1)*IF(AND($C$3="SI",$C$4="SI"),IF(D5708=21,0.92,IF(D5708=10.5,0.96,1)),1)*IF(ISNUMBER($C$5),1-$C$5,1),"-")</f>
        <v>538.35</v>
      </c>
      <c r="F1711" s="4">
        <f t="shared" si="26"/>
        <v>538.35</v>
      </c>
      <c r="AC1711" t="str">
        <f>'ListaN69 09-02-2025'!AF1709</f>
        <v>Igual</v>
      </c>
    </row>
    <row r="1712" spans="1:29" x14ac:dyDescent="0.2">
      <c r="A1712" s="1" t="s">
        <v>829</v>
      </c>
      <c r="B1712" t="s">
        <v>3666</v>
      </c>
      <c r="C1712" s="45" t="s">
        <v>4993</v>
      </c>
      <c r="D1712">
        <v>21</v>
      </c>
      <c r="E1712" s="4">
        <f>IFERROR(VLOOKUP(A1712,'ListaN69 09-02-2025'!$A$9:$E$9716,5,0)*IF($C$3="SI",((D5709/100)+1),1)*IF(AND($C$3="SI",$C$4="SI"),IF(D5709=21,0.92,IF(D5709=10.5,0.96,1)),1)*IF(ISNUMBER($C$5),1-$C$5,1),"-")</f>
        <v>4665.7</v>
      </c>
      <c r="F1712" s="4">
        <f t="shared" si="26"/>
        <v>4665.7</v>
      </c>
      <c r="AC1712" t="str">
        <f>'ListaN69 09-02-2025'!AF1710</f>
        <v>Igual</v>
      </c>
    </row>
    <row r="1713" spans="1:29" x14ac:dyDescent="0.2">
      <c r="A1713" s="1" t="s">
        <v>830</v>
      </c>
      <c r="B1713" t="s">
        <v>3671</v>
      </c>
      <c r="C1713" s="45" t="s">
        <v>4993</v>
      </c>
      <c r="D1713">
        <v>21</v>
      </c>
      <c r="E1713" s="4">
        <f>IFERROR(VLOOKUP(A1713,'ListaN69 09-02-2025'!$A$9:$E$9716,5,0)*IF($C$3="SI",((D5710/100)+1),1)*IF(AND($C$3="SI",$C$4="SI"),IF(D5710=21,0.92,IF(D5710=10.5,0.96,1)),1)*IF(ISNUMBER($C$5),1-$C$5,1),"-")</f>
        <v>4665.7</v>
      </c>
      <c r="F1713" s="4">
        <f t="shared" si="26"/>
        <v>4665.7</v>
      </c>
      <c r="AC1713" t="str">
        <f>'ListaN69 09-02-2025'!AF1711</f>
        <v>Igual</v>
      </c>
    </row>
    <row r="1714" spans="1:29" x14ac:dyDescent="0.2">
      <c r="A1714" s="1" t="s">
        <v>831</v>
      </c>
      <c r="B1714" t="s">
        <v>3667</v>
      </c>
      <c r="C1714" s="45" t="s">
        <v>4949</v>
      </c>
      <c r="D1714">
        <v>21</v>
      </c>
      <c r="E1714" s="4">
        <f>IFERROR(VLOOKUP(A1714,'ListaN69 09-02-2025'!$A$9:$E$9716,5,0)*IF($C$3="SI",((D5711/100)+1),1)*IF(AND($C$3="SI",$C$4="SI"),IF(D5711=21,0.92,IF(D5711=10.5,0.96,1)),1)*IF(ISNUMBER($C$5),1-$C$5,1),"-")</f>
        <v>6819.1</v>
      </c>
      <c r="F1714" s="4">
        <f t="shared" si="26"/>
        <v>6819.1</v>
      </c>
      <c r="AC1714" t="str">
        <f>'ListaN69 09-02-2025'!AF1712</f>
        <v>Igual</v>
      </c>
    </row>
    <row r="1715" spans="1:29" x14ac:dyDescent="0.2">
      <c r="C1715" s="45"/>
      <c r="E1715" s="4" t="str">
        <f>IFERROR(VLOOKUP(A1715,'ListaN69 09-02-2025'!$A$9:$E$9716,5,0)*IF($C$3="SI",((D5712/100)+1),1)*IF(AND($C$3="SI",$C$4="SI"),IF(D5712=21,0.92,IF(D5712=10.5,0.96,1)),1)*IF(ISNUMBER($C$5),1-$C$5,1),"-")</f>
        <v>-</v>
      </c>
      <c r="F1715" s="4" t="str">
        <f t="shared" si="26"/>
        <v>-</v>
      </c>
      <c r="AC1715" t="str">
        <f>'ListaN69 09-02-2025'!AF1713</f>
        <v>Blanco</v>
      </c>
    </row>
    <row r="1716" spans="1:29" x14ac:dyDescent="0.2">
      <c r="B1716" t="s">
        <v>1785</v>
      </c>
      <c r="C1716" s="45"/>
      <c r="E1716" s="4" t="str">
        <f>IFERROR(VLOOKUP(A1716,'ListaN69 09-02-2025'!$A$9:$E$9716,5,0)*IF($C$3="SI",((D5713/100)+1),1)*IF(AND($C$3="SI",$C$4="SI"),IF(D5713=21,0.92,IF(D5713=10.5,0.96,1)),1)*IF(ISNUMBER($C$5),1-$C$5,1),"-")</f>
        <v>-</v>
      </c>
      <c r="F1716" s="4" t="str">
        <f t="shared" si="26"/>
        <v>-</v>
      </c>
      <c r="AC1716" t="str">
        <f>'ListaN69 09-02-2025'!AF1714</f>
        <v>Titulo</v>
      </c>
    </row>
    <row r="1717" spans="1:29" x14ac:dyDescent="0.2">
      <c r="C1717" s="45"/>
      <c r="E1717" s="4" t="str">
        <f>IFERROR(VLOOKUP(A1717,'ListaN69 09-02-2025'!$A$9:$E$9716,5,0)*IF($C$3="SI",((D5714/100)+1),1)*IF(AND($C$3="SI",$C$4="SI"),IF(D5714=21,0.92,IF(D5714=10.5,0.96,1)),1)*IF(ISNUMBER($C$5),1-$C$5,1),"-")</f>
        <v>-</v>
      </c>
      <c r="F1717" s="4" t="str">
        <f t="shared" si="26"/>
        <v>-</v>
      </c>
      <c r="AC1717" t="str">
        <f>'ListaN69 09-02-2025'!AF1715</f>
        <v>Blanco</v>
      </c>
    </row>
    <row r="1718" spans="1:29" x14ac:dyDescent="0.2">
      <c r="A1718" s="1" t="s">
        <v>1786</v>
      </c>
      <c r="B1718" t="s">
        <v>3672</v>
      </c>
      <c r="C1718" s="45" t="s">
        <v>5015</v>
      </c>
      <c r="D1718">
        <v>21</v>
      </c>
      <c r="E1718" s="4">
        <f>IFERROR(VLOOKUP(A1718,'ListaN69 09-02-2025'!$A$9:$E$9716,5,0)*IF($C$3="SI",((D5715/100)+1),1)*IF(AND($C$3="SI",$C$4="SI"),IF(D5715=21,0.92,IF(D5715=10.5,0.96,1)),1)*IF(ISNUMBER($C$5),1-$C$5,1),"-")</f>
        <v>416.32400000000001</v>
      </c>
      <c r="F1718" s="4">
        <f t="shared" si="26"/>
        <v>416.32400000000001</v>
      </c>
      <c r="AC1718" t="str">
        <f>'ListaN69 09-02-2025'!AF1716</f>
        <v>Igual</v>
      </c>
    </row>
    <row r="1719" spans="1:29" x14ac:dyDescent="0.2">
      <c r="A1719" s="1" t="s">
        <v>1787</v>
      </c>
      <c r="B1719" t="s">
        <v>3676</v>
      </c>
      <c r="C1719" s="45" t="s">
        <v>4948</v>
      </c>
      <c r="D1719">
        <v>21</v>
      </c>
      <c r="E1719" s="4">
        <f>IFERROR(VLOOKUP(A1719,'ListaN69 09-02-2025'!$A$9:$E$9716,5,0)*IF($C$3="SI",((D5716/100)+1),1)*IF(AND($C$3="SI",$C$4="SI"),IF(D5716=21,0.92,IF(D5716=10.5,0.96,1)),1)*IF(ISNUMBER($C$5),1-$C$5,1),"-")</f>
        <v>897.25</v>
      </c>
      <c r="F1719" s="4">
        <f t="shared" si="26"/>
        <v>897.25</v>
      </c>
      <c r="AC1719" t="str">
        <f>'ListaN69 09-02-2025'!AF1717</f>
        <v>Igual</v>
      </c>
    </row>
    <row r="1720" spans="1:29" x14ac:dyDescent="0.2">
      <c r="A1720" s="1" t="s">
        <v>1788</v>
      </c>
      <c r="B1720" t="s">
        <v>3677</v>
      </c>
      <c r="C1720" s="45" t="s">
        <v>4948</v>
      </c>
      <c r="D1720">
        <v>21</v>
      </c>
      <c r="E1720" s="4">
        <f>IFERROR(VLOOKUP(A1720,'ListaN69 09-02-2025'!$A$9:$E$9716,5,0)*IF($C$3="SI",((D5717/100)+1),1)*IF(AND($C$3="SI",$C$4="SI"),IF(D5717=21,0.92,IF(D5717=10.5,0.96,1)),1)*IF(ISNUMBER($C$5),1-$C$5,1),"-")</f>
        <v>1148.48</v>
      </c>
      <c r="F1720" s="4">
        <f t="shared" si="26"/>
        <v>1148.48</v>
      </c>
      <c r="AC1720" t="str">
        <f>'ListaN69 09-02-2025'!AF1718</f>
        <v>Igual</v>
      </c>
    </row>
    <row r="1721" spans="1:29" x14ac:dyDescent="0.2">
      <c r="A1721" s="1" t="s">
        <v>1789</v>
      </c>
      <c r="B1721" t="s">
        <v>3673</v>
      </c>
      <c r="C1721" s="45" t="s">
        <v>4956</v>
      </c>
      <c r="D1721">
        <v>21</v>
      </c>
      <c r="E1721" s="4">
        <f>IFERROR(VLOOKUP(A1721,'ListaN69 09-02-2025'!$A$9:$E$9716,5,0)*IF($C$3="SI",((D5718/100)+1),1)*IF(AND($C$3="SI",$C$4="SI"),IF(D5718=21,0.92,IF(D5718=10.5,0.96,1)),1)*IF(ISNUMBER($C$5),1-$C$5,1),"-")</f>
        <v>502.46</v>
      </c>
      <c r="F1721" s="4">
        <f t="shared" si="26"/>
        <v>502.46</v>
      </c>
      <c r="AC1721" t="str">
        <f>'ListaN69 09-02-2025'!AF1719</f>
        <v>Igual</v>
      </c>
    </row>
    <row r="1722" spans="1:29" x14ac:dyDescent="0.2">
      <c r="A1722" s="1" t="s">
        <v>1790</v>
      </c>
      <c r="B1722" t="s">
        <v>3678</v>
      </c>
      <c r="C1722" s="45" t="s">
        <v>5040</v>
      </c>
      <c r="D1722">
        <v>21</v>
      </c>
      <c r="E1722" s="4">
        <f>IFERROR(VLOOKUP(A1722,'ListaN69 09-02-2025'!$A$9:$E$9716,5,0)*IF($C$3="SI",((D5719/100)+1),1)*IF(AND($C$3="SI",$C$4="SI"),IF(D5719=21,0.92,IF(D5719=10.5,0.96,1)),1)*IF(ISNUMBER($C$5),1-$C$5,1),"-")</f>
        <v>1399.71</v>
      </c>
      <c r="F1722" s="4">
        <f t="shared" si="26"/>
        <v>1399.71</v>
      </c>
      <c r="AC1722" t="str">
        <f>'ListaN69 09-02-2025'!AF1720</f>
        <v>Igual</v>
      </c>
    </row>
    <row r="1723" spans="1:29" x14ac:dyDescent="0.2">
      <c r="A1723" s="1" t="s">
        <v>1791</v>
      </c>
      <c r="B1723" t="s">
        <v>3679</v>
      </c>
      <c r="C1723" s="45" t="s">
        <v>4949</v>
      </c>
      <c r="D1723">
        <v>21</v>
      </c>
      <c r="E1723" s="4">
        <f>IFERROR(VLOOKUP(A1723,'ListaN69 09-02-2025'!$A$9:$E$9716,5,0)*IF($C$3="SI",((D5720/100)+1),1)*IF(AND($C$3="SI",$C$4="SI"),IF(D5720=21,0.92,IF(D5720=10.5,0.96,1)),1)*IF(ISNUMBER($C$5),1-$C$5,1),"-")</f>
        <v>1973.95</v>
      </c>
      <c r="F1723" s="4">
        <f t="shared" si="26"/>
        <v>1973.95</v>
      </c>
      <c r="AC1723" t="str">
        <f>'ListaN69 09-02-2025'!AF1721</f>
        <v>Igual</v>
      </c>
    </row>
    <row r="1724" spans="1:29" x14ac:dyDescent="0.2">
      <c r="A1724" s="1" t="s">
        <v>1792</v>
      </c>
      <c r="B1724" t="s">
        <v>3674</v>
      </c>
      <c r="C1724" s="45" t="s">
        <v>4956</v>
      </c>
      <c r="D1724">
        <v>21</v>
      </c>
      <c r="E1724" s="4">
        <f>IFERROR(VLOOKUP(A1724,'ListaN69 09-02-2025'!$A$9:$E$9716,5,0)*IF($C$3="SI",((D5721/100)+1),1)*IF(AND($C$3="SI",$C$4="SI"),IF(D5721=21,0.92,IF(D5721=10.5,0.96,1)),1)*IF(ISNUMBER($C$5),1-$C$5,1),"-")</f>
        <v>545.52800000000002</v>
      </c>
      <c r="F1724" s="4">
        <f t="shared" si="26"/>
        <v>545.52800000000002</v>
      </c>
      <c r="AC1724" t="str">
        <f>'ListaN69 09-02-2025'!AF1722</f>
        <v>Igual</v>
      </c>
    </row>
    <row r="1725" spans="1:29" x14ac:dyDescent="0.2">
      <c r="A1725" s="1" t="s">
        <v>1793</v>
      </c>
      <c r="B1725" t="s">
        <v>3680</v>
      </c>
      <c r="C1725" s="45" t="s">
        <v>4993</v>
      </c>
      <c r="D1725">
        <v>21</v>
      </c>
      <c r="E1725" s="4">
        <f>IFERROR(VLOOKUP(A1725,'ListaN69 09-02-2025'!$A$9:$E$9716,5,0)*IF($C$3="SI",((D5722/100)+1),1)*IF(AND($C$3="SI",$C$4="SI"),IF(D5722=21,0.92,IF(D5722=10.5,0.96,1)),1)*IF(ISNUMBER($C$5),1-$C$5,1),"-")</f>
        <v>3230.1</v>
      </c>
      <c r="F1725" s="4">
        <f t="shared" si="26"/>
        <v>3230.1</v>
      </c>
      <c r="AC1725" t="str">
        <f>'ListaN69 09-02-2025'!AF1723</f>
        <v>Igual</v>
      </c>
    </row>
    <row r="1726" spans="1:29" x14ac:dyDescent="0.2">
      <c r="A1726" s="1" t="s">
        <v>1794</v>
      </c>
      <c r="B1726" t="s">
        <v>3675</v>
      </c>
      <c r="C1726" s="45" t="s">
        <v>4951</v>
      </c>
      <c r="D1726">
        <v>21</v>
      </c>
      <c r="E1726" s="4">
        <f>IFERROR(VLOOKUP(A1726,'ListaN69 09-02-2025'!$A$9:$E$9716,5,0)*IF($C$3="SI",((D5723/100)+1),1)*IF(AND($C$3="SI",$C$4="SI"),IF(D5723=21,0.92,IF(D5723=10.5,0.96,1)),1)*IF(ISNUMBER($C$5),1-$C$5,1),"-")</f>
        <v>559.88400000000001</v>
      </c>
      <c r="F1726" s="4">
        <f t="shared" si="26"/>
        <v>559.88400000000001</v>
      </c>
      <c r="AC1726" t="str">
        <f>'ListaN69 09-02-2025'!AF1724</f>
        <v>Igual</v>
      </c>
    </row>
    <row r="1727" spans="1:29" x14ac:dyDescent="0.2">
      <c r="A1727" s="1" t="s">
        <v>1795</v>
      </c>
      <c r="B1727" t="s">
        <v>3681</v>
      </c>
      <c r="C1727" s="45" t="s">
        <v>4993</v>
      </c>
      <c r="D1727">
        <v>21</v>
      </c>
      <c r="E1727" s="4">
        <f>IFERROR(VLOOKUP(A1727,'ListaN69 09-02-2025'!$A$9:$E$9716,5,0)*IF($C$3="SI",((D5724/100)+1),1)*IF(AND($C$3="SI",$C$4="SI"),IF(D5724=21,0.92,IF(D5724=10.5,0.96,1)),1)*IF(ISNUMBER($C$5),1-$C$5,1),"-")</f>
        <v>4737.4799999999996</v>
      </c>
      <c r="F1727" s="4">
        <f t="shared" si="26"/>
        <v>4737.4799999999996</v>
      </c>
      <c r="AC1727" t="str">
        <f>'ListaN69 09-02-2025'!AF1725</f>
        <v>Igual</v>
      </c>
    </row>
    <row r="1728" spans="1:29" x14ac:dyDescent="0.2">
      <c r="C1728" s="45"/>
      <c r="E1728" s="4" t="str">
        <f>IFERROR(VLOOKUP(A1728,'ListaN69 09-02-2025'!$A$9:$E$9716,5,0)*IF($C$3="SI",((D5725/100)+1),1)*IF(AND($C$3="SI",$C$4="SI"),IF(D5725=21,0.92,IF(D5725=10.5,0.96,1)),1)*IF(ISNUMBER($C$5),1-$C$5,1),"-")</f>
        <v>-</v>
      </c>
      <c r="F1728" s="4" t="str">
        <f t="shared" si="26"/>
        <v>-</v>
      </c>
      <c r="AC1728" t="str">
        <f>'ListaN69 09-02-2025'!AF1726</f>
        <v>Blanco</v>
      </c>
    </row>
    <row r="1729" spans="1:29" x14ac:dyDescent="0.2">
      <c r="B1729" t="s">
        <v>832</v>
      </c>
      <c r="C1729" s="45"/>
      <c r="E1729" s="4" t="str">
        <f>IFERROR(VLOOKUP(A1729,'ListaN69 09-02-2025'!$A$9:$E$9716,5,0)*IF($C$3="SI",((D5726/100)+1),1)*IF(AND($C$3="SI",$C$4="SI"),IF(D5726=21,0.92,IF(D5726=10.5,0.96,1)),1)*IF(ISNUMBER($C$5),1-$C$5,1),"-")</f>
        <v>-</v>
      </c>
      <c r="F1729" s="4" t="str">
        <f t="shared" si="26"/>
        <v>-</v>
      </c>
      <c r="AC1729" t="str">
        <f>'ListaN69 09-02-2025'!AF1727</f>
        <v>Titulo</v>
      </c>
    </row>
    <row r="1730" spans="1:29" x14ac:dyDescent="0.2">
      <c r="C1730" s="45"/>
      <c r="E1730" s="4" t="str">
        <f>IFERROR(VLOOKUP(A1730,'ListaN69 09-02-2025'!$A$9:$E$9716,5,0)*IF($C$3="SI",((D5727/100)+1),1)*IF(AND($C$3="SI",$C$4="SI"),IF(D5727=21,0.92,IF(D5727=10.5,0.96,1)),1)*IF(ISNUMBER($C$5),1-$C$5,1),"-")</f>
        <v>-</v>
      </c>
      <c r="F1730" s="4" t="str">
        <f t="shared" si="26"/>
        <v>-</v>
      </c>
      <c r="AC1730" t="str">
        <f>'ListaN69 09-02-2025'!AF1728</f>
        <v>Blanco</v>
      </c>
    </row>
    <row r="1731" spans="1:29" x14ac:dyDescent="0.2">
      <c r="A1731" s="1">
        <v>1373</v>
      </c>
      <c r="B1731" t="s">
        <v>3381</v>
      </c>
      <c r="C1731" s="45" t="s">
        <v>5042</v>
      </c>
      <c r="D1731">
        <v>21</v>
      </c>
      <c r="E1731" s="4">
        <f>IFERROR(VLOOKUP(A1731,'ListaN69 09-02-2025'!$A$9:$E$9716,5,0)*IF($C$3="SI",((D5728/100)+1),1)*IF(AND($C$3="SI",$C$4="SI"),IF(D5728=21,0.92,IF(D5728=10.5,0.96,1)),1)*IF(ISNUMBER($C$5),1-$C$5,1),"-")</f>
        <v>60.628</v>
      </c>
      <c r="F1731" s="4">
        <f t="shared" si="26"/>
        <v>60.628</v>
      </c>
      <c r="AC1731" t="str">
        <f>'ListaN69 09-02-2025'!AF1729</f>
        <v>Igual</v>
      </c>
    </row>
    <row r="1732" spans="1:29" x14ac:dyDescent="0.2">
      <c r="A1732" s="1">
        <v>1374</v>
      </c>
      <c r="B1732" t="s">
        <v>3382</v>
      </c>
      <c r="C1732" s="45" t="s">
        <v>5042</v>
      </c>
      <c r="D1732">
        <v>21</v>
      </c>
      <c r="E1732" s="4">
        <f>IFERROR(VLOOKUP(A1732,'ListaN69 09-02-2025'!$A$9:$E$9716,5,0)*IF($C$3="SI",((D5729/100)+1),1)*IF(AND($C$3="SI",$C$4="SI"),IF(D5729=21,0.92,IF(D5729=10.5,0.96,1)),1)*IF(ISNUMBER($C$5),1-$C$5,1),"-")</f>
        <v>79.462999999999994</v>
      </c>
      <c r="F1732" s="4">
        <f t="shared" si="26"/>
        <v>79.462999999999994</v>
      </c>
      <c r="AC1732" t="str">
        <f>'ListaN69 09-02-2025'!AF1730</f>
        <v>Igual</v>
      </c>
    </row>
    <row r="1733" spans="1:29" x14ac:dyDescent="0.2">
      <c r="A1733" s="1">
        <v>1375</v>
      </c>
      <c r="B1733" t="s">
        <v>3383</v>
      </c>
      <c r="C1733" s="45" t="s">
        <v>5043</v>
      </c>
      <c r="D1733">
        <v>21</v>
      </c>
      <c r="E1733" s="4">
        <f>IFERROR(VLOOKUP(A1733,'ListaN69 09-02-2025'!$A$9:$E$9716,5,0)*IF($C$3="SI",((D5730/100)+1),1)*IF(AND($C$3="SI",$C$4="SI"),IF(D5730=21,0.92,IF(D5730=10.5,0.96,1)),1)*IF(ISNUMBER($C$5),1-$C$5,1),"-")</f>
        <v>116.28700000000001</v>
      </c>
      <c r="F1733" s="4">
        <f t="shared" si="26"/>
        <v>116.28700000000001</v>
      </c>
      <c r="AC1733" t="str">
        <f>'ListaN69 09-02-2025'!AF1731</f>
        <v>Igual</v>
      </c>
    </row>
    <row r="1734" spans="1:29" x14ac:dyDescent="0.2">
      <c r="A1734" s="1">
        <v>1376</v>
      </c>
      <c r="B1734" t="s">
        <v>3384</v>
      </c>
      <c r="C1734" s="45" t="s">
        <v>5044</v>
      </c>
      <c r="D1734">
        <v>21</v>
      </c>
      <c r="E1734" s="4">
        <f>IFERROR(VLOOKUP(A1734,'ListaN69 09-02-2025'!$A$9:$E$9716,5,0)*IF($C$3="SI",((D5731/100)+1),1)*IF(AND($C$3="SI",$C$4="SI"),IF(D5731=21,0.92,IF(D5731=10.5,0.96,1)),1)*IF(ISNUMBER($C$5),1-$C$5,1),"-")</f>
        <v>143.291</v>
      </c>
      <c r="F1734" s="4">
        <f t="shared" si="26"/>
        <v>143.291</v>
      </c>
      <c r="AC1734" t="str">
        <f>'ListaN69 09-02-2025'!AF1732</f>
        <v>Igual</v>
      </c>
    </row>
    <row r="1735" spans="1:29" x14ac:dyDescent="0.2">
      <c r="A1735" s="1">
        <v>1377</v>
      </c>
      <c r="B1735" t="s">
        <v>3385</v>
      </c>
      <c r="C1735" s="45" t="s">
        <v>5041</v>
      </c>
      <c r="D1735">
        <v>21</v>
      </c>
      <c r="E1735" s="4">
        <f>IFERROR(VLOOKUP(A1735,'ListaN69 09-02-2025'!$A$9:$E$9716,5,0)*IF($C$3="SI",((D5732/100)+1),1)*IF(AND($C$3="SI",$C$4="SI"),IF(D5732=21,0.92,IF(D5732=10.5,0.96,1)),1)*IF(ISNUMBER($C$5),1-$C$5,1),"-")</f>
        <v>198.702</v>
      </c>
      <c r="F1735" s="4">
        <f t="shared" si="26"/>
        <v>198.702</v>
      </c>
      <c r="AC1735" t="str">
        <f>'ListaN69 09-02-2025'!AF1733</f>
        <v>Igual</v>
      </c>
    </row>
    <row r="1736" spans="1:29" x14ac:dyDescent="0.2">
      <c r="A1736" s="1">
        <v>1378</v>
      </c>
      <c r="B1736" t="s">
        <v>3386</v>
      </c>
      <c r="C1736" s="45" t="s">
        <v>5041</v>
      </c>
      <c r="D1736">
        <v>21</v>
      </c>
      <c r="E1736" s="4">
        <f>IFERROR(VLOOKUP(A1736,'ListaN69 09-02-2025'!$A$9:$E$9716,5,0)*IF($C$3="SI",((D5733/100)+1),1)*IF(AND($C$3="SI",$C$4="SI"),IF(D5733=21,0.92,IF(D5733=10.5,0.96,1)),1)*IF(ISNUMBER($C$5),1-$C$5,1),"-")</f>
        <v>232.33500000000001</v>
      </c>
      <c r="F1736" s="4">
        <f t="shared" si="26"/>
        <v>232.33500000000001</v>
      </c>
      <c r="AC1736" t="str">
        <f>'ListaN69 09-02-2025'!AF1734</f>
        <v>Igual</v>
      </c>
    </row>
    <row r="1737" spans="1:29" x14ac:dyDescent="0.2">
      <c r="A1737" s="1">
        <v>1451</v>
      </c>
      <c r="B1737" t="s">
        <v>3380</v>
      </c>
      <c r="C1737" s="45" t="s">
        <v>5041</v>
      </c>
      <c r="D1737">
        <v>21</v>
      </c>
      <c r="E1737" s="4">
        <f>IFERROR(VLOOKUP(A1737,'ListaN69 09-02-2025'!$A$9:$E$9716,5,0)*IF($C$3="SI",((D5734/100)+1),1)*IF(AND($C$3="SI",$C$4="SI"),IF(D5734=21,0.92,IF(D5734=10.5,0.96,1)),1)*IF(ISNUMBER($C$5),1-$C$5,1),"-")</f>
        <v>347.30500000000001</v>
      </c>
      <c r="F1737" s="4">
        <f t="shared" si="26"/>
        <v>347.30500000000001</v>
      </c>
      <c r="AC1737" t="str">
        <f>'ListaN69 09-02-2025'!AF1735</f>
        <v>Aumento</v>
      </c>
    </row>
    <row r="1738" spans="1:29" x14ac:dyDescent="0.2">
      <c r="A1738" s="1" t="s">
        <v>1801</v>
      </c>
      <c r="B1738" t="s">
        <v>3690</v>
      </c>
      <c r="C1738" s="45" t="s">
        <v>4948</v>
      </c>
      <c r="D1738">
        <v>21</v>
      </c>
      <c r="E1738" s="4">
        <f>IFERROR(VLOOKUP(A1738,'ListaN69 09-02-2025'!$A$9:$E$9716,5,0)*IF($C$3="SI",((D5735/100)+1),1)*IF(AND($C$3="SI",$C$4="SI"),IF(D5735=21,0.92,IF(D5735=10.5,0.96,1)),1)*IF(ISNUMBER($C$5),1-$C$5,1),"-")</f>
        <v>73.168999999999997</v>
      </c>
      <c r="F1738" s="4">
        <f t="shared" si="26"/>
        <v>73.168999999999997</v>
      </c>
      <c r="AC1738" t="str">
        <f>'ListaN69 09-02-2025'!AF1736</f>
        <v>Igual</v>
      </c>
    </row>
    <row r="1739" spans="1:29" x14ac:dyDescent="0.2">
      <c r="A1739" s="1" t="s">
        <v>1803</v>
      </c>
      <c r="B1739" t="s">
        <v>3691</v>
      </c>
      <c r="C1739" s="45" t="s">
        <v>4948</v>
      </c>
      <c r="D1739">
        <v>21</v>
      </c>
      <c r="E1739" s="4">
        <f>IFERROR(VLOOKUP(A1739,'ListaN69 09-02-2025'!$A$9:$E$9716,5,0)*IF($C$3="SI",((D5736/100)+1),1)*IF(AND($C$3="SI",$C$4="SI"),IF(D5736=21,0.92,IF(D5736=10.5,0.96,1)),1)*IF(ISNUMBER($C$5),1-$C$5,1),"-")</f>
        <v>107.60299999999999</v>
      </c>
      <c r="F1739" s="4">
        <f t="shared" si="26"/>
        <v>107.60299999999999</v>
      </c>
      <c r="AC1739" t="str">
        <f>'ListaN69 09-02-2025'!AF1737</f>
        <v>Igual</v>
      </c>
    </row>
    <row r="1740" spans="1:29" x14ac:dyDescent="0.2">
      <c r="A1740" s="1" t="s">
        <v>1798</v>
      </c>
      <c r="B1740" t="s">
        <v>3688</v>
      </c>
      <c r="C1740" s="45" t="s">
        <v>4948</v>
      </c>
      <c r="D1740">
        <v>21</v>
      </c>
      <c r="E1740" s="4">
        <f>IFERROR(VLOOKUP(A1740,'ListaN69 09-02-2025'!$A$9:$E$9716,5,0)*IF($C$3="SI",((D5737/100)+1),1)*IF(AND($C$3="SI",$C$4="SI"),IF(D5737=21,0.92,IF(D5737=10.5,0.96,1)),1)*IF(ISNUMBER($C$5),1-$C$5,1),"-")</f>
        <v>97.287999999999997</v>
      </c>
      <c r="F1740" s="4">
        <f t="shared" si="26"/>
        <v>97.287999999999997</v>
      </c>
      <c r="AC1740" t="str">
        <f>'ListaN69 09-02-2025'!AF1738</f>
        <v>Igual</v>
      </c>
    </row>
    <row r="1741" spans="1:29" x14ac:dyDescent="0.2">
      <c r="A1741" s="1" t="s">
        <v>1797</v>
      </c>
      <c r="B1741" t="s">
        <v>3682</v>
      </c>
      <c r="C1741" s="45" t="s">
        <v>4948</v>
      </c>
      <c r="D1741">
        <v>21</v>
      </c>
      <c r="E1741" s="4">
        <f>IFERROR(VLOOKUP(A1741,'ListaN69 09-02-2025'!$A$9:$E$9716,5,0)*IF($C$3="SI",((D5738/100)+1),1)*IF(AND($C$3="SI",$C$4="SI"),IF(D5738=21,0.92,IF(D5738=10.5,0.96,1)),1)*IF(ISNUMBER($C$5),1-$C$5,1),"-")</f>
        <v>128.262</v>
      </c>
      <c r="F1741" s="4">
        <f t="shared" si="26"/>
        <v>128.262</v>
      </c>
      <c r="AC1741" t="str">
        <f>'ListaN69 09-02-2025'!AF1739</f>
        <v>Igual</v>
      </c>
    </row>
    <row r="1742" spans="1:29" x14ac:dyDescent="0.2">
      <c r="A1742" s="1" t="s">
        <v>1808</v>
      </c>
      <c r="B1742" t="s">
        <v>3685</v>
      </c>
      <c r="C1742" s="45" t="s">
        <v>4948</v>
      </c>
      <c r="D1742">
        <v>21</v>
      </c>
      <c r="E1742" s="4">
        <f>IFERROR(VLOOKUP(A1742,'ListaN69 09-02-2025'!$A$9:$E$9716,5,0)*IF($C$3="SI",((D5739/100)+1),1)*IF(AND($C$3="SI",$C$4="SI"),IF(D5739=21,0.92,IF(D5739=10.5,0.96,1)),1)*IF(ISNUMBER($C$5),1-$C$5,1),"-")</f>
        <v>128.262</v>
      </c>
      <c r="F1742" s="4">
        <f t="shared" ref="F1742:F1805" si="27">IFERROR(E1742*IF(ISNUMBER($C$6),1+$C$6,1),"-")</f>
        <v>128.262</v>
      </c>
      <c r="AC1742" t="str">
        <f>'ListaN69 09-02-2025'!AF1740</f>
        <v>Igual</v>
      </c>
    </row>
    <row r="1743" spans="1:29" x14ac:dyDescent="0.2">
      <c r="A1743" s="1" t="s">
        <v>1796</v>
      </c>
      <c r="B1743" t="s">
        <v>3694</v>
      </c>
      <c r="C1743" s="45" t="s">
        <v>4948</v>
      </c>
      <c r="D1743">
        <v>21</v>
      </c>
      <c r="E1743" s="4">
        <f>IFERROR(VLOOKUP(A1743,'ListaN69 09-02-2025'!$A$9:$E$9716,5,0)*IF($C$3="SI",((D5740/100)+1),1)*IF(AND($C$3="SI",$C$4="SI"),IF(D5740=21,0.92,IF(D5740=10.5,0.96,1)),1)*IF(ISNUMBER($C$5),1-$C$5,1),"-")</f>
        <v>91.084999999999994</v>
      </c>
      <c r="F1743" s="4">
        <f t="shared" si="27"/>
        <v>91.084999999999994</v>
      </c>
      <c r="AC1743" t="str">
        <f>'ListaN69 09-02-2025'!AF1741</f>
        <v>Igual</v>
      </c>
    </row>
    <row r="1744" spans="1:29" x14ac:dyDescent="0.2">
      <c r="A1744" s="1" t="s">
        <v>1800</v>
      </c>
      <c r="B1744" t="s">
        <v>3692</v>
      </c>
      <c r="C1744" s="45" t="s">
        <v>4948</v>
      </c>
      <c r="D1744">
        <v>21</v>
      </c>
      <c r="E1744" s="4">
        <f>IFERROR(VLOOKUP(A1744,'ListaN69 09-02-2025'!$A$9:$E$9716,5,0)*IF($C$3="SI",((D5741/100)+1),1)*IF(AND($C$3="SI",$C$4="SI"),IF(D5741=21,0.92,IF(D5741=10.5,0.96,1)),1)*IF(ISNUMBER($C$5),1-$C$5,1),"-")</f>
        <v>132.06200000000001</v>
      </c>
      <c r="F1744" s="4">
        <f t="shared" si="27"/>
        <v>132.06200000000001</v>
      </c>
      <c r="AC1744" t="str">
        <f>'ListaN69 09-02-2025'!AF1742</f>
        <v>Igual</v>
      </c>
    </row>
    <row r="1745" spans="1:29" x14ac:dyDescent="0.2">
      <c r="A1745" s="1" t="s">
        <v>1802</v>
      </c>
      <c r="B1745" t="s">
        <v>3693</v>
      </c>
      <c r="C1745" s="45" t="s">
        <v>4948</v>
      </c>
      <c r="D1745">
        <v>21</v>
      </c>
      <c r="E1745" s="4">
        <f>IFERROR(VLOOKUP(A1745,'ListaN69 09-02-2025'!$A$9:$E$9716,5,0)*IF($C$3="SI",((D5742/100)+1),1)*IF(AND($C$3="SI",$C$4="SI"),IF(D5742=21,0.92,IF(D5742=10.5,0.96,1)),1)*IF(ISNUMBER($C$5),1-$C$5,1),"-")</f>
        <v>150.64400000000001</v>
      </c>
      <c r="F1745" s="4">
        <f t="shared" si="27"/>
        <v>150.64400000000001</v>
      </c>
      <c r="AC1745" t="str">
        <f>'ListaN69 09-02-2025'!AF1743</f>
        <v>Igual</v>
      </c>
    </row>
    <row r="1746" spans="1:29" x14ac:dyDescent="0.2">
      <c r="A1746" s="1" t="s">
        <v>1799</v>
      </c>
      <c r="B1746" t="s">
        <v>3689</v>
      </c>
      <c r="C1746" s="45" t="s">
        <v>4948</v>
      </c>
      <c r="D1746">
        <v>21</v>
      </c>
      <c r="E1746" s="4">
        <f>IFERROR(VLOOKUP(A1746,'ListaN69 09-02-2025'!$A$9:$E$9716,5,0)*IF($C$3="SI",((D5743/100)+1),1)*IF(AND($C$3="SI",$C$4="SI"),IF(D5743=21,0.92,IF(D5743=10.5,0.96,1)),1)*IF(ISNUMBER($C$5),1-$C$5,1),"-")</f>
        <v>123.21599999999999</v>
      </c>
      <c r="F1746" s="4">
        <f t="shared" si="27"/>
        <v>123.21599999999999</v>
      </c>
      <c r="AC1746" t="str">
        <f>'ListaN69 09-02-2025'!AF1744</f>
        <v>Igual</v>
      </c>
    </row>
    <row r="1747" spans="1:29" x14ac:dyDescent="0.2">
      <c r="A1747" s="1" t="s">
        <v>1805</v>
      </c>
      <c r="B1747" t="s">
        <v>3684</v>
      </c>
      <c r="C1747" s="45" t="s">
        <v>4948</v>
      </c>
      <c r="D1747">
        <v>21</v>
      </c>
      <c r="E1747" s="4">
        <f>IFERROR(VLOOKUP(A1747,'ListaN69 09-02-2025'!$A$9:$E$9716,5,0)*IF($C$3="SI",((D5744/100)+1),1)*IF(AND($C$3="SI",$C$4="SI"),IF(D5744=21,0.92,IF(D5744=10.5,0.96,1)),1)*IF(ISNUMBER($C$5),1-$C$5,1),"-")</f>
        <v>141.49199999999999</v>
      </c>
      <c r="F1747" s="4">
        <f t="shared" si="27"/>
        <v>141.49199999999999</v>
      </c>
      <c r="AC1747" t="str">
        <f>'ListaN69 09-02-2025'!AF1745</f>
        <v>Igual</v>
      </c>
    </row>
    <row r="1748" spans="1:29" x14ac:dyDescent="0.2">
      <c r="A1748" s="1" t="s">
        <v>1807</v>
      </c>
      <c r="B1748" t="s">
        <v>3687</v>
      </c>
      <c r="C1748" s="45" t="s">
        <v>4948</v>
      </c>
      <c r="D1748">
        <v>21</v>
      </c>
      <c r="E1748" s="4">
        <f>IFERROR(VLOOKUP(A1748,'ListaN69 09-02-2025'!$A$9:$E$9716,5,0)*IF($C$3="SI",((D5745/100)+1),1)*IF(AND($C$3="SI",$C$4="SI"),IF(D5745=21,0.92,IF(D5745=10.5,0.96,1)),1)*IF(ISNUMBER($C$5),1-$C$5,1),"-")</f>
        <v>137.02600000000001</v>
      </c>
      <c r="F1748" s="4">
        <f t="shared" si="27"/>
        <v>137.02600000000001</v>
      </c>
      <c r="AC1748" t="str">
        <f>'ListaN69 09-02-2025'!AF1746</f>
        <v>Igual</v>
      </c>
    </row>
    <row r="1749" spans="1:29" x14ac:dyDescent="0.2">
      <c r="A1749" s="1" t="s">
        <v>1804</v>
      </c>
      <c r="B1749" t="s">
        <v>3683</v>
      </c>
      <c r="C1749" s="45" t="s">
        <v>4948</v>
      </c>
      <c r="D1749">
        <v>21</v>
      </c>
      <c r="E1749" s="4">
        <f>IFERROR(VLOOKUP(A1749,'ListaN69 09-02-2025'!$A$9:$E$9716,5,0)*IF($C$3="SI",((D5746/100)+1),1)*IF(AND($C$3="SI",$C$4="SI"),IF(D5746=21,0.92,IF(D5746=10.5,0.96,1)),1)*IF(ISNUMBER($C$5),1-$C$5,1),"-")</f>
        <v>142.036</v>
      </c>
      <c r="F1749" s="4">
        <f t="shared" si="27"/>
        <v>142.036</v>
      </c>
      <c r="AC1749" t="str">
        <f>'ListaN69 09-02-2025'!AF1747</f>
        <v>Igual</v>
      </c>
    </row>
    <row r="1750" spans="1:29" x14ac:dyDescent="0.2">
      <c r="A1750" s="1" t="s">
        <v>1806</v>
      </c>
      <c r="B1750" t="s">
        <v>3686</v>
      </c>
      <c r="C1750" s="45" t="s">
        <v>4948</v>
      </c>
      <c r="D1750">
        <v>21</v>
      </c>
      <c r="E1750" s="4">
        <f>IFERROR(VLOOKUP(A1750,'ListaN69 09-02-2025'!$A$9:$E$9716,5,0)*IF($C$3="SI",((D5747/100)+1),1)*IF(AND($C$3="SI",$C$4="SI"),IF(D5747=21,0.92,IF(D5747=10.5,0.96,1)),1)*IF(ISNUMBER($C$5),1-$C$5,1),"-")</f>
        <v>142.036</v>
      </c>
      <c r="F1750" s="4">
        <f t="shared" si="27"/>
        <v>142.036</v>
      </c>
      <c r="AC1750" t="str">
        <f>'ListaN69 09-02-2025'!AF1748</f>
        <v>Igual</v>
      </c>
    </row>
    <row r="1751" spans="1:29" x14ac:dyDescent="0.2">
      <c r="C1751" s="45"/>
      <c r="E1751" s="4" t="str">
        <f>IFERROR(VLOOKUP(A1751,'ListaN69 09-02-2025'!$A$9:$E$9716,5,0)*IF($C$3="SI",((D5748/100)+1),1)*IF(AND($C$3="SI",$C$4="SI"),IF(D5748=21,0.92,IF(D5748=10.5,0.96,1)),1)*IF(ISNUMBER($C$5),1-$C$5,1),"-")</f>
        <v>-</v>
      </c>
      <c r="F1751" s="4" t="str">
        <f t="shared" si="27"/>
        <v>-</v>
      </c>
      <c r="AC1751" t="str">
        <f>'ListaN69 09-02-2025'!AF1749</f>
        <v>Blanco</v>
      </c>
    </row>
    <row r="1752" spans="1:29" x14ac:dyDescent="0.2">
      <c r="B1752" t="s">
        <v>833</v>
      </c>
      <c r="C1752" s="45"/>
      <c r="E1752" s="4" t="str">
        <f>IFERROR(VLOOKUP(A1752,'ListaN69 09-02-2025'!$A$9:$E$9716,5,0)*IF($C$3="SI",((D5749/100)+1),1)*IF(AND($C$3="SI",$C$4="SI"),IF(D5749=21,0.92,IF(D5749=10.5,0.96,1)),1)*IF(ISNUMBER($C$5),1-$C$5,1),"-")</f>
        <v>-</v>
      </c>
      <c r="F1752" s="4" t="str">
        <f t="shared" si="27"/>
        <v>-</v>
      </c>
      <c r="AC1752" t="str">
        <f>'ListaN69 09-02-2025'!AF1750</f>
        <v>Titulo</v>
      </c>
    </row>
    <row r="1753" spans="1:29" x14ac:dyDescent="0.2">
      <c r="C1753" s="45"/>
      <c r="E1753" s="4" t="str">
        <f>IFERROR(VLOOKUP(A1753,'ListaN69 09-02-2025'!$A$9:$E$9716,5,0)*IF($C$3="SI",((D5750/100)+1),1)*IF(AND($C$3="SI",$C$4="SI"),IF(D5750=21,0.92,IF(D5750=10.5,0.96,1)),1)*IF(ISNUMBER($C$5),1-$C$5,1),"-")</f>
        <v>-</v>
      </c>
      <c r="F1753" s="4" t="str">
        <f t="shared" si="27"/>
        <v>-</v>
      </c>
      <c r="AC1753" t="str">
        <f>'ListaN69 09-02-2025'!AF1751</f>
        <v>Blanco</v>
      </c>
    </row>
    <row r="1754" spans="1:29" x14ac:dyDescent="0.2">
      <c r="A1754" s="1" t="s">
        <v>5516</v>
      </c>
      <c r="B1754" t="s">
        <v>834</v>
      </c>
      <c r="C1754" s="45" t="s">
        <v>4954</v>
      </c>
      <c r="D1754">
        <v>21</v>
      </c>
      <c r="E1754" s="4">
        <f>IFERROR(VLOOKUP(A1754,'ListaN69 09-02-2025'!$A$9:$E$9716,5,0)*IF($C$3="SI",((D5751/100)+1),1)*IF(AND($C$3="SI",$C$4="SI"),IF(D5751=21,0.92,IF(D5751=10.5,0.96,1)),1)*IF(ISNUMBER($C$5),1-$C$5,1),"-")</f>
        <v>521.00599999999997</v>
      </c>
      <c r="F1754" s="4">
        <f t="shared" si="27"/>
        <v>521.00599999999997</v>
      </c>
      <c r="AC1754" t="str">
        <f>'ListaN69 09-02-2025'!AF1752</f>
        <v>Igual</v>
      </c>
    </row>
    <row r="1755" spans="1:29" x14ac:dyDescent="0.2">
      <c r="A1755" s="1" t="s">
        <v>5517</v>
      </c>
      <c r="B1755" t="s">
        <v>839</v>
      </c>
      <c r="C1755" s="45" t="s">
        <v>5045</v>
      </c>
      <c r="D1755">
        <v>21</v>
      </c>
      <c r="E1755" s="4">
        <f>IFERROR(VLOOKUP(A1755,'ListaN69 09-02-2025'!$A$9:$E$9716,5,0)*IF($C$3="SI",((D5752/100)+1),1)*IF(AND($C$3="SI",$C$4="SI"),IF(D5752=21,0.92,IF(D5752=10.5,0.96,1)),1)*IF(ISNUMBER($C$5),1-$C$5,1),"-")</f>
        <v>715.78</v>
      </c>
      <c r="F1755" s="4">
        <f t="shared" si="27"/>
        <v>715.78</v>
      </c>
      <c r="AC1755" t="str">
        <f>'ListaN69 09-02-2025'!AF1753</f>
        <v>Igual</v>
      </c>
    </row>
    <row r="1756" spans="1:29" x14ac:dyDescent="0.2">
      <c r="A1756" s="1" t="s">
        <v>5518</v>
      </c>
      <c r="B1756" t="s">
        <v>840</v>
      </c>
      <c r="C1756" s="45" t="s">
        <v>5046</v>
      </c>
      <c r="D1756">
        <v>21</v>
      </c>
      <c r="E1756" s="4">
        <f>IFERROR(VLOOKUP(A1756,'ListaN69 09-02-2025'!$A$9:$E$9716,5,0)*IF($C$3="SI",((D5753/100)+1),1)*IF(AND($C$3="SI",$C$4="SI"),IF(D5753=21,0.92,IF(D5753=10.5,0.96,1)),1)*IF(ISNUMBER($C$5),1-$C$5,1),"-")</f>
        <v>820.14</v>
      </c>
      <c r="F1756" s="4">
        <f t="shared" si="27"/>
        <v>820.14</v>
      </c>
      <c r="AC1756" t="str">
        <f>'ListaN69 09-02-2025'!AF1754</f>
        <v>Igual</v>
      </c>
    </row>
    <row r="1757" spans="1:29" x14ac:dyDescent="0.2">
      <c r="A1757" s="1" t="s">
        <v>5519</v>
      </c>
      <c r="B1757" t="s">
        <v>841</v>
      </c>
      <c r="C1757" s="45" t="s">
        <v>5046</v>
      </c>
      <c r="D1757">
        <v>21</v>
      </c>
      <c r="E1757" s="4">
        <f>IFERROR(VLOOKUP(A1757,'ListaN69 09-02-2025'!$A$9:$E$9716,5,0)*IF($C$3="SI",((D5754/100)+1),1)*IF(AND($C$3="SI",$C$4="SI"),IF(D5754=21,0.92,IF(D5754=10.5,0.96,1)),1)*IF(ISNUMBER($C$5),1-$C$5,1),"-")</f>
        <v>1320.5630000000001</v>
      </c>
      <c r="F1757" s="4">
        <f t="shared" si="27"/>
        <v>1320.5630000000001</v>
      </c>
      <c r="AC1757" t="str">
        <f>'ListaN69 09-02-2025'!AF1755</f>
        <v>Igual</v>
      </c>
    </row>
    <row r="1758" spans="1:29" x14ac:dyDescent="0.2">
      <c r="A1758" s="1" t="s">
        <v>835</v>
      </c>
      <c r="B1758" t="s">
        <v>836</v>
      </c>
      <c r="C1758" s="45" t="s">
        <v>5047</v>
      </c>
      <c r="D1758">
        <v>21</v>
      </c>
      <c r="E1758" s="4">
        <f>IFERROR(VLOOKUP(A1758,'ListaN69 09-02-2025'!$A$9:$E$9716,5,0)*IF($C$3="SI",((D5755/100)+1),1)*IF(AND($C$3="SI",$C$4="SI"),IF(D5755=21,0.92,IF(D5755=10.5,0.96,1)),1)*IF(ISNUMBER($C$5),1-$C$5,1),"-")</f>
        <v>3654.9560000000001</v>
      </c>
      <c r="F1758" s="4">
        <f t="shared" si="27"/>
        <v>3654.9560000000001</v>
      </c>
      <c r="AC1758" t="str">
        <f>'ListaN69 09-02-2025'!AF1756</f>
        <v>Igual</v>
      </c>
    </row>
    <row r="1759" spans="1:29" x14ac:dyDescent="0.2">
      <c r="A1759" s="1" t="s">
        <v>837</v>
      </c>
      <c r="B1759" t="s">
        <v>838</v>
      </c>
      <c r="C1759" s="45" t="s">
        <v>5048</v>
      </c>
      <c r="D1759">
        <v>21</v>
      </c>
      <c r="E1759" s="4">
        <f>IFERROR(VLOOKUP(A1759,'ListaN69 09-02-2025'!$A$9:$E$9716,5,0)*IF($C$3="SI",((D5756/100)+1),1)*IF(AND($C$3="SI",$C$4="SI"),IF(D5756=21,0.92,IF(D5756=10.5,0.96,1)),1)*IF(ISNUMBER($C$5),1-$C$5,1),"-")</f>
        <v>5112.3469999999998</v>
      </c>
      <c r="F1759" s="4">
        <f t="shared" si="27"/>
        <v>5112.3469999999998</v>
      </c>
      <c r="AC1759" t="str">
        <f>'ListaN69 09-02-2025'!AF1757</f>
        <v>Igual</v>
      </c>
    </row>
    <row r="1760" spans="1:29" x14ac:dyDescent="0.2">
      <c r="C1760" s="45"/>
      <c r="E1760" s="4" t="str">
        <f>IFERROR(VLOOKUP(A1760,'ListaN69 09-02-2025'!$A$9:$E$9716,5,0)*IF($C$3="SI",((D5757/100)+1),1)*IF(AND($C$3="SI",$C$4="SI"),IF(D5757=21,0.92,IF(D5757=10.5,0.96,1)),1)*IF(ISNUMBER($C$5),1-$C$5,1),"-")</f>
        <v>-</v>
      </c>
      <c r="F1760" s="4" t="str">
        <f t="shared" si="27"/>
        <v>-</v>
      </c>
      <c r="AC1760" t="str">
        <f>'ListaN69 09-02-2025'!AF1758</f>
        <v>Blanco</v>
      </c>
    </row>
    <row r="1761" spans="1:29" x14ac:dyDescent="0.2">
      <c r="B1761" t="s">
        <v>842</v>
      </c>
      <c r="C1761" s="45"/>
      <c r="E1761" s="4" t="str">
        <f>IFERROR(VLOOKUP(A1761,'ListaN69 09-02-2025'!$A$9:$E$9716,5,0)*IF($C$3="SI",((D5758/100)+1),1)*IF(AND($C$3="SI",$C$4="SI"),IF(D5758=21,0.92,IF(D5758=10.5,0.96,1)),1)*IF(ISNUMBER($C$5),1-$C$5,1),"-")</f>
        <v>-</v>
      </c>
      <c r="F1761" s="4" t="str">
        <f t="shared" si="27"/>
        <v>-</v>
      </c>
      <c r="AC1761" t="str">
        <f>'ListaN69 09-02-2025'!AF1759</f>
        <v>Titulo</v>
      </c>
    </row>
    <row r="1762" spans="1:29" x14ac:dyDescent="0.2">
      <c r="C1762" s="45"/>
      <c r="E1762" s="4" t="str">
        <f>IFERROR(VLOOKUP(A1762,'ListaN69 09-02-2025'!$A$9:$E$9716,5,0)*IF($C$3="SI",((D5759/100)+1),1)*IF(AND($C$3="SI",$C$4="SI"),IF(D5759=21,0.92,IF(D5759=10.5,0.96,1)),1)*IF(ISNUMBER($C$5),1-$C$5,1),"-")</f>
        <v>-</v>
      </c>
      <c r="F1762" s="4" t="str">
        <f t="shared" si="27"/>
        <v>-</v>
      </c>
      <c r="AC1762" t="str">
        <f>'ListaN69 09-02-2025'!AF1760</f>
        <v>Blanco</v>
      </c>
    </row>
    <row r="1763" spans="1:29" x14ac:dyDescent="0.2">
      <c r="A1763" s="1">
        <v>10107</v>
      </c>
      <c r="B1763" t="s">
        <v>3695</v>
      </c>
      <c r="C1763" s="45" t="s">
        <v>4946</v>
      </c>
      <c r="D1763">
        <v>21</v>
      </c>
      <c r="E1763" s="4">
        <f>IFERROR(VLOOKUP(A1763,'ListaN69 09-02-2025'!$A$9:$E$9716,5,0)*IF($C$3="SI",((D5760/100)+1),1)*IF(AND($C$3="SI",$C$4="SI"),IF(D5760=21,0.92,IF(D5760=10.5,0.96,1)),1)*IF(ISNUMBER($C$5),1-$C$5,1),"-")</f>
        <v>79646.7</v>
      </c>
      <c r="F1763" s="4">
        <f t="shared" si="27"/>
        <v>79646.7</v>
      </c>
      <c r="AC1763" t="str">
        <f>'ListaN69 09-02-2025'!AF1761</f>
        <v>Bajo</v>
      </c>
    </row>
    <row r="1764" spans="1:29" x14ac:dyDescent="0.2">
      <c r="A1764" s="1">
        <v>10108</v>
      </c>
      <c r="B1764" t="s">
        <v>3696</v>
      </c>
      <c r="C1764" s="45" t="s">
        <v>4946</v>
      </c>
      <c r="D1764">
        <v>21</v>
      </c>
      <c r="E1764" s="4">
        <f>IFERROR(VLOOKUP(A1764,'ListaN69 09-02-2025'!$A$9:$E$9716,5,0)*IF($C$3="SI",((D5761/100)+1),1)*IF(AND($C$3="SI",$C$4="SI"),IF(D5761=21,0.92,IF(D5761=10.5,0.96,1)),1)*IF(ISNUMBER($C$5),1-$C$5,1),"-")</f>
        <v>85706.775000000009</v>
      </c>
      <c r="F1764" s="4">
        <f t="shared" si="27"/>
        <v>85706.775000000009</v>
      </c>
      <c r="AC1764" t="str">
        <f>'ListaN69 09-02-2025'!AF1762</f>
        <v>Bajo</v>
      </c>
    </row>
    <row r="1765" spans="1:29" x14ac:dyDescent="0.2">
      <c r="A1765" s="1">
        <v>10205</v>
      </c>
      <c r="B1765" t="s">
        <v>3697</v>
      </c>
      <c r="C1765" s="45" t="s">
        <v>4964</v>
      </c>
      <c r="D1765">
        <v>21</v>
      </c>
      <c r="E1765" s="4">
        <f>IFERROR(VLOOKUP(A1765,'ListaN69 09-02-2025'!$A$9:$E$9716,5,0)*IF($C$3="SI",((D5762/100)+1),1)*IF(AND($C$3="SI",$C$4="SI"),IF(D5762=21,0.92,IF(D5762=10.5,0.96,1)),1)*IF(ISNUMBER($C$5),1-$C$5,1),"-")</f>
        <v>54540.674999999996</v>
      </c>
      <c r="F1765" s="4">
        <f t="shared" si="27"/>
        <v>54540.674999999996</v>
      </c>
      <c r="AC1765" t="str">
        <f>'ListaN69 09-02-2025'!AF1763</f>
        <v>Bajo</v>
      </c>
    </row>
    <row r="1766" spans="1:29" x14ac:dyDescent="0.2">
      <c r="A1766" s="1">
        <v>10206</v>
      </c>
      <c r="B1766" t="s">
        <v>3698</v>
      </c>
      <c r="C1766" s="45" t="s">
        <v>4946</v>
      </c>
      <c r="D1766">
        <v>21</v>
      </c>
      <c r="E1766" s="4">
        <f>IFERROR(VLOOKUP(A1766,'ListaN69 09-02-2025'!$A$9:$E$9716,5,0)*IF($C$3="SI",((D5763/100)+1),1)*IF(AND($C$3="SI",$C$4="SI"),IF(D5763=21,0.92,IF(D5763=10.5,0.96,1)),1)*IF(ISNUMBER($C$5),1-$C$5,1),"-")</f>
        <v>60600.75</v>
      </c>
      <c r="F1766" s="4">
        <f t="shared" si="27"/>
        <v>60600.75</v>
      </c>
      <c r="AC1766" t="str">
        <f>'ListaN69 09-02-2025'!AF1764</f>
        <v>Bajo</v>
      </c>
    </row>
    <row r="1767" spans="1:29" x14ac:dyDescent="0.2">
      <c r="A1767" s="1">
        <v>10804</v>
      </c>
      <c r="B1767" t="s">
        <v>843</v>
      </c>
      <c r="C1767" s="45" t="s">
        <v>4947</v>
      </c>
      <c r="D1767">
        <v>21</v>
      </c>
      <c r="E1767" s="4">
        <f>IFERROR(VLOOKUP(A1767,'ListaN69 09-02-2025'!$A$9:$E$9716,5,0)*IF($C$3="SI",((D5764/100)+1),1)*IF(AND($C$3="SI",$C$4="SI"),IF(D5764=21,0.92,IF(D5764=10.5,0.96,1)),1)*IF(ISNUMBER($C$5),1-$C$5,1),"-")</f>
        <v>50212.049999999996</v>
      </c>
      <c r="F1767" s="4">
        <f t="shared" si="27"/>
        <v>50212.049999999996</v>
      </c>
      <c r="AC1767" t="str">
        <f>'ListaN69 09-02-2025'!AF1765</f>
        <v>Bajo</v>
      </c>
    </row>
    <row r="1768" spans="1:29" x14ac:dyDescent="0.2">
      <c r="A1768" s="1">
        <v>10807</v>
      </c>
      <c r="B1768" t="s">
        <v>844</v>
      </c>
      <c r="C1768" s="45" t="s">
        <v>4947</v>
      </c>
      <c r="D1768">
        <v>21</v>
      </c>
      <c r="E1768" s="4">
        <f>IFERROR(VLOOKUP(A1768,'ListaN69 09-02-2025'!$A$9:$E$9716,5,0)*IF($C$3="SI",((D5765/100)+1),1)*IF(AND($C$3="SI",$C$4="SI"),IF(D5765=21,0.92,IF(D5765=10.5,0.96,1)),1)*IF(ISNUMBER($C$5),1-$C$5,1),"-")</f>
        <v>50212.049999999996</v>
      </c>
      <c r="F1768" s="4">
        <f t="shared" si="27"/>
        <v>50212.049999999996</v>
      </c>
      <c r="AC1768" t="str">
        <f>'ListaN69 09-02-2025'!AF1766</f>
        <v>Bajo</v>
      </c>
    </row>
    <row r="1769" spans="1:29" x14ac:dyDescent="0.2">
      <c r="C1769" s="45"/>
      <c r="E1769" s="4" t="str">
        <f>IFERROR(VLOOKUP(A1769,'ListaN69 09-02-2025'!$A$9:$E$9716,5,0)*IF($C$3="SI",((D5766/100)+1),1)*IF(AND($C$3="SI",$C$4="SI"),IF(D5766=21,0.92,IF(D5766=10.5,0.96,1)),1)*IF(ISNUMBER($C$5),1-$C$5,1),"-")</f>
        <v>-</v>
      </c>
      <c r="F1769" s="4" t="str">
        <f t="shared" si="27"/>
        <v>-</v>
      </c>
      <c r="AC1769" t="str">
        <f>'ListaN69 09-02-2025'!AF1767</f>
        <v>Blanco</v>
      </c>
    </row>
    <row r="1770" spans="1:29" x14ac:dyDescent="0.2">
      <c r="B1770" t="s">
        <v>845</v>
      </c>
      <c r="C1770" s="45"/>
      <c r="E1770" s="4" t="str">
        <f>IFERROR(VLOOKUP(A1770,'ListaN69 09-02-2025'!$A$9:$E$9716,5,0)*IF($C$3="SI",((D5767/100)+1),1)*IF(AND($C$3="SI",$C$4="SI"),IF(D5767=21,0.92,IF(D5767=10.5,0.96,1)),1)*IF(ISNUMBER($C$5),1-$C$5,1),"-")</f>
        <v>-</v>
      </c>
      <c r="F1770" s="4" t="str">
        <f t="shared" si="27"/>
        <v>-</v>
      </c>
      <c r="AC1770" t="str">
        <f>'ListaN69 09-02-2025'!AF1768</f>
        <v>Titulo</v>
      </c>
    </row>
    <row r="1771" spans="1:29" x14ac:dyDescent="0.2">
      <c r="C1771" s="45"/>
      <c r="E1771" s="4" t="str">
        <f>IFERROR(VLOOKUP(A1771,'ListaN69 09-02-2025'!$A$9:$E$9716,5,0)*IF($C$3="SI",((D5768/100)+1),1)*IF(AND($C$3="SI",$C$4="SI"),IF(D5768=21,0.92,IF(D5768=10.5,0.96,1)),1)*IF(ISNUMBER($C$5),1-$C$5,1),"-")</f>
        <v>-</v>
      </c>
      <c r="F1771" s="4" t="str">
        <f t="shared" si="27"/>
        <v>-</v>
      </c>
      <c r="AC1771" t="str">
        <f>'ListaN69 09-02-2025'!AF1769</f>
        <v>Blanco</v>
      </c>
    </row>
    <row r="1772" spans="1:29" x14ac:dyDescent="0.2">
      <c r="A1772" s="1">
        <v>637105</v>
      </c>
      <c r="B1772" t="s">
        <v>4823</v>
      </c>
      <c r="C1772" s="45" t="s">
        <v>4965</v>
      </c>
      <c r="D1772">
        <v>21</v>
      </c>
      <c r="E1772" s="4">
        <f>IFERROR(VLOOKUP(A1772,'ListaN69 09-02-2025'!$A$9:$E$9716,5,0)*IF($C$3="SI",((D5769/100)+1),1)*IF(AND($C$3="SI",$C$4="SI"),IF(D5769=21,0.92,IF(D5769=10.5,0.96,1)),1)*IF(ISNUMBER($C$5),1-$C$5,1),"-")</f>
        <v>2333.2379999999998</v>
      </c>
      <c r="F1772" s="4">
        <f t="shared" si="27"/>
        <v>2333.2379999999998</v>
      </c>
      <c r="AC1772" t="str">
        <f>'ListaN69 09-02-2025'!AF1770</f>
        <v>Bajo</v>
      </c>
    </row>
    <row r="1773" spans="1:29" x14ac:dyDescent="0.2">
      <c r="A1773" s="1">
        <v>637107</v>
      </c>
      <c r="B1773" t="s">
        <v>4824</v>
      </c>
      <c r="C1773" s="45" t="s">
        <v>4965</v>
      </c>
      <c r="D1773">
        <v>21</v>
      </c>
      <c r="E1773" s="4">
        <f>IFERROR(VLOOKUP(A1773,'ListaN69 09-02-2025'!$A$9:$E$9716,5,0)*IF($C$3="SI",((D5770/100)+1),1)*IF(AND($C$3="SI",$C$4="SI"),IF(D5770=21,0.92,IF(D5770=10.5,0.96,1)),1)*IF(ISNUMBER($C$5),1-$C$5,1),"-")</f>
        <v>2869.5509999999999</v>
      </c>
      <c r="F1773" s="4">
        <f t="shared" si="27"/>
        <v>2869.5509999999999</v>
      </c>
      <c r="AC1773" t="str">
        <f>'ListaN69 09-02-2025'!AF1771</f>
        <v>Bajo</v>
      </c>
    </row>
    <row r="1774" spans="1:29" x14ac:dyDescent="0.2">
      <c r="A1774" s="1">
        <v>637109</v>
      </c>
      <c r="B1774" t="s">
        <v>4825</v>
      </c>
      <c r="C1774" s="45" t="s">
        <v>4965</v>
      </c>
      <c r="D1774">
        <v>21</v>
      </c>
      <c r="E1774" s="4">
        <f>IFERROR(VLOOKUP(A1774,'ListaN69 09-02-2025'!$A$9:$E$9716,5,0)*IF($C$3="SI",((D5771/100)+1),1)*IF(AND($C$3="SI",$C$4="SI"),IF(D5771=21,0.92,IF(D5771=10.5,0.96,1)),1)*IF(ISNUMBER($C$5),1-$C$5,1),"-")</f>
        <v>4224.1559999999999</v>
      </c>
      <c r="F1774" s="4">
        <f t="shared" si="27"/>
        <v>4224.1559999999999</v>
      </c>
      <c r="AC1774" t="str">
        <f>'ListaN69 09-02-2025'!AF1772</f>
        <v>Bajo</v>
      </c>
    </row>
    <row r="1775" spans="1:29" x14ac:dyDescent="0.2">
      <c r="A1775" s="1" t="s">
        <v>850</v>
      </c>
      <c r="B1775" t="s">
        <v>6205</v>
      </c>
      <c r="C1775" s="45" t="s">
        <v>4965</v>
      </c>
      <c r="D1775">
        <v>21</v>
      </c>
      <c r="E1775" s="4">
        <f>IFERROR(VLOOKUP(A1775,'ListaN69 09-02-2025'!$A$9:$E$9716,5,0)*IF($C$3="SI",((D5772/100)+1),1)*IF(AND($C$3="SI",$C$4="SI"),IF(D5772=21,0.92,IF(D5772=10.5,0.96,1)),1)*IF(ISNUMBER($C$5),1-$C$5,1),"-")</f>
        <v>2230.0785000000001</v>
      </c>
      <c r="F1775" s="4">
        <f t="shared" si="27"/>
        <v>2230.0785000000001</v>
      </c>
      <c r="AC1775" t="str">
        <f>'ListaN69 09-02-2025'!AF1773</f>
        <v>Bajo</v>
      </c>
    </row>
    <row r="1776" spans="1:29" x14ac:dyDescent="0.2">
      <c r="A1776" s="1" t="s">
        <v>851</v>
      </c>
      <c r="B1776" t="s">
        <v>6206</v>
      </c>
      <c r="C1776" s="45" t="s">
        <v>4978</v>
      </c>
      <c r="D1776">
        <v>21</v>
      </c>
      <c r="E1776" s="4">
        <f>IFERROR(VLOOKUP(A1776,'ListaN69 09-02-2025'!$A$9:$E$9716,5,0)*IF($C$3="SI",((D5773/100)+1),1)*IF(AND($C$3="SI",$C$4="SI"),IF(D5773=21,0.92,IF(D5773=10.5,0.96,1)),1)*IF(ISNUMBER($C$5),1-$C$5,1),"-")</f>
        <v>3231.4094999999998</v>
      </c>
      <c r="F1776" s="4">
        <f t="shared" si="27"/>
        <v>3231.4094999999998</v>
      </c>
      <c r="AC1776" t="str">
        <f>'ListaN69 09-02-2025'!AF1774</f>
        <v>Bajo</v>
      </c>
    </row>
    <row r="1777" spans="1:29" x14ac:dyDescent="0.2">
      <c r="A1777" s="1" t="s">
        <v>852</v>
      </c>
      <c r="B1777" t="s">
        <v>6207</v>
      </c>
      <c r="C1777" s="45" t="s">
        <v>4999</v>
      </c>
      <c r="D1777">
        <v>21</v>
      </c>
      <c r="E1777" s="4">
        <f>IFERROR(VLOOKUP(A1777,'ListaN69 09-02-2025'!$A$9:$E$9716,5,0)*IF($C$3="SI",((D5774/100)+1),1)*IF(AND($C$3="SI",$C$4="SI"),IF(D5774=21,0.92,IF(D5774=10.5,0.96,1)),1)*IF(ISNUMBER($C$5),1-$C$5,1),"-")</f>
        <v>3493.0185000000001</v>
      </c>
      <c r="F1777" s="4">
        <f t="shared" si="27"/>
        <v>3493.0185000000001</v>
      </c>
      <c r="AC1777" t="str">
        <f>'ListaN69 09-02-2025'!AF1775</f>
        <v>Bajo</v>
      </c>
    </row>
    <row r="1778" spans="1:29" x14ac:dyDescent="0.2">
      <c r="A1778" s="1" t="s">
        <v>847</v>
      </c>
      <c r="B1778" t="s">
        <v>3700</v>
      </c>
      <c r="C1778" s="45" t="s">
        <v>5001</v>
      </c>
      <c r="D1778">
        <v>21</v>
      </c>
      <c r="E1778" s="4">
        <f>IFERROR(VLOOKUP(A1778,'ListaN69 09-02-2025'!$A$9:$E$9716,5,0)*IF($C$3="SI",((D5775/100)+1),1)*IF(AND($C$3="SI",$C$4="SI"),IF(D5775=21,0.92,IF(D5775=10.5,0.96,1)),1)*IF(ISNUMBER($C$5),1-$C$5,1),"-")</f>
        <v>19570.331999999999</v>
      </c>
      <c r="F1778" s="4">
        <f t="shared" si="27"/>
        <v>19570.331999999999</v>
      </c>
      <c r="AC1778" t="str">
        <f>'ListaN69 09-02-2025'!AF1776</f>
        <v>Bajo</v>
      </c>
    </row>
    <row r="1779" spans="1:29" x14ac:dyDescent="0.2">
      <c r="A1779" s="1" t="s">
        <v>848</v>
      </c>
      <c r="B1779" t="s">
        <v>849</v>
      </c>
      <c r="C1779" s="45" t="s">
        <v>5028</v>
      </c>
      <c r="D1779">
        <v>21</v>
      </c>
      <c r="E1779" s="4">
        <f>IFERROR(VLOOKUP(A1779,'ListaN69 09-02-2025'!$A$9:$E$9716,5,0)*IF($C$3="SI",((D5776/100)+1),1)*IF(AND($C$3="SI",$C$4="SI"),IF(D5776=21,0.92,IF(D5776=10.5,0.96,1)),1)*IF(ISNUMBER($C$5),1-$C$5,1),"-")</f>
        <v>16213.7925</v>
      </c>
      <c r="F1779" s="4">
        <f t="shared" si="27"/>
        <v>16213.7925</v>
      </c>
      <c r="AC1779" t="str">
        <f>'ListaN69 09-02-2025'!AF1777</f>
        <v>Bajo</v>
      </c>
    </row>
    <row r="1780" spans="1:29" x14ac:dyDescent="0.2">
      <c r="A1780" s="1" t="s">
        <v>846</v>
      </c>
      <c r="B1780" t="s">
        <v>3699</v>
      </c>
      <c r="C1780" s="45" t="s">
        <v>5030</v>
      </c>
      <c r="D1780">
        <v>21</v>
      </c>
      <c r="E1780" s="4">
        <f>IFERROR(VLOOKUP(A1780,'ListaN69 09-02-2025'!$A$9:$E$9716,5,0)*IF($C$3="SI",((D5777/100)+1),1)*IF(AND($C$3="SI",$C$4="SI"),IF(D5777=21,0.92,IF(D5777=10.5,0.96,1)),1)*IF(ISNUMBER($C$5),1-$C$5,1),"-")</f>
        <v>26169.63</v>
      </c>
      <c r="F1780" s="4">
        <f t="shared" si="27"/>
        <v>26169.63</v>
      </c>
      <c r="AC1780" t="str">
        <f>'ListaN69 09-02-2025'!AF1778</f>
        <v>Bajo</v>
      </c>
    </row>
    <row r="1781" spans="1:29" x14ac:dyDescent="0.2">
      <c r="C1781" s="45"/>
      <c r="E1781" s="4" t="str">
        <f>IFERROR(VLOOKUP(A1781,'ListaN69 09-02-2025'!$A$9:$E$9716,5,0)*IF($C$3="SI",((D5778/100)+1),1)*IF(AND($C$3="SI",$C$4="SI"),IF(D5778=21,0.92,IF(D5778=10.5,0.96,1)),1)*IF(ISNUMBER($C$5),1-$C$5,1),"-")</f>
        <v>-</v>
      </c>
      <c r="F1781" s="4" t="str">
        <f t="shared" si="27"/>
        <v>-</v>
      </c>
      <c r="AC1781" t="str">
        <f>'ListaN69 09-02-2025'!AF1779</f>
        <v>Blanco</v>
      </c>
    </row>
    <row r="1782" spans="1:29" x14ac:dyDescent="0.2">
      <c r="B1782" t="s">
        <v>854</v>
      </c>
      <c r="C1782" s="45"/>
      <c r="E1782" s="4" t="str">
        <f>IFERROR(VLOOKUP(A1782,'ListaN69 09-02-2025'!$A$9:$E$9716,5,0)*IF($C$3="SI",((D5779/100)+1),1)*IF(AND($C$3="SI",$C$4="SI"),IF(D5779=21,0.92,IF(D5779=10.5,0.96,1)),1)*IF(ISNUMBER($C$5),1-$C$5,1),"-")</f>
        <v>-</v>
      </c>
      <c r="F1782" s="4" t="str">
        <f t="shared" si="27"/>
        <v>-</v>
      </c>
      <c r="AC1782" t="str">
        <f>'ListaN69 09-02-2025'!AF1780</f>
        <v>Titulo</v>
      </c>
    </row>
    <row r="1783" spans="1:29" x14ac:dyDescent="0.2">
      <c r="C1783" s="45"/>
      <c r="E1783" s="4" t="str">
        <f>IFERROR(VLOOKUP(A1783,'ListaN69 09-02-2025'!$A$9:$E$9716,5,0)*IF($C$3="SI",((D5780/100)+1),1)*IF(AND($C$3="SI",$C$4="SI"),IF(D5780=21,0.92,IF(D5780=10.5,0.96,1)),1)*IF(ISNUMBER($C$5),1-$C$5,1),"-")</f>
        <v>-</v>
      </c>
      <c r="F1783" s="4" t="str">
        <f t="shared" si="27"/>
        <v>-</v>
      </c>
      <c r="AC1783" t="str">
        <f>'ListaN69 09-02-2025'!AF1781</f>
        <v>Blanco</v>
      </c>
    </row>
    <row r="1784" spans="1:29" x14ac:dyDescent="0.2">
      <c r="A1784" s="1" t="s">
        <v>855</v>
      </c>
      <c r="B1784" t="s">
        <v>1750</v>
      </c>
      <c r="C1784" s="45" t="s">
        <v>4993</v>
      </c>
      <c r="D1784">
        <v>10.5</v>
      </c>
      <c r="E1784" s="4">
        <f>IFERROR(VLOOKUP(A1784,'ListaN69 09-02-2025'!$A$9:$E$9716,5,0)*IF($C$3="SI",((D5781/100)+1),1)*IF(AND($C$3="SI",$C$4="SI"),IF(D5781=21,0.92,IF(D5781=10.5,0.96,1)),1)*IF(ISNUMBER($C$5),1-$C$5,1),"-")</f>
        <v>1354.8119999999999</v>
      </c>
      <c r="F1784" s="4">
        <f t="shared" si="27"/>
        <v>1354.8119999999999</v>
      </c>
      <c r="AC1784" t="str">
        <f>'ListaN69 09-02-2025'!AF1782</f>
        <v>Igual</v>
      </c>
    </row>
    <row r="1785" spans="1:29" x14ac:dyDescent="0.2">
      <c r="A1785" s="1" t="s">
        <v>6240</v>
      </c>
      <c r="B1785" t="s">
        <v>6486</v>
      </c>
      <c r="C1785" s="45" t="s">
        <v>4965</v>
      </c>
      <c r="D1785">
        <v>10.5</v>
      </c>
      <c r="E1785" s="4">
        <f>IFERROR(VLOOKUP(A1785,'ListaN69 09-02-2025'!$A$9:$E$9716,5,0)*IF($C$3="SI",((D5782/100)+1),1)*IF(AND($C$3="SI",$C$4="SI"),IF(D5782=21,0.92,IF(D5782=10.5,0.96,1)),1)*IF(ISNUMBER($C$5),1-$C$5,1),"-")</f>
        <v>1655.3534999999999</v>
      </c>
      <c r="F1785" s="4">
        <f t="shared" si="27"/>
        <v>1655.3534999999999</v>
      </c>
      <c r="AC1785" t="str">
        <f>'ListaN69 09-02-2025'!AF1783</f>
        <v>Bajo</v>
      </c>
    </row>
    <row r="1786" spans="1:29" x14ac:dyDescent="0.2">
      <c r="A1786" s="1" t="s">
        <v>4147</v>
      </c>
      <c r="B1786" t="s">
        <v>4148</v>
      </c>
      <c r="C1786" s="45" t="s">
        <v>4965</v>
      </c>
      <c r="D1786">
        <v>10.5</v>
      </c>
      <c r="E1786" s="4">
        <f>IFERROR(VLOOKUP(A1786,'ListaN69 09-02-2025'!$A$9:$E$9716,5,0)*IF($C$3="SI",((D5783/100)+1),1)*IF(AND($C$3="SI",$C$4="SI"),IF(D5783=21,0.92,IF(D5783=10.5,0.96,1)),1)*IF(ISNUMBER($C$5),1-$C$5,1),"-")</f>
        <v>1803.4725000000001</v>
      </c>
      <c r="F1786" s="4">
        <f t="shared" si="27"/>
        <v>1803.4725000000001</v>
      </c>
      <c r="AC1786" t="str">
        <f>'ListaN69 09-02-2025'!AF1784</f>
        <v>Bajo</v>
      </c>
    </row>
    <row r="1787" spans="1:29" x14ac:dyDescent="0.2">
      <c r="C1787" s="45"/>
      <c r="E1787" s="4" t="str">
        <f>IFERROR(VLOOKUP(A1787,'ListaN69 09-02-2025'!$A$9:$E$9716,5,0)*IF($C$3="SI",((D5784/100)+1),1)*IF(AND($C$3="SI",$C$4="SI"),IF(D5784=21,0.92,IF(D5784=10.5,0.96,1)),1)*IF(ISNUMBER($C$5),1-$C$5,1),"-")</f>
        <v>-</v>
      </c>
      <c r="F1787" s="4" t="str">
        <f t="shared" si="27"/>
        <v>-</v>
      </c>
      <c r="AC1787" t="str">
        <f>'ListaN69 09-02-2025'!AF1785</f>
        <v>Blanco</v>
      </c>
    </row>
    <row r="1788" spans="1:29" x14ac:dyDescent="0.2">
      <c r="B1788" t="s">
        <v>2538</v>
      </c>
      <c r="C1788" s="45"/>
      <c r="E1788" s="4" t="str">
        <f>IFERROR(VLOOKUP(A1788,'ListaN69 09-02-2025'!$A$9:$E$9716,5,0)*IF($C$3="SI",((D5785/100)+1),1)*IF(AND($C$3="SI",$C$4="SI"),IF(D5785=21,0.92,IF(D5785=10.5,0.96,1)),1)*IF(ISNUMBER($C$5),1-$C$5,1),"-")</f>
        <v>-</v>
      </c>
      <c r="F1788" s="4" t="str">
        <f t="shared" si="27"/>
        <v>-</v>
      </c>
      <c r="AC1788" t="str">
        <f>'ListaN69 09-02-2025'!AF1786</f>
        <v>Titulo</v>
      </c>
    </row>
    <row r="1789" spans="1:29" x14ac:dyDescent="0.2">
      <c r="C1789" s="45"/>
      <c r="E1789" s="4" t="str">
        <f>IFERROR(VLOOKUP(A1789,'ListaN69 09-02-2025'!$A$9:$E$9716,5,0)*IF($C$3="SI",((D5786/100)+1),1)*IF(AND($C$3="SI",$C$4="SI"),IF(D5786=21,0.92,IF(D5786=10.5,0.96,1)),1)*IF(ISNUMBER($C$5),1-$C$5,1),"-")</f>
        <v>-</v>
      </c>
      <c r="F1789" s="4" t="str">
        <f t="shared" si="27"/>
        <v>-</v>
      </c>
      <c r="AC1789" t="str">
        <f>'ListaN69 09-02-2025'!AF1787</f>
        <v>Blanco</v>
      </c>
    </row>
    <row r="1790" spans="1:29" x14ac:dyDescent="0.2">
      <c r="A1790" s="1">
        <v>911260</v>
      </c>
      <c r="B1790" t="s">
        <v>6098</v>
      </c>
      <c r="C1790" s="45" t="s">
        <v>4993</v>
      </c>
      <c r="D1790">
        <v>10.5</v>
      </c>
      <c r="E1790" s="4">
        <f>IFERROR(VLOOKUP(A1790,'ListaN69 09-02-2025'!$A$9:$E$9716,5,0)*IF($C$3="SI",((D5787/100)+1),1)*IF(AND($C$3="SI",$C$4="SI"),IF(D5787=21,0.92,IF(D5787=10.5,0.96,1)),1)*IF(ISNUMBER($C$5),1-$C$5,1),"-")</f>
        <v>1749.6374999999998</v>
      </c>
      <c r="F1790" s="4">
        <f t="shared" si="27"/>
        <v>1749.6374999999998</v>
      </c>
      <c r="AC1790" t="str">
        <f>'ListaN69 09-02-2025'!AF1788</f>
        <v>Bajo</v>
      </c>
    </row>
    <row r="1791" spans="1:29" x14ac:dyDescent="0.2">
      <c r="A1791" s="1">
        <v>911261</v>
      </c>
      <c r="B1791" t="s">
        <v>6099</v>
      </c>
      <c r="C1791" s="45" t="s">
        <v>4993</v>
      </c>
      <c r="D1791">
        <v>10.5</v>
      </c>
      <c r="E1791" s="4">
        <f>IFERROR(VLOOKUP(A1791,'ListaN69 09-02-2025'!$A$9:$E$9716,5,0)*IF($C$3="SI",((D5788/100)+1),1)*IF(AND($C$3="SI",$C$4="SI"),IF(D5788=21,0.92,IF(D5788=10.5,0.96,1)),1)*IF(ISNUMBER($C$5),1-$C$5,1),"-")</f>
        <v>1749.6374999999998</v>
      </c>
      <c r="F1791" s="4">
        <f t="shared" si="27"/>
        <v>1749.6374999999998</v>
      </c>
      <c r="AC1791" t="str">
        <f>'ListaN69 09-02-2025'!AF1789</f>
        <v>Bajo</v>
      </c>
    </row>
    <row r="1792" spans="1:29" x14ac:dyDescent="0.2">
      <c r="A1792" s="1">
        <v>911262</v>
      </c>
      <c r="B1792" t="s">
        <v>6100</v>
      </c>
      <c r="C1792" s="45" t="s">
        <v>4993</v>
      </c>
      <c r="D1792">
        <v>10.5</v>
      </c>
      <c r="E1792" s="4">
        <f>IFERROR(VLOOKUP(A1792,'ListaN69 09-02-2025'!$A$9:$E$9716,5,0)*IF($C$3="SI",((D5789/100)+1),1)*IF(AND($C$3="SI",$C$4="SI"),IF(D5789=21,0.92,IF(D5789=10.5,0.96,1)),1)*IF(ISNUMBER($C$5),1-$C$5,1),"-")</f>
        <v>1897.7565</v>
      </c>
      <c r="F1792" s="4">
        <f t="shared" si="27"/>
        <v>1897.7565</v>
      </c>
      <c r="AC1792" t="str">
        <f>'ListaN69 09-02-2025'!AF1790</f>
        <v>Bajo</v>
      </c>
    </row>
    <row r="1793" spans="1:29" x14ac:dyDescent="0.2">
      <c r="A1793" s="1">
        <v>911263</v>
      </c>
      <c r="B1793" t="s">
        <v>6101</v>
      </c>
      <c r="C1793" s="45" t="s">
        <v>4993</v>
      </c>
      <c r="D1793">
        <v>10.5</v>
      </c>
      <c r="E1793" s="4">
        <f>IFERROR(VLOOKUP(A1793,'ListaN69 09-02-2025'!$A$9:$E$9716,5,0)*IF($C$3="SI",((D5790/100)+1),1)*IF(AND($C$3="SI",$C$4="SI"),IF(D5790=21,0.92,IF(D5790=10.5,0.96,1)),1)*IF(ISNUMBER($C$5),1-$C$5,1),"-")</f>
        <v>1897.7565</v>
      </c>
      <c r="F1793" s="4">
        <f t="shared" si="27"/>
        <v>1897.7565</v>
      </c>
      <c r="AC1793" t="str">
        <f>'ListaN69 09-02-2025'!AF1791</f>
        <v>Bajo</v>
      </c>
    </row>
    <row r="1794" spans="1:29" x14ac:dyDescent="0.2">
      <c r="A1794" s="1">
        <v>911265</v>
      </c>
      <c r="B1794" t="s">
        <v>6102</v>
      </c>
      <c r="C1794" s="45" t="s">
        <v>4964</v>
      </c>
      <c r="D1794">
        <v>10.5</v>
      </c>
      <c r="E1794" s="4">
        <f>IFERROR(VLOOKUP(A1794,'ListaN69 09-02-2025'!$A$9:$E$9716,5,0)*IF($C$3="SI",((D5791/100)+1),1)*IF(AND($C$3="SI",$C$4="SI"),IF(D5791=21,0.92,IF(D5791=10.5,0.96,1)),1)*IF(ISNUMBER($C$5),1-$C$5,1),"-")</f>
        <v>4172.2125000000005</v>
      </c>
      <c r="F1794" s="4">
        <f t="shared" si="27"/>
        <v>4172.2125000000005</v>
      </c>
      <c r="AC1794" t="str">
        <f>'ListaN69 09-02-2025'!AF1792</f>
        <v>Bajo</v>
      </c>
    </row>
    <row r="1795" spans="1:29" x14ac:dyDescent="0.2">
      <c r="C1795" s="45"/>
      <c r="E1795" s="4" t="str">
        <f>IFERROR(VLOOKUP(A1795,'ListaN69 09-02-2025'!$A$9:$E$9716,5,0)*IF($C$3="SI",((D5792/100)+1),1)*IF(AND($C$3="SI",$C$4="SI"),IF(D5792=21,0.92,IF(D5792=10.5,0.96,1)),1)*IF(ISNUMBER($C$5),1-$C$5,1),"-")</f>
        <v>-</v>
      </c>
      <c r="F1795" s="4" t="str">
        <f t="shared" si="27"/>
        <v>-</v>
      </c>
      <c r="AC1795" t="str">
        <f>'ListaN69 09-02-2025'!AF1793</f>
        <v>Blanco</v>
      </c>
    </row>
    <row r="1796" spans="1:29" x14ac:dyDescent="0.2">
      <c r="B1796" t="s">
        <v>2539</v>
      </c>
      <c r="C1796" s="45"/>
      <c r="E1796" s="4" t="str">
        <f>IFERROR(VLOOKUP(A1796,'ListaN69 09-02-2025'!$A$9:$E$9716,5,0)*IF($C$3="SI",((D5793/100)+1),1)*IF(AND($C$3="SI",$C$4="SI"),IF(D5793=21,0.92,IF(D5793=10.5,0.96,1)),1)*IF(ISNUMBER($C$5),1-$C$5,1),"-")</f>
        <v>-</v>
      </c>
      <c r="F1796" s="4" t="str">
        <f t="shared" si="27"/>
        <v>-</v>
      </c>
      <c r="AC1796" t="str">
        <f>'ListaN69 09-02-2025'!AF1794</f>
        <v>Titulo</v>
      </c>
    </row>
    <row r="1797" spans="1:29" x14ac:dyDescent="0.2">
      <c r="C1797" s="45"/>
      <c r="E1797" s="4" t="str">
        <f>IFERROR(VLOOKUP(A1797,'ListaN69 09-02-2025'!$A$9:$E$9716,5,0)*IF($C$3="SI",((D5794/100)+1),1)*IF(AND($C$3="SI",$C$4="SI"),IF(D5794=21,0.92,IF(D5794=10.5,0.96,1)),1)*IF(ISNUMBER($C$5),1-$C$5,1),"-")</f>
        <v>-</v>
      </c>
      <c r="F1797" s="4" t="str">
        <f t="shared" si="27"/>
        <v>-</v>
      </c>
      <c r="AC1797" t="str">
        <f>'ListaN69 09-02-2025'!AF1795</f>
        <v>Blanco</v>
      </c>
    </row>
    <row r="1798" spans="1:29" x14ac:dyDescent="0.2">
      <c r="A1798" s="1">
        <v>914267</v>
      </c>
      <c r="B1798" t="s">
        <v>6103</v>
      </c>
      <c r="C1798" s="45" t="s">
        <v>5028</v>
      </c>
      <c r="D1798">
        <v>10.5</v>
      </c>
      <c r="E1798" s="4">
        <f>IFERROR(VLOOKUP(A1798,'ListaN69 09-02-2025'!$A$9:$E$9716,5,0)*IF($C$3="SI",((D5795/100)+1),1)*IF(AND($C$3="SI",$C$4="SI"),IF(D5795=21,0.92,IF(D5795=10.5,0.96,1)),1)*IF(ISNUMBER($C$5),1-$C$5,1),"-")</f>
        <v>22215.085500000001</v>
      </c>
      <c r="F1798" s="4">
        <f t="shared" si="27"/>
        <v>22215.085500000001</v>
      </c>
      <c r="AC1798" t="str">
        <f>'ListaN69 09-02-2025'!AF1796</f>
        <v>Bajo</v>
      </c>
    </row>
    <row r="1799" spans="1:29" x14ac:dyDescent="0.2">
      <c r="C1799" s="45"/>
      <c r="E1799" s="4" t="str">
        <f>IFERROR(VLOOKUP(A1799,'ListaN69 09-02-2025'!$A$9:$E$9716,5,0)*IF($C$3="SI",((D5796/100)+1),1)*IF(AND($C$3="SI",$C$4="SI"),IF(D5796=21,0.92,IF(D5796=10.5,0.96,1)),1)*IF(ISNUMBER($C$5),1-$C$5,1),"-")</f>
        <v>-</v>
      </c>
      <c r="F1799" s="4" t="str">
        <f t="shared" si="27"/>
        <v>-</v>
      </c>
      <c r="AC1799" t="str">
        <f>'ListaN69 09-02-2025'!AF1797</f>
        <v>Blanco</v>
      </c>
    </row>
    <row r="1800" spans="1:29" x14ac:dyDescent="0.2">
      <c r="B1800" t="s">
        <v>6301</v>
      </c>
      <c r="C1800" s="45"/>
      <c r="E1800" s="4" t="str">
        <f>IFERROR(VLOOKUP(A1800,'ListaN69 09-02-2025'!$A$9:$E$9716,5,0)*IF($C$3="SI",((D5797/100)+1),1)*IF(AND($C$3="SI",$C$4="SI"),IF(D5797=21,0.92,IF(D5797=10.5,0.96,1)),1)*IF(ISNUMBER($C$5),1-$C$5,1),"-")</f>
        <v>-</v>
      </c>
      <c r="F1800" s="4" t="str">
        <f t="shared" si="27"/>
        <v>-</v>
      </c>
      <c r="AC1800" t="str">
        <f>'ListaN69 09-02-2025'!AF1798</f>
        <v>Titulo</v>
      </c>
    </row>
    <row r="1801" spans="1:29" x14ac:dyDescent="0.2">
      <c r="C1801" s="45"/>
      <c r="E1801" s="4" t="str">
        <f>IFERROR(VLOOKUP(A1801,'ListaN69 09-02-2025'!$A$9:$E$9716,5,0)*IF($C$3="SI",((D5798/100)+1),1)*IF(AND($C$3="SI",$C$4="SI"),IF(D5798=21,0.92,IF(D5798=10.5,0.96,1)),1)*IF(ISNUMBER($C$5),1-$C$5,1),"-")</f>
        <v>-</v>
      </c>
      <c r="F1801" s="4" t="str">
        <f t="shared" si="27"/>
        <v>-</v>
      </c>
      <c r="AC1801" t="str">
        <f>'ListaN69 09-02-2025'!AF1799</f>
        <v>Blanco</v>
      </c>
    </row>
    <row r="1802" spans="1:29" x14ac:dyDescent="0.2">
      <c r="A1802" s="1">
        <v>637182</v>
      </c>
      <c r="B1802" t="s">
        <v>4869</v>
      </c>
      <c r="C1802" s="45" t="s">
        <v>4993</v>
      </c>
      <c r="D1802">
        <v>21</v>
      </c>
      <c r="E1802" s="4">
        <f>IFERROR(VLOOKUP(A1802,'ListaN69 09-02-2025'!$A$9:$E$9716,5,0)*IF($C$3="SI",((D5799/100)+1),1)*IF(AND($C$3="SI",$C$4="SI"),IF(D5799=21,0.92,IF(D5799=10.5,0.96,1)),1)*IF(ISNUMBER($C$5),1-$C$5,1),"-")</f>
        <v>6629.2709999999997</v>
      </c>
      <c r="F1802" s="4">
        <f t="shared" si="27"/>
        <v>6629.2709999999997</v>
      </c>
      <c r="AC1802" t="str">
        <f>'ListaN69 09-02-2025'!AF1800</f>
        <v>Bajo</v>
      </c>
    </row>
    <row r="1803" spans="1:29" x14ac:dyDescent="0.2">
      <c r="A1803" s="1">
        <v>637183</v>
      </c>
      <c r="B1803" t="s">
        <v>3191</v>
      </c>
      <c r="C1803" s="45" t="s">
        <v>4993</v>
      </c>
      <c r="D1803">
        <v>21</v>
      </c>
      <c r="E1803" s="4">
        <f>IFERROR(VLOOKUP(A1803,'ListaN69 09-02-2025'!$A$9:$E$9716,5,0)*IF($C$3="SI",((D5800/100)+1),1)*IF(AND($C$3="SI",$C$4="SI"),IF(D5800=21,0.92,IF(D5800=10.5,0.96,1)),1)*IF(ISNUMBER($C$5),1-$C$5,1),"-")</f>
        <v>6629.2709999999997</v>
      </c>
      <c r="F1803" s="4">
        <f t="shared" si="27"/>
        <v>6629.2709999999997</v>
      </c>
      <c r="AC1803" t="str">
        <f>'ListaN69 09-02-2025'!AF1801</f>
        <v>Bajo</v>
      </c>
    </row>
    <row r="1804" spans="1:29" x14ac:dyDescent="0.2">
      <c r="A1804" s="1">
        <v>637186</v>
      </c>
      <c r="B1804" t="s">
        <v>4870</v>
      </c>
      <c r="C1804" s="45" t="s">
        <v>4993</v>
      </c>
      <c r="D1804">
        <v>21</v>
      </c>
      <c r="E1804" s="4">
        <f>IFERROR(VLOOKUP(A1804,'ListaN69 09-02-2025'!$A$9:$E$9716,5,0)*IF($C$3="SI",((D5801/100)+1),1)*IF(AND($C$3="SI",$C$4="SI"),IF(D5801=21,0.92,IF(D5801=10.5,0.96,1)),1)*IF(ISNUMBER($C$5),1-$C$5,1),"-")</f>
        <v>9095.2049999999999</v>
      </c>
      <c r="F1804" s="4">
        <f t="shared" si="27"/>
        <v>9095.2049999999999</v>
      </c>
      <c r="AC1804" t="str">
        <f>'ListaN69 09-02-2025'!AF1802</f>
        <v>Bajo</v>
      </c>
    </row>
    <row r="1805" spans="1:29" x14ac:dyDescent="0.2">
      <c r="A1805" s="1">
        <v>637187</v>
      </c>
      <c r="B1805" t="s">
        <v>3190</v>
      </c>
      <c r="C1805" s="45" t="s">
        <v>4993</v>
      </c>
      <c r="D1805">
        <v>21</v>
      </c>
      <c r="E1805" s="4">
        <f>IFERROR(VLOOKUP(A1805,'ListaN69 09-02-2025'!$A$9:$E$9716,5,0)*IF($C$3="SI",((D5802/100)+1),1)*IF(AND($C$3="SI",$C$4="SI"),IF(D5802=21,0.92,IF(D5802=10.5,0.96,1)),1)*IF(ISNUMBER($C$5),1-$C$5,1),"-")</f>
        <v>8860.2224999999999</v>
      </c>
      <c r="F1805" s="4">
        <f t="shared" si="27"/>
        <v>8860.2224999999999</v>
      </c>
      <c r="AC1805" t="str">
        <f>'ListaN69 09-02-2025'!AF1803</f>
        <v>Bajo</v>
      </c>
    </row>
    <row r="1806" spans="1:29" x14ac:dyDescent="0.2">
      <c r="A1806" s="1" t="s">
        <v>6302</v>
      </c>
      <c r="B1806" t="s">
        <v>6303</v>
      </c>
      <c r="C1806" s="45" t="s">
        <v>4951</v>
      </c>
      <c r="D1806">
        <v>21</v>
      </c>
      <c r="E1806" s="4">
        <f>IFERROR(VLOOKUP(A1806,'ListaN69 09-02-2025'!$A$9:$E$9716,5,0)*IF($C$3="SI",((D5803/100)+1),1)*IF(AND($C$3="SI",$C$4="SI"),IF(D5803=21,0.92,IF(D5803=10.5,0.96,1)),1)*IF(ISNUMBER($C$5),1-$C$5,1),"-")</f>
        <v>4340.2650000000003</v>
      </c>
      <c r="F1806" s="4">
        <f t="shared" ref="F1806:F1869" si="28">IFERROR(E1806*IF(ISNUMBER($C$6),1+$C$6,1),"-")</f>
        <v>4340.2650000000003</v>
      </c>
      <c r="AC1806" t="str">
        <f>'ListaN69 09-02-2025'!AF1804</f>
        <v>Bajo</v>
      </c>
    </row>
    <row r="1807" spans="1:29" x14ac:dyDescent="0.2">
      <c r="A1807" s="1" t="s">
        <v>6304</v>
      </c>
      <c r="B1807" t="s">
        <v>6305</v>
      </c>
      <c r="C1807" s="45" t="s">
        <v>4951</v>
      </c>
      <c r="D1807">
        <v>21</v>
      </c>
      <c r="E1807" s="4">
        <f>IFERROR(VLOOKUP(A1807,'ListaN69 09-02-2025'!$A$9:$E$9716,5,0)*IF($C$3="SI",((D5804/100)+1),1)*IF(AND($C$3="SI",$C$4="SI"),IF(D5804=21,0.92,IF(D5804=10.5,0.96,1)),1)*IF(ISNUMBER($C$5),1-$C$5,1),"-")</f>
        <v>4384.4969999999994</v>
      </c>
      <c r="F1807" s="4">
        <f t="shared" si="28"/>
        <v>4384.4969999999994</v>
      </c>
      <c r="AC1807" t="str">
        <f>'ListaN69 09-02-2025'!AF1805</f>
        <v>Bajo</v>
      </c>
    </row>
    <row r="1808" spans="1:29" x14ac:dyDescent="0.2">
      <c r="A1808" s="1" t="s">
        <v>6306</v>
      </c>
      <c r="B1808" t="s">
        <v>6307</v>
      </c>
      <c r="C1808" s="45" t="s">
        <v>4951</v>
      </c>
      <c r="D1808">
        <v>21</v>
      </c>
      <c r="E1808" s="4">
        <f>IFERROR(VLOOKUP(A1808,'ListaN69 09-02-2025'!$A$9:$E$9716,5,0)*IF($C$3="SI",((D5805/100)+1),1)*IF(AND($C$3="SI",$C$4="SI"),IF(D5805=21,0.92,IF(D5805=10.5,0.96,1)),1)*IF(ISNUMBER($C$5),1-$C$5,1),"-")</f>
        <v>4937.3969999999999</v>
      </c>
      <c r="F1808" s="4">
        <f t="shared" si="28"/>
        <v>4937.3969999999999</v>
      </c>
      <c r="AC1808" t="str">
        <f>'ListaN69 09-02-2025'!AF1806</f>
        <v>Bajo</v>
      </c>
    </row>
    <row r="1809" spans="1:29" x14ac:dyDescent="0.2">
      <c r="A1809" s="1" t="s">
        <v>6308</v>
      </c>
      <c r="B1809" t="s">
        <v>6309</v>
      </c>
      <c r="C1809" s="45" t="s">
        <v>4951</v>
      </c>
      <c r="D1809">
        <v>21</v>
      </c>
      <c r="E1809" s="4">
        <f>IFERROR(VLOOKUP(A1809,'ListaN69 09-02-2025'!$A$9:$E$9716,5,0)*IF($C$3="SI",((D5806/100)+1),1)*IF(AND($C$3="SI",$C$4="SI"),IF(D5806=21,0.92,IF(D5806=10.5,0.96,1)),1)*IF(ISNUMBER($C$5),1-$C$5,1),"-")</f>
        <v>5208.3180000000002</v>
      </c>
      <c r="F1809" s="4">
        <f t="shared" si="28"/>
        <v>5208.3180000000002</v>
      </c>
      <c r="AC1809" t="str">
        <f>'ListaN69 09-02-2025'!AF1807</f>
        <v>Bajo</v>
      </c>
    </row>
    <row r="1810" spans="1:29" x14ac:dyDescent="0.2">
      <c r="A1810" s="1" t="s">
        <v>6310</v>
      </c>
      <c r="B1810" t="s">
        <v>6311</v>
      </c>
      <c r="C1810" s="45" t="s">
        <v>4951</v>
      </c>
      <c r="D1810">
        <v>21</v>
      </c>
      <c r="E1810" s="4">
        <f>IFERROR(VLOOKUP(A1810,'ListaN69 09-02-2025'!$A$9:$E$9716,5,0)*IF($C$3="SI",((D5807/100)+1),1)*IF(AND($C$3="SI",$C$4="SI"),IF(D5807=21,0.92,IF(D5807=10.5,0.96,1)),1)*IF(ISNUMBER($C$5),1-$C$5,1),"-")</f>
        <v>5987.9070000000002</v>
      </c>
      <c r="F1810" s="4">
        <f t="shared" si="28"/>
        <v>5987.9070000000002</v>
      </c>
      <c r="AC1810" t="str">
        <f>'ListaN69 09-02-2025'!AF1808</f>
        <v>Bajo</v>
      </c>
    </row>
    <row r="1811" spans="1:29" x14ac:dyDescent="0.2">
      <c r="A1811" s="1" t="s">
        <v>6312</v>
      </c>
      <c r="B1811" t="s">
        <v>6313</v>
      </c>
      <c r="C1811" s="45" t="s">
        <v>4951</v>
      </c>
      <c r="D1811">
        <v>21</v>
      </c>
      <c r="E1811" s="4">
        <f>IFERROR(VLOOKUP(A1811,'ListaN69 09-02-2025'!$A$9:$E$9716,5,0)*IF($C$3="SI",((D5808/100)+1),1)*IF(AND($C$3="SI",$C$4="SI"),IF(D5808=21,0.92,IF(D5808=10.5,0.96,1)),1)*IF(ISNUMBER($C$5),1-$C$5,1),"-")</f>
        <v>6120.6030000000001</v>
      </c>
      <c r="F1811" s="4">
        <f t="shared" si="28"/>
        <v>6120.6030000000001</v>
      </c>
      <c r="AC1811" t="str">
        <f>'ListaN69 09-02-2025'!AF1809</f>
        <v>Bajo</v>
      </c>
    </row>
    <row r="1812" spans="1:29" x14ac:dyDescent="0.2">
      <c r="C1812" s="45"/>
      <c r="E1812" s="4" t="str">
        <f>IFERROR(VLOOKUP(A1812,'ListaN69 09-02-2025'!$A$9:$E$9716,5,0)*IF($C$3="SI",((D5809/100)+1),1)*IF(AND($C$3="SI",$C$4="SI"),IF(D5809=21,0.92,IF(D5809=10.5,0.96,1)),1)*IF(ISNUMBER($C$5),1-$C$5,1),"-")</f>
        <v>-</v>
      </c>
      <c r="F1812" s="4" t="str">
        <f t="shared" si="28"/>
        <v>-</v>
      </c>
      <c r="AC1812" t="str">
        <f>'ListaN69 09-02-2025'!AF1810</f>
        <v>Blanco</v>
      </c>
    </row>
    <row r="1813" spans="1:29" x14ac:dyDescent="0.2">
      <c r="B1813" t="s">
        <v>2540</v>
      </c>
      <c r="C1813" s="45"/>
      <c r="E1813" s="4" t="str">
        <f>IFERROR(VLOOKUP(A1813,'ListaN69 09-02-2025'!$A$9:$E$9716,5,0)*IF($C$3="SI",((D5810/100)+1),1)*IF(AND($C$3="SI",$C$4="SI"),IF(D5810=21,0.92,IF(D5810=10.5,0.96,1)),1)*IF(ISNUMBER($C$5),1-$C$5,1),"-")</f>
        <v>-</v>
      </c>
      <c r="F1813" s="4" t="str">
        <f t="shared" si="28"/>
        <v>-</v>
      </c>
      <c r="AC1813" t="str">
        <f>'ListaN69 09-02-2025'!AF1811</f>
        <v>Titulo</v>
      </c>
    </row>
    <row r="1814" spans="1:29" x14ac:dyDescent="0.2">
      <c r="C1814" s="45"/>
      <c r="E1814" s="4" t="str">
        <f>IFERROR(VLOOKUP(A1814,'ListaN69 09-02-2025'!$A$9:$E$9716,5,0)*IF($C$3="SI",((D5811/100)+1),1)*IF(AND($C$3="SI",$C$4="SI"),IF(D5811=21,0.92,IF(D5811=10.5,0.96,1)),1)*IF(ISNUMBER($C$5),1-$C$5,1),"-")</f>
        <v>-</v>
      </c>
      <c r="F1814" s="4" t="str">
        <f t="shared" si="28"/>
        <v>-</v>
      </c>
      <c r="AC1814" t="str">
        <f>'ListaN69 09-02-2025'!AF1812</f>
        <v>Blanco</v>
      </c>
    </row>
    <row r="1815" spans="1:29" x14ac:dyDescent="0.2">
      <c r="A1815" s="1">
        <v>915212</v>
      </c>
      <c r="B1815" t="s">
        <v>2541</v>
      </c>
      <c r="C1815" s="45" t="s">
        <v>4949</v>
      </c>
      <c r="D1815">
        <v>21</v>
      </c>
      <c r="E1815" s="4">
        <f>IFERROR(VLOOKUP(A1815,'ListaN69 09-02-2025'!$A$9:$E$9716,5,0)*IF($C$3="SI",((D5812/100)+1),1)*IF(AND($C$3="SI",$C$4="SI"),IF(D5812=21,0.92,IF(D5812=10.5,0.96,1)),1)*IF(ISNUMBER($C$5),1-$C$5,1),"-")</f>
        <v>44927.926500000001</v>
      </c>
      <c r="F1815" s="4">
        <f t="shared" si="28"/>
        <v>44927.926500000001</v>
      </c>
      <c r="AC1815" t="str">
        <f>'ListaN69 09-02-2025'!AF1813</f>
        <v>Bajo</v>
      </c>
    </row>
    <row r="1816" spans="1:29" x14ac:dyDescent="0.2">
      <c r="A1816" s="1">
        <v>915213</v>
      </c>
      <c r="B1816" t="s">
        <v>4826</v>
      </c>
      <c r="C1816" s="45" t="s">
        <v>5030</v>
      </c>
      <c r="D1816">
        <v>21</v>
      </c>
      <c r="E1816" s="4">
        <f>IFERROR(VLOOKUP(A1816,'ListaN69 09-02-2025'!$A$9:$E$9716,5,0)*IF($C$3="SI",((D5813/100)+1),1)*IF(AND($C$3="SI",$C$4="SI"),IF(D5813=21,0.92,IF(D5813=10.5,0.96,1)),1)*IF(ISNUMBER($C$5),1-$C$5,1),"-")</f>
        <v>58214.404500000004</v>
      </c>
      <c r="F1816" s="4">
        <f t="shared" si="28"/>
        <v>58214.404500000004</v>
      </c>
      <c r="AC1816" t="str">
        <f>'ListaN69 09-02-2025'!AF1814</f>
        <v>Bajo</v>
      </c>
    </row>
    <row r="1817" spans="1:29" x14ac:dyDescent="0.2">
      <c r="C1817" s="45"/>
      <c r="E1817" s="4" t="str">
        <f>IFERROR(VLOOKUP(A1817,'ListaN69 09-02-2025'!$A$9:$E$9716,5,0)*IF($C$3="SI",((D5814/100)+1),1)*IF(AND($C$3="SI",$C$4="SI"),IF(D5814=21,0.92,IF(D5814=10.5,0.96,1)),1)*IF(ISNUMBER($C$5),1-$C$5,1),"-")</f>
        <v>-</v>
      </c>
      <c r="F1817" s="4" t="str">
        <f t="shared" si="28"/>
        <v>-</v>
      </c>
      <c r="AC1817" t="str">
        <f>'ListaN69 09-02-2025'!AF1815</f>
        <v>Blanco</v>
      </c>
    </row>
    <row r="1818" spans="1:29" x14ac:dyDescent="0.2">
      <c r="B1818" t="s">
        <v>5425</v>
      </c>
      <c r="C1818" s="45"/>
      <c r="E1818" s="4" t="str">
        <f>IFERROR(VLOOKUP(A1818,'ListaN69 09-02-2025'!$A$9:$E$9716,5,0)*IF($C$3="SI",((D5815/100)+1),1)*IF(AND($C$3="SI",$C$4="SI"),IF(D5815=21,0.92,IF(D5815=10.5,0.96,1)),1)*IF(ISNUMBER($C$5),1-$C$5,1),"-")</f>
        <v>-</v>
      </c>
      <c r="F1818" s="4" t="str">
        <f t="shared" si="28"/>
        <v>-</v>
      </c>
      <c r="AC1818" t="str">
        <f>'ListaN69 09-02-2025'!AF1816</f>
        <v>Titulo</v>
      </c>
    </row>
    <row r="1819" spans="1:29" x14ac:dyDescent="0.2">
      <c r="C1819" s="45"/>
      <c r="E1819" s="4" t="str">
        <f>IFERROR(VLOOKUP(A1819,'ListaN69 09-02-2025'!$A$9:$E$9716,5,0)*IF($C$3="SI",((D5816/100)+1),1)*IF(AND($C$3="SI",$C$4="SI"),IF(D5816=21,0.92,IF(D5816=10.5,0.96,1)),1)*IF(ISNUMBER($C$5),1-$C$5,1),"-")</f>
        <v>-</v>
      </c>
      <c r="F1819" s="4" t="str">
        <f t="shared" si="28"/>
        <v>-</v>
      </c>
      <c r="AC1819" t="str">
        <f>'ListaN69 09-02-2025'!AF1817</f>
        <v>Blanco</v>
      </c>
    </row>
    <row r="1820" spans="1:29" x14ac:dyDescent="0.2">
      <c r="A1820" s="1">
        <v>374013</v>
      </c>
      <c r="B1820" t="s">
        <v>5426</v>
      </c>
      <c r="C1820" s="45" t="s">
        <v>4949</v>
      </c>
      <c r="D1820">
        <v>21</v>
      </c>
      <c r="E1820" s="4">
        <f>IFERROR(VLOOKUP(A1820,'ListaN69 09-02-2025'!$A$9:$E$9716,5,0)*IF($C$3="SI",((D5817/100)+1),1)*IF(AND($C$3="SI",$C$4="SI"),IF(D5817=21,0.92,IF(D5817=10.5,0.96,1)),1)*IF(ISNUMBER($C$5),1-$C$5,1),"-")</f>
        <v>16158.502499999999</v>
      </c>
      <c r="F1820" s="4">
        <f t="shared" si="28"/>
        <v>16158.502499999999</v>
      </c>
      <c r="AC1820" t="str">
        <f>'ListaN69 09-02-2025'!AF1818</f>
        <v>Bajo</v>
      </c>
    </row>
    <row r="1821" spans="1:29" x14ac:dyDescent="0.2">
      <c r="A1821" s="1">
        <v>374016</v>
      </c>
      <c r="B1821" t="s">
        <v>5427</v>
      </c>
      <c r="C1821" s="45" t="s">
        <v>4949</v>
      </c>
      <c r="D1821">
        <v>21</v>
      </c>
      <c r="E1821" s="4">
        <f>IFERROR(VLOOKUP(A1821,'ListaN69 09-02-2025'!$A$9:$E$9716,5,0)*IF($C$3="SI",((D5818/100)+1),1)*IF(AND($C$3="SI",$C$4="SI"),IF(D5818=21,0.92,IF(D5818=10.5,0.96,1)),1)*IF(ISNUMBER($C$5),1-$C$5,1),"-")</f>
        <v>15264.8415</v>
      </c>
      <c r="F1821" s="4">
        <f t="shared" si="28"/>
        <v>15264.8415</v>
      </c>
      <c r="AC1821" t="str">
        <f>'ListaN69 09-02-2025'!AF1819</f>
        <v>Bajo</v>
      </c>
    </row>
    <row r="1822" spans="1:29" x14ac:dyDescent="0.2">
      <c r="A1822" s="1">
        <v>374018</v>
      </c>
      <c r="B1822" t="s">
        <v>5428</v>
      </c>
      <c r="C1822" s="45" t="s">
        <v>4949</v>
      </c>
      <c r="D1822">
        <v>10.5</v>
      </c>
      <c r="E1822" s="4">
        <f>IFERROR(VLOOKUP(A1822,'ListaN69 09-02-2025'!$A$9:$E$9716,5,0)*IF($C$3="SI",((D5819/100)+1),1)*IF(AND($C$3="SI",$C$4="SI"),IF(D5819=21,0.92,IF(D5819=10.5,0.96,1)),1)*IF(ISNUMBER($C$5),1-$C$5,1),"-")</f>
        <v>14096.7675</v>
      </c>
      <c r="F1822" s="4">
        <f t="shared" si="28"/>
        <v>14096.7675</v>
      </c>
      <c r="AC1822" t="str">
        <f>'ListaN69 09-02-2025'!AF1820</f>
        <v>Bajo</v>
      </c>
    </row>
    <row r="1823" spans="1:29" x14ac:dyDescent="0.2">
      <c r="C1823" s="45"/>
      <c r="E1823" s="4" t="str">
        <f>IFERROR(VLOOKUP(A1823,'ListaN69 09-02-2025'!$A$9:$E$9716,5,0)*IF($C$3="SI",((D5820/100)+1),1)*IF(AND($C$3="SI",$C$4="SI"),IF(D5820=21,0.92,IF(D5820=10.5,0.96,1)),1)*IF(ISNUMBER($C$5),1-$C$5,1),"-")</f>
        <v>-</v>
      </c>
      <c r="F1823" s="4" t="str">
        <f t="shared" si="28"/>
        <v>-</v>
      </c>
      <c r="AC1823" t="str">
        <f>'ListaN69 09-02-2025'!AF1821</f>
        <v>Blanco</v>
      </c>
    </row>
    <row r="1824" spans="1:29" x14ac:dyDescent="0.2">
      <c r="B1824" t="s">
        <v>5429</v>
      </c>
      <c r="C1824" s="45"/>
      <c r="E1824" s="4" t="str">
        <f>IFERROR(VLOOKUP(A1824,'ListaN69 09-02-2025'!$A$9:$E$9716,5,0)*IF($C$3="SI",((D5821/100)+1),1)*IF(AND($C$3="SI",$C$4="SI"),IF(D5821=21,0.92,IF(D5821=10.5,0.96,1)),1)*IF(ISNUMBER($C$5),1-$C$5,1),"-")</f>
        <v>-</v>
      </c>
      <c r="F1824" s="4" t="str">
        <f t="shared" si="28"/>
        <v>-</v>
      </c>
      <c r="AC1824" t="str">
        <f>'ListaN69 09-02-2025'!AF1822</f>
        <v>Titulo</v>
      </c>
    </row>
    <row r="1825" spans="1:29" x14ac:dyDescent="0.2">
      <c r="C1825" s="45"/>
      <c r="E1825" s="4" t="str">
        <f>IFERROR(VLOOKUP(A1825,'ListaN69 09-02-2025'!$A$9:$E$9716,5,0)*IF($C$3="SI",((D5822/100)+1),1)*IF(AND($C$3="SI",$C$4="SI"),IF(D5822=21,0.92,IF(D5822=10.5,0.96,1)),1)*IF(ISNUMBER($C$5),1-$C$5,1),"-")</f>
        <v>-</v>
      </c>
      <c r="F1825" s="4" t="str">
        <f t="shared" si="28"/>
        <v>-</v>
      </c>
      <c r="AC1825" t="str">
        <f>'ListaN69 09-02-2025'!AF1823</f>
        <v>Blanco</v>
      </c>
    </row>
    <row r="1826" spans="1:29" x14ac:dyDescent="0.2">
      <c r="A1826" s="1">
        <v>376013</v>
      </c>
      <c r="B1826" t="s">
        <v>5430</v>
      </c>
      <c r="C1826" s="45" t="s">
        <v>4964</v>
      </c>
      <c r="D1826">
        <v>21</v>
      </c>
      <c r="E1826" s="4">
        <f>IFERROR(VLOOKUP(A1826,'ListaN69 09-02-2025'!$A$9:$E$9716,5,0)*IF($C$3="SI",((D5823/100)+1),1)*IF(AND($C$3="SI",$C$4="SI"),IF(D5823=21,0.92,IF(D5823=10.5,0.96,1)),1)*IF(ISNUMBER($C$5),1-$C$5,1),"-")</f>
        <v>48316.912500000006</v>
      </c>
      <c r="F1826" s="4">
        <f t="shared" si="28"/>
        <v>48316.912500000006</v>
      </c>
      <c r="AC1826" t="str">
        <f>'ListaN69 09-02-2025'!AF1824</f>
        <v>Bajo</v>
      </c>
    </row>
    <row r="1827" spans="1:29" x14ac:dyDescent="0.2">
      <c r="A1827" s="1">
        <v>376225</v>
      </c>
      <c r="B1827" t="s">
        <v>5431</v>
      </c>
      <c r="C1827" s="45" t="s">
        <v>4949</v>
      </c>
      <c r="D1827">
        <v>21</v>
      </c>
      <c r="E1827" s="4">
        <f>IFERROR(VLOOKUP(A1827,'ListaN69 09-02-2025'!$A$9:$E$9716,5,0)*IF($C$3="SI",((D5824/100)+1),1)*IF(AND($C$3="SI",$C$4="SI"),IF(D5824=21,0.92,IF(D5824=10.5,0.96,1)),1)*IF(ISNUMBER($C$5),1-$C$5,1),"-")</f>
        <v>51159.400499999996</v>
      </c>
      <c r="F1827" s="4">
        <f t="shared" si="28"/>
        <v>51159.400499999996</v>
      </c>
      <c r="AC1827" t="str">
        <f>'ListaN69 09-02-2025'!AF1825</f>
        <v>Bajo</v>
      </c>
    </row>
    <row r="1828" spans="1:29" x14ac:dyDescent="0.2">
      <c r="C1828" s="45"/>
      <c r="E1828" s="4" t="str">
        <f>IFERROR(VLOOKUP(A1828,'ListaN69 09-02-2025'!$A$9:$E$9716,5,0)*IF($C$3="SI",((D5825/100)+1),1)*IF(AND($C$3="SI",$C$4="SI"),IF(D5825=21,0.92,IF(D5825=10.5,0.96,1)),1)*IF(ISNUMBER($C$5),1-$C$5,1),"-")</f>
        <v>-</v>
      </c>
      <c r="F1828" s="4" t="str">
        <f t="shared" si="28"/>
        <v>-</v>
      </c>
      <c r="AC1828" t="str">
        <f>'ListaN69 09-02-2025'!AF1826</f>
        <v>Blanco</v>
      </c>
    </row>
    <row r="1829" spans="1:29" x14ac:dyDescent="0.2">
      <c r="B1829" t="s">
        <v>2474</v>
      </c>
      <c r="C1829" s="45"/>
      <c r="E1829" s="4" t="str">
        <f>IFERROR(VLOOKUP(A1829,'ListaN69 09-02-2025'!$A$9:$E$9716,5,0)*IF($C$3="SI",((D5826/100)+1),1)*IF(AND($C$3="SI",$C$4="SI"),IF(D5826=21,0.92,IF(D5826=10.5,0.96,1)),1)*IF(ISNUMBER($C$5),1-$C$5,1),"-")</f>
        <v>-</v>
      </c>
      <c r="F1829" s="4" t="str">
        <f t="shared" si="28"/>
        <v>-</v>
      </c>
      <c r="AC1829" t="str">
        <f>'ListaN69 09-02-2025'!AF1827</f>
        <v>Titulo</v>
      </c>
    </row>
    <row r="1830" spans="1:29" x14ac:dyDescent="0.2">
      <c r="C1830" s="45"/>
      <c r="E1830" s="4" t="str">
        <f>IFERROR(VLOOKUP(A1830,'ListaN69 09-02-2025'!$A$9:$E$9716,5,0)*IF($C$3="SI",((D5827/100)+1),1)*IF(AND($C$3="SI",$C$4="SI"),IF(D5827=21,0.92,IF(D5827=10.5,0.96,1)),1)*IF(ISNUMBER($C$5),1-$C$5,1),"-")</f>
        <v>-</v>
      </c>
      <c r="F1830" s="4" t="str">
        <f t="shared" si="28"/>
        <v>-</v>
      </c>
      <c r="AC1830" t="str">
        <f>'ListaN69 09-02-2025'!AF1828</f>
        <v>Blanco</v>
      </c>
    </row>
    <row r="1831" spans="1:29" x14ac:dyDescent="0.2">
      <c r="A1831" s="1" t="s">
        <v>858</v>
      </c>
      <c r="B1831" t="s">
        <v>3701</v>
      </c>
      <c r="C1831" s="45" t="s">
        <v>4953</v>
      </c>
      <c r="D1831">
        <v>21</v>
      </c>
      <c r="E1831" s="4">
        <f>IFERROR(VLOOKUP(A1831,'ListaN69 09-02-2025'!$A$9:$E$9716,5,0)*IF($C$3="SI",((D5828/100)+1),1)*IF(AND($C$3="SI",$C$4="SI"),IF(D5828=21,0.92,IF(D5828=10.5,0.96,1)),1)*IF(ISNUMBER($C$5),1-$C$5,1),"-")</f>
        <v>10091.443499999999</v>
      </c>
      <c r="F1831" s="4">
        <f t="shared" si="28"/>
        <v>10091.443499999999</v>
      </c>
      <c r="AC1831" t="str">
        <f>'ListaN69 09-02-2025'!AF1829</f>
        <v>Bajo</v>
      </c>
    </row>
    <row r="1832" spans="1:29" x14ac:dyDescent="0.2">
      <c r="A1832" s="1" t="s">
        <v>859</v>
      </c>
      <c r="B1832" t="s">
        <v>3702</v>
      </c>
      <c r="C1832" s="45" t="s">
        <v>4965</v>
      </c>
      <c r="D1832">
        <v>21</v>
      </c>
      <c r="E1832" s="4">
        <f>IFERROR(VLOOKUP(A1832,'ListaN69 09-02-2025'!$A$9:$E$9716,5,0)*IF($C$3="SI",((D5829/100)+1),1)*IF(AND($C$3="SI",$C$4="SI"),IF(D5829=21,0.92,IF(D5829=10.5,0.96,1)),1)*IF(ISNUMBER($C$5),1-$C$5,1),"-")</f>
        <v>16591.947</v>
      </c>
      <c r="F1832" s="4">
        <f t="shared" si="28"/>
        <v>16591.947</v>
      </c>
      <c r="AC1832" t="str">
        <f>'ListaN69 09-02-2025'!AF1830</f>
        <v>Bajo</v>
      </c>
    </row>
    <row r="1833" spans="1:29" x14ac:dyDescent="0.2">
      <c r="C1833" s="45"/>
      <c r="E1833" s="4" t="str">
        <f>IFERROR(VLOOKUP(A1833,'ListaN69 09-02-2025'!$A$9:$E$9716,5,0)*IF($C$3="SI",((D5830/100)+1),1)*IF(AND($C$3="SI",$C$4="SI"),IF(D5830=21,0.92,IF(D5830=10.5,0.96,1)),1)*IF(ISNUMBER($C$5),1-$C$5,1),"-")</f>
        <v>-</v>
      </c>
      <c r="F1833" s="4" t="str">
        <f t="shared" si="28"/>
        <v>-</v>
      </c>
      <c r="AC1833" t="str">
        <f>'ListaN69 09-02-2025'!AF1831</f>
        <v>Blanco</v>
      </c>
    </row>
    <row r="1834" spans="1:29" x14ac:dyDescent="0.2">
      <c r="B1834" t="s">
        <v>2476</v>
      </c>
      <c r="C1834" s="45"/>
      <c r="E1834" s="4" t="str">
        <f>IFERROR(VLOOKUP(A1834,'ListaN69 09-02-2025'!$A$9:$E$9716,5,0)*IF($C$3="SI",((D5831/100)+1),1)*IF(AND($C$3="SI",$C$4="SI"),IF(D5831=21,0.92,IF(D5831=10.5,0.96,1)),1)*IF(ISNUMBER($C$5),1-$C$5,1),"-")</f>
        <v>-</v>
      </c>
      <c r="F1834" s="4" t="str">
        <f t="shared" si="28"/>
        <v>-</v>
      </c>
      <c r="AC1834" t="str">
        <f>'ListaN69 09-02-2025'!AF1832</f>
        <v>Titulo</v>
      </c>
    </row>
    <row r="1835" spans="1:29" x14ac:dyDescent="0.2">
      <c r="C1835" s="45"/>
      <c r="E1835" s="4" t="str">
        <f>IFERROR(VLOOKUP(A1835,'ListaN69 09-02-2025'!$A$9:$E$9716,5,0)*IF($C$3="SI",((D5832/100)+1),1)*IF(AND($C$3="SI",$C$4="SI"),IF(D5832=21,0.92,IF(D5832=10.5,0.96,1)),1)*IF(ISNUMBER($C$5),1-$C$5,1),"-")</f>
        <v>-</v>
      </c>
      <c r="F1835" s="4" t="str">
        <f t="shared" si="28"/>
        <v>-</v>
      </c>
      <c r="AC1835" t="str">
        <f>'ListaN69 09-02-2025'!AF1833</f>
        <v>Blanco</v>
      </c>
    </row>
    <row r="1836" spans="1:29" x14ac:dyDescent="0.2">
      <c r="A1836" s="1">
        <v>971141</v>
      </c>
      <c r="B1836" t="s">
        <v>2475</v>
      </c>
      <c r="C1836" s="45" t="s">
        <v>4964</v>
      </c>
      <c r="D1836">
        <v>21</v>
      </c>
      <c r="E1836" s="4">
        <f>IFERROR(VLOOKUP(A1836,'ListaN69 09-02-2025'!$A$9:$E$9716,5,0)*IF($C$3="SI",((D5833/100)+1),1)*IF(AND($C$3="SI",$C$4="SI"),IF(D5833=21,0.92,IF(D5833=10.5,0.96,1)),1)*IF(ISNUMBER($C$5),1-$C$5,1),"-")</f>
        <v>18293.132999999998</v>
      </c>
      <c r="F1836" s="4">
        <f t="shared" si="28"/>
        <v>18293.132999999998</v>
      </c>
      <c r="AC1836" t="str">
        <f>'ListaN69 09-02-2025'!AF1834</f>
        <v>Bajo</v>
      </c>
    </row>
    <row r="1837" spans="1:29" x14ac:dyDescent="0.2">
      <c r="C1837" s="45"/>
      <c r="E1837" s="4" t="str">
        <f>IFERROR(VLOOKUP(A1837,'ListaN69 09-02-2025'!$A$9:$E$9716,5,0)*IF($C$3="SI",((D5834/100)+1),1)*IF(AND($C$3="SI",$C$4="SI"),IF(D5834=21,0.92,IF(D5834=10.5,0.96,1)),1)*IF(ISNUMBER($C$5),1-$C$5,1),"-")</f>
        <v>-</v>
      </c>
      <c r="F1837" s="4" t="str">
        <f t="shared" si="28"/>
        <v>-</v>
      </c>
      <c r="AC1837" t="str">
        <f>'ListaN69 09-02-2025'!AF1835</f>
        <v>Blanco</v>
      </c>
    </row>
    <row r="1838" spans="1:29" x14ac:dyDescent="0.2">
      <c r="B1838" t="s">
        <v>3192</v>
      </c>
      <c r="C1838" s="45"/>
      <c r="E1838" s="4" t="str">
        <f>IFERROR(VLOOKUP(A1838,'ListaN69 09-02-2025'!$A$9:$E$9716,5,0)*IF($C$3="SI",((D5835/100)+1),1)*IF(AND($C$3="SI",$C$4="SI"),IF(D5835=21,0.92,IF(D5835=10.5,0.96,1)),1)*IF(ISNUMBER($C$5),1-$C$5,1),"-")</f>
        <v>-</v>
      </c>
      <c r="F1838" s="4" t="str">
        <f t="shared" si="28"/>
        <v>-</v>
      </c>
      <c r="AC1838" t="str">
        <f>'ListaN69 09-02-2025'!AF1836</f>
        <v>Titulo</v>
      </c>
    </row>
    <row r="1839" spans="1:29" x14ac:dyDescent="0.2">
      <c r="C1839" s="45"/>
      <c r="E1839" s="4" t="str">
        <f>IFERROR(VLOOKUP(A1839,'ListaN69 09-02-2025'!$A$9:$E$9716,5,0)*IF($C$3="SI",((D5836/100)+1),1)*IF(AND($C$3="SI",$C$4="SI"),IF(D5836=21,0.92,IF(D5836=10.5,0.96,1)),1)*IF(ISNUMBER($C$5),1-$C$5,1),"-")</f>
        <v>-</v>
      </c>
      <c r="F1839" s="4" t="str">
        <f t="shared" si="28"/>
        <v>-</v>
      </c>
      <c r="AC1839" t="str">
        <f>'ListaN69 09-02-2025'!AF1837</f>
        <v>Blanco</v>
      </c>
    </row>
    <row r="1840" spans="1:29" x14ac:dyDescent="0.2">
      <c r="A1840" s="1">
        <v>7269</v>
      </c>
      <c r="B1840" t="s">
        <v>3193</v>
      </c>
      <c r="C1840" s="45" t="s">
        <v>4953</v>
      </c>
      <c r="D1840">
        <v>21</v>
      </c>
      <c r="E1840" s="4">
        <f>IFERROR(VLOOKUP(A1840,'ListaN69 09-02-2025'!$A$9:$E$9716,5,0)*IF($C$3="SI",((D5837/100)+1),1)*IF(AND($C$3="SI",$C$4="SI"),IF(D5837=21,0.92,IF(D5837=10.5,0.96,1)),1)*IF(ISNUMBER($C$5),1-$C$5,1),"-")</f>
        <v>6801.1840000000002</v>
      </c>
      <c r="F1840" s="4">
        <f t="shared" si="28"/>
        <v>6801.1840000000002</v>
      </c>
      <c r="AC1840" t="str">
        <f>'ListaN69 09-02-2025'!AF1838</f>
        <v>Igual</v>
      </c>
    </row>
    <row r="1841" spans="1:29" x14ac:dyDescent="0.2">
      <c r="C1841" s="45"/>
      <c r="E1841" s="4" t="str">
        <f>IFERROR(VLOOKUP(A1841,'ListaN69 09-02-2025'!$A$9:$E$9716,5,0)*IF($C$3="SI",((D5838/100)+1),1)*IF(AND($C$3="SI",$C$4="SI"),IF(D5838=21,0.92,IF(D5838=10.5,0.96,1)),1)*IF(ISNUMBER($C$5),1-$C$5,1),"-")</f>
        <v>-</v>
      </c>
      <c r="F1841" s="4" t="str">
        <f t="shared" si="28"/>
        <v>-</v>
      </c>
      <c r="AC1841" t="str">
        <f>'ListaN69 09-02-2025'!AF1839</f>
        <v>Blanco</v>
      </c>
    </row>
    <row r="1842" spans="1:29" x14ac:dyDescent="0.2">
      <c r="B1842" t="s">
        <v>1643</v>
      </c>
      <c r="C1842" s="45"/>
      <c r="E1842" s="4" t="str">
        <f>IFERROR(VLOOKUP(A1842,'ListaN69 09-02-2025'!$A$9:$E$9716,5,0)*IF($C$3="SI",((D5839/100)+1),1)*IF(AND($C$3="SI",$C$4="SI"),IF(D5839=21,0.92,IF(D5839=10.5,0.96,1)),1)*IF(ISNUMBER($C$5),1-$C$5,1),"-")</f>
        <v>-</v>
      </c>
      <c r="F1842" s="4" t="str">
        <f t="shared" si="28"/>
        <v>-</v>
      </c>
      <c r="AC1842" t="str">
        <f>'ListaN69 09-02-2025'!AF1840</f>
        <v>Titulo</v>
      </c>
    </row>
    <row r="1843" spans="1:29" x14ac:dyDescent="0.2">
      <c r="C1843" s="45"/>
      <c r="E1843" s="4" t="str">
        <f>IFERROR(VLOOKUP(A1843,'ListaN69 09-02-2025'!$A$9:$E$9716,5,0)*IF($C$3="SI",((D5840/100)+1),1)*IF(AND($C$3="SI",$C$4="SI"),IF(D5840=21,0.92,IF(D5840=10.5,0.96,1)),1)*IF(ISNUMBER($C$5),1-$C$5,1),"-")</f>
        <v>-</v>
      </c>
      <c r="F1843" s="4" t="str">
        <f t="shared" si="28"/>
        <v>-</v>
      </c>
      <c r="AC1843" t="str">
        <f>'ListaN69 09-02-2025'!AF1841</f>
        <v>Blanco</v>
      </c>
    </row>
    <row r="1844" spans="1:29" x14ac:dyDescent="0.2">
      <c r="A1844" s="1" t="s">
        <v>6314</v>
      </c>
      <c r="B1844" t="s">
        <v>6315</v>
      </c>
      <c r="C1844" s="45" t="s">
        <v>4953</v>
      </c>
      <c r="D1844">
        <v>21</v>
      </c>
      <c r="E1844" s="4">
        <f>IFERROR(VLOOKUP(A1844,'ListaN69 09-02-2025'!$A$9:$E$9716,5,0)*IF($C$3="SI",((D5841/100)+1),1)*IF(AND($C$3="SI",$C$4="SI"),IF(D5841=21,0.92,IF(D5841=10.5,0.96,1)),1)*IF(ISNUMBER($C$5),1-$C$5,1),"-")</f>
        <v>4046.6460000000002</v>
      </c>
      <c r="F1844" s="4">
        <f t="shared" si="28"/>
        <v>4046.6460000000002</v>
      </c>
      <c r="AC1844" t="str">
        <f>'ListaN69 09-02-2025'!AF1842</f>
        <v>Bajo</v>
      </c>
    </row>
    <row r="1845" spans="1:29" x14ac:dyDescent="0.2">
      <c r="A1845" s="1" t="s">
        <v>6393</v>
      </c>
      <c r="B1845" t="s">
        <v>6394</v>
      </c>
      <c r="C1845" s="45" t="s">
        <v>4953</v>
      </c>
      <c r="D1845">
        <v>21</v>
      </c>
      <c r="E1845" s="4">
        <f>IFERROR(VLOOKUP(A1845,'ListaN69 09-02-2025'!$A$9:$E$9716,5,0)*IF($C$3="SI",((D5842/100)+1),1)*IF(AND($C$3="SI",$C$4="SI"),IF(D5842=21,0.92,IF(D5842=10.5,0.96,1)),1)*IF(ISNUMBER($C$5),1-$C$5,1),"-")</f>
        <v>3701.2290000000003</v>
      </c>
      <c r="F1845" s="4">
        <f t="shared" si="28"/>
        <v>3701.2290000000003</v>
      </c>
      <c r="AC1845" t="str">
        <f>'ListaN69 09-02-2025'!AF1843</f>
        <v>Bajo</v>
      </c>
    </row>
    <row r="1846" spans="1:29" x14ac:dyDescent="0.2">
      <c r="A1846" s="1" t="s">
        <v>6316</v>
      </c>
      <c r="B1846" t="s">
        <v>6317</v>
      </c>
      <c r="C1846" s="45" t="s">
        <v>4978</v>
      </c>
      <c r="D1846">
        <v>21</v>
      </c>
      <c r="E1846" s="4">
        <f>IFERROR(VLOOKUP(A1846,'ListaN69 09-02-2025'!$A$9:$E$9716,5,0)*IF($C$3="SI",((D5843/100)+1),1)*IF(AND($C$3="SI",$C$4="SI"),IF(D5843=21,0.92,IF(D5843=10.5,0.96,1)),1)*IF(ISNUMBER($C$5),1-$C$5,1),"-")</f>
        <v>4783.7489999999998</v>
      </c>
      <c r="F1846" s="4">
        <f t="shared" si="28"/>
        <v>4783.7489999999998</v>
      </c>
      <c r="AC1846" t="str">
        <f>'ListaN69 09-02-2025'!AF1844</f>
        <v>Bajo</v>
      </c>
    </row>
    <row r="1847" spans="1:29" x14ac:dyDescent="0.2">
      <c r="A1847" s="1" t="s">
        <v>6395</v>
      </c>
      <c r="B1847" t="s">
        <v>6396</v>
      </c>
      <c r="C1847" s="45" t="s">
        <v>4953</v>
      </c>
      <c r="D1847">
        <v>21</v>
      </c>
      <c r="E1847" s="4">
        <f>IFERROR(VLOOKUP(A1847,'ListaN69 09-02-2025'!$A$9:$E$9716,5,0)*IF($C$3="SI",((D5844/100)+1),1)*IF(AND($C$3="SI",$C$4="SI"),IF(D5844=21,0.92,IF(D5844=10.5,0.96,1)),1)*IF(ISNUMBER($C$5),1-$C$5,1),"-")</f>
        <v>4783.7489999999998</v>
      </c>
      <c r="F1847" s="4">
        <f t="shared" si="28"/>
        <v>4783.7489999999998</v>
      </c>
      <c r="AC1847" t="str">
        <f>'ListaN69 09-02-2025'!AF1845</f>
        <v>Bajo</v>
      </c>
    </row>
    <row r="1848" spans="1:29" x14ac:dyDescent="0.2">
      <c r="A1848" s="1" t="s">
        <v>6318</v>
      </c>
      <c r="B1848" t="s">
        <v>6319</v>
      </c>
      <c r="C1848" s="45" t="s">
        <v>4949</v>
      </c>
      <c r="D1848">
        <v>21</v>
      </c>
      <c r="E1848" s="4">
        <f>IFERROR(VLOOKUP(A1848,'ListaN69 09-02-2025'!$A$9:$E$9716,5,0)*IF($C$3="SI",((D5845/100)+1),1)*IF(AND($C$3="SI",$C$4="SI"),IF(D5845=21,0.92,IF(D5845=10.5,0.96,1)),1)*IF(ISNUMBER($C$5),1-$C$5,1),"-")</f>
        <v>6337.1070000000009</v>
      </c>
      <c r="F1848" s="4">
        <f t="shared" si="28"/>
        <v>6337.1070000000009</v>
      </c>
      <c r="AC1848" t="str">
        <f>'ListaN69 09-02-2025'!AF1846</f>
        <v>Bajo</v>
      </c>
    </row>
    <row r="1849" spans="1:29" x14ac:dyDescent="0.2">
      <c r="A1849" s="1" t="s">
        <v>6397</v>
      </c>
      <c r="B1849" t="s">
        <v>6398</v>
      </c>
      <c r="C1849" s="45" t="s">
        <v>4949</v>
      </c>
      <c r="D1849">
        <v>21</v>
      </c>
      <c r="E1849" s="4">
        <f>IFERROR(VLOOKUP(A1849,'ListaN69 09-02-2025'!$A$9:$E$9716,5,0)*IF($C$3="SI",((D5846/100)+1),1)*IF(AND($C$3="SI",$C$4="SI"),IF(D5846=21,0.92,IF(D5846=10.5,0.96,1)),1)*IF(ISNUMBER($C$5),1-$C$5,1),"-")</f>
        <v>5531.7644999999993</v>
      </c>
      <c r="F1849" s="4">
        <f t="shared" si="28"/>
        <v>5531.7644999999993</v>
      </c>
      <c r="AC1849" t="str">
        <f>'ListaN69 09-02-2025'!AF1847</f>
        <v>Bajo</v>
      </c>
    </row>
    <row r="1850" spans="1:29" x14ac:dyDescent="0.2">
      <c r="A1850" s="1" t="s">
        <v>6320</v>
      </c>
      <c r="B1850" t="s">
        <v>6321</v>
      </c>
      <c r="C1850" s="45" t="s">
        <v>4953</v>
      </c>
      <c r="D1850">
        <v>21</v>
      </c>
      <c r="E1850" s="4">
        <f>IFERROR(VLOOKUP(A1850,'ListaN69 09-02-2025'!$A$9:$E$9716,5,0)*IF($C$3="SI",((D5847/100)+1),1)*IF(AND($C$3="SI",$C$4="SI"),IF(D5847=21,0.92,IF(D5847=10.5,0.96,1)),1)*IF(ISNUMBER($C$5),1-$C$5,1),"-")</f>
        <v>8464.3170000000009</v>
      </c>
      <c r="F1850" s="4">
        <f t="shared" si="28"/>
        <v>8464.3170000000009</v>
      </c>
      <c r="AC1850" t="str">
        <f>'ListaN69 09-02-2025'!AF1848</f>
        <v>Bajo</v>
      </c>
    </row>
    <row r="1851" spans="1:29" x14ac:dyDescent="0.2">
      <c r="A1851" s="1" t="s">
        <v>6399</v>
      </c>
      <c r="B1851" t="s">
        <v>6400</v>
      </c>
      <c r="C1851" s="45" t="s">
        <v>4953</v>
      </c>
      <c r="D1851">
        <v>21</v>
      </c>
      <c r="E1851" s="4">
        <f>IFERROR(VLOOKUP(A1851,'ListaN69 09-02-2025'!$A$9:$E$9716,5,0)*IF($C$3="SI",((D5848/100)+1),1)*IF(AND($C$3="SI",$C$4="SI"),IF(D5848=21,0.92,IF(D5848=10.5,0.96,1)),1)*IF(ISNUMBER($C$5),1-$C$5,1),"-")</f>
        <v>8351.7000000000007</v>
      </c>
      <c r="F1851" s="4">
        <f t="shared" si="28"/>
        <v>8351.7000000000007</v>
      </c>
      <c r="AC1851" t="str">
        <f>'ListaN69 09-02-2025'!AF1849</f>
        <v>Bajo</v>
      </c>
    </row>
    <row r="1852" spans="1:29" x14ac:dyDescent="0.2">
      <c r="A1852" s="1" t="s">
        <v>861</v>
      </c>
      <c r="B1852" t="s">
        <v>6401</v>
      </c>
      <c r="C1852" s="45" t="s">
        <v>4964</v>
      </c>
      <c r="D1852">
        <v>21</v>
      </c>
      <c r="E1852" s="4">
        <f>IFERROR(VLOOKUP(A1852,'ListaN69 09-02-2025'!$A$9:$E$9716,5,0)*IF($C$3="SI",((D5849/100)+1),1)*IF(AND($C$3="SI",$C$4="SI"),IF(D5849=21,0.92,IF(D5849=10.5,0.96,1)),1)*IF(ISNUMBER($C$5),1-$C$5,1),"-")</f>
        <v>15088.349999999999</v>
      </c>
      <c r="F1852" s="4">
        <f t="shared" si="28"/>
        <v>15088.349999999999</v>
      </c>
      <c r="AC1852" t="str">
        <f>'ListaN69 09-02-2025'!AF1850</f>
        <v>Bajo</v>
      </c>
    </row>
    <row r="1853" spans="1:29" x14ac:dyDescent="0.2">
      <c r="A1853" s="1" t="s">
        <v>862</v>
      </c>
      <c r="B1853" t="s">
        <v>6402</v>
      </c>
      <c r="C1853" s="45" t="s">
        <v>5030</v>
      </c>
      <c r="D1853">
        <v>21</v>
      </c>
      <c r="E1853" s="4">
        <f>IFERROR(VLOOKUP(A1853,'ListaN69 09-02-2025'!$A$9:$E$9716,5,0)*IF($C$3="SI",((D5850/100)+1),1)*IF(AND($C$3="SI",$C$4="SI"),IF(D5850=21,0.92,IF(D5850=10.5,0.96,1)),1)*IF(ISNUMBER($C$5),1-$C$5,1),"-")</f>
        <v>22078.461000000003</v>
      </c>
      <c r="F1853" s="4">
        <f t="shared" si="28"/>
        <v>22078.461000000003</v>
      </c>
      <c r="AC1853" t="str">
        <f>'ListaN69 09-02-2025'!AF1851</f>
        <v>Bajo</v>
      </c>
    </row>
    <row r="1854" spans="1:29" x14ac:dyDescent="0.2">
      <c r="A1854" s="1" t="s">
        <v>863</v>
      </c>
      <c r="B1854" t="s">
        <v>6403</v>
      </c>
      <c r="C1854" s="45" t="s">
        <v>5049</v>
      </c>
      <c r="D1854">
        <v>21</v>
      </c>
      <c r="E1854" s="4">
        <f>IFERROR(VLOOKUP(A1854,'ListaN69 09-02-2025'!$A$9:$E$9716,5,0)*IF($C$3="SI",((D5851/100)+1),1)*IF(AND($C$3="SI",$C$4="SI"),IF(D5851=21,0.92,IF(D5851=10.5,0.96,1)),1)*IF(ISNUMBER($C$5),1-$C$5,1),"-")</f>
        <v>33154.794000000002</v>
      </c>
      <c r="F1854" s="4">
        <f t="shared" si="28"/>
        <v>33154.794000000002</v>
      </c>
      <c r="AC1854" t="str">
        <f>'ListaN69 09-02-2025'!AF1852</f>
        <v>Bajo</v>
      </c>
    </row>
    <row r="1855" spans="1:29" x14ac:dyDescent="0.2">
      <c r="A1855" s="1" t="s">
        <v>2617</v>
      </c>
      <c r="B1855" t="s">
        <v>6404</v>
      </c>
      <c r="C1855" s="45" t="s">
        <v>5049</v>
      </c>
      <c r="D1855">
        <v>21</v>
      </c>
      <c r="E1855" s="4">
        <f>IFERROR(VLOOKUP(A1855,'ListaN69 09-02-2025'!$A$9:$E$9716,5,0)*IF($C$3="SI",((D5852/100)+1),1)*IF(AND($C$3="SI",$C$4="SI"),IF(D5852=21,0.92,IF(D5852=10.5,0.96,1)),1)*IF(ISNUMBER($C$5),1-$C$5,1),"-")</f>
        <v>45591.551999999996</v>
      </c>
      <c r="F1855" s="4">
        <f t="shared" si="28"/>
        <v>45591.551999999996</v>
      </c>
      <c r="AC1855" t="str">
        <f>'ListaN69 09-02-2025'!AF1853</f>
        <v>Bajo</v>
      </c>
    </row>
    <row r="1856" spans="1:29" x14ac:dyDescent="0.2">
      <c r="A1856" s="1" t="s">
        <v>2618</v>
      </c>
      <c r="B1856" t="s">
        <v>6405</v>
      </c>
      <c r="C1856" s="45" t="s">
        <v>5049</v>
      </c>
      <c r="D1856">
        <v>21</v>
      </c>
      <c r="E1856" s="4">
        <f>IFERROR(VLOOKUP(A1856,'ListaN69 09-02-2025'!$A$9:$E$9716,5,0)*IF($C$3="SI",((D5853/100)+1),1)*IF(AND($C$3="SI",$C$4="SI"),IF(D5853=21,0.92,IF(D5853=10.5,0.96,1)),1)*IF(ISNUMBER($C$5),1-$C$5,1),"-")</f>
        <v>58795.095000000001</v>
      </c>
      <c r="F1856" s="4">
        <f t="shared" si="28"/>
        <v>58795.095000000001</v>
      </c>
      <c r="AC1856" t="str">
        <f>'ListaN69 09-02-2025'!AF1854</f>
        <v>Bajo</v>
      </c>
    </row>
    <row r="1857" spans="1:29" x14ac:dyDescent="0.2">
      <c r="A1857" s="1" t="s">
        <v>6547</v>
      </c>
      <c r="B1857" t="s">
        <v>6548</v>
      </c>
      <c r="C1857" s="45" t="s">
        <v>4949</v>
      </c>
      <c r="D1857">
        <v>21</v>
      </c>
      <c r="E1857" s="4">
        <f>IFERROR(VLOOKUP(A1857,'ListaN69 09-02-2025'!$A$9:$E$9716,5,0)*IF($C$3="SI",((D5854/100)+1),1)*IF(AND($C$3="SI",$C$4="SI"),IF(D5854=21,0.92,IF(D5854=10.5,0.96,1)),1)*IF(ISNUMBER($C$5),1-$C$5,1),"-")</f>
        <v>7471.7160000000003</v>
      </c>
      <c r="F1857" s="4">
        <f t="shared" si="28"/>
        <v>7471.7160000000003</v>
      </c>
      <c r="AC1857" t="str">
        <f>'ListaN69 09-02-2025'!AF1855</f>
        <v>Bajo</v>
      </c>
    </row>
    <row r="1858" spans="1:29" x14ac:dyDescent="0.2">
      <c r="A1858" s="1" t="s">
        <v>6549</v>
      </c>
      <c r="B1858" t="s">
        <v>6550</v>
      </c>
      <c r="C1858" s="45" t="s">
        <v>4953</v>
      </c>
      <c r="D1858">
        <v>21</v>
      </c>
      <c r="E1858" s="4">
        <f>IFERROR(VLOOKUP(A1858,'ListaN69 09-02-2025'!$A$9:$E$9716,5,0)*IF($C$3="SI",((D5855/100)+1),1)*IF(AND($C$3="SI",$C$4="SI"),IF(D5855=21,0.92,IF(D5855=10.5,0.96,1)),1)*IF(ISNUMBER($C$5),1-$C$5,1),"-")</f>
        <v>9565.7520000000004</v>
      </c>
      <c r="F1858" s="4">
        <f t="shared" si="28"/>
        <v>9565.7520000000004</v>
      </c>
      <c r="AC1858" t="str">
        <f>'ListaN69 09-02-2025'!AF1856</f>
        <v>Bajo</v>
      </c>
    </row>
    <row r="1859" spans="1:29" x14ac:dyDescent="0.2">
      <c r="A1859" s="1" t="s">
        <v>6570</v>
      </c>
      <c r="B1859" t="s">
        <v>6571</v>
      </c>
      <c r="C1859" s="45" t="s">
        <v>4965</v>
      </c>
      <c r="D1859">
        <v>21</v>
      </c>
      <c r="E1859" s="4">
        <f>IFERROR(VLOOKUP(A1859,'ListaN69 09-02-2025'!$A$9:$E$9716,5,0)*IF($C$3="SI",((D5856/100)+1),1)*IF(AND($C$3="SI",$C$4="SI"),IF(D5856=21,0.92,IF(D5856=10.5,0.96,1)),1)*IF(ISNUMBER($C$5),1-$C$5,1),"-")</f>
        <v>12751.619999999999</v>
      </c>
      <c r="F1859" s="4">
        <f t="shared" si="28"/>
        <v>12751.619999999999</v>
      </c>
      <c r="AC1859" t="str">
        <f>'ListaN69 09-02-2025'!AF1857</f>
        <v>Bajo</v>
      </c>
    </row>
    <row r="1860" spans="1:29" x14ac:dyDescent="0.2">
      <c r="A1860" s="1" t="s">
        <v>6572</v>
      </c>
      <c r="B1860" t="s">
        <v>6573</v>
      </c>
      <c r="C1860" s="45" t="s">
        <v>4964</v>
      </c>
      <c r="D1860">
        <v>21</v>
      </c>
      <c r="E1860" s="4">
        <f>IFERROR(VLOOKUP(A1860,'ListaN69 09-02-2025'!$A$9:$E$9716,5,0)*IF($C$3="SI",((D5857/100)+1),1)*IF(AND($C$3="SI",$C$4="SI"),IF(D5857=21,0.92,IF(D5857=10.5,0.96,1)),1)*IF(ISNUMBER($C$5),1-$C$5,1),"-")</f>
        <v>17110.8</v>
      </c>
      <c r="F1860" s="4">
        <f t="shared" si="28"/>
        <v>17110.8</v>
      </c>
      <c r="AC1860" t="str">
        <f>'ListaN69 09-02-2025'!AF1858</f>
        <v>Bajo</v>
      </c>
    </row>
    <row r="1861" spans="1:29" x14ac:dyDescent="0.2">
      <c r="A1861" s="1" t="s">
        <v>6551</v>
      </c>
      <c r="B1861" t="s">
        <v>6552</v>
      </c>
      <c r="C1861" s="45" t="s">
        <v>4946</v>
      </c>
      <c r="D1861">
        <v>21</v>
      </c>
      <c r="E1861" s="4">
        <f>IFERROR(VLOOKUP(A1861,'ListaN69 09-02-2025'!$A$9:$E$9716,5,0)*IF($C$3="SI",((D5858/100)+1),1)*IF(AND($C$3="SI",$C$4="SI"),IF(D5858=21,0.92,IF(D5858=10.5,0.96,1)),1)*IF(ISNUMBER($C$5),1-$C$5,1),"-")</f>
        <v>22378.482</v>
      </c>
      <c r="F1861" s="4">
        <f t="shared" si="28"/>
        <v>22378.482</v>
      </c>
      <c r="AC1861" t="str">
        <f>'ListaN69 09-02-2025'!AF1859</f>
        <v>Bajo</v>
      </c>
    </row>
    <row r="1862" spans="1:29" x14ac:dyDescent="0.2">
      <c r="C1862" s="45"/>
      <c r="E1862" s="4" t="str">
        <f>IFERROR(VLOOKUP(A1862,'ListaN69 09-02-2025'!$A$9:$E$9716,5,0)*IF($C$3="SI",((D5859/100)+1),1)*IF(AND($C$3="SI",$C$4="SI"),IF(D5859=21,0.92,IF(D5859=10.5,0.96,1)),1)*IF(ISNUMBER($C$5),1-$C$5,1),"-")</f>
        <v>-</v>
      </c>
      <c r="F1862" s="4" t="str">
        <f t="shared" si="28"/>
        <v>-</v>
      </c>
      <c r="AC1862" t="str">
        <f>'ListaN69 09-02-2025'!AF1860</f>
        <v>Blanco</v>
      </c>
    </row>
    <row r="1863" spans="1:29" x14ac:dyDescent="0.2">
      <c r="B1863" t="s">
        <v>1644</v>
      </c>
      <c r="C1863" s="45"/>
      <c r="E1863" s="4" t="str">
        <f>IFERROR(VLOOKUP(A1863,'ListaN69 09-02-2025'!$A$9:$E$9716,5,0)*IF($C$3="SI",((D5860/100)+1),1)*IF(AND($C$3="SI",$C$4="SI"),IF(D5860=21,0.92,IF(D5860=10.5,0.96,1)),1)*IF(ISNUMBER($C$5),1-$C$5,1),"-")</f>
        <v>-</v>
      </c>
      <c r="F1863" s="4" t="str">
        <f t="shared" si="28"/>
        <v>-</v>
      </c>
      <c r="AC1863" t="str">
        <f>'ListaN69 09-02-2025'!AF1861</f>
        <v>Titulo</v>
      </c>
    </row>
    <row r="1864" spans="1:29" x14ac:dyDescent="0.2">
      <c r="C1864" s="45"/>
      <c r="E1864" s="4" t="str">
        <f>IFERROR(VLOOKUP(A1864,'ListaN69 09-02-2025'!$A$9:$E$9716,5,0)*IF($C$3="SI",((D5861/100)+1),1)*IF(AND($C$3="SI",$C$4="SI"),IF(D5861=21,0.92,IF(D5861=10.5,0.96,1)),1)*IF(ISNUMBER($C$5),1-$C$5,1),"-")</f>
        <v>-</v>
      </c>
      <c r="F1864" s="4" t="str">
        <f t="shared" si="28"/>
        <v>-</v>
      </c>
      <c r="AC1864" t="str">
        <f>'ListaN69 09-02-2025'!AF1862</f>
        <v>Blanco</v>
      </c>
    </row>
    <row r="1865" spans="1:29" x14ac:dyDescent="0.2">
      <c r="A1865" s="1" t="s">
        <v>2101</v>
      </c>
      <c r="B1865" t="s">
        <v>2102</v>
      </c>
      <c r="C1865" s="45" t="s">
        <v>5049</v>
      </c>
      <c r="D1865">
        <v>21</v>
      </c>
      <c r="E1865" s="4">
        <f>IFERROR(VLOOKUP(A1865,'ListaN69 09-02-2025'!$A$9:$E$9716,5,0)*IF($C$3="SI",((D5862/100)+1),1)*IF(AND($C$3="SI",$C$4="SI"),IF(D5862=21,0.92,IF(D5862=10.5,0.96,1)),1)*IF(ISNUMBER($C$5),1-$C$5,1),"-")</f>
        <v>19828.008000000002</v>
      </c>
      <c r="F1865" s="4">
        <f t="shared" si="28"/>
        <v>19828.008000000002</v>
      </c>
      <c r="AC1865" t="str">
        <f>'ListaN69 09-02-2025'!AF1863</f>
        <v>Igual</v>
      </c>
    </row>
    <row r="1866" spans="1:29" x14ac:dyDescent="0.2">
      <c r="A1866" s="1" t="s">
        <v>1560</v>
      </c>
      <c r="B1866" t="s">
        <v>2542</v>
      </c>
      <c r="C1866" s="45" t="s">
        <v>4964</v>
      </c>
      <c r="D1866">
        <v>21</v>
      </c>
      <c r="E1866" s="4">
        <f>IFERROR(VLOOKUP(A1866,'ListaN69 09-02-2025'!$A$9:$E$9716,5,0)*IF($C$3="SI",((D5863/100)+1),1)*IF(AND($C$3="SI",$C$4="SI"),IF(D5863=21,0.92,IF(D5863=10.5,0.96,1)),1)*IF(ISNUMBER($C$5),1-$C$5,1),"-")</f>
        <v>3145.0569999999998</v>
      </c>
      <c r="F1866" s="4">
        <f t="shared" si="28"/>
        <v>3145.0569999999998</v>
      </c>
      <c r="AC1866" t="str">
        <f>'ListaN69 09-02-2025'!AF1864</f>
        <v>Igual</v>
      </c>
    </row>
    <row r="1867" spans="1:29" x14ac:dyDescent="0.2">
      <c r="A1867" s="1" t="s">
        <v>2103</v>
      </c>
      <c r="B1867" t="s">
        <v>2104</v>
      </c>
      <c r="C1867" s="45" t="s">
        <v>4964</v>
      </c>
      <c r="D1867">
        <v>21</v>
      </c>
      <c r="E1867" s="4">
        <f>IFERROR(VLOOKUP(A1867,'ListaN69 09-02-2025'!$A$9:$E$9716,5,0)*IF($C$3="SI",((D5864/100)+1),1)*IF(AND($C$3="SI",$C$4="SI"),IF(D5864=21,0.92,IF(D5864=10.5,0.96,1)),1)*IF(ISNUMBER($C$5),1-$C$5,1),"-")</f>
        <v>3145.0569999999998</v>
      </c>
      <c r="F1867" s="4">
        <f t="shared" si="28"/>
        <v>3145.0569999999998</v>
      </c>
      <c r="AC1867" t="str">
        <f>'ListaN69 09-02-2025'!AF1865</f>
        <v>Igual</v>
      </c>
    </row>
    <row r="1868" spans="1:29" x14ac:dyDescent="0.2">
      <c r="A1868" s="1" t="s">
        <v>1561</v>
      </c>
      <c r="B1868" t="s">
        <v>2543</v>
      </c>
      <c r="C1868" s="45" t="s">
        <v>4964</v>
      </c>
      <c r="D1868">
        <v>21</v>
      </c>
      <c r="E1868" s="4">
        <f>IFERROR(VLOOKUP(A1868,'ListaN69 09-02-2025'!$A$9:$E$9716,5,0)*IF($C$3="SI",((D5865/100)+1),1)*IF(AND($C$3="SI",$C$4="SI"),IF(D5865=21,0.92,IF(D5865=10.5,0.96,1)),1)*IF(ISNUMBER($C$5),1-$C$5,1),"-")</f>
        <v>3508.7049999999999</v>
      </c>
      <c r="F1868" s="4">
        <f t="shared" si="28"/>
        <v>3508.7049999999999</v>
      </c>
      <c r="AC1868" t="str">
        <f>'ListaN69 09-02-2025'!AF1866</f>
        <v>Igual</v>
      </c>
    </row>
    <row r="1869" spans="1:29" x14ac:dyDescent="0.2">
      <c r="A1869" s="1" t="s">
        <v>2105</v>
      </c>
      <c r="B1869" t="s">
        <v>2106</v>
      </c>
      <c r="C1869" s="45" t="s">
        <v>4964</v>
      </c>
      <c r="D1869">
        <v>21</v>
      </c>
      <c r="E1869" s="4">
        <f>IFERROR(VLOOKUP(A1869,'ListaN69 09-02-2025'!$A$9:$E$9716,5,0)*IF($C$3="SI",((D5866/100)+1),1)*IF(AND($C$3="SI",$C$4="SI"),IF(D5866=21,0.92,IF(D5866=10.5,0.96,1)),1)*IF(ISNUMBER($C$5),1-$C$5,1),"-")</f>
        <v>3508.7049999999999</v>
      </c>
      <c r="F1869" s="4">
        <f t="shared" si="28"/>
        <v>3508.7049999999999</v>
      </c>
      <c r="AC1869" t="str">
        <f>'ListaN69 09-02-2025'!AF1867</f>
        <v>Igual</v>
      </c>
    </row>
    <row r="1870" spans="1:29" x14ac:dyDescent="0.2">
      <c r="C1870" s="45"/>
      <c r="E1870" s="4" t="str">
        <f>IFERROR(VLOOKUP(A1870,'ListaN69 09-02-2025'!$A$9:$E$9716,5,0)*IF($C$3="SI",((D5867/100)+1),1)*IF(AND($C$3="SI",$C$4="SI"),IF(D5867=21,0.92,IF(D5867=10.5,0.96,1)),1)*IF(ISNUMBER($C$5),1-$C$5,1),"-")</f>
        <v>-</v>
      </c>
      <c r="F1870" s="4" t="str">
        <f t="shared" ref="F1870:F1933" si="29">IFERROR(E1870*IF(ISNUMBER($C$6),1+$C$6,1),"-")</f>
        <v>-</v>
      </c>
      <c r="AC1870" t="str">
        <f>'ListaN69 09-02-2025'!AF1868</f>
        <v>Blanco</v>
      </c>
    </row>
    <row r="1871" spans="1:29" x14ac:dyDescent="0.2">
      <c r="B1871" t="s">
        <v>2287</v>
      </c>
      <c r="C1871" s="45"/>
      <c r="E1871" s="4" t="str">
        <f>IFERROR(VLOOKUP(A1871,'ListaN69 09-02-2025'!$A$9:$E$9716,5,0)*IF($C$3="SI",((D5868/100)+1),1)*IF(AND($C$3="SI",$C$4="SI"),IF(D5868=21,0.92,IF(D5868=10.5,0.96,1)),1)*IF(ISNUMBER($C$5),1-$C$5,1),"-")</f>
        <v>-</v>
      </c>
      <c r="F1871" s="4" t="str">
        <f t="shared" si="29"/>
        <v>-</v>
      </c>
      <c r="AC1871" t="str">
        <f>'ListaN69 09-02-2025'!AF1869</f>
        <v>Titulo</v>
      </c>
    </row>
    <row r="1872" spans="1:29" x14ac:dyDescent="0.2">
      <c r="C1872" s="45"/>
      <c r="E1872" s="4" t="str">
        <f>IFERROR(VLOOKUP(A1872,'ListaN69 09-02-2025'!$A$9:$E$9716,5,0)*IF($C$3="SI",((D5869/100)+1),1)*IF(AND($C$3="SI",$C$4="SI"),IF(D5869=21,0.92,IF(D5869=10.5,0.96,1)),1)*IF(ISNUMBER($C$5),1-$C$5,1),"-")</f>
        <v>-</v>
      </c>
      <c r="F1872" s="4" t="str">
        <f t="shared" si="29"/>
        <v>-</v>
      </c>
      <c r="AC1872" t="str">
        <f>'ListaN69 09-02-2025'!AF1870</f>
        <v>Blanco</v>
      </c>
    </row>
    <row r="1873" spans="1:29" x14ac:dyDescent="0.2">
      <c r="A1873" s="1">
        <v>376720</v>
      </c>
      <c r="B1873" t="s">
        <v>3703</v>
      </c>
      <c r="C1873" s="45" t="s">
        <v>4964</v>
      </c>
      <c r="D1873">
        <v>21</v>
      </c>
      <c r="E1873" s="4">
        <f>IFERROR(VLOOKUP(A1873,'ListaN69 09-02-2025'!$A$9:$E$9716,5,0)*IF($C$3="SI",((D5870/100)+1),1)*IF(AND($C$3="SI",$C$4="SI"),IF(D5870=21,0.92,IF(D5870=10.5,0.96,1)),1)*IF(ISNUMBER($C$5),1-$C$5,1),"-")</f>
        <v>3878.8845000000001</v>
      </c>
      <c r="F1873" s="4">
        <f t="shared" si="29"/>
        <v>3878.8845000000001</v>
      </c>
      <c r="AC1873" t="str">
        <f>'ListaN69 09-02-2025'!AF1871</f>
        <v>Bajo</v>
      </c>
    </row>
    <row r="1874" spans="1:29" x14ac:dyDescent="0.2">
      <c r="A1874" s="1">
        <v>376721</v>
      </c>
      <c r="B1874" t="s">
        <v>3704</v>
      </c>
      <c r="C1874" s="45" t="s">
        <v>4964</v>
      </c>
      <c r="D1874">
        <v>21</v>
      </c>
      <c r="E1874" s="4">
        <f>IFERROR(VLOOKUP(A1874,'ListaN69 09-02-2025'!$A$9:$E$9716,5,0)*IF($C$3="SI",((D5871/100)+1),1)*IF(AND($C$3="SI",$C$4="SI"),IF(D5871=21,0.92,IF(D5871=10.5,0.96,1)),1)*IF(ISNUMBER($C$5),1-$C$5,1),"-")</f>
        <v>5119.7084999999997</v>
      </c>
      <c r="F1874" s="4">
        <f t="shared" si="29"/>
        <v>5119.7084999999997</v>
      </c>
      <c r="AC1874" t="str">
        <f>'ListaN69 09-02-2025'!AF1872</f>
        <v>Bajo</v>
      </c>
    </row>
    <row r="1875" spans="1:29" x14ac:dyDescent="0.2">
      <c r="A1875" s="1">
        <v>376722</v>
      </c>
      <c r="B1875" t="s">
        <v>3705</v>
      </c>
      <c r="C1875" s="45" t="s">
        <v>5020</v>
      </c>
      <c r="D1875">
        <v>21</v>
      </c>
      <c r="E1875" s="4">
        <f>IFERROR(VLOOKUP(A1875,'ListaN69 09-02-2025'!$A$9:$E$9716,5,0)*IF($C$3="SI",((D5872/100)+1),1)*IF(AND($C$3="SI",$C$4="SI"),IF(D5872=21,0.92,IF(D5872=10.5,0.96,1)),1)*IF(ISNUMBER($C$5),1-$C$5,1),"-")</f>
        <v>5964.9179999999997</v>
      </c>
      <c r="F1875" s="4">
        <f t="shared" si="29"/>
        <v>5964.9179999999997</v>
      </c>
      <c r="AC1875" t="str">
        <f>'ListaN69 09-02-2025'!AF1873</f>
        <v>Bajo</v>
      </c>
    </row>
    <row r="1876" spans="1:29" x14ac:dyDescent="0.2">
      <c r="A1876" s="1">
        <v>376723</v>
      </c>
      <c r="B1876" t="s">
        <v>3706</v>
      </c>
      <c r="C1876" s="45" t="s">
        <v>5028</v>
      </c>
      <c r="D1876">
        <v>21</v>
      </c>
      <c r="E1876" s="4">
        <f>IFERROR(VLOOKUP(A1876,'ListaN69 09-02-2025'!$A$9:$E$9716,5,0)*IF($C$3="SI",((D5873/100)+1),1)*IF(AND($C$3="SI",$C$4="SI"),IF(D5873=21,0.92,IF(D5873=10.5,0.96,1)),1)*IF(ISNUMBER($C$5),1-$C$5,1),"-")</f>
        <v>10406.3055</v>
      </c>
      <c r="F1876" s="4">
        <f t="shared" si="29"/>
        <v>10406.3055</v>
      </c>
      <c r="AC1876" t="str">
        <f>'ListaN69 09-02-2025'!AF1874</f>
        <v>Bajo</v>
      </c>
    </row>
    <row r="1877" spans="1:29" x14ac:dyDescent="0.2">
      <c r="A1877" s="1">
        <v>376795</v>
      </c>
      <c r="B1877" t="s">
        <v>4827</v>
      </c>
      <c r="C1877" s="45" t="s">
        <v>4946</v>
      </c>
      <c r="D1877">
        <v>21</v>
      </c>
      <c r="E1877" s="4">
        <f>IFERROR(VLOOKUP(A1877,'ListaN69 09-02-2025'!$A$9:$E$9716,5,0)*IF($C$3="SI",((D5874/100)+1),1)*IF(AND($C$3="SI",$C$4="SI"),IF(D5874=21,0.92,IF(D5874=10.5,0.96,1)),1)*IF(ISNUMBER($C$5),1-$C$5,1),"-")</f>
        <v>17173.365000000002</v>
      </c>
      <c r="F1877" s="4">
        <f t="shared" si="29"/>
        <v>17173.365000000002</v>
      </c>
      <c r="AC1877" t="str">
        <f>'ListaN69 09-02-2025'!AF1875</f>
        <v>Bajo</v>
      </c>
    </row>
    <row r="1878" spans="1:29" x14ac:dyDescent="0.2">
      <c r="C1878" s="45"/>
      <c r="E1878" s="4" t="str">
        <f>IFERROR(VLOOKUP(A1878,'ListaN69 09-02-2025'!$A$9:$E$9716,5,0)*IF($C$3="SI",((D5875/100)+1),1)*IF(AND($C$3="SI",$C$4="SI"),IF(D5875=21,0.92,IF(D5875=10.5,0.96,1)),1)*IF(ISNUMBER($C$5),1-$C$5,1),"-")</f>
        <v>-</v>
      </c>
      <c r="F1878" s="4" t="str">
        <f t="shared" si="29"/>
        <v>-</v>
      </c>
      <c r="AC1878" t="str">
        <f>'ListaN69 09-02-2025'!AF1876</f>
        <v>Blanco</v>
      </c>
    </row>
    <row r="1879" spans="1:29" x14ac:dyDescent="0.2">
      <c r="B1879" t="s">
        <v>864</v>
      </c>
      <c r="C1879" s="45"/>
      <c r="E1879" s="4" t="str">
        <f>IFERROR(VLOOKUP(A1879,'ListaN69 09-02-2025'!$A$9:$E$9716,5,0)*IF($C$3="SI",((D5876/100)+1),1)*IF(AND($C$3="SI",$C$4="SI"),IF(D5876=21,0.92,IF(D5876=10.5,0.96,1)),1)*IF(ISNUMBER($C$5),1-$C$5,1),"-")</f>
        <v>-</v>
      </c>
      <c r="F1879" s="4" t="str">
        <f t="shared" si="29"/>
        <v>-</v>
      </c>
      <c r="AC1879" t="str">
        <f>'ListaN69 09-02-2025'!AF1877</f>
        <v>Titulo</v>
      </c>
    </row>
    <row r="1880" spans="1:29" x14ac:dyDescent="0.2">
      <c r="C1880" s="45"/>
      <c r="E1880" s="4" t="str">
        <f>IFERROR(VLOOKUP(A1880,'ListaN69 09-02-2025'!$A$9:$E$9716,5,0)*IF($C$3="SI",((D5877/100)+1),1)*IF(AND($C$3="SI",$C$4="SI"),IF(D5877=21,0.92,IF(D5877=10.5,0.96,1)),1)*IF(ISNUMBER($C$5),1-$C$5,1),"-")</f>
        <v>-</v>
      </c>
      <c r="F1880" s="4" t="str">
        <f t="shared" si="29"/>
        <v>-</v>
      </c>
      <c r="AC1880" t="str">
        <f>'ListaN69 09-02-2025'!AF1878</f>
        <v>Blanco</v>
      </c>
    </row>
    <row r="1881" spans="1:29" x14ac:dyDescent="0.2">
      <c r="A1881" s="1" t="s">
        <v>1485</v>
      </c>
      <c r="B1881" t="s">
        <v>1486</v>
      </c>
      <c r="C1881" s="45" t="s">
        <v>4960</v>
      </c>
      <c r="D1881">
        <v>21</v>
      </c>
      <c r="E1881" s="4">
        <f>IFERROR(VLOOKUP(A1881,'ListaN69 09-02-2025'!$A$9:$E$9716,5,0)*IF($C$3="SI",((D5878/100)+1),1)*IF(AND($C$3="SI",$C$4="SI"),IF(D5878=21,0.92,IF(D5878=10.5,0.96,1)),1)*IF(ISNUMBER($C$5),1-$C$5,1),"-")</f>
        <v>20381.931</v>
      </c>
      <c r="F1881" s="4">
        <f t="shared" si="29"/>
        <v>20381.931</v>
      </c>
      <c r="AC1881" t="str">
        <f>'ListaN69 09-02-2025'!AF1879</f>
        <v>Bajo</v>
      </c>
    </row>
    <row r="1882" spans="1:29" x14ac:dyDescent="0.2">
      <c r="A1882" s="1" t="s">
        <v>1483</v>
      </c>
      <c r="B1882" t="s">
        <v>1484</v>
      </c>
      <c r="C1882" s="45" t="s">
        <v>4960</v>
      </c>
      <c r="D1882">
        <v>21</v>
      </c>
      <c r="E1882" s="4">
        <f>IFERROR(VLOOKUP(A1882,'ListaN69 09-02-2025'!$A$9:$E$9716,5,0)*IF($C$3="SI",((D5879/100)+1),1)*IF(AND($C$3="SI",$C$4="SI"),IF(D5879=21,0.92,IF(D5879=10.5,0.96,1)),1)*IF(ISNUMBER($C$5),1-$C$5,1),"-")</f>
        <v>32193.33</v>
      </c>
      <c r="F1882" s="4">
        <f t="shared" si="29"/>
        <v>32193.33</v>
      </c>
      <c r="AC1882" t="str">
        <f>'ListaN69 09-02-2025'!AF1880</f>
        <v>Bajo</v>
      </c>
    </row>
    <row r="1883" spans="1:29" x14ac:dyDescent="0.2">
      <c r="A1883" s="1" t="s">
        <v>6322</v>
      </c>
      <c r="B1883" t="s">
        <v>6323</v>
      </c>
      <c r="C1883" s="45" t="s">
        <v>4960</v>
      </c>
      <c r="D1883">
        <v>21</v>
      </c>
      <c r="E1883" s="4">
        <f>IFERROR(VLOOKUP(A1883,'ListaN69 09-02-2025'!$A$9:$E$9716,5,0)*IF($C$3="SI",((D5880/100)+1),1)*IF(AND($C$3="SI",$C$4="SI"),IF(D5880=21,0.92,IF(D5880=10.5,0.96,1)),1)*IF(ISNUMBER($C$5),1-$C$5,1),"-")</f>
        <v>27240.510000000002</v>
      </c>
      <c r="F1883" s="4">
        <f t="shared" si="29"/>
        <v>27240.510000000002</v>
      </c>
      <c r="AC1883" t="str">
        <f>'ListaN69 09-02-2025'!AF1881</f>
        <v>Bajo</v>
      </c>
    </row>
    <row r="1884" spans="1:29" x14ac:dyDescent="0.2">
      <c r="A1884" s="1" t="s">
        <v>5416</v>
      </c>
      <c r="B1884" t="s">
        <v>5417</v>
      </c>
      <c r="C1884" s="45" t="s">
        <v>4949</v>
      </c>
      <c r="D1884">
        <v>21</v>
      </c>
      <c r="E1884" s="4">
        <f>IFERROR(VLOOKUP(A1884,'ListaN69 09-02-2025'!$A$9:$E$9716,5,0)*IF($C$3="SI",((D5881/100)+1),1)*IF(AND($C$3="SI",$C$4="SI"),IF(D5881=21,0.92,IF(D5881=10.5,0.96,1)),1)*IF(ISNUMBER($C$5),1-$C$5,1),"-")</f>
        <v>24764.1</v>
      </c>
      <c r="F1884" s="4">
        <f t="shared" si="29"/>
        <v>24764.1</v>
      </c>
      <c r="AC1884" t="str">
        <f>'ListaN69 09-02-2025'!AF1882</f>
        <v>Bajo</v>
      </c>
    </row>
    <row r="1885" spans="1:29" x14ac:dyDescent="0.2">
      <c r="A1885" s="1" t="s">
        <v>865</v>
      </c>
      <c r="B1885" t="s">
        <v>1505</v>
      </c>
      <c r="C1885" s="45" t="s">
        <v>4949</v>
      </c>
      <c r="D1885">
        <v>21</v>
      </c>
      <c r="E1885" s="4">
        <f>IFERROR(VLOOKUP(A1885,'ListaN69 09-02-2025'!$A$9:$E$9716,5,0)*IF($C$3="SI",((D5882/100)+1),1)*IF(AND($C$3="SI",$C$4="SI"),IF(D5882=21,0.92,IF(D5882=10.5,0.96,1)),1)*IF(ISNUMBER($C$5),1-$C$5,1),"-")</f>
        <v>11762.9475</v>
      </c>
      <c r="F1885" s="4">
        <f t="shared" si="29"/>
        <v>11762.9475</v>
      </c>
      <c r="AC1885" t="str">
        <f>'ListaN69 09-02-2025'!AF1883</f>
        <v>Bajo</v>
      </c>
    </row>
    <row r="1886" spans="1:29" x14ac:dyDescent="0.2">
      <c r="A1886" s="1" t="s">
        <v>866</v>
      </c>
      <c r="B1886" t="s">
        <v>867</v>
      </c>
      <c r="C1886" s="45" t="s">
        <v>4949</v>
      </c>
      <c r="D1886">
        <v>21</v>
      </c>
      <c r="E1886" s="4">
        <f>IFERROR(VLOOKUP(A1886,'ListaN69 09-02-2025'!$A$9:$E$9716,5,0)*IF($C$3="SI",((D5883/100)+1),1)*IF(AND($C$3="SI",$C$4="SI"),IF(D5883=21,0.92,IF(D5883=10.5,0.96,1)),1)*IF(ISNUMBER($C$5),1-$C$5,1),"-")</f>
        <v>12424.827000000001</v>
      </c>
      <c r="F1886" s="4">
        <f t="shared" si="29"/>
        <v>12424.827000000001</v>
      </c>
      <c r="AC1886" t="str">
        <f>'ListaN69 09-02-2025'!AF1884</f>
        <v>Bajo</v>
      </c>
    </row>
    <row r="1887" spans="1:29" x14ac:dyDescent="0.2">
      <c r="C1887" s="45"/>
      <c r="E1887" s="4" t="str">
        <f>IFERROR(VLOOKUP(A1887,'ListaN69 09-02-2025'!$A$9:$E$9716,5,0)*IF($C$3="SI",((D5884/100)+1),1)*IF(AND($C$3="SI",$C$4="SI"),IF(D5884=21,0.92,IF(D5884=10.5,0.96,1)),1)*IF(ISNUMBER($C$5),1-$C$5,1),"-")</f>
        <v>-</v>
      </c>
      <c r="F1887" s="4" t="str">
        <f t="shared" si="29"/>
        <v>-</v>
      </c>
      <c r="AC1887" t="str">
        <f>'ListaN69 09-02-2025'!AF1885</f>
        <v>Blanco</v>
      </c>
    </row>
    <row r="1888" spans="1:29" x14ac:dyDescent="0.2">
      <c r="B1888" t="s">
        <v>870</v>
      </c>
      <c r="C1888" s="45"/>
      <c r="E1888" s="4" t="str">
        <f>IFERROR(VLOOKUP(A1888,'ListaN69 09-02-2025'!$A$9:$E$9716,5,0)*IF($C$3="SI",((D5885/100)+1),1)*IF(AND($C$3="SI",$C$4="SI"),IF(D5885=21,0.92,IF(D5885=10.5,0.96,1)),1)*IF(ISNUMBER($C$5),1-$C$5,1),"-")</f>
        <v>-</v>
      </c>
      <c r="F1888" s="4" t="str">
        <f t="shared" si="29"/>
        <v>-</v>
      </c>
      <c r="AC1888" t="str">
        <f>'ListaN69 09-02-2025'!AF1886</f>
        <v>Titulo</v>
      </c>
    </row>
    <row r="1889" spans="1:29" x14ac:dyDescent="0.2">
      <c r="C1889" s="45"/>
      <c r="E1889" s="4" t="str">
        <f>IFERROR(VLOOKUP(A1889,'ListaN69 09-02-2025'!$A$9:$E$9716,5,0)*IF($C$3="SI",((D5886/100)+1),1)*IF(AND($C$3="SI",$C$4="SI"),IF(D5886=21,0.92,IF(D5886=10.5,0.96,1)),1)*IF(ISNUMBER($C$5),1-$C$5,1),"-")</f>
        <v>-</v>
      </c>
      <c r="F1889" s="4" t="str">
        <f t="shared" si="29"/>
        <v>-</v>
      </c>
      <c r="AC1889" t="str">
        <f>'ListaN69 09-02-2025'!AF1887</f>
        <v>Blanco</v>
      </c>
    </row>
    <row r="1890" spans="1:29" x14ac:dyDescent="0.2">
      <c r="A1890" s="1" t="s">
        <v>1645</v>
      </c>
      <c r="B1890" t="s">
        <v>3707</v>
      </c>
      <c r="C1890" s="45" t="s">
        <v>5050</v>
      </c>
      <c r="D1890">
        <v>21</v>
      </c>
      <c r="E1890" s="4">
        <f>IFERROR(VLOOKUP(A1890,'ListaN69 09-02-2025'!$A$9:$E$9716,5,0)*IF($C$3="SI",((D5887/100)+1),1)*IF(AND($C$3="SI",$C$4="SI"),IF(D5887=21,0.92,IF(D5887=10.5,0.96,1)),1)*IF(ISNUMBER($C$5),1-$C$5,1),"-")</f>
        <v>7033.1379999999999</v>
      </c>
      <c r="F1890" s="4">
        <f t="shared" si="29"/>
        <v>7033.1379999999999</v>
      </c>
      <c r="AC1890" t="str">
        <f>'ListaN69 09-02-2025'!AF1888</f>
        <v>Igual</v>
      </c>
    </row>
    <row r="1891" spans="1:29" x14ac:dyDescent="0.2">
      <c r="A1891" s="1" t="s">
        <v>6437</v>
      </c>
      <c r="B1891" t="s">
        <v>6487</v>
      </c>
      <c r="C1891" s="45" t="s">
        <v>4951</v>
      </c>
      <c r="D1891">
        <v>21</v>
      </c>
      <c r="E1891" s="4">
        <f>IFERROR(VLOOKUP(A1891,'ListaN69 09-02-2025'!$A$9:$E$9716,5,0)*IF($C$3="SI",((D5888/100)+1),1)*IF(AND($C$3="SI",$C$4="SI"),IF(D5888=21,0.92,IF(D5888=10.5,0.96,1)),1)*IF(ISNUMBER($C$5),1-$C$5,1),"-")</f>
        <v>4787.0954999999994</v>
      </c>
      <c r="F1891" s="4">
        <f t="shared" si="29"/>
        <v>4787.0954999999994</v>
      </c>
      <c r="AC1891" t="str">
        <f>'ListaN69 09-02-2025'!AF1889</f>
        <v>Bajo</v>
      </c>
    </row>
    <row r="1892" spans="1:29" x14ac:dyDescent="0.2">
      <c r="A1892" s="1" t="s">
        <v>6438</v>
      </c>
      <c r="B1892" t="s">
        <v>6439</v>
      </c>
      <c r="C1892" s="45" t="s">
        <v>4951</v>
      </c>
      <c r="D1892">
        <v>21</v>
      </c>
      <c r="E1892" s="4">
        <f>IFERROR(VLOOKUP(A1892,'ListaN69 09-02-2025'!$A$9:$E$9716,5,0)*IF($C$3="SI",((D5889/100)+1),1)*IF(AND($C$3="SI",$C$4="SI"),IF(D5889=21,0.92,IF(D5889=10.5,0.96,1)),1)*IF(ISNUMBER($C$5),1-$C$5,1),"-")</f>
        <v>4988.7584999999999</v>
      </c>
      <c r="F1892" s="4">
        <f t="shared" si="29"/>
        <v>4988.7584999999999</v>
      </c>
      <c r="AC1892" t="str">
        <f>'ListaN69 09-02-2025'!AF1890</f>
        <v>Bajo</v>
      </c>
    </row>
    <row r="1893" spans="1:29" x14ac:dyDescent="0.2">
      <c r="A1893" s="1" t="s">
        <v>872</v>
      </c>
      <c r="B1893" t="s">
        <v>3709</v>
      </c>
      <c r="C1893" s="45" t="s">
        <v>5362</v>
      </c>
      <c r="D1893">
        <v>21</v>
      </c>
      <c r="E1893" s="4">
        <f>IFERROR(VLOOKUP(A1893,'ListaN69 09-02-2025'!$A$9:$E$9716,5,0)*IF($C$3="SI",((D5890/100)+1),1)*IF(AND($C$3="SI",$C$4="SI"),IF(D5890=21,0.92,IF(D5890=10.5,0.96,1)),1)*IF(ISNUMBER($C$5),1-$C$5,1),"-")</f>
        <v>3991.95</v>
      </c>
      <c r="F1893" s="4">
        <f t="shared" si="29"/>
        <v>3991.95</v>
      </c>
      <c r="AC1893" t="str">
        <f>'ListaN69 09-02-2025'!AF1891</f>
        <v>Igual</v>
      </c>
    </row>
    <row r="1894" spans="1:29" x14ac:dyDescent="0.2">
      <c r="A1894" s="1" t="s">
        <v>871</v>
      </c>
      <c r="B1894" t="s">
        <v>3708</v>
      </c>
      <c r="C1894" s="45" t="s">
        <v>5051</v>
      </c>
      <c r="D1894">
        <v>21</v>
      </c>
      <c r="E1894" s="4">
        <f>IFERROR(VLOOKUP(A1894,'ListaN69 09-02-2025'!$A$9:$E$9716,5,0)*IF($C$3="SI",((D5891/100)+1),1)*IF(AND($C$3="SI",$C$4="SI"),IF(D5891=21,0.92,IF(D5891=10.5,0.96,1)),1)*IF(ISNUMBER($C$5),1-$C$5,1),"-")</f>
        <v>10337.001</v>
      </c>
      <c r="F1894" s="4">
        <f t="shared" si="29"/>
        <v>10337.001</v>
      </c>
      <c r="AC1894" t="str">
        <f>'ListaN69 09-02-2025'!AF1892</f>
        <v>Igual</v>
      </c>
    </row>
    <row r="1895" spans="1:29" x14ac:dyDescent="0.2">
      <c r="C1895" s="45"/>
      <c r="E1895" s="4" t="str">
        <f>IFERROR(VLOOKUP(A1895,'ListaN69 09-02-2025'!$A$9:$E$9716,5,0)*IF($C$3="SI",((D5892/100)+1),1)*IF(AND($C$3="SI",$C$4="SI"),IF(D5892=21,0.92,IF(D5892=10.5,0.96,1)),1)*IF(ISNUMBER($C$5),1-$C$5,1),"-")</f>
        <v>-</v>
      </c>
      <c r="F1895" s="4" t="str">
        <f t="shared" si="29"/>
        <v>-</v>
      </c>
      <c r="AC1895" t="str">
        <f>'ListaN69 09-02-2025'!AF1893</f>
        <v>Blanco</v>
      </c>
    </row>
    <row r="1896" spans="1:29" x14ac:dyDescent="0.2">
      <c r="B1896" t="s">
        <v>873</v>
      </c>
      <c r="C1896" s="45"/>
      <c r="E1896" s="4" t="str">
        <f>IFERROR(VLOOKUP(A1896,'ListaN69 09-02-2025'!$A$9:$E$9716,5,0)*IF($C$3="SI",((D5893/100)+1),1)*IF(AND($C$3="SI",$C$4="SI"),IF(D5893=21,0.92,IF(D5893=10.5,0.96,1)),1)*IF(ISNUMBER($C$5),1-$C$5,1),"-")</f>
        <v>-</v>
      </c>
      <c r="F1896" s="4" t="str">
        <f t="shared" si="29"/>
        <v>-</v>
      </c>
      <c r="AC1896" t="str">
        <f>'ListaN69 09-02-2025'!AF1894</f>
        <v>Titulo</v>
      </c>
    </row>
    <row r="1897" spans="1:29" x14ac:dyDescent="0.2">
      <c r="C1897" s="45"/>
      <c r="E1897" s="4" t="str">
        <f>IFERROR(VLOOKUP(A1897,'ListaN69 09-02-2025'!$A$9:$E$9716,5,0)*IF($C$3="SI",((D5894/100)+1),1)*IF(AND($C$3="SI",$C$4="SI"),IF(D5894=21,0.92,IF(D5894=10.5,0.96,1)),1)*IF(ISNUMBER($C$5),1-$C$5,1),"-")</f>
        <v>-</v>
      </c>
      <c r="F1897" s="4" t="str">
        <f t="shared" si="29"/>
        <v>-</v>
      </c>
      <c r="AC1897" t="str">
        <f>'ListaN69 09-02-2025'!AF1895</f>
        <v>Blanco</v>
      </c>
    </row>
    <row r="1898" spans="1:29" x14ac:dyDescent="0.2">
      <c r="A1898" s="1" t="s">
        <v>5301</v>
      </c>
      <c r="B1898" t="s">
        <v>5302</v>
      </c>
      <c r="C1898" s="45" t="s">
        <v>4961</v>
      </c>
      <c r="D1898">
        <v>21</v>
      </c>
      <c r="E1898" s="4">
        <f>IFERROR(VLOOKUP(A1898,'ListaN69 09-02-2025'!$A$9:$E$9716,5,0)*IF($C$3="SI",((D5895/100)+1),1)*IF(AND($C$3="SI",$C$4="SI"),IF(D5895=21,0.92,IF(D5895=10.5,0.96,1)),1)*IF(ISNUMBER($C$5),1-$C$5,1),"-")</f>
        <v>10423.329</v>
      </c>
      <c r="F1898" s="4">
        <f t="shared" si="29"/>
        <v>10423.329</v>
      </c>
      <c r="AC1898" t="str">
        <f>'ListaN69 09-02-2025'!AF1896</f>
        <v>Bajo</v>
      </c>
    </row>
    <row r="1899" spans="1:29" x14ac:dyDescent="0.2">
      <c r="A1899" s="1" t="s">
        <v>1503</v>
      </c>
      <c r="B1899" t="s">
        <v>1504</v>
      </c>
      <c r="C1899" s="45" t="s">
        <v>4948</v>
      </c>
      <c r="D1899">
        <v>21</v>
      </c>
      <c r="E1899" s="4">
        <f>IFERROR(VLOOKUP(A1899,'ListaN69 09-02-2025'!$A$9:$E$9716,5,0)*IF($C$3="SI",((D5896/100)+1),1)*IF(AND($C$3="SI",$C$4="SI"),IF(D5896=21,0.92,IF(D5896=10.5,0.96,1)),1)*IF(ISNUMBER($C$5),1-$C$5,1),"-")</f>
        <v>1080.9195</v>
      </c>
      <c r="F1899" s="4">
        <f t="shared" si="29"/>
        <v>1080.9195</v>
      </c>
      <c r="AC1899" t="str">
        <f>'ListaN69 09-02-2025'!AF1897</f>
        <v>Bajo</v>
      </c>
    </row>
    <row r="1900" spans="1:29" x14ac:dyDescent="0.2">
      <c r="A1900" s="1" t="s">
        <v>2107</v>
      </c>
      <c r="B1900" t="s">
        <v>5300</v>
      </c>
      <c r="C1900" s="45" t="s">
        <v>4949</v>
      </c>
      <c r="D1900">
        <v>21</v>
      </c>
      <c r="E1900" s="4">
        <f>IFERROR(VLOOKUP(A1900,'ListaN69 09-02-2025'!$A$9:$E$9716,5,0)*IF($C$3="SI",((D5897/100)+1),1)*IF(AND($C$3="SI",$C$4="SI"),IF(D5897=21,0.92,IF(D5897=10.5,0.96,1)),1)*IF(ISNUMBER($C$5),1-$C$5,1),"-")</f>
        <v>1133.4449999999999</v>
      </c>
      <c r="F1900" s="4">
        <f t="shared" si="29"/>
        <v>1133.4449999999999</v>
      </c>
      <c r="AC1900" t="str">
        <f>'ListaN69 09-02-2025'!AF1898</f>
        <v>Igual</v>
      </c>
    </row>
    <row r="1901" spans="1:29" x14ac:dyDescent="0.2">
      <c r="A1901" s="1" t="s">
        <v>5154</v>
      </c>
      <c r="B1901" t="s">
        <v>5155</v>
      </c>
      <c r="C1901" s="45" t="s">
        <v>4950</v>
      </c>
      <c r="D1901">
        <v>21</v>
      </c>
      <c r="E1901" s="4">
        <f>IFERROR(VLOOKUP(A1901,'ListaN69 09-02-2025'!$A$9:$E$9716,5,0)*IF($C$3="SI",((D5898/100)+1),1)*IF(AND($C$3="SI",$C$4="SI"),IF(D5898=21,0.92,IF(D5898=10.5,0.96,1)),1)*IF(ISNUMBER($C$5),1-$C$5,1),"-")</f>
        <v>937.00800000000004</v>
      </c>
      <c r="F1901" s="4">
        <f t="shared" si="29"/>
        <v>937.00800000000004</v>
      </c>
      <c r="AC1901" t="str">
        <f>'ListaN69 09-02-2025'!AF1899</f>
        <v>Igual</v>
      </c>
    </row>
    <row r="1902" spans="1:29" x14ac:dyDescent="0.2">
      <c r="A1902" s="1" t="s">
        <v>5156</v>
      </c>
      <c r="B1902" t="s">
        <v>5157</v>
      </c>
      <c r="C1902" s="45" t="s">
        <v>4950</v>
      </c>
      <c r="D1902">
        <v>21</v>
      </c>
      <c r="E1902" s="4">
        <f>IFERROR(VLOOKUP(A1902,'ListaN69 09-02-2025'!$A$9:$E$9716,5,0)*IF($C$3="SI",((D5899/100)+1),1)*IF(AND($C$3="SI",$C$4="SI"),IF(D5899=21,0.92,IF(D5899=10.5,0.96,1)),1)*IF(ISNUMBER($C$5),1-$C$5,1),"-")</f>
        <v>937.00800000000004</v>
      </c>
      <c r="F1902" s="4">
        <f t="shared" si="29"/>
        <v>937.00800000000004</v>
      </c>
      <c r="AC1902" t="str">
        <f>'ListaN69 09-02-2025'!AF1900</f>
        <v>Igual</v>
      </c>
    </row>
    <row r="1903" spans="1:29" x14ac:dyDescent="0.2">
      <c r="A1903" s="1" t="s">
        <v>5929</v>
      </c>
      <c r="B1903" t="s">
        <v>5930</v>
      </c>
      <c r="C1903" s="45" t="s">
        <v>4961</v>
      </c>
      <c r="D1903">
        <v>21</v>
      </c>
      <c r="E1903" s="4">
        <f>IFERROR(VLOOKUP(A1903,'ListaN69 09-02-2025'!$A$9:$E$9716,5,0)*IF($C$3="SI",((D5900/100)+1),1)*IF(AND($C$3="SI",$C$4="SI"),IF(D5900=21,0.92,IF(D5900=10.5,0.96,1)),1)*IF(ISNUMBER($C$5),1-$C$5,1),"-")</f>
        <v>2298.9</v>
      </c>
      <c r="F1903" s="4">
        <f t="shared" si="29"/>
        <v>2298.9</v>
      </c>
      <c r="AC1903" t="str">
        <f>'ListaN69 09-02-2025'!AF1901</f>
        <v>Bajo</v>
      </c>
    </row>
    <row r="1904" spans="1:29" x14ac:dyDescent="0.2">
      <c r="A1904" s="1" t="s">
        <v>2108</v>
      </c>
      <c r="B1904" t="s">
        <v>5303</v>
      </c>
      <c r="C1904" s="45" t="s">
        <v>4948</v>
      </c>
      <c r="D1904">
        <v>21</v>
      </c>
      <c r="E1904" s="4">
        <f>IFERROR(VLOOKUP(A1904,'ListaN69 09-02-2025'!$A$9:$E$9716,5,0)*IF($C$3="SI",((D5901/100)+1),1)*IF(AND($C$3="SI",$C$4="SI"),IF(D5901=21,0.92,IF(D5901=10.5,0.96,1)),1)*IF(ISNUMBER($C$5),1-$C$5,1),"-")</f>
        <v>4112.683</v>
      </c>
      <c r="F1904" s="4">
        <f t="shared" si="29"/>
        <v>4112.683</v>
      </c>
      <c r="AC1904" t="str">
        <f>'ListaN69 09-02-2025'!AF1902</f>
        <v>Igual</v>
      </c>
    </row>
    <row r="1905" spans="1:29" x14ac:dyDescent="0.2">
      <c r="A1905" s="1" t="s">
        <v>2109</v>
      </c>
      <c r="B1905" t="s">
        <v>5304</v>
      </c>
      <c r="C1905" s="45" t="s">
        <v>4948</v>
      </c>
      <c r="D1905">
        <v>21</v>
      </c>
      <c r="E1905" s="4">
        <f>IFERROR(VLOOKUP(A1905,'ListaN69 09-02-2025'!$A$9:$E$9716,5,0)*IF($C$3="SI",((D5902/100)+1),1)*IF(AND($C$3="SI",$C$4="SI"),IF(D5902=21,0.92,IF(D5902=10.5,0.96,1)),1)*IF(ISNUMBER($C$5),1-$C$5,1),"-")</f>
        <v>3086.7150000000001</v>
      </c>
      <c r="F1905" s="4">
        <f t="shared" si="29"/>
        <v>3086.7150000000001</v>
      </c>
      <c r="AC1905" t="str">
        <f>'ListaN69 09-02-2025'!AF1903</f>
        <v>Igual</v>
      </c>
    </row>
    <row r="1906" spans="1:29" x14ac:dyDescent="0.2">
      <c r="C1906" s="45"/>
      <c r="E1906" s="4" t="str">
        <f>IFERROR(VLOOKUP(A1906,'ListaN69 09-02-2025'!$A$9:$E$9716,5,0)*IF($C$3="SI",((D5903/100)+1),1)*IF(AND($C$3="SI",$C$4="SI"),IF(D5903=21,0.92,IF(D5903=10.5,0.96,1)),1)*IF(ISNUMBER($C$5),1-$C$5,1),"-")</f>
        <v>-</v>
      </c>
      <c r="F1906" s="4" t="str">
        <f t="shared" si="29"/>
        <v>-</v>
      </c>
      <c r="AC1906" t="str">
        <f>'ListaN69 09-02-2025'!AF1904</f>
        <v>Blanco</v>
      </c>
    </row>
    <row r="1907" spans="1:29" x14ac:dyDescent="0.2">
      <c r="B1907" t="s">
        <v>4779</v>
      </c>
      <c r="C1907" s="45"/>
      <c r="E1907" s="4" t="str">
        <f>IFERROR(VLOOKUP(A1907,'ListaN69 09-02-2025'!$A$9:$E$9716,5,0)*IF($C$3="SI",((D5904/100)+1),1)*IF(AND($C$3="SI",$C$4="SI"),IF(D5904=21,0.92,IF(D5904=10.5,0.96,1)),1)*IF(ISNUMBER($C$5),1-$C$5,1),"-")</f>
        <v>-</v>
      </c>
      <c r="F1907" s="4" t="str">
        <f t="shared" si="29"/>
        <v>-</v>
      </c>
      <c r="AC1907" t="str">
        <f>'ListaN69 09-02-2025'!AF1905</f>
        <v>Titulo</v>
      </c>
    </row>
    <row r="1908" spans="1:29" x14ac:dyDescent="0.2">
      <c r="C1908" s="45"/>
      <c r="E1908" s="4" t="str">
        <f>IFERROR(VLOOKUP(A1908,'ListaN69 09-02-2025'!$A$9:$E$9716,5,0)*IF($C$3="SI",((D5905/100)+1),1)*IF(AND($C$3="SI",$C$4="SI"),IF(D5905=21,0.92,IF(D5905=10.5,0.96,1)),1)*IF(ISNUMBER($C$5),1-$C$5,1),"-")</f>
        <v>-</v>
      </c>
      <c r="F1908" s="4" t="str">
        <f t="shared" si="29"/>
        <v>-</v>
      </c>
      <c r="AC1908" t="str">
        <f>'ListaN69 09-02-2025'!AF1906</f>
        <v>Blanco</v>
      </c>
    </row>
    <row r="1909" spans="1:29" x14ac:dyDescent="0.2">
      <c r="A1909" s="1">
        <v>6839</v>
      </c>
      <c r="B1909" t="s">
        <v>4842</v>
      </c>
      <c r="C1909" s="45" t="s">
        <v>5052</v>
      </c>
      <c r="D1909">
        <v>21</v>
      </c>
      <c r="E1909" s="4">
        <f>IFERROR(VLOOKUP(A1909,'ListaN69 09-02-2025'!$A$9:$E$9716,5,0)*IF($C$3="SI",((D5906/100)+1),1)*IF(AND($C$3="SI",$C$4="SI"),IF(D5906=21,0.92,IF(D5906=10.5,0.96,1)),1)*IF(ISNUMBER($C$5),1-$C$5,1),"-")</f>
        <v>5742.9380000000001</v>
      </c>
      <c r="F1909" s="4">
        <f t="shared" si="29"/>
        <v>5742.9380000000001</v>
      </c>
      <c r="AC1909" t="str">
        <f>'ListaN69 09-02-2025'!AF1907</f>
        <v>Igual</v>
      </c>
    </row>
    <row r="1910" spans="1:29" x14ac:dyDescent="0.2">
      <c r="A1910" s="1" t="s">
        <v>5180</v>
      </c>
      <c r="B1910" t="s">
        <v>4780</v>
      </c>
      <c r="C1910" s="45" t="s">
        <v>4964</v>
      </c>
      <c r="D1910">
        <v>21</v>
      </c>
      <c r="E1910" s="4">
        <f>IFERROR(VLOOKUP(A1910,'ListaN69 09-02-2025'!$A$9:$E$9716,5,0)*IF($C$3="SI",((D5907/100)+1),1)*IF(AND($C$3="SI",$C$4="SI"),IF(D5907=21,0.92,IF(D5907=10.5,0.96,1)),1)*IF(ISNUMBER($C$5),1-$C$5,1),"-")</f>
        <v>4146.75</v>
      </c>
      <c r="F1910" s="4">
        <f t="shared" si="29"/>
        <v>4146.75</v>
      </c>
      <c r="AC1910" t="str">
        <f>'ListaN69 09-02-2025'!AF1908</f>
        <v>Bajo</v>
      </c>
    </row>
    <row r="1911" spans="1:29" x14ac:dyDescent="0.2">
      <c r="A1911" s="1" t="s">
        <v>5181</v>
      </c>
      <c r="B1911" t="s">
        <v>4781</v>
      </c>
      <c r="C1911" s="45" t="s">
        <v>4964</v>
      </c>
      <c r="D1911">
        <v>21</v>
      </c>
      <c r="E1911" s="4">
        <f>IFERROR(VLOOKUP(A1911,'ListaN69 09-02-2025'!$A$9:$E$9716,5,0)*IF($C$3="SI",((D5908/100)+1),1)*IF(AND($C$3="SI",$C$4="SI"),IF(D5908=21,0.92,IF(D5908=10.5,0.96,1)),1)*IF(ISNUMBER($C$5),1-$C$5,1),"-")</f>
        <v>4146.75</v>
      </c>
      <c r="F1911" s="4">
        <f t="shared" si="29"/>
        <v>4146.75</v>
      </c>
      <c r="AC1911" t="str">
        <f>'ListaN69 09-02-2025'!AF1909</f>
        <v>Bajo</v>
      </c>
    </row>
    <row r="1912" spans="1:29" x14ac:dyDescent="0.2">
      <c r="A1912" s="1" t="s">
        <v>5182</v>
      </c>
      <c r="B1912" t="s">
        <v>4782</v>
      </c>
      <c r="C1912" s="45" t="s">
        <v>4964</v>
      </c>
      <c r="D1912">
        <v>21</v>
      </c>
      <c r="E1912" s="4">
        <f>IFERROR(VLOOKUP(A1912,'ListaN69 09-02-2025'!$A$9:$E$9716,5,0)*IF($C$3="SI",((D5909/100)+1),1)*IF(AND($C$3="SI",$C$4="SI"),IF(D5909=21,0.92,IF(D5909=10.5,0.96,1)),1)*IF(ISNUMBER($C$5),1-$C$5,1),"-")</f>
        <v>5595.93</v>
      </c>
      <c r="F1912" s="4">
        <f t="shared" si="29"/>
        <v>5595.93</v>
      </c>
      <c r="AC1912" t="str">
        <f>'ListaN69 09-02-2025'!AF1910</f>
        <v>Bajo</v>
      </c>
    </row>
    <row r="1913" spans="1:29" x14ac:dyDescent="0.2">
      <c r="A1913" s="1" t="s">
        <v>5183</v>
      </c>
      <c r="B1913" t="s">
        <v>4783</v>
      </c>
      <c r="C1913" s="45" t="s">
        <v>4964</v>
      </c>
      <c r="D1913">
        <v>21</v>
      </c>
      <c r="E1913" s="4">
        <f>IFERROR(VLOOKUP(A1913,'ListaN69 09-02-2025'!$A$9:$E$9716,5,0)*IF($C$3="SI",((D5910/100)+1),1)*IF(AND($C$3="SI",$C$4="SI"),IF(D5910=21,0.92,IF(D5910=10.5,0.96,1)),1)*IF(ISNUMBER($C$5),1-$C$5,1),"-")</f>
        <v>5595.93</v>
      </c>
      <c r="F1913" s="4">
        <f t="shared" si="29"/>
        <v>5595.93</v>
      </c>
      <c r="AC1913" t="str">
        <f>'ListaN69 09-02-2025'!AF1911</f>
        <v>Bajo</v>
      </c>
    </row>
    <row r="1914" spans="1:29" x14ac:dyDescent="0.2">
      <c r="A1914" s="1" t="s">
        <v>5184</v>
      </c>
      <c r="B1914" t="s">
        <v>4784</v>
      </c>
      <c r="C1914" s="45" t="s">
        <v>4946</v>
      </c>
      <c r="D1914">
        <v>21</v>
      </c>
      <c r="E1914" s="4">
        <f>IFERROR(VLOOKUP(A1914,'ListaN69 09-02-2025'!$A$9:$E$9716,5,0)*IF($C$3="SI",((D5911/100)+1),1)*IF(AND($C$3="SI",$C$4="SI"),IF(D5911=21,0.92,IF(D5911=10.5,0.96,1)),1)*IF(ISNUMBER($C$5),1-$C$5,1),"-")</f>
        <v>6727.9199999999992</v>
      </c>
      <c r="F1914" s="4">
        <f t="shared" si="29"/>
        <v>6727.9199999999992</v>
      </c>
      <c r="AC1914" t="str">
        <f>'ListaN69 09-02-2025'!AF1912</f>
        <v>Bajo</v>
      </c>
    </row>
    <row r="1915" spans="1:29" x14ac:dyDescent="0.2">
      <c r="A1915" s="1" t="s">
        <v>5185</v>
      </c>
      <c r="B1915" t="s">
        <v>4785</v>
      </c>
      <c r="C1915" s="45" t="s">
        <v>4946</v>
      </c>
      <c r="D1915">
        <v>21</v>
      </c>
      <c r="E1915" s="4">
        <f>IFERROR(VLOOKUP(A1915,'ListaN69 09-02-2025'!$A$9:$E$9716,5,0)*IF($C$3="SI",((D5912/100)+1),1)*IF(AND($C$3="SI",$C$4="SI"),IF(D5912=21,0.92,IF(D5912=10.5,0.96,1)),1)*IF(ISNUMBER($C$5),1-$C$5,1),"-")</f>
        <v>6727.9199999999992</v>
      </c>
      <c r="F1915" s="4">
        <f t="shared" si="29"/>
        <v>6727.9199999999992</v>
      </c>
      <c r="AC1915" t="str">
        <f>'ListaN69 09-02-2025'!AF1913</f>
        <v>Bajo</v>
      </c>
    </row>
    <row r="1916" spans="1:29" x14ac:dyDescent="0.2">
      <c r="A1916" s="1" t="s">
        <v>5186</v>
      </c>
      <c r="B1916" t="s">
        <v>4786</v>
      </c>
      <c r="C1916" s="45" t="s">
        <v>4946</v>
      </c>
      <c r="D1916">
        <v>21</v>
      </c>
      <c r="E1916" s="4">
        <f>IFERROR(VLOOKUP(A1916,'ListaN69 09-02-2025'!$A$9:$E$9716,5,0)*IF($C$3="SI",((D5913/100)+1),1)*IF(AND($C$3="SI",$C$4="SI"),IF(D5913=21,0.92,IF(D5913=10.5,0.96,1)),1)*IF(ISNUMBER($C$5),1-$C$5,1),"-")</f>
        <v>11369.37</v>
      </c>
      <c r="F1916" s="4">
        <f t="shared" si="29"/>
        <v>11369.37</v>
      </c>
      <c r="AC1916" t="str">
        <f>'ListaN69 09-02-2025'!AF1914</f>
        <v>Bajo</v>
      </c>
    </row>
    <row r="1917" spans="1:29" x14ac:dyDescent="0.2">
      <c r="A1917" s="1" t="s">
        <v>5187</v>
      </c>
      <c r="B1917" t="s">
        <v>4787</v>
      </c>
      <c r="C1917" s="45" t="s">
        <v>4946</v>
      </c>
      <c r="D1917">
        <v>21</v>
      </c>
      <c r="E1917" s="4">
        <f>IFERROR(VLOOKUP(A1917,'ListaN69 09-02-2025'!$A$9:$E$9716,5,0)*IF($C$3="SI",((D5914/100)+1),1)*IF(AND($C$3="SI",$C$4="SI"),IF(D5914=21,0.92,IF(D5914=10.5,0.96,1)),1)*IF(ISNUMBER($C$5),1-$C$5,1),"-")</f>
        <v>11369.37</v>
      </c>
      <c r="F1917" s="4">
        <f t="shared" si="29"/>
        <v>11369.37</v>
      </c>
      <c r="AC1917" t="str">
        <f>'ListaN69 09-02-2025'!AF1915</f>
        <v>Bajo</v>
      </c>
    </row>
    <row r="1918" spans="1:29" x14ac:dyDescent="0.2">
      <c r="A1918" s="1" t="s">
        <v>5188</v>
      </c>
      <c r="B1918" t="s">
        <v>4788</v>
      </c>
      <c r="C1918" s="45" t="s">
        <v>4964</v>
      </c>
      <c r="D1918">
        <v>21</v>
      </c>
      <c r="E1918" s="4">
        <f>IFERROR(VLOOKUP(A1918,'ListaN69 09-02-2025'!$A$9:$E$9716,5,0)*IF($C$3="SI",((D5915/100)+1),1)*IF(AND($C$3="SI",$C$4="SI"),IF(D5915=21,0.92,IF(D5915=10.5,0.96,1)),1)*IF(ISNUMBER($C$5),1-$C$5,1),"-")</f>
        <v>4347.54</v>
      </c>
      <c r="F1918" s="4">
        <f t="shared" si="29"/>
        <v>4347.54</v>
      </c>
      <c r="AC1918" t="str">
        <f>'ListaN69 09-02-2025'!AF1916</f>
        <v>Bajo</v>
      </c>
    </row>
    <row r="1919" spans="1:29" x14ac:dyDescent="0.2">
      <c r="A1919" s="1" t="s">
        <v>5189</v>
      </c>
      <c r="B1919" t="s">
        <v>4789</v>
      </c>
      <c r="C1919" s="45" t="s">
        <v>4964</v>
      </c>
      <c r="D1919">
        <v>21</v>
      </c>
      <c r="E1919" s="4">
        <f>IFERROR(VLOOKUP(A1919,'ListaN69 09-02-2025'!$A$9:$E$9716,5,0)*IF($C$3="SI",((D5916/100)+1),1)*IF(AND($C$3="SI",$C$4="SI"),IF(D5916=21,0.92,IF(D5916=10.5,0.96,1)),1)*IF(ISNUMBER($C$5),1-$C$5,1),"-")</f>
        <v>4347.54</v>
      </c>
      <c r="F1919" s="4">
        <f t="shared" si="29"/>
        <v>4347.54</v>
      </c>
      <c r="AC1919" t="str">
        <f>'ListaN69 09-02-2025'!AF1917</f>
        <v>Bajo</v>
      </c>
    </row>
    <row r="1920" spans="1:29" x14ac:dyDescent="0.2">
      <c r="A1920" s="1" t="s">
        <v>5899</v>
      </c>
      <c r="B1920" t="s">
        <v>4790</v>
      </c>
      <c r="C1920" s="45" t="s">
        <v>4964</v>
      </c>
      <c r="D1920">
        <v>21</v>
      </c>
      <c r="E1920" s="4">
        <f>IFERROR(VLOOKUP(A1920,'ListaN69 09-02-2025'!$A$9:$E$9716,5,0)*IF($C$3="SI",((D5917/100)+1),1)*IF(AND($C$3="SI",$C$4="SI"),IF(D5917=21,0.92,IF(D5917=10.5,0.96,1)),1)*IF(ISNUMBER($C$5),1-$C$5,1),"-")</f>
        <v>5959.68</v>
      </c>
      <c r="F1920" s="4">
        <f t="shared" si="29"/>
        <v>5959.68</v>
      </c>
      <c r="AC1920" t="str">
        <f>'ListaN69 09-02-2025'!AF1918</f>
        <v>Bajo</v>
      </c>
    </row>
    <row r="1921" spans="1:29" x14ac:dyDescent="0.2">
      <c r="A1921" s="1" t="s">
        <v>5900</v>
      </c>
      <c r="B1921" t="s">
        <v>4791</v>
      </c>
      <c r="C1921" s="45" t="s">
        <v>4964</v>
      </c>
      <c r="D1921">
        <v>21</v>
      </c>
      <c r="E1921" s="4">
        <f>IFERROR(VLOOKUP(A1921,'ListaN69 09-02-2025'!$A$9:$E$9716,5,0)*IF($C$3="SI",((D5918/100)+1),1)*IF(AND($C$3="SI",$C$4="SI"),IF(D5918=21,0.92,IF(D5918=10.5,0.96,1)),1)*IF(ISNUMBER($C$5),1-$C$5,1),"-")</f>
        <v>5959.68</v>
      </c>
      <c r="F1921" s="4">
        <f t="shared" si="29"/>
        <v>5959.68</v>
      </c>
      <c r="AC1921" t="str">
        <f>'ListaN69 09-02-2025'!AF1919</f>
        <v>Bajo</v>
      </c>
    </row>
    <row r="1922" spans="1:29" x14ac:dyDescent="0.2">
      <c r="A1922" s="1" t="s">
        <v>5574</v>
      </c>
      <c r="B1922" t="s">
        <v>4792</v>
      </c>
      <c r="C1922" s="45" t="s">
        <v>4946</v>
      </c>
      <c r="D1922">
        <v>21</v>
      </c>
      <c r="E1922" s="4">
        <f>IFERROR(VLOOKUP(A1922,'ListaN69 09-02-2025'!$A$9:$E$9716,5,0)*IF($C$3="SI",((D5919/100)+1),1)*IF(AND($C$3="SI",$C$4="SI"),IF(D5919=21,0.92,IF(D5919=10.5,0.96,1)),1)*IF(ISNUMBER($C$5),1-$C$5,1),"-")</f>
        <v>7542.72</v>
      </c>
      <c r="F1922" s="4">
        <f t="shared" si="29"/>
        <v>7542.72</v>
      </c>
      <c r="AC1922" t="str">
        <f>'ListaN69 09-02-2025'!AF1920</f>
        <v>Bajo</v>
      </c>
    </row>
    <row r="1923" spans="1:29" x14ac:dyDescent="0.2">
      <c r="A1923" s="1" t="s">
        <v>5422</v>
      </c>
      <c r="B1923" t="s">
        <v>4793</v>
      </c>
      <c r="C1923" s="45" t="s">
        <v>4946</v>
      </c>
      <c r="D1923">
        <v>21</v>
      </c>
      <c r="E1923" s="4">
        <f>IFERROR(VLOOKUP(A1923,'ListaN69 09-02-2025'!$A$9:$E$9716,5,0)*IF($C$3="SI",((D5920/100)+1),1)*IF(AND($C$3="SI",$C$4="SI"),IF(D5920=21,0.92,IF(D5920=10.5,0.96,1)),1)*IF(ISNUMBER($C$5),1-$C$5,1),"-")</f>
        <v>7542.72</v>
      </c>
      <c r="F1923" s="4">
        <f t="shared" si="29"/>
        <v>7542.72</v>
      </c>
      <c r="AC1923" t="str">
        <f>'ListaN69 09-02-2025'!AF1921</f>
        <v>Bajo</v>
      </c>
    </row>
    <row r="1924" spans="1:29" x14ac:dyDescent="0.2">
      <c r="A1924" s="1" t="s">
        <v>5560</v>
      </c>
      <c r="B1924" t="s">
        <v>4794</v>
      </c>
      <c r="C1924" s="45" t="s">
        <v>4946</v>
      </c>
      <c r="D1924">
        <v>21</v>
      </c>
      <c r="E1924" s="4">
        <f>IFERROR(VLOOKUP(A1924,'ListaN69 09-02-2025'!$A$9:$E$9716,5,0)*IF($C$3="SI",((D5921/100)+1),1)*IF(AND($C$3="SI",$C$4="SI"),IF(D5921=21,0.92,IF(D5921=10.5,0.96,1)),1)*IF(ISNUMBER($C$5),1-$C$5,1),"-")</f>
        <v>13074.630000000001</v>
      </c>
      <c r="F1924" s="4">
        <f t="shared" si="29"/>
        <v>13074.630000000001</v>
      </c>
      <c r="AC1924" t="str">
        <f>'ListaN69 09-02-2025'!AF1922</f>
        <v>Bajo</v>
      </c>
    </row>
    <row r="1925" spans="1:29" x14ac:dyDescent="0.2">
      <c r="A1925" s="1" t="s">
        <v>5901</v>
      </c>
      <c r="B1925" t="s">
        <v>4795</v>
      </c>
      <c r="C1925" s="45" t="s">
        <v>4946</v>
      </c>
      <c r="D1925">
        <v>21</v>
      </c>
      <c r="E1925" s="4">
        <f>IFERROR(VLOOKUP(A1925,'ListaN69 09-02-2025'!$A$9:$E$9716,5,0)*IF($C$3="SI",((D5922/100)+1),1)*IF(AND($C$3="SI",$C$4="SI"),IF(D5922=21,0.92,IF(D5922=10.5,0.96,1)),1)*IF(ISNUMBER($C$5),1-$C$5,1),"-")</f>
        <v>13074.630000000001</v>
      </c>
      <c r="F1925" s="4">
        <f t="shared" si="29"/>
        <v>13074.630000000001</v>
      </c>
      <c r="AC1925" t="str">
        <f>'ListaN69 09-02-2025'!AF1923</f>
        <v>Bajo</v>
      </c>
    </row>
    <row r="1926" spans="1:29" x14ac:dyDescent="0.2">
      <c r="A1926" s="1" t="s">
        <v>4871</v>
      </c>
      <c r="B1926" t="s">
        <v>4919</v>
      </c>
      <c r="C1926" s="45" t="s">
        <v>4953</v>
      </c>
      <c r="D1926">
        <v>21</v>
      </c>
      <c r="E1926" s="4">
        <f>IFERROR(VLOOKUP(A1926,'ListaN69 09-02-2025'!$A$9:$E$9716,5,0)*IF($C$3="SI",((D5923/100)+1),1)*IF(AND($C$3="SI",$C$4="SI"),IF(D5923=21,0.92,IF(D5923=10.5,0.96,1)),1)*IF(ISNUMBER($C$5),1-$C$5,1),"-")</f>
        <v>3830.2874999999999</v>
      </c>
      <c r="F1926" s="4">
        <f t="shared" si="29"/>
        <v>3830.2874999999999</v>
      </c>
      <c r="AC1926" t="str">
        <f>'ListaN69 09-02-2025'!AF1924</f>
        <v>Bajo</v>
      </c>
    </row>
    <row r="1927" spans="1:29" x14ac:dyDescent="0.2">
      <c r="A1927" s="1" t="s">
        <v>4872</v>
      </c>
      <c r="B1927" t="s">
        <v>4920</v>
      </c>
      <c r="C1927" s="45" t="s">
        <v>4965</v>
      </c>
      <c r="D1927">
        <v>21</v>
      </c>
      <c r="E1927" s="4">
        <f>IFERROR(VLOOKUP(A1927,'ListaN69 09-02-2025'!$A$9:$E$9716,5,0)*IF($C$3="SI",((D5924/100)+1),1)*IF(AND($C$3="SI",$C$4="SI"),IF(D5924=21,0.92,IF(D5924=10.5,0.96,1)),1)*IF(ISNUMBER($C$5),1-$C$5,1),"-")</f>
        <v>5550.9705000000004</v>
      </c>
      <c r="F1927" s="4">
        <f t="shared" si="29"/>
        <v>5550.9705000000004</v>
      </c>
      <c r="AC1927" t="str">
        <f>'ListaN69 09-02-2025'!AF1925</f>
        <v>Bajo</v>
      </c>
    </row>
    <row r="1928" spans="1:29" x14ac:dyDescent="0.2">
      <c r="A1928" s="1" t="s">
        <v>4873</v>
      </c>
      <c r="B1928" t="s">
        <v>4921</v>
      </c>
      <c r="C1928" s="45" t="s">
        <v>4964</v>
      </c>
      <c r="D1928">
        <v>21</v>
      </c>
      <c r="E1928" s="4">
        <f>IFERROR(VLOOKUP(A1928,'ListaN69 09-02-2025'!$A$9:$E$9716,5,0)*IF($C$3="SI",((D5925/100)+1),1)*IF(AND($C$3="SI",$C$4="SI"),IF(D5925=21,0.92,IF(D5925=10.5,0.96,1)),1)*IF(ISNUMBER($C$5),1-$C$5,1),"-")</f>
        <v>8540.5589999999993</v>
      </c>
      <c r="F1928" s="4">
        <f t="shared" si="29"/>
        <v>8540.5589999999993</v>
      </c>
      <c r="AC1928" t="str">
        <f>'ListaN69 09-02-2025'!AF1926</f>
        <v>Bajo</v>
      </c>
    </row>
    <row r="1929" spans="1:29" x14ac:dyDescent="0.2">
      <c r="A1929" s="1" t="s">
        <v>4874</v>
      </c>
      <c r="B1929" t="s">
        <v>4922</v>
      </c>
      <c r="C1929" s="45" t="s">
        <v>4953</v>
      </c>
      <c r="D1929">
        <v>21</v>
      </c>
      <c r="E1929" s="4">
        <f>IFERROR(VLOOKUP(A1929,'ListaN69 09-02-2025'!$A$9:$E$9716,5,0)*IF($C$3="SI",((D5926/100)+1),1)*IF(AND($C$3="SI",$C$4="SI"),IF(D5926=21,0.92,IF(D5926=10.5,0.96,1)),1)*IF(ISNUMBER($C$5),1-$C$5,1),"-")</f>
        <v>2596.7384999999999</v>
      </c>
      <c r="F1929" s="4">
        <f t="shared" si="29"/>
        <v>2596.7384999999999</v>
      </c>
      <c r="AC1929" t="str">
        <f>'ListaN69 09-02-2025'!AF1927</f>
        <v>Bajo</v>
      </c>
    </row>
    <row r="1930" spans="1:29" x14ac:dyDescent="0.2">
      <c r="A1930" s="1" t="s">
        <v>4875</v>
      </c>
      <c r="B1930" t="s">
        <v>4923</v>
      </c>
      <c r="C1930" s="45" t="s">
        <v>4953</v>
      </c>
      <c r="D1930">
        <v>21</v>
      </c>
      <c r="E1930" s="4">
        <f>IFERROR(VLOOKUP(A1930,'ListaN69 09-02-2025'!$A$9:$E$9716,5,0)*IF($C$3="SI",((D5927/100)+1),1)*IF(AND($C$3="SI",$C$4="SI"),IF(D5927=21,0.92,IF(D5927=10.5,0.96,1)),1)*IF(ISNUMBER($C$5),1-$C$5,1),"-")</f>
        <v>3669.2189999999996</v>
      </c>
      <c r="F1930" s="4">
        <f t="shared" si="29"/>
        <v>3669.2189999999996</v>
      </c>
      <c r="AC1930" t="str">
        <f>'ListaN69 09-02-2025'!AF1928</f>
        <v>Bajo</v>
      </c>
    </row>
    <row r="1931" spans="1:29" x14ac:dyDescent="0.2">
      <c r="A1931" s="1" t="s">
        <v>4876</v>
      </c>
      <c r="B1931" t="s">
        <v>4924</v>
      </c>
      <c r="C1931" s="45" t="s">
        <v>4965</v>
      </c>
      <c r="D1931">
        <v>21</v>
      </c>
      <c r="E1931" s="4">
        <f>IFERROR(VLOOKUP(A1931,'ListaN69 09-02-2025'!$A$9:$E$9716,5,0)*IF($C$3="SI",((D5928/100)+1),1)*IF(AND($C$3="SI",$C$4="SI"),IF(D5928=21,0.92,IF(D5928=10.5,0.96,1)),1)*IF(ISNUMBER($C$5),1-$C$5,1),"-")</f>
        <v>5027.4614999999994</v>
      </c>
      <c r="F1931" s="4">
        <f t="shared" si="29"/>
        <v>5027.4614999999994</v>
      </c>
      <c r="AC1931" t="str">
        <f>'ListaN69 09-02-2025'!AF1929</f>
        <v>Bajo</v>
      </c>
    </row>
    <row r="1932" spans="1:29" x14ac:dyDescent="0.2">
      <c r="A1932" s="1" t="s">
        <v>4877</v>
      </c>
      <c r="B1932" t="s">
        <v>4925</v>
      </c>
      <c r="C1932" s="45" t="s">
        <v>4964</v>
      </c>
      <c r="D1932">
        <v>21</v>
      </c>
      <c r="E1932" s="4">
        <f>IFERROR(VLOOKUP(A1932,'ListaN69 09-02-2025'!$A$9:$E$9716,5,0)*IF($C$3="SI",((D5929/100)+1),1)*IF(AND($C$3="SI",$C$4="SI"),IF(D5929=21,0.92,IF(D5929=10.5,0.96,1)),1)*IF(ISNUMBER($C$5),1-$C$5,1),"-")</f>
        <v>8375.5619999999999</v>
      </c>
      <c r="F1932" s="4">
        <f t="shared" si="29"/>
        <v>8375.5619999999999</v>
      </c>
      <c r="AC1932" t="str">
        <f>'ListaN69 09-02-2025'!AF1930</f>
        <v>Bajo</v>
      </c>
    </row>
    <row r="1933" spans="1:29" x14ac:dyDescent="0.2">
      <c r="A1933" s="1" t="s">
        <v>4878</v>
      </c>
      <c r="B1933" t="s">
        <v>4926</v>
      </c>
      <c r="C1933" s="45" t="s">
        <v>4953</v>
      </c>
      <c r="D1933">
        <v>21</v>
      </c>
      <c r="E1933" s="4">
        <f>IFERROR(VLOOKUP(A1933,'ListaN69 09-02-2025'!$A$9:$E$9716,5,0)*IF($C$3="SI",((D5930/100)+1),1)*IF(AND($C$3="SI",$C$4="SI"),IF(D5930=21,0.92,IF(D5930=10.5,0.96,1)),1)*IF(ISNUMBER($C$5),1-$C$5,1),"-")</f>
        <v>2404.2420000000002</v>
      </c>
      <c r="F1933" s="4">
        <f t="shared" si="29"/>
        <v>2404.2420000000002</v>
      </c>
      <c r="AC1933" t="str">
        <f>'ListaN69 09-02-2025'!AF1931</f>
        <v>Bajo</v>
      </c>
    </row>
    <row r="1934" spans="1:29" x14ac:dyDescent="0.2">
      <c r="C1934" s="45"/>
      <c r="E1934" s="4" t="str">
        <f>IFERROR(VLOOKUP(A1934,'ListaN69 09-02-2025'!$A$9:$E$9716,5,0)*IF($C$3="SI",((D5931/100)+1),1)*IF(AND($C$3="SI",$C$4="SI"),IF(D5931=21,0.92,IF(D5931=10.5,0.96,1)),1)*IF(ISNUMBER($C$5),1-$C$5,1),"-")</f>
        <v>-</v>
      </c>
      <c r="F1934" s="4" t="str">
        <f t="shared" ref="F1934:F1997" si="30">IFERROR(E1934*IF(ISNUMBER($C$6),1+$C$6,1),"-")</f>
        <v>-</v>
      </c>
      <c r="AC1934" t="str">
        <f>'ListaN69 09-02-2025'!AF1932</f>
        <v>Blanco</v>
      </c>
    </row>
    <row r="1935" spans="1:29" x14ac:dyDescent="0.2">
      <c r="B1935" t="s">
        <v>4744</v>
      </c>
      <c r="C1935" s="45"/>
      <c r="E1935" s="4" t="str">
        <f>IFERROR(VLOOKUP(A1935,'ListaN69 09-02-2025'!$A$9:$E$9716,5,0)*IF($C$3="SI",((D5932/100)+1),1)*IF(AND($C$3="SI",$C$4="SI"),IF(D5932=21,0.92,IF(D5932=10.5,0.96,1)),1)*IF(ISNUMBER($C$5),1-$C$5,1),"-")</f>
        <v>-</v>
      </c>
      <c r="F1935" s="4" t="str">
        <f t="shared" si="30"/>
        <v>-</v>
      </c>
      <c r="AC1935" t="str">
        <f>'ListaN69 09-02-2025'!AF1933</f>
        <v>Titulo</v>
      </c>
    </row>
    <row r="1936" spans="1:29" x14ac:dyDescent="0.2">
      <c r="C1936" s="45"/>
      <c r="E1936" s="4" t="str">
        <f>IFERROR(VLOOKUP(A1936,'ListaN69 09-02-2025'!$A$9:$E$9716,5,0)*IF($C$3="SI",((D5933/100)+1),1)*IF(AND($C$3="SI",$C$4="SI"),IF(D5933=21,0.92,IF(D5933=10.5,0.96,1)),1)*IF(ISNUMBER($C$5),1-$C$5,1),"-")</f>
        <v>-</v>
      </c>
      <c r="F1936" s="4" t="str">
        <f t="shared" si="30"/>
        <v>-</v>
      </c>
      <c r="AC1936" t="str">
        <f>'ListaN69 09-02-2025'!AF1934</f>
        <v>Blanco</v>
      </c>
    </row>
    <row r="1937" spans="1:29" x14ac:dyDescent="0.2">
      <c r="A1937" s="1">
        <v>7086</v>
      </c>
      <c r="B1937" t="s">
        <v>4745</v>
      </c>
      <c r="C1937" s="45" t="s">
        <v>4946</v>
      </c>
      <c r="D1937">
        <v>21</v>
      </c>
      <c r="E1937" s="4">
        <f>IFERROR(VLOOKUP(A1937,'ListaN69 09-02-2025'!$A$9:$E$9716,5,0)*IF($C$3="SI",((D5934/100)+1),1)*IF(AND($C$3="SI",$C$4="SI"),IF(D5934=21,0.92,IF(D5934=10.5,0.96,1)),1)*IF(ISNUMBER($C$5),1-$C$5,1),"-")</f>
        <v>33798.709000000003</v>
      </c>
      <c r="F1937" s="4">
        <f t="shared" si="30"/>
        <v>33798.709000000003</v>
      </c>
      <c r="AC1937" t="str">
        <f>'ListaN69 09-02-2025'!AF1935</f>
        <v>Igual</v>
      </c>
    </row>
    <row r="1938" spans="1:29" x14ac:dyDescent="0.2">
      <c r="A1938" s="1">
        <v>911567</v>
      </c>
      <c r="B1938" t="s">
        <v>5178</v>
      </c>
      <c r="C1938" s="45" t="s">
        <v>5030</v>
      </c>
      <c r="D1938">
        <v>21</v>
      </c>
      <c r="E1938" s="4">
        <f>IFERROR(VLOOKUP(A1938,'ListaN69 09-02-2025'!$A$9:$E$9716,5,0)*IF($C$3="SI",((D5935/100)+1),1)*IF(AND($C$3="SI",$C$4="SI"),IF(D5935=21,0.92,IF(D5935=10.5,0.96,1)),1)*IF(ISNUMBER($C$5),1-$C$5,1),"-")</f>
        <v>33704.784</v>
      </c>
      <c r="F1938" s="4">
        <f t="shared" si="30"/>
        <v>33704.784</v>
      </c>
      <c r="AC1938" t="str">
        <f>'ListaN69 09-02-2025'!AF1936</f>
        <v>Bajo</v>
      </c>
    </row>
    <row r="1939" spans="1:29" x14ac:dyDescent="0.2">
      <c r="A1939" s="1">
        <v>911568</v>
      </c>
      <c r="B1939" t="s">
        <v>4828</v>
      </c>
      <c r="C1939" s="45" t="s">
        <v>5030</v>
      </c>
      <c r="D1939">
        <v>21</v>
      </c>
      <c r="E1939" s="4">
        <f>IFERROR(VLOOKUP(A1939,'ListaN69 09-02-2025'!$A$9:$E$9716,5,0)*IF($C$3="SI",((D5936/100)+1),1)*IF(AND($C$3="SI",$C$4="SI"),IF(D5936=21,0.92,IF(D5936=10.5,0.96,1)),1)*IF(ISNUMBER($C$5),1-$C$5,1),"-")</f>
        <v>33704.784</v>
      </c>
      <c r="F1939" s="4">
        <f t="shared" si="30"/>
        <v>33704.784</v>
      </c>
      <c r="AC1939" t="str">
        <f>'ListaN69 09-02-2025'!AF1937</f>
        <v>Bajo</v>
      </c>
    </row>
    <row r="1940" spans="1:29" x14ac:dyDescent="0.2">
      <c r="A1940" s="1" t="s">
        <v>5190</v>
      </c>
      <c r="B1940" t="s">
        <v>4796</v>
      </c>
      <c r="C1940" s="45" t="s">
        <v>4964</v>
      </c>
      <c r="D1940">
        <v>21</v>
      </c>
      <c r="E1940" s="4">
        <f>IFERROR(VLOOKUP(A1940,'ListaN69 09-02-2025'!$A$9:$E$9716,5,0)*IF($C$3="SI",((D5937/100)+1),1)*IF(AND($C$3="SI",$C$4="SI"),IF(D5937=21,0.92,IF(D5937=10.5,0.96,1)),1)*IF(ISNUMBER($C$5),1-$C$5,1),"-")</f>
        <v>3195.1800000000003</v>
      </c>
      <c r="F1940" s="4">
        <f t="shared" si="30"/>
        <v>3195.1800000000003</v>
      </c>
      <c r="AC1940" t="str">
        <f>'ListaN69 09-02-2025'!AF1938</f>
        <v>Bajo</v>
      </c>
    </row>
    <row r="1941" spans="1:29" x14ac:dyDescent="0.2">
      <c r="A1941" s="1" t="s">
        <v>5191</v>
      </c>
      <c r="B1941" t="s">
        <v>4797</v>
      </c>
      <c r="C1941" s="45" t="s">
        <v>4964</v>
      </c>
      <c r="D1941">
        <v>21</v>
      </c>
      <c r="E1941" s="4">
        <f>IFERROR(VLOOKUP(A1941,'ListaN69 09-02-2025'!$A$9:$E$9716,5,0)*IF($C$3="SI",((D5938/100)+1),1)*IF(AND($C$3="SI",$C$4="SI"),IF(D5938=21,0.92,IF(D5938=10.5,0.96,1)),1)*IF(ISNUMBER($C$5),1-$C$5,1),"-")</f>
        <v>3195.1800000000003</v>
      </c>
      <c r="F1941" s="4">
        <f t="shared" si="30"/>
        <v>3195.1800000000003</v>
      </c>
      <c r="AC1941" t="str">
        <f>'ListaN69 09-02-2025'!AF1939</f>
        <v>Bajo</v>
      </c>
    </row>
    <row r="1942" spans="1:29" x14ac:dyDescent="0.2">
      <c r="A1942" s="1" t="s">
        <v>5192</v>
      </c>
      <c r="B1942" t="s">
        <v>4798</v>
      </c>
      <c r="C1942" s="45" t="s">
        <v>4964</v>
      </c>
      <c r="D1942">
        <v>21</v>
      </c>
      <c r="E1942" s="4">
        <f>IFERROR(VLOOKUP(A1942,'ListaN69 09-02-2025'!$A$9:$E$9716,5,0)*IF($C$3="SI",((D5939/100)+1),1)*IF(AND($C$3="SI",$C$4="SI"),IF(D5939=21,0.92,IF(D5939=10.5,0.96,1)),1)*IF(ISNUMBER($C$5),1-$C$5,1),"-")</f>
        <v>4510.5</v>
      </c>
      <c r="F1942" s="4">
        <f t="shared" si="30"/>
        <v>4510.5</v>
      </c>
      <c r="AC1942" t="str">
        <f>'ListaN69 09-02-2025'!AF1940</f>
        <v>Bajo</v>
      </c>
    </row>
    <row r="1943" spans="1:29" x14ac:dyDescent="0.2">
      <c r="A1943" s="1" t="s">
        <v>5193</v>
      </c>
      <c r="B1943" t="s">
        <v>4799</v>
      </c>
      <c r="C1943" s="45" t="s">
        <v>4964</v>
      </c>
      <c r="D1943">
        <v>21</v>
      </c>
      <c r="E1943" s="4">
        <f>IFERROR(VLOOKUP(A1943,'ListaN69 09-02-2025'!$A$9:$E$9716,5,0)*IF($C$3="SI",((D5940/100)+1),1)*IF(AND($C$3="SI",$C$4="SI"),IF(D5940=21,0.92,IF(D5940=10.5,0.96,1)),1)*IF(ISNUMBER($C$5),1-$C$5,1),"-")</f>
        <v>4510.5</v>
      </c>
      <c r="F1943" s="4">
        <f t="shared" si="30"/>
        <v>4510.5</v>
      </c>
      <c r="AC1943" t="str">
        <f>'ListaN69 09-02-2025'!AF1941</f>
        <v>Bajo</v>
      </c>
    </row>
    <row r="1944" spans="1:29" x14ac:dyDescent="0.2">
      <c r="A1944" s="1" t="s">
        <v>5194</v>
      </c>
      <c r="B1944" t="s">
        <v>4800</v>
      </c>
      <c r="C1944" s="45" t="s">
        <v>4964</v>
      </c>
      <c r="D1944">
        <v>21</v>
      </c>
      <c r="E1944" s="4">
        <f>IFERROR(VLOOKUP(A1944,'ListaN69 09-02-2025'!$A$9:$E$9716,5,0)*IF($C$3="SI",((D5941/100)+1),1)*IF(AND($C$3="SI",$C$4="SI"),IF(D5941=21,0.92,IF(D5941=10.5,0.96,1)),1)*IF(ISNUMBER($C$5),1-$C$5,1),"-")</f>
        <v>5613.39</v>
      </c>
      <c r="F1944" s="4">
        <f t="shared" si="30"/>
        <v>5613.39</v>
      </c>
      <c r="AC1944" t="str">
        <f>'ListaN69 09-02-2025'!AF1942</f>
        <v>Bajo</v>
      </c>
    </row>
    <row r="1945" spans="1:29" x14ac:dyDescent="0.2">
      <c r="A1945" s="1" t="s">
        <v>5195</v>
      </c>
      <c r="B1945" t="s">
        <v>4801</v>
      </c>
      <c r="C1945" s="45" t="s">
        <v>4964</v>
      </c>
      <c r="D1945">
        <v>21</v>
      </c>
      <c r="E1945" s="4">
        <f>IFERROR(VLOOKUP(A1945,'ListaN69 09-02-2025'!$A$9:$E$9716,5,0)*IF($C$3="SI",((D5942/100)+1),1)*IF(AND($C$3="SI",$C$4="SI"),IF(D5942=21,0.92,IF(D5942=10.5,0.96,1)),1)*IF(ISNUMBER($C$5),1-$C$5,1),"-")</f>
        <v>5613.39</v>
      </c>
      <c r="F1945" s="4">
        <f t="shared" si="30"/>
        <v>5613.39</v>
      </c>
      <c r="AC1945" t="str">
        <f>'ListaN69 09-02-2025'!AF1943</f>
        <v>Bajo</v>
      </c>
    </row>
    <row r="1946" spans="1:29" x14ac:dyDescent="0.2">
      <c r="A1946" s="1" t="s">
        <v>5196</v>
      </c>
      <c r="B1946" t="s">
        <v>4802</v>
      </c>
      <c r="C1946" s="45" t="s">
        <v>4946</v>
      </c>
      <c r="D1946">
        <v>21</v>
      </c>
      <c r="E1946" s="4">
        <f>IFERROR(VLOOKUP(A1946,'ListaN69 09-02-2025'!$A$9:$E$9716,5,0)*IF($C$3="SI",((D5943/100)+1),1)*IF(AND($C$3="SI",$C$4="SI"),IF(D5943=21,0.92,IF(D5943=10.5,0.96,1)),1)*IF(ISNUMBER($C$5),1-$C$5,1),"-")</f>
        <v>10609.86</v>
      </c>
      <c r="F1946" s="4">
        <f t="shared" si="30"/>
        <v>10609.86</v>
      </c>
      <c r="AC1946" t="str">
        <f>'ListaN69 09-02-2025'!AF1944</f>
        <v>Bajo</v>
      </c>
    </row>
    <row r="1947" spans="1:29" x14ac:dyDescent="0.2">
      <c r="A1947" s="1" t="s">
        <v>5197</v>
      </c>
      <c r="B1947" t="s">
        <v>4803</v>
      </c>
      <c r="C1947" s="45" t="s">
        <v>4946</v>
      </c>
      <c r="D1947">
        <v>21</v>
      </c>
      <c r="E1947" s="4">
        <f>IFERROR(VLOOKUP(A1947,'ListaN69 09-02-2025'!$A$9:$E$9716,5,0)*IF($C$3="SI",((D5944/100)+1),1)*IF(AND($C$3="SI",$C$4="SI"),IF(D5944=21,0.92,IF(D5944=10.5,0.96,1)),1)*IF(ISNUMBER($C$5),1-$C$5,1),"-")</f>
        <v>10609.86</v>
      </c>
      <c r="F1947" s="4">
        <f t="shared" si="30"/>
        <v>10609.86</v>
      </c>
      <c r="AC1947" t="str">
        <f>'ListaN69 09-02-2025'!AF1945</f>
        <v>Bajo</v>
      </c>
    </row>
    <row r="1948" spans="1:29" x14ac:dyDescent="0.2">
      <c r="A1948" s="1" t="s">
        <v>5198</v>
      </c>
      <c r="B1948" t="s">
        <v>4804</v>
      </c>
      <c r="C1948" s="45" t="s">
        <v>4964</v>
      </c>
      <c r="D1948">
        <v>21</v>
      </c>
      <c r="E1948" s="4">
        <f>IFERROR(VLOOKUP(A1948,'ListaN69 09-02-2025'!$A$9:$E$9716,5,0)*IF($C$3="SI",((D5945/100)+1),1)*IF(AND($C$3="SI",$C$4="SI"),IF(D5945=21,0.92,IF(D5945=10.5,0.96,1)),1)*IF(ISNUMBER($C$5),1-$C$5,1),"-")</f>
        <v>3381.4199999999996</v>
      </c>
      <c r="F1948" s="4">
        <f t="shared" si="30"/>
        <v>3381.4199999999996</v>
      </c>
      <c r="AC1948" t="str">
        <f>'ListaN69 09-02-2025'!AF1946</f>
        <v>Bajo</v>
      </c>
    </row>
    <row r="1949" spans="1:29" x14ac:dyDescent="0.2">
      <c r="A1949" s="1" t="s">
        <v>5199</v>
      </c>
      <c r="B1949" t="s">
        <v>4805</v>
      </c>
      <c r="C1949" s="45" t="s">
        <v>4964</v>
      </c>
      <c r="D1949">
        <v>21</v>
      </c>
      <c r="E1949" s="4">
        <f>IFERROR(VLOOKUP(A1949,'ListaN69 09-02-2025'!$A$9:$E$9716,5,0)*IF($C$3="SI",((D5946/100)+1),1)*IF(AND($C$3="SI",$C$4="SI"),IF(D5946=21,0.92,IF(D5946=10.5,0.96,1)),1)*IF(ISNUMBER($C$5),1-$C$5,1),"-")</f>
        <v>3381.4199999999996</v>
      </c>
      <c r="F1949" s="4">
        <f t="shared" si="30"/>
        <v>3381.4199999999996</v>
      </c>
      <c r="AC1949" t="str">
        <f>'ListaN69 09-02-2025'!AF1947</f>
        <v>Bajo</v>
      </c>
    </row>
    <row r="1950" spans="1:29" x14ac:dyDescent="0.2">
      <c r="A1950" s="1" t="s">
        <v>5200</v>
      </c>
      <c r="B1950" t="s">
        <v>4806</v>
      </c>
      <c r="C1950" s="45" t="s">
        <v>4964</v>
      </c>
      <c r="D1950">
        <v>21</v>
      </c>
      <c r="E1950" s="4">
        <f>IFERROR(VLOOKUP(A1950,'ListaN69 09-02-2025'!$A$9:$E$9716,5,0)*IF($C$3="SI",((D5947/100)+1),1)*IF(AND($C$3="SI",$C$4="SI"),IF(D5947=21,0.92,IF(D5947=10.5,0.96,1)),1)*IF(ISNUMBER($C$5),1-$C$5,1),"-")</f>
        <v>4926.63</v>
      </c>
      <c r="F1950" s="4">
        <f t="shared" si="30"/>
        <v>4926.63</v>
      </c>
      <c r="AC1950" t="str">
        <f>'ListaN69 09-02-2025'!AF1948</f>
        <v>Bajo</v>
      </c>
    </row>
    <row r="1951" spans="1:29" x14ac:dyDescent="0.2">
      <c r="A1951" s="1" t="s">
        <v>5201</v>
      </c>
      <c r="B1951" t="s">
        <v>4807</v>
      </c>
      <c r="C1951" s="45" t="s">
        <v>4964</v>
      </c>
      <c r="D1951">
        <v>21</v>
      </c>
      <c r="E1951" s="4">
        <f>IFERROR(VLOOKUP(A1951,'ListaN69 09-02-2025'!$A$9:$E$9716,5,0)*IF($C$3="SI",((D5948/100)+1),1)*IF(AND($C$3="SI",$C$4="SI"),IF(D5948=21,0.92,IF(D5948=10.5,0.96,1)),1)*IF(ISNUMBER($C$5),1-$C$5,1),"-")</f>
        <v>4926.63</v>
      </c>
      <c r="F1951" s="4">
        <f t="shared" si="30"/>
        <v>4926.63</v>
      </c>
      <c r="AC1951" t="str">
        <f>'ListaN69 09-02-2025'!AF1949</f>
        <v>Bajo</v>
      </c>
    </row>
    <row r="1952" spans="1:29" x14ac:dyDescent="0.2">
      <c r="A1952" s="1" t="s">
        <v>5902</v>
      </c>
      <c r="B1952" t="s">
        <v>4808</v>
      </c>
      <c r="C1952" s="45" t="s">
        <v>4964</v>
      </c>
      <c r="D1952">
        <v>21</v>
      </c>
      <c r="E1952" s="4">
        <f>IFERROR(VLOOKUP(A1952,'ListaN69 09-02-2025'!$A$9:$E$9716,5,0)*IF($C$3="SI",((D5949/100)+1),1)*IF(AND($C$3="SI",$C$4="SI"),IF(D5949=21,0.92,IF(D5949=10.5,0.96,1)),1)*IF(ISNUMBER($C$5),1-$C$5,1),"-")</f>
        <v>6512.58</v>
      </c>
      <c r="F1952" s="4">
        <f t="shared" si="30"/>
        <v>6512.58</v>
      </c>
      <c r="AC1952" t="str">
        <f>'ListaN69 09-02-2025'!AF1950</f>
        <v>Bajo</v>
      </c>
    </row>
    <row r="1953" spans="1:29" x14ac:dyDescent="0.2">
      <c r="A1953" s="1" t="s">
        <v>5202</v>
      </c>
      <c r="B1953" t="s">
        <v>4809</v>
      </c>
      <c r="C1953" s="45" t="s">
        <v>4964</v>
      </c>
      <c r="D1953">
        <v>21</v>
      </c>
      <c r="E1953" s="4">
        <f>IFERROR(VLOOKUP(A1953,'ListaN69 09-02-2025'!$A$9:$E$9716,5,0)*IF($C$3="SI",((D5950/100)+1),1)*IF(AND($C$3="SI",$C$4="SI"),IF(D5950=21,0.92,IF(D5950=10.5,0.96,1)),1)*IF(ISNUMBER($C$5),1-$C$5,1),"-")</f>
        <v>6512.58</v>
      </c>
      <c r="F1953" s="4">
        <f t="shared" si="30"/>
        <v>6512.58</v>
      </c>
      <c r="AC1953" t="str">
        <f>'ListaN69 09-02-2025'!AF1951</f>
        <v>Bajo</v>
      </c>
    </row>
    <row r="1954" spans="1:29" x14ac:dyDescent="0.2">
      <c r="A1954" s="1" t="s">
        <v>5203</v>
      </c>
      <c r="B1954" t="s">
        <v>4810</v>
      </c>
      <c r="C1954" s="45" t="s">
        <v>4946</v>
      </c>
      <c r="D1954">
        <v>21</v>
      </c>
      <c r="E1954" s="4">
        <f>IFERROR(VLOOKUP(A1954,'ListaN69 09-02-2025'!$A$9:$E$9716,5,0)*IF($C$3="SI",((D5951/100)+1),1)*IF(AND($C$3="SI",$C$4="SI"),IF(D5951=21,0.92,IF(D5951=10.5,0.96,1)),1)*IF(ISNUMBER($C$5),1-$C$5,1),"-")</f>
        <v>11788.41</v>
      </c>
      <c r="F1954" s="4">
        <f t="shared" si="30"/>
        <v>11788.41</v>
      </c>
      <c r="AC1954" t="str">
        <f>'ListaN69 09-02-2025'!AF1952</f>
        <v>Bajo</v>
      </c>
    </row>
    <row r="1955" spans="1:29" x14ac:dyDescent="0.2">
      <c r="A1955" s="1" t="s">
        <v>5204</v>
      </c>
      <c r="B1955" t="s">
        <v>4811</v>
      </c>
      <c r="C1955" s="45" t="s">
        <v>4946</v>
      </c>
      <c r="D1955">
        <v>21</v>
      </c>
      <c r="E1955" s="4">
        <f>IFERROR(VLOOKUP(A1955,'ListaN69 09-02-2025'!$A$9:$E$9716,5,0)*IF($C$3="SI",((D5952/100)+1),1)*IF(AND($C$3="SI",$C$4="SI"),IF(D5952=21,0.92,IF(D5952=10.5,0.96,1)),1)*IF(ISNUMBER($C$5),1-$C$5,1),"-")</f>
        <v>11788.41</v>
      </c>
      <c r="F1955" s="4">
        <f t="shared" si="30"/>
        <v>11788.41</v>
      </c>
      <c r="AC1955" t="str">
        <f>'ListaN69 09-02-2025'!AF1953</f>
        <v>Bajo</v>
      </c>
    </row>
    <row r="1956" spans="1:29" x14ac:dyDescent="0.2">
      <c r="A1956" s="1">
        <v>911867</v>
      </c>
      <c r="B1956" t="s">
        <v>5179</v>
      </c>
      <c r="C1956" s="45" t="s">
        <v>5030</v>
      </c>
      <c r="D1956">
        <v>21</v>
      </c>
      <c r="E1956" s="4">
        <f>IFERROR(VLOOKUP(A1956,'ListaN69 09-02-2025'!$A$9:$E$9716,5,0)*IF($C$3="SI",((D5953/100)+1),1)*IF(AND($C$3="SI",$C$4="SI"),IF(D5953=21,0.92,IF(D5953=10.5,0.96,1)),1)*IF(ISNUMBER($C$5),1-$C$5,1),"-")</f>
        <v>39872.383500000004</v>
      </c>
      <c r="F1956" s="4">
        <f t="shared" si="30"/>
        <v>39872.383500000004</v>
      </c>
      <c r="AC1956" t="str">
        <f>'ListaN69 09-02-2025'!AF1954</f>
        <v>Bajo</v>
      </c>
    </row>
    <row r="1957" spans="1:29" x14ac:dyDescent="0.2">
      <c r="A1957" s="1">
        <v>911868</v>
      </c>
      <c r="B1957" t="s">
        <v>4829</v>
      </c>
      <c r="C1957" s="45" t="s">
        <v>5030</v>
      </c>
      <c r="D1957">
        <v>21</v>
      </c>
      <c r="E1957" s="4">
        <f>IFERROR(VLOOKUP(A1957,'ListaN69 09-02-2025'!$A$9:$E$9716,5,0)*IF($C$3="SI",((D5954/100)+1),1)*IF(AND($C$3="SI",$C$4="SI"),IF(D5954=21,0.92,IF(D5954=10.5,0.96,1)),1)*IF(ISNUMBER($C$5),1-$C$5,1),"-")</f>
        <v>39872.383500000004</v>
      </c>
      <c r="F1957" s="4">
        <f t="shared" si="30"/>
        <v>39872.383500000004</v>
      </c>
      <c r="AC1957" t="str">
        <f>'ListaN69 09-02-2025'!AF1955</f>
        <v>Bajo</v>
      </c>
    </row>
    <row r="1958" spans="1:29" x14ac:dyDescent="0.2">
      <c r="A1958" s="1" t="s">
        <v>4879</v>
      </c>
      <c r="B1958" t="s">
        <v>4928</v>
      </c>
      <c r="C1958" s="45" t="s">
        <v>4953</v>
      </c>
      <c r="D1958">
        <v>21</v>
      </c>
      <c r="E1958" s="4">
        <f>IFERROR(VLOOKUP(A1958,'ListaN69 09-02-2025'!$A$9:$E$9716,5,0)*IF($C$3="SI",((D5955/100)+1),1)*IF(AND($C$3="SI",$C$4="SI"),IF(D5955=21,0.92,IF(D5955=10.5,0.96,1)),1)*IF(ISNUMBER($C$5),1-$C$5,1),"-")</f>
        <v>3669.2189999999996</v>
      </c>
      <c r="F1958" s="4">
        <f t="shared" si="30"/>
        <v>3669.2189999999996</v>
      </c>
      <c r="AC1958" t="str">
        <f>'ListaN69 09-02-2025'!AF1956</f>
        <v>Bajo</v>
      </c>
    </row>
    <row r="1959" spans="1:29" x14ac:dyDescent="0.2">
      <c r="A1959" s="1" t="s">
        <v>4880</v>
      </c>
      <c r="B1959" t="s">
        <v>4929</v>
      </c>
      <c r="C1959" s="45" t="s">
        <v>4965</v>
      </c>
      <c r="D1959">
        <v>21</v>
      </c>
      <c r="E1959" s="4">
        <f>IFERROR(VLOOKUP(A1959,'ListaN69 09-02-2025'!$A$9:$E$9716,5,0)*IF($C$3="SI",((D5956/100)+1),1)*IF(AND($C$3="SI",$C$4="SI"),IF(D5956=21,0.92,IF(D5956=10.5,0.96,1)),1)*IF(ISNUMBER($C$5),1-$C$5,1),"-")</f>
        <v>4997.7794999999996</v>
      </c>
      <c r="F1959" s="4">
        <f t="shared" si="30"/>
        <v>4997.7794999999996</v>
      </c>
      <c r="AC1959" t="str">
        <f>'ListaN69 09-02-2025'!AF1957</f>
        <v>Bajo</v>
      </c>
    </row>
    <row r="1960" spans="1:29" x14ac:dyDescent="0.2">
      <c r="A1960" s="1" t="s">
        <v>4881</v>
      </c>
      <c r="B1960" t="s">
        <v>4930</v>
      </c>
      <c r="C1960" s="45" t="s">
        <v>4964</v>
      </c>
      <c r="D1960">
        <v>21</v>
      </c>
      <c r="E1960" s="4">
        <f>IFERROR(VLOOKUP(A1960,'ListaN69 09-02-2025'!$A$9:$E$9716,5,0)*IF($C$3="SI",((D5957/100)+1),1)*IF(AND($C$3="SI",$C$4="SI"),IF(D5957=21,0.92,IF(D5957=10.5,0.96,1)),1)*IF(ISNUMBER($C$5),1-$C$5,1),"-")</f>
        <v>8277.3495000000003</v>
      </c>
      <c r="F1960" s="4">
        <f t="shared" si="30"/>
        <v>8277.3495000000003</v>
      </c>
      <c r="AC1960" t="str">
        <f>'ListaN69 09-02-2025'!AF1958</f>
        <v>Bajo</v>
      </c>
    </row>
    <row r="1961" spans="1:29" x14ac:dyDescent="0.2">
      <c r="A1961" s="1" t="s">
        <v>4882</v>
      </c>
      <c r="B1961" t="s">
        <v>4931</v>
      </c>
      <c r="C1961" s="45" t="s">
        <v>4950</v>
      </c>
      <c r="D1961">
        <v>21</v>
      </c>
      <c r="E1961" s="4">
        <f>IFERROR(VLOOKUP(A1961,'ListaN69 09-02-2025'!$A$9:$E$9716,5,0)*IF($C$3="SI",((D5958/100)+1),1)*IF(AND($C$3="SI",$C$4="SI"),IF(D5958=21,0.92,IF(D5958=10.5,0.96,1)),1)*IF(ISNUMBER($C$5),1-$C$5,1),"-")</f>
        <v>2404.2420000000002</v>
      </c>
      <c r="F1961" s="4">
        <f t="shared" si="30"/>
        <v>2404.2420000000002</v>
      </c>
      <c r="AC1961" t="str">
        <f>'ListaN69 09-02-2025'!AF1959</f>
        <v>Bajo</v>
      </c>
    </row>
    <row r="1962" spans="1:29" x14ac:dyDescent="0.2">
      <c r="A1962" s="1" t="s">
        <v>4883</v>
      </c>
      <c r="B1962" t="s">
        <v>4932</v>
      </c>
      <c r="C1962" s="45" t="s">
        <v>4953</v>
      </c>
      <c r="D1962">
        <v>21</v>
      </c>
      <c r="E1962" s="4">
        <f>IFERROR(VLOOKUP(A1962,'ListaN69 09-02-2025'!$A$9:$E$9716,5,0)*IF($C$3="SI",((D5959/100)+1),1)*IF(AND($C$3="SI",$C$4="SI"),IF(D5959=21,0.92,IF(D5959=10.5,0.96,1)),1)*IF(ISNUMBER($C$5),1-$C$5,1),"-")</f>
        <v>3539.5785000000001</v>
      </c>
      <c r="F1962" s="4">
        <f t="shared" si="30"/>
        <v>3539.5785000000001</v>
      </c>
      <c r="AC1962" t="str">
        <f>'ListaN69 09-02-2025'!AF1960</f>
        <v>Bajo</v>
      </c>
    </row>
    <row r="1963" spans="1:29" x14ac:dyDescent="0.2">
      <c r="A1963" s="1" t="s">
        <v>4884</v>
      </c>
      <c r="B1963" t="s">
        <v>4933</v>
      </c>
      <c r="C1963" s="45" t="s">
        <v>4965</v>
      </c>
      <c r="D1963">
        <v>21</v>
      </c>
      <c r="E1963" s="4">
        <f>IFERROR(VLOOKUP(A1963,'ListaN69 09-02-2025'!$A$9:$E$9716,5,0)*IF($C$3="SI",((D5960/100)+1),1)*IF(AND($C$3="SI",$C$4="SI"),IF(D5960=21,0.92,IF(D5960=10.5,0.96,1)),1)*IF(ISNUMBER($C$5),1-$C$5,1),"-")</f>
        <v>4752.7575000000006</v>
      </c>
      <c r="F1963" s="4">
        <f t="shared" si="30"/>
        <v>4752.7575000000006</v>
      </c>
      <c r="AC1963" t="str">
        <f>'ListaN69 09-02-2025'!AF1961</f>
        <v>Bajo</v>
      </c>
    </row>
    <row r="1964" spans="1:29" x14ac:dyDescent="0.2">
      <c r="A1964" s="1" t="s">
        <v>4885</v>
      </c>
      <c r="B1964" t="s">
        <v>4934</v>
      </c>
      <c r="C1964" s="45" t="s">
        <v>4964</v>
      </c>
      <c r="D1964">
        <v>21</v>
      </c>
      <c r="E1964" s="4">
        <f>IFERROR(VLOOKUP(A1964,'ListaN69 09-02-2025'!$A$9:$E$9716,5,0)*IF($C$3="SI",((D5961/100)+1),1)*IF(AND($C$3="SI",$C$4="SI"),IF(D5961=21,0.92,IF(D5961=10.5,0.96,1)),1)*IF(ISNUMBER($C$5),1-$C$5,1),"-")</f>
        <v>8214.4935000000005</v>
      </c>
      <c r="F1964" s="4">
        <f t="shared" si="30"/>
        <v>8214.4935000000005</v>
      </c>
      <c r="AC1964" t="str">
        <f>'ListaN69 09-02-2025'!AF1962</f>
        <v>Bajo</v>
      </c>
    </row>
    <row r="1965" spans="1:29" x14ac:dyDescent="0.2">
      <c r="A1965" s="1" t="s">
        <v>4886</v>
      </c>
      <c r="B1965" t="s">
        <v>4935</v>
      </c>
      <c r="C1965" s="45" t="s">
        <v>4950</v>
      </c>
      <c r="D1965">
        <v>21</v>
      </c>
      <c r="E1965" s="4">
        <f>IFERROR(VLOOKUP(A1965,'ListaN69 09-02-2025'!$A$9:$E$9716,5,0)*IF($C$3="SI",((D5962/100)+1),1)*IF(AND($C$3="SI",$C$4="SI"),IF(D5962=21,0.92,IF(D5962=10.5,0.96,1)),1)*IF(ISNUMBER($C$5),1-$C$5,1),"-")</f>
        <v>2306.0295000000001</v>
      </c>
      <c r="F1965" s="4">
        <f t="shared" si="30"/>
        <v>2306.0295000000001</v>
      </c>
      <c r="AC1965" t="str">
        <f>'ListaN69 09-02-2025'!AF1963</f>
        <v>Bajo</v>
      </c>
    </row>
    <row r="1966" spans="1:29" x14ac:dyDescent="0.2">
      <c r="A1966" s="1" t="s">
        <v>4887</v>
      </c>
      <c r="B1966" t="s">
        <v>4936</v>
      </c>
      <c r="C1966" s="45" t="s">
        <v>5001</v>
      </c>
      <c r="D1966">
        <v>21</v>
      </c>
      <c r="E1966" s="4">
        <f>IFERROR(VLOOKUP(A1966,'ListaN69 09-02-2025'!$A$9:$E$9716,5,0)*IF($C$3="SI",((D5963/100)+1),1)*IF(AND($C$3="SI",$C$4="SI"),IF(D5963=21,0.92,IF(D5963=10.5,0.96,1)),1)*IF(ISNUMBER($C$5),1-$C$5,1),"-")</f>
        <v>34221.163500000002</v>
      </c>
      <c r="F1966" s="4">
        <f t="shared" si="30"/>
        <v>34221.163500000002</v>
      </c>
      <c r="AC1966" t="str">
        <f>'ListaN69 09-02-2025'!AF1964</f>
        <v>Bajo</v>
      </c>
    </row>
    <row r="1967" spans="1:29" x14ac:dyDescent="0.2">
      <c r="A1967" s="1" t="s">
        <v>4843</v>
      </c>
      <c r="B1967" t="s">
        <v>4927</v>
      </c>
      <c r="C1967" s="45" t="s">
        <v>4946</v>
      </c>
      <c r="D1967">
        <v>21</v>
      </c>
      <c r="E1967" s="4">
        <f>IFERROR(VLOOKUP(A1967,'ListaN69 09-02-2025'!$A$9:$E$9716,5,0)*IF($C$3="SI",((D5964/100)+1),1)*IF(AND($C$3="SI",$C$4="SI"),IF(D5964=21,0.92,IF(D5964=10.5,0.96,1)),1)*IF(ISNUMBER($C$5),1-$C$5,1),"-")</f>
        <v>27530.928000000004</v>
      </c>
      <c r="F1967" s="4">
        <f t="shared" si="30"/>
        <v>27530.928000000004</v>
      </c>
      <c r="AC1967" t="str">
        <f>'ListaN69 09-02-2025'!AF1965</f>
        <v>Bajo</v>
      </c>
    </row>
    <row r="1968" spans="1:29" x14ac:dyDescent="0.2">
      <c r="C1968" s="45"/>
      <c r="E1968" s="4" t="str">
        <f>IFERROR(VLOOKUP(A1968,'ListaN69 09-02-2025'!$A$9:$E$9716,5,0)*IF($C$3="SI",((D5965/100)+1),1)*IF(AND($C$3="SI",$C$4="SI"),IF(D5965=21,0.92,IF(D5965=10.5,0.96,1)),1)*IF(ISNUMBER($C$5),1-$C$5,1),"-")</f>
        <v>-</v>
      </c>
      <c r="F1968" s="4" t="str">
        <f t="shared" si="30"/>
        <v>-</v>
      </c>
      <c r="AC1968" t="str">
        <f>'ListaN69 09-02-2025'!AF1966</f>
        <v>Blanco</v>
      </c>
    </row>
    <row r="1969" spans="1:29" x14ac:dyDescent="0.2">
      <c r="B1969" t="s">
        <v>874</v>
      </c>
      <c r="C1969" s="45"/>
      <c r="E1969" s="4" t="str">
        <f>IFERROR(VLOOKUP(A1969,'ListaN69 09-02-2025'!$A$9:$E$9716,5,0)*IF($C$3="SI",((D5966/100)+1),1)*IF(AND($C$3="SI",$C$4="SI"),IF(D5966=21,0.92,IF(D5966=10.5,0.96,1)),1)*IF(ISNUMBER($C$5),1-$C$5,1),"-")</f>
        <v>-</v>
      </c>
      <c r="F1969" s="4" t="str">
        <f t="shared" si="30"/>
        <v>-</v>
      </c>
      <c r="AC1969" t="str">
        <f>'ListaN69 09-02-2025'!AF1967</f>
        <v>Titulo</v>
      </c>
    </row>
    <row r="1970" spans="1:29" x14ac:dyDescent="0.2">
      <c r="C1970" s="45"/>
      <c r="E1970" s="4" t="str">
        <f>IFERROR(VLOOKUP(A1970,'ListaN69 09-02-2025'!$A$9:$E$9716,5,0)*IF($C$3="SI",((D5967/100)+1),1)*IF(AND($C$3="SI",$C$4="SI"),IF(D5967=21,0.92,IF(D5967=10.5,0.96,1)),1)*IF(ISNUMBER($C$5),1-$C$5,1),"-")</f>
        <v>-</v>
      </c>
      <c r="F1970" s="4" t="str">
        <f t="shared" si="30"/>
        <v>-</v>
      </c>
      <c r="AC1970" t="str">
        <f>'ListaN69 09-02-2025'!AF1968</f>
        <v>Blanco</v>
      </c>
    </row>
    <row r="1971" spans="1:29" x14ac:dyDescent="0.2">
      <c r="A1971" s="1" t="s">
        <v>1913</v>
      </c>
      <c r="B1971" t="s">
        <v>4844</v>
      </c>
      <c r="C1971" s="45" t="s">
        <v>4949</v>
      </c>
      <c r="D1971">
        <v>21</v>
      </c>
      <c r="E1971" s="4">
        <f>IFERROR(VLOOKUP(A1971,'ListaN69 09-02-2025'!$A$9:$E$9716,5,0)*IF($C$3="SI",((D5968/100)+1),1)*IF(AND($C$3="SI",$C$4="SI"),IF(D5968=21,0.92,IF(D5968=10.5,0.96,1)),1)*IF(ISNUMBER($C$5),1-$C$5,1),"-")</f>
        <v>3337.2</v>
      </c>
      <c r="F1971" s="4">
        <f t="shared" si="30"/>
        <v>3337.2</v>
      </c>
      <c r="AC1971" t="str">
        <f>'ListaN69 09-02-2025'!AF1969</f>
        <v>Igual</v>
      </c>
    </row>
    <row r="1972" spans="1:29" x14ac:dyDescent="0.2">
      <c r="A1972" s="1" t="s">
        <v>1912</v>
      </c>
      <c r="B1972" t="s">
        <v>4029</v>
      </c>
      <c r="C1972" s="45" t="s">
        <v>4964</v>
      </c>
      <c r="D1972">
        <v>21</v>
      </c>
      <c r="E1972" s="4">
        <f>IFERROR(VLOOKUP(A1972,'ListaN69 09-02-2025'!$A$9:$E$9716,5,0)*IF($C$3="SI",((D5969/100)+1),1)*IF(AND($C$3="SI",$C$4="SI"),IF(D5969=21,0.92,IF(D5969=10.5,0.96,1)),1)*IF(ISNUMBER($C$5),1-$C$5,1),"-")</f>
        <v>3504.6</v>
      </c>
      <c r="F1972" s="4">
        <f t="shared" si="30"/>
        <v>3504.6</v>
      </c>
      <c r="AC1972" t="str">
        <f>'ListaN69 09-02-2025'!AF1970</f>
        <v>Igual</v>
      </c>
    </row>
    <row r="1973" spans="1:29" x14ac:dyDescent="0.2">
      <c r="A1973" s="1" t="s">
        <v>1911</v>
      </c>
      <c r="B1973" t="s">
        <v>4531</v>
      </c>
      <c r="C1973" s="45" t="s">
        <v>4964</v>
      </c>
      <c r="D1973">
        <v>21</v>
      </c>
      <c r="E1973" s="4">
        <f>IFERROR(VLOOKUP(A1973,'ListaN69 09-02-2025'!$A$9:$E$9716,5,0)*IF($C$3="SI",((D5970/100)+1),1)*IF(AND($C$3="SI",$C$4="SI"),IF(D5970=21,0.92,IF(D5970=10.5,0.96,1)),1)*IF(ISNUMBER($C$5),1-$C$5,1),"-")</f>
        <v>3337.2</v>
      </c>
      <c r="F1973" s="4">
        <f t="shared" si="30"/>
        <v>3337.2</v>
      </c>
      <c r="AC1973" t="str">
        <f>'ListaN69 09-02-2025'!AF1971</f>
        <v>Igual</v>
      </c>
    </row>
    <row r="1974" spans="1:29" x14ac:dyDescent="0.2">
      <c r="C1974" s="45"/>
      <c r="E1974" s="4" t="str">
        <f>IFERROR(VLOOKUP(A1974,'ListaN69 09-02-2025'!$A$9:$E$9716,5,0)*IF($C$3="SI",((D5971/100)+1),1)*IF(AND($C$3="SI",$C$4="SI"),IF(D5971=21,0.92,IF(D5971=10.5,0.96,1)),1)*IF(ISNUMBER($C$5),1-$C$5,1),"-")</f>
        <v>-</v>
      </c>
      <c r="F1974" s="4" t="str">
        <f t="shared" si="30"/>
        <v>-</v>
      </c>
      <c r="AC1974" t="str">
        <f>'ListaN69 09-02-2025'!AF1972</f>
        <v>Blanco</v>
      </c>
    </row>
    <row r="1975" spans="1:29" x14ac:dyDescent="0.2">
      <c r="B1975" t="s">
        <v>6440</v>
      </c>
      <c r="C1975" s="45"/>
      <c r="E1975" s="4" t="str">
        <f>IFERROR(VLOOKUP(A1975,'ListaN69 09-02-2025'!$A$9:$E$9716,5,0)*IF($C$3="SI",((D5972/100)+1),1)*IF(AND($C$3="SI",$C$4="SI"),IF(D5972=21,0.92,IF(D5972=10.5,0.96,1)),1)*IF(ISNUMBER($C$5),1-$C$5,1),"-")</f>
        <v>-</v>
      </c>
      <c r="F1975" s="4" t="str">
        <f t="shared" si="30"/>
        <v>-</v>
      </c>
      <c r="AC1975" t="str">
        <f>'ListaN69 09-02-2025'!AF1973</f>
        <v>Titulo</v>
      </c>
    </row>
    <row r="1976" spans="1:29" x14ac:dyDescent="0.2">
      <c r="C1976" s="45"/>
      <c r="E1976" s="4" t="str">
        <f>IFERROR(VLOOKUP(A1976,'ListaN69 09-02-2025'!$A$9:$E$9716,5,0)*IF($C$3="SI",((D5973/100)+1),1)*IF(AND($C$3="SI",$C$4="SI"),IF(D5973=21,0.92,IF(D5973=10.5,0.96,1)),1)*IF(ISNUMBER($C$5),1-$C$5,1),"-")</f>
        <v>-</v>
      </c>
      <c r="F1976" s="4" t="str">
        <f t="shared" si="30"/>
        <v>-</v>
      </c>
      <c r="AC1976" t="str">
        <f>'ListaN69 09-02-2025'!AF1974</f>
        <v>Blanco</v>
      </c>
    </row>
    <row r="1977" spans="1:29" x14ac:dyDescent="0.2">
      <c r="A1977" s="1">
        <v>630119</v>
      </c>
      <c r="B1977" t="s">
        <v>6441</v>
      </c>
      <c r="C1977" s="45" t="s">
        <v>4968</v>
      </c>
      <c r="D1977">
        <v>21</v>
      </c>
      <c r="E1977" s="4">
        <f>IFERROR(VLOOKUP(A1977,'ListaN69 09-02-2025'!$A$9:$E$9716,5,0)*IF($C$3="SI",((D5974/100)+1),1)*IF(AND($C$3="SI",$C$4="SI"),IF(D5974=21,0.92,IF(D5974=10.5,0.96,1)),1)*IF(ISNUMBER($C$5),1-$C$5,1),"-")</f>
        <v>3111.6629999999996</v>
      </c>
      <c r="F1977" s="4">
        <f t="shared" si="30"/>
        <v>3111.6629999999996</v>
      </c>
      <c r="AC1977" t="str">
        <f>'ListaN69 09-02-2025'!AF1975</f>
        <v>Bajo</v>
      </c>
    </row>
    <row r="1978" spans="1:29" x14ac:dyDescent="0.2">
      <c r="A1978" s="1">
        <v>630121</v>
      </c>
      <c r="B1978" t="s">
        <v>6442</v>
      </c>
      <c r="C1978" s="45" t="s">
        <v>4968</v>
      </c>
      <c r="D1978">
        <v>21</v>
      </c>
      <c r="E1978" s="4">
        <f>IFERROR(VLOOKUP(A1978,'ListaN69 09-02-2025'!$A$9:$E$9716,5,0)*IF($C$3="SI",((D5975/100)+1),1)*IF(AND($C$3="SI",$C$4="SI"),IF(D5975=21,0.92,IF(D5975=10.5,0.96,1)),1)*IF(ISNUMBER($C$5),1-$C$5,1),"-")</f>
        <v>4460.3024999999998</v>
      </c>
      <c r="F1978" s="4">
        <f t="shared" si="30"/>
        <v>4460.3024999999998</v>
      </c>
      <c r="AC1978" t="str">
        <f>'ListaN69 09-02-2025'!AF1976</f>
        <v>Bajo</v>
      </c>
    </row>
    <row r="1979" spans="1:29" x14ac:dyDescent="0.2">
      <c r="A1979" s="1">
        <v>630125</v>
      </c>
      <c r="B1979" t="s">
        <v>6443</v>
      </c>
      <c r="C1979" s="45" t="s">
        <v>4968</v>
      </c>
      <c r="D1979">
        <v>21</v>
      </c>
      <c r="E1979" s="4">
        <f>IFERROR(VLOOKUP(A1979,'ListaN69 09-02-2025'!$A$9:$E$9716,5,0)*IF($C$3="SI",((D5976/100)+1),1)*IF(AND($C$3="SI",$C$4="SI"),IF(D5976=21,0.92,IF(D5976=10.5,0.96,1)),1)*IF(ISNUMBER($C$5),1-$C$5,1),"-")</f>
        <v>3216.5685000000003</v>
      </c>
      <c r="F1979" s="4">
        <f t="shared" si="30"/>
        <v>3216.5685000000003</v>
      </c>
      <c r="AC1979" t="str">
        <f>'ListaN69 09-02-2025'!AF1977</f>
        <v>Bajo</v>
      </c>
    </row>
    <row r="1980" spans="1:29" x14ac:dyDescent="0.2">
      <c r="A1980" s="1">
        <v>630127</v>
      </c>
      <c r="B1980" t="s">
        <v>6444</v>
      </c>
      <c r="C1980" s="45" t="s">
        <v>4968</v>
      </c>
      <c r="D1980">
        <v>21</v>
      </c>
      <c r="E1980" s="4">
        <f>IFERROR(VLOOKUP(A1980,'ListaN69 09-02-2025'!$A$9:$E$9716,5,0)*IF($C$3="SI",((D5977/100)+1),1)*IF(AND($C$3="SI",$C$4="SI"),IF(D5977=21,0.92,IF(D5977=10.5,0.96,1)),1)*IF(ISNUMBER($C$5),1-$C$5,1),"-")</f>
        <v>4565.2079999999996</v>
      </c>
      <c r="F1980" s="4">
        <f t="shared" si="30"/>
        <v>4565.2079999999996</v>
      </c>
      <c r="AC1980" t="str">
        <f>'ListaN69 09-02-2025'!AF1978</f>
        <v>Bajo</v>
      </c>
    </row>
    <row r="1981" spans="1:29" x14ac:dyDescent="0.2">
      <c r="A1981" s="1">
        <v>630219</v>
      </c>
      <c r="B1981" t="s">
        <v>6445</v>
      </c>
      <c r="C1981" s="45" t="s">
        <v>4968</v>
      </c>
      <c r="D1981">
        <v>21</v>
      </c>
      <c r="E1981" s="4">
        <f>IFERROR(VLOOKUP(A1981,'ListaN69 09-02-2025'!$A$9:$E$9716,5,0)*IF($C$3="SI",((D5978/100)+1),1)*IF(AND($C$3="SI",$C$4="SI"),IF(D5978=21,0.92,IF(D5978=10.5,0.96,1)),1)*IF(ISNUMBER($C$5),1-$C$5,1),"-")</f>
        <v>3009.3764999999999</v>
      </c>
      <c r="F1981" s="4">
        <f t="shared" si="30"/>
        <v>3009.3764999999999</v>
      </c>
      <c r="AC1981" t="str">
        <f>'ListaN69 09-02-2025'!AF1979</f>
        <v>Bajo</v>
      </c>
    </row>
    <row r="1982" spans="1:29" x14ac:dyDescent="0.2">
      <c r="A1982" s="1">
        <v>630221</v>
      </c>
      <c r="B1982" t="s">
        <v>6446</v>
      </c>
      <c r="C1982" s="45" t="s">
        <v>4968</v>
      </c>
      <c r="D1982">
        <v>21</v>
      </c>
      <c r="E1982" s="4">
        <f>IFERROR(VLOOKUP(A1982,'ListaN69 09-02-2025'!$A$9:$E$9716,5,0)*IF($C$3="SI",((D5979/100)+1),1)*IF(AND($C$3="SI",$C$4="SI"),IF(D5979=21,0.92,IF(D5979=10.5,0.96,1)),1)*IF(ISNUMBER($C$5),1-$C$5,1),"-")</f>
        <v>4236.8145000000004</v>
      </c>
      <c r="F1982" s="4">
        <f t="shared" si="30"/>
        <v>4236.8145000000004</v>
      </c>
      <c r="AC1982" t="str">
        <f>'ListaN69 09-02-2025'!AF1980</f>
        <v>Bajo</v>
      </c>
    </row>
    <row r="1983" spans="1:29" x14ac:dyDescent="0.2">
      <c r="A1983" s="1">
        <v>630225</v>
      </c>
      <c r="B1983" t="s">
        <v>6447</v>
      </c>
      <c r="C1983" s="45" t="s">
        <v>4968</v>
      </c>
      <c r="D1983">
        <v>21</v>
      </c>
      <c r="E1983" s="4">
        <f>IFERROR(VLOOKUP(A1983,'ListaN69 09-02-2025'!$A$9:$E$9716,5,0)*IF($C$3="SI",((D5980/100)+1),1)*IF(AND($C$3="SI",$C$4="SI"),IF(D5980=21,0.92,IF(D5980=10.5,0.96,1)),1)*IF(ISNUMBER($C$5),1-$C$5,1),"-")</f>
        <v>3111.6629999999996</v>
      </c>
      <c r="F1983" s="4">
        <f t="shared" si="30"/>
        <v>3111.6629999999996</v>
      </c>
      <c r="AC1983" t="str">
        <f>'ListaN69 09-02-2025'!AF1981</f>
        <v>Bajo</v>
      </c>
    </row>
    <row r="1984" spans="1:29" x14ac:dyDescent="0.2">
      <c r="A1984" s="1">
        <v>630227</v>
      </c>
      <c r="B1984" t="s">
        <v>6448</v>
      </c>
      <c r="C1984" s="45" t="s">
        <v>4968</v>
      </c>
      <c r="D1984">
        <v>21</v>
      </c>
      <c r="E1984" s="4">
        <f>IFERROR(VLOOKUP(A1984,'ListaN69 09-02-2025'!$A$9:$E$9716,5,0)*IF($C$3="SI",((D5981/100)+1),1)*IF(AND($C$3="SI",$C$4="SI"),IF(D5981=21,0.92,IF(D5981=10.5,0.96,1)),1)*IF(ISNUMBER($C$5),1-$C$5,1),"-")</f>
        <v>4355.2515000000003</v>
      </c>
      <c r="F1984" s="4">
        <f t="shared" si="30"/>
        <v>4355.2515000000003</v>
      </c>
      <c r="AC1984" t="str">
        <f>'ListaN69 09-02-2025'!AF1982</f>
        <v>Bajo</v>
      </c>
    </row>
    <row r="1985" spans="1:29" x14ac:dyDescent="0.2">
      <c r="A1985" s="1">
        <v>630301</v>
      </c>
      <c r="B1985" t="s">
        <v>6449</v>
      </c>
      <c r="C1985" s="45" t="s">
        <v>4968</v>
      </c>
      <c r="D1985">
        <v>21</v>
      </c>
      <c r="E1985" s="4">
        <f>IFERROR(VLOOKUP(A1985,'ListaN69 09-02-2025'!$A$9:$E$9716,5,0)*IF($C$3="SI",((D5982/100)+1),1)*IF(AND($C$3="SI",$C$4="SI"),IF(D5982=21,0.92,IF(D5982=10.5,0.96,1)),1)*IF(ISNUMBER($C$5),1-$C$5,1),"-")</f>
        <v>9286.5375000000004</v>
      </c>
      <c r="F1985" s="4">
        <f t="shared" si="30"/>
        <v>9286.5375000000004</v>
      </c>
      <c r="AC1985" t="str">
        <f>'ListaN69 09-02-2025'!AF1983</f>
        <v>Bajo</v>
      </c>
    </row>
    <row r="1986" spans="1:29" x14ac:dyDescent="0.2">
      <c r="A1986" s="1">
        <v>630303</v>
      </c>
      <c r="B1986" t="s">
        <v>6450</v>
      </c>
      <c r="C1986" s="45" t="s">
        <v>4968</v>
      </c>
      <c r="D1986">
        <v>21</v>
      </c>
      <c r="E1986" s="4">
        <f>IFERROR(VLOOKUP(A1986,'ListaN69 09-02-2025'!$A$9:$E$9716,5,0)*IF($C$3="SI",((D5983/100)+1),1)*IF(AND($C$3="SI",$C$4="SI"),IF(D5983=21,0.92,IF(D5983=10.5,0.96,1)),1)*IF(ISNUMBER($C$5),1-$C$5,1),"-")</f>
        <v>9286.5375000000004</v>
      </c>
      <c r="F1986" s="4">
        <f t="shared" si="30"/>
        <v>9286.5375000000004</v>
      </c>
      <c r="AC1986" t="str">
        <f>'ListaN69 09-02-2025'!AF1984</f>
        <v>Bajo</v>
      </c>
    </row>
    <row r="1987" spans="1:29" x14ac:dyDescent="0.2">
      <c r="A1987" s="1">
        <v>630311</v>
      </c>
      <c r="B1987" t="s">
        <v>6451</v>
      </c>
      <c r="C1987" s="45" t="s">
        <v>4968</v>
      </c>
      <c r="D1987">
        <v>21</v>
      </c>
      <c r="E1987" s="4">
        <f>IFERROR(VLOOKUP(A1987,'ListaN69 09-02-2025'!$A$9:$E$9716,5,0)*IF($C$3="SI",((D5984/100)+1),1)*IF(AND($C$3="SI",$C$4="SI"),IF(D5984=21,0.92,IF(D5984=10.5,0.96,1)),1)*IF(ISNUMBER($C$5),1-$C$5,1),"-")</f>
        <v>9286.5375000000004</v>
      </c>
      <c r="F1987" s="4">
        <f t="shared" si="30"/>
        <v>9286.5375000000004</v>
      </c>
      <c r="AC1987" t="str">
        <f>'ListaN69 09-02-2025'!AF1985</f>
        <v>Bajo</v>
      </c>
    </row>
    <row r="1988" spans="1:29" x14ac:dyDescent="0.2">
      <c r="A1988" s="1">
        <v>630313</v>
      </c>
      <c r="B1988" t="s">
        <v>6452</v>
      </c>
      <c r="C1988" s="45" t="s">
        <v>4968</v>
      </c>
      <c r="D1988">
        <v>21</v>
      </c>
      <c r="E1988" s="4">
        <f>IFERROR(VLOOKUP(A1988,'ListaN69 09-02-2025'!$A$9:$E$9716,5,0)*IF($C$3="SI",((D5985/100)+1),1)*IF(AND($C$3="SI",$C$4="SI"),IF(D5985=21,0.92,IF(D5985=10.5,0.96,1)),1)*IF(ISNUMBER($C$5),1-$C$5,1),"-")</f>
        <v>9286.5375000000004</v>
      </c>
      <c r="F1988" s="4">
        <f t="shared" si="30"/>
        <v>9286.5375000000004</v>
      </c>
      <c r="AC1988" t="str">
        <f>'ListaN69 09-02-2025'!AF1986</f>
        <v>Bajo</v>
      </c>
    </row>
    <row r="1989" spans="1:29" x14ac:dyDescent="0.2">
      <c r="C1989" s="45"/>
      <c r="E1989" s="4" t="str">
        <f>IFERROR(VLOOKUP(A1989,'ListaN69 09-02-2025'!$A$9:$E$9716,5,0)*IF($C$3="SI",((D5986/100)+1),1)*IF(AND($C$3="SI",$C$4="SI"),IF(D5986=21,0.92,IF(D5986=10.5,0.96,1)),1)*IF(ISNUMBER($C$5),1-$C$5,1),"-")</f>
        <v>-</v>
      </c>
      <c r="F1989" s="4" t="str">
        <f t="shared" si="30"/>
        <v>-</v>
      </c>
      <c r="AC1989" t="str">
        <f>'ListaN69 09-02-2025'!AF1987</f>
        <v>Blanco</v>
      </c>
    </row>
    <row r="1990" spans="1:29" x14ac:dyDescent="0.2">
      <c r="B1990" t="s">
        <v>875</v>
      </c>
      <c r="C1990" s="45"/>
      <c r="E1990" s="4" t="str">
        <f>IFERROR(VLOOKUP(A1990,'ListaN69 09-02-2025'!$A$9:$E$9716,5,0)*IF($C$3="SI",((D5987/100)+1),1)*IF(AND($C$3="SI",$C$4="SI"),IF(D5987=21,0.92,IF(D5987=10.5,0.96,1)),1)*IF(ISNUMBER($C$5),1-$C$5,1),"-")</f>
        <v>-</v>
      </c>
      <c r="F1990" s="4" t="str">
        <f t="shared" si="30"/>
        <v>-</v>
      </c>
      <c r="AC1990" t="str">
        <f>'ListaN69 09-02-2025'!AF1988</f>
        <v>Titulo</v>
      </c>
    </row>
    <row r="1991" spans="1:29" x14ac:dyDescent="0.2">
      <c r="C1991" s="45"/>
      <c r="E1991" s="4" t="str">
        <f>IFERROR(VLOOKUP(A1991,'ListaN69 09-02-2025'!$A$9:$E$9716,5,0)*IF($C$3="SI",((D5988/100)+1),1)*IF(AND($C$3="SI",$C$4="SI"),IF(D5988=21,0.92,IF(D5988=10.5,0.96,1)),1)*IF(ISNUMBER($C$5),1-$C$5,1),"-")</f>
        <v>-</v>
      </c>
      <c r="F1991" s="4" t="str">
        <f t="shared" si="30"/>
        <v>-</v>
      </c>
      <c r="AC1991" t="str">
        <f>'ListaN69 09-02-2025'!AF1989</f>
        <v>Blanco</v>
      </c>
    </row>
    <row r="1992" spans="1:29" x14ac:dyDescent="0.2">
      <c r="A1992" s="1" t="s">
        <v>5931</v>
      </c>
      <c r="B1992" t="s">
        <v>6104</v>
      </c>
      <c r="C1992" s="45" t="s">
        <v>4947</v>
      </c>
      <c r="D1992">
        <v>21</v>
      </c>
      <c r="E1992" s="4">
        <f>IFERROR(VLOOKUP(A1992,'ListaN69 09-02-2025'!$A$9:$E$9716,5,0)*IF($C$3="SI",((D5989/100)+1),1)*IF(AND($C$3="SI",$C$4="SI"),IF(D5989=21,0.92,IF(D5989=10.5,0.96,1)),1)*IF(ISNUMBER($C$5),1-$C$5,1),"-")</f>
        <v>6800</v>
      </c>
      <c r="F1992" s="4">
        <f t="shared" si="30"/>
        <v>6800</v>
      </c>
      <c r="AC1992" t="str">
        <f>'ListaN69 09-02-2025'!AF1990</f>
        <v>Igual</v>
      </c>
    </row>
    <row r="1993" spans="1:29" x14ac:dyDescent="0.2">
      <c r="A1993" s="1" t="s">
        <v>876</v>
      </c>
      <c r="B1993" t="s">
        <v>1646</v>
      </c>
      <c r="C1993" s="45" t="s">
        <v>4947</v>
      </c>
      <c r="D1993">
        <v>21</v>
      </c>
      <c r="E1993" s="4">
        <f>IFERROR(VLOOKUP(A1993,'ListaN69 09-02-2025'!$A$9:$E$9716,5,0)*IF($C$3="SI",((D5990/100)+1),1)*IF(AND($C$3="SI",$C$4="SI"),IF(D5990=21,0.92,IF(D5990=10.5,0.96,1)),1)*IF(ISNUMBER($C$5),1-$C$5,1),"-")</f>
        <v>35700</v>
      </c>
      <c r="F1993" s="4">
        <f t="shared" si="30"/>
        <v>35700</v>
      </c>
      <c r="AC1993" t="str">
        <f>'ListaN69 09-02-2025'!AF1991</f>
        <v>Igual</v>
      </c>
    </row>
    <row r="1994" spans="1:29" x14ac:dyDescent="0.2">
      <c r="A1994" s="1" t="s">
        <v>4637</v>
      </c>
      <c r="B1994" t="s">
        <v>5327</v>
      </c>
      <c r="C1994" s="45" t="s">
        <v>4947</v>
      </c>
      <c r="D1994">
        <v>21</v>
      </c>
      <c r="E1994" s="4">
        <f>IFERROR(VLOOKUP(A1994,'ListaN69 09-02-2025'!$A$9:$E$9716,5,0)*IF($C$3="SI",((D5991/100)+1),1)*IF(AND($C$3="SI",$C$4="SI"),IF(D5991=21,0.92,IF(D5991=10.5,0.96,1)),1)*IF(ISNUMBER($C$5),1-$C$5,1),"-")</f>
        <v>11900</v>
      </c>
      <c r="F1994" s="4">
        <f t="shared" si="30"/>
        <v>11900</v>
      </c>
      <c r="AC1994" t="str">
        <f>'ListaN69 09-02-2025'!AF1992</f>
        <v>Igual</v>
      </c>
    </row>
    <row r="1995" spans="1:29" x14ac:dyDescent="0.2">
      <c r="A1995" s="1" t="s">
        <v>877</v>
      </c>
      <c r="B1995" t="s">
        <v>878</v>
      </c>
      <c r="C1995" s="45" t="s">
        <v>4947</v>
      </c>
      <c r="D1995">
        <v>21</v>
      </c>
      <c r="E1995" s="4">
        <f>IFERROR(VLOOKUP(A1995,'ListaN69 09-02-2025'!$A$9:$E$9716,5,0)*IF($C$3="SI",((D5992/100)+1),1)*IF(AND($C$3="SI",$C$4="SI"),IF(D5992=21,0.92,IF(D5992=10.5,0.96,1)),1)*IF(ISNUMBER($C$5),1-$C$5,1),"-")</f>
        <v>35700</v>
      </c>
      <c r="F1995" s="4">
        <f t="shared" si="30"/>
        <v>35700</v>
      </c>
      <c r="AC1995" t="str">
        <f>'ListaN69 09-02-2025'!AF1993</f>
        <v>Igual</v>
      </c>
    </row>
    <row r="1996" spans="1:29" x14ac:dyDescent="0.2">
      <c r="A1996" s="1" t="s">
        <v>879</v>
      </c>
      <c r="B1996" t="s">
        <v>880</v>
      </c>
      <c r="C1996" s="45" t="s">
        <v>4947</v>
      </c>
      <c r="D1996">
        <v>21</v>
      </c>
      <c r="E1996" s="4">
        <f>IFERROR(VLOOKUP(A1996,'ListaN69 09-02-2025'!$A$9:$E$9716,5,0)*IF($C$3="SI",((D5993/100)+1),1)*IF(AND($C$3="SI",$C$4="SI"),IF(D5993=21,0.92,IF(D5993=10.5,0.96,1)),1)*IF(ISNUMBER($C$5),1-$C$5,1),"-")</f>
        <v>51047.6</v>
      </c>
      <c r="F1996" s="4">
        <f t="shared" si="30"/>
        <v>51047.6</v>
      </c>
      <c r="AC1996" t="str">
        <f>'ListaN69 09-02-2025'!AF1994</f>
        <v>Igual</v>
      </c>
    </row>
    <row r="1997" spans="1:29" x14ac:dyDescent="0.2">
      <c r="A1997" s="1" t="s">
        <v>1509</v>
      </c>
      <c r="B1997" t="s">
        <v>1510</v>
      </c>
      <c r="C1997" s="45" t="s">
        <v>4947</v>
      </c>
      <c r="D1997">
        <v>21</v>
      </c>
      <c r="E1997" s="4">
        <f>IFERROR(VLOOKUP(A1997,'ListaN69 09-02-2025'!$A$9:$E$9716,5,0)*IF($C$3="SI",((D5994/100)+1),1)*IF(AND($C$3="SI",$C$4="SI"),IF(D5994=21,0.92,IF(D5994=10.5,0.96,1)),1)*IF(ISNUMBER($C$5),1-$C$5,1),"-")</f>
        <v>51047.6</v>
      </c>
      <c r="F1997" s="4">
        <f t="shared" si="30"/>
        <v>51047.6</v>
      </c>
      <c r="AC1997" t="str">
        <f>'ListaN69 09-02-2025'!AF1995</f>
        <v>Igual</v>
      </c>
    </row>
    <row r="1998" spans="1:29" x14ac:dyDescent="0.2">
      <c r="C1998" s="45"/>
      <c r="E1998" s="4" t="str">
        <f>IFERROR(VLOOKUP(A1998,'ListaN69 09-02-2025'!$A$9:$E$9716,5,0)*IF($C$3="SI",((D5995/100)+1),1)*IF(AND($C$3="SI",$C$4="SI"),IF(D5995=21,0.92,IF(D5995=10.5,0.96,1)),1)*IF(ISNUMBER($C$5),1-$C$5,1),"-")</f>
        <v>-</v>
      </c>
      <c r="F1998" s="4" t="str">
        <f t="shared" ref="F1998:F2061" si="31">IFERROR(E1998*IF(ISNUMBER($C$6),1+$C$6,1),"-")</f>
        <v>-</v>
      </c>
      <c r="AC1998" t="str">
        <f>'ListaN69 09-02-2025'!AF1996</f>
        <v>Blanco</v>
      </c>
    </row>
    <row r="1999" spans="1:29" x14ac:dyDescent="0.2">
      <c r="B1999" t="s">
        <v>2605</v>
      </c>
      <c r="C1999" s="45"/>
      <c r="E1999" s="4" t="str">
        <f>IFERROR(VLOOKUP(A1999,'ListaN69 09-02-2025'!$A$9:$E$9716,5,0)*IF($C$3="SI",((D5996/100)+1),1)*IF(AND($C$3="SI",$C$4="SI"),IF(D5996=21,0.92,IF(D5996=10.5,0.96,1)),1)*IF(ISNUMBER($C$5),1-$C$5,1),"-")</f>
        <v>-</v>
      </c>
      <c r="F1999" s="4" t="str">
        <f t="shared" si="31"/>
        <v>-</v>
      </c>
      <c r="AC1999" t="str">
        <f>'ListaN69 09-02-2025'!AF1997</f>
        <v>Titulo</v>
      </c>
    </row>
    <row r="2000" spans="1:29" x14ac:dyDescent="0.2">
      <c r="C2000" s="45"/>
      <c r="E2000" s="4" t="str">
        <f>IFERROR(VLOOKUP(A2000,'ListaN69 09-02-2025'!$A$9:$E$9716,5,0)*IF($C$3="SI",((D5997/100)+1),1)*IF(AND($C$3="SI",$C$4="SI"),IF(D5997=21,0.92,IF(D5997=10.5,0.96,1)),1)*IF(ISNUMBER($C$5),1-$C$5,1),"-")</f>
        <v>-</v>
      </c>
      <c r="F2000" s="4" t="str">
        <f t="shared" si="31"/>
        <v>-</v>
      </c>
      <c r="AC2000" t="str">
        <f>'ListaN69 09-02-2025'!AF1998</f>
        <v>Blanco</v>
      </c>
    </row>
    <row r="2001" spans="1:29" x14ac:dyDescent="0.2">
      <c r="A2001" s="1">
        <v>7381</v>
      </c>
      <c r="B2001" t="s">
        <v>2607</v>
      </c>
      <c r="C2001" s="45" t="s">
        <v>4964</v>
      </c>
      <c r="D2001">
        <v>21</v>
      </c>
      <c r="E2001" s="4">
        <f>IFERROR(VLOOKUP(A2001,'ListaN69 09-02-2025'!$A$9:$E$9716,5,0)*IF($C$3="SI",((D5998/100)+1),1)*IF(AND($C$3="SI",$C$4="SI"),IF(D5998=21,0.92,IF(D5998=10.5,0.96,1)),1)*IF(ISNUMBER($C$5),1-$C$5,1),"-")</f>
        <v>30763.258000000002</v>
      </c>
      <c r="F2001" s="4">
        <f t="shared" si="31"/>
        <v>30763.258000000002</v>
      </c>
      <c r="AC2001" t="str">
        <f>'ListaN69 09-02-2025'!AF1999</f>
        <v>Igual</v>
      </c>
    </row>
    <row r="2002" spans="1:29" x14ac:dyDescent="0.2">
      <c r="A2002" s="1">
        <v>7382</v>
      </c>
      <c r="B2002" t="s">
        <v>2606</v>
      </c>
      <c r="C2002" s="45" t="s">
        <v>4946</v>
      </c>
      <c r="D2002">
        <v>21</v>
      </c>
      <c r="E2002" s="4">
        <f>IFERROR(VLOOKUP(A2002,'ListaN69 09-02-2025'!$A$9:$E$9716,5,0)*IF($C$3="SI",((D5999/100)+1),1)*IF(AND($C$3="SI",$C$4="SI"),IF(D5999=21,0.92,IF(D5999=10.5,0.96,1)),1)*IF(ISNUMBER($C$5),1-$C$5,1),"-")</f>
        <v>48868.716</v>
      </c>
      <c r="F2002" s="4">
        <f t="shared" si="31"/>
        <v>48868.716</v>
      </c>
      <c r="AC2002" t="str">
        <f>'ListaN69 09-02-2025'!AF2000</f>
        <v>Igual</v>
      </c>
    </row>
    <row r="2003" spans="1:29" x14ac:dyDescent="0.2">
      <c r="C2003" s="45"/>
      <c r="E2003" s="4" t="str">
        <f>IFERROR(VLOOKUP(A2003,'ListaN69 09-02-2025'!$A$9:$E$9716,5,0)*IF($C$3="SI",((D6000/100)+1),1)*IF(AND($C$3="SI",$C$4="SI"),IF(D6000=21,0.92,IF(D6000=10.5,0.96,1)),1)*IF(ISNUMBER($C$5),1-$C$5,1),"-")</f>
        <v>-</v>
      </c>
      <c r="F2003" s="4" t="str">
        <f t="shared" si="31"/>
        <v>-</v>
      </c>
      <c r="AC2003" t="str">
        <f>'ListaN69 09-02-2025'!AF2001</f>
        <v>Blanco</v>
      </c>
    </row>
    <row r="2004" spans="1:29" x14ac:dyDescent="0.2">
      <c r="B2004" t="s">
        <v>881</v>
      </c>
      <c r="C2004" s="45"/>
      <c r="E2004" s="4" t="str">
        <f>IFERROR(VLOOKUP(A2004,'ListaN69 09-02-2025'!$A$9:$E$9716,5,0)*IF($C$3="SI",((D6001/100)+1),1)*IF(AND($C$3="SI",$C$4="SI"),IF(D6001=21,0.92,IF(D6001=10.5,0.96,1)),1)*IF(ISNUMBER($C$5),1-$C$5,1),"-")</f>
        <v>-</v>
      </c>
      <c r="F2004" s="4" t="str">
        <f t="shared" si="31"/>
        <v>-</v>
      </c>
      <c r="AC2004" t="str">
        <f>'ListaN69 09-02-2025'!AF2002</f>
        <v>Titulo</v>
      </c>
    </row>
    <row r="2005" spans="1:29" x14ac:dyDescent="0.2">
      <c r="C2005" s="45"/>
      <c r="E2005" s="4" t="str">
        <f>IFERROR(VLOOKUP(A2005,'ListaN69 09-02-2025'!$A$9:$E$9716,5,0)*IF($C$3="SI",((D6002/100)+1),1)*IF(AND($C$3="SI",$C$4="SI"),IF(D6002=21,0.92,IF(D6002=10.5,0.96,1)),1)*IF(ISNUMBER($C$5),1-$C$5,1),"-")</f>
        <v>-</v>
      </c>
      <c r="F2005" s="4" t="str">
        <f t="shared" si="31"/>
        <v>-</v>
      </c>
      <c r="AC2005" t="str">
        <f>'ListaN69 09-02-2025'!AF2003</f>
        <v>Blanco</v>
      </c>
    </row>
    <row r="2006" spans="1:29" x14ac:dyDescent="0.2">
      <c r="A2006" s="1">
        <v>944460</v>
      </c>
      <c r="B2006" t="s">
        <v>5932</v>
      </c>
      <c r="C2006" s="45" t="s">
        <v>4993</v>
      </c>
      <c r="D2006">
        <v>21</v>
      </c>
      <c r="E2006" s="4">
        <f>IFERROR(VLOOKUP(A2006,'ListaN69 09-02-2025'!$A$9:$E$9716,5,0)*IF($C$3="SI",((D6003/100)+1),1)*IF(AND($C$3="SI",$C$4="SI"),IF(D6003=21,0.92,IF(D6003=10.5,0.96,1)),1)*IF(ISNUMBER($C$5),1-$C$5,1),"-")</f>
        <v>14504.859</v>
      </c>
      <c r="F2006" s="4">
        <f t="shared" si="31"/>
        <v>14504.859</v>
      </c>
      <c r="AC2006" t="str">
        <f>'ListaN69 09-02-2025'!AF2004</f>
        <v>Igual</v>
      </c>
    </row>
    <row r="2007" spans="1:29" x14ac:dyDescent="0.2">
      <c r="A2007" s="1">
        <v>948220</v>
      </c>
      <c r="B2007" t="s">
        <v>5340</v>
      </c>
      <c r="C2007" s="45" t="s">
        <v>4993</v>
      </c>
      <c r="D2007">
        <v>21</v>
      </c>
      <c r="E2007" s="4">
        <f>IFERROR(VLOOKUP(A2007,'ListaN69 09-02-2025'!$A$9:$E$9716,5,0)*IF($C$3="SI",((D6004/100)+1),1)*IF(AND($C$3="SI",$C$4="SI"),IF(D6004=21,0.92,IF(D6004=10.5,0.96,1)),1)*IF(ISNUMBER($C$5),1-$C$5,1),"-")</f>
        <v>4101.1019999999999</v>
      </c>
      <c r="F2007" s="4">
        <f t="shared" si="31"/>
        <v>4101.1019999999999</v>
      </c>
      <c r="AC2007" t="str">
        <f>'ListaN69 09-02-2025'!AF2005</f>
        <v>Igual</v>
      </c>
    </row>
    <row r="2008" spans="1:29" x14ac:dyDescent="0.2">
      <c r="A2008" s="1">
        <v>948240</v>
      </c>
      <c r="B2008" t="s">
        <v>5341</v>
      </c>
      <c r="C2008" s="45" t="s">
        <v>4964</v>
      </c>
      <c r="D2008">
        <v>21</v>
      </c>
      <c r="E2008" s="4">
        <f>IFERROR(VLOOKUP(A2008,'ListaN69 09-02-2025'!$A$9:$E$9716,5,0)*IF($C$3="SI",((D6005/100)+1),1)*IF(AND($C$3="SI",$C$4="SI"),IF(D6005=21,0.92,IF(D6005=10.5,0.96,1)),1)*IF(ISNUMBER($C$5),1-$C$5,1),"-")</f>
        <v>8287.2209999999995</v>
      </c>
      <c r="F2008" s="4">
        <f t="shared" si="31"/>
        <v>8287.2209999999995</v>
      </c>
      <c r="AC2008" t="str">
        <f>'ListaN69 09-02-2025'!AF2006</f>
        <v>Igual</v>
      </c>
    </row>
    <row r="2009" spans="1:29" x14ac:dyDescent="0.2">
      <c r="A2009" s="1">
        <v>948320</v>
      </c>
      <c r="B2009" t="s">
        <v>5342</v>
      </c>
      <c r="C2009" s="45" t="s">
        <v>5031</v>
      </c>
      <c r="D2009">
        <v>21</v>
      </c>
      <c r="E2009" s="4">
        <f>IFERROR(VLOOKUP(A2009,'ListaN69 09-02-2025'!$A$9:$E$9716,5,0)*IF($C$3="SI",((D6006/100)+1),1)*IF(AND($C$3="SI",$C$4="SI"),IF(D6006=21,0.92,IF(D6006=10.5,0.96,1)),1)*IF(ISNUMBER($C$5),1-$C$5,1),"-")</f>
        <v>11206.973</v>
      </c>
      <c r="F2009" s="4">
        <f t="shared" si="31"/>
        <v>11206.973</v>
      </c>
      <c r="AC2009" t="str">
        <f>'ListaN69 09-02-2025'!AF2007</f>
        <v>Igual</v>
      </c>
    </row>
    <row r="2010" spans="1:29" x14ac:dyDescent="0.2">
      <c r="A2010" s="1">
        <v>949420</v>
      </c>
      <c r="B2010" t="s">
        <v>5343</v>
      </c>
      <c r="C2010" s="45" t="s">
        <v>4964</v>
      </c>
      <c r="D2010">
        <v>21</v>
      </c>
      <c r="E2010" s="4">
        <f>IFERROR(VLOOKUP(A2010,'ListaN69 09-02-2025'!$A$9:$E$9716,5,0)*IF($C$3="SI",((D6007/100)+1),1)*IF(AND($C$3="SI",$C$4="SI"),IF(D6007=21,0.92,IF(D6007=10.5,0.96,1)),1)*IF(ISNUMBER($C$5),1-$C$5,1),"-")</f>
        <v>12964.406999999999</v>
      </c>
      <c r="F2010" s="4">
        <f t="shared" si="31"/>
        <v>12964.406999999999</v>
      </c>
      <c r="AC2010" t="str">
        <f>'ListaN69 09-02-2025'!AF2008</f>
        <v>Igual</v>
      </c>
    </row>
    <row r="2011" spans="1:29" x14ac:dyDescent="0.2">
      <c r="A2011" s="1" t="s">
        <v>5338</v>
      </c>
      <c r="B2011" t="s">
        <v>5339</v>
      </c>
      <c r="C2011" s="45" t="s">
        <v>4949</v>
      </c>
      <c r="D2011">
        <v>21</v>
      </c>
      <c r="E2011" s="4">
        <f>IFERROR(VLOOKUP(A2011,'ListaN69 09-02-2025'!$A$9:$E$9716,5,0)*IF($C$3="SI",((D6008/100)+1),1)*IF(AND($C$3="SI",$C$4="SI"),IF(D6008=21,0.92,IF(D6008=10.5,0.96,1)),1)*IF(ISNUMBER($C$5),1-$C$5,1),"-")</f>
        <v>4726.75</v>
      </c>
      <c r="F2011" s="4">
        <f t="shared" si="31"/>
        <v>4726.75</v>
      </c>
      <c r="AC2011" t="str">
        <f>'ListaN69 09-02-2025'!AF2009</f>
        <v>Igual</v>
      </c>
    </row>
    <row r="2012" spans="1:29" x14ac:dyDescent="0.2">
      <c r="C2012" s="45"/>
      <c r="E2012" s="4" t="str">
        <f>IFERROR(VLOOKUP(A2012,'ListaN69 09-02-2025'!$A$9:$E$9716,5,0)*IF($C$3="SI",((D6009/100)+1),1)*IF(AND($C$3="SI",$C$4="SI"),IF(D6009=21,0.92,IF(D6009=10.5,0.96,1)),1)*IF(ISNUMBER($C$5),1-$C$5,1),"-")</f>
        <v>-</v>
      </c>
      <c r="F2012" s="4" t="str">
        <f t="shared" si="31"/>
        <v>-</v>
      </c>
      <c r="AC2012" t="str">
        <f>'ListaN69 09-02-2025'!AF2010</f>
        <v>Blanco</v>
      </c>
    </row>
    <row r="2013" spans="1:29" x14ac:dyDescent="0.2">
      <c r="B2013" t="s">
        <v>2544</v>
      </c>
      <c r="C2013" s="45"/>
      <c r="E2013" s="4" t="str">
        <f>IFERROR(VLOOKUP(A2013,'ListaN69 09-02-2025'!$A$9:$E$9716,5,0)*IF($C$3="SI",((D6010/100)+1),1)*IF(AND($C$3="SI",$C$4="SI"),IF(D6010=21,0.92,IF(D6010=10.5,0.96,1)),1)*IF(ISNUMBER($C$5),1-$C$5,1),"-")</f>
        <v>-</v>
      </c>
      <c r="F2013" s="4" t="str">
        <f t="shared" si="31"/>
        <v>-</v>
      </c>
      <c r="AC2013" t="str">
        <f>'ListaN69 09-02-2025'!AF2011</f>
        <v>Titulo</v>
      </c>
    </row>
    <row r="2014" spans="1:29" x14ac:dyDescent="0.2">
      <c r="C2014" s="45"/>
      <c r="E2014" s="4" t="str">
        <f>IFERROR(VLOOKUP(A2014,'ListaN69 09-02-2025'!$A$9:$E$9716,5,0)*IF($C$3="SI",((D6011/100)+1),1)*IF(AND($C$3="SI",$C$4="SI"),IF(D6011=21,0.92,IF(D6011=10.5,0.96,1)),1)*IF(ISNUMBER($C$5),1-$C$5,1),"-")</f>
        <v>-</v>
      </c>
      <c r="F2014" s="4" t="str">
        <f t="shared" si="31"/>
        <v>-</v>
      </c>
      <c r="AC2014" t="str">
        <f>'ListaN69 09-02-2025'!AF2012</f>
        <v>Blanco</v>
      </c>
    </row>
    <row r="2015" spans="1:29" x14ac:dyDescent="0.2">
      <c r="A2015" s="1" t="s">
        <v>5520</v>
      </c>
      <c r="B2015" t="s">
        <v>1752</v>
      </c>
      <c r="C2015" s="45" t="s">
        <v>4948</v>
      </c>
      <c r="D2015">
        <v>10.5</v>
      </c>
      <c r="E2015" s="4">
        <f>IFERROR(VLOOKUP(A2015,'ListaN69 09-02-2025'!$A$9:$E$9716,5,0)*IF($C$3="SI",((D6012/100)+1),1)*IF(AND($C$3="SI",$C$4="SI"),IF(D6012=21,0.92,IF(D6012=10.5,0.96,1)),1)*IF(ISNUMBER($C$5),1-$C$5,1),"-")</f>
        <v>590.14800000000002</v>
      </c>
      <c r="F2015" s="4">
        <f t="shared" si="31"/>
        <v>590.14800000000002</v>
      </c>
      <c r="AC2015" t="str">
        <f>'ListaN69 09-02-2025'!AF2013</f>
        <v>Bajo</v>
      </c>
    </row>
    <row r="2016" spans="1:29" x14ac:dyDescent="0.2">
      <c r="A2016" s="1" t="s">
        <v>4638</v>
      </c>
      <c r="B2016" t="s">
        <v>4639</v>
      </c>
      <c r="C2016" s="45" t="s">
        <v>4986</v>
      </c>
      <c r="D2016">
        <v>10.5</v>
      </c>
      <c r="E2016" s="4">
        <f>IFERROR(VLOOKUP(A2016,'ListaN69 09-02-2025'!$A$9:$E$9716,5,0)*IF($C$3="SI",((D6013/100)+1),1)*IF(AND($C$3="SI",$C$4="SI"),IF(D6013=21,0.92,IF(D6013=10.5,0.96,1)),1)*IF(ISNUMBER($C$5),1-$C$5,1),"-")</f>
        <v>615.6105</v>
      </c>
      <c r="F2016" s="4">
        <f t="shared" si="31"/>
        <v>615.6105</v>
      </c>
      <c r="AC2016" t="str">
        <f>'ListaN69 09-02-2025'!AF2014</f>
        <v>Bajo</v>
      </c>
    </row>
    <row r="2017" spans="1:29" x14ac:dyDescent="0.2">
      <c r="A2017" s="1" t="s">
        <v>4640</v>
      </c>
      <c r="B2017" t="s">
        <v>4641</v>
      </c>
      <c r="C2017" s="45" t="s">
        <v>4986</v>
      </c>
      <c r="D2017">
        <v>10.5</v>
      </c>
      <c r="E2017" s="4">
        <f>IFERROR(VLOOKUP(A2017,'ListaN69 09-02-2025'!$A$9:$E$9716,5,0)*IF($C$3="SI",((D6014/100)+1),1)*IF(AND($C$3="SI",$C$4="SI"),IF(D6014=21,0.92,IF(D6014=10.5,0.96,1)),1)*IF(ISNUMBER($C$5),1-$C$5,1),"-")</f>
        <v>848.41049999999996</v>
      </c>
      <c r="F2017" s="4">
        <f t="shared" si="31"/>
        <v>848.41049999999996</v>
      </c>
      <c r="AC2017" t="str">
        <f>'ListaN69 09-02-2025'!AF2015</f>
        <v>Bajo</v>
      </c>
    </row>
    <row r="2018" spans="1:29" x14ac:dyDescent="0.2">
      <c r="A2018" s="1" t="s">
        <v>4642</v>
      </c>
      <c r="B2018" t="s">
        <v>6488</v>
      </c>
      <c r="C2018" s="45" t="s">
        <v>5055</v>
      </c>
      <c r="D2018">
        <v>10.5</v>
      </c>
      <c r="E2018" s="4">
        <f>IFERROR(VLOOKUP(A2018,'ListaN69 09-02-2025'!$A$9:$E$9716,5,0)*IF($C$3="SI",((D6015/100)+1),1)*IF(AND($C$3="SI",$C$4="SI"),IF(D6015=21,0.92,IF(D6015=10.5,0.96,1)),1)*IF(ISNUMBER($C$5),1-$C$5,1),"-")</f>
        <v>1072.335</v>
      </c>
      <c r="F2018" s="4">
        <f t="shared" si="31"/>
        <v>1072.335</v>
      </c>
      <c r="AC2018" t="str">
        <f>'ListaN69 09-02-2025'!AF2016</f>
        <v>Bajo</v>
      </c>
    </row>
    <row r="2019" spans="1:29" x14ac:dyDescent="0.2">
      <c r="A2019" s="1" t="s">
        <v>4643</v>
      </c>
      <c r="B2019" t="s">
        <v>4644</v>
      </c>
      <c r="C2019" s="45" t="s">
        <v>4986</v>
      </c>
      <c r="D2019">
        <v>10.5</v>
      </c>
      <c r="E2019" s="4">
        <f>IFERROR(VLOOKUP(A2019,'ListaN69 09-02-2025'!$A$9:$E$9716,5,0)*IF($C$3="SI",((D6016/100)+1),1)*IF(AND($C$3="SI",$C$4="SI"),IF(D6016=21,0.92,IF(D6016=10.5,0.96,1)),1)*IF(ISNUMBER($C$5),1-$C$5,1),"-")</f>
        <v>1565.2890000000002</v>
      </c>
      <c r="F2019" s="4">
        <f t="shared" si="31"/>
        <v>1565.2890000000002</v>
      </c>
      <c r="AC2019" t="str">
        <f>'ListaN69 09-02-2025'!AF2017</f>
        <v>Bajo</v>
      </c>
    </row>
    <row r="2020" spans="1:29" x14ac:dyDescent="0.2">
      <c r="C2020" s="45"/>
      <c r="E2020" s="4" t="str">
        <f>IFERROR(VLOOKUP(A2020,'ListaN69 09-02-2025'!$A$9:$E$9716,5,0)*IF($C$3="SI",((D6017/100)+1),1)*IF(AND($C$3="SI",$C$4="SI"),IF(D6017=21,0.92,IF(D6017=10.5,0.96,1)),1)*IF(ISNUMBER($C$5),1-$C$5,1),"-")</f>
        <v>-</v>
      </c>
      <c r="F2020" s="4" t="str">
        <f t="shared" si="31"/>
        <v>-</v>
      </c>
      <c r="AC2020" t="str">
        <f>'ListaN69 09-02-2025'!AF2018</f>
        <v>Blanco</v>
      </c>
    </row>
    <row r="2021" spans="1:29" x14ac:dyDescent="0.2">
      <c r="B2021" t="s">
        <v>2288</v>
      </c>
      <c r="C2021" s="45"/>
      <c r="E2021" s="4" t="str">
        <f>IFERROR(VLOOKUP(A2021,'ListaN69 09-02-2025'!$A$9:$E$9716,5,0)*IF($C$3="SI",((D6018/100)+1),1)*IF(AND($C$3="SI",$C$4="SI"),IF(D6018=21,0.92,IF(D6018=10.5,0.96,1)),1)*IF(ISNUMBER($C$5),1-$C$5,1),"-")</f>
        <v>-</v>
      </c>
      <c r="F2021" s="4" t="str">
        <f t="shared" si="31"/>
        <v>-</v>
      </c>
      <c r="AC2021" t="str">
        <f>'ListaN69 09-02-2025'!AF2019</f>
        <v>Titulo</v>
      </c>
    </row>
    <row r="2022" spans="1:29" x14ac:dyDescent="0.2">
      <c r="C2022" s="45"/>
      <c r="E2022" s="4" t="str">
        <f>IFERROR(VLOOKUP(A2022,'ListaN69 09-02-2025'!$A$9:$E$9716,5,0)*IF($C$3="SI",((D6019/100)+1),1)*IF(AND($C$3="SI",$C$4="SI"),IF(D6019=21,0.92,IF(D6019=10.5,0.96,1)),1)*IF(ISNUMBER($C$5),1-$C$5,1),"-")</f>
        <v>-</v>
      </c>
      <c r="F2022" s="4" t="str">
        <f t="shared" si="31"/>
        <v>-</v>
      </c>
      <c r="AC2022" t="str">
        <f>'ListaN69 09-02-2025'!AF2020</f>
        <v>Blanco</v>
      </c>
    </row>
    <row r="2023" spans="1:29" x14ac:dyDescent="0.2">
      <c r="A2023" s="1">
        <v>911525</v>
      </c>
      <c r="B2023" t="s">
        <v>2290</v>
      </c>
      <c r="C2023" s="45" t="s">
        <v>5053</v>
      </c>
      <c r="D2023">
        <v>10.5</v>
      </c>
      <c r="E2023" s="4">
        <f>IFERROR(VLOOKUP(A2023,'ListaN69 09-02-2025'!$A$9:$E$9716,5,0)*IF($C$3="SI",((D6020/100)+1),1)*IF(AND($C$3="SI",$C$4="SI"),IF(D6020=21,0.92,IF(D6020=10.5,0.96,1)),1)*IF(ISNUMBER($C$5),1-$C$5,1),"-")</f>
        <v>796.75799999999992</v>
      </c>
      <c r="F2023" s="4">
        <f t="shared" si="31"/>
        <v>796.75799999999992</v>
      </c>
      <c r="AC2023" t="str">
        <f>'ListaN69 09-02-2025'!AF2021</f>
        <v>Bajo</v>
      </c>
    </row>
    <row r="2024" spans="1:29" x14ac:dyDescent="0.2">
      <c r="A2024" s="1">
        <v>911527</v>
      </c>
      <c r="B2024" t="s">
        <v>2291</v>
      </c>
      <c r="C2024" s="45" t="s">
        <v>5053</v>
      </c>
      <c r="D2024">
        <v>10.5</v>
      </c>
      <c r="E2024" s="4">
        <f>IFERROR(VLOOKUP(A2024,'ListaN69 09-02-2025'!$A$9:$E$9716,5,0)*IF($C$3="SI",((D6021/100)+1),1)*IF(AND($C$3="SI",$C$4="SI"),IF(D6021=21,0.92,IF(D6021=10.5,0.96,1)),1)*IF(ISNUMBER($C$5),1-$C$5,1),"-")</f>
        <v>847.82849999999996</v>
      </c>
      <c r="F2024" s="4">
        <f t="shared" si="31"/>
        <v>847.82849999999996</v>
      </c>
      <c r="AC2024" t="str">
        <f>'ListaN69 09-02-2025'!AF2022</f>
        <v>Bajo</v>
      </c>
    </row>
    <row r="2025" spans="1:29" x14ac:dyDescent="0.2">
      <c r="A2025" s="1">
        <v>911529</v>
      </c>
      <c r="B2025" t="s">
        <v>2292</v>
      </c>
      <c r="C2025" s="45" t="s">
        <v>5053</v>
      </c>
      <c r="D2025">
        <v>10.5</v>
      </c>
      <c r="E2025" s="4">
        <f>IFERROR(VLOOKUP(A2025,'ListaN69 09-02-2025'!$A$9:$E$9716,5,0)*IF($C$3="SI",((D6022/100)+1),1)*IF(AND($C$3="SI",$C$4="SI"),IF(D6022=21,0.92,IF(D6022=10.5,0.96,1)),1)*IF(ISNUMBER($C$5),1-$C$5,1),"-")</f>
        <v>861.36</v>
      </c>
      <c r="F2025" s="4">
        <f t="shared" si="31"/>
        <v>861.36</v>
      </c>
      <c r="AC2025" t="str">
        <f>'ListaN69 09-02-2025'!AF2023</f>
        <v>Bajo</v>
      </c>
    </row>
    <row r="2026" spans="1:29" x14ac:dyDescent="0.2">
      <c r="A2026" s="1">
        <v>911591</v>
      </c>
      <c r="B2026" t="s">
        <v>2458</v>
      </c>
      <c r="C2026" s="45" t="s">
        <v>5054</v>
      </c>
      <c r="D2026">
        <v>10.5</v>
      </c>
      <c r="E2026" s="4">
        <f>IFERROR(VLOOKUP(A2026,'ListaN69 09-02-2025'!$A$9:$E$9716,5,0)*IF($C$3="SI",((D6023/100)+1),1)*IF(AND($C$3="SI",$C$4="SI"),IF(D6023=21,0.92,IF(D6023=10.5,0.96,1)),1)*IF(ISNUMBER($C$5),1-$C$5,1),"-")</f>
        <v>1098.2340000000002</v>
      </c>
      <c r="F2026" s="4">
        <f t="shared" si="31"/>
        <v>1098.2340000000002</v>
      </c>
      <c r="AC2026" t="str">
        <f>'ListaN69 09-02-2025'!AF2024</f>
        <v>Bajo</v>
      </c>
    </row>
    <row r="2027" spans="1:29" x14ac:dyDescent="0.2">
      <c r="A2027" s="1">
        <v>911593</v>
      </c>
      <c r="B2027" t="s">
        <v>2289</v>
      </c>
      <c r="C2027" s="45" t="s">
        <v>5054</v>
      </c>
      <c r="D2027">
        <v>10.5</v>
      </c>
      <c r="E2027" s="4">
        <f>IFERROR(VLOOKUP(A2027,'ListaN69 09-02-2025'!$A$9:$E$9716,5,0)*IF($C$3="SI",((D6024/100)+1),1)*IF(AND($C$3="SI",$C$4="SI"),IF(D6024=21,0.92,IF(D6024=10.5,0.96,1)),1)*IF(ISNUMBER($C$5),1-$C$5,1),"-")</f>
        <v>1577.3655000000001</v>
      </c>
      <c r="F2027" s="4">
        <f t="shared" si="31"/>
        <v>1577.3655000000001</v>
      </c>
      <c r="AC2027" t="str">
        <f>'ListaN69 09-02-2025'!AF2025</f>
        <v>Bajo</v>
      </c>
    </row>
    <row r="2028" spans="1:29" x14ac:dyDescent="0.2">
      <c r="C2028" s="45"/>
      <c r="E2028" s="4" t="str">
        <f>IFERROR(VLOOKUP(A2028,'ListaN69 09-02-2025'!$A$9:$E$9716,5,0)*IF($C$3="SI",((D6025/100)+1),1)*IF(AND($C$3="SI",$C$4="SI"),IF(D6025=21,0.92,IF(D6025=10.5,0.96,1)),1)*IF(ISNUMBER($C$5),1-$C$5,1),"-")</f>
        <v>-</v>
      </c>
      <c r="F2028" s="4" t="str">
        <f t="shared" si="31"/>
        <v>-</v>
      </c>
      <c r="AC2028" t="str">
        <f>'ListaN69 09-02-2025'!AF2026</f>
        <v>Blanco</v>
      </c>
    </row>
    <row r="2029" spans="1:29" x14ac:dyDescent="0.2">
      <c r="B2029" t="s">
        <v>2293</v>
      </c>
      <c r="C2029" s="45"/>
      <c r="E2029" s="4" t="str">
        <f>IFERROR(VLOOKUP(A2029,'ListaN69 09-02-2025'!$A$9:$E$9716,5,0)*IF($C$3="SI",((D6026/100)+1),1)*IF(AND($C$3="SI",$C$4="SI"),IF(D6026=21,0.92,IF(D6026=10.5,0.96,1)),1)*IF(ISNUMBER($C$5),1-$C$5,1),"-")</f>
        <v>-</v>
      </c>
      <c r="F2029" s="4" t="str">
        <f t="shared" si="31"/>
        <v>-</v>
      </c>
      <c r="AC2029" t="str">
        <f>'ListaN69 09-02-2025'!AF2027</f>
        <v>Titulo</v>
      </c>
    </row>
    <row r="2030" spans="1:29" x14ac:dyDescent="0.2">
      <c r="C2030" s="45"/>
      <c r="E2030" s="4" t="str">
        <f>IFERROR(VLOOKUP(A2030,'ListaN69 09-02-2025'!$A$9:$E$9716,5,0)*IF($C$3="SI",((D6027/100)+1),1)*IF(AND($C$3="SI",$C$4="SI"),IF(D6027=21,0.92,IF(D6027=10.5,0.96,1)),1)*IF(ISNUMBER($C$5),1-$C$5,1),"-")</f>
        <v>-</v>
      </c>
      <c r="F2030" s="4" t="str">
        <f t="shared" si="31"/>
        <v>-</v>
      </c>
      <c r="AC2030" t="str">
        <f>'ListaN69 09-02-2025'!AF2028</f>
        <v>Blanco</v>
      </c>
    </row>
    <row r="2031" spans="1:29" x14ac:dyDescent="0.2">
      <c r="A2031" s="1">
        <v>911524</v>
      </c>
      <c r="B2031" t="s">
        <v>2295</v>
      </c>
      <c r="C2031" s="45" t="s">
        <v>5053</v>
      </c>
      <c r="D2031">
        <v>10.5</v>
      </c>
      <c r="E2031" s="4">
        <f>IFERROR(VLOOKUP(A2031,'ListaN69 09-02-2025'!$A$9:$E$9716,5,0)*IF($C$3="SI",((D6028/100)+1),1)*IF(AND($C$3="SI",$C$4="SI"),IF(D6028=21,0.92,IF(D6028=10.5,0.96,1)),1)*IF(ISNUMBER($C$5),1-$C$5,1),"-")</f>
        <v>796.75799999999992</v>
      </c>
      <c r="F2031" s="4">
        <f t="shared" si="31"/>
        <v>796.75799999999992</v>
      </c>
      <c r="AC2031" t="str">
        <f>'ListaN69 09-02-2025'!AF2029</f>
        <v>Bajo</v>
      </c>
    </row>
    <row r="2032" spans="1:29" x14ac:dyDescent="0.2">
      <c r="A2032" s="1">
        <v>911526</v>
      </c>
      <c r="B2032" t="s">
        <v>2296</v>
      </c>
      <c r="C2032" s="45" t="s">
        <v>5053</v>
      </c>
      <c r="D2032">
        <v>10.5</v>
      </c>
      <c r="E2032" s="4">
        <f>IFERROR(VLOOKUP(A2032,'ListaN69 09-02-2025'!$A$9:$E$9716,5,0)*IF($C$3="SI",((D6029/100)+1),1)*IF(AND($C$3="SI",$C$4="SI"),IF(D6029=21,0.92,IF(D6029=10.5,0.96,1)),1)*IF(ISNUMBER($C$5),1-$C$5,1),"-")</f>
        <v>847.82849999999996</v>
      </c>
      <c r="F2032" s="4">
        <f t="shared" si="31"/>
        <v>847.82849999999996</v>
      </c>
      <c r="AC2032" t="str">
        <f>'ListaN69 09-02-2025'!AF2030</f>
        <v>Bajo</v>
      </c>
    </row>
    <row r="2033" spans="1:29" x14ac:dyDescent="0.2">
      <c r="A2033" s="1">
        <v>911528</v>
      </c>
      <c r="B2033" t="s">
        <v>2297</v>
      </c>
      <c r="C2033" s="45" t="s">
        <v>5053</v>
      </c>
      <c r="D2033">
        <v>10.5</v>
      </c>
      <c r="E2033" s="4">
        <f>IFERROR(VLOOKUP(A2033,'ListaN69 09-02-2025'!$A$9:$E$9716,5,0)*IF($C$3="SI",((D6030/100)+1),1)*IF(AND($C$3="SI",$C$4="SI"),IF(D6030=21,0.92,IF(D6030=10.5,0.96,1)),1)*IF(ISNUMBER($C$5),1-$C$5,1),"-")</f>
        <v>861.36</v>
      </c>
      <c r="F2033" s="4">
        <f t="shared" si="31"/>
        <v>861.36</v>
      </c>
      <c r="AC2033" t="str">
        <f>'ListaN69 09-02-2025'!AF2031</f>
        <v>Bajo</v>
      </c>
    </row>
    <row r="2034" spans="1:29" x14ac:dyDescent="0.2">
      <c r="A2034" s="1">
        <v>911592</v>
      </c>
      <c r="B2034" t="s">
        <v>2294</v>
      </c>
      <c r="C2034" s="45" t="s">
        <v>5054</v>
      </c>
      <c r="D2034">
        <v>10.5</v>
      </c>
      <c r="E2034" s="4">
        <f>IFERROR(VLOOKUP(A2034,'ListaN69 09-02-2025'!$A$9:$E$9716,5,0)*IF($C$3="SI",((D6031/100)+1),1)*IF(AND($C$3="SI",$C$4="SI"),IF(D6031=21,0.92,IF(D6031=10.5,0.96,1)),1)*IF(ISNUMBER($C$5),1-$C$5,1),"-")</f>
        <v>1577.3655000000001</v>
      </c>
      <c r="F2034" s="4">
        <f t="shared" si="31"/>
        <v>1577.3655000000001</v>
      </c>
      <c r="AC2034" t="str">
        <f>'ListaN69 09-02-2025'!AF2032</f>
        <v>Bajo</v>
      </c>
    </row>
    <row r="2035" spans="1:29" x14ac:dyDescent="0.2">
      <c r="C2035" s="45"/>
      <c r="E2035" s="4" t="str">
        <f>IFERROR(VLOOKUP(A2035,'ListaN69 09-02-2025'!$A$9:$E$9716,5,0)*IF($C$3="SI",((D6032/100)+1),1)*IF(AND($C$3="SI",$C$4="SI"),IF(D6032=21,0.92,IF(D6032=10.5,0.96,1)),1)*IF(ISNUMBER($C$5),1-$C$5,1),"-")</f>
        <v>-</v>
      </c>
      <c r="F2035" s="4" t="str">
        <f t="shared" si="31"/>
        <v>-</v>
      </c>
      <c r="AC2035" t="str">
        <f>'ListaN69 09-02-2025'!AF2033</f>
        <v>Blanco</v>
      </c>
    </row>
    <row r="2036" spans="1:29" x14ac:dyDescent="0.2">
      <c r="B2036" t="s">
        <v>2824</v>
      </c>
      <c r="C2036" s="45"/>
      <c r="E2036" s="4" t="str">
        <f>IFERROR(VLOOKUP(A2036,'ListaN69 09-02-2025'!$A$9:$E$9716,5,0)*IF($C$3="SI",((D6033/100)+1),1)*IF(AND($C$3="SI",$C$4="SI"),IF(D6033=21,0.92,IF(D6033=10.5,0.96,1)),1)*IF(ISNUMBER($C$5),1-$C$5,1),"-")</f>
        <v>-</v>
      </c>
      <c r="F2036" s="4" t="str">
        <f t="shared" si="31"/>
        <v>-</v>
      </c>
      <c r="AC2036" t="str">
        <f>'ListaN69 09-02-2025'!AF2034</f>
        <v>Titulo</v>
      </c>
    </row>
    <row r="2037" spans="1:29" x14ac:dyDescent="0.2">
      <c r="C2037" s="45"/>
      <c r="E2037" s="4" t="str">
        <f>IFERROR(VLOOKUP(A2037,'ListaN69 09-02-2025'!$A$9:$E$9716,5,0)*IF($C$3="SI",((D6034/100)+1),1)*IF(AND($C$3="SI",$C$4="SI"),IF(D6034=21,0.92,IF(D6034=10.5,0.96,1)),1)*IF(ISNUMBER($C$5),1-$C$5,1),"-")</f>
        <v>-</v>
      </c>
      <c r="F2037" s="4" t="str">
        <f t="shared" si="31"/>
        <v>-</v>
      </c>
      <c r="AC2037" t="str">
        <f>'ListaN69 09-02-2025'!AF2035</f>
        <v>Blanco</v>
      </c>
    </row>
    <row r="2038" spans="1:29" x14ac:dyDescent="0.2">
      <c r="A2038" s="1" t="s">
        <v>5522</v>
      </c>
      <c r="B2038" t="s">
        <v>5269</v>
      </c>
      <c r="C2038" s="45" t="s">
        <v>4989</v>
      </c>
      <c r="D2038">
        <v>10.5</v>
      </c>
      <c r="E2038" s="4">
        <f>IFERROR(VLOOKUP(A2038,'ListaN69 09-02-2025'!$A$9:$E$9716,5,0)*IF($C$3="SI",((D6035/100)+1),1)*IF(AND($C$3="SI",$C$4="SI"),IF(D6035=21,0.92,IF(D6035=10.5,0.96,1)),1)*IF(ISNUMBER($C$5),1-$C$5,1),"-")</f>
        <v>2880.9</v>
      </c>
      <c r="F2038" s="4">
        <f t="shared" si="31"/>
        <v>2880.9</v>
      </c>
      <c r="AC2038" t="str">
        <f>'ListaN69 09-02-2025'!AF2036</f>
        <v>Bajo</v>
      </c>
    </row>
    <row r="2039" spans="1:29" x14ac:dyDescent="0.2">
      <c r="A2039" s="1" t="s">
        <v>5523</v>
      </c>
      <c r="B2039" t="s">
        <v>4895</v>
      </c>
      <c r="C2039" s="45" t="s">
        <v>4983</v>
      </c>
      <c r="D2039">
        <v>10.5</v>
      </c>
      <c r="E2039" s="4">
        <f>IFERROR(VLOOKUP(A2039,'ListaN69 09-02-2025'!$A$9:$E$9716,5,0)*IF($C$3="SI",((D6036/100)+1),1)*IF(AND($C$3="SI",$C$4="SI"),IF(D6036=21,0.92,IF(D6036=10.5,0.96,1)),1)*IF(ISNUMBER($C$5),1-$C$5,1),"-")</f>
        <v>3453.4425000000001</v>
      </c>
      <c r="F2039" s="4">
        <f t="shared" si="31"/>
        <v>3453.4425000000001</v>
      </c>
      <c r="AC2039" t="str">
        <f>'ListaN69 09-02-2025'!AF2037</f>
        <v>Bajo</v>
      </c>
    </row>
    <row r="2040" spans="1:29" x14ac:dyDescent="0.2">
      <c r="A2040" s="1" t="s">
        <v>5524</v>
      </c>
      <c r="B2040" t="s">
        <v>4937</v>
      </c>
      <c r="C2040" s="45" t="s">
        <v>4989</v>
      </c>
      <c r="D2040">
        <v>10.5</v>
      </c>
      <c r="E2040" s="4">
        <f>IFERROR(VLOOKUP(A2040,'ListaN69 09-02-2025'!$A$9:$E$9716,5,0)*IF($C$3="SI",((D6037/100)+1),1)*IF(AND($C$3="SI",$C$4="SI"),IF(D6037=21,0.92,IF(D6037=10.5,0.96,1)),1)*IF(ISNUMBER($C$5),1-$C$5,1),"-")</f>
        <v>4993.5599999999995</v>
      </c>
      <c r="F2040" s="4">
        <f t="shared" si="31"/>
        <v>4993.5599999999995</v>
      </c>
      <c r="AC2040" t="str">
        <f>'ListaN69 09-02-2025'!AF2038</f>
        <v>Bajo</v>
      </c>
    </row>
    <row r="2041" spans="1:29" x14ac:dyDescent="0.2">
      <c r="A2041" s="1" t="s">
        <v>5525</v>
      </c>
      <c r="B2041" t="s">
        <v>4938</v>
      </c>
      <c r="C2041" s="45" t="s">
        <v>4983</v>
      </c>
      <c r="D2041">
        <v>10.5</v>
      </c>
      <c r="E2041" s="4">
        <f>IFERROR(VLOOKUP(A2041,'ListaN69 09-02-2025'!$A$9:$E$9716,5,0)*IF($C$3="SI",((D6038/100)+1),1)*IF(AND($C$3="SI",$C$4="SI"),IF(D6038=21,0.92,IF(D6038=10.5,0.96,1)),1)*IF(ISNUMBER($C$5),1-$C$5,1),"-")</f>
        <v>6521.31</v>
      </c>
      <c r="F2041" s="4">
        <f t="shared" si="31"/>
        <v>6521.31</v>
      </c>
      <c r="AC2041" t="str">
        <f>'ListaN69 09-02-2025'!AF2039</f>
        <v>Bajo</v>
      </c>
    </row>
    <row r="2042" spans="1:29" x14ac:dyDescent="0.2">
      <c r="A2042" s="1" t="s">
        <v>889</v>
      </c>
      <c r="B2042" t="s">
        <v>5270</v>
      </c>
      <c r="C2042" s="45" t="s">
        <v>4964</v>
      </c>
      <c r="D2042">
        <v>10.5</v>
      </c>
      <c r="E2042" s="4">
        <f>IFERROR(VLOOKUP(A2042,'ListaN69 09-02-2025'!$A$9:$E$9716,5,0)*IF($C$3="SI",((D6039/100)+1),1)*IF(AND($C$3="SI",$C$4="SI"),IF(D6039=21,0.92,IF(D6039=10.5,0.96,1)),1)*IF(ISNUMBER($C$5),1-$C$5,1),"-")</f>
        <v>13073.174999999999</v>
      </c>
      <c r="F2042" s="4">
        <f t="shared" si="31"/>
        <v>13073.174999999999</v>
      </c>
      <c r="AC2042" t="str">
        <f>'ListaN69 09-02-2025'!AF2040</f>
        <v>Bajo</v>
      </c>
    </row>
    <row r="2043" spans="1:29" x14ac:dyDescent="0.2">
      <c r="A2043" s="1" t="s">
        <v>3971</v>
      </c>
      <c r="B2043" t="s">
        <v>3972</v>
      </c>
      <c r="C2043" s="45" t="s">
        <v>4964</v>
      </c>
      <c r="D2043">
        <v>10.5</v>
      </c>
      <c r="E2043" s="4">
        <f>IFERROR(VLOOKUP(A2043,'ListaN69 09-02-2025'!$A$9:$E$9716,5,0)*IF($C$3="SI",((D6040/100)+1),1)*IF(AND($C$3="SI",$C$4="SI"),IF(D6040=21,0.92,IF(D6040=10.5,0.96,1)),1)*IF(ISNUMBER($C$5),1-$C$5,1),"-")</f>
        <v>28110.600000000002</v>
      </c>
      <c r="F2043" s="4">
        <f t="shared" si="31"/>
        <v>28110.600000000002</v>
      </c>
      <c r="AC2043" t="str">
        <f>'ListaN69 09-02-2025'!AF2041</f>
        <v>Bajo</v>
      </c>
    </row>
    <row r="2044" spans="1:29" x14ac:dyDescent="0.2">
      <c r="A2044" s="1" t="s">
        <v>3973</v>
      </c>
      <c r="B2044" t="s">
        <v>3974</v>
      </c>
      <c r="C2044" s="45" t="s">
        <v>4964</v>
      </c>
      <c r="D2044">
        <v>10.5</v>
      </c>
      <c r="E2044" s="4">
        <f>IFERROR(VLOOKUP(A2044,'ListaN69 09-02-2025'!$A$9:$E$9716,5,0)*IF($C$3="SI",((D6041/100)+1),1)*IF(AND($C$3="SI",$C$4="SI"),IF(D6041=21,0.92,IF(D6041=10.5,0.96,1)),1)*IF(ISNUMBER($C$5),1-$C$5,1),"-")</f>
        <v>37614.660000000003</v>
      </c>
      <c r="F2044" s="4">
        <f t="shared" si="31"/>
        <v>37614.660000000003</v>
      </c>
      <c r="AC2044" t="str">
        <f>'ListaN69 09-02-2025'!AF2042</f>
        <v>Bajo</v>
      </c>
    </row>
    <row r="2045" spans="1:29" x14ac:dyDescent="0.2">
      <c r="A2045" s="1" t="s">
        <v>5521</v>
      </c>
      <c r="B2045" t="s">
        <v>4894</v>
      </c>
      <c r="C2045" s="45" t="s">
        <v>4994</v>
      </c>
      <c r="D2045">
        <v>10.5</v>
      </c>
      <c r="E2045" s="4">
        <f>IFERROR(VLOOKUP(A2045,'ListaN69 09-02-2025'!$A$9:$E$9716,5,0)*IF($C$3="SI",((D6042/100)+1),1)*IF(AND($C$3="SI",$C$4="SI"),IF(D6042=21,0.92,IF(D6042=10.5,0.96,1)),1)*IF(ISNUMBER($C$5),1-$C$5,1),"-")</f>
        <v>1996.9875000000002</v>
      </c>
      <c r="F2045" s="4">
        <f t="shared" si="31"/>
        <v>1996.9875000000002</v>
      </c>
      <c r="AC2045" t="str">
        <f>'ListaN69 09-02-2025'!AF2043</f>
        <v>Bajo</v>
      </c>
    </row>
    <row r="2046" spans="1:29" x14ac:dyDescent="0.2">
      <c r="C2046" s="45"/>
      <c r="E2046" s="4" t="str">
        <f>IFERROR(VLOOKUP(A2046,'ListaN69 09-02-2025'!$A$9:$E$9716,5,0)*IF($C$3="SI",((D6043/100)+1),1)*IF(AND($C$3="SI",$C$4="SI"),IF(D6043=21,0.92,IF(D6043=10.5,0.96,1)),1)*IF(ISNUMBER($C$5),1-$C$5,1),"-")</f>
        <v>-</v>
      </c>
      <c r="F2046" s="4" t="str">
        <f t="shared" si="31"/>
        <v>-</v>
      </c>
      <c r="AC2046" t="str">
        <f>'ListaN69 09-02-2025'!AF2044</f>
        <v>Blanco</v>
      </c>
    </row>
    <row r="2047" spans="1:29" x14ac:dyDescent="0.2">
      <c r="B2047" t="s">
        <v>2825</v>
      </c>
      <c r="C2047" s="45"/>
      <c r="E2047" s="4" t="str">
        <f>IFERROR(VLOOKUP(A2047,'ListaN69 09-02-2025'!$A$9:$E$9716,5,0)*IF($C$3="SI",((D6044/100)+1),1)*IF(AND($C$3="SI",$C$4="SI"),IF(D6044=21,0.92,IF(D6044=10.5,0.96,1)),1)*IF(ISNUMBER($C$5),1-$C$5,1),"-")</f>
        <v>-</v>
      </c>
      <c r="F2047" s="4" t="str">
        <f t="shared" si="31"/>
        <v>-</v>
      </c>
      <c r="AC2047" t="str">
        <f>'ListaN69 09-02-2025'!AF2045</f>
        <v>Titulo</v>
      </c>
    </row>
    <row r="2048" spans="1:29" x14ac:dyDescent="0.2">
      <c r="C2048" s="45"/>
      <c r="E2048" s="4" t="str">
        <f>IFERROR(VLOOKUP(A2048,'ListaN69 09-02-2025'!$A$9:$E$9716,5,0)*IF($C$3="SI",((D6045/100)+1),1)*IF(AND($C$3="SI",$C$4="SI"),IF(D6045=21,0.92,IF(D6045=10.5,0.96,1)),1)*IF(ISNUMBER($C$5),1-$C$5,1),"-")</f>
        <v>-</v>
      </c>
      <c r="F2048" s="4" t="str">
        <f t="shared" si="31"/>
        <v>-</v>
      </c>
      <c r="AC2048" t="str">
        <f>'ListaN69 09-02-2025'!AF2046</f>
        <v>Blanco</v>
      </c>
    </row>
    <row r="2049" spans="1:29" x14ac:dyDescent="0.2">
      <c r="A2049" s="1" t="s">
        <v>2048</v>
      </c>
      <c r="B2049" t="s">
        <v>2813</v>
      </c>
      <c r="C2049" s="45" t="s">
        <v>4947</v>
      </c>
      <c r="D2049">
        <v>10.5</v>
      </c>
      <c r="E2049" s="4">
        <f>IFERROR(VLOOKUP(A2049,'ListaN69 09-02-2025'!$A$9:$E$9716,5,0)*IF($C$3="SI",((D6046/100)+1),1)*IF(AND($C$3="SI",$C$4="SI"),IF(D6046=21,0.92,IF(D6046=10.5,0.96,1)),1)*IF(ISNUMBER($C$5),1-$C$5,1),"-")</f>
        <v>88965.538499999995</v>
      </c>
      <c r="F2049" s="4">
        <f t="shared" si="31"/>
        <v>88965.538499999995</v>
      </c>
      <c r="AC2049" t="str">
        <f>'ListaN69 09-02-2025'!AF2047</f>
        <v>Bajo</v>
      </c>
    </row>
    <row r="2050" spans="1:29" x14ac:dyDescent="0.2">
      <c r="A2050" s="1" t="s">
        <v>2049</v>
      </c>
      <c r="B2050" t="s">
        <v>2814</v>
      </c>
      <c r="C2050" s="45" t="s">
        <v>4947</v>
      </c>
      <c r="D2050">
        <v>10.5</v>
      </c>
      <c r="E2050" s="4">
        <f>IFERROR(VLOOKUP(A2050,'ListaN69 09-02-2025'!$A$9:$E$9716,5,0)*IF($C$3="SI",((D6047/100)+1),1)*IF(AND($C$3="SI",$C$4="SI"),IF(D6047=21,0.92,IF(D6047=10.5,0.96,1)),1)*IF(ISNUMBER($C$5),1-$C$5,1),"-")</f>
        <v>123166.1865</v>
      </c>
      <c r="F2050" s="4">
        <f t="shared" si="31"/>
        <v>123166.1865</v>
      </c>
      <c r="AC2050" t="str">
        <f>'ListaN69 09-02-2025'!AF2048</f>
        <v>Bajo</v>
      </c>
    </row>
    <row r="2051" spans="1:29" x14ac:dyDescent="0.2">
      <c r="C2051" s="45"/>
      <c r="E2051" s="4" t="str">
        <f>IFERROR(VLOOKUP(A2051,'ListaN69 09-02-2025'!$A$9:$E$9716,5,0)*IF($C$3="SI",((D6048/100)+1),1)*IF(AND($C$3="SI",$C$4="SI"),IF(D6048=21,0.92,IF(D6048=10.5,0.96,1)),1)*IF(ISNUMBER($C$5),1-$C$5,1),"-")</f>
        <v>-</v>
      </c>
      <c r="F2051" s="4" t="str">
        <f t="shared" si="31"/>
        <v>-</v>
      </c>
      <c r="AC2051" t="str">
        <f>'ListaN69 09-02-2025'!AF2049</f>
        <v>Blanco</v>
      </c>
    </row>
    <row r="2052" spans="1:29" x14ac:dyDescent="0.2">
      <c r="B2052" t="s">
        <v>2826</v>
      </c>
      <c r="C2052" s="45"/>
      <c r="E2052" s="4" t="str">
        <f>IFERROR(VLOOKUP(A2052,'ListaN69 09-02-2025'!$A$9:$E$9716,5,0)*IF($C$3="SI",((D6049/100)+1),1)*IF(AND($C$3="SI",$C$4="SI"),IF(D6049=21,0.92,IF(D6049=10.5,0.96,1)),1)*IF(ISNUMBER($C$5),1-$C$5,1),"-")</f>
        <v>-</v>
      </c>
      <c r="F2052" s="4" t="str">
        <f t="shared" si="31"/>
        <v>-</v>
      </c>
      <c r="AC2052" t="str">
        <f>'ListaN69 09-02-2025'!AF2050</f>
        <v>Titulo</v>
      </c>
    </row>
    <row r="2053" spans="1:29" x14ac:dyDescent="0.2">
      <c r="C2053" s="45"/>
      <c r="E2053" s="4" t="str">
        <f>IFERROR(VLOOKUP(A2053,'ListaN69 09-02-2025'!$A$9:$E$9716,5,0)*IF($C$3="SI",((D6050/100)+1),1)*IF(AND($C$3="SI",$C$4="SI"),IF(D6050=21,0.92,IF(D6050=10.5,0.96,1)),1)*IF(ISNUMBER($C$5),1-$C$5,1),"-")</f>
        <v>-</v>
      </c>
      <c r="F2053" s="4" t="str">
        <f t="shared" si="31"/>
        <v>-</v>
      </c>
      <c r="AC2053" t="str">
        <f>'ListaN69 09-02-2025'!AF2051</f>
        <v>Blanco</v>
      </c>
    </row>
    <row r="2054" spans="1:29" x14ac:dyDescent="0.2">
      <c r="A2054" s="1">
        <v>911633</v>
      </c>
      <c r="B2054" t="s">
        <v>2816</v>
      </c>
      <c r="C2054" s="45" t="s">
        <v>4987</v>
      </c>
      <c r="D2054">
        <v>10.5</v>
      </c>
      <c r="E2054" s="4">
        <f>IFERROR(VLOOKUP(A2054,'ListaN69 09-02-2025'!$A$9:$E$9716,5,0)*IF($C$3="SI",((D6051/100)+1),1)*IF(AND($C$3="SI",$C$4="SI"),IF(D6051=21,0.92,IF(D6051=10.5,0.96,1)),1)*IF(ISNUMBER($C$5),1-$C$5,1),"-")</f>
        <v>4026.8579999999997</v>
      </c>
      <c r="F2054" s="4">
        <f t="shared" si="31"/>
        <v>4026.8579999999997</v>
      </c>
      <c r="AC2054" t="str">
        <f>'ListaN69 09-02-2025'!AF2052</f>
        <v>Bajo</v>
      </c>
    </row>
    <row r="2055" spans="1:29" x14ac:dyDescent="0.2">
      <c r="A2055" s="1">
        <v>911635</v>
      </c>
      <c r="B2055" t="s">
        <v>2817</v>
      </c>
      <c r="C2055" s="45" t="s">
        <v>4987</v>
      </c>
      <c r="D2055">
        <v>10.5</v>
      </c>
      <c r="E2055" s="4">
        <f>IFERROR(VLOOKUP(A2055,'ListaN69 09-02-2025'!$A$9:$E$9716,5,0)*IF($C$3="SI",((D6052/100)+1),1)*IF(AND($C$3="SI",$C$4="SI"),IF(D6052=21,0.92,IF(D6052=10.5,0.96,1)),1)*IF(ISNUMBER($C$5),1-$C$5,1),"-")</f>
        <v>5717.277</v>
      </c>
      <c r="F2055" s="4">
        <f t="shared" si="31"/>
        <v>5717.277</v>
      </c>
      <c r="AC2055" t="str">
        <f>'ListaN69 09-02-2025'!AF2053</f>
        <v>Bajo</v>
      </c>
    </row>
    <row r="2056" spans="1:29" x14ac:dyDescent="0.2">
      <c r="A2056" s="1">
        <v>911637</v>
      </c>
      <c r="B2056" t="s">
        <v>2818</v>
      </c>
      <c r="C2056" s="45" t="s">
        <v>4987</v>
      </c>
      <c r="D2056">
        <v>10.5</v>
      </c>
      <c r="E2056" s="4">
        <f>IFERROR(VLOOKUP(A2056,'ListaN69 09-02-2025'!$A$9:$E$9716,5,0)*IF($C$3="SI",((D6053/100)+1),1)*IF(AND($C$3="SI",$C$4="SI"),IF(D6053=21,0.92,IF(D6053=10.5,0.96,1)),1)*IF(ISNUMBER($C$5),1-$C$5,1),"-")</f>
        <v>8231.3715000000011</v>
      </c>
      <c r="F2056" s="4">
        <f t="shared" si="31"/>
        <v>8231.3715000000011</v>
      </c>
      <c r="AC2056" t="str">
        <f>'ListaN69 09-02-2025'!AF2054</f>
        <v>Bajo</v>
      </c>
    </row>
    <row r="2057" spans="1:29" x14ac:dyDescent="0.2">
      <c r="A2057" s="1">
        <v>911631</v>
      </c>
      <c r="B2057" t="s">
        <v>2815</v>
      </c>
      <c r="C2057" s="45" t="s">
        <v>4987</v>
      </c>
      <c r="D2057">
        <v>10.5</v>
      </c>
      <c r="E2057" s="4">
        <f>IFERROR(VLOOKUP(A2057,'ListaN69 09-02-2025'!$A$9:$E$9716,5,0)*IF($C$3="SI",((D6054/100)+1),1)*IF(AND($C$3="SI",$C$4="SI"),IF(D6054=21,0.92,IF(D6054=10.5,0.96,1)),1)*IF(ISNUMBER($C$5),1-$C$5,1),"-")</f>
        <v>2934.0075000000002</v>
      </c>
      <c r="F2057" s="4">
        <f t="shared" si="31"/>
        <v>2934.0075000000002</v>
      </c>
      <c r="AC2057" t="str">
        <f>'ListaN69 09-02-2025'!AF2055</f>
        <v>Bajo</v>
      </c>
    </row>
    <row r="2058" spans="1:29" x14ac:dyDescent="0.2">
      <c r="C2058" s="45"/>
      <c r="E2058" s="4" t="str">
        <f>IFERROR(VLOOKUP(A2058,'ListaN69 09-02-2025'!$A$9:$E$9716,5,0)*IF($C$3="SI",((D6055/100)+1),1)*IF(AND($C$3="SI",$C$4="SI"),IF(D6055=21,0.92,IF(D6055=10.5,0.96,1)),1)*IF(ISNUMBER($C$5),1-$C$5,1),"-")</f>
        <v>-</v>
      </c>
      <c r="F2058" s="4" t="str">
        <f t="shared" si="31"/>
        <v>-</v>
      </c>
      <c r="AC2058" t="str">
        <f>'ListaN69 09-02-2025'!AF2056</f>
        <v>Blanco</v>
      </c>
    </row>
    <row r="2059" spans="1:29" x14ac:dyDescent="0.2">
      <c r="B2059" t="s">
        <v>2545</v>
      </c>
      <c r="C2059" s="45"/>
      <c r="E2059" s="4" t="str">
        <f>IFERROR(VLOOKUP(A2059,'ListaN69 09-02-2025'!$A$9:$E$9716,5,0)*IF($C$3="SI",((D6056/100)+1),1)*IF(AND($C$3="SI",$C$4="SI"),IF(D6056=21,0.92,IF(D6056=10.5,0.96,1)),1)*IF(ISNUMBER($C$5),1-$C$5,1),"-")</f>
        <v>-</v>
      </c>
      <c r="F2059" s="4" t="str">
        <f t="shared" si="31"/>
        <v>-</v>
      </c>
      <c r="AC2059" t="str">
        <f>'ListaN69 09-02-2025'!AF2057</f>
        <v>Titulo</v>
      </c>
    </row>
    <row r="2060" spans="1:29" x14ac:dyDescent="0.2">
      <c r="C2060" s="45"/>
      <c r="E2060" s="4" t="str">
        <f>IFERROR(VLOOKUP(A2060,'ListaN69 09-02-2025'!$A$9:$E$9716,5,0)*IF($C$3="SI",((D6057/100)+1),1)*IF(AND($C$3="SI",$C$4="SI"),IF(D6057=21,0.92,IF(D6057=10.5,0.96,1)),1)*IF(ISNUMBER($C$5),1-$C$5,1),"-")</f>
        <v>-</v>
      </c>
      <c r="F2060" s="4" t="str">
        <f t="shared" si="31"/>
        <v>-</v>
      </c>
      <c r="AC2060" t="str">
        <f>'ListaN69 09-02-2025'!AF2058</f>
        <v>Blanco</v>
      </c>
    </row>
    <row r="2061" spans="1:29" x14ac:dyDescent="0.2">
      <c r="A2061" s="1" t="s">
        <v>2112</v>
      </c>
      <c r="B2061" t="s">
        <v>2113</v>
      </c>
      <c r="C2061" s="45" t="s">
        <v>4949</v>
      </c>
      <c r="D2061">
        <v>10.5</v>
      </c>
      <c r="E2061" s="4">
        <f>IFERROR(VLOOKUP(A2061,'ListaN69 09-02-2025'!$A$9:$E$9716,5,0)*IF($C$3="SI",((D6058/100)+1),1)*IF(AND($C$3="SI",$C$4="SI"),IF(D6058=21,0.92,IF(D6058=10.5,0.96,1)),1)*IF(ISNUMBER($C$5),1-$C$5,1),"-")</f>
        <v>745.22500000000002</v>
      </c>
      <c r="F2061" s="4">
        <f t="shared" si="31"/>
        <v>745.22500000000002</v>
      </c>
      <c r="AC2061" t="str">
        <f>'ListaN69 09-02-2025'!AF2059</f>
        <v>Igual</v>
      </c>
    </row>
    <row r="2062" spans="1:29" x14ac:dyDescent="0.2">
      <c r="C2062" s="45"/>
      <c r="E2062" s="4" t="str">
        <f>IFERROR(VLOOKUP(A2062,'ListaN69 09-02-2025'!$A$9:$E$9716,5,0)*IF($C$3="SI",((D6059/100)+1),1)*IF(AND($C$3="SI",$C$4="SI"),IF(D6059=21,0.92,IF(D6059=10.5,0.96,1)),1)*IF(ISNUMBER($C$5),1-$C$5,1),"-")</f>
        <v>-</v>
      </c>
      <c r="F2062" s="4" t="str">
        <f t="shared" ref="F2062:F2125" si="32">IFERROR(E2062*IF(ISNUMBER($C$6),1+$C$6,1),"-")</f>
        <v>-</v>
      </c>
      <c r="AC2062" t="str">
        <f>'ListaN69 09-02-2025'!AF2060</f>
        <v>Blanco</v>
      </c>
    </row>
    <row r="2063" spans="1:29" x14ac:dyDescent="0.2">
      <c r="B2063" t="s">
        <v>2546</v>
      </c>
      <c r="C2063" s="45"/>
      <c r="E2063" s="4" t="str">
        <f>IFERROR(VLOOKUP(A2063,'ListaN69 09-02-2025'!$A$9:$E$9716,5,0)*IF($C$3="SI",((D6060/100)+1),1)*IF(AND($C$3="SI",$C$4="SI"),IF(D6060=21,0.92,IF(D6060=10.5,0.96,1)),1)*IF(ISNUMBER($C$5),1-$C$5,1),"-")</f>
        <v>-</v>
      </c>
      <c r="F2063" s="4" t="str">
        <f t="shared" si="32"/>
        <v>-</v>
      </c>
      <c r="AC2063" t="str">
        <f>'ListaN69 09-02-2025'!AF2061</f>
        <v>Titulo</v>
      </c>
    </row>
    <row r="2064" spans="1:29" x14ac:dyDescent="0.2">
      <c r="C2064" s="45"/>
      <c r="E2064" s="4" t="str">
        <f>IFERROR(VLOOKUP(A2064,'ListaN69 09-02-2025'!$A$9:$E$9716,5,0)*IF($C$3="SI",((D6061/100)+1),1)*IF(AND($C$3="SI",$C$4="SI"),IF(D6061=21,0.92,IF(D6061=10.5,0.96,1)),1)*IF(ISNUMBER($C$5),1-$C$5,1),"-")</f>
        <v>-</v>
      </c>
      <c r="F2064" s="4" t="str">
        <f t="shared" si="32"/>
        <v>-</v>
      </c>
      <c r="AC2064" t="str">
        <f>'ListaN69 09-02-2025'!AF2062</f>
        <v>Blanco</v>
      </c>
    </row>
    <row r="2065" spans="1:29" x14ac:dyDescent="0.2">
      <c r="A2065" s="1">
        <v>811260</v>
      </c>
      <c r="B2065" t="s">
        <v>4030</v>
      </c>
      <c r="C2065" s="45" t="s">
        <v>4948</v>
      </c>
      <c r="D2065">
        <v>10.5</v>
      </c>
      <c r="E2065" s="4">
        <f>IFERROR(VLOOKUP(A2065,'ListaN69 09-02-2025'!$A$9:$E$9716,5,0)*IF($C$3="SI",((D6062/100)+1),1)*IF(AND($C$3="SI",$C$4="SI"),IF(D6062=21,0.92,IF(D6062=10.5,0.96,1)),1)*IF(ISNUMBER($C$5),1-$C$5,1),"-")</f>
        <v>2380.8164999999999</v>
      </c>
      <c r="F2065" s="4">
        <f t="shared" si="32"/>
        <v>2380.8164999999999</v>
      </c>
      <c r="AC2065" t="str">
        <f>'ListaN69 09-02-2025'!AF2063</f>
        <v>Bajo</v>
      </c>
    </row>
    <row r="2066" spans="1:29" x14ac:dyDescent="0.2">
      <c r="A2066" s="1" t="s">
        <v>2110</v>
      </c>
      <c r="B2066" t="s">
        <v>2111</v>
      </c>
      <c r="C2066" s="45" t="s">
        <v>4949</v>
      </c>
      <c r="D2066">
        <v>10.5</v>
      </c>
      <c r="E2066" s="4">
        <f>IFERROR(VLOOKUP(A2066,'ListaN69 09-02-2025'!$A$9:$E$9716,5,0)*IF($C$3="SI",((D6063/100)+1),1)*IF(AND($C$3="SI",$C$4="SI"),IF(D6063=21,0.92,IF(D6063=10.5,0.96,1)),1)*IF(ISNUMBER($C$5),1-$C$5,1),"-")</f>
        <v>745.22500000000002</v>
      </c>
      <c r="F2066" s="4">
        <f t="shared" si="32"/>
        <v>745.22500000000002</v>
      </c>
      <c r="AC2066" t="str">
        <f>'ListaN69 09-02-2025'!AF2064</f>
        <v>Igual</v>
      </c>
    </row>
    <row r="2067" spans="1:29" x14ac:dyDescent="0.2">
      <c r="C2067" s="45"/>
      <c r="E2067" s="4" t="str">
        <f>IFERROR(VLOOKUP(A2067,'ListaN69 09-02-2025'!$A$9:$E$9716,5,0)*IF($C$3="SI",((D6064/100)+1),1)*IF(AND($C$3="SI",$C$4="SI"),IF(D6064=21,0.92,IF(D6064=10.5,0.96,1)),1)*IF(ISNUMBER($C$5),1-$C$5,1),"-")</f>
        <v>-</v>
      </c>
      <c r="F2067" s="4" t="str">
        <f t="shared" si="32"/>
        <v>-</v>
      </c>
      <c r="AC2067" t="str">
        <f>'ListaN69 09-02-2025'!AF2065</f>
        <v>Blanco</v>
      </c>
    </row>
    <row r="2068" spans="1:29" x14ac:dyDescent="0.2">
      <c r="B2068" t="s">
        <v>2459</v>
      </c>
      <c r="C2068" s="45"/>
      <c r="E2068" s="4" t="str">
        <f>IFERROR(VLOOKUP(A2068,'ListaN69 09-02-2025'!$A$9:$E$9716,5,0)*IF($C$3="SI",((D6065/100)+1),1)*IF(AND($C$3="SI",$C$4="SI"),IF(D6065=21,0.92,IF(D6065=10.5,0.96,1)),1)*IF(ISNUMBER($C$5),1-$C$5,1),"-")</f>
        <v>-</v>
      </c>
      <c r="F2068" s="4" t="str">
        <f t="shared" si="32"/>
        <v>-</v>
      </c>
      <c r="AC2068" t="str">
        <f>'ListaN69 09-02-2025'!AF2066</f>
        <v>Titulo</v>
      </c>
    </row>
    <row r="2069" spans="1:29" x14ac:dyDescent="0.2">
      <c r="C2069" s="45"/>
      <c r="E2069" s="4" t="str">
        <f>IFERROR(VLOOKUP(A2069,'ListaN69 09-02-2025'!$A$9:$E$9716,5,0)*IF($C$3="SI",((D6066/100)+1),1)*IF(AND($C$3="SI",$C$4="SI"),IF(D6066=21,0.92,IF(D6066=10.5,0.96,1)),1)*IF(ISNUMBER($C$5),1-$C$5,1),"-")</f>
        <v>-</v>
      </c>
      <c r="F2069" s="4" t="str">
        <f t="shared" si="32"/>
        <v>-</v>
      </c>
      <c r="AC2069" t="str">
        <f>'ListaN69 09-02-2025'!AF2067</f>
        <v>Blanco</v>
      </c>
    </row>
    <row r="2070" spans="1:29" x14ac:dyDescent="0.2">
      <c r="A2070" s="1">
        <v>911320</v>
      </c>
      <c r="B2070" t="s">
        <v>2463</v>
      </c>
      <c r="C2070" s="45" t="s">
        <v>5054</v>
      </c>
      <c r="D2070">
        <v>10.5</v>
      </c>
      <c r="E2070" s="4">
        <f>IFERROR(VLOOKUP(A2070,'ListaN69 09-02-2025'!$A$9:$E$9716,5,0)*IF($C$3="SI",((D6067/100)+1),1)*IF(AND($C$3="SI",$C$4="SI"),IF(D6067=21,0.92,IF(D6067=10.5,0.96,1)),1)*IF(ISNUMBER($C$5),1-$C$5,1),"-")</f>
        <v>1348.6395</v>
      </c>
      <c r="F2070" s="4">
        <f t="shared" si="32"/>
        <v>1348.6395</v>
      </c>
      <c r="AC2070" t="str">
        <f>'ListaN69 09-02-2025'!AF2068</f>
        <v>Bajo</v>
      </c>
    </row>
    <row r="2071" spans="1:29" x14ac:dyDescent="0.2">
      <c r="A2071" s="1">
        <v>911322</v>
      </c>
      <c r="B2071" t="s">
        <v>2462</v>
      </c>
      <c r="C2071" s="45" t="s">
        <v>5054</v>
      </c>
      <c r="D2071">
        <v>10.5</v>
      </c>
      <c r="E2071" s="4">
        <f>IFERROR(VLOOKUP(A2071,'ListaN69 09-02-2025'!$A$9:$E$9716,5,0)*IF($C$3="SI",((D6068/100)+1),1)*IF(AND($C$3="SI",$C$4="SI"),IF(D6068=21,0.92,IF(D6068=10.5,0.96,1)),1)*IF(ISNUMBER($C$5),1-$C$5,1),"-")</f>
        <v>1348.6395</v>
      </c>
      <c r="F2071" s="4">
        <f t="shared" si="32"/>
        <v>1348.6395</v>
      </c>
      <c r="AC2071" t="str">
        <f>'ListaN69 09-02-2025'!AF2069</f>
        <v>Bajo</v>
      </c>
    </row>
    <row r="2072" spans="1:29" x14ac:dyDescent="0.2">
      <c r="A2072" s="1">
        <v>911330</v>
      </c>
      <c r="B2072" t="s">
        <v>2461</v>
      </c>
      <c r="C2072" s="45" t="s">
        <v>5054</v>
      </c>
      <c r="D2072">
        <v>10.5</v>
      </c>
      <c r="E2072" s="4">
        <f>IFERROR(VLOOKUP(A2072,'ListaN69 09-02-2025'!$A$9:$E$9716,5,0)*IF($C$3="SI",((D6069/100)+1),1)*IF(AND($C$3="SI",$C$4="SI"),IF(D6069=21,0.92,IF(D6069=10.5,0.96,1)),1)*IF(ISNUMBER($C$5),1-$C$5,1),"-")</f>
        <v>1348.6395</v>
      </c>
      <c r="F2072" s="4">
        <f t="shared" si="32"/>
        <v>1348.6395</v>
      </c>
      <c r="AC2072" t="str">
        <f>'ListaN69 09-02-2025'!AF2070</f>
        <v>Bajo</v>
      </c>
    </row>
    <row r="2073" spans="1:29" x14ac:dyDescent="0.2">
      <c r="A2073" s="1">
        <v>911332</v>
      </c>
      <c r="B2073" t="s">
        <v>2460</v>
      </c>
      <c r="C2073" s="45" t="s">
        <v>5054</v>
      </c>
      <c r="D2073">
        <v>10.5</v>
      </c>
      <c r="E2073" s="4">
        <f>IFERROR(VLOOKUP(A2073,'ListaN69 09-02-2025'!$A$9:$E$9716,5,0)*IF($C$3="SI",((D6070/100)+1),1)*IF(AND($C$3="SI",$C$4="SI"),IF(D6070=21,0.92,IF(D6070=10.5,0.96,1)),1)*IF(ISNUMBER($C$5),1-$C$5,1),"-")</f>
        <v>1348.6395</v>
      </c>
      <c r="F2073" s="4">
        <f t="shared" si="32"/>
        <v>1348.6395</v>
      </c>
      <c r="AC2073" t="str">
        <f>'ListaN69 09-02-2025'!AF2071</f>
        <v>Bajo</v>
      </c>
    </row>
    <row r="2074" spans="1:29" x14ac:dyDescent="0.2">
      <c r="C2074" s="45"/>
      <c r="E2074" s="4" t="str">
        <f>IFERROR(VLOOKUP(A2074,'ListaN69 09-02-2025'!$A$9:$E$9716,5,0)*IF($C$3="SI",((D6071/100)+1),1)*IF(AND($C$3="SI",$C$4="SI"),IF(D6071=21,0.92,IF(D6071=10.5,0.96,1)),1)*IF(ISNUMBER($C$5),1-$C$5,1),"-")</f>
        <v>-</v>
      </c>
      <c r="F2074" s="4" t="str">
        <f t="shared" si="32"/>
        <v>-</v>
      </c>
      <c r="AC2074" t="str">
        <f>'ListaN69 09-02-2025'!AF2072</f>
        <v>Blanco</v>
      </c>
    </row>
    <row r="2075" spans="1:29" x14ac:dyDescent="0.2">
      <c r="B2075" t="s">
        <v>2464</v>
      </c>
      <c r="C2075" s="45"/>
      <c r="E2075" s="4" t="str">
        <f>IFERROR(VLOOKUP(A2075,'ListaN69 09-02-2025'!$A$9:$E$9716,5,0)*IF($C$3="SI",((D6072/100)+1),1)*IF(AND($C$3="SI",$C$4="SI"),IF(D6072=21,0.92,IF(D6072=10.5,0.96,1)),1)*IF(ISNUMBER($C$5),1-$C$5,1),"-")</f>
        <v>-</v>
      </c>
      <c r="F2075" s="4" t="str">
        <f t="shared" si="32"/>
        <v>-</v>
      </c>
      <c r="AC2075" t="str">
        <f>'ListaN69 09-02-2025'!AF2073</f>
        <v>Titulo</v>
      </c>
    </row>
    <row r="2076" spans="1:29" x14ac:dyDescent="0.2">
      <c r="C2076" s="45"/>
      <c r="E2076" s="4" t="str">
        <f>IFERROR(VLOOKUP(A2076,'ListaN69 09-02-2025'!$A$9:$E$9716,5,0)*IF($C$3="SI",((D6073/100)+1),1)*IF(AND($C$3="SI",$C$4="SI"),IF(D6073=21,0.92,IF(D6073=10.5,0.96,1)),1)*IF(ISNUMBER($C$5),1-$C$5,1),"-")</f>
        <v>-</v>
      </c>
      <c r="F2076" s="4" t="str">
        <f t="shared" si="32"/>
        <v>-</v>
      </c>
      <c r="AC2076" t="str">
        <f>'ListaN69 09-02-2025'!AF2074</f>
        <v>Blanco</v>
      </c>
    </row>
    <row r="2077" spans="1:29" x14ac:dyDescent="0.2">
      <c r="A2077" s="1">
        <v>911331</v>
      </c>
      <c r="B2077" t="s">
        <v>2466</v>
      </c>
      <c r="C2077" s="45" t="s">
        <v>5054</v>
      </c>
      <c r="D2077">
        <v>10.5</v>
      </c>
      <c r="E2077" s="4">
        <f>IFERROR(VLOOKUP(A2077,'ListaN69 09-02-2025'!$A$9:$E$9716,5,0)*IF($C$3="SI",((D6074/100)+1),1)*IF(AND($C$3="SI",$C$4="SI"),IF(D6074=21,0.92,IF(D6074=10.5,0.96,1)),1)*IF(ISNUMBER($C$5),1-$C$5,1),"-")</f>
        <v>1348.6395</v>
      </c>
      <c r="F2077" s="4">
        <f t="shared" si="32"/>
        <v>1348.6395</v>
      </c>
      <c r="AC2077" t="str">
        <f>'ListaN69 09-02-2025'!AF2075</f>
        <v>Bajo</v>
      </c>
    </row>
    <row r="2078" spans="1:29" x14ac:dyDescent="0.2">
      <c r="A2078" s="1">
        <v>911333</v>
      </c>
      <c r="B2078" t="s">
        <v>2465</v>
      </c>
      <c r="C2078" s="45" t="s">
        <v>5054</v>
      </c>
      <c r="D2078">
        <v>10.5</v>
      </c>
      <c r="E2078" s="4">
        <f>IFERROR(VLOOKUP(A2078,'ListaN69 09-02-2025'!$A$9:$E$9716,5,0)*IF($C$3="SI",((D6075/100)+1),1)*IF(AND($C$3="SI",$C$4="SI"),IF(D6075=21,0.92,IF(D6075=10.5,0.96,1)),1)*IF(ISNUMBER($C$5),1-$C$5,1),"-")</f>
        <v>1348.6395</v>
      </c>
      <c r="F2078" s="4">
        <f t="shared" si="32"/>
        <v>1348.6395</v>
      </c>
      <c r="AC2078" t="str">
        <f>'ListaN69 09-02-2025'!AF2076</f>
        <v>Bajo</v>
      </c>
    </row>
    <row r="2079" spans="1:29" x14ac:dyDescent="0.2">
      <c r="C2079" s="45"/>
      <c r="E2079" s="4" t="str">
        <f>IFERROR(VLOOKUP(A2079,'ListaN69 09-02-2025'!$A$9:$E$9716,5,0)*IF($C$3="SI",((D6076/100)+1),1)*IF(AND($C$3="SI",$C$4="SI"),IF(D6076=21,0.92,IF(D6076=10.5,0.96,1)),1)*IF(ISNUMBER($C$5),1-$C$5,1),"-")</f>
        <v>-</v>
      </c>
      <c r="F2079" s="4" t="str">
        <f t="shared" si="32"/>
        <v>-</v>
      </c>
      <c r="AC2079" t="str">
        <f>'ListaN69 09-02-2025'!AF2077</f>
        <v>Blanco</v>
      </c>
    </row>
    <row r="2080" spans="1:29" x14ac:dyDescent="0.2">
      <c r="B2080" t="s">
        <v>4845</v>
      </c>
      <c r="C2080" s="45"/>
      <c r="E2080" s="4" t="str">
        <f>IFERROR(VLOOKUP(A2080,'ListaN69 09-02-2025'!$A$9:$E$9716,5,0)*IF($C$3="SI",((D6077/100)+1),1)*IF(AND($C$3="SI",$C$4="SI"),IF(D6077=21,0.92,IF(D6077=10.5,0.96,1)),1)*IF(ISNUMBER($C$5),1-$C$5,1),"-")</f>
        <v>-</v>
      </c>
      <c r="F2080" s="4" t="str">
        <f t="shared" si="32"/>
        <v>-</v>
      </c>
      <c r="AC2080" t="str">
        <f>'ListaN69 09-02-2025'!AF2078</f>
        <v>Titulo</v>
      </c>
    </row>
    <row r="2081" spans="1:29" x14ac:dyDescent="0.2">
      <c r="C2081" s="45"/>
      <c r="E2081" s="4" t="str">
        <f>IFERROR(VLOOKUP(A2081,'ListaN69 09-02-2025'!$A$9:$E$9716,5,0)*IF($C$3="SI",((D6078/100)+1),1)*IF(AND($C$3="SI",$C$4="SI"),IF(D6078=21,0.92,IF(D6078=10.5,0.96,1)),1)*IF(ISNUMBER($C$5),1-$C$5,1),"-")</f>
        <v>-</v>
      </c>
      <c r="F2081" s="4" t="str">
        <f t="shared" si="32"/>
        <v>-</v>
      </c>
      <c r="AC2081" t="str">
        <f>'ListaN69 09-02-2025'!AF2079</f>
        <v>Blanco</v>
      </c>
    </row>
    <row r="2082" spans="1:29" x14ac:dyDescent="0.2">
      <c r="A2082" s="1" t="s">
        <v>4846</v>
      </c>
      <c r="B2082" t="s">
        <v>4847</v>
      </c>
      <c r="C2082" s="45" t="s">
        <v>4947</v>
      </c>
      <c r="D2082">
        <v>10.5</v>
      </c>
      <c r="E2082" s="4">
        <f>IFERROR(VLOOKUP(A2082,'ListaN69 09-02-2025'!$A$9:$E$9716,5,0)*IF($C$3="SI",((D6079/100)+1),1)*IF(AND($C$3="SI",$C$4="SI"),IF(D6079=21,0.92,IF(D6079=10.5,0.96,1)),1)*IF(ISNUMBER($C$5),1-$C$5,1),"-")</f>
        <v>2703.5355</v>
      </c>
      <c r="F2082" s="4">
        <f t="shared" si="32"/>
        <v>2703.5355</v>
      </c>
      <c r="AC2082" t="str">
        <f>'ListaN69 09-02-2025'!AF2080</f>
        <v>Bajo</v>
      </c>
    </row>
    <row r="2083" spans="1:29" x14ac:dyDescent="0.2">
      <c r="A2083" s="1" t="s">
        <v>4848</v>
      </c>
      <c r="B2083" t="s">
        <v>4849</v>
      </c>
      <c r="C2083" s="45" t="s">
        <v>4947</v>
      </c>
      <c r="D2083">
        <v>10.5</v>
      </c>
      <c r="E2083" s="4">
        <f>IFERROR(VLOOKUP(A2083,'ListaN69 09-02-2025'!$A$9:$E$9716,5,0)*IF($C$3="SI",((D6080/100)+1),1)*IF(AND($C$3="SI",$C$4="SI"),IF(D6080=21,0.92,IF(D6080=10.5,0.96,1)),1)*IF(ISNUMBER($C$5),1-$C$5,1),"-")</f>
        <v>2703.5355</v>
      </c>
      <c r="F2083" s="4">
        <f t="shared" si="32"/>
        <v>2703.5355</v>
      </c>
      <c r="AC2083" t="str">
        <f>'ListaN69 09-02-2025'!AF2081</f>
        <v>Bajo</v>
      </c>
    </row>
    <row r="2084" spans="1:29" x14ac:dyDescent="0.2">
      <c r="C2084" s="45"/>
      <c r="E2084" s="4" t="str">
        <f>IFERROR(VLOOKUP(A2084,'ListaN69 09-02-2025'!$A$9:$E$9716,5,0)*IF($C$3="SI",((D6081/100)+1),1)*IF(AND($C$3="SI",$C$4="SI"),IF(D6081=21,0.92,IF(D6081=10.5,0.96,1)),1)*IF(ISNUMBER($C$5),1-$C$5,1),"-")</f>
        <v>-</v>
      </c>
      <c r="F2084" s="4" t="str">
        <f t="shared" si="32"/>
        <v>-</v>
      </c>
      <c r="AC2084" t="str">
        <f>'ListaN69 09-02-2025'!AF2082</f>
        <v>Blanco</v>
      </c>
    </row>
    <row r="2085" spans="1:29" x14ac:dyDescent="0.2">
      <c r="B2085" t="s">
        <v>2547</v>
      </c>
      <c r="C2085" s="45"/>
      <c r="E2085" s="4" t="str">
        <f>IFERROR(VLOOKUP(A2085,'ListaN69 09-02-2025'!$A$9:$E$9716,5,0)*IF($C$3="SI",((D6082/100)+1),1)*IF(AND($C$3="SI",$C$4="SI"),IF(D6082=21,0.92,IF(D6082=10.5,0.96,1)),1)*IF(ISNUMBER($C$5),1-$C$5,1),"-")</f>
        <v>-</v>
      </c>
      <c r="F2085" s="4" t="str">
        <f t="shared" si="32"/>
        <v>-</v>
      </c>
      <c r="AC2085" t="str">
        <f>'ListaN69 09-02-2025'!AF2083</f>
        <v>Titulo</v>
      </c>
    </row>
    <row r="2086" spans="1:29" x14ac:dyDescent="0.2">
      <c r="C2086" s="45"/>
      <c r="E2086" s="4" t="str">
        <f>IFERROR(VLOOKUP(A2086,'ListaN69 09-02-2025'!$A$9:$E$9716,5,0)*IF($C$3="SI",((D6083/100)+1),1)*IF(AND($C$3="SI",$C$4="SI"),IF(D6083=21,0.92,IF(D6083=10.5,0.96,1)),1)*IF(ISNUMBER($C$5),1-$C$5,1),"-")</f>
        <v>-</v>
      </c>
      <c r="F2086" s="4" t="str">
        <f t="shared" si="32"/>
        <v>-</v>
      </c>
      <c r="AC2086" t="str">
        <f>'ListaN69 09-02-2025'!AF2084</f>
        <v>Blanco</v>
      </c>
    </row>
    <row r="2087" spans="1:29" x14ac:dyDescent="0.2">
      <c r="A2087" s="1">
        <v>811175</v>
      </c>
      <c r="B2087" t="s">
        <v>2600</v>
      </c>
      <c r="C2087" s="45" t="s">
        <v>4949</v>
      </c>
      <c r="D2087">
        <v>21</v>
      </c>
      <c r="E2087" s="4">
        <f>IFERROR(VLOOKUP(A2087,'ListaN69 09-02-2025'!$A$9:$E$9716,5,0)*IF($C$3="SI",((D6084/100)+1),1)*IF(AND($C$3="SI",$C$4="SI"),IF(D6084=21,0.92,IF(D6084=10.5,0.96,1)),1)*IF(ISNUMBER($C$5),1-$C$5,1),"-")</f>
        <v>659.55149999999992</v>
      </c>
      <c r="F2087" s="4">
        <f t="shared" si="32"/>
        <v>659.55149999999992</v>
      </c>
      <c r="AC2087" t="str">
        <f>'ListaN69 09-02-2025'!AF2085</f>
        <v>Bajo</v>
      </c>
    </row>
    <row r="2088" spans="1:29" x14ac:dyDescent="0.2">
      <c r="A2088" s="1">
        <v>811176</v>
      </c>
      <c r="B2088" t="s">
        <v>4031</v>
      </c>
      <c r="C2088" s="45" t="s">
        <v>4949</v>
      </c>
      <c r="D2088">
        <v>10.5</v>
      </c>
      <c r="E2088" s="4">
        <f>IFERROR(VLOOKUP(A2088,'ListaN69 09-02-2025'!$A$9:$E$9716,5,0)*IF($C$3="SI",((D6085/100)+1),1)*IF(AND($C$3="SI",$C$4="SI"),IF(D6085=21,0.92,IF(D6085=10.5,0.96,1)),1)*IF(ISNUMBER($C$5),1-$C$5,1),"-")</f>
        <v>659.55149999999992</v>
      </c>
      <c r="F2088" s="4">
        <f t="shared" si="32"/>
        <v>659.55149999999992</v>
      </c>
      <c r="AC2088" t="str">
        <f>'ListaN69 09-02-2025'!AF2086</f>
        <v>Bajo</v>
      </c>
    </row>
    <row r="2089" spans="1:29" x14ac:dyDescent="0.2">
      <c r="A2089" s="1" t="s">
        <v>2589</v>
      </c>
      <c r="B2089" t="s">
        <v>2590</v>
      </c>
      <c r="C2089" s="45" t="s">
        <v>4949</v>
      </c>
      <c r="D2089">
        <v>21</v>
      </c>
      <c r="E2089" s="4">
        <f>IFERROR(VLOOKUP(A2089,'ListaN69 09-02-2025'!$A$9:$E$9716,5,0)*IF($C$3="SI",((D6086/100)+1),1)*IF(AND($C$3="SI",$C$4="SI"),IF(D6086=21,0.92,IF(D6086=10.5,0.96,1)),1)*IF(ISNUMBER($C$5),1-$C$5,1),"-")</f>
        <v>659.55149999999992</v>
      </c>
      <c r="F2089" s="4">
        <f t="shared" si="32"/>
        <v>659.55149999999992</v>
      </c>
      <c r="AC2089" t="str">
        <f>'ListaN69 09-02-2025'!AF2087</f>
        <v>Bajo</v>
      </c>
    </row>
    <row r="2090" spans="1:29" x14ac:dyDescent="0.2">
      <c r="A2090" s="1" t="s">
        <v>2827</v>
      </c>
      <c r="B2090" t="s">
        <v>2819</v>
      </c>
      <c r="C2090" s="45" t="s">
        <v>4949</v>
      </c>
      <c r="D2090">
        <v>21</v>
      </c>
      <c r="E2090" s="4">
        <f>IFERROR(VLOOKUP(A2090,'ListaN69 09-02-2025'!$A$9:$E$9716,5,0)*IF($C$3="SI",((D6087/100)+1),1)*IF(AND($C$3="SI",$C$4="SI"),IF(D6087=21,0.92,IF(D6087=10.5,0.96,1)),1)*IF(ISNUMBER($C$5),1-$C$5,1),"-")</f>
        <v>830.07749999999999</v>
      </c>
      <c r="F2090" s="4">
        <f t="shared" si="32"/>
        <v>830.07749999999999</v>
      </c>
      <c r="AC2090" t="str">
        <f>'ListaN69 09-02-2025'!AF2088</f>
        <v>Bajo</v>
      </c>
    </row>
    <row r="2091" spans="1:29" x14ac:dyDescent="0.2">
      <c r="A2091" s="1" t="s">
        <v>2591</v>
      </c>
      <c r="B2091" t="s">
        <v>2592</v>
      </c>
      <c r="C2091" s="45" t="s">
        <v>4949</v>
      </c>
      <c r="D2091">
        <v>21</v>
      </c>
      <c r="E2091" s="4">
        <f>IFERROR(VLOOKUP(A2091,'ListaN69 09-02-2025'!$A$9:$E$9716,5,0)*IF($C$3="SI",((D6088/100)+1),1)*IF(AND($C$3="SI",$C$4="SI"),IF(D6088=21,0.92,IF(D6088=10.5,0.96,1)),1)*IF(ISNUMBER($C$5),1-$C$5,1),"-")</f>
        <v>1105.0725</v>
      </c>
      <c r="F2091" s="4">
        <f t="shared" si="32"/>
        <v>1105.0725</v>
      </c>
      <c r="AC2091" t="str">
        <f>'ListaN69 09-02-2025'!AF2089</f>
        <v>Bajo</v>
      </c>
    </row>
    <row r="2092" spans="1:29" x14ac:dyDescent="0.2">
      <c r="A2092" s="1" t="s">
        <v>5418</v>
      </c>
      <c r="B2092" t="s">
        <v>5419</v>
      </c>
      <c r="C2092" s="45" t="s">
        <v>5561</v>
      </c>
      <c r="D2092">
        <v>21</v>
      </c>
      <c r="E2092" s="4">
        <f>IFERROR(VLOOKUP(A2092,'ListaN69 09-02-2025'!$A$9:$E$9716,5,0)*IF($C$3="SI",((D6089/100)+1),1)*IF(AND($C$3="SI",$C$4="SI"),IF(D6089=21,0.92,IF(D6089=10.5,0.96,1)),1)*IF(ISNUMBER($C$5),1-$C$5,1),"-")</f>
        <v>690.10649999999998</v>
      </c>
      <c r="F2092" s="4">
        <f t="shared" si="32"/>
        <v>690.10649999999998</v>
      </c>
      <c r="AC2092" t="str">
        <f>'ListaN69 09-02-2025'!AF2090</f>
        <v>Bajo</v>
      </c>
    </row>
    <row r="2093" spans="1:29" x14ac:dyDescent="0.2">
      <c r="A2093" s="1" t="s">
        <v>6149</v>
      </c>
      <c r="B2093" t="s">
        <v>6497</v>
      </c>
      <c r="C2093" s="45" t="s">
        <v>5561</v>
      </c>
      <c r="D2093">
        <v>21</v>
      </c>
      <c r="E2093" s="4">
        <f>IFERROR(VLOOKUP(A2093,'ListaN69 09-02-2025'!$A$9:$E$9716,5,0)*IF($C$3="SI",((D6090/100)+1),1)*IF(AND($C$3="SI",$C$4="SI"),IF(D6090=21,0.92,IF(D6090=10.5,0.96,1)),1)*IF(ISNUMBER($C$5),1-$C$5,1),"-")</f>
        <v>784.245</v>
      </c>
      <c r="F2093" s="4">
        <f t="shared" si="32"/>
        <v>784.245</v>
      </c>
      <c r="AC2093" t="str">
        <f>'ListaN69 09-02-2025'!AF2091</f>
        <v>Bajo</v>
      </c>
    </row>
    <row r="2094" spans="1:29" x14ac:dyDescent="0.2">
      <c r="C2094" s="45"/>
      <c r="E2094" s="4" t="str">
        <f>IFERROR(VLOOKUP(A2094,'ListaN69 09-02-2025'!$A$9:$E$9716,5,0)*IF($C$3="SI",((D6091/100)+1),1)*IF(AND($C$3="SI",$C$4="SI"),IF(D6091=21,0.92,IF(D6091=10.5,0.96,1)),1)*IF(ISNUMBER($C$5),1-$C$5,1),"-")</f>
        <v>-</v>
      </c>
      <c r="F2094" s="4" t="str">
        <f t="shared" si="32"/>
        <v>-</v>
      </c>
      <c r="AC2094" t="str">
        <f>'ListaN69 09-02-2025'!AF2092</f>
        <v>Blanco</v>
      </c>
    </row>
    <row r="2095" spans="1:29" x14ac:dyDescent="0.2">
      <c r="B2095" t="s">
        <v>884</v>
      </c>
      <c r="C2095" s="45"/>
      <c r="E2095" s="4" t="str">
        <f>IFERROR(VLOOKUP(A2095,'ListaN69 09-02-2025'!$A$9:$E$9716,5,0)*IF($C$3="SI",((D6092/100)+1),1)*IF(AND($C$3="SI",$C$4="SI"),IF(D6092=21,0.92,IF(D6092=10.5,0.96,1)),1)*IF(ISNUMBER($C$5),1-$C$5,1),"-")</f>
        <v>-</v>
      </c>
      <c r="F2095" s="4" t="str">
        <f t="shared" si="32"/>
        <v>-</v>
      </c>
      <c r="AC2095" t="str">
        <f>'ListaN69 09-02-2025'!AF2093</f>
        <v>Titulo</v>
      </c>
    </row>
    <row r="2096" spans="1:29" x14ac:dyDescent="0.2">
      <c r="C2096" s="45"/>
      <c r="E2096" s="4" t="str">
        <f>IFERROR(VLOOKUP(A2096,'ListaN69 09-02-2025'!$A$9:$E$9716,5,0)*IF($C$3="SI",((D6093/100)+1),1)*IF(AND($C$3="SI",$C$4="SI"),IF(D6093=21,0.92,IF(D6093=10.5,0.96,1)),1)*IF(ISNUMBER($C$5),1-$C$5,1),"-")</f>
        <v>-</v>
      </c>
      <c r="F2096" s="4" t="str">
        <f t="shared" si="32"/>
        <v>-</v>
      </c>
      <c r="AC2096" t="str">
        <f>'ListaN69 09-02-2025'!AF2094</f>
        <v>Blanco</v>
      </c>
    </row>
    <row r="2097" spans="1:29" x14ac:dyDescent="0.2">
      <c r="A2097" s="1" t="s">
        <v>6324</v>
      </c>
      <c r="B2097" t="s">
        <v>6325</v>
      </c>
      <c r="C2097" s="45" t="s">
        <v>4948</v>
      </c>
      <c r="D2097">
        <v>10.5</v>
      </c>
      <c r="E2097" s="4">
        <f>IFERROR(VLOOKUP(A2097,'ListaN69 09-02-2025'!$A$9:$E$9716,5,0)*IF($C$3="SI",((D6094/100)+1),1)*IF(AND($C$3="SI",$C$4="SI"),IF(D6094=21,0.92,IF(D6094=10.5,0.96,1)),1)*IF(ISNUMBER($C$5),1-$C$5,1),"-")</f>
        <v>6595.3694999999998</v>
      </c>
      <c r="F2097" s="4">
        <f t="shared" si="32"/>
        <v>6595.3694999999998</v>
      </c>
      <c r="AC2097" t="str">
        <f>'ListaN69 09-02-2025'!AF2095</f>
        <v>Bajo</v>
      </c>
    </row>
    <row r="2098" spans="1:29" x14ac:dyDescent="0.2">
      <c r="C2098" s="45"/>
      <c r="E2098" s="4" t="str">
        <f>IFERROR(VLOOKUP(A2098,'ListaN69 09-02-2025'!$A$9:$E$9716,5,0)*IF($C$3="SI",((D6095/100)+1),1)*IF(AND($C$3="SI",$C$4="SI"),IF(D6095=21,0.92,IF(D6095=10.5,0.96,1)),1)*IF(ISNUMBER($C$5),1-$C$5,1),"-")</f>
        <v>-</v>
      </c>
      <c r="F2098" s="4" t="str">
        <f t="shared" si="32"/>
        <v>-</v>
      </c>
      <c r="AC2098" t="str">
        <f>'ListaN69 09-02-2025'!AF2096</f>
        <v>Blanco</v>
      </c>
    </row>
    <row r="2099" spans="1:29" x14ac:dyDescent="0.2">
      <c r="B2099" t="s">
        <v>890</v>
      </c>
      <c r="C2099" s="45"/>
      <c r="E2099" s="4" t="str">
        <f>IFERROR(VLOOKUP(A2099,'ListaN69 09-02-2025'!$A$9:$E$9716,5,0)*IF($C$3="SI",((D6096/100)+1),1)*IF(AND($C$3="SI",$C$4="SI"),IF(D6096=21,0.92,IF(D6096=10.5,0.96,1)),1)*IF(ISNUMBER($C$5),1-$C$5,1),"-")</f>
        <v>-</v>
      </c>
      <c r="F2099" s="4" t="str">
        <f t="shared" si="32"/>
        <v>-</v>
      </c>
      <c r="AC2099" t="str">
        <f>'ListaN69 09-02-2025'!AF2097</f>
        <v>Titulo</v>
      </c>
    </row>
    <row r="2100" spans="1:29" x14ac:dyDescent="0.2">
      <c r="C2100" s="45"/>
      <c r="E2100" s="4" t="str">
        <f>IFERROR(VLOOKUP(A2100,'ListaN69 09-02-2025'!$A$9:$E$9716,5,0)*IF($C$3="SI",((D6097/100)+1),1)*IF(AND($C$3="SI",$C$4="SI"),IF(D6097=21,0.92,IF(D6097=10.5,0.96,1)),1)*IF(ISNUMBER($C$5),1-$C$5,1),"-")</f>
        <v>-</v>
      </c>
      <c r="F2100" s="4" t="str">
        <f t="shared" si="32"/>
        <v>-</v>
      </c>
      <c r="AC2100" t="str">
        <f>'ListaN69 09-02-2025'!AF2098</f>
        <v>Blanco</v>
      </c>
    </row>
    <row r="2101" spans="1:29" x14ac:dyDescent="0.2">
      <c r="A2101" s="1" t="s">
        <v>2116</v>
      </c>
      <c r="B2101" t="s">
        <v>2117</v>
      </c>
      <c r="C2101" s="45" t="s">
        <v>4993</v>
      </c>
      <c r="D2101">
        <v>10.5</v>
      </c>
      <c r="E2101" s="4">
        <f>IFERROR(VLOOKUP(A2101,'ListaN69 09-02-2025'!$A$9:$E$9716,5,0)*IF($C$3="SI",((D6098/100)+1),1)*IF(AND($C$3="SI",$C$4="SI"),IF(D6098=21,0.92,IF(D6098=10.5,0.96,1)),1)*IF(ISNUMBER($C$5),1-$C$5,1),"-")</f>
        <v>3217.0509999999999</v>
      </c>
      <c r="F2101" s="4">
        <f t="shared" si="32"/>
        <v>3217.0509999999999</v>
      </c>
      <c r="AC2101" t="str">
        <f>'ListaN69 09-02-2025'!AF2099</f>
        <v>Igual</v>
      </c>
    </row>
    <row r="2102" spans="1:29" x14ac:dyDescent="0.2">
      <c r="A2102" s="1" t="s">
        <v>2114</v>
      </c>
      <c r="B2102" t="s">
        <v>2115</v>
      </c>
      <c r="C2102" s="45" t="s">
        <v>4993</v>
      </c>
      <c r="D2102">
        <v>10.5</v>
      </c>
      <c r="E2102" s="4">
        <f>IFERROR(VLOOKUP(A2102,'ListaN69 09-02-2025'!$A$9:$E$9716,5,0)*IF($C$3="SI",((D6099/100)+1),1)*IF(AND($C$3="SI",$C$4="SI"),IF(D6099=21,0.92,IF(D6099=10.5,0.96,1)),1)*IF(ISNUMBER($C$5),1-$C$5,1),"-")</f>
        <v>3217.0509999999999</v>
      </c>
      <c r="F2102" s="4">
        <f t="shared" si="32"/>
        <v>3217.0509999999999</v>
      </c>
      <c r="AC2102" t="str">
        <f>'ListaN69 09-02-2025'!AF2100</f>
        <v>Igual</v>
      </c>
    </row>
    <row r="2103" spans="1:29" x14ac:dyDescent="0.2">
      <c r="A2103" s="1" t="s">
        <v>4850</v>
      </c>
      <c r="B2103" t="s">
        <v>4851</v>
      </c>
      <c r="C2103" s="45" t="s">
        <v>4947</v>
      </c>
      <c r="D2103">
        <v>21</v>
      </c>
      <c r="E2103" s="4">
        <f>IFERROR(VLOOKUP(A2103,'ListaN69 09-02-2025'!$A$9:$E$9716,5,0)*IF($C$3="SI",((D6100/100)+1),1)*IF(AND($C$3="SI",$C$4="SI"),IF(D6100=21,0.92,IF(D6100=10.5,0.96,1)),1)*IF(ISNUMBER($C$5),1-$C$5,1),"-")</f>
        <v>3870.3</v>
      </c>
      <c r="F2103" s="4">
        <f t="shared" si="32"/>
        <v>3870.3</v>
      </c>
      <c r="AC2103" t="str">
        <f>'ListaN69 09-02-2025'!AF2101</f>
        <v>Bajo</v>
      </c>
    </row>
    <row r="2104" spans="1:29" x14ac:dyDescent="0.2">
      <c r="A2104" s="1" t="s">
        <v>1809</v>
      </c>
      <c r="B2104" t="s">
        <v>1810</v>
      </c>
      <c r="C2104" s="45" t="s">
        <v>4947</v>
      </c>
      <c r="D2104">
        <v>10.5</v>
      </c>
      <c r="E2104" s="4">
        <f>IFERROR(VLOOKUP(A2104,'ListaN69 09-02-2025'!$A$9:$E$9716,5,0)*IF($C$3="SI",((D6101/100)+1),1)*IF(AND($C$3="SI",$C$4="SI"),IF(D6101=21,0.92,IF(D6101=10.5,0.96,1)),1)*IF(ISNUMBER($C$5),1-$C$5,1),"-")</f>
        <v>3682.3140000000003</v>
      </c>
      <c r="F2104" s="4">
        <f t="shared" si="32"/>
        <v>3682.3140000000003</v>
      </c>
      <c r="AC2104" t="str">
        <f>'ListaN69 09-02-2025'!AF2102</f>
        <v>Bajo</v>
      </c>
    </row>
    <row r="2105" spans="1:29" x14ac:dyDescent="0.2">
      <c r="A2105" s="1" t="s">
        <v>891</v>
      </c>
      <c r="B2105" t="s">
        <v>892</v>
      </c>
      <c r="C2105" s="45" t="s">
        <v>4947</v>
      </c>
      <c r="D2105">
        <v>21</v>
      </c>
      <c r="E2105" s="4">
        <f>IFERROR(VLOOKUP(A2105,'ListaN69 09-02-2025'!$A$9:$E$9716,5,0)*IF($C$3="SI",((D6102/100)+1),1)*IF(AND($C$3="SI",$C$4="SI"),IF(D6102=21,0.92,IF(D6102=10.5,0.96,1)),1)*IF(ISNUMBER($C$5),1-$C$5,1),"-")</f>
        <v>6467.4750000000004</v>
      </c>
      <c r="F2105" s="4">
        <f t="shared" si="32"/>
        <v>6467.4750000000004</v>
      </c>
      <c r="AC2105" t="str">
        <f>'ListaN69 09-02-2025'!AF2103</f>
        <v>Bajo</v>
      </c>
    </row>
    <row r="2106" spans="1:29" x14ac:dyDescent="0.2">
      <c r="C2106" s="45"/>
      <c r="E2106" s="4" t="str">
        <f>IFERROR(VLOOKUP(A2106,'ListaN69 09-02-2025'!$A$9:$E$9716,5,0)*IF($C$3="SI",((D6103/100)+1),1)*IF(AND($C$3="SI",$C$4="SI"),IF(D6103=21,0.92,IF(D6103=10.5,0.96,1)),1)*IF(ISNUMBER($C$5),1-$C$5,1),"-")</f>
        <v>-</v>
      </c>
      <c r="F2106" s="4" t="str">
        <f t="shared" si="32"/>
        <v>-</v>
      </c>
      <c r="AC2106" t="str">
        <f>'ListaN69 09-02-2025'!AF2104</f>
        <v>Blanco</v>
      </c>
    </row>
    <row r="2107" spans="1:29" x14ac:dyDescent="0.2">
      <c r="B2107" t="s">
        <v>2548</v>
      </c>
      <c r="C2107" s="45"/>
      <c r="E2107" s="4" t="str">
        <f>IFERROR(VLOOKUP(A2107,'ListaN69 09-02-2025'!$A$9:$E$9716,5,0)*IF($C$3="SI",((D6104/100)+1),1)*IF(AND($C$3="SI",$C$4="SI"),IF(D6104=21,0.92,IF(D6104=10.5,0.96,1)),1)*IF(ISNUMBER($C$5),1-$C$5,1),"-")</f>
        <v>-</v>
      </c>
      <c r="F2107" s="4" t="str">
        <f t="shared" si="32"/>
        <v>-</v>
      </c>
      <c r="AC2107" t="str">
        <f>'ListaN69 09-02-2025'!AF2105</f>
        <v>Titulo</v>
      </c>
    </row>
    <row r="2108" spans="1:29" x14ac:dyDescent="0.2">
      <c r="C2108" s="45"/>
      <c r="E2108" s="4" t="str">
        <f>IFERROR(VLOOKUP(A2108,'ListaN69 09-02-2025'!$A$9:$E$9716,5,0)*IF($C$3="SI",((D6105/100)+1),1)*IF(AND($C$3="SI",$C$4="SI"),IF(D6105=21,0.92,IF(D6105=10.5,0.96,1)),1)*IF(ISNUMBER($C$5),1-$C$5,1),"-")</f>
        <v>-</v>
      </c>
      <c r="F2108" s="4" t="str">
        <f t="shared" si="32"/>
        <v>-</v>
      </c>
      <c r="AC2108" t="str">
        <f>'ListaN69 09-02-2025'!AF2106</f>
        <v>Blanco</v>
      </c>
    </row>
    <row r="2109" spans="1:29" x14ac:dyDescent="0.2">
      <c r="A2109" s="1">
        <v>911220</v>
      </c>
      <c r="B2109" t="s">
        <v>4015</v>
      </c>
      <c r="C2109" s="45" t="s">
        <v>4946</v>
      </c>
      <c r="D2109">
        <v>10.5</v>
      </c>
      <c r="E2109" s="4">
        <f>IFERROR(VLOOKUP(A2109,'ListaN69 09-02-2025'!$A$9:$E$9716,5,0)*IF($C$3="SI",((D6106/100)+1),1)*IF(AND($C$3="SI",$C$4="SI"),IF(D6106=21,0.92,IF(D6106=10.5,0.96,1)),1)*IF(ISNUMBER($C$5),1-$C$5,1),"-")</f>
        <v>882.89400000000001</v>
      </c>
      <c r="F2109" s="4">
        <f t="shared" si="32"/>
        <v>882.89400000000001</v>
      </c>
      <c r="AC2109" t="str">
        <f>'ListaN69 09-02-2025'!AF2107</f>
        <v>Bajo</v>
      </c>
    </row>
    <row r="2110" spans="1:29" x14ac:dyDescent="0.2">
      <c r="A2110" s="1">
        <v>911221</v>
      </c>
      <c r="B2110" t="s">
        <v>4830</v>
      </c>
      <c r="C2110" s="45" t="s">
        <v>5053</v>
      </c>
      <c r="D2110">
        <v>10.5</v>
      </c>
      <c r="E2110" s="4">
        <f>IFERROR(VLOOKUP(A2110,'ListaN69 09-02-2025'!$A$9:$E$9716,5,0)*IF($C$3="SI",((D6107/100)+1),1)*IF(AND($C$3="SI",$C$4="SI"),IF(D6107=21,0.92,IF(D6107=10.5,0.96,1)),1)*IF(ISNUMBER($C$5),1-$C$5,1),"-")</f>
        <v>882.89400000000001</v>
      </c>
      <c r="F2110" s="4">
        <f t="shared" si="32"/>
        <v>882.89400000000001</v>
      </c>
      <c r="AC2110" t="str">
        <f>'ListaN69 09-02-2025'!AF2108</f>
        <v>Bajo</v>
      </c>
    </row>
    <row r="2111" spans="1:29" x14ac:dyDescent="0.2">
      <c r="A2111" s="1" t="s">
        <v>4096</v>
      </c>
      <c r="B2111" t="s">
        <v>4097</v>
      </c>
      <c r="C2111" s="45" t="s">
        <v>5054</v>
      </c>
      <c r="D2111">
        <v>10.5</v>
      </c>
      <c r="E2111" s="4">
        <f>IFERROR(VLOOKUP(A2111,'ListaN69 09-02-2025'!$A$9:$E$9716,5,0)*IF($C$3="SI",((D6108/100)+1),1)*IF(AND($C$3="SI",$C$4="SI"),IF(D6108=21,0.92,IF(D6108=10.5,0.96,1)),1)*IF(ISNUMBER($C$5),1-$C$5,1),"-")</f>
        <v>797.82299999999998</v>
      </c>
      <c r="F2111" s="4">
        <f t="shared" si="32"/>
        <v>797.82299999999998</v>
      </c>
      <c r="AC2111" t="str">
        <f>'ListaN69 09-02-2025'!AF2109</f>
        <v>Igual</v>
      </c>
    </row>
    <row r="2112" spans="1:29" x14ac:dyDescent="0.2">
      <c r="A2112" s="1" t="s">
        <v>6453</v>
      </c>
      <c r="B2112" t="s">
        <v>6454</v>
      </c>
      <c r="C2112" s="45" t="s">
        <v>4948</v>
      </c>
      <c r="D2112">
        <v>21</v>
      </c>
      <c r="E2112" s="4">
        <f>IFERROR(VLOOKUP(A2112,'ListaN69 09-02-2025'!$A$9:$E$9716,5,0)*IF($C$3="SI",((D6109/100)+1),1)*IF(AND($C$3="SI",$C$4="SI"),IF(D6109=21,0.92,IF(D6109=10.5,0.96,1)),1)*IF(ISNUMBER($C$5),1-$C$5,1),"-")</f>
        <v>870.08999999999992</v>
      </c>
      <c r="F2112" s="4">
        <f t="shared" si="32"/>
        <v>870.08999999999992</v>
      </c>
      <c r="AC2112" t="str">
        <f>'ListaN69 09-02-2025'!AF2110</f>
        <v>Bajo</v>
      </c>
    </row>
    <row r="2113" spans="1:29" x14ac:dyDescent="0.2">
      <c r="A2113" s="1" t="s">
        <v>6455</v>
      </c>
      <c r="B2113" t="s">
        <v>6456</v>
      </c>
      <c r="C2113" s="45" t="s">
        <v>4948</v>
      </c>
      <c r="D2113">
        <v>21</v>
      </c>
      <c r="E2113" s="4">
        <f>IFERROR(VLOOKUP(A2113,'ListaN69 09-02-2025'!$A$9:$E$9716,5,0)*IF($C$3="SI",((D6110/100)+1),1)*IF(AND($C$3="SI",$C$4="SI"),IF(D6110=21,0.92,IF(D6110=10.5,0.96,1)),1)*IF(ISNUMBER($C$5),1-$C$5,1),"-")</f>
        <v>870.08999999999992</v>
      </c>
      <c r="F2113" s="4">
        <f t="shared" si="32"/>
        <v>870.08999999999992</v>
      </c>
      <c r="AC2113" t="str">
        <f>'ListaN69 09-02-2025'!AF2111</f>
        <v>Bajo</v>
      </c>
    </row>
    <row r="2114" spans="1:29" x14ac:dyDescent="0.2">
      <c r="C2114" s="45"/>
      <c r="E2114" s="4" t="str">
        <f>IFERROR(VLOOKUP(A2114,'ListaN69 09-02-2025'!$A$9:$E$9716,5,0)*IF($C$3="SI",((D6111/100)+1),1)*IF(AND($C$3="SI",$C$4="SI"),IF(D6111=21,0.92,IF(D6111=10.5,0.96,1)),1)*IF(ISNUMBER($C$5),1-$C$5,1),"-")</f>
        <v>-</v>
      </c>
      <c r="F2114" s="4" t="str">
        <f t="shared" si="32"/>
        <v>-</v>
      </c>
      <c r="AC2114" t="str">
        <f>'ListaN69 09-02-2025'!AF2112</f>
        <v>Blanco</v>
      </c>
    </row>
    <row r="2115" spans="1:29" x14ac:dyDescent="0.2">
      <c r="B2115" t="s">
        <v>2549</v>
      </c>
      <c r="C2115" s="45"/>
      <c r="E2115" s="4" t="str">
        <f>IFERROR(VLOOKUP(A2115,'ListaN69 09-02-2025'!$A$9:$E$9716,5,0)*IF($C$3="SI",((D6112/100)+1),1)*IF(AND($C$3="SI",$C$4="SI"),IF(D6112=21,0.92,IF(D6112=10.5,0.96,1)),1)*IF(ISNUMBER($C$5),1-$C$5,1),"-")</f>
        <v>-</v>
      </c>
      <c r="F2115" s="4" t="str">
        <f t="shared" si="32"/>
        <v>-</v>
      </c>
      <c r="AC2115" t="str">
        <f>'ListaN69 09-02-2025'!AF2113</f>
        <v>Titulo</v>
      </c>
    </row>
    <row r="2116" spans="1:29" x14ac:dyDescent="0.2">
      <c r="C2116" s="45"/>
      <c r="E2116" s="4" t="str">
        <f>IFERROR(VLOOKUP(A2116,'ListaN69 09-02-2025'!$A$9:$E$9716,5,0)*IF($C$3="SI",((D6113/100)+1),1)*IF(AND($C$3="SI",$C$4="SI"),IF(D6113=21,0.92,IF(D6113=10.5,0.96,1)),1)*IF(ISNUMBER($C$5),1-$C$5,1),"-")</f>
        <v>-</v>
      </c>
      <c r="F2116" s="4" t="str">
        <f t="shared" si="32"/>
        <v>-</v>
      </c>
      <c r="AC2116" t="str">
        <f>'ListaN69 09-02-2025'!AF2114</f>
        <v>Blanco</v>
      </c>
    </row>
    <row r="2117" spans="1:29" x14ac:dyDescent="0.2">
      <c r="A2117" s="1" t="s">
        <v>3194</v>
      </c>
      <c r="B2117" t="s">
        <v>3195</v>
      </c>
      <c r="C2117" s="45" t="s">
        <v>4947</v>
      </c>
      <c r="D2117">
        <v>10.5</v>
      </c>
      <c r="E2117" s="4">
        <f>IFERROR(VLOOKUP(A2117,'ListaN69 09-02-2025'!$A$9:$E$9716,5,0)*IF($C$3="SI",((D6114/100)+1),1)*IF(AND($C$3="SI",$C$4="SI"),IF(D6114=21,0.92,IF(D6114=10.5,0.96,1)),1)*IF(ISNUMBER($C$5),1-$C$5,1),"-")</f>
        <v>7573.5659999999998</v>
      </c>
      <c r="F2117" s="4">
        <f t="shared" si="32"/>
        <v>7573.5659999999998</v>
      </c>
      <c r="AC2117" t="str">
        <f>'ListaN69 09-02-2025'!AF2115</f>
        <v>Bajo</v>
      </c>
    </row>
    <row r="2118" spans="1:29" x14ac:dyDescent="0.2">
      <c r="A2118" s="1" t="s">
        <v>6208</v>
      </c>
      <c r="B2118" t="s">
        <v>6209</v>
      </c>
      <c r="C2118" s="45" t="s">
        <v>5713</v>
      </c>
      <c r="D2118">
        <v>10.5</v>
      </c>
      <c r="E2118" s="4">
        <f>IFERROR(VLOOKUP(A2118,'ListaN69 09-02-2025'!$A$9:$E$9716,5,0)*IF($C$3="SI",((D6115/100)+1),1)*IF(AND($C$3="SI",$C$4="SI"),IF(D6115=21,0.92,IF(D6115=10.5,0.96,1)),1)*IF(ISNUMBER($C$5),1-$C$5,1),"-")</f>
        <v>2275.62</v>
      </c>
      <c r="F2118" s="4">
        <f t="shared" si="32"/>
        <v>2275.62</v>
      </c>
      <c r="AC2118" t="str">
        <f>'ListaN69 09-02-2025'!AF2116</f>
        <v>Bajo</v>
      </c>
    </row>
    <row r="2119" spans="1:29" x14ac:dyDescent="0.2">
      <c r="A2119" s="1" t="s">
        <v>6210</v>
      </c>
      <c r="B2119" t="s">
        <v>6211</v>
      </c>
      <c r="C2119" s="45" t="s">
        <v>5713</v>
      </c>
      <c r="D2119">
        <v>10.5</v>
      </c>
      <c r="E2119" s="4">
        <f>IFERROR(VLOOKUP(A2119,'ListaN69 09-02-2025'!$A$9:$E$9716,5,0)*IF($C$3="SI",((D6116/100)+1),1)*IF(AND($C$3="SI",$C$4="SI"),IF(D6116=21,0.92,IF(D6116=10.5,0.96,1)),1)*IF(ISNUMBER($C$5),1-$C$5,1),"-")</f>
        <v>2275.62</v>
      </c>
      <c r="F2119" s="4">
        <f t="shared" si="32"/>
        <v>2275.62</v>
      </c>
      <c r="AC2119" t="str">
        <f>'ListaN69 09-02-2025'!AF2117</f>
        <v>Bajo</v>
      </c>
    </row>
    <row r="2120" spans="1:29" x14ac:dyDescent="0.2">
      <c r="C2120" s="45"/>
      <c r="E2120" s="4" t="str">
        <f>IFERROR(VLOOKUP(A2120,'ListaN69 09-02-2025'!$A$9:$E$9716,5,0)*IF($C$3="SI",((D6117/100)+1),1)*IF(AND($C$3="SI",$C$4="SI"),IF(D6117=21,0.92,IF(D6117=10.5,0.96,1)),1)*IF(ISNUMBER($C$5),1-$C$5,1),"-")</f>
        <v>-</v>
      </c>
      <c r="F2120" s="4" t="str">
        <f t="shared" si="32"/>
        <v>-</v>
      </c>
      <c r="AC2120" t="str">
        <f>'ListaN69 09-02-2025'!AF2118</f>
        <v>Blanco</v>
      </c>
    </row>
    <row r="2121" spans="1:29" x14ac:dyDescent="0.2">
      <c r="B2121" t="s">
        <v>4351</v>
      </c>
      <c r="C2121" s="45"/>
      <c r="E2121" s="4" t="str">
        <f>IFERROR(VLOOKUP(A2121,'ListaN69 09-02-2025'!$A$9:$E$9716,5,0)*IF($C$3="SI",((D6118/100)+1),1)*IF(AND($C$3="SI",$C$4="SI"),IF(D6118=21,0.92,IF(D6118=10.5,0.96,1)),1)*IF(ISNUMBER($C$5),1-$C$5,1),"-")</f>
        <v>-</v>
      </c>
      <c r="F2121" s="4" t="str">
        <f t="shared" si="32"/>
        <v>-</v>
      </c>
      <c r="AC2121" t="str">
        <f>'ListaN69 09-02-2025'!AF2119</f>
        <v>Titulo</v>
      </c>
    </row>
    <row r="2122" spans="1:29" x14ac:dyDescent="0.2">
      <c r="C2122" s="45"/>
      <c r="E2122" s="4" t="str">
        <f>IFERROR(VLOOKUP(A2122,'ListaN69 09-02-2025'!$A$9:$E$9716,5,0)*IF($C$3="SI",((D6119/100)+1),1)*IF(AND($C$3="SI",$C$4="SI"),IF(D6119=21,0.92,IF(D6119=10.5,0.96,1)),1)*IF(ISNUMBER($C$5),1-$C$5,1),"-")</f>
        <v>-</v>
      </c>
      <c r="F2122" s="4" t="str">
        <f t="shared" si="32"/>
        <v>-</v>
      </c>
      <c r="AC2122" t="str">
        <f>'ListaN69 09-02-2025'!AF2120</f>
        <v>Blanco</v>
      </c>
    </row>
    <row r="2123" spans="1:29" x14ac:dyDescent="0.2">
      <c r="A2123" s="1" t="s">
        <v>6524</v>
      </c>
      <c r="B2123" t="s">
        <v>6525</v>
      </c>
      <c r="C2123" s="45" t="s">
        <v>4964</v>
      </c>
      <c r="D2123">
        <v>10.5</v>
      </c>
      <c r="E2123" s="4">
        <f>IFERROR(VLOOKUP(A2123,'ListaN69 09-02-2025'!$A$9:$E$9716,5,0)*IF($C$3="SI",((D6120/100)+1),1)*IF(AND($C$3="SI",$C$4="SI"),IF(D6120=21,0.92,IF(D6120=10.5,0.96,1)),1)*IF(ISNUMBER($C$5),1-$C$5,1),"-")</f>
        <v>27271.7925</v>
      </c>
      <c r="F2123" s="4">
        <f t="shared" si="32"/>
        <v>27271.7925</v>
      </c>
      <c r="AC2123" t="str">
        <f>'ListaN69 09-02-2025'!AF2121</f>
        <v>Bajo</v>
      </c>
    </row>
    <row r="2124" spans="1:29" x14ac:dyDescent="0.2">
      <c r="A2124" s="1" t="s">
        <v>6526</v>
      </c>
      <c r="B2124" t="s">
        <v>6527</v>
      </c>
      <c r="C2124" s="45" t="s">
        <v>4964</v>
      </c>
      <c r="D2124">
        <v>10.5</v>
      </c>
      <c r="E2124" s="4">
        <f>IFERROR(VLOOKUP(A2124,'ListaN69 09-02-2025'!$A$9:$E$9716,5,0)*IF($C$3="SI",((D6121/100)+1),1)*IF(AND($C$3="SI",$C$4="SI"),IF(D6121=21,0.92,IF(D6121=10.5,0.96,1)),1)*IF(ISNUMBER($C$5),1-$C$5,1),"-")</f>
        <v>27271.7925</v>
      </c>
      <c r="F2124" s="4">
        <f t="shared" si="32"/>
        <v>27271.7925</v>
      </c>
      <c r="AC2124" t="str">
        <f>'ListaN69 09-02-2025'!AF2122</f>
        <v>Bajo</v>
      </c>
    </row>
    <row r="2125" spans="1:29" x14ac:dyDescent="0.2">
      <c r="A2125" s="1" t="s">
        <v>6528</v>
      </c>
      <c r="B2125" t="s">
        <v>6529</v>
      </c>
      <c r="C2125" s="45" t="s">
        <v>4964</v>
      </c>
      <c r="D2125">
        <v>10.5</v>
      </c>
      <c r="E2125" s="4">
        <f>IFERROR(VLOOKUP(A2125,'ListaN69 09-02-2025'!$A$9:$E$9716,5,0)*IF($C$3="SI",((D6122/100)+1),1)*IF(AND($C$3="SI",$C$4="SI"),IF(D6122=21,0.92,IF(D6122=10.5,0.96,1)),1)*IF(ISNUMBER($C$5),1-$C$5,1),"-")</f>
        <v>40308.738000000005</v>
      </c>
      <c r="F2125" s="4">
        <f t="shared" si="32"/>
        <v>40308.738000000005</v>
      </c>
      <c r="AC2125" t="str">
        <f>'ListaN69 09-02-2025'!AF2123</f>
        <v>Bajo</v>
      </c>
    </row>
    <row r="2126" spans="1:29" x14ac:dyDescent="0.2">
      <c r="A2126" s="1" t="s">
        <v>6530</v>
      </c>
      <c r="B2126" t="s">
        <v>6531</v>
      </c>
      <c r="C2126" s="45" t="s">
        <v>4964</v>
      </c>
      <c r="D2126">
        <v>10.5</v>
      </c>
      <c r="E2126" s="4">
        <f>IFERROR(VLOOKUP(A2126,'ListaN69 09-02-2025'!$A$9:$E$9716,5,0)*IF($C$3="SI",((D6123/100)+1),1)*IF(AND($C$3="SI",$C$4="SI"),IF(D6123=21,0.92,IF(D6123=10.5,0.96,1)),1)*IF(ISNUMBER($C$5),1-$C$5,1),"-")</f>
        <v>40308.738000000005</v>
      </c>
      <c r="F2126" s="4">
        <f t="shared" ref="F2126:F2189" si="33">IFERROR(E2126*IF(ISNUMBER($C$6),1+$C$6,1),"-")</f>
        <v>40308.738000000005</v>
      </c>
      <c r="AC2126" t="str">
        <f>'ListaN69 09-02-2025'!AF2124</f>
        <v>Bajo</v>
      </c>
    </row>
    <row r="2127" spans="1:29" x14ac:dyDescent="0.2">
      <c r="C2127" s="45"/>
      <c r="E2127" s="4" t="str">
        <f>IFERROR(VLOOKUP(A2127,'ListaN69 09-02-2025'!$A$9:$E$9716,5,0)*IF($C$3="SI",((D6124/100)+1),1)*IF(AND($C$3="SI",$C$4="SI"),IF(D6124=21,0.92,IF(D6124=10.5,0.96,1)),1)*IF(ISNUMBER($C$5),1-$C$5,1),"-")</f>
        <v>-</v>
      </c>
      <c r="F2127" s="4" t="str">
        <f t="shared" si="33"/>
        <v>-</v>
      </c>
      <c r="AC2127" t="str">
        <f>'ListaN69 09-02-2025'!AF2125</f>
        <v>Blanco</v>
      </c>
    </row>
    <row r="2128" spans="1:29" x14ac:dyDescent="0.2">
      <c r="B2128" t="s">
        <v>2550</v>
      </c>
      <c r="C2128" s="45"/>
      <c r="E2128" s="4" t="str">
        <f>IFERROR(VLOOKUP(A2128,'ListaN69 09-02-2025'!$A$9:$E$9716,5,0)*IF($C$3="SI",((D6125/100)+1),1)*IF(AND($C$3="SI",$C$4="SI"),IF(D6125=21,0.92,IF(D6125=10.5,0.96,1)),1)*IF(ISNUMBER($C$5),1-$C$5,1),"-")</f>
        <v>-</v>
      </c>
      <c r="F2128" s="4" t="str">
        <f t="shared" si="33"/>
        <v>-</v>
      </c>
      <c r="AC2128" t="str">
        <f>'ListaN69 09-02-2025'!AF2126</f>
        <v>Titulo</v>
      </c>
    </row>
    <row r="2129" spans="1:29" x14ac:dyDescent="0.2">
      <c r="C2129" s="45"/>
      <c r="E2129" s="4" t="str">
        <f>IFERROR(VLOOKUP(A2129,'ListaN69 09-02-2025'!$A$9:$E$9716,5,0)*IF($C$3="SI",((D6126/100)+1),1)*IF(AND($C$3="SI",$C$4="SI"),IF(D6126=21,0.92,IF(D6126=10.5,0.96,1)),1)*IF(ISNUMBER($C$5),1-$C$5,1),"-")</f>
        <v>-</v>
      </c>
      <c r="F2129" s="4" t="str">
        <f t="shared" si="33"/>
        <v>-</v>
      </c>
      <c r="AC2129" t="str">
        <f>'ListaN69 09-02-2025'!AF2127</f>
        <v>Blanco</v>
      </c>
    </row>
    <row r="2130" spans="1:29" x14ac:dyDescent="0.2">
      <c r="A2130" s="1" t="s">
        <v>886</v>
      </c>
      <c r="B2130" t="s">
        <v>887</v>
      </c>
      <c r="C2130" s="45" t="s">
        <v>4949</v>
      </c>
      <c r="D2130">
        <v>21</v>
      </c>
      <c r="E2130" s="4">
        <f>IFERROR(VLOOKUP(A2130,'ListaN69 09-02-2025'!$A$9:$E$9716,5,0)*IF($C$3="SI",((D6127/100)+1),1)*IF(AND($C$3="SI",$C$4="SI"),IF(D6127=21,0.92,IF(D6127=10.5,0.96,1)),1)*IF(ISNUMBER($C$5),1-$C$5,1),"-")</f>
        <v>30374.58</v>
      </c>
      <c r="F2130" s="4">
        <f t="shared" si="33"/>
        <v>30374.58</v>
      </c>
      <c r="AC2130" t="str">
        <f>'ListaN69 09-02-2025'!AF2128</f>
        <v>Bajo</v>
      </c>
    </row>
    <row r="2131" spans="1:29" x14ac:dyDescent="0.2">
      <c r="C2131" s="45"/>
      <c r="E2131" s="4" t="str">
        <f>IFERROR(VLOOKUP(A2131,'ListaN69 09-02-2025'!$A$9:$E$9716,5,0)*IF($C$3="SI",((D6128/100)+1),1)*IF(AND($C$3="SI",$C$4="SI"),IF(D6128=21,0.92,IF(D6128=10.5,0.96,1)),1)*IF(ISNUMBER($C$5),1-$C$5,1),"-")</f>
        <v>-</v>
      </c>
      <c r="F2131" s="4" t="str">
        <f t="shared" si="33"/>
        <v>-</v>
      </c>
      <c r="AC2131" t="str">
        <f>'ListaN69 09-02-2025'!AF2129</f>
        <v>Blanco</v>
      </c>
    </row>
    <row r="2132" spans="1:29" x14ac:dyDescent="0.2">
      <c r="B2132" t="s">
        <v>2551</v>
      </c>
      <c r="C2132" s="45"/>
      <c r="E2132" s="4" t="str">
        <f>IFERROR(VLOOKUP(A2132,'ListaN69 09-02-2025'!$A$9:$E$9716,5,0)*IF($C$3="SI",((D6129/100)+1),1)*IF(AND($C$3="SI",$C$4="SI"),IF(D6129=21,0.92,IF(D6129=10.5,0.96,1)),1)*IF(ISNUMBER($C$5),1-$C$5,1),"-")</f>
        <v>-</v>
      </c>
      <c r="F2132" s="4" t="str">
        <f t="shared" si="33"/>
        <v>-</v>
      </c>
      <c r="AC2132" t="str">
        <f>'ListaN69 09-02-2025'!AF2130</f>
        <v>Titulo</v>
      </c>
    </row>
    <row r="2133" spans="1:29" x14ac:dyDescent="0.2">
      <c r="C2133" s="45"/>
      <c r="E2133" s="4" t="str">
        <f>IFERROR(VLOOKUP(A2133,'ListaN69 09-02-2025'!$A$9:$E$9716,5,0)*IF($C$3="SI",((D6130/100)+1),1)*IF(AND($C$3="SI",$C$4="SI"),IF(D6130=21,0.92,IF(D6130=10.5,0.96,1)),1)*IF(ISNUMBER($C$5),1-$C$5,1),"-")</f>
        <v>-</v>
      </c>
      <c r="F2133" s="4" t="str">
        <f t="shared" si="33"/>
        <v>-</v>
      </c>
      <c r="AC2133" t="str">
        <f>'ListaN69 09-02-2025'!AF2131</f>
        <v>Blanco</v>
      </c>
    </row>
    <row r="2134" spans="1:29" x14ac:dyDescent="0.2">
      <c r="A2134" s="1" t="s">
        <v>869</v>
      </c>
      <c r="B2134" t="s">
        <v>1751</v>
      </c>
      <c r="C2134" s="45" t="s">
        <v>4980</v>
      </c>
      <c r="D2134">
        <v>10.5</v>
      </c>
      <c r="E2134" s="4">
        <f>IFERROR(VLOOKUP(A2134,'ListaN69 09-02-2025'!$A$9:$E$9716,5,0)*IF($C$3="SI",((D6131/100)+1),1)*IF(AND($C$3="SI",$C$4="SI"),IF(D6131=21,0.92,IF(D6131=10.5,0.96,1)),1)*IF(ISNUMBER($C$5),1-$C$5,1),"-")</f>
        <v>7964.67</v>
      </c>
      <c r="F2134" s="4">
        <f t="shared" si="33"/>
        <v>7964.67</v>
      </c>
      <c r="AC2134" t="str">
        <f>'ListaN69 09-02-2025'!AF2132</f>
        <v>Bajo</v>
      </c>
    </row>
    <row r="2135" spans="1:29" x14ac:dyDescent="0.2">
      <c r="C2135" s="45"/>
      <c r="E2135" s="4" t="str">
        <f>IFERROR(VLOOKUP(A2135,'ListaN69 09-02-2025'!$A$9:$E$9716,5,0)*IF($C$3="SI",((D6132/100)+1),1)*IF(AND($C$3="SI",$C$4="SI"),IF(D6132=21,0.92,IF(D6132=10.5,0.96,1)),1)*IF(ISNUMBER($C$5),1-$C$5,1),"-")</f>
        <v>-</v>
      </c>
      <c r="F2135" s="4" t="str">
        <f t="shared" si="33"/>
        <v>-</v>
      </c>
      <c r="AC2135" t="str">
        <f>'ListaN69 09-02-2025'!AF2133</f>
        <v>Blanco</v>
      </c>
    </row>
    <row r="2136" spans="1:29" x14ac:dyDescent="0.2">
      <c r="B2136" t="s">
        <v>2455</v>
      </c>
      <c r="C2136" s="45"/>
      <c r="E2136" s="4" t="str">
        <f>IFERROR(VLOOKUP(A2136,'ListaN69 09-02-2025'!$A$9:$E$9716,5,0)*IF($C$3="SI",((D6133/100)+1),1)*IF(AND($C$3="SI",$C$4="SI"),IF(D6133=21,0.92,IF(D6133=10.5,0.96,1)),1)*IF(ISNUMBER($C$5),1-$C$5,1),"-")</f>
        <v>-</v>
      </c>
      <c r="F2136" s="4" t="str">
        <f t="shared" si="33"/>
        <v>-</v>
      </c>
      <c r="AC2136" t="str">
        <f>'ListaN69 09-02-2025'!AF2134</f>
        <v>Titulo</v>
      </c>
    </row>
    <row r="2137" spans="1:29" x14ac:dyDescent="0.2">
      <c r="C2137" s="45"/>
      <c r="E2137" s="4" t="str">
        <f>IFERROR(VLOOKUP(A2137,'ListaN69 09-02-2025'!$A$9:$E$9716,5,0)*IF($C$3="SI",((D6134/100)+1),1)*IF(AND($C$3="SI",$C$4="SI"),IF(D6134=21,0.92,IF(D6134=10.5,0.96,1)),1)*IF(ISNUMBER($C$5),1-$C$5,1),"-")</f>
        <v>-</v>
      </c>
      <c r="F2137" s="4" t="str">
        <f t="shared" si="33"/>
        <v>-</v>
      </c>
      <c r="AC2137" t="str">
        <f>'ListaN69 09-02-2025'!AF2135</f>
        <v>Blanco</v>
      </c>
    </row>
    <row r="2138" spans="1:29" x14ac:dyDescent="0.2">
      <c r="A2138" s="1">
        <v>911271</v>
      </c>
      <c r="B2138" t="s">
        <v>2456</v>
      </c>
      <c r="C2138" s="45" t="s">
        <v>5054</v>
      </c>
      <c r="D2138">
        <v>10.5</v>
      </c>
      <c r="E2138" s="4">
        <f>IFERROR(VLOOKUP(A2138,'ListaN69 09-02-2025'!$A$9:$E$9716,5,0)*IF($C$3="SI",((D6135/100)+1),1)*IF(AND($C$3="SI",$C$4="SI"),IF(D6135=21,0.92,IF(D6135=10.5,0.96,1)),1)*IF(ISNUMBER($C$5),1-$C$5,1),"-")</f>
        <v>8890.7775000000001</v>
      </c>
      <c r="F2138" s="4">
        <f t="shared" si="33"/>
        <v>8890.7775000000001</v>
      </c>
      <c r="AC2138" t="str">
        <f>'ListaN69 09-02-2025'!AF2136</f>
        <v>Bajo</v>
      </c>
    </row>
    <row r="2139" spans="1:29" x14ac:dyDescent="0.2">
      <c r="A2139" s="1">
        <v>911275</v>
      </c>
      <c r="B2139" t="s">
        <v>2457</v>
      </c>
      <c r="C2139" s="45" t="s">
        <v>4948</v>
      </c>
      <c r="D2139">
        <v>10.5</v>
      </c>
      <c r="E2139" s="4">
        <f>IFERROR(VLOOKUP(A2139,'ListaN69 09-02-2025'!$A$9:$E$9716,5,0)*IF($C$3="SI",((D6136/100)+1),1)*IF(AND($C$3="SI",$C$4="SI"),IF(D6136=21,0.92,IF(D6136=10.5,0.96,1)),1)*IF(ISNUMBER($C$5),1-$C$5,1),"-")</f>
        <v>9754.902</v>
      </c>
      <c r="F2139" s="4">
        <f t="shared" si="33"/>
        <v>9754.902</v>
      </c>
      <c r="AC2139" t="str">
        <f>'ListaN69 09-02-2025'!AF2137</f>
        <v>Bajo</v>
      </c>
    </row>
    <row r="2140" spans="1:29" x14ac:dyDescent="0.2">
      <c r="C2140" s="45"/>
      <c r="E2140" s="4" t="str">
        <f>IFERROR(VLOOKUP(A2140,'ListaN69 09-02-2025'!$A$9:$E$9716,5,0)*IF($C$3="SI",((D6137/100)+1),1)*IF(AND($C$3="SI",$C$4="SI"),IF(D6137=21,0.92,IF(D6137=10.5,0.96,1)),1)*IF(ISNUMBER($C$5),1-$C$5,1),"-")</f>
        <v>-</v>
      </c>
      <c r="F2140" s="4" t="str">
        <f t="shared" si="33"/>
        <v>-</v>
      </c>
      <c r="AC2140" t="str">
        <f>'ListaN69 09-02-2025'!AF2138</f>
        <v>Blanco</v>
      </c>
    </row>
    <row r="2141" spans="1:29" x14ac:dyDescent="0.2">
      <c r="B2141" t="s">
        <v>5562</v>
      </c>
      <c r="C2141" s="45"/>
      <c r="E2141" s="4" t="str">
        <f>IFERROR(VLOOKUP(A2141,'ListaN69 09-02-2025'!$A$9:$E$9716,5,0)*IF($C$3="SI",((D6138/100)+1),1)*IF(AND($C$3="SI",$C$4="SI"),IF(D6138=21,0.92,IF(D6138=10.5,0.96,1)),1)*IF(ISNUMBER($C$5),1-$C$5,1),"-")</f>
        <v>-</v>
      </c>
      <c r="F2141" s="4" t="str">
        <f t="shared" si="33"/>
        <v>-</v>
      </c>
      <c r="AC2141" t="str">
        <f>'ListaN69 09-02-2025'!AF2139</f>
        <v>Titulo</v>
      </c>
    </row>
    <row r="2142" spans="1:29" x14ac:dyDescent="0.2">
      <c r="C2142" s="45"/>
      <c r="E2142" s="4" t="str">
        <f>IFERROR(VLOOKUP(A2142,'ListaN69 09-02-2025'!$A$9:$E$9716,5,0)*IF($C$3="SI",((D6139/100)+1),1)*IF(AND($C$3="SI",$C$4="SI"),IF(D6139=21,0.92,IF(D6139=10.5,0.96,1)),1)*IF(ISNUMBER($C$5),1-$C$5,1),"-")</f>
        <v>-</v>
      </c>
      <c r="F2142" s="4" t="str">
        <f t="shared" si="33"/>
        <v>-</v>
      </c>
      <c r="AC2142" t="str">
        <f>'ListaN69 09-02-2025'!AF2140</f>
        <v>Blanco</v>
      </c>
    </row>
    <row r="2143" spans="1:29" x14ac:dyDescent="0.2">
      <c r="A2143" s="1" t="s">
        <v>5563</v>
      </c>
      <c r="B2143" t="s">
        <v>5564</v>
      </c>
      <c r="C2143" s="45" t="s">
        <v>5028</v>
      </c>
      <c r="D2143">
        <v>21</v>
      </c>
      <c r="E2143" s="4">
        <f>IFERROR(VLOOKUP(A2143,'ListaN69 09-02-2025'!$A$9:$E$9716,5,0)*IF($C$3="SI",((D6140/100)+1),1)*IF(AND($C$3="SI",$C$4="SI"),IF(D6140=21,0.92,IF(D6140=10.5,0.96,1)),1)*IF(ISNUMBER($C$5),1-$C$5,1),"-")</f>
        <v>10003.5</v>
      </c>
      <c r="F2143" s="4">
        <f t="shared" si="33"/>
        <v>10003.5</v>
      </c>
      <c r="AC2143" t="str">
        <f>'ListaN69 09-02-2025'!AF2141</f>
        <v>Igual</v>
      </c>
    </row>
    <row r="2144" spans="1:29" x14ac:dyDescent="0.2">
      <c r="C2144" s="45"/>
      <c r="E2144" s="4" t="str">
        <f>IFERROR(VLOOKUP(A2144,'ListaN69 09-02-2025'!$A$9:$E$9716,5,0)*IF($C$3="SI",((D6141/100)+1),1)*IF(AND($C$3="SI",$C$4="SI"),IF(D6141=21,0.92,IF(D6141=10.5,0.96,1)),1)*IF(ISNUMBER($C$5),1-$C$5,1),"-")</f>
        <v>-</v>
      </c>
      <c r="F2144" s="4" t="str">
        <f t="shared" si="33"/>
        <v>-</v>
      </c>
      <c r="AC2144" t="str">
        <f>'ListaN69 09-02-2025'!AF2142</f>
        <v>Blanco</v>
      </c>
    </row>
    <row r="2145" spans="1:29" x14ac:dyDescent="0.2">
      <c r="B2145" t="s">
        <v>5568</v>
      </c>
      <c r="C2145" s="45"/>
      <c r="E2145" s="4" t="str">
        <f>IFERROR(VLOOKUP(A2145,'ListaN69 09-02-2025'!$A$9:$E$9716,5,0)*IF($C$3="SI",((D6142/100)+1),1)*IF(AND($C$3="SI",$C$4="SI"),IF(D6142=21,0.92,IF(D6142=10.5,0.96,1)),1)*IF(ISNUMBER($C$5),1-$C$5,1),"-")</f>
        <v>-</v>
      </c>
      <c r="F2145" s="4" t="str">
        <f t="shared" si="33"/>
        <v>-</v>
      </c>
      <c r="AC2145" t="str">
        <f>'ListaN69 09-02-2025'!AF2143</f>
        <v>Titulo</v>
      </c>
    </row>
    <row r="2146" spans="1:29" x14ac:dyDescent="0.2">
      <c r="C2146" s="45"/>
      <c r="E2146" s="4" t="str">
        <f>IFERROR(VLOOKUP(A2146,'ListaN69 09-02-2025'!$A$9:$E$9716,5,0)*IF($C$3="SI",((D6143/100)+1),1)*IF(AND($C$3="SI",$C$4="SI"),IF(D6143=21,0.92,IF(D6143=10.5,0.96,1)),1)*IF(ISNUMBER($C$5),1-$C$5,1),"-")</f>
        <v>-</v>
      </c>
      <c r="F2146" s="4" t="str">
        <f t="shared" si="33"/>
        <v>-</v>
      </c>
      <c r="AC2146" t="str">
        <f>'ListaN69 09-02-2025'!AF2144</f>
        <v>Blanco</v>
      </c>
    </row>
    <row r="2147" spans="1:29" x14ac:dyDescent="0.2">
      <c r="A2147" s="1">
        <v>630400</v>
      </c>
      <c r="B2147" t="s">
        <v>5569</v>
      </c>
      <c r="C2147" s="45" t="s">
        <v>4949</v>
      </c>
      <c r="D2147">
        <v>21</v>
      </c>
      <c r="E2147" s="4">
        <f>IFERROR(VLOOKUP(A2147,'ListaN69 09-02-2025'!$A$9:$E$9716,5,0)*IF($C$3="SI",((D6144/100)+1),1)*IF(AND($C$3="SI",$C$4="SI"),IF(D6144=21,0.92,IF(D6144=10.5,0.96,1)),1)*IF(ISNUMBER($C$5),1-$C$5,1),"-")</f>
        <v>11517.925499999999</v>
      </c>
      <c r="F2147" s="4">
        <f t="shared" si="33"/>
        <v>11517.925499999999</v>
      </c>
      <c r="AC2147" t="str">
        <f>'ListaN69 09-02-2025'!AF2145</f>
        <v>Bajo</v>
      </c>
    </row>
    <row r="2148" spans="1:29" x14ac:dyDescent="0.2">
      <c r="A2148" s="1">
        <v>630401</v>
      </c>
      <c r="B2148" t="s">
        <v>5570</v>
      </c>
      <c r="C2148" s="45" t="s">
        <v>4949</v>
      </c>
      <c r="D2148">
        <v>21</v>
      </c>
      <c r="E2148" s="4">
        <f>IFERROR(VLOOKUP(A2148,'ListaN69 09-02-2025'!$A$9:$E$9716,5,0)*IF($C$3="SI",((D6145/100)+1),1)*IF(AND($C$3="SI",$C$4="SI"),IF(D6145=21,0.92,IF(D6145=10.5,0.96,1)),1)*IF(ISNUMBER($C$5),1-$C$5,1),"-")</f>
        <v>11517.925499999999</v>
      </c>
      <c r="F2148" s="4">
        <f t="shared" si="33"/>
        <v>11517.925499999999</v>
      </c>
      <c r="AC2148" t="str">
        <f>'ListaN69 09-02-2025'!AF2146</f>
        <v>Bajo</v>
      </c>
    </row>
    <row r="2149" spans="1:29" x14ac:dyDescent="0.2">
      <c r="A2149" s="1">
        <v>630402</v>
      </c>
      <c r="B2149" t="s">
        <v>5571</v>
      </c>
      <c r="C2149" s="45" t="s">
        <v>4949</v>
      </c>
      <c r="D2149">
        <v>21</v>
      </c>
      <c r="E2149" s="4">
        <f>IFERROR(VLOOKUP(A2149,'ListaN69 09-02-2025'!$A$9:$E$9716,5,0)*IF($C$3="SI",((D6146/100)+1),1)*IF(AND($C$3="SI",$C$4="SI"),IF(D6146=21,0.92,IF(D6146=10.5,0.96,1)),1)*IF(ISNUMBER($C$5),1-$C$5,1),"-")</f>
        <v>15620.1525</v>
      </c>
      <c r="F2149" s="4">
        <f t="shared" si="33"/>
        <v>15620.1525</v>
      </c>
      <c r="AC2149" t="str">
        <f>'ListaN69 09-02-2025'!AF2147</f>
        <v>Bajo</v>
      </c>
    </row>
    <row r="2150" spans="1:29" x14ac:dyDescent="0.2">
      <c r="A2150" s="1">
        <v>630403</v>
      </c>
      <c r="B2150" t="s">
        <v>5572</v>
      </c>
      <c r="C2150" s="45" t="s">
        <v>4949</v>
      </c>
      <c r="D2150">
        <v>21</v>
      </c>
      <c r="E2150" s="4">
        <f>IFERROR(VLOOKUP(A2150,'ListaN69 09-02-2025'!$A$9:$E$9716,5,0)*IF($C$3="SI",((D6147/100)+1),1)*IF(AND($C$3="SI",$C$4="SI"),IF(D6147=21,0.92,IF(D6147=10.5,0.96,1)),1)*IF(ISNUMBER($C$5),1-$C$5,1),"-")</f>
        <v>15620.1525</v>
      </c>
      <c r="F2150" s="4">
        <f t="shared" si="33"/>
        <v>15620.1525</v>
      </c>
      <c r="AC2150" t="str">
        <f>'ListaN69 09-02-2025'!AF2148</f>
        <v>Bajo</v>
      </c>
    </row>
    <row r="2151" spans="1:29" x14ac:dyDescent="0.2">
      <c r="C2151" s="45"/>
      <c r="E2151" s="4" t="str">
        <f>IFERROR(VLOOKUP(A2151,'ListaN69 09-02-2025'!$A$9:$E$9716,5,0)*IF($C$3="SI",((D6148/100)+1),1)*IF(AND($C$3="SI",$C$4="SI"),IF(D6148=21,0.92,IF(D6148=10.5,0.96,1)),1)*IF(ISNUMBER($C$5),1-$C$5,1),"-")</f>
        <v>-</v>
      </c>
      <c r="F2151" s="4" t="str">
        <f t="shared" si="33"/>
        <v>-</v>
      </c>
      <c r="AC2151" t="str">
        <f>'ListaN69 09-02-2025'!AF2149</f>
        <v>Blanco</v>
      </c>
    </row>
    <row r="2152" spans="1:29" x14ac:dyDescent="0.2">
      <c r="B2152" t="s">
        <v>893</v>
      </c>
      <c r="C2152" s="45"/>
      <c r="E2152" s="4" t="str">
        <f>IFERROR(VLOOKUP(A2152,'ListaN69 09-02-2025'!$A$9:$E$9716,5,0)*IF($C$3="SI",((D6149/100)+1),1)*IF(AND($C$3="SI",$C$4="SI"),IF(D6149=21,0.92,IF(D6149=10.5,0.96,1)),1)*IF(ISNUMBER($C$5),1-$C$5,1),"-")</f>
        <v>-</v>
      </c>
      <c r="F2152" s="4" t="str">
        <f t="shared" si="33"/>
        <v>-</v>
      </c>
      <c r="AC2152" t="str">
        <f>'ListaN69 09-02-2025'!AF2150</f>
        <v>Titulo</v>
      </c>
    </row>
    <row r="2153" spans="1:29" x14ac:dyDescent="0.2">
      <c r="C2153" s="45"/>
      <c r="E2153" s="4" t="str">
        <f>IFERROR(VLOOKUP(A2153,'ListaN69 09-02-2025'!$A$9:$E$9716,5,0)*IF($C$3="SI",((D6150/100)+1),1)*IF(AND($C$3="SI",$C$4="SI"),IF(D6150=21,0.92,IF(D6150=10.5,0.96,1)),1)*IF(ISNUMBER($C$5),1-$C$5,1),"-")</f>
        <v>-</v>
      </c>
      <c r="F2153" s="4" t="str">
        <f t="shared" si="33"/>
        <v>-</v>
      </c>
      <c r="AC2153" t="str">
        <f>'ListaN69 09-02-2025'!AF2151</f>
        <v>Blanco</v>
      </c>
    </row>
    <row r="2154" spans="1:29" x14ac:dyDescent="0.2">
      <c r="A2154" s="1" t="s">
        <v>1952</v>
      </c>
      <c r="B2154" t="s">
        <v>1953</v>
      </c>
      <c r="C2154" s="45" t="s">
        <v>4979</v>
      </c>
      <c r="D2154">
        <v>21</v>
      </c>
      <c r="E2154" s="4">
        <f>IFERROR(VLOOKUP(A2154,'ListaN69 09-02-2025'!$A$9:$E$9716,5,0)*IF($C$3="SI",((D6151/100)+1),1)*IF(AND($C$3="SI",$C$4="SI"),IF(D6151=21,0.92,IF(D6151=10.5,0.96,1)),1)*IF(ISNUMBER($C$5),1-$C$5,1),"-")</f>
        <v>46504.724000000002</v>
      </c>
      <c r="F2154" s="4">
        <f t="shared" si="33"/>
        <v>46504.724000000002</v>
      </c>
      <c r="AC2154" t="str">
        <f>'ListaN69 09-02-2025'!AF2152</f>
        <v>Igual</v>
      </c>
    </row>
    <row r="2155" spans="1:29" x14ac:dyDescent="0.2">
      <c r="A2155" s="1" t="s">
        <v>894</v>
      </c>
      <c r="B2155" t="s">
        <v>1647</v>
      </c>
      <c r="C2155" s="45" t="s">
        <v>5056</v>
      </c>
      <c r="D2155">
        <v>21</v>
      </c>
      <c r="E2155" s="4">
        <f>IFERROR(VLOOKUP(A2155,'ListaN69 09-02-2025'!$A$9:$E$9716,5,0)*IF($C$3="SI",((D6152/100)+1),1)*IF(AND($C$3="SI",$C$4="SI"),IF(D6152=21,0.92,IF(D6152=10.5,0.96,1)),1)*IF(ISNUMBER($C$5),1-$C$5,1),"-")</f>
        <v>8882.5</v>
      </c>
      <c r="F2155" s="4">
        <f t="shared" si="33"/>
        <v>8882.5</v>
      </c>
      <c r="AC2155" t="str">
        <f>'ListaN69 09-02-2025'!AF2153</f>
        <v>Igual</v>
      </c>
    </row>
    <row r="2156" spans="1:29" x14ac:dyDescent="0.2">
      <c r="A2156" s="1" t="s">
        <v>895</v>
      </c>
      <c r="B2156" t="s">
        <v>1524</v>
      </c>
      <c r="C2156" s="45" t="s">
        <v>5056</v>
      </c>
      <c r="D2156">
        <v>21</v>
      </c>
      <c r="E2156" s="4">
        <f>IFERROR(VLOOKUP(A2156,'ListaN69 09-02-2025'!$A$9:$E$9716,5,0)*IF($C$3="SI",((D6153/100)+1),1)*IF(AND($C$3="SI",$C$4="SI"),IF(D6153=21,0.92,IF(D6153=10.5,0.96,1)),1)*IF(ISNUMBER($C$5),1-$C$5,1),"-")</f>
        <v>11628</v>
      </c>
      <c r="F2156" s="4">
        <f t="shared" si="33"/>
        <v>11628</v>
      </c>
      <c r="AC2156" t="str">
        <f>'ListaN69 09-02-2025'!AF2154</f>
        <v>Igual</v>
      </c>
    </row>
    <row r="2157" spans="1:29" x14ac:dyDescent="0.2">
      <c r="C2157" s="45"/>
      <c r="E2157" s="4" t="str">
        <f>IFERROR(VLOOKUP(A2157,'ListaN69 09-02-2025'!$A$9:$E$9716,5,0)*IF($C$3="SI",((D6154/100)+1),1)*IF(AND($C$3="SI",$C$4="SI"),IF(D6154=21,0.92,IF(D6154=10.5,0.96,1)),1)*IF(ISNUMBER($C$5),1-$C$5,1),"-")</f>
        <v>-</v>
      </c>
      <c r="F2157" s="4" t="str">
        <f t="shared" si="33"/>
        <v>-</v>
      </c>
      <c r="AC2157" t="str">
        <f>'ListaN69 09-02-2025'!AF2155</f>
        <v>Blanco</v>
      </c>
    </row>
    <row r="2158" spans="1:29" x14ac:dyDescent="0.2">
      <c r="B2158" t="s">
        <v>896</v>
      </c>
      <c r="C2158" s="45"/>
      <c r="E2158" s="4" t="str">
        <f>IFERROR(VLOOKUP(A2158,'ListaN69 09-02-2025'!$A$9:$E$9716,5,0)*IF($C$3="SI",((D6155/100)+1),1)*IF(AND($C$3="SI",$C$4="SI"),IF(D6155=21,0.92,IF(D6155=10.5,0.96,1)),1)*IF(ISNUMBER($C$5),1-$C$5,1),"-")</f>
        <v>-</v>
      </c>
      <c r="F2158" s="4" t="str">
        <f t="shared" si="33"/>
        <v>-</v>
      </c>
      <c r="AC2158" t="str">
        <f>'ListaN69 09-02-2025'!AF2156</f>
        <v>Titulo</v>
      </c>
    </row>
    <row r="2159" spans="1:29" x14ac:dyDescent="0.2">
      <c r="C2159" s="45"/>
      <c r="E2159" s="4" t="str">
        <f>IFERROR(VLOOKUP(A2159,'ListaN69 09-02-2025'!$A$9:$E$9716,5,0)*IF($C$3="SI",((D6156/100)+1),1)*IF(AND($C$3="SI",$C$4="SI"),IF(D6156=21,0.92,IF(D6156=10.5,0.96,1)),1)*IF(ISNUMBER($C$5),1-$C$5,1),"-")</f>
        <v>-</v>
      </c>
      <c r="F2159" s="4" t="str">
        <f t="shared" si="33"/>
        <v>-</v>
      </c>
      <c r="AC2159" t="str">
        <f>'ListaN69 09-02-2025'!AF2157</f>
        <v>Blanco</v>
      </c>
    </row>
    <row r="2160" spans="1:29" x14ac:dyDescent="0.2">
      <c r="A2160" s="1" t="s">
        <v>901</v>
      </c>
      <c r="B2160" t="s">
        <v>902</v>
      </c>
      <c r="C2160" s="45" t="s">
        <v>5057</v>
      </c>
      <c r="D2160">
        <v>21</v>
      </c>
      <c r="E2160" s="4">
        <f>IFERROR(VLOOKUP(A2160,'ListaN69 09-02-2025'!$A$9:$E$9716,5,0)*IF($C$3="SI",((D6157/100)+1),1)*IF(AND($C$3="SI",$C$4="SI"),IF(D6157=21,0.92,IF(D6157=10.5,0.96,1)),1)*IF(ISNUMBER($C$5),1-$C$5,1),"-")</f>
        <v>3.1459999999999999</v>
      </c>
      <c r="F2160" s="4">
        <f t="shared" si="33"/>
        <v>3.1459999999999999</v>
      </c>
      <c r="AC2160" t="str">
        <f>'ListaN69 09-02-2025'!AF2158</f>
        <v>Igual</v>
      </c>
    </row>
    <row r="2161" spans="1:29" x14ac:dyDescent="0.2">
      <c r="A2161" s="1" t="s">
        <v>903</v>
      </c>
      <c r="B2161" t="s">
        <v>904</v>
      </c>
      <c r="C2161" s="45" t="s">
        <v>4948</v>
      </c>
      <c r="D2161">
        <v>21</v>
      </c>
      <c r="E2161" s="4">
        <f>IFERROR(VLOOKUP(A2161,'ListaN69 09-02-2025'!$A$9:$E$9716,5,0)*IF($C$3="SI",((D6158/100)+1),1)*IF(AND($C$3="SI",$C$4="SI"),IF(D6158=21,0.92,IF(D6158=10.5,0.96,1)),1)*IF(ISNUMBER($C$5),1-$C$5,1),"-")</f>
        <v>406.18099999999998</v>
      </c>
      <c r="F2161" s="4">
        <f t="shared" si="33"/>
        <v>406.18099999999998</v>
      </c>
      <c r="AC2161" t="str">
        <f>'ListaN69 09-02-2025'!AF2159</f>
        <v>Igual</v>
      </c>
    </row>
    <row r="2162" spans="1:29" x14ac:dyDescent="0.2">
      <c r="A2162" s="1" t="s">
        <v>899</v>
      </c>
      <c r="B2162" t="s">
        <v>3710</v>
      </c>
      <c r="C2162" s="45" t="s">
        <v>4948</v>
      </c>
      <c r="D2162">
        <v>21</v>
      </c>
      <c r="E2162" s="4">
        <f>IFERROR(VLOOKUP(A2162,'ListaN69 09-02-2025'!$A$9:$E$9716,5,0)*IF($C$3="SI",((D6159/100)+1),1)*IF(AND($C$3="SI",$C$4="SI"),IF(D6159=21,0.92,IF(D6159=10.5,0.96,1)),1)*IF(ISNUMBER($C$5),1-$C$5,1),"-")</f>
        <v>48</v>
      </c>
      <c r="F2162" s="4">
        <f t="shared" si="33"/>
        <v>48</v>
      </c>
      <c r="AC2162" t="str">
        <f>'ListaN69 09-02-2025'!AF2160</f>
        <v>Igual</v>
      </c>
    </row>
    <row r="2163" spans="1:29" x14ac:dyDescent="0.2">
      <c r="A2163" s="1" t="s">
        <v>900</v>
      </c>
      <c r="B2163" t="s">
        <v>3711</v>
      </c>
      <c r="C2163" s="45" t="s">
        <v>4948</v>
      </c>
      <c r="D2163">
        <v>21</v>
      </c>
      <c r="E2163" s="4">
        <f>IFERROR(VLOOKUP(A2163,'ListaN69 09-02-2025'!$A$9:$E$9716,5,0)*IF($C$3="SI",((D6160/100)+1),1)*IF(AND($C$3="SI",$C$4="SI"),IF(D6160=21,0.92,IF(D6160=10.5,0.96,1)),1)*IF(ISNUMBER($C$5),1-$C$5,1),"-")</f>
        <v>44</v>
      </c>
      <c r="F2163" s="4">
        <f t="shared" si="33"/>
        <v>44</v>
      </c>
      <c r="AC2163" t="str">
        <f>'ListaN69 09-02-2025'!AF2161</f>
        <v>Igual</v>
      </c>
    </row>
    <row r="2164" spans="1:29" x14ac:dyDescent="0.2">
      <c r="A2164" s="1" t="s">
        <v>897</v>
      </c>
      <c r="B2164" t="s">
        <v>898</v>
      </c>
      <c r="C2164" s="45" t="s">
        <v>4948</v>
      </c>
      <c r="D2164">
        <v>21</v>
      </c>
      <c r="E2164" s="4">
        <f>IFERROR(VLOOKUP(A2164,'ListaN69 09-02-2025'!$A$9:$E$9716,5,0)*IF($C$3="SI",((D6161/100)+1),1)*IF(AND($C$3="SI",$C$4="SI"),IF(D6161=21,0.92,IF(D6161=10.5,0.96,1)),1)*IF(ISNUMBER($C$5),1-$C$5,1),"-")</f>
        <v>48</v>
      </c>
      <c r="F2164" s="4">
        <f t="shared" si="33"/>
        <v>48</v>
      </c>
      <c r="AC2164" t="str">
        <f>'ListaN69 09-02-2025'!AF2162</f>
        <v>Igual</v>
      </c>
    </row>
    <row r="2165" spans="1:29" x14ac:dyDescent="0.2">
      <c r="A2165" s="1" t="s">
        <v>905</v>
      </c>
      <c r="B2165" t="s">
        <v>906</v>
      </c>
      <c r="C2165" s="45" t="s">
        <v>4948</v>
      </c>
      <c r="D2165">
        <v>21</v>
      </c>
      <c r="E2165" s="4">
        <f>IFERROR(VLOOKUP(A2165,'ListaN69 09-02-2025'!$A$9:$E$9716,5,0)*IF($C$3="SI",((D6162/100)+1),1)*IF(AND($C$3="SI",$C$4="SI"),IF(D6162=21,0.92,IF(D6162=10.5,0.96,1)),1)*IF(ISNUMBER($C$5),1-$C$5,1),"-")</f>
        <v>184</v>
      </c>
      <c r="F2165" s="4">
        <f t="shared" si="33"/>
        <v>184</v>
      </c>
      <c r="AC2165" t="str">
        <f>'ListaN69 09-02-2025'!AF2163</f>
        <v>Igual</v>
      </c>
    </row>
    <row r="2166" spans="1:29" x14ac:dyDescent="0.2">
      <c r="A2166" s="1" t="s">
        <v>907</v>
      </c>
      <c r="B2166" t="s">
        <v>908</v>
      </c>
      <c r="C2166" s="45" t="s">
        <v>4947</v>
      </c>
      <c r="D2166">
        <v>21</v>
      </c>
      <c r="E2166" s="4">
        <f>IFERROR(VLOOKUP(A2166,'ListaN69 09-02-2025'!$A$9:$E$9716,5,0)*IF($C$3="SI",((D6163/100)+1),1)*IF(AND($C$3="SI",$C$4="SI"),IF(D6163=21,0.92,IF(D6163=10.5,0.96,1)),1)*IF(ISNUMBER($C$5),1-$C$5,1),"-")</f>
        <v>268</v>
      </c>
      <c r="F2166" s="4">
        <f t="shared" si="33"/>
        <v>268</v>
      </c>
      <c r="AC2166" t="str">
        <f>'ListaN69 09-02-2025'!AF2164</f>
        <v>Igual</v>
      </c>
    </row>
    <row r="2167" spans="1:29" x14ac:dyDescent="0.2">
      <c r="A2167" s="1" t="s">
        <v>909</v>
      </c>
      <c r="B2167" t="s">
        <v>910</v>
      </c>
      <c r="C2167" s="45" t="s">
        <v>5058</v>
      </c>
      <c r="D2167">
        <v>21</v>
      </c>
      <c r="E2167" s="4">
        <f>IFERROR(VLOOKUP(A2167,'ListaN69 09-02-2025'!$A$9:$E$9716,5,0)*IF($C$3="SI",((D6164/100)+1),1)*IF(AND($C$3="SI",$C$4="SI"),IF(D6164=21,0.92,IF(D6164=10.5,0.96,1)),1)*IF(ISNUMBER($C$5),1-$C$5,1),"-")</f>
        <v>102.96</v>
      </c>
      <c r="F2167" s="4">
        <f t="shared" si="33"/>
        <v>102.96</v>
      </c>
      <c r="AC2167" t="str">
        <f>'ListaN69 09-02-2025'!AF2165</f>
        <v>Igual</v>
      </c>
    </row>
    <row r="2168" spans="1:29" x14ac:dyDescent="0.2">
      <c r="C2168" s="45"/>
      <c r="E2168" s="4" t="str">
        <f>IFERROR(VLOOKUP(A2168,'ListaN69 09-02-2025'!$A$9:$E$9716,5,0)*IF($C$3="SI",((D6165/100)+1),1)*IF(AND($C$3="SI",$C$4="SI"),IF(D6165=21,0.92,IF(D6165=10.5,0.96,1)),1)*IF(ISNUMBER($C$5),1-$C$5,1),"-")</f>
        <v>-</v>
      </c>
      <c r="F2168" s="4" t="str">
        <f t="shared" si="33"/>
        <v>-</v>
      </c>
      <c r="AC2168" t="str">
        <f>'ListaN69 09-02-2025'!AF2166</f>
        <v>Blanco</v>
      </c>
    </row>
    <row r="2169" spans="1:29" x14ac:dyDescent="0.2">
      <c r="B2169" t="s">
        <v>911</v>
      </c>
      <c r="C2169" s="45"/>
      <c r="E2169" s="4" t="str">
        <f>IFERROR(VLOOKUP(A2169,'ListaN69 09-02-2025'!$A$9:$E$9716,5,0)*IF($C$3="SI",((D6166/100)+1),1)*IF(AND($C$3="SI",$C$4="SI"),IF(D6166=21,0.92,IF(D6166=10.5,0.96,1)),1)*IF(ISNUMBER($C$5),1-$C$5,1),"-")</f>
        <v>-</v>
      </c>
      <c r="F2169" s="4" t="str">
        <f t="shared" si="33"/>
        <v>-</v>
      </c>
      <c r="AC2169" t="str">
        <f>'ListaN69 09-02-2025'!AF2167</f>
        <v>Titulo</v>
      </c>
    </row>
    <row r="2170" spans="1:29" x14ac:dyDescent="0.2">
      <c r="C2170" s="45"/>
      <c r="E2170" s="4" t="str">
        <f>IFERROR(VLOOKUP(A2170,'ListaN69 09-02-2025'!$A$9:$E$9716,5,0)*IF($C$3="SI",((D6167/100)+1),1)*IF(AND($C$3="SI",$C$4="SI"),IF(D6167=21,0.92,IF(D6167=10.5,0.96,1)),1)*IF(ISNUMBER($C$5),1-$C$5,1),"-")</f>
        <v>-</v>
      </c>
      <c r="F2170" s="4" t="str">
        <f t="shared" si="33"/>
        <v>-</v>
      </c>
      <c r="AC2170" t="str">
        <f>'ListaN69 09-02-2025'!AF2168</f>
        <v>Blanco</v>
      </c>
    </row>
    <row r="2171" spans="1:29" x14ac:dyDescent="0.2">
      <c r="A2171" s="1" t="s">
        <v>914</v>
      </c>
      <c r="B2171" t="s">
        <v>915</v>
      </c>
      <c r="C2171" s="45" t="s">
        <v>5054</v>
      </c>
      <c r="D2171">
        <v>21</v>
      </c>
      <c r="E2171" s="4">
        <f>IFERROR(VLOOKUP(A2171,'ListaN69 09-02-2025'!$A$9:$E$9716,5,0)*IF($C$3="SI",((D6168/100)+1),1)*IF(AND($C$3="SI",$C$4="SI"),IF(D6168=21,0.92,IF(D6168=10.5,0.96,1)),1)*IF(ISNUMBER($C$5),1-$C$5,1),"-")</f>
        <v>5330.308</v>
      </c>
      <c r="F2171" s="4">
        <f t="shared" si="33"/>
        <v>5330.308</v>
      </c>
      <c r="AC2171" t="str">
        <f>'ListaN69 09-02-2025'!AF2169</f>
        <v>Igual</v>
      </c>
    </row>
    <row r="2172" spans="1:29" x14ac:dyDescent="0.2">
      <c r="A2172" s="1" t="s">
        <v>912</v>
      </c>
      <c r="B2172" t="s">
        <v>913</v>
      </c>
      <c r="C2172" s="45" t="s">
        <v>5363</v>
      </c>
      <c r="D2172">
        <v>21</v>
      </c>
      <c r="E2172" s="4">
        <f>IFERROR(VLOOKUP(A2172,'ListaN69 09-02-2025'!$A$9:$E$9716,5,0)*IF($C$3="SI",((D6169/100)+1),1)*IF(AND($C$3="SI",$C$4="SI"),IF(D6169=21,0.92,IF(D6169=10.5,0.96,1)),1)*IF(ISNUMBER($C$5),1-$C$5,1),"-")</f>
        <v>2028.4159999999999</v>
      </c>
      <c r="F2172" s="4">
        <f t="shared" si="33"/>
        <v>2028.4159999999999</v>
      </c>
      <c r="AC2172" t="str">
        <f>'ListaN69 09-02-2025'!AF2170</f>
        <v>Igual</v>
      </c>
    </row>
    <row r="2173" spans="1:29" x14ac:dyDescent="0.2">
      <c r="A2173" s="1" t="s">
        <v>916</v>
      </c>
      <c r="B2173" t="s">
        <v>917</v>
      </c>
      <c r="C2173" s="45" t="s">
        <v>4948</v>
      </c>
      <c r="D2173">
        <v>21</v>
      </c>
      <c r="E2173" s="4">
        <f>IFERROR(VLOOKUP(A2173,'ListaN69 09-02-2025'!$A$9:$E$9716,5,0)*IF($C$3="SI",((D6170/100)+1),1)*IF(AND($C$3="SI",$C$4="SI"),IF(D6170=21,0.92,IF(D6170=10.5,0.96,1)),1)*IF(ISNUMBER($C$5),1-$C$5,1),"-")</f>
        <v>9428.1090000000004</v>
      </c>
      <c r="F2173" s="4">
        <f t="shared" si="33"/>
        <v>9428.1090000000004</v>
      </c>
      <c r="AC2173" t="str">
        <f>'ListaN69 09-02-2025'!AF2171</f>
        <v>Bajo</v>
      </c>
    </row>
    <row r="2174" spans="1:29" x14ac:dyDescent="0.2">
      <c r="C2174" s="45"/>
      <c r="E2174" s="4" t="str">
        <f>IFERROR(VLOOKUP(A2174,'ListaN69 09-02-2025'!$A$9:$E$9716,5,0)*IF($C$3="SI",((D6171/100)+1),1)*IF(AND($C$3="SI",$C$4="SI"),IF(D6171=21,0.92,IF(D6171=10.5,0.96,1)),1)*IF(ISNUMBER($C$5),1-$C$5,1),"-")</f>
        <v>-</v>
      </c>
      <c r="F2174" s="4" t="str">
        <f t="shared" si="33"/>
        <v>-</v>
      </c>
      <c r="AC2174" t="str">
        <f>'ListaN69 09-02-2025'!AF2172</f>
        <v>Blanco</v>
      </c>
    </row>
    <row r="2175" spans="1:29" x14ac:dyDescent="0.2">
      <c r="B2175" t="s">
        <v>4577</v>
      </c>
      <c r="C2175" s="45"/>
      <c r="E2175" s="4" t="str">
        <f>IFERROR(VLOOKUP(A2175,'ListaN69 09-02-2025'!$A$9:$E$9716,5,0)*IF($C$3="SI",((D6172/100)+1),1)*IF(AND($C$3="SI",$C$4="SI"),IF(D6172=21,0.92,IF(D6172=10.5,0.96,1)),1)*IF(ISNUMBER($C$5),1-$C$5,1),"-")</f>
        <v>-</v>
      </c>
      <c r="F2175" s="4" t="str">
        <f t="shared" si="33"/>
        <v>-</v>
      </c>
      <c r="AC2175" t="str">
        <f>'ListaN69 09-02-2025'!AF2173</f>
        <v>Titulo</v>
      </c>
    </row>
    <row r="2176" spans="1:29" x14ac:dyDescent="0.2">
      <c r="C2176" s="45"/>
      <c r="E2176" s="4" t="str">
        <f>IFERROR(VLOOKUP(A2176,'ListaN69 09-02-2025'!$A$9:$E$9716,5,0)*IF($C$3="SI",((D6173/100)+1),1)*IF(AND($C$3="SI",$C$4="SI"),IF(D6173=21,0.92,IF(D6173=10.5,0.96,1)),1)*IF(ISNUMBER($C$5),1-$C$5,1),"-")</f>
        <v>-</v>
      </c>
      <c r="F2176" s="4" t="str">
        <f t="shared" si="33"/>
        <v>-</v>
      </c>
      <c r="AC2176" t="str">
        <f>'ListaN69 09-02-2025'!AF2174</f>
        <v>Blanco</v>
      </c>
    </row>
    <row r="2177" spans="1:29" x14ac:dyDescent="0.2">
      <c r="A2177" s="1" t="s">
        <v>4580</v>
      </c>
      <c r="B2177" t="s">
        <v>4581</v>
      </c>
      <c r="C2177" s="45" t="s">
        <v>4961</v>
      </c>
      <c r="D2177">
        <v>21</v>
      </c>
      <c r="E2177" s="4">
        <f>IFERROR(VLOOKUP(A2177,'ListaN69 09-02-2025'!$A$9:$E$9716,5,0)*IF($C$3="SI",((D6174/100)+1),1)*IF(AND($C$3="SI",$C$4="SI"),IF(D6174=21,0.92,IF(D6174=10.5,0.96,1)),1)*IF(ISNUMBER($C$5),1-$C$5,1),"-")</f>
        <v>1404.5115000000001</v>
      </c>
      <c r="F2177" s="4">
        <f t="shared" si="33"/>
        <v>1404.5115000000001</v>
      </c>
      <c r="AC2177" t="str">
        <f>'ListaN69 09-02-2025'!AF2175</f>
        <v>Bajo</v>
      </c>
    </row>
    <row r="2178" spans="1:29" x14ac:dyDescent="0.2">
      <c r="A2178" s="1" t="s">
        <v>4578</v>
      </c>
      <c r="B2178" t="s">
        <v>4579</v>
      </c>
      <c r="C2178" s="45" t="s">
        <v>4961</v>
      </c>
      <c r="D2178">
        <v>21</v>
      </c>
      <c r="E2178" s="4">
        <f>IFERROR(VLOOKUP(A2178,'ListaN69 09-02-2025'!$A$9:$E$9716,5,0)*IF($C$3="SI",((D6175/100)+1),1)*IF(AND($C$3="SI",$C$4="SI"),IF(D6175=21,0.92,IF(D6175=10.5,0.96,1)),1)*IF(ISNUMBER($C$5),1-$C$5,1),"-")</f>
        <v>1634.2559999999999</v>
      </c>
      <c r="F2178" s="4">
        <f t="shared" si="33"/>
        <v>1634.2559999999999</v>
      </c>
      <c r="AC2178" t="str">
        <f>'ListaN69 09-02-2025'!AF2176</f>
        <v>Bajo</v>
      </c>
    </row>
    <row r="2179" spans="1:29" x14ac:dyDescent="0.2">
      <c r="A2179" s="1" t="s">
        <v>4584</v>
      </c>
      <c r="B2179" t="s">
        <v>4585</v>
      </c>
      <c r="C2179" s="45" t="s">
        <v>4961</v>
      </c>
      <c r="D2179">
        <v>21</v>
      </c>
      <c r="E2179" s="4">
        <f>IFERROR(VLOOKUP(A2179,'ListaN69 09-02-2025'!$A$9:$E$9716,5,0)*IF($C$3="SI",((D6176/100)+1),1)*IF(AND($C$3="SI",$C$4="SI"),IF(D6176=21,0.92,IF(D6176=10.5,0.96,1)),1)*IF(ISNUMBER($C$5),1-$C$5,1),"-")</f>
        <v>1761.8595</v>
      </c>
      <c r="F2179" s="4">
        <f t="shared" si="33"/>
        <v>1761.8595</v>
      </c>
      <c r="AC2179" t="str">
        <f>'ListaN69 09-02-2025'!AF2177</f>
        <v>Bajo</v>
      </c>
    </row>
    <row r="2180" spans="1:29" x14ac:dyDescent="0.2">
      <c r="A2180" s="1" t="s">
        <v>4582</v>
      </c>
      <c r="B2180" t="s">
        <v>4583</v>
      </c>
      <c r="C2180" s="45" t="s">
        <v>4961</v>
      </c>
      <c r="D2180">
        <v>21</v>
      </c>
      <c r="E2180" s="4">
        <f>IFERROR(VLOOKUP(A2180,'ListaN69 09-02-2025'!$A$9:$E$9716,5,0)*IF($C$3="SI",((D6177/100)+1),1)*IF(AND($C$3="SI",$C$4="SI"),IF(D6177=21,0.92,IF(D6177=10.5,0.96,1)),1)*IF(ISNUMBER($C$5),1-$C$5,1),"-")</f>
        <v>1838.538</v>
      </c>
      <c r="F2180" s="4">
        <f t="shared" si="33"/>
        <v>1838.538</v>
      </c>
      <c r="AC2180" t="str">
        <f>'ListaN69 09-02-2025'!AF2178</f>
        <v>Bajo</v>
      </c>
    </row>
    <row r="2181" spans="1:29" x14ac:dyDescent="0.2">
      <c r="A2181" s="1" t="s">
        <v>4586</v>
      </c>
      <c r="B2181" t="s">
        <v>4587</v>
      </c>
      <c r="C2181" s="45" t="s">
        <v>4961</v>
      </c>
      <c r="D2181">
        <v>21</v>
      </c>
      <c r="E2181" s="4">
        <f>IFERROR(VLOOKUP(A2181,'ListaN69 09-02-2025'!$A$9:$E$9716,5,0)*IF($C$3="SI",((D6178/100)+1),1)*IF(AND($C$3="SI",$C$4="SI"),IF(D6178=21,0.92,IF(D6178=10.5,0.96,1)),1)*IF(ISNUMBER($C$5),1-$C$5,1),"-")</f>
        <v>2553.5249999999996</v>
      </c>
      <c r="F2181" s="4">
        <f t="shared" si="33"/>
        <v>2553.5249999999996</v>
      </c>
      <c r="AC2181" t="str">
        <f>'ListaN69 09-02-2025'!AF2179</f>
        <v>Bajo</v>
      </c>
    </row>
    <row r="2182" spans="1:29" x14ac:dyDescent="0.2">
      <c r="A2182" s="1" t="s">
        <v>4588</v>
      </c>
      <c r="B2182" t="s">
        <v>4589</v>
      </c>
      <c r="C2182" s="45" t="s">
        <v>4961</v>
      </c>
      <c r="D2182">
        <v>21</v>
      </c>
      <c r="E2182" s="4">
        <f>IFERROR(VLOOKUP(A2182,'ListaN69 09-02-2025'!$A$9:$E$9716,5,0)*IF($C$3="SI",((D6179/100)+1),1)*IF(AND($C$3="SI",$C$4="SI"),IF(D6179=21,0.92,IF(D6179=10.5,0.96,1)),1)*IF(ISNUMBER($C$5),1-$C$5,1),"-")</f>
        <v>3038.7674999999999</v>
      </c>
      <c r="F2182" s="4">
        <f t="shared" si="33"/>
        <v>3038.7674999999999</v>
      </c>
      <c r="AC2182" t="str">
        <f>'ListaN69 09-02-2025'!AF2180</f>
        <v>Bajo</v>
      </c>
    </row>
    <row r="2183" spans="1:29" x14ac:dyDescent="0.2">
      <c r="C2183" s="45"/>
      <c r="E2183" s="4" t="str">
        <f>IFERROR(VLOOKUP(A2183,'ListaN69 09-02-2025'!$A$9:$E$9716,5,0)*IF($C$3="SI",((D6180/100)+1),1)*IF(AND($C$3="SI",$C$4="SI"),IF(D6180=21,0.92,IF(D6180=10.5,0.96,1)),1)*IF(ISNUMBER($C$5),1-$C$5,1),"-")</f>
        <v>-</v>
      </c>
      <c r="F2183" s="4" t="str">
        <f t="shared" si="33"/>
        <v>-</v>
      </c>
      <c r="AC2183" t="str">
        <f>'ListaN69 09-02-2025'!AF2181</f>
        <v>Blanco</v>
      </c>
    </row>
    <row r="2184" spans="1:29" x14ac:dyDescent="0.2">
      <c r="B2184" t="s">
        <v>4590</v>
      </c>
      <c r="C2184" s="45"/>
      <c r="E2184" s="4" t="str">
        <f>IFERROR(VLOOKUP(A2184,'ListaN69 09-02-2025'!$A$9:$E$9716,5,0)*IF($C$3="SI",((D6181/100)+1),1)*IF(AND($C$3="SI",$C$4="SI"),IF(D6181=21,0.92,IF(D6181=10.5,0.96,1)),1)*IF(ISNUMBER($C$5),1-$C$5,1),"-")</f>
        <v>-</v>
      </c>
      <c r="F2184" s="4" t="str">
        <f t="shared" si="33"/>
        <v>-</v>
      </c>
      <c r="AC2184" t="str">
        <f>'ListaN69 09-02-2025'!AF2182</f>
        <v>Titulo</v>
      </c>
    </row>
    <row r="2185" spans="1:29" x14ac:dyDescent="0.2">
      <c r="C2185" s="45"/>
      <c r="E2185" s="4" t="str">
        <f>IFERROR(VLOOKUP(A2185,'ListaN69 09-02-2025'!$A$9:$E$9716,5,0)*IF($C$3="SI",((D6182/100)+1),1)*IF(AND($C$3="SI",$C$4="SI"),IF(D6182=21,0.92,IF(D6182=10.5,0.96,1)),1)*IF(ISNUMBER($C$5),1-$C$5,1),"-")</f>
        <v>-</v>
      </c>
      <c r="F2185" s="4" t="str">
        <f t="shared" si="33"/>
        <v>-</v>
      </c>
      <c r="AC2185" t="str">
        <f>'ListaN69 09-02-2025'!AF2183</f>
        <v>Blanco</v>
      </c>
    </row>
    <row r="2186" spans="1:29" x14ac:dyDescent="0.2">
      <c r="A2186" s="1" t="s">
        <v>5938</v>
      </c>
      <c r="B2186" t="s">
        <v>5939</v>
      </c>
      <c r="C2186" s="45" t="s">
        <v>4961</v>
      </c>
      <c r="D2186">
        <v>21</v>
      </c>
      <c r="E2186" s="4">
        <f>IFERROR(VLOOKUP(A2186,'ListaN69 09-02-2025'!$A$9:$E$9716,5,0)*IF($C$3="SI",((D6183/100)+1),1)*IF(AND($C$3="SI",$C$4="SI"),IF(D6183=21,0.92,IF(D6183=10.5,0.96,1)),1)*IF(ISNUMBER($C$5),1-$C$5,1),"-")</f>
        <v>3787.3650000000002</v>
      </c>
      <c r="F2186" s="4">
        <f t="shared" si="33"/>
        <v>3787.3650000000002</v>
      </c>
      <c r="AC2186" t="str">
        <f>'ListaN69 09-02-2025'!AF2184</f>
        <v>Bajo</v>
      </c>
    </row>
    <row r="2187" spans="1:29" x14ac:dyDescent="0.2">
      <c r="A2187" s="1" t="s">
        <v>5940</v>
      </c>
      <c r="B2187" t="s">
        <v>5941</v>
      </c>
      <c r="C2187" s="45" t="s">
        <v>4961</v>
      </c>
      <c r="D2187">
        <v>21</v>
      </c>
      <c r="E2187" s="4">
        <f>IFERROR(VLOOKUP(A2187,'ListaN69 09-02-2025'!$A$9:$E$9716,5,0)*IF($C$3="SI",((D6184/100)+1),1)*IF(AND($C$3="SI",$C$4="SI"),IF(D6184=21,0.92,IF(D6184=10.5,0.96,1)),1)*IF(ISNUMBER($C$5),1-$C$5,1),"-")</f>
        <v>4699.6499999999996</v>
      </c>
      <c r="F2187" s="4">
        <f t="shared" si="33"/>
        <v>4699.6499999999996</v>
      </c>
      <c r="AC2187" t="str">
        <f>'ListaN69 09-02-2025'!AF2185</f>
        <v>Bajo</v>
      </c>
    </row>
    <row r="2188" spans="1:29" x14ac:dyDescent="0.2">
      <c r="A2188" s="1" t="s">
        <v>5942</v>
      </c>
      <c r="B2188" t="s">
        <v>5943</v>
      </c>
      <c r="C2188" s="45" t="s">
        <v>4961</v>
      </c>
      <c r="D2188">
        <v>21</v>
      </c>
      <c r="E2188" s="4">
        <f>IFERROR(VLOOKUP(A2188,'ListaN69 09-02-2025'!$A$9:$E$9716,5,0)*IF($C$3="SI",((D6185/100)+1),1)*IF(AND($C$3="SI",$C$4="SI"),IF(D6185=21,0.92,IF(D6185=10.5,0.96,1)),1)*IF(ISNUMBER($C$5),1-$C$5,1),"-")</f>
        <v>6220.1250000000009</v>
      </c>
      <c r="F2188" s="4">
        <f t="shared" si="33"/>
        <v>6220.1250000000009</v>
      </c>
      <c r="AC2188" t="str">
        <f>'ListaN69 09-02-2025'!AF2186</f>
        <v>Bajo</v>
      </c>
    </row>
    <row r="2189" spans="1:29" x14ac:dyDescent="0.2">
      <c r="A2189" s="1" t="s">
        <v>5944</v>
      </c>
      <c r="B2189" t="s">
        <v>5945</v>
      </c>
      <c r="C2189" s="45" t="s">
        <v>4961</v>
      </c>
      <c r="D2189">
        <v>21</v>
      </c>
      <c r="E2189" s="4">
        <f>IFERROR(VLOOKUP(A2189,'ListaN69 09-02-2025'!$A$9:$E$9716,5,0)*IF($C$3="SI",((D6186/100)+1),1)*IF(AND($C$3="SI",$C$4="SI"),IF(D6186=21,0.92,IF(D6186=10.5,0.96,1)),1)*IF(ISNUMBER($C$5),1-$C$5,1),"-")</f>
        <v>5833.0950000000003</v>
      </c>
      <c r="F2189" s="4">
        <f t="shared" si="33"/>
        <v>5833.0950000000003</v>
      </c>
      <c r="AC2189" t="str">
        <f>'ListaN69 09-02-2025'!AF2187</f>
        <v>Bajo</v>
      </c>
    </row>
    <row r="2190" spans="1:29" x14ac:dyDescent="0.2">
      <c r="A2190" s="1" t="s">
        <v>5946</v>
      </c>
      <c r="B2190" t="s">
        <v>5947</v>
      </c>
      <c r="C2190" s="45" t="s">
        <v>4961</v>
      </c>
      <c r="D2190">
        <v>21</v>
      </c>
      <c r="E2190" s="4">
        <f>IFERROR(VLOOKUP(A2190,'ListaN69 09-02-2025'!$A$9:$E$9716,5,0)*IF($C$3="SI",((D6187/100)+1),1)*IF(AND($C$3="SI",$C$4="SI"),IF(D6187=21,0.92,IF(D6187=10.5,0.96,1)),1)*IF(ISNUMBER($C$5),1-$C$5,1),"-")</f>
        <v>7215.3449999999993</v>
      </c>
      <c r="F2190" s="4">
        <f t="shared" ref="F2190:F2253" si="34">IFERROR(E2190*IF(ISNUMBER($C$6),1+$C$6,1),"-")</f>
        <v>7215.3449999999993</v>
      </c>
      <c r="AC2190" t="str">
        <f>'ListaN69 09-02-2025'!AF2188</f>
        <v>Bajo</v>
      </c>
    </row>
    <row r="2191" spans="1:29" x14ac:dyDescent="0.2">
      <c r="A2191" s="1" t="s">
        <v>5948</v>
      </c>
      <c r="B2191" t="s">
        <v>5949</v>
      </c>
      <c r="C2191" s="45" t="s">
        <v>4961</v>
      </c>
      <c r="D2191">
        <v>21</v>
      </c>
      <c r="E2191" s="4">
        <f>IFERROR(VLOOKUP(A2191,'ListaN69 09-02-2025'!$A$9:$E$9716,5,0)*IF($C$3="SI",((D6188/100)+1),1)*IF(AND($C$3="SI",$C$4="SI"),IF(D6188=21,0.92,IF(D6188=10.5,0.96,1)),1)*IF(ISNUMBER($C$5),1-$C$5,1),"-")</f>
        <v>7574.7300000000005</v>
      </c>
      <c r="F2191" s="4">
        <f t="shared" si="34"/>
        <v>7574.7300000000005</v>
      </c>
      <c r="AC2191" t="str">
        <f>'ListaN69 09-02-2025'!AF2189</f>
        <v>Bajo</v>
      </c>
    </row>
    <row r="2192" spans="1:29" x14ac:dyDescent="0.2">
      <c r="A2192" s="1" t="s">
        <v>5950</v>
      </c>
      <c r="B2192" t="s">
        <v>5951</v>
      </c>
      <c r="C2192" s="45" t="s">
        <v>4961</v>
      </c>
      <c r="D2192">
        <v>21</v>
      </c>
      <c r="E2192" s="4">
        <f>IFERROR(VLOOKUP(A2192,'ListaN69 09-02-2025'!$A$9:$E$9716,5,0)*IF($C$3="SI",((D6189/100)+1),1)*IF(AND($C$3="SI",$C$4="SI"),IF(D6189=21,0.92,IF(D6189=10.5,0.96,1)),1)*IF(ISNUMBER($C$5),1-$C$5,1),"-")</f>
        <v>8376.4349999999995</v>
      </c>
      <c r="F2192" s="4">
        <f t="shared" si="34"/>
        <v>8376.4349999999995</v>
      </c>
      <c r="AC2192" t="str">
        <f>'ListaN69 09-02-2025'!AF2190</f>
        <v>Bajo</v>
      </c>
    </row>
    <row r="2193" spans="1:29" x14ac:dyDescent="0.2">
      <c r="A2193" s="1" t="s">
        <v>5952</v>
      </c>
      <c r="B2193" t="s">
        <v>5953</v>
      </c>
      <c r="C2193" s="45" t="s">
        <v>4961</v>
      </c>
      <c r="D2193">
        <v>21</v>
      </c>
      <c r="E2193" s="4">
        <f>IFERROR(VLOOKUP(A2193,'ListaN69 09-02-2025'!$A$9:$E$9716,5,0)*IF($C$3="SI",((D6190/100)+1),1)*IF(AND($C$3="SI",$C$4="SI"),IF(D6190=21,0.92,IF(D6190=10.5,0.96,1)),1)*IF(ISNUMBER($C$5),1-$C$5,1),"-")</f>
        <v>12495.539999999999</v>
      </c>
      <c r="F2193" s="4">
        <f t="shared" si="34"/>
        <v>12495.539999999999</v>
      </c>
      <c r="AC2193" t="str">
        <f>'ListaN69 09-02-2025'!AF2191</f>
        <v>Bajo</v>
      </c>
    </row>
    <row r="2194" spans="1:29" x14ac:dyDescent="0.2">
      <c r="A2194" s="1" t="s">
        <v>4610</v>
      </c>
      <c r="B2194" t="s">
        <v>4611</v>
      </c>
      <c r="C2194" s="45" t="s">
        <v>4993</v>
      </c>
      <c r="D2194">
        <v>21</v>
      </c>
      <c r="E2194" s="4">
        <f>IFERROR(VLOOKUP(A2194,'ListaN69 09-02-2025'!$A$9:$E$9716,5,0)*IF($C$3="SI",((D6191/100)+1),1)*IF(AND($C$3="SI",$C$4="SI"),IF(D6191=21,0.92,IF(D6191=10.5,0.96,1)),1)*IF(ISNUMBER($C$5),1-$C$5,1),"-")</f>
        <v>6482.0250000000005</v>
      </c>
      <c r="F2194" s="4">
        <f t="shared" si="34"/>
        <v>6482.0250000000005</v>
      </c>
      <c r="AC2194" t="str">
        <f>'ListaN69 09-02-2025'!AF2192</f>
        <v>Nuevo</v>
      </c>
    </row>
    <row r="2195" spans="1:29" x14ac:dyDescent="0.2">
      <c r="A2195" s="1" t="s">
        <v>6574</v>
      </c>
      <c r="B2195" t="s">
        <v>4612</v>
      </c>
      <c r="C2195" s="45" t="s">
        <v>4993</v>
      </c>
      <c r="D2195">
        <v>21</v>
      </c>
      <c r="E2195" s="4">
        <f>IFERROR(VLOOKUP(A2195,'ListaN69 09-02-2025'!$A$9:$E$9716,5,0)*IF($C$3="SI",((D6192/100)+1),1)*IF(AND($C$3="SI",$C$4="SI"),IF(D6192=21,0.92,IF(D6192=10.5,0.96,1)),1)*IF(ISNUMBER($C$5),1-$C$5,1),"-")</f>
        <v>4367.4440000000004</v>
      </c>
      <c r="F2195" s="4">
        <f t="shared" si="34"/>
        <v>4367.4440000000004</v>
      </c>
      <c r="AC2195" t="str">
        <f>'ListaN69 09-02-2025'!AF2193</f>
        <v>Igual</v>
      </c>
    </row>
    <row r="2196" spans="1:29" x14ac:dyDescent="0.2">
      <c r="A2196" s="1" t="s">
        <v>4613</v>
      </c>
      <c r="B2196" t="s">
        <v>4614</v>
      </c>
      <c r="C2196" s="45" t="s">
        <v>4993</v>
      </c>
      <c r="D2196">
        <v>21</v>
      </c>
      <c r="E2196" s="4">
        <f>IFERROR(VLOOKUP(A2196,'ListaN69 09-02-2025'!$A$9:$E$9716,5,0)*IF($C$3="SI",((D6193/100)+1),1)*IF(AND($C$3="SI",$C$4="SI"),IF(D6193=21,0.92,IF(D6193=10.5,0.96,1)),1)*IF(ISNUMBER($C$5),1-$C$5,1),"-")</f>
        <v>7348.9139999999998</v>
      </c>
      <c r="F2196" s="4">
        <f t="shared" si="34"/>
        <v>7348.9139999999998</v>
      </c>
      <c r="AC2196" t="str">
        <f>'ListaN69 09-02-2025'!AF2194</f>
        <v>Nuevo</v>
      </c>
    </row>
    <row r="2197" spans="1:29" x14ac:dyDescent="0.2">
      <c r="A2197" s="1" t="s">
        <v>6575</v>
      </c>
      <c r="B2197" t="s">
        <v>4591</v>
      </c>
      <c r="C2197" s="45" t="s">
        <v>4993</v>
      </c>
      <c r="D2197">
        <v>21</v>
      </c>
      <c r="E2197" s="4">
        <f>IFERROR(VLOOKUP(A2197,'ListaN69 09-02-2025'!$A$9:$E$9716,5,0)*IF($C$3="SI",((D6194/100)+1),1)*IF(AND($C$3="SI",$C$4="SI"),IF(D6194=21,0.92,IF(D6194=10.5,0.96,1)),1)*IF(ISNUMBER($C$5),1-$C$5,1),"-")</f>
        <v>4727.0330000000004</v>
      </c>
      <c r="F2197" s="4">
        <f t="shared" si="34"/>
        <v>4727.0330000000004</v>
      </c>
      <c r="AC2197" t="str">
        <f>'ListaN69 09-02-2025'!AF2195</f>
        <v>Igual</v>
      </c>
    </row>
    <row r="2198" spans="1:29" x14ac:dyDescent="0.2">
      <c r="A2198" s="1" t="s">
        <v>6576</v>
      </c>
      <c r="B2198" t="s">
        <v>4592</v>
      </c>
      <c r="C2198" s="45" t="s">
        <v>4993</v>
      </c>
      <c r="D2198">
        <v>21</v>
      </c>
      <c r="E2198" s="4">
        <f>IFERROR(VLOOKUP(A2198,'ListaN69 09-02-2025'!$A$9:$E$9716,5,0)*IF($C$3="SI",((D6195/100)+1),1)*IF(AND($C$3="SI",$C$4="SI"),IF(D6195=21,0.92,IF(D6195=10.5,0.96,1)),1)*IF(ISNUMBER($C$5),1-$C$5,1),"-")</f>
        <v>5013.8140000000003</v>
      </c>
      <c r="F2198" s="4">
        <f t="shared" si="34"/>
        <v>5013.8140000000003</v>
      </c>
      <c r="AC2198" t="str">
        <f>'ListaN69 09-02-2025'!AF2196</f>
        <v>Igual</v>
      </c>
    </row>
    <row r="2199" spans="1:29" x14ac:dyDescent="0.2">
      <c r="A2199" s="1" t="s">
        <v>6577</v>
      </c>
      <c r="B2199" t="s">
        <v>4593</v>
      </c>
      <c r="C2199" s="45" t="s">
        <v>4993</v>
      </c>
      <c r="D2199">
        <v>21</v>
      </c>
      <c r="E2199" s="4">
        <f>IFERROR(VLOOKUP(A2199,'ListaN69 09-02-2025'!$A$9:$E$9716,5,0)*IF($C$3="SI",((D6196/100)+1),1)*IF(AND($C$3="SI",$C$4="SI"),IF(D6196=21,0.92,IF(D6196=10.5,0.96,1)),1)*IF(ISNUMBER($C$5),1-$C$5,1),"-")</f>
        <v>5399.33</v>
      </c>
      <c r="F2199" s="4">
        <f t="shared" si="34"/>
        <v>5399.33</v>
      </c>
      <c r="AC2199" t="str">
        <f>'ListaN69 09-02-2025'!AF2197</f>
        <v>Igual</v>
      </c>
    </row>
    <row r="2200" spans="1:29" x14ac:dyDescent="0.2">
      <c r="A2200" s="1" t="s">
        <v>6578</v>
      </c>
      <c r="B2200" t="s">
        <v>4594</v>
      </c>
      <c r="C2200" s="45" t="s">
        <v>4993</v>
      </c>
      <c r="D2200">
        <v>21</v>
      </c>
      <c r="E2200" s="4">
        <f>IFERROR(VLOOKUP(A2200,'ListaN69 09-02-2025'!$A$9:$E$9716,5,0)*IF($C$3="SI",((D6197/100)+1),1)*IF(AND($C$3="SI",$C$4="SI"),IF(D6197=21,0.92,IF(D6197=10.5,0.96,1)),1)*IF(ISNUMBER($C$5),1-$C$5,1),"-")</f>
        <v>5694.23</v>
      </c>
      <c r="F2200" s="4">
        <f t="shared" si="34"/>
        <v>5694.23</v>
      </c>
      <c r="AC2200" t="str">
        <f>'ListaN69 09-02-2025'!AF2198</f>
        <v>Igual</v>
      </c>
    </row>
    <row r="2201" spans="1:29" x14ac:dyDescent="0.2">
      <c r="A2201" s="1" t="s">
        <v>6579</v>
      </c>
      <c r="B2201" t="s">
        <v>4595</v>
      </c>
      <c r="C2201" s="45" t="s">
        <v>4993</v>
      </c>
      <c r="D2201">
        <v>21</v>
      </c>
      <c r="E2201" s="4">
        <f>IFERROR(VLOOKUP(A2201,'ListaN69 09-02-2025'!$A$9:$E$9716,5,0)*IF($C$3="SI",((D6198/100)+1),1)*IF(AND($C$3="SI",$C$4="SI"),IF(D6198=21,0.92,IF(D6198=10.5,0.96,1)),1)*IF(ISNUMBER($C$5),1-$C$5,1),"-")</f>
        <v>6002.2240000000002</v>
      </c>
      <c r="F2201" s="4">
        <f t="shared" si="34"/>
        <v>6002.2240000000002</v>
      </c>
      <c r="AC2201" t="str">
        <f>'ListaN69 09-02-2025'!AF2199</f>
        <v>Igual</v>
      </c>
    </row>
    <row r="2202" spans="1:29" x14ac:dyDescent="0.2">
      <c r="A2202" s="1" t="s">
        <v>6580</v>
      </c>
      <c r="B2202" t="s">
        <v>4596</v>
      </c>
      <c r="C2202" s="45" t="s">
        <v>4993</v>
      </c>
      <c r="D2202">
        <v>21</v>
      </c>
      <c r="E2202" s="4">
        <f>IFERROR(VLOOKUP(A2202,'ListaN69 09-02-2025'!$A$9:$E$9716,5,0)*IF($C$3="SI",((D6199/100)+1),1)*IF(AND($C$3="SI",$C$4="SI"),IF(D6199=21,0.92,IF(D6199=10.5,0.96,1)),1)*IF(ISNUMBER($C$5),1-$C$5,1),"-")</f>
        <v>6342.17</v>
      </c>
      <c r="F2202" s="4">
        <f t="shared" si="34"/>
        <v>6342.17</v>
      </c>
      <c r="AC2202" t="str">
        <f>'ListaN69 09-02-2025'!AF2200</f>
        <v>Igual</v>
      </c>
    </row>
    <row r="2203" spans="1:29" x14ac:dyDescent="0.2">
      <c r="A2203" s="1" t="s">
        <v>6581</v>
      </c>
      <c r="B2203" t="s">
        <v>4597</v>
      </c>
      <c r="C2203" s="45" t="s">
        <v>4993</v>
      </c>
      <c r="D2203">
        <v>21</v>
      </c>
      <c r="E2203" s="4">
        <f>IFERROR(VLOOKUP(A2203,'ListaN69 09-02-2025'!$A$9:$E$9716,5,0)*IF($C$3="SI",((D6200/100)+1),1)*IF(AND($C$3="SI",$C$4="SI"),IF(D6200=21,0.92,IF(D6200=10.5,0.96,1)),1)*IF(ISNUMBER($C$5),1-$C$5,1),"-")</f>
        <v>6698.616</v>
      </c>
      <c r="F2203" s="4">
        <f t="shared" si="34"/>
        <v>6698.616</v>
      </c>
      <c r="AC2203" t="str">
        <f>'ListaN69 09-02-2025'!AF2201</f>
        <v>Igual</v>
      </c>
    </row>
    <row r="2204" spans="1:29" x14ac:dyDescent="0.2">
      <c r="A2204" s="1" t="s">
        <v>6582</v>
      </c>
      <c r="B2204" t="s">
        <v>4598</v>
      </c>
      <c r="C2204" s="45" t="s">
        <v>4993</v>
      </c>
      <c r="D2204">
        <v>21</v>
      </c>
      <c r="E2204" s="4">
        <f>IFERROR(VLOOKUP(A2204,'ListaN69 09-02-2025'!$A$9:$E$9716,5,0)*IF($C$3="SI",((D6201/100)+1),1)*IF(AND($C$3="SI",$C$4="SI"),IF(D6201=21,0.92,IF(D6201=10.5,0.96,1)),1)*IF(ISNUMBER($C$5),1-$C$5,1),"-")</f>
        <v>7392.1279999999997</v>
      </c>
      <c r="F2204" s="4">
        <f t="shared" si="34"/>
        <v>7392.1279999999997</v>
      </c>
      <c r="AC2204" t="str">
        <f>'ListaN69 09-02-2025'!AF2202</f>
        <v>Igual</v>
      </c>
    </row>
    <row r="2205" spans="1:29" x14ac:dyDescent="0.2">
      <c r="A2205" s="1" t="s">
        <v>6583</v>
      </c>
      <c r="B2205" t="s">
        <v>4599</v>
      </c>
      <c r="C2205" s="45" t="s">
        <v>4993</v>
      </c>
      <c r="D2205">
        <v>21</v>
      </c>
      <c r="E2205" s="4">
        <f>IFERROR(VLOOKUP(A2205,'ListaN69 09-02-2025'!$A$9:$E$9716,5,0)*IF($C$3="SI",((D6202/100)+1),1)*IF(AND($C$3="SI",$C$4="SI"),IF(D6202=21,0.92,IF(D6202=10.5,0.96,1)),1)*IF(ISNUMBER($C$5),1-$C$5,1),"-")</f>
        <v>7907.2849999999999</v>
      </c>
      <c r="F2205" s="4">
        <f t="shared" si="34"/>
        <v>7907.2849999999999</v>
      </c>
      <c r="AC2205" t="str">
        <f>'ListaN69 09-02-2025'!AF2203</f>
        <v>Igual</v>
      </c>
    </row>
    <row r="2206" spans="1:29" x14ac:dyDescent="0.2">
      <c r="A2206" s="1" t="s">
        <v>4600</v>
      </c>
      <c r="B2206" t="s">
        <v>4601</v>
      </c>
      <c r="C2206" s="45" t="s">
        <v>4993</v>
      </c>
      <c r="D2206">
        <v>21</v>
      </c>
      <c r="E2206" s="4">
        <f>IFERROR(VLOOKUP(A2206,'ListaN69 09-02-2025'!$A$9:$E$9716,5,0)*IF($C$3="SI",((D6203/100)+1),1)*IF(AND($C$3="SI",$C$4="SI"),IF(D6203=21,0.92,IF(D6203=10.5,0.96,1)),1)*IF(ISNUMBER($C$5),1-$C$5,1),"-")</f>
        <v>10046.484</v>
      </c>
      <c r="F2206" s="4">
        <f t="shared" si="34"/>
        <v>10046.484</v>
      </c>
      <c r="AC2206" t="str">
        <f>'ListaN69 09-02-2025'!AF2204</f>
        <v>Nuevo</v>
      </c>
    </row>
    <row r="2207" spans="1:29" x14ac:dyDescent="0.2">
      <c r="A2207" s="1" t="s">
        <v>4602</v>
      </c>
      <c r="B2207" t="s">
        <v>4603</v>
      </c>
      <c r="C2207" s="45" t="s">
        <v>4993</v>
      </c>
      <c r="D2207">
        <v>21</v>
      </c>
      <c r="E2207" s="4">
        <f>IFERROR(VLOOKUP(A2207,'ListaN69 09-02-2025'!$A$9:$E$9716,5,0)*IF($C$3="SI",((D6204/100)+1),1)*IF(AND($C$3="SI",$C$4="SI"),IF(D6204=21,0.92,IF(D6204=10.5,0.96,1)),1)*IF(ISNUMBER($C$5),1-$C$5,1),"-")</f>
        <v>8508.3449999999993</v>
      </c>
      <c r="F2207" s="4">
        <f t="shared" si="34"/>
        <v>8508.3449999999993</v>
      </c>
      <c r="AC2207" t="str">
        <f>'ListaN69 09-02-2025'!AF2205</f>
        <v>Igual</v>
      </c>
    </row>
    <row r="2208" spans="1:29" x14ac:dyDescent="0.2">
      <c r="A2208" s="1" t="s">
        <v>4604</v>
      </c>
      <c r="B2208" t="s">
        <v>4605</v>
      </c>
      <c r="C2208" s="45" t="s">
        <v>4993</v>
      </c>
      <c r="D2208">
        <v>21</v>
      </c>
      <c r="E2208" s="4">
        <f>IFERROR(VLOOKUP(A2208,'ListaN69 09-02-2025'!$A$9:$E$9716,5,0)*IF($C$3="SI",((D6205/100)+1),1)*IF(AND($C$3="SI",$C$4="SI"),IF(D6205=21,0.92,IF(D6205=10.5,0.96,1)),1)*IF(ISNUMBER($C$5),1-$C$5,1),"-")</f>
        <v>9250.3080000000009</v>
      </c>
      <c r="F2208" s="4">
        <f t="shared" si="34"/>
        <v>9250.3080000000009</v>
      </c>
      <c r="AC2208" t="str">
        <f>'ListaN69 09-02-2025'!AF2206</f>
        <v>Igual</v>
      </c>
    </row>
    <row r="2209" spans="1:29" x14ac:dyDescent="0.2">
      <c r="A2209" s="1" t="s">
        <v>4606</v>
      </c>
      <c r="B2209" t="s">
        <v>4607</v>
      </c>
      <c r="C2209" s="45" t="s">
        <v>4993</v>
      </c>
      <c r="D2209">
        <v>21</v>
      </c>
      <c r="E2209" s="4">
        <f>IFERROR(VLOOKUP(A2209,'ListaN69 09-02-2025'!$A$9:$E$9716,5,0)*IF($C$3="SI",((D6206/100)+1),1)*IF(AND($C$3="SI",$C$4="SI"),IF(D6206=21,0.92,IF(D6206=10.5,0.96,1)),1)*IF(ISNUMBER($C$5),1-$C$5,1),"-")</f>
        <v>9958.2240000000002</v>
      </c>
      <c r="F2209" s="4">
        <f t="shared" si="34"/>
        <v>9958.2240000000002</v>
      </c>
      <c r="AC2209" t="str">
        <f>'ListaN69 09-02-2025'!AF2207</f>
        <v>Igual</v>
      </c>
    </row>
    <row r="2210" spans="1:29" x14ac:dyDescent="0.2">
      <c r="A2210" s="1" t="s">
        <v>6584</v>
      </c>
      <c r="B2210" t="s">
        <v>4608</v>
      </c>
      <c r="C2210" s="45" t="s">
        <v>4993</v>
      </c>
      <c r="D2210">
        <v>21</v>
      </c>
      <c r="E2210" s="4">
        <f>IFERROR(VLOOKUP(A2210,'ListaN69 09-02-2025'!$A$9:$E$9716,5,0)*IF($C$3="SI",((D6207/100)+1),1)*IF(AND($C$3="SI",$C$4="SI"),IF(D6207=21,0.92,IF(D6207=10.5,0.96,1)),1)*IF(ISNUMBER($C$5),1-$C$5,1),"-")</f>
        <v>10687.091</v>
      </c>
      <c r="F2210" s="4">
        <f t="shared" si="34"/>
        <v>10687.091</v>
      </c>
      <c r="AC2210" t="str">
        <f>'ListaN69 09-02-2025'!AF2208</f>
        <v>Igual</v>
      </c>
    </row>
    <row r="2211" spans="1:29" x14ac:dyDescent="0.2">
      <c r="A2211" s="1" t="s">
        <v>6585</v>
      </c>
      <c r="B2211" t="s">
        <v>4609</v>
      </c>
      <c r="C2211" s="45" t="s">
        <v>4993</v>
      </c>
      <c r="D2211">
        <v>21</v>
      </c>
      <c r="E2211" s="4">
        <f>IFERROR(VLOOKUP(A2211,'ListaN69 09-02-2025'!$A$9:$E$9716,5,0)*IF($C$3="SI",((D6208/100)+1),1)*IF(AND($C$3="SI",$C$4="SI"),IF(D6208=21,0.92,IF(D6208=10.5,0.96,1)),1)*IF(ISNUMBER($C$5),1-$C$5,1),"-")</f>
        <v>11035.418</v>
      </c>
      <c r="F2211" s="4">
        <f t="shared" si="34"/>
        <v>11035.418</v>
      </c>
      <c r="AC2211" t="str">
        <f>'ListaN69 09-02-2025'!AF2209</f>
        <v>Igual</v>
      </c>
    </row>
    <row r="2212" spans="1:29" x14ac:dyDescent="0.2">
      <c r="C2212" s="45"/>
      <c r="E2212" s="4" t="str">
        <f>IFERROR(VLOOKUP(A2212,'ListaN69 09-02-2025'!$A$9:$E$9716,5,0)*IF($C$3="SI",((D6209/100)+1),1)*IF(AND($C$3="SI",$C$4="SI"),IF(D6209=21,0.92,IF(D6209=10.5,0.96,1)),1)*IF(ISNUMBER($C$5),1-$C$5,1),"-")</f>
        <v>-</v>
      </c>
      <c r="F2212" s="4" t="str">
        <f t="shared" si="34"/>
        <v>-</v>
      </c>
      <c r="AC2212" t="str">
        <f>'ListaN69 09-02-2025'!AF2210</f>
        <v>Blanco</v>
      </c>
    </row>
    <row r="2213" spans="1:29" x14ac:dyDescent="0.2">
      <c r="B2213" t="s">
        <v>4615</v>
      </c>
      <c r="C2213" s="45"/>
      <c r="E2213" s="4" t="str">
        <f>IFERROR(VLOOKUP(A2213,'ListaN69 09-02-2025'!$A$9:$E$9716,5,0)*IF($C$3="SI",((D6210/100)+1),1)*IF(AND($C$3="SI",$C$4="SI"),IF(D6210=21,0.92,IF(D6210=10.5,0.96,1)),1)*IF(ISNUMBER($C$5),1-$C$5,1),"-")</f>
        <v>-</v>
      </c>
      <c r="F2213" s="4" t="str">
        <f t="shared" si="34"/>
        <v>-</v>
      </c>
      <c r="AC2213" t="str">
        <f>'ListaN69 09-02-2025'!AF2211</f>
        <v>Titulo</v>
      </c>
    </row>
    <row r="2214" spans="1:29" x14ac:dyDescent="0.2">
      <c r="C2214" s="45"/>
      <c r="E2214" s="4" t="str">
        <f>IFERROR(VLOOKUP(A2214,'ListaN69 09-02-2025'!$A$9:$E$9716,5,0)*IF($C$3="SI",((D6211/100)+1),1)*IF(AND($C$3="SI",$C$4="SI"),IF(D6211=21,0.92,IF(D6211=10.5,0.96,1)),1)*IF(ISNUMBER($C$5),1-$C$5,1),"-")</f>
        <v>-</v>
      </c>
      <c r="F2214" s="4" t="str">
        <f t="shared" si="34"/>
        <v>-</v>
      </c>
      <c r="AC2214" t="str">
        <f>'ListaN69 09-02-2025'!AF2212</f>
        <v>Blanco</v>
      </c>
    </row>
    <row r="2215" spans="1:29" x14ac:dyDescent="0.2">
      <c r="A2215" s="1" t="s">
        <v>6586</v>
      </c>
      <c r="B2215" t="s">
        <v>4621</v>
      </c>
      <c r="C2215" s="45" t="s">
        <v>4948</v>
      </c>
      <c r="D2215">
        <v>21</v>
      </c>
      <c r="E2215" s="4">
        <f>IFERROR(VLOOKUP(A2215,'ListaN69 09-02-2025'!$A$9:$E$9716,5,0)*IF($C$3="SI",((D6212/100)+1),1)*IF(AND($C$3="SI",$C$4="SI"),IF(D6212=21,0.92,IF(D6212=10.5,0.96,1)),1)*IF(ISNUMBER($C$5),1-$C$5,1),"-")</f>
        <v>1744.2540000000001</v>
      </c>
      <c r="F2215" s="4">
        <f t="shared" si="34"/>
        <v>1744.2540000000001</v>
      </c>
      <c r="AC2215" t="str">
        <f>'ListaN69 09-02-2025'!AF2213</f>
        <v>Bajo</v>
      </c>
    </row>
    <row r="2216" spans="1:29" x14ac:dyDescent="0.2">
      <c r="A2216" s="1" t="s">
        <v>6587</v>
      </c>
      <c r="B2216" t="s">
        <v>4629</v>
      </c>
      <c r="C2216" s="45" t="s">
        <v>4948</v>
      </c>
      <c r="D2216">
        <v>21</v>
      </c>
      <c r="E2216" s="4">
        <f>IFERROR(VLOOKUP(A2216,'ListaN69 09-02-2025'!$A$9:$E$9716,5,0)*IF($C$3="SI",((D6213/100)+1),1)*IF(AND($C$3="SI",$C$4="SI"),IF(D6213=21,0.92,IF(D6213=10.5,0.96,1)),1)*IF(ISNUMBER($C$5),1-$C$5,1),"-")</f>
        <v>1838.538</v>
      </c>
      <c r="F2216" s="4">
        <f t="shared" si="34"/>
        <v>1838.538</v>
      </c>
      <c r="AC2216" t="str">
        <f>'ListaN69 09-02-2025'!AF2214</f>
        <v>Bajo</v>
      </c>
    </row>
    <row r="2217" spans="1:29" x14ac:dyDescent="0.2">
      <c r="A2217" s="1" t="s">
        <v>6588</v>
      </c>
      <c r="B2217" t="s">
        <v>4632</v>
      </c>
      <c r="C2217" s="45" t="s">
        <v>4948</v>
      </c>
      <c r="D2217">
        <v>21</v>
      </c>
      <c r="E2217" s="4">
        <f>IFERROR(VLOOKUP(A2217,'ListaN69 09-02-2025'!$A$9:$E$9716,5,0)*IF($C$3="SI",((D6214/100)+1),1)*IF(AND($C$3="SI",$C$4="SI"),IF(D6214=21,0.92,IF(D6214=10.5,0.96,1)),1)*IF(ISNUMBER($C$5),1-$C$5,1),"-")</f>
        <v>1909.251</v>
      </c>
      <c r="F2217" s="4">
        <f t="shared" si="34"/>
        <v>1909.251</v>
      </c>
      <c r="AC2217" t="str">
        <f>'ListaN69 09-02-2025'!AF2215</f>
        <v>Bajo</v>
      </c>
    </row>
    <row r="2218" spans="1:29" x14ac:dyDescent="0.2">
      <c r="A2218" s="1" t="s">
        <v>6589</v>
      </c>
      <c r="B2218" t="s">
        <v>4634</v>
      </c>
      <c r="C2218" s="45" t="s">
        <v>4948</v>
      </c>
      <c r="D2218">
        <v>21</v>
      </c>
      <c r="E2218" s="4">
        <f>IFERROR(VLOOKUP(A2218,'ListaN69 09-02-2025'!$A$9:$E$9716,5,0)*IF($C$3="SI",((D6215/100)+1),1)*IF(AND($C$3="SI",$C$4="SI"),IF(D6215=21,0.92,IF(D6215=10.5,0.96,1)),1)*IF(ISNUMBER($C$5),1-$C$5,1),"-")</f>
        <v>2309.9579999999996</v>
      </c>
      <c r="F2218" s="4">
        <f t="shared" si="34"/>
        <v>2309.9579999999996</v>
      </c>
      <c r="AC2218" t="str">
        <f>'ListaN69 09-02-2025'!AF2216</f>
        <v>Bajo</v>
      </c>
    </row>
    <row r="2219" spans="1:29" x14ac:dyDescent="0.2">
      <c r="A2219" s="1" t="s">
        <v>6590</v>
      </c>
      <c r="B2219" t="s">
        <v>4635</v>
      </c>
      <c r="C2219" s="45" t="s">
        <v>4948</v>
      </c>
      <c r="D2219">
        <v>21</v>
      </c>
      <c r="E2219" s="4">
        <f>IFERROR(VLOOKUP(A2219,'ListaN69 09-02-2025'!$A$9:$E$9716,5,0)*IF($C$3="SI",((D6216/100)+1),1)*IF(AND($C$3="SI",$C$4="SI"),IF(D6216=21,0.92,IF(D6216=10.5,0.96,1)),1)*IF(ISNUMBER($C$5),1-$C$5,1),"-")</f>
        <v>2710.665</v>
      </c>
      <c r="F2219" s="4">
        <f t="shared" si="34"/>
        <v>2710.665</v>
      </c>
      <c r="AC2219" t="str">
        <f>'ListaN69 09-02-2025'!AF2217</f>
        <v>Bajo</v>
      </c>
    </row>
    <row r="2220" spans="1:29" x14ac:dyDescent="0.2">
      <c r="A2220" s="1" t="s">
        <v>6591</v>
      </c>
      <c r="B2220" t="s">
        <v>4616</v>
      </c>
      <c r="C2220" s="45" t="s">
        <v>4948</v>
      </c>
      <c r="D2220">
        <v>21</v>
      </c>
      <c r="E2220" s="4">
        <f>IFERROR(VLOOKUP(A2220,'ListaN69 09-02-2025'!$A$9:$E$9716,5,0)*IF($C$3="SI",((D6217/100)+1),1)*IF(AND($C$3="SI",$C$4="SI"),IF(D6217=21,0.92,IF(D6217=10.5,0.96,1)),1)*IF(ISNUMBER($C$5),1-$C$5,1),"-")</f>
        <v>2969.9459999999999</v>
      </c>
      <c r="F2220" s="4">
        <f t="shared" si="34"/>
        <v>2969.9459999999999</v>
      </c>
      <c r="AC2220" t="str">
        <f>'ListaN69 09-02-2025'!AF2218</f>
        <v>Bajo</v>
      </c>
    </row>
    <row r="2221" spans="1:29" x14ac:dyDescent="0.2">
      <c r="A2221" s="1" t="s">
        <v>6592</v>
      </c>
      <c r="B2221" t="s">
        <v>4617</v>
      </c>
      <c r="C2221" s="45" t="s">
        <v>4948</v>
      </c>
      <c r="D2221">
        <v>21</v>
      </c>
      <c r="E2221" s="4">
        <f>IFERROR(VLOOKUP(A2221,'ListaN69 09-02-2025'!$A$9:$E$9716,5,0)*IF($C$3="SI",((D6218/100)+1),1)*IF(AND($C$3="SI",$C$4="SI"),IF(D6218=21,0.92,IF(D6218=10.5,0.96,1)),1)*IF(ISNUMBER($C$5),1-$C$5,1),"-")</f>
        <v>3205.6559999999999</v>
      </c>
      <c r="F2221" s="4">
        <f t="shared" si="34"/>
        <v>3205.6559999999999</v>
      </c>
      <c r="AC2221" t="str">
        <f>'ListaN69 09-02-2025'!AF2219</f>
        <v>Bajo</v>
      </c>
    </row>
    <row r="2222" spans="1:29" x14ac:dyDescent="0.2">
      <c r="A2222" s="1" t="s">
        <v>6593</v>
      </c>
      <c r="B2222" t="s">
        <v>4618</v>
      </c>
      <c r="C2222" s="45" t="s">
        <v>4948</v>
      </c>
      <c r="D2222">
        <v>21</v>
      </c>
      <c r="E2222" s="4">
        <f>IFERROR(VLOOKUP(A2222,'ListaN69 09-02-2025'!$A$9:$E$9716,5,0)*IF($C$3="SI",((D6219/100)+1),1)*IF(AND($C$3="SI",$C$4="SI"),IF(D6219=21,0.92,IF(D6219=10.5,0.96,1)),1)*IF(ISNUMBER($C$5),1-$C$5,1),"-")</f>
        <v>3559.221</v>
      </c>
      <c r="F2222" s="4">
        <f t="shared" si="34"/>
        <v>3559.221</v>
      </c>
      <c r="AC2222" t="str">
        <f>'ListaN69 09-02-2025'!AF2220</f>
        <v>Bajo</v>
      </c>
    </row>
    <row r="2223" spans="1:29" x14ac:dyDescent="0.2">
      <c r="A2223" s="1" t="s">
        <v>6594</v>
      </c>
      <c r="B2223" t="s">
        <v>4619</v>
      </c>
      <c r="C2223" s="45" t="s">
        <v>4948</v>
      </c>
      <c r="D2223">
        <v>21</v>
      </c>
      <c r="E2223" s="4">
        <f>IFERROR(VLOOKUP(A2223,'ListaN69 09-02-2025'!$A$9:$E$9716,5,0)*IF($C$3="SI",((D6220/100)+1),1)*IF(AND($C$3="SI",$C$4="SI"),IF(D6220=21,0.92,IF(D6220=10.5,0.96,1)),1)*IF(ISNUMBER($C$5),1-$C$5,1),"-")</f>
        <v>4337.0639999999994</v>
      </c>
      <c r="F2223" s="4">
        <f t="shared" si="34"/>
        <v>4337.0639999999994</v>
      </c>
      <c r="AC2223" t="str">
        <f>'ListaN69 09-02-2025'!AF2221</f>
        <v>Bajo</v>
      </c>
    </row>
    <row r="2224" spans="1:29" x14ac:dyDescent="0.2">
      <c r="A2224" s="1" t="s">
        <v>6595</v>
      </c>
      <c r="B2224" t="s">
        <v>4620</v>
      </c>
      <c r="C2224" s="45" t="s">
        <v>4948</v>
      </c>
      <c r="D2224">
        <v>21</v>
      </c>
      <c r="E2224" s="4">
        <f>IFERROR(VLOOKUP(A2224,'ListaN69 09-02-2025'!$A$9:$E$9716,5,0)*IF($C$3="SI",((D6221/100)+1),1)*IF(AND($C$3="SI",$C$4="SI"),IF(D6221=21,0.92,IF(D6221=10.5,0.96,1)),1)*IF(ISNUMBER($C$5),1-$C$5,1),"-")</f>
        <v>4502.0609999999997</v>
      </c>
      <c r="F2224" s="4">
        <f t="shared" si="34"/>
        <v>4502.0609999999997</v>
      </c>
      <c r="AC2224" t="str">
        <f>'ListaN69 09-02-2025'!AF2222</f>
        <v>Bajo</v>
      </c>
    </row>
    <row r="2225" spans="1:29" x14ac:dyDescent="0.2">
      <c r="A2225" s="1" t="s">
        <v>6596</v>
      </c>
      <c r="B2225" t="s">
        <v>4622</v>
      </c>
      <c r="C2225" s="45" t="s">
        <v>4948</v>
      </c>
      <c r="D2225">
        <v>21</v>
      </c>
      <c r="E2225" s="4">
        <f>IFERROR(VLOOKUP(A2225,'ListaN69 09-02-2025'!$A$9:$E$9716,5,0)*IF($C$3="SI",((D6222/100)+1),1)*IF(AND($C$3="SI",$C$4="SI"),IF(D6222=21,0.92,IF(D6222=10.5,0.96,1)),1)*IF(ISNUMBER($C$5),1-$C$5,1),"-")</f>
        <v>4855.6260000000002</v>
      </c>
      <c r="F2225" s="4">
        <f t="shared" si="34"/>
        <v>4855.6260000000002</v>
      </c>
      <c r="AC2225" t="str">
        <f>'ListaN69 09-02-2025'!AF2223</f>
        <v>Bajo</v>
      </c>
    </row>
    <row r="2226" spans="1:29" x14ac:dyDescent="0.2">
      <c r="A2226" s="1" t="s">
        <v>6597</v>
      </c>
      <c r="B2226" t="s">
        <v>4623</v>
      </c>
      <c r="C2226" s="45" t="s">
        <v>4948</v>
      </c>
      <c r="D2226">
        <v>21</v>
      </c>
      <c r="E2226" s="4">
        <f>IFERROR(VLOOKUP(A2226,'ListaN69 09-02-2025'!$A$9:$E$9716,5,0)*IF($C$3="SI",((D6223/100)+1),1)*IF(AND($C$3="SI",$C$4="SI"),IF(D6223=21,0.92,IF(D6223=10.5,0.96,1)),1)*IF(ISNUMBER($C$5),1-$C$5,1),"-")</f>
        <v>5185.62</v>
      </c>
      <c r="F2226" s="4">
        <f t="shared" si="34"/>
        <v>5185.62</v>
      </c>
      <c r="AC2226" t="str">
        <f>'ListaN69 09-02-2025'!AF2224</f>
        <v>Bajo</v>
      </c>
    </row>
    <row r="2227" spans="1:29" x14ac:dyDescent="0.2">
      <c r="A2227" s="1" t="s">
        <v>6598</v>
      </c>
      <c r="B2227" t="s">
        <v>4624</v>
      </c>
      <c r="C2227" s="45" t="s">
        <v>4948</v>
      </c>
      <c r="D2227">
        <v>21</v>
      </c>
      <c r="E2227" s="4">
        <f>IFERROR(VLOOKUP(A2227,'ListaN69 09-02-2025'!$A$9:$E$9716,5,0)*IF($C$3="SI",((D6224/100)+1),1)*IF(AND($C$3="SI",$C$4="SI"),IF(D6224=21,0.92,IF(D6224=10.5,0.96,1)),1)*IF(ISNUMBER($C$5),1-$C$5,1),"-")</f>
        <v>5987.0339999999997</v>
      </c>
      <c r="F2227" s="4">
        <f t="shared" si="34"/>
        <v>5987.0339999999997</v>
      </c>
      <c r="AC2227" t="str">
        <f>'ListaN69 09-02-2025'!AF2225</f>
        <v>Bajo</v>
      </c>
    </row>
    <row r="2228" spans="1:29" x14ac:dyDescent="0.2">
      <c r="A2228" s="1" t="s">
        <v>6599</v>
      </c>
      <c r="B2228" t="s">
        <v>4625</v>
      </c>
      <c r="C2228" s="45" t="s">
        <v>4948</v>
      </c>
      <c r="D2228">
        <v>21</v>
      </c>
      <c r="E2228" s="4">
        <f>IFERROR(VLOOKUP(A2228,'ListaN69 09-02-2025'!$A$9:$E$9716,5,0)*IF($C$3="SI",((D6225/100)+1),1)*IF(AND($C$3="SI",$C$4="SI"),IF(D6225=21,0.92,IF(D6225=10.5,0.96,1)),1)*IF(ISNUMBER($C$5),1-$C$5,1),"-")</f>
        <v>6387.741</v>
      </c>
      <c r="F2228" s="4">
        <f t="shared" si="34"/>
        <v>6387.741</v>
      </c>
      <c r="AC2228" t="str">
        <f>'ListaN69 09-02-2025'!AF2226</f>
        <v>Bajo</v>
      </c>
    </row>
    <row r="2229" spans="1:29" x14ac:dyDescent="0.2">
      <c r="A2229" s="1" t="s">
        <v>6600</v>
      </c>
      <c r="B2229" t="s">
        <v>4626</v>
      </c>
      <c r="C2229" s="45" t="s">
        <v>4948</v>
      </c>
      <c r="D2229">
        <v>21</v>
      </c>
      <c r="E2229" s="4">
        <f>IFERROR(VLOOKUP(A2229,'ListaN69 09-02-2025'!$A$9:$E$9716,5,0)*IF($C$3="SI",((D6226/100)+1),1)*IF(AND($C$3="SI",$C$4="SI"),IF(D6226=21,0.92,IF(D6226=10.5,0.96,1)),1)*IF(ISNUMBER($C$5),1-$C$5,1),"-")</f>
        <v>7094.8710000000001</v>
      </c>
      <c r="F2229" s="4">
        <f t="shared" si="34"/>
        <v>7094.8710000000001</v>
      </c>
      <c r="AC2229" t="str">
        <f>'ListaN69 09-02-2025'!AF2227</f>
        <v>Bajo</v>
      </c>
    </row>
    <row r="2230" spans="1:29" x14ac:dyDescent="0.2">
      <c r="A2230" s="1" t="s">
        <v>6601</v>
      </c>
      <c r="B2230" t="s">
        <v>4627</v>
      </c>
      <c r="C2230" s="45" t="s">
        <v>4948</v>
      </c>
      <c r="D2230">
        <v>21</v>
      </c>
      <c r="E2230" s="4">
        <f>IFERROR(VLOOKUP(A2230,'ListaN69 09-02-2025'!$A$9:$E$9716,5,0)*IF($C$3="SI",((D6227/100)+1),1)*IF(AND($C$3="SI",$C$4="SI"),IF(D6227=21,0.92,IF(D6227=10.5,0.96,1)),1)*IF(ISNUMBER($C$5),1-$C$5,1),"-")</f>
        <v>7424.8649999999998</v>
      </c>
      <c r="F2230" s="4">
        <f t="shared" si="34"/>
        <v>7424.8649999999998</v>
      </c>
      <c r="AC2230" t="str">
        <f>'ListaN69 09-02-2025'!AF2228</f>
        <v>Bajo</v>
      </c>
    </row>
    <row r="2231" spans="1:29" x14ac:dyDescent="0.2">
      <c r="A2231" s="1" t="s">
        <v>6602</v>
      </c>
      <c r="B2231" t="s">
        <v>4628</v>
      </c>
      <c r="C2231" s="45" t="s">
        <v>4948</v>
      </c>
      <c r="D2231">
        <v>21</v>
      </c>
      <c r="E2231" s="4">
        <f>IFERROR(VLOOKUP(A2231,'ListaN69 09-02-2025'!$A$9:$E$9716,5,0)*IF($C$3="SI",((D6228/100)+1),1)*IF(AND($C$3="SI",$C$4="SI"),IF(D6228=21,0.92,IF(D6228=10.5,0.96,1)),1)*IF(ISNUMBER($C$5),1-$C$5,1),"-")</f>
        <v>7754.8589999999995</v>
      </c>
      <c r="F2231" s="4">
        <f t="shared" si="34"/>
        <v>7754.8589999999995</v>
      </c>
      <c r="AC2231" t="str">
        <f>'ListaN69 09-02-2025'!AF2229</f>
        <v>Bajo</v>
      </c>
    </row>
    <row r="2232" spans="1:29" x14ac:dyDescent="0.2">
      <c r="A2232" s="1" t="s">
        <v>6603</v>
      </c>
      <c r="B2232" t="s">
        <v>4630</v>
      </c>
      <c r="C2232" s="45" t="s">
        <v>4948</v>
      </c>
      <c r="D2232">
        <v>21</v>
      </c>
      <c r="E2232" s="4">
        <f>IFERROR(VLOOKUP(A2232,'ListaN69 09-02-2025'!$A$9:$E$9716,5,0)*IF($C$3="SI",((D6229/100)+1),1)*IF(AND($C$3="SI",$C$4="SI"),IF(D6229=21,0.92,IF(D6229=10.5,0.96,1)),1)*IF(ISNUMBER($C$5),1-$C$5,1),"-")</f>
        <v>8744.8410000000003</v>
      </c>
      <c r="F2232" s="4">
        <f t="shared" si="34"/>
        <v>8744.8410000000003</v>
      </c>
      <c r="AC2232" t="str">
        <f>'ListaN69 09-02-2025'!AF2230</f>
        <v>Bajo</v>
      </c>
    </row>
    <row r="2233" spans="1:29" x14ac:dyDescent="0.2">
      <c r="A2233" s="1" t="s">
        <v>6604</v>
      </c>
      <c r="B2233" t="s">
        <v>4631</v>
      </c>
      <c r="C2233" s="45" t="s">
        <v>4948</v>
      </c>
      <c r="D2233">
        <v>21</v>
      </c>
      <c r="E2233" s="4">
        <f>IFERROR(VLOOKUP(A2233,'ListaN69 09-02-2025'!$A$9:$E$9716,5,0)*IF($C$3="SI",((D6230/100)+1),1)*IF(AND($C$3="SI",$C$4="SI"),IF(D6230=21,0.92,IF(D6230=10.5,0.96,1)),1)*IF(ISNUMBER($C$5),1-$C$5,1),"-")</f>
        <v>9640.5390000000007</v>
      </c>
      <c r="F2233" s="4">
        <f t="shared" si="34"/>
        <v>9640.5390000000007</v>
      </c>
      <c r="AC2233" t="str">
        <f>'ListaN69 09-02-2025'!AF2231</f>
        <v>Bajo</v>
      </c>
    </row>
    <row r="2234" spans="1:29" x14ac:dyDescent="0.2">
      <c r="A2234" s="1" t="s">
        <v>6605</v>
      </c>
      <c r="B2234" t="s">
        <v>4633</v>
      </c>
      <c r="C2234" s="45" t="s">
        <v>4948</v>
      </c>
      <c r="D2234">
        <v>21</v>
      </c>
      <c r="E2234" s="4">
        <f>IFERROR(VLOOKUP(A2234,'ListaN69 09-02-2025'!$A$9:$E$9716,5,0)*IF($C$3="SI",((D6231/100)+1),1)*IF(AND($C$3="SI",$C$4="SI"),IF(D6231=21,0.92,IF(D6231=10.5,0.96,1)),1)*IF(ISNUMBER($C$5),1-$C$5,1),"-")</f>
        <v>10819.089</v>
      </c>
      <c r="F2234" s="4">
        <f t="shared" si="34"/>
        <v>10819.089</v>
      </c>
      <c r="AC2234" t="str">
        <f>'ListaN69 09-02-2025'!AF2232</f>
        <v>Bajo</v>
      </c>
    </row>
    <row r="2235" spans="1:29" x14ac:dyDescent="0.2">
      <c r="C2235" s="45"/>
      <c r="E2235" s="4" t="str">
        <f>IFERROR(VLOOKUP(A2235,'ListaN69 09-02-2025'!$A$9:$E$9716,5,0)*IF($C$3="SI",((D6232/100)+1),1)*IF(AND($C$3="SI",$C$4="SI"),IF(D6232=21,0.92,IF(D6232=10.5,0.96,1)),1)*IF(ISNUMBER($C$5),1-$C$5,1),"-")</f>
        <v>-</v>
      </c>
      <c r="F2235" s="4" t="str">
        <f t="shared" si="34"/>
        <v>-</v>
      </c>
      <c r="AC2235" t="str">
        <f>'ListaN69 09-02-2025'!AF2233</f>
        <v>Blanco</v>
      </c>
    </row>
    <row r="2236" spans="1:29" x14ac:dyDescent="0.2">
      <c r="B2236" t="s">
        <v>918</v>
      </c>
      <c r="C2236" s="45"/>
      <c r="E2236" s="4" t="str">
        <f>IFERROR(VLOOKUP(A2236,'ListaN69 09-02-2025'!$A$9:$E$9716,5,0)*IF($C$3="SI",((D6233/100)+1),1)*IF(AND($C$3="SI",$C$4="SI"),IF(D6233=21,0.92,IF(D6233=10.5,0.96,1)),1)*IF(ISNUMBER($C$5),1-$C$5,1),"-")</f>
        <v>-</v>
      </c>
      <c r="F2236" s="4" t="str">
        <f t="shared" si="34"/>
        <v>-</v>
      </c>
      <c r="AC2236" t="str">
        <f>'ListaN69 09-02-2025'!AF2234</f>
        <v>Titulo</v>
      </c>
    </row>
    <row r="2237" spans="1:29" x14ac:dyDescent="0.2">
      <c r="C2237" s="45"/>
      <c r="E2237" s="4" t="str">
        <f>IFERROR(VLOOKUP(A2237,'ListaN69 09-02-2025'!$A$9:$E$9716,5,0)*IF($C$3="SI",((D6234/100)+1),1)*IF(AND($C$3="SI",$C$4="SI"),IF(D6234=21,0.92,IF(D6234=10.5,0.96,1)),1)*IF(ISNUMBER($C$5),1-$C$5,1),"-")</f>
        <v>-</v>
      </c>
      <c r="F2237" s="4" t="str">
        <f t="shared" si="34"/>
        <v>-</v>
      </c>
      <c r="AC2237" t="str">
        <f>'ListaN69 09-02-2025'!AF2235</f>
        <v>Blanco</v>
      </c>
    </row>
    <row r="2238" spans="1:29" x14ac:dyDescent="0.2">
      <c r="A2238" s="1" t="s">
        <v>919</v>
      </c>
      <c r="B2238" t="s">
        <v>920</v>
      </c>
      <c r="C2238" s="45" t="s">
        <v>5015</v>
      </c>
      <c r="D2238">
        <v>21</v>
      </c>
      <c r="E2238" s="4">
        <f>IFERROR(VLOOKUP(A2238,'ListaN69 09-02-2025'!$A$9:$E$9716,5,0)*IF($C$3="SI",((D6235/100)+1),1)*IF(AND($C$3="SI",$C$4="SI"),IF(D6235=21,0.92,IF(D6235=10.5,0.96,1)),1)*IF(ISNUMBER($C$5),1-$C$5,1),"-")</f>
        <v>2916</v>
      </c>
      <c r="F2238" s="4">
        <f t="shared" si="34"/>
        <v>2916</v>
      </c>
      <c r="AC2238" t="str">
        <f>'ListaN69 09-02-2025'!AF2236</f>
        <v>Igual</v>
      </c>
    </row>
    <row r="2239" spans="1:29" x14ac:dyDescent="0.2">
      <c r="A2239" s="1" t="s">
        <v>4149</v>
      </c>
      <c r="B2239" t="s">
        <v>4150</v>
      </c>
      <c r="C2239" s="45" t="s">
        <v>4955</v>
      </c>
      <c r="D2239">
        <v>21</v>
      </c>
      <c r="E2239" s="4">
        <f>IFERROR(VLOOKUP(A2239,'ListaN69 09-02-2025'!$A$9:$E$9716,5,0)*IF($C$3="SI",((D6236/100)+1),1)*IF(AND($C$3="SI",$C$4="SI"),IF(D6236=21,0.92,IF(D6236=10.5,0.96,1)),1)*IF(ISNUMBER($C$5),1-$C$5,1),"-")</f>
        <v>2916</v>
      </c>
      <c r="F2239" s="4">
        <f t="shared" si="34"/>
        <v>2916</v>
      </c>
      <c r="AC2239" t="str">
        <f>'ListaN69 09-02-2025'!AF2237</f>
        <v>Igual</v>
      </c>
    </row>
    <row r="2240" spans="1:29" x14ac:dyDescent="0.2">
      <c r="A2240" s="1" t="s">
        <v>921</v>
      </c>
      <c r="B2240" t="s">
        <v>3712</v>
      </c>
      <c r="C2240" s="45" t="s">
        <v>5015</v>
      </c>
      <c r="D2240">
        <v>21</v>
      </c>
      <c r="E2240" s="4">
        <f>IFERROR(VLOOKUP(A2240,'ListaN69 09-02-2025'!$A$9:$E$9716,5,0)*IF($C$3="SI",((D6237/100)+1),1)*IF(AND($C$3="SI",$C$4="SI"),IF(D6237=21,0.92,IF(D6237=10.5,0.96,1)),1)*IF(ISNUMBER($C$5),1-$C$5,1),"-")</f>
        <v>1890</v>
      </c>
      <c r="F2240" s="4">
        <f t="shared" si="34"/>
        <v>1890</v>
      </c>
      <c r="AC2240" t="str">
        <f>'ListaN69 09-02-2025'!AF2238</f>
        <v>Igual</v>
      </c>
    </row>
    <row r="2241" spans="1:29" x14ac:dyDescent="0.2">
      <c r="C2241" s="45"/>
      <c r="E2241" s="4" t="str">
        <f>IFERROR(VLOOKUP(A2241,'ListaN69 09-02-2025'!$A$9:$E$9716,5,0)*IF($C$3="SI",((D6238/100)+1),1)*IF(AND($C$3="SI",$C$4="SI"),IF(D6238=21,0.92,IF(D6238=10.5,0.96,1)),1)*IF(ISNUMBER($C$5),1-$C$5,1),"-")</f>
        <v>-</v>
      </c>
      <c r="F2241" s="4" t="str">
        <f t="shared" si="34"/>
        <v>-</v>
      </c>
      <c r="AC2241" t="str">
        <f>'ListaN69 09-02-2025'!AF2239</f>
        <v>Blanco</v>
      </c>
    </row>
    <row r="2242" spans="1:29" x14ac:dyDescent="0.2">
      <c r="B2242" t="s">
        <v>922</v>
      </c>
      <c r="C2242" s="45"/>
      <c r="E2242" s="4" t="str">
        <f>IFERROR(VLOOKUP(A2242,'ListaN69 09-02-2025'!$A$9:$E$9716,5,0)*IF($C$3="SI",((D6239/100)+1),1)*IF(AND($C$3="SI",$C$4="SI"),IF(D6239=21,0.92,IF(D6239=10.5,0.96,1)),1)*IF(ISNUMBER($C$5),1-$C$5,1),"-")</f>
        <v>-</v>
      </c>
      <c r="F2242" s="4" t="str">
        <f t="shared" si="34"/>
        <v>-</v>
      </c>
      <c r="AC2242" t="str">
        <f>'ListaN69 09-02-2025'!AF2240</f>
        <v>Titulo</v>
      </c>
    </row>
    <row r="2243" spans="1:29" x14ac:dyDescent="0.2">
      <c r="C2243" s="45"/>
      <c r="E2243" s="4" t="str">
        <f>IFERROR(VLOOKUP(A2243,'ListaN69 09-02-2025'!$A$9:$E$9716,5,0)*IF($C$3="SI",((D6240/100)+1),1)*IF(AND($C$3="SI",$C$4="SI"),IF(D6240=21,0.92,IF(D6240=10.5,0.96,1)),1)*IF(ISNUMBER($C$5),1-$C$5,1),"-")</f>
        <v>-</v>
      </c>
      <c r="F2243" s="4" t="str">
        <f t="shared" si="34"/>
        <v>-</v>
      </c>
      <c r="AC2243" t="str">
        <f>'ListaN69 09-02-2025'!AF2241</f>
        <v>Blanco</v>
      </c>
    </row>
    <row r="2244" spans="1:29" x14ac:dyDescent="0.2">
      <c r="A2244" s="1" t="s">
        <v>923</v>
      </c>
      <c r="B2244" t="s">
        <v>924</v>
      </c>
      <c r="C2244" s="45" t="s">
        <v>5054</v>
      </c>
      <c r="D2244">
        <v>21</v>
      </c>
      <c r="E2244" s="4">
        <f>IFERROR(VLOOKUP(A2244,'ListaN69 09-02-2025'!$A$9:$E$9716,5,0)*IF($C$3="SI",((D6241/100)+1),1)*IF(AND($C$3="SI",$C$4="SI"),IF(D6241=21,0.92,IF(D6241=10.5,0.96,1)),1)*IF(ISNUMBER($C$5),1-$C$5,1),"-")</f>
        <v>592.476</v>
      </c>
      <c r="F2244" s="4">
        <f t="shared" si="34"/>
        <v>592.476</v>
      </c>
      <c r="AC2244" t="str">
        <f>'ListaN69 09-02-2025'!AF2242</f>
        <v>Bajo</v>
      </c>
    </row>
    <row r="2245" spans="1:29" x14ac:dyDescent="0.2">
      <c r="A2245" s="1" t="s">
        <v>925</v>
      </c>
      <c r="B2245" t="s">
        <v>926</v>
      </c>
      <c r="C2245" s="45" t="s">
        <v>5054</v>
      </c>
      <c r="D2245">
        <v>21</v>
      </c>
      <c r="E2245" s="4">
        <f>IFERROR(VLOOKUP(A2245,'ListaN69 09-02-2025'!$A$9:$E$9716,5,0)*IF($C$3="SI",((D6242/100)+1),1)*IF(AND($C$3="SI",$C$4="SI"),IF(D6242=21,0.92,IF(D6242=10.5,0.96,1)),1)*IF(ISNUMBER($C$5),1-$C$5,1),"-")</f>
        <v>814.94550000000004</v>
      </c>
      <c r="F2245" s="4">
        <f t="shared" si="34"/>
        <v>814.94550000000004</v>
      </c>
      <c r="AC2245" t="str">
        <f>'ListaN69 09-02-2025'!AF2243</f>
        <v>Bajo</v>
      </c>
    </row>
    <row r="2246" spans="1:29" x14ac:dyDescent="0.2">
      <c r="A2246" s="1" t="s">
        <v>927</v>
      </c>
      <c r="B2246" t="s">
        <v>928</v>
      </c>
      <c r="C2246" s="45" t="s">
        <v>5054</v>
      </c>
      <c r="D2246">
        <v>21</v>
      </c>
      <c r="E2246" s="4">
        <f>IFERROR(VLOOKUP(A2246,'ListaN69 09-02-2025'!$A$9:$E$9716,5,0)*IF($C$3="SI",((D6243/100)+1),1)*IF(AND($C$3="SI",$C$4="SI"),IF(D6243=21,0.92,IF(D6243=10.5,0.96,1)),1)*IF(ISNUMBER($C$5),1-$C$5,1),"-")</f>
        <v>851.75700000000006</v>
      </c>
      <c r="F2246" s="4">
        <f t="shared" si="34"/>
        <v>851.75700000000006</v>
      </c>
      <c r="AC2246" t="str">
        <f>'ListaN69 09-02-2025'!AF2244</f>
        <v>Bajo</v>
      </c>
    </row>
    <row r="2247" spans="1:29" x14ac:dyDescent="0.2">
      <c r="A2247" s="1" t="s">
        <v>929</v>
      </c>
      <c r="B2247" t="s">
        <v>930</v>
      </c>
      <c r="C2247" s="45" t="s">
        <v>5054</v>
      </c>
      <c r="D2247">
        <v>21</v>
      </c>
      <c r="E2247" s="4">
        <f>IFERROR(VLOOKUP(A2247,'ListaN69 09-02-2025'!$A$9:$E$9716,5,0)*IF($C$3="SI",((D6244/100)+1),1)*IF(AND($C$3="SI",$C$4="SI"),IF(D6244=21,0.92,IF(D6244=10.5,0.96,1)),1)*IF(ISNUMBER($C$5),1-$C$5,1),"-")</f>
        <v>1037.124</v>
      </c>
      <c r="F2247" s="4">
        <f t="shared" si="34"/>
        <v>1037.124</v>
      </c>
      <c r="AC2247" t="str">
        <f>'ListaN69 09-02-2025'!AF2245</f>
        <v>Bajo</v>
      </c>
    </row>
    <row r="2248" spans="1:29" x14ac:dyDescent="0.2">
      <c r="A2248" s="1" t="s">
        <v>931</v>
      </c>
      <c r="B2248" t="s">
        <v>932</v>
      </c>
      <c r="C2248" s="45" t="s">
        <v>5054</v>
      </c>
      <c r="D2248">
        <v>21</v>
      </c>
      <c r="E2248" s="4">
        <f>IFERROR(VLOOKUP(A2248,'ListaN69 09-02-2025'!$A$9:$E$9716,5,0)*IF($C$3="SI",((D6245/100)+1),1)*IF(AND($C$3="SI",$C$4="SI"),IF(D6245=21,0.92,IF(D6245=10.5,0.96,1)),1)*IF(ISNUMBER($C$5),1-$C$5,1),"-")</f>
        <v>1296.405</v>
      </c>
      <c r="F2248" s="4">
        <f t="shared" si="34"/>
        <v>1296.405</v>
      </c>
      <c r="AC2248" t="str">
        <f>'ListaN69 09-02-2025'!AF2246</f>
        <v>Bajo</v>
      </c>
    </row>
    <row r="2249" spans="1:29" x14ac:dyDescent="0.2">
      <c r="C2249" s="45"/>
      <c r="E2249" s="4" t="str">
        <f>IFERROR(VLOOKUP(A2249,'ListaN69 09-02-2025'!$A$9:$E$9716,5,0)*IF($C$3="SI",((D6246/100)+1),1)*IF(AND($C$3="SI",$C$4="SI"),IF(D6246=21,0.92,IF(D6246=10.5,0.96,1)),1)*IF(ISNUMBER($C$5),1-$C$5,1),"-")</f>
        <v>-</v>
      </c>
      <c r="F2249" s="4" t="str">
        <f t="shared" si="34"/>
        <v>-</v>
      </c>
      <c r="AC2249" t="str">
        <f>'ListaN69 09-02-2025'!AF2247</f>
        <v>Blanco</v>
      </c>
    </row>
    <row r="2250" spans="1:29" x14ac:dyDescent="0.2">
      <c r="B2250" t="s">
        <v>933</v>
      </c>
      <c r="C2250" s="45"/>
      <c r="E2250" s="4" t="str">
        <f>IFERROR(VLOOKUP(A2250,'ListaN69 09-02-2025'!$A$9:$E$9716,5,0)*IF($C$3="SI",((D6247/100)+1),1)*IF(AND($C$3="SI",$C$4="SI"),IF(D6247=21,0.92,IF(D6247=10.5,0.96,1)),1)*IF(ISNUMBER($C$5),1-$C$5,1),"-")</f>
        <v>-</v>
      </c>
      <c r="F2250" s="4" t="str">
        <f t="shared" si="34"/>
        <v>-</v>
      </c>
      <c r="AC2250" t="str">
        <f>'ListaN69 09-02-2025'!AF2248</f>
        <v>Titulo</v>
      </c>
    </row>
    <row r="2251" spans="1:29" x14ac:dyDescent="0.2">
      <c r="C2251" s="45"/>
      <c r="E2251" s="4" t="str">
        <f>IFERROR(VLOOKUP(A2251,'ListaN69 09-02-2025'!$A$9:$E$9716,5,0)*IF($C$3="SI",((D6248/100)+1),1)*IF(AND($C$3="SI",$C$4="SI"),IF(D6248=21,0.92,IF(D6248=10.5,0.96,1)),1)*IF(ISNUMBER($C$5),1-$C$5,1),"-")</f>
        <v>-</v>
      </c>
      <c r="F2251" s="4" t="str">
        <f t="shared" si="34"/>
        <v>-</v>
      </c>
      <c r="AC2251" t="str">
        <f>'ListaN69 09-02-2025'!AF2249</f>
        <v>Blanco</v>
      </c>
    </row>
    <row r="2252" spans="1:29" x14ac:dyDescent="0.2">
      <c r="A2252" s="1" t="s">
        <v>934</v>
      </c>
      <c r="B2252" t="s">
        <v>5296</v>
      </c>
      <c r="C2252" s="45" t="s">
        <v>4947</v>
      </c>
      <c r="D2252">
        <v>21</v>
      </c>
      <c r="E2252" s="4">
        <f>IFERROR(VLOOKUP(A2252,'ListaN69 09-02-2025'!$A$9:$E$9716,5,0)*IF($C$3="SI",((D6249/100)+1),1)*IF(AND($C$3="SI",$C$4="SI"),IF(D6249=21,0.92,IF(D6249=10.5,0.96,1)),1)*IF(ISNUMBER($C$5),1-$C$5,1),"-")</f>
        <v>21250</v>
      </c>
      <c r="F2252" s="4">
        <f t="shared" si="34"/>
        <v>21250</v>
      </c>
      <c r="AC2252" t="str">
        <f>'ListaN69 09-02-2025'!AF2250</f>
        <v>Igual</v>
      </c>
    </row>
    <row r="2253" spans="1:29" x14ac:dyDescent="0.2">
      <c r="A2253" s="1" t="s">
        <v>2202</v>
      </c>
      <c r="B2253" t="s">
        <v>2236</v>
      </c>
      <c r="C2253" s="45" t="s">
        <v>4947</v>
      </c>
      <c r="D2253">
        <v>21</v>
      </c>
      <c r="E2253" s="4">
        <f>IFERROR(VLOOKUP(A2253,'ListaN69 09-02-2025'!$A$9:$E$9716,5,0)*IF($C$3="SI",((D6250/100)+1),1)*IF(AND($C$3="SI",$C$4="SI"),IF(D6250=21,0.92,IF(D6250=10.5,0.96,1)),1)*IF(ISNUMBER($C$5),1-$C$5,1),"-")</f>
        <v>51000</v>
      </c>
      <c r="F2253" s="4">
        <f t="shared" si="34"/>
        <v>51000</v>
      </c>
      <c r="AC2253" t="str">
        <f>'ListaN69 09-02-2025'!AF2251</f>
        <v>Igual</v>
      </c>
    </row>
    <row r="2254" spans="1:29" x14ac:dyDescent="0.2">
      <c r="A2254" s="1" t="s">
        <v>2203</v>
      </c>
      <c r="B2254" t="s">
        <v>2237</v>
      </c>
      <c r="C2254" s="45" t="s">
        <v>4947</v>
      </c>
      <c r="D2254">
        <v>21</v>
      </c>
      <c r="E2254" s="4">
        <f>IFERROR(VLOOKUP(A2254,'ListaN69 09-02-2025'!$A$9:$E$9716,5,0)*IF($C$3="SI",((D6251/100)+1),1)*IF(AND($C$3="SI",$C$4="SI"),IF(D6251=21,0.92,IF(D6251=10.5,0.96,1)),1)*IF(ISNUMBER($C$5),1-$C$5,1),"-")</f>
        <v>51000</v>
      </c>
      <c r="F2254" s="4">
        <f t="shared" ref="F2254:F2317" si="35">IFERROR(E2254*IF(ISNUMBER($C$6),1+$C$6,1),"-")</f>
        <v>51000</v>
      </c>
      <c r="AC2254" t="str">
        <f>'ListaN69 09-02-2025'!AF2252</f>
        <v>Igual</v>
      </c>
    </row>
    <row r="2255" spans="1:29" x14ac:dyDescent="0.2">
      <c r="A2255" s="1" t="s">
        <v>2204</v>
      </c>
      <c r="B2255" t="s">
        <v>2238</v>
      </c>
      <c r="C2255" s="45" t="s">
        <v>4947</v>
      </c>
      <c r="D2255">
        <v>21</v>
      </c>
      <c r="E2255" s="4">
        <f>IFERROR(VLOOKUP(A2255,'ListaN69 09-02-2025'!$A$9:$E$9716,5,0)*IF($C$3="SI",((D6252/100)+1),1)*IF(AND($C$3="SI",$C$4="SI"),IF(D6252=21,0.92,IF(D6252=10.5,0.96,1)),1)*IF(ISNUMBER($C$5),1-$C$5,1),"-")</f>
        <v>51000</v>
      </c>
      <c r="F2255" s="4">
        <f t="shared" si="35"/>
        <v>51000</v>
      </c>
      <c r="AC2255" t="str">
        <f>'ListaN69 09-02-2025'!AF2253</f>
        <v>Igual</v>
      </c>
    </row>
    <row r="2256" spans="1:29" x14ac:dyDescent="0.2">
      <c r="A2256" s="1" t="s">
        <v>935</v>
      </c>
      <c r="B2256" t="s">
        <v>1648</v>
      </c>
      <c r="C2256" s="45" t="s">
        <v>4966</v>
      </c>
      <c r="D2256">
        <v>21</v>
      </c>
      <c r="E2256" s="4">
        <f>IFERROR(VLOOKUP(A2256,'ListaN69 09-02-2025'!$A$9:$E$9716,5,0)*IF($C$3="SI",((D6253/100)+1),1)*IF(AND($C$3="SI",$C$4="SI"),IF(D6253=21,0.92,IF(D6253=10.5,0.96,1)),1)*IF(ISNUMBER($C$5),1-$C$5,1),"-")</f>
        <v>15345</v>
      </c>
      <c r="F2256" s="4">
        <f t="shared" si="35"/>
        <v>15345</v>
      </c>
      <c r="AC2256" t="str">
        <f>'ListaN69 09-02-2025'!AF2254</f>
        <v>Igual</v>
      </c>
    </row>
    <row r="2257" spans="1:29" x14ac:dyDescent="0.2">
      <c r="A2257" s="1" t="s">
        <v>936</v>
      </c>
      <c r="B2257" t="s">
        <v>937</v>
      </c>
      <c r="C2257" s="45" t="s">
        <v>4946</v>
      </c>
      <c r="D2257">
        <v>21</v>
      </c>
      <c r="E2257" s="4">
        <f>IFERROR(VLOOKUP(A2257,'ListaN69 09-02-2025'!$A$9:$E$9716,5,0)*IF($C$3="SI",((D6254/100)+1),1)*IF(AND($C$3="SI",$C$4="SI"),IF(D6254=21,0.92,IF(D6254=10.5,0.96,1)),1)*IF(ISNUMBER($C$5),1-$C$5,1),"-")</f>
        <v>15345</v>
      </c>
      <c r="F2257" s="4">
        <f t="shared" si="35"/>
        <v>15345</v>
      </c>
      <c r="AC2257" t="str">
        <f>'ListaN69 09-02-2025'!AF2255</f>
        <v>Igual</v>
      </c>
    </row>
    <row r="2258" spans="1:29" x14ac:dyDescent="0.2">
      <c r="A2258" s="1" t="s">
        <v>938</v>
      </c>
      <c r="B2258" t="s">
        <v>939</v>
      </c>
      <c r="C2258" s="45" t="s">
        <v>5364</v>
      </c>
      <c r="D2258">
        <v>21</v>
      </c>
      <c r="E2258" s="4">
        <f>IFERROR(VLOOKUP(A2258,'ListaN69 09-02-2025'!$A$9:$E$9716,5,0)*IF($C$3="SI",((D6255/100)+1),1)*IF(AND($C$3="SI",$C$4="SI"),IF(D6255=21,0.92,IF(D6255=10.5,0.96,1)),1)*IF(ISNUMBER($C$5),1-$C$5,1),"-")</f>
        <v>2269.8000000000002</v>
      </c>
      <c r="F2258" s="4">
        <f t="shared" si="35"/>
        <v>2269.8000000000002</v>
      </c>
      <c r="AC2258" t="str">
        <f>'ListaN69 09-02-2025'!AF2256</f>
        <v>Bajo</v>
      </c>
    </row>
    <row r="2259" spans="1:29" x14ac:dyDescent="0.2">
      <c r="A2259" s="1" t="s">
        <v>940</v>
      </c>
      <c r="B2259" t="s">
        <v>1649</v>
      </c>
      <c r="C2259" s="45" t="s">
        <v>5364</v>
      </c>
      <c r="D2259">
        <v>21</v>
      </c>
      <c r="E2259" s="4">
        <f>IFERROR(VLOOKUP(A2259,'ListaN69 09-02-2025'!$A$9:$E$9716,5,0)*IF($C$3="SI",((D6256/100)+1),1)*IF(AND($C$3="SI",$C$4="SI"),IF(D6256=21,0.92,IF(D6256=10.5,0.96,1)),1)*IF(ISNUMBER($C$5),1-$C$5,1),"-")</f>
        <v>2269.8000000000002</v>
      </c>
      <c r="F2259" s="4">
        <f t="shared" si="35"/>
        <v>2269.8000000000002</v>
      </c>
      <c r="AC2259" t="str">
        <f>'ListaN69 09-02-2025'!AF2257</f>
        <v>Bajo</v>
      </c>
    </row>
    <row r="2260" spans="1:29" x14ac:dyDescent="0.2">
      <c r="C2260" s="45"/>
      <c r="E2260" s="4" t="str">
        <f>IFERROR(VLOOKUP(A2260,'ListaN69 09-02-2025'!$A$9:$E$9716,5,0)*IF($C$3="SI",((D6257/100)+1),1)*IF(AND($C$3="SI",$C$4="SI"),IF(D6257=21,0.92,IF(D6257=10.5,0.96,1)),1)*IF(ISNUMBER($C$5),1-$C$5,1),"-")</f>
        <v>-</v>
      </c>
      <c r="F2260" s="4" t="str">
        <f t="shared" si="35"/>
        <v>-</v>
      </c>
      <c r="AC2260" t="str">
        <f>'ListaN69 09-02-2025'!AF2258</f>
        <v>Blanco</v>
      </c>
    </row>
    <row r="2261" spans="1:29" x14ac:dyDescent="0.2">
      <c r="B2261" t="s">
        <v>941</v>
      </c>
      <c r="C2261" s="45"/>
      <c r="E2261" s="4" t="str">
        <f>IFERROR(VLOOKUP(A2261,'ListaN69 09-02-2025'!$A$9:$E$9716,5,0)*IF($C$3="SI",((D6258/100)+1),1)*IF(AND($C$3="SI",$C$4="SI"),IF(D6258=21,0.92,IF(D6258=10.5,0.96,1)),1)*IF(ISNUMBER($C$5),1-$C$5,1),"-")</f>
        <v>-</v>
      </c>
      <c r="F2261" s="4" t="str">
        <f t="shared" si="35"/>
        <v>-</v>
      </c>
      <c r="AC2261" t="str">
        <f>'ListaN69 09-02-2025'!AF2259</f>
        <v>Titulo</v>
      </c>
    </row>
    <row r="2262" spans="1:29" x14ac:dyDescent="0.2">
      <c r="C2262" s="45"/>
      <c r="E2262" s="4" t="str">
        <f>IFERROR(VLOOKUP(A2262,'ListaN69 09-02-2025'!$A$9:$E$9716,5,0)*IF($C$3="SI",((D6259/100)+1),1)*IF(AND($C$3="SI",$C$4="SI"),IF(D6259=21,0.92,IF(D6259=10.5,0.96,1)),1)*IF(ISNUMBER($C$5),1-$C$5,1),"-")</f>
        <v>-</v>
      </c>
      <c r="F2262" s="4" t="str">
        <f t="shared" si="35"/>
        <v>-</v>
      </c>
      <c r="AC2262" t="str">
        <f>'ListaN69 09-02-2025'!AF2260</f>
        <v>Blanco</v>
      </c>
    </row>
    <row r="2263" spans="1:29" x14ac:dyDescent="0.2">
      <c r="A2263" s="1" t="s">
        <v>2595</v>
      </c>
      <c r="B2263" t="s">
        <v>2596</v>
      </c>
      <c r="C2263" s="45" t="s">
        <v>5001</v>
      </c>
      <c r="D2263">
        <v>21</v>
      </c>
      <c r="E2263" s="4">
        <f>IFERROR(VLOOKUP(A2263,'ListaN69 09-02-2025'!$A$9:$E$9716,5,0)*IF($C$3="SI",((D6260/100)+1),1)*IF(AND($C$3="SI",$C$4="SI"),IF(D6260=21,0.92,IF(D6260=10.5,0.96,1)),1)*IF(ISNUMBER($C$5),1-$C$5,1),"-")</f>
        <v>43851.5</v>
      </c>
      <c r="F2263" s="4">
        <f t="shared" si="35"/>
        <v>43851.5</v>
      </c>
      <c r="AC2263" t="str">
        <f>'ListaN69 09-02-2025'!AF2261</f>
        <v>Igual</v>
      </c>
    </row>
    <row r="2264" spans="1:29" x14ac:dyDescent="0.2">
      <c r="A2264" s="1" t="s">
        <v>3975</v>
      </c>
      <c r="B2264" t="s">
        <v>3976</v>
      </c>
      <c r="C2264" s="45" t="s">
        <v>5001</v>
      </c>
      <c r="D2264">
        <v>21</v>
      </c>
      <c r="E2264" s="4">
        <f>IFERROR(VLOOKUP(A2264,'ListaN69 09-02-2025'!$A$9:$E$9716,5,0)*IF($C$3="SI",((D6261/100)+1),1)*IF(AND($C$3="SI",$C$4="SI"),IF(D6261=21,0.92,IF(D6261=10.5,0.96,1)),1)*IF(ISNUMBER($C$5),1-$C$5,1),"-")</f>
        <v>43851.5</v>
      </c>
      <c r="F2264" s="4">
        <f t="shared" si="35"/>
        <v>43851.5</v>
      </c>
      <c r="AC2264" t="str">
        <f>'ListaN69 09-02-2025'!AF2262</f>
        <v>Igual</v>
      </c>
    </row>
    <row r="2265" spans="1:29" x14ac:dyDescent="0.2">
      <c r="A2265" s="1" t="s">
        <v>5423</v>
      </c>
      <c r="B2265" t="s">
        <v>5424</v>
      </c>
      <c r="C2265" s="45" t="s">
        <v>5049</v>
      </c>
      <c r="D2265">
        <v>21</v>
      </c>
      <c r="E2265" s="4">
        <f>IFERROR(VLOOKUP(A2265,'ListaN69 09-02-2025'!$A$9:$E$9716,5,0)*IF($C$3="SI",((D6262/100)+1),1)*IF(AND($C$3="SI",$C$4="SI"),IF(D6262=21,0.92,IF(D6262=10.5,0.96,1)),1)*IF(ISNUMBER($C$5),1-$C$5,1),"-")</f>
        <v>50813</v>
      </c>
      <c r="F2265" s="4">
        <f t="shared" si="35"/>
        <v>50813</v>
      </c>
      <c r="AC2265" t="str">
        <f>'ListaN69 09-02-2025'!AF2263</f>
        <v>Igual</v>
      </c>
    </row>
    <row r="2266" spans="1:29" x14ac:dyDescent="0.2">
      <c r="A2266" s="1" t="s">
        <v>4018</v>
      </c>
      <c r="B2266" t="s">
        <v>4019</v>
      </c>
      <c r="C2266" s="45" t="s">
        <v>5049</v>
      </c>
      <c r="D2266">
        <v>21</v>
      </c>
      <c r="E2266" s="4">
        <f>IFERROR(VLOOKUP(A2266,'ListaN69 09-02-2025'!$A$9:$E$9716,5,0)*IF($C$3="SI",((D6263/100)+1),1)*IF(AND($C$3="SI",$C$4="SI"),IF(D6263=21,0.92,IF(D6263=10.5,0.96,1)),1)*IF(ISNUMBER($C$5),1-$C$5,1),"-")</f>
        <v>50813</v>
      </c>
      <c r="F2266" s="4">
        <f t="shared" si="35"/>
        <v>50813</v>
      </c>
      <c r="AC2266" t="str">
        <f>'ListaN69 09-02-2025'!AF2264</f>
        <v>Igual</v>
      </c>
    </row>
    <row r="2267" spans="1:29" x14ac:dyDescent="0.2">
      <c r="A2267" s="1" t="s">
        <v>4016</v>
      </c>
      <c r="B2267" t="s">
        <v>4017</v>
      </c>
      <c r="C2267" s="45" t="s">
        <v>5049</v>
      </c>
      <c r="D2267">
        <v>21</v>
      </c>
      <c r="E2267" s="4">
        <f>IFERROR(VLOOKUP(A2267,'ListaN69 09-02-2025'!$A$9:$E$9716,5,0)*IF($C$3="SI",((D6264/100)+1),1)*IF(AND($C$3="SI",$C$4="SI"),IF(D6264=21,0.92,IF(D6264=10.5,0.96,1)),1)*IF(ISNUMBER($C$5),1-$C$5,1),"-")</f>
        <v>50813</v>
      </c>
      <c r="F2267" s="4">
        <f t="shared" si="35"/>
        <v>50813</v>
      </c>
      <c r="AC2267" t="str">
        <f>'ListaN69 09-02-2025'!AF2265</f>
        <v>Igual</v>
      </c>
    </row>
    <row r="2268" spans="1:29" x14ac:dyDescent="0.2">
      <c r="A2268" s="1" t="s">
        <v>942</v>
      </c>
      <c r="B2268" t="s">
        <v>3713</v>
      </c>
      <c r="C2268" s="45" t="s">
        <v>4946</v>
      </c>
      <c r="D2268">
        <v>21</v>
      </c>
      <c r="E2268" s="4">
        <f>IFERROR(VLOOKUP(A2268,'ListaN69 09-02-2025'!$A$9:$E$9716,5,0)*IF($C$3="SI",((D6265/100)+1),1)*IF(AND($C$3="SI",$C$4="SI"),IF(D6265=21,0.92,IF(D6265=10.5,0.96,1)),1)*IF(ISNUMBER($C$5),1-$C$5,1),"-")</f>
        <v>21762.125</v>
      </c>
      <c r="F2268" s="4">
        <f t="shared" si="35"/>
        <v>21762.125</v>
      </c>
      <c r="AC2268" t="str">
        <f>'ListaN69 09-02-2025'!AF2266</f>
        <v>Igual</v>
      </c>
    </row>
    <row r="2269" spans="1:29" x14ac:dyDescent="0.2">
      <c r="A2269" s="1" t="s">
        <v>943</v>
      </c>
      <c r="B2269" t="s">
        <v>3714</v>
      </c>
      <c r="C2269" s="45" t="s">
        <v>4962</v>
      </c>
      <c r="D2269">
        <v>21</v>
      </c>
      <c r="E2269" s="4">
        <f>IFERROR(VLOOKUP(A2269,'ListaN69 09-02-2025'!$A$9:$E$9716,5,0)*IF($C$3="SI",((D6266/100)+1),1)*IF(AND($C$3="SI",$C$4="SI"),IF(D6266=21,0.92,IF(D6266=10.5,0.96,1)),1)*IF(ISNUMBER($C$5),1-$C$5,1),"-")</f>
        <v>34034</v>
      </c>
      <c r="F2269" s="4">
        <f t="shared" si="35"/>
        <v>34034</v>
      </c>
      <c r="AC2269" t="str">
        <f>'ListaN69 09-02-2025'!AF2267</f>
        <v>Igual</v>
      </c>
    </row>
    <row r="2270" spans="1:29" x14ac:dyDescent="0.2">
      <c r="A2270" s="1" t="s">
        <v>944</v>
      </c>
      <c r="B2270" t="s">
        <v>3715</v>
      </c>
      <c r="C2270" s="45" t="s">
        <v>5030</v>
      </c>
      <c r="D2270">
        <v>21</v>
      </c>
      <c r="E2270" s="4">
        <f>IFERROR(VLOOKUP(A2270,'ListaN69 09-02-2025'!$A$9:$E$9716,5,0)*IF($C$3="SI",((D6267/100)+1),1)*IF(AND($C$3="SI",$C$4="SI"),IF(D6267=21,0.92,IF(D6267=10.5,0.96,1)),1)*IF(ISNUMBER($C$5),1-$C$5,1),"-")</f>
        <v>17255</v>
      </c>
      <c r="F2270" s="4">
        <f t="shared" si="35"/>
        <v>17255</v>
      </c>
      <c r="AC2270" t="str">
        <f>'ListaN69 09-02-2025'!AF2268</f>
        <v>Igual</v>
      </c>
    </row>
    <row r="2271" spans="1:29" x14ac:dyDescent="0.2">
      <c r="A2271" s="1" t="s">
        <v>2118</v>
      </c>
      <c r="B2271" t="s">
        <v>3716</v>
      </c>
      <c r="C2271" s="45" t="s">
        <v>5030</v>
      </c>
      <c r="D2271">
        <v>21</v>
      </c>
      <c r="E2271" s="4">
        <f>IFERROR(VLOOKUP(A2271,'ListaN69 09-02-2025'!$A$9:$E$9716,5,0)*IF($C$3="SI",((D6268/100)+1),1)*IF(AND($C$3="SI",$C$4="SI"),IF(D6268=21,0.92,IF(D6268=10.5,0.96,1)),1)*IF(ISNUMBER($C$5),1-$C$5,1),"-")</f>
        <v>25525.5</v>
      </c>
      <c r="F2271" s="4">
        <f t="shared" si="35"/>
        <v>25525.5</v>
      </c>
      <c r="AC2271" t="str">
        <f>'ListaN69 09-02-2025'!AF2269</f>
        <v>Igual</v>
      </c>
    </row>
    <row r="2272" spans="1:29" x14ac:dyDescent="0.2">
      <c r="C2272" s="45"/>
      <c r="E2272" s="4" t="str">
        <f>IFERROR(VLOOKUP(A2272,'ListaN69 09-02-2025'!$A$9:$E$9716,5,0)*IF($C$3="SI",((D6269/100)+1),1)*IF(AND($C$3="SI",$C$4="SI"),IF(D6269=21,0.92,IF(D6269=10.5,0.96,1)),1)*IF(ISNUMBER($C$5),1-$C$5,1),"-")</f>
        <v>-</v>
      </c>
      <c r="F2272" s="4" t="str">
        <f t="shared" si="35"/>
        <v>-</v>
      </c>
      <c r="AC2272" t="str">
        <f>'ListaN69 09-02-2025'!AF2270</f>
        <v>Blanco</v>
      </c>
    </row>
    <row r="2273" spans="1:29" x14ac:dyDescent="0.2">
      <c r="B2273" t="s">
        <v>945</v>
      </c>
      <c r="C2273" s="45"/>
      <c r="E2273" s="4" t="str">
        <f>IFERROR(VLOOKUP(A2273,'ListaN69 09-02-2025'!$A$9:$E$9716,5,0)*IF($C$3="SI",((D6270/100)+1),1)*IF(AND($C$3="SI",$C$4="SI"),IF(D6270=21,0.92,IF(D6270=10.5,0.96,1)),1)*IF(ISNUMBER($C$5),1-$C$5,1),"-")</f>
        <v>-</v>
      </c>
      <c r="F2273" s="4" t="str">
        <f t="shared" si="35"/>
        <v>-</v>
      </c>
      <c r="AC2273" t="str">
        <f>'ListaN69 09-02-2025'!AF2271</f>
        <v>Titulo</v>
      </c>
    </row>
    <row r="2274" spans="1:29" x14ac:dyDescent="0.2">
      <c r="C2274" s="45"/>
      <c r="E2274" s="4" t="str">
        <f>IFERROR(VLOOKUP(A2274,'ListaN69 09-02-2025'!$A$9:$E$9716,5,0)*IF($C$3="SI",((D6271/100)+1),1)*IF(AND($C$3="SI",$C$4="SI"),IF(D6271=21,0.92,IF(D6271=10.5,0.96,1)),1)*IF(ISNUMBER($C$5),1-$C$5,1),"-")</f>
        <v>-</v>
      </c>
      <c r="F2274" s="4" t="str">
        <f t="shared" si="35"/>
        <v>-</v>
      </c>
      <c r="AC2274" t="str">
        <f>'ListaN69 09-02-2025'!AF2272</f>
        <v>Blanco</v>
      </c>
    </row>
    <row r="2275" spans="1:29" x14ac:dyDescent="0.2">
      <c r="A2275" s="1" t="s">
        <v>2239</v>
      </c>
      <c r="B2275" t="s">
        <v>2240</v>
      </c>
      <c r="C2275" s="45" t="s">
        <v>4946</v>
      </c>
      <c r="D2275">
        <v>21</v>
      </c>
      <c r="E2275" s="4">
        <f>IFERROR(VLOOKUP(A2275,'ListaN69 09-02-2025'!$A$9:$E$9716,5,0)*IF($C$3="SI",((D6272/100)+1),1)*IF(AND($C$3="SI",$C$4="SI"),IF(D6272=21,0.92,IF(D6272=10.5,0.96,1)),1)*IF(ISNUMBER($C$5),1-$C$5,1),"-")</f>
        <v>216431.25</v>
      </c>
      <c r="F2275" s="4">
        <f t="shared" si="35"/>
        <v>216431.25</v>
      </c>
      <c r="AC2275" t="str">
        <f>'ListaN69 09-02-2025'!AF2273</f>
        <v>Igual</v>
      </c>
    </row>
    <row r="2276" spans="1:29" x14ac:dyDescent="0.2">
      <c r="A2276" s="1" t="s">
        <v>953</v>
      </c>
      <c r="B2276" t="s">
        <v>954</v>
      </c>
      <c r="C2276" s="45" t="s">
        <v>4946</v>
      </c>
      <c r="D2276">
        <v>21</v>
      </c>
      <c r="E2276" s="4">
        <f>IFERROR(VLOOKUP(A2276,'ListaN69 09-02-2025'!$A$9:$E$9716,5,0)*IF($C$3="SI",((D6273/100)+1),1)*IF(AND($C$3="SI",$C$4="SI"),IF(D6273=21,0.92,IF(D6273=10.5,0.96,1)),1)*IF(ISNUMBER($C$5),1-$C$5,1),"-")</f>
        <v>209811.875</v>
      </c>
      <c r="F2276" s="4">
        <f t="shared" si="35"/>
        <v>209811.875</v>
      </c>
      <c r="AC2276" t="str">
        <f>'ListaN69 09-02-2025'!AF2274</f>
        <v>Igual</v>
      </c>
    </row>
    <row r="2277" spans="1:29" x14ac:dyDescent="0.2">
      <c r="A2277" s="1" t="s">
        <v>955</v>
      </c>
      <c r="B2277" t="s">
        <v>956</v>
      </c>
      <c r="C2277" s="45" t="s">
        <v>4946</v>
      </c>
      <c r="D2277">
        <v>21</v>
      </c>
      <c r="E2277" s="4">
        <f>IFERROR(VLOOKUP(A2277,'ListaN69 09-02-2025'!$A$9:$E$9716,5,0)*IF($C$3="SI",((D6274/100)+1),1)*IF(AND($C$3="SI",$C$4="SI"),IF(D6274=21,0.92,IF(D6274=10.5,0.96,1)),1)*IF(ISNUMBER($C$5),1-$C$5,1),"-")</f>
        <v>209811.875</v>
      </c>
      <c r="F2277" s="4">
        <f t="shared" si="35"/>
        <v>209811.875</v>
      </c>
      <c r="AC2277" t="str">
        <f>'ListaN69 09-02-2025'!AF2275</f>
        <v>Igual</v>
      </c>
    </row>
    <row r="2278" spans="1:29" x14ac:dyDescent="0.2">
      <c r="A2278" s="1">
        <v>204003</v>
      </c>
      <c r="B2278" t="s">
        <v>960</v>
      </c>
      <c r="C2278" s="45" t="s">
        <v>4961</v>
      </c>
      <c r="D2278">
        <v>21</v>
      </c>
      <c r="E2278" s="4">
        <f>IFERROR(VLOOKUP(A2278,'ListaN69 09-02-2025'!$A$9:$E$9716,5,0)*IF($C$3="SI",((D6275/100)+1),1)*IF(AND($C$3="SI",$C$4="SI"),IF(D6275=21,0.92,IF(D6275=10.5,0.96,1)),1)*IF(ISNUMBER($C$5),1-$C$5,1),"-")</f>
        <v>15321.25</v>
      </c>
      <c r="F2278" s="4">
        <f t="shared" si="35"/>
        <v>15321.25</v>
      </c>
      <c r="AC2278" t="str">
        <f>'ListaN69 09-02-2025'!AF2276</f>
        <v>Igual</v>
      </c>
    </row>
    <row r="2279" spans="1:29" x14ac:dyDescent="0.2">
      <c r="A2279" s="1">
        <v>560230</v>
      </c>
      <c r="B2279" t="s">
        <v>4395</v>
      </c>
      <c r="C2279" s="45" t="s">
        <v>4979</v>
      </c>
      <c r="D2279">
        <v>10.5</v>
      </c>
      <c r="E2279" s="4">
        <f>IFERROR(VLOOKUP(A2279,'ListaN69 09-02-2025'!$A$9:$E$9716,5,0)*IF($C$3="SI",((D6276/100)+1),1)*IF(AND($C$3="SI",$C$4="SI"),IF(D6276=21,0.92,IF(D6276=10.5,0.96,1)),1)*IF(ISNUMBER($C$5),1-$C$5,1),"-")</f>
        <v>9609.25</v>
      </c>
      <c r="F2279" s="4">
        <f t="shared" si="35"/>
        <v>9609.25</v>
      </c>
      <c r="AC2279" t="str">
        <f>'ListaN69 09-02-2025'!AF2277</f>
        <v>Igual</v>
      </c>
    </row>
    <row r="2280" spans="1:29" x14ac:dyDescent="0.2">
      <c r="A2280" s="1">
        <v>560450</v>
      </c>
      <c r="B2280" t="s">
        <v>4396</v>
      </c>
      <c r="C2280" s="45" t="s">
        <v>5028</v>
      </c>
      <c r="D2280">
        <v>10.5</v>
      </c>
      <c r="E2280" s="4">
        <f>IFERROR(VLOOKUP(A2280,'ListaN69 09-02-2025'!$A$9:$E$9716,5,0)*IF($C$3="SI",((D6277/100)+1),1)*IF(AND($C$3="SI",$C$4="SI"),IF(D6277=21,0.92,IF(D6277=10.5,0.96,1)),1)*IF(ISNUMBER($C$5),1-$C$5,1),"-")</f>
        <v>15697.8</v>
      </c>
      <c r="F2280" s="4">
        <f t="shared" si="35"/>
        <v>15697.8</v>
      </c>
      <c r="AC2280" t="str">
        <f>'ListaN69 09-02-2025'!AF2278</f>
        <v>Igual</v>
      </c>
    </row>
    <row r="2281" spans="1:29" x14ac:dyDescent="0.2">
      <c r="A2281" s="1">
        <v>8100</v>
      </c>
      <c r="B2281" t="s">
        <v>3720</v>
      </c>
      <c r="C2281" s="45" t="s">
        <v>5030</v>
      </c>
      <c r="D2281">
        <v>21</v>
      </c>
      <c r="E2281" s="4">
        <f>IFERROR(VLOOKUP(A2281,'ListaN69 09-02-2025'!$A$9:$E$9716,5,0)*IF($C$3="SI",((D6278/100)+1),1)*IF(AND($C$3="SI",$C$4="SI"),IF(D6278=21,0.92,IF(D6278=10.5,0.96,1)),1)*IF(ISNUMBER($C$5),1-$C$5,1),"-")</f>
        <v>85263.475999999995</v>
      </c>
      <c r="F2281" s="4">
        <f t="shared" si="35"/>
        <v>85263.475999999995</v>
      </c>
      <c r="AC2281" t="str">
        <f>'ListaN69 09-02-2025'!AF2279</f>
        <v>Igual</v>
      </c>
    </row>
    <row r="2282" spans="1:29" x14ac:dyDescent="0.2">
      <c r="A2282" s="1">
        <v>8202</v>
      </c>
      <c r="B2282" t="s">
        <v>3725</v>
      </c>
      <c r="C2282" s="45" t="s">
        <v>5030</v>
      </c>
      <c r="D2282">
        <v>21</v>
      </c>
      <c r="E2282" s="4">
        <f>IFERROR(VLOOKUP(A2282,'ListaN69 09-02-2025'!$A$9:$E$9716,5,0)*IF($C$3="SI",((D6279/100)+1),1)*IF(AND($C$3="SI",$C$4="SI"),IF(D6279=21,0.92,IF(D6279=10.5,0.96,1)),1)*IF(ISNUMBER($C$5),1-$C$5,1),"-")</f>
        <v>138878.31299999999</v>
      </c>
      <c r="F2282" s="4">
        <f t="shared" si="35"/>
        <v>138878.31299999999</v>
      </c>
      <c r="AC2282" t="str">
        <f>'ListaN69 09-02-2025'!AF2280</f>
        <v>Igual</v>
      </c>
    </row>
    <row r="2283" spans="1:29" x14ac:dyDescent="0.2">
      <c r="A2283" s="1">
        <v>8203</v>
      </c>
      <c r="B2283" t="s">
        <v>3726</v>
      </c>
      <c r="C2283" s="45" t="s">
        <v>5030</v>
      </c>
      <c r="D2283">
        <v>21</v>
      </c>
      <c r="E2283" s="4">
        <f>IFERROR(VLOOKUP(A2283,'ListaN69 09-02-2025'!$A$9:$E$9716,5,0)*IF($C$3="SI",((D6280/100)+1),1)*IF(AND($C$3="SI",$C$4="SI"),IF(D6280=21,0.92,IF(D6280=10.5,0.96,1)),1)*IF(ISNUMBER($C$5),1-$C$5,1),"-")</f>
        <v>138878.31299999999</v>
      </c>
      <c r="F2283" s="4">
        <f t="shared" si="35"/>
        <v>138878.31299999999</v>
      </c>
      <c r="AC2283" t="str">
        <f>'ListaN69 09-02-2025'!AF2281</f>
        <v>Igual</v>
      </c>
    </row>
    <row r="2284" spans="1:29" x14ac:dyDescent="0.2">
      <c r="A2284" s="1" t="s">
        <v>962</v>
      </c>
      <c r="B2284" t="s">
        <v>963</v>
      </c>
      <c r="C2284" s="45" t="s">
        <v>4981</v>
      </c>
      <c r="D2284">
        <v>21</v>
      </c>
      <c r="E2284" s="4">
        <f>IFERROR(VLOOKUP(A2284,'ListaN69 09-02-2025'!$A$9:$E$9716,5,0)*IF($C$3="SI",((D6281/100)+1),1)*IF(AND($C$3="SI",$C$4="SI"),IF(D6281=21,0.92,IF(D6281=10.5,0.96,1)),1)*IF(ISNUMBER($C$5),1-$C$5,1),"-")</f>
        <v>16198.875</v>
      </c>
      <c r="F2284" s="4">
        <f t="shared" si="35"/>
        <v>16198.875</v>
      </c>
      <c r="AC2284" t="str">
        <f>'ListaN69 09-02-2025'!AF2282</f>
        <v>Igual</v>
      </c>
    </row>
    <row r="2285" spans="1:29" x14ac:dyDescent="0.2">
      <c r="A2285" s="1" t="s">
        <v>961</v>
      </c>
      <c r="B2285" t="s">
        <v>3732</v>
      </c>
      <c r="C2285" s="45" t="s">
        <v>4979</v>
      </c>
      <c r="D2285">
        <v>21</v>
      </c>
      <c r="E2285" s="4">
        <f>IFERROR(VLOOKUP(A2285,'ListaN69 09-02-2025'!$A$9:$E$9716,5,0)*IF($C$3="SI",((D6282/100)+1),1)*IF(AND($C$3="SI",$C$4="SI"),IF(D6282=21,0.92,IF(D6282=10.5,0.96,1)),1)*IF(ISNUMBER($C$5),1-$C$5,1),"-")</f>
        <v>10724.875</v>
      </c>
      <c r="F2285" s="4">
        <f t="shared" si="35"/>
        <v>10724.875</v>
      </c>
      <c r="AC2285" t="str">
        <f>'ListaN69 09-02-2025'!AF2283</f>
        <v>Igual</v>
      </c>
    </row>
    <row r="2286" spans="1:29" x14ac:dyDescent="0.2">
      <c r="A2286" s="1" t="s">
        <v>958</v>
      </c>
      <c r="B2286" t="s">
        <v>959</v>
      </c>
      <c r="C2286" s="45" t="s">
        <v>5030</v>
      </c>
      <c r="D2286">
        <v>21</v>
      </c>
      <c r="E2286" s="4">
        <f>IFERROR(VLOOKUP(A2286,'ListaN69 09-02-2025'!$A$9:$E$9716,5,0)*IF($C$3="SI",((D6283/100)+1),1)*IF(AND($C$3="SI",$C$4="SI"),IF(D6283=21,0.92,IF(D6283=10.5,0.96,1)),1)*IF(ISNUMBER($C$5),1-$C$5,1),"-")</f>
        <v>37540.309499999996</v>
      </c>
      <c r="F2286" s="4">
        <f t="shared" si="35"/>
        <v>37540.309499999996</v>
      </c>
      <c r="AC2286" t="str">
        <f>'ListaN69 09-02-2025'!AF2284</f>
        <v>Bajo</v>
      </c>
    </row>
    <row r="2287" spans="1:29" x14ac:dyDescent="0.2">
      <c r="A2287" s="1" t="s">
        <v>949</v>
      </c>
      <c r="B2287" t="s">
        <v>3721</v>
      </c>
      <c r="C2287" s="45" t="s">
        <v>4964</v>
      </c>
      <c r="D2287">
        <v>21</v>
      </c>
      <c r="E2287" s="4">
        <f>IFERROR(VLOOKUP(A2287,'ListaN69 09-02-2025'!$A$9:$E$9716,5,0)*IF($C$3="SI",((D6284/100)+1),1)*IF(AND($C$3="SI",$C$4="SI"),IF(D6284=21,0.92,IF(D6284=10.5,0.96,1)),1)*IF(ISNUMBER($C$5),1-$C$5,1),"-")</f>
        <v>47005</v>
      </c>
      <c r="F2287" s="4">
        <f t="shared" si="35"/>
        <v>47005</v>
      </c>
      <c r="AC2287" t="str">
        <f>'ListaN69 09-02-2025'!AF2285</f>
        <v>Igual</v>
      </c>
    </row>
    <row r="2288" spans="1:29" x14ac:dyDescent="0.2">
      <c r="A2288" s="1" t="s">
        <v>947</v>
      </c>
      <c r="B2288" t="s">
        <v>3718</v>
      </c>
      <c r="C2288" s="45" t="s">
        <v>4949</v>
      </c>
      <c r="D2288">
        <v>21</v>
      </c>
      <c r="E2288" s="4">
        <f>IFERROR(VLOOKUP(A2288,'ListaN69 09-02-2025'!$A$9:$E$9716,5,0)*IF($C$3="SI",((D6285/100)+1),1)*IF(AND($C$3="SI",$C$4="SI"),IF(D6285=21,0.92,IF(D6285=10.5,0.96,1)),1)*IF(ISNUMBER($C$5),1-$C$5,1),"-")</f>
        <v>24543.75</v>
      </c>
      <c r="F2288" s="4">
        <f t="shared" si="35"/>
        <v>24543.75</v>
      </c>
      <c r="AC2288" t="str">
        <f>'ListaN69 09-02-2025'!AF2286</f>
        <v>Igual</v>
      </c>
    </row>
    <row r="2289" spans="1:29" x14ac:dyDescent="0.2">
      <c r="A2289" s="1" t="s">
        <v>951</v>
      </c>
      <c r="B2289" t="s">
        <v>3723</v>
      </c>
      <c r="C2289" s="45" t="s">
        <v>4978</v>
      </c>
      <c r="D2289">
        <v>21</v>
      </c>
      <c r="E2289" s="4">
        <f>IFERROR(VLOOKUP(A2289,'ListaN69 09-02-2025'!$A$9:$E$9716,5,0)*IF($C$3="SI",((D6286/100)+1),1)*IF(AND($C$3="SI",$C$4="SI"),IF(D6286=21,0.92,IF(D6286=10.5,0.96,1)),1)*IF(ISNUMBER($C$5),1-$C$5,1),"-")</f>
        <v>35700</v>
      </c>
      <c r="F2289" s="4">
        <f t="shared" si="35"/>
        <v>35700</v>
      </c>
      <c r="AC2289" t="str">
        <f>'ListaN69 09-02-2025'!AF2287</f>
        <v>Igual</v>
      </c>
    </row>
    <row r="2290" spans="1:29" x14ac:dyDescent="0.2">
      <c r="A2290" s="1" t="s">
        <v>2055</v>
      </c>
      <c r="B2290" t="s">
        <v>3727</v>
      </c>
      <c r="C2290" s="45" t="s">
        <v>4946</v>
      </c>
      <c r="D2290">
        <v>21</v>
      </c>
      <c r="E2290" s="4">
        <f>IFERROR(VLOOKUP(A2290,'ListaN69 09-02-2025'!$A$9:$E$9716,5,0)*IF($C$3="SI",((D6287/100)+1),1)*IF(AND($C$3="SI",$C$4="SI"),IF(D6287=21,0.92,IF(D6287=10.5,0.96,1)),1)*IF(ISNUMBER($C$5),1-$C$5,1),"-")</f>
        <v>94456.25</v>
      </c>
      <c r="F2290" s="4">
        <f t="shared" si="35"/>
        <v>94456.25</v>
      </c>
      <c r="AC2290" t="str">
        <f>'ListaN69 09-02-2025'!AF2288</f>
        <v>Igual</v>
      </c>
    </row>
    <row r="2291" spans="1:29" x14ac:dyDescent="0.2">
      <c r="A2291" s="1" t="s">
        <v>2054</v>
      </c>
      <c r="B2291" t="s">
        <v>3729</v>
      </c>
      <c r="C2291" s="45" t="s">
        <v>4961</v>
      </c>
      <c r="D2291">
        <v>21</v>
      </c>
      <c r="E2291" s="4">
        <f>IFERROR(VLOOKUP(A2291,'ListaN69 09-02-2025'!$A$9:$E$9716,5,0)*IF($C$3="SI",((D6288/100)+1),1)*IF(AND($C$3="SI",$C$4="SI"),IF(D6288=21,0.92,IF(D6288=10.5,0.96,1)),1)*IF(ISNUMBER($C$5),1-$C$5,1),"-")</f>
        <v>83495.285999999993</v>
      </c>
      <c r="F2291" s="4">
        <f t="shared" si="35"/>
        <v>83495.285999999993</v>
      </c>
      <c r="AC2291" t="str">
        <f>'ListaN69 09-02-2025'!AF2289</f>
        <v>Igual</v>
      </c>
    </row>
    <row r="2292" spans="1:29" x14ac:dyDescent="0.2">
      <c r="A2292" s="1" t="s">
        <v>948</v>
      </c>
      <c r="B2292" t="s">
        <v>3719</v>
      </c>
      <c r="C2292" s="45" t="s">
        <v>4964</v>
      </c>
      <c r="D2292">
        <v>21</v>
      </c>
      <c r="E2292" s="4">
        <f>IFERROR(VLOOKUP(A2292,'ListaN69 09-02-2025'!$A$9:$E$9716,5,0)*IF($C$3="SI",((D6289/100)+1),1)*IF(AND($C$3="SI",$C$4="SI"),IF(D6289=21,0.92,IF(D6289=10.5,0.96,1)),1)*IF(ISNUMBER($C$5),1-$C$5,1),"-")</f>
        <v>24543.75</v>
      </c>
      <c r="F2292" s="4">
        <f t="shared" si="35"/>
        <v>24543.75</v>
      </c>
      <c r="AC2292" t="str">
        <f>'ListaN69 09-02-2025'!AF2290</f>
        <v>Igual</v>
      </c>
    </row>
    <row r="2293" spans="1:29" x14ac:dyDescent="0.2">
      <c r="A2293" s="1" t="s">
        <v>952</v>
      </c>
      <c r="B2293" t="s">
        <v>3724</v>
      </c>
      <c r="C2293" s="45" t="s">
        <v>4965</v>
      </c>
      <c r="D2293">
        <v>21</v>
      </c>
      <c r="E2293" s="4">
        <f>IFERROR(VLOOKUP(A2293,'ListaN69 09-02-2025'!$A$9:$E$9716,5,0)*IF($C$3="SI",((D6290/100)+1),1)*IF(AND($C$3="SI",$C$4="SI"),IF(D6290=21,0.92,IF(D6290=10.5,0.96,1)),1)*IF(ISNUMBER($C$5),1-$C$5,1),"-")</f>
        <v>35700</v>
      </c>
      <c r="F2293" s="4">
        <f t="shared" si="35"/>
        <v>35700</v>
      </c>
      <c r="AC2293" t="str">
        <f>'ListaN69 09-02-2025'!AF2291</f>
        <v>Igual</v>
      </c>
    </row>
    <row r="2294" spans="1:29" x14ac:dyDescent="0.2">
      <c r="A2294" s="1" t="s">
        <v>2057</v>
      </c>
      <c r="B2294" t="s">
        <v>3728</v>
      </c>
      <c r="C2294" s="45" t="s">
        <v>4946</v>
      </c>
      <c r="D2294">
        <v>21</v>
      </c>
      <c r="E2294" s="4">
        <f>IFERROR(VLOOKUP(A2294,'ListaN69 09-02-2025'!$A$9:$E$9716,5,0)*IF($C$3="SI",((D6291/100)+1),1)*IF(AND($C$3="SI",$C$4="SI"),IF(D6291=21,0.92,IF(D6291=10.5,0.96,1)),1)*IF(ISNUMBER($C$5),1-$C$5,1),"-")</f>
        <v>94456.25</v>
      </c>
      <c r="F2294" s="4">
        <f t="shared" si="35"/>
        <v>94456.25</v>
      </c>
      <c r="AC2294" t="str">
        <f>'ListaN69 09-02-2025'!AF2292</f>
        <v>Igual</v>
      </c>
    </row>
    <row r="2295" spans="1:29" x14ac:dyDescent="0.2">
      <c r="A2295" s="1" t="s">
        <v>2056</v>
      </c>
      <c r="B2295" t="s">
        <v>3730</v>
      </c>
      <c r="C2295" s="45" t="s">
        <v>4961</v>
      </c>
      <c r="D2295">
        <v>21</v>
      </c>
      <c r="E2295" s="4">
        <f>IFERROR(VLOOKUP(A2295,'ListaN69 09-02-2025'!$A$9:$E$9716,5,0)*IF($C$3="SI",((D6292/100)+1),1)*IF(AND($C$3="SI",$C$4="SI"),IF(D6292=21,0.92,IF(D6292=10.5,0.96,1)),1)*IF(ISNUMBER($C$5),1-$C$5,1),"-")</f>
        <v>83495.285999999993</v>
      </c>
      <c r="F2295" s="4">
        <f t="shared" si="35"/>
        <v>83495.285999999993</v>
      </c>
      <c r="AC2295" t="str">
        <f>'ListaN69 09-02-2025'!AF2293</f>
        <v>Igual</v>
      </c>
    </row>
    <row r="2296" spans="1:29" x14ac:dyDescent="0.2">
      <c r="A2296" s="1" t="s">
        <v>950</v>
      </c>
      <c r="B2296" t="s">
        <v>3722</v>
      </c>
      <c r="C2296" s="45" t="s">
        <v>4964</v>
      </c>
      <c r="D2296">
        <v>21</v>
      </c>
      <c r="E2296" s="4">
        <f>IFERROR(VLOOKUP(A2296,'ListaN69 09-02-2025'!$A$9:$E$9716,5,0)*IF($C$3="SI",((D6293/100)+1),1)*IF(AND($C$3="SI",$C$4="SI"),IF(D6293=21,0.92,IF(D6293=10.5,0.96,1)),1)*IF(ISNUMBER($C$5),1-$C$5,1),"-")</f>
        <v>47005</v>
      </c>
      <c r="F2296" s="4">
        <f t="shared" si="35"/>
        <v>47005</v>
      </c>
      <c r="AC2296" t="str">
        <f>'ListaN69 09-02-2025'!AF2294</f>
        <v>Igual</v>
      </c>
    </row>
    <row r="2297" spans="1:29" x14ac:dyDescent="0.2">
      <c r="A2297" s="1" t="s">
        <v>946</v>
      </c>
      <c r="B2297" t="s">
        <v>3717</v>
      </c>
      <c r="C2297" s="45" t="s">
        <v>5277</v>
      </c>
      <c r="D2297">
        <v>10.5</v>
      </c>
      <c r="E2297" s="4">
        <f>IFERROR(VLOOKUP(A2297,'ListaN69 09-02-2025'!$A$9:$E$9716,5,0)*IF($C$3="SI",((D6294/100)+1),1)*IF(AND($C$3="SI",$C$4="SI"),IF(D6294=21,0.92,IF(D6294=10.5,0.96,1)),1)*IF(ISNUMBER($C$5),1-$C$5,1),"-")</f>
        <v>2695.3875000000003</v>
      </c>
      <c r="F2297" s="4">
        <f t="shared" si="35"/>
        <v>2695.3875000000003</v>
      </c>
      <c r="AC2297" t="str">
        <f>'ListaN69 09-02-2025'!AF2295</f>
        <v>Bajo</v>
      </c>
    </row>
    <row r="2298" spans="1:29" x14ac:dyDescent="0.2">
      <c r="A2298" s="1" t="s">
        <v>957</v>
      </c>
      <c r="B2298" t="s">
        <v>3731</v>
      </c>
      <c r="C2298" s="45" t="s">
        <v>5030</v>
      </c>
      <c r="D2298">
        <v>21</v>
      </c>
      <c r="E2298" s="4">
        <f>IFERROR(VLOOKUP(A2298,'ListaN69 09-02-2025'!$A$9:$E$9716,5,0)*IF($C$3="SI",((D6295/100)+1),1)*IF(AND($C$3="SI",$C$4="SI"),IF(D6295=21,0.92,IF(D6295=10.5,0.96,1)),1)*IF(ISNUMBER($C$5),1-$C$5,1),"-")</f>
        <v>43925.140500000001</v>
      </c>
      <c r="F2298" s="4">
        <f t="shared" si="35"/>
        <v>43925.140500000001</v>
      </c>
      <c r="AC2298" t="str">
        <f>'ListaN69 09-02-2025'!AF2296</f>
        <v>Bajo</v>
      </c>
    </row>
    <row r="2299" spans="1:29" x14ac:dyDescent="0.2">
      <c r="A2299" s="1" t="s">
        <v>5398</v>
      </c>
      <c r="B2299" t="s">
        <v>5399</v>
      </c>
      <c r="C2299" s="45" t="s">
        <v>5030</v>
      </c>
      <c r="D2299">
        <v>21</v>
      </c>
      <c r="E2299" s="4">
        <f>IFERROR(VLOOKUP(A2299,'ListaN69 09-02-2025'!$A$9:$E$9716,5,0)*IF($C$3="SI",((D6296/100)+1),1)*IF(AND($C$3="SI",$C$4="SI"),IF(D6296=21,0.92,IF(D6296=10.5,0.96,1)),1)*IF(ISNUMBER($C$5),1-$C$5,1),"-")</f>
        <v>29882.6</v>
      </c>
      <c r="F2299" s="4">
        <f t="shared" si="35"/>
        <v>29882.6</v>
      </c>
      <c r="AC2299" t="str">
        <f>'ListaN69 09-02-2025'!AF2297</f>
        <v>Igual</v>
      </c>
    </row>
    <row r="2300" spans="1:29" x14ac:dyDescent="0.2">
      <c r="A2300" s="1" t="s">
        <v>5400</v>
      </c>
      <c r="B2300" t="s">
        <v>5401</v>
      </c>
      <c r="C2300" s="45" t="s">
        <v>5030</v>
      </c>
      <c r="D2300">
        <v>21</v>
      </c>
      <c r="E2300" s="4">
        <f>IFERROR(VLOOKUP(A2300,'ListaN69 09-02-2025'!$A$9:$E$9716,5,0)*IF($C$3="SI",((D6297/100)+1),1)*IF(AND($C$3="SI",$C$4="SI"),IF(D6297=21,0.92,IF(D6297=10.5,0.96,1)),1)*IF(ISNUMBER($C$5),1-$C$5,1),"-")</f>
        <v>44693.85</v>
      </c>
      <c r="F2300" s="4">
        <f t="shared" si="35"/>
        <v>44693.85</v>
      </c>
      <c r="AC2300" t="str">
        <f>'ListaN69 09-02-2025'!AF2298</f>
        <v>Igual</v>
      </c>
    </row>
    <row r="2301" spans="1:29" x14ac:dyDescent="0.2">
      <c r="C2301" s="45"/>
      <c r="E2301" s="4" t="str">
        <f>IFERROR(VLOOKUP(A2301,'ListaN69 09-02-2025'!$A$9:$E$9716,5,0)*IF($C$3="SI",((D6298/100)+1),1)*IF(AND($C$3="SI",$C$4="SI"),IF(D6298=21,0.92,IF(D6298=10.5,0.96,1)),1)*IF(ISNUMBER($C$5),1-$C$5,1),"-")</f>
        <v>-</v>
      </c>
      <c r="F2301" s="4" t="str">
        <f t="shared" si="35"/>
        <v>-</v>
      </c>
      <c r="AC2301" t="str">
        <f>'ListaN69 09-02-2025'!AF2299</f>
        <v>Blanco</v>
      </c>
    </row>
    <row r="2302" spans="1:29" x14ac:dyDescent="0.2">
      <c r="B2302" t="s">
        <v>964</v>
      </c>
      <c r="C2302" s="45"/>
      <c r="E2302" s="4" t="str">
        <f>IFERROR(VLOOKUP(A2302,'ListaN69 09-02-2025'!$A$9:$E$9716,5,0)*IF($C$3="SI",((D6299/100)+1),1)*IF(AND($C$3="SI",$C$4="SI"),IF(D6299=21,0.92,IF(D6299=10.5,0.96,1)),1)*IF(ISNUMBER($C$5),1-$C$5,1),"-")</f>
        <v>-</v>
      </c>
      <c r="F2302" s="4" t="str">
        <f t="shared" si="35"/>
        <v>-</v>
      </c>
      <c r="AC2302" t="str">
        <f>'ListaN69 09-02-2025'!AF2300</f>
        <v>Titulo</v>
      </c>
    </row>
    <row r="2303" spans="1:29" x14ac:dyDescent="0.2">
      <c r="C2303" s="45"/>
      <c r="E2303" s="4" t="str">
        <f>IFERROR(VLOOKUP(A2303,'ListaN69 09-02-2025'!$A$9:$E$9716,5,0)*IF($C$3="SI",((D6300/100)+1),1)*IF(AND($C$3="SI",$C$4="SI"),IF(D6300=21,0.92,IF(D6300=10.5,0.96,1)),1)*IF(ISNUMBER($C$5),1-$C$5,1),"-")</f>
        <v>-</v>
      </c>
      <c r="F2303" s="4" t="str">
        <f t="shared" si="35"/>
        <v>-</v>
      </c>
      <c r="AC2303" t="str">
        <f>'ListaN69 09-02-2025'!AF2301</f>
        <v>Blanco</v>
      </c>
    </row>
    <row r="2304" spans="1:29" x14ac:dyDescent="0.2">
      <c r="A2304" s="1" t="s">
        <v>4852</v>
      </c>
      <c r="B2304" t="s">
        <v>6505</v>
      </c>
      <c r="C2304" s="45" t="s">
        <v>4946</v>
      </c>
      <c r="D2304">
        <v>21</v>
      </c>
      <c r="E2304" s="4">
        <f>IFERROR(VLOOKUP(A2304,'ListaN69 09-02-2025'!$A$9:$E$9716,5,0)*IF($C$3="SI",((D6301/100)+1),1)*IF(AND($C$3="SI",$C$4="SI"),IF(D6301=21,0.92,IF(D6301=10.5,0.96,1)),1)*IF(ISNUMBER($C$5),1-$C$5,1),"-")</f>
        <v>6275.415</v>
      </c>
      <c r="F2304" s="4">
        <f t="shared" si="35"/>
        <v>6275.415</v>
      </c>
      <c r="AC2304" t="str">
        <f>'ListaN69 09-02-2025'!AF2302</f>
        <v>Bajo</v>
      </c>
    </row>
    <row r="2305" spans="1:29" x14ac:dyDescent="0.2">
      <c r="A2305" s="1" t="s">
        <v>4645</v>
      </c>
      <c r="B2305" t="s">
        <v>6506</v>
      </c>
      <c r="C2305" s="45" t="s">
        <v>4948</v>
      </c>
      <c r="D2305">
        <v>21</v>
      </c>
      <c r="E2305" s="4">
        <f>IFERROR(VLOOKUP(A2305,'ListaN69 09-02-2025'!$A$9:$E$9716,5,0)*IF($C$3="SI",((D6302/100)+1),1)*IF(AND($C$3="SI",$C$4="SI"),IF(D6302=21,0.92,IF(D6302=10.5,0.96,1)),1)*IF(ISNUMBER($C$5),1-$C$5,1),"-")</f>
        <v>4937.7599999999993</v>
      </c>
      <c r="F2305" s="4">
        <f t="shared" si="35"/>
        <v>4937.7599999999993</v>
      </c>
      <c r="AC2305" t="str">
        <f>'ListaN69 09-02-2025'!AF2303</f>
        <v>Bajo</v>
      </c>
    </row>
    <row r="2306" spans="1:29" x14ac:dyDescent="0.2">
      <c r="A2306" s="1" t="s">
        <v>4646</v>
      </c>
      <c r="B2306" t="s">
        <v>4647</v>
      </c>
      <c r="C2306" s="45" t="s">
        <v>4946</v>
      </c>
      <c r="D2306">
        <v>21</v>
      </c>
      <c r="E2306" s="4">
        <f>IFERROR(VLOOKUP(A2306,'ListaN69 09-02-2025'!$A$9:$E$9716,5,0)*IF($C$3="SI",((D6303/100)+1),1)*IF(AND($C$3="SI",$C$4="SI"),IF(D6303=21,0.92,IF(D6303=10.5,0.96,1)),1)*IF(ISNUMBER($C$5),1-$C$5,1),"-")</f>
        <v>6559.14</v>
      </c>
      <c r="F2306" s="4">
        <f t="shared" si="35"/>
        <v>6559.14</v>
      </c>
      <c r="AC2306" t="str">
        <f>'ListaN69 09-02-2025'!AF2304</f>
        <v>Bajo</v>
      </c>
    </row>
    <row r="2307" spans="1:29" x14ac:dyDescent="0.2">
      <c r="A2307" s="1" t="s">
        <v>4648</v>
      </c>
      <c r="B2307" t="s">
        <v>4649</v>
      </c>
      <c r="C2307" s="45" t="s">
        <v>4946</v>
      </c>
      <c r="D2307">
        <v>21</v>
      </c>
      <c r="E2307" s="4">
        <f>IFERROR(VLOOKUP(A2307,'ListaN69 09-02-2025'!$A$9:$E$9716,5,0)*IF($C$3="SI",((D6304/100)+1),1)*IF(AND($C$3="SI",$C$4="SI"),IF(D6304=21,0.92,IF(D6304=10.5,0.96,1)),1)*IF(ISNUMBER($C$5),1-$C$5,1),"-")</f>
        <v>6983.8545000000004</v>
      </c>
      <c r="F2307" s="4">
        <f t="shared" si="35"/>
        <v>6983.8545000000004</v>
      </c>
      <c r="AC2307" t="str">
        <f>'ListaN69 09-02-2025'!AF2305</f>
        <v>Bajo</v>
      </c>
    </row>
    <row r="2308" spans="1:29" x14ac:dyDescent="0.2">
      <c r="A2308" s="1" t="s">
        <v>969</v>
      </c>
      <c r="B2308" t="s">
        <v>3733</v>
      </c>
      <c r="C2308" s="45" t="s">
        <v>4946</v>
      </c>
      <c r="D2308">
        <v>21</v>
      </c>
      <c r="E2308" s="4">
        <f>IFERROR(VLOOKUP(A2308,'ListaN69 09-02-2025'!$A$9:$E$9716,5,0)*IF($C$3="SI",((D6305/100)+1),1)*IF(AND($C$3="SI",$C$4="SI"),IF(D6305=21,0.92,IF(D6305=10.5,0.96,1)),1)*IF(ISNUMBER($C$5),1-$C$5,1),"-")</f>
        <v>7408.86</v>
      </c>
      <c r="F2308" s="4">
        <f t="shared" si="35"/>
        <v>7408.86</v>
      </c>
      <c r="AC2308" t="str">
        <f>'ListaN69 09-02-2025'!AF2306</f>
        <v>Bajo</v>
      </c>
    </row>
    <row r="2309" spans="1:29" x14ac:dyDescent="0.2">
      <c r="A2309" s="1" t="s">
        <v>965</v>
      </c>
      <c r="B2309" t="s">
        <v>966</v>
      </c>
      <c r="C2309" s="45" t="s">
        <v>4959</v>
      </c>
      <c r="D2309">
        <v>21</v>
      </c>
      <c r="E2309" s="4">
        <f>IFERROR(VLOOKUP(A2309,'ListaN69 09-02-2025'!$A$9:$E$9716,5,0)*IF($C$3="SI",((D6306/100)+1),1)*IF(AND($C$3="SI",$C$4="SI"),IF(D6306=21,0.92,IF(D6306=10.5,0.96,1)),1)*IF(ISNUMBER($C$5),1-$C$5,1),"-")</f>
        <v>6062.915</v>
      </c>
      <c r="F2309" s="4">
        <f t="shared" si="35"/>
        <v>6062.915</v>
      </c>
      <c r="AC2309" t="str">
        <f>'ListaN69 09-02-2025'!AF2307</f>
        <v>Igual</v>
      </c>
    </row>
    <row r="2310" spans="1:29" x14ac:dyDescent="0.2">
      <c r="A2310" s="1" t="s">
        <v>967</v>
      </c>
      <c r="B2310" t="s">
        <v>968</v>
      </c>
      <c r="C2310" s="45" t="s">
        <v>4947</v>
      </c>
      <c r="D2310">
        <v>21</v>
      </c>
      <c r="E2310" s="4">
        <f>IFERROR(VLOOKUP(A2310,'ListaN69 09-02-2025'!$A$9:$E$9716,5,0)*IF($C$3="SI",((D6307/100)+1),1)*IF(AND($C$3="SI",$C$4="SI"),IF(D6307=21,0.92,IF(D6307=10.5,0.96,1)),1)*IF(ISNUMBER($C$5),1-$C$5,1),"-")</f>
        <v>4054.451</v>
      </c>
      <c r="F2310" s="4">
        <f t="shared" si="35"/>
        <v>4054.451</v>
      </c>
      <c r="AC2310" t="str">
        <f>'ListaN69 09-02-2025'!AF2308</f>
        <v>Igual</v>
      </c>
    </row>
    <row r="2311" spans="1:29" x14ac:dyDescent="0.2">
      <c r="C2311" s="45"/>
      <c r="E2311" s="4" t="str">
        <f>IFERROR(VLOOKUP(A2311,'ListaN69 09-02-2025'!$A$9:$E$9716,5,0)*IF($C$3="SI",((D6308/100)+1),1)*IF(AND($C$3="SI",$C$4="SI"),IF(D6308=21,0.92,IF(D6308=10.5,0.96,1)),1)*IF(ISNUMBER($C$5),1-$C$5,1),"-")</f>
        <v>-</v>
      </c>
      <c r="F2311" s="4" t="str">
        <f t="shared" si="35"/>
        <v>-</v>
      </c>
      <c r="AC2311" t="str">
        <f>'ListaN69 09-02-2025'!AF2309</f>
        <v>Blanco</v>
      </c>
    </row>
    <row r="2312" spans="1:29" x14ac:dyDescent="0.2">
      <c r="B2312" t="s">
        <v>970</v>
      </c>
      <c r="C2312" s="45"/>
      <c r="E2312" s="4" t="str">
        <f>IFERROR(VLOOKUP(A2312,'ListaN69 09-02-2025'!$A$9:$E$9716,5,0)*IF($C$3="SI",((D6309/100)+1),1)*IF(AND($C$3="SI",$C$4="SI"),IF(D6309=21,0.92,IF(D6309=10.5,0.96,1)),1)*IF(ISNUMBER($C$5),1-$C$5,1),"-")</f>
        <v>-</v>
      </c>
      <c r="F2312" s="4" t="str">
        <f t="shared" si="35"/>
        <v>-</v>
      </c>
      <c r="AC2312" t="str">
        <f>'ListaN69 09-02-2025'!AF2310</f>
        <v>Titulo</v>
      </c>
    </row>
    <row r="2313" spans="1:29" x14ac:dyDescent="0.2">
      <c r="C2313" s="45"/>
      <c r="E2313" s="4" t="str">
        <f>IFERROR(VLOOKUP(A2313,'ListaN69 09-02-2025'!$A$9:$E$9716,5,0)*IF($C$3="SI",((D6310/100)+1),1)*IF(AND($C$3="SI",$C$4="SI"),IF(D6310=21,0.92,IF(D6310=10.5,0.96,1)),1)*IF(ISNUMBER($C$5),1-$C$5,1),"-")</f>
        <v>-</v>
      </c>
      <c r="F2313" s="4" t="str">
        <f t="shared" si="35"/>
        <v>-</v>
      </c>
      <c r="AC2313" t="str">
        <f>'ListaN69 09-02-2025'!AF2311</f>
        <v>Blanco</v>
      </c>
    </row>
    <row r="2314" spans="1:29" x14ac:dyDescent="0.2">
      <c r="A2314" s="1" t="s">
        <v>975</v>
      </c>
      <c r="B2314" t="s">
        <v>2627</v>
      </c>
      <c r="C2314" s="45" t="s">
        <v>4946</v>
      </c>
      <c r="D2314">
        <v>21</v>
      </c>
      <c r="E2314" s="4">
        <f>IFERROR(VLOOKUP(A2314,'ListaN69 09-02-2025'!$A$9:$E$9716,5,0)*IF($C$3="SI",((D6311/100)+1),1)*IF(AND($C$3="SI",$C$4="SI"),IF(D6311=21,0.92,IF(D6311=10.5,0.96,1)),1)*IF(ISNUMBER($C$5),1-$C$5,1),"-")</f>
        <v>16702.769</v>
      </c>
      <c r="F2314" s="4">
        <f t="shared" si="35"/>
        <v>16702.769</v>
      </c>
      <c r="AC2314" t="str">
        <f>'ListaN69 09-02-2025'!AF2312</f>
        <v>Igual</v>
      </c>
    </row>
    <row r="2315" spans="1:29" x14ac:dyDescent="0.2">
      <c r="A2315" s="1" t="s">
        <v>977</v>
      </c>
      <c r="B2315" t="s">
        <v>2629</v>
      </c>
      <c r="C2315" s="45" t="s">
        <v>4946</v>
      </c>
      <c r="D2315">
        <v>21</v>
      </c>
      <c r="E2315" s="4">
        <f>IFERROR(VLOOKUP(A2315,'ListaN69 09-02-2025'!$A$9:$E$9716,5,0)*IF($C$3="SI",((D6312/100)+1),1)*IF(AND($C$3="SI",$C$4="SI"),IF(D6312=21,0.92,IF(D6312=10.5,0.96,1)),1)*IF(ISNUMBER($C$5),1-$C$5,1),"-")</f>
        <v>16702.769</v>
      </c>
      <c r="F2315" s="4">
        <f t="shared" si="35"/>
        <v>16702.769</v>
      </c>
      <c r="AC2315" t="str">
        <f>'ListaN69 09-02-2025'!AF2313</f>
        <v>Igual</v>
      </c>
    </row>
    <row r="2316" spans="1:29" x14ac:dyDescent="0.2">
      <c r="A2316" s="1" t="s">
        <v>971</v>
      </c>
      <c r="B2316" t="s">
        <v>2623</v>
      </c>
      <c r="C2316" s="45" t="s">
        <v>4946</v>
      </c>
      <c r="D2316">
        <v>21</v>
      </c>
      <c r="E2316" s="4">
        <f>IFERROR(VLOOKUP(A2316,'ListaN69 09-02-2025'!$A$9:$E$9716,5,0)*IF($C$3="SI",((D6313/100)+1),1)*IF(AND($C$3="SI",$C$4="SI"),IF(D6313=21,0.92,IF(D6313=10.5,0.96,1)),1)*IF(ISNUMBER($C$5),1-$C$5,1),"-")</f>
        <v>18060.493999999999</v>
      </c>
      <c r="F2316" s="4">
        <f t="shared" si="35"/>
        <v>18060.493999999999</v>
      </c>
      <c r="AC2316" t="str">
        <f>'ListaN69 09-02-2025'!AF2314</f>
        <v>Igual</v>
      </c>
    </row>
    <row r="2317" spans="1:29" x14ac:dyDescent="0.2">
      <c r="A2317" s="1" t="s">
        <v>972</v>
      </c>
      <c r="B2317" t="s">
        <v>2624</v>
      </c>
      <c r="C2317" s="45" t="s">
        <v>4946</v>
      </c>
      <c r="D2317">
        <v>21</v>
      </c>
      <c r="E2317" s="4">
        <f>IFERROR(VLOOKUP(A2317,'ListaN69 09-02-2025'!$A$9:$E$9716,5,0)*IF($C$3="SI",((D6314/100)+1),1)*IF(AND($C$3="SI",$C$4="SI"),IF(D6314=21,0.92,IF(D6314=10.5,0.96,1)),1)*IF(ISNUMBER($C$5),1-$C$5,1),"-")</f>
        <v>18060.493999999999</v>
      </c>
      <c r="F2317" s="4">
        <f t="shared" si="35"/>
        <v>18060.493999999999</v>
      </c>
      <c r="AC2317" t="str">
        <f>'ListaN69 09-02-2025'!AF2315</f>
        <v>Igual</v>
      </c>
    </row>
    <row r="2318" spans="1:29" x14ac:dyDescent="0.2">
      <c r="A2318" s="1" t="s">
        <v>973</v>
      </c>
      <c r="B2318" t="s">
        <v>2625</v>
      </c>
      <c r="C2318" s="45" t="s">
        <v>4946</v>
      </c>
      <c r="D2318">
        <v>21</v>
      </c>
      <c r="E2318" s="4">
        <f>IFERROR(VLOOKUP(A2318,'ListaN69 09-02-2025'!$A$9:$E$9716,5,0)*IF($C$3="SI",((D6315/100)+1),1)*IF(AND($C$3="SI",$C$4="SI"),IF(D6315=21,0.92,IF(D6315=10.5,0.96,1)),1)*IF(ISNUMBER($C$5),1-$C$5,1),"-")</f>
        <v>14080.036</v>
      </c>
      <c r="F2318" s="4">
        <f t="shared" ref="F2318:F2381" si="36">IFERROR(E2318*IF(ISNUMBER($C$6),1+$C$6,1),"-")</f>
        <v>14080.036</v>
      </c>
      <c r="AC2318" t="str">
        <f>'ListaN69 09-02-2025'!AF2316</f>
        <v>Igual</v>
      </c>
    </row>
    <row r="2319" spans="1:29" x14ac:dyDescent="0.2">
      <c r="A2319" s="1" t="s">
        <v>974</v>
      </c>
      <c r="B2319" t="s">
        <v>2626</v>
      </c>
      <c r="C2319" s="45" t="s">
        <v>4946</v>
      </c>
      <c r="D2319">
        <v>21</v>
      </c>
      <c r="E2319" s="4">
        <f>IFERROR(VLOOKUP(A2319,'ListaN69 09-02-2025'!$A$9:$E$9716,5,0)*IF($C$3="SI",((D6316/100)+1),1)*IF(AND($C$3="SI",$C$4="SI"),IF(D6316=21,0.92,IF(D6316=10.5,0.96,1)),1)*IF(ISNUMBER($C$5),1-$C$5,1),"-")</f>
        <v>18948.406999999999</v>
      </c>
      <c r="F2319" s="4">
        <f t="shared" si="36"/>
        <v>18948.406999999999</v>
      </c>
      <c r="AC2319" t="str">
        <f>'ListaN69 09-02-2025'!AF2317</f>
        <v>Igual</v>
      </c>
    </row>
    <row r="2320" spans="1:29" x14ac:dyDescent="0.2">
      <c r="A2320" s="1" t="s">
        <v>976</v>
      </c>
      <c r="B2320" t="s">
        <v>2628</v>
      </c>
      <c r="C2320" s="45" t="s">
        <v>4946</v>
      </c>
      <c r="D2320">
        <v>21</v>
      </c>
      <c r="E2320" s="4">
        <f>IFERROR(VLOOKUP(A2320,'ListaN69 09-02-2025'!$A$9:$E$9716,5,0)*IF($C$3="SI",((D6317/100)+1),1)*IF(AND($C$3="SI",$C$4="SI"),IF(D6317=21,0.92,IF(D6317=10.5,0.96,1)),1)*IF(ISNUMBER($C$5),1-$C$5,1),"-")</f>
        <v>18948.406999999999</v>
      </c>
      <c r="F2320" s="4">
        <f t="shared" si="36"/>
        <v>18948.406999999999</v>
      </c>
      <c r="AC2320" t="str">
        <f>'ListaN69 09-02-2025'!AF2318</f>
        <v>Igual</v>
      </c>
    </row>
    <row r="2321" spans="1:29" x14ac:dyDescent="0.2">
      <c r="A2321" s="1" t="s">
        <v>978</v>
      </c>
      <c r="B2321" t="s">
        <v>2630</v>
      </c>
      <c r="C2321" s="45" t="s">
        <v>4946</v>
      </c>
      <c r="D2321">
        <v>21</v>
      </c>
      <c r="E2321" s="4">
        <f>IFERROR(VLOOKUP(A2321,'ListaN69 09-02-2025'!$A$9:$E$9716,5,0)*IF($C$3="SI",((D6318/100)+1),1)*IF(AND($C$3="SI",$C$4="SI"),IF(D6318=21,0.92,IF(D6318=10.5,0.96,1)),1)*IF(ISNUMBER($C$5),1-$C$5,1),"-")</f>
        <v>14469.611000000001</v>
      </c>
      <c r="F2321" s="4">
        <f t="shared" si="36"/>
        <v>14469.611000000001</v>
      </c>
      <c r="AC2321" t="str">
        <f>'ListaN69 09-02-2025'!AF2319</f>
        <v>Igual</v>
      </c>
    </row>
    <row r="2322" spans="1:29" x14ac:dyDescent="0.2">
      <c r="A2322" s="1" t="s">
        <v>979</v>
      </c>
      <c r="B2322" t="s">
        <v>2631</v>
      </c>
      <c r="C2322" s="45" t="s">
        <v>4946</v>
      </c>
      <c r="D2322">
        <v>21</v>
      </c>
      <c r="E2322" s="4">
        <f>IFERROR(VLOOKUP(A2322,'ListaN69 09-02-2025'!$A$9:$E$9716,5,0)*IF($C$3="SI",((D6319/100)+1),1)*IF(AND($C$3="SI",$C$4="SI"),IF(D6319=21,0.92,IF(D6319=10.5,0.96,1)),1)*IF(ISNUMBER($C$5),1-$C$5,1),"-")</f>
        <v>20622.607</v>
      </c>
      <c r="F2322" s="4">
        <f t="shared" si="36"/>
        <v>20622.607</v>
      </c>
      <c r="AC2322" t="str">
        <f>'ListaN69 09-02-2025'!AF2320</f>
        <v>Igual</v>
      </c>
    </row>
    <row r="2323" spans="1:29" x14ac:dyDescent="0.2">
      <c r="A2323" s="1" t="s">
        <v>980</v>
      </c>
      <c r="B2323" t="s">
        <v>2632</v>
      </c>
      <c r="C2323" s="45" t="s">
        <v>4946</v>
      </c>
      <c r="D2323">
        <v>21</v>
      </c>
      <c r="E2323" s="4">
        <f>IFERROR(VLOOKUP(A2323,'ListaN69 09-02-2025'!$A$9:$E$9716,5,0)*IF($C$3="SI",((D6320/100)+1),1)*IF(AND($C$3="SI",$C$4="SI"),IF(D6320=21,0.92,IF(D6320=10.5,0.96,1)),1)*IF(ISNUMBER($C$5),1-$C$5,1),"-")</f>
        <v>20622.607</v>
      </c>
      <c r="F2323" s="4">
        <f t="shared" si="36"/>
        <v>20622.607</v>
      </c>
      <c r="AC2323" t="str">
        <f>'ListaN69 09-02-2025'!AF2321</f>
        <v>Igual</v>
      </c>
    </row>
    <row r="2324" spans="1:29" x14ac:dyDescent="0.2">
      <c r="A2324" s="1" t="s">
        <v>981</v>
      </c>
      <c r="B2324" t="s">
        <v>2633</v>
      </c>
      <c r="C2324" s="45" t="s">
        <v>4946</v>
      </c>
      <c r="D2324">
        <v>21</v>
      </c>
      <c r="E2324" s="4">
        <f>IFERROR(VLOOKUP(A2324,'ListaN69 09-02-2025'!$A$9:$E$9716,5,0)*IF($C$3="SI",((D6321/100)+1),1)*IF(AND($C$3="SI",$C$4="SI"),IF(D6321=21,0.92,IF(D6321=10.5,0.96,1)),1)*IF(ISNUMBER($C$5),1-$C$5,1),"-")</f>
        <v>15648.147999999999</v>
      </c>
      <c r="F2324" s="4">
        <f t="shared" si="36"/>
        <v>15648.147999999999</v>
      </c>
      <c r="AC2324" t="str">
        <f>'ListaN69 09-02-2025'!AF2322</f>
        <v>Igual</v>
      </c>
    </row>
    <row r="2325" spans="1:29" x14ac:dyDescent="0.2">
      <c r="A2325" s="1" t="s">
        <v>982</v>
      </c>
      <c r="B2325" t="s">
        <v>983</v>
      </c>
      <c r="C2325" s="45" t="s">
        <v>4946</v>
      </c>
      <c r="D2325">
        <v>21</v>
      </c>
      <c r="E2325" s="4">
        <f>IFERROR(VLOOKUP(A2325,'ListaN69 09-02-2025'!$A$9:$E$9716,5,0)*IF($C$3="SI",((D6322/100)+1),1)*IF(AND($C$3="SI",$C$4="SI"),IF(D6322=21,0.92,IF(D6322=10.5,0.96,1)),1)*IF(ISNUMBER($C$5),1-$C$5,1),"-")</f>
        <v>21493.582999999999</v>
      </c>
      <c r="F2325" s="4">
        <f t="shared" si="36"/>
        <v>21493.582999999999</v>
      </c>
      <c r="AC2325" t="str">
        <f>'ListaN69 09-02-2025'!AF2323</f>
        <v>Igual</v>
      </c>
    </row>
    <row r="2326" spans="1:29" x14ac:dyDescent="0.2">
      <c r="A2326" s="1" t="s">
        <v>984</v>
      </c>
      <c r="B2326" t="s">
        <v>2634</v>
      </c>
      <c r="C2326" s="45" t="s">
        <v>4946</v>
      </c>
      <c r="D2326">
        <v>21</v>
      </c>
      <c r="E2326" s="4">
        <f>IFERROR(VLOOKUP(A2326,'ListaN69 09-02-2025'!$A$9:$E$9716,5,0)*IF($C$3="SI",((D6323/100)+1),1)*IF(AND($C$3="SI",$C$4="SI"),IF(D6323=21,0.92,IF(D6323=10.5,0.96,1)),1)*IF(ISNUMBER($C$5),1-$C$5,1),"-")</f>
        <v>27895.3</v>
      </c>
      <c r="F2326" s="4">
        <f t="shared" si="36"/>
        <v>27895.3</v>
      </c>
      <c r="AC2326" t="str">
        <f>'ListaN69 09-02-2025'!AF2324</f>
        <v>Igual</v>
      </c>
    </row>
    <row r="2327" spans="1:29" x14ac:dyDescent="0.2">
      <c r="A2327" s="1" t="s">
        <v>985</v>
      </c>
      <c r="B2327" t="s">
        <v>2635</v>
      </c>
      <c r="C2327" s="45" t="s">
        <v>4946</v>
      </c>
      <c r="D2327">
        <v>21</v>
      </c>
      <c r="E2327" s="4">
        <f>IFERROR(VLOOKUP(A2327,'ListaN69 09-02-2025'!$A$9:$E$9716,5,0)*IF($C$3="SI",((D6324/100)+1),1)*IF(AND($C$3="SI",$C$4="SI"),IF(D6324=21,0.92,IF(D6324=10.5,0.96,1)),1)*IF(ISNUMBER($C$5),1-$C$5,1),"-")</f>
        <v>27895.3</v>
      </c>
      <c r="F2327" s="4">
        <f t="shared" si="36"/>
        <v>27895.3</v>
      </c>
      <c r="AC2327" t="str">
        <f>'ListaN69 09-02-2025'!AF2325</f>
        <v>Igual</v>
      </c>
    </row>
    <row r="2328" spans="1:29" x14ac:dyDescent="0.2">
      <c r="C2328" s="45"/>
      <c r="E2328" s="4" t="str">
        <f>IFERROR(VLOOKUP(A2328,'ListaN69 09-02-2025'!$A$9:$E$9716,5,0)*IF($C$3="SI",((D6325/100)+1),1)*IF(AND($C$3="SI",$C$4="SI"),IF(D6325=21,0.92,IF(D6325=10.5,0.96,1)),1)*IF(ISNUMBER($C$5),1-$C$5,1),"-")</f>
        <v>-</v>
      </c>
      <c r="F2328" s="4" t="str">
        <f t="shared" si="36"/>
        <v>-</v>
      </c>
      <c r="AC2328" t="str">
        <f>'ListaN69 09-02-2025'!AF2326</f>
        <v>Blanco</v>
      </c>
    </row>
    <row r="2329" spans="1:29" x14ac:dyDescent="0.2">
      <c r="B2329" t="s">
        <v>986</v>
      </c>
      <c r="C2329" s="45"/>
      <c r="E2329" s="4" t="str">
        <f>IFERROR(VLOOKUP(A2329,'ListaN69 09-02-2025'!$A$9:$E$9716,5,0)*IF($C$3="SI",((D6326/100)+1),1)*IF(AND($C$3="SI",$C$4="SI"),IF(D6326=21,0.92,IF(D6326=10.5,0.96,1)),1)*IF(ISNUMBER($C$5),1-$C$5,1),"-")</f>
        <v>-</v>
      </c>
      <c r="F2329" s="4" t="str">
        <f t="shared" si="36"/>
        <v>-</v>
      </c>
      <c r="AC2329" t="str">
        <f>'ListaN69 09-02-2025'!AF2327</f>
        <v>Titulo</v>
      </c>
    </row>
    <row r="2330" spans="1:29" x14ac:dyDescent="0.2">
      <c r="C2330" s="45"/>
      <c r="E2330" s="4" t="str">
        <f>IFERROR(VLOOKUP(A2330,'ListaN69 09-02-2025'!$A$9:$E$9716,5,0)*IF($C$3="SI",((D6327/100)+1),1)*IF(AND($C$3="SI",$C$4="SI"),IF(D6327=21,0.92,IF(D6327=10.5,0.96,1)),1)*IF(ISNUMBER($C$5),1-$C$5,1),"-")</f>
        <v>-</v>
      </c>
      <c r="F2330" s="4" t="str">
        <f t="shared" si="36"/>
        <v>-</v>
      </c>
      <c r="AC2330" t="str">
        <f>'ListaN69 09-02-2025'!AF2328</f>
        <v>Blanco</v>
      </c>
    </row>
    <row r="2331" spans="1:29" x14ac:dyDescent="0.2">
      <c r="A2331" s="1">
        <v>561300</v>
      </c>
      <c r="B2331" t="s">
        <v>4397</v>
      </c>
      <c r="C2331" s="45" t="s">
        <v>4948</v>
      </c>
      <c r="D2331">
        <v>10.5</v>
      </c>
      <c r="E2331" s="4">
        <f>IFERROR(VLOOKUP(A2331,'ListaN69 09-02-2025'!$A$9:$E$9716,5,0)*IF($C$3="SI",((D6328/100)+1),1)*IF(AND($C$3="SI",$C$4="SI"),IF(D6328=21,0.92,IF(D6328=10.5,0.96,1)),1)*IF(ISNUMBER($C$5),1-$C$5,1),"-")</f>
        <v>17670</v>
      </c>
      <c r="F2331" s="4">
        <f t="shared" si="36"/>
        <v>17670</v>
      </c>
      <c r="AC2331" t="str">
        <f>'ListaN69 09-02-2025'!AF2329</f>
        <v>Igual</v>
      </c>
    </row>
    <row r="2332" spans="1:29" x14ac:dyDescent="0.2">
      <c r="A2332" s="1" t="s">
        <v>1811</v>
      </c>
      <c r="B2332" t="s">
        <v>1812</v>
      </c>
      <c r="C2332" s="45" t="s">
        <v>4965</v>
      </c>
      <c r="D2332">
        <v>21</v>
      </c>
      <c r="E2332" s="4">
        <f>IFERROR(VLOOKUP(A2332,'ListaN69 09-02-2025'!$A$9:$E$9716,5,0)*IF($C$3="SI",((D6329/100)+1),1)*IF(AND($C$3="SI",$C$4="SI"),IF(D6329=21,0.92,IF(D6329=10.5,0.96,1)),1)*IF(ISNUMBER($C$5),1-$C$5,1),"-")</f>
        <v>8234</v>
      </c>
      <c r="F2332" s="4">
        <f t="shared" si="36"/>
        <v>8234</v>
      </c>
      <c r="AC2332" t="str">
        <f>'ListaN69 09-02-2025'!AF2330</f>
        <v>Igual</v>
      </c>
    </row>
    <row r="2333" spans="1:29" x14ac:dyDescent="0.2">
      <c r="A2333" s="1" t="s">
        <v>4650</v>
      </c>
      <c r="B2333" t="s">
        <v>6532</v>
      </c>
      <c r="C2333" s="45" t="s">
        <v>4978</v>
      </c>
      <c r="D2333">
        <v>21</v>
      </c>
      <c r="E2333" s="4">
        <f>IFERROR(VLOOKUP(A2333,'ListaN69 09-02-2025'!$A$9:$E$9716,5,0)*IF($C$3="SI",((D6330/100)+1),1)*IF(AND($C$3="SI",$C$4="SI"),IF(D6330=21,0.92,IF(D6330=10.5,0.96,1)),1)*IF(ISNUMBER($C$5),1-$C$5,1),"-")</f>
        <v>11856.3</v>
      </c>
      <c r="F2333" s="4">
        <f t="shared" si="36"/>
        <v>11856.3</v>
      </c>
      <c r="AC2333" t="str">
        <f>'ListaN69 09-02-2025'!AF2331</f>
        <v>Igual</v>
      </c>
    </row>
    <row r="2334" spans="1:29" x14ac:dyDescent="0.2">
      <c r="A2334" s="1" t="s">
        <v>4651</v>
      </c>
      <c r="B2334" t="s">
        <v>4652</v>
      </c>
      <c r="C2334" s="45" t="s">
        <v>4978</v>
      </c>
      <c r="D2334">
        <v>21</v>
      </c>
      <c r="E2334" s="4">
        <f>IFERROR(VLOOKUP(A2334,'ListaN69 09-02-2025'!$A$9:$E$9716,5,0)*IF($C$3="SI",((D6331/100)+1),1)*IF(AND($C$3="SI",$C$4="SI"),IF(D6331=21,0.92,IF(D6331=10.5,0.96,1)),1)*IF(ISNUMBER($C$5),1-$C$5,1),"-")</f>
        <v>10806.505999999999</v>
      </c>
      <c r="F2334" s="4">
        <f t="shared" si="36"/>
        <v>10806.505999999999</v>
      </c>
      <c r="AC2334" t="str">
        <f>'ListaN69 09-02-2025'!AF2332</f>
        <v>Igual</v>
      </c>
    </row>
    <row r="2335" spans="1:29" x14ac:dyDescent="0.2">
      <c r="A2335" s="1" t="s">
        <v>4653</v>
      </c>
      <c r="B2335" t="s">
        <v>4654</v>
      </c>
      <c r="C2335" s="45" t="s">
        <v>4946</v>
      </c>
      <c r="D2335">
        <v>21</v>
      </c>
      <c r="E2335" s="4">
        <f>IFERROR(VLOOKUP(A2335,'ListaN69 09-02-2025'!$A$9:$E$9716,5,0)*IF($C$3="SI",((D6332/100)+1),1)*IF(AND($C$3="SI",$C$4="SI"),IF(D6332=21,0.92,IF(D6332=10.5,0.96,1)),1)*IF(ISNUMBER($C$5),1-$C$5,1),"-")</f>
        <v>13126.695</v>
      </c>
      <c r="F2335" s="4">
        <f t="shared" si="36"/>
        <v>13126.695</v>
      </c>
      <c r="AC2335" t="str">
        <f>'ListaN69 09-02-2025'!AF2333</f>
        <v>Igual</v>
      </c>
    </row>
    <row r="2336" spans="1:29" x14ac:dyDescent="0.2">
      <c r="C2336" s="45"/>
      <c r="E2336" s="4" t="str">
        <f>IFERROR(VLOOKUP(A2336,'ListaN69 09-02-2025'!$A$9:$E$9716,5,0)*IF($C$3="SI",((D6333/100)+1),1)*IF(AND($C$3="SI",$C$4="SI"),IF(D6333=21,0.92,IF(D6333=10.5,0.96,1)),1)*IF(ISNUMBER($C$5),1-$C$5,1),"-")</f>
        <v>-</v>
      </c>
      <c r="F2336" s="4" t="str">
        <f t="shared" si="36"/>
        <v>-</v>
      </c>
      <c r="AC2336" t="str">
        <f>'ListaN69 09-02-2025'!AF2334</f>
        <v>Blanco</v>
      </c>
    </row>
    <row r="2337" spans="1:29" x14ac:dyDescent="0.2">
      <c r="B2337" t="s">
        <v>987</v>
      </c>
      <c r="C2337" s="45"/>
      <c r="E2337" s="4" t="str">
        <f>IFERROR(VLOOKUP(A2337,'ListaN69 09-02-2025'!$A$9:$E$9716,5,0)*IF($C$3="SI",((D6334/100)+1),1)*IF(AND($C$3="SI",$C$4="SI"),IF(D6334=21,0.92,IF(D6334=10.5,0.96,1)),1)*IF(ISNUMBER($C$5),1-$C$5,1),"-")</f>
        <v>-</v>
      </c>
      <c r="F2337" s="4" t="str">
        <f t="shared" si="36"/>
        <v>-</v>
      </c>
      <c r="AC2337" t="str">
        <f>'ListaN69 09-02-2025'!AF2335</f>
        <v>Titulo</v>
      </c>
    </row>
    <row r="2338" spans="1:29" x14ac:dyDescent="0.2">
      <c r="C2338" s="45"/>
      <c r="E2338" s="4" t="str">
        <f>IFERROR(VLOOKUP(A2338,'ListaN69 09-02-2025'!$A$9:$E$9716,5,0)*IF($C$3="SI",((D6335/100)+1),1)*IF(AND($C$3="SI",$C$4="SI"),IF(D6335=21,0.92,IF(D6335=10.5,0.96,1)),1)*IF(ISNUMBER($C$5),1-$C$5,1),"-")</f>
        <v>-</v>
      </c>
      <c r="F2338" s="4" t="str">
        <f t="shared" si="36"/>
        <v>-</v>
      </c>
      <c r="AC2338" t="str">
        <f>'ListaN69 09-02-2025'!AF2336</f>
        <v>Blanco</v>
      </c>
    </row>
    <row r="2339" spans="1:29" x14ac:dyDescent="0.2">
      <c r="A2339" s="1" t="s">
        <v>1004</v>
      </c>
      <c r="B2339" t="s">
        <v>1005</v>
      </c>
      <c r="C2339" s="45" t="s">
        <v>4959</v>
      </c>
      <c r="D2339">
        <v>21</v>
      </c>
      <c r="E2339" s="4">
        <f>IFERROR(VLOOKUP(A2339,'ListaN69 09-02-2025'!$A$9:$E$9716,5,0)*IF($C$3="SI",((D6336/100)+1),1)*IF(AND($C$3="SI",$C$4="SI"),IF(D6336=21,0.92,IF(D6336=10.5,0.96,1)),1)*IF(ISNUMBER($C$5),1-$C$5,1),"-")</f>
        <v>1019.873</v>
      </c>
      <c r="F2339" s="4">
        <f t="shared" si="36"/>
        <v>1019.873</v>
      </c>
      <c r="AC2339" t="str">
        <f>'ListaN69 09-02-2025'!AF2337</f>
        <v>Igual</v>
      </c>
    </row>
    <row r="2340" spans="1:29" x14ac:dyDescent="0.2">
      <c r="A2340" s="1" t="s">
        <v>4746</v>
      </c>
      <c r="B2340" t="s">
        <v>1006</v>
      </c>
      <c r="C2340" s="45" t="s">
        <v>4947</v>
      </c>
      <c r="D2340">
        <v>21</v>
      </c>
      <c r="E2340" s="4">
        <f>IFERROR(VLOOKUP(A2340,'ListaN69 09-02-2025'!$A$9:$E$9716,5,0)*IF($C$3="SI",((D6337/100)+1),1)*IF(AND($C$3="SI",$C$4="SI"),IF(D6337=21,0.92,IF(D6337=10.5,0.96,1)),1)*IF(ISNUMBER($C$5),1-$C$5,1),"-")</f>
        <v>563.04</v>
      </c>
      <c r="F2340" s="4">
        <f t="shared" si="36"/>
        <v>563.04</v>
      </c>
      <c r="AC2340" t="str">
        <f>'ListaN69 09-02-2025'!AF2338</f>
        <v>Bajo</v>
      </c>
    </row>
    <row r="2341" spans="1:29" x14ac:dyDescent="0.2">
      <c r="A2341" s="1" t="s">
        <v>988</v>
      </c>
      <c r="B2341" t="s">
        <v>989</v>
      </c>
      <c r="C2341" s="45" t="s">
        <v>4949</v>
      </c>
      <c r="D2341">
        <v>21</v>
      </c>
      <c r="E2341" s="4">
        <f>IFERROR(VLOOKUP(A2341,'ListaN69 09-02-2025'!$A$9:$E$9716,5,0)*IF($C$3="SI",((D6338/100)+1),1)*IF(AND($C$3="SI",$C$4="SI"),IF(D6338=21,0.92,IF(D6338=10.5,0.96,1)),1)*IF(ISNUMBER($C$5),1-$C$5,1),"-")</f>
        <v>1058.1869999999999</v>
      </c>
      <c r="F2341" s="4">
        <f t="shared" si="36"/>
        <v>1058.1869999999999</v>
      </c>
      <c r="AC2341" t="str">
        <f>'ListaN69 09-02-2025'!AF2339</f>
        <v>Igual</v>
      </c>
    </row>
    <row r="2342" spans="1:29" x14ac:dyDescent="0.2">
      <c r="A2342" s="1" t="s">
        <v>990</v>
      </c>
      <c r="B2342" t="s">
        <v>991</v>
      </c>
      <c r="C2342" s="45" t="s">
        <v>4949</v>
      </c>
      <c r="D2342">
        <v>21</v>
      </c>
      <c r="E2342" s="4">
        <f>IFERROR(VLOOKUP(A2342,'ListaN69 09-02-2025'!$A$9:$E$9716,5,0)*IF($C$3="SI",((D6339/100)+1),1)*IF(AND($C$3="SI",$C$4="SI"),IF(D6339=21,0.92,IF(D6339=10.5,0.96,1)),1)*IF(ISNUMBER($C$5),1-$C$5,1),"-")</f>
        <v>1058.1869999999999</v>
      </c>
      <c r="F2342" s="4">
        <f t="shared" si="36"/>
        <v>1058.1869999999999</v>
      </c>
      <c r="AC2342" t="str">
        <f>'ListaN69 09-02-2025'!AF2340</f>
        <v>Igual</v>
      </c>
    </row>
    <row r="2343" spans="1:29" x14ac:dyDescent="0.2">
      <c r="A2343" s="1" t="s">
        <v>992</v>
      </c>
      <c r="B2343" t="s">
        <v>993</v>
      </c>
      <c r="C2343" s="45" t="s">
        <v>4964</v>
      </c>
      <c r="D2343">
        <v>21</v>
      </c>
      <c r="E2343" s="4">
        <f>IFERROR(VLOOKUP(A2343,'ListaN69 09-02-2025'!$A$9:$E$9716,5,0)*IF($C$3="SI",((D6340/100)+1),1)*IF(AND($C$3="SI",$C$4="SI"),IF(D6340=21,0.92,IF(D6340=10.5,0.96,1)),1)*IF(ISNUMBER($C$5),1-$C$5,1),"-")</f>
        <v>796.09100000000001</v>
      </c>
      <c r="F2343" s="4">
        <f t="shared" si="36"/>
        <v>796.09100000000001</v>
      </c>
      <c r="AC2343" t="str">
        <f>'ListaN69 09-02-2025'!AF2341</f>
        <v>Igual</v>
      </c>
    </row>
    <row r="2344" spans="1:29" x14ac:dyDescent="0.2">
      <c r="A2344" s="1" t="s">
        <v>994</v>
      </c>
      <c r="B2344" t="s">
        <v>995</v>
      </c>
      <c r="C2344" s="45" t="s">
        <v>4947</v>
      </c>
      <c r="D2344">
        <v>21</v>
      </c>
      <c r="E2344" s="4">
        <f>IFERROR(VLOOKUP(A2344,'ListaN69 09-02-2025'!$A$9:$E$9716,5,0)*IF($C$3="SI",((D6341/100)+1),1)*IF(AND($C$3="SI",$C$4="SI"),IF(D6341=21,0.92,IF(D6341=10.5,0.96,1)),1)*IF(ISNUMBER($C$5),1-$C$5,1),"-")</f>
        <v>796.09100000000001</v>
      </c>
      <c r="F2344" s="4">
        <f t="shared" si="36"/>
        <v>796.09100000000001</v>
      </c>
      <c r="AC2344" t="str">
        <f>'ListaN69 09-02-2025'!AF2342</f>
        <v>Igual</v>
      </c>
    </row>
    <row r="2345" spans="1:29" x14ac:dyDescent="0.2">
      <c r="A2345" s="1" t="s">
        <v>996</v>
      </c>
      <c r="B2345" t="s">
        <v>997</v>
      </c>
      <c r="C2345" s="45" t="s">
        <v>5059</v>
      </c>
      <c r="D2345">
        <v>21</v>
      </c>
      <c r="E2345" s="4">
        <f>IFERROR(VLOOKUP(A2345,'ListaN69 09-02-2025'!$A$9:$E$9716,5,0)*IF($C$3="SI",((D6342/100)+1),1)*IF(AND($C$3="SI",$C$4="SI"),IF(D6342=21,0.92,IF(D6342=10.5,0.96,1)),1)*IF(ISNUMBER($C$5),1-$C$5,1),"-")</f>
        <v>82</v>
      </c>
      <c r="F2345" s="4">
        <f t="shared" si="36"/>
        <v>82</v>
      </c>
      <c r="AC2345" t="str">
        <f>'ListaN69 09-02-2025'!AF2343</f>
        <v>Igual</v>
      </c>
    </row>
    <row r="2346" spans="1:29" x14ac:dyDescent="0.2">
      <c r="A2346" s="1" t="s">
        <v>4020</v>
      </c>
      <c r="B2346" t="s">
        <v>4021</v>
      </c>
      <c r="C2346" s="45" t="s">
        <v>5060</v>
      </c>
      <c r="D2346">
        <v>21</v>
      </c>
      <c r="E2346" s="4">
        <f>IFERROR(VLOOKUP(A2346,'ListaN69 09-02-2025'!$A$9:$E$9716,5,0)*IF($C$3="SI",((D6343/100)+1),1)*IF(AND($C$3="SI",$C$4="SI"),IF(D6343=21,0.92,IF(D6343=10.5,0.96,1)),1)*IF(ISNUMBER($C$5),1-$C$5,1),"-")</f>
        <v>60</v>
      </c>
      <c r="F2346" s="4">
        <f t="shared" si="36"/>
        <v>60</v>
      </c>
      <c r="AC2346" t="str">
        <f>'ListaN69 09-02-2025'!AF2344</f>
        <v>Igual</v>
      </c>
    </row>
    <row r="2347" spans="1:29" x14ac:dyDescent="0.2">
      <c r="A2347" s="1" t="s">
        <v>998</v>
      </c>
      <c r="B2347" t="s">
        <v>999</v>
      </c>
      <c r="C2347" s="45" t="s">
        <v>5062</v>
      </c>
      <c r="D2347">
        <v>21</v>
      </c>
      <c r="E2347" s="4">
        <f>IFERROR(VLOOKUP(A2347,'ListaN69 09-02-2025'!$A$9:$E$9716,5,0)*IF($C$3="SI",((D6344/100)+1),1)*IF(AND($C$3="SI",$C$4="SI"),IF(D6344=21,0.92,IF(D6344=10.5,0.96,1)),1)*IF(ISNUMBER($C$5),1-$C$5,1),"-")</f>
        <v>24.986000000000001</v>
      </c>
      <c r="F2347" s="4">
        <f t="shared" si="36"/>
        <v>24.986000000000001</v>
      </c>
      <c r="AC2347" t="str">
        <f>'ListaN69 09-02-2025'!AF2345</f>
        <v>Igual</v>
      </c>
    </row>
    <row r="2348" spans="1:29" x14ac:dyDescent="0.2">
      <c r="A2348" s="1" t="s">
        <v>1000</v>
      </c>
      <c r="B2348" t="s">
        <v>1001</v>
      </c>
      <c r="C2348" s="45" t="s">
        <v>5061</v>
      </c>
      <c r="D2348">
        <v>21</v>
      </c>
      <c r="E2348" s="4">
        <f>IFERROR(VLOOKUP(A2348,'ListaN69 09-02-2025'!$A$9:$E$9716,5,0)*IF($C$3="SI",((D6345/100)+1),1)*IF(AND($C$3="SI",$C$4="SI"),IF(D6345=21,0.92,IF(D6345=10.5,0.96,1)),1)*IF(ISNUMBER($C$5),1-$C$5,1),"-")</f>
        <v>30.224</v>
      </c>
      <c r="F2348" s="4">
        <f t="shared" si="36"/>
        <v>30.224</v>
      </c>
      <c r="AC2348" t="str">
        <f>'ListaN69 09-02-2025'!AF2346</f>
        <v>Igual</v>
      </c>
    </row>
    <row r="2349" spans="1:29" x14ac:dyDescent="0.2">
      <c r="A2349" s="1" t="s">
        <v>1002</v>
      </c>
      <c r="B2349" t="s">
        <v>1003</v>
      </c>
      <c r="C2349" s="45" t="s">
        <v>5061</v>
      </c>
      <c r="D2349">
        <v>21</v>
      </c>
      <c r="E2349" s="4">
        <f>IFERROR(VLOOKUP(A2349,'ListaN69 09-02-2025'!$A$9:$E$9716,5,0)*IF($C$3="SI",((D6346/100)+1),1)*IF(AND($C$3="SI",$C$4="SI"),IF(D6346=21,0.92,IF(D6346=10.5,0.96,1)),1)*IF(ISNUMBER($C$5),1-$C$5,1),"-")</f>
        <v>37.776000000000003</v>
      </c>
      <c r="F2349" s="4">
        <f t="shared" si="36"/>
        <v>37.776000000000003</v>
      </c>
      <c r="AC2349" t="str">
        <f>'ListaN69 09-02-2025'!AF2347</f>
        <v>Igual</v>
      </c>
    </row>
    <row r="2350" spans="1:29" x14ac:dyDescent="0.2">
      <c r="C2350" s="45"/>
      <c r="E2350" s="4" t="str">
        <f>IFERROR(VLOOKUP(A2350,'ListaN69 09-02-2025'!$A$9:$E$9716,5,0)*IF($C$3="SI",((D6347/100)+1),1)*IF(AND($C$3="SI",$C$4="SI"),IF(D6347=21,0.92,IF(D6347=10.5,0.96,1)),1)*IF(ISNUMBER($C$5),1-$C$5,1),"-")</f>
        <v>-</v>
      </c>
      <c r="F2350" s="4" t="str">
        <f t="shared" si="36"/>
        <v>-</v>
      </c>
      <c r="AC2350" t="str">
        <f>'ListaN69 09-02-2025'!AF2348</f>
        <v>Blanco</v>
      </c>
    </row>
    <row r="2351" spans="1:29" x14ac:dyDescent="0.2">
      <c r="B2351" t="s">
        <v>1007</v>
      </c>
      <c r="C2351" s="45"/>
      <c r="E2351" s="4" t="str">
        <f>IFERROR(VLOOKUP(A2351,'ListaN69 09-02-2025'!$A$9:$E$9716,5,0)*IF($C$3="SI",((D6348/100)+1),1)*IF(AND($C$3="SI",$C$4="SI"),IF(D6348=21,0.92,IF(D6348=10.5,0.96,1)),1)*IF(ISNUMBER($C$5),1-$C$5,1),"-")</f>
        <v>-</v>
      </c>
      <c r="F2351" s="4" t="str">
        <f t="shared" si="36"/>
        <v>-</v>
      </c>
      <c r="AC2351" t="str">
        <f>'ListaN69 09-02-2025'!AF2349</f>
        <v>Titulo</v>
      </c>
    </row>
    <row r="2352" spans="1:29" x14ac:dyDescent="0.2">
      <c r="C2352" s="45"/>
      <c r="E2352" s="4" t="str">
        <f>IFERROR(VLOOKUP(A2352,'ListaN69 09-02-2025'!$A$9:$E$9716,5,0)*IF($C$3="SI",((D6349/100)+1),1)*IF(AND($C$3="SI",$C$4="SI"),IF(D6349=21,0.92,IF(D6349=10.5,0.96,1)),1)*IF(ISNUMBER($C$5),1-$C$5,1),"-")</f>
        <v>-</v>
      </c>
      <c r="F2352" s="4" t="str">
        <f t="shared" si="36"/>
        <v>-</v>
      </c>
      <c r="AC2352" t="str">
        <f>'ListaN69 09-02-2025'!AF2350</f>
        <v>Blanco</v>
      </c>
    </row>
    <row r="2353" spans="1:29" x14ac:dyDescent="0.2">
      <c r="A2353" s="1" t="s">
        <v>4352</v>
      </c>
      <c r="B2353" t="s">
        <v>3734</v>
      </c>
      <c r="C2353" s="45" t="s">
        <v>4947</v>
      </c>
      <c r="D2353">
        <v>21</v>
      </c>
      <c r="E2353" s="4">
        <f>IFERROR(VLOOKUP(A2353,'ListaN69 09-02-2025'!$A$9:$E$9716,5,0)*IF($C$3="SI",((D6350/100)+1),1)*IF(AND($C$3="SI",$C$4="SI"),IF(D6350=21,0.92,IF(D6350=10.5,0.96,1)),1)*IF(ISNUMBER($C$5),1-$C$5,1),"-")</f>
        <v>449.84</v>
      </c>
      <c r="F2353" s="4">
        <f t="shared" si="36"/>
        <v>449.84</v>
      </c>
      <c r="AC2353" t="str">
        <f>'ListaN69 09-02-2025'!AF2351</f>
        <v>Igual</v>
      </c>
    </row>
    <row r="2354" spans="1:29" x14ac:dyDescent="0.2">
      <c r="A2354" s="1" t="s">
        <v>1008</v>
      </c>
      <c r="B2354" t="s">
        <v>3735</v>
      </c>
      <c r="C2354" s="45" t="s">
        <v>4947</v>
      </c>
      <c r="D2354">
        <v>21</v>
      </c>
      <c r="E2354" s="4">
        <f>IFERROR(VLOOKUP(A2354,'ListaN69 09-02-2025'!$A$9:$E$9716,5,0)*IF($C$3="SI",((D6351/100)+1),1)*IF(AND($C$3="SI",$C$4="SI"),IF(D6351=21,0.92,IF(D6351=10.5,0.96,1)),1)*IF(ISNUMBER($C$5),1-$C$5,1),"-")</f>
        <v>34165.874000000003</v>
      </c>
      <c r="F2354" s="4">
        <f t="shared" si="36"/>
        <v>34165.874000000003</v>
      </c>
      <c r="AC2354" t="str">
        <f>'ListaN69 09-02-2025'!AF2352</f>
        <v>Igual</v>
      </c>
    </row>
    <row r="2355" spans="1:29" x14ac:dyDescent="0.2">
      <c r="C2355" s="45"/>
      <c r="E2355" s="4" t="str">
        <f>IFERROR(VLOOKUP(A2355,'ListaN69 09-02-2025'!$A$9:$E$9716,5,0)*IF($C$3="SI",((D6352/100)+1),1)*IF(AND($C$3="SI",$C$4="SI"),IF(D6352=21,0.92,IF(D6352=10.5,0.96,1)),1)*IF(ISNUMBER($C$5),1-$C$5,1),"-")</f>
        <v>-</v>
      </c>
      <c r="F2355" s="4" t="str">
        <f t="shared" si="36"/>
        <v>-</v>
      </c>
      <c r="AC2355" t="str">
        <f>'ListaN69 09-02-2025'!AF2353</f>
        <v>Blanco</v>
      </c>
    </row>
    <row r="2356" spans="1:29" x14ac:dyDescent="0.2">
      <c r="B2356" t="s">
        <v>1010</v>
      </c>
      <c r="C2356" s="45"/>
      <c r="E2356" s="4" t="str">
        <f>IFERROR(VLOOKUP(A2356,'ListaN69 09-02-2025'!$A$9:$E$9716,5,0)*IF($C$3="SI",((D6353/100)+1),1)*IF(AND($C$3="SI",$C$4="SI"),IF(D6353=21,0.92,IF(D6353=10.5,0.96,1)),1)*IF(ISNUMBER($C$5),1-$C$5,1),"-")</f>
        <v>-</v>
      </c>
      <c r="F2356" s="4" t="str">
        <f t="shared" si="36"/>
        <v>-</v>
      </c>
      <c r="AC2356" t="str">
        <f>'ListaN69 09-02-2025'!AF2354</f>
        <v>Titulo</v>
      </c>
    </row>
    <row r="2357" spans="1:29" x14ac:dyDescent="0.2">
      <c r="C2357" s="45"/>
      <c r="E2357" s="4" t="str">
        <f>IFERROR(VLOOKUP(A2357,'ListaN69 09-02-2025'!$A$9:$E$9716,5,0)*IF($C$3="SI",((D6354/100)+1),1)*IF(AND($C$3="SI",$C$4="SI"),IF(D6354=21,0.92,IF(D6354=10.5,0.96,1)),1)*IF(ISNUMBER($C$5),1-$C$5,1),"-")</f>
        <v>-</v>
      </c>
      <c r="F2357" s="4" t="str">
        <f t="shared" si="36"/>
        <v>-</v>
      </c>
      <c r="AC2357" t="str">
        <f>'ListaN69 09-02-2025'!AF2355</f>
        <v>Blanco</v>
      </c>
    </row>
    <row r="2358" spans="1:29" x14ac:dyDescent="0.2">
      <c r="A2358" s="1" t="s">
        <v>1016</v>
      </c>
      <c r="B2358" t="s">
        <v>3736</v>
      </c>
      <c r="C2358" s="45" t="s">
        <v>5063</v>
      </c>
      <c r="D2358">
        <v>21</v>
      </c>
      <c r="E2358" s="4">
        <f>IFERROR(VLOOKUP(A2358,'ListaN69 09-02-2025'!$A$9:$E$9716,5,0)*IF($C$3="SI",((D6355/100)+1),1)*IF(AND($C$3="SI",$C$4="SI"),IF(D6355=21,0.92,IF(D6355=10.5,0.96,1)),1)*IF(ISNUMBER($C$5),1-$C$5,1),"-")</f>
        <v>13094.689</v>
      </c>
      <c r="F2358" s="4">
        <f t="shared" si="36"/>
        <v>13094.689</v>
      </c>
      <c r="AC2358" t="str">
        <f>'ListaN69 09-02-2025'!AF2356</f>
        <v>Igual</v>
      </c>
    </row>
    <row r="2359" spans="1:29" x14ac:dyDescent="0.2">
      <c r="A2359" s="1" t="s">
        <v>1017</v>
      </c>
      <c r="B2359" t="s">
        <v>3737</v>
      </c>
      <c r="C2359" s="45" t="s">
        <v>5365</v>
      </c>
      <c r="D2359">
        <v>21</v>
      </c>
      <c r="E2359" s="4">
        <f>IFERROR(VLOOKUP(A2359,'ListaN69 09-02-2025'!$A$9:$E$9716,5,0)*IF($C$3="SI",((D6356/100)+1),1)*IF(AND($C$3="SI",$C$4="SI"),IF(D6356=21,0.92,IF(D6356=10.5,0.96,1)),1)*IF(ISNUMBER($C$5),1-$C$5,1),"-")</f>
        <v>18928.053</v>
      </c>
      <c r="F2359" s="4">
        <f t="shared" si="36"/>
        <v>18928.053</v>
      </c>
      <c r="AC2359" t="str">
        <f>'ListaN69 09-02-2025'!AF2357</f>
        <v>Igual</v>
      </c>
    </row>
    <row r="2360" spans="1:29" x14ac:dyDescent="0.2">
      <c r="A2360" s="1" t="s">
        <v>1018</v>
      </c>
      <c r="B2360" t="s">
        <v>1019</v>
      </c>
      <c r="C2360" s="45" t="s">
        <v>5366</v>
      </c>
      <c r="D2360">
        <v>21</v>
      </c>
      <c r="E2360" s="4">
        <f>IFERROR(VLOOKUP(A2360,'ListaN69 09-02-2025'!$A$9:$E$9716,5,0)*IF($C$3="SI",((D6357/100)+1),1)*IF(AND($C$3="SI",$C$4="SI"),IF(D6357=21,0.92,IF(D6357=10.5,0.96,1)),1)*IF(ISNUMBER($C$5),1-$C$5,1),"-")</f>
        <v>88448.861000000004</v>
      </c>
      <c r="F2360" s="4">
        <f t="shared" si="36"/>
        <v>88448.861000000004</v>
      </c>
      <c r="AC2360" t="str">
        <f>'ListaN69 09-02-2025'!AF2358</f>
        <v>Igual</v>
      </c>
    </row>
    <row r="2361" spans="1:29" x14ac:dyDescent="0.2">
      <c r="A2361" s="1" t="s">
        <v>1011</v>
      </c>
      <c r="B2361" t="s">
        <v>3738</v>
      </c>
      <c r="C2361" s="45" t="s">
        <v>5367</v>
      </c>
      <c r="D2361">
        <v>21</v>
      </c>
      <c r="E2361" s="4">
        <f>IFERROR(VLOOKUP(A2361,'ListaN69 09-02-2025'!$A$9:$E$9716,5,0)*IF($C$3="SI",((D6358/100)+1),1)*IF(AND($C$3="SI",$C$4="SI"),IF(D6358=21,0.92,IF(D6358=10.5,0.96,1)),1)*IF(ISNUMBER($C$5),1-$C$5,1),"-")</f>
        <v>24823.948</v>
      </c>
      <c r="F2361" s="4">
        <f t="shared" si="36"/>
        <v>24823.948</v>
      </c>
      <c r="AC2361" t="str">
        <f>'ListaN69 09-02-2025'!AF2359</f>
        <v>Igual</v>
      </c>
    </row>
    <row r="2362" spans="1:29" x14ac:dyDescent="0.2">
      <c r="A2362" s="1" t="s">
        <v>1012</v>
      </c>
      <c r="B2362" t="s">
        <v>3739</v>
      </c>
      <c r="C2362" s="45" t="s">
        <v>5368</v>
      </c>
      <c r="D2362">
        <v>21</v>
      </c>
      <c r="E2362" s="4">
        <f>IFERROR(VLOOKUP(A2362,'ListaN69 09-02-2025'!$A$9:$E$9716,5,0)*IF($C$3="SI",((D6359/100)+1),1)*IF(AND($C$3="SI",$C$4="SI"),IF(D6359=21,0.92,IF(D6359=10.5,0.96,1)),1)*IF(ISNUMBER($C$5),1-$C$5,1),"-")</f>
        <v>37786.434999999998</v>
      </c>
      <c r="F2362" s="4">
        <f t="shared" si="36"/>
        <v>37786.434999999998</v>
      </c>
      <c r="AC2362" t="str">
        <f>'ListaN69 09-02-2025'!AF2360</f>
        <v>Igual</v>
      </c>
    </row>
    <row r="2363" spans="1:29" x14ac:dyDescent="0.2">
      <c r="A2363" s="1" t="s">
        <v>1013</v>
      </c>
      <c r="B2363" t="s">
        <v>3740</v>
      </c>
      <c r="C2363" s="45" t="s">
        <v>5368</v>
      </c>
      <c r="D2363">
        <v>21</v>
      </c>
      <c r="E2363" s="4">
        <f>IFERROR(VLOOKUP(A2363,'ListaN69 09-02-2025'!$A$9:$E$9716,5,0)*IF($C$3="SI",((D6360/100)+1),1)*IF(AND($C$3="SI",$C$4="SI"),IF(D6360=21,0.92,IF(D6360=10.5,0.96,1)),1)*IF(ISNUMBER($C$5),1-$C$5,1),"-")</f>
        <v>43623.517999999996</v>
      </c>
      <c r="F2363" s="4">
        <f t="shared" si="36"/>
        <v>43623.517999999996</v>
      </c>
      <c r="AC2363" t="str">
        <f>'ListaN69 09-02-2025'!AF2361</f>
        <v>Igual</v>
      </c>
    </row>
    <row r="2364" spans="1:29" x14ac:dyDescent="0.2">
      <c r="A2364" s="1" t="s">
        <v>1014</v>
      </c>
      <c r="B2364" t="s">
        <v>3741</v>
      </c>
      <c r="C2364" s="45" t="s">
        <v>5063</v>
      </c>
      <c r="D2364">
        <v>21</v>
      </c>
      <c r="E2364" s="4">
        <f>IFERROR(VLOOKUP(A2364,'ListaN69 09-02-2025'!$A$9:$E$9716,5,0)*IF($C$3="SI",((D6361/100)+1),1)*IF(AND($C$3="SI",$C$4="SI"),IF(D6361=21,0.92,IF(D6361=10.5,0.96,1)),1)*IF(ISNUMBER($C$5),1-$C$5,1),"-")</f>
        <v>52095.205000000002</v>
      </c>
      <c r="F2364" s="4">
        <f t="shared" si="36"/>
        <v>52095.205000000002</v>
      </c>
      <c r="AC2364" t="str">
        <f>'ListaN69 09-02-2025'!AF2362</f>
        <v>Igual</v>
      </c>
    </row>
    <row r="2365" spans="1:29" x14ac:dyDescent="0.2">
      <c r="A2365" s="1" t="s">
        <v>1015</v>
      </c>
      <c r="B2365" t="s">
        <v>3742</v>
      </c>
      <c r="C2365" s="45" t="s">
        <v>5063</v>
      </c>
      <c r="D2365">
        <v>21</v>
      </c>
      <c r="E2365" s="4">
        <f>IFERROR(VLOOKUP(A2365,'ListaN69 09-02-2025'!$A$9:$E$9716,5,0)*IF($C$3="SI",((D6362/100)+1),1)*IF(AND($C$3="SI",$C$4="SI"),IF(D6362=21,0.92,IF(D6362=10.5,0.96,1)),1)*IF(ISNUMBER($C$5),1-$C$5,1),"-")</f>
        <v>52095.131000000001</v>
      </c>
      <c r="F2365" s="4">
        <f t="shared" si="36"/>
        <v>52095.131000000001</v>
      </c>
      <c r="AC2365" t="str">
        <f>'ListaN69 09-02-2025'!AF2363</f>
        <v>Igual</v>
      </c>
    </row>
    <row r="2366" spans="1:29" x14ac:dyDescent="0.2">
      <c r="C2366" s="45"/>
      <c r="E2366" s="4" t="str">
        <f>IFERROR(VLOOKUP(A2366,'ListaN69 09-02-2025'!$A$9:$E$9716,5,0)*IF($C$3="SI",((D6363/100)+1),1)*IF(AND($C$3="SI",$C$4="SI"),IF(D6363=21,0.92,IF(D6363=10.5,0.96,1)),1)*IF(ISNUMBER($C$5),1-$C$5,1),"-")</f>
        <v>-</v>
      </c>
      <c r="F2366" s="4" t="str">
        <f t="shared" si="36"/>
        <v>-</v>
      </c>
      <c r="AC2366" t="str">
        <f>'ListaN69 09-02-2025'!AF2364</f>
        <v>Blanco</v>
      </c>
    </row>
    <row r="2367" spans="1:29" x14ac:dyDescent="0.2">
      <c r="B2367" t="s">
        <v>1020</v>
      </c>
      <c r="C2367" s="45"/>
      <c r="E2367" s="4" t="str">
        <f>IFERROR(VLOOKUP(A2367,'ListaN69 09-02-2025'!$A$9:$E$9716,5,0)*IF($C$3="SI",((D6364/100)+1),1)*IF(AND($C$3="SI",$C$4="SI"),IF(D6364=21,0.92,IF(D6364=10.5,0.96,1)),1)*IF(ISNUMBER($C$5),1-$C$5,1),"-")</f>
        <v>-</v>
      </c>
      <c r="F2367" s="4" t="str">
        <f t="shared" si="36"/>
        <v>-</v>
      </c>
      <c r="AC2367" t="str">
        <f>'ListaN69 09-02-2025'!AF2365</f>
        <v>Titulo</v>
      </c>
    </row>
    <row r="2368" spans="1:29" x14ac:dyDescent="0.2">
      <c r="C2368" s="45"/>
      <c r="E2368" s="4" t="str">
        <f>IFERROR(VLOOKUP(A2368,'ListaN69 09-02-2025'!$A$9:$E$9716,5,0)*IF($C$3="SI",((D6365/100)+1),1)*IF(AND($C$3="SI",$C$4="SI"),IF(D6365=21,0.92,IF(D6365=10.5,0.96,1)),1)*IF(ISNUMBER($C$5),1-$C$5,1),"-")</f>
        <v>-</v>
      </c>
      <c r="F2368" s="4" t="str">
        <f t="shared" si="36"/>
        <v>-</v>
      </c>
      <c r="AC2368" t="str">
        <f>'ListaN69 09-02-2025'!AF2366</f>
        <v>Blanco</v>
      </c>
    </row>
    <row r="2369" spans="1:29" x14ac:dyDescent="0.2">
      <c r="A2369" s="1" t="s">
        <v>1027</v>
      </c>
      <c r="B2369" t="s">
        <v>3748</v>
      </c>
      <c r="C2369" s="45" t="s">
        <v>4947</v>
      </c>
      <c r="D2369">
        <v>21</v>
      </c>
      <c r="E2369" s="4">
        <f>IFERROR(VLOOKUP(A2369,'ListaN69 09-02-2025'!$A$9:$E$9716,5,0)*IF($C$3="SI",((D6366/100)+1),1)*IF(AND($C$3="SI",$C$4="SI"),IF(D6366=21,0.92,IF(D6366=10.5,0.96,1)),1)*IF(ISNUMBER($C$5),1-$C$5,1),"-")</f>
        <v>9047.8209999999999</v>
      </c>
      <c r="F2369" s="4">
        <f t="shared" si="36"/>
        <v>9047.8209999999999</v>
      </c>
      <c r="AC2369" t="str">
        <f>'ListaN69 09-02-2025'!AF2367</f>
        <v>Igual</v>
      </c>
    </row>
    <row r="2370" spans="1:29" x14ac:dyDescent="0.2">
      <c r="A2370" s="1" t="s">
        <v>1028</v>
      </c>
      <c r="B2370" t="s">
        <v>3749</v>
      </c>
      <c r="C2370" s="45" t="s">
        <v>4947</v>
      </c>
      <c r="D2370">
        <v>21</v>
      </c>
      <c r="E2370" s="4">
        <f>IFERROR(VLOOKUP(A2370,'ListaN69 09-02-2025'!$A$9:$E$9716,5,0)*IF($C$3="SI",((D6367/100)+1),1)*IF(AND($C$3="SI",$C$4="SI"),IF(D6367=21,0.92,IF(D6367=10.5,0.96,1)),1)*IF(ISNUMBER($C$5),1-$C$5,1),"-")</f>
        <v>11678.736000000001</v>
      </c>
      <c r="F2370" s="4">
        <f t="shared" si="36"/>
        <v>11678.736000000001</v>
      </c>
      <c r="AC2370" t="str">
        <f>'ListaN69 09-02-2025'!AF2368</f>
        <v>Igual</v>
      </c>
    </row>
    <row r="2371" spans="1:29" x14ac:dyDescent="0.2">
      <c r="A2371" s="1" t="s">
        <v>1021</v>
      </c>
      <c r="B2371" t="s">
        <v>3750</v>
      </c>
      <c r="C2371" s="45" t="s">
        <v>4947</v>
      </c>
      <c r="D2371">
        <v>21</v>
      </c>
      <c r="E2371" s="4">
        <f>IFERROR(VLOOKUP(A2371,'ListaN69 09-02-2025'!$A$9:$E$9716,5,0)*IF($C$3="SI",((D6368/100)+1),1)*IF(AND($C$3="SI",$C$4="SI"),IF(D6368=21,0.92,IF(D6368=10.5,0.96,1)),1)*IF(ISNUMBER($C$5),1-$C$5,1),"-")</f>
        <v>19217.523000000001</v>
      </c>
      <c r="F2371" s="4">
        <f t="shared" si="36"/>
        <v>19217.523000000001</v>
      </c>
      <c r="AC2371" t="str">
        <f>'ListaN69 09-02-2025'!AF2369</f>
        <v>Igual</v>
      </c>
    </row>
    <row r="2372" spans="1:29" x14ac:dyDescent="0.2">
      <c r="A2372" s="1" t="s">
        <v>1022</v>
      </c>
      <c r="B2372" t="s">
        <v>3743</v>
      </c>
      <c r="C2372" s="45" t="s">
        <v>4947</v>
      </c>
      <c r="D2372">
        <v>21</v>
      </c>
      <c r="E2372" s="4">
        <f>IFERROR(VLOOKUP(A2372,'ListaN69 09-02-2025'!$A$9:$E$9716,5,0)*IF($C$3="SI",((D6369/100)+1),1)*IF(AND($C$3="SI",$C$4="SI"),IF(D6369=21,0.92,IF(D6369=10.5,0.96,1)),1)*IF(ISNUMBER($C$5),1-$C$5,1),"-")</f>
        <v>11576.098</v>
      </c>
      <c r="F2372" s="4">
        <f t="shared" si="36"/>
        <v>11576.098</v>
      </c>
      <c r="AC2372" t="str">
        <f>'ListaN69 09-02-2025'!AF2370</f>
        <v>Igual</v>
      </c>
    </row>
    <row r="2373" spans="1:29" x14ac:dyDescent="0.2">
      <c r="A2373" s="1" t="s">
        <v>1023</v>
      </c>
      <c r="B2373" t="s">
        <v>3746</v>
      </c>
      <c r="C2373" s="45" t="s">
        <v>4947</v>
      </c>
      <c r="D2373">
        <v>21</v>
      </c>
      <c r="E2373" s="4">
        <f>IFERROR(VLOOKUP(A2373,'ListaN69 09-02-2025'!$A$9:$E$9716,5,0)*IF($C$3="SI",((D6370/100)+1),1)*IF(AND($C$3="SI",$C$4="SI"),IF(D6370=21,0.92,IF(D6370=10.5,0.96,1)),1)*IF(ISNUMBER($C$5),1-$C$5,1),"-")</f>
        <v>13415.737999999999</v>
      </c>
      <c r="F2373" s="4">
        <f t="shared" si="36"/>
        <v>13415.737999999999</v>
      </c>
      <c r="AC2373" t="str">
        <f>'ListaN69 09-02-2025'!AF2371</f>
        <v>Igual</v>
      </c>
    </row>
    <row r="2374" spans="1:29" x14ac:dyDescent="0.2">
      <c r="A2374" s="1" t="s">
        <v>1024</v>
      </c>
      <c r="B2374" t="s">
        <v>3747</v>
      </c>
      <c r="C2374" s="45" t="s">
        <v>4947</v>
      </c>
      <c r="D2374">
        <v>21</v>
      </c>
      <c r="E2374" s="4">
        <f>IFERROR(VLOOKUP(A2374,'ListaN69 09-02-2025'!$A$9:$E$9716,5,0)*IF($C$3="SI",((D6371/100)+1),1)*IF(AND($C$3="SI",$C$4="SI"),IF(D6371=21,0.92,IF(D6371=10.5,0.96,1)),1)*IF(ISNUMBER($C$5),1-$C$5,1),"-")</f>
        <v>22054.312999999998</v>
      </c>
      <c r="F2374" s="4">
        <f t="shared" si="36"/>
        <v>22054.312999999998</v>
      </c>
      <c r="AC2374" t="str">
        <f>'ListaN69 09-02-2025'!AF2372</f>
        <v>Igual</v>
      </c>
    </row>
    <row r="2375" spans="1:29" x14ac:dyDescent="0.2">
      <c r="A2375" s="1" t="s">
        <v>1025</v>
      </c>
      <c r="B2375" t="s">
        <v>3744</v>
      </c>
      <c r="C2375" s="45" t="s">
        <v>4947</v>
      </c>
      <c r="D2375">
        <v>21</v>
      </c>
      <c r="E2375" s="4">
        <f>IFERROR(VLOOKUP(A2375,'ListaN69 09-02-2025'!$A$9:$E$9716,5,0)*IF($C$3="SI",((D6372/100)+1),1)*IF(AND($C$3="SI",$C$4="SI"),IF(D6372=21,0.92,IF(D6372=10.5,0.96,1)),1)*IF(ISNUMBER($C$5),1-$C$5,1),"-")</f>
        <v>24736.442999999999</v>
      </c>
      <c r="F2375" s="4">
        <f t="shared" si="36"/>
        <v>24736.442999999999</v>
      </c>
      <c r="AC2375" t="str">
        <f>'ListaN69 09-02-2025'!AF2373</f>
        <v>Igual</v>
      </c>
    </row>
    <row r="2376" spans="1:29" x14ac:dyDescent="0.2">
      <c r="A2376" s="1" t="s">
        <v>1026</v>
      </c>
      <c r="B2376" t="s">
        <v>3745</v>
      </c>
      <c r="C2376" s="45" t="s">
        <v>4947</v>
      </c>
      <c r="D2376">
        <v>21</v>
      </c>
      <c r="E2376" s="4">
        <f>IFERROR(VLOOKUP(A2376,'ListaN69 09-02-2025'!$A$9:$E$9716,5,0)*IF($C$3="SI",((D6373/100)+1),1)*IF(AND($C$3="SI",$C$4="SI"),IF(D6373=21,0.92,IF(D6373=10.5,0.96,1)),1)*IF(ISNUMBER($C$5),1-$C$5,1),"-")</f>
        <v>51032.713000000003</v>
      </c>
      <c r="F2376" s="4">
        <f t="shared" si="36"/>
        <v>51032.713000000003</v>
      </c>
      <c r="AC2376" t="str">
        <f>'ListaN69 09-02-2025'!AF2374</f>
        <v>Igual</v>
      </c>
    </row>
    <row r="2377" spans="1:29" x14ac:dyDescent="0.2">
      <c r="A2377" s="1" t="s">
        <v>3403</v>
      </c>
      <c r="B2377" t="s">
        <v>3404</v>
      </c>
      <c r="C2377" s="45" t="s">
        <v>5565</v>
      </c>
      <c r="D2377">
        <v>21</v>
      </c>
      <c r="E2377" s="4">
        <f>IFERROR(VLOOKUP(A2377,'ListaN69 09-02-2025'!$A$9:$E$9716,5,0)*IF($C$3="SI",((D6374/100)+1),1)*IF(AND($C$3="SI",$C$4="SI"),IF(D6374=21,0.92,IF(D6374=10.5,0.96,1)),1)*IF(ISNUMBER($C$5),1-$C$5,1),"-")</f>
        <v>27138.76</v>
      </c>
      <c r="F2377" s="4">
        <f t="shared" si="36"/>
        <v>27138.76</v>
      </c>
      <c r="AC2377" t="str">
        <f>'ListaN69 09-02-2025'!AF2375</f>
        <v>Igual</v>
      </c>
    </row>
    <row r="2378" spans="1:29" x14ac:dyDescent="0.2">
      <c r="C2378" s="45"/>
      <c r="E2378" s="4" t="str">
        <f>IFERROR(VLOOKUP(A2378,'ListaN69 09-02-2025'!$A$9:$E$9716,5,0)*IF($C$3="SI",((D6375/100)+1),1)*IF(AND($C$3="SI",$C$4="SI"),IF(D6375=21,0.92,IF(D6375=10.5,0.96,1)),1)*IF(ISNUMBER($C$5),1-$C$5,1),"-")</f>
        <v>-</v>
      </c>
      <c r="F2378" s="4" t="str">
        <f t="shared" si="36"/>
        <v>-</v>
      </c>
      <c r="AC2378" t="str">
        <f>'ListaN69 09-02-2025'!AF2376</f>
        <v>Blanco</v>
      </c>
    </row>
    <row r="2379" spans="1:29" x14ac:dyDescent="0.2">
      <c r="B2379" t="s">
        <v>1029</v>
      </c>
      <c r="C2379" s="45"/>
      <c r="E2379" s="4" t="str">
        <f>IFERROR(VLOOKUP(A2379,'ListaN69 09-02-2025'!$A$9:$E$9716,5,0)*IF($C$3="SI",((D6376/100)+1),1)*IF(AND($C$3="SI",$C$4="SI"),IF(D6376=21,0.92,IF(D6376=10.5,0.96,1)),1)*IF(ISNUMBER($C$5),1-$C$5,1),"-")</f>
        <v>-</v>
      </c>
      <c r="F2379" s="4" t="str">
        <f t="shared" si="36"/>
        <v>-</v>
      </c>
      <c r="AC2379" t="str">
        <f>'ListaN69 09-02-2025'!AF2377</f>
        <v>Titulo</v>
      </c>
    </row>
    <row r="2380" spans="1:29" x14ac:dyDescent="0.2">
      <c r="C2380" s="45"/>
      <c r="E2380" s="4" t="str">
        <f>IFERROR(VLOOKUP(A2380,'ListaN69 09-02-2025'!$A$9:$E$9716,5,0)*IF($C$3="SI",((D6377/100)+1),1)*IF(AND($C$3="SI",$C$4="SI"),IF(D6377=21,0.92,IF(D6377=10.5,0.96,1)),1)*IF(ISNUMBER($C$5),1-$C$5,1),"-")</f>
        <v>-</v>
      </c>
      <c r="F2380" s="4" t="str">
        <f t="shared" si="36"/>
        <v>-</v>
      </c>
      <c r="AC2380" t="str">
        <f>'ListaN69 09-02-2025'!AF2378</f>
        <v>Blanco</v>
      </c>
    </row>
    <row r="2381" spans="1:29" x14ac:dyDescent="0.2">
      <c r="A2381" s="1" t="s">
        <v>1030</v>
      </c>
      <c r="B2381" t="s">
        <v>3751</v>
      </c>
      <c r="C2381" s="45" t="s">
        <v>5063</v>
      </c>
      <c r="D2381">
        <v>21</v>
      </c>
      <c r="E2381" s="4">
        <f>IFERROR(VLOOKUP(A2381,'ListaN69 09-02-2025'!$A$9:$E$9716,5,0)*IF($C$3="SI",((D6378/100)+1),1)*IF(AND($C$3="SI",$C$4="SI"),IF(D6378=21,0.92,IF(D6378=10.5,0.96,1)),1)*IF(ISNUMBER($C$5),1-$C$5,1),"-")</f>
        <v>36964.462</v>
      </c>
      <c r="F2381" s="4">
        <f t="shared" si="36"/>
        <v>36964.462</v>
      </c>
      <c r="AC2381" t="str">
        <f>'ListaN69 09-02-2025'!AF2379</f>
        <v>Igual</v>
      </c>
    </row>
    <row r="2382" spans="1:29" x14ac:dyDescent="0.2">
      <c r="A2382" s="1" t="s">
        <v>1031</v>
      </c>
      <c r="B2382" t="s">
        <v>3752</v>
      </c>
      <c r="C2382" s="45" t="s">
        <v>5369</v>
      </c>
      <c r="D2382">
        <v>21</v>
      </c>
      <c r="E2382" s="4">
        <f>IFERROR(VLOOKUP(A2382,'ListaN69 09-02-2025'!$A$9:$E$9716,5,0)*IF($C$3="SI",((D6379/100)+1),1)*IF(AND($C$3="SI",$C$4="SI"),IF(D6379=21,0.92,IF(D6379=10.5,0.96,1)),1)*IF(ISNUMBER($C$5),1-$C$5,1),"-")</f>
        <v>46140.906000000003</v>
      </c>
      <c r="F2382" s="4">
        <f t="shared" ref="F2382:F2445" si="37">IFERROR(E2382*IF(ISNUMBER($C$6),1+$C$6,1),"-")</f>
        <v>46140.906000000003</v>
      </c>
      <c r="AC2382" t="str">
        <f>'ListaN69 09-02-2025'!AF2380</f>
        <v>Igual</v>
      </c>
    </row>
    <row r="2383" spans="1:29" x14ac:dyDescent="0.2">
      <c r="A2383" s="1" t="s">
        <v>1032</v>
      </c>
      <c r="B2383" t="s">
        <v>3753</v>
      </c>
      <c r="C2383" s="45" t="s">
        <v>5370</v>
      </c>
      <c r="D2383">
        <v>21</v>
      </c>
      <c r="E2383" s="4">
        <f>IFERROR(VLOOKUP(A2383,'ListaN69 09-02-2025'!$A$9:$E$9716,5,0)*IF($C$3="SI",((D6380/100)+1),1)*IF(AND($C$3="SI",$C$4="SI"),IF(D6380=21,0.92,IF(D6380=10.5,0.96,1)),1)*IF(ISNUMBER($C$5),1-$C$5,1),"-")</f>
        <v>63481.677000000003</v>
      </c>
      <c r="F2383" s="4">
        <f t="shared" si="37"/>
        <v>63481.677000000003</v>
      </c>
      <c r="AC2383" t="str">
        <f>'ListaN69 09-02-2025'!AF2381</f>
        <v>Igual</v>
      </c>
    </row>
    <row r="2384" spans="1:29" x14ac:dyDescent="0.2">
      <c r="A2384" s="1" t="s">
        <v>1033</v>
      </c>
      <c r="B2384" t="s">
        <v>3754</v>
      </c>
      <c r="C2384" s="45" t="s">
        <v>5063</v>
      </c>
      <c r="D2384">
        <v>21</v>
      </c>
      <c r="E2384" s="4">
        <f>IFERROR(VLOOKUP(A2384,'ListaN69 09-02-2025'!$A$9:$E$9716,5,0)*IF($C$3="SI",((D6381/100)+1),1)*IF(AND($C$3="SI",$C$4="SI"),IF(D6381=21,0.92,IF(D6381=10.5,0.96,1)),1)*IF(ISNUMBER($C$5),1-$C$5,1),"-")</f>
        <v>69666.782000000007</v>
      </c>
      <c r="F2384" s="4">
        <f t="shared" si="37"/>
        <v>69666.782000000007</v>
      </c>
      <c r="AC2384" t="str">
        <f>'ListaN69 09-02-2025'!AF2382</f>
        <v>Igual</v>
      </c>
    </row>
    <row r="2385" spans="1:29" x14ac:dyDescent="0.2">
      <c r="A2385" s="1" t="s">
        <v>1034</v>
      </c>
      <c r="B2385" t="s">
        <v>3755</v>
      </c>
      <c r="C2385" s="45" t="s">
        <v>5063</v>
      </c>
      <c r="D2385">
        <v>21</v>
      </c>
      <c r="E2385" s="4">
        <f>IFERROR(VLOOKUP(A2385,'ListaN69 09-02-2025'!$A$9:$E$9716,5,0)*IF($C$3="SI",((D6382/100)+1),1)*IF(AND($C$3="SI",$C$4="SI"),IF(D6382=21,0.92,IF(D6382=10.5,0.96,1)),1)*IF(ISNUMBER($C$5),1-$C$5,1),"-")</f>
        <v>54479.54</v>
      </c>
      <c r="F2385" s="4">
        <f t="shared" si="37"/>
        <v>54479.54</v>
      </c>
      <c r="AC2385" t="str">
        <f>'ListaN69 09-02-2025'!AF2383</f>
        <v>Igual</v>
      </c>
    </row>
    <row r="2386" spans="1:29" x14ac:dyDescent="0.2">
      <c r="A2386" s="1" t="s">
        <v>1035</v>
      </c>
      <c r="B2386" t="s">
        <v>3756</v>
      </c>
      <c r="C2386" s="45" t="s">
        <v>5063</v>
      </c>
      <c r="D2386">
        <v>21</v>
      </c>
      <c r="E2386" s="4">
        <f>IFERROR(VLOOKUP(A2386,'ListaN69 09-02-2025'!$A$9:$E$9716,5,0)*IF($C$3="SI",((D6383/100)+1),1)*IF(AND($C$3="SI",$C$4="SI"),IF(D6383=21,0.92,IF(D6383=10.5,0.96,1)),1)*IF(ISNUMBER($C$5),1-$C$5,1),"-")</f>
        <v>102470.33500000001</v>
      </c>
      <c r="F2386" s="4">
        <f t="shared" si="37"/>
        <v>102470.33500000001</v>
      </c>
      <c r="AC2386" t="str">
        <f>'ListaN69 09-02-2025'!AF2384</f>
        <v>Igual</v>
      </c>
    </row>
    <row r="2387" spans="1:29" x14ac:dyDescent="0.2">
      <c r="A2387" s="1" t="s">
        <v>1036</v>
      </c>
      <c r="B2387" t="s">
        <v>6620</v>
      </c>
      <c r="C2387" s="45" t="s">
        <v>4947</v>
      </c>
      <c r="D2387">
        <v>21</v>
      </c>
      <c r="E2387" s="4">
        <f>IFERROR(VLOOKUP(A2387,'ListaN69 09-02-2025'!$A$9:$E$9716,5,0)*IF($C$3="SI",((D6384/100)+1),1)*IF(AND($C$3="SI",$C$4="SI"),IF(D6384=21,0.92,IF(D6384=10.5,0.96,1)),1)*IF(ISNUMBER($C$5),1-$C$5,1),"-")</f>
        <v>160088.36300000001</v>
      </c>
      <c r="F2387" s="4">
        <f t="shared" si="37"/>
        <v>160088.36300000001</v>
      </c>
      <c r="AC2387" t="str">
        <f>'ListaN69 09-02-2025'!AF2385</f>
        <v>Igual</v>
      </c>
    </row>
    <row r="2388" spans="1:29" x14ac:dyDescent="0.2">
      <c r="C2388" s="45"/>
      <c r="E2388" s="4" t="str">
        <f>IFERROR(VLOOKUP(A2388,'ListaN69 09-02-2025'!$A$9:$E$9716,5,0)*IF($C$3="SI",((D6385/100)+1),1)*IF(AND($C$3="SI",$C$4="SI"),IF(D6385=21,0.92,IF(D6385=10.5,0.96,1)),1)*IF(ISNUMBER($C$5),1-$C$5,1),"-")</f>
        <v>-</v>
      </c>
      <c r="F2388" s="4" t="str">
        <f t="shared" si="37"/>
        <v>-</v>
      </c>
      <c r="AC2388" t="str">
        <f>'ListaN69 09-02-2025'!AF2386</f>
        <v>Blanco</v>
      </c>
    </row>
    <row r="2389" spans="1:29" x14ac:dyDescent="0.2">
      <c r="B2389" t="s">
        <v>2218</v>
      </c>
      <c r="C2389" s="45"/>
      <c r="E2389" s="4" t="str">
        <f>IFERROR(VLOOKUP(A2389,'ListaN69 09-02-2025'!$A$9:$E$9716,5,0)*IF($C$3="SI",((D6386/100)+1),1)*IF(AND($C$3="SI",$C$4="SI"),IF(D6386=21,0.92,IF(D6386=10.5,0.96,1)),1)*IF(ISNUMBER($C$5),1-$C$5,1),"-")</f>
        <v>-</v>
      </c>
      <c r="F2389" s="4" t="str">
        <f t="shared" si="37"/>
        <v>-</v>
      </c>
      <c r="AC2389" t="str">
        <f>'ListaN69 09-02-2025'!AF2387</f>
        <v>Titulo</v>
      </c>
    </row>
    <row r="2390" spans="1:29" x14ac:dyDescent="0.2">
      <c r="C2390" s="45"/>
      <c r="E2390" s="4" t="str">
        <f>IFERROR(VLOOKUP(A2390,'ListaN69 09-02-2025'!$A$9:$E$9716,5,0)*IF($C$3="SI",((D6387/100)+1),1)*IF(AND($C$3="SI",$C$4="SI"),IF(D6387=21,0.92,IF(D6387=10.5,0.96,1)),1)*IF(ISNUMBER($C$5),1-$C$5,1),"-")</f>
        <v>-</v>
      </c>
      <c r="F2390" s="4" t="str">
        <f t="shared" si="37"/>
        <v>-</v>
      </c>
      <c r="AC2390" t="str">
        <f>'ListaN69 09-02-2025'!AF2388</f>
        <v>Blanco</v>
      </c>
    </row>
    <row r="2391" spans="1:29" x14ac:dyDescent="0.2">
      <c r="A2391" s="1" t="s">
        <v>2219</v>
      </c>
      <c r="B2391" t="s">
        <v>2637</v>
      </c>
      <c r="C2391" s="45" t="s">
        <v>4947</v>
      </c>
      <c r="D2391">
        <v>21</v>
      </c>
      <c r="E2391" s="4">
        <f>IFERROR(VLOOKUP(A2391,'ListaN69 09-02-2025'!$A$9:$E$9716,5,0)*IF($C$3="SI",((D6388/100)+1),1)*IF(AND($C$3="SI",$C$4="SI"),IF(D6388=21,0.92,IF(D6388=10.5,0.96,1)),1)*IF(ISNUMBER($C$5),1-$C$5,1),"-")</f>
        <v>32056.638999999999</v>
      </c>
      <c r="F2391" s="4">
        <f t="shared" si="37"/>
        <v>32056.638999999999</v>
      </c>
      <c r="AC2391" t="str">
        <f>'ListaN69 09-02-2025'!AF2389</f>
        <v>Igual</v>
      </c>
    </row>
    <row r="2392" spans="1:29" x14ac:dyDescent="0.2">
      <c r="A2392" s="1" t="s">
        <v>2220</v>
      </c>
      <c r="B2392" t="s">
        <v>2638</v>
      </c>
      <c r="C2392" s="45" t="s">
        <v>4947</v>
      </c>
      <c r="D2392">
        <v>21</v>
      </c>
      <c r="E2392" s="4">
        <f>IFERROR(VLOOKUP(A2392,'ListaN69 09-02-2025'!$A$9:$E$9716,5,0)*IF($C$3="SI",((D6389/100)+1),1)*IF(AND($C$3="SI",$C$4="SI"),IF(D6389=21,0.92,IF(D6389=10.5,0.96,1)),1)*IF(ISNUMBER($C$5),1-$C$5,1),"-")</f>
        <v>64113.334000000003</v>
      </c>
      <c r="F2392" s="4">
        <f t="shared" si="37"/>
        <v>64113.334000000003</v>
      </c>
      <c r="AC2392" t="str">
        <f>'ListaN69 09-02-2025'!AF2390</f>
        <v>Igual</v>
      </c>
    </row>
    <row r="2393" spans="1:29" x14ac:dyDescent="0.2">
      <c r="A2393" s="1" t="s">
        <v>2221</v>
      </c>
      <c r="B2393" t="s">
        <v>2639</v>
      </c>
      <c r="C2393" s="45" t="s">
        <v>4947</v>
      </c>
      <c r="D2393">
        <v>21</v>
      </c>
      <c r="E2393" s="4">
        <f>IFERROR(VLOOKUP(A2393,'ListaN69 09-02-2025'!$A$9:$E$9716,5,0)*IF($C$3="SI",((D6390/100)+1),1)*IF(AND($C$3="SI",$C$4="SI"),IF(D6390=21,0.92,IF(D6390=10.5,0.96,1)),1)*IF(ISNUMBER($C$5),1-$C$5,1),"-")</f>
        <v>35179.968000000001</v>
      </c>
      <c r="F2393" s="4">
        <f t="shared" si="37"/>
        <v>35179.968000000001</v>
      </c>
      <c r="AC2393" t="str">
        <f>'ListaN69 09-02-2025'!AF2391</f>
        <v>Igual</v>
      </c>
    </row>
    <row r="2394" spans="1:29" x14ac:dyDescent="0.2">
      <c r="A2394" s="1" t="s">
        <v>2222</v>
      </c>
      <c r="B2394" t="s">
        <v>2640</v>
      </c>
      <c r="C2394" s="45" t="s">
        <v>4947</v>
      </c>
      <c r="D2394">
        <v>21</v>
      </c>
      <c r="E2394" s="4">
        <f>IFERROR(VLOOKUP(A2394,'ListaN69 09-02-2025'!$A$9:$E$9716,5,0)*IF($C$3="SI",((D6391/100)+1),1)*IF(AND($C$3="SI",$C$4="SI"),IF(D6391=21,0.92,IF(D6391=10.5,0.96,1)),1)*IF(ISNUMBER($C$5),1-$C$5,1),"-")</f>
        <v>70359.947</v>
      </c>
      <c r="F2394" s="4">
        <f t="shared" si="37"/>
        <v>70359.947</v>
      </c>
      <c r="AC2394" t="str">
        <f>'ListaN69 09-02-2025'!AF2392</f>
        <v>Igual</v>
      </c>
    </row>
    <row r="2395" spans="1:29" x14ac:dyDescent="0.2">
      <c r="A2395" s="1" t="s">
        <v>2223</v>
      </c>
      <c r="B2395" t="s">
        <v>2641</v>
      </c>
      <c r="C2395" s="45" t="s">
        <v>4947</v>
      </c>
      <c r="D2395">
        <v>21</v>
      </c>
      <c r="E2395" s="4">
        <f>IFERROR(VLOOKUP(A2395,'ListaN69 09-02-2025'!$A$9:$E$9716,5,0)*IF($C$3="SI",((D6392/100)+1),1)*IF(AND($C$3="SI",$C$4="SI"),IF(D6392=21,0.92,IF(D6392=10.5,0.96,1)),1)*IF(ISNUMBER($C$5),1-$C$5,1),"-")</f>
        <v>55021.667999999998</v>
      </c>
      <c r="F2395" s="4">
        <f t="shared" si="37"/>
        <v>55021.667999999998</v>
      </c>
      <c r="AC2395" t="str">
        <f>'ListaN69 09-02-2025'!AF2393</f>
        <v>Igual</v>
      </c>
    </row>
    <row r="2396" spans="1:29" x14ac:dyDescent="0.2">
      <c r="A2396" s="1" t="s">
        <v>2224</v>
      </c>
      <c r="B2396" t="s">
        <v>2642</v>
      </c>
      <c r="C2396" s="45" t="s">
        <v>4947</v>
      </c>
      <c r="D2396">
        <v>21</v>
      </c>
      <c r="E2396" s="4">
        <f>IFERROR(VLOOKUP(A2396,'ListaN69 09-02-2025'!$A$9:$E$9716,5,0)*IF($C$3="SI",((D6393/100)+1),1)*IF(AND($C$3="SI",$C$4="SI"),IF(D6393=21,0.92,IF(D6393=10.5,0.96,1)),1)*IF(ISNUMBER($C$5),1-$C$5,1),"-")</f>
        <v>110043.19500000001</v>
      </c>
      <c r="F2396" s="4">
        <f t="shared" si="37"/>
        <v>110043.19500000001</v>
      </c>
      <c r="AC2396" t="str">
        <f>'ListaN69 09-02-2025'!AF2394</f>
        <v>Igual</v>
      </c>
    </row>
    <row r="2397" spans="1:29" x14ac:dyDescent="0.2">
      <c r="A2397" s="1" t="s">
        <v>2225</v>
      </c>
      <c r="B2397" t="s">
        <v>2643</v>
      </c>
      <c r="C2397" s="45" t="s">
        <v>4947</v>
      </c>
      <c r="D2397">
        <v>21</v>
      </c>
      <c r="E2397" s="4">
        <f>IFERROR(VLOOKUP(A2397,'ListaN69 09-02-2025'!$A$9:$E$9716,5,0)*IF($C$3="SI",((D6394/100)+1),1)*IF(AND($C$3="SI",$C$4="SI"),IF(D6394=21,0.92,IF(D6394=10.5,0.96,1)),1)*IF(ISNUMBER($C$5),1-$C$5,1),"-")</f>
        <v>103490.352</v>
      </c>
      <c r="F2397" s="4">
        <f t="shared" si="37"/>
        <v>103490.352</v>
      </c>
      <c r="AC2397" t="str">
        <f>'ListaN69 09-02-2025'!AF2395</f>
        <v>Igual</v>
      </c>
    </row>
    <row r="2398" spans="1:29" x14ac:dyDescent="0.2">
      <c r="A2398" s="1" t="s">
        <v>2226</v>
      </c>
      <c r="B2398" t="s">
        <v>2644</v>
      </c>
      <c r="C2398" s="45" t="s">
        <v>4947</v>
      </c>
      <c r="D2398">
        <v>21</v>
      </c>
      <c r="E2398" s="4">
        <f>IFERROR(VLOOKUP(A2398,'ListaN69 09-02-2025'!$A$9:$E$9716,5,0)*IF($C$3="SI",((D6395/100)+1),1)*IF(AND($C$3="SI",$C$4="SI"),IF(D6395=21,0.92,IF(D6395=10.5,0.96,1)),1)*IF(ISNUMBER($C$5),1-$C$5,1),"-")</f>
        <v>206980.70300000001</v>
      </c>
      <c r="F2398" s="4">
        <f t="shared" si="37"/>
        <v>206980.70300000001</v>
      </c>
      <c r="AC2398" t="str">
        <f>'ListaN69 09-02-2025'!AF2396</f>
        <v>Igual</v>
      </c>
    </row>
    <row r="2399" spans="1:29" x14ac:dyDescent="0.2">
      <c r="A2399" s="1" t="s">
        <v>2227</v>
      </c>
      <c r="B2399" t="s">
        <v>2645</v>
      </c>
      <c r="C2399" s="45" t="s">
        <v>4947</v>
      </c>
      <c r="D2399">
        <v>21</v>
      </c>
      <c r="E2399" s="4">
        <f>IFERROR(VLOOKUP(A2399,'ListaN69 09-02-2025'!$A$9:$E$9716,5,0)*IF($C$3="SI",((D6396/100)+1),1)*IF(AND($C$3="SI",$C$4="SI"),IF(D6396=21,0.92,IF(D6396=10.5,0.96,1)),1)*IF(ISNUMBER($C$5),1-$C$5,1),"-")</f>
        <v>18666.147000000001</v>
      </c>
      <c r="F2399" s="4">
        <f t="shared" si="37"/>
        <v>18666.147000000001</v>
      </c>
      <c r="AC2399" t="str">
        <f>'ListaN69 09-02-2025'!AF2397</f>
        <v>Igual</v>
      </c>
    </row>
    <row r="2400" spans="1:29" x14ac:dyDescent="0.2">
      <c r="A2400" s="1" t="s">
        <v>1009</v>
      </c>
      <c r="B2400" t="s">
        <v>2636</v>
      </c>
      <c r="C2400" s="45" t="s">
        <v>4947</v>
      </c>
      <c r="D2400">
        <v>21</v>
      </c>
      <c r="E2400" s="4">
        <f>IFERROR(VLOOKUP(A2400,'ListaN69 09-02-2025'!$A$9:$E$9716,5,0)*IF($C$3="SI",((D6397/100)+1),1)*IF(AND($C$3="SI",$C$4="SI"),IF(D6397=21,0.92,IF(D6397=10.5,0.96,1)),1)*IF(ISNUMBER($C$5),1-$C$5,1),"-")</f>
        <v>38808.36</v>
      </c>
      <c r="F2400" s="4">
        <f t="shared" si="37"/>
        <v>38808.36</v>
      </c>
      <c r="AC2400" t="str">
        <f>'ListaN69 09-02-2025'!AF2398</f>
        <v>Igual</v>
      </c>
    </row>
    <row r="2401" spans="1:29" x14ac:dyDescent="0.2">
      <c r="A2401" s="1" t="s">
        <v>2228</v>
      </c>
      <c r="B2401" t="s">
        <v>2646</v>
      </c>
      <c r="C2401" s="45" t="s">
        <v>4947</v>
      </c>
      <c r="D2401">
        <v>21</v>
      </c>
      <c r="E2401" s="4">
        <f>IFERROR(VLOOKUP(A2401,'ListaN69 09-02-2025'!$A$9:$E$9716,5,0)*IF($C$3="SI",((D6398/100)+1),1)*IF(AND($C$3="SI",$C$4="SI"),IF(D6398=21,0.92,IF(D6398=10.5,0.96,1)),1)*IF(ISNUMBER($C$5),1-$C$5,1),"-")</f>
        <v>23300.069</v>
      </c>
      <c r="F2401" s="4">
        <f t="shared" si="37"/>
        <v>23300.069</v>
      </c>
      <c r="AC2401" t="str">
        <f>'ListaN69 09-02-2025'!AF2399</f>
        <v>Igual</v>
      </c>
    </row>
    <row r="2402" spans="1:29" x14ac:dyDescent="0.2">
      <c r="A2402" s="1" t="s">
        <v>2229</v>
      </c>
      <c r="B2402" t="s">
        <v>2647</v>
      </c>
      <c r="C2402" s="45" t="s">
        <v>4947</v>
      </c>
      <c r="D2402">
        <v>21</v>
      </c>
      <c r="E2402" s="4">
        <f>IFERROR(VLOOKUP(A2402,'ListaN69 09-02-2025'!$A$9:$E$9716,5,0)*IF($C$3="SI",((D6399/100)+1),1)*IF(AND($C$3="SI",$C$4="SI"),IF(D6399=21,0.92,IF(D6399=10.5,0.96,1)),1)*IF(ISNUMBER($C$5),1-$C$5,1),"-")</f>
        <v>46599.947999999997</v>
      </c>
      <c r="F2402" s="4">
        <f t="shared" si="37"/>
        <v>46599.947999999997</v>
      </c>
      <c r="AC2402" t="str">
        <f>'ListaN69 09-02-2025'!AF2400</f>
        <v>Igual</v>
      </c>
    </row>
    <row r="2403" spans="1:29" x14ac:dyDescent="0.2">
      <c r="C2403" s="45"/>
      <c r="E2403" s="4" t="str">
        <f>IFERROR(VLOOKUP(A2403,'ListaN69 09-02-2025'!$A$9:$E$9716,5,0)*IF($C$3="SI",((D6400/100)+1),1)*IF(AND($C$3="SI",$C$4="SI"),IF(D6400=21,0.92,IF(D6400=10.5,0.96,1)),1)*IF(ISNUMBER($C$5),1-$C$5,1),"-")</f>
        <v>-</v>
      </c>
      <c r="F2403" s="4" t="str">
        <f t="shared" si="37"/>
        <v>-</v>
      </c>
      <c r="AC2403" t="str">
        <f>'ListaN69 09-02-2025'!AF2401</f>
        <v>Blanco</v>
      </c>
    </row>
    <row r="2404" spans="1:29" x14ac:dyDescent="0.2">
      <c r="B2404" t="s">
        <v>1037</v>
      </c>
      <c r="C2404" s="45"/>
      <c r="E2404" s="4" t="str">
        <f>IFERROR(VLOOKUP(A2404,'ListaN69 09-02-2025'!$A$9:$E$9716,5,0)*IF($C$3="SI",((D6401/100)+1),1)*IF(AND($C$3="SI",$C$4="SI"),IF(D6401=21,0.92,IF(D6401=10.5,0.96,1)),1)*IF(ISNUMBER($C$5),1-$C$5,1),"-")</f>
        <v>-</v>
      </c>
      <c r="F2404" s="4" t="str">
        <f t="shared" si="37"/>
        <v>-</v>
      </c>
      <c r="AC2404" t="str">
        <f>'ListaN69 09-02-2025'!AF2402</f>
        <v>Titulo</v>
      </c>
    </row>
    <row r="2405" spans="1:29" x14ac:dyDescent="0.2">
      <c r="C2405" s="45"/>
      <c r="E2405" s="4" t="str">
        <f>IFERROR(VLOOKUP(A2405,'ListaN69 09-02-2025'!$A$9:$E$9716,5,0)*IF($C$3="SI",((D6402/100)+1),1)*IF(AND($C$3="SI",$C$4="SI"),IF(D6402=21,0.92,IF(D6402=10.5,0.96,1)),1)*IF(ISNUMBER($C$5),1-$C$5,1),"-")</f>
        <v>-</v>
      </c>
      <c r="F2405" s="4" t="str">
        <f t="shared" si="37"/>
        <v>-</v>
      </c>
      <c r="AC2405" t="str">
        <f>'ListaN69 09-02-2025'!AF2403</f>
        <v>Blanco</v>
      </c>
    </row>
    <row r="2406" spans="1:29" x14ac:dyDescent="0.2">
      <c r="A2406" s="1" t="s">
        <v>2091</v>
      </c>
      <c r="B2406" t="s">
        <v>1040</v>
      </c>
      <c r="C2406" s="45" t="s">
        <v>5371</v>
      </c>
      <c r="D2406">
        <v>21</v>
      </c>
      <c r="E2406" s="4">
        <f>IFERROR(VLOOKUP(A2406,'ListaN69 09-02-2025'!$A$9:$E$9716,5,0)*IF($C$3="SI",((D6403/100)+1),1)*IF(AND($C$3="SI",$C$4="SI"),IF(D6403=21,0.92,IF(D6403=10.5,0.96,1)),1)*IF(ISNUMBER($C$5),1-$C$5,1),"-")</f>
        <v>6630.3819999999996</v>
      </c>
      <c r="F2406" s="4">
        <f t="shared" si="37"/>
        <v>6630.3819999999996</v>
      </c>
      <c r="AC2406" t="str">
        <f>'ListaN69 09-02-2025'!AF2404</f>
        <v>Igual</v>
      </c>
    </row>
    <row r="2407" spans="1:29" x14ac:dyDescent="0.2">
      <c r="A2407" s="1" t="s">
        <v>2085</v>
      </c>
      <c r="B2407" t="s">
        <v>1041</v>
      </c>
      <c r="C2407" s="45" t="s">
        <v>4961</v>
      </c>
      <c r="D2407">
        <v>21</v>
      </c>
      <c r="E2407" s="4">
        <f>IFERROR(VLOOKUP(A2407,'ListaN69 09-02-2025'!$A$9:$E$9716,5,0)*IF($C$3="SI",((D6404/100)+1),1)*IF(AND($C$3="SI",$C$4="SI"),IF(D6404=21,0.92,IF(D6404=10.5,0.96,1)),1)*IF(ISNUMBER($C$5),1-$C$5,1),"-")</f>
        <v>11050.661</v>
      </c>
      <c r="F2407" s="4">
        <f t="shared" si="37"/>
        <v>11050.661</v>
      </c>
      <c r="AC2407" t="str">
        <f>'ListaN69 09-02-2025'!AF2405</f>
        <v>Igual</v>
      </c>
    </row>
    <row r="2408" spans="1:29" x14ac:dyDescent="0.2">
      <c r="A2408" s="1" t="s">
        <v>1039</v>
      </c>
      <c r="B2408" t="s">
        <v>1042</v>
      </c>
      <c r="C2408" s="45" t="s">
        <v>5372</v>
      </c>
      <c r="D2408">
        <v>21</v>
      </c>
      <c r="E2408" s="4">
        <f>IFERROR(VLOOKUP(A2408,'ListaN69 09-02-2025'!$A$9:$E$9716,5,0)*IF($C$3="SI",((D6405/100)+1),1)*IF(AND($C$3="SI",$C$4="SI"),IF(D6405=21,0.92,IF(D6405=10.5,0.96,1)),1)*IF(ISNUMBER($C$5),1-$C$5,1),"-")</f>
        <v>22101.358</v>
      </c>
      <c r="F2408" s="4">
        <f t="shared" si="37"/>
        <v>22101.358</v>
      </c>
      <c r="AC2408" t="str">
        <f>'ListaN69 09-02-2025'!AF2406</f>
        <v>Igual</v>
      </c>
    </row>
    <row r="2409" spans="1:29" x14ac:dyDescent="0.2">
      <c r="A2409" s="1" t="s">
        <v>2092</v>
      </c>
      <c r="B2409" t="s">
        <v>1044</v>
      </c>
      <c r="C2409" s="45" t="s">
        <v>4961</v>
      </c>
      <c r="D2409">
        <v>21</v>
      </c>
      <c r="E2409" s="4">
        <f>IFERROR(VLOOKUP(A2409,'ListaN69 09-02-2025'!$A$9:$E$9716,5,0)*IF($C$3="SI",((D6406/100)+1),1)*IF(AND($C$3="SI",$C$4="SI"),IF(D6406=21,0.92,IF(D6406=10.5,0.96,1)),1)*IF(ISNUMBER($C$5),1-$C$5,1),"-")</f>
        <v>13260.819</v>
      </c>
      <c r="F2409" s="4">
        <f t="shared" si="37"/>
        <v>13260.819</v>
      </c>
      <c r="AC2409" t="str">
        <f>'ListaN69 09-02-2025'!AF2407</f>
        <v>Igual</v>
      </c>
    </row>
    <row r="2410" spans="1:29" x14ac:dyDescent="0.2">
      <c r="A2410" s="1" t="s">
        <v>2086</v>
      </c>
      <c r="B2410" t="s">
        <v>1045</v>
      </c>
      <c r="C2410" s="45" t="s">
        <v>4961</v>
      </c>
      <c r="D2410">
        <v>21</v>
      </c>
      <c r="E2410" s="4">
        <f>IFERROR(VLOOKUP(A2410,'ListaN69 09-02-2025'!$A$9:$E$9716,5,0)*IF($C$3="SI",((D6407/100)+1),1)*IF(AND($C$3="SI",$C$4="SI"),IF(D6407=21,0.92,IF(D6407=10.5,0.96,1)),1)*IF(ISNUMBER($C$5),1-$C$5,1),"-")</f>
        <v>22101.358</v>
      </c>
      <c r="F2410" s="4">
        <f t="shared" si="37"/>
        <v>22101.358</v>
      </c>
      <c r="AC2410" t="str">
        <f>'ListaN69 09-02-2025'!AF2408</f>
        <v>Igual</v>
      </c>
    </row>
    <row r="2411" spans="1:29" x14ac:dyDescent="0.2">
      <c r="A2411" s="1" t="s">
        <v>1043</v>
      </c>
      <c r="B2411" t="s">
        <v>1046</v>
      </c>
      <c r="C2411" s="45" t="s">
        <v>4961</v>
      </c>
      <c r="D2411">
        <v>21</v>
      </c>
      <c r="E2411" s="4">
        <f>IFERROR(VLOOKUP(A2411,'ListaN69 09-02-2025'!$A$9:$E$9716,5,0)*IF($C$3="SI",((D6408/100)+1),1)*IF(AND($C$3="SI",$C$4="SI"),IF(D6408=21,0.92,IF(D6408=10.5,0.96,1)),1)*IF(ISNUMBER($C$5),1-$C$5,1),"-")</f>
        <v>44202.678999999996</v>
      </c>
      <c r="F2411" s="4">
        <f t="shared" si="37"/>
        <v>44202.678999999996</v>
      </c>
      <c r="AC2411" t="str">
        <f>'ListaN69 09-02-2025'!AF2409</f>
        <v>Igual</v>
      </c>
    </row>
    <row r="2412" spans="1:29" x14ac:dyDescent="0.2">
      <c r="A2412" s="1" t="s">
        <v>2093</v>
      </c>
      <c r="B2412" t="s">
        <v>3758</v>
      </c>
      <c r="C2412" s="45" t="s">
        <v>4961</v>
      </c>
      <c r="D2412">
        <v>21</v>
      </c>
      <c r="E2412" s="4">
        <f>IFERROR(VLOOKUP(A2412,'ListaN69 09-02-2025'!$A$9:$E$9716,5,0)*IF($C$3="SI",((D6409/100)+1),1)*IF(AND($C$3="SI",$C$4="SI"),IF(D6409=21,0.92,IF(D6409=10.5,0.96,1)),1)*IF(ISNUMBER($C$5),1-$C$5,1),"-")</f>
        <v>19891.219000000001</v>
      </c>
      <c r="F2412" s="4">
        <f t="shared" si="37"/>
        <v>19891.219000000001</v>
      </c>
      <c r="AC2412" t="str">
        <f>'ListaN69 09-02-2025'!AF2410</f>
        <v>Igual</v>
      </c>
    </row>
    <row r="2413" spans="1:29" x14ac:dyDescent="0.2">
      <c r="A2413" s="1" t="s">
        <v>1038</v>
      </c>
      <c r="B2413" t="s">
        <v>3759</v>
      </c>
      <c r="C2413" s="45" t="s">
        <v>4961</v>
      </c>
      <c r="D2413">
        <v>21</v>
      </c>
      <c r="E2413" s="4">
        <f>IFERROR(VLOOKUP(A2413,'ListaN69 09-02-2025'!$A$9:$E$9716,5,0)*IF($C$3="SI",((D6410/100)+1),1)*IF(AND($C$3="SI",$C$4="SI"),IF(D6410=21,0.92,IF(D6410=10.5,0.96,1)),1)*IF(ISNUMBER($C$5),1-$C$5,1),"-")</f>
        <v>33152.019</v>
      </c>
      <c r="F2413" s="4">
        <f t="shared" si="37"/>
        <v>33152.019</v>
      </c>
      <c r="AC2413" t="str">
        <f>'ListaN69 09-02-2025'!AF2411</f>
        <v>Igual</v>
      </c>
    </row>
    <row r="2414" spans="1:29" x14ac:dyDescent="0.2">
      <c r="A2414" s="1" t="s">
        <v>2087</v>
      </c>
      <c r="B2414" t="s">
        <v>3760</v>
      </c>
      <c r="C2414" s="45" t="s">
        <v>4961</v>
      </c>
      <c r="D2414">
        <v>21</v>
      </c>
      <c r="E2414" s="4">
        <f>IFERROR(VLOOKUP(A2414,'ListaN69 09-02-2025'!$A$9:$E$9716,5,0)*IF($C$3="SI",((D6411/100)+1),1)*IF(AND($C$3="SI",$C$4="SI"),IF(D6411=21,0.92,IF(D6411=10.5,0.96,1)),1)*IF(ISNUMBER($C$5),1-$C$5,1),"-")</f>
        <v>66304.036999999997</v>
      </c>
      <c r="F2414" s="4">
        <f t="shared" si="37"/>
        <v>66304.036999999997</v>
      </c>
      <c r="AC2414" t="str">
        <f>'ListaN69 09-02-2025'!AF2412</f>
        <v>Igual</v>
      </c>
    </row>
    <row r="2415" spans="1:29" x14ac:dyDescent="0.2">
      <c r="C2415" s="45"/>
      <c r="E2415" s="4" t="str">
        <f>IFERROR(VLOOKUP(A2415,'ListaN69 09-02-2025'!$A$9:$E$9716,5,0)*IF($C$3="SI",((D6412/100)+1),1)*IF(AND($C$3="SI",$C$4="SI"),IF(D6412=21,0.92,IF(D6412=10.5,0.96,1)),1)*IF(ISNUMBER($C$5),1-$C$5,1),"-")</f>
        <v>-</v>
      </c>
      <c r="F2415" s="4" t="str">
        <f t="shared" si="37"/>
        <v>-</v>
      </c>
      <c r="AC2415" t="str">
        <f>'ListaN69 09-02-2025'!AF2413</f>
        <v>Blanco</v>
      </c>
    </row>
    <row r="2416" spans="1:29" x14ac:dyDescent="0.2">
      <c r="B2416" t="s">
        <v>1923</v>
      </c>
      <c r="C2416" s="45"/>
      <c r="E2416" s="4" t="str">
        <f>IFERROR(VLOOKUP(A2416,'ListaN69 09-02-2025'!$A$9:$E$9716,5,0)*IF($C$3="SI",((D6413/100)+1),1)*IF(AND($C$3="SI",$C$4="SI"),IF(D6413=21,0.92,IF(D6413=10.5,0.96,1)),1)*IF(ISNUMBER($C$5),1-$C$5,1),"-")</f>
        <v>-</v>
      </c>
      <c r="F2416" s="4" t="str">
        <f t="shared" si="37"/>
        <v>-</v>
      </c>
      <c r="AC2416" t="str">
        <f>'ListaN69 09-02-2025'!AF2414</f>
        <v>Titulo</v>
      </c>
    </row>
    <row r="2417" spans="1:29" x14ac:dyDescent="0.2">
      <c r="C2417" s="45"/>
      <c r="E2417" s="4" t="str">
        <f>IFERROR(VLOOKUP(A2417,'ListaN69 09-02-2025'!$A$9:$E$9716,5,0)*IF($C$3="SI",((D6414/100)+1),1)*IF(AND($C$3="SI",$C$4="SI"),IF(D6414=21,0.92,IF(D6414=10.5,0.96,1)),1)*IF(ISNUMBER($C$5),1-$C$5,1),"-")</f>
        <v>-</v>
      </c>
      <c r="F2417" s="4" t="str">
        <f t="shared" si="37"/>
        <v>-</v>
      </c>
      <c r="AC2417" t="str">
        <f>'ListaN69 09-02-2025'!AF2415</f>
        <v>Blanco</v>
      </c>
    </row>
    <row r="2418" spans="1:29" x14ac:dyDescent="0.2">
      <c r="A2418" s="1" t="s">
        <v>4700</v>
      </c>
      <c r="B2418" t="s">
        <v>4701</v>
      </c>
      <c r="C2418" s="45" t="s">
        <v>5053</v>
      </c>
      <c r="D2418">
        <v>21</v>
      </c>
      <c r="E2418" s="4">
        <f>IFERROR(VLOOKUP(A2418,'ListaN69 09-02-2025'!$A$9:$E$9716,5,0)*IF($C$3="SI",((D6415/100)+1),1)*IF(AND($C$3="SI",$C$4="SI"),IF(D6415=21,0.92,IF(D6415=10.5,0.96,1)),1)*IF(ISNUMBER($C$5),1-$C$5,1),"-")</f>
        <v>7017.9759999999997</v>
      </c>
      <c r="F2418" s="4">
        <f t="shared" si="37"/>
        <v>7017.9759999999997</v>
      </c>
      <c r="AC2418" t="str">
        <f>'ListaN69 09-02-2025'!AF2416</f>
        <v>Igual</v>
      </c>
    </row>
    <row r="2419" spans="1:29" x14ac:dyDescent="0.2">
      <c r="A2419" s="1" t="s">
        <v>4542</v>
      </c>
      <c r="B2419" t="s">
        <v>4543</v>
      </c>
      <c r="C2419" s="45" t="s">
        <v>5066</v>
      </c>
      <c r="D2419">
        <v>21</v>
      </c>
      <c r="E2419" s="4">
        <f>IFERROR(VLOOKUP(A2419,'ListaN69 09-02-2025'!$A$9:$E$9716,5,0)*IF($C$3="SI",((D6416/100)+1),1)*IF(AND($C$3="SI",$C$4="SI"),IF(D6416=21,0.92,IF(D6416=10.5,0.96,1)),1)*IF(ISNUMBER($C$5),1-$C$5,1),"-")</f>
        <v>2238.4920000000002</v>
      </c>
      <c r="F2419" s="4">
        <f t="shared" si="37"/>
        <v>2238.4920000000002</v>
      </c>
      <c r="AC2419" t="str">
        <f>'ListaN69 09-02-2025'!AF2417</f>
        <v>Igual</v>
      </c>
    </row>
    <row r="2420" spans="1:29" x14ac:dyDescent="0.2">
      <c r="A2420" s="1" t="s">
        <v>4532</v>
      </c>
      <c r="B2420" t="s">
        <v>4533</v>
      </c>
      <c r="C2420" s="45" t="s">
        <v>5065</v>
      </c>
      <c r="D2420">
        <v>21</v>
      </c>
      <c r="E2420" s="4">
        <f>IFERROR(VLOOKUP(A2420,'ListaN69 09-02-2025'!$A$9:$E$9716,5,0)*IF($C$3="SI",((D6417/100)+1),1)*IF(AND($C$3="SI",$C$4="SI"),IF(D6417=21,0.92,IF(D6417=10.5,0.96,1)),1)*IF(ISNUMBER($C$5),1-$C$5,1),"-")</f>
        <v>1814.9939999999999</v>
      </c>
      <c r="F2420" s="4">
        <f t="shared" si="37"/>
        <v>1814.9939999999999</v>
      </c>
      <c r="AC2420" t="str">
        <f>'ListaN69 09-02-2025'!AF2418</f>
        <v>Igual</v>
      </c>
    </row>
    <row r="2421" spans="1:29" x14ac:dyDescent="0.2">
      <c r="A2421" s="1" t="s">
        <v>4544</v>
      </c>
      <c r="B2421" t="s">
        <v>4545</v>
      </c>
      <c r="C2421" s="45" t="s">
        <v>5065</v>
      </c>
      <c r="D2421">
        <v>21</v>
      </c>
      <c r="E2421" s="4">
        <f>IFERROR(VLOOKUP(A2421,'ListaN69 09-02-2025'!$A$9:$E$9716,5,0)*IF($C$3="SI",((D6418/100)+1),1)*IF(AND($C$3="SI",$C$4="SI"),IF(D6418=21,0.92,IF(D6418=10.5,0.96,1)),1)*IF(ISNUMBER($C$5),1-$C$5,1),"-")</f>
        <v>1119.2460000000001</v>
      </c>
      <c r="F2421" s="4">
        <f t="shared" si="37"/>
        <v>1119.2460000000001</v>
      </c>
      <c r="AC2421" t="str">
        <f>'ListaN69 09-02-2025'!AF2419</f>
        <v>Igual</v>
      </c>
    </row>
    <row r="2422" spans="1:29" x14ac:dyDescent="0.2">
      <c r="A2422" s="1" t="s">
        <v>4550</v>
      </c>
      <c r="B2422" t="s">
        <v>4670</v>
      </c>
      <c r="C2422" s="45" t="s">
        <v>5065</v>
      </c>
      <c r="D2422">
        <v>21</v>
      </c>
      <c r="E2422" s="4">
        <f>IFERROR(VLOOKUP(A2422,'ListaN69 09-02-2025'!$A$9:$E$9716,5,0)*IF($C$3="SI",((D6419/100)+1),1)*IF(AND($C$3="SI",$C$4="SI"),IF(D6419=21,0.92,IF(D6419=10.5,0.96,1)),1)*IF(ISNUMBER($C$5),1-$C$5,1),"-")</f>
        <v>1255.3699999999999</v>
      </c>
      <c r="F2422" s="4">
        <f t="shared" si="37"/>
        <v>1255.3699999999999</v>
      </c>
      <c r="AC2422" t="str">
        <f>'ListaN69 09-02-2025'!AF2420</f>
        <v>Igual</v>
      </c>
    </row>
    <row r="2423" spans="1:29" x14ac:dyDescent="0.2">
      <c r="A2423" s="1" t="s">
        <v>4551</v>
      </c>
      <c r="B2423" t="s">
        <v>4671</v>
      </c>
      <c r="C2423" s="45" t="s">
        <v>5065</v>
      </c>
      <c r="D2423">
        <v>21</v>
      </c>
      <c r="E2423" s="4">
        <f>IFERROR(VLOOKUP(A2423,'ListaN69 09-02-2025'!$A$9:$E$9716,5,0)*IF($C$3="SI",((D6420/100)+1),1)*IF(AND($C$3="SI",$C$4="SI"),IF(D6420=21,0.92,IF(D6420=10.5,0.96,1)),1)*IF(ISNUMBER($C$5),1-$C$5,1),"-")</f>
        <v>1391.4960000000001</v>
      </c>
      <c r="F2423" s="4">
        <f t="shared" si="37"/>
        <v>1391.4960000000001</v>
      </c>
      <c r="AC2423" t="str">
        <f>'ListaN69 09-02-2025'!AF2421</f>
        <v>Igual</v>
      </c>
    </row>
    <row r="2424" spans="1:29" x14ac:dyDescent="0.2">
      <c r="A2424" s="1" t="s">
        <v>4534</v>
      </c>
      <c r="B2424" t="s">
        <v>4535</v>
      </c>
      <c r="C2424" s="45" t="s">
        <v>5065</v>
      </c>
      <c r="D2424">
        <v>21</v>
      </c>
      <c r="E2424" s="4">
        <f>IFERROR(VLOOKUP(A2424,'ListaN69 09-02-2025'!$A$9:$E$9716,5,0)*IF($C$3="SI",((D6421/100)+1),1)*IF(AND($C$3="SI",$C$4="SI"),IF(D6421=21,0.92,IF(D6421=10.5,0.96,1)),1)*IF(ISNUMBER($C$5),1-$C$5,1),"-")</f>
        <v>1890.6179999999999</v>
      </c>
      <c r="F2424" s="4">
        <f t="shared" si="37"/>
        <v>1890.6179999999999</v>
      </c>
      <c r="AC2424" t="str">
        <f>'ListaN69 09-02-2025'!AF2422</f>
        <v>Igual</v>
      </c>
    </row>
    <row r="2425" spans="1:29" x14ac:dyDescent="0.2">
      <c r="A2425" s="1" t="s">
        <v>4548</v>
      </c>
      <c r="B2425" t="s">
        <v>4549</v>
      </c>
      <c r="C2425" s="45" t="s">
        <v>5065</v>
      </c>
      <c r="D2425">
        <v>21</v>
      </c>
      <c r="E2425" s="4">
        <f>IFERROR(VLOOKUP(A2425,'ListaN69 09-02-2025'!$A$9:$E$9716,5,0)*IF($C$3="SI",((D6422/100)+1),1)*IF(AND($C$3="SI",$C$4="SI"),IF(D6422=21,0.92,IF(D6422=10.5,0.96,1)),1)*IF(ISNUMBER($C$5),1-$C$5,1),"-")</f>
        <v>1179.7460000000001</v>
      </c>
      <c r="F2425" s="4">
        <f t="shared" si="37"/>
        <v>1179.7460000000001</v>
      </c>
      <c r="AC2425" t="str">
        <f>'ListaN69 09-02-2025'!AF2423</f>
        <v>Igual</v>
      </c>
    </row>
    <row r="2426" spans="1:29" x14ac:dyDescent="0.2">
      <c r="A2426" s="1" t="s">
        <v>4546</v>
      </c>
      <c r="B2426" t="s">
        <v>4547</v>
      </c>
      <c r="C2426" s="45" t="s">
        <v>5065</v>
      </c>
      <c r="D2426">
        <v>21</v>
      </c>
      <c r="E2426" s="4">
        <f>IFERROR(VLOOKUP(A2426,'ListaN69 09-02-2025'!$A$9:$E$9716,5,0)*IF($C$3="SI",((D6423/100)+1),1)*IF(AND($C$3="SI",$C$4="SI"),IF(D6423=21,0.92,IF(D6423=10.5,0.96,1)),1)*IF(ISNUMBER($C$5),1-$C$5,1),"-")</f>
        <v>1391.4960000000001</v>
      </c>
      <c r="F2426" s="4">
        <f t="shared" si="37"/>
        <v>1391.4960000000001</v>
      </c>
      <c r="AC2426" t="str">
        <f>'ListaN69 09-02-2025'!AF2424</f>
        <v>Igual</v>
      </c>
    </row>
    <row r="2427" spans="1:29" x14ac:dyDescent="0.2">
      <c r="A2427" s="1" t="s">
        <v>4536</v>
      </c>
      <c r="B2427" t="s">
        <v>4537</v>
      </c>
      <c r="C2427" s="45" t="s">
        <v>5054</v>
      </c>
      <c r="D2427">
        <v>21</v>
      </c>
      <c r="E2427" s="4">
        <f>IFERROR(VLOOKUP(A2427,'ListaN69 09-02-2025'!$A$9:$E$9716,5,0)*IF($C$3="SI",((D6424/100)+1),1)*IF(AND($C$3="SI",$C$4="SI"),IF(D6424=21,0.92,IF(D6424=10.5,0.96,1)),1)*IF(ISNUMBER($C$5),1-$C$5,1),"-")</f>
        <v>3629.9879999999998</v>
      </c>
      <c r="F2427" s="4">
        <f t="shared" si="37"/>
        <v>3629.9879999999998</v>
      </c>
      <c r="AC2427" t="str">
        <f>'ListaN69 09-02-2025'!AF2425</f>
        <v>Igual</v>
      </c>
    </row>
    <row r="2428" spans="1:29" x14ac:dyDescent="0.2">
      <c r="A2428" s="1" t="s">
        <v>4540</v>
      </c>
      <c r="B2428" t="s">
        <v>4541</v>
      </c>
      <c r="C2428" s="45" t="s">
        <v>5054</v>
      </c>
      <c r="D2428">
        <v>21</v>
      </c>
      <c r="E2428" s="4">
        <f>IFERROR(VLOOKUP(A2428,'ListaN69 09-02-2025'!$A$9:$E$9716,5,0)*IF($C$3="SI",((D6425/100)+1),1)*IF(AND($C$3="SI",$C$4="SI"),IF(D6425=21,0.92,IF(D6425=10.5,0.96,1)),1)*IF(ISNUMBER($C$5),1-$C$5,1),"-")</f>
        <v>4915.6080000000002</v>
      </c>
      <c r="F2428" s="4">
        <f t="shared" si="37"/>
        <v>4915.6080000000002</v>
      </c>
      <c r="AC2428" t="str">
        <f>'ListaN69 09-02-2025'!AF2426</f>
        <v>Igual</v>
      </c>
    </row>
    <row r="2429" spans="1:29" x14ac:dyDescent="0.2">
      <c r="A2429" s="1" t="s">
        <v>4538</v>
      </c>
      <c r="B2429" t="s">
        <v>4539</v>
      </c>
      <c r="C2429" s="45" t="s">
        <v>5054</v>
      </c>
      <c r="D2429">
        <v>21</v>
      </c>
      <c r="E2429" s="4">
        <f>IFERROR(VLOOKUP(A2429,'ListaN69 09-02-2025'!$A$9:$E$9716,5,0)*IF($C$3="SI",((D6426/100)+1),1)*IF(AND($C$3="SI",$C$4="SI"),IF(D6426=21,0.92,IF(D6426=10.5,0.96,1)),1)*IF(ISNUMBER($C$5),1-$C$5,1),"-")</f>
        <v>9679.9680000000008</v>
      </c>
      <c r="F2429" s="4">
        <f t="shared" si="37"/>
        <v>9679.9680000000008</v>
      </c>
      <c r="AC2429" t="str">
        <f>'ListaN69 09-02-2025'!AF2427</f>
        <v>Igual</v>
      </c>
    </row>
    <row r="2430" spans="1:29" x14ac:dyDescent="0.2">
      <c r="C2430" s="45"/>
      <c r="E2430" s="4" t="str">
        <f>IFERROR(VLOOKUP(A2430,'ListaN69 09-02-2025'!$A$9:$E$9716,5,0)*IF($C$3="SI",((D6427/100)+1),1)*IF(AND($C$3="SI",$C$4="SI"),IF(D6427=21,0.92,IF(D6427=10.5,0.96,1)),1)*IF(ISNUMBER($C$5),1-$C$5,1),"-")</f>
        <v>-</v>
      </c>
      <c r="F2430" s="4" t="str">
        <f t="shared" si="37"/>
        <v>-</v>
      </c>
      <c r="AC2430" t="str">
        <f>'ListaN69 09-02-2025'!AF2428</f>
        <v>Blanco</v>
      </c>
    </row>
    <row r="2431" spans="1:29" x14ac:dyDescent="0.2">
      <c r="B2431" t="s">
        <v>4747</v>
      </c>
      <c r="C2431" s="45"/>
      <c r="E2431" s="4" t="str">
        <f>IFERROR(VLOOKUP(A2431,'ListaN69 09-02-2025'!$A$9:$E$9716,5,0)*IF($C$3="SI",((D6428/100)+1),1)*IF(AND($C$3="SI",$C$4="SI"),IF(D6428=21,0.92,IF(D6428=10.5,0.96,1)),1)*IF(ISNUMBER($C$5),1-$C$5,1),"-")</f>
        <v>-</v>
      </c>
      <c r="F2431" s="4" t="str">
        <f t="shared" si="37"/>
        <v>-</v>
      </c>
      <c r="AC2431" t="str">
        <f>'ListaN69 09-02-2025'!AF2429</f>
        <v>Titulo</v>
      </c>
    </row>
    <row r="2432" spans="1:29" x14ac:dyDescent="0.2">
      <c r="C2432" s="45"/>
      <c r="E2432" s="4" t="str">
        <f>IFERROR(VLOOKUP(A2432,'ListaN69 09-02-2025'!$A$9:$E$9716,5,0)*IF($C$3="SI",((D6429/100)+1),1)*IF(AND($C$3="SI",$C$4="SI"),IF(D6429=21,0.92,IF(D6429=10.5,0.96,1)),1)*IF(ISNUMBER($C$5),1-$C$5,1),"-")</f>
        <v>-</v>
      </c>
      <c r="F2432" s="4" t="str">
        <f t="shared" si="37"/>
        <v>-</v>
      </c>
      <c r="AC2432" t="str">
        <f>'ListaN69 09-02-2025'!AF2430</f>
        <v>Blanco</v>
      </c>
    </row>
    <row r="2433" spans="1:29" x14ac:dyDescent="0.2">
      <c r="A2433" s="1" t="s">
        <v>6556</v>
      </c>
      <c r="B2433" t="s">
        <v>6557</v>
      </c>
      <c r="C2433" s="45" t="s">
        <v>4949</v>
      </c>
      <c r="D2433">
        <v>21</v>
      </c>
      <c r="E2433" s="4">
        <f>IFERROR(VLOOKUP(A2433,'ListaN69 09-02-2025'!$A$9:$E$9716,5,0)*IF($C$3="SI",((D6430/100)+1),1)*IF(AND($C$3="SI",$C$4="SI"),IF(D6430=21,0.92,IF(D6430=10.5,0.96,1)),1)*IF(ISNUMBER($C$5),1-$C$5,1),"-")</f>
        <v>8044.6</v>
      </c>
      <c r="F2433" s="4">
        <f t="shared" si="37"/>
        <v>8044.6</v>
      </c>
      <c r="AC2433" t="str">
        <f>'ListaN69 09-02-2025'!AF2431</f>
        <v>Igual</v>
      </c>
    </row>
    <row r="2434" spans="1:29" x14ac:dyDescent="0.2">
      <c r="A2434" s="1" t="s">
        <v>4748</v>
      </c>
      <c r="B2434" t="s">
        <v>4749</v>
      </c>
      <c r="C2434" s="45" t="s">
        <v>4949</v>
      </c>
      <c r="D2434">
        <v>21</v>
      </c>
      <c r="E2434" s="4">
        <f>IFERROR(VLOOKUP(A2434,'ListaN69 09-02-2025'!$A$9:$E$9716,5,0)*IF($C$3="SI",((D6431/100)+1),1)*IF(AND($C$3="SI",$C$4="SI"),IF(D6431=21,0.92,IF(D6431=10.5,0.96,1)),1)*IF(ISNUMBER($C$5),1-$C$5,1),"-")</f>
        <v>3135</v>
      </c>
      <c r="F2434" s="4">
        <f t="shared" si="37"/>
        <v>3135</v>
      </c>
      <c r="AC2434" t="str">
        <f>'ListaN69 09-02-2025'!AF2432</f>
        <v>Igual</v>
      </c>
    </row>
    <row r="2435" spans="1:29" x14ac:dyDescent="0.2">
      <c r="A2435" s="1" t="s">
        <v>4750</v>
      </c>
      <c r="B2435" t="s">
        <v>4751</v>
      </c>
      <c r="C2435" s="45" t="s">
        <v>4964</v>
      </c>
      <c r="D2435">
        <v>21</v>
      </c>
      <c r="E2435" s="4">
        <f>IFERROR(VLOOKUP(A2435,'ListaN69 09-02-2025'!$A$9:$E$9716,5,0)*IF($C$3="SI",((D6432/100)+1),1)*IF(AND($C$3="SI",$C$4="SI"),IF(D6432=21,0.92,IF(D6432=10.5,0.96,1)),1)*IF(ISNUMBER($C$5),1-$C$5,1),"-")</f>
        <v>2470</v>
      </c>
      <c r="F2435" s="4">
        <f t="shared" si="37"/>
        <v>2470</v>
      </c>
      <c r="AC2435" t="str">
        <f>'ListaN69 09-02-2025'!AF2433</f>
        <v>Igual</v>
      </c>
    </row>
    <row r="2436" spans="1:29" x14ac:dyDescent="0.2">
      <c r="C2436" s="45"/>
      <c r="E2436" s="4" t="str">
        <f>IFERROR(VLOOKUP(A2436,'ListaN69 09-02-2025'!$A$9:$E$9716,5,0)*IF($C$3="SI",((D6433/100)+1),1)*IF(AND($C$3="SI",$C$4="SI"),IF(D6433=21,0.92,IF(D6433=10.5,0.96,1)),1)*IF(ISNUMBER($C$5),1-$C$5,1),"-")</f>
        <v>-</v>
      </c>
      <c r="F2436" s="4" t="str">
        <f t="shared" si="37"/>
        <v>-</v>
      </c>
      <c r="AC2436" t="str">
        <f>'ListaN69 09-02-2025'!AF2434</f>
        <v>Blanco</v>
      </c>
    </row>
    <row r="2437" spans="1:29" x14ac:dyDescent="0.2">
      <c r="B2437" t="s">
        <v>1047</v>
      </c>
      <c r="C2437" s="45"/>
      <c r="E2437" s="4" t="str">
        <f>IFERROR(VLOOKUP(A2437,'ListaN69 09-02-2025'!$A$9:$E$9716,5,0)*IF($C$3="SI",((D6434/100)+1),1)*IF(AND($C$3="SI",$C$4="SI"),IF(D6434=21,0.92,IF(D6434=10.5,0.96,1)),1)*IF(ISNUMBER($C$5),1-$C$5,1),"-")</f>
        <v>-</v>
      </c>
      <c r="F2437" s="4" t="str">
        <f t="shared" si="37"/>
        <v>-</v>
      </c>
      <c r="AC2437" t="str">
        <f>'ListaN69 09-02-2025'!AF2435</f>
        <v>Titulo</v>
      </c>
    </row>
    <row r="2438" spans="1:29" x14ac:dyDescent="0.2">
      <c r="C2438" s="45"/>
      <c r="E2438" s="4" t="str">
        <f>IFERROR(VLOOKUP(A2438,'ListaN69 09-02-2025'!$A$9:$E$9716,5,0)*IF($C$3="SI",((D6435/100)+1),1)*IF(AND($C$3="SI",$C$4="SI"),IF(D6435=21,0.92,IF(D6435=10.5,0.96,1)),1)*IF(ISNUMBER($C$5),1-$C$5,1),"-")</f>
        <v>-</v>
      </c>
      <c r="F2438" s="4" t="str">
        <f t="shared" si="37"/>
        <v>-</v>
      </c>
      <c r="AC2438" t="str">
        <f>'ListaN69 09-02-2025'!AF2436</f>
        <v>Blanco</v>
      </c>
    </row>
    <row r="2439" spans="1:29" x14ac:dyDescent="0.2">
      <c r="A2439" s="1" t="s">
        <v>2094</v>
      </c>
      <c r="B2439" t="s">
        <v>1050</v>
      </c>
      <c r="C2439" s="45" t="s">
        <v>4947</v>
      </c>
      <c r="D2439">
        <v>21</v>
      </c>
      <c r="E2439" s="4">
        <f>IFERROR(VLOOKUP(A2439,'ListaN69 09-02-2025'!$A$9:$E$9716,5,0)*IF($C$3="SI",((D6436/100)+1),1)*IF(AND($C$3="SI",$C$4="SI"),IF(D6436=21,0.92,IF(D6436=10.5,0.96,1)),1)*IF(ISNUMBER($C$5),1-$C$5,1),"-")</f>
        <v>8675.61</v>
      </c>
      <c r="F2439" s="4">
        <f t="shared" si="37"/>
        <v>8675.61</v>
      </c>
      <c r="AC2439" t="str">
        <f>'ListaN69 09-02-2025'!AF2437</f>
        <v>Igual</v>
      </c>
    </row>
    <row r="2440" spans="1:29" x14ac:dyDescent="0.2">
      <c r="A2440" s="1" t="s">
        <v>2088</v>
      </c>
      <c r="B2440" t="s">
        <v>1051</v>
      </c>
      <c r="C2440" s="45" t="s">
        <v>4947</v>
      </c>
      <c r="D2440">
        <v>21</v>
      </c>
      <c r="E2440" s="4">
        <f>IFERROR(VLOOKUP(A2440,'ListaN69 09-02-2025'!$A$9:$E$9716,5,0)*IF($C$3="SI",((D6437/100)+1),1)*IF(AND($C$3="SI",$C$4="SI"),IF(D6437=21,0.92,IF(D6437=10.5,0.96,1)),1)*IF(ISNUMBER($C$5),1-$C$5,1),"-")</f>
        <v>14459.351000000001</v>
      </c>
      <c r="F2440" s="4">
        <f t="shared" si="37"/>
        <v>14459.351000000001</v>
      </c>
      <c r="AC2440" t="str">
        <f>'ListaN69 09-02-2025'!AF2438</f>
        <v>Igual</v>
      </c>
    </row>
    <row r="2441" spans="1:29" x14ac:dyDescent="0.2">
      <c r="A2441" s="1" t="s">
        <v>1049</v>
      </c>
      <c r="B2441" t="s">
        <v>1052</v>
      </c>
      <c r="C2441" s="45" t="s">
        <v>4947</v>
      </c>
      <c r="D2441">
        <v>21</v>
      </c>
      <c r="E2441" s="4">
        <f>IFERROR(VLOOKUP(A2441,'ListaN69 09-02-2025'!$A$9:$E$9716,5,0)*IF($C$3="SI",((D6438/100)+1),1)*IF(AND($C$3="SI",$C$4="SI"),IF(D6438=21,0.92,IF(D6438=10.5,0.96,1)),1)*IF(ISNUMBER($C$5),1-$C$5,1),"-")</f>
        <v>28918.703000000001</v>
      </c>
      <c r="F2441" s="4">
        <f t="shared" si="37"/>
        <v>28918.703000000001</v>
      </c>
      <c r="AC2441" t="str">
        <f>'ListaN69 09-02-2025'!AF2439</f>
        <v>Igual</v>
      </c>
    </row>
    <row r="2442" spans="1:29" x14ac:dyDescent="0.2">
      <c r="A2442" s="1" t="s">
        <v>2095</v>
      </c>
      <c r="B2442" t="s">
        <v>1054</v>
      </c>
      <c r="C2442" s="45" t="s">
        <v>4947</v>
      </c>
      <c r="D2442">
        <v>21</v>
      </c>
      <c r="E2442" s="4">
        <f>IFERROR(VLOOKUP(A2442,'ListaN69 09-02-2025'!$A$9:$E$9716,5,0)*IF($C$3="SI",((D6439/100)+1),1)*IF(AND($C$3="SI",$C$4="SI"),IF(D6439=21,0.92,IF(D6439=10.5,0.96,1)),1)*IF(ISNUMBER($C$5),1-$C$5,1),"-")</f>
        <v>17351.221000000001</v>
      </c>
      <c r="F2442" s="4">
        <f t="shared" si="37"/>
        <v>17351.221000000001</v>
      </c>
      <c r="AC2442" t="str">
        <f>'ListaN69 09-02-2025'!AF2440</f>
        <v>Igual</v>
      </c>
    </row>
    <row r="2443" spans="1:29" x14ac:dyDescent="0.2">
      <c r="A2443" s="1" t="s">
        <v>2089</v>
      </c>
      <c r="B2443" t="s">
        <v>1055</v>
      </c>
      <c r="C2443" s="45" t="s">
        <v>4947</v>
      </c>
      <c r="D2443">
        <v>21</v>
      </c>
      <c r="E2443" s="4">
        <f>IFERROR(VLOOKUP(A2443,'ListaN69 09-02-2025'!$A$9:$E$9716,5,0)*IF($C$3="SI",((D6440/100)+1),1)*IF(AND($C$3="SI",$C$4="SI"),IF(D6440=21,0.92,IF(D6440=10.5,0.96,1)),1)*IF(ISNUMBER($C$5),1-$C$5,1),"-")</f>
        <v>28918.703000000001</v>
      </c>
      <c r="F2443" s="4">
        <f t="shared" si="37"/>
        <v>28918.703000000001</v>
      </c>
      <c r="AC2443" t="str">
        <f>'ListaN69 09-02-2025'!AF2441</f>
        <v>Igual</v>
      </c>
    </row>
    <row r="2444" spans="1:29" x14ac:dyDescent="0.2">
      <c r="A2444" s="1" t="s">
        <v>1053</v>
      </c>
      <c r="B2444" t="s">
        <v>1056</v>
      </c>
      <c r="C2444" s="45" t="s">
        <v>4947</v>
      </c>
      <c r="D2444">
        <v>21</v>
      </c>
      <c r="E2444" s="4">
        <f>IFERROR(VLOOKUP(A2444,'ListaN69 09-02-2025'!$A$9:$E$9716,5,0)*IF($C$3="SI",((D6441/100)+1),1)*IF(AND($C$3="SI",$C$4="SI"),IF(D6441=21,0.92,IF(D6441=10.5,0.96,1)),1)*IF(ISNUMBER($C$5),1-$C$5,1),"-")</f>
        <v>57837.404000000002</v>
      </c>
      <c r="F2444" s="4">
        <f t="shared" si="37"/>
        <v>57837.404000000002</v>
      </c>
      <c r="AC2444" t="str">
        <f>'ListaN69 09-02-2025'!AF2442</f>
        <v>Igual</v>
      </c>
    </row>
    <row r="2445" spans="1:29" x14ac:dyDescent="0.2">
      <c r="A2445" s="1" t="s">
        <v>2096</v>
      </c>
      <c r="B2445" t="s">
        <v>3761</v>
      </c>
      <c r="C2445" s="45" t="s">
        <v>4947</v>
      </c>
      <c r="D2445">
        <v>21</v>
      </c>
      <c r="E2445" s="4">
        <f>IFERROR(VLOOKUP(A2445,'ListaN69 09-02-2025'!$A$9:$E$9716,5,0)*IF($C$3="SI",((D6442/100)+1),1)*IF(AND($C$3="SI",$C$4="SI"),IF(D6442=21,0.92,IF(D6442=10.5,0.96,1)),1)*IF(ISNUMBER($C$5),1-$C$5,1),"-")</f>
        <v>26026.830999999998</v>
      </c>
      <c r="F2445" s="4">
        <f t="shared" si="37"/>
        <v>26026.830999999998</v>
      </c>
      <c r="AC2445" t="str">
        <f>'ListaN69 09-02-2025'!AF2443</f>
        <v>Igual</v>
      </c>
    </row>
    <row r="2446" spans="1:29" x14ac:dyDescent="0.2">
      <c r="A2446" s="1" t="s">
        <v>1048</v>
      </c>
      <c r="B2446" t="s">
        <v>3762</v>
      </c>
      <c r="C2446" s="45" t="s">
        <v>4947</v>
      </c>
      <c r="D2446">
        <v>21</v>
      </c>
      <c r="E2446" s="4">
        <f>IFERROR(VLOOKUP(A2446,'ListaN69 09-02-2025'!$A$9:$E$9716,5,0)*IF($C$3="SI",((D6443/100)+1),1)*IF(AND($C$3="SI",$C$4="SI"),IF(D6443=21,0.92,IF(D6443=10.5,0.96,1)),1)*IF(ISNUMBER($C$5),1-$C$5,1),"-")</f>
        <v>43378.053999999996</v>
      </c>
      <c r="F2446" s="4">
        <f t="shared" ref="F2446:F2509" si="38">IFERROR(E2446*IF(ISNUMBER($C$6),1+$C$6,1),"-")</f>
        <v>43378.053999999996</v>
      </c>
      <c r="AC2446" t="str">
        <f>'ListaN69 09-02-2025'!AF2444</f>
        <v>Igual</v>
      </c>
    </row>
    <row r="2447" spans="1:29" x14ac:dyDescent="0.2">
      <c r="A2447" s="1" t="s">
        <v>2090</v>
      </c>
      <c r="B2447" t="s">
        <v>3763</v>
      </c>
      <c r="C2447" s="45" t="s">
        <v>4947</v>
      </c>
      <c r="D2447">
        <v>21</v>
      </c>
      <c r="E2447" s="4">
        <f>IFERROR(VLOOKUP(A2447,'ListaN69 09-02-2025'!$A$9:$E$9716,5,0)*IF($C$3="SI",((D6444/100)+1),1)*IF(AND($C$3="SI",$C$4="SI"),IF(D6444=21,0.92,IF(D6444=10.5,0.96,1)),1)*IF(ISNUMBER($C$5),1-$C$5,1),"-")</f>
        <v>86756.106</v>
      </c>
      <c r="F2447" s="4">
        <f t="shared" si="38"/>
        <v>86756.106</v>
      </c>
      <c r="AC2447" t="str">
        <f>'ListaN69 09-02-2025'!AF2445</f>
        <v>Igual</v>
      </c>
    </row>
    <row r="2448" spans="1:29" x14ac:dyDescent="0.2">
      <c r="C2448" s="45"/>
      <c r="E2448" s="4" t="str">
        <f>IFERROR(VLOOKUP(A2448,'ListaN69 09-02-2025'!$A$9:$E$9716,5,0)*IF($C$3="SI",((D6445/100)+1),1)*IF(AND($C$3="SI",$C$4="SI"),IF(D6445=21,0.92,IF(D6445=10.5,0.96,1)),1)*IF(ISNUMBER($C$5),1-$C$5,1),"-")</f>
        <v>-</v>
      </c>
      <c r="F2448" s="4" t="str">
        <f t="shared" si="38"/>
        <v>-</v>
      </c>
      <c r="AC2448" t="str">
        <f>'ListaN69 09-02-2025'!AF2446</f>
        <v>Blanco</v>
      </c>
    </row>
    <row r="2449" spans="1:29" x14ac:dyDescent="0.2">
      <c r="B2449" t="s">
        <v>1057</v>
      </c>
      <c r="C2449" s="45"/>
      <c r="E2449" s="4" t="str">
        <f>IFERROR(VLOOKUP(A2449,'ListaN69 09-02-2025'!$A$9:$E$9716,5,0)*IF($C$3="SI",((D6446/100)+1),1)*IF(AND($C$3="SI",$C$4="SI"),IF(D6446=21,0.92,IF(D6446=10.5,0.96,1)),1)*IF(ISNUMBER($C$5),1-$C$5,1),"-")</f>
        <v>-</v>
      </c>
      <c r="F2449" s="4" t="str">
        <f t="shared" si="38"/>
        <v>-</v>
      </c>
      <c r="AC2449" t="str">
        <f>'ListaN69 09-02-2025'!AF2447</f>
        <v>Titulo</v>
      </c>
    </row>
    <row r="2450" spans="1:29" x14ac:dyDescent="0.2">
      <c r="C2450" s="45"/>
      <c r="E2450" s="4" t="str">
        <f>IFERROR(VLOOKUP(A2450,'ListaN69 09-02-2025'!$A$9:$E$9716,5,0)*IF($C$3="SI",((D6447/100)+1),1)*IF(AND($C$3="SI",$C$4="SI"),IF(D6447=21,0.92,IF(D6447=10.5,0.96,1)),1)*IF(ISNUMBER($C$5),1-$C$5,1),"-")</f>
        <v>-</v>
      </c>
      <c r="F2450" s="4" t="str">
        <f t="shared" si="38"/>
        <v>-</v>
      </c>
      <c r="AC2450" t="str">
        <f>'ListaN69 09-02-2025'!AF2448</f>
        <v>Blanco</v>
      </c>
    </row>
    <row r="2451" spans="1:29" x14ac:dyDescent="0.2">
      <c r="A2451" s="1" t="s">
        <v>1822</v>
      </c>
      <c r="B2451" t="s">
        <v>1059</v>
      </c>
      <c r="C2451" s="45" t="s">
        <v>4961</v>
      </c>
      <c r="D2451">
        <v>21</v>
      </c>
      <c r="E2451" s="4">
        <f>IFERROR(VLOOKUP(A2451,'ListaN69 09-02-2025'!$A$9:$E$9716,5,0)*IF($C$3="SI",((D6448/100)+1),1)*IF(AND($C$3="SI",$C$4="SI"),IF(D6448=21,0.92,IF(D6448=10.5,0.96,1)),1)*IF(ISNUMBER($C$5),1-$C$5,1),"-")</f>
        <v>13420.825000000001</v>
      </c>
      <c r="F2451" s="4">
        <f t="shared" si="38"/>
        <v>13420.825000000001</v>
      </c>
      <c r="AC2451" t="str">
        <f>'ListaN69 09-02-2025'!AF2449</f>
        <v>Igual</v>
      </c>
    </row>
    <row r="2452" spans="1:29" x14ac:dyDescent="0.2">
      <c r="A2452" s="1" t="s">
        <v>1823</v>
      </c>
      <c r="B2452" t="s">
        <v>1060</v>
      </c>
      <c r="C2452" s="45" t="s">
        <v>4961</v>
      </c>
      <c r="D2452">
        <v>21</v>
      </c>
      <c r="E2452" s="4">
        <f>IFERROR(VLOOKUP(A2452,'ListaN69 09-02-2025'!$A$9:$E$9716,5,0)*IF($C$3="SI",((D6449/100)+1),1)*IF(AND($C$3="SI",$C$4="SI"),IF(D6449=21,0.92,IF(D6449=10.5,0.96,1)),1)*IF(ISNUMBER($C$5),1-$C$5,1),"-")</f>
        <v>22368.128000000001</v>
      </c>
      <c r="F2452" s="4">
        <f t="shared" si="38"/>
        <v>22368.128000000001</v>
      </c>
      <c r="AC2452" t="str">
        <f>'ListaN69 09-02-2025'!AF2450</f>
        <v>Igual</v>
      </c>
    </row>
    <row r="2453" spans="1:29" x14ac:dyDescent="0.2">
      <c r="A2453" s="1" t="s">
        <v>1824</v>
      </c>
      <c r="B2453" t="s">
        <v>1061</v>
      </c>
      <c r="C2453" s="45" t="s">
        <v>4961</v>
      </c>
      <c r="D2453">
        <v>21</v>
      </c>
      <c r="E2453" s="4">
        <f>IFERROR(VLOOKUP(A2453,'ListaN69 09-02-2025'!$A$9:$E$9716,5,0)*IF($C$3="SI",((D6450/100)+1),1)*IF(AND($C$3="SI",$C$4="SI"),IF(D6450=21,0.92,IF(D6450=10.5,0.96,1)),1)*IF(ISNUMBER($C$5),1-$C$5,1),"-")</f>
        <v>44736.182000000001</v>
      </c>
      <c r="F2453" s="4">
        <f t="shared" si="38"/>
        <v>44736.182000000001</v>
      </c>
      <c r="AC2453" t="str">
        <f>'ListaN69 09-02-2025'!AF2451</f>
        <v>Igual</v>
      </c>
    </row>
    <row r="2454" spans="1:29" x14ac:dyDescent="0.2">
      <c r="A2454" s="1" t="s">
        <v>1825</v>
      </c>
      <c r="B2454" t="s">
        <v>1063</v>
      </c>
      <c r="C2454" s="45" t="s">
        <v>4961</v>
      </c>
      <c r="D2454">
        <v>21</v>
      </c>
      <c r="E2454" s="4">
        <f>IFERROR(VLOOKUP(A2454,'ListaN69 09-02-2025'!$A$9:$E$9716,5,0)*IF($C$3="SI",((D6451/100)+1),1)*IF(AND($C$3="SI",$C$4="SI"),IF(D6451=21,0.92,IF(D6451=10.5,0.96,1)),1)*IF(ISNUMBER($C$5),1-$C$5,1),"-")</f>
        <v>26841.705999999998</v>
      </c>
      <c r="F2454" s="4">
        <f t="shared" si="38"/>
        <v>26841.705999999998</v>
      </c>
      <c r="AC2454" t="str">
        <f>'ListaN69 09-02-2025'!AF2452</f>
        <v>Igual</v>
      </c>
    </row>
    <row r="2455" spans="1:29" x14ac:dyDescent="0.2">
      <c r="A2455" s="1" t="s">
        <v>1062</v>
      </c>
      <c r="B2455" t="s">
        <v>1064</v>
      </c>
      <c r="C2455" s="45" t="s">
        <v>4961</v>
      </c>
      <c r="D2455">
        <v>21</v>
      </c>
      <c r="E2455" s="4">
        <f>IFERROR(VLOOKUP(A2455,'ListaN69 09-02-2025'!$A$9:$E$9716,5,0)*IF($C$3="SI",((D6452/100)+1),1)*IF(AND($C$3="SI",$C$4="SI"),IF(D6452=21,0.92,IF(D6452=10.5,0.96,1)),1)*IF(ISNUMBER($C$5),1-$C$5,1),"-")</f>
        <v>44736.182000000001</v>
      </c>
      <c r="F2455" s="4">
        <f t="shared" si="38"/>
        <v>44736.182000000001</v>
      </c>
      <c r="AC2455" t="str">
        <f>'ListaN69 09-02-2025'!AF2453</f>
        <v>Igual</v>
      </c>
    </row>
    <row r="2456" spans="1:29" x14ac:dyDescent="0.2">
      <c r="A2456" s="1" t="s">
        <v>1826</v>
      </c>
      <c r="B2456" t="s">
        <v>1065</v>
      </c>
      <c r="C2456" s="45" t="s">
        <v>4961</v>
      </c>
      <c r="D2456">
        <v>21</v>
      </c>
      <c r="E2456" s="4">
        <f>IFERROR(VLOOKUP(A2456,'ListaN69 09-02-2025'!$A$9:$E$9716,5,0)*IF($C$3="SI",((D6453/100)+1),1)*IF(AND($C$3="SI",$C$4="SI"),IF(D6453=21,0.92,IF(D6453=10.5,0.96,1)),1)*IF(ISNUMBER($C$5),1-$C$5,1),"-")</f>
        <v>89472.346000000005</v>
      </c>
      <c r="F2456" s="4">
        <f t="shared" si="38"/>
        <v>89472.346000000005</v>
      </c>
      <c r="AC2456" t="str">
        <f>'ListaN69 09-02-2025'!AF2454</f>
        <v>Igual</v>
      </c>
    </row>
    <row r="2457" spans="1:29" x14ac:dyDescent="0.2">
      <c r="A2457" s="1" t="s">
        <v>1827</v>
      </c>
      <c r="B2457" t="s">
        <v>3764</v>
      </c>
      <c r="C2457" s="45" t="s">
        <v>4961</v>
      </c>
      <c r="D2457">
        <v>21</v>
      </c>
      <c r="E2457" s="4">
        <f>IFERROR(VLOOKUP(A2457,'ListaN69 09-02-2025'!$A$9:$E$9716,5,0)*IF($C$3="SI",((D6454/100)+1),1)*IF(AND($C$3="SI",$C$4="SI"),IF(D6454=21,0.92,IF(D6454=10.5,0.96,1)),1)*IF(ISNUMBER($C$5),1-$C$5,1),"-")</f>
        <v>40262.548999999999</v>
      </c>
      <c r="F2457" s="4">
        <f t="shared" si="38"/>
        <v>40262.548999999999</v>
      </c>
      <c r="AC2457" t="str">
        <f>'ListaN69 09-02-2025'!AF2455</f>
        <v>Igual</v>
      </c>
    </row>
    <row r="2458" spans="1:29" x14ac:dyDescent="0.2">
      <c r="A2458" s="1" t="s">
        <v>1058</v>
      </c>
      <c r="B2458" t="s">
        <v>3765</v>
      </c>
      <c r="C2458" s="45" t="s">
        <v>4961</v>
      </c>
      <c r="D2458">
        <v>21</v>
      </c>
      <c r="E2458" s="4">
        <f>IFERROR(VLOOKUP(A2458,'ListaN69 09-02-2025'!$A$9:$E$9716,5,0)*IF($C$3="SI",((D6455/100)+1),1)*IF(AND($C$3="SI",$C$4="SI"),IF(D6455=21,0.92,IF(D6455=10.5,0.96,1)),1)*IF(ISNUMBER($C$5),1-$C$5,1),"-")</f>
        <v>67104.255000000005</v>
      </c>
      <c r="F2458" s="4">
        <f t="shared" si="38"/>
        <v>67104.255000000005</v>
      </c>
      <c r="AC2458" t="str">
        <f>'ListaN69 09-02-2025'!AF2456</f>
        <v>Igual</v>
      </c>
    </row>
    <row r="2459" spans="1:29" x14ac:dyDescent="0.2">
      <c r="A2459" s="1" t="s">
        <v>1828</v>
      </c>
      <c r="B2459" t="s">
        <v>3766</v>
      </c>
      <c r="C2459" s="45" t="s">
        <v>4961</v>
      </c>
      <c r="D2459">
        <v>21</v>
      </c>
      <c r="E2459" s="4">
        <f>IFERROR(VLOOKUP(A2459,'ListaN69 09-02-2025'!$A$9:$E$9716,5,0)*IF($C$3="SI",((D6456/100)+1),1)*IF(AND($C$3="SI",$C$4="SI"),IF(D6456=21,0.92,IF(D6456=10.5,0.96,1)),1)*IF(ISNUMBER($C$5),1-$C$5,1),"-")</f>
        <v>134208.50899999999</v>
      </c>
      <c r="F2459" s="4">
        <f t="shared" si="38"/>
        <v>134208.50899999999</v>
      </c>
      <c r="AC2459" t="str">
        <f>'ListaN69 09-02-2025'!AF2457</f>
        <v>Igual</v>
      </c>
    </row>
    <row r="2460" spans="1:29" x14ac:dyDescent="0.2">
      <c r="C2460" s="45"/>
      <c r="E2460" s="4" t="str">
        <f>IFERROR(VLOOKUP(A2460,'ListaN69 09-02-2025'!$A$9:$E$9716,5,0)*IF($C$3="SI",((D6457/100)+1),1)*IF(AND($C$3="SI",$C$4="SI"),IF(D6457=21,0.92,IF(D6457=10.5,0.96,1)),1)*IF(ISNUMBER($C$5),1-$C$5,1),"-")</f>
        <v>-</v>
      </c>
      <c r="F2460" s="4" t="str">
        <f t="shared" si="38"/>
        <v>-</v>
      </c>
      <c r="AC2460" t="str">
        <f>'ListaN69 09-02-2025'!AF2458</f>
        <v>Blanco</v>
      </c>
    </row>
    <row r="2461" spans="1:29" x14ac:dyDescent="0.2">
      <c r="B2461" t="s">
        <v>1066</v>
      </c>
      <c r="C2461" s="45"/>
      <c r="E2461" s="4" t="str">
        <f>IFERROR(VLOOKUP(A2461,'ListaN69 09-02-2025'!$A$9:$E$9716,5,0)*IF($C$3="SI",((D6458/100)+1),1)*IF(AND($C$3="SI",$C$4="SI"),IF(D6458=21,0.92,IF(D6458=10.5,0.96,1)),1)*IF(ISNUMBER($C$5),1-$C$5,1),"-")</f>
        <v>-</v>
      </c>
      <c r="F2461" s="4" t="str">
        <f t="shared" si="38"/>
        <v>-</v>
      </c>
      <c r="AC2461" t="str">
        <f>'ListaN69 09-02-2025'!AF2459</f>
        <v>Titulo</v>
      </c>
    </row>
    <row r="2462" spans="1:29" x14ac:dyDescent="0.2">
      <c r="C2462" s="45"/>
      <c r="E2462" s="4" t="str">
        <f>IFERROR(VLOOKUP(A2462,'ListaN69 09-02-2025'!$A$9:$E$9716,5,0)*IF($C$3="SI",((D6459/100)+1),1)*IF(AND($C$3="SI",$C$4="SI"),IF(D6459=21,0.92,IF(D6459=10.5,0.96,1)),1)*IF(ISNUMBER($C$5),1-$C$5,1),"-")</f>
        <v>-</v>
      </c>
      <c r="F2462" s="4" t="str">
        <f t="shared" si="38"/>
        <v>-</v>
      </c>
      <c r="AC2462" t="str">
        <f>'ListaN69 09-02-2025'!AF2460</f>
        <v>Blanco</v>
      </c>
    </row>
    <row r="2463" spans="1:29" x14ac:dyDescent="0.2">
      <c r="A2463" s="1" t="s">
        <v>1067</v>
      </c>
      <c r="B2463" t="s">
        <v>1068</v>
      </c>
      <c r="C2463" s="45" t="s">
        <v>4947</v>
      </c>
      <c r="D2463">
        <v>21</v>
      </c>
      <c r="E2463" s="4">
        <f>IFERROR(VLOOKUP(A2463,'ListaN69 09-02-2025'!$A$9:$E$9716,5,0)*IF($C$3="SI",((D6460/100)+1),1)*IF(AND($C$3="SI",$C$4="SI"),IF(D6460=21,0.92,IF(D6460=10.5,0.96,1)),1)*IF(ISNUMBER($C$5),1-$C$5,1),"-")</f>
        <v>29.428000000000001</v>
      </c>
      <c r="F2463" s="4">
        <f t="shared" si="38"/>
        <v>29.428000000000001</v>
      </c>
      <c r="AC2463" t="str">
        <f>'ListaN69 09-02-2025'!AF2461</f>
        <v>Igual</v>
      </c>
    </row>
    <row r="2464" spans="1:29" x14ac:dyDescent="0.2">
      <c r="A2464" s="1" t="s">
        <v>1069</v>
      </c>
      <c r="B2464" t="s">
        <v>3767</v>
      </c>
      <c r="C2464" s="45" t="s">
        <v>4952</v>
      </c>
      <c r="D2464">
        <v>21</v>
      </c>
      <c r="E2464" s="4">
        <f>IFERROR(VLOOKUP(A2464,'ListaN69 09-02-2025'!$A$9:$E$9716,5,0)*IF($C$3="SI",((D6461/100)+1),1)*IF(AND($C$3="SI",$C$4="SI"),IF(D6461=21,0.92,IF(D6461=10.5,0.96,1)),1)*IF(ISNUMBER($C$5),1-$C$5,1),"-")</f>
        <v>514.58600000000001</v>
      </c>
      <c r="F2464" s="4">
        <f t="shared" si="38"/>
        <v>514.58600000000001</v>
      </c>
      <c r="AC2464" t="str">
        <f>'ListaN69 09-02-2025'!AF2462</f>
        <v>Igual</v>
      </c>
    </row>
    <row r="2465" spans="1:29" x14ac:dyDescent="0.2">
      <c r="C2465" s="45"/>
      <c r="E2465" s="4" t="str">
        <f>IFERROR(VLOOKUP(A2465,'ListaN69 09-02-2025'!$A$9:$E$9716,5,0)*IF($C$3="SI",((D6462/100)+1),1)*IF(AND($C$3="SI",$C$4="SI"),IF(D6462=21,0.92,IF(D6462=10.5,0.96,1)),1)*IF(ISNUMBER($C$5),1-$C$5,1),"-")</f>
        <v>-</v>
      </c>
      <c r="F2465" s="4" t="str">
        <f t="shared" si="38"/>
        <v>-</v>
      </c>
      <c r="AC2465" t="str">
        <f>'ListaN69 09-02-2025'!AF2463</f>
        <v>Blanco</v>
      </c>
    </row>
    <row r="2466" spans="1:29" x14ac:dyDescent="0.2">
      <c r="B2466" t="s">
        <v>1070</v>
      </c>
      <c r="C2466" s="45"/>
      <c r="E2466" s="4" t="str">
        <f>IFERROR(VLOOKUP(A2466,'ListaN69 09-02-2025'!$A$9:$E$9716,5,0)*IF($C$3="SI",((D6463/100)+1),1)*IF(AND($C$3="SI",$C$4="SI"),IF(D6463=21,0.92,IF(D6463=10.5,0.96,1)),1)*IF(ISNUMBER($C$5),1-$C$5,1),"-")</f>
        <v>-</v>
      </c>
      <c r="F2466" s="4" t="str">
        <f t="shared" si="38"/>
        <v>-</v>
      </c>
      <c r="AC2466" t="str">
        <f>'ListaN69 09-02-2025'!AF2464</f>
        <v>Titulo</v>
      </c>
    </row>
    <row r="2467" spans="1:29" x14ac:dyDescent="0.2">
      <c r="C2467" s="45"/>
      <c r="E2467" s="4" t="str">
        <f>IFERROR(VLOOKUP(A2467,'ListaN69 09-02-2025'!$A$9:$E$9716,5,0)*IF($C$3="SI",((D6464/100)+1),1)*IF(AND($C$3="SI",$C$4="SI"),IF(D6464=21,0.92,IF(D6464=10.5,0.96,1)),1)*IF(ISNUMBER($C$5),1-$C$5,1),"-")</f>
        <v>-</v>
      </c>
      <c r="F2467" s="4" t="str">
        <f t="shared" si="38"/>
        <v>-</v>
      </c>
      <c r="AC2467" t="str">
        <f>'ListaN69 09-02-2025'!AF2465</f>
        <v>Blanco</v>
      </c>
    </row>
    <row r="2468" spans="1:29" x14ac:dyDescent="0.2">
      <c r="A2468" s="1" t="s">
        <v>1073</v>
      </c>
      <c r="B2468" t="s">
        <v>3768</v>
      </c>
      <c r="C2468" s="45" t="s">
        <v>4947</v>
      </c>
      <c r="D2468">
        <v>21</v>
      </c>
      <c r="E2468" s="4">
        <f>IFERROR(VLOOKUP(A2468,'ListaN69 09-02-2025'!$A$9:$E$9716,5,0)*IF($C$3="SI",((D6465/100)+1),1)*IF(AND($C$3="SI",$C$4="SI"),IF(D6465=21,0.92,IF(D6465=10.5,0.96,1)),1)*IF(ISNUMBER($C$5),1-$C$5,1),"-")</f>
        <v>25436.309999999998</v>
      </c>
      <c r="F2468" s="4">
        <f t="shared" si="38"/>
        <v>25436.309999999998</v>
      </c>
      <c r="AC2468" t="str">
        <f>'ListaN69 09-02-2025'!AF2466</f>
        <v>Bajo</v>
      </c>
    </row>
    <row r="2469" spans="1:29" x14ac:dyDescent="0.2">
      <c r="A2469" s="1" t="s">
        <v>1072</v>
      </c>
      <c r="B2469" t="s">
        <v>3770</v>
      </c>
      <c r="C2469" s="45" t="s">
        <v>4947</v>
      </c>
      <c r="D2469">
        <v>21</v>
      </c>
      <c r="E2469" s="4">
        <f>IFERROR(VLOOKUP(A2469,'ListaN69 09-02-2025'!$A$9:$E$9716,5,0)*IF($C$3="SI",((D6466/100)+1),1)*IF(AND($C$3="SI",$C$4="SI"),IF(D6466=21,0.92,IF(D6466=10.5,0.96,1)),1)*IF(ISNUMBER($C$5),1-$C$5,1),"-")</f>
        <v>27132.84</v>
      </c>
      <c r="F2469" s="4">
        <f t="shared" si="38"/>
        <v>27132.84</v>
      </c>
      <c r="AC2469" t="str">
        <f>'ListaN69 09-02-2025'!AF2467</f>
        <v>Bajo</v>
      </c>
    </row>
    <row r="2470" spans="1:29" x14ac:dyDescent="0.2">
      <c r="A2470" s="1" t="s">
        <v>1071</v>
      </c>
      <c r="B2470" t="s">
        <v>3769</v>
      </c>
      <c r="C2470" s="45" t="s">
        <v>4947</v>
      </c>
      <c r="D2470">
        <v>21</v>
      </c>
      <c r="E2470" s="4">
        <f>IFERROR(VLOOKUP(A2470,'ListaN69 09-02-2025'!$A$9:$E$9716,5,0)*IF($C$3="SI",((D6467/100)+1),1)*IF(AND($C$3="SI",$C$4="SI"),IF(D6467=21,0.92,IF(D6467=10.5,0.96,1)),1)*IF(ISNUMBER($C$5),1-$C$5,1),"-")</f>
        <v>35612.58</v>
      </c>
      <c r="F2470" s="4">
        <f t="shared" si="38"/>
        <v>35612.58</v>
      </c>
      <c r="AC2470" t="str">
        <f>'ListaN69 09-02-2025'!AF2468</f>
        <v>Bajo</v>
      </c>
    </row>
    <row r="2471" spans="1:29" x14ac:dyDescent="0.2">
      <c r="A2471" s="1" t="s">
        <v>1074</v>
      </c>
      <c r="B2471" t="s">
        <v>3771</v>
      </c>
      <c r="C2471" s="45" t="s">
        <v>4947</v>
      </c>
      <c r="D2471">
        <v>21</v>
      </c>
      <c r="E2471" s="4">
        <f>IFERROR(VLOOKUP(A2471,'ListaN69 09-02-2025'!$A$9:$E$9716,5,0)*IF($C$3="SI",((D6468/100)+1),1)*IF(AND($C$3="SI",$C$4="SI"),IF(D6468=21,0.92,IF(D6468=10.5,0.96,1)),1)*IF(ISNUMBER($C$5),1-$C$5,1),"-")</f>
        <v>47482.47</v>
      </c>
      <c r="F2471" s="4">
        <f t="shared" si="38"/>
        <v>47482.47</v>
      </c>
      <c r="AC2471" t="str">
        <f>'ListaN69 09-02-2025'!AF2469</f>
        <v>Bajo</v>
      </c>
    </row>
    <row r="2472" spans="1:29" x14ac:dyDescent="0.2">
      <c r="C2472" s="45"/>
      <c r="E2472" s="4" t="str">
        <f>IFERROR(VLOOKUP(A2472,'ListaN69 09-02-2025'!$A$9:$E$9716,5,0)*IF($C$3="SI",((D6469/100)+1),1)*IF(AND($C$3="SI",$C$4="SI"),IF(D6469=21,0.92,IF(D6469=10.5,0.96,1)),1)*IF(ISNUMBER($C$5),1-$C$5,1),"-")</f>
        <v>-</v>
      </c>
      <c r="F2472" s="4" t="str">
        <f t="shared" si="38"/>
        <v>-</v>
      </c>
      <c r="AC2472" t="str">
        <f>'ListaN69 09-02-2025'!AF2470</f>
        <v>Blanco</v>
      </c>
    </row>
    <row r="2473" spans="1:29" x14ac:dyDescent="0.2">
      <c r="B2473" t="s">
        <v>5573</v>
      </c>
      <c r="C2473" s="45"/>
      <c r="E2473" s="4" t="str">
        <f>IFERROR(VLOOKUP(A2473,'ListaN69 09-02-2025'!$A$9:$E$9716,5,0)*IF($C$3="SI",((D6470/100)+1),1)*IF(AND($C$3="SI",$C$4="SI"),IF(D6470=21,0.92,IF(D6470=10.5,0.96,1)),1)*IF(ISNUMBER($C$5),1-$C$5,1),"-")</f>
        <v>-</v>
      </c>
      <c r="F2473" s="4" t="str">
        <f t="shared" si="38"/>
        <v>-</v>
      </c>
      <c r="AC2473" t="str">
        <f>'ListaN69 09-02-2025'!AF2471</f>
        <v>Titulo</v>
      </c>
    </row>
    <row r="2474" spans="1:29" x14ac:dyDescent="0.2">
      <c r="C2474" s="45"/>
      <c r="E2474" s="4" t="str">
        <f>IFERROR(VLOOKUP(A2474,'ListaN69 09-02-2025'!$A$9:$E$9716,5,0)*IF($C$3="SI",((D6471/100)+1),1)*IF(AND($C$3="SI",$C$4="SI"),IF(D6471=21,0.92,IF(D6471=10.5,0.96,1)),1)*IF(ISNUMBER($C$5),1-$C$5,1),"-")</f>
        <v>-</v>
      </c>
      <c r="F2474" s="4" t="str">
        <f t="shared" si="38"/>
        <v>-</v>
      </c>
      <c r="AC2474" t="str">
        <f>'ListaN69 09-02-2025'!AF2472</f>
        <v>Blanco</v>
      </c>
    </row>
    <row r="2475" spans="1:29" x14ac:dyDescent="0.2">
      <c r="A2475" s="1" t="s">
        <v>5575</v>
      </c>
      <c r="B2475" t="s">
        <v>5576</v>
      </c>
      <c r="C2475" s="45" t="s">
        <v>5565</v>
      </c>
      <c r="D2475">
        <v>21</v>
      </c>
      <c r="E2475" s="4">
        <f>IFERROR(VLOOKUP(A2475,'ListaN69 09-02-2025'!$A$9:$E$9716,5,0)*IF($C$3="SI",((D6472/100)+1),1)*IF(AND($C$3="SI",$C$4="SI"),IF(D6472=21,0.92,IF(D6472=10.5,0.96,1)),1)*IF(ISNUMBER($C$5),1-$C$5,1),"-")</f>
        <v>33529.699999999997</v>
      </c>
      <c r="F2475" s="4">
        <f t="shared" si="38"/>
        <v>33529.699999999997</v>
      </c>
      <c r="AC2475" t="str">
        <f>'ListaN69 09-02-2025'!AF2473</f>
        <v>Igual</v>
      </c>
    </row>
    <row r="2476" spans="1:29" x14ac:dyDescent="0.2">
      <c r="A2476" s="1" t="s">
        <v>5577</v>
      </c>
      <c r="B2476" t="s">
        <v>5578</v>
      </c>
      <c r="C2476" s="45" t="s">
        <v>5565</v>
      </c>
      <c r="D2476">
        <v>21</v>
      </c>
      <c r="E2476" s="4">
        <f>IFERROR(VLOOKUP(A2476,'ListaN69 09-02-2025'!$A$9:$E$9716,5,0)*IF($C$3="SI",((D6473/100)+1),1)*IF(AND($C$3="SI",$C$4="SI"),IF(D6473=21,0.92,IF(D6473=10.5,0.96,1)),1)*IF(ISNUMBER($C$5),1-$C$5,1),"-")</f>
        <v>27738.85</v>
      </c>
      <c r="F2476" s="4">
        <f t="shared" si="38"/>
        <v>27738.85</v>
      </c>
      <c r="AC2476" t="str">
        <f>'ListaN69 09-02-2025'!AF2474</f>
        <v>Igual</v>
      </c>
    </row>
    <row r="2477" spans="1:29" x14ac:dyDescent="0.2">
      <c r="C2477" s="45"/>
      <c r="E2477" s="4" t="str">
        <f>IFERROR(VLOOKUP(A2477,'ListaN69 09-02-2025'!$A$9:$E$9716,5,0)*IF($C$3="SI",((D6474/100)+1),1)*IF(AND($C$3="SI",$C$4="SI"),IF(D6474=21,0.92,IF(D6474=10.5,0.96,1)),1)*IF(ISNUMBER($C$5),1-$C$5,1),"-")</f>
        <v>-</v>
      </c>
      <c r="F2477" s="4" t="str">
        <f t="shared" si="38"/>
        <v>-</v>
      </c>
      <c r="AC2477" t="str">
        <f>'ListaN69 09-02-2025'!AF2475</f>
        <v>Blanco</v>
      </c>
    </row>
    <row r="2478" spans="1:29" x14ac:dyDescent="0.2">
      <c r="B2478" t="s">
        <v>1075</v>
      </c>
      <c r="C2478" s="45"/>
      <c r="E2478" s="4" t="str">
        <f>IFERROR(VLOOKUP(A2478,'ListaN69 09-02-2025'!$A$9:$E$9716,5,0)*IF($C$3="SI",((D6475/100)+1),1)*IF(AND($C$3="SI",$C$4="SI"),IF(D6475=21,0.92,IF(D6475=10.5,0.96,1)),1)*IF(ISNUMBER($C$5),1-$C$5,1),"-")</f>
        <v>-</v>
      </c>
      <c r="F2478" s="4" t="str">
        <f t="shared" si="38"/>
        <v>-</v>
      </c>
      <c r="AC2478" t="str">
        <f>'ListaN69 09-02-2025'!AF2476</f>
        <v>Titulo</v>
      </c>
    </row>
    <row r="2479" spans="1:29" x14ac:dyDescent="0.2">
      <c r="C2479" s="45"/>
      <c r="E2479" s="4" t="str">
        <f>IFERROR(VLOOKUP(A2479,'ListaN69 09-02-2025'!$A$9:$E$9716,5,0)*IF($C$3="SI",((D6476/100)+1),1)*IF(AND($C$3="SI",$C$4="SI"),IF(D6476=21,0.92,IF(D6476=10.5,0.96,1)),1)*IF(ISNUMBER($C$5),1-$C$5,1),"-")</f>
        <v>-</v>
      </c>
      <c r="F2479" s="4" t="str">
        <f t="shared" si="38"/>
        <v>-</v>
      </c>
      <c r="AC2479" t="str">
        <f>'ListaN69 09-02-2025'!AF2477</f>
        <v>Blanco</v>
      </c>
    </row>
    <row r="2480" spans="1:29" x14ac:dyDescent="0.2">
      <c r="A2480" s="1" t="s">
        <v>4812</v>
      </c>
      <c r="B2480" t="s">
        <v>4813</v>
      </c>
      <c r="C2480" s="45" t="s">
        <v>5373</v>
      </c>
      <c r="D2480">
        <v>21</v>
      </c>
      <c r="E2480" s="4">
        <f>IFERROR(VLOOKUP(A2480,'ListaN69 09-02-2025'!$A$9:$E$9716,5,0)*IF($C$3="SI",((D6477/100)+1),1)*IF(AND($C$3="SI",$C$4="SI"),IF(D6477=21,0.92,IF(D6477=10.5,0.96,1)),1)*IF(ISNUMBER($C$5),1-$C$5,1),"-")</f>
        <v>90.563000000000002</v>
      </c>
      <c r="F2480" s="4">
        <f t="shared" si="38"/>
        <v>90.563000000000002</v>
      </c>
      <c r="AC2480" t="str">
        <f>'ListaN69 09-02-2025'!AF2478</f>
        <v>Igual</v>
      </c>
    </row>
    <row r="2481" spans="1:29" x14ac:dyDescent="0.2">
      <c r="A2481" s="1" t="s">
        <v>1076</v>
      </c>
      <c r="B2481" t="s">
        <v>1077</v>
      </c>
      <c r="C2481" s="45" t="s">
        <v>5042</v>
      </c>
      <c r="D2481">
        <v>21</v>
      </c>
      <c r="E2481" s="4">
        <f>IFERROR(VLOOKUP(A2481,'ListaN69 09-02-2025'!$A$9:$E$9716,5,0)*IF($C$3="SI",((D6478/100)+1),1)*IF(AND($C$3="SI",$C$4="SI"),IF(D6478=21,0.92,IF(D6478=10.5,0.96,1)),1)*IF(ISNUMBER($C$5),1-$C$5,1),"-")</f>
        <v>80.5</v>
      </c>
      <c r="F2481" s="4">
        <f t="shared" si="38"/>
        <v>80.5</v>
      </c>
      <c r="AC2481" t="str">
        <f>'ListaN69 09-02-2025'!AF2479</f>
        <v>Igual</v>
      </c>
    </row>
    <row r="2482" spans="1:29" x14ac:dyDescent="0.2">
      <c r="A2482" s="1" t="s">
        <v>4098</v>
      </c>
      <c r="B2482" t="s">
        <v>4099</v>
      </c>
      <c r="C2482" s="45" t="s">
        <v>4961</v>
      </c>
      <c r="D2482">
        <v>21</v>
      </c>
      <c r="E2482" s="4">
        <f>IFERROR(VLOOKUP(A2482,'ListaN69 09-02-2025'!$A$9:$E$9716,5,0)*IF($C$3="SI",((D6479/100)+1),1)*IF(AND($C$3="SI",$C$4="SI"),IF(D6479=21,0.92,IF(D6479=10.5,0.96,1)),1)*IF(ISNUMBER($C$5),1-$C$5,1),"-")</f>
        <v>71709.529500000004</v>
      </c>
      <c r="F2482" s="4">
        <f t="shared" si="38"/>
        <v>71709.529500000004</v>
      </c>
      <c r="AC2482" t="str">
        <f>'ListaN69 09-02-2025'!AF2480</f>
        <v>Bajo</v>
      </c>
    </row>
    <row r="2483" spans="1:29" x14ac:dyDescent="0.2">
      <c r="A2483" s="1" t="s">
        <v>1079</v>
      </c>
      <c r="B2483" t="s">
        <v>1651</v>
      </c>
      <c r="C2483" s="45" t="s">
        <v>4961</v>
      </c>
      <c r="D2483">
        <v>21</v>
      </c>
      <c r="E2483" s="4">
        <f>IFERROR(VLOOKUP(A2483,'ListaN69 09-02-2025'!$A$9:$E$9716,5,0)*IF($C$3="SI",((D6480/100)+1),1)*IF(AND($C$3="SI",$C$4="SI"),IF(D6480=21,0.92,IF(D6480=10.5,0.96,1)),1)*IF(ISNUMBER($C$5),1-$C$5,1),"-")</f>
        <v>71724.807000000001</v>
      </c>
      <c r="F2483" s="4">
        <f t="shared" si="38"/>
        <v>71724.807000000001</v>
      </c>
      <c r="AC2483" t="str">
        <f>'ListaN69 09-02-2025'!AF2481</f>
        <v>Bajo</v>
      </c>
    </row>
    <row r="2484" spans="1:29" x14ac:dyDescent="0.2">
      <c r="A2484" s="1" t="s">
        <v>4100</v>
      </c>
      <c r="B2484" t="s">
        <v>4101</v>
      </c>
      <c r="C2484" s="45" t="s">
        <v>4961</v>
      </c>
      <c r="D2484">
        <v>21</v>
      </c>
      <c r="E2484" s="4">
        <f>IFERROR(VLOOKUP(A2484,'ListaN69 09-02-2025'!$A$9:$E$9716,5,0)*IF($C$3="SI",((D6481/100)+1),1)*IF(AND($C$3="SI",$C$4="SI"),IF(D6481=21,0.92,IF(D6481=10.5,0.96,1)),1)*IF(ISNUMBER($C$5),1-$C$5,1),"-")</f>
        <v>75124.269</v>
      </c>
      <c r="F2484" s="4">
        <f t="shared" si="38"/>
        <v>75124.269</v>
      </c>
      <c r="AC2484" t="str">
        <f>'ListaN69 09-02-2025'!AF2482</f>
        <v>Bajo</v>
      </c>
    </row>
    <row r="2485" spans="1:29" x14ac:dyDescent="0.2">
      <c r="A2485" s="1" t="s">
        <v>1083</v>
      </c>
      <c r="B2485" t="s">
        <v>1650</v>
      </c>
      <c r="C2485" s="45" t="s">
        <v>4961</v>
      </c>
      <c r="D2485">
        <v>21</v>
      </c>
      <c r="E2485" s="4">
        <f>IFERROR(VLOOKUP(A2485,'ListaN69 09-02-2025'!$A$9:$E$9716,5,0)*IF($C$3="SI",((D6482/100)+1),1)*IF(AND($C$3="SI",$C$4="SI"),IF(D6482=21,0.92,IF(D6482=10.5,0.96,1)),1)*IF(ISNUMBER($C$5),1-$C$5,1),"-")</f>
        <v>68309.34</v>
      </c>
      <c r="F2485" s="4">
        <f t="shared" si="38"/>
        <v>68309.34</v>
      </c>
      <c r="AC2485" t="str">
        <f>'ListaN69 09-02-2025'!AF2483</f>
        <v>Bajo</v>
      </c>
    </row>
    <row r="2486" spans="1:29" x14ac:dyDescent="0.2">
      <c r="A2486" s="1" t="s">
        <v>4102</v>
      </c>
      <c r="B2486" t="s">
        <v>4103</v>
      </c>
      <c r="C2486" s="45" t="s">
        <v>4961</v>
      </c>
      <c r="D2486">
        <v>21</v>
      </c>
      <c r="E2486" s="4">
        <f>IFERROR(VLOOKUP(A2486,'ListaN69 09-02-2025'!$A$9:$E$9716,5,0)*IF($C$3="SI",((D6483/100)+1),1)*IF(AND($C$3="SI",$C$4="SI"),IF(D6483=21,0.92,IF(D6483=10.5,0.96,1)),1)*IF(ISNUMBER($C$5),1-$C$5,1),"-")</f>
        <v>75124.269</v>
      </c>
      <c r="F2486" s="4">
        <f t="shared" si="38"/>
        <v>75124.269</v>
      </c>
      <c r="AC2486" t="str">
        <f>'ListaN69 09-02-2025'!AF2484</f>
        <v>Bajo</v>
      </c>
    </row>
    <row r="2487" spans="1:29" x14ac:dyDescent="0.2">
      <c r="A2487" s="1" t="s">
        <v>1085</v>
      </c>
      <c r="B2487" t="s">
        <v>1652</v>
      </c>
      <c r="C2487" s="45" t="s">
        <v>4961</v>
      </c>
      <c r="D2487">
        <v>21</v>
      </c>
      <c r="E2487" s="4">
        <f>IFERROR(VLOOKUP(A2487,'ListaN69 09-02-2025'!$A$9:$E$9716,5,0)*IF($C$3="SI",((D6484/100)+1),1)*IF(AND($C$3="SI",$C$4="SI"),IF(D6484=21,0.92,IF(D6484=10.5,0.96,1)),1)*IF(ISNUMBER($C$5),1-$C$5,1),"-")</f>
        <v>71724.807000000001</v>
      </c>
      <c r="F2487" s="4">
        <f t="shared" si="38"/>
        <v>71724.807000000001</v>
      </c>
      <c r="AC2487" t="str">
        <f>'ListaN69 09-02-2025'!AF2485</f>
        <v>Bajo</v>
      </c>
    </row>
    <row r="2488" spans="1:29" x14ac:dyDescent="0.2">
      <c r="A2488" s="1" t="s">
        <v>1087</v>
      </c>
      <c r="B2488" t="s">
        <v>1753</v>
      </c>
      <c r="C2488" s="45" t="s">
        <v>4961</v>
      </c>
      <c r="D2488">
        <v>21</v>
      </c>
      <c r="E2488" s="4">
        <f>IFERROR(VLOOKUP(A2488,'ListaN69 09-02-2025'!$A$9:$E$9716,5,0)*IF($C$3="SI",((D6485/100)+1),1)*IF(AND($C$3="SI",$C$4="SI"),IF(D6485=21,0.92,IF(D6485=10.5,0.96,1)),1)*IF(ISNUMBER($C$5),1-$C$5,1),"-")</f>
        <v>71724.807000000001</v>
      </c>
      <c r="F2488" s="4">
        <f t="shared" si="38"/>
        <v>71724.807000000001</v>
      </c>
      <c r="AC2488" t="str">
        <f>'ListaN69 09-02-2025'!AF2486</f>
        <v>Bajo</v>
      </c>
    </row>
    <row r="2489" spans="1:29" x14ac:dyDescent="0.2">
      <c r="A2489" s="1" t="s">
        <v>1078</v>
      </c>
      <c r="B2489" t="s">
        <v>4123</v>
      </c>
      <c r="C2489" s="45" t="s">
        <v>4961</v>
      </c>
      <c r="D2489">
        <v>21</v>
      </c>
      <c r="E2489" s="4">
        <f>IFERROR(VLOOKUP(A2489,'ListaN69 09-02-2025'!$A$9:$E$9716,5,0)*IF($C$3="SI",((D6486/100)+1),1)*IF(AND($C$3="SI",$C$4="SI"),IF(D6486=21,0.92,IF(D6486=10.5,0.96,1)),1)*IF(ISNUMBER($C$5),1-$C$5,1),"-")</f>
        <v>143425.16999999998</v>
      </c>
      <c r="F2489" s="4">
        <f t="shared" si="38"/>
        <v>143425.16999999998</v>
      </c>
      <c r="AC2489" t="str">
        <f>'ListaN69 09-02-2025'!AF2487</f>
        <v>Bajo</v>
      </c>
    </row>
    <row r="2490" spans="1:29" x14ac:dyDescent="0.2">
      <c r="A2490" s="1" t="s">
        <v>1080</v>
      </c>
      <c r="B2490" t="s">
        <v>1654</v>
      </c>
      <c r="C2490" s="45" t="s">
        <v>4961</v>
      </c>
      <c r="D2490">
        <v>21</v>
      </c>
      <c r="E2490" s="4">
        <f>IFERROR(VLOOKUP(A2490,'ListaN69 09-02-2025'!$A$9:$E$9716,5,0)*IF($C$3="SI",((D6487/100)+1),1)*IF(AND($C$3="SI",$C$4="SI"),IF(D6487=21,0.92,IF(D6487=10.5,0.96,1)),1)*IF(ISNUMBER($C$5),1-$C$5,1),"-")</f>
        <v>143425.16999999998</v>
      </c>
      <c r="F2490" s="4">
        <f t="shared" si="38"/>
        <v>143425.16999999998</v>
      </c>
      <c r="AC2490" t="str">
        <f>'ListaN69 09-02-2025'!AF2488</f>
        <v>Bajo</v>
      </c>
    </row>
    <row r="2491" spans="1:29" x14ac:dyDescent="0.2">
      <c r="A2491" s="1" t="s">
        <v>4104</v>
      </c>
      <c r="B2491" t="s">
        <v>4105</v>
      </c>
      <c r="C2491" s="45" t="s">
        <v>4961</v>
      </c>
      <c r="D2491">
        <v>21</v>
      </c>
      <c r="E2491" s="4">
        <f>IFERROR(VLOOKUP(A2491,'ListaN69 09-02-2025'!$A$9:$E$9716,5,0)*IF($C$3="SI",((D6488/100)+1),1)*IF(AND($C$3="SI",$C$4="SI"),IF(D6488=21,0.92,IF(D6488=10.5,0.96,1)),1)*IF(ISNUMBER($C$5),1-$C$5,1),"-")</f>
        <v>150245.337</v>
      </c>
      <c r="F2491" s="4">
        <f t="shared" si="38"/>
        <v>150245.337</v>
      </c>
      <c r="AC2491" t="str">
        <f>'ListaN69 09-02-2025'!AF2489</f>
        <v>Bajo</v>
      </c>
    </row>
    <row r="2492" spans="1:29" x14ac:dyDescent="0.2">
      <c r="A2492" s="1" t="s">
        <v>1081</v>
      </c>
      <c r="B2492" t="s">
        <v>1082</v>
      </c>
      <c r="C2492" s="45" t="s">
        <v>4961</v>
      </c>
      <c r="D2492">
        <v>21</v>
      </c>
      <c r="E2492" s="4">
        <f>IFERROR(VLOOKUP(A2492,'ListaN69 09-02-2025'!$A$9:$E$9716,5,0)*IF($C$3="SI",((D6489/100)+1),1)*IF(AND($C$3="SI",$C$4="SI"),IF(D6489=21,0.92,IF(D6489=10.5,0.96,1)),1)*IF(ISNUMBER($C$5),1-$C$5,1),"-")</f>
        <v>150254.94</v>
      </c>
      <c r="F2492" s="4">
        <f t="shared" si="38"/>
        <v>150254.94</v>
      </c>
      <c r="AC2492" t="str">
        <f>'ListaN69 09-02-2025'!AF2490</f>
        <v>Bajo</v>
      </c>
    </row>
    <row r="2493" spans="1:29" x14ac:dyDescent="0.2">
      <c r="A2493" s="1" t="s">
        <v>1084</v>
      </c>
      <c r="B2493" t="s">
        <v>1653</v>
      </c>
      <c r="C2493" s="45" t="s">
        <v>4961</v>
      </c>
      <c r="D2493">
        <v>21</v>
      </c>
      <c r="E2493" s="4">
        <f>IFERROR(VLOOKUP(A2493,'ListaN69 09-02-2025'!$A$9:$E$9716,5,0)*IF($C$3="SI",((D6490/100)+1),1)*IF(AND($C$3="SI",$C$4="SI"),IF(D6490=21,0.92,IF(D6490=10.5,0.96,1)),1)*IF(ISNUMBER($C$5),1-$C$5,1),"-")</f>
        <v>136595.4</v>
      </c>
      <c r="F2493" s="4">
        <f t="shared" si="38"/>
        <v>136595.4</v>
      </c>
      <c r="AC2493" t="str">
        <f>'ListaN69 09-02-2025'!AF2491</f>
        <v>Bajo</v>
      </c>
    </row>
    <row r="2494" spans="1:29" x14ac:dyDescent="0.2">
      <c r="A2494" s="1" t="s">
        <v>1086</v>
      </c>
      <c r="B2494" t="s">
        <v>1655</v>
      </c>
      <c r="C2494" s="45" t="s">
        <v>4961</v>
      </c>
      <c r="D2494">
        <v>21</v>
      </c>
      <c r="E2494" s="4">
        <f>IFERROR(VLOOKUP(A2494,'ListaN69 09-02-2025'!$A$9:$E$9716,5,0)*IF($C$3="SI",((D6491/100)+1),1)*IF(AND($C$3="SI",$C$4="SI"),IF(D6491=21,0.92,IF(D6491=10.5,0.96,1)),1)*IF(ISNUMBER($C$5),1-$C$5,1),"-")</f>
        <v>143425.16999999998</v>
      </c>
      <c r="F2494" s="4">
        <f t="shared" si="38"/>
        <v>143425.16999999998</v>
      </c>
      <c r="AC2494" t="str">
        <f>'ListaN69 09-02-2025'!AF2492</f>
        <v>Bajo</v>
      </c>
    </row>
    <row r="2495" spans="1:29" x14ac:dyDescent="0.2">
      <c r="A2495" s="1" t="s">
        <v>1088</v>
      </c>
      <c r="B2495" t="s">
        <v>1656</v>
      </c>
      <c r="C2495" s="45" t="s">
        <v>4961</v>
      </c>
      <c r="D2495">
        <v>21</v>
      </c>
      <c r="E2495" s="4">
        <f>IFERROR(VLOOKUP(A2495,'ListaN69 09-02-2025'!$A$9:$E$9716,5,0)*IF($C$3="SI",((D6492/100)+1),1)*IF(AND($C$3="SI",$C$4="SI"),IF(D6492=21,0.92,IF(D6492=10.5,0.96,1)),1)*IF(ISNUMBER($C$5),1-$C$5,1),"-")</f>
        <v>143425.16999999998</v>
      </c>
      <c r="F2495" s="4">
        <f t="shared" si="38"/>
        <v>143425.16999999998</v>
      </c>
      <c r="AC2495" t="str">
        <f>'ListaN69 09-02-2025'!AF2493</f>
        <v>Bajo</v>
      </c>
    </row>
    <row r="2496" spans="1:29" x14ac:dyDescent="0.2">
      <c r="C2496" s="45"/>
      <c r="E2496" s="4" t="str">
        <f>IFERROR(VLOOKUP(A2496,'ListaN69 09-02-2025'!$A$9:$E$9716,5,0)*IF($C$3="SI",((D6493/100)+1),1)*IF(AND($C$3="SI",$C$4="SI"),IF(D6493=21,0.92,IF(D6493=10.5,0.96,1)),1)*IF(ISNUMBER($C$5),1-$C$5,1),"-")</f>
        <v>-</v>
      </c>
      <c r="F2496" s="4" t="str">
        <f t="shared" si="38"/>
        <v>-</v>
      </c>
      <c r="AC2496" t="str">
        <f>'ListaN69 09-02-2025'!AF2494</f>
        <v>Blanco</v>
      </c>
    </row>
    <row r="2497" spans="1:29" x14ac:dyDescent="0.2">
      <c r="B2497" t="s">
        <v>1089</v>
      </c>
      <c r="C2497" s="45"/>
      <c r="E2497" s="4" t="str">
        <f>IFERROR(VLOOKUP(A2497,'ListaN69 09-02-2025'!$A$9:$E$9716,5,0)*IF($C$3="SI",((D6494/100)+1),1)*IF(AND($C$3="SI",$C$4="SI"),IF(D6494=21,0.92,IF(D6494=10.5,0.96,1)),1)*IF(ISNUMBER($C$5),1-$C$5,1),"-")</f>
        <v>-</v>
      </c>
      <c r="F2497" s="4" t="str">
        <f t="shared" si="38"/>
        <v>-</v>
      </c>
      <c r="AC2497" t="str">
        <f>'ListaN69 09-02-2025'!AF2495</f>
        <v>Titulo</v>
      </c>
    </row>
    <row r="2498" spans="1:29" x14ac:dyDescent="0.2">
      <c r="C2498" s="45"/>
      <c r="E2498" s="4" t="str">
        <f>IFERROR(VLOOKUP(A2498,'ListaN69 09-02-2025'!$A$9:$E$9716,5,0)*IF($C$3="SI",((D6495/100)+1),1)*IF(AND($C$3="SI",$C$4="SI"),IF(D6495=21,0.92,IF(D6495=10.5,0.96,1)),1)*IF(ISNUMBER($C$5),1-$C$5,1),"-")</f>
        <v>-</v>
      </c>
      <c r="F2498" s="4" t="str">
        <f t="shared" si="38"/>
        <v>-</v>
      </c>
      <c r="AC2498" t="str">
        <f>'ListaN69 09-02-2025'!AF2496</f>
        <v>Blanco</v>
      </c>
    </row>
    <row r="2499" spans="1:29" x14ac:dyDescent="0.2">
      <c r="A2499" s="1" t="s">
        <v>1090</v>
      </c>
      <c r="B2499" t="s">
        <v>1091</v>
      </c>
      <c r="C2499" s="45" t="s">
        <v>4961</v>
      </c>
      <c r="D2499">
        <v>21</v>
      </c>
      <c r="E2499" s="4">
        <f>IFERROR(VLOOKUP(A2499,'ListaN69 09-02-2025'!$A$9:$E$9716,5,0)*IF($C$3="SI",((D6496/100)+1),1)*IF(AND($C$3="SI",$C$4="SI"),IF(D6496=21,0.92,IF(D6496=10.5,0.96,1)),1)*IF(ISNUMBER($C$5),1-$C$5,1),"-")</f>
        <v>319864.28999999998</v>
      </c>
      <c r="F2499" s="4">
        <f t="shared" si="38"/>
        <v>319864.28999999998</v>
      </c>
      <c r="AC2499" t="str">
        <f>'ListaN69 09-02-2025'!AF2497</f>
        <v>Bajo</v>
      </c>
    </row>
    <row r="2500" spans="1:29" x14ac:dyDescent="0.2">
      <c r="A2500" s="1" t="s">
        <v>1092</v>
      </c>
      <c r="B2500" t="s">
        <v>1093</v>
      </c>
      <c r="C2500" s="45" t="s">
        <v>4961</v>
      </c>
      <c r="D2500">
        <v>21</v>
      </c>
      <c r="E2500" s="4">
        <f>IFERROR(VLOOKUP(A2500,'ListaN69 09-02-2025'!$A$9:$E$9716,5,0)*IF($C$3="SI",((D6497/100)+1),1)*IF(AND($C$3="SI",$C$4="SI"),IF(D6497=21,0.92,IF(D6497=10.5,0.96,1)),1)*IF(ISNUMBER($C$5),1-$C$5,1),"-")</f>
        <v>335857.50450000004</v>
      </c>
      <c r="F2500" s="4">
        <f t="shared" si="38"/>
        <v>335857.50450000004</v>
      </c>
      <c r="AC2500" t="str">
        <f>'ListaN69 09-02-2025'!AF2498</f>
        <v>Bajo</v>
      </c>
    </row>
    <row r="2501" spans="1:29" x14ac:dyDescent="0.2">
      <c r="C2501" s="45"/>
      <c r="E2501" s="4" t="str">
        <f>IFERROR(VLOOKUP(A2501,'ListaN69 09-02-2025'!$A$9:$E$9716,5,0)*IF($C$3="SI",((D6498/100)+1),1)*IF(AND($C$3="SI",$C$4="SI"),IF(D6498=21,0.92,IF(D6498=10.5,0.96,1)),1)*IF(ISNUMBER($C$5),1-$C$5,1),"-")</f>
        <v>-</v>
      </c>
      <c r="F2501" s="4" t="str">
        <f t="shared" si="38"/>
        <v>-</v>
      </c>
      <c r="AC2501" t="str">
        <f>'ListaN69 09-02-2025'!AF2499</f>
        <v>Blanco</v>
      </c>
    </row>
    <row r="2502" spans="1:29" x14ac:dyDescent="0.2">
      <c r="B2502" t="s">
        <v>1094</v>
      </c>
      <c r="C2502" s="45"/>
      <c r="E2502" s="4" t="str">
        <f>IFERROR(VLOOKUP(A2502,'ListaN69 09-02-2025'!$A$9:$E$9716,5,0)*IF($C$3="SI",((D6499/100)+1),1)*IF(AND($C$3="SI",$C$4="SI"),IF(D6499=21,0.92,IF(D6499=10.5,0.96,1)),1)*IF(ISNUMBER($C$5),1-$C$5,1),"-")</f>
        <v>-</v>
      </c>
      <c r="F2502" s="4" t="str">
        <f t="shared" si="38"/>
        <v>-</v>
      </c>
      <c r="AC2502" t="str">
        <f>'ListaN69 09-02-2025'!AF2500</f>
        <v>Titulo</v>
      </c>
    </row>
    <row r="2503" spans="1:29" x14ac:dyDescent="0.2">
      <c r="C2503" s="45"/>
      <c r="E2503" s="4" t="str">
        <f>IFERROR(VLOOKUP(A2503,'ListaN69 09-02-2025'!$A$9:$E$9716,5,0)*IF($C$3="SI",((D6500/100)+1),1)*IF(AND($C$3="SI",$C$4="SI"),IF(D6500=21,0.92,IF(D6500=10.5,0.96,1)),1)*IF(ISNUMBER($C$5),1-$C$5,1),"-")</f>
        <v>-</v>
      </c>
      <c r="F2503" s="4" t="str">
        <f t="shared" si="38"/>
        <v>-</v>
      </c>
      <c r="AC2503" t="str">
        <f>'ListaN69 09-02-2025'!AF2501</f>
        <v>Blanco</v>
      </c>
    </row>
    <row r="2504" spans="1:29" x14ac:dyDescent="0.2">
      <c r="A2504" s="1" t="s">
        <v>1096</v>
      </c>
      <c r="B2504" t="s">
        <v>1658</v>
      </c>
      <c r="C2504" s="45" t="s">
        <v>4961</v>
      </c>
      <c r="D2504">
        <v>21</v>
      </c>
      <c r="E2504" s="4">
        <f>IFERROR(VLOOKUP(A2504,'ListaN69 09-02-2025'!$A$9:$E$9716,5,0)*IF($C$3="SI",((D6501/100)+1),1)*IF(AND($C$3="SI",$C$4="SI"),IF(D6501=21,0.92,IF(D6501=10.5,0.96,1)),1)*IF(ISNUMBER($C$5),1-$C$5,1),"-")</f>
        <v>120796.137</v>
      </c>
      <c r="F2504" s="4">
        <f t="shared" si="38"/>
        <v>120796.137</v>
      </c>
      <c r="AC2504" t="str">
        <f>'ListaN69 09-02-2025'!AF2502</f>
        <v>Bajo</v>
      </c>
    </row>
    <row r="2505" spans="1:29" x14ac:dyDescent="0.2">
      <c r="A2505" s="1" t="s">
        <v>4106</v>
      </c>
      <c r="B2505" t="s">
        <v>4107</v>
      </c>
      <c r="C2505" s="45" t="s">
        <v>4961</v>
      </c>
      <c r="D2505">
        <v>21</v>
      </c>
      <c r="E2505" s="4">
        <f>IFERROR(VLOOKUP(A2505,'ListaN69 09-02-2025'!$A$9:$E$9716,5,0)*IF($C$3="SI",((D6502/100)+1),1)*IF(AND($C$3="SI",$C$4="SI"),IF(D6502=21,0.92,IF(D6502=10.5,0.96,1)),1)*IF(ISNUMBER($C$5),1-$C$5,1),"-")</f>
        <v>126548.334</v>
      </c>
      <c r="F2505" s="4">
        <f t="shared" si="38"/>
        <v>126548.334</v>
      </c>
      <c r="AC2505" t="str">
        <f>'ListaN69 09-02-2025'!AF2503</f>
        <v>Bajo</v>
      </c>
    </row>
    <row r="2506" spans="1:29" x14ac:dyDescent="0.2">
      <c r="A2506" s="1" t="s">
        <v>1103</v>
      </c>
      <c r="B2506" t="s">
        <v>1657</v>
      </c>
      <c r="C2506" s="45" t="s">
        <v>4961</v>
      </c>
      <c r="D2506">
        <v>21</v>
      </c>
      <c r="E2506" s="4">
        <f>IFERROR(VLOOKUP(A2506,'ListaN69 09-02-2025'!$A$9:$E$9716,5,0)*IF($C$3="SI",((D6503/100)+1),1)*IF(AND($C$3="SI",$C$4="SI"),IF(D6503=21,0.92,IF(D6503=10.5,0.96,1)),1)*IF(ISNUMBER($C$5),1-$C$5,1),"-")</f>
        <v>115043.94</v>
      </c>
      <c r="F2506" s="4">
        <f t="shared" si="38"/>
        <v>115043.94</v>
      </c>
      <c r="AC2506" t="str">
        <f>'ListaN69 09-02-2025'!AF2504</f>
        <v>Bajo</v>
      </c>
    </row>
    <row r="2507" spans="1:29" x14ac:dyDescent="0.2">
      <c r="A2507" s="1" t="s">
        <v>1105</v>
      </c>
      <c r="B2507" t="s">
        <v>1106</v>
      </c>
      <c r="C2507" s="45" t="s">
        <v>4961</v>
      </c>
      <c r="D2507">
        <v>21</v>
      </c>
      <c r="E2507" s="4">
        <f>IFERROR(VLOOKUP(A2507,'ListaN69 09-02-2025'!$A$9:$E$9716,5,0)*IF($C$3="SI",((D6504/100)+1),1)*IF(AND($C$3="SI",$C$4="SI"),IF(D6504=21,0.92,IF(D6504=10.5,0.96,1)),1)*IF(ISNUMBER($C$5),1-$C$5,1),"-")</f>
        <v>126548.334</v>
      </c>
      <c r="F2507" s="4">
        <f t="shared" si="38"/>
        <v>126548.334</v>
      </c>
      <c r="AC2507" t="str">
        <f>'ListaN69 09-02-2025'!AF2505</f>
        <v>Bajo</v>
      </c>
    </row>
    <row r="2508" spans="1:29" x14ac:dyDescent="0.2">
      <c r="A2508" s="1" t="s">
        <v>1109</v>
      </c>
      <c r="B2508" t="s">
        <v>1110</v>
      </c>
      <c r="C2508" s="45" t="s">
        <v>4961</v>
      </c>
      <c r="D2508">
        <v>21</v>
      </c>
      <c r="E2508" s="4">
        <f>IFERROR(VLOOKUP(A2508,'ListaN69 09-02-2025'!$A$9:$E$9716,5,0)*IF($C$3="SI",((D6505/100)+1),1)*IF(AND($C$3="SI",$C$4="SI"),IF(D6505=21,0.92,IF(D6505=10.5,0.96,1)),1)*IF(ISNUMBER($C$5),1-$C$5,1),"-")</f>
        <v>120796.137</v>
      </c>
      <c r="F2508" s="4">
        <f t="shared" si="38"/>
        <v>120796.137</v>
      </c>
      <c r="AC2508" t="str">
        <f>'ListaN69 09-02-2025'!AF2506</f>
        <v>Bajo</v>
      </c>
    </row>
    <row r="2509" spans="1:29" x14ac:dyDescent="0.2">
      <c r="A2509" s="1" t="s">
        <v>1097</v>
      </c>
      <c r="B2509" t="s">
        <v>1660</v>
      </c>
      <c r="C2509" s="45" t="s">
        <v>4961</v>
      </c>
      <c r="D2509">
        <v>21</v>
      </c>
      <c r="E2509" s="4">
        <f>IFERROR(VLOOKUP(A2509,'ListaN69 09-02-2025'!$A$9:$E$9716,5,0)*IF($C$3="SI",((D6506/100)+1),1)*IF(AND($C$3="SI",$C$4="SI"),IF(D6506=21,0.92,IF(D6506=10.5,0.96,1)),1)*IF(ISNUMBER($C$5),1-$C$5,1),"-")</f>
        <v>241586.163</v>
      </c>
      <c r="F2509" s="4">
        <f t="shared" si="38"/>
        <v>241586.163</v>
      </c>
      <c r="AC2509" t="str">
        <f>'ListaN69 09-02-2025'!AF2507</f>
        <v>Bajo</v>
      </c>
    </row>
    <row r="2510" spans="1:29" x14ac:dyDescent="0.2">
      <c r="A2510" s="1" t="s">
        <v>1095</v>
      </c>
      <c r="B2510" t="s">
        <v>1663</v>
      </c>
      <c r="C2510" s="45" t="s">
        <v>4961</v>
      </c>
      <c r="D2510">
        <v>21</v>
      </c>
      <c r="E2510" s="4">
        <f>IFERROR(VLOOKUP(A2510,'ListaN69 09-02-2025'!$A$9:$E$9716,5,0)*IF($C$3="SI",((D6507/100)+1),1)*IF(AND($C$3="SI",$C$4="SI"),IF(D6507=21,0.92,IF(D6507=10.5,0.96,1)),1)*IF(ISNUMBER($C$5),1-$C$5,1),"-")</f>
        <v>241586.163</v>
      </c>
      <c r="F2510" s="4">
        <f t="shared" ref="F2510:F2573" si="39">IFERROR(E2510*IF(ISNUMBER($C$6),1+$C$6,1),"-")</f>
        <v>241586.163</v>
      </c>
      <c r="AC2510" t="str">
        <f>'ListaN69 09-02-2025'!AF2508</f>
        <v>Bajo</v>
      </c>
    </row>
    <row r="2511" spans="1:29" x14ac:dyDescent="0.2">
      <c r="A2511" s="1" t="s">
        <v>1098</v>
      </c>
      <c r="B2511" t="s">
        <v>1662</v>
      </c>
      <c r="C2511" s="45" t="s">
        <v>4961</v>
      </c>
      <c r="D2511">
        <v>21</v>
      </c>
      <c r="E2511" s="4">
        <f>IFERROR(VLOOKUP(A2511,'ListaN69 09-02-2025'!$A$9:$E$9716,5,0)*IF($C$3="SI",((D6508/100)+1),1)*IF(AND($C$3="SI",$C$4="SI"),IF(D6508=21,0.92,IF(D6508=10.5,0.96,1)),1)*IF(ISNUMBER($C$5),1-$C$5,1),"-")</f>
        <v>253090.266</v>
      </c>
      <c r="F2511" s="4">
        <f t="shared" si="39"/>
        <v>253090.266</v>
      </c>
      <c r="AC2511" t="str">
        <f>'ListaN69 09-02-2025'!AF2509</f>
        <v>Bajo</v>
      </c>
    </row>
    <row r="2512" spans="1:29" x14ac:dyDescent="0.2">
      <c r="A2512" s="1" t="s">
        <v>1099</v>
      </c>
      <c r="B2512" t="s">
        <v>1664</v>
      </c>
      <c r="C2512" s="45" t="s">
        <v>4961</v>
      </c>
      <c r="D2512">
        <v>21</v>
      </c>
      <c r="E2512" s="4">
        <f>IFERROR(VLOOKUP(A2512,'ListaN69 09-02-2025'!$A$9:$E$9716,5,0)*IF($C$3="SI",((D6509/100)+1),1)*IF(AND($C$3="SI",$C$4="SI"),IF(D6509=21,0.92,IF(D6509=10.5,0.96,1)),1)*IF(ISNUMBER($C$5),1-$C$5,1),"-")</f>
        <v>241586.163</v>
      </c>
      <c r="F2512" s="4">
        <f t="shared" si="39"/>
        <v>241586.163</v>
      </c>
      <c r="AC2512" t="str">
        <f>'ListaN69 09-02-2025'!AF2510</f>
        <v>Bajo</v>
      </c>
    </row>
    <row r="2513" spans="1:29" x14ac:dyDescent="0.2">
      <c r="A2513" s="1" t="s">
        <v>1100</v>
      </c>
      <c r="B2513" t="s">
        <v>1101</v>
      </c>
      <c r="C2513" s="45" t="s">
        <v>4961</v>
      </c>
      <c r="D2513">
        <v>21</v>
      </c>
      <c r="E2513" s="4">
        <f>IFERROR(VLOOKUP(A2513,'ListaN69 09-02-2025'!$A$9:$E$9716,5,0)*IF($C$3="SI",((D6510/100)+1),1)*IF(AND($C$3="SI",$C$4="SI"),IF(D6510=21,0.92,IF(D6510=10.5,0.96,1)),1)*IF(ISNUMBER($C$5),1-$C$5,1),"-")</f>
        <v>253090.266</v>
      </c>
      <c r="F2513" s="4">
        <f t="shared" si="39"/>
        <v>253090.266</v>
      </c>
      <c r="AC2513" t="str">
        <f>'ListaN69 09-02-2025'!AF2511</f>
        <v>Bajo</v>
      </c>
    </row>
    <row r="2514" spans="1:29" x14ac:dyDescent="0.2">
      <c r="A2514" s="1" t="s">
        <v>1102</v>
      </c>
      <c r="B2514" t="s">
        <v>1661</v>
      </c>
      <c r="C2514" s="45" t="s">
        <v>4961</v>
      </c>
      <c r="D2514">
        <v>21</v>
      </c>
      <c r="E2514" s="4">
        <f>IFERROR(VLOOKUP(A2514,'ListaN69 09-02-2025'!$A$9:$E$9716,5,0)*IF($C$3="SI",((D6511/100)+1),1)*IF(AND($C$3="SI",$C$4="SI"),IF(D6511=21,0.92,IF(D6511=10.5,0.96,1)),1)*IF(ISNUMBER($C$5),1-$C$5,1),"-")</f>
        <v>253090.266</v>
      </c>
      <c r="F2514" s="4">
        <f t="shared" si="39"/>
        <v>253090.266</v>
      </c>
      <c r="AC2514" t="str">
        <f>'ListaN69 09-02-2025'!AF2512</f>
        <v>Bajo</v>
      </c>
    </row>
    <row r="2515" spans="1:29" x14ac:dyDescent="0.2">
      <c r="A2515" s="1" t="s">
        <v>1104</v>
      </c>
      <c r="B2515" t="s">
        <v>1659</v>
      </c>
      <c r="C2515" s="45" t="s">
        <v>4961</v>
      </c>
      <c r="D2515">
        <v>21</v>
      </c>
      <c r="E2515" s="4">
        <f>IFERROR(VLOOKUP(A2515,'ListaN69 09-02-2025'!$A$9:$E$9716,5,0)*IF($C$3="SI",((D6512/100)+1),1)*IF(AND($C$3="SI",$C$4="SI"),IF(D6512=21,0.92,IF(D6512=10.5,0.96,1)),1)*IF(ISNUMBER($C$5),1-$C$5,1),"-")</f>
        <v>230082.06</v>
      </c>
      <c r="F2515" s="4">
        <f t="shared" si="39"/>
        <v>230082.06</v>
      </c>
      <c r="AC2515" t="str">
        <f>'ListaN69 09-02-2025'!AF2513</f>
        <v>Bajo</v>
      </c>
    </row>
    <row r="2516" spans="1:29" x14ac:dyDescent="0.2">
      <c r="A2516" s="1" t="s">
        <v>1107</v>
      </c>
      <c r="B2516" t="s">
        <v>1108</v>
      </c>
      <c r="C2516" s="45" t="s">
        <v>4961</v>
      </c>
      <c r="D2516">
        <v>21</v>
      </c>
      <c r="E2516" s="4">
        <f>IFERROR(VLOOKUP(A2516,'ListaN69 09-02-2025'!$A$9:$E$9716,5,0)*IF($C$3="SI",((D6513/100)+1),1)*IF(AND($C$3="SI",$C$4="SI"),IF(D6513=21,0.92,IF(D6513=10.5,0.96,1)),1)*IF(ISNUMBER($C$5),1-$C$5,1),"-")</f>
        <v>253090.266</v>
      </c>
      <c r="F2516" s="4">
        <f t="shared" si="39"/>
        <v>253090.266</v>
      </c>
      <c r="AC2516" t="str">
        <f>'ListaN69 09-02-2025'!AF2514</f>
        <v>Bajo</v>
      </c>
    </row>
    <row r="2517" spans="1:29" x14ac:dyDescent="0.2">
      <c r="A2517" s="1" t="s">
        <v>1111</v>
      </c>
      <c r="B2517" t="s">
        <v>1112</v>
      </c>
      <c r="C2517" s="45" t="s">
        <v>4961</v>
      </c>
      <c r="D2517">
        <v>21</v>
      </c>
      <c r="E2517" s="4">
        <f>IFERROR(VLOOKUP(A2517,'ListaN69 09-02-2025'!$A$9:$E$9716,5,0)*IF($C$3="SI",((D6514/100)+1),1)*IF(AND($C$3="SI",$C$4="SI"),IF(D6514=21,0.92,IF(D6514=10.5,0.96,1)),1)*IF(ISNUMBER($C$5),1-$C$5,1),"-")</f>
        <v>241586.163</v>
      </c>
      <c r="F2517" s="4">
        <f t="shared" si="39"/>
        <v>241586.163</v>
      </c>
      <c r="AC2517" t="str">
        <f>'ListaN69 09-02-2025'!AF2515</f>
        <v>Bajo</v>
      </c>
    </row>
    <row r="2518" spans="1:29" x14ac:dyDescent="0.2">
      <c r="C2518" s="45"/>
      <c r="E2518" s="4" t="str">
        <f>IFERROR(VLOOKUP(A2518,'ListaN69 09-02-2025'!$A$9:$E$9716,5,0)*IF($C$3="SI",((D6515/100)+1),1)*IF(AND($C$3="SI",$C$4="SI"),IF(D6515=21,0.92,IF(D6515=10.5,0.96,1)),1)*IF(ISNUMBER($C$5),1-$C$5,1),"-")</f>
        <v>-</v>
      </c>
      <c r="F2518" s="4" t="str">
        <f t="shared" si="39"/>
        <v>-</v>
      </c>
      <c r="AC2518" t="str">
        <f>'ListaN69 09-02-2025'!AF2516</f>
        <v>Blanco</v>
      </c>
    </row>
    <row r="2519" spans="1:29" x14ac:dyDescent="0.2">
      <c r="B2519" t="s">
        <v>1113</v>
      </c>
      <c r="C2519" s="45"/>
      <c r="E2519" s="4" t="str">
        <f>IFERROR(VLOOKUP(A2519,'ListaN69 09-02-2025'!$A$9:$E$9716,5,0)*IF($C$3="SI",((D6516/100)+1),1)*IF(AND($C$3="SI",$C$4="SI"),IF(D6516=21,0.92,IF(D6516=10.5,0.96,1)),1)*IF(ISNUMBER($C$5),1-$C$5,1),"-")</f>
        <v>-</v>
      </c>
      <c r="F2519" s="4" t="str">
        <f t="shared" si="39"/>
        <v>-</v>
      </c>
      <c r="AC2519" t="str">
        <f>'ListaN69 09-02-2025'!AF2517</f>
        <v>Titulo</v>
      </c>
    </row>
    <row r="2520" spans="1:29" x14ac:dyDescent="0.2">
      <c r="C2520" s="45"/>
      <c r="E2520" s="4" t="str">
        <f>IFERROR(VLOOKUP(A2520,'ListaN69 09-02-2025'!$A$9:$E$9716,5,0)*IF($C$3="SI",((D6517/100)+1),1)*IF(AND($C$3="SI",$C$4="SI"),IF(D6517=21,0.92,IF(D6517=10.5,0.96,1)),1)*IF(ISNUMBER($C$5),1-$C$5,1),"-")</f>
        <v>-</v>
      </c>
      <c r="F2520" s="4" t="str">
        <f t="shared" si="39"/>
        <v>-</v>
      </c>
      <c r="AC2520" t="str">
        <f>'ListaN69 09-02-2025'!AF2518</f>
        <v>Blanco</v>
      </c>
    </row>
    <row r="2521" spans="1:29" x14ac:dyDescent="0.2">
      <c r="A2521" s="1" t="s">
        <v>2208</v>
      </c>
      <c r="B2521" t="s">
        <v>3772</v>
      </c>
      <c r="C2521" s="45" t="s">
        <v>4961</v>
      </c>
      <c r="D2521">
        <v>21</v>
      </c>
      <c r="E2521" s="4">
        <f>IFERROR(VLOOKUP(A2521,'ListaN69 09-02-2025'!$A$9:$E$9716,5,0)*IF($C$3="SI",((D6518/100)+1),1)*IF(AND($C$3="SI",$C$4="SI"),IF(D6518=21,0.92,IF(D6518=10.5,0.96,1)),1)*IF(ISNUMBER($C$5),1-$C$5,1),"-")</f>
        <v>122220</v>
      </c>
      <c r="F2521" s="4">
        <f t="shared" si="39"/>
        <v>122220</v>
      </c>
      <c r="AC2521" t="str">
        <f>'ListaN69 09-02-2025'!AF2519</f>
        <v>Bajo</v>
      </c>
    </row>
    <row r="2522" spans="1:29" x14ac:dyDescent="0.2">
      <c r="A2522" s="1" t="s">
        <v>2209</v>
      </c>
      <c r="B2522" t="s">
        <v>3773</v>
      </c>
      <c r="C2522" s="45" t="s">
        <v>4961</v>
      </c>
      <c r="D2522">
        <v>21</v>
      </c>
      <c r="E2522" s="4">
        <f>IFERROR(VLOOKUP(A2522,'ListaN69 09-02-2025'!$A$9:$E$9716,5,0)*IF($C$3="SI",((D6519/100)+1),1)*IF(AND($C$3="SI",$C$4="SI"),IF(D6519=21,0.92,IF(D6519=10.5,0.96,1)),1)*IF(ISNUMBER($C$5),1-$C$5,1),"-")</f>
        <v>146664</v>
      </c>
      <c r="F2522" s="4">
        <f t="shared" si="39"/>
        <v>146664</v>
      </c>
      <c r="AC2522" t="str">
        <f>'ListaN69 09-02-2025'!AF2520</f>
        <v>Bajo</v>
      </c>
    </row>
    <row r="2523" spans="1:29" x14ac:dyDescent="0.2">
      <c r="A2523" s="1" t="s">
        <v>4853</v>
      </c>
      <c r="B2523" t="s">
        <v>4854</v>
      </c>
      <c r="C2523" s="45" t="s">
        <v>4961</v>
      </c>
      <c r="D2523">
        <v>21</v>
      </c>
      <c r="E2523" s="4">
        <f>IFERROR(VLOOKUP(A2523,'ListaN69 09-02-2025'!$A$9:$E$9716,5,0)*IF($C$3="SI",((D6520/100)+1),1)*IF(AND($C$3="SI",$C$4="SI"),IF(D6520=21,0.92,IF(D6520=10.5,0.96,1)),1)*IF(ISNUMBER($C$5),1-$C$5,1),"-")</f>
        <v>1382.25</v>
      </c>
      <c r="F2523" s="4">
        <f t="shared" si="39"/>
        <v>1382.25</v>
      </c>
      <c r="AC2523" t="str">
        <f>'ListaN69 09-02-2025'!AF2521</f>
        <v>Bajo</v>
      </c>
    </row>
    <row r="2524" spans="1:29" x14ac:dyDescent="0.2">
      <c r="A2524" s="1" t="s">
        <v>1114</v>
      </c>
      <c r="B2524" t="s">
        <v>2619</v>
      </c>
      <c r="C2524" s="45" t="s">
        <v>4959</v>
      </c>
      <c r="D2524">
        <v>21</v>
      </c>
      <c r="E2524" s="4">
        <f>IFERROR(VLOOKUP(A2524,'ListaN69 09-02-2025'!$A$9:$E$9716,5,0)*IF($C$3="SI",((D6521/100)+1),1)*IF(AND($C$3="SI",$C$4="SI"),IF(D6521=21,0.92,IF(D6521=10.5,0.96,1)),1)*IF(ISNUMBER($C$5),1-$C$5,1),"-")</f>
        <v>188848.524</v>
      </c>
      <c r="F2524" s="4">
        <f t="shared" si="39"/>
        <v>188848.524</v>
      </c>
      <c r="AC2524" t="str">
        <f>'ListaN69 09-02-2025'!AF2522</f>
        <v>Bajo</v>
      </c>
    </row>
    <row r="2525" spans="1:29" x14ac:dyDescent="0.2">
      <c r="C2525" s="45"/>
      <c r="E2525" s="4" t="str">
        <f>IFERROR(VLOOKUP(A2525,'ListaN69 09-02-2025'!$A$9:$E$9716,5,0)*IF($C$3="SI",((D6522/100)+1),1)*IF(AND($C$3="SI",$C$4="SI"),IF(D6522=21,0.92,IF(D6522=10.5,0.96,1)),1)*IF(ISNUMBER($C$5),1-$C$5,1),"-")</f>
        <v>-</v>
      </c>
      <c r="F2525" s="4" t="str">
        <f t="shared" si="39"/>
        <v>-</v>
      </c>
      <c r="AC2525" t="str">
        <f>'ListaN69 09-02-2025'!AF2523</f>
        <v>Blanco</v>
      </c>
    </row>
    <row r="2526" spans="1:29" x14ac:dyDescent="0.2">
      <c r="B2526" t="s">
        <v>1487</v>
      </c>
      <c r="C2526" s="45"/>
      <c r="E2526" s="4" t="str">
        <f>IFERROR(VLOOKUP(A2526,'ListaN69 09-02-2025'!$A$9:$E$9716,5,0)*IF($C$3="SI",((D6523/100)+1),1)*IF(AND($C$3="SI",$C$4="SI"),IF(D6523=21,0.92,IF(D6523=10.5,0.96,1)),1)*IF(ISNUMBER($C$5),1-$C$5,1),"-")</f>
        <v>-</v>
      </c>
      <c r="F2526" s="4" t="str">
        <f t="shared" si="39"/>
        <v>-</v>
      </c>
      <c r="AC2526" t="str">
        <f>'ListaN69 09-02-2025'!AF2524</f>
        <v>Titulo</v>
      </c>
    </row>
    <row r="2527" spans="1:29" x14ac:dyDescent="0.2">
      <c r="C2527" s="45"/>
      <c r="E2527" s="4" t="str">
        <f>IFERROR(VLOOKUP(A2527,'ListaN69 09-02-2025'!$A$9:$E$9716,5,0)*IF($C$3="SI",((D6524/100)+1),1)*IF(AND($C$3="SI",$C$4="SI"),IF(D6524=21,0.92,IF(D6524=10.5,0.96,1)),1)*IF(ISNUMBER($C$5),1-$C$5,1),"-")</f>
        <v>-</v>
      </c>
      <c r="F2527" s="4" t="str">
        <f t="shared" si="39"/>
        <v>-</v>
      </c>
      <c r="AC2527" t="str">
        <f>'ListaN69 09-02-2025'!AF2525</f>
        <v>Blanco</v>
      </c>
    </row>
    <row r="2528" spans="1:29" x14ac:dyDescent="0.2">
      <c r="A2528" s="1" t="s">
        <v>5508</v>
      </c>
      <c r="B2528" t="s">
        <v>4353</v>
      </c>
      <c r="C2528" s="45" t="s">
        <v>4961</v>
      </c>
      <c r="D2528">
        <v>21</v>
      </c>
      <c r="E2528" s="4">
        <f>IFERROR(VLOOKUP(A2528,'ListaN69 09-02-2025'!$A$9:$E$9716,5,0)*IF($C$3="SI",((D6525/100)+1),1)*IF(AND($C$3="SI",$C$4="SI"),IF(D6525=21,0.92,IF(D6525=10.5,0.96,1)),1)*IF(ISNUMBER($C$5),1-$C$5,1),"-")</f>
        <v>74395.459499999997</v>
      </c>
      <c r="F2528" s="4">
        <f t="shared" si="39"/>
        <v>74395.459499999997</v>
      </c>
      <c r="AC2528" t="str">
        <f>'ListaN69 09-02-2025'!AF2526</f>
        <v>Bajo</v>
      </c>
    </row>
    <row r="2529" spans="1:29" x14ac:dyDescent="0.2">
      <c r="A2529" s="1" t="s">
        <v>1488</v>
      </c>
      <c r="B2529" t="s">
        <v>4354</v>
      </c>
      <c r="C2529" s="45" t="s">
        <v>4961</v>
      </c>
      <c r="D2529">
        <v>21</v>
      </c>
      <c r="E2529" s="4">
        <f>IFERROR(VLOOKUP(A2529,'ListaN69 09-02-2025'!$A$9:$E$9716,5,0)*IF($C$3="SI",((D6526/100)+1),1)*IF(AND($C$3="SI",$C$4="SI"),IF(D6526=21,0.92,IF(D6526=10.5,0.96,1)),1)*IF(ISNUMBER($C$5),1-$C$5,1),"-")</f>
        <v>129268.01999999999</v>
      </c>
      <c r="F2529" s="4">
        <f t="shared" si="39"/>
        <v>129268.01999999999</v>
      </c>
      <c r="AC2529" t="str">
        <f>'ListaN69 09-02-2025'!AF2527</f>
        <v>Bajo</v>
      </c>
    </row>
    <row r="2530" spans="1:29" x14ac:dyDescent="0.2">
      <c r="A2530" s="1" t="s">
        <v>6326</v>
      </c>
      <c r="B2530" t="s">
        <v>6327</v>
      </c>
      <c r="C2530" s="45" t="s">
        <v>4961</v>
      </c>
      <c r="D2530">
        <v>21</v>
      </c>
      <c r="E2530" s="4">
        <f>IFERROR(VLOOKUP(A2530,'ListaN69 09-02-2025'!$A$9:$E$9716,5,0)*IF($C$3="SI",((D6527/100)+1),1)*IF(AND($C$3="SI",$C$4="SI"),IF(D6527=21,0.92,IF(D6527=10.5,0.96,1)),1)*IF(ISNUMBER($C$5),1-$C$5,1),"-")</f>
        <v>121997.38499999999</v>
      </c>
      <c r="F2530" s="4">
        <f t="shared" si="39"/>
        <v>121997.38499999999</v>
      </c>
      <c r="AC2530" t="str">
        <f>'ListaN69 09-02-2025'!AF2528</f>
        <v>Bajo</v>
      </c>
    </row>
    <row r="2531" spans="1:29" x14ac:dyDescent="0.2">
      <c r="A2531" s="1" t="s">
        <v>6328</v>
      </c>
      <c r="B2531" t="s">
        <v>6329</v>
      </c>
      <c r="C2531" s="45" t="s">
        <v>4961</v>
      </c>
      <c r="D2531">
        <v>21</v>
      </c>
      <c r="E2531" s="4">
        <f>IFERROR(VLOOKUP(A2531,'ListaN69 09-02-2025'!$A$9:$E$9716,5,0)*IF($C$3="SI",((D6528/100)+1),1)*IF(AND($C$3="SI",$C$4="SI"),IF(D6528=21,0.92,IF(D6528=10.5,0.96,1)),1)*IF(ISNUMBER($C$5),1-$C$5,1),"-")</f>
        <v>144915.09</v>
      </c>
      <c r="F2531" s="4">
        <f t="shared" si="39"/>
        <v>144915.09</v>
      </c>
      <c r="AC2531" t="str">
        <f>'ListaN69 09-02-2025'!AF2529</f>
        <v>Bajo</v>
      </c>
    </row>
    <row r="2532" spans="1:29" x14ac:dyDescent="0.2">
      <c r="A2532" s="1" t="s">
        <v>6330</v>
      </c>
      <c r="B2532" t="s">
        <v>6331</v>
      </c>
      <c r="C2532" s="45" t="s">
        <v>4961</v>
      </c>
      <c r="D2532">
        <v>21</v>
      </c>
      <c r="E2532" s="4">
        <f>IFERROR(VLOOKUP(A2532,'ListaN69 09-02-2025'!$A$9:$E$9716,5,0)*IF($C$3="SI",((D6529/100)+1),1)*IF(AND($C$3="SI",$C$4="SI"),IF(D6529=21,0.92,IF(D6529=10.5,0.96,1)),1)*IF(ISNUMBER($C$5),1-$C$5,1),"-")</f>
        <v>163105.5</v>
      </c>
      <c r="F2532" s="4">
        <f t="shared" si="39"/>
        <v>163105.5</v>
      </c>
      <c r="AC2532" t="str">
        <f>'ListaN69 09-02-2025'!AF2530</f>
        <v>Bajo</v>
      </c>
    </row>
    <row r="2533" spans="1:29" x14ac:dyDescent="0.2">
      <c r="A2533" s="1" t="s">
        <v>6332</v>
      </c>
      <c r="B2533" t="s">
        <v>6333</v>
      </c>
      <c r="C2533" s="45" t="s">
        <v>4961</v>
      </c>
      <c r="D2533">
        <v>21</v>
      </c>
      <c r="E2533" s="4">
        <f>IFERROR(VLOOKUP(A2533,'ListaN69 09-02-2025'!$A$9:$E$9716,5,0)*IF($C$3="SI",((D6530/100)+1),1)*IF(AND($C$3="SI",$C$4="SI"),IF(D6530=21,0.92,IF(D6530=10.5,0.96,1)),1)*IF(ISNUMBER($C$5),1-$C$5,1),"-")</f>
        <v>204213.61500000002</v>
      </c>
      <c r="F2533" s="4">
        <f t="shared" si="39"/>
        <v>204213.61500000002</v>
      </c>
      <c r="AC2533" t="str">
        <f>'ListaN69 09-02-2025'!AF2531</f>
        <v>Bajo</v>
      </c>
    </row>
    <row r="2534" spans="1:29" x14ac:dyDescent="0.2">
      <c r="C2534" s="45"/>
      <c r="E2534" s="4" t="str">
        <f>IFERROR(VLOOKUP(A2534,'ListaN69 09-02-2025'!$A$9:$E$9716,5,0)*IF($C$3="SI",((D6531/100)+1),1)*IF(AND($C$3="SI",$C$4="SI"),IF(D6531=21,0.92,IF(D6531=10.5,0.96,1)),1)*IF(ISNUMBER($C$5),1-$C$5,1),"-")</f>
        <v>-</v>
      </c>
      <c r="F2534" s="4" t="str">
        <f t="shared" si="39"/>
        <v>-</v>
      </c>
      <c r="AC2534" t="str">
        <f>'ListaN69 09-02-2025'!AF2532</f>
        <v>Blanco</v>
      </c>
    </row>
    <row r="2535" spans="1:29" x14ac:dyDescent="0.2">
      <c r="B2535" t="s">
        <v>1489</v>
      </c>
      <c r="C2535" s="45"/>
      <c r="E2535" s="4" t="str">
        <f>IFERROR(VLOOKUP(A2535,'ListaN69 09-02-2025'!$A$9:$E$9716,5,0)*IF($C$3="SI",((D6532/100)+1),1)*IF(AND($C$3="SI",$C$4="SI"),IF(D6532=21,0.92,IF(D6532=10.5,0.96,1)),1)*IF(ISNUMBER($C$5),1-$C$5,1),"-")</f>
        <v>-</v>
      </c>
      <c r="F2535" s="4" t="str">
        <f t="shared" si="39"/>
        <v>-</v>
      </c>
      <c r="AC2535" t="str">
        <f>'ListaN69 09-02-2025'!AF2533</f>
        <v>Titulo</v>
      </c>
    </row>
    <row r="2536" spans="1:29" x14ac:dyDescent="0.2">
      <c r="C2536" s="45"/>
      <c r="E2536" s="4" t="str">
        <f>IFERROR(VLOOKUP(A2536,'ListaN69 09-02-2025'!$A$9:$E$9716,5,0)*IF($C$3="SI",((D6533/100)+1),1)*IF(AND($C$3="SI",$C$4="SI"),IF(D6533=21,0.92,IF(D6533=10.5,0.96,1)),1)*IF(ISNUMBER($C$5),1-$C$5,1),"-")</f>
        <v>-</v>
      </c>
      <c r="F2536" s="4" t="str">
        <f t="shared" si="39"/>
        <v>-</v>
      </c>
      <c r="AC2536" t="str">
        <f>'ListaN69 09-02-2025'!AF2534</f>
        <v>Blanco</v>
      </c>
    </row>
    <row r="2537" spans="1:29" x14ac:dyDescent="0.2">
      <c r="A2537" s="1" t="s">
        <v>1490</v>
      </c>
      <c r="B2537" t="s">
        <v>4355</v>
      </c>
      <c r="C2537" s="45" t="s">
        <v>4961</v>
      </c>
      <c r="D2537">
        <v>21</v>
      </c>
      <c r="E2537" s="4">
        <f>IFERROR(VLOOKUP(A2537,'ListaN69 09-02-2025'!$A$9:$E$9716,5,0)*IF($C$3="SI",((D6534/100)+1),1)*IF(AND($C$3="SI",$C$4="SI"),IF(D6534=21,0.92,IF(D6534=10.5,0.96,1)),1)*IF(ISNUMBER($C$5),1-$C$5,1),"-")</f>
        <v>88599.460500000001</v>
      </c>
      <c r="F2537" s="4">
        <f t="shared" si="39"/>
        <v>88599.460500000001</v>
      </c>
      <c r="AC2537" t="str">
        <f>'ListaN69 09-02-2025'!AF2535</f>
        <v>Bajo</v>
      </c>
    </row>
    <row r="2538" spans="1:29" x14ac:dyDescent="0.2">
      <c r="A2538" s="1" t="s">
        <v>1491</v>
      </c>
      <c r="B2538" t="s">
        <v>4356</v>
      </c>
      <c r="C2538" s="45" t="s">
        <v>4961</v>
      </c>
      <c r="D2538">
        <v>21</v>
      </c>
      <c r="E2538" s="4">
        <f>IFERROR(VLOOKUP(A2538,'ListaN69 09-02-2025'!$A$9:$E$9716,5,0)*IF($C$3="SI",((D6535/100)+1),1)*IF(AND($C$3="SI",$C$4="SI"),IF(D6535=21,0.92,IF(D6535=10.5,0.96,1)),1)*IF(ISNUMBER($C$5),1-$C$5,1),"-")</f>
        <v>87902.806499999992</v>
      </c>
      <c r="F2538" s="4">
        <f t="shared" si="39"/>
        <v>87902.806499999992</v>
      </c>
      <c r="AC2538" t="str">
        <f>'ListaN69 09-02-2025'!AF2536</f>
        <v>Bajo</v>
      </c>
    </row>
    <row r="2539" spans="1:29" x14ac:dyDescent="0.2">
      <c r="C2539" s="45"/>
      <c r="E2539" s="4" t="str">
        <f>IFERROR(VLOOKUP(A2539,'ListaN69 09-02-2025'!$A$9:$E$9716,5,0)*IF($C$3="SI",((D6536/100)+1),1)*IF(AND($C$3="SI",$C$4="SI"),IF(D6536=21,0.92,IF(D6536=10.5,0.96,1)),1)*IF(ISNUMBER($C$5),1-$C$5,1),"-")</f>
        <v>-</v>
      </c>
      <c r="F2539" s="4" t="str">
        <f t="shared" si="39"/>
        <v>-</v>
      </c>
      <c r="AC2539" t="str">
        <f>'ListaN69 09-02-2025'!AF2537</f>
        <v>Blanco</v>
      </c>
    </row>
    <row r="2540" spans="1:29" x14ac:dyDescent="0.2">
      <c r="B2540" t="s">
        <v>2913</v>
      </c>
      <c r="C2540" s="45"/>
      <c r="E2540" s="4" t="str">
        <f>IFERROR(VLOOKUP(A2540,'ListaN69 09-02-2025'!$A$9:$E$9716,5,0)*IF($C$3="SI",((D6537/100)+1),1)*IF(AND($C$3="SI",$C$4="SI"),IF(D6537=21,0.92,IF(D6537=10.5,0.96,1)),1)*IF(ISNUMBER($C$5),1-$C$5,1),"-")</f>
        <v>-</v>
      </c>
      <c r="F2540" s="4" t="str">
        <f t="shared" si="39"/>
        <v>-</v>
      </c>
      <c r="AC2540" t="str">
        <f>'ListaN69 09-02-2025'!AF2538</f>
        <v>Titulo</v>
      </c>
    </row>
    <row r="2541" spans="1:29" x14ac:dyDescent="0.2">
      <c r="C2541" s="45"/>
      <c r="E2541" s="4" t="str">
        <f>IFERROR(VLOOKUP(A2541,'ListaN69 09-02-2025'!$A$9:$E$9716,5,0)*IF($C$3="SI",((D6538/100)+1),1)*IF(AND($C$3="SI",$C$4="SI"),IF(D6538=21,0.92,IF(D6538=10.5,0.96,1)),1)*IF(ISNUMBER($C$5),1-$C$5,1),"-")</f>
        <v>-</v>
      </c>
      <c r="F2541" s="4" t="str">
        <f t="shared" si="39"/>
        <v>-</v>
      </c>
      <c r="AC2541" t="str">
        <f>'ListaN69 09-02-2025'!AF2539</f>
        <v>Blanco</v>
      </c>
    </row>
    <row r="2542" spans="1:29" x14ac:dyDescent="0.2">
      <c r="A2542" s="1" t="s">
        <v>3784</v>
      </c>
      <c r="B2542" t="s">
        <v>2923</v>
      </c>
      <c r="C2542" s="45" t="s">
        <v>4959</v>
      </c>
      <c r="D2542">
        <v>21</v>
      </c>
      <c r="E2542" s="4">
        <f>IFERROR(VLOOKUP(A2542,'ListaN69 09-02-2025'!$A$9:$E$9716,5,0)*IF($C$3="SI",((D6539/100)+1),1)*IF(AND($C$3="SI",$C$4="SI"),IF(D6539=21,0.92,IF(D6539=10.5,0.96,1)),1)*IF(ISNUMBER($C$5),1-$C$5,1),"-")</f>
        <v>106391.25</v>
      </c>
      <c r="F2542" s="4">
        <f t="shared" si="39"/>
        <v>106391.25</v>
      </c>
      <c r="AC2542" t="str">
        <f>'ListaN69 09-02-2025'!AF2540</f>
        <v>Igual</v>
      </c>
    </row>
    <row r="2543" spans="1:29" x14ac:dyDescent="0.2">
      <c r="A2543" s="1" t="s">
        <v>2924</v>
      </c>
      <c r="B2543" t="s">
        <v>3783</v>
      </c>
      <c r="C2543" s="45" t="s">
        <v>4959</v>
      </c>
      <c r="D2543">
        <v>21</v>
      </c>
      <c r="E2543" s="4">
        <f>IFERROR(VLOOKUP(A2543,'ListaN69 09-02-2025'!$A$9:$E$9716,5,0)*IF($C$3="SI",((D6540/100)+1),1)*IF(AND($C$3="SI",$C$4="SI"),IF(D6540=21,0.92,IF(D6540=10.5,0.96,1)),1)*IF(ISNUMBER($C$5),1-$C$5,1),"-")</f>
        <v>123480</v>
      </c>
      <c r="F2543" s="4">
        <f t="shared" si="39"/>
        <v>123480</v>
      </c>
      <c r="AC2543" t="str">
        <f>'ListaN69 09-02-2025'!AF2541</f>
        <v>Igual</v>
      </c>
    </row>
    <row r="2544" spans="1:29" x14ac:dyDescent="0.2">
      <c r="A2544" s="1" t="s">
        <v>2914</v>
      </c>
      <c r="B2544" t="s">
        <v>3774</v>
      </c>
      <c r="C2544" s="45" t="s">
        <v>4959</v>
      </c>
      <c r="D2544">
        <v>21</v>
      </c>
      <c r="E2544" s="4">
        <f>IFERROR(VLOOKUP(A2544,'ListaN69 09-02-2025'!$A$9:$E$9716,5,0)*IF($C$3="SI",((D6541/100)+1),1)*IF(AND($C$3="SI",$C$4="SI"),IF(D6541=21,0.92,IF(D6541=10.5,0.96,1)),1)*IF(ISNUMBER($C$5),1-$C$5,1),"-")</f>
        <v>106706.25</v>
      </c>
      <c r="F2544" s="4">
        <f t="shared" si="39"/>
        <v>106706.25</v>
      </c>
      <c r="AC2544" t="str">
        <f>'ListaN69 09-02-2025'!AF2542</f>
        <v>Igual</v>
      </c>
    </row>
    <row r="2545" spans="1:29" x14ac:dyDescent="0.2">
      <c r="A2545" s="1" t="s">
        <v>2915</v>
      </c>
      <c r="B2545" t="s">
        <v>3775</v>
      </c>
      <c r="C2545" s="45" t="s">
        <v>4959</v>
      </c>
      <c r="D2545">
        <v>21</v>
      </c>
      <c r="E2545" s="4">
        <f>IFERROR(VLOOKUP(A2545,'ListaN69 09-02-2025'!$A$9:$E$9716,5,0)*IF($C$3="SI",((D6542/100)+1),1)*IF(AND($C$3="SI",$C$4="SI"),IF(D6542=21,0.92,IF(D6542=10.5,0.96,1)),1)*IF(ISNUMBER($C$5),1-$C$5,1),"-")</f>
        <v>123480</v>
      </c>
      <c r="F2545" s="4">
        <f t="shared" si="39"/>
        <v>123480</v>
      </c>
      <c r="AC2545" t="str">
        <f>'ListaN69 09-02-2025'!AF2543</f>
        <v>Igual</v>
      </c>
    </row>
    <row r="2546" spans="1:29" x14ac:dyDescent="0.2">
      <c r="A2546" s="1" t="s">
        <v>2918</v>
      </c>
      <c r="B2546" t="s">
        <v>3778</v>
      </c>
      <c r="C2546" s="45" t="s">
        <v>4959</v>
      </c>
      <c r="D2546">
        <v>21</v>
      </c>
      <c r="E2546" s="4">
        <f>IFERROR(VLOOKUP(A2546,'ListaN69 09-02-2025'!$A$9:$E$9716,5,0)*IF($C$3="SI",((D6543/100)+1),1)*IF(AND($C$3="SI",$C$4="SI"),IF(D6543=21,0.92,IF(D6543=10.5,0.96,1)),1)*IF(ISNUMBER($C$5),1-$C$5,1),"-")</f>
        <v>102900</v>
      </c>
      <c r="F2546" s="4">
        <f t="shared" si="39"/>
        <v>102900</v>
      </c>
      <c r="AC2546" t="str">
        <f>'ListaN69 09-02-2025'!AF2544</f>
        <v>Igual</v>
      </c>
    </row>
    <row r="2547" spans="1:29" x14ac:dyDescent="0.2">
      <c r="A2547" s="1" t="s">
        <v>2919</v>
      </c>
      <c r="B2547" t="s">
        <v>3779</v>
      </c>
      <c r="C2547" s="45" t="s">
        <v>4959</v>
      </c>
      <c r="D2547">
        <v>21</v>
      </c>
      <c r="E2547" s="4">
        <f>IFERROR(VLOOKUP(A2547,'ListaN69 09-02-2025'!$A$9:$E$9716,5,0)*IF($C$3="SI",((D6544/100)+1),1)*IF(AND($C$3="SI",$C$4="SI"),IF(D6544=21,0.92,IF(D6544=10.5,0.96,1)),1)*IF(ISNUMBER($C$5),1-$C$5,1),"-")</f>
        <v>88659.375</v>
      </c>
      <c r="F2547" s="4">
        <f t="shared" si="39"/>
        <v>88659.375</v>
      </c>
      <c r="AC2547" t="str">
        <f>'ListaN69 09-02-2025'!AF2545</f>
        <v>Igual</v>
      </c>
    </row>
    <row r="2548" spans="1:29" x14ac:dyDescent="0.2">
      <c r="A2548" s="1" t="s">
        <v>2920</v>
      </c>
      <c r="B2548" t="s">
        <v>3780</v>
      </c>
      <c r="C2548" s="45" t="s">
        <v>4959</v>
      </c>
      <c r="D2548">
        <v>21</v>
      </c>
      <c r="E2548" s="4">
        <f>IFERROR(VLOOKUP(A2548,'ListaN69 09-02-2025'!$A$9:$E$9716,5,0)*IF($C$3="SI",((D6545/100)+1),1)*IF(AND($C$3="SI",$C$4="SI"),IF(D6545=21,0.92,IF(D6545=10.5,0.96,1)),1)*IF(ISNUMBER($C$5),1-$C$5,1),"-")</f>
        <v>102900</v>
      </c>
      <c r="F2548" s="4">
        <f t="shared" si="39"/>
        <v>102900</v>
      </c>
      <c r="AC2548" t="str">
        <f>'ListaN69 09-02-2025'!AF2546</f>
        <v>Igual</v>
      </c>
    </row>
    <row r="2549" spans="1:29" x14ac:dyDescent="0.2">
      <c r="A2549" s="1" t="s">
        <v>2916</v>
      </c>
      <c r="B2549" t="s">
        <v>3776</v>
      </c>
      <c r="C2549" s="45" t="s">
        <v>4959</v>
      </c>
      <c r="D2549">
        <v>21</v>
      </c>
      <c r="E2549" s="4">
        <f>IFERROR(VLOOKUP(A2549,'ListaN69 09-02-2025'!$A$9:$E$9716,5,0)*IF($C$3="SI",((D6546/100)+1),1)*IF(AND($C$3="SI",$C$4="SI"),IF(D6546=21,0.92,IF(D6546=10.5,0.96,1)),1)*IF(ISNUMBER($C$5),1-$C$5,1),"-")</f>
        <v>106391.25</v>
      </c>
      <c r="F2549" s="4">
        <f t="shared" si="39"/>
        <v>106391.25</v>
      </c>
      <c r="AC2549" t="str">
        <f>'ListaN69 09-02-2025'!AF2547</f>
        <v>Igual</v>
      </c>
    </row>
    <row r="2550" spans="1:29" x14ac:dyDescent="0.2">
      <c r="A2550" s="1" t="s">
        <v>2917</v>
      </c>
      <c r="B2550" t="s">
        <v>3777</v>
      </c>
      <c r="C2550" s="45" t="s">
        <v>4959</v>
      </c>
      <c r="D2550">
        <v>21</v>
      </c>
      <c r="E2550" s="4">
        <f>IFERROR(VLOOKUP(A2550,'ListaN69 09-02-2025'!$A$9:$E$9716,5,0)*IF($C$3="SI",((D6547/100)+1),1)*IF(AND($C$3="SI",$C$4="SI"),IF(D6547=21,0.92,IF(D6547=10.5,0.96,1)),1)*IF(ISNUMBER($C$5),1-$C$5,1),"-")</f>
        <v>123480</v>
      </c>
      <c r="F2550" s="4">
        <f t="shared" si="39"/>
        <v>123480</v>
      </c>
      <c r="AC2550" t="str">
        <f>'ListaN69 09-02-2025'!AF2548</f>
        <v>Igual</v>
      </c>
    </row>
    <row r="2551" spans="1:29" x14ac:dyDescent="0.2">
      <c r="A2551" s="1" t="s">
        <v>2921</v>
      </c>
      <c r="B2551" t="s">
        <v>3781</v>
      </c>
      <c r="C2551" s="45" t="s">
        <v>4959</v>
      </c>
      <c r="D2551">
        <v>21</v>
      </c>
      <c r="E2551" s="4">
        <f>IFERROR(VLOOKUP(A2551,'ListaN69 09-02-2025'!$A$9:$E$9716,5,0)*IF($C$3="SI",((D6548/100)+1),1)*IF(AND($C$3="SI",$C$4="SI"),IF(D6548=21,0.92,IF(D6548=10.5,0.96,1)),1)*IF(ISNUMBER($C$5),1-$C$5,1),"-")</f>
        <v>106391.25</v>
      </c>
      <c r="F2551" s="4">
        <f t="shared" si="39"/>
        <v>106391.25</v>
      </c>
      <c r="AC2551" t="str">
        <f>'ListaN69 09-02-2025'!AF2549</f>
        <v>Igual</v>
      </c>
    </row>
    <row r="2552" spans="1:29" x14ac:dyDescent="0.2">
      <c r="A2552" s="1" t="s">
        <v>2922</v>
      </c>
      <c r="B2552" t="s">
        <v>3782</v>
      </c>
      <c r="C2552" s="45" t="s">
        <v>4959</v>
      </c>
      <c r="D2552">
        <v>21</v>
      </c>
      <c r="E2552" s="4">
        <f>IFERROR(VLOOKUP(A2552,'ListaN69 09-02-2025'!$A$9:$E$9716,5,0)*IF($C$3="SI",((D6549/100)+1),1)*IF(AND($C$3="SI",$C$4="SI"),IF(D6549=21,0.92,IF(D6549=10.5,0.96,1)),1)*IF(ISNUMBER($C$5),1-$C$5,1),"-")</f>
        <v>123480</v>
      </c>
      <c r="F2552" s="4">
        <f t="shared" si="39"/>
        <v>123480</v>
      </c>
      <c r="AC2552" t="str">
        <f>'ListaN69 09-02-2025'!AF2550</f>
        <v>Igual</v>
      </c>
    </row>
    <row r="2553" spans="1:29" x14ac:dyDescent="0.2">
      <c r="C2553" s="45"/>
      <c r="E2553" s="4" t="str">
        <f>IFERROR(VLOOKUP(A2553,'ListaN69 09-02-2025'!$A$9:$E$9716,5,0)*IF($C$3="SI",((D6550/100)+1),1)*IF(AND($C$3="SI",$C$4="SI"),IF(D6550=21,0.92,IF(D6550=10.5,0.96,1)),1)*IF(ISNUMBER($C$5),1-$C$5,1),"-")</f>
        <v>-</v>
      </c>
      <c r="F2553" s="4" t="str">
        <f t="shared" si="39"/>
        <v>-</v>
      </c>
      <c r="AC2553" t="str">
        <f>'ListaN69 09-02-2025'!AF2551</f>
        <v>Blanco</v>
      </c>
    </row>
    <row r="2554" spans="1:29" x14ac:dyDescent="0.2">
      <c r="B2554" t="s">
        <v>4357</v>
      </c>
      <c r="C2554" s="45"/>
      <c r="E2554" s="4" t="str">
        <f>IFERROR(VLOOKUP(A2554,'ListaN69 09-02-2025'!$A$9:$E$9716,5,0)*IF($C$3="SI",((D6551/100)+1),1)*IF(AND($C$3="SI",$C$4="SI"),IF(D6551=21,0.92,IF(D6551=10.5,0.96,1)),1)*IF(ISNUMBER($C$5),1-$C$5,1),"-")</f>
        <v>-</v>
      </c>
      <c r="F2554" s="4" t="str">
        <f t="shared" si="39"/>
        <v>-</v>
      </c>
      <c r="AC2554" t="str">
        <f>'ListaN69 09-02-2025'!AF2552</f>
        <v>Titulo</v>
      </c>
    </row>
    <row r="2555" spans="1:29" x14ac:dyDescent="0.2">
      <c r="C2555" s="45"/>
      <c r="E2555" s="4" t="str">
        <f>IFERROR(VLOOKUP(A2555,'ListaN69 09-02-2025'!$A$9:$E$9716,5,0)*IF($C$3="SI",((D6552/100)+1),1)*IF(AND($C$3="SI",$C$4="SI"),IF(D6552=21,0.92,IF(D6552=10.5,0.96,1)),1)*IF(ISNUMBER($C$5),1-$C$5,1),"-")</f>
        <v>-</v>
      </c>
      <c r="F2555" s="4" t="str">
        <f t="shared" si="39"/>
        <v>-</v>
      </c>
      <c r="AC2555" t="str">
        <f>'ListaN69 09-02-2025'!AF2553</f>
        <v>Blanco</v>
      </c>
    </row>
    <row r="2556" spans="1:29" x14ac:dyDescent="0.2">
      <c r="A2556" s="1" t="s">
        <v>2925</v>
      </c>
      <c r="B2556" t="s">
        <v>3785</v>
      </c>
      <c r="C2556" s="45" t="s">
        <v>4959</v>
      </c>
      <c r="D2556">
        <v>21</v>
      </c>
      <c r="E2556" s="4">
        <f>IFERROR(VLOOKUP(A2556,'ListaN69 09-02-2025'!$A$9:$E$9716,5,0)*IF($C$3="SI",((D6553/100)+1),1)*IF(AND($C$3="SI",$C$4="SI"),IF(D6553=21,0.92,IF(D6553=10.5,0.96,1)),1)*IF(ISNUMBER($C$5),1-$C$5,1),"-")</f>
        <v>119437.5</v>
      </c>
      <c r="F2556" s="4">
        <f t="shared" si="39"/>
        <v>119437.5</v>
      </c>
      <c r="AC2556" t="str">
        <f>'ListaN69 09-02-2025'!AF2554</f>
        <v>Igual</v>
      </c>
    </row>
    <row r="2557" spans="1:29" x14ac:dyDescent="0.2">
      <c r="A2557" s="1" t="s">
        <v>2926</v>
      </c>
      <c r="B2557" t="s">
        <v>3786</v>
      </c>
      <c r="C2557" s="45" t="s">
        <v>4959</v>
      </c>
      <c r="D2557">
        <v>21</v>
      </c>
      <c r="E2557" s="4">
        <f>IFERROR(VLOOKUP(A2557,'ListaN69 09-02-2025'!$A$9:$E$9716,5,0)*IF($C$3="SI",((D6554/100)+1),1)*IF(AND($C$3="SI",$C$4="SI"),IF(D6554=21,0.92,IF(D6554=10.5,0.96,1)),1)*IF(ISNUMBER($C$5),1-$C$5,1),"-")</f>
        <v>119437.5</v>
      </c>
      <c r="F2557" s="4">
        <f t="shared" si="39"/>
        <v>119437.5</v>
      </c>
      <c r="AC2557" t="str">
        <f>'ListaN69 09-02-2025'!AF2555</f>
        <v>Igual</v>
      </c>
    </row>
    <row r="2558" spans="1:29" x14ac:dyDescent="0.2">
      <c r="A2558" s="1" t="s">
        <v>2927</v>
      </c>
      <c r="B2558" t="s">
        <v>3787</v>
      </c>
      <c r="C2558" s="45" t="s">
        <v>4959</v>
      </c>
      <c r="D2558">
        <v>21</v>
      </c>
      <c r="E2558" s="4">
        <f>IFERROR(VLOOKUP(A2558,'ListaN69 09-02-2025'!$A$9:$E$9716,5,0)*IF($C$3="SI",((D6555/100)+1),1)*IF(AND($C$3="SI",$C$4="SI"),IF(D6555=21,0.92,IF(D6555=10.5,0.96,1)),1)*IF(ISNUMBER($C$5),1-$C$5,1),"-")</f>
        <v>119437.5</v>
      </c>
      <c r="F2558" s="4">
        <f t="shared" si="39"/>
        <v>119437.5</v>
      </c>
      <c r="AC2558" t="str">
        <f>'ListaN69 09-02-2025'!AF2556</f>
        <v>Igual</v>
      </c>
    </row>
    <row r="2559" spans="1:29" x14ac:dyDescent="0.2">
      <c r="A2559" s="1" t="s">
        <v>2928</v>
      </c>
      <c r="B2559" t="s">
        <v>3788</v>
      </c>
      <c r="C2559" s="45" t="s">
        <v>4959</v>
      </c>
      <c r="D2559">
        <v>21</v>
      </c>
      <c r="E2559" s="4">
        <f>IFERROR(VLOOKUP(A2559,'ListaN69 09-02-2025'!$A$9:$E$9716,5,0)*IF($C$3="SI",((D6556/100)+1),1)*IF(AND($C$3="SI",$C$4="SI"),IF(D6556=21,0.92,IF(D6556=10.5,0.96,1)),1)*IF(ISNUMBER($C$5),1-$C$5,1),"-")</f>
        <v>119437.5</v>
      </c>
      <c r="F2559" s="4">
        <f t="shared" si="39"/>
        <v>119437.5</v>
      </c>
      <c r="AC2559" t="str">
        <f>'ListaN69 09-02-2025'!AF2557</f>
        <v>Igual</v>
      </c>
    </row>
    <row r="2560" spans="1:29" x14ac:dyDescent="0.2">
      <c r="A2560" s="1" t="s">
        <v>2929</v>
      </c>
      <c r="B2560" t="s">
        <v>3789</v>
      </c>
      <c r="C2560" s="45" t="s">
        <v>4959</v>
      </c>
      <c r="D2560">
        <v>21</v>
      </c>
      <c r="E2560" s="4">
        <f>IFERROR(VLOOKUP(A2560,'ListaN69 09-02-2025'!$A$9:$E$9716,5,0)*IF($C$3="SI",((D6557/100)+1),1)*IF(AND($C$3="SI",$C$4="SI"),IF(D6557=21,0.92,IF(D6557=10.5,0.96,1)),1)*IF(ISNUMBER($C$5),1-$C$5,1),"-")</f>
        <v>119437.5</v>
      </c>
      <c r="F2560" s="4">
        <f t="shared" si="39"/>
        <v>119437.5</v>
      </c>
      <c r="AC2560" t="str">
        <f>'ListaN69 09-02-2025'!AF2558</f>
        <v>Igual</v>
      </c>
    </row>
    <row r="2561" spans="1:29" x14ac:dyDescent="0.2">
      <c r="A2561" s="1" t="s">
        <v>2930</v>
      </c>
      <c r="B2561" t="s">
        <v>3790</v>
      </c>
      <c r="C2561" s="45" t="s">
        <v>4959</v>
      </c>
      <c r="D2561">
        <v>21</v>
      </c>
      <c r="E2561" s="4">
        <f>IFERROR(VLOOKUP(A2561,'ListaN69 09-02-2025'!$A$9:$E$9716,5,0)*IF($C$3="SI",((D6558/100)+1),1)*IF(AND($C$3="SI",$C$4="SI"),IF(D6558=21,0.92,IF(D6558=10.5,0.96,1)),1)*IF(ISNUMBER($C$5),1-$C$5,1),"-")</f>
        <v>119437.5</v>
      </c>
      <c r="F2561" s="4">
        <f t="shared" si="39"/>
        <v>119437.5</v>
      </c>
      <c r="AC2561" t="str">
        <f>'ListaN69 09-02-2025'!AF2559</f>
        <v>Igual</v>
      </c>
    </row>
    <row r="2562" spans="1:29" x14ac:dyDescent="0.2">
      <c r="C2562" s="45"/>
      <c r="E2562" s="4" t="str">
        <f>IFERROR(VLOOKUP(A2562,'ListaN69 09-02-2025'!$A$9:$E$9716,5,0)*IF($C$3="SI",((D6559/100)+1),1)*IF(AND($C$3="SI",$C$4="SI"),IF(D6559=21,0.92,IF(D6559=10.5,0.96,1)),1)*IF(ISNUMBER($C$5),1-$C$5,1),"-")</f>
        <v>-</v>
      </c>
      <c r="F2562" s="4" t="str">
        <f t="shared" si="39"/>
        <v>-</v>
      </c>
      <c r="AC2562" t="str">
        <f>'ListaN69 09-02-2025'!AF2560</f>
        <v>Blanco</v>
      </c>
    </row>
    <row r="2563" spans="1:29" x14ac:dyDescent="0.2">
      <c r="B2563" t="s">
        <v>4552</v>
      </c>
      <c r="C2563" s="45"/>
      <c r="E2563" s="4" t="str">
        <f>IFERROR(VLOOKUP(A2563,'ListaN69 09-02-2025'!$A$9:$E$9716,5,0)*IF($C$3="SI",((D6560/100)+1),1)*IF(AND($C$3="SI",$C$4="SI"),IF(D6560=21,0.92,IF(D6560=10.5,0.96,1)),1)*IF(ISNUMBER($C$5),1-$C$5,1),"-")</f>
        <v>-</v>
      </c>
      <c r="F2563" s="4" t="str">
        <f t="shared" si="39"/>
        <v>-</v>
      </c>
      <c r="AC2563" t="str">
        <f>'ListaN69 09-02-2025'!AF2561</f>
        <v>Titulo</v>
      </c>
    </row>
    <row r="2564" spans="1:29" x14ac:dyDescent="0.2">
      <c r="C2564" s="45"/>
      <c r="E2564" s="4" t="str">
        <f>IFERROR(VLOOKUP(A2564,'ListaN69 09-02-2025'!$A$9:$E$9716,5,0)*IF($C$3="SI",((D6561/100)+1),1)*IF(AND($C$3="SI",$C$4="SI"),IF(D6561=21,0.92,IF(D6561=10.5,0.96,1)),1)*IF(ISNUMBER($C$5),1-$C$5,1),"-")</f>
        <v>-</v>
      </c>
      <c r="F2564" s="4" t="str">
        <f t="shared" si="39"/>
        <v>-</v>
      </c>
      <c r="AC2564" t="str">
        <f>'ListaN69 09-02-2025'!AF2562</f>
        <v>Blanco</v>
      </c>
    </row>
    <row r="2565" spans="1:29" x14ac:dyDescent="0.2">
      <c r="A2565" s="1" t="s">
        <v>4553</v>
      </c>
      <c r="B2565" t="s">
        <v>4554</v>
      </c>
      <c r="C2565" s="45" t="s">
        <v>4959</v>
      </c>
      <c r="D2565">
        <v>21</v>
      </c>
      <c r="E2565" s="4">
        <f>IFERROR(VLOOKUP(A2565,'ListaN69 09-02-2025'!$A$9:$E$9716,5,0)*IF($C$3="SI",((D6562/100)+1),1)*IF(AND($C$3="SI",$C$4="SI"),IF(D6562=21,0.92,IF(D6562=10.5,0.96,1)),1)*IF(ISNUMBER($C$5),1-$C$5,1),"-")</f>
        <v>61655</v>
      </c>
      <c r="F2565" s="4">
        <f t="shared" si="39"/>
        <v>61655</v>
      </c>
      <c r="AC2565" t="str">
        <f>'ListaN69 09-02-2025'!AF2563</f>
        <v>Igual</v>
      </c>
    </row>
    <row r="2566" spans="1:29" x14ac:dyDescent="0.2">
      <c r="A2566" s="1" t="s">
        <v>4555</v>
      </c>
      <c r="B2566" t="s">
        <v>4556</v>
      </c>
      <c r="C2566" s="45" t="s">
        <v>4959</v>
      </c>
      <c r="D2566">
        <v>21</v>
      </c>
      <c r="E2566" s="4">
        <f>IFERROR(VLOOKUP(A2566,'ListaN69 09-02-2025'!$A$9:$E$9716,5,0)*IF($C$3="SI",((D6563/100)+1),1)*IF(AND($C$3="SI",$C$4="SI"),IF(D6563=21,0.92,IF(D6563=10.5,0.96,1)),1)*IF(ISNUMBER($C$5),1-$C$5,1),"-")</f>
        <v>61655</v>
      </c>
      <c r="F2566" s="4">
        <f t="shared" si="39"/>
        <v>61655</v>
      </c>
      <c r="AC2566" t="str">
        <f>'ListaN69 09-02-2025'!AF2564</f>
        <v>Igual</v>
      </c>
    </row>
    <row r="2567" spans="1:29" x14ac:dyDescent="0.2">
      <c r="A2567" s="1" t="s">
        <v>4557</v>
      </c>
      <c r="B2567" t="s">
        <v>4558</v>
      </c>
      <c r="C2567" s="45" t="s">
        <v>4959</v>
      </c>
      <c r="D2567">
        <v>21</v>
      </c>
      <c r="E2567" s="4">
        <f>IFERROR(VLOOKUP(A2567,'ListaN69 09-02-2025'!$A$9:$E$9716,5,0)*IF($C$3="SI",((D6564/100)+1),1)*IF(AND($C$3="SI",$C$4="SI"),IF(D6564=21,0.92,IF(D6564=10.5,0.96,1)),1)*IF(ISNUMBER($C$5),1-$C$5,1),"-")</f>
        <v>61655</v>
      </c>
      <c r="F2567" s="4">
        <f t="shared" si="39"/>
        <v>61655</v>
      </c>
      <c r="AC2567" t="str">
        <f>'ListaN69 09-02-2025'!AF2565</f>
        <v>Igual</v>
      </c>
    </row>
    <row r="2568" spans="1:29" x14ac:dyDescent="0.2">
      <c r="A2568" s="1" t="s">
        <v>4559</v>
      </c>
      <c r="B2568" t="s">
        <v>4560</v>
      </c>
      <c r="C2568" s="45" t="s">
        <v>4959</v>
      </c>
      <c r="D2568">
        <v>21</v>
      </c>
      <c r="E2568" s="4">
        <f>IFERROR(VLOOKUP(A2568,'ListaN69 09-02-2025'!$A$9:$E$9716,5,0)*IF($C$3="SI",((D6565/100)+1),1)*IF(AND($C$3="SI",$C$4="SI"),IF(D6565=21,0.92,IF(D6565=10.5,0.96,1)),1)*IF(ISNUMBER($C$5),1-$C$5,1),"-")</f>
        <v>61655</v>
      </c>
      <c r="F2568" s="4">
        <f t="shared" si="39"/>
        <v>61655</v>
      </c>
      <c r="AC2568" t="str">
        <f>'ListaN69 09-02-2025'!AF2566</f>
        <v>Igual</v>
      </c>
    </row>
    <row r="2569" spans="1:29" x14ac:dyDescent="0.2">
      <c r="A2569" s="1" t="s">
        <v>4561</v>
      </c>
      <c r="B2569" t="s">
        <v>4562</v>
      </c>
      <c r="C2569" s="45" t="s">
        <v>4959</v>
      </c>
      <c r="D2569">
        <v>21</v>
      </c>
      <c r="E2569" s="4">
        <f>IFERROR(VLOOKUP(A2569,'ListaN69 09-02-2025'!$A$9:$E$9716,5,0)*IF($C$3="SI",((D6566/100)+1),1)*IF(AND($C$3="SI",$C$4="SI"),IF(D6566=21,0.92,IF(D6566=10.5,0.96,1)),1)*IF(ISNUMBER($C$5),1-$C$5,1),"-")</f>
        <v>93670</v>
      </c>
      <c r="F2569" s="4">
        <f t="shared" si="39"/>
        <v>93670</v>
      </c>
      <c r="AC2569" t="str">
        <f>'ListaN69 09-02-2025'!AF2567</f>
        <v>Igual</v>
      </c>
    </row>
    <row r="2570" spans="1:29" x14ac:dyDescent="0.2">
      <c r="A2570" s="1" t="s">
        <v>4563</v>
      </c>
      <c r="B2570" t="s">
        <v>4564</v>
      </c>
      <c r="C2570" s="45" t="s">
        <v>4959</v>
      </c>
      <c r="D2570">
        <v>21</v>
      </c>
      <c r="E2570" s="4">
        <f>IFERROR(VLOOKUP(A2570,'ListaN69 09-02-2025'!$A$9:$E$9716,5,0)*IF($C$3="SI",((D6567/100)+1),1)*IF(AND($C$3="SI",$C$4="SI"),IF(D6567=21,0.92,IF(D6567=10.5,0.96,1)),1)*IF(ISNUMBER($C$5),1-$C$5,1),"-")</f>
        <v>93670</v>
      </c>
      <c r="F2570" s="4">
        <f t="shared" si="39"/>
        <v>93670</v>
      </c>
      <c r="AC2570" t="str">
        <f>'ListaN69 09-02-2025'!AF2568</f>
        <v>Igual</v>
      </c>
    </row>
    <row r="2571" spans="1:29" x14ac:dyDescent="0.2">
      <c r="A2571" s="1" t="s">
        <v>4565</v>
      </c>
      <c r="B2571" t="s">
        <v>4566</v>
      </c>
      <c r="C2571" s="45" t="s">
        <v>4959</v>
      </c>
      <c r="D2571">
        <v>21</v>
      </c>
      <c r="E2571" s="4">
        <f>IFERROR(VLOOKUP(A2571,'ListaN69 09-02-2025'!$A$9:$E$9716,5,0)*IF($C$3="SI",((D6568/100)+1),1)*IF(AND($C$3="SI",$C$4="SI"),IF(D6568=21,0.92,IF(D6568=10.5,0.96,1)),1)*IF(ISNUMBER($C$5),1-$C$5,1),"-")</f>
        <v>93670</v>
      </c>
      <c r="F2571" s="4">
        <f t="shared" si="39"/>
        <v>93670</v>
      </c>
      <c r="AC2571" t="str">
        <f>'ListaN69 09-02-2025'!AF2569</f>
        <v>Igual</v>
      </c>
    </row>
    <row r="2572" spans="1:29" x14ac:dyDescent="0.2">
      <c r="A2572" s="1" t="s">
        <v>4567</v>
      </c>
      <c r="B2572" t="s">
        <v>4568</v>
      </c>
      <c r="C2572" s="45" t="s">
        <v>4959</v>
      </c>
      <c r="D2572">
        <v>21</v>
      </c>
      <c r="E2572" s="4">
        <f>IFERROR(VLOOKUP(A2572,'ListaN69 09-02-2025'!$A$9:$E$9716,5,0)*IF($C$3="SI",((D6569/100)+1),1)*IF(AND($C$3="SI",$C$4="SI"),IF(D6569=21,0.92,IF(D6569=10.5,0.96,1)),1)*IF(ISNUMBER($C$5),1-$C$5,1),"-")</f>
        <v>93670</v>
      </c>
      <c r="F2572" s="4">
        <f t="shared" si="39"/>
        <v>93670</v>
      </c>
      <c r="AC2572" t="str">
        <f>'ListaN69 09-02-2025'!AF2570</f>
        <v>Igual</v>
      </c>
    </row>
    <row r="2573" spans="1:29" x14ac:dyDescent="0.2">
      <c r="C2573" s="45"/>
      <c r="E2573" s="4" t="str">
        <f>IFERROR(VLOOKUP(A2573,'ListaN69 09-02-2025'!$A$9:$E$9716,5,0)*IF($C$3="SI",((D6570/100)+1),1)*IF(AND($C$3="SI",$C$4="SI"),IF(D6570=21,0.92,IF(D6570=10.5,0.96,1)),1)*IF(ISNUMBER($C$5),1-$C$5,1),"-")</f>
        <v>-</v>
      </c>
      <c r="F2573" s="4" t="str">
        <f t="shared" si="39"/>
        <v>-</v>
      </c>
      <c r="AC2573" t="str">
        <f>'ListaN69 09-02-2025'!AF2571</f>
        <v>Blanco</v>
      </c>
    </row>
    <row r="2574" spans="1:29" x14ac:dyDescent="0.2">
      <c r="B2574" t="s">
        <v>5432</v>
      </c>
      <c r="C2574" s="45"/>
      <c r="E2574" s="4" t="str">
        <f>IFERROR(VLOOKUP(A2574,'ListaN69 09-02-2025'!$A$9:$E$9716,5,0)*IF($C$3="SI",((D6571/100)+1),1)*IF(AND($C$3="SI",$C$4="SI"),IF(D6571=21,0.92,IF(D6571=10.5,0.96,1)),1)*IF(ISNUMBER($C$5),1-$C$5,1),"-")</f>
        <v>-</v>
      </c>
      <c r="F2574" s="4" t="str">
        <f t="shared" ref="F2574:F2637" si="40">IFERROR(E2574*IF(ISNUMBER($C$6),1+$C$6,1),"-")</f>
        <v>-</v>
      </c>
      <c r="AC2574" t="str">
        <f>'ListaN69 09-02-2025'!AF2572</f>
        <v>Titulo</v>
      </c>
    </row>
    <row r="2575" spans="1:29" x14ac:dyDescent="0.2">
      <c r="C2575" s="45"/>
      <c r="E2575" s="4" t="str">
        <f>IFERROR(VLOOKUP(A2575,'ListaN69 09-02-2025'!$A$9:$E$9716,5,0)*IF($C$3="SI",((D6572/100)+1),1)*IF(AND($C$3="SI",$C$4="SI"),IF(D6572=21,0.92,IF(D6572=10.5,0.96,1)),1)*IF(ISNUMBER($C$5),1-$C$5,1),"-")</f>
        <v>-</v>
      </c>
      <c r="F2575" s="4" t="str">
        <f t="shared" si="40"/>
        <v>-</v>
      </c>
      <c r="AC2575" t="str">
        <f>'ListaN69 09-02-2025'!AF2573</f>
        <v>Blanco</v>
      </c>
    </row>
    <row r="2576" spans="1:29" x14ac:dyDescent="0.2">
      <c r="A2576" s="1" t="s">
        <v>5433</v>
      </c>
      <c r="B2576" t="s">
        <v>5434</v>
      </c>
      <c r="C2576" s="45" t="s">
        <v>5031</v>
      </c>
      <c r="D2576">
        <v>21</v>
      </c>
      <c r="E2576" s="4">
        <f>IFERROR(VLOOKUP(A2576,'ListaN69 09-02-2025'!$A$9:$E$9716,5,0)*IF($C$3="SI",((D6573/100)+1),1)*IF(AND($C$3="SI",$C$4="SI"),IF(D6573=21,0.92,IF(D6573=10.5,0.96,1)),1)*IF(ISNUMBER($C$5),1-$C$5,1),"-")</f>
        <v>10169.272999999999</v>
      </c>
      <c r="F2576" s="4">
        <f t="shared" si="40"/>
        <v>10169.272999999999</v>
      </c>
      <c r="AC2576" t="str">
        <f>'ListaN69 09-02-2025'!AF2574</f>
        <v>Igual</v>
      </c>
    </row>
    <row r="2577" spans="1:29" x14ac:dyDescent="0.2">
      <c r="A2577" s="1" t="s">
        <v>5435</v>
      </c>
      <c r="B2577" t="s">
        <v>5436</v>
      </c>
      <c r="C2577" s="45" t="s">
        <v>5030</v>
      </c>
      <c r="D2577">
        <v>21</v>
      </c>
      <c r="E2577" s="4">
        <f>IFERROR(VLOOKUP(A2577,'ListaN69 09-02-2025'!$A$9:$E$9716,5,0)*IF($C$3="SI",((D6574/100)+1),1)*IF(AND($C$3="SI",$C$4="SI"),IF(D6574=21,0.92,IF(D6574=10.5,0.96,1)),1)*IF(ISNUMBER($C$5),1-$C$5,1),"-")</f>
        <v>25423.422999999999</v>
      </c>
      <c r="F2577" s="4">
        <f t="shared" si="40"/>
        <v>25423.422999999999</v>
      </c>
      <c r="AC2577" t="str">
        <f>'ListaN69 09-02-2025'!AF2575</f>
        <v>Igual</v>
      </c>
    </row>
    <row r="2578" spans="1:29" x14ac:dyDescent="0.2">
      <c r="A2578" s="1" t="s">
        <v>5437</v>
      </c>
      <c r="B2578" t="s">
        <v>5438</v>
      </c>
      <c r="C2578" s="45" t="s">
        <v>5028</v>
      </c>
      <c r="D2578">
        <v>21</v>
      </c>
      <c r="E2578" s="4">
        <f>IFERROR(VLOOKUP(A2578,'ListaN69 09-02-2025'!$A$9:$E$9716,5,0)*IF($C$3="SI",((D6575/100)+1),1)*IF(AND($C$3="SI",$C$4="SI"),IF(D6575=21,0.92,IF(D6575=10.5,0.96,1)),1)*IF(ISNUMBER($C$5),1-$C$5,1),"-")</f>
        <v>15253.857</v>
      </c>
      <c r="F2578" s="4">
        <f t="shared" si="40"/>
        <v>15253.857</v>
      </c>
      <c r="AC2578" t="str">
        <f>'ListaN69 09-02-2025'!AF2576</f>
        <v>Igual</v>
      </c>
    </row>
    <row r="2579" spans="1:29" x14ac:dyDescent="0.2">
      <c r="A2579" s="1" t="s">
        <v>5439</v>
      </c>
      <c r="B2579" t="s">
        <v>5440</v>
      </c>
      <c r="C2579" s="45" t="s">
        <v>5030</v>
      </c>
      <c r="D2579">
        <v>21</v>
      </c>
      <c r="E2579" s="4">
        <f>IFERROR(VLOOKUP(A2579,'ListaN69 09-02-2025'!$A$9:$E$9716,5,0)*IF($C$3="SI",((D6576/100)+1),1)*IF(AND($C$3="SI",$C$4="SI"),IF(D6576=21,0.92,IF(D6576=10.5,0.96,1)),1)*IF(ISNUMBER($C$5),1-$C$5,1),"-")</f>
        <v>23324.714</v>
      </c>
      <c r="F2579" s="4">
        <f t="shared" si="40"/>
        <v>23324.714</v>
      </c>
      <c r="AC2579" t="str">
        <f>'ListaN69 09-02-2025'!AF2577</f>
        <v>Igual</v>
      </c>
    </row>
    <row r="2580" spans="1:29" x14ac:dyDescent="0.2">
      <c r="A2580" s="1" t="s">
        <v>5441</v>
      </c>
      <c r="B2580" t="s">
        <v>5442</v>
      </c>
      <c r="C2580" s="45" t="s">
        <v>5049</v>
      </c>
      <c r="D2580">
        <v>21</v>
      </c>
      <c r="E2580" s="4">
        <f>IFERROR(VLOOKUP(A2580,'ListaN69 09-02-2025'!$A$9:$E$9716,5,0)*IF($C$3="SI",((D6577/100)+1),1)*IF(AND($C$3="SI",$C$4="SI"),IF(D6577=21,0.92,IF(D6577=10.5,0.96,1)),1)*IF(ISNUMBER($C$5),1-$C$5,1),"-")</f>
        <v>34987.228000000003</v>
      </c>
      <c r="F2580" s="4">
        <f t="shared" si="40"/>
        <v>34987.228000000003</v>
      </c>
      <c r="AC2580" t="str">
        <f>'ListaN69 09-02-2025'!AF2578</f>
        <v>Igual</v>
      </c>
    </row>
    <row r="2581" spans="1:29" x14ac:dyDescent="0.2">
      <c r="A2581" s="1" t="s">
        <v>5443</v>
      </c>
      <c r="B2581" t="s">
        <v>5444</v>
      </c>
      <c r="C2581" s="45" t="s">
        <v>5005</v>
      </c>
      <c r="D2581">
        <v>21</v>
      </c>
      <c r="E2581" s="4">
        <f>IFERROR(VLOOKUP(A2581,'ListaN69 09-02-2025'!$A$9:$E$9716,5,0)*IF($C$3="SI",((D6578/100)+1),1)*IF(AND($C$3="SI",$C$4="SI"),IF(D6578=21,0.92,IF(D6578=10.5,0.96,1)),1)*IF(ISNUMBER($C$5),1-$C$5,1),"-")</f>
        <v>58311.934000000001</v>
      </c>
      <c r="F2581" s="4">
        <f t="shared" si="40"/>
        <v>58311.934000000001</v>
      </c>
      <c r="AC2581" t="str">
        <f>'ListaN69 09-02-2025'!AF2579</f>
        <v>Igual</v>
      </c>
    </row>
    <row r="2582" spans="1:29" x14ac:dyDescent="0.2">
      <c r="A2582" s="1" t="s">
        <v>5445</v>
      </c>
      <c r="B2582" t="s">
        <v>5446</v>
      </c>
      <c r="C2582" s="45" t="s">
        <v>4961</v>
      </c>
      <c r="D2582">
        <v>21</v>
      </c>
      <c r="E2582" s="4">
        <f>IFERROR(VLOOKUP(A2582,'ListaN69 09-02-2025'!$A$9:$E$9716,5,0)*IF($C$3="SI",((D6579/100)+1),1)*IF(AND($C$3="SI",$C$4="SI"),IF(D6579=21,0.92,IF(D6579=10.5,0.96,1)),1)*IF(ISNUMBER($C$5),1-$C$5,1),"-")</f>
        <v>50846.156000000003</v>
      </c>
      <c r="F2582" s="4">
        <f t="shared" si="40"/>
        <v>50846.156000000003</v>
      </c>
      <c r="AC2582" t="str">
        <f>'ListaN69 09-02-2025'!AF2580</f>
        <v>Igual</v>
      </c>
    </row>
    <row r="2583" spans="1:29" x14ac:dyDescent="0.2">
      <c r="C2583" s="45"/>
      <c r="E2583" s="4" t="str">
        <f>IFERROR(VLOOKUP(A2583,'ListaN69 09-02-2025'!$A$9:$E$9716,5,0)*IF($C$3="SI",((D6580/100)+1),1)*IF(AND($C$3="SI",$C$4="SI"),IF(D6580=21,0.92,IF(D6580=10.5,0.96,1)),1)*IF(ISNUMBER($C$5),1-$C$5,1),"-")</f>
        <v>-</v>
      </c>
      <c r="F2583" s="4" t="str">
        <f t="shared" si="40"/>
        <v>-</v>
      </c>
      <c r="AC2583" t="str">
        <f>'ListaN69 09-02-2025'!AF2581</f>
        <v>Blanco</v>
      </c>
    </row>
    <row r="2584" spans="1:29" x14ac:dyDescent="0.2">
      <c r="B2584" t="s">
        <v>5607</v>
      </c>
      <c r="C2584" s="45"/>
      <c r="E2584" s="4" t="str">
        <f>IFERROR(VLOOKUP(A2584,'ListaN69 09-02-2025'!$A$9:$E$9716,5,0)*IF($C$3="SI",((D6581/100)+1),1)*IF(AND($C$3="SI",$C$4="SI"),IF(D6581=21,0.92,IF(D6581=10.5,0.96,1)),1)*IF(ISNUMBER($C$5),1-$C$5,1),"-")</f>
        <v>-</v>
      </c>
      <c r="F2584" s="4" t="str">
        <f t="shared" si="40"/>
        <v>-</v>
      </c>
      <c r="AC2584" t="str">
        <f>'ListaN69 09-02-2025'!AF2582</f>
        <v>Titulo</v>
      </c>
    </row>
    <row r="2585" spans="1:29" x14ac:dyDescent="0.2">
      <c r="C2585" s="45"/>
      <c r="E2585" s="4" t="str">
        <f>IFERROR(VLOOKUP(A2585,'ListaN69 09-02-2025'!$A$9:$E$9716,5,0)*IF($C$3="SI",((D6582/100)+1),1)*IF(AND($C$3="SI",$C$4="SI"),IF(D6582=21,0.92,IF(D6582=10.5,0.96,1)),1)*IF(ISNUMBER($C$5),1-$C$5,1),"-")</f>
        <v>-</v>
      </c>
      <c r="F2585" s="4" t="str">
        <f t="shared" si="40"/>
        <v>-</v>
      </c>
      <c r="AC2585" t="str">
        <f>'ListaN69 09-02-2025'!AF2583</f>
        <v>Blanco</v>
      </c>
    </row>
    <row r="2586" spans="1:29" x14ac:dyDescent="0.2">
      <c r="A2586" s="1">
        <v>6140</v>
      </c>
      <c r="B2586" t="s">
        <v>5608</v>
      </c>
      <c r="C2586" s="45" t="s">
        <v>5030</v>
      </c>
      <c r="D2586">
        <v>21</v>
      </c>
      <c r="E2586" s="4">
        <f>IFERROR(VLOOKUP(A2586,'ListaN69 09-02-2025'!$A$9:$E$9716,5,0)*IF($C$3="SI",((D6583/100)+1),1)*IF(AND($C$3="SI",$C$4="SI"),IF(D6583=21,0.92,IF(D6583=10.5,0.96,1)),1)*IF(ISNUMBER($C$5),1-$C$5,1),"-")</f>
        <v>43556.190999999999</v>
      </c>
      <c r="F2586" s="4">
        <f t="shared" si="40"/>
        <v>43556.190999999999</v>
      </c>
      <c r="AC2586" t="str">
        <f>'ListaN69 09-02-2025'!AF2584</f>
        <v>Igual</v>
      </c>
    </row>
    <row r="2587" spans="1:29" x14ac:dyDescent="0.2">
      <c r="A2587" s="1" t="s">
        <v>5609</v>
      </c>
      <c r="B2587" t="s">
        <v>5610</v>
      </c>
      <c r="C2587" s="45" t="s">
        <v>4962</v>
      </c>
      <c r="D2587">
        <v>21</v>
      </c>
      <c r="E2587" s="4">
        <f>IFERROR(VLOOKUP(A2587,'ListaN69 09-02-2025'!$A$9:$E$9716,5,0)*IF($C$3="SI",((D6584/100)+1),1)*IF(AND($C$3="SI",$C$4="SI"),IF(D6584=21,0.92,IF(D6584=10.5,0.96,1)),1)*IF(ISNUMBER($C$5),1-$C$5,1),"-")</f>
        <v>115709.317</v>
      </c>
      <c r="F2587" s="4">
        <f t="shared" si="40"/>
        <v>115709.317</v>
      </c>
      <c r="AC2587" t="str">
        <f>'ListaN69 09-02-2025'!AF2585</f>
        <v>Igual</v>
      </c>
    </row>
    <row r="2588" spans="1:29" x14ac:dyDescent="0.2">
      <c r="A2588" s="1" t="s">
        <v>5611</v>
      </c>
      <c r="B2588" t="s">
        <v>5612</v>
      </c>
      <c r="C2588" s="45" t="s">
        <v>4962</v>
      </c>
      <c r="D2588">
        <v>21</v>
      </c>
      <c r="E2588" s="4">
        <f>IFERROR(VLOOKUP(A2588,'ListaN69 09-02-2025'!$A$9:$E$9716,5,0)*IF($C$3="SI",((D6585/100)+1),1)*IF(AND($C$3="SI",$C$4="SI"),IF(D6585=21,0.92,IF(D6585=10.5,0.96,1)),1)*IF(ISNUMBER($C$5),1-$C$5,1),"-")</f>
        <v>95089.214000000007</v>
      </c>
      <c r="F2588" s="4">
        <f t="shared" si="40"/>
        <v>95089.214000000007</v>
      </c>
      <c r="AC2588" t="str">
        <f>'ListaN69 09-02-2025'!AF2586</f>
        <v>Igual</v>
      </c>
    </row>
    <row r="2589" spans="1:29" x14ac:dyDescent="0.2">
      <c r="A2589" s="1" t="s">
        <v>5613</v>
      </c>
      <c r="B2589" t="s">
        <v>5614</v>
      </c>
      <c r="C2589" s="45" t="s">
        <v>4962</v>
      </c>
      <c r="D2589">
        <v>21</v>
      </c>
      <c r="E2589" s="4">
        <f>IFERROR(VLOOKUP(A2589,'ListaN69 09-02-2025'!$A$9:$E$9716,5,0)*IF($C$3="SI",((D6586/100)+1),1)*IF(AND($C$3="SI",$C$4="SI"),IF(D6586=21,0.92,IF(D6586=10.5,0.96,1)),1)*IF(ISNUMBER($C$5),1-$C$5,1),"-")</f>
        <v>113158.186</v>
      </c>
      <c r="F2589" s="4">
        <f t="shared" si="40"/>
        <v>113158.186</v>
      </c>
      <c r="AC2589" t="str">
        <f>'ListaN69 09-02-2025'!AF2587</f>
        <v>Igual</v>
      </c>
    </row>
    <row r="2590" spans="1:29" x14ac:dyDescent="0.2">
      <c r="A2590" s="1" t="s">
        <v>5615</v>
      </c>
      <c r="B2590" t="s">
        <v>5616</v>
      </c>
      <c r="C2590" s="45" t="s">
        <v>4962</v>
      </c>
      <c r="D2590">
        <v>21</v>
      </c>
      <c r="E2590" s="4">
        <f>IFERROR(VLOOKUP(A2590,'ListaN69 09-02-2025'!$A$9:$E$9716,5,0)*IF($C$3="SI",((D6587/100)+1),1)*IF(AND($C$3="SI",$C$4="SI"),IF(D6587=21,0.92,IF(D6587=10.5,0.96,1)),1)*IF(ISNUMBER($C$5),1-$C$5,1),"-")</f>
        <v>146051.356</v>
      </c>
      <c r="F2590" s="4">
        <f t="shared" si="40"/>
        <v>146051.356</v>
      </c>
      <c r="AC2590" t="str">
        <f>'ListaN69 09-02-2025'!AF2588</f>
        <v>Igual</v>
      </c>
    </row>
    <row r="2591" spans="1:29" x14ac:dyDescent="0.2">
      <c r="A2591" s="1" t="s">
        <v>5617</v>
      </c>
      <c r="B2591" t="s">
        <v>5618</v>
      </c>
      <c r="C2591" s="45" t="s">
        <v>4962</v>
      </c>
      <c r="D2591">
        <v>21</v>
      </c>
      <c r="E2591" s="4">
        <f>IFERROR(VLOOKUP(A2591,'ListaN69 09-02-2025'!$A$9:$E$9716,5,0)*IF($C$3="SI",((D6588/100)+1),1)*IF(AND($C$3="SI",$C$4="SI"),IF(D6588=21,0.92,IF(D6588=10.5,0.96,1)),1)*IF(ISNUMBER($C$5),1-$C$5,1),"-")</f>
        <v>77956.7</v>
      </c>
      <c r="F2591" s="4">
        <f t="shared" si="40"/>
        <v>77956.7</v>
      </c>
      <c r="AC2591" t="str">
        <f>'ListaN69 09-02-2025'!AF2589</f>
        <v>Igual</v>
      </c>
    </row>
    <row r="2592" spans="1:29" x14ac:dyDescent="0.2">
      <c r="C2592" s="45"/>
      <c r="E2592" s="4" t="str">
        <f>IFERROR(VLOOKUP(A2592,'ListaN69 09-02-2025'!$A$9:$E$9716,5,0)*IF($C$3="SI",((D6589/100)+1),1)*IF(AND($C$3="SI",$C$4="SI"),IF(D6589=21,0.92,IF(D6589=10.5,0.96,1)),1)*IF(ISNUMBER($C$5),1-$C$5,1),"-")</f>
        <v>-</v>
      </c>
      <c r="F2592" s="4" t="str">
        <f t="shared" si="40"/>
        <v>-</v>
      </c>
      <c r="AC2592" t="str">
        <f>'ListaN69 09-02-2025'!AF2590</f>
        <v>Blanco</v>
      </c>
    </row>
    <row r="2593" spans="1:29" x14ac:dyDescent="0.2">
      <c r="B2593" t="s">
        <v>5619</v>
      </c>
      <c r="C2593" s="45"/>
      <c r="E2593" s="4" t="str">
        <f>IFERROR(VLOOKUP(A2593,'ListaN69 09-02-2025'!$A$9:$E$9716,5,0)*IF($C$3="SI",((D6590/100)+1),1)*IF(AND($C$3="SI",$C$4="SI"),IF(D6590=21,0.92,IF(D6590=10.5,0.96,1)),1)*IF(ISNUMBER($C$5),1-$C$5,1),"-")</f>
        <v>-</v>
      </c>
      <c r="F2593" s="4" t="str">
        <f t="shared" si="40"/>
        <v>-</v>
      </c>
      <c r="AC2593" t="str">
        <f>'ListaN69 09-02-2025'!AF2591</f>
        <v>Titulo</v>
      </c>
    </row>
    <row r="2594" spans="1:29" x14ac:dyDescent="0.2">
      <c r="C2594" s="45"/>
      <c r="E2594" s="4" t="str">
        <f>IFERROR(VLOOKUP(A2594,'ListaN69 09-02-2025'!$A$9:$E$9716,5,0)*IF($C$3="SI",((D6591/100)+1),1)*IF(AND($C$3="SI",$C$4="SI"),IF(D6591=21,0.92,IF(D6591=10.5,0.96,1)),1)*IF(ISNUMBER($C$5),1-$C$5,1),"-")</f>
        <v>-</v>
      </c>
      <c r="F2594" s="4" t="str">
        <f t="shared" si="40"/>
        <v>-</v>
      </c>
      <c r="AC2594" t="str">
        <f>'ListaN69 09-02-2025'!AF2592</f>
        <v>Blanco</v>
      </c>
    </row>
    <row r="2595" spans="1:29" x14ac:dyDescent="0.2">
      <c r="A2595" s="1">
        <v>6141</v>
      </c>
      <c r="B2595" t="s">
        <v>5620</v>
      </c>
      <c r="C2595" s="45" t="s">
        <v>4961</v>
      </c>
      <c r="D2595">
        <v>21</v>
      </c>
      <c r="E2595" s="4">
        <f>IFERROR(VLOOKUP(A2595,'ListaN69 09-02-2025'!$A$9:$E$9716,5,0)*IF($C$3="SI",((D6592/100)+1),1)*IF(AND($C$3="SI",$C$4="SI"),IF(D6592=21,0.92,IF(D6592=10.5,0.96,1)),1)*IF(ISNUMBER($C$5),1-$C$5,1),"-")</f>
        <v>8308.0509999999995</v>
      </c>
      <c r="F2595" s="4">
        <f t="shared" si="40"/>
        <v>8308.0509999999995</v>
      </c>
      <c r="AC2595" t="str">
        <f>'ListaN69 09-02-2025'!AF2593</f>
        <v>Igual</v>
      </c>
    </row>
    <row r="2596" spans="1:29" x14ac:dyDescent="0.2">
      <c r="A2596" s="1">
        <v>6143</v>
      </c>
      <c r="B2596" t="s">
        <v>5621</v>
      </c>
      <c r="C2596" s="45" t="s">
        <v>4961</v>
      </c>
      <c r="D2596">
        <v>21</v>
      </c>
      <c r="E2596" s="4">
        <f>IFERROR(VLOOKUP(A2596,'ListaN69 09-02-2025'!$A$9:$E$9716,5,0)*IF($C$3="SI",((D6593/100)+1),1)*IF(AND($C$3="SI",$C$4="SI"),IF(D6593=21,0.92,IF(D6593=10.5,0.96,1)),1)*IF(ISNUMBER($C$5),1-$C$5,1),"-")</f>
        <v>22277.857</v>
      </c>
      <c r="F2596" s="4">
        <f t="shared" si="40"/>
        <v>22277.857</v>
      </c>
      <c r="AC2596" t="str">
        <f>'ListaN69 09-02-2025'!AF2594</f>
        <v>Igual</v>
      </c>
    </row>
    <row r="2597" spans="1:29" x14ac:dyDescent="0.2">
      <c r="A2597" s="1">
        <v>6144</v>
      </c>
      <c r="B2597" t="s">
        <v>5622</v>
      </c>
      <c r="C2597" s="45" t="s">
        <v>5030</v>
      </c>
      <c r="D2597">
        <v>21</v>
      </c>
      <c r="E2597" s="4">
        <f>IFERROR(VLOOKUP(A2597,'ListaN69 09-02-2025'!$A$9:$E$9716,5,0)*IF($C$3="SI",((D6594/100)+1),1)*IF(AND($C$3="SI",$C$4="SI"),IF(D6594=21,0.92,IF(D6594=10.5,0.96,1)),1)*IF(ISNUMBER($C$5),1-$C$5,1),"-")</f>
        <v>10579.603999999999</v>
      </c>
      <c r="F2597" s="4">
        <f t="shared" si="40"/>
        <v>10579.603999999999</v>
      </c>
      <c r="AC2597" t="str">
        <f>'ListaN69 09-02-2025'!AF2595</f>
        <v>Igual</v>
      </c>
    </row>
    <row r="2598" spans="1:29" x14ac:dyDescent="0.2">
      <c r="A2598" s="1">
        <v>6145</v>
      </c>
      <c r="B2598" t="s">
        <v>5623</v>
      </c>
      <c r="C2598" s="45" t="s">
        <v>4961</v>
      </c>
      <c r="D2598">
        <v>21</v>
      </c>
      <c r="E2598" s="4">
        <f>IFERROR(VLOOKUP(A2598,'ListaN69 09-02-2025'!$A$9:$E$9716,5,0)*IF($C$3="SI",((D6595/100)+1),1)*IF(AND($C$3="SI",$C$4="SI"),IF(D6595=21,0.92,IF(D6595=10.5,0.96,1)),1)*IF(ISNUMBER($C$5),1-$C$5,1),"-")</f>
        <v>33308.682999999997</v>
      </c>
      <c r="F2598" s="4">
        <f t="shared" si="40"/>
        <v>33308.682999999997</v>
      </c>
      <c r="AC2598" t="str">
        <f>'ListaN69 09-02-2025'!AF2596</f>
        <v>Igual</v>
      </c>
    </row>
    <row r="2599" spans="1:29" x14ac:dyDescent="0.2">
      <c r="A2599" s="1">
        <v>6148</v>
      </c>
      <c r="B2599" t="s">
        <v>5624</v>
      </c>
      <c r="C2599" s="45" t="s">
        <v>4961</v>
      </c>
      <c r="D2599">
        <v>21</v>
      </c>
      <c r="E2599" s="4">
        <f>IFERROR(VLOOKUP(A2599,'ListaN69 09-02-2025'!$A$9:$E$9716,5,0)*IF($C$3="SI",((D6596/100)+1),1)*IF(AND($C$3="SI",$C$4="SI"),IF(D6596=21,0.92,IF(D6596=10.5,0.96,1)),1)*IF(ISNUMBER($C$5),1-$C$5,1),"-")</f>
        <v>50020.159</v>
      </c>
      <c r="F2599" s="4">
        <f t="shared" si="40"/>
        <v>50020.159</v>
      </c>
      <c r="AC2599" t="str">
        <f>'ListaN69 09-02-2025'!AF2597</f>
        <v>Igual</v>
      </c>
    </row>
    <row r="2600" spans="1:29" x14ac:dyDescent="0.2">
      <c r="A2600" s="1">
        <v>6149</v>
      </c>
      <c r="B2600" t="s">
        <v>5625</v>
      </c>
      <c r="C2600" s="45" t="s">
        <v>4961</v>
      </c>
      <c r="D2600">
        <v>21</v>
      </c>
      <c r="E2600" s="4">
        <f>IFERROR(VLOOKUP(A2600,'ListaN69 09-02-2025'!$A$9:$E$9716,5,0)*IF($C$3="SI",((D6597/100)+1),1)*IF(AND($C$3="SI",$C$4="SI"),IF(D6597=21,0.92,IF(D6597=10.5,0.96,1)),1)*IF(ISNUMBER($C$5),1-$C$5,1),"-")</f>
        <v>19318.278999999999</v>
      </c>
      <c r="F2600" s="4">
        <f t="shared" si="40"/>
        <v>19318.278999999999</v>
      </c>
      <c r="AC2600" t="str">
        <f>'ListaN69 09-02-2025'!AF2598</f>
        <v>Igual</v>
      </c>
    </row>
    <row r="2601" spans="1:29" x14ac:dyDescent="0.2">
      <c r="A2601" s="1">
        <v>6163</v>
      </c>
      <c r="B2601" t="s">
        <v>5626</v>
      </c>
      <c r="C2601" s="45" t="s">
        <v>4961</v>
      </c>
      <c r="D2601">
        <v>21</v>
      </c>
      <c r="E2601" s="4">
        <f>IFERROR(VLOOKUP(A2601,'ListaN69 09-02-2025'!$A$9:$E$9716,5,0)*IF($C$3="SI",((D6598/100)+1),1)*IF(AND($C$3="SI",$C$4="SI"),IF(D6598=21,0.92,IF(D6598=10.5,0.96,1)),1)*IF(ISNUMBER($C$5),1-$C$5,1),"-")</f>
        <v>18665.439999999999</v>
      </c>
      <c r="F2601" s="4">
        <f t="shared" si="40"/>
        <v>18665.439999999999</v>
      </c>
      <c r="AC2601" t="str">
        <f>'ListaN69 09-02-2025'!AF2599</f>
        <v>Igual</v>
      </c>
    </row>
    <row r="2602" spans="1:29" x14ac:dyDescent="0.2">
      <c r="A2602" s="1">
        <v>6165</v>
      </c>
      <c r="B2602" t="s">
        <v>5627</v>
      </c>
      <c r="C2602" s="45" t="s">
        <v>4961</v>
      </c>
      <c r="D2602">
        <v>21</v>
      </c>
      <c r="E2602" s="4">
        <f>IFERROR(VLOOKUP(A2602,'ListaN69 09-02-2025'!$A$9:$E$9716,5,0)*IF($C$3="SI",((D6599/100)+1),1)*IF(AND($C$3="SI",$C$4="SI"),IF(D6599=21,0.92,IF(D6599=10.5,0.96,1)),1)*IF(ISNUMBER($C$5),1-$C$5,1),"-")</f>
        <v>26077.546999999999</v>
      </c>
      <c r="F2602" s="4">
        <f t="shared" si="40"/>
        <v>26077.546999999999</v>
      </c>
      <c r="AC2602" t="str">
        <f>'ListaN69 09-02-2025'!AF2600</f>
        <v>Igual</v>
      </c>
    </row>
    <row r="2603" spans="1:29" x14ac:dyDescent="0.2">
      <c r="A2603" s="1">
        <v>6170</v>
      </c>
      <c r="B2603" t="s">
        <v>5628</v>
      </c>
      <c r="C2603" s="45" t="s">
        <v>4961</v>
      </c>
      <c r="D2603">
        <v>21</v>
      </c>
      <c r="E2603" s="4">
        <f>IFERROR(VLOOKUP(A2603,'ListaN69 09-02-2025'!$A$9:$E$9716,5,0)*IF($C$3="SI",((D6600/100)+1),1)*IF(AND($C$3="SI",$C$4="SI"),IF(D6600=21,0.92,IF(D6600=10.5,0.96,1)),1)*IF(ISNUMBER($C$5),1-$C$5,1),"-")</f>
        <v>38315.375999999997</v>
      </c>
      <c r="F2603" s="4">
        <f t="shared" si="40"/>
        <v>38315.375999999997</v>
      </c>
      <c r="AC2603" t="str">
        <f>'ListaN69 09-02-2025'!AF2601</f>
        <v>Igual</v>
      </c>
    </row>
    <row r="2604" spans="1:29" x14ac:dyDescent="0.2">
      <c r="A2604" s="1">
        <v>6171</v>
      </c>
      <c r="B2604" t="s">
        <v>5629</v>
      </c>
      <c r="C2604" s="45" t="s">
        <v>4961</v>
      </c>
      <c r="D2604">
        <v>21</v>
      </c>
      <c r="E2604" s="4">
        <f>IFERROR(VLOOKUP(A2604,'ListaN69 09-02-2025'!$A$9:$E$9716,5,0)*IF($C$3="SI",((D6601/100)+1),1)*IF(AND($C$3="SI",$C$4="SI"),IF(D6601=21,0.92,IF(D6601=10.5,0.96,1)),1)*IF(ISNUMBER($C$5),1-$C$5,1),"-")</f>
        <v>12197.655000000001</v>
      </c>
      <c r="F2604" s="4">
        <f t="shared" si="40"/>
        <v>12197.655000000001</v>
      </c>
      <c r="AC2604" t="str">
        <f>'ListaN69 09-02-2025'!AF2602</f>
        <v>Igual</v>
      </c>
    </row>
    <row r="2605" spans="1:29" x14ac:dyDescent="0.2">
      <c r="A2605" s="1">
        <v>6178</v>
      </c>
      <c r="B2605" t="s">
        <v>6558</v>
      </c>
      <c r="C2605" s="45" t="s">
        <v>5030</v>
      </c>
      <c r="D2605">
        <v>21</v>
      </c>
      <c r="E2605" s="4">
        <f>IFERROR(VLOOKUP(A2605,'ListaN69 09-02-2025'!$A$9:$E$9716,5,0)*IF($C$3="SI",((D6602/100)+1),1)*IF(AND($C$3="SI",$C$4="SI"),IF(D6602=21,0.92,IF(D6602=10.5,0.96,1)),1)*IF(ISNUMBER($C$5),1-$C$5,1),"-")</f>
        <v>12337.591</v>
      </c>
      <c r="F2605" s="4">
        <f t="shared" si="40"/>
        <v>12337.591</v>
      </c>
      <c r="AC2605" t="str">
        <f>'ListaN69 09-02-2025'!AF2603</f>
        <v>Igual</v>
      </c>
    </row>
    <row r="2606" spans="1:29" x14ac:dyDescent="0.2">
      <c r="A2606" s="1">
        <v>6180</v>
      </c>
      <c r="B2606" t="s">
        <v>6559</v>
      </c>
      <c r="C2606" s="45" t="s">
        <v>5030</v>
      </c>
      <c r="D2606">
        <v>21</v>
      </c>
      <c r="E2606" s="4">
        <f>IFERROR(VLOOKUP(A2606,'ListaN69 09-02-2025'!$A$9:$E$9716,5,0)*IF($C$3="SI",((D6603/100)+1),1)*IF(AND($C$3="SI",$C$4="SI"),IF(D6603=21,0.92,IF(D6603=10.5,0.96,1)),1)*IF(ISNUMBER($C$5),1-$C$5,1),"-")</f>
        <v>19660.041000000001</v>
      </c>
      <c r="F2606" s="4">
        <f t="shared" si="40"/>
        <v>19660.041000000001</v>
      </c>
      <c r="AC2606" t="str">
        <f>'ListaN69 09-02-2025'!AF2604</f>
        <v>Igual</v>
      </c>
    </row>
    <row r="2607" spans="1:29" x14ac:dyDescent="0.2">
      <c r="A2607" s="1">
        <v>6182</v>
      </c>
      <c r="B2607" t="s">
        <v>6560</v>
      </c>
      <c r="C2607" s="45" t="s">
        <v>5030</v>
      </c>
      <c r="D2607">
        <v>21</v>
      </c>
      <c r="E2607" s="4">
        <f>IFERROR(VLOOKUP(A2607,'ListaN69 09-02-2025'!$A$9:$E$9716,5,0)*IF($C$3="SI",((D6604/100)+1),1)*IF(AND($C$3="SI",$C$4="SI"),IF(D6604=21,0.92,IF(D6604=10.5,0.96,1)),1)*IF(ISNUMBER($C$5),1-$C$5,1),"-")</f>
        <v>24801.127</v>
      </c>
      <c r="F2607" s="4">
        <f t="shared" si="40"/>
        <v>24801.127</v>
      </c>
      <c r="AC2607" t="str">
        <f>'ListaN69 09-02-2025'!AF2605</f>
        <v>Igual</v>
      </c>
    </row>
    <row r="2608" spans="1:29" x14ac:dyDescent="0.2">
      <c r="A2608" s="1">
        <v>6184</v>
      </c>
      <c r="B2608" t="s">
        <v>6561</v>
      </c>
      <c r="C2608" s="45" t="s">
        <v>5030</v>
      </c>
      <c r="D2608">
        <v>21</v>
      </c>
      <c r="E2608" s="4">
        <f>IFERROR(VLOOKUP(A2608,'ListaN69 09-02-2025'!$A$9:$E$9716,5,0)*IF($C$3="SI",((D6605/100)+1),1)*IF(AND($C$3="SI",$C$4="SI"),IF(D6605=21,0.92,IF(D6605=10.5,0.96,1)),1)*IF(ISNUMBER($C$5),1-$C$5,1),"-")</f>
        <v>36626.057999999997</v>
      </c>
      <c r="F2608" s="4">
        <f t="shared" si="40"/>
        <v>36626.057999999997</v>
      </c>
      <c r="AC2608" t="str">
        <f>'ListaN69 09-02-2025'!AF2606</f>
        <v>Igual</v>
      </c>
    </row>
    <row r="2609" spans="1:29" x14ac:dyDescent="0.2">
      <c r="A2609" s="1" t="s">
        <v>5630</v>
      </c>
      <c r="B2609" t="s">
        <v>5631</v>
      </c>
      <c r="C2609" s="45" t="s">
        <v>4961</v>
      </c>
      <c r="D2609">
        <v>21</v>
      </c>
      <c r="E2609" s="4">
        <f>IFERROR(VLOOKUP(A2609,'ListaN69 09-02-2025'!$A$9:$E$9716,5,0)*IF($C$3="SI",((D6606/100)+1),1)*IF(AND($C$3="SI",$C$4="SI"),IF(D6606=21,0.92,IF(D6606=10.5,0.96,1)),1)*IF(ISNUMBER($C$5),1-$C$5,1),"-")</f>
        <v>31972.451000000001</v>
      </c>
      <c r="F2609" s="4">
        <f t="shared" si="40"/>
        <v>31972.451000000001</v>
      </c>
      <c r="AC2609" t="str">
        <f>'ListaN69 09-02-2025'!AF2607</f>
        <v>Igual</v>
      </c>
    </row>
    <row r="2610" spans="1:29" x14ac:dyDescent="0.2">
      <c r="A2610" s="1" t="s">
        <v>6562</v>
      </c>
      <c r="B2610" t="s">
        <v>6563</v>
      </c>
      <c r="C2610" s="45" t="s">
        <v>5030</v>
      </c>
      <c r="D2610">
        <v>21</v>
      </c>
      <c r="E2610" s="4">
        <f>IFERROR(VLOOKUP(A2610,'ListaN69 09-02-2025'!$A$9:$E$9716,5,0)*IF($C$3="SI",((D6607/100)+1),1)*IF(AND($C$3="SI",$C$4="SI"),IF(D6607=21,0.92,IF(D6607=10.5,0.96,1)),1)*IF(ISNUMBER($C$5),1-$C$5,1),"-")</f>
        <v>82081.145000000004</v>
      </c>
      <c r="F2610" s="4">
        <f t="shared" si="40"/>
        <v>82081.145000000004</v>
      </c>
      <c r="AC2610" t="str">
        <f>'ListaN69 09-02-2025'!AF2608</f>
        <v>Igual</v>
      </c>
    </row>
    <row r="2611" spans="1:29" x14ac:dyDescent="0.2">
      <c r="C2611" s="45"/>
      <c r="E2611" s="4" t="str">
        <f>IFERROR(VLOOKUP(A2611,'ListaN69 09-02-2025'!$A$9:$E$9716,5,0)*IF($C$3="SI",((D6608/100)+1),1)*IF(AND($C$3="SI",$C$4="SI"),IF(D6608=21,0.92,IF(D6608=10.5,0.96,1)),1)*IF(ISNUMBER($C$5),1-$C$5,1),"-")</f>
        <v>-</v>
      </c>
      <c r="F2611" s="4" t="str">
        <f t="shared" si="40"/>
        <v>-</v>
      </c>
      <c r="AC2611" t="str">
        <f>'ListaN69 09-02-2025'!AF2609</f>
        <v>Blanco</v>
      </c>
    </row>
    <row r="2612" spans="1:29" x14ac:dyDescent="0.2">
      <c r="B2612" t="s">
        <v>5967</v>
      </c>
      <c r="C2612" s="45"/>
      <c r="E2612" s="4" t="str">
        <f>IFERROR(VLOOKUP(A2612,'ListaN69 09-02-2025'!$A$9:$E$9716,5,0)*IF($C$3="SI",((D6609/100)+1),1)*IF(AND($C$3="SI",$C$4="SI"),IF(D6609=21,0.92,IF(D6609=10.5,0.96,1)),1)*IF(ISNUMBER($C$5),1-$C$5,1),"-")</f>
        <v>-</v>
      </c>
      <c r="F2612" s="4" t="str">
        <f t="shared" si="40"/>
        <v>-</v>
      </c>
      <c r="AC2612" t="str">
        <f>'ListaN69 09-02-2025'!AF2610</f>
        <v>Titulo</v>
      </c>
    </row>
    <row r="2613" spans="1:29" x14ac:dyDescent="0.2">
      <c r="C2613" s="45"/>
      <c r="E2613" s="4" t="str">
        <f>IFERROR(VLOOKUP(A2613,'ListaN69 09-02-2025'!$A$9:$E$9716,5,0)*IF($C$3="SI",((D6610/100)+1),1)*IF(AND($C$3="SI",$C$4="SI"),IF(D6610=21,0.92,IF(D6610=10.5,0.96,1)),1)*IF(ISNUMBER($C$5),1-$C$5,1),"-")</f>
        <v>-</v>
      </c>
      <c r="F2613" s="4" t="str">
        <f t="shared" si="40"/>
        <v>-</v>
      </c>
      <c r="AC2613" t="str">
        <f>'ListaN69 09-02-2025'!AF2611</f>
        <v>Blanco</v>
      </c>
    </row>
    <row r="2614" spans="1:29" x14ac:dyDescent="0.2">
      <c r="A2614" s="1" t="s">
        <v>5968</v>
      </c>
      <c r="B2614" t="s">
        <v>5969</v>
      </c>
      <c r="C2614" s="45" t="s">
        <v>5028</v>
      </c>
      <c r="D2614">
        <v>21</v>
      </c>
      <c r="E2614" s="4">
        <f>IFERROR(VLOOKUP(A2614,'ListaN69 09-02-2025'!$A$9:$E$9716,5,0)*IF($C$3="SI",((D6611/100)+1),1)*IF(AND($C$3="SI",$C$4="SI"),IF(D6611=21,0.92,IF(D6611=10.5,0.96,1)),1)*IF(ISNUMBER($C$5),1-$C$5,1),"-")</f>
        <v>1900</v>
      </c>
      <c r="F2614" s="4">
        <f t="shared" si="40"/>
        <v>1900</v>
      </c>
      <c r="AC2614" t="str">
        <f>'ListaN69 09-02-2025'!AF2612</f>
        <v>Igual</v>
      </c>
    </row>
    <row r="2615" spans="1:29" x14ac:dyDescent="0.2">
      <c r="C2615" s="45"/>
      <c r="E2615" s="4" t="str">
        <f>IFERROR(VLOOKUP(A2615,'ListaN69 09-02-2025'!$A$9:$E$9716,5,0)*IF($C$3="SI",((D6612/100)+1),1)*IF(AND($C$3="SI",$C$4="SI"),IF(D6612=21,0.92,IF(D6612=10.5,0.96,1)),1)*IF(ISNUMBER($C$5),1-$C$5,1),"-")</f>
        <v>-</v>
      </c>
      <c r="F2615" s="4" t="str">
        <f t="shared" si="40"/>
        <v>-</v>
      </c>
      <c r="AC2615" t="str">
        <f>'ListaN69 09-02-2025'!AF2613</f>
        <v>Blanco</v>
      </c>
    </row>
    <row r="2616" spans="1:29" x14ac:dyDescent="0.2">
      <c r="B2616" t="s">
        <v>1813</v>
      </c>
      <c r="C2616" s="45"/>
      <c r="E2616" s="4" t="str">
        <f>IFERROR(VLOOKUP(A2616,'ListaN69 09-02-2025'!$A$9:$E$9716,5,0)*IF($C$3="SI",((D6613/100)+1),1)*IF(AND($C$3="SI",$C$4="SI"),IF(D6613=21,0.92,IF(D6613=10.5,0.96,1)),1)*IF(ISNUMBER($C$5),1-$C$5,1),"-")</f>
        <v>-</v>
      </c>
      <c r="F2616" s="4" t="str">
        <f t="shared" si="40"/>
        <v>-</v>
      </c>
      <c r="AC2616" t="str">
        <f>'ListaN69 09-02-2025'!AF2614</f>
        <v>Titulo</v>
      </c>
    </row>
    <row r="2617" spans="1:29" x14ac:dyDescent="0.2">
      <c r="C2617" s="45"/>
      <c r="E2617" s="4" t="str">
        <f>IFERROR(VLOOKUP(A2617,'ListaN69 09-02-2025'!$A$9:$E$9716,5,0)*IF($C$3="SI",((D6614/100)+1),1)*IF(AND($C$3="SI",$C$4="SI"),IF(D6614=21,0.92,IF(D6614=10.5,0.96,1)),1)*IF(ISNUMBER($C$5),1-$C$5,1),"-")</f>
        <v>-</v>
      </c>
      <c r="F2617" s="4" t="str">
        <f t="shared" si="40"/>
        <v>-</v>
      </c>
      <c r="AC2617" t="str">
        <f>'ListaN69 09-02-2025'!AF2615</f>
        <v>Blanco</v>
      </c>
    </row>
    <row r="2618" spans="1:29" x14ac:dyDescent="0.2">
      <c r="A2618" s="1">
        <v>6004</v>
      </c>
      <c r="B2618" t="s">
        <v>5632</v>
      </c>
      <c r="C2618" s="45" t="s">
        <v>5029</v>
      </c>
      <c r="D2618">
        <v>21</v>
      </c>
      <c r="E2618" s="4">
        <f>IFERROR(VLOOKUP(A2618,'ListaN69 09-02-2025'!$A$9:$E$9716,5,0)*IF($C$3="SI",((D6615/100)+1),1)*IF(AND($C$3="SI",$C$4="SI"),IF(D6615=21,0.92,IF(D6615=10.5,0.96,1)),1)*IF(ISNUMBER($C$5),1-$C$5,1),"-")</f>
        <v>64424.014000000003</v>
      </c>
      <c r="F2618" s="4">
        <f t="shared" si="40"/>
        <v>64424.014000000003</v>
      </c>
      <c r="AC2618" t="str">
        <f>'ListaN69 09-02-2025'!AF2616</f>
        <v>Igual</v>
      </c>
    </row>
    <row r="2619" spans="1:29" x14ac:dyDescent="0.2">
      <c r="A2619" s="1" t="s">
        <v>1814</v>
      </c>
      <c r="B2619" t="s">
        <v>1815</v>
      </c>
      <c r="C2619" s="45" t="s">
        <v>4946</v>
      </c>
      <c r="D2619">
        <v>21</v>
      </c>
      <c r="E2619" s="4">
        <f>IFERROR(VLOOKUP(A2619,'ListaN69 09-02-2025'!$A$9:$E$9716,5,0)*IF($C$3="SI",((D6616/100)+1),1)*IF(AND($C$3="SI",$C$4="SI"),IF(D6616=21,0.92,IF(D6616=10.5,0.96,1)),1)*IF(ISNUMBER($C$5),1-$C$5,1),"-")</f>
        <v>37470.125</v>
      </c>
      <c r="F2619" s="4">
        <f t="shared" si="40"/>
        <v>37470.125</v>
      </c>
      <c r="AC2619" t="str">
        <f>'ListaN69 09-02-2025'!AF2617</f>
        <v>Igual</v>
      </c>
    </row>
    <row r="2620" spans="1:29" x14ac:dyDescent="0.2">
      <c r="A2620" s="1" t="s">
        <v>1817</v>
      </c>
      <c r="B2620" t="s">
        <v>1818</v>
      </c>
      <c r="C2620" s="45" t="s">
        <v>4965</v>
      </c>
      <c r="D2620">
        <v>21</v>
      </c>
      <c r="E2620" s="4">
        <f>IFERROR(VLOOKUP(A2620,'ListaN69 09-02-2025'!$A$9:$E$9716,5,0)*IF($C$3="SI",((D6617/100)+1),1)*IF(AND($C$3="SI",$C$4="SI"),IF(D6617=21,0.92,IF(D6617=10.5,0.96,1)),1)*IF(ISNUMBER($C$5),1-$C$5,1),"-")</f>
        <v>34286.875</v>
      </c>
      <c r="F2620" s="4">
        <f t="shared" si="40"/>
        <v>34286.875</v>
      </c>
      <c r="AC2620" t="str">
        <f>'ListaN69 09-02-2025'!AF2618</f>
        <v>Igual</v>
      </c>
    </row>
    <row r="2621" spans="1:29" x14ac:dyDescent="0.2">
      <c r="A2621" s="1" t="s">
        <v>1816</v>
      </c>
      <c r="B2621" t="s">
        <v>3791</v>
      </c>
      <c r="C2621" s="45" t="s">
        <v>4965</v>
      </c>
      <c r="D2621">
        <v>21</v>
      </c>
      <c r="E2621" s="4">
        <f>IFERROR(VLOOKUP(A2621,'ListaN69 09-02-2025'!$A$9:$E$9716,5,0)*IF($C$3="SI",((D6618/100)+1),1)*IF(AND($C$3="SI",$C$4="SI"),IF(D6618=21,0.92,IF(D6618=10.5,0.96,1)),1)*IF(ISNUMBER($C$5),1-$C$5,1),"-")</f>
        <v>34584.375</v>
      </c>
      <c r="F2621" s="4">
        <f t="shared" si="40"/>
        <v>34584.375</v>
      </c>
      <c r="AC2621" t="str">
        <f>'ListaN69 09-02-2025'!AF2619</f>
        <v>Igual</v>
      </c>
    </row>
    <row r="2622" spans="1:29" x14ac:dyDescent="0.2">
      <c r="C2622" s="45"/>
      <c r="E2622" s="4" t="str">
        <f>IFERROR(VLOOKUP(A2622,'ListaN69 09-02-2025'!$A$9:$E$9716,5,0)*IF($C$3="SI",((D6619/100)+1),1)*IF(AND($C$3="SI",$C$4="SI"),IF(D6619=21,0.92,IF(D6619=10.5,0.96,1)),1)*IF(ISNUMBER($C$5),1-$C$5,1),"-")</f>
        <v>-</v>
      </c>
      <c r="F2622" s="4" t="str">
        <f t="shared" si="40"/>
        <v>-</v>
      </c>
      <c r="AC2622" t="str">
        <f>'ListaN69 09-02-2025'!AF2620</f>
        <v>Blanco</v>
      </c>
    </row>
    <row r="2623" spans="1:29" x14ac:dyDescent="0.2">
      <c r="B2623" t="s">
        <v>2608</v>
      </c>
      <c r="C2623" s="45"/>
      <c r="E2623" s="4" t="str">
        <f>IFERROR(VLOOKUP(A2623,'ListaN69 09-02-2025'!$A$9:$E$9716,5,0)*IF($C$3="SI",((D6620/100)+1),1)*IF(AND($C$3="SI",$C$4="SI"),IF(D6620=21,0.92,IF(D6620=10.5,0.96,1)),1)*IF(ISNUMBER($C$5),1-$C$5,1),"-")</f>
        <v>-</v>
      </c>
      <c r="F2623" s="4" t="str">
        <f t="shared" si="40"/>
        <v>-</v>
      </c>
      <c r="AC2623" t="str">
        <f>'ListaN69 09-02-2025'!AF2621</f>
        <v>Titulo</v>
      </c>
    </row>
    <row r="2624" spans="1:29" x14ac:dyDescent="0.2">
      <c r="C2624" s="45"/>
      <c r="E2624" s="4" t="str">
        <f>IFERROR(VLOOKUP(A2624,'ListaN69 09-02-2025'!$A$9:$E$9716,5,0)*IF($C$3="SI",((D6621/100)+1),1)*IF(AND($C$3="SI",$C$4="SI"),IF(D6621=21,0.92,IF(D6621=10.5,0.96,1)),1)*IF(ISNUMBER($C$5),1-$C$5,1),"-")</f>
        <v>-</v>
      </c>
      <c r="F2624" s="4" t="str">
        <f t="shared" si="40"/>
        <v>-</v>
      </c>
      <c r="AC2624" t="str">
        <f>'ListaN69 09-02-2025'!AF2622</f>
        <v>Blanco</v>
      </c>
    </row>
    <row r="2625" spans="1:29" x14ac:dyDescent="0.2">
      <c r="A2625" s="1" t="s">
        <v>2195</v>
      </c>
      <c r="B2625" t="s">
        <v>3792</v>
      </c>
      <c r="C2625" s="45" t="s">
        <v>5068</v>
      </c>
      <c r="D2625">
        <v>21</v>
      </c>
      <c r="E2625" s="4">
        <f>IFERROR(VLOOKUP(A2625,'ListaN69 09-02-2025'!$A$9:$E$9716,5,0)*IF($C$3="SI",((D6622/100)+1),1)*IF(AND($C$3="SI",$C$4="SI"),IF(D6622=21,0.92,IF(D6622=10.5,0.96,1)),1)*IF(ISNUMBER($C$5),1-$C$5,1),"-")</f>
        <v>569.73400000000004</v>
      </c>
      <c r="F2625" s="4">
        <f t="shared" si="40"/>
        <v>569.73400000000004</v>
      </c>
      <c r="AC2625" t="str">
        <f>'ListaN69 09-02-2025'!AF2623</f>
        <v>Igual</v>
      </c>
    </row>
    <row r="2626" spans="1:29" x14ac:dyDescent="0.2">
      <c r="C2626" s="45"/>
      <c r="E2626" s="4" t="str">
        <f>IFERROR(VLOOKUP(A2626,'ListaN69 09-02-2025'!$A$9:$E$9716,5,0)*IF($C$3="SI",((D6623/100)+1),1)*IF(AND($C$3="SI",$C$4="SI"),IF(D6623=21,0.92,IF(D6623=10.5,0.96,1)),1)*IF(ISNUMBER($C$5),1-$C$5,1),"-")</f>
        <v>-</v>
      </c>
      <c r="F2626" s="4" t="str">
        <f t="shared" si="40"/>
        <v>-</v>
      </c>
      <c r="AC2626" t="str">
        <f>'ListaN69 09-02-2025'!AF2624</f>
        <v>Blanco</v>
      </c>
    </row>
    <row r="2627" spans="1:29" x14ac:dyDescent="0.2">
      <c r="B2627" t="s">
        <v>1117</v>
      </c>
      <c r="C2627" s="45"/>
      <c r="E2627" s="4" t="str">
        <f>IFERROR(VLOOKUP(A2627,'ListaN69 09-02-2025'!$A$9:$E$9716,5,0)*IF($C$3="SI",((D6624/100)+1),1)*IF(AND($C$3="SI",$C$4="SI"),IF(D6624=21,0.92,IF(D6624=10.5,0.96,1)),1)*IF(ISNUMBER($C$5),1-$C$5,1),"-")</f>
        <v>-</v>
      </c>
      <c r="F2627" s="4" t="str">
        <f t="shared" si="40"/>
        <v>-</v>
      </c>
      <c r="AC2627" t="str">
        <f>'ListaN69 09-02-2025'!AF2625</f>
        <v>Titulo</v>
      </c>
    </row>
    <row r="2628" spans="1:29" x14ac:dyDescent="0.2">
      <c r="C2628" s="45"/>
      <c r="E2628" s="4" t="str">
        <f>IFERROR(VLOOKUP(A2628,'ListaN69 09-02-2025'!$A$9:$E$9716,5,0)*IF($C$3="SI",((D6625/100)+1),1)*IF(AND($C$3="SI",$C$4="SI"),IF(D6625=21,0.92,IF(D6625=10.5,0.96,1)),1)*IF(ISNUMBER($C$5),1-$C$5,1),"-")</f>
        <v>-</v>
      </c>
      <c r="F2628" s="4" t="str">
        <f t="shared" si="40"/>
        <v>-</v>
      </c>
      <c r="AC2628" t="str">
        <f>'ListaN69 09-02-2025'!AF2626</f>
        <v>Blanco</v>
      </c>
    </row>
    <row r="2629" spans="1:29" x14ac:dyDescent="0.2">
      <c r="A2629" s="1" t="s">
        <v>1118</v>
      </c>
      <c r="B2629" t="s">
        <v>1119</v>
      </c>
      <c r="C2629" s="45" t="s">
        <v>4947</v>
      </c>
      <c r="D2629">
        <v>21</v>
      </c>
      <c r="E2629" s="4">
        <f>IFERROR(VLOOKUP(A2629,'ListaN69 09-02-2025'!$A$9:$E$9716,5,0)*IF($C$3="SI",((D6626/100)+1),1)*IF(AND($C$3="SI",$C$4="SI"),IF(D6626=21,0.92,IF(D6626=10.5,0.96,1)),1)*IF(ISNUMBER($C$5),1-$C$5,1),"-")</f>
        <v>91091.438999999998</v>
      </c>
      <c r="F2629" s="4">
        <f t="shared" si="40"/>
        <v>91091.438999999998</v>
      </c>
      <c r="AC2629" t="str">
        <f>'ListaN69 09-02-2025'!AF2627</f>
        <v>Bajo</v>
      </c>
    </row>
    <row r="2630" spans="1:29" x14ac:dyDescent="0.2">
      <c r="A2630" s="1" t="s">
        <v>1120</v>
      </c>
      <c r="B2630" t="s">
        <v>1121</v>
      </c>
      <c r="C2630" s="45" t="s">
        <v>4947</v>
      </c>
      <c r="D2630">
        <v>21</v>
      </c>
      <c r="E2630" s="4">
        <f>IFERROR(VLOOKUP(A2630,'ListaN69 09-02-2025'!$A$9:$E$9716,5,0)*IF($C$3="SI",((D6627/100)+1),1)*IF(AND($C$3="SI",$C$4="SI"),IF(D6627=21,0.92,IF(D6627=10.5,0.96,1)),1)*IF(ISNUMBER($C$5),1-$C$5,1),"-")</f>
        <v>91091.438999999998</v>
      </c>
      <c r="F2630" s="4">
        <f t="shared" si="40"/>
        <v>91091.438999999998</v>
      </c>
      <c r="AC2630" t="str">
        <f>'ListaN69 09-02-2025'!AF2628</f>
        <v>Bajo</v>
      </c>
    </row>
    <row r="2631" spans="1:29" x14ac:dyDescent="0.2">
      <c r="A2631" s="1" t="s">
        <v>1122</v>
      </c>
      <c r="B2631" t="s">
        <v>1123</v>
      </c>
      <c r="C2631" s="45" t="s">
        <v>4947</v>
      </c>
      <c r="D2631">
        <v>21</v>
      </c>
      <c r="E2631" s="4">
        <f>IFERROR(VLOOKUP(A2631,'ListaN69 09-02-2025'!$A$9:$E$9716,5,0)*IF($C$3="SI",((D6628/100)+1),1)*IF(AND($C$3="SI",$C$4="SI"),IF(D6628=21,0.92,IF(D6628=10.5,0.96,1)),1)*IF(ISNUMBER($C$5),1-$C$5,1),"-")</f>
        <v>136638.46799999999</v>
      </c>
      <c r="F2631" s="4">
        <f t="shared" si="40"/>
        <v>136638.46799999999</v>
      </c>
      <c r="AC2631" t="str">
        <f>'ListaN69 09-02-2025'!AF2629</f>
        <v>Bajo</v>
      </c>
    </row>
    <row r="2632" spans="1:29" x14ac:dyDescent="0.2">
      <c r="A2632" s="1" t="s">
        <v>1124</v>
      </c>
      <c r="B2632" t="s">
        <v>1125</v>
      </c>
      <c r="C2632" s="45" t="s">
        <v>4947</v>
      </c>
      <c r="D2632">
        <v>21</v>
      </c>
      <c r="E2632" s="4">
        <f>IFERROR(VLOOKUP(A2632,'ListaN69 09-02-2025'!$A$9:$E$9716,5,0)*IF($C$3="SI",((D6629/100)+1),1)*IF(AND($C$3="SI",$C$4="SI"),IF(D6629=21,0.92,IF(D6629=10.5,0.96,1)),1)*IF(ISNUMBER($C$5),1-$C$5,1),"-")</f>
        <v>136638.46799999999</v>
      </c>
      <c r="F2632" s="4">
        <f t="shared" si="40"/>
        <v>136638.46799999999</v>
      </c>
      <c r="AC2632" t="str">
        <f>'ListaN69 09-02-2025'!AF2630</f>
        <v>Bajo</v>
      </c>
    </row>
    <row r="2633" spans="1:29" x14ac:dyDescent="0.2">
      <c r="A2633" s="1" t="s">
        <v>1126</v>
      </c>
      <c r="B2633" t="s">
        <v>4704</v>
      </c>
      <c r="C2633" s="45" t="s">
        <v>4947</v>
      </c>
      <c r="D2633">
        <v>21</v>
      </c>
      <c r="E2633" s="4">
        <f>IFERROR(VLOOKUP(A2633,'ListaN69 09-02-2025'!$A$9:$E$9716,5,0)*IF($C$3="SI",((D6630/100)+1),1)*IF(AND($C$3="SI",$C$4="SI"),IF(D6630=21,0.92,IF(D6630=10.5,0.96,1)),1)*IF(ISNUMBER($C$5),1-$C$5,1),"-")</f>
        <v>182185.497</v>
      </c>
      <c r="F2633" s="4">
        <f t="shared" si="40"/>
        <v>182185.497</v>
      </c>
      <c r="AC2633" t="str">
        <f>'ListaN69 09-02-2025'!AF2631</f>
        <v>Bajo</v>
      </c>
    </row>
    <row r="2634" spans="1:29" x14ac:dyDescent="0.2">
      <c r="A2634" s="1" t="s">
        <v>1127</v>
      </c>
      <c r="B2634" t="s">
        <v>1128</v>
      </c>
      <c r="C2634" s="45" t="s">
        <v>4947</v>
      </c>
      <c r="D2634">
        <v>21</v>
      </c>
      <c r="E2634" s="4">
        <f>IFERROR(VLOOKUP(A2634,'ListaN69 09-02-2025'!$A$9:$E$9716,5,0)*IF($C$3="SI",((D6631/100)+1),1)*IF(AND($C$3="SI",$C$4="SI"),IF(D6631=21,0.92,IF(D6631=10.5,0.96,1)),1)*IF(ISNUMBER($C$5),1-$C$5,1),"-")</f>
        <v>182185.497</v>
      </c>
      <c r="F2634" s="4">
        <f t="shared" si="40"/>
        <v>182185.497</v>
      </c>
      <c r="AC2634" t="str">
        <f>'ListaN69 09-02-2025'!AF2632</f>
        <v>Bajo</v>
      </c>
    </row>
    <row r="2635" spans="1:29" x14ac:dyDescent="0.2">
      <c r="C2635" s="45"/>
      <c r="E2635" s="4" t="str">
        <f>IFERROR(VLOOKUP(A2635,'ListaN69 09-02-2025'!$A$9:$E$9716,5,0)*IF($C$3="SI",((D6632/100)+1),1)*IF(AND($C$3="SI",$C$4="SI"),IF(D6632=21,0.92,IF(D6632=10.5,0.96,1)),1)*IF(ISNUMBER($C$5),1-$C$5,1),"-")</f>
        <v>-</v>
      </c>
      <c r="F2635" s="4" t="str">
        <f t="shared" si="40"/>
        <v>-</v>
      </c>
      <c r="AC2635" t="str">
        <f>'ListaN69 09-02-2025'!AF2633</f>
        <v>Blanco</v>
      </c>
    </row>
    <row r="2636" spans="1:29" x14ac:dyDescent="0.2">
      <c r="B2636" t="s">
        <v>1129</v>
      </c>
      <c r="C2636" s="45"/>
      <c r="E2636" s="4" t="str">
        <f>IFERROR(VLOOKUP(A2636,'ListaN69 09-02-2025'!$A$9:$E$9716,5,0)*IF($C$3="SI",((D6633/100)+1),1)*IF(AND($C$3="SI",$C$4="SI"),IF(D6633=21,0.92,IF(D6633=10.5,0.96,1)),1)*IF(ISNUMBER($C$5),1-$C$5,1),"-")</f>
        <v>-</v>
      </c>
      <c r="F2636" s="4" t="str">
        <f t="shared" si="40"/>
        <v>-</v>
      </c>
      <c r="AC2636" t="str">
        <f>'ListaN69 09-02-2025'!AF2634</f>
        <v>Titulo</v>
      </c>
    </row>
    <row r="2637" spans="1:29" x14ac:dyDescent="0.2">
      <c r="C2637" s="45"/>
      <c r="E2637" s="4" t="str">
        <f>IFERROR(VLOOKUP(A2637,'ListaN69 09-02-2025'!$A$9:$E$9716,5,0)*IF($C$3="SI",((D6634/100)+1),1)*IF(AND($C$3="SI",$C$4="SI"),IF(D6634=21,0.92,IF(D6634=10.5,0.96,1)),1)*IF(ISNUMBER($C$5),1-$C$5,1),"-")</f>
        <v>-</v>
      </c>
      <c r="F2637" s="4" t="str">
        <f t="shared" si="40"/>
        <v>-</v>
      </c>
      <c r="AC2637" t="str">
        <f>'ListaN69 09-02-2025'!AF2635</f>
        <v>Blanco</v>
      </c>
    </row>
    <row r="2638" spans="1:29" x14ac:dyDescent="0.2">
      <c r="A2638" s="1" t="s">
        <v>1130</v>
      </c>
      <c r="B2638" t="s">
        <v>1131</v>
      </c>
      <c r="C2638" s="45" t="s">
        <v>4947</v>
      </c>
      <c r="D2638">
        <v>21</v>
      </c>
      <c r="E2638" s="4">
        <f>IFERROR(VLOOKUP(A2638,'ListaN69 09-02-2025'!$A$9:$E$9716,5,0)*IF($C$3="SI",((D6635/100)+1),1)*IF(AND($C$3="SI",$C$4="SI"),IF(D6635=21,0.92,IF(D6635=10.5,0.96,1)),1)*IF(ISNUMBER($C$5),1-$C$5,1),"-")</f>
        <v>29908.736000000001</v>
      </c>
      <c r="F2638" s="4">
        <f t="shared" ref="F2638:F2701" si="41">IFERROR(E2638*IF(ISNUMBER($C$6),1+$C$6,1),"-")</f>
        <v>29908.736000000001</v>
      </c>
      <c r="AC2638" t="str">
        <f>'ListaN69 09-02-2025'!AF2636</f>
        <v>Igual</v>
      </c>
    </row>
    <row r="2639" spans="1:29" x14ac:dyDescent="0.2">
      <c r="A2639" s="1" t="s">
        <v>1132</v>
      </c>
      <c r="B2639" t="s">
        <v>1133</v>
      </c>
      <c r="C2639" s="45" t="s">
        <v>4947</v>
      </c>
      <c r="D2639">
        <v>21</v>
      </c>
      <c r="E2639" s="4">
        <f>IFERROR(VLOOKUP(A2639,'ListaN69 09-02-2025'!$A$9:$E$9716,5,0)*IF($C$3="SI",((D6636/100)+1),1)*IF(AND($C$3="SI",$C$4="SI"),IF(D6636=21,0.92,IF(D6636=10.5,0.96,1)),1)*IF(ISNUMBER($C$5),1-$C$5,1),"-")</f>
        <v>29908.736000000001</v>
      </c>
      <c r="F2639" s="4">
        <f t="shared" si="41"/>
        <v>29908.736000000001</v>
      </c>
      <c r="AC2639" t="str">
        <f>'ListaN69 09-02-2025'!AF2637</f>
        <v>Igual</v>
      </c>
    </row>
    <row r="2640" spans="1:29" x14ac:dyDescent="0.2">
      <c r="A2640" s="1" t="s">
        <v>1134</v>
      </c>
      <c r="B2640" t="s">
        <v>1135</v>
      </c>
      <c r="C2640" s="45" t="s">
        <v>4947</v>
      </c>
      <c r="D2640">
        <v>21</v>
      </c>
      <c r="E2640" s="4">
        <f>IFERROR(VLOOKUP(A2640,'ListaN69 09-02-2025'!$A$9:$E$9716,5,0)*IF($C$3="SI",((D6637/100)+1),1)*IF(AND($C$3="SI",$C$4="SI"),IF(D6637=21,0.92,IF(D6637=10.5,0.96,1)),1)*IF(ISNUMBER($C$5),1-$C$5,1),"-")</f>
        <v>44863.103999999999</v>
      </c>
      <c r="F2640" s="4">
        <f t="shared" si="41"/>
        <v>44863.103999999999</v>
      </c>
      <c r="AC2640" t="str">
        <f>'ListaN69 09-02-2025'!AF2638</f>
        <v>Igual</v>
      </c>
    </row>
    <row r="2641" spans="1:29" x14ac:dyDescent="0.2">
      <c r="A2641" s="1" t="s">
        <v>1136</v>
      </c>
      <c r="B2641" t="s">
        <v>1137</v>
      </c>
      <c r="C2641" s="45" t="s">
        <v>4947</v>
      </c>
      <c r="D2641">
        <v>21</v>
      </c>
      <c r="E2641" s="4">
        <f>IFERROR(VLOOKUP(A2641,'ListaN69 09-02-2025'!$A$9:$E$9716,5,0)*IF($C$3="SI",((D6638/100)+1),1)*IF(AND($C$3="SI",$C$4="SI"),IF(D6638=21,0.92,IF(D6638=10.5,0.96,1)),1)*IF(ISNUMBER($C$5),1-$C$5,1),"-")</f>
        <v>44863.103999999999</v>
      </c>
      <c r="F2641" s="4">
        <f t="shared" si="41"/>
        <v>44863.103999999999</v>
      </c>
      <c r="AC2641" t="str">
        <f>'ListaN69 09-02-2025'!AF2639</f>
        <v>Igual</v>
      </c>
    </row>
    <row r="2642" spans="1:29" x14ac:dyDescent="0.2">
      <c r="A2642" s="1" t="s">
        <v>1138</v>
      </c>
      <c r="B2642" t="s">
        <v>1139</v>
      </c>
      <c r="C2642" s="45" t="s">
        <v>4947</v>
      </c>
      <c r="D2642">
        <v>21</v>
      </c>
      <c r="E2642" s="4">
        <f>IFERROR(VLOOKUP(A2642,'ListaN69 09-02-2025'!$A$9:$E$9716,5,0)*IF($C$3="SI",((D6639/100)+1),1)*IF(AND($C$3="SI",$C$4="SI"),IF(D6639=21,0.92,IF(D6639=10.5,0.96,1)),1)*IF(ISNUMBER($C$5),1-$C$5,1),"-")</f>
        <v>59817.472000000002</v>
      </c>
      <c r="F2642" s="4">
        <f t="shared" si="41"/>
        <v>59817.472000000002</v>
      </c>
      <c r="AC2642" t="str">
        <f>'ListaN69 09-02-2025'!AF2640</f>
        <v>Igual</v>
      </c>
    </row>
    <row r="2643" spans="1:29" x14ac:dyDescent="0.2">
      <c r="A2643" s="1" t="s">
        <v>1140</v>
      </c>
      <c r="B2643" t="s">
        <v>1141</v>
      </c>
      <c r="C2643" s="45" t="s">
        <v>4947</v>
      </c>
      <c r="D2643">
        <v>21</v>
      </c>
      <c r="E2643" s="4">
        <f>IFERROR(VLOOKUP(A2643,'ListaN69 09-02-2025'!$A$9:$E$9716,5,0)*IF($C$3="SI",((D6640/100)+1),1)*IF(AND($C$3="SI",$C$4="SI"),IF(D6640=21,0.92,IF(D6640=10.5,0.96,1)),1)*IF(ISNUMBER($C$5),1-$C$5,1),"-")</f>
        <v>59817.472000000002</v>
      </c>
      <c r="F2643" s="4">
        <f t="shared" si="41"/>
        <v>59817.472000000002</v>
      </c>
      <c r="AC2643" t="str">
        <f>'ListaN69 09-02-2025'!AF2641</f>
        <v>Igual</v>
      </c>
    </row>
    <row r="2644" spans="1:29" x14ac:dyDescent="0.2">
      <c r="A2644" s="1" t="s">
        <v>1142</v>
      </c>
      <c r="B2644" t="s">
        <v>1143</v>
      </c>
      <c r="C2644" s="45" t="s">
        <v>4947</v>
      </c>
      <c r="D2644">
        <v>21</v>
      </c>
      <c r="E2644" s="4">
        <f>IFERROR(VLOOKUP(A2644,'ListaN69 09-02-2025'!$A$9:$E$9716,5,0)*IF($C$3="SI",((D6641/100)+1),1)*IF(AND($C$3="SI",$C$4="SI"),IF(D6641=21,0.92,IF(D6641=10.5,0.96,1)),1)*IF(ISNUMBER($C$5),1-$C$5,1),"-")</f>
        <v>101532.288</v>
      </c>
      <c r="F2644" s="4">
        <f t="shared" si="41"/>
        <v>101532.288</v>
      </c>
      <c r="AC2644" t="str">
        <f>'ListaN69 09-02-2025'!AF2642</f>
        <v>Igual</v>
      </c>
    </row>
    <row r="2645" spans="1:29" x14ac:dyDescent="0.2">
      <c r="C2645" s="45"/>
      <c r="E2645" s="4" t="str">
        <f>IFERROR(VLOOKUP(A2645,'ListaN69 09-02-2025'!$A$9:$E$9716,5,0)*IF($C$3="SI",((D6642/100)+1),1)*IF(AND($C$3="SI",$C$4="SI"),IF(D6642=21,0.92,IF(D6642=10.5,0.96,1)),1)*IF(ISNUMBER($C$5),1-$C$5,1),"-")</f>
        <v>-</v>
      </c>
      <c r="F2645" s="4" t="str">
        <f t="shared" si="41"/>
        <v>-</v>
      </c>
      <c r="AC2645" t="str">
        <f>'ListaN69 09-02-2025'!AF2643</f>
        <v>Blanco</v>
      </c>
    </row>
    <row r="2646" spans="1:29" x14ac:dyDescent="0.2">
      <c r="B2646" t="s">
        <v>1665</v>
      </c>
      <c r="C2646" s="45"/>
      <c r="E2646" s="4" t="str">
        <f>IFERROR(VLOOKUP(A2646,'ListaN69 09-02-2025'!$A$9:$E$9716,5,0)*IF($C$3="SI",((D6643/100)+1),1)*IF(AND($C$3="SI",$C$4="SI"),IF(D6643=21,0.92,IF(D6643=10.5,0.96,1)),1)*IF(ISNUMBER($C$5),1-$C$5,1),"-")</f>
        <v>-</v>
      </c>
      <c r="F2646" s="4" t="str">
        <f t="shared" si="41"/>
        <v>-</v>
      </c>
      <c r="AC2646" t="str">
        <f>'ListaN69 09-02-2025'!AF2644</f>
        <v>Titulo</v>
      </c>
    </row>
    <row r="2647" spans="1:29" x14ac:dyDescent="0.2">
      <c r="C2647" s="45"/>
      <c r="E2647" s="4" t="str">
        <f>IFERROR(VLOOKUP(A2647,'ListaN69 09-02-2025'!$A$9:$E$9716,5,0)*IF($C$3="SI",((D6644/100)+1),1)*IF(AND($C$3="SI",$C$4="SI"),IF(D6644=21,0.92,IF(D6644=10.5,0.96,1)),1)*IF(ISNUMBER($C$5),1-$C$5,1),"-")</f>
        <v>-</v>
      </c>
      <c r="F2647" s="4" t="str">
        <f t="shared" si="41"/>
        <v>-</v>
      </c>
      <c r="AC2647" t="str">
        <f>'ListaN69 09-02-2025'!AF2645</f>
        <v>Blanco</v>
      </c>
    </row>
    <row r="2648" spans="1:29" x14ac:dyDescent="0.2">
      <c r="A2648" s="1" t="s">
        <v>1145</v>
      </c>
      <c r="B2648" t="s">
        <v>3802</v>
      </c>
      <c r="C2648" s="45" t="s">
        <v>4956</v>
      </c>
      <c r="D2648">
        <v>21</v>
      </c>
      <c r="E2648" s="4">
        <f>IFERROR(VLOOKUP(A2648,'ListaN69 09-02-2025'!$A$9:$E$9716,5,0)*IF($C$3="SI",((D6645/100)+1),1)*IF(AND($C$3="SI",$C$4="SI"),IF(D6645=21,0.92,IF(D6645=10.5,0.96,1)),1)*IF(ISNUMBER($C$5),1-$C$5,1),"-")</f>
        <v>843.46349999999995</v>
      </c>
      <c r="F2648" s="4">
        <f t="shared" si="41"/>
        <v>843.46349999999995</v>
      </c>
      <c r="AC2648" t="str">
        <f>'ListaN69 09-02-2025'!AF2646</f>
        <v>Bajo</v>
      </c>
    </row>
    <row r="2649" spans="1:29" x14ac:dyDescent="0.2">
      <c r="A2649" s="1" t="s">
        <v>1152</v>
      </c>
      <c r="B2649" t="s">
        <v>3793</v>
      </c>
      <c r="C2649" s="45" t="s">
        <v>4956</v>
      </c>
      <c r="D2649">
        <v>21</v>
      </c>
      <c r="E2649" s="4">
        <f>IFERROR(VLOOKUP(A2649,'ListaN69 09-02-2025'!$A$9:$E$9716,5,0)*IF($C$3="SI",((D6646/100)+1),1)*IF(AND($C$3="SI",$C$4="SI"),IF(D6646=21,0.92,IF(D6646=10.5,0.96,1)),1)*IF(ISNUMBER($C$5),1-$C$5,1),"-")</f>
        <v>843.46349999999995</v>
      </c>
      <c r="F2649" s="4">
        <f t="shared" si="41"/>
        <v>843.46349999999995</v>
      </c>
      <c r="AC2649" t="str">
        <f>'ListaN69 09-02-2025'!AF2647</f>
        <v>Bajo</v>
      </c>
    </row>
    <row r="2650" spans="1:29" x14ac:dyDescent="0.2">
      <c r="A2650" s="1" t="s">
        <v>1146</v>
      </c>
      <c r="B2650" t="s">
        <v>3803</v>
      </c>
      <c r="C2650" s="45" t="s">
        <v>4948</v>
      </c>
      <c r="D2650">
        <v>21</v>
      </c>
      <c r="E2650" s="4">
        <f>IFERROR(VLOOKUP(A2650,'ListaN69 09-02-2025'!$A$9:$E$9716,5,0)*IF($C$3="SI",((D6647/100)+1),1)*IF(AND($C$3="SI",$C$4="SI"),IF(D6647=21,0.92,IF(D6647=10.5,0.96,1)),1)*IF(ISNUMBER($C$5),1-$C$5,1),"-")</f>
        <v>2191.5210000000002</v>
      </c>
      <c r="F2650" s="4">
        <f t="shared" si="41"/>
        <v>2191.5210000000002</v>
      </c>
      <c r="AC2650" t="str">
        <f>'ListaN69 09-02-2025'!AF2648</f>
        <v>Bajo</v>
      </c>
    </row>
    <row r="2651" spans="1:29" x14ac:dyDescent="0.2">
      <c r="A2651" s="1" t="s">
        <v>1974</v>
      </c>
      <c r="B2651" t="s">
        <v>3804</v>
      </c>
      <c r="C2651" s="45" t="s">
        <v>4951</v>
      </c>
      <c r="D2651">
        <v>21</v>
      </c>
      <c r="E2651" s="4">
        <f>IFERROR(VLOOKUP(A2651,'ListaN69 09-02-2025'!$A$9:$E$9716,5,0)*IF($C$3="SI",((D6648/100)+1),1)*IF(AND($C$3="SI",$C$4="SI"),IF(D6648=21,0.92,IF(D6648=10.5,0.96,1)),1)*IF(ISNUMBER($C$5),1-$C$5,1),"-")</f>
        <v>3470.3204999999998</v>
      </c>
      <c r="F2651" s="4">
        <f t="shared" si="41"/>
        <v>3470.3204999999998</v>
      </c>
      <c r="AC2651" t="str">
        <f>'ListaN69 09-02-2025'!AF2649</f>
        <v>Bajo</v>
      </c>
    </row>
    <row r="2652" spans="1:29" x14ac:dyDescent="0.2">
      <c r="A2652" s="1" t="s">
        <v>1153</v>
      </c>
      <c r="B2652" t="s">
        <v>1667</v>
      </c>
      <c r="C2652" s="45" t="s">
        <v>4948</v>
      </c>
      <c r="D2652">
        <v>21</v>
      </c>
      <c r="E2652" s="4">
        <f>IFERROR(VLOOKUP(A2652,'ListaN69 09-02-2025'!$A$9:$E$9716,5,0)*IF($C$3="SI",((D6649/100)+1),1)*IF(AND($C$3="SI",$C$4="SI"),IF(D6649=21,0.92,IF(D6649=10.5,0.96,1)),1)*IF(ISNUMBER($C$5),1-$C$5,1),"-")</f>
        <v>2191.5210000000002</v>
      </c>
      <c r="F2652" s="4">
        <f t="shared" si="41"/>
        <v>2191.5210000000002</v>
      </c>
      <c r="AC2652" t="str">
        <f>'ListaN69 09-02-2025'!AF2650</f>
        <v>Bajo</v>
      </c>
    </row>
    <row r="2653" spans="1:29" x14ac:dyDescent="0.2">
      <c r="A2653" s="1" t="s">
        <v>1147</v>
      </c>
      <c r="B2653" t="s">
        <v>3805</v>
      </c>
      <c r="C2653" s="45" t="s">
        <v>4948</v>
      </c>
      <c r="D2653">
        <v>21</v>
      </c>
      <c r="E2653" s="4">
        <f>IFERROR(VLOOKUP(A2653,'ListaN69 09-02-2025'!$A$9:$E$9716,5,0)*IF($C$3="SI",((D6650/100)+1),1)*IF(AND($C$3="SI",$C$4="SI"),IF(D6650=21,0.92,IF(D6650=10.5,0.96,1)),1)*IF(ISNUMBER($C$5),1-$C$5,1),"-")</f>
        <v>3512.3700000000003</v>
      </c>
      <c r="F2653" s="4">
        <f t="shared" si="41"/>
        <v>3512.3700000000003</v>
      </c>
      <c r="AC2653" t="str">
        <f>'ListaN69 09-02-2025'!AF2651</f>
        <v>Bajo</v>
      </c>
    </row>
    <row r="2654" spans="1:29" x14ac:dyDescent="0.2">
      <c r="A2654" s="1" t="s">
        <v>1154</v>
      </c>
      <c r="B2654" t="s">
        <v>3794</v>
      </c>
      <c r="C2654" s="45" t="s">
        <v>4948</v>
      </c>
      <c r="D2654">
        <v>21</v>
      </c>
      <c r="E2654" s="4">
        <f>IFERROR(VLOOKUP(A2654,'ListaN69 09-02-2025'!$A$9:$E$9716,5,0)*IF($C$3="SI",((D6651/100)+1),1)*IF(AND($C$3="SI",$C$4="SI"),IF(D6651=21,0.92,IF(D6651=10.5,0.96,1)),1)*IF(ISNUMBER($C$5),1-$C$5,1),"-")</f>
        <v>3512.3700000000003</v>
      </c>
      <c r="F2654" s="4">
        <f t="shared" si="41"/>
        <v>3512.3700000000003</v>
      </c>
      <c r="AC2654" t="str">
        <f>'ListaN69 09-02-2025'!AF2652</f>
        <v>Bajo</v>
      </c>
    </row>
    <row r="2655" spans="1:29" x14ac:dyDescent="0.2">
      <c r="A2655" s="1" t="s">
        <v>1148</v>
      </c>
      <c r="B2655" t="s">
        <v>3806</v>
      </c>
      <c r="C2655" s="45" t="s">
        <v>4948</v>
      </c>
      <c r="D2655">
        <v>21</v>
      </c>
      <c r="E2655" s="4">
        <f>IFERROR(VLOOKUP(A2655,'ListaN69 09-02-2025'!$A$9:$E$9716,5,0)*IF($C$3="SI",((D6652/100)+1),1)*IF(AND($C$3="SI",$C$4="SI"),IF(D6652=21,0.92,IF(D6652=10.5,0.96,1)),1)*IF(ISNUMBER($C$5),1-$C$5,1),"-")</f>
        <v>4439.9324999999999</v>
      </c>
      <c r="F2655" s="4">
        <f t="shared" si="41"/>
        <v>4439.9324999999999</v>
      </c>
      <c r="AC2655" t="str">
        <f>'ListaN69 09-02-2025'!AF2653</f>
        <v>Bajo</v>
      </c>
    </row>
    <row r="2656" spans="1:29" x14ac:dyDescent="0.2">
      <c r="A2656" s="1" t="s">
        <v>1155</v>
      </c>
      <c r="B2656" t="s">
        <v>3795</v>
      </c>
      <c r="C2656" s="45" t="s">
        <v>4948</v>
      </c>
      <c r="D2656">
        <v>21</v>
      </c>
      <c r="E2656" s="4">
        <f>IFERROR(VLOOKUP(A2656,'ListaN69 09-02-2025'!$A$9:$E$9716,5,0)*IF($C$3="SI",((D6653/100)+1),1)*IF(AND($C$3="SI",$C$4="SI"),IF(D6653=21,0.92,IF(D6653=10.5,0.96,1)),1)*IF(ISNUMBER($C$5),1-$C$5,1),"-")</f>
        <v>4439.9324999999999</v>
      </c>
      <c r="F2656" s="4">
        <f t="shared" si="41"/>
        <v>4439.9324999999999</v>
      </c>
      <c r="AC2656" t="str">
        <f>'ListaN69 09-02-2025'!AF2654</f>
        <v>Bajo</v>
      </c>
    </row>
    <row r="2657" spans="1:29" x14ac:dyDescent="0.2">
      <c r="A2657" s="1" t="s">
        <v>1149</v>
      </c>
      <c r="B2657" t="s">
        <v>3807</v>
      </c>
      <c r="C2657" s="45" t="s">
        <v>4948</v>
      </c>
      <c r="D2657">
        <v>21</v>
      </c>
      <c r="E2657" s="4">
        <f>IFERROR(VLOOKUP(A2657,'ListaN69 09-02-2025'!$A$9:$E$9716,5,0)*IF($C$3="SI",((D6654/100)+1),1)*IF(AND($C$3="SI",$C$4="SI"),IF(D6654=21,0.92,IF(D6654=10.5,0.96,1)),1)*IF(ISNUMBER($C$5),1-$C$5,1),"-")</f>
        <v>6040.2869999999994</v>
      </c>
      <c r="F2657" s="4">
        <f t="shared" si="41"/>
        <v>6040.2869999999994</v>
      </c>
      <c r="AC2657" t="str">
        <f>'ListaN69 09-02-2025'!AF2655</f>
        <v>Bajo</v>
      </c>
    </row>
    <row r="2658" spans="1:29" x14ac:dyDescent="0.2">
      <c r="A2658" s="1" t="s">
        <v>1156</v>
      </c>
      <c r="B2658" t="s">
        <v>3796</v>
      </c>
      <c r="C2658" s="45" t="s">
        <v>4948</v>
      </c>
      <c r="D2658">
        <v>21</v>
      </c>
      <c r="E2658" s="4">
        <f>IFERROR(VLOOKUP(A2658,'ListaN69 09-02-2025'!$A$9:$E$9716,5,0)*IF($C$3="SI",((D6655/100)+1),1)*IF(AND($C$3="SI",$C$4="SI"),IF(D6655=21,0.92,IF(D6655=10.5,0.96,1)),1)*IF(ISNUMBER($C$5),1-$C$5,1),"-")</f>
        <v>6040.2869999999994</v>
      </c>
      <c r="F2658" s="4">
        <f t="shared" si="41"/>
        <v>6040.2869999999994</v>
      </c>
      <c r="AC2658" t="str">
        <f>'ListaN69 09-02-2025'!AF2656</f>
        <v>Bajo</v>
      </c>
    </row>
    <row r="2659" spans="1:29" x14ac:dyDescent="0.2">
      <c r="A2659" s="1" t="s">
        <v>1150</v>
      </c>
      <c r="B2659" t="s">
        <v>3808</v>
      </c>
      <c r="C2659" s="45" t="s">
        <v>4978</v>
      </c>
      <c r="D2659">
        <v>21</v>
      </c>
      <c r="E2659" s="4">
        <f>IFERROR(VLOOKUP(A2659,'ListaN69 09-02-2025'!$A$9:$E$9716,5,0)*IF($C$3="SI",((D6656/100)+1),1)*IF(AND($C$3="SI",$C$4="SI"),IF(D6656=21,0.92,IF(D6656=10.5,0.96,1)),1)*IF(ISNUMBER($C$5),1-$C$5,1),"-")</f>
        <v>8189.7585000000008</v>
      </c>
      <c r="F2659" s="4">
        <f t="shared" si="41"/>
        <v>8189.7585000000008</v>
      </c>
      <c r="AC2659" t="str">
        <f>'ListaN69 09-02-2025'!AF2657</f>
        <v>Bajo</v>
      </c>
    </row>
    <row r="2660" spans="1:29" x14ac:dyDescent="0.2">
      <c r="A2660" s="1" t="s">
        <v>1157</v>
      </c>
      <c r="B2660" t="s">
        <v>3797</v>
      </c>
      <c r="C2660" s="45" t="s">
        <v>4978</v>
      </c>
      <c r="D2660">
        <v>21</v>
      </c>
      <c r="E2660" s="4">
        <f>IFERROR(VLOOKUP(A2660,'ListaN69 09-02-2025'!$A$9:$E$9716,5,0)*IF($C$3="SI",((D6657/100)+1),1)*IF(AND($C$3="SI",$C$4="SI"),IF(D6657=21,0.92,IF(D6657=10.5,0.96,1)),1)*IF(ISNUMBER($C$5),1-$C$5,1),"-")</f>
        <v>8189.7585000000008</v>
      </c>
      <c r="F2660" s="4">
        <f t="shared" si="41"/>
        <v>8189.7585000000008</v>
      </c>
      <c r="AC2660" t="str">
        <f>'ListaN69 09-02-2025'!AF2658</f>
        <v>Bajo</v>
      </c>
    </row>
    <row r="2661" spans="1:29" x14ac:dyDescent="0.2">
      <c r="A2661" s="1" t="s">
        <v>2211</v>
      </c>
      <c r="B2661" t="s">
        <v>3809</v>
      </c>
      <c r="C2661" s="45" t="s">
        <v>4953</v>
      </c>
      <c r="D2661">
        <v>21</v>
      </c>
      <c r="E2661" s="4">
        <f>IFERROR(VLOOKUP(A2661,'ListaN69 09-02-2025'!$A$9:$E$9716,5,0)*IF($C$3="SI",((D6658/100)+1),1)*IF(AND($C$3="SI",$C$4="SI"),IF(D6658=21,0.92,IF(D6658=10.5,0.96,1)),1)*IF(ISNUMBER($C$5),1-$C$5,1),"-")</f>
        <v>10198.2405</v>
      </c>
      <c r="F2661" s="4">
        <f t="shared" si="41"/>
        <v>10198.2405</v>
      </c>
      <c r="AC2661" t="str">
        <f>'ListaN69 09-02-2025'!AF2659</f>
        <v>Bajo</v>
      </c>
    </row>
    <row r="2662" spans="1:29" x14ac:dyDescent="0.2">
      <c r="A2662" s="1" t="s">
        <v>1165</v>
      </c>
      <c r="B2662" t="s">
        <v>3810</v>
      </c>
      <c r="C2662" s="45" t="s">
        <v>4953</v>
      </c>
      <c r="D2662">
        <v>21</v>
      </c>
      <c r="E2662" s="4">
        <f>IFERROR(VLOOKUP(A2662,'ListaN69 09-02-2025'!$A$9:$E$9716,5,0)*IF($C$3="SI",((D6659/100)+1),1)*IF(AND($C$3="SI",$C$4="SI"),IF(D6659=21,0.92,IF(D6659=10.5,0.96,1)),1)*IF(ISNUMBER($C$5),1-$C$5,1),"-")</f>
        <v>10198.2405</v>
      </c>
      <c r="F2662" s="4">
        <f t="shared" si="41"/>
        <v>10198.2405</v>
      </c>
      <c r="AC2662" t="str">
        <f>'ListaN69 09-02-2025'!AF2660</f>
        <v>Bajo</v>
      </c>
    </row>
    <row r="2663" spans="1:29" x14ac:dyDescent="0.2">
      <c r="A2663" s="1" t="s">
        <v>1158</v>
      </c>
      <c r="B2663" t="s">
        <v>3798</v>
      </c>
      <c r="C2663" s="45" t="s">
        <v>4953</v>
      </c>
      <c r="D2663">
        <v>21</v>
      </c>
      <c r="E2663" s="4">
        <f>IFERROR(VLOOKUP(A2663,'ListaN69 09-02-2025'!$A$9:$E$9716,5,0)*IF($C$3="SI",((D6660/100)+1),1)*IF(AND($C$3="SI",$C$4="SI"),IF(D6660=21,0.92,IF(D6660=10.5,0.96,1)),1)*IF(ISNUMBER($C$5),1-$C$5,1),"-")</f>
        <v>10198.2405</v>
      </c>
      <c r="F2663" s="4">
        <f t="shared" si="41"/>
        <v>10198.2405</v>
      </c>
      <c r="AC2663" t="str">
        <f>'ListaN69 09-02-2025'!AF2661</f>
        <v>Bajo</v>
      </c>
    </row>
    <row r="2664" spans="1:29" x14ac:dyDescent="0.2">
      <c r="A2664" s="1" t="s">
        <v>1151</v>
      </c>
      <c r="B2664" t="s">
        <v>1666</v>
      </c>
      <c r="C2664" s="45" t="s">
        <v>4978</v>
      </c>
      <c r="D2664">
        <v>21</v>
      </c>
      <c r="E2664" s="4">
        <f>IFERROR(VLOOKUP(A2664,'ListaN69 09-02-2025'!$A$9:$E$9716,5,0)*IF($C$3="SI",((D6661/100)+1),1)*IF(AND($C$3="SI",$C$4="SI"),IF(D6661=21,0.92,IF(D6661=10.5,0.96,1)),1)*IF(ISNUMBER($C$5),1-$C$5,1),"-")</f>
        <v>9804.9539999999997</v>
      </c>
      <c r="F2664" s="4">
        <f t="shared" si="41"/>
        <v>9804.9539999999997</v>
      </c>
      <c r="AC2664" t="str">
        <f>'ListaN69 09-02-2025'!AF2662</f>
        <v>Bajo</v>
      </c>
    </row>
    <row r="2665" spans="1:29" x14ac:dyDescent="0.2">
      <c r="A2665" s="1" t="s">
        <v>1159</v>
      </c>
      <c r="B2665" t="s">
        <v>1668</v>
      </c>
      <c r="C2665" s="45" t="s">
        <v>4978</v>
      </c>
      <c r="D2665">
        <v>21</v>
      </c>
      <c r="E2665" s="4">
        <f>IFERROR(VLOOKUP(A2665,'ListaN69 09-02-2025'!$A$9:$E$9716,5,0)*IF($C$3="SI",((D6662/100)+1),1)*IF(AND($C$3="SI",$C$4="SI"),IF(D6662=21,0.92,IF(D6662=10.5,0.96,1)),1)*IF(ISNUMBER($C$5),1-$C$5,1),"-")</f>
        <v>9804.9539999999997</v>
      </c>
      <c r="F2665" s="4">
        <f t="shared" si="41"/>
        <v>9804.9539999999997</v>
      </c>
      <c r="AC2665" t="str">
        <f>'ListaN69 09-02-2025'!AF2663</f>
        <v>Bajo</v>
      </c>
    </row>
    <row r="2666" spans="1:29" x14ac:dyDescent="0.2">
      <c r="A2666" s="1" t="s">
        <v>1160</v>
      </c>
      <c r="B2666" t="s">
        <v>1669</v>
      </c>
      <c r="C2666" s="45" t="s">
        <v>4953</v>
      </c>
      <c r="D2666">
        <v>21</v>
      </c>
      <c r="E2666" s="4">
        <f>IFERROR(VLOOKUP(A2666,'ListaN69 09-02-2025'!$A$9:$E$9716,5,0)*IF($C$3="SI",((D6663/100)+1),1)*IF(AND($C$3="SI",$C$4="SI"),IF(D6663=21,0.92,IF(D6663=10.5,0.96,1)),1)*IF(ISNUMBER($C$5),1-$C$5,1),"-")</f>
        <v>13206.0165</v>
      </c>
      <c r="F2666" s="4">
        <f t="shared" si="41"/>
        <v>13206.0165</v>
      </c>
      <c r="AC2666" t="str">
        <f>'ListaN69 09-02-2025'!AF2664</f>
        <v>Bajo</v>
      </c>
    </row>
    <row r="2667" spans="1:29" x14ac:dyDescent="0.2">
      <c r="A2667" s="1" t="s">
        <v>1161</v>
      </c>
      <c r="B2667" t="s">
        <v>3799</v>
      </c>
      <c r="C2667" s="45" t="s">
        <v>4953</v>
      </c>
      <c r="D2667">
        <v>21</v>
      </c>
      <c r="E2667" s="4">
        <f>IFERROR(VLOOKUP(A2667,'ListaN69 09-02-2025'!$A$9:$E$9716,5,0)*IF($C$3="SI",((D6664/100)+1),1)*IF(AND($C$3="SI",$C$4="SI"),IF(D6664=21,0.92,IF(D6664=10.5,0.96,1)),1)*IF(ISNUMBER($C$5),1-$C$5,1),"-")</f>
        <v>16493.297999999999</v>
      </c>
      <c r="F2667" s="4">
        <f t="shared" si="41"/>
        <v>16493.297999999999</v>
      </c>
      <c r="AC2667" t="str">
        <f>'ListaN69 09-02-2025'!AF2665</f>
        <v>Bajo</v>
      </c>
    </row>
    <row r="2668" spans="1:29" x14ac:dyDescent="0.2">
      <c r="A2668" s="1" t="s">
        <v>1162</v>
      </c>
      <c r="B2668" t="s">
        <v>3800</v>
      </c>
      <c r="C2668" s="45" t="s">
        <v>4964</v>
      </c>
      <c r="D2668">
        <v>21</v>
      </c>
      <c r="E2668" s="4">
        <f>IFERROR(VLOOKUP(A2668,'ListaN69 09-02-2025'!$A$9:$E$9716,5,0)*IF($C$3="SI",((D6665/100)+1),1)*IF(AND($C$3="SI",$C$4="SI"),IF(D6665=21,0.92,IF(D6665=10.5,0.96,1)),1)*IF(ISNUMBER($C$5),1-$C$5,1),"-")</f>
        <v>19372.451999999997</v>
      </c>
      <c r="F2668" s="4">
        <f t="shared" si="41"/>
        <v>19372.451999999997</v>
      </c>
      <c r="AC2668" t="str">
        <f>'ListaN69 09-02-2025'!AF2666</f>
        <v>Bajo</v>
      </c>
    </row>
    <row r="2669" spans="1:29" x14ac:dyDescent="0.2">
      <c r="A2669" s="1" t="s">
        <v>1163</v>
      </c>
      <c r="B2669" t="s">
        <v>3801</v>
      </c>
      <c r="C2669" s="45" t="s">
        <v>4946</v>
      </c>
      <c r="D2669">
        <v>21</v>
      </c>
      <c r="E2669" s="4">
        <f>IFERROR(VLOOKUP(A2669,'ListaN69 09-02-2025'!$A$9:$E$9716,5,0)*IF($C$3="SI",((D6666/100)+1),1)*IF(AND($C$3="SI",$C$4="SI"),IF(D6666=21,0.92,IF(D6666=10.5,0.96,1)),1)*IF(ISNUMBER($C$5),1-$C$5,1),"-")</f>
        <v>26634.647999999997</v>
      </c>
      <c r="F2669" s="4">
        <f t="shared" si="41"/>
        <v>26634.647999999997</v>
      </c>
      <c r="AC2669" t="str">
        <f>'ListaN69 09-02-2025'!AF2667</f>
        <v>Bajo</v>
      </c>
    </row>
    <row r="2670" spans="1:29" x14ac:dyDescent="0.2">
      <c r="A2670" s="1" t="s">
        <v>1164</v>
      </c>
      <c r="B2670" t="s">
        <v>1670</v>
      </c>
      <c r="C2670" s="45" t="s">
        <v>4946</v>
      </c>
      <c r="D2670">
        <v>21</v>
      </c>
      <c r="E2670" s="4">
        <f>IFERROR(VLOOKUP(A2670,'ListaN69 09-02-2025'!$A$9:$E$9716,5,0)*IF($C$3="SI",((D6667/100)+1),1)*IF(AND($C$3="SI",$C$4="SI"),IF(D6667=21,0.92,IF(D6667=10.5,0.96,1)),1)*IF(ISNUMBER($C$5),1-$C$5,1),"-")</f>
        <v>29333.236499999999</v>
      </c>
      <c r="F2670" s="4">
        <f t="shared" si="41"/>
        <v>29333.236499999999</v>
      </c>
      <c r="AC2670" t="str">
        <f>'ListaN69 09-02-2025'!AF2668</f>
        <v>Bajo</v>
      </c>
    </row>
    <row r="2671" spans="1:29" x14ac:dyDescent="0.2">
      <c r="C2671" s="45"/>
      <c r="E2671" s="4" t="str">
        <f>IFERROR(VLOOKUP(A2671,'ListaN69 09-02-2025'!$A$9:$E$9716,5,0)*IF($C$3="SI",((D6668/100)+1),1)*IF(AND($C$3="SI",$C$4="SI"),IF(D6668=21,0.92,IF(D6668=10.5,0.96,1)),1)*IF(ISNUMBER($C$5),1-$C$5,1),"-")</f>
        <v>-</v>
      </c>
      <c r="F2671" s="4" t="str">
        <f t="shared" si="41"/>
        <v>-</v>
      </c>
      <c r="AC2671" t="str">
        <f>'ListaN69 09-02-2025'!AF2669</f>
        <v>Blanco</v>
      </c>
    </row>
    <row r="2672" spans="1:29" x14ac:dyDescent="0.2">
      <c r="B2672" t="s">
        <v>2552</v>
      </c>
      <c r="C2672" s="45"/>
      <c r="E2672" s="4" t="str">
        <f>IFERROR(VLOOKUP(A2672,'ListaN69 09-02-2025'!$A$9:$E$9716,5,0)*IF($C$3="SI",((D6669/100)+1),1)*IF(AND($C$3="SI",$C$4="SI"),IF(D6669=21,0.92,IF(D6669=10.5,0.96,1)),1)*IF(ISNUMBER($C$5),1-$C$5,1),"-")</f>
        <v>-</v>
      </c>
      <c r="F2672" s="4" t="str">
        <f t="shared" si="41"/>
        <v>-</v>
      </c>
      <c r="AC2672" t="str">
        <f>'ListaN69 09-02-2025'!AF2670</f>
        <v>Titulo</v>
      </c>
    </row>
    <row r="2673" spans="1:29" x14ac:dyDescent="0.2">
      <c r="C2673" s="45"/>
      <c r="E2673" s="4" t="str">
        <f>IFERROR(VLOOKUP(A2673,'ListaN69 09-02-2025'!$A$9:$E$9716,5,0)*IF($C$3="SI",((D6670/100)+1),1)*IF(AND($C$3="SI",$C$4="SI"),IF(D6670=21,0.92,IF(D6670=10.5,0.96,1)),1)*IF(ISNUMBER($C$5),1-$C$5,1),"-")</f>
        <v>-</v>
      </c>
      <c r="F2673" s="4" t="str">
        <f t="shared" si="41"/>
        <v>-</v>
      </c>
      <c r="AC2673" t="str">
        <f>'ListaN69 09-02-2025'!AF2671</f>
        <v>Blanco</v>
      </c>
    </row>
    <row r="2674" spans="1:29" x14ac:dyDescent="0.2">
      <c r="A2674" s="1" t="s">
        <v>1586</v>
      </c>
      <c r="B2674" t="s">
        <v>3815</v>
      </c>
      <c r="C2674" s="45" t="s">
        <v>4948</v>
      </c>
      <c r="D2674">
        <v>21</v>
      </c>
      <c r="E2674" s="4">
        <f>IFERROR(VLOOKUP(A2674,'ListaN69 09-02-2025'!$A$9:$E$9716,5,0)*IF($C$3="SI",((D6671/100)+1),1)*IF(AND($C$3="SI",$C$4="SI"),IF(D6671=21,0.92,IF(D6671=10.5,0.96,1)),1)*IF(ISNUMBER($C$5),1-$C$5,1),"-")</f>
        <v>967.13849999999991</v>
      </c>
      <c r="F2674" s="4">
        <f t="shared" si="41"/>
        <v>967.13849999999991</v>
      </c>
      <c r="AC2674" t="str">
        <f>'ListaN69 09-02-2025'!AF2672</f>
        <v>Bajo</v>
      </c>
    </row>
    <row r="2675" spans="1:29" x14ac:dyDescent="0.2">
      <c r="A2675" s="1" t="s">
        <v>1587</v>
      </c>
      <c r="B2675" t="s">
        <v>3811</v>
      </c>
      <c r="C2675" s="45" t="s">
        <v>4948</v>
      </c>
      <c r="D2675">
        <v>21</v>
      </c>
      <c r="E2675" s="4">
        <f>IFERROR(VLOOKUP(A2675,'ListaN69 09-02-2025'!$A$9:$E$9716,5,0)*IF($C$3="SI",((D6672/100)+1),1)*IF(AND($C$3="SI",$C$4="SI"),IF(D6672=21,0.92,IF(D6672=10.5,0.96,1)),1)*IF(ISNUMBER($C$5),1-$C$5,1),"-")</f>
        <v>967.13849999999991</v>
      </c>
      <c r="F2675" s="4">
        <f t="shared" si="41"/>
        <v>967.13849999999991</v>
      </c>
      <c r="AC2675" t="str">
        <f>'ListaN69 09-02-2025'!AF2673</f>
        <v>Bajo</v>
      </c>
    </row>
    <row r="2676" spans="1:29" x14ac:dyDescent="0.2">
      <c r="A2676" s="1" t="s">
        <v>1591</v>
      </c>
      <c r="B2676" t="s">
        <v>3816</v>
      </c>
      <c r="C2676" s="45" t="s">
        <v>4948</v>
      </c>
      <c r="D2676">
        <v>21</v>
      </c>
      <c r="E2676" s="4">
        <f>IFERROR(VLOOKUP(A2676,'ListaN69 09-02-2025'!$A$9:$E$9716,5,0)*IF($C$3="SI",((D6673/100)+1),1)*IF(AND($C$3="SI",$C$4="SI"),IF(D6673=21,0.92,IF(D6673=10.5,0.96,1)),1)*IF(ISNUMBER($C$5),1-$C$5,1),"-")</f>
        <v>4756.1040000000003</v>
      </c>
      <c r="F2676" s="4">
        <f t="shared" si="41"/>
        <v>4756.1040000000003</v>
      </c>
      <c r="AC2676" t="str">
        <f>'ListaN69 09-02-2025'!AF2674</f>
        <v>Bajo</v>
      </c>
    </row>
    <row r="2677" spans="1:29" x14ac:dyDescent="0.2">
      <c r="A2677" s="1" t="s">
        <v>1592</v>
      </c>
      <c r="B2677" t="s">
        <v>3812</v>
      </c>
      <c r="C2677" s="45" t="s">
        <v>4948</v>
      </c>
      <c r="D2677">
        <v>21</v>
      </c>
      <c r="E2677" s="4">
        <f>IFERROR(VLOOKUP(A2677,'ListaN69 09-02-2025'!$A$9:$E$9716,5,0)*IF($C$3="SI",((D6674/100)+1),1)*IF(AND($C$3="SI",$C$4="SI"),IF(D6674=21,0.92,IF(D6674=10.5,0.96,1)),1)*IF(ISNUMBER($C$5),1-$C$5,1),"-")</f>
        <v>4756.1040000000003</v>
      </c>
      <c r="F2677" s="4">
        <f t="shared" si="41"/>
        <v>4756.1040000000003</v>
      </c>
      <c r="AC2677" t="str">
        <f>'ListaN69 09-02-2025'!AF2675</f>
        <v>Bajo</v>
      </c>
    </row>
    <row r="2678" spans="1:29" x14ac:dyDescent="0.2">
      <c r="A2678" s="1" t="s">
        <v>1593</v>
      </c>
      <c r="B2678" t="s">
        <v>3817</v>
      </c>
      <c r="C2678" s="45" t="s">
        <v>4948</v>
      </c>
      <c r="D2678">
        <v>21</v>
      </c>
      <c r="E2678" s="4">
        <f>IFERROR(VLOOKUP(A2678,'ListaN69 09-02-2025'!$A$9:$E$9716,5,0)*IF($C$3="SI",((D6675/100)+1),1)*IF(AND($C$3="SI",$C$4="SI"),IF(D6675=21,0.92,IF(D6675=10.5,0.96,1)),1)*IF(ISNUMBER($C$5),1-$C$5,1),"-")</f>
        <v>5837.0235000000002</v>
      </c>
      <c r="F2678" s="4">
        <f t="shared" si="41"/>
        <v>5837.0235000000002</v>
      </c>
      <c r="AC2678" t="str">
        <f>'ListaN69 09-02-2025'!AF2676</f>
        <v>Bajo</v>
      </c>
    </row>
    <row r="2679" spans="1:29" x14ac:dyDescent="0.2">
      <c r="A2679" s="1" t="s">
        <v>1594</v>
      </c>
      <c r="B2679" t="s">
        <v>3818</v>
      </c>
      <c r="C2679" s="45" t="s">
        <v>4948</v>
      </c>
      <c r="D2679">
        <v>21</v>
      </c>
      <c r="E2679" s="4">
        <f>IFERROR(VLOOKUP(A2679,'ListaN69 09-02-2025'!$A$9:$E$9716,5,0)*IF($C$3="SI",((D6676/100)+1),1)*IF(AND($C$3="SI",$C$4="SI"),IF(D6676=21,0.92,IF(D6676=10.5,0.96,1)),1)*IF(ISNUMBER($C$5),1-$C$5,1),"-")</f>
        <v>7941.9719999999998</v>
      </c>
      <c r="F2679" s="4">
        <f t="shared" si="41"/>
        <v>7941.9719999999998</v>
      </c>
      <c r="AC2679" t="str">
        <f>'ListaN69 09-02-2025'!AF2677</f>
        <v>Bajo</v>
      </c>
    </row>
    <row r="2680" spans="1:29" x14ac:dyDescent="0.2">
      <c r="A2680" s="1" t="s">
        <v>1595</v>
      </c>
      <c r="B2680" t="s">
        <v>3813</v>
      </c>
      <c r="C2680" s="45" t="s">
        <v>4948</v>
      </c>
      <c r="D2680">
        <v>21</v>
      </c>
      <c r="E2680" s="4">
        <f>IFERROR(VLOOKUP(A2680,'ListaN69 09-02-2025'!$A$9:$E$9716,5,0)*IF($C$3="SI",((D6677/100)+1),1)*IF(AND($C$3="SI",$C$4="SI"),IF(D6677=21,0.92,IF(D6677=10.5,0.96,1)),1)*IF(ISNUMBER($C$5),1-$C$5,1),"-")</f>
        <v>7941.9719999999998</v>
      </c>
      <c r="F2680" s="4">
        <f t="shared" si="41"/>
        <v>7941.9719999999998</v>
      </c>
      <c r="AC2680" t="str">
        <f>'ListaN69 09-02-2025'!AF2678</f>
        <v>Bajo</v>
      </c>
    </row>
    <row r="2681" spans="1:29" x14ac:dyDescent="0.2">
      <c r="A2681" s="1" t="s">
        <v>1596</v>
      </c>
      <c r="B2681" t="s">
        <v>3819</v>
      </c>
      <c r="C2681" s="45" t="s">
        <v>4948</v>
      </c>
      <c r="D2681">
        <v>21</v>
      </c>
      <c r="E2681" s="4">
        <f>IFERROR(VLOOKUP(A2681,'ListaN69 09-02-2025'!$A$9:$E$9716,5,0)*IF($C$3="SI",((D6678/100)+1),1)*IF(AND($C$3="SI",$C$4="SI"),IF(D6678=21,0.92,IF(D6678=10.5,0.96,1)),1)*IF(ISNUMBER($C$5),1-$C$5,1),"-")</f>
        <v>8125.4475000000002</v>
      </c>
      <c r="F2681" s="4">
        <f t="shared" si="41"/>
        <v>8125.4475000000002</v>
      </c>
      <c r="AC2681" t="str">
        <f>'ListaN69 09-02-2025'!AF2679</f>
        <v>Bajo</v>
      </c>
    </row>
    <row r="2682" spans="1:29" x14ac:dyDescent="0.2">
      <c r="A2682" s="1" t="s">
        <v>1597</v>
      </c>
      <c r="B2682" t="s">
        <v>3814</v>
      </c>
      <c r="C2682" s="45" t="s">
        <v>4948</v>
      </c>
      <c r="D2682">
        <v>21</v>
      </c>
      <c r="E2682" s="4">
        <f>IFERROR(VLOOKUP(A2682,'ListaN69 09-02-2025'!$A$9:$E$9716,5,0)*IF($C$3="SI",((D6679/100)+1),1)*IF(AND($C$3="SI",$C$4="SI"),IF(D6679=21,0.92,IF(D6679=10.5,0.96,1)),1)*IF(ISNUMBER($C$5),1-$C$5,1),"-")</f>
        <v>8125.4475000000002</v>
      </c>
      <c r="F2682" s="4">
        <f t="shared" si="41"/>
        <v>8125.4475000000002</v>
      </c>
      <c r="AC2682" t="str">
        <f>'ListaN69 09-02-2025'!AF2680</f>
        <v>Bajo</v>
      </c>
    </row>
    <row r="2683" spans="1:29" x14ac:dyDescent="0.2">
      <c r="A2683" s="1" t="s">
        <v>1975</v>
      </c>
      <c r="B2683" t="s">
        <v>2241</v>
      </c>
      <c r="C2683" s="45" t="s">
        <v>4948</v>
      </c>
      <c r="D2683">
        <v>21</v>
      </c>
      <c r="E2683" s="4">
        <f>IFERROR(VLOOKUP(A2683,'ListaN69 09-02-2025'!$A$9:$E$9716,5,0)*IF($C$3="SI",((D6680/100)+1),1)*IF(AND($C$3="SI",$C$4="SI"),IF(D6680=21,0.92,IF(D6680=10.5,0.96,1)),1)*IF(ISNUMBER($C$5),1-$C$5,1),"-")</f>
        <v>10779.512999999999</v>
      </c>
      <c r="F2683" s="4">
        <f t="shared" si="41"/>
        <v>10779.512999999999</v>
      </c>
      <c r="AC2683" t="str">
        <f>'ListaN69 09-02-2025'!AF2681</f>
        <v>Bajo</v>
      </c>
    </row>
    <row r="2684" spans="1:29" x14ac:dyDescent="0.2">
      <c r="A2684" s="1" t="s">
        <v>1977</v>
      </c>
      <c r="B2684" t="s">
        <v>2242</v>
      </c>
      <c r="C2684" s="45" t="s">
        <v>4948</v>
      </c>
      <c r="D2684">
        <v>21</v>
      </c>
      <c r="E2684" s="4">
        <f>IFERROR(VLOOKUP(A2684,'ListaN69 09-02-2025'!$A$9:$E$9716,5,0)*IF($C$3="SI",((D6681/100)+1),1)*IF(AND($C$3="SI",$C$4="SI"),IF(D6681=21,0.92,IF(D6681=10.5,0.96,1)),1)*IF(ISNUMBER($C$5),1-$C$5,1),"-")</f>
        <v>11877.746999999999</v>
      </c>
      <c r="F2684" s="4">
        <f t="shared" si="41"/>
        <v>11877.746999999999</v>
      </c>
      <c r="AC2684" t="str">
        <f>'ListaN69 09-02-2025'!AF2682</f>
        <v>Bajo</v>
      </c>
    </row>
    <row r="2685" spans="1:29" x14ac:dyDescent="0.2">
      <c r="A2685" s="1" t="s">
        <v>1979</v>
      </c>
      <c r="B2685" t="s">
        <v>2243</v>
      </c>
      <c r="C2685" s="45" t="s">
        <v>4948</v>
      </c>
      <c r="D2685">
        <v>21</v>
      </c>
      <c r="E2685" s="4">
        <f>IFERROR(VLOOKUP(A2685,'ListaN69 09-02-2025'!$A$9:$E$9716,5,0)*IF($C$3="SI",((D6682/100)+1),1)*IF(AND($C$3="SI",$C$4="SI"),IF(D6682=21,0.92,IF(D6682=10.5,0.96,1)),1)*IF(ISNUMBER($C$5),1-$C$5,1),"-")</f>
        <v>12971.034</v>
      </c>
      <c r="F2685" s="4">
        <f t="shared" si="41"/>
        <v>12971.034</v>
      </c>
      <c r="AC2685" t="str">
        <f>'ListaN69 09-02-2025'!AF2683</f>
        <v>Bajo</v>
      </c>
    </row>
    <row r="2686" spans="1:29" x14ac:dyDescent="0.2">
      <c r="A2686" s="1" t="s">
        <v>1976</v>
      </c>
      <c r="B2686" t="s">
        <v>2244</v>
      </c>
      <c r="C2686" s="45" t="s">
        <v>4948</v>
      </c>
      <c r="D2686">
        <v>21</v>
      </c>
      <c r="E2686" s="4">
        <f>IFERROR(VLOOKUP(A2686,'ListaN69 09-02-2025'!$A$9:$E$9716,5,0)*IF($C$3="SI",((D6683/100)+1),1)*IF(AND($C$3="SI",$C$4="SI"),IF(D6683=21,0.92,IF(D6683=10.5,0.96,1)),1)*IF(ISNUMBER($C$5),1-$C$5,1),"-")</f>
        <v>10779.512999999999</v>
      </c>
      <c r="F2686" s="4">
        <f t="shared" si="41"/>
        <v>10779.512999999999</v>
      </c>
      <c r="AC2686" t="str">
        <f>'ListaN69 09-02-2025'!AF2684</f>
        <v>Bajo</v>
      </c>
    </row>
    <row r="2687" spans="1:29" x14ac:dyDescent="0.2">
      <c r="A2687" s="1" t="s">
        <v>1978</v>
      </c>
      <c r="B2687" t="s">
        <v>2245</v>
      </c>
      <c r="C2687" s="45" t="s">
        <v>4948</v>
      </c>
      <c r="D2687">
        <v>21</v>
      </c>
      <c r="E2687" s="4">
        <f>IFERROR(VLOOKUP(A2687,'ListaN69 09-02-2025'!$A$9:$E$9716,5,0)*IF($C$3="SI",((D6684/100)+1),1)*IF(AND($C$3="SI",$C$4="SI"),IF(D6684=21,0.92,IF(D6684=10.5,0.96,1)),1)*IF(ISNUMBER($C$5),1-$C$5,1),"-")</f>
        <v>11877.746999999999</v>
      </c>
      <c r="F2687" s="4">
        <f t="shared" si="41"/>
        <v>11877.746999999999</v>
      </c>
      <c r="AC2687" t="str">
        <f>'ListaN69 09-02-2025'!AF2685</f>
        <v>Bajo</v>
      </c>
    </row>
    <row r="2688" spans="1:29" x14ac:dyDescent="0.2">
      <c r="A2688" s="1" t="s">
        <v>1980</v>
      </c>
      <c r="B2688" t="s">
        <v>2246</v>
      </c>
      <c r="C2688" s="45" t="s">
        <v>4948</v>
      </c>
      <c r="D2688">
        <v>21</v>
      </c>
      <c r="E2688" s="4">
        <f>IFERROR(VLOOKUP(A2688,'ListaN69 09-02-2025'!$A$9:$E$9716,5,0)*IF($C$3="SI",((D6685/100)+1),1)*IF(AND($C$3="SI",$C$4="SI"),IF(D6685=21,0.92,IF(D6685=10.5,0.96,1)),1)*IF(ISNUMBER($C$5),1-$C$5,1),"-")</f>
        <v>12971.034</v>
      </c>
      <c r="F2688" s="4">
        <f t="shared" si="41"/>
        <v>12971.034</v>
      </c>
      <c r="AC2688" t="str">
        <f>'ListaN69 09-02-2025'!AF2686</f>
        <v>Bajo</v>
      </c>
    </row>
    <row r="2689" spans="1:29" x14ac:dyDescent="0.2">
      <c r="A2689" s="1" t="s">
        <v>6241</v>
      </c>
      <c r="B2689" t="s">
        <v>6406</v>
      </c>
      <c r="C2689" s="45" t="s">
        <v>5120</v>
      </c>
      <c r="D2689">
        <v>21</v>
      </c>
      <c r="E2689" s="4">
        <f>IFERROR(VLOOKUP(A2689,'ListaN69 09-02-2025'!$A$9:$E$9716,5,0)*IF($C$3="SI",((D6686/100)+1),1)*IF(AND($C$3="SI",$C$4="SI"),IF(D6686=21,0.92,IF(D6686=10.5,0.96,1)),1)*IF(ISNUMBER($C$5),1-$C$5,1),"-")</f>
        <v>1018.71</v>
      </c>
      <c r="F2689" s="4">
        <f t="shared" si="41"/>
        <v>1018.71</v>
      </c>
      <c r="AC2689" t="str">
        <f>'ListaN69 09-02-2025'!AF2687</f>
        <v>Igual</v>
      </c>
    </row>
    <row r="2690" spans="1:29" x14ac:dyDescent="0.2">
      <c r="A2690" s="1" t="s">
        <v>6242</v>
      </c>
      <c r="B2690" t="s">
        <v>6407</v>
      </c>
      <c r="C2690" s="45" t="s">
        <v>4948</v>
      </c>
      <c r="D2690">
        <v>21</v>
      </c>
      <c r="E2690" s="4">
        <f>IFERROR(VLOOKUP(A2690,'ListaN69 09-02-2025'!$A$9:$E$9716,5,0)*IF($C$3="SI",((D6687/100)+1),1)*IF(AND($C$3="SI",$C$4="SI"),IF(D6687=21,0.92,IF(D6687=10.5,0.96,1)),1)*IF(ISNUMBER($C$5),1-$C$5,1),"-")</f>
        <v>1044.6980000000001</v>
      </c>
      <c r="F2690" s="4">
        <f t="shared" si="41"/>
        <v>1044.6980000000001</v>
      </c>
      <c r="AC2690" t="str">
        <f>'ListaN69 09-02-2025'!AF2688</f>
        <v>Igual</v>
      </c>
    </row>
    <row r="2691" spans="1:29" x14ac:dyDescent="0.2">
      <c r="A2691" s="1" t="s">
        <v>6243</v>
      </c>
      <c r="B2691" t="s">
        <v>6408</v>
      </c>
      <c r="C2691" s="45" t="s">
        <v>5120</v>
      </c>
      <c r="D2691">
        <v>21</v>
      </c>
      <c r="E2691" s="4">
        <f>IFERROR(VLOOKUP(A2691,'ListaN69 09-02-2025'!$A$9:$E$9716,5,0)*IF($C$3="SI",((D6688/100)+1),1)*IF(AND($C$3="SI",$C$4="SI"),IF(D6688=21,0.92,IF(D6688=10.5,0.96,1)),1)*IF(ISNUMBER($C$5),1-$C$5,1),"-")</f>
        <v>1920.24</v>
      </c>
      <c r="F2691" s="4">
        <f t="shared" si="41"/>
        <v>1920.24</v>
      </c>
      <c r="AC2691" t="str">
        <f>'ListaN69 09-02-2025'!AF2689</f>
        <v>Igual</v>
      </c>
    </row>
    <row r="2692" spans="1:29" x14ac:dyDescent="0.2">
      <c r="A2692" s="1" t="s">
        <v>6244</v>
      </c>
      <c r="B2692" t="s">
        <v>6409</v>
      </c>
      <c r="C2692" s="45" t="s">
        <v>4978</v>
      </c>
      <c r="D2692">
        <v>21</v>
      </c>
      <c r="E2692" s="4">
        <f>IFERROR(VLOOKUP(A2692,'ListaN69 09-02-2025'!$A$9:$E$9716,5,0)*IF($C$3="SI",((D6689/100)+1),1)*IF(AND($C$3="SI",$C$4="SI"),IF(D6689=21,0.92,IF(D6689=10.5,0.96,1)),1)*IF(ISNUMBER($C$5),1-$C$5,1),"-")</f>
        <v>2357.7750000000001</v>
      </c>
      <c r="F2692" s="4">
        <f t="shared" si="41"/>
        <v>2357.7750000000001</v>
      </c>
      <c r="AC2692" t="str">
        <f>'ListaN69 09-02-2025'!AF2690</f>
        <v>Igual</v>
      </c>
    </row>
    <row r="2693" spans="1:29" x14ac:dyDescent="0.2">
      <c r="A2693" s="1" t="s">
        <v>6245</v>
      </c>
      <c r="B2693" t="s">
        <v>6410</v>
      </c>
      <c r="C2693" s="45" t="s">
        <v>4949</v>
      </c>
      <c r="D2693">
        <v>21</v>
      </c>
      <c r="E2693" s="4">
        <f>IFERROR(VLOOKUP(A2693,'ListaN69 09-02-2025'!$A$9:$E$9716,5,0)*IF($C$3="SI",((D6690/100)+1),1)*IF(AND($C$3="SI",$C$4="SI"),IF(D6690=21,0.92,IF(D6690=10.5,0.96,1)),1)*IF(ISNUMBER($C$5),1-$C$5,1),"-")</f>
        <v>3520.125</v>
      </c>
      <c r="F2693" s="4">
        <f t="shared" si="41"/>
        <v>3520.125</v>
      </c>
      <c r="AC2693" t="str">
        <f>'ListaN69 09-02-2025'!AF2691</f>
        <v>Igual</v>
      </c>
    </row>
    <row r="2694" spans="1:29" x14ac:dyDescent="0.2">
      <c r="C2694" s="45"/>
      <c r="E2694" s="4" t="str">
        <f>IFERROR(VLOOKUP(A2694,'ListaN69 09-02-2025'!$A$9:$E$9716,5,0)*IF($C$3="SI",((D6691/100)+1),1)*IF(AND($C$3="SI",$C$4="SI"),IF(D6691=21,0.92,IF(D6691=10.5,0.96,1)),1)*IF(ISNUMBER($C$5),1-$C$5,1),"-")</f>
        <v>-</v>
      </c>
      <c r="F2694" s="4" t="str">
        <f t="shared" si="41"/>
        <v>-</v>
      </c>
      <c r="AC2694" t="str">
        <f>'ListaN69 09-02-2025'!AF2692</f>
        <v>Blanco</v>
      </c>
    </row>
    <row r="2695" spans="1:29" x14ac:dyDescent="0.2">
      <c r="B2695" t="s">
        <v>2553</v>
      </c>
      <c r="C2695" s="45"/>
      <c r="E2695" s="4" t="str">
        <f>IFERROR(VLOOKUP(A2695,'ListaN69 09-02-2025'!$A$9:$E$9716,5,0)*IF($C$3="SI",((D6692/100)+1),1)*IF(AND($C$3="SI",$C$4="SI"),IF(D6692=21,0.92,IF(D6692=10.5,0.96,1)),1)*IF(ISNUMBER($C$5),1-$C$5,1),"-")</f>
        <v>-</v>
      </c>
      <c r="F2695" s="4" t="str">
        <f t="shared" si="41"/>
        <v>-</v>
      </c>
      <c r="AC2695" t="str">
        <f>'ListaN69 09-02-2025'!AF2693</f>
        <v>Titulo</v>
      </c>
    </row>
    <row r="2696" spans="1:29" x14ac:dyDescent="0.2">
      <c r="C2696" s="45"/>
      <c r="E2696" s="4" t="str">
        <f>IFERROR(VLOOKUP(A2696,'ListaN69 09-02-2025'!$A$9:$E$9716,5,0)*IF($C$3="SI",((D6693/100)+1),1)*IF(AND($C$3="SI",$C$4="SI"),IF(D6693=21,0.92,IF(D6693=10.5,0.96,1)),1)*IF(ISNUMBER($C$5),1-$C$5,1),"-")</f>
        <v>-</v>
      </c>
      <c r="F2696" s="4" t="str">
        <f t="shared" si="41"/>
        <v>-</v>
      </c>
      <c r="AC2696" t="str">
        <f>'ListaN69 09-02-2025'!AF2694</f>
        <v>Blanco</v>
      </c>
    </row>
    <row r="2697" spans="1:29" x14ac:dyDescent="0.2">
      <c r="A2697" s="1" t="s">
        <v>5461</v>
      </c>
      <c r="B2697" t="s">
        <v>2648</v>
      </c>
      <c r="C2697" s="45" t="s">
        <v>5069</v>
      </c>
      <c r="D2697">
        <v>21</v>
      </c>
      <c r="E2697" s="4">
        <f>IFERROR(VLOOKUP(A2697,'ListaN69 09-02-2025'!$A$9:$E$9716,5,0)*IF($C$3="SI",((D6694/100)+1),1)*IF(AND($C$3="SI",$C$4="SI"),IF(D6694=21,0.92,IF(D6694=10.5,0.96,1)),1)*IF(ISNUMBER($C$5),1-$C$5,1),"-")</f>
        <v>552.46349999999995</v>
      </c>
      <c r="F2697" s="4">
        <f t="shared" si="41"/>
        <v>552.46349999999995</v>
      </c>
      <c r="AC2697" t="str">
        <f>'ListaN69 09-02-2025'!AF2695</f>
        <v>Bajo</v>
      </c>
    </row>
    <row r="2698" spans="1:29" x14ac:dyDescent="0.2">
      <c r="A2698" s="1" t="s">
        <v>5462</v>
      </c>
      <c r="B2698" t="s">
        <v>2649</v>
      </c>
      <c r="C2698" s="45" t="s">
        <v>5069</v>
      </c>
      <c r="D2698">
        <v>21</v>
      </c>
      <c r="E2698" s="4">
        <f>IFERROR(VLOOKUP(A2698,'ListaN69 09-02-2025'!$A$9:$E$9716,5,0)*IF($C$3="SI",((D6695/100)+1),1)*IF(AND($C$3="SI",$C$4="SI"),IF(D6695=21,0.92,IF(D6695=10.5,0.96,1)),1)*IF(ISNUMBER($C$5),1-$C$5,1),"-")</f>
        <v>552.46349999999995</v>
      </c>
      <c r="F2698" s="4">
        <f t="shared" si="41"/>
        <v>552.46349999999995</v>
      </c>
      <c r="AC2698" t="str">
        <f>'ListaN69 09-02-2025'!AF2696</f>
        <v>Bajo</v>
      </c>
    </row>
    <row r="2699" spans="1:29" x14ac:dyDescent="0.2">
      <c r="A2699" s="1" t="s">
        <v>5463</v>
      </c>
      <c r="B2699" t="s">
        <v>2650</v>
      </c>
      <c r="C2699" s="45" t="s">
        <v>5069</v>
      </c>
      <c r="D2699">
        <v>21</v>
      </c>
      <c r="E2699" s="4">
        <f>IFERROR(VLOOKUP(A2699,'ListaN69 09-02-2025'!$A$9:$E$9716,5,0)*IF($C$3="SI",((D6696/100)+1),1)*IF(AND($C$3="SI",$C$4="SI"),IF(D6696=21,0.92,IF(D6696=10.5,0.96,1)),1)*IF(ISNUMBER($C$5),1-$C$5,1),"-")</f>
        <v>552.46349999999995</v>
      </c>
      <c r="F2699" s="4">
        <f t="shared" si="41"/>
        <v>552.46349999999995</v>
      </c>
      <c r="AC2699" t="str">
        <f>'ListaN69 09-02-2025'!AF2697</f>
        <v>Bajo</v>
      </c>
    </row>
    <row r="2700" spans="1:29" x14ac:dyDescent="0.2">
      <c r="A2700" s="1" t="s">
        <v>5464</v>
      </c>
      <c r="B2700" t="s">
        <v>2651</v>
      </c>
      <c r="C2700" s="45" t="s">
        <v>5069</v>
      </c>
      <c r="D2700">
        <v>21</v>
      </c>
      <c r="E2700" s="4">
        <f>IFERROR(VLOOKUP(A2700,'ListaN69 09-02-2025'!$A$9:$E$9716,5,0)*IF($C$3="SI",((D6697/100)+1),1)*IF(AND($C$3="SI",$C$4="SI"),IF(D6697=21,0.92,IF(D6697=10.5,0.96,1)),1)*IF(ISNUMBER($C$5),1-$C$5,1),"-")</f>
        <v>552.46349999999995</v>
      </c>
      <c r="F2700" s="4">
        <f t="shared" si="41"/>
        <v>552.46349999999995</v>
      </c>
      <c r="AC2700" t="str">
        <f>'ListaN69 09-02-2025'!AF2698</f>
        <v>Bajo</v>
      </c>
    </row>
    <row r="2701" spans="1:29" x14ac:dyDescent="0.2">
      <c r="A2701" s="1" t="s">
        <v>5465</v>
      </c>
      <c r="B2701" t="s">
        <v>2652</v>
      </c>
      <c r="C2701" s="45" t="s">
        <v>5069</v>
      </c>
      <c r="D2701">
        <v>21</v>
      </c>
      <c r="E2701" s="4">
        <f>IFERROR(VLOOKUP(A2701,'ListaN69 09-02-2025'!$A$9:$E$9716,5,0)*IF($C$3="SI",((D6698/100)+1),1)*IF(AND($C$3="SI",$C$4="SI"),IF(D6698=21,0.92,IF(D6698=10.5,0.96,1)),1)*IF(ISNUMBER($C$5),1-$C$5,1),"-")</f>
        <v>552.46349999999995</v>
      </c>
      <c r="F2701" s="4">
        <f t="shared" si="41"/>
        <v>552.46349999999995</v>
      </c>
      <c r="AC2701" t="str">
        <f>'ListaN69 09-02-2025'!AF2699</f>
        <v>Bajo</v>
      </c>
    </row>
    <row r="2702" spans="1:29" x14ac:dyDescent="0.2">
      <c r="A2702" s="1" t="s">
        <v>5466</v>
      </c>
      <c r="B2702" t="s">
        <v>2653</v>
      </c>
      <c r="C2702" s="45" t="s">
        <v>5069</v>
      </c>
      <c r="D2702">
        <v>21</v>
      </c>
      <c r="E2702" s="4">
        <f>IFERROR(VLOOKUP(A2702,'ListaN69 09-02-2025'!$A$9:$E$9716,5,0)*IF($C$3="SI",((D6699/100)+1),1)*IF(AND($C$3="SI",$C$4="SI"),IF(D6699=21,0.92,IF(D6699=10.5,0.96,1)),1)*IF(ISNUMBER($C$5),1-$C$5,1),"-")</f>
        <v>552.46349999999995</v>
      </c>
      <c r="F2702" s="4">
        <f t="shared" ref="F2702:F2765" si="42">IFERROR(E2702*IF(ISNUMBER($C$6),1+$C$6,1),"-")</f>
        <v>552.46349999999995</v>
      </c>
      <c r="AC2702" t="str">
        <f>'ListaN69 09-02-2025'!AF2700</f>
        <v>Bajo</v>
      </c>
    </row>
    <row r="2703" spans="1:29" x14ac:dyDescent="0.2">
      <c r="A2703" s="1" t="s">
        <v>5467</v>
      </c>
      <c r="B2703" t="s">
        <v>2654</v>
      </c>
      <c r="C2703" s="45" t="s">
        <v>5069</v>
      </c>
      <c r="D2703">
        <v>21</v>
      </c>
      <c r="E2703" s="4">
        <f>IFERROR(VLOOKUP(A2703,'ListaN69 09-02-2025'!$A$9:$E$9716,5,0)*IF($C$3="SI",((D6700/100)+1),1)*IF(AND($C$3="SI",$C$4="SI"),IF(D6700=21,0.92,IF(D6700=10.5,0.96,1)),1)*IF(ISNUMBER($C$5),1-$C$5,1),"-")</f>
        <v>552.46349999999995</v>
      </c>
      <c r="F2703" s="4">
        <f t="shared" si="42"/>
        <v>552.46349999999995</v>
      </c>
      <c r="AC2703" t="str">
        <f>'ListaN69 09-02-2025'!AF2701</f>
        <v>Bajo</v>
      </c>
    </row>
    <row r="2704" spans="1:29" x14ac:dyDescent="0.2">
      <c r="A2704" s="1" t="s">
        <v>5468</v>
      </c>
      <c r="B2704" t="s">
        <v>2655</v>
      </c>
      <c r="C2704" s="45" t="s">
        <v>5069</v>
      </c>
      <c r="D2704">
        <v>21</v>
      </c>
      <c r="E2704" s="4">
        <f>IFERROR(VLOOKUP(A2704,'ListaN69 09-02-2025'!$A$9:$E$9716,5,0)*IF($C$3="SI",((D6701/100)+1),1)*IF(AND($C$3="SI",$C$4="SI"),IF(D6701=21,0.92,IF(D6701=10.5,0.96,1)),1)*IF(ISNUMBER($C$5),1-$C$5,1),"-")</f>
        <v>552.46349999999995</v>
      </c>
      <c r="F2704" s="4">
        <f t="shared" si="42"/>
        <v>552.46349999999995</v>
      </c>
      <c r="AC2704" t="str">
        <f>'ListaN69 09-02-2025'!AF2702</f>
        <v>Bajo</v>
      </c>
    </row>
    <row r="2705" spans="1:29" x14ac:dyDescent="0.2">
      <c r="A2705" s="1" t="s">
        <v>5469</v>
      </c>
      <c r="B2705" t="s">
        <v>2664</v>
      </c>
      <c r="C2705" s="45" t="s">
        <v>5069</v>
      </c>
      <c r="D2705">
        <v>21</v>
      </c>
      <c r="E2705" s="4">
        <f>IFERROR(VLOOKUP(A2705,'ListaN69 09-02-2025'!$A$9:$E$9716,5,0)*IF($C$3="SI",((D6702/100)+1),1)*IF(AND($C$3="SI",$C$4="SI"),IF(D6702=21,0.92,IF(D6702=10.5,0.96,1)),1)*IF(ISNUMBER($C$5),1-$C$5,1),"-")</f>
        <v>552.46349999999995</v>
      </c>
      <c r="F2705" s="4">
        <f t="shared" si="42"/>
        <v>552.46349999999995</v>
      </c>
      <c r="AC2705" t="str">
        <f>'ListaN69 09-02-2025'!AF2703</f>
        <v>Bajo</v>
      </c>
    </row>
    <row r="2706" spans="1:29" x14ac:dyDescent="0.2">
      <c r="A2706" s="1" t="s">
        <v>5470</v>
      </c>
      <c r="B2706" t="s">
        <v>2656</v>
      </c>
      <c r="C2706" s="45" t="s">
        <v>5069</v>
      </c>
      <c r="D2706">
        <v>21</v>
      </c>
      <c r="E2706" s="4">
        <f>IFERROR(VLOOKUP(A2706,'ListaN69 09-02-2025'!$A$9:$E$9716,5,0)*IF($C$3="SI",((D6703/100)+1),1)*IF(AND($C$3="SI",$C$4="SI"),IF(D6703=21,0.92,IF(D6703=10.5,0.96,1)),1)*IF(ISNUMBER($C$5),1-$C$5,1),"-")</f>
        <v>552.46349999999995</v>
      </c>
      <c r="F2706" s="4">
        <f t="shared" si="42"/>
        <v>552.46349999999995</v>
      </c>
      <c r="AC2706" t="str">
        <f>'ListaN69 09-02-2025'!AF2704</f>
        <v>Bajo</v>
      </c>
    </row>
    <row r="2707" spans="1:29" x14ac:dyDescent="0.2">
      <c r="A2707" s="1" t="s">
        <v>5471</v>
      </c>
      <c r="B2707" t="s">
        <v>2657</v>
      </c>
      <c r="C2707" s="45" t="s">
        <v>5069</v>
      </c>
      <c r="D2707">
        <v>21</v>
      </c>
      <c r="E2707" s="4">
        <f>IFERROR(VLOOKUP(A2707,'ListaN69 09-02-2025'!$A$9:$E$9716,5,0)*IF($C$3="SI",((D6704/100)+1),1)*IF(AND($C$3="SI",$C$4="SI"),IF(D6704=21,0.92,IF(D6704=10.5,0.96,1)),1)*IF(ISNUMBER($C$5),1-$C$5,1),"-")</f>
        <v>552.46349999999995</v>
      </c>
      <c r="F2707" s="4">
        <f t="shared" si="42"/>
        <v>552.46349999999995</v>
      </c>
      <c r="AC2707" t="str">
        <f>'ListaN69 09-02-2025'!AF2705</f>
        <v>Bajo</v>
      </c>
    </row>
    <row r="2708" spans="1:29" x14ac:dyDescent="0.2">
      <c r="A2708" s="1" t="s">
        <v>5472</v>
      </c>
      <c r="B2708" t="s">
        <v>2658</v>
      </c>
      <c r="C2708" s="45" t="s">
        <v>5069</v>
      </c>
      <c r="D2708">
        <v>21</v>
      </c>
      <c r="E2708" s="4">
        <f>IFERROR(VLOOKUP(A2708,'ListaN69 09-02-2025'!$A$9:$E$9716,5,0)*IF($C$3="SI",((D6705/100)+1),1)*IF(AND($C$3="SI",$C$4="SI"),IF(D6705=21,0.92,IF(D6705=10.5,0.96,1)),1)*IF(ISNUMBER($C$5),1-$C$5,1),"-")</f>
        <v>552.46349999999995</v>
      </c>
      <c r="F2708" s="4">
        <f t="shared" si="42"/>
        <v>552.46349999999995</v>
      </c>
      <c r="AC2708" t="str">
        <f>'ListaN69 09-02-2025'!AF2706</f>
        <v>Bajo</v>
      </c>
    </row>
    <row r="2709" spans="1:29" x14ac:dyDescent="0.2">
      <c r="A2709" s="1" t="s">
        <v>5473</v>
      </c>
      <c r="B2709" t="s">
        <v>2665</v>
      </c>
      <c r="C2709" s="45" t="s">
        <v>5069</v>
      </c>
      <c r="D2709">
        <v>21</v>
      </c>
      <c r="E2709" s="4">
        <f>IFERROR(VLOOKUP(A2709,'ListaN69 09-02-2025'!$A$9:$E$9716,5,0)*IF($C$3="SI",((D6706/100)+1),1)*IF(AND($C$3="SI",$C$4="SI"),IF(D6706=21,0.92,IF(D6706=10.5,0.96,1)),1)*IF(ISNUMBER($C$5),1-$C$5,1),"-")</f>
        <v>552.46349999999995</v>
      </c>
      <c r="F2709" s="4">
        <f t="shared" si="42"/>
        <v>552.46349999999995</v>
      </c>
      <c r="AC2709" t="str">
        <f>'ListaN69 09-02-2025'!AF2707</f>
        <v>Bajo</v>
      </c>
    </row>
    <row r="2710" spans="1:29" x14ac:dyDescent="0.2">
      <c r="A2710" s="1" t="s">
        <v>5474</v>
      </c>
      <c r="B2710" t="s">
        <v>2659</v>
      </c>
      <c r="C2710" s="45" t="s">
        <v>5069</v>
      </c>
      <c r="D2710">
        <v>21</v>
      </c>
      <c r="E2710" s="4">
        <f>IFERROR(VLOOKUP(A2710,'ListaN69 09-02-2025'!$A$9:$E$9716,5,0)*IF($C$3="SI",((D6707/100)+1),1)*IF(AND($C$3="SI",$C$4="SI"),IF(D6707=21,0.92,IF(D6707=10.5,0.96,1)),1)*IF(ISNUMBER($C$5),1-$C$5,1),"-")</f>
        <v>552.46349999999995</v>
      </c>
      <c r="F2710" s="4">
        <f t="shared" si="42"/>
        <v>552.46349999999995</v>
      </c>
      <c r="AC2710" t="str">
        <f>'ListaN69 09-02-2025'!AF2708</f>
        <v>Bajo</v>
      </c>
    </row>
    <row r="2711" spans="1:29" x14ac:dyDescent="0.2">
      <c r="A2711" s="1" t="s">
        <v>5475</v>
      </c>
      <c r="B2711" t="s">
        <v>2666</v>
      </c>
      <c r="C2711" s="45" t="s">
        <v>5069</v>
      </c>
      <c r="D2711">
        <v>21</v>
      </c>
      <c r="E2711" s="4">
        <f>IFERROR(VLOOKUP(A2711,'ListaN69 09-02-2025'!$A$9:$E$9716,5,0)*IF($C$3="SI",((D6708/100)+1),1)*IF(AND($C$3="SI",$C$4="SI"),IF(D6708=21,0.92,IF(D6708=10.5,0.96,1)),1)*IF(ISNUMBER($C$5),1-$C$5,1),"-")</f>
        <v>552.46349999999995</v>
      </c>
      <c r="F2711" s="4">
        <f t="shared" si="42"/>
        <v>552.46349999999995</v>
      </c>
      <c r="AC2711" t="str">
        <f>'ListaN69 09-02-2025'!AF2709</f>
        <v>Bajo</v>
      </c>
    </row>
    <row r="2712" spans="1:29" x14ac:dyDescent="0.2">
      <c r="A2712" s="1" t="s">
        <v>1989</v>
      </c>
      <c r="B2712" t="s">
        <v>2660</v>
      </c>
      <c r="C2712" s="45" t="s">
        <v>5069</v>
      </c>
      <c r="D2712">
        <v>21</v>
      </c>
      <c r="E2712" s="4">
        <f>IFERROR(VLOOKUP(A2712,'ListaN69 09-02-2025'!$A$9:$E$9716,5,0)*IF($C$3="SI",((D6709/100)+1),1)*IF(AND($C$3="SI",$C$4="SI"),IF(D6709=21,0.92,IF(D6709=10.5,0.96,1)),1)*IF(ISNUMBER($C$5),1-$C$5,1),"-")</f>
        <v>590.73</v>
      </c>
      <c r="F2712" s="4">
        <f t="shared" si="42"/>
        <v>590.73</v>
      </c>
      <c r="AC2712" t="str">
        <f>'ListaN69 09-02-2025'!AF2710</f>
        <v>Bajo</v>
      </c>
    </row>
    <row r="2713" spans="1:29" x14ac:dyDescent="0.2">
      <c r="A2713" s="1" t="s">
        <v>1990</v>
      </c>
      <c r="B2713" t="s">
        <v>2661</v>
      </c>
      <c r="C2713" s="45" t="s">
        <v>5069</v>
      </c>
      <c r="D2713">
        <v>21</v>
      </c>
      <c r="E2713" s="4">
        <f>IFERROR(VLOOKUP(A2713,'ListaN69 09-02-2025'!$A$9:$E$9716,5,0)*IF($C$3="SI",((D6710/100)+1),1)*IF(AND($C$3="SI",$C$4="SI"),IF(D6710=21,0.92,IF(D6710=10.5,0.96,1)),1)*IF(ISNUMBER($C$5),1-$C$5,1),"-")</f>
        <v>590.73</v>
      </c>
      <c r="F2713" s="4">
        <f t="shared" si="42"/>
        <v>590.73</v>
      </c>
      <c r="AC2713" t="str">
        <f>'ListaN69 09-02-2025'!AF2711</f>
        <v>Bajo</v>
      </c>
    </row>
    <row r="2714" spans="1:29" x14ac:dyDescent="0.2">
      <c r="A2714" s="1" t="s">
        <v>1991</v>
      </c>
      <c r="B2714" t="s">
        <v>2662</v>
      </c>
      <c r="C2714" s="45" t="s">
        <v>5069</v>
      </c>
      <c r="D2714">
        <v>21</v>
      </c>
      <c r="E2714" s="4">
        <f>IFERROR(VLOOKUP(A2714,'ListaN69 09-02-2025'!$A$9:$E$9716,5,0)*IF($C$3="SI",((D6711/100)+1),1)*IF(AND($C$3="SI",$C$4="SI"),IF(D6711=21,0.92,IF(D6711=10.5,0.96,1)),1)*IF(ISNUMBER($C$5),1-$C$5,1),"-")</f>
        <v>590.73</v>
      </c>
      <c r="F2714" s="4">
        <f t="shared" si="42"/>
        <v>590.73</v>
      </c>
      <c r="AC2714" t="str">
        <f>'ListaN69 09-02-2025'!AF2712</f>
        <v>Bajo</v>
      </c>
    </row>
    <row r="2715" spans="1:29" x14ac:dyDescent="0.2">
      <c r="A2715" s="1" t="s">
        <v>1992</v>
      </c>
      <c r="B2715" t="s">
        <v>2663</v>
      </c>
      <c r="C2715" s="45" t="s">
        <v>5069</v>
      </c>
      <c r="D2715">
        <v>21</v>
      </c>
      <c r="E2715" s="4">
        <f>IFERROR(VLOOKUP(A2715,'ListaN69 09-02-2025'!$A$9:$E$9716,5,0)*IF($C$3="SI",((D6712/100)+1),1)*IF(AND($C$3="SI",$C$4="SI"),IF(D6712=21,0.92,IF(D6712=10.5,0.96,1)),1)*IF(ISNUMBER($C$5),1-$C$5,1),"-")</f>
        <v>590.73</v>
      </c>
      <c r="F2715" s="4">
        <f t="shared" si="42"/>
        <v>590.73</v>
      </c>
      <c r="AC2715" t="str">
        <f>'ListaN69 09-02-2025'!AF2713</f>
        <v>Bajo</v>
      </c>
    </row>
    <row r="2716" spans="1:29" x14ac:dyDescent="0.2">
      <c r="C2716" s="45"/>
      <c r="E2716" s="4" t="str">
        <f>IFERROR(VLOOKUP(A2716,'ListaN69 09-02-2025'!$A$9:$E$9716,5,0)*IF($C$3="SI",((D6713/100)+1),1)*IF(AND($C$3="SI",$C$4="SI"),IF(D6713=21,0.92,IF(D6713=10.5,0.96,1)),1)*IF(ISNUMBER($C$5),1-$C$5,1),"-")</f>
        <v>-</v>
      </c>
      <c r="F2716" s="4" t="str">
        <f t="shared" si="42"/>
        <v>-</v>
      </c>
      <c r="AC2716" t="str">
        <f>'ListaN69 09-02-2025'!AF2714</f>
        <v>Blanco</v>
      </c>
    </row>
    <row r="2717" spans="1:29" x14ac:dyDescent="0.2">
      <c r="B2717" t="s">
        <v>2554</v>
      </c>
      <c r="C2717" s="45"/>
      <c r="E2717" s="4" t="str">
        <f>IFERROR(VLOOKUP(A2717,'ListaN69 09-02-2025'!$A$9:$E$9716,5,0)*IF($C$3="SI",((D6714/100)+1),1)*IF(AND($C$3="SI",$C$4="SI"),IF(D6714=21,0.92,IF(D6714=10.5,0.96,1)),1)*IF(ISNUMBER($C$5),1-$C$5,1),"-")</f>
        <v>-</v>
      </c>
      <c r="F2717" s="4" t="str">
        <f t="shared" si="42"/>
        <v>-</v>
      </c>
      <c r="AC2717" t="str">
        <f>'ListaN69 09-02-2025'!AF2715</f>
        <v>Titulo</v>
      </c>
    </row>
    <row r="2718" spans="1:29" x14ac:dyDescent="0.2">
      <c r="C2718" s="45"/>
      <c r="E2718" s="4" t="str">
        <f>IFERROR(VLOOKUP(A2718,'ListaN69 09-02-2025'!$A$9:$E$9716,5,0)*IF($C$3="SI",((D6715/100)+1),1)*IF(AND($C$3="SI",$C$4="SI"),IF(D6715=21,0.92,IF(D6715=10.5,0.96,1)),1)*IF(ISNUMBER($C$5),1-$C$5,1),"-")</f>
        <v>-</v>
      </c>
      <c r="F2718" s="4" t="str">
        <f t="shared" si="42"/>
        <v>-</v>
      </c>
      <c r="AC2718" t="str">
        <f>'ListaN69 09-02-2025'!AF2716</f>
        <v>Blanco</v>
      </c>
    </row>
    <row r="2719" spans="1:29" x14ac:dyDescent="0.2">
      <c r="A2719" s="1" t="s">
        <v>5526</v>
      </c>
      <c r="B2719" t="s">
        <v>2668</v>
      </c>
      <c r="C2719" s="45" t="s">
        <v>5070</v>
      </c>
      <c r="D2719">
        <v>21</v>
      </c>
      <c r="E2719" s="4">
        <f>IFERROR(VLOOKUP(A2719,'ListaN69 09-02-2025'!$A$9:$E$9716,5,0)*IF($C$3="SI",((D6716/100)+1),1)*IF(AND($C$3="SI",$C$4="SI"),IF(D6716=21,0.92,IF(D6716=10.5,0.96,1)),1)*IF(ISNUMBER($C$5),1-$C$5,1),"-")</f>
        <v>733.32</v>
      </c>
      <c r="F2719" s="4">
        <f t="shared" si="42"/>
        <v>733.32</v>
      </c>
      <c r="AC2719" t="str">
        <f>'ListaN69 09-02-2025'!AF2717</f>
        <v>Bajo</v>
      </c>
    </row>
    <row r="2720" spans="1:29" x14ac:dyDescent="0.2">
      <c r="A2720" s="1" t="s">
        <v>5527</v>
      </c>
      <c r="B2720" t="s">
        <v>2669</v>
      </c>
      <c r="C2720" s="45" t="s">
        <v>5070</v>
      </c>
      <c r="D2720">
        <v>21</v>
      </c>
      <c r="E2720" s="4">
        <f>IFERROR(VLOOKUP(A2720,'ListaN69 09-02-2025'!$A$9:$E$9716,5,0)*IF($C$3="SI",((D6717/100)+1),1)*IF(AND($C$3="SI",$C$4="SI"),IF(D6717=21,0.92,IF(D6717=10.5,0.96,1)),1)*IF(ISNUMBER($C$5),1-$C$5,1),"-")</f>
        <v>733.32</v>
      </c>
      <c r="F2720" s="4">
        <f t="shared" si="42"/>
        <v>733.32</v>
      </c>
      <c r="AC2720" t="str">
        <f>'ListaN69 09-02-2025'!AF2718</f>
        <v>Bajo</v>
      </c>
    </row>
    <row r="2721" spans="1:29" x14ac:dyDescent="0.2">
      <c r="A2721" s="1" t="s">
        <v>2230</v>
      </c>
      <c r="B2721" t="s">
        <v>2670</v>
      </c>
      <c r="C2721" s="45" t="s">
        <v>5070</v>
      </c>
      <c r="D2721">
        <v>21</v>
      </c>
      <c r="E2721" s="4">
        <f>IFERROR(VLOOKUP(A2721,'ListaN69 09-02-2025'!$A$9:$E$9716,5,0)*IF($C$3="SI",((D6718/100)+1),1)*IF(AND($C$3="SI",$C$4="SI"),IF(D6718=21,0.92,IF(D6718=10.5,0.96,1)),1)*IF(ISNUMBER($C$5),1-$C$5,1),"-")</f>
        <v>733.32</v>
      </c>
      <c r="F2721" s="4">
        <f t="shared" si="42"/>
        <v>733.32</v>
      </c>
      <c r="AC2721" t="str">
        <f>'ListaN69 09-02-2025'!AF2719</f>
        <v>Bajo</v>
      </c>
    </row>
    <row r="2722" spans="1:29" x14ac:dyDescent="0.2">
      <c r="A2722" s="1" t="s">
        <v>2210</v>
      </c>
      <c r="B2722" t="s">
        <v>2667</v>
      </c>
      <c r="C2722" s="45" t="s">
        <v>5070</v>
      </c>
      <c r="D2722">
        <v>21</v>
      </c>
      <c r="E2722" s="4">
        <f>IFERROR(VLOOKUP(A2722,'ListaN69 09-02-2025'!$A$9:$E$9716,5,0)*IF($C$3="SI",((D6719/100)+1),1)*IF(AND($C$3="SI",$C$4="SI"),IF(D6719=21,0.92,IF(D6719=10.5,0.96,1)),1)*IF(ISNUMBER($C$5),1-$C$5,1),"-")</f>
        <v>733.32</v>
      </c>
      <c r="F2722" s="4">
        <f t="shared" si="42"/>
        <v>733.32</v>
      </c>
      <c r="AC2722" t="str">
        <f>'ListaN69 09-02-2025'!AF2720</f>
        <v>Bajo</v>
      </c>
    </row>
    <row r="2723" spans="1:29" x14ac:dyDescent="0.2">
      <c r="A2723" s="1" t="s">
        <v>2231</v>
      </c>
      <c r="B2723" t="s">
        <v>2671</v>
      </c>
      <c r="C2723" s="45" t="s">
        <v>5070</v>
      </c>
      <c r="D2723">
        <v>21</v>
      </c>
      <c r="E2723" s="4">
        <f>IFERROR(VLOOKUP(A2723,'ListaN69 09-02-2025'!$A$9:$E$9716,5,0)*IF($C$3="SI",((D6720/100)+1),1)*IF(AND($C$3="SI",$C$4="SI"),IF(D6720=21,0.92,IF(D6720=10.5,0.96,1)),1)*IF(ISNUMBER($C$5),1-$C$5,1),"-")</f>
        <v>733.32</v>
      </c>
      <c r="F2723" s="4">
        <f t="shared" si="42"/>
        <v>733.32</v>
      </c>
      <c r="AC2723" t="str">
        <f>'ListaN69 09-02-2025'!AF2721</f>
        <v>Bajo</v>
      </c>
    </row>
    <row r="2724" spans="1:29" x14ac:dyDescent="0.2">
      <c r="A2724" s="1" t="s">
        <v>2232</v>
      </c>
      <c r="B2724" t="s">
        <v>2672</v>
      </c>
      <c r="C2724" s="45" t="s">
        <v>5070</v>
      </c>
      <c r="D2724">
        <v>21</v>
      </c>
      <c r="E2724" s="4">
        <f>IFERROR(VLOOKUP(A2724,'ListaN69 09-02-2025'!$A$9:$E$9716,5,0)*IF($C$3="SI",((D6721/100)+1),1)*IF(AND($C$3="SI",$C$4="SI"),IF(D6721=21,0.92,IF(D6721=10.5,0.96,1)),1)*IF(ISNUMBER($C$5),1-$C$5,1),"-")</f>
        <v>733.32</v>
      </c>
      <c r="F2724" s="4">
        <f t="shared" si="42"/>
        <v>733.32</v>
      </c>
      <c r="AC2724" t="str">
        <f>'ListaN69 09-02-2025'!AF2722</f>
        <v>Bajo</v>
      </c>
    </row>
    <row r="2725" spans="1:29" x14ac:dyDescent="0.2">
      <c r="A2725" s="1" t="s">
        <v>2233</v>
      </c>
      <c r="B2725" t="s">
        <v>2673</v>
      </c>
      <c r="C2725" s="45" t="s">
        <v>5070</v>
      </c>
      <c r="D2725">
        <v>21</v>
      </c>
      <c r="E2725" s="4">
        <f>IFERROR(VLOOKUP(A2725,'ListaN69 09-02-2025'!$A$9:$E$9716,5,0)*IF($C$3="SI",((D6722/100)+1),1)*IF(AND($C$3="SI",$C$4="SI"),IF(D6722=21,0.92,IF(D6722=10.5,0.96,1)),1)*IF(ISNUMBER($C$5),1-$C$5,1),"-")</f>
        <v>733.32</v>
      </c>
      <c r="F2725" s="4">
        <f t="shared" si="42"/>
        <v>733.32</v>
      </c>
      <c r="AC2725" t="str">
        <f>'ListaN69 09-02-2025'!AF2723</f>
        <v>Bajo</v>
      </c>
    </row>
    <row r="2726" spans="1:29" x14ac:dyDescent="0.2">
      <c r="A2726" s="1" t="s">
        <v>2234</v>
      </c>
      <c r="B2726" t="s">
        <v>2674</v>
      </c>
      <c r="C2726" s="45" t="s">
        <v>5070</v>
      </c>
      <c r="D2726">
        <v>21</v>
      </c>
      <c r="E2726" s="4">
        <f>IFERROR(VLOOKUP(A2726,'ListaN69 09-02-2025'!$A$9:$E$9716,5,0)*IF($C$3="SI",((D6723/100)+1),1)*IF(AND($C$3="SI",$C$4="SI"),IF(D6723=21,0.92,IF(D6723=10.5,0.96,1)),1)*IF(ISNUMBER($C$5),1-$C$5,1),"-")</f>
        <v>733.32</v>
      </c>
      <c r="F2726" s="4">
        <f t="shared" si="42"/>
        <v>733.32</v>
      </c>
      <c r="AC2726" t="str">
        <f>'ListaN69 09-02-2025'!AF2724</f>
        <v>Bajo</v>
      </c>
    </row>
    <row r="2727" spans="1:29" x14ac:dyDescent="0.2">
      <c r="C2727" s="45"/>
      <c r="E2727" s="4" t="str">
        <f>IFERROR(VLOOKUP(A2727,'ListaN69 09-02-2025'!$A$9:$E$9716,5,0)*IF($C$3="SI",((D6724/100)+1),1)*IF(AND($C$3="SI",$C$4="SI"),IF(D6724=21,0.92,IF(D6724=10.5,0.96,1)),1)*IF(ISNUMBER($C$5),1-$C$5,1),"-")</f>
        <v>-</v>
      </c>
      <c r="F2727" s="4" t="str">
        <f t="shared" si="42"/>
        <v>-</v>
      </c>
      <c r="AC2727" t="str">
        <f>'ListaN69 09-02-2025'!AF2725</f>
        <v>Blanco</v>
      </c>
    </row>
    <row r="2728" spans="1:29" x14ac:dyDescent="0.2">
      <c r="B2728" t="s">
        <v>2555</v>
      </c>
      <c r="C2728" s="45"/>
      <c r="E2728" s="4" t="str">
        <f>IFERROR(VLOOKUP(A2728,'ListaN69 09-02-2025'!$A$9:$E$9716,5,0)*IF($C$3="SI",((D6725/100)+1),1)*IF(AND($C$3="SI",$C$4="SI"),IF(D6725=21,0.92,IF(D6725=10.5,0.96,1)),1)*IF(ISNUMBER($C$5),1-$C$5,1),"-")</f>
        <v>-</v>
      </c>
      <c r="F2728" s="4" t="str">
        <f t="shared" si="42"/>
        <v>-</v>
      </c>
      <c r="AC2728" t="str">
        <f>'ListaN69 09-02-2025'!AF2726</f>
        <v>Titulo</v>
      </c>
    </row>
    <row r="2729" spans="1:29" x14ac:dyDescent="0.2">
      <c r="C2729" s="45"/>
      <c r="E2729" s="4" t="str">
        <f>IFERROR(VLOOKUP(A2729,'ListaN69 09-02-2025'!$A$9:$E$9716,5,0)*IF($C$3="SI",((D6726/100)+1),1)*IF(AND($C$3="SI",$C$4="SI"),IF(D6726=21,0.92,IF(D6726=10.5,0.96,1)),1)*IF(ISNUMBER($C$5),1-$C$5,1),"-")</f>
        <v>-</v>
      </c>
      <c r="F2729" s="4" t="str">
        <f t="shared" si="42"/>
        <v>-</v>
      </c>
      <c r="AC2729" t="str">
        <f>'ListaN69 09-02-2025'!AF2727</f>
        <v>Blanco</v>
      </c>
    </row>
    <row r="2730" spans="1:29" x14ac:dyDescent="0.2">
      <c r="A2730" s="1" t="s">
        <v>5528</v>
      </c>
      <c r="B2730" t="s">
        <v>2679</v>
      </c>
      <c r="C2730" s="45" t="s">
        <v>5069</v>
      </c>
      <c r="D2730">
        <v>21</v>
      </c>
      <c r="E2730" s="4">
        <f>IFERROR(VLOOKUP(A2730,'ListaN69 09-02-2025'!$A$9:$E$9716,5,0)*IF($C$3="SI",((D6727/100)+1),1)*IF(AND($C$3="SI",$C$4="SI"),IF(D6727=21,0.92,IF(D6727=10.5,0.96,1)),1)*IF(ISNUMBER($C$5),1-$C$5,1),"-")</f>
        <v>341.19749999999999</v>
      </c>
      <c r="F2730" s="4">
        <f t="shared" si="42"/>
        <v>341.19749999999999</v>
      </c>
      <c r="AC2730" t="str">
        <f>'ListaN69 09-02-2025'!AF2728</f>
        <v>Bajo</v>
      </c>
    </row>
    <row r="2731" spans="1:29" x14ac:dyDescent="0.2">
      <c r="A2731" s="1" t="s">
        <v>5529</v>
      </c>
      <c r="B2731" t="s">
        <v>2680</v>
      </c>
      <c r="C2731" s="45" t="s">
        <v>5069</v>
      </c>
      <c r="D2731">
        <v>21</v>
      </c>
      <c r="E2731" s="4">
        <f>IFERROR(VLOOKUP(A2731,'ListaN69 09-02-2025'!$A$9:$E$9716,5,0)*IF($C$3="SI",((D6728/100)+1),1)*IF(AND($C$3="SI",$C$4="SI"),IF(D6728=21,0.92,IF(D6728=10.5,0.96,1)),1)*IF(ISNUMBER($C$5),1-$C$5,1),"-")</f>
        <v>341.19749999999999</v>
      </c>
      <c r="F2731" s="4">
        <f t="shared" si="42"/>
        <v>341.19749999999999</v>
      </c>
      <c r="AC2731" t="str">
        <f>'ListaN69 09-02-2025'!AF2729</f>
        <v>Bajo</v>
      </c>
    </row>
    <row r="2732" spans="1:29" x14ac:dyDescent="0.2">
      <c r="A2732" s="1" t="s">
        <v>2050</v>
      </c>
      <c r="B2732" t="s">
        <v>2675</v>
      </c>
      <c r="C2732" s="45" t="s">
        <v>5069</v>
      </c>
      <c r="D2732">
        <v>21</v>
      </c>
      <c r="E2732" s="4">
        <f>IFERROR(VLOOKUP(A2732,'ListaN69 09-02-2025'!$A$9:$E$9716,5,0)*IF($C$3="SI",((D6729/100)+1),1)*IF(AND($C$3="SI",$C$4="SI"),IF(D6729=21,0.92,IF(D6729=10.5,0.96,1)),1)*IF(ISNUMBER($C$5),1-$C$5,1),"-")</f>
        <v>341.19749999999999</v>
      </c>
      <c r="F2732" s="4">
        <f t="shared" si="42"/>
        <v>341.19749999999999</v>
      </c>
      <c r="AC2732" t="str">
        <f>'ListaN69 09-02-2025'!AF2730</f>
        <v>Bajo</v>
      </c>
    </row>
    <row r="2733" spans="1:29" x14ac:dyDescent="0.2">
      <c r="A2733" s="1" t="s">
        <v>2051</v>
      </c>
      <c r="B2733" t="s">
        <v>2676</v>
      </c>
      <c r="C2733" s="45" t="s">
        <v>5069</v>
      </c>
      <c r="D2733">
        <v>21</v>
      </c>
      <c r="E2733" s="4">
        <f>IFERROR(VLOOKUP(A2733,'ListaN69 09-02-2025'!$A$9:$E$9716,5,0)*IF($C$3="SI",((D6730/100)+1),1)*IF(AND($C$3="SI",$C$4="SI"),IF(D6730=21,0.92,IF(D6730=10.5,0.96,1)),1)*IF(ISNUMBER($C$5),1-$C$5,1),"-")</f>
        <v>341.19749999999999</v>
      </c>
      <c r="F2733" s="4">
        <f t="shared" si="42"/>
        <v>341.19749999999999</v>
      </c>
      <c r="AC2733" t="str">
        <f>'ListaN69 09-02-2025'!AF2731</f>
        <v>Bajo</v>
      </c>
    </row>
    <row r="2734" spans="1:29" x14ac:dyDescent="0.2">
      <c r="A2734" s="1" t="s">
        <v>2052</v>
      </c>
      <c r="B2734" t="s">
        <v>2677</v>
      </c>
      <c r="C2734" s="45" t="s">
        <v>5069</v>
      </c>
      <c r="D2734">
        <v>21</v>
      </c>
      <c r="E2734" s="4">
        <f>IFERROR(VLOOKUP(A2734,'ListaN69 09-02-2025'!$A$9:$E$9716,5,0)*IF($C$3="SI",((D6731/100)+1),1)*IF(AND($C$3="SI",$C$4="SI"),IF(D6731=21,0.92,IF(D6731=10.5,0.96,1)),1)*IF(ISNUMBER($C$5),1-$C$5,1),"-")</f>
        <v>341.19749999999999</v>
      </c>
      <c r="F2734" s="4">
        <f t="shared" si="42"/>
        <v>341.19749999999999</v>
      </c>
      <c r="AC2734" t="str">
        <f>'ListaN69 09-02-2025'!AF2732</f>
        <v>Bajo</v>
      </c>
    </row>
    <row r="2735" spans="1:29" x14ac:dyDescent="0.2">
      <c r="A2735" s="1" t="s">
        <v>2053</v>
      </c>
      <c r="B2735" t="s">
        <v>2678</v>
      </c>
      <c r="C2735" s="45" t="s">
        <v>5069</v>
      </c>
      <c r="D2735">
        <v>21</v>
      </c>
      <c r="E2735" s="4">
        <f>IFERROR(VLOOKUP(A2735,'ListaN69 09-02-2025'!$A$9:$E$9716,5,0)*IF($C$3="SI",((D6732/100)+1),1)*IF(AND($C$3="SI",$C$4="SI"),IF(D6732=21,0.92,IF(D6732=10.5,0.96,1)),1)*IF(ISNUMBER($C$5),1-$C$5,1),"-")</f>
        <v>341.19749999999999</v>
      </c>
      <c r="F2735" s="4">
        <f t="shared" si="42"/>
        <v>341.19749999999999</v>
      </c>
      <c r="AC2735" t="str">
        <f>'ListaN69 09-02-2025'!AF2733</f>
        <v>Bajo</v>
      </c>
    </row>
    <row r="2736" spans="1:29" x14ac:dyDescent="0.2">
      <c r="C2736" s="45"/>
      <c r="E2736" s="4" t="str">
        <f>IFERROR(VLOOKUP(A2736,'ListaN69 09-02-2025'!$A$9:$E$9716,5,0)*IF($C$3="SI",((D6733/100)+1),1)*IF(AND($C$3="SI",$C$4="SI"),IF(D6733=21,0.92,IF(D6733=10.5,0.96,1)),1)*IF(ISNUMBER($C$5),1-$C$5,1),"-")</f>
        <v>-</v>
      </c>
      <c r="F2736" s="4" t="str">
        <f t="shared" si="42"/>
        <v>-</v>
      </c>
      <c r="AC2736" t="str">
        <f>'ListaN69 09-02-2025'!AF2734</f>
        <v>Blanco</v>
      </c>
    </row>
    <row r="2737" spans="1:29" x14ac:dyDescent="0.2">
      <c r="B2737" t="s">
        <v>2556</v>
      </c>
      <c r="C2737" s="45"/>
      <c r="E2737" s="4" t="str">
        <f>IFERROR(VLOOKUP(A2737,'ListaN69 09-02-2025'!$A$9:$E$9716,5,0)*IF($C$3="SI",((D6734/100)+1),1)*IF(AND($C$3="SI",$C$4="SI"),IF(D6734=21,0.92,IF(D6734=10.5,0.96,1)),1)*IF(ISNUMBER($C$5),1-$C$5,1),"-")</f>
        <v>-</v>
      </c>
      <c r="F2737" s="4" t="str">
        <f t="shared" si="42"/>
        <v>-</v>
      </c>
      <c r="AC2737" t="str">
        <f>'ListaN69 09-02-2025'!AF2735</f>
        <v>Titulo</v>
      </c>
    </row>
    <row r="2738" spans="1:29" x14ac:dyDescent="0.2">
      <c r="C2738" s="45"/>
      <c r="E2738" s="4" t="str">
        <f>IFERROR(VLOOKUP(A2738,'ListaN69 09-02-2025'!$A$9:$E$9716,5,0)*IF($C$3="SI",((D6735/100)+1),1)*IF(AND($C$3="SI",$C$4="SI"),IF(D6735=21,0.92,IF(D6735=10.5,0.96,1)),1)*IF(ISNUMBER($C$5),1-$C$5,1),"-")</f>
        <v>-</v>
      </c>
      <c r="F2738" s="4" t="str">
        <f t="shared" si="42"/>
        <v>-</v>
      </c>
      <c r="AC2738" t="str">
        <f>'ListaN69 09-02-2025'!AF2736</f>
        <v>Blanco</v>
      </c>
    </row>
    <row r="2739" spans="1:29" x14ac:dyDescent="0.2">
      <c r="A2739" s="1" t="s">
        <v>5530</v>
      </c>
      <c r="B2739" t="s">
        <v>2681</v>
      </c>
      <c r="C2739" s="45" t="s">
        <v>5069</v>
      </c>
      <c r="D2739">
        <v>21</v>
      </c>
      <c r="E2739" s="4">
        <f>IFERROR(VLOOKUP(A2739,'ListaN69 09-02-2025'!$A$9:$E$9716,5,0)*IF($C$3="SI",((D6736/100)+1),1)*IF(AND($C$3="SI",$C$4="SI"),IF(D6736=21,0.92,IF(D6736=10.5,0.96,1)),1)*IF(ISNUMBER($C$5),1-$C$5,1),"-")</f>
        <v>636.5625</v>
      </c>
      <c r="F2739" s="4">
        <f t="shared" si="42"/>
        <v>636.5625</v>
      </c>
      <c r="AC2739" t="str">
        <f>'ListaN69 09-02-2025'!AF2737</f>
        <v>Bajo</v>
      </c>
    </row>
    <row r="2740" spans="1:29" x14ac:dyDescent="0.2">
      <c r="A2740" s="1" t="s">
        <v>1993</v>
      </c>
      <c r="B2740" t="s">
        <v>2682</v>
      </c>
      <c r="C2740" s="45" t="s">
        <v>5069</v>
      </c>
      <c r="D2740">
        <v>21</v>
      </c>
      <c r="E2740" s="4">
        <f>IFERROR(VLOOKUP(A2740,'ListaN69 09-02-2025'!$A$9:$E$9716,5,0)*IF($C$3="SI",((D6737/100)+1),1)*IF(AND($C$3="SI",$C$4="SI"),IF(D6737=21,0.92,IF(D6737=10.5,0.96,1)),1)*IF(ISNUMBER($C$5),1-$C$5,1),"-")</f>
        <v>636.5625</v>
      </c>
      <c r="F2740" s="4">
        <f t="shared" si="42"/>
        <v>636.5625</v>
      </c>
      <c r="AC2740" t="str">
        <f>'ListaN69 09-02-2025'!AF2738</f>
        <v>Bajo</v>
      </c>
    </row>
    <row r="2741" spans="1:29" x14ac:dyDescent="0.2">
      <c r="A2741" s="1" t="s">
        <v>1994</v>
      </c>
      <c r="B2741" t="s">
        <v>2683</v>
      </c>
      <c r="C2741" s="45" t="s">
        <v>5069</v>
      </c>
      <c r="D2741">
        <v>21</v>
      </c>
      <c r="E2741" s="4">
        <f>IFERROR(VLOOKUP(A2741,'ListaN69 09-02-2025'!$A$9:$E$9716,5,0)*IF($C$3="SI",((D6738/100)+1),1)*IF(AND($C$3="SI",$C$4="SI"),IF(D6738=21,0.92,IF(D6738=10.5,0.96,1)),1)*IF(ISNUMBER($C$5),1-$C$5,1),"-")</f>
        <v>636.5625</v>
      </c>
      <c r="F2741" s="4">
        <f t="shared" si="42"/>
        <v>636.5625</v>
      </c>
      <c r="AC2741" t="str">
        <f>'ListaN69 09-02-2025'!AF2739</f>
        <v>Bajo</v>
      </c>
    </row>
    <row r="2742" spans="1:29" x14ac:dyDescent="0.2">
      <c r="A2742" s="1" t="s">
        <v>1995</v>
      </c>
      <c r="B2742" t="s">
        <v>2684</v>
      </c>
      <c r="C2742" s="45" t="s">
        <v>5069</v>
      </c>
      <c r="D2742">
        <v>21</v>
      </c>
      <c r="E2742" s="4">
        <f>IFERROR(VLOOKUP(A2742,'ListaN69 09-02-2025'!$A$9:$E$9716,5,0)*IF($C$3="SI",((D6739/100)+1),1)*IF(AND($C$3="SI",$C$4="SI"),IF(D6739=21,0.92,IF(D6739=10.5,0.96,1)),1)*IF(ISNUMBER($C$5),1-$C$5,1),"-")</f>
        <v>636.5625</v>
      </c>
      <c r="F2742" s="4">
        <f t="shared" si="42"/>
        <v>636.5625</v>
      </c>
      <c r="AC2742" t="str">
        <f>'ListaN69 09-02-2025'!AF2740</f>
        <v>Bajo</v>
      </c>
    </row>
    <row r="2743" spans="1:29" x14ac:dyDescent="0.2">
      <c r="A2743" s="1" t="s">
        <v>1996</v>
      </c>
      <c r="B2743" t="s">
        <v>2685</v>
      </c>
      <c r="C2743" s="45" t="s">
        <v>5069</v>
      </c>
      <c r="D2743">
        <v>21</v>
      </c>
      <c r="E2743" s="4">
        <f>IFERROR(VLOOKUP(A2743,'ListaN69 09-02-2025'!$A$9:$E$9716,5,0)*IF($C$3="SI",((D6740/100)+1),1)*IF(AND($C$3="SI",$C$4="SI"),IF(D6740=21,0.92,IF(D6740=10.5,0.96,1)),1)*IF(ISNUMBER($C$5),1-$C$5,1),"-")</f>
        <v>636.5625</v>
      </c>
      <c r="F2743" s="4">
        <f t="shared" si="42"/>
        <v>636.5625</v>
      </c>
      <c r="AC2743" t="str">
        <f>'ListaN69 09-02-2025'!AF2741</f>
        <v>Bajo</v>
      </c>
    </row>
    <row r="2744" spans="1:29" x14ac:dyDescent="0.2">
      <c r="A2744" s="1" t="s">
        <v>1997</v>
      </c>
      <c r="B2744" t="s">
        <v>2686</v>
      </c>
      <c r="C2744" s="45" t="s">
        <v>5069</v>
      </c>
      <c r="D2744">
        <v>21</v>
      </c>
      <c r="E2744" s="4">
        <f>IFERROR(VLOOKUP(A2744,'ListaN69 09-02-2025'!$A$9:$E$9716,5,0)*IF($C$3="SI",((D6741/100)+1),1)*IF(AND($C$3="SI",$C$4="SI"),IF(D6741=21,0.92,IF(D6741=10.5,0.96,1)),1)*IF(ISNUMBER($C$5),1-$C$5,1),"-")</f>
        <v>636.5625</v>
      </c>
      <c r="F2744" s="4">
        <f t="shared" si="42"/>
        <v>636.5625</v>
      </c>
      <c r="AC2744" t="str">
        <f>'ListaN69 09-02-2025'!AF2742</f>
        <v>Bajo</v>
      </c>
    </row>
    <row r="2745" spans="1:29" x14ac:dyDescent="0.2">
      <c r="A2745" s="1" t="s">
        <v>1998</v>
      </c>
      <c r="B2745" t="s">
        <v>2687</v>
      </c>
      <c r="C2745" s="45" t="s">
        <v>5069</v>
      </c>
      <c r="D2745">
        <v>21</v>
      </c>
      <c r="E2745" s="4">
        <f>IFERROR(VLOOKUP(A2745,'ListaN69 09-02-2025'!$A$9:$E$9716,5,0)*IF($C$3="SI",((D6742/100)+1),1)*IF(AND($C$3="SI",$C$4="SI"),IF(D6742=21,0.92,IF(D6742=10.5,0.96,1)),1)*IF(ISNUMBER($C$5),1-$C$5,1),"-")</f>
        <v>636.5625</v>
      </c>
      <c r="F2745" s="4">
        <f t="shared" si="42"/>
        <v>636.5625</v>
      </c>
      <c r="AC2745" t="str">
        <f>'ListaN69 09-02-2025'!AF2743</f>
        <v>Bajo</v>
      </c>
    </row>
    <row r="2746" spans="1:29" x14ac:dyDescent="0.2">
      <c r="A2746" s="1" t="s">
        <v>1999</v>
      </c>
      <c r="B2746" t="s">
        <v>2688</v>
      </c>
      <c r="C2746" s="45" t="s">
        <v>5069</v>
      </c>
      <c r="D2746">
        <v>21</v>
      </c>
      <c r="E2746" s="4">
        <f>IFERROR(VLOOKUP(A2746,'ListaN69 09-02-2025'!$A$9:$E$9716,5,0)*IF($C$3="SI",((D6743/100)+1),1)*IF(AND($C$3="SI",$C$4="SI"),IF(D6743=21,0.92,IF(D6743=10.5,0.96,1)),1)*IF(ISNUMBER($C$5),1-$C$5,1),"-")</f>
        <v>636.5625</v>
      </c>
      <c r="F2746" s="4">
        <f t="shared" si="42"/>
        <v>636.5625</v>
      </c>
      <c r="AC2746" t="str">
        <f>'ListaN69 09-02-2025'!AF2744</f>
        <v>Bajo</v>
      </c>
    </row>
    <row r="2747" spans="1:29" x14ac:dyDescent="0.2">
      <c r="A2747" s="1" t="s">
        <v>2000</v>
      </c>
      <c r="B2747" t="s">
        <v>2689</v>
      </c>
      <c r="C2747" s="45" t="s">
        <v>5069</v>
      </c>
      <c r="D2747">
        <v>21</v>
      </c>
      <c r="E2747" s="4">
        <f>IFERROR(VLOOKUP(A2747,'ListaN69 09-02-2025'!$A$9:$E$9716,5,0)*IF($C$3="SI",((D6744/100)+1),1)*IF(AND($C$3="SI",$C$4="SI"),IF(D6744=21,0.92,IF(D6744=10.5,0.96,1)),1)*IF(ISNUMBER($C$5),1-$C$5,1),"-")</f>
        <v>636.5625</v>
      </c>
      <c r="F2747" s="4">
        <f t="shared" si="42"/>
        <v>636.5625</v>
      </c>
      <c r="AC2747" t="str">
        <f>'ListaN69 09-02-2025'!AF2745</f>
        <v>Bajo</v>
      </c>
    </row>
    <row r="2748" spans="1:29" x14ac:dyDescent="0.2">
      <c r="A2748" s="1" t="s">
        <v>2001</v>
      </c>
      <c r="B2748" t="s">
        <v>2690</v>
      </c>
      <c r="C2748" s="45" t="s">
        <v>5069</v>
      </c>
      <c r="D2748">
        <v>21</v>
      </c>
      <c r="E2748" s="4">
        <f>IFERROR(VLOOKUP(A2748,'ListaN69 09-02-2025'!$A$9:$E$9716,5,0)*IF($C$3="SI",((D6745/100)+1),1)*IF(AND($C$3="SI",$C$4="SI"),IF(D6745=21,0.92,IF(D6745=10.5,0.96,1)),1)*IF(ISNUMBER($C$5),1-$C$5,1),"-")</f>
        <v>636.5625</v>
      </c>
      <c r="F2748" s="4">
        <f t="shared" si="42"/>
        <v>636.5625</v>
      </c>
      <c r="AC2748" t="str">
        <f>'ListaN69 09-02-2025'!AF2746</f>
        <v>Bajo</v>
      </c>
    </row>
    <row r="2749" spans="1:29" x14ac:dyDescent="0.2">
      <c r="C2749" s="45"/>
      <c r="E2749" s="4" t="str">
        <f>IFERROR(VLOOKUP(A2749,'ListaN69 09-02-2025'!$A$9:$E$9716,5,0)*IF($C$3="SI",((D6746/100)+1),1)*IF(AND($C$3="SI",$C$4="SI"),IF(D6746=21,0.92,IF(D6746=10.5,0.96,1)),1)*IF(ISNUMBER($C$5),1-$C$5,1),"-")</f>
        <v>-</v>
      </c>
      <c r="F2749" s="4" t="str">
        <f t="shared" si="42"/>
        <v>-</v>
      </c>
      <c r="AC2749" t="str">
        <f>'ListaN69 09-02-2025'!AF2747</f>
        <v>Blanco</v>
      </c>
    </row>
    <row r="2750" spans="1:29" x14ac:dyDescent="0.2">
      <c r="B2750" t="s">
        <v>4358</v>
      </c>
      <c r="C2750" s="45"/>
      <c r="E2750" s="4" t="str">
        <f>IFERROR(VLOOKUP(A2750,'ListaN69 09-02-2025'!$A$9:$E$9716,5,0)*IF($C$3="SI",((D6747/100)+1),1)*IF(AND($C$3="SI",$C$4="SI"),IF(D6747=21,0.92,IF(D6747=10.5,0.96,1)),1)*IF(ISNUMBER($C$5),1-$C$5,1),"-")</f>
        <v>-</v>
      </c>
      <c r="F2750" s="4" t="str">
        <f t="shared" si="42"/>
        <v>-</v>
      </c>
      <c r="AC2750" t="str">
        <f>'ListaN69 09-02-2025'!AF2748</f>
        <v>Titulo</v>
      </c>
    </row>
    <row r="2751" spans="1:29" x14ac:dyDescent="0.2">
      <c r="C2751" s="45"/>
      <c r="E2751" s="4" t="str">
        <f>IFERROR(VLOOKUP(A2751,'ListaN69 09-02-2025'!$A$9:$E$9716,5,0)*IF($C$3="SI",((D6748/100)+1),1)*IF(AND($C$3="SI",$C$4="SI"),IF(D6748=21,0.92,IF(D6748=10.5,0.96,1)),1)*IF(ISNUMBER($C$5),1-$C$5,1),"-")</f>
        <v>-</v>
      </c>
      <c r="F2751" s="4" t="str">
        <f t="shared" si="42"/>
        <v>-</v>
      </c>
      <c r="AC2751" t="str">
        <f>'ListaN69 09-02-2025'!AF2749</f>
        <v>Blanco</v>
      </c>
    </row>
    <row r="2752" spans="1:29" x14ac:dyDescent="0.2">
      <c r="A2752" s="1" t="s">
        <v>2299</v>
      </c>
      <c r="B2752" t="s">
        <v>2300</v>
      </c>
      <c r="C2752" s="45" t="s">
        <v>4987</v>
      </c>
      <c r="D2752">
        <v>21</v>
      </c>
      <c r="E2752" s="4">
        <f>IFERROR(VLOOKUP(A2752,'ListaN69 09-02-2025'!$A$9:$E$9716,5,0)*IF($C$3="SI",((D6749/100)+1),1)*IF(AND($C$3="SI",$C$4="SI"),IF(D6749=21,0.92,IF(D6749=10.5,0.96,1)),1)*IF(ISNUMBER($C$5),1-$C$5,1),"-")</f>
        <v>3880.8</v>
      </c>
      <c r="F2752" s="4">
        <f t="shared" si="42"/>
        <v>3880.8</v>
      </c>
      <c r="AC2752" t="str">
        <f>'ListaN69 09-02-2025'!AF2750</f>
        <v>Igual</v>
      </c>
    </row>
    <row r="2753" spans="1:29" x14ac:dyDescent="0.2">
      <c r="A2753" s="1" t="s">
        <v>2301</v>
      </c>
      <c r="B2753" t="s">
        <v>2302</v>
      </c>
      <c r="C2753" s="45" t="s">
        <v>4987</v>
      </c>
      <c r="D2753">
        <v>21</v>
      </c>
      <c r="E2753" s="4">
        <f>IFERROR(VLOOKUP(A2753,'ListaN69 09-02-2025'!$A$9:$E$9716,5,0)*IF($C$3="SI",((D6750/100)+1),1)*IF(AND($C$3="SI",$C$4="SI"),IF(D6750=21,0.92,IF(D6750=10.5,0.96,1)),1)*IF(ISNUMBER($C$5),1-$C$5,1),"-")</f>
        <v>5433.12</v>
      </c>
      <c r="F2753" s="4">
        <f t="shared" si="42"/>
        <v>5433.12</v>
      </c>
      <c r="AC2753" t="str">
        <f>'ListaN69 09-02-2025'!AF2751</f>
        <v>Igual</v>
      </c>
    </row>
    <row r="2754" spans="1:29" x14ac:dyDescent="0.2">
      <c r="A2754" s="1" t="s">
        <v>2321</v>
      </c>
      <c r="B2754" t="s">
        <v>2322</v>
      </c>
      <c r="C2754" s="45" t="s">
        <v>4947</v>
      </c>
      <c r="D2754">
        <v>21</v>
      </c>
      <c r="E2754" s="4">
        <f>IFERROR(VLOOKUP(A2754,'ListaN69 09-02-2025'!$A$9:$E$9716,5,0)*IF($C$3="SI",((D6751/100)+1),1)*IF(AND($C$3="SI",$C$4="SI"),IF(D6751=21,0.92,IF(D6751=10.5,0.96,1)),1)*IF(ISNUMBER($C$5),1-$C$5,1),"-")</f>
        <v>4402.6099999999997</v>
      </c>
      <c r="F2754" s="4">
        <f t="shared" si="42"/>
        <v>4402.6099999999997</v>
      </c>
      <c r="AC2754" t="str">
        <f>'ListaN69 09-02-2025'!AF2752</f>
        <v>Igual</v>
      </c>
    </row>
    <row r="2755" spans="1:29" x14ac:dyDescent="0.2">
      <c r="A2755" s="1" t="s">
        <v>2325</v>
      </c>
      <c r="B2755" t="s">
        <v>2326</v>
      </c>
      <c r="C2755" s="45" t="s">
        <v>4947</v>
      </c>
      <c r="D2755">
        <v>21</v>
      </c>
      <c r="E2755" s="4">
        <f>IFERROR(VLOOKUP(A2755,'ListaN69 09-02-2025'!$A$9:$E$9716,5,0)*IF($C$3="SI",((D6752/100)+1),1)*IF(AND($C$3="SI",$C$4="SI"),IF(D6752=21,0.92,IF(D6752=10.5,0.96,1)),1)*IF(ISNUMBER($C$5),1-$C$5,1),"-")</f>
        <v>4627.2340000000004</v>
      </c>
      <c r="F2755" s="4">
        <f t="shared" si="42"/>
        <v>4627.2340000000004</v>
      </c>
      <c r="AC2755" t="str">
        <f>'ListaN69 09-02-2025'!AF2753</f>
        <v>Igual</v>
      </c>
    </row>
    <row r="2756" spans="1:29" x14ac:dyDescent="0.2">
      <c r="A2756" s="1" t="s">
        <v>2327</v>
      </c>
      <c r="B2756" t="s">
        <v>2328</v>
      </c>
      <c r="C2756" s="45" t="s">
        <v>4947</v>
      </c>
      <c r="D2756">
        <v>21</v>
      </c>
      <c r="E2756" s="4">
        <f>IFERROR(VLOOKUP(A2756,'ListaN69 09-02-2025'!$A$9:$E$9716,5,0)*IF($C$3="SI",((D6753/100)+1),1)*IF(AND($C$3="SI",$C$4="SI"),IF(D6753=21,0.92,IF(D6753=10.5,0.96,1)),1)*IF(ISNUMBER($C$5),1-$C$5,1),"-")</f>
        <v>4941.7060000000001</v>
      </c>
      <c r="F2756" s="4">
        <f t="shared" si="42"/>
        <v>4941.7060000000001</v>
      </c>
      <c r="AC2756" t="str">
        <f>'ListaN69 09-02-2025'!AF2754</f>
        <v>Igual</v>
      </c>
    </row>
    <row r="2757" spans="1:29" x14ac:dyDescent="0.2">
      <c r="A2757" s="1" t="s">
        <v>2329</v>
      </c>
      <c r="B2757" t="s">
        <v>2330</v>
      </c>
      <c r="C2757" s="45" t="s">
        <v>4947</v>
      </c>
      <c r="D2757">
        <v>21</v>
      </c>
      <c r="E2757" s="4">
        <f>IFERROR(VLOOKUP(A2757,'ListaN69 09-02-2025'!$A$9:$E$9716,5,0)*IF($C$3="SI",((D6754/100)+1),1)*IF(AND($C$3="SI",$C$4="SI"),IF(D6754=21,0.92,IF(D6754=10.5,0.96,1)),1)*IF(ISNUMBER($C$5),1-$C$5,1),"-")</f>
        <v>5166.33</v>
      </c>
      <c r="F2757" s="4">
        <f t="shared" si="42"/>
        <v>5166.33</v>
      </c>
      <c r="AC2757" t="str">
        <f>'ListaN69 09-02-2025'!AF2755</f>
        <v>Igual</v>
      </c>
    </row>
    <row r="2758" spans="1:29" x14ac:dyDescent="0.2">
      <c r="A2758" s="1" t="s">
        <v>2331</v>
      </c>
      <c r="B2758" t="s">
        <v>2332</v>
      </c>
      <c r="C2758" s="45" t="s">
        <v>4947</v>
      </c>
      <c r="D2758">
        <v>21</v>
      </c>
      <c r="E2758" s="4">
        <f>IFERROR(VLOOKUP(A2758,'ListaN69 09-02-2025'!$A$9:$E$9716,5,0)*IF($C$3="SI",((D6755/100)+1),1)*IF(AND($C$3="SI",$C$4="SI"),IF(D6755=21,0.92,IF(D6755=10.5,0.96,1)),1)*IF(ISNUMBER($C$5),1-$C$5,1),"-")</f>
        <v>5750.35</v>
      </c>
      <c r="F2758" s="4">
        <f t="shared" si="42"/>
        <v>5750.35</v>
      </c>
      <c r="AC2758" t="str">
        <f>'ListaN69 09-02-2025'!AF2756</f>
        <v>Igual</v>
      </c>
    </row>
    <row r="2759" spans="1:29" x14ac:dyDescent="0.2">
      <c r="A2759" s="1" t="s">
        <v>2333</v>
      </c>
      <c r="B2759" t="s">
        <v>2334</v>
      </c>
      <c r="C2759" s="45" t="s">
        <v>4947</v>
      </c>
      <c r="D2759">
        <v>21</v>
      </c>
      <c r="E2759" s="4">
        <f>IFERROR(VLOOKUP(A2759,'ListaN69 09-02-2025'!$A$9:$E$9716,5,0)*IF($C$3="SI",((D6756/100)+1),1)*IF(AND($C$3="SI",$C$4="SI"),IF(D6756=21,0.92,IF(D6756=10.5,0.96,1)),1)*IF(ISNUMBER($C$5),1-$C$5,1),"-")</f>
        <v>5974.9719999999998</v>
      </c>
      <c r="F2759" s="4">
        <f t="shared" si="42"/>
        <v>5974.9719999999998</v>
      </c>
      <c r="AC2759" t="str">
        <f>'ListaN69 09-02-2025'!AF2757</f>
        <v>Igual</v>
      </c>
    </row>
    <row r="2760" spans="1:29" x14ac:dyDescent="0.2">
      <c r="A2760" s="1" t="s">
        <v>2335</v>
      </c>
      <c r="B2760" t="s">
        <v>2336</v>
      </c>
      <c r="C2760" s="45" t="s">
        <v>4947</v>
      </c>
      <c r="D2760">
        <v>21</v>
      </c>
      <c r="E2760" s="4">
        <f>IFERROR(VLOOKUP(A2760,'ListaN69 09-02-2025'!$A$9:$E$9716,5,0)*IF($C$3="SI",((D6757/100)+1),1)*IF(AND($C$3="SI",$C$4="SI"),IF(D6757=21,0.92,IF(D6757=10.5,0.96,1)),1)*IF(ISNUMBER($C$5),1-$C$5,1),"-")</f>
        <v>6244.52</v>
      </c>
      <c r="F2760" s="4">
        <f t="shared" si="42"/>
        <v>6244.52</v>
      </c>
      <c r="AC2760" t="str">
        <f>'ListaN69 09-02-2025'!AF2758</f>
        <v>Igual</v>
      </c>
    </row>
    <row r="2761" spans="1:29" x14ac:dyDescent="0.2">
      <c r="A2761" s="1" t="s">
        <v>2337</v>
      </c>
      <c r="B2761" t="s">
        <v>2338</v>
      </c>
      <c r="C2761" s="45" t="s">
        <v>4947</v>
      </c>
      <c r="D2761">
        <v>21</v>
      </c>
      <c r="E2761" s="4">
        <f>IFERROR(VLOOKUP(A2761,'ListaN69 09-02-2025'!$A$9:$E$9716,5,0)*IF($C$3="SI",((D6758/100)+1),1)*IF(AND($C$3="SI",$C$4="SI"),IF(D6758=21,0.92,IF(D6758=10.5,0.96,1)),1)*IF(ISNUMBER($C$5),1-$C$5,1),"-")</f>
        <v>6558.9920000000002</v>
      </c>
      <c r="F2761" s="4">
        <f t="shared" si="42"/>
        <v>6558.9920000000002</v>
      </c>
      <c r="AC2761" t="str">
        <f>'ListaN69 09-02-2025'!AF2759</f>
        <v>Igual</v>
      </c>
    </row>
    <row r="2762" spans="1:29" x14ac:dyDescent="0.2">
      <c r="A2762" s="1" t="s">
        <v>2339</v>
      </c>
      <c r="B2762" t="s">
        <v>2340</v>
      </c>
      <c r="C2762" s="45" t="s">
        <v>4947</v>
      </c>
      <c r="D2762">
        <v>21</v>
      </c>
      <c r="E2762" s="4">
        <f>IFERROR(VLOOKUP(A2762,'ListaN69 09-02-2025'!$A$9:$E$9716,5,0)*IF($C$3="SI",((D6759/100)+1),1)*IF(AND($C$3="SI",$C$4="SI"),IF(D6759=21,0.92,IF(D6759=10.5,0.96,1)),1)*IF(ISNUMBER($C$5),1-$C$5,1),"-")</f>
        <v>7187.9359999999997</v>
      </c>
      <c r="F2762" s="4">
        <f t="shared" si="42"/>
        <v>7187.9359999999997</v>
      </c>
      <c r="AC2762" t="str">
        <f>'ListaN69 09-02-2025'!AF2760</f>
        <v>Igual</v>
      </c>
    </row>
    <row r="2763" spans="1:29" x14ac:dyDescent="0.2">
      <c r="A2763" s="1" t="s">
        <v>2341</v>
      </c>
      <c r="B2763" t="s">
        <v>2342</v>
      </c>
      <c r="C2763" s="45" t="s">
        <v>4947</v>
      </c>
      <c r="D2763">
        <v>21</v>
      </c>
      <c r="E2763" s="4">
        <f>IFERROR(VLOOKUP(A2763,'ListaN69 09-02-2025'!$A$9:$E$9716,5,0)*IF($C$3="SI",((D6760/100)+1),1)*IF(AND($C$3="SI",$C$4="SI"),IF(D6760=21,0.92,IF(D6760=10.5,0.96,1)),1)*IF(ISNUMBER($C$5),1-$C$5,1),"-")</f>
        <v>7322.71</v>
      </c>
      <c r="F2763" s="4">
        <f t="shared" si="42"/>
        <v>7322.71</v>
      </c>
      <c r="AC2763" t="str">
        <f>'ListaN69 09-02-2025'!AF2761</f>
        <v>Igual</v>
      </c>
    </row>
    <row r="2764" spans="1:29" x14ac:dyDescent="0.2">
      <c r="A2764" s="1" t="s">
        <v>2343</v>
      </c>
      <c r="B2764" t="s">
        <v>2344</v>
      </c>
      <c r="C2764" s="45" t="s">
        <v>4947</v>
      </c>
      <c r="D2764">
        <v>21</v>
      </c>
      <c r="E2764" s="4">
        <f>IFERROR(VLOOKUP(A2764,'ListaN69 09-02-2025'!$A$9:$E$9716,5,0)*IF($C$3="SI",((D6761/100)+1),1)*IF(AND($C$3="SI",$C$4="SI"),IF(D6761=21,0.92,IF(D6761=10.5,0.96,1)),1)*IF(ISNUMBER($C$5),1-$C$5,1),"-")</f>
        <v>7906.73</v>
      </c>
      <c r="F2764" s="4">
        <f t="shared" si="42"/>
        <v>7906.73</v>
      </c>
      <c r="AC2764" t="str">
        <f>'ListaN69 09-02-2025'!AF2762</f>
        <v>Igual</v>
      </c>
    </row>
    <row r="2765" spans="1:29" x14ac:dyDescent="0.2">
      <c r="A2765" s="1" t="s">
        <v>2345</v>
      </c>
      <c r="B2765" t="s">
        <v>2346</v>
      </c>
      <c r="C2765" s="45" t="s">
        <v>4947</v>
      </c>
      <c r="D2765">
        <v>21</v>
      </c>
      <c r="E2765" s="4">
        <f>IFERROR(VLOOKUP(A2765,'ListaN69 09-02-2025'!$A$9:$E$9716,5,0)*IF($C$3="SI",((D6762/100)+1),1)*IF(AND($C$3="SI",$C$4="SI"),IF(D6762=21,0.92,IF(D6762=10.5,0.96,1)),1)*IF(ISNUMBER($C$5),1-$C$5,1),"-")</f>
        <v>8445.8259999999991</v>
      </c>
      <c r="F2765" s="4">
        <f t="shared" si="42"/>
        <v>8445.8259999999991</v>
      </c>
      <c r="AC2765" t="str">
        <f>'ListaN69 09-02-2025'!AF2763</f>
        <v>Igual</v>
      </c>
    </row>
    <row r="2766" spans="1:29" x14ac:dyDescent="0.2">
      <c r="A2766" s="1" t="s">
        <v>2347</v>
      </c>
      <c r="B2766" t="s">
        <v>2348</v>
      </c>
      <c r="C2766" s="45" t="s">
        <v>4947</v>
      </c>
      <c r="D2766">
        <v>21</v>
      </c>
      <c r="E2766" s="4">
        <f>IFERROR(VLOOKUP(A2766,'ListaN69 09-02-2025'!$A$9:$E$9716,5,0)*IF($C$3="SI",((D6763/100)+1),1)*IF(AND($C$3="SI",$C$4="SI"),IF(D6763=21,0.92,IF(D6763=10.5,0.96,1)),1)*IF(ISNUMBER($C$5),1-$C$5,1),"-")</f>
        <v>8580.598</v>
      </c>
      <c r="F2766" s="4">
        <f t="shared" ref="F2766:F2829" si="43">IFERROR(E2766*IF(ISNUMBER($C$6),1+$C$6,1),"-")</f>
        <v>8580.598</v>
      </c>
      <c r="AC2766" t="str">
        <f>'ListaN69 09-02-2025'!AF2764</f>
        <v>Igual</v>
      </c>
    </row>
    <row r="2767" spans="1:29" x14ac:dyDescent="0.2">
      <c r="A2767" s="1" t="s">
        <v>2349</v>
      </c>
      <c r="B2767" t="s">
        <v>2350</v>
      </c>
      <c r="C2767" s="45" t="s">
        <v>4947</v>
      </c>
      <c r="D2767">
        <v>21</v>
      </c>
      <c r="E2767" s="4">
        <f>IFERROR(VLOOKUP(A2767,'ListaN69 09-02-2025'!$A$9:$E$9716,5,0)*IF($C$3="SI",((D6764/100)+1),1)*IF(AND($C$3="SI",$C$4="SI"),IF(D6764=21,0.92,IF(D6764=10.5,0.96,1)),1)*IF(ISNUMBER($C$5),1-$C$5,1),"-")</f>
        <v>9164.6180000000004</v>
      </c>
      <c r="F2767" s="4">
        <f t="shared" si="43"/>
        <v>9164.6180000000004</v>
      </c>
      <c r="AC2767" t="str">
        <f>'ListaN69 09-02-2025'!AF2765</f>
        <v>Igual</v>
      </c>
    </row>
    <row r="2768" spans="1:29" x14ac:dyDescent="0.2">
      <c r="A2768" s="1" t="s">
        <v>2351</v>
      </c>
      <c r="B2768" t="s">
        <v>2352</v>
      </c>
      <c r="C2768" s="45" t="s">
        <v>4947</v>
      </c>
      <c r="D2768">
        <v>21</v>
      </c>
      <c r="E2768" s="4">
        <f>IFERROR(VLOOKUP(A2768,'ListaN69 09-02-2025'!$A$9:$E$9716,5,0)*IF($C$3="SI",((D6765/100)+1),1)*IF(AND($C$3="SI",$C$4="SI"),IF(D6765=21,0.92,IF(D6765=10.5,0.96,1)),1)*IF(ISNUMBER($C$5),1-$C$5,1),"-")</f>
        <v>9479.09</v>
      </c>
      <c r="F2768" s="4">
        <f t="shared" si="43"/>
        <v>9479.09</v>
      </c>
      <c r="AC2768" t="str">
        <f>'ListaN69 09-02-2025'!AF2766</f>
        <v>Igual</v>
      </c>
    </row>
    <row r="2769" spans="1:29" x14ac:dyDescent="0.2">
      <c r="A2769" s="1" t="s">
        <v>2353</v>
      </c>
      <c r="B2769" t="s">
        <v>2354</v>
      </c>
      <c r="C2769" s="45" t="s">
        <v>4947</v>
      </c>
      <c r="D2769">
        <v>21</v>
      </c>
      <c r="E2769" s="4">
        <f>IFERROR(VLOOKUP(A2769,'ListaN69 09-02-2025'!$A$9:$E$9716,5,0)*IF($C$3="SI",((D6766/100)+1),1)*IF(AND($C$3="SI",$C$4="SI"),IF(D6766=21,0.92,IF(D6766=10.5,0.96,1)),1)*IF(ISNUMBER($C$5),1-$C$5,1),"-")</f>
        <v>9973.2620000000006</v>
      </c>
      <c r="F2769" s="4">
        <f t="shared" si="43"/>
        <v>9973.2620000000006</v>
      </c>
      <c r="AC2769" t="str">
        <f>'ListaN69 09-02-2025'!AF2767</f>
        <v>Igual</v>
      </c>
    </row>
    <row r="2770" spans="1:29" x14ac:dyDescent="0.2">
      <c r="A2770" s="1" t="s">
        <v>2355</v>
      </c>
      <c r="B2770" t="s">
        <v>2356</v>
      </c>
      <c r="C2770" s="45" t="s">
        <v>4947</v>
      </c>
      <c r="D2770">
        <v>21</v>
      </c>
      <c r="E2770" s="4">
        <f>IFERROR(VLOOKUP(A2770,'ListaN69 09-02-2025'!$A$9:$E$9716,5,0)*IF($C$3="SI",((D6767/100)+1),1)*IF(AND($C$3="SI",$C$4="SI"),IF(D6767=21,0.92,IF(D6767=10.5,0.96,1)),1)*IF(ISNUMBER($C$5),1-$C$5,1),"-")</f>
        <v>10692.056</v>
      </c>
      <c r="F2770" s="4">
        <f t="shared" si="43"/>
        <v>10692.056</v>
      </c>
      <c r="AC2770" t="str">
        <f>'ListaN69 09-02-2025'!AF2768</f>
        <v>Igual</v>
      </c>
    </row>
    <row r="2771" spans="1:29" x14ac:dyDescent="0.2">
      <c r="A2771" s="1" t="s">
        <v>2357</v>
      </c>
      <c r="B2771" t="s">
        <v>2358</v>
      </c>
      <c r="C2771" s="45" t="s">
        <v>4947</v>
      </c>
      <c r="D2771">
        <v>21</v>
      </c>
      <c r="E2771" s="4">
        <f>IFERROR(VLOOKUP(A2771,'ListaN69 09-02-2025'!$A$9:$E$9716,5,0)*IF($C$3="SI",((D6768/100)+1),1)*IF(AND($C$3="SI",$C$4="SI"),IF(D6768=21,0.92,IF(D6768=10.5,0.96,1)),1)*IF(ISNUMBER($C$5),1-$C$5,1),"-")</f>
        <v>10826.828</v>
      </c>
      <c r="F2771" s="4">
        <f t="shared" si="43"/>
        <v>10826.828</v>
      </c>
      <c r="AC2771" t="str">
        <f>'ListaN69 09-02-2025'!AF2769</f>
        <v>Igual</v>
      </c>
    </row>
    <row r="2772" spans="1:29" x14ac:dyDescent="0.2">
      <c r="A2772" s="1" t="s">
        <v>2359</v>
      </c>
      <c r="B2772" t="s">
        <v>2360</v>
      </c>
      <c r="C2772" s="45" t="s">
        <v>4947</v>
      </c>
      <c r="D2772">
        <v>21</v>
      </c>
      <c r="E2772" s="4">
        <f>IFERROR(VLOOKUP(A2772,'ListaN69 09-02-2025'!$A$9:$E$9716,5,0)*IF($C$3="SI",((D6769/100)+1),1)*IF(AND($C$3="SI",$C$4="SI"),IF(D6769=21,0.92,IF(D6769=10.5,0.96,1)),1)*IF(ISNUMBER($C$5),1-$C$5,1),"-")</f>
        <v>11410.848</v>
      </c>
      <c r="F2772" s="4">
        <f t="shared" si="43"/>
        <v>11410.848</v>
      </c>
      <c r="AC2772" t="str">
        <f>'ListaN69 09-02-2025'!AF2770</f>
        <v>Igual</v>
      </c>
    </row>
    <row r="2773" spans="1:29" x14ac:dyDescent="0.2">
      <c r="A2773" s="1" t="s">
        <v>2361</v>
      </c>
      <c r="B2773" t="s">
        <v>2362</v>
      </c>
      <c r="C2773" s="45" t="s">
        <v>4947</v>
      </c>
      <c r="D2773">
        <v>21</v>
      </c>
      <c r="E2773" s="4">
        <f>IFERROR(VLOOKUP(A2773,'ListaN69 09-02-2025'!$A$9:$E$9716,5,0)*IF($C$3="SI",((D6770/100)+1),1)*IF(AND($C$3="SI",$C$4="SI"),IF(D6770=21,0.92,IF(D6770=10.5,0.96,1)),1)*IF(ISNUMBER($C$5),1-$C$5,1),"-")</f>
        <v>11590.548000000001</v>
      </c>
      <c r="F2773" s="4">
        <f t="shared" si="43"/>
        <v>11590.548000000001</v>
      </c>
      <c r="AC2773" t="str">
        <f>'ListaN69 09-02-2025'!AF2771</f>
        <v>Igual</v>
      </c>
    </row>
    <row r="2774" spans="1:29" x14ac:dyDescent="0.2">
      <c r="A2774" s="1" t="s">
        <v>2363</v>
      </c>
      <c r="B2774" t="s">
        <v>2364</v>
      </c>
      <c r="C2774" s="45" t="s">
        <v>4947</v>
      </c>
      <c r="D2774">
        <v>21</v>
      </c>
      <c r="E2774" s="4">
        <f>IFERROR(VLOOKUP(A2774,'ListaN69 09-02-2025'!$A$9:$E$9716,5,0)*IF($C$3="SI",((D6771/100)+1),1)*IF(AND($C$3="SI",$C$4="SI"),IF(D6771=21,0.92,IF(D6771=10.5,0.96,1)),1)*IF(ISNUMBER($C$5),1-$C$5,1),"-")</f>
        <v>14780.194</v>
      </c>
      <c r="F2774" s="4">
        <f t="shared" si="43"/>
        <v>14780.194</v>
      </c>
      <c r="AC2774" t="str">
        <f>'ListaN69 09-02-2025'!AF2772</f>
        <v>Igual</v>
      </c>
    </row>
    <row r="2775" spans="1:29" x14ac:dyDescent="0.2">
      <c r="A2775" s="1" t="s">
        <v>2365</v>
      </c>
      <c r="B2775" t="s">
        <v>2366</v>
      </c>
      <c r="C2775" s="45" t="s">
        <v>4947</v>
      </c>
      <c r="D2775">
        <v>21</v>
      </c>
      <c r="E2775" s="4">
        <f>IFERROR(VLOOKUP(A2775,'ListaN69 09-02-2025'!$A$9:$E$9716,5,0)*IF($C$3="SI",((D6772/100)+1),1)*IF(AND($C$3="SI",$C$4="SI"),IF(D6772=21,0.92,IF(D6772=10.5,0.96,1)),1)*IF(ISNUMBER($C$5),1-$C$5,1),"-")</f>
        <v>14914.968000000001</v>
      </c>
      <c r="F2775" s="4">
        <f t="shared" si="43"/>
        <v>14914.968000000001</v>
      </c>
      <c r="AC2775" t="str">
        <f>'ListaN69 09-02-2025'!AF2773</f>
        <v>Igual</v>
      </c>
    </row>
    <row r="2776" spans="1:29" x14ac:dyDescent="0.2">
      <c r="A2776" s="1" t="s">
        <v>2367</v>
      </c>
      <c r="B2776" t="s">
        <v>2368</v>
      </c>
      <c r="C2776" s="45" t="s">
        <v>4947</v>
      </c>
      <c r="D2776">
        <v>21</v>
      </c>
      <c r="E2776" s="4">
        <f>IFERROR(VLOOKUP(A2776,'ListaN69 09-02-2025'!$A$9:$E$9716,5,0)*IF($C$3="SI",((D6773/100)+1),1)*IF(AND($C$3="SI",$C$4="SI"),IF(D6773=21,0.92,IF(D6773=10.5,0.96,1)),1)*IF(ISNUMBER($C$5),1-$C$5,1),"-")</f>
        <v>12758.585999999999</v>
      </c>
      <c r="F2776" s="4">
        <f t="shared" si="43"/>
        <v>12758.585999999999</v>
      </c>
      <c r="AC2776" t="str">
        <f>'ListaN69 09-02-2025'!AF2774</f>
        <v>Igual</v>
      </c>
    </row>
    <row r="2777" spans="1:29" x14ac:dyDescent="0.2">
      <c r="A2777" s="1" t="s">
        <v>2369</v>
      </c>
      <c r="B2777" t="s">
        <v>2370</v>
      </c>
      <c r="C2777" s="45" t="s">
        <v>4947</v>
      </c>
      <c r="D2777">
        <v>21</v>
      </c>
      <c r="E2777" s="4">
        <f>IFERROR(VLOOKUP(A2777,'ListaN69 09-02-2025'!$A$9:$E$9716,5,0)*IF($C$3="SI",((D6774/100)+1),1)*IF(AND($C$3="SI",$C$4="SI"),IF(D6774=21,0.92,IF(D6774=10.5,0.96,1)),1)*IF(ISNUMBER($C$5),1-$C$5,1),"-")</f>
        <v>13073.058000000001</v>
      </c>
      <c r="F2777" s="4">
        <f t="shared" si="43"/>
        <v>13073.058000000001</v>
      </c>
      <c r="AC2777" t="str">
        <f>'ListaN69 09-02-2025'!AF2775</f>
        <v>Igual</v>
      </c>
    </row>
    <row r="2778" spans="1:29" x14ac:dyDescent="0.2">
      <c r="A2778" s="1" t="s">
        <v>2371</v>
      </c>
      <c r="B2778" t="s">
        <v>2372</v>
      </c>
      <c r="C2778" s="45" t="s">
        <v>4947</v>
      </c>
      <c r="D2778">
        <v>21</v>
      </c>
      <c r="E2778" s="4">
        <f>IFERROR(VLOOKUP(A2778,'ListaN69 09-02-2025'!$A$9:$E$9716,5,0)*IF($C$3="SI",((D6775/100)+1),1)*IF(AND($C$3="SI",$C$4="SI"),IF(D6775=21,0.92,IF(D6775=10.5,0.96,1)),1)*IF(ISNUMBER($C$5),1-$C$5,1),"-")</f>
        <v>13567.23</v>
      </c>
      <c r="F2778" s="4">
        <f t="shared" si="43"/>
        <v>13567.23</v>
      </c>
      <c r="AC2778" t="str">
        <f>'ListaN69 09-02-2025'!AF2776</f>
        <v>Igual</v>
      </c>
    </row>
    <row r="2779" spans="1:29" x14ac:dyDescent="0.2">
      <c r="A2779" s="1" t="s">
        <v>2373</v>
      </c>
      <c r="B2779" t="s">
        <v>2374</v>
      </c>
      <c r="C2779" s="45" t="s">
        <v>4947</v>
      </c>
      <c r="D2779">
        <v>21</v>
      </c>
      <c r="E2779" s="4">
        <f>IFERROR(VLOOKUP(A2779,'ListaN69 09-02-2025'!$A$9:$E$9716,5,0)*IF($C$3="SI",((D6776/100)+1),1)*IF(AND($C$3="SI",$C$4="SI"),IF(D6776=21,0.92,IF(D6776=10.5,0.96,1)),1)*IF(ISNUMBER($C$5),1-$C$5,1),"-")</f>
        <v>14061.4</v>
      </c>
      <c r="F2779" s="4">
        <f t="shared" si="43"/>
        <v>14061.4</v>
      </c>
      <c r="AC2779" t="str">
        <f>'ListaN69 09-02-2025'!AF2777</f>
        <v>Igual</v>
      </c>
    </row>
    <row r="2780" spans="1:29" x14ac:dyDescent="0.2">
      <c r="A2780" s="1" t="s">
        <v>2375</v>
      </c>
      <c r="B2780" t="s">
        <v>2376</v>
      </c>
      <c r="C2780" s="45" t="s">
        <v>4947</v>
      </c>
      <c r="D2780">
        <v>21</v>
      </c>
      <c r="E2780" s="4">
        <f>IFERROR(VLOOKUP(A2780,'ListaN69 09-02-2025'!$A$9:$E$9716,5,0)*IF($C$3="SI",((D6777/100)+1),1)*IF(AND($C$3="SI",$C$4="SI"),IF(D6777=21,0.92,IF(D6777=10.5,0.96,1)),1)*IF(ISNUMBER($C$5),1-$C$5,1),"-")</f>
        <v>14286.023999999999</v>
      </c>
      <c r="F2780" s="4">
        <f t="shared" si="43"/>
        <v>14286.023999999999</v>
      </c>
      <c r="AC2780" t="str">
        <f>'ListaN69 09-02-2025'!AF2778</f>
        <v>Igual</v>
      </c>
    </row>
    <row r="2781" spans="1:29" x14ac:dyDescent="0.2">
      <c r="A2781" s="1" t="s">
        <v>2377</v>
      </c>
      <c r="B2781" t="s">
        <v>2378</v>
      </c>
      <c r="C2781" s="45" t="s">
        <v>4947</v>
      </c>
      <c r="D2781">
        <v>21</v>
      </c>
      <c r="E2781" s="4">
        <f>IFERROR(VLOOKUP(A2781,'ListaN69 09-02-2025'!$A$9:$E$9716,5,0)*IF($C$3="SI",((D6778/100)+1),1)*IF(AND($C$3="SI",$C$4="SI"),IF(D6778=21,0.92,IF(D6778=10.5,0.96,1)),1)*IF(ISNUMBER($C$5),1-$C$5,1),"-")</f>
        <v>14600.495999999999</v>
      </c>
      <c r="F2781" s="4">
        <f t="shared" si="43"/>
        <v>14600.495999999999</v>
      </c>
      <c r="AC2781" t="str">
        <f>'ListaN69 09-02-2025'!AF2779</f>
        <v>Igual</v>
      </c>
    </row>
    <row r="2782" spans="1:29" x14ac:dyDescent="0.2">
      <c r="A2782" s="1" t="s">
        <v>2379</v>
      </c>
      <c r="B2782" t="s">
        <v>2380</v>
      </c>
      <c r="C2782" s="45" t="s">
        <v>4947</v>
      </c>
      <c r="D2782">
        <v>21</v>
      </c>
      <c r="E2782" s="4">
        <f>IFERROR(VLOOKUP(A2782,'ListaN69 09-02-2025'!$A$9:$E$9716,5,0)*IF($C$3="SI",((D6779/100)+1),1)*IF(AND($C$3="SI",$C$4="SI"),IF(D6779=21,0.92,IF(D6779=10.5,0.96,1)),1)*IF(ISNUMBER($C$5),1-$C$5,1),"-")</f>
        <v>15094.665999999999</v>
      </c>
      <c r="F2782" s="4">
        <f t="shared" si="43"/>
        <v>15094.665999999999</v>
      </c>
      <c r="AC2782" t="str">
        <f>'ListaN69 09-02-2025'!AF2780</f>
        <v>Igual</v>
      </c>
    </row>
    <row r="2783" spans="1:29" x14ac:dyDescent="0.2">
      <c r="A2783" s="1" t="s">
        <v>2381</v>
      </c>
      <c r="B2783" t="s">
        <v>2382</v>
      </c>
      <c r="C2783" s="45" t="s">
        <v>4947</v>
      </c>
      <c r="D2783">
        <v>21</v>
      </c>
      <c r="E2783" s="4">
        <f>IFERROR(VLOOKUP(A2783,'ListaN69 09-02-2025'!$A$9:$E$9716,5,0)*IF($C$3="SI",((D6780/100)+1),1)*IF(AND($C$3="SI",$C$4="SI"),IF(D6780=21,0.92,IF(D6780=10.5,0.96,1)),1)*IF(ISNUMBER($C$5),1-$C$5,1),"-")</f>
        <v>16127.932000000001</v>
      </c>
      <c r="F2783" s="4">
        <f t="shared" si="43"/>
        <v>16127.932000000001</v>
      </c>
      <c r="AC2783" t="str">
        <f>'ListaN69 09-02-2025'!AF2781</f>
        <v>Igual</v>
      </c>
    </row>
    <row r="2784" spans="1:29" x14ac:dyDescent="0.2">
      <c r="A2784" s="1" t="s">
        <v>2383</v>
      </c>
      <c r="B2784" t="s">
        <v>2384</v>
      </c>
      <c r="C2784" s="45" t="s">
        <v>4947</v>
      </c>
      <c r="D2784">
        <v>21</v>
      </c>
      <c r="E2784" s="4">
        <f>IFERROR(VLOOKUP(A2784,'ListaN69 09-02-2025'!$A$9:$E$9716,5,0)*IF($C$3="SI",((D6781/100)+1),1)*IF(AND($C$3="SI",$C$4="SI"),IF(D6781=21,0.92,IF(D6781=10.5,0.96,1)),1)*IF(ISNUMBER($C$5),1-$C$5,1),"-")</f>
        <v>16711.952000000001</v>
      </c>
      <c r="F2784" s="4">
        <f t="shared" si="43"/>
        <v>16711.952000000001</v>
      </c>
      <c r="AC2784" t="str">
        <f>'ListaN69 09-02-2025'!AF2782</f>
        <v>Igual</v>
      </c>
    </row>
    <row r="2785" spans="1:29" x14ac:dyDescent="0.2">
      <c r="A2785" s="1" t="s">
        <v>2385</v>
      </c>
      <c r="B2785" t="s">
        <v>2386</v>
      </c>
      <c r="C2785" s="45" t="s">
        <v>4947</v>
      </c>
      <c r="D2785">
        <v>21</v>
      </c>
      <c r="E2785" s="4">
        <f>IFERROR(VLOOKUP(A2785,'ListaN69 09-02-2025'!$A$9:$E$9716,5,0)*IF($C$3="SI",((D6782/100)+1),1)*IF(AND($C$3="SI",$C$4="SI"),IF(D6782=21,0.92,IF(D6782=10.5,0.96,1)),1)*IF(ISNUMBER($C$5),1-$C$5,1),"-")</f>
        <v>16936.574000000001</v>
      </c>
      <c r="F2785" s="4">
        <f t="shared" si="43"/>
        <v>16936.574000000001</v>
      </c>
      <c r="AC2785" t="str">
        <f>'ListaN69 09-02-2025'!AF2783</f>
        <v>Igual</v>
      </c>
    </row>
    <row r="2786" spans="1:29" x14ac:dyDescent="0.2">
      <c r="A2786" s="1" t="s">
        <v>2387</v>
      </c>
      <c r="B2786" t="s">
        <v>2388</v>
      </c>
      <c r="C2786" s="45" t="s">
        <v>4947</v>
      </c>
      <c r="D2786">
        <v>21</v>
      </c>
      <c r="E2786" s="4">
        <f>IFERROR(VLOOKUP(A2786,'ListaN69 09-02-2025'!$A$9:$E$9716,5,0)*IF($C$3="SI",((D6783/100)+1),1)*IF(AND($C$3="SI",$C$4="SI"),IF(D6783=21,0.92,IF(D6783=10.5,0.96,1)),1)*IF(ISNUMBER($C$5),1-$C$5,1),"-")</f>
        <v>18194.464</v>
      </c>
      <c r="F2786" s="4">
        <f t="shared" si="43"/>
        <v>18194.464</v>
      </c>
      <c r="AC2786" t="str">
        <f>'ListaN69 09-02-2025'!AF2784</f>
        <v>Igual</v>
      </c>
    </row>
    <row r="2787" spans="1:29" x14ac:dyDescent="0.2">
      <c r="A2787" s="1" t="s">
        <v>2389</v>
      </c>
      <c r="B2787" t="s">
        <v>2390</v>
      </c>
      <c r="C2787" s="45" t="s">
        <v>4947</v>
      </c>
      <c r="D2787">
        <v>21</v>
      </c>
      <c r="E2787" s="4">
        <f>IFERROR(VLOOKUP(A2787,'ListaN69 09-02-2025'!$A$9:$E$9716,5,0)*IF($C$3="SI",((D6784/100)+1),1)*IF(AND($C$3="SI",$C$4="SI"),IF(D6784=21,0.92,IF(D6784=10.5,0.96,1)),1)*IF(ISNUMBER($C$5),1-$C$5,1),"-")</f>
        <v>18464.011999999999</v>
      </c>
      <c r="F2787" s="4">
        <f t="shared" si="43"/>
        <v>18464.011999999999</v>
      </c>
      <c r="AC2787" t="str">
        <f>'ListaN69 09-02-2025'!AF2785</f>
        <v>Igual</v>
      </c>
    </row>
    <row r="2788" spans="1:29" x14ac:dyDescent="0.2">
      <c r="A2788" s="1" t="s">
        <v>2391</v>
      </c>
      <c r="B2788" t="s">
        <v>2392</v>
      </c>
      <c r="C2788" s="45" t="s">
        <v>4947</v>
      </c>
      <c r="D2788">
        <v>21</v>
      </c>
      <c r="E2788" s="4">
        <f>IFERROR(VLOOKUP(A2788,'ListaN69 09-02-2025'!$A$9:$E$9716,5,0)*IF($C$3="SI",((D6785/100)+1),1)*IF(AND($C$3="SI",$C$4="SI"),IF(D6785=21,0.92,IF(D6785=10.5,0.96,1)),1)*IF(ISNUMBER($C$5),1-$C$5,1),"-")</f>
        <v>19003.106</v>
      </c>
      <c r="F2788" s="4">
        <f t="shared" si="43"/>
        <v>19003.106</v>
      </c>
      <c r="AC2788" t="str">
        <f>'ListaN69 09-02-2025'!AF2786</f>
        <v>Igual</v>
      </c>
    </row>
    <row r="2789" spans="1:29" x14ac:dyDescent="0.2">
      <c r="A2789" s="1" t="s">
        <v>2393</v>
      </c>
      <c r="B2789" t="s">
        <v>2394</v>
      </c>
      <c r="C2789" s="45" t="s">
        <v>4947</v>
      </c>
      <c r="D2789">
        <v>21</v>
      </c>
      <c r="E2789" s="4">
        <f>IFERROR(VLOOKUP(A2789,'ListaN69 09-02-2025'!$A$9:$E$9716,5,0)*IF($C$3="SI",((D6786/100)+1),1)*IF(AND($C$3="SI",$C$4="SI"),IF(D6786=21,0.92,IF(D6786=10.5,0.96,1)),1)*IF(ISNUMBER($C$5),1-$C$5,1),"-")</f>
        <v>19587.126</v>
      </c>
      <c r="F2789" s="4">
        <f t="shared" si="43"/>
        <v>19587.126</v>
      </c>
      <c r="AC2789" t="str">
        <f>'ListaN69 09-02-2025'!AF2787</f>
        <v>Igual</v>
      </c>
    </row>
    <row r="2790" spans="1:29" x14ac:dyDescent="0.2">
      <c r="A2790" s="1" t="s">
        <v>2395</v>
      </c>
      <c r="B2790" t="s">
        <v>2396</v>
      </c>
      <c r="C2790" s="45" t="s">
        <v>4947</v>
      </c>
      <c r="D2790">
        <v>21</v>
      </c>
      <c r="E2790" s="4">
        <f>IFERROR(VLOOKUP(A2790,'ListaN69 09-02-2025'!$A$9:$E$9716,5,0)*IF($C$3="SI",((D6787/100)+1),1)*IF(AND($C$3="SI",$C$4="SI"),IF(D6787=21,0.92,IF(D6787=10.5,0.96,1)),1)*IF(ISNUMBER($C$5),1-$C$5,1),"-")</f>
        <v>20575.468000000001</v>
      </c>
      <c r="F2790" s="4">
        <f t="shared" si="43"/>
        <v>20575.468000000001</v>
      </c>
      <c r="AC2790" t="str">
        <f>'ListaN69 09-02-2025'!AF2788</f>
        <v>Igual</v>
      </c>
    </row>
    <row r="2791" spans="1:29" x14ac:dyDescent="0.2">
      <c r="A2791" s="1" t="s">
        <v>2397</v>
      </c>
      <c r="B2791" t="s">
        <v>2398</v>
      </c>
      <c r="C2791" s="45" t="s">
        <v>4947</v>
      </c>
      <c r="D2791">
        <v>21</v>
      </c>
      <c r="E2791" s="4">
        <f>IFERROR(VLOOKUP(A2791,'ListaN69 09-02-2025'!$A$9:$E$9716,5,0)*IF($C$3="SI",((D6788/100)+1),1)*IF(AND($C$3="SI",$C$4="SI"),IF(D6788=21,0.92,IF(D6788=10.5,0.96,1)),1)*IF(ISNUMBER($C$5),1-$C$5,1),"-")</f>
        <v>21114.562000000002</v>
      </c>
      <c r="F2791" s="4">
        <f t="shared" si="43"/>
        <v>21114.562000000002</v>
      </c>
      <c r="AC2791" t="str">
        <f>'ListaN69 09-02-2025'!AF2789</f>
        <v>Igual</v>
      </c>
    </row>
    <row r="2792" spans="1:29" x14ac:dyDescent="0.2">
      <c r="A2792" s="1" t="s">
        <v>2399</v>
      </c>
      <c r="B2792" t="s">
        <v>2400</v>
      </c>
      <c r="C2792" s="45" t="s">
        <v>4947</v>
      </c>
      <c r="D2792">
        <v>21</v>
      </c>
      <c r="E2792" s="4">
        <f>IFERROR(VLOOKUP(A2792,'ListaN69 09-02-2025'!$A$9:$E$9716,5,0)*IF($C$3="SI",((D6789/100)+1),1)*IF(AND($C$3="SI",$C$4="SI"),IF(D6789=21,0.92,IF(D6789=10.5,0.96,1)),1)*IF(ISNUMBER($C$5),1-$C$5,1),"-")</f>
        <v>21159.488000000001</v>
      </c>
      <c r="F2792" s="4">
        <f t="shared" si="43"/>
        <v>21159.488000000001</v>
      </c>
      <c r="AC2792" t="str">
        <f>'ListaN69 09-02-2025'!AF2790</f>
        <v>Igual</v>
      </c>
    </row>
    <row r="2793" spans="1:29" x14ac:dyDescent="0.2">
      <c r="A2793" s="1" t="s">
        <v>2401</v>
      </c>
      <c r="B2793" t="s">
        <v>2402</v>
      </c>
      <c r="C2793" s="45" t="s">
        <v>4947</v>
      </c>
      <c r="D2793">
        <v>21</v>
      </c>
      <c r="E2793" s="4">
        <f>IFERROR(VLOOKUP(A2793,'ListaN69 09-02-2025'!$A$9:$E$9716,5,0)*IF($C$3="SI",((D6790/100)+1),1)*IF(AND($C$3="SI",$C$4="SI"),IF(D6790=21,0.92,IF(D6790=10.5,0.96,1)),1)*IF(ISNUMBER($C$5),1-$C$5,1),"-")</f>
        <v>22057.98</v>
      </c>
      <c r="F2793" s="4">
        <f t="shared" si="43"/>
        <v>22057.98</v>
      </c>
      <c r="AC2793" t="str">
        <f>'ListaN69 09-02-2025'!AF2791</f>
        <v>Igual</v>
      </c>
    </row>
    <row r="2794" spans="1:29" x14ac:dyDescent="0.2">
      <c r="A2794" s="1" t="s">
        <v>2403</v>
      </c>
      <c r="B2794" t="s">
        <v>2404</v>
      </c>
      <c r="C2794" s="45" t="s">
        <v>4947</v>
      </c>
      <c r="D2794">
        <v>21</v>
      </c>
      <c r="E2794" s="4">
        <f>IFERROR(VLOOKUP(A2794,'ListaN69 09-02-2025'!$A$9:$E$9716,5,0)*IF($C$3="SI",((D6791/100)+1),1)*IF(AND($C$3="SI",$C$4="SI"),IF(D6791=21,0.92,IF(D6791=10.5,0.96,1)),1)*IF(ISNUMBER($C$5),1-$C$5,1),"-")</f>
        <v>23091.245999999999</v>
      </c>
      <c r="F2794" s="4">
        <f t="shared" si="43"/>
        <v>23091.245999999999</v>
      </c>
      <c r="AC2794" t="str">
        <f>'ListaN69 09-02-2025'!AF2792</f>
        <v>Igual</v>
      </c>
    </row>
    <row r="2795" spans="1:29" x14ac:dyDescent="0.2">
      <c r="A2795" s="1" t="s">
        <v>2405</v>
      </c>
      <c r="B2795" t="s">
        <v>2406</v>
      </c>
      <c r="C2795" s="45" t="s">
        <v>4947</v>
      </c>
      <c r="D2795">
        <v>21</v>
      </c>
      <c r="E2795" s="4">
        <f>IFERROR(VLOOKUP(A2795,'ListaN69 09-02-2025'!$A$9:$E$9716,5,0)*IF($C$3="SI",((D6792/100)+1),1)*IF(AND($C$3="SI",$C$4="SI"),IF(D6792=21,0.92,IF(D6792=10.5,0.96,1)),1)*IF(ISNUMBER($C$5),1-$C$5,1),"-")</f>
        <v>23899.887999999999</v>
      </c>
      <c r="F2795" s="4">
        <f t="shared" si="43"/>
        <v>23899.887999999999</v>
      </c>
      <c r="AC2795" t="str">
        <f>'ListaN69 09-02-2025'!AF2793</f>
        <v>Igual</v>
      </c>
    </row>
    <row r="2796" spans="1:29" x14ac:dyDescent="0.2">
      <c r="A2796" s="1" t="s">
        <v>2407</v>
      </c>
      <c r="B2796" t="s">
        <v>2408</v>
      </c>
      <c r="C2796" s="45" t="s">
        <v>4947</v>
      </c>
      <c r="D2796">
        <v>21</v>
      </c>
      <c r="E2796" s="4">
        <f>IFERROR(VLOOKUP(A2796,'ListaN69 09-02-2025'!$A$9:$E$9716,5,0)*IF($C$3="SI",((D6793/100)+1),1)*IF(AND($C$3="SI",$C$4="SI"),IF(D6793=21,0.92,IF(D6793=10.5,0.96,1)),1)*IF(ISNUMBER($C$5),1-$C$5,1),"-")</f>
        <v>24708.53</v>
      </c>
      <c r="F2796" s="4">
        <f t="shared" si="43"/>
        <v>24708.53</v>
      </c>
      <c r="AC2796" t="str">
        <f>'ListaN69 09-02-2025'!AF2794</f>
        <v>Igual</v>
      </c>
    </row>
    <row r="2797" spans="1:29" x14ac:dyDescent="0.2">
      <c r="A2797" s="1" t="s">
        <v>2409</v>
      </c>
      <c r="B2797" t="s">
        <v>2410</v>
      </c>
      <c r="C2797" s="45" t="s">
        <v>4947</v>
      </c>
      <c r="D2797">
        <v>21</v>
      </c>
      <c r="E2797" s="4">
        <f>IFERROR(VLOOKUP(A2797,'ListaN69 09-02-2025'!$A$9:$E$9716,5,0)*IF($C$3="SI",((D6794/100)+1),1)*IF(AND($C$3="SI",$C$4="SI"),IF(D6794=21,0.92,IF(D6794=10.5,0.96,1)),1)*IF(ISNUMBER($C$5),1-$C$5,1),"-")</f>
        <v>25831.646000000001</v>
      </c>
      <c r="F2797" s="4">
        <f t="shared" si="43"/>
        <v>25831.646000000001</v>
      </c>
      <c r="AC2797" t="str">
        <f>'ListaN69 09-02-2025'!AF2795</f>
        <v>Igual</v>
      </c>
    </row>
    <row r="2798" spans="1:29" x14ac:dyDescent="0.2">
      <c r="A2798" s="1" t="s">
        <v>2411</v>
      </c>
      <c r="B2798" t="s">
        <v>2412</v>
      </c>
      <c r="C2798" s="45" t="s">
        <v>4947</v>
      </c>
      <c r="D2798">
        <v>21</v>
      </c>
      <c r="E2798" s="4">
        <f>IFERROR(VLOOKUP(A2798,'ListaN69 09-02-2025'!$A$9:$E$9716,5,0)*IF($C$3="SI",((D6795/100)+1),1)*IF(AND($C$3="SI",$C$4="SI"),IF(D6795=21,0.92,IF(D6795=10.5,0.96,1)),1)*IF(ISNUMBER($C$5),1-$C$5,1),"-")</f>
        <v>26909.835999999999</v>
      </c>
      <c r="F2798" s="4">
        <f t="shared" si="43"/>
        <v>26909.835999999999</v>
      </c>
      <c r="AC2798" t="str">
        <f>'ListaN69 09-02-2025'!AF2796</f>
        <v>Igual</v>
      </c>
    </row>
    <row r="2799" spans="1:29" x14ac:dyDescent="0.2">
      <c r="A2799" s="1" t="s">
        <v>2413</v>
      </c>
      <c r="B2799" t="s">
        <v>2414</v>
      </c>
      <c r="C2799" s="45" t="s">
        <v>4947</v>
      </c>
      <c r="D2799">
        <v>21</v>
      </c>
      <c r="E2799" s="4">
        <f>IFERROR(VLOOKUP(A2799,'ListaN69 09-02-2025'!$A$9:$E$9716,5,0)*IF($C$3="SI",((D6796/100)+1),1)*IF(AND($C$3="SI",$C$4="SI"),IF(D6796=21,0.92,IF(D6796=10.5,0.96,1)),1)*IF(ISNUMBER($C$5),1-$C$5,1),"-")</f>
        <v>27538.78</v>
      </c>
      <c r="F2799" s="4">
        <f t="shared" si="43"/>
        <v>27538.78</v>
      </c>
      <c r="AC2799" t="str">
        <f>'ListaN69 09-02-2025'!AF2797</f>
        <v>Igual</v>
      </c>
    </row>
    <row r="2800" spans="1:29" x14ac:dyDescent="0.2">
      <c r="A2800" s="1" t="s">
        <v>2303</v>
      </c>
      <c r="B2800" t="s">
        <v>2304</v>
      </c>
      <c r="C2800" s="45" t="s">
        <v>4947</v>
      </c>
      <c r="D2800">
        <v>21</v>
      </c>
      <c r="E2800" s="4">
        <f>IFERROR(VLOOKUP(A2800,'ListaN69 09-02-2025'!$A$9:$E$9716,5,0)*IF($C$3="SI",((D6797/100)+1),1)*IF(AND($C$3="SI",$C$4="SI"),IF(D6797=21,0.92,IF(D6797=10.5,0.96,1)),1)*IF(ISNUMBER($C$5),1-$C$5,1),"-")</f>
        <v>29290.84</v>
      </c>
      <c r="F2800" s="4">
        <f t="shared" si="43"/>
        <v>29290.84</v>
      </c>
      <c r="AC2800" t="str">
        <f>'ListaN69 09-02-2025'!AF2798</f>
        <v>Igual</v>
      </c>
    </row>
    <row r="2801" spans="1:29" x14ac:dyDescent="0.2">
      <c r="A2801" s="1" t="s">
        <v>2305</v>
      </c>
      <c r="B2801" t="s">
        <v>2306</v>
      </c>
      <c r="C2801" s="45" t="s">
        <v>4947</v>
      </c>
      <c r="D2801">
        <v>21</v>
      </c>
      <c r="E2801" s="4">
        <f>IFERROR(VLOOKUP(A2801,'ListaN69 09-02-2025'!$A$9:$E$9716,5,0)*IF($C$3="SI",((D6798/100)+1),1)*IF(AND($C$3="SI",$C$4="SI"),IF(D6798=21,0.92,IF(D6798=10.5,0.96,1)),1)*IF(ISNUMBER($C$5),1-$C$5,1),"-")</f>
        <v>28751.743999999999</v>
      </c>
      <c r="F2801" s="4">
        <f t="shared" si="43"/>
        <v>28751.743999999999</v>
      </c>
      <c r="AC2801" t="str">
        <f>'ListaN69 09-02-2025'!AF2799</f>
        <v>Igual</v>
      </c>
    </row>
    <row r="2802" spans="1:29" x14ac:dyDescent="0.2">
      <c r="A2802" s="1" t="s">
        <v>2307</v>
      </c>
      <c r="B2802" t="s">
        <v>2308</v>
      </c>
      <c r="C2802" s="45" t="s">
        <v>4947</v>
      </c>
      <c r="D2802">
        <v>21</v>
      </c>
      <c r="E2802" s="4">
        <f>IFERROR(VLOOKUP(A2802,'ListaN69 09-02-2025'!$A$9:$E$9716,5,0)*IF($C$3="SI",((D6799/100)+1),1)*IF(AND($C$3="SI",$C$4="SI"),IF(D6799=21,0.92,IF(D6799=10.5,0.96,1)),1)*IF(ISNUMBER($C$5),1-$C$5,1),"-")</f>
        <v>29695.162</v>
      </c>
      <c r="F2802" s="4">
        <f t="shared" si="43"/>
        <v>29695.162</v>
      </c>
      <c r="AC2802" t="str">
        <f>'ListaN69 09-02-2025'!AF2800</f>
        <v>Igual</v>
      </c>
    </row>
    <row r="2803" spans="1:29" x14ac:dyDescent="0.2">
      <c r="A2803" s="1" t="s">
        <v>2309</v>
      </c>
      <c r="B2803" t="s">
        <v>2310</v>
      </c>
      <c r="C2803" s="45" t="s">
        <v>4947</v>
      </c>
      <c r="D2803">
        <v>21</v>
      </c>
      <c r="E2803" s="4">
        <f>IFERROR(VLOOKUP(A2803,'ListaN69 09-02-2025'!$A$9:$E$9716,5,0)*IF($C$3="SI",((D6800/100)+1),1)*IF(AND($C$3="SI",$C$4="SI"),IF(D6800=21,0.92,IF(D6800=10.5,0.96,1)),1)*IF(ISNUMBER($C$5),1-$C$5,1),"-")</f>
        <v>30234.256000000001</v>
      </c>
      <c r="F2803" s="4">
        <f t="shared" si="43"/>
        <v>30234.256000000001</v>
      </c>
      <c r="AC2803" t="str">
        <f>'ListaN69 09-02-2025'!AF2801</f>
        <v>Igual</v>
      </c>
    </row>
    <row r="2804" spans="1:29" x14ac:dyDescent="0.2">
      <c r="A2804" s="1" t="s">
        <v>2311</v>
      </c>
      <c r="B2804" t="s">
        <v>2312</v>
      </c>
      <c r="C2804" s="45" t="s">
        <v>4947</v>
      </c>
      <c r="D2804">
        <v>21</v>
      </c>
      <c r="E2804" s="4">
        <f>IFERROR(VLOOKUP(A2804,'ListaN69 09-02-2025'!$A$9:$E$9716,5,0)*IF($C$3="SI",((D6801/100)+1),1)*IF(AND($C$3="SI",$C$4="SI"),IF(D6801=21,0.92,IF(D6801=10.5,0.96,1)),1)*IF(ISNUMBER($C$5),1-$C$5,1),"-")</f>
        <v>30908.126</v>
      </c>
      <c r="F2804" s="4">
        <f t="shared" si="43"/>
        <v>30908.126</v>
      </c>
      <c r="AC2804" t="str">
        <f>'ListaN69 09-02-2025'!AF2802</f>
        <v>Igual</v>
      </c>
    </row>
    <row r="2805" spans="1:29" x14ac:dyDescent="0.2">
      <c r="A2805" s="1" t="s">
        <v>2313</v>
      </c>
      <c r="B2805" t="s">
        <v>2314</v>
      </c>
      <c r="C2805" s="45" t="s">
        <v>4947</v>
      </c>
      <c r="D2805">
        <v>21</v>
      </c>
      <c r="E2805" s="4">
        <f>IFERROR(VLOOKUP(A2805,'ListaN69 09-02-2025'!$A$9:$E$9716,5,0)*IF($C$3="SI",((D6802/100)+1),1)*IF(AND($C$3="SI",$C$4="SI"),IF(D6802=21,0.92,IF(D6802=10.5,0.96,1)),1)*IF(ISNUMBER($C$5),1-$C$5,1),"-")</f>
        <v>33064.506000000001</v>
      </c>
      <c r="F2805" s="4">
        <f t="shared" si="43"/>
        <v>33064.506000000001</v>
      </c>
      <c r="AC2805" t="str">
        <f>'ListaN69 09-02-2025'!AF2803</f>
        <v>Igual</v>
      </c>
    </row>
    <row r="2806" spans="1:29" x14ac:dyDescent="0.2">
      <c r="A2806" s="1" t="s">
        <v>2315</v>
      </c>
      <c r="B2806" t="s">
        <v>2316</v>
      </c>
      <c r="C2806" s="45" t="s">
        <v>4947</v>
      </c>
      <c r="D2806">
        <v>21</v>
      </c>
      <c r="E2806" s="4">
        <f>IFERROR(VLOOKUP(A2806,'ListaN69 09-02-2025'!$A$9:$E$9716,5,0)*IF($C$3="SI",((D6803/100)+1),1)*IF(AND($C$3="SI",$C$4="SI"),IF(D6803=21,0.92,IF(D6803=10.5,0.96,1)),1)*IF(ISNUMBER($C$5),1-$C$5,1),"-")</f>
        <v>34861.49</v>
      </c>
      <c r="F2806" s="4">
        <f t="shared" si="43"/>
        <v>34861.49</v>
      </c>
      <c r="AC2806" t="str">
        <f>'ListaN69 09-02-2025'!AF2804</f>
        <v>Igual</v>
      </c>
    </row>
    <row r="2807" spans="1:29" x14ac:dyDescent="0.2">
      <c r="A2807" s="1" t="s">
        <v>2317</v>
      </c>
      <c r="B2807" t="s">
        <v>2318</v>
      </c>
      <c r="C2807" s="45" t="s">
        <v>4947</v>
      </c>
      <c r="D2807">
        <v>21</v>
      </c>
      <c r="E2807" s="4">
        <f>IFERROR(VLOOKUP(A2807,'ListaN69 09-02-2025'!$A$9:$E$9716,5,0)*IF($C$3="SI",((D6804/100)+1),1)*IF(AND($C$3="SI",$C$4="SI"),IF(D6804=21,0.92,IF(D6804=10.5,0.96,1)),1)*IF(ISNUMBER($C$5),1-$C$5,1),"-")</f>
        <v>36254.154000000002</v>
      </c>
      <c r="F2807" s="4">
        <f t="shared" si="43"/>
        <v>36254.154000000002</v>
      </c>
      <c r="AC2807" t="str">
        <f>'ListaN69 09-02-2025'!AF2805</f>
        <v>Igual</v>
      </c>
    </row>
    <row r="2808" spans="1:29" x14ac:dyDescent="0.2">
      <c r="A2808" s="1" t="s">
        <v>2319</v>
      </c>
      <c r="B2808" t="s">
        <v>2320</v>
      </c>
      <c r="C2808" s="45" t="s">
        <v>4947</v>
      </c>
      <c r="D2808">
        <v>21</v>
      </c>
      <c r="E2808" s="4">
        <f>IFERROR(VLOOKUP(A2808,'ListaN69 09-02-2025'!$A$9:$E$9716,5,0)*IF($C$3="SI",((D6805/100)+1),1)*IF(AND($C$3="SI",$C$4="SI"),IF(D6805=21,0.92,IF(D6805=10.5,0.96,1)),1)*IF(ISNUMBER($C$5),1-$C$5,1),"-")</f>
        <v>41106.01</v>
      </c>
      <c r="F2808" s="4">
        <f t="shared" si="43"/>
        <v>41106.01</v>
      </c>
      <c r="AC2808" t="str">
        <f>'ListaN69 09-02-2025'!AF2806</f>
        <v>Igual</v>
      </c>
    </row>
    <row r="2809" spans="1:29" x14ac:dyDescent="0.2">
      <c r="A2809" s="1" t="s">
        <v>2323</v>
      </c>
      <c r="B2809" t="s">
        <v>2324</v>
      </c>
      <c r="C2809" s="45" t="s">
        <v>4947</v>
      </c>
      <c r="D2809">
        <v>21</v>
      </c>
      <c r="E2809" s="4">
        <f>IFERROR(VLOOKUP(A2809,'ListaN69 09-02-2025'!$A$9:$E$9716,5,0)*IF($C$3="SI",((D6806/100)+1),1)*IF(AND($C$3="SI",$C$4="SI"),IF(D6806=21,0.92,IF(D6806=10.5,0.96,1)),1)*IF(ISNUMBER($C$5),1-$C$5,1),"-")</f>
        <v>44026.11</v>
      </c>
      <c r="F2809" s="4">
        <f t="shared" si="43"/>
        <v>44026.11</v>
      </c>
      <c r="AC2809" t="str">
        <f>'ListaN69 09-02-2025'!AF2807</f>
        <v>Igual</v>
      </c>
    </row>
    <row r="2810" spans="1:29" x14ac:dyDescent="0.2">
      <c r="A2810" s="1" t="s">
        <v>2415</v>
      </c>
      <c r="B2810" t="s">
        <v>2416</v>
      </c>
      <c r="C2810" s="45" t="s">
        <v>5278</v>
      </c>
      <c r="D2810">
        <v>21</v>
      </c>
      <c r="E2810" s="4">
        <f>IFERROR(VLOOKUP(A2810,'ListaN69 09-02-2025'!$A$9:$E$9716,5,0)*IF($C$3="SI",((D6807/100)+1),1)*IF(AND($C$3="SI",$C$4="SI"),IF(D6807=21,0.92,IF(D6807=10.5,0.96,1)),1)*IF(ISNUMBER($C$5),1-$C$5,1),"-")</f>
        <v>12159.68</v>
      </c>
      <c r="F2810" s="4">
        <f t="shared" si="43"/>
        <v>12159.68</v>
      </c>
      <c r="AC2810" t="str">
        <f>'ListaN69 09-02-2025'!AF2808</f>
        <v>Igual</v>
      </c>
    </row>
    <row r="2811" spans="1:29" x14ac:dyDescent="0.2">
      <c r="A2811" s="1" t="s">
        <v>2417</v>
      </c>
      <c r="B2811" t="s">
        <v>2418</v>
      </c>
      <c r="C2811" s="45" t="s">
        <v>5278</v>
      </c>
      <c r="D2811">
        <v>21</v>
      </c>
      <c r="E2811" s="4">
        <f>IFERROR(VLOOKUP(A2811,'ListaN69 09-02-2025'!$A$9:$E$9716,5,0)*IF($C$3="SI",((D6808/100)+1),1)*IF(AND($C$3="SI",$C$4="SI"),IF(D6808=21,0.92,IF(D6808=10.5,0.96,1)),1)*IF(ISNUMBER($C$5),1-$C$5,1),"-")</f>
        <v>15974.48</v>
      </c>
      <c r="F2811" s="4">
        <f t="shared" si="43"/>
        <v>15974.48</v>
      </c>
      <c r="AC2811" t="str">
        <f>'ListaN69 09-02-2025'!AF2809</f>
        <v>Igual</v>
      </c>
    </row>
    <row r="2812" spans="1:29" x14ac:dyDescent="0.2">
      <c r="A2812" s="1" t="s">
        <v>2419</v>
      </c>
      <c r="B2812" t="s">
        <v>2420</v>
      </c>
      <c r="C2812" s="45" t="s">
        <v>5278</v>
      </c>
      <c r="D2812">
        <v>21</v>
      </c>
      <c r="E2812" s="4">
        <f>IFERROR(VLOOKUP(A2812,'ListaN69 09-02-2025'!$A$9:$E$9716,5,0)*IF($C$3="SI",((D6809/100)+1),1)*IF(AND($C$3="SI",$C$4="SI"),IF(D6809=21,0.92,IF(D6809=10.5,0.96,1)),1)*IF(ISNUMBER($C$5),1-$C$5,1),"-")</f>
        <v>15974.48</v>
      </c>
      <c r="F2812" s="4">
        <f t="shared" si="43"/>
        <v>15974.48</v>
      </c>
      <c r="AC2812" t="str">
        <f>'ListaN69 09-02-2025'!AF2810</f>
        <v>Igual</v>
      </c>
    </row>
    <row r="2813" spans="1:29" x14ac:dyDescent="0.2">
      <c r="C2813" s="45"/>
      <c r="E2813" s="4" t="str">
        <f>IFERROR(VLOOKUP(A2813,'ListaN69 09-02-2025'!$A$9:$E$9716,5,0)*IF($C$3="SI",((D6810/100)+1),1)*IF(AND($C$3="SI",$C$4="SI"),IF(D6810=21,0.92,IF(D6810=10.5,0.96,1)),1)*IF(ISNUMBER($C$5),1-$C$5,1),"-")</f>
        <v>-</v>
      </c>
      <c r="F2813" s="4" t="str">
        <f t="shared" si="43"/>
        <v>-</v>
      </c>
      <c r="AC2813" t="str">
        <f>'ListaN69 09-02-2025'!AF2811</f>
        <v>Blanco</v>
      </c>
    </row>
    <row r="2814" spans="1:29" x14ac:dyDescent="0.2">
      <c r="B2814" t="s">
        <v>2557</v>
      </c>
      <c r="C2814" s="45"/>
      <c r="E2814" s="4" t="str">
        <f>IFERROR(VLOOKUP(A2814,'ListaN69 09-02-2025'!$A$9:$E$9716,5,0)*IF($C$3="SI",((D6811/100)+1),1)*IF(AND($C$3="SI",$C$4="SI"),IF(D6811=21,0.92,IF(D6811=10.5,0.96,1)),1)*IF(ISNUMBER($C$5),1-$C$5,1),"-")</f>
        <v>-</v>
      </c>
      <c r="F2814" s="4" t="str">
        <f t="shared" si="43"/>
        <v>-</v>
      </c>
      <c r="AC2814" t="str">
        <f>'ListaN69 09-02-2025'!AF2812</f>
        <v>Titulo</v>
      </c>
    </row>
    <row r="2815" spans="1:29" x14ac:dyDescent="0.2">
      <c r="C2815" s="45"/>
      <c r="E2815" s="4" t="str">
        <f>IFERROR(VLOOKUP(A2815,'ListaN69 09-02-2025'!$A$9:$E$9716,5,0)*IF($C$3="SI",((D6812/100)+1),1)*IF(AND($C$3="SI",$C$4="SI"),IF(D6812=21,0.92,IF(D6812=10.5,0.96,1)),1)*IF(ISNUMBER($C$5),1-$C$5,1),"-")</f>
        <v>-</v>
      </c>
      <c r="F2815" s="4" t="str">
        <f t="shared" si="43"/>
        <v>-</v>
      </c>
      <c r="AC2815" t="str">
        <f>'ListaN69 09-02-2025'!AF2813</f>
        <v>Blanco</v>
      </c>
    </row>
    <row r="2816" spans="1:29" x14ac:dyDescent="0.2">
      <c r="A2816" s="1" t="s">
        <v>2268</v>
      </c>
      <c r="B2816" t="s">
        <v>2269</v>
      </c>
      <c r="C2816" s="45" t="s">
        <v>5071</v>
      </c>
      <c r="D2816">
        <v>21</v>
      </c>
      <c r="E2816" s="4">
        <f>IFERROR(VLOOKUP(A2816,'ListaN69 09-02-2025'!$A$9:$E$9716,5,0)*IF($C$3="SI",((D6813/100)+1),1)*IF(AND($C$3="SI",$C$4="SI"),IF(D6813=21,0.92,IF(D6813=10.5,0.96,1)),1)*IF(ISNUMBER($C$5),1-$C$5,1),"-")</f>
        <v>2706.328</v>
      </c>
      <c r="F2816" s="4">
        <f t="shared" si="43"/>
        <v>2706.328</v>
      </c>
      <c r="AC2816" t="str">
        <f>'ListaN69 09-02-2025'!AF2814</f>
        <v>Igual</v>
      </c>
    </row>
    <row r="2817" spans="1:29" x14ac:dyDescent="0.2">
      <c r="A2817" s="1" t="s">
        <v>2272</v>
      </c>
      <c r="B2817" t="s">
        <v>2273</v>
      </c>
      <c r="C2817" s="45" t="s">
        <v>5071</v>
      </c>
      <c r="D2817">
        <v>21</v>
      </c>
      <c r="E2817" s="4">
        <f>IFERROR(VLOOKUP(A2817,'ListaN69 09-02-2025'!$A$9:$E$9716,5,0)*IF($C$3="SI",((D6814/100)+1),1)*IF(AND($C$3="SI",$C$4="SI"),IF(D6814=21,0.92,IF(D6814=10.5,0.96,1)),1)*IF(ISNUMBER($C$5),1-$C$5,1),"-")</f>
        <v>3101</v>
      </c>
      <c r="F2817" s="4">
        <f t="shared" si="43"/>
        <v>3101</v>
      </c>
      <c r="AC2817" t="str">
        <f>'ListaN69 09-02-2025'!AF2815</f>
        <v>Igual</v>
      </c>
    </row>
    <row r="2818" spans="1:29" x14ac:dyDescent="0.2">
      <c r="A2818" s="1" t="s">
        <v>2278</v>
      </c>
      <c r="B2818" t="s">
        <v>2279</v>
      </c>
      <c r="C2818" s="45" t="s">
        <v>5071</v>
      </c>
      <c r="D2818">
        <v>21</v>
      </c>
      <c r="E2818" s="4">
        <f>IFERROR(VLOOKUP(A2818,'ListaN69 09-02-2025'!$A$9:$E$9716,5,0)*IF($C$3="SI",((D6815/100)+1),1)*IF(AND($C$3="SI",$C$4="SI"),IF(D6815=21,0.92,IF(D6815=10.5,0.96,1)),1)*IF(ISNUMBER($C$5),1-$C$5,1),"-")</f>
        <v>4115.8739999999998</v>
      </c>
      <c r="F2818" s="4">
        <f t="shared" si="43"/>
        <v>4115.8739999999998</v>
      </c>
      <c r="AC2818" t="str">
        <f>'ListaN69 09-02-2025'!AF2816</f>
        <v>Igual</v>
      </c>
    </row>
    <row r="2819" spans="1:29" x14ac:dyDescent="0.2">
      <c r="A2819" s="1" t="s">
        <v>2250</v>
      </c>
      <c r="B2819" t="s">
        <v>2251</v>
      </c>
      <c r="C2819" s="45" t="s">
        <v>5071</v>
      </c>
      <c r="D2819">
        <v>21</v>
      </c>
      <c r="E2819" s="4">
        <f>IFERROR(VLOOKUP(A2819,'ListaN69 09-02-2025'!$A$9:$E$9716,5,0)*IF($C$3="SI",((D6816/100)+1),1)*IF(AND($C$3="SI",$C$4="SI"),IF(D6816=21,0.92,IF(D6816=10.5,0.96,1)),1)*IF(ISNUMBER($C$5),1-$C$5,1),"-")</f>
        <v>4961.6019999999999</v>
      </c>
      <c r="F2819" s="4">
        <f t="shared" si="43"/>
        <v>4961.6019999999999</v>
      </c>
      <c r="AC2819" t="str">
        <f>'ListaN69 09-02-2025'!AF2817</f>
        <v>Igual</v>
      </c>
    </row>
    <row r="2820" spans="1:29" x14ac:dyDescent="0.2">
      <c r="A2820" s="1" t="s">
        <v>2248</v>
      </c>
      <c r="B2820" t="s">
        <v>2249</v>
      </c>
      <c r="C2820" s="45" t="s">
        <v>4961</v>
      </c>
      <c r="D2820">
        <v>21</v>
      </c>
      <c r="E2820" s="4">
        <f>IFERROR(VLOOKUP(A2820,'ListaN69 09-02-2025'!$A$9:$E$9716,5,0)*IF($C$3="SI",((D6817/100)+1),1)*IF(AND($C$3="SI",$C$4="SI"),IF(D6817=21,0.92,IF(D6817=10.5,0.96,1)),1)*IF(ISNUMBER($C$5),1-$C$5,1),"-")</f>
        <v>49221.34</v>
      </c>
      <c r="F2820" s="4">
        <f t="shared" si="43"/>
        <v>49221.34</v>
      </c>
      <c r="AC2820" t="str">
        <f>'ListaN69 09-02-2025'!AF2818</f>
        <v>Igual</v>
      </c>
    </row>
    <row r="2821" spans="1:29" x14ac:dyDescent="0.2">
      <c r="A2821" s="1" t="s">
        <v>2252</v>
      </c>
      <c r="B2821" t="s">
        <v>2253</v>
      </c>
      <c r="C2821" s="45" t="s">
        <v>5071</v>
      </c>
      <c r="D2821">
        <v>21</v>
      </c>
      <c r="E2821" s="4">
        <f>IFERROR(VLOOKUP(A2821,'ListaN69 09-02-2025'!$A$9:$E$9716,5,0)*IF($C$3="SI",((D6818/100)+1),1)*IF(AND($C$3="SI",$C$4="SI"),IF(D6818=21,0.92,IF(D6818=10.5,0.96,1)),1)*IF(ISNUMBER($C$5),1-$C$5,1),"-")</f>
        <v>5863.71</v>
      </c>
      <c r="F2821" s="4">
        <f t="shared" si="43"/>
        <v>5863.71</v>
      </c>
      <c r="AC2821" t="str">
        <f>'ListaN69 09-02-2025'!AF2819</f>
        <v>Igual</v>
      </c>
    </row>
    <row r="2822" spans="1:29" x14ac:dyDescent="0.2">
      <c r="A2822" s="1" t="s">
        <v>2254</v>
      </c>
      <c r="B2822" t="s">
        <v>2255</v>
      </c>
      <c r="C2822" s="45" t="s">
        <v>4961</v>
      </c>
      <c r="D2822">
        <v>21</v>
      </c>
      <c r="E2822" s="4">
        <f>IFERROR(VLOOKUP(A2822,'ListaN69 09-02-2025'!$A$9:$E$9716,5,0)*IF($C$3="SI",((D6819/100)+1),1)*IF(AND($C$3="SI",$C$4="SI"),IF(D6819=21,0.92,IF(D6819=10.5,0.96,1)),1)*IF(ISNUMBER($C$5),1-$C$5,1),"-")</f>
        <v>9472.1479999999992</v>
      </c>
      <c r="F2822" s="4">
        <f t="shared" si="43"/>
        <v>9472.1479999999992</v>
      </c>
      <c r="AC2822" t="str">
        <f>'ListaN69 09-02-2025'!AF2820</f>
        <v>Igual</v>
      </c>
    </row>
    <row r="2823" spans="1:29" x14ac:dyDescent="0.2">
      <c r="A2823" s="1" t="s">
        <v>2256</v>
      </c>
      <c r="B2823" t="s">
        <v>2257</v>
      </c>
      <c r="C2823" s="45" t="s">
        <v>4961</v>
      </c>
      <c r="D2823">
        <v>21</v>
      </c>
      <c r="E2823" s="4">
        <f>IFERROR(VLOOKUP(A2823,'ListaN69 09-02-2025'!$A$9:$E$9716,5,0)*IF($C$3="SI",((D6820/100)+1),1)*IF(AND($C$3="SI",$C$4="SI"),IF(D6820=21,0.92,IF(D6820=10.5,0.96,1)),1)*IF(ISNUMBER($C$5),1-$C$5,1),"-")</f>
        <v>11783.802</v>
      </c>
      <c r="F2823" s="4">
        <f t="shared" si="43"/>
        <v>11783.802</v>
      </c>
      <c r="AC2823" t="str">
        <f>'ListaN69 09-02-2025'!AF2821</f>
        <v>Igual</v>
      </c>
    </row>
    <row r="2824" spans="1:29" x14ac:dyDescent="0.2">
      <c r="A2824" s="1" t="s">
        <v>2258</v>
      </c>
      <c r="B2824" t="s">
        <v>2259</v>
      </c>
      <c r="C2824" s="45" t="s">
        <v>4961</v>
      </c>
      <c r="D2824">
        <v>21</v>
      </c>
      <c r="E2824" s="4">
        <f>IFERROR(VLOOKUP(A2824,'ListaN69 09-02-2025'!$A$9:$E$9716,5,0)*IF($C$3="SI",((D6821/100)+1),1)*IF(AND($C$3="SI",$C$4="SI"),IF(D6821=21,0.92,IF(D6821=10.5,0.96,1)),1)*IF(ISNUMBER($C$5),1-$C$5,1),"-")</f>
        <v>13982.694</v>
      </c>
      <c r="F2824" s="4">
        <f t="shared" si="43"/>
        <v>13982.694</v>
      </c>
      <c r="AC2824" t="str">
        <f>'ListaN69 09-02-2025'!AF2822</f>
        <v>Igual</v>
      </c>
    </row>
    <row r="2825" spans="1:29" x14ac:dyDescent="0.2">
      <c r="A2825" s="1" t="s">
        <v>2260</v>
      </c>
      <c r="B2825" t="s">
        <v>2261</v>
      </c>
      <c r="C2825" s="45" t="s">
        <v>4961</v>
      </c>
      <c r="D2825">
        <v>21</v>
      </c>
      <c r="E2825" s="4">
        <f>IFERROR(VLOOKUP(A2825,'ListaN69 09-02-2025'!$A$9:$E$9716,5,0)*IF($C$3="SI",((D6822/100)+1),1)*IF(AND($C$3="SI",$C$4="SI"),IF(D6822=21,0.92,IF(D6822=10.5,0.96,1)),1)*IF(ISNUMBER($C$5),1-$C$5,1),"-")</f>
        <v>16294.35</v>
      </c>
      <c r="F2825" s="4">
        <f t="shared" si="43"/>
        <v>16294.35</v>
      </c>
      <c r="AC2825" t="str">
        <f>'ListaN69 09-02-2025'!AF2823</f>
        <v>Igual</v>
      </c>
    </row>
    <row r="2826" spans="1:29" x14ac:dyDescent="0.2">
      <c r="A2826" s="1" t="s">
        <v>2262</v>
      </c>
      <c r="B2826" t="s">
        <v>2263</v>
      </c>
      <c r="C2826" s="45" t="s">
        <v>4961</v>
      </c>
      <c r="D2826">
        <v>21</v>
      </c>
      <c r="E2826" s="4">
        <f>IFERROR(VLOOKUP(A2826,'ListaN69 09-02-2025'!$A$9:$E$9716,5,0)*IF($C$3="SI",((D6823/100)+1),1)*IF(AND($C$3="SI",$C$4="SI"),IF(D6823=21,0.92,IF(D6823=10.5,0.96,1)),1)*IF(ISNUMBER($C$5),1-$C$5,1),"-")</f>
        <v>18493.240000000002</v>
      </c>
      <c r="F2826" s="4">
        <f t="shared" si="43"/>
        <v>18493.240000000002</v>
      </c>
      <c r="AC2826" t="str">
        <f>'ListaN69 09-02-2025'!AF2824</f>
        <v>Igual</v>
      </c>
    </row>
    <row r="2827" spans="1:29" x14ac:dyDescent="0.2">
      <c r="A2827" s="1" t="s">
        <v>2264</v>
      </c>
      <c r="B2827" t="s">
        <v>2265</v>
      </c>
      <c r="C2827" s="45" t="s">
        <v>4961</v>
      </c>
      <c r="D2827">
        <v>21</v>
      </c>
      <c r="E2827" s="4">
        <f>IFERROR(VLOOKUP(A2827,'ListaN69 09-02-2025'!$A$9:$E$9716,5,0)*IF($C$3="SI",((D6824/100)+1),1)*IF(AND($C$3="SI",$C$4="SI"),IF(D6824=21,0.92,IF(D6824=10.5,0.96,1)),1)*IF(ISNUMBER($C$5),1-$C$5,1),"-")</f>
        <v>20748.513999999999</v>
      </c>
      <c r="F2827" s="4">
        <f t="shared" si="43"/>
        <v>20748.513999999999</v>
      </c>
      <c r="AC2827" t="str">
        <f>'ListaN69 09-02-2025'!AF2825</f>
        <v>Igual</v>
      </c>
    </row>
    <row r="2828" spans="1:29" x14ac:dyDescent="0.2">
      <c r="A2828" s="1" t="s">
        <v>2266</v>
      </c>
      <c r="B2828" t="s">
        <v>2267</v>
      </c>
      <c r="C2828" s="45" t="s">
        <v>4961</v>
      </c>
      <c r="D2828">
        <v>21</v>
      </c>
      <c r="E2828" s="4">
        <f>IFERROR(VLOOKUP(A2828,'ListaN69 09-02-2025'!$A$9:$E$9716,5,0)*IF($C$3="SI",((D6825/100)+1),1)*IF(AND($C$3="SI",$C$4="SI"),IF(D6825=21,0.92,IF(D6825=10.5,0.96,1)),1)*IF(ISNUMBER($C$5),1-$C$5,1),"-")</f>
        <v>26104.788</v>
      </c>
      <c r="F2828" s="4">
        <f t="shared" si="43"/>
        <v>26104.788</v>
      </c>
      <c r="AC2828" t="str">
        <f>'ListaN69 09-02-2025'!AF2826</f>
        <v>Igual</v>
      </c>
    </row>
    <row r="2829" spans="1:29" x14ac:dyDescent="0.2">
      <c r="A2829" s="1" t="s">
        <v>2270</v>
      </c>
      <c r="B2829" t="s">
        <v>2271</v>
      </c>
      <c r="C2829" s="45" t="s">
        <v>4961</v>
      </c>
      <c r="D2829">
        <v>21</v>
      </c>
      <c r="E2829" s="4">
        <f>IFERROR(VLOOKUP(A2829,'ListaN69 09-02-2025'!$A$9:$E$9716,5,0)*IF($C$3="SI",((D6826/100)+1),1)*IF(AND($C$3="SI",$C$4="SI"),IF(D6826=21,0.92,IF(D6826=10.5,0.96,1)),1)*IF(ISNUMBER($C$5),1-$C$5,1),"-")</f>
        <v>30840.862000000001</v>
      </c>
      <c r="F2829" s="4">
        <f t="shared" si="43"/>
        <v>30840.862000000001</v>
      </c>
      <c r="AC2829" t="str">
        <f>'ListaN69 09-02-2025'!AF2827</f>
        <v>Igual</v>
      </c>
    </row>
    <row r="2830" spans="1:29" x14ac:dyDescent="0.2">
      <c r="A2830" s="1" t="s">
        <v>2274</v>
      </c>
      <c r="B2830" t="s">
        <v>2275</v>
      </c>
      <c r="C2830" s="45" t="s">
        <v>4961</v>
      </c>
      <c r="D2830">
        <v>21</v>
      </c>
      <c r="E2830" s="4">
        <f>IFERROR(VLOOKUP(A2830,'ListaN69 09-02-2025'!$A$9:$E$9716,5,0)*IF($C$3="SI",((D6827/100)+1),1)*IF(AND($C$3="SI",$C$4="SI"),IF(D6827=21,0.92,IF(D6827=10.5,0.96,1)),1)*IF(ISNUMBER($C$5),1-$C$5,1),"-")</f>
        <v>36479.046000000002</v>
      </c>
      <c r="F2830" s="4">
        <f t="shared" ref="F2830:F2893" si="44">IFERROR(E2830*IF(ISNUMBER($C$6),1+$C$6,1),"-")</f>
        <v>36479.046000000002</v>
      </c>
      <c r="AC2830" t="str">
        <f>'ListaN69 09-02-2025'!AF2828</f>
        <v>Igual</v>
      </c>
    </row>
    <row r="2831" spans="1:29" x14ac:dyDescent="0.2">
      <c r="A2831" s="1" t="s">
        <v>2276</v>
      </c>
      <c r="B2831" t="s">
        <v>2277</v>
      </c>
      <c r="C2831" s="45" t="s">
        <v>4961</v>
      </c>
      <c r="D2831">
        <v>21</v>
      </c>
      <c r="E2831" s="4">
        <f>IFERROR(VLOOKUP(A2831,'ListaN69 09-02-2025'!$A$9:$E$9716,5,0)*IF($C$3="SI",((D6828/100)+1),1)*IF(AND($C$3="SI",$C$4="SI"),IF(D6828=21,0.92,IF(D6828=10.5,0.96,1)),1)*IF(ISNUMBER($C$5),1-$C$5,1),"-")</f>
        <v>40933.21</v>
      </c>
      <c r="F2831" s="4">
        <f t="shared" si="44"/>
        <v>40933.21</v>
      </c>
      <c r="AC2831" t="str">
        <f>'ListaN69 09-02-2025'!AF2829</f>
        <v>Igual</v>
      </c>
    </row>
    <row r="2832" spans="1:29" x14ac:dyDescent="0.2">
      <c r="A2832" s="1" t="s">
        <v>2280</v>
      </c>
      <c r="B2832" t="s">
        <v>2281</v>
      </c>
      <c r="C2832" s="45" t="s">
        <v>4961</v>
      </c>
      <c r="D2832">
        <v>21</v>
      </c>
      <c r="E2832" s="4">
        <f>IFERROR(VLOOKUP(A2832,'ListaN69 09-02-2025'!$A$9:$E$9716,5,0)*IF($C$3="SI",((D6829/100)+1),1)*IF(AND($C$3="SI",$C$4="SI"),IF(D6829=21,0.92,IF(D6829=10.5,0.96,1)),1)*IF(ISNUMBER($C$5),1-$C$5,1),"-")</f>
        <v>43188.483999999997</v>
      </c>
      <c r="F2832" s="4">
        <f t="shared" si="44"/>
        <v>43188.483999999997</v>
      </c>
      <c r="AC2832" t="str">
        <f>'ListaN69 09-02-2025'!AF2830</f>
        <v>Igual</v>
      </c>
    </row>
    <row r="2833" spans="1:29" x14ac:dyDescent="0.2">
      <c r="C2833" s="45"/>
      <c r="E2833" s="4" t="str">
        <f>IFERROR(VLOOKUP(A2833,'ListaN69 09-02-2025'!$A$9:$E$9716,5,0)*IF($C$3="SI",((D6830/100)+1),1)*IF(AND($C$3="SI",$C$4="SI"),IF(D6830=21,0.92,IF(D6830=10.5,0.96,1)),1)*IF(ISNUMBER($C$5),1-$C$5,1),"-")</f>
        <v>-</v>
      </c>
      <c r="F2833" s="4" t="str">
        <f t="shared" si="44"/>
        <v>-</v>
      </c>
      <c r="AC2833" t="str">
        <f>'ListaN69 09-02-2025'!AF2831</f>
        <v>Blanco</v>
      </c>
    </row>
    <row r="2834" spans="1:29" x14ac:dyDescent="0.2">
      <c r="B2834" t="s">
        <v>2558</v>
      </c>
      <c r="C2834" s="45"/>
      <c r="E2834" s="4" t="str">
        <f>IFERROR(VLOOKUP(A2834,'ListaN69 09-02-2025'!$A$9:$E$9716,5,0)*IF($C$3="SI",((D6831/100)+1),1)*IF(AND($C$3="SI",$C$4="SI"),IF(D6831=21,0.92,IF(D6831=10.5,0.96,1)),1)*IF(ISNUMBER($C$5),1-$C$5,1),"-")</f>
        <v>-</v>
      </c>
      <c r="F2834" s="4" t="str">
        <f t="shared" si="44"/>
        <v>-</v>
      </c>
      <c r="AC2834" t="str">
        <f>'ListaN69 09-02-2025'!AF2832</f>
        <v>Titulo</v>
      </c>
    </row>
    <row r="2835" spans="1:29" x14ac:dyDescent="0.2">
      <c r="C2835" s="45"/>
      <c r="E2835" s="4" t="str">
        <f>IFERROR(VLOOKUP(A2835,'ListaN69 09-02-2025'!$A$9:$E$9716,5,0)*IF($C$3="SI",((D6832/100)+1),1)*IF(AND($C$3="SI",$C$4="SI"),IF(D6832=21,0.92,IF(D6832=10.5,0.96,1)),1)*IF(ISNUMBER($C$5),1-$C$5,1),"-")</f>
        <v>-</v>
      </c>
      <c r="F2835" s="4" t="str">
        <f t="shared" si="44"/>
        <v>-</v>
      </c>
      <c r="AC2835" t="str">
        <f>'ListaN69 09-02-2025'!AF2833</f>
        <v>Blanco</v>
      </c>
    </row>
    <row r="2836" spans="1:29" x14ac:dyDescent="0.2">
      <c r="A2836" s="1" t="s">
        <v>4814</v>
      </c>
      <c r="B2836" t="s">
        <v>4815</v>
      </c>
      <c r="C2836" s="45" t="s">
        <v>5072</v>
      </c>
      <c r="D2836">
        <v>21</v>
      </c>
      <c r="E2836" s="4">
        <f>IFERROR(VLOOKUP(A2836,'ListaN69 09-02-2025'!$A$9:$E$9716,5,0)*IF($C$3="SI",((D6833/100)+1),1)*IF(AND($C$3="SI",$C$4="SI"),IF(D6833=21,0.92,IF(D6833=10.5,0.96,1)),1)*IF(ISNUMBER($C$5),1-$C$5,1),"-")</f>
        <v>2133.4879999999998</v>
      </c>
      <c r="F2836" s="4">
        <f t="shared" si="44"/>
        <v>2133.4879999999998</v>
      </c>
      <c r="AC2836" t="str">
        <f>'ListaN69 09-02-2025'!AF2834</f>
        <v>Igual</v>
      </c>
    </row>
    <row r="2837" spans="1:29" x14ac:dyDescent="0.2">
      <c r="A2837" s="1" t="s">
        <v>4816</v>
      </c>
      <c r="B2837" t="s">
        <v>4817</v>
      </c>
      <c r="C2837" s="45" t="s">
        <v>5072</v>
      </c>
      <c r="D2837">
        <v>21</v>
      </c>
      <c r="E2837" s="4">
        <f>IFERROR(VLOOKUP(A2837,'ListaN69 09-02-2025'!$A$9:$E$9716,5,0)*IF($C$3="SI",((D6834/100)+1),1)*IF(AND($C$3="SI",$C$4="SI"),IF(D6834=21,0.92,IF(D6834=10.5,0.96,1)),1)*IF(ISNUMBER($C$5),1-$C$5,1),"-")</f>
        <v>2133.4879999999998</v>
      </c>
      <c r="F2837" s="4">
        <f t="shared" si="44"/>
        <v>2133.4879999999998</v>
      </c>
      <c r="AC2837" t="str">
        <f>'ListaN69 09-02-2025'!AF2835</f>
        <v>Igual</v>
      </c>
    </row>
    <row r="2838" spans="1:29" x14ac:dyDescent="0.2">
      <c r="A2838" s="1" t="s">
        <v>4818</v>
      </c>
      <c r="B2838" t="s">
        <v>4819</v>
      </c>
      <c r="C2838" s="45" t="s">
        <v>5072</v>
      </c>
      <c r="D2838">
        <v>21</v>
      </c>
      <c r="E2838" s="4">
        <f>IFERROR(VLOOKUP(A2838,'ListaN69 09-02-2025'!$A$9:$E$9716,5,0)*IF($C$3="SI",((D6835/100)+1),1)*IF(AND($C$3="SI",$C$4="SI"),IF(D6835=21,0.92,IF(D6835=10.5,0.96,1)),1)*IF(ISNUMBER($C$5),1-$C$5,1),"-")</f>
        <v>2133.4879999999998</v>
      </c>
      <c r="F2838" s="4">
        <f t="shared" si="44"/>
        <v>2133.4879999999998</v>
      </c>
      <c r="AC2838" t="str">
        <f>'ListaN69 09-02-2025'!AF2836</f>
        <v>Igual</v>
      </c>
    </row>
    <row r="2839" spans="1:29" x14ac:dyDescent="0.2">
      <c r="A2839" s="1" t="s">
        <v>2045</v>
      </c>
      <c r="B2839" t="s">
        <v>2046</v>
      </c>
      <c r="C2839" s="45" t="s">
        <v>5034</v>
      </c>
      <c r="D2839">
        <v>21</v>
      </c>
      <c r="E2839" s="4">
        <f>IFERROR(VLOOKUP(A2839,'ListaN69 09-02-2025'!$A$9:$E$9716,5,0)*IF($C$3="SI",((D6836/100)+1),1)*IF(AND($C$3="SI",$C$4="SI"),IF(D6836=21,0.92,IF(D6836=10.5,0.96,1)),1)*IF(ISNUMBER($C$5),1-$C$5,1),"-")</f>
        <v>943.98099999999999</v>
      </c>
      <c r="F2839" s="4">
        <f t="shared" si="44"/>
        <v>943.98099999999999</v>
      </c>
      <c r="AC2839" t="str">
        <f>'ListaN69 09-02-2025'!AF2837</f>
        <v>Igual</v>
      </c>
    </row>
    <row r="2840" spans="1:29" x14ac:dyDescent="0.2">
      <c r="A2840" s="1" t="s">
        <v>2039</v>
      </c>
      <c r="B2840" t="s">
        <v>2040</v>
      </c>
      <c r="C2840" s="45" t="s">
        <v>5072</v>
      </c>
      <c r="D2840">
        <v>21</v>
      </c>
      <c r="E2840" s="4">
        <f>IFERROR(VLOOKUP(A2840,'ListaN69 09-02-2025'!$A$9:$E$9716,5,0)*IF($C$3="SI",((D6837/100)+1),1)*IF(AND($C$3="SI",$C$4="SI"),IF(D6837=21,0.92,IF(D6837=10.5,0.96,1)),1)*IF(ISNUMBER($C$5),1-$C$5,1),"-")</f>
        <v>1866.8040000000001</v>
      </c>
      <c r="F2840" s="4">
        <f t="shared" si="44"/>
        <v>1866.8040000000001</v>
      </c>
      <c r="AC2840" t="str">
        <f>'ListaN69 09-02-2025'!AF2838</f>
        <v>Igual</v>
      </c>
    </row>
    <row r="2841" spans="1:29" x14ac:dyDescent="0.2">
      <c r="A2841" s="1" t="s">
        <v>2041</v>
      </c>
      <c r="B2841" t="s">
        <v>2042</v>
      </c>
      <c r="C2841" s="45" t="s">
        <v>5072</v>
      </c>
      <c r="D2841">
        <v>21</v>
      </c>
      <c r="E2841" s="4">
        <f>IFERROR(VLOOKUP(A2841,'ListaN69 09-02-2025'!$A$9:$E$9716,5,0)*IF($C$3="SI",((D6838/100)+1),1)*IF(AND($C$3="SI",$C$4="SI"),IF(D6838=21,0.92,IF(D6838=10.5,0.96,1)),1)*IF(ISNUMBER($C$5),1-$C$5,1),"-")</f>
        <v>1866.8040000000001</v>
      </c>
      <c r="F2841" s="4">
        <f t="shared" si="44"/>
        <v>1866.8040000000001</v>
      </c>
      <c r="AC2841" t="str">
        <f>'ListaN69 09-02-2025'!AF2839</f>
        <v>Igual</v>
      </c>
    </row>
    <row r="2842" spans="1:29" x14ac:dyDescent="0.2">
      <c r="A2842" s="1" t="s">
        <v>2043</v>
      </c>
      <c r="B2842" t="s">
        <v>2044</v>
      </c>
      <c r="C2842" s="45" t="s">
        <v>5072</v>
      </c>
      <c r="D2842">
        <v>21</v>
      </c>
      <c r="E2842" s="4">
        <f>IFERROR(VLOOKUP(A2842,'ListaN69 09-02-2025'!$A$9:$E$9716,5,0)*IF($C$3="SI",((D6839/100)+1),1)*IF(AND($C$3="SI",$C$4="SI"),IF(D6839=21,0.92,IF(D6839=10.5,0.96,1)),1)*IF(ISNUMBER($C$5),1-$C$5,1),"-")</f>
        <v>1866.8040000000001</v>
      </c>
      <c r="F2842" s="4">
        <f t="shared" si="44"/>
        <v>1866.8040000000001</v>
      </c>
      <c r="AC2842" t="str">
        <f>'ListaN69 09-02-2025'!AF2840</f>
        <v>Igual</v>
      </c>
    </row>
    <row r="2843" spans="1:29" x14ac:dyDescent="0.2">
      <c r="C2843" s="45"/>
      <c r="E2843" s="4" t="str">
        <f>IFERROR(VLOOKUP(A2843,'ListaN69 09-02-2025'!$A$9:$E$9716,5,0)*IF($C$3="SI",((D6840/100)+1),1)*IF(AND($C$3="SI",$C$4="SI"),IF(D6840=21,0.92,IF(D6840=10.5,0.96,1)),1)*IF(ISNUMBER($C$5),1-$C$5,1),"-")</f>
        <v>-</v>
      </c>
      <c r="F2843" s="4" t="str">
        <f t="shared" si="44"/>
        <v>-</v>
      </c>
      <c r="AC2843" t="str">
        <f>'ListaN69 09-02-2025'!AF2841</f>
        <v>Blanco</v>
      </c>
    </row>
    <row r="2844" spans="1:29" x14ac:dyDescent="0.2">
      <c r="B2844" t="s">
        <v>2559</v>
      </c>
      <c r="C2844" s="45"/>
      <c r="E2844" s="4" t="str">
        <f>IFERROR(VLOOKUP(A2844,'ListaN69 09-02-2025'!$A$9:$E$9716,5,0)*IF($C$3="SI",((D6841/100)+1),1)*IF(AND($C$3="SI",$C$4="SI"),IF(D6841=21,0.92,IF(D6841=10.5,0.96,1)),1)*IF(ISNUMBER($C$5),1-$C$5,1),"-")</f>
        <v>-</v>
      </c>
      <c r="F2844" s="4" t="str">
        <f t="shared" si="44"/>
        <v>-</v>
      </c>
      <c r="AC2844" t="str">
        <f>'ListaN69 09-02-2025'!AF2842</f>
        <v>Titulo</v>
      </c>
    </row>
    <row r="2845" spans="1:29" x14ac:dyDescent="0.2">
      <c r="C2845" s="45"/>
      <c r="E2845" s="4" t="str">
        <f>IFERROR(VLOOKUP(A2845,'ListaN69 09-02-2025'!$A$9:$E$9716,5,0)*IF($C$3="SI",((D6842/100)+1),1)*IF(AND($C$3="SI",$C$4="SI"),IF(D6842=21,0.92,IF(D6842=10.5,0.96,1)),1)*IF(ISNUMBER($C$5),1-$C$5,1),"-")</f>
        <v>-</v>
      </c>
      <c r="F2845" s="4" t="str">
        <f t="shared" si="44"/>
        <v>-</v>
      </c>
      <c r="AC2845" t="str">
        <f>'ListaN69 09-02-2025'!AF2843</f>
        <v>Blanco</v>
      </c>
    </row>
    <row r="2846" spans="1:29" x14ac:dyDescent="0.2">
      <c r="A2846" s="1" t="s">
        <v>2282</v>
      </c>
      <c r="B2846" t="s">
        <v>2285</v>
      </c>
      <c r="C2846" s="45" t="s">
        <v>5027</v>
      </c>
      <c r="D2846">
        <v>21</v>
      </c>
      <c r="E2846" s="4">
        <f>IFERROR(VLOOKUP(A2846,'ListaN69 09-02-2025'!$A$9:$E$9716,5,0)*IF($C$3="SI",((D6843/100)+1),1)*IF(AND($C$3="SI",$C$4="SI"),IF(D6843=21,0.92,IF(D6843=10.5,0.96,1)),1)*IF(ISNUMBER($C$5),1-$C$5,1),"-")</f>
        <v>20391.632000000001</v>
      </c>
      <c r="F2846" s="4">
        <f t="shared" si="44"/>
        <v>20391.632000000001</v>
      </c>
      <c r="AC2846" t="str">
        <f>'ListaN69 09-02-2025'!AF2844</f>
        <v>Igual</v>
      </c>
    </row>
    <row r="2847" spans="1:29" x14ac:dyDescent="0.2">
      <c r="C2847" s="45"/>
      <c r="E2847" s="4" t="str">
        <f>IFERROR(VLOOKUP(A2847,'ListaN69 09-02-2025'!$A$9:$E$9716,5,0)*IF($C$3="SI",((D6844/100)+1),1)*IF(AND($C$3="SI",$C$4="SI"),IF(D6844=21,0.92,IF(D6844=10.5,0.96,1)),1)*IF(ISNUMBER($C$5),1-$C$5,1),"-")</f>
        <v>-</v>
      </c>
      <c r="F2847" s="4" t="str">
        <f t="shared" si="44"/>
        <v>-</v>
      </c>
      <c r="AC2847" t="str">
        <f>'ListaN69 09-02-2025'!AF2845</f>
        <v>Blanco</v>
      </c>
    </row>
    <row r="2848" spans="1:29" x14ac:dyDescent="0.2">
      <c r="B2848" t="s">
        <v>2828</v>
      </c>
      <c r="C2848" s="45"/>
      <c r="E2848" s="4" t="str">
        <f>IFERROR(VLOOKUP(A2848,'ListaN69 09-02-2025'!$A$9:$E$9716,5,0)*IF($C$3="SI",((D6845/100)+1),1)*IF(AND($C$3="SI",$C$4="SI"),IF(D6845=21,0.92,IF(D6845=10.5,0.96,1)),1)*IF(ISNUMBER($C$5),1-$C$5,1),"-")</f>
        <v>-</v>
      </c>
      <c r="F2848" s="4" t="str">
        <f t="shared" si="44"/>
        <v>-</v>
      </c>
      <c r="AC2848" t="str">
        <f>'ListaN69 09-02-2025'!AF2846</f>
        <v>Titulo</v>
      </c>
    </row>
    <row r="2849" spans="1:29" x14ac:dyDescent="0.2">
      <c r="C2849" s="45"/>
      <c r="E2849" s="4" t="str">
        <f>IFERROR(VLOOKUP(A2849,'ListaN69 09-02-2025'!$A$9:$E$9716,5,0)*IF($C$3="SI",((D6846/100)+1),1)*IF(AND($C$3="SI",$C$4="SI"),IF(D6846=21,0.92,IF(D6846=10.5,0.96,1)),1)*IF(ISNUMBER($C$5),1-$C$5,1),"-")</f>
        <v>-</v>
      </c>
      <c r="F2849" s="4" t="str">
        <f t="shared" si="44"/>
        <v>-</v>
      </c>
      <c r="AC2849" t="str">
        <f>'ListaN69 09-02-2025'!AF2847</f>
        <v>Blanco</v>
      </c>
    </row>
    <row r="2850" spans="1:29" x14ac:dyDescent="0.2">
      <c r="A2850" s="1" t="s">
        <v>2031</v>
      </c>
      <c r="B2850" t="s">
        <v>3820</v>
      </c>
      <c r="C2850" s="45" t="s">
        <v>5034</v>
      </c>
      <c r="D2850">
        <v>21</v>
      </c>
      <c r="E2850" s="4">
        <f>IFERROR(VLOOKUP(A2850,'ListaN69 09-02-2025'!$A$9:$E$9716,5,0)*IF($C$3="SI",((D6847/100)+1),1)*IF(AND($C$3="SI",$C$4="SI"),IF(D6847=21,0.92,IF(D6847=10.5,0.96,1)),1)*IF(ISNUMBER($C$5),1-$C$5,1),"-")</f>
        <v>446.5</v>
      </c>
      <c r="F2850" s="4">
        <f t="shared" si="44"/>
        <v>446.5</v>
      </c>
      <c r="AC2850" t="str">
        <f>'ListaN69 09-02-2025'!AF2848</f>
        <v>Igual</v>
      </c>
    </row>
    <row r="2851" spans="1:29" x14ac:dyDescent="0.2">
      <c r="A2851" s="1" t="s">
        <v>2032</v>
      </c>
      <c r="B2851" t="s">
        <v>3821</v>
      </c>
      <c r="C2851" s="45" t="s">
        <v>5034</v>
      </c>
      <c r="D2851">
        <v>21</v>
      </c>
      <c r="E2851" s="4">
        <f>IFERROR(VLOOKUP(A2851,'ListaN69 09-02-2025'!$A$9:$E$9716,5,0)*IF($C$3="SI",((D6848/100)+1),1)*IF(AND($C$3="SI",$C$4="SI"),IF(D6848=21,0.92,IF(D6848=10.5,0.96,1)),1)*IF(ISNUMBER($C$5),1-$C$5,1),"-")</f>
        <v>446.5</v>
      </c>
      <c r="F2851" s="4">
        <f t="shared" si="44"/>
        <v>446.5</v>
      </c>
      <c r="AC2851" t="str">
        <f>'ListaN69 09-02-2025'!AF2849</f>
        <v>Igual</v>
      </c>
    </row>
    <row r="2852" spans="1:29" x14ac:dyDescent="0.2">
      <c r="A2852" s="1" t="s">
        <v>2033</v>
      </c>
      <c r="B2852" t="s">
        <v>3822</v>
      </c>
      <c r="C2852" s="45" t="s">
        <v>5034</v>
      </c>
      <c r="D2852">
        <v>21</v>
      </c>
      <c r="E2852" s="4">
        <f>IFERROR(VLOOKUP(A2852,'ListaN69 09-02-2025'!$A$9:$E$9716,5,0)*IF($C$3="SI",((D6849/100)+1),1)*IF(AND($C$3="SI",$C$4="SI"),IF(D6849=21,0.92,IF(D6849=10.5,0.96,1)),1)*IF(ISNUMBER($C$5),1-$C$5,1),"-")</f>
        <v>446.5</v>
      </c>
      <c r="F2852" s="4">
        <f t="shared" si="44"/>
        <v>446.5</v>
      </c>
      <c r="AC2852" t="str">
        <f>'ListaN69 09-02-2025'!AF2850</f>
        <v>Igual</v>
      </c>
    </row>
    <row r="2853" spans="1:29" x14ac:dyDescent="0.2">
      <c r="A2853" s="1" t="s">
        <v>2034</v>
      </c>
      <c r="B2853" t="s">
        <v>3823</v>
      </c>
      <c r="C2853" s="45" t="s">
        <v>4949</v>
      </c>
      <c r="D2853">
        <v>21</v>
      </c>
      <c r="E2853" s="4">
        <f>IFERROR(VLOOKUP(A2853,'ListaN69 09-02-2025'!$A$9:$E$9716,5,0)*IF($C$3="SI",((D6850/100)+1),1)*IF(AND($C$3="SI",$C$4="SI"),IF(D6850=21,0.92,IF(D6850=10.5,0.96,1)),1)*IF(ISNUMBER($C$5),1-$C$5,1),"-")</f>
        <v>1684.32</v>
      </c>
      <c r="F2853" s="4">
        <f t="shared" si="44"/>
        <v>1684.32</v>
      </c>
      <c r="AC2853" t="str">
        <f>'ListaN69 09-02-2025'!AF2851</f>
        <v>Igual</v>
      </c>
    </row>
    <row r="2854" spans="1:29" x14ac:dyDescent="0.2">
      <c r="A2854" s="1" t="s">
        <v>2035</v>
      </c>
      <c r="B2854" t="s">
        <v>3824</v>
      </c>
      <c r="C2854" s="45" t="s">
        <v>4949</v>
      </c>
      <c r="D2854">
        <v>21</v>
      </c>
      <c r="E2854" s="4">
        <f>IFERROR(VLOOKUP(A2854,'ListaN69 09-02-2025'!$A$9:$E$9716,5,0)*IF($C$3="SI",((D6851/100)+1),1)*IF(AND($C$3="SI",$C$4="SI"),IF(D6851=21,0.92,IF(D6851=10.5,0.96,1)),1)*IF(ISNUMBER($C$5),1-$C$5,1),"-")</f>
        <v>2564.7600000000002</v>
      </c>
      <c r="F2854" s="4">
        <f t="shared" si="44"/>
        <v>2564.7600000000002</v>
      </c>
      <c r="AC2854" t="str">
        <f>'ListaN69 09-02-2025'!AF2852</f>
        <v>Igual</v>
      </c>
    </row>
    <row r="2855" spans="1:29" x14ac:dyDescent="0.2">
      <c r="C2855" s="45"/>
      <c r="E2855" s="4" t="str">
        <f>IFERROR(VLOOKUP(A2855,'ListaN69 09-02-2025'!$A$9:$E$9716,5,0)*IF($C$3="SI",((D6852/100)+1),1)*IF(AND($C$3="SI",$C$4="SI"),IF(D6852=21,0.92,IF(D6852=10.5,0.96,1)),1)*IF(ISNUMBER($C$5),1-$C$5,1),"-")</f>
        <v>-</v>
      </c>
      <c r="F2855" s="4" t="str">
        <f t="shared" si="44"/>
        <v>-</v>
      </c>
      <c r="AC2855" t="str">
        <f>'ListaN69 09-02-2025'!AF2853</f>
        <v>Blanco</v>
      </c>
    </row>
    <row r="2856" spans="1:29" x14ac:dyDescent="0.2">
      <c r="B2856" t="s">
        <v>2829</v>
      </c>
      <c r="C2856" s="45"/>
      <c r="E2856" s="4" t="str">
        <f>IFERROR(VLOOKUP(A2856,'ListaN69 09-02-2025'!$A$9:$E$9716,5,0)*IF($C$3="SI",((D6853/100)+1),1)*IF(AND($C$3="SI",$C$4="SI"),IF(D6853=21,0.92,IF(D6853=10.5,0.96,1)),1)*IF(ISNUMBER($C$5),1-$C$5,1),"-")</f>
        <v>-</v>
      </c>
      <c r="F2856" s="4" t="str">
        <f t="shared" si="44"/>
        <v>-</v>
      </c>
      <c r="AC2856" t="str">
        <f>'ListaN69 09-02-2025'!AF2854</f>
        <v>Titulo</v>
      </c>
    </row>
    <row r="2857" spans="1:29" x14ac:dyDescent="0.2">
      <c r="C2857" s="45"/>
      <c r="E2857" s="4" t="str">
        <f>IFERROR(VLOOKUP(A2857,'ListaN69 09-02-2025'!$A$9:$E$9716,5,0)*IF($C$3="SI",((D6854/100)+1),1)*IF(AND($C$3="SI",$C$4="SI"),IF(D6854=21,0.92,IF(D6854=10.5,0.96,1)),1)*IF(ISNUMBER($C$5),1-$C$5,1),"-")</f>
        <v>-</v>
      </c>
      <c r="F2857" s="4" t="str">
        <f t="shared" si="44"/>
        <v>-</v>
      </c>
      <c r="AC2857" t="str">
        <f>'ListaN69 09-02-2025'!AF2855</f>
        <v>Blanco</v>
      </c>
    </row>
    <row r="2858" spans="1:29" x14ac:dyDescent="0.2">
      <c r="A2858" s="1" t="s">
        <v>2477</v>
      </c>
      <c r="B2858" t="s">
        <v>3825</v>
      </c>
      <c r="C2858" s="45" t="s">
        <v>4993</v>
      </c>
      <c r="D2858">
        <v>21</v>
      </c>
      <c r="E2858" s="4">
        <f>IFERROR(VLOOKUP(A2858,'ListaN69 09-02-2025'!$A$9:$E$9716,5,0)*IF($C$3="SI",((D6855/100)+1),1)*IF(AND($C$3="SI",$C$4="SI"),IF(D6855=21,0.92,IF(D6855=10.5,0.96,1)),1)*IF(ISNUMBER($C$5),1-$C$5,1),"-")</f>
        <v>5206.08</v>
      </c>
      <c r="F2858" s="4">
        <f t="shared" si="44"/>
        <v>5206.08</v>
      </c>
      <c r="AC2858" t="str">
        <f>'ListaN69 09-02-2025'!AF2856</f>
        <v>Igual</v>
      </c>
    </row>
    <row r="2859" spans="1:29" x14ac:dyDescent="0.2">
      <c r="A2859" s="1" t="s">
        <v>2478</v>
      </c>
      <c r="B2859" t="s">
        <v>3826</v>
      </c>
      <c r="C2859" s="45" t="s">
        <v>4993</v>
      </c>
      <c r="D2859">
        <v>21</v>
      </c>
      <c r="E2859" s="4">
        <f>IFERROR(VLOOKUP(A2859,'ListaN69 09-02-2025'!$A$9:$E$9716,5,0)*IF($C$3="SI",((D6856/100)+1),1)*IF(AND($C$3="SI",$C$4="SI"),IF(D6856=21,0.92,IF(D6856=10.5,0.96,1)),1)*IF(ISNUMBER($C$5),1-$C$5,1),"-")</f>
        <v>6507.6</v>
      </c>
      <c r="F2859" s="4">
        <f t="shared" si="44"/>
        <v>6507.6</v>
      </c>
      <c r="AC2859" t="str">
        <f>'ListaN69 09-02-2025'!AF2857</f>
        <v>Igual</v>
      </c>
    </row>
    <row r="2860" spans="1:29" x14ac:dyDescent="0.2">
      <c r="A2860" s="1" t="s">
        <v>2479</v>
      </c>
      <c r="B2860" t="s">
        <v>3827</v>
      </c>
      <c r="C2860" s="45" t="s">
        <v>4993</v>
      </c>
      <c r="D2860">
        <v>21</v>
      </c>
      <c r="E2860" s="4">
        <f>IFERROR(VLOOKUP(A2860,'ListaN69 09-02-2025'!$A$9:$E$9716,5,0)*IF($C$3="SI",((D6857/100)+1),1)*IF(AND($C$3="SI",$C$4="SI"),IF(D6857=21,0.92,IF(D6857=10.5,0.96,1)),1)*IF(ISNUMBER($C$5),1-$C$5,1),"-")</f>
        <v>7847.4</v>
      </c>
      <c r="F2860" s="4">
        <f t="shared" si="44"/>
        <v>7847.4</v>
      </c>
      <c r="AC2860" t="str">
        <f>'ListaN69 09-02-2025'!AF2858</f>
        <v>Igual</v>
      </c>
    </row>
    <row r="2861" spans="1:29" x14ac:dyDescent="0.2">
      <c r="C2861" s="45"/>
      <c r="E2861" s="4" t="str">
        <f>IFERROR(VLOOKUP(A2861,'ListaN69 09-02-2025'!$A$9:$E$9716,5,0)*IF($C$3="SI",((D6858/100)+1),1)*IF(AND($C$3="SI",$C$4="SI"),IF(D6858=21,0.92,IF(D6858=10.5,0.96,1)),1)*IF(ISNUMBER($C$5),1-$C$5,1),"-")</f>
        <v>-</v>
      </c>
      <c r="F2861" s="4" t="str">
        <f t="shared" si="44"/>
        <v>-</v>
      </c>
      <c r="AC2861" t="str">
        <f>'ListaN69 09-02-2025'!AF2859</f>
        <v>Blanco</v>
      </c>
    </row>
    <row r="2862" spans="1:29" x14ac:dyDescent="0.2">
      <c r="B2862" t="s">
        <v>2830</v>
      </c>
      <c r="C2862" s="45"/>
      <c r="E2862" s="4" t="str">
        <f>IFERROR(VLOOKUP(A2862,'ListaN69 09-02-2025'!$A$9:$E$9716,5,0)*IF($C$3="SI",((D6859/100)+1),1)*IF(AND($C$3="SI",$C$4="SI"),IF(D6859=21,0.92,IF(D6859=10.5,0.96,1)),1)*IF(ISNUMBER($C$5),1-$C$5,1),"-")</f>
        <v>-</v>
      </c>
      <c r="F2862" s="4" t="str">
        <f t="shared" si="44"/>
        <v>-</v>
      </c>
      <c r="AC2862" t="str">
        <f>'ListaN69 09-02-2025'!AF2860</f>
        <v>Titulo</v>
      </c>
    </row>
    <row r="2863" spans="1:29" x14ac:dyDescent="0.2">
      <c r="C2863" s="45"/>
      <c r="E2863" s="4" t="str">
        <f>IFERROR(VLOOKUP(A2863,'ListaN69 09-02-2025'!$A$9:$E$9716,5,0)*IF($C$3="SI",((D6860/100)+1),1)*IF(AND($C$3="SI",$C$4="SI"),IF(D6860=21,0.92,IF(D6860=10.5,0.96,1)),1)*IF(ISNUMBER($C$5),1-$C$5,1),"-")</f>
        <v>-</v>
      </c>
      <c r="F2863" s="4" t="str">
        <f t="shared" si="44"/>
        <v>-</v>
      </c>
      <c r="AC2863" t="str">
        <f>'ListaN69 09-02-2025'!AF2861</f>
        <v>Blanco</v>
      </c>
    </row>
    <row r="2864" spans="1:29" x14ac:dyDescent="0.2">
      <c r="A2864" s="1" t="s">
        <v>2036</v>
      </c>
      <c r="B2864" t="s">
        <v>3828</v>
      </c>
      <c r="C2864" s="45" t="s">
        <v>4993</v>
      </c>
      <c r="D2864">
        <v>21</v>
      </c>
      <c r="E2864" s="4">
        <f>IFERROR(VLOOKUP(A2864,'ListaN69 09-02-2025'!$A$9:$E$9716,5,0)*IF($C$3="SI",((D6861/100)+1),1)*IF(AND($C$3="SI",$C$4="SI"),IF(D6861=21,0.92,IF(D6861=10.5,0.96,1)),1)*IF(ISNUMBER($C$5),1-$C$5,1),"-")</f>
        <v>1454.64</v>
      </c>
      <c r="F2864" s="4">
        <f t="shared" si="44"/>
        <v>1454.64</v>
      </c>
      <c r="AC2864" t="str">
        <f>'ListaN69 09-02-2025'!AF2862</f>
        <v>Igual</v>
      </c>
    </row>
    <row r="2865" spans="1:29" x14ac:dyDescent="0.2">
      <c r="A2865" s="1" t="s">
        <v>2037</v>
      </c>
      <c r="B2865" t="s">
        <v>3829</v>
      </c>
      <c r="C2865" s="45" t="s">
        <v>4993</v>
      </c>
      <c r="D2865">
        <v>21</v>
      </c>
      <c r="E2865" s="4">
        <f>IFERROR(VLOOKUP(A2865,'ListaN69 09-02-2025'!$A$9:$E$9716,5,0)*IF($C$3="SI",((D6862/100)+1),1)*IF(AND($C$3="SI",$C$4="SI"),IF(D6862=21,0.92,IF(D6862=10.5,0.96,1)),1)*IF(ISNUMBER($C$5),1-$C$5,1),"-")</f>
        <v>3292.08</v>
      </c>
      <c r="F2865" s="4">
        <f t="shared" si="44"/>
        <v>3292.08</v>
      </c>
      <c r="AC2865" t="str">
        <f>'ListaN69 09-02-2025'!AF2863</f>
        <v>Igual</v>
      </c>
    </row>
    <row r="2866" spans="1:29" x14ac:dyDescent="0.2">
      <c r="A2866" s="1" t="s">
        <v>2038</v>
      </c>
      <c r="B2866" t="s">
        <v>3830</v>
      </c>
      <c r="C2866" s="45" t="s">
        <v>4993</v>
      </c>
      <c r="D2866">
        <v>21</v>
      </c>
      <c r="E2866" s="4">
        <f>IFERROR(VLOOKUP(A2866,'ListaN69 09-02-2025'!$A$9:$E$9716,5,0)*IF($C$3="SI",((D6863/100)+1),1)*IF(AND($C$3="SI",$C$4="SI"),IF(D6863=21,0.92,IF(D6863=10.5,0.96,1)),1)*IF(ISNUMBER($C$5),1-$C$5,1),"-")</f>
        <v>5320.92</v>
      </c>
      <c r="F2866" s="4">
        <f t="shared" si="44"/>
        <v>5320.92</v>
      </c>
      <c r="AC2866" t="str">
        <f>'ListaN69 09-02-2025'!AF2864</f>
        <v>Igual</v>
      </c>
    </row>
    <row r="2867" spans="1:29" x14ac:dyDescent="0.2">
      <c r="C2867" s="45"/>
      <c r="E2867" s="4" t="str">
        <f>IFERROR(VLOOKUP(A2867,'ListaN69 09-02-2025'!$A$9:$E$9716,5,0)*IF($C$3="SI",((D6864/100)+1),1)*IF(AND($C$3="SI",$C$4="SI"),IF(D6864=21,0.92,IF(D6864=10.5,0.96,1)),1)*IF(ISNUMBER($C$5),1-$C$5,1),"-")</f>
        <v>-</v>
      </c>
      <c r="F2867" s="4" t="str">
        <f t="shared" si="44"/>
        <v>-</v>
      </c>
      <c r="AC2867" t="str">
        <f>'ListaN69 09-02-2025'!AF2865</f>
        <v>Blanco</v>
      </c>
    </row>
    <row r="2868" spans="1:29" x14ac:dyDescent="0.2">
      <c r="B2868" t="s">
        <v>2831</v>
      </c>
      <c r="C2868" s="45"/>
      <c r="E2868" s="4" t="str">
        <f>IFERROR(VLOOKUP(A2868,'ListaN69 09-02-2025'!$A$9:$E$9716,5,0)*IF($C$3="SI",((D6865/100)+1),1)*IF(AND($C$3="SI",$C$4="SI"),IF(D6865=21,0.92,IF(D6865=10.5,0.96,1)),1)*IF(ISNUMBER($C$5),1-$C$5,1),"-")</f>
        <v>-</v>
      </c>
      <c r="F2868" s="4" t="str">
        <f t="shared" si="44"/>
        <v>-</v>
      </c>
      <c r="AC2868" t="str">
        <f>'ListaN69 09-02-2025'!AF2866</f>
        <v>Titulo</v>
      </c>
    </row>
    <row r="2869" spans="1:29" x14ac:dyDescent="0.2">
      <c r="C2869" s="45"/>
      <c r="E2869" s="4" t="str">
        <f>IFERROR(VLOOKUP(A2869,'ListaN69 09-02-2025'!$A$9:$E$9716,5,0)*IF($C$3="SI",((D6866/100)+1),1)*IF(AND($C$3="SI",$C$4="SI"),IF(D6866=21,0.92,IF(D6866=10.5,0.96,1)),1)*IF(ISNUMBER($C$5),1-$C$5,1),"-")</f>
        <v>-</v>
      </c>
      <c r="F2869" s="4" t="str">
        <f t="shared" si="44"/>
        <v>-</v>
      </c>
      <c r="AC2869" t="str">
        <f>'ListaN69 09-02-2025'!AF2867</f>
        <v>Blanco</v>
      </c>
    </row>
    <row r="2870" spans="1:29" x14ac:dyDescent="0.2">
      <c r="A2870" s="1" t="s">
        <v>2026</v>
      </c>
      <c r="B2870" t="s">
        <v>3831</v>
      </c>
      <c r="C2870" s="45" t="s">
        <v>4946</v>
      </c>
      <c r="D2870">
        <v>21</v>
      </c>
      <c r="E2870" s="4">
        <f>IFERROR(VLOOKUP(A2870,'ListaN69 09-02-2025'!$A$9:$E$9716,5,0)*IF($C$3="SI",((D6867/100)+1),1)*IF(AND($C$3="SI",$C$4="SI"),IF(D6867=21,0.92,IF(D6867=10.5,0.96,1)),1)*IF(ISNUMBER($C$5),1-$C$5,1),"-")</f>
        <v>10254.14</v>
      </c>
      <c r="F2870" s="4">
        <f t="shared" si="44"/>
        <v>10254.14</v>
      </c>
      <c r="AC2870" t="str">
        <f>'ListaN69 09-02-2025'!AF2868</f>
        <v>Igual</v>
      </c>
    </row>
    <row r="2871" spans="1:29" x14ac:dyDescent="0.2">
      <c r="A2871" s="1" t="s">
        <v>2027</v>
      </c>
      <c r="B2871" t="s">
        <v>3832</v>
      </c>
      <c r="C2871" s="45" t="s">
        <v>4946</v>
      </c>
      <c r="D2871">
        <v>21</v>
      </c>
      <c r="E2871" s="4">
        <f>IFERROR(VLOOKUP(A2871,'ListaN69 09-02-2025'!$A$9:$E$9716,5,0)*IF($C$3="SI",((D6868/100)+1),1)*IF(AND($C$3="SI",$C$4="SI"),IF(D6868=21,0.92,IF(D6868=10.5,0.96,1)),1)*IF(ISNUMBER($C$5),1-$C$5,1),"-")</f>
        <v>14885.1</v>
      </c>
      <c r="F2871" s="4">
        <f t="shared" si="44"/>
        <v>14885.1</v>
      </c>
      <c r="AC2871" t="str">
        <f>'ListaN69 09-02-2025'!AF2869</f>
        <v>Igual</v>
      </c>
    </row>
    <row r="2872" spans="1:29" x14ac:dyDescent="0.2">
      <c r="A2872" s="1" t="s">
        <v>2028</v>
      </c>
      <c r="B2872" t="s">
        <v>3833</v>
      </c>
      <c r="C2872" s="45" t="s">
        <v>4946</v>
      </c>
      <c r="D2872">
        <v>21</v>
      </c>
      <c r="E2872" s="4">
        <f>IFERROR(VLOOKUP(A2872,'ListaN69 09-02-2025'!$A$9:$E$9716,5,0)*IF($C$3="SI",((D6869/100)+1),1)*IF(AND($C$3="SI",$C$4="SI"),IF(D6869=21,0.92,IF(D6869=10.5,0.96,1)),1)*IF(ISNUMBER($C$5),1-$C$5,1),"-")</f>
        <v>14355.86</v>
      </c>
      <c r="F2872" s="4">
        <f t="shared" si="44"/>
        <v>14355.86</v>
      </c>
      <c r="AC2872" t="str">
        <f>'ListaN69 09-02-2025'!AF2870</f>
        <v>Igual</v>
      </c>
    </row>
    <row r="2873" spans="1:29" x14ac:dyDescent="0.2">
      <c r="A2873" s="1" t="s">
        <v>2029</v>
      </c>
      <c r="B2873" t="s">
        <v>3834</v>
      </c>
      <c r="C2873" s="45" t="s">
        <v>4946</v>
      </c>
      <c r="D2873">
        <v>21</v>
      </c>
      <c r="E2873" s="4">
        <f>IFERROR(VLOOKUP(A2873,'ListaN69 09-02-2025'!$A$9:$E$9716,5,0)*IF($C$3="SI",((D6870/100)+1),1)*IF(AND($C$3="SI",$C$4="SI"),IF(D6870=21,0.92,IF(D6870=10.5,0.96,1)),1)*IF(ISNUMBER($C$5),1-$C$5,1),"-")</f>
        <v>11814.84</v>
      </c>
      <c r="F2873" s="4">
        <f t="shared" si="44"/>
        <v>11814.84</v>
      </c>
      <c r="AC2873" t="str">
        <f>'ListaN69 09-02-2025'!AF2871</f>
        <v>Igual</v>
      </c>
    </row>
    <row r="2874" spans="1:29" x14ac:dyDescent="0.2">
      <c r="C2874" s="45"/>
      <c r="E2874" s="4" t="str">
        <f>IFERROR(VLOOKUP(A2874,'ListaN69 09-02-2025'!$A$9:$E$9716,5,0)*IF($C$3="SI",((D6871/100)+1),1)*IF(AND($C$3="SI",$C$4="SI"),IF(D6871=21,0.92,IF(D6871=10.5,0.96,1)),1)*IF(ISNUMBER($C$5),1-$C$5,1),"-")</f>
        <v>-</v>
      </c>
      <c r="F2874" s="4" t="str">
        <f t="shared" si="44"/>
        <v>-</v>
      </c>
      <c r="AC2874" t="str">
        <f>'ListaN69 09-02-2025'!AF2872</f>
        <v>Blanco</v>
      </c>
    </row>
    <row r="2875" spans="1:29" x14ac:dyDescent="0.2">
      <c r="B2875" t="s">
        <v>2832</v>
      </c>
      <c r="C2875" s="45"/>
      <c r="E2875" s="4" t="str">
        <f>IFERROR(VLOOKUP(A2875,'ListaN69 09-02-2025'!$A$9:$E$9716,5,0)*IF($C$3="SI",((D6872/100)+1),1)*IF(AND($C$3="SI",$C$4="SI"),IF(D6872=21,0.92,IF(D6872=10.5,0.96,1)),1)*IF(ISNUMBER($C$5),1-$C$5,1),"-")</f>
        <v>-</v>
      </c>
      <c r="F2875" s="4" t="str">
        <f t="shared" si="44"/>
        <v>-</v>
      </c>
      <c r="AC2875" t="str">
        <f>'ListaN69 09-02-2025'!AF2873</f>
        <v>Titulo</v>
      </c>
    </row>
    <row r="2876" spans="1:29" x14ac:dyDescent="0.2">
      <c r="C2876" s="45"/>
      <c r="E2876" s="4" t="str">
        <f>IFERROR(VLOOKUP(A2876,'ListaN69 09-02-2025'!$A$9:$E$9716,5,0)*IF($C$3="SI",((D6873/100)+1),1)*IF(AND($C$3="SI",$C$4="SI"),IF(D6873=21,0.92,IF(D6873=10.5,0.96,1)),1)*IF(ISNUMBER($C$5),1-$C$5,1),"-")</f>
        <v>-</v>
      </c>
      <c r="F2876" s="4" t="str">
        <f t="shared" si="44"/>
        <v>-</v>
      </c>
      <c r="AC2876" t="str">
        <f>'ListaN69 09-02-2025'!AF2874</f>
        <v>Blanco</v>
      </c>
    </row>
    <row r="2877" spans="1:29" x14ac:dyDescent="0.2">
      <c r="A2877" s="1" t="s">
        <v>5531</v>
      </c>
      <c r="B2877" t="s">
        <v>3835</v>
      </c>
      <c r="C2877" s="45" t="s">
        <v>4964</v>
      </c>
      <c r="D2877">
        <v>21</v>
      </c>
      <c r="E2877" s="4">
        <f>IFERROR(VLOOKUP(A2877,'ListaN69 09-02-2025'!$A$9:$E$9716,5,0)*IF($C$3="SI",((D6874/100)+1),1)*IF(AND($C$3="SI",$C$4="SI"),IF(D6874=21,0.92,IF(D6874=10.5,0.96,1)),1)*IF(ISNUMBER($C$5),1-$C$5,1),"-")</f>
        <v>1881</v>
      </c>
      <c r="F2877" s="4">
        <f t="shared" si="44"/>
        <v>1881</v>
      </c>
      <c r="AC2877" t="str">
        <f>'ListaN69 09-02-2025'!AF2875</f>
        <v>Igual</v>
      </c>
    </row>
    <row r="2878" spans="1:29" x14ac:dyDescent="0.2">
      <c r="A2878" s="1" t="s">
        <v>5532</v>
      </c>
      <c r="B2878" t="s">
        <v>3836</v>
      </c>
      <c r="C2878" s="45" t="s">
        <v>4964</v>
      </c>
      <c r="D2878">
        <v>21</v>
      </c>
      <c r="E2878" s="4">
        <f>IFERROR(VLOOKUP(A2878,'ListaN69 09-02-2025'!$A$9:$E$9716,5,0)*IF($C$3="SI",((D6875/100)+1),1)*IF(AND($C$3="SI",$C$4="SI"),IF(D6875=21,0.92,IF(D6875=10.5,0.96,1)),1)*IF(ISNUMBER($C$5),1-$C$5,1),"-")</f>
        <v>1881</v>
      </c>
      <c r="F2878" s="4">
        <f t="shared" si="44"/>
        <v>1881</v>
      </c>
      <c r="AC2878" t="str">
        <f>'ListaN69 09-02-2025'!AF2876</f>
        <v>Igual</v>
      </c>
    </row>
    <row r="2879" spans="1:29" x14ac:dyDescent="0.2">
      <c r="A2879" s="1" t="s">
        <v>5533</v>
      </c>
      <c r="B2879" t="s">
        <v>3837</v>
      </c>
      <c r="C2879" s="45" t="s">
        <v>4993</v>
      </c>
      <c r="D2879">
        <v>21</v>
      </c>
      <c r="E2879" s="4">
        <f>IFERROR(VLOOKUP(A2879,'ListaN69 09-02-2025'!$A$9:$E$9716,5,0)*IF($C$3="SI",((D6876/100)+1),1)*IF(AND($C$3="SI",$C$4="SI"),IF(D6876=21,0.92,IF(D6876=10.5,0.96,1)),1)*IF(ISNUMBER($C$5),1-$C$5,1),"-")</f>
        <v>1881</v>
      </c>
      <c r="F2879" s="4">
        <f t="shared" si="44"/>
        <v>1881</v>
      </c>
      <c r="AC2879" t="str">
        <f>'ListaN69 09-02-2025'!AF2877</f>
        <v>Igual</v>
      </c>
    </row>
    <row r="2880" spans="1:29" x14ac:dyDescent="0.2">
      <c r="A2880" s="1" t="s">
        <v>2030</v>
      </c>
      <c r="B2880" t="s">
        <v>3838</v>
      </c>
      <c r="C2880" s="45" t="s">
        <v>4964</v>
      </c>
      <c r="D2880">
        <v>21</v>
      </c>
      <c r="E2880" s="4">
        <f>IFERROR(VLOOKUP(A2880,'ListaN69 09-02-2025'!$A$9:$E$9716,5,0)*IF($C$3="SI",((D6877/100)+1),1)*IF(AND($C$3="SI",$C$4="SI"),IF(D6877=21,0.92,IF(D6877=10.5,0.96,1)),1)*IF(ISNUMBER($C$5),1-$C$5,1),"-")</f>
        <v>1881</v>
      </c>
      <c r="F2880" s="4">
        <f t="shared" si="44"/>
        <v>1881</v>
      </c>
      <c r="AC2880" t="str">
        <f>'ListaN69 09-02-2025'!AF2878</f>
        <v>Igual</v>
      </c>
    </row>
    <row r="2881" spans="1:29" x14ac:dyDescent="0.2">
      <c r="A2881" s="1" t="s">
        <v>5534</v>
      </c>
      <c r="B2881" t="s">
        <v>3839</v>
      </c>
      <c r="C2881" s="45" t="s">
        <v>4964</v>
      </c>
      <c r="D2881">
        <v>21</v>
      </c>
      <c r="E2881" s="4">
        <f>IFERROR(VLOOKUP(A2881,'ListaN69 09-02-2025'!$A$9:$E$9716,5,0)*IF($C$3="SI",((D6878/100)+1),1)*IF(AND($C$3="SI",$C$4="SI"),IF(D6878=21,0.92,IF(D6878=10.5,0.96,1)),1)*IF(ISNUMBER($C$5),1-$C$5,1),"-")</f>
        <v>4785</v>
      </c>
      <c r="F2881" s="4">
        <f t="shared" si="44"/>
        <v>4785</v>
      </c>
      <c r="AC2881" t="str">
        <f>'ListaN69 09-02-2025'!AF2879</f>
        <v>Igual</v>
      </c>
    </row>
    <row r="2882" spans="1:29" x14ac:dyDescent="0.2">
      <c r="A2882" s="1" t="s">
        <v>5535</v>
      </c>
      <c r="B2882" t="s">
        <v>3840</v>
      </c>
      <c r="C2882" s="45" t="s">
        <v>4964</v>
      </c>
      <c r="D2882">
        <v>21</v>
      </c>
      <c r="E2882" s="4">
        <f>IFERROR(VLOOKUP(A2882,'ListaN69 09-02-2025'!$A$9:$E$9716,5,0)*IF($C$3="SI",((D6879/100)+1),1)*IF(AND($C$3="SI",$C$4="SI"),IF(D6879=21,0.92,IF(D6879=10.5,0.96,1)),1)*IF(ISNUMBER($C$5),1-$C$5,1),"-")</f>
        <v>4785</v>
      </c>
      <c r="F2882" s="4">
        <f t="shared" si="44"/>
        <v>4785</v>
      </c>
      <c r="AC2882" t="str">
        <f>'ListaN69 09-02-2025'!AF2880</f>
        <v>Igual</v>
      </c>
    </row>
    <row r="2883" spans="1:29" x14ac:dyDescent="0.2">
      <c r="A2883" s="1" t="s">
        <v>5536</v>
      </c>
      <c r="B2883" t="s">
        <v>3841</v>
      </c>
      <c r="C2883" s="45" t="s">
        <v>4964</v>
      </c>
      <c r="D2883">
        <v>21</v>
      </c>
      <c r="E2883" s="4">
        <f>IFERROR(VLOOKUP(A2883,'ListaN69 09-02-2025'!$A$9:$E$9716,5,0)*IF($C$3="SI",((D6880/100)+1),1)*IF(AND($C$3="SI",$C$4="SI"),IF(D6880=21,0.92,IF(D6880=10.5,0.96,1)),1)*IF(ISNUMBER($C$5),1-$C$5,1),"-")</f>
        <v>4785</v>
      </c>
      <c r="F2883" s="4">
        <f t="shared" si="44"/>
        <v>4785</v>
      </c>
      <c r="AC2883" t="str">
        <f>'ListaN69 09-02-2025'!AF2881</f>
        <v>Igual</v>
      </c>
    </row>
    <row r="2884" spans="1:29" x14ac:dyDescent="0.2">
      <c r="A2884" s="1" t="s">
        <v>2247</v>
      </c>
      <c r="B2884" t="s">
        <v>3842</v>
      </c>
      <c r="C2884" s="45" t="s">
        <v>4964</v>
      </c>
      <c r="D2884">
        <v>21</v>
      </c>
      <c r="E2884" s="4">
        <f>IFERROR(VLOOKUP(A2884,'ListaN69 09-02-2025'!$A$9:$E$9716,5,0)*IF($C$3="SI",((D6881/100)+1),1)*IF(AND($C$3="SI",$C$4="SI"),IF(D6881=21,0.92,IF(D6881=10.5,0.96,1)),1)*IF(ISNUMBER($C$5),1-$C$5,1),"-")</f>
        <v>4785</v>
      </c>
      <c r="F2884" s="4">
        <f t="shared" si="44"/>
        <v>4785</v>
      </c>
      <c r="AC2884" t="str">
        <f>'ListaN69 09-02-2025'!AF2882</f>
        <v>Igual</v>
      </c>
    </row>
    <row r="2885" spans="1:29" x14ac:dyDescent="0.2">
      <c r="C2885" s="45"/>
      <c r="E2885" s="4" t="str">
        <f>IFERROR(VLOOKUP(A2885,'ListaN69 09-02-2025'!$A$9:$E$9716,5,0)*IF($C$3="SI",((D6882/100)+1),1)*IF(AND($C$3="SI",$C$4="SI"),IF(D6882=21,0.92,IF(D6882=10.5,0.96,1)),1)*IF(ISNUMBER($C$5),1-$C$5,1),"-")</f>
        <v>-</v>
      </c>
      <c r="F2885" s="4" t="str">
        <f t="shared" si="44"/>
        <v>-</v>
      </c>
      <c r="AC2885" t="str">
        <f>'ListaN69 09-02-2025'!AF2883</f>
        <v>Blanco</v>
      </c>
    </row>
    <row r="2886" spans="1:29" x14ac:dyDescent="0.2">
      <c r="B2886" t="s">
        <v>2833</v>
      </c>
      <c r="C2886" s="45"/>
      <c r="E2886" s="4" t="str">
        <f>IFERROR(VLOOKUP(A2886,'ListaN69 09-02-2025'!$A$9:$E$9716,5,0)*IF($C$3="SI",((D6883/100)+1),1)*IF(AND($C$3="SI",$C$4="SI"),IF(D6883=21,0.92,IF(D6883=10.5,0.96,1)),1)*IF(ISNUMBER($C$5),1-$C$5,1),"-")</f>
        <v>-</v>
      </c>
      <c r="F2886" s="4" t="str">
        <f t="shared" si="44"/>
        <v>-</v>
      </c>
      <c r="AC2886" t="str">
        <f>'ListaN69 09-02-2025'!AF2884</f>
        <v>Titulo</v>
      </c>
    </row>
    <row r="2887" spans="1:29" x14ac:dyDescent="0.2">
      <c r="C2887" s="45"/>
      <c r="E2887" s="4" t="str">
        <f>IFERROR(VLOOKUP(A2887,'ListaN69 09-02-2025'!$A$9:$E$9716,5,0)*IF($C$3="SI",((D6884/100)+1),1)*IF(AND($C$3="SI",$C$4="SI"),IF(D6884=21,0.92,IF(D6884=10.5,0.96,1)),1)*IF(ISNUMBER($C$5),1-$C$5,1),"-")</f>
        <v>-</v>
      </c>
      <c r="F2887" s="4" t="str">
        <f t="shared" si="44"/>
        <v>-</v>
      </c>
      <c r="AC2887" t="str">
        <f>'ListaN69 09-02-2025'!AF2885</f>
        <v>Blanco</v>
      </c>
    </row>
    <row r="2888" spans="1:29" x14ac:dyDescent="0.2">
      <c r="A2888" s="1" t="s">
        <v>2834</v>
      </c>
      <c r="B2888" t="s">
        <v>3843</v>
      </c>
      <c r="C2888" s="45" t="s">
        <v>5080</v>
      </c>
      <c r="D2888">
        <v>21</v>
      </c>
      <c r="E2888" s="4">
        <f>IFERROR(VLOOKUP(A2888,'ListaN69 09-02-2025'!$A$9:$E$9716,5,0)*IF($C$3="SI",((D6885/100)+1),1)*IF(AND($C$3="SI",$C$4="SI"),IF(D6885=21,0.92,IF(D6885=10.5,0.96,1)),1)*IF(ISNUMBER($C$5),1-$C$5,1),"-")</f>
        <v>10520.77</v>
      </c>
      <c r="F2888" s="4">
        <f t="shared" si="44"/>
        <v>10520.77</v>
      </c>
      <c r="AC2888" t="str">
        <f>'ListaN69 09-02-2025'!AF2886</f>
        <v>Igual</v>
      </c>
    </row>
    <row r="2889" spans="1:29" x14ac:dyDescent="0.2">
      <c r="A2889" s="1" t="s">
        <v>2835</v>
      </c>
      <c r="B2889" t="s">
        <v>3844</v>
      </c>
      <c r="C2889" s="45" t="s">
        <v>5073</v>
      </c>
      <c r="D2889">
        <v>21</v>
      </c>
      <c r="E2889" s="4">
        <f>IFERROR(VLOOKUP(A2889,'ListaN69 09-02-2025'!$A$9:$E$9716,5,0)*IF($C$3="SI",((D6886/100)+1),1)*IF(AND($C$3="SI",$C$4="SI"),IF(D6886=21,0.92,IF(D6886=10.5,0.96,1)),1)*IF(ISNUMBER($C$5),1-$C$5,1),"-")</f>
        <v>23137.437999999998</v>
      </c>
      <c r="F2889" s="4">
        <f t="shared" si="44"/>
        <v>23137.437999999998</v>
      </c>
      <c r="AC2889" t="str">
        <f>'ListaN69 09-02-2025'!AF2887</f>
        <v>Igual</v>
      </c>
    </row>
    <row r="2890" spans="1:29" x14ac:dyDescent="0.2">
      <c r="C2890" s="45"/>
      <c r="E2890" s="4" t="str">
        <f>IFERROR(VLOOKUP(A2890,'ListaN69 09-02-2025'!$A$9:$E$9716,5,0)*IF($C$3="SI",((D6887/100)+1),1)*IF(AND($C$3="SI",$C$4="SI"),IF(D6887=21,0.92,IF(D6887=10.5,0.96,1)),1)*IF(ISNUMBER($C$5),1-$C$5,1),"-")</f>
        <v>-</v>
      </c>
      <c r="F2890" s="4" t="str">
        <f t="shared" si="44"/>
        <v>-</v>
      </c>
      <c r="AC2890" t="str">
        <f>'ListaN69 09-02-2025'!AF2888</f>
        <v>Blanco</v>
      </c>
    </row>
    <row r="2891" spans="1:29" x14ac:dyDescent="0.2">
      <c r="B2891" t="s">
        <v>2836</v>
      </c>
      <c r="C2891" s="45"/>
      <c r="E2891" s="4" t="str">
        <f>IFERROR(VLOOKUP(A2891,'ListaN69 09-02-2025'!$A$9:$E$9716,5,0)*IF($C$3="SI",((D6888/100)+1),1)*IF(AND($C$3="SI",$C$4="SI"),IF(D6888=21,0.92,IF(D6888=10.5,0.96,1)),1)*IF(ISNUMBER($C$5),1-$C$5,1),"-")</f>
        <v>-</v>
      </c>
      <c r="F2891" s="4" t="str">
        <f t="shared" si="44"/>
        <v>-</v>
      </c>
      <c r="AC2891" t="str">
        <f>'ListaN69 09-02-2025'!AF2889</f>
        <v>Titulo</v>
      </c>
    </row>
    <row r="2892" spans="1:29" x14ac:dyDescent="0.2">
      <c r="C2892" s="45"/>
      <c r="E2892" s="4" t="str">
        <f>IFERROR(VLOOKUP(A2892,'ListaN69 09-02-2025'!$A$9:$E$9716,5,0)*IF($C$3="SI",((D6889/100)+1),1)*IF(AND($C$3="SI",$C$4="SI"),IF(D6889=21,0.92,IF(D6889=10.5,0.96,1)),1)*IF(ISNUMBER($C$5),1-$C$5,1),"-")</f>
        <v>-</v>
      </c>
      <c r="F2892" s="4" t="str">
        <f t="shared" si="44"/>
        <v>-</v>
      </c>
      <c r="AC2892" t="str">
        <f>'ListaN69 09-02-2025'!AF2890</f>
        <v>Blanco</v>
      </c>
    </row>
    <row r="2893" spans="1:29" x14ac:dyDescent="0.2">
      <c r="A2893" s="1" t="s">
        <v>2837</v>
      </c>
      <c r="B2893" t="s">
        <v>2838</v>
      </c>
      <c r="C2893" s="45" t="s">
        <v>4948</v>
      </c>
      <c r="D2893">
        <v>21</v>
      </c>
      <c r="E2893" s="4">
        <f>IFERROR(VLOOKUP(A2893,'ListaN69 09-02-2025'!$A$9:$E$9716,5,0)*IF($C$3="SI",((D6890/100)+1),1)*IF(AND($C$3="SI",$C$4="SI"),IF(D6890=21,0.92,IF(D6890=10.5,0.96,1)),1)*IF(ISNUMBER($C$5),1-$C$5,1),"-")</f>
        <v>4113.7139999999999</v>
      </c>
      <c r="F2893" s="4">
        <f t="shared" si="44"/>
        <v>4113.7139999999999</v>
      </c>
      <c r="AC2893" t="str">
        <f>'ListaN69 09-02-2025'!AF2891</f>
        <v>Igual</v>
      </c>
    </row>
    <row r="2894" spans="1:29" x14ac:dyDescent="0.2">
      <c r="A2894" s="1" t="s">
        <v>2839</v>
      </c>
      <c r="B2894" t="s">
        <v>2840</v>
      </c>
      <c r="C2894" s="45" t="s">
        <v>4949</v>
      </c>
      <c r="D2894">
        <v>21</v>
      </c>
      <c r="E2894" s="4">
        <f>IFERROR(VLOOKUP(A2894,'ListaN69 09-02-2025'!$A$9:$E$9716,5,0)*IF($C$3="SI",((D6891/100)+1),1)*IF(AND($C$3="SI",$C$4="SI"),IF(D6891=21,0.92,IF(D6891=10.5,0.96,1)),1)*IF(ISNUMBER($C$5),1-$C$5,1),"-")</f>
        <v>10351.75</v>
      </c>
      <c r="F2894" s="4">
        <f t="shared" ref="F2894:F2957" si="45">IFERROR(E2894*IF(ISNUMBER($C$6),1+$C$6,1),"-")</f>
        <v>10351.75</v>
      </c>
      <c r="AC2894" t="str">
        <f>'ListaN69 09-02-2025'!AF2892</f>
        <v>Igual</v>
      </c>
    </row>
    <row r="2895" spans="1:29" x14ac:dyDescent="0.2">
      <c r="A2895" s="1" t="s">
        <v>2841</v>
      </c>
      <c r="B2895" t="s">
        <v>2842</v>
      </c>
      <c r="C2895" s="45" t="s">
        <v>4993</v>
      </c>
      <c r="D2895">
        <v>21</v>
      </c>
      <c r="E2895" s="4">
        <f>IFERROR(VLOOKUP(A2895,'ListaN69 09-02-2025'!$A$9:$E$9716,5,0)*IF($C$3="SI",((D6892/100)+1),1)*IF(AND($C$3="SI",$C$4="SI"),IF(D6892=21,0.92,IF(D6892=10.5,0.96,1)),1)*IF(ISNUMBER($C$5),1-$C$5,1),"-")</f>
        <v>16259.49</v>
      </c>
      <c r="F2895" s="4">
        <f t="shared" si="45"/>
        <v>16259.49</v>
      </c>
      <c r="AC2895" t="str">
        <f>'ListaN69 09-02-2025'!AF2893</f>
        <v>Igual</v>
      </c>
    </row>
    <row r="2896" spans="1:29" x14ac:dyDescent="0.2">
      <c r="A2896" s="1" t="s">
        <v>2843</v>
      </c>
      <c r="B2896" t="s">
        <v>2844</v>
      </c>
      <c r="C2896" s="45" t="s">
        <v>4948</v>
      </c>
      <c r="D2896">
        <v>21</v>
      </c>
      <c r="E2896" s="4">
        <f>IFERROR(VLOOKUP(A2896,'ListaN69 09-02-2025'!$A$9:$E$9716,5,0)*IF($C$3="SI",((D6893/100)+1),1)*IF(AND($C$3="SI",$C$4="SI"),IF(D6893=21,0.92,IF(D6893=10.5,0.96,1)),1)*IF(ISNUMBER($C$5),1-$C$5,1),"-")</f>
        <v>4194.4480000000003</v>
      </c>
      <c r="F2896" s="4">
        <f t="shared" si="45"/>
        <v>4194.4480000000003</v>
      </c>
      <c r="AC2896" t="str">
        <f>'ListaN69 09-02-2025'!AF2894</f>
        <v>Igual</v>
      </c>
    </row>
    <row r="2897" spans="1:29" x14ac:dyDescent="0.2">
      <c r="A2897" s="1" t="s">
        <v>2845</v>
      </c>
      <c r="B2897" t="s">
        <v>2846</v>
      </c>
      <c r="C2897" s="45" t="s">
        <v>4949</v>
      </c>
      <c r="D2897">
        <v>21</v>
      </c>
      <c r="E2897" s="4">
        <f>IFERROR(VLOOKUP(A2897,'ListaN69 09-02-2025'!$A$9:$E$9716,5,0)*IF($C$3="SI",((D6894/100)+1),1)*IF(AND($C$3="SI",$C$4="SI"),IF(D6894=21,0.92,IF(D6894=10.5,0.96,1)),1)*IF(ISNUMBER($C$5),1-$C$5,1),"-")</f>
        <v>11121.912</v>
      </c>
      <c r="F2897" s="4">
        <f t="shared" si="45"/>
        <v>11121.912</v>
      </c>
      <c r="AC2897" t="str">
        <f>'ListaN69 09-02-2025'!AF2895</f>
        <v>Igual</v>
      </c>
    </row>
    <row r="2898" spans="1:29" x14ac:dyDescent="0.2">
      <c r="A2898" s="1" t="s">
        <v>2847</v>
      </c>
      <c r="B2898" t="s">
        <v>2848</v>
      </c>
      <c r="C2898" s="45" t="s">
        <v>4993</v>
      </c>
      <c r="D2898">
        <v>21</v>
      </c>
      <c r="E2898" s="4">
        <f>IFERROR(VLOOKUP(A2898,'ListaN69 09-02-2025'!$A$9:$E$9716,5,0)*IF($C$3="SI",((D6895/100)+1),1)*IF(AND($C$3="SI",$C$4="SI"),IF(D6895=21,0.92,IF(D6895=10.5,0.96,1)),1)*IF(ISNUMBER($C$5),1-$C$5,1),"-")</f>
        <v>16579.326000000001</v>
      </c>
      <c r="F2898" s="4">
        <f t="shared" si="45"/>
        <v>16579.326000000001</v>
      </c>
      <c r="AC2898" t="str">
        <f>'ListaN69 09-02-2025'!AF2896</f>
        <v>Igual</v>
      </c>
    </row>
    <row r="2899" spans="1:29" x14ac:dyDescent="0.2">
      <c r="C2899" s="45"/>
      <c r="E2899" s="4" t="str">
        <f>IFERROR(VLOOKUP(A2899,'ListaN69 09-02-2025'!$A$9:$E$9716,5,0)*IF($C$3="SI",((D6896/100)+1),1)*IF(AND($C$3="SI",$C$4="SI"),IF(D6896=21,0.92,IF(D6896=10.5,0.96,1)),1)*IF(ISNUMBER($C$5),1-$C$5,1),"-")</f>
        <v>-</v>
      </c>
      <c r="F2899" s="4" t="str">
        <f t="shared" si="45"/>
        <v>-</v>
      </c>
      <c r="AC2899" t="str">
        <f>'ListaN69 09-02-2025'!AF2897</f>
        <v>Blanco</v>
      </c>
    </row>
    <row r="2900" spans="1:29" x14ac:dyDescent="0.2">
      <c r="B2900" t="s">
        <v>2849</v>
      </c>
      <c r="C2900" s="45"/>
      <c r="E2900" s="4" t="str">
        <f>IFERROR(VLOOKUP(A2900,'ListaN69 09-02-2025'!$A$9:$E$9716,5,0)*IF($C$3="SI",((D6897/100)+1),1)*IF(AND($C$3="SI",$C$4="SI"),IF(D6897=21,0.92,IF(D6897=10.5,0.96,1)),1)*IF(ISNUMBER($C$5),1-$C$5,1),"-")</f>
        <v>-</v>
      </c>
      <c r="F2900" s="4" t="str">
        <f t="shared" si="45"/>
        <v>-</v>
      </c>
      <c r="AC2900" t="str">
        <f>'ListaN69 09-02-2025'!AF2898</f>
        <v>Titulo</v>
      </c>
    </row>
    <row r="2901" spans="1:29" x14ac:dyDescent="0.2">
      <c r="C2901" s="45"/>
      <c r="E2901" s="4" t="str">
        <f>IFERROR(VLOOKUP(A2901,'ListaN69 09-02-2025'!$A$9:$E$9716,5,0)*IF($C$3="SI",((D6898/100)+1),1)*IF(AND($C$3="SI",$C$4="SI"),IF(D6898=21,0.92,IF(D6898=10.5,0.96,1)),1)*IF(ISNUMBER($C$5),1-$C$5,1),"-")</f>
        <v>-</v>
      </c>
      <c r="F2901" s="4" t="str">
        <f t="shared" si="45"/>
        <v>-</v>
      </c>
      <c r="AC2901" t="str">
        <f>'ListaN69 09-02-2025'!AF2899</f>
        <v>Blanco</v>
      </c>
    </row>
    <row r="2902" spans="1:29" x14ac:dyDescent="0.2">
      <c r="A2902" s="1" t="s">
        <v>2850</v>
      </c>
      <c r="B2902" t="s">
        <v>3848</v>
      </c>
      <c r="C2902" s="45" t="s">
        <v>5374</v>
      </c>
      <c r="D2902">
        <v>21</v>
      </c>
      <c r="E2902" s="4">
        <f>IFERROR(VLOOKUP(A2902,'ListaN69 09-02-2025'!$A$9:$E$9716,5,0)*IF($C$3="SI",((D6899/100)+1),1)*IF(AND($C$3="SI",$C$4="SI"),IF(D6899=21,0.92,IF(D6899=10.5,0.96,1)),1)*IF(ISNUMBER($C$5),1-$C$5,1),"-")</f>
        <v>1276.1030000000001</v>
      </c>
      <c r="F2902" s="4">
        <f t="shared" si="45"/>
        <v>1276.1030000000001</v>
      </c>
      <c r="AC2902" t="str">
        <f>'ListaN69 09-02-2025'!AF2900</f>
        <v>Igual</v>
      </c>
    </row>
    <row r="2903" spans="1:29" x14ac:dyDescent="0.2">
      <c r="A2903" s="1" t="s">
        <v>2851</v>
      </c>
      <c r="B2903" t="s">
        <v>3849</v>
      </c>
      <c r="C2903" s="45" t="s">
        <v>5032</v>
      </c>
      <c r="D2903">
        <v>21</v>
      </c>
      <c r="E2903" s="4">
        <f>IFERROR(VLOOKUP(A2903,'ListaN69 09-02-2025'!$A$9:$E$9716,5,0)*IF($C$3="SI",((D6900/100)+1),1)*IF(AND($C$3="SI",$C$4="SI"),IF(D6900=21,0.92,IF(D6900=10.5,0.96,1)),1)*IF(ISNUMBER($C$5),1-$C$5,1),"-")</f>
        <v>1276.1030000000001</v>
      </c>
      <c r="F2903" s="4">
        <f t="shared" si="45"/>
        <v>1276.1030000000001</v>
      </c>
      <c r="AC2903" t="str">
        <f>'ListaN69 09-02-2025'!AF2901</f>
        <v>Igual</v>
      </c>
    </row>
    <row r="2904" spans="1:29" x14ac:dyDescent="0.2">
      <c r="A2904" s="1" t="s">
        <v>2852</v>
      </c>
      <c r="B2904" t="s">
        <v>3845</v>
      </c>
      <c r="C2904" s="45" t="s">
        <v>5374</v>
      </c>
      <c r="D2904">
        <v>21</v>
      </c>
      <c r="E2904" s="4">
        <f>IFERROR(VLOOKUP(A2904,'ListaN69 09-02-2025'!$A$9:$E$9716,5,0)*IF($C$3="SI",((D6901/100)+1),1)*IF(AND($C$3="SI",$C$4="SI"),IF(D6901=21,0.92,IF(D6901=10.5,0.96,1)),1)*IF(ISNUMBER($C$5),1-$C$5,1),"-")</f>
        <v>1276.1030000000001</v>
      </c>
      <c r="F2904" s="4">
        <f t="shared" si="45"/>
        <v>1276.1030000000001</v>
      </c>
      <c r="AC2904" t="str">
        <f>'ListaN69 09-02-2025'!AF2902</f>
        <v>Igual</v>
      </c>
    </row>
    <row r="2905" spans="1:29" x14ac:dyDescent="0.2">
      <c r="A2905" s="1" t="s">
        <v>2853</v>
      </c>
      <c r="B2905" t="s">
        <v>3846</v>
      </c>
      <c r="C2905" s="45" t="s">
        <v>5374</v>
      </c>
      <c r="D2905">
        <v>21</v>
      </c>
      <c r="E2905" s="4">
        <f>IFERROR(VLOOKUP(A2905,'ListaN69 09-02-2025'!$A$9:$E$9716,5,0)*IF($C$3="SI",((D6902/100)+1),1)*IF(AND($C$3="SI",$C$4="SI"),IF(D6902=21,0.92,IF(D6902=10.5,0.96,1)),1)*IF(ISNUMBER($C$5),1-$C$5,1),"-")</f>
        <v>1276.1030000000001</v>
      </c>
      <c r="F2905" s="4">
        <f t="shared" si="45"/>
        <v>1276.1030000000001</v>
      </c>
      <c r="AC2905" t="str">
        <f>'ListaN69 09-02-2025'!AF2903</f>
        <v>Igual</v>
      </c>
    </row>
    <row r="2906" spans="1:29" x14ac:dyDescent="0.2">
      <c r="A2906" s="1" t="s">
        <v>2854</v>
      </c>
      <c r="B2906" t="s">
        <v>3847</v>
      </c>
      <c r="C2906" s="45" t="s">
        <v>5374</v>
      </c>
      <c r="D2906">
        <v>21</v>
      </c>
      <c r="E2906" s="4">
        <f>IFERROR(VLOOKUP(A2906,'ListaN69 09-02-2025'!$A$9:$E$9716,5,0)*IF($C$3="SI",((D6903/100)+1),1)*IF(AND($C$3="SI",$C$4="SI"),IF(D6903=21,0.92,IF(D6903=10.5,0.96,1)),1)*IF(ISNUMBER($C$5),1-$C$5,1),"-")</f>
        <v>1276.1030000000001</v>
      </c>
      <c r="F2906" s="4">
        <f t="shared" si="45"/>
        <v>1276.1030000000001</v>
      </c>
      <c r="AC2906" t="str">
        <f>'ListaN69 09-02-2025'!AF2904</f>
        <v>Igual</v>
      </c>
    </row>
    <row r="2907" spans="1:29" x14ac:dyDescent="0.2">
      <c r="C2907" s="45"/>
      <c r="E2907" s="4" t="str">
        <f>IFERROR(VLOOKUP(A2907,'ListaN69 09-02-2025'!$A$9:$E$9716,5,0)*IF($C$3="SI",((D6904/100)+1),1)*IF(AND($C$3="SI",$C$4="SI"),IF(D6904=21,0.92,IF(D6904=10.5,0.96,1)),1)*IF(ISNUMBER($C$5),1-$C$5,1),"-")</f>
        <v>-</v>
      </c>
      <c r="F2907" s="4" t="str">
        <f t="shared" si="45"/>
        <v>-</v>
      </c>
      <c r="AC2907" t="str">
        <f>'ListaN69 09-02-2025'!AF2905</f>
        <v>Blanco</v>
      </c>
    </row>
    <row r="2908" spans="1:29" x14ac:dyDescent="0.2">
      <c r="B2908" t="s">
        <v>2855</v>
      </c>
      <c r="C2908" s="45"/>
      <c r="E2908" s="4" t="str">
        <f>IFERROR(VLOOKUP(A2908,'ListaN69 09-02-2025'!$A$9:$E$9716,5,0)*IF($C$3="SI",((D6905/100)+1),1)*IF(AND($C$3="SI",$C$4="SI"),IF(D6905=21,0.92,IF(D6905=10.5,0.96,1)),1)*IF(ISNUMBER($C$5),1-$C$5,1),"-")</f>
        <v>-</v>
      </c>
      <c r="F2908" s="4" t="str">
        <f t="shared" si="45"/>
        <v>-</v>
      </c>
      <c r="AC2908" t="str">
        <f>'ListaN69 09-02-2025'!AF2906</f>
        <v>Titulo</v>
      </c>
    </row>
    <row r="2909" spans="1:29" x14ac:dyDescent="0.2">
      <c r="C2909" s="45"/>
      <c r="E2909" s="4" t="str">
        <f>IFERROR(VLOOKUP(A2909,'ListaN69 09-02-2025'!$A$9:$E$9716,5,0)*IF($C$3="SI",((D6906/100)+1),1)*IF(AND($C$3="SI",$C$4="SI"),IF(D6906=21,0.92,IF(D6906=10.5,0.96,1)),1)*IF(ISNUMBER($C$5),1-$C$5,1),"-")</f>
        <v>-</v>
      </c>
      <c r="F2909" s="4" t="str">
        <f t="shared" si="45"/>
        <v>-</v>
      </c>
      <c r="AC2909" t="str">
        <f>'ListaN69 09-02-2025'!AF2907</f>
        <v>Blanco</v>
      </c>
    </row>
    <row r="2910" spans="1:29" x14ac:dyDescent="0.2">
      <c r="A2910" s="1" t="s">
        <v>2856</v>
      </c>
      <c r="B2910" t="s">
        <v>4001</v>
      </c>
      <c r="C2910" s="45" t="s">
        <v>5054</v>
      </c>
      <c r="D2910">
        <v>21</v>
      </c>
      <c r="E2910" s="4">
        <f>IFERROR(VLOOKUP(A2910,'ListaN69 09-02-2025'!$A$9:$E$9716,5,0)*IF($C$3="SI",((D6907/100)+1),1)*IF(AND($C$3="SI",$C$4="SI"),IF(D6907=21,0.92,IF(D6907=10.5,0.96,1)),1)*IF(ISNUMBER($C$5),1-$C$5,1),"-")</f>
        <v>8700.7080000000005</v>
      </c>
      <c r="F2910" s="4">
        <f t="shared" si="45"/>
        <v>8700.7080000000005</v>
      </c>
      <c r="AC2910" t="str">
        <f>'ListaN69 09-02-2025'!AF2908</f>
        <v>Igual</v>
      </c>
    </row>
    <row r="2911" spans="1:29" x14ac:dyDescent="0.2">
      <c r="A2911" s="1" t="s">
        <v>2857</v>
      </c>
      <c r="B2911" t="s">
        <v>3850</v>
      </c>
      <c r="C2911" s="45" t="s">
        <v>5054</v>
      </c>
      <c r="D2911">
        <v>21</v>
      </c>
      <c r="E2911" s="4">
        <f>IFERROR(VLOOKUP(A2911,'ListaN69 09-02-2025'!$A$9:$E$9716,5,0)*IF($C$3="SI",((D6908/100)+1),1)*IF(AND($C$3="SI",$C$4="SI"),IF(D6908=21,0.92,IF(D6908=10.5,0.96,1)),1)*IF(ISNUMBER($C$5),1-$C$5,1),"-")</f>
        <v>10601.974</v>
      </c>
      <c r="F2911" s="4">
        <f t="shared" si="45"/>
        <v>10601.974</v>
      </c>
      <c r="AC2911" t="str">
        <f>'ListaN69 09-02-2025'!AF2909</f>
        <v>Igual</v>
      </c>
    </row>
    <row r="2912" spans="1:29" x14ac:dyDescent="0.2">
      <c r="A2912" s="1" t="s">
        <v>2858</v>
      </c>
      <c r="B2912" t="s">
        <v>3851</v>
      </c>
      <c r="C2912" s="45" t="s">
        <v>4946</v>
      </c>
      <c r="D2912">
        <v>21</v>
      </c>
      <c r="E2912" s="4">
        <f>IFERROR(VLOOKUP(A2912,'ListaN69 09-02-2025'!$A$9:$E$9716,5,0)*IF($C$3="SI",((D6909/100)+1),1)*IF(AND($C$3="SI",$C$4="SI"),IF(D6909=21,0.92,IF(D6909=10.5,0.96,1)),1)*IF(ISNUMBER($C$5),1-$C$5,1),"-")</f>
        <v>25232.052</v>
      </c>
      <c r="F2912" s="4">
        <f t="shared" si="45"/>
        <v>25232.052</v>
      </c>
      <c r="AC2912" t="str">
        <f>'ListaN69 09-02-2025'!AF2910</f>
        <v>Igual</v>
      </c>
    </row>
    <row r="2913" spans="1:29" x14ac:dyDescent="0.2">
      <c r="A2913" s="1" t="s">
        <v>2859</v>
      </c>
      <c r="B2913" t="s">
        <v>3852</v>
      </c>
      <c r="C2913" s="45" t="s">
        <v>4946</v>
      </c>
      <c r="D2913">
        <v>21</v>
      </c>
      <c r="E2913" s="4">
        <f>IFERROR(VLOOKUP(A2913,'ListaN69 09-02-2025'!$A$9:$E$9716,5,0)*IF($C$3="SI",((D6910/100)+1),1)*IF(AND($C$3="SI",$C$4="SI"),IF(D6910=21,0.92,IF(D6910=10.5,0.96,1)),1)*IF(ISNUMBER($C$5),1-$C$5,1),"-")</f>
        <v>33546.061999999998</v>
      </c>
      <c r="F2913" s="4">
        <f t="shared" si="45"/>
        <v>33546.061999999998</v>
      </c>
      <c r="AC2913" t="str">
        <f>'ListaN69 09-02-2025'!AF2911</f>
        <v>Igual</v>
      </c>
    </row>
    <row r="2914" spans="1:29" x14ac:dyDescent="0.2">
      <c r="A2914" s="1" t="s">
        <v>2860</v>
      </c>
      <c r="B2914" t="s">
        <v>3853</v>
      </c>
      <c r="C2914" s="45" t="s">
        <v>4946</v>
      </c>
      <c r="D2914">
        <v>21</v>
      </c>
      <c r="E2914" s="4">
        <f>IFERROR(VLOOKUP(A2914,'ListaN69 09-02-2025'!$A$9:$E$9716,5,0)*IF($C$3="SI",((D6911/100)+1),1)*IF(AND($C$3="SI",$C$4="SI"),IF(D6911=21,0.92,IF(D6911=10.5,0.96,1)),1)*IF(ISNUMBER($C$5),1-$C$5,1),"-")</f>
        <v>134622.92000000001</v>
      </c>
      <c r="F2914" s="4">
        <f t="shared" si="45"/>
        <v>134622.92000000001</v>
      </c>
      <c r="AC2914" t="str">
        <f>'ListaN69 09-02-2025'!AF2912</f>
        <v>Igual</v>
      </c>
    </row>
    <row r="2915" spans="1:29" x14ac:dyDescent="0.2">
      <c r="C2915" s="45"/>
      <c r="E2915" s="4" t="str">
        <f>IFERROR(VLOOKUP(A2915,'ListaN69 09-02-2025'!$A$9:$E$9716,5,0)*IF($C$3="SI",((D6912/100)+1),1)*IF(AND($C$3="SI",$C$4="SI"),IF(D6912=21,0.92,IF(D6912=10.5,0.96,1)),1)*IF(ISNUMBER($C$5),1-$C$5,1),"-")</f>
        <v>-</v>
      </c>
      <c r="F2915" s="4" t="str">
        <f t="shared" si="45"/>
        <v>-</v>
      </c>
      <c r="AC2915" t="str">
        <f>'ListaN69 09-02-2025'!AF2913</f>
        <v>Blanco</v>
      </c>
    </row>
    <row r="2916" spans="1:29" x14ac:dyDescent="0.2">
      <c r="B2916" t="s">
        <v>2861</v>
      </c>
      <c r="C2916" s="45"/>
      <c r="E2916" s="4" t="str">
        <f>IFERROR(VLOOKUP(A2916,'ListaN69 09-02-2025'!$A$9:$E$9716,5,0)*IF($C$3="SI",((D6913/100)+1),1)*IF(AND($C$3="SI",$C$4="SI"),IF(D6913=21,0.92,IF(D6913=10.5,0.96,1)),1)*IF(ISNUMBER($C$5),1-$C$5,1),"-")</f>
        <v>-</v>
      </c>
      <c r="F2916" s="4" t="str">
        <f t="shared" si="45"/>
        <v>-</v>
      </c>
      <c r="AC2916" t="str">
        <f>'ListaN69 09-02-2025'!AF2914</f>
        <v>Titulo</v>
      </c>
    </row>
    <row r="2917" spans="1:29" x14ac:dyDescent="0.2">
      <c r="C2917" s="45"/>
      <c r="E2917" s="4" t="str">
        <f>IFERROR(VLOOKUP(A2917,'ListaN69 09-02-2025'!$A$9:$E$9716,5,0)*IF($C$3="SI",((D6914/100)+1),1)*IF(AND($C$3="SI",$C$4="SI"),IF(D6914=21,0.92,IF(D6914=10.5,0.96,1)),1)*IF(ISNUMBER($C$5),1-$C$5,1),"-")</f>
        <v>-</v>
      </c>
      <c r="F2917" s="4" t="str">
        <f t="shared" si="45"/>
        <v>-</v>
      </c>
      <c r="AC2917" t="str">
        <f>'ListaN69 09-02-2025'!AF2915</f>
        <v>Blanco</v>
      </c>
    </row>
    <row r="2918" spans="1:29" x14ac:dyDescent="0.2">
      <c r="A2918" s="1" t="s">
        <v>2862</v>
      </c>
      <c r="B2918" t="s">
        <v>3854</v>
      </c>
      <c r="C2918" s="45" t="s">
        <v>4948</v>
      </c>
      <c r="D2918">
        <v>21</v>
      </c>
      <c r="E2918" s="4">
        <f>IFERROR(VLOOKUP(A2918,'ListaN69 09-02-2025'!$A$9:$E$9716,5,0)*IF($C$3="SI",((D6915/100)+1),1)*IF(AND($C$3="SI",$C$4="SI"),IF(D6915=21,0.92,IF(D6915=10.5,0.96,1)),1)*IF(ISNUMBER($C$5),1-$C$5,1),"-")</f>
        <v>9667.4539999999997</v>
      </c>
      <c r="F2918" s="4">
        <f t="shared" si="45"/>
        <v>9667.4539999999997</v>
      </c>
      <c r="AC2918" t="str">
        <f>'ListaN69 09-02-2025'!AF2916</f>
        <v>Igual</v>
      </c>
    </row>
    <row r="2919" spans="1:29" x14ac:dyDescent="0.2">
      <c r="A2919" s="1" t="s">
        <v>4151</v>
      </c>
      <c r="B2919" t="s">
        <v>5297</v>
      </c>
      <c r="C2919" s="45" t="s">
        <v>4948</v>
      </c>
      <c r="D2919">
        <v>21</v>
      </c>
      <c r="E2919" s="4">
        <f>IFERROR(VLOOKUP(A2919,'ListaN69 09-02-2025'!$A$9:$E$9716,5,0)*IF($C$3="SI",((D6916/100)+1),1)*IF(AND($C$3="SI",$C$4="SI"),IF(D6916=21,0.92,IF(D6916=10.5,0.96,1)),1)*IF(ISNUMBER($C$5),1-$C$5,1),"-")</f>
        <v>4479.2539999999999</v>
      </c>
      <c r="F2919" s="4">
        <f t="shared" si="45"/>
        <v>4479.2539999999999</v>
      </c>
      <c r="AC2919" t="str">
        <f>'ListaN69 09-02-2025'!AF2917</f>
        <v>Igual</v>
      </c>
    </row>
    <row r="2920" spans="1:29" x14ac:dyDescent="0.2">
      <c r="C2920" s="45"/>
      <c r="E2920" s="4" t="str">
        <f>IFERROR(VLOOKUP(A2920,'ListaN69 09-02-2025'!$A$9:$E$9716,5,0)*IF($C$3="SI",((D6917/100)+1),1)*IF(AND($C$3="SI",$C$4="SI"),IF(D6917=21,0.92,IF(D6917=10.5,0.96,1)),1)*IF(ISNUMBER($C$5),1-$C$5,1),"-")</f>
        <v>-</v>
      </c>
      <c r="F2920" s="4" t="str">
        <f t="shared" si="45"/>
        <v>-</v>
      </c>
      <c r="AC2920" t="str">
        <f>'ListaN69 09-02-2025'!AF2918</f>
        <v>Blanco</v>
      </c>
    </row>
    <row r="2921" spans="1:29" x14ac:dyDescent="0.2">
      <c r="B2921" t="s">
        <v>5205</v>
      </c>
      <c r="C2921" s="45"/>
      <c r="E2921" s="4" t="str">
        <f>IFERROR(VLOOKUP(A2921,'ListaN69 09-02-2025'!$A$9:$E$9716,5,0)*IF($C$3="SI",((D6918/100)+1),1)*IF(AND($C$3="SI",$C$4="SI"),IF(D6918=21,0.92,IF(D6918=10.5,0.96,1)),1)*IF(ISNUMBER($C$5),1-$C$5,1),"-")</f>
        <v>-</v>
      </c>
      <c r="F2921" s="4" t="str">
        <f t="shared" si="45"/>
        <v>-</v>
      </c>
      <c r="AC2921" t="str">
        <f>'ListaN69 09-02-2025'!AF2919</f>
        <v>Titulo</v>
      </c>
    </row>
    <row r="2922" spans="1:29" x14ac:dyDescent="0.2">
      <c r="C2922" s="45"/>
      <c r="E2922" s="4" t="str">
        <f>IFERROR(VLOOKUP(A2922,'ListaN69 09-02-2025'!$A$9:$E$9716,5,0)*IF($C$3="SI",((D6919/100)+1),1)*IF(AND($C$3="SI",$C$4="SI"),IF(D6919=21,0.92,IF(D6919=10.5,0.96,1)),1)*IF(ISNUMBER($C$5),1-$C$5,1),"-")</f>
        <v>-</v>
      </c>
      <c r="F2922" s="4" t="str">
        <f t="shared" si="45"/>
        <v>-</v>
      </c>
      <c r="AC2922" t="str">
        <f>'ListaN69 09-02-2025'!AF2920</f>
        <v>Blanco</v>
      </c>
    </row>
    <row r="2923" spans="1:29" x14ac:dyDescent="0.2">
      <c r="A2923" s="1" t="s">
        <v>5476</v>
      </c>
      <c r="B2923" t="s">
        <v>5208</v>
      </c>
      <c r="C2923" s="45" t="s">
        <v>5072</v>
      </c>
      <c r="D2923">
        <v>21</v>
      </c>
      <c r="E2923" s="4">
        <f>IFERROR(VLOOKUP(A2923,'ListaN69 09-02-2025'!$A$9:$E$9716,5,0)*IF($C$3="SI",((D6920/100)+1),1)*IF(AND($C$3="SI",$C$4="SI"),IF(D6920=21,0.92,IF(D6920=10.5,0.96,1)),1)*IF(ISNUMBER($C$5),1-$C$5,1),"-")</f>
        <v>364.18650000000002</v>
      </c>
      <c r="F2923" s="4">
        <f t="shared" si="45"/>
        <v>364.18650000000002</v>
      </c>
      <c r="AC2923" t="str">
        <f>'ListaN69 09-02-2025'!AF2921</f>
        <v>Bajo</v>
      </c>
    </row>
    <row r="2924" spans="1:29" x14ac:dyDescent="0.2">
      <c r="A2924" s="1" t="s">
        <v>5477</v>
      </c>
      <c r="B2924" t="s">
        <v>5209</v>
      </c>
      <c r="C2924" s="45" t="s">
        <v>5034</v>
      </c>
      <c r="D2924">
        <v>21</v>
      </c>
      <c r="E2924" s="4">
        <f>IFERROR(VLOOKUP(A2924,'ListaN69 09-02-2025'!$A$9:$E$9716,5,0)*IF($C$3="SI",((D6921/100)+1),1)*IF(AND($C$3="SI",$C$4="SI"),IF(D6921=21,0.92,IF(D6921=10.5,0.96,1)),1)*IF(ISNUMBER($C$5),1-$C$5,1),"-")</f>
        <v>364.18650000000002</v>
      </c>
      <c r="F2924" s="4">
        <f t="shared" si="45"/>
        <v>364.18650000000002</v>
      </c>
      <c r="AC2924" t="str">
        <f>'ListaN69 09-02-2025'!AF2922</f>
        <v>Bajo</v>
      </c>
    </row>
    <row r="2925" spans="1:29" x14ac:dyDescent="0.2">
      <c r="A2925" s="1" t="s">
        <v>5478</v>
      </c>
      <c r="B2925" t="s">
        <v>5210</v>
      </c>
      <c r="C2925" s="45" t="s">
        <v>5034</v>
      </c>
      <c r="D2925">
        <v>21</v>
      </c>
      <c r="E2925" s="4">
        <f>IFERROR(VLOOKUP(A2925,'ListaN69 09-02-2025'!$A$9:$E$9716,5,0)*IF($C$3="SI",((D6922/100)+1),1)*IF(AND($C$3="SI",$C$4="SI"),IF(D6922=21,0.92,IF(D6922=10.5,0.96,1)),1)*IF(ISNUMBER($C$5),1-$C$5,1),"-")</f>
        <v>364.18650000000002</v>
      </c>
      <c r="F2925" s="4">
        <f t="shared" si="45"/>
        <v>364.18650000000002</v>
      </c>
      <c r="AC2925" t="str">
        <f>'ListaN69 09-02-2025'!AF2923</f>
        <v>Bajo</v>
      </c>
    </row>
    <row r="2926" spans="1:29" x14ac:dyDescent="0.2">
      <c r="A2926" s="1" t="s">
        <v>5479</v>
      </c>
      <c r="B2926" t="s">
        <v>5206</v>
      </c>
      <c r="C2926" s="45" t="s">
        <v>5034</v>
      </c>
      <c r="D2926">
        <v>21</v>
      </c>
      <c r="E2926" s="4">
        <f>IFERROR(VLOOKUP(A2926,'ListaN69 09-02-2025'!$A$9:$E$9716,5,0)*IF($C$3="SI",((D6923/100)+1),1)*IF(AND($C$3="SI",$C$4="SI"),IF(D6923=21,0.92,IF(D6923=10.5,0.96,1)),1)*IF(ISNUMBER($C$5),1-$C$5,1),"-")</f>
        <v>364.18650000000002</v>
      </c>
      <c r="F2926" s="4">
        <f t="shared" si="45"/>
        <v>364.18650000000002</v>
      </c>
      <c r="AC2926" t="str">
        <f>'ListaN69 09-02-2025'!AF2924</f>
        <v>Bajo</v>
      </c>
    </row>
    <row r="2927" spans="1:29" x14ac:dyDescent="0.2">
      <c r="A2927" s="1" t="s">
        <v>5480</v>
      </c>
      <c r="B2927" t="s">
        <v>5207</v>
      </c>
      <c r="C2927" s="45" t="s">
        <v>5034</v>
      </c>
      <c r="D2927">
        <v>21</v>
      </c>
      <c r="E2927" s="4">
        <f>IFERROR(VLOOKUP(A2927,'ListaN69 09-02-2025'!$A$9:$E$9716,5,0)*IF($C$3="SI",((D6924/100)+1),1)*IF(AND($C$3="SI",$C$4="SI"),IF(D6924=21,0.92,IF(D6924=10.5,0.96,1)),1)*IF(ISNUMBER($C$5),1-$C$5,1),"-")</f>
        <v>364.18650000000002</v>
      </c>
      <c r="F2927" s="4">
        <f t="shared" si="45"/>
        <v>364.18650000000002</v>
      </c>
      <c r="AC2927" t="str">
        <f>'ListaN69 09-02-2025'!AF2925</f>
        <v>Bajo</v>
      </c>
    </row>
    <row r="2928" spans="1:29" x14ac:dyDescent="0.2">
      <c r="A2928" s="1" t="s">
        <v>5481</v>
      </c>
      <c r="B2928" t="s">
        <v>5225</v>
      </c>
      <c r="C2928" s="45" t="s">
        <v>5072</v>
      </c>
      <c r="D2928">
        <v>21</v>
      </c>
      <c r="E2928" s="4">
        <f>IFERROR(VLOOKUP(A2928,'ListaN69 09-02-2025'!$A$9:$E$9716,5,0)*IF($C$3="SI",((D6925/100)+1),1)*IF(AND($C$3="SI",$C$4="SI"),IF(D6925=21,0.92,IF(D6925=10.5,0.96,1)),1)*IF(ISNUMBER($C$5),1-$C$5,1),"-")</f>
        <v>493.97250000000003</v>
      </c>
      <c r="F2928" s="4">
        <f t="shared" si="45"/>
        <v>493.97250000000003</v>
      </c>
      <c r="AC2928" t="str">
        <f>'ListaN69 09-02-2025'!AF2926</f>
        <v>Bajo</v>
      </c>
    </row>
    <row r="2929" spans="1:29" x14ac:dyDescent="0.2">
      <c r="A2929" s="1" t="s">
        <v>5482</v>
      </c>
      <c r="B2929" t="s">
        <v>5228</v>
      </c>
      <c r="C2929" s="45" t="s">
        <v>5034</v>
      </c>
      <c r="D2929">
        <v>21</v>
      </c>
      <c r="E2929" s="4">
        <f>IFERROR(VLOOKUP(A2929,'ListaN69 09-02-2025'!$A$9:$E$9716,5,0)*IF($C$3="SI",((D6926/100)+1),1)*IF(AND($C$3="SI",$C$4="SI"),IF(D6926=21,0.92,IF(D6926=10.5,0.96,1)),1)*IF(ISNUMBER($C$5),1-$C$5,1),"-")</f>
        <v>493.97250000000003</v>
      </c>
      <c r="F2929" s="4">
        <f t="shared" si="45"/>
        <v>493.97250000000003</v>
      </c>
      <c r="AC2929" t="str">
        <f>'ListaN69 09-02-2025'!AF2927</f>
        <v>Bajo</v>
      </c>
    </row>
    <row r="2930" spans="1:29" x14ac:dyDescent="0.2">
      <c r="A2930" s="1" t="s">
        <v>5483</v>
      </c>
      <c r="B2930" t="s">
        <v>5230</v>
      </c>
      <c r="C2930" s="45" t="s">
        <v>5034</v>
      </c>
      <c r="D2930">
        <v>21</v>
      </c>
      <c r="E2930" s="4">
        <f>IFERROR(VLOOKUP(A2930,'ListaN69 09-02-2025'!$A$9:$E$9716,5,0)*IF($C$3="SI",((D6927/100)+1),1)*IF(AND($C$3="SI",$C$4="SI"),IF(D6927=21,0.92,IF(D6927=10.5,0.96,1)),1)*IF(ISNUMBER($C$5),1-$C$5,1),"-")</f>
        <v>493.97250000000003</v>
      </c>
      <c r="F2930" s="4">
        <f t="shared" si="45"/>
        <v>493.97250000000003</v>
      </c>
      <c r="AC2930" t="str">
        <f>'ListaN69 09-02-2025'!AF2928</f>
        <v>Bajo</v>
      </c>
    </row>
    <row r="2931" spans="1:29" x14ac:dyDescent="0.2">
      <c r="A2931" s="1" t="s">
        <v>5484</v>
      </c>
      <c r="B2931" t="s">
        <v>5213</v>
      </c>
      <c r="C2931" s="45" t="s">
        <v>5034</v>
      </c>
      <c r="D2931">
        <v>21</v>
      </c>
      <c r="E2931" s="4">
        <f>IFERROR(VLOOKUP(A2931,'ListaN69 09-02-2025'!$A$9:$E$9716,5,0)*IF($C$3="SI",((D6928/100)+1),1)*IF(AND($C$3="SI",$C$4="SI"),IF(D6928=21,0.92,IF(D6928=10.5,0.96,1)),1)*IF(ISNUMBER($C$5),1-$C$5,1),"-")</f>
        <v>493.97250000000003</v>
      </c>
      <c r="F2931" s="4">
        <f t="shared" si="45"/>
        <v>493.97250000000003</v>
      </c>
      <c r="AC2931" t="str">
        <f>'ListaN69 09-02-2025'!AF2929</f>
        <v>Bajo</v>
      </c>
    </row>
    <row r="2932" spans="1:29" x14ac:dyDescent="0.2">
      <c r="A2932" s="1" t="s">
        <v>5485</v>
      </c>
      <c r="B2932" t="s">
        <v>5214</v>
      </c>
      <c r="C2932" s="45" t="s">
        <v>5034</v>
      </c>
      <c r="D2932">
        <v>21</v>
      </c>
      <c r="E2932" s="4">
        <f>IFERROR(VLOOKUP(A2932,'ListaN69 09-02-2025'!$A$9:$E$9716,5,0)*IF($C$3="SI",((D6929/100)+1),1)*IF(AND($C$3="SI",$C$4="SI"),IF(D6929=21,0.92,IF(D6929=10.5,0.96,1)),1)*IF(ISNUMBER($C$5),1-$C$5,1),"-")</f>
        <v>493.97250000000003</v>
      </c>
      <c r="F2932" s="4">
        <f t="shared" si="45"/>
        <v>493.97250000000003</v>
      </c>
      <c r="AC2932" t="str">
        <f>'ListaN69 09-02-2025'!AF2930</f>
        <v>Bajo</v>
      </c>
    </row>
    <row r="2933" spans="1:29" x14ac:dyDescent="0.2">
      <c r="A2933" s="1" t="s">
        <v>5486</v>
      </c>
      <c r="B2933" t="s">
        <v>5217</v>
      </c>
      <c r="C2933" s="45" t="s">
        <v>5034</v>
      </c>
      <c r="D2933">
        <v>21</v>
      </c>
      <c r="E2933" s="4">
        <f>IFERROR(VLOOKUP(A2933,'ListaN69 09-02-2025'!$A$9:$E$9716,5,0)*IF($C$3="SI",((D6930/100)+1),1)*IF(AND($C$3="SI",$C$4="SI"),IF(D6930=21,0.92,IF(D6930=10.5,0.96,1)),1)*IF(ISNUMBER($C$5),1-$C$5,1),"-")</f>
        <v>493.97250000000003</v>
      </c>
      <c r="F2933" s="4">
        <f t="shared" si="45"/>
        <v>493.97250000000003</v>
      </c>
      <c r="AC2933" t="str">
        <f>'ListaN69 09-02-2025'!AF2931</f>
        <v>Bajo</v>
      </c>
    </row>
    <row r="2934" spans="1:29" x14ac:dyDescent="0.2">
      <c r="A2934" s="1" t="s">
        <v>5487</v>
      </c>
      <c r="B2934" t="s">
        <v>5220</v>
      </c>
      <c r="C2934" s="45" t="s">
        <v>5034</v>
      </c>
      <c r="D2934">
        <v>21</v>
      </c>
      <c r="E2934" s="4">
        <f>IFERROR(VLOOKUP(A2934,'ListaN69 09-02-2025'!$A$9:$E$9716,5,0)*IF($C$3="SI",((D6931/100)+1),1)*IF(AND($C$3="SI",$C$4="SI"),IF(D6931=21,0.92,IF(D6931=10.5,0.96,1)),1)*IF(ISNUMBER($C$5),1-$C$5,1),"-")</f>
        <v>493.97250000000003</v>
      </c>
      <c r="F2934" s="4">
        <f t="shared" si="45"/>
        <v>493.97250000000003</v>
      </c>
      <c r="AC2934" t="str">
        <f>'ListaN69 09-02-2025'!AF2932</f>
        <v>Bajo</v>
      </c>
    </row>
    <row r="2935" spans="1:29" x14ac:dyDescent="0.2">
      <c r="A2935" s="1" t="s">
        <v>5488</v>
      </c>
      <c r="B2935" t="s">
        <v>5221</v>
      </c>
      <c r="C2935" s="45" t="s">
        <v>5034</v>
      </c>
      <c r="D2935">
        <v>21</v>
      </c>
      <c r="E2935" s="4">
        <f>IFERROR(VLOOKUP(A2935,'ListaN69 09-02-2025'!$A$9:$E$9716,5,0)*IF($C$3="SI",((D6932/100)+1),1)*IF(AND($C$3="SI",$C$4="SI"),IF(D6932=21,0.92,IF(D6932=10.5,0.96,1)),1)*IF(ISNUMBER($C$5),1-$C$5,1),"-")</f>
        <v>493.97250000000003</v>
      </c>
      <c r="F2935" s="4">
        <f t="shared" si="45"/>
        <v>493.97250000000003</v>
      </c>
      <c r="AC2935" t="str">
        <f>'ListaN69 09-02-2025'!AF2933</f>
        <v>Bajo</v>
      </c>
    </row>
    <row r="2936" spans="1:29" x14ac:dyDescent="0.2">
      <c r="A2936" s="1" t="s">
        <v>5489</v>
      </c>
      <c r="B2936" t="s">
        <v>5224</v>
      </c>
      <c r="C2936" s="45" t="s">
        <v>5034</v>
      </c>
      <c r="D2936">
        <v>21</v>
      </c>
      <c r="E2936" s="4">
        <f>IFERROR(VLOOKUP(A2936,'ListaN69 09-02-2025'!$A$9:$E$9716,5,0)*IF($C$3="SI",((D6933/100)+1),1)*IF(AND($C$3="SI",$C$4="SI"),IF(D6933=21,0.92,IF(D6933=10.5,0.96,1)),1)*IF(ISNUMBER($C$5),1-$C$5,1),"-")</f>
        <v>493.97250000000003</v>
      </c>
      <c r="F2936" s="4">
        <f t="shared" si="45"/>
        <v>493.97250000000003</v>
      </c>
      <c r="AC2936" t="str">
        <f>'ListaN69 09-02-2025'!AF2934</f>
        <v>Bajo</v>
      </c>
    </row>
    <row r="2937" spans="1:29" x14ac:dyDescent="0.2">
      <c r="A2937" s="1" t="s">
        <v>5490</v>
      </c>
      <c r="B2937" t="s">
        <v>5226</v>
      </c>
      <c r="C2937" s="45" t="s">
        <v>5034</v>
      </c>
      <c r="D2937">
        <v>21</v>
      </c>
      <c r="E2937" s="4">
        <f>IFERROR(VLOOKUP(A2937,'ListaN69 09-02-2025'!$A$9:$E$9716,5,0)*IF($C$3="SI",((D6934/100)+1),1)*IF(AND($C$3="SI",$C$4="SI"),IF(D6934=21,0.92,IF(D6934=10.5,0.96,1)),1)*IF(ISNUMBER($C$5),1-$C$5,1),"-")</f>
        <v>493.97250000000003</v>
      </c>
      <c r="F2937" s="4">
        <f t="shared" si="45"/>
        <v>493.97250000000003</v>
      </c>
      <c r="AC2937" t="str">
        <f>'ListaN69 09-02-2025'!AF2935</f>
        <v>Bajo</v>
      </c>
    </row>
    <row r="2938" spans="1:29" x14ac:dyDescent="0.2">
      <c r="A2938" s="1" t="s">
        <v>5491</v>
      </c>
      <c r="B2938" t="s">
        <v>5227</v>
      </c>
      <c r="C2938" s="45" t="s">
        <v>5034</v>
      </c>
      <c r="D2938">
        <v>21</v>
      </c>
      <c r="E2938" s="4">
        <f>IFERROR(VLOOKUP(A2938,'ListaN69 09-02-2025'!$A$9:$E$9716,5,0)*IF($C$3="SI",((D6935/100)+1),1)*IF(AND($C$3="SI",$C$4="SI"),IF(D6935=21,0.92,IF(D6935=10.5,0.96,1)),1)*IF(ISNUMBER($C$5),1-$C$5,1),"-")</f>
        <v>493.97250000000003</v>
      </c>
      <c r="F2938" s="4">
        <f t="shared" si="45"/>
        <v>493.97250000000003</v>
      </c>
      <c r="AC2938" t="str">
        <f>'ListaN69 09-02-2025'!AF2936</f>
        <v>Bajo</v>
      </c>
    </row>
    <row r="2939" spans="1:29" x14ac:dyDescent="0.2">
      <c r="A2939" s="1" t="s">
        <v>5492</v>
      </c>
      <c r="B2939" t="s">
        <v>5229</v>
      </c>
      <c r="C2939" s="45" t="s">
        <v>5034</v>
      </c>
      <c r="D2939">
        <v>21</v>
      </c>
      <c r="E2939" s="4">
        <f>IFERROR(VLOOKUP(A2939,'ListaN69 09-02-2025'!$A$9:$E$9716,5,0)*IF($C$3="SI",((D6936/100)+1),1)*IF(AND($C$3="SI",$C$4="SI"),IF(D6936=21,0.92,IF(D6936=10.5,0.96,1)),1)*IF(ISNUMBER($C$5),1-$C$5,1),"-")</f>
        <v>493.97250000000003</v>
      </c>
      <c r="F2939" s="4">
        <f t="shared" si="45"/>
        <v>493.97250000000003</v>
      </c>
      <c r="AC2939" t="str">
        <f>'ListaN69 09-02-2025'!AF2937</f>
        <v>Bajo</v>
      </c>
    </row>
    <row r="2940" spans="1:29" x14ac:dyDescent="0.2">
      <c r="A2940" s="1" t="s">
        <v>5211</v>
      </c>
      <c r="B2940" t="s">
        <v>5212</v>
      </c>
      <c r="C2940" s="45" t="s">
        <v>5034</v>
      </c>
      <c r="D2940">
        <v>21</v>
      </c>
      <c r="E2940" s="4">
        <f>IFERROR(VLOOKUP(A2940,'ListaN69 09-02-2025'!$A$9:$E$9716,5,0)*IF($C$3="SI",((D6937/100)+1),1)*IF(AND($C$3="SI",$C$4="SI"),IF(D6937=21,0.92,IF(D6937=10.5,0.96,1)),1)*IF(ISNUMBER($C$5),1-$C$5,1),"-")</f>
        <v>493.97250000000003</v>
      </c>
      <c r="F2940" s="4">
        <f t="shared" si="45"/>
        <v>493.97250000000003</v>
      </c>
      <c r="AC2940" t="str">
        <f>'ListaN69 09-02-2025'!AF2938</f>
        <v>Bajo</v>
      </c>
    </row>
    <row r="2941" spans="1:29" x14ac:dyDescent="0.2">
      <c r="A2941" s="1" t="s">
        <v>5215</v>
      </c>
      <c r="B2941" t="s">
        <v>5216</v>
      </c>
      <c r="C2941" s="45" t="s">
        <v>5034</v>
      </c>
      <c r="D2941">
        <v>21</v>
      </c>
      <c r="E2941" s="4">
        <f>IFERROR(VLOOKUP(A2941,'ListaN69 09-02-2025'!$A$9:$E$9716,5,0)*IF($C$3="SI",((D6938/100)+1),1)*IF(AND($C$3="SI",$C$4="SI"),IF(D6938=21,0.92,IF(D6938=10.5,0.96,1)),1)*IF(ISNUMBER($C$5),1-$C$5,1),"-")</f>
        <v>493.97250000000003</v>
      </c>
      <c r="F2941" s="4">
        <f t="shared" si="45"/>
        <v>493.97250000000003</v>
      </c>
      <c r="AC2941" t="str">
        <f>'ListaN69 09-02-2025'!AF2939</f>
        <v>Bajo</v>
      </c>
    </row>
    <row r="2942" spans="1:29" x14ac:dyDescent="0.2">
      <c r="A2942" s="1" t="s">
        <v>5218</v>
      </c>
      <c r="B2942" t="s">
        <v>5219</v>
      </c>
      <c r="C2942" s="45" t="s">
        <v>5034</v>
      </c>
      <c r="D2942">
        <v>21</v>
      </c>
      <c r="E2942" s="4">
        <f>IFERROR(VLOOKUP(A2942,'ListaN69 09-02-2025'!$A$9:$E$9716,5,0)*IF($C$3="SI",((D6939/100)+1),1)*IF(AND($C$3="SI",$C$4="SI"),IF(D6939=21,0.92,IF(D6939=10.5,0.96,1)),1)*IF(ISNUMBER($C$5),1-$C$5,1),"-")</f>
        <v>493.97250000000003</v>
      </c>
      <c r="F2942" s="4">
        <f t="shared" si="45"/>
        <v>493.97250000000003</v>
      </c>
      <c r="AC2942" t="str">
        <f>'ListaN69 09-02-2025'!AF2940</f>
        <v>Bajo</v>
      </c>
    </row>
    <row r="2943" spans="1:29" x14ac:dyDescent="0.2">
      <c r="A2943" s="1" t="s">
        <v>5222</v>
      </c>
      <c r="B2943" t="s">
        <v>5223</v>
      </c>
      <c r="C2943" s="45" t="s">
        <v>5034</v>
      </c>
      <c r="D2943">
        <v>21</v>
      </c>
      <c r="E2943" s="4">
        <f>IFERROR(VLOOKUP(A2943,'ListaN69 09-02-2025'!$A$9:$E$9716,5,0)*IF($C$3="SI",((D6940/100)+1),1)*IF(AND($C$3="SI",$C$4="SI"),IF(D6940=21,0.92,IF(D6940=10.5,0.96,1)),1)*IF(ISNUMBER($C$5),1-$C$5,1),"-")</f>
        <v>493.97250000000003</v>
      </c>
      <c r="F2943" s="4">
        <f t="shared" si="45"/>
        <v>493.97250000000003</v>
      </c>
      <c r="AC2943" t="str">
        <f>'ListaN69 09-02-2025'!AF2941</f>
        <v>Bajo</v>
      </c>
    </row>
    <row r="2944" spans="1:29" x14ac:dyDescent="0.2">
      <c r="C2944" s="45"/>
      <c r="E2944" s="4" t="str">
        <f>IFERROR(VLOOKUP(A2944,'ListaN69 09-02-2025'!$A$9:$E$9716,5,0)*IF($C$3="SI",((D6941/100)+1),1)*IF(AND($C$3="SI",$C$4="SI"),IF(D6941=21,0.92,IF(D6941=10.5,0.96,1)),1)*IF(ISNUMBER($C$5),1-$C$5,1),"-")</f>
        <v>-</v>
      </c>
      <c r="F2944" s="4" t="str">
        <f t="shared" si="45"/>
        <v>-</v>
      </c>
      <c r="AC2944" t="str">
        <f>'ListaN69 09-02-2025'!AF2942</f>
        <v>Blanco</v>
      </c>
    </row>
    <row r="2945" spans="1:29" x14ac:dyDescent="0.2">
      <c r="B2945" t="s">
        <v>5243</v>
      </c>
      <c r="C2945" s="45"/>
      <c r="E2945" s="4" t="str">
        <f>IFERROR(VLOOKUP(A2945,'ListaN69 09-02-2025'!$A$9:$E$9716,5,0)*IF($C$3="SI",((D6942/100)+1),1)*IF(AND($C$3="SI",$C$4="SI"),IF(D6942=21,0.92,IF(D6942=10.5,0.96,1)),1)*IF(ISNUMBER($C$5),1-$C$5,1),"-")</f>
        <v>-</v>
      </c>
      <c r="F2945" s="4" t="str">
        <f t="shared" si="45"/>
        <v>-</v>
      </c>
      <c r="AC2945" t="str">
        <f>'ListaN69 09-02-2025'!AF2943</f>
        <v>Titulo</v>
      </c>
    </row>
    <row r="2946" spans="1:29" x14ac:dyDescent="0.2">
      <c r="C2946" s="45"/>
      <c r="E2946" s="4" t="str">
        <f>IFERROR(VLOOKUP(A2946,'ListaN69 09-02-2025'!$A$9:$E$9716,5,0)*IF($C$3="SI",((D6943/100)+1),1)*IF(AND($C$3="SI",$C$4="SI"),IF(D6943=21,0.92,IF(D6943=10.5,0.96,1)),1)*IF(ISNUMBER($C$5),1-$C$5,1),"-")</f>
        <v>-</v>
      </c>
      <c r="F2946" s="4" t="str">
        <f t="shared" si="45"/>
        <v>-</v>
      </c>
      <c r="AC2946" t="str">
        <f>'ListaN69 09-02-2025'!AF2944</f>
        <v>Blanco</v>
      </c>
    </row>
    <row r="2947" spans="1:29" x14ac:dyDescent="0.2">
      <c r="A2947" s="1" t="s">
        <v>4179</v>
      </c>
      <c r="B2947" t="s">
        <v>4180</v>
      </c>
      <c r="C2947" s="45" t="s">
        <v>5375</v>
      </c>
      <c r="D2947">
        <v>21</v>
      </c>
      <c r="E2947" s="4">
        <f>IFERROR(VLOOKUP(A2947,'ListaN69 09-02-2025'!$A$9:$E$9716,5,0)*IF($C$3="SI",((D6944/100)+1),1)*IF(AND($C$3="SI",$C$4="SI"),IF(D6944=21,0.92,IF(D6944=10.5,0.96,1)),1)*IF(ISNUMBER($C$5),1-$C$5,1),"-")</f>
        <v>8304.1214999999993</v>
      </c>
      <c r="F2947" s="4">
        <f t="shared" si="45"/>
        <v>8304.1214999999993</v>
      </c>
      <c r="AC2947" t="str">
        <f>'ListaN69 09-02-2025'!AF2945</f>
        <v>Bajo</v>
      </c>
    </row>
    <row r="2948" spans="1:29" x14ac:dyDescent="0.2">
      <c r="A2948" s="1" t="s">
        <v>4181</v>
      </c>
      <c r="B2948" t="s">
        <v>4182</v>
      </c>
      <c r="C2948" s="45" t="s">
        <v>5375</v>
      </c>
      <c r="D2948">
        <v>21</v>
      </c>
      <c r="E2948" s="4">
        <f>IFERROR(VLOOKUP(A2948,'ListaN69 09-02-2025'!$A$9:$E$9716,5,0)*IF($C$3="SI",((D6945/100)+1),1)*IF(AND($C$3="SI",$C$4="SI"),IF(D6945=21,0.92,IF(D6945=10.5,0.96,1)),1)*IF(ISNUMBER($C$5),1-$C$5,1),"-")</f>
        <v>6559.8674999999994</v>
      </c>
      <c r="F2948" s="4">
        <f t="shared" si="45"/>
        <v>6559.8674999999994</v>
      </c>
      <c r="AC2948" t="str">
        <f>'ListaN69 09-02-2025'!AF2946</f>
        <v>Bajo</v>
      </c>
    </row>
    <row r="2949" spans="1:29" x14ac:dyDescent="0.2">
      <c r="A2949" s="1" t="s">
        <v>5344</v>
      </c>
      <c r="B2949" t="s">
        <v>5345</v>
      </c>
      <c r="C2949" s="45" t="s">
        <v>5376</v>
      </c>
      <c r="D2949">
        <v>21</v>
      </c>
      <c r="E2949" s="4">
        <f>IFERROR(VLOOKUP(A2949,'ListaN69 09-02-2025'!$A$9:$E$9716,5,0)*IF($C$3="SI",((D6946/100)+1),1)*IF(AND($C$3="SI",$C$4="SI"),IF(D6946=21,0.92,IF(D6946=10.5,0.96,1)),1)*IF(ISNUMBER($C$5),1-$C$5,1),"-")</f>
        <v>2325.672</v>
      </c>
      <c r="F2949" s="4">
        <f t="shared" si="45"/>
        <v>2325.672</v>
      </c>
      <c r="AC2949" t="str">
        <f>'ListaN69 09-02-2025'!AF2947</f>
        <v>Bajo</v>
      </c>
    </row>
    <row r="2950" spans="1:29" x14ac:dyDescent="0.2">
      <c r="A2950" s="1" t="s">
        <v>5244</v>
      </c>
      <c r="B2950" t="s">
        <v>5245</v>
      </c>
      <c r="C2950" s="45" t="s">
        <v>5377</v>
      </c>
      <c r="D2950">
        <v>21</v>
      </c>
      <c r="E2950" s="4">
        <f>IFERROR(VLOOKUP(A2950,'ListaN69 09-02-2025'!$A$9:$E$9716,5,0)*IF($C$3="SI",((D6947/100)+1),1)*IF(AND($C$3="SI",$C$4="SI"),IF(D6947=21,0.92,IF(D6947=10.5,0.96,1)),1)*IF(ISNUMBER($C$5),1-$C$5,1),"-")</f>
        <v>6051.0540000000001</v>
      </c>
      <c r="F2950" s="4">
        <f t="shared" si="45"/>
        <v>6051.0540000000001</v>
      </c>
      <c r="AC2950" t="str">
        <f>'ListaN69 09-02-2025'!AF2948</f>
        <v>Bajo</v>
      </c>
    </row>
    <row r="2951" spans="1:29" x14ac:dyDescent="0.2">
      <c r="C2951" s="45"/>
      <c r="E2951" s="4" t="str">
        <f>IFERROR(VLOOKUP(A2951,'ListaN69 09-02-2025'!$A$9:$E$9716,5,0)*IF($C$3="SI",((D6948/100)+1),1)*IF(AND($C$3="SI",$C$4="SI"),IF(D6948=21,0.92,IF(D6948=10.5,0.96,1)),1)*IF(ISNUMBER($C$5),1-$C$5,1),"-")</f>
        <v>-</v>
      </c>
      <c r="F2951" s="4" t="str">
        <f t="shared" si="45"/>
        <v>-</v>
      </c>
      <c r="AC2951" t="str">
        <f>'ListaN69 09-02-2025'!AF2949</f>
        <v>Blanco</v>
      </c>
    </row>
    <row r="2952" spans="1:29" x14ac:dyDescent="0.2">
      <c r="B2952" t="s">
        <v>2560</v>
      </c>
      <c r="C2952" s="45"/>
      <c r="E2952" s="4" t="str">
        <f>IFERROR(VLOOKUP(A2952,'ListaN69 09-02-2025'!$A$9:$E$9716,5,0)*IF($C$3="SI",((D6949/100)+1),1)*IF(AND($C$3="SI",$C$4="SI"),IF(D6949=21,0.92,IF(D6949=10.5,0.96,1)),1)*IF(ISNUMBER($C$5),1-$C$5,1),"-")</f>
        <v>-</v>
      </c>
      <c r="F2952" s="4" t="str">
        <f t="shared" si="45"/>
        <v>-</v>
      </c>
      <c r="AC2952" t="str">
        <f>'ListaN69 09-02-2025'!AF2950</f>
        <v>Titulo</v>
      </c>
    </row>
    <row r="2953" spans="1:29" x14ac:dyDescent="0.2">
      <c r="C2953" s="45"/>
      <c r="E2953" s="4" t="str">
        <f>IFERROR(VLOOKUP(A2953,'ListaN69 09-02-2025'!$A$9:$E$9716,5,0)*IF($C$3="SI",((D6950/100)+1),1)*IF(AND($C$3="SI",$C$4="SI"),IF(D6950=21,0.92,IF(D6950=10.5,0.96,1)),1)*IF(ISNUMBER($C$5),1-$C$5,1),"-")</f>
        <v>-</v>
      </c>
      <c r="F2953" s="4" t="str">
        <f t="shared" si="45"/>
        <v>-</v>
      </c>
      <c r="AC2953" t="str">
        <f>'ListaN69 09-02-2025'!AF2951</f>
        <v>Blanco</v>
      </c>
    </row>
    <row r="2954" spans="1:29" x14ac:dyDescent="0.2">
      <c r="A2954" s="1">
        <v>1320</v>
      </c>
      <c r="B2954" t="s">
        <v>3855</v>
      </c>
      <c r="C2954" s="45" t="s">
        <v>5039</v>
      </c>
      <c r="D2954">
        <v>21</v>
      </c>
      <c r="E2954" s="4">
        <f>IFERROR(VLOOKUP(A2954,'ListaN69 09-02-2025'!$A$9:$E$9716,5,0)*IF($C$3="SI",((D6951/100)+1),1)*IF(AND($C$3="SI",$C$4="SI"),IF(D6951=21,0.92,IF(D6951=10.5,0.96,1)),1)*IF(ISNUMBER($C$5),1-$C$5,1),"-")</f>
        <v>2554.3980000000001</v>
      </c>
      <c r="F2954" s="4">
        <f t="shared" si="45"/>
        <v>2554.3980000000001</v>
      </c>
      <c r="AC2954" t="str">
        <f>'ListaN69 09-02-2025'!AF2952</f>
        <v>Bajo</v>
      </c>
    </row>
    <row r="2955" spans="1:29" x14ac:dyDescent="0.2">
      <c r="A2955" s="1">
        <v>1325</v>
      </c>
      <c r="B2955" t="s">
        <v>3856</v>
      </c>
      <c r="C2955" s="45" t="s">
        <v>5039</v>
      </c>
      <c r="D2955">
        <v>21</v>
      </c>
      <c r="E2955" s="4">
        <f>IFERROR(VLOOKUP(A2955,'ListaN69 09-02-2025'!$A$9:$E$9716,5,0)*IF($C$3="SI",((D6952/100)+1),1)*IF(AND($C$3="SI",$C$4="SI"),IF(D6952=21,0.92,IF(D6952=10.5,0.96,1)),1)*IF(ISNUMBER($C$5),1-$C$5,1),"-")</f>
        <v>2691.8955000000001</v>
      </c>
      <c r="F2955" s="4">
        <f t="shared" si="45"/>
        <v>2691.8955000000001</v>
      </c>
      <c r="AC2955" t="str">
        <f>'ListaN69 09-02-2025'!AF2953</f>
        <v>Bajo</v>
      </c>
    </row>
    <row r="2956" spans="1:29" x14ac:dyDescent="0.2">
      <c r="A2956" s="1">
        <v>1330</v>
      </c>
      <c r="B2956" t="s">
        <v>3857</v>
      </c>
      <c r="C2956" s="45" t="s">
        <v>5039</v>
      </c>
      <c r="D2956">
        <v>21</v>
      </c>
      <c r="E2956" s="4">
        <f>IFERROR(VLOOKUP(A2956,'ListaN69 09-02-2025'!$A$9:$E$9716,5,0)*IF($C$3="SI",((D6953/100)+1),1)*IF(AND($C$3="SI",$C$4="SI"),IF(D6953=21,0.92,IF(D6953=10.5,0.96,1)),1)*IF(ISNUMBER($C$5),1-$C$5,1),"-")</f>
        <v>2850.7815000000001</v>
      </c>
      <c r="F2956" s="4">
        <f t="shared" si="45"/>
        <v>2850.7815000000001</v>
      </c>
      <c r="AC2956" t="str">
        <f>'ListaN69 09-02-2025'!AF2954</f>
        <v>Bajo</v>
      </c>
    </row>
    <row r="2957" spans="1:29" x14ac:dyDescent="0.2">
      <c r="A2957" s="1">
        <v>1335</v>
      </c>
      <c r="B2957" t="s">
        <v>3858</v>
      </c>
      <c r="C2957" s="45" t="s">
        <v>5039</v>
      </c>
      <c r="D2957">
        <v>21</v>
      </c>
      <c r="E2957" s="4">
        <f>IFERROR(VLOOKUP(A2957,'ListaN69 09-02-2025'!$A$9:$E$9716,5,0)*IF($C$3="SI",((D6954/100)+1),1)*IF(AND($C$3="SI",$C$4="SI"),IF(D6954=21,0.92,IF(D6954=10.5,0.96,1)),1)*IF(ISNUMBER($C$5),1-$C$5,1),"-")</f>
        <v>2988.279</v>
      </c>
      <c r="F2957" s="4">
        <f t="shared" si="45"/>
        <v>2988.279</v>
      </c>
      <c r="AC2957" t="str">
        <f>'ListaN69 09-02-2025'!AF2955</f>
        <v>Aumento</v>
      </c>
    </row>
    <row r="2958" spans="1:29" x14ac:dyDescent="0.2">
      <c r="A2958" s="1">
        <v>1340</v>
      </c>
      <c r="B2958" t="s">
        <v>3859</v>
      </c>
      <c r="C2958" s="45" t="s">
        <v>5039</v>
      </c>
      <c r="D2958">
        <v>21</v>
      </c>
      <c r="E2958" s="4">
        <f>IFERROR(VLOOKUP(A2958,'ListaN69 09-02-2025'!$A$9:$E$9716,5,0)*IF($C$3="SI",((D6955/100)+1),1)*IF(AND($C$3="SI",$C$4="SI"),IF(D6955=21,0.92,IF(D6955=10.5,0.96,1)),1)*IF(ISNUMBER($C$5),1-$C$5,1),"-")</f>
        <v>3128.8319999999999</v>
      </c>
      <c r="F2958" s="4">
        <f t="shared" ref="F2958:F3021" si="46">IFERROR(E2958*IF(ISNUMBER($C$6),1+$C$6,1),"-")</f>
        <v>3128.8319999999999</v>
      </c>
      <c r="AC2958" t="str">
        <f>'ListaN69 09-02-2025'!AF2956</f>
        <v>Aumento</v>
      </c>
    </row>
    <row r="2959" spans="1:29" x14ac:dyDescent="0.2">
      <c r="A2959" s="1">
        <v>1345</v>
      </c>
      <c r="B2959" t="s">
        <v>3860</v>
      </c>
      <c r="C2959" s="45" t="s">
        <v>5363</v>
      </c>
      <c r="D2959">
        <v>21</v>
      </c>
      <c r="E2959" s="4">
        <f>IFERROR(VLOOKUP(A2959,'ListaN69 09-02-2025'!$A$9:$E$9716,5,0)*IF($C$3="SI",((D6956/100)+1),1)*IF(AND($C$3="SI",$C$4="SI"),IF(D6956=21,0.92,IF(D6956=10.5,0.96,1)),1)*IF(ISNUMBER($C$5),1-$C$5,1),"-")</f>
        <v>3266.3294999999998</v>
      </c>
      <c r="F2959" s="4">
        <f t="shared" si="46"/>
        <v>3266.3294999999998</v>
      </c>
      <c r="AC2959" t="str">
        <f>'ListaN69 09-02-2025'!AF2957</f>
        <v>Bajo</v>
      </c>
    </row>
    <row r="2960" spans="1:29" x14ac:dyDescent="0.2">
      <c r="A2960" s="1">
        <v>1350</v>
      </c>
      <c r="B2960" t="s">
        <v>3861</v>
      </c>
      <c r="C2960" s="45" t="s">
        <v>5039</v>
      </c>
      <c r="D2960">
        <v>21</v>
      </c>
      <c r="E2960" s="4">
        <f>IFERROR(VLOOKUP(A2960,'ListaN69 09-02-2025'!$A$9:$E$9716,5,0)*IF($C$3="SI",((D6957/100)+1),1)*IF(AND($C$3="SI",$C$4="SI"),IF(D6957=21,0.92,IF(D6957=10.5,0.96,1)),1)*IF(ISNUMBER($C$5),1-$C$5,1),"-")</f>
        <v>3406.8824999999997</v>
      </c>
      <c r="F2960" s="4">
        <f t="shared" si="46"/>
        <v>3406.8824999999997</v>
      </c>
      <c r="AC2960" t="str">
        <f>'ListaN69 09-02-2025'!AF2958</f>
        <v>Bajo</v>
      </c>
    </row>
    <row r="2961" spans="1:29" x14ac:dyDescent="0.2">
      <c r="A2961" s="1">
        <v>1380</v>
      </c>
      <c r="B2961" t="s">
        <v>3862</v>
      </c>
      <c r="C2961" s="45" t="s">
        <v>4946</v>
      </c>
      <c r="D2961">
        <v>21</v>
      </c>
      <c r="E2961" s="4">
        <f>IFERROR(VLOOKUP(A2961,'ListaN69 09-02-2025'!$A$9:$E$9716,5,0)*IF($C$3="SI",((D6958/100)+1),1)*IF(AND($C$3="SI",$C$4="SI"),IF(D6958=21,0.92,IF(D6958=10.5,0.96,1)),1)*IF(ISNUMBER($C$5),1-$C$5,1),"-")</f>
        <v>5524.6710000000003</v>
      </c>
      <c r="F2961" s="4">
        <f t="shared" si="46"/>
        <v>5524.6710000000003</v>
      </c>
      <c r="AC2961" t="str">
        <f>'ListaN69 09-02-2025'!AF2959</f>
        <v>Igual</v>
      </c>
    </row>
    <row r="2962" spans="1:29" x14ac:dyDescent="0.2">
      <c r="A2962" s="1">
        <v>800</v>
      </c>
      <c r="B2962" t="s">
        <v>3863</v>
      </c>
      <c r="C2962" s="45" t="s">
        <v>4946</v>
      </c>
      <c r="D2962">
        <v>21</v>
      </c>
      <c r="E2962" s="4">
        <f>IFERROR(VLOOKUP(A2962,'ListaN69 09-02-2025'!$A$9:$E$9716,5,0)*IF($C$3="SI",((D6959/100)+1),1)*IF(AND($C$3="SI",$C$4="SI"),IF(D6959=21,0.92,IF(D6959=10.5,0.96,1)),1)*IF(ISNUMBER($C$5),1-$C$5,1),"-")</f>
        <v>6373.1710000000003</v>
      </c>
      <c r="F2962" s="4">
        <f t="shared" si="46"/>
        <v>6373.1710000000003</v>
      </c>
      <c r="AC2962" t="str">
        <f>'ListaN69 09-02-2025'!AF2960</f>
        <v>Igual</v>
      </c>
    </row>
    <row r="2963" spans="1:29" x14ac:dyDescent="0.2">
      <c r="A2963" s="1">
        <v>820</v>
      </c>
      <c r="B2963" t="s">
        <v>3864</v>
      </c>
      <c r="C2963" s="45" t="s">
        <v>4946</v>
      </c>
      <c r="D2963">
        <v>21</v>
      </c>
      <c r="E2963" s="4">
        <f>IFERROR(VLOOKUP(A2963,'ListaN69 09-02-2025'!$A$9:$E$9716,5,0)*IF($C$3="SI",((D6960/100)+1),1)*IF(AND($C$3="SI",$C$4="SI"),IF(D6960=21,0.92,IF(D6960=10.5,0.96,1)),1)*IF(ISNUMBER($C$5),1-$C$5,1),"-")</f>
        <v>7096.2780000000002</v>
      </c>
      <c r="F2963" s="4">
        <f t="shared" si="46"/>
        <v>7096.2780000000002</v>
      </c>
      <c r="AC2963" t="str">
        <f>'ListaN69 09-02-2025'!AF2961</f>
        <v>Igual</v>
      </c>
    </row>
    <row r="2964" spans="1:29" x14ac:dyDescent="0.2">
      <c r="A2964" s="1">
        <v>850</v>
      </c>
      <c r="B2964" t="s">
        <v>3865</v>
      </c>
      <c r="C2964" s="45" t="s">
        <v>4946</v>
      </c>
      <c r="D2964">
        <v>21</v>
      </c>
      <c r="E2964" s="4">
        <f>IFERROR(VLOOKUP(A2964,'ListaN69 09-02-2025'!$A$9:$E$9716,5,0)*IF($C$3="SI",((D6961/100)+1),1)*IF(AND($C$3="SI",$C$4="SI"),IF(D6961=21,0.92,IF(D6961=10.5,0.96,1)),1)*IF(ISNUMBER($C$5),1-$C$5,1),"-")</f>
        <v>8079.7079999999996</v>
      </c>
      <c r="F2964" s="4">
        <f t="shared" si="46"/>
        <v>8079.7079999999996</v>
      </c>
      <c r="AC2964" t="str">
        <f>'ListaN69 09-02-2025'!AF2962</f>
        <v>Igual</v>
      </c>
    </row>
    <row r="2965" spans="1:29" x14ac:dyDescent="0.2">
      <c r="C2965" s="45"/>
      <c r="E2965" s="4" t="str">
        <f>IFERROR(VLOOKUP(A2965,'ListaN69 09-02-2025'!$A$9:$E$9716,5,0)*IF($C$3="SI",((D6962/100)+1),1)*IF(AND($C$3="SI",$C$4="SI"),IF(D6962=21,0.92,IF(D6962=10.5,0.96,1)),1)*IF(ISNUMBER($C$5),1-$C$5,1),"-")</f>
        <v>-</v>
      </c>
      <c r="F2965" s="4" t="str">
        <f t="shared" si="46"/>
        <v>-</v>
      </c>
      <c r="AC2965" t="str">
        <f>'ListaN69 09-02-2025'!AF2963</f>
        <v>Blanco</v>
      </c>
    </row>
    <row r="2966" spans="1:29" x14ac:dyDescent="0.2">
      <c r="B2966" t="s">
        <v>5566</v>
      </c>
      <c r="C2966" s="45"/>
      <c r="E2966" s="4" t="str">
        <f>IFERROR(VLOOKUP(A2966,'ListaN69 09-02-2025'!$A$9:$E$9716,5,0)*IF($C$3="SI",((D6963/100)+1),1)*IF(AND($C$3="SI",$C$4="SI"),IF(D6963=21,0.92,IF(D6963=10.5,0.96,1)),1)*IF(ISNUMBER($C$5),1-$C$5,1),"-")</f>
        <v>-</v>
      </c>
      <c r="F2966" s="4" t="str">
        <f t="shared" si="46"/>
        <v>-</v>
      </c>
      <c r="AC2966" t="str">
        <f>'ListaN69 09-02-2025'!AF2964</f>
        <v>Titulo</v>
      </c>
    </row>
    <row r="2967" spans="1:29" x14ac:dyDescent="0.2">
      <c r="C2967" s="45"/>
      <c r="E2967" s="4" t="str">
        <f>IFERROR(VLOOKUP(A2967,'ListaN69 09-02-2025'!$A$9:$E$9716,5,0)*IF($C$3="SI",((D6964/100)+1),1)*IF(AND($C$3="SI",$C$4="SI"),IF(D6964=21,0.92,IF(D6964=10.5,0.96,1)),1)*IF(ISNUMBER($C$5),1-$C$5,1),"-")</f>
        <v>-</v>
      </c>
      <c r="F2967" s="4" t="str">
        <f t="shared" si="46"/>
        <v>-</v>
      </c>
      <c r="AC2967" t="str">
        <f>'ListaN69 09-02-2025'!AF2965</f>
        <v>Blanco</v>
      </c>
    </row>
    <row r="2968" spans="1:29" x14ac:dyDescent="0.2">
      <c r="A2968" s="1" t="s">
        <v>1167</v>
      </c>
      <c r="B2968" t="s">
        <v>3866</v>
      </c>
      <c r="C2968" s="45" t="s">
        <v>4946</v>
      </c>
      <c r="D2968">
        <v>21</v>
      </c>
      <c r="E2968" s="4">
        <f>IFERROR(VLOOKUP(A2968,'ListaN69 09-02-2025'!$A$9:$E$9716,5,0)*IF($C$3="SI",((D6965/100)+1),1)*IF(AND($C$3="SI",$C$4="SI"),IF(D6965=21,0.92,IF(D6965=10.5,0.96,1)),1)*IF(ISNUMBER($C$5),1-$C$5,1),"-")</f>
        <v>773.11800000000005</v>
      </c>
      <c r="F2968" s="4">
        <f t="shared" si="46"/>
        <v>773.11800000000005</v>
      </c>
      <c r="AC2968" t="str">
        <f>'ListaN69 09-02-2025'!AF2966</f>
        <v>Igual</v>
      </c>
    </row>
    <row r="2969" spans="1:29" x14ac:dyDescent="0.2">
      <c r="A2969" s="1" t="s">
        <v>1168</v>
      </c>
      <c r="B2969" t="s">
        <v>3867</v>
      </c>
      <c r="C2969" s="45" t="s">
        <v>4946</v>
      </c>
      <c r="D2969">
        <v>21</v>
      </c>
      <c r="E2969" s="4">
        <f>IFERROR(VLOOKUP(A2969,'ListaN69 09-02-2025'!$A$9:$E$9716,5,0)*IF($C$3="SI",((D6966/100)+1),1)*IF(AND($C$3="SI",$C$4="SI"),IF(D6966=21,0.92,IF(D6966=10.5,0.96,1)),1)*IF(ISNUMBER($C$5),1-$C$5,1),"-")</f>
        <v>932.31</v>
      </c>
      <c r="F2969" s="4">
        <f t="shared" si="46"/>
        <v>932.31</v>
      </c>
      <c r="AC2969" t="str">
        <f>'ListaN69 09-02-2025'!AF2967</f>
        <v>Igual</v>
      </c>
    </row>
    <row r="2970" spans="1:29" x14ac:dyDescent="0.2">
      <c r="A2970" s="1" t="s">
        <v>1169</v>
      </c>
      <c r="B2970" t="s">
        <v>3868</v>
      </c>
      <c r="C2970" s="45" t="s">
        <v>4946</v>
      </c>
      <c r="D2970">
        <v>21</v>
      </c>
      <c r="E2970" s="4">
        <f>IFERROR(VLOOKUP(A2970,'ListaN69 09-02-2025'!$A$9:$E$9716,5,0)*IF($C$3="SI",((D6967/100)+1),1)*IF(AND($C$3="SI",$C$4="SI"),IF(D6967=21,0.92,IF(D6967=10.5,0.96,1)),1)*IF(ISNUMBER($C$5),1-$C$5,1),"-")</f>
        <v>1080.0719999999999</v>
      </c>
      <c r="F2970" s="4">
        <f t="shared" si="46"/>
        <v>1080.0719999999999</v>
      </c>
      <c r="AC2970" t="str">
        <f>'ListaN69 09-02-2025'!AF2968</f>
        <v>Igual</v>
      </c>
    </row>
    <row r="2971" spans="1:29" x14ac:dyDescent="0.2">
      <c r="A2971" s="1" t="s">
        <v>1170</v>
      </c>
      <c r="B2971" t="s">
        <v>3869</v>
      </c>
      <c r="C2971" s="45" t="s">
        <v>4946</v>
      </c>
      <c r="D2971">
        <v>21</v>
      </c>
      <c r="E2971" s="4">
        <f>IFERROR(VLOOKUP(A2971,'ListaN69 09-02-2025'!$A$9:$E$9716,5,0)*IF($C$3="SI",((D6968/100)+1),1)*IF(AND($C$3="SI",$C$4="SI"),IF(D6968=21,0.92,IF(D6968=10.5,0.96,1)),1)*IF(ISNUMBER($C$5),1-$C$5,1),"-")</f>
        <v>1178.2080000000001</v>
      </c>
      <c r="F2971" s="4">
        <f t="shared" si="46"/>
        <v>1178.2080000000001</v>
      </c>
      <c r="AC2971" t="str">
        <f>'ListaN69 09-02-2025'!AF2969</f>
        <v>Igual</v>
      </c>
    </row>
    <row r="2972" spans="1:29" x14ac:dyDescent="0.2">
      <c r="C2972" s="45"/>
      <c r="E2972" s="4" t="str">
        <f>IFERROR(VLOOKUP(A2972,'ListaN69 09-02-2025'!$A$9:$E$9716,5,0)*IF($C$3="SI",((D6969/100)+1),1)*IF(AND($C$3="SI",$C$4="SI"),IF(D6969=21,0.92,IF(D6969=10.5,0.96,1)),1)*IF(ISNUMBER($C$5),1-$C$5,1),"-")</f>
        <v>-</v>
      </c>
      <c r="F2972" s="4" t="str">
        <f t="shared" si="46"/>
        <v>-</v>
      </c>
      <c r="AC2972" t="str">
        <f>'ListaN69 09-02-2025'!AF2970</f>
        <v>Blanco</v>
      </c>
    </row>
    <row r="2973" spans="1:29" x14ac:dyDescent="0.2">
      <c r="B2973" t="s">
        <v>1171</v>
      </c>
      <c r="C2973" s="45"/>
      <c r="E2973" s="4" t="str">
        <f>IFERROR(VLOOKUP(A2973,'ListaN69 09-02-2025'!$A$9:$E$9716,5,0)*IF($C$3="SI",((D6970/100)+1),1)*IF(AND($C$3="SI",$C$4="SI"),IF(D6970=21,0.92,IF(D6970=10.5,0.96,1)),1)*IF(ISNUMBER($C$5),1-$C$5,1),"-")</f>
        <v>-</v>
      </c>
      <c r="F2973" s="4" t="str">
        <f t="shared" si="46"/>
        <v>-</v>
      </c>
      <c r="AC2973" t="str">
        <f>'ListaN69 09-02-2025'!AF2971</f>
        <v>Titulo</v>
      </c>
    </row>
    <row r="2974" spans="1:29" x14ac:dyDescent="0.2">
      <c r="C2974" s="45"/>
      <c r="E2974" s="4" t="str">
        <f>IFERROR(VLOOKUP(A2974,'ListaN69 09-02-2025'!$A$9:$E$9716,5,0)*IF($C$3="SI",((D6971/100)+1),1)*IF(AND($C$3="SI",$C$4="SI"),IF(D6971=21,0.92,IF(D6971=10.5,0.96,1)),1)*IF(ISNUMBER($C$5),1-$C$5,1),"-")</f>
        <v>-</v>
      </c>
      <c r="F2974" s="4" t="str">
        <f t="shared" si="46"/>
        <v>-</v>
      </c>
      <c r="AC2974" t="str">
        <f>'ListaN69 09-02-2025'!AF2972</f>
        <v>Blanco</v>
      </c>
    </row>
    <row r="2975" spans="1:29" x14ac:dyDescent="0.2">
      <c r="A2975" s="1">
        <v>1140</v>
      </c>
      <c r="B2975" t="s">
        <v>3870</v>
      </c>
      <c r="C2975" s="45" t="s">
        <v>4951</v>
      </c>
      <c r="D2975">
        <v>21</v>
      </c>
      <c r="E2975" s="4">
        <f>IFERROR(VLOOKUP(A2975,'ListaN69 09-02-2025'!$A$9:$E$9716,5,0)*IF($C$3="SI",((D6972/100)+1),1)*IF(AND($C$3="SI",$C$4="SI"),IF(D6972=21,0.92,IF(D6972=10.5,0.96,1)),1)*IF(ISNUMBER($C$5),1-$C$5,1),"-")</f>
        <v>3350.5740000000001</v>
      </c>
      <c r="F2975" s="4">
        <f t="shared" si="46"/>
        <v>3350.5740000000001</v>
      </c>
      <c r="AC2975" t="str">
        <f>'ListaN69 09-02-2025'!AF2973</f>
        <v>Bajo</v>
      </c>
    </row>
    <row r="2976" spans="1:29" x14ac:dyDescent="0.2">
      <c r="C2976" s="45"/>
      <c r="E2976" s="4" t="str">
        <f>IFERROR(VLOOKUP(A2976,'ListaN69 09-02-2025'!$A$9:$E$9716,5,0)*IF($C$3="SI",((D6973/100)+1),1)*IF(AND($C$3="SI",$C$4="SI"),IF(D6973=21,0.92,IF(D6973=10.5,0.96,1)),1)*IF(ISNUMBER($C$5),1-$C$5,1),"-")</f>
        <v>-</v>
      </c>
      <c r="F2976" s="4" t="str">
        <f t="shared" si="46"/>
        <v>-</v>
      </c>
      <c r="AC2976" t="str">
        <f>'ListaN69 09-02-2025'!AF2974</f>
        <v>Blanco</v>
      </c>
    </row>
    <row r="2977" spans="1:29" x14ac:dyDescent="0.2">
      <c r="B2977" t="s">
        <v>1172</v>
      </c>
      <c r="C2977" s="45"/>
      <c r="E2977" s="4" t="str">
        <f>IFERROR(VLOOKUP(A2977,'ListaN69 09-02-2025'!$A$9:$E$9716,5,0)*IF($C$3="SI",((D6974/100)+1),1)*IF(AND($C$3="SI",$C$4="SI"),IF(D6974=21,0.92,IF(D6974=10.5,0.96,1)),1)*IF(ISNUMBER($C$5),1-$C$5,1),"-")</f>
        <v>-</v>
      </c>
      <c r="F2977" s="4" t="str">
        <f t="shared" si="46"/>
        <v>-</v>
      </c>
      <c r="AC2977" t="str">
        <f>'ListaN69 09-02-2025'!AF2975</f>
        <v>Titulo</v>
      </c>
    </row>
    <row r="2978" spans="1:29" x14ac:dyDescent="0.2">
      <c r="C2978" s="45"/>
      <c r="E2978" s="4" t="str">
        <f>IFERROR(VLOOKUP(A2978,'ListaN69 09-02-2025'!$A$9:$E$9716,5,0)*IF($C$3="SI",((D6975/100)+1),1)*IF(AND($C$3="SI",$C$4="SI"),IF(D6975=21,0.92,IF(D6975=10.5,0.96,1)),1)*IF(ISNUMBER($C$5),1-$C$5,1),"-")</f>
        <v>-</v>
      </c>
      <c r="F2978" s="4" t="str">
        <f t="shared" si="46"/>
        <v>-</v>
      </c>
      <c r="AC2978" t="str">
        <f>'ListaN69 09-02-2025'!AF2976</f>
        <v>Blanco</v>
      </c>
    </row>
    <row r="2979" spans="1:29" x14ac:dyDescent="0.2">
      <c r="A2979" s="1" t="s">
        <v>1173</v>
      </c>
      <c r="B2979" t="s">
        <v>3871</v>
      </c>
      <c r="C2979" s="45" t="s">
        <v>5054</v>
      </c>
      <c r="D2979">
        <v>21</v>
      </c>
      <c r="E2979" s="4">
        <f>IFERROR(VLOOKUP(A2979,'ListaN69 09-02-2025'!$A$9:$E$9716,5,0)*IF($C$3="SI",((D6976/100)+1),1)*IF(AND($C$3="SI",$C$4="SI"),IF(D6976=21,0.92,IF(D6976=10.5,0.96,1)),1)*IF(ISNUMBER($C$5),1-$C$5,1),"-")</f>
        <v>6336.75</v>
      </c>
      <c r="F2979" s="4">
        <f t="shared" si="46"/>
        <v>6336.75</v>
      </c>
      <c r="AC2979" t="str">
        <f>'ListaN69 09-02-2025'!AF2977</f>
        <v>Igual</v>
      </c>
    </row>
    <row r="2980" spans="1:29" x14ac:dyDescent="0.2">
      <c r="A2980" s="1" t="s">
        <v>1174</v>
      </c>
      <c r="B2980" t="s">
        <v>3872</v>
      </c>
      <c r="C2980" s="45" t="s">
        <v>5054</v>
      </c>
      <c r="D2980">
        <v>21</v>
      </c>
      <c r="E2980" s="4">
        <f>IFERROR(VLOOKUP(A2980,'ListaN69 09-02-2025'!$A$9:$E$9716,5,0)*IF($C$3="SI",((D6977/100)+1),1)*IF(AND($C$3="SI",$C$4="SI"),IF(D6977=21,0.92,IF(D6977=10.5,0.96,1)),1)*IF(ISNUMBER($C$5),1-$C$5,1),"-")</f>
        <v>6713.4380000000001</v>
      </c>
      <c r="F2980" s="4">
        <f t="shared" si="46"/>
        <v>6713.4380000000001</v>
      </c>
      <c r="AC2980" t="str">
        <f>'ListaN69 09-02-2025'!AF2978</f>
        <v>Igual</v>
      </c>
    </row>
    <row r="2981" spans="1:29" x14ac:dyDescent="0.2">
      <c r="A2981" s="1" t="s">
        <v>1175</v>
      </c>
      <c r="B2981" t="s">
        <v>3873</v>
      </c>
      <c r="C2981" s="45" t="s">
        <v>5054</v>
      </c>
      <c r="D2981">
        <v>21</v>
      </c>
      <c r="E2981" s="4">
        <f>IFERROR(VLOOKUP(A2981,'ListaN69 09-02-2025'!$A$9:$E$9716,5,0)*IF($C$3="SI",((D6978/100)+1),1)*IF(AND($C$3="SI",$C$4="SI"),IF(D6978=21,0.92,IF(D6978=10.5,0.96,1)),1)*IF(ISNUMBER($C$5),1-$C$5,1),"-")</f>
        <v>7089.39</v>
      </c>
      <c r="F2981" s="4">
        <f t="shared" si="46"/>
        <v>7089.39</v>
      </c>
      <c r="AC2981" t="str">
        <f>'ListaN69 09-02-2025'!AF2979</f>
        <v>Igual</v>
      </c>
    </row>
    <row r="2982" spans="1:29" x14ac:dyDescent="0.2">
      <c r="A2982" s="1" t="s">
        <v>1176</v>
      </c>
      <c r="B2982" t="s">
        <v>3874</v>
      </c>
      <c r="C2982" s="45" t="s">
        <v>5054</v>
      </c>
      <c r="D2982">
        <v>21</v>
      </c>
      <c r="E2982" s="4">
        <f>IFERROR(VLOOKUP(A2982,'ListaN69 09-02-2025'!$A$9:$E$9716,5,0)*IF($C$3="SI",((D6979/100)+1),1)*IF(AND($C$3="SI",$C$4="SI"),IF(D6979=21,0.92,IF(D6979=10.5,0.96,1)),1)*IF(ISNUMBER($C$5),1-$C$5,1),"-")</f>
        <v>7653.3280000000004</v>
      </c>
      <c r="F2982" s="4">
        <f t="shared" si="46"/>
        <v>7653.3280000000004</v>
      </c>
      <c r="AC2982" t="str">
        <f>'ListaN69 09-02-2025'!AF2980</f>
        <v>Igual</v>
      </c>
    </row>
    <row r="2983" spans="1:29" x14ac:dyDescent="0.2">
      <c r="A2983" s="1" t="s">
        <v>1177</v>
      </c>
      <c r="B2983" t="s">
        <v>3875</v>
      </c>
      <c r="C2983" s="45" t="s">
        <v>5054</v>
      </c>
      <c r="D2983">
        <v>21</v>
      </c>
      <c r="E2983" s="4">
        <f>IFERROR(VLOOKUP(A2983,'ListaN69 09-02-2025'!$A$9:$E$9716,5,0)*IF($C$3="SI",((D6980/100)+1),1)*IF(AND($C$3="SI",$C$4="SI"),IF(D6980=21,0.92,IF(D6980=10.5,0.96,1)),1)*IF(ISNUMBER($C$5),1-$C$5,1),"-")</f>
        <v>8217.2479999999996</v>
      </c>
      <c r="F2983" s="4">
        <f t="shared" si="46"/>
        <v>8217.2479999999996</v>
      </c>
      <c r="AC2983" t="str">
        <f>'ListaN69 09-02-2025'!AF2981</f>
        <v>Igual</v>
      </c>
    </row>
    <row r="2984" spans="1:29" x14ac:dyDescent="0.2">
      <c r="A2984" s="1" t="s">
        <v>1178</v>
      </c>
      <c r="B2984" t="s">
        <v>3876</v>
      </c>
      <c r="C2984" s="45" t="s">
        <v>5054</v>
      </c>
      <c r="D2984">
        <v>21</v>
      </c>
      <c r="E2984" s="4">
        <f>IFERROR(VLOOKUP(A2984,'ListaN69 09-02-2025'!$A$9:$E$9716,5,0)*IF($C$3="SI",((D6981/100)+1),1)*IF(AND($C$3="SI",$C$4="SI"),IF(D6981=21,0.92,IF(D6981=10.5,0.96,1)),1)*IF(ISNUMBER($C$5),1-$C$5,1),"-")</f>
        <v>8969.1530000000002</v>
      </c>
      <c r="F2984" s="4">
        <f t="shared" si="46"/>
        <v>8969.1530000000002</v>
      </c>
      <c r="AC2984" t="str">
        <f>'ListaN69 09-02-2025'!AF2982</f>
        <v>Igual</v>
      </c>
    </row>
    <row r="2985" spans="1:29" x14ac:dyDescent="0.2">
      <c r="A2985" s="1" t="s">
        <v>1179</v>
      </c>
      <c r="B2985" t="s">
        <v>3877</v>
      </c>
      <c r="C2985" s="45" t="s">
        <v>5054</v>
      </c>
      <c r="D2985">
        <v>21</v>
      </c>
      <c r="E2985" s="4">
        <f>IFERROR(VLOOKUP(A2985,'ListaN69 09-02-2025'!$A$9:$E$9716,5,0)*IF($C$3="SI",((D6982/100)+1),1)*IF(AND($C$3="SI",$C$4="SI"),IF(D6982=21,0.92,IF(D6982=10.5,0.96,1)),1)*IF(ISNUMBER($C$5),1-$C$5,1),"-")</f>
        <v>9721.0580000000009</v>
      </c>
      <c r="F2985" s="4">
        <f t="shared" si="46"/>
        <v>9721.0580000000009</v>
      </c>
      <c r="AC2985" t="str">
        <f>'ListaN69 09-02-2025'!AF2983</f>
        <v>Igual</v>
      </c>
    </row>
    <row r="2986" spans="1:29" x14ac:dyDescent="0.2">
      <c r="C2986" s="45"/>
      <c r="E2986" s="4" t="str">
        <f>IFERROR(VLOOKUP(A2986,'ListaN69 09-02-2025'!$A$9:$E$9716,5,0)*IF($C$3="SI",((D6983/100)+1),1)*IF(AND($C$3="SI",$C$4="SI"),IF(D6983=21,0.92,IF(D6983=10.5,0.96,1)),1)*IF(ISNUMBER($C$5),1-$C$5,1),"-")</f>
        <v>-</v>
      </c>
      <c r="F2986" s="4" t="str">
        <f t="shared" si="46"/>
        <v>-</v>
      </c>
      <c r="AC2986" t="str">
        <f>'ListaN69 09-02-2025'!AF2984</f>
        <v>Blanco</v>
      </c>
    </row>
    <row r="2987" spans="1:29" x14ac:dyDescent="0.2">
      <c r="B2987" t="s">
        <v>2561</v>
      </c>
      <c r="C2987" s="45"/>
      <c r="E2987" s="4" t="str">
        <f>IFERROR(VLOOKUP(A2987,'ListaN69 09-02-2025'!$A$9:$E$9716,5,0)*IF($C$3="SI",((D6984/100)+1),1)*IF(AND($C$3="SI",$C$4="SI"),IF(D6984=21,0.92,IF(D6984=10.5,0.96,1)),1)*IF(ISNUMBER($C$5),1-$C$5,1),"-")</f>
        <v>-</v>
      </c>
      <c r="F2987" s="4" t="str">
        <f t="shared" si="46"/>
        <v>-</v>
      </c>
      <c r="AC2987" t="str">
        <f>'ListaN69 09-02-2025'!AF2985</f>
        <v>Titulo</v>
      </c>
    </row>
    <row r="2988" spans="1:29" x14ac:dyDescent="0.2">
      <c r="C2988" s="45"/>
      <c r="E2988" s="4" t="str">
        <f>IFERROR(VLOOKUP(A2988,'ListaN69 09-02-2025'!$A$9:$E$9716,5,0)*IF($C$3="SI",((D6985/100)+1),1)*IF(AND($C$3="SI",$C$4="SI"),IF(D6985=21,0.92,IF(D6985=10.5,0.96,1)),1)*IF(ISNUMBER($C$5),1-$C$5,1),"-")</f>
        <v>-</v>
      </c>
      <c r="F2988" s="4" t="str">
        <f t="shared" si="46"/>
        <v>-</v>
      </c>
      <c r="AC2988" t="str">
        <f>'ListaN69 09-02-2025'!AF2986</f>
        <v>Blanco</v>
      </c>
    </row>
    <row r="2989" spans="1:29" x14ac:dyDescent="0.2">
      <c r="A2989" s="1">
        <v>920</v>
      </c>
      <c r="B2989" t="s">
        <v>3878</v>
      </c>
      <c r="C2989" s="45" t="s">
        <v>5054</v>
      </c>
      <c r="D2989">
        <v>21</v>
      </c>
      <c r="E2989" s="4">
        <f>IFERROR(VLOOKUP(A2989,'ListaN69 09-02-2025'!$A$9:$E$9716,5,0)*IF($C$3="SI",((D6986/100)+1),1)*IF(AND($C$3="SI",$C$4="SI"),IF(D6986=21,0.92,IF(D6986=10.5,0.96,1)),1)*IF(ISNUMBER($C$5),1-$C$5,1),"-")</f>
        <v>4592.4165000000003</v>
      </c>
      <c r="F2989" s="4">
        <f t="shared" si="46"/>
        <v>4592.4165000000003</v>
      </c>
      <c r="AC2989" t="str">
        <f>'ListaN69 09-02-2025'!AF2987</f>
        <v>Bajo</v>
      </c>
    </row>
    <row r="2990" spans="1:29" x14ac:dyDescent="0.2">
      <c r="A2990" s="1">
        <v>925</v>
      </c>
      <c r="B2990" t="s">
        <v>3879</v>
      </c>
      <c r="C2990" s="45" t="s">
        <v>5054</v>
      </c>
      <c r="D2990">
        <v>21</v>
      </c>
      <c r="E2990" s="4">
        <f>IFERROR(VLOOKUP(A2990,'ListaN69 09-02-2025'!$A$9:$E$9716,5,0)*IF($C$3="SI",((D6987/100)+1),1)*IF(AND($C$3="SI",$C$4="SI"),IF(D6987=21,0.92,IF(D6987=10.5,0.96,1)),1)*IF(ISNUMBER($C$5),1-$C$5,1),"-")</f>
        <v>4812.4125000000004</v>
      </c>
      <c r="F2990" s="4">
        <f t="shared" si="46"/>
        <v>4812.4125000000004</v>
      </c>
      <c r="AC2990" t="str">
        <f>'ListaN69 09-02-2025'!AF2988</f>
        <v>Aumento</v>
      </c>
    </row>
    <row r="2991" spans="1:29" x14ac:dyDescent="0.2">
      <c r="A2991" s="1">
        <v>930</v>
      </c>
      <c r="B2991" t="s">
        <v>3880</v>
      </c>
      <c r="C2991" s="45" t="s">
        <v>5054</v>
      </c>
      <c r="D2991">
        <v>21</v>
      </c>
      <c r="E2991" s="4">
        <f>IFERROR(VLOOKUP(A2991,'ListaN69 09-02-2025'!$A$9:$E$9716,5,0)*IF($C$3="SI",((D6988/100)+1),1)*IF(AND($C$3="SI",$C$4="SI"),IF(D6988=21,0.92,IF(D6988=10.5,0.96,1)),1)*IF(ISNUMBER($C$5),1-$C$5,1),"-")</f>
        <v>5007.9645</v>
      </c>
      <c r="F2991" s="4">
        <f t="shared" si="46"/>
        <v>5007.9645</v>
      </c>
      <c r="AC2991" t="str">
        <f>'ListaN69 09-02-2025'!AF2989</f>
        <v>Aumento</v>
      </c>
    </row>
    <row r="2992" spans="1:29" x14ac:dyDescent="0.2">
      <c r="A2992" s="1">
        <v>935</v>
      </c>
      <c r="B2992" t="s">
        <v>3881</v>
      </c>
      <c r="C2992" s="45" t="s">
        <v>5054</v>
      </c>
      <c r="D2992">
        <v>21</v>
      </c>
      <c r="E2992" s="4">
        <f>IFERROR(VLOOKUP(A2992,'ListaN69 09-02-2025'!$A$9:$E$9716,5,0)*IF($C$3="SI",((D6989/100)+1),1)*IF(AND($C$3="SI",$C$4="SI"),IF(D6989=21,0.92,IF(D6989=10.5,0.96,1)),1)*IF(ISNUMBER($C$5),1-$C$5,1),"-")</f>
        <v>5227.9605000000001</v>
      </c>
      <c r="F2992" s="4">
        <f t="shared" si="46"/>
        <v>5227.9605000000001</v>
      </c>
      <c r="AC2992" t="str">
        <f>'ListaN69 09-02-2025'!AF2990</f>
        <v>Bajo</v>
      </c>
    </row>
    <row r="2993" spans="1:29" x14ac:dyDescent="0.2">
      <c r="A2993" s="1">
        <v>940</v>
      </c>
      <c r="B2993" t="s">
        <v>3882</v>
      </c>
      <c r="C2993" s="45" t="s">
        <v>5054</v>
      </c>
      <c r="D2993">
        <v>21</v>
      </c>
      <c r="E2993" s="4">
        <f>IFERROR(VLOOKUP(A2993,'ListaN69 09-02-2025'!$A$9:$E$9716,5,0)*IF($C$3="SI",((D6990/100)+1),1)*IF(AND($C$3="SI",$C$4="SI"),IF(D6990=21,0.92,IF(D6990=10.5,0.96,1)),1)*IF(ISNUMBER($C$5),1-$C$5,1),"-")</f>
        <v>5444.9009999999998</v>
      </c>
      <c r="F2993" s="4">
        <f t="shared" si="46"/>
        <v>5444.9009999999998</v>
      </c>
      <c r="AC2993" t="str">
        <f>'ListaN69 09-02-2025'!AF2991</f>
        <v>Bajo</v>
      </c>
    </row>
    <row r="2994" spans="1:29" x14ac:dyDescent="0.2">
      <c r="A2994" s="1">
        <v>950</v>
      </c>
      <c r="B2994" t="s">
        <v>3883</v>
      </c>
      <c r="C2994" s="45" t="s">
        <v>5054</v>
      </c>
      <c r="D2994">
        <v>21</v>
      </c>
      <c r="E2994" s="4">
        <f>IFERROR(VLOOKUP(A2994,'ListaN69 09-02-2025'!$A$9:$E$9716,5,0)*IF($C$3="SI",((D6991/100)+1),1)*IF(AND($C$3="SI",$C$4="SI"),IF(D6991=21,0.92,IF(D6991=10.5,0.96,1)),1)*IF(ISNUMBER($C$5),1-$C$5,1),"-")</f>
        <v>5860.4489999999996</v>
      </c>
      <c r="F2994" s="4">
        <f t="shared" si="46"/>
        <v>5860.4489999999996</v>
      </c>
      <c r="AC2994" t="str">
        <f>'ListaN69 09-02-2025'!AF2992</f>
        <v>Bajo</v>
      </c>
    </row>
    <row r="2995" spans="1:29" x14ac:dyDescent="0.2">
      <c r="C2995" s="45"/>
      <c r="E2995" s="4" t="str">
        <f>IFERROR(VLOOKUP(A2995,'ListaN69 09-02-2025'!$A$9:$E$9716,5,0)*IF($C$3="SI",((D6992/100)+1),1)*IF(AND($C$3="SI",$C$4="SI"),IF(D6992=21,0.92,IF(D6992=10.5,0.96,1)),1)*IF(ISNUMBER($C$5),1-$C$5,1),"-")</f>
        <v>-</v>
      </c>
      <c r="F2995" s="4" t="str">
        <f t="shared" si="46"/>
        <v>-</v>
      </c>
      <c r="AC2995" t="str">
        <f>'ListaN69 09-02-2025'!AF2993</f>
        <v>Blanco</v>
      </c>
    </row>
    <row r="2996" spans="1:29" x14ac:dyDescent="0.2">
      <c r="B2996" t="s">
        <v>1902</v>
      </c>
      <c r="C2996" s="45"/>
      <c r="E2996" s="4" t="str">
        <f>IFERROR(VLOOKUP(A2996,'ListaN69 09-02-2025'!$A$9:$E$9716,5,0)*IF($C$3="SI",((D6993/100)+1),1)*IF(AND($C$3="SI",$C$4="SI"),IF(D6993=21,0.92,IF(D6993=10.5,0.96,1)),1)*IF(ISNUMBER($C$5),1-$C$5,1),"-")</f>
        <v>-</v>
      </c>
      <c r="F2996" s="4" t="str">
        <f t="shared" si="46"/>
        <v>-</v>
      </c>
      <c r="AC2996" t="str">
        <f>'ListaN69 09-02-2025'!AF2994</f>
        <v>Titulo</v>
      </c>
    </row>
    <row r="2997" spans="1:29" x14ac:dyDescent="0.2">
      <c r="C2997" s="45"/>
      <c r="E2997" s="4" t="str">
        <f>IFERROR(VLOOKUP(A2997,'ListaN69 09-02-2025'!$A$9:$E$9716,5,0)*IF($C$3="SI",((D6994/100)+1),1)*IF(AND($C$3="SI",$C$4="SI"),IF(D6994=21,0.92,IF(D6994=10.5,0.96,1)),1)*IF(ISNUMBER($C$5),1-$C$5,1),"-")</f>
        <v>-</v>
      </c>
      <c r="F2997" s="4" t="str">
        <f t="shared" si="46"/>
        <v>-</v>
      </c>
      <c r="AC2997" t="str">
        <f>'ListaN69 09-02-2025'!AF2995</f>
        <v>Blanco</v>
      </c>
    </row>
    <row r="2998" spans="1:29" x14ac:dyDescent="0.2">
      <c r="A2998" s="1" t="s">
        <v>1903</v>
      </c>
      <c r="B2998" t="s">
        <v>3884</v>
      </c>
      <c r="C2998" s="45" t="s">
        <v>4946</v>
      </c>
      <c r="D2998">
        <v>21</v>
      </c>
      <c r="E2998" s="4">
        <f>IFERROR(VLOOKUP(A2998,'ListaN69 09-02-2025'!$A$9:$E$9716,5,0)*IF($C$3="SI",((D6995/100)+1),1)*IF(AND($C$3="SI",$C$4="SI"),IF(D6995=21,0.92,IF(D6995=10.5,0.96,1)),1)*IF(ISNUMBER($C$5),1-$C$5,1),"-")</f>
        <v>2189.252</v>
      </c>
      <c r="F2998" s="4">
        <f t="shared" si="46"/>
        <v>2189.252</v>
      </c>
      <c r="AC2998" t="str">
        <f>'ListaN69 09-02-2025'!AF2996</f>
        <v>Igual</v>
      </c>
    </row>
    <row r="2999" spans="1:29" x14ac:dyDescent="0.2">
      <c r="A2999" s="1" t="s">
        <v>1904</v>
      </c>
      <c r="B2999" t="s">
        <v>3885</v>
      </c>
      <c r="C2999" s="45" t="s">
        <v>5378</v>
      </c>
      <c r="D2999">
        <v>21</v>
      </c>
      <c r="E2999" s="4">
        <f>IFERROR(VLOOKUP(A2999,'ListaN69 09-02-2025'!$A$9:$E$9716,5,0)*IF($C$3="SI",((D6996/100)+1),1)*IF(AND($C$3="SI",$C$4="SI"),IF(D6996=21,0.92,IF(D6996=10.5,0.96,1)),1)*IF(ISNUMBER($C$5),1-$C$5,1),"-")</f>
        <v>2265.4740000000002</v>
      </c>
      <c r="F2999" s="4">
        <f t="shared" si="46"/>
        <v>2265.4740000000002</v>
      </c>
      <c r="AC2999" t="str">
        <f>'ListaN69 09-02-2025'!AF2997</f>
        <v>Igual</v>
      </c>
    </row>
    <row r="3000" spans="1:29" x14ac:dyDescent="0.2">
      <c r="A3000" s="1" t="s">
        <v>1905</v>
      </c>
      <c r="B3000" t="s">
        <v>3886</v>
      </c>
      <c r="C3000" s="45" t="s">
        <v>5378</v>
      </c>
      <c r="D3000">
        <v>21</v>
      </c>
      <c r="E3000" s="4">
        <f>IFERROR(VLOOKUP(A3000,'ListaN69 09-02-2025'!$A$9:$E$9716,5,0)*IF($C$3="SI",((D6997/100)+1),1)*IF(AND($C$3="SI",$C$4="SI"),IF(D6997=21,0.92,IF(D6997=10.5,0.96,1)),1)*IF(ISNUMBER($C$5),1-$C$5,1),"-")</f>
        <v>2340.8490000000002</v>
      </c>
      <c r="F3000" s="4">
        <f t="shared" si="46"/>
        <v>2340.8490000000002</v>
      </c>
      <c r="AC3000" t="str">
        <f>'ListaN69 09-02-2025'!AF2998</f>
        <v>Igual</v>
      </c>
    </row>
    <row r="3001" spans="1:29" x14ac:dyDescent="0.2">
      <c r="A3001" s="1" t="s">
        <v>1906</v>
      </c>
      <c r="B3001" t="s">
        <v>3887</v>
      </c>
      <c r="C3001" s="45" t="s">
        <v>5378</v>
      </c>
      <c r="D3001">
        <v>21</v>
      </c>
      <c r="E3001" s="4">
        <f>IFERROR(VLOOKUP(A3001,'ListaN69 09-02-2025'!$A$9:$E$9716,5,0)*IF($C$3="SI",((D6998/100)+1),1)*IF(AND($C$3="SI",$C$4="SI"),IF(D6998=21,0.92,IF(D6998=10.5,0.96,1)),1)*IF(ISNUMBER($C$5),1-$C$5,1),"-")</f>
        <v>2419.61</v>
      </c>
      <c r="F3001" s="4">
        <f t="shared" si="46"/>
        <v>2419.61</v>
      </c>
      <c r="AC3001" t="str">
        <f>'ListaN69 09-02-2025'!AF2999</f>
        <v>Igual</v>
      </c>
    </row>
    <row r="3002" spans="1:29" x14ac:dyDescent="0.2">
      <c r="A3002" s="1" t="s">
        <v>1907</v>
      </c>
      <c r="B3002" t="s">
        <v>3888</v>
      </c>
      <c r="C3002" s="45" t="s">
        <v>5054</v>
      </c>
      <c r="D3002">
        <v>21</v>
      </c>
      <c r="E3002" s="4">
        <f>IFERROR(VLOOKUP(A3002,'ListaN69 09-02-2025'!$A$9:$E$9716,5,0)*IF($C$3="SI",((D6999/100)+1),1)*IF(AND($C$3="SI",$C$4="SI"),IF(D6999=21,0.92,IF(D6999=10.5,0.96,1)),1)*IF(ISNUMBER($C$5),1-$C$5,1),"-")</f>
        <v>2495.8310000000001</v>
      </c>
      <c r="F3002" s="4">
        <f t="shared" si="46"/>
        <v>2495.8310000000001</v>
      </c>
      <c r="AC3002" t="str">
        <f>'ListaN69 09-02-2025'!AF3000</f>
        <v>Igual</v>
      </c>
    </row>
    <row r="3003" spans="1:29" x14ac:dyDescent="0.2">
      <c r="A3003" s="1" t="s">
        <v>1908</v>
      </c>
      <c r="B3003" t="s">
        <v>3889</v>
      </c>
      <c r="C3003" s="45" t="s">
        <v>5379</v>
      </c>
      <c r="D3003">
        <v>21</v>
      </c>
      <c r="E3003" s="4">
        <f>IFERROR(VLOOKUP(A3003,'ListaN69 09-02-2025'!$A$9:$E$9716,5,0)*IF($C$3="SI",((D7000/100)+1),1)*IF(AND($C$3="SI",$C$4="SI"),IF(D7000=21,0.92,IF(D7000=10.5,0.96,1)),1)*IF(ISNUMBER($C$5),1-$C$5,1),"-")</f>
        <v>2649.1219999999998</v>
      </c>
      <c r="F3003" s="4">
        <f t="shared" si="46"/>
        <v>2649.1219999999998</v>
      </c>
      <c r="AC3003" t="str">
        <f>'ListaN69 09-02-2025'!AF3001</f>
        <v>Igual</v>
      </c>
    </row>
    <row r="3004" spans="1:29" x14ac:dyDescent="0.2">
      <c r="A3004" s="1" t="s">
        <v>1909</v>
      </c>
      <c r="B3004" t="s">
        <v>3890</v>
      </c>
      <c r="C3004" s="45" t="s">
        <v>5379</v>
      </c>
      <c r="D3004">
        <v>21</v>
      </c>
      <c r="E3004" s="4">
        <f>IFERROR(VLOOKUP(A3004,'ListaN69 09-02-2025'!$A$9:$E$9716,5,0)*IF($C$3="SI",((D7001/100)+1),1)*IF(AND($C$3="SI",$C$4="SI"),IF(D7001=21,0.92,IF(D7001=10.5,0.96,1)),1)*IF(ISNUMBER($C$5),1-$C$5,1),"-")</f>
        <v>2802.413</v>
      </c>
      <c r="F3004" s="4">
        <f t="shared" si="46"/>
        <v>2802.413</v>
      </c>
      <c r="AC3004" t="str">
        <f>'ListaN69 09-02-2025'!AF3002</f>
        <v>Igual</v>
      </c>
    </row>
    <row r="3005" spans="1:29" x14ac:dyDescent="0.2">
      <c r="C3005" s="45"/>
      <c r="E3005" s="4" t="str">
        <f>IFERROR(VLOOKUP(A3005,'ListaN69 09-02-2025'!$A$9:$E$9716,5,0)*IF($C$3="SI",((D7002/100)+1),1)*IF(AND($C$3="SI",$C$4="SI"),IF(D7002=21,0.92,IF(D7002=10.5,0.96,1)),1)*IF(ISNUMBER($C$5),1-$C$5,1),"-")</f>
        <v>-</v>
      </c>
      <c r="F3005" s="4" t="str">
        <f t="shared" si="46"/>
        <v>-</v>
      </c>
      <c r="AC3005" t="str">
        <f>'ListaN69 09-02-2025'!AF3003</f>
        <v>Blanco</v>
      </c>
    </row>
    <row r="3006" spans="1:29" x14ac:dyDescent="0.2">
      <c r="B3006" t="s">
        <v>1180</v>
      </c>
      <c r="C3006" s="45"/>
      <c r="E3006" s="4" t="str">
        <f>IFERROR(VLOOKUP(A3006,'ListaN69 09-02-2025'!$A$9:$E$9716,5,0)*IF($C$3="SI",((D7003/100)+1),1)*IF(AND($C$3="SI",$C$4="SI"),IF(D7003=21,0.92,IF(D7003=10.5,0.96,1)),1)*IF(ISNUMBER($C$5),1-$C$5,1),"-")</f>
        <v>-</v>
      </c>
      <c r="F3006" s="4" t="str">
        <f t="shared" si="46"/>
        <v>-</v>
      </c>
      <c r="AC3006" t="str">
        <f>'ListaN69 09-02-2025'!AF3004</f>
        <v>Titulo</v>
      </c>
    </row>
    <row r="3007" spans="1:29" x14ac:dyDescent="0.2">
      <c r="C3007" s="45"/>
      <c r="E3007" s="4" t="str">
        <f>IFERROR(VLOOKUP(A3007,'ListaN69 09-02-2025'!$A$9:$E$9716,5,0)*IF($C$3="SI",((D7004/100)+1),1)*IF(AND($C$3="SI",$C$4="SI"),IF(D7004=21,0.92,IF(D7004=10.5,0.96,1)),1)*IF(ISNUMBER($C$5),1-$C$5,1),"-")</f>
        <v>-</v>
      </c>
      <c r="F3007" s="4" t="str">
        <f t="shared" si="46"/>
        <v>-</v>
      </c>
      <c r="AC3007" t="str">
        <f>'ListaN69 09-02-2025'!AF3005</f>
        <v>Blanco</v>
      </c>
    </row>
    <row r="3008" spans="1:29" x14ac:dyDescent="0.2">
      <c r="A3008" s="1" t="s">
        <v>1181</v>
      </c>
      <c r="B3008" t="s">
        <v>3891</v>
      </c>
      <c r="C3008" s="45" t="s">
        <v>4946</v>
      </c>
      <c r="D3008">
        <v>21</v>
      </c>
      <c r="E3008" s="4">
        <f>IFERROR(VLOOKUP(A3008,'ListaN69 09-02-2025'!$A$9:$E$9716,5,0)*IF($C$3="SI",((D7005/100)+1),1)*IF(AND($C$3="SI",$C$4="SI"),IF(D7005=21,0.92,IF(D7005=10.5,0.96,1)),1)*IF(ISNUMBER($C$5),1-$C$5,1),"-")</f>
        <v>7465.3429999999998</v>
      </c>
      <c r="F3008" s="4">
        <f t="shared" si="46"/>
        <v>7465.3429999999998</v>
      </c>
      <c r="AC3008" t="str">
        <f>'ListaN69 09-02-2025'!AF3006</f>
        <v>Igual</v>
      </c>
    </row>
    <row r="3009" spans="1:29" x14ac:dyDescent="0.2">
      <c r="A3009" s="1" t="s">
        <v>1182</v>
      </c>
      <c r="B3009" t="s">
        <v>3892</v>
      </c>
      <c r="C3009" s="45" t="s">
        <v>4946</v>
      </c>
      <c r="D3009">
        <v>21</v>
      </c>
      <c r="E3009" s="4">
        <f>IFERROR(VLOOKUP(A3009,'ListaN69 09-02-2025'!$A$9:$E$9716,5,0)*IF($C$3="SI",((D7006/100)+1),1)*IF(AND($C$3="SI",$C$4="SI"),IF(D7006=21,0.92,IF(D7006=10.5,0.96,1)),1)*IF(ISNUMBER($C$5),1-$C$5,1),"-")</f>
        <v>7841.2950000000001</v>
      </c>
      <c r="F3009" s="4">
        <f t="shared" si="46"/>
        <v>7841.2950000000001</v>
      </c>
      <c r="AC3009" t="str">
        <f>'ListaN69 09-02-2025'!AF3007</f>
        <v>Igual</v>
      </c>
    </row>
    <row r="3010" spans="1:29" x14ac:dyDescent="0.2">
      <c r="A3010" s="1" t="s">
        <v>1183</v>
      </c>
      <c r="B3010" t="s">
        <v>3893</v>
      </c>
      <c r="C3010" s="45" t="s">
        <v>4948</v>
      </c>
      <c r="D3010">
        <v>21</v>
      </c>
      <c r="E3010" s="4">
        <f>IFERROR(VLOOKUP(A3010,'ListaN69 09-02-2025'!$A$9:$E$9716,5,0)*IF($C$3="SI",((D7007/100)+1),1)*IF(AND($C$3="SI",$C$4="SI"),IF(D7007=21,0.92,IF(D7007=10.5,0.96,1)),1)*IF(ISNUMBER($C$5),1-$C$5,1),"-")</f>
        <v>8432.0779999999995</v>
      </c>
      <c r="F3010" s="4">
        <f t="shared" si="46"/>
        <v>8432.0779999999995</v>
      </c>
      <c r="AC3010" t="str">
        <f>'ListaN69 09-02-2025'!AF3008</f>
        <v>Igual</v>
      </c>
    </row>
    <row r="3011" spans="1:29" x14ac:dyDescent="0.2">
      <c r="A3011" s="1" t="s">
        <v>1184</v>
      </c>
      <c r="B3011" t="s">
        <v>3894</v>
      </c>
      <c r="C3011" s="45" t="s">
        <v>4946</v>
      </c>
      <c r="D3011">
        <v>21</v>
      </c>
      <c r="E3011" s="4">
        <f>IFERROR(VLOOKUP(A3011,'ListaN69 09-02-2025'!$A$9:$E$9716,5,0)*IF($C$3="SI",((D7008/100)+1),1)*IF(AND($C$3="SI",$C$4="SI"),IF(D7008=21,0.92,IF(D7008=10.5,0.96,1)),1)*IF(ISNUMBER($C$5),1-$C$5,1),"-")</f>
        <v>9183.9830000000002</v>
      </c>
      <c r="F3011" s="4">
        <f t="shared" si="46"/>
        <v>9183.9830000000002</v>
      </c>
      <c r="AC3011" t="str">
        <f>'ListaN69 09-02-2025'!AF3009</f>
        <v>Igual</v>
      </c>
    </row>
    <row r="3012" spans="1:29" x14ac:dyDescent="0.2">
      <c r="A3012" s="1" t="s">
        <v>1185</v>
      </c>
      <c r="B3012" t="s">
        <v>3895</v>
      </c>
      <c r="C3012" s="45" t="s">
        <v>4948</v>
      </c>
      <c r="D3012">
        <v>21</v>
      </c>
      <c r="E3012" s="4">
        <f>IFERROR(VLOOKUP(A3012,'ListaN69 09-02-2025'!$A$9:$E$9716,5,0)*IF($C$3="SI",((D7009/100)+1),1)*IF(AND($C$3="SI",$C$4="SI"),IF(D7009=21,0.92,IF(D7009=10.5,0.96,1)),1)*IF(ISNUMBER($C$5),1-$C$5,1),"-")</f>
        <v>10097.01</v>
      </c>
      <c r="F3012" s="4">
        <f t="shared" si="46"/>
        <v>10097.01</v>
      </c>
      <c r="AC3012" t="str">
        <f>'ListaN69 09-02-2025'!AF3010</f>
        <v>Igual</v>
      </c>
    </row>
    <row r="3013" spans="1:29" x14ac:dyDescent="0.2">
      <c r="A3013" s="1" t="s">
        <v>1186</v>
      </c>
      <c r="B3013" t="s">
        <v>3896</v>
      </c>
      <c r="C3013" s="45" t="s">
        <v>4946</v>
      </c>
      <c r="D3013">
        <v>21</v>
      </c>
      <c r="E3013" s="4">
        <f>IFERROR(VLOOKUP(A3013,'ListaN69 09-02-2025'!$A$9:$E$9716,5,0)*IF($C$3="SI",((D7010/100)+1),1)*IF(AND($C$3="SI",$C$4="SI"),IF(D7010=21,0.92,IF(D7010=10.5,0.96,1)),1)*IF(ISNUMBER($C$5),1-$C$5,1),"-")</f>
        <v>12621.263000000001</v>
      </c>
      <c r="F3013" s="4">
        <f t="shared" si="46"/>
        <v>12621.263000000001</v>
      </c>
      <c r="AC3013" t="str">
        <f>'ListaN69 09-02-2025'!AF3011</f>
        <v>Igual</v>
      </c>
    </row>
    <row r="3014" spans="1:29" x14ac:dyDescent="0.2">
      <c r="C3014" s="45"/>
      <c r="E3014" s="4" t="str">
        <f>IFERROR(VLOOKUP(A3014,'ListaN69 09-02-2025'!$A$9:$E$9716,5,0)*IF($C$3="SI",((D7011/100)+1),1)*IF(AND($C$3="SI",$C$4="SI"),IF(D7011=21,0.92,IF(D7011=10.5,0.96,1)),1)*IF(ISNUMBER($C$5),1-$C$5,1),"-")</f>
        <v>-</v>
      </c>
      <c r="F3014" s="4" t="str">
        <f t="shared" si="46"/>
        <v>-</v>
      </c>
      <c r="AC3014" t="str">
        <f>'ListaN69 09-02-2025'!AF3012</f>
        <v>Blanco</v>
      </c>
    </row>
    <row r="3015" spans="1:29" x14ac:dyDescent="0.2">
      <c r="B3015" t="s">
        <v>1187</v>
      </c>
      <c r="C3015" s="45"/>
      <c r="E3015" s="4" t="str">
        <f>IFERROR(VLOOKUP(A3015,'ListaN69 09-02-2025'!$A$9:$E$9716,5,0)*IF($C$3="SI",((D7012/100)+1),1)*IF(AND($C$3="SI",$C$4="SI"),IF(D7012=21,0.92,IF(D7012=10.5,0.96,1)),1)*IF(ISNUMBER($C$5),1-$C$5,1),"-")</f>
        <v>-</v>
      </c>
      <c r="F3015" s="4" t="str">
        <f t="shared" si="46"/>
        <v>-</v>
      </c>
      <c r="AC3015" t="str">
        <f>'ListaN69 09-02-2025'!AF3013</f>
        <v>Titulo</v>
      </c>
    </row>
    <row r="3016" spans="1:29" x14ac:dyDescent="0.2">
      <c r="C3016" s="45"/>
      <c r="E3016" s="4" t="str">
        <f>IFERROR(VLOOKUP(A3016,'ListaN69 09-02-2025'!$A$9:$E$9716,5,0)*IF($C$3="SI",((D7013/100)+1),1)*IF(AND($C$3="SI",$C$4="SI"),IF(D7013=21,0.92,IF(D7013=10.5,0.96,1)),1)*IF(ISNUMBER($C$5),1-$C$5,1),"-")</f>
        <v>-</v>
      </c>
      <c r="F3016" s="4" t="str">
        <f t="shared" si="46"/>
        <v>-</v>
      </c>
      <c r="AC3016" t="str">
        <f>'ListaN69 09-02-2025'!AF3014</f>
        <v>Blanco</v>
      </c>
    </row>
    <row r="3017" spans="1:29" x14ac:dyDescent="0.2">
      <c r="A3017" s="1" t="s">
        <v>2009</v>
      </c>
      <c r="B3017" t="s">
        <v>1950</v>
      </c>
      <c r="C3017" s="45" t="s">
        <v>4951</v>
      </c>
      <c r="D3017">
        <v>21</v>
      </c>
      <c r="E3017" s="4">
        <f>IFERROR(VLOOKUP(A3017,'ListaN69 09-02-2025'!$A$9:$E$9716,5,0)*IF($C$3="SI",((D7014/100)+1),1)*IF(AND($C$3="SI",$C$4="SI"),IF(D7014=21,0.92,IF(D7014=10.5,0.96,1)),1)*IF(ISNUMBER($C$5),1-$C$5,1),"-")</f>
        <v>1023.048</v>
      </c>
      <c r="F3017" s="4">
        <f t="shared" si="46"/>
        <v>1023.048</v>
      </c>
      <c r="AC3017" t="str">
        <f>'ListaN69 09-02-2025'!AF3015</f>
        <v>Igual</v>
      </c>
    </row>
    <row r="3018" spans="1:29" x14ac:dyDescent="0.2">
      <c r="A3018" s="1" t="s">
        <v>1188</v>
      </c>
      <c r="B3018" t="s">
        <v>1189</v>
      </c>
      <c r="C3018" s="45" t="s">
        <v>4995</v>
      </c>
      <c r="D3018">
        <v>21</v>
      </c>
      <c r="E3018" s="4">
        <f>IFERROR(VLOOKUP(A3018,'ListaN69 09-02-2025'!$A$9:$E$9716,5,0)*IF($C$3="SI",((D7015/100)+1),1)*IF(AND($C$3="SI",$C$4="SI"),IF(D7015=21,0.92,IF(D7015=10.5,0.96,1)),1)*IF(ISNUMBER($C$5),1-$C$5,1),"-")</f>
        <v>1299.154</v>
      </c>
      <c r="F3018" s="4">
        <f t="shared" si="46"/>
        <v>1299.154</v>
      </c>
      <c r="AC3018" t="str">
        <f>'ListaN69 09-02-2025'!AF3016</f>
        <v>Aumento</v>
      </c>
    </row>
    <row r="3019" spans="1:29" x14ac:dyDescent="0.2">
      <c r="A3019" s="1" t="s">
        <v>1190</v>
      </c>
      <c r="B3019" t="s">
        <v>1191</v>
      </c>
      <c r="C3019" s="45" t="s">
        <v>4995</v>
      </c>
      <c r="D3019">
        <v>21</v>
      </c>
      <c r="E3019" s="4">
        <f>IFERROR(VLOOKUP(A3019,'ListaN69 09-02-2025'!$A$9:$E$9716,5,0)*IF($C$3="SI",((D7016/100)+1),1)*IF(AND($C$3="SI",$C$4="SI"),IF(D7016=21,0.92,IF(D7016=10.5,0.96,1)),1)*IF(ISNUMBER($C$5),1-$C$5,1),"-")</f>
        <v>1512.4960000000001</v>
      </c>
      <c r="F3019" s="4">
        <f t="shared" si="46"/>
        <v>1512.4960000000001</v>
      </c>
      <c r="AC3019" t="str">
        <f>'ListaN69 09-02-2025'!AF3017</f>
        <v>Igual</v>
      </c>
    </row>
    <row r="3020" spans="1:29" x14ac:dyDescent="0.2">
      <c r="C3020" s="45"/>
      <c r="E3020" s="4" t="str">
        <f>IFERROR(VLOOKUP(A3020,'ListaN69 09-02-2025'!$A$9:$E$9716,5,0)*IF($C$3="SI",((D7017/100)+1),1)*IF(AND($C$3="SI",$C$4="SI"),IF(D7017=21,0.92,IF(D7017=10.5,0.96,1)),1)*IF(ISNUMBER($C$5),1-$C$5,1),"-")</f>
        <v>-</v>
      </c>
      <c r="F3020" s="4" t="str">
        <f t="shared" si="46"/>
        <v>-</v>
      </c>
      <c r="AC3020" t="str">
        <f>'ListaN69 09-02-2025'!AF3018</f>
        <v>Blanco</v>
      </c>
    </row>
    <row r="3021" spans="1:29" x14ac:dyDescent="0.2">
      <c r="B3021" t="s">
        <v>1192</v>
      </c>
      <c r="C3021" s="45"/>
      <c r="E3021" s="4" t="str">
        <f>IFERROR(VLOOKUP(A3021,'ListaN69 09-02-2025'!$A$9:$E$9716,5,0)*IF($C$3="SI",((D7018/100)+1),1)*IF(AND($C$3="SI",$C$4="SI"),IF(D7018=21,0.92,IF(D7018=10.5,0.96,1)),1)*IF(ISNUMBER($C$5),1-$C$5,1),"-")</f>
        <v>-</v>
      </c>
      <c r="F3021" s="4" t="str">
        <f t="shared" si="46"/>
        <v>-</v>
      </c>
      <c r="AC3021" t="str">
        <f>'ListaN69 09-02-2025'!AF3019</f>
        <v>Titulo</v>
      </c>
    </row>
    <row r="3022" spans="1:29" x14ac:dyDescent="0.2">
      <c r="C3022" s="45"/>
      <c r="E3022" s="4" t="str">
        <f>IFERROR(VLOOKUP(A3022,'ListaN69 09-02-2025'!$A$9:$E$9716,5,0)*IF($C$3="SI",((D7019/100)+1),1)*IF(AND($C$3="SI",$C$4="SI"),IF(D7019=21,0.92,IF(D7019=10.5,0.96,1)),1)*IF(ISNUMBER($C$5),1-$C$5,1),"-")</f>
        <v>-</v>
      </c>
      <c r="F3022" s="4" t="str">
        <f t="shared" ref="F3022:F3085" si="47">IFERROR(E3022*IF(ISNUMBER($C$6),1+$C$6,1),"-")</f>
        <v>-</v>
      </c>
      <c r="AC3022" t="str">
        <f>'ListaN69 09-02-2025'!AF3020</f>
        <v>Blanco</v>
      </c>
    </row>
    <row r="3023" spans="1:29" x14ac:dyDescent="0.2">
      <c r="A3023" s="1" t="s">
        <v>1195</v>
      </c>
      <c r="B3023" t="s">
        <v>1196</v>
      </c>
      <c r="C3023" s="45" t="s">
        <v>5075</v>
      </c>
      <c r="D3023">
        <v>21</v>
      </c>
      <c r="E3023" s="4">
        <f>IFERROR(VLOOKUP(A3023,'ListaN69 09-02-2025'!$A$9:$E$9716,5,0)*IF($C$3="SI",((D7020/100)+1),1)*IF(AND($C$3="SI",$C$4="SI"),IF(D7020=21,0.92,IF(D7020=10.5,0.96,1)),1)*IF(ISNUMBER($C$5),1-$C$5,1),"-")</f>
        <v>8240.9745000000003</v>
      </c>
      <c r="F3023" s="4">
        <f t="shared" si="47"/>
        <v>8240.9745000000003</v>
      </c>
      <c r="AC3023" t="str">
        <f>'ListaN69 09-02-2025'!AF3021</f>
        <v>Bajo</v>
      </c>
    </row>
    <row r="3024" spans="1:29" x14ac:dyDescent="0.2">
      <c r="A3024" s="1" t="s">
        <v>1197</v>
      </c>
      <c r="B3024" t="s">
        <v>1198</v>
      </c>
      <c r="C3024" s="45" t="s">
        <v>5074</v>
      </c>
      <c r="D3024">
        <v>21</v>
      </c>
      <c r="E3024" s="4">
        <f>IFERROR(VLOOKUP(A3024,'ListaN69 09-02-2025'!$A$9:$E$9716,5,0)*IF($C$3="SI",((D7021/100)+1),1)*IF(AND($C$3="SI",$C$4="SI"),IF(D7021=21,0.92,IF(D7021=10.5,0.96,1)),1)*IF(ISNUMBER($C$5),1-$C$5,1),"-")</f>
        <v>4015.7999999999997</v>
      </c>
      <c r="F3024" s="4">
        <f t="shared" si="47"/>
        <v>4015.7999999999997</v>
      </c>
      <c r="AC3024" t="str">
        <f>'ListaN69 09-02-2025'!AF3022</f>
        <v>Bajo</v>
      </c>
    </row>
    <row r="3025" spans="1:29" x14ac:dyDescent="0.2">
      <c r="A3025" s="1" t="s">
        <v>6606</v>
      </c>
      <c r="B3025" t="s">
        <v>6607</v>
      </c>
      <c r="C3025" s="45" t="s">
        <v>5074</v>
      </c>
      <c r="D3025">
        <v>21</v>
      </c>
      <c r="E3025" s="4">
        <f>IFERROR(VLOOKUP(A3025,'ListaN69 09-02-2025'!$A$9:$E$9716,5,0)*IF($C$3="SI",((D7022/100)+1),1)*IF(AND($C$3="SI",$C$4="SI"),IF(D7022=21,0.92,IF(D7022=10.5,0.96,1)),1)*IF(ISNUMBER($C$5),1-$C$5,1),"-")</f>
        <v>2650.3</v>
      </c>
      <c r="F3025" s="4">
        <f t="shared" si="47"/>
        <v>2650.3</v>
      </c>
      <c r="AC3025" t="str">
        <f>'ListaN69 09-02-2025'!AF3023</f>
        <v>Igual</v>
      </c>
    </row>
    <row r="3026" spans="1:29" x14ac:dyDescent="0.2">
      <c r="A3026" s="1" t="s">
        <v>1199</v>
      </c>
      <c r="B3026" t="s">
        <v>1200</v>
      </c>
      <c r="C3026" s="45" t="s">
        <v>5054</v>
      </c>
      <c r="D3026">
        <v>21</v>
      </c>
      <c r="E3026" s="4">
        <f>IFERROR(VLOOKUP(A3026,'ListaN69 09-02-2025'!$A$9:$E$9716,5,0)*IF($C$3="SI",((D7023/100)+1),1)*IF(AND($C$3="SI",$C$4="SI"),IF(D7023=21,0.92,IF(D7023=10.5,0.96,1)),1)*IF(ISNUMBER($C$5),1-$C$5,1),"-")</f>
        <v>5808.36</v>
      </c>
      <c r="F3026" s="4">
        <f t="shared" si="47"/>
        <v>5808.36</v>
      </c>
      <c r="AC3026" t="str">
        <f>'ListaN69 09-02-2025'!AF3024</f>
        <v>Bajo</v>
      </c>
    </row>
    <row r="3027" spans="1:29" x14ac:dyDescent="0.2">
      <c r="A3027" s="1" t="s">
        <v>5493</v>
      </c>
      <c r="B3027" t="s">
        <v>5494</v>
      </c>
      <c r="C3027" s="45" t="s">
        <v>5054</v>
      </c>
      <c r="D3027">
        <v>21</v>
      </c>
      <c r="E3027" s="4">
        <f>IFERROR(VLOOKUP(A3027,'ListaN69 09-02-2025'!$A$9:$E$9716,5,0)*IF($C$3="SI",((D7024/100)+1),1)*IF(AND($C$3="SI",$C$4="SI"),IF(D7024=21,0.92,IF(D7024=10.5,0.96,1)),1)*IF(ISNUMBER($C$5),1-$C$5,1),"-")</f>
        <v>4861.3999999999996</v>
      </c>
      <c r="F3027" s="4">
        <f t="shared" si="47"/>
        <v>4861.3999999999996</v>
      </c>
      <c r="AC3027" t="str">
        <f>'ListaN69 09-02-2025'!AF3025</f>
        <v>Igual</v>
      </c>
    </row>
    <row r="3028" spans="1:29" x14ac:dyDescent="0.2">
      <c r="A3028" s="1" t="s">
        <v>1194</v>
      </c>
      <c r="B3028" t="s">
        <v>2691</v>
      </c>
      <c r="C3028" s="45" t="s">
        <v>5054</v>
      </c>
      <c r="D3028">
        <v>21</v>
      </c>
      <c r="E3028" s="4">
        <f>IFERROR(VLOOKUP(A3028,'ListaN69 09-02-2025'!$A$9:$E$9716,5,0)*IF($C$3="SI",((D7025/100)+1),1)*IF(AND($C$3="SI",$C$4="SI"),IF(D7025=21,0.92,IF(D7025=10.5,0.96,1)),1)*IF(ISNUMBER($C$5),1-$C$5,1),"-")</f>
        <v>10353.779999999999</v>
      </c>
      <c r="F3028" s="4">
        <f t="shared" si="47"/>
        <v>10353.779999999999</v>
      </c>
      <c r="AC3028" t="str">
        <f>'ListaN69 09-02-2025'!AF3026</f>
        <v>Bajo</v>
      </c>
    </row>
    <row r="3029" spans="1:29" x14ac:dyDescent="0.2">
      <c r="A3029" s="1" t="s">
        <v>1193</v>
      </c>
      <c r="B3029" t="s">
        <v>2692</v>
      </c>
      <c r="C3029" s="45" t="s">
        <v>5054</v>
      </c>
      <c r="D3029">
        <v>21</v>
      </c>
      <c r="E3029" s="4">
        <f>IFERROR(VLOOKUP(A3029,'ListaN69 09-02-2025'!$A$9:$E$9716,5,0)*IF($C$3="SI",((D7026/100)+1),1)*IF(AND($C$3="SI",$C$4="SI"),IF(D7026=21,0.92,IF(D7026=10.5,0.96,1)),1)*IF(ISNUMBER($C$5),1-$C$5,1),"-")</f>
        <v>10013.31</v>
      </c>
      <c r="F3029" s="4">
        <f t="shared" si="47"/>
        <v>10013.31</v>
      </c>
      <c r="AC3029" t="str">
        <f>'ListaN69 09-02-2025'!AF3027</f>
        <v>Bajo</v>
      </c>
    </row>
    <row r="3030" spans="1:29" x14ac:dyDescent="0.2">
      <c r="A3030" s="1" t="s">
        <v>1201</v>
      </c>
      <c r="B3030" t="s">
        <v>1202</v>
      </c>
      <c r="C3030" s="45" t="s">
        <v>5076</v>
      </c>
      <c r="D3030">
        <v>21</v>
      </c>
      <c r="E3030" s="4">
        <f>IFERROR(VLOOKUP(A3030,'ListaN69 09-02-2025'!$A$9:$E$9716,5,0)*IF($C$3="SI",((D7027/100)+1),1)*IF(AND($C$3="SI",$C$4="SI"),IF(D7027=21,0.92,IF(D7027=10.5,0.96,1)),1)*IF(ISNUMBER($C$5),1-$C$5,1),"-")</f>
        <v>1456.7719999999999</v>
      </c>
      <c r="F3030" s="4">
        <f t="shared" si="47"/>
        <v>1456.7719999999999</v>
      </c>
      <c r="AC3030" t="str">
        <f>'ListaN69 09-02-2025'!AF3028</f>
        <v>Igual</v>
      </c>
    </row>
    <row r="3031" spans="1:29" x14ac:dyDescent="0.2">
      <c r="A3031" s="1" t="s">
        <v>1203</v>
      </c>
      <c r="B3031" t="s">
        <v>1204</v>
      </c>
      <c r="C3031" s="45" t="s">
        <v>5077</v>
      </c>
      <c r="D3031">
        <v>21</v>
      </c>
      <c r="E3031" s="4">
        <f>IFERROR(VLOOKUP(A3031,'ListaN69 09-02-2025'!$A$9:$E$9716,5,0)*IF($C$3="SI",((D7028/100)+1),1)*IF(AND($C$3="SI",$C$4="SI"),IF(D7028=21,0.92,IF(D7028=10.5,0.96,1)),1)*IF(ISNUMBER($C$5),1-$C$5,1),"-")</f>
        <v>1764.046</v>
      </c>
      <c r="F3031" s="4">
        <f t="shared" si="47"/>
        <v>1764.046</v>
      </c>
      <c r="AC3031" t="str">
        <f>'ListaN69 09-02-2025'!AF3029</f>
        <v>Igual</v>
      </c>
    </row>
    <row r="3032" spans="1:29" x14ac:dyDescent="0.2">
      <c r="C3032" s="45"/>
      <c r="E3032" s="4" t="str">
        <f>IFERROR(VLOOKUP(A3032,'ListaN69 09-02-2025'!$A$9:$E$9716,5,0)*IF($C$3="SI",((D7029/100)+1),1)*IF(AND($C$3="SI",$C$4="SI"),IF(D7029=21,0.92,IF(D7029=10.5,0.96,1)),1)*IF(ISNUMBER($C$5),1-$C$5,1),"-")</f>
        <v>-</v>
      </c>
      <c r="F3032" s="4" t="str">
        <f t="shared" si="47"/>
        <v>-</v>
      </c>
      <c r="AC3032" t="str">
        <f>'ListaN69 09-02-2025'!AF3030</f>
        <v>Blanco</v>
      </c>
    </row>
    <row r="3033" spans="1:29" x14ac:dyDescent="0.2">
      <c r="B3033" t="s">
        <v>1839</v>
      </c>
      <c r="C3033" s="45"/>
      <c r="E3033" s="4" t="str">
        <f>IFERROR(VLOOKUP(A3033,'ListaN69 09-02-2025'!$A$9:$E$9716,5,0)*IF($C$3="SI",((D7030/100)+1),1)*IF(AND($C$3="SI",$C$4="SI"),IF(D7030=21,0.92,IF(D7030=10.5,0.96,1)),1)*IF(ISNUMBER($C$5),1-$C$5,1),"-")</f>
        <v>-</v>
      </c>
      <c r="F3033" s="4" t="str">
        <f t="shared" si="47"/>
        <v>-</v>
      </c>
      <c r="AC3033" t="str">
        <f>'ListaN69 09-02-2025'!AF3031</f>
        <v>Titulo</v>
      </c>
    </row>
    <row r="3034" spans="1:29" x14ac:dyDescent="0.2">
      <c r="C3034" s="45"/>
      <c r="E3034" s="4" t="str">
        <f>IFERROR(VLOOKUP(A3034,'ListaN69 09-02-2025'!$A$9:$E$9716,5,0)*IF($C$3="SI",((D7031/100)+1),1)*IF(AND($C$3="SI",$C$4="SI"),IF(D7031=21,0.92,IF(D7031=10.5,0.96,1)),1)*IF(ISNUMBER($C$5),1-$C$5,1),"-")</f>
        <v>-</v>
      </c>
      <c r="F3034" s="4" t="str">
        <f t="shared" si="47"/>
        <v>-</v>
      </c>
      <c r="AC3034" t="str">
        <f>'ListaN69 09-02-2025'!AF3032</f>
        <v>Blanco</v>
      </c>
    </row>
    <row r="3035" spans="1:29" x14ac:dyDescent="0.2">
      <c r="A3035" s="1">
        <v>7073</v>
      </c>
      <c r="B3035" t="s">
        <v>2002</v>
      </c>
      <c r="C3035" s="45" t="s">
        <v>5028</v>
      </c>
      <c r="D3035">
        <v>21</v>
      </c>
      <c r="E3035" s="4">
        <f>IFERROR(VLOOKUP(A3035,'ListaN69 09-02-2025'!$A$9:$E$9716,5,0)*IF($C$3="SI",((D7032/100)+1),1)*IF(AND($C$3="SI",$C$4="SI"),IF(D7032=21,0.92,IF(D7032=10.5,0.96,1)),1)*IF(ISNUMBER($C$5),1-$C$5,1),"-")</f>
        <v>92393.797999999995</v>
      </c>
      <c r="F3035" s="4">
        <f t="shared" si="47"/>
        <v>92393.797999999995</v>
      </c>
      <c r="AC3035" t="str">
        <f>'ListaN69 09-02-2025'!AF3033</f>
        <v>Igual</v>
      </c>
    </row>
    <row r="3036" spans="1:29" x14ac:dyDescent="0.2">
      <c r="A3036" s="1">
        <v>7074</v>
      </c>
      <c r="B3036" t="s">
        <v>1843</v>
      </c>
      <c r="C3036" s="45" t="s">
        <v>5028</v>
      </c>
      <c r="D3036">
        <v>21</v>
      </c>
      <c r="E3036" s="4">
        <f>IFERROR(VLOOKUP(A3036,'ListaN69 09-02-2025'!$A$9:$E$9716,5,0)*IF($C$3="SI",((D7033/100)+1),1)*IF(AND($C$3="SI",$C$4="SI"),IF(D7033=21,0.92,IF(D7033=10.5,0.96,1)),1)*IF(ISNUMBER($C$5),1-$C$5,1),"-")</f>
        <v>92664.11</v>
      </c>
      <c r="F3036" s="4">
        <f t="shared" si="47"/>
        <v>92664.11</v>
      </c>
      <c r="AC3036" t="str">
        <f>'ListaN69 09-02-2025'!AF3034</f>
        <v>Igual</v>
      </c>
    </row>
    <row r="3037" spans="1:29" x14ac:dyDescent="0.2">
      <c r="A3037" s="1">
        <v>7083</v>
      </c>
      <c r="B3037" t="s">
        <v>1846</v>
      </c>
      <c r="C3037" s="45" t="s">
        <v>5028</v>
      </c>
      <c r="D3037">
        <v>21</v>
      </c>
      <c r="E3037" s="4">
        <f>IFERROR(VLOOKUP(A3037,'ListaN69 09-02-2025'!$A$9:$E$9716,5,0)*IF($C$3="SI",((D7034/100)+1),1)*IF(AND($C$3="SI",$C$4="SI"),IF(D7034=21,0.92,IF(D7034=10.5,0.96,1)),1)*IF(ISNUMBER($C$5),1-$C$5,1),"-")</f>
        <v>87489.941999999995</v>
      </c>
      <c r="F3037" s="4">
        <f t="shared" si="47"/>
        <v>87489.941999999995</v>
      </c>
      <c r="AC3037" t="str">
        <f>'ListaN69 09-02-2025'!AF3035</f>
        <v>Igual</v>
      </c>
    </row>
    <row r="3038" spans="1:29" x14ac:dyDescent="0.2">
      <c r="A3038" s="1">
        <v>7273</v>
      </c>
      <c r="B3038" t="s">
        <v>1844</v>
      </c>
      <c r="C3038" s="45" t="s">
        <v>4964</v>
      </c>
      <c r="D3038">
        <v>21</v>
      </c>
      <c r="E3038" s="4">
        <f>IFERROR(VLOOKUP(A3038,'ListaN69 09-02-2025'!$A$9:$E$9716,5,0)*IF($C$3="SI",((D7035/100)+1),1)*IF(AND($C$3="SI",$C$4="SI"),IF(D7035=21,0.92,IF(D7035=10.5,0.96,1)),1)*IF(ISNUMBER($C$5),1-$C$5,1),"-")</f>
        <v>38996.245999999999</v>
      </c>
      <c r="F3038" s="4">
        <f t="shared" si="47"/>
        <v>38996.245999999999</v>
      </c>
      <c r="AC3038" t="str">
        <f>'ListaN69 09-02-2025'!AF3036</f>
        <v>Igual</v>
      </c>
    </row>
    <row r="3039" spans="1:29" x14ac:dyDescent="0.2">
      <c r="A3039" s="1">
        <v>7274</v>
      </c>
      <c r="B3039" t="s">
        <v>1845</v>
      </c>
      <c r="C3039" s="45" t="s">
        <v>4964</v>
      </c>
      <c r="D3039">
        <v>21</v>
      </c>
      <c r="E3039" s="4">
        <f>IFERROR(VLOOKUP(A3039,'ListaN69 09-02-2025'!$A$9:$E$9716,5,0)*IF($C$3="SI",((D7036/100)+1),1)*IF(AND($C$3="SI",$C$4="SI"),IF(D7036=21,0.92,IF(D7036=10.5,0.96,1)),1)*IF(ISNUMBER($C$5),1-$C$5,1),"-")</f>
        <v>42409.14</v>
      </c>
      <c r="F3039" s="4">
        <f t="shared" si="47"/>
        <v>42409.14</v>
      </c>
      <c r="AC3039" t="str">
        <f>'ListaN69 09-02-2025'!AF3037</f>
        <v>Igual</v>
      </c>
    </row>
    <row r="3040" spans="1:29" x14ac:dyDescent="0.2">
      <c r="A3040" s="1">
        <v>7592</v>
      </c>
      <c r="B3040" t="s">
        <v>3977</v>
      </c>
      <c r="C3040" s="45" t="s">
        <v>4965</v>
      </c>
      <c r="D3040">
        <v>21</v>
      </c>
      <c r="E3040" s="4">
        <f>IFERROR(VLOOKUP(A3040,'ListaN69 09-02-2025'!$A$9:$E$9716,5,0)*IF($C$3="SI",((D7037/100)+1),1)*IF(AND($C$3="SI",$C$4="SI"),IF(D7037=21,0.92,IF(D7037=10.5,0.96,1)),1)*IF(ISNUMBER($C$5),1-$C$5,1),"-")</f>
        <v>31686.788</v>
      </c>
      <c r="F3040" s="4">
        <f t="shared" si="47"/>
        <v>31686.788</v>
      </c>
      <c r="AC3040" t="str">
        <f>'ListaN69 09-02-2025'!AF3038</f>
        <v>Igual</v>
      </c>
    </row>
    <row r="3041" spans="1:29" x14ac:dyDescent="0.2">
      <c r="A3041" s="1">
        <v>8568</v>
      </c>
      <c r="B3041" t="s">
        <v>1841</v>
      </c>
      <c r="C3041" s="45" t="s">
        <v>4980</v>
      </c>
      <c r="D3041">
        <v>21</v>
      </c>
      <c r="E3041" s="4">
        <f>IFERROR(VLOOKUP(A3041,'ListaN69 09-02-2025'!$A$9:$E$9716,5,0)*IF($C$3="SI",((D7038/100)+1),1)*IF(AND($C$3="SI",$C$4="SI"),IF(D7038=21,0.92,IF(D7038=10.5,0.96,1)),1)*IF(ISNUMBER($C$5),1-$C$5,1),"-")</f>
        <v>17504.79</v>
      </c>
      <c r="F3041" s="4">
        <f t="shared" si="47"/>
        <v>17504.79</v>
      </c>
      <c r="AC3041" t="str">
        <f>'ListaN69 09-02-2025'!AF3039</f>
        <v>Igual</v>
      </c>
    </row>
    <row r="3042" spans="1:29" x14ac:dyDescent="0.2">
      <c r="A3042" s="1">
        <v>9020</v>
      </c>
      <c r="B3042" t="s">
        <v>1840</v>
      </c>
      <c r="C3042" s="45" t="s">
        <v>4980</v>
      </c>
      <c r="D3042">
        <v>21</v>
      </c>
      <c r="E3042" s="4">
        <f>IFERROR(VLOOKUP(A3042,'ListaN69 09-02-2025'!$A$9:$E$9716,5,0)*IF($C$3="SI",((D7039/100)+1),1)*IF(AND($C$3="SI",$C$4="SI"),IF(D7039=21,0.92,IF(D7039=10.5,0.96,1)),1)*IF(ISNUMBER($C$5),1-$C$5,1),"-")</f>
        <v>19782.035</v>
      </c>
      <c r="F3042" s="4">
        <f t="shared" si="47"/>
        <v>19782.035</v>
      </c>
      <c r="AC3042" t="str">
        <f>'ListaN69 09-02-2025'!AF3040</f>
        <v>Igual</v>
      </c>
    </row>
    <row r="3043" spans="1:29" x14ac:dyDescent="0.2">
      <c r="A3043" s="1">
        <v>9036</v>
      </c>
      <c r="B3043" t="s">
        <v>1842</v>
      </c>
      <c r="C3043" s="45" t="s">
        <v>4964</v>
      </c>
      <c r="D3043">
        <v>21</v>
      </c>
      <c r="E3043" s="4">
        <f>IFERROR(VLOOKUP(A3043,'ListaN69 09-02-2025'!$A$9:$E$9716,5,0)*IF($C$3="SI",((D7040/100)+1),1)*IF(AND($C$3="SI",$C$4="SI"),IF(D7040=21,0.92,IF(D7040=10.5,0.96,1)),1)*IF(ISNUMBER($C$5),1-$C$5,1),"-")</f>
        <v>28634.309000000001</v>
      </c>
      <c r="F3043" s="4">
        <f t="shared" si="47"/>
        <v>28634.309000000001</v>
      </c>
      <c r="AC3043" t="str">
        <f>'ListaN69 09-02-2025'!AF3041</f>
        <v>Igual</v>
      </c>
    </row>
    <row r="3044" spans="1:29" x14ac:dyDescent="0.2">
      <c r="C3044" s="45"/>
      <c r="E3044" s="4" t="str">
        <f>IFERROR(VLOOKUP(A3044,'ListaN69 09-02-2025'!$A$9:$E$9716,5,0)*IF($C$3="SI",((D7041/100)+1),1)*IF(AND($C$3="SI",$C$4="SI"),IF(D7041=21,0.92,IF(D7041=10.5,0.96,1)),1)*IF(ISNUMBER($C$5),1-$C$5,1),"-")</f>
        <v>-</v>
      </c>
      <c r="F3044" s="4" t="str">
        <f t="shared" si="47"/>
        <v>-</v>
      </c>
      <c r="AC3044" t="str">
        <f>'ListaN69 09-02-2025'!AF3042</f>
        <v>Blanco</v>
      </c>
    </row>
    <row r="3045" spans="1:29" x14ac:dyDescent="0.2">
      <c r="B3045" t="s">
        <v>1205</v>
      </c>
      <c r="C3045" s="45"/>
      <c r="E3045" s="4" t="str">
        <f>IFERROR(VLOOKUP(A3045,'ListaN69 09-02-2025'!$A$9:$E$9716,5,0)*IF($C$3="SI",((D7042/100)+1),1)*IF(AND($C$3="SI",$C$4="SI"),IF(D7042=21,0.92,IF(D7042=10.5,0.96,1)),1)*IF(ISNUMBER($C$5),1-$C$5,1),"-")</f>
        <v>-</v>
      </c>
      <c r="F3045" s="4" t="str">
        <f t="shared" si="47"/>
        <v>-</v>
      </c>
      <c r="AC3045" t="str">
        <f>'ListaN69 09-02-2025'!AF3043</f>
        <v>Titulo</v>
      </c>
    </row>
    <row r="3046" spans="1:29" x14ac:dyDescent="0.2">
      <c r="C3046" s="45"/>
      <c r="E3046" s="4" t="str">
        <f>IFERROR(VLOOKUP(A3046,'ListaN69 09-02-2025'!$A$9:$E$9716,5,0)*IF($C$3="SI",((D7043/100)+1),1)*IF(AND($C$3="SI",$C$4="SI"),IF(D7043=21,0.92,IF(D7043=10.5,0.96,1)),1)*IF(ISNUMBER($C$5),1-$C$5,1),"-")</f>
        <v>-</v>
      </c>
      <c r="F3046" s="4" t="str">
        <f t="shared" si="47"/>
        <v>-</v>
      </c>
      <c r="AC3046" t="str">
        <f>'ListaN69 09-02-2025'!AF3044</f>
        <v>Blanco</v>
      </c>
    </row>
    <row r="3047" spans="1:29" x14ac:dyDescent="0.2">
      <c r="A3047" s="1" t="s">
        <v>2047</v>
      </c>
      <c r="B3047" t="s">
        <v>4002</v>
      </c>
      <c r="C3047" s="45" t="s">
        <v>5039</v>
      </c>
      <c r="D3047">
        <v>21</v>
      </c>
      <c r="E3047" s="4">
        <f>IFERROR(VLOOKUP(A3047,'ListaN69 09-02-2025'!$A$9:$E$9716,5,0)*IF($C$3="SI",((D7044/100)+1),1)*IF(AND($C$3="SI",$C$4="SI"),IF(D7044=21,0.92,IF(D7044=10.5,0.96,1)),1)*IF(ISNUMBER($C$5),1-$C$5,1),"-")</f>
        <v>5921.85</v>
      </c>
      <c r="F3047" s="4">
        <f t="shared" si="47"/>
        <v>5921.85</v>
      </c>
      <c r="AC3047" t="str">
        <f>'ListaN69 09-02-2025'!AF3045</f>
        <v>Aumento</v>
      </c>
    </row>
    <row r="3048" spans="1:29" x14ac:dyDescent="0.2">
      <c r="A3048" s="1" t="s">
        <v>1206</v>
      </c>
      <c r="B3048" t="s">
        <v>1207</v>
      </c>
      <c r="C3048" s="45" t="s">
        <v>5054</v>
      </c>
      <c r="D3048">
        <v>21</v>
      </c>
      <c r="E3048" s="4">
        <f>IFERROR(VLOOKUP(A3048,'ListaN69 09-02-2025'!$A$9:$E$9716,5,0)*IF($C$3="SI",((D7045/100)+1),1)*IF(AND($C$3="SI",$C$4="SI"),IF(D7045=21,0.92,IF(D7045=10.5,0.96,1)),1)*IF(ISNUMBER($C$5),1-$C$5,1),"-")</f>
        <v>8220.75</v>
      </c>
      <c r="F3048" s="4">
        <f t="shared" si="47"/>
        <v>8220.75</v>
      </c>
      <c r="AC3048" t="str">
        <f>'ListaN69 09-02-2025'!AF3046</f>
        <v>Bajo</v>
      </c>
    </row>
    <row r="3049" spans="1:29" x14ac:dyDescent="0.2">
      <c r="A3049" s="1" t="s">
        <v>1208</v>
      </c>
      <c r="B3049" t="s">
        <v>1209</v>
      </c>
      <c r="C3049" s="45" t="s">
        <v>6608</v>
      </c>
      <c r="D3049">
        <v>21</v>
      </c>
      <c r="E3049" s="4">
        <f>IFERROR(VLOOKUP(A3049,'ListaN69 09-02-2025'!$A$9:$E$9716,5,0)*IF($C$3="SI",((D7046/100)+1),1)*IF(AND($C$3="SI",$C$4="SI"),IF(D7046=21,0.92,IF(D7046=10.5,0.96,1)),1)*IF(ISNUMBER($C$5),1-$C$5,1),"-")</f>
        <v>3468.72</v>
      </c>
      <c r="F3049" s="4">
        <f t="shared" si="47"/>
        <v>3468.72</v>
      </c>
      <c r="AC3049" t="str">
        <f>'ListaN69 09-02-2025'!AF3047</f>
        <v>Bajo</v>
      </c>
    </row>
    <row r="3050" spans="1:29" x14ac:dyDescent="0.2">
      <c r="A3050" s="1" t="s">
        <v>1210</v>
      </c>
      <c r="B3050" t="s">
        <v>1211</v>
      </c>
      <c r="C3050" s="45" t="s">
        <v>5054</v>
      </c>
      <c r="D3050">
        <v>21</v>
      </c>
      <c r="E3050" s="4">
        <f>IFERROR(VLOOKUP(A3050,'ListaN69 09-02-2025'!$A$9:$E$9716,5,0)*IF($C$3="SI",((D7047/100)+1),1)*IF(AND($C$3="SI",$C$4="SI"),IF(D7047=21,0.92,IF(D7047=10.5,0.96,1)),1)*IF(ISNUMBER($C$5),1-$C$5,1),"-")</f>
        <v>4731.66</v>
      </c>
      <c r="F3050" s="4">
        <f t="shared" si="47"/>
        <v>4731.66</v>
      </c>
      <c r="AC3050" t="str">
        <f>'ListaN69 09-02-2025'!AF3048</f>
        <v>Bajo</v>
      </c>
    </row>
    <row r="3051" spans="1:29" x14ac:dyDescent="0.2">
      <c r="C3051" s="45"/>
      <c r="E3051" s="4" t="str">
        <f>IFERROR(VLOOKUP(A3051,'ListaN69 09-02-2025'!$A$9:$E$9716,5,0)*IF($C$3="SI",((D7048/100)+1),1)*IF(AND($C$3="SI",$C$4="SI"),IF(D7048=21,0.92,IF(D7048=10.5,0.96,1)),1)*IF(ISNUMBER($C$5),1-$C$5,1),"-")</f>
        <v>-</v>
      </c>
      <c r="F3051" s="4" t="str">
        <f t="shared" si="47"/>
        <v>-</v>
      </c>
      <c r="AC3051" t="str">
        <f>'ListaN69 09-02-2025'!AF3049</f>
        <v>Blanco</v>
      </c>
    </row>
    <row r="3052" spans="1:29" x14ac:dyDescent="0.2">
      <c r="B3052" t="s">
        <v>1212</v>
      </c>
      <c r="C3052" s="45"/>
      <c r="E3052" s="4" t="str">
        <f>IFERROR(VLOOKUP(A3052,'ListaN69 09-02-2025'!$A$9:$E$9716,5,0)*IF($C$3="SI",((D7049/100)+1),1)*IF(AND($C$3="SI",$C$4="SI"),IF(D7049=21,0.92,IF(D7049=10.5,0.96,1)),1)*IF(ISNUMBER($C$5),1-$C$5,1),"-")</f>
        <v>-</v>
      </c>
      <c r="F3052" s="4" t="str">
        <f t="shared" si="47"/>
        <v>-</v>
      </c>
      <c r="AC3052" t="str">
        <f>'ListaN69 09-02-2025'!AF3050</f>
        <v>Titulo</v>
      </c>
    </row>
    <row r="3053" spans="1:29" x14ac:dyDescent="0.2">
      <c r="C3053" s="45"/>
      <c r="E3053" s="4" t="str">
        <f>IFERROR(VLOOKUP(A3053,'ListaN69 09-02-2025'!$A$9:$E$9716,5,0)*IF($C$3="SI",((D7050/100)+1),1)*IF(AND($C$3="SI",$C$4="SI"),IF(D7050=21,0.92,IF(D7050=10.5,0.96,1)),1)*IF(ISNUMBER($C$5),1-$C$5,1),"-")</f>
        <v>-</v>
      </c>
      <c r="F3053" s="4" t="str">
        <f t="shared" si="47"/>
        <v>-</v>
      </c>
      <c r="AC3053" t="str">
        <f>'ListaN69 09-02-2025'!AF3051</f>
        <v>Blanco</v>
      </c>
    </row>
    <row r="3054" spans="1:29" x14ac:dyDescent="0.2">
      <c r="A3054" s="1" t="s">
        <v>3196</v>
      </c>
      <c r="B3054" t="s">
        <v>3197</v>
      </c>
      <c r="C3054" s="45" t="s">
        <v>5565</v>
      </c>
      <c r="D3054">
        <v>21</v>
      </c>
      <c r="E3054" s="4">
        <f>IFERROR(VLOOKUP(A3054,'ListaN69 09-02-2025'!$A$9:$E$9716,5,0)*IF($C$3="SI",((D7051/100)+1),1)*IF(AND($C$3="SI",$C$4="SI"),IF(D7051=21,0.92,IF(D7051=10.5,0.96,1)),1)*IF(ISNUMBER($C$5),1-$C$5,1),"-")</f>
        <v>27266.263499999997</v>
      </c>
      <c r="F3054" s="4">
        <f t="shared" si="47"/>
        <v>27266.263499999997</v>
      </c>
      <c r="AC3054" t="str">
        <f>'ListaN69 09-02-2025'!AF3052</f>
        <v>Bajo</v>
      </c>
    </row>
    <row r="3055" spans="1:29" x14ac:dyDescent="0.2">
      <c r="A3055" s="1" t="s">
        <v>3198</v>
      </c>
      <c r="B3055" t="s">
        <v>3199</v>
      </c>
      <c r="C3055" s="45" t="s">
        <v>5565</v>
      </c>
      <c r="D3055">
        <v>21</v>
      </c>
      <c r="E3055" s="4">
        <f>IFERROR(VLOOKUP(A3055,'ListaN69 09-02-2025'!$A$9:$E$9716,5,0)*IF($C$3="SI",((D7052/100)+1),1)*IF(AND($C$3="SI",$C$4="SI"),IF(D7052=21,0.92,IF(D7052=10.5,0.96,1)),1)*IF(ISNUMBER($C$5),1-$C$5,1),"-")</f>
        <v>37171.466999999997</v>
      </c>
      <c r="F3055" s="4">
        <f t="shared" si="47"/>
        <v>37171.466999999997</v>
      </c>
      <c r="AC3055" t="str">
        <f>'ListaN69 09-02-2025'!AF3053</f>
        <v>Bajo</v>
      </c>
    </row>
    <row r="3056" spans="1:29" x14ac:dyDescent="0.2">
      <c r="A3056" s="1" t="s">
        <v>1215</v>
      </c>
      <c r="B3056" t="s">
        <v>1216</v>
      </c>
      <c r="C3056" s="45" t="s">
        <v>5078</v>
      </c>
      <c r="D3056">
        <v>21</v>
      </c>
      <c r="E3056" s="4">
        <f>IFERROR(VLOOKUP(A3056,'ListaN69 09-02-2025'!$A$9:$E$9716,5,0)*IF($C$3="SI",((D7053/100)+1),1)*IF(AND($C$3="SI",$C$4="SI"),IF(D7053=21,0.92,IF(D7053=10.5,0.96,1)),1)*IF(ISNUMBER($C$5),1-$C$5,1),"-")</f>
        <v>59492.04</v>
      </c>
      <c r="F3056" s="4">
        <f t="shared" si="47"/>
        <v>59492.04</v>
      </c>
      <c r="AC3056" t="str">
        <f>'ListaN69 09-02-2025'!AF3054</f>
        <v>Bajo</v>
      </c>
    </row>
    <row r="3057" spans="1:29" x14ac:dyDescent="0.2">
      <c r="A3057" s="1" t="s">
        <v>1213</v>
      </c>
      <c r="B3057" t="s">
        <v>1214</v>
      </c>
      <c r="C3057" s="45" t="s">
        <v>4946</v>
      </c>
      <c r="D3057">
        <v>21</v>
      </c>
      <c r="E3057" s="4">
        <f>IFERROR(VLOOKUP(A3057,'ListaN69 09-02-2025'!$A$9:$E$9716,5,0)*IF($C$3="SI",((D7054/100)+1),1)*IF(AND($C$3="SI",$C$4="SI"),IF(D7054=21,0.92,IF(D7054=10.5,0.96,1)),1)*IF(ISNUMBER($C$5),1-$C$5,1),"-")</f>
        <v>133423.06350000002</v>
      </c>
      <c r="F3057" s="4">
        <f t="shared" si="47"/>
        <v>133423.06350000002</v>
      </c>
      <c r="AC3057" t="str">
        <f>'ListaN69 09-02-2025'!AF3055</f>
        <v>Bajo</v>
      </c>
    </row>
    <row r="3058" spans="1:29" x14ac:dyDescent="0.2">
      <c r="C3058" s="45"/>
      <c r="E3058" s="4" t="str">
        <f>IFERROR(VLOOKUP(A3058,'ListaN69 09-02-2025'!$A$9:$E$9716,5,0)*IF($C$3="SI",((D7055/100)+1),1)*IF(AND($C$3="SI",$C$4="SI"),IF(D7055=21,0.92,IF(D7055=10.5,0.96,1)),1)*IF(ISNUMBER($C$5),1-$C$5,1),"-")</f>
        <v>-</v>
      </c>
      <c r="F3058" s="4" t="str">
        <f t="shared" si="47"/>
        <v>-</v>
      </c>
      <c r="AC3058" t="str">
        <f>'ListaN69 09-02-2025'!AF3056</f>
        <v>Blanco</v>
      </c>
    </row>
    <row r="3059" spans="1:29" x14ac:dyDescent="0.2">
      <c r="B3059" t="s">
        <v>1217</v>
      </c>
      <c r="C3059" s="45"/>
      <c r="E3059" s="4" t="str">
        <f>IFERROR(VLOOKUP(A3059,'ListaN69 09-02-2025'!$A$9:$E$9716,5,0)*IF($C$3="SI",((D7056/100)+1),1)*IF(AND($C$3="SI",$C$4="SI"),IF(D7056=21,0.92,IF(D7056=10.5,0.96,1)),1)*IF(ISNUMBER($C$5),1-$C$5,1),"-")</f>
        <v>-</v>
      </c>
      <c r="F3059" s="4" t="str">
        <f t="shared" si="47"/>
        <v>-</v>
      </c>
      <c r="AC3059" t="str">
        <f>'ListaN69 09-02-2025'!AF3057</f>
        <v>Titulo</v>
      </c>
    </row>
    <row r="3060" spans="1:29" x14ac:dyDescent="0.2">
      <c r="C3060" s="45"/>
      <c r="E3060" s="4" t="str">
        <f>IFERROR(VLOOKUP(A3060,'ListaN69 09-02-2025'!$A$9:$E$9716,5,0)*IF($C$3="SI",((D7057/100)+1),1)*IF(AND($C$3="SI",$C$4="SI"),IF(D7057=21,0.92,IF(D7057=10.5,0.96,1)),1)*IF(ISNUMBER($C$5),1-$C$5,1),"-")</f>
        <v>-</v>
      </c>
      <c r="F3060" s="4" t="str">
        <f t="shared" si="47"/>
        <v>-</v>
      </c>
      <c r="AC3060" t="str">
        <f>'ListaN69 09-02-2025'!AF3058</f>
        <v>Blanco</v>
      </c>
    </row>
    <row r="3061" spans="1:29" x14ac:dyDescent="0.2">
      <c r="A3061" s="1" t="s">
        <v>1218</v>
      </c>
      <c r="B3061" t="s">
        <v>1673</v>
      </c>
      <c r="C3061" s="45" t="s">
        <v>5080</v>
      </c>
      <c r="D3061">
        <v>21</v>
      </c>
      <c r="E3061" s="4">
        <f>IFERROR(VLOOKUP(A3061,'ListaN69 09-02-2025'!$A$9:$E$9716,5,0)*IF($C$3="SI",((D7058/100)+1),1)*IF(AND($C$3="SI",$C$4="SI"),IF(D7058=21,0.92,IF(D7058=10.5,0.96,1)),1)*IF(ISNUMBER($C$5),1-$C$5,1),"-")</f>
        <v>3263.806</v>
      </c>
      <c r="F3061" s="4">
        <f t="shared" si="47"/>
        <v>3263.806</v>
      </c>
      <c r="AC3061" t="str">
        <f>'ListaN69 09-02-2025'!AF3059</f>
        <v>Aumento</v>
      </c>
    </row>
    <row r="3062" spans="1:29" x14ac:dyDescent="0.2">
      <c r="A3062" s="1" t="s">
        <v>1219</v>
      </c>
      <c r="B3062" t="s">
        <v>1671</v>
      </c>
      <c r="C3062" s="45" t="s">
        <v>5079</v>
      </c>
      <c r="D3062">
        <v>21</v>
      </c>
      <c r="E3062" s="4">
        <f>IFERROR(VLOOKUP(A3062,'ListaN69 09-02-2025'!$A$9:$E$9716,5,0)*IF($C$3="SI",((D7059/100)+1),1)*IF(AND($C$3="SI",$C$4="SI"),IF(D7059=21,0.92,IF(D7059=10.5,0.96,1)),1)*IF(ISNUMBER($C$5),1-$C$5,1),"-")</f>
        <v>1385.1279999999999</v>
      </c>
      <c r="F3062" s="4">
        <f t="shared" si="47"/>
        <v>1385.1279999999999</v>
      </c>
      <c r="AC3062" t="str">
        <f>'ListaN69 09-02-2025'!AF3060</f>
        <v>Aumento</v>
      </c>
    </row>
    <row r="3063" spans="1:29" x14ac:dyDescent="0.2">
      <c r="A3063" s="1" t="s">
        <v>1223</v>
      </c>
      <c r="B3063" t="s">
        <v>1674</v>
      </c>
      <c r="C3063" s="45" t="s">
        <v>5082</v>
      </c>
      <c r="D3063">
        <v>21</v>
      </c>
      <c r="E3063" s="4">
        <f>IFERROR(VLOOKUP(A3063,'ListaN69 09-02-2025'!$A$9:$E$9716,5,0)*IF($C$3="SI",((D7060/100)+1),1)*IF(AND($C$3="SI",$C$4="SI"),IF(D7060=21,0.92,IF(D7060=10.5,0.96,1)),1)*IF(ISNUMBER($C$5),1-$C$5,1),"-")</f>
        <v>6002.2179999999998</v>
      </c>
      <c r="F3063" s="4">
        <f t="shared" si="47"/>
        <v>6002.2179999999998</v>
      </c>
      <c r="AC3063" t="str">
        <f>'ListaN69 09-02-2025'!AF3061</f>
        <v>Aumento</v>
      </c>
    </row>
    <row r="3064" spans="1:29" x14ac:dyDescent="0.2">
      <c r="A3064" s="1" t="s">
        <v>1224</v>
      </c>
      <c r="B3064" t="s">
        <v>1675</v>
      </c>
      <c r="C3064" s="45" t="s">
        <v>5081</v>
      </c>
      <c r="D3064">
        <v>21</v>
      </c>
      <c r="E3064" s="4">
        <f>IFERROR(VLOOKUP(A3064,'ListaN69 09-02-2025'!$A$9:$E$9716,5,0)*IF($C$3="SI",((D7061/100)+1),1)*IF(AND($C$3="SI",$C$4="SI"),IF(D7061=21,0.92,IF(D7061=10.5,0.96,1)),1)*IF(ISNUMBER($C$5),1-$C$5,1),"-")</f>
        <v>7960.5</v>
      </c>
      <c r="F3064" s="4">
        <f t="shared" si="47"/>
        <v>7960.5</v>
      </c>
      <c r="AC3064" t="str">
        <f>'ListaN69 09-02-2025'!AF3062</f>
        <v>Aumento</v>
      </c>
    </row>
    <row r="3065" spans="1:29" x14ac:dyDescent="0.2">
      <c r="A3065" s="1" t="s">
        <v>1225</v>
      </c>
      <c r="B3065" t="s">
        <v>1676</v>
      </c>
      <c r="C3065" s="45" t="s">
        <v>5083</v>
      </c>
      <c r="D3065">
        <v>21</v>
      </c>
      <c r="E3065" s="4">
        <f>IFERROR(VLOOKUP(A3065,'ListaN69 09-02-2025'!$A$9:$E$9716,5,0)*IF($C$3="SI",((D7062/100)+1),1)*IF(AND($C$3="SI",$C$4="SI"),IF(D7062=21,0.92,IF(D7062=10.5,0.96,1)),1)*IF(ISNUMBER($C$5),1-$C$5,1),"-")</f>
        <v>12497.986000000001</v>
      </c>
      <c r="F3065" s="4">
        <f t="shared" si="47"/>
        <v>12497.986000000001</v>
      </c>
      <c r="AC3065" t="str">
        <f>'ListaN69 09-02-2025'!AF3063</f>
        <v>Aumento</v>
      </c>
    </row>
    <row r="3066" spans="1:29" x14ac:dyDescent="0.2">
      <c r="A3066" s="1" t="s">
        <v>1220</v>
      </c>
      <c r="B3066" t="s">
        <v>1677</v>
      </c>
      <c r="C3066" s="45" t="s">
        <v>5028</v>
      </c>
      <c r="D3066">
        <v>21</v>
      </c>
      <c r="E3066" s="4">
        <f>IFERROR(VLOOKUP(A3066,'ListaN69 09-02-2025'!$A$9:$E$9716,5,0)*IF($C$3="SI",((D7063/100)+1),1)*IF(AND($C$3="SI",$C$4="SI"),IF(D7063=21,0.92,IF(D7063=10.5,0.96,1)),1)*IF(ISNUMBER($C$5),1-$C$5,1),"-")</f>
        <v>32638.05</v>
      </c>
      <c r="F3066" s="4">
        <f t="shared" si="47"/>
        <v>32638.05</v>
      </c>
      <c r="AC3066" t="str">
        <f>'ListaN69 09-02-2025'!AF3064</f>
        <v>Igual</v>
      </c>
    </row>
    <row r="3067" spans="1:29" x14ac:dyDescent="0.2">
      <c r="A3067" s="1" t="s">
        <v>1221</v>
      </c>
      <c r="B3067" t="s">
        <v>1678</v>
      </c>
      <c r="C3067" s="45" t="s">
        <v>5001</v>
      </c>
      <c r="D3067">
        <v>21</v>
      </c>
      <c r="E3067" s="4">
        <f>IFERROR(VLOOKUP(A3067,'ListaN69 09-02-2025'!$A$9:$E$9716,5,0)*IF($C$3="SI",((D7064/100)+1),1)*IF(AND($C$3="SI",$C$4="SI"),IF(D7064=21,0.92,IF(D7064=10.5,0.96,1)),1)*IF(ISNUMBER($C$5),1-$C$5,1),"-")</f>
        <v>45772.875999999997</v>
      </c>
      <c r="F3067" s="4">
        <f t="shared" si="47"/>
        <v>45772.875999999997</v>
      </c>
      <c r="AC3067" t="str">
        <f>'ListaN69 09-02-2025'!AF3065</f>
        <v>Igual</v>
      </c>
    </row>
    <row r="3068" spans="1:29" x14ac:dyDescent="0.2">
      <c r="A3068" s="1" t="s">
        <v>1222</v>
      </c>
      <c r="B3068" t="s">
        <v>1672</v>
      </c>
      <c r="C3068" s="45" t="s">
        <v>5380</v>
      </c>
      <c r="D3068">
        <v>21</v>
      </c>
      <c r="E3068" s="4">
        <f>IFERROR(VLOOKUP(A3068,'ListaN69 09-02-2025'!$A$9:$E$9716,5,0)*IF($C$3="SI",((D7065/100)+1),1)*IF(AND($C$3="SI",$C$4="SI"),IF(D7065=21,0.92,IF(D7065=10.5,0.96,1)),1)*IF(ISNUMBER($C$5),1-$C$5,1),"-")</f>
        <v>1916.8879999999999</v>
      </c>
      <c r="F3068" s="4">
        <f t="shared" si="47"/>
        <v>1916.8879999999999</v>
      </c>
      <c r="AC3068" t="str">
        <f>'ListaN69 09-02-2025'!AF3066</f>
        <v>Aumento</v>
      </c>
    </row>
    <row r="3069" spans="1:29" x14ac:dyDescent="0.2">
      <c r="A3069" s="1" t="s">
        <v>3200</v>
      </c>
      <c r="B3069" t="s">
        <v>3201</v>
      </c>
      <c r="C3069" s="45" t="s">
        <v>4961</v>
      </c>
      <c r="D3069">
        <v>21</v>
      </c>
      <c r="E3069" s="4">
        <f>IFERROR(VLOOKUP(A3069,'ListaN69 09-02-2025'!$A$9:$E$9716,5,0)*IF($C$3="SI",((D7066/100)+1),1)*IF(AND($C$3="SI",$C$4="SI"),IF(D7066=21,0.92,IF(D7066=10.5,0.96,1)),1)*IF(ISNUMBER($C$5),1-$C$5,1),"-")</f>
        <v>98949.016000000003</v>
      </c>
      <c r="F3069" s="4">
        <f t="shared" si="47"/>
        <v>98949.016000000003</v>
      </c>
      <c r="AC3069" t="str">
        <f>'ListaN69 09-02-2025'!AF3067</f>
        <v>Igual</v>
      </c>
    </row>
    <row r="3070" spans="1:29" x14ac:dyDescent="0.2">
      <c r="C3070" s="45"/>
      <c r="E3070" s="4" t="str">
        <f>IFERROR(VLOOKUP(A3070,'ListaN69 09-02-2025'!$A$9:$E$9716,5,0)*IF($C$3="SI",((D7067/100)+1),1)*IF(AND($C$3="SI",$C$4="SI"),IF(D7067=21,0.92,IF(D7067=10.5,0.96,1)),1)*IF(ISNUMBER($C$5),1-$C$5,1),"-")</f>
        <v>-</v>
      </c>
      <c r="F3070" s="4" t="str">
        <f t="shared" si="47"/>
        <v>-</v>
      </c>
      <c r="AC3070" t="str">
        <f>'ListaN69 09-02-2025'!AF3068</f>
        <v>Blanco</v>
      </c>
    </row>
    <row r="3071" spans="1:29" x14ac:dyDescent="0.2">
      <c r="B3071" t="s">
        <v>1226</v>
      </c>
      <c r="C3071" s="45"/>
      <c r="E3071" s="4" t="str">
        <f>IFERROR(VLOOKUP(A3071,'ListaN69 09-02-2025'!$A$9:$E$9716,5,0)*IF($C$3="SI",((D7068/100)+1),1)*IF(AND($C$3="SI",$C$4="SI"),IF(D7068=21,0.92,IF(D7068=10.5,0.96,1)),1)*IF(ISNUMBER($C$5),1-$C$5,1),"-")</f>
        <v>-</v>
      </c>
      <c r="F3071" s="4" t="str">
        <f t="shared" si="47"/>
        <v>-</v>
      </c>
      <c r="AC3071" t="str">
        <f>'ListaN69 09-02-2025'!AF3069</f>
        <v>Titulo</v>
      </c>
    </row>
    <row r="3072" spans="1:29" x14ac:dyDescent="0.2">
      <c r="C3072" s="45"/>
      <c r="E3072" s="4" t="str">
        <f>IFERROR(VLOOKUP(A3072,'ListaN69 09-02-2025'!$A$9:$E$9716,5,0)*IF($C$3="SI",((D7069/100)+1),1)*IF(AND($C$3="SI",$C$4="SI"),IF(D7069=21,0.92,IF(D7069=10.5,0.96,1)),1)*IF(ISNUMBER($C$5),1-$C$5,1),"-")</f>
        <v>-</v>
      </c>
      <c r="F3072" s="4" t="str">
        <f t="shared" si="47"/>
        <v>-</v>
      </c>
      <c r="AC3072" t="str">
        <f>'ListaN69 09-02-2025'!AF3070</f>
        <v>Blanco</v>
      </c>
    </row>
    <row r="3073" spans="1:29" x14ac:dyDescent="0.2">
      <c r="A3073" s="1" t="s">
        <v>1227</v>
      </c>
      <c r="B3073" t="s">
        <v>3387</v>
      </c>
      <c r="C3073" s="45" t="s">
        <v>5084</v>
      </c>
      <c r="D3073">
        <v>21</v>
      </c>
      <c r="E3073" s="4">
        <f>IFERROR(VLOOKUP(A3073,'ListaN69 09-02-2025'!$A$9:$E$9716,5,0)*IF($C$3="SI",((D7070/100)+1),1)*IF(AND($C$3="SI",$C$4="SI"),IF(D7070=21,0.92,IF(D7070=10.5,0.96,1)),1)*IF(ISNUMBER($C$5),1-$C$5,1),"-")</f>
        <v>1990.126</v>
      </c>
      <c r="F3073" s="4">
        <f t="shared" si="47"/>
        <v>1990.126</v>
      </c>
      <c r="AC3073" t="str">
        <f>'ListaN69 09-02-2025'!AF3071</f>
        <v>Igual</v>
      </c>
    </row>
    <row r="3074" spans="1:29" x14ac:dyDescent="0.2">
      <c r="A3074" s="1" t="s">
        <v>1228</v>
      </c>
      <c r="B3074" t="s">
        <v>3388</v>
      </c>
      <c r="C3074" s="45" t="s">
        <v>5085</v>
      </c>
      <c r="D3074">
        <v>21</v>
      </c>
      <c r="E3074" s="4">
        <f>IFERROR(VLOOKUP(A3074,'ListaN69 09-02-2025'!$A$9:$E$9716,5,0)*IF($C$3="SI",((D7071/100)+1),1)*IF(AND($C$3="SI",$C$4="SI"),IF(D7071=21,0.92,IF(D7071=10.5,0.96,1)),1)*IF(ISNUMBER($C$5),1-$C$5,1),"-")</f>
        <v>3056.8319999999999</v>
      </c>
      <c r="F3074" s="4">
        <f t="shared" si="47"/>
        <v>3056.8319999999999</v>
      </c>
      <c r="AC3074" t="str">
        <f>'ListaN69 09-02-2025'!AF3072</f>
        <v>Igual</v>
      </c>
    </row>
    <row r="3075" spans="1:29" x14ac:dyDescent="0.2">
      <c r="A3075" s="1" t="s">
        <v>1229</v>
      </c>
      <c r="B3075" t="s">
        <v>3389</v>
      </c>
      <c r="C3075" s="45" t="s">
        <v>5073</v>
      </c>
      <c r="D3075">
        <v>21</v>
      </c>
      <c r="E3075" s="4">
        <f>IFERROR(VLOOKUP(A3075,'ListaN69 09-02-2025'!$A$9:$E$9716,5,0)*IF($C$3="SI",((D7072/100)+1),1)*IF(AND($C$3="SI",$C$4="SI"),IF(D7072=21,0.92,IF(D7072=10.5,0.96,1)),1)*IF(ISNUMBER($C$5),1-$C$5,1),"-")</f>
        <v>4521.5640000000003</v>
      </c>
      <c r="F3075" s="4">
        <f t="shared" si="47"/>
        <v>4521.5640000000003</v>
      </c>
      <c r="AC3075" t="str">
        <f>'ListaN69 09-02-2025'!AF3073</f>
        <v>Igual</v>
      </c>
    </row>
    <row r="3076" spans="1:29" x14ac:dyDescent="0.2">
      <c r="A3076" s="1" t="s">
        <v>3390</v>
      </c>
      <c r="B3076" t="s">
        <v>3391</v>
      </c>
      <c r="C3076" s="45" t="s">
        <v>5381</v>
      </c>
      <c r="D3076">
        <v>21</v>
      </c>
      <c r="E3076" s="4">
        <f>IFERROR(VLOOKUP(A3076,'ListaN69 09-02-2025'!$A$9:$E$9716,5,0)*IF($C$3="SI",((D7073/100)+1),1)*IF(AND($C$3="SI",$C$4="SI"),IF(D7073=21,0.92,IF(D7073=10.5,0.96,1)),1)*IF(ISNUMBER($C$5),1-$C$5,1),"-")</f>
        <v>8384.7284999999993</v>
      </c>
      <c r="F3076" s="4">
        <f t="shared" si="47"/>
        <v>8384.7284999999993</v>
      </c>
      <c r="AC3076" t="str">
        <f>'ListaN69 09-02-2025'!AF3074</f>
        <v>Bajo</v>
      </c>
    </row>
    <row r="3077" spans="1:29" x14ac:dyDescent="0.2">
      <c r="A3077" s="1" t="s">
        <v>3392</v>
      </c>
      <c r="B3077" t="s">
        <v>3393</v>
      </c>
      <c r="C3077" s="45" t="s">
        <v>5381</v>
      </c>
      <c r="D3077">
        <v>21</v>
      </c>
      <c r="E3077" s="4">
        <f>IFERROR(VLOOKUP(A3077,'ListaN69 09-02-2025'!$A$9:$E$9716,5,0)*IF($C$3="SI",((D7074/100)+1),1)*IF(AND($C$3="SI",$C$4="SI"),IF(D7074=21,0.92,IF(D7074=10.5,0.96,1)),1)*IF(ISNUMBER($C$5),1-$C$5,1),"-")</f>
        <v>10784.3145</v>
      </c>
      <c r="F3077" s="4">
        <f t="shared" si="47"/>
        <v>10784.3145</v>
      </c>
      <c r="AC3077" t="str">
        <f>'ListaN69 09-02-2025'!AF3075</f>
        <v>Bajo</v>
      </c>
    </row>
    <row r="3078" spans="1:29" x14ac:dyDescent="0.2">
      <c r="A3078" s="1" t="s">
        <v>3394</v>
      </c>
      <c r="B3078" t="s">
        <v>3395</v>
      </c>
      <c r="C3078" s="45" t="s">
        <v>5085</v>
      </c>
      <c r="D3078">
        <v>21</v>
      </c>
      <c r="E3078" s="4">
        <f>IFERROR(VLOOKUP(A3078,'ListaN69 09-02-2025'!$A$9:$E$9716,5,0)*IF($C$3="SI",((D7075/100)+1),1)*IF(AND($C$3="SI",$C$4="SI"),IF(D7075=21,0.92,IF(D7075=10.5,0.96,1)),1)*IF(ISNUMBER($C$5),1-$C$5,1),"-")</f>
        <v>14814.9555</v>
      </c>
      <c r="F3078" s="4">
        <f t="shared" si="47"/>
        <v>14814.9555</v>
      </c>
      <c r="AC3078" t="str">
        <f>'ListaN69 09-02-2025'!AF3076</f>
        <v>Bajo</v>
      </c>
    </row>
    <row r="3079" spans="1:29" x14ac:dyDescent="0.2">
      <c r="A3079" s="1" t="s">
        <v>3396</v>
      </c>
      <c r="B3079" t="s">
        <v>3397</v>
      </c>
      <c r="C3079" s="45" t="s">
        <v>5382</v>
      </c>
      <c r="D3079">
        <v>21</v>
      </c>
      <c r="E3079" s="4">
        <f>IFERROR(VLOOKUP(A3079,'ListaN69 09-02-2025'!$A$9:$E$9716,5,0)*IF($C$3="SI",((D7076/100)+1),1)*IF(AND($C$3="SI",$C$4="SI"),IF(D7076=21,0.92,IF(D7076=10.5,0.96,1)),1)*IF(ISNUMBER($C$5),1-$C$5,1),"-")</f>
        <v>36759.556499999999</v>
      </c>
      <c r="F3079" s="4">
        <f t="shared" si="47"/>
        <v>36759.556499999999</v>
      </c>
      <c r="AC3079" t="str">
        <f>'ListaN69 09-02-2025'!AF3077</f>
        <v>Bajo</v>
      </c>
    </row>
    <row r="3080" spans="1:29" x14ac:dyDescent="0.2">
      <c r="C3080" s="45"/>
      <c r="E3080" s="4" t="str">
        <f>IFERROR(VLOOKUP(A3080,'ListaN69 09-02-2025'!$A$9:$E$9716,5,0)*IF($C$3="SI",((D7077/100)+1),1)*IF(AND($C$3="SI",$C$4="SI"),IF(D7077=21,0.92,IF(D7077=10.5,0.96,1)),1)*IF(ISNUMBER($C$5),1-$C$5,1),"-")</f>
        <v>-</v>
      </c>
      <c r="F3080" s="4" t="str">
        <f t="shared" si="47"/>
        <v>-</v>
      </c>
      <c r="AC3080" t="str">
        <f>'ListaN69 09-02-2025'!AF3078</f>
        <v>Blanco</v>
      </c>
    </row>
    <row r="3081" spans="1:29" x14ac:dyDescent="0.2">
      <c r="B3081" t="s">
        <v>1231</v>
      </c>
      <c r="C3081" s="45"/>
      <c r="E3081" s="4" t="str">
        <f>IFERROR(VLOOKUP(A3081,'ListaN69 09-02-2025'!$A$9:$E$9716,5,0)*IF($C$3="SI",((D7078/100)+1),1)*IF(AND($C$3="SI",$C$4="SI"),IF(D7078=21,0.92,IF(D7078=10.5,0.96,1)),1)*IF(ISNUMBER($C$5),1-$C$5,1),"-")</f>
        <v>-</v>
      </c>
      <c r="F3081" s="4" t="str">
        <f t="shared" si="47"/>
        <v>-</v>
      </c>
      <c r="AC3081" t="str">
        <f>'ListaN69 09-02-2025'!AF3079</f>
        <v>Titulo</v>
      </c>
    </row>
    <row r="3082" spans="1:29" x14ac:dyDescent="0.2">
      <c r="C3082" s="45"/>
      <c r="E3082" s="4" t="str">
        <f>IFERROR(VLOOKUP(A3082,'ListaN69 09-02-2025'!$A$9:$E$9716,5,0)*IF($C$3="SI",((D7079/100)+1),1)*IF(AND($C$3="SI",$C$4="SI"),IF(D7079=21,0.92,IF(D7079=10.5,0.96,1)),1)*IF(ISNUMBER($C$5),1-$C$5,1),"-")</f>
        <v>-</v>
      </c>
      <c r="F3082" s="4" t="str">
        <f t="shared" si="47"/>
        <v>-</v>
      </c>
      <c r="AC3082" t="str">
        <f>'ListaN69 09-02-2025'!AF3080</f>
        <v>Blanco</v>
      </c>
    </row>
    <row r="3083" spans="1:29" x14ac:dyDescent="0.2">
      <c r="A3083" s="1">
        <v>2146</v>
      </c>
      <c r="B3083" t="s">
        <v>4109</v>
      </c>
      <c r="C3083" s="45" t="s">
        <v>4949</v>
      </c>
      <c r="D3083">
        <v>21</v>
      </c>
      <c r="E3083" s="4">
        <f>IFERROR(VLOOKUP(A3083,'ListaN69 09-02-2025'!$A$9:$E$9716,5,0)*IF($C$3="SI",((D7080/100)+1),1)*IF(AND($C$3="SI",$C$4="SI"),IF(D7080=21,0.92,IF(D7080=10.5,0.96,1)),1)*IF(ISNUMBER($C$5),1-$C$5,1),"-")</f>
        <v>8247.8989999999994</v>
      </c>
      <c r="F3083" s="4">
        <f t="shared" si="47"/>
        <v>8247.8989999999994</v>
      </c>
      <c r="AC3083" t="str">
        <f>'ListaN69 09-02-2025'!AF3081</f>
        <v>Igual</v>
      </c>
    </row>
    <row r="3084" spans="1:29" x14ac:dyDescent="0.2">
      <c r="A3084" s="1">
        <v>2222</v>
      </c>
      <c r="B3084" t="s">
        <v>4111</v>
      </c>
      <c r="C3084" s="45" t="s">
        <v>4949</v>
      </c>
      <c r="D3084">
        <v>21</v>
      </c>
      <c r="E3084" s="4">
        <f>IFERROR(VLOOKUP(A3084,'ListaN69 09-02-2025'!$A$9:$E$9716,5,0)*IF($C$3="SI",((D7081/100)+1),1)*IF(AND($C$3="SI",$C$4="SI"),IF(D7081=21,0.92,IF(D7081=10.5,0.96,1)),1)*IF(ISNUMBER($C$5),1-$C$5,1),"-")</f>
        <v>10245.482</v>
      </c>
      <c r="F3084" s="4">
        <f t="shared" si="47"/>
        <v>10245.482</v>
      </c>
      <c r="AC3084" t="str">
        <f>'ListaN69 09-02-2025'!AF3082</f>
        <v>Igual</v>
      </c>
    </row>
    <row r="3085" spans="1:29" x14ac:dyDescent="0.2">
      <c r="A3085" s="1">
        <v>2225</v>
      </c>
      <c r="B3085" t="s">
        <v>4110</v>
      </c>
      <c r="C3085" s="45" t="s">
        <v>4949</v>
      </c>
      <c r="D3085">
        <v>21</v>
      </c>
      <c r="E3085" s="4">
        <f>IFERROR(VLOOKUP(A3085,'ListaN69 09-02-2025'!$A$9:$E$9716,5,0)*IF($C$3="SI",((D7082/100)+1),1)*IF(AND($C$3="SI",$C$4="SI"),IF(D7082=21,0.92,IF(D7082=10.5,0.96,1)),1)*IF(ISNUMBER($C$5),1-$C$5,1),"-")</f>
        <v>8374.5540000000001</v>
      </c>
      <c r="F3085" s="4">
        <f t="shared" si="47"/>
        <v>8374.5540000000001</v>
      </c>
      <c r="AC3085" t="str">
        <f>'ListaN69 09-02-2025'!AF3083</f>
        <v>Igual</v>
      </c>
    </row>
    <row r="3086" spans="1:29" x14ac:dyDescent="0.2">
      <c r="A3086" s="1">
        <v>7219</v>
      </c>
      <c r="B3086" t="s">
        <v>4112</v>
      </c>
      <c r="C3086" s="45" t="s">
        <v>4949</v>
      </c>
      <c r="D3086">
        <v>21</v>
      </c>
      <c r="E3086" s="4">
        <f>IFERROR(VLOOKUP(A3086,'ListaN69 09-02-2025'!$A$9:$E$9716,5,0)*IF($C$3="SI",((D7083/100)+1),1)*IF(AND($C$3="SI",$C$4="SI"),IF(D7083=21,0.92,IF(D7083=10.5,0.96,1)),1)*IF(ISNUMBER($C$5),1-$C$5,1),"-")</f>
        <v>11348.829</v>
      </c>
      <c r="F3086" s="4">
        <f t="shared" ref="F3086:F3149" si="48">IFERROR(E3086*IF(ISNUMBER($C$6),1+$C$6,1),"-")</f>
        <v>11348.829</v>
      </c>
      <c r="AC3086" t="str">
        <f>'ListaN69 09-02-2025'!AF3084</f>
        <v>Igual</v>
      </c>
    </row>
    <row r="3087" spans="1:29" x14ac:dyDescent="0.2">
      <c r="A3087" s="1">
        <v>8560</v>
      </c>
      <c r="B3087" t="s">
        <v>4113</v>
      </c>
      <c r="C3087" s="45" t="s">
        <v>4949</v>
      </c>
      <c r="D3087">
        <v>21</v>
      </c>
      <c r="E3087" s="4">
        <f>IFERROR(VLOOKUP(A3087,'ListaN69 09-02-2025'!$A$9:$E$9716,5,0)*IF($C$3="SI",((D7084/100)+1),1)*IF(AND($C$3="SI",$C$4="SI"),IF(D7084=21,0.92,IF(D7084=10.5,0.96,1)),1)*IF(ISNUMBER($C$5),1-$C$5,1),"-")</f>
        <v>9636.8559999999998</v>
      </c>
      <c r="F3087" s="4">
        <f t="shared" si="48"/>
        <v>9636.8559999999998</v>
      </c>
      <c r="AC3087" t="str">
        <f>'ListaN69 09-02-2025'!AF3085</f>
        <v>Igual</v>
      </c>
    </row>
    <row r="3088" spans="1:29" x14ac:dyDescent="0.2">
      <c r="A3088" s="1">
        <v>9307</v>
      </c>
      <c r="B3088" t="s">
        <v>5088</v>
      </c>
      <c r="C3088" s="45" t="s">
        <v>4962</v>
      </c>
      <c r="D3088">
        <v>21</v>
      </c>
      <c r="E3088" s="4">
        <f>IFERROR(VLOOKUP(A3088,'ListaN69 09-02-2025'!$A$9:$E$9716,5,0)*IF($C$3="SI",((D7085/100)+1),1)*IF(AND($C$3="SI",$C$4="SI"),IF(D7085=21,0.92,IF(D7085=10.5,0.96,1)),1)*IF(ISNUMBER($C$5),1-$C$5,1),"-")</f>
        <v>139327.679</v>
      </c>
      <c r="F3088" s="4">
        <f t="shared" si="48"/>
        <v>139327.679</v>
      </c>
      <c r="AC3088" t="str">
        <f>'ListaN69 09-02-2025'!AF3086</f>
        <v>Igual</v>
      </c>
    </row>
    <row r="3089" spans="1:29" x14ac:dyDescent="0.2">
      <c r="A3089" s="1">
        <v>9378</v>
      </c>
      <c r="B3089" t="s">
        <v>4108</v>
      </c>
      <c r="C3089" s="45" t="s">
        <v>4949</v>
      </c>
      <c r="D3089">
        <v>21</v>
      </c>
      <c r="E3089" s="4">
        <f>IFERROR(VLOOKUP(A3089,'ListaN69 09-02-2025'!$A$9:$E$9716,5,0)*IF($C$3="SI",((D7086/100)+1),1)*IF(AND($C$3="SI",$C$4="SI"),IF(D7086=21,0.92,IF(D7086=10.5,0.96,1)),1)*IF(ISNUMBER($C$5),1-$C$5,1),"-")</f>
        <v>9793.2630000000008</v>
      </c>
      <c r="F3089" s="4">
        <f t="shared" si="48"/>
        <v>9793.2630000000008</v>
      </c>
      <c r="AC3089" t="str">
        <f>'ListaN69 09-02-2025'!AF3087</f>
        <v>Igual</v>
      </c>
    </row>
    <row r="3090" spans="1:29" x14ac:dyDescent="0.2">
      <c r="A3090" s="1" t="s">
        <v>1232</v>
      </c>
      <c r="B3090" t="s">
        <v>1233</v>
      </c>
      <c r="C3090" s="45" t="s">
        <v>5087</v>
      </c>
      <c r="D3090">
        <v>21</v>
      </c>
      <c r="E3090" s="4">
        <f>IFERROR(VLOOKUP(A3090,'ListaN69 09-02-2025'!$A$9:$E$9716,5,0)*IF($C$3="SI",((D7087/100)+1),1)*IF(AND($C$3="SI",$C$4="SI"),IF(D7087=21,0.92,IF(D7087=10.5,0.96,1)),1)*IF(ISNUMBER($C$5),1-$C$5,1),"-")</f>
        <v>15602.58</v>
      </c>
      <c r="F3090" s="4">
        <f t="shared" si="48"/>
        <v>15602.58</v>
      </c>
      <c r="AC3090" t="str">
        <f>'ListaN69 09-02-2025'!AF3088</f>
        <v>Aumento</v>
      </c>
    </row>
    <row r="3091" spans="1:29" x14ac:dyDescent="0.2">
      <c r="A3091" s="1" t="s">
        <v>2012</v>
      </c>
      <c r="B3091" t="s">
        <v>1960</v>
      </c>
      <c r="C3091" s="45" t="s">
        <v>4951</v>
      </c>
      <c r="D3091">
        <v>21</v>
      </c>
      <c r="E3091" s="4">
        <f>IFERROR(VLOOKUP(A3091,'ListaN69 09-02-2025'!$A$9:$E$9716,5,0)*IF($C$3="SI",((D7088/100)+1),1)*IF(AND($C$3="SI",$C$4="SI"),IF(D7088=21,0.92,IF(D7088=10.5,0.96,1)),1)*IF(ISNUMBER($C$5),1-$C$5,1),"-")</f>
        <v>1139.444</v>
      </c>
      <c r="F3091" s="4">
        <f t="shared" si="48"/>
        <v>1139.444</v>
      </c>
      <c r="AC3091" t="str">
        <f>'ListaN69 09-02-2025'!AF3089</f>
        <v>Igual</v>
      </c>
    </row>
    <row r="3092" spans="1:29" x14ac:dyDescent="0.2">
      <c r="A3092" s="1" t="s">
        <v>2011</v>
      </c>
      <c r="B3092" t="s">
        <v>1959</v>
      </c>
      <c r="C3092" s="45" t="s">
        <v>4949</v>
      </c>
      <c r="D3092">
        <v>21</v>
      </c>
      <c r="E3092" s="4">
        <f>IFERROR(VLOOKUP(A3092,'ListaN69 09-02-2025'!$A$9:$E$9716,5,0)*IF($C$3="SI",((D7089/100)+1),1)*IF(AND($C$3="SI",$C$4="SI"),IF(D7089=21,0.92,IF(D7089=10.5,0.96,1)),1)*IF(ISNUMBER($C$5),1-$C$5,1),"-")</f>
        <v>1393.2719999999999</v>
      </c>
      <c r="F3092" s="4">
        <f t="shared" si="48"/>
        <v>1393.2719999999999</v>
      </c>
      <c r="AC3092" t="str">
        <f>'ListaN69 09-02-2025'!AF3090</f>
        <v>Igual</v>
      </c>
    </row>
    <row r="3093" spans="1:29" x14ac:dyDescent="0.2">
      <c r="A3093" s="1" t="s">
        <v>2010</v>
      </c>
      <c r="B3093" t="s">
        <v>1951</v>
      </c>
      <c r="C3093" s="45" t="s">
        <v>4995</v>
      </c>
      <c r="D3093">
        <v>21</v>
      </c>
      <c r="E3093" s="4">
        <f>IFERROR(VLOOKUP(A3093,'ListaN69 09-02-2025'!$A$9:$E$9716,5,0)*IF($C$3="SI",((D7090/100)+1),1)*IF(AND($C$3="SI",$C$4="SI"),IF(D7090=21,0.92,IF(D7090=10.5,0.96,1)),1)*IF(ISNUMBER($C$5),1-$C$5,1),"-")</f>
        <v>1942.127</v>
      </c>
      <c r="F3093" s="4">
        <f t="shared" si="48"/>
        <v>1942.127</v>
      </c>
      <c r="AC3093" t="str">
        <f>'ListaN69 09-02-2025'!AF3091</f>
        <v>Igual</v>
      </c>
    </row>
    <row r="3094" spans="1:29" x14ac:dyDescent="0.2">
      <c r="A3094" s="1" t="s">
        <v>2013</v>
      </c>
      <c r="B3094" t="s">
        <v>1961</v>
      </c>
      <c r="C3094" s="45" t="s">
        <v>4949</v>
      </c>
      <c r="D3094">
        <v>21</v>
      </c>
      <c r="E3094" s="4">
        <f>IFERROR(VLOOKUP(A3094,'ListaN69 09-02-2025'!$A$9:$E$9716,5,0)*IF($C$3="SI",((D7091/100)+1),1)*IF(AND($C$3="SI",$C$4="SI"),IF(D7091=21,0.92,IF(D7091=10.5,0.96,1)),1)*IF(ISNUMBER($C$5),1-$C$5,1),"-")</f>
        <v>1205.3</v>
      </c>
      <c r="F3094" s="4">
        <f t="shared" si="48"/>
        <v>1205.3</v>
      </c>
      <c r="AC3094" t="str">
        <f>'ListaN69 09-02-2025'!AF3092</f>
        <v>Igual</v>
      </c>
    </row>
    <row r="3095" spans="1:29" x14ac:dyDescent="0.2">
      <c r="A3095" s="1" t="s">
        <v>2014</v>
      </c>
      <c r="B3095" t="s">
        <v>1962</v>
      </c>
      <c r="C3095" s="45" t="s">
        <v>4949</v>
      </c>
      <c r="D3095">
        <v>21</v>
      </c>
      <c r="E3095" s="4">
        <f>IFERROR(VLOOKUP(A3095,'ListaN69 09-02-2025'!$A$9:$E$9716,5,0)*IF($C$3="SI",((D7092/100)+1),1)*IF(AND($C$3="SI",$C$4="SI"),IF(D7092=21,0.92,IF(D7092=10.5,0.96,1)),1)*IF(ISNUMBER($C$5),1-$C$5,1),"-")</f>
        <v>4371.1779999999999</v>
      </c>
      <c r="F3095" s="4">
        <f t="shared" si="48"/>
        <v>4371.1779999999999</v>
      </c>
      <c r="AC3095" t="str">
        <f>'ListaN69 09-02-2025'!AF3093</f>
        <v>Igual</v>
      </c>
    </row>
    <row r="3096" spans="1:29" x14ac:dyDescent="0.2">
      <c r="A3096" s="1" t="s">
        <v>1234</v>
      </c>
      <c r="B3096" t="s">
        <v>1235</v>
      </c>
      <c r="C3096" s="45" t="s">
        <v>5086</v>
      </c>
      <c r="D3096">
        <v>21</v>
      </c>
      <c r="E3096" s="4">
        <f>IFERROR(VLOOKUP(A3096,'ListaN69 09-02-2025'!$A$9:$E$9716,5,0)*IF($C$3="SI",((D7093/100)+1),1)*IF(AND($C$3="SI",$C$4="SI"),IF(D7093=21,0.92,IF(D7093=10.5,0.96,1)),1)*IF(ISNUMBER($C$5),1-$C$5,1),"-")</f>
        <v>30552.400000000001</v>
      </c>
      <c r="F3096" s="4">
        <f t="shared" si="48"/>
        <v>30552.400000000001</v>
      </c>
      <c r="AC3096" t="str">
        <f>'ListaN69 09-02-2025'!AF3094</f>
        <v>Igual</v>
      </c>
    </row>
    <row r="3097" spans="1:29" x14ac:dyDescent="0.2">
      <c r="A3097" s="1" t="s">
        <v>1236</v>
      </c>
      <c r="B3097" t="s">
        <v>1237</v>
      </c>
      <c r="C3097" s="45" t="s">
        <v>5086</v>
      </c>
      <c r="D3097">
        <v>21</v>
      </c>
      <c r="E3097" s="4">
        <f>IFERROR(VLOOKUP(A3097,'ListaN69 09-02-2025'!$A$9:$E$9716,5,0)*IF($C$3="SI",((D7094/100)+1),1)*IF(AND($C$3="SI",$C$4="SI"),IF(D7094=21,0.92,IF(D7094=10.5,0.96,1)),1)*IF(ISNUMBER($C$5),1-$C$5,1),"-")</f>
        <v>28132.407999999999</v>
      </c>
      <c r="F3097" s="4">
        <f t="shared" si="48"/>
        <v>28132.407999999999</v>
      </c>
      <c r="AC3097" t="str">
        <f>'ListaN69 09-02-2025'!AF3095</f>
        <v>Igual</v>
      </c>
    </row>
    <row r="3098" spans="1:29" x14ac:dyDescent="0.2">
      <c r="A3098" s="1" t="s">
        <v>2015</v>
      </c>
      <c r="B3098" t="s">
        <v>1963</v>
      </c>
      <c r="C3098" s="45" t="s">
        <v>4964</v>
      </c>
      <c r="D3098">
        <v>21</v>
      </c>
      <c r="E3098" s="4">
        <f>IFERROR(VLOOKUP(A3098,'ListaN69 09-02-2025'!$A$9:$E$9716,5,0)*IF($C$3="SI",((D7095/100)+1),1)*IF(AND($C$3="SI",$C$4="SI"),IF(D7095=21,0.92,IF(D7095=10.5,0.96,1)),1)*IF(ISNUMBER($C$5),1-$C$5,1),"-")</f>
        <v>2305.7170000000001</v>
      </c>
      <c r="F3098" s="4">
        <f t="shared" si="48"/>
        <v>2305.7170000000001</v>
      </c>
      <c r="AC3098" t="str">
        <f>'ListaN69 09-02-2025'!AF3096</f>
        <v>Igual</v>
      </c>
    </row>
    <row r="3099" spans="1:29" x14ac:dyDescent="0.2">
      <c r="A3099" s="1" t="s">
        <v>2016</v>
      </c>
      <c r="B3099" t="s">
        <v>1964</v>
      </c>
      <c r="C3099" s="45" t="s">
        <v>4964</v>
      </c>
      <c r="D3099">
        <v>21</v>
      </c>
      <c r="E3099" s="4">
        <f>IFERROR(VLOOKUP(A3099,'ListaN69 09-02-2025'!$A$9:$E$9716,5,0)*IF($C$3="SI",((D7096/100)+1),1)*IF(AND($C$3="SI",$C$4="SI"),IF(D7096=21,0.92,IF(D7096=10.5,0.96,1)),1)*IF(ISNUMBER($C$5),1-$C$5,1),"-")</f>
        <v>4318.6090000000004</v>
      </c>
      <c r="F3099" s="4">
        <f t="shared" si="48"/>
        <v>4318.6090000000004</v>
      </c>
      <c r="AC3099" t="str">
        <f>'ListaN69 09-02-2025'!AF3097</f>
        <v>Igual</v>
      </c>
    </row>
    <row r="3100" spans="1:29" x14ac:dyDescent="0.2">
      <c r="A3100" s="1" t="s">
        <v>4769</v>
      </c>
      <c r="B3100" t="s">
        <v>4770</v>
      </c>
      <c r="C3100" s="45" t="s">
        <v>4964</v>
      </c>
      <c r="D3100">
        <v>21</v>
      </c>
      <c r="E3100" s="4">
        <f>IFERROR(VLOOKUP(A3100,'ListaN69 09-02-2025'!$A$9:$E$9716,5,0)*IF($C$3="SI",((D7097/100)+1),1)*IF(AND($C$3="SI",$C$4="SI"),IF(D7097=21,0.92,IF(D7097=10.5,0.96,1)),1)*IF(ISNUMBER($C$5),1-$C$5,1),"-")</f>
        <v>6428.335</v>
      </c>
      <c r="F3100" s="4">
        <f t="shared" si="48"/>
        <v>6428.335</v>
      </c>
      <c r="AC3100" t="str">
        <f>'ListaN69 09-02-2025'!AF3098</f>
        <v>Igual</v>
      </c>
    </row>
    <row r="3101" spans="1:29" x14ac:dyDescent="0.2">
      <c r="A3101" s="1" t="s">
        <v>2018</v>
      </c>
      <c r="B3101" t="s">
        <v>1966</v>
      </c>
      <c r="C3101" s="45" t="s">
        <v>4953</v>
      </c>
      <c r="D3101">
        <v>21</v>
      </c>
      <c r="E3101" s="4">
        <f>IFERROR(VLOOKUP(A3101,'ListaN69 09-02-2025'!$A$9:$E$9716,5,0)*IF($C$3="SI",((D7098/100)+1),1)*IF(AND($C$3="SI",$C$4="SI"),IF(D7098=21,0.92,IF(D7098=10.5,0.96,1)),1)*IF(ISNUMBER($C$5),1-$C$5,1),"-")</f>
        <v>4706.8059999999996</v>
      </c>
      <c r="F3101" s="4">
        <f t="shared" si="48"/>
        <v>4706.8059999999996</v>
      </c>
      <c r="AC3101" t="str">
        <f>'ListaN69 09-02-2025'!AF3099</f>
        <v>Igual</v>
      </c>
    </row>
    <row r="3102" spans="1:29" x14ac:dyDescent="0.2">
      <c r="A3102" s="1" t="s">
        <v>2017</v>
      </c>
      <c r="B3102" t="s">
        <v>1965</v>
      </c>
      <c r="C3102" s="45" t="s">
        <v>4964</v>
      </c>
      <c r="D3102">
        <v>21</v>
      </c>
      <c r="E3102" s="4">
        <f>IFERROR(VLOOKUP(A3102,'ListaN69 09-02-2025'!$A$9:$E$9716,5,0)*IF($C$3="SI",((D7099/100)+1),1)*IF(AND($C$3="SI",$C$4="SI"),IF(D7099=21,0.92,IF(D7099=10.5,0.96,1)),1)*IF(ISNUMBER($C$5),1-$C$5,1),"-")</f>
        <v>3922.587</v>
      </c>
      <c r="F3102" s="4">
        <f t="shared" si="48"/>
        <v>3922.587</v>
      </c>
      <c r="AC3102" t="str">
        <f>'ListaN69 09-02-2025'!AF3100</f>
        <v>Igual</v>
      </c>
    </row>
    <row r="3103" spans="1:29" x14ac:dyDescent="0.2">
      <c r="A3103" s="1" t="s">
        <v>4771</v>
      </c>
      <c r="B3103" t="s">
        <v>4772</v>
      </c>
      <c r="C3103" s="45" t="s">
        <v>4964</v>
      </c>
      <c r="D3103">
        <v>21</v>
      </c>
      <c r="E3103" s="4">
        <f>IFERROR(VLOOKUP(A3103,'ListaN69 09-02-2025'!$A$9:$E$9716,5,0)*IF($C$3="SI",((D7100/100)+1),1)*IF(AND($C$3="SI",$C$4="SI"),IF(D7100=21,0.92,IF(D7100=10.5,0.96,1)),1)*IF(ISNUMBER($C$5),1-$C$5,1),"-")</f>
        <v>6028.8339999999998</v>
      </c>
      <c r="F3103" s="4">
        <f t="shared" si="48"/>
        <v>6028.8339999999998</v>
      </c>
      <c r="AC3103" t="str">
        <f>'ListaN69 09-02-2025'!AF3101</f>
        <v>Igual</v>
      </c>
    </row>
    <row r="3104" spans="1:29" x14ac:dyDescent="0.2">
      <c r="A3104" s="1" t="s">
        <v>2019</v>
      </c>
      <c r="B3104" t="s">
        <v>1967</v>
      </c>
      <c r="C3104" s="45" t="s">
        <v>4946</v>
      </c>
      <c r="D3104">
        <v>21</v>
      </c>
      <c r="E3104" s="4">
        <f>IFERROR(VLOOKUP(A3104,'ListaN69 09-02-2025'!$A$9:$E$9716,5,0)*IF($C$3="SI",((D7101/100)+1),1)*IF(AND($C$3="SI",$C$4="SI"),IF(D7101=21,0.92,IF(D7101=10.5,0.96,1)),1)*IF(ISNUMBER($C$5),1-$C$5,1),"-")</f>
        <v>6951.7960000000003</v>
      </c>
      <c r="F3104" s="4">
        <f t="shared" si="48"/>
        <v>6951.7960000000003</v>
      </c>
      <c r="AC3104" t="str">
        <f>'ListaN69 09-02-2025'!AF3102</f>
        <v>Igual</v>
      </c>
    </row>
    <row r="3105" spans="1:29" x14ac:dyDescent="0.2">
      <c r="A3105" s="1" t="s">
        <v>2022</v>
      </c>
      <c r="B3105" t="s">
        <v>1970</v>
      </c>
      <c r="C3105" s="45" t="s">
        <v>4946</v>
      </c>
      <c r="D3105">
        <v>21</v>
      </c>
      <c r="E3105" s="4">
        <f>IFERROR(VLOOKUP(A3105,'ListaN69 09-02-2025'!$A$9:$E$9716,5,0)*IF($C$3="SI",((D7102/100)+1),1)*IF(AND($C$3="SI",$C$4="SI"),IF(D7102=21,0.92,IF(D7102=10.5,0.96,1)),1)*IF(ISNUMBER($C$5),1-$C$5,1),"-")</f>
        <v>7097.8360000000002</v>
      </c>
      <c r="F3105" s="4">
        <f t="shared" si="48"/>
        <v>7097.8360000000002</v>
      </c>
      <c r="AC3105" t="str">
        <f>'ListaN69 09-02-2025'!AF3103</f>
        <v>Igual</v>
      </c>
    </row>
    <row r="3106" spans="1:29" x14ac:dyDescent="0.2">
      <c r="A3106" s="1" t="s">
        <v>2023</v>
      </c>
      <c r="B3106" t="s">
        <v>1971</v>
      </c>
      <c r="C3106" s="45" t="s">
        <v>4946</v>
      </c>
      <c r="D3106">
        <v>21</v>
      </c>
      <c r="E3106" s="4">
        <f>IFERROR(VLOOKUP(A3106,'ListaN69 09-02-2025'!$A$9:$E$9716,5,0)*IF($C$3="SI",((D7103/100)+1),1)*IF(AND($C$3="SI",$C$4="SI"),IF(D7103=21,0.92,IF(D7103=10.5,0.96,1)),1)*IF(ISNUMBER($C$5),1-$C$5,1),"-")</f>
        <v>7590.7209999999995</v>
      </c>
      <c r="F3106" s="4">
        <f t="shared" si="48"/>
        <v>7590.7209999999995</v>
      </c>
      <c r="AC3106" t="str">
        <f>'ListaN69 09-02-2025'!AF3104</f>
        <v>Igual</v>
      </c>
    </row>
    <row r="3107" spans="1:29" x14ac:dyDescent="0.2">
      <c r="A3107" s="1" t="s">
        <v>2021</v>
      </c>
      <c r="B3107" t="s">
        <v>1969</v>
      </c>
      <c r="C3107" s="45" t="s">
        <v>4946</v>
      </c>
      <c r="D3107">
        <v>21</v>
      </c>
      <c r="E3107" s="4">
        <f>IFERROR(VLOOKUP(A3107,'ListaN69 09-02-2025'!$A$9:$E$9716,5,0)*IF($C$3="SI",((D7104/100)+1),1)*IF(AND($C$3="SI",$C$4="SI"),IF(D7104=21,0.92,IF(D7104=10.5,0.96,1)),1)*IF(ISNUMBER($C$5),1-$C$5,1),"-")</f>
        <v>6564.3440000000001</v>
      </c>
      <c r="F3107" s="4">
        <f t="shared" si="48"/>
        <v>6564.3440000000001</v>
      </c>
      <c r="AC3107" t="str">
        <f>'ListaN69 09-02-2025'!AF3105</f>
        <v>Igual</v>
      </c>
    </row>
    <row r="3108" spans="1:29" x14ac:dyDescent="0.2">
      <c r="A3108" s="1" t="s">
        <v>2020</v>
      </c>
      <c r="B3108" t="s">
        <v>1968</v>
      </c>
      <c r="C3108" s="45" t="s">
        <v>4946</v>
      </c>
      <c r="D3108">
        <v>21</v>
      </c>
      <c r="E3108" s="4">
        <f>IFERROR(VLOOKUP(A3108,'ListaN69 09-02-2025'!$A$9:$E$9716,5,0)*IF($C$3="SI",((D7105/100)+1),1)*IF(AND($C$3="SI",$C$4="SI"),IF(D7105=21,0.92,IF(D7105=10.5,0.96,1)),1)*IF(ISNUMBER($C$5),1-$C$5,1),"-")</f>
        <v>9997.3979999999992</v>
      </c>
      <c r="F3108" s="4">
        <f t="shared" si="48"/>
        <v>9997.3979999999992</v>
      </c>
      <c r="AC3108" t="str">
        <f>'ListaN69 09-02-2025'!AF3106</f>
        <v>Igual</v>
      </c>
    </row>
    <row r="3109" spans="1:29" x14ac:dyDescent="0.2">
      <c r="A3109" s="1" t="s">
        <v>2423</v>
      </c>
      <c r="B3109" t="s">
        <v>2424</v>
      </c>
      <c r="C3109" s="45" t="s">
        <v>4946</v>
      </c>
      <c r="D3109">
        <v>21</v>
      </c>
      <c r="E3109" s="4">
        <f>IFERROR(VLOOKUP(A3109,'ListaN69 09-02-2025'!$A$9:$E$9716,5,0)*IF($C$3="SI",((D7106/100)+1),1)*IF(AND($C$3="SI",$C$4="SI"),IF(D7106=21,0.92,IF(D7106=10.5,0.96,1)),1)*IF(ISNUMBER($C$5),1-$C$5,1),"-")</f>
        <v>8100.509</v>
      </c>
      <c r="F3109" s="4">
        <f t="shared" si="48"/>
        <v>8100.509</v>
      </c>
      <c r="AC3109" t="str">
        <f>'ListaN69 09-02-2025'!AF3107</f>
        <v>Igual</v>
      </c>
    </row>
    <row r="3110" spans="1:29" x14ac:dyDescent="0.2">
      <c r="A3110" s="1" t="s">
        <v>4022</v>
      </c>
      <c r="B3110" t="s">
        <v>4023</v>
      </c>
      <c r="C3110" s="45" t="s">
        <v>5001</v>
      </c>
      <c r="D3110">
        <v>21</v>
      </c>
      <c r="E3110" s="4">
        <f>IFERROR(VLOOKUP(A3110,'ListaN69 09-02-2025'!$A$9:$E$9716,5,0)*IF($C$3="SI",((D7107/100)+1),1)*IF(AND($C$3="SI",$C$4="SI"),IF(D7107=21,0.92,IF(D7107=10.5,0.96,1)),1)*IF(ISNUMBER($C$5),1-$C$5,1),"-")</f>
        <v>17353.758000000002</v>
      </c>
      <c r="F3110" s="4">
        <f t="shared" si="48"/>
        <v>17353.758000000002</v>
      </c>
      <c r="AC3110" t="str">
        <f>'ListaN69 09-02-2025'!AF3108</f>
        <v>Igual</v>
      </c>
    </row>
    <row r="3111" spans="1:29" x14ac:dyDescent="0.2">
      <c r="A3111" s="1" t="s">
        <v>4024</v>
      </c>
      <c r="B3111" t="s">
        <v>4025</v>
      </c>
      <c r="C3111" s="45" t="s">
        <v>5001</v>
      </c>
      <c r="D3111">
        <v>21</v>
      </c>
      <c r="E3111" s="4">
        <f>IFERROR(VLOOKUP(A3111,'ListaN69 09-02-2025'!$A$9:$E$9716,5,0)*IF($C$3="SI",((D7108/100)+1),1)*IF(AND($C$3="SI",$C$4="SI"),IF(D7108=21,0.92,IF(D7108=10.5,0.96,1)),1)*IF(ISNUMBER($C$5),1-$C$5,1),"-")</f>
        <v>12649.599</v>
      </c>
      <c r="F3111" s="4">
        <f t="shared" si="48"/>
        <v>12649.599</v>
      </c>
      <c r="AC3111" t="str">
        <f>'ListaN69 09-02-2025'!AF3109</f>
        <v>Igual</v>
      </c>
    </row>
    <row r="3112" spans="1:29" x14ac:dyDescent="0.2">
      <c r="A3112" s="1" t="s">
        <v>5970</v>
      </c>
      <c r="B3112" t="s">
        <v>5971</v>
      </c>
      <c r="C3112" s="45" t="s">
        <v>4961</v>
      </c>
      <c r="D3112">
        <v>21</v>
      </c>
      <c r="E3112" s="4">
        <f>IFERROR(VLOOKUP(A3112,'ListaN69 09-02-2025'!$A$9:$E$9716,5,0)*IF($C$3="SI",((D7109/100)+1),1)*IF(AND($C$3="SI",$C$4="SI"),IF(D7109=21,0.92,IF(D7109=10.5,0.96,1)),1)*IF(ISNUMBER($C$5),1-$C$5,1),"-")</f>
        <v>6010.6050000000005</v>
      </c>
      <c r="F3112" s="4">
        <f t="shared" si="48"/>
        <v>6010.6050000000005</v>
      </c>
      <c r="AC3112" t="str">
        <f>'ListaN69 09-02-2025'!AF3110</f>
        <v>Bajo</v>
      </c>
    </row>
    <row r="3113" spans="1:29" x14ac:dyDescent="0.2">
      <c r="A3113" s="1" t="s">
        <v>5972</v>
      </c>
      <c r="B3113" t="s">
        <v>5973</v>
      </c>
      <c r="C3113" s="45" t="s">
        <v>4961</v>
      </c>
      <c r="D3113">
        <v>21</v>
      </c>
      <c r="E3113" s="4">
        <f>IFERROR(VLOOKUP(A3113,'ListaN69 09-02-2025'!$A$9:$E$9716,5,0)*IF($C$3="SI",((D7110/100)+1),1)*IF(AND($C$3="SI",$C$4="SI"),IF(D7110=21,0.92,IF(D7110=10.5,0.96,1)),1)*IF(ISNUMBER($C$5),1-$C$5,1),"-")</f>
        <v>4229.6850000000004</v>
      </c>
      <c r="F3113" s="4">
        <f t="shared" si="48"/>
        <v>4229.6850000000004</v>
      </c>
      <c r="AC3113" t="str">
        <f>'ListaN69 09-02-2025'!AF3111</f>
        <v>Bajo</v>
      </c>
    </row>
    <row r="3114" spans="1:29" x14ac:dyDescent="0.2">
      <c r="A3114" s="1" t="s">
        <v>5974</v>
      </c>
      <c r="B3114" t="s">
        <v>5975</v>
      </c>
      <c r="C3114" s="45" t="s">
        <v>4961</v>
      </c>
      <c r="D3114">
        <v>21</v>
      </c>
      <c r="E3114" s="4">
        <f>IFERROR(VLOOKUP(A3114,'ListaN69 09-02-2025'!$A$9:$E$9716,5,0)*IF($C$3="SI",((D7111/100)+1),1)*IF(AND($C$3="SI",$C$4="SI"),IF(D7111=21,0.92,IF(D7111=10.5,0.96,1)),1)*IF(ISNUMBER($C$5),1-$C$5,1),"-")</f>
        <v>4452.3</v>
      </c>
      <c r="F3114" s="4">
        <f t="shared" si="48"/>
        <v>4452.3</v>
      </c>
      <c r="AC3114" t="str">
        <f>'ListaN69 09-02-2025'!AF3112</f>
        <v>Bajo</v>
      </c>
    </row>
    <row r="3115" spans="1:29" x14ac:dyDescent="0.2">
      <c r="A3115" s="1" t="s">
        <v>2025</v>
      </c>
      <c r="B3115" t="s">
        <v>1973</v>
      </c>
      <c r="C3115" s="45" t="s">
        <v>4953</v>
      </c>
      <c r="D3115">
        <v>21</v>
      </c>
      <c r="E3115" s="4">
        <f>IFERROR(VLOOKUP(A3115,'ListaN69 09-02-2025'!$A$9:$E$9716,5,0)*IF($C$3="SI",((D7112/100)+1),1)*IF(AND($C$3="SI",$C$4="SI"),IF(D7112=21,0.92,IF(D7112=10.5,0.96,1)),1)*IF(ISNUMBER($C$5),1-$C$5,1),"-")</f>
        <v>2306.2339999999999</v>
      </c>
      <c r="F3115" s="4">
        <f t="shared" si="48"/>
        <v>2306.2339999999999</v>
      </c>
      <c r="AC3115" t="str">
        <f>'ListaN69 09-02-2025'!AF3113</f>
        <v>Igual</v>
      </c>
    </row>
    <row r="3116" spans="1:29" x14ac:dyDescent="0.2">
      <c r="A3116" s="1" t="s">
        <v>2024</v>
      </c>
      <c r="B3116" t="s">
        <v>1972</v>
      </c>
      <c r="C3116" s="45" t="s">
        <v>4953</v>
      </c>
      <c r="D3116">
        <v>21</v>
      </c>
      <c r="E3116" s="4">
        <f>IFERROR(VLOOKUP(A3116,'ListaN69 09-02-2025'!$A$9:$E$9716,5,0)*IF($C$3="SI",((D7113/100)+1),1)*IF(AND($C$3="SI",$C$4="SI"),IF(D7113=21,0.92,IF(D7113=10.5,0.96,1)),1)*IF(ISNUMBER($C$5),1-$C$5,1),"-")</f>
        <v>2744.319</v>
      </c>
      <c r="F3116" s="4">
        <f t="shared" si="48"/>
        <v>2744.319</v>
      </c>
      <c r="AC3116" t="str">
        <f>'ListaN69 09-02-2025'!AF3114</f>
        <v>Igual</v>
      </c>
    </row>
    <row r="3117" spans="1:29" x14ac:dyDescent="0.2">
      <c r="C3117" s="45"/>
      <c r="E3117" s="4" t="str">
        <f>IFERROR(VLOOKUP(A3117,'ListaN69 09-02-2025'!$A$9:$E$9716,5,0)*IF($C$3="SI",((D7114/100)+1),1)*IF(AND($C$3="SI",$C$4="SI"),IF(D7114=21,0.92,IF(D7114=10.5,0.96,1)),1)*IF(ISNUMBER($C$5),1-$C$5,1),"-")</f>
        <v>-</v>
      </c>
      <c r="F3117" s="4" t="str">
        <f t="shared" si="48"/>
        <v>-</v>
      </c>
      <c r="AC3117" t="str">
        <f>'ListaN69 09-02-2025'!AF3115</f>
        <v>Blanco</v>
      </c>
    </row>
    <row r="3118" spans="1:29" x14ac:dyDescent="0.2">
      <c r="B3118" t="s">
        <v>3202</v>
      </c>
      <c r="C3118" s="45"/>
      <c r="E3118" s="4" t="str">
        <f>IFERROR(VLOOKUP(A3118,'ListaN69 09-02-2025'!$A$9:$E$9716,5,0)*IF($C$3="SI",((D7115/100)+1),1)*IF(AND($C$3="SI",$C$4="SI"),IF(D7115=21,0.92,IF(D7115=10.5,0.96,1)),1)*IF(ISNUMBER($C$5),1-$C$5,1),"-")</f>
        <v>-</v>
      </c>
      <c r="F3118" s="4" t="str">
        <f t="shared" si="48"/>
        <v>-</v>
      </c>
      <c r="AC3118" t="str">
        <f>'ListaN69 09-02-2025'!AF3116</f>
        <v>Titulo</v>
      </c>
    </row>
    <row r="3119" spans="1:29" x14ac:dyDescent="0.2">
      <c r="C3119" s="45"/>
      <c r="E3119" s="4" t="str">
        <f>IFERROR(VLOOKUP(A3119,'ListaN69 09-02-2025'!$A$9:$E$9716,5,0)*IF($C$3="SI",((D7116/100)+1),1)*IF(AND($C$3="SI",$C$4="SI"),IF(D7116=21,0.92,IF(D7116=10.5,0.96,1)),1)*IF(ISNUMBER($C$5),1-$C$5,1),"-")</f>
        <v>-</v>
      </c>
      <c r="F3119" s="4" t="str">
        <f t="shared" si="48"/>
        <v>-</v>
      </c>
      <c r="AC3119" t="str">
        <f>'ListaN69 09-02-2025'!AF3117</f>
        <v>Blanco</v>
      </c>
    </row>
    <row r="3120" spans="1:29" x14ac:dyDescent="0.2">
      <c r="A3120" s="1">
        <v>20201</v>
      </c>
      <c r="B3120" t="s">
        <v>3205</v>
      </c>
      <c r="C3120" s="45" t="s">
        <v>5089</v>
      </c>
      <c r="D3120">
        <v>21</v>
      </c>
      <c r="E3120" s="4">
        <f>IFERROR(VLOOKUP(A3120,'ListaN69 09-02-2025'!$A$9:$E$9716,5,0)*IF($C$3="SI",((D7117/100)+1),1)*IF(AND($C$3="SI",$C$4="SI"),IF(D7117=21,0.92,IF(D7117=10.5,0.96,1)),1)*IF(ISNUMBER($C$5),1-$C$5,1),"-")</f>
        <v>2065.09</v>
      </c>
      <c r="F3120" s="4">
        <f t="shared" si="48"/>
        <v>2065.09</v>
      </c>
      <c r="AC3120" t="str">
        <f>'ListaN69 09-02-2025'!AF3118</f>
        <v>Igual</v>
      </c>
    </row>
    <row r="3121" spans="1:29" x14ac:dyDescent="0.2">
      <c r="A3121" s="1">
        <v>20202</v>
      </c>
      <c r="B3121" t="s">
        <v>3203</v>
      </c>
      <c r="C3121" s="45" t="s">
        <v>5089</v>
      </c>
      <c r="D3121">
        <v>21</v>
      </c>
      <c r="E3121" s="4">
        <f>IFERROR(VLOOKUP(A3121,'ListaN69 09-02-2025'!$A$9:$E$9716,5,0)*IF($C$3="SI",((D7118/100)+1),1)*IF(AND($C$3="SI",$C$4="SI"),IF(D7118=21,0.92,IF(D7118=10.5,0.96,1)),1)*IF(ISNUMBER($C$5),1-$C$5,1),"-")</f>
        <v>2473.0940000000001</v>
      </c>
      <c r="F3121" s="4">
        <f t="shared" si="48"/>
        <v>2473.0940000000001</v>
      </c>
      <c r="AC3121" t="str">
        <f>'ListaN69 09-02-2025'!AF3119</f>
        <v>Igual</v>
      </c>
    </row>
    <row r="3122" spans="1:29" x14ac:dyDescent="0.2">
      <c r="A3122" s="1">
        <v>20203</v>
      </c>
      <c r="B3122" t="s">
        <v>3206</v>
      </c>
      <c r="C3122" s="45" t="s">
        <v>5089</v>
      </c>
      <c r="D3122">
        <v>21</v>
      </c>
      <c r="E3122" s="4">
        <f>IFERROR(VLOOKUP(A3122,'ListaN69 09-02-2025'!$A$9:$E$9716,5,0)*IF($C$3="SI",((D7119/100)+1),1)*IF(AND($C$3="SI",$C$4="SI"),IF(D7119=21,0.92,IF(D7119=10.5,0.96,1)),1)*IF(ISNUMBER($C$5),1-$C$5,1),"-")</f>
        <v>2142.8870000000002</v>
      </c>
      <c r="F3122" s="4">
        <f t="shared" si="48"/>
        <v>2142.8870000000002</v>
      </c>
      <c r="AC3122" t="str">
        <f>'ListaN69 09-02-2025'!AF3120</f>
        <v>Igual</v>
      </c>
    </row>
    <row r="3123" spans="1:29" x14ac:dyDescent="0.2">
      <c r="A3123" s="1">
        <v>20204</v>
      </c>
      <c r="B3123" t="s">
        <v>3204</v>
      </c>
      <c r="C3123" s="45" t="s">
        <v>5089</v>
      </c>
      <c r="D3123">
        <v>21</v>
      </c>
      <c r="E3123" s="4">
        <f>IFERROR(VLOOKUP(A3123,'ListaN69 09-02-2025'!$A$9:$E$9716,5,0)*IF($C$3="SI",((D7120/100)+1),1)*IF(AND($C$3="SI",$C$4="SI"),IF(D7120=21,0.92,IF(D7120=10.5,0.96,1)),1)*IF(ISNUMBER($C$5),1-$C$5,1),"-")</f>
        <v>2829.2350000000001</v>
      </c>
      <c r="F3123" s="4">
        <f t="shared" si="48"/>
        <v>2829.2350000000001</v>
      </c>
      <c r="AC3123" t="str">
        <f>'ListaN69 09-02-2025'!AF3121</f>
        <v>Igual</v>
      </c>
    </row>
    <row r="3124" spans="1:29" x14ac:dyDescent="0.2">
      <c r="A3124" s="1">
        <v>20205</v>
      </c>
      <c r="B3124" t="s">
        <v>3209</v>
      </c>
      <c r="C3124" s="45" t="s">
        <v>5034</v>
      </c>
      <c r="D3124">
        <v>21</v>
      </c>
      <c r="E3124" s="4">
        <f>IFERROR(VLOOKUP(A3124,'ListaN69 09-02-2025'!$A$9:$E$9716,5,0)*IF($C$3="SI",((D7121/100)+1),1)*IF(AND($C$3="SI",$C$4="SI"),IF(D7121=21,0.92,IF(D7121=10.5,0.96,1)),1)*IF(ISNUMBER($C$5),1-$C$5,1),"-")</f>
        <v>286.42700000000002</v>
      </c>
      <c r="F3124" s="4">
        <f t="shared" si="48"/>
        <v>286.42700000000002</v>
      </c>
      <c r="AC3124" t="str">
        <f>'ListaN69 09-02-2025'!AF3122</f>
        <v>Igual</v>
      </c>
    </row>
    <row r="3125" spans="1:29" x14ac:dyDescent="0.2">
      <c r="A3125" s="1">
        <v>20206</v>
      </c>
      <c r="B3125" t="s">
        <v>3207</v>
      </c>
      <c r="C3125" s="45" t="s">
        <v>5034</v>
      </c>
      <c r="D3125">
        <v>21</v>
      </c>
      <c r="E3125" s="4">
        <f>IFERROR(VLOOKUP(A3125,'ListaN69 09-02-2025'!$A$9:$E$9716,5,0)*IF($C$3="SI",((D7122/100)+1),1)*IF(AND($C$3="SI",$C$4="SI"),IF(D7122=21,0.92,IF(D7122=10.5,0.96,1)),1)*IF(ISNUMBER($C$5),1-$C$5,1),"-")</f>
        <v>234.18199999999999</v>
      </c>
      <c r="F3125" s="4">
        <f t="shared" si="48"/>
        <v>234.18199999999999</v>
      </c>
      <c r="AC3125" t="str">
        <f>'ListaN69 09-02-2025'!AF3123</f>
        <v>Igual</v>
      </c>
    </row>
    <row r="3126" spans="1:29" x14ac:dyDescent="0.2">
      <c r="A3126" s="1">
        <v>20208</v>
      </c>
      <c r="B3126" t="s">
        <v>3210</v>
      </c>
      <c r="C3126" s="45" t="s">
        <v>5034</v>
      </c>
      <c r="D3126">
        <v>21</v>
      </c>
      <c r="E3126" s="4">
        <f>IFERROR(VLOOKUP(A3126,'ListaN69 09-02-2025'!$A$9:$E$9716,5,0)*IF($C$3="SI",((D7123/100)+1),1)*IF(AND($C$3="SI",$C$4="SI"),IF(D7123=21,0.92,IF(D7123=10.5,0.96,1)),1)*IF(ISNUMBER($C$5),1-$C$5,1),"-")</f>
        <v>336.649</v>
      </c>
      <c r="F3126" s="4">
        <f t="shared" si="48"/>
        <v>336.649</v>
      </c>
      <c r="AC3126" t="str">
        <f>'ListaN69 09-02-2025'!AF3124</f>
        <v>Igual</v>
      </c>
    </row>
    <row r="3127" spans="1:29" x14ac:dyDescent="0.2">
      <c r="A3127" s="1">
        <v>-20209</v>
      </c>
      <c r="B3127" t="s">
        <v>3208</v>
      </c>
      <c r="C3127" s="45" t="s">
        <v>5034</v>
      </c>
      <c r="D3127">
        <v>21</v>
      </c>
      <c r="E3127" s="4">
        <f>IFERROR(VLOOKUP(A3127,'ListaN69 09-02-2025'!$A$9:$E$9716,5,0)*IF($C$3="SI",((D7124/100)+1),1)*IF(AND($C$3="SI",$C$4="SI"),IF(D7124=21,0.92,IF(D7124=10.5,0.96,1)),1)*IF(ISNUMBER($C$5),1-$C$5,1),"-")</f>
        <v>269.01900000000001</v>
      </c>
      <c r="F3127" s="4">
        <f t="shared" si="48"/>
        <v>269.01900000000001</v>
      </c>
      <c r="AC3127" t="str">
        <f>'ListaN69 09-02-2025'!AF3125</f>
        <v>Igual</v>
      </c>
    </row>
    <row r="3128" spans="1:29" x14ac:dyDescent="0.2">
      <c r="A3128" s="1">
        <v>20320</v>
      </c>
      <c r="B3128" t="s">
        <v>3211</v>
      </c>
      <c r="C3128" s="45" t="s">
        <v>4949</v>
      </c>
      <c r="D3128">
        <v>21</v>
      </c>
      <c r="E3128" s="4">
        <f>IFERROR(VLOOKUP(A3128,'ListaN69 09-02-2025'!$A$9:$E$9716,5,0)*IF($C$3="SI",((D7125/100)+1),1)*IF(AND($C$3="SI",$C$4="SI"),IF(D7125=21,0.92,IF(D7125=10.5,0.96,1)),1)*IF(ISNUMBER($C$5),1-$C$5,1),"-")</f>
        <v>4395.2740000000003</v>
      </c>
      <c r="F3128" s="4">
        <f t="shared" si="48"/>
        <v>4395.2740000000003</v>
      </c>
      <c r="AC3128" t="str">
        <f>'ListaN69 09-02-2025'!AF3126</f>
        <v>Igual</v>
      </c>
    </row>
    <row r="3129" spans="1:29" x14ac:dyDescent="0.2">
      <c r="A3129" s="1">
        <v>20321</v>
      </c>
      <c r="B3129" t="s">
        <v>3212</v>
      </c>
      <c r="C3129" s="45" t="s">
        <v>5089</v>
      </c>
      <c r="D3129">
        <v>21</v>
      </c>
      <c r="E3129" s="4">
        <f>IFERROR(VLOOKUP(A3129,'ListaN69 09-02-2025'!$A$9:$E$9716,5,0)*IF($C$3="SI",((D7126/100)+1),1)*IF(AND($C$3="SI",$C$4="SI"),IF(D7126=21,0.92,IF(D7126=10.5,0.96,1)),1)*IF(ISNUMBER($C$5),1-$C$5,1),"-")</f>
        <v>725.80499999999995</v>
      </c>
      <c r="F3129" s="4">
        <f t="shared" si="48"/>
        <v>725.80499999999995</v>
      </c>
      <c r="AC3129" t="str">
        <f>'ListaN69 09-02-2025'!AF3127</f>
        <v>Igual</v>
      </c>
    </row>
    <row r="3130" spans="1:29" x14ac:dyDescent="0.2">
      <c r="C3130" s="45"/>
      <c r="E3130" s="4" t="str">
        <f>IFERROR(VLOOKUP(A3130,'ListaN69 09-02-2025'!$A$9:$E$9716,5,0)*IF($C$3="SI",((D7127/100)+1),1)*IF(AND($C$3="SI",$C$4="SI"),IF(D7127=21,0.92,IF(D7127=10.5,0.96,1)),1)*IF(ISNUMBER($C$5),1-$C$5,1),"-")</f>
        <v>-</v>
      </c>
      <c r="F3130" s="4" t="str">
        <f t="shared" si="48"/>
        <v>-</v>
      </c>
      <c r="AC3130" t="str">
        <f>'ListaN69 09-02-2025'!AF3128</f>
        <v>Blanco</v>
      </c>
    </row>
    <row r="3131" spans="1:29" x14ac:dyDescent="0.2">
      <c r="B3131" t="s">
        <v>3213</v>
      </c>
      <c r="C3131" s="45"/>
      <c r="E3131" s="4" t="str">
        <f>IFERROR(VLOOKUP(A3131,'ListaN69 09-02-2025'!$A$9:$E$9716,5,0)*IF($C$3="SI",((D7128/100)+1),1)*IF(AND($C$3="SI",$C$4="SI"),IF(D7128=21,0.92,IF(D7128=10.5,0.96,1)),1)*IF(ISNUMBER($C$5),1-$C$5,1),"-")</f>
        <v>-</v>
      </c>
      <c r="F3131" s="4" t="str">
        <f t="shared" si="48"/>
        <v>-</v>
      </c>
      <c r="AC3131" t="str">
        <f>'ListaN69 09-02-2025'!AF3129</f>
        <v>Titulo</v>
      </c>
    </row>
    <row r="3132" spans="1:29" x14ac:dyDescent="0.2">
      <c r="C3132" s="45"/>
      <c r="E3132" s="4" t="str">
        <f>IFERROR(VLOOKUP(A3132,'ListaN69 09-02-2025'!$A$9:$E$9716,5,0)*IF($C$3="SI",((D7129/100)+1),1)*IF(AND($C$3="SI",$C$4="SI"),IF(D7129=21,0.92,IF(D7129=10.5,0.96,1)),1)*IF(ISNUMBER($C$5),1-$C$5,1),"-")</f>
        <v>-</v>
      </c>
      <c r="F3132" s="4" t="str">
        <f t="shared" si="48"/>
        <v>-</v>
      </c>
      <c r="AC3132" t="str">
        <f>'ListaN69 09-02-2025'!AF3130</f>
        <v>Blanco</v>
      </c>
    </row>
    <row r="3133" spans="1:29" x14ac:dyDescent="0.2">
      <c r="A3133" s="1">
        <v>10501</v>
      </c>
      <c r="B3133" t="s">
        <v>3216</v>
      </c>
      <c r="C3133" s="45" t="s">
        <v>4948</v>
      </c>
      <c r="D3133">
        <v>21</v>
      </c>
      <c r="E3133" s="4">
        <f>IFERROR(VLOOKUP(A3133,'ListaN69 09-02-2025'!$A$9:$E$9716,5,0)*IF($C$3="SI",((D7130/100)+1),1)*IF(AND($C$3="SI",$C$4="SI"),IF(D7130=21,0.92,IF(D7130=10.5,0.96,1)),1)*IF(ISNUMBER($C$5),1-$C$5,1),"-")</f>
        <v>241.04</v>
      </c>
      <c r="F3133" s="4">
        <f t="shared" si="48"/>
        <v>241.04</v>
      </c>
      <c r="AC3133" t="str">
        <f>'ListaN69 09-02-2025'!AF3131</f>
        <v>Igual</v>
      </c>
    </row>
    <row r="3134" spans="1:29" x14ac:dyDescent="0.2">
      <c r="A3134" s="1">
        <v>10505</v>
      </c>
      <c r="B3134" t="s">
        <v>3217</v>
      </c>
      <c r="C3134" s="45" t="s">
        <v>4948</v>
      </c>
      <c r="D3134">
        <v>21</v>
      </c>
      <c r="E3134" s="4">
        <f>IFERROR(VLOOKUP(A3134,'ListaN69 09-02-2025'!$A$9:$E$9716,5,0)*IF($C$3="SI",((D7131/100)+1),1)*IF(AND($C$3="SI",$C$4="SI"),IF(D7131=21,0.92,IF(D7131=10.5,0.96,1)),1)*IF(ISNUMBER($C$5),1-$C$5,1),"-")</f>
        <v>242.739</v>
      </c>
      <c r="F3134" s="4">
        <f t="shared" si="48"/>
        <v>242.739</v>
      </c>
      <c r="AC3134" t="str">
        <f>'ListaN69 09-02-2025'!AF3132</f>
        <v>Igual</v>
      </c>
    </row>
    <row r="3135" spans="1:29" x14ac:dyDescent="0.2">
      <c r="A3135" s="1">
        <v>10551</v>
      </c>
      <c r="B3135" t="s">
        <v>3214</v>
      </c>
      <c r="C3135" s="45" t="s">
        <v>5032</v>
      </c>
      <c r="D3135">
        <v>21</v>
      </c>
      <c r="E3135" s="4">
        <f>IFERROR(VLOOKUP(A3135,'ListaN69 09-02-2025'!$A$9:$E$9716,5,0)*IF($C$3="SI",((D7132/100)+1),1)*IF(AND($C$3="SI",$C$4="SI"),IF(D7132=21,0.92,IF(D7132=10.5,0.96,1)),1)*IF(ISNUMBER($C$5),1-$C$5,1),"-")</f>
        <v>203.161</v>
      </c>
      <c r="F3135" s="4">
        <f t="shared" si="48"/>
        <v>203.161</v>
      </c>
      <c r="AC3135" t="str">
        <f>'ListaN69 09-02-2025'!AF3133</f>
        <v>Igual</v>
      </c>
    </row>
    <row r="3136" spans="1:29" x14ac:dyDescent="0.2">
      <c r="A3136" s="1">
        <v>10552</v>
      </c>
      <c r="B3136" t="s">
        <v>3215</v>
      </c>
      <c r="C3136" s="45" t="s">
        <v>5032</v>
      </c>
      <c r="D3136">
        <v>21</v>
      </c>
      <c r="E3136" s="4">
        <f>IFERROR(VLOOKUP(A3136,'ListaN69 09-02-2025'!$A$9:$E$9716,5,0)*IF($C$3="SI",((D7133/100)+1),1)*IF(AND($C$3="SI",$C$4="SI"),IF(D7133=21,0.92,IF(D7133=10.5,0.96,1)),1)*IF(ISNUMBER($C$5),1-$C$5,1),"-")</f>
        <v>226.262</v>
      </c>
      <c r="F3136" s="4">
        <f t="shared" si="48"/>
        <v>226.262</v>
      </c>
      <c r="AC3136" t="str">
        <f>'ListaN69 09-02-2025'!AF3134</f>
        <v>Igual</v>
      </c>
    </row>
    <row r="3137" spans="1:29" x14ac:dyDescent="0.2">
      <c r="A3137" s="1">
        <v>10561</v>
      </c>
      <c r="B3137" t="s">
        <v>3398</v>
      </c>
      <c r="C3137" s="45" t="s">
        <v>5032</v>
      </c>
      <c r="D3137">
        <v>21</v>
      </c>
      <c r="E3137" s="4">
        <f>IFERROR(VLOOKUP(A3137,'ListaN69 09-02-2025'!$A$9:$E$9716,5,0)*IF($C$3="SI",((D7134/100)+1),1)*IF(AND($C$3="SI",$C$4="SI"),IF(D7134=21,0.92,IF(D7134=10.5,0.96,1)),1)*IF(ISNUMBER($C$5),1-$C$5,1),"-")</f>
        <v>101.423</v>
      </c>
      <c r="F3137" s="4">
        <f t="shared" si="48"/>
        <v>101.423</v>
      </c>
      <c r="AC3137" t="str">
        <f>'ListaN69 09-02-2025'!AF3135</f>
        <v>Igual</v>
      </c>
    </row>
    <row r="3138" spans="1:29" x14ac:dyDescent="0.2">
      <c r="A3138" s="1">
        <v>10601</v>
      </c>
      <c r="B3138" t="s">
        <v>3218</v>
      </c>
      <c r="C3138" s="45" t="s">
        <v>5034</v>
      </c>
      <c r="D3138">
        <v>21</v>
      </c>
      <c r="E3138" s="4">
        <f>IFERROR(VLOOKUP(A3138,'ListaN69 09-02-2025'!$A$9:$E$9716,5,0)*IF($C$3="SI",((D7135/100)+1),1)*IF(AND($C$3="SI",$C$4="SI"),IF(D7135=21,0.92,IF(D7135=10.5,0.96,1)),1)*IF(ISNUMBER($C$5),1-$C$5,1),"-")</f>
        <v>496.61099999999999</v>
      </c>
      <c r="F3138" s="4">
        <f t="shared" si="48"/>
        <v>496.61099999999999</v>
      </c>
      <c r="AC3138" t="str">
        <f>'ListaN69 09-02-2025'!AF3136</f>
        <v>Igual</v>
      </c>
    </row>
    <row r="3139" spans="1:29" x14ac:dyDescent="0.2">
      <c r="A3139" s="1">
        <v>10602</v>
      </c>
      <c r="B3139" t="s">
        <v>3219</v>
      </c>
      <c r="C3139" s="45" t="s">
        <v>5034</v>
      </c>
      <c r="D3139">
        <v>21</v>
      </c>
      <c r="E3139" s="4">
        <f>IFERROR(VLOOKUP(A3139,'ListaN69 09-02-2025'!$A$9:$E$9716,5,0)*IF($C$3="SI",((D7136/100)+1),1)*IF(AND($C$3="SI",$C$4="SI"),IF(D7136=21,0.92,IF(D7136=10.5,0.96,1)),1)*IF(ISNUMBER($C$5),1-$C$5,1),"-")</f>
        <v>521.32000000000005</v>
      </c>
      <c r="F3139" s="4">
        <f t="shared" si="48"/>
        <v>521.32000000000005</v>
      </c>
      <c r="AC3139" t="str">
        <f>'ListaN69 09-02-2025'!AF3137</f>
        <v>Igual</v>
      </c>
    </row>
    <row r="3140" spans="1:29" x14ac:dyDescent="0.2">
      <c r="A3140" s="1">
        <v>10701</v>
      </c>
      <c r="B3140" t="s">
        <v>3220</v>
      </c>
      <c r="C3140" s="45" t="s">
        <v>4964</v>
      </c>
      <c r="D3140">
        <v>21</v>
      </c>
      <c r="E3140" s="4">
        <f>IFERROR(VLOOKUP(A3140,'ListaN69 09-02-2025'!$A$9:$E$9716,5,0)*IF($C$3="SI",((D7137/100)+1),1)*IF(AND($C$3="SI",$C$4="SI"),IF(D7137=21,0.92,IF(D7137=10.5,0.96,1)),1)*IF(ISNUMBER($C$5),1-$C$5,1),"-")</f>
        <v>341.00599999999997</v>
      </c>
      <c r="F3140" s="4">
        <f t="shared" si="48"/>
        <v>341.00599999999997</v>
      </c>
      <c r="AC3140" t="str">
        <f>'ListaN69 09-02-2025'!AF3138</f>
        <v>Igual</v>
      </c>
    </row>
    <row r="3141" spans="1:29" x14ac:dyDescent="0.2">
      <c r="C3141" s="45"/>
      <c r="E3141" s="4" t="str">
        <f>IFERROR(VLOOKUP(A3141,'ListaN69 09-02-2025'!$A$9:$E$9716,5,0)*IF($C$3="SI",((D7138/100)+1),1)*IF(AND($C$3="SI",$C$4="SI"),IF(D7138=21,0.92,IF(D7138=10.5,0.96,1)),1)*IF(ISNUMBER($C$5),1-$C$5,1),"-")</f>
        <v>-</v>
      </c>
      <c r="F3141" s="4" t="str">
        <f t="shared" si="48"/>
        <v>-</v>
      </c>
      <c r="AC3141" t="str">
        <f>'ListaN69 09-02-2025'!AF3139</f>
        <v>Blanco</v>
      </c>
    </row>
    <row r="3142" spans="1:29" x14ac:dyDescent="0.2">
      <c r="B3142" t="s">
        <v>3221</v>
      </c>
      <c r="C3142" s="45"/>
      <c r="E3142" s="4" t="str">
        <f>IFERROR(VLOOKUP(A3142,'ListaN69 09-02-2025'!$A$9:$E$9716,5,0)*IF($C$3="SI",((D7139/100)+1),1)*IF(AND($C$3="SI",$C$4="SI"),IF(D7139=21,0.92,IF(D7139=10.5,0.96,1)),1)*IF(ISNUMBER($C$5),1-$C$5,1),"-")</f>
        <v>-</v>
      </c>
      <c r="F3142" s="4" t="str">
        <f t="shared" si="48"/>
        <v>-</v>
      </c>
      <c r="AC3142" t="str">
        <f>'ListaN69 09-02-2025'!AF3140</f>
        <v>Titulo</v>
      </c>
    </row>
    <row r="3143" spans="1:29" x14ac:dyDescent="0.2">
      <c r="C3143" s="45"/>
      <c r="E3143" s="4" t="str">
        <f>IFERROR(VLOOKUP(A3143,'ListaN69 09-02-2025'!$A$9:$E$9716,5,0)*IF($C$3="SI",((D7140/100)+1),1)*IF(AND($C$3="SI",$C$4="SI"),IF(D7140=21,0.92,IF(D7140=10.5,0.96,1)),1)*IF(ISNUMBER($C$5),1-$C$5,1),"-")</f>
        <v>-</v>
      </c>
      <c r="F3143" s="4" t="str">
        <f t="shared" si="48"/>
        <v>-</v>
      </c>
      <c r="AC3143" t="str">
        <f>'ListaN69 09-02-2025'!AF3141</f>
        <v>Blanco</v>
      </c>
    </row>
    <row r="3144" spans="1:29" x14ac:dyDescent="0.2">
      <c r="A3144" s="1">
        <v>40101</v>
      </c>
      <c r="B3144" t="s">
        <v>3223</v>
      </c>
      <c r="C3144" s="45" t="s">
        <v>5090</v>
      </c>
      <c r="D3144">
        <v>21</v>
      </c>
      <c r="E3144" s="4">
        <f>IFERROR(VLOOKUP(A3144,'ListaN69 09-02-2025'!$A$9:$E$9716,5,0)*IF($C$3="SI",((D7141/100)+1),1)*IF(AND($C$3="SI",$C$4="SI"),IF(D7141=21,0.92,IF(D7141=10.5,0.96,1)),1)*IF(ISNUMBER($C$5),1-$C$5,1),"-")</f>
        <v>167.488</v>
      </c>
      <c r="F3144" s="4">
        <f t="shared" si="48"/>
        <v>167.488</v>
      </c>
      <c r="AC3144" t="str">
        <f>'ListaN69 09-02-2025'!AF3142</f>
        <v>Igual</v>
      </c>
    </row>
    <row r="3145" spans="1:29" x14ac:dyDescent="0.2">
      <c r="A3145" s="1">
        <v>40102</v>
      </c>
      <c r="B3145" t="s">
        <v>3226</v>
      </c>
      <c r="C3145" s="45" t="s">
        <v>5091</v>
      </c>
      <c r="D3145">
        <v>21</v>
      </c>
      <c r="E3145" s="4">
        <f>IFERROR(VLOOKUP(A3145,'ListaN69 09-02-2025'!$A$9:$E$9716,5,0)*IF($C$3="SI",((D7142/100)+1),1)*IF(AND($C$3="SI",$C$4="SI"),IF(D7142=21,0.92,IF(D7142=10.5,0.96,1)),1)*IF(ISNUMBER($C$5),1-$C$5,1),"-")</f>
        <v>266.2</v>
      </c>
      <c r="F3145" s="4">
        <f t="shared" si="48"/>
        <v>266.2</v>
      </c>
      <c r="AC3145" t="str">
        <f>'ListaN69 09-02-2025'!AF3143</f>
        <v>Igual</v>
      </c>
    </row>
    <row r="3146" spans="1:29" x14ac:dyDescent="0.2">
      <c r="A3146" s="1">
        <v>40103</v>
      </c>
      <c r="B3146" t="s">
        <v>3265</v>
      </c>
      <c r="C3146" s="45" t="s">
        <v>5279</v>
      </c>
      <c r="D3146">
        <v>21</v>
      </c>
      <c r="E3146" s="4">
        <f>IFERROR(VLOOKUP(A3146,'ListaN69 09-02-2025'!$A$9:$E$9716,5,0)*IF($C$3="SI",((D7143/100)+1),1)*IF(AND($C$3="SI",$C$4="SI"),IF(D7143=21,0.92,IF(D7143=10.5,0.96,1)),1)*IF(ISNUMBER($C$5),1-$C$5,1),"-")</f>
        <v>582.07799999999997</v>
      </c>
      <c r="F3146" s="4">
        <f t="shared" si="48"/>
        <v>582.07799999999997</v>
      </c>
      <c r="AC3146" t="str">
        <f>'ListaN69 09-02-2025'!AF3144</f>
        <v>Igual</v>
      </c>
    </row>
    <row r="3147" spans="1:29" x14ac:dyDescent="0.2">
      <c r="A3147" s="1">
        <v>40107</v>
      </c>
      <c r="B3147" t="s">
        <v>3230</v>
      </c>
      <c r="C3147" s="45" t="s">
        <v>5093</v>
      </c>
      <c r="D3147">
        <v>21</v>
      </c>
      <c r="E3147" s="4">
        <f>IFERROR(VLOOKUP(A3147,'ListaN69 09-02-2025'!$A$9:$E$9716,5,0)*IF($C$3="SI",((D7144/100)+1),1)*IF(AND($C$3="SI",$C$4="SI"),IF(D7144=21,0.92,IF(D7144=10.5,0.96,1)),1)*IF(ISNUMBER($C$5),1-$C$5,1),"-")</f>
        <v>183.29599999999999</v>
      </c>
      <c r="F3147" s="4">
        <f t="shared" si="48"/>
        <v>183.29599999999999</v>
      </c>
      <c r="AC3147" t="str">
        <f>'ListaN69 09-02-2025'!AF3145</f>
        <v>Igual</v>
      </c>
    </row>
    <row r="3148" spans="1:29" x14ac:dyDescent="0.2">
      <c r="A3148" s="1">
        <v>40108</v>
      </c>
      <c r="B3148" t="s">
        <v>3236</v>
      </c>
      <c r="C3148" s="45" t="s">
        <v>5280</v>
      </c>
      <c r="D3148">
        <v>21</v>
      </c>
      <c r="E3148" s="4">
        <f>IFERROR(VLOOKUP(A3148,'ListaN69 09-02-2025'!$A$9:$E$9716,5,0)*IF($C$3="SI",((D7145/100)+1),1)*IF(AND($C$3="SI",$C$4="SI"),IF(D7145=21,0.92,IF(D7145=10.5,0.96,1)),1)*IF(ISNUMBER($C$5),1-$C$5,1),"-")</f>
        <v>291.67200000000003</v>
      </c>
      <c r="F3148" s="4">
        <f t="shared" si="48"/>
        <v>291.67200000000003</v>
      </c>
      <c r="AC3148" t="str">
        <f>'ListaN69 09-02-2025'!AF3146</f>
        <v>Igual</v>
      </c>
    </row>
    <row r="3149" spans="1:29" x14ac:dyDescent="0.2">
      <c r="A3149" s="1">
        <v>40109</v>
      </c>
      <c r="B3149" t="s">
        <v>3267</v>
      </c>
      <c r="C3149" s="45" t="s">
        <v>5119</v>
      </c>
      <c r="D3149">
        <v>21</v>
      </c>
      <c r="E3149" s="4">
        <f>IFERROR(VLOOKUP(A3149,'ListaN69 09-02-2025'!$A$9:$E$9716,5,0)*IF($C$3="SI",((D7146/100)+1),1)*IF(AND($C$3="SI",$C$4="SI"),IF(D7146=21,0.92,IF(D7146=10.5,0.96,1)),1)*IF(ISNUMBER($C$5),1-$C$5,1),"-")</f>
        <v>498.32799999999997</v>
      </c>
      <c r="F3149" s="4">
        <f t="shared" si="48"/>
        <v>498.32799999999997</v>
      </c>
      <c r="AC3149" t="str">
        <f>'ListaN69 09-02-2025'!AF3147</f>
        <v>Igual</v>
      </c>
    </row>
    <row r="3150" spans="1:29" x14ac:dyDescent="0.2">
      <c r="A3150" s="1">
        <v>40201</v>
      </c>
      <c r="B3150" t="s">
        <v>3235</v>
      </c>
      <c r="C3150" s="45" t="s">
        <v>5281</v>
      </c>
      <c r="D3150">
        <v>21</v>
      </c>
      <c r="E3150" s="4">
        <f>IFERROR(VLOOKUP(A3150,'ListaN69 09-02-2025'!$A$9:$E$9716,5,0)*IF($C$3="SI",((D7147/100)+1),1)*IF(AND($C$3="SI",$C$4="SI"),IF(D7147=21,0.92,IF(D7147=10.5,0.96,1)),1)*IF(ISNUMBER($C$5),1-$C$5,1),"-")</f>
        <v>254.1</v>
      </c>
      <c r="F3150" s="4">
        <f t="shared" ref="F3150:F3213" si="49">IFERROR(E3150*IF(ISNUMBER($C$6),1+$C$6,1),"-")</f>
        <v>254.1</v>
      </c>
      <c r="AC3150" t="str">
        <f>'ListaN69 09-02-2025'!AF3148</f>
        <v>Igual</v>
      </c>
    </row>
    <row r="3151" spans="1:29" x14ac:dyDescent="0.2">
      <c r="A3151" s="1">
        <v>40202</v>
      </c>
      <c r="B3151" t="s">
        <v>3246</v>
      </c>
      <c r="C3151" s="45" t="s">
        <v>5282</v>
      </c>
      <c r="D3151">
        <v>21</v>
      </c>
      <c r="E3151" s="4">
        <f>IFERROR(VLOOKUP(A3151,'ListaN69 09-02-2025'!$A$9:$E$9716,5,0)*IF($C$3="SI",((D7148/100)+1),1)*IF(AND($C$3="SI",$C$4="SI"),IF(D7148=21,0.92,IF(D7148=10.5,0.96,1)),1)*IF(ISNUMBER($C$5),1-$C$5,1),"-")</f>
        <v>381.14800000000002</v>
      </c>
      <c r="F3151" s="4">
        <f t="shared" si="49"/>
        <v>381.14800000000002</v>
      </c>
      <c r="AC3151" t="str">
        <f>'ListaN69 09-02-2025'!AF3149</f>
        <v>Igual</v>
      </c>
    </row>
    <row r="3152" spans="1:29" x14ac:dyDescent="0.2">
      <c r="A3152" s="1">
        <v>40203</v>
      </c>
      <c r="B3152" t="s">
        <v>3278</v>
      </c>
      <c r="C3152" s="45" t="s">
        <v>5283</v>
      </c>
      <c r="D3152">
        <v>21</v>
      </c>
      <c r="E3152" s="4">
        <f>IFERROR(VLOOKUP(A3152,'ListaN69 09-02-2025'!$A$9:$E$9716,5,0)*IF($C$3="SI",((D7149/100)+1),1)*IF(AND($C$3="SI",$C$4="SI"),IF(D7149=21,0.92,IF(D7149=10.5,0.96,1)),1)*IF(ISNUMBER($C$5),1-$C$5,1),"-")</f>
        <v>760.12400000000002</v>
      </c>
      <c r="F3152" s="4">
        <f t="shared" si="49"/>
        <v>760.12400000000002</v>
      </c>
      <c r="AC3152" t="str">
        <f>'ListaN69 09-02-2025'!AF3150</f>
        <v>Igual</v>
      </c>
    </row>
    <row r="3153" spans="1:29" x14ac:dyDescent="0.2">
      <c r="A3153" s="1">
        <v>40207</v>
      </c>
      <c r="B3153" t="s">
        <v>3261</v>
      </c>
      <c r="C3153" s="45" t="s">
        <v>5112</v>
      </c>
      <c r="D3153">
        <v>21</v>
      </c>
      <c r="E3153" s="4">
        <f>IFERROR(VLOOKUP(A3153,'ListaN69 09-02-2025'!$A$9:$E$9716,5,0)*IF($C$3="SI",((D7150/100)+1),1)*IF(AND($C$3="SI",$C$4="SI"),IF(D7150=21,0.92,IF(D7150=10.5,0.96,1)),1)*IF(ISNUMBER($C$5),1-$C$5,1),"-")</f>
        <v>392.29399999999998</v>
      </c>
      <c r="F3153" s="4">
        <f t="shared" si="49"/>
        <v>392.29399999999998</v>
      </c>
      <c r="AC3153" t="str">
        <f>'ListaN69 09-02-2025'!AF3151</f>
        <v>Igual</v>
      </c>
    </row>
    <row r="3154" spans="1:29" x14ac:dyDescent="0.2">
      <c r="A3154" s="1">
        <v>40208</v>
      </c>
      <c r="B3154" t="s">
        <v>3279</v>
      </c>
      <c r="C3154" s="45" t="s">
        <v>5109</v>
      </c>
      <c r="D3154">
        <v>21</v>
      </c>
      <c r="E3154" s="4">
        <f>IFERROR(VLOOKUP(A3154,'ListaN69 09-02-2025'!$A$9:$E$9716,5,0)*IF($C$3="SI",((D7151/100)+1),1)*IF(AND($C$3="SI",$C$4="SI"),IF(D7151=21,0.92,IF(D7151=10.5,0.96,1)),1)*IF(ISNUMBER($C$5),1-$C$5,1),"-")</f>
        <v>739.05200000000002</v>
      </c>
      <c r="F3154" s="4">
        <f t="shared" si="49"/>
        <v>739.05200000000002</v>
      </c>
      <c r="AC3154" t="str">
        <f>'ListaN69 09-02-2025'!AF3152</f>
        <v>Igual</v>
      </c>
    </row>
    <row r="3155" spans="1:29" x14ac:dyDescent="0.2">
      <c r="A3155" s="1">
        <v>40209</v>
      </c>
      <c r="B3155" t="s">
        <v>3280</v>
      </c>
      <c r="C3155" s="45" t="s">
        <v>5284</v>
      </c>
      <c r="D3155">
        <v>21</v>
      </c>
      <c r="E3155" s="4">
        <f>IFERROR(VLOOKUP(A3155,'ListaN69 09-02-2025'!$A$9:$E$9716,5,0)*IF($C$3="SI",((D7152/100)+1),1)*IF(AND($C$3="SI",$C$4="SI"),IF(D7152=21,0.92,IF(D7152=10.5,0.96,1)),1)*IF(ISNUMBER($C$5),1-$C$5,1),"-")</f>
        <v>575.38400000000001</v>
      </c>
      <c r="F3155" s="4">
        <f t="shared" si="49"/>
        <v>575.38400000000001</v>
      </c>
      <c r="AC3155" t="str">
        <f>'ListaN69 09-02-2025'!AF3153</f>
        <v>Igual</v>
      </c>
    </row>
    <row r="3156" spans="1:29" x14ac:dyDescent="0.2">
      <c r="A3156" s="1">
        <v>40301</v>
      </c>
      <c r="B3156" t="s">
        <v>3231</v>
      </c>
      <c r="C3156" s="45" t="s">
        <v>5285</v>
      </c>
      <c r="D3156">
        <v>21</v>
      </c>
      <c r="E3156" s="4">
        <f>IFERROR(VLOOKUP(A3156,'ListaN69 09-02-2025'!$A$9:$E$9716,5,0)*IF($C$3="SI",((D7153/100)+1),1)*IF(AND($C$3="SI",$C$4="SI"),IF(D7153=21,0.92,IF(D7153=10.5,0.96,1)),1)*IF(ISNUMBER($C$5),1-$C$5,1),"-")</f>
        <v>135.01</v>
      </c>
      <c r="F3156" s="4">
        <f t="shared" si="49"/>
        <v>135.01</v>
      </c>
      <c r="AC3156" t="str">
        <f>'ListaN69 09-02-2025'!AF3154</f>
        <v>Igual</v>
      </c>
    </row>
    <row r="3157" spans="1:29" x14ac:dyDescent="0.2">
      <c r="A3157" s="1">
        <v>40302</v>
      </c>
      <c r="B3157" t="s">
        <v>3237</v>
      </c>
      <c r="C3157" s="45" t="s">
        <v>5286</v>
      </c>
      <c r="D3157">
        <v>21</v>
      </c>
      <c r="E3157" s="4">
        <f>IFERROR(VLOOKUP(A3157,'ListaN69 09-02-2025'!$A$9:$E$9716,5,0)*IF($C$3="SI",((D7154/100)+1),1)*IF(AND($C$3="SI",$C$4="SI"),IF(D7154=21,0.92,IF(D7154=10.5,0.96,1)),1)*IF(ISNUMBER($C$5),1-$C$5,1),"-")</f>
        <v>183.29599999999999</v>
      </c>
      <c r="F3157" s="4">
        <f t="shared" si="49"/>
        <v>183.29599999999999</v>
      </c>
      <c r="AC3157" t="str">
        <f>'ListaN69 09-02-2025'!AF3155</f>
        <v>Igual</v>
      </c>
    </row>
    <row r="3158" spans="1:29" x14ac:dyDescent="0.2">
      <c r="A3158" s="1">
        <v>40303</v>
      </c>
      <c r="B3158" t="s">
        <v>3249</v>
      </c>
      <c r="C3158" s="45" t="s">
        <v>5098</v>
      </c>
      <c r="D3158">
        <v>21</v>
      </c>
      <c r="E3158" s="4">
        <f>IFERROR(VLOOKUP(A3158,'ListaN69 09-02-2025'!$A$9:$E$9716,5,0)*IF($C$3="SI",((D7155/100)+1),1)*IF(AND($C$3="SI",$C$4="SI"),IF(D7155=21,0.92,IF(D7155=10.5,0.96,1)),1)*IF(ISNUMBER($C$5),1-$C$5,1),"-")</f>
        <v>369.50400000000002</v>
      </c>
      <c r="F3158" s="4">
        <f t="shared" si="49"/>
        <v>369.50400000000002</v>
      </c>
      <c r="AC3158" t="str">
        <f>'ListaN69 09-02-2025'!AF3156</f>
        <v>Igual</v>
      </c>
    </row>
    <row r="3159" spans="1:29" x14ac:dyDescent="0.2">
      <c r="A3159" s="1">
        <v>40307</v>
      </c>
      <c r="B3159" t="s">
        <v>3252</v>
      </c>
      <c r="C3159" s="45" t="s">
        <v>5032</v>
      </c>
      <c r="D3159">
        <v>21</v>
      </c>
      <c r="E3159" s="4">
        <f>IFERROR(VLOOKUP(A3159,'ListaN69 09-02-2025'!$A$9:$E$9716,5,0)*IF($C$3="SI",((D7156/100)+1),1)*IF(AND($C$3="SI",$C$4="SI"),IF(D7156=21,0.92,IF(D7156=10.5,0.96,1)),1)*IF(ISNUMBER($C$5),1-$C$5,1),"-")</f>
        <v>291.303</v>
      </c>
      <c r="F3159" s="4">
        <f t="shared" si="49"/>
        <v>291.303</v>
      </c>
      <c r="AC3159" t="str">
        <f>'ListaN69 09-02-2025'!AF3157</f>
        <v>Igual</v>
      </c>
    </row>
    <row r="3160" spans="1:29" x14ac:dyDescent="0.2">
      <c r="A3160" s="1">
        <v>40308</v>
      </c>
      <c r="B3160" t="s">
        <v>3238</v>
      </c>
      <c r="C3160" s="45" t="s">
        <v>5287</v>
      </c>
      <c r="D3160">
        <v>21</v>
      </c>
      <c r="E3160" s="4">
        <f>IFERROR(VLOOKUP(A3160,'ListaN69 09-02-2025'!$A$9:$E$9716,5,0)*IF($C$3="SI",((D7157/100)+1),1)*IF(AND($C$3="SI",$C$4="SI"),IF(D7157=21,0.92,IF(D7157=10.5,0.96,1)),1)*IF(ISNUMBER($C$5),1-$C$5,1),"-")</f>
        <v>208.404</v>
      </c>
      <c r="F3160" s="4">
        <f t="shared" si="49"/>
        <v>208.404</v>
      </c>
      <c r="AC3160" t="str">
        <f>'ListaN69 09-02-2025'!AF3158</f>
        <v>Igual</v>
      </c>
    </row>
    <row r="3161" spans="1:29" x14ac:dyDescent="0.2">
      <c r="A3161" s="1">
        <v>40309</v>
      </c>
      <c r="B3161" t="s">
        <v>3250</v>
      </c>
      <c r="C3161" s="45" t="s">
        <v>5100</v>
      </c>
      <c r="D3161">
        <v>21</v>
      </c>
      <c r="E3161" s="4">
        <f>IFERROR(VLOOKUP(A3161,'ListaN69 09-02-2025'!$A$9:$E$9716,5,0)*IF($C$3="SI",((D7158/100)+1),1)*IF(AND($C$3="SI",$C$4="SI"),IF(D7158=21,0.92,IF(D7158=10.5,0.96,1)),1)*IF(ISNUMBER($C$5),1-$C$5,1),"-")</f>
        <v>439.267</v>
      </c>
      <c r="F3161" s="4">
        <f t="shared" si="49"/>
        <v>439.267</v>
      </c>
      <c r="AC3161" t="str">
        <f>'ListaN69 09-02-2025'!AF3159</f>
        <v>Igual</v>
      </c>
    </row>
    <row r="3162" spans="1:29" x14ac:dyDescent="0.2">
      <c r="A3162" s="1">
        <v>40310</v>
      </c>
      <c r="B3162" t="s">
        <v>3251</v>
      </c>
      <c r="C3162" s="45" t="s">
        <v>5100</v>
      </c>
      <c r="D3162">
        <v>21</v>
      </c>
      <c r="E3162" s="4">
        <f>IFERROR(VLOOKUP(A3162,'ListaN69 09-02-2025'!$A$9:$E$9716,5,0)*IF($C$3="SI",((D7159/100)+1),1)*IF(AND($C$3="SI",$C$4="SI"),IF(D7159=21,0.92,IF(D7159=10.5,0.96,1)),1)*IF(ISNUMBER($C$5),1-$C$5,1),"-")</f>
        <v>457.762</v>
      </c>
      <c r="F3162" s="4">
        <f t="shared" si="49"/>
        <v>457.762</v>
      </c>
      <c r="AC3162" t="str">
        <f>'ListaN69 09-02-2025'!AF3160</f>
        <v>Igual</v>
      </c>
    </row>
    <row r="3163" spans="1:29" x14ac:dyDescent="0.2">
      <c r="A3163" s="1">
        <v>40380</v>
      </c>
      <c r="B3163" t="s">
        <v>3268</v>
      </c>
      <c r="C3163" s="45" t="s">
        <v>5032</v>
      </c>
      <c r="D3163">
        <v>21</v>
      </c>
      <c r="E3163" s="4">
        <f>IFERROR(VLOOKUP(A3163,'ListaN69 09-02-2025'!$A$9:$E$9716,5,0)*IF($C$3="SI",((D7160/100)+1),1)*IF(AND($C$3="SI",$C$4="SI"),IF(D7160=21,0.92,IF(D7160=10.5,0.96,1)),1)*IF(ISNUMBER($C$5),1-$C$5,1),"-")</f>
        <v>216.40700000000001</v>
      </c>
      <c r="F3163" s="4">
        <f t="shared" si="49"/>
        <v>216.40700000000001</v>
      </c>
      <c r="AC3163" t="str">
        <f>'ListaN69 09-02-2025'!AF3161</f>
        <v>Igual</v>
      </c>
    </row>
    <row r="3164" spans="1:29" x14ac:dyDescent="0.2">
      <c r="A3164" s="1">
        <v>40401</v>
      </c>
      <c r="B3164" t="s">
        <v>3222</v>
      </c>
      <c r="C3164" s="45" t="s">
        <v>5289</v>
      </c>
      <c r="D3164">
        <v>21</v>
      </c>
      <c r="E3164" s="4">
        <f>IFERROR(VLOOKUP(A3164,'ListaN69 09-02-2025'!$A$9:$E$9716,5,0)*IF($C$3="SI",((D7161/100)+1),1)*IF(AND($C$3="SI",$C$4="SI"),IF(D7161=21,0.92,IF(D7161=10.5,0.96,1)),1)*IF(ISNUMBER($C$5),1-$C$5,1),"-")</f>
        <v>91.067999999999998</v>
      </c>
      <c r="F3164" s="4">
        <f t="shared" si="49"/>
        <v>91.067999999999998</v>
      </c>
      <c r="AC3164" t="str">
        <f>'ListaN69 09-02-2025'!AF3162</f>
        <v>Igual</v>
      </c>
    </row>
    <row r="3165" spans="1:29" x14ac:dyDescent="0.2">
      <c r="A3165" s="1">
        <v>40402</v>
      </c>
      <c r="B3165" t="s">
        <v>3234</v>
      </c>
      <c r="C3165" s="45" t="s">
        <v>5102</v>
      </c>
      <c r="D3165">
        <v>21</v>
      </c>
      <c r="E3165" s="4">
        <f>IFERROR(VLOOKUP(A3165,'ListaN69 09-02-2025'!$A$9:$E$9716,5,0)*IF($C$3="SI",((D7162/100)+1),1)*IF(AND($C$3="SI",$C$4="SI"),IF(D7162=21,0.92,IF(D7162=10.5,0.96,1)),1)*IF(ISNUMBER($C$5),1-$C$5,1),"-")</f>
        <v>115.889</v>
      </c>
      <c r="F3165" s="4">
        <f t="shared" si="49"/>
        <v>115.889</v>
      </c>
      <c r="AC3165" t="str">
        <f>'ListaN69 09-02-2025'!AF3163</f>
        <v>Igual</v>
      </c>
    </row>
    <row r="3166" spans="1:29" x14ac:dyDescent="0.2">
      <c r="A3166" s="1">
        <v>40403</v>
      </c>
      <c r="B3166" t="s">
        <v>3233</v>
      </c>
      <c r="C3166" s="45" t="s">
        <v>5290</v>
      </c>
      <c r="D3166">
        <v>21</v>
      </c>
      <c r="E3166" s="4">
        <f>IFERROR(VLOOKUP(A3166,'ListaN69 09-02-2025'!$A$9:$E$9716,5,0)*IF($C$3="SI",((D7163/100)+1),1)*IF(AND($C$3="SI",$C$4="SI"),IF(D7163=21,0.92,IF(D7163=10.5,0.96,1)),1)*IF(ISNUMBER($C$5),1-$C$5,1),"-")</f>
        <v>185.096</v>
      </c>
      <c r="F3166" s="4">
        <f t="shared" si="49"/>
        <v>185.096</v>
      </c>
      <c r="AC3166" t="str">
        <f>'ListaN69 09-02-2025'!AF3164</f>
        <v>Igual</v>
      </c>
    </row>
    <row r="3167" spans="1:29" x14ac:dyDescent="0.2">
      <c r="A3167" s="1">
        <v>40501</v>
      </c>
      <c r="B3167" t="s">
        <v>3232</v>
      </c>
      <c r="C3167" s="45" t="s">
        <v>5102</v>
      </c>
      <c r="D3167">
        <v>21</v>
      </c>
      <c r="E3167" s="4">
        <f>IFERROR(VLOOKUP(A3167,'ListaN69 09-02-2025'!$A$9:$E$9716,5,0)*IF($C$3="SI",((D7164/100)+1),1)*IF(AND($C$3="SI",$C$4="SI"),IF(D7164=21,0.92,IF(D7164=10.5,0.96,1)),1)*IF(ISNUMBER($C$5),1-$C$5,1),"-")</f>
        <v>104.44199999999999</v>
      </c>
      <c r="F3167" s="4">
        <f t="shared" si="49"/>
        <v>104.44199999999999</v>
      </c>
      <c r="AC3167" t="str">
        <f>'ListaN69 09-02-2025'!AF3165</f>
        <v>Igual</v>
      </c>
    </row>
    <row r="3168" spans="1:29" x14ac:dyDescent="0.2">
      <c r="A3168" s="1">
        <v>40502</v>
      </c>
      <c r="B3168" t="s">
        <v>3245</v>
      </c>
      <c r="C3168" s="45" t="s">
        <v>5103</v>
      </c>
      <c r="D3168">
        <v>21</v>
      </c>
      <c r="E3168" s="4">
        <f>IFERROR(VLOOKUP(A3168,'ListaN69 09-02-2025'!$A$9:$E$9716,5,0)*IF($C$3="SI",((D7165/100)+1),1)*IF(AND($C$3="SI",$C$4="SI"),IF(D7165=21,0.92,IF(D7165=10.5,0.96,1)),1)*IF(ISNUMBER($C$5),1-$C$5,1),"-")</f>
        <v>145.518</v>
      </c>
      <c r="F3168" s="4">
        <f t="shared" si="49"/>
        <v>145.518</v>
      </c>
      <c r="AC3168" t="str">
        <f>'ListaN69 09-02-2025'!AF3166</f>
        <v>Igual</v>
      </c>
    </row>
    <row r="3169" spans="1:29" x14ac:dyDescent="0.2">
      <c r="A3169" s="1">
        <v>40503</v>
      </c>
      <c r="B3169" t="s">
        <v>3277</v>
      </c>
      <c r="C3169" s="45" t="s">
        <v>5106</v>
      </c>
      <c r="D3169">
        <v>21</v>
      </c>
      <c r="E3169" s="4">
        <f>IFERROR(VLOOKUP(A3169,'ListaN69 09-02-2025'!$A$9:$E$9716,5,0)*IF($C$3="SI",((D7166/100)+1),1)*IF(AND($C$3="SI",$C$4="SI"),IF(D7166=21,0.92,IF(D7166=10.5,0.96,1)),1)*IF(ISNUMBER($C$5),1-$C$5,1),"-")</f>
        <v>209.774</v>
      </c>
      <c r="F3169" s="4">
        <f t="shared" si="49"/>
        <v>209.774</v>
      </c>
      <c r="AC3169" t="str">
        <f>'ListaN69 09-02-2025'!AF3167</f>
        <v>Igual</v>
      </c>
    </row>
    <row r="3170" spans="1:29" x14ac:dyDescent="0.2">
      <c r="A3170" s="1">
        <v>40601</v>
      </c>
      <c r="B3170" t="s">
        <v>3224</v>
      </c>
      <c r="C3170" s="45" t="s">
        <v>5102</v>
      </c>
      <c r="D3170">
        <v>21</v>
      </c>
      <c r="E3170" s="4">
        <f>IFERROR(VLOOKUP(A3170,'ListaN69 09-02-2025'!$A$9:$E$9716,5,0)*IF($C$3="SI",((D7167/100)+1),1)*IF(AND($C$3="SI",$C$4="SI"),IF(D7167=21,0.92,IF(D7167=10.5,0.96,1)),1)*IF(ISNUMBER($C$5),1-$C$5,1),"-")</f>
        <v>92.024000000000001</v>
      </c>
      <c r="F3170" s="4">
        <f t="shared" si="49"/>
        <v>92.024000000000001</v>
      </c>
      <c r="AC3170" t="str">
        <f>'ListaN69 09-02-2025'!AF3168</f>
        <v>Igual</v>
      </c>
    </row>
    <row r="3171" spans="1:29" x14ac:dyDescent="0.2">
      <c r="A3171" s="1">
        <v>40602</v>
      </c>
      <c r="B3171" t="s">
        <v>3225</v>
      </c>
      <c r="C3171" s="45" t="s">
        <v>5285</v>
      </c>
      <c r="D3171">
        <v>21</v>
      </c>
      <c r="E3171" s="4">
        <f>IFERROR(VLOOKUP(A3171,'ListaN69 09-02-2025'!$A$9:$E$9716,5,0)*IF($C$3="SI",((D7168/100)+1),1)*IF(AND($C$3="SI",$C$4="SI"),IF(D7168=21,0.92,IF(D7168=10.5,0.96,1)),1)*IF(ISNUMBER($C$5),1-$C$5,1),"-")</f>
        <v>128.76599999999999</v>
      </c>
      <c r="F3171" s="4">
        <f t="shared" si="49"/>
        <v>128.76599999999999</v>
      </c>
      <c r="AC3171" t="str">
        <f>'ListaN69 09-02-2025'!AF3169</f>
        <v>Igual</v>
      </c>
    </row>
    <row r="3172" spans="1:29" x14ac:dyDescent="0.2">
      <c r="A3172" s="1">
        <v>40603</v>
      </c>
      <c r="B3172" t="s">
        <v>3254</v>
      </c>
      <c r="C3172" s="45" t="s">
        <v>5070</v>
      </c>
      <c r="D3172">
        <v>21</v>
      </c>
      <c r="E3172" s="4">
        <f>IFERROR(VLOOKUP(A3172,'ListaN69 09-02-2025'!$A$9:$E$9716,5,0)*IF($C$3="SI",((D7169/100)+1),1)*IF(AND($C$3="SI",$C$4="SI"),IF(D7169=21,0.92,IF(D7169=10.5,0.96,1)),1)*IF(ISNUMBER($C$5),1-$C$5,1),"-")</f>
        <v>166.58600000000001</v>
      </c>
      <c r="F3172" s="4">
        <f t="shared" si="49"/>
        <v>166.58600000000001</v>
      </c>
      <c r="AC3172" t="str">
        <f>'ListaN69 09-02-2025'!AF3170</f>
        <v>Igual</v>
      </c>
    </row>
    <row r="3173" spans="1:29" x14ac:dyDescent="0.2">
      <c r="A3173" s="1">
        <v>40701</v>
      </c>
      <c r="B3173" t="s">
        <v>3247</v>
      </c>
      <c r="C3173" s="45" t="s">
        <v>5280</v>
      </c>
      <c r="D3173">
        <v>21</v>
      </c>
      <c r="E3173" s="4">
        <f>IFERROR(VLOOKUP(A3173,'ListaN69 09-02-2025'!$A$9:$E$9716,5,0)*IF($C$3="SI",((D7170/100)+1),1)*IF(AND($C$3="SI",$C$4="SI"),IF(D7170=21,0.92,IF(D7170=10.5,0.96,1)),1)*IF(ISNUMBER($C$5),1-$C$5,1),"-")</f>
        <v>588.44000000000005</v>
      </c>
      <c r="F3173" s="4">
        <f t="shared" si="49"/>
        <v>588.44000000000005</v>
      </c>
      <c r="AC3173" t="str">
        <f>'ListaN69 09-02-2025'!AF3171</f>
        <v>Igual</v>
      </c>
    </row>
    <row r="3174" spans="1:29" x14ac:dyDescent="0.2">
      <c r="A3174" s="1">
        <v>40702</v>
      </c>
      <c r="B3174" t="s">
        <v>3262</v>
      </c>
      <c r="C3174" s="45" t="s">
        <v>5282</v>
      </c>
      <c r="D3174">
        <v>21</v>
      </c>
      <c r="E3174" s="4">
        <f>IFERROR(VLOOKUP(A3174,'ListaN69 09-02-2025'!$A$9:$E$9716,5,0)*IF($C$3="SI",((D7171/100)+1),1)*IF(AND($C$3="SI",$C$4="SI"),IF(D7171=21,0.92,IF(D7171=10.5,0.96,1)),1)*IF(ISNUMBER($C$5),1-$C$5,1),"-")</f>
        <v>755.18799999999999</v>
      </c>
      <c r="F3174" s="4">
        <f t="shared" si="49"/>
        <v>755.18799999999999</v>
      </c>
      <c r="AC3174" t="str">
        <f>'ListaN69 09-02-2025'!AF3172</f>
        <v>Igual</v>
      </c>
    </row>
    <row r="3175" spans="1:29" x14ac:dyDescent="0.2">
      <c r="A3175" s="1">
        <v>40703</v>
      </c>
      <c r="B3175" t="s">
        <v>3281</v>
      </c>
      <c r="C3175" s="45" t="s">
        <v>5283</v>
      </c>
      <c r="D3175">
        <v>21</v>
      </c>
      <c r="E3175" s="4">
        <f>IFERROR(VLOOKUP(A3175,'ListaN69 09-02-2025'!$A$9:$E$9716,5,0)*IF($C$3="SI",((D7172/100)+1),1)*IF(AND($C$3="SI",$C$4="SI"),IF(D7172=21,0.92,IF(D7172=10.5,0.96,1)),1)*IF(ISNUMBER($C$5),1-$C$5,1),"-")</f>
        <v>1235.7670000000001</v>
      </c>
      <c r="F3175" s="4">
        <f t="shared" si="49"/>
        <v>1235.7670000000001</v>
      </c>
      <c r="AC3175" t="str">
        <f>'ListaN69 09-02-2025'!AF3173</f>
        <v>Igual</v>
      </c>
    </row>
    <row r="3176" spans="1:29" x14ac:dyDescent="0.2">
      <c r="A3176" s="1">
        <v>40801</v>
      </c>
      <c r="B3176" t="s">
        <v>3241</v>
      </c>
      <c r="C3176" s="45" t="s">
        <v>5104</v>
      </c>
      <c r="D3176">
        <v>21</v>
      </c>
      <c r="E3176" s="4">
        <f>IFERROR(VLOOKUP(A3176,'ListaN69 09-02-2025'!$A$9:$E$9716,5,0)*IF($C$3="SI",((D7173/100)+1),1)*IF(AND($C$3="SI",$C$4="SI"),IF(D7173=21,0.92,IF(D7173=10.5,0.96,1)),1)*IF(ISNUMBER($C$5),1-$C$5,1),"-")</f>
        <v>175.06800000000001</v>
      </c>
      <c r="F3176" s="4">
        <f t="shared" si="49"/>
        <v>175.06800000000001</v>
      </c>
      <c r="AC3176" t="str">
        <f>'ListaN69 09-02-2025'!AF3174</f>
        <v>Igual</v>
      </c>
    </row>
    <row r="3177" spans="1:29" x14ac:dyDescent="0.2">
      <c r="A3177" s="1">
        <v>40802</v>
      </c>
      <c r="B3177" t="s">
        <v>3242</v>
      </c>
      <c r="C3177" s="45" t="s">
        <v>5104</v>
      </c>
      <c r="D3177">
        <v>21</v>
      </c>
      <c r="E3177" s="4">
        <f>IFERROR(VLOOKUP(A3177,'ListaN69 09-02-2025'!$A$9:$E$9716,5,0)*IF($C$3="SI",((D7174/100)+1),1)*IF(AND($C$3="SI",$C$4="SI"),IF(D7174=21,0.92,IF(D7174=10.5,0.96,1)),1)*IF(ISNUMBER($C$5),1-$C$5,1),"-")</f>
        <v>233.42400000000001</v>
      </c>
      <c r="F3177" s="4">
        <f t="shared" si="49"/>
        <v>233.42400000000001</v>
      </c>
      <c r="AC3177" t="str">
        <f>'ListaN69 09-02-2025'!AF3175</f>
        <v>Igual</v>
      </c>
    </row>
    <row r="3178" spans="1:29" x14ac:dyDescent="0.2">
      <c r="A3178" s="1">
        <v>40803</v>
      </c>
      <c r="B3178" t="s">
        <v>3255</v>
      </c>
      <c r="C3178" s="45" t="s">
        <v>5032</v>
      </c>
      <c r="D3178">
        <v>21</v>
      </c>
      <c r="E3178" s="4">
        <f>IFERROR(VLOOKUP(A3178,'ListaN69 09-02-2025'!$A$9:$E$9716,5,0)*IF($C$3="SI",((D7175/100)+1),1)*IF(AND($C$3="SI",$C$4="SI"),IF(D7175=21,0.92,IF(D7175=10.5,0.96,1)),1)*IF(ISNUMBER($C$5),1-$C$5,1),"-")</f>
        <v>291.77999999999997</v>
      </c>
      <c r="F3178" s="4">
        <f t="shared" si="49"/>
        <v>291.77999999999997</v>
      </c>
      <c r="AC3178" t="str">
        <f>'ListaN69 09-02-2025'!AF3176</f>
        <v>Igual</v>
      </c>
    </row>
    <row r="3179" spans="1:29" x14ac:dyDescent="0.2">
      <c r="A3179" s="1">
        <v>40804</v>
      </c>
      <c r="B3179" t="s">
        <v>3256</v>
      </c>
      <c r="C3179" s="45" t="s">
        <v>5032</v>
      </c>
      <c r="D3179">
        <v>21</v>
      </c>
      <c r="E3179" s="4">
        <f>IFERROR(VLOOKUP(A3179,'ListaN69 09-02-2025'!$A$9:$E$9716,5,0)*IF($C$3="SI",((D7176/100)+1),1)*IF(AND($C$3="SI",$C$4="SI"),IF(D7176=21,0.92,IF(D7176=10.5,0.96,1)),1)*IF(ISNUMBER($C$5),1-$C$5,1),"-")</f>
        <v>350.13600000000002</v>
      </c>
      <c r="F3179" s="4">
        <f t="shared" si="49"/>
        <v>350.13600000000002</v>
      </c>
      <c r="AC3179" t="str">
        <f>'ListaN69 09-02-2025'!AF3177</f>
        <v>Igual</v>
      </c>
    </row>
    <row r="3180" spans="1:29" x14ac:dyDescent="0.2">
      <c r="A3180" s="1">
        <v>40805</v>
      </c>
      <c r="B3180" t="s">
        <v>3257</v>
      </c>
      <c r="C3180" s="45" t="s">
        <v>5032</v>
      </c>
      <c r="D3180">
        <v>21</v>
      </c>
      <c r="E3180" s="4">
        <f>IFERROR(VLOOKUP(A3180,'ListaN69 09-02-2025'!$A$9:$E$9716,5,0)*IF($C$3="SI",((D7177/100)+1),1)*IF(AND($C$3="SI",$C$4="SI"),IF(D7177=21,0.92,IF(D7177=10.5,0.96,1)),1)*IF(ISNUMBER($C$5),1-$C$5,1),"-")</f>
        <v>437.67599999999999</v>
      </c>
      <c r="F3180" s="4">
        <f t="shared" si="49"/>
        <v>437.67599999999999</v>
      </c>
      <c r="AC3180" t="str">
        <f>'ListaN69 09-02-2025'!AF3178</f>
        <v>Igual</v>
      </c>
    </row>
    <row r="3181" spans="1:29" x14ac:dyDescent="0.2">
      <c r="A3181" s="1">
        <v>40806</v>
      </c>
      <c r="B3181" t="s">
        <v>3243</v>
      </c>
      <c r="C3181" s="45" t="s">
        <v>5104</v>
      </c>
      <c r="D3181">
        <v>21</v>
      </c>
      <c r="E3181" s="4">
        <f>IFERROR(VLOOKUP(A3181,'ListaN69 09-02-2025'!$A$9:$E$9716,5,0)*IF($C$3="SI",((D7178/100)+1),1)*IF(AND($C$3="SI",$C$4="SI"),IF(D7178=21,0.92,IF(D7178=10.5,0.96,1)),1)*IF(ISNUMBER($C$5),1-$C$5,1),"-")</f>
        <v>251.66399999999999</v>
      </c>
      <c r="F3181" s="4">
        <f t="shared" si="49"/>
        <v>251.66399999999999</v>
      </c>
      <c r="AC3181" t="str">
        <f>'ListaN69 09-02-2025'!AF3179</f>
        <v>Igual</v>
      </c>
    </row>
    <row r="3182" spans="1:29" x14ac:dyDescent="0.2">
      <c r="A3182" s="1">
        <v>40807</v>
      </c>
      <c r="B3182" t="s">
        <v>3244</v>
      </c>
      <c r="C3182" s="45" t="s">
        <v>5104</v>
      </c>
      <c r="D3182">
        <v>21</v>
      </c>
      <c r="E3182" s="4">
        <f>IFERROR(VLOOKUP(A3182,'ListaN69 09-02-2025'!$A$9:$E$9716,5,0)*IF($C$3="SI",((D7179/100)+1),1)*IF(AND($C$3="SI",$C$4="SI"),IF(D7179=21,0.92,IF(D7179=10.5,0.96,1)),1)*IF(ISNUMBER($C$5),1-$C$5,1),"-")</f>
        <v>335.54399999999998</v>
      </c>
      <c r="F3182" s="4">
        <f t="shared" si="49"/>
        <v>335.54399999999998</v>
      </c>
      <c r="AC3182" t="str">
        <f>'ListaN69 09-02-2025'!AF3180</f>
        <v>Igual</v>
      </c>
    </row>
    <row r="3183" spans="1:29" x14ac:dyDescent="0.2">
      <c r="A3183" s="1">
        <v>40808</v>
      </c>
      <c r="B3183" t="s">
        <v>3258</v>
      </c>
      <c r="C3183" s="45" t="s">
        <v>5032</v>
      </c>
      <c r="D3183">
        <v>21</v>
      </c>
      <c r="E3183" s="4">
        <f>IFERROR(VLOOKUP(A3183,'ListaN69 09-02-2025'!$A$9:$E$9716,5,0)*IF($C$3="SI",((D7180/100)+1),1)*IF(AND($C$3="SI",$C$4="SI"),IF(D7180=21,0.92,IF(D7180=10.5,0.96,1)),1)*IF(ISNUMBER($C$5),1-$C$5,1),"-")</f>
        <v>403.89600000000002</v>
      </c>
      <c r="F3183" s="4">
        <f t="shared" si="49"/>
        <v>403.89600000000002</v>
      </c>
      <c r="AC3183" t="str">
        <f>'ListaN69 09-02-2025'!AF3181</f>
        <v>Igual</v>
      </c>
    </row>
    <row r="3184" spans="1:29" x14ac:dyDescent="0.2">
      <c r="A3184" s="1">
        <v>40809</v>
      </c>
      <c r="B3184" t="s">
        <v>3259</v>
      </c>
      <c r="C3184" s="45" t="s">
        <v>5032</v>
      </c>
      <c r="D3184">
        <v>21</v>
      </c>
      <c r="E3184" s="4">
        <f>IFERROR(VLOOKUP(A3184,'ListaN69 09-02-2025'!$A$9:$E$9716,5,0)*IF($C$3="SI",((D7181/100)+1),1)*IF(AND($C$3="SI",$C$4="SI"),IF(D7181=21,0.92,IF(D7181=10.5,0.96,1)),1)*IF(ISNUMBER($C$5),1-$C$5,1),"-")</f>
        <v>484.68</v>
      </c>
      <c r="F3184" s="4">
        <f t="shared" si="49"/>
        <v>484.68</v>
      </c>
      <c r="AC3184" t="str">
        <f>'ListaN69 09-02-2025'!AF3182</f>
        <v>Igual</v>
      </c>
    </row>
    <row r="3185" spans="1:29" x14ac:dyDescent="0.2">
      <c r="A3185" s="1">
        <v>40810</v>
      </c>
      <c r="B3185" t="s">
        <v>3260</v>
      </c>
      <c r="C3185" s="45" t="s">
        <v>5032</v>
      </c>
      <c r="D3185">
        <v>21</v>
      </c>
      <c r="E3185" s="4">
        <f>IFERROR(VLOOKUP(A3185,'ListaN69 09-02-2025'!$A$9:$E$9716,5,0)*IF($C$3="SI",((D7182/100)+1),1)*IF(AND($C$3="SI",$C$4="SI"),IF(D7182=21,0.92,IF(D7182=10.5,0.96,1)),1)*IF(ISNUMBER($C$5),1-$C$5,1),"-")</f>
        <v>605.84400000000005</v>
      </c>
      <c r="F3185" s="4">
        <f t="shared" si="49"/>
        <v>605.84400000000005</v>
      </c>
      <c r="AC3185" t="str">
        <f>'ListaN69 09-02-2025'!AF3183</f>
        <v>Igual</v>
      </c>
    </row>
    <row r="3186" spans="1:29" x14ac:dyDescent="0.2">
      <c r="A3186" s="1">
        <v>40811</v>
      </c>
      <c r="B3186" t="s">
        <v>3274</v>
      </c>
      <c r="C3186" s="45" t="s">
        <v>5100</v>
      </c>
      <c r="D3186">
        <v>21</v>
      </c>
      <c r="E3186" s="4">
        <f>IFERROR(VLOOKUP(A3186,'ListaN69 09-02-2025'!$A$9:$E$9716,5,0)*IF($C$3="SI",((D7183/100)+1),1)*IF(AND($C$3="SI",$C$4="SI"),IF(D7183=21,0.92,IF(D7183=10.5,0.96,1)),1)*IF(ISNUMBER($C$5),1-$C$5,1),"-")</f>
        <v>361.08</v>
      </c>
      <c r="F3186" s="4">
        <f t="shared" si="49"/>
        <v>361.08</v>
      </c>
      <c r="AC3186" t="str">
        <f>'ListaN69 09-02-2025'!AF3184</f>
        <v>Igual</v>
      </c>
    </row>
    <row r="3187" spans="1:29" x14ac:dyDescent="0.2">
      <c r="A3187" s="1">
        <v>40812</v>
      </c>
      <c r="B3187" t="s">
        <v>3275</v>
      </c>
      <c r="C3187" s="45" t="s">
        <v>5100</v>
      </c>
      <c r="D3187">
        <v>21</v>
      </c>
      <c r="E3187" s="4">
        <f>IFERROR(VLOOKUP(A3187,'ListaN69 09-02-2025'!$A$9:$E$9716,5,0)*IF($C$3="SI",((D7184/100)+1),1)*IF(AND($C$3="SI",$C$4="SI"),IF(D7184=21,0.92,IF(D7184=10.5,0.96,1)),1)*IF(ISNUMBER($C$5),1-$C$5,1),"-")</f>
        <v>481.44</v>
      </c>
      <c r="F3187" s="4">
        <f t="shared" si="49"/>
        <v>481.44</v>
      </c>
      <c r="AC3187" t="str">
        <f>'ListaN69 09-02-2025'!AF3185</f>
        <v>Igual</v>
      </c>
    </row>
    <row r="3188" spans="1:29" x14ac:dyDescent="0.2">
      <c r="A3188" s="1">
        <v>40813</v>
      </c>
      <c r="B3188" t="s">
        <v>3290</v>
      </c>
      <c r="C3188" s="45" t="s">
        <v>5092</v>
      </c>
      <c r="D3188">
        <v>21</v>
      </c>
      <c r="E3188" s="4">
        <f>IFERROR(VLOOKUP(A3188,'ListaN69 09-02-2025'!$A$9:$E$9716,5,0)*IF($C$3="SI",((D7185/100)+1),1)*IF(AND($C$3="SI",$C$4="SI"),IF(D7185=21,0.92,IF(D7185=10.5,0.96,1)),1)*IF(ISNUMBER($C$5),1-$C$5,1),"-")</f>
        <v>601.79999999999995</v>
      </c>
      <c r="F3188" s="4">
        <f t="shared" si="49"/>
        <v>601.79999999999995</v>
      </c>
      <c r="AC3188" t="str">
        <f>'ListaN69 09-02-2025'!AF3186</f>
        <v>Igual</v>
      </c>
    </row>
    <row r="3189" spans="1:29" x14ac:dyDescent="0.2">
      <c r="A3189" s="1">
        <v>40814</v>
      </c>
      <c r="B3189" t="s">
        <v>3291</v>
      </c>
      <c r="C3189" s="45" t="s">
        <v>5092</v>
      </c>
      <c r="D3189">
        <v>21</v>
      </c>
      <c r="E3189" s="4">
        <f>IFERROR(VLOOKUP(A3189,'ListaN69 09-02-2025'!$A$9:$E$9716,5,0)*IF($C$3="SI",((D7186/100)+1),1)*IF(AND($C$3="SI",$C$4="SI"),IF(D7186=21,0.92,IF(D7186=10.5,0.96,1)),1)*IF(ISNUMBER($C$5),1-$C$5,1),"-")</f>
        <v>722.16</v>
      </c>
      <c r="F3189" s="4">
        <f t="shared" si="49"/>
        <v>722.16</v>
      </c>
      <c r="AC3189" t="str">
        <f>'ListaN69 09-02-2025'!AF3187</f>
        <v>Igual</v>
      </c>
    </row>
    <row r="3190" spans="1:29" x14ac:dyDescent="0.2">
      <c r="A3190" s="1">
        <v>40815</v>
      </c>
      <c r="B3190" t="s">
        <v>3292</v>
      </c>
      <c r="C3190" s="45" t="s">
        <v>5092</v>
      </c>
      <c r="D3190">
        <v>21</v>
      </c>
      <c r="E3190" s="4">
        <f>IFERROR(VLOOKUP(A3190,'ListaN69 09-02-2025'!$A$9:$E$9716,5,0)*IF($C$3="SI",((D7187/100)+1),1)*IF(AND($C$3="SI",$C$4="SI"),IF(D7187=21,0.92,IF(D7187=10.5,0.96,1)),1)*IF(ISNUMBER($C$5),1-$C$5,1),"-")</f>
        <v>902.7</v>
      </c>
      <c r="F3190" s="4">
        <f t="shared" si="49"/>
        <v>902.7</v>
      </c>
      <c r="AC3190" t="str">
        <f>'ListaN69 09-02-2025'!AF3188</f>
        <v>Igual</v>
      </c>
    </row>
    <row r="3191" spans="1:29" x14ac:dyDescent="0.2">
      <c r="A3191" s="1">
        <v>40816</v>
      </c>
      <c r="B3191" t="s">
        <v>3273</v>
      </c>
      <c r="C3191" s="45" t="s">
        <v>5034</v>
      </c>
      <c r="D3191">
        <v>21</v>
      </c>
      <c r="E3191" s="4">
        <f>IFERROR(VLOOKUP(A3191,'ListaN69 09-02-2025'!$A$9:$E$9716,5,0)*IF($C$3="SI",((D7188/100)+1),1)*IF(AND($C$3="SI",$C$4="SI"),IF(D7188=21,0.92,IF(D7188=10.5,0.96,1)),1)*IF(ISNUMBER($C$5),1-$C$5,1),"-")</f>
        <v>583.55999999999995</v>
      </c>
      <c r="F3191" s="4">
        <f t="shared" si="49"/>
        <v>583.55999999999995</v>
      </c>
      <c r="AC3191" t="str">
        <f>'ListaN69 09-02-2025'!AF3189</f>
        <v>Igual</v>
      </c>
    </row>
    <row r="3192" spans="1:29" x14ac:dyDescent="0.2">
      <c r="A3192" s="1">
        <v>40817</v>
      </c>
      <c r="B3192" t="s">
        <v>3276</v>
      </c>
      <c r="C3192" s="45" t="s">
        <v>5034</v>
      </c>
      <c r="D3192">
        <v>21</v>
      </c>
      <c r="E3192" s="4">
        <f>IFERROR(VLOOKUP(A3192,'ListaN69 09-02-2025'!$A$9:$E$9716,5,0)*IF($C$3="SI",((D7189/100)+1),1)*IF(AND($C$3="SI",$C$4="SI"),IF(D7189=21,0.92,IF(D7189=10.5,0.96,1)),1)*IF(ISNUMBER($C$5),1-$C$5,1),"-")</f>
        <v>727.02</v>
      </c>
      <c r="F3192" s="4">
        <f t="shared" si="49"/>
        <v>727.02</v>
      </c>
      <c r="AC3192" t="str">
        <f>'ListaN69 09-02-2025'!AF3190</f>
        <v>Igual</v>
      </c>
    </row>
    <row r="3193" spans="1:29" x14ac:dyDescent="0.2">
      <c r="A3193" s="1">
        <v>40818</v>
      </c>
      <c r="B3193" t="s">
        <v>3293</v>
      </c>
      <c r="C3193" s="45" t="s">
        <v>5092</v>
      </c>
      <c r="D3193">
        <v>21</v>
      </c>
      <c r="E3193" s="4">
        <f>IFERROR(VLOOKUP(A3193,'ListaN69 09-02-2025'!$A$9:$E$9716,5,0)*IF($C$3="SI",((D7190/100)+1),1)*IF(AND($C$3="SI",$C$4="SI"),IF(D7190=21,0.92,IF(D7190=10.5,0.96,1)),1)*IF(ISNUMBER($C$5),1-$C$5,1),"-")</f>
        <v>1083.2280000000001</v>
      </c>
      <c r="F3193" s="4">
        <f t="shared" si="49"/>
        <v>1083.2280000000001</v>
      </c>
      <c r="AC3193" t="str">
        <f>'ListaN69 09-02-2025'!AF3191</f>
        <v>Igual</v>
      </c>
    </row>
    <row r="3194" spans="1:29" x14ac:dyDescent="0.2">
      <c r="A3194" s="1">
        <v>40819</v>
      </c>
      <c r="B3194" t="s">
        <v>3289</v>
      </c>
      <c r="C3194" s="45" t="s">
        <v>5072</v>
      </c>
      <c r="D3194">
        <v>21</v>
      </c>
      <c r="E3194" s="4">
        <f>IFERROR(VLOOKUP(A3194,'ListaN69 09-02-2025'!$A$9:$E$9716,5,0)*IF($C$3="SI",((D7191/100)+1),1)*IF(AND($C$3="SI",$C$4="SI"),IF(D7191=21,0.92,IF(D7191=10.5,0.96,1)),1)*IF(ISNUMBER($C$5),1-$C$5,1),"-")</f>
        <v>729.45600000000002</v>
      </c>
      <c r="F3194" s="4">
        <f t="shared" si="49"/>
        <v>729.45600000000002</v>
      </c>
      <c r="AC3194" t="str">
        <f>'ListaN69 09-02-2025'!AF3192</f>
        <v>Igual</v>
      </c>
    </row>
    <row r="3195" spans="1:29" x14ac:dyDescent="0.2">
      <c r="A3195" s="1">
        <v>40820</v>
      </c>
      <c r="B3195" t="s">
        <v>3294</v>
      </c>
      <c r="C3195" s="45" t="s">
        <v>5089</v>
      </c>
      <c r="D3195">
        <v>21</v>
      </c>
      <c r="E3195" s="4">
        <f>IFERROR(VLOOKUP(A3195,'ListaN69 09-02-2025'!$A$9:$E$9716,5,0)*IF($C$3="SI",((D7192/100)+1),1)*IF(AND($C$3="SI",$C$4="SI"),IF(D7192=21,0.92,IF(D7192=10.5,0.96,1)),1)*IF(ISNUMBER($C$5),1-$C$5,1),"-")</f>
        <v>807.79200000000003</v>
      </c>
      <c r="F3195" s="4">
        <f t="shared" si="49"/>
        <v>807.79200000000003</v>
      </c>
      <c r="AC3195" t="str">
        <f>'ListaN69 09-02-2025'!AF3193</f>
        <v>Igual</v>
      </c>
    </row>
    <row r="3196" spans="1:29" x14ac:dyDescent="0.2">
      <c r="A3196" s="1">
        <v>40821</v>
      </c>
      <c r="B3196" t="s">
        <v>3296</v>
      </c>
      <c r="C3196" s="45" t="s">
        <v>5089</v>
      </c>
      <c r="D3196">
        <v>21</v>
      </c>
      <c r="E3196" s="4">
        <f>IFERROR(VLOOKUP(A3196,'ListaN69 09-02-2025'!$A$9:$E$9716,5,0)*IF($C$3="SI",((D7193/100)+1),1)*IF(AND($C$3="SI",$C$4="SI"),IF(D7193=21,0.92,IF(D7193=10.5,0.96,1)),1)*IF(ISNUMBER($C$5),1-$C$5,1),"-")</f>
        <v>1203.588</v>
      </c>
      <c r="F3196" s="4">
        <f t="shared" si="49"/>
        <v>1203.588</v>
      </c>
      <c r="AC3196" t="str">
        <f>'ListaN69 09-02-2025'!AF3194</f>
        <v>Igual</v>
      </c>
    </row>
    <row r="3197" spans="1:29" x14ac:dyDescent="0.2">
      <c r="A3197" s="1">
        <v>40901</v>
      </c>
      <c r="B3197" t="s">
        <v>3282</v>
      </c>
      <c r="C3197" s="45" t="s">
        <v>5291</v>
      </c>
      <c r="D3197">
        <v>21</v>
      </c>
      <c r="E3197" s="4">
        <f>IFERROR(VLOOKUP(A3197,'ListaN69 09-02-2025'!$A$9:$E$9716,5,0)*IF($C$3="SI",((D7194/100)+1),1)*IF(AND($C$3="SI",$C$4="SI"),IF(D7194=21,0.92,IF(D7194=10.5,0.96,1)),1)*IF(ISNUMBER($C$5),1-$C$5,1),"-")</f>
        <v>1250.4359999999999</v>
      </c>
      <c r="F3197" s="4">
        <f t="shared" si="49"/>
        <v>1250.4359999999999</v>
      </c>
      <c r="AC3197" t="str">
        <f>'ListaN69 09-02-2025'!AF3195</f>
        <v>Igual</v>
      </c>
    </row>
    <row r="3198" spans="1:29" x14ac:dyDescent="0.2">
      <c r="A3198" s="1">
        <v>40902</v>
      </c>
      <c r="B3198" t="s">
        <v>3284</v>
      </c>
      <c r="C3198" s="45" t="s">
        <v>5291</v>
      </c>
      <c r="D3198">
        <v>21</v>
      </c>
      <c r="E3198" s="4">
        <f>IFERROR(VLOOKUP(A3198,'ListaN69 09-02-2025'!$A$9:$E$9716,5,0)*IF($C$3="SI",((D7195/100)+1),1)*IF(AND($C$3="SI",$C$4="SI"),IF(D7195=21,0.92,IF(D7195=10.5,0.96,1)),1)*IF(ISNUMBER($C$5),1-$C$5,1),"-")</f>
        <v>1681.258</v>
      </c>
      <c r="F3198" s="4">
        <f t="shared" si="49"/>
        <v>1681.258</v>
      </c>
      <c r="AC3198" t="str">
        <f>'ListaN69 09-02-2025'!AF3196</f>
        <v>Igual</v>
      </c>
    </row>
    <row r="3199" spans="1:29" x14ac:dyDescent="0.2">
      <c r="A3199" s="1">
        <v>40903</v>
      </c>
      <c r="B3199" t="s">
        <v>3283</v>
      </c>
      <c r="C3199" s="45" t="s">
        <v>5034</v>
      </c>
      <c r="D3199">
        <v>21</v>
      </c>
      <c r="E3199" s="4">
        <f>IFERROR(VLOOKUP(A3199,'ListaN69 09-02-2025'!$A$9:$E$9716,5,0)*IF($C$3="SI",((D7196/100)+1),1)*IF(AND($C$3="SI",$C$4="SI"),IF(D7196=21,0.92,IF(D7196=10.5,0.96,1)),1)*IF(ISNUMBER($C$5),1-$C$5,1),"-")</f>
        <v>1902.8779999999999</v>
      </c>
      <c r="F3199" s="4">
        <f t="shared" si="49"/>
        <v>1902.8779999999999</v>
      </c>
      <c r="AC3199" t="str">
        <f>'ListaN69 09-02-2025'!AF3197</f>
        <v>Igual</v>
      </c>
    </row>
    <row r="3200" spans="1:29" x14ac:dyDescent="0.2">
      <c r="A3200" s="1">
        <v>40922</v>
      </c>
      <c r="B3200" t="s">
        <v>3295</v>
      </c>
      <c r="C3200" s="45" t="s">
        <v>4965</v>
      </c>
      <c r="D3200">
        <v>21</v>
      </c>
      <c r="E3200" s="4">
        <f>IFERROR(VLOOKUP(A3200,'ListaN69 09-02-2025'!$A$9:$E$9716,5,0)*IF($C$3="SI",((D7197/100)+1),1)*IF(AND($C$3="SI",$C$4="SI"),IF(D7197=21,0.92,IF(D7197=10.5,0.96,1)),1)*IF(ISNUMBER($C$5),1-$C$5,1),"-")</f>
        <v>5568.98</v>
      </c>
      <c r="F3200" s="4">
        <f t="shared" si="49"/>
        <v>5568.98</v>
      </c>
      <c r="AC3200" t="str">
        <f>'ListaN69 09-02-2025'!AF3198</f>
        <v>Igual</v>
      </c>
    </row>
    <row r="3201" spans="1:29" x14ac:dyDescent="0.2">
      <c r="A3201" s="1">
        <v>40951</v>
      </c>
      <c r="B3201" t="s">
        <v>3298</v>
      </c>
      <c r="C3201" s="45" t="s">
        <v>4964</v>
      </c>
      <c r="D3201">
        <v>21</v>
      </c>
      <c r="E3201" s="4">
        <f>IFERROR(VLOOKUP(A3201,'ListaN69 09-02-2025'!$A$9:$E$9716,5,0)*IF($C$3="SI",((D7198/100)+1),1)*IF(AND($C$3="SI",$C$4="SI"),IF(D7198=21,0.92,IF(D7198=10.5,0.96,1)),1)*IF(ISNUMBER($C$5),1-$C$5,1),"-")</f>
        <v>484.28500000000003</v>
      </c>
      <c r="F3201" s="4">
        <f t="shared" si="49"/>
        <v>484.28500000000003</v>
      </c>
      <c r="AC3201" t="str">
        <f>'ListaN69 09-02-2025'!AF3199</f>
        <v>Igual</v>
      </c>
    </row>
    <row r="3202" spans="1:29" x14ac:dyDescent="0.2">
      <c r="A3202" s="1">
        <v>40952</v>
      </c>
      <c r="B3202" t="s">
        <v>3299</v>
      </c>
      <c r="C3202" s="45" t="s">
        <v>4964</v>
      </c>
      <c r="D3202">
        <v>21</v>
      </c>
      <c r="E3202" s="4">
        <f>IFERROR(VLOOKUP(A3202,'ListaN69 09-02-2025'!$A$9:$E$9716,5,0)*IF($C$3="SI",((D7199/100)+1),1)*IF(AND($C$3="SI",$C$4="SI"),IF(D7199=21,0.92,IF(D7199=10.5,0.96,1)),1)*IF(ISNUMBER($C$5),1-$C$5,1),"-")</f>
        <v>500.517</v>
      </c>
      <c r="F3202" s="4">
        <f t="shared" si="49"/>
        <v>500.517</v>
      </c>
      <c r="AC3202" t="str">
        <f>'ListaN69 09-02-2025'!AF3200</f>
        <v>Igual</v>
      </c>
    </row>
    <row r="3203" spans="1:29" x14ac:dyDescent="0.2">
      <c r="A3203" s="1">
        <v>40953</v>
      </c>
      <c r="B3203" t="s">
        <v>3297</v>
      </c>
      <c r="C3203" s="45" t="s">
        <v>4964</v>
      </c>
      <c r="D3203">
        <v>21</v>
      </c>
      <c r="E3203" s="4">
        <f>IFERROR(VLOOKUP(A3203,'ListaN69 09-02-2025'!$A$9:$E$9716,5,0)*IF($C$3="SI",((D7200/100)+1),1)*IF(AND($C$3="SI",$C$4="SI"),IF(D7200=21,0.92,IF(D7200=10.5,0.96,1)),1)*IF(ISNUMBER($C$5),1-$C$5,1),"-")</f>
        <v>562.74300000000005</v>
      </c>
      <c r="F3203" s="4">
        <f t="shared" si="49"/>
        <v>562.74300000000005</v>
      </c>
      <c r="AC3203" t="str">
        <f>'ListaN69 09-02-2025'!AF3201</f>
        <v>Igual</v>
      </c>
    </row>
    <row r="3204" spans="1:29" x14ac:dyDescent="0.2">
      <c r="A3204" s="1">
        <v>41001</v>
      </c>
      <c r="B3204" t="s">
        <v>3263</v>
      </c>
      <c r="C3204" s="45" t="s">
        <v>5104</v>
      </c>
      <c r="D3204">
        <v>21</v>
      </c>
      <c r="E3204" s="4">
        <f>IFERROR(VLOOKUP(A3204,'ListaN69 09-02-2025'!$A$9:$E$9716,5,0)*IF($C$3="SI",((D7201/100)+1),1)*IF(AND($C$3="SI",$C$4="SI"),IF(D7201=21,0.92,IF(D7201=10.5,0.96,1)),1)*IF(ISNUMBER($C$5),1-$C$5,1),"-")</f>
        <v>275.58199999999999</v>
      </c>
      <c r="F3204" s="4">
        <f t="shared" si="49"/>
        <v>275.58199999999999</v>
      </c>
      <c r="AC3204" t="str">
        <f>'ListaN69 09-02-2025'!AF3202</f>
        <v>Igual</v>
      </c>
    </row>
    <row r="3205" spans="1:29" x14ac:dyDescent="0.2">
      <c r="A3205" s="1">
        <v>41002</v>
      </c>
      <c r="B3205" t="s">
        <v>3264</v>
      </c>
      <c r="C3205" s="45" t="s">
        <v>5104</v>
      </c>
      <c r="D3205">
        <v>21</v>
      </c>
      <c r="E3205" s="4">
        <f>IFERROR(VLOOKUP(A3205,'ListaN69 09-02-2025'!$A$9:$E$9716,5,0)*IF($C$3="SI",((D7202/100)+1),1)*IF(AND($C$3="SI",$C$4="SI"),IF(D7202=21,0.92,IF(D7202=10.5,0.96,1)),1)*IF(ISNUMBER($C$5),1-$C$5,1),"-")</f>
        <v>195.71199999999999</v>
      </c>
      <c r="F3205" s="4">
        <f t="shared" si="49"/>
        <v>195.71199999999999</v>
      </c>
      <c r="AC3205" t="str">
        <f>'ListaN69 09-02-2025'!AF3203</f>
        <v>Igual</v>
      </c>
    </row>
    <row r="3206" spans="1:29" x14ac:dyDescent="0.2">
      <c r="A3206" s="1">
        <v>41003</v>
      </c>
      <c r="B3206" t="s">
        <v>3229</v>
      </c>
      <c r="C3206" s="45" t="s">
        <v>5102</v>
      </c>
      <c r="D3206">
        <v>21</v>
      </c>
      <c r="E3206" s="4">
        <f>IFERROR(VLOOKUP(A3206,'ListaN69 09-02-2025'!$A$9:$E$9716,5,0)*IF($C$3="SI",((D7203/100)+1),1)*IF(AND($C$3="SI",$C$4="SI"),IF(D7203=21,0.92,IF(D7203=10.5,0.96,1)),1)*IF(ISNUMBER($C$5),1-$C$5,1),"-")</f>
        <v>99.028000000000006</v>
      </c>
      <c r="F3206" s="4">
        <f t="shared" si="49"/>
        <v>99.028000000000006</v>
      </c>
      <c r="AC3206" t="str">
        <f>'ListaN69 09-02-2025'!AF3204</f>
        <v>Igual</v>
      </c>
    </row>
    <row r="3207" spans="1:29" x14ac:dyDescent="0.2">
      <c r="A3207" s="1">
        <v>41004</v>
      </c>
      <c r="B3207" t="s">
        <v>3227</v>
      </c>
      <c r="C3207" s="45" t="s">
        <v>5090</v>
      </c>
      <c r="D3207">
        <v>21</v>
      </c>
      <c r="E3207" s="4">
        <f>IFERROR(VLOOKUP(A3207,'ListaN69 09-02-2025'!$A$9:$E$9716,5,0)*IF($C$3="SI",((D7204/100)+1),1)*IF(AND($C$3="SI",$C$4="SI"),IF(D7204=21,0.92,IF(D7204=10.5,0.96,1)),1)*IF(ISNUMBER($C$5),1-$C$5,1),"-")</f>
        <v>181.81800000000001</v>
      </c>
      <c r="F3207" s="4">
        <f t="shared" si="49"/>
        <v>181.81800000000001</v>
      </c>
      <c r="AC3207" t="str">
        <f>'ListaN69 09-02-2025'!AF3205</f>
        <v>Igual</v>
      </c>
    </row>
    <row r="3208" spans="1:29" x14ac:dyDescent="0.2">
      <c r="A3208" s="1">
        <v>41005</v>
      </c>
      <c r="B3208" t="s">
        <v>3228</v>
      </c>
      <c r="C3208" s="45" t="s">
        <v>5090</v>
      </c>
      <c r="D3208">
        <v>21</v>
      </c>
      <c r="E3208" s="4">
        <f>IFERROR(VLOOKUP(A3208,'ListaN69 09-02-2025'!$A$9:$E$9716,5,0)*IF($C$3="SI",((D7205/100)+1),1)*IF(AND($C$3="SI",$C$4="SI"),IF(D7205=21,0.92,IF(D7205=10.5,0.96,1)),1)*IF(ISNUMBER($C$5),1-$C$5,1),"-")</f>
        <v>190.096</v>
      </c>
      <c r="F3208" s="4">
        <f t="shared" si="49"/>
        <v>190.096</v>
      </c>
      <c r="AC3208" t="str">
        <f>'ListaN69 09-02-2025'!AF3206</f>
        <v>Igual</v>
      </c>
    </row>
    <row r="3209" spans="1:29" x14ac:dyDescent="0.2">
      <c r="A3209" s="1">
        <v>41101</v>
      </c>
      <c r="B3209" t="s">
        <v>3240</v>
      </c>
      <c r="C3209" s="45" t="s">
        <v>5285</v>
      </c>
      <c r="D3209">
        <v>21</v>
      </c>
      <c r="E3209" s="4">
        <f>IFERROR(VLOOKUP(A3209,'ListaN69 09-02-2025'!$A$9:$E$9716,5,0)*IF($C$3="SI",((D7206/100)+1),1)*IF(AND($C$3="SI",$C$4="SI"),IF(D7206=21,0.92,IF(D7206=10.5,0.96,1)),1)*IF(ISNUMBER($C$5),1-$C$5,1),"-")</f>
        <v>157.87100000000001</v>
      </c>
      <c r="F3209" s="4">
        <f t="shared" si="49"/>
        <v>157.87100000000001</v>
      </c>
      <c r="AC3209" t="str">
        <f>'ListaN69 09-02-2025'!AF3207</f>
        <v>Igual</v>
      </c>
    </row>
    <row r="3210" spans="1:29" x14ac:dyDescent="0.2">
      <c r="A3210" s="1">
        <v>41102</v>
      </c>
      <c r="B3210" t="s">
        <v>3269</v>
      </c>
      <c r="C3210" s="45" t="s">
        <v>5105</v>
      </c>
      <c r="D3210">
        <v>21</v>
      </c>
      <c r="E3210" s="4">
        <f>IFERROR(VLOOKUP(A3210,'ListaN69 09-02-2025'!$A$9:$E$9716,5,0)*IF($C$3="SI",((D7207/100)+1),1)*IF(AND($C$3="SI",$C$4="SI"),IF(D7207=21,0.92,IF(D7207=10.5,0.96,1)),1)*IF(ISNUMBER($C$5),1-$C$5,1),"-")</f>
        <v>302.5</v>
      </c>
      <c r="F3210" s="4">
        <f t="shared" si="49"/>
        <v>302.5</v>
      </c>
      <c r="AC3210" t="str">
        <f>'ListaN69 09-02-2025'!AF3208</f>
        <v>Igual</v>
      </c>
    </row>
    <row r="3211" spans="1:29" x14ac:dyDescent="0.2">
      <c r="A3211" s="1">
        <v>41103</v>
      </c>
      <c r="B3211" t="s">
        <v>3270</v>
      </c>
      <c r="C3211" s="45" t="s">
        <v>5106</v>
      </c>
      <c r="D3211">
        <v>21</v>
      </c>
      <c r="E3211" s="4">
        <f>IFERROR(VLOOKUP(A3211,'ListaN69 09-02-2025'!$A$9:$E$9716,5,0)*IF($C$3="SI",((D7208/100)+1),1)*IF(AND($C$3="SI",$C$4="SI"),IF(D7208=21,0.92,IF(D7208=10.5,0.96,1)),1)*IF(ISNUMBER($C$5),1-$C$5,1),"-")</f>
        <v>302.5</v>
      </c>
      <c r="F3211" s="4">
        <f t="shared" si="49"/>
        <v>302.5</v>
      </c>
      <c r="AC3211" t="str">
        <f>'ListaN69 09-02-2025'!AF3209</f>
        <v>Igual</v>
      </c>
    </row>
    <row r="3212" spans="1:29" x14ac:dyDescent="0.2">
      <c r="A3212" s="1">
        <v>41201</v>
      </c>
      <c r="B3212" t="s">
        <v>3239</v>
      </c>
      <c r="C3212" s="45" t="s">
        <v>5099</v>
      </c>
      <c r="D3212">
        <v>21</v>
      </c>
      <c r="E3212" s="4">
        <f>IFERROR(VLOOKUP(A3212,'ListaN69 09-02-2025'!$A$9:$E$9716,5,0)*IF($C$3="SI",((D7209/100)+1),1)*IF(AND($C$3="SI",$C$4="SI"),IF(D7209=21,0.92,IF(D7209=10.5,0.96,1)),1)*IF(ISNUMBER($C$5),1-$C$5,1),"-")</f>
        <v>598.63</v>
      </c>
      <c r="F3212" s="4">
        <f t="shared" si="49"/>
        <v>598.63</v>
      </c>
      <c r="AC3212" t="str">
        <f>'ListaN69 09-02-2025'!AF3210</f>
        <v>Igual</v>
      </c>
    </row>
    <row r="3213" spans="1:29" x14ac:dyDescent="0.2">
      <c r="A3213" s="1">
        <v>41202</v>
      </c>
      <c r="B3213" t="s">
        <v>3253</v>
      </c>
      <c r="C3213" s="45" t="s">
        <v>5108</v>
      </c>
      <c r="D3213">
        <v>21</v>
      </c>
      <c r="E3213" s="4">
        <f>IFERROR(VLOOKUP(A3213,'ListaN69 09-02-2025'!$A$9:$E$9716,5,0)*IF($C$3="SI",((D7210/100)+1),1)*IF(AND($C$3="SI",$C$4="SI"),IF(D7210=21,0.92,IF(D7210=10.5,0.96,1)),1)*IF(ISNUMBER($C$5),1-$C$5,1),"-")</f>
        <v>584.93799999999999</v>
      </c>
      <c r="F3213" s="4">
        <f t="shared" si="49"/>
        <v>584.93799999999999</v>
      </c>
      <c r="AC3213" t="str">
        <f>'ListaN69 09-02-2025'!AF3211</f>
        <v>Igual</v>
      </c>
    </row>
    <row r="3214" spans="1:29" x14ac:dyDescent="0.2">
      <c r="A3214" s="1">
        <v>41203</v>
      </c>
      <c r="B3214" t="s">
        <v>3285</v>
      </c>
      <c r="C3214" s="45" t="s">
        <v>5092</v>
      </c>
      <c r="D3214">
        <v>21</v>
      </c>
      <c r="E3214" s="4">
        <f>IFERROR(VLOOKUP(A3214,'ListaN69 09-02-2025'!$A$9:$E$9716,5,0)*IF($C$3="SI",((D7211/100)+1),1)*IF(AND($C$3="SI",$C$4="SI"),IF(D7211=21,0.92,IF(D7211=10.5,0.96,1)),1)*IF(ISNUMBER($C$5),1-$C$5,1),"-")</f>
        <v>1220.6969999999999</v>
      </c>
      <c r="F3214" s="4">
        <f t="shared" ref="F3214:F3277" si="50">IFERROR(E3214*IF(ISNUMBER($C$6),1+$C$6,1),"-")</f>
        <v>1220.6969999999999</v>
      </c>
      <c r="AC3214" t="str">
        <f>'ListaN69 09-02-2025'!AF3212</f>
        <v>Igual</v>
      </c>
    </row>
    <row r="3215" spans="1:29" x14ac:dyDescent="0.2">
      <c r="A3215" s="1">
        <v>41207</v>
      </c>
      <c r="B3215" t="s">
        <v>3286</v>
      </c>
      <c r="C3215" s="45" t="s">
        <v>5092</v>
      </c>
      <c r="D3215">
        <v>21</v>
      </c>
      <c r="E3215" s="4">
        <f>IFERROR(VLOOKUP(A3215,'ListaN69 09-02-2025'!$A$9:$E$9716,5,0)*IF($C$3="SI",((D7212/100)+1),1)*IF(AND($C$3="SI",$C$4="SI"),IF(D7212=21,0.92,IF(D7212=10.5,0.96,1)),1)*IF(ISNUMBER($C$5),1-$C$5,1),"-")</f>
        <v>637.16800000000001</v>
      </c>
      <c r="F3215" s="4">
        <f t="shared" si="50"/>
        <v>637.16800000000001</v>
      </c>
      <c r="AC3215" t="str">
        <f>'ListaN69 09-02-2025'!AF3213</f>
        <v>Igual</v>
      </c>
    </row>
    <row r="3216" spans="1:29" x14ac:dyDescent="0.2">
      <c r="A3216" s="1">
        <v>41208</v>
      </c>
      <c r="B3216" t="s">
        <v>3288</v>
      </c>
      <c r="C3216" s="45" t="s">
        <v>5288</v>
      </c>
      <c r="D3216">
        <v>21</v>
      </c>
      <c r="E3216" s="4">
        <f>IFERROR(VLOOKUP(A3216,'ListaN69 09-02-2025'!$A$9:$E$9716,5,0)*IF($C$3="SI",((D7213/100)+1),1)*IF(AND($C$3="SI",$C$4="SI"),IF(D7213=21,0.92,IF(D7213=10.5,0.96,1)),1)*IF(ISNUMBER($C$5),1-$C$5,1),"-")</f>
        <v>584.93799999999999</v>
      </c>
      <c r="F3216" s="4">
        <f t="shared" si="50"/>
        <v>584.93799999999999</v>
      </c>
      <c r="AC3216" t="str">
        <f>'ListaN69 09-02-2025'!AF3214</f>
        <v>Igual</v>
      </c>
    </row>
    <row r="3217" spans="1:29" x14ac:dyDescent="0.2">
      <c r="A3217" s="1">
        <v>41209</v>
      </c>
      <c r="B3217" t="s">
        <v>3287</v>
      </c>
      <c r="C3217" s="45" t="s">
        <v>5092</v>
      </c>
      <c r="D3217">
        <v>21</v>
      </c>
      <c r="E3217" s="4">
        <f>IFERROR(VLOOKUP(A3217,'ListaN69 09-02-2025'!$A$9:$E$9716,5,0)*IF($C$3="SI",((D7214/100)+1),1)*IF(AND($C$3="SI",$C$4="SI"),IF(D7214=21,0.92,IF(D7214=10.5,0.96,1)),1)*IF(ISNUMBER($C$5),1-$C$5,1),"-")</f>
        <v>1220.6969999999999</v>
      </c>
      <c r="F3217" s="4">
        <f t="shared" si="50"/>
        <v>1220.6969999999999</v>
      </c>
      <c r="AC3217" t="str">
        <f>'ListaN69 09-02-2025'!AF3215</f>
        <v>Igual</v>
      </c>
    </row>
    <row r="3218" spans="1:29" x14ac:dyDescent="0.2">
      <c r="A3218" s="1">
        <v>41301</v>
      </c>
      <c r="B3218" t="s">
        <v>3248</v>
      </c>
      <c r="C3218" s="45" t="s">
        <v>5070</v>
      </c>
      <c r="D3218">
        <v>21</v>
      </c>
      <c r="E3218" s="4">
        <f>IFERROR(VLOOKUP(A3218,'ListaN69 09-02-2025'!$A$9:$E$9716,5,0)*IF($C$3="SI",((D7215/100)+1),1)*IF(AND($C$3="SI",$C$4="SI"),IF(D7215=21,0.92,IF(D7215=10.5,0.96,1)),1)*IF(ISNUMBER($C$5),1-$C$5,1),"-")</f>
        <v>331.15600000000001</v>
      </c>
      <c r="F3218" s="4">
        <f t="shared" si="50"/>
        <v>331.15600000000001</v>
      </c>
      <c r="AC3218" t="str">
        <f>'ListaN69 09-02-2025'!AF3216</f>
        <v>Igual</v>
      </c>
    </row>
    <row r="3219" spans="1:29" x14ac:dyDescent="0.2">
      <c r="A3219" s="1">
        <v>41302</v>
      </c>
      <c r="B3219" t="s">
        <v>3266</v>
      </c>
      <c r="C3219" s="45" t="s">
        <v>5092</v>
      </c>
      <c r="D3219">
        <v>21</v>
      </c>
      <c r="E3219" s="4">
        <f>IFERROR(VLOOKUP(A3219,'ListaN69 09-02-2025'!$A$9:$E$9716,5,0)*IF($C$3="SI",((D7216/100)+1),1)*IF(AND($C$3="SI",$C$4="SI"),IF(D7216=21,0.92,IF(D7216=10.5,0.96,1)),1)*IF(ISNUMBER($C$5),1-$C$5,1),"-")</f>
        <v>737.96799999999996</v>
      </c>
      <c r="F3219" s="4">
        <f t="shared" si="50"/>
        <v>737.96799999999996</v>
      </c>
      <c r="AC3219" t="str">
        <f>'ListaN69 09-02-2025'!AF3217</f>
        <v>Igual</v>
      </c>
    </row>
    <row r="3220" spans="1:29" x14ac:dyDescent="0.2">
      <c r="A3220" s="1">
        <v>41401</v>
      </c>
      <c r="B3220" t="s">
        <v>3271</v>
      </c>
      <c r="C3220" s="45" t="s">
        <v>5089</v>
      </c>
      <c r="D3220">
        <v>21</v>
      </c>
      <c r="E3220" s="4">
        <f>IFERROR(VLOOKUP(A3220,'ListaN69 09-02-2025'!$A$9:$E$9716,5,0)*IF($C$3="SI",((D7217/100)+1),1)*IF(AND($C$3="SI",$C$4="SI"),IF(D7217=21,0.92,IF(D7217=10.5,0.96,1)),1)*IF(ISNUMBER($C$5),1-$C$5,1),"-")</f>
        <v>1674.6369999999999</v>
      </c>
      <c r="F3220" s="4">
        <f t="shared" si="50"/>
        <v>1674.6369999999999</v>
      </c>
      <c r="AC3220" t="str">
        <f>'ListaN69 09-02-2025'!AF3218</f>
        <v>Igual</v>
      </c>
    </row>
    <row r="3221" spans="1:29" x14ac:dyDescent="0.2">
      <c r="A3221" s="1">
        <v>41402</v>
      </c>
      <c r="B3221" t="s">
        <v>3272</v>
      </c>
      <c r="C3221" s="45" t="s">
        <v>5089</v>
      </c>
      <c r="D3221">
        <v>21</v>
      </c>
      <c r="E3221" s="4">
        <f>IFERROR(VLOOKUP(A3221,'ListaN69 09-02-2025'!$A$9:$E$9716,5,0)*IF($C$3="SI",((D7218/100)+1),1)*IF(AND($C$3="SI",$C$4="SI"),IF(D7218=21,0.92,IF(D7218=10.5,0.96,1)),1)*IF(ISNUMBER($C$5),1-$C$5,1),"-")</f>
        <v>1939.662</v>
      </c>
      <c r="F3221" s="4">
        <f t="shared" si="50"/>
        <v>1939.662</v>
      </c>
      <c r="AC3221" t="str">
        <f>'ListaN69 09-02-2025'!AF3219</f>
        <v>Igual</v>
      </c>
    </row>
    <row r="3222" spans="1:29" x14ac:dyDescent="0.2">
      <c r="C3222" s="45"/>
      <c r="E3222" s="4" t="str">
        <f>IFERROR(VLOOKUP(A3222,'ListaN69 09-02-2025'!$A$9:$E$9716,5,0)*IF($C$3="SI",((D7219/100)+1),1)*IF(AND($C$3="SI",$C$4="SI"),IF(D7219=21,0.92,IF(D7219=10.5,0.96,1)),1)*IF(ISNUMBER($C$5),1-$C$5,1),"-")</f>
        <v>-</v>
      </c>
      <c r="F3222" s="4" t="str">
        <f t="shared" si="50"/>
        <v>-</v>
      </c>
      <c r="AC3222" t="str">
        <f>'ListaN69 09-02-2025'!AF3220</f>
        <v>Blanco</v>
      </c>
    </row>
    <row r="3223" spans="1:29" x14ac:dyDescent="0.2">
      <c r="B3223" t="s">
        <v>3300</v>
      </c>
      <c r="C3223" s="45"/>
      <c r="E3223" s="4" t="str">
        <f>IFERROR(VLOOKUP(A3223,'ListaN69 09-02-2025'!$A$9:$E$9716,5,0)*IF($C$3="SI",((D7220/100)+1),1)*IF(AND($C$3="SI",$C$4="SI"),IF(D7220=21,0.92,IF(D7220=10.5,0.96,1)),1)*IF(ISNUMBER($C$5),1-$C$5,1),"-")</f>
        <v>-</v>
      </c>
      <c r="F3223" s="4" t="str">
        <f t="shared" si="50"/>
        <v>-</v>
      </c>
      <c r="AC3223" t="str">
        <f>'ListaN69 09-02-2025'!AF3221</f>
        <v>Titulo</v>
      </c>
    </row>
    <row r="3224" spans="1:29" x14ac:dyDescent="0.2">
      <c r="C3224" s="45"/>
      <c r="E3224" s="4" t="str">
        <f>IFERROR(VLOOKUP(A3224,'ListaN69 09-02-2025'!$A$9:$E$9716,5,0)*IF($C$3="SI",((D7221/100)+1),1)*IF(AND($C$3="SI",$C$4="SI"),IF(D7221=21,0.92,IF(D7221=10.5,0.96,1)),1)*IF(ISNUMBER($C$5),1-$C$5,1),"-")</f>
        <v>-</v>
      </c>
      <c r="F3224" s="4" t="str">
        <f t="shared" si="50"/>
        <v>-</v>
      </c>
      <c r="AC3224" t="str">
        <f>'ListaN69 09-02-2025'!AF3222</f>
        <v>Blanco</v>
      </c>
    </row>
    <row r="3225" spans="1:29" x14ac:dyDescent="0.2">
      <c r="A3225" s="1">
        <v>80101</v>
      </c>
      <c r="B3225" t="s">
        <v>3302</v>
      </c>
      <c r="C3225" s="45" t="s">
        <v>5097</v>
      </c>
      <c r="D3225">
        <v>21</v>
      </c>
      <c r="E3225" s="4">
        <f>IFERROR(VLOOKUP(A3225,'ListaN69 09-02-2025'!$A$9:$E$9716,5,0)*IF($C$3="SI",((D7222/100)+1),1)*IF(AND($C$3="SI",$C$4="SI"),IF(D7222=21,0.92,IF(D7222=10.5,0.96,1)),1)*IF(ISNUMBER($C$5),1-$C$5,1),"-")</f>
        <v>165.89</v>
      </c>
      <c r="F3225" s="4">
        <f t="shared" si="50"/>
        <v>165.89</v>
      </c>
      <c r="AC3225" t="str">
        <f>'ListaN69 09-02-2025'!AF3223</f>
        <v>Igual</v>
      </c>
    </row>
    <row r="3226" spans="1:29" x14ac:dyDescent="0.2">
      <c r="A3226" s="1">
        <v>80102</v>
      </c>
      <c r="B3226" t="s">
        <v>3304</v>
      </c>
      <c r="C3226" s="45" t="s">
        <v>5094</v>
      </c>
      <c r="D3226">
        <v>21</v>
      </c>
      <c r="E3226" s="4">
        <f>IFERROR(VLOOKUP(A3226,'ListaN69 09-02-2025'!$A$9:$E$9716,5,0)*IF($C$3="SI",((D7223/100)+1),1)*IF(AND($C$3="SI",$C$4="SI"),IF(D7223=21,0.92,IF(D7223=10.5,0.96,1)),1)*IF(ISNUMBER($C$5),1-$C$5,1),"-")</f>
        <v>292.41500000000002</v>
      </c>
      <c r="F3226" s="4">
        <f t="shared" si="50"/>
        <v>292.41500000000002</v>
      </c>
      <c r="AC3226" t="str">
        <f>'ListaN69 09-02-2025'!AF3224</f>
        <v>Igual</v>
      </c>
    </row>
    <row r="3227" spans="1:29" x14ac:dyDescent="0.2">
      <c r="A3227" s="1">
        <v>80103</v>
      </c>
      <c r="B3227" t="s">
        <v>3326</v>
      </c>
      <c r="C3227" s="45" t="s">
        <v>5034</v>
      </c>
      <c r="D3227">
        <v>21</v>
      </c>
      <c r="E3227" s="4">
        <f>IFERROR(VLOOKUP(A3227,'ListaN69 09-02-2025'!$A$9:$E$9716,5,0)*IF($C$3="SI",((D7224/100)+1),1)*IF(AND($C$3="SI",$C$4="SI"),IF(D7224=21,0.92,IF(D7224=10.5,0.96,1)),1)*IF(ISNUMBER($C$5),1-$C$5,1),"-")</f>
        <v>498.22899999999998</v>
      </c>
      <c r="F3227" s="4">
        <f t="shared" si="50"/>
        <v>498.22899999999998</v>
      </c>
      <c r="AC3227" t="str">
        <f>'ListaN69 09-02-2025'!AF3225</f>
        <v>Igual</v>
      </c>
    </row>
    <row r="3228" spans="1:29" x14ac:dyDescent="0.2">
      <c r="A3228" s="1">
        <v>80201</v>
      </c>
      <c r="B3228" t="s">
        <v>3309</v>
      </c>
      <c r="C3228" s="45" t="s">
        <v>5095</v>
      </c>
      <c r="D3228">
        <v>21</v>
      </c>
      <c r="E3228" s="4">
        <f>IFERROR(VLOOKUP(A3228,'ListaN69 09-02-2025'!$A$9:$E$9716,5,0)*IF($C$3="SI",((D7225/100)+1),1)*IF(AND($C$3="SI",$C$4="SI"),IF(D7225=21,0.92,IF(D7225=10.5,0.96,1)),1)*IF(ISNUMBER($C$5),1-$C$5,1),"-")</f>
        <v>294.41500000000002</v>
      </c>
      <c r="F3228" s="4">
        <f t="shared" si="50"/>
        <v>294.41500000000002</v>
      </c>
      <c r="AC3228" t="str">
        <f>'ListaN69 09-02-2025'!AF3226</f>
        <v>Igual</v>
      </c>
    </row>
    <row r="3229" spans="1:29" x14ac:dyDescent="0.2">
      <c r="A3229" s="1">
        <v>80202</v>
      </c>
      <c r="B3229" t="s">
        <v>3312</v>
      </c>
      <c r="C3229" s="45" t="s">
        <v>5096</v>
      </c>
      <c r="D3229">
        <v>21</v>
      </c>
      <c r="E3229" s="4">
        <f>IFERROR(VLOOKUP(A3229,'ListaN69 09-02-2025'!$A$9:$E$9716,5,0)*IF($C$3="SI",((D7226/100)+1),1)*IF(AND($C$3="SI",$C$4="SI"),IF(D7226=21,0.92,IF(D7226=10.5,0.96,1)),1)*IF(ISNUMBER($C$5),1-$C$5,1),"-")</f>
        <v>385.762</v>
      </c>
      <c r="F3229" s="4">
        <f t="shared" si="50"/>
        <v>385.762</v>
      </c>
      <c r="AC3229" t="str">
        <f>'ListaN69 09-02-2025'!AF3227</f>
        <v>Igual</v>
      </c>
    </row>
    <row r="3230" spans="1:29" x14ac:dyDescent="0.2">
      <c r="A3230" s="1">
        <v>80203</v>
      </c>
      <c r="B3230" t="s">
        <v>3320</v>
      </c>
      <c r="C3230" s="45" t="s">
        <v>5034</v>
      </c>
      <c r="D3230">
        <v>21</v>
      </c>
      <c r="E3230" s="4">
        <f>IFERROR(VLOOKUP(A3230,'ListaN69 09-02-2025'!$A$9:$E$9716,5,0)*IF($C$3="SI",((D7227/100)+1),1)*IF(AND($C$3="SI",$C$4="SI"),IF(D7227=21,0.92,IF(D7227=10.5,0.96,1)),1)*IF(ISNUMBER($C$5),1-$C$5,1),"-")</f>
        <v>572.45799999999997</v>
      </c>
      <c r="F3230" s="4">
        <f t="shared" si="50"/>
        <v>572.45799999999997</v>
      </c>
      <c r="AC3230" t="str">
        <f>'ListaN69 09-02-2025'!AF3228</f>
        <v>Igual</v>
      </c>
    </row>
    <row r="3231" spans="1:29" x14ac:dyDescent="0.2">
      <c r="A3231" s="1">
        <v>80211</v>
      </c>
      <c r="B3231" t="s">
        <v>3315</v>
      </c>
      <c r="C3231" s="45" t="s">
        <v>5092</v>
      </c>
      <c r="D3231">
        <v>21</v>
      </c>
      <c r="E3231" s="4">
        <f>IFERROR(VLOOKUP(A3231,'ListaN69 09-02-2025'!$A$9:$E$9716,5,0)*IF($C$3="SI",((D7228/100)+1),1)*IF(AND($C$3="SI",$C$4="SI"),IF(D7228=21,0.92,IF(D7228=10.5,0.96,1)),1)*IF(ISNUMBER($C$5),1-$C$5,1),"-")</f>
        <v>468.87400000000002</v>
      </c>
      <c r="F3231" s="4">
        <f t="shared" si="50"/>
        <v>468.87400000000002</v>
      </c>
      <c r="AC3231" t="str">
        <f>'ListaN69 09-02-2025'!AF3229</f>
        <v>Igual</v>
      </c>
    </row>
    <row r="3232" spans="1:29" x14ac:dyDescent="0.2">
      <c r="A3232" s="1">
        <v>80212</v>
      </c>
      <c r="B3232" t="s">
        <v>3318</v>
      </c>
      <c r="C3232" s="45" t="s">
        <v>5092</v>
      </c>
      <c r="D3232">
        <v>21</v>
      </c>
      <c r="E3232" s="4">
        <f>IFERROR(VLOOKUP(A3232,'ListaN69 09-02-2025'!$A$9:$E$9716,5,0)*IF($C$3="SI",((D7229/100)+1),1)*IF(AND($C$3="SI",$C$4="SI"),IF(D7229=21,0.92,IF(D7229=10.5,0.96,1)),1)*IF(ISNUMBER($C$5),1-$C$5,1),"-")</f>
        <v>771.37300000000005</v>
      </c>
      <c r="F3232" s="4">
        <f t="shared" si="50"/>
        <v>771.37300000000005</v>
      </c>
      <c r="AC3232" t="str">
        <f>'ListaN69 09-02-2025'!AF3230</f>
        <v>Igual</v>
      </c>
    </row>
    <row r="3233" spans="1:29" x14ac:dyDescent="0.2">
      <c r="A3233" s="1">
        <v>80213</v>
      </c>
      <c r="B3233" t="s">
        <v>3319</v>
      </c>
      <c r="C3233" s="45" t="s">
        <v>5092</v>
      </c>
      <c r="D3233">
        <v>21</v>
      </c>
      <c r="E3233" s="4">
        <f>IFERROR(VLOOKUP(A3233,'ListaN69 09-02-2025'!$A$9:$E$9716,5,0)*IF($C$3="SI",((D7230/100)+1),1)*IF(AND($C$3="SI",$C$4="SI"),IF(D7230=21,0.92,IF(D7230=10.5,0.96,1)),1)*IF(ISNUMBER($C$5),1-$C$5,1),"-")</f>
        <v>801.62300000000005</v>
      </c>
      <c r="F3233" s="4">
        <f t="shared" si="50"/>
        <v>801.62300000000005</v>
      </c>
      <c r="AC3233" t="str">
        <f>'ListaN69 09-02-2025'!AF3231</f>
        <v>Igual</v>
      </c>
    </row>
    <row r="3234" spans="1:29" x14ac:dyDescent="0.2">
      <c r="A3234" s="1">
        <v>80301</v>
      </c>
      <c r="B3234" t="s">
        <v>3301</v>
      </c>
      <c r="C3234" s="45" t="s">
        <v>5097</v>
      </c>
      <c r="D3234">
        <v>21</v>
      </c>
      <c r="E3234" s="4">
        <f>IFERROR(VLOOKUP(A3234,'ListaN69 09-02-2025'!$A$9:$E$9716,5,0)*IF($C$3="SI",((D7231/100)+1),1)*IF(AND($C$3="SI",$C$4="SI"),IF(D7231=21,0.92,IF(D7231=10.5,0.96,1)),1)*IF(ISNUMBER($C$5),1-$C$5,1),"-")</f>
        <v>159.21</v>
      </c>
      <c r="F3234" s="4">
        <f t="shared" si="50"/>
        <v>159.21</v>
      </c>
      <c r="AC3234" t="str">
        <f>'ListaN69 09-02-2025'!AF3232</f>
        <v>Igual</v>
      </c>
    </row>
    <row r="3235" spans="1:29" x14ac:dyDescent="0.2">
      <c r="A3235" s="1">
        <v>80302</v>
      </c>
      <c r="B3235" t="s">
        <v>3310</v>
      </c>
      <c r="C3235" s="45" t="s">
        <v>5111</v>
      </c>
      <c r="D3235">
        <v>21</v>
      </c>
      <c r="E3235" s="4">
        <f>IFERROR(VLOOKUP(A3235,'ListaN69 09-02-2025'!$A$9:$E$9716,5,0)*IF($C$3="SI",((D7232/100)+1),1)*IF(AND($C$3="SI",$C$4="SI"),IF(D7232=21,0.92,IF(D7232=10.5,0.96,1)),1)*IF(ISNUMBER($C$5),1-$C$5,1),"-")</f>
        <v>254.92599999999999</v>
      </c>
      <c r="F3235" s="4">
        <f t="shared" si="50"/>
        <v>254.92599999999999</v>
      </c>
      <c r="AC3235" t="str">
        <f>'ListaN69 09-02-2025'!AF3233</f>
        <v>Igual</v>
      </c>
    </row>
    <row r="3236" spans="1:29" x14ac:dyDescent="0.2">
      <c r="A3236" s="1">
        <v>80303</v>
      </c>
      <c r="B3236" t="s">
        <v>3313</v>
      </c>
      <c r="C3236" s="45" t="s">
        <v>5032</v>
      </c>
      <c r="D3236">
        <v>21</v>
      </c>
      <c r="E3236" s="4">
        <f>IFERROR(VLOOKUP(A3236,'ListaN69 09-02-2025'!$A$9:$E$9716,5,0)*IF($C$3="SI",((D7233/100)+1),1)*IF(AND($C$3="SI",$C$4="SI"),IF(D7233=21,0.92,IF(D7233=10.5,0.96,1)),1)*IF(ISNUMBER($C$5),1-$C$5,1),"-")</f>
        <v>357.39600000000002</v>
      </c>
      <c r="F3236" s="4">
        <f t="shared" si="50"/>
        <v>357.39600000000002</v>
      </c>
      <c r="AC3236" t="str">
        <f>'ListaN69 09-02-2025'!AF3234</f>
        <v>Igual</v>
      </c>
    </row>
    <row r="3237" spans="1:29" x14ac:dyDescent="0.2">
      <c r="A3237" s="1">
        <v>80308</v>
      </c>
      <c r="B3237" t="s">
        <v>3311</v>
      </c>
      <c r="C3237" s="45" t="s">
        <v>5099</v>
      </c>
      <c r="D3237">
        <v>21</v>
      </c>
      <c r="E3237" s="4">
        <f>IFERROR(VLOOKUP(A3237,'ListaN69 09-02-2025'!$A$9:$E$9716,5,0)*IF($C$3="SI",((D7234/100)+1),1)*IF(AND($C$3="SI",$C$4="SI"),IF(D7234=21,0.92,IF(D7234=10.5,0.96,1)),1)*IF(ISNUMBER($C$5),1-$C$5,1),"-")</f>
        <v>213.125</v>
      </c>
      <c r="F3237" s="4">
        <f t="shared" si="50"/>
        <v>213.125</v>
      </c>
      <c r="AC3237" t="str">
        <f>'ListaN69 09-02-2025'!AF3235</f>
        <v>Igual</v>
      </c>
    </row>
    <row r="3238" spans="1:29" x14ac:dyDescent="0.2">
      <c r="A3238" s="1">
        <v>80309</v>
      </c>
      <c r="B3238" t="s">
        <v>3314</v>
      </c>
      <c r="C3238" s="45" t="s">
        <v>5100</v>
      </c>
      <c r="D3238">
        <v>21</v>
      </c>
      <c r="E3238" s="4">
        <f>IFERROR(VLOOKUP(A3238,'ListaN69 09-02-2025'!$A$9:$E$9716,5,0)*IF($C$3="SI",((D7235/100)+1),1)*IF(AND($C$3="SI",$C$4="SI"),IF(D7235=21,0.92,IF(D7235=10.5,0.96,1)),1)*IF(ISNUMBER($C$5),1-$C$5,1),"-")</f>
        <v>237.86799999999999</v>
      </c>
      <c r="F3238" s="4">
        <f t="shared" si="50"/>
        <v>237.86799999999999</v>
      </c>
      <c r="AC3238" t="str">
        <f>'ListaN69 09-02-2025'!AF3236</f>
        <v>Igual</v>
      </c>
    </row>
    <row r="3239" spans="1:29" x14ac:dyDescent="0.2">
      <c r="A3239" s="1">
        <v>80310</v>
      </c>
      <c r="B3239" t="s">
        <v>3327</v>
      </c>
      <c r="C3239" s="45" t="s">
        <v>5100</v>
      </c>
      <c r="D3239">
        <v>21</v>
      </c>
      <c r="E3239" s="4">
        <f>IFERROR(VLOOKUP(A3239,'ListaN69 09-02-2025'!$A$9:$E$9716,5,0)*IF($C$3="SI",((D7236/100)+1),1)*IF(AND($C$3="SI",$C$4="SI"),IF(D7236=21,0.92,IF(D7236=10.5,0.96,1)),1)*IF(ISNUMBER($C$5),1-$C$5,1),"-")</f>
        <v>267.10899999999998</v>
      </c>
      <c r="F3239" s="4">
        <f t="shared" si="50"/>
        <v>267.10899999999998</v>
      </c>
      <c r="AC3239" t="str">
        <f>'ListaN69 09-02-2025'!AF3237</f>
        <v>Igual</v>
      </c>
    </row>
    <row r="3240" spans="1:29" x14ac:dyDescent="0.2">
      <c r="A3240" s="1">
        <v>80501</v>
      </c>
      <c r="B3240" t="s">
        <v>3303</v>
      </c>
      <c r="C3240" s="45" t="s">
        <v>5115</v>
      </c>
      <c r="D3240">
        <v>21</v>
      </c>
      <c r="E3240" s="4">
        <f>IFERROR(VLOOKUP(A3240,'ListaN69 09-02-2025'!$A$9:$E$9716,5,0)*IF($C$3="SI",((D7237/100)+1),1)*IF(AND($C$3="SI",$C$4="SI"),IF(D7237=21,0.92,IF(D7237=10.5,0.96,1)),1)*IF(ISNUMBER($C$5),1-$C$5,1),"-")</f>
        <v>122.589</v>
      </c>
      <c r="F3240" s="4">
        <f t="shared" si="50"/>
        <v>122.589</v>
      </c>
      <c r="AC3240" t="str">
        <f>'ListaN69 09-02-2025'!AF3238</f>
        <v>Igual</v>
      </c>
    </row>
    <row r="3241" spans="1:29" x14ac:dyDescent="0.2">
      <c r="A3241" s="1">
        <v>80502</v>
      </c>
      <c r="B3241" t="s">
        <v>3308</v>
      </c>
      <c r="C3241" s="45" t="s">
        <v>5116</v>
      </c>
      <c r="D3241">
        <v>21</v>
      </c>
      <c r="E3241" s="4">
        <f>IFERROR(VLOOKUP(A3241,'ListaN69 09-02-2025'!$A$9:$E$9716,5,0)*IF($C$3="SI",((D7238/100)+1),1)*IF(AND($C$3="SI",$C$4="SI"),IF(D7238=21,0.92,IF(D7238=10.5,0.96,1)),1)*IF(ISNUMBER($C$5),1-$C$5,1),"-")</f>
        <v>224.31</v>
      </c>
      <c r="F3241" s="4">
        <f t="shared" si="50"/>
        <v>224.31</v>
      </c>
      <c r="AC3241" t="str">
        <f>'ListaN69 09-02-2025'!AF3239</f>
        <v>Igual</v>
      </c>
    </row>
    <row r="3242" spans="1:29" x14ac:dyDescent="0.2">
      <c r="A3242" s="1">
        <v>80503</v>
      </c>
      <c r="B3242" t="s">
        <v>3317</v>
      </c>
      <c r="C3242" s="45" t="s">
        <v>5117</v>
      </c>
      <c r="D3242">
        <v>21</v>
      </c>
      <c r="E3242" s="4">
        <f>IFERROR(VLOOKUP(A3242,'ListaN69 09-02-2025'!$A$9:$E$9716,5,0)*IF($C$3="SI",((D7239/100)+1),1)*IF(AND($C$3="SI",$C$4="SI"),IF(D7239=21,0.92,IF(D7239=10.5,0.96,1)),1)*IF(ISNUMBER($C$5),1-$C$5,1),"-")</f>
        <v>310.45999999999998</v>
      </c>
      <c r="F3242" s="4">
        <f t="shared" si="50"/>
        <v>310.45999999999998</v>
      </c>
      <c r="AC3242" t="str">
        <f>'ListaN69 09-02-2025'!AF3240</f>
        <v>Igual</v>
      </c>
    </row>
    <row r="3243" spans="1:29" x14ac:dyDescent="0.2">
      <c r="A3243" s="1">
        <v>80701</v>
      </c>
      <c r="B3243" t="s">
        <v>3322</v>
      </c>
      <c r="C3243" s="45" t="s">
        <v>5104</v>
      </c>
      <c r="D3243">
        <v>21</v>
      </c>
      <c r="E3243" s="4">
        <f>IFERROR(VLOOKUP(A3243,'ListaN69 09-02-2025'!$A$9:$E$9716,5,0)*IF($C$3="SI",((D7240/100)+1),1)*IF(AND($C$3="SI",$C$4="SI"),IF(D7240=21,0.92,IF(D7240=10.5,0.96,1)),1)*IF(ISNUMBER($C$5),1-$C$5,1),"-")</f>
        <v>615.19500000000005</v>
      </c>
      <c r="F3243" s="4">
        <f t="shared" si="50"/>
        <v>615.19500000000005</v>
      </c>
      <c r="AC3243" t="str">
        <f>'ListaN69 09-02-2025'!AF3241</f>
        <v>Igual</v>
      </c>
    </row>
    <row r="3244" spans="1:29" x14ac:dyDescent="0.2">
      <c r="A3244" s="1">
        <v>80702</v>
      </c>
      <c r="B3244" t="s">
        <v>3316</v>
      </c>
      <c r="C3244" s="45" t="s">
        <v>5100</v>
      </c>
      <c r="D3244">
        <v>21</v>
      </c>
      <c r="E3244" s="4">
        <f>IFERROR(VLOOKUP(A3244,'ListaN69 09-02-2025'!$A$9:$E$9716,5,0)*IF($C$3="SI",((D7241/100)+1),1)*IF(AND($C$3="SI",$C$4="SI"),IF(D7241=21,0.92,IF(D7241=10.5,0.96,1)),1)*IF(ISNUMBER($C$5),1-$C$5,1),"-")</f>
        <v>721.476</v>
      </c>
      <c r="F3244" s="4">
        <f t="shared" si="50"/>
        <v>721.476</v>
      </c>
      <c r="AC3244" t="str">
        <f>'ListaN69 09-02-2025'!AF3242</f>
        <v>Igual</v>
      </c>
    </row>
    <row r="3245" spans="1:29" x14ac:dyDescent="0.2">
      <c r="A3245" s="1">
        <v>80703</v>
      </c>
      <c r="B3245" t="s">
        <v>3329</v>
      </c>
      <c r="C3245" s="45" t="s">
        <v>5117</v>
      </c>
      <c r="D3245">
        <v>21</v>
      </c>
      <c r="E3245" s="4">
        <f>IFERROR(VLOOKUP(A3245,'ListaN69 09-02-2025'!$A$9:$E$9716,5,0)*IF($C$3="SI",((D7242/100)+1),1)*IF(AND($C$3="SI",$C$4="SI"),IF(D7242=21,0.92,IF(D7242=10.5,0.96,1)),1)*IF(ISNUMBER($C$5),1-$C$5,1),"-")</f>
        <v>1101.9380000000001</v>
      </c>
      <c r="F3245" s="4">
        <f t="shared" si="50"/>
        <v>1101.9380000000001</v>
      </c>
      <c r="AC3245" t="str">
        <f>'ListaN69 09-02-2025'!AF3243</f>
        <v>Igual</v>
      </c>
    </row>
    <row r="3246" spans="1:29" x14ac:dyDescent="0.2">
      <c r="A3246" s="1">
        <v>80711</v>
      </c>
      <c r="B3246" t="s">
        <v>3321</v>
      </c>
      <c r="C3246" s="45" t="s">
        <v>5116</v>
      </c>
      <c r="D3246">
        <v>21</v>
      </c>
      <c r="E3246" s="4">
        <f>IFERROR(VLOOKUP(A3246,'ListaN69 09-02-2025'!$A$9:$E$9716,5,0)*IF($C$3="SI",((D7243/100)+1),1)*IF(AND($C$3="SI",$C$4="SI"),IF(D7243=21,0.92,IF(D7243=10.5,0.96,1)),1)*IF(ISNUMBER($C$5),1-$C$5,1),"-")</f>
        <v>622.505</v>
      </c>
      <c r="F3246" s="4">
        <f t="shared" si="50"/>
        <v>622.505</v>
      </c>
      <c r="AC3246" t="str">
        <f>'ListaN69 09-02-2025'!AF3244</f>
        <v>Igual</v>
      </c>
    </row>
    <row r="3247" spans="1:29" x14ac:dyDescent="0.2">
      <c r="A3247" s="1">
        <v>80712</v>
      </c>
      <c r="B3247" t="s">
        <v>3328</v>
      </c>
      <c r="C3247" s="45" t="s">
        <v>5100</v>
      </c>
      <c r="D3247">
        <v>21</v>
      </c>
      <c r="E3247" s="4">
        <f>IFERROR(VLOOKUP(A3247,'ListaN69 09-02-2025'!$A$9:$E$9716,5,0)*IF($C$3="SI",((D7244/100)+1),1)*IF(AND($C$3="SI",$C$4="SI"),IF(D7244=21,0.92,IF(D7244=10.5,0.96,1)),1)*IF(ISNUMBER($C$5),1-$C$5,1),"-")</f>
        <v>729.34900000000005</v>
      </c>
      <c r="F3247" s="4">
        <f t="shared" si="50"/>
        <v>729.34900000000005</v>
      </c>
      <c r="AC3247" t="str">
        <f>'ListaN69 09-02-2025'!AF3245</f>
        <v>Igual</v>
      </c>
    </row>
    <row r="3248" spans="1:29" x14ac:dyDescent="0.2">
      <c r="A3248" s="1">
        <v>80713</v>
      </c>
      <c r="B3248" t="s">
        <v>3340</v>
      </c>
      <c r="C3248" s="45" t="s">
        <v>5117</v>
      </c>
      <c r="D3248">
        <v>21</v>
      </c>
      <c r="E3248" s="4">
        <f>IFERROR(VLOOKUP(A3248,'ListaN69 09-02-2025'!$A$9:$E$9716,5,0)*IF($C$3="SI",((D7245/100)+1),1)*IF(AND($C$3="SI",$C$4="SI"),IF(D7245=21,0.92,IF(D7245=10.5,0.96,1)),1)*IF(ISNUMBER($C$5),1-$C$5,1),"-")</f>
        <v>1112.8630000000001</v>
      </c>
      <c r="F3248" s="4">
        <f t="shared" si="50"/>
        <v>1112.8630000000001</v>
      </c>
      <c r="AC3248" t="str">
        <f>'ListaN69 09-02-2025'!AF3246</f>
        <v>Igual</v>
      </c>
    </row>
    <row r="3249" spans="1:29" x14ac:dyDescent="0.2">
      <c r="A3249" s="1">
        <v>80903</v>
      </c>
      <c r="B3249" t="s">
        <v>3334</v>
      </c>
      <c r="C3249" s="45" t="s">
        <v>5089</v>
      </c>
      <c r="D3249">
        <v>21</v>
      </c>
      <c r="E3249" s="4">
        <f>IFERROR(VLOOKUP(A3249,'ListaN69 09-02-2025'!$A$9:$E$9716,5,0)*IF($C$3="SI",((D7246/100)+1),1)*IF(AND($C$3="SI",$C$4="SI"),IF(D7246=21,0.92,IF(D7246=10.5,0.96,1)),1)*IF(ISNUMBER($C$5),1-$C$5,1),"-")</f>
        <v>2139.2280000000001</v>
      </c>
      <c r="F3249" s="4">
        <f t="shared" si="50"/>
        <v>2139.2280000000001</v>
      </c>
      <c r="AC3249" t="str">
        <f>'ListaN69 09-02-2025'!AF3247</f>
        <v>Igual</v>
      </c>
    </row>
    <row r="3250" spans="1:29" x14ac:dyDescent="0.2">
      <c r="A3250" s="1">
        <v>81003</v>
      </c>
      <c r="B3250" t="s">
        <v>3305</v>
      </c>
      <c r="C3250" s="45" t="s">
        <v>5101</v>
      </c>
      <c r="D3250">
        <v>21</v>
      </c>
      <c r="E3250" s="4">
        <f>IFERROR(VLOOKUP(A3250,'ListaN69 09-02-2025'!$A$9:$E$9716,5,0)*IF($C$3="SI",((D7247/100)+1),1)*IF(AND($C$3="SI",$C$4="SI"),IF(D7247=21,0.92,IF(D7247=10.5,0.96,1)),1)*IF(ISNUMBER($C$5),1-$C$5,1),"-")</f>
        <v>122.312</v>
      </c>
      <c r="F3250" s="4">
        <f t="shared" si="50"/>
        <v>122.312</v>
      </c>
      <c r="AC3250" t="str">
        <f>'ListaN69 09-02-2025'!AF3248</f>
        <v>Igual</v>
      </c>
    </row>
    <row r="3251" spans="1:29" x14ac:dyDescent="0.2">
      <c r="A3251" s="1">
        <v>81004</v>
      </c>
      <c r="B3251" t="s">
        <v>3306</v>
      </c>
      <c r="C3251" s="45" t="s">
        <v>5096</v>
      </c>
      <c r="D3251">
        <v>21</v>
      </c>
      <c r="E3251" s="4">
        <f>IFERROR(VLOOKUP(A3251,'ListaN69 09-02-2025'!$A$9:$E$9716,5,0)*IF($C$3="SI",((D7248/100)+1),1)*IF(AND($C$3="SI",$C$4="SI"),IF(D7248=21,0.92,IF(D7248=10.5,0.96,1)),1)*IF(ISNUMBER($C$5),1-$C$5,1),"-")</f>
        <v>201.886</v>
      </c>
      <c r="F3251" s="4">
        <f t="shared" si="50"/>
        <v>201.886</v>
      </c>
      <c r="AC3251" t="str">
        <f>'ListaN69 09-02-2025'!AF3249</f>
        <v>Igual</v>
      </c>
    </row>
    <row r="3252" spans="1:29" x14ac:dyDescent="0.2">
      <c r="A3252" s="1">
        <v>81005</v>
      </c>
      <c r="B3252" t="s">
        <v>3307</v>
      </c>
      <c r="C3252" s="45" t="s">
        <v>5118</v>
      </c>
      <c r="D3252">
        <v>21</v>
      </c>
      <c r="E3252" s="4">
        <f>IFERROR(VLOOKUP(A3252,'ListaN69 09-02-2025'!$A$9:$E$9716,5,0)*IF($C$3="SI",((D7249/100)+1),1)*IF(AND($C$3="SI",$C$4="SI"),IF(D7249=21,0.92,IF(D7249=10.5,0.96,1)),1)*IF(ISNUMBER($C$5),1-$C$5,1),"-")</f>
        <v>201.886</v>
      </c>
      <c r="F3252" s="4">
        <f t="shared" si="50"/>
        <v>201.886</v>
      </c>
      <c r="AC3252" t="str">
        <f>'ListaN69 09-02-2025'!AF3250</f>
        <v>Igual</v>
      </c>
    </row>
    <row r="3253" spans="1:29" x14ac:dyDescent="0.2">
      <c r="A3253" s="1">
        <v>81301</v>
      </c>
      <c r="B3253" t="s">
        <v>3338</v>
      </c>
      <c r="C3253" s="45" t="s">
        <v>5089</v>
      </c>
      <c r="D3253">
        <v>21</v>
      </c>
      <c r="E3253" s="4">
        <f>IFERROR(VLOOKUP(A3253,'ListaN69 09-02-2025'!$A$9:$E$9716,5,0)*IF($C$3="SI",((D7250/100)+1),1)*IF(AND($C$3="SI",$C$4="SI"),IF(D7250=21,0.92,IF(D7250=10.5,0.96,1)),1)*IF(ISNUMBER($C$5),1-$C$5,1),"-")</f>
        <v>612.55999999999995</v>
      </c>
      <c r="F3253" s="4">
        <f t="shared" si="50"/>
        <v>612.55999999999995</v>
      </c>
      <c r="AC3253" t="str">
        <f>'ListaN69 09-02-2025'!AF3251</f>
        <v>Igual</v>
      </c>
    </row>
    <row r="3254" spans="1:29" x14ac:dyDescent="0.2">
      <c r="A3254" s="1">
        <v>81302</v>
      </c>
      <c r="B3254" t="s">
        <v>3339</v>
      </c>
      <c r="C3254" s="45" t="s">
        <v>5089</v>
      </c>
      <c r="D3254">
        <v>21</v>
      </c>
      <c r="E3254" s="4">
        <f>IFERROR(VLOOKUP(A3254,'ListaN69 09-02-2025'!$A$9:$E$9716,5,0)*IF($C$3="SI",((D7251/100)+1),1)*IF(AND($C$3="SI",$C$4="SI"),IF(D7251=21,0.92,IF(D7251=10.5,0.96,1)),1)*IF(ISNUMBER($C$5),1-$C$5,1),"-")</f>
        <v>816.74699999999996</v>
      </c>
      <c r="F3254" s="4">
        <f t="shared" si="50"/>
        <v>816.74699999999996</v>
      </c>
      <c r="AC3254" t="str">
        <f>'ListaN69 09-02-2025'!AF3252</f>
        <v>Igual</v>
      </c>
    </row>
    <row r="3255" spans="1:29" x14ac:dyDescent="0.2">
      <c r="A3255" s="1">
        <v>81401</v>
      </c>
      <c r="B3255" t="s">
        <v>5402</v>
      </c>
      <c r="C3255" s="45" t="s">
        <v>4964</v>
      </c>
      <c r="D3255">
        <v>21</v>
      </c>
      <c r="E3255" s="4">
        <f>IFERROR(VLOOKUP(A3255,'ListaN69 09-02-2025'!$A$9:$E$9716,5,0)*IF($C$3="SI",((D7252/100)+1),1)*IF(AND($C$3="SI",$C$4="SI"),IF(D7252=21,0.92,IF(D7252=10.5,0.96,1)),1)*IF(ISNUMBER($C$5),1-$C$5,1),"-")</f>
        <v>11627.726000000001</v>
      </c>
      <c r="F3255" s="4">
        <f t="shared" si="50"/>
        <v>11627.726000000001</v>
      </c>
      <c r="AC3255" t="str">
        <f>'ListaN69 09-02-2025'!AF3253</f>
        <v>Igual</v>
      </c>
    </row>
    <row r="3256" spans="1:29" x14ac:dyDescent="0.2">
      <c r="A3256" s="1">
        <v>81402</v>
      </c>
      <c r="B3256" t="s">
        <v>5403</v>
      </c>
      <c r="C3256" s="45" t="s">
        <v>4964</v>
      </c>
      <c r="D3256">
        <v>21</v>
      </c>
      <c r="E3256" s="4">
        <f>IFERROR(VLOOKUP(A3256,'ListaN69 09-02-2025'!$A$9:$E$9716,5,0)*IF($C$3="SI",((D7253/100)+1),1)*IF(AND($C$3="SI",$C$4="SI"),IF(D7253=21,0.92,IF(D7253=10.5,0.96,1)),1)*IF(ISNUMBER($C$5),1-$C$5,1),"-")</f>
        <v>12544.196</v>
      </c>
      <c r="F3256" s="4">
        <f t="shared" si="50"/>
        <v>12544.196</v>
      </c>
      <c r="AC3256" t="str">
        <f>'ListaN69 09-02-2025'!AF3254</f>
        <v>Igual</v>
      </c>
    </row>
    <row r="3257" spans="1:29" x14ac:dyDescent="0.2">
      <c r="A3257" s="1">
        <v>81411</v>
      </c>
      <c r="B3257" t="s">
        <v>3342</v>
      </c>
      <c r="C3257" s="45" t="s">
        <v>4964</v>
      </c>
      <c r="D3257">
        <v>21</v>
      </c>
      <c r="E3257" s="4">
        <f>IFERROR(VLOOKUP(A3257,'ListaN69 09-02-2025'!$A$9:$E$9716,5,0)*IF($C$3="SI",((D7254/100)+1),1)*IF(AND($C$3="SI",$C$4="SI"),IF(D7254=21,0.92,IF(D7254=10.5,0.96,1)),1)*IF(ISNUMBER($C$5),1-$C$5,1),"-")</f>
        <v>15236.33</v>
      </c>
      <c r="F3257" s="4">
        <f t="shared" si="50"/>
        <v>15236.33</v>
      </c>
      <c r="AC3257" t="str">
        <f>'ListaN69 09-02-2025'!AF3255</f>
        <v>Igual</v>
      </c>
    </row>
    <row r="3258" spans="1:29" x14ac:dyDescent="0.2">
      <c r="A3258" s="1">
        <v>81412</v>
      </c>
      <c r="B3258" t="s">
        <v>3343</v>
      </c>
      <c r="C3258" s="45" t="s">
        <v>4964</v>
      </c>
      <c r="D3258">
        <v>21</v>
      </c>
      <c r="E3258" s="4">
        <f>IFERROR(VLOOKUP(A3258,'ListaN69 09-02-2025'!$A$9:$E$9716,5,0)*IF($C$3="SI",((D7255/100)+1),1)*IF(AND($C$3="SI",$C$4="SI"),IF(D7255=21,0.92,IF(D7255=10.5,0.96,1)),1)*IF(ISNUMBER($C$5),1-$C$5,1),"-")</f>
        <v>16496.477999999999</v>
      </c>
      <c r="F3258" s="4">
        <f t="shared" si="50"/>
        <v>16496.477999999999</v>
      </c>
      <c r="AC3258" t="str">
        <f>'ListaN69 09-02-2025'!AF3256</f>
        <v>Igual</v>
      </c>
    </row>
    <row r="3259" spans="1:29" x14ac:dyDescent="0.2">
      <c r="A3259" s="1">
        <v>82101</v>
      </c>
      <c r="B3259" t="s">
        <v>3324</v>
      </c>
      <c r="C3259" s="45" t="s">
        <v>5107</v>
      </c>
      <c r="D3259">
        <v>21</v>
      </c>
      <c r="E3259" s="4">
        <f>IFERROR(VLOOKUP(A3259,'ListaN69 09-02-2025'!$A$9:$E$9716,5,0)*IF($C$3="SI",((D7256/100)+1),1)*IF(AND($C$3="SI",$C$4="SI"),IF(D7256=21,0.92,IF(D7256=10.5,0.96,1)),1)*IF(ISNUMBER($C$5),1-$C$5,1),"-")</f>
        <v>1739.37</v>
      </c>
      <c r="F3259" s="4">
        <f t="shared" si="50"/>
        <v>1739.37</v>
      </c>
      <c r="AC3259" t="str">
        <f>'ListaN69 09-02-2025'!AF3257</f>
        <v>Aumento</v>
      </c>
    </row>
    <row r="3260" spans="1:29" x14ac:dyDescent="0.2">
      <c r="A3260" s="1">
        <v>82102</v>
      </c>
      <c r="B3260" t="s">
        <v>3325</v>
      </c>
      <c r="C3260" s="45" t="s">
        <v>5072</v>
      </c>
      <c r="D3260">
        <v>21</v>
      </c>
      <c r="E3260" s="4">
        <f>IFERROR(VLOOKUP(A3260,'ListaN69 09-02-2025'!$A$9:$E$9716,5,0)*IF($C$3="SI",((D7257/100)+1),1)*IF(AND($C$3="SI",$C$4="SI"),IF(D7257=21,0.92,IF(D7257=10.5,0.96,1)),1)*IF(ISNUMBER($C$5),1-$C$5,1),"-")</f>
        <v>2669.5529999999999</v>
      </c>
      <c r="F3260" s="4">
        <f t="shared" si="50"/>
        <v>2669.5529999999999</v>
      </c>
      <c r="AC3260" t="str">
        <f>'ListaN69 09-02-2025'!AF3258</f>
        <v>Aumento</v>
      </c>
    </row>
    <row r="3261" spans="1:29" x14ac:dyDescent="0.2">
      <c r="A3261" s="1">
        <v>82103</v>
      </c>
      <c r="B3261" t="s">
        <v>3341</v>
      </c>
      <c r="C3261" s="45" t="s">
        <v>5072</v>
      </c>
      <c r="D3261">
        <v>21</v>
      </c>
      <c r="E3261" s="4">
        <f>IFERROR(VLOOKUP(A3261,'ListaN69 09-02-2025'!$A$9:$E$9716,5,0)*IF($C$3="SI",((D7258/100)+1),1)*IF(AND($C$3="SI",$C$4="SI"),IF(D7258=21,0.92,IF(D7258=10.5,0.96,1)),1)*IF(ISNUMBER($C$5),1-$C$5,1),"-")</f>
        <v>4613.1109999999999</v>
      </c>
      <c r="F3261" s="4">
        <f t="shared" si="50"/>
        <v>4613.1109999999999</v>
      </c>
      <c r="AC3261" t="str">
        <f>'ListaN69 09-02-2025'!AF3259</f>
        <v>Aumento</v>
      </c>
    </row>
    <row r="3262" spans="1:29" x14ac:dyDescent="0.2">
      <c r="A3262" s="1">
        <v>82121</v>
      </c>
      <c r="B3262" t="s">
        <v>3331</v>
      </c>
      <c r="C3262" s="45" t="s">
        <v>5108</v>
      </c>
      <c r="D3262">
        <v>21</v>
      </c>
      <c r="E3262" s="4">
        <f>IFERROR(VLOOKUP(A3262,'ListaN69 09-02-2025'!$A$9:$E$9716,5,0)*IF($C$3="SI",((D7259/100)+1),1)*IF(AND($C$3="SI",$C$4="SI"),IF(D7259=21,0.92,IF(D7259=10.5,0.96,1)),1)*IF(ISNUMBER($C$5),1-$C$5,1),"-")</f>
        <v>2285.3809999999999</v>
      </c>
      <c r="F3262" s="4">
        <f t="shared" si="50"/>
        <v>2285.3809999999999</v>
      </c>
      <c r="AC3262" t="str">
        <f>'ListaN69 09-02-2025'!AF3260</f>
        <v>Aumento</v>
      </c>
    </row>
    <row r="3263" spans="1:29" x14ac:dyDescent="0.2">
      <c r="A3263" s="1">
        <v>82122</v>
      </c>
      <c r="B3263" t="s">
        <v>3332</v>
      </c>
      <c r="C3263" s="45" t="s">
        <v>5109</v>
      </c>
      <c r="D3263">
        <v>21</v>
      </c>
      <c r="E3263" s="4">
        <f>IFERROR(VLOOKUP(A3263,'ListaN69 09-02-2025'!$A$9:$E$9716,5,0)*IF($C$3="SI",((D7260/100)+1),1)*IF(AND($C$3="SI",$C$4="SI"),IF(D7260=21,0.92,IF(D7260=10.5,0.96,1)),1)*IF(ISNUMBER($C$5),1-$C$5,1),"-")</f>
        <v>3345.64</v>
      </c>
      <c r="F3263" s="4">
        <f t="shared" si="50"/>
        <v>3345.64</v>
      </c>
      <c r="AC3263" t="str">
        <f>'ListaN69 09-02-2025'!AF3261</f>
        <v>Aumento</v>
      </c>
    </row>
    <row r="3264" spans="1:29" x14ac:dyDescent="0.2">
      <c r="A3264" s="1">
        <v>82123</v>
      </c>
      <c r="B3264" t="s">
        <v>3333</v>
      </c>
      <c r="C3264" s="45" t="s">
        <v>5110</v>
      </c>
      <c r="D3264">
        <v>21</v>
      </c>
      <c r="E3264" s="4">
        <f>IFERROR(VLOOKUP(A3264,'ListaN69 09-02-2025'!$A$9:$E$9716,5,0)*IF($C$3="SI",((D7261/100)+1),1)*IF(AND($C$3="SI",$C$4="SI"),IF(D7261=21,0.92,IF(D7261=10.5,0.96,1)),1)*IF(ISNUMBER($C$5),1-$C$5,1),"-")</f>
        <v>5823.107</v>
      </c>
      <c r="F3264" s="4">
        <f t="shared" si="50"/>
        <v>5823.107</v>
      </c>
      <c r="AC3264" t="str">
        <f>'ListaN69 09-02-2025'!AF3262</f>
        <v>Aumento</v>
      </c>
    </row>
    <row r="3265" spans="1:29" x14ac:dyDescent="0.2">
      <c r="A3265" s="1">
        <v>82301</v>
      </c>
      <c r="B3265" t="s">
        <v>3323</v>
      </c>
      <c r="C3265" s="45" t="s">
        <v>5112</v>
      </c>
      <c r="D3265">
        <v>21</v>
      </c>
      <c r="E3265" s="4">
        <f>IFERROR(VLOOKUP(A3265,'ListaN69 09-02-2025'!$A$9:$E$9716,5,0)*IF($C$3="SI",((D7262/100)+1),1)*IF(AND($C$3="SI",$C$4="SI"),IF(D7262=21,0.92,IF(D7262=10.5,0.96,1)),1)*IF(ISNUMBER($C$5),1-$C$5,1),"-")</f>
        <v>1739.37</v>
      </c>
      <c r="F3265" s="4">
        <f t="shared" si="50"/>
        <v>1739.37</v>
      </c>
      <c r="AC3265" t="str">
        <f>'ListaN69 09-02-2025'!AF3263</f>
        <v>Aumento</v>
      </c>
    </row>
    <row r="3266" spans="1:29" x14ac:dyDescent="0.2">
      <c r="A3266" s="1">
        <v>82302</v>
      </c>
      <c r="B3266" t="s">
        <v>3330</v>
      </c>
      <c r="C3266" s="45" t="s">
        <v>5072</v>
      </c>
      <c r="D3266">
        <v>21</v>
      </c>
      <c r="E3266" s="4">
        <f>IFERROR(VLOOKUP(A3266,'ListaN69 09-02-2025'!$A$9:$E$9716,5,0)*IF($C$3="SI",((D7263/100)+1),1)*IF(AND($C$3="SI",$C$4="SI"),IF(D7263=21,0.92,IF(D7263=10.5,0.96,1)),1)*IF(ISNUMBER($C$5),1-$C$5,1),"-")</f>
        <v>2528.8919999999998</v>
      </c>
      <c r="F3266" s="4">
        <f t="shared" si="50"/>
        <v>2528.8919999999998</v>
      </c>
      <c r="AC3266" t="str">
        <f>'ListaN69 09-02-2025'!AF3264</f>
        <v>Aumento</v>
      </c>
    </row>
    <row r="3267" spans="1:29" x14ac:dyDescent="0.2">
      <c r="A3267" s="1">
        <v>82303</v>
      </c>
      <c r="B3267" t="s">
        <v>3344</v>
      </c>
      <c r="C3267" s="45" t="s">
        <v>5113</v>
      </c>
      <c r="D3267">
        <v>21</v>
      </c>
      <c r="E3267" s="4">
        <f>IFERROR(VLOOKUP(A3267,'ListaN69 09-02-2025'!$A$9:$E$9716,5,0)*IF($C$3="SI",((D7264/100)+1),1)*IF(AND($C$3="SI",$C$4="SI"),IF(D7264=21,0.92,IF(D7264=10.5,0.96,1)),1)*IF(ISNUMBER($C$5),1-$C$5,1),"-")</f>
        <v>4991.2340000000004</v>
      </c>
      <c r="F3267" s="4">
        <f t="shared" si="50"/>
        <v>4991.2340000000004</v>
      </c>
      <c r="AC3267" t="str">
        <f>'ListaN69 09-02-2025'!AF3265</f>
        <v>Aumento</v>
      </c>
    </row>
    <row r="3268" spans="1:29" x14ac:dyDescent="0.2">
      <c r="A3268" s="1">
        <v>82307</v>
      </c>
      <c r="B3268" t="s">
        <v>3346</v>
      </c>
      <c r="C3268" s="45" t="s">
        <v>5114</v>
      </c>
      <c r="D3268">
        <v>21</v>
      </c>
      <c r="E3268" s="4">
        <f>IFERROR(VLOOKUP(A3268,'ListaN69 09-02-2025'!$A$9:$E$9716,5,0)*IF($C$3="SI",((D7265/100)+1),1)*IF(AND($C$3="SI",$C$4="SI"),IF(D7265=21,0.92,IF(D7265=10.5,0.96,1)),1)*IF(ISNUMBER($C$5),1-$C$5,1),"-")</f>
        <v>2632.9949999999999</v>
      </c>
      <c r="F3268" s="4">
        <f t="shared" si="50"/>
        <v>2632.9949999999999</v>
      </c>
      <c r="AC3268" t="str">
        <f>'ListaN69 09-02-2025'!AF3266</f>
        <v>Igual</v>
      </c>
    </row>
    <row r="3269" spans="1:29" x14ac:dyDescent="0.2">
      <c r="A3269" s="1">
        <v>82308</v>
      </c>
      <c r="B3269" t="s">
        <v>3337</v>
      </c>
      <c r="C3269" s="45" t="s">
        <v>5112</v>
      </c>
      <c r="D3269">
        <v>21</v>
      </c>
      <c r="E3269" s="4">
        <f>IFERROR(VLOOKUP(A3269,'ListaN69 09-02-2025'!$A$9:$E$9716,5,0)*IF($C$3="SI",((D7266/100)+1),1)*IF(AND($C$3="SI",$C$4="SI"),IF(D7266=21,0.92,IF(D7266=10.5,0.96,1)),1)*IF(ISNUMBER($C$5),1-$C$5,1),"-")</f>
        <v>1709.12</v>
      </c>
      <c r="F3269" s="4">
        <f t="shared" si="50"/>
        <v>1709.12</v>
      </c>
      <c r="AC3269" t="str">
        <f>'ListaN69 09-02-2025'!AF3267</f>
        <v>Igual</v>
      </c>
    </row>
    <row r="3270" spans="1:29" x14ac:dyDescent="0.2">
      <c r="A3270" s="1">
        <v>82309</v>
      </c>
      <c r="B3270" t="s">
        <v>3347</v>
      </c>
      <c r="C3270" s="45" t="s">
        <v>5114</v>
      </c>
      <c r="D3270">
        <v>21</v>
      </c>
      <c r="E3270" s="4">
        <f>IFERROR(VLOOKUP(A3270,'ListaN69 09-02-2025'!$A$9:$E$9716,5,0)*IF($C$3="SI",((D7267/100)+1),1)*IF(AND($C$3="SI",$C$4="SI"),IF(D7267=21,0.92,IF(D7267=10.5,0.96,1)),1)*IF(ISNUMBER($C$5),1-$C$5,1),"-")</f>
        <v>2701.1979999999999</v>
      </c>
      <c r="F3270" s="4">
        <f t="shared" si="50"/>
        <v>2701.1979999999999</v>
      </c>
      <c r="AC3270" t="str">
        <f>'ListaN69 09-02-2025'!AF3268</f>
        <v>Igual</v>
      </c>
    </row>
    <row r="3271" spans="1:29" x14ac:dyDescent="0.2">
      <c r="A3271" s="1">
        <v>82321</v>
      </c>
      <c r="B3271" t="s">
        <v>3335</v>
      </c>
      <c r="C3271" s="45" t="s">
        <v>5112</v>
      </c>
      <c r="D3271">
        <v>21</v>
      </c>
      <c r="E3271" s="4">
        <f>IFERROR(VLOOKUP(A3271,'ListaN69 09-02-2025'!$A$9:$E$9716,5,0)*IF($C$3="SI",((D7268/100)+1),1)*IF(AND($C$3="SI",$C$4="SI"),IF(D7268=21,0.92,IF(D7268=10.5,0.96,1)),1)*IF(ISNUMBER($C$5),1-$C$5,1),"-")</f>
        <v>2223.3690000000001</v>
      </c>
      <c r="F3271" s="4">
        <f t="shared" si="50"/>
        <v>2223.3690000000001</v>
      </c>
      <c r="AC3271" t="str">
        <f>'ListaN69 09-02-2025'!AF3269</f>
        <v>Aumento</v>
      </c>
    </row>
    <row r="3272" spans="1:29" x14ac:dyDescent="0.2">
      <c r="A3272" s="1">
        <v>82322</v>
      </c>
      <c r="B3272" t="s">
        <v>3336</v>
      </c>
      <c r="C3272" s="45" t="s">
        <v>5072</v>
      </c>
      <c r="D3272">
        <v>21</v>
      </c>
      <c r="E3272" s="4">
        <f>IFERROR(VLOOKUP(A3272,'ListaN69 09-02-2025'!$A$9:$E$9716,5,0)*IF($C$3="SI",((D7269/100)+1),1)*IF(AND($C$3="SI",$C$4="SI"),IF(D7269=21,0.92,IF(D7269=10.5,0.96,1)),1)*IF(ISNUMBER($C$5),1-$C$5,1),"-")</f>
        <v>3043.1410000000001</v>
      </c>
      <c r="F3272" s="4">
        <f t="shared" si="50"/>
        <v>3043.1410000000001</v>
      </c>
      <c r="AC3272" t="str">
        <f>'ListaN69 09-02-2025'!AF3270</f>
        <v>Aumento</v>
      </c>
    </row>
    <row r="3273" spans="1:29" x14ac:dyDescent="0.2">
      <c r="A3273" s="1">
        <v>82323</v>
      </c>
      <c r="B3273" t="s">
        <v>3345</v>
      </c>
      <c r="C3273" s="45" t="s">
        <v>5113</v>
      </c>
      <c r="D3273">
        <v>21</v>
      </c>
      <c r="E3273" s="4">
        <f>IFERROR(VLOOKUP(A3273,'ListaN69 09-02-2025'!$A$9:$E$9716,5,0)*IF($C$3="SI",((D7270/100)+1),1)*IF(AND($C$3="SI",$C$4="SI"),IF(D7270=21,0.92,IF(D7270=10.5,0.96,1)),1)*IF(ISNUMBER($C$5),1-$C$5,1),"-")</f>
        <v>6730.6040000000003</v>
      </c>
      <c r="F3273" s="4">
        <f t="shared" si="50"/>
        <v>6730.6040000000003</v>
      </c>
      <c r="AC3273" t="str">
        <f>'ListaN69 09-02-2025'!AF3271</f>
        <v>Aumento</v>
      </c>
    </row>
    <row r="3274" spans="1:29" x14ac:dyDescent="0.2">
      <c r="A3274" s="1">
        <v>82327</v>
      </c>
      <c r="B3274" t="s">
        <v>3349</v>
      </c>
      <c r="C3274" s="45" t="s">
        <v>5114</v>
      </c>
      <c r="D3274">
        <v>21</v>
      </c>
      <c r="E3274" s="4">
        <f>IFERROR(VLOOKUP(A3274,'ListaN69 09-02-2025'!$A$9:$E$9716,5,0)*IF($C$3="SI",((D7271/100)+1),1)*IF(AND($C$3="SI",$C$4="SI"),IF(D7271=21,0.92,IF(D7271=10.5,0.96,1)),1)*IF(ISNUMBER($C$5),1-$C$5,1),"-")</f>
        <v>3031.444</v>
      </c>
      <c r="F3274" s="4">
        <f t="shared" si="50"/>
        <v>3031.444</v>
      </c>
      <c r="AC3274" t="str">
        <f>'ListaN69 09-02-2025'!AF3272</f>
        <v>Igual</v>
      </c>
    </row>
    <row r="3275" spans="1:29" x14ac:dyDescent="0.2">
      <c r="A3275" s="1">
        <v>82328</v>
      </c>
      <c r="B3275" t="s">
        <v>3348</v>
      </c>
      <c r="C3275" s="45" t="s">
        <v>5072</v>
      </c>
      <c r="D3275">
        <v>21</v>
      </c>
      <c r="E3275" s="4">
        <f>IFERROR(VLOOKUP(A3275,'ListaN69 09-02-2025'!$A$9:$E$9716,5,0)*IF($C$3="SI",((D7272/100)+1),1)*IF(AND($C$3="SI",$C$4="SI"),IF(D7272=21,0.92,IF(D7272=10.5,0.96,1)),1)*IF(ISNUMBER($C$5),1-$C$5,1),"-")</f>
        <v>2419.4119999999998</v>
      </c>
      <c r="F3275" s="4">
        <f t="shared" si="50"/>
        <v>2419.4119999999998</v>
      </c>
      <c r="AC3275" t="str">
        <f>'ListaN69 09-02-2025'!AF3273</f>
        <v>Igual</v>
      </c>
    </row>
    <row r="3276" spans="1:29" x14ac:dyDescent="0.2">
      <c r="A3276" s="1">
        <v>82329</v>
      </c>
      <c r="B3276" t="s">
        <v>3350</v>
      </c>
      <c r="C3276" s="45" t="s">
        <v>5114</v>
      </c>
      <c r="D3276">
        <v>21</v>
      </c>
      <c r="E3276" s="4">
        <f>IFERROR(VLOOKUP(A3276,'ListaN69 09-02-2025'!$A$9:$E$9716,5,0)*IF($C$3="SI",((D7273/100)+1),1)*IF(AND($C$3="SI",$C$4="SI"),IF(D7273=21,0.92,IF(D7273=10.5,0.96,1)),1)*IF(ISNUMBER($C$5),1-$C$5,1),"-")</f>
        <v>3119.6840000000002</v>
      </c>
      <c r="F3276" s="4">
        <f t="shared" si="50"/>
        <v>3119.6840000000002</v>
      </c>
      <c r="AC3276" t="str">
        <f>'ListaN69 09-02-2025'!AF3274</f>
        <v>Igual</v>
      </c>
    </row>
    <row r="3277" spans="1:29" x14ac:dyDescent="0.2">
      <c r="A3277" s="1" t="s">
        <v>4702</v>
      </c>
      <c r="B3277" t="s">
        <v>4703</v>
      </c>
      <c r="C3277" s="45" t="s">
        <v>5119</v>
      </c>
      <c r="D3277">
        <v>21</v>
      </c>
      <c r="E3277" s="4">
        <f>IFERROR(VLOOKUP(A3277,'ListaN69 09-02-2025'!$A$9:$E$9716,5,0)*IF($C$3="SI",((D7274/100)+1),1)*IF(AND($C$3="SI",$C$4="SI"),IF(D7274=21,0.92,IF(D7274=10.5,0.96,1)),1)*IF(ISNUMBER($C$5),1-$C$5,1),"-")</f>
        <v>2480.4920000000002</v>
      </c>
      <c r="F3277" s="4">
        <f t="shared" si="50"/>
        <v>2480.4920000000002</v>
      </c>
      <c r="AC3277" t="str">
        <f>'ListaN69 09-02-2025'!AF3275</f>
        <v>Aumento</v>
      </c>
    </row>
    <row r="3278" spans="1:29" x14ac:dyDescent="0.2">
      <c r="C3278" s="45"/>
      <c r="E3278" s="4" t="str">
        <f>IFERROR(VLOOKUP(A3278,'ListaN69 09-02-2025'!$A$9:$E$9716,5,0)*IF($C$3="SI",((D7275/100)+1),1)*IF(AND($C$3="SI",$C$4="SI"),IF(D7275=21,0.92,IF(D7275=10.5,0.96,1)),1)*IF(ISNUMBER($C$5),1-$C$5,1),"-")</f>
        <v>-</v>
      </c>
      <c r="F3278" s="4" t="str">
        <f t="shared" ref="F3278:F3341" si="51">IFERROR(E3278*IF(ISNUMBER($C$6),1+$C$6,1),"-")</f>
        <v>-</v>
      </c>
      <c r="AC3278" t="str">
        <f>'ListaN69 09-02-2025'!AF3276</f>
        <v>Blanco</v>
      </c>
    </row>
    <row r="3279" spans="1:29" x14ac:dyDescent="0.2">
      <c r="B3279" t="s">
        <v>1847</v>
      </c>
      <c r="C3279" s="45"/>
      <c r="E3279" s="4" t="str">
        <f>IFERROR(VLOOKUP(A3279,'ListaN69 09-02-2025'!$A$9:$E$9716,5,0)*IF($C$3="SI",((D7276/100)+1),1)*IF(AND($C$3="SI",$C$4="SI"),IF(D7276=21,0.92,IF(D7276=10.5,0.96,1)),1)*IF(ISNUMBER($C$5),1-$C$5,1),"-")</f>
        <v>-</v>
      </c>
      <c r="F3279" s="4" t="str">
        <f t="shared" si="51"/>
        <v>-</v>
      </c>
      <c r="AC3279" t="str">
        <f>'ListaN69 09-02-2025'!AF3277</f>
        <v>Titulo</v>
      </c>
    </row>
    <row r="3280" spans="1:29" x14ac:dyDescent="0.2">
      <c r="C3280" s="45"/>
      <c r="E3280" s="4" t="str">
        <f>IFERROR(VLOOKUP(A3280,'ListaN69 09-02-2025'!$A$9:$E$9716,5,0)*IF($C$3="SI",((D7277/100)+1),1)*IF(AND($C$3="SI",$C$4="SI"),IF(D7277=21,0.92,IF(D7277=10.5,0.96,1)),1)*IF(ISNUMBER($C$5),1-$C$5,1),"-")</f>
        <v>-</v>
      </c>
      <c r="F3280" s="4" t="str">
        <f t="shared" si="51"/>
        <v>-</v>
      </c>
      <c r="AC3280" t="str">
        <f>'ListaN69 09-02-2025'!AF3278</f>
        <v>Blanco</v>
      </c>
    </row>
    <row r="3281" spans="1:29" x14ac:dyDescent="0.2">
      <c r="A3281" s="1">
        <v>8129</v>
      </c>
      <c r="B3281" t="s">
        <v>1855</v>
      </c>
      <c r="C3281" s="45" t="s">
        <v>4953</v>
      </c>
      <c r="D3281">
        <v>21</v>
      </c>
      <c r="E3281" s="4">
        <f>IFERROR(VLOOKUP(A3281,'ListaN69 09-02-2025'!$A$9:$E$9716,5,0)*IF($C$3="SI",((D7278/100)+1),1)*IF(AND($C$3="SI",$C$4="SI"),IF(D7278=21,0.92,IF(D7278=10.5,0.96,1)),1)*IF(ISNUMBER($C$5),1-$C$5,1),"-")</f>
        <v>18445.778999999999</v>
      </c>
      <c r="F3281" s="4">
        <f t="shared" si="51"/>
        <v>18445.778999999999</v>
      </c>
      <c r="AC3281" t="str">
        <f>'ListaN69 09-02-2025'!AF3279</f>
        <v>Igual</v>
      </c>
    </row>
    <row r="3282" spans="1:29" x14ac:dyDescent="0.2">
      <c r="A3282" s="1">
        <v>8132</v>
      </c>
      <c r="B3282" t="s">
        <v>1856</v>
      </c>
      <c r="C3282" s="45" t="s">
        <v>4950</v>
      </c>
      <c r="D3282">
        <v>21</v>
      </c>
      <c r="E3282" s="4">
        <f>IFERROR(VLOOKUP(A3282,'ListaN69 09-02-2025'!$A$9:$E$9716,5,0)*IF($C$3="SI",((D7279/100)+1),1)*IF(AND($C$3="SI",$C$4="SI"),IF(D7279=21,0.92,IF(D7279=10.5,0.96,1)),1)*IF(ISNUMBER($C$5),1-$C$5,1),"-")</f>
        <v>27073.642</v>
      </c>
      <c r="F3282" s="4">
        <f t="shared" si="51"/>
        <v>27073.642</v>
      </c>
      <c r="AC3282" t="str">
        <f>'ListaN69 09-02-2025'!AF3280</f>
        <v>Igual</v>
      </c>
    </row>
    <row r="3283" spans="1:29" x14ac:dyDescent="0.2">
      <c r="A3283" s="1">
        <v>8138</v>
      </c>
      <c r="B3283" t="s">
        <v>1857</v>
      </c>
      <c r="C3283" s="45" t="s">
        <v>4953</v>
      </c>
      <c r="D3283">
        <v>21</v>
      </c>
      <c r="E3283" s="4">
        <f>IFERROR(VLOOKUP(A3283,'ListaN69 09-02-2025'!$A$9:$E$9716,5,0)*IF($C$3="SI",((D7280/100)+1),1)*IF(AND($C$3="SI",$C$4="SI"),IF(D7280=21,0.92,IF(D7280=10.5,0.96,1)),1)*IF(ISNUMBER($C$5),1-$C$5,1),"-")</f>
        <v>17262.527999999998</v>
      </c>
      <c r="F3283" s="4">
        <f t="shared" si="51"/>
        <v>17262.527999999998</v>
      </c>
      <c r="AC3283" t="str">
        <f>'ListaN69 09-02-2025'!AF3281</f>
        <v>Igual</v>
      </c>
    </row>
    <row r="3284" spans="1:29" x14ac:dyDescent="0.2">
      <c r="A3284" s="1">
        <v>8222</v>
      </c>
      <c r="B3284" t="s">
        <v>1848</v>
      </c>
      <c r="C3284" s="45" t="s">
        <v>4948</v>
      </c>
      <c r="D3284">
        <v>21</v>
      </c>
      <c r="E3284" s="4">
        <f>IFERROR(VLOOKUP(A3284,'ListaN69 09-02-2025'!$A$9:$E$9716,5,0)*IF($C$3="SI",((D7281/100)+1),1)*IF(AND($C$3="SI",$C$4="SI"),IF(D7281=21,0.92,IF(D7281=10.5,0.96,1)),1)*IF(ISNUMBER($C$5),1-$C$5,1),"-")</f>
        <v>7631.6210000000001</v>
      </c>
      <c r="F3284" s="4">
        <f t="shared" si="51"/>
        <v>7631.6210000000001</v>
      </c>
      <c r="AC3284" t="str">
        <f>'ListaN69 09-02-2025'!AF3282</f>
        <v>Igual</v>
      </c>
    </row>
    <row r="3285" spans="1:29" x14ac:dyDescent="0.2">
      <c r="A3285" s="1">
        <v>8982</v>
      </c>
      <c r="B3285" t="s">
        <v>1849</v>
      </c>
      <c r="C3285" s="45" t="s">
        <v>4948</v>
      </c>
      <c r="D3285">
        <v>21</v>
      </c>
      <c r="E3285" s="4">
        <f>IFERROR(VLOOKUP(A3285,'ListaN69 09-02-2025'!$A$9:$E$9716,5,0)*IF($C$3="SI",((D7282/100)+1),1)*IF(AND($C$3="SI",$C$4="SI"),IF(D7282=21,0.92,IF(D7282=10.5,0.96,1)),1)*IF(ISNUMBER($C$5),1-$C$5,1),"-")</f>
        <v>5689.29</v>
      </c>
      <c r="F3285" s="4">
        <f t="shared" si="51"/>
        <v>5689.29</v>
      </c>
      <c r="AC3285" t="str">
        <f>'ListaN69 09-02-2025'!AF3283</f>
        <v>Igual</v>
      </c>
    </row>
    <row r="3286" spans="1:29" x14ac:dyDescent="0.2">
      <c r="A3286" s="1">
        <v>8983</v>
      </c>
      <c r="B3286" t="s">
        <v>1850</v>
      </c>
      <c r="C3286" s="45" t="s">
        <v>4948</v>
      </c>
      <c r="D3286">
        <v>21</v>
      </c>
      <c r="E3286" s="4">
        <f>IFERROR(VLOOKUP(A3286,'ListaN69 09-02-2025'!$A$9:$E$9716,5,0)*IF($C$3="SI",((D7283/100)+1),1)*IF(AND($C$3="SI",$C$4="SI"),IF(D7283=21,0.92,IF(D7283=10.5,0.96,1)),1)*IF(ISNUMBER($C$5),1-$C$5,1),"-")</f>
        <v>6395.67</v>
      </c>
      <c r="F3286" s="4">
        <f t="shared" si="51"/>
        <v>6395.67</v>
      </c>
      <c r="AC3286" t="str">
        <f>'ListaN69 09-02-2025'!AF3284</f>
        <v>Igual</v>
      </c>
    </row>
    <row r="3287" spans="1:29" x14ac:dyDescent="0.2">
      <c r="A3287" s="1">
        <v>8984</v>
      </c>
      <c r="B3287" t="s">
        <v>1851</v>
      </c>
      <c r="C3287" s="45" t="s">
        <v>4948</v>
      </c>
      <c r="D3287">
        <v>21</v>
      </c>
      <c r="E3287" s="4">
        <f>IFERROR(VLOOKUP(A3287,'ListaN69 09-02-2025'!$A$9:$E$9716,5,0)*IF($C$3="SI",((D7284/100)+1),1)*IF(AND($C$3="SI",$C$4="SI"),IF(D7284=21,0.92,IF(D7284=10.5,0.96,1)),1)*IF(ISNUMBER($C$5),1-$C$5,1),"-")</f>
        <v>6896.3410000000003</v>
      </c>
      <c r="F3287" s="4">
        <f t="shared" si="51"/>
        <v>6896.3410000000003</v>
      </c>
      <c r="AC3287" t="str">
        <f>'ListaN69 09-02-2025'!AF3285</f>
        <v>Igual</v>
      </c>
    </row>
    <row r="3288" spans="1:29" x14ac:dyDescent="0.2">
      <c r="A3288" s="1">
        <v>8989</v>
      </c>
      <c r="B3288" t="s">
        <v>1859</v>
      </c>
      <c r="C3288" s="45" t="s">
        <v>4948</v>
      </c>
      <c r="D3288">
        <v>21</v>
      </c>
      <c r="E3288" s="4">
        <f>IFERROR(VLOOKUP(A3288,'ListaN69 09-02-2025'!$A$9:$E$9716,5,0)*IF($C$3="SI",((D7285/100)+1),1)*IF(AND($C$3="SI",$C$4="SI"),IF(D7285=21,0.92,IF(D7285=10.5,0.96,1)),1)*IF(ISNUMBER($C$5),1-$C$5,1),"-")</f>
        <v>10583.797</v>
      </c>
      <c r="F3288" s="4">
        <f t="shared" si="51"/>
        <v>10583.797</v>
      </c>
      <c r="AC3288" t="str">
        <f>'ListaN69 09-02-2025'!AF3286</f>
        <v>Igual</v>
      </c>
    </row>
    <row r="3289" spans="1:29" x14ac:dyDescent="0.2">
      <c r="A3289" s="1">
        <v>8990</v>
      </c>
      <c r="B3289" t="s">
        <v>2003</v>
      </c>
      <c r="C3289" s="45" t="s">
        <v>4949</v>
      </c>
      <c r="D3289">
        <v>21</v>
      </c>
      <c r="E3289" s="4">
        <f>IFERROR(VLOOKUP(A3289,'ListaN69 09-02-2025'!$A$9:$E$9716,5,0)*IF($C$3="SI",((D7286/100)+1),1)*IF(AND($C$3="SI",$C$4="SI"),IF(D7286=21,0.92,IF(D7286=10.5,0.96,1)),1)*IF(ISNUMBER($C$5),1-$C$5,1),"-")</f>
        <v>15519.955</v>
      </c>
      <c r="F3289" s="4">
        <f t="shared" si="51"/>
        <v>15519.955</v>
      </c>
      <c r="AC3289" t="str">
        <f>'ListaN69 09-02-2025'!AF3287</f>
        <v>Igual</v>
      </c>
    </row>
    <row r="3290" spans="1:29" x14ac:dyDescent="0.2">
      <c r="A3290" s="1">
        <v>8991</v>
      </c>
      <c r="B3290" t="s">
        <v>1866</v>
      </c>
      <c r="C3290" s="45" t="s">
        <v>4965</v>
      </c>
      <c r="D3290">
        <v>21</v>
      </c>
      <c r="E3290" s="4">
        <f>IFERROR(VLOOKUP(A3290,'ListaN69 09-02-2025'!$A$9:$E$9716,5,0)*IF($C$3="SI",((D7287/100)+1),1)*IF(AND($C$3="SI",$C$4="SI"),IF(D7287=21,0.92,IF(D7287=10.5,0.96,1)),1)*IF(ISNUMBER($C$5),1-$C$5,1),"-")</f>
        <v>23726.201000000001</v>
      </c>
      <c r="F3290" s="4">
        <f t="shared" si="51"/>
        <v>23726.201000000001</v>
      </c>
      <c r="AC3290" t="str">
        <f>'ListaN69 09-02-2025'!AF3288</f>
        <v>Igual</v>
      </c>
    </row>
    <row r="3291" spans="1:29" x14ac:dyDescent="0.2">
      <c r="A3291" s="1">
        <v>8992</v>
      </c>
      <c r="B3291" t="s">
        <v>1858</v>
      </c>
      <c r="C3291" s="45" t="s">
        <v>4948</v>
      </c>
      <c r="D3291">
        <v>21</v>
      </c>
      <c r="E3291" s="4">
        <f>IFERROR(VLOOKUP(A3291,'ListaN69 09-02-2025'!$A$9:$E$9716,5,0)*IF($C$3="SI",((D7288/100)+1),1)*IF(AND($C$3="SI",$C$4="SI"),IF(D7288=21,0.92,IF(D7288=10.5,0.96,1)),1)*IF(ISNUMBER($C$5),1-$C$5,1),"-")</f>
        <v>10572.745000000001</v>
      </c>
      <c r="F3291" s="4">
        <f t="shared" si="51"/>
        <v>10572.745000000001</v>
      </c>
      <c r="AC3291" t="str">
        <f>'ListaN69 09-02-2025'!AF3289</f>
        <v>Igual</v>
      </c>
    </row>
    <row r="3292" spans="1:29" x14ac:dyDescent="0.2">
      <c r="A3292" s="1">
        <v>8993</v>
      </c>
      <c r="B3292" t="s">
        <v>1860</v>
      </c>
      <c r="C3292" s="45" t="s">
        <v>4949</v>
      </c>
      <c r="D3292">
        <v>21</v>
      </c>
      <c r="E3292" s="4">
        <f>IFERROR(VLOOKUP(A3292,'ListaN69 09-02-2025'!$A$9:$E$9716,5,0)*IF($C$3="SI",((D7289/100)+1),1)*IF(AND($C$3="SI",$C$4="SI"),IF(D7289=21,0.92,IF(D7289=10.5,0.96,1)),1)*IF(ISNUMBER($C$5),1-$C$5,1),"-")</f>
        <v>15207.993</v>
      </c>
      <c r="F3292" s="4">
        <f t="shared" si="51"/>
        <v>15207.993</v>
      </c>
      <c r="AC3292" t="str">
        <f>'ListaN69 09-02-2025'!AF3290</f>
        <v>Igual</v>
      </c>
    </row>
    <row r="3293" spans="1:29" x14ac:dyDescent="0.2">
      <c r="A3293" s="1">
        <v>8994</v>
      </c>
      <c r="B3293" t="s">
        <v>1863</v>
      </c>
      <c r="C3293" s="45" t="s">
        <v>4965</v>
      </c>
      <c r="D3293">
        <v>21</v>
      </c>
      <c r="E3293" s="4">
        <f>IFERROR(VLOOKUP(A3293,'ListaN69 09-02-2025'!$A$9:$E$9716,5,0)*IF($C$3="SI",((D7290/100)+1),1)*IF(AND($C$3="SI",$C$4="SI"),IF(D7290=21,0.92,IF(D7290=10.5,0.96,1)),1)*IF(ISNUMBER($C$5),1-$C$5,1),"-")</f>
        <v>23600.396000000001</v>
      </c>
      <c r="F3293" s="4">
        <f t="shared" si="51"/>
        <v>23600.396000000001</v>
      </c>
      <c r="AC3293" t="str">
        <f>'ListaN69 09-02-2025'!AF3291</f>
        <v>Igual</v>
      </c>
    </row>
    <row r="3294" spans="1:29" x14ac:dyDescent="0.2">
      <c r="A3294" s="1">
        <v>9072</v>
      </c>
      <c r="B3294" t="s">
        <v>1852</v>
      </c>
      <c r="C3294" s="45" t="s">
        <v>5120</v>
      </c>
      <c r="D3294">
        <v>21</v>
      </c>
      <c r="E3294" s="4">
        <f>IFERROR(VLOOKUP(A3294,'ListaN69 09-02-2025'!$A$9:$E$9716,5,0)*IF($C$3="SI",((D7291/100)+1),1)*IF(AND($C$3="SI",$C$4="SI"),IF(D7291=21,0.92,IF(D7291=10.5,0.96,1)),1)*IF(ISNUMBER($C$5),1-$C$5,1),"-")</f>
        <v>8546.26</v>
      </c>
      <c r="F3294" s="4">
        <f t="shared" si="51"/>
        <v>8546.26</v>
      </c>
      <c r="AC3294" t="str">
        <f>'ListaN69 09-02-2025'!AF3292</f>
        <v>Igual</v>
      </c>
    </row>
    <row r="3295" spans="1:29" x14ac:dyDescent="0.2">
      <c r="A3295" s="1">
        <v>9930</v>
      </c>
      <c r="B3295" t="s">
        <v>1862</v>
      </c>
      <c r="C3295" s="45" t="s">
        <v>4949</v>
      </c>
      <c r="D3295">
        <v>21</v>
      </c>
      <c r="E3295" s="4">
        <f>IFERROR(VLOOKUP(A3295,'ListaN69 09-02-2025'!$A$9:$E$9716,5,0)*IF($C$3="SI",((D7292/100)+1),1)*IF(AND($C$3="SI",$C$4="SI"),IF(D7292=21,0.92,IF(D7292=10.5,0.96,1)),1)*IF(ISNUMBER($C$5),1-$C$5,1),"-")</f>
        <v>15928.822</v>
      </c>
      <c r="F3295" s="4">
        <f t="shared" si="51"/>
        <v>15928.822</v>
      </c>
      <c r="AC3295" t="str">
        <f>'ListaN69 09-02-2025'!AF3293</f>
        <v>Igual</v>
      </c>
    </row>
    <row r="3296" spans="1:29" x14ac:dyDescent="0.2">
      <c r="A3296" s="1">
        <v>9931</v>
      </c>
      <c r="B3296" t="s">
        <v>1865</v>
      </c>
      <c r="C3296" s="45" t="s">
        <v>4965</v>
      </c>
      <c r="D3296">
        <v>21</v>
      </c>
      <c r="E3296" s="4">
        <f>IFERROR(VLOOKUP(A3296,'ListaN69 09-02-2025'!$A$9:$E$9716,5,0)*IF($C$3="SI",((D7293/100)+1),1)*IF(AND($C$3="SI",$C$4="SI"),IF(D7293=21,0.92,IF(D7293=10.5,0.96,1)),1)*IF(ISNUMBER($C$5),1-$C$5,1),"-")</f>
        <v>19470.071</v>
      </c>
      <c r="F3296" s="4">
        <f t="shared" si="51"/>
        <v>19470.071</v>
      </c>
      <c r="AC3296" t="str">
        <f>'ListaN69 09-02-2025'!AF3294</f>
        <v>Igual</v>
      </c>
    </row>
    <row r="3297" spans="1:29" x14ac:dyDescent="0.2">
      <c r="A3297" s="1">
        <v>9932</v>
      </c>
      <c r="B3297" t="s">
        <v>1861</v>
      </c>
      <c r="C3297" s="45" t="s">
        <v>4949</v>
      </c>
      <c r="D3297">
        <v>21</v>
      </c>
      <c r="E3297" s="4">
        <f>IFERROR(VLOOKUP(A3297,'ListaN69 09-02-2025'!$A$9:$E$9716,5,0)*IF($C$3="SI",((D7294/100)+1),1)*IF(AND($C$3="SI",$C$4="SI"),IF(D7294=21,0.92,IF(D7294=10.5,0.96,1)),1)*IF(ISNUMBER($C$5),1-$C$5,1),"-")</f>
        <v>15928.822</v>
      </c>
      <c r="F3297" s="4">
        <f t="shared" si="51"/>
        <v>15928.822</v>
      </c>
      <c r="AC3297" t="str">
        <f>'ListaN69 09-02-2025'!AF3295</f>
        <v>Igual</v>
      </c>
    </row>
    <row r="3298" spans="1:29" x14ac:dyDescent="0.2">
      <c r="A3298" s="1">
        <v>9933</v>
      </c>
      <c r="B3298" t="s">
        <v>1864</v>
      </c>
      <c r="C3298" s="45" t="s">
        <v>4965</v>
      </c>
      <c r="D3298">
        <v>21</v>
      </c>
      <c r="E3298" s="4">
        <f>IFERROR(VLOOKUP(A3298,'ListaN69 09-02-2025'!$A$9:$E$9716,5,0)*IF($C$3="SI",((D7295/100)+1),1)*IF(AND($C$3="SI",$C$4="SI"),IF(D7295=21,0.92,IF(D7295=10.5,0.96,1)),1)*IF(ISNUMBER($C$5),1-$C$5,1),"-")</f>
        <v>19470.071</v>
      </c>
      <c r="F3298" s="4">
        <f t="shared" si="51"/>
        <v>19470.071</v>
      </c>
      <c r="AC3298" t="str">
        <f>'ListaN69 09-02-2025'!AF3296</f>
        <v>Igual</v>
      </c>
    </row>
    <row r="3299" spans="1:29" x14ac:dyDescent="0.2">
      <c r="A3299" s="1">
        <v>9950</v>
      </c>
      <c r="B3299" t="s">
        <v>1853</v>
      </c>
      <c r="C3299" s="45" t="s">
        <v>4948</v>
      </c>
      <c r="D3299">
        <v>21</v>
      </c>
      <c r="E3299" s="4">
        <f>IFERROR(VLOOKUP(A3299,'ListaN69 09-02-2025'!$A$9:$E$9716,5,0)*IF($C$3="SI",((D7296/100)+1),1)*IF(AND($C$3="SI",$C$4="SI"),IF(D7296=21,0.92,IF(D7296=10.5,0.96,1)),1)*IF(ISNUMBER($C$5),1-$C$5,1),"-")</f>
        <v>6020.8029999999999</v>
      </c>
      <c r="F3299" s="4">
        <f t="shared" si="51"/>
        <v>6020.8029999999999</v>
      </c>
      <c r="AC3299" t="str">
        <f>'ListaN69 09-02-2025'!AF3297</f>
        <v>Igual</v>
      </c>
    </row>
    <row r="3300" spans="1:29" x14ac:dyDescent="0.2">
      <c r="A3300" s="1">
        <v>9951</v>
      </c>
      <c r="B3300" t="s">
        <v>1854</v>
      </c>
      <c r="C3300" s="45" t="s">
        <v>4948</v>
      </c>
      <c r="D3300">
        <v>21</v>
      </c>
      <c r="E3300" s="4">
        <f>IFERROR(VLOOKUP(A3300,'ListaN69 09-02-2025'!$A$9:$E$9716,5,0)*IF($C$3="SI",((D7297/100)+1),1)*IF(AND($C$3="SI",$C$4="SI"),IF(D7297=21,0.92,IF(D7297=10.5,0.96,1)),1)*IF(ISNUMBER($C$5),1-$C$5,1),"-")</f>
        <v>6847.0389999999998</v>
      </c>
      <c r="F3300" s="4">
        <f t="shared" si="51"/>
        <v>6847.0389999999998</v>
      </c>
      <c r="AC3300" t="str">
        <f>'ListaN69 09-02-2025'!AF3298</f>
        <v>Igual</v>
      </c>
    </row>
    <row r="3301" spans="1:29" x14ac:dyDescent="0.2">
      <c r="C3301" s="45"/>
      <c r="E3301" s="4" t="str">
        <f>IFERROR(VLOOKUP(A3301,'ListaN69 09-02-2025'!$A$9:$E$9716,5,0)*IF($C$3="SI",((D7298/100)+1),1)*IF(AND($C$3="SI",$C$4="SI"),IF(D7298=21,0.92,IF(D7298=10.5,0.96,1)),1)*IF(ISNUMBER($C$5),1-$C$5,1),"-")</f>
        <v>-</v>
      </c>
      <c r="F3301" s="4" t="str">
        <f t="shared" si="51"/>
        <v>-</v>
      </c>
      <c r="AC3301" t="str">
        <f>'ListaN69 09-02-2025'!AF3299</f>
        <v>Blanco</v>
      </c>
    </row>
    <row r="3302" spans="1:29" x14ac:dyDescent="0.2">
      <c r="B3302" t="s">
        <v>1238</v>
      </c>
      <c r="C3302" s="45"/>
      <c r="E3302" s="4" t="str">
        <f>IFERROR(VLOOKUP(A3302,'ListaN69 09-02-2025'!$A$9:$E$9716,5,0)*IF($C$3="SI",((D7299/100)+1),1)*IF(AND($C$3="SI",$C$4="SI"),IF(D7299=21,0.92,IF(D7299=10.5,0.96,1)),1)*IF(ISNUMBER($C$5),1-$C$5,1),"-")</f>
        <v>-</v>
      </c>
      <c r="F3302" s="4" t="str">
        <f t="shared" si="51"/>
        <v>-</v>
      </c>
      <c r="AC3302" t="str">
        <f>'ListaN69 09-02-2025'!AF3300</f>
        <v>Titulo</v>
      </c>
    </row>
    <row r="3303" spans="1:29" x14ac:dyDescent="0.2">
      <c r="C3303" s="45"/>
      <c r="E3303" s="4" t="str">
        <f>IFERROR(VLOOKUP(A3303,'ListaN69 09-02-2025'!$A$9:$E$9716,5,0)*IF($C$3="SI",((D7300/100)+1),1)*IF(AND($C$3="SI",$C$4="SI"),IF(D7300=21,0.92,IF(D7300=10.5,0.96,1)),1)*IF(ISNUMBER($C$5),1-$C$5,1),"-")</f>
        <v>-</v>
      </c>
      <c r="F3303" s="4" t="str">
        <f t="shared" si="51"/>
        <v>-</v>
      </c>
      <c r="AC3303" t="str">
        <f>'ListaN69 09-02-2025'!AF3301</f>
        <v>Blanco</v>
      </c>
    </row>
    <row r="3304" spans="1:29" x14ac:dyDescent="0.2">
      <c r="A3304" s="1" t="s">
        <v>1239</v>
      </c>
      <c r="B3304" t="s">
        <v>1240</v>
      </c>
      <c r="C3304" s="45" t="s">
        <v>4946</v>
      </c>
      <c r="D3304">
        <v>21</v>
      </c>
      <c r="E3304" s="4">
        <f>IFERROR(VLOOKUP(A3304,'ListaN69 09-02-2025'!$A$9:$E$9716,5,0)*IF($C$3="SI",((D7301/100)+1),1)*IF(AND($C$3="SI",$C$4="SI"),IF(D7301=21,0.92,IF(D7301=10.5,0.96,1)),1)*IF(ISNUMBER($C$5),1-$C$5,1),"-")</f>
        <v>16199.618</v>
      </c>
      <c r="F3304" s="4">
        <f t="shared" si="51"/>
        <v>16199.618</v>
      </c>
      <c r="AC3304" t="str">
        <f>'ListaN69 09-02-2025'!AF3302</f>
        <v>Aumento</v>
      </c>
    </row>
    <row r="3305" spans="1:29" x14ac:dyDescent="0.2">
      <c r="A3305" s="1" t="s">
        <v>1241</v>
      </c>
      <c r="B3305" t="s">
        <v>1242</v>
      </c>
      <c r="C3305" s="45" t="s">
        <v>4946</v>
      </c>
      <c r="D3305">
        <v>21</v>
      </c>
      <c r="E3305" s="4">
        <f>IFERROR(VLOOKUP(A3305,'ListaN69 09-02-2025'!$A$9:$E$9716,5,0)*IF($C$3="SI",((D7302/100)+1),1)*IF(AND($C$3="SI",$C$4="SI"),IF(D7302=21,0.92,IF(D7302=10.5,0.96,1)),1)*IF(ISNUMBER($C$5),1-$C$5,1),"-")</f>
        <v>91306.934999999998</v>
      </c>
      <c r="F3305" s="4">
        <f t="shared" si="51"/>
        <v>91306.934999999998</v>
      </c>
      <c r="AC3305" t="str">
        <f>'ListaN69 09-02-2025'!AF3303</f>
        <v>Aumento</v>
      </c>
    </row>
    <row r="3306" spans="1:29" x14ac:dyDescent="0.2">
      <c r="A3306" s="1" t="s">
        <v>1243</v>
      </c>
      <c r="B3306" t="s">
        <v>1244</v>
      </c>
      <c r="C3306" s="45" t="s">
        <v>5028</v>
      </c>
      <c r="D3306">
        <v>21</v>
      </c>
      <c r="E3306" s="4">
        <f>IFERROR(VLOOKUP(A3306,'ListaN69 09-02-2025'!$A$9:$E$9716,5,0)*IF($C$3="SI",((D7303/100)+1),1)*IF(AND($C$3="SI",$C$4="SI"),IF(D7303=21,0.92,IF(D7303=10.5,0.96,1)),1)*IF(ISNUMBER($C$5),1-$C$5,1),"-")</f>
        <v>42339.91</v>
      </c>
      <c r="F3306" s="4">
        <f t="shared" si="51"/>
        <v>42339.91</v>
      </c>
      <c r="AC3306" t="str">
        <f>'ListaN69 09-02-2025'!AF3304</f>
        <v>Aumento</v>
      </c>
    </row>
    <row r="3307" spans="1:29" x14ac:dyDescent="0.2">
      <c r="A3307" s="1" t="s">
        <v>1245</v>
      </c>
      <c r="B3307" t="s">
        <v>1246</v>
      </c>
      <c r="C3307" s="45" t="s">
        <v>5028</v>
      </c>
      <c r="D3307">
        <v>21</v>
      </c>
      <c r="E3307" s="4">
        <f>IFERROR(VLOOKUP(A3307,'ListaN69 09-02-2025'!$A$9:$E$9716,5,0)*IF($C$3="SI",((D7304/100)+1),1)*IF(AND($C$3="SI",$C$4="SI"),IF(D7304=21,0.92,IF(D7304=10.5,0.96,1)),1)*IF(ISNUMBER($C$5),1-$C$5,1),"-")</f>
        <v>67743.854999999996</v>
      </c>
      <c r="F3307" s="4">
        <f t="shared" si="51"/>
        <v>67743.854999999996</v>
      </c>
      <c r="AC3307" t="str">
        <f>'ListaN69 09-02-2025'!AF3305</f>
        <v>Igual</v>
      </c>
    </row>
    <row r="3308" spans="1:29" x14ac:dyDescent="0.2">
      <c r="A3308" s="1" t="s">
        <v>1247</v>
      </c>
      <c r="B3308" t="s">
        <v>1248</v>
      </c>
      <c r="C3308" s="45" t="s">
        <v>5028</v>
      </c>
      <c r="D3308">
        <v>21</v>
      </c>
      <c r="E3308" s="4">
        <f>IFERROR(VLOOKUP(A3308,'ListaN69 09-02-2025'!$A$9:$E$9716,5,0)*IF($C$3="SI",((D7305/100)+1),1)*IF(AND($C$3="SI",$C$4="SI"),IF(D7305=21,0.92,IF(D7305=10.5,0.96,1)),1)*IF(ISNUMBER($C$5),1-$C$5,1),"-")</f>
        <v>56698.661</v>
      </c>
      <c r="F3308" s="4">
        <f t="shared" si="51"/>
        <v>56698.661</v>
      </c>
      <c r="AC3308" t="str">
        <f>'ListaN69 09-02-2025'!AF3306</f>
        <v>Igual</v>
      </c>
    </row>
    <row r="3309" spans="1:29" x14ac:dyDescent="0.2">
      <c r="A3309" s="1" t="s">
        <v>1249</v>
      </c>
      <c r="B3309" t="s">
        <v>1250</v>
      </c>
      <c r="C3309" s="45" t="s">
        <v>5028</v>
      </c>
      <c r="D3309">
        <v>21</v>
      </c>
      <c r="E3309" s="4">
        <f>IFERROR(VLOOKUP(A3309,'ListaN69 09-02-2025'!$A$9:$E$9716,5,0)*IF($C$3="SI",((D7306/100)+1),1)*IF(AND($C$3="SI",$C$4="SI"),IF(D7306=21,0.92,IF(D7306=10.5,0.96,1)),1)*IF(ISNUMBER($C$5),1-$C$5,1),"-")</f>
        <v>77419.445999999996</v>
      </c>
      <c r="F3309" s="4">
        <f t="shared" si="51"/>
        <v>77419.445999999996</v>
      </c>
      <c r="AC3309" t="str">
        <f>'ListaN69 09-02-2025'!AF3307</f>
        <v>Igual</v>
      </c>
    </row>
    <row r="3310" spans="1:29" x14ac:dyDescent="0.2">
      <c r="A3310" s="1" t="s">
        <v>1251</v>
      </c>
      <c r="B3310" t="s">
        <v>1252</v>
      </c>
      <c r="C3310" s="45" t="s">
        <v>4946</v>
      </c>
      <c r="D3310">
        <v>21</v>
      </c>
      <c r="E3310" s="4">
        <f>IFERROR(VLOOKUP(A3310,'ListaN69 09-02-2025'!$A$9:$E$9716,5,0)*IF($C$3="SI",((D7307/100)+1),1)*IF(AND($C$3="SI",$C$4="SI"),IF(D7307=21,0.92,IF(D7307=10.5,0.96,1)),1)*IF(ISNUMBER($C$5),1-$C$5,1),"-")</f>
        <v>91306.934999999998</v>
      </c>
      <c r="F3310" s="4">
        <f t="shared" si="51"/>
        <v>91306.934999999998</v>
      </c>
      <c r="AC3310" t="str">
        <f>'ListaN69 09-02-2025'!AF3308</f>
        <v>Aumento</v>
      </c>
    </row>
    <row r="3311" spans="1:29" x14ac:dyDescent="0.2">
      <c r="A3311" s="1" t="s">
        <v>1253</v>
      </c>
      <c r="B3311" t="s">
        <v>1254</v>
      </c>
      <c r="C3311" s="45" t="s">
        <v>4946</v>
      </c>
      <c r="D3311">
        <v>21</v>
      </c>
      <c r="E3311" s="4">
        <f>IFERROR(VLOOKUP(A3311,'ListaN69 09-02-2025'!$A$9:$E$9716,5,0)*IF($C$3="SI",((D7308/100)+1),1)*IF(AND($C$3="SI",$C$4="SI"),IF(D7308=21,0.92,IF(D7308=10.5,0.96,1)),1)*IF(ISNUMBER($C$5),1-$C$5,1),"-")</f>
        <v>53016.93</v>
      </c>
      <c r="F3311" s="4">
        <f t="shared" si="51"/>
        <v>53016.93</v>
      </c>
      <c r="AC3311" t="str">
        <f>'ListaN69 09-02-2025'!AF3309</f>
        <v>Aumento</v>
      </c>
    </row>
    <row r="3312" spans="1:29" x14ac:dyDescent="0.2">
      <c r="A3312" s="1" t="s">
        <v>1255</v>
      </c>
      <c r="B3312" t="s">
        <v>2212</v>
      </c>
      <c r="C3312" s="45" t="s">
        <v>5028</v>
      </c>
      <c r="D3312">
        <v>21</v>
      </c>
      <c r="E3312" s="4">
        <f>IFERROR(VLOOKUP(A3312,'ListaN69 09-02-2025'!$A$9:$E$9716,5,0)*IF($C$3="SI",((D7309/100)+1),1)*IF(AND($C$3="SI",$C$4="SI"),IF(D7309=21,0.92,IF(D7309=10.5,0.96,1)),1)*IF(ISNUMBER($C$5),1-$C$5,1),"-")</f>
        <v>91734.017000000007</v>
      </c>
      <c r="F3312" s="4">
        <f t="shared" si="51"/>
        <v>91734.017000000007</v>
      </c>
      <c r="AC3312" t="str">
        <f>'ListaN69 09-02-2025'!AF3310</f>
        <v>Igual</v>
      </c>
    </row>
    <row r="3313" spans="1:29" x14ac:dyDescent="0.2">
      <c r="A3313" s="1" t="s">
        <v>1256</v>
      </c>
      <c r="B3313" t="s">
        <v>2214</v>
      </c>
      <c r="C3313" s="45" t="s">
        <v>5028</v>
      </c>
      <c r="D3313">
        <v>21</v>
      </c>
      <c r="E3313" s="4">
        <f>IFERROR(VLOOKUP(A3313,'ListaN69 09-02-2025'!$A$9:$E$9716,5,0)*IF($C$3="SI",((D7310/100)+1),1)*IF(AND($C$3="SI",$C$4="SI"),IF(D7310=21,0.92,IF(D7310=10.5,0.96,1)),1)*IF(ISNUMBER($C$5),1-$C$5,1),"-")</f>
        <v>91734.017000000007</v>
      </c>
      <c r="F3313" s="4">
        <f t="shared" si="51"/>
        <v>91734.017000000007</v>
      </c>
      <c r="AC3313" t="str">
        <f>'ListaN69 09-02-2025'!AF3311</f>
        <v>Igual</v>
      </c>
    </row>
    <row r="3314" spans="1:29" x14ac:dyDescent="0.2">
      <c r="A3314" s="1" t="s">
        <v>4359</v>
      </c>
      <c r="B3314" t="s">
        <v>2213</v>
      </c>
      <c r="C3314" s="45" t="s">
        <v>5028</v>
      </c>
      <c r="D3314">
        <v>21</v>
      </c>
      <c r="E3314" s="4">
        <f>IFERROR(VLOOKUP(A3314,'ListaN69 09-02-2025'!$A$9:$E$9716,5,0)*IF($C$3="SI",((D7311/100)+1),1)*IF(AND($C$3="SI",$C$4="SI"),IF(D7311=21,0.92,IF(D7311=10.5,0.96,1)),1)*IF(ISNUMBER($C$5),1-$C$5,1),"-")</f>
        <v>91734.017000000007</v>
      </c>
      <c r="F3314" s="4">
        <f t="shared" si="51"/>
        <v>91734.017000000007</v>
      </c>
      <c r="AC3314" t="str">
        <f>'ListaN69 09-02-2025'!AF3312</f>
        <v>Igual</v>
      </c>
    </row>
    <row r="3315" spans="1:29" x14ac:dyDescent="0.2">
      <c r="A3315" s="1" t="s">
        <v>4360</v>
      </c>
      <c r="B3315" t="s">
        <v>2215</v>
      </c>
      <c r="C3315" s="45" t="s">
        <v>5028</v>
      </c>
      <c r="D3315">
        <v>21</v>
      </c>
      <c r="E3315" s="4">
        <f>IFERROR(VLOOKUP(A3315,'ListaN69 09-02-2025'!$A$9:$E$9716,5,0)*IF($C$3="SI",((D7312/100)+1),1)*IF(AND($C$3="SI",$C$4="SI"),IF(D7312=21,0.92,IF(D7312=10.5,0.96,1)),1)*IF(ISNUMBER($C$5),1-$C$5,1),"-")</f>
        <v>91734.017000000007</v>
      </c>
      <c r="F3315" s="4">
        <f t="shared" si="51"/>
        <v>91734.017000000007</v>
      </c>
      <c r="AC3315" t="str">
        <f>'ListaN69 09-02-2025'!AF3313</f>
        <v>Igual</v>
      </c>
    </row>
    <row r="3316" spans="1:29" x14ac:dyDescent="0.2">
      <c r="A3316" s="1" t="s">
        <v>4361</v>
      </c>
      <c r="B3316" t="s">
        <v>2216</v>
      </c>
      <c r="C3316" s="45" t="s">
        <v>5028</v>
      </c>
      <c r="D3316">
        <v>21</v>
      </c>
      <c r="E3316" s="4">
        <f>IFERROR(VLOOKUP(A3316,'ListaN69 09-02-2025'!$A$9:$E$9716,5,0)*IF($C$3="SI",((D7313/100)+1),1)*IF(AND($C$3="SI",$C$4="SI"),IF(D7313=21,0.92,IF(D7313=10.5,0.96,1)),1)*IF(ISNUMBER($C$5),1-$C$5,1),"-")</f>
        <v>91734.017000000007</v>
      </c>
      <c r="F3316" s="4">
        <f t="shared" si="51"/>
        <v>91734.017000000007</v>
      </c>
      <c r="AC3316" t="str">
        <f>'ListaN69 09-02-2025'!AF3314</f>
        <v>Igual</v>
      </c>
    </row>
    <row r="3317" spans="1:29" x14ac:dyDescent="0.2">
      <c r="C3317" s="45"/>
      <c r="E3317" s="4" t="str">
        <f>IFERROR(VLOOKUP(A3317,'ListaN69 09-02-2025'!$A$9:$E$9716,5,0)*IF($C$3="SI",((D7314/100)+1),1)*IF(AND($C$3="SI",$C$4="SI"),IF(D7314=21,0.92,IF(D7314=10.5,0.96,1)),1)*IF(ISNUMBER($C$5),1-$C$5,1),"-")</f>
        <v>-</v>
      </c>
      <c r="F3317" s="4" t="str">
        <f t="shared" si="51"/>
        <v>-</v>
      </c>
      <c r="AC3317" t="str">
        <f>'ListaN69 09-02-2025'!AF3315</f>
        <v>Blanco</v>
      </c>
    </row>
    <row r="3318" spans="1:29" x14ac:dyDescent="0.2">
      <c r="B3318" t="s">
        <v>1867</v>
      </c>
      <c r="C3318" s="45"/>
      <c r="E3318" s="4" t="str">
        <f>IFERROR(VLOOKUP(A3318,'ListaN69 09-02-2025'!$A$9:$E$9716,5,0)*IF($C$3="SI",((D7315/100)+1),1)*IF(AND($C$3="SI",$C$4="SI"),IF(D7315=21,0.92,IF(D7315=10.5,0.96,1)),1)*IF(ISNUMBER($C$5),1-$C$5,1),"-")</f>
        <v>-</v>
      </c>
      <c r="F3318" s="4" t="str">
        <f t="shared" si="51"/>
        <v>-</v>
      </c>
      <c r="AC3318" t="str">
        <f>'ListaN69 09-02-2025'!AF3316</f>
        <v>Titulo</v>
      </c>
    </row>
    <row r="3319" spans="1:29" x14ac:dyDescent="0.2">
      <c r="C3319" s="45"/>
      <c r="E3319" s="4" t="str">
        <f>IFERROR(VLOOKUP(A3319,'ListaN69 09-02-2025'!$A$9:$E$9716,5,0)*IF($C$3="SI",((D7316/100)+1),1)*IF(AND($C$3="SI",$C$4="SI"),IF(D7316=21,0.92,IF(D7316=10.5,0.96,1)),1)*IF(ISNUMBER($C$5),1-$C$5,1),"-")</f>
        <v>-</v>
      </c>
      <c r="F3319" s="4" t="str">
        <f t="shared" si="51"/>
        <v>-</v>
      </c>
      <c r="AC3319" t="str">
        <f>'ListaN69 09-02-2025'!AF3317</f>
        <v>Blanco</v>
      </c>
    </row>
    <row r="3320" spans="1:29" x14ac:dyDescent="0.2">
      <c r="A3320" s="1">
        <v>7084</v>
      </c>
      <c r="B3320" t="s">
        <v>1871</v>
      </c>
      <c r="C3320" s="45" t="s">
        <v>5028</v>
      </c>
      <c r="D3320">
        <v>21</v>
      </c>
      <c r="E3320" s="4">
        <f>IFERROR(VLOOKUP(A3320,'ListaN69 09-02-2025'!$A$9:$E$9716,5,0)*IF($C$3="SI",((D7317/100)+1),1)*IF(AND($C$3="SI",$C$4="SI"),IF(D7317=21,0.92,IF(D7317=10.5,0.96,1)),1)*IF(ISNUMBER($C$5),1-$C$5,1),"-")</f>
        <v>89751.888000000006</v>
      </c>
      <c r="F3320" s="4">
        <f t="shared" si="51"/>
        <v>89751.888000000006</v>
      </c>
      <c r="AC3320" t="str">
        <f>'ListaN69 09-02-2025'!AF3318</f>
        <v>Igual</v>
      </c>
    </row>
    <row r="3321" spans="1:29" x14ac:dyDescent="0.2">
      <c r="A3321" s="1">
        <v>7161</v>
      </c>
      <c r="B3321" t="s">
        <v>1868</v>
      </c>
      <c r="C3321" s="45" t="s">
        <v>4964</v>
      </c>
      <c r="D3321">
        <v>21</v>
      </c>
      <c r="E3321" s="4">
        <f>IFERROR(VLOOKUP(A3321,'ListaN69 09-02-2025'!$A$9:$E$9716,5,0)*IF($C$3="SI",((D7318/100)+1),1)*IF(AND($C$3="SI",$C$4="SI"),IF(D7318=21,0.92,IF(D7318=10.5,0.96,1)),1)*IF(ISNUMBER($C$5),1-$C$5,1),"-")</f>
        <v>39762.978000000003</v>
      </c>
      <c r="F3321" s="4">
        <f t="shared" si="51"/>
        <v>39762.978000000003</v>
      </c>
      <c r="AC3321" t="str">
        <f>'ListaN69 09-02-2025'!AF3319</f>
        <v>Igual</v>
      </c>
    </row>
    <row r="3322" spans="1:29" x14ac:dyDescent="0.2">
      <c r="A3322" s="1">
        <v>7164</v>
      </c>
      <c r="B3322" t="s">
        <v>5231</v>
      </c>
      <c r="C3322" s="45" t="s">
        <v>4979</v>
      </c>
      <c r="D3322">
        <v>21</v>
      </c>
      <c r="E3322" s="4">
        <f>IFERROR(VLOOKUP(A3322,'ListaN69 09-02-2025'!$A$9:$E$9716,5,0)*IF($C$3="SI",((D7319/100)+1),1)*IF(AND($C$3="SI",$C$4="SI"),IF(D7319=21,0.92,IF(D7319=10.5,0.96,1)),1)*IF(ISNUMBER($C$5),1-$C$5,1),"-")</f>
        <v>27310.803</v>
      </c>
      <c r="F3322" s="4">
        <f t="shared" si="51"/>
        <v>27310.803</v>
      </c>
      <c r="AC3322" t="str">
        <f>'ListaN69 09-02-2025'!AF3320</f>
        <v>Igual</v>
      </c>
    </row>
    <row r="3323" spans="1:29" x14ac:dyDescent="0.2">
      <c r="A3323" s="1" t="s">
        <v>1869</v>
      </c>
      <c r="B3323" t="s">
        <v>1870</v>
      </c>
      <c r="C3323" s="45" t="s">
        <v>5028</v>
      </c>
      <c r="D3323">
        <v>21</v>
      </c>
      <c r="E3323" s="4">
        <f>IFERROR(VLOOKUP(A3323,'ListaN69 09-02-2025'!$A$9:$E$9716,5,0)*IF($C$3="SI",((D7320/100)+1),1)*IF(AND($C$3="SI",$C$4="SI"),IF(D7320=21,0.92,IF(D7320=10.5,0.96,1)),1)*IF(ISNUMBER($C$5),1-$C$5,1),"-")</f>
        <v>106403.24</v>
      </c>
      <c r="F3323" s="4">
        <f t="shared" si="51"/>
        <v>106403.24</v>
      </c>
      <c r="AC3323" t="str">
        <f>'ListaN69 09-02-2025'!AF3321</f>
        <v>Igual</v>
      </c>
    </row>
    <row r="3324" spans="1:29" x14ac:dyDescent="0.2">
      <c r="A3324" s="1">
        <v>7363</v>
      </c>
      <c r="B3324" t="s">
        <v>4398</v>
      </c>
      <c r="C3324" s="45" t="s">
        <v>5028</v>
      </c>
      <c r="D3324">
        <v>21</v>
      </c>
      <c r="E3324" s="4">
        <f>IFERROR(VLOOKUP(A3324,'ListaN69 09-02-2025'!$A$9:$E$9716,5,0)*IF($C$3="SI",((D7321/100)+1),1)*IF(AND($C$3="SI",$C$4="SI"),IF(D7321=21,0.92,IF(D7321=10.5,0.96,1)),1)*IF(ISNUMBER($C$5),1-$C$5,1),"-")</f>
        <v>78529.713000000003</v>
      </c>
      <c r="F3324" s="4">
        <f t="shared" si="51"/>
        <v>78529.713000000003</v>
      </c>
      <c r="AC3324" t="str">
        <f>'ListaN69 09-02-2025'!AF3322</f>
        <v>Igual</v>
      </c>
    </row>
    <row r="3325" spans="1:29" x14ac:dyDescent="0.2">
      <c r="A3325" s="1">
        <v>7401</v>
      </c>
      <c r="B3325" t="s">
        <v>1874</v>
      </c>
      <c r="C3325" s="45" t="s">
        <v>4964</v>
      </c>
      <c r="D3325">
        <v>21</v>
      </c>
      <c r="E3325" s="4">
        <f>IFERROR(VLOOKUP(A3325,'ListaN69 09-02-2025'!$A$9:$E$9716,5,0)*IF($C$3="SI",((D7322/100)+1),1)*IF(AND($C$3="SI",$C$4="SI"),IF(D7322=21,0.92,IF(D7322=10.5,0.96,1)),1)*IF(ISNUMBER($C$5),1-$C$5,1),"-")</f>
        <v>62595.792000000001</v>
      </c>
      <c r="F3325" s="4">
        <f t="shared" si="51"/>
        <v>62595.792000000001</v>
      </c>
      <c r="AC3325" t="str">
        <f>'ListaN69 09-02-2025'!AF3323</f>
        <v>Igual</v>
      </c>
    </row>
    <row r="3326" spans="1:29" x14ac:dyDescent="0.2">
      <c r="A3326" s="1">
        <v>7418</v>
      </c>
      <c r="B3326" t="s">
        <v>1892</v>
      </c>
      <c r="C3326" s="45" t="s">
        <v>4964</v>
      </c>
      <c r="D3326">
        <v>21</v>
      </c>
      <c r="E3326" s="4">
        <f>IFERROR(VLOOKUP(A3326,'ListaN69 09-02-2025'!$A$9:$E$9716,5,0)*IF($C$3="SI",((D7323/100)+1),1)*IF(AND($C$3="SI",$C$4="SI"),IF(D7323=21,0.92,IF(D7323=10.5,0.96,1)),1)*IF(ISNUMBER($C$5),1-$C$5,1),"-")</f>
        <v>99518.798999999999</v>
      </c>
      <c r="F3326" s="4">
        <f t="shared" si="51"/>
        <v>99518.798999999999</v>
      </c>
      <c r="AC3326" t="str">
        <f>'ListaN69 09-02-2025'!AF3324</f>
        <v>Igual</v>
      </c>
    </row>
    <row r="3327" spans="1:29" x14ac:dyDescent="0.2">
      <c r="A3327" s="1">
        <v>7419</v>
      </c>
      <c r="B3327" t="s">
        <v>1890</v>
      </c>
      <c r="C3327" s="45" t="s">
        <v>4964</v>
      </c>
      <c r="D3327">
        <v>21</v>
      </c>
      <c r="E3327" s="4">
        <f>IFERROR(VLOOKUP(A3327,'ListaN69 09-02-2025'!$A$9:$E$9716,5,0)*IF($C$3="SI",((D7324/100)+1),1)*IF(AND($C$3="SI",$C$4="SI"),IF(D7324=21,0.92,IF(D7324=10.5,0.96,1)),1)*IF(ISNUMBER($C$5),1-$C$5,1),"-")</f>
        <v>46066.843000000001</v>
      </c>
      <c r="F3327" s="4">
        <f t="shared" si="51"/>
        <v>46066.843000000001</v>
      </c>
      <c r="AC3327" t="str">
        <f>'ListaN69 09-02-2025'!AF3325</f>
        <v>Igual</v>
      </c>
    </row>
    <row r="3328" spans="1:29" x14ac:dyDescent="0.2">
      <c r="A3328" s="1">
        <v>7420</v>
      </c>
      <c r="B3328" t="s">
        <v>1889</v>
      </c>
      <c r="C3328" s="45" t="s">
        <v>4964</v>
      </c>
      <c r="D3328">
        <v>21</v>
      </c>
      <c r="E3328" s="4">
        <f>IFERROR(VLOOKUP(A3328,'ListaN69 09-02-2025'!$A$9:$E$9716,5,0)*IF($C$3="SI",((D7325/100)+1),1)*IF(AND($C$3="SI",$C$4="SI"),IF(D7325=21,0.92,IF(D7325=10.5,0.96,1)),1)*IF(ISNUMBER($C$5),1-$C$5,1),"-")</f>
        <v>87633.597999999998</v>
      </c>
      <c r="F3328" s="4">
        <f t="shared" si="51"/>
        <v>87633.597999999998</v>
      </c>
      <c r="AC3328" t="str">
        <f>'ListaN69 09-02-2025'!AF3326</f>
        <v>Igual</v>
      </c>
    </row>
    <row r="3329" spans="1:29" x14ac:dyDescent="0.2">
      <c r="A3329" s="1">
        <v>7421</v>
      </c>
      <c r="B3329" t="s">
        <v>1891</v>
      </c>
      <c r="C3329" s="45" t="s">
        <v>5028</v>
      </c>
      <c r="D3329">
        <v>21</v>
      </c>
      <c r="E3329" s="4">
        <f>IFERROR(VLOOKUP(A3329,'ListaN69 09-02-2025'!$A$9:$E$9716,5,0)*IF($C$3="SI",((D7326/100)+1),1)*IF(AND($C$3="SI",$C$4="SI"),IF(D7326=21,0.92,IF(D7326=10.5,0.96,1)),1)*IF(ISNUMBER($C$5),1-$C$5,1),"-")</f>
        <v>90972.539000000004</v>
      </c>
      <c r="F3329" s="4">
        <f t="shared" si="51"/>
        <v>90972.539000000004</v>
      </c>
      <c r="AC3329" t="str">
        <f>'ListaN69 09-02-2025'!AF3327</f>
        <v>Igual</v>
      </c>
    </row>
    <row r="3330" spans="1:29" x14ac:dyDescent="0.2">
      <c r="A3330" s="1">
        <v>7584</v>
      </c>
      <c r="B3330" t="s">
        <v>4656</v>
      </c>
      <c r="C3330" s="45" t="s">
        <v>4964</v>
      </c>
      <c r="D3330">
        <v>21</v>
      </c>
      <c r="E3330" s="4">
        <f>IFERROR(VLOOKUP(A3330,'ListaN69 09-02-2025'!$A$9:$E$9716,5,0)*IF($C$3="SI",((D7327/100)+1),1)*IF(AND($C$3="SI",$C$4="SI"),IF(D7327=21,0.92,IF(D7327=10.5,0.96,1)),1)*IF(ISNUMBER($C$5),1-$C$5,1),"-")</f>
        <v>52617.22</v>
      </c>
      <c r="F3330" s="4">
        <f t="shared" si="51"/>
        <v>52617.22</v>
      </c>
      <c r="AC3330" t="str">
        <f>'ListaN69 09-02-2025'!AF3328</f>
        <v>Igual</v>
      </c>
    </row>
    <row r="3331" spans="1:29" x14ac:dyDescent="0.2">
      <c r="A3331" s="1" t="s">
        <v>1884</v>
      </c>
      <c r="B3331" t="s">
        <v>4405</v>
      </c>
      <c r="C3331" s="45" t="s">
        <v>4964</v>
      </c>
      <c r="D3331">
        <v>21</v>
      </c>
      <c r="E3331" s="4">
        <f>IFERROR(VLOOKUP(A3331,'ListaN69 09-02-2025'!$A$9:$E$9716,5,0)*IF($C$3="SI",((D7328/100)+1),1)*IF(AND($C$3="SI",$C$4="SI"),IF(D7328=21,0.92,IF(D7328=10.5,0.96,1)),1)*IF(ISNUMBER($C$5),1-$C$5,1),"-")</f>
        <v>74892.41</v>
      </c>
      <c r="F3331" s="4">
        <f t="shared" si="51"/>
        <v>74892.41</v>
      </c>
      <c r="AC3331" t="str">
        <f>'ListaN69 09-02-2025'!AF3329</f>
        <v>Igual</v>
      </c>
    </row>
    <row r="3332" spans="1:29" x14ac:dyDescent="0.2">
      <c r="A3332" s="1" t="s">
        <v>1883</v>
      </c>
      <c r="B3332" t="s">
        <v>4404</v>
      </c>
      <c r="C3332" s="45" t="s">
        <v>4964</v>
      </c>
      <c r="D3332">
        <v>21</v>
      </c>
      <c r="E3332" s="4">
        <f>IFERROR(VLOOKUP(A3332,'ListaN69 09-02-2025'!$A$9:$E$9716,5,0)*IF($C$3="SI",((D7329/100)+1),1)*IF(AND($C$3="SI",$C$4="SI"),IF(D7329=21,0.92,IF(D7329=10.5,0.96,1)),1)*IF(ISNUMBER($C$5),1-$C$5,1),"-")</f>
        <v>74892.41</v>
      </c>
      <c r="F3332" s="4">
        <f t="shared" si="51"/>
        <v>74892.41</v>
      </c>
      <c r="AC3332" t="str">
        <f>'ListaN69 09-02-2025'!AF3330</f>
        <v>Igual</v>
      </c>
    </row>
    <row r="3333" spans="1:29" x14ac:dyDescent="0.2">
      <c r="A3333" s="1" t="s">
        <v>1882</v>
      </c>
      <c r="B3333" t="s">
        <v>4403</v>
      </c>
      <c r="C3333" s="45" t="s">
        <v>4964</v>
      </c>
      <c r="D3333">
        <v>21</v>
      </c>
      <c r="E3333" s="4">
        <f>IFERROR(VLOOKUP(A3333,'ListaN69 09-02-2025'!$A$9:$E$9716,5,0)*IF($C$3="SI",((D7330/100)+1),1)*IF(AND($C$3="SI",$C$4="SI"),IF(D7330=21,0.92,IF(D7330=10.5,0.96,1)),1)*IF(ISNUMBER($C$5),1-$C$5,1),"-")</f>
        <v>74892.41</v>
      </c>
      <c r="F3333" s="4">
        <f t="shared" si="51"/>
        <v>74892.41</v>
      </c>
      <c r="AC3333" t="str">
        <f>'ListaN69 09-02-2025'!AF3331</f>
        <v>Igual</v>
      </c>
    </row>
    <row r="3334" spans="1:29" x14ac:dyDescent="0.2">
      <c r="A3334" s="1" t="s">
        <v>1885</v>
      </c>
      <c r="B3334" t="s">
        <v>4406</v>
      </c>
      <c r="C3334" s="45" t="s">
        <v>4964</v>
      </c>
      <c r="D3334">
        <v>21</v>
      </c>
      <c r="E3334" s="4">
        <f>IFERROR(VLOOKUP(A3334,'ListaN69 09-02-2025'!$A$9:$E$9716,5,0)*IF($C$3="SI",((D7331/100)+1),1)*IF(AND($C$3="SI",$C$4="SI"),IF(D7331=21,0.92,IF(D7331=10.5,0.96,1)),1)*IF(ISNUMBER($C$5),1-$C$5,1),"-")</f>
        <v>74892.41</v>
      </c>
      <c r="F3334" s="4">
        <f t="shared" si="51"/>
        <v>74892.41</v>
      </c>
      <c r="AC3334" t="str">
        <f>'ListaN69 09-02-2025'!AF3332</f>
        <v>Igual</v>
      </c>
    </row>
    <row r="3335" spans="1:29" x14ac:dyDescent="0.2">
      <c r="A3335" s="1" t="s">
        <v>1881</v>
      </c>
      <c r="B3335" t="s">
        <v>4407</v>
      </c>
      <c r="C3335" s="45" t="s">
        <v>5028</v>
      </c>
      <c r="D3335">
        <v>21</v>
      </c>
      <c r="E3335" s="4">
        <f>IFERROR(VLOOKUP(A3335,'ListaN69 09-02-2025'!$A$9:$E$9716,5,0)*IF($C$3="SI",((D7332/100)+1),1)*IF(AND($C$3="SI",$C$4="SI"),IF(D7332=21,0.92,IF(D7332=10.5,0.96,1)),1)*IF(ISNUMBER($C$5),1-$C$5,1),"-")</f>
        <v>81910.305999999997</v>
      </c>
      <c r="F3335" s="4">
        <f t="shared" si="51"/>
        <v>81910.305999999997</v>
      </c>
      <c r="AC3335" t="str">
        <f>'ListaN69 09-02-2025'!AF3333</f>
        <v>Igual</v>
      </c>
    </row>
    <row r="3336" spans="1:29" x14ac:dyDescent="0.2">
      <c r="A3336" s="1" t="s">
        <v>1879</v>
      </c>
      <c r="B3336" t="s">
        <v>4401</v>
      </c>
      <c r="C3336" s="45" t="s">
        <v>4964</v>
      </c>
      <c r="D3336">
        <v>21</v>
      </c>
      <c r="E3336" s="4">
        <f>IFERROR(VLOOKUP(A3336,'ListaN69 09-02-2025'!$A$9:$E$9716,5,0)*IF($C$3="SI",((D7333/100)+1),1)*IF(AND($C$3="SI",$C$4="SI"),IF(D7333=21,0.92,IF(D7333=10.5,0.96,1)),1)*IF(ISNUMBER($C$5),1-$C$5,1),"-")</f>
        <v>71610.422999999995</v>
      </c>
      <c r="F3336" s="4">
        <f t="shared" si="51"/>
        <v>71610.422999999995</v>
      </c>
      <c r="AC3336" t="str">
        <f>'ListaN69 09-02-2025'!AF3334</f>
        <v>Igual</v>
      </c>
    </row>
    <row r="3337" spans="1:29" x14ac:dyDescent="0.2">
      <c r="A3337" s="1" t="s">
        <v>1878</v>
      </c>
      <c r="B3337" t="s">
        <v>4400</v>
      </c>
      <c r="C3337" s="45" t="s">
        <v>4964</v>
      </c>
      <c r="D3337">
        <v>21</v>
      </c>
      <c r="E3337" s="4">
        <f>IFERROR(VLOOKUP(A3337,'ListaN69 09-02-2025'!$A$9:$E$9716,5,0)*IF($C$3="SI",((D7334/100)+1),1)*IF(AND($C$3="SI",$C$4="SI"),IF(D7334=21,0.92,IF(D7334=10.5,0.96,1)),1)*IF(ISNUMBER($C$5),1-$C$5,1),"-")</f>
        <v>71610.422999999995</v>
      </c>
      <c r="F3337" s="4">
        <f t="shared" si="51"/>
        <v>71610.422999999995</v>
      </c>
      <c r="AC3337" t="str">
        <f>'ListaN69 09-02-2025'!AF3335</f>
        <v>Igual</v>
      </c>
    </row>
    <row r="3338" spans="1:29" x14ac:dyDescent="0.2">
      <c r="A3338" s="1" t="s">
        <v>1877</v>
      </c>
      <c r="B3338" t="s">
        <v>4399</v>
      </c>
      <c r="C3338" s="45" t="s">
        <v>4964</v>
      </c>
      <c r="D3338">
        <v>21</v>
      </c>
      <c r="E3338" s="4">
        <f>IFERROR(VLOOKUP(A3338,'ListaN69 09-02-2025'!$A$9:$E$9716,5,0)*IF($C$3="SI",((D7335/100)+1),1)*IF(AND($C$3="SI",$C$4="SI"),IF(D7335=21,0.92,IF(D7335=10.5,0.96,1)),1)*IF(ISNUMBER($C$5),1-$C$5,1),"-")</f>
        <v>71610.422999999995</v>
      </c>
      <c r="F3338" s="4">
        <f t="shared" si="51"/>
        <v>71610.422999999995</v>
      </c>
      <c r="AC3338" t="str">
        <f>'ListaN69 09-02-2025'!AF3336</f>
        <v>Igual</v>
      </c>
    </row>
    <row r="3339" spans="1:29" x14ac:dyDescent="0.2">
      <c r="A3339" s="1" t="s">
        <v>1880</v>
      </c>
      <c r="B3339" t="s">
        <v>4402</v>
      </c>
      <c r="C3339" s="45" t="s">
        <v>4964</v>
      </c>
      <c r="D3339">
        <v>21</v>
      </c>
      <c r="E3339" s="4">
        <f>IFERROR(VLOOKUP(A3339,'ListaN69 09-02-2025'!$A$9:$E$9716,5,0)*IF($C$3="SI",((D7336/100)+1),1)*IF(AND($C$3="SI",$C$4="SI"),IF(D7336=21,0.92,IF(D7336=10.5,0.96,1)),1)*IF(ISNUMBER($C$5),1-$C$5,1),"-")</f>
        <v>71610.422999999995</v>
      </c>
      <c r="F3339" s="4">
        <f t="shared" si="51"/>
        <v>71610.422999999995</v>
      </c>
      <c r="AC3339" t="str">
        <f>'ListaN69 09-02-2025'!AF3337</f>
        <v>Igual</v>
      </c>
    </row>
    <row r="3340" spans="1:29" x14ac:dyDescent="0.2">
      <c r="A3340" s="1">
        <v>8583</v>
      </c>
      <c r="B3340" t="s">
        <v>1875</v>
      </c>
      <c r="C3340" s="45" t="s">
        <v>4964</v>
      </c>
      <c r="D3340">
        <v>21</v>
      </c>
      <c r="E3340" s="4">
        <f>IFERROR(VLOOKUP(A3340,'ListaN69 09-02-2025'!$A$9:$E$9716,5,0)*IF($C$3="SI",((D7337/100)+1),1)*IF(AND($C$3="SI",$C$4="SI"),IF(D7337=21,0.92,IF(D7337=10.5,0.96,1)),1)*IF(ISNUMBER($C$5),1-$C$5,1),"-")</f>
        <v>44440.724999999999</v>
      </c>
      <c r="F3340" s="4">
        <f t="shared" si="51"/>
        <v>44440.724999999999</v>
      </c>
      <c r="AC3340" t="str">
        <f>'ListaN69 09-02-2025'!AF3338</f>
        <v>Igual</v>
      </c>
    </row>
    <row r="3341" spans="1:29" x14ac:dyDescent="0.2">
      <c r="A3341" s="1">
        <v>9024</v>
      </c>
      <c r="B3341" t="s">
        <v>1872</v>
      </c>
      <c r="C3341" s="45" t="s">
        <v>4964</v>
      </c>
      <c r="D3341">
        <v>21</v>
      </c>
      <c r="E3341" s="4">
        <f>IFERROR(VLOOKUP(A3341,'ListaN69 09-02-2025'!$A$9:$E$9716,5,0)*IF($C$3="SI",((D7338/100)+1),1)*IF(AND($C$3="SI",$C$4="SI"),IF(D7338=21,0.92,IF(D7338=10.5,0.96,1)),1)*IF(ISNUMBER($C$5),1-$C$5,1),"-")</f>
        <v>50988.552000000003</v>
      </c>
      <c r="F3341" s="4">
        <f t="shared" si="51"/>
        <v>50988.552000000003</v>
      </c>
      <c r="AC3341" t="str">
        <f>'ListaN69 09-02-2025'!AF3339</f>
        <v>Igual</v>
      </c>
    </row>
    <row r="3342" spans="1:29" x14ac:dyDescent="0.2">
      <c r="A3342" s="1">
        <v>9027</v>
      </c>
      <c r="B3342" t="s">
        <v>1876</v>
      </c>
      <c r="C3342" s="45" t="s">
        <v>4964</v>
      </c>
      <c r="D3342">
        <v>21</v>
      </c>
      <c r="E3342" s="4">
        <f>IFERROR(VLOOKUP(A3342,'ListaN69 09-02-2025'!$A$9:$E$9716,5,0)*IF($C$3="SI",((D7339/100)+1),1)*IF(AND($C$3="SI",$C$4="SI"),IF(D7339=21,0.92,IF(D7339=10.5,0.96,1)),1)*IF(ISNUMBER($C$5),1-$C$5,1),"-")</f>
        <v>37696.540999999997</v>
      </c>
      <c r="F3342" s="4">
        <f t="shared" ref="F3342:F3405" si="52">IFERROR(E3342*IF(ISNUMBER($C$6),1+$C$6,1),"-")</f>
        <v>37696.540999999997</v>
      </c>
      <c r="AC3342" t="str">
        <f>'ListaN69 09-02-2025'!AF3340</f>
        <v>Igual</v>
      </c>
    </row>
    <row r="3343" spans="1:29" x14ac:dyDescent="0.2">
      <c r="A3343" s="1">
        <v>9095</v>
      </c>
      <c r="B3343" t="s">
        <v>5232</v>
      </c>
      <c r="C3343" s="45" t="s">
        <v>5028</v>
      </c>
      <c r="D3343">
        <v>21</v>
      </c>
      <c r="E3343" s="4">
        <f>IFERROR(VLOOKUP(A3343,'ListaN69 09-02-2025'!$A$9:$E$9716,5,0)*IF($C$3="SI",((D7340/100)+1),1)*IF(AND($C$3="SI",$C$4="SI"),IF(D7340=21,0.92,IF(D7340=10.5,0.96,1)),1)*IF(ISNUMBER($C$5),1-$C$5,1),"-")</f>
        <v>96035.353000000003</v>
      </c>
      <c r="F3343" s="4">
        <f t="shared" si="52"/>
        <v>96035.353000000003</v>
      </c>
      <c r="AC3343" t="str">
        <f>'ListaN69 09-02-2025'!AF3341</f>
        <v>Igual</v>
      </c>
    </row>
    <row r="3344" spans="1:29" x14ac:dyDescent="0.2">
      <c r="A3344" s="1">
        <v>9407</v>
      </c>
      <c r="B3344" t="s">
        <v>1873</v>
      </c>
      <c r="C3344" s="45" t="s">
        <v>4964</v>
      </c>
      <c r="D3344">
        <v>21</v>
      </c>
      <c r="E3344" s="4">
        <f>IFERROR(VLOOKUP(A3344,'ListaN69 09-02-2025'!$A$9:$E$9716,5,0)*IF($C$3="SI",((D7341/100)+1),1)*IF(AND($C$3="SI",$C$4="SI"),IF(D7341=21,0.92,IF(D7341=10.5,0.96,1)),1)*IF(ISNUMBER($C$5),1-$C$5,1),"-")</f>
        <v>58639.724999999999</v>
      </c>
      <c r="F3344" s="4">
        <f t="shared" si="52"/>
        <v>58639.724999999999</v>
      </c>
      <c r="AC3344" t="str">
        <f>'ListaN69 09-02-2025'!AF3342</f>
        <v>Igual</v>
      </c>
    </row>
    <row r="3345" spans="1:29" x14ac:dyDescent="0.2">
      <c r="A3345" s="1">
        <v>9408</v>
      </c>
      <c r="B3345" t="s">
        <v>1887</v>
      </c>
      <c r="C3345" s="45" t="s">
        <v>5028</v>
      </c>
      <c r="D3345">
        <v>21</v>
      </c>
      <c r="E3345" s="4">
        <f>IFERROR(VLOOKUP(A3345,'ListaN69 09-02-2025'!$A$9:$E$9716,5,0)*IF($C$3="SI",((D7342/100)+1),1)*IF(AND($C$3="SI",$C$4="SI"),IF(D7342=21,0.92,IF(D7342=10.5,0.96,1)),1)*IF(ISNUMBER($C$5),1-$C$5,1),"-")</f>
        <v>72557.361999999994</v>
      </c>
      <c r="F3345" s="4">
        <f t="shared" si="52"/>
        <v>72557.361999999994</v>
      </c>
      <c r="AC3345" t="str">
        <f>'ListaN69 09-02-2025'!AF3343</f>
        <v>Igual</v>
      </c>
    </row>
    <row r="3346" spans="1:29" x14ac:dyDescent="0.2">
      <c r="A3346" s="1">
        <v>9410</v>
      </c>
      <c r="B3346" t="s">
        <v>1886</v>
      </c>
      <c r="C3346" s="45" t="s">
        <v>4964</v>
      </c>
      <c r="D3346">
        <v>21</v>
      </c>
      <c r="E3346" s="4">
        <f>IFERROR(VLOOKUP(A3346,'ListaN69 09-02-2025'!$A$9:$E$9716,5,0)*IF($C$3="SI",((D7343/100)+1),1)*IF(AND($C$3="SI",$C$4="SI"),IF(D7343=21,0.92,IF(D7343=10.5,0.96,1)),1)*IF(ISNUMBER($C$5),1-$C$5,1),"-")</f>
        <v>57901.892999999996</v>
      </c>
      <c r="F3346" s="4">
        <f t="shared" si="52"/>
        <v>57901.892999999996</v>
      </c>
      <c r="AC3346" t="str">
        <f>'ListaN69 09-02-2025'!AF3344</f>
        <v>Igual</v>
      </c>
    </row>
    <row r="3347" spans="1:29" x14ac:dyDescent="0.2">
      <c r="A3347" s="1">
        <v>9411</v>
      </c>
      <c r="B3347" t="s">
        <v>1888</v>
      </c>
      <c r="C3347" s="45" t="s">
        <v>4964</v>
      </c>
      <c r="D3347">
        <v>21</v>
      </c>
      <c r="E3347" s="4">
        <f>IFERROR(VLOOKUP(A3347,'ListaN69 09-02-2025'!$A$9:$E$9716,5,0)*IF($C$3="SI",((D7344/100)+1),1)*IF(AND($C$3="SI",$C$4="SI"),IF(D7344=21,0.92,IF(D7344=10.5,0.96,1)),1)*IF(ISNUMBER($C$5),1-$C$5,1),"-")</f>
        <v>98873.622000000003</v>
      </c>
      <c r="F3347" s="4">
        <f t="shared" si="52"/>
        <v>98873.622000000003</v>
      </c>
      <c r="AC3347" t="str">
        <f>'ListaN69 09-02-2025'!AF3345</f>
        <v>Igual</v>
      </c>
    </row>
    <row r="3348" spans="1:29" x14ac:dyDescent="0.2">
      <c r="A3348" s="1">
        <v>9911</v>
      </c>
      <c r="B3348" t="s">
        <v>4655</v>
      </c>
      <c r="C3348" s="45" t="s">
        <v>4965</v>
      </c>
      <c r="D3348">
        <v>21</v>
      </c>
      <c r="E3348" s="4">
        <f>IFERROR(VLOOKUP(A3348,'ListaN69 09-02-2025'!$A$9:$E$9716,5,0)*IF($C$3="SI",((D7345/100)+1),1)*IF(AND($C$3="SI",$C$4="SI"),IF(D7345=21,0.92,IF(D7345=10.5,0.96,1)),1)*IF(ISNUMBER($C$5),1-$C$5,1),"-")</f>
        <v>26738.728999999999</v>
      </c>
      <c r="F3348" s="4">
        <f t="shared" si="52"/>
        <v>26738.728999999999</v>
      </c>
      <c r="AC3348" t="str">
        <f>'ListaN69 09-02-2025'!AF3346</f>
        <v>Igual</v>
      </c>
    </row>
    <row r="3349" spans="1:29" x14ac:dyDescent="0.2">
      <c r="C3349" s="45"/>
      <c r="E3349" s="4" t="str">
        <f>IFERROR(VLOOKUP(A3349,'ListaN69 09-02-2025'!$A$9:$E$9716,5,0)*IF($C$3="SI",((D7346/100)+1),1)*IF(AND($C$3="SI",$C$4="SI"),IF(D7346=21,0.92,IF(D7346=10.5,0.96,1)),1)*IF(ISNUMBER($C$5),1-$C$5,1),"-")</f>
        <v>-</v>
      </c>
      <c r="F3349" s="4" t="str">
        <f t="shared" si="52"/>
        <v>-</v>
      </c>
      <c r="AC3349" t="str">
        <f>'ListaN69 09-02-2025'!AF3347</f>
        <v>Blanco</v>
      </c>
    </row>
    <row r="3350" spans="1:29" x14ac:dyDescent="0.2">
      <c r="B3350" t="s">
        <v>1893</v>
      </c>
      <c r="C3350" s="45"/>
      <c r="E3350" s="4" t="str">
        <f>IFERROR(VLOOKUP(A3350,'ListaN69 09-02-2025'!$A$9:$E$9716,5,0)*IF($C$3="SI",((D7347/100)+1),1)*IF(AND($C$3="SI",$C$4="SI"),IF(D7347=21,0.92,IF(D7347=10.5,0.96,1)),1)*IF(ISNUMBER($C$5),1-$C$5,1),"-")</f>
        <v>-</v>
      </c>
      <c r="F3350" s="4" t="str">
        <f t="shared" si="52"/>
        <v>-</v>
      </c>
      <c r="AC3350" t="str">
        <f>'ListaN69 09-02-2025'!AF3348</f>
        <v>Titulo</v>
      </c>
    </row>
    <row r="3351" spans="1:29" x14ac:dyDescent="0.2">
      <c r="C3351" s="45"/>
      <c r="E3351" s="4" t="str">
        <f>IFERROR(VLOOKUP(A3351,'ListaN69 09-02-2025'!$A$9:$E$9716,5,0)*IF($C$3="SI",((D7348/100)+1),1)*IF(AND($C$3="SI",$C$4="SI"),IF(D7348=21,0.92,IF(D7348=10.5,0.96,1)),1)*IF(ISNUMBER($C$5),1-$C$5,1),"-")</f>
        <v>-</v>
      </c>
      <c r="F3351" s="4" t="str">
        <f t="shared" si="52"/>
        <v>-</v>
      </c>
      <c r="AC3351" t="str">
        <f>'ListaN69 09-02-2025'!AF3349</f>
        <v>Blanco</v>
      </c>
    </row>
    <row r="3352" spans="1:29" x14ac:dyDescent="0.2">
      <c r="A3352" s="1">
        <v>7218</v>
      </c>
      <c r="B3352" t="s">
        <v>1894</v>
      </c>
      <c r="C3352" s="45" t="s">
        <v>4946</v>
      </c>
      <c r="D3352">
        <v>21</v>
      </c>
      <c r="E3352" s="4">
        <f>IFERROR(VLOOKUP(A3352,'ListaN69 09-02-2025'!$A$9:$E$9716,5,0)*IF($C$3="SI",((D7349/100)+1),1)*IF(AND($C$3="SI",$C$4="SI"),IF(D7349=21,0.92,IF(D7349=10.5,0.96,1)),1)*IF(ISNUMBER($C$5),1-$C$5,1),"-")</f>
        <v>65816.577999999994</v>
      </c>
      <c r="F3352" s="4">
        <f t="shared" si="52"/>
        <v>65816.577999999994</v>
      </c>
      <c r="AC3352" t="str">
        <f>'ListaN69 09-02-2025'!AF3350</f>
        <v>Igual</v>
      </c>
    </row>
    <row r="3353" spans="1:29" x14ac:dyDescent="0.2">
      <c r="A3353" s="1">
        <v>9318</v>
      </c>
      <c r="B3353" t="s">
        <v>1895</v>
      </c>
      <c r="C3353" s="45" t="s">
        <v>4946</v>
      </c>
      <c r="D3353">
        <v>21</v>
      </c>
      <c r="E3353" s="4">
        <f>IFERROR(VLOOKUP(A3353,'ListaN69 09-02-2025'!$A$9:$E$9716,5,0)*IF($C$3="SI",((D7350/100)+1),1)*IF(AND($C$3="SI",$C$4="SI"),IF(D7350=21,0.92,IF(D7350=10.5,0.96,1)),1)*IF(ISNUMBER($C$5),1-$C$5,1),"-")</f>
        <v>69788.793999999994</v>
      </c>
      <c r="F3353" s="4">
        <f t="shared" si="52"/>
        <v>69788.793999999994</v>
      </c>
      <c r="AC3353" t="str">
        <f>'ListaN69 09-02-2025'!AF3351</f>
        <v>Igual</v>
      </c>
    </row>
    <row r="3354" spans="1:29" x14ac:dyDescent="0.2">
      <c r="A3354" s="1">
        <v>9320</v>
      </c>
      <c r="B3354" t="s">
        <v>1897</v>
      </c>
      <c r="C3354" s="45" t="s">
        <v>4946</v>
      </c>
      <c r="D3354">
        <v>21</v>
      </c>
      <c r="E3354" s="4">
        <f>IFERROR(VLOOKUP(A3354,'ListaN69 09-02-2025'!$A$9:$E$9716,5,0)*IF($C$3="SI",((D7351/100)+1),1)*IF(AND($C$3="SI",$C$4="SI"),IF(D7351=21,0.92,IF(D7351=10.5,0.96,1)),1)*IF(ISNUMBER($C$5),1-$C$5,1),"-")</f>
        <v>89931.244000000006</v>
      </c>
      <c r="F3354" s="4">
        <f t="shared" si="52"/>
        <v>89931.244000000006</v>
      </c>
      <c r="AC3354" t="str">
        <f>'ListaN69 09-02-2025'!AF3352</f>
        <v>Igual</v>
      </c>
    </row>
    <row r="3355" spans="1:29" x14ac:dyDescent="0.2">
      <c r="A3355" s="1">
        <v>9340</v>
      </c>
      <c r="B3355" t="s">
        <v>1899</v>
      </c>
      <c r="C3355" s="45" t="s">
        <v>4946</v>
      </c>
      <c r="D3355">
        <v>21</v>
      </c>
      <c r="E3355" s="4">
        <f>IFERROR(VLOOKUP(A3355,'ListaN69 09-02-2025'!$A$9:$E$9716,5,0)*IF($C$3="SI",((D7352/100)+1),1)*IF(AND($C$3="SI",$C$4="SI"),IF(D7352=21,0.92,IF(D7352=10.5,0.96,1)),1)*IF(ISNUMBER($C$5),1-$C$5,1),"-")</f>
        <v>74752.154999999999</v>
      </c>
      <c r="F3355" s="4">
        <f t="shared" si="52"/>
        <v>74752.154999999999</v>
      </c>
      <c r="AC3355" t="str">
        <f>'ListaN69 09-02-2025'!AF3353</f>
        <v>Igual</v>
      </c>
    </row>
    <row r="3356" spans="1:29" x14ac:dyDescent="0.2">
      <c r="A3356" s="1">
        <v>9342</v>
      </c>
      <c r="B3356" t="s">
        <v>1898</v>
      </c>
      <c r="C3356" s="45" t="s">
        <v>4946</v>
      </c>
      <c r="D3356">
        <v>21</v>
      </c>
      <c r="E3356" s="4">
        <f>IFERROR(VLOOKUP(A3356,'ListaN69 09-02-2025'!$A$9:$E$9716,5,0)*IF($C$3="SI",((D7353/100)+1),1)*IF(AND($C$3="SI",$C$4="SI"),IF(D7353=21,0.92,IF(D7353=10.5,0.96,1)),1)*IF(ISNUMBER($C$5),1-$C$5,1),"-")</f>
        <v>69596.687999999995</v>
      </c>
      <c r="F3356" s="4">
        <f t="shared" si="52"/>
        <v>69596.687999999995</v>
      </c>
      <c r="AC3356" t="str">
        <f>'ListaN69 09-02-2025'!AF3354</f>
        <v>Igual</v>
      </c>
    </row>
    <row r="3357" spans="1:29" x14ac:dyDescent="0.2">
      <c r="A3357" s="1">
        <v>9581</v>
      </c>
      <c r="B3357" t="s">
        <v>1896</v>
      </c>
      <c r="C3357" s="45" t="s">
        <v>4946</v>
      </c>
      <c r="D3357">
        <v>21</v>
      </c>
      <c r="E3357" s="4">
        <f>IFERROR(VLOOKUP(A3357,'ListaN69 09-02-2025'!$A$9:$E$9716,5,0)*IF($C$3="SI",((D7354/100)+1),1)*IF(AND($C$3="SI",$C$4="SI"),IF(D7354=21,0.92,IF(D7354=10.5,0.96,1)),1)*IF(ISNUMBER($C$5),1-$C$5,1),"-")</f>
        <v>87609.797999999995</v>
      </c>
      <c r="F3357" s="4">
        <f t="shared" si="52"/>
        <v>87609.797999999995</v>
      </c>
      <c r="AC3357" t="str">
        <f>'ListaN69 09-02-2025'!AF3355</f>
        <v>Igual</v>
      </c>
    </row>
    <row r="3358" spans="1:29" x14ac:dyDescent="0.2">
      <c r="C3358" s="45"/>
      <c r="E3358" s="4" t="str">
        <f>IFERROR(VLOOKUP(A3358,'ListaN69 09-02-2025'!$A$9:$E$9716,5,0)*IF($C$3="SI",((D7355/100)+1),1)*IF(AND($C$3="SI",$C$4="SI"),IF(D7355=21,0.92,IF(D7355=10.5,0.96,1)),1)*IF(ISNUMBER($C$5),1-$C$5,1),"-")</f>
        <v>-</v>
      </c>
      <c r="F3358" s="4" t="str">
        <f t="shared" si="52"/>
        <v>-</v>
      </c>
      <c r="AC3358" t="str">
        <f>'ListaN69 09-02-2025'!AF3356</f>
        <v>Blanco</v>
      </c>
    </row>
    <row r="3359" spans="1:29" x14ac:dyDescent="0.2">
      <c r="B3359" t="s">
        <v>1257</v>
      </c>
      <c r="C3359" s="45"/>
      <c r="E3359" s="4" t="str">
        <f>IFERROR(VLOOKUP(A3359,'ListaN69 09-02-2025'!$A$9:$E$9716,5,0)*IF($C$3="SI",((D7356/100)+1),1)*IF(AND($C$3="SI",$C$4="SI"),IF(D7356=21,0.92,IF(D7356=10.5,0.96,1)),1)*IF(ISNUMBER($C$5),1-$C$5,1),"-")</f>
        <v>-</v>
      </c>
      <c r="F3359" s="4" t="str">
        <f t="shared" si="52"/>
        <v>-</v>
      </c>
      <c r="AC3359" t="str">
        <f>'ListaN69 09-02-2025'!AF3357</f>
        <v>Titulo</v>
      </c>
    </row>
    <row r="3360" spans="1:29" x14ac:dyDescent="0.2">
      <c r="C3360" s="45"/>
      <c r="E3360" s="4" t="str">
        <f>IFERROR(VLOOKUP(A3360,'ListaN69 09-02-2025'!$A$9:$E$9716,5,0)*IF($C$3="SI",((D7357/100)+1),1)*IF(AND($C$3="SI",$C$4="SI"),IF(D7357=21,0.92,IF(D7357=10.5,0.96,1)),1)*IF(ISNUMBER($C$5),1-$C$5,1),"-")</f>
        <v>-</v>
      </c>
      <c r="F3360" s="4" t="str">
        <f t="shared" si="52"/>
        <v>-</v>
      </c>
      <c r="AC3360" t="str">
        <f>'ListaN69 09-02-2025'!AF3358</f>
        <v>Blanco</v>
      </c>
    </row>
    <row r="3361" spans="1:29" x14ac:dyDescent="0.2">
      <c r="A3361" s="1" t="s">
        <v>1258</v>
      </c>
      <c r="B3361" t="s">
        <v>1259</v>
      </c>
      <c r="C3361" s="45" t="s">
        <v>5121</v>
      </c>
      <c r="D3361">
        <v>21</v>
      </c>
      <c r="E3361" s="4">
        <f>IFERROR(VLOOKUP(A3361,'ListaN69 09-02-2025'!$A$9:$E$9716,5,0)*IF($C$3="SI",((D7358/100)+1),1)*IF(AND($C$3="SI",$C$4="SI"),IF(D7358=21,0.92,IF(D7358=10.5,0.96,1)),1)*IF(ISNUMBER($C$5),1-$C$5,1),"-")</f>
        <v>561.6</v>
      </c>
      <c r="F3361" s="4">
        <f t="shared" si="52"/>
        <v>561.6</v>
      </c>
      <c r="AC3361" t="str">
        <f>'ListaN69 09-02-2025'!AF3359</f>
        <v>Igual</v>
      </c>
    </row>
    <row r="3362" spans="1:29" x14ac:dyDescent="0.2">
      <c r="A3362" s="1" t="s">
        <v>1260</v>
      </c>
      <c r="B3362" t="s">
        <v>1261</v>
      </c>
      <c r="C3362" s="45" t="s">
        <v>4958</v>
      </c>
      <c r="D3362">
        <v>21</v>
      </c>
      <c r="E3362" s="4">
        <f>IFERROR(VLOOKUP(A3362,'ListaN69 09-02-2025'!$A$9:$E$9716,5,0)*IF($C$3="SI",((D7359/100)+1),1)*IF(AND($C$3="SI",$C$4="SI"),IF(D7359=21,0.92,IF(D7359=10.5,0.96,1)),1)*IF(ISNUMBER($C$5),1-$C$5,1),"-")</f>
        <v>583.20000000000005</v>
      </c>
      <c r="F3362" s="4">
        <f t="shared" si="52"/>
        <v>583.20000000000005</v>
      </c>
      <c r="AC3362" t="str">
        <f>'ListaN69 09-02-2025'!AF3360</f>
        <v>Igual</v>
      </c>
    </row>
    <row r="3363" spans="1:29" ht="15" customHeight="1" x14ac:dyDescent="0.2">
      <c r="C3363" s="45"/>
      <c r="E3363" s="4" t="str">
        <f>IFERROR(VLOOKUP(A3363,'ListaN69 09-02-2025'!$A$9:$E$9716,5,0)*IF($C$3="SI",((D7360/100)+1),1)*IF(AND($C$3="SI",$C$4="SI"),IF(D7360=21,0.92,IF(D7360=10.5,0.96,1)),1)*IF(ISNUMBER($C$5),1-$C$5,1),"-")</f>
        <v>-</v>
      </c>
      <c r="F3363" s="4" t="str">
        <f t="shared" si="52"/>
        <v>-</v>
      </c>
      <c r="AC3363" t="str">
        <f>'ListaN69 09-02-2025'!AF3361</f>
        <v>Blanco</v>
      </c>
    </row>
    <row r="3364" spans="1:29" x14ac:dyDescent="0.2">
      <c r="B3364" t="s">
        <v>1262</v>
      </c>
      <c r="C3364" s="45"/>
      <c r="E3364" s="4" t="str">
        <f>IFERROR(VLOOKUP(A3364,'ListaN69 09-02-2025'!$A$9:$E$9716,5,0)*IF($C$3="SI",((D7361/100)+1),1)*IF(AND($C$3="SI",$C$4="SI"),IF(D7361=21,0.92,IF(D7361=10.5,0.96,1)),1)*IF(ISNUMBER($C$5),1-$C$5,1),"-")</f>
        <v>-</v>
      </c>
      <c r="F3364" s="4" t="str">
        <f t="shared" si="52"/>
        <v>-</v>
      </c>
      <c r="AC3364" t="str">
        <f>'ListaN69 09-02-2025'!AF3362</f>
        <v>Titulo</v>
      </c>
    </row>
    <row r="3365" spans="1:29" x14ac:dyDescent="0.2">
      <c r="C3365" s="45"/>
      <c r="E3365" s="4" t="str">
        <f>IFERROR(VLOOKUP(A3365,'ListaN69 09-02-2025'!$A$9:$E$9716,5,0)*IF($C$3="SI",((D7362/100)+1),1)*IF(AND($C$3="SI",$C$4="SI"),IF(D7362=21,0.92,IF(D7362=10.5,0.96,1)),1)*IF(ISNUMBER($C$5),1-$C$5,1),"-")</f>
        <v>-</v>
      </c>
      <c r="F3365" s="4" t="str">
        <f t="shared" si="52"/>
        <v>-</v>
      </c>
      <c r="AC3365" t="str">
        <f>'ListaN69 09-02-2025'!AF3363</f>
        <v>Blanco</v>
      </c>
    </row>
    <row r="3366" spans="1:29" x14ac:dyDescent="0.2">
      <c r="A3366" s="1" t="s">
        <v>1265</v>
      </c>
      <c r="B3366" t="s">
        <v>1266</v>
      </c>
      <c r="C3366" s="45" t="s">
        <v>4955</v>
      </c>
      <c r="D3366">
        <v>21</v>
      </c>
      <c r="E3366" s="4">
        <f>IFERROR(VLOOKUP(A3366,'ListaN69 09-02-2025'!$A$9:$E$9716,5,0)*IF($C$3="SI",((D7363/100)+1),1)*IF(AND($C$3="SI",$C$4="SI"),IF(D7363=21,0.92,IF(D7363=10.5,0.96,1)),1)*IF(ISNUMBER($C$5),1-$C$5,1),"-")</f>
        <v>1601.768</v>
      </c>
      <c r="F3366" s="4">
        <f t="shared" si="52"/>
        <v>1601.768</v>
      </c>
      <c r="AC3366" t="str">
        <f>'ListaN69 09-02-2025'!AF3364</f>
        <v>Igual</v>
      </c>
    </row>
    <row r="3367" spans="1:29" x14ac:dyDescent="0.2">
      <c r="A3367" s="1" t="s">
        <v>1267</v>
      </c>
      <c r="B3367" t="s">
        <v>1268</v>
      </c>
      <c r="C3367" s="45" t="s">
        <v>4997</v>
      </c>
      <c r="D3367">
        <v>21</v>
      </c>
      <c r="E3367" s="4">
        <f>IFERROR(VLOOKUP(A3367,'ListaN69 09-02-2025'!$A$9:$E$9716,5,0)*IF($C$3="SI",((D7364/100)+1),1)*IF(AND($C$3="SI",$C$4="SI"),IF(D7364=21,0.92,IF(D7364=10.5,0.96,1)),1)*IF(ISNUMBER($C$5),1-$C$5,1),"-")</f>
        <v>3187.4679999999998</v>
      </c>
      <c r="F3367" s="4">
        <f t="shared" si="52"/>
        <v>3187.4679999999998</v>
      </c>
      <c r="AC3367" t="str">
        <f>'ListaN69 09-02-2025'!AF3365</f>
        <v>Igual</v>
      </c>
    </row>
    <row r="3368" spans="1:29" x14ac:dyDescent="0.2">
      <c r="A3368" s="1" t="s">
        <v>1273</v>
      </c>
      <c r="B3368" t="s">
        <v>1274</v>
      </c>
      <c r="C3368" s="45" t="s">
        <v>4955</v>
      </c>
      <c r="D3368">
        <v>21</v>
      </c>
      <c r="E3368" s="4">
        <f>IFERROR(VLOOKUP(A3368,'ListaN69 09-02-2025'!$A$9:$E$9716,5,0)*IF($C$3="SI",((D7365/100)+1),1)*IF(AND($C$3="SI",$C$4="SI"),IF(D7365=21,0.92,IF(D7365=10.5,0.96,1)),1)*IF(ISNUMBER($C$5),1-$C$5,1),"-")</f>
        <v>1197.03</v>
      </c>
      <c r="F3368" s="4">
        <f t="shared" si="52"/>
        <v>1197.03</v>
      </c>
      <c r="AC3368" t="str">
        <f>'ListaN69 09-02-2025'!AF3366</f>
        <v>Igual</v>
      </c>
    </row>
    <row r="3369" spans="1:29" x14ac:dyDescent="0.2">
      <c r="A3369" s="1" t="s">
        <v>1271</v>
      </c>
      <c r="B3369" t="s">
        <v>1272</v>
      </c>
      <c r="C3369" s="45" t="s">
        <v>4955</v>
      </c>
      <c r="D3369">
        <v>21</v>
      </c>
      <c r="E3369" s="4">
        <f>IFERROR(VLOOKUP(A3369,'ListaN69 09-02-2025'!$A$9:$E$9716,5,0)*IF($C$3="SI",((D7366/100)+1),1)*IF(AND($C$3="SI",$C$4="SI"),IF(D7366=21,0.92,IF(D7366=10.5,0.96,1)),1)*IF(ISNUMBER($C$5),1-$C$5,1),"-")</f>
        <v>1197.03</v>
      </c>
      <c r="F3369" s="4">
        <f t="shared" si="52"/>
        <v>1197.03</v>
      </c>
      <c r="AC3369" t="str">
        <f>'ListaN69 09-02-2025'!AF3367</f>
        <v>Igual</v>
      </c>
    </row>
    <row r="3370" spans="1:29" x14ac:dyDescent="0.2">
      <c r="A3370" s="1" t="s">
        <v>1263</v>
      </c>
      <c r="B3370" t="s">
        <v>1264</v>
      </c>
      <c r="C3370" s="45" t="s">
        <v>5351</v>
      </c>
      <c r="D3370">
        <v>21</v>
      </c>
      <c r="E3370" s="4">
        <f>IFERROR(VLOOKUP(A3370,'ListaN69 09-02-2025'!$A$9:$E$9716,5,0)*IF($C$3="SI",((D7367/100)+1),1)*IF(AND($C$3="SI",$C$4="SI"),IF(D7367=21,0.92,IF(D7367=10.5,0.96,1)),1)*IF(ISNUMBER($C$5),1-$C$5,1),"-")</f>
        <v>5126.5619999999999</v>
      </c>
      <c r="F3370" s="4">
        <f t="shared" si="52"/>
        <v>5126.5619999999999</v>
      </c>
      <c r="AC3370" t="str">
        <f>'ListaN69 09-02-2025'!AF3368</f>
        <v>Igual</v>
      </c>
    </row>
    <row r="3371" spans="1:29" x14ac:dyDescent="0.2">
      <c r="A3371" s="1" t="s">
        <v>1269</v>
      </c>
      <c r="B3371" t="s">
        <v>1270</v>
      </c>
      <c r="C3371" s="45" t="s">
        <v>4955</v>
      </c>
      <c r="D3371">
        <v>21</v>
      </c>
      <c r="E3371" s="4">
        <f>IFERROR(VLOOKUP(A3371,'ListaN69 09-02-2025'!$A$9:$E$9716,5,0)*IF($C$3="SI",((D7368/100)+1),1)*IF(AND($C$3="SI",$C$4="SI"),IF(D7368=21,0.92,IF(D7368=10.5,0.96,1)),1)*IF(ISNUMBER($C$5),1-$C$5,1),"-")</f>
        <v>1012.172</v>
      </c>
      <c r="F3371" s="4">
        <f t="shared" si="52"/>
        <v>1012.172</v>
      </c>
      <c r="AC3371" t="str">
        <f>'ListaN69 09-02-2025'!AF3369</f>
        <v>Igual</v>
      </c>
    </row>
    <row r="3372" spans="1:29" x14ac:dyDescent="0.2">
      <c r="A3372" s="1" t="s">
        <v>1275</v>
      </c>
      <c r="B3372" t="s">
        <v>1276</v>
      </c>
      <c r="C3372" s="45" t="s">
        <v>4952</v>
      </c>
      <c r="D3372">
        <v>21</v>
      </c>
      <c r="E3372" s="4">
        <f>IFERROR(VLOOKUP(A3372,'ListaN69 09-02-2025'!$A$9:$E$9716,5,0)*IF($C$3="SI",((D7369/100)+1),1)*IF(AND($C$3="SI",$C$4="SI"),IF(D7369=21,0.92,IF(D7369=10.5,0.96,1)),1)*IF(ISNUMBER($C$5),1-$C$5,1),"-")</f>
        <v>981.22</v>
      </c>
      <c r="F3372" s="4">
        <f t="shared" si="52"/>
        <v>981.22</v>
      </c>
      <c r="AC3372" t="str">
        <f>'ListaN69 09-02-2025'!AF3370</f>
        <v>Igual</v>
      </c>
    </row>
    <row r="3373" spans="1:29" x14ac:dyDescent="0.2">
      <c r="A3373" s="1" t="s">
        <v>1277</v>
      </c>
      <c r="B3373" t="s">
        <v>1278</v>
      </c>
      <c r="C3373" s="45" t="s">
        <v>4951</v>
      </c>
      <c r="D3373">
        <v>21</v>
      </c>
      <c r="E3373" s="4">
        <f>IFERROR(VLOOKUP(A3373,'ListaN69 09-02-2025'!$A$9:$E$9716,5,0)*IF($C$3="SI",((D7370/100)+1),1)*IF(AND($C$3="SI",$C$4="SI"),IF(D7370=21,0.92,IF(D7370=10.5,0.96,1)),1)*IF(ISNUMBER($C$5),1-$C$5,1),"-")</f>
        <v>981.22</v>
      </c>
      <c r="F3373" s="4">
        <f t="shared" si="52"/>
        <v>981.22</v>
      </c>
      <c r="AC3373" t="str">
        <f>'ListaN69 09-02-2025'!AF3371</f>
        <v>Igual</v>
      </c>
    </row>
    <row r="3374" spans="1:29" x14ac:dyDescent="0.2">
      <c r="C3374" s="45"/>
      <c r="E3374" s="4" t="str">
        <f>IFERROR(VLOOKUP(A3374,'ListaN69 09-02-2025'!$A$9:$E$9716,5,0)*IF($C$3="SI",((D7371/100)+1),1)*IF(AND($C$3="SI",$C$4="SI"),IF(D7371=21,0.92,IF(D7371=10.5,0.96,1)),1)*IF(ISNUMBER($C$5),1-$C$5,1),"-")</f>
        <v>-</v>
      </c>
      <c r="F3374" s="4" t="str">
        <f t="shared" si="52"/>
        <v>-</v>
      </c>
      <c r="AC3374" t="str">
        <f>'ListaN69 09-02-2025'!AF3372</f>
        <v>Blanco</v>
      </c>
    </row>
    <row r="3375" spans="1:29" x14ac:dyDescent="0.2">
      <c r="B3375" t="s">
        <v>1735</v>
      </c>
      <c r="C3375" s="45"/>
      <c r="E3375" s="4" t="str">
        <f>IFERROR(VLOOKUP(A3375,'ListaN69 09-02-2025'!$A$9:$E$9716,5,0)*IF($C$3="SI",((D7372/100)+1),1)*IF(AND($C$3="SI",$C$4="SI"),IF(D7372=21,0.92,IF(D7372=10.5,0.96,1)),1)*IF(ISNUMBER($C$5),1-$C$5,1),"-")</f>
        <v>-</v>
      </c>
      <c r="F3375" s="4" t="str">
        <f t="shared" si="52"/>
        <v>-</v>
      </c>
      <c r="AC3375" t="str">
        <f>'ListaN69 09-02-2025'!AF3373</f>
        <v>Titulo</v>
      </c>
    </row>
    <row r="3376" spans="1:29" x14ac:dyDescent="0.2">
      <c r="C3376" s="45"/>
      <c r="E3376" s="4" t="str">
        <f>IFERROR(VLOOKUP(A3376,'ListaN69 09-02-2025'!$A$9:$E$9716,5,0)*IF($C$3="SI",((D7373/100)+1),1)*IF(AND($C$3="SI",$C$4="SI"),IF(D7373=21,0.92,IF(D7373=10.5,0.96,1)),1)*IF(ISNUMBER($C$5),1-$C$5,1),"-")</f>
        <v>-</v>
      </c>
      <c r="F3376" s="4" t="str">
        <f t="shared" si="52"/>
        <v>-</v>
      </c>
      <c r="AC3376" t="str">
        <f>'ListaN69 09-02-2025'!AF3374</f>
        <v>Blanco</v>
      </c>
    </row>
    <row r="3377" spans="1:29" x14ac:dyDescent="0.2">
      <c r="A3377" s="1" t="s">
        <v>1736</v>
      </c>
      <c r="B3377" t="s">
        <v>3897</v>
      </c>
      <c r="C3377" s="45" t="s">
        <v>4949</v>
      </c>
      <c r="D3377">
        <v>21</v>
      </c>
      <c r="E3377" s="4">
        <f>IFERROR(VLOOKUP(A3377,'ListaN69 09-02-2025'!$A$9:$E$9716,5,0)*IF($C$3="SI",((D7374/100)+1),1)*IF(AND($C$3="SI",$C$4="SI"),IF(D7374=21,0.92,IF(D7374=10.5,0.96,1)),1)*IF(ISNUMBER($C$5),1-$C$5,1),"-")</f>
        <v>2606.4</v>
      </c>
      <c r="F3377" s="4">
        <f t="shared" si="52"/>
        <v>2606.4</v>
      </c>
      <c r="AC3377" t="str">
        <f>'ListaN69 09-02-2025'!AF3375</f>
        <v>Aumento</v>
      </c>
    </row>
    <row r="3378" spans="1:29" x14ac:dyDescent="0.2">
      <c r="A3378" s="1" t="s">
        <v>1737</v>
      </c>
      <c r="B3378" t="s">
        <v>3898</v>
      </c>
      <c r="C3378" s="45" t="s">
        <v>4949</v>
      </c>
      <c r="D3378">
        <v>21</v>
      </c>
      <c r="E3378" s="4">
        <f>IFERROR(VLOOKUP(A3378,'ListaN69 09-02-2025'!$A$9:$E$9716,5,0)*IF($C$3="SI",((D7375/100)+1),1)*IF(AND($C$3="SI",$C$4="SI"),IF(D7375=21,0.92,IF(D7375=10.5,0.96,1)),1)*IF(ISNUMBER($C$5),1-$C$5,1),"-")</f>
        <v>2863.2</v>
      </c>
      <c r="F3378" s="4">
        <f t="shared" si="52"/>
        <v>2863.2</v>
      </c>
      <c r="AC3378" t="str">
        <f>'ListaN69 09-02-2025'!AF3376</f>
        <v>Aumento</v>
      </c>
    </row>
    <row r="3379" spans="1:29" x14ac:dyDescent="0.2">
      <c r="A3379" s="1" t="s">
        <v>1738</v>
      </c>
      <c r="B3379" t="s">
        <v>3899</v>
      </c>
      <c r="C3379" s="45" t="s">
        <v>4949</v>
      </c>
      <c r="D3379">
        <v>21</v>
      </c>
      <c r="E3379" s="4">
        <f>IFERROR(VLOOKUP(A3379,'ListaN69 09-02-2025'!$A$9:$E$9716,5,0)*IF($C$3="SI",((D7376/100)+1),1)*IF(AND($C$3="SI",$C$4="SI"),IF(D7376=21,0.92,IF(D7376=10.5,0.96,1)),1)*IF(ISNUMBER($C$5),1-$C$5,1),"-")</f>
        <v>3117.6</v>
      </c>
      <c r="F3379" s="4">
        <f t="shared" si="52"/>
        <v>3117.6</v>
      </c>
      <c r="AC3379" t="str">
        <f>'ListaN69 09-02-2025'!AF3377</f>
        <v>Aumento</v>
      </c>
    </row>
    <row r="3380" spans="1:29" x14ac:dyDescent="0.2">
      <c r="A3380" s="1" t="s">
        <v>1740</v>
      </c>
      <c r="B3380" t="s">
        <v>3900</v>
      </c>
      <c r="C3380" s="45" t="s">
        <v>4949</v>
      </c>
      <c r="D3380">
        <v>21</v>
      </c>
      <c r="E3380" s="4">
        <f>IFERROR(VLOOKUP(A3380,'ListaN69 09-02-2025'!$A$9:$E$9716,5,0)*IF($C$3="SI",((D7377/100)+1),1)*IF(AND($C$3="SI",$C$4="SI"),IF(D7377=21,0.92,IF(D7377=10.5,0.96,1)),1)*IF(ISNUMBER($C$5),1-$C$5,1),"-")</f>
        <v>3280.8</v>
      </c>
      <c r="F3380" s="4">
        <f t="shared" si="52"/>
        <v>3280.8</v>
      </c>
      <c r="AC3380" t="str">
        <f>'ListaN69 09-02-2025'!AF3378</f>
        <v>Aumento</v>
      </c>
    </row>
    <row r="3381" spans="1:29" x14ac:dyDescent="0.2">
      <c r="A3381" s="1" t="s">
        <v>1739</v>
      </c>
      <c r="B3381" t="s">
        <v>3901</v>
      </c>
      <c r="C3381" s="45" t="s">
        <v>4949</v>
      </c>
      <c r="D3381">
        <v>21</v>
      </c>
      <c r="E3381" s="4">
        <f>IFERROR(VLOOKUP(A3381,'ListaN69 09-02-2025'!$A$9:$E$9716,5,0)*IF($C$3="SI",((D7378/100)+1),1)*IF(AND($C$3="SI",$C$4="SI"),IF(D7378=21,0.92,IF(D7378=10.5,0.96,1)),1)*IF(ISNUMBER($C$5),1-$C$5,1),"-")</f>
        <v>3712.8</v>
      </c>
      <c r="F3381" s="4">
        <f t="shared" si="52"/>
        <v>3712.8</v>
      </c>
      <c r="AC3381" t="str">
        <f>'ListaN69 09-02-2025'!AF3379</f>
        <v>Aumento</v>
      </c>
    </row>
    <row r="3382" spans="1:29" x14ac:dyDescent="0.2">
      <c r="A3382" s="1" t="s">
        <v>1741</v>
      </c>
      <c r="B3382" t="s">
        <v>3902</v>
      </c>
      <c r="C3382" s="45" t="s">
        <v>4949</v>
      </c>
      <c r="D3382">
        <v>21</v>
      </c>
      <c r="E3382" s="4">
        <f>IFERROR(VLOOKUP(A3382,'ListaN69 09-02-2025'!$A$9:$E$9716,5,0)*IF($C$3="SI",((D7379/100)+1),1)*IF(AND($C$3="SI",$C$4="SI"),IF(D7379=21,0.92,IF(D7379=10.5,0.96,1)),1)*IF(ISNUMBER($C$5),1-$C$5,1),"-")</f>
        <v>4137.6000000000004</v>
      </c>
      <c r="F3382" s="4">
        <f t="shared" si="52"/>
        <v>4137.6000000000004</v>
      </c>
      <c r="AC3382" t="str">
        <f>'ListaN69 09-02-2025'!AF3380</f>
        <v>Aumento</v>
      </c>
    </row>
    <row r="3383" spans="1:29" x14ac:dyDescent="0.2">
      <c r="C3383" s="45"/>
      <c r="E3383" s="4" t="str">
        <f>IFERROR(VLOOKUP(A3383,'ListaN69 09-02-2025'!$A$9:$E$9716,5,0)*IF($C$3="SI",((D7380/100)+1),1)*IF(AND($C$3="SI",$C$4="SI"),IF(D7380=21,0.92,IF(D7380=10.5,0.96,1)),1)*IF(ISNUMBER($C$5),1-$C$5,1),"-")</f>
        <v>-</v>
      </c>
      <c r="F3383" s="4" t="str">
        <f t="shared" si="52"/>
        <v>-</v>
      </c>
      <c r="AC3383" t="str">
        <f>'ListaN69 09-02-2025'!AF3381</f>
        <v>Blanco</v>
      </c>
    </row>
    <row r="3384" spans="1:29" x14ac:dyDescent="0.2">
      <c r="B3384" t="s">
        <v>2586</v>
      </c>
      <c r="C3384" s="45"/>
      <c r="E3384" s="4" t="str">
        <f>IFERROR(VLOOKUP(A3384,'ListaN69 09-02-2025'!$A$9:$E$9716,5,0)*IF($C$3="SI",((D7381/100)+1),1)*IF(AND($C$3="SI",$C$4="SI"),IF(D7381=21,0.92,IF(D7381=10.5,0.96,1)),1)*IF(ISNUMBER($C$5),1-$C$5,1),"-")</f>
        <v>-</v>
      </c>
      <c r="F3384" s="4" t="str">
        <f t="shared" si="52"/>
        <v>-</v>
      </c>
      <c r="AC3384" t="str">
        <f>'ListaN69 09-02-2025'!AF3382</f>
        <v>Titulo</v>
      </c>
    </row>
    <row r="3385" spans="1:29" x14ac:dyDescent="0.2">
      <c r="C3385" s="45"/>
      <c r="E3385" s="4" t="str">
        <f>IFERROR(VLOOKUP(A3385,'ListaN69 09-02-2025'!$A$9:$E$9716,5,0)*IF($C$3="SI",((D7382/100)+1),1)*IF(AND($C$3="SI",$C$4="SI"),IF(D7382=21,0.92,IF(D7382=10.5,0.96,1)),1)*IF(ISNUMBER($C$5),1-$C$5,1),"-")</f>
        <v>-</v>
      </c>
      <c r="F3385" s="4" t="str">
        <f t="shared" si="52"/>
        <v>-</v>
      </c>
      <c r="AC3385" t="str">
        <f>'ListaN69 09-02-2025'!AF3383</f>
        <v>Blanco</v>
      </c>
    </row>
    <row r="3386" spans="1:29" x14ac:dyDescent="0.2">
      <c r="A3386" s="1" t="s">
        <v>2609</v>
      </c>
      <c r="B3386" t="s">
        <v>3903</v>
      </c>
      <c r="C3386" s="45" t="s">
        <v>4949</v>
      </c>
      <c r="D3386">
        <v>21</v>
      </c>
      <c r="E3386" s="4">
        <f>IFERROR(VLOOKUP(A3386,'ListaN69 09-02-2025'!$A$9:$E$9716,5,0)*IF($C$3="SI",((D7383/100)+1),1)*IF(AND($C$3="SI",$C$4="SI"),IF(D7383=21,0.92,IF(D7383=10.5,0.96,1)),1)*IF(ISNUMBER($C$5),1-$C$5,1),"-")</f>
        <v>1975.2</v>
      </c>
      <c r="F3386" s="4">
        <f t="shared" si="52"/>
        <v>1975.2</v>
      </c>
      <c r="AC3386" t="str">
        <f>'ListaN69 09-02-2025'!AF3384</f>
        <v>Aumento</v>
      </c>
    </row>
    <row r="3387" spans="1:29" x14ac:dyDescent="0.2">
      <c r="A3387" s="1" t="s">
        <v>2610</v>
      </c>
      <c r="B3387" t="s">
        <v>3904</v>
      </c>
      <c r="C3387" s="45" t="s">
        <v>4949</v>
      </c>
      <c r="D3387">
        <v>21</v>
      </c>
      <c r="E3387" s="4">
        <f>IFERROR(VLOOKUP(A3387,'ListaN69 09-02-2025'!$A$9:$E$9716,5,0)*IF($C$3="SI",((D7384/100)+1),1)*IF(AND($C$3="SI",$C$4="SI"),IF(D7384=21,0.92,IF(D7384=10.5,0.96,1)),1)*IF(ISNUMBER($C$5),1-$C$5,1),"-")</f>
        <v>2088</v>
      </c>
      <c r="F3387" s="4">
        <f t="shared" si="52"/>
        <v>2088</v>
      </c>
      <c r="AC3387" t="str">
        <f>'ListaN69 09-02-2025'!AF3385</f>
        <v>Aumento</v>
      </c>
    </row>
    <row r="3388" spans="1:29" x14ac:dyDescent="0.2">
      <c r="A3388" s="1" t="s">
        <v>2611</v>
      </c>
      <c r="B3388" t="s">
        <v>3905</v>
      </c>
      <c r="C3388" s="45" t="s">
        <v>4949</v>
      </c>
      <c r="D3388">
        <v>21</v>
      </c>
      <c r="E3388" s="4">
        <f>IFERROR(VLOOKUP(A3388,'ListaN69 09-02-2025'!$A$9:$E$9716,5,0)*IF($C$3="SI",((D7385/100)+1),1)*IF(AND($C$3="SI",$C$4="SI"),IF(D7385=21,0.92,IF(D7385=10.5,0.96,1)),1)*IF(ISNUMBER($C$5),1-$C$5,1),"-")</f>
        <v>2208</v>
      </c>
      <c r="F3388" s="4">
        <f t="shared" si="52"/>
        <v>2208</v>
      </c>
      <c r="AC3388" t="str">
        <f>'ListaN69 09-02-2025'!AF3386</f>
        <v>Aumento</v>
      </c>
    </row>
    <row r="3389" spans="1:29" x14ac:dyDescent="0.2">
      <c r="A3389" s="1" t="s">
        <v>2613</v>
      </c>
      <c r="B3389" t="s">
        <v>3906</v>
      </c>
      <c r="C3389" s="45" t="s">
        <v>4949</v>
      </c>
      <c r="D3389">
        <v>21</v>
      </c>
      <c r="E3389" s="4">
        <f>IFERROR(VLOOKUP(A3389,'ListaN69 09-02-2025'!$A$9:$E$9716,5,0)*IF($C$3="SI",((D7386/100)+1),1)*IF(AND($C$3="SI",$C$4="SI"),IF(D7386=21,0.92,IF(D7386=10.5,0.96,1)),1)*IF(ISNUMBER($C$5),1-$C$5,1),"-")</f>
        <v>2332.8000000000002</v>
      </c>
      <c r="F3389" s="4">
        <f t="shared" si="52"/>
        <v>2332.8000000000002</v>
      </c>
      <c r="AC3389" t="str">
        <f>'ListaN69 09-02-2025'!AF3387</f>
        <v>Aumento</v>
      </c>
    </row>
    <row r="3390" spans="1:29" x14ac:dyDescent="0.2">
      <c r="A3390" s="1" t="s">
        <v>2587</v>
      </c>
      <c r="B3390" t="s">
        <v>2588</v>
      </c>
      <c r="C3390" s="45" t="s">
        <v>4947</v>
      </c>
      <c r="D3390">
        <v>21</v>
      </c>
      <c r="E3390" s="4">
        <f>IFERROR(VLOOKUP(A3390,'ListaN69 09-02-2025'!$A$9:$E$9716,5,0)*IF($C$3="SI",((D7387/100)+1),1)*IF(AND($C$3="SI",$C$4="SI"),IF(D7387=21,0.92,IF(D7387=10.5,0.96,1)),1)*IF(ISNUMBER($C$5),1-$C$5,1),"-")</f>
        <v>23310</v>
      </c>
      <c r="F3390" s="4">
        <f t="shared" si="52"/>
        <v>23310</v>
      </c>
      <c r="AC3390" t="str">
        <f>'ListaN69 09-02-2025'!AF3388</f>
        <v>Igual</v>
      </c>
    </row>
    <row r="3391" spans="1:29" x14ac:dyDescent="0.2">
      <c r="A3391" s="1" t="s">
        <v>2612</v>
      </c>
      <c r="B3391" t="s">
        <v>3907</v>
      </c>
      <c r="C3391" s="45" t="s">
        <v>4949</v>
      </c>
      <c r="D3391">
        <v>21</v>
      </c>
      <c r="E3391" s="4">
        <f>IFERROR(VLOOKUP(A3391,'ListaN69 09-02-2025'!$A$9:$E$9716,5,0)*IF($C$3="SI",((D7388/100)+1),1)*IF(AND($C$3="SI",$C$4="SI"),IF(D7388=21,0.92,IF(D7388=10.5,0.96,1)),1)*IF(ISNUMBER($C$5),1-$C$5,1),"-")</f>
        <v>2479.1999999999998</v>
      </c>
      <c r="F3391" s="4">
        <f t="shared" si="52"/>
        <v>2479.1999999999998</v>
      </c>
      <c r="AC3391" t="str">
        <f>'ListaN69 09-02-2025'!AF3389</f>
        <v>Aumento</v>
      </c>
    </row>
    <row r="3392" spans="1:29" x14ac:dyDescent="0.2">
      <c r="A3392" s="1" t="s">
        <v>2614</v>
      </c>
      <c r="B3392" t="s">
        <v>3908</v>
      </c>
      <c r="C3392" s="45" t="s">
        <v>4993</v>
      </c>
      <c r="D3392">
        <v>21</v>
      </c>
      <c r="E3392" s="4">
        <f>IFERROR(VLOOKUP(A3392,'ListaN69 09-02-2025'!$A$9:$E$9716,5,0)*IF($C$3="SI",((D7389/100)+1),1)*IF(AND($C$3="SI",$C$4="SI"),IF(D7389=21,0.92,IF(D7389=10.5,0.96,1)),1)*IF(ISNUMBER($C$5),1-$C$5,1),"-")</f>
        <v>2678.4</v>
      </c>
      <c r="F3392" s="4">
        <f t="shared" si="52"/>
        <v>2678.4</v>
      </c>
      <c r="AC3392" t="str">
        <f>'ListaN69 09-02-2025'!AF3390</f>
        <v>Aumento</v>
      </c>
    </row>
    <row r="3393" spans="1:29" x14ac:dyDescent="0.2">
      <c r="A3393" s="1" t="s">
        <v>2615</v>
      </c>
      <c r="B3393" t="s">
        <v>3909</v>
      </c>
      <c r="C3393" s="45" t="s">
        <v>4949</v>
      </c>
      <c r="D3393">
        <v>21</v>
      </c>
      <c r="E3393" s="4">
        <f>IFERROR(VLOOKUP(A3393,'ListaN69 09-02-2025'!$A$9:$E$9716,5,0)*IF($C$3="SI",((D7390/100)+1),1)*IF(AND($C$3="SI",$C$4="SI"),IF(D7390=21,0.92,IF(D7390=10.5,0.96,1)),1)*IF(ISNUMBER($C$5),1-$C$5,1),"-")</f>
        <v>3064.8</v>
      </c>
      <c r="F3393" s="4">
        <f t="shared" si="52"/>
        <v>3064.8</v>
      </c>
      <c r="AC3393" t="str">
        <f>'ListaN69 09-02-2025'!AF3391</f>
        <v>Aumento</v>
      </c>
    </row>
    <row r="3394" spans="1:29" x14ac:dyDescent="0.2">
      <c r="C3394" s="45"/>
      <c r="E3394" s="4" t="str">
        <f>IFERROR(VLOOKUP(A3394,'ListaN69 09-02-2025'!$A$9:$E$9716,5,0)*IF($C$3="SI",((D7391/100)+1),1)*IF(AND($C$3="SI",$C$4="SI"),IF(D7391=21,0.92,IF(D7391=10.5,0.96,1)),1)*IF(ISNUMBER($C$5),1-$C$5,1),"-")</f>
        <v>-</v>
      </c>
      <c r="F3394" s="4" t="str">
        <f t="shared" si="52"/>
        <v>-</v>
      </c>
      <c r="AC3394" t="str">
        <f>'ListaN69 09-02-2025'!AF3392</f>
        <v>Blanco</v>
      </c>
    </row>
    <row r="3395" spans="1:29" x14ac:dyDescent="0.2">
      <c r="B3395" t="s">
        <v>1279</v>
      </c>
      <c r="C3395" s="45"/>
      <c r="E3395" s="4" t="str">
        <f>IFERROR(VLOOKUP(A3395,'ListaN69 09-02-2025'!$A$9:$E$9716,5,0)*IF($C$3="SI",((D7392/100)+1),1)*IF(AND($C$3="SI",$C$4="SI"),IF(D7392=21,0.92,IF(D7392=10.5,0.96,1)),1)*IF(ISNUMBER($C$5),1-$C$5,1),"-")</f>
        <v>-</v>
      </c>
      <c r="F3395" s="4" t="str">
        <f t="shared" si="52"/>
        <v>-</v>
      </c>
      <c r="AC3395" t="str">
        <f>'ListaN69 09-02-2025'!AF3393</f>
        <v>Titulo</v>
      </c>
    </row>
    <row r="3396" spans="1:29" x14ac:dyDescent="0.2">
      <c r="C3396" s="45"/>
      <c r="E3396" s="4" t="str">
        <f>IFERROR(VLOOKUP(A3396,'ListaN69 09-02-2025'!$A$9:$E$9716,5,0)*IF($C$3="SI",((D7393/100)+1),1)*IF(AND($C$3="SI",$C$4="SI"),IF(D7393=21,0.92,IF(D7393=10.5,0.96,1)),1)*IF(ISNUMBER($C$5),1-$C$5,1),"-")</f>
        <v>-</v>
      </c>
      <c r="F3396" s="4" t="str">
        <f t="shared" si="52"/>
        <v>-</v>
      </c>
      <c r="AC3396" t="str">
        <f>'ListaN69 09-02-2025'!AF3394</f>
        <v>Blanco</v>
      </c>
    </row>
    <row r="3397" spans="1:29" x14ac:dyDescent="0.2">
      <c r="A3397" s="1" t="s">
        <v>1280</v>
      </c>
      <c r="B3397" t="s">
        <v>1281</v>
      </c>
      <c r="C3397" s="45" t="s">
        <v>4946</v>
      </c>
      <c r="D3397">
        <v>21</v>
      </c>
      <c r="E3397" s="4">
        <f>IFERROR(VLOOKUP(A3397,'ListaN69 09-02-2025'!$A$9:$E$9716,5,0)*IF($C$3="SI",((D7394/100)+1),1)*IF(AND($C$3="SI",$C$4="SI"),IF(D7394=21,0.92,IF(D7394=10.5,0.96,1)),1)*IF(ISNUMBER($C$5),1-$C$5,1),"-")</f>
        <v>3983.8029999999999</v>
      </c>
      <c r="F3397" s="4">
        <f t="shared" si="52"/>
        <v>3983.8029999999999</v>
      </c>
      <c r="AC3397" t="str">
        <f>'ListaN69 09-02-2025'!AF3395</f>
        <v>Igual</v>
      </c>
    </row>
    <row r="3398" spans="1:29" x14ac:dyDescent="0.2">
      <c r="A3398" s="1" t="s">
        <v>1282</v>
      </c>
      <c r="B3398" t="s">
        <v>1283</v>
      </c>
      <c r="C3398" s="45" t="s">
        <v>4962</v>
      </c>
      <c r="D3398">
        <v>21</v>
      </c>
      <c r="E3398" s="4">
        <f>IFERROR(VLOOKUP(A3398,'ListaN69 09-02-2025'!$A$9:$E$9716,5,0)*IF($C$3="SI",((D7395/100)+1),1)*IF(AND($C$3="SI",$C$4="SI"),IF(D7395=21,0.92,IF(D7395=10.5,0.96,1)),1)*IF(ISNUMBER($C$5),1-$C$5,1),"-")</f>
        <v>8750.5429999999997</v>
      </c>
      <c r="F3398" s="4">
        <f t="shared" si="52"/>
        <v>8750.5429999999997</v>
      </c>
      <c r="AC3398" t="str">
        <f>'ListaN69 09-02-2025'!AF3396</f>
        <v>Igual</v>
      </c>
    </row>
    <row r="3399" spans="1:29" x14ac:dyDescent="0.2">
      <c r="C3399" s="45"/>
      <c r="E3399" s="4" t="str">
        <f>IFERROR(VLOOKUP(A3399,'ListaN69 09-02-2025'!$A$9:$E$9716,5,0)*IF($C$3="SI",((D7396/100)+1),1)*IF(AND($C$3="SI",$C$4="SI"),IF(D7396=21,0.92,IF(D7396=10.5,0.96,1)),1)*IF(ISNUMBER($C$5),1-$C$5,1),"-")</f>
        <v>-</v>
      </c>
      <c r="F3399" s="4" t="str">
        <f t="shared" si="52"/>
        <v>-</v>
      </c>
      <c r="AC3399" t="str">
        <f>'ListaN69 09-02-2025'!AF3397</f>
        <v>Blanco</v>
      </c>
    </row>
    <row r="3400" spans="1:29" x14ac:dyDescent="0.2">
      <c r="B3400" t="s">
        <v>1284</v>
      </c>
      <c r="C3400" s="45"/>
      <c r="E3400" s="4" t="str">
        <f>IFERROR(VLOOKUP(A3400,'ListaN69 09-02-2025'!$A$9:$E$9716,5,0)*IF($C$3="SI",((D7397/100)+1),1)*IF(AND($C$3="SI",$C$4="SI"),IF(D7397=21,0.92,IF(D7397=10.5,0.96,1)),1)*IF(ISNUMBER($C$5),1-$C$5,1),"-")</f>
        <v>-</v>
      </c>
      <c r="F3400" s="4" t="str">
        <f t="shared" si="52"/>
        <v>-</v>
      </c>
      <c r="AC3400" t="str">
        <f>'ListaN69 09-02-2025'!AF3398</f>
        <v>Titulo</v>
      </c>
    </row>
    <row r="3401" spans="1:29" x14ac:dyDescent="0.2">
      <c r="C3401" s="45"/>
      <c r="E3401" s="4" t="str">
        <f>IFERROR(VLOOKUP(A3401,'ListaN69 09-02-2025'!$A$9:$E$9716,5,0)*IF($C$3="SI",((D7398/100)+1),1)*IF(AND($C$3="SI",$C$4="SI"),IF(D7398=21,0.92,IF(D7398=10.5,0.96,1)),1)*IF(ISNUMBER($C$5),1-$C$5,1),"-")</f>
        <v>-</v>
      </c>
      <c r="F3401" s="4" t="str">
        <f t="shared" si="52"/>
        <v>-</v>
      </c>
      <c r="AC3401" t="str">
        <f>'ListaN69 09-02-2025'!AF3399</f>
        <v>Blanco</v>
      </c>
    </row>
    <row r="3402" spans="1:29" x14ac:dyDescent="0.2">
      <c r="A3402" s="1">
        <v>8430</v>
      </c>
      <c r="B3402" t="s">
        <v>1286</v>
      </c>
      <c r="C3402" s="45" t="s">
        <v>5122</v>
      </c>
      <c r="D3402">
        <v>21</v>
      </c>
      <c r="E3402" s="4">
        <f>IFERROR(VLOOKUP(A3402,'ListaN69 09-02-2025'!$A$9:$E$9716,5,0)*IF($C$3="SI",((D7399/100)+1),1)*IF(AND($C$3="SI",$C$4="SI"),IF(D7399=21,0.92,IF(D7399=10.5,0.96,1)),1)*IF(ISNUMBER($C$5),1-$C$5,1),"-")</f>
        <v>1390.87</v>
      </c>
      <c r="F3402" s="4">
        <f t="shared" si="52"/>
        <v>1390.87</v>
      </c>
      <c r="AC3402" t="str">
        <f>'ListaN69 09-02-2025'!AF3400</f>
        <v>Igual</v>
      </c>
    </row>
    <row r="3403" spans="1:29" x14ac:dyDescent="0.2">
      <c r="A3403" s="1">
        <v>8440</v>
      </c>
      <c r="B3403" t="s">
        <v>1285</v>
      </c>
      <c r="C3403" s="45" t="s">
        <v>4952</v>
      </c>
      <c r="D3403">
        <v>21</v>
      </c>
      <c r="E3403" s="4">
        <f>IFERROR(VLOOKUP(A3403,'ListaN69 09-02-2025'!$A$9:$E$9716,5,0)*IF($C$3="SI",((D7400/100)+1),1)*IF(AND($C$3="SI",$C$4="SI"),IF(D7400=21,0.92,IF(D7400=10.5,0.96,1)),1)*IF(ISNUMBER($C$5),1-$C$5,1),"-")</f>
        <v>470.62799999999999</v>
      </c>
      <c r="F3403" s="4">
        <f t="shared" si="52"/>
        <v>470.62799999999999</v>
      </c>
      <c r="AC3403" t="str">
        <f>'ListaN69 09-02-2025'!AF3401</f>
        <v>Igual</v>
      </c>
    </row>
    <row r="3404" spans="1:29" x14ac:dyDescent="0.2">
      <c r="A3404" s="1" t="s">
        <v>6498</v>
      </c>
      <c r="B3404" t="s">
        <v>6499</v>
      </c>
      <c r="C3404" s="45" t="s">
        <v>4961</v>
      </c>
      <c r="D3404">
        <v>21</v>
      </c>
      <c r="E3404" s="4">
        <f>IFERROR(VLOOKUP(A3404,'ListaN69 09-02-2025'!$A$9:$E$9716,5,0)*IF($C$3="SI",((D7401/100)+1),1)*IF(AND($C$3="SI",$C$4="SI"),IF(D7401=21,0.92,IF(D7401=10.5,0.96,1)),1)*IF(ISNUMBER($C$5),1-$C$5,1),"-")</f>
        <v>9399.2999999999993</v>
      </c>
      <c r="F3404" s="4">
        <f t="shared" si="52"/>
        <v>9399.2999999999993</v>
      </c>
      <c r="AC3404" t="str">
        <f>'ListaN69 09-02-2025'!AF3402</f>
        <v>Bajo</v>
      </c>
    </row>
    <row r="3405" spans="1:29" x14ac:dyDescent="0.2">
      <c r="A3405" s="1" t="s">
        <v>4007</v>
      </c>
      <c r="B3405" t="s">
        <v>4008</v>
      </c>
      <c r="C3405" s="45" t="s">
        <v>4993</v>
      </c>
      <c r="D3405">
        <v>21</v>
      </c>
      <c r="E3405" s="4">
        <f>IFERROR(VLOOKUP(A3405,'ListaN69 09-02-2025'!$A$9:$E$9716,5,0)*IF($C$3="SI",((D7402/100)+1),1)*IF(AND($C$3="SI",$C$4="SI"),IF(D7402=21,0.92,IF(D7402=10.5,0.96,1)),1)*IF(ISNUMBER($C$5),1-$C$5,1),"-")</f>
        <v>1554.568</v>
      </c>
      <c r="F3405" s="4">
        <f t="shared" si="52"/>
        <v>1554.568</v>
      </c>
      <c r="AC3405" t="str">
        <f>'ListaN69 09-02-2025'!AF3403</f>
        <v>Igual</v>
      </c>
    </row>
    <row r="3406" spans="1:29" x14ac:dyDescent="0.2">
      <c r="A3406" s="1" t="s">
        <v>4003</v>
      </c>
      <c r="B3406" t="s">
        <v>4004</v>
      </c>
      <c r="C3406" s="45" t="s">
        <v>4993</v>
      </c>
      <c r="D3406">
        <v>21</v>
      </c>
      <c r="E3406" s="4">
        <f>IFERROR(VLOOKUP(A3406,'ListaN69 09-02-2025'!$A$9:$E$9716,5,0)*IF($C$3="SI",((D7403/100)+1),1)*IF(AND($C$3="SI",$C$4="SI"),IF(D7403=21,0.92,IF(D7403=10.5,0.96,1)),1)*IF(ISNUMBER($C$5),1-$C$5,1),"-")</f>
        <v>1559.0609999999999</v>
      </c>
      <c r="F3406" s="4">
        <f t="shared" ref="F3406:F3469" si="53">IFERROR(E3406*IF(ISNUMBER($C$6),1+$C$6,1),"-")</f>
        <v>1559.0609999999999</v>
      </c>
      <c r="AC3406" t="str">
        <f>'ListaN69 09-02-2025'!AF3404</f>
        <v>Igual</v>
      </c>
    </row>
    <row r="3407" spans="1:29" x14ac:dyDescent="0.2">
      <c r="A3407" s="1" t="s">
        <v>4005</v>
      </c>
      <c r="B3407" t="s">
        <v>4006</v>
      </c>
      <c r="C3407" s="45" t="s">
        <v>4993</v>
      </c>
      <c r="D3407">
        <v>21</v>
      </c>
      <c r="E3407" s="4">
        <f>IFERROR(VLOOKUP(A3407,'ListaN69 09-02-2025'!$A$9:$E$9716,5,0)*IF($C$3="SI",((D7404/100)+1),1)*IF(AND($C$3="SI",$C$4="SI"),IF(D7404=21,0.92,IF(D7404=10.5,0.96,1)),1)*IF(ISNUMBER($C$5),1-$C$5,1),"-")</f>
        <v>1758.681</v>
      </c>
      <c r="F3407" s="4">
        <f t="shared" si="53"/>
        <v>1758.681</v>
      </c>
      <c r="AC3407" t="str">
        <f>'ListaN69 09-02-2025'!AF3405</f>
        <v>Igual</v>
      </c>
    </row>
    <row r="3408" spans="1:29" x14ac:dyDescent="0.2">
      <c r="A3408" s="1" t="s">
        <v>4773</v>
      </c>
      <c r="B3408" t="s">
        <v>4774</v>
      </c>
      <c r="C3408" s="45" t="s">
        <v>5285</v>
      </c>
      <c r="D3408">
        <v>21</v>
      </c>
      <c r="E3408" s="4">
        <f>IFERROR(VLOOKUP(A3408,'ListaN69 09-02-2025'!$A$9:$E$9716,5,0)*IF($C$3="SI",((D7405/100)+1),1)*IF(AND($C$3="SI",$C$4="SI"),IF(D7405=21,0.92,IF(D7405=10.5,0.96,1)),1)*IF(ISNUMBER($C$5),1-$C$5,1),"-")</f>
        <v>385</v>
      </c>
      <c r="F3408" s="4">
        <f t="shared" si="53"/>
        <v>385</v>
      </c>
      <c r="AC3408" t="str">
        <f>'ListaN69 09-02-2025'!AF3406</f>
        <v>Igual</v>
      </c>
    </row>
    <row r="3409" spans="1:29" x14ac:dyDescent="0.2">
      <c r="A3409" s="1" t="s">
        <v>4775</v>
      </c>
      <c r="B3409" t="s">
        <v>4776</v>
      </c>
      <c r="C3409" s="45" t="s">
        <v>5285</v>
      </c>
      <c r="D3409">
        <v>21</v>
      </c>
      <c r="E3409" s="4">
        <f>IFERROR(VLOOKUP(A3409,'ListaN69 09-02-2025'!$A$9:$E$9716,5,0)*IF($C$3="SI",((D7406/100)+1),1)*IF(AND($C$3="SI",$C$4="SI"),IF(D7406=21,0.92,IF(D7406=10.5,0.96,1)),1)*IF(ISNUMBER($C$5),1-$C$5,1),"-")</f>
        <v>385</v>
      </c>
      <c r="F3409" s="4">
        <f t="shared" si="53"/>
        <v>385</v>
      </c>
      <c r="AC3409" t="str">
        <f>'ListaN69 09-02-2025'!AF3407</f>
        <v>Igual</v>
      </c>
    </row>
    <row r="3410" spans="1:29" x14ac:dyDescent="0.2">
      <c r="A3410" s="1" t="s">
        <v>4527</v>
      </c>
      <c r="B3410" t="s">
        <v>4528</v>
      </c>
      <c r="C3410" s="45" t="s">
        <v>5285</v>
      </c>
      <c r="D3410">
        <v>21</v>
      </c>
      <c r="E3410" s="4">
        <f>IFERROR(VLOOKUP(A3410,'ListaN69 09-02-2025'!$A$9:$E$9716,5,0)*IF($C$3="SI",((D7407/100)+1),1)*IF(AND($C$3="SI",$C$4="SI"),IF(D7407=21,0.92,IF(D7407=10.5,0.96,1)),1)*IF(ISNUMBER($C$5),1-$C$5,1),"-")</f>
        <v>617.75</v>
      </c>
      <c r="F3410" s="4">
        <f t="shared" si="53"/>
        <v>617.75</v>
      </c>
      <c r="AC3410" t="str">
        <f>'ListaN69 09-02-2025'!AF3408</f>
        <v>Igual</v>
      </c>
    </row>
    <row r="3411" spans="1:29" x14ac:dyDescent="0.2">
      <c r="A3411" s="1" t="s">
        <v>4529</v>
      </c>
      <c r="B3411" t="s">
        <v>4530</v>
      </c>
      <c r="C3411" s="45" t="s">
        <v>5285</v>
      </c>
      <c r="D3411">
        <v>21</v>
      </c>
      <c r="E3411" s="4">
        <f>IFERROR(VLOOKUP(A3411,'ListaN69 09-02-2025'!$A$9:$E$9716,5,0)*IF($C$3="SI",((D7408/100)+1),1)*IF(AND($C$3="SI",$C$4="SI"),IF(D7408=21,0.92,IF(D7408=10.5,0.96,1)),1)*IF(ISNUMBER($C$5),1-$C$5,1),"-")</f>
        <v>649.25</v>
      </c>
      <c r="F3411" s="4">
        <f t="shared" si="53"/>
        <v>649.25</v>
      </c>
      <c r="AC3411" t="str">
        <f>'ListaN69 09-02-2025'!AF3409</f>
        <v>Igual</v>
      </c>
    </row>
    <row r="3412" spans="1:29" x14ac:dyDescent="0.2">
      <c r="C3412" s="45"/>
      <c r="E3412" s="4" t="str">
        <f>IFERROR(VLOOKUP(A3412,'ListaN69 09-02-2025'!$A$9:$E$9716,5,0)*IF($C$3="SI",((D7409/100)+1),1)*IF(AND($C$3="SI",$C$4="SI"),IF(D7409=21,0.92,IF(D7409=10.5,0.96,1)),1)*IF(ISNUMBER($C$5),1-$C$5,1),"-")</f>
        <v>-</v>
      </c>
      <c r="F3412" s="4" t="str">
        <f t="shared" si="53"/>
        <v>-</v>
      </c>
      <c r="AC3412" t="str">
        <f>'ListaN69 09-02-2025'!AF3410</f>
        <v>Blanco</v>
      </c>
    </row>
    <row r="3413" spans="1:29" x14ac:dyDescent="0.2">
      <c r="B3413" t="s">
        <v>1287</v>
      </c>
      <c r="C3413" s="45"/>
      <c r="E3413" s="4" t="str">
        <f>IFERROR(VLOOKUP(A3413,'ListaN69 09-02-2025'!$A$9:$E$9716,5,0)*IF($C$3="SI",((D7410/100)+1),1)*IF(AND($C$3="SI",$C$4="SI"),IF(D7410=21,0.92,IF(D7410=10.5,0.96,1)),1)*IF(ISNUMBER($C$5),1-$C$5,1),"-")</f>
        <v>-</v>
      </c>
      <c r="F3413" s="4" t="str">
        <f t="shared" si="53"/>
        <v>-</v>
      </c>
      <c r="AC3413" t="str">
        <f>'ListaN69 09-02-2025'!AF3411</f>
        <v>Titulo</v>
      </c>
    </row>
    <row r="3414" spans="1:29" x14ac:dyDescent="0.2">
      <c r="C3414" s="45"/>
      <c r="E3414" s="4" t="str">
        <f>IFERROR(VLOOKUP(A3414,'ListaN69 09-02-2025'!$A$9:$E$9716,5,0)*IF($C$3="SI",((D7411/100)+1),1)*IF(AND($C$3="SI",$C$4="SI"),IF(D7411=21,0.92,IF(D7411=10.5,0.96,1)),1)*IF(ISNUMBER($C$5),1-$C$5,1),"-")</f>
        <v>-</v>
      </c>
      <c r="F3414" s="4" t="str">
        <f t="shared" si="53"/>
        <v>-</v>
      </c>
      <c r="AC3414" t="str">
        <f>'ListaN69 09-02-2025'!AF3412</f>
        <v>Blanco</v>
      </c>
    </row>
    <row r="3415" spans="1:29" x14ac:dyDescent="0.2">
      <c r="A3415" s="1" t="s">
        <v>1296</v>
      </c>
      <c r="B3415" t="s">
        <v>1297</v>
      </c>
      <c r="C3415" s="45" t="s">
        <v>4946</v>
      </c>
      <c r="D3415">
        <v>21</v>
      </c>
      <c r="E3415" s="4">
        <f>IFERROR(VLOOKUP(A3415,'ListaN69 09-02-2025'!$A$9:$E$9716,5,0)*IF($C$3="SI",((D7412/100)+1),1)*IF(AND($C$3="SI",$C$4="SI"),IF(D7412=21,0.92,IF(D7412=10.5,0.96,1)),1)*IF(ISNUMBER($C$5),1-$C$5,1),"-")</f>
        <v>108802</v>
      </c>
      <c r="F3415" s="4">
        <f t="shared" si="53"/>
        <v>108802</v>
      </c>
      <c r="AC3415" t="str">
        <f>'ListaN69 09-02-2025'!AF3413</f>
        <v>Igual</v>
      </c>
    </row>
    <row r="3416" spans="1:29" x14ac:dyDescent="0.2">
      <c r="A3416" s="1" t="s">
        <v>1294</v>
      </c>
      <c r="B3416" t="s">
        <v>1295</v>
      </c>
      <c r="C3416" s="45" t="s">
        <v>4961</v>
      </c>
      <c r="D3416">
        <v>21</v>
      </c>
      <c r="E3416" s="4">
        <f>IFERROR(VLOOKUP(A3416,'ListaN69 09-02-2025'!$A$9:$E$9716,5,0)*IF($C$3="SI",((D7413/100)+1),1)*IF(AND($C$3="SI",$C$4="SI"),IF(D7413=21,0.92,IF(D7413=10.5,0.96,1)),1)*IF(ISNUMBER($C$5),1-$C$5,1),"-")</f>
        <v>169935.337</v>
      </c>
      <c r="F3416" s="4">
        <f t="shared" si="53"/>
        <v>169935.337</v>
      </c>
      <c r="AC3416" t="str">
        <f>'ListaN69 09-02-2025'!AF3414</f>
        <v>Igual</v>
      </c>
    </row>
    <row r="3417" spans="1:29" x14ac:dyDescent="0.2">
      <c r="A3417" s="1" t="s">
        <v>1288</v>
      </c>
      <c r="B3417" t="s">
        <v>1289</v>
      </c>
      <c r="C3417" s="45" t="s">
        <v>4993</v>
      </c>
      <c r="D3417">
        <v>10.5</v>
      </c>
      <c r="E3417" s="4">
        <f>IFERROR(VLOOKUP(A3417,'ListaN69 09-02-2025'!$A$9:$E$9716,5,0)*IF($C$3="SI",((D7414/100)+1),1)*IF(AND($C$3="SI",$C$4="SI"),IF(D7414=21,0.92,IF(D7414=10.5,0.96,1)),1)*IF(ISNUMBER($C$5),1-$C$5,1),"-")</f>
        <v>7856.1229999999996</v>
      </c>
      <c r="F3417" s="4">
        <f t="shared" si="53"/>
        <v>7856.1229999999996</v>
      </c>
      <c r="AC3417" t="str">
        <f>'ListaN69 09-02-2025'!AF3415</f>
        <v>Igual</v>
      </c>
    </row>
    <row r="3418" spans="1:29" x14ac:dyDescent="0.2">
      <c r="A3418" s="1" t="s">
        <v>1290</v>
      </c>
      <c r="B3418" t="s">
        <v>1291</v>
      </c>
      <c r="C3418" s="45" t="s">
        <v>5028</v>
      </c>
      <c r="D3418">
        <v>10.5</v>
      </c>
      <c r="E3418" s="4">
        <f>IFERROR(VLOOKUP(A3418,'ListaN69 09-02-2025'!$A$9:$E$9716,5,0)*IF($C$3="SI",((D7415/100)+1),1)*IF(AND($C$3="SI",$C$4="SI"),IF(D7415=21,0.92,IF(D7415=10.5,0.96,1)),1)*IF(ISNUMBER($C$5),1-$C$5,1),"-")</f>
        <v>12306.2</v>
      </c>
      <c r="F3418" s="4">
        <f t="shared" si="53"/>
        <v>12306.2</v>
      </c>
      <c r="AC3418" t="str">
        <f>'ListaN69 09-02-2025'!AF3416</f>
        <v>Igual</v>
      </c>
    </row>
    <row r="3419" spans="1:29" x14ac:dyDescent="0.2">
      <c r="A3419" s="1" t="s">
        <v>1292</v>
      </c>
      <c r="B3419" t="s">
        <v>1293</v>
      </c>
      <c r="C3419" s="45" t="s">
        <v>4965</v>
      </c>
      <c r="D3419">
        <v>10.5</v>
      </c>
      <c r="E3419" s="4">
        <f>IFERROR(VLOOKUP(A3419,'ListaN69 09-02-2025'!$A$9:$E$9716,5,0)*IF($C$3="SI",((D7416/100)+1),1)*IF(AND($C$3="SI",$C$4="SI"),IF(D7416=21,0.92,IF(D7416=10.5,0.96,1)),1)*IF(ISNUMBER($C$5),1-$C$5,1),"-")</f>
        <v>3777.9810000000002</v>
      </c>
      <c r="F3419" s="4">
        <f t="shared" si="53"/>
        <v>3777.9810000000002</v>
      </c>
      <c r="AC3419" t="str">
        <f>'ListaN69 09-02-2025'!AF3417</f>
        <v>Igual</v>
      </c>
    </row>
    <row r="3420" spans="1:29" x14ac:dyDescent="0.2">
      <c r="A3420" s="1" t="s">
        <v>1298</v>
      </c>
      <c r="B3420" t="s">
        <v>1299</v>
      </c>
      <c r="C3420" s="45" t="s">
        <v>4946</v>
      </c>
      <c r="D3420">
        <v>21</v>
      </c>
      <c r="E3420" s="4">
        <f>IFERROR(VLOOKUP(A3420,'ListaN69 09-02-2025'!$A$9:$E$9716,5,0)*IF($C$3="SI",((D7417/100)+1),1)*IF(AND($C$3="SI",$C$4="SI"),IF(D7417=21,0.92,IF(D7417=10.5,0.96,1)),1)*IF(ISNUMBER($C$5),1-$C$5,1),"-")</f>
        <v>34739.08</v>
      </c>
      <c r="F3420" s="4">
        <f t="shared" si="53"/>
        <v>34739.08</v>
      </c>
      <c r="AC3420" t="str">
        <f>'ListaN69 09-02-2025'!AF3418</f>
        <v>Igual</v>
      </c>
    </row>
    <row r="3421" spans="1:29" x14ac:dyDescent="0.2">
      <c r="C3421" s="45"/>
      <c r="E3421" s="4" t="str">
        <f>IFERROR(VLOOKUP(A3421,'ListaN69 09-02-2025'!$A$9:$E$9716,5,0)*IF($C$3="SI",((D7418/100)+1),1)*IF(AND($C$3="SI",$C$4="SI"),IF(D7418=21,0.92,IF(D7418=10.5,0.96,1)),1)*IF(ISNUMBER($C$5),1-$C$5,1),"-")</f>
        <v>-</v>
      </c>
      <c r="F3421" s="4" t="str">
        <f t="shared" si="53"/>
        <v>-</v>
      </c>
      <c r="AC3421" t="str">
        <f>'ListaN69 09-02-2025'!AF3419</f>
        <v>Blanco</v>
      </c>
    </row>
    <row r="3422" spans="1:29" x14ac:dyDescent="0.2">
      <c r="B3422" t="s">
        <v>1301</v>
      </c>
      <c r="C3422" s="45"/>
      <c r="E3422" s="4" t="str">
        <f>IFERROR(VLOOKUP(A3422,'ListaN69 09-02-2025'!$A$9:$E$9716,5,0)*IF($C$3="SI",((D7419/100)+1),1)*IF(AND($C$3="SI",$C$4="SI"),IF(D7419=21,0.92,IF(D7419=10.5,0.96,1)),1)*IF(ISNUMBER($C$5),1-$C$5,1),"-")</f>
        <v>-</v>
      </c>
      <c r="F3422" s="4" t="str">
        <f t="shared" si="53"/>
        <v>-</v>
      </c>
      <c r="AC3422" t="str">
        <f>'ListaN69 09-02-2025'!AF3420</f>
        <v>Titulo</v>
      </c>
    </row>
    <row r="3423" spans="1:29" x14ac:dyDescent="0.2">
      <c r="C3423" s="45"/>
      <c r="E3423" s="4" t="str">
        <f>IFERROR(VLOOKUP(A3423,'ListaN69 09-02-2025'!$A$9:$E$9716,5,0)*IF($C$3="SI",((D7420/100)+1),1)*IF(AND($C$3="SI",$C$4="SI"),IF(D7420=21,0.92,IF(D7420=10.5,0.96,1)),1)*IF(ISNUMBER($C$5),1-$C$5,1),"-")</f>
        <v>-</v>
      </c>
      <c r="F3423" s="4" t="str">
        <f t="shared" si="53"/>
        <v>-</v>
      </c>
      <c r="AC3423" t="str">
        <f>'ListaN69 09-02-2025'!AF3421</f>
        <v>Blanco</v>
      </c>
    </row>
    <row r="3424" spans="1:29" x14ac:dyDescent="0.2">
      <c r="A3424" s="1" t="s">
        <v>1302</v>
      </c>
      <c r="B3424" t="s">
        <v>1303</v>
      </c>
      <c r="C3424" s="45" t="s">
        <v>4964</v>
      </c>
      <c r="D3424">
        <v>21</v>
      </c>
      <c r="E3424" s="4">
        <f>IFERROR(VLOOKUP(A3424,'ListaN69 09-02-2025'!$A$9:$E$9716,5,0)*IF($C$3="SI",((D7421/100)+1),1)*IF(AND($C$3="SI",$C$4="SI"),IF(D7421=21,0.92,IF(D7421=10.5,0.96,1)),1)*IF(ISNUMBER($C$5),1-$C$5,1),"-")</f>
        <v>17067.150000000001</v>
      </c>
      <c r="F3424" s="4">
        <f t="shared" si="53"/>
        <v>17067.150000000001</v>
      </c>
      <c r="AC3424" t="str">
        <f>'ListaN69 09-02-2025'!AF3422</f>
        <v>Bajo</v>
      </c>
    </row>
    <row r="3425" spans="1:29" x14ac:dyDescent="0.2">
      <c r="A3425" s="1" t="s">
        <v>1304</v>
      </c>
      <c r="B3425" t="s">
        <v>1925</v>
      </c>
      <c r="C3425" s="45" t="s">
        <v>4964</v>
      </c>
      <c r="D3425">
        <v>21</v>
      </c>
      <c r="E3425" s="4">
        <f>IFERROR(VLOOKUP(A3425,'ListaN69 09-02-2025'!$A$9:$E$9716,5,0)*IF($C$3="SI",((D7422/100)+1),1)*IF(AND($C$3="SI",$C$4="SI"),IF(D7422=21,0.92,IF(D7422=10.5,0.96,1)),1)*IF(ISNUMBER($C$5),1-$C$5,1),"-")</f>
        <v>22756.2</v>
      </c>
      <c r="F3425" s="4">
        <f t="shared" si="53"/>
        <v>22756.2</v>
      </c>
      <c r="AC3425" t="str">
        <f>'ListaN69 09-02-2025'!AF3423</f>
        <v>Bajo</v>
      </c>
    </row>
    <row r="3426" spans="1:29" x14ac:dyDescent="0.2">
      <c r="C3426" s="45"/>
      <c r="E3426" s="4" t="str">
        <f>IFERROR(VLOOKUP(A3426,'ListaN69 09-02-2025'!$A$9:$E$9716,5,0)*IF($C$3="SI",((D7423/100)+1),1)*IF(AND($C$3="SI",$C$4="SI"),IF(D7423=21,0.92,IF(D7423=10.5,0.96,1)),1)*IF(ISNUMBER($C$5),1-$C$5,1),"-")</f>
        <v>-</v>
      </c>
      <c r="F3426" s="4" t="str">
        <f t="shared" si="53"/>
        <v>-</v>
      </c>
      <c r="AC3426" t="str">
        <f>'ListaN69 09-02-2025'!AF3424</f>
        <v>Blanco</v>
      </c>
    </row>
    <row r="3427" spans="1:29" x14ac:dyDescent="0.2">
      <c r="B3427" t="s">
        <v>1305</v>
      </c>
      <c r="C3427" s="45"/>
      <c r="E3427" s="4" t="str">
        <f>IFERROR(VLOOKUP(A3427,'ListaN69 09-02-2025'!$A$9:$E$9716,5,0)*IF($C$3="SI",((D7424/100)+1),1)*IF(AND($C$3="SI",$C$4="SI"),IF(D7424=21,0.92,IF(D7424=10.5,0.96,1)),1)*IF(ISNUMBER($C$5),1-$C$5,1),"-")</f>
        <v>-</v>
      </c>
      <c r="F3427" s="4" t="str">
        <f t="shared" si="53"/>
        <v>-</v>
      </c>
      <c r="AC3427" t="str">
        <f>'ListaN69 09-02-2025'!AF3425</f>
        <v>Titulo</v>
      </c>
    </row>
    <row r="3428" spans="1:29" x14ac:dyDescent="0.2">
      <c r="C3428" s="45"/>
      <c r="E3428" s="4" t="str">
        <f>IFERROR(VLOOKUP(A3428,'ListaN69 09-02-2025'!$A$9:$E$9716,5,0)*IF($C$3="SI",((D7425/100)+1),1)*IF(AND($C$3="SI",$C$4="SI"),IF(D7425=21,0.92,IF(D7425=10.5,0.96,1)),1)*IF(ISNUMBER($C$5),1-$C$5,1),"-")</f>
        <v>-</v>
      </c>
      <c r="F3428" s="4" t="str">
        <f t="shared" si="53"/>
        <v>-</v>
      </c>
      <c r="AC3428" t="str">
        <f>'ListaN69 09-02-2025'!AF3426</f>
        <v>Blanco</v>
      </c>
    </row>
    <row r="3429" spans="1:29" x14ac:dyDescent="0.2">
      <c r="A3429" s="1" t="s">
        <v>5537</v>
      </c>
      <c r="B3429" t="s">
        <v>5960</v>
      </c>
      <c r="C3429" s="45" t="s">
        <v>4951</v>
      </c>
      <c r="D3429">
        <v>21</v>
      </c>
      <c r="E3429" s="4">
        <f>IFERROR(VLOOKUP(A3429,'ListaN69 09-02-2025'!$A$9:$E$9716,5,0)*IF($C$3="SI",((D7426/100)+1),1)*IF(AND($C$3="SI",$C$4="SI"),IF(D7426=21,0.92,IF(D7426=10.5,0.96,1)),1)*IF(ISNUMBER($C$5),1-$C$5,1),"-")</f>
        <v>1187.575</v>
      </c>
      <c r="F3429" s="4">
        <f t="shared" si="53"/>
        <v>1187.575</v>
      </c>
      <c r="AC3429" t="str">
        <f>'ListaN69 09-02-2025'!AF3427</f>
        <v>Aumento</v>
      </c>
    </row>
    <row r="3430" spans="1:29" x14ac:dyDescent="0.2">
      <c r="A3430" s="1" t="s">
        <v>5538</v>
      </c>
      <c r="B3430" t="s">
        <v>5961</v>
      </c>
      <c r="C3430" s="45" t="s">
        <v>4951</v>
      </c>
      <c r="D3430">
        <v>21</v>
      </c>
      <c r="E3430" s="4">
        <f>IFERROR(VLOOKUP(A3430,'ListaN69 09-02-2025'!$A$9:$E$9716,5,0)*IF($C$3="SI",((D7427/100)+1),1)*IF(AND($C$3="SI",$C$4="SI"),IF(D7427=21,0.92,IF(D7427=10.5,0.96,1)),1)*IF(ISNUMBER($C$5),1-$C$5,1),"-")</f>
        <v>1376.617</v>
      </c>
      <c r="F3430" s="4">
        <f t="shared" si="53"/>
        <v>1376.617</v>
      </c>
      <c r="AC3430" t="str">
        <f>'ListaN69 09-02-2025'!AF3428</f>
        <v>Aumento</v>
      </c>
    </row>
    <row r="3431" spans="1:29" x14ac:dyDescent="0.2">
      <c r="A3431" s="1" t="s">
        <v>5539</v>
      </c>
      <c r="B3431" t="s">
        <v>5962</v>
      </c>
      <c r="C3431" s="45" t="s">
        <v>5123</v>
      </c>
      <c r="D3431">
        <v>21</v>
      </c>
      <c r="E3431" s="4">
        <f>IFERROR(VLOOKUP(A3431,'ListaN69 09-02-2025'!$A$9:$E$9716,5,0)*IF($C$3="SI",((D7428/100)+1),1)*IF(AND($C$3="SI",$C$4="SI"),IF(D7428=21,0.92,IF(D7428=10.5,0.96,1)),1)*IF(ISNUMBER($C$5),1-$C$5,1),"-")</f>
        <v>1793.425</v>
      </c>
      <c r="F3431" s="4">
        <f t="shared" si="53"/>
        <v>1793.425</v>
      </c>
      <c r="AC3431" t="str">
        <f>'ListaN69 09-02-2025'!AF3429</f>
        <v>Igual</v>
      </c>
    </row>
    <row r="3432" spans="1:29" x14ac:dyDescent="0.2">
      <c r="C3432" s="45"/>
      <c r="E3432" s="4" t="str">
        <f>IFERROR(VLOOKUP(A3432,'ListaN69 09-02-2025'!$A$9:$E$9716,5,0)*IF($C$3="SI",((D7429/100)+1),1)*IF(AND($C$3="SI",$C$4="SI"),IF(D7429=21,0.92,IF(D7429=10.5,0.96,1)),1)*IF(ISNUMBER($C$5),1-$C$5,1),"-")</f>
        <v>-</v>
      </c>
      <c r="F3432" s="4" t="str">
        <f t="shared" si="53"/>
        <v>-</v>
      </c>
      <c r="AC3432" t="str">
        <f>'ListaN69 09-02-2025'!AF3430</f>
        <v>Blanco</v>
      </c>
    </row>
    <row r="3433" spans="1:29" x14ac:dyDescent="0.2">
      <c r="B3433" t="s">
        <v>1306</v>
      </c>
      <c r="C3433" s="45"/>
      <c r="E3433" s="4" t="str">
        <f>IFERROR(VLOOKUP(A3433,'ListaN69 09-02-2025'!$A$9:$E$9716,5,0)*IF($C$3="SI",((D7430/100)+1),1)*IF(AND($C$3="SI",$C$4="SI"),IF(D7430=21,0.92,IF(D7430=10.5,0.96,1)),1)*IF(ISNUMBER($C$5),1-$C$5,1),"-")</f>
        <v>-</v>
      </c>
      <c r="F3433" s="4" t="str">
        <f t="shared" si="53"/>
        <v>-</v>
      </c>
      <c r="AC3433" t="str">
        <f>'ListaN69 09-02-2025'!AF3431</f>
        <v>Titulo</v>
      </c>
    </row>
    <row r="3434" spans="1:29" x14ac:dyDescent="0.2">
      <c r="C3434" s="45"/>
      <c r="E3434" s="4" t="str">
        <f>IFERROR(VLOOKUP(A3434,'ListaN69 09-02-2025'!$A$9:$E$9716,5,0)*IF($C$3="SI",((D7431/100)+1),1)*IF(AND($C$3="SI",$C$4="SI"),IF(D7431=21,0.92,IF(D7431=10.5,0.96,1)),1)*IF(ISNUMBER($C$5),1-$C$5,1),"-")</f>
        <v>-</v>
      </c>
      <c r="F3434" s="4" t="str">
        <f t="shared" si="53"/>
        <v>-</v>
      </c>
      <c r="AC3434" t="str">
        <f>'ListaN69 09-02-2025'!AF3432</f>
        <v>Blanco</v>
      </c>
    </row>
    <row r="3435" spans="1:29" x14ac:dyDescent="0.2">
      <c r="A3435" s="1" t="s">
        <v>1307</v>
      </c>
      <c r="B3435" t="s">
        <v>1308</v>
      </c>
      <c r="C3435" s="45" t="s">
        <v>4964</v>
      </c>
      <c r="D3435">
        <v>21</v>
      </c>
      <c r="E3435" s="4">
        <f>IFERROR(VLOOKUP(A3435,'ListaN69 09-02-2025'!$A$9:$E$9716,5,0)*IF($C$3="SI",((D7432/100)+1),1)*IF(AND($C$3="SI",$C$4="SI"),IF(D7432=21,0.92,IF(D7432=10.5,0.96,1)),1)*IF(ISNUMBER($C$5),1-$C$5,1),"-")</f>
        <v>7014.1639999999998</v>
      </c>
      <c r="F3435" s="4">
        <f t="shared" si="53"/>
        <v>7014.1639999999998</v>
      </c>
      <c r="AC3435" t="str">
        <f>'ListaN69 09-02-2025'!AF3433</f>
        <v>Igual</v>
      </c>
    </row>
    <row r="3436" spans="1:29" x14ac:dyDescent="0.2">
      <c r="C3436" s="45"/>
      <c r="E3436" s="4" t="str">
        <f>IFERROR(VLOOKUP(A3436,'ListaN69 09-02-2025'!$A$9:$E$9716,5,0)*IF($C$3="SI",((D7433/100)+1),1)*IF(AND($C$3="SI",$C$4="SI"),IF(D7433=21,0.92,IF(D7433=10.5,0.96,1)),1)*IF(ISNUMBER($C$5),1-$C$5,1),"-")</f>
        <v>-</v>
      </c>
      <c r="F3436" s="4" t="str">
        <f t="shared" si="53"/>
        <v>-</v>
      </c>
      <c r="AC3436" t="str">
        <f>'ListaN69 09-02-2025'!AF3434</f>
        <v>Blanco</v>
      </c>
    </row>
    <row r="3437" spans="1:29" x14ac:dyDescent="0.2">
      <c r="B3437" t="s">
        <v>1309</v>
      </c>
      <c r="C3437" s="45"/>
      <c r="E3437" s="4" t="str">
        <f>IFERROR(VLOOKUP(A3437,'ListaN69 09-02-2025'!$A$9:$E$9716,5,0)*IF($C$3="SI",((D7434/100)+1),1)*IF(AND($C$3="SI",$C$4="SI"),IF(D7434=21,0.92,IF(D7434=10.5,0.96,1)),1)*IF(ISNUMBER($C$5),1-$C$5,1),"-")</f>
        <v>-</v>
      </c>
      <c r="F3437" s="4" t="str">
        <f t="shared" si="53"/>
        <v>-</v>
      </c>
      <c r="AC3437" t="str">
        <f>'ListaN69 09-02-2025'!AF3435</f>
        <v>Titulo</v>
      </c>
    </row>
    <row r="3438" spans="1:29" x14ac:dyDescent="0.2">
      <c r="C3438" s="45"/>
      <c r="E3438" s="4" t="str">
        <f>IFERROR(VLOOKUP(A3438,'ListaN69 09-02-2025'!$A$9:$E$9716,5,0)*IF($C$3="SI",((D7435/100)+1),1)*IF(AND($C$3="SI",$C$4="SI"),IF(D7435=21,0.92,IF(D7435=10.5,0.96,1)),1)*IF(ISNUMBER($C$5),1-$C$5,1),"-")</f>
        <v>-</v>
      </c>
      <c r="F3438" s="4" t="str">
        <f t="shared" si="53"/>
        <v>-</v>
      </c>
      <c r="AC3438" t="str">
        <f>'ListaN69 09-02-2025'!AF3436</f>
        <v>Blanco</v>
      </c>
    </row>
    <row r="3439" spans="1:29" x14ac:dyDescent="0.2">
      <c r="A3439" s="1" t="s">
        <v>1311</v>
      </c>
      <c r="B3439" t="s">
        <v>1312</v>
      </c>
      <c r="C3439" s="45" t="s">
        <v>5081</v>
      </c>
      <c r="D3439">
        <v>21</v>
      </c>
      <c r="E3439" s="4">
        <f>IFERROR(VLOOKUP(A3439,'ListaN69 09-02-2025'!$A$9:$E$9716,5,0)*IF($C$3="SI",((D7436/100)+1),1)*IF(AND($C$3="SI",$C$4="SI"),IF(D7436=21,0.92,IF(D7436=10.5,0.96,1)),1)*IF(ISNUMBER($C$5),1-$C$5,1),"-")</f>
        <v>5461.3159999999998</v>
      </c>
      <c r="F3439" s="4">
        <f t="shared" si="53"/>
        <v>5461.3159999999998</v>
      </c>
      <c r="AC3439" t="str">
        <f>'ListaN69 09-02-2025'!AF3437</f>
        <v>Igual</v>
      </c>
    </row>
    <row r="3440" spans="1:29" x14ac:dyDescent="0.2">
      <c r="A3440" s="1" t="s">
        <v>1313</v>
      </c>
      <c r="B3440" t="s">
        <v>1314</v>
      </c>
      <c r="C3440" s="45" t="s">
        <v>4959</v>
      </c>
      <c r="D3440">
        <v>21</v>
      </c>
      <c r="E3440" s="4">
        <f>IFERROR(VLOOKUP(A3440,'ListaN69 09-02-2025'!$A$9:$E$9716,5,0)*IF($C$3="SI",((D7437/100)+1),1)*IF(AND($C$3="SI",$C$4="SI"),IF(D7437=21,0.92,IF(D7437=10.5,0.96,1)),1)*IF(ISNUMBER($C$5),1-$C$5,1),"-")</f>
        <v>31944.355</v>
      </c>
      <c r="F3440" s="4">
        <f t="shared" si="53"/>
        <v>31944.355</v>
      </c>
      <c r="AC3440" t="str">
        <f>'ListaN69 09-02-2025'!AF3438</f>
        <v>Igual</v>
      </c>
    </row>
    <row r="3441" spans="1:29" x14ac:dyDescent="0.2">
      <c r="A3441" s="1" t="s">
        <v>1556</v>
      </c>
      <c r="B3441" t="s">
        <v>1557</v>
      </c>
      <c r="C3441" s="45" t="s">
        <v>5020</v>
      </c>
      <c r="D3441">
        <v>21</v>
      </c>
      <c r="E3441" s="4">
        <f>IFERROR(VLOOKUP(A3441,'ListaN69 09-02-2025'!$A$9:$E$9716,5,0)*IF($C$3="SI",((D7438/100)+1),1)*IF(AND($C$3="SI",$C$4="SI"),IF(D7438=21,0.92,IF(D7438=10.5,0.96,1)),1)*IF(ISNUMBER($C$5),1-$C$5,1),"-")</f>
        <v>6294.9040000000005</v>
      </c>
      <c r="F3441" s="4">
        <f t="shared" si="53"/>
        <v>6294.9040000000005</v>
      </c>
      <c r="AC3441" t="str">
        <f>'ListaN69 09-02-2025'!AF3439</f>
        <v>Igual</v>
      </c>
    </row>
    <row r="3442" spans="1:29" x14ac:dyDescent="0.2">
      <c r="A3442" s="1" t="s">
        <v>1315</v>
      </c>
      <c r="B3442" t="s">
        <v>1316</v>
      </c>
      <c r="C3442" s="45" t="s">
        <v>4959</v>
      </c>
      <c r="D3442">
        <v>21</v>
      </c>
      <c r="E3442" s="4">
        <f>IFERROR(VLOOKUP(A3442,'ListaN69 09-02-2025'!$A$9:$E$9716,5,0)*IF($C$3="SI",((D7439/100)+1),1)*IF(AND($C$3="SI",$C$4="SI"),IF(D7439=21,0.92,IF(D7439=10.5,0.96,1)),1)*IF(ISNUMBER($C$5),1-$C$5,1),"-")</f>
        <v>2745.3389999999999</v>
      </c>
      <c r="F3442" s="4">
        <f t="shared" si="53"/>
        <v>2745.3389999999999</v>
      </c>
      <c r="AC3442" t="str">
        <f>'ListaN69 09-02-2025'!AF3440</f>
        <v>Igual</v>
      </c>
    </row>
    <row r="3443" spans="1:29" x14ac:dyDescent="0.2">
      <c r="A3443" s="1" t="s">
        <v>1317</v>
      </c>
      <c r="B3443" t="s">
        <v>1754</v>
      </c>
      <c r="C3443" s="45" t="s">
        <v>4959</v>
      </c>
      <c r="D3443">
        <v>21</v>
      </c>
      <c r="E3443" s="4">
        <f>IFERROR(VLOOKUP(A3443,'ListaN69 09-02-2025'!$A$9:$E$9716,5,0)*IF($C$3="SI",((D7440/100)+1),1)*IF(AND($C$3="SI",$C$4="SI"),IF(D7440=21,0.92,IF(D7440=10.5,0.96,1)),1)*IF(ISNUMBER($C$5),1-$C$5,1),"-")</f>
        <v>2737.6039999999998</v>
      </c>
      <c r="F3443" s="4">
        <f t="shared" si="53"/>
        <v>2737.6039999999998</v>
      </c>
      <c r="AC3443" t="str">
        <f>'ListaN69 09-02-2025'!AF3441</f>
        <v>Igual</v>
      </c>
    </row>
    <row r="3444" spans="1:29" x14ac:dyDescent="0.2">
      <c r="A3444" s="1" t="s">
        <v>1558</v>
      </c>
      <c r="B3444" t="s">
        <v>1559</v>
      </c>
      <c r="C3444" s="45" t="s">
        <v>4966</v>
      </c>
      <c r="D3444">
        <v>21</v>
      </c>
      <c r="E3444" s="4">
        <f>IFERROR(VLOOKUP(A3444,'ListaN69 09-02-2025'!$A$9:$E$9716,5,0)*IF($C$3="SI",((D7441/100)+1),1)*IF(AND($C$3="SI",$C$4="SI"),IF(D7441=21,0.92,IF(D7441=10.5,0.96,1)),1)*IF(ISNUMBER($C$5),1-$C$5,1),"-")</f>
        <v>10142.423000000001</v>
      </c>
      <c r="F3444" s="4">
        <f t="shared" si="53"/>
        <v>10142.423000000001</v>
      </c>
      <c r="AC3444" t="str">
        <f>'ListaN69 09-02-2025'!AF3442</f>
        <v>Igual</v>
      </c>
    </row>
    <row r="3445" spans="1:29" x14ac:dyDescent="0.2">
      <c r="A3445" s="1" t="s">
        <v>1320</v>
      </c>
      <c r="B3445" t="s">
        <v>1310</v>
      </c>
      <c r="C3445" s="45" t="s">
        <v>5030</v>
      </c>
      <c r="D3445">
        <v>21</v>
      </c>
      <c r="E3445" s="4">
        <f>IFERROR(VLOOKUP(A3445,'ListaN69 09-02-2025'!$A$9:$E$9716,5,0)*IF($C$3="SI",((D7442/100)+1),1)*IF(AND($C$3="SI",$C$4="SI"),IF(D7442=21,0.92,IF(D7442=10.5,0.96,1)),1)*IF(ISNUMBER($C$5),1-$C$5,1),"-")</f>
        <v>4507.3609999999999</v>
      </c>
      <c r="F3445" s="4">
        <f t="shared" si="53"/>
        <v>4507.3609999999999</v>
      </c>
      <c r="AC3445" t="str">
        <f>'ListaN69 09-02-2025'!AF3443</f>
        <v>Igual</v>
      </c>
    </row>
    <row r="3446" spans="1:29" x14ac:dyDescent="0.2">
      <c r="A3446" s="1" t="s">
        <v>1318</v>
      </c>
      <c r="B3446" t="s">
        <v>1319</v>
      </c>
      <c r="C3446" s="45" t="s">
        <v>4947</v>
      </c>
      <c r="D3446">
        <v>21</v>
      </c>
      <c r="E3446" s="4">
        <f>IFERROR(VLOOKUP(A3446,'ListaN69 09-02-2025'!$A$9:$E$9716,5,0)*IF($C$3="SI",((D7443/100)+1),1)*IF(AND($C$3="SI",$C$4="SI"),IF(D7443=21,0.92,IF(D7443=10.5,0.96,1)),1)*IF(ISNUMBER($C$5),1-$C$5,1),"-")</f>
        <v>7214.3649999999998</v>
      </c>
      <c r="F3446" s="4">
        <f t="shared" si="53"/>
        <v>7214.3649999999998</v>
      </c>
      <c r="AC3446" t="str">
        <f>'ListaN69 09-02-2025'!AF3444</f>
        <v>Igual</v>
      </c>
    </row>
    <row r="3447" spans="1:29" x14ac:dyDescent="0.2">
      <c r="C3447" s="45"/>
      <c r="E3447" s="4" t="str">
        <f>IFERROR(VLOOKUP(A3447,'ListaN69 09-02-2025'!$A$9:$E$9716,5,0)*IF($C$3="SI",((D7444/100)+1),1)*IF(AND($C$3="SI",$C$4="SI"),IF(D7444=21,0.92,IF(D7444=10.5,0.96,1)),1)*IF(ISNUMBER($C$5),1-$C$5,1),"-")</f>
        <v>-</v>
      </c>
      <c r="F3447" s="4" t="str">
        <f t="shared" si="53"/>
        <v>-</v>
      </c>
      <c r="AC3447" t="str">
        <f>'ListaN69 09-02-2025'!AF3445</f>
        <v>Blanco</v>
      </c>
    </row>
    <row r="3448" spans="1:29" x14ac:dyDescent="0.2">
      <c r="B3448" t="s">
        <v>1321</v>
      </c>
      <c r="C3448" s="45"/>
      <c r="E3448" s="4" t="str">
        <f>IFERROR(VLOOKUP(A3448,'ListaN69 09-02-2025'!$A$9:$E$9716,5,0)*IF($C$3="SI",((D7445/100)+1),1)*IF(AND($C$3="SI",$C$4="SI"),IF(D7445=21,0.92,IF(D7445=10.5,0.96,1)),1)*IF(ISNUMBER($C$5),1-$C$5,1),"-")</f>
        <v>-</v>
      </c>
      <c r="F3448" s="4" t="str">
        <f t="shared" si="53"/>
        <v>-</v>
      </c>
      <c r="AC3448" t="str">
        <f>'ListaN69 09-02-2025'!AF3446</f>
        <v>Titulo</v>
      </c>
    </row>
    <row r="3449" spans="1:29" x14ac:dyDescent="0.2">
      <c r="C3449" s="45"/>
      <c r="E3449" s="4" t="str">
        <f>IFERROR(VLOOKUP(A3449,'ListaN69 09-02-2025'!$A$9:$E$9716,5,0)*IF($C$3="SI",((D7446/100)+1),1)*IF(AND($C$3="SI",$C$4="SI"),IF(D7446=21,0.92,IF(D7446=10.5,0.96,1)),1)*IF(ISNUMBER($C$5),1-$C$5,1),"-")</f>
        <v>-</v>
      </c>
      <c r="F3449" s="4" t="str">
        <f t="shared" si="53"/>
        <v>-</v>
      </c>
      <c r="AC3449" t="str">
        <f>'ListaN69 09-02-2025'!AF3447</f>
        <v>Blanco</v>
      </c>
    </row>
    <row r="3450" spans="1:29" x14ac:dyDescent="0.2">
      <c r="A3450" s="1" t="s">
        <v>1322</v>
      </c>
      <c r="B3450" t="s">
        <v>1323</v>
      </c>
      <c r="C3450" s="45" t="s">
        <v>4964</v>
      </c>
      <c r="D3450">
        <v>21</v>
      </c>
      <c r="E3450" s="4">
        <f>IFERROR(VLOOKUP(A3450,'ListaN69 09-02-2025'!$A$9:$E$9716,5,0)*IF($C$3="SI",((D7447/100)+1),1)*IF(AND($C$3="SI",$C$4="SI"),IF(D7447=21,0.92,IF(D7447=10.5,0.96,1)),1)*IF(ISNUMBER($C$5),1-$C$5,1),"-")</f>
        <v>6568.067</v>
      </c>
      <c r="F3450" s="4">
        <f t="shared" si="53"/>
        <v>6568.067</v>
      </c>
      <c r="AC3450" t="str">
        <f>'ListaN69 09-02-2025'!AF3448</f>
        <v>Igual</v>
      </c>
    </row>
    <row r="3451" spans="1:29" x14ac:dyDescent="0.2">
      <c r="A3451" s="1" t="s">
        <v>1324</v>
      </c>
      <c r="B3451" t="s">
        <v>1325</v>
      </c>
      <c r="C3451" s="45" t="s">
        <v>5028</v>
      </c>
      <c r="D3451">
        <v>21</v>
      </c>
      <c r="E3451" s="4">
        <f>IFERROR(VLOOKUP(A3451,'ListaN69 09-02-2025'!$A$9:$E$9716,5,0)*IF($C$3="SI",((D7448/100)+1),1)*IF(AND($C$3="SI",$C$4="SI"),IF(D7448=21,0.92,IF(D7448=10.5,0.96,1)),1)*IF(ISNUMBER($C$5),1-$C$5,1),"-")</f>
        <v>8302.3539999999994</v>
      </c>
      <c r="F3451" s="4">
        <f t="shared" si="53"/>
        <v>8302.3539999999994</v>
      </c>
      <c r="AC3451" t="str">
        <f>'ListaN69 09-02-2025'!AF3449</f>
        <v>Igual</v>
      </c>
    </row>
    <row r="3452" spans="1:29" x14ac:dyDescent="0.2">
      <c r="A3452" s="1" t="s">
        <v>1326</v>
      </c>
      <c r="B3452" t="s">
        <v>1327</v>
      </c>
      <c r="C3452" s="45" t="s">
        <v>4946</v>
      </c>
      <c r="D3452">
        <v>21</v>
      </c>
      <c r="E3452" s="4">
        <f>IFERROR(VLOOKUP(A3452,'ListaN69 09-02-2025'!$A$9:$E$9716,5,0)*IF($C$3="SI",((D7449/100)+1),1)*IF(AND($C$3="SI",$C$4="SI"),IF(D7449=21,0.92,IF(D7449=10.5,0.96,1)),1)*IF(ISNUMBER($C$5),1-$C$5,1),"-")</f>
        <v>10306.035</v>
      </c>
      <c r="F3452" s="4">
        <f t="shared" si="53"/>
        <v>10306.035</v>
      </c>
      <c r="AC3452" t="str">
        <f>'ListaN69 09-02-2025'!AF3450</f>
        <v>Igual</v>
      </c>
    </row>
    <row r="3453" spans="1:29" x14ac:dyDescent="0.2">
      <c r="A3453" s="1" t="s">
        <v>1328</v>
      </c>
      <c r="B3453" t="s">
        <v>1329</v>
      </c>
      <c r="C3453" s="45" t="s">
        <v>5030</v>
      </c>
      <c r="D3453">
        <v>21</v>
      </c>
      <c r="E3453" s="4">
        <f>IFERROR(VLOOKUP(A3453,'ListaN69 09-02-2025'!$A$9:$E$9716,5,0)*IF($C$3="SI",((D7450/100)+1),1)*IF(AND($C$3="SI",$C$4="SI"),IF(D7450=21,0.92,IF(D7450=10.5,0.96,1)),1)*IF(ISNUMBER($C$5),1-$C$5,1),"-")</f>
        <v>12140.114</v>
      </c>
      <c r="F3453" s="4">
        <f t="shared" si="53"/>
        <v>12140.114</v>
      </c>
      <c r="AC3453" t="str">
        <f>'ListaN69 09-02-2025'!AF3451</f>
        <v>Igual</v>
      </c>
    </row>
    <row r="3454" spans="1:29" x14ac:dyDescent="0.2">
      <c r="A3454" s="1" t="s">
        <v>2425</v>
      </c>
      <c r="B3454" t="s">
        <v>2426</v>
      </c>
      <c r="C3454" s="45" t="s">
        <v>5028</v>
      </c>
      <c r="D3454">
        <v>21</v>
      </c>
      <c r="E3454" s="4">
        <f>IFERROR(VLOOKUP(A3454,'ListaN69 09-02-2025'!$A$9:$E$9716,5,0)*IF($C$3="SI",((D7451/100)+1),1)*IF(AND($C$3="SI",$C$4="SI"),IF(D7451=21,0.92,IF(D7451=10.5,0.96,1)),1)*IF(ISNUMBER($C$5),1-$C$5,1),"-")</f>
        <v>4375.6109999999999</v>
      </c>
      <c r="F3454" s="4">
        <f t="shared" si="53"/>
        <v>4375.6109999999999</v>
      </c>
      <c r="AC3454" t="str">
        <f>'ListaN69 09-02-2025'!AF3452</f>
        <v>Igual</v>
      </c>
    </row>
    <row r="3455" spans="1:29" x14ac:dyDescent="0.2">
      <c r="A3455" s="1" t="s">
        <v>2427</v>
      </c>
      <c r="B3455" t="s">
        <v>2428</v>
      </c>
      <c r="C3455" s="45" t="s">
        <v>4946</v>
      </c>
      <c r="D3455">
        <v>21</v>
      </c>
      <c r="E3455" s="4">
        <f>IFERROR(VLOOKUP(A3455,'ListaN69 09-02-2025'!$A$9:$E$9716,5,0)*IF($C$3="SI",((D7452/100)+1),1)*IF(AND($C$3="SI",$C$4="SI"),IF(D7452=21,0.92,IF(D7452=10.5,0.96,1)),1)*IF(ISNUMBER($C$5),1-$C$5,1),"-")</f>
        <v>5482.3909999999996</v>
      </c>
      <c r="F3455" s="4">
        <f t="shared" si="53"/>
        <v>5482.3909999999996</v>
      </c>
      <c r="AC3455" t="str">
        <f>'ListaN69 09-02-2025'!AF3453</f>
        <v>Igual</v>
      </c>
    </row>
    <row r="3456" spans="1:29" x14ac:dyDescent="0.2">
      <c r="A3456" s="1" t="s">
        <v>1330</v>
      </c>
      <c r="B3456" t="s">
        <v>1331</v>
      </c>
      <c r="C3456" s="45" t="s">
        <v>5382</v>
      </c>
      <c r="D3456">
        <v>21</v>
      </c>
      <c r="E3456" s="4">
        <f>IFERROR(VLOOKUP(A3456,'ListaN69 09-02-2025'!$A$9:$E$9716,5,0)*IF($C$3="SI",((D7453/100)+1),1)*IF(AND($C$3="SI",$C$4="SI"),IF(D7453=21,0.92,IF(D7453=10.5,0.96,1)),1)*IF(ISNUMBER($C$5),1-$C$5,1),"-")</f>
        <v>1572.587</v>
      </c>
      <c r="F3456" s="4">
        <f t="shared" si="53"/>
        <v>1572.587</v>
      </c>
      <c r="AC3456" t="str">
        <f>'ListaN69 09-02-2025'!AF3454</f>
        <v>Igual</v>
      </c>
    </row>
    <row r="3457" spans="1:29" x14ac:dyDescent="0.2">
      <c r="A3457" s="1" t="s">
        <v>1332</v>
      </c>
      <c r="B3457" t="s">
        <v>1333</v>
      </c>
      <c r="C3457" s="45" t="s">
        <v>5073</v>
      </c>
      <c r="D3457">
        <v>21</v>
      </c>
      <c r="E3457" s="4">
        <f>IFERROR(VLOOKUP(A3457,'ListaN69 09-02-2025'!$A$9:$E$9716,5,0)*IF($C$3="SI",((D7454/100)+1),1)*IF(AND($C$3="SI",$C$4="SI"),IF(D7454=21,0.92,IF(D7454=10.5,0.96,1)),1)*IF(ISNUMBER($C$5),1-$C$5,1),"-")</f>
        <v>2033.078</v>
      </c>
      <c r="F3457" s="4">
        <f t="shared" si="53"/>
        <v>2033.078</v>
      </c>
      <c r="AC3457" t="str">
        <f>'ListaN69 09-02-2025'!AF3455</f>
        <v>Igual</v>
      </c>
    </row>
    <row r="3458" spans="1:29" x14ac:dyDescent="0.2">
      <c r="C3458" s="45"/>
      <c r="E3458" s="4" t="str">
        <f>IFERROR(VLOOKUP(A3458,'ListaN69 09-02-2025'!$A$9:$E$9716,5,0)*IF($C$3="SI",((D7455/100)+1),1)*IF(AND($C$3="SI",$C$4="SI"),IF(D7455=21,0.92,IF(D7455=10.5,0.96,1)),1)*IF(ISNUMBER($C$5),1-$C$5,1),"-")</f>
        <v>-</v>
      </c>
      <c r="F3458" s="4" t="str">
        <f t="shared" si="53"/>
        <v>-</v>
      </c>
      <c r="AC3458" t="str">
        <f>'ListaN69 09-02-2025'!AF3456</f>
        <v>Blanco</v>
      </c>
    </row>
    <row r="3459" spans="1:29" x14ac:dyDescent="0.2">
      <c r="B3459" t="s">
        <v>1679</v>
      </c>
      <c r="C3459" s="45"/>
      <c r="E3459" s="4" t="str">
        <f>IFERROR(VLOOKUP(A3459,'ListaN69 09-02-2025'!$A$9:$E$9716,5,0)*IF($C$3="SI",((D7456/100)+1),1)*IF(AND($C$3="SI",$C$4="SI"),IF(D7456=21,0.92,IF(D7456=10.5,0.96,1)),1)*IF(ISNUMBER($C$5),1-$C$5,1),"-")</f>
        <v>-</v>
      </c>
      <c r="F3459" s="4" t="str">
        <f t="shared" si="53"/>
        <v>-</v>
      </c>
      <c r="AC3459" t="str">
        <f>'ListaN69 09-02-2025'!AF3457</f>
        <v>Titulo</v>
      </c>
    </row>
    <row r="3460" spans="1:29" x14ac:dyDescent="0.2">
      <c r="C3460" s="45"/>
      <c r="E3460" s="4" t="str">
        <f>IFERROR(VLOOKUP(A3460,'ListaN69 09-02-2025'!$A$9:$E$9716,5,0)*IF($C$3="SI",((D7457/100)+1),1)*IF(AND($C$3="SI",$C$4="SI"),IF(D7457=21,0.92,IF(D7457=10.5,0.96,1)),1)*IF(ISNUMBER($C$5),1-$C$5,1),"-")</f>
        <v>-</v>
      </c>
      <c r="F3460" s="4" t="str">
        <f t="shared" si="53"/>
        <v>-</v>
      </c>
      <c r="AC3460" t="str">
        <f>'ListaN69 09-02-2025'!AF3458</f>
        <v>Blanco</v>
      </c>
    </row>
    <row r="3461" spans="1:29" x14ac:dyDescent="0.2">
      <c r="A3461" s="1" t="s">
        <v>1335</v>
      </c>
      <c r="B3461" t="s">
        <v>3910</v>
      </c>
      <c r="C3461" s="45" t="s">
        <v>5383</v>
      </c>
      <c r="D3461">
        <v>21</v>
      </c>
      <c r="E3461" s="4">
        <f>IFERROR(VLOOKUP(A3461,'ListaN69 09-02-2025'!$A$9:$E$9716,5,0)*IF($C$3="SI",((D7458/100)+1),1)*IF(AND($C$3="SI",$C$4="SI"),IF(D7458=21,0.92,IF(D7458=10.5,0.96,1)),1)*IF(ISNUMBER($C$5),1-$C$5,1),"-")</f>
        <v>302.64</v>
      </c>
      <c r="F3461" s="4">
        <f t="shared" si="53"/>
        <v>302.64</v>
      </c>
      <c r="AC3461" t="str">
        <f>'ListaN69 09-02-2025'!AF3459</f>
        <v>Aumento</v>
      </c>
    </row>
    <row r="3462" spans="1:29" x14ac:dyDescent="0.2">
      <c r="A3462" s="1" t="s">
        <v>1336</v>
      </c>
      <c r="B3462" t="s">
        <v>3911</v>
      </c>
      <c r="C3462" s="45" t="s">
        <v>5383</v>
      </c>
      <c r="D3462">
        <v>21</v>
      </c>
      <c r="E3462" s="4">
        <f>IFERROR(VLOOKUP(A3462,'ListaN69 09-02-2025'!$A$9:$E$9716,5,0)*IF($C$3="SI",((D7459/100)+1),1)*IF(AND($C$3="SI",$C$4="SI"),IF(D7459=21,0.92,IF(D7459=10.5,0.96,1)),1)*IF(ISNUMBER($C$5),1-$C$5,1),"-")</f>
        <v>488.88000000000005</v>
      </c>
      <c r="F3462" s="4">
        <f t="shared" si="53"/>
        <v>488.88000000000005</v>
      </c>
      <c r="AC3462" t="str">
        <f>'ListaN69 09-02-2025'!AF3460</f>
        <v>Aumento</v>
      </c>
    </row>
    <row r="3463" spans="1:29" x14ac:dyDescent="0.2">
      <c r="A3463" s="1" t="s">
        <v>1337</v>
      </c>
      <c r="B3463" t="s">
        <v>3912</v>
      </c>
      <c r="C3463" s="45" t="s">
        <v>5383</v>
      </c>
      <c r="D3463">
        <v>21</v>
      </c>
      <c r="E3463" s="4">
        <f>IFERROR(VLOOKUP(A3463,'ListaN69 09-02-2025'!$A$9:$E$9716,5,0)*IF($C$3="SI",((D7460/100)+1),1)*IF(AND($C$3="SI",$C$4="SI"),IF(D7460=21,0.92,IF(D7460=10.5,0.96,1)),1)*IF(ISNUMBER($C$5),1-$C$5,1),"-")</f>
        <v>433.59</v>
      </c>
      <c r="F3463" s="4">
        <f t="shared" si="53"/>
        <v>433.59</v>
      </c>
      <c r="AC3463" t="str">
        <f>'ListaN69 09-02-2025'!AF3461</f>
        <v>Bajo</v>
      </c>
    </row>
    <row r="3464" spans="1:29" x14ac:dyDescent="0.2">
      <c r="A3464" s="1" t="s">
        <v>1338</v>
      </c>
      <c r="B3464" t="s">
        <v>3913</v>
      </c>
      <c r="C3464" s="45" t="s">
        <v>5383</v>
      </c>
      <c r="D3464">
        <v>21</v>
      </c>
      <c r="E3464" s="4">
        <f>IFERROR(VLOOKUP(A3464,'ListaN69 09-02-2025'!$A$9:$E$9716,5,0)*IF($C$3="SI",((D7461/100)+1),1)*IF(AND($C$3="SI",$C$4="SI"),IF(D7461=21,0.92,IF(D7461=10.5,0.96,1)),1)*IF(ISNUMBER($C$5),1-$C$5,1),"-")</f>
        <v>678.03000000000009</v>
      </c>
      <c r="F3464" s="4">
        <f t="shared" si="53"/>
        <v>678.03000000000009</v>
      </c>
      <c r="AC3464" t="str">
        <f>'ListaN69 09-02-2025'!AF3462</f>
        <v>Bajo</v>
      </c>
    </row>
    <row r="3465" spans="1:29" x14ac:dyDescent="0.2">
      <c r="C3465" s="45"/>
      <c r="E3465" s="4" t="str">
        <f>IFERROR(VLOOKUP(A3465,'ListaN69 09-02-2025'!$A$9:$E$9716,5,0)*IF($C$3="SI",((D7462/100)+1),1)*IF(AND($C$3="SI",$C$4="SI"),IF(D7462=21,0.92,IF(D7462=10.5,0.96,1)),1)*IF(ISNUMBER($C$5),1-$C$5,1),"-")</f>
        <v>-</v>
      </c>
      <c r="F3465" s="4" t="str">
        <f t="shared" si="53"/>
        <v>-</v>
      </c>
      <c r="AC3465" t="str">
        <f>'ListaN69 09-02-2025'!AF3463</f>
        <v>Blanco</v>
      </c>
    </row>
    <row r="3466" spans="1:29" x14ac:dyDescent="0.2">
      <c r="B3466" t="s">
        <v>1682</v>
      </c>
      <c r="C3466" s="45"/>
      <c r="E3466" s="4" t="str">
        <f>IFERROR(VLOOKUP(A3466,'ListaN69 09-02-2025'!$A$9:$E$9716,5,0)*IF($C$3="SI",((D7463/100)+1),1)*IF(AND($C$3="SI",$C$4="SI"),IF(D7463=21,0.92,IF(D7463=10.5,0.96,1)),1)*IF(ISNUMBER($C$5),1-$C$5,1),"-")</f>
        <v>-</v>
      </c>
      <c r="F3466" s="4" t="str">
        <f t="shared" si="53"/>
        <v>-</v>
      </c>
      <c r="AC3466" t="str">
        <f>'ListaN69 09-02-2025'!AF3464</f>
        <v>Titulo</v>
      </c>
    </row>
    <row r="3467" spans="1:29" x14ac:dyDescent="0.2">
      <c r="C3467" s="45"/>
      <c r="E3467" s="4" t="str">
        <f>IFERROR(VLOOKUP(A3467,'ListaN69 09-02-2025'!$A$9:$E$9716,5,0)*IF($C$3="SI",((D7464/100)+1),1)*IF(AND($C$3="SI",$C$4="SI"),IF(D7464=21,0.92,IF(D7464=10.5,0.96,1)),1)*IF(ISNUMBER($C$5),1-$C$5,1),"-")</f>
        <v>-</v>
      </c>
      <c r="F3467" s="4" t="str">
        <f t="shared" si="53"/>
        <v>-</v>
      </c>
      <c r="AC3467" t="str">
        <f>'ListaN69 09-02-2025'!AF3465</f>
        <v>Blanco</v>
      </c>
    </row>
    <row r="3468" spans="1:29" x14ac:dyDescent="0.2">
      <c r="A3468" s="1" t="s">
        <v>1343</v>
      </c>
      <c r="B3468" t="s">
        <v>3914</v>
      </c>
      <c r="C3468" s="45" t="s">
        <v>5125</v>
      </c>
      <c r="D3468">
        <v>21</v>
      </c>
      <c r="E3468" s="4">
        <f>IFERROR(VLOOKUP(A3468,'ListaN69 09-02-2025'!$A$9:$E$9716,5,0)*IF($C$3="SI",((D7465/100)+1),1)*IF(AND($C$3="SI",$C$4="SI"),IF(D7465=21,0.92,IF(D7465=10.5,0.96,1)),1)*IF(ISNUMBER($C$5),1-$C$5,1),"-")</f>
        <v>957.24450000000002</v>
      </c>
      <c r="F3468" s="4">
        <f t="shared" si="53"/>
        <v>957.24450000000002</v>
      </c>
      <c r="AC3468" t="str">
        <f>'ListaN69 09-02-2025'!AF3466</f>
        <v>Bajo</v>
      </c>
    </row>
    <row r="3469" spans="1:29" x14ac:dyDescent="0.2">
      <c r="A3469" s="1" t="s">
        <v>1345</v>
      </c>
      <c r="B3469" t="s">
        <v>3915</v>
      </c>
      <c r="C3469" s="45" t="s">
        <v>5125</v>
      </c>
      <c r="D3469">
        <v>21</v>
      </c>
      <c r="E3469" s="4">
        <f>IFERROR(VLOOKUP(A3469,'ListaN69 09-02-2025'!$A$9:$E$9716,5,0)*IF($C$3="SI",((D7466/100)+1),1)*IF(AND($C$3="SI",$C$4="SI"),IF(D7466=21,0.92,IF(D7466=10.5,0.96,1)),1)*IF(ISNUMBER($C$5),1-$C$5,1),"-")</f>
        <v>1949.1179999999999</v>
      </c>
      <c r="F3469" s="4">
        <f t="shared" si="53"/>
        <v>1949.1179999999999</v>
      </c>
      <c r="AC3469" t="str">
        <f>'ListaN69 09-02-2025'!AF3467</f>
        <v>Bajo</v>
      </c>
    </row>
    <row r="3470" spans="1:29" x14ac:dyDescent="0.2">
      <c r="A3470" s="1" t="s">
        <v>1347</v>
      </c>
      <c r="B3470" t="s">
        <v>3916</v>
      </c>
      <c r="C3470" s="45" t="s">
        <v>5125</v>
      </c>
      <c r="D3470">
        <v>21</v>
      </c>
      <c r="E3470" s="4">
        <f>IFERROR(VLOOKUP(A3470,'ListaN69 09-02-2025'!$A$9:$E$9716,5,0)*IF($C$3="SI",((D7467/100)+1),1)*IF(AND($C$3="SI",$C$4="SI"),IF(D7467=21,0.92,IF(D7467=10.5,0.96,1)),1)*IF(ISNUMBER($C$5),1-$C$5,1),"-")</f>
        <v>1397.5274999999999</v>
      </c>
      <c r="F3470" s="4">
        <f t="shared" ref="F3470:F3533" si="54">IFERROR(E3470*IF(ISNUMBER($C$6),1+$C$6,1),"-")</f>
        <v>1397.5274999999999</v>
      </c>
      <c r="AC3470" t="str">
        <f>'ListaN69 09-02-2025'!AF3468</f>
        <v>Bajo</v>
      </c>
    </row>
    <row r="3471" spans="1:29" x14ac:dyDescent="0.2">
      <c r="A3471" s="1" t="s">
        <v>1349</v>
      </c>
      <c r="B3471" t="s">
        <v>3917</v>
      </c>
      <c r="C3471" s="45" t="s">
        <v>5125</v>
      </c>
      <c r="D3471">
        <v>21</v>
      </c>
      <c r="E3471" s="4">
        <f>IFERROR(VLOOKUP(A3471,'ListaN69 09-02-2025'!$A$9:$E$9716,5,0)*IF($C$3="SI",((D7468/100)+1),1)*IF(AND($C$3="SI",$C$4="SI"),IF(D7468=21,0.92,IF(D7468=10.5,0.96,1)),1)*IF(ISNUMBER($C$5),1-$C$5,1),"-")</f>
        <v>2738.1644999999999</v>
      </c>
      <c r="F3471" s="4">
        <f t="shared" si="54"/>
        <v>2738.1644999999999</v>
      </c>
      <c r="AC3471" t="str">
        <f>'ListaN69 09-02-2025'!AF3469</f>
        <v>Bajo</v>
      </c>
    </row>
    <row r="3472" spans="1:29" x14ac:dyDescent="0.2">
      <c r="C3472" s="45"/>
      <c r="E3472" s="4" t="str">
        <f>IFERROR(VLOOKUP(A3472,'ListaN69 09-02-2025'!$A$9:$E$9716,5,0)*IF($C$3="SI",((D7469/100)+1),1)*IF(AND($C$3="SI",$C$4="SI"),IF(D7469=21,0.92,IF(D7469=10.5,0.96,1)),1)*IF(ISNUMBER($C$5),1-$C$5,1),"-")</f>
        <v>-</v>
      </c>
      <c r="F3472" s="4" t="str">
        <f t="shared" si="54"/>
        <v>-</v>
      </c>
      <c r="AC3472" t="str">
        <f>'ListaN69 09-02-2025'!AF3470</f>
        <v>Blanco</v>
      </c>
    </row>
    <row r="3473" spans="1:29" x14ac:dyDescent="0.2">
      <c r="B3473" t="s">
        <v>1681</v>
      </c>
      <c r="C3473" s="45"/>
      <c r="E3473" s="4" t="str">
        <f>IFERROR(VLOOKUP(A3473,'ListaN69 09-02-2025'!$A$9:$E$9716,5,0)*IF($C$3="SI",((D7470/100)+1),1)*IF(AND($C$3="SI",$C$4="SI"),IF(D7470=21,0.92,IF(D7470=10.5,0.96,1)),1)*IF(ISNUMBER($C$5),1-$C$5,1),"-")</f>
        <v>-</v>
      </c>
      <c r="F3473" s="4" t="str">
        <f t="shared" si="54"/>
        <v>-</v>
      </c>
      <c r="AC3473" t="str">
        <f>'ListaN69 09-02-2025'!AF3471</f>
        <v>Titulo</v>
      </c>
    </row>
    <row r="3474" spans="1:29" x14ac:dyDescent="0.2">
      <c r="C3474" s="45"/>
      <c r="E3474" s="4" t="str">
        <f>IFERROR(VLOOKUP(A3474,'ListaN69 09-02-2025'!$A$9:$E$9716,5,0)*IF($C$3="SI",((D7471/100)+1),1)*IF(AND($C$3="SI",$C$4="SI"),IF(D7471=21,0.92,IF(D7471=10.5,0.96,1)),1)*IF(ISNUMBER($C$5),1-$C$5,1),"-")</f>
        <v>-</v>
      </c>
      <c r="F3474" s="4" t="str">
        <f t="shared" si="54"/>
        <v>-</v>
      </c>
      <c r="AC3474" t="str">
        <f>'ListaN69 09-02-2025'!AF3472</f>
        <v>Blanco</v>
      </c>
    </row>
    <row r="3475" spans="1:29" x14ac:dyDescent="0.2">
      <c r="A3475" s="1" t="s">
        <v>1339</v>
      </c>
      <c r="B3475" t="s">
        <v>3918</v>
      </c>
      <c r="C3475" s="45" t="s">
        <v>5065</v>
      </c>
      <c r="D3475">
        <v>21</v>
      </c>
      <c r="E3475" s="4">
        <f>IFERROR(VLOOKUP(A3475,'ListaN69 09-02-2025'!$A$9:$E$9716,5,0)*IF($C$3="SI",((D7472/100)+1),1)*IF(AND($C$3="SI",$C$4="SI"),IF(D7472=21,0.92,IF(D7472=10.5,0.96,1)),1)*IF(ISNUMBER($C$5),1-$C$5,1),"-")</f>
        <v>3224.28</v>
      </c>
      <c r="F3475" s="4">
        <f t="shared" si="54"/>
        <v>3224.28</v>
      </c>
      <c r="AC3475" t="str">
        <f>'ListaN69 09-02-2025'!AF3473</f>
        <v>Bajo</v>
      </c>
    </row>
    <row r="3476" spans="1:29" x14ac:dyDescent="0.2">
      <c r="C3476" s="45"/>
      <c r="E3476" s="4" t="str">
        <f>IFERROR(VLOOKUP(A3476,'ListaN69 09-02-2025'!$A$9:$E$9716,5,0)*IF($C$3="SI",((D7473/100)+1),1)*IF(AND($C$3="SI",$C$4="SI"),IF(D7473=21,0.92,IF(D7473=10.5,0.96,1)),1)*IF(ISNUMBER($C$5),1-$C$5,1),"-")</f>
        <v>-</v>
      </c>
      <c r="F3476" s="4" t="str">
        <f t="shared" si="54"/>
        <v>-</v>
      </c>
      <c r="AC3476" t="str">
        <f>'ListaN69 09-02-2025'!AF3474</f>
        <v>Blanco</v>
      </c>
    </row>
    <row r="3477" spans="1:29" x14ac:dyDescent="0.2">
      <c r="B3477" t="s">
        <v>1680</v>
      </c>
      <c r="C3477" s="45"/>
      <c r="E3477" s="4" t="str">
        <f>IFERROR(VLOOKUP(A3477,'ListaN69 09-02-2025'!$A$9:$E$9716,5,0)*IF($C$3="SI",((D7474/100)+1),1)*IF(AND($C$3="SI",$C$4="SI"),IF(D7474=21,0.92,IF(D7474=10.5,0.96,1)),1)*IF(ISNUMBER($C$5),1-$C$5,1),"-")</f>
        <v>-</v>
      </c>
      <c r="F3477" s="4" t="str">
        <f t="shared" si="54"/>
        <v>-</v>
      </c>
      <c r="AC3477" t="str">
        <f>'ListaN69 09-02-2025'!AF3475</f>
        <v>Titulo</v>
      </c>
    </row>
    <row r="3478" spans="1:29" x14ac:dyDescent="0.2">
      <c r="C3478" s="45"/>
      <c r="E3478" s="4" t="str">
        <f>IFERROR(VLOOKUP(A3478,'ListaN69 09-02-2025'!$A$9:$E$9716,5,0)*IF($C$3="SI",((D7475/100)+1),1)*IF(AND($C$3="SI",$C$4="SI"),IF(D7475=21,0.92,IF(D7475=10.5,0.96,1)),1)*IF(ISNUMBER($C$5),1-$C$5,1),"-")</f>
        <v>-</v>
      </c>
      <c r="F3478" s="4" t="str">
        <f t="shared" si="54"/>
        <v>-</v>
      </c>
      <c r="AC3478" t="str">
        <f>'ListaN69 09-02-2025'!AF3476</f>
        <v>Blanco</v>
      </c>
    </row>
    <row r="3479" spans="1:29" x14ac:dyDescent="0.2">
      <c r="A3479" s="1" t="s">
        <v>1344</v>
      </c>
      <c r="B3479" t="s">
        <v>3919</v>
      </c>
      <c r="C3479" s="45" t="s">
        <v>5126</v>
      </c>
      <c r="D3479">
        <v>21</v>
      </c>
      <c r="E3479" s="4">
        <f>IFERROR(VLOOKUP(A3479,'ListaN69 09-02-2025'!$A$9:$E$9716,5,0)*IF($C$3="SI",((D7476/100)+1),1)*IF(AND($C$3="SI",$C$4="SI"),IF(D7476=21,0.92,IF(D7476=10.5,0.96,1)),1)*IF(ISNUMBER($C$5),1-$C$5,1),"-")</f>
        <v>591.16650000000004</v>
      </c>
      <c r="F3479" s="4">
        <f t="shared" si="54"/>
        <v>591.16650000000004</v>
      </c>
      <c r="AC3479" t="str">
        <f>'ListaN69 09-02-2025'!AF3477</f>
        <v>Bajo</v>
      </c>
    </row>
    <row r="3480" spans="1:29" x14ac:dyDescent="0.2">
      <c r="A3480" s="1" t="s">
        <v>1346</v>
      </c>
      <c r="B3480" t="s">
        <v>3920</v>
      </c>
      <c r="C3480" s="45" t="s">
        <v>5126</v>
      </c>
      <c r="D3480">
        <v>21</v>
      </c>
      <c r="E3480" s="4">
        <f>IFERROR(VLOOKUP(A3480,'ListaN69 09-02-2025'!$A$9:$E$9716,5,0)*IF($C$3="SI",((D7477/100)+1),1)*IF(AND($C$3="SI",$C$4="SI"),IF(D7477=21,0.92,IF(D7477=10.5,0.96,1)),1)*IF(ISNUMBER($C$5),1-$C$5,1),"-")</f>
        <v>915.19500000000005</v>
      </c>
      <c r="F3480" s="4">
        <f t="shared" si="54"/>
        <v>915.19500000000005</v>
      </c>
      <c r="AC3480" t="str">
        <f>'ListaN69 09-02-2025'!AF3478</f>
        <v>Bajo</v>
      </c>
    </row>
    <row r="3481" spans="1:29" x14ac:dyDescent="0.2">
      <c r="A3481" s="1" t="s">
        <v>1348</v>
      </c>
      <c r="B3481" t="s">
        <v>3921</v>
      </c>
      <c r="C3481" s="45" t="s">
        <v>5127</v>
      </c>
      <c r="D3481">
        <v>21</v>
      </c>
      <c r="E3481" s="4">
        <f>IFERROR(VLOOKUP(A3481,'ListaN69 09-02-2025'!$A$9:$E$9716,5,0)*IF($C$3="SI",((D7478/100)+1),1)*IF(AND($C$3="SI",$C$4="SI"),IF(D7478=21,0.92,IF(D7478=10.5,0.96,1)),1)*IF(ISNUMBER($C$5),1-$C$5,1),"-")</f>
        <v>957.24450000000002</v>
      </c>
      <c r="F3481" s="4">
        <f t="shared" si="54"/>
        <v>957.24450000000002</v>
      </c>
      <c r="AC3481" t="str">
        <f>'ListaN69 09-02-2025'!AF3479</f>
        <v>Bajo</v>
      </c>
    </row>
    <row r="3482" spans="1:29" x14ac:dyDescent="0.2">
      <c r="A3482" s="1" t="s">
        <v>1350</v>
      </c>
      <c r="B3482" t="s">
        <v>3922</v>
      </c>
      <c r="C3482" s="45" t="s">
        <v>5127</v>
      </c>
      <c r="D3482">
        <v>21</v>
      </c>
      <c r="E3482" s="4">
        <f>IFERROR(VLOOKUP(A3482,'ListaN69 09-02-2025'!$A$9:$E$9716,5,0)*IF($C$3="SI",((D7479/100)+1),1)*IF(AND($C$3="SI",$C$4="SI"),IF(D7479=21,0.92,IF(D7479=10.5,0.96,1)),1)*IF(ISNUMBER($C$5),1-$C$5,1),"-")</f>
        <v>1377.7394999999999</v>
      </c>
      <c r="F3482" s="4">
        <f t="shared" si="54"/>
        <v>1377.7394999999999</v>
      </c>
      <c r="AC3482" t="str">
        <f>'ListaN69 09-02-2025'!AF3480</f>
        <v>Bajo</v>
      </c>
    </row>
    <row r="3483" spans="1:29" x14ac:dyDescent="0.2">
      <c r="A3483" s="1" t="s">
        <v>1341</v>
      </c>
      <c r="B3483" t="s">
        <v>3923</v>
      </c>
      <c r="C3483" s="45" t="s">
        <v>5128</v>
      </c>
      <c r="D3483">
        <v>21</v>
      </c>
      <c r="E3483" s="4">
        <f>IFERROR(VLOOKUP(A3483,'ListaN69 09-02-2025'!$A$9:$E$9716,5,0)*IF($C$3="SI",((D7480/100)+1),1)*IF(AND($C$3="SI",$C$4="SI"),IF(D7480=21,0.92,IF(D7480=10.5,0.96,1)),1)*IF(ISNUMBER($C$5),1-$C$5,1),"-")</f>
        <v>1241.6970000000001</v>
      </c>
      <c r="F3483" s="4">
        <f t="shared" si="54"/>
        <v>1241.6970000000001</v>
      </c>
      <c r="AC3483" t="str">
        <f>'ListaN69 09-02-2025'!AF3481</f>
        <v>Bajo</v>
      </c>
    </row>
    <row r="3484" spans="1:29" x14ac:dyDescent="0.2">
      <c r="A3484" s="1" t="s">
        <v>1342</v>
      </c>
      <c r="B3484" t="s">
        <v>3924</v>
      </c>
      <c r="C3484" s="45" t="s">
        <v>5128</v>
      </c>
      <c r="D3484">
        <v>21</v>
      </c>
      <c r="E3484" s="4">
        <f>IFERROR(VLOOKUP(A3484,'ListaN69 09-02-2025'!$A$9:$E$9716,5,0)*IF($C$3="SI",((D7481/100)+1),1)*IF(AND($C$3="SI",$C$4="SI"),IF(D7481=21,0.92,IF(D7481=10.5,0.96,1)),1)*IF(ISNUMBER($C$5),1-$C$5,1),"-")</f>
        <v>1889.7539999999999</v>
      </c>
      <c r="F3484" s="4">
        <f t="shared" si="54"/>
        <v>1889.7539999999999</v>
      </c>
      <c r="AC3484" t="str">
        <f>'ListaN69 09-02-2025'!AF3482</f>
        <v>Bajo</v>
      </c>
    </row>
    <row r="3485" spans="1:29" x14ac:dyDescent="0.2">
      <c r="C3485" s="45"/>
      <c r="E3485" s="4" t="str">
        <f>IFERROR(VLOOKUP(A3485,'ListaN69 09-02-2025'!$A$9:$E$9716,5,0)*IF($C$3="SI",((D7482/100)+1),1)*IF(AND($C$3="SI",$C$4="SI"),IF(D7482=21,0.92,IF(D7482=10.5,0.96,1)),1)*IF(ISNUMBER($C$5),1-$C$5,1),"-")</f>
        <v>-</v>
      </c>
      <c r="F3485" s="4" t="str">
        <f t="shared" si="54"/>
        <v>-</v>
      </c>
      <c r="AC3485" t="str">
        <f>'ListaN69 09-02-2025'!AF3483</f>
        <v>Blanco</v>
      </c>
    </row>
    <row r="3486" spans="1:29" x14ac:dyDescent="0.2">
      <c r="B3486" t="s">
        <v>1351</v>
      </c>
      <c r="C3486" s="45"/>
      <c r="E3486" s="4" t="str">
        <f>IFERROR(VLOOKUP(A3486,'ListaN69 09-02-2025'!$A$9:$E$9716,5,0)*IF($C$3="SI",((D7483/100)+1),1)*IF(AND($C$3="SI",$C$4="SI"),IF(D7483=21,0.92,IF(D7483=10.5,0.96,1)),1)*IF(ISNUMBER($C$5),1-$C$5,1),"-")</f>
        <v>-</v>
      </c>
      <c r="F3486" s="4" t="str">
        <f t="shared" si="54"/>
        <v>-</v>
      </c>
      <c r="AC3486" t="str">
        <f>'ListaN69 09-02-2025'!AF3484</f>
        <v>Titulo</v>
      </c>
    </row>
    <row r="3487" spans="1:29" x14ac:dyDescent="0.2">
      <c r="C3487" s="45"/>
      <c r="E3487" s="4" t="str">
        <f>IFERROR(VLOOKUP(A3487,'ListaN69 09-02-2025'!$A$9:$E$9716,5,0)*IF($C$3="SI",((D7484/100)+1),1)*IF(AND($C$3="SI",$C$4="SI"),IF(D7484=21,0.92,IF(D7484=10.5,0.96,1)),1)*IF(ISNUMBER($C$5),1-$C$5,1),"-")</f>
        <v>-</v>
      </c>
      <c r="F3487" s="4" t="str">
        <f t="shared" si="54"/>
        <v>-</v>
      </c>
      <c r="AC3487" t="str">
        <f>'ListaN69 09-02-2025'!AF3485</f>
        <v>Blanco</v>
      </c>
    </row>
    <row r="3488" spans="1:29" x14ac:dyDescent="0.2">
      <c r="A3488" s="1" t="s">
        <v>1352</v>
      </c>
      <c r="B3488" t="s">
        <v>3925</v>
      </c>
      <c r="C3488" s="45" t="s">
        <v>5292</v>
      </c>
      <c r="D3488">
        <v>21</v>
      </c>
      <c r="E3488" s="4">
        <f>IFERROR(VLOOKUP(A3488,'ListaN69 09-02-2025'!$A$9:$E$9716,5,0)*IF($C$3="SI",((D7485/100)+1),1)*IF(AND($C$3="SI",$C$4="SI"),IF(D7485=21,0.92,IF(D7485=10.5,0.96,1)),1)*IF(ISNUMBER($C$5),1-$C$5,1),"-")</f>
        <v>8810.607</v>
      </c>
      <c r="F3488" s="4">
        <f t="shared" si="54"/>
        <v>8810.607</v>
      </c>
      <c r="AC3488" t="str">
        <f>'ListaN69 09-02-2025'!AF3486</f>
        <v>Bajo</v>
      </c>
    </row>
    <row r="3489" spans="1:29" x14ac:dyDescent="0.2">
      <c r="A3489" s="1" t="s">
        <v>1353</v>
      </c>
      <c r="B3489" t="s">
        <v>3926</v>
      </c>
      <c r="C3489" s="45" t="s">
        <v>5292</v>
      </c>
      <c r="D3489">
        <v>21</v>
      </c>
      <c r="E3489" s="4">
        <f>IFERROR(VLOOKUP(A3489,'ListaN69 09-02-2025'!$A$9:$E$9716,5,0)*IF($C$3="SI",((D7486/100)+1),1)*IF(AND($C$3="SI",$C$4="SI"),IF(D7486=21,0.92,IF(D7486=10.5,0.96,1)),1)*IF(ISNUMBER($C$5),1-$C$5,1),"-")</f>
        <v>6903.5384999999997</v>
      </c>
      <c r="F3489" s="4">
        <f t="shared" si="54"/>
        <v>6903.5384999999997</v>
      </c>
      <c r="AC3489" t="str">
        <f>'ListaN69 09-02-2025'!AF3487</f>
        <v>Bajo</v>
      </c>
    </row>
    <row r="3490" spans="1:29" x14ac:dyDescent="0.2">
      <c r="C3490" s="45"/>
      <c r="E3490" s="4" t="str">
        <f>IFERROR(VLOOKUP(A3490,'ListaN69 09-02-2025'!$A$9:$E$9716,5,0)*IF($C$3="SI",((D7487/100)+1),1)*IF(AND($C$3="SI",$C$4="SI"),IF(D7487=21,0.92,IF(D7487=10.5,0.96,1)),1)*IF(ISNUMBER($C$5),1-$C$5,1),"-")</f>
        <v>-</v>
      </c>
      <c r="F3490" s="4" t="str">
        <f t="shared" si="54"/>
        <v>-</v>
      </c>
      <c r="AC3490" t="str">
        <f>'ListaN69 09-02-2025'!AF3488</f>
        <v>Blanco</v>
      </c>
    </row>
    <row r="3491" spans="1:29" x14ac:dyDescent="0.2">
      <c r="B3491" t="s">
        <v>2562</v>
      </c>
      <c r="C3491" s="45"/>
      <c r="E3491" s="4" t="str">
        <f>IFERROR(VLOOKUP(A3491,'ListaN69 09-02-2025'!$A$9:$E$9716,5,0)*IF($C$3="SI",((D7488/100)+1),1)*IF(AND($C$3="SI",$C$4="SI"),IF(D7488=21,0.92,IF(D7488=10.5,0.96,1)),1)*IF(ISNUMBER($C$5),1-$C$5,1),"-")</f>
        <v>-</v>
      </c>
      <c r="F3491" s="4" t="str">
        <f t="shared" si="54"/>
        <v>-</v>
      </c>
      <c r="AC3491" t="str">
        <f>'ListaN69 09-02-2025'!AF3489</f>
        <v>Titulo</v>
      </c>
    </row>
    <row r="3492" spans="1:29" x14ac:dyDescent="0.2">
      <c r="C3492" s="45"/>
      <c r="E3492" s="4" t="str">
        <f>IFERROR(VLOOKUP(A3492,'ListaN69 09-02-2025'!$A$9:$E$9716,5,0)*IF($C$3="SI",((D7489/100)+1),1)*IF(AND($C$3="SI",$C$4="SI"),IF(D7489=21,0.92,IF(D7489=10.5,0.96,1)),1)*IF(ISNUMBER($C$5),1-$C$5,1),"-")</f>
        <v>-</v>
      </c>
      <c r="F3492" s="4" t="str">
        <f t="shared" si="54"/>
        <v>-</v>
      </c>
      <c r="AC3492" t="str">
        <f>'ListaN69 09-02-2025'!AF3490</f>
        <v>Blanco</v>
      </c>
    </row>
    <row r="3493" spans="1:29" x14ac:dyDescent="0.2">
      <c r="A3493" s="1" t="s">
        <v>2004</v>
      </c>
      <c r="B3493" t="s">
        <v>4681</v>
      </c>
      <c r="C3493" s="45" t="s">
        <v>5037</v>
      </c>
      <c r="D3493">
        <v>21</v>
      </c>
      <c r="E3493" s="4">
        <f>IFERROR(VLOOKUP(A3493,'ListaN69 09-02-2025'!$A$9:$E$9716,5,0)*IF($C$3="SI",((D7490/100)+1),1)*IF(AND($C$3="SI",$C$4="SI"),IF(D7490=21,0.92,IF(D7490=10.5,0.96,1)),1)*IF(ISNUMBER($C$5),1-$C$5,1),"-")</f>
        <v>856.995</v>
      </c>
      <c r="F3493" s="4">
        <f t="shared" si="54"/>
        <v>856.995</v>
      </c>
      <c r="AC3493" t="str">
        <f>'ListaN69 09-02-2025'!AF3491</f>
        <v>Bajo</v>
      </c>
    </row>
    <row r="3494" spans="1:29" x14ac:dyDescent="0.2">
      <c r="A3494" s="1" t="s">
        <v>2005</v>
      </c>
      <c r="B3494" t="s">
        <v>4682</v>
      </c>
      <c r="C3494" s="45" t="s">
        <v>4980</v>
      </c>
      <c r="D3494">
        <v>21</v>
      </c>
      <c r="E3494" s="4">
        <f>IFERROR(VLOOKUP(A3494,'ListaN69 09-02-2025'!$A$9:$E$9716,5,0)*IF($C$3="SI",((D7491/100)+1),1)*IF(AND($C$3="SI",$C$4="SI"),IF(D7491=21,0.92,IF(D7491=10.5,0.96,1)),1)*IF(ISNUMBER($C$5),1-$C$5,1),"-")</f>
        <v>1285.4924999999998</v>
      </c>
      <c r="F3494" s="4">
        <f t="shared" si="54"/>
        <v>1285.4924999999998</v>
      </c>
      <c r="AC3494" t="str">
        <f>'ListaN69 09-02-2025'!AF3492</f>
        <v>Bajo</v>
      </c>
    </row>
    <row r="3495" spans="1:29" x14ac:dyDescent="0.2">
      <c r="A3495" s="1" t="s">
        <v>2006</v>
      </c>
      <c r="B3495" t="s">
        <v>4683</v>
      </c>
      <c r="C3495" s="45" t="s">
        <v>5027</v>
      </c>
      <c r="D3495">
        <v>21</v>
      </c>
      <c r="E3495" s="4">
        <f>IFERROR(VLOOKUP(A3495,'ListaN69 09-02-2025'!$A$9:$E$9716,5,0)*IF($C$3="SI",((D7492/100)+1),1)*IF(AND($C$3="SI",$C$4="SI"),IF(D7492=21,0.92,IF(D7492=10.5,0.96,1)),1)*IF(ISNUMBER($C$5),1-$C$5,1),"-")</f>
        <v>1713.99</v>
      </c>
      <c r="F3495" s="4">
        <f t="shared" si="54"/>
        <v>1713.99</v>
      </c>
      <c r="AC3495" t="str">
        <f>'ListaN69 09-02-2025'!AF3493</f>
        <v>Bajo</v>
      </c>
    </row>
    <row r="3496" spans="1:29" x14ac:dyDescent="0.2">
      <c r="A3496" s="1" t="s">
        <v>2007</v>
      </c>
      <c r="B3496" t="s">
        <v>4684</v>
      </c>
      <c r="C3496" s="45" t="s">
        <v>4979</v>
      </c>
      <c r="D3496">
        <v>21</v>
      </c>
      <c r="E3496" s="4">
        <f>IFERROR(VLOOKUP(A3496,'ListaN69 09-02-2025'!$A$9:$E$9716,5,0)*IF($C$3="SI",((D7493/100)+1),1)*IF(AND($C$3="SI",$C$4="SI"),IF(D7493=21,0.92,IF(D7493=10.5,0.96,1)),1)*IF(ISNUMBER($C$5),1-$C$5,1),"-")</f>
        <v>2570.9849999999997</v>
      </c>
      <c r="F3496" s="4">
        <f t="shared" si="54"/>
        <v>2570.9849999999997</v>
      </c>
      <c r="AC3496" t="str">
        <f>'ListaN69 09-02-2025'!AF3494</f>
        <v>Bajo</v>
      </c>
    </row>
    <row r="3497" spans="1:29" x14ac:dyDescent="0.2">
      <c r="A3497" s="1" t="s">
        <v>2008</v>
      </c>
      <c r="B3497" t="s">
        <v>4685</v>
      </c>
      <c r="C3497" s="45" t="s">
        <v>5031</v>
      </c>
      <c r="D3497">
        <v>21</v>
      </c>
      <c r="E3497" s="4">
        <f>IFERROR(VLOOKUP(A3497,'ListaN69 09-02-2025'!$A$9:$E$9716,5,0)*IF($C$3="SI",((D7494/100)+1),1)*IF(AND($C$3="SI",$C$4="SI"),IF(D7494=21,0.92,IF(D7494=10.5,0.96,1)),1)*IF(ISNUMBER($C$5),1-$C$5,1),"-")</f>
        <v>3427.98</v>
      </c>
      <c r="F3497" s="4">
        <f t="shared" si="54"/>
        <v>3427.98</v>
      </c>
      <c r="AC3497" t="str">
        <f>'ListaN69 09-02-2025'!AF3495</f>
        <v>Bajo</v>
      </c>
    </row>
    <row r="3498" spans="1:29" x14ac:dyDescent="0.2">
      <c r="C3498" s="45"/>
      <c r="E3498" s="4" t="str">
        <f>IFERROR(VLOOKUP(A3498,'ListaN69 09-02-2025'!$A$9:$E$9716,5,0)*IF($C$3="SI",((D7495/100)+1),1)*IF(AND($C$3="SI",$C$4="SI"),IF(D7495=21,0.92,IF(D7495=10.5,0.96,1)),1)*IF(ISNUMBER($C$5),1-$C$5,1),"-")</f>
        <v>-</v>
      </c>
      <c r="F3498" s="4" t="str">
        <f t="shared" si="54"/>
        <v>-</v>
      </c>
      <c r="AC3498" t="str">
        <f>'ListaN69 09-02-2025'!AF3496</f>
        <v>Blanco</v>
      </c>
    </row>
    <row r="3499" spans="1:29" x14ac:dyDescent="0.2">
      <c r="B3499" t="s">
        <v>2563</v>
      </c>
      <c r="C3499" s="45"/>
      <c r="E3499" s="4" t="str">
        <f>IFERROR(VLOOKUP(A3499,'ListaN69 09-02-2025'!$A$9:$E$9716,5,0)*IF($C$3="SI",((D7496/100)+1),1)*IF(AND($C$3="SI",$C$4="SI"),IF(D7496=21,0.92,IF(D7496=10.5,0.96,1)),1)*IF(ISNUMBER($C$5),1-$C$5,1),"-")</f>
        <v>-</v>
      </c>
      <c r="F3499" s="4" t="str">
        <f t="shared" si="54"/>
        <v>-</v>
      </c>
      <c r="AC3499" t="str">
        <f>'ListaN69 09-02-2025'!AF3497</f>
        <v>Titulo</v>
      </c>
    </row>
    <row r="3500" spans="1:29" x14ac:dyDescent="0.2">
      <c r="C3500" s="45"/>
      <c r="E3500" s="4" t="str">
        <f>IFERROR(VLOOKUP(A3500,'ListaN69 09-02-2025'!$A$9:$E$9716,5,0)*IF($C$3="SI",((D7497/100)+1),1)*IF(AND($C$3="SI",$C$4="SI"),IF(D7497=21,0.92,IF(D7497=10.5,0.96,1)),1)*IF(ISNUMBER($C$5),1-$C$5,1),"-")</f>
        <v>-</v>
      </c>
      <c r="F3500" s="4" t="str">
        <f t="shared" si="54"/>
        <v>-</v>
      </c>
      <c r="AC3500" t="str">
        <f>'ListaN69 09-02-2025'!AF3498</f>
        <v>Blanco</v>
      </c>
    </row>
    <row r="3501" spans="1:29" x14ac:dyDescent="0.2">
      <c r="A3501" s="1" t="s">
        <v>2564</v>
      </c>
      <c r="B3501" t="s">
        <v>4686</v>
      </c>
      <c r="C3501" s="45" t="s">
        <v>4980</v>
      </c>
      <c r="D3501">
        <v>21</v>
      </c>
      <c r="E3501" s="4">
        <f>IFERROR(VLOOKUP(A3501,'ListaN69 09-02-2025'!$A$9:$E$9716,5,0)*IF($C$3="SI",((D7498/100)+1),1)*IF(AND($C$3="SI",$C$4="SI"),IF(D7498=21,0.92,IF(D7498=10.5,0.96,1)),1)*IF(ISNUMBER($C$5),1-$C$5,1),"-")</f>
        <v>1956.393</v>
      </c>
      <c r="F3501" s="4">
        <f t="shared" si="54"/>
        <v>1956.393</v>
      </c>
      <c r="AC3501" t="str">
        <f>'ListaN69 09-02-2025'!AF3499</f>
        <v>Bajo</v>
      </c>
    </row>
    <row r="3502" spans="1:29" x14ac:dyDescent="0.2">
      <c r="A3502" s="1" t="s">
        <v>2565</v>
      </c>
      <c r="B3502" t="s">
        <v>4687</v>
      </c>
      <c r="C3502" s="45" t="s">
        <v>5027</v>
      </c>
      <c r="D3502">
        <v>21</v>
      </c>
      <c r="E3502" s="4">
        <f>IFERROR(VLOOKUP(A3502,'ListaN69 09-02-2025'!$A$9:$E$9716,5,0)*IF($C$3="SI",((D7499/100)+1),1)*IF(AND($C$3="SI",$C$4="SI"),IF(D7499=21,0.92,IF(D7499=10.5,0.96,1)),1)*IF(ISNUMBER($C$5),1-$C$5,1),"-")</f>
        <v>2608.5239999999999</v>
      </c>
      <c r="F3502" s="4">
        <f t="shared" si="54"/>
        <v>2608.5239999999999</v>
      </c>
      <c r="AC3502" t="str">
        <f>'ListaN69 09-02-2025'!AF3500</f>
        <v>Bajo</v>
      </c>
    </row>
    <row r="3503" spans="1:29" x14ac:dyDescent="0.2">
      <c r="A3503" s="1" t="s">
        <v>2566</v>
      </c>
      <c r="B3503" t="s">
        <v>4688</v>
      </c>
      <c r="C3503" s="45" t="s">
        <v>4979</v>
      </c>
      <c r="D3503">
        <v>21</v>
      </c>
      <c r="E3503" s="4">
        <f>IFERROR(VLOOKUP(A3503,'ListaN69 09-02-2025'!$A$9:$E$9716,5,0)*IF($C$3="SI",((D7500/100)+1),1)*IF(AND($C$3="SI",$C$4="SI"),IF(D7500=21,0.92,IF(D7500=10.5,0.96,1)),1)*IF(ISNUMBER($C$5),1-$C$5,1),"-")</f>
        <v>3912.7860000000001</v>
      </c>
      <c r="F3503" s="4">
        <f t="shared" si="54"/>
        <v>3912.7860000000001</v>
      </c>
      <c r="AC3503" t="str">
        <f>'ListaN69 09-02-2025'!AF3501</f>
        <v>Bajo</v>
      </c>
    </row>
    <row r="3504" spans="1:29" x14ac:dyDescent="0.2">
      <c r="A3504" s="1" t="s">
        <v>2567</v>
      </c>
      <c r="B3504" t="s">
        <v>4689</v>
      </c>
      <c r="C3504" s="45" t="s">
        <v>5031</v>
      </c>
      <c r="D3504">
        <v>21</v>
      </c>
      <c r="E3504" s="4">
        <f>IFERROR(VLOOKUP(A3504,'ListaN69 09-02-2025'!$A$9:$E$9716,5,0)*IF($C$3="SI",((D7501/100)+1),1)*IF(AND($C$3="SI",$C$4="SI"),IF(D7501=21,0.92,IF(D7501=10.5,0.96,1)),1)*IF(ISNUMBER($C$5),1-$C$5,1),"-")</f>
        <v>5217.0479999999998</v>
      </c>
      <c r="F3504" s="4">
        <f t="shared" si="54"/>
        <v>5217.0479999999998</v>
      </c>
      <c r="AC3504" t="str">
        <f>'ListaN69 09-02-2025'!AF3502</f>
        <v>Bajo</v>
      </c>
    </row>
    <row r="3505" spans="1:29" x14ac:dyDescent="0.2">
      <c r="A3505" s="1" t="s">
        <v>6150</v>
      </c>
      <c r="B3505" t="s">
        <v>6151</v>
      </c>
      <c r="C3505" s="45" t="s">
        <v>4980</v>
      </c>
      <c r="D3505">
        <v>21</v>
      </c>
      <c r="E3505" s="4">
        <f>IFERROR(VLOOKUP(A3505,'ListaN69 09-02-2025'!$A$9:$E$9716,5,0)*IF($C$3="SI",((D7502/100)+1),1)*IF(AND($C$3="SI",$C$4="SI"),IF(D7502=21,0.92,IF(D7502=10.5,0.96,1)),1)*IF(ISNUMBER($C$5),1-$C$5,1),"-")</f>
        <v>2705.4270000000001</v>
      </c>
      <c r="F3505" s="4">
        <f t="shared" si="54"/>
        <v>2705.4270000000001</v>
      </c>
      <c r="AC3505" t="str">
        <f>'ListaN69 09-02-2025'!AF3503</f>
        <v>Bajo</v>
      </c>
    </row>
    <row r="3506" spans="1:29" x14ac:dyDescent="0.2">
      <c r="A3506" s="1" t="s">
        <v>4026</v>
      </c>
      <c r="B3506" t="s">
        <v>4690</v>
      </c>
      <c r="C3506" s="45" t="s">
        <v>4979</v>
      </c>
      <c r="D3506">
        <v>21</v>
      </c>
      <c r="E3506" s="4">
        <f>IFERROR(VLOOKUP(A3506,'ListaN69 09-02-2025'!$A$9:$E$9716,5,0)*IF($C$3="SI",((D7503/100)+1),1)*IF(AND($C$3="SI",$C$4="SI"),IF(D7503=21,0.92,IF(D7503=10.5,0.96,1)),1)*IF(ISNUMBER($C$5),1-$C$5,1),"-")</f>
        <v>5408.2349999999997</v>
      </c>
      <c r="F3506" s="4">
        <f t="shared" si="54"/>
        <v>5408.2349999999997</v>
      </c>
      <c r="AC3506" t="str">
        <f>'ListaN69 09-02-2025'!AF3504</f>
        <v>Bajo</v>
      </c>
    </row>
    <row r="3507" spans="1:29" x14ac:dyDescent="0.2">
      <c r="A3507" s="1" t="s">
        <v>2597</v>
      </c>
      <c r="B3507" t="s">
        <v>4691</v>
      </c>
      <c r="C3507" s="45" t="s">
        <v>5031</v>
      </c>
      <c r="D3507">
        <v>21</v>
      </c>
      <c r="E3507" s="4">
        <f>IFERROR(VLOOKUP(A3507,'ListaN69 09-02-2025'!$A$9:$E$9716,5,0)*IF($C$3="SI",((D7504/100)+1),1)*IF(AND($C$3="SI",$C$4="SI"),IF(D7504=21,0.92,IF(D7504=10.5,0.96,1)),1)*IF(ISNUMBER($C$5),1-$C$5,1),"-")</f>
        <v>7212.7260000000006</v>
      </c>
      <c r="F3507" s="4">
        <f t="shared" si="54"/>
        <v>7212.7260000000006</v>
      </c>
      <c r="AC3507" t="str">
        <f>'ListaN69 09-02-2025'!AF3505</f>
        <v>Bajo</v>
      </c>
    </row>
    <row r="3508" spans="1:29" x14ac:dyDescent="0.2">
      <c r="C3508" s="45"/>
      <c r="E3508" s="4" t="str">
        <f>IFERROR(VLOOKUP(A3508,'ListaN69 09-02-2025'!$A$9:$E$9716,5,0)*IF($C$3="SI",((D7505/100)+1),1)*IF(AND($C$3="SI",$C$4="SI"),IF(D7505=21,0.92,IF(D7505=10.5,0.96,1)),1)*IF(ISNUMBER($C$5),1-$C$5,1),"-")</f>
        <v>-</v>
      </c>
      <c r="F3508" s="4" t="str">
        <f t="shared" si="54"/>
        <v>-</v>
      </c>
      <c r="AC3508" t="str">
        <f>'ListaN69 09-02-2025'!AF3506</f>
        <v>Blanco</v>
      </c>
    </row>
    <row r="3509" spans="1:29" x14ac:dyDescent="0.2">
      <c r="B3509" t="s">
        <v>1355</v>
      </c>
      <c r="C3509" s="45"/>
      <c r="E3509" s="4" t="str">
        <f>IFERROR(VLOOKUP(A3509,'ListaN69 09-02-2025'!$A$9:$E$9716,5,0)*IF($C$3="SI",((D7506/100)+1),1)*IF(AND($C$3="SI",$C$4="SI"),IF(D7506=21,0.92,IF(D7506=10.5,0.96,1)),1)*IF(ISNUMBER($C$5),1-$C$5,1),"-")</f>
        <v>-</v>
      </c>
      <c r="F3509" s="4" t="str">
        <f t="shared" si="54"/>
        <v>-</v>
      </c>
      <c r="AC3509" t="str">
        <f>'ListaN69 09-02-2025'!AF3507</f>
        <v>Titulo</v>
      </c>
    </row>
    <row r="3510" spans="1:29" x14ac:dyDescent="0.2">
      <c r="C3510" s="45"/>
      <c r="E3510" s="4" t="str">
        <f>IFERROR(VLOOKUP(A3510,'ListaN69 09-02-2025'!$A$9:$E$9716,5,0)*IF($C$3="SI",((D7507/100)+1),1)*IF(AND($C$3="SI",$C$4="SI"),IF(D7507=21,0.92,IF(D7507=10.5,0.96,1)),1)*IF(ISNUMBER($C$5),1-$C$5,1),"-")</f>
        <v>-</v>
      </c>
      <c r="F3510" s="4" t="str">
        <f t="shared" si="54"/>
        <v>-</v>
      </c>
      <c r="AC3510" t="str">
        <f>'ListaN69 09-02-2025'!AF3508</f>
        <v>Blanco</v>
      </c>
    </row>
    <row r="3511" spans="1:29" x14ac:dyDescent="0.2">
      <c r="A3511" s="1" t="s">
        <v>1356</v>
      </c>
      <c r="B3511" t="s">
        <v>5129</v>
      </c>
      <c r="C3511" s="45" t="s">
        <v>4979</v>
      </c>
      <c r="D3511">
        <v>21</v>
      </c>
      <c r="E3511" s="4">
        <f>IFERROR(VLOOKUP(A3511,'ListaN69 09-02-2025'!$A$9:$E$9716,5,0)*IF($C$3="SI",((D7508/100)+1),1)*IF(AND($C$3="SI",$C$4="SI"),IF(D7508=21,0.92,IF(D7508=10.5,0.96,1)),1)*IF(ISNUMBER($C$5),1-$C$5,1),"-")</f>
        <v>9456.1905000000006</v>
      </c>
      <c r="F3511" s="4">
        <f t="shared" si="54"/>
        <v>9456.1905000000006</v>
      </c>
      <c r="AC3511" t="str">
        <f>'ListaN69 09-02-2025'!AF3509</f>
        <v>Bajo</v>
      </c>
    </row>
    <row r="3512" spans="1:29" x14ac:dyDescent="0.2">
      <c r="A3512" s="1" t="s">
        <v>5130</v>
      </c>
      <c r="B3512" t="s">
        <v>5131</v>
      </c>
      <c r="C3512" s="45" t="s">
        <v>4979</v>
      </c>
      <c r="D3512">
        <v>21</v>
      </c>
      <c r="E3512" s="4">
        <f>IFERROR(VLOOKUP(A3512,'ListaN69 09-02-2025'!$A$9:$E$9716,5,0)*IF($C$3="SI",((D7509/100)+1),1)*IF(AND($C$3="SI",$C$4="SI"),IF(D7509=21,0.92,IF(D7509=10.5,0.96,1)),1)*IF(ISNUMBER($C$5),1-$C$5,1),"-")</f>
        <v>18867.858</v>
      </c>
      <c r="F3512" s="4">
        <f t="shared" si="54"/>
        <v>18867.858</v>
      </c>
      <c r="AC3512" t="str">
        <f>'ListaN69 09-02-2025'!AF3510</f>
        <v>Bajo</v>
      </c>
    </row>
    <row r="3513" spans="1:29" x14ac:dyDescent="0.2">
      <c r="A3513" s="1" t="s">
        <v>1357</v>
      </c>
      <c r="B3513" t="s">
        <v>3935</v>
      </c>
      <c r="C3513" s="45" t="s">
        <v>5027</v>
      </c>
      <c r="D3513">
        <v>21</v>
      </c>
      <c r="E3513" s="4">
        <f>IFERROR(VLOOKUP(A3513,'ListaN69 09-02-2025'!$A$9:$E$9716,5,0)*IF($C$3="SI",((D7510/100)+1),1)*IF(AND($C$3="SI",$C$4="SI"),IF(D7510=21,0.92,IF(D7510=10.5,0.96,1)),1)*IF(ISNUMBER($C$5),1-$C$5,1),"-")</f>
        <v>4115.9040000000005</v>
      </c>
      <c r="F3513" s="4">
        <f t="shared" si="54"/>
        <v>4115.9040000000005</v>
      </c>
      <c r="AC3513" t="str">
        <f>'ListaN69 09-02-2025'!AF3511</f>
        <v>Bajo</v>
      </c>
    </row>
    <row r="3514" spans="1:29" x14ac:dyDescent="0.2">
      <c r="A3514" s="1" t="s">
        <v>1358</v>
      </c>
      <c r="B3514" t="s">
        <v>3936</v>
      </c>
      <c r="C3514" s="45" t="s">
        <v>4965</v>
      </c>
      <c r="D3514">
        <v>21</v>
      </c>
      <c r="E3514" s="4">
        <f>IFERROR(VLOOKUP(A3514,'ListaN69 09-02-2025'!$A$9:$E$9716,5,0)*IF($C$3="SI",((D7511/100)+1),1)*IF(AND($C$3="SI",$C$4="SI"),IF(D7511=21,0.92,IF(D7511=10.5,0.96,1)),1)*IF(ISNUMBER($C$5),1-$C$5,1),"-")</f>
        <v>4019.4375000000005</v>
      </c>
      <c r="F3514" s="4">
        <f t="shared" si="54"/>
        <v>4019.4375000000005</v>
      </c>
      <c r="AC3514" t="str">
        <f>'ListaN69 09-02-2025'!AF3512</f>
        <v>Bajo</v>
      </c>
    </row>
    <row r="3515" spans="1:29" x14ac:dyDescent="0.2">
      <c r="A3515" s="1" t="s">
        <v>1359</v>
      </c>
      <c r="B3515" t="s">
        <v>3937</v>
      </c>
      <c r="C3515" s="45" t="s">
        <v>5027</v>
      </c>
      <c r="D3515">
        <v>21</v>
      </c>
      <c r="E3515" s="4">
        <f>IFERROR(VLOOKUP(A3515,'ListaN69 09-02-2025'!$A$9:$E$9716,5,0)*IF($C$3="SI",((D7512/100)+1),1)*IF(AND($C$3="SI",$C$4="SI"),IF(D7512=21,0.92,IF(D7512=10.5,0.96,1)),1)*IF(ISNUMBER($C$5),1-$C$5,1),"-")</f>
        <v>6146.6475</v>
      </c>
      <c r="F3515" s="4">
        <f t="shared" si="54"/>
        <v>6146.6475</v>
      </c>
      <c r="AC3515" t="str">
        <f>'ListaN69 09-02-2025'!AF3513</f>
        <v>Bajo</v>
      </c>
    </row>
    <row r="3516" spans="1:29" x14ac:dyDescent="0.2">
      <c r="A3516" s="1" t="s">
        <v>1361</v>
      </c>
      <c r="B3516" t="s">
        <v>3927</v>
      </c>
      <c r="C3516" s="45" t="s">
        <v>4980</v>
      </c>
      <c r="D3516">
        <v>21</v>
      </c>
      <c r="E3516" s="4">
        <f>IFERROR(VLOOKUP(A3516,'ListaN69 09-02-2025'!$A$9:$E$9716,5,0)*IF($C$3="SI",((D7513/100)+1),1)*IF(AND($C$3="SI",$C$4="SI"),IF(D7513=21,0.92,IF(D7513=10.5,0.96,1)),1)*IF(ISNUMBER($C$5),1-$C$5,1),"-")</f>
        <v>3900.7094999999999</v>
      </c>
      <c r="F3516" s="4">
        <f t="shared" si="54"/>
        <v>3900.7094999999999</v>
      </c>
      <c r="AC3516" t="str">
        <f>'ListaN69 09-02-2025'!AF3514</f>
        <v>Bajo</v>
      </c>
    </row>
    <row r="3517" spans="1:29" x14ac:dyDescent="0.2">
      <c r="A3517" s="1" t="s">
        <v>1362</v>
      </c>
      <c r="B3517" t="s">
        <v>3928</v>
      </c>
      <c r="C3517" s="45" t="s">
        <v>4980</v>
      </c>
      <c r="D3517">
        <v>21</v>
      </c>
      <c r="E3517" s="4">
        <f>IFERROR(VLOOKUP(A3517,'ListaN69 09-02-2025'!$A$9:$E$9716,5,0)*IF($C$3="SI",((D7514/100)+1),1)*IF(AND($C$3="SI",$C$4="SI"),IF(D7514=21,0.92,IF(D7514=10.5,0.96,1)),1)*IF(ISNUMBER($C$5),1-$C$5,1),"-")</f>
        <v>3900.7094999999999</v>
      </c>
      <c r="F3517" s="4">
        <f t="shared" si="54"/>
        <v>3900.7094999999999</v>
      </c>
      <c r="AC3517" t="str">
        <f>'ListaN69 09-02-2025'!AF3515</f>
        <v>Bajo</v>
      </c>
    </row>
    <row r="3518" spans="1:29" x14ac:dyDescent="0.2">
      <c r="A3518" s="1" t="s">
        <v>1363</v>
      </c>
      <c r="B3518" t="s">
        <v>3929</v>
      </c>
      <c r="C3518" s="45" t="s">
        <v>4980</v>
      </c>
      <c r="D3518">
        <v>21</v>
      </c>
      <c r="E3518" s="4">
        <f>IFERROR(VLOOKUP(A3518,'ListaN69 09-02-2025'!$A$9:$E$9716,5,0)*IF($C$3="SI",((D7515/100)+1),1)*IF(AND($C$3="SI",$C$4="SI"),IF(D7515=21,0.92,IF(D7515=10.5,0.96,1)),1)*IF(ISNUMBER($C$5),1-$C$5,1),"-")</f>
        <v>3900.7094999999999</v>
      </c>
      <c r="F3518" s="4">
        <f t="shared" si="54"/>
        <v>3900.7094999999999</v>
      </c>
      <c r="AC3518" t="str">
        <f>'ListaN69 09-02-2025'!AF3516</f>
        <v>Bajo</v>
      </c>
    </row>
    <row r="3519" spans="1:29" x14ac:dyDescent="0.2">
      <c r="A3519" s="1" t="s">
        <v>1364</v>
      </c>
      <c r="B3519" t="s">
        <v>3930</v>
      </c>
      <c r="C3519" s="45" t="s">
        <v>4980</v>
      </c>
      <c r="D3519">
        <v>21</v>
      </c>
      <c r="E3519" s="4">
        <f>IFERROR(VLOOKUP(A3519,'ListaN69 09-02-2025'!$A$9:$E$9716,5,0)*IF($C$3="SI",((D7516/100)+1),1)*IF(AND($C$3="SI",$C$4="SI"),IF(D7516=21,0.92,IF(D7516=10.5,0.96,1)),1)*IF(ISNUMBER($C$5),1-$C$5,1),"-")</f>
        <v>3900.7094999999999</v>
      </c>
      <c r="F3519" s="4">
        <f t="shared" si="54"/>
        <v>3900.7094999999999</v>
      </c>
      <c r="AC3519" t="str">
        <f>'ListaN69 09-02-2025'!AF3517</f>
        <v>Bajo</v>
      </c>
    </row>
    <row r="3520" spans="1:29" x14ac:dyDescent="0.2">
      <c r="A3520" s="1" t="s">
        <v>1365</v>
      </c>
      <c r="B3520" t="s">
        <v>3931</v>
      </c>
      <c r="C3520" s="45" t="s">
        <v>4980</v>
      </c>
      <c r="D3520">
        <v>21</v>
      </c>
      <c r="E3520" s="4">
        <f>IFERROR(VLOOKUP(A3520,'ListaN69 09-02-2025'!$A$9:$E$9716,5,0)*IF($C$3="SI",((D7517/100)+1),1)*IF(AND($C$3="SI",$C$4="SI"),IF(D7517=21,0.92,IF(D7517=10.5,0.96,1)),1)*IF(ISNUMBER($C$5),1-$C$5,1),"-")</f>
        <v>3900.7094999999999</v>
      </c>
      <c r="F3520" s="4">
        <f t="shared" si="54"/>
        <v>3900.7094999999999</v>
      </c>
      <c r="AC3520" t="str">
        <f>'ListaN69 09-02-2025'!AF3518</f>
        <v>Bajo</v>
      </c>
    </row>
    <row r="3521" spans="1:29" x14ac:dyDescent="0.2">
      <c r="A3521" s="1" t="s">
        <v>1366</v>
      </c>
      <c r="B3521" t="s">
        <v>3932</v>
      </c>
      <c r="C3521" s="45" t="s">
        <v>4980</v>
      </c>
      <c r="D3521">
        <v>21</v>
      </c>
      <c r="E3521" s="4">
        <f>IFERROR(VLOOKUP(A3521,'ListaN69 09-02-2025'!$A$9:$E$9716,5,0)*IF($C$3="SI",((D7518/100)+1),1)*IF(AND($C$3="SI",$C$4="SI"),IF(D7518=21,0.92,IF(D7518=10.5,0.96,1)),1)*IF(ISNUMBER($C$5),1-$C$5,1),"-")</f>
        <v>3900.7094999999999</v>
      </c>
      <c r="F3521" s="4">
        <f t="shared" si="54"/>
        <v>3900.7094999999999</v>
      </c>
      <c r="AC3521" t="str">
        <f>'ListaN69 09-02-2025'!AF3519</f>
        <v>Bajo</v>
      </c>
    </row>
    <row r="3522" spans="1:29" x14ac:dyDescent="0.2">
      <c r="A3522" s="1" t="s">
        <v>1367</v>
      </c>
      <c r="B3522" t="s">
        <v>3933</v>
      </c>
      <c r="C3522" s="45" t="s">
        <v>4980</v>
      </c>
      <c r="D3522">
        <v>21</v>
      </c>
      <c r="E3522" s="4">
        <f>IFERROR(VLOOKUP(A3522,'ListaN69 09-02-2025'!$A$9:$E$9716,5,0)*IF($C$3="SI",((D7519/100)+1),1)*IF(AND($C$3="SI",$C$4="SI"),IF(D7519=21,0.92,IF(D7519=10.5,0.96,1)),1)*IF(ISNUMBER($C$5),1-$C$5,1),"-")</f>
        <v>3900.7094999999999</v>
      </c>
      <c r="F3522" s="4">
        <f t="shared" si="54"/>
        <v>3900.7094999999999</v>
      </c>
      <c r="AC3522" t="str">
        <f>'ListaN69 09-02-2025'!AF3520</f>
        <v>Bajo</v>
      </c>
    </row>
    <row r="3523" spans="1:29" x14ac:dyDescent="0.2">
      <c r="A3523" s="1" t="s">
        <v>6075</v>
      </c>
      <c r="B3523" t="s">
        <v>3934</v>
      </c>
      <c r="C3523" s="45" t="s">
        <v>4980</v>
      </c>
      <c r="D3523">
        <v>21</v>
      </c>
      <c r="E3523" s="4">
        <f>IFERROR(VLOOKUP(A3523,'ListaN69 09-02-2025'!$A$9:$E$9716,5,0)*IF($C$3="SI",((D7520/100)+1),1)*IF(AND($C$3="SI",$C$4="SI"),IF(D7520=21,0.92,IF(D7520=10.5,0.96,1)),1)*IF(ISNUMBER($C$5),1-$C$5,1),"-")</f>
        <v>3900.7094999999999</v>
      </c>
      <c r="F3523" s="4">
        <f t="shared" si="54"/>
        <v>3900.7094999999999</v>
      </c>
      <c r="AC3523" t="str">
        <f>'ListaN69 09-02-2025'!AF3521</f>
        <v>Bajo</v>
      </c>
    </row>
    <row r="3524" spans="1:29" x14ac:dyDescent="0.2">
      <c r="C3524" s="45"/>
      <c r="E3524" s="4" t="str">
        <f>IFERROR(VLOOKUP(A3524,'ListaN69 09-02-2025'!$A$9:$E$9716,5,0)*IF($C$3="SI",((D7521/100)+1),1)*IF(AND($C$3="SI",$C$4="SI"),IF(D7521=21,0.92,IF(D7521=10.5,0.96,1)),1)*IF(ISNUMBER($C$5),1-$C$5,1),"-")</f>
        <v>-</v>
      </c>
      <c r="F3524" s="4" t="str">
        <f t="shared" si="54"/>
        <v>-</v>
      </c>
      <c r="AC3524" t="str">
        <f>'ListaN69 09-02-2025'!AF3522</f>
        <v>Blanco</v>
      </c>
    </row>
    <row r="3525" spans="1:29" x14ac:dyDescent="0.2">
      <c r="B3525" t="s">
        <v>1683</v>
      </c>
      <c r="C3525" s="45"/>
      <c r="E3525" s="4" t="str">
        <f>IFERROR(VLOOKUP(A3525,'ListaN69 09-02-2025'!$A$9:$E$9716,5,0)*IF($C$3="SI",((D7522/100)+1),1)*IF(AND($C$3="SI",$C$4="SI"),IF(D7522=21,0.92,IF(D7522=10.5,0.96,1)),1)*IF(ISNUMBER($C$5),1-$C$5,1),"-")</f>
        <v>-</v>
      </c>
      <c r="F3525" s="4" t="str">
        <f t="shared" si="54"/>
        <v>-</v>
      </c>
      <c r="AC3525" t="str">
        <f>'ListaN69 09-02-2025'!AF3523</f>
        <v>Titulo</v>
      </c>
    </row>
    <row r="3526" spans="1:29" x14ac:dyDescent="0.2">
      <c r="C3526" s="45"/>
      <c r="E3526" s="4" t="str">
        <f>IFERROR(VLOOKUP(A3526,'ListaN69 09-02-2025'!$A$9:$E$9716,5,0)*IF($C$3="SI",((D7523/100)+1),1)*IF(AND($C$3="SI",$C$4="SI"),IF(D7523=21,0.92,IF(D7523=10.5,0.96,1)),1)*IF(ISNUMBER($C$5),1-$C$5,1),"-")</f>
        <v>-</v>
      </c>
      <c r="F3526" s="4" t="str">
        <f t="shared" si="54"/>
        <v>-</v>
      </c>
      <c r="AC3526" t="str">
        <f>'ListaN69 09-02-2025'!AF3524</f>
        <v>Blanco</v>
      </c>
    </row>
    <row r="3527" spans="1:29" x14ac:dyDescent="0.2">
      <c r="A3527" s="1" t="s">
        <v>1376</v>
      </c>
      <c r="B3527" t="s">
        <v>1377</v>
      </c>
      <c r="C3527" s="45" t="s">
        <v>5132</v>
      </c>
      <c r="D3527">
        <v>21</v>
      </c>
      <c r="E3527" s="4">
        <f>IFERROR(VLOOKUP(A3527,'ListaN69 09-02-2025'!$A$9:$E$9716,5,0)*IF($C$3="SI",((D7524/100)+1),1)*IF(AND($C$3="SI",$C$4="SI"),IF(D7524=21,0.92,IF(D7524=10.5,0.96,1)),1)*IF(ISNUMBER($C$5),1-$C$5,1),"-")</f>
        <v>17496.375</v>
      </c>
      <c r="F3527" s="4">
        <f t="shared" si="54"/>
        <v>17496.375</v>
      </c>
      <c r="AC3527" t="str">
        <f>'ListaN69 09-02-2025'!AF3525</f>
        <v>Bajo</v>
      </c>
    </row>
    <row r="3528" spans="1:29" x14ac:dyDescent="0.2">
      <c r="A3528" s="1" t="s">
        <v>1378</v>
      </c>
      <c r="B3528" t="s">
        <v>1379</v>
      </c>
      <c r="C3528" s="45" t="s">
        <v>5132</v>
      </c>
      <c r="D3528">
        <v>21</v>
      </c>
      <c r="E3528" s="4">
        <f>IFERROR(VLOOKUP(A3528,'ListaN69 09-02-2025'!$A$9:$E$9716,5,0)*IF($C$3="SI",((D7525/100)+1),1)*IF(AND($C$3="SI",$C$4="SI"),IF(D7525=21,0.92,IF(D7525=10.5,0.96,1)),1)*IF(ISNUMBER($C$5),1-$C$5,1),"-")</f>
        <v>17496.375</v>
      </c>
      <c r="F3528" s="4">
        <f t="shared" si="54"/>
        <v>17496.375</v>
      </c>
      <c r="AC3528" t="str">
        <f>'ListaN69 09-02-2025'!AF3526</f>
        <v>Bajo</v>
      </c>
    </row>
    <row r="3529" spans="1:29" x14ac:dyDescent="0.2">
      <c r="A3529" s="1" t="s">
        <v>1380</v>
      </c>
      <c r="B3529" t="s">
        <v>1381</v>
      </c>
      <c r="C3529" s="45" t="s">
        <v>5132</v>
      </c>
      <c r="D3529">
        <v>21</v>
      </c>
      <c r="E3529" s="4">
        <f>IFERROR(VLOOKUP(A3529,'ListaN69 09-02-2025'!$A$9:$E$9716,5,0)*IF($C$3="SI",((D7526/100)+1),1)*IF(AND($C$3="SI",$C$4="SI"),IF(D7526=21,0.92,IF(D7526=10.5,0.96,1)),1)*IF(ISNUMBER($C$5),1-$C$5,1),"-")</f>
        <v>17496.375</v>
      </c>
      <c r="F3529" s="4">
        <f t="shared" si="54"/>
        <v>17496.375</v>
      </c>
      <c r="AC3529" t="str">
        <f>'ListaN69 09-02-2025'!AF3527</f>
        <v>Bajo</v>
      </c>
    </row>
    <row r="3530" spans="1:29" x14ac:dyDescent="0.2">
      <c r="A3530" s="1" t="s">
        <v>1382</v>
      </c>
      <c r="B3530" t="s">
        <v>1383</v>
      </c>
      <c r="C3530" s="45" t="s">
        <v>5132</v>
      </c>
      <c r="D3530">
        <v>21</v>
      </c>
      <c r="E3530" s="4">
        <f>IFERROR(VLOOKUP(A3530,'ListaN69 09-02-2025'!$A$9:$E$9716,5,0)*IF($C$3="SI",((D7527/100)+1),1)*IF(AND($C$3="SI",$C$4="SI"),IF(D7527=21,0.92,IF(D7527=10.5,0.96,1)),1)*IF(ISNUMBER($C$5),1-$C$5,1),"-")</f>
        <v>17496.375</v>
      </c>
      <c r="F3530" s="4">
        <f t="shared" si="54"/>
        <v>17496.375</v>
      </c>
      <c r="AC3530" t="str">
        <f>'ListaN69 09-02-2025'!AF3528</f>
        <v>Bajo</v>
      </c>
    </row>
    <row r="3531" spans="1:29" x14ac:dyDescent="0.2">
      <c r="A3531" s="1" t="s">
        <v>1384</v>
      </c>
      <c r="B3531" t="s">
        <v>1385</v>
      </c>
      <c r="C3531" s="45" t="s">
        <v>5132</v>
      </c>
      <c r="D3531">
        <v>21</v>
      </c>
      <c r="E3531" s="4">
        <f>IFERROR(VLOOKUP(A3531,'ListaN69 09-02-2025'!$A$9:$E$9716,5,0)*IF($C$3="SI",((D7528/100)+1),1)*IF(AND($C$3="SI",$C$4="SI"),IF(D7528=21,0.92,IF(D7528=10.5,0.96,1)),1)*IF(ISNUMBER($C$5),1-$C$5,1),"-")</f>
        <v>17496.375</v>
      </c>
      <c r="F3531" s="4">
        <f t="shared" si="54"/>
        <v>17496.375</v>
      </c>
      <c r="AC3531" t="str">
        <f>'ListaN69 09-02-2025'!AF3529</f>
        <v>Bajo</v>
      </c>
    </row>
    <row r="3532" spans="1:29" x14ac:dyDescent="0.2">
      <c r="A3532" s="1" t="s">
        <v>1386</v>
      </c>
      <c r="B3532" t="s">
        <v>1387</v>
      </c>
      <c r="C3532" s="45" t="s">
        <v>5132</v>
      </c>
      <c r="D3532">
        <v>21</v>
      </c>
      <c r="E3532" s="4">
        <f>IFERROR(VLOOKUP(A3532,'ListaN69 09-02-2025'!$A$9:$E$9716,5,0)*IF($C$3="SI",((D7529/100)+1),1)*IF(AND($C$3="SI",$C$4="SI"),IF(D7529=21,0.92,IF(D7529=10.5,0.96,1)),1)*IF(ISNUMBER($C$5),1-$C$5,1),"-")</f>
        <v>17496.375</v>
      </c>
      <c r="F3532" s="4">
        <f t="shared" si="54"/>
        <v>17496.375</v>
      </c>
      <c r="AC3532" t="str">
        <f>'ListaN69 09-02-2025'!AF3530</f>
        <v>Bajo</v>
      </c>
    </row>
    <row r="3533" spans="1:29" x14ac:dyDescent="0.2">
      <c r="A3533" s="1" t="s">
        <v>1388</v>
      </c>
      <c r="B3533" t="s">
        <v>1389</v>
      </c>
      <c r="C3533" s="45" t="s">
        <v>5132</v>
      </c>
      <c r="D3533">
        <v>21</v>
      </c>
      <c r="E3533" s="4">
        <f>IFERROR(VLOOKUP(A3533,'ListaN69 09-02-2025'!$A$9:$E$9716,5,0)*IF($C$3="SI",((D7530/100)+1),1)*IF(AND($C$3="SI",$C$4="SI"),IF(D7530=21,0.92,IF(D7530=10.5,0.96,1)),1)*IF(ISNUMBER($C$5),1-$C$5,1),"-")</f>
        <v>17496.375</v>
      </c>
      <c r="F3533" s="4">
        <f t="shared" si="54"/>
        <v>17496.375</v>
      </c>
      <c r="AC3533" t="str">
        <f>'ListaN69 09-02-2025'!AF3531</f>
        <v>Bajo</v>
      </c>
    </row>
    <row r="3534" spans="1:29" x14ac:dyDescent="0.2">
      <c r="A3534" s="1" t="s">
        <v>1390</v>
      </c>
      <c r="B3534" t="s">
        <v>1391</v>
      </c>
      <c r="C3534" s="45" t="s">
        <v>5132</v>
      </c>
      <c r="D3534">
        <v>21</v>
      </c>
      <c r="E3534" s="4">
        <f>IFERROR(VLOOKUP(A3534,'ListaN69 09-02-2025'!$A$9:$E$9716,5,0)*IF($C$3="SI",((D7531/100)+1),1)*IF(AND($C$3="SI",$C$4="SI"),IF(D7531=21,0.92,IF(D7531=10.5,0.96,1)),1)*IF(ISNUMBER($C$5),1-$C$5,1),"-")</f>
        <v>17496.375</v>
      </c>
      <c r="F3534" s="4">
        <f t="shared" ref="F3534:F3597" si="55">IFERROR(E3534*IF(ISNUMBER($C$6),1+$C$6,1),"-")</f>
        <v>17496.375</v>
      </c>
      <c r="AC3534" t="str">
        <f>'ListaN69 09-02-2025'!AF3532</f>
        <v>Bajo</v>
      </c>
    </row>
    <row r="3535" spans="1:29" x14ac:dyDescent="0.2">
      <c r="C3535" s="45"/>
      <c r="E3535" s="4" t="str">
        <f>IFERROR(VLOOKUP(A3535,'ListaN69 09-02-2025'!$A$9:$E$9716,5,0)*IF($C$3="SI",((D7532/100)+1),1)*IF(AND($C$3="SI",$C$4="SI"),IF(D7532=21,0.92,IF(D7532=10.5,0.96,1)),1)*IF(ISNUMBER($C$5),1-$C$5,1),"-")</f>
        <v>-</v>
      </c>
      <c r="F3535" s="4" t="str">
        <f t="shared" si="55"/>
        <v>-</v>
      </c>
      <c r="AC3535" t="str">
        <f>'ListaN69 09-02-2025'!AF3533</f>
        <v>Blanco</v>
      </c>
    </row>
    <row r="3536" spans="1:29" x14ac:dyDescent="0.2">
      <c r="B3536" t="s">
        <v>2568</v>
      </c>
      <c r="C3536" s="45"/>
      <c r="E3536" s="4" t="str">
        <f>IFERROR(VLOOKUP(A3536,'ListaN69 09-02-2025'!$A$9:$E$9716,5,0)*IF($C$3="SI",((D7533/100)+1),1)*IF(AND($C$3="SI",$C$4="SI"),IF(D7533=21,0.92,IF(D7533=10.5,0.96,1)),1)*IF(ISNUMBER($C$5),1-$C$5,1),"-")</f>
        <v>-</v>
      </c>
      <c r="F3536" s="4" t="str">
        <f t="shared" si="55"/>
        <v>-</v>
      </c>
      <c r="AC3536" t="str">
        <f>'ListaN69 09-02-2025'!AF3534</f>
        <v>Titulo</v>
      </c>
    </row>
    <row r="3537" spans="1:29" x14ac:dyDescent="0.2">
      <c r="C3537" s="45"/>
      <c r="E3537" s="4" t="str">
        <f>IFERROR(VLOOKUP(A3537,'ListaN69 09-02-2025'!$A$9:$E$9716,5,0)*IF($C$3="SI",((D7534/100)+1),1)*IF(AND($C$3="SI",$C$4="SI"),IF(D7534=21,0.92,IF(D7534=10.5,0.96,1)),1)*IF(ISNUMBER($C$5),1-$C$5,1),"-")</f>
        <v>-</v>
      </c>
      <c r="F3537" s="4" t="str">
        <f t="shared" si="55"/>
        <v>-</v>
      </c>
      <c r="AC3537" t="str">
        <f>'ListaN69 09-02-2025'!AF3535</f>
        <v>Blanco</v>
      </c>
    </row>
    <row r="3538" spans="1:29" x14ac:dyDescent="0.2">
      <c r="A3538" s="1" t="s">
        <v>1368</v>
      </c>
      <c r="B3538" t="s">
        <v>1369</v>
      </c>
      <c r="C3538" s="45" t="s">
        <v>5132</v>
      </c>
      <c r="D3538">
        <v>21</v>
      </c>
      <c r="E3538" s="4">
        <f>IFERROR(VLOOKUP(A3538,'ListaN69 09-02-2025'!$A$9:$E$9716,5,0)*IF($C$3="SI",((D7535/100)+1),1)*IF(AND($C$3="SI",$C$4="SI"),IF(D7535=21,0.92,IF(D7535=10.5,0.96,1)),1)*IF(ISNUMBER($C$5),1-$C$5,1),"-")</f>
        <v>22113.817499999997</v>
      </c>
      <c r="F3538" s="4">
        <f t="shared" si="55"/>
        <v>22113.817499999997</v>
      </c>
      <c r="AC3538" t="str">
        <f>'ListaN69 09-02-2025'!AF3536</f>
        <v>Bajo</v>
      </c>
    </row>
    <row r="3539" spans="1:29" x14ac:dyDescent="0.2">
      <c r="A3539" s="1" t="s">
        <v>4362</v>
      </c>
      <c r="B3539" t="s">
        <v>1372</v>
      </c>
      <c r="C3539" s="45" t="s">
        <v>5132</v>
      </c>
      <c r="D3539">
        <v>21</v>
      </c>
      <c r="E3539" s="4">
        <f>IFERROR(VLOOKUP(A3539,'ListaN69 09-02-2025'!$A$9:$E$9716,5,0)*IF($C$3="SI",((D7536/100)+1),1)*IF(AND($C$3="SI",$C$4="SI"),IF(D7536=21,0.92,IF(D7536=10.5,0.96,1)),1)*IF(ISNUMBER($C$5),1-$C$5,1),"-")</f>
        <v>22113.817499999997</v>
      </c>
      <c r="F3539" s="4">
        <f t="shared" si="55"/>
        <v>22113.817499999997</v>
      </c>
      <c r="AC3539" t="str">
        <f>'ListaN69 09-02-2025'!AF3537</f>
        <v>Bajo</v>
      </c>
    </row>
    <row r="3540" spans="1:29" x14ac:dyDescent="0.2">
      <c r="A3540" s="1" t="s">
        <v>4363</v>
      </c>
      <c r="B3540" t="s">
        <v>1373</v>
      </c>
      <c r="C3540" s="45" t="s">
        <v>5132</v>
      </c>
      <c r="D3540">
        <v>21</v>
      </c>
      <c r="E3540" s="4">
        <f>IFERROR(VLOOKUP(A3540,'ListaN69 09-02-2025'!$A$9:$E$9716,5,0)*IF($C$3="SI",((D7537/100)+1),1)*IF(AND($C$3="SI",$C$4="SI"),IF(D7537=21,0.92,IF(D7537=10.5,0.96,1)),1)*IF(ISNUMBER($C$5),1-$C$5,1),"-")</f>
        <v>22113.817499999997</v>
      </c>
      <c r="F3540" s="4">
        <f t="shared" si="55"/>
        <v>22113.817499999997</v>
      </c>
      <c r="AC3540" t="str">
        <f>'ListaN69 09-02-2025'!AF3538</f>
        <v>Bajo</v>
      </c>
    </row>
    <row r="3541" spans="1:29" x14ac:dyDescent="0.2">
      <c r="A3541" s="1" t="s">
        <v>1370</v>
      </c>
      <c r="B3541" t="s">
        <v>1371</v>
      </c>
      <c r="C3541" s="45" t="s">
        <v>5132</v>
      </c>
      <c r="D3541">
        <v>21</v>
      </c>
      <c r="E3541" s="4">
        <f>IFERROR(VLOOKUP(A3541,'ListaN69 09-02-2025'!$A$9:$E$9716,5,0)*IF($C$3="SI",((D7538/100)+1),1)*IF(AND($C$3="SI",$C$4="SI"),IF(D7538=21,0.92,IF(D7538=10.5,0.96,1)),1)*IF(ISNUMBER($C$5),1-$C$5,1),"-")</f>
        <v>22113.817499999997</v>
      </c>
      <c r="F3541" s="4">
        <f t="shared" si="55"/>
        <v>22113.817499999997</v>
      </c>
      <c r="AC3541" t="str">
        <f>'ListaN69 09-02-2025'!AF3539</f>
        <v>Bajo</v>
      </c>
    </row>
    <row r="3542" spans="1:29" x14ac:dyDescent="0.2">
      <c r="A3542" s="1" t="s">
        <v>1374</v>
      </c>
      <c r="B3542" t="s">
        <v>1375</v>
      </c>
      <c r="C3542" s="45" t="s">
        <v>5132</v>
      </c>
      <c r="D3542">
        <v>21</v>
      </c>
      <c r="E3542" s="4">
        <f>IFERROR(VLOOKUP(A3542,'ListaN69 09-02-2025'!$A$9:$E$9716,5,0)*IF($C$3="SI",((D7539/100)+1),1)*IF(AND($C$3="SI",$C$4="SI"),IF(D7539=21,0.92,IF(D7539=10.5,0.96,1)),1)*IF(ISNUMBER($C$5),1-$C$5,1),"-")</f>
        <v>22113.817499999997</v>
      </c>
      <c r="F3542" s="4">
        <f t="shared" si="55"/>
        <v>22113.817499999997</v>
      </c>
      <c r="AC3542" t="str">
        <f>'ListaN69 09-02-2025'!AF3540</f>
        <v>Bajo</v>
      </c>
    </row>
    <row r="3543" spans="1:29" x14ac:dyDescent="0.2">
      <c r="C3543" s="45"/>
      <c r="E3543" s="4" t="str">
        <f>IFERROR(VLOOKUP(A3543,'ListaN69 09-02-2025'!$A$9:$E$9716,5,0)*IF($C$3="SI",((D7540/100)+1),1)*IF(AND($C$3="SI",$C$4="SI"),IF(D7540=21,0.92,IF(D7540=10.5,0.96,1)),1)*IF(ISNUMBER($C$5),1-$C$5,1),"-")</f>
        <v>-</v>
      </c>
      <c r="F3543" s="4" t="str">
        <f t="shared" si="55"/>
        <v>-</v>
      </c>
      <c r="AC3543" t="str">
        <f>'ListaN69 09-02-2025'!AF3541</f>
        <v>Blanco</v>
      </c>
    </row>
    <row r="3544" spans="1:29" x14ac:dyDescent="0.2">
      <c r="B3544" t="s">
        <v>5976</v>
      </c>
      <c r="C3544" s="45"/>
      <c r="E3544" s="4" t="str">
        <f>IFERROR(VLOOKUP(A3544,'ListaN69 09-02-2025'!$A$9:$E$9716,5,0)*IF($C$3="SI",((D7541/100)+1),1)*IF(AND($C$3="SI",$C$4="SI"),IF(D7541=21,0.92,IF(D7541=10.5,0.96,1)),1)*IF(ISNUMBER($C$5),1-$C$5,1),"-")</f>
        <v>-</v>
      </c>
      <c r="F3544" s="4" t="str">
        <f t="shared" si="55"/>
        <v>-</v>
      </c>
      <c r="AC3544" t="str">
        <f>'ListaN69 09-02-2025'!AF3542</f>
        <v>Titulo</v>
      </c>
    </row>
    <row r="3545" spans="1:29" x14ac:dyDescent="0.2">
      <c r="C3545" s="45"/>
      <c r="E3545" s="4" t="str">
        <f>IFERROR(VLOOKUP(A3545,'ListaN69 09-02-2025'!$A$9:$E$9716,5,0)*IF($C$3="SI",((D7542/100)+1),1)*IF(AND($C$3="SI",$C$4="SI"),IF(D7542=21,0.92,IF(D7542=10.5,0.96,1)),1)*IF(ISNUMBER($C$5),1-$C$5,1),"-")</f>
        <v>-</v>
      </c>
      <c r="F3545" s="4" t="str">
        <f t="shared" si="55"/>
        <v>-</v>
      </c>
      <c r="AC3545" t="str">
        <f>'ListaN69 09-02-2025'!AF3543</f>
        <v>Blanco</v>
      </c>
    </row>
    <row r="3546" spans="1:29" x14ac:dyDescent="0.2">
      <c r="A3546" s="1" t="s">
        <v>5977</v>
      </c>
      <c r="B3546" t="s">
        <v>5978</v>
      </c>
      <c r="C3546" s="45" t="s">
        <v>4978</v>
      </c>
      <c r="D3546">
        <v>21</v>
      </c>
      <c r="E3546" s="4">
        <f>IFERROR(VLOOKUP(A3546,'ListaN69 09-02-2025'!$A$9:$E$9716,5,0)*IF($C$3="SI",((D7543/100)+1),1)*IF(AND($C$3="SI",$C$4="SI"),IF(D7543=21,0.92,IF(D7543=10.5,0.96,1)),1)*IF(ISNUMBER($C$5),1-$C$5,1),"-")</f>
        <v>14670.037499999999</v>
      </c>
      <c r="F3546" s="4">
        <f t="shared" si="55"/>
        <v>14670.037499999999</v>
      </c>
      <c r="AC3546" t="str">
        <f>'ListaN69 09-02-2025'!AF3544</f>
        <v>Bajo</v>
      </c>
    </row>
    <row r="3547" spans="1:29" x14ac:dyDescent="0.2">
      <c r="A3547" s="1" t="s">
        <v>5979</v>
      </c>
      <c r="B3547" t="s">
        <v>5980</v>
      </c>
      <c r="C3547" s="45" t="s">
        <v>4978</v>
      </c>
      <c r="D3547">
        <v>21</v>
      </c>
      <c r="E3547" s="4">
        <f>IFERROR(VLOOKUP(A3547,'ListaN69 09-02-2025'!$A$9:$E$9716,5,0)*IF($C$3="SI",((D7544/100)+1),1)*IF(AND($C$3="SI",$C$4="SI"),IF(D7544=21,0.92,IF(D7544=10.5,0.96,1)),1)*IF(ISNUMBER($C$5),1-$C$5,1),"-")</f>
        <v>14670.037499999999</v>
      </c>
      <c r="F3547" s="4">
        <f t="shared" si="55"/>
        <v>14670.037499999999</v>
      </c>
      <c r="AC3547" t="str">
        <f>'ListaN69 09-02-2025'!AF3545</f>
        <v>Bajo</v>
      </c>
    </row>
    <row r="3548" spans="1:29" x14ac:dyDescent="0.2">
      <c r="A3548" s="1" t="s">
        <v>5981</v>
      </c>
      <c r="B3548" t="s">
        <v>5982</v>
      </c>
      <c r="C3548" s="45" t="s">
        <v>4978</v>
      </c>
      <c r="D3548">
        <v>21</v>
      </c>
      <c r="E3548" s="4">
        <f>IFERROR(VLOOKUP(A3548,'ListaN69 09-02-2025'!$A$9:$E$9716,5,0)*IF($C$3="SI",((D7545/100)+1),1)*IF(AND($C$3="SI",$C$4="SI"),IF(D7545=21,0.92,IF(D7545=10.5,0.96,1)),1)*IF(ISNUMBER($C$5),1-$C$5,1),"-")</f>
        <v>14670.037499999999</v>
      </c>
      <c r="F3548" s="4">
        <f t="shared" si="55"/>
        <v>14670.037499999999</v>
      </c>
      <c r="AC3548" t="str">
        <f>'ListaN69 09-02-2025'!AF3546</f>
        <v>Bajo</v>
      </c>
    </row>
    <row r="3549" spans="1:29" x14ac:dyDescent="0.2">
      <c r="A3549" s="1" t="s">
        <v>5983</v>
      </c>
      <c r="B3549" t="s">
        <v>5984</v>
      </c>
      <c r="C3549" s="45" t="s">
        <v>4978</v>
      </c>
      <c r="D3549">
        <v>21</v>
      </c>
      <c r="E3549" s="4">
        <f>IFERROR(VLOOKUP(A3549,'ListaN69 09-02-2025'!$A$9:$E$9716,5,0)*IF($C$3="SI",((D7546/100)+1),1)*IF(AND($C$3="SI",$C$4="SI"),IF(D7546=21,0.92,IF(D7546=10.5,0.96,1)),1)*IF(ISNUMBER($C$5),1-$C$5,1),"-")</f>
        <v>14670.037499999999</v>
      </c>
      <c r="F3549" s="4">
        <f t="shared" si="55"/>
        <v>14670.037499999999</v>
      </c>
      <c r="AC3549" t="str">
        <f>'ListaN69 09-02-2025'!AF3547</f>
        <v>Bajo</v>
      </c>
    </row>
    <row r="3550" spans="1:29" x14ac:dyDescent="0.2">
      <c r="C3550" s="45"/>
      <c r="E3550" s="4" t="str">
        <f>IFERROR(VLOOKUP(A3550,'ListaN69 09-02-2025'!$A$9:$E$9716,5,0)*IF($C$3="SI",((D7547/100)+1),1)*IF(AND($C$3="SI",$C$4="SI"),IF(D7547=21,0.92,IF(D7547=10.5,0.96,1)),1)*IF(ISNUMBER($C$5),1-$C$5,1),"-")</f>
        <v>-</v>
      </c>
      <c r="F3550" s="4" t="str">
        <f t="shared" si="55"/>
        <v>-</v>
      </c>
      <c r="AC3550" t="str">
        <f>'ListaN69 09-02-2025'!AF3548</f>
        <v>Blanco</v>
      </c>
    </row>
    <row r="3551" spans="1:29" x14ac:dyDescent="0.2">
      <c r="B3551" t="s">
        <v>1684</v>
      </c>
      <c r="C3551" s="45"/>
      <c r="E3551" s="4" t="str">
        <f>IFERROR(VLOOKUP(A3551,'ListaN69 09-02-2025'!$A$9:$E$9716,5,0)*IF($C$3="SI",((D7548/100)+1),1)*IF(AND($C$3="SI",$C$4="SI"),IF(D7548=21,0.92,IF(D7548=10.5,0.96,1)),1)*IF(ISNUMBER($C$5),1-$C$5,1),"-")</f>
        <v>-</v>
      </c>
      <c r="F3551" s="4" t="str">
        <f t="shared" si="55"/>
        <v>-</v>
      </c>
      <c r="AC3551" t="str">
        <f>'ListaN69 09-02-2025'!AF3549</f>
        <v>Titulo</v>
      </c>
    </row>
    <row r="3552" spans="1:29" x14ac:dyDescent="0.2">
      <c r="C3552" s="45"/>
      <c r="E3552" s="4" t="str">
        <f>IFERROR(VLOOKUP(A3552,'ListaN69 09-02-2025'!$A$9:$E$9716,5,0)*IF($C$3="SI",((D7549/100)+1),1)*IF(AND($C$3="SI",$C$4="SI"),IF(D7549=21,0.92,IF(D7549=10.5,0.96,1)),1)*IF(ISNUMBER($C$5),1-$C$5,1),"-")</f>
        <v>-</v>
      </c>
      <c r="F3552" s="4" t="str">
        <f t="shared" si="55"/>
        <v>-</v>
      </c>
      <c r="AC3552" t="str">
        <f>'ListaN69 09-02-2025'!AF3550</f>
        <v>Blanco</v>
      </c>
    </row>
    <row r="3553" spans="1:29" x14ac:dyDescent="0.2">
      <c r="A3553" s="1" t="s">
        <v>1392</v>
      </c>
      <c r="B3553" t="s">
        <v>4692</v>
      </c>
      <c r="C3553" s="45" t="s">
        <v>5133</v>
      </c>
      <c r="D3553">
        <v>21</v>
      </c>
      <c r="E3553" s="4">
        <f>IFERROR(VLOOKUP(A3553,'ListaN69 09-02-2025'!$A$9:$E$9716,5,0)*IF($C$3="SI",((D7550/100)+1),1)*IF(AND($C$3="SI",$C$4="SI"),IF(D7550=21,0.92,IF(D7550=10.5,0.96,1)),1)*IF(ISNUMBER($C$5),1-$C$5,1),"-")</f>
        <v>2813.97</v>
      </c>
      <c r="F3553" s="4">
        <f t="shared" si="55"/>
        <v>2813.97</v>
      </c>
      <c r="AC3553" t="str">
        <f>'ListaN69 09-02-2025'!AF3551</f>
        <v>Bajo</v>
      </c>
    </row>
    <row r="3554" spans="1:29" x14ac:dyDescent="0.2">
      <c r="A3554" s="1" t="s">
        <v>1393</v>
      </c>
      <c r="B3554" t="s">
        <v>4693</v>
      </c>
      <c r="C3554" s="45" t="s">
        <v>5133</v>
      </c>
      <c r="D3554">
        <v>21</v>
      </c>
      <c r="E3554" s="4">
        <f>IFERROR(VLOOKUP(A3554,'ListaN69 09-02-2025'!$A$9:$E$9716,5,0)*IF($C$3="SI",((D7551/100)+1),1)*IF(AND($C$3="SI",$C$4="SI"),IF(D7551=21,0.92,IF(D7551=10.5,0.96,1)),1)*IF(ISNUMBER($C$5),1-$C$5,1),"-")</f>
        <v>4018.71</v>
      </c>
      <c r="F3554" s="4">
        <f t="shared" si="55"/>
        <v>4018.71</v>
      </c>
      <c r="AC3554" t="str">
        <f>'ListaN69 09-02-2025'!AF3552</f>
        <v>Bajo</v>
      </c>
    </row>
    <row r="3555" spans="1:29" x14ac:dyDescent="0.2">
      <c r="C3555" s="45"/>
      <c r="E3555" s="4" t="str">
        <f>IFERROR(VLOOKUP(A3555,'ListaN69 09-02-2025'!$A$9:$E$9716,5,0)*IF($C$3="SI",((D7552/100)+1),1)*IF(AND($C$3="SI",$C$4="SI"),IF(D7552=21,0.92,IF(D7552=10.5,0.96,1)),1)*IF(ISNUMBER($C$5),1-$C$5,1),"-")</f>
        <v>-</v>
      </c>
      <c r="F3555" s="4" t="str">
        <f t="shared" si="55"/>
        <v>-</v>
      </c>
      <c r="AC3555" t="str">
        <f>'ListaN69 09-02-2025'!AF3553</f>
        <v>Blanco</v>
      </c>
    </row>
    <row r="3556" spans="1:29" x14ac:dyDescent="0.2">
      <c r="B3556" t="s">
        <v>2931</v>
      </c>
      <c r="C3556" s="45"/>
      <c r="E3556" s="4" t="str">
        <f>IFERROR(VLOOKUP(A3556,'ListaN69 09-02-2025'!$A$9:$E$9716,5,0)*IF($C$3="SI",((D7553/100)+1),1)*IF(AND($C$3="SI",$C$4="SI"),IF(D7553=21,0.92,IF(D7553=10.5,0.96,1)),1)*IF(ISNUMBER($C$5),1-$C$5,1),"-")</f>
        <v>-</v>
      </c>
      <c r="F3556" s="4" t="str">
        <f t="shared" si="55"/>
        <v>-</v>
      </c>
      <c r="AC3556" t="str">
        <f>'ListaN69 09-02-2025'!AF3554</f>
        <v>Titulo</v>
      </c>
    </row>
    <row r="3557" spans="1:29" x14ac:dyDescent="0.2">
      <c r="C3557" s="45"/>
      <c r="E3557" s="4" t="str">
        <f>IFERROR(VLOOKUP(A3557,'ListaN69 09-02-2025'!$A$9:$E$9716,5,0)*IF($C$3="SI",((D7554/100)+1),1)*IF(AND($C$3="SI",$C$4="SI"),IF(D7554=21,0.92,IF(D7554=10.5,0.96,1)),1)*IF(ISNUMBER($C$5),1-$C$5,1),"-")</f>
        <v>-</v>
      </c>
      <c r="F3557" s="4" t="str">
        <f t="shared" si="55"/>
        <v>-</v>
      </c>
      <c r="AC3557" t="str">
        <f>'ListaN69 09-02-2025'!AF3555</f>
        <v>Blanco</v>
      </c>
    </row>
    <row r="3558" spans="1:29" x14ac:dyDescent="0.2">
      <c r="A3558" s="1" t="s">
        <v>2932</v>
      </c>
      <c r="B3558" t="s">
        <v>3145</v>
      </c>
      <c r="C3558" s="45" t="s">
        <v>5384</v>
      </c>
      <c r="D3558">
        <v>21</v>
      </c>
      <c r="E3558" s="4">
        <f>IFERROR(VLOOKUP(A3558,'ListaN69 09-02-2025'!$A$9:$E$9716,5,0)*IF($C$3="SI",((D7555/100)+1),1)*IF(AND($C$3="SI",$C$4="SI"),IF(D7555=21,0.92,IF(D7555=10.5,0.96,1)),1)*IF(ISNUMBER($C$5),1-$C$5,1),"-")</f>
        <v>11103.105</v>
      </c>
      <c r="F3558" s="4">
        <f t="shared" si="55"/>
        <v>11103.105</v>
      </c>
      <c r="AC3558" t="str">
        <f>'ListaN69 09-02-2025'!AF3556</f>
        <v>Bajo</v>
      </c>
    </row>
    <row r="3559" spans="1:29" x14ac:dyDescent="0.2">
      <c r="A3559" s="1" t="s">
        <v>2937</v>
      </c>
      <c r="B3559" t="s">
        <v>2938</v>
      </c>
      <c r="C3559" s="45" t="s">
        <v>5135</v>
      </c>
      <c r="D3559">
        <v>21</v>
      </c>
      <c r="E3559" s="4">
        <f>IFERROR(VLOOKUP(A3559,'ListaN69 09-02-2025'!$A$9:$E$9716,5,0)*IF($C$3="SI",((D7556/100)+1),1)*IF(AND($C$3="SI",$C$4="SI"),IF(D7556=21,0.92,IF(D7556=10.5,0.96,1)),1)*IF(ISNUMBER($C$5),1-$C$5,1),"-")</f>
        <v>1102.5989999999999</v>
      </c>
      <c r="F3559" s="4">
        <f t="shared" si="55"/>
        <v>1102.5989999999999</v>
      </c>
      <c r="AC3559" t="str">
        <f>'ListaN69 09-02-2025'!AF3557</f>
        <v>Bajo</v>
      </c>
    </row>
    <row r="3560" spans="1:29" x14ac:dyDescent="0.2">
      <c r="A3560" s="1" t="s">
        <v>2941</v>
      </c>
      <c r="B3560" t="s">
        <v>2942</v>
      </c>
      <c r="C3560" s="45" t="s">
        <v>5135</v>
      </c>
      <c r="D3560">
        <v>21</v>
      </c>
      <c r="E3560" s="4">
        <f>IFERROR(VLOOKUP(A3560,'ListaN69 09-02-2025'!$A$9:$E$9716,5,0)*IF($C$3="SI",((D7557/100)+1),1)*IF(AND($C$3="SI",$C$4="SI"),IF(D7557=21,0.92,IF(D7557=10.5,0.96,1)),1)*IF(ISNUMBER($C$5),1-$C$5,1),"-")</f>
        <v>1332.0525</v>
      </c>
      <c r="F3560" s="4">
        <f t="shared" si="55"/>
        <v>1332.0525</v>
      </c>
      <c r="AC3560" t="str">
        <f>'ListaN69 09-02-2025'!AF3558</f>
        <v>Bajo</v>
      </c>
    </row>
    <row r="3561" spans="1:29" x14ac:dyDescent="0.2">
      <c r="A3561" s="1" t="s">
        <v>2945</v>
      </c>
      <c r="B3561" t="s">
        <v>2946</v>
      </c>
      <c r="C3561" s="45" t="s">
        <v>5135</v>
      </c>
      <c r="D3561">
        <v>21</v>
      </c>
      <c r="E3561" s="4">
        <f>IFERROR(VLOOKUP(A3561,'ListaN69 09-02-2025'!$A$9:$E$9716,5,0)*IF($C$3="SI",((D7558/100)+1),1)*IF(AND($C$3="SI",$C$4="SI"),IF(D7558=21,0.92,IF(D7558=10.5,0.96,1)),1)*IF(ISNUMBER($C$5),1-$C$5,1),"-")</f>
        <v>1497.0494999999999</v>
      </c>
      <c r="F3561" s="4">
        <f t="shared" si="55"/>
        <v>1497.0494999999999</v>
      </c>
      <c r="AC3561" t="str">
        <f>'ListaN69 09-02-2025'!AF3559</f>
        <v>Bajo</v>
      </c>
    </row>
    <row r="3562" spans="1:29" x14ac:dyDescent="0.2">
      <c r="A3562" s="1" t="s">
        <v>2949</v>
      </c>
      <c r="B3562" t="s">
        <v>2950</v>
      </c>
      <c r="C3562" s="45" t="s">
        <v>5135</v>
      </c>
      <c r="D3562">
        <v>21</v>
      </c>
      <c r="E3562" s="4">
        <f>IFERROR(VLOOKUP(A3562,'ListaN69 09-02-2025'!$A$9:$E$9716,5,0)*IF($C$3="SI",((D7559/100)+1),1)*IF(AND($C$3="SI",$C$4="SI"),IF(D7559=21,0.92,IF(D7559=10.5,0.96,1)),1)*IF(ISNUMBER($C$5),1-$C$5,1),"-")</f>
        <v>1694.2020000000002</v>
      </c>
      <c r="F3562" s="4">
        <f t="shared" si="55"/>
        <v>1694.2020000000002</v>
      </c>
      <c r="AC3562" t="str">
        <f>'ListaN69 09-02-2025'!AF3560</f>
        <v>Bajo</v>
      </c>
    </row>
    <row r="3563" spans="1:29" x14ac:dyDescent="0.2">
      <c r="A3563" s="1" t="s">
        <v>2953</v>
      </c>
      <c r="B3563" t="s">
        <v>2954</v>
      </c>
      <c r="C3563" s="45" t="s">
        <v>5136</v>
      </c>
      <c r="D3563">
        <v>21</v>
      </c>
      <c r="E3563" s="4">
        <f>IFERROR(VLOOKUP(A3563,'ListaN69 09-02-2025'!$A$9:$E$9716,5,0)*IF($C$3="SI",((D7560/100)+1),1)*IF(AND($C$3="SI",$C$4="SI"),IF(D7560=21,0.92,IF(D7560=10.5,0.96,1)),1)*IF(ISNUMBER($C$5),1-$C$5,1),"-")</f>
        <v>2386.1999999999998</v>
      </c>
      <c r="F3563" s="4">
        <f t="shared" si="55"/>
        <v>2386.1999999999998</v>
      </c>
      <c r="AC3563" t="str">
        <f>'ListaN69 09-02-2025'!AF3561</f>
        <v>Bajo</v>
      </c>
    </row>
    <row r="3564" spans="1:29" x14ac:dyDescent="0.2">
      <c r="A3564" s="1" t="s">
        <v>2959</v>
      </c>
      <c r="B3564" t="s">
        <v>2960</v>
      </c>
      <c r="C3564" s="45" t="s">
        <v>5135</v>
      </c>
      <c r="D3564">
        <v>21</v>
      </c>
      <c r="E3564" s="4">
        <f>IFERROR(VLOOKUP(A3564,'ListaN69 09-02-2025'!$A$9:$E$9716,5,0)*IF($C$3="SI",((D7561/100)+1),1)*IF(AND($C$3="SI",$C$4="SI"),IF(D7561=21,0.92,IF(D7561=10.5,0.96,1)),1)*IF(ISNUMBER($C$5),1-$C$5,1),"-")</f>
        <v>1354.7505000000001</v>
      </c>
      <c r="F3564" s="4">
        <f t="shared" si="55"/>
        <v>1354.7505000000001</v>
      </c>
      <c r="AC3564" t="str">
        <f>'ListaN69 09-02-2025'!AF3562</f>
        <v>Bajo</v>
      </c>
    </row>
    <row r="3565" spans="1:29" x14ac:dyDescent="0.2">
      <c r="A3565" s="1" t="s">
        <v>2963</v>
      </c>
      <c r="B3565" t="s">
        <v>2964</v>
      </c>
      <c r="C3565" s="45" t="s">
        <v>5135</v>
      </c>
      <c r="D3565">
        <v>21</v>
      </c>
      <c r="E3565" s="4">
        <f>IFERROR(VLOOKUP(A3565,'ListaN69 09-02-2025'!$A$9:$E$9716,5,0)*IF($C$3="SI",((D7562/100)+1),1)*IF(AND($C$3="SI",$C$4="SI"),IF(D7562=21,0.92,IF(D7562=10.5,0.96,1)),1)*IF(ISNUMBER($C$5),1-$C$5,1),"-")</f>
        <v>1442.0505000000001</v>
      </c>
      <c r="F3565" s="4">
        <f t="shared" si="55"/>
        <v>1442.0505000000001</v>
      </c>
      <c r="AC3565" t="str">
        <f>'ListaN69 09-02-2025'!AF3563</f>
        <v>Bajo</v>
      </c>
    </row>
    <row r="3566" spans="1:29" x14ac:dyDescent="0.2">
      <c r="A3566" s="1" t="s">
        <v>2967</v>
      </c>
      <c r="B3566" t="s">
        <v>2968</v>
      </c>
      <c r="C3566" s="45" t="s">
        <v>5135</v>
      </c>
      <c r="D3566">
        <v>21</v>
      </c>
      <c r="E3566" s="4">
        <f>IFERROR(VLOOKUP(A3566,'ListaN69 09-02-2025'!$A$9:$E$9716,5,0)*IF($C$3="SI",((D7563/100)+1),1)*IF(AND($C$3="SI",$C$4="SI"),IF(D7563=21,0.92,IF(D7563=10.5,0.96,1)),1)*IF(ISNUMBER($C$5),1-$C$5,1),"-")</f>
        <v>1623.0525</v>
      </c>
      <c r="F3566" s="4">
        <f t="shared" si="55"/>
        <v>1623.0525</v>
      </c>
      <c r="AC3566" t="str">
        <f>'ListaN69 09-02-2025'!AF3564</f>
        <v>Bajo</v>
      </c>
    </row>
    <row r="3567" spans="1:29" x14ac:dyDescent="0.2">
      <c r="A3567" s="1" t="s">
        <v>2971</v>
      </c>
      <c r="B3567" t="s">
        <v>2972</v>
      </c>
      <c r="C3567" s="45" t="s">
        <v>5135</v>
      </c>
      <c r="D3567">
        <v>21</v>
      </c>
      <c r="E3567" s="4">
        <f>IFERROR(VLOOKUP(A3567,'ListaN69 09-02-2025'!$A$9:$E$9716,5,0)*IF($C$3="SI",((D7564/100)+1),1)*IF(AND($C$3="SI",$C$4="SI"),IF(D7564=21,0.92,IF(D7564=10.5,0.96,1)),1)*IF(ISNUMBER($C$5),1-$C$5,1),"-")</f>
        <v>1839.702</v>
      </c>
      <c r="F3567" s="4">
        <f t="shared" si="55"/>
        <v>1839.702</v>
      </c>
      <c r="AC3567" t="str">
        <f>'ListaN69 09-02-2025'!AF3565</f>
        <v>Bajo</v>
      </c>
    </row>
    <row r="3568" spans="1:29" x14ac:dyDescent="0.2">
      <c r="A3568" s="1" t="s">
        <v>2975</v>
      </c>
      <c r="B3568" t="s">
        <v>2976</v>
      </c>
      <c r="C3568" s="45" t="s">
        <v>5136</v>
      </c>
      <c r="D3568">
        <v>21</v>
      </c>
      <c r="E3568" s="4">
        <f>IFERROR(VLOOKUP(A3568,'ListaN69 09-02-2025'!$A$9:$E$9716,5,0)*IF($C$3="SI",((D7565/100)+1),1)*IF(AND($C$3="SI",$C$4="SI"),IF(D7565=21,0.92,IF(D7565=10.5,0.96,1)),1)*IF(ISNUMBER($C$5),1-$C$5,1),"-")</f>
        <v>2589.9</v>
      </c>
      <c r="F3568" s="4">
        <f t="shared" si="55"/>
        <v>2589.9</v>
      </c>
      <c r="AC3568" t="str">
        <f>'ListaN69 09-02-2025'!AF3566</f>
        <v>Bajo</v>
      </c>
    </row>
    <row r="3569" spans="1:29" x14ac:dyDescent="0.2">
      <c r="A3569" s="1" t="s">
        <v>4752</v>
      </c>
      <c r="B3569" t="s">
        <v>4753</v>
      </c>
      <c r="C3569" s="45" t="s">
        <v>5137</v>
      </c>
      <c r="D3569">
        <v>21</v>
      </c>
      <c r="E3569" s="4">
        <f>IFERROR(VLOOKUP(A3569,'ListaN69 09-02-2025'!$A$9:$E$9716,5,0)*IF($C$3="SI",((D7566/100)+1),1)*IF(AND($C$3="SI",$C$4="SI"),IF(D7566=21,0.92,IF(D7566=10.5,0.96,1)),1)*IF(ISNUMBER($C$5),1-$C$5,1),"-")</f>
        <v>3103.9515000000001</v>
      </c>
      <c r="F3569" s="4">
        <f t="shared" si="55"/>
        <v>3103.9515000000001</v>
      </c>
      <c r="AC3569" t="str">
        <f>'ListaN69 09-02-2025'!AF3567</f>
        <v>Bajo</v>
      </c>
    </row>
    <row r="3570" spans="1:29" x14ac:dyDescent="0.2">
      <c r="A3570" s="1" t="s">
        <v>4754</v>
      </c>
      <c r="B3570" t="s">
        <v>4755</v>
      </c>
      <c r="C3570" s="45" t="s">
        <v>5137</v>
      </c>
      <c r="D3570">
        <v>21</v>
      </c>
      <c r="E3570" s="4">
        <f>IFERROR(VLOOKUP(A3570,'ListaN69 09-02-2025'!$A$9:$E$9716,5,0)*IF($C$3="SI",((D7567/100)+1),1)*IF(AND($C$3="SI",$C$4="SI"),IF(D7567=21,0.92,IF(D7567=10.5,0.96,1)),1)*IF(ISNUMBER($C$5),1-$C$5,1),"-")</f>
        <v>3498.4019999999996</v>
      </c>
      <c r="F3570" s="4">
        <f t="shared" si="55"/>
        <v>3498.4019999999996</v>
      </c>
      <c r="AC3570" t="str">
        <f>'ListaN69 09-02-2025'!AF3568</f>
        <v>Bajo</v>
      </c>
    </row>
    <row r="3571" spans="1:29" x14ac:dyDescent="0.2">
      <c r="A3571" s="1" t="s">
        <v>4756</v>
      </c>
      <c r="B3571" t="s">
        <v>4757</v>
      </c>
      <c r="C3571" s="45" t="s">
        <v>5137</v>
      </c>
      <c r="D3571">
        <v>21</v>
      </c>
      <c r="E3571" s="4">
        <f>IFERROR(VLOOKUP(A3571,'ListaN69 09-02-2025'!$A$9:$E$9716,5,0)*IF($C$3="SI",((D7568/100)+1),1)*IF(AND($C$3="SI",$C$4="SI"),IF(D7568=21,0.92,IF(D7568=10.5,0.96,1)),1)*IF(ISNUMBER($C$5),1-$C$5,1),"-")</f>
        <v>4791.7514999999994</v>
      </c>
      <c r="F3571" s="4">
        <f t="shared" si="55"/>
        <v>4791.7514999999994</v>
      </c>
      <c r="AC3571" t="str">
        <f>'ListaN69 09-02-2025'!AF3569</f>
        <v>Bajo</v>
      </c>
    </row>
    <row r="3572" spans="1:29" x14ac:dyDescent="0.2">
      <c r="A3572" s="1" t="s">
        <v>5305</v>
      </c>
      <c r="B3572" t="s">
        <v>5306</v>
      </c>
      <c r="C3572" s="45" t="s">
        <v>5135</v>
      </c>
      <c r="D3572">
        <v>21</v>
      </c>
      <c r="E3572" s="4">
        <f>IFERROR(VLOOKUP(A3572,'ListaN69 09-02-2025'!$A$9:$E$9716,5,0)*IF($C$3="SI",((D7569/100)+1),1)*IF(AND($C$3="SI",$C$4="SI"),IF(D7569=21,0.92,IF(D7569=10.5,0.96,1)),1)*IF(ISNUMBER($C$5),1-$C$5,1),"-")</f>
        <v>1102.5989999999999</v>
      </c>
      <c r="F3572" s="4">
        <f t="shared" si="55"/>
        <v>1102.5989999999999</v>
      </c>
      <c r="AC3572" t="str">
        <f>'ListaN69 09-02-2025'!AF3570</f>
        <v>Bajo</v>
      </c>
    </row>
    <row r="3573" spans="1:29" x14ac:dyDescent="0.2">
      <c r="A3573" s="1" t="s">
        <v>2981</v>
      </c>
      <c r="B3573" t="s">
        <v>2982</v>
      </c>
      <c r="C3573" s="45" t="s">
        <v>5135</v>
      </c>
      <c r="D3573">
        <v>21</v>
      </c>
      <c r="E3573" s="4">
        <f>IFERROR(VLOOKUP(A3573,'ListaN69 09-02-2025'!$A$9:$E$9716,5,0)*IF($C$3="SI",((D7570/100)+1),1)*IF(AND($C$3="SI",$C$4="SI"),IF(D7570=21,0.92,IF(D7570=10.5,0.96,1)),1)*IF(ISNUMBER($C$5),1-$C$5,1),"-")</f>
        <v>1102.5989999999999</v>
      </c>
      <c r="F3573" s="4">
        <f t="shared" si="55"/>
        <v>1102.5989999999999</v>
      </c>
      <c r="AC3573" t="str">
        <f>'ListaN69 09-02-2025'!AF3571</f>
        <v>Bajo</v>
      </c>
    </row>
    <row r="3574" spans="1:29" x14ac:dyDescent="0.2">
      <c r="A3574" s="1" t="s">
        <v>2985</v>
      </c>
      <c r="B3574" t="s">
        <v>2986</v>
      </c>
      <c r="C3574" s="45" t="s">
        <v>5135</v>
      </c>
      <c r="D3574">
        <v>21</v>
      </c>
      <c r="E3574" s="4">
        <f>IFERROR(VLOOKUP(A3574,'ListaN69 09-02-2025'!$A$9:$E$9716,5,0)*IF($C$3="SI",((D7571/100)+1),1)*IF(AND($C$3="SI",$C$4="SI"),IF(D7571=21,0.92,IF(D7571=10.5,0.96,1)),1)*IF(ISNUMBER($C$5),1-$C$5,1),"-")</f>
        <v>1332.0525</v>
      </c>
      <c r="F3574" s="4">
        <f t="shared" si="55"/>
        <v>1332.0525</v>
      </c>
      <c r="AC3574" t="str">
        <f>'ListaN69 09-02-2025'!AF3572</f>
        <v>Bajo</v>
      </c>
    </row>
    <row r="3575" spans="1:29" x14ac:dyDescent="0.2">
      <c r="A3575" s="1" t="s">
        <v>2989</v>
      </c>
      <c r="B3575" t="s">
        <v>2990</v>
      </c>
      <c r="C3575" s="45" t="s">
        <v>5135</v>
      </c>
      <c r="D3575">
        <v>21</v>
      </c>
      <c r="E3575" s="4">
        <f>IFERROR(VLOOKUP(A3575,'ListaN69 09-02-2025'!$A$9:$E$9716,5,0)*IF($C$3="SI",((D7572/100)+1),1)*IF(AND($C$3="SI",$C$4="SI"),IF(D7572=21,0.92,IF(D7572=10.5,0.96,1)),1)*IF(ISNUMBER($C$5),1-$C$5,1),"-")</f>
        <v>1497.0494999999999</v>
      </c>
      <c r="F3575" s="4">
        <f t="shared" si="55"/>
        <v>1497.0494999999999</v>
      </c>
      <c r="AC3575" t="str">
        <f>'ListaN69 09-02-2025'!AF3573</f>
        <v>Bajo</v>
      </c>
    </row>
    <row r="3576" spans="1:29" x14ac:dyDescent="0.2">
      <c r="A3576" s="1" t="s">
        <v>2993</v>
      </c>
      <c r="B3576" t="s">
        <v>2994</v>
      </c>
      <c r="C3576" s="45" t="s">
        <v>5135</v>
      </c>
      <c r="D3576">
        <v>21</v>
      </c>
      <c r="E3576" s="4">
        <f>IFERROR(VLOOKUP(A3576,'ListaN69 09-02-2025'!$A$9:$E$9716,5,0)*IF($C$3="SI",((D7573/100)+1),1)*IF(AND($C$3="SI",$C$4="SI"),IF(D7573=21,0.92,IF(D7573=10.5,0.96,1)),1)*IF(ISNUMBER($C$5),1-$C$5,1),"-")</f>
        <v>1694.2020000000002</v>
      </c>
      <c r="F3576" s="4">
        <f t="shared" si="55"/>
        <v>1694.2020000000002</v>
      </c>
      <c r="AC3576" t="str">
        <f>'ListaN69 09-02-2025'!AF3574</f>
        <v>Bajo</v>
      </c>
    </row>
    <row r="3577" spans="1:29" x14ac:dyDescent="0.2">
      <c r="A3577" s="1" t="s">
        <v>2997</v>
      </c>
      <c r="B3577" t="s">
        <v>2998</v>
      </c>
      <c r="C3577" s="45" t="s">
        <v>5136</v>
      </c>
      <c r="D3577">
        <v>21</v>
      </c>
      <c r="E3577" s="4">
        <f>IFERROR(VLOOKUP(A3577,'ListaN69 09-02-2025'!$A$9:$E$9716,5,0)*IF($C$3="SI",((D7574/100)+1),1)*IF(AND($C$3="SI",$C$4="SI"),IF(D7574=21,0.92,IF(D7574=10.5,0.96,1)),1)*IF(ISNUMBER($C$5),1-$C$5,1),"-")</f>
        <v>2386.1999999999998</v>
      </c>
      <c r="F3577" s="4">
        <f t="shared" si="55"/>
        <v>2386.1999999999998</v>
      </c>
      <c r="AC3577" t="str">
        <f>'ListaN69 09-02-2025'!AF3575</f>
        <v>Bajo</v>
      </c>
    </row>
    <row r="3578" spans="1:29" x14ac:dyDescent="0.2">
      <c r="A3578" s="1" t="s">
        <v>5307</v>
      </c>
      <c r="B3578" t="s">
        <v>5308</v>
      </c>
      <c r="C3578" s="45" t="s">
        <v>5137</v>
      </c>
      <c r="D3578">
        <v>21</v>
      </c>
      <c r="E3578" s="4">
        <f>IFERROR(VLOOKUP(A3578,'ListaN69 09-02-2025'!$A$9:$E$9716,5,0)*IF($C$3="SI",((D7575/100)+1),1)*IF(AND($C$3="SI",$C$4="SI"),IF(D7575=21,0.92,IF(D7575=10.5,0.96,1)),1)*IF(ISNUMBER($C$5),1-$C$5,1),"-")</f>
        <v>5043.9030000000002</v>
      </c>
      <c r="F3578" s="4">
        <f t="shared" si="55"/>
        <v>5043.9030000000002</v>
      </c>
      <c r="AC3578" t="str">
        <f>'ListaN69 09-02-2025'!AF3576</f>
        <v>Bajo</v>
      </c>
    </row>
    <row r="3579" spans="1:29" x14ac:dyDescent="0.2">
      <c r="A3579" s="1" t="s">
        <v>5309</v>
      </c>
      <c r="B3579" t="s">
        <v>5310</v>
      </c>
      <c r="C3579" s="45" t="s">
        <v>5135</v>
      </c>
      <c r="D3579">
        <v>21</v>
      </c>
      <c r="E3579" s="4">
        <f>IFERROR(VLOOKUP(A3579,'ListaN69 09-02-2025'!$A$9:$E$9716,5,0)*IF($C$3="SI",((D7576/100)+1),1)*IF(AND($C$3="SI",$C$4="SI"),IF(D7576=21,0.92,IF(D7576=10.5,0.96,1)),1)*IF(ISNUMBER($C$5),1-$C$5,1),"-")</f>
        <v>1102.5989999999999</v>
      </c>
      <c r="F3579" s="4">
        <f t="shared" si="55"/>
        <v>1102.5989999999999</v>
      </c>
      <c r="AC3579" t="str">
        <f>'ListaN69 09-02-2025'!AF3577</f>
        <v>Bajo</v>
      </c>
    </row>
    <row r="3580" spans="1:29" x14ac:dyDescent="0.2">
      <c r="A3580" s="1" t="s">
        <v>5311</v>
      </c>
      <c r="B3580" t="s">
        <v>5312</v>
      </c>
      <c r="C3580" s="45" t="s">
        <v>5135</v>
      </c>
      <c r="D3580">
        <v>21</v>
      </c>
      <c r="E3580" s="4">
        <f>IFERROR(VLOOKUP(A3580,'ListaN69 09-02-2025'!$A$9:$E$9716,5,0)*IF($C$3="SI",((D7577/100)+1),1)*IF(AND($C$3="SI",$C$4="SI"),IF(D7577=21,0.92,IF(D7577=10.5,0.96,1)),1)*IF(ISNUMBER($C$5),1-$C$5,1),"-")</f>
        <v>1102.5989999999999</v>
      </c>
      <c r="F3580" s="4">
        <f t="shared" si="55"/>
        <v>1102.5989999999999</v>
      </c>
      <c r="AC3580" t="str">
        <f>'ListaN69 09-02-2025'!AF3578</f>
        <v>Bajo</v>
      </c>
    </row>
    <row r="3581" spans="1:29" x14ac:dyDescent="0.2">
      <c r="A3581" s="1" t="s">
        <v>5313</v>
      </c>
      <c r="B3581" t="s">
        <v>5314</v>
      </c>
      <c r="C3581" s="45" t="s">
        <v>5135</v>
      </c>
      <c r="D3581">
        <v>21</v>
      </c>
      <c r="E3581" s="4">
        <f>IFERROR(VLOOKUP(A3581,'ListaN69 09-02-2025'!$A$9:$E$9716,5,0)*IF($C$3="SI",((D7578/100)+1),1)*IF(AND($C$3="SI",$C$4="SI"),IF(D7578=21,0.92,IF(D7578=10.5,0.96,1)),1)*IF(ISNUMBER($C$5),1-$C$5,1),"-")</f>
        <v>1332.0525</v>
      </c>
      <c r="F3581" s="4">
        <f t="shared" si="55"/>
        <v>1332.0525</v>
      </c>
      <c r="AC3581" t="str">
        <f>'ListaN69 09-02-2025'!AF3579</f>
        <v>Bajo</v>
      </c>
    </row>
    <row r="3582" spans="1:29" x14ac:dyDescent="0.2">
      <c r="A3582" s="1" t="s">
        <v>5315</v>
      </c>
      <c r="B3582" t="s">
        <v>5316</v>
      </c>
      <c r="C3582" s="45" t="s">
        <v>5135</v>
      </c>
      <c r="D3582">
        <v>21</v>
      </c>
      <c r="E3582" s="4">
        <f>IFERROR(VLOOKUP(A3582,'ListaN69 09-02-2025'!$A$9:$E$9716,5,0)*IF($C$3="SI",((D7579/100)+1),1)*IF(AND($C$3="SI",$C$4="SI"),IF(D7579=21,0.92,IF(D7579=10.5,0.96,1)),1)*IF(ISNUMBER($C$5),1-$C$5,1),"-")</f>
        <v>1497.0494999999999</v>
      </c>
      <c r="F3582" s="4">
        <f t="shared" si="55"/>
        <v>1497.0494999999999</v>
      </c>
      <c r="AC3582" t="str">
        <f>'ListaN69 09-02-2025'!AF3580</f>
        <v>Bajo</v>
      </c>
    </row>
    <row r="3583" spans="1:29" x14ac:dyDescent="0.2">
      <c r="A3583" s="1" t="s">
        <v>5317</v>
      </c>
      <c r="B3583" t="s">
        <v>5318</v>
      </c>
      <c r="C3583" s="45" t="s">
        <v>5135</v>
      </c>
      <c r="D3583">
        <v>21</v>
      </c>
      <c r="E3583" s="4">
        <f>IFERROR(VLOOKUP(A3583,'ListaN69 09-02-2025'!$A$9:$E$9716,5,0)*IF($C$3="SI",((D7580/100)+1),1)*IF(AND($C$3="SI",$C$4="SI"),IF(D7580=21,0.92,IF(D7580=10.5,0.96,1)),1)*IF(ISNUMBER($C$5),1-$C$5,1),"-")</f>
        <v>1697.5485000000001</v>
      </c>
      <c r="F3583" s="4">
        <f t="shared" si="55"/>
        <v>1697.5485000000001</v>
      </c>
      <c r="AC3583" t="str">
        <f>'ListaN69 09-02-2025'!AF3581</f>
        <v>Bajo</v>
      </c>
    </row>
    <row r="3584" spans="1:29" x14ac:dyDescent="0.2">
      <c r="A3584" s="1" t="s">
        <v>5319</v>
      </c>
      <c r="B3584" t="s">
        <v>5320</v>
      </c>
      <c r="C3584" s="45" t="s">
        <v>5137</v>
      </c>
      <c r="D3584">
        <v>21</v>
      </c>
      <c r="E3584" s="4">
        <f>IFERROR(VLOOKUP(A3584,'ListaN69 09-02-2025'!$A$9:$E$9716,5,0)*IF($C$3="SI",((D7581/100)+1),1)*IF(AND($C$3="SI",$C$4="SI"),IF(D7581=21,0.92,IF(D7581=10.5,0.96,1)),1)*IF(ISNUMBER($C$5),1-$C$5,1),"-")</f>
        <v>2386.1999999999998</v>
      </c>
      <c r="F3584" s="4">
        <f t="shared" si="55"/>
        <v>2386.1999999999998</v>
      </c>
      <c r="AC3584" t="str">
        <f>'ListaN69 09-02-2025'!AF3582</f>
        <v>Bajo</v>
      </c>
    </row>
    <row r="3585" spans="1:29" x14ac:dyDescent="0.2">
      <c r="A3585" s="1" t="s">
        <v>5321</v>
      </c>
      <c r="B3585" t="s">
        <v>5322</v>
      </c>
      <c r="C3585" s="45" t="s">
        <v>5137</v>
      </c>
      <c r="D3585">
        <v>21</v>
      </c>
      <c r="E3585" s="4">
        <f>IFERROR(VLOOKUP(A3585,'ListaN69 09-02-2025'!$A$9:$E$9716,5,0)*IF($C$3="SI",((D7582/100)+1),1)*IF(AND($C$3="SI",$C$4="SI"),IF(D7582=21,0.92,IF(D7582=10.5,0.96,1)),1)*IF(ISNUMBER($C$5),1-$C$5,1),"-")</f>
        <v>2861.4029999999998</v>
      </c>
      <c r="F3585" s="4">
        <f t="shared" si="55"/>
        <v>2861.4029999999998</v>
      </c>
      <c r="AC3585" t="str">
        <f>'ListaN69 09-02-2025'!AF3583</f>
        <v>Bajo</v>
      </c>
    </row>
    <row r="3586" spans="1:29" x14ac:dyDescent="0.2">
      <c r="A3586" s="1" t="s">
        <v>6076</v>
      </c>
      <c r="B3586" t="s">
        <v>6077</v>
      </c>
      <c r="C3586" s="45" t="s">
        <v>5137</v>
      </c>
      <c r="D3586">
        <v>21</v>
      </c>
      <c r="E3586" s="4">
        <f>IFERROR(VLOOKUP(A3586,'ListaN69 09-02-2025'!$A$9:$E$9716,5,0)*IF($C$3="SI",((D7583/100)+1),1)*IF(AND($C$3="SI",$C$4="SI"),IF(D7583=21,0.92,IF(D7583=10.5,0.96,1)),1)*IF(ISNUMBER($C$5),1-$C$5,1),"-")</f>
        <v>3226.8989999999999</v>
      </c>
      <c r="F3586" s="4">
        <f t="shared" si="55"/>
        <v>3226.8989999999999</v>
      </c>
      <c r="AC3586" t="str">
        <f>'ListaN69 09-02-2025'!AF3584</f>
        <v>Bajo</v>
      </c>
    </row>
    <row r="3587" spans="1:29" x14ac:dyDescent="0.2">
      <c r="A3587" s="1" t="s">
        <v>6078</v>
      </c>
      <c r="B3587" t="s">
        <v>6079</v>
      </c>
      <c r="C3587" s="45" t="s">
        <v>5137</v>
      </c>
      <c r="D3587">
        <v>21</v>
      </c>
      <c r="E3587" s="4">
        <f>IFERROR(VLOOKUP(A3587,'ListaN69 09-02-2025'!$A$9:$E$9716,5,0)*IF($C$3="SI",((D7584/100)+1),1)*IF(AND($C$3="SI",$C$4="SI"),IF(D7584=21,0.92,IF(D7584=10.5,0.96,1)),1)*IF(ISNUMBER($C$5),1-$C$5,1),"-")</f>
        <v>4419.8535000000002</v>
      </c>
      <c r="F3587" s="4">
        <f t="shared" si="55"/>
        <v>4419.8535000000002</v>
      </c>
      <c r="AC3587" t="str">
        <f>'ListaN69 09-02-2025'!AF3585</f>
        <v>Bajo</v>
      </c>
    </row>
    <row r="3588" spans="1:29" x14ac:dyDescent="0.2">
      <c r="A3588" s="1" t="s">
        <v>3005</v>
      </c>
      <c r="B3588" t="s">
        <v>3164</v>
      </c>
      <c r="C3588" s="45" t="s">
        <v>5135</v>
      </c>
      <c r="D3588">
        <v>21</v>
      </c>
      <c r="E3588" s="4">
        <f>IFERROR(VLOOKUP(A3588,'ListaN69 09-02-2025'!$A$9:$E$9716,5,0)*IF($C$3="SI",((D7585/100)+1),1)*IF(AND($C$3="SI",$C$4="SI"),IF(D7585=21,0.92,IF(D7585=10.5,0.96,1)),1)*IF(ISNUMBER($C$5),1-$C$5,1),"-")</f>
        <v>1102.5989999999999</v>
      </c>
      <c r="F3588" s="4">
        <f t="shared" si="55"/>
        <v>1102.5989999999999</v>
      </c>
      <c r="AC3588" t="str">
        <f>'ListaN69 09-02-2025'!AF3586</f>
        <v>Bajo</v>
      </c>
    </row>
    <row r="3589" spans="1:29" x14ac:dyDescent="0.2">
      <c r="A3589" s="1" t="s">
        <v>3006</v>
      </c>
      <c r="B3589" t="s">
        <v>3165</v>
      </c>
      <c r="C3589" s="45" t="s">
        <v>5135</v>
      </c>
      <c r="D3589">
        <v>21</v>
      </c>
      <c r="E3589" s="4">
        <f>IFERROR(VLOOKUP(A3589,'ListaN69 09-02-2025'!$A$9:$E$9716,5,0)*IF($C$3="SI",((D7586/100)+1),1)*IF(AND($C$3="SI",$C$4="SI"),IF(D7586=21,0.92,IF(D7586=10.5,0.96,1)),1)*IF(ISNUMBER($C$5),1-$C$5,1),"-")</f>
        <v>1332.0525</v>
      </c>
      <c r="F3589" s="4">
        <f t="shared" si="55"/>
        <v>1332.0525</v>
      </c>
      <c r="AC3589" t="str">
        <f>'ListaN69 09-02-2025'!AF3587</f>
        <v>Bajo</v>
      </c>
    </row>
    <row r="3590" spans="1:29" x14ac:dyDescent="0.2">
      <c r="A3590" s="1" t="s">
        <v>3007</v>
      </c>
      <c r="B3590" t="s">
        <v>3166</v>
      </c>
      <c r="C3590" s="45" t="s">
        <v>5135</v>
      </c>
      <c r="D3590">
        <v>21</v>
      </c>
      <c r="E3590" s="4">
        <f>IFERROR(VLOOKUP(A3590,'ListaN69 09-02-2025'!$A$9:$E$9716,5,0)*IF($C$3="SI",((D7587/100)+1),1)*IF(AND($C$3="SI",$C$4="SI"),IF(D7587=21,0.92,IF(D7587=10.5,0.96,1)),1)*IF(ISNUMBER($C$5),1-$C$5,1),"-")</f>
        <v>1497.0494999999999</v>
      </c>
      <c r="F3590" s="4">
        <f t="shared" si="55"/>
        <v>1497.0494999999999</v>
      </c>
      <c r="AC3590" t="str">
        <f>'ListaN69 09-02-2025'!AF3588</f>
        <v>Bajo</v>
      </c>
    </row>
    <row r="3591" spans="1:29" x14ac:dyDescent="0.2">
      <c r="A3591" s="1" t="s">
        <v>3008</v>
      </c>
      <c r="B3591" t="s">
        <v>3167</v>
      </c>
      <c r="C3591" s="45" t="s">
        <v>5135</v>
      </c>
      <c r="D3591">
        <v>21</v>
      </c>
      <c r="E3591" s="4">
        <f>IFERROR(VLOOKUP(A3591,'ListaN69 09-02-2025'!$A$9:$E$9716,5,0)*IF($C$3="SI",((D7588/100)+1),1)*IF(AND($C$3="SI",$C$4="SI"),IF(D7588=21,0.92,IF(D7588=10.5,0.96,1)),1)*IF(ISNUMBER($C$5),1-$C$5,1),"-")</f>
        <v>1694.2020000000002</v>
      </c>
      <c r="F3591" s="4">
        <f t="shared" si="55"/>
        <v>1694.2020000000002</v>
      </c>
      <c r="AC3591" t="str">
        <f>'ListaN69 09-02-2025'!AF3589</f>
        <v>Bajo</v>
      </c>
    </row>
    <row r="3592" spans="1:29" x14ac:dyDescent="0.2">
      <c r="A3592" s="1" t="s">
        <v>3009</v>
      </c>
      <c r="B3592" t="s">
        <v>3168</v>
      </c>
      <c r="C3592" s="45" t="s">
        <v>5136</v>
      </c>
      <c r="D3592">
        <v>21</v>
      </c>
      <c r="E3592" s="4">
        <f>IFERROR(VLOOKUP(A3592,'ListaN69 09-02-2025'!$A$9:$E$9716,5,0)*IF($C$3="SI",((D7589/100)+1),1)*IF(AND($C$3="SI",$C$4="SI"),IF(D7589=21,0.92,IF(D7589=10.5,0.96,1)),1)*IF(ISNUMBER($C$5),1-$C$5,1),"-")</f>
        <v>2386.1999999999998</v>
      </c>
      <c r="F3592" s="4">
        <f t="shared" si="55"/>
        <v>2386.1999999999998</v>
      </c>
      <c r="AC3592" t="str">
        <f>'ListaN69 09-02-2025'!AF3590</f>
        <v>Bajo</v>
      </c>
    </row>
    <row r="3593" spans="1:29" x14ac:dyDescent="0.2">
      <c r="A3593" s="1" t="s">
        <v>6080</v>
      </c>
      <c r="B3593" t="s">
        <v>6081</v>
      </c>
      <c r="C3593" s="45" t="s">
        <v>5137</v>
      </c>
      <c r="D3593">
        <v>21</v>
      </c>
      <c r="E3593" s="4">
        <f>IFERROR(VLOOKUP(A3593,'ListaN69 09-02-2025'!$A$9:$E$9716,5,0)*IF($C$3="SI",((D7590/100)+1),1)*IF(AND($C$3="SI",$C$4="SI"),IF(D7590=21,0.92,IF(D7590=10.5,0.96,1)),1)*IF(ISNUMBER($C$5),1-$C$5,1),"-")</f>
        <v>3226.8989999999999</v>
      </c>
      <c r="F3593" s="4">
        <f t="shared" si="55"/>
        <v>3226.8989999999999</v>
      </c>
      <c r="AC3593" t="str">
        <f>'ListaN69 09-02-2025'!AF3591</f>
        <v>Bajo</v>
      </c>
    </row>
    <row r="3594" spans="1:29" x14ac:dyDescent="0.2">
      <c r="A3594" s="1" t="s">
        <v>2933</v>
      </c>
      <c r="B3594" t="s">
        <v>2934</v>
      </c>
      <c r="C3594" s="45" t="s">
        <v>5134</v>
      </c>
      <c r="D3594">
        <v>21</v>
      </c>
      <c r="E3594" s="4">
        <f>IFERROR(VLOOKUP(A3594,'ListaN69 09-02-2025'!$A$9:$E$9716,5,0)*IF($C$3="SI",((D7591/100)+1),1)*IF(AND($C$3="SI",$C$4="SI"),IF(D7591=21,0.92,IF(D7591=10.5,0.96,1)),1)*IF(ISNUMBER($C$5),1-$C$5,1),"-")</f>
        <v>7507.6545000000006</v>
      </c>
      <c r="F3594" s="4">
        <f t="shared" si="55"/>
        <v>7507.6545000000006</v>
      </c>
      <c r="AC3594" t="str">
        <f>'ListaN69 09-02-2025'!AF3592</f>
        <v>Bajo</v>
      </c>
    </row>
    <row r="3595" spans="1:29" x14ac:dyDescent="0.2">
      <c r="A3595" s="1" t="s">
        <v>2935</v>
      </c>
      <c r="B3595" t="s">
        <v>2936</v>
      </c>
      <c r="C3595" s="45" t="s">
        <v>5134</v>
      </c>
      <c r="D3595">
        <v>21</v>
      </c>
      <c r="E3595" s="4">
        <f>IFERROR(VLOOKUP(A3595,'ListaN69 09-02-2025'!$A$9:$E$9716,5,0)*IF($C$3="SI",((D7592/100)+1),1)*IF(AND($C$3="SI",$C$4="SI"),IF(D7592=21,0.92,IF(D7592=10.5,0.96,1)),1)*IF(ISNUMBER($C$5),1-$C$5,1),"-")</f>
        <v>6984</v>
      </c>
      <c r="F3595" s="4">
        <f t="shared" si="55"/>
        <v>6984</v>
      </c>
      <c r="AC3595" t="str">
        <f>'ListaN69 09-02-2025'!AF3593</f>
        <v>Bajo</v>
      </c>
    </row>
    <row r="3596" spans="1:29" x14ac:dyDescent="0.2">
      <c r="A3596" s="1" t="s">
        <v>2939</v>
      </c>
      <c r="B3596" t="s">
        <v>2940</v>
      </c>
      <c r="C3596" s="45" t="s">
        <v>5134</v>
      </c>
      <c r="D3596">
        <v>21</v>
      </c>
      <c r="E3596" s="4">
        <f>IFERROR(VLOOKUP(A3596,'ListaN69 09-02-2025'!$A$9:$E$9716,5,0)*IF($C$3="SI",((D7593/100)+1),1)*IF(AND($C$3="SI",$C$4="SI"),IF(D7593=21,0.92,IF(D7593=10.5,0.96,1)),1)*IF(ISNUMBER($C$5),1-$C$5,1),"-")</f>
        <v>6984</v>
      </c>
      <c r="F3596" s="4">
        <f t="shared" si="55"/>
        <v>6984</v>
      </c>
      <c r="AC3596" t="str">
        <f>'ListaN69 09-02-2025'!AF3594</f>
        <v>Bajo</v>
      </c>
    </row>
    <row r="3597" spans="1:29" x14ac:dyDescent="0.2">
      <c r="A3597" s="1" t="s">
        <v>2943</v>
      </c>
      <c r="B3597" t="s">
        <v>2944</v>
      </c>
      <c r="C3597" s="45" t="s">
        <v>5134</v>
      </c>
      <c r="D3597">
        <v>21</v>
      </c>
      <c r="E3597" s="4">
        <f>IFERROR(VLOOKUP(A3597,'ListaN69 09-02-2025'!$A$9:$E$9716,5,0)*IF($C$3="SI",((D7594/100)+1),1)*IF(AND($C$3="SI",$C$4="SI"),IF(D7594=21,0.92,IF(D7594=10.5,0.96,1)),1)*IF(ISNUMBER($C$5),1-$C$5,1),"-")</f>
        <v>6984</v>
      </c>
      <c r="F3597" s="4">
        <f t="shared" si="55"/>
        <v>6984</v>
      </c>
      <c r="AC3597" t="str">
        <f>'ListaN69 09-02-2025'!AF3595</f>
        <v>Bajo</v>
      </c>
    </row>
    <row r="3598" spans="1:29" x14ac:dyDescent="0.2">
      <c r="A3598" s="1" t="s">
        <v>2947</v>
      </c>
      <c r="B3598" t="s">
        <v>2948</v>
      </c>
      <c r="C3598" s="45" t="s">
        <v>5134</v>
      </c>
      <c r="D3598">
        <v>21</v>
      </c>
      <c r="E3598" s="4">
        <f>IFERROR(VLOOKUP(A3598,'ListaN69 09-02-2025'!$A$9:$E$9716,5,0)*IF($C$3="SI",((D7595/100)+1),1)*IF(AND($C$3="SI",$C$4="SI"),IF(D7595=21,0.92,IF(D7595=10.5,0.96,1)),1)*IF(ISNUMBER($C$5),1-$C$5,1),"-")</f>
        <v>6984</v>
      </c>
      <c r="F3598" s="4">
        <f t="shared" ref="F3598:F3661" si="56">IFERROR(E3598*IF(ISNUMBER($C$6),1+$C$6,1),"-")</f>
        <v>6984</v>
      </c>
      <c r="AC3598" t="str">
        <f>'ListaN69 09-02-2025'!AF3596</f>
        <v>Bajo</v>
      </c>
    </row>
    <row r="3599" spans="1:29" x14ac:dyDescent="0.2">
      <c r="A3599" s="1" t="s">
        <v>2951</v>
      </c>
      <c r="B3599" t="s">
        <v>2952</v>
      </c>
      <c r="C3599" s="45" t="s">
        <v>5134</v>
      </c>
      <c r="D3599">
        <v>21</v>
      </c>
      <c r="E3599" s="4">
        <f>IFERROR(VLOOKUP(A3599,'ListaN69 09-02-2025'!$A$9:$E$9716,5,0)*IF($C$3="SI",((D7596/100)+1),1)*IF(AND($C$3="SI",$C$4="SI"),IF(D7596=21,0.92,IF(D7596=10.5,0.96,1)),1)*IF(ISNUMBER($C$5),1-$C$5,1),"-")</f>
        <v>6984</v>
      </c>
      <c r="F3599" s="4">
        <f t="shared" si="56"/>
        <v>6984</v>
      </c>
      <c r="AC3599" t="str">
        <f>'ListaN69 09-02-2025'!AF3597</f>
        <v>Bajo</v>
      </c>
    </row>
    <row r="3600" spans="1:29" x14ac:dyDescent="0.2">
      <c r="A3600" s="1" t="s">
        <v>2955</v>
      </c>
      <c r="B3600" t="s">
        <v>2956</v>
      </c>
      <c r="C3600" s="45" t="s">
        <v>5134</v>
      </c>
      <c r="D3600">
        <v>21</v>
      </c>
      <c r="E3600" s="4">
        <f>IFERROR(VLOOKUP(A3600,'ListaN69 09-02-2025'!$A$9:$E$9716,5,0)*IF($C$3="SI",((D7597/100)+1),1)*IF(AND($C$3="SI",$C$4="SI"),IF(D7597=21,0.92,IF(D7597=10.5,0.96,1)),1)*IF(ISNUMBER($C$5),1-$C$5,1),"-")</f>
        <v>8264.2544999999991</v>
      </c>
      <c r="F3600" s="4">
        <f t="shared" si="56"/>
        <v>8264.2544999999991</v>
      </c>
      <c r="AC3600" t="str">
        <f>'ListaN69 09-02-2025'!AF3598</f>
        <v>Bajo</v>
      </c>
    </row>
    <row r="3601" spans="1:29" x14ac:dyDescent="0.2">
      <c r="A3601" s="1" t="s">
        <v>2957</v>
      </c>
      <c r="B3601" t="s">
        <v>2958</v>
      </c>
      <c r="C3601" s="45" t="s">
        <v>5134</v>
      </c>
      <c r="D3601">
        <v>21</v>
      </c>
      <c r="E3601" s="4">
        <f>IFERROR(VLOOKUP(A3601,'ListaN69 09-02-2025'!$A$9:$E$9716,5,0)*IF($C$3="SI",((D7598/100)+1),1)*IF(AND($C$3="SI",$C$4="SI"),IF(D7598=21,0.92,IF(D7598=10.5,0.96,1)),1)*IF(ISNUMBER($C$5),1-$C$5,1),"-")</f>
        <v>7682.2544999999991</v>
      </c>
      <c r="F3601" s="4">
        <f t="shared" si="56"/>
        <v>7682.2544999999991</v>
      </c>
      <c r="AC3601" t="str">
        <f>'ListaN69 09-02-2025'!AF3599</f>
        <v>Bajo</v>
      </c>
    </row>
    <row r="3602" spans="1:29" x14ac:dyDescent="0.2">
      <c r="A3602" s="1" t="s">
        <v>2961</v>
      </c>
      <c r="B3602" t="s">
        <v>2962</v>
      </c>
      <c r="C3602" s="45" t="s">
        <v>5134</v>
      </c>
      <c r="D3602">
        <v>21</v>
      </c>
      <c r="E3602" s="4">
        <f>IFERROR(VLOOKUP(A3602,'ListaN69 09-02-2025'!$A$9:$E$9716,5,0)*IF($C$3="SI",((D7599/100)+1),1)*IF(AND($C$3="SI",$C$4="SI"),IF(D7599=21,0.92,IF(D7599=10.5,0.96,1)),1)*IF(ISNUMBER($C$5),1-$C$5,1),"-")</f>
        <v>7682.2544999999991</v>
      </c>
      <c r="F3602" s="4">
        <f t="shared" si="56"/>
        <v>7682.2544999999991</v>
      </c>
      <c r="AC3602" t="str">
        <f>'ListaN69 09-02-2025'!AF3600</f>
        <v>Bajo</v>
      </c>
    </row>
    <row r="3603" spans="1:29" x14ac:dyDescent="0.2">
      <c r="A3603" s="1" t="s">
        <v>2965</v>
      </c>
      <c r="B3603" t="s">
        <v>2966</v>
      </c>
      <c r="C3603" s="45" t="s">
        <v>5134</v>
      </c>
      <c r="D3603">
        <v>21</v>
      </c>
      <c r="E3603" s="4">
        <f>IFERROR(VLOOKUP(A3603,'ListaN69 09-02-2025'!$A$9:$E$9716,5,0)*IF($C$3="SI",((D7600/100)+1),1)*IF(AND($C$3="SI",$C$4="SI"),IF(D7600=21,0.92,IF(D7600=10.5,0.96,1)),1)*IF(ISNUMBER($C$5),1-$C$5,1),"-")</f>
        <v>7682.2544999999991</v>
      </c>
      <c r="F3603" s="4">
        <f t="shared" si="56"/>
        <v>7682.2544999999991</v>
      </c>
      <c r="AC3603" t="str">
        <f>'ListaN69 09-02-2025'!AF3601</f>
        <v>Bajo</v>
      </c>
    </row>
    <row r="3604" spans="1:29" x14ac:dyDescent="0.2">
      <c r="A3604" s="1" t="s">
        <v>2969</v>
      </c>
      <c r="B3604" t="s">
        <v>2970</v>
      </c>
      <c r="C3604" s="45" t="s">
        <v>5134</v>
      </c>
      <c r="D3604">
        <v>21</v>
      </c>
      <c r="E3604" s="4">
        <f>IFERROR(VLOOKUP(A3604,'ListaN69 09-02-2025'!$A$9:$E$9716,5,0)*IF($C$3="SI",((D7601/100)+1),1)*IF(AND($C$3="SI",$C$4="SI"),IF(D7601=21,0.92,IF(D7601=10.5,0.96,1)),1)*IF(ISNUMBER($C$5),1-$C$5,1),"-")</f>
        <v>7682.2544999999991</v>
      </c>
      <c r="F3604" s="4">
        <f t="shared" si="56"/>
        <v>7682.2544999999991</v>
      </c>
      <c r="AC3604" t="str">
        <f>'ListaN69 09-02-2025'!AF3602</f>
        <v>Bajo</v>
      </c>
    </row>
    <row r="3605" spans="1:29" x14ac:dyDescent="0.2">
      <c r="A3605" s="1" t="s">
        <v>2973</v>
      </c>
      <c r="B3605" t="s">
        <v>2974</v>
      </c>
      <c r="C3605" s="45" t="s">
        <v>5134</v>
      </c>
      <c r="D3605">
        <v>21</v>
      </c>
      <c r="E3605" s="4">
        <f>IFERROR(VLOOKUP(A3605,'ListaN69 09-02-2025'!$A$9:$E$9716,5,0)*IF($C$3="SI",((D7602/100)+1),1)*IF(AND($C$3="SI",$C$4="SI"),IF(D7602=21,0.92,IF(D7602=10.5,0.96,1)),1)*IF(ISNUMBER($C$5),1-$C$5,1),"-")</f>
        <v>7682.2544999999991</v>
      </c>
      <c r="F3605" s="4">
        <f t="shared" si="56"/>
        <v>7682.2544999999991</v>
      </c>
      <c r="AC3605" t="str">
        <f>'ListaN69 09-02-2025'!AF3603</f>
        <v>Bajo</v>
      </c>
    </row>
    <row r="3606" spans="1:29" x14ac:dyDescent="0.2">
      <c r="A3606" s="1" t="s">
        <v>2977</v>
      </c>
      <c r="B3606" t="s">
        <v>2978</v>
      </c>
      <c r="C3606" s="45" t="s">
        <v>5134</v>
      </c>
      <c r="D3606">
        <v>21</v>
      </c>
      <c r="E3606" s="4">
        <f>IFERROR(VLOOKUP(A3606,'ListaN69 09-02-2025'!$A$9:$E$9716,5,0)*IF($C$3="SI",((D7603/100)+1),1)*IF(AND($C$3="SI",$C$4="SI"),IF(D7603=21,0.92,IF(D7603=10.5,0.96,1)),1)*IF(ISNUMBER($C$5),1-$C$5,1),"-")</f>
        <v>6984</v>
      </c>
      <c r="F3606" s="4">
        <f t="shared" si="56"/>
        <v>6984</v>
      </c>
      <c r="AC3606" t="str">
        <f>'ListaN69 09-02-2025'!AF3604</f>
        <v>Bajo</v>
      </c>
    </row>
    <row r="3607" spans="1:29" x14ac:dyDescent="0.2">
      <c r="A3607" s="1" t="s">
        <v>2979</v>
      </c>
      <c r="B3607" t="s">
        <v>2980</v>
      </c>
      <c r="C3607" s="45" t="s">
        <v>5134</v>
      </c>
      <c r="D3607">
        <v>21</v>
      </c>
      <c r="E3607" s="4">
        <f>IFERROR(VLOOKUP(A3607,'ListaN69 09-02-2025'!$A$9:$E$9716,5,0)*IF($C$3="SI",((D7604/100)+1),1)*IF(AND($C$3="SI",$C$4="SI"),IF(D7604=21,0.92,IF(D7604=10.5,0.96,1)),1)*IF(ISNUMBER($C$5),1-$C$5,1),"-")</f>
        <v>6984</v>
      </c>
      <c r="F3607" s="4">
        <f t="shared" si="56"/>
        <v>6984</v>
      </c>
      <c r="AC3607" t="str">
        <f>'ListaN69 09-02-2025'!AF3605</f>
        <v>Bajo</v>
      </c>
    </row>
    <row r="3608" spans="1:29" x14ac:dyDescent="0.2">
      <c r="A3608" s="1" t="s">
        <v>2983</v>
      </c>
      <c r="B3608" t="s">
        <v>2984</v>
      </c>
      <c r="C3608" s="45" t="s">
        <v>5134</v>
      </c>
      <c r="D3608">
        <v>21</v>
      </c>
      <c r="E3608" s="4">
        <f>IFERROR(VLOOKUP(A3608,'ListaN69 09-02-2025'!$A$9:$E$9716,5,0)*IF($C$3="SI",((D7605/100)+1),1)*IF(AND($C$3="SI",$C$4="SI"),IF(D7605=21,0.92,IF(D7605=10.5,0.96,1)),1)*IF(ISNUMBER($C$5),1-$C$5,1),"-")</f>
        <v>6984</v>
      </c>
      <c r="F3608" s="4">
        <f t="shared" si="56"/>
        <v>6984</v>
      </c>
      <c r="AC3608" t="str">
        <f>'ListaN69 09-02-2025'!AF3606</f>
        <v>Bajo</v>
      </c>
    </row>
    <row r="3609" spans="1:29" x14ac:dyDescent="0.2">
      <c r="A3609" s="1" t="s">
        <v>2987</v>
      </c>
      <c r="B3609" t="s">
        <v>2988</v>
      </c>
      <c r="C3609" s="45" t="s">
        <v>5134</v>
      </c>
      <c r="D3609">
        <v>21</v>
      </c>
      <c r="E3609" s="4">
        <f>IFERROR(VLOOKUP(A3609,'ListaN69 09-02-2025'!$A$9:$E$9716,5,0)*IF($C$3="SI",((D7606/100)+1),1)*IF(AND($C$3="SI",$C$4="SI"),IF(D7606=21,0.92,IF(D7606=10.5,0.96,1)),1)*IF(ISNUMBER($C$5),1-$C$5,1),"-")</f>
        <v>6984</v>
      </c>
      <c r="F3609" s="4">
        <f t="shared" si="56"/>
        <v>6984</v>
      </c>
      <c r="AC3609" t="str">
        <f>'ListaN69 09-02-2025'!AF3607</f>
        <v>Bajo</v>
      </c>
    </row>
    <row r="3610" spans="1:29" x14ac:dyDescent="0.2">
      <c r="A3610" s="1" t="s">
        <v>2991</v>
      </c>
      <c r="B3610" t="s">
        <v>2992</v>
      </c>
      <c r="C3610" s="45" t="s">
        <v>5134</v>
      </c>
      <c r="D3610">
        <v>21</v>
      </c>
      <c r="E3610" s="4">
        <f>IFERROR(VLOOKUP(A3610,'ListaN69 09-02-2025'!$A$9:$E$9716,5,0)*IF($C$3="SI",((D7607/100)+1),1)*IF(AND($C$3="SI",$C$4="SI"),IF(D7607=21,0.92,IF(D7607=10.5,0.96,1)),1)*IF(ISNUMBER($C$5),1-$C$5,1),"-")</f>
        <v>6984</v>
      </c>
      <c r="F3610" s="4">
        <f t="shared" si="56"/>
        <v>6984</v>
      </c>
      <c r="AC3610" t="str">
        <f>'ListaN69 09-02-2025'!AF3608</f>
        <v>Bajo</v>
      </c>
    </row>
    <row r="3611" spans="1:29" x14ac:dyDescent="0.2">
      <c r="A3611" s="1" t="s">
        <v>2995</v>
      </c>
      <c r="B3611" t="s">
        <v>2996</v>
      </c>
      <c r="C3611" s="45" t="s">
        <v>5134</v>
      </c>
      <c r="D3611">
        <v>21</v>
      </c>
      <c r="E3611" s="4">
        <f>IFERROR(VLOOKUP(A3611,'ListaN69 09-02-2025'!$A$9:$E$9716,5,0)*IF($C$3="SI",((D7608/100)+1),1)*IF(AND($C$3="SI",$C$4="SI"),IF(D7608=21,0.92,IF(D7608=10.5,0.96,1)),1)*IF(ISNUMBER($C$5),1-$C$5,1),"-")</f>
        <v>6984</v>
      </c>
      <c r="F3611" s="4">
        <f t="shared" si="56"/>
        <v>6984</v>
      </c>
      <c r="AC3611" t="str">
        <f>'ListaN69 09-02-2025'!AF3609</f>
        <v>Bajo</v>
      </c>
    </row>
    <row r="3612" spans="1:29" x14ac:dyDescent="0.2">
      <c r="A3612" s="1" t="s">
        <v>2999</v>
      </c>
      <c r="B3612" t="s">
        <v>3158</v>
      </c>
      <c r="C3612" s="45" t="s">
        <v>5134</v>
      </c>
      <c r="D3612">
        <v>21</v>
      </c>
      <c r="E3612" s="4">
        <f>IFERROR(VLOOKUP(A3612,'ListaN69 09-02-2025'!$A$9:$E$9716,5,0)*IF($C$3="SI",((D7609/100)+1),1)*IF(AND($C$3="SI",$C$4="SI"),IF(D7609=21,0.92,IF(D7609=10.5,0.96,1)),1)*IF(ISNUMBER($C$5),1-$C$5,1),"-")</f>
        <v>6984</v>
      </c>
      <c r="F3612" s="4">
        <f t="shared" si="56"/>
        <v>6984</v>
      </c>
      <c r="AC3612" t="str">
        <f>'ListaN69 09-02-2025'!AF3610</f>
        <v>Bajo</v>
      </c>
    </row>
    <row r="3613" spans="1:29" x14ac:dyDescent="0.2">
      <c r="A3613" s="1" t="s">
        <v>3000</v>
      </c>
      <c r="B3613" t="s">
        <v>3159</v>
      </c>
      <c r="C3613" s="45" t="s">
        <v>5134</v>
      </c>
      <c r="D3613">
        <v>21</v>
      </c>
      <c r="E3613" s="4">
        <f>IFERROR(VLOOKUP(A3613,'ListaN69 09-02-2025'!$A$9:$E$9716,5,0)*IF($C$3="SI",((D7610/100)+1),1)*IF(AND($C$3="SI",$C$4="SI"),IF(D7610=21,0.92,IF(D7610=10.5,0.96,1)),1)*IF(ISNUMBER($C$5),1-$C$5,1),"-")</f>
        <v>6984</v>
      </c>
      <c r="F3613" s="4">
        <f t="shared" si="56"/>
        <v>6984</v>
      </c>
      <c r="AC3613" t="str">
        <f>'ListaN69 09-02-2025'!AF3611</f>
        <v>Bajo</v>
      </c>
    </row>
    <row r="3614" spans="1:29" x14ac:dyDescent="0.2">
      <c r="A3614" s="1" t="s">
        <v>3001</v>
      </c>
      <c r="B3614" t="s">
        <v>3160</v>
      </c>
      <c r="C3614" s="45" t="s">
        <v>5134</v>
      </c>
      <c r="D3614">
        <v>21</v>
      </c>
      <c r="E3614" s="4">
        <f>IFERROR(VLOOKUP(A3614,'ListaN69 09-02-2025'!$A$9:$E$9716,5,0)*IF($C$3="SI",((D7611/100)+1),1)*IF(AND($C$3="SI",$C$4="SI"),IF(D7611=21,0.92,IF(D7611=10.5,0.96,1)),1)*IF(ISNUMBER($C$5),1-$C$5,1),"-")</f>
        <v>6984</v>
      </c>
      <c r="F3614" s="4">
        <f t="shared" si="56"/>
        <v>6984</v>
      </c>
      <c r="AC3614" t="str">
        <f>'ListaN69 09-02-2025'!AF3612</f>
        <v>Bajo</v>
      </c>
    </row>
    <row r="3615" spans="1:29" x14ac:dyDescent="0.2">
      <c r="A3615" s="1" t="s">
        <v>3002</v>
      </c>
      <c r="B3615" t="s">
        <v>3161</v>
      </c>
      <c r="C3615" s="45" t="s">
        <v>5134</v>
      </c>
      <c r="D3615">
        <v>21</v>
      </c>
      <c r="E3615" s="4">
        <f>IFERROR(VLOOKUP(A3615,'ListaN69 09-02-2025'!$A$9:$E$9716,5,0)*IF($C$3="SI",((D7612/100)+1),1)*IF(AND($C$3="SI",$C$4="SI"),IF(D7612=21,0.92,IF(D7612=10.5,0.96,1)),1)*IF(ISNUMBER($C$5),1-$C$5,1),"-")</f>
        <v>6984</v>
      </c>
      <c r="F3615" s="4">
        <f t="shared" si="56"/>
        <v>6984</v>
      </c>
      <c r="AC3615" t="str">
        <f>'ListaN69 09-02-2025'!AF3613</f>
        <v>Bajo</v>
      </c>
    </row>
    <row r="3616" spans="1:29" x14ac:dyDescent="0.2">
      <c r="A3616" s="1" t="s">
        <v>3003</v>
      </c>
      <c r="B3616" t="s">
        <v>3162</v>
      </c>
      <c r="C3616" s="45" t="s">
        <v>5134</v>
      </c>
      <c r="D3616">
        <v>21</v>
      </c>
      <c r="E3616" s="4">
        <f>IFERROR(VLOOKUP(A3616,'ListaN69 09-02-2025'!$A$9:$E$9716,5,0)*IF($C$3="SI",((D7613/100)+1),1)*IF(AND($C$3="SI",$C$4="SI"),IF(D7613=21,0.92,IF(D7613=10.5,0.96,1)),1)*IF(ISNUMBER($C$5),1-$C$5,1),"-")</f>
        <v>6984</v>
      </c>
      <c r="F3616" s="4">
        <f t="shared" si="56"/>
        <v>6984</v>
      </c>
      <c r="AC3616" t="str">
        <f>'ListaN69 09-02-2025'!AF3614</f>
        <v>Bajo</v>
      </c>
    </row>
    <row r="3617" spans="1:29" x14ac:dyDescent="0.2">
      <c r="A3617" s="1" t="s">
        <v>3004</v>
      </c>
      <c r="B3617" t="s">
        <v>3163</v>
      </c>
      <c r="C3617" s="45" t="s">
        <v>5134</v>
      </c>
      <c r="D3617">
        <v>21</v>
      </c>
      <c r="E3617" s="4">
        <f>IFERROR(VLOOKUP(A3617,'ListaN69 09-02-2025'!$A$9:$E$9716,5,0)*IF($C$3="SI",((D7614/100)+1),1)*IF(AND($C$3="SI",$C$4="SI"),IF(D7614=21,0.92,IF(D7614=10.5,0.96,1)),1)*IF(ISNUMBER($C$5),1-$C$5,1),"-")</f>
        <v>6984</v>
      </c>
      <c r="F3617" s="4">
        <f t="shared" si="56"/>
        <v>6984</v>
      </c>
      <c r="AC3617" t="str">
        <f>'ListaN69 09-02-2025'!AF3615</f>
        <v>Bajo</v>
      </c>
    </row>
    <row r="3618" spans="1:29" x14ac:dyDescent="0.2">
      <c r="A3618" s="1" t="s">
        <v>6105</v>
      </c>
      <c r="B3618" t="s">
        <v>6106</v>
      </c>
      <c r="C3618" s="45" t="s">
        <v>4961</v>
      </c>
      <c r="D3618">
        <v>21</v>
      </c>
      <c r="E3618" s="4">
        <f>IFERROR(VLOOKUP(A3618,'ListaN69 09-02-2025'!$A$9:$E$9716,5,0)*IF($C$3="SI",((D7615/100)+1),1)*IF(AND($C$3="SI",$C$4="SI"),IF(D7615=21,0.92,IF(D7615=10.5,0.96,1)),1)*IF(ISNUMBER($C$5),1-$C$5,1),"-")</f>
        <v>37887.763500000001</v>
      </c>
      <c r="F3618" s="4">
        <f t="shared" si="56"/>
        <v>37887.763500000001</v>
      </c>
      <c r="AC3618" t="str">
        <f>'ListaN69 09-02-2025'!AF3616</f>
        <v>Bajo</v>
      </c>
    </row>
    <row r="3619" spans="1:29" x14ac:dyDescent="0.2">
      <c r="C3619" s="45"/>
      <c r="E3619" s="4" t="str">
        <f>IFERROR(VLOOKUP(A3619,'ListaN69 09-02-2025'!$A$9:$E$9716,5,0)*IF($C$3="SI",((D7616/100)+1),1)*IF(AND($C$3="SI",$C$4="SI"),IF(D7616=21,0.92,IF(D7616=10.5,0.96,1)),1)*IF(ISNUMBER($C$5),1-$C$5,1),"-")</f>
        <v>-</v>
      </c>
      <c r="F3619" s="4" t="str">
        <f t="shared" si="56"/>
        <v>-</v>
      </c>
      <c r="AC3619" t="str">
        <f>'ListaN69 09-02-2025'!AF3617</f>
        <v>Blanco</v>
      </c>
    </row>
    <row r="3620" spans="1:29" x14ac:dyDescent="0.2">
      <c r="B3620" t="s">
        <v>3010</v>
      </c>
      <c r="C3620" s="45"/>
      <c r="E3620" s="4" t="str">
        <f>IFERROR(VLOOKUP(A3620,'ListaN69 09-02-2025'!$A$9:$E$9716,5,0)*IF($C$3="SI",((D7617/100)+1),1)*IF(AND($C$3="SI",$C$4="SI"),IF(D7617=21,0.92,IF(D7617=10.5,0.96,1)),1)*IF(ISNUMBER($C$5),1-$C$5,1),"-")</f>
        <v>-</v>
      </c>
      <c r="F3620" s="4" t="str">
        <f t="shared" si="56"/>
        <v>-</v>
      </c>
      <c r="AC3620" t="str">
        <f>'ListaN69 09-02-2025'!AF3618</f>
        <v>Titulo</v>
      </c>
    </row>
    <row r="3621" spans="1:29" x14ac:dyDescent="0.2">
      <c r="C3621" s="45"/>
      <c r="E3621" s="4" t="str">
        <f>IFERROR(VLOOKUP(A3621,'ListaN69 09-02-2025'!$A$9:$E$9716,5,0)*IF($C$3="SI",((D7618/100)+1),1)*IF(AND($C$3="SI",$C$4="SI"),IF(D7618=21,0.92,IF(D7618=10.5,0.96,1)),1)*IF(ISNUMBER($C$5),1-$C$5,1),"-")</f>
        <v>-</v>
      </c>
      <c r="F3621" s="4" t="str">
        <f t="shared" si="56"/>
        <v>-</v>
      </c>
      <c r="AC3621" t="str">
        <f>'ListaN69 09-02-2025'!AF3619</f>
        <v>Blanco</v>
      </c>
    </row>
    <row r="3622" spans="1:29" x14ac:dyDescent="0.2">
      <c r="A3622" s="1" t="s">
        <v>3013</v>
      </c>
      <c r="B3622" t="s">
        <v>3014</v>
      </c>
      <c r="C3622" s="45" t="s">
        <v>5135</v>
      </c>
      <c r="D3622">
        <v>21</v>
      </c>
      <c r="E3622" s="4">
        <f>IFERROR(VLOOKUP(A3622,'ListaN69 09-02-2025'!$A$9:$E$9716,5,0)*IF($C$3="SI",((D7619/100)+1),1)*IF(AND($C$3="SI",$C$4="SI"),IF(D7619=21,0.92,IF(D7619=10.5,0.96,1)),1)*IF(ISNUMBER($C$5),1-$C$5,1),"-")</f>
        <v>989.40000000000009</v>
      </c>
      <c r="F3622" s="4">
        <f t="shared" si="56"/>
        <v>989.40000000000009</v>
      </c>
      <c r="AC3622" t="str">
        <f>'ListaN69 09-02-2025'!AF3620</f>
        <v>Bajo</v>
      </c>
    </row>
    <row r="3623" spans="1:29" x14ac:dyDescent="0.2">
      <c r="A3623" s="1" t="s">
        <v>3017</v>
      </c>
      <c r="B3623" t="s">
        <v>3018</v>
      </c>
      <c r="C3623" s="45" t="s">
        <v>5135</v>
      </c>
      <c r="D3623">
        <v>21</v>
      </c>
      <c r="E3623" s="4">
        <f>IFERROR(VLOOKUP(A3623,'ListaN69 09-02-2025'!$A$9:$E$9716,5,0)*IF($C$3="SI",((D7620/100)+1),1)*IF(AND($C$3="SI",$C$4="SI"),IF(D7620=21,0.92,IF(D7620=10.5,0.96,1)),1)*IF(ISNUMBER($C$5),1-$C$5,1),"-")</f>
        <v>989.40000000000009</v>
      </c>
      <c r="F3623" s="4">
        <f t="shared" si="56"/>
        <v>989.40000000000009</v>
      </c>
      <c r="AC3623" t="str">
        <f>'ListaN69 09-02-2025'!AF3621</f>
        <v>Bajo</v>
      </c>
    </row>
    <row r="3624" spans="1:29" x14ac:dyDescent="0.2">
      <c r="A3624" s="1" t="s">
        <v>3021</v>
      </c>
      <c r="B3624" t="s">
        <v>3022</v>
      </c>
      <c r="C3624" s="45" t="s">
        <v>5135</v>
      </c>
      <c r="D3624">
        <v>21</v>
      </c>
      <c r="E3624" s="4">
        <f>IFERROR(VLOOKUP(A3624,'ListaN69 09-02-2025'!$A$9:$E$9716,5,0)*IF($C$3="SI",((D7621/100)+1),1)*IF(AND($C$3="SI",$C$4="SI"),IF(D7621=21,0.92,IF(D7621=10.5,0.96,1)),1)*IF(ISNUMBER($C$5),1-$C$5,1),"-")</f>
        <v>1105.8</v>
      </c>
      <c r="F3624" s="4">
        <f t="shared" si="56"/>
        <v>1105.8</v>
      </c>
      <c r="AC3624" t="str">
        <f>'ListaN69 09-02-2025'!AF3622</f>
        <v>Bajo</v>
      </c>
    </row>
    <row r="3625" spans="1:29" x14ac:dyDescent="0.2">
      <c r="A3625" s="1" t="s">
        <v>3025</v>
      </c>
      <c r="B3625" t="s">
        <v>3026</v>
      </c>
      <c r="C3625" s="45" t="s">
        <v>5135</v>
      </c>
      <c r="D3625">
        <v>21</v>
      </c>
      <c r="E3625" s="4">
        <f>IFERROR(VLOOKUP(A3625,'ListaN69 09-02-2025'!$A$9:$E$9716,5,0)*IF($C$3="SI",((D7622/100)+1),1)*IF(AND($C$3="SI",$C$4="SI"),IF(D7622=21,0.92,IF(D7622=10.5,0.96,1)),1)*IF(ISNUMBER($C$5),1-$C$5,1),"-")</f>
        <v>1273.8525</v>
      </c>
      <c r="F3625" s="4">
        <f t="shared" si="56"/>
        <v>1273.8525</v>
      </c>
      <c r="AC3625" t="str">
        <f>'ListaN69 09-02-2025'!AF3623</f>
        <v>Bajo</v>
      </c>
    </row>
    <row r="3626" spans="1:29" x14ac:dyDescent="0.2">
      <c r="A3626" s="1" t="s">
        <v>3029</v>
      </c>
      <c r="B3626" t="s">
        <v>3030</v>
      </c>
      <c r="C3626" s="45" t="s">
        <v>5135</v>
      </c>
      <c r="D3626">
        <v>21</v>
      </c>
      <c r="E3626" s="4">
        <f>IFERROR(VLOOKUP(A3626,'ListaN69 09-02-2025'!$A$9:$E$9716,5,0)*IF($C$3="SI",((D7623/100)+1),1)*IF(AND($C$3="SI",$C$4="SI"),IF(D7623=21,0.92,IF(D7623=10.5,0.96,1)),1)*IF(ISNUMBER($C$5),1-$C$5,1),"-")</f>
        <v>1396.8</v>
      </c>
      <c r="F3626" s="4">
        <f t="shared" si="56"/>
        <v>1396.8</v>
      </c>
      <c r="AC3626" t="str">
        <f>'ListaN69 09-02-2025'!AF3624</f>
        <v>Bajo</v>
      </c>
    </row>
    <row r="3627" spans="1:29" x14ac:dyDescent="0.2">
      <c r="A3627" s="1" t="s">
        <v>3033</v>
      </c>
      <c r="B3627" t="s">
        <v>3034</v>
      </c>
      <c r="C3627" s="45" t="s">
        <v>5136</v>
      </c>
      <c r="D3627">
        <v>21</v>
      </c>
      <c r="E3627" s="4">
        <f>IFERROR(VLOOKUP(A3627,'ListaN69 09-02-2025'!$A$9:$E$9716,5,0)*IF($C$3="SI",((D7624/100)+1),1)*IF(AND($C$3="SI",$C$4="SI"),IF(D7624=21,0.92,IF(D7624=10.5,0.96,1)),1)*IF(ISNUMBER($C$5),1-$C$5,1),"-")</f>
        <v>1823.5515</v>
      </c>
      <c r="F3627" s="4">
        <f t="shared" si="56"/>
        <v>1823.5515</v>
      </c>
      <c r="AC3627" t="str">
        <f>'ListaN69 09-02-2025'!AF3625</f>
        <v>Bajo</v>
      </c>
    </row>
    <row r="3628" spans="1:29" x14ac:dyDescent="0.2">
      <c r="A3628" s="1" t="s">
        <v>3037</v>
      </c>
      <c r="B3628" t="s">
        <v>3038</v>
      </c>
      <c r="C3628" s="45" t="s">
        <v>5135</v>
      </c>
      <c r="D3628">
        <v>21</v>
      </c>
      <c r="E3628" s="4">
        <f>IFERROR(VLOOKUP(A3628,'ListaN69 09-02-2025'!$A$9:$E$9716,5,0)*IF($C$3="SI",((D7625/100)+1),1)*IF(AND($C$3="SI",$C$4="SI"),IF(D7625=21,0.92,IF(D7625=10.5,0.96,1)),1)*IF(ISNUMBER($C$5),1-$C$5,1),"-")</f>
        <v>1092.8505</v>
      </c>
      <c r="F3628" s="4">
        <f t="shared" si="56"/>
        <v>1092.8505</v>
      </c>
      <c r="AC3628" t="str">
        <f>'ListaN69 09-02-2025'!AF3626</f>
        <v>Bajo</v>
      </c>
    </row>
    <row r="3629" spans="1:29" x14ac:dyDescent="0.2">
      <c r="A3629" s="1" t="s">
        <v>3041</v>
      </c>
      <c r="B3629" t="s">
        <v>3042</v>
      </c>
      <c r="C3629" s="45" t="s">
        <v>5135</v>
      </c>
      <c r="D3629">
        <v>21</v>
      </c>
      <c r="E3629" s="4">
        <f>IFERROR(VLOOKUP(A3629,'ListaN69 09-02-2025'!$A$9:$E$9716,5,0)*IF($C$3="SI",((D7626/100)+1),1)*IF(AND($C$3="SI",$C$4="SI"),IF(D7626=21,0.92,IF(D7626=10.5,0.96,1)),1)*IF(ISNUMBER($C$5),1-$C$5,1),"-")</f>
        <v>989.40000000000009</v>
      </c>
      <c r="F3629" s="4">
        <f t="shared" si="56"/>
        <v>989.40000000000009</v>
      </c>
      <c r="AC3629" t="str">
        <f>'ListaN69 09-02-2025'!AF3627</f>
        <v>Bajo</v>
      </c>
    </row>
    <row r="3630" spans="1:29" x14ac:dyDescent="0.2">
      <c r="A3630" s="1" t="s">
        <v>3045</v>
      </c>
      <c r="B3630" t="s">
        <v>3046</v>
      </c>
      <c r="C3630" s="45" t="s">
        <v>5135</v>
      </c>
      <c r="D3630">
        <v>21</v>
      </c>
      <c r="E3630" s="4">
        <f>IFERROR(VLOOKUP(A3630,'ListaN69 09-02-2025'!$A$9:$E$9716,5,0)*IF($C$3="SI",((D7627/100)+1),1)*IF(AND($C$3="SI",$C$4="SI"),IF(D7627=21,0.92,IF(D7627=10.5,0.96,1)),1)*IF(ISNUMBER($C$5),1-$C$5,1),"-")</f>
        <v>989.40000000000009</v>
      </c>
      <c r="F3630" s="4">
        <f t="shared" si="56"/>
        <v>989.40000000000009</v>
      </c>
      <c r="AC3630" t="str">
        <f>'ListaN69 09-02-2025'!AF3628</f>
        <v>Bajo</v>
      </c>
    </row>
    <row r="3631" spans="1:29" x14ac:dyDescent="0.2">
      <c r="A3631" s="1" t="s">
        <v>3049</v>
      </c>
      <c r="B3631" t="s">
        <v>3050</v>
      </c>
      <c r="C3631" s="45" t="s">
        <v>5135</v>
      </c>
      <c r="D3631">
        <v>21</v>
      </c>
      <c r="E3631" s="4">
        <f>IFERROR(VLOOKUP(A3631,'ListaN69 09-02-2025'!$A$9:$E$9716,5,0)*IF($C$3="SI",((D7628/100)+1),1)*IF(AND($C$3="SI",$C$4="SI"),IF(D7628=21,0.92,IF(D7628=10.5,0.96,1)),1)*IF(ISNUMBER($C$5),1-$C$5,1),"-")</f>
        <v>1105.8</v>
      </c>
      <c r="F3631" s="4">
        <f t="shared" si="56"/>
        <v>1105.8</v>
      </c>
      <c r="AC3631" t="str">
        <f>'ListaN69 09-02-2025'!AF3629</f>
        <v>Bajo</v>
      </c>
    </row>
    <row r="3632" spans="1:29" x14ac:dyDescent="0.2">
      <c r="A3632" s="1" t="s">
        <v>3057</v>
      </c>
      <c r="B3632" t="s">
        <v>3058</v>
      </c>
      <c r="C3632" s="45" t="s">
        <v>5135</v>
      </c>
      <c r="D3632">
        <v>21</v>
      </c>
      <c r="E3632" s="4">
        <f>IFERROR(VLOOKUP(A3632,'ListaN69 09-02-2025'!$A$9:$E$9716,5,0)*IF($C$3="SI",((D7629/100)+1),1)*IF(AND($C$3="SI",$C$4="SI"),IF(D7629=21,0.92,IF(D7629=10.5,0.96,1)),1)*IF(ISNUMBER($C$5),1-$C$5,1),"-")</f>
        <v>1273.8525</v>
      </c>
      <c r="F3632" s="4">
        <f t="shared" si="56"/>
        <v>1273.8525</v>
      </c>
      <c r="AC3632" t="str">
        <f>'ListaN69 09-02-2025'!AF3630</f>
        <v>Bajo</v>
      </c>
    </row>
    <row r="3633" spans="1:29" x14ac:dyDescent="0.2">
      <c r="A3633" s="1" t="s">
        <v>3065</v>
      </c>
      <c r="B3633" t="s">
        <v>3066</v>
      </c>
      <c r="C3633" s="45" t="s">
        <v>5135</v>
      </c>
      <c r="D3633">
        <v>21</v>
      </c>
      <c r="E3633" s="4">
        <f>IFERROR(VLOOKUP(A3633,'ListaN69 09-02-2025'!$A$9:$E$9716,5,0)*IF($C$3="SI",((D7630/100)+1),1)*IF(AND($C$3="SI",$C$4="SI"),IF(D7630=21,0.92,IF(D7630=10.5,0.96,1)),1)*IF(ISNUMBER($C$5),1-$C$5,1),"-")</f>
        <v>1396.8</v>
      </c>
      <c r="F3633" s="4">
        <f t="shared" si="56"/>
        <v>1396.8</v>
      </c>
      <c r="AC3633" t="str">
        <f>'ListaN69 09-02-2025'!AF3631</f>
        <v>Bajo</v>
      </c>
    </row>
    <row r="3634" spans="1:29" x14ac:dyDescent="0.2">
      <c r="A3634" s="1" t="s">
        <v>3073</v>
      </c>
      <c r="B3634" t="s">
        <v>3074</v>
      </c>
      <c r="C3634" s="45" t="s">
        <v>5136</v>
      </c>
      <c r="D3634">
        <v>21</v>
      </c>
      <c r="E3634" s="4">
        <f>IFERROR(VLOOKUP(A3634,'ListaN69 09-02-2025'!$A$9:$E$9716,5,0)*IF($C$3="SI",((D7631/100)+1),1)*IF(AND($C$3="SI",$C$4="SI"),IF(D7631=21,0.92,IF(D7631=10.5,0.96,1)),1)*IF(ISNUMBER($C$5),1-$C$5,1),"-")</f>
        <v>1823.5515</v>
      </c>
      <c r="F3634" s="4">
        <f t="shared" si="56"/>
        <v>1823.5515</v>
      </c>
      <c r="AC3634" t="str">
        <f>'ListaN69 09-02-2025'!AF3632</f>
        <v>Bajo</v>
      </c>
    </row>
    <row r="3635" spans="1:29" x14ac:dyDescent="0.2">
      <c r="A3635" s="1" t="s">
        <v>3081</v>
      </c>
      <c r="B3635" t="s">
        <v>3082</v>
      </c>
      <c r="C3635" s="45" t="s">
        <v>5136</v>
      </c>
      <c r="D3635">
        <v>21</v>
      </c>
      <c r="E3635" s="4">
        <f>IFERROR(VLOOKUP(A3635,'ListaN69 09-02-2025'!$A$9:$E$9716,5,0)*IF($C$3="SI",((D7632/100)+1),1)*IF(AND($C$3="SI",$C$4="SI"),IF(D7632=21,0.92,IF(D7632=10.5,0.96,1)),1)*IF(ISNUMBER($C$5),1-$C$5,1),"-")</f>
        <v>2211.6</v>
      </c>
      <c r="F3635" s="4">
        <f t="shared" si="56"/>
        <v>2211.6</v>
      </c>
      <c r="AC3635" t="str">
        <f>'ListaN69 09-02-2025'!AF3633</f>
        <v>Bajo</v>
      </c>
    </row>
    <row r="3636" spans="1:29" x14ac:dyDescent="0.2">
      <c r="A3636" s="1" t="s">
        <v>3085</v>
      </c>
      <c r="B3636" t="s">
        <v>3086</v>
      </c>
      <c r="C3636" s="45" t="s">
        <v>5136</v>
      </c>
      <c r="D3636">
        <v>21</v>
      </c>
      <c r="E3636" s="4">
        <f>IFERROR(VLOOKUP(A3636,'ListaN69 09-02-2025'!$A$9:$E$9716,5,0)*IF($C$3="SI",((D7633/100)+1),1)*IF(AND($C$3="SI",$C$4="SI"),IF(D7633=21,0.92,IF(D7633=10.5,0.96,1)),1)*IF(ISNUMBER($C$5),1-$C$5,1),"-")</f>
        <v>2897.0505000000003</v>
      </c>
      <c r="F3636" s="4">
        <f t="shared" si="56"/>
        <v>2897.0505000000003</v>
      </c>
      <c r="AC3636" t="str">
        <f>'ListaN69 09-02-2025'!AF3634</f>
        <v>Bajo</v>
      </c>
    </row>
    <row r="3637" spans="1:29" x14ac:dyDescent="0.2">
      <c r="A3637" s="1" t="s">
        <v>3089</v>
      </c>
      <c r="B3637" t="s">
        <v>3090</v>
      </c>
      <c r="C3637" s="45" t="s">
        <v>5136</v>
      </c>
      <c r="D3637">
        <v>21</v>
      </c>
      <c r="E3637" s="4">
        <f>IFERROR(VLOOKUP(A3637,'ListaN69 09-02-2025'!$A$9:$E$9716,5,0)*IF($C$3="SI",((D7634/100)+1),1)*IF(AND($C$3="SI",$C$4="SI"),IF(D7634=21,0.92,IF(D7634=10.5,0.96,1)),1)*IF(ISNUMBER($C$5),1-$C$5,1),"-")</f>
        <v>3705.3030000000003</v>
      </c>
      <c r="F3637" s="4">
        <f t="shared" si="56"/>
        <v>3705.3030000000003</v>
      </c>
      <c r="AC3637" t="str">
        <f>'ListaN69 09-02-2025'!AF3635</f>
        <v>Bajo</v>
      </c>
    </row>
    <row r="3638" spans="1:29" x14ac:dyDescent="0.2">
      <c r="A3638" s="1" t="s">
        <v>3093</v>
      </c>
      <c r="B3638" t="s">
        <v>3094</v>
      </c>
      <c r="C3638" s="45" t="s">
        <v>5136</v>
      </c>
      <c r="D3638">
        <v>21</v>
      </c>
      <c r="E3638" s="4">
        <f>IFERROR(VLOOKUP(A3638,'ListaN69 09-02-2025'!$A$9:$E$9716,5,0)*IF($C$3="SI",((D7635/100)+1),1)*IF(AND($C$3="SI",$C$4="SI"),IF(D7635=21,0.92,IF(D7635=10.5,0.96,1)),1)*IF(ISNUMBER($C$5),1-$C$5,1),"-")</f>
        <v>4458.7020000000002</v>
      </c>
      <c r="F3638" s="4">
        <f t="shared" si="56"/>
        <v>4458.7020000000002</v>
      </c>
      <c r="AC3638" t="str">
        <f>'ListaN69 09-02-2025'!AF3636</f>
        <v>Bajo</v>
      </c>
    </row>
    <row r="3639" spans="1:29" x14ac:dyDescent="0.2">
      <c r="A3639" s="1" t="s">
        <v>3096</v>
      </c>
      <c r="B3639" t="s">
        <v>3146</v>
      </c>
      <c r="C3639" s="45" t="s">
        <v>5135</v>
      </c>
      <c r="D3639">
        <v>21</v>
      </c>
      <c r="E3639" s="4">
        <f>IFERROR(VLOOKUP(A3639,'ListaN69 09-02-2025'!$A$9:$E$9716,5,0)*IF($C$3="SI",((D7636/100)+1),1)*IF(AND($C$3="SI",$C$4="SI"),IF(D7636=21,0.92,IF(D7636=10.5,0.96,1)),1)*IF(ISNUMBER($C$5),1-$C$5,1),"-")</f>
        <v>989.40000000000009</v>
      </c>
      <c r="F3639" s="4">
        <f t="shared" si="56"/>
        <v>989.40000000000009</v>
      </c>
      <c r="AC3639" t="str">
        <f>'ListaN69 09-02-2025'!AF3637</f>
        <v>Bajo</v>
      </c>
    </row>
    <row r="3640" spans="1:29" x14ac:dyDescent="0.2">
      <c r="A3640" s="1" t="s">
        <v>3102</v>
      </c>
      <c r="B3640" t="s">
        <v>3103</v>
      </c>
      <c r="C3640" s="45" t="s">
        <v>5135</v>
      </c>
      <c r="D3640">
        <v>21</v>
      </c>
      <c r="E3640" s="4">
        <f>IFERROR(VLOOKUP(A3640,'ListaN69 09-02-2025'!$A$9:$E$9716,5,0)*IF($C$3="SI",((D7637/100)+1),1)*IF(AND($C$3="SI",$C$4="SI"),IF(D7637=21,0.92,IF(D7637=10.5,0.96,1)),1)*IF(ISNUMBER($C$5),1-$C$5,1),"-")</f>
        <v>989.40000000000009</v>
      </c>
      <c r="F3640" s="4">
        <f t="shared" si="56"/>
        <v>989.40000000000009</v>
      </c>
      <c r="AC3640" t="str">
        <f>'ListaN69 09-02-2025'!AF3638</f>
        <v>Bajo</v>
      </c>
    </row>
    <row r="3641" spans="1:29" x14ac:dyDescent="0.2">
      <c r="A3641" s="1" t="s">
        <v>3104</v>
      </c>
      <c r="B3641" t="s">
        <v>3105</v>
      </c>
      <c r="C3641" s="45" t="s">
        <v>5135</v>
      </c>
      <c r="D3641">
        <v>21</v>
      </c>
      <c r="E3641" s="4">
        <f>IFERROR(VLOOKUP(A3641,'ListaN69 09-02-2025'!$A$9:$E$9716,5,0)*IF($C$3="SI",((D7638/100)+1),1)*IF(AND($C$3="SI",$C$4="SI"),IF(D7638=21,0.92,IF(D7638=10.5,0.96,1)),1)*IF(ISNUMBER($C$5),1-$C$5,1),"-")</f>
        <v>1105.8</v>
      </c>
      <c r="F3641" s="4">
        <f t="shared" si="56"/>
        <v>1105.8</v>
      </c>
      <c r="AC3641" t="str">
        <f>'ListaN69 09-02-2025'!AF3639</f>
        <v>Bajo</v>
      </c>
    </row>
    <row r="3642" spans="1:29" x14ac:dyDescent="0.2">
      <c r="A3642" s="1" t="s">
        <v>3106</v>
      </c>
      <c r="B3642" t="s">
        <v>3107</v>
      </c>
      <c r="C3642" s="45" t="s">
        <v>5135</v>
      </c>
      <c r="D3642">
        <v>21</v>
      </c>
      <c r="E3642" s="4">
        <f>IFERROR(VLOOKUP(A3642,'ListaN69 09-02-2025'!$A$9:$E$9716,5,0)*IF($C$3="SI",((D7639/100)+1),1)*IF(AND($C$3="SI",$C$4="SI"),IF(D7639=21,0.92,IF(D7639=10.5,0.96,1)),1)*IF(ISNUMBER($C$5),1-$C$5,1),"-")</f>
        <v>1273.8525</v>
      </c>
      <c r="F3642" s="4">
        <f t="shared" si="56"/>
        <v>1273.8525</v>
      </c>
      <c r="AC3642" t="str">
        <f>'ListaN69 09-02-2025'!AF3640</f>
        <v>Bajo</v>
      </c>
    </row>
    <row r="3643" spans="1:29" x14ac:dyDescent="0.2">
      <c r="A3643" s="1" t="s">
        <v>3108</v>
      </c>
      <c r="B3643" t="s">
        <v>3109</v>
      </c>
      <c r="C3643" s="45" t="s">
        <v>5135</v>
      </c>
      <c r="D3643">
        <v>21</v>
      </c>
      <c r="E3643" s="4">
        <f>IFERROR(VLOOKUP(A3643,'ListaN69 09-02-2025'!$A$9:$E$9716,5,0)*IF($C$3="SI",((D7640/100)+1),1)*IF(AND($C$3="SI",$C$4="SI"),IF(D7640=21,0.92,IF(D7640=10.5,0.96,1)),1)*IF(ISNUMBER($C$5),1-$C$5,1),"-")</f>
        <v>1396.8</v>
      </c>
      <c r="F3643" s="4">
        <f t="shared" si="56"/>
        <v>1396.8</v>
      </c>
      <c r="AC3643" t="str">
        <f>'ListaN69 09-02-2025'!AF3641</f>
        <v>Bajo</v>
      </c>
    </row>
    <row r="3644" spans="1:29" x14ac:dyDescent="0.2">
      <c r="A3644" s="1" t="s">
        <v>3110</v>
      </c>
      <c r="B3644" t="s">
        <v>3111</v>
      </c>
      <c r="C3644" s="45" t="s">
        <v>5136</v>
      </c>
      <c r="D3644">
        <v>21</v>
      </c>
      <c r="E3644" s="4">
        <f>IFERROR(VLOOKUP(A3644,'ListaN69 09-02-2025'!$A$9:$E$9716,5,0)*IF($C$3="SI",((D7641/100)+1),1)*IF(AND($C$3="SI",$C$4="SI"),IF(D7641=21,0.92,IF(D7641=10.5,0.96,1)),1)*IF(ISNUMBER($C$5),1-$C$5,1),"-")</f>
        <v>1823.5515</v>
      </c>
      <c r="F3644" s="4">
        <f t="shared" si="56"/>
        <v>1823.5515</v>
      </c>
      <c r="AC3644" t="str">
        <f>'ListaN69 09-02-2025'!AF3642</f>
        <v>Bajo</v>
      </c>
    </row>
    <row r="3645" spans="1:29" x14ac:dyDescent="0.2">
      <c r="A3645" s="1" t="s">
        <v>6082</v>
      </c>
      <c r="B3645" t="s">
        <v>6083</v>
      </c>
      <c r="C3645" s="45" t="s">
        <v>5137</v>
      </c>
      <c r="D3645">
        <v>21</v>
      </c>
      <c r="E3645" s="4">
        <f>IFERROR(VLOOKUP(A3645,'ListaN69 09-02-2025'!$A$9:$E$9716,5,0)*IF($C$3="SI",((D7642/100)+1),1)*IF(AND($C$3="SI",$C$4="SI"),IF(D7642=21,0.92,IF(D7642=10.5,0.96,1)),1)*IF(ISNUMBER($C$5),1-$C$5,1),"-")</f>
        <v>2211.6</v>
      </c>
      <c r="F3645" s="4">
        <f t="shared" si="56"/>
        <v>2211.6</v>
      </c>
      <c r="AC3645" t="str">
        <f>'ListaN69 09-02-2025'!AF3643</f>
        <v>Bajo</v>
      </c>
    </row>
    <row r="3646" spans="1:29" x14ac:dyDescent="0.2">
      <c r="A3646" s="1" t="s">
        <v>6084</v>
      </c>
      <c r="B3646" t="s">
        <v>6085</v>
      </c>
      <c r="C3646" s="45" t="s">
        <v>5137</v>
      </c>
      <c r="D3646">
        <v>21</v>
      </c>
      <c r="E3646" s="4">
        <f>IFERROR(VLOOKUP(A3646,'ListaN69 09-02-2025'!$A$9:$E$9716,5,0)*IF($C$3="SI",((D7643/100)+1),1)*IF(AND($C$3="SI",$C$4="SI"),IF(D7643=21,0.92,IF(D7643=10.5,0.96,1)),1)*IF(ISNUMBER($C$5),1-$C$5,1),"-")</f>
        <v>2897.0505000000003</v>
      </c>
      <c r="F3646" s="4">
        <f t="shared" si="56"/>
        <v>2897.0505000000003</v>
      </c>
      <c r="AC3646" t="str">
        <f>'ListaN69 09-02-2025'!AF3644</f>
        <v>Bajo</v>
      </c>
    </row>
    <row r="3647" spans="1:29" x14ac:dyDescent="0.2">
      <c r="A3647" s="1" t="s">
        <v>6086</v>
      </c>
      <c r="B3647" t="s">
        <v>6087</v>
      </c>
      <c r="C3647" s="45" t="s">
        <v>5137</v>
      </c>
      <c r="D3647">
        <v>21</v>
      </c>
      <c r="E3647" s="4">
        <f>IFERROR(VLOOKUP(A3647,'ListaN69 09-02-2025'!$A$9:$E$9716,5,0)*IF($C$3="SI",((D7644/100)+1),1)*IF(AND($C$3="SI",$C$4="SI"),IF(D7644=21,0.92,IF(D7644=10.5,0.96,1)),1)*IF(ISNUMBER($C$5),1-$C$5,1),"-")</f>
        <v>3705.3030000000003</v>
      </c>
      <c r="F3647" s="4">
        <f t="shared" si="56"/>
        <v>3705.3030000000003</v>
      </c>
      <c r="AC3647" t="str">
        <f>'ListaN69 09-02-2025'!AF3645</f>
        <v>Bajo</v>
      </c>
    </row>
    <row r="3648" spans="1:29" x14ac:dyDescent="0.2">
      <c r="A3648" s="1" t="s">
        <v>3011</v>
      </c>
      <c r="B3648" t="s">
        <v>3012</v>
      </c>
      <c r="C3648" s="45" t="s">
        <v>5134</v>
      </c>
      <c r="D3648">
        <v>21</v>
      </c>
      <c r="E3648" s="4">
        <f>IFERROR(VLOOKUP(A3648,'ListaN69 09-02-2025'!$A$9:$E$9716,5,0)*IF($C$3="SI",((D7645/100)+1),1)*IF(AND($C$3="SI",$C$4="SI"),IF(D7645=21,0.92,IF(D7645=10.5,0.96,1)),1)*IF(ISNUMBER($C$5),1-$C$5,1),"-")</f>
        <v>6285.6</v>
      </c>
      <c r="F3648" s="4">
        <f t="shared" si="56"/>
        <v>6285.6</v>
      </c>
      <c r="AC3648" t="str">
        <f>'ListaN69 09-02-2025'!AF3646</f>
        <v>Bajo</v>
      </c>
    </row>
    <row r="3649" spans="1:29" x14ac:dyDescent="0.2">
      <c r="A3649" s="1" t="s">
        <v>3015</v>
      </c>
      <c r="B3649" t="s">
        <v>3016</v>
      </c>
      <c r="C3649" s="45" t="s">
        <v>5134</v>
      </c>
      <c r="D3649">
        <v>21</v>
      </c>
      <c r="E3649" s="4">
        <f>IFERROR(VLOOKUP(A3649,'ListaN69 09-02-2025'!$A$9:$E$9716,5,0)*IF($C$3="SI",((D7646/100)+1),1)*IF(AND($C$3="SI",$C$4="SI"),IF(D7646=21,0.92,IF(D7646=10.5,0.96,1)),1)*IF(ISNUMBER($C$5),1-$C$5,1),"-")</f>
        <v>5820</v>
      </c>
      <c r="F3649" s="4">
        <f t="shared" si="56"/>
        <v>5820</v>
      </c>
      <c r="AC3649" t="str">
        <f>'ListaN69 09-02-2025'!AF3647</f>
        <v>Bajo</v>
      </c>
    </row>
    <row r="3650" spans="1:29" x14ac:dyDescent="0.2">
      <c r="A3650" s="1" t="s">
        <v>3019</v>
      </c>
      <c r="B3650" t="s">
        <v>3020</v>
      </c>
      <c r="C3650" s="45" t="s">
        <v>5134</v>
      </c>
      <c r="D3650">
        <v>21</v>
      </c>
      <c r="E3650" s="4">
        <f>IFERROR(VLOOKUP(A3650,'ListaN69 09-02-2025'!$A$9:$E$9716,5,0)*IF($C$3="SI",((D7647/100)+1),1)*IF(AND($C$3="SI",$C$4="SI"),IF(D7647=21,0.92,IF(D7647=10.5,0.96,1)),1)*IF(ISNUMBER($C$5),1-$C$5,1),"-")</f>
        <v>5820</v>
      </c>
      <c r="F3650" s="4">
        <f t="shared" si="56"/>
        <v>5820</v>
      </c>
      <c r="AC3650" t="str">
        <f>'ListaN69 09-02-2025'!AF3648</f>
        <v>Bajo</v>
      </c>
    </row>
    <row r="3651" spans="1:29" x14ac:dyDescent="0.2">
      <c r="A3651" s="1" t="s">
        <v>3023</v>
      </c>
      <c r="B3651" t="s">
        <v>3024</v>
      </c>
      <c r="C3651" s="45" t="s">
        <v>5134</v>
      </c>
      <c r="D3651">
        <v>21</v>
      </c>
      <c r="E3651" s="4">
        <f>IFERROR(VLOOKUP(A3651,'ListaN69 09-02-2025'!$A$9:$E$9716,5,0)*IF($C$3="SI",((D7648/100)+1),1)*IF(AND($C$3="SI",$C$4="SI"),IF(D7648=21,0.92,IF(D7648=10.5,0.96,1)),1)*IF(ISNUMBER($C$5),1-$C$5,1),"-")</f>
        <v>5820</v>
      </c>
      <c r="F3651" s="4">
        <f t="shared" si="56"/>
        <v>5820</v>
      </c>
      <c r="AC3651" t="str">
        <f>'ListaN69 09-02-2025'!AF3649</f>
        <v>Bajo</v>
      </c>
    </row>
    <row r="3652" spans="1:29" x14ac:dyDescent="0.2">
      <c r="A3652" s="1" t="s">
        <v>3027</v>
      </c>
      <c r="B3652" t="s">
        <v>3028</v>
      </c>
      <c r="C3652" s="45" t="s">
        <v>5134</v>
      </c>
      <c r="D3652">
        <v>21</v>
      </c>
      <c r="E3652" s="4">
        <f>IFERROR(VLOOKUP(A3652,'ListaN69 09-02-2025'!$A$9:$E$9716,5,0)*IF($C$3="SI",((D7649/100)+1),1)*IF(AND($C$3="SI",$C$4="SI"),IF(D7649=21,0.92,IF(D7649=10.5,0.96,1)),1)*IF(ISNUMBER($C$5),1-$C$5,1),"-")</f>
        <v>5820</v>
      </c>
      <c r="F3652" s="4">
        <f t="shared" si="56"/>
        <v>5820</v>
      </c>
      <c r="AC3652" t="str">
        <f>'ListaN69 09-02-2025'!AF3650</f>
        <v>Bajo</v>
      </c>
    </row>
    <row r="3653" spans="1:29" x14ac:dyDescent="0.2">
      <c r="A3653" s="1" t="s">
        <v>3031</v>
      </c>
      <c r="B3653" t="s">
        <v>3032</v>
      </c>
      <c r="C3653" s="45" t="s">
        <v>5134</v>
      </c>
      <c r="D3653">
        <v>21</v>
      </c>
      <c r="E3653" s="4">
        <f>IFERROR(VLOOKUP(A3653,'ListaN69 09-02-2025'!$A$9:$E$9716,5,0)*IF($C$3="SI",((D7650/100)+1),1)*IF(AND($C$3="SI",$C$4="SI"),IF(D7650=21,0.92,IF(D7650=10.5,0.96,1)),1)*IF(ISNUMBER($C$5),1-$C$5,1),"-")</f>
        <v>5820</v>
      </c>
      <c r="F3653" s="4">
        <f t="shared" si="56"/>
        <v>5820</v>
      </c>
      <c r="AC3653" t="str">
        <f>'ListaN69 09-02-2025'!AF3651</f>
        <v>Bajo</v>
      </c>
    </row>
    <row r="3654" spans="1:29" x14ac:dyDescent="0.2">
      <c r="A3654" s="1" t="s">
        <v>3035</v>
      </c>
      <c r="B3654" t="s">
        <v>3036</v>
      </c>
      <c r="C3654" s="45" t="s">
        <v>5134</v>
      </c>
      <c r="D3654">
        <v>21</v>
      </c>
      <c r="E3654" s="4">
        <f>IFERROR(VLOOKUP(A3654,'ListaN69 09-02-2025'!$A$9:$E$9716,5,0)*IF($C$3="SI",((D7651/100)+1),1)*IF(AND($C$3="SI",$C$4="SI"),IF(D7651=21,0.92,IF(D7651=10.5,0.96,1)),1)*IF(ISNUMBER($C$5),1-$C$5,1),"-")</f>
        <v>6547.5</v>
      </c>
      <c r="F3654" s="4">
        <f t="shared" si="56"/>
        <v>6547.5</v>
      </c>
      <c r="AC3654" t="str">
        <f>'ListaN69 09-02-2025'!AF3652</f>
        <v>Bajo</v>
      </c>
    </row>
    <row r="3655" spans="1:29" x14ac:dyDescent="0.2">
      <c r="A3655" s="1" t="s">
        <v>3039</v>
      </c>
      <c r="B3655" t="s">
        <v>3040</v>
      </c>
      <c r="C3655" s="45" t="s">
        <v>5134</v>
      </c>
      <c r="D3655">
        <v>21</v>
      </c>
      <c r="E3655" s="4">
        <f>IFERROR(VLOOKUP(A3655,'ListaN69 09-02-2025'!$A$9:$E$9716,5,0)*IF($C$3="SI",((D7652/100)+1),1)*IF(AND($C$3="SI",$C$4="SI"),IF(D7652=21,0.92,IF(D7652=10.5,0.96,1)),1)*IF(ISNUMBER($C$5),1-$C$5,1),"-")</f>
        <v>5820</v>
      </c>
      <c r="F3655" s="4">
        <f t="shared" si="56"/>
        <v>5820</v>
      </c>
      <c r="AC3655" t="str">
        <f>'ListaN69 09-02-2025'!AF3653</f>
        <v>Bajo</v>
      </c>
    </row>
    <row r="3656" spans="1:29" x14ac:dyDescent="0.2">
      <c r="A3656" s="1" t="s">
        <v>3043</v>
      </c>
      <c r="B3656" t="s">
        <v>3044</v>
      </c>
      <c r="C3656" s="45" t="s">
        <v>5134</v>
      </c>
      <c r="D3656">
        <v>21</v>
      </c>
      <c r="E3656" s="4">
        <f>IFERROR(VLOOKUP(A3656,'ListaN69 09-02-2025'!$A$9:$E$9716,5,0)*IF($C$3="SI",((D7653/100)+1),1)*IF(AND($C$3="SI",$C$4="SI"),IF(D7653=21,0.92,IF(D7653=10.5,0.96,1)),1)*IF(ISNUMBER($C$5),1-$C$5,1),"-")</f>
        <v>5820</v>
      </c>
      <c r="F3656" s="4">
        <f t="shared" si="56"/>
        <v>5820</v>
      </c>
      <c r="AC3656" t="str">
        <f>'ListaN69 09-02-2025'!AF3654</f>
        <v>Bajo</v>
      </c>
    </row>
    <row r="3657" spans="1:29" x14ac:dyDescent="0.2">
      <c r="A3657" s="1" t="s">
        <v>3047</v>
      </c>
      <c r="B3657" t="s">
        <v>3048</v>
      </c>
      <c r="C3657" s="45" t="s">
        <v>5134</v>
      </c>
      <c r="D3657">
        <v>21</v>
      </c>
      <c r="E3657" s="4">
        <f>IFERROR(VLOOKUP(A3657,'ListaN69 09-02-2025'!$A$9:$E$9716,5,0)*IF($C$3="SI",((D7654/100)+1),1)*IF(AND($C$3="SI",$C$4="SI"),IF(D7654=21,0.92,IF(D7654=10.5,0.96,1)),1)*IF(ISNUMBER($C$5),1-$C$5,1),"-")</f>
        <v>5820</v>
      </c>
      <c r="F3657" s="4">
        <f t="shared" si="56"/>
        <v>5820</v>
      </c>
      <c r="AC3657" t="str">
        <f>'ListaN69 09-02-2025'!AF3655</f>
        <v>Bajo</v>
      </c>
    </row>
    <row r="3658" spans="1:29" x14ac:dyDescent="0.2">
      <c r="A3658" s="1" t="s">
        <v>3055</v>
      </c>
      <c r="B3658" t="s">
        <v>3056</v>
      </c>
      <c r="C3658" s="45" t="s">
        <v>5134</v>
      </c>
      <c r="D3658">
        <v>21</v>
      </c>
      <c r="E3658" s="4">
        <f>IFERROR(VLOOKUP(A3658,'ListaN69 09-02-2025'!$A$9:$E$9716,5,0)*IF($C$3="SI",((D7655/100)+1),1)*IF(AND($C$3="SI",$C$4="SI"),IF(D7655=21,0.92,IF(D7655=10.5,0.96,1)),1)*IF(ISNUMBER($C$5),1-$C$5,1),"-")</f>
        <v>5820</v>
      </c>
      <c r="F3658" s="4">
        <f t="shared" si="56"/>
        <v>5820</v>
      </c>
      <c r="AC3658" t="str">
        <f>'ListaN69 09-02-2025'!AF3656</f>
        <v>Bajo</v>
      </c>
    </row>
    <row r="3659" spans="1:29" x14ac:dyDescent="0.2">
      <c r="A3659" s="1" t="s">
        <v>3063</v>
      </c>
      <c r="B3659" t="s">
        <v>3064</v>
      </c>
      <c r="C3659" s="45" t="s">
        <v>5134</v>
      </c>
      <c r="D3659">
        <v>21</v>
      </c>
      <c r="E3659" s="4">
        <f>IFERROR(VLOOKUP(A3659,'ListaN69 09-02-2025'!$A$9:$E$9716,5,0)*IF($C$3="SI",((D7656/100)+1),1)*IF(AND($C$3="SI",$C$4="SI"),IF(D7656=21,0.92,IF(D7656=10.5,0.96,1)),1)*IF(ISNUMBER($C$5),1-$C$5,1),"-")</f>
        <v>5820</v>
      </c>
      <c r="F3659" s="4">
        <f t="shared" si="56"/>
        <v>5820</v>
      </c>
      <c r="AC3659" t="str">
        <f>'ListaN69 09-02-2025'!AF3657</f>
        <v>Bajo</v>
      </c>
    </row>
    <row r="3660" spans="1:29" x14ac:dyDescent="0.2">
      <c r="A3660" s="1" t="s">
        <v>3071</v>
      </c>
      <c r="B3660" t="s">
        <v>3072</v>
      </c>
      <c r="C3660" s="45" t="s">
        <v>5134</v>
      </c>
      <c r="D3660">
        <v>21</v>
      </c>
      <c r="E3660" s="4">
        <f>IFERROR(VLOOKUP(A3660,'ListaN69 09-02-2025'!$A$9:$E$9716,5,0)*IF($C$3="SI",((D7657/100)+1),1)*IF(AND($C$3="SI",$C$4="SI"),IF(D7657=21,0.92,IF(D7657=10.5,0.96,1)),1)*IF(ISNUMBER($C$5),1-$C$5,1),"-")</f>
        <v>5820</v>
      </c>
      <c r="F3660" s="4">
        <f t="shared" si="56"/>
        <v>5820</v>
      </c>
      <c r="AC3660" t="str">
        <f>'ListaN69 09-02-2025'!AF3658</f>
        <v>Bajo</v>
      </c>
    </row>
    <row r="3661" spans="1:29" x14ac:dyDescent="0.2">
      <c r="A3661" s="1" t="s">
        <v>3079</v>
      </c>
      <c r="B3661" t="s">
        <v>3080</v>
      </c>
      <c r="C3661" s="45" t="s">
        <v>5134</v>
      </c>
      <c r="D3661">
        <v>21</v>
      </c>
      <c r="E3661" s="4">
        <f>IFERROR(VLOOKUP(A3661,'ListaN69 09-02-2025'!$A$9:$E$9716,5,0)*IF($C$3="SI",((D7658/100)+1),1)*IF(AND($C$3="SI",$C$4="SI"),IF(D7658=21,0.92,IF(D7658=10.5,0.96,1)),1)*IF(ISNUMBER($C$5),1-$C$5,1),"-")</f>
        <v>5820</v>
      </c>
      <c r="F3661" s="4">
        <f t="shared" si="56"/>
        <v>5820</v>
      </c>
      <c r="AC3661" t="str">
        <f>'ListaN69 09-02-2025'!AF3659</f>
        <v>Bajo</v>
      </c>
    </row>
    <row r="3662" spans="1:29" x14ac:dyDescent="0.2">
      <c r="A3662" s="1" t="s">
        <v>3083</v>
      </c>
      <c r="B3662" t="s">
        <v>3084</v>
      </c>
      <c r="C3662" s="45" t="s">
        <v>5134</v>
      </c>
      <c r="D3662">
        <v>21</v>
      </c>
      <c r="E3662" s="4">
        <f>IFERROR(VLOOKUP(A3662,'ListaN69 09-02-2025'!$A$9:$E$9716,5,0)*IF($C$3="SI",((D7659/100)+1),1)*IF(AND($C$3="SI",$C$4="SI"),IF(D7659=21,0.92,IF(D7659=10.5,0.96,1)),1)*IF(ISNUMBER($C$5),1-$C$5,1),"-")</f>
        <v>5616.3</v>
      </c>
      <c r="F3662" s="4">
        <f t="shared" ref="F3662:F3725" si="57">IFERROR(E3662*IF(ISNUMBER($C$6),1+$C$6,1),"-")</f>
        <v>5616.3</v>
      </c>
      <c r="AC3662" t="str">
        <f>'ListaN69 09-02-2025'!AF3660</f>
        <v>Bajo</v>
      </c>
    </row>
    <row r="3663" spans="1:29" x14ac:dyDescent="0.2">
      <c r="A3663" s="1" t="s">
        <v>3087</v>
      </c>
      <c r="B3663" t="s">
        <v>3088</v>
      </c>
      <c r="C3663" s="45" t="s">
        <v>5134</v>
      </c>
      <c r="D3663">
        <v>21</v>
      </c>
      <c r="E3663" s="4">
        <f>IFERROR(VLOOKUP(A3663,'ListaN69 09-02-2025'!$A$9:$E$9716,5,0)*IF($C$3="SI",((D7660/100)+1),1)*IF(AND($C$3="SI",$C$4="SI"),IF(D7660=21,0.92,IF(D7660=10.5,0.96,1)),1)*IF(ISNUMBER($C$5),1-$C$5,1),"-")</f>
        <v>5616.3</v>
      </c>
      <c r="F3663" s="4">
        <f t="shared" si="57"/>
        <v>5616.3</v>
      </c>
      <c r="AC3663" t="str">
        <f>'ListaN69 09-02-2025'!AF3661</f>
        <v>Bajo</v>
      </c>
    </row>
    <row r="3664" spans="1:29" x14ac:dyDescent="0.2">
      <c r="A3664" s="1" t="s">
        <v>3091</v>
      </c>
      <c r="B3664" t="s">
        <v>3092</v>
      </c>
      <c r="C3664" s="45" t="s">
        <v>5134</v>
      </c>
      <c r="D3664">
        <v>21</v>
      </c>
      <c r="E3664" s="4">
        <f>IFERROR(VLOOKUP(A3664,'ListaN69 09-02-2025'!$A$9:$E$9716,5,0)*IF($C$3="SI",((D7661/100)+1),1)*IF(AND($C$3="SI",$C$4="SI"),IF(D7661=21,0.92,IF(D7661=10.5,0.96,1)),1)*IF(ISNUMBER($C$5),1-$C$5,1),"-")</f>
        <v>5616.3</v>
      </c>
      <c r="F3664" s="4">
        <f t="shared" si="57"/>
        <v>5616.3</v>
      </c>
      <c r="AC3664" t="str">
        <f>'ListaN69 09-02-2025'!AF3662</f>
        <v>Bajo</v>
      </c>
    </row>
    <row r="3665" spans="1:29" x14ac:dyDescent="0.2">
      <c r="A3665" s="1" t="s">
        <v>3095</v>
      </c>
      <c r="B3665" t="s">
        <v>3169</v>
      </c>
      <c r="C3665" s="45" t="s">
        <v>5134</v>
      </c>
      <c r="D3665">
        <v>21</v>
      </c>
      <c r="E3665" s="4">
        <f>IFERROR(VLOOKUP(A3665,'ListaN69 09-02-2025'!$A$9:$E$9716,5,0)*IF($C$3="SI",((D7662/100)+1),1)*IF(AND($C$3="SI",$C$4="SI"),IF(D7662=21,0.92,IF(D7662=10.5,0.96,1)),1)*IF(ISNUMBER($C$5),1-$C$5,1),"-")</f>
        <v>5820</v>
      </c>
      <c r="F3665" s="4">
        <f t="shared" si="57"/>
        <v>5820</v>
      </c>
      <c r="AC3665" t="str">
        <f>'ListaN69 09-02-2025'!AF3663</f>
        <v>Bajo</v>
      </c>
    </row>
    <row r="3666" spans="1:29" x14ac:dyDescent="0.2">
      <c r="A3666" s="1" t="s">
        <v>3097</v>
      </c>
      <c r="B3666" t="s">
        <v>3170</v>
      </c>
      <c r="C3666" s="45" t="s">
        <v>5134</v>
      </c>
      <c r="D3666">
        <v>21</v>
      </c>
      <c r="E3666" s="4">
        <f>IFERROR(VLOOKUP(A3666,'ListaN69 09-02-2025'!$A$9:$E$9716,5,0)*IF($C$3="SI",((D7663/100)+1),1)*IF(AND($C$3="SI",$C$4="SI"),IF(D7663=21,0.92,IF(D7663=10.5,0.96,1)),1)*IF(ISNUMBER($C$5),1-$C$5,1),"-")</f>
        <v>5820</v>
      </c>
      <c r="F3666" s="4">
        <f t="shared" si="57"/>
        <v>5820</v>
      </c>
      <c r="AC3666" t="str">
        <f>'ListaN69 09-02-2025'!AF3664</f>
        <v>Bajo</v>
      </c>
    </row>
    <row r="3667" spans="1:29" x14ac:dyDescent="0.2">
      <c r="A3667" s="1" t="s">
        <v>3098</v>
      </c>
      <c r="B3667" t="s">
        <v>3171</v>
      </c>
      <c r="C3667" s="45" t="s">
        <v>5134</v>
      </c>
      <c r="D3667">
        <v>21</v>
      </c>
      <c r="E3667" s="4">
        <f>IFERROR(VLOOKUP(A3667,'ListaN69 09-02-2025'!$A$9:$E$9716,5,0)*IF($C$3="SI",((D7664/100)+1),1)*IF(AND($C$3="SI",$C$4="SI"),IF(D7664=21,0.92,IF(D7664=10.5,0.96,1)),1)*IF(ISNUMBER($C$5),1-$C$5,1),"-")</f>
        <v>5820</v>
      </c>
      <c r="F3667" s="4">
        <f t="shared" si="57"/>
        <v>5820</v>
      </c>
      <c r="AC3667" t="str">
        <f>'ListaN69 09-02-2025'!AF3665</f>
        <v>Bajo</v>
      </c>
    </row>
    <row r="3668" spans="1:29" x14ac:dyDescent="0.2">
      <c r="A3668" s="1" t="s">
        <v>3099</v>
      </c>
      <c r="B3668" t="s">
        <v>3172</v>
      </c>
      <c r="C3668" s="45" t="s">
        <v>5134</v>
      </c>
      <c r="D3668">
        <v>21</v>
      </c>
      <c r="E3668" s="4">
        <f>IFERROR(VLOOKUP(A3668,'ListaN69 09-02-2025'!$A$9:$E$9716,5,0)*IF($C$3="SI",((D7665/100)+1),1)*IF(AND($C$3="SI",$C$4="SI"),IF(D7665=21,0.92,IF(D7665=10.5,0.96,1)),1)*IF(ISNUMBER($C$5),1-$C$5,1),"-")</f>
        <v>5820</v>
      </c>
      <c r="F3668" s="4">
        <f t="shared" si="57"/>
        <v>5820</v>
      </c>
      <c r="AC3668" t="str">
        <f>'ListaN69 09-02-2025'!AF3666</f>
        <v>Bajo</v>
      </c>
    </row>
    <row r="3669" spans="1:29" x14ac:dyDescent="0.2">
      <c r="A3669" s="1" t="s">
        <v>3100</v>
      </c>
      <c r="B3669" t="s">
        <v>3173</v>
      </c>
      <c r="C3669" s="45" t="s">
        <v>5134</v>
      </c>
      <c r="D3669">
        <v>21</v>
      </c>
      <c r="E3669" s="4">
        <f>IFERROR(VLOOKUP(A3669,'ListaN69 09-02-2025'!$A$9:$E$9716,5,0)*IF($C$3="SI",((D7666/100)+1),1)*IF(AND($C$3="SI",$C$4="SI"),IF(D7666=21,0.92,IF(D7666=10.5,0.96,1)),1)*IF(ISNUMBER($C$5),1-$C$5,1),"-")</f>
        <v>5820</v>
      </c>
      <c r="F3669" s="4">
        <f t="shared" si="57"/>
        <v>5820</v>
      </c>
      <c r="AC3669" t="str">
        <f>'ListaN69 09-02-2025'!AF3667</f>
        <v>Bajo</v>
      </c>
    </row>
    <row r="3670" spans="1:29" x14ac:dyDescent="0.2">
      <c r="A3670" s="1" t="s">
        <v>3101</v>
      </c>
      <c r="B3670" t="s">
        <v>3174</v>
      </c>
      <c r="C3670" s="45" t="s">
        <v>5134</v>
      </c>
      <c r="D3670">
        <v>21</v>
      </c>
      <c r="E3670" s="4">
        <f>IFERROR(VLOOKUP(A3670,'ListaN69 09-02-2025'!$A$9:$E$9716,5,0)*IF($C$3="SI",((D7667/100)+1),1)*IF(AND($C$3="SI",$C$4="SI"),IF(D7667=21,0.92,IF(D7667=10.5,0.96,1)),1)*IF(ISNUMBER($C$5),1-$C$5,1),"-")</f>
        <v>5820</v>
      </c>
      <c r="F3670" s="4">
        <f t="shared" si="57"/>
        <v>5820</v>
      </c>
      <c r="AC3670" t="str">
        <f>'ListaN69 09-02-2025'!AF3668</f>
        <v>Bajo</v>
      </c>
    </row>
    <row r="3671" spans="1:29" x14ac:dyDescent="0.2">
      <c r="A3671" s="1" t="s">
        <v>3053</v>
      </c>
      <c r="B3671" t="s">
        <v>3054</v>
      </c>
      <c r="C3671" s="45" t="s">
        <v>5134</v>
      </c>
      <c r="D3671">
        <v>21</v>
      </c>
      <c r="E3671" s="4">
        <f>IFERROR(VLOOKUP(A3671,'ListaN69 09-02-2025'!$A$9:$E$9716,5,0)*IF($C$3="SI",((D7668/100)+1),1)*IF(AND($C$3="SI",$C$4="SI"),IF(D7668=21,0.92,IF(D7668=10.5,0.96,1)),1)*IF(ISNUMBER($C$5),1-$C$5,1),"-")</f>
        <v>20660.854499999998</v>
      </c>
      <c r="F3671" s="4">
        <f t="shared" si="57"/>
        <v>20660.854499999998</v>
      </c>
      <c r="AC3671" t="str">
        <f>'ListaN69 09-02-2025'!AF3669</f>
        <v>Bajo</v>
      </c>
    </row>
    <row r="3672" spans="1:29" x14ac:dyDescent="0.2">
      <c r="A3672" s="1" t="s">
        <v>3061</v>
      </c>
      <c r="B3672" t="s">
        <v>3062</v>
      </c>
      <c r="C3672" s="45" t="s">
        <v>5134</v>
      </c>
      <c r="D3672">
        <v>21</v>
      </c>
      <c r="E3672" s="4">
        <f>IFERROR(VLOOKUP(A3672,'ListaN69 09-02-2025'!$A$9:$E$9716,5,0)*IF($C$3="SI",((D7669/100)+1),1)*IF(AND($C$3="SI",$C$4="SI"),IF(D7669=21,0.92,IF(D7669=10.5,0.96,1)),1)*IF(ISNUMBER($C$5),1-$C$5,1),"-")</f>
        <v>20660.854499999998</v>
      </c>
      <c r="F3672" s="4">
        <f t="shared" si="57"/>
        <v>20660.854499999998</v>
      </c>
      <c r="AC3672" t="str">
        <f>'ListaN69 09-02-2025'!AF3670</f>
        <v>Bajo</v>
      </c>
    </row>
    <row r="3673" spans="1:29" x14ac:dyDescent="0.2">
      <c r="A3673" s="1" t="s">
        <v>3069</v>
      </c>
      <c r="B3673" t="s">
        <v>3070</v>
      </c>
      <c r="C3673" s="45" t="s">
        <v>5134</v>
      </c>
      <c r="D3673">
        <v>21</v>
      </c>
      <c r="E3673" s="4">
        <f>IFERROR(VLOOKUP(A3673,'ListaN69 09-02-2025'!$A$9:$E$9716,5,0)*IF($C$3="SI",((D7670/100)+1),1)*IF(AND($C$3="SI",$C$4="SI"),IF(D7670=21,0.92,IF(D7670=10.5,0.96,1)),1)*IF(ISNUMBER($C$5),1-$C$5,1),"-")</f>
        <v>20660.854499999998</v>
      </c>
      <c r="F3673" s="4">
        <f t="shared" si="57"/>
        <v>20660.854499999998</v>
      </c>
      <c r="AC3673" t="str">
        <f>'ListaN69 09-02-2025'!AF3671</f>
        <v>Bajo</v>
      </c>
    </row>
    <row r="3674" spans="1:29" x14ac:dyDescent="0.2">
      <c r="A3674" s="1" t="s">
        <v>3077</v>
      </c>
      <c r="B3674" t="s">
        <v>3078</v>
      </c>
      <c r="C3674" s="45" t="s">
        <v>5134</v>
      </c>
      <c r="D3674">
        <v>21</v>
      </c>
      <c r="E3674" s="4">
        <f>IFERROR(VLOOKUP(A3674,'ListaN69 09-02-2025'!$A$9:$E$9716,5,0)*IF($C$3="SI",((D7671/100)+1),1)*IF(AND($C$3="SI",$C$4="SI"),IF(D7671=21,0.92,IF(D7671=10.5,0.96,1)),1)*IF(ISNUMBER($C$5),1-$C$5,1),"-")</f>
        <v>20660.854499999998</v>
      </c>
      <c r="F3674" s="4">
        <f t="shared" si="57"/>
        <v>20660.854499999998</v>
      </c>
      <c r="AC3674" t="str">
        <f>'ListaN69 09-02-2025'!AF3672</f>
        <v>Bajo</v>
      </c>
    </row>
    <row r="3675" spans="1:29" x14ac:dyDescent="0.2">
      <c r="A3675" s="1" t="s">
        <v>6088</v>
      </c>
      <c r="B3675" t="s">
        <v>6089</v>
      </c>
      <c r="C3675" s="45" t="s">
        <v>4961</v>
      </c>
      <c r="D3675">
        <v>21</v>
      </c>
      <c r="E3675" s="4">
        <f>IFERROR(VLOOKUP(A3675,'ListaN69 09-02-2025'!$A$9:$E$9716,5,0)*IF($C$3="SI",((D7672/100)+1),1)*IF(AND($C$3="SI",$C$4="SI"),IF(D7672=21,0.92,IF(D7672=10.5,0.96,1)),1)*IF(ISNUMBER($C$5),1-$C$5,1),"-")</f>
        <v>37160.263500000001</v>
      </c>
      <c r="F3675" s="4">
        <f t="shared" si="57"/>
        <v>37160.263500000001</v>
      </c>
      <c r="AC3675" t="str">
        <f>'ListaN69 09-02-2025'!AF3673</f>
        <v>Bajo</v>
      </c>
    </row>
    <row r="3676" spans="1:29" x14ac:dyDescent="0.2">
      <c r="A3676" s="1" t="s">
        <v>5328</v>
      </c>
      <c r="B3676" t="s">
        <v>5329</v>
      </c>
      <c r="C3676" s="45" t="s">
        <v>4961</v>
      </c>
      <c r="D3676">
        <v>21</v>
      </c>
      <c r="E3676" s="4">
        <f>IFERROR(VLOOKUP(A3676,'ListaN69 09-02-2025'!$A$9:$E$9716,5,0)*IF($C$3="SI",((D7673/100)+1),1)*IF(AND($C$3="SI",$C$4="SI"),IF(D7673=21,0.92,IF(D7673=10.5,0.96,1)),1)*IF(ISNUMBER($C$5),1-$C$5,1),"-")</f>
        <v>37160.263500000001</v>
      </c>
      <c r="F3676" s="4">
        <f t="shared" si="57"/>
        <v>37160.263500000001</v>
      </c>
      <c r="AC3676" t="str">
        <f>'ListaN69 09-02-2025'!AF3674</f>
        <v>Bajo</v>
      </c>
    </row>
    <row r="3677" spans="1:29" x14ac:dyDescent="0.2">
      <c r="A3677" s="1" t="s">
        <v>6090</v>
      </c>
      <c r="B3677" t="s">
        <v>6091</v>
      </c>
      <c r="C3677" s="45" t="s">
        <v>4961</v>
      </c>
      <c r="D3677">
        <v>21</v>
      </c>
      <c r="E3677" s="4">
        <f>IFERROR(VLOOKUP(A3677,'ListaN69 09-02-2025'!$A$9:$E$9716,5,0)*IF($C$3="SI",((D7674/100)+1),1)*IF(AND($C$3="SI",$C$4="SI"),IF(D7674=21,0.92,IF(D7674=10.5,0.96,1)),1)*IF(ISNUMBER($C$5),1-$C$5,1),"-")</f>
        <v>37160.263500000001</v>
      </c>
      <c r="F3677" s="4">
        <f t="shared" si="57"/>
        <v>37160.263500000001</v>
      </c>
      <c r="AC3677" t="str">
        <f>'ListaN69 09-02-2025'!AF3675</f>
        <v>Bajo</v>
      </c>
    </row>
    <row r="3678" spans="1:29" x14ac:dyDescent="0.2">
      <c r="A3678" s="1" t="s">
        <v>3051</v>
      </c>
      <c r="B3678" t="s">
        <v>3052</v>
      </c>
      <c r="C3678" s="45" t="s">
        <v>5134</v>
      </c>
      <c r="D3678">
        <v>21</v>
      </c>
      <c r="E3678" s="4">
        <f>IFERROR(VLOOKUP(A3678,'ListaN69 09-02-2025'!$A$9:$E$9716,5,0)*IF($C$3="SI",((D7675/100)+1),1)*IF(AND($C$3="SI",$C$4="SI"),IF(D7675=21,0.92,IF(D7675=10.5,0.96,1)),1)*IF(ISNUMBER($C$5),1-$C$5,1),"-")</f>
        <v>37160.263500000001</v>
      </c>
      <c r="F3678" s="4">
        <f t="shared" si="57"/>
        <v>37160.263500000001</v>
      </c>
      <c r="AC3678" t="str">
        <f>'ListaN69 09-02-2025'!AF3676</f>
        <v>Bajo</v>
      </c>
    </row>
    <row r="3679" spans="1:29" x14ac:dyDescent="0.2">
      <c r="A3679" s="1" t="s">
        <v>3059</v>
      </c>
      <c r="B3679" t="s">
        <v>3060</v>
      </c>
      <c r="C3679" s="45" t="s">
        <v>5134</v>
      </c>
      <c r="D3679">
        <v>21</v>
      </c>
      <c r="E3679" s="4">
        <f>IFERROR(VLOOKUP(A3679,'ListaN69 09-02-2025'!$A$9:$E$9716,5,0)*IF($C$3="SI",((D7676/100)+1),1)*IF(AND($C$3="SI",$C$4="SI"),IF(D7676=21,0.92,IF(D7676=10.5,0.96,1)),1)*IF(ISNUMBER($C$5),1-$C$5,1),"-")</f>
        <v>37160.263500000001</v>
      </c>
      <c r="F3679" s="4">
        <f t="shared" si="57"/>
        <v>37160.263500000001</v>
      </c>
      <c r="AC3679" t="str">
        <f>'ListaN69 09-02-2025'!AF3677</f>
        <v>Bajo</v>
      </c>
    </row>
    <row r="3680" spans="1:29" x14ac:dyDescent="0.2">
      <c r="A3680" s="1" t="s">
        <v>3067</v>
      </c>
      <c r="B3680" t="s">
        <v>3068</v>
      </c>
      <c r="C3680" s="45" t="s">
        <v>5134</v>
      </c>
      <c r="D3680">
        <v>21</v>
      </c>
      <c r="E3680" s="4">
        <f>IFERROR(VLOOKUP(A3680,'ListaN69 09-02-2025'!$A$9:$E$9716,5,0)*IF($C$3="SI",((D7677/100)+1),1)*IF(AND($C$3="SI",$C$4="SI"),IF(D7677=21,0.92,IF(D7677=10.5,0.96,1)),1)*IF(ISNUMBER($C$5),1-$C$5,1),"-")</f>
        <v>37160.263500000001</v>
      </c>
      <c r="F3680" s="4">
        <f t="shared" si="57"/>
        <v>37160.263500000001</v>
      </c>
      <c r="AC3680" t="str">
        <f>'ListaN69 09-02-2025'!AF3678</f>
        <v>Bajo</v>
      </c>
    </row>
    <row r="3681" spans="1:29" x14ac:dyDescent="0.2">
      <c r="A3681" s="1" t="s">
        <v>3075</v>
      </c>
      <c r="B3681" t="s">
        <v>3076</v>
      </c>
      <c r="C3681" s="45" t="s">
        <v>4961</v>
      </c>
      <c r="D3681">
        <v>21</v>
      </c>
      <c r="E3681" s="4">
        <f>IFERROR(VLOOKUP(A3681,'ListaN69 09-02-2025'!$A$9:$E$9716,5,0)*IF($C$3="SI",((D7678/100)+1),1)*IF(AND($C$3="SI",$C$4="SI"),IF(D7678=21,0.92,IF(D7678=10.5,0.96,1)),1)*IF(ISNUMBER($C$5),1-$C$5,1),"-")</f>
        <v>37160.263500000001</v>
      </c>
      <c r="F3681" s="4">
        <f t="shared" si="57"/>
        <v>37160.263500000001</v>
      </c>
      <c r="AC3681" t="str">
        <f>'ListaN69 09-02-2025'!AF3679</f>
        <v>Bajo</v>
      </c>
    </row>
    <row r="3682" spans="1:29" x14ac:dyDescent="0.2">
      <c r="A3682" s="1" t="s">
        <v>5330</v>
      </c>
      <c r="B3682" t="s">
        <v>5331</v>
      </c>
      <c r="C3682" s="45" t="s">
        <v>4961</v>
      </c>
      <c r="D3682">
        <v>21</v>
      </c>
      <c r="E3682" s="4">
        <f>IFERROR(VLOOKUP(A3682,'ListaN69 09-02-2025'!$A$9:$E$9716,5,0)*IF($C$3="SI",((D7679/100)+1),1)*IF(AND($C$3="SI",$C$4="SI"),IF(D7679=21,0.92,IF(D7679=10.5,0.96,1)),1)*IF(ISNUMBER($C$5),1-$C$5,1),"-")</f>
        <v>35734.508999999998</v>
      </c>
      <c r="F3682" s="4">
        <f t="shared" si="57"/>
        <v>35734.508999999998</v>
      </c>
      <c r="AC3682" t="str">
        <f>'ListaN69 09-02-2025'!AF3680</f>
        <v>Bajo</v>
      </c>
    </row>
    <row r="3683" spans="1:29" x14ac:dyDescent="0.2">
      <c r="A3683" s="1" t="s">
        <v>5293</v>
      </c>
      <c r="B3683" t="s">
        <v>5294</v>
      </c>
      <c r="C3683" s="45" t="s">
        <v>4961</v>
      </c>
      <c r="D3683">
        <v>21</v>
      </c>
      <c r="E3683" s="4">
        <f>IFERROR(VLOOKUP(A3683,'ListaN69 09-02-2025'!$A$9:$E$9716,5,0)*IF($C$3="SI",((D7680/100)+1),1)*IF(AND($C$3="SI",$C$4="SI"),IF(D7680=21,0.92,IF(D7680=10.5,0.96,1)),1)*IF(ISNUMBER($C$5),1-$C$5,1),"-")</f>
        <v>35734.508999999998</v>
      </c>
      <c r="F3683" s="4">
        <f t="shared" si="57"/>
        <v>35734.508999999998</v>
      </c>
      <c r="AC3683" t="str">
        <f>'ListaN69 09-02-2025'!AF3681</f>
        <v>Bajo</v>
      </c>
    </row>
    <row r="3684" spans="1:29" x14ac:dyDescent="0.2">
      <c r="A3684" s="1" t="s">
        <v>6092</v>
      </c>
      <c r="B3684" t="s">
        <v>6093</v>
      </c>
      <c r="C3684" s="45" t="s">
        <v>4961</v>
      </c>
      <c r="D3684">
        <v>21</v>
      </c>
      <c r="E3684" s="4">
        <f>IFERROR(VLOOKUP(A3684,'ListaN69 09-02-2025'!$A$9:$E$9716,5,0)*IF($C$3="SI",((D7681/100)+1),1)*IF(AND($C$3="SI",$C$4="SI"),IF(D7681=21,0.92,IF(D7681=10.5,0.96,1)),1)*IF(ISNUMBER($C$5),1-$C$5,1),"-")</f>
        <v>35734.508999999998</v>
      </c>
      <c r="F3684" s="4">
        <f t="shared" si="57"/>
        <v>35734.508999999998</v>
      </c>
      <c r="AC3684" t="str">
        <f>'ListaN69 09-02-2025'!AF3682</f>
        <v>Bajo</v>
      </c>
    </row>
    <row r="3685" spans="1:29" x14ac:dyDescent="0.2">
      <c r="A3685" s="1" t="s">
        <v>5158</v>
      </c>
      <c r="B3685" t="s">
        <v>5159</v>
      </c>
      <c r="C3685" s="45" t="s">
        <v>4961</v>
      </c>
      <c r="D3685">
        <v>21</v>
      </c>
      <c r="E3685" s="4">
        <f>IFERROR(VLOOKUP(A3685,'ListaN69 09-02-2025'!$A$9:$E$9716,5,0)*IF($C$3="SI",((D7682/100)+1),1)*IF(AND($C$3="SI",$C$4="SI"),IF(D7682=21,0.92,IF(D7682=10.5,0.96,1)),1)*IF(ISNUMBER($C$5),1-$C$5,1),"-")</f>
        <v>35734.508999999998</v>
      </c>
      <c r="F3685" s="4">
        <f t="shared" si="57"/>
        <v>35734.508999999998</v>
      </c>
      <c r="AC3685" t="str">
        <f>'ListaN69 09-02-2025'!AF3683</f>
        <v>Bajo</v>
      </c>
    </row>
    <row r="3686" spans="1:29" x14ac:dyDescent="0.2">
      <c r="A3686" s="1" t="s">
        <v>5160</v>
      </c>
      <c r="B3686" t="s">
        <v>5161</v>
      </c>
      <c r="C3686" s="45" t="s">
        <v>4961</v>
      </c>
      <c r="D3686">
        <v>21</v>
      </c>
      <c r="E3686" s="4">
        <f>IFERROR(VLOOKUP(A3686,'ListaN69 09-02-2025'!$A$9:$E$9716,5,0)*IF($C$3="SI",((D7683/100)+1),1)*IF(AND($C$3="SI",$C$4="SI"),IF(D7683=21,0.92,IF(D7683=10.5,0.96,1)),1)*IF(ISNUMBER($C$5),1-$C$5,1),"-")</f>
        <v>35734.508999999998</v>
      </c>
      <c r="F3686" s="4">
        <f t="shared" si="57"/>
        <v>35734.508999999998</v>
      </c>
      <c r="AC3686" t="str">
        <f>'ListaN69 09-02-2025'!AF3684</f>
        <v>Bajo</v>
      </c>
    </row>
    <row r="3687" spans="1:29" x14ac:dyDescent="0.2">
      <c r="A3687" s="1" t="s">
        <v>6094</v>
      </c>
      <c r="B3687" t="s">
        <v>6095</v>
      </c>
      <c r="C3687" s="45" t="s">
        <v>4961</v>
      </c>
      <c r="D3687">
        <v>21</v>
      </c>
      <c r="E3687" s="4">
        <f>IFERROR(VLOOKUP(A3687,'ListaN69 09-02-2025'!$A$9:$E$9716,5,0)*IF($C$3="SI",((D7684/100)+1),1)*IF(AND($C$3="SI",$C$4="SI"),IF(D7684=21,0.92,IF(D7684=10.5,0.96,1)),1)*IF(ISNUMBER($C$5),1-$C$5,1),"-")</f>
        <v>37160.263500000001</v>
      </c>
      <c r="F3687" s="4">
        <f t="shared" si="57"/>
        <v>37160.263500000001</v>
      </c>
      <c r="AC3687" t="str">
        <f>'ListaN69 09-02-2025'!AF3685</f>
        <v>Bajo</v>
      </c>
    </row>
    <row r="3688" spans="1:29" x14ac:dyDescent="0.2">
      <c r="A3688" s="1" t="s">
        <v>5332</v>
      </c>
      <c r="B3688" t="s">
        <v>5333</v>
      </c>
      <c r="C3688" s="45" t="s">
        <v>4961</v>
      </c>
      <c r="D3688">
        <v>21</v>
      </c>
      <c r="E3688" s="4">
        <f>IFERROR(VLOOKUP(A3688,'ListaN69 09-02-2025'!$A$9:$E$9716,5,0)*IF($C$3="SI",((D7685/100)+1),1)*IF(AND($C$3="SI",$C$4="SI"),IF(D7685=21,0.92,IF(D7685=10.5,0.96,1)),1)*IF(ISNUMBER($C$5),1-$C$5,1),"-")</f>
        <v>37160.263500000001</v>
      </c>
      <c r="F3688" s="4">
        <f t="shared" si="57"/>
        <v>37160.263500000001</v>
      </c>
      <c r="AC3688" t="str">
        <f>'ListaN69 09-02-2025'!AF3686</f>
        <v>Bajo</v>
      </c>
    </row>
    <row r="3689" spans="1:29" x14ac:dyDescent="0.2">
      <c r="A3689" s="1" t="s">
        <v>5334</v>
      </c>
      <c r="B3689" t="s">
        <v>5335</v>
      </c>
      <c r="C3689" s="45" t="s">
        <v>4961</v>
      </c>
      <c r="D3689">
        <v>21</v>
      </c>
      <c r="E3689" s="4">
        <f>IFERROR(VLOOKUP(A3689,'ListaN69 09-02-2025'!$A$9:$E$9716,5,0)*IF($C$3="SI",((D7686/100)+1),1)*IF(AND($C$3="SI",$C$4="SI"),IF(D7686=21,0.92,IF(D7686=10.5,0.96,1)),1)*IF(ISNUMBER($C$5),1-$C$5,1),"-")</f>
        <v>37160.263500000001</v>
      </c>
      <c r="F3689" s="4">
        <f t="shared" si="57"/>
        <v>37160.263500000001</v>
      </c>
      <c r="AC3689" t="str">
        <f>'ListaN69 09-02-2025'!AF3687</f>
        <v>Bajo</v>
      </c>
    </row>
    <row r="3690" spans="1:29" x14ac:dyDescent="0.2">
      <c r="A3690" s="1" t="s">
        <v>6096</v>
      </c>
      <c r="B3690" t="s">
        <v>6097</v>
      </c>
      <c r="C3690" s="45" t="s">
        <v>4961</v>
      </c>
      <c r="D3690">
        <v>21</v>
      </c>
      <c r="E3690" s="4">
        <f>IFERROR(VLOOKUP(A3690,'ListaN69 09-02-2025'!$A$9:$E$9716,5,0)*IF($C$3="SI",((D7687/100)+1),1)*IF(AND($C$3="SI",$C$4="SI"),IF(D7687=21,0.92,IF(D7687=10.5,0.96,1)),1)*IF(ISNUMBER($C$5),1-$C$5,1),"-")</f>
        <v>35734.508999999998</v>
      </c>
      <c r="F3690" s="4">
        <f t="shared" si="57"/>
        <v>35734.508999999998</v>
      </c>
      <c r="AC3690" t="str">
        <f>'ListaN69 09-02-2025'!AF3688</f>
        <v>Bajo</v>
      </c>
    </row>
    <row r="3691" spans="1:29" x14ac:dyDescent="0.2">
      <c r="C3691" s="45"/>
      <c r="E3691" s="4" t="str">
        <f>IFERROR(VLOOKUP(A3691,'ListaN69 09-02-2025'!$A$9:$E$9716,5,0)*IF($C$3="SI",((D7688/100)+1),1)*IF(AND($C$3="SI",$C$4="SI"),IF(D7688=21,0.92,IF(D7688=10.5,0.96,1)),1)*IF(ISNUMBER($C$5),1-$C$5,1),"-")</f>
        <v>-</v>
      </c>
      <c r="F3691" s="4" t="str">
        <f t="shared" si="57"/>
        <v>-</v>
      </c>
      <c r="AC3691" t="str">
        <f>'ListaN69 09-02-2025'!AF3689</f>
        <v>Blanco</v>
      </c>
    </row>
    <row r="3692" spans="1:29" x14ac:dyDescent="0.2">
      <c r="B3692" t="s">
        <v>3112</v>
      </c>
      <c r="C3692" s="45"/>
      <c r="E3692" s="4" t="str">
        <f>IFERROR(VLOOKUP(A3692,'ListaN69 09-02-2025'!$A$9:$E$9716,5,0)*IF($C$3="SI",((D7689/100)+1),1)*IF(AND($C$3="SI",$C$4="SI"),IF(D7689=21,0.92,IF(D7689=10.5,0.96,1)),1)*IF(ISNUMBER($C$5),1-$C$5,1),"-")</f>
        <v>-</v>
      </c>
      <c r="F3692" s="4" t="str">
        <f t="shared" si="57"/>
        <v>-</v>
      </c>
      <c r="AC3692" t="str">
        <f>'ListaN69 09-02-2025'!AF3690</f>
        <v>Titulo</v>
      </c>
    </row>
    <row r="3693" spans="1:29" x14ac:dyDescent="0.2">
      <c r="C3693" s="45"/>
      <c r="E3693" s="4" t="str">
        <f>IFERROR(VLOOKUP(A3693,'ListaN69 09-02-2025'!$A$9:$E$9716,5,0)*IF($C$3="SI",((D7690/100)+1),1)*IF(AND($C$3="SI",$C$4="SI"),IF(D7690=21,0.92,IF(D7690=10.5,0.96,1)),1)*IF(ISNUMBER($C$5),1-$C$5,1),"-")</f>
        <v>-</v>
      </c>
      <c r="F3693" s="4" t="str">
        <f t="shared" si="57"/>
        <v>-</v>
      </c>
      <c r="AC3693" t="str">
        <f>'ListaN69 09-02-2025'!AF3691</f>
        <v>Blanco</v>
      </c>
    </row>
    <row r="3694" spans="1:29" x14ac:dyDescent="0.2">
      <c r="A3694" s="1" t="s">
        <v>3115</v>
      </c>
      <c r="B3694" t="s">
        <v>3116</v>
      </c>
      <c r="C3694" s="45" t="s">
        <v>5138</v>
      </c>
      <c r="D3694">
        <v>21</v>
      </c>
      <c r="E3694" s="4">
        <f>IFERROR(VLOOKUP(A3694,'ListaN69 09-02-2025'!$A$9:$E$9716,5,0)*IF($C$3="SI",((D7691/100)+1),1)*IF(AND($C$3="SI",$C$4="SI"),IF(D7691=21,0.92,IF(D7691=10.5,0.96,1)),1)*IF(ISNUMBER($C$5),1-$C$5,1),"-")</f>
        <v>1445.2514999999999</v>
      </c>
      <c r="F3694" s="4">
        <f t="shared" si="57"/>
        <v>1445.2514999999999</v>
      </c>
      <c r="AC3694" t="str">
        <f>'ListaN69 09-02-2025'!AF3692</f>
        <v>Bajo</v>
      </c>
    </row>
    <row r="3695" spans="1:29" x14ac:dyDescent="0.2">
      <c r="A3695" s="1" t="s">
        <v>3119</v>
      </c>
      <c r="B3695" t="s">
        <v>3120</v>
      </c>
      <c r="C3695" s="45" t="s">
        <v>5138</v>
      </c>
      <c r="D3695">
        <v>21</v>
      </c>
      <c r="E3695" s="4">
        <f>IFERROR(VLOOKUP(A3695,'ListaN69 09-02-2025'!$A$9:$E$9716,5,0)*IF($C$3="SI",((D7692/100)+1),1)*IF(AND($C$3="SI",$C$4="SI"),IF(D7692=21,0.92,IF(D7692=10.5,0.96,1)),1)*IF(ISNUMBER($C$5),1-$C$5,1),"-")</f>
        <v>1445.2514999999999</v>
      </c>
      <c r="F3695" s="4">
        <f t="shared" si="57"/>
        <v>1445.2514999999999</v>
      </c>
      <c r="AC3695" t="str">
        <f>'ListaN69 09-02-2025'!AF3693</f>
        <v>Bajo</v>
      </c>
    </row>
    <row r="3696" spans="1:29" x14ac:dyDescent="0.2">
      <c r="A3696" s="1" t="s">
        <v>3123</v>
      </c>
      <c r="B3696" t="s">
        <v>3124</v>
      </c>
      <c r="C3696" s="45" t="s">
        <v>5138</v>
      </c>
      <c r="D3696">
        <v>21</v>
      </c>
      <c r="E3696" s="4">
        <f>IFERROR(VLOOKUP(A3696,'ListaN69 09-02-2025'!$A$9:$E$9716,5,0)*IF($C$3="SI",((D7693/100)+1),1)*IF(AND($C$3="SI",$C$4="SI"),IF(D7693=21,0.92,IF(D7693=10.5,0.96,1)),1)*IF(ISNUMBER($C$5),1-$C$5,1),"-")</f>
        <v>1539.0990000000002</v>
      </c>
      <c r="F3696" s="4">
        <f t="shared" si="57"/>
        <v>1539.0990000000002</v>
      </c>
      <c r="AC3696" t="str">
        <f>'ListaN69 09-02-2025'!AF3694</f>
        <v>Bajo</v>
      </c>
    </row>
    <row r="3697" spans="1:29" x14ac:dyDescent="0.2">
      <c r="A3697" s="1" t="s">
        <v>3127</v>
      </c>
      <c r="B3697" t="s">
        <v>3128</v>
      </c>
      <c r="C3697" s="45" t="s">
        <v>5138</v>
      </c>
      <c r="D3697">
        <v>21</v>
      </c>
      <c r="E3697" s="4">
        <f>IFERROR(VLOOKUP(A3697,'ListaN69 09-02-2025'!$A$9:$E$9716,5,0)*IF($C$3="SI",((D7694/100)+1),1)*IF(AND($C$3="SI",$C$4="SI"),IF(D7694=21,0.92,IF(D7694=10.5,0.96,1)),1)*IF(ISNUMBER($C$5),1-$C$5,1),"-")</f>
        <v>1733.0505000000001</v>
      </c>
      <c r="F3697" s="4">
        <f t="shared" si="57"/>
        <v>1733.0505000000001</v>
      </c>
      <c r="AC3697" t="str">
        <f>'ListaN69 09-02-2025'!AF3695</f>
        <v>Bajo</v>
      </c>
    </row>
    <row r="3698" spans="1:29" x14ac:dyDescent="0.2">
      <c r="A3698" s="1" t="s">
        <v>3131</v>
      </c>
      <c r="B3698" t="s">
        <v>3132</v>
      </c>
      <c r="C3698" s="45" t="s">
        <v>5138</v>
      </c>
      <c r="D3698">
        <v>21</v>
      </c>
      <c r="E3698" s="4">
        <f>IFERROR(VLOOKUP(A3698,'ListaN69 09-02-2025'!$A$9:$E$9716,5,0)*IF($C$3="SI",((D7695/100)+1),1)*IF(AND($C$3="SI",$C$4="SI"),IF(D7695=21,0.92,IF(D7695=10.5,0.96,1)),1)*IF(ISNUMBER($C$5),1-$C$5,1),"-")</f>
        <v>1962.6495</v>
      </c>
      <c r="F3698" s="4">
        <f t="shared" si="57"/>
        <v>1962.6495</v>
      </c>
      <c r="AC3698" t="str">
        <f>'ListaN69 09-02-2025'!AF3696</f>
        <v>Bajo</v>
      </c>
    </row>
    <row r="3699" spans="1:29" x14ac:dyDescent="0.2">
      <c r="A3699" s="1" t="s">
        <v>5323</v>
      </c>
      <c r="B3699" t="s">
        <v>5324</v>
      </c>
      <c r="C3699" s="45" t="s">
        <v>5385</v>
      </c>
      <c r="D3699">
        <v>21</v>
      </c>
      <c r="E3699" s="4">
        <f>IFERROR(VLOOKUP(A3699,'ListaN69 09-02-2025'!$A$9:$E$9716,5,0)*IF($C$3="SI",((D7696/100)+1),1)*IF(AND($C$3="SI",$C$4="SI"),IF(D7696=21,0.92,IF(D7696=10.5,0.96,1)),1)*IF(ISNUMBER($C$5),1-$C$5,1),"-")</f>
        <v>2764.5</v>
      </c>
      <c r="F3699" s="4">
        <f t="shared" si="57"/>
        <v>2764.5</v>
      </c>
      <c r="AC3699" t="str">
        <f>'ListaN69 09-02-2025'!AF3697</f>
        <v>Bajo</v>
      </c>
    </row>
    <row r="3700" spans="1:29" x14ac:dyDescent="0.2">
      <c r="A3700" s="1" t="s">
        <v>5325</v>
      </c>
      <c r="B3700" t="s">
        <v>5326</v>
      </c>
      <c r="C3700" s="45" t="s">
        <v>5385</v>
      </c>
      <c r="D3700">
        <v>21</v>
      </c>
      <c r="E3700" s="4">
        <f>IFERROR(VLOOKUP(A3700,'ListaN69 09-02-2025'!$A$9:$E$9716,5,0)*IF($C$3="SI",((D7697/100)+1),1)*IF(AND($C$3="SI",$C$4="SI"),IF(D7697=21,0.92,IF(D7697=10.5,0.96,1)),1)*IF(ISNUMBER($C$5),1-$C$5,1),"-")</f>
        <v>3310.8525</v>
      </c>
      <c r="F3700" s="4">
        <f t="shared" si="57"/>
        <v>3310.8525</v>
      </c>
      <c r="AC3700" t="str">
        <f>'ListaN69 09-02-2025'!AF3698</f>
        <v>Bajo</v>
      </c>
    </row>
    <row r="3701" spans="1:29" x14ac:dyDescent="0.2">
      <c r="A3701" s="1" t="s">
        <v>3113</v>
      </c>
      <c r="B3701" t="s">
        <v>3114</v>
      </c>
      <c r="C3701" s="45" t="s">
        <v>5134</v>
      </c>
      <c r="D3701">
        <v>21</v>
      </c>
      <c r="E3701" s="4">
        <f>IFERROR(VLOOKUP(A3701,'ListaN69 09-02-2025'!$A$9:$E$9716,5,0)*IF($C$3="SI",((D7698/100)+1),1)*IF(AND($C$3="SI",$C$4="SI"),IF(D7698=21,0.92,IF(D7698=10.5,0.96,1)),1)*IF(ISNUMBER($C$5),1-$C$5,1),"-")</f>
        <v>9079.0545000000002</v>
      </c>
      <c r="F3701" s="4">
        <f t="shared" si="57"/>
        <v>9079.0545000000002</v>
      </c>
      <c r="AC3701" t="str">
        <f>'ListaN69 09-02-2025'!AF3699</f>
        <v>Bajo</v>
      </c>
    </row>
    <row r="3702" spans="1:29" x14ac:dyDescent="0.2">
      <c r="A3702" s="1" t="s">
        <v>3117</v>
      </c>
      <c r="B3702" t="s">
        <v>3118</v>
      </c>
      <c r="C3702" s="45" t="s">
        <v>5134</v>
      </c>
      <c r="D3702">
        <v>21</v>
      </c>
      <c r="E3702" s="4">
        <f>IFERROR(VLOOKUP(A3702,'ListaN69 09-02-2025'!$A$9:$E$9716,5,0)*IF($C$3="SI",((D7699/100)+1),1)*IF(AND($C$3="SI",$C$4="SI"),IF(D7699=21,0.92,IF(D7699=10.5,0.96,1)),1)*IF(ISNUMBER($C$5),1-$C$5,1),"-")</f>
        <v>8438.8544999999995</v>
      </c>
      <c r="F3702" s="4">
        <f t="shared" si="57"/>
        <v>8438.8544999999995</v>
      </c>
      <c r="AC3702" t="str">
        <f>'ListaN69 09-02-2025'!AF3700</f>
        <v>Bajo</v>
      </c>
    </row>
    <row r="3703" spans="1:29" x14ac:dyDescent="0.2">
      <c r="A3703" s="1" t="s">
        <v>3121</v>
      </c>
      <c r="B3703" t="s">
        <v>3122</v>
      </c>
      <c r="C3703" s="45" t="s">
        <v>5134</v>
      </c>
      <c r="D3703">
        <v>21</v>
      </c>
      <c r="E3703" s="4">
        <f>IFERROR(VLOOKUP(A3703,'ListaN69 09-02-2025'!$A$9:$E$9716,5,0)*IF($C$3="SI",((D7700/100)+1),1)*IF(AND($C$3="SI",$C$4="SI"),IF(D7700=21,0.92,IF(D7700=10.5,0.96,1)),1)*IF(ISNUMBER($C$5),1-$C$5,1),"-")</f>
        <v>8438.8544999999995</v>
      </c>
      <c r="F3703" s="4">
        <f t="shared" si="57"/>
        <v>8438.8544999999995</v>
      </c>
      <c r="AC3703" t="str">
        <f>'ListaN69 09-02-2025'!AF3701</f>
        <v>Bajo</v>
      </c>
    </row>
    <row r="3704" spans="1:29" x14ac:dyDescent="0.2">
      <c r="A3704" s="1" t="s">
        <v>3125</v>
      </c>
      <c r="B3704" t="s">
        <v>3126</v>
      </c>
      <c r="C3704" s="45" t="s">
        <v>5134</v>
      </c>
      <c r="D3704">
        <v>21</v>
      </c>
      <c r="E3704" s="4">
        <f>IFERROR(VLOOKUP(A3704,'ListaN69 09-02-2025'!$A$9:$E$9716,5,0)*IF($C$3="SI",((D7701/100)+1),1)*IF(AND($C$3="SI",$C$4="SI"),IF(D7701=21,0.92,IF(D7701=10.5,0.96,1)),1)*IF(ISNUMBER($C$5),1-$C$5,1),"-")</f>
        <v>8438.8544999999995</v>
      </c>
      <c r="F3704" s="4">
        <f t="shared" si="57"/>
        <v>8438.8544999999995</v>
      </c>
      <c r="AC3704" t="str">
        <f>'ListaN69 09-02-2025'!AF3702</f>
        <v>Bajo</v>
      </c>
    </row>
    <row r="3705" spans="1:29" x14ac:dyDescent="0.2">
      <c r="A3705" s="1" t="s">
        <v>3129</v>
      </c>
      <c r="B3705" t="s">
        <v>3130</v>
      </c>
      <c r="C3705" s="45" t="s">
        <v>5134</v>
      </c>
      <c r="D3705">
        <v>21</v>
      </c>
      <c r="E3705" s="4">
        <f>IFERROR(VLOOKUP(A3705,'ListaN69 09-02-2025'!$A$9:$E$9716,5,0)*IF($C$3="SI",((D7702/100)+1),1)*IF(AND($C$3="SI",$C$4="SI"),IF(D7702=21,0.92,IF(D7702=10.5,0.96,1)),1)*IF(ISNUMBER($C$5),1-$C$5,1),"-")</f>
        <v>8438.8544999999995</v>
      </c>
      <c r="F3705" s="4">
        <f t="shared" si="57"/>
        <v>8438.8544999999995</v>
      </c>
      <c r="AC3705" t="str">
        <f>'ListaN69 09-02-2025'!AF3703</f>
        <v>Bajo</v>
      </c>
    </row>
    <row r="3706" spans="1:29" x14ac:dyDescent="0.2">
      <c r="C3706" s="45"/>
      <c r="E3706" s="4" t="str">
        <f>IFERROR(VLOOKUP(A3706,'ListaN69 09-02-2025'!$A$9:$E$9716,5,0)*IF($C$3="SI",((D7703/100)+1),1)*IF(AND($C$3="SI",$C$4="SI"),IF(D7703=21,0.92,IF(D7703=10.5,0.96,1)),1)*IF(ISNUMBER($C$5),1-$C$5,1),"-")</f>
        <v>-</v>
      </c>
      <c r="F3706" s="4" t="str">
        <f t="shared" si="57"/>
        <v>-</v>
      </c>
      <c r="AC3706" t="str">
        <f>'ListaN69 09-02-2025'!AF3704</f>
        <v>Blanco</v>
      </c>
    </row>
    <row r="3707" spans="1:29" x14ac:dyDescent="0.2">
      <c r="B3707" t="s">
        <v>1395</v>
      </c>
      <c r="C3707" s="45"/>
      <c r="E3707" s="4" t="str">
        <f>IFERROR(VLOOKUP(A3707,'ListaN69 09-02-2025'!$A$9:$E$9716,5,0)*IF($C$3="SI",((D7704/100)+1),1)*IF(AND($C$3="SI",$C$4="SI"),IF(D7704=21,0.92,IF(D7704=10.5,0.96,1)),1)*IF(ISNUMBER($C$5),1-$C$5,1),"-")</f>
        <v>-</v>
      </c>
      <c r="F3707" s="4" t="str">
        <f t="shared" si="57"/>
        <v>-</v>
      </c>
      <c r="AC3707" t="str">
        <f>'ListaN69 09-02-2025'!AF3705</f>
        <v>Titulo</v>
      </c>
    </row>
    <row r="3708" spans="1:29" x14ac:dyDescent="0.2">
      <c r="C3708" s="45"/>
      <c r="E3708" s="4" t="str">
        <f>IFERROR(VLOOKUP(A3708,'ListaN69 09-02-2025'!$A$9:$E$9716,5,0)*IF($C$3="SI",((D7705/100)+1),1)*IF(AND($C$3="SI",$C$4="SI"),IF(D7705=21,0.92,IF(D7705=10.5,0.96,1)),1)*IF(ISNUMBER($C$5),1-$C$5,1),"-")</f>
        <v>-</v>
      </c>
      <c r="F3708" s="4" t="str">
        <f t="shared" si="57"/>
        <v>-</v>
      </c>
      <c r="AC3708" t="str">
        <f>'ListaN69 09-02-2025'!AF3706</f>
        <v>Blanco</v>
      </c>
    </row>
    <row r="3709" spans="1:29" x14ac:dyDescent="0.2">
      <c r="A3709" s="1" t="s">
        <v>1396</v>
      </c>
      <c r="B3709" t="s">
        <v>1397</v>
      </c>
      <c r="C3709" s="45" t="s">
        <v>5139</v>
      </c>
      <c r="D3709">
        <v>21</v>
      </c>
      <c r="E3709" s="4">
        <f>IFERROR(VLOOKUP(A3709,'ListaN69 09-02-2025'!$A$9:$E$9716,5,0)*IF($C$3="SI",((D7706/100)+1),1)*IF(AND($C$3="SI",$C$4="SI"),IF(D7706=21,0.92,IF(D7706=10.5,0.96,1)),1)*IF(ISNUMBER($C$5),1-$C$5,1),"-")</f>
        <v>782</v>
      </c>
      <c r="F3709" s="4">
        <f t="shared" si="57"/>
        <v>782</v>
      </c>
      <c r="AC3709" t="str">
        <f>'ListaN69 09-02-2025'!AF3707</f>
        <v>Igual</v>
      </c>
    </row>
    <row r="3710" spans="1:29" x14ac:dyDescent="0.2">
      <c r="A3710" s="1" t="s">
        <v>1398</v>
      </c>
      <c r="B3710" t="s">
        <v>1399</v>
      </c>
      <c r="C3710" s="45" t="s">
        <v>5386</v>
      </c>
      <c r="D3710">
        <v>21</v>
      </c>
      <c r="E3710" s="4">
        <f>IFERROR(VLOOKUP(A3710,'ListaN69 09-02-2025'!$A$9:$E$9716,5,0)*IF($C$3="SI",((D7707/100)+1),1)*IF(AND($C$3="SI",$C$4="SI"),IF(D7707=21,0.92,IF(D7707=10.5,0.96,1)),1)*IF(ISNUMBER($C$5),1-$C$5,1),"-")</f>
        <v>904</v>
      </c>
      <c r="F3710" s="4">
        <f t="shared" si="57"/>
        <v>904</v>
      </c>
      <c r="AC3710" t="str">
        <f>'ListaN69 09-02-2025'!AF3708</f>
        <v>Igual</v>
      </c>
    </row>
    <row r="3711" spans="1:29" x14ac:dyDescent="0.2">
      <c r="A3711" s="1" t="s">
        <v>1400</v>
      </c>
      <c r="B3711" t="s">
        <v>1401</v>
      </c>
      <c r="C3711" s="45" t="s">
        <v>5386</v>
      </c>
      <c r="D3711">
        <v>21</v>
      </c>
      <c r="E3711" s="4">
        <f>IFERROR(VLOOKUP(A3711,'ListaN69 09-02-2025'!$A$9:$E$9716,5,0)*IF($C$3="SI",((D7708/100)+1),1)*IF(AND($C$3="SI",$C$4="SI"),IF(D7708=21,0.92,IF(D7708=10.5,0.96,1)),1)*IF(ISNUMBER($C$5),1-$C$5,1),"-")</f>
        <v>1044</v>
      </c>
      <c r="F3711" s="4">
        <f t="shared" si="57"/>
        <v>1044</v>
      </c>
      <c r="AC3711" t="str">
        <f>'ListaN69 09-02-2025'!AF3709</f>
        <v>Igual</v>
      </c>
    </row>
    <row r="3712" spans="1:29" x14ac:dyDescent="0.2">
      <c r="C3712" s="45"/>
      <c r="E3712" s="4" t="str">
        <f>IFERROR(VLOOKUP(A3712,'ListaN69 09-02-2025'!$A$9:$E$9716,5,0)*IF($C$3="SI",((D7709/100)+1),1)*IF(AND($C$3="SI",$C$4="SI"),IF(D7709=21,0.92,IF(D7709=10.5,0.96,1)),1)*IF(ISNUMBER($C$5),1-$C$5,1),"-")</f>
        <v>-</v>
      </c>
      <c r="F3712" s="4" t="str">
        <f t="shared" si="57"/>
        <v>-</v>
      </c>
      <c r="AC3712" t="str">
        <f>'ListaN69 09-02-2025'!AF3710</f>
        <v>Blanco</v>
      </c>
    </row>
    <row r="3713" spans="1:29" x14ac:dyDescent="0.2">
      <c r="B3713" t="s">
        <v>2693</v>
      </c>
      <c r="C3713" s="45"/>
      <c r="E3713" s="4" t="str">
        <f>IFERROR(VLOOKUP(A3713,'ListaN69 09-02-2025'!$A$9:$E$9716,5,0)*IF($C$3="SI",((D7710/100)+1),1)*IF(AND($C$3="SI",$C$4="SI"),IF(D7710=21,0.92,IF(D7710=10.5,0.96,1)),1)*IF(ISNUMBER($C$5),1-$C$5,1),"-")</f>
        <v>-</v>
      </c>
      <c r="F3713" s="4" t="str">
        <f t="shared" si="57"/>
        <v>-</v>
      </c>
      <c r="AC3713" t="str">
        <f>'ListaN69 09-02-2025'!AF3711</f>
        <v>Titulo</v>
      </c>
    </row>
    <row r="3714" spans="1:29" x14ac:dyDescent="0.2">
      <c r="C3714" s="45"/>
      <c r="E3714" s="4" t="str">
        <f>IFERROR(VLOOKUP(A3714,'ListaN69 09-02-2025'!$A$9:$E$9716,5,0)*IF($C$3="SI",((D7711/100)+1),1)*IF(AND($C$3="SI",$C$4="SI"),IF(D7711=21,0.92,IF(D7711=10.5,0.96,1)),1)*IF(ISNUMBER($C$5),1-$C$5,1),"-")</f>
        <v>-</v>
      </c>
      <c r="F3714" s="4" t="str">
        <f t="shared" si="57"/>
        <v>-</v>
      </c>
      <c r="AC3714" t="str">
        <f>'ListaN69 09-02-2025'!AF3712</f>
        <v>Blanco</v>
      </c>
    </row>
    <row r="3715" spans="1:29" x14ac:dyDescent="0.2">
      <c r="A3715" s="1" t="s">
        <v>2694</v>
      </c>
      <c r="B3715" t="s">
        <v>2695</v>
      </c>
      <c r="C3715" s="45" t="s">
        <v>5028</v>
      </c>
      <c r="D3715">
        <v>21</v>
      </c>
      <c r="E3715" s="4">
        <f>IFERROR(VLOOKUP(A3715,'ListaN69 09-02-2025'!$A$9:$E$9716,5,0)*IF($C$3="SI",((D7712/100)+1),1)*IF(AND($C$3="SI",$C$4="SI"),IF(D7712=21,0.92,IF(D7712=10.5,0.96,1)),1)*IF(ISNUMBER($C$5),1-$C$5,1),"-")</f>
        <v>1514.7</v>
      </c>
      <c r="F3715" s="4">
        <f t="shared" si="57"/>
        <v>1514.7</v>
      </c>
      <c r="AC3715" t="str">
        <f>'ListaN69 09-02-2025'!AF3713</f>
        <v>Igual</v>
      </c>
    </row>
    <row r="3716" spans="1:29" x14ac:dyDescent="0.2">
      <c r="A3716" s="1" t="s">
        <v>2696</v>
      </c>
      <c r="B3716" t="s">
        <v>2697</v>
      </c>
      <c r="C3716" s="45" t="s">
        <v>5028</v>
      </c>
      <c r="D3716">
        <v>21</v>
      </c>
      <c r="E3716" s="4">
        <f>IFERROR(VLOOKUP(A3716,'ListaN69 09-02-2025'!$A$9:$E$9716,5,0)*IF($C$3="SI",((D7713/100)+1),1)*IF(AND($C$3="SI",$C$4="SI"),IF(D7713=21,0.92,IF(D7713=10.5,0.96,1)),1)*IF(ISNUMBER($C$5),1-$C$5,1),"-")</f>
        <v>1652.4</v>
      </c>
      <c r="F3716" s="4">
        <f t="shared" si="57"/>
        <v>1652.4</v>
      </c>
      <c r="AC3716" t="str">
        <f>'ListaN69 09-02-2025'!AF3714</f>
        <v>Igual</v>
      </c>
    </row>
    <row r="3717" spans="1:29" x14ac:dyDescent="0.2">
      <c r="A3717" s="1" t="s">
        <v>2698</v>
      </c>
      <c r="B3717" t="s">
        <v>2699</v>
      </c>
      <c r="C3717" s="45" t="s">
        <v>5028</v>
      </c>
      <c r="D3717">
        <v>21</v>
      </c>
      <c r="E3717" s="4">
        <f>IFERROR(VLOOKUP(A3717,'ListaN69 09-02-2025'!$A$9:$E$9716,5,0)*IF($C$3="SI",((D7714/100)+1),1)*IF(AND($C$3="SI",$C$4="SI"),IF(D7714=21,0.92,IF(D7714=10.5,0.96,1)),1)*IF(ISNUMBER($C$5),1-$C$5,1),"-")</f>
        <v>1790.1</v>
      </c>
      <c r="F3717" s="4">
        <f t="shared" si="57"/>
        <v>1790.1</v>
      </c>
      <c r="AC3717" t="str">
        <f>'ListaN69 09-02-2025'!AF3715</f>
        <v>Igual</v>
      </c>
    </row>
    <row r="3718" spans="1:29" x14ac:dyDescent="0.2">
      <c r="A3718" s="1" t="s">
        <v>2700</v>
      </c>
      <c r="B3718" t="s">
        <v>2701</v>
      </c>
      <c r="C3718" s="45" t="s">
        <v>5028</v>
      </c>
      <c r="D3718">
        <v>21</v>
      </c>
      <c r="E3718" s="4">
        <f>IFERROR(VLOOKUP(A3718,'ListaN69 09-02-2025'!$A$9:$E$9716,5,0)*IF($C$3="SI",((D7715/100)+1),1)*IF(AND($C$3="SI",$C$4="SI"),IF(D7715=21,0.92,IF(D7715=10.5,0.96,1)),1)*IF(ISNUMBER($C$5),1-$C$5,1),"-")</f>
        <v>1927.8</v>
      </c>
      <c r="F3718" s="4">
        <f t="shared" si="57"/>
        <v>1927.8</v>
      </c>
      <c r="AC3718" t="str">
        <f>'ListaN69 09-02-2025'!AF3716</f>
        <v>Igual</v>
      </c>
    </row>
    <row r="3719" spans="1:29" x14ac:dyDescent="0.2">
      <c r="C3719" s="45"/>
      <c r="E3719" s="4" t="str">
        <f>IFERROR(VLOOKUP(A3719,'ListaN69 09-02-2025'!$A$9:$E$9716,5,0)*IF($C$3="SI",((D7716/100)+1),1)*IF(AND($C$3="SI",$C$4="SI"),IF(D7716=21,0.92,IF(D7716=10.5,0.96,1)),1)*IF(ISNUMBER($C$5),1-$C$5,1),"-")</f>
        <v>-</v>
      </c>
      <c r="F3719" s="4" t="str">
        <f t="shared" si="57"/>
        <v>-</v>
      </c>
      <c r="AC3719" t="str">
        <f>'ListaN69 09-02-2025'!AF3717</f>
        <v>Blanco</v>
      </c>
    </row>
    <row r="3720" spans="1:29" x14ac:dyDescent="0.2">
      <c r="B3720" t="s">
        <v>2702</v>
      </c>
      <c r="C3720" s="45"/>
      <c r="E3720" s="4" t="str">
        <f>IFERROR(VLOOKUP(A3720,'ListaN69 09-02-2025'!$A$9:$E$9716,5,0)*IF($C$3="SI",((D7717/100)+1),1)*IF(AND($C$3="SI",$C$4="SI"),IF(D7717=21,0.92,IF(D7717=10.5,0.96,1)),1)*IF(ISNUMBER($C$5),1-$C$5,1),"-")</f>
        <v>-</v>
      </c>
      <c r="F3720" s="4" t="str">
        <f t="shared" si="57"/>
        <v>-</v>
      </c>
      <c r="AC3720" t="str">
        <f>'ListaN69 09-02-2025'!AF3718</f>
        <v>Titulo</v>
      </c>
    </row>
    <row r="3721" spans="1:29" x14ac:dyDescent="0.2">
      <c r="C3721" s="45"/>
      <c r="E3721" s="4" t="str">
        <f>IFERROR(VLOOKUP(A3721,'ListaN69 09-02-2025'!$A$9:$E$9716,5,0)*IF($C$3="SI",((D7718/100)+1),1)*IF(AND($C$3="SI",$C$4="SI"),IF(D7718=21,0.92,IF(D7718=10.5,0.96,1)),1)*IF(ISNUMBER($C$5),1-$C$5,1),"-")</f>
        <v>-</v>
      </c>
      <c r="F3721" s="4" t="str">
        <f t="shared" si="57"/>
        <v>-</v>
      </c>
      <c r="AC3721" t="str">
        <f>'ListaN69 09-02-2025'!AF3719</f>
        <v>Blanco</v>
      </c>
    </row>
    <row r="3722" spans="1:29" x14ac:dyDescent="0.2">
      <c r="A3722" s="1" t="s">
        <v>2703</v>
      </c>
      <c r="B3722" t="s">
        <v>2704</v>
      </c>
      <c r="C3722" s="45" t="s">
        <v>5030</v>
      </c>
      <c r="D3722">
        <v>21</v>
      </c>
      <c r="E3722" s="4">
        <f>IFERROR(VLOOKUP(A3722,'ListaN69 09-02-2025'!$A$9:$E$9716,5,0)*IF($C$3="SI",((D7719/100)+1),1)*IF(AND($C$3="SI",$C$4="SI"),IF(D7719=21,0.92,IF(D7719=10.5,0.96,1)),1)*IF(ISNUMBER($C$5),1-$C$5,1),"-")</f>
        <v>4302.72</v>
      </c>
      <c r="F3722" s="4">
        <f t="shared" si="57"/>
        <v>4302.72</v>
      </c>
      <c r="AC3722" t="str">
        <f>'ListaN69 09-02-2025'!AF3720</f>
        <v>Igual</v>
      </c>
    </row>
    <row r="3723" spans="1:29" x14ac:dyDescent="0.2">
      <c r="A3723" s="1" t="s">
        <v>2705</v>
      </c>
      <c r="B3723" t="s">
        <v>2706</v>
      </c>
      <c r="C3723" s="45" t="s">
        <v>5030</v>
      </c>
      <c r="D3723">
        <v>21</v>
      </c>
      <c r="E3723" s="4">
        <f>IFERROR(VLOOKUP(A3723,'ListaN69 09-02-2025'!$A$9:$E$9716,5,0)*IF($C$3="SI",((D7720/100)+1),1)*IF(AND($C$3="SI",$C$4="SI"),IF(D7720=21,0.92,IF(D7720=10.5,0.96,1)),1)*IF(ISNUMBER($C$5),1-$C$5,1),"-")</f>
        <v>4840.5600000000004</v>
      </c>
      <c r="F3723" s="4">
        <f t="shared" si="57"/>
        <v>4840.5600000000004</v>
      </c>
      <c r="AC3723" t="str">
        <f>'ListaN69 09-02-2025'!AF3721</f>
        <v>Igual</v>
      </c>
    </row>
    <row r="3724" spans="1:29" x14ac:dyDescent="0.2">
      <c r="A3724" s="1" t="s">
        <v>2707</v>
      </c>
      <c r="B3724" t="s">
        <v>2708</v>
      </c>
      <c r="C3724" s="45" t="s">
        <v>5030</v>
      </c>
      <c r="D3724">
        <v>21</v>
      </c>
      <c r="E3724" s="4">
        <f>IFERROR(VLOOKUP(A3724,'ListaN69 09-02-2025'!$A$9:$E$9716,5,0)*IF($C$3="SI",((D7721/100)+1),1)*IF(AND($C$3="SI",$C$4="SI"),IF(D7721=21,0.92,IF(D7721=10.5,0.96,1)),1)*IF(ISNUMBER($C$5),1-$C$5,1),"-")</f>
        <v>5109.4799999999996</v>
      </c>
      <c r="F3724" s="4">
        <f t="shared" si="57"/>
        <v>5109.4799999999996</v>
      </c>
      <c r="AC3724" t="str">
        <f>'ListaN69 09-02-2025'!AF3722</f>
        <v>Igual</v>
      </c>
    </row>
    <row r="3725" spans="1:29" x14ac:dyDescent="0.2">
      <c r="A3725" s="1" t="s">
        <v>2709</v>
      </c>
      <c r="B3725" t="s">
        <v>2710</v>
      </c>
      <c r="C3725" s="45" t="s">
        <v>5030</v>
      </c>
      <c r="D3725">
        <v>21</v>
      </c>
      <c r="E3725" s="4">
        <f>IFERROR(VLOOKUP(A3725,'ListaN69 09-02-2025'!$A$9:$E$9716,5,0)*IF($C$3="SI",((D7722/100)+1),1)*IF(AND($C$3="SI",$C$4="SI"),IF(D7722=21,0.92,IF(D7722=10.5,0.96,1)),1)*IF(ISNUMBER($C$5),1-$C$5,1),"-")</f>
        <v>5512.86</v>
      </c>
      <c r="F3725" s="4">
        <f t="shared" si="57"/>
        <v>5512.86</v>
      </c>
      <c r="AC3725" t="str">
        <f>'ListaN69 09-02-2025'!AF3723</f>
        <v>Igual</v>
      </c>
    </row>
    <row r="3726" spans="1:29" x14ac:dyDescent="0.2">
      <c r="C3726" s="45"/>
      <c r="E3726" s="4" t="str">
        <f>IFERROR(VLOOKUP(A3726,'ListaN69 09-02-2025'!$A$9:$E$9716,5,0)*IF($C$3="SI",((D7723/100)+1),1)*IF(AND($C$3="SI",$C$4="SI"),IF(D7723=21,0.92,IF(D7723=10.5,0.96,1)),1)*IF(ISNUMBER($C$5),1-$C$5,1),"-")</f>
        <v>-</v>
      </c>
      <c r="F3726" s="4" t="str">
        <f t="shared" ref="F3726:F3789" si="58">IFERROR(E3726*IF(ISNUMBER($C$6),1+$C$6,1),"-")</f>
        <v>-</v>
      </c>
      <c r="AC3726" t="str">
        <f>'ListaN69 09-02-2025'!AF3724</f>
        <v>Blanco</v>
      </c>
    </row>
    <row r="3727" spans="1:29" x14ac:dyDescent="0.2">
      <c r="B3727" t="s">
        <v>2820</v>
      </c>
      <c r="C3727" s="45"/>
      <c r="E3727" s="4" t="str">
        <f>IFERROR(VLOOKUP(A3727,'ListaN69 09-02-2025'!$A$9:$E$9716,5,0)*IF($C$3="SI",((D7724/100)+1),1)*IF(AND($C$3="SI",$C$4="SI"),IF(D7724=21,0.92,IF(D7724=10.5,0.96,1)),1)*IF(ISNUMBER($C$5),1-$C$5,1),"-")</f>
        <v>-</v>
      </c>
      <c r="F3727" s="4" t="str">
        <f t="shared" si="58"/>
        <v>-</v>
      </c>
      <c r="AC3727" t="str">
        <f>'ListaN69 09-02-2025'!AF3725</f>
        <v>Titulo</v>
      </c>
    </row>
    <row r="3728" spans="1:29" x14ac:dyDescent="0.2">
      <c r="C3728" s="45"/>
      <c r="E3728" s="4" t="str">
        <f>IFERROR(VLOOKUP(A3728,'ListaN69 09-02-2025'!$A$9:$E$9716,5,0)*IF($C$3="SI",((D7725/100)+1),1)*IF(AND($C$3="SI",$C$4="SI"),IF(D7725=21,0.92,IF(D7725=10.5,0.96,1)),1)*IF(ISNUMBER($C$5),1-$C$5,1),"-")</f>
        <v>-</v>
      </c>
      <c r="F3728" s="4" t="str">
        <f t="shared" si="58"/>
        <v>-</v>
      </c>
      <c r="AC3728" t="str">
        <f>'ListaN69 09-02-2025'!AF3726</f>
        <v>Blanco</v>
      </c>
    </row>
    <row r="3729" spans="1:29" x14ac:dyDescent="0.2">
      <c r="A3729" s="1" t="s">
        <v>2821</v>
      </c>
      <c r="B3729" t="s">
        <v>4408</v>
      </c>
      <c r="C3729" s="45" t="s">
        <v>5140</v>
      </c>
      <c r="D3729">
        <v>21</v>
      </c>
      <c r="E3729" s="4">
        <f>IFERROR(VLOOKUP(A3729,'ListaN69 09-02-2025'!$A$9:$E$9716,5,0)*IF($C$3="SI",((D7726/100)+1),1)*IF(AND($C$3="SI",$C$4="SI"),IF(D7726=21,0.92,IF(D7726=10.5,0.96,1)),1)*IF(ISNUMBER($C$5),1-$C$5,1),"-")</f>
        <v>738.41249999999991</v>
      </c>
      <c r="F3729" s="4">
        <f t="shared" si="58"/>
        <v>738.41249999999991</v>
      </c>
      <c r="AC3729" t="str">
        <f>'ListaN69 09-02-2025'!AF3727</f>
        <v>Bajo</v>
      </c>
    </row>
    <row r="3730" spans="1:29" x14ac:dyDescent="0.2">
      <c r="A3730" s="1" t="s">
        <v>5447</v>
      </c>
      <c r="B3730" t="s">
        <v>5448</v>
      </c>
      <c r="C3730" s="45" t="s">
        <v>5140</v>
      </c>
      <c r="D3730">
        <v>21</v>
      </c>
      <c r="E3730" s="4">
        <f>IFERROR(VLOOKUP(A3730,'ListaN69 09-02-2025'!$A$9:$E$9716,5,0)*IF($C$3="SI",((D7727/100)+1),1)*IF(AND($C$3="SI",$C$4="SI"),IF(D7727=21,0.92,IF(D7727=10.5,0.96,1)),1)*IF(ISNUMBER($C$5),1-$C$5,1),"-")</f>
        <v>1196.7375</v>
      </c>
      <c r="F3730" s="4">
        <f t="shared" si="58"/>
        <v>1196.7375</v>
      </c>
      <c r="AC3730" t="str">
        <f>'ListaN69 09-02-2025'!AF3728</f>
        <v>Bajo</v>
      </c>
    </row>
    <row r="3731" spans="1:29" x14ac:dyDescent="0.2">
      <c r="A3731" s="1" t="s">
        <v>4114</v>
      </c>
      <c r="B3731" t="s">
        <v>5495</v>
      </c>
      <c r="C3731" s="45" t="s">
        <v>5140</v>
      </c>
      <c r="D3731">
        <v>21</v>
      </c>
      <c r="E3731" s="4">
        <f>IFERROR(VLOOKUP(A3731,'ListaN69 09-02-2025'!$A$9:$E$9716,5,0)*IF($C$3="SI",((D7728/100)+1),1)*IF(AND($C$3="SI",$C$4="SI"),IF(D7728=21,0.92,IF(D7728=10.5,0.96,1)),1)*IF(ISNUMBER($C$5),1-$C$5,1),"-")</f>
        <v>1196.7375</v>
      </c>
      <c r="F3731" s="4">
        <f t="shared" si="58"/>
        <v>1196.7375</v>
      </c>
      <c r="AC3731" t="str">
        <f>'ListaN69 09-02-2025'!AF3729</f>
        <v>Bajo</v>
      </c>
    </row>
    <row r="3732" spans="1:29" x14ac:dyDescent="0.2">
      <c r="C3732" s="45"/>
      <c r="E3732" s="4" t="str">
        <f>IFERROR(VLOOKUP(A3732,'ListaN69 09-02-2025'!$A$9:$E$9716,5,0)*IF($C$3="SI",((D7729/100)+1),1)*IF(AND($C$3="SI",$C$4="SI"),IF(D7729=21,0.92,IF(D7729=10.5,0.96,1)),1)*IF(ISNUMBER($C$5),1-$C$5,1),"-")</f>
        <v>-</v>
      </c>
      <c r="F3732" s="4" t="str">
        <f t="shared" si="58"/>
        <v>-</v>
      </c>
      <c r="AC3732" t="str">
        <f>'ListaN69 09-02-2025'!AF3730</f>
        <v>Blanco</v>
      </c>
    </row>
    <row r="3733" spans="1:29" x14ac:dyDescent="0.2">
      <c r="B3733" t="s">
        <v>1402</v>
      </c>
      <c r="C3733" s="45"/>
      <c r="E3733" s="4" t="str">
        <f>IFERROR(VLOOKUP(A3733,'ListaN69 09-02-2025'!$A$9:$E$9716,5,0)*IF($C$3="SI",((D7730/100)+1),1)*IF(AND($C$3="SI",$C$4="SI"),IF(D7730=21,0.92,IF(D7730=10.5,0.96,1)),1)*IF(ISNUMBER($C$5),1-$C$5,1),"-")</f>
        <v>-</v>
      </c>
      <c r="F3733" s="4" t="str">
        <f t="shared" si="58"/>
        <v>-</v>
      </c>
      <c r="AC3733" t="str">
        <f>'ListaN69 09-02-2025'!AF3731</f>
        <v>Titulo</v>
      </c>
    </row>
    <row r="3734" spans="1:29" x14ac:dyDescent="0.2">
      <c r="C3734" s="45"/>
      <c r="E3734" s="4" t="str">
        <f>IFERROR(VLOOKUP(A3734,'ListaN69 09-02-2025'!$A$9:$E$9716,5,0)*IF($C$3="SI",((D7731/100)+1),1)*IF(AND($C$3="SI",$C$4="SI"),IF(D7731=21,0.92,IF(D7731=10.5,0.96,1)),1)*IF(ISNUMBER($C$5),1-$C$5,1),"-")</f>
        <v>-</v>
      </c>
      <c r="F3734" s="4" t="str">
        <f t="shared" si="58"/>
        <v>-</v>
      </c>
      <c r="AC3734" t="str">
        <f>'ListaN69 09-02-2025'!AF3732</f>
        <v>Blanco</v>
      </c>
    </row>
    <row r="3735" spans="1:29" x14ac:dyDescent="0.2">
      <c r="A3735" s="1" t="s">
        <v>1712</v>
      </c>
      <c r="B3735" t="s">
        <v>2622</v>
      </c>
      <c r="C3735" s="45" t="s">
        <v>5086</v>
      </c>
      <c r="D3735">
        <v>21</v>
      </c>
      <c r="E3735" s="4">
        <f>IFERROR(VLOOKUP(A3735,'ListaN69 09-02-2025'!$A$9:$E$9716,5,0)*IF($C$3="SI",((D7732/100)+1),1)*IF(AND($C$3="SI",$C$4="SI"),IF(D7732=21,0.92,IF(D7732=10.5,0.96,1)),1)*IF(ISNUMBER($C$5),1-$C$5,1),"-")</f>
        <v>27766.637999999999</v>
      </c>
      <c r="F3735" s="4">
        <f t="shared" si="58"/>
        <v>27766.637999999999</v>
      </c>
      <c r="AC3735" t="str">
        <f>'ListaN69 09-02-2025'!AF3733</f>
        <v>Bajo</v>
      </c>
    </row>
    <row r="3736" spans="1:29" x14ac:dyDescent="0.2">
      <c r="A3736" s="1" t="s">
        <v>1407</v>
      </c>
      <c r="B3736" t="s">
        <v>2620</v>
      </c>
      <c r="C3736" s="45" t="s">
        <v>5086</v>
      </c>
      <c r="D3736">
        <v>21</v>
      </c>
      <c r="E3736" s="4">
        <f>IFERROR(VLOOKUP(A3736,'ListaN69 09-02-2025'!$A$9:$E$9716,5,0)*IF($C$3="SI",((D7733/100)+1),1)*IF(AND($C$3="SI",$C$4="SI"),IF(D7733=21,0.92,IF(D7733=10.5,0.96,1)),1)*IF(ISNUMBER($C$5),1-$C$5,1),"-")</f>
        <v>21712.382999999998</v>
      </c>
      <c r="F3736" s="4">
        <f t="shared" si="58"/>
        <v>21712.382999999998</v>
      </c>
      <c r="AC3736" t="str">
        <f>'ListaN69 09-02-2025'!AF3734</f>
        <v>Bajo</v>
      </c>
    </row>
    <row r="3737" spans="1:29" x14ac:dyDescent="0.2">
      <c r="A3737" s="1" t="s">
        <v>1408</v>
      </c>
      <c r="B3737" t="s">
        <v>2621</v>
      </c>
      <c r="C3737" s="45" t="s">
        <v>5086</v>
      </c>
      <c r="D3737">
        <v>21</v>
      </c>
      <c r="E3737" s="4">
        <f>IFERROR(VLOOKUP(A3737,'ListaN69 09-02-2025'!$A$9:$E$9716,5,0)*IF($C$3="SI",((D7734/100)+1),1)*IF(AND($C$3="SI",$C$4="SI"),IF(D7734=21,0.92,IF(D7734=10.5,0.96,1)),1)*IF(ISNUMBER($C$5),1-$C$5,1),"-")</f>
        <v>27766.637999999999</v>
      </c>
      <c r="F3737" s="4">
        <f t="shared" si="58"/>
        <v>27766.637999999999</v>
      </c>
      <c r="AC3737" t="str">
        <f>'ListaN69 09-02-2025'!AF3735</f>
        <v>Bajo</v>
      </c>
    </row>
    <row r="3738" spans="1:29" x14ac:dyDescent="0.2">
      <c r="A3738" s="1" t="s">
        <v>1403</v>
      </c>
      <c r="B3738" t="s">
        <v>1926</v>
      </c>
      <c r="C3738" s="45" t="s">
        <v>5387</v>
      </c>
      <c r="D3738">
        <v>21</v>
      </c>
      <c r="E3738" s="4">
        <f>IFERROR(VLOOKUP(A3738,'ListaN69 09-02-2025'!$A$9:$E$9716,5,0)*IF($C$3="SI",((D7735/100)+1),1)*IF(AND($C$3="SI",$C$4="SI"),IF(D7735=21,0.92,IF(D7735=10.5,0.96,1)),1)*IF(ISNUMBER($C$5),1-$C$5,1),"-")</f>
        <v>15442.497000000001</v>
      </c>
      <c r="F3738" s="4">
        <f t="shared" si="58"/>
        <v>15442.497000000001</v>
      </c>
      <c r="AC3738" t="str">
        <f>'ListaN69 09-02-2025'!AF3736</f>
        <v>Bajo</v>
      </c>
    </row>
    <row r="3739" spans="1:29" x14ac:dyDescent="0.2">
      <c r="A3739" s="1" t="s">
        <v>1404</v>
      </c>
      <c r="B3739" t="s">
        <v>1927</v>
      </c>
      <c r="C3739" s="45" t="s">
        <v>5387</v>
      </c>
      <c r="D3739">
        <v>21</v>
      </c>
      <c r="E3739" s="4">
        <f>IFERROR(VLOOKUP(A3739,'ListaN69 09-02-2025'!$A$9:$E$9716,5,0)*IF($C$3="SI",((D7736/100)+1),1)*IF(AND($C$3="SI",$C$4="SI"),IF(D7736=21,0.92,IF(D7736=10.5,0.96,1)),1)*IF(ISNUMBER($C$5),1-$C$5,1),"-")</f>
        <v>14383.693499999999</v>
      </c>
      <c r="F3739" s="4">
        <f t="shared" si="58"/>
        <v>14383.693499999999</v>
      </c>
      <c r="AC3739" t="str">
        <f>'ListaN69 09-02-2025'!AF3737</f>
        <v>Bajo</v>
      </c>
    </row>
    <row r="3740" spans="1:29" x14ac:dyDescent="0.2">
      <c r="A3740" s="1" t="s">
        <v>1406</v>
      </c>
      <c r="B3740" t="s">
        <v>1929</v>
      </c>
      <c r="C3740" s="45" t="s">
        <v>5387</v>
      </c>
      <c r="D3740">
        <v>21</v>
      </c>
      <c r="E3740" s="4">
        <f>IFERROR(VLOOKUP(A3740,'ListaN69 09-02-2025'!$A$9:$E$9716,5,0)*IF($C$3="SI",((D7737/100)+1),1)*IF(AND($C$3="SI",$C$4="SI"),IF(D7737=21,0.92,IF(D7737=10.5,0.96,1)),1)*IF(ISNUMBER($C$5),1-$C$5,1),"-")</f>
        <v>15442.497000000001</v>
      </c>
      <c r="F3740" s="4">
        <f t="shared" si="58"/>
        <v>15442.497000000001</v>
      </c>
      <c r="AC3740" t="str">
        <f>'ListaN69 09-02-2025'!AF3738</f>
        <v>Bajo</v>
      </c>
    </row>
    <row r="3741" spans="1:29" x14ac:dyDescent="0.2">
      <c r="A3741" s="1" t="s">
        <v>1405</v>
      </c>
      <c r="B3741" t="s">
        <v>1928</v>
      </c>
      <c r="C3741" s="45" t="s">
        <v>5387</v>
      </c>
      <c r="D3741">
        <v>21</v>
      </c>
      <c r="E3741" s="4">
        <f>IFERROR(VLOOKUP(A3741,'ListaN69 09-02-2025'!$A$9:$E$9716,5,0)*IF($C$3="SI",((D7738/100)+1),1)*IF(AND($C$3="SI",$C$4="SI"),IF(D7738=21,0.92,IF(D7738=10.5,0.96,1)),1)*IF(ISNUMBER($C$5),1-$C$5,1),"-")</f>
        <v>14383.693499999999</v>
      </c>
      <c r="F3741" s="4">
        <f t="shared" si="58"/>
        <v>14383.693499999999</v>
      </c>
      <c r="AC3741" t="str">
        <f>'ListaN69 09-02-2025'!AF3739</f>
        <v>Bajo</v>
      </c>
    </row>
    <row r="3742" spans="1:29" x14ac:dyDescent="0.2">
      <c r="A3742" s="1" t="s">
        <v>1713</v>
      </c>
      <c r="B3742" t="s">
        <v>1930</v>
      </c>
      <c r="C3742" s="45" t="s">
        <v>5388</v>
      </c>
      <c r="D3742">
        <v>21</v>
      </c>
      <c r="E3742" s="4">
        <f>IFERROR(VLOOKUP(A3742,'ListaN69 09-02-2025'!$A$9:$E$9716,5,0)*IF($C$3="SI",((D7739/100)+1),1)*IF(AND($C$3="SI",$C$4="SI"),IF(D7739=21,0.92,IF(D7739=10.5,0.96,1)),1)*IF(ISNUMBER($C$5),1-$C$5,1),"-")</f>
        <v>39662.281499999997</v>
      </c>
      <c r="F3742" s="4">
        <f t="shared" si="58"/>
        <v>39662.281499999997</v>
      </c>
      <c r="AC3742" t="str">
        <f>'ListaN69 09-02-2025'!AF3740</f>
        <v>Bajo</v>
      </c>
    </row>
    <row r="3743" spans="1:29" x14ac:dyDescent="0.2">
      <c r="C3743" s="45"/>
      <c r="E3743" s="4" t="str">
        <f>IFERROR(VLOOKUP(A3743,'ListaN69 09-02-2025'!$A$9:$E$9716,5,0)*IF($C$3="SI",((D7740/100)+1),1)*IF(AND($C$3="SI",$C$4="SI"),IF(D7740=21,0.92,IF(D7740=10.5,0.96,1)),1)*IF(ISNUMBER($C$5),1-$C$5,1),"-")</f>
        <v>-</v>
      </c>
      <c r="F3743" s="4" t="str">
        <f t="shared" si="58"/>
        <v>-</v>
      </c>
      <c r="AC3743" t="str">
        <f>'ListaN69 09-02-2025'!AF3741</f>
        <v>Blanco</v>
      </c>
    </row>
    <row r="3744" spans="1:29" x14ac:dyDescent="0.2">
      <c r="B3744" t="s">
        <v>1409</v>
      </c>
      <c r="C3744" s="45"/>
      <c r="E3744" s="4" t="str">
        <f>IFERROR(VLOOKUP(A3744,'ListaN69 09-02-2025'!$A$9:$E$9716,5,0)*IF($C$3="SI",((D7741/100)+1),1)*IF(AND($C$3="SI",$C$4="SI"),IF(D7741=21,0.92,IF(D7741=10.5,0.96,1)),1)*IF(ISNUMBER($C$5),1-$C$5,1),"-")</f>
        <v>-</v>
      </c>
      <c r="F3744" s="4" t="str">
        <f t="shared" si="58"/>
        <v>-</v>
      </c>
      <c r="AC3744" t="str">
        <f>'ListaN69 09-02-2025'!AF3742</f>
        <v>Titulo</v>
      </c>
    </row>
    <row r="3745" spans="1:29" x14ac:dyDescent="0.2">
      <c r="C3745" s="45"/>
      <c r="E3745" s="4" t="str">
        <f>IFERROR(VLOOKUP(A3745,'ListaN69 09-02-2025'!$A$9:$E$9716,5,0)*IF($C$3="SI",((D7742/100)+1),1)*IF(AND($C$3="SI",$C$4="SI"),IF(D7742=21,0.92,IF(D7742=10.5,0.96,1)),1)*IF(ISNUMBER($C$5),1-$C$5,1),"-")</f>
        <v>-</v>
      </c>
      <c r="F3745" s="4" t="str">
        <f t="shared" si="58"/>
        <v>-</v>
      </c>
      <c r="AC3745" t="str">
        <f>'ListaN69 09-02-2025'!AF3743</f>
        <v>Blanco</v>
      </c>
    </row>
    <row r="3746" spans="1:29" x14ac:dyDescent="0.2">
      <c r="A3746" s="1" t="s">
        <v>6285</v>
      </c>
      <c r="B3746" t="s">
        <v>6286</v>
      </c>
      <c r="C3746" s="45" t="s">
        <v>5048</v>
      </c>
      <c r="D3746">
        <v>21</v>
      </c>
      <c r="E3746" s="4">
        <f>IFERROR(VLOOKUP(A3746,'ListaN69 09-02-2025'!$A$9:$E$9716,5,0)*IF($C$3="SI",((D7743/100)+1),1)*IF(AND($C$3="SI",$C$4="SI"),IF(D7743=21,0.92,IF(D7743=10.5,0.96,1)),1)*IF(ISNUMBER($C$5),1-$C$5,1),"-")</f>
        <v>7359.2444999999998</v>
      </c>
      <c r="F3746" s="4">
        <f t="shared" si="58"/>
        <v>7359.2444999999998</v>
      </c>
      <c r="AC3746" t="str">
        <f>'ListaN69 09-02-2025'!AF3744</f>
        <v>Bajo</v>
      </c>
    </row>
    <row r="3747" spans="1:29" x14ac:dyDescent="0.2">
      <c r="A3747" s="1" t="s">
        <v>6287</v>
      </c>
      <c r="B3747" t="s">
        <v>6288</v>
      </c>
      <c r="C3747" s="45" t="s">
        <v>5048</v>
      </c>
      <c r="D3747">
        <v>21</v>
      </c>
      <c r="E3747" s="4">
        <f>IFERROR(VLOOKUP(A3747,'ListaN69 09-02-2025'!$A$9:$E$9716,5,0)*IF($C$3="SI",((D7744/100)+1),1)*IF(AND($C$3="SI",$C$4="SI"),IF(D7744=21,0.92,IF(D7744=10.5,0.96,1)),1)*IF(ISNUMBER($C$5),1-$C$5,1),"-")</f>
        <v>7668.8684999999996</v>
      </c>
      <c r="F3747" s="4">
        <f t="shared" si="58"/>
        <v>7668.8684999999996</v>
      </c>
      <c r="AC3747" t="str">
        <f>'ListaN69 09-02-2025'!AF3745</f>
        <v>Bajo</v>
      </c>
    </row>
    <row r="3748" spans="1:29" x14ac:dyDescent="0.2">
      <c r="A3748" s="1" t="s">
        <v>6289</v>
      </c>
      <c r="B3748" t="s">
        <v>6290</v>
      </c>
      <c r="C3748" s="45" t="s">
        <v>5048</v>
      </c>
      <c r="D3748">
        <v>21</v>
      </c>
      <c r="E3748" s="4">
        <f>IFERROR(VLOOKUP(A3748,'ListaN69 09-02-2025'!$A$9:$E$9716,5,0)*IF($C$3="SI",((D7745/100)+1),1)*IF(AND($C$3="SI",$C$4="SI"),IF(D7745=21,0.92,IF(D7745=10.5,0.96,1)),1)*IF(ISNUMBER($C$5),1-$C$5,1),"-")</f>
        <v>8067.2475000000004</v>
      </c>
      <c r="F3748" s="4">
        <f t="shared" si="58"/>
        <v>8067.2475000000004</v>
      </c>
      <c r="AC3748" t="str">
        <f>'ListaN69 09-02-2025'!AF3746</f>
        <v>Bajo</v>
      </c>
    </row>
    <row r="3749" spans="1:29" x14ac:dyDescent="0.2">
      <c r="A3749" s="1" t="s">
        <v>6291</v>
      </c>
      <c r="B3749" t="s">
        <v>6292</v>
      </c>
      <c r="C3749" s="45" t="s">
        <v>5048</v>
      </c>
      <c r="D3749">
        <v>21</v>
      </c>
      <c r="E3749" s="4">
        <f>IFERROR(VLOOKUP(A3749,'ListaN69 09-02-2025'!$A$9:$E$9716,5,0)*IF($C$3="SI",((D7746/100)+1),1)*IF(AND($C$3="SI",$C$4="SI"),IF(D7746=21,0.92,IF(D7746=10.5,0.96,1)),1)*IF(ISNUMBER($C$5),1-$C$5,1),"-")</f>
        <v>14355.175499999999</v>
      </c>
      <c r="F3749" s="4">
        <f t="shared" si="58"/>
        <v>14355.175499999999</v>
      </c>
      <c r="AC3749" t="str">
        <f>'ListaN69 09-02-2025'!AF3747</f>
        <v>Bajo</v>
      </c>
    </row>
    <row r="3750" spans="1:29" x14ac:dyDescent="0.2">
      <c r="A3750" s="1" t="s">
        <v>6293</v>
      </c>
      <c r="B3750" t="s">
        <v>6294</v>
      </c>
      <c r="C3750" s="45" t="s">
        <v>5048</v>
      </c>
      <c r="D3750">
        <v>21</v>
      </c>
      <c r="E3750" s="4">
        <f>IFERROR(VLOOKUP(A3750,'ListaN69 09-02-2025'!$A$9:$E$9716,5,0)*IF($C$3="SI",((D7747/100)+1),1)*IF(AND($C$3="SI",$C$4="SI"),IF(D7747=21,0.92,IF(D7747=10.5,0.96,1)),1)*IF(ISNUMBER($C$5),1-$C$5,1),"-")</f>
        <v>14952.5985</v>
      </c>
      <c r="F3750" s="4">
        <f t="shared" si="58"/>
        <v>14952.5985</v>
      </c>
      <c r="AC3750" t="str">
        <f>'ListaN69 09-02-2025'!AF3748</f>
        <v>Bajo</v>
      </c>
    </row>
    <row r="3751" spans="1:29" x14ac:dyDescent="0.2">
      <c r="A3751" s="1" t="s">
        <v>6295</v>
      </c>
      <c r="B3751" t="s">
        <v>6296</v>
      </c>
      <c r="C3751" s="45" t="s">
        <v>6297</v>
      </c>
      <c r="D3751">
        <v>21</v>
      </c>
      <c r="E3751" s="4">
        <f>IFERROR(VLOOKUP(A3751,'ListaN69 09-02-2025'!$A$9:$E$9716,5,0)*IF($C$3="SI",((D7748/100)+1),1)*IF(AND($C$3="SI",$C$4="SI"),IF(D7748=21,0.92,IF(D7748=10.5,0.96,1)),1)*IF(ISNUMBER($C$5),1-$C$5,1),"-")</f>
        <v>2635.1504999999997</v>
      </c>
      <c r="F3751" s="4">
        <f t="shared" si="58"/>
        <v>2635.1504999999997</v>
      </c>
      <c r="AC3751" t="str">
        <f>'ListaN69 09-02-2025'!AF3749</f>
        <v>Bajo</v>
      </c>
    </row>
    <row r="3752" spans="1:29" x14ac:dyDescent="0.2">
      <c r="A3752" s="1" t="s">
        <v>6298</v>
      </c>
      <c r="B3752" t="s">
        <v>6299</v>
      </c>
      <c r="C3752" s="45" t="s">
        <v>6300</v>
      </c>
      <c r="D3752">
        <v>21</v>
      </c>
      <c r="E3752" s="4">
        <f>IFERROR(VLOOKUP(A3752,'ListaN69 09-02-2025'!$A$9:$E$9716,5,0)*IF($C$3="SI",((D7749/100)+1),1)*IF(AND($C$3="SI",$C$4="SI"),IF(D7749=21,0.92,IF(D7749=10.5,0.96,1)),1)*IF(ISNUMBER($C$5),1-$C$5,1),"-")</f>
        <v>5959.5345000000007</v>
      </c>
      <c r="F3752" s="4">
        <f t="shared" si="58"/>
        <v>5959.5345000000007</v>
      </c>
      <c r="AC3752" t="str">
        <f>'ListaN69 09-02-2025'!AF3750</f>
        <v>Bajo</v>
      </c>
    </row>
    <row r="3753" spans="1:29" x14ac:dyDescent="0.2">
      <c r="A3753" s="1" t="s">
        <v>1414</v>
      </c>
      <c r="B3753" t="s">
        <v>1685</v>
      </c>
      <c r="C3753" s="45" t="s">
        <v>4964</v>
      </c>
      <c r="D3753">
        <v>21</v>
      </c>
      <c r="E3753" s="4">
        <f>IFERROR(VLOOKUP(A3753,'ListaN69 09-02-2025'!$A$9:$E$9716,5,0)*IF($C$3="SI",((D7750/100)+1),1)*IF(AND($C$3="SI",$C$4="SI"),IF(D7750=21,0.92,IF(D7750=10.5,0.96,1)),1)*IF(ISNUMBER($C$5),1-$C$5,1),"-")</f>
        <v>3469.3049999999998</v>
      </c>
      <c r="F3753" s="4">
        <f t="shared" si="58"/>
        <v>3469.3049999999998</v>
      </c>
      <c r="AC3753" t="str">
        <f>'ListaN69 09-02-2025'!AF3751</f>
        <v>Igual</v>
      </c>
    </row>
    <row r="3754" spans="1:29" x14ac:dyDescent="0.2">
      <c r="A3754" s="1" t="s">
        <v>1410</v>
      </c>
      <c r="B3754" t="s">
        <v>1411</v>
      </c>
      <c r="C3754" s="45" t="s">
        <v>4980</v>
      </c>
      <c r="D3754">
        <v>10.5</v>
      </c>
      <c r="E3754" s="4">
        <f>IFERROR(VLOOKUP(A3754,'ListaN69 09-02-2025'!$A$9:$E$9716,5,0)*IF($C$3="SI",((D7751/100)+1),1)*IF(AND($C$3="SI",$C$4="SI"),IF(D7751=21,0.92,IF(D7751=10.5,0.96,1)),1)*IF(ISNUMBER($C$5),1-$C$5,1),"-")</f>
        <v>12405.11</v>
      </c>
      <c r="F3754" s="4">
        <f t="shared" si="58"/>
        <v>12405.11</v>
      </c>
      <c r="AC3754" t="str">
        <f>'ListaN69 09-02-2025'!AF3752</f>
        <v>Igual</v>
      </c>
    </row>
    <row r="3755" spans="1:29" x14ac:dyDescent="0.2">
      <c r="A3755" s="1" t="s">
        <v>1412</v>
      </c>
      <c r="B3755" t="s">
        <v>1413</v>
      </c>
      <c r="C3755" s="45" t="s">
        <v>4947</v>
      </c>
      <c r="D3755">
        <v>21</v>
      </c>
      <c r="E3755" s="4">
        <f>IFERROR(VLOOKUP(A3755,'ListaN69 09-02-2025'!$A$9:$E$9716,5,0)*IF($C$3="SI",((D7752/100)+1),1)*IF(AND($C$3="SI",$C$4="SI"),IF(D7752=21,0.92,IF(D7752=10.5,0.96,1)),1)*IF(ISNUMBER($C$5),1-$C$5,1),"-")</f>
        <v>13737.511</v>
      </c>
      <c r="F3755" s="4">
        <f t="shared" si="58"/>
        <v>13737.511</v>
      </c>
      <c r="AC3755" t="str">
        <f>'ListaN69 09-02-2025'!AF3753</f>
        <v>Igual</v>
      </c>
    </row>
    <row r="3756" spans="1:29" x14ac:dyDescent="0.2">
      <c r="C3756" s="45"/>
      <c r="E3756" s="4" t="str">
        <f>IFERROR(VLOOKUP(A3756,'ListaN69 09-02-2025'!$A$9:$E$9716,5,0)*IF($C$3="SI",((D7753/100)+1),1)*IF(AND($C$3="SI",$C$4="SI"),IF(D7753=21,0.92,IF(D7753=10.5,0.96,1)),1)*IF(ISNUMBER($C$5),1-$C$5,1),"-")</f>
        <v>-</v>
      </c>
      <c r="F3756" s="4" t="str">
        <f t="shared" si="58"/>
        <v>-</v>
      </c>
      <c r="AC3756" t="str">
        <f>'ListaN69 09-02-2025'!AF3754</f>
        <v>Blanco</v>
      </c>
    </row>
    <row r="3757" spans="1:29" x14ac:dyDescent="0.2">
      <c r="B3757" t="s">
        <v>1415</v>
      </c>
      <c r="C3757" s="45"/>
      <c r="E3757" s="4" t="str">
        <f>IFERROR(VLOOKUP(A3757,'ListaN69 09-02-2025'!$A$9:$E$9716,5,0)*IF($C$3="SI",((D7754/100)+1),1)*IF(AND($C$3="SI",$C$4="SI"),IF(D7754=21,0.92,IF(D7754=10.5,0.96,1)),1)*IF(ISNUMBER($C$5),1-$C$5,1),"-")</f>
        <v>-</v>
      </c>
      <c r="F3757" s="4" t="str">
        <f t="shared" si="58"/>
        <v>-</v>
      </c>
      <c r="AC3757" t="str">
        <f>'ListaN69 09-02-2025'!AF3755</f>
        <v>Titulo</v>
      </c>
    </row>
    <row r="3758" spans="1:29" x14ac:dyDescent="0.2">
      <c r="C3758" s="45"/>
      <c r="E3758" s="4" t="str">
        <f>IFERROR(VLOOKUP(A3758,'ListaN69 09-02-2025'!$A$9:$E$9716,5,0)*IF($C$3="SI",((D7755/100)+1),1)*IF(AND($C$3="SI",$C$4="SI"),IF(D7755=21,0.92,IF(D7755=10.5,0.96,1)),1)*IF(ISNUMBER($C$5),1-$C$5,1),"-")</f>
        <v>-</v>
      </c>
      <c r="F3758" s="4" t="str">
        <f t="shared" si="58"/>
        <v>-</v>
      </c>
      <c r="AC3758" t="str">
        <f>'ListaN69 09-02-2025'!AF3756</f>
        <v>Blanco</v>
      </c>
    </row>
    <row r="3759" spans="1:29" x14ac:dyDescent="0.2">
      <c r="A3759" s="1" t="s">
        <v>6457</v>
      </c>
      <c r="B3759" t="s">
        <v>6458</v>
      </c>
      <c r="C3759" s="45" t="s">
        <v>5028</v>
      </c>
      <c r="D3759">
        <v>21</v>
      </c>
      <c r="E3759" s="4">
        <f>IFERROR(VLOOKUP(A3759,'ListaN69 09-02-2025'!$A$9:$E$9716,5,0)*IF($C$3="SI",((D7756/100)+1),1)*IF(AND($C$3="SI",$C$4="SI"),IF(D7756=21,0.92,IF(D7756=10.5,0.96,1)),1)*IF(ISNUMBER($C$5),1-$C$5,1),"-")</f>
        <v>2852.43</v>
      </c>
      <c r="F3759" s="4">
        <f t="shared" si="58"/>
        <v>2852.43</v>
      </c>
      <c r="AC3759" t="str">
        <f>'ListaN69 09-02-2025'!AF3757</f>
        <v>Igual</v>
      </c>
    </row>
    <row r="3760" spans="1:29" x14ac:dyDescent="0.2">
      <c r="C3760" s="45"/>
      <c r="E3760" s="4" t="str">
        <f>IFERROR(VLOOKUP(A3760,'ListaN69 09-02-2025'!$A$9:$E$9716,5,0)*IF($C$3="SI",((D7757/100)+1),1)*IF(AND($C$3="SI",$C$4="SI"),IF(D7757=21,0.92,IF(D7757=10.5,0.96,1)),1)*IF(ISNUMBER($C$5),1-$C$5,1),"-")</f>
        <v>-</v>
      </c>
      <c r="F3760" s="4" t="str">
        <f t="shared" si="58"/>
        <v>-</v>
      </c>
      <c r="AC3760" t="str">
        <f>'ListaN69 09-02-2025'!AF3758</f>
        <v>Blanco</v>
      </c>
    </row>
    <row r="3761" spans="1:29" x14ac:dyDescent="0.2">
      <c r="B3761" t="s">
        <v>6459</v>
      </c>
      <c r="C3761" s="45"/>
      <c r="E3761" s="4" t="str">
        <f>IFERROR(VLOOKUP(A3761,'ListaN69 09-02-2025'!$A$9:$E$9716,5,0)*IF($C$3="SI",((D7758/100)+1),1)*IF(AND($C$3="SI",$C$4="SI"),IF(D7758=21,0.92,IF(D7758=10.5,0.96,1)),1)*IF(ISNUMBER($C$5),1-$C$5,1),"-")</f>
        <v>-</v>
      </c>
      <c r="F3761" s="4" t="str">
        <f t="shared" si="58"/>
        <v>-</v>
      </c>
      <c r="AC3761" t="str">
        <f>'ListaN69 09-02-2025'!AF3759</f>
        <v>Titulo</v>
      </c>
    </row>
    <row r="3762" spans="1:29" x14ac:dyDescent="0.2">
      <c r="C3762" s="45"/>
      <c r="E3762" s="4" t="str">
        <f>IFERROR(VLOOKUP(A3762,'ListaN69 09-02-2025'!$A$9:$E$9716,5,0)*IF($C$3="SI",((D7759/100)+1),1)*IF(AND($C$3="SI",$C$4="SI"),IF(D7759=21,0.92,IF(D7759=10.5,0.96,1)),1)*IF(ISNUMBER($C$5),1-$C$5,1),"-")</f>
        <v>-</v>
      </c>
      <c r="F3762" s="4" t="str">
        <f t="shared" si="58"/>
        <v>-</v>
      </c>
      <c r="AC3762" t="str">
        <f>'ListaN69 09-02-2025'!AF3760</f>
        <v>Blanco</v>
      </c>
    </row>
    <row r="3763" spans="1:29" x14ac:dyDescent="0.2">
      <c r="A3763" s="1" t="s">
        <v>6460</v>
      </c>
      <c r="B3763" t="s">
        <v>6461</v>
      </c>
      <c r="C3763" s="45" t="s">
        <v>6489</v>
      </c>
      <c r="D3763">
        <v>21</v>
      </c>
      <c r="E3763" s="4">
        <f>IFERROR(VLOOKUP(A3763,'ListaN69 09-02-2025'!$A$9:$E$9716,5,0)*IF($C$3="SI",((D7760/100)+1),1)*IF(AND($C$3="SI",$C$4="SI"),IF(D7760=21,0.92,IF(D7760=10.5,0.96,1)),1)*IF(ISNUMBER($C$5),1-$C$5,1),"-")</f>
        <v>1108.3499999999999</v>
      </c>
      <c r="F3763" s="4">
        <f t="shared" si="58"/>
        <v>1108.3499999999999</v>
      </c>
      <c r="AC3763" t="str">
        <f>'ListaN69 09-02-2025'!AF3761</f>
        <v>Bajo</v>
      </c>
    </row>
    <row r="3764" spans="1:29" x14ac:dyDescent="0.2">
      <c r="C3764" s="45"/>
      <c r="E3764" s="4" t="str">
        <f>IFERROR(VLOOKUP(A3764,'ListaN69 09-02-2025'!$A$9:$E$9716,5,0)*IF($C$3="SI",((D7761/100)+1),1)*IF(AND($C$3="SI",$C$4="SI"),IF(D7761=21,0.92,IF(D7761=10.5,0.96,1)),1)*IF(ISNUMBER($C$5),1-$C$5,1),"-")</f>
        <v>-</v>
      </c>
      <c r="F3764" s="4" t="str">
        <f t="shared" si="58"/>
        <v>-</v>
      </c>
      <c r="AC3764" t="str">
        <f>'ListaN69 09-02-2025'!AF3762</f>
        <v>Blanco</v>
      </c>
    </row>
    <row r="3765" spans="1:29" x14ac:dyDescent="0.2">
      <c r="B3765" t="s">
        <v>6212</v>
      </c>
      <c r="C3765" s="45"/>
      <c r="E3765" s="4" t="str">
        <f>IFERROR(VLOOKUP(A3765,'ListaN69 09-02-2025'!$A$9:$E$9716,5,0)*IF($C$3="SI",((D7762/100)+1),1)*IF(AND($C$3="SI",$C$4="SI"),IF(D7762=21,0.92,IF(D7762=10.5,0.96,1)),1)*IF(ISNUMBER($C$5),1-$C$5,1),"-")</f>
        <v>-</v>
      </c>
      <c r="F3765" s="4" t="str">
        <f t="shared" si="58"/>
        <v>-</v>
      </c>
      <c r="AC3765" t="str">
        <f>'ListaN69 09-02-2025'!AF3763</f>
        <v>Titulo</v>
      </c>
    </row>
    <row r="3766" spans="1:29" x14ac:dyDescent="0.2">
      <c r="C3766" s="45"/>
      <c r="E3766" s="4" t="str">
        <f>IFERROR(VLOOKUP(A3766,'ListaN69 09-02-2025'!$A$9:$E$9716,5,0)*IF($C$3="SI",((D7763/100)+1),1)*IF(AND($C$3="SI",$C$4="SI"),IF(D7763=21,0.92,IF(D7763=10.5,0.96,1)),1)*IF(ISNUMBER($C$5),1-$C$5,1),"-")</f>
        <v>-</v>
      </c>
      <c r="F3766" s="4" t="str">
        <f t="shared" si="58"/>
        <v>-</v>
      </c>
      <c r="AC3766" t="str">
        <f>'ListaN69 09-02-2025'!AF3764</f>
        <v>Blanco</v>
      </c>
    </row>
    <row r="3767" spans="1:29" x14ac:dyDescent="0.2">
      <c r="A3767" s="1" t="s">
        <v>6213</v>
      </c>
      <c r="B3767" t="s">
        <v>6214</v>
      </c>
      <c r="C3767" s="45" t="s">
        <v>6621</v>
      </c>
      <c r="D3767">
        <v>21</v>
      </c>
      <c r="E3767" s="4">
        <f>IFERROR(VLOOKUP(A3767,'ListaN69 09-02-2025'!$A$9:$E$9716,5,0)*IF($C$3="SI",((D7764/100)+1),1)*IF(AND($C$3="SI",$C$4="SI"),IF(D7764=21,0.92,IF(D7764=10.5,0.96,1)),1)*IF(ISNUMBER($C$5),1-$C$5,1),"-")</f>
        <v>1224</v>
      </c>
      <c r="F3767" s="4">
        <f t="shared" si="58"/>
        <v>1224</v>
      </c>
      <c r="AC3767" t="str">
        <f>'ListaN69 09-02-2025'!AF3765</f>
        <v>Bajo</v>
      </c>
    </row>
    <row r="3768" spans="1:29" x14ac:dyDescent="0.2">
      <c r="C3768" s="45"/>
      <c r="E3768" s="4" t="str">
        <f>IFERROR(VLOOKUP(A3768,'ListaN69 09-02-2025'!$A$9:$E$9716,5,0)*IF($C$3="SI",((D7765/100)+1),1)*IF(AND($C$3="SI",$C$4="SI"),IF(D7765=21,0.92,IF(D7765=10.5,0.96,1)),1)*IF(ISNUMBER($C$5),1-$C$5,1),"-")</f>
        <v>-</v>
      </c>
      <c r="F3768" s="4" t="str">
        <f t="shared" si="58"/>
        <v>-</v>
      </c>
      <c r="AC3768" t="str">
        <f>'ListaN69 09-02-2025'!AF3766</f>
        <v>Blanco</v>
      </c>
    </row>
    <row r="3769" spans="1:29" x14ac:dyDescent="0.2">
      <c r="B3769" t="s">
        <v>4758</v>
      </c>
      <c r="C3769" s="45"/>
      <c r="E3769" s="4" t="str">
        <f>IFERROR(VLOOKUP(A3769,'ListaN69 09-02-2025'!$A$9:$E$9716,5,0)*IF($C$3="SI",((D7766/100)+1),1)*IF(AND($C$3="SI",$C$4="SI"),IF(D7766=21,0.92,IF(D7766=10.5,0.96,1)),1)*IF(ISNUMBER($C$5),1-$C$5,1),"-")</f>
        <v>-</v>
      </c>
      <c r="F3769" s="4" t="str">
        <f t="shared" si="58"/>
        <v>-</v>
      </c>
      <c r="AC3769" t="str">
        <f>'ListaN69 09-02-2025'!AF3767</f>
        <v>Titulo</v>
      </c>
    </row>
    <row r="3770" spans="1:29" x14ac:dyDescent="0.2">
      <c r="C3770" s="45"/>
      <c r="E3770" s="4" t="str">
        <f>IFERROR(VLOOKUP(A3770,'ListaN69 09-02-2025'!$A$9:$E$9716,5,0)*IF($C$3="SI",((D7767/100)+1),1)*IF(AND($C$3="SI",$C$4="SI"),IF(D7767=21,0.92,IF(D7767=10.5,0.96,1)),1)*IF(ISNUMBER($C$5),1-$C$5,1),"-")</f>
        <v>-</v>
      </c>
      <c r="F3770" s="4" t="str">
        <f t="shared" si="58"/>
        <v>-</v>
      </c>
      <c r="AC3770" t="str">
        <f>'ListaN69 09-02-2025'!AF3768</f>
        <v>Blanco</v>
      </c>
    </row>
    <row r="3771" spans="1:29" x14ac:dyDescent="0.2">
      <c r="A3771" s="1" t="s">
        <v>4759</v>
      </c>
      <c r="B3771" t="s">
        <v>4760</v>
      </c>
      <c r="C3771" s="45" t="s">
        <v>4979</v>
      </c>
      <c r="D3771">
        <v>21</v>
      </c>
      <c r="E3771" s="4">
        <f>IFERROR(VLOOKUP(A3771,'ListaN69 09-02-2025'!$A$9:$E$9716,5,0)*IF($C$3="SI",((D7768/100)+1),1)*IF(AND($C$3="SI",$C$4="SI"),IF(D7768=21,0.92,IF(D7768=10.5,0.96,1)),1)*IF(ISNUMBER($C$5),1-$C$5,1),"-")</f>
        <v>2910</v>
      </c>
      <c r="F3771" s="4">
        <f t="shared" si="58"/>
        <v>2910</v>
      </c>
      <c r="AC3771" t="str">
        <f>'ListaN69 09-02-2025'!AF3769</f>
        <v>Bajo</v>
      </c>
    </row>
    <row r="3772" spans="1:29" x14ac:dyDescent="0.2">
      <c r="A3772" s="1" t="s">
        <v>4761</v>
      </c>
      <c r="B3772" t="s">
        <v>4762</v>
      </c>
      <c r="C3772" s="45" t="s">
        <v>4979</v>
      </c>
      <c r="D3772">
        <v>21</v>
      </c>
      <c r="E3772" s="4">
        <f>IFERROR(VLOOKUP(A3772,'ListaN69 09-02-2025'!$A$9:$E$9716,5,0)*IF($C$3="SI",((D7769/100)+1),1)*IF(AND($C$3="SI",$C$4="SI"),IF(D7769=21,0.92,IF(D7769=10.5,0.96,1)),1)*IF(ISNUMBER($C$5),1-$C$5,1),"-")</f>
        <v>2910</v>
      </c>
      <c r="F3772" s="4">
        <f t="shared" si="58"/>
        <v>2910</v>
      </c>
      <c r="AC3772" t="str">
        <f>'ListaN69 09-02-2025'!AF3770</f>
        <v>Bajo</v>
      </c>
    </row>
    <row r="3773" spans="1:29" x14ac:dyDescent="0.2">
      <c r="A3773" s="1" t="s">
        <v>4763</v>
      </c>
      <c r="B3773" t="s">
        <v>4764</v>
      </c>
      <c r="C3773" s="45" t="s">
        <v>4979</v>
      </c>
      <c r="D3773">
        <v>21</v>
      </c>
      <c r="E3773" s="4">
        <f>IFERROR(VLOOKUP(A3773,'ListaN69 09-02-2025'!$A$9:$E$9716,5,0)*IF($C$3="SI",((D7770/100)+1),1)*IF(AND($C$3="SI",$C$4="SI"),IF(D7770=21,0.92,IF(D7770=10.5,0.96,1)),1)*IF(ISNUMBER($C$5),1-$C$5,1),"-")</f>
        <v>2910</v>
      </c>
      <c r="F3773" s="4">
        <f t="shared" si="58"/>
        <v>2910</v>
      </c>
      <c r="AC3773" t="str">
        <f>'ListaN69 09-02-2025'!AF3771</f>
        <v>Bajo</v>
      </c>
    </row>
    <row r="3774" spans="1:29" x14ac:dyDescent="0.2">
      <c r="A3774" s="1" t="s">
        <v>4765</v>
      </c>
      <c r="B3774" t="s">
        <v>4766</v>
      </c>
      <c r="C3774" s="45" t="s">
        <v>4979</v>
      </c>
      <c r="D3774">
        <v>21</v>
      </c>
      <c r="E3774" s="4">
        <f>IFERROR(VLOOKUP(A3774,'ListaN69 09-02-2025'!$A$9:$E$9716,5,0)*IF($C$3="SI",((D7771/100)+1),1)*IF(AND($C$3="SI",$C$4="SI"),IF(D7771=21,0.92,IF(D7771=10.5,0.96,1)),1)*IF(ISNUMBER($C$5),1-$C$5,1),"-")</f>
        <v>3637.5</v>
      </c>
      <c r="F3774" s="4">
        <f t="shared" si="58"/>
        <v>3637.5</v>
      </c>
      <c r="AC3774" t="str">
        <f>'ListaN69 09-02-2025'!AF3772</f>
        <v>Bajo</v>
      </c>
    </row>
    <row r="3775" spans="1:29" x14ac:dyDescent="0.2">
      <c r="A3775" s="1" t="s">
        <v>4767</v>
      </c>
      <c r="B3775" t="s">
        <v>4768</v>
      </c>
      <c r="C3775" s="45" t="s">
        <v>4979</v>
      </c>
      <c r="D3775">
        <v>21</v>
      </c>
      <c r="E3775" s="4">
        <f>IFERROR(VLOOKUP(A3775,'ListaN69 09-02-2025'!$A$9:$E$9716,5,0)*IF($C$3="SI",((D7772/100)+1),1)*IF(AND($C$3="SI",$C$4="SI"),IF(D7772=21,0.92,IF(D7772=10.5,0.96,1)),1)*IF(ISNUMBER($C$5),1-$C$5,1),"-")</f>
        <v>3637.5</v>
      </c>
      <c r="F3775" s="4">
        <f t="shared" si="58"/>
        <v>3637.5</v>
      </c>
      <c r="AC3775" t="str">
        <f>'ListaN69 09-02-2025'!AF3773</f>
        <v>Bajo</v>
      </c>
    </row>
    <row r="3776" spans="1:29" x14ac:dyDescent="0.2">
      <c r="C3776" s="45"/>
      <c r="E3776" s="4" t="str">
        <f>IFERROR(VLOOKUP(A3776,'ListaN69 09-02-2025'!$A$9:$E$9716,5,0)*IF($C$3="SI",((D7773/100)+1),1)*IF(AND($C$3="SI",$C$4="SI"),IF(D7773=21,0.92,IF(D7773=10.5,0.96,1)),1)*IF(ISNUMBER($C$5),1-$C$5,1),"-")</f>
        <v>-</v>
      </c>
      <c r="F3776" s="4" t="str">
        <f t="shared" si="58"/>
        <v>-</v>
      </c>
      <c r="AC3776" t="str">
        <f>'ListaN69 09-02-2025'!AF3774</f>
        <v>Blanco</v>
      </c>
    </row>
    <row r="3777" spans="1:29" x14ac:dyDescent="0.2">
      <c r="B3777" t="s">
        <v>1416</v>
      </c>
      <c r="C3777" s="45"/>
      <c r="E3777" s="4" t="str">
        <f>IFERROR(VLOOKUP(A3777,'ListaN69 09-02-2025'!$A$9:$E$9716,5,0)*IF($C$3="SI",((D7774/100)+1),1)*IF(AND($C$3="SI",$C$4="SI"),IF(D7774=21,0.92,IF(D7774=10.5,0.96,1)),1)*IF(ISNUMBER($C$5),1-$C$5,1),"-")</f>
        <v>-</v>
      </c>
      <c r="F3777" s="4" t="str">
        <f t="shared" si="58"/>
        <v>-</v>
      </c>
      <c r="AC3777" t="str">
        <f>'ListaN69 09-02-2025'!AF3775</f>
        <v>Titulo</v>
      </c>
    </row>
    <row r="3778" spans="1:29" x14ac:dyDescent="0.2">
      <c r="C3778" s="45"/>
      <c r="E3778" s="4" t="str">
        <f>IFERROR(VLOOKUP(A3778,'ListaN69 09-02-2025'!$A$9:$E$9716,5,0)*IF($C$3="SI",((D7775/100)+1),1)*IF(AND($C$3="SI",$C$4="SI"),IF(D7775=21,0.92,IF(D7775=10.5,0.96,1)),1)*IF(ISNUMBER($C$5),1-$C$5,1),"-")</f>
        <v>-</v>
      </c>
      <c r="F3778" s="4" t="str">
        <f t="shared" si="58"/>
        <v>-</v>
      </c>
      <c r="AC3778" t="str">
        <f>'ListaN69 09-02-2025'!AF3776</f>
        <v>Blanco</v>
      </c>
    </row>
    <row r="3779" spans="1:29" x14ac:dyDescent="0.2">
      <c r="A3779" s="1" t="s">
        <v>1422</v>
      </c>
      <c r="B3779" t="s">
        <v>2286</v>
      </c>
      <c r="C3779" s="45" t="s">
        <v>4979</v>
      </c>
      <c r="D3779">
        <v>21</v>
      </c>
      <c r="E3779" s="4">
        <f>IFERROR(VLOOKUP(A3779,'ListaN69 09-02-2025'!$A$9:$E$9716,5,0)*IF($C$3="SI",((D7776/100)+1),1)*IF(AND($C$3="SI",$C$4="SI"),IF(D7776=21,0.92,IF(D7776=10.5,0.96,1)),1)*IF(ISNUMBER($C$5),1-$C$5,1),"-")</f>
        <v>3606.3630000000003</v>
      </c>
      <c r="F3779" s="4">
        <f t="shared" si="58"/>
        <v>3606.3630000000003</v>
      </c>
      <c r="AC3779" t="str">
        <f>'ListaN69 09-02-2025'!AF3777</f>
        <v>Bajo</v>
      </c>
    </row>
    <row r="3780" spans="1:29" x14ac:dyDescent="0.2">
      <c r="A3780" s="1" t="s">
        <v>1418</v>
      </c>
      <c r="B3780" t="s">
        <v>1419</v>
      </c>
      <c r="C3780" s="45" t="s">
        <v>5028</v>
      </c>
      <c r="D3780">
        <v>21</v>
      </c>
      <c r="E3780" s="4">
        <f>IFERROR(VLOOKUP(A3780,'ListaN69 09-02-2025'!$A$9:$E$9716,5,0)*IF($C$3="SI",((D7777/100)+1),1)*IF(AND($C$3="SI",$C$4="SI"),IF(D7777=21,0.92,IF(D7777=10.5,0.96,1)),1)*IF(ISNUMBER($C$5),1-$C$5,1),"-")</f>
        <v>2070.3195000000001</v>
      </c>
      <c r="F3780" s="4">
        <f t="shared" si="58"/>
        <v>2070.3195000000001</v>
      </c>
      <c r="AC3780" t="str">
        <f>'ListaN69 09-02-2025'!AF3778</f>
        <v>Bajo</v>
      </c>
    </row>
    <row r="3781" spans="1:29" x14ac:dyDescent="0.2">
      <c r="A3781" s="1" t="s">
        <v>1420</v>
      </c>
      <c r="B3781" t="s">
        <v>1421</v>
      </c>
      <c r="C3781" s="45" t="s">
        <v>4979</v>
      </c>
      <c r="D3781">
        <v>21</v>
      </c>
      <c r="E3781" s="4">
        <f>IFERROR(VLOOKUP(A3781,'ListaN69 09-02-2025'!$A$9:$E$9716,5,0)*IF($C$3="SI",((D7778/100)+1),1)*IF(AND($C$3="SI",$C$4="SI"),IF(D7778=21,0.92,IF(D7778=10.5,0.96,1)),1)*IF(ISNUMBER($C$5),1-$C$5,1),"-")</f>
        <v>3606.3630000000003</v>
      </c>
      <c r="F3781" s="4">
        <f t="shared" si="58"/>
        <v>3606.3630000000003</v>
      </c>
      <c r="AC3781" t="str">
        <f>'ListaN69 09-02-2025'!AF3779</f>
        <v>Bajo</v>
      </c>
    </row>
    <row r="3782" spans="1:29" x14ac:dyDescent="0.2">
      <c r="A3782" s="1" t="s">
        <v>1417</v>
      </c>
      <c r="B3782" t="s">
        <v>1686</v>
      </c>
      <c r="C3782" s="45" t="s">
        <v>4979</v>
      </c>
      <c r="D3782">
        <v>21</v>
      </c>
      <c r="E3782" s="4">
        <f>IFERROR(VLOOKUP(A3782,'ListaN69 09-02-2025'!$A$9:$E$9716,5,0)*IF($C$3="SI",((D7779/100)+1),1)*IF(AND($C$3="SI",$C$4="SI"),IF(D7779=21,0.92,IF(D7779=10.5,0.96,1)),1)*IF(ISNUMBER($C$5),1-$C$5,1),"-")</f>
        <v>3606.3630000000003</v>
      </c>
      <c r="F3782" s="4">
        <f t="shared" si="58"/>
        <v>3606.3630000000003</v>
      </c>
      <c r="AC3782" t="str">
        <f>'ListaN69 09-02-2025'!AF3780</f>
        <v>Bajo</v>
      </c>
    </row>
    <row r="3783" spans="1:29" x14ac:dyDescent="0.2">
      <c r="A3783" s="1" t="s">
        <v>1425</v>
      </c>
      <c r="B3783" t="s">
        <v>3939</v>
      </c>
      <c r="C3783" s="45" t="s">
        <v>4979</v>
      </c>
      <c r="D3783">
        <v>21</v>
      </c>
      <c r="E3783" s="4">
        <f>IFERROR(VLOOKUP(A3783,'ListaN69 09-02-2025'!$A$9:$E$9716,5,0)*IF($C$3="SI",((D7780/100)+1),1)*IF(AND($C$3="SI",$C$4="SI"),IF(D7780=21,0.92,IF(D7780=10.5,0.96,1)),1)*IF(ISNUMBER($C$5),1-$C$5,1),"-")</f>
        <v>4029.3314999999998</v>
      </c>
      <c r="F3783" s="4">
        <f t="shared" si="58"/>
        <v>4029.3314999999998</v>
      </c>
      <c r="AC3783" t="str">
        <f>'ListaN69 09-02-2025'!AF3781</f>
        <v>Bajo</v>
      </c>
    </row>
    <row r="3784" spans="1:29" x14ac:dyDescent="0.2">
      <c r="A3784" s="1" t="s">
        <v>1423</v>
      </c>
      <c r="B3784" t="s">
        <v>3940</v>
      </c>
      <c r="C3784" s="45" t="s">
        <v>4979</v>
      </c>
      <c r="D3784">
        <v>21</v>
      </c>
      <c r="E3784" s="4">
        <f>IFERROR(VLOOKUP(A3784,'ListaN69 09-02-2025'!$A$9:$E$9716,5,0)*IF($C$3="SI",((D7781/100)+1),1)*IF(AND($C$3="SI",$C$4="SI"),IF(D7781=21,0.92,IF(D7781=10.5,0.96,1)),1)*IF(ISNUMBER($C$5),1-$C$5,1),"-")</f>
        <v>4029.3314999999998</v>
      </c>
      <c r="F3784" s="4">
        <f t="shared" si="58"/>
        <v>4029.3314999999998</v>
      </c>
      <c r="AC3784" t="str">
        <f>'ListaN69 09-02-2025'!AF3782</f>
        <v>Bajo</v>
      </c>
    </row>
    <row r="3785" spans="1:29" x14ac:dyDescent="0.2">
      <c r="A3785" s="1" t="s">
        <v>1424</v>
      </c>
      <c r="B3785" t="s">
        <v>3938</v>
      </c>
      <c r="C3785" s="45" t="s">
        <v>5028</v>
      </c>
      <c r="D3785">
        <v>21</v>
      </c>
      <c r="E3785" s="4">
        <f>IFERROR(VLOOKUP(A3785,'ListaN69 09-02-2025'!$A$9:$E$9716,5,0)*IF($C$3="SI",((D7782/100)+1),1)*IF(AND($C$3="SI",$C$4="SI"),IF(D7782=21,0.92,IF(D7782=10.5,0.96,1)),1)*IF(ISNUMBER($C$5),1-$C$5,1),"-")</f>
        <v>2159.3654999999999</v>
      </c>
      <c r="F3785" s="4">
        <f t="shared" si="58"/>
        <v>2159.3654999999999</v>
      </c>
      <c r="AC3785" t="str">
        <f>'ListaN69 09-02-2025'!AF3783</f>
        <v>Bajo</v>
      </c>
    </row>
    <row r="3786" spans="1:29" x14ac:dyDescent="0.2">
      <c r="C3786" s="45"/>
      <c r="E3786" s="4" t="str">
        <f>IFERROR(VLOOKUP(A3786,'ListaN69 09-02-2025'!$A$9:$E$9716,5,0)*IF($C$3="SI",((D7783/100)+1),1)*IF(AND($C$3="SI",$C$4="SI"),IF(D7783=21,0.92,IF(D7783=10.5,0.96,1)),1)*IF(ISNUMBER($C$5),1-$C$5,1),"-")</f>
        <v>-</v>
      </c>
      <c r="F3786" s="4" t="str">
        <f t="shared" si="58"/>
        <v>-</v>
      </c>
      <c r="AC3786" t="str">
        <f>'ListaN69 09-02-2025'!AF3784</f>
        <v>Blanco</v>
      </c>
    </row>
    <row r="3787" spans="1:29" x14ac:dyDescent="0.2">
      <c r="B3787" t="s">
        <v>1426</v>
      </c>
      <c r="C3787" s="45"/>
      <c r="E3787" s="4" t="str">
        <f>IFERROR(VLOOKUP(A3787,'ListaN69 09-02-2025'!$A$9:$E$9716,5,0)*IF($C$3="SI",((D7784/100)+1),1)*IF(AND($C$3="SI",$C$4="SI"),IF(D7784=21,0.92,IF(D7784=10.5,0.96,1)),1)*IF(ISNUMBER($C$5),1-$C$5,1),"-")</f>
        <v>-</v>
      </c>
      <c r="F3787" s="4" t="str">
        <f t="shared" si="58"/>
        <v>-</v>
      </c>
      <c r="AC3787" t="str">
        <f>'ListaN69 09-02-2025'!AF3785</f>
        <v>Titulo</v>
      </c>
    </row>
    <row r="3788" spans="1:29" x14ac:dyDescent="0.2">
      <c r="C3788" s="45"/>
      <c r="E3788" s="4" t="str">
        <f>IFERROR(VLOOKUP(A3788,'ListaN69 09-02-2025'!$A$9:$E$9716,5,0)*IF($C$3="SI",((D7785/100)+1),1)*IF(AND($C$3="SI",$C$4="SI"),IF(D7785=21,0.92,IF(D7785=10.5,0.96,1)),1)*IF(ISNUMBER($C$5),1-$C$5,1),"-")</f>
        <v>-</v>
      </c>
      <c r="F3788" s="4" t="str">
        <f t="shared" si="58"/>
        <v>-</v>
      </c>
      <c r="AC3788" t="str">
        <f>'ListaN69 09-02-2025'!AF3786</f>
        <v>Blanco</v>
      </c>
    </row>
    <row r="3789" spans="1:29" x14ac:dyDescent="0.2">
      <c r="A3789" s="1" t="s">
        <v>1427</v>
      </c>
      <c r="B3789" t="s">
        <v>1428</v>
      </c>
      <c r="C3789" s="45" t="s">
        <v>5141</v>
      </c>
      <c r="D3789">
        <v>21</v>
      </c>
      <c r="E3789" s="4">
        <f>IFERROR(VLOOKUP(A3789,'ListaN69 09-02-2025'!$A$9:$E$9716,5,0)*IF($C$3="SI",((D7786/100)+1),1)*IF(AND($C$3="SI",$C$4="SI"),IF(D7786=21,0.92,IF(D7786=10.5,0.96,1)),1)*IF(ISNUMBER($C$5),1-$C$5,1),"-")</f>
        <v>2782.6875</v>
      </c>
      <c r="F3789" s="4">
        <f t="shared" si="58"/>
        <v>2782.6875</v>
      </c>
      <c r="AC3789" t="str">
        <f>'ListaN69 09-02-2025'!AF3787</f>
        <v>Bajo</v>
      </c>
    </row>
    <row r="3790" spans="1:29" x14ac:dyDescent="0.2">
      <c r="A3790" s="1" t="s">
        <v>1429</v>
      </c>
      <c r="B3790" t="s">
        <v>1430</v>
      </c>
      <c r="C3790" s="45" t="s">
        <v>5142</v>
      </c>
      <c r="D3790">
        <v>21</v>
      </c>
      <c r="E3790" s="4">
        <f>IFERROR(VLOOKUP(A3790,'ListaN69 09-02-2025'!$A$9:$E$9716,5,0)*IF($C$3="SI",((D7787/100)+1),1)*IF(AND($C$3="SI",$C$4="SI"),IF(D7787=21,0.92,IF(D7787=10.5,0.96,1)),1)*IF(ISNUMBER($C$5),1-$C$5,1),"-")</f>
        <v>8281.2780000000002</v>
      </c>
      <c r="F3790" s="4">
        <f t="shared" ref="F3790:F3853" si="59">IFERROR(E3790*IF(ISNUMBER($C$6),1+$C$6,1),"-")</f>
        <v>8281.2780000000002</v>
      </c>
      <c r="AC3790" t="str">
        <f>'ListaN69 09-02-2025'!AF3788</f>
        <v>Bajo</v>
      </c>
    </row>
    <row r="3791" spans="1:29" x14ac:dyDescent="0.2">
      <c r="A3791" s="1" t="s">
        <v>3351</v>
      </c>
      <c r="B3791" t="s">
        <v>3352</v>
      </c>
      <c r="C3791" s="45" t="s">
        <v>4979</v>
      </c>
      <c r="D3791">
        <v>21</v>
      </c>
      <c r="E3791" s="4">
        <f>IFERROR(VLOOKUP(A3791,'ListaN69 09-02-2025'!$A$9:$E$9716,5,0)*IF($C$3="SI",((D7788/100)+1),1)*IF(AND($C$3="SI",$C$4="SI"),IF(D7788=21,0.92,IF(D7788=10.5,0.96,1)),1)*IF(ISNUMBER($C$5),1-$C$5,1),"-")</f>
        <v>4853.0069999999996</v>
      </c>
      <c r="F3791" s="4">
        <f t="shared" si="59"/>
        <v>4853.0069999999996</v>
      </c>
      <c r="AC3791" t="str">
        <f>'ListaN69 09-02-2025'!AF3789</f>
        <v>Bajo</v>
      </c>
    </row>
    <row r="3792" spans="1:29" x14ac:dyDescent="0.2">
      <c r="A3792" s="1" t="s">
        <v>3353</v>
      </c>
      <c r="B3792" t="s">
        <v>3354</v>
      </c>
      <c r="C3792" s="45" t="s">
        <v>5028</v>
      </c>
      <c r="D3792">
        <v>21</v>
      </c>
      <c r="E3792" s="4">
        <f>IFERROR(VLOOKUP(A3792,'ListaN69 09-02-2025'!$A$9:$E$9716,5,0)*IF($C$3="SI",((D7789/100)+1),1)*IF(AND($C$3="SI",$C$4="SI"),IF(D7789=21,0.92,IF(D7789=10.5,0.96,1)),1)*IF(ISNUMBER($C$5),1-$C$5,1),"-")</f>
        <v>2359.7190000000001</v>
      </c>
      <c r="F3792" s="4">
        <f t="shared" si="59"/>
        <v>2359.7190000000001</v>
      </c>
      <c r="AC3792" t="str">
        <f>'ListaN69 09-02-2025'!AF3790</f>
        <v>Bajo</v>
      </c>
    </row>
    <row r="3793" spans="1:29" x14ac:dyDescent="0.2">
      <c r="C3793" s="45"/>
      <c r="E3793" s="4" t="str">
        <f>IFERROR(VLOOKUP(A3793,'ListaN69 09-02-2025'!$A$9:$E$9716,5,0)*IF($C$3="SI",((D7790/100)+1),1)*IF(AND($C$3="SI",$C$4="SI"),IF(D7790=21,0.92,IF(D7790=10.5,0.96,1)),1)*IF(ISNUMBER($C$5),1-$C$5,1),"-")</f>
        <v>-</v>
      </c>
      <c r="F3793" s="4" t="str">
        <f t="shared" si="59"/>
        <v>-</v>
      </c>
      <c r="AC3793" t="str">
        <f>'ListaN69 09-02-2025'!AF3791</f>
        <v>Blanco</v>
      </c>
    </row>
    <row r="3794" spans="1:29" x14ac:dyDescent="0.2">
      <c r="B3794" t="s">
        <v>6215</v>
      </c>
      <c r="C3794" s="45"/>
      <c r="E3794" s="4" t="str">
        <f>IFERROR(VLOOKUP(A3794,'ListaN69 09-02-2025'!$A$9:$E$9716,5,0)*IF($C$3="SI",((D7791/100)+1),1)*IF(AND($C$3="SI",$C$4="SI"),IF(D7791=21,0.92,IF(D7791=10.5,0.96,1)),1)*IF(ISNUMBER($C$5),1-$C$5,1),"-")</f>
        <v>-</v>
      </c>
      <c r="F3794" s="4" t="str">
        <f t="shared" si="59"/>
        <v>-</v>
      </c>
      <c r="AC3794" t="str">
        <f>'ListaN69 09-02-2025'!AF3792</f>
        <v>Titulo</v>
      </c>
    </row>
    <row r="3795" spans="1:29" x14ac:dyDescent="0.2">
      <c r="C3795" s="45"/>
      <c r="E3795" s="4" t="str">
        <f>IFERROR(VLOOKUP(A3795,'ListaN69 09-02-2025'!$A$9:$E$9716,5,0)*IF($C$3="SI",((D7792/100)+1),1)*IF(AND($C$3="SI",$C$4="SI"),IF(D7792=21,0.92,IF(D7792=10.5,0.96,1)),1)*IF(ISNUMBER($C$5),1-$C$5,1),"-")</f>
        <v>-</v>
      </c>
      <c r="F3795" s="4" t="str">
        <f t="shared" si="59"/>
        <v>-</v>
      </c>
      <c r="AC3795" t="str">
        <f>'ListaN69 09-02-2025'!AF3793</f>
        <v>Blanco</v>
      </c>
    </row>
    <row r="3796" spans="1:29" x14ac:dyDescent="0.2">
      <c r="A3796" s="1" t="s">
        <v>5404</v>
      </c>
      <c r="B3796" t="s">
        <v>5405</v>
      </c>
      <c r="C3796" s="45" t="s">
        <v>4979</v>
      </c>
      <c r="D3796">
        <v>21</v>
      </c>
      <c r="E3796" s="4">
        <f>IFERROR(VLOOKUP(A3796,'ListaN69 09-02-2025'!$A$9:$E$9716,5,0)*IF($C$3="SI",((D7793/100)+1),1)*IF(AND($C$3="SI",$C$4="SI"),IF(D7793=21,0.92,IF(D7793=10.5,0.96,1)),1)*IF(ISNUMBER($C$5),1-$C$5,1),"-")</f>
        <v>4029.3530000000001</v>
      </c>
      <c r="F3796" s="4">
        <f t="shared" si="59"/>
        <v>4029.3530000000001</v>
      </c>
      <c r="AC3796" t="str">
        <f>'ListaN69 09-02-2025'!AF3794</f>
        <v>Igual</v>
      </c>
    </row>
    <row r="3797" spans="1:29" x14ac:dyDescent="0.2">
      <c r="A3797" s="1" t="s">
        <v>5633</v>
      </c>
      <c r="B3797" t="s">
        <v>5634</v>
      </c>
      <c r="C3797" s="45" t="s">
        <v>4979</v>
      </c>
      <c r="D3797">
        <v>21</v>
      </c>
      <c r="E3797" s="4">
        <f>IFERROR(VLOOKUP(A3797,'ListaN69 09-02-2025'!$A$9:$E$9716,5,0)*IF($C$3="SI",((D7794/100)+1),1)*IF(AND($C$3="SI",$C$4="SI"),IF(D7794=21,0.92,IF(D7794=10.5,0.96,1)),1)*IF(ISNUMBER($C$5),1-$C$5,1),"-")</f>
        <v>4379.9709999999995</v>
      </c>
      <c r="F3797" s="4">
        <f t="shared" si="59"/>
        <v>4379.9709999999995</v>
      </c>
      <c r="AC3797" t="str">
        <f>'ListaN69 09-02-2025'!AF3795</f>
        <v>Igual</v>
      </c>
    </row>
    <row r="3798" spans="1:29" x14ac:dyDescent="0.2">
      <c r="A3798" s="1" t="s">
        <v>5985</v>
      </c>
      <c r="B3798" t="s">
        <v>5986</v>
      </c>
      <c r="C3798" s="45" t="s">
        <v>5028</v>
      </c>
      <c r="D3798">
        <v>21</v>
      </c>
      <c r="E3798" s="4">
        <f>IFERROR(VLOOKUP(A3798,'ListaN69 09-02-2025'!$A$9:$E$9716,5,0)*IF($C$3="SI",((D7795/100)+1),1)*IF(AND($C$3="SI",$C$4="SI"),IF(D7795=21,0.92,IF(D7795=10.5,0.96,1)),1)*IF(ISNUMBER($C$5),1-$C$5,1),"-")</f>
        <v>6809.4</v>
      </c>
      <c r="F3798" s="4">
        <f t="shared" si="59"/>
        <v>6809.4</v>
      </c>
      <c r="AC3798" t="str">
        <f>'ListaN69 09-02-2025'!AF3796</f>
        <v>Bajo</v>
      </c>
    </row>
    <row r="3799" spans="1:29" x14ac:dyDescent="0.2">
      <c r="A3799" s="1" t="s">
        <v>6107</v>
      </c>
      <c r="B3799" t="s">
        <v>6108</v>
      </c>
      <c r="C3799" s="45" t="s">
        <v>5028</v>
      </c>
      <c r="D3799">
        <v>21</v>
      </c>
      <c r="E3799" s="4">
        <f>IFERROR(VLOOKUP(A3799,'ListaN69 09-02-2025'!$A$9:$E$9716,5,0)*IF($C$3="SI",((D7796/100)+1),1)*IF(AND($C$3="SI",$C$4="SI"),IF(D7796=21,0.92,IF(D7796=10.5,0.96,1)),1)*IF(ISNUMBER($C$5),1-$C$5,1),"-")</f>
        <v>6809.4</v>
      </c>
      <c r="F3799" s="4">
        <f t="shared" si="59"/>
        <v>6809.4</v>
      </c>
      <c r="AC3799" t="str">
        <f>'ListaN69 09-02-2025'!AF3797</f>
        <v>Bajo</v>
      </c>
    </row>
    <row r="3800" spans="1:29" x14ac:dyDescent="0.2">
      <c r="A3800" s="1" t="s">
        <v>6216</v>
      </c>
      <c r="B3800" t="s">
        <v>6217</v>
      </c>
      <c r="C3800" s="45" t="s">
        <v>4979</v>
      </c>
      <c r="D3800">
        <v>21</v>
      </c>
      <c r="E3800" s="4">
        <f>IFERROR(VLOOKUP(A3800,'ListaN69 09-02-2025'!$A$9:$E$9716,5,0)*IF($C$3="SI",((D7797/100)+1),1)*IF(AND($C$3="SI",$C$4="SI"),IF(D7797=21,0.92,IF(D7797=10.5,0.96,1)),1)*IF(ISNUMBER($C$5),1-$C$5,1),"-")</f>
        <v>4353.768</v>
      </c>
      <c r="F3800" s="4">
        <f t="shared" si="59"/>
        <v>4353.768</v>
      </c>
      <c r="AC3800" t="str">
        <f>'ListaN69 09-02-2025'!AF3798</f>
        <v>Igual</v>
      </c>
    </row>
    <row r="3801" spans="1:29" x14ac:dyDescent="0.2">
      <c r="A3801" s="1" t="s">
        <v>6218</v>
      </c>
      <c r="B3801" t="s">
        <v>6219</v>
      </c>
      <c r="C3801" s="45" t="s">
        <v>4979</v>
      </c>
      <c r="D3801">
        <v>21</v>
      </c>
      <c r="E3801" s="4">
        <f>IFERROR(VLOOKUP(A3801,'ListaN69 09-02-2025'!$A$9:$E$9716,5,0)*IF($C$3="SI",((D7798/100)+1),1)*IF(AND($C$3="SI",$C$4="SI"),IF(D7798=21,0.92,IF(D7798=10.5,0.96,1)),1)*IF(ISNUMBER($C$5),1-$C$5,1),"-")</f>
        <v>3381.8939999999998</v>
      </c>
      <c r="F3801" s="4">
        <f t="shared" si="59"/>
        <v>3381.8939999999998</v>
      </c>
      <c r="AC3801" t="str">
        <f>'ListaN69 09-02-2025'!AF3799</f>
        <v>Igual</v>
      </c>
    </row>
    <row r="3802" spans="1:29" x14ac:dyDescent="0.2">
      <c r="C3802" s="45"/>
      <c r="E3802" s="4" t="str">
        <f>IFERROR(VLOOKUP(A3802,'ListaN69 09-02-2025'!$A$9:$E$9716,5,0)*IF($C$3="SI",((D7799/100)+1),1)*IF(AND($C$3="SI",$C$4="SI"),IF(D7799=21,0.92,IF(D7799=10.5,0.96,1)),1)*IF(ISNUMBER($C$5),1-$C$5,1),"-")</f>
        <v>-</v>
      </c>
      <c r="F3802" s="4" t="str">
        <f t="shared" si="59"/>
        <v>-</v>
      </c>
      <c r="AC3802" t="str">
        <f>'ListaN69 09-02-2025'!AF3800</f>
        <v>Blanco</v>
      </c>
    </row>
    <row r="3803" spans="1:29" x14ac:dyDescent="0.2">
      <c r="B3803" t="s">
        <v>2569</v>
      </c>
      <c r="C3803" s="45"/>
      <c r="E3803" s="4" t="str">
        <f>IFERROR(VLOOKUP(A3803,'ListaN69 09-02-2025'!$A$9:$E$9716,5,0)*IF($C$3="SI",((D7800/100)+1),1)*IF(AND($C$3="SI",$C$4="SI"),IF(D7800=21,0.92,IF(D7800=10.5,0.96,1)),1)*IF(ISNUMBER($C$5),1-$C$5,1),"-")</f>
        <v>-</v>
      </c>
      <c r="F3803" s="4" t="str">
        <f t="shared" si="59"/>
        <v>-</v>
      </c>
      <c r="AC3803" t="str">
        <f>'ListaN69 09-02-2025'!AF3801</f>
        <v>Titulo</v>
      </c>
    </row>
    <row r="3804" spans="1:29" x14ac:dyDescent="0.2">
      <c r="C3804" s="45"/>
      <c r="E3804" s="4" t="str">
        <f>IFERROR(VLOOKUP(A3804,'ListaN69 09-02-2025'!$A$9:$E$9716,5,0)*IF($C$3="SI",((D7801/100)+1),1)*IF(AND($C$3="SI",$C$4="SI"),IF(D7801=21,0.92,IF(D7801=10.5,0.96,1)),1)*IF(ISNUMBER($C$5),1-$C$5,1),"-")</f>
        <v>-</v>
      </c>
      <c r="F3804" s="4" t="str">
        <f t="shared" si="59"/>
        <v>-</v>
      </c>
      <c r="AC3804" t="str">
        <f>'ListaN69 09-02-2025'!AF3802</f>
        <v>Blanco</v>
      </c>
    </row>
    <row r="3805" spans="1:29" x14ac:dyDescent="0.2">
      <c r="A3805" s="1" t="s">
        <v>1431</v>
      </c>
      <c r="B3805" t="s">
        <v>3941</v>
      </c>
      <c r="C3805" s="45" t="s">
        <v>5028</v>
      </c>
      <c r="D3805">
        <v>21</v>
      </c>
      <c r="E3805" s="4">
        <f>IFERROR(VLOOKUP(A3805,'ListaN69 09-02-2025'!$A$9:$E$9716,5,0)*IF($C$3="SI",((D7802/100)+1),1)*IF(AND($C$3="SI",$C$4="SI"),IF(D7802=21,0.92,IF(D7802=10.5,0.96,1)),1)*IF(ISNUMBER($C$5),1-$C$5,1),"-")</f>
        <v>4853.0069999999996</v>
      </c>
      <c r="F3805" s="4">
        <f t="shared" si="59"/>
        <v>4853.0069999999996</v>
      </c>
      <c r="AC3805" t="str">
        <f>'ListaN69 09-02-2025'!AF3803</f>
        <v>Bajo</v>
      </c>
    </row>
    <row r="3806" spans="1:29" x14ac:dyDescent="0.2">
      <c r="A3806" s="1" t="s">
        <v>1432</v>
      </c>
      <c r="B3806" t="s">
        <v>1433</v>
      </c>
      <c r="C3806" s="45" t="s">
        <v>5028</v>
      </c>
      <c r="D3806">
        <v>21</v>
      </c>
      <c r="E3806" s="4">
        <f>IFERROR(VLOOKUP(A3806,'ListaN69 09-02-2025'!$A$9:$E$9716,5,0)*IF($C$3="SI",((D7803/100)+1),1)*IF(AND($C$3="SI",$C$4="SI"),IF(D7803=21,0.92,IF(D7803=10.5,0.96,1)),1)*IF(ISNUMBER($C$5),1-$C$5,1),"-")</f>
        <v>7591.1714999999995</v>
      </c>
      <c r="F3806" s="4">
        <f t="shared" si="59"/>
        <v>7591.1714999999995</v>
      </c>
      <c r="AC3806" t="str">
        <f>'ListaN69 09-02-2025'!AF3804</f>
        <v>Bajo</v>
      </c>
    </row>
    <row r="3807" spans="1:29" x14ac:dyDescent="0.2">
      <c r="A3807" s="1" t="s">
        <v>4364</v>
      </c>
      <c r="B3807" t="s">
        <v>1434</v>
      </c>
      <c r="C3807" s="45" t="s">
        <v>5028</v>
      </c>
      <c r="D3807">
        <v>21</v>
      </c>
      <c r="E3807" s="4">
        <f>IFERROR(VLOOKUP(A3807,'ListaN69 09-02-2025'!$A$9:$E$9716,5,0)*IF($C$3="SI",((D7804/100)+1),1)*IF(AND($C$3="SI",$C$4="SI"),IF(D7804=21,0.92,IF(D7804=10.5,0.96,1)),1)*IF(ISNUMBER($C$5),1-$C$5,1),"-")</f>
        <v>10262.5515</v>
      </c>
      <c r="F3807" s="4">
        <f t="shared" si="59"/>
        <v>10262.5515</v>
      </c>
      <c r="AC3807" t="str">
        <f>'ListaN69 09-02-2025'!AF3805</f>
        <v>Bajo</v>
      </c>
    </row>
    <row r="3808" spans="1:29" x14ac:dyDescent="0.2">
      <c r="C3808" s="45"/>
      <c r="E3808" s="4" t="str">
        <f>IFERROR(VLOOKUP(A3808,'ListaN69 09-02-2025'!$A$9:$E$9716,5,0)*IF($C$3="SI",((D7805/100)+1),1)*IF(AND($C$3="SI",$C$4="SI"),IF(D7805=21,0.92,IF(D7805=10.5,0.96,1)),1)*IF(ISNUMBER($C$5),1-$C$5,1),"-")</f>
        <v>-</v>
      </c>
      <c r="F3808" s="4" t="str">
        <f t="shared" si="59"/>
        <v>-</v>
      </c>
      <c r="AC3808" t="str">
        <f>'ListaN69 09-02-2025'!AF3806</f>
        <v>Blanco</v>
      </c>
    </row>
    <row r="3809" spans="1:29" x14ac:dyDescent="0.2">
      <c r="B3809" t="s">
        <v>6609</v>
      </c>
      <c r="C3809" s="45"/>
      <c r="E3809" s="4" t="str">
        <f>IFERROR(VLOOKUP(A3809,'ListaN69 09-02-2025'!$A$9:$E$9716,5,0)*IF($C$3="SI",((D7806/100)+1),1)*IF(AND($C$3="SI",$C$4="SI"),IF(D7806=21,0.92,IF(D7806=10.5,0.96,1)),1)*IF(ISNUMBER($C$5),1-$C$5,1),"-")</f>
        <v>-</v>
      </c>
      <c r="F3809" s="4" t="str">
        <f t="shared" si="59"/>
        <v>-</v>
      </c>
      <c r="AC3809" t="str">
        <f>'ListaN69 09-02-2025'!AF3807</f>
        <v>Titulo</v>
      </c>
    </row>
    <row r="3810" spans="1:29" x14ac:dyDescent="0.2">
      <c r="C3810" s="45"/>
      <c r="E3810" s="4" t="str">
        <f>IFERROR(VLOOKUP(A3810,'ListaN69 09-02-2025'!$A$9:$E$9716,5,0)*IF($C$3="SI",((D7807/100)+1),1)*IF(AND($C$3="SI",$C$4="SI"),IF(D7807=21,0.92,IF(D7807=10.5,0.96,1)),1)*IF(ISNUMBER($C$5),1-$C$5,1),"-")</f>
        <v>-</v>
      </c>
      <c r="F3810" s="4" t="str">
        <f t="shared" si="59"/>
        <v>-</v>
      </c>
      <c r="AC3810" t="str">
        <f>'ListaN69 09-02-2025'!AF3808</f>
        <v>Blanco</v>
      </c>
    </row>
    <row r="3811" spans="1:29" x14ac:dyDescent="0.2">
      <c r="A3811" s="1" t="s">
        <v>6610</v>
      </c>
      <c r="B3811" t="s">
        <v>6611</v>
      </c>
      <c r="C3811" s="45" t="s">
        <v>4961</v>
      </c>
      <c r="D3811">
        <v>21</v>
      </c>
      <c r="E3811" s="4">
        <f>IFERROR(VLOOKUP(A3811,'ListaN69 09-02-2025'!$A$9:$E$9716,5,0)*IF($C$3="SI",((D7808/100)+1),1)*IF(AND($C$3="SI",$C$4="SI"),IF(D7808=21,0.92,IF(D7808=10.5,0.96,1)),1)*IF(ISNUMBER($C$5),1-$C$5,1),"-")</f>
        <v>71949.167999999991</v>
      </c>
      <c r="F3811" s="4">
        <f t="shared" si="59"/>
        <v>71949.167999999991</v>
      </c>
      <c r="AC3811" t="str">
        <f>'ListaN69 09-02-2025'!AF3809</f>
        <v>Bajo</v>
      </c>
    </row>
    <row r="3812" spans="1:29" x14ac:dyDescent="0.2">
      <c r="A3812" s="1" t="s">
        <v>6612</v>
      </c>
      <c r="B3812" t="s">
        <v>6613</v>
      </c>
      <c r="C3812" s="45" t="s">
        <v>5005</v>
      </c>
      <c r="D3812">
        <v>21</v>
      </c>
      <c r="E3812" s="4">
        <f>IFERROR(VLOOKUP(A3812,'ListaN69 09-02-2025'!$A$9:$E$9716,5,0)*IF($C$3="SI",((D7809/100)+1),1)*IF(AND($C$3="SI",$C$4="SI"),IF(D7809=21,0.92,IF(D7809=10.5,0.96,1)),1)*IF(ISNUMBER($C$5),1-$C$5,1),"-")</f>
        <v>16320.153</v>
      </c>
      <c r="F3812" s="4">
        <f t="shared" si="59"/>
        <v>16320.153</v>
      </c>
      <c r="AC3812" t="str">
        <f>'ListaN69 09-02-2025'!AF3810</f>
        <v>Bajo</v>
      </c>
    </row>
    <row r="3813" spans="1:29" x14ac:dyDescent="0.2">
      <c r="C3813" s="45"/>
      <c r="E3813" s="4" t="str">
        <f>IFERROR(VLOOKUP(A3813,'ListaN69 09-02-2025'!$A$9:$E$9716,5,0)*IF($C$3="SI",((D7810/100)+1),1)*IF(AND($C$3="SI",$C$4="SI"),IF(D7810=21,0.92,IF(D7810=10.5,0.96,1)),1)*IF(ISNUMBER($C$5),1-$C$5,1),"-")</f>
        <v>-</v>
      </c>
      <c r="F3813" s="4" t="str">
        <f t="shared" si="59"/>
        <v>-</v>
      </c>
      <c r="AC3813" t="str">
        <f>'ListaN69 09-02-2025'!AF3811</f>
        <v>Blanco</v>
      </c>
    </row>
    <row r="3814" spans="1:29" x14ac:dyDescent="0.2">
      <c r="B3814" t="s">
        <v>6220</v>
      </c>
      <c r="C3814" s="45"/>
      <c r="E3814" s="4" t="str">
        <f>IFERROR(VLOOKUP(A3814,'ListaN69 09-02-2025'!$A$9:$E$9716,5,0)*IF($C$3="SI",((D7811/100)+1),1)*IF(AND($C$3="SI",$C$4="SI"),IF(D7811=21,0.92,IF(D7811=10.5,0.96,1)),1)*IF(ISNUMBER($C$5),1-$C$5,1),"-")</f>
        <v>-</v>
      </c>
      <c r="F3814" s="4" t="str">
        <f t="shared" si="59"/>
        <v>-</v>
      </c>
      <c r="AC3814" t="str">
        <f>'ListaN69 09-02-2025'!AF3812</f>
        <v>Titulo</v>
      </c>
    </row>
    <row r="3815" spans="1:29" x14ac:dyDescent="0.2">
      <c r="C3815" s="45"/>
      <c r="E3815" s="4" t="str">
        <f>IFERROR(VLOOKUP(A3815,'ListaN69 09-02-2025'!$A$9:$E$9716,5,0)*IF($C$3="SI",((D7812/100)+1),1)*IF(AND($C$3="SI",$C$4="SI"),IF(D7812=21,0.92,IF(D7812=10.5,0.96,1)),1)*IF(ISNUMBER($C$5),1-$C$5,1),"-")</f>
        <v>-</v>
      </c>
      <c r="F3815" s="4" t="str">
        <f t="shared" si="59"/>
        <v>-</v>
      </c>
      <c r="AC3815" t="str">
        <f>'ListaN69 09-02-2025'!AF3813</f>
        <v>Blanco</v>
      </c>
    </row>
    <row r="3816" spans="1:29" x14ac:dyDescent="0.2">
      <c r="A3816" s="1" t="s">
        <v>3175</v>
      </c>
      <c r="B3816" t="s">
        <v>3176</v>
      </c>
      <c r="C3816" s="45" t="s">
        <v>5030</v>
      </c>
      <c r="D3816">
        <v>21</v>
      </c>
      <c r="E3816" s="4">
        <f>IFERROR(VLOOKUP(A3816,'ListaN69 09-02-2025'!$A$9:$E$9716,5,0)*IF($C$3="SI",((D7813/100)+1),1)*IF(AND($C$3="SI",$C$4="SI"),IF(D7813=21,0.92,IF(D7813=10.5,0.96,1)),1)*IF(ISNUMBER($C$5),1-$C$5,1),"-")</f>
        <v>2864.3129999999996</v>
      </c>
      <c r="F3816" s="4">
        <f t="shared" si="59"/>
        <v>2864.3129999999996</v>
      </c>
      <c r="AC3816" t="str">
        <f>'ListaN69 09-02-2025'!AF3814</f>
        <v>Bajo</v>
      </c>
    </row>
    <row r="3817" spans="1:29" x14ac:dyDescent="0.2">
      <c r="A3817" s="1" t="s">
        <v>3177</v>
      </c>
      <c r="B3817" t="s">
        <v>3178</v>
      </c>
      <c r="C3817" s="45" t="s">
        <v>5005</v>
      </c>
      <c r="D3817">
        <v>21</v>
      </c>
      <c r="E3817" s="4">
        <f>IFERROR(VLOOKUP(A3817,'ListaN69 09-02-2025'!$A$9:$E$9716,5,0)*IF($C$3="SI",((D7814/100)+1),1)*IF(AND($C$3="SI",$C$4="SI"),IF(D7814=21,0.92,IF(D7814=10.5,0.96,1)),1)*IF(ISNUMBER($C$5),1-$C$5,1),"-")</f>
        <v>9075.2715000000007</v>
      </c>
      <c r="F3817" s="4">
        <f t="shared" si="59"/>
        <v>9075.2715000000007</v>
      </c>
      <c r="AC3817" t="str">
        <f>'ListaN69 09-02-2025'!AF3815</f>
        <v>Bajo</v>
      </c>
    </row>
    <row r="3818" spans="1:29" x14ac:dyDescent="0.2">
      <c r="A3818" s="1" t="s">
        <v>6221</v>
      </c>
      <c r="B3818" t="s">
        <v>6222</v>
      </c>
      <c r="C3818" s="45" t="s">
        <v>5030</v>
      </c>
      <c r="D3818">
        <v>21</v>
      </c>
      <c r="E3818" s="4">
        <f>IFERROR(VLOOKUP(A3818,'ListaN69 09-02-2025'!$A$9:$E$9716,5,0)*IF($C$3="SI",((D7815/100)+1),1)*IF(AND($C$3="SI",$C$4="SI"),IF(D7815=21,0.92,IF(D7815=10.5,0.96,1)),1)*IF(ISNUMBER($C$5),1-$C$5,1),"-")</f>
        <v>2195.1750000000002</v>
      </c>
      <c r="F3818" s="4">
        <f t="shared" si="59"/>
        <v>2195.1750000000002</v>
      </c>
      <c r="AC3818" t="str">
        <f>'ListaN69 09-02-2025'!AF3816</f>
        <v>Igual</v>
      </c>
    </row>
    <row r="3819" spans="1:29" x14ac:dyDescent="0.2">
      <c r="A3819" s="1" t="s">
        <v>6223</v>
      </c>
      <c r="B3819" t="s">
        <v>6224</v>
      </c>
      <c r="C3819" s="45" t="s">
        <v>4961</v>
      </c>
      <c r="D3819">
        <v>21</v>
      </c>
      <c r="E3819" s="4">
        <f>IFERROR(VLOOKUP(A3819,'ListaN69 09-02-2025'!$A$9:$E$9716,5,0)*IF($C$3="SI",((D7816/100)+1),1)*IF(AND($C$3="SI",$C$4="SI"),IF(D7816=21,0.92,IF(D7816=10.5,0.96,1)),1)*IF(ISNUMBER($C$5),1-$C$5,1),"-")</f>
        <v>6738.1049999999996</v>
      </c>
      <c r="F3819" s="4">
        <f t="shared" si="59"/>
        <v>6738.1049999999996</v>
      </c>
      <c r="AC3819" t="str">
        <f>'ListaN69 09-02-2025'!AF3817</f>
        <v>Igual</v>
      </c>
    </row>
    <row r="3820" spans="1:29" x14ac:dyDescent="0.2">
      <c r="A3820" s="1" t="s">
        <v>6225</v>
      </c>
      <c r="B3820" t="s">
        <v>6226</v>
      </c>
      <c r="C3820" s="45" t="s">
        <v>4961</v>
      </c>
      <c r="D3820">
        <v>21</v>
      </c>
      <c r="E3820" s="4">
        <f>IFERROR(VLOOKUP(A3820,'ListaN69 09-02-2025'!$A$9:$E$9716,5,0)*IF($C$3="SI",((D7817/100)+1),1)*IF(AND($C$3="SI",$C$4="SI"),IF(D7817=21,0.92,IF(D7817=10.5,0.96,1)),1)*IF(ISNUMBER($C$5),1-$C$5,1),"-")</f>
        <v>16549.045999999998</v>
      </c>
      <c r="F3820" s="4">
        <f t="shared" si="59"/>
        <v>16549.045999999998</v>
      </c>
      <c r="AC3820" t="str">
        <f>'ListaN69 09-02-2025'!AF3818</f>
        <v>Igual</v>
      </c>
    </row>
    <row r="3821" spans="1:29" x14ac:dyDescent="0.2">
      <c r="A3821" s="1" t="s">
        <v>6227</v>
      </c>
      <c r="B3821" t="s">
        <v>6228</v>
      </c>
      <c r="C3821" s="45" t="s">
        <v>4961</v>
      </c>
      <c r="D3821">
        <v>21</v>
      </c>
      <c r="E3821" s="4">
        <f>IFERROR(VLOOKUP(A3821,'ListaN69 09-02-2025'!$A$9:$E$9716,5,0)*IF($C$3="SI",((D7818/100)+1),1)*IF(AND($C$3="SI",$C$4="SI"),IF(D7818=21,0.92,IF(D7818=10.5,0.96,1)),1)*IF(ISNUMBER($C$5),1-$C$5,1),"-")</f>
        <v>28082.874</v>
      </c>
      <c r="F3821" s="4">
        <f t="shared" si="59"/>
        <v>28082.874</v>
      </c>
      <c r="AC3821" t="str">
        <f>'ListaN69 09-02-2025'!AF3819</f>
        <v>Igual</v>
      </c>
    </row>
    <row r="3822" spans="1:29" x14ac:dyDescent="0.2">
      <c r="C3822" s="45"/>
      <c r="E3822" s="4" t="str">
        <f>IFERROR(VLOOKUP(A3822,'ListaN69 09-02-2025'!$A$9:$E$9716,5,0)*IF($C$3="SI",((D7819/100)+1),1)*IF(AND($C$3="SI",$C$4="SI"),IF(D7819=21,0.92,IF(D7819=10.5,0.96,1)),1)*IF(ISNUMBER($C$5),1-$C$5,1),"-")</f>
        <v>-</v>
      </c>
      <c r="F3822" s="4" t="str">
        <f t="shared" si="59"/>
        <v>-</v>
      </c>
      <c r="AC3822" t="str">
        <f>'ListaN69 09-02-2025'!AF3820</f>
        <v>Blanco</v>
      </c>
    </row>
    <row r="3823" spans="1:29" x14ac:dyDescent="0.2">
      <c r="B3823" t="s">
        <v>6462</v>
      </c>
      <c r="C3823" s="45"/>
      <c r="E3823" s="4" t="str">
        <f>IFERROR(VLOOKUP(A3823,'ListaN69 09-02-2025'!$A$9:$E$9716,5,0)*IF($C$3="SI",((D7820/100)+1),1)*IF(AND($C$3="SI",$C$4="SI"),IF(D7820=21,0.92,IF(D7820=10.5,0.96,1)),1)*IF(ISNUMBER($C$5),1-$C$5,1),"-")</f>
        <v>-</v>
      </c>
      <c r="F3823" s="4" t="str">
        <f t="shared" si="59"/>
        <v>-</v>
      </c>
      <c r="AC3823" t="str">
        <f>'ListaN69 09-02-2025'!AF3821</f>
        <v>Titulo</v>
      </c>
    </row>
    <row r="3824" spans="1:29" x14ac:dyDescent="0.2">
      <c r="C3824" s="45"/>
      <c r="E3824" s="4" t="str">
        <f>IFERROR(VLOOKUP(A3824,'ListaN69 09-02-2025'!$A$9:$E$9716,5,0)*IF($C$3="SI",((D7821/100)+1),1)*IF(AND($C$3="SI",$C$4="SI"),IF(D7821=21,0.92,IF(D7821=10.5,0.96,1)),1)*IF(ISNUMBER($C$5),1-$C$5,1),"-")</f>
        <v>-</v>
      </c>
      <c r="F3824" s="4" t="str">
        <f t="shared" si="59"/>
        <v>-</v>
      </c>
      <c r="AC3824" t="str">
        <f>'ListaN69 09-02-2025'!AF3822</f>
        <v>Blanco</v>
      </c>
    </row>
    <row r="3825" spans="1:29" x14ac:dyDescent="0.2">
      <c r="A3825" s="1" t="s">
        <v>6463</v>
      </c>
      <c r="B3825" t="s">
        <v>6464</v>
      </c>
      <c r="C3825" s="45" t="s">
        <v>4979</v>
      </c>
      <c r="D3825">
        <v>21</v>
      </c>
      <c r="E3825" s="4">
        <f>IFERROR(VLOOKUP(A3825,'ListaN69 09-02-2025'!$A$9:$E$9716,5,0)*IF($C$3="SI",((D7822/100)+1),1)*IF(AND($C$3="SI",$C$4="SI"),IF(D7822=21,0.92,IF(D7822=10.5,0.96,1)),1)*IF(ISNUMBER($C$5),1-$C$5,1),"-")</f>
        <v>1857.2460000000001</v>
      </c>
      <c r="F3825" s="4">
        <f t="shared" si="59"/>
        <v>1857.2460000000001</v>
      </c>
      <c r="AC3825" t="str">
        <f>'ListaN69 09-02-2025'!AF3823</f>
        <v>Igual</v>
      </c>
    </row>
    <row r="3826" spans="1:29" x14ac:dyDescent="0.2">
      <c r="C3826" s="45"/>
      <c r="E3826" s="4" t="str">
        <f>IFERROR(VLOOKUP(A3826,'ListaN69 09-02-2025'!$A$9:$E$9716,5,0)*IF($C$3="SI",((D7823/100)+1),1)*IF(AND($C$3="SI",$C$4="SI"),IF(D7823=21,0.92,IF(D7823=10.5,0.96,1)),1)*IF(ISNUMBER($C$5),1-$C$5,1),"-")</f>
        <v>-</v>
      </c>
      <c r="F3826" s="4" t="str">
        <f t="shared" si="59"/>
        <v>-</v>
      </c>
      <c r="AC3826" t="str">
        <f>'ListaN69 09-02-2025'!AF3824</f>
        <v>Blanco</v>
      </c>
    </row>
    <row r="3827" spans="1:29" x14ac:dyDescent="0.2">
      <c r="B3827" t="s">
        <v>5496</v>
      </c>
      <c r="C3827" s="45"/>
      <c r="E3827" s="4" t="str">
        <f>IFERROR(VLOOKUP(A3827,'ListaN69 09-02-2025'!$A$9:$E$9716,5,0)*IF($C$3="SI",((D7824/100)+1),1)*IF(AND($C$3="SI",$C$4="SI"),IF(D7824=21,0.92,IF(D7824=10.5,0.96,1)),1)*IF(ISNUMBER($C$5),1-$C$5,1),"-")</f>
        <v>-</v>
      </c>
      <c r="F3827" s="4" t="str">
        <f t="shared" si="59"/>
        <v>-</v>
      </c>
      <c r="AC3827" t="str">
        <f>'ListaN69 09-02-2025'!AF3825</f>
        <v>Titulo</v>
      </c>
    </row>
    <row r="3828" spans="1:29" x14ac:dyDescent="0.2">
      <c r="C3828" s="45"/>
      <c r="E3828" s="4" t="str">
        <f>IFERROR(VLOOKUP(A3828,'ListaN69 09-02-2025'!$A$9:$E$9716,5,0)*IF($C$3="SI",((D7825/100)+1),1)*IF(AND($C$3="SI",$C$4="SI"),IF(D7825=21,0.92,IF(D7825=10.5,0.96,1)),1)*IF(ISNUMBER($C$5),1-$C$5,1),"-")</f>
        <v>-</v>
      </c>
      <c r="F3828" s="4" t="str">
        <f t="shared" si="59"/>
        <v>-</v>
      </c>
      <c r="AC3828" t="str">
        <f>'ListaN69 09-02-2025'!AF3826</f>
        <v>Blanco</v>
      </c>
    </row>
    <row r="3829" spans="1:29" x14ac:dyDescent="0.2">
      <c r="A3829" s="1" t="s">
        <v>5668</v>
      </c>
      <c r="B3829" t="s">
        <v>5567</v>
      </c>
      <c r="C3829" s="45" t="s">
        <v>4979</v>
      </c>
      <c r="D3829">
        <v>21</v>
      </c>
      <c r="E3829" s="4">
        <f>IFERROR(VLOOKUP(A3829,'ListaN69 09-02-2025'!$A$9:$E$9716,5,0)*IF($C$3="SI",((D7826/100)+1),1)*IF(AND($C$3="SI",$C$4="SI"),IF(D7826=21,0.92,IF(D7826=10.5,0.96,1)),1)*IF(ISNUMBER($C$5),1-$C$5,1),"-")</f>
        <v>1811.0909999999999</v>
      </c>
      <c r="F3829" s="4">
        <f t="shared" si="59"/>
        <v>1811.0909999999999</v>
      </c>
      <c r="AC3829" t="str">
        <f>'ListaN69 09-02-2025'!AF3827</f>
        <v>Igual</v>
      </c>
    </row>
    <row r="3830" spans="1:29" x14ac:dyDescent="0.2">
      <c r="A3830" s="1" t="s">
        <v>5664</v>
      </c>
      <c r="B3830" t="s">
        <v>5497</v>
      </c>
      <c r="C3830" s="45" t="s">
        <v>5030</v>
      </c>
      <c r="D3830">
        <v>21</v>
      </c>
      <c r="E3830" s="4">
        <f>IFERROR(VLOOKUP(A3830,'ListaN69 09-02-2025'!$A$9:$E$9716,5,0)*IF($C$3="SI",((D7827/100)+1),1)*IF(AND($C$3="SI",$C$4="SI"),IF(D7827=21,0.92,IF(D7827=10.5,0.96,1)),1)*IF(ISNUMBER($C$5),1-$C$5,1),"-")</f>
        <v>2600.3310000000001</v>
      </c>
      <c r="F3830" s="4">
        <f t="shared" si="59"/>
        <v>2600.3310000000001</v>
      </c>
      <c r="AC3830" t="str">
        <f>'ListaN69 09-02-2025'!AF3828</f>
        <v>Igual</v>
      </c>
    </row>
    <row r="3831" spans="1:29" x14ac:dyDescent="0.2">
      <c r="A3831" s="1" t="s">
        <v>5665</v>
      </c>
      <c r="B3831" t="s">
        <v>5500</v>
      </c>
      <c r="C3831" s="45" t="s">
        <v>4959</v>
      </c>
      <c r="D3831">
        <v>21</v>
      </c>
      <c r="E3831" s="4">
        <f>IFERROR(VLOOKUP(A3831,'ListaN69 09-02-2025'!$A$9:$E$9716,5,0)*IF($C$3="SI",((D7828/100)+1),1)*IF(AND($C$3="SI",$C$4="SI"),IF(D7828=21,0.92,IF(D7828=10.5,0.96,1)),1)*IF(ISNUMBER($C$5),1-$C$5,1),"-")</f>
        <v>8120.6379999999999</v>
      </c>
      <c r="F3831" s="4">
        <f t="shared" si="59"/>
        <v>8120.6379999999999</v>
      </c>
      <c r="AC3831" t="str">
        <f>'ListaN69 09-02-2025'!AF3829</f>
        <v>Igual</v>
      </c>
    </row>
    <row r="3832" spans="1:29" x14ac:dyDescent="0.2">
      <c r="A3832" s="1" t="s">
        <v>5666</v>
      </c>
      <c r="B3832" t="s">
        <v>5498</v>
      </c>
      <c r="C3832" s="45" t="s">
        <v>4959</v>
      </c>
      <c r="D3832">
        <v>21</v>
      </c>
      <c r="E3832" s="4">
        <f>IFERROR(VLOOKUP(A3832,'ListaN69 09-02-2025'!$A$9:$E$9716,5,0)*IF($C$3="SI",((D7829/100)+1),1)*IF(AND($C$3="SI",$C$4="SI"),IF(D7829=21,0.92,IF(D7829=10.5,0.96,1)),1)*IF(ISNUMBER($C$5),1-$C$5,1),"-")</f>
        <v>20109.493999999999</v>
      </c>
      <c r="F3832" s="4">
        <f t="shared" si="59"/>
        <v>20109.493999999999</v>
      </c>
      <c r="AC3832" t="str">
        <f>'ListaN69 09-02-2025'!AF3830</f>
        <v>Igual</v>
      </c>
    </row>
    <row r="3833" spans="1:29" x14ac:dyDescent="0.2">
      <c r="A3833" s="1" t="s">
        <v>5667</v>
      </c>
      <c r="B3833" t="s">
        <v>5499</v>
      </c>
      <c r="C3833" s="45" t="s">
        <v>4959</v>
      </c>
      <c r="D3833">
        <v>21</v>
      </c>
      <c r="E3833" s="4">
        <f>IFERROR(VLOOKUP(A3833,'ListaN69 09-02-2025'!$A$9:$E$9716,5,0)*IF($C$3="SI",((D7830/100)+1),1)*IF(AND($C$3="SI",$C$4="SI"),IF(D7830=21,0.92,IF(D7830=10.5,0.96,1)),1)*IF(ISNUMBER($C$5),1-$C$5,1),"-")</f>
        <v>24978.16</v>
      </c>
      <c r="F3833" s="4">
        <f t="shared" si="59"/>
        <v>24978.16</v>
      </c>
      <c r="AC3833" t="str">
        <f>'ListaN69 09-02-2025'!AF3831</f>
        <v>Igual</v>
      </c>
    </row>
    <row r="3834" spans="1:29" x14ac:dyDescent="0.2">
      <c r="C3834" s="45"/>
      <c r="E3834" s="4" t="str">
        <f>IFERROR(VLOOKUP(A3834,'ListaN69 09-02-2025'!$A$9:$E$9716,5,0)*IF($C$3="SI",((D7831/100)+1),1)*IF(AND($C$3="SI",$C$4="SI"),IF(D7831=21,0.92,IF(D7831=10.5,0.96,1)),1)*IF(ISNUMBER($C$5),1-$C$5,1),"-")</f>
        <v>-</v>
      </c>
      <c r="F3834" s="4" t="str">
        <f t="shared" si="59"/>
        <v>-</v>
      </c>
      <c r="AC3834" t="str">
        <f>'ListaN69 09-02-2025'!AF3832</f>
        <v>Blanco</v>
      </c>
    </row>
    <row r="3835" spans="1:29" x14ac:dyDescent="0.2">
      <c r="B3835" t="s">
        <v>6109</v>
      </c>
      <c r="C3835" s="45"/>
      <c r="E3835" s="4" t="str">
        <f>IFERROR(VLOOKUP(A3835,'ListaN69 09-02-2025'!$A$9:$E$9716,5,0)*IF($C$3="SI",((D7832/100)+1),1)*IF(AND($C$3="SI",$C$4="SI"),IF(D7832=21,0.92,IF(D7832=10.5,0.96,1)),1)*IF(ISNUMBER($C$5),1-$C$5,1),"-")</f>
        <v>-</v>
      </c>
      <c r="F3835" s="4" t="str">
        <f t="shared" si="59"/>
        <v>-</v>
      </c>
      <c r="AC3835" t="str">
        <f>'ListaN69 09-02-2025'!AF3833</f>
        <v>Titulo</v>
      </c>
    </row>
    <row r="3836" spans="1:29" x14ac:dyDescent="0.2">
      <c r="C3836" s="45"/>
      <c r="E3836" s="4" t="str">
        <f>IFERROR(VLOOKUP(A3836,'ListaN69 09-02-2025'!$A$9:$E$9716,5,0)*IF($C$3="SI",((D7833/100)+1),1)*IF(AND($C$3="SI",$C$4="SI"),IF(D7833=21,0.92,IF(D7833=10.5,0.96,1)),1)*IF(ISNUMBER($C$5),1-$C$5,1),"-")</f>
        <v>-</v>
      </c>
      <c r="F3836" s="4" t="str">
        <f t="shared" si="59"/>
        <v>-</v>
      </c>
      <c r="AC3836" t="str">
        <f>'ListaN69 09-02-2025'!AF3834</f>
        <v>Blanco</v>
      </c>
    </row>
    <row r="3837" spans="1:29" x14ac:dyDescent="0.2">
      <c r="A3837" s="1" t="s">
        <v>6110</v>
      </c>
      <c r="B3837" t="s">
        <v>6111</v>
      </c>
      <c r="C3837" s="45" t="s">
        <v>4993</v>
      </c>
      <c r="D3837">
        <v>21</v>
      </c>
      <c r="E3837" s="4">
        <f>IFERROR(VLOOKUP(A3837,'ListaN69 09-02-2025'!$A$9:$E$9716,5,0)*IF($C$3="SI",((D7834/100)+1),1)*IF(AND($C$3="SI",$C$4="SI"),IF(D7834=21,0.92,IF(D7834=10.5,0.96,1)),1)*IF(ISNUMBER($C$5),1-$C$5,1),"-")</f>
        <v>7273.3819999999996</v>
      </c>
      <c r="F3837" s="4">
        <f t="shared" si="59"/>
        <v>7273.3819999999996</v>
      </c>
      <c r="AC3837" t="str">
        <f>'ListaN69 09-02-2025'!AF3835</f>
        <v>Aumento</v>
      </c>
    </row>
    <row r="3838" spans="1:29" x14ac:dyDescent="0.2">
      <c r="A3838" s="1" t="s">
        <v>6112</v>
      </c>
      <c r="B3838" t="s">
        <v>6113</v>
      </c>
      <c r="C3838" s="45" t="s">
        <v>4965</v>
      </c>
      <c r="D3838">
        <v>21</v>
      </c>
      <c r="E3838" s="4">
        <f>IFERROR(VLOOKUP(A3838,'ListaN69 09-02-2025'!$A$9:$E$9716,5,0)*IF($C$3="SI",((D7835/100)+1),1)*IF(AND($C$3="SI",$C$4="SI"),IF(D7835=21,0.92,IF(D7835=10.5,0.96,1)),1)*IF(ISNUMBER($C$5),1-$C$5,1),"-")</f>
        <v>6679.6210000000001</v>
      </c>
      <c r="F3838" s="4">
        <f t="shared" si="59"/>
        <v>6679.6210000000001</v>
      </c>
      <c r="AC3838" t="str">
        <f>'ListaN69 09-02-2025'!AF3836</f>
        <v>Aumento</v>
      </c>
    </row>
    <row r="3839" spans="1:29" x14ac:dyDescent="0.2">
      <c r="A3839" s="1" t="s">
        <v>6114</v>
      </c>
      <c r="B3839" t="s">
        <v>6115</v>
      </c>
      <c r="C3839" s="45" t="s">
        <v>4953</v>
      </c>
      <c r="D3839">
        <v>21</v>
      </c>
      <c r="E3839" s="4">
        <f>IFERROR(VLOOKUP(A3839,'ListaN69 09-02-2025'!$A$9:$E$9716,5,0)*IF($C$3="SI",((D7836/100)+1),1)*IF(AND($C$3="SI",$C$4="SI"),IF(D7836=21,0.92,IF(D7836=10.5,0.96,1)),1)*IF(ISNUMBER($C$5),1-$C$5,1),"-")</f>
        <v>6130.2330000000002</v>
      </c>
      <c r="F3839" s="4">
        <f t="shared" si="59"/>
        <v>6130.2330000000002</v>
      </c>
      <c r="AC3839" t="str">
        <f>'ListaN69 09-02-2025'!AF3837</f>
        <v>Aumento</v>
      </c>
    </row>
    <row r="3840" spans="1:29" x14ac:dyDescent="0.2">
      <c r="A3840" s="1" t="s">
        <v>6152</v>
      </c>
      <c r="B3840" t="s">
        <v>6153</v>
      </c>
      <c r="C3840" s="45" t="s">
        <v>4965</v>
      </c>
      <c r="D3840">
        <v>21</v>
      </c>
      <c r="E3840" s="4">
        <f>IFERROR(VLOOKUP(A3840,'ListaN69 09-02-2025'!$A$9:$E$9716,5,0)*IF($C$3="SI",((D7837/100)+1),1)*IF(AND($C$3="SI",$C$4="SI"),IF(D7837=21,0.92,IF(D7837=10.5,0.96,1)),1)*IF(ISNUMBER($C$5),1-$C$5,1),"-")</f>
        <v>2703.1970000000001</v>
      </c>
      <c r="F3840" s="4">
        <f t="shared" si="59"/>
        <v>2703.1970000000001</v>
      </c>
      <c r="AC3840" t="str">
        <f>'ListaN69 09-02-2025'!AF3838</f>
        <v>Aumento</v>
      </c>
    </row>
    <row r="3841" spans="1:29" x14ac:dyDescent="0.2">
      <c r="A3841" s="1" t="s">
        <v>6116</v>
      </c>
      <c r="B3841" t="s">
        <v>6117</v>
      </c>
      <c r="C3841" s="45" t="s">
        <v>4978</v>
      </c>
      <c r="D3841">
        <v>21</v>
      </c>
      <c r="E3841" s="4">
        <f>IFERROR(VLOOKUP(A3841,'ListaN69 09-02-2025'!$A$9:$E$9716,5,0)*IF($C$3="SI",((D7838/100)+1),1)*IF(AND($C$3="SI",$C$4="SI"),IF(D7838=21,0.92,IF(D7838=10.5,0.96,1)),1)*IF(ISNUMBER($C$5),1-$C$5,1),"-")</f>
        <v>2486.1460000000002</v>
      </c>
      <c r="F3841" s="4">
        <f t="shared" si="59"/>
        <v>2486.1460000000002</v>
      </c>
      <c r="AC3841" t="str">
        <f>'ListaN69 09-02-2025'!AF3839</f>
        <v>Aumento</v>
      </c>
    </row>
    <row r="3842" spans="1:29" x14ac:dyDescent="0.2">
      <c r="A3842" s="1" t="s">
        <v>6154</v>
      </c>
      <c r="B3842" t="s">
        <v>6155</v>
      </c>
      <c r="C3842" s="45" t="s">
        <v>4949</v>
      </c>
      <c r="D3842">
        <v>21</v>
      </c>
      <c r="E3842" s="4">
        <f>IFERROR(VLOOKUP(A3842,'ListaN69 09-02-2025'!$A$9:$E$9716,5,0)*IF($C$3="SI",((D7839/100)+1),1)*IF(AND($C$3="SI",$C$4="SI"),IF(D7839=21,0.92,IF(D7839=10.5,0.96,1)),1)*IF(ISNUMBER($C$5),1-$C$5,1),"-")</f>
        <v>2548.31</v>
      </c>
      <c r="F3842" s="4">
        <f t="shared" si="59"/>
        <v>2548.31</v>
      </c>
      <c r="AC3842" t="str">
        <f>'ListaN69 09-02-2025'!AF3840</f>
        <v>Aumento</v>
      </c>
    </row>
    <row r="3843" spans="1:29" x14ac:dyDescent="0.2">
      <c r="A3843" s="1" t="s">
        <v>6118</v>
      </c>
      <c r="B3843" t="s">
        <v>6119</v>
      </c>
      <c r="C3843" s="45" t="s">
        <v>4978</v>
      </c>
      <c r="D3843">
        <v>21</v>
      </c>
      <c r="E3843" s="4">
        <f>IFERROR(VLOOKUP(A3843,'ListaN69 09-02-2025'!$A$9:$E$9716,5,0)*IF($C$3="SI",((D7840/100)+1),1)*IF(AND($C$3="SI",$C$4="SI"),IF(D7840=21,0.92,IF(D7840=10.5,0.96,1)),1)*IF(ISNUMBER($C$5),1-$C$5,1),"-")</f>
        <v>2351.1320000000001</v>
      </c>
      <c r="F3843" s="4">
        <f t="shared" si="59"/>
        <v>2351.1320000000001</v>
      </c>
      <c r="AC3843" t="str">
        <f>'ListaN69 09-02-2025'!AF3841</f>
        <v>Aumento</v>
      </c>
    </row>
    <row r="3844" spans="1:29" x14ac:dyDescent="0.2">
      <c r="A3844" s="1" t="s">
        <v>6120</v>
      </c>
      <c r="B3844" t="s">
        <v>6121</v>
      </c>
      <c r="C3844" s="45" t="s">
        <v>4950</v>
      </c>
      <c r="D3844">
        <v>21</v>
      </c>
      <c r="E3844" s="4">
        <f>IFERROR(VLOOKUP(A3844,'ListaN69 09-02-2025'!$A$9:$E$9716,5,0)*IF($C$3="SI",((D7841/100)+1),1)*IF(AND($C$3="SI",$C$4="SI"),IF(D7841=21,0.92,IF(D7841=10.5,0.96,1)),1)*IF(ISNUMBER($C$5),1-$C$5,1),"-")</f>
        <v>1853.472</v>
      </c>
      <c r="F3844" s="4">
        <f t="shared" si="59"/>
        <v>1853.472</v>
      </c>
      <c r="AC3844" t="str">
        <f>'ListaN69 09-02-2025'!AF3842</f>
        <v>Aumento</v>
      </c>
    </row>
    <row r="3845" spans="1:29" x14ac:dyDescent="0.2">
      <c r="A3845" s="1" t="s">
        <v>6122</v>
      </c>
      <c r="B3845" t="s">
        <v>6156</v>
      </c>
      <c r="C3845" s="45" t="s">
        <v>4978</v>
      </c>
      <c r="D3845">
        <v>21</v>
      </c>
      <c r="E3845" s="4">
        <f>IFERROR(VLOOKUP(A3845,'ListaN69 09-02-2025'!$A$9:$E$9716,5,0)*IF($C$3="SI",((D7842/100)+1),1)*IF(AND($C$3="SI",$C$4="SI"),IF(D7842=21,0.92,IF(D7842=10.5,0.96,1)),1)*IF(ISNUMBER($C$5),1-$C$5,1),"-")</f>
        <v>2455.7559999999999</v>
      </c>
      <c r="F3845" s="4">
        <f t="shared" si="59"/>
        <v>2455.7559999999999</v>
      </c>
      <c r="AC3845" t="str">
        <f>'ListaN69 09-02-2025'!AF3843</f>
        <v>Aumento</v>
      </c>
    </row>
    <row r="3846" spans="1:29" x14ac:dyDescent="0.2">
      <c r="A3846" s="1" t="s">
        <v>6157</v>
      </c>
      <c r="B3846" t="s">
        <v>6158</v>
      </c>
      <c r="C3846" s="45" t="s">
        <v>4949</v>
      </c>
      <c r="D3846">
        <v>21</v>
      </c>
      <c r="E3846" s="4">
        <f>IFERROR(VLOOKUP(A3846,'ListaN69 09-02-2025'!$A$9:$E$9716,5,0)*IF($C$3="SI",((D7843/100)+1),1)*IF(AND($C$3="SI",$C$4="SI"),IF(D7843=21,0.92,IF(D7843=10.5,0.96,1)),1)*IF(ISNUMBER($C$5),1-$C$5,1),"-")</f>
        <v>2669.4540000000002</v>
      </c>
      <c r="F3846" s="4">
        <f t="shared" si="59"/>
        <v>2669.4540000000002</v>
      </c>
      <c r="AC3846" t="str">
        <f>'ListaN69 09-02-2025'!AF3844</f>
        <v>Aumento</v>
      </c>
    </row>
    <row r="3847" spans="1:29" x14ac:dyDescent="0.2">
      <c r="A3847" s="1" t="s">
        <v>6123</v>
      </c>
      <c r="B3847" t="s">
        <v>6124</v>
      </c>
      <c r="C3847" s="45" t="s">
        <v>4953</v>
      </c>
      <c r="D3847">
        <v>21</v>
      </c>
      <c r="E3847" s="4">
        <f>IFERROR(VLOOKUP(A3847,'ListaN69 09-02-2025'!$A$9:$E$9716,5,0)*IF($C$3="SI",((D7844/100)+1),1)*IF(AND($C$3="SI",$C$4="SI"),IF(D7844=21,0.92,IF(D7844=10.5,0.96,1)),1)*IF(ISNUMBER($C$5),1-$C$5,1),"-")</f>
        <v>3633.8470000000002</v>
      </c>
      <c r="F3847" s="4">
        <f t="shared" si="59"/>
        <v>3633.8470000000002</v>
      </c>
      <c r="AC3847" t="str">
        <f>'ListaN69 09-02-2025'!AF3845</f>
        <v>Aumento</v>
      </c>
    </row>
    <row r="3848" spans="1:29" x14ac:dyDescent="0.2">
      <c r="A3848" s="1" t="s">
        <v>6125</v>
      </c>
      <c r="B3848" t="s">
        <v>6126</v>
      </c>
      <c r="C3848" s="45" t="s">
        <v>4949</v>
      </c>
      <c r="D3848">
        <v>21</v>
      </c>
      <c r="E3848" s="4">
        <f>IFERROR(VLOOKUP(A3848,'ListaN69 09-02-2025'!$A$9:$E$9716,5,0)*IF($C$3="SI",((D7845/100)+1),1)*IF(AND($C$3="SI",$C$4="SI"),IF(D7845=21,0.92,IF(D7845=10.5,0.96,1)),1)*IF(ISNUMBER($C$5),1-$C$5,1),"-")</f>
        <v>3297.431</v>
      </c>
      <c r="F3848" s="4">
        <f t="shared" si="59"/>
        <v>3297.431</v>
      </c>
      <c r="AC3848" t="str">
        <f>'ListaN69 09-02-2025'!AF3846</f>
        <v>Aumento</v>
      </c>
    </row>
    <row r="3849" spans="1:29" x14ac:dyDescent="0.2">
      <c r="A3849" s="1" t="s">
        <v>6159</v>
      </c>
      <c r="B3849" t="s">
        <v>6160</v>
      </c>
      <c r="C3849" s="45" t="s">
        <v>4952</v>
      </c>
      <c r="D3849">
        <v>21</v>
      </c>
      <c r="E3849" s="4">
        <f>IFERROR(VLOOKUP(A3849,'ListaN69 09-02-2025'!$A$9:$E$9716,5,0)*IF($C$3="SI",((D7846/100)+1),1)*IF(AND($C$3="SI",$C$4="SI"),IF(D7846=21,0.92,IF(D7846=10.5,0.96,1)),1)*IF(ISNUMBER($C$5),1-$C$5,1),"-")</f>
        <v>717.75199999999995</v>
      </c>
      <c r="F3849" s="4">
        <f t="shared" si="59"/>
        <v>717.75199999999995</v>
      </c>
      <c r="AC3849" t="str">
        <f>'ListaN69 09-02-2025'!AF3847</f>
        <v>Aumento</v>
      </c>
    </row>
    <row r="3850" spans="1:29" x14ac:dyDescent="0.2">
      <c r="A3850" s="1" t="s">
        <v>6161</v>
      </c>
      <c r="B3850" t="s">
        <v>6162</v>
      </c>
      <c r="C3850" s="45" t="s">
        <v>4951</v>
      </c>
      <c r="D3850">
        <v>21</v>
      </c>
      <c r="E3850" s="4">
        <f>IFERROR(VLOOKUP(A3850,'ListaN69 09-02-2025'!$A$9:$E$9716,5,0)*IF($C$3="SI",((D7847/100)+1),1)*IF(AND($C$3="SI",$C$4="SI"),IF(D7847=21,0.92,IF(D7847=10.5,0.96,1)),1)*IF(ISNUMBER($C$5),1-$C$5,1),"-")</f>
        <v>673.58199999999999</v>
      </c>
      <c r="F3850" s="4">
        <f t="shared" si="59"/>
        <v>673.58199999999999</v>
      </c>
      <c r="AC3850" t="str">
        <f>'ListaN69 09-02-2025'!AF3848</f>
        <v>Aumento</v>
      </c>
    </row>
    <row r="3851" spans="1:29" x14ac:dyDescent="0.2">
      <c r="C3851" s="45"/>
      <c r="E3851" s="4" t="str">
        <f>IFERROR(VLOOKUP(A3851,'ListaN69 09-02-2025'!$A$9:$E$9716,5,0)*IF($C$3="SI",((D7848/100)+1),1)*IF(AND($C$3="SI",$C$4="SI"),IF(D7848=21,0.92,IF(D7848=10.5,0.96,1)),1)*IF(ISNUMBER($C$5),1-$C$5,1),"-")</f>
        <v>-</v>
      </c>
      <c r="F3851" s="4" t="str">
        <f t="shared" si="59"/>
        <v>-</v>
      </c>
      <c r="AC3851" t="str">
        <f>'ListaN69 09-02-2025'!AF3849</f>
        <v>Blanco</v>
      </c>
    </row>
    <row r="3852" spans="1:29" x14ac:dyDescent="0.2">
      <c r="B3852" t="s">
        <v>6127</v>
      </c>
      <c r="C3852" s="45"/>
      <c r="E3852" s="4" t="str">
        <f>IFERROR(VLOOKUP(A3852,'ListaN69 09-02-2025'!$A$9:$E$9716,5,0)*IF($C$3="SI",((D7849/100)+1),1)*IF(AND($C$3="SI",$C$4="SI"),IF(D7849=21,0.92,IF(D7849=10.5,0.96,1)),1)*IF(ISNUMBER($C$5),1-$C$5,1),"-")</f>
        <v>-</v>
      </c>
      <c r="F3852" s="4" t="str">
        <f t="shared" si="59"/>
        <v>-</v>
      </c>
      <c r="AC3852" t="str">
        <f>'ListaN69 09-02-2025'!AF3850</f>
        <v>Titulo</v>
      </c>
    </row>
    <row r="3853" spans="1:29" x14ac:dyDescent="0.2">
      <c r="C3853" s="45"/>
      <c r="E3853" s="4" t="str">
        <f>IFERROR(VLOOKUP(A3853,'ListaN69 09-02-2025'!$A$9:$E$9716,5,0)*IF($C$3="SI",((D7850/100)+1),1)*IF(AND($C$3="SI",$C$4="SI"),IF(D7850=21,0.92,IF(D7850=10.5,0.96,1)),1)*IF(ISNUMBER($C$5),1-$C$5,1),"-")</f>
        <v>-</v>
      </c>
      <c r="F3853" s="4" t="str">
        <f t="shared" si="59"/>
        <v>-</v>
      </c>
      <c r="AC3853" t="str">
        <f>'ListaN69 09-02-2025'!AF3851</f>
        <v>Blanco</v>
      </c>
    </row>
    <row r="3854" spans="1:29" x14ac:dyDescent="0.2">
      <c r="A3854" s="1" t="s">
        <v>6128</v>
      </c>
      <c r="B3854" t="s">
        <v>6129</v>
      </c>
      <c r="C3854" s="45" t="s">
        <v>4955</v>
      </c>
      <c r="D3854">
        <v>21</v>
      </c>
      <c r="E3854" s="4">
        <f>IFERROR(VLOOKUP(A3854,'ListaN69 09-02-2025'!$A$9:$E$9716,5,0)*IF($C$3="SI",((D7851/100)+1),1)*IF(AND($C$3="SI",$C$4="SI"),IF(D7851=21,0.92,IF(D7851=10.5,0.96,1)),1)*IF(ISNUMBER($C$5),1-$C$5,1),"-")</f>
        <v>1909.4739999999999</v>
      </c>
      <c r="F3854" s="4">
        <f t="shared" ref="F3854:F3917" si="60">IFERROR(E3854*IF(ISNUMBER($C$6),1+$C$6,1),"-")</f>
        <v>1909.4739999999999</v>
      </c>
      <c r="AC3854" t="str">
        <f>'ListaN69 09-02-2025'!AF3852</f>
        <v>Aumento</v>
      </c>
    </row>
    <row r="3855" spans="1:29" x14ac:dyDescent="0.2">
      <c r="A3855" s="1" t="s">
        <v>6130</v>
      </c>
      <c r="B3855" t="s">
        <v>6131</v>
      </c>
      <c r="C3855" s="45" t="s">
        <v>4995</v>
      </c>
      <c r="D3855">
        <v>21</v>
      </c>
      <c r="E3855" s="4">
        <f>IFERROR(VLOOKUP(A3855,'ListaN69 09-02-2025'!$A$9:$E$9716,5,0)*IF($C$3="SI",((D7852/100)+1),1)*IF(AND($C$3="SI",$C$4="SI"),IF(D7852=21,0.92,IF(D7852=10.5,0.96,1)),1)*IF(ISNUMBER($C$5),1-$C$5,1),"-")</f>
        <v>2228.0830000000001</v>
      </c>
      <c r="F3855" s="4">
        <f t="shared" si="60"/>
        <v>2228.0830000000001</v>
      </c>
      <c r="AC3855" t="str">
        <f>'ListaN69 09-02-2025'!AF3853</f>
        <v>Aumento</v>
      </c>
    </row>
    <row r="3856" spans="1:29" x14ac:dyDescent="0.2">
      <c r="A3856" s="1" t="s">
        <v>6132</v>
      </c>
      <c r="B3856" t="s">
        <v>6133</v>
      </c>
      <c r="C3856" s="45" t="s">
        <v>4995</v>
      </c>
      <c r="D3856">
        <v>21</v>
      </c>
      <c r="E3856" s="4">
        <f>IFERROR(VLOOKUP(A3856,'ListaN69 09-02-2025'!$A$9:$E$9716,5,0)*IF($C$3="SI",((D7853/100)+1),1)*IF(AND($C$3="SI",$C$4="SI"),IF(D7853=21,0.92,IF(D7853=10.5,0.96,1)),1)*IF(ISNUMBER($C$5),1-$C$5,1),"-")</f>
        <v>2721.52</v>
      </c>
      <c r="F3856" s="4">
        <f t="shared" si="60"/>
        <v>2721.52</v>
      </c>
      <c r="AC3856" t="str">
        <f>'ListaN69 09-02-2025'!AF3854</f>
        <v>Aumento</v>
      </c>
    </row>
    <row r="3857" spans="1:29" x14ac:dyDescent="0.2">
      <c r="A3857" s="1" t="s">
        <v>6134</v>
      </c>
      <c r="B3857" t="s">
        <v>6135</v>
      </c>
      <c r="C3857" s="45" t="s">
        <v>4952</v>
      </c>
      <c r="D3857">
        <v>21</v>
      </c>
      <c r="E3857" s="4">
        <f>IFERROR(VLOOKUP(A3857,'ListaN69 09-02-2025'!$A$9:$E$9716,5,0)*IF($C$3="SI",((D7854/100)+1),1)*IF(AND($C$3="SI",$C$4="SI"),IF(D7854=21,0.92,IF(D7854=10.5,0.96,1)),1)*IF(ISNUMBER($C$5),1-$C$5,1),"-")</f>
        <v>518.24199999999996</v>
      </c>
      <c r="F3857" s="4">
        <f t="shared" si="60"/>
        <v>518.24199999999996</v>
      </c>
      <c r="AC3857" t="str">
        <f>'ListaN69 09-02-2025'!AF3855</f>
        <v>Aumento</v>
      </c>
    </row>
    <row r="3858" spans="1:29" x14ac:dyDescent="0.2">
      <c r="A3858" s="1" t="s">
        <v>6136</v>
      </c>
      <c r="B3858" t="s">
        <v>6137</v>
      </c>
      <c r="C3858" s="45" t="s">
        <v>4956</v>
      </c>
      <c r="D3858">
        <v>21</v>
      </c>
      <c r="E3858" s="4">
        <f>IFERROR(VLOOKUP(A3858,'ListaN69 09-02-2025'!$A$9:$E$9716,5,0)*IF($C$3="SI",((D7855/100)+1),1)*IF(AND($C$3="SI",$C$4="SI"),IF(D7855=21,0.92,IF(D7855=10.5,0.96,1)),1)*IF(ISNUMBER($C$5),1-$C$5,1),"-")</f>
        <v>607.60199999999998</v>
      </c>
      <c r="F3858" s="4">
        <f t="shared" si="60"/>
        <v>607.60199999999998</v>
      </c>
      <c r="AC3858" t="str">
        <f>'ListaN69 09-02-2025'!AF3856</f>
        <v>Aumento</v>
      </c>
    </row>
    <row r="3859" spans="1:29" x14ac:dyDescent="0.2">
      <c r="A3859" s="1" t="s">
        <v>6138</v>
      </c>
      <c r="B3859" t="s">
        <v>6139</v>
      </c>
      <c r="C3859" s="45" t="s">
        <v>4956</v>
      </c>
      <c r="D3859">
        <v>21</v>
      </c>
      <c r="E3859" s="4">
        <f>IFERROR(VLOOKUP(A3859,'ListaN69 09-02-2025'!$A$9:$E$9716,5,0)*IF($C$3="SI",((D7856/100)+1),1)*IF(AND($C$3="SI",$C$4="SI"),IF(D7856=21,0.92,IF(D7856=10.5,0.96,1)),1)*IF(ISNUMBER($C$5),1-$C$5,1),"-")</f>
        <v>676.39099999999996</v>
      </c>
      <c r="F3859" s="4">
        <f t="shared" si="60"/>
        <v>676.39099999999996</v>
      </c>
      <c r="AC3859" t="str">
        <f>'ListaN69 09-02-2025'!AF3857</f>
        <v>Aumento</v>
      </c>
    </row>
    <row r="3860" spans="1:29" x14ac:dyDescent="0.2">
      <c r="A3860" s="1" t="s">
        <v>6163</v>
      </c>
      <c r="B3860" t="s">
        <v>6164</v>
      </c>
      <c r="C3860" s="45" t="s">
        <v>4952</v>
      </c>
      <c r="D3860">
        <v>21</v>
      </c>
      <c r="E3860" s="4">
        <f>IFERROR(VLOOKUP(A3860,'ListaN69 09-02-2025'!$A$9:$E$9716,5,0)*IF($C$3="SI",((D7857/100)+1),1)*IF(AND($C$3="SI",$C$4="SI"),IF(D7857=21,0.92,IF(D7857=10.5,0.96,1)),1)*IF(ISNUMBER($C$5),1-$C$5,1),"-")</f>
        <v>584.99</v>
      </c>
      <c r="F3860" s="4">
        <f t="shared" si="60"/>
        <v>584.99</v>
      </c>
      <c r="AC3860" t="str">
        <f>'ListaN69 09-02-2025'!AF3858</f>
        <v>Aumento</v>
      </c>
    </row>
    <row r="3861" spans="1:29" x14ac:dyDescent="0.2">
      <c r="A3861" s="1" t="s">
        <v>6165</v>
      </c>
      <c r="B3861" t="s">
        <v>6166</v>
      </c>
      <c r="C3861" s="45" t="s">
        <v>4956</v>
      </c>
      <c r="D3861">
        <v>21</v>
      </c>
      <c r="E3861" s="4">
        <f>IFERROR(VLOOKUP(A3861,'ListaN69 09-02-2025'!$A$9:$E$9716,5,0)*IF($C$3="SI",((D7858/100)+1),1)*IF(AND($C$3="SI",$C$4="SI"),IF(D7858=21,0.92,IF(D7858=10.5,0.96,1)),1)*IF(ISNUMBER($C$5),1-$C$5,1),"-")</f>
        <v>708.72900000000004</v>
      </c>
      <c r="F3861" s="4">
        <f t="shared" si="60"/>
        <v>708.72900000000004</v>
      </c>
      <c r="AC3861" t="str">
        <f>'ListaN69 09-02-2025'!AF3859</f>
        <v>Aumento</v>
      </c>
    </row>
    <row r="3862" spans="1:29" x14ac:dyDescent="0.2">
      <c r="A3862" s="1" t="s">
        <v>6167</v>
      </c>
      <c r="B3862" t="s">
        <v>6168</v>
      </c>
      <c r="C3862" s="45" t="s">
        <v>4956</v>
      </c>
      <c r="D3862">
        <v>21</v>
      </c>
      <c r="E3862" s="4">
        <f>IFERROR(VLOOKUP(A3862,'ListaN69 09-02-2025'!$A$9:$E$9716,5,0)*IF($C$3="SI",((D7859/100)+1),1)*IF(AND($C$3="SI",$C$4="SI"),IF(D7859=21,0.92,IF(D7859=10.5,0.96,1)),1)*IF(ISNUMBER($C$5),1-$C$5,1),"-")</f>
        <v>812.91200000000003</v>
      </c>
      <c r="F3862" s="4">
        <f t="shared" si="60"/>
        <v>812.91200000000003</v>
      </c>
      <c r="AC3862" t="str">
        <f>'ListaN69 09-02-2025'!AF3860</f>
        <v>Aumento</v>
      </c>
    </row>
    <row r="3863" spans="1:29" x14ac:dyDescent="0.2">
      <c r="A3863" s="1" t="s">
        <v>6140</v>
      </c>
      <c r="B3863" t="s">
        <v>6141</v>
      </c>
      <c r="C3863" s="45" t="s">
        <v>4952</v>
      </c>
      <c r="D3863">
        <v>21</v>
      </c>
      <c r="E3863" s="4">
        <f>IFERROR(VLOOKUP(A3863,'ListaN69 09-02-2025'!$A$9:$E$9716,5,0)*IF($C$3="SI",((D7860/100)+1),1)*IF(AND($C$3="SI",$C$4="SI"),IF(D7860=21,0.92,IF(D7860=10.5,0.96,1)),1)*IF(ISNUMBER($C$5),1-$C$5,1),"-")</f>
        <v>656.44799999999998</v>
      </c>
      <c r="F3863" s="4">
        <f t="shared" si="60"/>
        <v>656.44799999999998</v>
      </c>
      <c r="AC3863" t="str">
        <f>'ListaN69 09-02-2025'!AF3861</f>
        <v>Aumento</v>
      </c>
    </row>
    <row r="3864" spans="1:29" x14ac:dyDescent="0.2">
      <c r="A3864" s="1" t="s">
        <v>6169</v>
      </c>
      <c r="B3864" t="s">
        <v>6170</v>
      </c>
      <c r="C3864" s="45" t="s">
        <v>4952</v>
      </c>
      <c r="D3864">
        <v>21</v>
      </c>
      <c r="E3864" s="4">
        <f>IFERROR(VLOOKUP(A3864,'ListaN69 09-02-2025'!$A$9:$E$9716,5,0)*IF($C$3="SI",((D7861/100)+1),1)*IF(AND($C$3="SI",$C$4="SI"),IF(D7861=21,0.92,IF(D7861=10.5,0.96,1)),1)*IF(ISNUMBER($C$5),1-$C$5,1),"-")</f>
        <v>751.27599999999995</v>
      </c>
      <c r="F3864" s="4">
        <f t="shared" si="60"/>
        <v>751.27599999999995</v>
      </c>
      <c r="AC3864" t="str">
        <f>'ListaN69 09-02-2025'!AF3862</f>
        <v>Aumento</v>
      </c>
    </row>
    <row r="3865" spans="1:29" x14ac:dyDescent="0.2">
      <c r="A3865" s="1" t="s">
        <v>6171</v>
      </c>
      <c r="B3865" t="s">
        <v>6172</v>
      </c>
      <c r="C3865" s="45" t="s">
        <v>4956</v>
      </c>
      <c r="D3865">
        <v>21</v>
      </c>
      <c r="E3865" s="4">
        <f>IFERROR(VLOOKUP(A3865,'ListaN69 09-02-2025'!$A$9:$E$9716,5,0)*IF($C$3="SI",((D7862/100)+1),1)*IF(AND($C$3="SI",$C$4="SI"),IF(D7862=21,0.92,IF(D7862=10.5,0.96,1)),1)*IF(ISNUMBER($C$5),1-$C$5,1),"-")</f>
        <v>803.45899999999995</v>
      </c>
      <c r="F3865" s="4">
        <f t="shared" si="60"/>
        <v>803.45899999999995</v>
      </c>
      <c r="AC3865" t="str">
        <f>'ListaN69 09-02-2025'!AF3863</f>
        <v>Aumento</v>
      </c>
    </row>
    <row r="3866" spans="1:29" x14ac:dyDescent="0.2">
      <c r="A3866" s="1" t="s">
        <v>6173</v>
      </c>
      <c r="B3866" t="s">
        <v>6174</v>
      </c>
      <c r="C3866" s="45" t="s">
        <v>4952</v>
      </c>
      <c r="D3866">
        <v>21</v>
      </c>
      <c r="E3866" s="4">
        <f>IFERROR(VLOOKUP(A3866,'ListaN69 09-02-2025'!$A$9:$E$9716,5,0)*IF($C$3="SI",((D7863/100)+1),1)*IF(AND($C$3="SI",$C$4="SI"),IF(D7863=21,0.92,IF(D7863=10.5,0.96,1)),1)*IF(ISNUMBER($C$5),1-$C$5,1),"-")</f>
        <v>583.029</v>
      </c>
      <c r="F3866" s="4">
        <f t="shared" si="60"/>
        <v>583.029</v>
      </c>
      <c r="AC3866" t="str">
        <f>'ListaN69 09-02-2025'!AF3864</f>
        <v>Aumento</v>
      </c>
    </row>
    <row r="3867" spans="1:29" x14ac:dyDescent="0.2">
      <c r="A3867" s="1" t="s">
        <v>6175</v>
      </c>
      <c r="B3867" t="s">
        <v>6176</v>
      </c>
      <c r="C3867" s="45" t="s">
        <v>4956</v>
      </c>
      <c r="D3867">
        <v>21</v>
      </c>
      <c r="E3867" s="4">
        <f>IFERROR(VLOOKUP(A3867,'ListaN69 09-02-2025'!$A$9:$E$9716,5,0)*IF($C$3="SI",((D7864/100)+1),1)*IF(AND($C$3="SI",$C$4="SI"),IF(D7864=21,0.92,IF(D7864=10.5,0.96,1)),1)*IF(ISNUMBER($C$5),1-$C$5,1),"-")</f>
        <v>671.56299999999999</v>
      </c>
      <c r="F3867" s="4">
        <f t="shared" si="60"/>
        <v>671.56299999999999</v>
      </c>
      <c r="AC3867" t="str">
        <f>'ListaN69 09-02-2025'!AF3865</f>
        <v>Aumento</v>
      </c>
    </row>
    <row r="3868" spans="1:29" x14ac:dyDescent="0.2">
      <c r="A3868" s="1" t="s">
        <v>6177</v>
      </c>
      <c r="B3868" t="s">
        <v>6178</v>
      </c>
      <c r="C3868" s="45" t="s">
        <v>4951</v>
      </c>
      <c r="D3868">
        <v>21</v>
      </c>
      <c r="E3868" s="4">
        <f>IFERROR(VLOOKUP(A3868,'ListaN69 09-02-2025'!$A$9:$E$9716,5,0)*IF($C$3="SI",((D7865/100)+1),1)*IF(AND($C$3="SI",$C$4="SI"),IF(D7865=21,0.92,IF(D7865=10.5,0.96,1)),1)*IF(ISNUMBER($C$5),1-$C$5,1),"-")</f>
        <v>694.38</v>
      </c>
      <c r="F3868" s="4">
        <f t="shared" si="60"/>
        <v>694.38</v>
      </c>
      <c r="AC3868" t="str">
        <f>'ListaN69 09-02-2025'!AF3866</f>
        <v>Aumento</v>
      </c>
    </row>
    <row r="3869" spans="1:29" x14ac:dyDescent="0.2">
      <c r="C3869" s="45"/>
      <c r="E3869" s="4" t="str">
        <f>IFERROR(VLOOKUP(A3869,'ListaN69 09-02-2025'!$A$9:$E$9716,5,0)*IF($C$3="SI",((D7866/100)+1),1)*IF(AND($C$3="SI",$C$4="SI"),IF(D7866=21,0.92,IF(D7866=10.5,0.96,1)),1)*IF(ISNUMBER($C$5),1-$C$5,1),"-")</f>
        <v>-</v>
      </c>
      <c r="F3869" s="4" t="str">
        <f t="shared" si="60"/>
        <v>-</v>
      </c>
      <c r="AC3869" t="str">
        <f>'ListaN69 09-02-2025'!AF3867</f>
        <v>Blanco</v>
      </c>
    </row>
    <row r="3870" spans="1:29" x14ac:dyDescent="0.2">
      <c r="B3870" t="s">
        <v>6179</v>
      </c>
      <c r="C3870" s="45"/>
      <c r="E3870" s="4" t="str">
        <f>IFERROR(VLOOKUP(A3870,'ListaN69 09-02-2025'!$A$9:$E$9716,5,0)*IF($C$3="SI",((D7867/100)+1),1)*IF(AND($C$3="SI",$C$4="SI"),IF(D7867=21,0.92,IF(D7867=10.5,0.96,1)),1)*IF(ISNUMBER($C$5),1-$C$5,1),"-")</f>
        <v>-</v>
      </c>
      <c r="F3870" s="4" t="str">
        <f t="shared" si="60"/>
        <v>-</v>
      </c>
      <c r="AC3870" t="str">
        <f>'ListaN69 09-02-2025'!AF3868</f>
        <v>Titulo</v>
      </c>
    </row>
    <row r="3871" spans="1:29" x14ac:dyDescent="0.2">
      <c r="C3871" s="45"/>
      <c r="E3871" s="4" t="str">
        <f>IFERROR(VLOOKUP(A3871,'ListaN69 09-02-2025'!$A$9:$E$9716,5,0)*IF($C$3="SI",((D7868/100)+1),1)*IF(AND($C$3="SI",$C$4="SI"),IF(D7868=21,0.92,IF(D7868=10.5,0.96,1)),1)*IF(ISNUMBER($C$5),1-$C$5,1),"-")</f>
        <v>-</v>
      </c>
      <c r="F3871" s="4" t="str">
        <f t="shared" si="60"/>
        <v>-</v>
      </c>
      <c r="AC3871" t="str">
        <f>'ListaN69 09-02-2025'!AF3869</f>
        <v>Blanco</v>
      </c>
    </row>
    <row r="3872" spans="1:29" x14ac:dyDescent="0.2">
      <c r="A3872" s="1" t="s">
        <v>6180</v>
      </c>
      <c r="B3872" t="s">
        <v>6507</v>
      </c>
      <c r="C3872" s="45" t="s">
        <v>4979</v>
      </c>
      <c r="D3872">
        <v>21</v>
      </c>
      <c r="E3872" s="4">
        <f>IFERROR(VLOOKUP(A3872,'ListaN69 09-02-2025'!$A$9:$E$9716,5,0)*IF($C$3="SI",((D7869/100)+1),1)*IF(AND($C$3="SI",$C$4="SI"),IF(D7869=21,0.92,IF(D7869=10.5,0.96,1)),1)*IF(ISNUMBER($C$5),1-$C$5,1),"-")</f>
        <v>1210.204</v>
      </c>
      <c r="F3872" s="4">
        <f t="shared" si="60"/>
        <v>1210.204</v>
      </c>
      <c r="AC3872" t="str">
        <f>'ListaN69 09-02-2025'!AF3870</f>
        <v>Igual</v>
      </c>
    </row>
    <row r="3873" spans="1:29" x14ac:dyDescent="0.2">
      <c r="A3873" s="1" t="s">
        <v>6181</v>
      </c>
      <c r="B3873" t="s">
        <v>6508</v>
      </c>
      <c r="C3873" s="45" t="s">
        <v>4979</v>
      </c>
      <c r="D3873">
        <v>21</v>
      </c>
      <c r="E3873" s="4">
        <f>IFERROR(VLOOKUP(A3873,'ListaN69 09-02-2025'!$A$9:$E$9716,5,0)*IF($C$3="SI",((D7870/100)+1),1)*IF(AND($C$3="SI",$C$4="SI"),IF(D7870=21,0.92,IF(D7870=10.5,0.96,1)),1)*IF(ISNUMBER($C$5),1-$C$5,1),"-")</f>
        <v>1210.204</v>
      </c>
      <c r="F3873" s="4">
        <f t="shared" si="60"/>
        <v>1210.204</v>
      </c>
      <c r="AC3873" t="str">
        <f>'ListaN69 09-02-2025'!AF3871</f>
        <v>Igual</v>
      </c>
    </row>
    <row r="3874" spans="1:29" x14ac:dyDescent="0.2">
      <c r="A3874" s="1" t="s">
        <v>6182</v>
      </c>
      <c r="B3874" t="s">
        <v>6509</v>
      </c>
      <c r="C3874" s="45" t="s">
        <v>4979</v>
      </c>
      <c r="D3874">
        <v>21</v>
      </c>
      <c r="E3874" s="4">
        <f>IFERROR(VLOOKUP(A3874,'ListaN69 09-02-2025'!$A$9:$E$9716,5,0)*IF($C$3="SI",((D7871/100)+1),1)*IF(AND($C$3="SI",$C$4="SI"),IF(D7871=21,0.92,IF(D7871=10.5,0.96,1)),1)*IF(ISNUMBER($C$5),1-$C$5,1),"-")</f>
        <v>1514.4939999999999</v>
      </c>
      <c r="F3874" s="4">
        <f t="shared" si="60"/>
        <v>1514.4939999999999</v>
      </c>
      <c r="AC3874" t="str">
        <f>'ListaN69 09-02-2025'!AF3872</f>
        <v>Igual</v>
      </c>
    </row>
    <row r="3875" spans="1:29" x14ac:dyDescent="0.2">
      <c r="A3875" s="1" t="s">
        <v>6183</v>
      </c>
      <c r="B3875" t="s">
        <v>6510</v>
      </c>
      <c r="C3875" s="45" t="s">
        <v>4979</v>
      </c>
      <c r="D3875">
        <v>21</v>
      </c>
      <c r="E3875" s="4">
        <f>IFERROR(VLOOKUP(A3875,'ListaN69 09-02-2025'!$A$9:$E$9716,5,0)*IF($C$3="SI",((D7872/100)+1),1)*IF(AND($C$3="SI",$C$4="SI"),IF(D7872=21,0.92,IF(D7872=10.5,0.96,1)),1)*IF(ISNUMBER($C$5),1-$C$5,1),"-")</f>
        <v>1945.7170000000001</v>
      </c>
      <c r="F3875" s="4">
        <f t="shared" si="60"/>
        <v>1945.7170000000001</v>
      </c>
      <c r="AC3875" t="str">
        <f>'ListaN69 09-02-2025'!AF3873</f>
        <v>Igual</v>
      </c>
    </row>
    <row r="3876" spans="1:29" x14ac:dyDescent="0.2">
      <c r="A3876" s="1" t="s">
        <v>6184</v>
      </c>
      <c r="B3876" t="s">
        <v>6511</v>
      </c>
      <c r="C3876" s="45" t="s">
        <v>5028</v>
      </c>
      <c r="D3876">
        <v>21</v>
      </c>
      <c r="E3876" s="4">
        <f>IFERROR(VLOOKUP(A3876,'ListaN69 09-02-2025'!$A$9:$E$9716,5,0)*IF($C$3="SI",((D7873/100)+1),1)*IF(AND($C$3="SI",$C$4="SI"),IF(D7873=21,0.92,IF(D7873=10.5,0.96,1)),1)*IF(ISNUMBER($C$5),1-$C$5,1),"-")</f>
        <v>2499.1309999999999</v>
      </c>
      <c r="F3876" s="4">
        <f t="shared" si="60"/>
        <v>2499.1309999999999</v>
      </c>
      <c r="AC3876" t="str">
        <f>'ListaN69 09-02-2025'!AF3874</f>
        <v>Igual</v>
      </c>
    </row>
    <row r="3877" spans="1:29" x14ac:dyDescent="0.2">
      <c r="A3877" s="1" t="s">
        <v>6185</v>
      </c>
      <c r="B3877" t="s">
        <v>6512</v>
      </c>
      <c r="C3877" s="45" t="s">
        <v>5028</v>
      </c>
      <c r="D3877">
        <v>21</v>
      </c>
      <c r="E3877" s="4">
        <f>IFERROR(VLOOKUP(A3877,'ListaN69 09-02-2025'!$A$9:$E$9716,5,0)*IF($C$3="SI",((D7874/100)+1),1)*IF(AND($C$3="SI",$C$4="SI"),IF(D7874=21,0.92,IF(D7874=10.5,0.96,1)),1)*IF(ISNUMBER($C$5),1-$C$5,1),"-")</f>
        <v>2769.442</v>
      </c>
      <c r="F3877" s="4">
        <f t="shared" si="60"/>
        <v>2769.442</v>
      </c>
      <c r="AC3877" t="str">
        <f>'ListaN69 09-02-2025'!AF3875</f>
        <v>Igual</v>
      </c>
    </row>
    <row r="3878" spans="1:29" x14ac:dyDescent="0.2">
      <c r="C3878" s="45"/>
      <c r="E3878" s="4" t="str">
        <f>IFERROR(VLOOKUP(A3878,'ListaN69 09-02-2025'!$A$9:$E$9716,5,0)*IF($C$3="SI",((D7875/100)+1),1)*IF(AND($C$3="SI",$C$4="SI"),IF(D7875=21,0.92,IF(D7875=10.5,0.96,1)),1)*IF(ISNUMBER($C$5),1-$C$5,1),"-")</f>
        <v>-</v>
      </c>
      <c r="F3878" s="4" t="str">
        <f t="shared" si="60"/>
        <v>-</v>
      </c>
      <c r="AC3878" t="str">
        <f>'ListaN69 09-02-2025'!AF3876</f>
        <v>Blanco</v>
      </c>
    </row>
    <row r="3879" spans="1:29" x14ac:dyDescent="0.2">
      <c r="B3879" t="s">
        <v>6186</v>
      </c>
      <c r="C3879" s="45"/>
      <c r="E3879" s="4" t="str">
        <f>IFERROR(VLOOKUP(A3879,'ListaN69 09-02-2025'!$A$9:$E$9716,5,0)*IF($C$3="SI",((D7876/100)+1),1)*IF(AND($C$3="SI",$C$4="SI"),IF(D7876=21,0.92,IF(D7876=10.5,0.96,1)),1)*IF(ISNUMBER($C$5),1-$C$5,1),"-")</f>
        <v>-</v>
      </c>
      <c r="F3879" s="4" t="str">
        <f t="shared" si="60"/>
        <v>-</v>
      </c>
      <c r="AC3879" t="str">
        <f>'ListaN69 09-02-2025'!AF3877</f>
        <v>Titulo</v>
      </c>
    </row>
    <row r="3880" spans="1:29" x14ac:dyDescent="0.2">
      <c r="C3880" s="45"/>
      <c r="E3880" s="4" t="str">
        <f>IFERROR(VLOOKUP(A3880,'ListaN69 09-02-2025'!$A$9:$E$9716,5,0)*IF($C$3="SI",((D7877/100)+1),1)*IF(AND($C$3="SI",$C$4="SI"),IF(D7877=21,0.92,IF(D7877=10.5,0.96,1)),1)*IF(ISNUMBER($C$5),1-$C$5,1),"-")</f>
        <v>-</v>
      </c>
      <c r="F3880" s="4" t="str">
        <f t="shared" si="60"/>
        <v>-</v>
      </c>
      <c r="AC3880" t="str">
        <f>'ListaN69 09-02-2025'!AF3878</f>
        <v>Blanco</v>
      </c>
    </row>
    <row r="3881" spans="1:29" x14ac:dyDescent="0.2">
      <c r="A3881" s="1" t="s">
        <v>6187</v>
      </c>
      <c r="B3881" t="s">
        <v>6513</v>
      </c>
      <c r="C3881" s="45" t="s">
        <v>4979</v>
      </c>
      <c r="D3881">
        <v>21</v>
      </c>
      <c r="E3881" s="4">
        <f>IFERROR(VLOOKUP(A3881,'ListaN69 09-02-2025'!$A$9:$E$9716,5,0)*IF($C$3="SI",((D7878/100)+1),1)*IF(AND($C$3="SI",$C$4="SI"),IF(D7878=21,0.92,IF(D7878=10.5,0.96,1)),1)*IF(ISNUMBER($C$5),1-$C$5,1),"-")</f>
        <v>1262.653</v>
      </c>
      <c r="F3881" s="4">
        <f t="shared" si="60"/>
        <v>1262.653</v>
      </c>
      <c r="AC3881" t="str">
        <f>'ListaN69 09-02-2025'!AF3879</f>
        <v>Igual</v>
      </c>
    </row>
    <row r="3882" spans="1:29" x14ac:dyDescent="0.2">
      <c r="A3882" s="1" t="s">
        <v>6188</v>
      </c>
      <c r="B3882" t="s">
        <v>6514</v>
      </c>
      <c r="C3882" s="45" t="s">
        <v>4979</v>
      </c>
      <c r="D3882">
        <v>21</v>
      </c>
      <c r="E3882" s="4">
        <f>IFERROR(VLOOKUP(A3882,'ListaN69 09-02-2025'!$A$9:$E$9716,5,0)*IF($C$3="SI",((D7879/100)+1),1)*IF(AND($C$3="SI",$C$4="SI"),IF(D7879=21,0.92,IF(D7879=10.5,0.96,1)),1)*IF(ISNUMBER($C$5),1-$C$5,1),"-")</f>
        <v>1790.0930000000001</v>
      </c>
      <c r="F3882" s="4">
        <f t="shared" si="60"/>
        <v>1790.0930000000001</v>
      </c>
      <c r="AC3882" t="str">
        <f>'ListaN69 09-02-2025'!AF3880</f>
        <v>Igual</v>
      </c>
    </row>
    <row r="3883" spans="1:29" x14ac:dyDescent="0.2">
      <c r="A3883" s="1" t="s">
        <v>6189</v>
      </c>
      <c r="B3883" t="s">
        <v>6515</v>
      </c>
      <c r="C3883" s="45" t="s">
        <v>4979</v>
      </c>
      <c r="D3883">
        <v>21</v>
      </c>
      <c r="E3883" s="4">
        <f>IFERROR(VLOOKUP(A3883,'ListaN69 09-02-2025'!$A$9:$E$9716,5,0)*IF($C$3="SI",((D7880/100)+1),1)*IF(AND($C$3="SI",$C$4="SI"),IF(D7880=21,0.92,IF(D7880=10.5,0.96,1)),1)*IF(ISNUMBER($C$5),1-$C$5,1),"-")</f>
        <v>2377.7779999999998</v>
      </c>
      <c r="F3883" s="4">
        <f t="shared" si="60"/>
        <v>2377.7779999999998</v>
      </c>
      <c r="AC3883" t="str">
        <f>'ListaN69 09-02-2025'!AF3881</f>
        <v>Igual</v>
      </c>
    </row>
    <row r="3884" spans="1:29" x14ac:dyDescent="0.2">
      <c r="A3884" s="1" t="s">
        <v>6190</v>
      </c>
      <c r="B3884" t="s">
        <v>6516</v>
      </c>
      <c r="C3884" s="45" t="s">
        <v>5028</v>
      </c>
      <c r="D3884">
        <v>21</v>
      </c>
      <c r="E3884" s="4">
        <f>IFERROR(VLOOKUP(A3884,'ListaN69 09-02-2025'!$A$9:$E$9716,5,0)*IF($C$3="SI",((D7881/100)+1),1)*IF(AND($C$3="SI",$C$4="SI"),IF(D7881=21,0.92,IF(D7881=10.5,0.96,1)),1)*IF(ISNUMBER($C$5),1-$C$5,1),"-")</f>
        <v>3141.8220000000001</v>
      </c>
      <c r="F3884" s="4">
        <f t="shared" si="60"/>
        <v>3141.8220000000001</v>
      </c>
      <c r="AC3884" t="str">
        <f>'ListaN69 09-02-2025'!AF3882</f>
        <v>Igual</v>
      </c>
    </row>
    <row r="3885" spans="1:29" x14ac:dyDescent="0.2">
      <c r="A3885" s="1" t="s">
        <v>6191</v>
      </c>
      <c r="B3885" t="s">
        <v>6517</v>
      </c>
      <c r="C3885" s="45" t="s">
        <v>5028</v>
      </c>
      <c r="D3885">
        <v>21</v>
      </c>
      <c r="E3885" s="4">
        <f>IFERROR(VLOOKUP(A3885,'ListaN69 09-02-2025'!$A$9:$E$9716,5,0)*IF($C$3="SI",((D7882/100)+1),1)*IF(AND($C$3="SI",$C$4="SI"),IF(D7882=21,0.92,IF(D7882=10.5,0.96,1)),1)*IF(ISNUMBER($C$5),1-$C$5,1),"-")</f>
        <v>3560.9580000000001</v>
      </c>
      <c r="F3885" s="4">
        <f t="shared" si="60"/>
        <v>3560.9580000000001</v>
      </c>
      <c r="AC3885" t="str">
        <f>'ListaN69 09-02-2025'!AF3883</f>
        <v>Igual</v>
      </c>
    </row>
    <row r="3886" spans="1:29" x14ac:dyDescent="0.2">
      <c r="C3886" s="45"/>
      <c r="E3886" s="4" t="str">
        <f>IFERROR(VLOOKUP(A3886,'ListaN69 09-02-2025'!$A$9:$E$9716,5,0)*IF($C$3="SI",((D7883/100)+1),1)*IF(AND($C$3="SI",$C$4="SI"),IF(D7883=21,0.92,IF(D7883=10.5,0.96,1)),1)*IF(ISNUMBER($C$5),1-$C$5,1),"-")</f>
        <v>-</v>
      </c>
      <c r="F3886" s="4" t="str">
        <f t="shared" si="60"/>
        <v>-</v>
      </c>
      <c r="AC3886" t="str">
        <f>'ListaN69 09-02-2025'!AF3884</f>
        <v>Blanco</v>
      </c>
    </row>
    <row r="3887" spans="1:29" x14ac:dyDescent="0.2">
      <c r="B3887" t="s">
        <v>6192</v>
      </c>
      <c r="C3887" s="45"/>
      <c r="E3887" s="4" t="str">
        <f>IFERROR(VLOOKUP(A3887,'ListaN69 09-02-2025'!$A$9:$E$9716,5,0)*IF($C$3="SI",((D7884/100)+1),1)*IF(AND($C$3="SI",$C$4="SI"),IF(D7884=21,0.92,IF(D7884=10.5,0.96,1)),1)*IF(ISNUMBER($C$5),1-$C$5,1),"-")</f>
        <v>-</v>
      </c>
      <c r="F3887" s="4" t="str">
        <f t="shared" si="60"/>
        <v>-</v>
      </c>
      <c r="AC3887" t="str">
        <f>'ListaN69 09-02-2025'!AF3885</f>
        <v>Titulo</v>
      </c>
    </row>
    <row r="3888" spans="1:29" x14ac:dyDescent="0.2">
      <c r="C3888" s="45"/>
      <c r="E3888" s="4" t="str">
        <f>IFERROR(VLOOKUP(A3888,'ListaN69 09-02-2025'!$A$9:$E$9716,5,0)*IF($C$3="SI",((D7885/100)+1),1)*IF(AND($C$3="SI",$C$4="SI"),IF(D7885=21,0.92,IF(D7885=10.5,0.96,1)),1)*IF(ISNUMBER($C$5),1-$C$5,1),"-")</f>
        <v>-</v>
      </c>
      <c r="F3888" s="4" t="str">
        <f t="shared" si="60"/>
        <v>-</v>
      </c>
      <c r="AC3888" t="str">
        <f>'ListaN69 09-02-2025'!AF3886</f>
        <v>Blanco</v>
      </c>
    </row>
    <row r="3889" spans="1:29" x14ac:dyDescent="0.2">
      <c r="A3889" s="1" t="s">
        <v>6193</v>
      </c>
      <c r="B3889" t="s">
        <v>6194</v>
      </c>
      <c r="C3889" s="45" t="s">
        <v>5028</v>
      </c>
      <c r="D3889">
        <v>21</v>
      </c>
      <c r="E3889" s="4">
        <f>IFERROR(VLOOKUP(A3889,'ListaN69 09-02-2025'!$A$9:$E$9716,5,0)*IF($C$3="SI",((D7886/100)+1),1)*IF(AND($C$3="SI",$C$4="SI"),IF(D7886=21,0.92,IF(D7886=10.5,0.96,1)),1)*IF(ISNUMBER($C$5),1-$C$5,1),"-")</f>
        <v>3894.24</v>
      </c>
      <c r="F3889" s="4">
        <f t="shared" si="60"/>
        <v>3894.24</v>
      </c>
      <c r="AC3889" t="str">
        <f>'ListaN69 09-02-2025'!AF3887</f>
        <v>Igual</v>
      </c>
    </row>
    <row r="3890" spans="1:29" x14ac:dyDescent="0.2">
      <c r="C3890" s="45"/>
      <c r="E3890" s="4" t="str">
        <f>IFERROR(VLOOKUP(A3890,'ListaN69 09-02-2025'!$A$9:$E$9716,5,0)*IF($C$3="SI",((D7887/100)+1),1)*IF(AND($C$3="SI",$C$4="SI"),IF(D7887=21,0.92,IF(D7887=10.5,0.96,1)),1)*IF(ISNUMBER($C$5),1-$C$5,1),"-")</f>
        <v>-</v>
      </c>
      <c r="F3890" s="4" t="str">
        <f t="shared" si="60"/>
        <v>-</v>
      </c>
      <c r="AC3890" t="str">
        <f>'ListaN69 09-02-2025'!AF3888</f>
        <v>Blanco</v>
      </c>
    </row>
    <row r="3891" spans="1:29" x14ac:dyDescent="0.2">
      <c r="B3891" t="s">
        <v>3179</v>
      </c>
      <c r="C3891" s="45"/>
      <c r="E3891" s="4" t="str">
        <f>IFERROR(VLOOKUP(A3891,'ListaN69 09-02-2025'!$A$9:$E$9716,5,0)*IF($C$3="SI",((D7888/100)+1),1)*IF(AND($C$3="SI",$C$4="SI"),IF(D7888=21,0.92,IF(D7888=10.5,0.96,1)),1)*IF(ISNUMBER($C$5),1-$C$5,1),"-")</f>
        <v>-</v>
      </c>
      <c r="F3891" s="4" t="str">
        <f t="shared" si="60"/>
        <v>-</v>
      </c>
      <c r="AC3891" t="str">
        <f>'ListaN69 09-02-2025'!AF3889</f>
        <v>Titulo</v>
      </c>
    </row>
    <row r="3892" spans="1:29" x14ac:dyDescent="0.2">
      <c r="C3892" s="45"/>
      <c r="E3892" s="4" t="str">
        <f>IFERROR(VLOOKUP(A3892,'ListaN69 09-02-2025'!$A$9:$E$9716,5,0)*IF($C$3="SI",((D7889/100)+1),1)*IF(AND($C$3="SI",$C$4="SI"),IF(D7889=21,0.92,IF(D7889=10.5,0.96,1)),1)*IF(ISNUMBER($C$5),1-$C$5,1),"-")</f>
        <v>-</v>
      </c>
      <c r="F3892" s="4" t="str">
        <f t="shared" si="60"/>
        <v>-</v>
      </c>
      <c r="AC3892" t="str">
        <f>'ListaN69 09-02-2025'!AF3890</f>
        <v>Blanco</v>
      </c>
    </row>
    <row r="3893" spans="1:29" x14ac:dyDescent="0.2">
      <c r="A3893" s="1" t="s">
        <v>4027</v>
      </c>
      <c r="B3893" t="s">
        <v>4028</v>
      </c>
      <c r="C3893" s="45" t="s">
        <v>5030</v>
      </c>
      <c r="D3893">
        <v>21</v>
      </c>
      <c r="E3893" s="4">
        <f>IFERROR(VLOOKUP(A3893,'ListaN69 09-02-2025'!$A$9:$E$9716,5,0)*IF($C$3="SI",((D7890/100)+1),1)*IF(AND($C$3="SI",$C$4="SI"),IF(D7890=21,0.92,IF(D7890=10.5,0.96,1)),1)*IF(ISNUMBER($C$5),1-$C$5,1),"-")</f>
        <v>4054.0665000000004</v>
      </c>
      <c r="F3893" s="4">
        <f t="shared" si="60"/>
        <v>4054.0665000000004</v>
      </c>
      <c r="AC3893" t="str">
        <f>'ListaN69 09-02-2025'!AF3891</f>
        <v>Bajo</v>
      </c>
    </row>
    <row r="3894" spans="1:29" x14ac:dyDescent="0.2">
      <c r="A3894" s="1" t="s">
        <v>3182</v>
      </c>
      <c r="B3894" t="s">
        <v>3183</v>
      </c>
      <c r="C3894" s="45" t="s">
        <v>5005</v>
      </c>
      <c r="D3894">
        <v>21</v>
      </c>
      <c r="E3894" s="4">
        <f>IFERROR(VLOOKUP(A3894,'ListaN69 09-02-2025'!$A$9:$E$9716,5,0)*IF($C$3="SI",((D7891/100)+1),1)*IF(AND($C$3="SI",$C$4="SI"),IF(D7891=21,0.92,IF(D7891=10.5,0.96,1)),1)*IF(ISNUMBER($C$5),1-$C$5,1),"-")</f>
        <v>14507.077499999999</v>
      </c>
      <c r="F3894" s="4">
        <f t="shared" si="60"/>
        <v>14507.077499999999</v>
      </c>
      <c r="AC3894" t="str">
        <f>'ListaN69 09-02-2025'!AF3892</f>
        <v>Bajo</v>
      </c>
    </row>
    <row r="3895" spans="1:29" x14ac:dyDescent="0.2">
      <c r="A3895" s="1" t="s">
        <v>4939</v>
      </c>
      <c r="B3895" t="s">
        <v>4940</v>
      </c>
      <c r="C3895" s="45" t="s">
        <v>4959</v>
      </c>
      <c r="D3895">
        <v>21</v>
      </c>
      <c r="E3895" s="4">
        <f>IFERROR(VLOOKUP(A3895,'ListaN69 09-02-2025'!$A$9:$E$9716,5,0)*IF($C$3="SI",((D7892/100)+1),1)*IF(AND($C$3="SI",$C$4="SI"),IF(D7892=21,0.92,IF(D7892=10.5,0.96,1)),1)*IF(ISNUMBER($C$5),1-$C$5,1),"-")</f>
        <v>33614.865000000005</v>
      </c>
      <c r="F3895" s="4">
        <f t="shared" si="60"/>
        <v>33614.865000000005</v>
      </c>
      <c r="AC3895" t="str">
        <f>'ListaN69 09-02-2025'!AF3893</f>
        <v>Bajo</v>
      </c>
    </row>
    <row r="3896" spans="1:29" x14ac:dyDescent="0.2">
      <c r="A3896" s="1" t="s">
        <v>3180</v>
      </c>
      <c r="B3896" t="s">
        <v>3181</v>
      </c>
      <c r="C3896" s="45" t="s">
        <v>4959</v>
      </c>
      <c r="D3896">
        <v>21</v>
      </c>
      <c r="E3896" s="4">
        <f>IFERROR(VLOOKUP(A3896,'ListaN69 09-02-2025'!$A$9:$E$9716,5,0)*IF($C$3="SI",((D7893/100)+1),1)*IF(AND($C$3="SI",$C$4="SI"),IF(D7893=21,0.92,IF(D7893=10.5,0.96,1)),1)*IF(ISNUMBER($C$5),1-$C$5,1),"-")</f>
        <v>64753.756500000003</v>
      </c>
      <c r="F3896" s="4">
        <f t="shared" si="60"/>
        <v>64753.756500000003</v>
      </c>
      <c r="AC3896" t="str">
        <f>'ListaN69 09-02-2025'!AF3894</f>
        <v>Bajo</v>
      </c>
    </row>
    <row r="3897" spans="1:29" x14ac:dyDescent="0.2">
      <c r="C3897" s="45"/>
      <c r="E3897" s="4" t="str">
        <f>IFERROR(VLOOKUP(A3897,'ListaN69 09-02-2025'!$A$9:$E$9716,5,0)*IF($C$3="SI",((D7894/100)+1),1)*IF(AND($C$3="SI",$C$4="SI"),IF(D7894=21,0.92,IF(D7894=10.5,0.96,1)),1)*IF(ISNUMBER($C$5),1-$C$5,1),"-")</f>
        <v>-</v>
      </c>
      <c r="F3897" s="4" t="str">
        <f t="shared" si="60"/>
        <v>-</v>
      </c>
      <c r="AC3897" t="str">
        <f>'ListaN69 09-02-2025'!AF3895</f>
        <v>Blanco</v>
      </c>
    </row>
    <row r="3898" spans="1:29" x14ac:dyDescent="0.2">
      <c r="B3898" t="s">
        <v>6246</v>
      </c>
      <c r="C3898" s="45"/>
      <c r="E3898" s="4" t="str">
        <f>IFERROR(VLOOKUP(A3898,'ListaN69 09-02-2025'!$A$9:$E$9716,5,0)*IF($C$3="SI",((D7895/100)+1),1)*IF(AND($C$3="SI",$C$4="SI"),IF(D7895=21,0.92,IF(D7895=10.5,0.96,1)),1)*IF(ISNUMBER($C$5),1-$C$5,1),"-")</f>
        <v>-</v>
      </c>
      <c r="F3898" s="4" t="str">
        <f t="shared" si="60"/>
        <v>-</v>
      </c>
      <c r="AC3898" t="str">
        <f>'ListaN69 09-02-2025'!AF3896</f>
        <v>Titulo</v>
      </c>
    </row>
    <row r="3899" spans="1:29" x14ac:dyDescent="0.2">
      <c r="C3899" s="45"/>
      <c r="E3899" s="4" t="str">
        <f>IFERROR(VLOOKUP(A3899,'ListaN69 09-02-2025'!$A$9:$E$9716,5,0)*IF($C$3="SI",((D7896/100)+1),1)*IF(AND($C$3="SI",$C$4="SI"),IF(D7896=21,0.92,IF(D7896=10.5,0.96,1)),1)*IF(ISNUMBER($C$5),1-$C$5,1),"-")</f>
        <v>-</v>
      </c>
      <c r="F3899" s="4" t="str">
        <f t="shared" si="60"/>
        <v>-</v>
      </c>
      <c r="AC3899" t="str">
        <f>'ListaN69 09-02-2025'!AF3897</f>
        <v>Blanco</v>
      </c>
    </row>
    <row r="3900" spans="1:29" x14ac:dyDescent="0.2">
      <c r="A3900" s="1" t="s">
        <v>6247</v>
      </c>
      <c r="B3900" t="s">
        <v>6248</v>
      </c>
      <c r="C3900" s="45" t="s">
        <v>5030</v>
      </c>
      <c r="D3900">
        <v>21</v>
      </c>
      <c r="E3900" s="4">
        <f>IFERROR(VLOOKUP(A3900,'ListaN69 09-02-2025'!$A$9:$E$9716,5,0)*IF($C$3="SI",((D7897/100)+1),1)*IF(AND($C$3="SI",$C$4="SI"),IF(D7897=21,0.92,IF(D7897=10.5,0.96,1)),1)*IF(ISNUMBER($C$5),1-$C$5,1),"-")</f>
        <v>2898.154</v>
      </c>
      <c r="F3900" s="4">
        <f t="shared" si="60"/>
        <v>2898.154</v>
      </c>
      <c r="AC3900" t="str">
        <f>'ListaN69 09-02-2025'!AF3898</f>
        <v>Igual</v>
      </c>
    </row>
    <row r="3901" spans="1:29" x14ac:dyDescent="0.2">
      <c r="A3901" s="1" t="s">
        <v>6249</v>
      </c>
      <c r="B3901" t="s">
        <v>6250</v>
      </c>
      <c r="C3901" s="45" t="s">
        <v>4961</v>
      </c>
      <c r="D3901">
        <v>21</v>
      </c>
      <c r="E3901" s="4">
        <f>IFERROR(VLOOKUP(A3901,'ListaN69 09-02-2025'!$A$9:$E$9716,5,0)*IF($C$3="SI",((D7898/100)+1),1)*IF(AND($C$3="SI",$C$4="SI"),IF(D7898=21,0.92,IF(D7898=10.5,0.96,1)),1)*IF(ISNUMBER($C$5),1-$C$5,1),"-")</f>
        <v>8536.2900000000009</v>
      </c>
      <c r="F3901" s="4">
        <f t="shared" si="60"/>
        <v>8536.2900000000009</v>
      </c>
      <c r="AC3901" t="str">
        <f>'ListaN69 09-02-2025'!AF3899</f>
        <v>Igual</v>
      </c>
    </row>
    <row r="3902" spans="1:29" x14ac:dyDescent="0.2">
      <c r="A3902" s="1" t="s">
        <v>6251</v>
      </c>
      <c r="B3902" t="s">
        <v>6252</v>
      </c>
      <c r="C3902" s="45" t="s">
        <v>4961</v>
      </c>
      <c r="D3902">
        <v>21</v>
      </c>
      <c r="E3902" s="4">
        <f>IFERROR(VLOOKUP(A3902,'ListaN69 09-02-2025'!$A$9:$E$9716,5,0)*IF($C$3="SI",((D7899/100)+1),1)*IF(AND($C$3="SI",$C$4="SI"),IF(D7899=21,0.92,IF(D7899=10.5,0.96,1)),1)*IF(ISNUMBER($C$5),1-$C$5,1),"-")</f>
        <v>19009.134999999998</v>
      </c>
      <c r="F3902" s="4">
        <f t="shared" si="60"/>
        <v>19009.134999999998</v>
      </c>
      <c r="AC3902" t="str">
        <f>'ListaN69 09-02-2025'!AF3900</f>
        <v>Igual</v>
      </c>
    </row>
    <row r="3903" spans="1:29" x14ac:dyDescent="0.2">
      <c r="A3903" s="1" t="s">
        <v>6253</v>
      </c>
      <c r="B3903" t="s">
        <v>6254</v>
      </c>
      <c r="C3903" s="45" t="s">
        <v>4961</v>
      </c>
      <c r="D3903">
        <v>21</v>
      </c>
      <c r="E3903" s="4">
        <f>IFERROR(VLOOKUP(A3903,'ListaN69 09-02-2025'!$A$9:$E$9716,5,0)*IF($C$3="SI",((D7900/100)+1),1)*IF(AND($C$3="SI",$C$4="SI"),IF(D7900=21,0.92,IF(D7900=10.5,0.96,1)),1)*IF(ISNUMBER($C$5),1-$C$5,1),"-")</f>
        <v>26662.32</v>
      </c>
      <c r="F3903" s="4">
        <f t="shared" si="60"/>
        <v>26662.32</v>
      </c>
      <c r="AC3903" t="str">
        <f>'ListaN69 09-02-2025'!AF3901</f>
        <v>Igual</v>
      </c>
    </row>
    <row r="3904" spans="1:29" x14ac:dyDescent="0.2">
      <c r="A3904" s="1" t="s">
        <v>6255</v>
      </c>
      <c r="B3904" t="s">
        <v>6256</v>
      </c>
      <c r="C3904" s="45" t="s">
        <v>5030</v>
      </c>
      <c r="D3904">
        <v>21</v>
      </c>
      <c r="E3904" s="4">
        <f>IFERROR(VLOOKUP(A3904,'ListaN69 09-02-2025'!$A$9:$E$9716,5,0)*IF($C$3="SI",((D7901/100)+1),1)*IF(AND($C$3="SI",$C$4="SI"),IF(D7901=21,0.92,IF(D7901=10.5,0.96,1)),1)*IF(ISNUMBER($C$5),1-$C$5,1),"-")</f>
        <v>2957.16</v>
      </c>
      <c r="F3904" s="4">
        <f t="shared" si="60"/>
        <v>2957.16</v>
      </c>
      <c r="AC3904" t="str">
        <f>'ListaN69 09-02-2025'!AF3902</f>
        <v>Igual</v>
      </c>
    </row>
    <row r="3905" spans="1:29" x14ac:dyDescent="0.2">
      <c r="A3905" s="1" t="s">
        <v>6257</v>
      </c>
      <c r="B3905" t="s">
        <v>6258</v>
      </c>
      <c r="C3905" s="45" t="s">
        <v>4961</v>
      </c>
      <c r="D3905">
        <v>21</v>
      </c>
      <c r="E3905" s="4">
        <f>IFERROR(VLOOKUP(A3905,'ListaN69 09-02-2025'!$A$9:$E$9716,5,0)*IF($C$3="SI",((D7902/100)+1),1)*IF(AND($C$3="SI",$C$4="SI"),IF(D7902=21,0.92,IF(D7902=10.5,0.96,1)),1)*IF(ISNUMBER($C$5),1-$C$5,1),"-")</f>
        <v>8707.0619999999999</v>
      </c>
      <c r="F3905" s="4">
        <f t="shared" si="60"/>
        <v>8707.0619999999999</v>
      </c>
      <c r="AC3905" t="str">
        <f>'ListaN69 09-02-2025'!AF3903</f>
        <v>Igual</v>
      </c>
    </row>
    <row r="3906" spans="1:29" x14ac:dyDescent="0.2">
      <c r="A3906" s="1" t="s">
        <v>6259</v>
      </c>
      <c r="B3906" t="s">
        <v>6260</v>
      </c>
      <c r="C3906" s="45" t="s">
        <v>4961</v>
      </c>
      <c r="D3906">
        <v>21</v>
      </c>
      <c r="E3906" s="4">
        <f>IFERROR(VLOOKUP(A3906,'ListaN69 09-02-2025'!$A$9:$E$9716,5,0)*IF($C$3="SI",((D7903/100)+1),1)*IF(AND($C$3="SI",$C$4="SI"),IF(D7903=21,0.92,IF(D7903=10.5,0.96,1)),1)*IF(ISNUMBER($C$5),1-$C$5,1),"-")</f>
        <v>19579.423999999999</v>
      </c>
      <c r="F3906" s="4">
        <f t="shared" si="60"/>
        <v>19579.423999999999</v>
      </c>
      <c r="AC3906" t="str">
        <f>'ListaN69 09-02-2025'!AF3904</f>
        <v>Igual</v>
      </c>
    </row>
    <row r="3907" spans="1:29" x14ac:dyDescent="0.2">
      <c r="A3907" s="1" t="s">
        <v>6261</v>
      </c>
      <c r="B3907" t="s">
        <v>6262</v>
      </c>
      <c r="C3907" s="45" t="s">
        <v>4961</v>
      </c>
      <c r="D3907">
        <v>21</v>
      </c>
      <c r="E3907" s="4">
        <f>IFERROR(VLOOKUP(A3907,'ListaN69 09-02-2025'!$A$9:$E$9716,5,0)*IF($C$3="SI",((D7904/100)+1),1)*IF(AND($C$3="SI",$C$4="SI"),IF(D7904=21,0.92,IF(D7904=10.5,0.96,1)),1)*IF(ISNUMBER($C$5),1-$C$5,1),"-")</f>
        <v>27194.29</v>
      </c>
      <c r="F3907" s="4">
        <f t="shared" si="60"/>
        <v>27194.29</v>
      </c>
      <c r="AC3907" t="str">
        <f>'ListaN69 09-02-2025'!AF3905</f>
        <v>Igual</v>
      </c>
    </row>
    <row r="3908" spans="1:29" x14ac:dyDescent="0.2">
      <c r="A3908" s="1" t="s">
        <v>6263</v>
      </c>
      <c r="B3908" t="s">
        <v>6264</v>
      </c>
      <c r="C3908" s="45" t="s">
        <v>5030</v>
      </c>
      <c r="D3908">
        <v>21</v>
      </c>
      <c r="E3908" s="4">
        <f>IFERROR(VLOOKUP(A3908,'ListaN69 09-02-2025'!$A$9:$E$9716,5,0)*IF($C$3="SI",((D7905/100)+1),1)*IF(AND($C$3="SI",$C$4="SI"),IF(D7905=21,0.92,IF(D7905=10.5,0.96,1)),1)*IF(ISNUMBER($C$5),1-$C$5,1),"-")</f>
        <v>3012.895</v>
      </c>
      <c r="F3908" s="4">
        <f t="shared" si="60"/>
        <v>3012.895</v>
      </c>
      <c r="AC3908" t="str">
        <f>'ListaN69 09-02-2025'!AF3906</f>
        <v>Igual</v>
      </c>
    </row>
    <row r="3909" spans="1:29" x14ac:dyDescent="0.2">
      <c r="A3909" s="1" t="s">
        <v>6265</v>
      </c>
      <c r="B3909" t="s">
        <v>6266</v>
      </c>
      <c r="C3909" s="45" t="s">
        <v>4961</v>
      </c>
      <c r="D3909">
        <v>21</v>
      </c>
      <c r="E3909" s="4">
        <f>IFERROR(VLOOKUP(A3909,'ListaN69 09-02-2025'!$A$9:$E$9716,5,0)*IF($C$3="SI",((D7906/100)+1),1)*IF(AND($C$3="SI",$C$4="SI"),IF(D7906=21,0.92,IF(D7906=10.5,0.96,1)),1)*IF(ISNUMBER($C$5),1-$C$5,1),"-")</f>
        <v>8901.4699999999993</v>
      </c>
      <c r="F3909" s="4">
        <f t="shared" si="60"/>
        <v>8901.4699999999993</v>
      </c>
      <c r="AC3909" t="str">
        <f>'ListaN69 09-02-2025'!AF3907</f>
        <v>Igual</v>
      </c>
    </row>
    <row r="3910" spans="1:29" x14ac:dyDescent="0.2">
      <c r="A3910" s="1" t="s">
        <v>6267</v>
      </c>
      <c r="B3910" t="s">
        <v>6268</v>
      </c>
      <c r="C3910" s="45" t="s">
        <v>4961</v>
      </c>
      <c r="D3910">
        <v>21</v>
      </c>
      <c r="E3910" s="4">
        <f>IFERROR(VLOOKUP(A3910,'ListaN69 09-02-2025'!$A$9:$E$9716,5,0)*IF($C$3="SI",((D7907/100)+1),1)*IF(AND($C$3="SI",$C$4="SI"),IF(D7907=21,0.92,IF(D7907=10.5,0.96,1)),1)*IF(ISNUMBER($C$5),1-$C$5,1),"-")</f>
        <v>44755.207000000002</v>
      </c>
      <c r="F3910" s="4">
        <f t="shared" si="60"/>
        <v>44755.207000000002</v>
      </c>
      <c r="AC3910" t="str">
        <f>'ListaN69 09-02-2025'!AF3908</f>
        <v>Igual</v>
      </c>
    </row>
    <row r="3911" spans="1:29" x14ac:dyDescent="0.2">
      <c r="A3911" s="1" t="s">
        <v>6269</v>
      </c>
      <c r="B3911" t="s">
        <v>6270</v>
      </c>
      <c r="C3911" s="45" t="s">
        <v>4961</v>
      </c>
      <c r="D3911">
        <v>21</v>
      </c>
      <c r="E3911" s="4">
        <f>IFERROR(VLOOKUP(A3911,'ListaN69 09-02-2025'!$A$9:$E$9716,5,0)*IF($C$3="SI",((D7908/100)+1),1)*IF(AND($C$3="SI",$C$4="SI"),IF(D7908=21,0.92,IF(D7908=10.5,0.96,1)),1)*IF(ISNUMBER($C$5),1-$C$5,1),"-")</f>
        <v>24967.873</v>
      </c>
      <c r="F3911" s="4">
        <f t="shared" si="60"/>
        <v>24967.873</v>
      </c>
      <c r="AC3911" t="str">
        <f>'ListaN69 09-02-2025'!AF3909</f>
        <v>Igual</v>
      </c>
    </row>
    <row r="3912" spans="1:29" x14ac:dyDescent="0.2">
      <c r="C3912" s="45"/>
      <c r="E3912" s="4" t="str">
        <f>IFERROR(VLOOKUP(A3912,'ListaN69 09-02-2025'!$A$9:$E$9716,5,0)*IF($C$3="SI",((D7909/100)+1),1)*IF(AND($C$3="SI",$C$4="SI"),IF(D7909=21,0.92,IF(D7909=10.5,0.96,1)),1)*IF(ISNUMBER($C$5),1-$C$5,1),"-")</f>
        <v>-</v>
      </c>
      <c r="F3912" s="4" t="str">
        <f t="shared" si="60"/>
        <v>-</v>
      </c>
      <c r="AC3912" t="str">
        <f>'ListaN69 09-02-2025'!AF3910</f>
        <v>Blanco</v>
      </c>
    </row>
    <row r="3913" spans="1:29" x14ac:dyDescent="0.2">
      <c r="B3913" t="s">
        <v>5635</v>
      </c>
      <c r="C3913" s="45"/>
      <c r="E3913" s="4" t="str">
        <f>IFERROR(VLOOKUP(A3913,'ListaN69 09-02-2025'!$A$9:$E$9716,5,0)*IF($C$3="SI",((D7910/100)+1),1)*IF(AND($C$3="SI",$C$4="SI"),IF(D7910=21,0.92,IF(D7910=10.5,0.96,1)),1)*IF(ISNUMBER($C$5),1-$C$5,1),"-")</f>
        <v>-</v>
      </c>
      <c r="F3913" s="4" t="str">
        <f t="shared" si="60"/>
        <v>-</v>
      </c>
      <c r="AC3913" t="str">
        <f>'ListaN69 09-02-2025'!AF3911</f>
        <v>Titulo</v>
      </c>
    </row>
    <row r="3914" spans="1:29" x14ac:dyDescent="0.2">
      <c r="C3914" s="45"/>
      <c r="E3914" s="4" t="str">
        <f>IFERROR(VLOOKUP(A3914,'ListaN69 09-02-2025'!$A$9:$E$9716,5,0)*IF($C$3="SI",((D7911/100)+1),1)*IF(AND($C$3="SI",$C$4="SI"),IF(D7911=21,0.92,IF(D7911=10.5,0.96,1)),1)*IF(ISNUMBER($C$5),1-$C$5,1),"-")</f>
        <v>-</v>
      </c>
      <c r="F3914" s="4" t="str">
        <f t="shared" si="60"/>
        <v>-</v>
      </c>
      <c r="AC3914" t="str">
        <f>'ListaN69 09-02-2025'!AF3912</f>
        <v>Blanco</v>
      </c>
    </row>
    <row r="3915" spans="1:29" x14ac:dyDescent="0.2">
      <c r="A3915" s="1" t="s">
        <v>5636</v>
      </c>
      <c r="B3915" t="s">
        <v>5637</v>
      </c>
      <c r="C3915" s="45" t="s">
        <v>4979</v>
      </c>
      <c r="D3915">
        <v>21</v>
      </c>
      <c r="E3915" s="4">
        <f>IFERROR(VLOOKUP(A3915,'ListaN69 09-02-2025'!$A$9:$E$9716,5,0)*IF($C$3="SI",((D7912/100)+1),1)*IF(AND($C$3="SI",$C$4="SI"),IF(D7912=21,0.92,IF(D7912=10.5,0.96,1)),1)*IF(ISNUMBER($C$5),1-$C$5,1),"-")</f>
        <v>2056.712</v>
      </c>
      <c r="F3915" s="4">
        <f t="shared" si="60"/>
        <v>2056.712</v>
      </c>
      <c r="AC3915" t="str">
        <f>'ListaN69 09-02-2025'!AF3913</f>
        <v>Igual</v>
      </c>
    </row>
    <row r="3916" spans="1:29" x14ac:dyDescent="0.2">
      <c r="A3916" s="1" t="s">
        <v>5638</v>
      </c>
      <c r="B3916" t="s">
        <v>5639</v>
      </c>
      <c r="C3916" s="45" t="s">
        <v>4979</v>
      </c>
      <c r="D3916">
        <v>21</v>
      </c>
      <c r="E3916" s="4">
        <f>IFERROR(VLOOKUP(A3916,'ListaN69 09-02-2025'!$A$9:$E$9716,5,0)*IF($C$3="SI",((D7913/100)+1),1)*IF(AND($C$3="SI",$C$4="SI"),IF(D7913=21,0.92,IF(D7913=10.5,0.96,1)),1)*IF(ISNUMBER($C$5),1-$C$5,1),"-")</f>
        <v>2056.712</v>
      </c>
      <c r="F3916" s="4">
        <f t="shared" si="60"/>
        <v>2056.712</v>
      </c>
      <c r="AC3916" t="str">
        <f>'ListaN69 09-02-2025'!AF3914</f>
        <v>Igual</v>
      </c>
    </row>
    <row r="3917" spans="1:29" x14ac:dyDescent="0.2">
      <c r="A3917" s="1" t="s">
        <v>5640</v>
      </c>
      <c r="B3917" t="s">
        <v>5641</v>
      </c>
      <c r="C3917" s="45" t="s">
        <v>4979</v>
      </c>
      <c r="D3917">
        <v>21</v>
      </c>
      <c r="E3917" s="4">
        <f>IFERROR(VLOOKUP(A3917,'ListaN69 09-02-2025'!$A$9:$E$9716,5,0)*IF($C$3="SI",((D7914/100)+1),1)*IF(AND($C$3="SI",$C$4="SI"),IF(D7914=21,0.92,IF(D7914=10.5,0.96,1)),1)*IF(ISNUMBER($C$5),1-$C$5,1),"-")</f>
        <v>2056.712</v>
      </c>
      <c r="F3917" s="4">
        <f t="shared" si="60"/>
        <v>2056.712</v>
      </c>
      <c r="AC3917" t="str">
        <f>'ListaN69 09-02-2025'!AF3915</f>
        <v>Igual</v>
      </c>
    </row>
    <row r="3918" spans="1:29" x14ac:dyDescent="0.2">
      <c r="A3918" s="1" t="s">
        <v>5642</v>
      </c>
      <c r="B3918" t="s">
        <v>5643</v>
      </c>
      <c r="C3918" s="45" t="s">
        <v>4979</v>
      </c>
      <c r="D3918">
        <v>21</v>
      </c>
      <c r="E3918" s="4">
        <f>IFERROR(VLOOKUP(A3918,'ListaN69 09-02-2025'!$A$9:$E$9716,5,0)*IF($C$3="SI",((D7915/100)+1),1)*IF(AND($C$3="SI",$C$4="SI"),IF(D7915=21,0.92,IF(D7915=10.5,0.96,1)),1)*IF(ISNUMBER($C$5),1-$C$5,1),"-")</f>
        <v>2056.712</v>
      </c>
      <c r="F3918" s="4">
        <f t="shared" ref="F3918:F3981" si="61">IFERROR(E3918*IF(ISNUMBER($C$6),1+$C$6,1),"-")</f>
        <v>2056.712</v>
      </c>
      <c r="AC3918" t="str">
        <f>'ListaN69 09-02-2025'!AF3916</f>
        <v>Igual</v>
      </c>
    </row>
    <row r="3919" spans="1:29" x14ac:dyDescent="0.2">
      <c r="A3919" s="1" t="s">
        <v>5644</v>
      </c>
      <c r="B3919" t="s">
        <v>5645</v>
      </c>
      <c r="C3919" s="45" t="s">
        <v>4979</v>
      </c>
      <c r="D3919">
        <v>21</v>
      </c>
      <c r="E3919" s="4">
        <f>IFERROR(VLOOKUP(A3919,'ListaN69 09-02-2025'!$A$9:$E$9716,5,0)*IF($C$3="SI",((D7916/100)+1),1)*IF(AND($C$3="SI",$C$4="SI"),IF(D7916=21,0.92,IF(D7916=10.5,0.96,1)),1)*IF(ISNUMBER($C$5),1-$C$5,1),"-")</f>
        <v>2056.712</v>
      </c>
      <c r="F3919" s="4">
        <f t="shared" si="61"/>
        <v>2056.712</v>
      </c>
      <c r="AC3919" t="str">
        <f>'ListaN69 09-02-2025'!AF3917</f>
        <v>Igual</v>
      </c>
    </row>
    <row r="3920" spans="1:29" x14ac:dyDescent="0.2">
      <c r="A3920" s="1" t="s">
        <v>5646</v>
      </c>
      <c r="B3920" t="s">
        <v>5647</v>
      </c>
      <c r="C3920" s="45" t="s">
        <v>4979</v>
      </c>
      <c r="D3920">
        <v>21</v>
      </c>
      <c r="E3920" s="4">
        <f>IFERROR(VLOOKUP(A3920,'ListaN69 09-02-2025'!$A$9:$E$9716,5,0)*IF($C$3="SI",((D7917/100)+1),1)*IF(AND($C$3="SI",$C$4="SI"),IF(D7917=21,0.92,IF(D7917=10.5,0.96,1)),1)*IF(ISNUMBER($C$5),1-$C$5,1),"-")</f>
        <v>2056.712</v>
      </c>
      <c r="F3920" s="4">
        <f t="shared" si="61"/>
        <v>2056.712</v>
      </c>
      <c r="AC3920" t="str">
        <f>'ListaN69 09-02-2025'!AF3918</f>
        <v>Igual</v>
      </c>
    </row>
    <row r="3921" spans="1:29" x14ac:dyDescent="0.2">
      <c r="A3921" s="1" t="s">
        <v>5648</v>
      </c>
      <c r="B3921" t="s">
        <v>5649</v>
      </c>
      <c r="C3921" s="45" t="s">
        <v>4979</v>
      </c>
      <c r="D3921">
        <v>21</v>
      </c>
      <c r="E3921" s="4">
        <f>IFERROR(VLOOKUP(A3921,'ListaN69 09-02-2025'!$A$9:$E$9716,5,0)*IF($C$3="SI",((D7918/100)+1),1)*IF(AND($C$3="SI",$C$4="SI"),IF(D7918=21,0.92,IF(D7918=10.5,0.96,1)),1)*IF(ISNUMBER($C$5),1-$C$5,1),"-")</f>
        <v>2056.712</v>
      </c>
      <c r="F3921" s="4">
        <f t="shared" si="61"/>
        <v>2056.712</v>
      </c>
      <c r="AC3921" t="str">
        <f>'ListaN69 09-02-2025'!AF3919</f>
        <v>Igual</v>
      </c>
    </row>
    <row r="3922" spans="1:29" x14ac:dyDescent="0.2">
      <c r="A3922" s="1" t="s">
        <v>5650</v>
      </c>
      <c r="B3922" t="s">
        <v>5651</v>
      </c>
      <c r="C3922" s="45" t="s">
        <v>5028</v>
      </c>
      <c r="D3922">
        <v>21</v>
      </c>
      <c r="E3922" s="4">
        <f>IFERROR(VLOOKUP(A3922,'ListaN69 09-02-2025'!$A$9:$E$9716,5,0)*IF($C$3="SI",((D7919/100)+1),1)*IF(AND($C$3="SI",$C$4="SI"),IF(D7919=21,0.92,IF(D7919=10.5,0.96,1)),1)*IF(ISNUMBER($C$5),1-$C$5,1),"-")</f>
        <v>2297.953</v>
      </c>
      <c r="F3922" s="4">
        <f t="shared" si="61"/>
        <v>2297.953</v>
      </c>
      <c r="AC3922" t="str">
        <f>'ListaN69 09-02-2025'!AF3920</f>
        <v>Igual</v>
      </c>
    </row>
    <row r="3923" spans="1:29" x14ac:dyDescent="0.2">
      <c r="A3923" s="1" t="s">
        <v>5652</v>
      </c>
      <c r="B3923" t="s">
        <v>5653</v>
      </c>
      <c r="C3923" s="45" t="s">
        <v>5028</v>
      </c>
      <c r="D3923">
        <v>21</v>
      </c>
      <c r="E3923" s="4">
        <f>IFERROR(VLOOKUP(A3923,'ListaN69 09-02-2025'!$A$9:$E$9716,5,0)*IF($C$3="SI",((D7920/100)+1),1)*IF(AND($C$3="SI",$C$4="SI"),IF(D7920=21,0.92,IF(D7920=10.5,0.96,1)),1)*IF(ISNUMBER($C$5),1-$C$5,1),"-")</f>
        <v>2297.953</v>
      </c>
      <c r="F3923" s="4">
        <f t="shared" si="61"/>
        <v>2297.953</v>
      </c>
      <c r="AC3923" t="str">
        <f>'ListaN69 09-02-2025'!AF3921</f>
        <v>Igual</v>
      </c>
    </row>
    <row r="3924" spans="1:29" x14ac:dyDescent="0.2">
      <c r="A3924" s="1" t="s">
        <v>5654</v>
      </c>
      <c r="B3924" t="s">
        <v>5655</v>
      </c>
      <c r="C3924" s="45" t="s">
        <v>5028</v>
      </c>
      <c r="D3924">
        <v>21</v>
      </c>
      <c r="E3924" s="4">
        <f>IFERROR(VLOOKUP(A3924,'ListaN69 09-02-2025'!$A$9:$E$9716,5,0)*IF($C$3="SI",((D7921/100)+1),1)*IF(AND($C$3="SI",$C$4="SI"),IF(D7921=21,0.92,IF(D7921=10.5,0.96,1)),1)*IF(ISNUMBER($C$5),1-$C$5,1),"-")</f>
        <v>2297.953</v>
      </c>
      <c r="F3924" s="4">
        <f t="shared" si="61"/>
        <v>2297.953</v>
      </c>
      <c r="AC3924" t="str">
        <f>'ListaN69 09-02-2025'!AF3922</f>
        <v>Igual</v>
      </c>
    </row>
    <row r="3925" spans="1:29" x14ac:dyDescent="0.2">
      <c r="A3925" s="1" t="s">
        <v>5656</v>
      </c>
      <c r="B3925" t="s">
        <v>5657</v>
      </c>
      <c r="C3925" s="45" t="s">
        <v>5028</v>
      </c>
      <c r="D3925">
        <v>21</v>
      </c>
      <c r="E3925" s="4">
        <f>IFERROR(VLOOKUP(A3925,'ListaN69 09-02-2025'!$A$9:$E$9716,5,0)*IF($C$3="SI",((D7922/100)+1),1)*IF(AND($C$3="SI",$C$4="SI"),IF(D7922=21,0.92,IF(D7922=10.5,0.96,1)),1)*IF(ISNUMBER($C$5),1-$C$5,1),"-")</f>
        <v>2297.953</v>
      </c>
      <c r="F3925" s="4">
        <f t="shared" si="61"/>
        <v>2297.953</v>
      </c>
      <c r="AC3925" t="str">
        <f>'ListaN69 09-02-2025'!AF3923</f>
        <v>Igual</v>
      </c>
    </row>
    <row r="3926" spans="1:29" x14ac:dyDescent="0.2">
      <c r="A3926" s="1" t="s">
        <v>5658</v>
      </c>
      <c r="B3926" t="s">
        <v>5659</v>
      </c>
      <c r="C3926" s="45" t="s">
        <v>5028</v>
      </c>
      <c r="D3926">
        <v>21</v>
      </c>
      <c r="E3926" s="4">
        <f>IFERROR(VLOOKUP(A3926,'ListaN69 09-02-2025'!$A$9:$E$9716,5,0)*IF($C$3="SI",((D7923/100)+1),1)*IF(AND($C$3="SI",$C$4="SI"),IF(D7923=21,0.92,IF(D7923=10.5,0.96,1)),1)*IF(ISNUMBER($C$5),1-$C$5,1),"-")</f>
        <v>2297.953</v>
      </c>
      <c r="F3926" s="4">
        <f t="shared" si="61"/>
        <v>2297.953</v>
      </c>
      <c r="AC3926" t="str">
        <f>'ListaN69 09-02-2025'!AF3924</f>
        <v>Igual</v>
      </c>
    </row>
    <row r="3927" spans="1:29" x14ac:dyDescent="0.2">
      <c r="A3927" s="1" t="s">
        <v>5660</v>
      </c>
      <c r="B3927" t="s">
        <v>5661</v>
      </c>
      <c r="C3927" s="45" t="s">
        <v>5028</v>
      </c>
      <c r="D3927">
        <v>21</v>
      </c>
      <c r="E3927" s="4">
        <f>IFERROR(VLOOKUP(A3927,'ListaN69 09-02-2025'!$A$9:$E$9716,5,0)*IF($C$3="SI",((D7924/100)+1),1)*IF(AND($C$3="SI",$C$4="SI"),IF(D7924=21,0.92,IF(D7924=10.5,0.96,1)),1)*IF(ISNUMBER($C$5),1-$C$5,1),"-")</f>
        <v>2297.953</v>
      </c>
      <c r="F3927" s="4">
        <f t="shared" si="61"/>
        <v>2297.953</v>
      </c>
      <c r="AC3927" t="str">
        <f>'ListaN69 09-02-2025'!AF3925</f>
        <v>Igual</v>
      </c>
    </row>
    <row r="3928" spans="1:29" x14ac:dyDescent="0.2">
      <c r="A3928" s="1" t="s">
        <v>5662</v>
      </c>
      <c r="B3928" t="s">
        <v>5663</v>
      </c>
      <c r="C3928" s="45" t="s">
        <v>5028</v>
      </c>
      <c r="D3928">
        <v>21</v>
      </c>
      <c r="E3928" s="4">
        <f>IFERROR(VLOOKUP(A3928,'ListaN69 09-02-2025'!$A$9:$E$9716,5,0)*IF($C$3="SI",((D7925/100)+1),1)*IF(AND($C$3="SI",$C$4="SI"),IF(D7925=21,0.92,IF(D7925=10.5,0.96,1)),1)*IF(ISNUMBER($C$5),1-$C$5,1),"-")</f>
        <v>2297.953</v>
      </c>
      <c r="F3928" s="4">
        <f t="shared" si="61"/>
        <v>2297.953</v>
      </c>
      <c r="AC3928" t="str">
        <f>'ListaN69 09-02-2025'!AF3926</f>
        <v>Igual</v>
      </c>
    </row>
    <row r="3929" spans="1:29" x14ac:dyDescent="0.2">
      <c r="C3929" s="45"/>
      <c r="E3929" s="4" t="str">
        <f>IFERROR(VLOOKUP(A3929,'ListaN69 09-02-2025'!$A$9:$E$9716,5,0)*IF($C$3="SI",((D7926/100)+1),1)*IF(AND($C$3="SI",$C$4="SI"),IF(D7926=21,0.92,IF(D7926=10.5,0.96,1)),1)*IF(ISNUMBER($C$5),1-$C$5,1),"-")</f>
        <v>-</v>
      </c>
      <c r="F3929" s="4" t="str">
        <f t="shared" si="61"/>
        <v>-</v>
      </c>
      <c r="AC3929" t="str">
        <f>'ListaN69 09-02-2025'!AF3927</f>
        <v>Blanco</v>
      </c>
    </row>
    <row r="3930" spans="1:29" x14ac:dyDescent="0.2">
      <c r="B3930" t="s">
        <v>1435</v>
      </c>
      <c r="C3930" s="45"/>
      <c r="E3930" s="4" t="str">
        <f>IFERROR(VLOOKUP(A3930,'ListaN69 09-02-2025'!$A$9:$E$9716,5,0)*IF($C$3="SI",((D7927/100)+1),1)*IF(AND($C$3="SI",$C$4="SI"),IF(D7927=21,0.92,IF(D7927=10.5,0.96,1)),1)*IF(ISNUMBER($C$5),1-$C$5,1),"-")</f>
        <v>-</v>
      </c>
      <c r="F3930" s="4" t="str">
        <f t="shared" si="61"/>
        <v>-</v>
      </c>
      <c r="AC3930" t="str">
        <f>'ListaN69 09-02-2025'!AF3928</f>
        <v>Titulo</v>
      </c>
    </row>
    <row r="3931" spans="1:29" x14ac:dyDescent="0.2">
      <c r="C3931" s="45"/>
      <c r="E3931" s="4" t="str">
        <f>IFERROR(VLOOKUP(A3931,'ListaN69 09-02-2025'!$A$9:$E$9716,5,0)*IF($C$3="SI",((D7928/100)+1),1)*IF(AND($C$3="SI",$C$4="SI"),IF(D7928=21,0.92,IF(D7928=10.5,0.96,1)),1)*IF(ISNUMBER($C$5),1-$C$5,1),"-")</f>
        <v>-</v>
      </c>
      <c r="F3931" s="4" t="str">
        <f t="shared" si="61"/>
        <v>-</v>
      </c>
      <c r="AC3931" t="str">
        <f>'ListaN69 09-02-2025'!AF3929</f>
        <v>Blanco</v>
      </c>
    </row>
    <row r="3932" spans="1:29" x14ac:dyDescent="0.2">
      <c r="A3932" s="1" t="s">
        <v>1436</v>
      </c>
      <c r="B3932" t="s">
        <v>1437</v>
      </c>
      <c r="C3932" s="45" t="s">
        <v>4964</v>
      </c>
      <c r="D3932">
        <v>21</v>
      </c>
      <c r="E3932" s="4">
        <f>IFERROR(VLOOKUP(A3932,'ListaN69 09-02-2025'!$A$9:$E$9716,5,0)*IF($C$3="SI",((D7929/100)+1),1)*IF(AND($C$3="SI",$C$4="SI"),IF(D7929=21,0.92,IF(D7929=10.5,0.96,1)),1)*IF(ISNUMBER($C$5),1-$C$5,1),"-")</f>
        <v>8014.14</v>
      </c>
      <c r="F3932" s="4">
        <f t="shared" si="61"/>
        <v>8014.14</v>
      </c>
      <c r="AC3932" t="str">
        <f>'ListaN69 09-02-2025'!AF3930</f>
        <v>Bajo</v>
      </c>
    </row>
    <row r="3933" spans="1:29" x14ac:dyDescent="0.2">
      <c r="A3933" s="1" t="s">
        <v>1438</v>
      </c>
      <c r="B3933" t="s">
        <v>1439</v>
      </c>
      <c r="C3933" s="45" t="s">
        <v>4964</v>
      </c>
      <c r="D3933">
        <v>21</v>
      </c>
      <c r="E3933" s="4">
        <f>IFERROR(VLOOKUP(A3933,'ListaN69 09-02-2025'!$A$9:$E$9716,5,0)*IF($C$3="SI",((D7930/100)+1),1)*IF(AND($C$3="SI",$C$4="SI"),IF(D7930=21,0.92,IF(D7930=10.5,0.96,1)),1)*IF(ISNUMBER($C$5),1-$C$5,1),"-")</f>
        <v>8014.14</v>
      </c>
      <c r="F3933" s="4">
        <f t="shared" si="61"/>
        <v>8014.14</v>
      </c>
      <c r="AC3933" t="str">
        <f>'ListaN69 09-02-2025'!AF3931</f>
        <v>Bajo</v>
      </c>
    </row>
    <row r="3934" spans="1:29" x14ac:dyDescent="0.2">
      <c r="A3934" s="1" t="s">
        <v>1440</v>
      </c>
      <c r="B3934" t="s">
        <v>1441</v>
      </c>
      <c r="C3934" s="45" t="s">
        <v>4980</v>
      </c>
      <c r="D3934">
        <v>21</v>
      </c>
      <c r="E3934" s="4">
        <f>IFERROR(VLOOKUP(A3934,'ListaN69 09-02-2025'!$A$9:$E$9716,5,0)*IF($C$3="SI",((D7931/100)+1),1)*IF(AND($C$3="SI",$C$4="SI"),IF(D7931=21,0.92,IF(D7931=10.5,0.96,1)),1)*IF(ISNUMBER($C$5),1-$C$5,1),"-")</f>
        <v>4808.4840000000004</v>
      </c>
      <c r="F3934" s="4">
        <f t="shared" si="61"/>
        <v>4808.4840000000004</v>
      </c>
      <c r="AC3934" t="str">
        <f>'ListaN69 09-02-2025'!AF3932</f>
        <v>Bajo</v>
      </c>
    </row>
    <row r="3935" spans="1:29" x14ac:dyDescent="0.2">
      <c r="A3935" s="1" t="s">
        <v>1442</v>
      </c>
      <c r="B3935" t="s">
        <v>5963</v>
      </c>
      <c r="C3935" s="45" t="s">
        <v>5000</v>
      </c>
      <c r="D3935">
        <v>21</v>
      </c>
      <c r="E3935" s="4">
        <f>IFERROR(VLOOKUP(A3935,'ListaN69 09-02-2025'!$A$9:$E$9716,5,0)*IF($C$3="SI",((D7932/100)+1),1)*IF(AND($C$3="SI",$C$4="SI"),IF(D7932=21,0.92,IF(D7932=10.5,0.96,1)),1)*IF(ISNUMBER($C$5),1-$C$5,1),"-")</f>
        <v>7234.9875000000002</v>
      </c>
      <c r="F3935" s="4">
        <f t="shared" si="61"/>
        <v>7234.9875000000002</v>
      </c>
      <c r="AC3935" t="str">
        <f>'ListaN69 09-02-2025'!AF3933</f>
        <v>Bajo</v>
      </c>
    </row>
    <row r="3936" spans="1:29" x14ac:dyDescent="0.2">
      <c r="A3936" s="1" t="s">
        <v>6411</v>
      </c>
      <c r="B3936" t="s">
        <v>2201</v>
      </c>
      <c r="C3936" s="45" t="s">
        <v>4979</v>
      </c>
      <c r="D3936">
        <v>21</v>
      </c>
      <c r="E3936" s="4">
        <f>IFERROR(VLOOKUP(A3936,'ListaN69 09-02-2025'!$A$9:$E$9716,5,0)*IF($C$3="SI",((D7933/100)+1),1)*IF(AND($C$3="SI",$C$4="SI"),IF(D7933=21,0.92,IF(D7933=10.5,0.96,1)),1)*IF(ISNUMBER($C$5),1-$C$5,1),"-")</f>
        <v>6796.7414999999992</v>
      </c>
      <c r="F3936" s="4">
        <f t="shared" si="61"/>
        <v>6796.7414999999992</v>
      </c>
      <c r="AC3936" t="str">
        <f>'ListaN69 09-02-2025'!AF3934</f>
        <v>Bajo</v>
      </c>
    </row>
    <row r="3937" spans="1:29" x14ac:dyDescent="0.2">
      <c r="A3937" s="1" t="s">
        <v>6412</v>
      </c>
      <c r="B3937" t="s">
        <v>2196</v>
      </c>
      <c r="C3937" s="45" t="s">
        <v>4979</v>
      </c>
      <c r="D3937">
        <v>21</v>
      </c>
      <c r="E3937" s="4">
        <f>IFERROR(VLOOKUP(A3937,'ListaN69 09-02-2025'!$A$9:$E$9716,5,0)*IF($C$3="SI",((D7934/100)+1),1)*IF(AND($C$3="SI",$C$4="SI"),IF(D7934=21,0.92,IF(D7934=10.5,0.96,1)),1)*IF(ISNUMBER($C$5),1-$C$5,1),"-")</f>
        <v>11318.8815</v>
      </c>
      <c r="F3937" s="4">
        <f t="shared" si="61"/>
        <v>11318.8815</v>
      </c>
      <c r="AC3937" t="str">
        <f>'ListaN69 09-02-2025'!AF3935</f>
        <v>Bajo</v>
      </c>
    </row>
    <row r="3938" spans="1:29" x14ac:dyDescent="0.2">
      <c r="C3938" s="45"/>
      <c r="E3938" s="4" t="str">
        <f>IFERROR(VLOOKUP(A3938,'ListaN69 09-02-2025'!$A$9:$E$9716,5,0)*IF($C$3="SI",((D7935/100)+1),1)*IF(AND($C$3="SI",$C$4="SI"),IF(D7935=21,0.92,IF(D7935=10.5,0.96,1)),1)*IF(ISNUMBER($C$5),1-$C$5,1),"-")</f>
        <v>-</v>
      </c>
      <c r="F3938" s="4" t="str">
        <f t="shared" si="61"/>
        <v>-</v>
      </c>
      <c r="AC3938" t="str">
        <f>'ListaN69 09-02-2025'!AF3936</f>
        <v>Blanco</v>
      </c>
    </row>
    <row r="3939" spans="1:29" x14ac:dyDescent="0.2">
      <c r="B3939" t="s">
        <v>1443</v>
      </c>
      <c r="C3939" s="45"/>
      <c r="E3939" s="4" t="str">
        <f>IFERROR(VLOOKUP(A3939,'ListaN69 09-02-2025'!$A$9:$E$9716,5,0)*IF($C$3="SI",((D7936/100)+1),1)*IF(AND($C$3="SI",$C$4="SI"),IF(D7936=21,0.92,IF(D7936=10.5,0.96,1)),1)*IF(ISNUMBER($C$5),1-$C$5,1),"-")</f>
        <v>-</v>
      </c>
      <c r="F3939" s="4" t="str">
        <f t="shared" si="61"/>
        <v>-</v>
      </c>
      <c r="AC3939" t="str">
        <f>'ListaN69 09-02-2025'!AF3937</f>
        <v>Titulo</v>
      </c>
    </row>
    <row r="3940" spans="1:29" x14ac:dyDescent="0.2">
      <c r="C3940" s="45"/>
      <c r="E3940" s="4" t="str">
        <f>IFERROR(VLOOKUP(A3940,'ListaN69 09-02-2025'!$A$9:$E$9716,5,0)*IF($C$3="SI",((D7937/100)+1),1)*IF(AND($C$3="SI",$C$4="SI"),IF(D7937=21,0.92,IF(D7937=10.5,0.96,1)),1)*IF(ISNUMBER($C$5),1-$C$5,1),"-")</f>
        <v>-</v>
      </c>
      <c r="F3940" s="4" t="str">
        <f t="shared" si="61"/>
        <v>-</v>
      </c>
      <c r="AC3940" t="str">
        <f>'ListaN69 09-02-2025'!AF3938</f>
        <v>Blanco</v>
      </c>
    </row>
    <row r="3941" spans="1:29" x14ac:dyDescent="0.2">
      <c r="A3941" s="1" t="s">
        <v>1444</v>
      </c>
      <c r="B3941" t="s">
        <v>1445</v>
      </c>
      <c r="C3941" s="45" t="s">
        <v>5389</v>
      </c>
      <c r="D3941">
        <v>21</v>
      </c>
      <c r="E3941" s="4">
        <f>IFERROR(VLOOKUP(A3941,'ListaN69 09-02-2025'!$A$9:$E$9716,5,0)*IF($C$3="SI",((D7938/100)+1),1)*IF(AND($C$3="SI",$C$4="SI"),IF(D7938=21,0.92,IF(D7938=10.5,0.96,1)),1)*IF(ISNUMBER($C$5),1-$C$5,1),"-")</f>
        <v>78301.698000000004</v>
      </c>
      <c r="F3941" s="4">
        <f t="shared" si="61"/>
        <v>78301.698000000004</v>
      </c>
      <c r="AC3941" t="str">
        <f>'ListaN69 09-02-2025'!AF3939</f>
        <v>Bajo</v>
      </c>
    </row>
    <row r="3942" spans="1:29" x14ac:dyDescent="0.2">
      <c r="C3942" s="45"/>
      <c r="E3942" s="4" t="str">
        <f>IFERROR(VLOOKUP(A3942,'ListaN69 09-02-2025'!$A$9:$E$9716,5,0)*IF($C$3="SI",((D7939/100)+1),1)*IF(AND($C$3="SI",$C$4="SI"),IF(D7939=21,0.92,IF(D7939=10.5,0.96,1)),1)*IF(ISNUMBER($C$5),1-$C$5,1),"-")</f>
        <v>-</v>
      </c>
      <c r="F3942" s="4" t="str">
        <f t="shared" si="61"/>
        <v>-</v>
      </c>
      <c r="AC3942" t="str">
        <f>'ListaN69 09-02-2025'!AF3940</f>
        <v>Blanco</v>
      </c>
    </row>
    <row r="3943" spans="1:29" x14ac:dyDescent="0.2">
      <c r="B3943" t="s">
        <v>2058</v>
      </c>
      <c r="C3943" s="45"/>
      <c r="E3943" s="4" t="str">
        <f>IFERROR(VLOOKUP(A3943,'ListaN69 09-02-2025'!$A$9:$E$9716,5,0)*IF($C$3="SI",((D7940/100)+1),1)*IF(AND($C$3="SI",$C$4="SI"),IF(D7940=21,0.92,IF(D7940=10.5,0.96,1)),1)*IF(ISNUMBER($C$5),1-$C$5,1),"-")</f>
        <v>-</v>
      </c>
      <c r="F3943" s="4" t="str">
        <f t="shared" si="61"/>
        <v>-</v>
      </c>
      <c r="AC3943" t="str">
        <f>'ListaN69 09-02-2025'!AF3941</f>
        <v>Titulo</v>
      </c>
    </row>
    <row r="3944" spans="1:29" x14ac:dyDescent="0.2">
      <c r="C3944" s="45"/>
      <c r="E3944" s="4" t="str">
        <f>IFERROR(VLOOKUP(A3944,'ListaN69 09-02-2025'!$A$9:$E$9716,5,0)*IF($C$3="SI",((D7941/100)+1),1)*IF(AND($C$3="SI",$C$4="SI"),IF(D7941=21,0.92,IF(D7941=10.5,0.96,1)),1)*IF(ISNUMBER($C$5),1-$C$5,1),"-")</f>
        <v>-</v>
      </c>
      <c r="F3944" s="4" t="str">
        <f t="shared" si="61"/>
        <v>-</v>
      </c>
      <c r="AC3944" t="str">
        <f>'ListaN69 09-02-2025'!AF3942</f>
        <v>Blanco</v>
      </c>
    </row>
    <row r="3945" spans="1:29" x14ac:dyDescent="0.2">
      <c r="A3945" s="1" t="s">
        <v>2059</v>
      </c>
      <c r="B3945" t="s">
        <v>2725</v>
      </c>
      <c r="C3945" s="45" t="s">
        <v>5028</v>
      </c>
      <c r="D3945">
        <v>21</v>
      </c>
      <c r="E3945" s="4">
        <f>IFERROR(VLOOKUP(A3945,'ListaN69 09-02-2025'!$A$9:$E$9716,5,0)*IF($C$3="SI",((D7942/100)+1),1)*IF(AND($C$3="SI",$C$4="SI"),IF(D7942=21,0.92,IF(D7942=10.5,0.96,1)),1)*IF(ISNUMBER($C$5),1-$C$5,1),"-")</f>
        <v>10929.392</v>
      </c>
      <c r="F3945" s="4">
        <f t="shared" si="61"/>
        <v>10929.392</v>
      </c>
      <c r="AC3945" t="str">
        <f>'ListaN69 09-02-2025'!AF3943</f>
        <v>Igual</v>
      </c>
    </row>
    <row r="3946" spans="1:29" x14ac:dyDescent="0.2">
      <c r="A3946" s="1" t="s">
        <v>2060</v>
      </c>
      <c r="B3946" t="s">
        <v>2726</v>
      </c>
      <c r="C3946" s="45" t="s">
        <v>5005</v>
      </c>
      <c r="D3946">
        <v>21</v>
      </c>
      <c r="E3946" s="4">
        <f>IFERROR(VLOOKUP(A3946,'ListaN69 09-02-2025'!$A$9:$E$9716,5,0)*IF($C$3="SI",((D7943/100)+1),1)*IF(AND($C$3="SI",$C$4="SI"),IF(D7943=21,0.92,IF(D7943=10.5,0.96,1)),1)*IF(ISNUMBER($C$5),1-$C$5,1),"-")</f>
        <v>79015.925000000003</v>
      </c>
      <c r="F3946" s="4">
        <f t="shared" si="61"/>
        <v>79015.925000000003</v>
      </c>
      <c r="AC3946" t="str">
        <f>'ListaN69 09-02-2025'!AF3944</f>
        <v>Igual</v>
      </c>
    </row>
    <row r="3947" spans="1:29" x14ac:dyDescent="0.2">
      <c r="A3947" s="1" t="s">
        <v>2061</v>
      </c>
      <c r="B3947" t="s">
        <v>2727</v>
      </c>
      <c r="C3947" s="45" t="s">
        <v>5005</v>
      </c>
      <c r="D3947">
        <v>21</v>
      </c>
      <c r="E3947" s="4">
        <f>IFERROR(VLOOKUP(A3947,'ListaN69 09-02-2025'!$A$9:$E$9716,5,0)*IF($C$3="SI",((D7944/100)+1),1)*IF(AND($C$3="SI",$C$4="SI"),IF(D7944=21,0.92,IF(D7944=10.5,0.96,1)),1)*IF(ISNUMBER($C$5),1-$C$5,1),"-")</f>
        <v>105387.211</v>
      </c>
      <c r="F3947" s="4">
        <f t="shared" si="61"/>
        <v>105387.211</v>
      </c>
      <c r="AC3947" t="str">
        <f>'ListaN69 09-02-2025'!AF3945</f>
        <v>Igual</v>
      </c>
    </row>
    <row r="3948" spans="1:29" x14ac:dyDescent="0.2">
      <c r="A3948" s="1" t="s">
        <v>2062</v>
      </c>
      <c r="B3948" t="s">
        <v>2722</v>
      </c>
      <c r="C3948" s="45" t="s">
        <v>5028</v>
      </c>
      <c r="D3948">
        <v>21</v>
      </c>
      <c r="E3948" s="4">
        <f>IFERROR(VLOOKUP(A3948,'ListaN69 09-02-2025'!$A$9:$E$9716,5,0)*IF($C$3="SI",((D7945/100)+1),1)*IF(AND($C$3="SI",$C$4="SI"),IF(D7945=21,0.92,IF(D7945=10.5,0.96,1)),1)*IF(ISNUMBER($C$5),1-$C$5,1),"-")</f>
        <v>10219.822</v>
      </c>
      <c r="F3948" s="4">
        <f t="shared" si="61"/>
        <v>10219.822</v>
      </c>
      <c r="AC3948" t="str">
        <f>'ListaN69 09-02-2025'!AF3946</f>
        <v>Igual</v>
      </c>
    </row>
    <row r="3949" spans="1:29" x14ac:dyDescent="0.2">
      <c r="A3949" s="1" t="s">
        <v>2127</v>
      </c>
      <c r="B3949" t="s">
        <v>2719</v>
      </c>
      <c r="C3949" s="45" t="s">
        <v>5028</v>
      </c>
      <c r="D3949">
        <v>21</v>
      </c>
      <c r="E3949" s="4">
        <f>IFERROR(VLOOKUP(A3949,'ListaN69 09-02-2025'!$A$9:$E$9716,5,0)*IF($C$3="SI",((D7946/100)+1),1)*IF(AND($C$3="SI",$C$4="SI"),IF(D7946=21,0.92,IF(D7946=10.5,0.96,1)),1)*IF(ISNUMBER($C$5),1-$C$5,1),"-")</f>
        <v>7433.3540000000003</v>
      </c>
      <c r="F3949" s="4">
        <f t="shared" si="61"/>
        <v>7433.3540000000003</v>
      </c>
      <c r="AC3949" t="str">
        <f>'ListaN69 09-02-2025'!AF3947</f>
        <v>Igual</v>
      </c>
    </row>
    <row r="3950" spans="1:29" x14ac:dyDescent="0.2">
      <c r="A3950" s="1" t="s">
        <v>2130</v>
      </c>
      <c r="B3950" t="s">
        <v>2723</v>
      </c>
      <c r="C3950" s="45" t="s">
        <v>5001</v>
      </c>
      <c r="D3950">
        <v>21</v>
      </c>
      <c r="E3950" s="4">
        <f>IFERROR(VLOOKUP(A3950,'ListaN69 09-02-2025'!$A$9:$E$9716,5,0)*IF($C$3="SI",((D7947/100)+1),1)*IF(AND($C$3="SI",$C$4="SI"),IF(D7947=21,0.92,IF(D7947=10.5,0.96,1)),1)*IF(ISNUMBER($C$5),1-$C$5,1),"-")</f>
        <v>14216.41</v>
      </c>
      <c r="F3950" s="4">
        <f t="shared" si="61"/>
        <v>14216.41</v>
      </c>
      <c r="AC3950" t="str">
        <f>'ListaN69 09-02-2025'!AF3948</f>
        <v>Igual</v>
      </c>
    </row>
    <row r="3951" spans="1:29" x14ac:dyDescent="0.2">
      <c r="A3951" s="1" t="s">
        <v>2128</v>
      </c>
      <c r="B3951" t="s">
        <v>2720</v>
      </c>
      <c r="C3951" s="45" t="s">
        <v>4946</v>
      </c>
      <c r="D3951">
        <v>21</v>
      </c>
      <c r="E3951" s="4">
        <f>IFERROR(VLOOKUP(A3951,'ListaN69 09-02-2025'!$A$9:$E$9716,5,0)*IF($C$3="SI",((D7948/100)+1),1)*IF(AND($C$3="SI",$C$4="SI"),IF(D7948=21,0.92,IF(D7948=10.5,0.96,1)),1)*IF(ISNUMBER($C$5),1-$C$5,1),"-")</f>
        <v>10261.495999999999</v>
      </c>
      <c r="F3951" s="4">
        <f t="shared" si="61"/>
        <v>10261.495999999999</v>
      </c>
      <c r="AC3951" t="str">
        <f>'ListaN69 09-02-2025'!AF3949</f>
        <v>Igual</v>
      </c>
    </row>
    <row r="3952" spans="1:29" x14ac:dyDescent="0.2">
      <c r="A3952" s="1" t="s">
        <v>2131</v>
      </c>
      <c r="B3952" t="s">
        <v>2724</v>
      </c>
      <c r="C3952" s="45" t="s">
        <v>5049</v>
      </c>
      <c r="D3952">
        <v>21</v>
      </c>
      <c r="E3952" s="4">
        <f>IFERROR(VLOOKUP(A3952,'ListaN69 09-02-2025'!$A$9:$E$9716,5,0)*IF($C$3="SI",((D7949/100)+1),1)*IF(AND($C$3="SI",$C$4="SI"),IF(D7949=21,0.92,IF(D7949=10.5,0.96,1)),1)*IF(ISNUMBER($C$5),1-$C$5,1),"-")</f>
        <v>20896.699000000001</v>
      </c>
      <c r="F3952" s="4">
        <f t="shared" si="61"/>
        <v>20896.699000000001</v>
      </c>
      <c r="AC3952" t="str">
        <f>'ListaN69 09-02-2025'!AF3950</f>
        <v>Igual</v>
      </c>
    </row>
    <row r="3953" spans="1:29" x14ac:dyDescent="0.2">
      <c r="A3953" s="1" t="s">
        <v>2129</v>
      </c>
      <c r="B3953" t="s">
        <v>2721</v>
      </c>
      <c r="C3953" s="45" t="s">
        <v>5030</v>
      </c>
      <c r="D3953">
        <v>21</v>
      </c>
      <c r="E3953" s="4">
        <f>IFERROR(VLOOKUP(A3953,'ListaN69 09-02-2025'!$A$9:$E$9716,5,0)*IF($C$3="SI",((D7950/100)+1),1)*IF(AND($C$3="SI",$C$4="SI"),IF(D7950=21,0.92,IF(D7950=10.5,0.96,1)),1)*IF(ISNUMBER($C$5),1-$C$5,1),"-")</f>
        <v>15291.300999999999</v>
      </c>
      <c r="F3953" s="4">
        <f t="shared" si="61"/>
        <v>15291.300999999999</v>
      </c>
      <c r="AC3953" t="str">
        <f>'ListaN69 09-02-2025'!AF3951</f>
        <v>Igual</v>
      </c>
    </row>
    <row r="3954" spans="1:29" x14ac:dyDescent="0.2">
      <c r="A3954" s="1" t="s">
        <v>2122</v>
      </c>
      <c r="B3954" t="s">
        <v>2714</v>
      </c>
      <c r="C3954" s="45" t="s">
        <v>4964</v>
      </c>
      <c r="D3954">
        <v>21</v>
      </c>
      <c r="E3954" s="4">
        <f>IFERROR(VLOOKUP(A3954,'ListaN69 09-02-2025'!$A$9:$E$9716,5,0)*IF($C$3="SI",((D7951/100)+1),1)*IF(AND($C$3="SI",$C$4="SI"),IF(D7951=21,0.92,IF(D7951=10.5,0.96,1)),1)*IF(ISNUMBER($C$5),1-$C$5,1),"-")</f>
        <v>1445.287</v>
      </c>
      <c r="F3954" s="4">
        <f t="shared" si="61"/>
        <v>1445.287</v>
      </c>
      <c r="AC3954" t="str">
        <f>'ListaN69 09-02-2025'!AF3952</f>
        <v>Igual</v>
      </c>
    </row>
    <row r="3955" spans="1:29" x14ac:dyDescent="0.2">
      <c r="A3955" s="1" t="s">
        <v>2124</v>
      </c>
      <c r="B3955" t="s">
        <v>2716</v>
      </c>
      <c r="C3955" s="45" t="s">
        <v>4964</v>
      </c>
      <c r="D3955">
        <v>21</v>
      </c>
      <c r="E3955" s="4">
        <f>IFERROR(VLOOKUP(A3955,'ListaN69 09-02-2025'!$A$9:$E$9716,5,0)*IF($C$3="SI",((D7952/100)+1),1)*IF(AND($C$3="SI",$C$4="SI"),IF(D7952=21,0.92,IF(D7952=10.5,0.96,1)),1)*IF(ISNUMBER($C$5),1-$C$5,1),"-")</f>
        <v>2307.056</v>
      </c>
      <c r="F3955" s="4">
        <f t="shared" si="61"/>
        <v>2307.056</v>
      </c>
      <c r="AC3955" t="str">
        <f>'ListaN69 09-02-2025'!AF3953</f>
        <v>Igual</v>
      </c>
    </row>
    <row r="3956" spans="1:29" x14ac:dyDescent="0.2">
      <c r="A3956" s="1" t="s">
        <v>2123</v>
      </c>
      <c r="B3956" t="s">
        <v>2715</v>
      </c>
      <c r="C3956" s="45" t="s">
        <v>4964</v>
      </c>
      <c r="D3956">
        <v>21</v>
      </c>
      <c r="E3956" s="4">
        <f>IFERROR(VLOOKUP(A3956,'ListaN69 09-02-2025'!$A$9:$E$9716,5,0)*IF($C$3="SI",((D7953/100)+1),1)*IF(AND($C$3="SI",$C$4="SI"),IF(D7953=21,0.92,IF(D7953=10.5,0.96,1)),1)*IF(ISNUMBER($C$5),1-$C$5,1),"-")</f>
        <v>3270.2310000000002</v>
      </c>
      <c r="F3956" s="4">
        <f t="shared" si="61"/>
        <v>3270.2310000000002</v>
      </c>
      <c r="AC3956" t="str">
        <f>'ListaN69 09-02-2025'!AF3954</f>
        <v>Igual</v>
      </c>
    </row>
    <row r="3957" spans="1:29" x14ac:dyDescent="0.2">
      <c r="A3957" s="1" t="s">
        <v>1447</v>
      </c>
      <c r="B3957" t="s">
        <v>1448</v>
      </c>
      <c r="C3957" s="45" t="s">
        <v>4959</v>
      </c>
      <c r="D3957">
        <v>21</v>
      </c>
      <c r="E3957" s="4">
        <f>IFERROR(VLOOKUP(A3957,'ListaN69 09-02-2025'!$A$9:$E$9716,5,0)*IF($C$3="SI",((D7954/100)+1),1)*IF(AND($C$3="SI",$C$4="SI"),IF(D7954=21,0.92,IF(D7954=10.5,0.96,1)),1)*IF(ISNUMBER($C$5),1-$C$5,1),"-")</f>
        <v>1582410.858</v>
      </c>
      <c r="F3957" s="4">
        <f t="shared" si="61"/>
        <v>1582410.858</v>
      </c>
      <c r="AC3957" t="str">
        <f>'ListaN69 09-02-2025'!AF3955</f>
        <v>Bajo</v>
      </c>
    </row>
    <row r="3958" spans="1:29" x14ac:dyDescent="0.2">
      <c r="A3958" s="1" t="s">
        <v>2119</v>
      </c>
      <c r="B3958" t="s">
        <v>2711</v>
      </c>
      <c r="C3958" s="45" t="s">
        <v>5030</v>
      </c>
      <c r="D3958">
        <v>21</v>
      </c>
      <c r="E3958" s="4">
        <f>IFERROR(VLOOKUP(A3958,'ListaN69 09-02-2025'!$A$9:$E$9716,5,0)*IF($C$3="SI",((D7955/100)+1),1)*IF(AND($C$3="SI",$C$4="SI"),IF(D7955=21,0.92,IF(D7955=10.5,0.96,1)),1)*IF(ISNUMBER($C$5),1-$C$5,1),"-")</f>
        <v>16529.471000000001</v>
      </c>
      <c r="F3958" s="4">
        <f t="shared" si="61"/>
        <v>16529.471000000001</v>
      </c>
      <c r="AC3958" t="str">
        <f>'ListaN69 09-02-2025'!AF3956</f>
        <v>Igual</v>
      </c>
    </row>
    <row r="3959" spans="1:29" x14ac:dyDescent="0.2">
      <c r="A3959" s="1" t="s">
        <v>2120</v>
      </c>
      <c r="B3959" t="s">
        <v>2712</v>
      </c>
      <c r="C3959" s="45" t="s">
        <v>4974</v>
      </c>
      <c r="D3959">
        <v>21</v>
      </c>
      <c r="E3959" s="4">
        <f>IFERROR(VLOOKUP(A3959,'ListaN69 09-02-2025'!$A$9:$E$9716,5,0)*IF($C$3="SI",((D7956/100)+1),1)*IF(AND($C$3="SI",$C$4="SI"),IF(D7956=21,0.92,IF(D7956=10.5,0.96,1)),1)*IF(ISNUMBER($C$5),1-$C$5,1),"-")</f>
        <v>22710.909</v>
      </c>
      <c r="F3959" s="4">
        <f t="shared" si="61"/>
        <v>22710.909</v>
      </c>
      <c r="AC3959" t="str">
        <f>'ListaN69 09-02-2025'!AF3957</f>
        <v>Igual</v>
      </c>
    </row>
    <row r="3960" spans="1:29" x14ac:dyDescent="0.2">
      <c r="A3960" s="1" t="s">
        <v>2121</v>
      </c>
      <c r="B3960" t="s">
        <v>2713</v>
      </c>
      <c r="C3960" s="45" t="s">
        <v>4974</v>
      </c>
      <c r="D3960">
        <v>21</v>
      </c>
      <c r="E3960" s="4">
        <f>IFERROR(VLOOKUP(A3960,'ListaN69 09-02-2025'!$A$9:$E$9716,5,0)*IF($C$3="SI",((D7957/100)+1),1)*IF(AND($C$3="SI",$C$4="SI"),IF(D7957=21,0.92,IF(D7957=10.5,0.96,1)),1)*IF(ISNUMBER($C$5),1-$C$5,1),"-")</f>
        <v>55425.59</v>
      </c>
      <c r="F3960" s="4">
        <f t="shared" si="61"/>
        <v>55425.59</v>
      </c>
      <c r="AC3960" t="str">
        <f>'ListaN69 09-02-2025'!AF3958</f>
        <v>Igual</v>
      </c>
    </row>
    <row r="3961" spans="1:29" x14ac:dyDescent="0.2">
      <c r="A3961" s="1" t="s">
        <v>2126</v>
      </c>
      <c r="B3961" t="s">
        <v>2718</v>
      </c>
      <c r="C3961" s="45" t="s">
        <v>5049</v>
      </c>
      <c r="D3961">
        <v>21</v>
      </c>
      <c r="E3961" s="4">
        <f>IFERROR(VLOOKUP(A3961,'ListaN69 09-02-2025'!$A$9:$E$9716,5,0)*IF($C$3="SI",((D7958/100)+1),1)*IF(AND($C$3="SI",$C$4="SI"),IF(D7958=21,0.92,IF(D7958=10.5,0.96,1)),1)*IF(ISNUMBER($C$5),1-$C$5,1),"-")</f>
        <v>40658.076999999997</v>
      </c>
      <c r="F3961" s="4">
        <f t="shared" si="61"/>
        <v>40658.076999999997</v>
      </c>
      <c r="AC3961" t="str">
        <f>'ListaN69 09-02-2025'!AF3959</f>
        <v>Igual</v>
      </c>
    </row>
    <row r="3962" spans="1:29" x14ac:dyDescent="0.2">
      <c r="A3962" s="1" t="s">
        <v>2125</v>
      </c>
      <c r="B3962" t="s">
        <v>2717</v>
      </c>
      <c r="C3962" s="45" t="s">
        <v>5030</v>
      </c>
      <c r="D3962">
        <v>21</v>
      </c>
      <c r="E3962" s="4">
        <f>IFERROR(VLOOKUP(A3962,'ListaN69 09-02-2025'!$A$9:$E$9716,5,0)*IF($C$3="SI",((D7959/100)+1),1)*IF(AND($C$3="SI",$C$4="SI"),IF(D7959=21,0.92,IF(D7959=10.5,0.96,1)),1)*IF(ISNUMBER($C$5),1-$C$5,1),"-")</f>
        <v>23262.151999999998</v>
      </c>
      <c r="F3962" s="4">
        <f t="shared" si="61"/>
        <v>23262.151999999998</v>
      </c>
      <c r="AC3962" t="str">
        <f>'ListaN69 09-02-2025'!AF3960</f>
        <v>Igual</v>
      </c>
    </row>
    <row r="3963" spans="1:29" x14ac:dyDescent="0.2">
      <c r="A3963" s="1" t="s">
        <v>1449</v>
      </c>
      <c r="B3963" t="s">
        <v>1450</v>
      </c>
      <c r="C3963" s="45" t="s">
        <v>4959</v>
      </c>
      <c r="D3963">
        <v>21</v>
      </c>
      <c r="E3963" s="4">
        <f>IFERROR(VLOOKUP(A3963,'ListaN69 09-02-2025'!$A$9:$E$9716,5,0)*IF($C$3="SI",((D7960/100)+1),1)*IF(AND($C$3="SI",$C$4="SI"),IF(D7960=21,0.92,IF(D7960=10.5,0.96,1)),1)*IF(ISNUMBER($C$5),1-$C$5,1),"-")</f>
        <v>278078.2905</v>
      </c>
      <c r="F3963" s="4">
        <f t="shared" si="61"/>
        <v>278078.2905</v>
      </c>
      <c r="AC3963" t="str">
        <f>'ListaN69 09-02-2025'!AF3961</f>
        <v>Bajo</v>
      </c>
    </row>
    <row r="3964" spans="1:29" x14ac:dyDescent="0.2">
      <c r="C3964" s="45"/>
      <c r="E3964" s="4" t="str">
        <f>IFERROR(VLOOKUP(A3964,'ListaN69 09-02-2025'!$A$9:$E$9716,5,0)*IF($C$3="SI",((D7961/100)+1),1)*IF(AND($C$3="SI",$C$4="SI"),IF(D7961=21,0.92,IF(D7961=10.5,0.96,1)),1)*IF(ISNUMBER($C$5),1-$C$5,1),"-")</f>
        <v>-</v>
      </c>
      <c r="F3964" s="4" t="str">
        <f t="shared" si="61"/>
        <v>-</v>
      </c>
      <c r="AC3964" t="str">
        <f>'ListaN69 09-02-2025'!AF3962</f>
        <v>Blanco</v>
      </c>
    </row>
    <row r="3965" spans="1:29" x14ac:dyDescent="0.2">
      <c r="B3965" t="s">
        <v>5246</v>
      </c>
      <c r="C3965" s="45"/>
      <c r="E3965" s="4" t="str">
        <f>IFERROR(VLOOKUP(A3965,'ListaN69 09-02-2025'!$A$9:$E$9716,5,0)*IF($C$3="SI",((D7962/100)+1),1)*IF(AND($C$3="SI",$C$4="SI"),IF(D7962=21,0.92,IF(D7962=10.5,0.96,1)),1)*IF(ISNUMBER($C$5),1-$C$5,1),"-")</f>
        <v>-</v>
      </c>
      <c r="F3965" s="4" t="str">
        <f t="shared" si="61"/>
        <v>-</v>
      </c>
      <c r="AC3965" t="str">
        <f>'ListaN69 09-02-2025'!AF3963</f>
        <v>Titulo</v>
      </c>
    </row>
    <row r="3966" spans="1:29" x14ac:dyDescent="0.2">
      <c r="C3966" s="45"/>
      <c r="E3966" s="4" t="str">
        <f>IFERROR(VLOOKUP(A3966,'ListaN69 09-02-2025'!$A$9:$E$9716,5,0)*IF($C$3="SI",((D7963/100)+1),1)*IF(AND($C$3="SI",$C$4="SI"),IF(D7963=21,0.92,IF(D7963=10.5,0.96,1)),1)*IF(ISNUMBER($C$5),1-$C$5,1),"-")</f>
        <v>-</v>
      </c>
      <c r="F3966" s="4" t="str">
        <f t="shared" si="61"/>
        <v>-</v>
      </c>
      <c r="AC3966" t="str">
        <f>'ListaN69 09-02-2025'!AF3964</f>
        <v>Blanco</v>
      </c>
    </row>
    <row r="3967" spans="1:29" x14ac:dyDescent="0.2">
      <c r="A3967" s="1">
        <v>380200</v>
      </c>
      <c r="B3967" t="s">
        <v>5247</v>
      </c>
      <c r="C3967" s="45" t="s">
        <v>5151</v>
      </c>
      <c r="D3967">
        <v>21</v>
      </c>
      <c r="E3967" s="4">
        <f>IFERROR(VLOOKUP(A3967,'ListaN69 09-02-2025'!$A$9:$E$9716,5,0)*IF($C$3="SI",((D7964/100)+1),1)*IF(AND($C$3="SI",$C$4="SI"),IF(D7964=21,0.92,IF(D7964=10.5,0.96,1)),1)*IF(ISNUMBER($C$5),1-$C$5,1),"-")</f>
        <v>16860.6855</v>
      </c>
      <c r="F3967" s="4">
        <f t="shared" si="61"/>
        <v>16860.6855</v>
      </c>
      <c r="AC3967" t="str">
        <f>'ListaN69 09-02-2025'!AF3965</f>
        <v>Bajo</v>
      </c>
    </row>
    <row r="3968" spans="1:29" x14ac:dyDescent="0.2">
      <c r="A3968" s="1" t="s">
        <v>4218</v>
      </c>
      <c r="B3968" t="s">
        <v>5271</v>
      </c>
      <c r="C3968" s="45" t="s">
        <v>5152</v>
      </c>
      <c r="D3968">
        <v>21</v>
      </c>
      <c r="E3968" s="4">
        <f>IFERROR(VLOOKUP(A3968,'ListaN69 09-02-2025'!$A$9:$E$9716,5,0)*IF($C$3="SI",((D7965/100)+1),1)*IF(AND($C$3="SI",$C$4="SI"),IF(D7965=21,0.92,IF(D7965=10.5,0.96,1)),1)*IF(ISNUMBER($C$5),1-$C$5,1),"-")</f>
        <v>9776.4359999999997</v>
      </c>
      <c r="F3968" s="4">
        <f t="shared" si="61"/>
        <v>9776.4359999999997</v>
      </c>
      <c r="AC3968" t="str">
        <f>'ListaN69 09-02-2025'!AF3966</f>
        <v>Bajo</v>
      </c>
    </row>
    <row r="3969" spans="1:29" x14ac:dyDescent="0.2">
      <c r="A3969" s="1" t="s">
        <v>4219</v>
      </c>
      <c r="B3969" t="s">
        <v>5272</v>
      </c>
      <c r="C3969" s="45" t="s">
        <v>5152</v>
      </c>
      <c r="D3969">
        <v>21</v>
      </c>
      <c r="E3969" s="4">
        <f>IFERROR(VLOOKUP(A3969,'ListaN69 09-02-2025'!$A$9:$E$9716,5,0)*IF($C$3="SI",((D7966/100)+1),1)*IF(AND($C$3="SI",$C$4="SI"),IF(D7966=21,0.92,IF(D7966=10.5,0.96,1)),1)*IF(ISNUMBER($C$5),1-$C$5,1),"-")</f>
        <v>17641.729500000001</v>
      </c>
      <c r="F3969" s="4">
        <f t="shared" si="61"/>
        <v>17641.729500000001</v>
      </c>
      <c r="AC3969" t="str">
        <f>'ListaN69 09-02-2025'!AF3967</f>
        <v>Bajo</v>
      </c>
    </row>
    <row r="3970" spans="1:29" x14ac:dyDescent="0.2">
      <c r="C3970" s="45"/>
      <c r="E3970" s="4" t="str">
        <f>IFERROR(VLOOKUP(A3970,'ListaN69 09-02-2025'!$A$9:$E$9716,5,0)*IF($C$3="SI",((D7967/100)+1),1)*IF(AND($C$3="SI",$C$4="SI"),IF(D7967=21,0.92,IF(D7967=10.5,0.96,1)),1)*IF(ISNUMBER($C$5),1-$C$5,1),"-")</f>
        <v>-</v>
      </c>
      <c r="F3970" s="4" t="str">
        <f t="shared" si="61"/>
        <v>-</v>
      </c>
      <c r="AC3970" t="str">
        <f>'ListaN69 09-02-2025'!AF3968</f>
        <v>Blanco</v>
      </c>
    </row>
    <row r="3971" spans="1:29" x14ac:dyDescent="0.2">
      <c r="B3971" t="s">
        <v>5248</v>
      </c>
      <c r="C3971" s="45"/>
      <c r="E3971" s="4" t="str">
        <f>IFERROR(VLOOKUP(A3971,'ListaN69 09-02-2025'!$A$9:$E$9716,5,0)*IF($C$3="SI",((D7968/100)+1),1)*IF(AND($C$3="SI",$C$4="SI"),IF(D7968=21,0.92,IF(D7968=10.5,0.96,1)),1)*IF(ISNUMBER($C$5),1-$C$5,1),"-")</f>
        <v>-</v>
      </c>
      <c r="F3971" s="4" t="str">
        <f t="shared" si="61"/>
        <v>-</v>
      </c>
      <c r="AC3971" t="str">
        <f>'ListaN69 09-02-2025'!AF3969</f>
        <v>Titulo</v>
      </c>
    </row>
    <row r="3972" spans="1:29" x14ac:dyDescent="0.2">
      <c r="C3972" s="45"/>
      <c r="E3972" s="4" t="str">
        <f>IFERROR(VLOOKUP(A3972,'ListaN69 09-02-2025'!$A$9:$E$9716,5,0)*IF($C$3="SI",((D7969/100)+1),1)*IF(AND($C$3="SI",$C$4="SI"),IF(D7969=21,0.92,IF(D7969=10.5,0.96,1)),1)*IF(ISNUMBER($C$5),1-$C$5,1),"-")</f>
        <v>-</v>
      </c>
      <c r="F3972" s="4" t="str">
        <f t="shared" si="61"/>
        <v>-</v>
      </c>
      <c r="AC3972" t="str">
        <f>'ListaN69 09-02-2025'!AF3970</f>
        <v>Blanco</v>
      </c>
    </row>
    <row r="3973" spans="1:29" x14ac:dyDescent="0.2">
      <c r="A3973" s="1" t="s">
        <v>5249</v>
      </c>
      <c r="B3973" t="s">
        <v>5250</v>
      </c>
      <c r="C3973" s="45" t="s">
        <v>4965</v>
      </c>
      <c r="D3973">
        <v>10.5</v>
      </c>
      <c r="E3973" s="4">
        <f>IFERROR(VLOOKUP(A3973,'ListaN69 09-02-2025'!$A$9:$E$9716,5,0)*IF($C$3="SI",((D7970/100)+1),1)*IF(AND($C$3="SI",$C$4="SI"),IF(D7970=21,0.92,IF(D7970=10.5,0.96,1)),1)*IF(ISNUMBER($C$5),1-$C$5,1),"-")</f>
        <v>11574.525</v>
      </c>
      <c r="F3973" s="4">
        <f t="shared" si="61"/>
        <v>11574.525</v>
      </c>
      <c r="AC3973" t="str">
        <f>'ListaN69 09-02-2025'!AF3971</f>
        <v>Bajo</v>
      </c>
    </row>
    <row r="3974" spans="1:29" x14ac:dyDescent="0.2">
      <c r="A3974" s="1" t="s">
        <v>5251</v>
      </c>
      <c r="B3974" t="s">
        <v>5252</v>
      </c>
      <c r="C3974" s="45" t="s">
        <v>4965</v>
      </c>
      <c r="D3974">
        <v>10.5</v>
      </c>
      <c r="E3974" s="4">
        <f>IFERROR(VLOOKUP(A3974,'ListaN69 09-02-2025'!$A$9:$E$9716,5,0)*IF($C$3="SI",((D7971/100)+1),1)*IF(AND($C$3="SI",$C$4="SI"),IF(D7971=21,0.92,IF(D7971=10.5,0.96,1)),1)*IF(ISNUMBER($C$5),1-$C$5,1),"-")</f>
        <v>12320.2125</v>
      </c>
      <c r="F3974" s="4">
        <f t="shared" si="61"/>
        <v>12320.2125</v>
      </c>
      <c r="AC3974" t="str">
        <f>'ListaN69 09-02-2025'!AF3972</f>
        <v>Bajo</v>
      </c>
    </row>
    <row r="3975" spans="1:29" x14ac:dyDescent="0.2">
      <c r="A3975" s="1" t="s">
        <v>5253</v>
      </c>
      <c r="B3975" t="s">
        <v>5254</v>
      </c>
      <c r="C3975" s="45" t="s">
        <v>4965</v>
      </c>
      <c r="D3975">
        <v>10.5</v>
      </c>
      <c r="E3975" s="4">
        <f>IFERROR(VLOOKUP(A3975,'ListaN69 09-02-2025'!$A$9:$E$9716,5,0)*IF($C$3="SI",((D7972/100)+1),1)*IF(AND($C$3="SI",$C$4="SI"),IF(D7972=21,0.92,IF(D7972=10.5,0.96,1)),1)*IF(ISNUMBER($C$5),1-$C$5,1),"-")</f>
        <v>15154.5525</v>
      </c>
      <c r="F3975" s="4">
        <f t="shared" si="61"/>
        <v>15154.5525</v>
      </c>
      <c r="AC3975" t="str">
        <f>'ListaN69 09-02-2025'!AF3973</f>
        <v>Bajo</v>
      </c>
    </row>
    <row r="3976" spans="1:29" x14ac:dyDescent="0.2">
      <c r="A3976" s="1" t="s">
        <v>5255</v>
      </c>
      <c r="B3976" t="s">
        <v>5256</v>
      </c>
      <c r="C3976" s="45" t="s">
        <v>4965</v>
      </c>
      <c r="D3976">
        <v>10.5</v>
      </c>
      <c r="E3976" s="4">
        <f>IFERROR(VLOOKUP(A3976,'ListaN69 09-02-2025'!$A$9:$E$9716,5,0)*IF($C$3="SI",((D7973/100)+1),1)*IF(AND($C$3="SI",$C$4="SI"),IF(D7973=21,0.92,IF(D7973=10.5,0.96,1)),1)*IF(ISNUMBER($C$5),1-$C$5,1),"-")</f>
        <v>17060.3115</v>
      </c>
      <c r="F3976" s="4">
        <f t="shared" si="61"/>
        <v>17060.3115</v>
      </c>
      <c r="AC3976" t="str">
        <f>'ListaN69 09-02-2025'!AF3974</f>
        <v>Bajo</v>
      </c>
    </row>
    <row r="3977" spans="1:29" x14ac:dyDescent="0.2">
      <c r="A3977" s="1" t="s">
        <v>5257</v>
      </c>
      <c r="B3977" t="s">
        <v>5258</v>
      </c>
      <c r="C3977" s="45" t="s">
        <v>4965</v>
      </c>
      <c r="D3977">
        <v>10.5</v>
      </c>
      <c r="E3977" s="4">
        <f>IFERROR(VLOOKUP(A3977,'ListaN69 09-02-2025'!$A$9:$E$9716,5,0)*IF($C$3="SI",((D7974/100)+1),1)*IF(AND($C$3="SI",$C$4="SI"),IF(D7974=21,0.92,IF(D7974=10.5,0.96,1)),1)*IF(ISNUMBER($C$5),1-$C$5,1),"-")</f>
        <v>20349.63</v>
      </c>
      <c r="F3977" s="4">
        <f t="shared" si="61"/>
        <v>20349.63</v>
      </c>
      <c r="AC3977" t="str">
        <f>'ListaN69 09-02-2025'!AF3975</f>
        <v>Bajo</v>
      </c>
    </row>
    <row r="3978" spans="1:29" x14ac:dyDescent="0.2">
      <c r="A3978" s="1" t="s">
        <v>5259</v>
      </c>
      <c r="B3978" t="s">
        <v>5260</v>
      </c>
      <c r="C3978" s="45" t="s">
        <v>5295</v>
      </c>
      <c r="D3978">
        <v>10.5</v>
      </c>
      <c r="E3978" s="4">
        <f>IFERROR(VLOOKUP(A3978,'ListaN69 09-02-2025'!$A$9:$E$9716,5,0)*IF($C$3="SI",((D7975/100)+1),1)*IF(AND($C$3="SI",$C$4="SI"),IF(D7975=21,0.92,IF(D7975=10.5,0.96,1)),1)*IF(ISNUMBER($C$5),1-$C$5,1),"-")</f>
        <v>8013.4125000000004</v>
      </c>
      <c r="F3978" s="4">
        <f t="shared" si="61"/>
        <v>8013.4125000000004</v>
      </c>
      <c r="AC3978" t="str">
        <f>'ListaN69 09-02-2025'!AF3976</f>
        <v>Bajo</v>
      </c>
    </row>
    <row r="3979" spans="1:29" x14ac:dyDescent="0.2">
      <c r="C3979" s="45"/>
      <c r="E3979" s="4" t="str">
        <f>IFERROR(VLOOKUP(A3979,'ListaN69 09-02-2025'!$A$9:$E$9716,5,0)*IF($C$3="SI",((D7976/100)+1),1)*IF(AND($C$3="SI",$C$4="SI"),IF(D7976=21,0.92,IF(D7976=10.5,0.96,1)),1)*IF(ISNUMBER($C$5),1-$C$5,1),"-")</f>
        <v>-</v>
      </c>
      <c r="F3979" s="4" t="str">
        <f t="shared" si="61"/>
        <v>-</v>
      </c>
      <c r="AC3979" t="str">
        <f>'ListaN69 09-02-2025'!AF3977</f>
        <v>Blanco</v>
      </c>
    </row>
    <row r="3980" spans="1:29" x14ac:dyDescent="0.2">
      <c r="B3980" t="s">
        <v>5233</v>
      </c>
      <c r="C3980" s="45"/>
      <c r="E3980" s="4" t="str">
        <f>IFERROR(VLOOKUP(A3980,'ListaN69 09-02-2025'!$A$9:$E$9716,5,0)*IF($C$3="SI",((D7977/100)+1),1)*IF(AND($C$3="SI",$C$4="SI"),IF(D7977=21,0.92,IF(D7977=10.5,0.96,1)),1)*IF(ISNUMBER($C$5),1-$C$5,1),"-")</f>
        <v>-</v>
      </c>
      <c r="F3980" s="4" t="str">
        <f t="shared" si="61"/>
        <v>-</v>
      </c>
      <c r="AC3980" t="str">
        <f>'ListaN69 09-02-2025'!AF3978</f>
        <v>Titulo</v>
      </c>
    </row>
    <row r="3981" spans="1:29" x14ac:dyDescent="0.2">
      <c r="C3981" s="45"/>
      <c r="E3981" s="4" t="str">
        <f>IFERROR(VLOOKUP(A3981,'ListaN69 09-02-2025'!$A$9:$E$9716,5,0)*IF($C$3="SI",((D7978/100)+1),1)*IF(AND($C$3="SI",$C$4="SI"),IF(D7978=21,0.92,IF(D7978=10.5,0.96,1)),1)*IF(ISNUMBER($C$5),1-$C$5,1),"-")</f>
        <v>-</v>
      </c>
      <c r="F3981" s="4" t="str">
        <f t="shared" si="61"/>
        <v>-</v>
      </c>
      <c r="AC3981" t="str">
        <f>'ListaN69 09-02-2025'!AF3979</f>
        <v>Blanco</v>
      </c>
    </row>
    <row r="3982" spans="1:29" x14ac:dyDescent="0.2">
      <c r="A3982" s="1" t="s">
        <v>5234</v>
      </c>
      <c r="B3982" t="s">
        <v>5239</v>
      </c>
      <c r="C3982" s="45" t="s">
        <v>5021</v>
      </c>
      <c r="D3982">
        <v>21</v>
      </c>
      <c r="E3982" s="4">
        <f>IFERROR(VLOOKUP(A3982,'ListaN69 09-02-2025'!$A$9:$E$9716,5,0)*IF($C$3="SI",((D7979/100)+1),1)*IF(AND($C$3="SI",$C$4="SI"),IF(D7979=21,0.92,IF(D7979=10.5,0.96,1)),1)*IF(ISNUMBER($C$5),1-$C$5,1),"-")</f>
        <v>1967.16</v>
      </c>
      <c r="F3982" s="4">
        <f t="shared" ref="F3982:F4045" si="62">IFERROR(E3982*IF(ISNUMBER($C$6),1+$C$6,1),"-")</f>
        <v>1967.16</v>
      </c>
      <c r="AC3982" t="str">
        <f>'ListaN69 09-02-2025'!AF3980</f>
        <v>Bajo</v>
      </c>
    </row>
    <row r="3983" spans="1:29" x14ac:dyDescent="0.2">
      <c r="A3983" s="1" t="s">
        <v>5235</v>
      </c>
      <c r="B3983" t="s">
        <v>5240</v>
      </c>
      <c r="C3983" s="45" t="s">
        <v>5026</v>
      </c>
      <c r="D3983">
        <v>21</v>
      </c>
      <c r="E3983" s="4">
        <f>IFERROR(VLOOKUP(A3983,'ListaN69 09-02-2025'!$A$9:$E$9716,5,0)*IF($C$3="SI",((D7980/100)+1),1)*IF(AND($C$3="SI",$C$4="SI"),IF(D7980=21,0.92,IF(D7980=10.5,0.96,1)),1)*IF(ISNUMBER($C$5),1-$C$5,1),"-")</f>
        <v>2761.5899999999997</v>
      </c>
      <c r="F3983" s="4">
        <f t="shared" si="62"/>
        <v>2761.5899999999997</v>
      </c>
      <c r="AC3983" t="str">
        <f>'ListaN69 09-02-2025'!AF3981</f>
        <v>Bajo</v>
      </c>
    </row>
    <row r="3984" spans="1:29" x14ac:dyDescent="0.2">
      <c r="A3984" s="1" t="s">
        <v>5236</v>
      </c>
      <c r="B3984" t="s">
        <v>5241</v>
      </c>
      <c r="C3984" s="45" t="s">
        <v>5152</v>
      </c>
      <c r="D3984">
        <v>21</v>
      </c>
      <c r="E3984" s="4">
        <f>IFERROR(VLOOKUP(A3984,'ListaN69 09-02-2025'!$A$9:$E$9716,5,0)*IF($C$3="SI",((D7981/100)+1),1)*IF(AND($C$3="SI",$C$4="SI"),IF(D7981=21,0.92,IF(D7981=10.5,0.96,1)),1)*IF(ISNUMBER($C$5),1-$C$5,1),"-")</f>
        <v>5189.9850000000006</v>
      </c>
      <c r="F3984" s="4">
        <f t="shared" si="62"/>
        <v>5189.9850000000006</v>
      </c>
      <c r="AC3984" t="str">
        <f>'ListaN69 09-02-2025'!AF3982</f>
        <v>Bajo</v>
      </c>
    </row>
    <row r="3985" spans="1:29" x14ac:dyDescent="0.2">
      <c r="A3985" s="1" t="s">
        <v>5237</v>
      </c>
      <c r="B3985" t="s">
        <v>5242</v>
      </c>
      <c r="C3985" s="45" t="s">
        <v>5075</v>
      </c>
      <c r="D3985">
        <v>21</v>
      </c>
      <c r="E3985" s="4">
        <f>IFERROR(VLOOKUP(A3985,'ListaN69 09-02-2025'!$A$9:$E$9716,5,0)*IF($C$3="SI",((D7982/100)+1),1)*IF(AND($C$3="SI",$C$4="SI"),IF(D7982=21,0.92,IF(D7982=10.5,0.96,1)),1)*IF(ISNUMBER($C$5),1-$C$5,1),"-")</f>
        <v>6244.86</v>
      </c>
      <c r="F3985" s="4">
        <f t="shared" si="62"/>
        <v>6244.86</v>
      </c>
      <c r="AC3985" t="str">
        <f>'ListaN69 09-02-2025'!AF3983</f>
        <v>Bajo</v>
      </c>
    </row>
    <row r="3986" spans="1:29" x14ac:dyDescent="0.2">
      <c r="C3986" s="45"/>
      <c r="E3986" s="4" t="str">
        <f>IFERROR(VLOOKUP(A3986,'ListaN69 09-02-2025'!$A$9:$E$9716,5,0)*IF($C$3="SI",((D7983/100)+1),1)*IF(AND($C$3="SI",$C$4="SI"),IF(D7983=21,0.92,IF(D7983=10.5,0.96,1)),1)*IF(ISNUMBER($C$5),1-$C$5,1),"-")</f>
        <v>-</v>
      </c>
      <c r="F3986" s="4" t="str">
        <f t="shared" si="62"/>
        <v>-</v>
      </c>
      <c r="AC3986" t="str">
        <f>'ListaN69 09-02-2025'!AF3984</f>
        <v>Blanco</v>
      </c>
    </row>
    <row r="3987" spans="1:29" x14ac:dyDescent="0.2">
      <c r="B3987" t="s">
        <v>2063</v>
      </c>
      <c r="C3987" s="45"/>
      <c r="E3987" s="4" t="str">
        <f>IFERROR(VLOOKUP(A3987,'ListaN69 09-02-2025'!$A$9:$E$9716,5,0)*IF($C$3="SI",((D7984/100)+1),1)*IF(AND($C$3="SI",$C$4="SI"),IF(D7984=21,0.92,IF(D7984=10.5,0.96,1)),1)*IF(ISNUMBER($C$5),1-$C$5,1),"-")</f>
        <v>-</v>
      </c>
      <c r="F3987" s="4" t="str">
        <f t="shared" si="62"/>
        <v>-</v>
      </c>
      <c r="AC3987" t="str">
        <f>'ListaN69 09-02-2025'!AF3985</f>
        <v>Titulo</v>
      </c>
    </row>
    <row r="3988" spans="1:29" x14ac:dyDescent="0.2">
      <c r="C3988" s="45"/>
      <c r="E3988" s="4" t="str">
        <f>IFERROR(VLOOKUP(A3988,'ListaN69 09-02-2025'!$A$9:$E$9716,5,0)*IF($C$3="SI",((D7985/100)+1),1)*IF(AND($C$3="SI",$C$4="SI"),IF(D7985=21,0.92,IF(D7985=10.5,0.96,1)),1)*IF(ISNUMBER($C$5),1-$C$5,1),"-")</f>
        <v>-</v>
      </c>
      <c r="F3988" s="4" t="str">
        <f t="shared" si="62"/>
        <v>-</v>
      </c>
      <c r="AC3988" t="str">
        <f>'ListaN69 09-02-2025'!AF3986</f>
        <v>Blanco</v>
      </c>
    </row>
    <row r="3989" spans="1:29" x14ac:dyDescent="0.2">
      <c r="A3989" s="1" t="s">
        <v>2188</v>
      </c>
      <c r="B3989" t="s">
        <v>2805</v>
      </c>
      <c r="C3989" s="45" t="s">
        <v>4946</v>
      </c>
      <c r="D3989">
        <v>21</v>
      </c>
      <c r="E3989" s="4">
        <f>IFERROR(VLOOKUP(A3989,'ListaN69 09-02-2025'!$A$9:$E$9716,5,0)*IF($C$3="SI",((D7986/100)+1),1)*IF(AND($C$3="SI",$C$4="SI"),IF(D7986=21,0.92,IF(D7986=10.5,0.96,1)),1)*IF(ISNUMBER($C$5),1-$C$5,1),"-")</f>
        <v>3475.9169999999999</v>
      </c>
      <c r="F3989" s="4">
        <f t="shared" si="62"/>
        <v>3475.9169999999999</v>
      </c>
      <c r="AC3989" t="str">
        <f>'ListaN69 09-02-2025'!AF3987</f>
        <v>Igual</v>
      </c>
    </row>
    <row r="3990" spans="1:29" x14ac:dyDescent="0.2">
      <c r="A3990" s="1" t="s">
        <v>2189</v>
      </c>
      <c r="B3990" t="s">
        <v>2806</v>
      </c>
      <c r="C3990" s="45" t="s">
        <v>4946</v>
      </c>
      <c r="D3990">
        <v>21</v>
      </c>
      <c r="E3990" s="4">
        <f>IFERROR(VLOOKUP(A3990,'ListaN69 09-02-2025'!$A$9:$E$9716,5,0)*IF($C$3="SI",((D7987/100)+1),1)*IF(AND($C$3="SI",$C$4="SI"),IF(D7987=21,0.92,IF(D7987=10.5,0.96,1)),1)*IF(ISNUMBER($C$5),1-$C$5,1),"-")</f>
        <v>3735.895</v>
      </c>
      <c r="F3990" s="4">
        <f t="shared" si="62"/>
        <v>3735.895</v>
      </c>
      <c r="AC3990" t="str">
        <f>'ListaN69 09-02-2025'!AF3988</f>
        <v>Igual</v>
      </c>
    </row>
    <row r="3991" spans="1:29" x14ac:dyDescent="0.2">
      <c r="A3991" s="1" t="s">
        <v>2190</v>
      </c>
      <c r="B3991" t="s">
        <v>2807</v>
      </c>
      <c r="C3991" s="45" t="s">
        <v>4946</v>
      </c>
      <c r="D3991">
        <v>21</v>
      </c>
      <c r="E3991" s="4">
        <f>IFERROR(VLOOKUP(A3991,'ListaN69 09-02-2025'!$A$9:$E$9716,5,0)*IF($C$3="SI",((D7988/100)+1),1)*IF(AND($C$3="SI",$C$4="SI"),IF(D7988=21,0.92,IF(D7988=10.5,0.96,1)),1)*IF(ISNUMBER($C$5),1-$C$5,1),"-")</f>
        <v>4270.8059999999996</v>
      </c>
      <c r="F3991" s="4">
        <f t="shared" si="62"/>
        <v>4270.8059999999996</v>
      </c>
      <c r="AC3991" t="str">
        <f>'ListaN69 09-02-2025'!AF3989</f>
        <v>Igual</v>
      </c>
    </row>
    <row r="3992" spans="1:29" x14ac:dyDescent="0.2">
      <c r="A3992" s="1" t="s">
        <v>2191</v>
      </c>
      <c r="B3992" t="s">
        <v>2808</v>
      </c>
      <c r="C3992" s="45" t="s">
        <v>4946</v>
      </c>
      <c r="D3992">
        <v>21</v>
      </c>
      <c r="E3992" s="4">
        <f>IFERROR(VLOOKUP(A3992,'ListaN69 09-02-2025'!$A$9:$E$9716,5,0)*IF($C$3="SI",((D7989/100)+1),1)*IF(AND($C$3="SI",$C$4="SI"),IF(D7989=21,0.92,IF(D7989=10.5,0.96,1)),1)*IF(ISNUMBER($C$5),1-$C$5,1),"-")</f>
        <v>4862.3209999999999</v>
      </c>
      <c r="F3992" s="4">
        <f t="shared" si="62"/>
        <v>4862.3209999999999</v>
      </c>
      <c r="AC3992" t="str">
        <f>'ListaN69 09-02-2025'!AF3990</f>
        <v>Igual</v>
      </c>
    </row>
    <row r="3993" spans="1:29" x14ac:dyDescent="0.2">
      <c r="A3993" s="1" t="s">
        <v>2192</v>
      </c>
      <c r="B3993" t="s">
        <v>2809</v>
      </c>
      <c r="C3993" s="45" t="s">
        <v>4946</v>
      </c>
      <c r="D3993">
        <v>21</v>
      </c>
      <c r="E3993" s="4">
        <f>IFERROR(VLOOKUP(A3993,'ListaN69 09-02-2025'!$A$9:$E$9716,5,0)*IF($C$3="SI",((D7990/100)+1),1)*IF(AND($C$3="SI",$C$4="SI"),IF(D7990=21,0.92,IF(D7990=10.5,0.96,1)),1)*IF(ISNUMBER($C$5),1-$C$5,1),"-")</f>
        <v>5109.2380000000003</v>
      </c>
      <c r="F3993" s="4">
        <f t="shared" si="62"/>
        <v>5109.2380000000003</v>
      </c>
      <c r="AC3993" t="str">
        <f>'ListaN69 09-02-2025'!AF3991</f>
        <v>Igual</v>
      </c>
    </row>
    <row r="3994" spans="1:29" x14ac:dyDescent="0.2">
      <c r="A3994" s="1" t="s">
        <v>2193</v>
      </c>
      <c r="B3994" t="s">
        <v>2810</v>
      </c>
      <c r="C3994" s="45" t="s">
        <v>4946</v>
      </c>
      <c r="D3994">
        <v>21</v>
      </c>
      <c r="E3994" s="4">
        <f>IFERROR(VLOOKUP(A3994,'ListaN69 09-02-2025'!$A$9:$E$9716,5,0)*IF($C$3="SI",((D7991/100)+1),1)*IF(AND($C$3="SI",$C$4="SI"),IF(D7991=21,0.92,IF(D7991=10.5,0.96,1)),1)*IF(ISNUMBER($C$5),1-$C$5,1),"-")</f>
        <v>5760.1639999999998</v>
      </c>
      <c r="F3994" s="4">
        <f t="shared" si="62"/>
        <v>5760.1639999999998</v>
      </c>
      <c r="AC3994" t="str">
        <f>'ListaN69 09-02-2025'!AF3992</f>
        <v>Igual</v>
      </c>
    </row>
    <row r="3995" spans="1:29" x14ac:dyDescent="0.2">
      <c r="A3995" s="1" t="s">
        <v>2194</v>
      </c>
      <c r="B3995" t="s">
        <v>2811</v>
      </c>
      <c r="C3995" s="45" t="s">
        <v>4946</v>
      </c>
      <c r="D3995">
        <v>21</v>
      </c>
      <c r="E3995" s="4">
        <f>IFERROR(VLOOKUP(A3995,'ListaN69 09-02-2025'!$A$9:$E$9716,5,0)*IF($C$3="SI",((D7992/100)+1),1)*IF(AND($C$3="SI",$C$4="SI"),IF(D7992=21,0.92,IF(D7992=10.5,0.96,1)),1)*IF(ISNUMBER($C$5),1-$C$5,1),"-")</f>
        <v>6546.0659999999998</v>
      </c>
      <c r="F3995" s="4">
        <f t="shared" si="62"/>
        <v>6546.0659999999998</v>
      </c>
      <c r="AC3995" t="str">
        <f>'ListaN69 09-02-2025'!AF3993</f>
        <v>Igual</v>
      </c>
    </row>
    <row r="3996" spans="1:29" x14ac:dyDescent="0.2">
      <c r="A3996" s="1" t="s">
        <v>2067</v>
      </c>
      <c r="B3996" t="s">
        <v>2731</v>
      </c>
      <c r="C3996" s="45" t="s">
        <v>5030</v>
      </c>
      <c r="D3996">
        <v>21</v>
      </c>
      <c r="E3996" s="4">
        <f>IFERROR(VLOOKUP(A3996,'ListaN69 09-02-2025'!$A$9:$E$9716,5,0)*IF($C$3="SI",((D7993/100)+1),1)*IF(AND($C$3="SI",$C$4="SI"),IF(D7993=21,0.92,IF(D7993=10.5,0.96,1)),1)*IF(ISNUMBER($C$5),1-$C$5,1),"-")</f>
        <v>7530.7449999999999</v>
      </c>
      <c r="F3996" s="4">
        <f t="shared" si="62"/>
        <v>7530.7449999999999</v>
      </c>
      <c r="AC3996" t="str">
        <f>'ListaN69 09-02-2025'!AF3994</f>
        <v>Igual</v>
      </c>
    </row>
    <row r="3997" spans="1:29" x14ac:dyDescent="0.2">
      <c r="A3997" s="1" t="s">
        <v>2068</v>
      </c>
      <c r="B3997" t="s">
        <v>2732</v>
      </c>
      <c r="C3997" s="45" t="s">
        <v>5030</v>
      </c>
      <c r="D3997">
        <v>21</v>
      </c>
      <c r="E3997" s="4">
        <f>IFERROR(VLOOKUP(A3997,'ListaN69 09-02-2025'!$A$9:$E$9716,5,0)*IF($C$3="SI",((D7994/100)+1),1)*IF(AND($C$3="SI",$C$4="SI"),IF(D7994=21,0.92,IF(D7994=10.5,0.96,1)),1)*IF(ISNUMBER($C$5),1-$C$5,1),"-")</f>
        <v>8926.3279999999995</v>
      </c>
      <c r="F3997" s="4">
        <f t="shared" si="62"/>
        <v>8926.3279999999995</v>
      </c>
      <c r="AC3997" t="str">
        <f>'ListaN69 09-02-2025'!AF3995</f>
        <v>Igual</v>
      </c>
    </row>
    <row r="3998" spans="1:29" x14ac:dyDescent="0.2">
      <c r="A3998" s="1" t="s">
        <v>2069</v>
      </c>
      <c r="B3998" t="s">
        <v>2733</v>
      </c>
      <c r="C3998" s="45" t="s">
        <v>5030</v>
      </c>
      <c r="D3998">
        <v>21</v>
      </c>
      <c r="E3998" s="4">
        <f>IFERROR(VLOOKUP(A3998,'ListaN69 09-02-2025'!$A$9:$E$9716,5,0)*IF($C$3="SI",((D7995/100)+1),1)*IF(AND($C$3="SI",$C$4="SI"),IF(D7995=21,0.92,IF(D7995=10.5,0.96,1)),1)*IF(ISNUMBER($C$5),1-$C$5,1),"-")</f>
        <v>10172.826999999999</v>
      </c>
      <c r="F3998" s="4">
        <f t="shared" si="62"/>
        <v>10172.826999999999</v>
      </c>
      <c r="AC3998" t="str">
        <f>'ListaN69 09-02-2025'!AF3996</f>
        <v>Igual</v>
      </c>
    </row>
    <row r="3999" spans="1:29" x14ac:dyDescent="0.2">
      <c r="A3999" s="1" t="s">
        <v>2070</v>
      </c>
      <c r="B3999" t="s">
        <v>2734</v>
      </c>
      <c r="C3999" s="45" t="s">
        <v>5030</v>
      </c>
      <c r="D3999">
        <v>21</v>
      </c>
      <c r="E3999" s="4">
        <f>IFERROR(VLOOKUP(A3999,'ListaN69 09-02-2025'!$A$9:$E$9716,5,0)*IF($C$3="SI",((D7996/100)+1),1)*IF(AND($C$3="SI",$C$4="SI"),IF(D7996=21,0.92,IF(D7996=10.5,0.96,1)),1)*IF(ISNUMBER($C$5),1-$C$5,1),"-")</f>
        <v>12228.63</v>
      </c>
      <c r="F3999" s="4">
        <f t="shared" si="62"/>
        <v>12228.63</v>
      </c>
      <c r="AC3999" t="str">
        <f>'ListaN69 09-02-2025'!AF3997</f>
        <v>Igual</v>
      </c>
    </row>
    <row r="4000" spans="1:29" x14ac:dyDescent="0.2">
      <c r="A4000" s="1" t="s">
        <v>2071</v>
      </c>
      <c r="B4000" t="s">
        <v>2735</v>
      </c>
      <c r="C4000" s="45" t="s">
        <v>5030</v>
      </c>
      <c r="D4000">
        <v>21</v>
      </c>
      <c r="E4000" s="4">
        <f>IFERROR(VLOOKUP(A4000,'ListaN69 09-02-2025'!$A$9:$E$9716,5,0)*IF($C$3="SI",((D7997/100)+1),1)*IF(AND($C$3="SI",$C$4="SI"),IF(D7997=21,0.92,IF(D7997=10.5,0.96,1)),1)*IF(ISNUMBER($C$5),1-$C$5,1),"-")</f>
        <v>15029.583000000001</v>
      </c>
      <c r="F4000" s="4">
        <f t="shared" si="62"/>
        <v>15029.583000000001</v>
      </c>
      <c r="AC4000" t="str">
        <f>'ListaN69 09-02-2025'!AF3998</f>
        <v>Igual</v>
      </c>
    </row>
    <row r="4001" spans="1:29" x14ac:dyDescent="0.2">
      <c r="A4001" s="1" t="s">
        <v>2064</v>
      </c>
      <c r="B4001" t="s">
        <v>2728</v>
      </c>
      <c r="C4001" s="45" t="s">
        <v>4974</v>
      </c>
      <c r="D4001">
        <v>21</v>
      </c>
      <c r="E4001" s="4">
        <f>IFERROR(VLOOKUP(A4001,'ListaN69 09-02-2025'!$A$9:$E$9716,5,0)*IF($C$3="SI",((D7998/100)+1),1)*IF(AND($C$3="SI",$C$4="SI"),IF(D7998=21,0.92,IF(D7998=10.5,0.96,1)),1)*IF(ISNUMBER($C$5),1-$C$5,1),"-")</f>
        <v>19236.376</v>
      </c>
      <c r="F4001" s="4">
        <f t="shared" si="62"/>
        <v>19236.376</v>
      </c>
      <c r="AC4001" t="str">
        <f>'ListaN69 09-02-2025'!AF3999</f>
        <v>Igual</v>
      </c>
    </row>
    <row r="4002" spans="1:29" x14ac:dyDescent="0.2">
      <c r="A4002" s="1" t="s">
        <v>2065</v>
      </c>
      <c r="B4002" t="s">
        <v>2729</v>
      </c>
      <c r="C4002" s="45" t="s">
        <v>4974</v>
      </c>
      <c r="D4002">
        <v>21</v>
      </c>
      <c r="E4002" s="4">
        <f>IFERROR(VLOOKUP(A4002,'ListaN69 09-02-2025'!$A$9:$E$9716,5,0)*IF($C$3="SI",((D7999/100)+1),1)*IF(AND($C$3="SI",$C$4="SI"),IF(D7999=21,0.92,IF(D7999=10.5,0.96,1)),1)*IF(ISNUMBER($C$5),1-$C$5,1),"-")</f>
        <v>23134.141</v>
      </c>
      <c r="F4002" s="4">
        <f t="shared" si="62"/>
        <v>23134.141</v>
      </c>
      <c r="AC4002" t="str">
        <f>'ListaN69 09-02-2025'!AF4000</f>
        <v>Igual</v>
      </c>
    </row>
    <row r="4003" spans="1:29" x14ac:dyDescent="0.2">
      <c r="A4003" s="1" t="s">
        <v>2066</v>
      </c>
      <c r="B4003" t="s">
        <v>2730</v>
      </c>
      <c r="C4003" s="45" t="s">
        <v>4974</v>
      </c>
      <c r="D4003">
        <v>21</v>
      </c>
      <c r="E4003" s="4">
        <f>IFERROR(VLOOKUP(A4003,'ListaN69 09-02-2025'!$A$9:$E$9716,5,0)*IF($C$3="SI",((D8000/100)+1),1)*IF(AND($C$3="SI",$C$4="SI"),IF(D8000=21,0.92,IF(D8000=10.5,0.96,1)),1)*IF(ISNUMBER($C$5),1-$C$5,1),"-")</f>
        <v>26466.405999999999</v>
      </c>
      <c r="F4003" s="4">
        <f t="shared" si="62"/>
        <v>26466.405999999999</v>
      </c>
      <c r="AC4003" t="str">
        <f>'ListaN69 09-02-2025'!AF4001</f>
        <v>Igual</v>
      </c>
    </row>
    <row r="4004" spans="1:29" x14ac:dyDescent="0.2">
      <c r="A4004" s="1" t="s">
        <v>2072</v>
      </c>
      <c r="B4004" t="s">
        <v>2736</v>
      </c>
      <c r="C4004" s="45" t="s">
        <v>5030</v>
      </c>
      <c r="D4004">
        <v>21</v>
      </c>
      <c r="E4004" s="4">
        <f>IFERROR(VLOOKUP(A4004,'ListaN69 09-02-2025'!$A$9:$E$9716,5,0)*IF($C$3="SI",((D8001/100)+1),1)*IF(AND($C$3="SI",$C$4="SI"),IF(D8001=21,0.92,IF(D8001=10.5,0.96,1)),1)*IF(ISNUMBER($C$5),1-$C$5,1),"-")</f>
        <v>7705.8379999999997</v>
      </c>
      <c r="F4004" s="4">
        <f t="shared" si="62"/>
        <v>7705.8379999999997</v>
      </c>
      <c r="AC4004" t="str">
        <f>'ListaN69 09-02-2025'!AF4002</f>
        <v>Igual</v>
      </c>
    </row>
    <row r="4005" spans="1:29" x14ac:dyDescent="0.2">
      <c r="A4005" s="1" t="s">
        <v>2073</v>
      </c>
      <c r="B4005" t="s">
        <v>2737</v>
      </c>
      <c r="C4005" s="45" t="s">
        <v>4946</v>
      </c>
      <c r="D4005">
        <v>21</v>
      </c>
      <c r="E4005" s="4">
        <f>IFERROR(VLOOKUP(A4005,'ListaN69 09-02-2025'!$A$9:$E$9716,5,0)*IF($C$3="SI",((D8002/100)+1),1)*IF(AND($C$3="SI",$C$4="SI"),IF(D8002=21,0.92,IF(D8002=10.5,0.96,1)),1)*IF(ISNUMBER($C$5),1-$C$5,1),"-")</f>
        <v>3475.9169999999999</v>
      </c>
      <c r="F4005" s="4">
        <f t="shared" si="62"/>
        <v>3475.9169999999999</v>
      </c>
      <c r="AC4005" t="str">
        <f>'ListaN69 09-02-2025'!AF4003</f>
        <v>Igual</v>
      </c>
    </row>
    <row r="4006" spans="1:29" x14ac:dyDescent="0.2">
      <c r="A4006" s="1" t="s">
        <v>2074</v>
      </c>
      <c r="B4006" t="s">
        <v>2738</v>
      </c>
      <c r="C4006" s="45" t="s">
        <v>4946</v>
      </c>
      <c r="D4006">
        <v>21</v>
      </c>
      <c r="E4006" s="4">
        <f>IFERROR(VLOOKUP(A4006,'ListaN69 09-02-2025'!$A$9:$E$9716,5,0)*IF($C$3="SI",((D8003/100)+1),1)*IF(AND($C$3="SI",$C$4="SI"),IF(D8003=21,0.92,IF(D8003=10.5,0.96,1)),1)*IF(ISNUMBER($C$5),1-$C$5,1),"-")</f>
        <v>3735.895</v>
      </c>
      <c r="F4006" s="4">
        <f t="shared" si="62"/>
        <v>3735.895</v>
      </c>
      <c r="AC4006" t="str">
        <f>'ListaN69 09-02-2025'!AF4004</f>
        <v>Igual</v>
      </c>
    </row>
    <row r="4007" spans="1:29" x14ac:dyDescent="0.2">
      <c r="A4007" s="1" t="s">
        <v>2075</v>
      </c>
      <c r="B4007" t="s">
        <v>2739</v>
      </c>
      <c r="C4007" s="45" t="s">
        <v>4946</v>
      </c>
      <c r="D4007">
        <v>21</v>
      </c>
      <c r="E4007" s="4">
        <f>IFERROR(VLOOKUP(A4007,'ListaN69 09-02-2025'!$A$9:$E$9716,5,0)*IF($C$3="SI",((D8004/100)+1),1)*IF(AND($C$3="SI",$C$4="SI"),IF(D8004=21,0.92,IF(D8004=10.5,0.96,1)),1)*IF(ISNUMBER($C$5),1-$C$5,1),"-")</f>
        <v>4270.8059999999996</v>
      </c>
      <c r="F4007" s="4">
        <f t="shared" si="62"/>
        <v>4270.8059999999996</v>
      </c>
      <c r="AC4007" t="str">
        <f>'ListaN69 09-02-2025'!AF4005</f>
        <v>Igual</v>
      </c>
    </row>
    <row r="4008" spans="1:29" x14ac:dyDescent="0.2">
      <c r="A4008" s="1" t="s">
        <v>2076</v>
      </c>
      <c r="B4008" t="s">
        <v>2740</v>
      </c>
      <c r="C4008" s="45" t="s">
        <v>4946</v>
      </c>
      <c r="D4008">
        <v>21</v>
      </c>
      <c r="E4008" s="4">
        <f>IFERROR(VLOOKUP(A4008,'ListaN69 09-02-2025'!$A$9:$E$9716,5,0)*IF($C$3="SI",((D8005/100)+1),1)*IF(AND($C$3="SI",$C$4="SI"),IF(D8005=21,0.92,IF(D8005=10.5,0.96,1)),1)*IF(ISNUMBER($C$5),1-$C$5,1),"-")</f>
        <v>4862.3209999999999</v>
      </c>
      <c r="F4008" s="4">
        <f t="shared" si="62"/>
        <v>4862.3209999999999</v>
      </c>
      <c r="AC4008" t="str">
        <f>'ListaN69 09-02-2025'!AF4006</f>
        <v>Igual</v>
      </c>
    </row>
    <row r="4009" spans="1:29" x14ac:dyDescent="0.2">
      <c r="A4009" s="1" t="s">
        <v>2077</v>
      </c>
      <c r="B4009" t="s">
        <v>2741</v>
      </c>
      <c r="C4009" s="45" t="s">
        <v>4946</v>
      </c>
      <c r="D4009">
        <v>21</v>
      </c>
      <c r="E4009" s="4">
        <f>IFERROR(VLOOKUP(A4009,'ListaN69 09-02-2025'!$A$9:$E$9716,5,0)*IF($C$3="SI",((D8006/100)+1),1)*IF(AND($C$3="SI",$C$4="SI"),IF(D8006=21,0.92,IF(D8006=10.5,0.96,1)),1)*IF(ISNUMBER($C$5),1-$C$5,1),"-")</f>
        <v>5109.2380000000003</v>
      </c>
      <c r="F4009" s="4">
        <f t="shared" si="62"/>
        <v>5109.2380000000003</v>
      </c>
      <c r="AC4009" t="str">
        <f>'ListaN69 09-02-2025'!AF4007</f>
        <v>Igual</v>
      </c>
    </row>
    <row r="4010" spans="1:29" x14ac:dyDescent="0.2">
      <c r="A4010" s="1" t="s">
        <v>2078</v>
      </c>
      <c r="B4010" t="s">
        <v>2742</v>
      </c>
      <c r="C4010" s="45" t="s">
        <v>4946</v>
      </c>
      <c r="D4010">
        <v>21</v>
      </c>
      <c r="E4010" s="4">
        <f>IFERROR(VLOOKUP(A4010,'ListaN69 09-02-2025'!$A$9:$E$9716,5,0)*IF($C$3="SI",((D8007/100)+1),1)*IF(AND($C$3="SI",$C$4="SI"),IF(D8007=21,0.92,IF(D8007=10.5,0.96,1)),1)*IF(ISNUMBER($C$5),1-$C$5,1),"-")</f>
        <v>5760.1639999999998</v>
      </c>
      <c r="F4010" s="4">
        <f t="shared" si="62"/>
        <v>5760.1639999999998</v>
      </c>
      <c r="AC4010" t="str">
        <f>'ListaN69 09-02-2025'!AF4008</f>
        <v>Igual</v>
      </c>
    </row>
    <row r="4011" spans="1:29" x14ac:dyDescent="0.2">
      <c r="A4011" s="1" t="s">
        <v>2079</v>
      </c>
      <c r="B4011" t="s">
        <v>2743</v>
      </c>
      <c r="C4011" s="45" t="s">
        <v>4946</v>
      </c>
      <c r="D4011">
        <v>21</v>
      </c>
      <c r="E4011" s="4">
        <f>IFERROR(VLOOKUP(A4011,'ListaN69 09-02-2025'!$A$9:$E$9716,5,0)*IF($C$3="SI",((D8008/100)+1),1)*IF(AND($C$3="SI",$C$4="SI"),IF(D8008=21,0.92,IF(D8008=10.5,0.96,1)),1)*IF(ISNUMBER($C$5),1-$C$5,1),"-")</f>
        <v>6546.0659999999998</v>
      </c>
      <c r="F4011" s="4">
        <f t="shared" si="62"/>
        <v>6546.0659999999998</v>
      </c>
      <c r="AC4011" t="str">
        <f>'ListaN69 09-02-2025'!AF4009</f>
        <v>Igual</v>
      </c>
    </row>
    <row r="4012" spans="1:29" x14ac:dyDescent="0.2">
      <c r="A4012" s="1" t="s">
        <v>2080</v>
      </c>
      <c r="B4012" t="s">
        <v>2744</v>
      </c>
      <c r="C4012" s="45" t="s">
        <v>4946</v>
      </c>
      <c r="D4012">
        <v>21</v>
      </c>
      <c r="E4012" s="4">
        <f>IFERROR(VLOOKUP(A4012,'ListaN69 09-02-2025'!$A$9:$E$9716,5,0)*IF($C$3="SI",((D8009/100)+1),1)*IF(AND($C$3="SI",$C$4="SI"),IF(D8009=21,0.92,IF(D8009=10.5,0.96,1)),1)*IF(ISNUMBER($C$5),1-$C$5,1),"-")</f>
        <v>6753.0780000000004</v>
      </c>
      <c r="F4012" s="4">
        <f t="shared" si="62"/>
        <v>6753.0780000000004</v>
      </c>
      <c r="AC4012" t="str">
        <f>'ListaN69 09-02-2025'!AF4010</f>
        <v>Igual</v>
      </c>
    </row>
    <row r="4013" spans="1:29" x14ac:dyDescent="0.2">
      <c r="A4013" s="1" t="s">
        <v>2081</v>
      </c>
      <c r="B4013" t="s">
        <v>2745</v>
      </c>
      <c r="C4013" s="45" t="s">
        <v>4946</v>
      </c>
      <c r="D4013">
        <v>21</v>
      </c>
      <c r="E4013" s="4">
        <f>IFERROR(VLOOKUP(A4013,'ListaN69 09-02-2025'!$A$9:$E$9716,5,0)*IF($C$3="SI",((D8010/100)+1),1)*IF(AND($C$3="SI",$C$4="SI"),IF(D8010=21,0.92,IF(D8010=10.5,0.96,1)),1)*IF(ISNUMBER($C$5),1-$C$5,1),"-")</f>
        <v>9114.5470000000005</v>
      </c>
      <c r="F4013" s="4">
        <f t="shared" si="62"/>
        <v>9114.5470000000005</v>
      </c>
      <c r="AC4013" t="str">
        <f>'ListaN69 09-02-2025'!AF4011</f>
        <v>Igual</v>
      </c>
    </row>
    <row r="4014" spans="1:29" x14ac:dyDescent="0.2">
      <c r="A4014" s="1" t="s">
        <v>2082</v>
      </c>
      <c r="B4014" t="s">
        <v>2746</v>
      </c>
      <c r="C4014" s="45" t="s">
        <v>4946</v>
      </c>
      <c r="D4014">
        <v>21</v>
      </c>
      <c r="E4014" s="4">
        <f>IFERROR(VLOOKUP(A4014,'ListaN69 09-02-2025'!$A$9:$E$9716,5,0)*IF($C$3="SI",((D8011/100)+1),1)*IF(AND($C$3="SI",$C$4="SI"),IF(D8011=21,0.92,IF(D8011=10.5,0.96,1)),1)*IF(ISNUMBER($C$5),1-$C$5,1),"-")</f>
        <v>9356.8989999999994</v>
      </c>
      <c r="F4014" s="4">
        <f t="shared" si="62"/>
        <v>9356.8989999999994</v>
      </c>
      <c r="AC4014" t="str">
        <f>'ListaN69 09-02-2025'!AF4012</f>
        <v>Igual</v>
      </c>
    </row>
    <row r="4015" spans="1:29" x14ac:dyDescent="0.2">
      <c r="A4015" s="1" t="s">
        <v>2083</v>
      </c>
      <c r="B4015" t="s">
        <v>2747</v>
      </c>
      <c r="C4015" s="45" t="s">
        <v>4946</v>
      </c>
      <c r="D4015">
        <v>21</v>
      </c>
      <c r="E4015" s="4">
        <f>IFERROR(VLOOKUP(A4015,'ListaN69 09-02-2025'!$A$9:$E$9716,5,0)*IF($C$3="SI",((D8012/100)+1),1)*IF(AND($C$3="SI",$C$4="SI"),IF(D8012=21,0.92,IF(D8012=10.5,0.96,1)),1)*IF(ISNUMBER($C$5),1-$C$5,1),"-")</f>
        <v>10380.771000000001</v>
      </c>
      <c r="F4015" s="4">
        <f t="shared" si="62"/>
        <v>10380.771000000001</v>
      </c>
      <c r="AC4015" t="str">
        <f>'ListaN69 09-02-2025'!AF4013</f>
        <v>Igual</v>
      </c>
    </row>
    <row r="4016" spans="1:29" x14ac:dyDescent="0.2">
      <c r="A4016" s="1" t="s">
        <v>2084</v>
      </c>
      <c r="B4016" t="s">
        <v>2748</v>
      </c>
      <c r="C4016" s="45" t="s">
        <v>4946</v>
      </c>
      <c r="D4016">
        <v>21</v>
      </c>
      <c r="E4016" s="4">
        <f>IFERROR(VLOOKUP(A4016,'ListaN69 09-02-2025'!$A$9:$E$9716,5,0)*IF($C$3="SI",((D8013/100)+1),1)*IF(AND($C$3="SI",$C$4="SI"),IF(D8013=21,0.92,IF(D8013=10.5,0.96,1)),1)*IF(ISNUMBER($C$5),1-$C$5,1),"-")</f>
        <v>12271.161</v>
      </c>
      <c r="F4016" s="4">
        <f t="shared" si="62"/>
        <v>12271.161</v>
      </c>
      <c r="AC4016" t="str">
        <f>'ListaN69 09-02-2025'!AF4014</f>
        <v>Igual</v>
      </c>
    </row>
    <row r="4017" spans="1:29" x14ac:dyDescent="0.2">
      <c r="A4017" s="1" t="s">
        <v>2142</v>
      </c>
      <c r="B4017" t="s">
        <v>2759</v>
      </c>
      <c r="C4017" s="45" t="s">
        <v>4946</v>
      </c>
      <c r="D4017">
        <v>21</v>
      </c>
      <c r="E4017" s="4">
        <f>IFERROR(VLOOKUP(A4017,'ListaN69 09-02-2025'!$A$9:$E$9716,5,0)*IF($C$3="SI",((D8014/100)+1),1)*IF(AND($C$3="SI",$C$4="SI"),IF(D8014=21,0.92,IF(D8014=10.5,0.96,1)),1)*IF(ISNUMBER($C$5),1-$C$5,1),"-")</f>
        <v>4261.0770000000002</v>
      </c>
      <c r="F4017" s="4">
        <f t="shared" si="62"/>
        <v>4261.0770000000002</v>
      </c>
      <c r="AC4017" t="str">
        <f>'ListaN69 09-02-2025'!AF4015</f>
        <v>Igual</v>
      </c>
    </row>
    <row r="4018" spans="1:29" x14ac:dyDescent="0.2">
      <c r="A4018" s="1" t="s">
        <v>2143</v>
      </c>
      <c r="B4018" t="s">
        <v>2760</v>
      </c>
      <c r="C4018" s="45" t="s">
        <v>4946</v>
      </c>
      <c r="D4018">
        <v>21</v>
      </c>
      <c r="E4018" s="4">
        <f>IFERROR(VLOOKUP(A4018,'ListaN69 09-02-2025'!$A$9:$E$9716,5,0)*IF($C$3="SI",((D8015/100)+1),1)*IF(AND($C$3="SI",$C$4="SI"),IF(D8015=21,0.92,IF(D8015=10.5,0.96,1)),1)*IF(ISNUMBER($C$5),1-$C$5,1),"-")</f>
        <v>4556.0990000000002</v>
      </c>
      <c r="F4018" s="4">
        <f t="shared" si="62"/>
        <v>4556.0990000000002</v>
      </c>
      <c r="AC4018" t="str">
        <f>'ListaN69 09-02-2025'!AF4016</f>
        <v>Igual</v>
      </c>
    </row>
    <row r="4019" spans="1:29" x14ac:dyDescent="0.2">
      <c r="A4019" s="1" t="s">
        <v>2132</v>
      </c>
      <c r="B4019" t="s">
        <v>2749</v>
      </c>
      <c r="C4019" s="45" t="s">
        <v>4946</v>
      </c>
      <c r="D4019">
        <v>21</v>
      </c>
      <c r="E4019" s="4">
        <f>IFERROR(VLOOKUP(A4019,'ListaN69 09-02-2025'!$A$9:$E$9716,5,0)*IF($C$3="SI",((D8016/100)+1),1)*IF(AND($C$3="SI",$C$4="SI"),IF(D8016=21,0.92,IF(D8016=10.5,0.96,1)),1)*IF(ISNUMBER($C$5),1-$C$5,1),"-")</f>
        <v>5228.357</v>
      </c>
      <c r="F4019" s="4">
        <f t="shared" si="62"/>
        <v>5228.357</v>
      </c>
      <c r="AC4019" t="str">
        <f>'ListaN69 09-02-2025'!AF4017</f>
        <v>Igual</v>
      </c>
    </row>
    <row r="4020" spans="1:29" x14ac:dyDescent="0.2">
      <c r="A4020" s="1" t="s">
        <v>2133</v>
      </c>
      <c r="B4020" t="s">
        <v>2750</v>
      </c>
      <c r="C4020" s="45" t="s">
        <v>4946</v>
      </c>
      <c r="D4020">
        <v>21</v>
      </c>
      <c r="E4020" s="4">
        <f>IFERROR(VLOOKUP(A4020,'ListaN69 09-02-2025'!$A$9:$E$9716,5,0)*IF($C$3="SI",((D8017/100)+1),1)*IF(AND($C$3="SI",$C$4="SI"),IF(D8017=21,0.92,IF(D8017=10.5,0.96,1)),1)*IF(ISNUMBER($C$5),1-$C$5,1),"-")</f>
        <v>7093.7359999999999</v>
      </c>
      <c r="F4020" s="4">
        <f t="shared" si="62"/>
        <v>7093.7359999999999</v>
      </c>
      <c r="AC4020" t="str">
        <f>'ListaN69 09-02-2025'!AF4018</f>
        <v>Igual</v>
      </c>
    </row>
    <row r="4021" spans="1:29" x14ac:dyDescent="0.2">
      <c r="A4021" s="1" t="s">
        <v>2134</v>
      </c>
      <c r="B4021" t="s">
        <v>2751</v>
      </c>
      <c r="C4021" s="45" t="s">
        <v>4974</v>
      </c>
      <c r="D4021">
        <v>21</v>
      </c>
      <c r="E4021" s="4">
        <f>IFERROR(VLOOKUP(A4021,'ListaN69 09-02-2025'!$A$9:$E$9716,5,0)*IF($C$3="SI",((D8018/100)+1),1)*IF(AND($C$3="SI",$C$4="SI"),IF(D8018=21,0.92,IF(D8018=10.5,0.96,1)),1)*IF(ISNUMBER($C$5),1-$C$5,1),"-")</f>
        <v>7600.0860000000002</v>
      </c>
      <c r="F4021" s="4">
        <f t="shared" si="62"/>
        <v>7600.0860000000002</v>
      </c>
      <c r="AC4021" t="str">
        <f>'ListaN69 09-02-2025'!AF4019</f>
        <v>Igual</v>
      </c>
    </row>
    <row r="4022" spans="1:29" x14ac:dyDescent="0.2">
      <c r="A4022" s="1" t="s">
        <v>2135</v>
      </c>
      <c r="B4022" t="s">
        <v>2752</v>
      </c>
      <c r="C4022" s="45" t="s">
        <v>4974</v>
      </c>
      <c r="D4022">
        <v>21</v>
      </c>
      <c r="E4022" s="4">
        <f>IFERROR(VLOOKUP(A4022,'ListaN69 09-02-2025'!$A$9:$E$9716,5,0)*IF($C$3="SI",((D8019/100)+1),1)*IF(AND($C$3="SI",$C$4="SI"),IF(D8019=21,0.92,IF(D8019=10.5,0.96,1)),1)*IF(ISNUMBER($C$5),1-$C$5,1),"-")</f>
        <v>8819.49</v>
      </c>
      <c r="F4022" s="4">
        <f t="shared" si="62"/>
        <v>8819.49</v>
      </c>
      <c r="AC4022" t="str">
        <f>'ListaN69 09-02-2025'!AF4020</f>
        <v>Igual</v>
      </c>
    </row>
    <row r="4023" spans="1:29" x14ac:dyDescent="0.2">
      <c r="A4023" s="1" t="s">
        <v>2136</v>
      </c>
      <c r="B4023" t="s">
        <v>2753</v>
      </c>
      <c r="C4023" s="45" t="s">
        <v>4974</v>
      </c>
      <c r="D4023">
        <v>21</v>
      </c>
      <c r="E4023" s="4">
        <f>IFERROR(VLOOKUP(A4023,'ListaN69 09-02-2025'!$A$9:$E$9716,5,0)*IF($C$3="SI",((D8020/100)+1),1)*IF(AND($C$3="SI",$C$4="SI"),IF(D8020=21,0.92,IF(D8020=10.5,0.96,1)),1)*IF(ISNUMBER($C$5),1-$C$5,1),"-")</f>
        <v>12636.248</v>
      </c>
      <c r="F4023" s="4">
        <f t="shared" si="62"/>
        <v>12636.248</v>
      </c>
      <c r="AC4023" t="str">
        <f>'ListaN69 09-02-2025'!AF4021</f>
        <v>Igual</v>
      </c>
    </row>
    <row r="4024" spans="1:29" x14ac:dyDescent="0.2">
      <c r="A4024" s="1" t="s">
        <v>2137</v>
      </c>
      <c r="B4024" t="s">
        <v>2754</v>
      </c>
      <c r="C4024" s="45" t="s">
        <v>4974</v>
      </c>
      <c r="D4024">
        <v>21</v>
      </c>
      <c r="E4024" s="4">
        <f>IFERROR(VLOOKUP(A4024,'ListaN69 09-02-2025'!$A$9:$E$9716,5,0)*IF($C$3="SI",((D8021/100)+1),1)*IF(AND($C$3="SI",$C$4="SI"),IF(D8021=21,0.92,IF(D8021=10.5,0.96,1)),1)*IF(ISNUMBER($C$5),1-$C$5,1),"-")</f>
        <v>17235.034</v>
      </c>
      <c r="F4024" s="4">
        <f t="shared" si="62"/>
        <v>17235.034</v>
      </c>
      <c r="AC4024" t="str">
        <f>'ListaN69 09-02-2025'!AF4022</f>
        <v>Igual</v>
      </c>
    </row>
    <row r="4025" spans="1:29" x14ac:dyDescent="0.2">
      <c r="A4025" s="1" t="s">
        <v>2138</v>
      </c>
      <c r="B4025" t="s">
        <v>2755</v>
      </c>
      <c r="C4025" s="45" t="s">
        <v>4974</v>
      </c>
      <c r="D4025">
        <v>21</v>
      </c>
      <c r="E4025" s="4">
        <f>IFERROR(VLOOKUP(A4025,'ListaN69 09-02-2025'!$A$9:$E$9716,5,0)*IF($C$3="SI",((D8022/100)+1),1)*IF(AND($C$3="SI",$C$4="SI"),IF(D8022=21,0.92,IF(D8022=10.5,0.96,1)),1)*IF(ISNUMBER($C$5),1-$C$5,1),"-")</f>
        <v>20725.651999999998</v>
      </c>
      <c r="F4025" s="4">
        <f t="shared" si="62"/>
        <v>20725.651999999998</v>
      </c>
      <c r="AC4025" t="str">
        <f>'ListaN69 09-02-2025'!AF4023</f>
        <v>Igual</v>
      </c>
    </row>
    <row r="4026" spans="1:29" x14ac:dyDescent="0.2">
      <c r="A4026" s="1" t="s">
        <v>2139</v>
      </c>
      <c r="B4026" t="s">
        <v>2756</v>
      </c>
      <c r="C4026" s="45" t="s">
        <v>4974</v>
      </c>
      <c r="D4026">
        <v>21</v>
      </c>
      <c r="E4026" s="4">
        <f>IFERROR(VLOOKUP(A4026,'ListaN69 09-02-2025'!$A$9:$E$9716,5,0)*IF($C$3="SI",((D8023/100)+1),1)*IF(AND($C$3="SI",$C$4="SI"),IF(D8023=21,0.92,IF(D8023=10.5,0.96,1)),1)*IF(ISNUMBER($C$5),1-$C$5,1),"-")</f>
        <v>26639.306</v>
      </c>
      <c r="F4026" s="4">
        <f t="shared" si="62"/>
        <v>26639.306</v>
      </c>
      <c r="AC4026" t="str">
        <f>'ListaN69 09-02-2025'!AF4024</f>
        <v>Igual</v>
      </c>
    </row>
    <row r="4027" spans="1:29" x14ac:dyDescent="0.2">
      <c r="A4027" s="1" t="s">
        <v>2140</v>
      </c>
      <c r="B4027" t="s">
        <v>2757</v>
      </c>
      <c r="C4027" s="45" t="s">
        <v>4974</v>
      </c>
      <c r="D4027">
        <v>21</v>
      </c>
      <c r="E4027" s="4">
        <f>IFERROR(VLOOKUP(A4027,'ListaN69 09-02-2025'!$A$9:$E$9716,5,0)*IF($C$3="SI",((D8024/100)+1),1)*IF(AND($C$3="SI",$C$4="SI"),IF(D8024=21,0.92,IF(D8024=10.5,0.96,1)),1)*IF(ISNUMBER($C$5),1-$C$5,1),"-")</f>
        <v>28816.947</v>
      </c>
      <c r="F4027" s="4">
        <f t="shared" si="62"/>
        <v>28816.947</v>
      </c>
      <c r="AC4027" t="str">
        <f>'ListaN69 09-02-2025'!AF4025</f>
        <v>Igual</v>
      </c>
    </row>
    <row r="4028" spans="1:29" x14ac:dyDescent="0.2">
      <c r="A4028" s="1" t="s">
        <v>2141</v>
      </c>
      <c r="B4028" t="s">
        <v>2758</v>
      </c>
      <c r="C4028" s="45" t="s">
        <v>4974</v>
      </c>
      <c r="D4028">
        <v>21</v>
      </c>
      <c r="E4028" s="4">
        <f>IFERROR(VLOOKUP(A4028,'ListaN69 09-02-2025'!$A$9:$E$9716,5,0)*IF($C$3="SI",((D8025/100)+1),1)*IF(AND($C$3="SI",$C$4="SI"),IF(D8025=21,0.92,IF(D8025=10.5,0.96,1)),1)*IF(ISNUMBER($C$5),1-$C$5,1),"-")</f>
        <v>36137.993000000002</v>
      </c>
      <c r="F4028" s="4">
        <f t="shared" si="62"/>
        <v>36137.993000000002</v>
      </c>
      <c r="AC4028" t="str">
        <f>'ListaN69 09-02-2025'!AF4026</f>
        <v>Igual</v>
      </c>
    </row>
    <row r="4029" spans="1:29" x14ac:dyDescent="0.2">
      <c r="A4029" s="1" t="s">
        <v>2147</v>
      </c>
      <c r="B4029" t="s">
        <v>2764</v>
      </c>
      <c r="C4029" s="45" t="s">
        <v>5030</v>
      </c>
      <c r="D4029">
        <v>21</v>
      </c>
      <c r="E4029" s="4">
        <f>IFERROR(VLOOKUP(A4029,'ListaN69 09-02-2025'!$A$9:$E$9716,5,0)*IF($C$3="SI",((D8026/100)+1),1)*IF(AND($C$3="SI",$C$4="SI"),IF(D8026=21,0.92,IF(D8026=10.5,0.96,1)),1)*IF(ISNUMBER($C$5),1-$C$5,1),"-")</f>
        <v>7408.0420000000004</v>
      </c>
      <c r="F4029" s="4">
        <f t="shared" si="62"/>
        <v>7408.0420000000004</v>
      </c>
      <c r="AC4029" t="str">
        <f>'ListaN69 09-02-2025'!AF4027</f>
        <v>Igual</v>
      </c>
    </row>
    <row r="4030" spans="1:29" x14ac:dyDescent="0.2">
      <c r="A4030" s="1" t="s">
        <v>2144</v>
      </c>
      <c r="B4030" t="s">
        <v>2761</v>
      </c>
      <c r="C4030" s="45" t="s">
        <v>5030</v>
      </c>
      <c r="D4030">
        <v>21</v>
      </c>
      <c r="E4030" s="4">
        <f>IFERROR(VLOOKUP(A4030,'ListaN69 09-02-2025'!$A$9:$E$9716,5,0)*IF($C$3="SI",((D8027/100)+1),1)*IF(AND($C$3="SI",$C$4="SI"),IF(D8027=21,0.92,IF(D8027=10.5,0.96,1)),1)*IF(ISNUMBER($C$5),1-$C$5,1),"-")</f>
        <v>42162.055</v>
      </c>
      <c r="F4030" s="4">
        <f t="shared" si="62"/>
        <v>42162.055</v>
      </c>
      <c r="AC4030" t="str">
        <f>'ListaN69 09-02-2025'!AF4028</f>
        <v>Igual</v>
      </c>
    </row>
    <row r="4031" spans="1:29" x14ac:dyDescent="0.2">
      <c r="A4031" s="1" t="s">
        <v>2146</v>
      </c>
      <c r="B4031" t="s">
        <v>2763</v>
      </c>
      <c r="C4031" s="45" t="s">
        <v>5030</v>
      </c>
      <c r="D4031">
        <v>21</v>
      </c>
      <c r="E4031" s="4">
        <f>IFERROR(VLOOKUP(A4031,'ListaN69 09-02-2025'!$A$9:$E$9716,5,0)*IF($C$3="SI",((D8028/100)+1),1)*IF(AND($C$3="SI",$C$4="SI"),IF(D8028=21,0.92,IF(D8028=10.5,0.96,1)),1)*IF(ISNUMBER($C$5),1-$C$5,1),"-")</f>
        <v>14207.966</v>
      </c>
      <c r="F4031" s="4">
        <f t="shared" si="62"/>
        <v>14207.966</v>
      </c>
      <c r="AC4031" t="str">
        <f>'ListaN69 09-02-2025'!AF4029</f>
        <v>Igual</v>
      </c>
    </row>
    <row r="4032" spans="1:29" x14ac:dyDescent="0.2">
      <c r="A4032" s="1" t="s">
        <v>2145</v>
      </c>
      <c r="B4032" t="s">
        <v>2762</v>
      </c>
      <c r="C4032" s="45" t="s">
        <v>5030</v>
      </c>
      <c r="D4032">
        <v>21</v>
      </c>
      <c r="E4032" s="4">
        <f>IFERROR(VLOOKUP(A4032,'ListaN69 09-02-2025'!$A$9:$E$9716,5,0)*IF($C$3="SI",((D8029/100)+1),1)*IF(AND($C$3="SI",$C$4="SI"),IF(D8029=21,0.92,IF(D8029=10.5,0.96,1)),1)*IF(ISNUMBER($C$5),1-$C$5,1),"-")</f>
        <v>12586.858</v>
      </c>
      <c r="F4032" s="4">
        <f t="shared" si="62"/>
        <v>12586.858</v>
      </c>
      <c r="AC4032" t="str">
        <f>'ListaN69 09-02-2025'!AF4030</f>
        <v>Igual</v>
      </c>
    </row>
    <row r="4033" spans="1:29" x14ac:dyDescent="0.2">
      <c r="A4033" s="1" t="s">
        <v>2152</v>
      </c>
      <c r="B4033" t="s">
        <v>2769</v>
      </c>
      <c r="C4033" s="45" t="s">
        <v>5001</v>
      </c>
      <c r="D4033">
        <v>21</v>
      </c>
      <c r="E4033" s="4">
        <f>IFERROR(VLOOKUP(A4033,'ListaN69 09-02-2025'!$A$9:$E$9716,5,0)*IF($C$3="SI",((D8030/100)+1),1)*IF(AND($C$3="SI",$C$4="SI"),IF(D8030=21,0.92,IF(D8030=10.5,0.96,1)),1)*IF(ISNUMBER($C$5),1-$C$5,1),"-")</f>
        <v>3603.1109999999999</v>
      </c>
      <c r="F4033" s="4">
        <f t="shared" si="62"/>
        <v>3603.1109999999999</v>
      </c>
      <c r="AC4033" t="str">
        <f>'ListaN69 09-02-2025'!AF4031</f>
        <v>Igual</v>
      </c>
    </row>
    <row r="4034" spans="1:29" x14ac:dyDescent="0.2">
      <c r="A4034" s="1" t="s">
        <v>2150</v>
      </c>
      <c r="B4034" t="s">
        <v>2767</v>
      </c>
      <c r="C4034" s="45" t="s">
        <v>5001</v>
      </c>
      <c r="D4034">
        <v>21</v>
      </c>
      <c r="E4034" s="4">
        <f>IFERROR(VLOOKUP(A4034,'ListaN69 09-02-2025'!$A$9:$E$9716,5,0)*IF($C$3="SI",((D8031/100)+1),1)*IF(AND($C$3="SI",$C$4="SI"),IF(D8031=21,0.92,IF(D8031=10.5,0.96,1)),1)*IF(ISNUMBER($C$5),1-$C$5,1),"-")</f>
        <v>3603.1109999999999</v>
      </c>
      <c r="F4034" s="4">
        <f t="shared" si="62"/>
        <v>3603.1109999999999</v>
      </c>
      <c r="AC4034" t="str">
        <f>'ListaN69 09-02-2025'!AF4032</f>
        <v>Igual</v>
      </c>
    </row>
    <row r="4035" spans="1:29" x14ac:dyDescent="0.2">
      <c r="A4035" s="1" t="s">
        <v>2151</v>
      </c>
      <c r="B4035" t="s">
        <v>2768</v>
      </c>
      <c r="C4035" s="45" t="s">
        <v>5001</v>
      </c>
      <c r="D4035">
        <v>21</v>
      </c>
      <c r="E4035" s="4">
        <f>IFERROR(VLOOKUP(A4035,'ListaN69 09-02-2025'!$A$9:$E$9716,5,0)*IF($C$3="SI",((D8032/100)+1),1)*IF(AND($C$3="SI",$C$4="SI"),IF(D8032=21,0.92,IF(D8032=10.5,0.96,1)),1)*IF(ISNUMBER($C$5),1-$C$5,1),"-")</f>
        <v>3603.1109999999999</v>
      </c>
      <c r="F4035" s="4">
        <f t="shared" si="62"/>
        <v>3603.1109999999999</v>
      </c>
      <c r="AC4035" t="str">
        <f>'ListaN69 09-02-2025'!AF4033</f>
        <v>Igual</v>
      </c>
    </row>
    <row r="4036" spans="1:29" x14ac:dyDescent="0.2">
      <c r="A4036" s="1" t="s">
        <v>2148</v>
      </c>
      <c r="B4036" t="s">
        <v>2765</v>
      </c>
      <c r="C4036" s="45" t="s">
        <v>5001</v>
      </c>
      <c r="D4036">
        <v>21</v>
      </c>
      <c r="E4036" s="4">
        <f>IFERROR(VLOOKUP(A4036,'ListaN69 09-02-2025'!$A$9:$E$9716,5,0)*IF($C$3="SI",((D8033/100)+1),1)*IF(AND($C$3="SI",$C$4="SI"),IF(D8033=21,0.92,IF(D8033=10.5,0.96,1)),1)*IF(ISNUMBER($C$5),1-$C$5,1),"-")</f>
        <v>3603.1109999999999</v>
      </c>
      <c r="F4036" s="4">
        <f t="shared" si="62"/>
        <v>3603.1109999999999</v>
      </c>
      <c r="AC4036" t="str">
        <f>'ListaN69 09-02-2025'!AF4034</f>
        <v>Igual</v>
      </c>
    </row>
    <row r="4037" spans="1:29" x14ac:dyDescent="0.2">
      <c r="A4037" s="1" t="s">
        <v>2149</v>
      </c>
      <c r="B4037" t="s">
        <v>2766</v>
      </c>
      <c r="C4037" s="45" t="s">
        <v>5001</v>
      </c>
      <c r="D4037">
        <v>21</v>
      </c>
      <c r="E4037" s="4">
        <f>IFERROR(VLOOKUP(A4037,'ListaN69 09-02-2025'!$A$9:$E$9716,5,0)*IF($C$3="SI",((D8034/100)+1),1)*IF(AND($C$3="SI",$C$4="SI"),IF(D8034=21,0.92,IF(D8034=10.5,0.96,1)),1)*IF(ISNUMBER($C$5),1-$C$5,1),"-")</f>
        <v>3603.1109999999999</v>
      </c>
      <c r="F4037" s="4">
        <f t="shared" si="62"/>
        <v>3603.1109999999999</v>
      </c>
      <c r="AC4037" t="str">
        <f>'ListaN69 09-02-2025'!AF4035</f>
        <v>Igual</v>
      </c>
    </row>
    <row r="4038" spans="1:29" x14ac:dyDescent="0.2">
      <c r="A4038" s="1" t="s">
        <v>2153</v>
      </c>
      <c r="B4038" t="s">
        <v>2770</v>
      </c>
      <c r="C4038" s="45" t="s">
        <v>5001</v>
      </c>
      <c r="D4038">
        <v>21</v>
      </c>
      <c r="E4038" s="4">
        <f>IFERROR(VLOOKUP(A4038,'ListaN69 09-02-2025'!$A$9:$E$9716,5,0)*IF($C$3="SI",((D8035/100)+1),1)*IF(AND($C$3="SI",$C$4="SI"),IF(D8035=21,0.92,IF(D8035=10.5,0.96,1)),1)*IF(ISNUMBER($C$5),1-$C$5,1),"-")</f>
        <v>5112.0619999999999</v>
      </c>
      <c r="F4038" s="4">
        <f t="shared" si="62"/>
        <v>5112.0619999999999</v>
      </c>
      <c r="AC4038" t="str">
        <f>'ListaN69 09-02-2025'!AF4036</f>
        <v>Igual</v>
      </c>
    </row>
    <row r="4039" spans="1:29" x14ac:dyDescent="0.2">
      <c r="A4039" s="1" t="s">
        <v>2175</v>
      </c>
      <c r="B4039" t="s">
        <v>2792</v>
      </c>
      <c r="C4039" s="45" t="s">
        <v>4946</v>
      </c>
      <c r="D4039">
        <v>21</v>
      </c>
      <c r="E4039" s="4">
        <f>IFERROR(VLOOKUP(A4039,'ListaN69 09-02-2025'!$A$9:$E$9716,5,0)*IF($C$3="SI",((D8036/100)+1),1)*IF(AND($C$3="SI",$C$4="SI"),IF(D8036=21,0.92,IF(D8036=10.5,0.96,1)),1)*IF(ISNUMBER($C$5),1-$C$5,1),"-")</f>
        <v>5440.3959999999997</v>
      </c>
      <c r="F4039" s="4">
        <f t="shared" si="62"/>
        <v>5440.3959999999997</v>
      </c>
      <c r="AC4039" t="str">
        <f>'ListaN69 09-02-2025'!AF4037</f>
        <v>Igual</v>
      </c>
    </row>
    <row r="4040" spans="1:29" x14ac:dyDescent="0.2">
      <c r="A4040" s="1" t="s">
        <v>2177</v>
      </c>
      <c r="B4040" t="s">
        <v>2794</v>
      </c>
      <c r="C4040" s="45" t="s">
        <v>4946</v>
      </c>
      <c r="D4040">
        <v>21</v>
      </c>
      <c r="E4040" s="4">
        <f>IFERROR(VLOOKUP(A4040,'ListaN69 09-02-2025'!$A$9:$E$9716,5,0)*IF($C$3="SI",((D8037/100)+1),1)*IF(AND($C$3="SI",$C$4="SI"),IF(D8037=21,0.92,IF(D8037=10.5,0.96,1)),1)*IF(ISNUMBER($C$5),1-$C$5,1),"-")</f>
        <v>6133.7790000000005</v>
      </c>
      <c r="F4040" s="4">
        <f t="shared" si="62"/>
        <v>6133.7790000000005</v>
      </c>
      <c r="AC4040" t="str">
        <f>'ListaN69 09-02-2025'!AF4038</f>
        <v>Igual</v>
      </c>
    </row>
    <row r="4041" spans="1:29" x14ac:dyDescent="0.2">
      <c r="A4041" s="1" t="s">
        <v>2165</v>
      </c>
      <c r="B4041" t="s">
        <v>2782</v>
      </c>
      <c r="C4041" s="45" t="s">
        <v>4946</v>
      </c>
      <c r="D4041">
        <v>21</v>
      </c>
      <c r="E4041" s="4">
        <f>IFERROR(VLOOKUP(A4041,'ListaN69 09-02-2025'!$A$9:$E$9716,5,0)*IF($C$3="SI",((D8038/100)+1),1)*IF(AND($C$3="SI",$C$4="SI"),IF(D8038=21,0.92,IF(D8038=10.5,0.96,1)),1)*IF(ISNUMBER($C$5),1-$C$5,1),"-")</f>
        <v>7083.6229999999996</v>
      </c>
      <c r="F4041" s="4">
        <f t="shared" si="62"/>
        <v>7083.6229999999996</v>
      </c>
      <c r="AC4041" t="str">
        <f>'ListaN69 09-02-2025'!AF4039</f>
        <v>Igual</v>
      </c>
    </row>
    <row r="4042" spans="1:29" x14ac:dyDescent="0.2">
      <c r="A4042" s="1" t="s">
        <v>2166</v>
      </c>
      <c r="B4042" t="s">
        <v>2783</v>
      </c>
      <c r="C4042" s="45" t="s">
        <v>4946</v>
      </c>
      <c r="D4042">
        <v>21</v>
      </c>
      <c r="E4042" s="4">
        <f>IFERROR(VLOOKUP(A4042,'ListaN69 09-02-2025'!$A$9:$E$9716,5,0)*IF($C$3="SI",((D8039/100)+1),1)*IF(AND($C$3="SI",$C$4="SI"),IF(D8039=21,0.92,IF(D8039=10.5,0.96,1)),1)*IF(ISNUMBER($C$5),1-$C$5,1),"-")</f>
        <v>7858.4049999999997</v>
      </c>
      <c r="F4042" s="4">
        <f t="shared" si="62"/>
        <v>7858.4049999999997</v>
      </c>
      <c r="AC4042" t="str">
        <f>'ListaN69 09-02-2025'!AF4040</f>
        <v>Igual</v>
      </c>
    </row>
    <row r="4043" spans="1:29" x14ac:dyDescent="0.2">
      <c r="A4043" s="1" t="s">
        <v>2167</v>
      </c>
      <c r="B4043" t="s">
        <v>2784</v>
      </c>
      <c r="C4043" s="45" t="s">
        <v>4946</v>
      </c>
      <c r="D4043">
        <v>21</v>
      </c>
      <c r="E4043" s="4">
        <f>IFERROR(VLOOKUP(A4043,'ListaN69 09-02-2025'!$A$9:$E$9716,5,0)*IF($C$3="SI",((D8040/100)+1),1)*IF(AND($C$3="SI",$C$4="SI"),IF(D8040=21,0.92,IF(D8040=10.5,0.96,1)),1)*IF(ISNUMBER($C$5),1-$C$5,1),"-")</f>
        <v>9679.39</v>
      </c>
      <c r="F4043" s="4">
        <f t="shared" si="62"/>
        <v>9679.39</v>
      </c>
      <c r="AC4043" t="str">
        <f>'ListaN69 09-02-2025'!AF4041</f>
        <v>Igual</v>
      </c>
    </row>
    <row r="4044" spans="1:29" x14ac:dyDescent="0.2">
      <c r="A4044" s="1" t="s">
        <v>2168</v>
      </c>
      <c r="B4044" t="s">
        <v>2785</v>
      </c>
      <c r="C4044" s="45" t="s">
        <v>5030</v>
      </c>
      <c r="D4044">
        <v>21</v>
      </c>
      <c r="E4044" s="4">
        <f>IFERROR(VLOOKUP(A4044,'ListaN69 09-02-2025'!$A$9:$E$9716,5,0)*IF($C$3="SI",((D8041/100)+1),1)*IF(AND($C$3="SI",$C$4="SI"),IF(D8041=21,0.92,IF(D8041=10.5,0.96,1)),1)*IF(ISNUMBER($C$5),1-$C$5,1),"-")</f>
        <v>10784.925999999999</v>
      </c>
      <c r="F4044" s="4">
        <f t="shared" si="62"/>
        <v>10784.925999999999</v>
      </c>
      <c r="AC4044" t="str">
        <f>'ListaN69 09-02-2025'!AF4042</f>
        <v>Igual</v>
      </c>
    </row>
    <row r="4045" spans="1:29" x14ac:dyDescent="0.2">
      <c r="A4045" s="1" t="s">
        <v>2169</v>
      </c>
      <c r="B4045" t="s">
        <v>2786</v>
      </c>
      <c r="C4045" s="45" t="s">
        <v>5030</v>
      </c>
      <c r="D4045">
        <v>21</v>
      </c>
      <c r="E4045" s="4">
        <f>IFERROR(VLOOKUP(A4045,'ListaN69 09-02-2025'!$A$9:$E$9716,5,0)*IF($C$3="SI",((D8042/100)+1),1)*IF(AND($C$3="SI",$C$4="SI"),IF(D8042=21,0.92,IF(D8042=10.5,0.96,1)),1)*IF(ISNUMBER($C$5),1-$C$5,1),"-")</f>
        <v>12603.95</v>
      </c>
      <c r="F4045" s="4">
        <f t="shared" si="62"/>
        <v>12603.95</v>
      </c>
      <c r="AC4045" t="str">
        <f>'ListaN69 09-02-2025'!AF4043</f>
        <v>Igual</v>
      </c>
    </row>
    <row r="4046" spans="1:29" x14ac:dyDescent="0.2">
      <c r="A4046" s="1" t="s">
        <v>2170</v>
      </c>
      <c r="B4046" t="s">
        <v>2787</v>
      </c>
      <c r="C4046" s="45" t="s">
        <v>4974</v>
      </c>
      <c r="D4046">
        <v>21</v>
      </c>
      <c r="E4046" s="4">
        <f>IFERROR(VLOOKUP(A4046,'ListaN69 09-02-2025'!$A$9:$E$9716,5,0)*IF($C$3="SI",((D8043/100)+1),1)*IF(AND($C$3="SI",$C$4="SI"),IF(D8043=21,0.92,IF(D8043=10.5,0.96,1)),1)*IF(ISNUMBER($C$5),1-$C$5,1),"-")</f>
        <v>14107.419</v>
      </c>
      <c r="F4046" s="4">
        <f t="shared" ref="F4046:F4109" si="63">IFERROR(E4046*IF(ISNUMBER($C$6),1+$C$6,1),"-")</f>
        <v>14107.419</v>
      </c>
      <c r="AC4046" t="str">
        <f>'ListaN69 09-02-2025'!AF4044</f>
        <v>Igual</v>
      </c>
    </row>
    <row r="4047" spans="1:29" x14ac:dyDescent="0.2">
      <c r="A4047" s="1" t="s">
        <v>2171</v>
      </c>
      <c r="B4047" t="s">
        <v>2788</v>
      </c>
      <c r="C4047" s="45" t="s">
        <v>4974</v>
      </c>
      <c r="D4047">
        <v>21</v>
      </c>
      <c r="E4047" s="4">
        <f>IFERROR(VLOOKUP(A4047,'ListaN69 09-02-2025'!$A$9:$E$9716,5,0)*IF($C$3="SI",((D8044/100)+1),1)*IF(AND($C$3="SI",$C$4="SI"),IF(D8044=21,0.92,IF(D8044=10.5,0.96,1)),1)*IF(ISNUMBER($C$5),1-$C$5,1),"-")</f>
        <v>19937.169999999998</v>
      </c>
      <c r="F4047" s="4">
        <f t="shared" si="63"/>
        <v>19937.169999999998</v>
      </c>
      <c r="AC4047" t="str">
        <f>'ListaN69 09-02-2025'!AF4045</f>
        <v>Igual</v>
      </c>
    </row>
    <row r="4048" spans="1:29" x14ac:dyDescent="0.2">
      <c r="A4048" s="1" t="s">
        <v>2172</v>
      </c>
      <c r="B4048" t="s">
        <v>2789</v>
      </c>
      <c r="C4048" s="45" t="s">
        <v>4974</v>
      </c>
      <c r="D4048">
        <v>21</v>
      </c>
      <c r="E4048" s="4">
        <f>IFERROR(VLOOKUP(A4048,'ListaN69 09-02-2025'!$A$9:$E$9716,5,0)*IF($C$3="SI",((D8045/100)+1),1)*IF(AND($C$3="SI",$C$4="SI"),IF(D8045=21,0.92,IF(D8045=10.5,0.96,1)),1)*IF(ISNUMBER($C$5),1-$C$5,1),"-")</f>
        <v>21637.768</v>
      </c>
      <c r="F4048" s="4">
        <f t="shared" si="63"/>
        <v>21637.768</v>
      </c>
      <c r="AC4048" t="str">
        <f>'ListaN69 09-02-2025'!AF4046</f>
        <v>Igual</v>
      </c>
    </row>
    <row r="4049" spans="1:29" x14ac:dyDescent="0.2">
      <c r="A4049" s="1" t="s">
        <v>2173</v>
      </c>
      <c r="B4049" t="s">
        <v>2790</v>
      </c>
      <c r="C4049" s="45" t="s">
        <v>4974</v>
      </c>
      <c r="D4049">
        <v>21</v>
      </c>
      <c r="E4049" s="4">
        <f>IFERROR(VLOOKUP(A4049,'ListaN69 09-02-2025'!$A$9:$E$9716,5,0)*IF($C$3="SI",((D8046/100)+1),1)*IF(AND($C$3="SI",$C$4="SI"),IF(D8046=21,0.92,IF(D8046=10.5,0.96,1)),1)*IF(ISNUMBER($C$5),1-$C$5,1),"-")</f>
        <v>26967.585999999999</v>
      </c>
      <c r="F4049" s="4">
        <f t="shared" si="63"/>
        <v>26967.585999999999</v>
      </c>
      <c r="AC4049" t="str">
        <f>'ListaN69 09-02-2025'!AF4047</f>
        <v>Igual</v>
      </c>
    </row>
    <row r="4050" spans="1:29" x14ac:dyDescent="0.2">
      <c r="A4050" s="1" t="s">
        <v>2174</v>
      </c>
      <c r="B4050" t="s">
        <v>2791</v>
      </c>
      <c r="C4050" s="45" t="s">
        <v>4974</v>
      </c>
      <c r="D4050">
        <v>21</v>
      </c>
      <c r="E4050" s="4">
        <f>IFERROR(VLOOKUP(A4050,'ListaN69 09-02-2025'!$A$9:$E$9716,5,0)*IF($C$3="SI",((D8047/100)+1),1)*IF(AND($C$3="SI",$C$4="SI"),IF(D8047=21,0.92,IF(D8047=10.5,0.96,1)),1)*IF(ISNUMBER($C$5),1-$C$5,1),"-")</f>
        <v>34805.150999999998</v>
      </c>
      <c r="F4050" s="4">
        <f t="shared" si="63"/>
        <v>34805.150999999998</v>
      </c>
      <c r="AC4050" t="str">
        <f>'ListaN69 09-02-2025'!AF4048</f>
        <v>Igual</v>
      </c>
    </row>
    <row r="4051" spans="1:29" x14ac:dyDescent="0.2">
      <c r="A4051" s="1" t="s">
        <v>2176</v>
      </c>
      <c r="B4051" t="s">
        <v>2793</v>
      </c>
      <c r="C4051" s="45" t="s">
        <v>4974</v>
      </c>
      <c r="D4051">
        <v>21</v>
      </c>
      <c r="E4051" s="4">
        <f>IFERROR(VLOOKUP(A4051,'ListaN69 09-02-2025'!$A$9:$E$9716,5,0)*IF($C$3="SI",((D8048/100)+1),1)*IF(AND($C$3="SI",$C$4="SI"),IF(D8048=21,0.92,IF(D8048=10.5,0.96,1)),1)*IF(ISNUMBER($C$5),1-$C$5,1),"-")</f>
        <v>37744.177000000003</v>
      </c>
      <c r="F4051" s="4">
        <f t="shared" si="63"/>
        <v>37744.177000000003</v>
      </c>
      <c r="AC4051" t="str">
        <f>'ListaN69 09-02-2025'!AF4049</f>
        <v>Igual</v>
      </c>
    </row>
    <row r="4052" spans="1:29" x14ac:dyDescent="0.2">
      <c r="A4052" s="1" t="s">
        <v>2178</v>
      </c>
      <c r="B4052" t="s">
        <v>2795</v>
      </c>
      <c r="C4052" s="45" t="s">
        <v>4974</v>
      </c>
      <c r="D4052">
        <v>21</v>
      </c>
      <c r="E4052" s="4">
        <f>IFERROR(VLOOKUP(A4052,'ListaN69 09-02-2025'!$A$9:$E$9716,5,0)*IF($C$3="SI",((D8049/100)+1),1)*IF(AND($C$3="SI",$C$4="SI"),IF(D8049=21,0.92,IF(D8049=10.5,0.96,1)),1)*IF(ISNUMBER($C$5),1-$C$5,1),"-")</f>
        <v>49056.739000000001</v>
      </c>
      <c r="F4052" s="4">
        <f t="shared" si="63"/>
        <v>49056.739000000001</v>
      </c>
      <c r="AC4052" t="str">
        <f>'ListaN69 09-02-2025'!AF4050</f>
        <v>Igual</v>
      </c>
    </row>
    <row r="4053" spans="1:29" x14ac:dyDescent="0.2">
      <c r="A4053" s="1" t="s">
        <v>2164</v>
      </c>
      <c r="B4053" t="s">
        <v>2781</v>
      </c>
      <c r="C4053" s="45" t="s">
        <v>4974</v>
      </c>
      <c r="D4053">
        <v>21</v>
      </c>
      <c r="E4053" s="4">
        <f>IFERROR(VLOOKUP(A4053,'ListaN69 09-02-2025'!$A$9:$E$9716,5,0)*IF($C$3="SI",((D8050/100)+1),1)*IF(AND($C$3="SI",$C$4="SI"),IF(D8050=21,0.92,IF(D8050=10.5,0.96,1)),1)*IF(ISNUMBER($C$5),1-$C$5,1),"-")</f>
        <v>61741.843999999997</v>
      </c>
      <c r="F4053" s="4">
        <f t="shared" si="63"/>
        <v>61741.843999999997</v>
      </c>
      <c r="AC4053" t="str">
        <f>'ListaN69 09-02-2025'!AF4051</f>
        <v>Igual</v>
      </c>
    </row>
    <row r="4054" spans="1:29" x14ac:dyDescent="0.2">
      <c r="A4054" s="1" t="s">
        <v>2154</v>
      </c>
      <c r="B4054" t="s">
        <v>2771</v>
      </c>
      <c r="C4054" s="45" t="s">
        <v>5030</v>
      </c>
      <c r="D4054">
        <v>21</v>
      </c>
      <c r="E4054" s="4">
        <f>IFERROR(VLOOKUP(A4054,'ListaN69 09-02-2025'!$A$9:$E$9716,5,0)*IF($C$3="SI",((D8051/100)+1),1)*IF(AND($C$3="SI",$C$4="SI"),IF(D8051=21,0.92,IF(D8051=10.5,0.96,1)),1)*IF(ISNUMBER($C$5),1-$C$5,1),"-")</f>
        <v>7408.0420000000004</v>
      </c>
      <c r="F4054" s="4">
        <f t="shared" si="63"/>
        <v>7408.0420000000004</v>
      </c>
      <c r="AC4054" t="str">
        <f>'ListaN69 09-02-2025'!AF4052</f>
        <v>Igual</v>
      </c>
    </row>
    <row r="4055" spans="1:29" x14ac:dyDescent="0.2">
      <c r="A4055" s="1" t="s">
        <v>2155</v>
      </c>
      <c r="B4055" t="s">
        <v>2772</v>
      </c>
      <c r="C4055" s="45" t="s">
        <v>5030</v>
      </c>
      <c r="D4055">
        <v>21</v>
      </c>
      <c r="E4055" s="4">
        <f>IFERROR(VLOOKUP(A4055,'ListaN69 09-02-2025'!$A$9:$E$9716,5,0)*IF($C$3="SI",((D8052/100)+1),1)*IF(AND($C$3="SI",$C$4="SI"),IF(D8052=21,0.92,IF(D8052=10.5,0.96,1)),1)*IF(ISNUMBER($C$5),1-$C$5,1),"-")</f>
        <v>7358.29</v>
      </c>
      <c r="F4055" s="4">
        <f t="shared" si="63"/>
        <v>7358.29</v>
      </c>
      <c r="AC4055" t="str">
        <f>'ListaN69 09-02-2025'!AF4053</f>
        <v>Igual</v>
      </c>
    </row>
    <row r="4056" spans="1:29" x14ac:dyDescent="0.2">
      <c r="A4056" s="1" t="s">
        <v>2156</v>
      </c>
      <c r="B4056" t="s">
        <v>2773</v>
      </c>
      <c r="C4056" s="45" t="s">
        <v>5030</v>
      </c>
      <c r="D4056">
        <v>21</v>
      </c>
      <c r="E4056" s="4">
        <f>IFERROR(VLOOKUP(A4056,'ListaN69 09-02-2025'!$A$9:$E$9716,5,0)*IF($C$3="SI",((D8053/100)+1),1)*IF(AND($C$3="SI",$C$4="SI"),IF(D8053=21,0.92,IF(D8053=10.5,0.96,1)),1)*IF(ISNUMBER($C$5),1-$C$5,1),"-")</f>
        <v>8639.6090000000004</v>
      </c>
      <c r="F4056" s="4">
        <f t="shared" si="63"/>
        <v>8639.6090000000004</v>
      </c>
      <c r="AC4056" t="str">
        <f>'ListaN69 09-02-2025'!AF4054</f>
        <v>Igual</v>
      </c>
    </row>
    <row r="4057" spans="1:29" x14ac:dyDescent="0.2">
      <c r="A4057" s="1" t="s">
        <v>2157</v>
      </c>
      <c r="B4057" t="s">
        <v>2774</v>
      </c>
      <c r="C4057" s="45" t="s">
        <v>5030</v>
      </c>
      <c r="D4057">
        <v>21</v>
      </c>
      <c r="E4057" s="4">
        <f>IFERROR(VLOOKUP(A4057,'ListaN69 09-02-2025'!$A$9:$E$9716,5,0)*IF($C$3="SI",((D8054/100)+1),1)*IF(AND($C$3="SI",$C$4="SI"),IF(D8054=21,0.92,IF(D8054=10.5,0.96,1)),1)*IF(ISNUMBER($C$5),1-$C$5,1),"-")</f>
        <v>11013.69</v>
      </c>
      <c r="F4057" s="4">
        <f t="shared" si="63"/>
        <v>11013.69</v>
      </c>
      <c r="AC4057" t="str">
        <f>'ListaN69 09-02-2025'!AF4055</f>
        <v>Igual</v>
      </c>
    </row>
    <row r="4058" spans="1:29" x14ac:dyDescent="0.2">
      <c r="A4058" s="1" t="s">
        <v>2158</v>
      </c>
      <c r="B4058" t="s">
        <v>2775</v>
      </c>
      <c r="C4058" s="45" t="s">
        <v>5030</v>
      </c>
      <c r="D4058">
        <v>21</v>
      </c>
      <c r="E4058" s="4">
        <f>IFERROR(VLOOKUP(A4058,'ListaN69 09-02-2025'!$A$9:$E$9716,5,0)*IF($C$3="SI",((D8055/100)+1),1)*IF(AND($C$3="SI",$C$4="SI"),IF(D8055=21,0.92,IF(D8055=10.5,0.96,1)),1)*IF(ISNUMBER($C$5),1-$C$5,1),"-")</f>
        <v>13321.175999999999</v>
      </c>
      <c r="F4058" s="4">
        <f t="shared" si="63"/>
        <v>13321.175999999999</v>
      </c>
      <c r="AC4058" t="str">
        <f>'ListaN69 09-02-2025'!AF4056</f>
        <v>Igual</v>
      </c>
    </row>
    <row r="4059" spans="1:29" x14ac:dyDescent="0.2">
      <c r="A4059" s="1" t="s">
        <v>2159</v>
      </c>
      <c r="B4059" t="s">
        <v>2776</v>
      </c>
      <c r="C4059" s="45" t="s">
        <v>5030</v>
      </c>
      <c r="D4059">
        <v>21</v>
      </c>
      <c r="E4059" s="4">
        <f>IFERROR(VLOOKUP(A4059,'ListaN69 09-02-2025'!$A$9:$E$9716,5,0)*IF($C$3="SI",((D8056/100)+1),1)*IF(AND($C$3="SI",$C$4="SI"),IF(D8056=21,0.92,IF(D8056=10.5,0.96,1)),1)*IF(ISNUMBER($C$5),1-$C$5,1),"-")</f>
        <v>5968.7219999999998</v>
      </c>
      <c r="F4059" s="4">
        <f t="shared" si="63"/>
        <v>5968.7219999999998</v>
      </c>
      <c r="AC4059" t="str">
        <f>'ListaN69 09-02-2025'!AF4057</f>
        <v>Igual</v>
      </c>
    </row>
    <row r="4060" spans="1:29" x14ac:dyDescent="0.2">
      <c r="A4060" s="1" t="s">
        <v>2160</v>
      </c>
      <c r="B4060" t="s">
        <v>2777</v>
      </c>
      <c r="C4060" s="45" t="s">
        <v>5030</v>
      </c>
      <c r="D4060">
        <v>21</v>
      </c>
      <c r="E4060" s="4">
        <f>IFERROR(VLOOKUP(A4060,'ListaN69 09-02-2025'!$A$9:$E$9716,5,0)*IF($C$3="SI",((D8057/100)+1),1)*IF(AND($C$3="SI",$C$4="SI"),IF(D8057=21,0.92,IF(D8057=10.5,0.96,1)),1)*IF(ISNUMBER($C$5),1-$C$5,1),"-")</f>
        <v>6224.2250000000004</v>
      </c>
      <c r="F4060" s="4">
        <f t="shared" si="63"/>
        <v>6224.2250000000004</v>
      </c>
      <c r="AC4060" t="str">
        <f>'ListaN69 09-02-2025'!AF4058</f>
        <v>Igual</v>
      </c>
    </row>
    <row r="4061" spans="1:29" x14ac:dyDescent="0.2">
      <c r="A4061" s="1" t="s">
        <v>2161</v>
      </c>
      <c r="B4061" t="s">
        <v>2778</v>
      </c>
      <c r="C4061" s="45" t="s">
        <v>5030</v>
      </c>
      <c r="D4061">
        <v>21</v>
      </c>
      <c r="E4061" s="4">
        <f>IFERROR(VLOOKUP(A4061,'ListaN69 09-02-2025'!$A$9:$E$9716,5,0)*IF($C$3="SI",((D8058/100)+1),1)*IF(AND($C$3="SI",$C$4="SI"),IF(D8058=21,0.92,IF(D8058=10.5,0.96,1)),1)*IF(ISNUMBER($C$5),1-$C$5,1),"-")</f>
        <v>6968.0940000000001</v>
      </c>
      <c r="F4061" s="4">
        <f t="shared" si="63"/>
        <v>6968.0940000000001</v>
      </c>
      <c r="AC4061" t="str">
        <f>'ListaN69 09-02-2025'!AF4059</f>
        <v>Igual</v>
      </c>
    </row>
    <row r="4062" spans="1:29" x14ac:dyDescent="0.2">
      <c r="A4062" s="1" t="s">
        <v>2162</v>
      </c>
      <c r="B4062" t="s">
        <v>2779</v>
      </c>
      <c r="C4062" s="45" t="s">
        <v>5030</v>
      </c>
      <c r="D4062">
        <v>21</v>
      </c>
      <c r="E4062" s="4">
        <f>IFERROR(VLOOKUP(A4062,'ListaN69 09-02-2025'!$A$9:$E$9716,5,0)*IF($C$3="SI",((D8059/100)+1),1)*IF(AND($C$3="SI",$C$4="SI"),IF(D8059=21,0.92,IF(D8059=10.5,0.96,1)),1)*IF(ISNUMBER($C$5),1-$C$5,1),"-")</f>
        <v>8771.65</v>
      </c>
      <c r="F4062" s="4">
        <f t="shared" si="63"/>
        <v>8771.65</v>
      </c>
      <c r="AC4062" t="str">
        <f>'ListaN69 09-02-2025'!AF4060</f>
        <v>Igual</v>
      </c>
    </row>
    <row r="4063" spans="1:29" x14ac:dyDescent="0.2">
      <c r="A4063" s="1" t="s">
        <v>2182</v>
      </c>
      <c r="B4063" t="s">
        <v>2799</v>
      </c>
      <c r="C4063" s="45" t="s">
        <v>4946</v>
      </c>
      <c r="D4063">
        <v>21</v>
      </c>
      <c r="E4063" s="4">
        <f>IFERROR(VLOOKUP(A4063,'ListaN69 09-02-2025'!$A$9:$E$9716,5,0)*IF($C$3="SI",((D8060/100)+1),1)*IF(AND($C$3="SI",$C$4="SI"),IF(D8060=21,0.92,IF(D8060=10.5,0.96,1)),1)*IF(ISNUMBER($C$5),1-$C$5,1),"-")</f>
        <v>7422.1469999999999</v>
      </c>
      <c r="F4063" s="4">
        <f t="shared" si="63"/>
        <v>7422.1469999999999</v>
      </c>
      <c r="AC4063" t="str">
        <f>'ListaN69 09-02-2025'!AF4061</f>
        <v>Igual</v>
      </c>
    </row>
    <row r="4064" spans="1:29" x14ac:dyDescent="0.2">
      <c r="A4064" s="1" t="s">
        <v>2183</v>
      </c>
      <c r="B4064" t="s">
        <v>2800</v>
      </c>
      <c r="C4064" s="45" t="s">
        <v>4946</v>
      </c>
      <c r="D4064">
        <v>21</v>
      </c>
      <c r="E4064" s="4">
        <f>IFERROR(VLOOKUP(A4064,'ListaN69 09-02-2025'!$A$9:$E$9716,5,0)*IF($C$3="SI",((D8061/100)+1),1)*IF(AND($C$3="SI",$C$4="SI"),IF(D8061=21,0.92,IF(D8061=10.5,0.96,1)),1)*IF(ISNUMBER($C$5),1-$C$5,1),"-")</f>
        <v>9756.8700000000008</v>
      </c>
      <c r="F4064" s="4">
        <f t="shared" si="63"/>
        <v>9756.8700000000008</v>
      </c>
      <c r="AC4064" t="str">
        <f>'ListaN69 09-02-2025'!AF4062</f>
        <v>Igual</v>
      </c>
    </row>
    <row r="4065" spans="1:29" x14ac:dyDescent="0.2">
      <c r="A4065" s="1" t="s">
        <v>2179</v>
      </c>
      <c r="B4065" t="s">
        <v>2796</v>
      </c>
      <c r="C4065" s="45" t="s">
        <v>4946</v>
      </c>
      <c r="D4065">
        <v>21</v>
      </c>
      <c r="E4065" s="4">
        <f>IFERROR(VLOOKUP(A4065,'ListaN69 09-02-2025'!$A$9:$E$9716,5,0)*IF($C$3="SI",((D8062/100)+1),1)*IF(AND($C$3="SI",$C$4="SI"),IF(D8062=21,0.92,IF(D8062=10.5,0.96,1)),1)*IF(ISNUMBER($C$5),1-$C$5,1),"-")</f>
        <v>10426.467000000001</v>
      </c>
      <c r="F4065" s="4">
        <f t="shared" si="63"/>
        <v>10426.467000000001</v>
      </c>
      <c r="AC4065" t="str">
        <f>'ListaN69 09-02-2025'!AF4063</f>
        <v>Igual</v>
      </c>
    </row>
    <row r="4066" spans="1:29" x14ac:dyDescent="0.2">
      <c r="A4066" s="1" t="s">
        <v>2180</v>
      </c>
      <c r="B4066" t="s">
        <v>2797</v>
      </c>
      <c r="C4066" s="45" t="s">
        <v>4946</v>
      </c>
      <c r="D4066">
        <v>21</v>
      </c>
      <c r="E4066" s="4">
        <f>IFERROR(VLOOKUP(A4066,'ListaN69 09-02-2025'!$A$9:$E$9716,5,0)*IF($C$3="SI",((D8063/100)+1),1)*IF(AND($C$3="SI",$C$4="SI"),IF(D8063=21,0.92,IF(D8063=10.5,0.96,1)),1)*IF(ISNUMBER($C$5),1-$C$5,1),"-")</f>
        <v>12114.906999999999</v>
      </c>
      <c r="F4066" s="4">
        <f t="shared" si="63"/>
        <v>12114.906999999999</v>
      </c>
      <c r="AC4066" t="str">
        <f>'ListaN69 09-02-2025'!AF4064</f>
        <v>Igual</v>
      </c>
    </row>
    <row r="4067" spans="1:29" x14ac:dyDescent="0.2">
      <c r="A4067" s="1" t="s">
        <v>2181</v>
      </c>
      <c r="B4067" t="s">
        <v>2798</v>
      </c>
      <c r="C4067" s="45" t="s">
        <v>4946</v>
      </c>
      <c r="D4067">
        <v>21</v>
      </c>
      <c r="E4067" s="4">
        <f>IFERROR(VLOOKUP(A4067,'ListaN69 09-02-2025'!$A$9:$E$9716,5,0)*IF($C$3="SI",((D8064/100)+1),1)*IF(AND($C$3="SI",$C$4="SI"),IF(D8064=21,0.92,IF(D8064=10.5,0.96,1)),1)*IF(ISNUMBER($C$5),1-$C$5,1),"-")</f>
        <v>13754.775</v>
      </c>
      <c r="F4067" s="4">
        <f t="shared" si="63"/>
        <v>13754.775</v>
      </c>
      <c r="AC4067" t="str">
        <f>'ListaN69 09-02-2025'!AF4065</f>
        <v>Igual</v>
      </c>
    </row>
    <row r="4068" spans="1:29" x14ac:dyDescent="0.2">
      <c r="A4068" s="1" t="s">
        <v>2163</v>
      </c>
      <c r="B4068" t="s">
        <v>2780</v>
      </c>
      <c r="C4068" s="45" t="s">
        <v>5030</v>
      </c>
      <c r="D4068">
        <v>21</v>
      </c>
      <c r="E4068" s="4">
        <f>IFERROR(VLOOKUP(A4068,'ListaN69 09-02-2025'!$A$9:$E$9716,5,0)*IF($C$3="SI",((D8065/100)+1),1)*IF(AND($C$3="SI",$C$4="SI"),IF(D8065=21,0.92,IF(D8065=10.5,0.96,1)),1)*IF(ISNUMBER($C$5),1-$C$5,1),"-")</f>
        <v>12734.314</v>
      </c>
      <c r="F4068" s="4">
        <f t="shared" si="63"/>
        <v>12734.314</v>
      </c>
      <c r="AC4068" t="str">
        <f>'ListaN69 09-02-2025'!AF4066</f>
        <v>Igual</v>
      </c>
    </row>
    <row r="4069" spans="1:29" x14ac:dyDescent="0.2">
      <c r="A4069" s="1" t="s">
        <v>4154</v>
      </c>
      <c r="B4069" t="s">
        <v>4155</v>
      </c>
      <c r="C4069" s="45" t="s">
        <v>5030</v>
      </c>
      <c r="D4069">
        <v>21</v>
      </c>
      <c r="E4069" s="4">
        <f>IFERROR(VLOOKUP(A4069,'ListaN69 09-02-2025'!$A$9:$E$9716,5,0)*IF($C$3="SI",((D8066/100)+1),1)*IF(AND($C$3="SI",$C$4="SI"),IF(D8066=21,0.92,IF(D8066=10.5,0.96,1)),1)*IF(ISNUMBER($C$5),1-$C$5,1),"-")</f>
        <v>14738.436</v>
      </c>
      <c r="F4069" s="4">
        <f t="shared" si="63"/>
        <v>14738.436</v>
      </c>
      <c r="AC4069" t="str">
        <f>'ListaN69 09-02-2025'!AF4067</f>
        <v>Igual</v>
      </c>
    </row>
    <row r="4070" spans="1:29" x14ac:dyDescent="0.2">
      <c r="A4070" s="1" t="s">
        <v>4156</v>
      </c>
      <c r="B4070" t="s">
        <v>4157</v>
      </c>
      <c r="C4070" s="45" t="s">
        <v>5030</v>
      </c>
      <c r="D4070">
        <v>21</v>
      </c>
      <c r="E4070" s="4">
        <f>IFERROR(VLOOKUP(A4070,'ListaN69 09-02-2025'!$A$9:$E$9716,5,0)*IF($C$3="SI",((D8067/100)+1),1)*IF(AND($C$3="SI",$C$4="SI"),IF(D8067=21,0.92,IF(D8067=10.5,0.96,1)),1)*IF(ISNUMBER($C$5),1-$C$5,1),"-")</f>
        <v>14738.436</v>
      </c>
      <c r="F4070" s="4">
        <f t="shared" si="63"/>
        <v>14738.436</v>
      </c>
      <c r="AC4070" t="str">
        <f>'ListaN69 09-02-2025'!AF4068</f>
        <v>Igual</v>
      </c>
    </row>
    <row r="4071" spans="1:29" x14ac:dyDescent="0.2">
      <c r="A4071" s="1" t="s">
        <v>4158</v>
      </c>
      <c r="B4071" t="s">
        <v>4159</v>
      </c>
      <c r="C4071" s="45" t="s">
        <v>5030</v>
      </c>
      <c r="D4071">
        <v>21</v>
      </c>
      <c r="E4071" s="4">
        <f>IFERROR(VLOOKUP(A4071,'ListaN69 09-02-2025'!$A$9:$E$9716,5,0)*IF($C$3="SI",((D8068/100)+1),1)*IF(AND($C$3="SI",$C$4="SI"),IF(D8068=21,0.92,IF(D8068=10.5,0.96,1)),1)*IF(ISNUMBER($C$5),1-$C$5,1),"-")</f>
        <v>16012.385</v>
      </c>
      <c r="F4071" s="4">
        <f t="shared" si="63"/>
        <v>16012.385</v>
      </c>
      <c r="AC4071" t="str">
        <f>'ListaN69 09-02-2025'!AF4069</f>
        <v>Igual</v>
      </c>
    </row>
    <row r="4072" spans="1:29" x14ac:dyDescent="0.2">
      <c r="A4072" s="1" t="s">
        <v>4160</v>
      </c>
      <c r="B4072" t="s">
        <v>4161</v>
      </c>
      <c r="C4072" s="45" t="s">
        <v>5030</v>
      </c>
      <c r="D4072">
        <v>21</v>
      </c>
      <c r="E4072" s="4">
        <f>IFERROR(VLOOKUP(A4072,'ListaN69 09-02-2025'!$A$9:$E$9716,5,0)*IF($C$3="SI",((D8069/100)+1),1)*IF(AND($C$3="SI",$C$4="SI"),IF(D8069=21,0.92,IF(D8069=10.5,0.96,1)),1)*IF(ISNUMBER($C$5),1-$C$5,1),"-")</f>
        <v>16012.385</v>
      </c>
      <c r="F4072" s="4">
        <f t="shared" si="63"/>
        <v>16012.385</v>
      </c>
      <c r="AC4072" t="str">
        <f>'ListaN69 09-02-2025'!AF4070</f>
        <v>Igual</v>
      </c>
    </row>
    <row r="4073" spans="1:29" x14ac:dyDescent="0.2">
      <c r="A4073" s="1" t="s">
        <v>2186</v>
      </c>
      <c r="B4073" t="s">
        <v>2803</v>
      </c>
      <c r="C4073" s="45" t="s">
        <v>5030</v>
      </c>
      <c r="D4073">
        <v>21</v>
      </c>
      <c r="E4073" s="4">
        <f>IFERROR(VLOOKUP(A4073,'ListaN69 09-02-2025'!$A$9:$E$9716,5,0)*IF($C$3="SI",((D8070/100)+1),1)*IF(AND($C$3="SI",$C$4="SI"),IF(D8070=21,0.92,IF(D8070=10.5,0.96,1)),1)*IF(ISNUMBER($C$5),1-$C$5,1),"-")</f>
        <v>7550.6149999999998</v>
      </c>
      <c r="F4073" s="4">
        <f t="shared" si="63"/>
        <v>7550.6149999999998</v>
      </c>
      <c r="AC4073" t="str">
        <f>'ListaN69 09-02-2025'!AF4071</f>
        <v>Igual</v>
      </c>
    </row>
    <row r="4074" spans="1:29" x14ac:dyDescent="0.2">
      <c r="A4074" s="1" t="s">
        <v>2185</v>
      </c>
      <c r="B4074" t="s">
        <v>2802</v>
      </c>
      <c r="C4074" s="45" t="s">
        <v>5030</v>
      </c>
      <c r="D4074">
        <v>21</v>
      </c>
      <c r="E4074" s="4">
        <f>IFERROR(VLOOKUP(A4074,'ListaN69 09-02-2025'!$A$9:$E$9716,5,0)*IF($C$3="SI",((D8071/100)+1),1)*IF(AND($C$3="SI",$C$4="SI"),IF(D8071=21,0.92,IF(D8071=10.5,0.96,1)),1)*IF(ISNUMBER($C$5),1-$C$5,1),"-")</f>
        <v>29680.370999999999</v>
      </c>
      <c r="F4074" s="4">
        <f t="shared" si="63"/>
        <v>29680.370999999999</v>
      </c>
      <c r="AC4074" t="str">
        <f>'ListaN69 09-02-2025'!AF4072</f>
        <v>Igual</v>
      </c>
    </row>
    <row r="4075" spans="1:29" x14ac:dyDescent="0.2">
      <c r="A4075" s="1" t="s">
        <v>2184</v>
      </c>
      <c r="B4075" t="s">
        <v>2801</v>
      </c>
      <c r="C4075" s="45" t="s">
        <v>5030</v>
      </c>
      <c r="D4075">
        <v>21</v>
      </c>
      <c r="E4075" s="4">
        <f>IFERROR(VLOOKUP(A4075,'ListaN69 09-02-2025'!$A$9:$E$9716,5,0)*IF($C$3="SI",((D8072/100)+1),1)*IF(AND($C$3="SI",$C$4="SI"),IF(D8072=21,0.92,IF(D8072=10.5,0.96,1)),1)*IF(ISNUMBER($C$5),1-$C$5,1),"-")</f>
        <v>38772.267</v>
      </c>
      <c r="F4075" s="4">
        <f t="shared" si="63"/>
        <v>38772.267</v>
      </c>
      <c r="AC4075" t="str">
        <f>'ListaN69 09-02-2025'!AF4073</f>
        <v>Igual</v>
      </c>
    </row>
    <row r="4076" spans="1:29" x14ac:dyDescent="0.2">
      <c r="A4076" s="1" t="s">
        <v>2187</v>
      </c>
      <c r="B4076" t="s">
        <v>2804</v>
      </c>
      <c r="C4076" s="45" t="s">
        <v>5030</v>
      </c>
      <c r="D4076">
        <v>21</v>
      </c>
      <c r="E4076" s="4">
        <f>IFERROR(VLOOKUP(A4076,'ListaN69 09-02-2025'!$A$9:$E$9716,5,0)*IF($C$3="SI",((D8073/100)+1),1)*IF(AND($C$3="SI",$C$4="SI"),IF(D8073=21,0.92,IF(D8073=10.5,0.96,1)),1)*IF(ISNUMBER($C$5),1-$C$5,1),"-")</f>
        <v>7350.402</v>
      </c>
      <c r="F4076" s="4">
        <f t="shared" si="63"/>
        <v>7350.402</v>
      </c>
      <c r="AC4076" t="str">
        <f>'ListaN69 09-02-2025'!AF4074</f>
        <v>Igual</v>
      </c>
    </row>
    <row r="4077" spans="1:29" x14ac:dyDescent="0.2">
      <c r="A4077" s="1" t="s">
        <v>5406</v>
      </c>
      <c r="B4077" t="s">
        <v>5407</v>
      </c>
      <c r="C4077" s="45" t="s">
        <v>5027</v>
      </c>
      <c r="D4077">
        <v>21</v>
      </c>
      <c r="E4077" s="4">
        <f>IFERROR(VLOOKUP(A4077,'ListaN69 09-02-2025'!$A$9:$E$9716,5,0)*IF($C$3="SI",((D8074/100)+1),1)*IF(AND($C$3="SI",$C$4="SI"),IF(D8074=21,0.92,IF(D8074=10.5,0.96,1)),1)*IF(ISNUMBER($C$5),1-$C$5,1),"-")</f>
        <v>10702.397999999999</v>
      </c>
      <c r="F4077" s="4">
        <f t="shared" si="63"/>
        <v>10702.397999999999</v>
      </c>
      <c r="AC4077" t="str">
        <f>'ListaN69 09-02-2025'!AF4075</f>
        <v>Bajo</v>
      </c>
    </row>
    <row r="4078" spans="1:29" x14ac:dyDescent="0.2">
      <c r="C4078" s="45"/>
      <c r="E4078" s="4" t="str">
        <f>IFERROR(VLOOKUP(A4078,'ListaN69 09-02-2025'!$A$9:$E$9716,5,0)*IF($C$3="SI",((D8075/100)+1),1)*IF(AND($C$3="SI",$C$4="SI"),IF(D8075=21,0.92,IF(D8075=10.5,0.96,1)),1)*IF(ISNUMBER($C$5),1-$C$5,1),"-")</f>
        <v>-</v>
      </c>
      <c r="F4078" s="4" t="str">
        <f t="shared" si="63"/>
        <v>-</v>
      </c>
      <c r="AC4078" t="str">
        <f>'ListaN69 09-02-2025'!AF4076</f>
        <v>Blanco</v>
      </c>
    </row>
    <row r="4079" spans="1:29" x14ac:dyDescent="0.2">
      <c r="B4079" t="s">
        <v>2197</v>
      </c>
      <c r="C4079" s="45"/>
      <c r="E4079" s="4" t="str">
        <f>IFERROR(VLOOKUP(A4079,'ListaN69 09-02-2025'!$A$9:$E$9716,5,0)*IF($C$3="SI",((D8076/100)+1),1)*IF(AND($C$3="SI",$C$4="SI"),IF(D8076=21,0.92,IF(D8076=10.5,0.96,1)),1)*IF(ISNUMBER($C$5),1-$C$5,1),"-")</f>
        <v>-</v>
      </c>
      <c r="F4079" s="4" t="str">
        <f t="shared" si="63"/>
        <v>-</v>
      </c>
      <c r="AC4079" t="str">
        <f>'ListaN69 09-02-2025'!AF4077</f>
        <v>Titulo</v>
      </c>
    </row>
    <row r="4080" spans="1:29" x14ac:dyDescent="0.2">
      <c r="C4080" s="45"/>
      <c r="E4080" s="4" t="str">
        <f>IFERROR(VLOOKUP(A4080,'ListaN69 09-02-2025'!$A$9:$E$9716,5,0)*IF($C$3="SI",((D8077/100)+1),1)*IF(AND($C$3="SI",$C$4="SI"),IF(D8077=21,0.92,IF(D8077=10.5,0.96,1)),1)*IF(ISNUMBER($C$5),1-$C$5,1),"-")</f>
        <v>-</v>
      </c>
      <c r="F4080" s="4" t="str">
        <f t="shared" si="63"/>
        <v>-</v>
      </c>
      <c r="AC4080" t="str">
        <f>'ListaN69 09-02-2025'!AF4078</f>
        <v>Blanco</v>
      </c>
    </row>
    <row r="4081" spans="1:29" x14ac:dyDescent="0.2">
      <c r="A4081" s="1">
        <v>55123</v>
      </c>
      <c r="B4081" t="s">
        <v>4377</v>
      </c>
      <c r="C4081" s="45" t="s">
        <v>5127</v>
      </c>
      <c r="D4081">
        <v>21</v>
      </c>
      <c r="E4081" s="4">
        <f>IFERROR(VLOOKUP(A4081,'ListaN69 09-02-2025'!$A$9:$E$9716,5,0)*IF($C$3="SI",((D8078/100)+1),1)*IF(AND($C$3="SI",$C$4="SI"),IF(D8078=21,0.92,IF(D8078=10.5,0.96,1)),1)*IF(ISNUMBER($C$5),1-$C$5,1),"-")</f>
        <v>12039.397499999999</v>
      </c>
      <c r="F4081" s="4">
        <f t="shared" si="63"/>
        <v>12039.397499999999</v>
      </c>
      <c r="AC4081" t="str">
        <f>'ListaN69 09-02-2025'!AF4079</f>
        <v>Bajo</v>
      </c>
    </row>
    <row r="4082" spans="1:29" x14ac:dyDescent="0.2">
      <c r="A4082" s="1" t="s">
        <v>3399</v>
      </c>
      <c r="B4082" t="s">
        <v>4378</v>
      </c>
      <c r="C4082" s="45" t="s">
        <v>5143</v>
      </c>
      <c r="D4082">
        <v>21</v>
      </c>
      <c r="E4082" s="4">
        <f>IFERROR(VLOOKUP(A4082,'ListaN69 09-02-2025'!$A$9:$E$9716,5,0)*IF($C$3="SI",((D8079/100)+1),1)*IF(AND($C$3="SI",$C$4="SI"),IF(D8079=21,0.92,IF(D8079=10.5,0.96,1)),1)*IF(ISNUMBER($C$5),1-$C$5,1),"-")</f>
        <v>1432.011</v>
      </c>
      <c r="F4082" s="4">
        <f t="shared" si="63"/>
        <v>1432.011</v>
      </c>
      <c r="AC4082" t="str">
        <f>'ListaN69 09-02-2025'!AF4080</f>
        <v>Bajo</v>
      </c>
    </row>
    <row r="4083" spans="1:29" x14ac:dyDescent="0.2">
      <c r="A4083" s="1" t="s">
        <v>4657</v>
      </c>
      <c r="B4083" t="s">
        <v>4658</v>
      </c>
      <c r="C4083" s="45" t="s">
        <v>5144</v>
      </c>
      <c r="D4083">
        <v>21</v>
      </c>
      <c r="E4083" s="4">
        <f>IFERROR(VLOOKUP(A4083,'ListaN69 09-02-2025'!$A$9:$E$9716,5,0)*IF($C$3="SI",((D8080/100)+1),1)*IF(AND($C$3="SI",$C$4="SI"),IF(D8080=21,0.92,IF(D8080=10.5,0.96,1)),1)*IF(ISNUMBER($C$5),1-$C$5,1),"-")</f>
        <v>2239.2449999999999</v>
      </c>
      <c r="F4083" s="4">
        <f t="shared" si="63"/>
        <v>2239.2449999999999</v>
      </c>
      <c r="AC4083" t="str">
        <f>'ListaN69 09-02-2025'!AF4081</f>
        <v>Bajo</v>
      </c>
    </row>
    <row r="4084" spans="1:29" x14ac:dyDescent="0.2">
      <c r="A4084" s="1" t="s">
        <v>3400</v>
      </c>
      <c r="B4084" t="s">
        <v>4379</v>
      </c>
      <c r="C4084" s="45" t="s">
        <v>5144</v>
      </c>
      <c r="D4084">
        <v>21</v>
      </c>
      <c r="E4084" s="4">
        <f>IFERROR(VLOOKUP(A4084,'ListaN69 09-02-2025'!$A$9:$E$9716,5,0)*IF($C$3="SI",((D8081/100)+1),1)*IF(AND($C$3="SI",$C$4="SI"),IF(D8081=21,0.92,IF(D8081=10.5,0.96,1)),1)*IF(ISNUMBER($C$5),1-$C$5,1),"-")</f>
        <v>2382.9989999999998</v>
      </c>
      <c r="F4084" s="4">
        <f t="shared" si="63"/>
        <v>2382.9989999999998</v>
      </c>
      <c r="AC4084" t="str">
        <f>'ListaN69 09-02-2025'!AF4082</f>
        <v>Bajo</v>
      </c>
    </row>
    <row r="4085" spans="1:29" x14ac:dyDescent="0.2">
      <c r="A4085" s="1" t="s">
        <v>4659</v>
      </c>
      <c r="B4085" t="s">
        <v>4660</v>
      </c>
      <c r="C4085" s="45" t="s">
        <v>5144</v>
      </c>
      <c r="D4085">
        <v>21</v>
      </c>
      <c r="E4085" s="4">
        <f>IFERROR(VLOOKUP(A4085,'ListaN69 09-02-2025'!$A$9:$E$9716,5,0)*IF($C$3="SI",((D8082/100)+1),1)*IF(AND($C$3="SI",$C$4="SI"),IF(D8082=21,0.92,IF(D8082=10.5,0.96,1)),1)*IF(ISNUMBER($C$5),1-$C$5,1),"-")</f>
        <v>3027.1274999999996</v>
      </c>
      <c r="F4085" s="4">
        <f t="shared" si="63"/>
        <v>3027.1274999999996</v>
      </c>
      <c r="AC4085" t="str">
        <f>'ListaN69 09-02-2025'!AF4083</f>
        <v>Bajo</v>
      </c>
    </row>
    <row r="4086" spans="1:29" x14ac:dyDescent="0.2">
      <c r="A4086" s="1" t="s">
        <v>3401</v>
      </c>
      <c r="B4086" t="s">
        <v>4380</v>
      </c>
      <c r="C4086" s="45" t="s">
        <v>5022</v>
      </c>
      <c r="D4086">
        <v>21</v>
      </c>
      <c r="E4086" s="4">
        <f>IFERROR(VLOOKUP(A4086,'ListaN69 09-02-2025'!$A$9:$E$9716,5,0)*IF($C$3="SI",((D8083/100)+1),1)*IF(AND($C$3="SI",$C$4="SI"),IF(D8083=21,0.92,IF(D8083=10.5,0.96,1)),1)*IF(ISNUMBER($C$5),1-$C$5,1),"-")</f>
        <v>6001.7295000000004</v>
      </c>
      <c r="F4086" s="4">
        <f t="shared" si="63"/>
        <v>6001.7295000000004</v>
      </c>
      <c r="AC4086" t="str">
        <f>'ListaN69 09-02-2025'!AF4084</f>
        <v>Bajo</v>
      </c>
    </row>
    <row r="4087" spans="1:29" x14ac:dyDescent="0.2">
      <c r="A4087" s="1" t="s">
        <v>4661</v>
      </c>
      <c r="B4087" t="s">
        <v>4662</v>
      </c>
      <c r="C4087" s="45" t="s">
        <v>5022</v>
      </c>
      <c r="D4087">
        <v>21</v>
      </c>
      <c r="E4087" s="4">
        <f>IFERROR(VLOOKUP(A4087,'ListaN69 09-02-2025'!$A$9:$E$9716,5,0)*IF($C$3="SI",((D8084/100)+1),1)*IF(AND($C$3="SI",$C$4="SI"),IF(D8084=21,0.92,IF(D8084=10.5,0.96,1)),1)*IF(ISNUMBER($C$5),1-$C$5,1),"-")</f>
        <v>4442.5515000000005</v>
      </c>
      <c r="F4087" s="4">
        <f t="shared" si="63"/>
        <v>4442.5515000000005</v>
      </c>
      <c r="AC4087" t="str">
        <f>'ListaN69 09-02-2025'!AF4085</f>
        <v>Bajo</v>
      </c>
    </row>
    <row r="4088" spans="1:29" x14ac:dyDescent="0.2">
      <c r="A4088" s="1" t="s">
        <v>3402</v>
      </c>
      <c r="B4088" t="s">
        <v>4381</v>
      </c>
      <c r="C4088" s="45" t="s">
        <v>5075</v>
      </c>
      <c r="D4088">
        <v>21</v>
      </c>
      <c r="E4088" s="4">
        <f>IFERROR(VLOOKUP(A4088,'ListaN69 09-02-2025'!$A$9:$E$9716,5,0)*IF($C$3="SI",((D8085/100)+1),1)*IF(AND($C$3="SI",$C$4="SI"),IF(D8085=21,0.92,IF(D8085=10.5,0.96,1)),1)*IF(ISNUMBER($C$5),1-$C$5,1),"-")</f>
        <v>6878.076</v>
      </c>
      <c r="F4088" s="4">
        <f t="shared" si="63"/>
        <v>6878.076</v>
      </c>
      <c r="AC4088" t="str">
        <f>'ListaN69 09-02-2025'!AF4086</f>
        <v>Bajo</v>
      </c>
    </row>
    <row r="4089" spans="1:29" x14ac:dyDescent="0.2">
      <c r="A4089" s="1" t="s">
        <v>6465</v>
      </c>
      <c r="B4089" t="s">
        <v>6466</v>
      </c>
      <c r="C4089" s="45" t="s">
        <v>6491</v>
      </c>
      <c r="D4089">
        <v>21</v>
      </c>
      <c r="E4089" s="4">
        <f>IFERROR(VLOOKUP(A4089,'ListaN69 09-02-2025'!$A$9:$E$9716,5,0)*IF($C$3="SI",((D8086/100)+1),1)*IF(AND($C$3="SI",$C$4="SI"),IF(D8086=21,0.92,IF(D8086=10.5,0.96,1)),1)*IF(ISNUMBER($C$5),1-$C$5,1),"-")</f>
        <v>938.47500000000002</v>
      </c>
      <c r="F4089" s="4">
        <f t="shared" si="63"/>
        <v>938.47500000000002</v>
      </c>
      <c r="AC4089" t="str">
        <f>'ListaN69 09-02-2025'!AF4087</f>
        <v>Bajo</v>
      </c>
    </row>
    <row r="4090" spans="1:29" x14ac:dyDescent="0.2">
      <c r="A4090" s="1" t="s">
        <v>6467</v>
      </c>
      <c r="B4090" t="s">
        <v>6468</v>
      </c>
      <c r="C4090" s="45" t="s">
        <v>6491</v>
      </c>
      <c r="D4090">
        <v>21</v>
      </c>
      <c r="E4090" s="4">
        <f>IFERROR(VLOOKUP(A4090,'ListaN69 09-02-2025'!$A$9:$E$9716,5,0)*IF($C$3="SI",((D8087/100)+1),1)*IF(AND($C$3="SI",$C$4="SI"),IF(D8087=21,0.92,IF(D8087=10.5,0.96,1)),1)*IF(ISNUMBER($C$5),1-$C$5,1),"-")</f>
        <v>977.7600000000001</v>
      </c>
      <c r="F4090" s="4">
        <f t="shared" si="63"/>
        <v>977.7600000000001</v>
      </c>
      <c r="AC4090" t="str">
        <f>'ListaN69 09-02-2025'!AF4088</f>
        <v>Bajo</v>
      </c>
    </row>
    <row r="4091" spans="1:29" x14ac:dyDescent="0.2">
      <c r="A4091" s="1" t="s">
        <v>6469</v>
      </c>
      <c r="B4091" t="s">
        <v>6470</v>
      </c>
      <c r="C4091" s="45" t="s">
        <v>6492</v>
      </c>
      <c r="D4091">
        <v>21</v>
      </c>
      <c r="E4091" s="4">
        <f>IFERROR(VLOOKUP(A4091,'ListaN69 09-02-2025'!$A$9:$E$9716,5,0)*IF($C$3="SI",((D8088/100)+1),1)*IF(AND($C$3="SI",$C$4="SI"),IF(D8088=21,0.92,IF(D8088=10.5,0.96,1)),1)*IF(ISNUMBER($C$5),1-$C$5,1),"-")</f>
        <v>1605.1559999999999</v>
      </c>
      <c r="F4091" s="4">
        <f t="shared" si="63"/>
        <v>1605.1559999999999</v>
      </c>
      <c r="AC4091" t="str">
        <f>'ListaN69 09-02-2025'!AF4089</f>
        <v>Bajo</v>
      </c>
    </row>
    <row r="4092" spans="1:29" x14ac:dyDescent="0.2">
      <c r="A4092" s="1" t="s">
        <v>6471</v>
      </c>
      <c r="B4092" t="s">
        <v>6472</v>
      </c>
      <c r="C4092" s="45" t="s">
        <v>6492</v>
      </c>
      <c r="D4092">
        <v>21</v>
      </c>
      <c r="E4092" s="4">
        <f>IFERROR(VLOOKUP(A4092,'ListaN69 09-02-2025'!$A$9:$E$9716,5,0)*IF($C$3="SI",((D8089/100)+1),1)*IF(AND($C$3="SI",$C$4="SI"),IF(D8089=21,0.92,IF(D8089=10.5,0.96,1)),1)*IF(ISNUMBER($C$5),1-$C$5,1),"-")</f>
        <v>1878.114</v>
      </c>
      <c r="F4092" s="4">
        <f t="shared" si="63"/>
        <v>1878.114</v>
      </c>
      <c r="AC4092" t="str">
        <f>'ListaN69 09-02-2025'!AF4090</f>
        <v>Bajo</v>
      </c>
    </row>
    <row r="4093" spans="1:29" x14ac:dyDescent="0.2">
      <c r="A4093" s="1" t="s">
        <v>6473</v>
      </c>
      <c r="B4093" t="s">
        <v>6474</v>
      </c>
      <c r="C4093" s="45" t="s">
        <v>6493</v>
      </c>
      <c r="D4093">
        <v>21</v>
      </c>
      <c r="E4093" s="4">
        <f>IFERROR(VLOOKUP(A4093,'ListaN69 09-02-2025'!$A$9:$E$9716,5,0)*IF($C$3="SI",((D8090/100)+1),1)*IF(AND($C$3="SI",$C$4="SI"),IF(D8090=21,0.92,IF(D8090=10.5,0.96,1)),1)*IF(ISNUMBER($C$5),1-$C$5,1),"-")</f>
        <v>3124.7580000000003</v>
      </c>
      <c r="F4093" s="4">
        <f t="shared" si="63"/>
        <v>3124.7580000000003</v>
      </c>
      <c r="AC4093" t="str">
        <f>'ListaN69 09-02-2025'!AF4091</f>
        <v>Bajo</v>
      </c>
    </row>
    <row r="4094" spans="1:29" x14ac:dyDescent="0.2">
      <c r="A4094" s="1" t="s">
        <v>6475</v>
      </c>
      <c r="B4094" t="s">
        <v>6476</v>
      </c>
      <c r="C4094" s="45" t="s">
        <v>6494</v>
      </c>
      <c r="D4094">
        <v>21</v>
      </c>
      <c r="E4094" s="4">
        <f>IFERROR(VLOOKUP(A4094,'ListaN69 09-02-2025'!$A$9:$E$9716,5,0)*IF($C$3="SI",((D8091/100)+1),1)*IF(AND($C$3="SI",$C$4="SI"),IF(D8091=21,0.92,IF(D8091=10.5,0.96,1)),1)*IF(ISNUMBER($C$5),1-$C$5,1),"-")</f>
        <v>4697.3220000000001</v>
      </c>
      <c r="F4094" s="4">
        <f t="shared" si="63"/>
        <v>4697.3220000000001</v>
      </c>
      <c r="AC4094" t="str">
        <f>'ListaN69 09-02-2025'!AF4092</f>
        <v>Bajo</v>
      </c>
    </row>
    <row r="4095" spans="1:29" x14ac:dyDescent="0.2">
      <c r="A4095" s="1" t="s">
        <v>6477</v>
      </c>
      <c r="B4095" t="s">
        <v>6478</v>
      </c>
      <c r="C4095" s="45" t="s">
        <v>6493</v>
      </c>
      <c r="D4095">
        <v>21</v>
      </c>
      <c r="E4095" s="4">
        <f>IFERROR(VLOOKUP(A4095,'ListaN69 09-02-2025'!$A$9:$E$9716,5,0)*IF($C$3="SI",((D8092/100)+1),1)*IF(AND($C$3="SI",$C$4="SI"),IF(D8092=21,0.92,IF(D8092=10.5,0.96,1)),1)*IF(ISNUMBER($C$5),1-$C$5,1),"-")</f>
        <v>2224.404</v>
      </c>
      <c r="F4095" s="4">
        <f t="shared" si="63"/>
        <v>2224.404</v>
      </c>
      <c r="AC4095" t="str">
        <f>'ListaN69 09-02-2025'!AF4093</f>
        <v>Bajo</v>
      </c>
    </row>
    <row r="4096" spans="1:29" x14ac:dyDescent="0.2">
      <c r="A4096" s="1" t="s">
        <v>6479</v>
      </c>
      <c r="B4096" t="s">
        <v>6480</v>
      </c>
      <c r="C4096" s="45" t="s">
        <v>6493</v>
      </c>
      <c r="D4096">
        <v>21</v>
      </c>
      <c r="E4096" s="4">
        <f>IFERROR(VLOOKUP(A4096,'ListaN69 09-02-2025'!$A$9:$E$9716,5,0)*IF($C$3="SI",((D8093/100)+1),1)*IF(AND($C$3="SI",$C$4="SI"),IF(D8093=21,0.92,IF(D8093=10.5,0.96,1)),1)*IF(ISNUMBER($C$5),1-$C$5,1),"-")</f>
        <v>3613.6379999999999</v>
      </c>
      <c r="F4096" s="4">
        <f t="shared" si="63"/>
        <v>3613.6379999999999</v>
      </c>
      <c r="AC4096" t="str">
        <f>'ListaN69 09-02-2025'!AF4094</f>
        <v>Bajo</v>
      </c>
    </row>
    <row r="4097" spans="1:29" x14ac:dyDescent="0.2">
      <c r="A4097" s="1" t="s">
        <v>6413</v>
      </c>
      <c r="B4097" t="s">
        <v>4368</v>
      </c>
      <c r="C4097" s="45" t="s">
        <v>5021</v>
      </c>
      <c r="D4097">
        <v>21</v>
      </c>
      <c r="E4097" s="4">
        <f>IFERROR(VLOOKUP(A4097,'ListaN69 09-02-2025'!$A$9:$E$9716,5,0)*IF($C$3="SI",((D8094/100)+1),1)*IF(AND($C$3="SI",$C$4="SI"),IF(D8094=21,0.92,IF(D8094=10.5,0.96,1)),1)*IF(ISNUMBER($C$5),1-$C$5,1),"-")</f>
        <v>2688.9855000000002</v>
      </c>
      <c r="F4097" s="4">
        <f t="shared" si="63"/>
        <v>2688.9855000000002</v>
      </c>
      <c r="AC4097" t="str">
        <f>'ListaN69 09-02-2025'!AF4095</f>
        <v>Bajo</v>
      </c>
    </row>
    <row r="4098" spans="1:29" x14ac:dyDescent="0.2">
      <c r="A4098" s="1" t="s">
        <v>6414</v>
      </c>
      <c r="B4098" t="s">
        <v>4369</v>
      </c>
      <c r="C4098" s="45" t="s">
        <v>5390</v>
      </c>
      <c r="D4098">
        <v>21</v>
      </c>
      <c r="E4098" s="4">
        <f>IFERROR(VLOOKUP(A4098,'ListaN69 09-02-2025'!$A$9:$E$9716,5,0)*IF($C$3="SI",((D8095/100)+1),1)*IF(AND($C$3="SI",$C$4="SI"),IF(D8095=21,0.92,IF(D8095=10.5,0.96,1)),1)*IF(ISNUMBER($C$5),1-$C$5,1),"-")</f>
        <v>3507.2774999999997</v>
      </c>
      <c r="F4098" s="4">
        <f t="shared" si="63"/>
        <v>3507.2774999999997</v>
      </c>
      <c r="AC4098" t="str">
        <f>'ListaN69 09-02-2025'!AF4096</f>
        <v>Bajo</v>
      </c>
    </row>
    <row r="4099" spans="1:29" x14ac:dyDescent="0.2">
      <c r="A4099" s="1" t="s">
        <v>6415</v>
      </c>
      <c r="B4099" t="s">
        <v>4370</v>
      </c>
      <c r="C4099" s="45" t="s">
        <v>5390</v>
      </c>
      <c r="D4099">
        <v>21</v>
      </c>
      <c r="E4099" s="4">
        <f>IFERROR(VLOOKUP(A4099,'ListaN69 09-02-2025'!$A$9:$E$9716,5,0)*IF($C$3="SI",((D8096/100)+1),1)*IF(AND($C$3="SI",$C$4="SI"),IF(D8096=21,0.92,IF(D8096=10.5,0.96,1)),1)*IF(ISNUMBER($C$5),1-$C$5,1),"-")</f>
        <v>4471.0695000000005</v>
      </c>
      <c r="F4099" s="4">
        <f t="shared" si="63"/>
        <v>4471.0695000000005</v>
      </c>
      <c r="AC4099" t="str">
        <f>'ListaN69 09-02-2025'!AF4097</f>
        <v>Bajo</v>
      </c>
    </row>
    <row r="4100" spans="1:29" x14ac:dyDescent="0.2">
      <c r="A4100" s="1" t="s">
        <v>6416</v>
      </c>
      <c r="B4100" t="s">
        <v>4371</v>
      </c>
      <c r="C4100" s="45" t="s">
        <v>5391</v>
      </c>
      <c r="D4100">
        <v>21</v>
      </c>
      <c r="E4100" s="4">
        <f>IFERROR(VLOOKUP(A4100,'ListaN69 09-02-2025'!$A$9:$E$9716,5,0)*IF($C$3="SI",((D8097/100)+1),1)*IF(AND($C$3="SI",$C$4="SI"),IF(D8097=21,0.92,IF(D8097=10.5,0.96,1)),1)*IF(ISNUMBER($C$5),1-$C$5,1),"-")</f>
        <v>6069.8235000000004</v>
      </c>
      <c r="F4100" s="4">
        <f t="shared" si="63"/>
        <v>6069.8235000000004</v>
      </c>
      <c r="AC4100" t="str">
        <f>'ListaN69 09-02-2025'!AF4098</f>
        <v>Bajo</v>
      </c>
    </row>
    <row r="4101" spans="1:29" x14ac:dyDescent="0.2">
      <c r="A4101" s="1" t="s">
        <v>6417</v>
      </c>
      <c r="B4101" t="s">
        <v>4372</v>
      </c>
      <c r="C4101" s="45" t="s">
        <v>5152</v>
      </c>
      <c r="D4101">
        <v>21</v>
      </c>
      <c r="E4101" s="4">
        <f>IFERROR(VLOOKUP(A4101,'ListaN69 09-02-2025'!$A$9:$E$9716,5,0)*IF($C$3="SI",((D8098/100)+1),1)*IF(AND($C$3="SI",$C$4="SI"),IF(D8098=21,0.92,IF(D8098=10.5,0.96,1)),1)*IF(ISNUMBER($C$5),1-$C$5,1),"-")</f>
        <v>8357.9565000000002</v>
      </c>
      <c r="F4101" s="4">
        <f t="shared" si="63"/>
        <v>8357.9565000000002</v>
      </c>
      <c r="AC4101" t="str">
        <f>'ListaN69 09-02-2025'!AF4099</f>
        <v>Bajo</v>
      </c>
    </row>
    <row r="4102" spans="1:29" x14ac:dyDescent="0.2">
      <c r="A4102" s="1" t="s">
        <v>6418</v>
      </c>
      <c r="B4102" t="s">
        <v>4365</v>
      </c>
      <c r="C4102" s="45" t="s">
        <v>5390</v>
      </c>
      <c r="D4102">
        <v>21</v>
      </c>
      <c r="E4102" s="4">
        <f>IFERROR(VLOOKUP(A4102,'ListaN69 09-02-2025'!$A$9:$E$9716,5,0)*IF($C$3="SI",((D8099/100)+1),1)*IF(AND($C$3="SI",$C$4="SI"),IF(D8099=21,0.92,IF(D8099=10.5,0.96,1)),1)*IF(ISNUMBER($C$5),1-$C$5,1),"-")</f>
        <v>3633.8625000000002</v>
      </c>
      <c r="F4102" s="4">
        <f t="shared" si="63"/>
        <v>3633.8625000000002</v>
      </c>
      <c r="AC4102" t="str">
        <f>'ListaN69 09-02-2025'!AF4100</f>
        <v>Bajo</v>
      </c>
    </row>
    <row r="4103" spans="1:29" x14ac:dyDescent="0.2">
      <c r="A4103" s="1" t="s">
        <v>6419</v>
      </c>
      <c r="B4103" t="s">
        <v>4366</v>
      </c>
      <c r="C4103" s="45" t="s">
        <v>5390</v>
      </c>
      <c r="D4103">
        <v>21</v>
      </c>
      <c r="E4103" s="4">
        <f>IFERROR(VLOOKUP(A4103,'ListaN69 09-02-2025'!$A$9:$E$9716,5,0)*IF($C$3="SI",((D8100/100)+1),1)*IF(AND($C$3="SI",$C$4="SI"),IF(D8100=21,0.92,IF(D8100=10.5,0.96,1)),1)*IF(ISNUMBER($C$5),1-$C$5,1),"-")</f>
        <v>4651.3440000000001</v>
      </c>
      <c r="F4103" s="4">
        <f t="shared" si="63"/>
        <v>4651.3440000000001</v>
      </c>
      <c r="AC4103" t="str">
        <f>'ListaN69 09-02-2025'!AF4101</f>
        <v>Bajo</v>
      </c>
    </row>
    <row r="4104" spans="1:29" x14ac:dyDescent="0.2">
      <c r="A4104" s="1" t="s">
        <v>6420</v>
      </c>
      <c r="B4104" t="s">
        <v>4367</v>
      </c>
      <c r="C4104" s="45" t="s">
        <v>5391</v>
      </c>
      <c r="D4104">
        <v>21</v>
      </c>
      <c r="E4104" s="4">
        <f>IFERROR(VLOOKUP(A4104,'ListaN69 09-02-2025'!$A$9:$E$9716,5,0)*IF($C$3="SI",((D8101/100)+1),1)*IF(AND($C$3="SI",$C$4="SI"),IF(D8101=21,0.92,IF(D8101=10.5,0.96,1)),1)*IF(ISNUMBER($C$5),1-$C$5,1),"-")</f>
        <v>6304.0784999999996</v>
      </c>
      <c r="F4104" s="4">
        <f t="shared" si="63"/>
        <v>6304.0784999999996</v>
      </c>
      <c r="AC4104" t="str">
        <f>'ListaN69 09-02-2025'!AF4102</f>
        <v>Bajo</v>
      </c>
    </row>
    <row r="4105" spans="1:29" x14ac:dyDescent="0.2">
      <c r="A4105" s="1" t="s">
        <v>4896</v>
      </c>
      <c r="B4105" t="s">
        <v>4897</v>
      </c>
      <c r="C4105" s="45" t="s">
        <v>5392</v>
      </c>
      <c r="D4105">
        <v>21</v>
      </c>
      <c r="E4105" s="4">
        <f>IFERROR(VLOOKUP(A4105,'ListaN69 09-02-2025'!$A$9:$E$9716,5,0)*IF($C$3="SI",((D8102/100)+1),1)*IF(AND($C$3="SI",$C$4="SI"),IF(D8102=21,0.92,IF(D8102=10.5,0.96,1)),1)*IF(ISNUMBER($C$5),1-$C$5,1),"-")</f>
        <v>10610.878500000001</v>
      </c>
      <c r="F4105" s="4">
        <f t="shared" si="63"/>
        <v>10610.878500000001</v>
      </c>
      <c r="AC4105" t="str">
        <f>'ListaN69 09-02-2025'!AF4103</f>
        <v>Bajo</v>
      </c>
    </row>
    <row r="4106" spans="1:29" x14ac:dyDescent="0.2">
      <c r="A4106" s="1" t="s">
        <v>4898</v>
      </c>
      <c r="B4106" t="s">
        <v>4899</v>
      </c>
      <c r="C4106" s="45" t="s">
        <v>5393</v>
      </c>
      <c r="D4106">
        <v>21</v>
      </c>
      <c r="E4106" s="4">
        <f>IFERROR(VLOOKUP(A4106,'ListaN69 09-02-2025'!$A$9:$E$9716,5,0)*IF($C$3="SI",((D8103/100)+1),1)*IF(AND($C$3="SI",$C$4="SI"),IF(D8103=21,0.92,IF(D8103=10.5,0.96,1)),1)*IF(ISNUMBER($C$5),1-$C$5,1),"-")</f>
        <v>13827.592500000001</v>
      </c>
      <c r="F4106" s="4">
        <f t="shared" si="63"/>
        <v>13827.592500000001</v>
      </c>
      <c r="AC4106" t="str">
        <f>'ListaN69 09-02-2025'!AF4104</f>
        <v>Bajo</v>
      </c>
    </row>
    <row r="4107" spans="1:29" x14ac:dyDescent="0.2">
      <c r="A4107" s="1" t="s">
        <v>4900</v>
      </c>
      <c r="B4107" t="s">
        <v>4901</v>
      </c>
      <c r="C4107" s="45" t="s">
        <v>5393</v>
      </c>
      <c r="D4107">
        <v>21</v>
      </c>
      <c r="E4107" s="4">
        <f>IFERROR(VLOOKUP(A4107,'ListaN69 09-02-2025'!$A$9:$E$9716,5,0)*IF($C$3="SI",((D8104/100)+1),1)*IF(AND($C$3="SI",$C$4="SI"),IF(D8104=21,0.92,IF(D8104=10.5,0.96,1)),1)*IF(ISNUMBER($C$5),1-$C$5,1),"-")</f>
        <v>10866.6675</v>
      </c>
      <c r="F4107" s="4">
        <f t="shared" si="63"/>
        <v>10866.6675</v>
      </c>
      <c r="AC4107" t="str">
        <f>'ListaN69 09-02-2025'!AF4105</f>
        <v>Bajo</v>
      </c>
    </row>
    <row r="4108" spans="1:29" x14ac:dyDescent="0.2">
      <c r="A4108" s="1" t="s">
        <v>4902</v>
      </c>
      <c r="B4108" t="s">
        <v>4903</v>
      </c>
      <c r="C4108" s="45" t="s">
        <v>5393</v>
      </c>
      <c r="D4108">
        <v>21</v>
      </c>
      <c r="E4108" s="4">
        <f>IFERROR(VLOOKUP(A4108,'ListaN69 09-02-2025'!$A$9:$E$9716,5,0)*IF($C$3="SI",((D8105/100)+1),1)*IF(AND($C$3="SI",$C$4="SI"),IF(D8105=21,0.92,IF(D8105=10.5,0.96,1)),1)*IF(ISNUMBER($C$5),1-$C$5,1),"-")</f>
        <v>14298.575999999999</v>
      </c>
      <c r="F4108" s="4">
        <f t="shared" si="63"/>
        <v>14298.575999999999</v>
      </c>
      <c r="AC4108" t="str">
        <f>'ListaN69 09-02-2025'!AF4106</f>
        <v>Bajo</v>
      </c>
    </row>
    <row r="4109" spans="1:29" x14ac:dyDescent="0.2">
      <c r="A4109" s="1" t="s">
        <v>6421</v>
      </c>
      <c r="B4109" t="s">
        <v>4373</v>
      </c>
      <c r="C4109" s="45" t="s">
        <v>5375</v>
      </c>
      <c r="D4109">
        <v>21</v>
      </c>
      <c r="E4109" s="4">
        <f>IFERROR(VLOOKUP(A4109,'ListaN69 09-02-2025'!$A$9:$E$9716,5,0)*IF($C$3="SI",((D8106/100)+1),1)*IF(AND($C$3="SI",$C$4="SI"),IF(D8106=21,0.92,IF(D8106=10.5,0.96,1)),1)*IF(ISNUMBER($C$5),1-$C$5,1),"-")</f>
        <v>9937.9409999999989</v>
      </c>
      <c r="F4109" s="4">
        <f t="shared" si="63"/>
        <v>9937.9409999999989</v>
      </c>
      <c r="AC4109" t="str">
        <f>'ListaN69 09-02-2025'!AF4107</f>
        <v>Bajo</v>
      </c>
    </row>
    <row r="4110" spans="1:29" x14ac:dyDescent="0.2">
      <c r="A4110" s="1" t="s">
        <v>6422</v>
      </c>
      <c r="B4110" t="s">
        <v>4374</v>
      </c>
      <c r="C4110" s="45" t="s">
        <v>5375</v>
      </c>
      <c r="D4110">
        <v>21</v>
      </c>
      <c r="E4110" s="4">
        <f>IFERROR(VLOOKUP(A4110,'ListaN69 09-02-2025'!$A$9:$E$9716,5,0)*IF($C$3="SI",((D8107/100)+1),1)*IF(AND($C$3="SI",$C$4="SI"),IF(D8107=21,0.92,IF(D8107=10.5,0.96,1)),1)*IF(ISNUMBER($C$5),1-$C$5,1),"-")</f>
        <v>12955.4655</v>
      </c>
      <c r="F4110" s="4">
        <f t="shared" ref="F4110:F4173" si="64">IFERROR(E4110*IF(ISNUMBER($C$6),1+$C$6,1),"-")</f>
        <v>12955.4655</v>
      </c>
      <c r="AC4110" t="str">
        <f>'ListaN69 09-02-2025'!AF4108</f>
        <v>Bajo</v>
      </c>
    </row>
    <row r="4111" spans="1:29" x14ac:dyDescent="0.2">
      <c r="A4111" s="1" t="s">
        <v>6423</v>
      </c>
      <c r="B4111" t="s">
        <v>4375</v>
      </c>
      <c r="C4111" s="45" t="s">
        <v>5375</v>
      </c>
      <c r="D4111">
        <v>21</v>
      </c>
      <c r="E4111" s="4">
        <f>IFERROR(VLOOKUP(A4111,'ListaN69 09-02-2025'!$A$9:$E$9716,5,0)*IF($C$3="SI",((D8108/100)+1),1)*IF(AND($C$3="SI",$C$4="SI"),IF(D8108=21,0.92,IF(D8108=10.5,0.96,1)),1)*IF(ISNUMBER($C$5),1-$C$5,1),"-")</f>
        <v>14064.466499999999</v>
      </c>
      <c r="F4111" s="4">
        <f t="shared" si="64"/>
        <v>14064.466499999999</v>
      </c>
      <c r="AC4111" t="str">
        <f>'ListaN69 09-02-2025'!AF4109</f>
        <v>Bajo</v>
      </c>
    </row>
    <row r="4112" spans="1:29" x14ac:dyDescent="0.2">
      <c r="A4112" s="1" t="s">
        <v>4904</v>
      </c>
      <c r="B4112" t="s">
        <v>4905</v>
      </c>
      <c r="C4112" s="45" t="s">
        <v>5150</v>
      </c>
      <c r="D4112">
        <v>21</v>
      </c>
      <c r="E4112" s="4">
        <f>IFERROR(VLOOKUP(A4112,'ListaN69 09-02-2025'!$A$9:$E$9716,5,0)*IF($C$3="SI",((D8109/100)+1),1)*IF(AND($C$3="SI",$C$4="SI"),IF(D8109=21,0.92,IF(D8109=10.5,0.96,1)),1)*IF(ISNUMBER($C$5),1-$C$5,1),"-")</f>
        <v>26691.393</v>
      </c>
      <c r="F4112" s="4">
        <f t="shared" si="64"/>
        <v>26691.393</v>
      </c>
      <c r="AC4112" t="str">
        <f>'ListaN69 09-02-2025'!AF4110</f>
        <v>Bajo</v>
      </c>
    </row>
    <row r="4113" spans="1:29" x14ac:dyDescent="0.2">
      <c r="A4113" s="1" t="s">
        <v>4906</v>
      </c>
      <c r="B4113" t="s">
        <v>4907</v>
      </c>
      <c r="C4113" s="45" t="s">
        <v>5150</v>
      </c>
      <c r="D4113">
        <v>21</v>
      </c>
      <c r="E4113" s="4">
        <f>IFERROR(VLOOKUP(A4113,'ListaN69 09-02-2025'!$A$9:$E$9716,5,0)*IF($C$3="SI",((D8110/100)+1),1)*IF(AND($C$3="SI",$C$4="SI"),IF(D8110=21,0.92,IF(D8110=10.5,0.96,1)),1)*IF(ISNUMBER($C$5),1-$C$5,1),"-")</f>
        <v>28890.625500000002</v>
      </c>
      <c r="F4113" s="4">
        <f t="shared" si="64"/>
        <v>28890.625500000002</v>
      </c>
      <c r="AC4113" t="str">
        <f>'ListaN69 09-02-2025'!AF4111</f>
        <v>Bajo</v>
      </c>
    </row>
    <row r="4114" spans="1:29" x14ac:dyDescent="0.2">
      <c r="A4114" s="1" t="s">
        <v>6424</v>
      </c>
      <c r="B4114" t="s">
        <v>4376</v>
      </c>
      <c r="C4114" s="45" t="s">
        <v>5026</v>
      </c>
      <c r="D4114">
        <v>21</v>
      </c>
      <c r="E4114" s="4">
        <f>IFERROR(VLOOKUP(A4114,'ListaN69 09-02-2025'!$A$9:$E$9716,5,0)*IF($C$3="SI",((D8111/100)+1),1)*IF(AND($C$3="SI",$C$4="SI"),IF(D8111=21,0.92,IF(D8111=10.5,0.96,1)),1)*IF(ISNUMBER($C$5),1-$C$5,1),"-")</f>
        <v>13701.0075</v>
      </c>
      <c r="F4114" s="4">
        <f t="shared" si="64"/>
        <v>13701.0075</v>
      </c>
      <c r="AC4114" t="str">
        <f>'ListaN69 09-02-2025'!AF4112</f>
        <v>Bajo</v>
      </c>
    </row>
    <row r="4115" spans="1:29" x14ac:dyDescent="0.2">
      <c r="C4115" s="45"/>
      <c r="E4115" s="4" t="str">
        <f>IFERROR(VLOOKUP(A4115,'ListaN69 09-02-2025'!$A$9:$E$9716,5,0)*IF($C$3="SI",((D8112/100)+1),1)*IF(AND($C$3="SI",$C$4="SI"),IF(D8112=21,0.92,IF(D8112=10.5,0.96,1)),1)*IF(ISNUMBER($C$5),1-$C$5,1),"-")</f>
        <v>-</v>
      </c>
      <c r="F4115" s="4" t="str">
        <f t="shared" si="64"/>
        <v>-</v>
      </c>
      <c r="AC4115" t="str">
        <f>'ListaN69 09-02-2025'!AF4113</f>
        <v>Blanco</v>
      </c>
    </row>
    <row r="4116" spans="1:29" x14ac:dyDescent="0.2">
      <c r="B4116" t="s">
        <v>2198</v>
      </c>
      <c r="C4116" s="45"/>
      <c r="E4116" s="4" t="str">
        <f>IFERROR(VLOOKUP(A4116,'ListaN69 09-02-2025'!$A$9:$E$9716,5,0)*IF($C$3="SI",((D8113/100)+1),1)*IF(AND($C$3="SI",$C$4="SI"),IF(D8113=21,0.92,IF(D8113=10.5,0.96,1)),1)*IF(ISNUMBER($C$5),1-$C$5,1),"-")</f>
        <v>-</v>
      </c>
      <c r="F4116" s="4" t="str">
        <f t="shared" si="64"/>
        <v>-</v>
      </c>
      <c r="AC4116" t="str">
        <f>'ListaN69 09-02-2025'!AF4114</f>
        <v>Titulo</v>
      </c>
    </row>
    <row r="4117" spans="1:29" x14ac:dyDescent="0.2">
      <c r="C4117" s="45"/>
      <c r="E4117" s="4" t="str">
        <f>IFERROR(VLOOKUP(A4117,'ListaN69 09-02-2025'!$A$9:$E$9716,5,0)*IF($C$3="SI",((D8114/100)+1),1)*IF(AND($C$3="SI",$C$4="SI"),IF(D8114=21,0.92,IF(D8114=10.5,0.96,1)),1)*IF(ISNUMBER($C$5),1-$C$5,1),"-")</f>
        <v>-</v>
      </c>
      <c r="F4117" s="4" t="str">
        <f t="shared" si="64"/>
        <v>-</v>
      </c>
      <c r="AC4117" t="str">
        <f>'ListaN69 09-02-2025'!AF4115</f>
        <v>Blanco</v>
      </c>
    </row>
    <row r="4118" spans="1:29" x14ac:dyDescent="0.2">
      <c r="A4118" s="1" t="s">
        <v>5261</v>
      </c>
      <c r="B4118" t="s">
        <v>5262</v>
      </c>
      <c r="C4118" s="45" t="s">
        <v>5395</v>
      </c>
      <c r="D4118">
        <v>21</v>
      </c>
      <c r="E4118" s="4">
        <f>IFERROR(VLOOKUP(A4118,'ListaN69 09-02-2025'!$A$9:$E$9716,5,0)*IF($C$3="SI",((D8115/100)+1),1)*IF(AND($C$3="SI",$C$4="SI"),IF(D8115=21,0.92,IF(D8115=10.5,0.96,1)),1)*IF(ISNUMBER($C$5),1-$C$5,1),"-")</f>
        <v>5378.1165000000001</v>
      </c>
      <c r="F4118" s="4">
        <f t="shared" si="64"/>
        <v>5378.1165000000001</v>
      </c>
      <c r="AC4118" t="str">
        <f>'ListaN69 09-02-2025'!AF4116</f>
        <v>Bajo</v>
      </c>
    </row>
    <row r="4119" spans="1:29" x14ac:dyDescent="0.2">
      <c r="A4119" s="1" t="s">
        <v>6425</v>
      </c>
      <c r="B4119" t="s">
        <v>2200</v>
      </c>
      <c r="C4119" s="45" t="s">
        <v>5148</v>
      </c>
      <c r="D4119">
        <v>21</v>
      </c>
      <c r="E4119" s="4">
        <f>IFERROR(VLOOKUP(A4119,'ListaN69 09-02-2025'!$A$9:$E$9716,5,0)*IF($C$3="SI",((D8116/100)+1),1)*IF(AND($C$3="SI",$C$4="SI"),IF(D8116=21,0.92,IF(D8116=10.5,0.96,1)),1)*IF(ISNUMBER($C$5),1-$C$5,1),"-")</f>
        <v>2707.9005000000002</v>
      </c>
      <c r="F4119" s="4">
        <f t="shared" si="64"/>
        <v>2707.9005000000002</v>
      </c>
      <c r="AC4119" t="str">
        <f>'ListaN69 09-02-2025'!AF4117</f>
        <v>Bajo</v>
      </c>
    </row>
    <row r="4120" spans="1:29" x14ac:dyDescent="0.2">
      <c r="A4120" s="1" t="s">
        <v>4185</v>
      </c>
      <c r="B4120" t="s">
        <v>4186</v>
      </c>
      <c r="C4120" s="45" t="s">
        <v>5150</v>
      </c>
      <c r="D4120">
        <v>21</v>
      </c>
      <c r="E4120" s="4">
        <f>IFERROR(VLOOKUP(A4120,'ListaN69 09-02-2025'!$A$9:$E$9716,5,0)*IF($C$3="SI",((D8117/100)+1),1)*IF(AND($C$3="SI",$C$4="SI"),IF(D8117=21,0.92,IF(D8117=10.5,0.96,1)),1)*IF(ISNUMBER($C$5),1-$C$5,1),"-")</f>
        <v>14298.575999999999</v>
      </c>
      <c r="F4120" s="4">
        <f t="shared" si="64"/>
        <v>14298.575999999999</v>
      </c>
      <c r="AC4120" t="str">
        <f>'ListaN69 09-02-2025'!AF4118</f>
        <v>Bajo</v>
      </c>
    </row>
    <row r="4121" spans="1:29" x14ac:dyDescent="0.2">
      <c r="A4121" s="1" t="s">
        <v>5263</v>
      </c>
      <c r="B4121" t="s">
        <v>5264</v>
      </c>
      <c r="C4121" s="45" t="s">
        <v>5375</v>
      </c>
      <c r="D4121">
        <v>21</v>
      </c>
      <c r="E4121" s="4">
        <f>IFERROR(VLOOKUP(A4121,'ListaN69 09-02-2025'!$A$9:$E$9716,5,0)*IF($C$3="SI",((D8118/100)+1),1)*IF(AND($C$3="SI",$C$4="SI"),IF(D8118=21,0.92,IF(D8118=10.5,0.96,1)),1)*IF(ISNUMBER($C$5),1-$C$5,1),"-")</f>
        <v>12102.108</v>
      </c>
      <c r="F4121" s="4">
        <f t="shared" si="64"/>
        <v>12102.108</v>
      </c>
      <c r="AC4121" t="str">
        <f>'ListaN69 09-02-2025'!AF4119</f>
        <v>Bajo</v>
      </c>
    </row>
    <row r="4122" spans="1:29" x14ac:dyDescent="0.2">
      <c r="A4122" s="1" t="s">
        <v>4187</v>
      </c>
      <c r="B4122" t="s">
        <v>4188</v>
      </c>
      <c r="C4122" s="45" t="s">
        <v>5393</v>
      </c>
      <c r="D4122">
        <v>21</v>
      </c>
      <c r="E4122" s="4">
        <f>IFERROR(VLOOKUP(A4122,'ListaN69 09-02-2025'!$A$9:$E$9716,5,0)*IF($C$3="SI",((D8119/100)+1),1)*IF(AND($C$3="SI",$C$4="SI"),IF(D8119=21,0.92,IF(D8119=10.5,0.96,1)),1)*IF(ISNUMBER($C$5),1-$C$5,1),"-")</f>
        <v>14263.5105</v>
      </c>
      <c r="F4122" s="4">
        <f t="shared" si="64"/>
        <v>14263.5105</v>
      </c>
      <c r="AC4122" t="str">
        <f>'ListaN69 09-02-2025'!AF4120</f>
        <v>Bajo</v>
      </c>
    </row>
    <row r="4123" spans="1:29" x14ac:dyDescent="0.2">
      <c r="A4123" s="1" t="s">
        <v>4192</v>
      </c>
      <c r="B4123" t="s">
        <v>4525</v>
      </c>
      <c r="C4123" s="45" t="s">
        <v>5128</v>
      </c>
      <c r="D4123">
        <v>21</v>
      </c>
      <c r="E4123" s="4">
        <f>IFERROR(VLOOKUP(A4123,'ListaN69 09-02-2025'!$A$9:$E$9716,5,0)*IF($C$3="SI",((D8120/100)+1),1)*IF(AND($C$3="SI",$C$4="SI"),IF(D8120=21,0.92,IF(D8120=10.5,0.96,1)),1)*IF(ISNUMBER($C$5),1-$C$5,1),"-")</f>
        <v>1289.2755</v>
      </c>
      <c r="F4123" s="4">
        <f t="shared" si="64"/>
        <v>1289.2755</v>
      </c>
      <c r="AC4123" t="str">
        <f>'ListaN69 09-02-2025'!AF4121</f>
        <v>Bajo</v>
      </c>
    </row>
    <row r="4124" spans="1:29" x14ac:dyDescent="0.2">
      <c r="A4124" s="1" t="s">
        <v>4193</v>
      </c>
      <c r="B4124" t="s">
        <v>4526</v>
      </c>
      <c r="C4124" s="45" t="s">
        <v>5128</v>
      </c>
      <c r="D4124">
        <v>21</v>
      </c>
      <c r="E4124" s="4">
        <f>IFERROR(VLOOKUP(A4124,'ListaN69 09-02-2025'!$A$9:$E$9716,5,0)*IF($C$3="SI",((D8121/100)+1),1)*IF(AND($C$3="SI",$C$4="SI"),IF(D8121=21,0.92,IF(D8121=10.5,0.96,1)),1)*IF(ISNUMBER($C$5),1-$C$5,1),"-")</f>
        <v>1362.0255</v>
      </c>
      <c r="F4124" s="4">
        <f t="shared" si="64"/>
        <v>1362.0255</v>
      </c>
      <c r="AC4124" t="str">
        <f>'ListaN69 09-02-2025'!AF4122</f>
        <v>Bajo</v>
      </c>
    </row>
    <row r="4125" spans="1:29" x14ac:dyDescent="0.2">
      <c r="A4125" s="1" t="s">
        <v>4189</v>
      </c>
      <c r="B4125" t="s">
        <v>4522</v>
      </c>
      <c r="C4125" s="45" t="s">
        <v>5128</v>
      </c>
      <c r="D4125">
        <v>21</v>
      </c>
      <c r="E4125" s="4">
        <f>IFERROR(VLOOKUP(A4125,'ListaN69 09-02-2025'!$A$9:$E$9716,5,0)*IF($C$3="SI",((D8122/100)+1),1)*IF(AND($C$3="SI",$C$4="SI"),IF(D8122=21,0.92,IF(D8122=10.5,0.96,1)),1)*IF(ISNUMBER($C$5),1-$C$5,1),"-")</f>
        <v>1418.4794999999999</v>
      </c>
      <c r="F4125" s="4">
        <f t="shared" si="64"/>
        <v>1418.4794999999999</v>
      </c>
      <c r="AC4125" t="str">
        <f>'ListaN69 09-02-2025'!AF4123</f>
        <v>Bajo</v>
      </c>
    </row>
    <row r="4126" spans="1:29" x14ac:dyDescent="0.2">
      <c r="A4126" s="1" t="s">
        <v>4190</v>
      </c>
      <c r="B4126" t="s">
        <v>4523</v>
      </c>
      <c r="C4126" s="45" t="s">
        <v>5128</v>
      </c>
      <c r="D4126">
        <v>21</v>
      </c>
      <c r="E4126" s="4">
        <f>IFERROR(VLOOKUP(A4126,'ListaN69 09-02-2025'!$A$9:$E$9716,5,0)*IF($C$3="SI",((D8123/100)+1),1)*IF(AND($C$3="SI",$C$4="SI"),IF(D8123=21,0.92,IF(D8123=10.5,0.96,1)),1)*IF(ISNUMBER($C$5),1-$C$5,1),"-")</f>
        <v>1617.8145000000002</v>
      </c>
      <c r="F4126" s="4">
        <f t="shared" si="64"/>
        <v>1617.8145000000002</v>
      </c>
      <c r="AC4126" t="str">
        <f>'ListaN69 09-02-2025'!AF4124</f>
        <v>Bajo</v>
      </c>
    </row>
    <row r="4127" spans="1:29" x14ac:dyDescent="0.2">
      <c r="A4127" s="1" t="s">
        <v>4191</v>
      </c>
      <c r="B4127" t="s">
        <v>4524</v>
      </c>
      <c r="C4127" s="45" t="s">
        <v>5128</v>
      </c>
      <c r="D4127">
        <v>21</v>
      </c>
      <c r="E4127" s="4">
        <f>IFERROR(VLOOKUP(A4127,'ListaN69 09-02-2025'!$A$9:$E$9716,5,0)*IF($C$3="SI",((D8124/100)+1),1)*IF(AND($C$3="SI",$C$4="SI"),IF(D8124=21,0.92,IF(D8124=10.5,0.96,1)),1)*IF(ISNUMBER($C$5),1-$C$5,1),"-")</f>
        <v>1709.1885000000002</v>
      </c>
      <c r="F4127" s="4">
        <f t="shared" si="64"/>
        <v>1709.1885000000002</v>
      </c>
      <c r="AC4127" t="str">
        <f>'ListaN69 09-02-2025'!AF4125</f>
        <v>Bajo</v>
      </c>
    </row>
    <row r="4128" spans="1:29" x14ac:dyDescent="0.2">
      <c r="A4128" s="1" t="s">
        <v>6426</v>
      </c>
      <c r="B4128" t="s">
        <v>3945</v>
      </c>
      <c r="C4128" s="45" t="s">
        <v>5150</v>
      </c>
      <c r="D4128">
        <v>21</v>
      </c>
      <c r="E4128" s="4">
        <f>IFERROR(VLOOKUP(A4128,'ListaN69 09-02-2025'!$A$9:$E$9716,5,0)*IF($C$3="SI",((D8125/100)+1),1)*IF(AND($C$3="SI",$C$4="SI"),IF(D8125=21,0.92,IF(D8125=10.5,0.96,1)),1)*IF(ISNUMBER($C$5),1-$C$5,1),"-")</f>
        <v>23784.303</v>
      </c>
      <c r="F4128" s="4">
        <f t="shared" si="64"/>
        <v>23784.303</v>
      </c>
      <c r="AC4128" t="str">
        <f>'ListaN69 09-02-2025'!AF4126</f>
        <v>Bajo</v>
      </c>
    </row>
    <row r="4129" spans="1:29" x14ac:dyDescent="0.2">
      <c r="A4129" s="1" t="s">
        <v>6427</v>
      </c>
      <c r="B4129" t="s">
        <v>3942</v>
      </c>
      <c r="C4129" s="45" t="s">
        <v>5394</v>
      </c>
      <c r="D4129">
        <v>21</v>
      </c>
      <c r="E4129" s="4">
        <f>IFERROR(VLOOKUP(A4129,'ListaN69 09-02-2025'!$A$9:$E$9716,5,0)*IF($C$3="SI",((D8126/100)+1),1)*IF(AND($C$3="SI",$C$4="SI"),IF(D8126=21,0.92,IF(D8126=10.5,0.96,1)),1)*IF(ISNUMBER($C$5),1-$C$5,1),"-")</f>
        <v>8993.2095000000008</v>
      </c>
      <c r="F4129" s="4">
        <f t="shared" si="64"/>
        <v>8993.2095000000008</v>
      </c>
      <c r="AC4129" t="str">
        <f>'ListaN69 09-02-2025'!AF4127</f>
        <v>Bajo</v>
      </c>
    </row>
    <row r="4130" spans="1:29" x14ac:dyDescent="0.2">
      <c r="A4130" s="1" t="s">
        <v>6428</v>
      </c>
      <c r="B4130" t="s">
        <v>3944</v>
      </c>
      <c r="C4130" s="45" t="s">
        <v>5394</v>
      </c>
      <c r="D4130">
        <v>21</v>
      </c>
      <c r="E4130" s="4">
        <f>IFERROR(VLOOKUP(A4130,'ListaN69 09-02-2025'!$A$9:$E$9716,5,0)*IF($C$3="SI",((D8127/100)+1),1)*IF(AND($C$3="SI",$C$4="SI"),IF(D8127=21,0.92,IF(D8127=10.5,0.96,1)),1)*IF(ISNUMBER($C$5),1-$C$5,1),"-")</f>
        <v>8993.2095000000008</v>
      </c>
      <c r="F4130" s="4">
        <f t="shared" si="64"/>
        <v>8993.2095000000008</v>
      </c>
      <c r="AC4130" t="str">
        <f>'ListaN69 09-02-2025'!AF4128</f>
        <v>Bajo</v>
      </c>
    </row>
    <row r="4131" spans="1:29" x14ac:dyDescent="0.2">
      <c r="A4131" s="1" t="s">
        <v>6429</v>
      </c>
      <c r="B4131" t="s">
        <v>3943</v>
      </c>
      <c r="C4131" s="45" t="s">
        <v>5394</v>
      </c>
      <c r="D4131">
        <v>21</v>
      </c>
      <c r="E4131" s="4">
        <f>IFERROR(VLOOKUP(A4131,'ListaN69 09-02-2025'!$A$9:$E$9716,5,0)*IF($C$3="SI",((D8128/100)+1),1)*IF(AND($C$3="SI",$C$4="SI"),IF(D8128=21,0.92,IF(D8128=10.5,0.96,1)),1)*IF(ISNUMBER($C$5),1-$C$5,1),"-")</f>
        <v>8993.2095000000008</v>
      </c>
      <c r="F4131" s="4">
        <f t="shared" si="64"/>
        <v>8993.2095000000008</v>
      </c>
      <c r="AC4131" t="str">
        <f>'ListaN69 09-02-2025'!AF4129</f>
        <v>Bajo</v>
      </c>
    </row>
    <row r="4132" spans="1:29" x14ac:dyDescent="0.2">
      <c r="A4132" s="1" t="s">
        <v>4183</v>
      </c>
      <c r="B4132" t="s">
        <v>4184</v>
      </c>
      <c r="C4132" s="45" t="s">
        <v>5001</v>
      </c>
      <c r="D4132">
        <v>21</v>
      </c>
      <c r="E4132" s="4">
        <f>IFERROR(VLOOKUP(A4132,'ListaN69 09-02-2025'!$A$9:$E$9716,5,0)*IF($C$3="SI",((D8129/100)+1),1)*IF(AND($C$3="SI",$C$4="SI"),IF(D8129=21,0.92,IF(D8129=10.5,0.96,1)),1)*IF(ISNUMBER($C$5),1-$C$5,1),"-")</f>
        <v>25673.911499999998</v>
      </c>
      <c r="F4132" s="4">
        <f t="shared" si="64"/>
        <v>25673.911499999998</v>
      </c>
      <c r="AC4132" t="str">
        <f>'ListaN69 09-02-2025'!AF4130</f>
        <v>Bajo</v>
      </c>
    </row>
    <row r="4133" spans="1:29" x14ac:dyDescent="0.2">
      <c r="A4133" s="1" t="s">
        <v>4194</v>
      </c>
      <c r="B4133" t="s">
        <v>4195</v>
      </c>
      <c r="C4133" s="45" t="s">
        <v>5152</v>
      </c>
      <c r="D4133">
        <v>21</v>
      </c>
      <c r="E4133" s="4">
        <f>IFERROR(VLOOKUP(A4133,'ListaN69 09-02-2025'!$A$9:$E$9716,5,0)*IF($C$3="SI",((D8130/100)+1),1)*IF(AND($C$3="SI",$C$4="SI"),IF(D8130=21,0.92,IF(D8130=10.5,0.96,1)),1)*IF(ISNUMBER($C$5),1-$C$5,1),"-")</f>
        <v>7741.473</v>
      </c>
      <c r="F4133" s="4">
        <f t="shared" si="64"/>
        <v>7741.473</v>
      </c>
      <c r="AC4133" t="str">
        <f>'ListaN69 09-02-2025'!AF4131</f>
        <v>Bajo</v>
      </c>
    </row>
    <row r="4134" spans="1:29" x14ac:dyDescent="0.2">
      <c r="A4134" s="1" t="s">
        <v>4196</v>
      </c>
      <c r="B4134" t="s">
        <v>4197</v>
      </c>
      <c r="C4134" s="45" t="s">
        <v>5152</v>
      </c>
      <c r="D4134">
        <v>21</v>
      </c>
      <c r="E4134" s="4">
        <f>IFERROR(VLOOKUP(A4134,'ListaN69 09-02-2025'!$A$9:$E$9716,5,0)*IF($C$3="SI",((D8131/100)+1),1)*IF(AND($C$3="SI",$C$4="SI"),IF(D8131=21,0.92,IF(D8131=10.5,0.96,1)),1)*IF(ISNUMBER($C$5),1-$C$5,1),"-")</f>
        <v>11157.3765</v>
      </c>
      <c r="F4134" s="4">
        <f t="shared" si="64"/>
        <v>11157.3765</v>
      </c>
      <c r="AC4134" t="str">
        <f>'ListaN69 09-02-2025'!AF4132</f>
        <v>Bajo</v>
      </c>
    </row>
    <row r="4135" spans="1:29" x14ac:dyDescent="0.2">
      <c r="A4135" s="1" t="s">
        <v>4198</v>
      </c>
      <c r="B4135" t="s">
        <v>4199</v>
      </c>
      <c r="C4135" s="45" t="s">
        <v>5393</v>
      </c>
      <c r="D4135">
        <v>21</v>
      </c>
      <c r="E4135" s="4">
        <f>IFERROR(VLOOKUP(A4135,'ListaN69 09-02-2025'!$A$9:$E$9716,5,0)*IF($C$3="SI",((D8132/100)+1),1)*IF(AND($C$3="SI",$C$4="SI"),IF(D8132=21,0.92,IF(D8132=10.5,0.96,1)),1)*IF(ISNUMBER($C$5),1-$C$5,1),"-")</f>
        <v>14516.6805</v>
      </c>
      <c r="F4135" s="4">
        <f t="shared" si="64"/>
        <v>14516.6805</v>
      </c>
      <c r="AC4135" t="str">
        <f>'ListaN69 09-02-2025'!AF4133</f>
        <v>Bajo</v>
      </c>
    </row>
    <row r="4136" spans="1:29" x14ac:dyDescent="0.2">
      <c r="A4136" s="1" t="s">
        <v>4200</v>
      </c>
      <c r="B4136" t="s">
        <v>4201</v>
      </c>
      <c r="C4136" s="45" t="s">
        <v>5151</v>
      </c>
      <c r="D4136">
        <v>21</v>
      </c>
      <c r="E4136" s="4">
        <f>IFERROR(VLOOKUP(A4136,'ListaN69 09-02-2025'!$A$9:$E$9716,5,0)*IF($C$3="SI",((D8133/100)+1),1)*IF(AND($C$3="SI",$C$4="SI"),IF(D8133=21,0.92,IF(D8133=10.5,0.96,1)),1)*IF(ISNUMBER($C$5),1-$C$5,1),"-")</f>
        <v>17932.4385</v>
      </c>
      <c r="F4136" s="4">
        <f t="shared" si="64"/>
        <v>17932.4385</v>
      </c>
      <c r="AC4136" t="str">
        <f>'ListaN69 09-02-2025'!AF4134</f>
        <v>Bajo</v>
      </c>
    </row>
    <row r="4137" spans="1:29" x14ac:dyDescent="0.2">
      <c r="A4137" s="1" t="s">
        <v>4227</v>
      </c>
      <c r="B4137" t="s">
        <v>4228</v>
      </c>
      <c r="C4137" s="45" t="s">
        <v>5375</v>
      </c>
      <c r="D4137">
        <v>21</v>
      </c>
      <c r="E4137" s="4">
        <f>IFERROR(VLOOKUP(A4137,'ListaN69 09-02-2025'!$A$9:$E$9716,5,0)*IF($C$3="SI",((D8134/100)+1),1)*IF(AND($C$3="SI",$C$4="SI"),IF(D8134=21,0.92,IF(D8134=10.5,0.96,1)),1)*IF(ISNUMBER($C$5),1-$C$5,1),"-")</f>
        <v>8285.2065000000002</v>
      </c>
      <c r="F4137" s="4">
        <f t="shared" si="64"/>
        <v>8285.2065000000002</v>
      </c>
      <c r="AC4137" t="str">
        <f>'ListaN69 09-02-2025'!AF4135</f>
        <v>Bajo</v>
      </c>
    </row>
    <row r="4138" spans="1:29" x14ac:dyDescent="0.2">
      <c r="A4138" s="1" t="s">
        <v>4229</v>
      </c>
      <c r="B4138" t="s">
        <v>4230</v>
      </c>
      <c r="C4138" s="45" t="s">
        <v>5375</v>
      </c>
      <c r="D4138">
        <v>21</v>
      </c>
      <c r="E4138" s="4">
        <f>IFERROR(VLOOKUP(A4138,'ListaN69 09-02-2025'!$A$9:$E$9716,5,0)*IF($C$3="SI",((D8135/100)+1),1)*IF(AND($C$3="SI",$C$4="SI"),IF(D8135=21,0.92,IF(D8135=10.5,0.96,1)),1)*IF(ISNUMBER($C$5),1-$C$5,1),"-")</f>
        <v>9011.9790000000012</v>
      </c>
      <c r="F4138" s="4">
        <f t="shared" si="64"/>
        <v>9011.9790000000012</v>
      </c>
      <c r="AC4138" t="str">
        <f>'ListaN69 09-02-2025'!AF4136</f>
        <v>Bajo</v>
      </c>
    </row>
    <row r="4139" spans="1:29" x14ac:dyDescent="0.2">
      <c r="A4139" s="1" t="s">
        <v>4231</v>
      </c>
      <c r="B4139" t="s">
        <v>4232</v>
      </c>
      <c r="C4139" s="45" t="s">
        <v>5375</v>
      </c>
      <c r="D4139">
        <v>21</v>
      </c>
      <c r="E4139" s="4">
        <f>IFERROR(VLOOKUP(A4139,'ListaN69 09-02-2025'!$A$9:$E$9716,5,0)*IF($C$3="SI",((D8136/100)+1),1)*IF(AND($C$3="SI",$C$4="SI"),IF(D8136=21,0.92,IF(D8136=10.5,0.96,1)),1)*IF(ISNUMBER($C$5),1-$C$5,1),"-")</f>
        <v>10212.4995</v>
      </c>
      <c r="F4139" s="4">
        <f t="shared" si="64"/>
        <v>10212.4995</v>
      </c>
      <c r="AC4139" t="str">
        <f>'ListaN69 09-02-2025'!AF4137</f>
        <v>Bajo</v>
      </c>
    </row>
    <row r="4140" spans="1:29" x14ac:dyDescent="0.2">
      <c r="A4140" s="1" t="s">
        <v>4175</v>
      </c>
      <c r="B4140" t="s">
        <v>4176</v>
      </c>
      <c r="C4140" s="45" t="s">
        <v>5375</v>
      </c>
      <c r="D4140">
        <v>21</v>
      </c>
      <c r="E4140" s="4">
        <f>IFERROR(VLOOKUP(A4140,'ListaN69 09-02-2025'!$A$9:$E$9716,5,0)*IF($C$3="SI",((D8137/100)+1),1)*IF(AND($C$3="SI",$C$4="SI"),IF(D8137=21,0.92,IF(D8137=10.5,0.96,1)),1)*IF(ISNUMBER($C$5),1-$C$5,1),"-")</f>
        <v>7612.2689999999993</v>
      </c>
      <c r="F4140" s="4">
        <f t="shared" si="64"/>
        <v>7612.2689999999993</v>
      </c>
      <c r="AC4140" t="str">
        <f>'ListaN69 09-02-2025'!AF4138</f>
        <v>Bajo</v>
      </c>
    </row>
    <row r="4141" spans="1:29" x14ac:dyDescent="0.2">
      <c r="A4141" s="1" t="s">
        <v>4177</v>
      </c>
      <c r="B4141" t="s">
        <v>4178</v>
      </c>
      <c r="C4141" s="45" t="s">
        <v>5375</v>
      </c>
      <c r="D4141">
        <v>21</v>
      </c>
      <c r="E4141" s="4">
        <f>IFERROR(VLOOKUP(A4141,'ListaN69 09-02-2025'!$A$9:$E$9716,5,0)*IF($C$3="SI",((D8138/100)+1),1)*IF(AND($C$3="SI",$C$4="SI"),IF(D8138=21,0.92,IF(D8138=10.5,0.96,1)),1)*IF(ISNUMBER($C$5),1-$C$5,1),"-")</f>
        <v>9413.1224999999995</v>
      </c>
      <c r="F4141" s="4">
        <f t="shared" si="64"/>
        <v>9413.1224999999995</v>
      </c>
      <c r="AC4141" t="str">
        <f>'ListaN69 09-02-2025'!AF4139</f>
        <v>Bajo</v>
      </c>
    </row>
    <row r="4142" spans="1:29" x14ac:dyDescent="0.2">
      <c r="A4142" s="1" t="s">
        <v>4214</v>
      </c>
      <c r="B4142" t="s">
        <v>4215</v>
      </c>
      <c r="C4142" s="45" t="s">
        <v>5375</v>
      </c>
      <c r="D4142">
        <v>21</v>
      </c>
      <c r="E4142" s="4">
        <f>IFERROR(VLOOKUP(A4142,'ListaN69 09-02-2025'!$A$9:$E$9716,5,0)*IF($C$3="SI",((D8139/100)+1),1)*IF(AND($C$3="SI",$C$4="SI"),IF(D8139=21,0.92,IF(D8139=10.5,0.96,1)),1)*IF(ISNUMBER($C$5),1-$C$5,1),"-")</f>
        <v>8594.8305</v>
      </c>
      <c r="F4142" s="4">
        <f t="shared" si="64"/>
        <v>8594.8305</v>
      </c>
      <c r="AC4142" t="str">
        <f>'ListaN69 09-02-2025'!AF4140</f>
        <v>Bajo</v>
      </c>
    </row>
    <row r="4143" spans="1:29" x14ac:dyDescent="0.2">
      <c r="A4143" s="1" t="s">
        <v>4216</v>
      </c>
      <c r="B4143" t="s">
        <v>4217</v>
      </c>
      <c r="C4143" s="45" t="s">
        <v>5375</v>
      </c>
      <c r="D4143">
        <v>21</v>
      </c>
      <c r="E4143" s="4">
        <f>IFERROR(VLOOKUP(A4143,'ListaN69 09-02-2025'!$A$9:$E$9716,5,0)*IF($C$3="SI",((D8140/100)+1),1)*IF(AND($C$3="SI",$C$4="SI"),IF(D8140=21,0.92,IF(D8140=10.5,0.96,1)),1)*IF(ISNUMBER($C$5),1-$C$5,1),"-")</f>
        <v>9501.8775000000005</v>
      </c>
      <c r="F4143" s="4">
        <f t="shared" si="64"/>
        <v>9501.8775000000005</v>
      </c>
      <c r="AC4143" t="str">
        <f>'ListaN69 09-02-2025'!AF4141</f>
        <v>Bajo</v>
      </c>
    </row>
    <row r="4144" spans="1:29" x14ac:dyDescent="0.2">
      <c r="A4144" s="1" t="s">
        <v>4225</v>
      </c>
      <c r="B4144" t="s">
        <v>4226</v>
      </c>
      <c r="C4144" s="45" t="s">
        <v>5375</v>
      </c>
      <c r="D4144">
        <v>21</v>
      </c>
      <c r="E4144" s="4">
        <f>IFERROR(VLOOKUP(A4144,'ListaN69 09-02-2025'!$A$9:$E$9716,5,0)*IF($C$3="SI",((D8141/100)+1),1)*IF(AND($C$3="SI",$C$4="SI"),IF(D8141=21,0.92,IF(D8141=10.5,0.96,1)),1)*IF(ISNUMBER($C$5),1-$C$5,1),"-")</f>
        <v>10737.4635</v>
      </c>
      <c r="F4144" s="4">
        <f t="shared" si="64"/>
        <v>10737.4635</v>
      </c>
      <c r="AC4144" t="str">
        <f>'ListaN69 09-02-2025'!AF4142</f>
        <v>Bajo</v>
      </c>
    </row>
    <row r="4145" spans="1:29" x14ac:dyDescent="0.2">
      <c r="A4145" s="1" t="s">
        <v>4220</v>
      </c>
      <c r="B4145" t="s">
        <v>4221</v>
      </c>
      <c r="C4145" s="45" t="s">
        <v>5152</v>
      </c>
      <c r="D4145">
        <v>21</v>
      </c>
      <c r="E4145" s="4">
        <f>IFERROR(VLOOKUP(A4145,'ListaN69 09-02-2025'!$A$9:$E$9716,5,0)*IF($C$3="SI",((D8142/100)+1),1)*IF(AND($C$3="SI",$C$4="SI"),IF(D8142=21,0.92,IF(D8142=10.5,0.96,1)),1)*IF(ISNUMBER($C$5),1-$C$5,1),"-")</f>
        <v>10810.067999999999</v>
      </c>
      <c r="F4145" s="4">
        <f t="shared" si="64"/>
        <v>10810.067999999999</v>
      </c>
      <c r="AC4145" t="str">
        <f>'ListaN69 09-02-2025'!AF4143</f>
        <v>Bajo</v>
      </c>
    </row>
    <row r="4146" spans="1:29" x14ac:dyDescent="0.2">
      <c r="A4146" s="1" t="s">
        <v>4222</v>
      </c>
      <c r="B4146" t="s">
        <v>4223</v>
      </c>
      <c r="C4146" s="45" t="s">
        <v>5375</v>
      </c>
      <c r="D4146">
        <v>21</v>
      </c>
      <c r="E4146" s="4">
        <f>IFERROR(VLOOKUP(A4146,'ListaN69 09-02-2025'!$A$9:$E$9716,5,0)*IF($C$3="SI",((D8143/100)+1),1)*IF(AND($C$3="SI",$C$4="SI"),IF(D8143=21,0.92,IF(D8143=10.5,0.96,1)),1)*IF(ISNUMBER($C$5),1-$C$5,1),"-")</f>
        <v>12446.651999999998</v>
      </c>
      <c r="F4146" s="4">
        <f t="shared" si="64"/>
        <v>12446.651999999998</v>
      </c>
      <c r="AC4146" t="str">
        <f>'ListaN69 09-02-2025'!AF4144</f>
        <v>Bajo</v>
      </c>
    </row>
    <row r="4147" spans="1:29" x14ac:dyDescent="0.2">
      <c r="A4147" s="1" t="s">
        <v>4224</v>
      </c>
      <c r="B4147" t="s">
        <v>4382</v>
      </c>
      <c r="C4147" s="45" t="s">
        <v>5149</v>
      </c>
      <c r="D4147">
        <v>21</v>
      </c>
      <c r="E4147" s="4">
        <f>IFERROR(VLOOKUP(A4147,'ListaN69 09-02-2025'!$A$9:$E$9716,5,0)*IF($C$3="SI",((D8144/100)+1),1)*IF(AND($C$3="SI",$C$4="SI"),IF(D8144=21,0.92,IF(D8144=10.5,0.96,1)),1)*IF(ISNUMBER($C$5),1-$C$5,1),"-")</f>
        <v>17625.578999999998</v>
      </c>
      <c r="F4147" s="4">
        <f t="shared" si="64"/>
        <v>17625.578999999998</v>
      </c>
      <c r="AC4147" t="str">
        <f>'ListaN69 09-02-2025'!AF4145</f>
        <v>Bajo</v>
      </c>
    </row>
    <row r="4148" spans="1:29" x14ac:dyDescent="0.2">
      <c r="A4148" s="1" t="s">
        <v>4212</v>
      </c>
      <c r="B4148" t="s">
        <v>4213</v>
      </c>
      <c r="C4148" s="45" t="s">
        <v>5152</v>
      </c>
      <c r="D4148">
        <v>21</v>
      </c>
      <c r="E4148" s="4">
        <f>IFERROR(VLOOKUP(A4148,'ListaN69 09-02-2025'!$A$9:$E$9716,5,0)*IF($C$3="SI",((D8145/100)+1),1)*IF(AND($C$3="SI",$C$4="SI"),IF(D8145=21,0.92,IF(D8145=10.5,0.96,1)),1)*IF(ISNUMBER($C$5),1-$C$5,1),"-")</f>
        <v>5033.5724999999993</v>
      </c>
      <c r="F4148" s="4">
        <f t="shared" si="64"/>
        <v>5033.5724999999993</v>
      </c>
      <c r="AC4148" t="str">
        <f>'ListaN69 09-02-2025'!AF4146</f>
        <v>Bajo</v>
      </c>
    </row>
    <row r="4149" spans="1:29" x14ac:dyDescent="0.2">
      <c r="A4149" s="1" t="s">
        <v>4204</v>
      </c>
      <c r="B4149" t="s">
        <v>4205</v>
      </c>
      <c r="C4149" s="45" t="s">
        <v>5152</v>
      </c>
      <c r="D4149">
        <v>21</v>
      </c>
      <c r="E4149" s="4">
        <f>IFERROR(VLOOKUP(A4149,'ListaN69 09-02-2025'!$A$9:$E$9716,5,0)*IF($C$3="SI",((D8146/100)+1),1)*IF(AND($C$3="SI",$C$4="SI"),IF(D8146=21,0.92,IF(D8146=10.5,0.96,1)),1)*IF(ISNUMBER($C$5),1-$C$5,1),"-")</f>
        <v>5033.5724999999993</v>
      </c>
      <c r="F4149" s="4">
        <f t="shared" si="64"/>
        <v>5033.5724999999993</v>
      </c>
      <c r="AC4149" t="str">
        <f>'ListaN69 09-02-2025'!AF4147</f>
        <v>Bajo</v>
      </c>
    </row>
    <row r="4150" spans="1:29" x14ac:dyDescent="0.2">
      <c r="A4150" s="1" t="s">
        <v>4202</v>
      </c>
      <c r="B4150" t="s">
        <v>4203</v>
      </c>
      <c r="C4150" s="45" t="s">
        <v>5152</v>
      </c>
      <c r="D4150">
        <v>21</v>
      </c>
      <c r="E4150" s="4">
        <f>IFERROR(VLOOKUP(A4150,'ListaN69 09-02-2025'!$A$9:$E$9716,5,0)*IF($C$3="SI",((D8147/100)+1),1)*IF(AND($C$3="SI",$C$4="SI"),IF(D8147=21,0.92,IF(D8147=10.5,0.96,1)),1)*IF(ISNUMBER($C$5),1-$C$5,1),"-")</f>
        <v>5033.5724999999993</v>
      </c>
      <c r="F4150" s="4">
        <f t="shared" si="64"/>
        <v>5033.5724999999993</v>
      </c>
      <c r="AC4150" t="str">
        <f>'ListaN69 09-02-2025'!AF4148</f>
        <v>Bajo</v>
      </c>
    </row>
    <row r="4151" spans="1:29" x14ac:dyDescent="0.2">
      <c r="A4151" s="1" t="s">
        <v>4210</v>
      </c>
      <c r="B4151" t="s">
        <v>4211</v>
      </c>
      <c r="C4151" s="45" t="s">
        <v>5152</v>
      </c>
      <c r="D4151">
        <v>21</v>
      </c>
      <c r="E4151" s="4">
        <f>IFERROR(VLOOKUP(A4151,'ListaN69 09-02-2025'!$A$9:$E$9716,5,0)*IF($C$3="SI",((D8148/100)+1),1)*IF(AND($C$3="SI",$C$4="SI"),IF(D8148=21,0.92,IF(D8148=10.5,0.96,1)),1)*IF(ISNUMBER($C$5),1-$C$5,1),"-")</f>
        <v>5286.5969999999998</v>
      </c>
      <c r="F4151" s="4">
        <f t="shared" si="64"/>
        <v>5286.5969999999998</v>
      </c>
      <c r="AC4151" t="str">
        <f>'ListaN69 09-02-2025'!AF4149</f>
        <v>Bajo</v>
      </c>
    </row>
    <row r="4152" spans="1:29" x14ac:dyDescent="0.2">
      <c r="A4152" s="1" t="s">
        <v>4206</v>
      </c>
      <c r="B4152" t="s">
        <v>4207</v>
      </c>
      <c r="C4152" s="45" t="s">
        <v>5152</v>
      </c>
      <c r="D4152">
        <v>21</v>
      </c>
      <c r="E4152" s="4">
        <f>IFERROR(VLOOKUP(A4152,'ListaN69 09-02-2025'!$A$9:$E$9716,5,0)*IF($C$3="SI",((D8149/100)+1),1)*IF(AND($C$3="SI",$C$4="SI"),IF(D8149=21,0.92,IF(D8149=10.5,0.96,1)),1)*IF(ISNUMBER($C$5),1-$C$5,1),"-")</f>
        <v>5286.5969999999998</v>
      </c>
      <c r="F4152" s="4">
        <f t="shared" si="64"/>
        <v>5286.5969999999998</v>
      </c>
      <c r="AC4152" t="str">
        <f>'ListaN69 09-02-2025'!AF4150</f>
        <v>Bajo</v>
      </c>
    </row>
    <row r="4153" spans="1:29" x14ac:dyDescent="0.2">
      <c r="A4153" s="1" t="s">
        <v>4208</v>
      </c>
      <c r="B4153" t="s">
        <v>4209</v>
      </c>
      <c r="C4153" s="45" t="s">
        <v>5152</v>
      </c>
      <c r="D4153">
        <v>21</v>
      </c>
      <c r="E4153" s="4">
        <f>IFERROR(VLOOKUP(A4153,'ListaN69 09-02-2025'!$A$9:$E$9716,5,0)*IF($C$3="SI",((D8150/100)+1),1)*IF(AND($C$3="SI",$C$4="SI"),IF(D8150=21,0.92,IF(D8150=10.5,0.96,1)),1)*IF(ISNUMBER($C$5),1-$C$5,1),"-")</f>
        <v>5286.5969999999998</v>
      </c>
      <c r="F4153" s="4">
        <f t="shared" si="64"/>
        <v>5286.5969999999998</v>
      </c>
      <c r="AC4153" t="str">
        <f>'ListaN69 09-02-2025'!AF4151</f>
        <v>Bajo</v>
      </c>
    </row>
    <row r="4154" spans="1:29" x14ac:dyDescent="0.2">
      <c r="A4154" s="1" t="s">
        <v>4165</v>
      </c>
      <c r="B4154" t="s">
        <v>4166</v>
      </c>
      <c r="C4154" s="45" t="s">
        <v>5393</v>
      </c>
      <c r="D4154">
        <v>21</v>
      </c>
      <c r="E4154" s="4">
        <f>IFERROR(VLOOKUP(A4154,'ListaN69 09-02-2025'!$A$9:$E$9716,5,0)*IF($C$3="SI",((D8151/100)+1),1)*IF(AND($C$3="SI",$C$4="SI"),IF(D8151=21,0.92,IF(D8151=10.5,0.96,1)),1)*IF(ISNUMBER($C$5),1-$C$5,1),"-")</f>
        <v>13081.904999999999</v>
      </c>
      <c r="F4154" s="4">
        <f t="shared" si="64"/>
        <v>13081.904999999999</v>
      </c>
      <c r="AC4154" t="str">
        <f>'ListaN69 09-02-2025'!AF4152</f>
        <v>Bajo</v>
      </c>
    </row>
    <row r="4155" spans="1:29" x14ac:dyDescent="0.2">
      <c r="A4155" s="1" t="s">
        <v>4169</v>
      </c>
      <c r="B4155" t="s">
        <v>4170</v>
      </c>
      <c r="C4155" s="45" t="s">
        <v>5393</v>
      </c>
      <c r="D4155">
        <v>21</v>
      </c>
      <c r="E4155" s="4">
        <f>IFERROR(VLOOKUP(A4155,'ListaN69 09-02-2025'!$A$9:$E$9716,5,0)*IF($C$3="SI",((D8152/100)+1),1)*IF(AND($C$3="SI",$C$4="SI"),IF(D8152=21,0.92,IF(D8152=10.5,0.96,1)),1)*IF(ISNUMBER($C$5),1-$C$5,1),"-")</f>
        <v>15480.181500000001</v>
      </c>
      <c r="F4155" s="4">
        <f t="shared" si="64"/>
        <v>15480.181500000001</v>
      </c>
      <c r="AC4155" t="str">
        <f>'ListaN69 09-02-2025'!AF4153</f>
        <v>Bajo</v>
      </c>
    </row>
    <row r="4156" spans="1:29" x14ac:dyDescent="0.2">
      <c r="A4156" s="1" t="s">
        <v>4167</v>
      </c>
      <c r="B4156" t="s">
        <v>4168</v>
      </c>
      <c r="C4156" s="45" t="s">
        <v>5083</v>
      </c>
      <c r="D4156">
        <v>21</v>
      </c>
      <c r="E4156" s="4">
        <f>IFERROR(VLOOKUP(A4156,'ListaN69 09-02-2025'!$A$9:$E$9716,5,0)*IF($C$3="SI",((D8153/100)+1),1)*IF(AND($C$3="SI",$C$4="SI"),IF(D8153=21,0.92,IF(D8153=10.5,0.96,1)),1)*IF(ISNUMBER($C$5),1-$C$5,1),"-")</f>
        <v>36938.8125</v>
      </c>
      <c r="F4156" s="4">
        <f t="shared" si="64"/>
        <v>36938.8125</v>
      </c>
      <c r="AC4156" t="str">
        <f>'ListaN69 09-02-2025'!AF4154</f>
        <v>Bajo</v>
      </c>
    </row>
    <row r="4157" spans="1:29" x14ac:dyDescent="0.2">
      <c r="C4157" s="45"/>
      <c r="E4157" s="4" t="str">
        <f>IFERROR(VLOOKUP(A4157,'ListaN69 09-02-2025'!$A$9:$E$9716,5,0)*IF($C$3="SI",((D8154/100)+1),1)*IF(AND($C$3="SI",$C$4="SI"),IF(D8154=21,0.92,IF(D8154=10.5,0.96,1)),1)*IF(ISNUMBER($C$5),1-$C$5,1),"-")</f>
        <v>-</v>
      </c>
      <c r="F4157" s="4" t="str">
        <f t="shared" si="64"/>
        <v>-</v>
      </c>
      <c r="AC4157" t="str">
        <f>'ListaN69 09-02-2025'!AF4155</f>
        <v>Blanco</v>
      </c>
    </row>
    <row r="4158" spans="1:29" x14ac:dyDescent="0.2">
      <c r="B4158" t="s">
        <v>3978</v>
      </c>
      <c r="C4158" s="45"/>
      <c r="E4158" s="4" t="str">
        <f>IFERROR(VLOOKUP(A4158,'ListaN69 09-02-2025'!$A$9:$E$9716,5,0)*IF($C$3="SI",((D8155/100)+1),1)*IF(AND($C$3="SI",$C$4="SI"),IF(D8155=21,0.92,IF(D8155=10.5,0.96,1)),1)*IF(ISNUMBER($C$5),1-$C$5,1),"-")</f>
        <v>-</v>
      </c>
      <c r="F4158" s="4" t="str">
        <f t="shared" si="64"/>
        <v>-</v>
      </c>
      <c r="AC4158" t="str">
        <f>'ListaN69 09-02-2025'!AF4156</f>
        <v>Titulo</v>
      </c>
    </row>
    <row r="4159" spans="1:29" x14ac:dyDescent="0.2">
      <c r="C4159" s="45"/>
      <c r="E4159" s="4" t="str">
        <f>IFERROR(VLOOKUP(A4159,'ListaN69 09-02-2025'!$A$9:$E$9716,5,0)*IF($C$3="SI",((D8156/100)+1),1)*IF(AND($C$3="SI",$C$4="SI"),IF(D8156=21,0.92,IF(D8156=10.5,0.96,1)),1)*IF(ISNUMBER($C$5),1-$C$5,1),"-")</f>
        <v>-</v>
      </c>
      <c r="F4159" s="4" t="str">
        <f t="shared" si="64"/>
        <v>-</v>
      </c>
      <c r="AC4159" t="str">
        <f>'ListaN69 09-02-2025'!AF4157</f>
        <v>Blanco</v>
      </c>
    </row>
    <row r="4160" spans="1:29" x14ac:dyDescent="0.2">
      <c r="A4160" s="1" t="s">
        <v>5903</v>
      </c>
      <c r="B4160" t="s">
        <v>5904</v>
      </c>
      <c r="C4160" s="45" t="s">
        <v>4961</v>
      </c>
      <c r="D4160">
        <v>21</v>
      </c>
      <c r="E4160" s="4">
        <f>IFERROR(VLOOKUP(A4160,'ListaN69 09-02-2025'!$A$9:$E$9716,5,0)*IF($C$3="SI",((D8157/100)+1),1)*IF(AND($C$3="SI",$C$4="SI"),IF(D8157=21,0.92,IF(D8157=10.5,0.96,1)),1)*IF(ISNUMBER($C$5),1-$C$5,1),"-")</f>
        <v>720</v>
      </c>
      <c r="F4160" s="4">
        <f t="shared" si="64"/>
        <v>720</v>
      </c>
      <c r="AC4160" t="str">
        <f>'ListaN69 09-02-2025'!AF4158</f>
        <v>Igual</v>
      </c>
    </row>
    <row r="4161" spans="1:29" x14ac:dyDescent="0.2">
      <c r="A4161" s="1" t="s">
        <v>6430</v>
      </c>
      <c r="B4161" t="s">
        <v>2199</v>
      </c>
      <c r="C4161" s="45" t="s">
        <v>5145</v>
      </c>
      <c r="D4161">
        <v>21</v>
      </c>
      <c r="E4161" s="4">
        <f>IFERROR(VLOOKUP(A4161,'ListaN69 09-02-2025'!$A$9:$E$9716,5,0)*IF($C$3="SI",((D8158/100)+1),1)*IF(AND($C$3="SI",$C$4="SI"),IF(D8158=21,0.92,IF(D8158=10.5,0.96,1)),1)*IF(ISNUMBER($C$5),1-$C$5,1),"-")</f>
        <v>2218.002</v>
      </c>
      <c r="F4161" s="4">
        <f t="shared" si="64"/>
        <v>2218.002</v>
      </c>
      <c r="AC4161" t="str">
        <f>'ListaN69 09-02-2025'!AF4159</f>
        <v>Bajo</v>
      </c>
    </row>
    <row r="4162" spans="1:29" x14ac:dyDescent="0.2">
      <c r="A4162" s="1" t="s">
        <v>6431</v>
      </c>
      <c r="B4162" t="s">
        <v>6432</v>
      </c>
      <c r="C4162" s="45" t="s">
        <v>5146</v>
      </c>
      <c r="D4162">
        <v>21</v>
      </c>
      <c r="E4162" s="4">
        <f>IFERROR(VLOOKUP(A4162,'ListaN69 09-02-2025'!$A$9:$E$9716,5,0)*IF($C$3="SI",((D8159/100)+1),1)*IF(AND($C$3="SI",$C$4="SI"),IF(D8159=21,0.92,IF(D8159=10.5,0.96,1)),1)*IF(ISNUMBER($C$5),1-$C$5,1),"-")</f>
        <v>7267.7250000000004</v>
      </c>
      <c r="F4162" s="4">
        <f t="shared" si="64"/>
        <v>7267.7250000000004</v>
      </c>
      <c r="AC4162" t="str">
        <f>'ListaN69 09-02-2025'!AF4160</f>
        <v>Bajo</v>
      </c>
    </row>
    <row r="4163" spans="1:29" x14ac:dyDescent="0.2">
      <c r="A4163" s="1" t="s">
        <v>6433</v>
      </c>
      <c r="B4163" t="s">
        <v>6434</v>
      </c>
      <c r="C4163" s="45" t="s">
        <v>5146</v>
      </c>
      <c r="D4163">
        <v>21</v>
      </c>
      <c r="E4163" s="4">
        <f>IFERROR(VLOOKUP(A4163,'ListaN69 09-02-2025'!$A$9:$E$9716,5,0)*IF($C$3="SI",((D8160/100)+1),1)*IF(AND($C$3="SI",$C$4="SI"),IF(D8160=21,0.92,IF(D8160=10.5,0.96,1)),1)*IF(ISNUMBER($C$5),1-$C$5,1),"-")</f>
        <v>7267.7250000000004</v>
      </c>
      <c r="F4163" s="4">
        <f t="shared" si="64"/>
        <v>7267.7250000000004</v>
      </c>
      <c r="AC4163" t="str">
        <f>'ListaN69 09-02-2025'!AF4161</f>
        <v>Bajo</v>
      </c>
    </row>
    <row r="4164" spans="1:29" x14ac:dyDescent="0.2">
      <c r="A4164" s="1" t="s">
        <v>6435</v>
      </c>
      <c r="B4164" t="s">
        <v>4010</v>
      </c>
      <c r="C4164" s="45" t="s">
        <v>5147</v>
      </c>
      <c r="D4164">
        <v>21</v>
      </c>
      <c r="E4164" s="4">
        <f>IFERROR(VLOOKUP(A4164,'ListaN69 09-02-2025'!$A$9:$E$9716,5,0)*IF($C$3="SI",((D8161/100)+1),1)*IF(AND($C$3="SI",$C$4="SI"),IF(D8161=21,0.92,IF(D8161=10.5,0.96,1)),1)*IF(ISNUMBER($C$5),1-$C$5,1),"-")</f>
        <v>1854.6885</v>
      </c>
      <c r="F4164" s="4">
        <f t="shared" si="64"/>
        <v>1854.6885</v>
      </c>
      <c r="AC4164" t="str">
        <f>'ListaN69 09-02-2025'!AF4162</f>
        <v>Bajo</v>
      </c>
    </row>
    <row r="4165" spans="1:29" x14ac:dyDescent="0.2">
      <c r="A4165" s="1" t="s">
        <v>6436</v>
      </c>
      <c r="B4165" t="s">
        <v>4009</v>
      </c>
      <c r="C4165" s="45" t="s">
        <v>5074</v>
      </c>
      <c r="D4165">
        <v>21</v>
      </c>
      <c r="E4165" s="4">
        <f>IFERROR(VLOOKUP(A4165,'ListaN69 09-02-2025'!$A$9:$E$9716,5,0)*IF($C$3="SI",((D8162/100)+1),1)*IF(AND($C$3="SI",$C$4="SI"),IF(D8162=21,0.92,IF(D8162=10.5,0.96,1)),1)*IF(ISNUMBER($C$5),1-$C$5,1),"-")</f>
        <v>1943.4435000000001</v>
      </c>
      <c r="F4165" s="4">
        <f t="shared" si="64"/>
        <v>1943.4435000000001</v>
      </c>
      <c r="AC4165" t="str">
        <f>'ListaN69 09-02-2025'!AF4163</f>
        <v>Bajo</v>
      </c>
    </row>
    <row r="4166" spans="1:29" x14ac:dyDescent="0.2">
      <c r="C4166" s="45"/>
      <c r="E4166" s="4" t="str">
        <f>IFERROR(VLOOKUP(A4166,'ListaN69 09-02-2025'!$A$9:$E$9716,5,0)*IF($C$3="SI",((D8163/100)+1),1)*IF(AND($C$3="SI",$C$4="SI"),IF(D8163=21,0.92,IF(D8163=10.5,0.96,1)),1)*IF(ISNUMBER($C$5),1-$C$5,1),"-")</f>
        <v>-</v>
      </c>
      <c r="F4166" s="4" t="str">
        <f t="shared" si="64"/>
        <v>-</v>
      </c>
      <c r="AC4166" t="str">
        <f>'ListaN69 09-02-2025'!AF4164</f>
        <v>Blanco</v>
      </c>
    </row>
    <row r="4167" spans="1:29" x14ac:dyDescent="0.2">
      <c r="B4167" t="s">
        <v>2570</v>
      </c>
      <c r="C4167" s="45"/>
      <c r="E4167" s="4" t="str">
        <f>IFERROR(VLOOKUP(A4167,'ListaN69 09-02-2025'!$A$9:$E$9716,5,0)*IF($C$3="SI",((D8164/100)+1),1)*IF(AND($C$3="SI",$C$4="SI"),IF(D8164=21,0.92,IF(D8164=10.5,0.96,1)),1)*IF(ISNUMBER($C$5),1-$C$5,1),"-")</f>
        <v>-</v>
      </c>
      <c r="F4167" s="4" t="str">
        <f t="shared" si="64"/>
        <v>-</v>
      </c>
      <c r="AC4167" t="str">
        <f>'ListaN69 09-02-2025'!AF4165</f>
        <v>Titulo</v>
      </c>
    </row>
    <row r="4168" spans="1:29" x14ac:dyDescent="0.2">
      <c r="C4168" s="45"/>
      <c r="E4168" s="4" t="str">
        <f>IFERROR(VLOOKUP(A4168,'ListaN69 09-02-2025'!$A$9:$E$9716,5,0)*IF($C$3="SI",((D8165/100)+1),1)*IF(AND($C$3="SI",$C$4="SI"),IF(D8165=21,0.92,IF(D8165=10.5,0.96,1)),1)*IF(ISNUMBER($C$5),1-$C$5,1),"-")</f>
        <v>-</v>
      </c>
      <c r="F4168" s="4" t="str">
        <f t="shared" si="64"/>
        <v>-</v>
      </c>
      <c r="AC4168" t="str">
        <f>'ListaN69 09-02-2025'!AF4166</f>
        <v>Blanco</v>
      </c>
    </row>
    <row r="4169" spans="1:29" x14ac:dyDescent="0.2">
      <c r="A4169" s="1" t="s">
        <v>1511</v>
      </c>
      <c r="B4169" t="s">
        <v>3947</v>
      </c>
      <c r="C4169" s="45" t="s">
        <v>4979</v>
      </c>
      <c r="D4169">
        <v>21</v>
      </c>
      <c r="E4169" s="4">
        <f>IFERROR(VLOOKUP(A4169,'ListaN69 09-02-2025'!$A$9:$E$9716,5,0)*IF($C$3="SI",((D8166/100)+1),1)*IF(AND($C$3="SI",$C$4="SI"),IF(D8166=21,0.92,IF(D8166=10.5,0.96,1)),1)*IF(ISNUMBER($C$5),1-$C$5,1),"-")</f>
        <v>1405.53</v>
      </c>
      <c r="F4169" s="4">
        <f t="shared" si="64"/>
        <v>1405.53</v>
      </c>
      <c r="AC4169" t="str">
        <f>'ListaN69 09-02-2025'!AF4167</f>
        <v>Bajo</v>
      </c>
    </row>
    <row r="4170" spans="1:29" x14ac:dyDescent="0.2">
      <c r="A4170" s="1" t="s">
        <v>1512</v>
      </c>
      <c r="B4170" t="s">
        <v>3946</v>
      </c>
      <c r="C4170" s="45" t="s">
        <v>4979</v>
      </c>
      <c r="D4170">
        <v>21</v>
      </c>
      <c r="E4170" s="4">
        <f>IFERROR(VLOOKUP(A4170,'ListaN69 09-02-2025'!$A$9:$E$9716,5,0)*IF($C$3="SI",((D8167/100)+1),1)*IF(AND($C$3="SI",$C$4="SI"),IF(D8167=21,0.92,IF(D8167=10.5,0.96,1)),1)*IF(ISNUMBER($C$5),1-$C$5,1),"-")</f>
        <v>1023.5925</v>
      </c>
      <c r="F4170" s="4">
        <f t="shared" si="64"/>
        <v>1023.5925</v>
      </c>
      <c r="AC4170" t="str">
        <f>'ListaN69 09-02-2025'!AF4168</f>
        <v>Bajo</v>
      </c>
    </row>
    <row r="4171" spans="1:29" x14ac:dyDescent="0.2">
      <c r="C4171" s="45"/>
      <c r="E4171" s="4" t="str">
        <f>IFERROR(VLOOKUP(A4171,'ListaN69 09-02-2025'!$A$9:$E$9716,5,0)*IF($C$3="SI",((D8168/100)+1),1)*IF(AND($C$3="SI",$C$4="SI"),IF(D8168=21,0.92,IF(D8168=10.5,0.96,1)),1)*IF(ISNUMBER($C$5),1-$C$5,1),"-")</f>
        <v>-</v>
      </c>
      <c r="F4171" s="4" t="str">
        <f t="shared" si="64"/>
        <v>-</v>
      </c>
      <c r="AC4171" t="str">
        <f>'ListaN69 09-02-2025'!AF4169</f>
        <v>Blanco</v>
      </c>
    </row>
    <row r="4172" spans="1:29" x14ac:dyDescent="0.2">
      <c r="B4172" t="s">
        <v>2571</v>
      </c>
      <c r="C4172" s="45"/>
      <c r="E4172" s="4" t="str">
        <f>IFERROR(VLOOKUP(A4172,'ListaN69 09-02-2025'!$A$9:$E$9716,5,0)*IF($C$3="SI",((D8169/100)+1),1)*IF(AND($C$3="SI",$C$4="SI"),IF(D8169=21,0.92,IF(D8169=10.5,0.96,1)),1)*IF(ISNUMBER($C$5),1-$C$5,1),"-")</f>
        <v>-</v>
      </c>
      <c r="F4172" s="4" t="str">
        <f t="shared" si="64"/>
        <v>-</v>
      </c>
      <c r="AC4172" t="str">
        <f>'ListaN69 09-02-2025'!AF4170</f>
        <v>Titulo</v>
      </c>
    </row>
    <row r="4173" spans="1:29" x14ac:dyDescent="0.2">
      <c r="C4173" s="45"/>
      <c r="E4173" s="4" t="str">
        <f>IFERROR(VLOOKUP(A4173,'ListaN69 09-02-2025'!$A$9:$E$9716,5,0)*IF($C$3="SI",((D8170/100)+1),1)*IF(AND($C$3="SI",$C$4="SI"),IF(D8170=21,0.92,IF(D8170=10.5,0.96,1)),1)*IF(ISNUMBER($C$5),1-$C$5,1),"-")</f>
        <v>-</v>
      </c>
      <c r="F4173" s="4" t="str">
        <f t="shared" si="64"/>
        <v>-</v>
      </c>
      <c r="AC4173" t="str">
        <f>'ListaN69 09-02-2025'!AF4171</f>
        <v>Blanco</v>
      </c>
    </row>
    <row r="4174" spans="1:29" x14ac:dyDescent="0.2">
      <c r="A4174" s="1" t="s">
        <v>1755</v>
      </c>
      <c r="B4174" t="s">
        <v>3948</v>
      </c>
      <c r="C4174" s="45" t="s">
        <v>5030</v>
      </c>
      <c r="D4174">
        <v>21</v>
      </c>
      <c r="E4174" s="4">
        <f>IFERROR(VLOOKUP(A4174,'ListaN69 09-02-2025'!$A$9:$E$9716,5,0)*IF($C$3="SI",((D8171/100)+1),1)*IF(AND($C$3="SI",$C$4="SI"),IF(D8171=21,0.92,IF(D8171=10.5,0.96,1)),1)*IF(ISNUMBER($C$5),1-$C$5,1),"-")</f>
        <v>8812.4984999999997</v>
      </c>
      <c r="F4174" s="4">
        <f t="shared" ref="F4174:F4237" si="65">IFERROR(E4174*IF(ISNUMBER($C$6),1+$C$6,1),"-")</f>
        <v>8812.4984999999997</v>
      </c>
      <c r="AC4174" t="str">
        <f>'ListaN69 09-02-2025'!AF4172</f>
        <v>Bajo</v>
      </c>
    </row>
    <row r="4175" spans="1:29" x14ac:dyDescent="0.2">
      <c r="A4175" s="1" t="s">
        <v>1756</v>
      </c>
      <c r="B4175" t="s">
        <v>3949</v>
      </c>
      <c r="C4175" s="45" t="s">
        <v>5005</v>
      </c>
      <c r="D4175">
        <v>21</v>
      </c>
      <c r="E4175" s="4">
        <f>IFERROR(VLOOKUP(A4175,'ListaN69 09-02-2025'!$A$9:$E$9716,5,0)*IF($C$3="SI",((D8172/100)+1),1)*IF(AND($C$3="SI",$C$4="SI"),IF(D8172=21,0.92,IF(D8172=10.5,0.96,1)),1)*IF(ISNUMBER($C$5),1-$C$5,1),"-")</f>
        <v>30987.862499999999</v>
      </c>
      <c r="F4175" s="4">
        <f t="shared" si="65"/>
        <v>30987.862499999999</v>
      </c>
      <c r="AC4175" t="str">
        <f>'ListaN69 09-02-2025'!AF4173</f>
        <v>Bajo</v>
      </c>
    </row>
    <row r="4176" spans="1:29" x14ac:dyDescent="0.2">
      <c r="A4176" s="1" t="s">
        <v>1757</v>
      </c>
      <c r="B4176" t="s">
        <v>3950</v>
      </c>
      <c r="C4176" s="45" t="s">
        <v>4959</v>
      </c>
      <c r="D4176">
        <v>21</v>
      </c>
      <c r="E4176" s="4">
        <f>IFERROR(VLOOKUP(A4176,'ListaN69 09-02-2025'!$A$9:$E$9716,5,0)*IF($C$3="SI",((D8173/100)+1),1)*IF(AND($C$3="SI",$C$4="SI"),IF(D8173=21,0.92,IF(D8173=10.5,0.96,1)),1)*IF(ISNUMBER($C$5),1-$C$5,1),"-")</f>
        <v>123294.5175</v>
      </c>
      <c r="F4176" s="4">
        <f t="shared" si="65"/>
        <v>123294.5175</v>
      </c>
      <c r="AC4176" t="str">
        <f>'ListaN69 09-02-2025'!AF4174</f>
        <v>Bajo</v>
      </c>
    </row>
    <row r="4177" spans="1:29" x14ac:dyDescent="0.2">
      <c r="C4177" s="45"/>
      <c r="E4177" s="4" t="str">
        <f>IFERROR(VLOOKUP(A4177,'ListaN69 09-02-2025'!$A$9:$E$9716,5,0)*IF($C$3="SI",((D8174/100)+1),1)*IF(AND($C$3="SI",$C$4="SI"),IF(D8174=21,0.92,IF(D8174=10.5,0.96,1)),1)*IF(ISNUMBER($C$5),1-$C$5,1),"-")</f>
        <v>-</v>
      </c>
      <c r="F4177" s="4" t="str">
        <f t="shared" si="65"/>
        <v>-</v>
      </c>
      <c r="AC4177" t="str">
        <f>'ListaN69 09-02-2025'!AF4175</f>
        <v>Blanco</v>
      </c>
    </row>
    <row r="4178" spans="1:29" x14ac:dyDescent="0.2">
      <c r="B4178" t="s">
        <v>2572</v>
      </c>
      <c r="C4178" s="45"/>
      <c r="E4178" s="4" t="str">
        <f>IFERROR(VLOOKUP(A4178,'ListaN69 09-02-2025'!$A$9:$E$9716,5,0)*IF($C$3="SI",((D8175/100)+1),1)*IF(AND($C$3="SI",$C$4="SI"),IF(D8175=21,0.92,IF(D8175=10.5,0.96,1)),1)*IF(ISNUMBER($C$5),1-$C$5,1),"-")</f>
        <v>-</v>
      </c>
      <c r="F4178" s="4" t="str">
        <f t="shared" si="65"/>
        <v>-</v>
      </c>
      <c r="AC4178" t="str">
        <f>'ListaN69 09-02-2025'!AF4176</f>
        <v>Titulo</v>
      </c>
    </row>
    <row r="4179" spans="1:29" x14ac:dyDescent="0.2">
      <c r="C4179" s="45"/>
      <c r="E4179" s="4" t="str">
        <f>IFERROR(VLOOKUP(A4179,'ListaN69 09-02-2025'!$A$9:$E$9716,5,0)*IF($C$3="SI",((D8176/100)+1),1)*IF(AND($C$3="SI",$C$4="SI"),IF(D8176=21,0.92,IF(D8176=10.5,0.96,1)),1)*IF(ISNUMBER($C$5),1-$C$5,1),"-")</f>
        <v>-</v>
      </c>
      <c r="F4179" s="4" t="str">
        <f t="shared" si="65"/>
        <v>-</v>
      </c>
      <c r="AC4179" t="str">
        <f>'ListaN69 09-02-2025'!AF4177</f>
        <v>Blanco</v>
      </c>
    </row>
    <row r="4180" spans="1:29" x14ac:dyDescent="0.2">
      <c r="A4180" s="1" t="s">
        <v>4777</v>
      </c>
      <c r="B4180" t="s">
        <v>4778</v>
      </c>
      <c r="C4180" s="45" t="s">
        <v>4979</v>
      </c>
      <c r="D4180">
        <v>21</v>
      </c>
      <c r="E4180" s="4">
        <f>IFERROR(VLOOKUP(A4180,'ListaN69 09-02-2025'!$A$9:$E$9716,5,0)*IF($C$3="SI",((D8177/100)+1),1)*IF(AND($C$3="SI",$C$4="SI"),IF(D8177=21,0.92,IF(D8177=10.5,0.96,1)),1)*IF(ISNUMBER($C$5),1-$C$5,1),"-")</f>
        <v>1983.6015</v>
      </c>
      <c r="F4180" s="4">
        <f t="shared" si="65"/>
        <v>1983.6015</v>
      </c>
      <c r="AC4180" t="str">
        <f>'ListaN69 09-02-2025'!AF4178</f>
        <v>Bajo</v>
      </c>
    </row>
    <row r="4181" spans="1:29" x14ac:dyDescent="0.2">
      <c r="A4181" s="1" t="s">
        <v>4663</v>
      </c>
      <c r="B4181" t="s">
        <v>5238</v>
      </c>
      <c r="C4181" s="45" t="s">
        <v>5005</v>
      </c>
      <c r="D4181">
        <v>21</v>
      </c>
      <c r="E4181" s="4">
        <f>IFERROR(VLOOKUP(A4181,'ListaN69 09-02-2025'!$A$9:$E$9716,5,0)*IF($C$3="SI",((D8178/100)+1),1)*IF(AND($C$3="SI",$C$4="SI"),IF(D8178=21,0.92,IF(D8178=10.5,0.96,1)),1)*IF(ISNUMBER($C$5),1-$C$5,1),"-")</f>
        <v>36963.838499999998</v>
      </c>
      <c r="F4181" s="4">
        <f t="shared" si="65"/>
        <v>36963.838499999998</v>
      </c>
      <c r="AC4181" t="str">
        <f>'ListaN69 09-02-2025'!AF4179</f>
        <v>Bajo</v>
      </c>
    </row>
    <row r="4182" spans="1:29" x14ac:dyDescent="0.2">
      <c r="A4182" s="1" t="s">
        <v>1513</v>
      </c>
      <c r="B4182" t="s">
        <v>3951</v>
      </c>
      <c r="C4182" s="45" t="s">
        <v>4961</v>
      </c>
      <c r="D4182">
        <v>21</v>
      </c>
      <c r="E4182" s="4">
        <f>IFERROR(VLOOKUP(A4182,'ListaN69 09-02-2025'!$A$9:$E$9716,5,0)*IF($C$3="SI",((D8179/100)+1),1)*IF(AND($C$3="SI",$C$4="SI"),IF(D8179=21,0.92,IF(D8179=10.5,0.96,1)),1)*IF(ISNUMBER($C$5),1-$C$5,1),"-")</f>
        <v>84734.107499999998</v>
      </c>
      <c r="F4182" s="4">
        <f t="shared" si="65"/>
        <v>84734.107499999998</v>
      </c>
      <c r="AC4182" t="str">
        <f>'ListaN69 09-02-2025'!AF4180</f>
        <v>Bajo</v>
      </c>
    </row>
    <row r="4183" spans="1:29" x14ac:dyDescent="0.2">
      <c r="A4183" s="1" t="s">
        <v>1514</v>
      </c>
      <c r="B4183" t="s">
        <v>3952</v>
      </c>
      <c r="C4183" s="45" t="s">
        <v>4961</v>
      </c>
      <c r="D4183">
        <v>21</v>
      </c>
      <c r="E4183" s="4">
        <f>IFERROR(VLOOKUP(A4183,'ListaN69 09-02-2025'!$A$9:$E$9716,5,0)*IF($C$3="SI",((D8180/100)+1),1)*IF(AND($C$3="SI",$C$4="SI"),IF(D8180=21,0.92,IF(D8180=10.5,0.96,1)),1)*IF(ISNUMBER($C$5),1-$C$5,1),"-")</f>
        <v>145059.86250000002</v>
      </c>
      <c r="F4183" s="4">
        <f t="shared" si="65"/>
        <v>145059.86250000002</v>
      </c>
      <c r="AC4183" t="str">
        <f>'ListaN69 09-02-2025'!AF4181</f>
        <v>Bajo</v>
      </c>
    </row>
    <row r="4184" spans="1:29" x14ac:dyDescent="0.2">
      <c r="C4184" s="45"/>
      <c r="E4184" s="4" t="str">
        <f>IFERROR(VLOOKUP(A4184,'ListaN69 09-02-2025'!$A$9:$E$9716,5,0)*IF($C$3="SI",((D8181/100)+1),1)*IF(AND($C$3="SI",$C$4="SI"),IF(D8181=21,0.92,IF(D8181=10.5,0.96,1)),1)*IF(ISNUMBER($C$5),1-$C$5,1),"-")</f>
        <v>-</v>
      </c>
      <c r="F4184" s="4" t="str">
        <f t="shared" si="65"/>
        <v>-</v>
      </c>
      <c r="AC4184" t="str">
        <f>'ListaN69 09-02-2025'!AF4182</f>
        <v>Blanco</v>
      </c>
    </row>
    <row r="4185" spans="1:29" x14ac:dyDescent="0.2">
      <c r="B4185" t="s">
        <v>2573</v>
      </c>
      <c r="E4185" s="4" t="str">
        <f>IFERROR(VLOOKUP(A4185,'ListaN69 09-02-2025'!$A$9:$E$9716,5,0)*IF($C$3="SI",((D8182/100)+1),1)*IF(AND($C$3="SI",$C$4="SI"),IF(D8182=21,0.92,IF(D8182=10.5,0.96,1)),1)*IF(ISNUMBER($C$5),1-$C$5,1),"-")</f>
        <v>-</v>
      </c>
      <c r="F4185" s="4" t="str">
        <f t="shared" si="65"/>
        <v>-</v>
      </c>
      <c r="AC4185" t="str">
        <f>'ListaN69 09-02-2025'!AF4183</f>
        <v>Titulo</v>
      </c>
    </row>
    <row r="4186" spans="1:29" x14ac:dyDescent="0.2">
      <c r="E4186" s="4" t="str">
        <f>IFERROR(VLOOKUP(A4186,'ListaN69 09-02-2025'!$A$9:$E$9716,5,0)*IF($C$3="SI",((D8183/100)+1),1)*IF(AND($C$3="SI",$C$4="SI"),IF(D8183=21,0.92,IF(D8183=10.5,0.96,1)),1)*IF(ISNUMBER($C$5),1-$C$5,1),"-")</f>
        <v>-</v>
      </c>
      <c r="F4186" s="4" t="str">
        <f t="shared" si="65"/>
        <v>-</v>
      </c>
      <c r="AC4186" t="str">
        <f>'ListaN69 09-02-2025'!AF4184</f>
        <v>Blanco</v>
      </c>
    </row>
    <row r="4187" spans="1:29" x14ac:dyDescent="0.2">
      <c r="A4187" s="1" t="s">
        <v>1758</v>
      </c>
      <c r="B4187" t="s">
        <v>3953</v>
      </c>
      <c r="C4187" t="s">
        <v>4979</v>
      </c>
      <c r="D4187">
        <v>21</v>
      </c>
      <c r="E4187" s="4">
        <f>IFERROR(VLOOKUP(A4187,'ListaN69 09-02-2025'!$A$9:$E$9716,5,0)*IF($C$3="SI",((D8184/100)+1),1)*IF(AND($C$3="SI",$C$4="SI"),IF(D8184=21,0.92,IF(D8184=10.5,0.96,1)),1)*IF(ISNUMBER($C$5),1-$C$5,1),"-")</f>
        <v>2047.1849999999999</v>
      </c>
      <c r="F4187" s="4">
        <f t="shared" si="65"/>
        <v>2047.1849999999999</v>
      </c>
      <c r="AC4187" t="str">
        <f>'ListaN69 09-02-2025'!AF4185</f>
        <v>Bajo</v>
      </c>
    </row>
    <row r="4188" spans="1:29" x14ac:dyDescent="0.2">
      <c r="A4188" s="1" t="s">
        <v>1759</v>
      </c>
      <c r="B4188" t="s">
        <v>3954</v>
      </c>
      <c r="C4188" t="s">
        <v>4979</v>
      </c>
      <c r="D4188">
        <v>21</v>
      </c>
      <c r="E4188" s="4">
        <f>IFERROR(VLOOKUP(A4188,'ListaN69 09-02-2025'!$A$9:$E$9716,5,0)*IF($C$3="SI",((D8185/100)+1),1)*IF(AND($C$3="SI",$C$4="SI"),IF(D8185=21,0.92,IF(D8185=10.5,0.96,1)),1)*IF(ISNUMBER($C$5),1-$C$5,1),"-")</f>
        <v>2711.6835000000001</v>
      </c>
      <c r="F4188" s="4">
        <f t="shared" si="65"/>
        <v>2711.6835000000001</v>
      </c>
      <c r="AC4188" t="str">
        <f>'ListaN69 09-02-2025'!AF4186</f>
        <v>Bajo</v>
      </c>
    </row>
    <row r="4189" spans="1:29" x14ac:dyDescent="0.2">
      <c r="A4189" s="1" t="s">
        <v>1760</v>
      </c>
      <c r="B4189" t="s">
        <v>3955</v>
      </c>
      <c r="C4189" t="s">
        <v>4979</v>
      </c>
      <c r="D4189">
        <v>21</v>
      </c>
      <c r="E4189" s="4">
        <f>IFERROR(VLOOKUP(A4189,'ListaN69 09-02-2025'!$A$9:$E$9716,5,0)*IF($C$3="SI",((D8186/100)+1),1)*IF(AND($C$3="SI",$C$4="SI"),IF(D8186=21,0.92,IF(D8186=10.5,0.96,1)),1)*IF(ISNUMBER($C$5),1-$C$5,1),"-")</f>
        <v>3964.4384999999997</v>
      </c>
      <c r="F4189" s="4">
        <f t="shared" si="65"/>
        <v>3964.4384999999997</v>
      </c>
      <c r="AC4189" t="str">
        <f>'ListaN69 09-02-2025'!AF4187</f>
        <v>Bajo</v>
      </c>
    </row>
    <row r="4190" spans="1:29" x14ac:dyDescent="0.2">
      <c r="A4190" s="1" t="s">
        <v>1761</v>
      </c>
      <c r="B4190" t="s">
        <v>3956</v>
      </c>
      <c r="C4190" t="s">
        <v>4979</v>
      </c>
      <c r="D4190">
        <v>21</v>
      </c>
      <c r="E4190" s="4">
        <f>IFERROR(VLOOKUP(A4190,'ListaN69 09-02-2025'!$A$9:$E$9716,5,0)*IF($C$3="SI",((D8187/100)+1),1)*IF(AND($C$3="SI",$C$4="SI"),IF(D8187=21,0.92,IF(D8187=10.5,0.96,1)),1)*IF(ISNUMBER($C$5),1-$C$5,1),"-")</f>
        <v>6956.3549999999996</v>
      </c>
      <c r="F4190" s="4">
        <f t="shared" si="65"/>
        <v>6956.3549999999996</v>
      </c>
      <c r="AC4190" t="str">
        <f>'ListaN69 09-02-2025'!AF4188</f>
        <v>Bajo</v>
      </c>
    </row>
    <row r="4191" spans="1:29" x14ac:dyDescent="0.2">
      <c r="A4191" s="1" t="s">
        <v>1762</v>
      </c>
      <c r="B4191" t="s">
        <v>1763</v>
      </c>
      <c r="C4191" t="s">
        <v>5030</v>
      </c>
      <c r="D4191">
        <v>21</v>
      </c>
      <c r="E4191" s="4">
        <f>IFERROR(VLOOKUP(A4191,'ListaN69 09-02-2025'!$A$9:$E$9716,5,0)*IF($C$3="SI",((D8188/100)+1),1)*IF(AND($C$3="SI",$C$4="SI"),IF(D8188=21,0.92,IF(D8188=10.5,0.96,1)),1)*IF(ISNUMBER($C$5),1-$C$5,1),"-")</f>
        <v>12451.162499999999</v>
      </c>
      <c r="F4191" s="4">
        <f t="shared" si="65"/>
        <v>12451.162499999999</v>
      </c>
      <c r="AC4191" t="str">
        <f>'ListaN69 09-02-2025'!AF4189</f>
        <v>Bajo</v>
      </c>
    </row>
    <row r="4192" spans="1:29" x14ac:dyDescent="0.2">
      <c r="A4192" s="1" t="s">
        <v>1764</v>
      </c>
      <c r="B4192" t="s">
        <v>1765</v>
      </c>
      <c r="C4192" t="s">
        <v>5005</v>
      </c>
      <c r="D4192">
        <v>21</v>
      </c>
      <c r="E4192" s="4">
        <f>IFERROR(VLOOKUP(A4192,'ListaN69 09-02-2025'!$A$9:$E$9716,5,0)*IF($C$3="SI",((D8189/100)+1),1)*IF(AND($C$3="SI",$C$4="SI"),IF(D8189=21,0.92,IF(D8189=10.5,0.96,1)),1)*IF(ISNUMBER($C$5),1-$C$5,1),"-")</f>
        <v>42377.311499999996</v>
      </c>
      <c r="F4192" s="4">
        <f t="shared" si="65"/>
        <v>42377.311499999996</v>
      </c>
      <c r="AC4192" t="str">
        <f>'ListaN69 09-02-2025'!AF4190</f>
        <v>Bajo</v>
      </c>
    </row>
    <row r="4193" spans="1:29" x14ac:dyDescent="0.2">
      <c r="A4193" s="1" t="s">
        <v>1766</v>
      </c>
      <c r="B4193" t="s">
        <v>1767</v>
      </c>
      <c r="C4193" t="s">
        <v>4959</v>
      </c>
      <c r="D4193">
        <v>21</v>
      </c>
      <c r="E4193" s="4">
        <f>IFERROR(VLOOKUP(A4193,'ListaN69 09-02-2025'!$A$9:$E$9716,5,0)*IF($C$3="SI",((D8190/100)+1),1)*IF(AND($C$3="SI",$C$4="SI"),IF(D8190=21,0.92,IF(D8190=10.5,0.96,1)),1)*IF(ISNUMBER($C$5),1-$C$5,1),"-")</f>
        <v>99683.068499999994</v>
      </c>
      <c r="F4193" s="4">
        <f t="shared" si="65"/>
        <v>99683.068499999994</v>
      </c>
      <c r="AC4193" t="str">
        <f>'ListaN69 09-02-2025'!AF4191</f>
        <v>Bajo</v>
      </c>
    </row>
    <row r="4194" spans="1:29" x14ac:dyDescent="0.2">
      <c r="A4194" s="1" t="s">
        <v>1768</v>
      </c>
      <c r="B4194" t="s">
        <v>1769</v>
      </c>
      <c r="C4194" t="s">
        <v>4959</v>
      </c>
      <c r="D4194">
        <v>21</v>
      </c>
      <c r="E4194" s="4">
        <f>IFERROR(VLOOKUP(A4194,'ListaN69 09-02-2025'!$A$9:$E$9716,5,0)*IF($C$3="SI",((D8191/100)+1),1)*IF(AND($C$3="SI",$C$4="SI"),IF(D8191=21,0.92,IF(D8191=10.5,0.96,1)),1)*IF(ISNUMBER($C$5),1-$C$5,1),"-")</f>
        <v>172088.2335</v>
      </c>
      <c r="F4194" s="4">
        <f t="shared" si="65"/>
        <v>172088.2335</v>
      </c>
      <c r="AC4194" t="str">
        <f>'ListaN69 09-02-2025'!AF4192</f>
        <v>Bajo</v>
      </c>
    </row>
    <row r="4195" spans="1:29" x14ac:dyDescent="0.2">
      <c r="A4195" s="1" t="s">
        <v>1770</v>
      </c>
      <c r="B4195" t="s">
        <v>1771</v>
      </c>
      <c r="C4195" t="s">
        <v>4959</v>
      </c>
      <c r="D4195">
        <v>21</v>
      </c>
      <c r="E4195" s="4">
        <f>IFERROR(VLOOKUP(A4195,'ListaN69 09-02-2025'!$A$9:$E$9716,5,0)*IF($C$3="SI",((D8192/100)+1),1)*IF(AND($C$3="SI",$C$4="SI"),IF(D8192=21,0.92,IF(D8192=10.5,0.96,1)),1)*IF(ISNUMBER($C$5),1-$C$5,1),"-")</f>
        <v>1828856.8665</v>
      </c>
      <c r="F4195" s="4">
        <f t="shared" si="65"/>
        <v>1828856.8665</v>
      </c>
      <c r="AC4195" t="str">
        <f>'ListaN69 09-02-2025'!AF4193</f>
        <v>Bajo</v>
      </c>
    </row>
    <row r="4196" spans="1:29" x14ac:dyDescent="0.2">
      <c r="E4196" s="4" t="str">
        <f>IFERROR(VLOOKUP(A4196,'ListaN69 09-02-2025'!$A$9:$E$9716,5,0)*IF($C$3="SI",((D8193/100)+1),1)*IF(AND($C$3="SI",$C$4="SI"),IF(D8193=21,0.92,IF(D8193=10.5,0.96,1)),1)*IF(ISNUMBER($C$5),1-$C$5,1),"-")</f>
        <v>-</v>
      </c>
      <c r="F4196" s="4" t="str">
        <f t="shared" si="65"/>
        <v>-</v>
      </c>
      <c r="AC4196" t="str">
        <f>'ListaN69 09-02-2025'!AF4194</f>
        <v>Blanco</v>
      </c>
    </row>
    <row r="4197" spans="1:29" x14ac:dyDescent="0.2">
      <c r="B4197" t="s">
        <v>2574</v>
      </c>
      <c r="E4197" s="4" t="str">
        <f>IFERROR(VLOOKUP(A4197,'ListaN69 09-02-2025'!$A$9:$E$9716,5,0)*IF($C$3="SI",((D8194/100)+1),1)*IF(AND($C$3="SI",$C$4="SI"),IF(D8194=21,0.92,IF(D8194=10.5,0.96,1)),1)*IF(ISNUMBER($C$5),1-$C$5,1),"-")</f>
        <v>-</v>
      </c>
      <c r="F4197" s="4" t="str">
        <f t="shared" si="65"/>
        <v>-</v>
      </c>
      <c r="AC4197" t="str">
        <f>'ListaN69 09-02-2025'!AF4195</f>
        <v>Titulo</v>
      </c>
    </row>
    <row r="4198" spans="1:29" x14ac:dyDescent="0.2">
      <c r="E4198" s="4" t="str">
        <f>IFERROR(VLOOKUP(A4198,'ListaN69 09-02-2025'!$A$9:$E$9716,5,0)*IF($C$3="SI",((D8195/100)+1),1)*IF(AND($C$3="SI",$C$4="SI"),IF(D8195=21,0.92,IF(D8195=10.5,0.96,1)),1)*IF(ISNUMBER($C$5),1-$C$5,1),"-")</f>
        <v>-</v>
      </c>
      <c r="F4198" s="4" t="str">
        <f t="shared" si="65"/>
        <v>-</v>
      </c>
      <c r="AC4198" t="str">
        <f>'ListaN69 09-02-2025'!AF4196</f>
        <v>Blanco</v>
      </c>
    </row>
    <row r="4199" spans="1:29" x14ac:dyDescent="0.2">
      <c r="A4199" s="1" t="s">
        <v>1515</v>
      </c>
      <c r="B4199" t="s">
        <v>4032</v>
      </c>
      <c r="C4199" t="s">
        <v>5005</v>
      </c>
      <c r="D4199">
        <v>21</v>
      </c>
      <c r="E4199" s="4">
        <f>IFERROR(VLOOKUP(A4199,'ListaN69 09-02-2025'!$A$9:$E$9716,5,0)*IF($C$3="SI",((D8196/100)+1),1)*IF(AND($C$3="SI",$C$4="SI"),IF(D8196=21,0.92,IF(D8196=10.5,0.96,1)),1)*IF(ISNUMBER($C$5),1-$C$5,1),"-")</f>
        <v>34824.988499999999</v>
      </c>
      <c r="F4199" s="4">
        <f t="shared" si="65"/>
        <v>34824.988499999999</v>
      </c>
      <c r="AC4199" t="str">
        <f>'ListaN69 09-02-2025'!AF4197</f>
        <v>Bajo</v>
      </c>
    </row>
    <row r="4200" spans="1:29" x14ac:dyDescent="0.2">
      <c r="A4200" s="1" t="s">
        <v>1516</v>
      </c>
      <c r="B4200" t="s">
        <v>4033</v>
      </c>
      <c r="C4200" t="s">
        <v>4959</v>
      </c>
      <c r="D4200">
        <v>21</v>
      </c>
      <c r="E4200" s="4">
        <f>IFERROR(VLOOKUP(A4200,'ListaN69 09-02-2025'!$A$9:$E$9716,5,0)*IF($C$3="SI",((D8197/100)+1),1)*IF(AND($C$3="SI",$C$4="SI"),IF(D8197=21,0.92,IF(D8197=10.5,0.96,1)),1)*IF(ISNUMBER($C$5),1-$C$5,1),"-")</f>
        <v>134388.60149999999</v>
      </c>
      <c r="F4200" s="4">
        <f t="shared" si="65"/>
        <v>134388.60149999999</v>
      </c>
      <c r="AC4200" t="str">
        <f>'ListaN69 09-02-2025'!AF4198</f>
        <v>Bajo</v>
      </c>
    </row>
    <row r="4201" spans="1:29" x14ac:dyDescent="0.2">
      <c r="E4201" s="4" t="str">
        <f>IFERROR(VLOOKUP(A4201,'ListaN69 09-02-2025'!$A$9:$E$9716,5,0)*IF($C$3="SI",((D8198/100)+1),1)*IF(AND($C$3="SI",$C$4="SI"),IF(D8198=21,0.92,IF(D8198=10.5,0.96,1)),1)*IF(ISNUMBER($C$5),1-$C$5,1),"-")</f>
        <v>-</v>
      </c>
      <c r="F4201" s="4" t="str">
        <f t="shared" si="65"/>
        <v>-</v>
      </c>
      <c r="AC4201" t="str">
        <f>'ListaN69 09-02-2025'!AF4199</f>
        <v>Blanco</v>
      </c>
    </row>
    <row r="4202" spans="1:29" x14ac:dyDescent="0.2">
      <c r="B4202" t="s">
        <v>2575</v>
      </c>
      <c r="E4202" s="4" t="str">
        <f>IFERROR(VLOOKUP(A4202,'ListaN69 09-02-2025'!$A$9:$E$9716,5,0)*IF($C$3="SI",((D8199/100)+1),1)*IF(AND($C$3="SI",$C$4="SI"),IF(D8199=21,0.92,IF(D8199=10.5,0.96,1)),1)*IF(ISNUMBER($C$5),1-$C$5,1),"-")</f>
        <v>-</v>
      </c>
      <c r="F4202" s="4" t="str">
        <f t="shared" si="65"/>
        <v>-</v>
      </c>
      <c r="AC4202" t="str">
        <f>'ListaN69 09-02-2025'!AF4200</f>
        <v>Titulo</v>
      </c>
    </row>
    <row r="4203" spans="1:29" x14ac:dyDescent="0.2">
      <c r="E4203" s="4" t="str">
        <f>IFERROR(VLOOKUP(A4203,'ListaN69 09-02-2025'!$A$9:$E$9716,5,0)*IF($C$3="SI",((D8200/100)+1),1)*IF(AND($C$3="SI",$C$4="SI"),IF(D8200=21,0.92,IF(D8200=10.5,0.96,1)),1)*IF(ISNUMBER($C$5),1-$C$5,1),"-")</f>
        <v>-</v>
      </c>
      <c r="F4203" s="4" t="str">
        <f t="shared" si="65"/>
        <v>-</v>
      </c>
      <c r="AC4203" t="str">
        <f>'ListaN69 09-02-2025'!AF4201</f>
        <v>Blanco</v>
      </c>
    </row>
    <row r="4204" spans="1:29" x14ac:dyDescent="0.2">
      <c r="A4204" s="1" t="s">
        <v>2576</v>
      </c>
      <c r="B4204" t="s">
        <v>2577</v>
      </c>
      <c r="C4204" t="s">
        <v>5028</v>
      </c>
      <c r="D4204">
        <v>21</v>
      </c>
      <c r="E4204" s="4">
        <f>IFERROR(VLOOKUP(A4204,'ListaN69 09-02-2025'!$A$9:$E$9716,5,0)*IF($C$3="SI",((D8201/100)+1),1)*IF(AND($C$3="SI",$C$4="SI"),IF(D8201=21,0.92,IF(D8201=10.5,0.96,1)),1)*IF(ISNUMBER($C$5),1-$C$5,1),"-")</f>
        <v>8764.192500000001</v>
      </c>
      <c r="F4204" s="4">
        <f t="shared" si="65"/>
        <v>8764.192500000001</v>
      </c>
      <c r="AC4204" t="str">
        <f>'ListaN69 09-02-2025'!AF4202</f>
        <v>Bajo</v>
      </c>
    </row>
    <row r="4205" spans="1:29" x14ac:dyDescent="0.2">
      <c r="E4205" s="4" t="str">
        <f>IFERROR(VLOOKUP(A4205,'ListaN69 09-02-2025'!$A$9:$E$9716,5,0)*IF($C$3="SI",((D8202/100)+1),1)*IF(AND($C$3="SI",$C$4="SI"),IF(D8202=21,0.92,IF(D8202=10.5,0.96,1)),1)*IF(ISNUMBER($C$5),1-$C$5,1),"-")</f>
        <v>-</v>
      </c>
      <c r="F4205" s="4" t="str">
        <f t="shared" si="65"/>
        <v>-</v>
      </c>
      <c r="AC4205" t="str">
        <f>'ListaN69 09-02-2025'!AF4203</f>
        <v>Blanco</v>
      </c>
    </row>
    <row r="4206" spans="1:29" x14ac:dyDescent="0.2">
      <c r="B4206" t="s">
        <v>3355</v>
      </c>
      <c r="E4206" s="4" t="str">
        <f>IFERROR(VLOOKUP(A4206,'ListaN69 09-02-2025'!$A$9:$E$9716,5,0)*IF($C$3="SI",((D8203/100)+1),1)*IF(AND($C$3="SI",$C$4="SI"),IF(D8203=21,0.92,IF(D8203=10.5,0.96,1)),1)*IF(ISNUMBER($C$5),1-$C$5,1),"-")</f>
        <v>-</v>
      </c>
      <c r="F4206" s="4" t="str">
        <f t="shared" si="65"/>
        <v>-</v>
      </c>
      <c r="AC4206" t="str">
        <f>'ListaN69 09-02-2025'!AF4204</f>
        <v>Titulo</v>
      </c>
    </row>
    <row r="4207" spans="1:29" x14ac:dyDescent="0.2">
      <c r="E4207" s="4" t="str">
        <f>IFERROR(VLOOKUP(A4207,'ListaN69 09-02-2025'!$A$9:$E$9716,5,0)*IF($C$3="SI",((D8204/100)+1),1)*IF(AND($C$3="SI",$C$4="SI"),IF(D8204=21,0.92,IF(D8204=10.5,0.96,1)),1)*IF(ISNUMBER($C$5),1-$C$5,1),"-")</f>
        <v>-</v>
      </c>
      <c r="F4207" s="4" t="str">
        <f t="shared" si="65"/>
        <v>-</v>
      </c>
      <c r="AC4207" t="str">
        <f>'ListaN69 09-02-2025'!AF4205</f>
        <v>Blanco</v>
      </c>
    </row>
    <row r="4208" spans="1:29" x14ac:dyDescent="0.2">
      <c r="A4208" s="1" t="s">
        <v>3359</v>
      </c>
      <c r="B4208" t="s">
        <v>4011</v>
      </c>
      <c r="C4208" t="s">
        <v>4979</v>
      </c>
      <c r="D4208">
        <v>21</v>
      </c>
      <c r="E4208" s="4">
        <f>IFERROR(VLOOKUP(A4208,'ListaN69 09-02-2025'!$A$9:$E$9716,5,0)*IF($C$3="SI",((D8205/100)+1),1)*IF(AND($C$3="SI",$C$4="SI"),IF(D8205=21,0.92,IF(D8205=10.5,0.96,1)),1)*IF(ISNUMBER($C$5),1-$C$5,1),"-")</f>
        <v>1102.4535000000001</v>
      </c>
      <c r="F4208" s="4">
        <f t="shared" si="65"/>
        <v>1102.4535000000001</v>
      </c>
      <c r="AC4208" t="str">
        <f>'ListaN69 09-02-2025'!AF4206</f>
        <v>Bajo</v>
      </c>
    </row>
    <row r="4209" spans="1:29" x14ac:dyDescent="0.2">
      <c r="A4209" s="1" t="s">
        <v>3356</v>
      </c>
      <c r="B4209" t="s">
        <v>4012</v>
      </c>
      <c r="C4209" t="s">
        <v>5028</v>
      </c>
      <c r="D4209">
        <v>21</v>
      </c>
      <c r="E4209" s="4">
        <f>IFERROR(VLOOKUP(A4209,'ListaN69 09-02-2025'!$A$9:$E$9716,5,0)*IF($C$3="SI",((D8206/100)+1),1)*IF(AND($C$3="SI",$C$4="SI"),IF(D8206=21,0.92,IF(D8206=10.5,0.96,1)),1)*IF(ISNUMBER($C$5),1-$C$5,1),"-")</f>
        <v>1787.4675</v>
      </c>
      <c r="F4209" s="4">
        <f t="shared" si="65"/>
        <v>1787.4675</v>
      </c>
      <c r="AC4209" t="str">
        <f>'ListaN69 09-02-2025'!AF4207</f>
        <v>Bajo</v>
      </c>
    </row>
    <row r="4210" spans="1:29" x14ac:dyDescent="0.2">
      <c r="A4210" s="1" t="s">
        <v>3357</v>
      </c>
      <c r="B4210" t="s">
        <v>4013</v>
      </c>
      <c r="C4210" t="s">
        <v>5028</v>
      </c>
      <c r="D4210">
        <v>21</v>
      </c>
      <c r="E4210" s="4">
        <f>IFERROR(VLOOKUP(A4210,'ListaN69 09-02-2025'!$A$9:$E$9716,5,0)*IF($C$3="SI",((D8207/100)+1),1)*IF(AND($C$3="SI",$C$4="SI"),IF(D8207=21,0.92,IF(D8207=10.5,0.96,1)),1)*IF(ISNUMBER($C$5),1-$C$5,1),"-")</f>
        <v>3424.6334999999999</v>
      </c>
      <c r="F4210" s="4">
        <f t="shared" si="65"/>
        <v>3424.6334999999999</v>
      </c>
      <c r="AC4210" t="str">
        <f>'ListaN69 09-02-2025'!AF4208</f>
        <v>Bajo</v>
      </c>
    </row>
    <row r="4211" spans="1:29" x14ac:dyDescent="0.2">
      <c r="A4211" s="1" t="s">
        <v>3358</v>
      </c>
      <c r="B4211" t="s">
        <v>4014</v>
      </c>
      <c r="C4211" t="s">
        <v>5030</v>
      </c>
      <c r="D4211">
        <v>21</v>
      </c>
      <c r="E4211" s="4">
        <f>IFERROR(VLOOKUP(A4211,'ListaN69 09-02-2025'!$A$9:$E$9716,5,0)*IF($C$3="SI",((D8208/100)+1),1)*IF(AND($C$3="SI",$C$4="SI"),IF(D8208=21,0.92,IF(D8208=10.5,0.96,1)),1)*IF(ISNUMBER($C$5),1-$C$5,1),"-")</f>
        <v>6312.2265000000007</v>
      </c>
      <c r="F4211" s="4">
        <f t="shared" si="65"/>
        <v>6312.2265000000007</v>
      </c>
      <c r="AC4211" t="str">
        <f>'ListaN69 09-02-2025'!AF4209</f>
        <v>Bajo</v>
      </c>
    </row>
    <row r="4212" spans="1:29" x14ac:dyDescent="0.2">
      <c r="E4212" s="4" t="str">
        <f>IFERROR(VLOOKUP(A4212,'ListaN69 09-02-2025'!$A$9:$E$9716,5,0)*IF($C$3="SI",((D8209/100)+1),1)*IF(AND($C$3="SI",$C$4="SI"),IF(D8209=21,0.92,IF(D8209=10.5,0.96,1)),1)*IF(ISNUMBER($C$5),1-$C$5,1),"-")</f>
        <v>-</v>
      </c>
      <c r="F4212" s="4" t="str">
        <f t="shared" si="65"/>
        <v>-</v>
      </c>
      <c r="AC4212" t="str">
        <f>'ListaN69 09-02-2025'!AF4210</f>
        <v>Blanco</v>
      </c>
    </row>
    <row r="4213" spans="1:29" x14ac:dyDescent="0.2">
      <c r="B4213" t="s">
        <v>4383</v>
      </c>
      <c r="E4213" s="4" t="str">
        <f>IFERROR(VLOOKUP(A4213,'ListaN69 09-02-2025'!$A$9:$E$9716,5,0)*IF($C$3="SI",((D8210/100)+1),1)*IF(AND($C$3="SI",$C$4="SI"),IF(D8210=21,0.92,IF(D8210=10.5,0.96,1)),1)*IF(ISNUMBER($C$5),1-$C$5,1),"-")</f>
        <v>-</v>
      </c>
      <c r="F4213" s="4" t="str">
        <f t="shared" si="65"/>
        <v>-</v>
      </c>
      <c r="AC4213" t="str">
        <f>'ListaN69 09-02-2025'!AF4211</f>
        <v>Titulo</v>
      </c>
    </row>
    <row r="4214" spans="1:29" x14ac:dyDescent="0.2">
      <c r="E4214" s="4" t="str">
        <f>IFERROR(VLOOKUP(A4214,'ListaN69 09-02-2025'!$A$9:$E$9716,5,0)*IF($C$3="SI",((D8211/100)+1),1)*IF(AND($C$3="SI",$C$4="SI"),IF(D8211=21,0.92,IF(D8211=10.5,0.96,1)),1)*IF(ISNUMBER($C$5),1-$C$5,1),"-")</f>
        <v>-</v>
      </c>
      <c r="F4214" s="4" t="str">
        <f t="shared" si="65"/>
        <v>-</v>
      </c>
      <c r="AC4214" t="str">
        <f>'ListaN69 09-02-2025'!AF4212</f>
        <v>Blanco</v>
      </c>
    </row>
    <row r="4215" spans="1:29" x14ac:dyDescent="0.2">
      <c r="A4215" s="1" t="s">
        <v>3365</v>
      </c>
      <c r="B4215" t="s">
        <v>4034</v>
      </c>
      <c r="C4215" t="s">
        <v>4979</v>
      </c>
      <c r="D4215">
        <v>21</v>
      </c>
      <c r="E4215" s="4">
        <f>IFERROR(VLOOKUP(A4215,'ListaN69 09-02-2025'!$A$9:$E$9716,5,0)*IF($C$3="SI",((D8212/100)+1),1)*IF(AND($C$3="SI",$C$4="SI"),IF(D8212=21,0.92,IF(D8212=10.5,0.96,1)),1)*IF(ISNUMBER($C$5),1-$C$5,1),"-")</f>
        <v>1754.2935</v>
      </c>
      <c r="F4215" s="4">
        <f t="shared" si="65"/>
        <v>1754.2935</v>
      </c>
      <c r="AC4215" t="str">
        <f>'ListaN69 09-02-2025'!AF4213</f>
        <v>Bajo</v>
      </c>
    </row>
    <row r="4216" spans="1:29" x14ac:dyDescent="0.2">
      <c r="A4216" s="1" t="s">
        <v>3360</v>
      </c>
      <c r="B4216" t="s">
        <v>4035</v>
      </c>
      <c r="C4216" t="s">
        <v>5028</v>
      </c>
      <c r="D4216">
        <v>21</v>
      </c>
      <c r="E4216" s="4">
        <f>IFERROR(VLOOKUP(A4216,'ListaN69 09-02-2025'!$A$9:$E$9716,5,0)*IF($C$3="SI",((D8213/100)+1),1)*IF(AND($C$3="SI",$C$4="SI"),IF(D8213=21,0.92,IF(D8213=10.5,0.96,1)),1)*IF(ISNUMBER($C$5),1-$C$5,1),"-")</f>
        <v>2100.5835000000002</v>
      </c>
      <c r="F4216" s="4">
        <f t="shared" si="65"/>
        <v>2100.5835000000002</v>
      </c>
      <c r="AC4216" t="str">
        <f>'ListaN69 09-02-2025'!AF4214</f>
        <v>Bajo</v>
      </c>
    </row>
    <row r="4217" spans="1:29" x14ac:dyDescent="0.2">
      <c r="A4217" s="1" t="s">
        <v>3361</v>
      </c>
      <c r="B4217" t="s">
        <v>4036</v>
      </c>
      <c r="C4217" t="s">
        <v>5028</v>
      </c>
      <c r="D4217">
        <v>21</v>
      </c>
      <c r="E4217" s="4">
        <f>IFERROR(VLOOKUP(A4217,'ListaN69 09-02-2025'!$A$9:$E$9716,5,0)*IF($C$3="SI",((D8214/100)+1),1)*IF(AND($C$3="SI",$C$4="SI"),IF(D8214=21,0.92,IF(D8214=10.5,0.96,1)),1)*IF(ISNUMBER($C$5),1-$C$5,1),"-")</f>
        <v>3037.6034999999997</v>
      </c>
      <c r="F4217" s="4">
        <f t="shared" si="65"/>
        <v>3037.6034999999997</v>
      </c>
      <c r="AC4217" t="str">
        <f>'ListaN69 09-02-2025'!AF4215</f>
        <v>Bajo</v>
      </c>
    </row>
    <row r="4218" spans="1:29" x14ac:dyDescent="0.2">
      <c r="A4218" s="1" t="s">
        <v>3362</v>
      </c>
      <c r="B4218" t="s">
        <v>4037</v>
      </c>
      <c r="C4218" t="s">
        <v>5028</v>
      </c>
      <c r="D4218">
        <v>21</v>
      </c>
      <c r="E4218" s="4">
        <f>IFERROR(VLOOKUP(A4218,'ListaN69 09-02-2025'!$A$9:$E$9716,5,0)*IF($C$3="SI",((D8215/100)+1),1)*IF(AND($C$3="SI",$C$4="SI"),IF(D8215=21,0.92,IF(D8215=10.5,0.96,1)),1)*IF(ISNUMBER($C$5),1-$C$5,1),"-")</f>
        <v>5247.7484999999997</v>
      </c>
      <c r="F4218" s="4">
        <f t="shared" si="65"/>
        <v>5247.7484999999997</v>
      </c>
      <c r="AC4218" t="str">
        <f>'ListaN69 09-02-2025'!AF4216</f>
        <v>Bajo</v>
      </c>
    </row>
    <row r="4219" spans="1:29" x14ac:dyDescent="0.2">
      <c r="A4219" s="1" t="s">
        <v>3363</v>
      </c>
      <c r="B4219" t="s">
        <v>4038</v>
      </c>
      <c r="C4219" t="s">
        <v>5030</v>
      </c>
      <c r="D4219">
        <v>21</v>
      </c>
      <c r="E4219" s="4">
        <f>IFERROR(VLOOKUP(A4219,'ListaN69 09-02-2025'!$A$9:$E$9716,5,0)*IF($C$3="SI",((D8216/100)+1),1)*IF(AND($C$3="SI",$C$4="SI"),IF(D8216=21,0.92,IF(D8216=10.5,0.96,1)),1)*IF(ISNUMBER($C$5),1-$C$5,1),"-")</f>
        <v>9321.7484999999997</v>
      </c>
      <c r="F4219" s="4">
        <f t="shared" si="65"/>
        <v>9321.7484999999997</v>
      </c>
      <c r="AC4219" t="str">
        <f>'ListaN69 09-02-2025'!AF4217</f>
        <v>Bajo</v>
      </c>
    </row>
    <row r="4220" spans="1:29" x14ac:dyDescent="0.2">
      <c r="A4220" s="1" t="s">
        <v>3364</v>
      </c>
      <c r="B4220" t="s">
        <v>4039</v>
      </c>
      <c r="C4220" t="s">
        <v>5005</v>
      </c>
      <c r="D4220">
        <v>21</v>
      </c>
      <c r="E4220" s="4">
        <f>IFERROR(VLOOKUP(A4220,'ListaN69 09-02-2025'!$A$9:$E$9716,5,0)*IF($C$3="SI",((D8217/100)+1),1)*IF(AND($C$3="SI",$C$4="SI"),IF(D8217=21,0.92,IF(D8217=10.5,0.96,1)),1)*IF(ISNUMBER($C$5),1-$C$5,1),"-")</f>
        <v>32635.213500000002</v>
      </c>
      <c r="F4220" s="4">
        <f t="shared" si="65"/>
        <v>32635.213500000002</v>
      </c>
      <c r="AC4220" t="str">
        <f>'ListaN69 09-02-2025'!AF4218</f>
        <v>Bajo</v>
      </c>
    </row>
    <row r="4221" spans="1:29" x14ac:dyDescent="0.2">
      <c r="E4221" s="4" t="str">
        <f>IFERROR(VLOOKUP(A4221,'ListaN69 09-02-2025'!$A$9:$E$9716,5,0)*IF($C$3="SI",((D8218/100)+1),1)*IF(AND($C$3="SI",$C$4="SI"),IF(D8218=21,0.92,IF(D8218=10.5,0.96,1)),1)*IF(ISNUMBER($C$5),1-$C$5,1),"-")</f>
        <v>-</v>
      </c>
      <c r="F4221" s="4" t="str">
        <f t="shared" si="65"/>
        <v>-</v>
      </c>
      <c r="AC4221" t="str">
        <f>'ListaN69 09-02-2025'!AF4219</f>
        <v>Blanco</v>
      </c>
    </row>
    <row r="4222" spans="1:29" x14ac:dyDescent="0.2">
      <c r="B4222" t="s">
        <v>3366</v>
      </c>
      <c r="E4222" s="4" t="str">
        <f>IFERROR(VLOOKUP(A4222,'ListaN69 09-02-2025'!$A$9:$E$9716,5,0)*IF($C$3="SI",((D8219/100)+1),1)*IF(AND($C$3="SI",$C$4="SI"),IF(D8219=21,0.92,IF(D8219=10.5,0.96,1)),1)*IF(ISNUMBER($C$5),1-$C$5,1),"-")</f>
        <v>-</v>
      </c>
      <c r="F4222" s="4" t="str">
        <f t="shared" si="65"/>
        <v>-</v>
      </c>
      <c r="AC4222" t="str">
        <f>'ListaN69 09-02-2025'!AF4220</f>
        <v>Titulo</v>
      </c>
    </row>
    <row r="4223" spans="1:29" x14ac:dyDescent="0.2">
      <c r="E4223" s="4" t="str">
        <f>IFERROR(VLOOKUP(A4223,'ListaN69 09-02-2025'!$A$9:$E$9716,5,0)*IF($C$3="SI",((D8220/100)+1),1)*IF(AND($C$3="SI",$C$4="SI"),IF(D8220=21,0.92,IF(D8220=10.5,0.96,1)),1)*IF(ISNUMBER($C$5),1-$C$5,1),"-")</f>
        <v>-</v>
      </c>
      <c r="F4223" s="4" t="str">
        <f t="shared" si="65"/>
        <v>-</v>
      </c>
      <c r="AC4223" t="str">
        <f>'ListaN69 09-02-2025'!AF4221</f>
        <v>Blanco</v>
      </c>
    </row>
    <row r="4224" spans="1:29" x14ac:dyDescent="0.2">
      <c r="A4224" s="1" t="s">
        <v>3367</v>
      </c>
      <c r="B4224" t="s">
        <v>3368</v>
      </c>
      <c r="C4224" t="s">
        <v>5153</v>
      </c>
      <c r="D4224">
        <v>21</v>
      </c>
      <c r="E4224" s="4">
        <f>IFERROR(VLOOKUP(A4224,'ListaN69 09-02-2025'!$A$9:$E$9716,5,0)*IF($C$3="SI",((D8221/100)+1),1)*IF(AND($C$3="SI",$C$4="SI"),IF(D8221=21,0.92,IF(D8221=10.5,0.96,1)),1)*IF(ISNUMBER($C$5),1-$C$5,1),"-")</f>
        <v>165653.9325</v>
      </c>
      <c r="F4224" s="4">
        <f t="shared" si="65"/>
        <v>165653.9325</v>
      </c>
      <c r="AC4224" t="str">
        <f>'ListaN69 09-02-2025'!AF4222</f>
        <v>Bajo</v>
      </c>
    </row>
    <row r="4225" spans="1:29" x14ac:dyDescent="0.2">
      <c r="E4225" s="4" t="str">
        <f>IFERROR(VLOOKUP(A4225,'ListaN69 09-02-2025'!$A$9:$E$9716,5,0)*IF($C$3="SI",((D8222/100)+1),1)*IF(AND($C$3="SI",$C$4="SI"),IF(D8222=21,0.92,IF(D8222=10.5,0.96,1)),1)*IF(ISNUMBER($C$5),1-$C$5,1),"-")</f>
        <v>-</v>
      </c>
      <c r="F4225" s="4" t="str">
        <f t="shared" si="65"/>
        <v>-</v>
      </c>
      <c r="AC4225" t="str">
        <f>'ListaN69 09-02-2025'!AF4223</f>
        <v>Blanco</v>
      </c>
    </row>
    <row r="4226" spans="1:29" x14ac:dyDescent="0.2">
      <c r="B4226" t="s">
        <v>3369</v>
      </c>
      <c r="E4226" s="4" t="str">
        <f>IFERROR(VLOOKUP(A4226,'ListaN69 09-02-2025'!$A$9:$E$9716,5,0)*IF($C$3="SI",((D8223/100)+1),1)*IF(AND($C$3="SI",$C$4="SI"),IF(D8223=21,0.92,IF(D8223=10.5,0.96,1)),1)*IF(ISNUMBER($C$5),1-$C$5,1),"-")</f>
        <v>-</v>
      </c>
      <c r="F4226" s="4" t="str">
        <f t="shared" si="65"/>
        <v>-</v>
      </c>
      <c r="AC4226" t="str">
        <f>'ListaN69 09-02-2025'!AF4224</f>
        <v>Titulo</v>
      </c>
    </row>
    <row r="4227" spans="1:29" x14ac:dyDescent="0.2">
      <c r="E4227" s="4" t="str">
        <f>IFERROR(VLOOKUP(A4227,'ListaN69 09-02-2025'!$A$9:$E$9716,5,0)*IF($C$3="SI",((D8224/100)+1),1)*IF(AND($C$3="SI",$C$4="SI"),IF(D8224=21,0.92,IF(D8224=10.5,0.96,1)),1)*IF(ISNUMBER($C$5),1-$C$5,1),"-")</f>
        <v>-</v>
      </c>
      <c r="F4227" s="4" t="str">
        <f t="shared" si="65"/>
        <v>-</v>
      </c>
      <c r="AC4227" t="str">
        <f>'ListaN69 09-02-2025'!AF4225</f>
        <v>Blanco</v>
      </c>
    </row>
    <row r="4228" spans="1:29" x14ac:dyDescent="0.2">
      <c r="A4228" s="1" t="s">
        <v>3372</v>
      </c>
      <c r="B4228" t="s">
        <v>3373</v>
      </c>
      <c r="C4228" t="s">
        <v>5067</v>
      </c>
      <c r="D4228">
        <v>21</v>
      </c>
      <c r="E4228" s="4">
        <f>IFERROR(VLOOKUP(A4228,'ListaN69 09-02-2025'!$A$9:$E$9716,5,0)*IF($C$3="SI",((D8225/100)+1),1)*IF(AND($C$3="SI",$C$4="SI"),IF(D8225=21,0.92,IF(D8225=10.5,0.96,1)),1)*IF(ISNUMBER($C$5),1-$C$5,1),"-")</f>
        <v>19990.681499999999</v>
      </c>
      <c r="F4228" s="4">
        <f t="shared" si="65"/>
        <v>19990.681499999999</v>
      </c>
      <c r="AC4228" t="str">
        <f>'ListaN69 09-02-2025'!AF4226</f>
        <v>Bajo</v>
      </c>
    </row>
    <row r="4229" spans="1:29" x14ac:dyDescent="0.2">
      <c r="A4229" s="1" t="s">
        <v>3370</v>
      </c>
      <c r="B4229" t="s">
        <v>3371</v>
      </c>
      <c r="C4229" t="s">
        <v>5153</v>
      </c>
      <c r="D4229">
        <v>21</v>
      </c>
      <c r="E4229" s="4">
        <f>IFERROR(VLOOKUP(A4229,'ListaN69 09-02-2025'!$A$9:$E$9716,5,0)*IF($C$3="SI",((D8226/100)+1),1)*IF(AND($C$3="SI",$C$4="SI"),IF(D8226=21,0.92,IF(D8226=10.5,0.96,1)),1)*IF(ISNUMBER($C$5),1-$C$5,1),"-")</f>
        <v>73245.427500000005</v>
      </c>
      <c r="F4229" s="4">
        <f t="shared" si="65"/>
        <v>73245.427500000005</v>
      </c>
      <c r="AC4229" t="str">
        <f>'ListaN69 09-02-2025'!AF4227</f>
        <v>Bajo</v>
      </c>
    </row>
    <row r="4230" spans="1:29" x14ac:dyDescent="0.2">
      <c r="E4230" s="4" t="str">
        <f>IFERROR(VLOOKUP(A4230,'ListaN69 09-02-2025'!$A$9:$E$9716,5,0)*IF($C$3="SI",((D8227/100)+1),1)*IF(AND($C$3="SI",$C$4="SI"),IF(D8227=21,0.92,IF(D8227=10.5,0.96,1)),1)*IF(ISNUMBER($C$5),1-$C$5,1),"-")</f>
        <v>-</v>
      </c>
      <c r="F4230" s="4" t="str">
        <f t="shared" si="65"/>
        <v>-</v>
      </c>
      <c r="AC4230" t="str">
        <f>'ListaN69 09-02-2025'!AF4228</f>
        <v>Blanco</v>
      </c>
    </row>
    <row r="4231" spans="1:29" x14ac:dyDescent="0.2">
      <c r="B4231" t="s">
        <v>5346</v>
      </c>
      <c r="E4231" s="4" t="str">
        <f>IFERROR(VLOOKUP(A4231,'ListaN69 09-02-2025'!$A$9:$E$9716,5,0)*IF($C$3="SI",((D8228/100)+1),1)*IF(AND($C$3="SI",$C$4="SI"),IF(D8228=21,0.92,IF(D8228=10.5,0.96,1)),1)*IF(ISNUMBER($C$5),1-$C$5,1),"-")</f>
        <v>-</v>
      </c>
      <c r="F4231" s="4" t="str">
        <f t="shared" si="65"/>
        <v>-</v>
      </c>
      <c r="AC4231" t="str">
        <f>'ListaN69 09-02-2025'!AF4229</f>
        <v>Titulo</v>
      </c>
    </row>
    <row r="4232" spans="1:29" x14ac:dyDescent="0.2">
      <c r="E4232" s="4" t="str">
        <f>IFERROR(VLOOKUP(A4232,'ListaN69 09-02-2025'!$A$9:$E$9716,5,0)*IF($C$3="SI",((D8229/100)+1),1)*IF(AND($C$3="SI",$C$4="SI"),IF(D8229=21,0.92,IF(D8229=10.5,0.96,1)),1)*IF(ISNUMBER($C$5),1-$C$5,1),"-")</f>
        <v>-</v>
      </c>
      <c r="F4232" s="4" t="str">
        <f t="shared" si="65"/>
        <v>-</v>
      </c>
      <c r="AC4232" t="str">
        <f>'ListaN69 09-02-2025'!AF4230</f>
        <v>Blanco</v>
      </c>
    </row>
    <row r="4233" spans="1:29" x14ac:dyDescent="0.2">
      <c r="A4233" s="1" t="s">
        <v>5347</v>
      </c>
      <c r="B4233" t="s">
        <v>5348</v>
      </c>
      <c r="C4233" t="s">
        <v>5375</v>
      </c>
      <c r="D4233">
        <v>21</v>
      </c>
      <c r="E4233" s="4">
        <f>IFERROR(VLOOKUP(A4233,'ListaN69 09-02-2025'!$A$9:$E$9716,5,0)*IF($C$3="SI",((D8230/100)+1),1)*IF(AND($C$3="SI",$C$4="SI"),IF(D8230=21,0.92,IF(D8230=10.5,0.96,1)),1)*IF(ISNUMBER($C$5),1-$C$5,1),"-")</f>
        <v>2727.1065000000003</v>
      </c>
      <c r="F4233" s="4">
        <f t="shared" si="65"/>
        <v>2727.1065000000003</v>
      </c>
      <c r="AC4233" t="str">
        <f>'ListaN69 09-02-2025'!AF4231</f>
        <v>Bajo</v>
      </c>
    </row>
    <row r="4234" spans="1:29" x14ac:dyDescent="0.2">
      <c r="A4234" s="1" t="s">
        <v>5349</v>
      </c>
      <c r="B4234" t="s">
        <v>5350</v>
      </c>
      <c r="C4234" t="s">
        <v>4979</v>
      </c>
      <c r="D4234">
        <v>21</v>
      </c>
      <c r="E4234" s="4">
        <f>IFERROR(VLOOKUP(A4234,'ListaN69 09-02-2025'!$A$9:$E$9716,5,0)*IF($C$3="SI",((D8231/100)+1),1)*IF(AND($C$3="SI",$C$4="SI"),IF(D8231=21,0.92,IF(D8231=10.5,0.96,1)),1)*IF(ISNUMBER($C$5),1-$C$5,1),"-")</f>
        <v>4972.7534999999998</v>
      </c>
      <c r="F4234" s="4">
        <f t="shared" si="65"/>
        <v>4972.7534999999998</v>
      </c>
      <c r="AC4234" t="str">
        <f>'ListaN69 09-02-2025'!AF4232</f>
        <v>Bajo</v>
      </c>
    </row>
    <row r="4235" spans="1:29" x14ac:dyDescent="0.2">
      <c r="E4235" s="4" t="str">
        <f>IFERROR(VLOOKUP(A4235,'ListaN69 09-02-2025'!$A$9:$E$9716,5,0)*IF($C$3="SI",((D8232/100)+1),1)*IF(AND($C$3="SI",$C$4="SI"),IF(D8232=21,0.92,IF(D8232=10.5,0.96,1)),1)*IF(ISNUMBER($C$5),1-$C$5,1),"-")</f>
        <v>-</v>
      </c>
      <c r="F4235" s="4" t="str">
        <f t="shared" si="65"/>
        <v>-</v>
      </c>
      <c r="AC4235" t="str">
        <f>'ListaN69 09-02-2025'!AF4233</f>
        <v>Blanco</v>
      </c>
    </row>
    <row r="4236" spans="1:29" x14ac:dyDescent="0.2">
      <c r="B4236" t="s">
        <v>6271</v>
      </c>
      <c r="E4236" s="4" t="str">
        <f>IFERROR(VLOOKUP(A4236,'ListaN69 09-02-2025'!$A$9:$E$9716,5,0)*IF($C$3="SI",((D8233/100)+1),1)*IF(AND($C$3="SI",$C$4="SI"),IF(D8233=21,0.92,IF(D8233=10.5,0.96,1)),1)*IF(ISNUMBER($C$5),1-$C$5,1),"-")</f>
        <v>-</v>
      </c>
      <c r="F4236" s="4" t="str">
        <f t="shared" si="65"/>
        <v>-</v>
      </c>
      <c r="AC4236" t="str">
        <f>'ListaN69 09-02-2025'!AF4234</f>
        <v>Titulo</v>
      </c>
    </row>
    <row r="4237" spans="1:29" x14ac:dyDescent="0.2">
      <c r="E4237" s="4" t="str">
        <f>IFERROR(VLOOKUP(A4237,'ListaN69 09-02-2025'!$A$9:$E$9716,5,0)*IF($C$3="SI",((D8234/100)+1),1)*IF(AND($C$3="SI",$C$4="SI"),IF(D8234=21,0.92,IF(D8234=10.5,0.96,1)),1)*IF(ISNUMBER($C$5),1-$C$5,1),"-")</f>
        <v>-</v>
      </c>
      <c r="F4237" s="4" t="str">
        <f t="shared" si="65"/>
        <v>-</v>
      </c>
      <c r="AC4237" t="str">
        <f>'ListaN69 09-02-2025'!AF4235</f>
        <v>Blanco</v>
      </c>
    </row>
    <row r="4238" spans="1:29" x14ac:dyDescent="0.2">
      <c r="A4238" s="1" t="s">
        <v>6272</v>
      </c>
      <c r="B4238" t="s">
        <v>6273</v>
      </c>
      <c r="C4238" t="s">
        <v>5028</v>
      </c>
      <c r="D4238">
        <v>21</v>
      </c>
      <c r="E4238" s="4">
        <f>IFERROR(VLOOKUP(A4238,'ListaN69 09-02-2025'!$A$9:$E$9716,5,0)*IF($C$3="SI",((D8235/100)+1),1)*IF(AND($C$3="SI",$C$4="SI"),IF(D8235=21,0.92,IF(D8235=10.5,0.96,1)),1)*IF(ISNUMBER($C$5),1-$C$5,1),"-")</f>
        <v>7173.8775000000005</v>
      </c>
      <c r="F4238" s="4">
        <f t="shared" ref="F4238:F4301" si="66">IFERROR(E4238*IF(ISNUMBER($C$6),1+$C$6,1),"-")</f>
        <v>7173.8775000000005</v>
      </c>
      <c r="AC4238" t="str">
        <f>'ListaN69 09-02-2025'!AF4236</f>
        <v>Bajo</v>
      </c>
    </row>
    <row r="4239" spans="1:29" x14ac:dyDescent="0.2">
      <c r="A4239" s="1" t="s">
        <v>6274</v>
      </c>
      <c r="B4239" t="s">
        <v>6275</v>
      </c>
      <c r="C4239" t="s">
        <v>5028</v>
      </c>
      <c r="D4239">
        <v>21</v>
      </c>
      <c r="E4239" s="4">
        <f>IFERROR(VLOOKUP(A4239,'ListaN69 09-02-2025'!$A$9:$E$9716,5,0)*IF($C$3="SI",((D8236/100)+1),1)*IF(AND($C$3="SI",$C$4="SI"),IF(D8236=21,0.92,IF(D8236=10.5,0.96,1)),1)*IF(ISNUMBER($C$5),1-$C$5,1),"-")</f>
        <v>3538.058</v>
      </c>
      <c r="F4239" s="4">
        <f t="shared" si="66"/>
        <v>3538.058</v>
      </c>
      <c r="AC4239" t="str">
        <f>'ListaN69 09-02-2025'!AF4237</f>
        <v>Igual</v>
      </c>
    </row>
    <row r="4240" spans="1:29" x14ac:dyDescent="0.2">
      <c r="A4240" s="1" t="s">
        <v>6276</v>
      </c>
      <c r="B4240" t="s">
        <v>6277</v>
      </c>
      <c r="C4240" t="s">
        <v>4965</v>
      </c>
      <c r="D4240">
        <v>21</v>
      </c>
      <c r="E4240" s="4">
        <f>IFERROR(VLOOKUP(A4240,'ListaN69 09-02-2025'!$A$9:$E$9716,5,0)*IF($C$3="SI",((D8237/100)+1),1)*IF(AND($C$3="SI",$C$4="SI"),IF(D8237=21,0.92,IF(D8237=10.5,0.96,1)),1)*IF(ISNUMBER($C$5),1-$C$5,1),"-")</f>
        <v>2430.136</v>
      </c>
      <c r="F4240" s="4">
        <f t="shared" si="66"/>
        <v>2430.136</v>
      </c>
      <c r="AC4240" t="str">
        <f>'ListaN69 09-02-2025'!AF4238</f>
        <v>Igual</v>
      </c>
    </row>
    <row r="4241" spans="1:29" x14ac:dyDescent="0.2">
      <c r="A4241" s="1" t="s">
        <v>6278</v>
      </c>
      <c r="B4241" t="s">
        <v>6279</v>
      </c>
      <c r="C4241" t="s">
        <v>4979</v>
      </c>
      <c r="D4241">
        <v>21</v>
      </c>
      <c r="E4241" s="4">
        <f>IFERROR(VLOOKUP(A4241,'ListaN69 09-02-2025'!$A$9:$E$9716,5,0)*IF($C$3="SI",((D8238/100)+1),1)*IF(AND($C$3="SI",$C$4="SI"),IF(D8238=21,0.92,IF(D8238=10.5,0.96,1)),1)*IF(ISNUMBER($C$5),1-$C$5,1),"-")</f>
        <v>5574.4250000000002</v>
      </c>
      <c r="F4241" s="4">
        <f t="shared" si="66"/>
        <v>5574.4250000000002</v>
      </c>
      <c r="AC4241" t="str">
        <f>'ListaN69 09-02-2025'!AF4239</f>
        <v>Igual</v>
      </c>
    </row>
    <row r="4242" spans="1:29" x14ac:dyDescent="0.2">
      <c r="A4242" s="1" t="s">
        <v>6280</v>
      </c>
      <c r="B4242" t="s">
        <v>6281</v>
      </c>
      <c r="C4242" t="s">
        <v>4961</v>
      </c>
      <c r="D4242">
        <v>21</v>
      </c>
      <c r="E4242" s="4">
        <f>IFERROR(VLOOKUP(A4242,'ListaN69 09-02-2025'!$A$9:$E$9716,5,0)*IF($C$3="SI",((D8239/100)+1),1)*IF(AND($C$3="SI",$C$4="SI"),IF(D8239=21,0.92,IF(D8239=10.5,0.96,1)),1)*IF(ISNUMBER($C$5),1-$C$5,1),"-")</f>
        <v>29670.562999999998</v>
      </c>
      <c r="F4242" s="4">
        <f t="shared" si="66"/>
        <v>29670.562999999998</v>
      </c>
      <c r="AC4242" t="str">
        <f>'ListaN69 09-02-2025'!AF4240</f>
        <v>Igual</v>
      </c>
    </row>
    <row r="4243" spans="1:29" x14ac:dyDescent="0.2">
      <c r="E4243" s="4" t="str">
        <f>IFERROR(VLOOKUP(A4243,'ListaN69 09-02-2025'!$A$9:$E$9716,5,0)*IF($C$3="SI",((D8240/100)+1),1)*IF(AND($C$3="SI",$C$4="SI"),IF(D8240=21,0.92,IF(D8240=10.5,0.96,1)),1)*IF(ISNUMBER($C$5),1-$C$5,1),"-")</f>
        <v>-</v>
      </c>
      <c r="F4243" s="4" t="str">
        <f t="shared" si="66"/>
        <v>-</v>
      </c>
      <c r="AC4243" t="str">
        <f>'ListaN69 09-02-2025'!AF4241</f>
        <v>Blanco</v>
      </c>
    </row>
    <row r="4244" spans="1:29" x14ac:dyDescent="0.2">
      <c r="B4244" t="s">
        <v>5987</v>
      </c>
      <c r="E4244" s="4" t="str">
        <f>IFERROR(VLOOKUP(A4244,'ListaN69 09-02-2025'!$A$9:$E$9716,5,0)*IF($C$3="SI",((D8241/100)+1),1)*IF(AND($C$3="SI",$C$4="SI"),IF(D8241=21,0.92,IF(D8241=10.5,0.96,1)),1)*IF(ISNUMBER($C$5),1-$C$5,1),"-")</f>
        <v>-</v>
      </c>
      <c r="F4244" s="4" t="str">
        <f t="shared" si="66"/>
        <v>-</v>
      </c>
      <c r="AC4244" t="str">
        <f>'ListaN69 09-02-2025'!AF4242</f>
        <v>Titulo</v>
      </c>
    </row>
    <row r="4245" spans="1:29" x14ac:dyDescent="0.2">
      <c r="E4245" s="4" t="str">
        <f>IFERROR(VLOOKUP(A4245,'ListaN69 09-02-2025'!$A$9:$E$9716,5,0)*IF($C$3="SI",((D8242/100)+1),1)*IF(AND($C$3="SI",$C$4="SI"),IF(D8242=21,0.92,IF(D8242=10.5,0.96,1)),1)*IF(ISNUMBER($C$5),1-$C$5,1),"-")</f>
        <v>-</v>
      </c>
      <c r="F4245" s="4" t="str">
        <f t="shared" si="66"/>
        <v>-</v>
      </c>
      <c r="AC4245" t="str">
        <f>'ListaN69 09-02-2025'!AF4243</f>
        <v>Blanco</v>
      </c>
    </row>
    <row r="4246" spans="1:29" x14ac:dyDescent="0.2">
      <c r="A4246" s="1" t="s">
        <v>5988</v>
      </c>
      <c r="B4246" t="s">
        <v>5989</v>
      </c>
      <c r="C4246" t="s">
        <v>5028</v>
      </c>
      <c r="D4246">
        <v>21</v>
      </c>
      <c r="E4246" s="4">
        <f>IFERROR(VLOOKUP(A4246,'ListaN69 09-02-2025'!$A$9:$E$9716,5,0)*IF($C$3="SI",((D8243/100)+1),1)*IF(AND($C$3="SI",$C$4="SI"),IF(D8243=21,0.92,IF(D8243=10.5,0.96,1)),1)*IF(ISNUMBER($C$5),1-$C$5,1),"-")</f>
        <v>2716.5250000000001</v>
      </c>
      <c r="F4246" s="4">
        <f t="shared" si="66"/>
        <v>2716.5250000000001</v>
      </c>
      <c r="AC4246" t="str">
        <f>'ListaN69 09-02-2025'!AF4244</f>
        <v>Igual</v>
      </c>
    </row>
    <row r="4247" spans="1:29" x14ac:dyDescent="0.2">
      <c r="A4247" s="1" t="s">
        <v>5990</v>
      </c>
      <c r="B4247" t="s">
        <v>5991</v>
      </c>
      <c r="C4247" t="s">
        <v>5028</v>
      </c>
      <c r="D4247">
        <v>21</v>
      </c>
      <c r="E4247" s="4">
        <f>IFERROR(VLOOKUP(A4247,'ListaN69 09-02-2025'!$A$9:$E$9716,5,0)*IF($C$3="SI",((D8244/100)+1),1)*IF(AND($C$3="SI",$C$4="SI"),IF(D8244=21,0.92,IF(D8244=10.5,0.96,1)),1)*IF(ISNUMBER($C$5),1-$C$5,1),"-")</f>
        <v>2716.5250000000001</v>
      </c>
      <c r="F4247" s="4">
        <f t="shared" si="66"/>
        <v>2716.5250000000001</v>
      </c>
      <c r="AC4247" t="str">
        <f>'ListaN69 09-02-2025'!AF4245</f>
        <v>Igual</v>
      </c>
    </row>
    <row r="4248" spans="1:29" x14ac:dyDescent="0.2">
      <c r="A4248" s="1" t="s">
        <v>5992</v>
      </c>
      <c r="B4248" t="s">
        <v>5993</v>
      </c>
      <c r="C4248" t="s">
        <v>5028</v>
      </c>
      <c r="D4248">
        <v>21</v>
      </c>
      <c r="E4248" s="4">
        <f>IFERROR(VLOOKUP(A4248,'ListaN69 09-02-2025'!$A$9:$E$9716,5,0)*IF($C$3="SI",((D8245/100)+1),1)*IF(AND($C$3="SI",$C$4="SI"),IF(D8245=21,0.92,IF(D8245=10.5,0.96,1)),1)*IF(ISNUMBER($C$5),1-$C$5,1),"-")</f>
        <v>2716.5250000000001</v>
      </c>
      <c r="F4248" s="4">
        <f t="shared" si="66"/>
        <v>2716.5250000000001</v>
      </c>
      <c r="AC4248" t="str">
        <f>'ListaN69 09-02-2025'!AF4246</f>
        <v>Igual</v>
      </c>
    </row>
    <row r="4249" spans="1:29" x14ac:dyDescent="0.2">
      <c r="A4249" s="1" t="s">
        <v>5994</v>
      </c>
      <c r="B4249" t="s">
        <v>5995</v>
      </c>
      <c r="C4249" t="s">
        <v>5028</v>
      </c>
      <c r="D4249">
        <v>21</v>
      </c>
      <c r="E4249" s="4">
        <f>IFERROR(VLOOKUP(A4249,'ListaN69 09-02-2025'!$A$9:$E$9716,5,0)*IF($C$3="SI",((D8246/100)+1),1)*IF(AND($C$3="SI",$C$4="SI"),IF(D8246=21,0.92,IF(D8246=10.5,0.96,1)),1)*IF(ISNUMBER($C$5),1-$C$5,1),"-")</f>
        <v>2716.5250000000001</v>
      </c>
      <c r="F4249" s="4">
        <f t="shared" si="66"/>
        <v>2716.5250000000001</v>
      </c>
      <c r="AC4249" t="str">
        <f>'ListaN69 09-02-2025'!AF4247</f>
        <v>Igual</v>
      </c>
    </row>
    <row r="4250" spans="1:29" x14ac:dyDescent="0.2">
      <c r="A4250" s="1" t="s">
        <v>5996</v>
      </c>
      <c r="B4250" t="s">
        <v>5997</v>
      </c>
      <c r="C4250" t="s">
        <v>5028</v>
      </c>
      <c r="D4250">
        <v>21</v>
      </c>
      <c r="E4250" s="4">
        <f>IFERROR(VLOOKUP(A4250,'ListaN69 09-02-2025'!$A$9:$E$9716,5,0)*IF($C$3="SI",((D8247/100)+1),1)*IF(AND($C$3="SI",$C$4="SI"),IF(D8247=21,0.92,IF(D8247=10.5,0.96,1)),1)*IF(ISNUMBER($C$5),1-$C$5,1),"-")</f>
        <v>2716.5250000000001</v>
      </c>
      <c r="F4250" s="4">
        <f t="shared" si="66"/>
        <v>2716.5250000000001</v>
      </c>
      <c r="AC4250" t="str">
        <f>'ListaN69 09-02-2025'!AF4248</f>
        <v>Igual</v>
      </c>
    </row>
    <row r="4251" spans="1:29" x14ac:dyDescent="0.2">
      <c r="A4251" s="1" t="s">
        <v>5998</v>
      </c>
      <c r="B4251" t="s">
        <v>5999</v>
      </c>
      <c r="C4251" t="s">
        <v>5028</v>
      </c>
      <c r="D4251">
        <v>21</v>
      </c>
      <c r="E4251" s="4">
        <f>IFERROR(VLOOKUP(A4251,'ListaN69 09-02-2025'!$A$9:$E$9716,5,0)*IF($C$3="SI",((D8248/100)+1),1)*IF(AND($C$3="SI",$C$4="SI"),IF(D8248=21,0.92,IF(D8248=10.5,0.96,1)),1)*IF(ISNUMBER($C$5),1-$C$5,1),"-")</f>
        <v>2716.5250000000001</v>
      </c>
      <c r="F4251" s="4">
        <f t="shared" si="66"/>
        <v>2716.5250000000001</v>
      </c>
      <c r="AC4251" t="str">
        <f>'ListaN69 09-02-2025'!AF4249</f>
        <v>Igual</v>
      </c>
    </row>
    <row r="4252" spans="1:29" x14ac:dyDescent="0.2">
      <c r="A4252" s="1" t="s">
        <v>6000</v>
      </c>
      <c r="B4252" t="s">
        <v>6001</v>
      </c>
      <c r="C4252" t="s">
        <v>5028</v>
      </c>
      <c r="D4252">
        <v>21</v>
      </c>
      <c r="E4252" s="4">
        <f>IFERROR(VLOOKUP(A4252,'ListaN69 09-02-2025'!$A$9:$E$9716,5,0)*IF($C$3="SI",((D8249/100)+1),1)*IF(AND($C$3="SI",$C$4="SI"),IF(D8249=21,0.92,IF(D8249=10.5,0.96,1)),1)*IF(ISNUMBER($C$5),1-$C$5,1),"-")</f>
        <v>2716.5250000000001</v>
      </c>
      <c r="F4252" s="4">
        <f t="shared" si="66"/>
        <v>2716.5250000000001</v>
      </c>
      <c r="AC4252" t="str">
        <f>'ListaN69 09-02-2025'!AF4250</f>
        <v>Igual</v>
      </c>
    </row>
    <row r="4253" spans="1:29" x14ac:dyDescent="0.2">
      <c r="A4253" s="1" t="s">
        <v>6002</v>
      </c>
      <c r="B4253" t="s">
        <v>6003</v>
      </c>
      <c r="C4253" t="s">
        <v>5028</v>
      </c>
      <c r="D4253">
        <v>21</v>
      </c>
      <c r="E4253" s="4">
        <f>IFERROR(VLOOKUP(A4253,'ListaN69 09-02-2025'!$A$9:$E$9716,5,0)*IF($C$3="SI",((D8250/100)+1),1)*IF(AND($C$3="SI",$C$4="SI"),IF(D8250=21,0.92,IF(D8250=10.5,0.96,1)),1)*IF(ISNUMBER($C$5),1-$C$5,1),"-")</f>
        <v>2716.5250000000001</v>
      </c>
      <c r="F4253" s="4">
        <f t="shared" si="66"/>
        <v>2716.5250000000001</v>
      </c>
      <c r="AC4253" t="str">
        <f>'ListaN69 09-02-2025'!AF4251</f>
        <v>Igual</v>
      </c>
    </row>
    <row r="4254" spans="1:29" x14ac:dyDescent="0.2">
      <c r="A4254" s="1" t="s">
        <v>6004</v>
      </c>
      <c r="B4254" t="s">
        <v>6005</v>
      </c>
      <c r="C4254" t="s">
        <v>5028</v>
      </c>
      <c r="D4254">
        <v>21</v>
      </c>
      <c r="E4254" s="4">
        <f>IFERROR(VLOOKUP(A4254,'ListaN69 09-02-2025'!$A$9:$E$9716,5,0)*IF($C$3="SI",((D8251/100)+1),1)*IF(AND($C$3="SI",$C$4="SI"),IF(D8251=21,0.92,IF(D8251=10.5,0.96,1)),1)*IF(ISNUMBER($C$5),1-$C$5,1),"-")</f>
        <v>2716.5250000000001</v>
      </c>
      <c r="F4254" s="4">
        <f t="shared" si="66"/>
        <v>2716.5250000000001</v>
      </c>
      <c r="AC4254" t="str">
        <f>'ListaN69 09-02-2025'!AF4252</f>
        <v>Igual</v>
      </c>
    </row>
    <row r="4255" spans="1:29" x14ac:dyDescent="0.2">
      <c r="A4255" s="1" t="s">
        <v>6006</v>
      </c>
      <c r="B4255" t="s">
        <v>6007</v>
      </c>
      <c r="C4255" t="s">
        <v>5028</v>
      </c>
      <c r="D4255">
        <v>21</v>
      </c>
      <c r="E4255" s="4">
        <f>IFERROR(VLOOKUP(A4255,'ListaN69 09-02-2025'!$A$9:$E$9716,5,0)*IF($C$3="SI",((D8252/100)+1),1)*IF(AND($C$3="SI",$C$4="SI"),IF(D8252=21,0.92,IF(D8252=10.5,0.96,1)),1)*IF(ISNUMBER($C$5),1-$C$5,1),"-")</f>
        <v>2716.5250000000001</v>
      </c>
      <c r="F4255" s="4">
        <f t="shared" si="66"/>
        <v>2716.5250000000001</v>
      </c>
      <c r="AC4255" t="str">
        <f>'ListaN69 09-02-2025'!AF4253</f>
        <v>Igual</v>
      </c>
    </row>
    <row r="4256" spans="1:29" x14ac:dyDescent="0.2">
      <c r="A4256" s="1" t="s">
        <v>6008</v>
      </c>
      <c r="B4256" t="s">
        <v>6009</v>
      </c>
      <c r="C4256" t="s">
        <v>5028</v>
      </c>
      <c r="D4256">
        <v>21</v>
      </c>
      <c r="E4256" s="4">
        <f>IFERROR(VLOOKUP(A4256,'ListaN69 09-02-2025'!$A$9:$E$9716,5,0)*IF($C$3="SI",((D8253/100)+1),1)*IF(AND($C$3="SI",$C$4="SI"),IF(D8253=21,0.92,IF(D8253=10.5,0.96,1)),1)*IF(ISNUMBER($C$5),1-$C$5,1),"-")</f>
        <v>2716.5250000000001</v>
      </c>
      <c r="F4256" s="4">
        <f t="shared" si="66"/>
        <v>2716.5250000000001</v>
      </c>
      <c r="AC4256" t="str">
        <f>'ListaN69 09-02-2025'!AF4254</f>
        <v>Igual</v>
      </c>
    </row>
    <row r="4257" spans="1:29" x14ac:dyDescent="0.2">
      <c r="A4257" s="1" t="s">
        <v>6010</v>
      </c>
      <c r="B4257" t="s">
        <v>6011</v>
      </c>
      <c r="C4257" t="s">
        <v>5028</v>
      </c>
      <c r="D4257">
        <v>21</v>
      </c>
      <c r="E4257" s="4">
        <f>IFERROR(VLOOKUP(A4257,'ListaN69 09-02-2025'!$A$9:$E$9716,5,0)*IF($C$3="SI",((D8254/100)+1),1)*IF(AND($C$3="SI",$C$4="SI"),IF(D8254=21,0.92,IF(D8254=10.5,0.96,1)),1)*IF(ISNUMBER($C$5),1-$C$5,1),"-")</f>
        <v>2716.5250000000001</v>
      </c>
      <c r="F4257" s="4">
        <f t="shared" si="66"/>
        <v>2716.5250000000001</v>
      </c>
      <c r="AC4257" t="str">
        <f>'ListaN69 09-02-2025'!AF4255</f>
        <v>Igual</v>
      </c>
    </row>
    <row r="4258" spans="1:29" x14ac:dyDescent="0.2">
      <c r="A4258" s="1" t="s">
        <v>6012</v>
      </c>
      <c r="B4258" t="s">
        <v>6013</v>
      </c>
      <c r="C4258" t="s">
        <v>5028</v>
      </c>
      <c r="D4258">
        <v>21</v>
      </c>
      <c r="E4258" s="4">
        <f>IFERROR(VLOOKUP(A4258,'ListaN69 09-02-2025'!$A$9:$E$9716,5,0)*IF($C$3="SI",((D8255/100)+1),1)*IF(AND($C$3="SI",$C$4="SI"),IF(D8255=21,0.92,IF(D8255=10.5,0.96,1)),1)*IF(ISNUMBER($C$5),1-$C$5,1),"-")</f>
        <v>3163.5</v>
      </c>
      <c r="F4258" s="4">
        <f t="shared" si="66"/>
        <v>3163.5</v>
      </c>
      <c r="AC4258" t="str">
        <f>'ListaN69 09-02-2025'!AF4256</f>
        <v>Igual</v>
      </c>
    </row>
    <row r="4259" spans="1:29" x14ac:dyDescent="0.2">
      <c r="A4259" s="1" t="s">
        <v>6014</v>
      </c>
      <c r="B4259" t="s">
        <v>6015</v>
      </c>
      <c r="C4259" t="s">
        <v>5028</v>
      </c>
      <c r="D4259">
        <v>21</v>
      </c>
      <c r="E4259" s="4">
        <f>IFERROR(VLOOKUP(A4259,'ListaN69 09-02-2025'!$A$9:$E$9716,5,0)*IF($C$3="SI",((D8256/100)+1),1)*IF(AND($C$3="SI",$C$4="SI"),IF(D8256=21,0.92,IF(D8256=10.5,0.96,1)),1)*IF(ISNUMBER($C$5),1-$C$5,1),"-")</f>
        <v>3163.5</v>
      </c>
      <c r="F4259" s="4">
        <f t="shared" si="66"/>
        <v>3163.5</v>
      </c>
      <c r="AC4259" t="str">
        <f>'ListaN69 09-02-2025'!AF4257</f>
        <v>Igual</v>
      </c>
    </row>
    <row r="4260" spans="1:29" x14ac:dyDescent="0.2">
      <c r="A4260" s="1" t="s">
        <v>6016</v>
      </c>
      <c r="B4260" t="s">
        <v>6017</v>
      </c>
      <c r="C4260" t="s">
        <v>5028</v>
      </c>
      <c r="D4260">
        <v>21</v>
      </c>
      <c r="E4260" s="4">
        <f>IFERROR(VLOOKUP(A4260,'ListaN69 09-02-2025'!$A$9:$E$9716,5,0)*IF($C$3="SI",((D8257/100)+1),1)*IF(AND($C$3="SI",$C$4="SI"),IF(D8257=21,0.92,IF(D8257=10.5,0.96,1)),1)*IF(ISNUMBER($C$5),1-$C$5,1),"-")</f>
        <v>3163.5</v>
      </c>
      <c r="F4260" s="4">
        <f t="shared" si="66"/>
        <v>3163.5</v>
      </c>
      <c r="AC4260" t="str">
        <f>'ListaN69 09-02-2025'!AF4258</f>
        <v>Igual</v>
      </c>
    </row>
    <row r="4261" spans="1:29" x14ac:dyDescent="0.2">
      <c r="A4261" s="1" t="s">
        <v>6018</v>
      </c>
      <c r="B4261" t="s">
        <v>6019</v>
      </c>
      <c r="C4261" t="s">
        <v>5028</v>
      </c>
      <c r="D4261">
        <v>21</v>
      </c>
      <c r="E4261" s="4">
        <f>IFERROR(VLOOKUP(A4261,'ListaN69 09-02-2025'!$A$9:$E$9716,5,0)*IF($C$3="SI",((D8258/100)+1),1)*IF(AND($C$3="SI",$C$4="SI"),IF(D8258=21,0.92,IF(D8258=10.5,0.96,1)),1)*IF(ISNUMBER($C$5),1-$C$5,1),"-")</f>
        <v>3163.5</v>
      </c>
      <c r="F4261" s="4">
        <f t="shared" si="66"/>
        <v>3163.5</v>
      </c>
      <c r="AC4261" t="str">
        <f>'ListaN69 09-02-2025'!AF4259</f>
        <v>Igual</v>
      </c>
    </row>
    <row r="4262" spans="1:29" x14ac:dyDescent="0.2">
      <c r="A4262" s="1" t="s">
        <v>6020</v>
      </c>
      <c r="B4262" t="s">
        <v>6021</v>
      </c>
      <c r="C4262" t="s">
        <v>5028</v>
      </c>
      <c r="D4262">
        <v>21</v>
      </c>
      <c r="E4262" s="4">
        <f>IFERROR(VLOOKUP(A4262,'ListaN69 09-02-2025'!$A$9:$E$9716,5,0)*IF($C$3="SI",((D8259/100)+1),1)*IF(AND($C$3="SI",$C$4="SI"),IF(D8259=21,0.92,IF(D8259=10.5,0.96,1)),1)*IF(ISNUMBER($C$5),1-$C$5,1),"-")</f>
        <v>3163.5</v>
      </c>
      <c r="F4262" s="4">
        <f t="shared" si="66"/>
        <v>3163.5</v>
      </c>
      <c r="AC4262" t="str">
        <f>'ListaN69 09-02-2025'!AF4260</f>
        <v>Igual</v>
      </c>
    </row>
    <row r="4263" spans="1:29" x14ac:dyDescent="0.2">
      <c r="A4263" s="1" t="s">
        <v>6022</v>
      </c>
      <c r="B4263" t="s">
        <v>6023</v>
      </c>
      <c r="C4263" t="s">
        <v>5028</v>
      </c>
      <c r="D4263">
        <v>21</v>
      </c>
      <c r="E4263" s="4">
        <f>IFERROR(VLOOKUP(A4263,'ListaN69 09-02-2025'!$A$9:$E$9716,5,0)*IF($C$3="SI",((D8260/100)+1),1)*IF(AND($C$3="SI",$C$4="SI"),IF(D8260=21,0.92,IF(D8260=10.5,0.96,1)),1)*IF(ISNUMBER($C$5),1-$C$5,1),"-")</f>
        <v>3163.5</v>
      </c>
      <c r="F4263" s="4">
        <f t="shared" si="66"/>
        <v>3163.5</v>
      </c>
      <c r="AC4263" t="str">
        <f>'ListaN69 09-02-2025'!AF4261</f>
        <v>Igual</v>
      </c>
    </row>
    <row r="4264" spans="1:29" x14ac:dyDescent="0.2">
      <c r="A4264" s="1" t="s">
        <v>6024</v>
      </c>
      <c r="B4264" t="s">
        <v>6025</v>
      </c>
      <c r="C4264" t="s">
        <v>5028</v>
      </c>
      <c r="D4264">
        <v>21</v>
      </c>
      <c r="E4264" s="4">
        <f>IFERROR(VLOOKUP(A4264,'ListaN69 09-02-2025'!$A$9:$E$9716,5,0)*IF($C$3="SI",((D8261/100)+1),1)*IF(AND($C$3="SI",$C$4="SI"),IF(D8261=21,0.92,IF(D8261=10.5,0.96,1)),1)*IF(ISNUMBER($C$5),1-$C$5,1),"-")</f>
        <v>3163.5</v>
      </c>
      <c r="F4264" s="4">
        <f t="shared" si="66"/>
        <v>3163.5</v>
      </c>
      <c r="AC4264" t="str">
        <f>'ListaN69 09-02-2025'!AF4262</f>
        <v>Igual</v>
      </c>
    </row>
    <row r="4265" spans="1:29" x14ac:dyDescent="0.2">
      <c r="A4265" s="1" t="s">
        <v>6026</v>
      </c>
      <c r="B4265" t="s">
        <v>6027</v>
      </c>
      <c r="C4265" t="s">
        <v>5028</v>
      </c>
      <c r="D4265">
        <v>21</v>
      </c>
      <c r="E4265" s="4">
        <f>IFERROR(VLOOKUP(A4265,'ListaN69 09-02-2025'!$A$9:$E$9716,5,0)*IF($C$3="SI",((D8262/100)+1),1)*IF(AND($C$3="SI",$C$4="SI"),IF(D8262=21,0.92,IF(D8262=10.5,0.96,1)),1)*IF(ISNUMBER($C$5),1-$C$5,1),"-")</f>
        <v>3163.5</v>
      </c>
      <c r="F4265" s="4">
        <f t="shared" si="66"/>
        <v>3163.5</v>
      </c>
      <c r="AC4265" t="str">
        <f>'ListaN69 09-02-2025'!AF4263</f>
        <v>Igual</v>
      </c>
    </row>
    <row r="4266" spans="1:29" x14ac:dyDescent="0.2">
      <c r="A4266" s="1" t="s">
        <v>6028</v>
      </c>
      <c r="B4266" t="s">
        <v>6029</v>
      </c>
      <c r="C4266" t="s">
        <v>5028</v>
      </c>
      <c r="D4266">
        <v>21</v>
      </c>
      <c r="E4266" s="4">
        <f>IFERROR(VLOOKUP(A4266,'ListaN69 09-02-2025'!$A$9:$E$9716,5,0)*IF($C$3="SI",((D8263/100)+1),1)*IF(AND($C$3="SI",$C$4="SI"),IF(D8263=21,0.92,IF(D8263=10.5,0.96,1)),1)*IF(ISNUMBER($C$5),1-$C$5,1),"-")</f>
        <v>3163.5</v>
      </c>
      <c r="F4266" s="4">
        <f t="shared" si="66"/>
        <v>3163.5</v>
      </c>
      <c r="AC4266" t="str">
        <f>'ListaN69 09-02-2025'!AF4264</f>
        <v>Igual</v>
      </c>
    </row>
    <row r="4267" spans="1:29" x14ac:dyDescent="0.2">
      <c r="A4267" s="1" t="s">
        <v>6030</v>
      </c>
      <c r="B4267" t="s">
        <v>6031</v>
      </c>
      <c r="C4267" t="s">
        <v>5028</v>
      </c>
      <c r="D4267">
        <v>21</v>
      </c>
      <c r="E4267" s="4">
        <f>IFERROR(VLOOKUP(A4267,'ListaN69 09-02-2025'!$A$9:$E$9716,5,0)*IF($C$3="SI",((D8264/100)+1),1)*IF(AND($C$3="SI",$C$4="SI"),IF(D8264=21,0.92,IF(D8264=10.5,0.96,1)),1)*IF(ISNUMBER($C$5),1-$C$5,1),"-")</f>
        <v>3163.5</v>
      </c>
      <c r="F4267" s="4">
        <f t="shared" si="66"/>
        <v>3163.5</v>
      </c>
      <c r="AC4267" t="str">
        <f>'ListaN69 09-02-2025'!AF4265</f>
        <v>Igual</v>
      </c>
    </row>
    <row r="4268" spans="1:29" x14ac:dyDescent="0.2">
      <c r="A4268" s="1" t="s">
        <v>6032</v>
      </c>
      <c r="B4268" t="s">
        <v>6033</v>
      </c>
      <c r="C4268" t="s">
        <v>5028</v>
      </c>
      <c r="D4268">
        <v>21</v>
      </c>
      <c r="E4268" s="4">
        <f>IFERROR(VLOOKUP(A4268,'ListaN69 09-02-2025'!$A$9:$E$9716,5,0)*IF($C$3="SI",((D8265/100)+1),1)*IF(AND($C$3="SI",$C$4="SI"),IF(D8265=21,0.92,IF(D8265=10.5,0.96,1)),1)*IF(ISNUMBER($C$5),1-$C$5,1),"-")</f>
        <v>2867.67</v>
      </c>
      <c r="F4268" s="4">
        <f t="shared" si="66"/>
        <v>2867.67</v>
      </c>
      <c r="AC4268" t="str">
        <f>'ListaN69 09-02-2025'!AF4266</f>
        <v>Igual</v>
      </c>
    </row>
    <row r="4269" spans="1:29" x14ac:dyDescent="0.2">
      <c r="A4269" s="1" t="s">
        <v>6034</v>
      </c>
      <c r="B4269" t="s">
        <v>6035</v>
      </c>
      <c r="C4269" t="s">
        <v>5028</v>
      </c>
      <c r="D4269">
        <v>21</v>
      </c>
      <c r="E4269" s="4">
        <f>IFERROR(VLOOKUP(A4269,'ListaN69 09-02-2025'!$A$9:$E$9716,5,0)*IF($C$3="SI",((D8266/100)+1),1)*IF(AND($C$3="SI",$C$4="SI"),IF(D8266=21,0.92,IF(D8266=10.5,0.96,1)),1)*IF(ISNUMBER($C$5),1-$C$5,1),"-")</f>
        <v>2867.67</v>
      </c>
      <c r="F4269" s="4">
        <f t="shared" si="66"/>
        <v>2867.67</v>
      </c>
      <c r="AC4269" t="str">
        <f>'ListaN69 09-02-2025'!AF4267</f>
        <v>Igual</v>
      </c>
    </row>
    <row r="4270" spans="1:29" x14ac:dyDescent="0.2">
      <c r="A4270" s="1" t="s">
        <v>6036</v>
      </c>
      <c r="B4270" t="s">
        <v>6037</v>
      </c>
      <c r="C4270" t="s">
        <v>5028</v>
      </c>
      <c r="D4270">
        <v>21</v>
      </c>
      <c r="E4270" s="4">
        <f>IFERROR(VLOOKUP(A4270,'ListaN69 09-02-2025'!$A$9:$E$9716,5,0)*IF($C$3="SI",((D8267/100)+1),1)*IF(AND($C$3="SI",$C$4="SI"),IF(D8267=21,0.92,IF(D8267=10.5,0.96,1)),1)*IF(ISNUMBER($C$5),1-$C$5,1),"-")</f>
        <v>2867.67</v>
      </c>
      <c r="F4270" s="4">
        <f t="shared" si="66"/>
        <v>2867.67</v>
      </c>
      <c r="AC4270" t="str">
        <f>'ListaN69 09-02-2025'!AF4268</f>
        <v>Igual</v>
      </c>
    </row>
    <row r="4271" spans="1:29" x14ac:dyDescent="0.2">
      <c r="A4271" s="1" t="s">
        <v>6038</v>
      </c>
      <c r="B4271" t="s">
        <v>6039</v>
      </c>
      <c r="C4271" t="s">
        <v>5028</v>
      </c>
      <c r="D4271">
        <v>21</v>
      </c>
      <c r="E4271" s="4">
        <f>IFERROR(VLOOKUP(A4271,'ListaN69 09-02-2025'!$A$9:$E$9716,5,0)*IF($C$3="SI",((D8268/100)+1),1)*IF(AND($C$3="SI",$C$4="SI"),IF(D8268=21,0.92,IF(D8268=10.5,0.96,1)),1)*IF(ISNUMBER($C$5),1-$C$5,1),"-")</f>
        <v>2867.67</v>
      </c>
      <c r="F4271" s="4">
        <f t="shared" si="66"/>
        <v>2867.67</v>
      </c>
      <c r="AC4271" t="str">
        <f>'ListaN69 09-02-2025'!AF4269</f>
        <v>Igual</v>
      </c>
    </row>
    <row r="4272" spans="1:29" x14ac:dyDescent="0.2">
      <c r="A4272" s="1" t="s">
        <v>6040</v>
      </c>
      <c r="B4272" t="s">
        <v>6041</v>
      </c>
      <c r="C4272" t="s">
        <v>5028</v>
      </c>
      <c r="D4272">
        <v>21</v>
      </c>
      <c r="E4272" s="4">
        <f>IFERROR(VLOOKUP(A4272,'ListaN69 09-02-2025'!$A$9:$E$9716,5,0)*IF($C$3="SI",((D8269/100)+1),1)*IF(AND($C$3="SI",$C$4="SI"),IF(D8269=21,0.92,IF(D8269=10.5,0.96,1)),1)*IF(ISNUMBER($C$5),1-$C$5,1),"-")</f>
        <v>2867.67</v>
      </c>
      <c r="F4272" s="4">
        <f t="shared" si="66"/>
        <v>2867.67</v>
      </c>
      <c r="AC4272" t="str">
        <f>'ListaN69 09-02-2025'!AF4270</f>
        <v>Igual</v>
      </c>
    </row>
    <row r="4273" spans="1:29" x14ac:dyDescent="0.2">
      <c r="A4273" s="1" t="s">
        <v>6042</v>
      </c>
      <c r="B4273" t="s">
        <v>6043</v>
      </c>
      <c r="C4273" t="s">
        <v>5028</v>
      </c>
      <c r="D4273">
        <v>21</v>
      </c>
      <c r="E4273" s="4">
        <f>IFERROR(VLOOKUP(A4273,'ListaN69 09-02-2025'!$A$9:$E$9716,5,0)*IF($C$3="SI",((D8270/100)+1),1)*IF(AND($C$3="SI",$C$4="SI"),IF(D8270=21,0.92,IF(D8270=10.5,0.96,1)),1)*IF(ISNUMBER($C$5),1-$C$5,1),"-")</f>
        <v>2867.67</v>
      </c>
      <c r="F4273" s="4">
        <f t="shared" si="66"/>
        <v>2867.67</v>
      </c>
      <c r="AC4273" t="str">
        <f>'ListaN69 09-02-2025'!AF4271</f>
        <v>Igual</v>
      </c>
    </row>
    <row r="4274" spans="1:29" x14ac:dyDescent="0.2">
      <c r="A4274" s="1" t="s">
        <v>6044</v>
      </c>
      <c r="B4274" t="s">
        <v>6045</v>
      </c>
      <c r="C4274" t="s">
        <v>5028</v>
      </c>
      <c r="D4274">
        <v>21</v>
      </c>
      <c r="E4274" s="4">
        <f>IFERROR(VLOOKUP(A4274,'ListaN69 09-02-2025'!$A$9:$E$9716,5,0)*IF($C$3="SI",((D8271/100)+1),1)*IF(AND($C$3="SI",$C$4="SI"),IF(D8271=21,0.92,IF(D8271=10.5,0.96,1)),1)*IF(ISNUMBER($C$5),1-$C$5,1),"-")</f>
        <v>2867.67</v>
      </c>
      <c r="F4274" s="4">
        <f t="shared" si="66"/>
        <v>2867.67</v>
      </c>
      <c r="AC4274" t="str">
        <f>'ListaN69 09-02-2025'!AF4272</f>
        <v>Igual</v>
      </c>
    </row>
    <row r="4275" spans="1:29" x14ac:dyDescent="0.2">
      <c r="A4275" s="1" t="s">
        <v>6046</v>
      </c>
      <c r="B4275" t="s">
        <v>6047</v>
      </c>
      <c r="C4275" t="s">
        <v>5028</v>
      </c>
      <c r="D4275">
        <v>21</v>
      </c>
      <c r="E4275" s="4">
        <f>IFERROR(VLOOKUP(A4275,'ListaN69 09-02-2025'!$A$9:$E$9716,5,0)*IF($C$3="SI",((D8272/100)+1),1)*IF(AND($C$3="SI",$C$4="SI"),IF(D8272=21,0.92,IF(D8272=10.5,0.96,1)),1)*IF(ISNUMBER($C$5),1-$C$5,1),"-")</f>
        <v>2867.67</v>
      </c>
      <c r="F4275" s="4">
        <f t="shared" si="66"/>
        <v>2867.67</v>
      </c>
      <c r="AC4275" t="str">
        <f>'ListaN69 09-02-2025'!AF4273</f>
        <v>Igual</v>
      </c>
    </row>
    <row r="4276" spans="1:29" x14ac:dyDescent="0.2">
      <c r="A4276" s="1" t="s">
        <v>6048</v>
      </c>
      <c r="B4276" t="s">
        <v>6049</v>
      </c>
      <c r="C4276" t="s">
        <v>5028</v>
      </c>
      <c r="D4276">
        <v>21</v>
      </c>
      <c r="E4276" s="4">
        <f>IFERROR(VLOOKUP(A4276,'ListaN69 09-02-2025'!$A$9:$E$9716,5,0)*IF($C$3="SI",((D8273/100)+1),1)*IF(AND($C$3="SI",$C$4="SI"),IF(D8273=21,0.92,IF(D8273=10.5,0.96,1)),1)*IF(ISNUMBER($C$5),1-$C$5,1),"-")</f>
        <v>2867.67</v>
      </c>
      <c r="F4276" s="4">
        <f t="shared" si="66"/>
        <v>2867.67</v>
      </c>
      <c r="AC4276" t="str">
        <f>'ListaN69 09-02-2025'!AF4274</f>
        <v>Igual</v>
      </c>
    </row>
    <row r="4277" spans="1:29" x14ac:dyDescent="0.2">
      <c r="A4277" s="1" t="s">
        <v>6050</v>
      </c>
      <c r="B4277" t="s">
        <v>6051</v>
      </c>
      <c r="C4277" t="s">
        <v>5028</v>
      </c>
      <c r="D4277">
        <v>21</v>
      </c>
      <c r="E4277" s="4">
        <f>IFERROR(VLOOKUP(A4277,'ListaN69 09-02-2025'!$A$9:$E$9716,5,0)*IF($C$3="SI",((D8274/100)+1),1)*IF(AND($C$3="SI",$C$4="SI"),IF(D8274=21,0.92,IF(D8274=10.5,0.96,1)),1)*IF(ISNUMBER($C$5),1-$C$5,1),"-")</f>
        <v>2867.67</v>
      </c>
      <c r="F4277" s="4">
        <f t="shared" si="66"/>
        <v>2867.67</v>
      </c>
      <c r="AC4277" t="str">
        <f>'ListaN69 09-02-2025'!AF4275</f>
        <v>Igual</v>
      </c>
    </row>
    <row r="4278" spans="1:29" x14ac:dyDescent="0.2">
      <c r="E4278" s="4" t="str">
        <f>IFERROR(VLOOKUP(A4278,'ListaN69 09-02-2025'!$A$9:$E$9716,5,0)*IF($C$3="SI",((D8275/100)+1),1)*IF(AND($C$3="SI",$C$4="SI"),IF(D8275=21,0.92,IF(D8275=10.5,0.96,1)),1)*IF(ISNUMBER($C$5),1-$C$5,1),"-")</f>
        <v>-</v>
      </c>
      <c r="F4278" s="4" t="str">
        <f t="shared" si="66"/>
        <v>-</v>
      </c>
      <c r="AC4278" t="str">
        <f>'ListaN69 09-02-2025'!AF4276</f>
        <v>Blanco</v>
      </c>
    </row>
    <row r="4279" spans="1:29" x14ac:dyDescent="0.2">
      <c r="B4279" t="s">
        <v>6052</v>
      </c>
      <c r="E4279" s="4" t="str">
        <f>IFERROR(VLOOKUP(A4279,'ListaN69 09-02-2025'!$A$9:$E$9716,5,0)*IF($C$3="SI",((D8276/100)+1),1)*IF(AND($C$3="SI",$C$4="SI"),IF(D8276=21,0.92,IF(D8276=10.5,0.96,1)),1)*IF(ISNUMBER($C$5),1-$C$5,1),"-")</f>
        <v>-</v>
      </c>
      <c r="F4279" s="4" t="str">
        <f t="shared" si="66"/>
        <v>-</v>
      </c>
      <c r="AC4279" t="str">
        <f>'ListaN69 09-02-2025'!AF4277</f>
        <v>Titulo</v>
      </c>
    </row>
    <row r="4280" spans="1:29" x14ac:dyDescent="0.2">
      <c r="E4280" s="4" t="str">
        <f>IFERROR(VLOOKUP(A4280,'ListaN69 09-02-2025'!$A$9:$E$9716,5,0)*IF($C$3="SI",((D8277/100)+1),1)*IF(AND($C$3="SI",$C$4="SI"),IF(D8277=21,0.92,IF(D8277=10.5,0.96,1)),1)*IF(ISNUMBER($C$5),1-$C$5,1),"-")</f>
        <v>-</v>
      </c>
      <c r="F4280" s="4" t="str">
        <f t="shared" si="66"/>
        <v>-</v>
      </c>
      <c r="AC4280" t="str">
        <f>'ListaN69 09-02-2025'!AF4278</f>
        <v>Blanco</v>
      </c>
    </row>
    <row r="4281" spans="1:29" x14ac:dyDescent="0.2">
      <c r="A4281" s="1" t="s">
        <v>6053</v>
      </c>
      <c r="B4281" t="s">
        <v>6054</v>
      </c>
      <c r="C4281" t="s">
        <v>5028</v>
      </c>
      <c r="D4281">
        <v>21</v>
      </c>
      <c r="E4281" s="4">
        <f>IFERROR(VLOOKUP(A4281,'ListaN69 09-02-2025'!$A$9:$E$9716,5,0)*IF($C$3="SI",((D8278/100)+1),1)*IF(AND($C$3="SI",$C$4="SI"),IF(D8278=21,0.92,IF(D8278=10.5,0.96,1)),1)*IF(ISNUMBER($C$5),1-$C$5,1),"-")</f>
        <v>2334.15</v>
      </c>
      <c r="F4281" s="4">
        <f t="shared" si="66"/>
        <v>2334.15</v>
      </c>
      <c r="AC4281" t="str">
        <f>'ListaN69 09-02-2025'!AF4279</f>
        <v>Igual</v>
      </c>
    </row>
    <row r="4282" spans="1:29" x14ac:dyDescent="0.2">
      <c r="A4282" s="1" t="s">
        <v>6055</v>
      </c>
      <c r="B4282" t="s">
        <v>6056</v>
      </c>
      <c r="C4282" t="s">
        <v>5028</v>
      </c>
      <c r="D4282">
        <v>21</v>
      </c>
      <c r="E4282" s="4">
        <f>IFERROR(VLOOKUP(A4282,'ListaN69 09-02-2025'!$A$9:$E$9716,5,0)*IF($C$3="SI",((D8279/100)+1),1)*IF(AND($C$3="SI",$C$4="SI"),IF(D8279=21,0.92,IF(D8279=10.5,0.96,1)),1)*IF(ISNUMBER($C$5),1-$C$5,1),"-")</f>
        <v>2667.6</v>
      </c>
      <c r="F4282" s="4">
        <f t="shared" si="66"/>
        <v>2667.6</v>
      </c>
      <c r="AC4282" t="str">
        <f>'ListaN69 09-02-2025'!AF4280</f>
        <v>Igual</v>
      </c>
    </row>
    <row r="4283" spans="1:29" x14ac:dyDescent="0.2">
      <c r="A4283" s="1" t="s">
        <v>6057</v>
      </c>
      <c r="B4283" t="s">
        <v>6058</v>
      </c>
      <c r="C4283" t="s">
        <v>5028</v>
      </c>
      <c r="D4283">
        <v>21</v>
      </c>
      <c r="E4283" s="4">
        <f>IFERROR(VLOOKUP(A4283,'ListaN69 09-02-2025'!$A$9:$E$9716,5,0)*IF($C$3="SI",((D8280/100)+1),1)*IF(AND($C$3="SI",$C$4="SI"),IF(D8280=21,0.92,IF(D8280=10.5,0.96,1)),1)*IF(ISNUMBER($C$5),1-$C$5,1),"-")</f>
        <v>2603.4749999999999</v>
      </c>
      <c r="F4283" s="4">
        <f t="shared" si="66"/>
        <v>2603.4749999999999</v>
      </c>
      <c r="AC4283" t="str">
        <f>'ListaN69 09-02-2025'!AF4281</f>
        <v>Igual</v>
      </c>
    </row>
    <row r="4284" spans="1:29" x14ac:dyDescent="0.2">
      <c r="A4284" s="1" t="s">
        <v>6059</v>
      </c>
      <c r="B4284" t="s">
        <v>6060</v>
      </c>
      <c r="C4284" t="s">
        <v>5028</v>
      </c>
      <c r="D4284">
        <v>21</v>
      </c>
      <c r="E4284" s="4">
        <f>IFERROR(VLOOKUP(A4284,'ListaN69 09-02-2025'!$A$9:$E$9716,5,0)*IF($C$3="SI",((D8281/100)+1),1)*IF(AND($C$3="SI",$C$4="SI"),IF(D8281=21,0.92,IF(D8281=10.5,0.96,1)),1)*IF(ISNUMBER($C$5),1-$C$5,1),"-")</f>
        <v>2693.25</v>
      </c>
      <c r="F4284" s="4">
        <f t="shared" si="66"/>
        <v>2693.25</v>
      </c>
      <c r="AC4284" t="str">
        <f>'ListaN69 09-02-2025'!AF4282</f>
        <v>Igual</v>
      </c>
    </row>
    <row r="4285" spans="1:29" x14ac:dyDescent="0.2">
      <c r="A4285" s="1" t="s">
        <v>6061</v>
      </c>
      <c r="B4285" t="s">
        <v>6062</v>
      </c>
      <c r="C4285" t="s">
        <v>5028</v>
      </c>
      <c r="D4285">
        <v>21</v>
      </c>
      <c r="E4285" s="4">
        <f>IFERROR(VLOOKUP(A4285,'ListaN69 09-02-2025'!$A$9:$E$9716,5,0)*IF($C$3="SI",((D8282/100)+1),1)*IF(AND($C$3="SI",$C$4="SI"),IF(D8282=21,0.92,IF(D8282=10.5,0.96,1)),1)*IF(ISNUMBER($C$5),1-$C$5,1),"-")</f>
        <v>2693.25</v>
      </c>
      <c r="F4285" s="4">
        <f t="shared" si="66"/>
        <v>2693.25</v>
      </c>
      <c r="AC4285" t="str">
        <f>'ListaN69 09-02-2025'!AF4283</f>
        <v>Igual</v>
      </c>
    </row>
    <row r="4286" spans="1:29" x14ac:dyDescent="0.2">
      <c r="A4286" s="1" t="s">
        <v>6063</v>
      </c>
      <c r="B4286" t="s">
        <v>6064</v>
      </c>
      <c r="C4286" t="s">
        <v>5028</v>
      </c>
      <c r="D4286">
        <v>21</v>
      </c>
      <c r="E4286" s="4">
        <f>IFERROR(VLOOKUP(A4286,'ListaN69 09-02-2025'!$A$9:$E$9716,5,0)*IF($C$3="SI",((D8283/100)+1),1)*IF(AND($C$3="SI",$C$4="SI"),IF(D8283=21,0.92,IF(D8283=10.5,0.96,1)),1)*IF(ISNUMBER($C$5),1-$C$5,1),"-")</f>
        <v>2265.75</v>
      </c>
      <c r="F4286" s="4">
        <f t="shared" si="66"/>
        <v>2265.75</v>
      </c>
      <c r="AC4286" t="str">
        <f>'ListaN69 09-02-2025'!AF4284</f>
        <v>Igual</v>
      </c>
    </row>
    <row r="4287" spans="1:29" x14ac:dyDescent="0.2">
      <c r="A4287" s="1" t="s">
        <v>6065</v>
      </c>
      <c r="B4287" t="s">
        <v>6066</v>
      </c>
      <c r="C4287" t="s">
        <v>5028</v>
      </c>
      <c r="D4287">
        <v>21</v>
      </c>
      <c r="E4287" s="4">
        <f>IFERROR(VLOOKUP(A4287,'ListaN69 09-02-2025'!$A$9:$E$9716,5,0)*IF($C$3="SI",((D8284/100)+1),1)*IF(AND($C$3="SI",$C$4="SI"),IF(D8284=21,0.92,IF(D8284=10.5,0.96,1)),1)*IF(ISNUMBER($C$5),1-$C$5,1),"-")</f>
        <v>2265.75</v>
      </c>
      <c r="F4287" s="4">
        <f t="shared" si="66"/>
        <v>2265.75</v>
      </c>
      <c r="AC4287" t="str">
        <f>'ListaN69 09-02-2025'!AF4285</f>
        <v>Igual</v>
      </c>
    </row>
    <row r="4288" spans="1:29" x14ac:dyDescent="0.2">
      <c r="A4288" s="1" t="s">
        <v>6067</v>
      </c>
      <c r="B4288" t="s">
        <v>6068</v>
      </c>
      <c r="C4288" t="s">
        <v>5028</v>
      </c>
      <c r="D4288">
        <v>21</v>
      </c>
      <c r="E4288" s="4">
        <f>IFERROR(VLOOKUP(A4288,'ListaN69 09-02-2025'!$A$9:$E$9716,5,0)*IF($C$3="SI",((D8285/100)+1),1)*IF(AND($C$3="SI",$C$4="SI"),IF(D8285=21,0.92,IF(D8285=10.5,0.96,1)),1)*IF(ISNUMBER($C$5),1-$C$5,1),"-")</f>
        <v>3334.5</v>
      </c>
      <c r="F4288" s="4">
        <f t="shared" si="66"/>
        <v>3334.5</v>
      </c>
      <c r="AC4288" t="str">
        <f>'ListaN69 09-02-2025'!AF4286</f>
        <v>Igual</v>
      </c>
    </row>
    <row r="4289" spans="1:29" x14ac:dyDescent="0.2">
      <c r="A4289" s="1" t="s">
        <v>6069</v>
      </c>
      <c r="B4289" t="s">
        <v>6070</v>
      </c>
      <c r="C4289" t="s">
        <v>5028</v>
      </c>
      <c r="D4289">
        <v>21</v>
      </c>
      <c r="E4289" s="4">
        <f>IFERROR(VLOOKUP(A4289,'ListaN69 09-02-2025'!$A$9:$E$9716,5,0)*IF($C$3="SI",((D8286/100)+1),1)*IF(AND($C$3="SI",$C$4="SI"),IF(D8286=21,0.92,IF(D8286=10.5,0.96,1)),1)*IF(ISNUMBER($C$5),1-$C$5,1),"-")</f>
        <v>3334.5</v>
      </c>
      <c r="F4289" s="4">
        <f t="shared" si="66"/>
        <v>3334.5</v>
      </c>
      <c r="AC4289" t="str">
        <f>'ListaN69 09-02-2025'!AF4287</f>
        <v>Igual</v>
      </c>
    </row>
    <row r="4290" spans="1:29" x14ac:dyDescent="0.2">
      <c r="A4290" s="1" t="s">
        <v>6071</v>
      </c>
      <c r="B4290" t="s">
        <v>6072</v>
      </c>
      <c r="C4290" t="s">
        <v>5028</v>
      </c>
      <c r="D4290">
        <v>21</v>
      </c>
      <c r="E4290" s="4">
        <f>IFERROR(VLOOKUP(A4290,'ListaN69 09-02-2025'!$A$9:$E$9716,5,0)*IF($C$3="SI",((D8287/100)+1),1)*IF(AND($C$3="SI",$C$4="SI"),IF(D8287=21,0.92,IF(D8287=10.5,0.96,1)),1)*IF(ISNUMBER($C$5),1-$C$5,1),"-")</f>
        <v>3334.5</v>
      </c>
      <c r="F4290" s="4">
        <f t="shared" si="66"/>
        <v>3334.5</v>
      </c>
      <c r="AC4290" t="str">
        <f>'ListaN69 09-02-2025'!AF4288</f>
        <v>Igual</v>
      </c>
    </row>
    <row r="4291" spans="1:29" x14ac:dyDescent="0.2">
      <c r="A4291" s="1" t="s">
        <v>6073</v>
      </c>
      <c r="B4291" t="s">
        <v>6074</v>
      </c>
      <c r="C4291" t="s">
        <v>5028</v>
      </c>
      <c r="D4291">
        <v>21</v>
      </c>
      <c r="E4291" s="4">
        <f>IFERROR(VLOOKUP(A4291,'ListaN69 09-02-2025'!$A$9:$E$9716,5,0)*IF($C$3="SI",((D8288/100)+1),1)*IF(AND($C$3="SI",$C$4="SI"),IF(D8288=21,0.92,IF(D8288=10.5,0.96,1)),1)*IF(ISNUMBER($C$5),1-$C$5,1),"-")</f>
        <v>3334.5</v>
      </c>
      <c r="F4291" s="4">
        <f t="shared" si="66"/>
        <v>3334.5</v>
      </c>
      <c r="AC4291" t="str">
        <f>'ListaN69 09-02-2025'!AF4289</f>
        <v>Igual</v>
      </c>
    </row>
    <row r="4292" spans="1:29" x14ac:dyDescent="0.2">
      <c r="E4292" s="4" t="str">
        <f>IFERROR(VLOOKUP(A4292,'ListaN69 09-02-2025'!$A$9:$E$9716,5,0)*IF($C$3="SI",((D8289/100)+1),1)*IF(AND($C$3="SI",$C$4="SI"),IF(D8289=21,0.92,IF(D8289=10.5,0.96,1)),1)*IF(ISNUMBER($C$5),1-$C$5,1),"-")</f>
        <v>-</v>
      </c>
      <c r="F4292" s="4" t="str">
        <f t="shared" si="66"/>
        <v>-</v>
      </c>
      <c r="AC4292" t="str">
        <f>'ListaN69 09-02-2025'!AF4290</f>
        <v>Blanco</v>
      </c>
    </row>
    <row r="4293" spans="1:29" x14ac:dyDescent="0.2">
      <c r="B4293" t="s">
        <v>5933</v>
      </c>
      <c r="E4293" s="4" t="str">
        <f>IFERROR(VLOOKUP(A4293,'ListaN69 09-02-2025'!$A$9:$E$9716,5,0)*IF($C$3="SI",((D8290/100)+1),1)*IF(AND($C$3="SI",$C$4="SI"),IF(D8290=21,0.92,IF(D8290=10.5,0.96,1)),1)*IF(ISNUMBER($C$5),1-$C$5,1),"-")</f>
        <v>-</v>
      </c>
      <c r="F4293" s="4" t="str">
        <f t="shared" si="66"/>
        <v>-</v>
      </c>
      <c r="AC4293" t="str">
        <f>'ListaN69 09-02-2025'!AF4291</f>
        <v>Titulo</v>
      </c>
    </row>
    <row r="4294" spans="1:29" x14ac:dyDescent="0.2">
      <c r="E4294" s="4" t="str">
        <f>IFERROR(VLOOKUP(A4294,'ListaN69 09-02-2025'!$A$9:$E$9716,5,0)*IF($C$3="SI",((D8291/100)+1),1)*IF(AND($C$3="SI",$C$4="SI"),IF(D8291=21,0.92,IF(D8291=10.5,0.96,1)),1)*IF(ISNUMBER($C$5),1-$C$5,1),"-")</f>
        <v>-</v>
      </c>
      <c r="F4294" s="4" t="str">
        <f t="shared" si="66"/>
        <v>-</v>
      </c>
      <c r="AC4294" t="str">
        <f>'ListaN69 09-02-2025'!AF4292</f>
        <v>Blanco</v>
      </c>
    </row>
    <row r="4295" spans="1:29" x14ac:dyDescent="0.2">
      <c r="A4295" s="1" t="s">
        <v>5934</v>
      </c>
      <c r="B4295" t="s">
        <v>5935</v>
      </c>
      <c r="C4295" t="s">
        <v>5936</v>
      </c>
      <c r="D4295">
        <v>21</v>
      </c>
      <c r="E4295" s="4">
        <f>IFERROR(VLOOKUP(A4295,'ListaN69 09-02-2025'!$A$9:$E$9716,5,0)*IF($C$3="SI",((D8292/100)+1),1)*IF(AND($C$3="SI",$C$4="SI"),IF(D8292=21,0.92,IF(D8292=10.5,0.96,1)),1)*IF(ISNUMBER($C$5),1-$C$5,1),"-")</f>
        <v>1000</v>
      </c>
      <c r="F4295" s="4">
        <f t="shared" si="66"/>
        <v>1000</v>
      </c>
      <c r="AC4295" t="str">
        <f>'ListaN69 09-02-2025'!AF4293</f>
        <v>Igual</v>
      </c>
    </row>
    <row r="4296" spans="1:29" x14ac:dyDescent="0.2">
      <c r="A4296" s="1" t="s">
        <v>5937</v>
      </c>
      <c r="B4296" t="s">
        <v>5964</v>
      </c>
      <c r="C4296" t="s">
        <v>6481</v>
      </c>
      <c r="D4296">
        <v>21</v>
      </c>
      <c r="E4296" s="4">
        <f>IFERROR(VLOOKUP(A4296,'ListaN69 09-02-2025'!$A$9:$E$9716,5,0)*IF($C$3="SI",((D8293/100)+1),1)*IF(AND($C$3="SI",$C$4="SI"),IF(D8293=21,0.92,IF(D8293=10.5,0.96,1)),1)*IF(ISNUMBER($C$5),1-$C$5,1),"-")</f>
        <v>1200</v>
      </c>
      <c r="F4296" s="4">
        <f t="shared" si="66"/>
        <v>1200</v>
      </c>
      <c r="AC4296" t="str">
        <f>'ListaN69 09-02-2025'!AF4294</f>
        <v>Igual</v>
      </c>
    </row>
    <row r="4297" spans="1:29" x14ac:dyDescent="0.2">
      <c r="A4297" s="1" t="s">
        <v>5965</v>
      </c>
      <c r="B4297" t="s">
        <v>5966</v>
      </c>
      <c r="C4297" t="s">
        <v>6481</v>
      </c>
      <c r="D4297">
        <v>21</v>
      </c>
      <c r="E4297" s="4">
        <f>IFERROR(VLOOKUP(A4297,'ListaN69 09-02-2025'!$A$9:$E$9716,5,0)*IF($C$3="SI",((D8294/100)+1),1)*IF(AND($C$3="SI",$C$4="SI"),IF(D8294=21,0.92,IF(D8294=10.5,0.96,1)),1)*IF(ISNUMBER($C$5),1-$C$5,1),"-")</f>
        <v>1200</v>
      </c>
      <c r="F4297" s="4">
        <f t="shared" si="66"/>
        <v>1200</v>
      </c>
      <c r="AC4297" t="str">
        <f>'ListaN69 09-02-2025'!AF4295</f>
        <v>Igual</v>
      </c>
    </row>
    <row r="4298" spans="1:29" x14ac:dyDescent="0.2">
      <c r="E4298" s="4" t="str">
        <f>IFERROR(VLOOKUP(A4298,'ListaN69 09-02-2025'!$A$9:$E$9716,5,0)*IF($C$3="SI",((D8295/100)+1),1)*IF(AND($C$3="SI",$C$4="SI"),IF(D8295=21,0.92,IF(D8295=10.5,0.96,1)),1)*IF(ISNUMBER($C$5),1-$C$5,1),"-")</f>
        <v>-</v>
      </c>
      <c r="F4298" s="4" t="str">
        <f t="shared" si="66"/>
        <v>-</v>
      </c>
      <c r="AC4298" t="str">
        <f>'ListaN69 09-02-2025'!AF4296</f>
        <v>Blanco</v>
      </c>
    </row>
    <row r="4299" spans="1:29" x14ac:dyDescent="0.2">
      <c r="B4299" t="s">
        <v>1454</v>
      </c>
      <c r="E4299" s="4" t="str">
        <f>IFERROR(VLOOKUP(A4299,'ListaN69 09-02-2025'!$A$9:$E$9716,5,0)*IF($C$3="SI",((D8296/100)+1),1)*IF(AND($C$3="SI",$C$4="SI"),IF(D8296=21,0.92,IF(D8296=10.5,0.96,1)),1)*IF(ISNUMBER($C$5),1-$C$5,1),"-")</f>
        <v>-</v>
      </c>
      <c r="F4299" s="4" t="str">
        <f t="shared" si="66"/>
        <v>-</v>
      </c>
      <c r="AC4299" t="str">
        <f>'ListaN69 09-02-2025'!AF4297</f>
        <v>Titulo</v>
      </c>
    </row>
    <row r="4300" spans="1:29" x14ac:dyDescent="0.2">
      <c r="E4300" s="4" t="str">
        <f>IFERROR(VLOOKUP(A4300,'ListaN69 09-02-2025'!$A$9:$E$9716,5,0)*IF($C$3="SI",((D8297/100)+1),1)*IF(AND($C$3="SI",$C$4="SI"),IF(D8297=21,0.92,IF(D8297=10.5,0.96,1)),1)*IF(ISNUMBER($C$5),1-$C$5,1),"-")</f>
        <v>-</v>
      </c>
      <c r="F4300" s="4" t="str">
        <f t="shared" si="66"/>
        <v>-</v>
      </c>
      <c r="AC4300" t="str">
        <f>'ListaN69 09-02-2025'!AF4298</f>
        <v>Blanco</v>
      </c>
    </row>
    <row r="4301" spans="1:29" x14ac:dyDescent="0.2">
      <c r="A4301" s="1" t="s">
        <v>1730</v>
      </c>
      <c r="B4301" t="s">
        <v>2812</v>
      </c>
      <c r="C4301" t="s">
        <v>5396</v>
      </c>
      <c r="D4301">
        <v>21</v>
      </c>
      <c r="E4301" s="4">
        <f>IFERROR(VLOOKUP(A4301,'ListaN69 09-02-2025'!$A$9:$E$9716,5,0)*IF($C$3="SI",((D8298/100)+1),1)*IF(AND($C$3="SI",$C$4="SI"),IF(D8298=21,0.92,IF(D8298=10.5,0.96,1)),1)*IF(ISNUMBER($C$5),1-$C$5,1),"-")</f>
        <v>1802</v>
      </c>
      <c r="F4301" s="4">
        <f t="shared" si="66"/>
        <v>1802</v>
      </c>
      <c r="AC4301" t="str">
        <f>'ListaN69 09-02-2025'!AF4299</f>
        <v>Igual</v>
      </c>
    </row>
    <row r="4302" spans="1:29" x14ac:dyDescent="0.2">
      <c r="A4302" s="1" t="s">
        <v>1455</v>
      </c>
      <c r="B4302" t="s">
        <v>1456</v>
      </c>
      <c r="C4302" t="s">
        <v>4954</v>
      </c>
      <c r="D4302">
        <v>21</v>
      </c>
      <c r="E4302" s="4">
        <f>IFERROR(VLOOKUP(A4302,'ListaN69 09-02-2025'!$A$9:$E$9716,5,0)*IF($C$3="SI",((D8299/100)+1),1)*IF(AND($C$3="SI",$C$4="SI"),IF(D8299=21,0.92,IF(D8299=10.5,0.96,1)),1)*IF(ISNUMBER($C$5),1-$C$5,1),"-")</f>
        <v>1696.4639999999999</v>
      </c>
      <c r="F4302" s="4">
        <f t="shared" ref="F4302:F4341" si="67">IFERROR(E4302*IF(ISNUMBER($C$6),1+$C$6,1),"-")</f>
        <v>1696.4639999999999</v>
      </c>
      <c r="AC4302" t="str">
        <f>'ListaN69 09-02-2025'!AF4300</f>
        <v>Igual</v>
      </c>
    </row>
    <row r="4303" spans="1:29" x14ac:dyDescent="0.2">
      <c r="A4303" s="1" t="s">
        <v>4384</v>
      </c>
      <c r="B4303" t="s">
        <v>4385</v>
      </c>
      <c r="C4303" t="s">
        <v>4962</v>
      </c>
      <c r="D4303">
        <v>21</v>
      </c>
      <c r="E4303" s="4">
        <f>IFERROR(VLOOKUP(A4303,'ListaN69 09-02-2025'!$A$9:$E$9716,5,0)*IF($C$3="SI",((D8300/100)+1),1)*IF(AND($C$3="SI",$C$4="SI"),IF(D8300=21,0.92,IF(D8300=10.5,0.96,1)),1)*IF(ISNUMBER($C$5),1-$C$5,1),"-")</f>
        <v>4406.0839999999998</v>
      </c>
      <c r="F4303" s="4">
        <f t="shared" si="67"/>
        <v>4406.0839999999998</v>
      </c>
      <c r="AC4303" t="str">
        <f>'ListaN69 09-02-2025'!AF4301</f>
        <v>Igual</v>
      </c>
    </row>
    <row r="4304" spans="1:29" x14ac:dyDescent="0.2">
      <c r="A4304" s="1" t="s">
        <v>4386</v>
      </c>
      <c r="B4304" t="s">
        <v>4387</v>
      </c>
      <c r="C4304" t="s">
        <v>4962</v>
      </c>
      <c r="D4304">
        <v>21</v>
      </c>
      <c r="E4304" s="4">
        <f>IFERROR(VLOOKUP(A4304,'ListaN69 09-02-2025'!$A$9:$E$9716,5,0)*IF($C$3="SI",((D8301/100)+1),1)*IF(AND($C$3="SI",$C$4="SI"),IF(D8301=21,0.92,IF(D8301=10.5,0.96,1)),1)*IF(ISNUMBER($C$5),1-$C$5,1),"-")</f>
        <v>4537.8119999999999</v>
      </c>
      <c r="F4304" s="4">
        <f t="shared" si="67"/>
        <v>4537.8119999999999</v>
      </c>
      <c r="AC4304" t="str">
        <f>'ListaN69 09-02-2025'!AF4302</f>
        <v>Igual</v>
      </c>
    </row>
    <row r="4305" spans="1:29" x14ac:dyDescent="0.2">
      <c r="A4305" s="1" t="s">
        <v>4388</v>
      </c>
      <c r="B4305" t="s">
        <v>4389</v>
      </c>
      <c r="C4305" t="s">
        <v>4962</v>
      </c>
      <c r="D4305">
        <v>21</v>
      </c>
      <c r="E4305" s="4">
        <f>IFERROR(VLOOKUP(A4305,'ListaN69 09-02-2025'!$A$9:$E$9716,5,0)*IF($C$3="SI",((D8302/100)+1),1)*IF(AND($C$3="SI",$C$4="SI"),IF(D8302=21,0.92,IF(D8302=10.5,0.96,1)),1)*IF(ISNUMBER($C$5),1-$C$5,1),"-")</f>
        <v>5723.3680000000004</v>
      </c>
      <c r="F4305" s="4">
        <f t="shared" si="67"/>
        <v>5723.3680000000004</v>
      </c>
      <c r="AC4305" t="str">
        <f>'ListaN69 09-02-2025'!AF4303</f>
        <v>Igual</v>
      </c>
    </row>
    <row r="4306" spans="1:29" x14ac:dyDescent="0.2">
      <c r="A4306" s="1" t="s">
        <v>4390</v>
      </c>
      <c r="B4306" t="s">
        <v>4391</v>
      </c>
      <c r="C4306" t="s">
        <v>4962</v>
      </c>
      <c r="D4306">
        <v>21</v>
      </c>
      <c r="E4306" s="4">
        <f>IFERROR(VLOOKUP(A4306,'ListaN69 09-02-2025'!$A$9:$E$9716,5,0)*IF($C$3="SI",((D8303/100)+1),1)*IF(AND($C$3="SI",$C$4="SI"),IF(D8303=21,0.92,IF(D8303=10.5,0.96,1)),1)*IF(ISNUMBER($C$5),1-$C$5,1),"-")</f>
        <v>5978.875</v>
      </c>
      <c r="F4306" s="4">
        <f t="shared" si="67"/>
        <v>5978.875</v>
      </c>
      <c r="AC4306" t="str">
        <f>'ListaN69 09-02-2025'!AF4304</f>
        <v>Igual</v>
      </c>
    </row>
    <row r="4307" spans="1:29" x14ac:dyDescent="0.2">
      <c r="A4307" s="1" t="s">
        <v>4392</v>
      </c>
      <c r="B4307" t="s">
        <v>4393</v>
      </c>
      <c r="C4307" t="s">
        <v>4962</v>
      </c>
      <c r="D4307">
        <v>21</v>
      </c>
      <c r="E4307" s="4">
        <f>IFERROR(VLOOKUP(A4307,'ListaN69 09-02-2025'!$A$9:$E$9716,5,0)*IF($C$3="SI",((D8304/100)+1),1)*IF(AND($C$3="SI",$C$4="SI"),IF(D8304=21,0.92,IF(D8304=10.5,0.96,1)),1)*IF(ISNUMBER($C$5),1-$C$5,1),"-")</f>
        <v>6116.848</v>
      </c>
      <c r="F4307" s="4">
        <f t="shared" si="67"/>
        <v>6116.848</v>
      </c>
      <c r="AC4307" t="str">
        <f>'ListaN69 09-02-2025'!AF4305</f>
        <v>Igual</v>
      </c>
    </row>
    <row r="4308" spans="1:29" x14ac:dyDescent="0.2">
      <c r="A4308" s="1" t="s">
        <v>5408</v>
      </c>
      <c r="B4308" t="s">
        <v>5409</v>
      </c>
      <c r="C4308" t="s">
        <v>5030</v>
      </c>
      <c r="D4308">
        <v>21</v>
      </c>
      <c r="E4308" s="4">
        <f>IFERROR(VLOOKUP(A4308,'ListaN69 09-02-2025'!$A$9:$E$9716,5,0)*IF($C$3="SI",((D8305/100)+1),1)*IF(AND($C$3="SI",$C$4="SI"),IF(D8305=21,0.92,IF(D8305=10.5,0.96,1)),1)*IF(ISNUMBER($C$5),1-$C$5,1),"-")</f>
        <v>7245</v>
      </c>
      <c r="F4308" s="4">
        <f t="shared" si="67"/>
        <v>7245</v>
      </c>
      <c r="AC4308" t="str">
        <f>'ListaN69 09-02-2025'!AF4306</f>
        <v>Igual</v>
      </c>
    </row>
    <row r="4309" spans="1:29" x14ac:dyDescent="0.2">
      <c r="A4309" s="1" t="s">
        <v>6622</v>
      </c>
      <c r="B4309" t="s">
        <v>6623</v>
      </c>
      <c r="C4309" t="s">
        <v>4961</v>
      </c>
      <c r="D4309">
        <v>21</v>
      </c>
      <c r="E4309" s="4">
        <f>IFERROR(VLOOKUP(A4309,'ListaN69 09-02-2025'!$A$9:$E$9716,5,0)*IF($C$3="SI",((D8306/100)+1),1)*IF(AND($C$3="SI",$C$4="SI"),IF(D8306=21,0.92,IF(D8306=10.5,0.96,1)),1)*IF(ISNUMBER($C$5),1-$C$5,1),"-")</f>
        <v>43021.440000000002</v>
      </c>
      <c r="F4309" s="4">
        <f t="shared" si="67"/>
        <v>43021.440000000002</v>
      </c>
      <c r="AC4309" t="str">
        <f>'ListaN69 09-02-2025'!AF4307</f>
        <v>Nuevo</v>
      </c>
    </row>
    <row r="4310" spans="1:29" x14ac:dyDescent="0.2">
      <c r="A4310" s="1" t="s">
        <v>5410</v>
      </c>
      <c r="B4310" t="s">
        <v>5411</v>
      </c>
      <c r="C4310" t="s">
        <v>4964</v>
      </c>
      <c r="D4310">
        <v>21</v>
      </c>
      <c r="E4310" s="4">
        <f>IFERROR(VLOOKUP(A4310,'ListaN69 09-02-2025'!$A$9:$E$9716,5,0)*IF($C$3="SI",((D8307/100)+1),1)*IF(AND($C$3="SI",$C$4="SI"),IF(D8307=21,0.92,IF(D8307=10.5,0.96,1)),1)*IF(ISNUMBER($C$5),1-$C$5,1),"-")</f>
        <v>15334.9725</v>
      </c>
      <c r="F4310" s="4">
        <f t="shared" si="67"/>
        <v>15334.9725</v>
      </c>
      <c r="AC4310" t="str">
        <f>'ListaN69 09-02-2025'!AF4308</f>
        <v>Bajo</v>
      </c>
    </row>
    <row r="4311" spans="1:29" x14ac:dyDescent="0.2">
      <c r="A4311" s="1" t="s">
        <v>5412</v>
      </c>
      <c r="B4311" t="s">
        <v>5413</v>
      </c>
      <c r="C4311" t="s">
        <v>4966</v>
      </c>
      <c r="D4311">
        <v>21</v>
      </c>
      <c r="E4311" s="4">
        <f>IFERROR(VLOOKUP(A4311,'ListaN69 09-02-2025'!$A$9:$E$9716,5,0)*IF($C$3="SI",((D8308/100)+1),1)*IF(AND($C$3="SI",$C$4="SI"),IF(D8308=21,0.92,IF(D8308=10.5,0.96,1)),1)*IF(ISNUMBER($C$5),1-$C$5,1),"-")</f>
        <v>21076.4025</v>
      </c>
      <c r="F4311" s="4">
        <f t="shared" si="67"/>
        <v>21076.4025</v>
      </c>
      <c r="AC4311" t="str">
        <f>'ListaN69 09-02-2025'!AF4309</f>
        <v>Bajo</v>
      </c>
    </row>
    <row r="4312" spans="1:29" x14ac:dyDescent="0.2">
      <c r="E4312" s="4" t="str">
        <f>IFERROR(VLOOKUP(A4312,'ListaN69 09-02-2025'!$A$9:$E$9716,5,0)*IF($C$3="SI",((D8309/100)+1),1)*IF(AND($C$3="SI",$C$4="SI"),IF(D8309=21,0.92,IF(D8309=10.5,0.96,1)),1)*IF(ISNUMBER($C$5),1-$C$5,1),"-")</f>
        <v>-</v>
      </c>
      <c r="F4312" s="4" t="str">
        <f t="shared" si="67"/>
        <v>-</v>
      </c>
      <c r="AC4312" t="str">
        <f>'ListaN69 09-02-2025'!AF4310</f>
        <v>Blanco</v>
      </c>
    </row>
    <row r="4313" spans="1:29" x14ac:dyDescent="0.2">
      <c r="B4313" t="s">
        <v>4040</v>
      </c>
      <c r="E4313" s="4" t="str">
        <f>IFERROR(VLOOKUP(A4313,'ListaN69 09-02-2025'!$A$9:$E$9716,5,0)*IF($C$3="SI",((D8310/100)+1),1)*IF(AND($C$3="SI",$C$4="SI"),IF(D8310=21,0.92,IF(D8310=10.5,0.96,1)),1)*IF(ISNUMBER($C$5),1-$C$5,1),"-")</f>
        <v>-</v>
      </c>
      <c r="F4313" s="4" t="str">
        <f t="shared" si="67"/>
        <v>-</v>
      </c>
      <c r="AC4313" t="str">
        <f>'ListaN69 09-02-2025'!AF4311</f>
        <v>Titulo</v>
      </c>
    </row>
    <row r="4314" spans="1:29" x14ac:dyDescent="0.2">
      <c r="E4314" s="4" t="str">
        <f>IFERROR(VLOOKUP(A4314,'ListaN69 09-02-2025'!$A$9:$E$9716,5,0)*IF($C$3="SI",((D8311/100)+1),1)*IF(AND($C$3="SI",$C$4="SI"),IF(D8311=21,0.92,IF(D8311=10.5,0.96,1)),1)*IF(ISNUMBER($C$5),1-$C$5,1),"-")</f>
        <v>-</v>
      </c>
      <c r="F4314" s="4" t="str">
        <f t="shared" si="67"/>
        <v>-</v>
      </c>
      <c r="AC4314" t="str">
        <f>'ListaN69 09-02-2025'!AF4312</f>
        <v>Blanco</v>
      </c>
    </row>
    <row r="4315" spans="1:29" x14ac:dyDescent="0.2">
      <c r="A4315" s="1">
        <v>915131</v>
      </c>
      <c r="B4315" t="s">
        <v>4153</v>
      </c>
      <c r="C4315" t="s">
        <v>5397</v>
      </c>
      <c r="D4315">
        <v>21</v>
      </c>
      <c r="E4315" s="4">
        <f>IFERROR(VLOOKUP(A4315,'ListaN69 09-02-2025'!$A$9:$E$9716,5,0)*IF($C$3="SI",((D8312/100)+1),1)*IF(AND($C$3="SI",$C$4="SI"),IF(D8312=21,0.92,IF(D8312=10.5,0.96,1)),1)*IF(ISNUMBER($C$5),1-$C$5,1),"-")</f>
        <v>3452.8604999999998</v>
      </c>
      <c r="F4315" s="4">
        <f t="shared" si="67"/>
        <v>3452.8604999999998</v>
      </c>
      <c r="AC4315" t="str">
        <f>'ListaN69 09-02-2025'!AF4313</f>
        <v>Bajo</v>
      </c>
    </row>
    <row r="4316" spans="1:29" x14ac:dyDescent="0.2">
      <c r="A4316" s="1">
        <v>915132</v>
      </c>
      <c r="B4316" t="s">
        <v>4043</v>
      </c>
      <c r="C4316" t="s">
        <v>5020</v>
      </c>
      <c r="D4316">
        <v>21</v>
      </c>
      <c r="E4316" s="4">
        <f>IFERROR(VLOOKUP(A4316,'ListaN69 09-02-2025'!$A$9:$E$9716,5,0)*IF($C$3="SI",((D8313/100)+1),1)*IF(AND($C$3="SI",$C$4="SI"),IF(D8313=21,0.92,IF(D8313=10.5,0.96,1)),1)*IF(ISNUMBER($C$5),1-$C$5,1),"-")</f>
        <v>3483.27</v>
      </c>
      <c r="F4316" s="4">
        <f t="shared" si="67"/>
        <v>3483.27</v>
      </c>
      <c r="AC4316" t="str">
        <f>'ListaN69 09-02-2025'!AF4314</f>
        <v>Bajo</v>
      </c>
    </row>
    <row r="4317" spans="1:29" x14ac:dyDescent="0.2">
      <c r="A4317" s="1">
        <v>915133</v>
      </c>
      <c r="B4317" t="s">
        <v>4041</v>
      </c>
      <c r="C4317" t="s">
        <v>5028</v>
      </c>
      <c r="D4317">
        <v>21</v>
      </c>
      <c r="E4317" s="4">
        <f>IFERROR(VLOOKUP(A4317,'ListaN69 09-02-2025'!$A$9:$E$9716,5,0)*IF($C$3="SI",((D8314/100)+1),1)*IF(AND($C$3="SI",$C$4="SI"),IF(D8314=21,0.92,IF(D8314=10.5,0.96,1)),1)*IF(ISNUMBER($C$5),1-$C$5,1),"-")</f>
        <v>4625.0084999999999</v>
      </c>
      <c r="F4317" s="4">
        <f t="shared" si="67"/>
        <v>4625.0084999999999</v>
      </c>
      <c r="AC4317" t="str">
        <f>'ListaN69 09-02-2025'!AF4315</f>
        <v>Bajo</v>
      </c>
    </row>
    <row r="4318" spans="1:29" x14ac:dyDescent="0.2">
      <c r="A4318" s="1">
        <v>915134</v>
      </c>
      <c r="B4318" t="s">
        <v>4042</v>
      </c>
      <c r="C4318" t="s">
        <v>5028</v>
      </c>
      <c r="D4318">
        <v>21</v>
      </c>
      <c r="E4318" s="4">
        <f>IFERROR(VLOOKUP(A4318,'ListaN69 09-02-2025'!$A$9:$E$9716,5,0)*IF($C$3="SI",((D8315/100)+1),1)*IF(AND($C$3="SI",$C$4="SI"),IF(D8315=21,0.92,IF(D8315=10.5,0.96,1)),1)*IF(ISNUMBER($C$5),1-$C$5,1),"-")</f>
        <v>6601.6260000000002</v>
      </c>
      <c r="F4318" s="4">
        <f t="shared" si="67"/>
        <v>6601.6260000000002</v>
      </c>
      <c r="AC4318" t="str">
        <f>'ListaN69 09-02-2025'!AF4316</f>
        <v>Bajo</v>
      </c>
    </row>
    <row r="4319" spans="1:29" x14ac:dyDescent="0.2">
      <c r="A4319" s="1">
        <v>915310</v>
      </c>
      <c r="B4319" t="s">
        <v>4044</v>
      </c>
      <c r="C4319" t="s">
        <v>5028</v>
      </c>
      <c r="D4319">
        <v>21</v>
      </c>
      <c r="E4319" s="4">
        <f>IFERROR(VLOOKUP(A4319,'ListaN69 09-02-2025'!$A$9:$E$9716,5,0)*IF($C$3="SI",((D8316/100)+1),1)*IF(AND($C$3="SI",$C$4="SI"),IF(D8316=21,0.92,IF(D8316=10.5,0.96,1)),1)*IF(ISNUMBER($C$5),1-$C$5,1),"-")</f>
        <v>7682.5455000000002</v>
      </c>
      <c r="F4319" s="4">
        <f t="shared" si="67"/>
        <v>7682.5455000000002</v>
      </c>
      <c r="AC4319" t="str">
        <f>'ListaN69 09-02-2025'!AF4317</f>
        <v>Bajo</v>
      </c>
    </row>
    <row r="4320" spans="1:29" x14ac:dyDescent="0.2">
      <c r="A4320" s="1">
        <v>915315</v>
      </c>
      <c r="B4320" t="s">
        <v>4152</v>
      </c>
      <c r="C4320" t="s">
        <v>4979</v>
      </c>
      <c r="D4320">
        <v>21</v>
      </c>
      <c r="E4320" s="4">
        <f>IFERROR(VLOOKUP(A4320,'ListaN69 09-02-2025'!$A$9:$E$9716,5,0)*IF($C$3="SI",((D8317/100)+1),1)*IF(AND($C$3="SI",$C$4="SI"),IF(D8317=21,0.92,IF(D8317=10.5,0.96,1)),1)*IF(ISNUMBER($C$5),1-$C$5,1),"-")</f>
        <v>3555.1469999999999</v>
      </c>
      <c r="F4320" s="4">
        <f t="shared" si="67"/>
        <v>3555.1469999999999</v>
      </c>
      <c r="AC4320" t="str">
        <f>'ListaN69 09-02-2025'!AF4318</f>
        <v>Bajo</v>
      </c>
    </row>
    <row r="4321" spans="1:29" x14ac:dyDescent="0.2">
      <c r="E4321" s="4" t="str">
        <f>IFERROR(VLOOKUP(A4321,'ListaN69 09-02-2025'!$A$9:$E$9716,5,0)*IF($C$3="SI",((D8318/100)+1),1)*IF(AND($C$3="SI",$C$4="SI"),IF(D8318=21,0.92,IF(D8318=10.5,0.96,1)),1)*IF(ISNUMBER($C$5),1-$C$5,1),"-")</f>
        <v>-</v>
      </c>
      <c r="F4321" s="4" t="str">
        <f t="shared" si="67"/>
        <v>-</v>
      </c>
      <c r="AC4321" t="str">
        <f>'ListaN69 09-02-2025'!AF4319</f>
        <v>Blanco</v>
      </c>
    </row>
    <row r="4322" spans="1:29" x14ac:dyDescent="0.2">
      <c r="B4322" t="s">
        <v>1451</v>
      </c>
      <c r="E4322" s="4" t="str">
        <f>IFERROR(VLOOKUP(A4322,'ListaN69 09-02-2025'!$A$9:$E$9716,5,0)*IF($C$3="SI",((D8319/100)+1),1)*IF(AND($C$3="SI",$C$4="SI"),IF(D8319=21,0.92,IF(D8319=10.5,0.96,1)),1)*IF(ISNUMBER($C$5),1-$C$5,1),"-")</f>
        <v>-</v>
      </c>
      <c r="F4322" s="4" t="str">
        <f t="shared" si="67"/>
        <v>-</v>
      </c>
      <c r="AC4322" t="str">
        <f>'ListaN69 09-02-2025'!AF4320</f>
        <v>Titulo</v>
      </c>
    </row>
    <row r="4323" spans="1:29" x14ac:dyDescent="0.2">
      <c r="E4323" s="4" t="str">
        <f>IFERROR(VLOOKUP(A4323,'ListaN69 09-02-2025'!$A$9:$E$9716,5,0)*IF($C$3="SI",((D8320/100)+1),1)*IF(AND($C$3="SI",$C$4="SI"),IF(D8320=21,0.92,IF(D8320=10.5,0.96,1)),1)*IF(ISNUMBER($C$5),1-$C$5,1),"-")</f>
        <v>-</v>
      </c>
      <c r="F4323" s="4" t="str">
        <f t="shared" si="67"/>
        <v>-</v>
      </c>
      <c r="AC4323" t="str">
        <f>'ListaN69 09-02-2025'!AF4321</f>
        <v>Blanco</v>
      </c>
    </row>
    <row r="4324" spans="1:29" x14ac:dyDescent="0.2">
      <c r="A4324" s="1" t="s">
        <v>1452</v>
      </c>
      <c r="B4324" t="s">
        <v>1453</v>
      </c>
      <c r="C4324" t="s">
        <v>4947</v>
      </c>
      <c r="D4324">
        <v>21</v>
      </c>
      <c r="E4324" s="4">
        <f>IFERROR(VLOOKUP(A4324,'ListaN69 09-02-2025'!$A$9:$E$9716,5,0)*IF($C$3="SI",((D8321/100)+1),1)*IF(AND($C$3="SI",$C$4="SI"),IF(D8321=21,0.92,IF(D8321=10.5,0.96,1)),1)*IF(ISNUMBER($C$5),1-$C$5,1),"-")</f>
        <v>31833.217499999999</v>
      </c>
      <c r="F4324" s="4">
        <f t="shared" si="67"/>
        <v>31833.217499999999</v>
      </c>
      <c r="AC4324" t="str">
        <f>'ListaN69 09-02-2025'!AF4322</f>
        <v>Bajo</v>
      </c>
    </row>
    <row r="4325" spans="1:29" x14ac:dyDescent="0.2">
      <c r="E4325" s="4" t="str">
        <f>IFERROR(VLOOKUP(A4325,'ListaN69 09-02-2025'!$A$9:$E$9716,5,0)*IF($C$3="SI",((D8322/100)+1),1)*IF(AND($C$3="SI",$C$4="SI"),IF(D8322=21,0.92,IF(D8322=10.5,0.96,1)),1)*IF(ISNUMBER($C$5),1-$C$5,1),"-")</f>
        <v>-</v>
      </c>
      <c r="F4325" s="4" t="str">
        <f t="shared" si="67"/>
        <v>-</v>
      </c>
      <c r="AC4325" t="str">
        <f>'ListaN69 09-02-2025'!AF4323</f>
        <v>Blanco</v>
      </c>
    </row>
    <row r="4326" spans="1:29" x14ac:dyDescent="0.2">
      <c r="B4326" t="s">
        <v>1470</v>
      </c>
      <c r="E4326" s="4" t="str">
        <f>IFERROR(VLOOKUP(A4326,'ListaN69 09-02-2025'!$A$9:$E$9716,5,0)*IF($C$3="SI",((D8323/100)+1),1)*IF(AND($C$3="SI",$C$4="SI"),IF(D8323=21,0.92,IF(D8323=10.5,0.96,1)),1)*IF(ISNUMBER($C$5),1-$C$5,1),"-")</f>
        <v>-</v>
      </c>
      <c r="F4326" s="4" t="str">
        <f t="shared" si="67"/>
        <v>-</v>
      </c>
      <c r="AC4326" t="str">
        <f>'ListaN69 09-02-2025'!AF4324</f>
        <v>Titulo</v>
      </c>
    </row>
    <row r="4327" spans="1:29" x14ac:dyDescent="0.2">
      <c r="E4327" s="4" t="str">
        <f>IFERROR(VLOOKUP(A4327,'ListaN69 09-02-2025'!$A$9:$E$9716,5,0)*IF($C$3="SI",((D8324/100)+1),1)*IF(AND($C$3="SI",$C$4="SI"),IF(D8324=21,0.92,IF(D8324=10.5,0.96,1)),1)*IF(ISNUMBER($C$5),1-$C$5,1),"-")</f>
        <v>-</v>
      </c>
      <c r="F4327" s="4" t="str">
        <f t="shared" si="67"/>
        <v>-</v>
      </c>
      <c r="AC4327" t="str">
        <f>'ListaN69 09-02-2025'!AF4325</f>
        <v>Blanco</v>
      </c>
    </row>
    <row r="4328" spans="1:29" x14ac:dyDescent="0.2">
      <c r="A4328" s="1" t="s">
        <v>5162</v>
      </c>
      <c r="B4328" t="s">
        <v>5163</v>
      </c>
      <c r="C4328" t="s">
        <v>4953</v>
      </c>
      <c r="D4328">
        <v>21</v>
      </c>
      <c r="E4328" s="4">
        <f>IFERROR(VLOOKUP(A4328,'ListaN69 09-02-2025'!$A$9:$E$9716,5,0)*IF($C$3="SI",((D8325/100)+1),1)*IF(AND($C$3="SI",$C$4="SI"),IF(D8325=21,0.92,IF(D8325=10.5,0.96,1)),1)*IF(ISNUMBER($C$5),1-$C$5,1),"-")</f>
        <v>29008.799999999999</v>
      </c>
      <c r="F4328" s="4">
        <f t="shared" si="67"/>
        <v>29008.799999999999</v>
      </c>
      <c r="AC4328" t="str">
        <f>'ListaN69 09-02-2025'!AF4326</f>
        <v>Igual</v>
      </c>
    </row>
    <row r="4329" spans="1:29" x14ac:dyDescent="0.2">
      <c r="A4329" s="1" t="s">
        <v>5164</v>
      </c>
      <c r="B4329" t="s">
        <v>5165</v>
      </c>
      <c r="C4329" t="s">
        <v>4953</v>
      </c>
      <c r="D4329">
        <v>21</v>
      </c>
      <c r="E4329" s="4">
        <f>IFERROR(VLOOKUP(A4329,'ListaN69 09-02-2025'!$A$9:$E$9716,5,0)*IF($C$3="SI",((D8326/100)+1),1)*IF(AND($C$3="SI",$C$4="SI"),IF(D8326=21,0.92,IF(D8326=10.5,0.96,1)),1)*IF(ISNUMBER($C$5),1-$C$5,1),"-")</f>
        <v>31946.400000000001</v>
      </c>
      <c r="F4329" s="4">
        <f t="shared" si="67"/>
        <v>31946.400000000001</v>
      </c>
      <c r="AC4329" t="str">
        <f>'ListaN69 09-02-2025'!AF4327</f>
        <v>Igual</v>
      </c>
    </row>
    <row r="4330" spans="1:29" x14ac:dyDescent="0.2">
      <c r="A4330" s="1" t="s">
        <v>4888</v>
      </c>
      <c r="B4330" t="s">
        <v>4889</v>
      </c>
      <c r="C4330" t="s">
        <v>4980</v>
      </c>
      <c r="D4330">
        <v>21</v>
      </c>
      <c r="E4330" s="4">
        <f>IFERROR(VLOOKUP(A4330,'ListaN69 09-02-2025'!$A$9:$E$9716,5,0)*IF($C$3="SI",((D8327/100)+1),1)*IF(AND($C$3="SI",$C$4="SI"),IF(D8327=21,0.92,IF(D8327=10.5,0.96,1)),1)*IF(ISNUMBER($C$5),1-$C$5,1),"-")</f>
        <v>28715.040000000001</v>
      </c>
      <c r="F4330" s="4">
        <f t="shared" si="67"/>
        <v>28715.040000000001</v>
      </c>
      <c r="AC4330" t="str">
        <f>'ListaN69 09-02-2025'!AF4328</f>
        <v>Igual</v>
      </c>
    </row>
    <row r="4331" spans="1:29" x14ac:dyDescent="0.2">
      <c r="A4331" s="1" t="s">
        <v>4890</v>
      </c>
      <c r="B4331" t="s">
        <v>4891</v>
      </c>
      <c r="C4331" t="s">
        <v>4979</v>
      </c>
      <c r="D4331">
        <v>21</v>
      </c>
      <c r="E4331" s="4">
        <f>IFERROR(VLOOKUP(A4331,'ListaN69 09-02-2025'!$A$9:$E$9716,5,0)*IF($C$3="SI",((D8328/100)+1),1)*IF(AND($C$3="SI",$C$4="SI"),IF(D8328=21,0.92,IF(D8328=10.5,0.96,1)),1)*IF(ISNUMBER($C$5),1-$C$5,1),"-")</f>
        <v>31316.04</v>
      </c>
      <c r="F4331" s="4">
        <f t="shared" si="67"/>
        <v>31316.04</v>
      </c>
      <c r="AC4331" t="str">
        <f>'ListaN69 09-02-2025'!AF4329</f>
        <v>Igual</v>
      </c>
    </row>
    <row r="4332" spans="1:29" x14ac:dyDescent="0.2">
      <c r="A4332" s="1">
        <v>1834</v>
      </c>
      <c r="B4332" t="s">
        <v>4892</v>
      </c>
      <c r="C4332" t="s">
        <v>5001</v>
      </c>
      <c r="D4332">
        <v>21</v>
      </c>
      <c r="E4332" s="4">
        <f>IFERROR(VLOOKUP(A4332,'ListaN69 09-02-2025'!$A$9:$E$9716,5,0)*IF($C$3="SI",((D8329/100)+1),1)*IF(AND($C$3="SI",$C$4="SI"),IF(D8329=21,0.92,IF(D8329=10.5,0.96,1)),1)*IF(ISNUMBER($C$5),1-$C$5,1),"-")</f>
        <v>40783.68</v>
      </c>
      <c r="F4332" s="4">
        <f t="shared" si="67"/>
        <v>40783.68</v>
      </c>
      <c r="AC4332" t="str">
        <f>'ListaN69 09-02-2025'!AF4330</f>
        <v>Igual</v>
      </c>
    </row>
    <row r="4333" spans="1:29" x14ac:dyDescent="0.2">
      <c r="A4333" s="1">
        <v>1837</v>
      </c>
      <c r="B4333" t="s">
        <v>4893</v>
      </c>
      <c r="C4333" t="s">
        <v>5001</v>
      </c>
      <c r="D4333">
        <v>21</v>
      </c>
      <c r="E4333" s="4">
        <f>IFERROR(VLOOKUP(A4333,'ListaN69 09-02-2025'!$A$9:$E$9716,5,0)*IF($C$3="SI",((D8330/100)+1),1)*IF(AND($C$3="SI",$C$4="SI"),IF(D8330=21,0.92,IF(D8330=10.5,0.96,1)),1)*IF(ISNUMBER($C$5),1-$C$5,1),"-")</f>
        <v>44217</v>
      </c>
      <c r="F4333" s="4">
        <f t="shared" si="67"/>
        <v>44217</v>
      </c>
      <c r="AC4333" t="str">
        <f>'ListaN69 09-02-2025'!AF4331</f>
        <v>Igual</v>
      </c>
    </row>
    <row r="4334" spans="1:29" x14ac:dyDescent="0.2">
      <c r="A4334" s="1" t="s">
        <v>6614</v>
      </c>
      <c r="B4334" t="s">
        <v>6615</v>
      </c>
      <c r="C4334" t="s">
        <v>4953</v>
      </c>
      <c r="D4334">
        <v>21</v>
      </c>
      <c r="E4334" s="4">
        <f>IFERROR(VLOOKUP(A4334,'ListaN69 09-02-2025'!$A$9:$E$9716,5,0)*IF($C$3="SI",((D8331/100)+1),1)*IF(AND($C$3="SI",$C$4="SI"),IF(D8331=21,0.92,IF(D8331=10.5,0.96,1)),1)*IF(ISNUMBER($C$5),1-$C$5,1),"-")</f>
        <v>21072.183000000001</v>
      </c>
      <c r="F4334" s="4">
        <f t="shared" si="67"/>
        <v>21072.183000000001</v>
      </c>
      <c r="AC4334" t="str">
        <f>'ListaN69 09-02-2025'!AF4332</f>
        <v>Bajo</v>
      </c>
    </row>
    <row r="4335" spans="1:29" x14ac:dyDescent="0.2">
      <c r="A4335" s="1" t="s">
        <v>1457</v>
      </c>
      <c r="B4335" t="s">
        <v>3958</v>
      </c>
      <c r="C4335" t="s">
        <v>4964</v>
      </c>
      <c r="D4335">
        <v>21</v>
      </c>
      <c r="E4335" s="4">
        <f>IFERROR(VLOOKUP(A4335,'ListaN69 09-02-2025'!$A$9:$E$9716,5,0)*IF($C$3="SI",((D8332/100)+1),1)*IF(AND($C$3="SI",$C$4="SI"),IF(D8332=21,0.92,IF(D8332=10.5,0.96,1)),1)*IF(ISNUMBER($C$5),1-$C$5,1),"-")</f>
        <v>17166.599999999999</v>
      </c>
      <c r="F4335" s="4">
        <f t="shared" si="67"/>
        <v>17166.599999999999</v>
      </c>
      <c r="AC4335" t="str">
        <f>'ListaN69 09-02-2025'!AF4333</f>
        <v>Igual</v>
      </c>
    </row>
    <row r="4336" spans="1:29" x14ac:dyDescent="0.2">
      <c r="A4336" s="1" t="s">
        <v>6482</v>
      </c>
      <c r="B4336" t="s">
        <v>6483</v>
      </c>
      <c r="C4336" t="s">
        <v>4995</v>
      </c>
      <c r="D4336">
        <v>21</v>
      </c>
      <c r="E4336" s="4">
        <f>IFERROR(VLOOKUP(A4336,'ListaN69 09-02-2025'!$A$9:$E$9716,5,0)*IF($C$3="SI",((D8333/100)+1),1)*IF(AND($C$3="SI",$C$4="SI"),IF(D8333=21,0.92,IF(D8333=10.5,0.96,1)),1)*IF(ISNUMBER($C$5),1-$C$5,1),"-")</f>
        <v>5705.9279999999999</v>
      </c>
      <c r="F4336" s="4">
        <f t="shared" si="67"/>
        <v>5705.9279999999999</v>
      </c>
      <c r="AC4336" t="str">
        <f>'ListaN69 09-02-2025'!AF4334</f>
        <v>Bajo</v>
      </c>
    </row>
    <row r="4337" spans="1:29" x14ac:dyDescent="0.2">
      <c r="A4337" s="1" t="s">
        <v>1458</v>
      </c>
      <c r="B4337" t="s">
        <v>3959</v>
      </c>
      <c r="C4337" t="s">
        <v>4946</v>
      </c>
      <c r="D4337">
        <v>21</v>
      </c>
      <c r="E4337" s="4">
        <f>IFERROR(VLOOKUP(A4337,'ListaN69 09-02-2025'!$A$9:$E$9716,5,0)*IF($C$3="SI",((D8334/100)+1),1)*IF(AND($C$3="SI",$C$4="SI"),IF(D8334=21,0.92,IF(D8334=10.5,0.96,1)),1)*IF(ISNUMBER($C$5),1-$C$5,1),"-")</f>
        <v>16126.2</v>
      </c>
      <c r="F4337" s="4">
        <f t="shared" si="67"/>
        <v>16126.2</v>
      </c>
      <c r="AC4337" t="str">
        <f>'ListaN69 09-02-2025'!AF4335</f>
        <v>Igual</v>
      </c>
    </row>
    <row r="4338" spans="1:29" x14ac:dyDescent="0.2">
      <c r="E4338" s="4" t="str">
        <f>IFERROR(VLOOKUP(A4338,'ListaN69 09-02-2025'!$A$9:$E$9716,5,0)*IF($C$3="SI",((D8335/100)+1),1)*IF(AND($C$3="SI",$C$4="SI"),IF(D8335=21,0.92,IF(D8335=10.5,0.96,1)),1)*IF(ISNUMBER($C$5),1-$C$5,1),"-")</f>
        <v>-</v>
      </c>
      <c r="F4338" s="4" t="str">
        <f t="shared" si="67"/>
        <v>-</v>
      </c>
      <c r="AC4338" t="str">
        <f>'ListaN69 09-02-2025'!AF4336</f>
        <v>Blanco</v>
      </c>
    </row>
    <row r="4339" spans="1:29" x14ac:dyDescent="0.2">
      <c r="B4339" t="s">
        <v>2578</v>
      </c>
      <c r="E4339" s="4" t="str">
        <f>IFERROR(VLOOKUP(A4339,'ListaN69 09-02-2025'!$A$9:$E$9716,5,0)*IF($C$3="SI",((D8336/100)+1),1)*IF(AND($C$3="SI",$C$4="SI"),IF(D8336=21,0.92,IF(D8336=10.5,0.96,1)),1)*IF(ISNUMBER($C$5),1-$C$5,1),"-")</f>
        <v>-</v>
      </c>
      <c r="F4339" s="4" t="str">
        <f t="shared" si="67"/>
        <v>-</v>
      </c>
      <c r="AC4339" t="str">
        <f>'ListaN69 09-02-2025'!AF4337</f>
        <v>Titulo</v>
      </c>
    </row>
    <row r="4340" spans="1:29" x14ac:dyDescent="0.2">
      <c r="E4340" s="4" t="str">
        <f>IFERROR(VLOOKUP(A4340,'ListaN69 09-02-2025'!$A$9:$E$9716,5,0)*IF($C$3="SI",((D8337/100)+1),1)*IF(AND($C$3="SI",$C$4="SI"),IF(D8337=21,0.92,IF(D8337=10.5,0.96,1)),1)*IF(ISNUMBER($C$5),1-$C$5,1),"-")</f>
        <v>-</v>
      </c>
      <c r="F4340" s="4" t="str">
        <f t="shared" si="67"/>
        <v>-</v>
      </c>
      <c r="AC4340" t="str">
        <f>'ListaN69 09-02-2025'!AF4338</f>
        <v>Blanco</v>
      </c>
    </row>
    <row r="4341" spans="1:29" x14ac:dyDescent="0.2">
      <c r="A4341" s="1">
        <v>1002</v>
      </c>
      <c r="B4341" t="s">
        <v>2579</v>
      </c>
      <c r="C4341" t="s">
        <v>4948</v>
      </c>
      <c r="D4341">
        <v>21</v>
      </c>
      <c r="E4341" s="4">
        <f>IFERROR(VLOOKUP(A4341,'ListaN69 09-02-2025'!$A$9:$E$9716,5,0)*IF($C$3="SI",((D8338/100)+1),1)*IF(AND($C$3="SI",$C$4="SI"),IF(D8338=21,0.92,IF(D8338=10.5,0.96,1)),1)*IF(ISNUMBER($C$5),1-$C$5,1),"-")</f>
        <v>215.523</v>
      </c>
      <c r="F4341" s="4">
        <f t="shared" si="67"/>
        <v>215.523</v>
      </c>
      <c r="AC4341" t="str">
        <f>'ListaN69 09-02-2025'!AF4339</f>
        <v>Igual</v>
      </c>
    </row>
    <row r="4342" spans="1:29" x14ac:dyDescent="0.2">
      <c r="A4342" s="1">
        <v>1006</v>
      </c>
      <c r="B4342" t="s">
        <v>2580</v>
      </c>
      <c r="C4342" t="s">
        <v>4948</v>
      </c>
      <c r="D4342">
        <v>21</v>
      </c>
      <c r="E4342" s="4">
        <f>IFERROR(VLOOKUP(A4342,'ListaN69 09-02-2025'!$A$9:$E$9716,5,0)*IF($C$3="SI",((D8339/100)+1),1)*IF(AND($C$3="SI",$C$4="SI"),IF(D8339=21,0.92,IF(D8339=10.5,0.96,1)),1)*IF(ISNUMBER($C$5),1-$C$5,1),"-")</f>
        <v>509.77</v>
      </c>
      <c r="F4342" s="4">
        <f t="shared" ref="F4342:F4405" si="68">IFERROR(E4342*IF(ISNUMBER($C$6),1+$C$6,1),"-")</f>
        <v>509.77</v>
      </c>
      <c r="AC4342" t="str">
        <f>'ListaN69 09-02-2025'!AF4340</f>
        <v>Igual</v>
      </c>
    </row>
    <row r="4343" spans="1:29" x14ac:dyDescent="0.2">
      <c r="A4343" s="1">
        <v>1007</v>
      </c>
      <c r="B4343" t="s">
        <v>2581</v>
      </c>
      <c r="C4343" t="s">
        <v>4948</v>
      </c>
      <c r="D4343">
        <v>21</v>
      </c>
      <c r="E4343" s="4">
        <f>IFERROR(VLOOKUP(A4343,'ListaN69 09-02-2025'!$A$9:$E$9716,5,0)*IF($C$3="SI",((D8340/100)+1),1)*IF(AND($C$3="SI",$C$4="SI"),IF(D8340=21,0.92,IF(D8340=10.5,0.96,1)),1)*IF(ISNUMBER($C$5),1-$C$5,1),"-")</f>
        <v>375.06</v>
      </c>
      <c r="F4343" s="4">
        <f t="shared" si="68"/>
        <v>375.06</v>
      </c>
      <c r="AC4343" t="str">
        <f>'ListaN69 09-02-2025'!AF4341</f>
        <v>Igual</v>
      </c>
    </row>
    <row r="4344" spans="1:29" x14ac:dyDescent="0.2">
      <c r="A4344" s="1">
        <v>1011</v>
      </c>
      <c r="B4344" t="s">
        <v>2583</v>
      </c>
      <c r="C4344" t="s">
        <v>4948</v>
      </c>
      <c r="D4344">
        <v>21</v>
      </c>
      <c r="E4344" s="4">
        <f>IFERROR(VLOOKUP(A4344,'ListaN69 09-02-2025'!$A$9:$E$9716,5,0)*IF($C$3="SI",((D8341/100)+1),1)*IF(AND($C$3="SI",$C$4="SI"),IF(D8341=21,0.92,IF(D8341=10.5,0.96,1)),1)*IF(ISNUMBER($C$5),1-$C$5,1),"-")</f>
        <v>346.93099999999998</v>
      </c>
      <c r="F4344" s="4">
        <f t="shared" si="68"/>
        <v>346.93099999999998</v>
      </c>
      <c r="AC4344" t="str">
        <f>'ListaN69 09-02-2025'!AF4342</f>
        <v>Igual</v>
      </c>
    </row>
    <row r="4345" spans="1:29" x14ac:dyDescent="0.2">
      <c r="A4345" s="1">
        <v>1015</v>
      </c>
      <c r="B4345" t="s">
        <v>2584</v>
      </c>
      <c r="C4345" t="s">
        <v>4948</v>
      </c>
      <c r="D4345">
        <v>21</v>
      </c>
      <c r="E4345" s="4">
        <f>IFERROR(VLOOKUP(A4345,'ListaN69 09-02-2025'!$A$9:$E$9716,5,0)*IF($C$3="SI",((D8342/100)+1),1)*IF(AND($C$3="SI",$C$4="SI"),IF(D8342=21,0.92,IF(D8342=10.5,0.96,1)),1)*IF(ISNUMBER($C$5),1-$C$5,1),"-")</f>
        <v>291.29599999999999</v>
      </c>
      <c r="F4345" s="4">
        <f t="shared" si="68"/>
        <v>291.29599999999999</v>
      </c>
      <c r="AC4345" t="str">
        <f>'ListaN69 09-02-2025'!AF4343</f>
        <v>Igual</v>
      </c>
    </row>
    <row r="4346" spans="1:29" x14ac:dyDescent="0.2">
      <c r="A4346" s="1">
        <v>1018</v>
      </c>
      <c r="B4346" t="s">
        <v>2582</v>
      </c>
      <c r="C4346" t="s">
        <v>4948</v>
      </c>
      <c r="D4346">
        <v>21</v>
      </c>
      <c r="E4346" s="4">
        <f>IFERROR(VLOOKUP(A4346,'ListaN69 09-02-2025'!$A$9:$E$9716,5,0)*IF($C$3="SI",((D8343/100)+1),1)*IF(AND($C$3="SI",$C$4="SI"),IF(D8343=21,0.92,IF(D8343=10.5,0.96,1)),1)*IF(ISNUMBER($C$5),1-$C$5,1),"-")</f>
        <v>408.221</v>
      </c>
      <c r="F4346" s="4">
        <f t="shared" si="68"/>
        <v>408.221</v>
      </c>
      <c r="AC4346" t="str">
        <f>'ListaN69 09-02-2025'!AF4344</f>
        <v>Igual</v>
      </c>
    </row>
    <row r="4347" spans="1:29" x14ac:dyDescent="0.2">
      <c r="A4347" s="1">
        <v>253</v>
      </c>
      <c r="B4347" t="s">
        <v>1914</v>
      </c>
      <c r="C4347" t="s">
        <v>4964</v>
      </c>
      <c r="D4347">
        <v>21</v>
      </c>
      <c r="E4347" s="4">
        <f>IFERROR(VLOOKUP(A4347,'ListaN69 09-02-2025'!$A$9:$E$9716,5,0)*IF($C$3="SI",((D8344/100)+1),1)*IF(AND($C$3="SI",$C$4="SI"),IF(D8344=21,0.92,IF(D8344=10.5,0.96,1)),1)*IF(ISNUMBER($C$5),1-$C$5,1),"-")</f>
        <v>800.06200000000001</v>
      </c>
      <c r="F4347" s="4">
        <f t="shared" si="68"/>
        <v>800.06200000000001</v>
      </c>
      <c r="AC4347" t="str">
        <f>'ListaN69 09-02-2025'!AF4345</f>
        <v>Igual</v>
      </c>
    </row>
    <row r="4348" spans="1:29" x14ac:dyDescent="0.2">
      <c r="A4348" s="1">
        <v>503</v>
      </c>
      <c r="B4348" t="s">
        <v>2421</v>
      </c>
      <c r="C4348" t="s">
        <v>4948</v>
      </c>
      <c r="D4348">
        <v>21</v>
      </c>
      <c r="E4348" s="4">
        <f>IFERROR(VLOOKUP(A4348,'ListaN69 09-02-2025'!$A$9:$E$9716,5,0)*IF($C$3="SI",((D8345/100)+1),1)*IF(AND($C$3="SI",$C$4="SI"),IF(D8345=21,0.92,IF(D8345=10.5,0.96,1)),1)*IF(ISNUMBER($C$5),1-$C$5,1),"-")</f>
        <v>181.255</v>
      </c>
      <c r="F4348" s="4">
        <f t="shared" si="68"/>
        <v>181.255</v>
      </c>
      <c r="AC4348" t="str">
        <f>'ListaN69 09-02-2025'!AF4346</f>
        <v>Igual</v>
      </c>
    </row>
    <row r="4349" spans="1:29" x14ac:dyDescent="0.2">
      <c r="A4349" s="1" t="s">
        <v>4855</v>
      </c>
      <c r="B4349" t="s">
        <v>4856</v>
      </c>
      <c r="C4349" t="s">
        <v>5565</v>
      </c>
      <c r="D4349">
        <v>21</v>
      </c>
      <c r="E4349" s="4">
        <f>IFERROR(VLOOKUP(A4349,'ListaN69 09-02-2025'!$A$9:$E$9716,5,0)*IF($C$3="SI",((D8346/100)+1),1)*IF(AND($C$3="SI",$C$4="SI"),IF(D8346=21,0.92,IF(D8346=10.5,0.96,1)),1)*IF(ISNUMBER($C$5),1-$C$5,1),"-")</f>
        <v>105.056</v>
      </c>
      <c r="F4349" s="4">
        <f t="shared" si="68"/>
        <v>105.056</v>
      </c>
      <c r="AC4349" t="str">
        <f>'ListaN69 09-02-2025'!AF4347</f>
        <v>Igual</v>
      </c>
    </row>
    <row r="4350" spans="1:29" x14ac:dyDescent="0.2">
      <c r="A4350" s="1">
        <v>80028</v>
      </c>
      <c r="B4350" t="s">
        <v>2863</v>
      </c>
      <c r="C4350" t="s">
        <v>4965</v>
      </c>
      <c r="D4350">
        <v>21</v>
      </c>
      <c r="E4350" s="4">
        <f>IFERROR(VLOOKUP(A4350,'ListaN69 09-02-2025'!$A$9:$E$9716,5,0)*IF($C$3="SI",((D8347/100)+1),1)*IF(AND($C$3="SI",$C$4="SI"),IF(D8347=21,0.92,IF(D8347=10.5,0.96,1)),1)*IF(ISNUMBER($C$5),1-$C$5,1),"-")</f>
        <v>1676.354</v>
      </c>
      <c r="F4350" s="4">
        <f t="shared" si="68"/>
        <v>1676.354</v>
      </c>
      <c r="AC4350" t="str">
        <f>'ListaN69 09-02-2025'!AF4348</f>
        <v>Igual</v>
      </c>
    </row>
    <row r="4351" spans="1:29" x14ac:dyDescent="0.2">
      <c r="A4351" s="1">
        <v>909</v>
      </c>
      <c r="B4351" t="s">
        <v>2585</v>
      </c>
      <c r="C4351" t="s">
        <v>4947</v>
      </c>
      <c r="D4351">
        <v>21</v>
      </c>
      <c r="E4351" s="4">
        <f>IFERROR(VLOOKUP(A4351,'ListaN69 09-02-2025'!$A$9:$E$9716,5,0)*IF($C$3="SI",((D8348/100)+1),1)*IF(AND($C$3="SI",$C$4="SI"),IF(D8348=21,0.92,IF(D8348=10.5,0.96,1)),1)*IF(ISNUMBER($C$5),1-$C$5,1),"-")</f>
        <v>1407.931</v>
      </c>
      <c r="F4351" s="4">
        <f t="shared" si="68"/>
        <v>1407.931</v>
      </c>
      <c r="AC4351" t="str">
        <f>'ListaN69 09-02-2025'!AF4349</f>
        <v>Igual</v>
      </c>
    </row>
    <row r="4352" spans="1:29" x14ac:dyDescent="0.2">
      <c r="A4352" s="1" t="s">
        <v>1981</v>
      </c>
      <c r="B4352" t="s">
        <v>4676</v>
      </c>
      <c r="C4352" t="s">
        <v>4949</v>
      </c>
      <c r="D4352">
        <v>21</v>
      </c>
      <c r="E4352" s="4">
        <f>IFERROR(VLOOKUP(A4352,'ListaN69 09-02-2025'!$A$9:$E$9716,5,0)*IF($C$3="SI",((D8349/100)+1),1)*IF(AND($C$3="SI",$C$4="SI"),IF(D8349=21,0.92,IF(D8349=10.5,0.96,1)),1)*IF(ISNUMBER($C$5),1-$C$5,1),"-")</f>
        <v>6567.142499999999</v>
      </c>
      <c r="F4352" s="4">
        <f t="shared" si="68"/>
        <v>6567.142499999999</v>
      </c>
      <c r="AC4352" t="str">
        <f>'ListaN69 09-02-2025'!AF4350</f>
        <v>Bajo</v>
      </c>
    </row>
    <row r="4353" spans="1:29" x14ac:dyDescent="0.2">
      <c r="A4353" s="1" t="s">
        <v>1588</v>
      </c>
      <c r="B4353" t="s">
        <v>4672</v>
      </c>
      <c r="C4353" t="s">
        <v>4949</v>
      </c>
      <c r="D4353">
        <v>21</v>
      </c>
      <c r="E4353" s="4">
        <f>IFERROR(VLOOKUP(A4353,'ListaN69 09-02-2025'!$A$9:$E$9716,5,0)*IF($C$3="SI",((D8350/100)+1),1)*IF(AND($C$3="SI",$C$4="SI"),IF(D8350=21,0.92,IF(D8350=10.5,0.96,1)),1)*IF(ISNUMBER($C$5),1-$C$5,1),"-")</f>
        <v>6567.142499999999</v>
      </c>
      <c r="F4353" s="4">
        <f t="shared" si="68"/>
        <v>6567.142499999999</v>
      </c>
      <c r="AC4353" t="str">
        <f>'ListaN69 09-02-2025'!AF4351</f>
        <v>Bajo</v>
      </c>
    </row>
    <row r="4354" spans="1:29" x14ac:dyDescent="0.2">
      <c r="A4354" s="1" t="s">
        <v>1982</v>
      </c>
      <c r="B4354" t="s">
        <v>4677</v>
      </c>
      <c r="C4354" t="s">
        <v>4949</v>
      </c>
      <c r="D4354">
        <v>21</v>
      </c>
      <c r="E4354" s="4">
        <f>IFERROR(VLOOKUP(A4354,'ListaN69 09-02-2025'!$A$9:$E$9716,5,0)*IF($C$3="SI",((D8351/100)+1),1)*IF(AND($C$3="SI",$C$4="SI"),IF(D8351=21,0.92,IF(D8351=10.5,0.96,1)),1)*IF(ISNUMBER($C$5),1-$C$5,1),"-")</f>
        <v>7502.1255000000001</v>
      </c>
      <c r="F4354" s="4">
        <f t="shared" si="68"/>
        <v>7502.1255000000001</v>
      </c>
      <c r="AC4354" t="str">
        <f>'ListaN69 09-02-2025'!AF4352</f>
        <v>Bajo</v>
      </c>
    </row>
    <row r="4355" spans="1:29" x14ac:dyDescent="0.2">
      <c r="A4355" s="1" t="s">
        <v>1589</v>
      </c>
      <c r="B4355" t="s">
        <v>4673</v>
      </c>
      <c r="C4355" t="s">
        <v>4949</v>
      </c>
      <c r="D4355">
        <v>21</v>
      </c>
      <c r="E4355" s="4">
        <f>IFERROR(VLOOKUP(A4355,'ListaN69 09-02-2025'!$A$9:$E$9716,5,0)*IF($C$3="SI",((D8352/100)+1),1)*IF(AND($C$3="SI",$C$4="SI"),IF(D8352=21,0.92,IF(D8352=10.5,0.96,1)),1)*IF(ISNUMBER($C$5),1-$C$5,1),"-")</f>
        <v>7502.1255000000001</v>
      </c>
      <c r="F4355" s="4">
        <f t="shared" si="68"/>
        <v>7502.1255000000001</v>
      </c>
      <c r="AC4355" t="str">
        <f>'ListaN69 09-02-2025'!AF4353</f>
        <v>Bajo</v>
      </c>
    </row>
    <row r="4356" spans="1:29" x14ac:dyDescent="0.2">
      <c r="A4356" s="1" t="s">
        <v>1983</v>
      </c>
      <c r="B4356" t="s">
        <v>4678</v>
      </c>
      <c r="C4356" t="s">
        <v>4949</v>
      </c>
      <c r="D4356">
        <v>21</v>
      </c>
      <c r="E4356" s="4">
        <f>IFERROR(VLOOKUP(A4356,'ListaN69 09-02-2025'!$A$9:$E$9716,5,0)*IF($C$3="SI",((D8353/100)+1),1)*IF(AND($C$3="SI",$C$4="SI"),IF(D8353=21,0.92,IF(D8353=10.5,0.96,1)),1)*IF(ISNUMBER($C$5),1-$C$5,1),"-")</f>
        <v>8437.1085000000003</v>
      </c>
      <c r="F4356" s="4">
        <f t="shared" si="68"/>
        <v>8437.1085000000003</v>
      </c>
      <c r="AC4356" t="str">
        <f>'ListaN69 09-02-2025'!AF4354</f>
        <v>Bajo</v>
      </c>
    </row>
    <row r="4357" spans="1:29" x14ac:dyDescent="0.2">
      <c r="A4357" s="1" t="s">
        <v>1984</v>
      </c>
      <c r="B4357" t="s">
        <v>4679</v>
      </c>
      <c r="C4357" t="s">
        <v>4949</v>
      </c>
      <c r="D4357">
        <v>21</v>
      </c>
      <c r="E4357" s="4">
        <f>IFERROR(VLOOKUP(A4357,'ListaN69 09-02-2025'!$A$9:$E$9716,5,0)*IF($C$3="SI",((D8354/100)+1),1)*IF(AND($C$3="SI",$C$4="SI"),IF(D8354=21,0.92,IF(D8354=10.5,0.96,1)),1)*IF(ISNUMBER($C$5),1-$C$5,1),"-")</f>
        <v>9394.3529999999992</v>
      </c>
      <c r="F4357" s="4">
        <f t="shared" si="68"/>
        <v>9394.3529999999992</v>
      </c>
      <c r="AC4357" t="str">
        <f>'ListaN69 09-02-2025'!AF4355</f>
        <v>Bajo</v>
      </c>
    </row>
    <row r="4358" spans="1:29" x14ac:dyDescent="0.2">
      <c r="A4358" s="1" t="s">
        <v>1590</v>
      </c>
      <c r="B4358" t="s">
        <v>4674</v>
      </c>
      <c r="C4358" t="s">
        <v>4949</v>
      </c>
      <c r="D4358">
        <v>21</v>
      </c>
      <c r="E4358" s="4">
        <f>IFERROR(VLOOKUP(A4358,'ListaN69 09-02-2025'!$A$9:$E$9716,5,0)*IF($C$3="SI",((D8355/100)+1),1)*IF(AND($C$3="SI",$C$4="SI"),IF(D8355=21,0.92,IF(D8355=10.5,0.96,1)),1)*IF(ISNUMBER($C$5),1-$C$5,1),"-")</f>
        <v>8437.1085000000003</v>
      </c>
      <c r="F4358" s="4">
        <f t="shared" si="68"/>
        <v>8437.1085000000003</v>
      </c>
      <c r="AC4358" t="str">
        <f>'ListaN69 09-02-2025'!AF4356</f>
        <v>Bajo</v>
      </c>
    </row>
    <row r="4359" spans="1:29" x14ac:dyDescent="0.2">
      <c r="A4359" s="1" t="s">
        <v>1985</v>
      </c>
      <c r="B4359" t="s">
        <v>4675</v>
      </c>
      <c r="C4359" t="s">
        <v>4949</v>
      </c>
      <c r="D4359">
        <v>21</v>
      </c>
      <c r="E4359" s="4">
        <f>IFERROR(VLOOKUP(A4359,'ListaN69 09-02-2025'!$A$9:$E$9716,5,0)*IF($C$3="SI",((D8356/100)+1),1)*IF(AND($C$3="SI",$C$4="SI"),IF(D8356=21,0.92,IF(D8356=10.5,0.96,1)),1)*IF(ISNUMBER($C$5),1-$C$5,1),"-")</f>
        <v>9394.3529999999992</v>
      </c>
      <c r="F4359" s="4">
        <f t="shared" si="68"/>
        <v>9394.3529999999992</v>
      </c>
      <c r="AC4359" t="str">
        <f>'ListaN69 09-02-2025'!AF4357</f>
        <v>Bajo</v>
      </c>
    </row>
    <row r="4360" spans="1:29" x14ac:dyDescent="0.2">
      <c r="A4360" s="1" t="s">
        <v>1986</v>
      </c>
      <c r="B4360" t="s">
        <v>4680</v>
      </c>
      <c r="C4360" t="s">
        <v>4949</v>
      </c>
      <c r="D4360">
        <v>21</v>
      </c>
      <c r="E4360" s="4">
        <f>IFERROR(VLOOKUP(A4360,'ListaN69 09-02-2025'!$A$9:$E$9716,5,0)*IF($C$3="SI",((D8357/100)+1),1)*IF(AND($C$3="SI",$C$4="SI"),IF(D8357=21,0.92,IF(D8357=10.5,0.96,1)),1)*IF(ISNUMBER($C$5),1-$C$5,1),"-")</f>
        <v>10329.335999999999</v>
      </c>
      <c r="F4360" s="4">
        <f t="shared" si="68"/>
        <v>10329.335999999999</v>
      </c>
      <c r="AC4360" t="str">
        <f>'ListaN69 09-02-2025'!AF4358</f>
        <v>Bajo</v>
      </c>
    </row>
    <row r="4361" spans="1:29" x14ac:dyDescent="0.2">
      <c r="A4361" s="1" t="s">
        <v>2616</v>
      </c>
      <c r="B4361" t="s">
        <v>4694</v>
      </c>
      <c r="C4361" t="s">
        <v>5064</v>
      </c>
      <c r="D4361">
        <v>10.5</v>
      </c>
      <c r="E4361" s="4">
        <f>IFERROR(VLOOKUP(A4361,'ListaN69 09-02-2025'!$A$9:$E$9716,5,0)*IF($C$3="SI",((D8358/100)+1),1)*IF(AND($C$3="SI",$C$4="SI"),IF(D8358=21,0.92,IF(D8358=10.5,0.96,1)),1)*IF(ISNUMBER($C$5),1-$C$5,1),"-")</f>
        <v>3878.4479999999999</v>
      </c>
      <c r="F4361" s="4">
        <f t="shared" si="68"/>
        <v>3878.4479999999999</v>
      </c>
      <c r="AC4361" t="str">
        <f>'ListaN69 09-02-2025'!AF4359</f>
        <v>Bajo</v>
      </c>
    </row>
    <row r="4362" spans="1:29" x14ac:dyDescent="0.2">
      <c r="E4362" s="4" t="str">
        <f>IFERROR(VLOOKUP(A4362,'ListaN69 09-02-2025'!$A$9:$E$9716,5,0)*IF($C$3="SI",((D8359/100)+1),1)*IF(AND($C$3="SI",$C$4="SI"),IF(D8359=21,0.92,IF(D8359=10.5,0.96,1)),1)*IF(ISNUMBER($C$5),1-$C$5,1),"-")</f>
        <v>-</v>
      </c>
      <c r="F4362" s="4" t="str">
        <f t="shared" si="68"/>
        <v>-</v>
      </c>
      <c r="AC4362" t="str">
        <f>'ListaN69 09-02-2025'!AF4360</f>
        <v>Blanco</v>
      </c>
    </row>
    <row r="4363" spans="1:29" x14ac:dyDescent="0.2">
      <c r="E4363" s="4" t="str">
        <f>IFERROR(VLOOKUP(A4363,'ListaN69 09-02-2025'!$A$9:$E$9716,5,0)*IF($C$3="SI",((D8360/100)+1),1)*IF(AND($C$3="SI",$C$4="SI"),IF(D8360=21,0.92,IF(D8360=10.5,0.96,1)),1)*IF(ISNUMBER($C$5),1-$C$5,1),"-")</f>
        <v>-</v>
      </c>
      <c r="F4363" s="4" t="str">
        <f t="shared" si="68"/>
        <v>-</v>
      </c>
      <c r="AC4363" t="str">
        <f>'ListaN69 09-02-2025'!AF4361</f>
        <v>Blanco</v>
      </c>
    </row>
    <row r="4364" spans="1:29" x14ac:dyDescent="0.2">
      <c r="E4364" s="4" t="str">
        <f>IFERROR(VLOOKUP(A4364,'ListaN69 09-02-2025'!$A$9:$E$9716,5,0)*IF($C$3="SI",((D8361/100)+1),1)*IF(AND($C$3="SI",$C$4="SI"),IF(D8361=21,0.92,IF(D8361=10.5,0.96,1)),1)*IF(ISNUMBER($C$5),1-$C$5,1),"-")</f>
        <v>-</v>
      </c>
      <c r="F4364" s="4" t="str">
        <f t="shared" si="68"/>
        <v>-</v>
      </c>
      <c r="AC4364" t="str">
        <f>'ListaN69 09-02-2025'!AF4362</f>
        <v>Blanco</v>
      </c>
    </row>
    <row r="4365" spans="1:29" x14ac:dyDescent="0.2">
      <c r="E4365" s="4" t="str">
        <f>IFERROR(VLOOKUP(A4365,'ListaN69 09-02-2025'!$A$9:$E$9716,5,0)*IF($C$3="SI",((D8362/100)+1),1)*IF(AND($C$3="SI",$C$4="SI"),IF(D8362=21,0.92,IF(D8362=10.5,0.96,1)),1)*IF(ISNUMBER($C$5),1-$C$5,1),"-")</f>
        <v>-</v>
      </c>
      <c r="F4365" s="4" t="str">
        <f t="shared" si="68"/>
        <v>-</v>
      </c>
      <c r="AC4365" t="str">
        <f>'ListaN69 09-02-2025'!AF4363</f>
        <v>Blanco</v>
      </c>
    </row>
    <row r="4366" spans="1:29" x14ac:dyDescent="0.2">
      <c r="E4366" s="4" t="str">
        <f>IFERROR(VLOOKUP(A4366,'ListaN69 09-02-2025'!$A$9:$E$9716,5,0)*IF($C$3="SI",((D8363/100)+1),1)*IF(AND($C$3="SI",$C$4="SI"),IF(D8363=21,0.92,IF(D8363=10.5,0.96,1)),1)*IF(ISNUMBER($C$5),1-$C$5,1),"-")</f>
        <v>-</v>
      </c>
      <c r="F4366" s="4" t="str">
        <f t="shared" si="68"/>
        <v>-</v>
      </c>
      <c r="AC4366" t="str">
        <f>'ListaN69 09-02-2025'!AF4364</f>
        <v>Blanco</v>
      </c>
    </row>
    <row r="4367" spans="1:29" x14ac:dyDescent="0.2">
      <c r="E4367" s="4" t="str">
        <f>IFERROR(VLOOKUP(A4367,'ListaN69 09-02-2025'!$A$9:$E$9716,5,0)*IF($C$3="SI",((D8364/100)+1),1)*IF(AND($C$3="SI",$C$4="SI"),IF(D8364=21,0.92,IF(D8364=10.5,0.96,1)),1)*IF(ISNUMBER($C$5),1-$C$5,1),"-")</f>
        <v>-</v>
      </c>
      <c r="F4367" s="4" t="str">
        <f t="shared" si="68"/>
        <v>-</v>
      </c>
      <c r="AC4367" t="str">
        <f>'ListaN69 09-02-2025'!AF4365</f>
        <v>Blanco</v>
      </c>
    </row>
    <row r="4368" spans="1:29" x14ac:dyDescent="0.2">
      <c r="E4368" s="4" t="str">
        <f>IFERROR(VLOOKUP(A4368,'ListaN69 09-02-2025'!$A$9:$E$9716,5,0)*IF($C$3="SI",((D8365/100)+1),1)*IF(AND($C$3="SI",$C$4="SI"),IF(D8365=21,0.92,IF(D8365=10.5,0.96,1)),1)*IF(ISNUMBER($C$5),1-$C$5,1),"-")</f>
        <v>-</v>
      </c>
      <c r="F4368" s="4" t="str">
        <f t="shared" si="68"/>
        <v>-</v>
      </c>
      <c r="AC4368" t="str">
        <f>'ListaN69 09-02-2025'!AF4366</f>
        <v>Blanco</v>
      </c>
    </row>
    <row r="4369" spans="5:29" x14ac:dyDescent="0.2">
      <c r="E4369" s="4" t="str">
        <f>IFERROR(VLOOKUP(A4369,'ListaN69 09-02-2025'!$A$9:$E$9716,5,0)*IF($C$3="SI",((D8366/100)+1),1)*IF(AND($C$3="SI",$C$4="SI"),IF(D8366=21,0.92,IF(D8366=10.5,0.96,1)),1)*IF(ISNUMBER($C$5),1-$C$5,1),"-")</f>
        <v>-</v>
      </c>
      <c r="F4369" s="4" t="str">
        <f t="shared" si="68"/>
        <v>-</v>
      </c>
      <c r="AC4369" t="str">
        <f>'ListaN69 09-02-2025'!AF4367</f>
        <v>Blanco</v>
      </c>
    </row>
    <row r="4370" spans="5:29" x14ac:dyDescent="0.2">
      <c r="E4370" s="4" t="str">
        <f>IFERROR(VLOOKUP(A4370,'ListaN69 09-02-2025'!$A$9:$E$9716,5,0)*IF($C$3="SI",((D8367/100)+1),1)*IF(AND($C$3="SI",$C$4="SI"),IF(D8367=21,0.92,IF(D8367=10.5,0.96,1)),1)*IF(ISNUMBER($C$5),1-$C$5,1),"-")</f>
        <v>-</v>
      </c>
      <c r="F4370" s="4" t="str">
        <f t="shared" si="68"/>
        <v>-</v>
      </c>
      <c r="AC4370" t="str">
        <f>'ListaN69 09-02-2025'!AF4368</f>
        <v>Blanco</v>
      </c>
    </row>
    <row r="4371" spans="5:29" x14ac:dyDescent="0.2">
      <c r="E4371" s="4" t="str">
        <f>IFERROR(VLOOKUP(A4371,'ListaN69 09-02-2025'!$A$9:$E$9716,5,0)*IF($C$3="SI",((D8368/100)+1),1)*IF(AND($C$3="SI",$C$4="SI"),IF(D8368=21,0.92,IF(D8368=10.5,0.96,1)),1)*IF(ISNUMBER($C$5),1-$C$5,1),"-")</f>
        <v>-</v>
      </c>
      <c r="F4371" s="4" t="str">
        <f t="shared" si="68"/>
        <v>-</v>
      </c>
      <c r="AC4371" t="str">
        <f>'ListaN69 09-02-2025'!AF4369</f>
        <v>Blanco</v>
      </c>
    </row>
    <row r="4372" spans="5:29" x14ac:dyDescent="0.2">
      <c r="E4372" s="4" t="str">
        <f>IFERROR(VLOOKUP(A4372,'ListaN69 09-02-2025'!$A$9:$E$9716,5,0)*IF($C$3="SI",((D8369/100)+1),1)*IF(AND($C$3="SI",$C$4="SI"),IF(D8369=21,0.92,IF(D8369=10.5,0.96,1)),1)*IF(ISNUMBER($C$5),1-$C$5,1),"-")</f>
        <v>-</v>
      </c>
      <c r="F4372" s="4" t="str">
        <f t="shared" si="68"/>
        <v>-</v>
      </c>
      <c r="AC4372" t="str">
        <f>'ListaN69 09-02-2025'!AF4370</f>
        <v>Blanco</v>
      </c>
    </row>
    <row r="4373" spans="5:29" x14ac:dyDescent="0.2">
      <c r="E4373" s="4" t="str">
        <f>IFERROR(VLOOKUP(A4373,'ListaN69 09-02-2025'!$A$9:$E$9716,5,0)*IF($C$3="SI",((D8370/100)+1),1)*IF(AND($C$3="SI",$C$4="SI"),IF(D8370=21,0.92,IF(D8370=10.5,0.96,1)),1)*IF(ISNUMBER($C$5),1-$C$5,1),"-")</f>
        <v>-</v>
      </c>
      <c r="F4373" s="4" t="str">
        <f t="shared" si="68"/>
        <v>-</v>
      </c>
      <c r="AC4373" t="str">
        <f>'ListaN69 09-02-2025'!AF4371</f>
        <v>Blanco</v>
      </c>
    </row>
    <row r="4374" spans="5:29" x14ac:dyDescent="0.2">
      <c r="E4374" s="4" t="str">
        <f>IFERROR(VLOOKUP(A4374,'ListaN69 09-02-2025'!$A$9:$E$9716,5,0)*IF($C$3="SI",((D8371/100)+1),1)*IF(AND($C$3="SI",$C$4="SI"),IF(D8371=21,0.92,IF(D8371=10.5,0.96,1)),1)*IF(ISNUMBER($C$5),1-$C$5,1),"-")</f>
        <v>-</v>
      </c>
      <c r="F4374" s="4" t="str">
        <f t="shared" si="68"/>
        <v>-</v>
      </c>
      <c r="AC4374" t="str">
        <f>'ListaN69 09-02-2025'!AF4372</f>
        <v>Blanco</v>
      </c>
    </row>
    <row r="4375" spans="5:29" x14ac:dyDescent="0.2">
      <c r="E4375" s="4" t="str">
        <f>IFERROR(VLOOKUP(A4375,'ListaN69 09-02-2025'!$A$9:$E$9716,5,0)*IF($C$3="SI",((D8372/100)+1),1)*IF(AND($C$3="SI",$C$4="SI"),IF(D8372=21,0.92,IF(D8372=10.5,0.96,1)),1)*IF(ISNUMBER($C$5),1-$C$5,1),"-")</f>
        <v>-</v>
      </c>
      <c r="F4375" s="4" t="str">
        <f t="shared" si="68"/>
        <v>-</v>
      </c>
      <c r="AC4375" t="str">
        <f>'ListaN69 09-02-2025'!AF4373</f>
        <v>Blanco</v>
      </c>
    </row>
    <row r="4376" spans="5:29" x14ac:dyDescent="0.2">
      <c r="E4376" s="4" t="str">
        <f>IFERROR(VLOOKUP(A4376,'ListaN69 09-02-2025'!$A$9:$E$9716,5,0)*IF($C$3="SI",((D8373/100)+1),1)*IF(AND($C$3="SI",$C$4="SI"),IF(D8373=21,0.92,IF(D8373=10.5,0.96,1)),1)*IF(ISNUMBER($C$5),1-$C$5,1),"-")</f>
        <v>-</v>
      </c>
      <c r="F4376" s="4" t="str">
        <f t="shared" si="68"/>
        <v>-</v>
      </c>
      <c r="AC4376" t="str">
        <f>'ListaN69 09-02-2025'!AF4374</f>
        <v>Blanco</v>
      </c>
    </row>
    <row r="4377" spans="5:29" x14ac:dyDescent="0.2">
      <c r="E4377" s="4" t="str">
        <f>IFERROR(VLOOKUP(A4377,'ListaN69 09-02-2025'!$A$9:$E$9716,5,0)*IF($C$3="SI",((D8374/100)+1),1)*IF(AND($C$3="SI",$C$4="SI"),IF(D8374=21,0.92,IF(D8374=10.5,0.96,1)),1)*IF(ISNUMBER($C$5),1-$C$5,1),"-")</f>
        <v>-</v>
      </c>
      <c r="F4377" s="4" t="str">
        <f t="shared" si="68"/>
        <v>-</v>
      </c>
      <c r="AC4377" t="str">
        <f>'ListaN69 09-02-2025'!AF4375</f>
        <v>Blanco</v>
      </c>
    </row>
    <row r="4378" spans="5:29" x14ac:dyDescent="0.2">
      <c r="E4378" s="4" t="str">
        <f>IFERROR(VLOOKUP(A4378,'ListaN69 09-02-2025'!$A$9:$E$9716,5,0)*IF($C$3="SI",((D8375/100)+1),1)*IF(AND($C$3="SI",$C$4="SI"),IF(D8375=21,0.92,IF(D8375=10.5,0.96,1)),1)*IF(ISNUMBER($C$5),1-$C$5,1),"-")</f>
        <v>-</v>
      </c>
      <c r="F4378" s="4" t="str">
        <f t="shared" si="68"/>
        <v>-</v>
      </c>
      <c r="AC4378" t="str">
        <f>'ListaN69 09-02-2025'!AF4376</f>
        <v>Blanco</v>
      </c>
    </row>
    <row r="4379" spans="5:29" x14ac:dyDescent="0.2">
      <c r="E4379" s="4" t="str">
        <f>IFERROR(VLOOKUP(A4379,'ListaN69 09-02-2025'!$A$9:$E$9716,5,0)*IF($C$3="SI",((D8376/100)+1),1)*IF(AND($C$3="SI",$C$4="SI"),IF(D8376=21,0.92,IF(D8376=10.5,0.96,1)),1)*IF(ISNUMBER($C$5),1-$C$5,1),"-")</f>
        <v>-</v>
      </c>
      <c r="F4379" s="4" t="str">
        <f t="shared" si="68"/>
        <v>-</v>
      </c>
      <c r="AC4379" t="str">
        <f>'ListaN69 09-02-2025'!AF4377</f>
        <v>Blanco</v>
      </c>
    </row>
    <row r="4380" spans="5:29" x14ac:dyDescent="0.2">
      <c r="E4380" s="4" t="str">
        <f>IFERROR(VLOOKUP(A4380,'ListaN69 09-02-2025'!$A$9:$E$9716,5,0)*IF($C$3="SI",((D8377/100)+1),1)*IF(AND($C$3="SI",$C$4="SI"),IF(D8377=21,0.92,IF(D8377=10.5,0.96,1)),1)*IF(ISNUMBER($C$5),1-$C$5,1),"-")</f>
        <v>-</v>
      </c>
      <c r="F4380" s="4" t="str">
        <f t="shared" si="68"/>
        <v>-</v>
      </c>
      <c r="AC4380" t="str">
        <f>'ListaN69 09-02-2025'!AF4378</f>
        <v>Blanco</v>
      </c>
    </row>
    <row r="4381" spans="5:29" x14ac:dyDescent="0.2">
      <c r="E4381" s="4" t="str">
        <f>IFERROR(VLOOKUP(A4381,'ListaN69 09-02-2025'!$A$9:$E$9716,5,0)*IF($C$3="SI",((D8378/100)+1),1)*IF(AND($C$3="SI",$C$4="SI"),IF(D8378=21,0.92,IF(D8378=10.5,0.96,1)),1)*IF(ISNUMBER($C$5),1-$C$5,1),"-")</f>
        <v>-</v>
      </c>
      <c r="F4381" s="4" t="str">
        <f t="shared" si="68"/>
        <v>-</v>
      </c>
      <c r="AC4381" t="str">
        <f>'ListaN69 09-02-2025'!AF4379</f>
        <v>Blanco</v>
      </c>
    </row>
    <row r="4382" spans="5:29" x14ac:dyDescent="0.2">
      <c r="E4382" s="4" t="str">
        <f>IFERROR(VLOOKUP(A4382,'ListaN69 09-02-2025'!$A$9:$E$9716,5,0)*IF($C$3="SI",((D8379/100)+1),1)*IF(AND($C$3="SI",$C$4="SI"),IF(D8379=21,0.92,IF(D8379=10.5,0.96,1)),1)*IF(ISNUMBER($C$5),1-$C$5,1),"-")</f>
        <v>-</v>
      </c>
      <c r="F4382" s="4" t="str">
        <f t="shared" si="68"/>
        <v>-</v>
      </c>
      <c r="AC4382" t="str">
        <f>'ListaN69 09-02-2025'!AF4380</f>
        <v>Blanco</v>
      </c>
    </row>
    <row r="4383" spans="5:29" x14ac:dyDescent="0.2">
      <c r="E4383" s="4" t="str">
        <f>IFERROR(VLOOKUP(A4383,'ListaN69 09-02-2025'!$A$9:$E$9716,5,0)*IF($C$3="SI",((D8380/100)+1),1)*IF(AND($C$3="SI",$C$4="SI"),IF(D8380=21,0.92,IF(D8380=10.5,0.96,1)),1)*IF(ISNUMBER($C$5),1-$C$5,1),"-")</f>
        <v>-</v>
      </c>
      <c r="F4383" s="4" t="str">
        <f t="shared" si="68"/>
        <v>-</v>
      </c>
      <c r="AC4383" t="str">
        <f>'ListaN69 09-02-2025'!AF4381</f>
        <v>Blanco</v>
      </c>
    </row>
    <row r="4384" spans="5:29" x14ac:dyDescent="0.2">
      <c r="E4384" s="4" t="str">
        <f>IFERROR(VLOOKUP(A4384,'ListaN69 09-02-2025'!$A$9:$E$9716,5,0)*IF($C$3="SI",((D8381/100)+1),1)*IF(AND($C$3="SI",$C$4="SI"),IF(D8381=21,0.92,IF(D8381=10.5,0.96,1)),1)*IF(ISNUMBER($C$5),1-$C$5,1),"-")</f>
        <v>-</v>
      </c>
      <c r="F4384" s="4" t="str">
        <f t="shared" si="68"/>
        <v>-</v>
      </c>
      <c r="AC4384" t="str">
        <f>'ListaN69 09-02-2025'!AF4382</f>
        <v>Blanco</v>
      </c>
    </row>
    <row r="4385" spans="5:29" x14ac:dyDescent="0.2">
      <c r="E4385" s="4" t="str">
        <f>IFERROR(VLOOKUP(A4385,'ListaN69 09-02-2025'!$A$9:$E$9716,5,0)*IF($C$3="SI",((D8382/100)+1),1)*IF(AND($C$3="SI",$C$4="SI"),IF(D8382=21,0.92,IF(D8382=10.5,0.96,1)),1)*IF(ISNUMBER($C$5),1-$C$5,1),"-")</f>
        <v>-</v>
      </c>
      <c r="F4385" s="4" t="str">
        <f t="shared" si="68"/>
        <v>-</v>
      </c>
      <c r="AC4385" t="str">
        <f>'ListaN69 09-02-2025'!AF4383</f>
        <v>Blanco</v>
      </c>
    </row>
    <row r="4386" spans="5:29" x14ac:dyDescent="0.2">
      <c r="E4386" s="4" t="str">
        <f>IFERROR(VLOOKUP(A4386,'ListaN69 09-02-2025'!$A$9:$E$9716,5,0)*IF($C$3="SI",((D8383/100)+1),1)*IF(AND($C$3="SI",$C$4="SI"),IF(D8383=21,0.92,IF(D8383=10.5,0.96,1)),1)*IF(ISNUMBER($C$5),1-$C$5,1),"-")</f>
        <v>-</v>
      </c>
      <c r="F4386" s="4" t="str">
        <f t="shared" si="68"/>
        <v>-</v>
      </c>
      <c r="AC4386" t="str">
        <f>'ListaN69 09-02-2025'!AF4384</f>
        <v>Blanco</v>
      </c>
    </row>
    <row r="4387" spans="5:29" x14ac:dyDescent="0.2">
      <c r="E4387" s="4" t="str">
        <f>IFERROR(VLOOKUP(A4387,'ListaN69 09-02-2025'!$A$9:$E$9716,5,0)*IF($C$3="SI",((D8384/100)+1),1)*IF(AND($C$3="SI",$C$4="SI"),IF(D8384=21,0.92,IF(D8384=10.5,0.96,1)),1)*IF(ISNUMBER($C$5),1-$C$5,1),"-")</f>
        <v>-</v>
      </c>
      <c r="F4387" s="4" t="str">
        <f t="shared" si="68"/>
        <v>-</v>
      </c>
      <c r="AC4387" t="str">
        <f>'ListaN69 09-02-2025'!AF4385</f>
        <v>Blanco</v>
      </c>
    </row>
    <row r="4388" spans="5:29" x14ac:dyDescent="0.2">
      <c r="E4388" s="4" t="str">
        <f>IFERROR(VLOOKUP(A4388,'ListaN69 09-02-2025'!$A$9:$E$9716,5,0)*IF($C$3="SI",((D8385/100)+1),1)*IF(AND($C$3="SI",$C$4="SI"),IF(D8385=21,0.92,IF(D8385=10.5,0.96,1)),1)*IF(ISNUMBER($C$5),1-$C$5,1),"-")</f>
        <v>-</v>
      </c>
      <c r="F4388" s="4" t="str">
        <f t="shared" si="68"/>
        <v>-</v>
      </c>
      <c r="AC4388" t="str">
        <f>'ListaN69 09-02-2025'!AF4386</f>
        <v>Blanco</v>
      </c>
    </row>
    <row r="4389" spans="5:29" x14ac:dyDescent="0.2">
      <c r="E4389" s="4" t="str">
        <f>IFERROR(VLOOKUP(A4389,'ListaN69 09-02-2025'!$A$9:$E$9716,5,0)*IF($C$3="SI",((D8386/100)+1),1)*IF(AND($C$3="SI",$C$4="SI"),IF(D8386=21,0.92,IF(D8386=10.5,0.96,1)),1)*IF(ISNUMBER($C$5),1-$C$5,1),"-")</f>
        <v>-</v>
      </c>
      <c r="F4389" s="4" t="str">
        <f t="shared" si="68"/>
        <v>-</v>
      </c>
      <c r="AC4389" t="str">
        <f>'ListaN69 09-02-2025'!AF4387</f>
        <v>Blanco</v>
      </c>
    </row>
    <row r="4390" spans="5:29" x14ac:dyDescent="0.2">
      <c r="E4390" s="4" t="str">
        <f>IFERROR(VLOOKUP(A4390,'ListaN69 09-02-2025'!$A$9:$E$9716,5,0)*IF($C$3="SI",((D8387/100)+1),1)*IF(AND($C$3="SI",$C$4="SI"),IF(D8387=21,0.92,IF(D8387=10.5,0.96,1)),1)*IF(ISNUMBER($C$5),1-$C$5,1),"-")</f>
        <v>-</v>
      </c>
      <c r="F4390" s="4" t="str">
        <f t="shared" si="68"/>
        <v>-</v>
      </c>
      <c r="AC4390" t="str">
        <f>'ListaN69 09-02-2025'!AF4388</f>
        <v>Blanco</v>
      </c>
    </row>
    <row r="4391" spans="5:29" x14ac:dyDescent="0.2">
      <c r="E4391" s="4" t="str">
        <f>IFERROR(VLOOKUP(A4391,'ListaN69 09-02-2025'!$A$9:$E$9716,5,0)*IF($C$3="SI",((D8388/100)+1),1)*IF(AND($C$3="SI",$C$4="SI"),IF(D8388=21,0.92,IF(D8388=10.5,0.96,1)),1)*IF(ISNUMBER($C$5),1-$C$5,1),"-")</f>
        <v>-</v>
      </c>
      <c r="F4391" s="4" t="str">
        <f t="shared" si="68"/>
        <v>-</v>
      </c>
      <c r="AC4391" t="str">
        <f>'ListaN69 09-02-2025'!AF4389</f>
        <v>Blanco</v>
      </c>
    </row>
    <row r="4392" spans="5:29" x14ac:dyDescent="0.2">
      <c r="E4392" s="4" t="str">
        <f>IFERROR(VLOOKUP(A4392,'ListaN69 09-02-2025'!$A$9:$E$9716,5,0)*IF($C$3="SI",((D8389/100)+1),1)*IF(AND($C$3="SI",$C$4="SI"),IF(D8389=21,0.92,IF(D8389=10.5,0.96,1)),1)*IF(ISNUMBER($C$5),1-$C$5,1),"-")</f>
        <v>-</v>
      </c>
      <c r="F4392" s="4" t="str">
        <f t="shared" si="68"/>
        <v>-</v>
      </c>
      <c r="AC4392" t="str">
        <f>'ListaN69 09-02-2025'!AF4390</f>
        <v>Blanco</v>
      </c>
    </row>
    <row r="4393" spans="5:29" x14ac:dyDescent="0.2">
      <c r="E4393" s="4" t="str">
        <f>IFERROR(VLOOKUP(A4393,'ListaN69 09-02-2025'!$A$9:$E$9716,5,0)*IF($C$3="SI",((D8390/100)+1),1)*IF(AND($C$3="SI",$C$4="SI"),IF(D8390=21,0.92,IF(D8390=10.5,0.96,1)),1)*IF(ISNUMBER($C$5),1-$C$5,1),"-")</f>
        <v>-</v>
      </c>
      <c r="F4393" s="4" t="str">
        <f t="shared" si="68"/>
        <v>-</v>
      </c>
      <c r="AC4393" t="str">
        <f>'ListaN69 09-02-2025'!AF4391</f>
        <v>Blanco</v>
      </c>
    </row>
    <row r="4394" spans="5:29" x14ac:dyDescent="0.2">
      <c r="E4394" s="4" t="str">
        <f>IFERROR(VLOOKUP(A4394,'ListaN69 09-02-2025'!$A$9:$E$9716,5,0)*IF($C$3="SI",((D8391/100)+1),1)*IF(AND($C$3="SI",$C$4="SI"),IF(D8391=21,0.92,IF(D8391=10.5,0.96,1)),1)*IF(ISNUMBER($C$5),1-$C$5,1),"-")</f>
        <v>-</v>
      </c>
      <c r="F4394" s="4" t="str">
        <f t="shared" si="68"/>
        <v>-</v>
      </c>
      <c r="AC4394" t="str">
        <f>'ListaN69 09-02-2025'!AF4392</f>
        <v>Blanco</v>
      </c>
    </row>
    <row r="4395" spans="5:29" x14ac:dyDescent="0.2">
      <c r="E4395" s="4" t="str">
        <f>IFERROR(VLOOKUP(A4395,'ListaN69 09-02-2025'!$A$9:$E$9716,5,0)*IF($C$3="SI",((D8392/100)+1),1)*IF(AND($C$3="SI",$C$4="SI"),IF(D8392=21,0.92,IF(D8392=10.5,0.96,1)),1)*IF(ISNUMBER($C$5),1-$C$5,1),"-")</f>
        <v>-</v>
      </c>
      <c r="F4395" s="4" t="str">
        <f t="shared" si="68"/>
        <v>-</v>
      </c>
      <c r="AC4395" t="str">
        <f>'ListaN69 09-02-2025'!AF4393</f>
        <v>Blanco</v>
      </c>
    </row>
    <row r="4396" spans="5:29" x14ac:dyDescent="0.2">
      <c r="E4396" s="4" t="str">
        <f>IFERROR(VLOOKUP(A4396,'ListaN69 09-02-2025'!$A$9:$E$9716,5,0)*IF($C$3="SI",((D8393/100)+1),1)*IF(AND($C$3="SI",$C$4="SI"),IF(D8393=21,0.92,IF(D8393=10.5,0.96,1)),1)*IF(ISNUMBER($C$5),1-$C$5,1),"-")</f>
        <v>-</v>
      </c>
      <c r="F4396" s="4" t="str">
        <f t="shared" si="68"/>
        <v>-</v>
      </c>
      <c r="AC4396" t="str">
        <f>'ListaN69 09-02-2025'!AF4394</f>
        <v>Blanco</v>
      </c>
    </row>
    <row r="4397" spans="5:29" x14ac:dyDescent="0.2">
      <c r="E4397" s="4" t="str">
        <f>IFERROR(VLOOKUP(A4397,'ListaN69 09-02-2025'!$A$9:$E$9716,5,0)*IF($C$3="SI",((D8394/100)+1),1)*IF(AND($C$3="SI",$C$4="SI"),IF(D8394=21,0.92,IF(D8394=10.5,0.96,1)),1)*IF(ISNUMBER($C$5),1-$C$5,1),"-")</f>
        <v>-</v>
      </c>
      <c r="F4397" s="4" t="str">
        <f t="shared" si="68"/>
        <v>-</v>
      </c>
      <c r="AC4397" t="str">
        <f>'ListaN69 09-02-2025'!AF4395</f>
        <v>Blanco</v>
      </c>
    </row>
    <row r="4398" spans="5:29" x14ac:dyDescent="0.2">
      <c r="E4398" s="4" t="str">
        <f>IFERROR(VLOOKUP(A4398,'ListaN69 09-02-2025'!$A$9:$E$9716,5,0)*IF($C$3="SI",((D8395/100)+1),1)*IF(AND($C$3="SI",$C$4="SI"),IF(D8395=21,0.92,IF(D8395=10.5,0.96,1)),1)*IF(ISNUMBER($C$5),1-$C$5,1),"-")</f>
        <v>-</v>
      </c>
      <c r="F4398" s="4" t="str">
        <f t="shared" si="68"/>
        <v>-</v>
      </c>
      <c r="AC4398" t="str">
        <f>'ListaN69 09-02-2025'!AF4396</f>
        <v>Blanco</v>
      </c>
    </row>
    <row r="4399" spans="5:29" x14ac:dyDescent="0.2">
      <c r="E4399" s="4" t="str">
        <f>IFERROR(VLOOKUP(A4399,'ListaN69 09-02-2025'!$A$9:$E$9716,5,0)*IF($C$3="SI",((D8396/100)+1),1)*IF(AND($C$3="SI",$C$4="SI"),IF(D8396=21,0.92,IF(D8396=10.5,0.96,1)),1)*IF(ISNUMBER($C$5),1-$C$5,1),"-")</f>
        <v>-</v>
      </c>
      <c r="F4399" s="4" t="str">
        <f t="shared" si="68"/>
        <v>-</v>
      </c>
      <c r="AC4399" t="str">
        <f>'ListaN69 09-02-2025'!AF4397</f>
        <v>Blanco</v>
      </c>
    </row>
    <row r="4400" spans="5:29" x14ac:dyDescent="0.2">
      <c r="E4400" s="4" t="str">
        <f>IFERROR(VLOOKUP(A4400,'ListaN69 09-02-2025'!$A$9:$E$9716,5,0)*IF($C$3="SI",((D8397/100)+1),1)*IF(AND($C$3="SI",$C$4="SI"),IF(D8397=21,0.92,IF(D8397=10.5,0.96,1)),1)*IF(ISNUMBER($C$5),1-$C$5,1),"-")</f>
        <v>-</v>
      </c>
      <c r="F4400" s="4" t="str">
        <f t="shared" si="68"/>
        <v>-</v>
      </c>
      <c r="AC4400" t="str">
        <f>'ListaN69 09-02-2025'!AF4398</f>
        <v>Blanco</v>
      </c>
    </row>
    <row r="4401" spans="5:29" x14ac:dyDescent="0.2">
      <c r="E4401" s="4" t="str">
        <f>IFERROR(VLOOKUP(A4401,'ListaN69 09-02-2025'!$A$9:$E$9716,5,0)*IF($C$3="SI",((D8398/100)+1),1)*IF(AND($C$3="SI",$C$4="SI"),IF(D8398=21,0.92,IF(D8398=10.5,0.96,1)),1)*IF(ISNUMBER($C$5),1-$C$5,1),"-")</f>
        <v>-</v>
      </c>
      <c r="F4401" s="4" t="str">
        <f t="shared" si="68"/>
        <v>-</v>
      </c>
      <c r="AC4401" t="str">
        <f>'ListaN69 09-02-2025'!AF4399</f>
        <v>Blanco</v>
      </c>
    </row>
    <row r="4402" spans="5:29" x14ac:dyDescent="0.2">
      <c r="E4402" s="4" t="str">
        <f>IFERROR(VLOOKUP(A4402,'ListaN69 09-02-2025'!$A$9:$E$9716,5,0)*IF($C$3="SI",((D8399/100)+1),1)*IF(AND($C$3="SI",$C$4="SI"),IF(D8399=21,0.92,IF(D8399=10.5,0.96,1)),1)*IF(ISNUMBER($C$5),1-$C$5,1),"-")</f>
        <v>-</v>
      </c>
      <c r="F4402" s="4" t="str">
        <f t="shared" si="68"/>
        <v>-</v>
      </c>
      <c r="AC4402" t="str">
        <f>'ListaN69 09-02-2025'!AF4400</f>
        <v>Blanco</v>
      </c>
    </row>
    <row r="4403" spans="5:29" x14ac:dyDescent="0.2">
      <c r="E4403" s="4" t="str">
        <f>IFERROR(VLOOKUP(A4403,'ListaN69 09-02-2025'!$A$9:$E$9716,5,0)*IF($C$3="SI",((D8400/100)+1),1)*IF(AND($C$3="SI",$C$4="SI"),IF(D8400=21,0.92,IF(D8400=10.5,0.96,1)),1)*IF(ISNUMBER($C$5),1-$C$5,1),"-")</f>
        <v>-</v>
      </c>
      <c r="F4403" s="4" t="str">
        <f t="shared" si="68"/>
        <v>-</v>
      </c>
      <c r="AC4403" t="str">
        <f>'ListaN69 09-02-2025'!AF4401</f>
        <v>Blanco</v>
      </c>
    </row>
    <row r="4404" spans="5:29" x14ac:dyDescent="0.2">
      <c r="E4404" s="4" t="str">
        <f>IFERROR(VLOOKUP(A4404,'ListaN69 09-02-2025'!$A$9:$E$9716,5,0)*IF($C$3="SI",((D8401/100)+1),1)*IF(AND($C$3="SI",$C$4="SI"),IF(D8401=21,0.92,IF(D8401=10.5,0.96,1)),1)*IF(ISNUMBER($C$5),1-$C$5,1),"-")</f>
        <v>-</v>
      </c>
      <c r="F4404" s="4" t="str">
        <f t="shared" si="68"/>
        <v>-</v>
      </c>
      <c r="AC4404" t="str">
        <f>'ListaN69 09-02-2025'!AF4402</f>
        <v>Blanco</v>
      </c>
    </row>
    <row r="4405" spans="5:29" x14ac:dyDescent="0.2">
      <c r="E4405" s="4" t="str">
        <f>IFERROR(VLOOKUP(A4405,'ListaN69 09-02-2025'!$A$9:$E$9716,5,0)*IF($C$3="SI",((D8402/100)+1),1)*IF(AND($C$3="SI",$C$4="SI"),IF(D8402=21,0.92,IF(D8402=10.5,0.96,1)),1)*IF(ISNUMBER($C$5),1-$C$5,1),"-")</f>
        <v>-</v>
      </c>
      <c r="F4405" s="4" t="str">
        <f t="shared" si="68"/>
        <v>-</v>
      </c>
      <c r="AC4405" t="str">
        <f>'ListaN69 09-02-2025'!AF4403</f>
        <v>Blanco</v>
      </c>
    </row>
    <row r="4406" spans="5:29" x14ac:dyDescent="0.2">
      <c r="E4406" s="4" t="str">
        <f>IFERROR(VLOOKUP(A4406,'ListaN69 09-02-2025'!$A$9:$E$9716,5,0)*IF($C$3="SI",((D8403/100)+1),1)*IF(AND($C$3="SI",$C$4="SI"),IF(D8403=21,0.92,IF(D8403=10.5,0.96,1)),1)*IF(ISNUMBER($C$5),1-$C$5,1),"-")</f>
        <v>-</v>
      </c>
      <c r="F4406" s="4" t="str">
        <f t="shared" ref="F4406:F4469" si="69">IFERROR(E4406*IF(ISNUMBER($C$6),1+$C$6,1),"-")</f>
        <v>-</v>
      </c>
      <c r="AC4406" t="str">
        <f>'ListaN69 09-02-2025'!AF4404</f>
        <v>Blanco</v>
      </c>
    </row>
    <row r="4407" spans="5:29" x14ac:dyDescent="0.2">
      <c r="E4407" s="4" t="str">
        <f>IFERROR(VLOOKUP(A4407,'ListaN69 09-02-2025'!$A$9:$E$9716,5,0)*IF($C$3="SI",((D8404/100)+1),1)*IF(AND($C$3="SI",$C$4="SI"),IF(D8404=21,0.92,IF(D8404=10.5,0.96,1)),1)*IF(ISNUMBER($C$5),1-$C$5,1),"-")</f>
        <v>-</v>
      </c>
      <c r="F4407" s="4" t="str">
        <f t="shared" si="69"/>
        <v>-</v>
      </c>
      <c r="AC4407" t="str">
        <f>'ListaN69 09-02-2025'!AF4405</f>
        <v>Blanco</v>
      </c>
    </row>
    <row r="4408" spans="5:29" x14ac:dyDescent="0.2">
      <c r="E4408" s="4" t="str">
        <f>IFERROR(VLOOKUP(A4408,'ListaN69 09-02-2025'!$A$9:$E$9716,5,0)*IF($C$3="SI",((D8405/100)+1),1)*IF(AND($C$3="SI",$C$4="SI"),IF(D8405=21,0.92,IF(D8405=10.5,0.96,1)),1)*IF(ISNUMBER($C$5),1-$C$5,1),"-")</f>
        <v>-</v>
      </c>
      <c r="F4408" s="4" t="str">
        <f t="shared" si="69"/>
        <v>-</v>
      </c>
      <c r="AC4408" t="str">
        <f>'ListaN69 09-02-2025'!AF4406</f>
        <v>Blanco</v>
      </c>
    </row>
    <row r="4409" spans="5:29" x14ac:dyDescent="0.2">
      <c r="E4409" s="4" t="str">
        <f>IFERROR(VLOOKUP(A4409,'ListaN69 09-02-2025'!$A$9:$E$9716,5,0)*IF($C$3="SI",((D8406/100)+1),1)*IF(AND($C$3="SI",$C$4="SI"),IF(D8406=21,0.92,IF(D8406=10.5,0.96,1)),1)*IF(ISNUMBER($C$5),1-$C$5,1),"-")</f>
        <v>-</v>
      </c>
      <c r="F4409" s="4" t="str">
        <f t="shared" si="69"/>
        <v>-</v>
      </c>
      <c r="AC4409" t="str">
        <f>'ListaN69 09-02-2025'!AF4407</f>
        <v>Blanco</v>
      </c>
    </row>
    <row r="4410" spans="5:29" x14ac:dyDescent="0.2">
      <c r="E4410" s="4" t="str">
        <f>IFERROR(VLOOKUP(A4410,'ListaN69 09-02-2025'!$A$9:$E$9716,5,0)*IF($C$3="SI",((D8407/100)+1),1)*IF(AND($C$3="SI",$C$4="SI"),IF(D8407=21,0.92,IF(D8407=10.5,0.96,1)),1)*IF(ISNUMBER($C$5),1-$C$5,1),"-")</f>
        <v>-</v>
      </c>
      <c r="F4410" s="4" t="str">
        <f t="shared" si="69"/>
        <v>-</v>
      </c>
      <c r="AC4410" t="str">
        <f>'ListaN69 09-02-2025'!AF4408</f>
        <v>Blanco</v>
      </c>
    </row>
    <row r="4411" spans="5:29" x14ac:dyDescent="0.2">
      <c r="E4411" s="4" t="str">
        <f>IFERROR(VLOOKUP(A4411,'ListaN69 09-02-2025'!$A$9:$E$9716,5,0)*IF($C$3="SI",((D8408/100)+1),1)*IF(AND($C$3="SI",$C$4="SI"),IF(D8408=21,0.92,IF(D8408=10.5,0.96,1)),1)*IF(ISNUMBER($C$5),1-$C$5,1),"-")</f>
        <v>-</v>
      </c>
      <c r="F4411" s="4" t="str">
        <f t="shared" si="69"/>
        <v>-</v>
      </c>
      <c r="AC4411" t="str">
        <f>'ListaN69 09-02-2025'!AF4409</f>
        <v>Blanco</v>
      </c>
    </row>
    <row r="4412" spans="5:29" x14ac:dyDescent="0.2">
      <c r="E4412" s="4" t="str">
        <f>IFERROR(VLOOKUP(A4412,'ListaN69 09-02-2025'!$A$9:$E$9716,5,0)*IF($C$3="SI",((D8409/100)+1),1)*IF(AND($C$3="SI",$C$4="SI"),IF(D8409=21,0.92,IF(D8409=10.5,0.96,1)),1)*IF(ISNUMBER($C$5),1-$C$5,1),"-")</f>
        <v>-</v>
      </c>
      <c r="F4412" s="4" t="str">
        <f t="shared" si="69"/>
        <v>-</v>
      </c>
      <c r="AC4412" t="str">
        <f>'ListaN69 09-02-2025'!AF4410</f>
        <v>Blanco</v>
      </c>
    </row>
    <row r="4413" spans="5:29" x14ac:dyDescent="0.2">
      <c r="E4413" s="4" t="str">
        <f>IFERROR(VLOOKUP(A4413,'ListaN69 09-02-2025'!$A$9:$E$9716,5,0)*IF($C$3="SI",((D8410/100)+1),1)*IF(AND($C$3="SI",$C$4="SI"),IF(D8410=21,0.92,IF(D8410=10.5,0.96,1)),1)*IF(ISNUMBER($C$5),1-$C$5,1),"-")</f>
        <v>-</v>
      </c>
      <c r="F4413" s="4" t="str">
        <f t="shared" si="69"/>
        <v>-</v>
      </c>
      <c r="AC4413" t="str">
        <f>'ListaN69 09-02-2025'!AF4411</f>
        <v>Blanco</v>
      </c>
    </row>
    <row r="4414" spans="5:29" x14ac:dyDescent="0.2">
      <c r="E4414" s="4" t="str">
        <f>IFERROR(VLOOKUP(A4414,'ListaN69 09-02-2025'!$A$9:$E$9716,5,0)*IF($C$3="SI",((D8411/100)+1),1)*IF(AND($C$3="SI",$C$4="SI"),IF(D8411=21,0.92,IF(D8411=10.5,0.96,1)),1)*IF(ISNUMBER($C$5),1-$C$5,1),"-")</f>
        <v>-</v>
      </c>
      <c r="F4414" s="4" t="str">
        <f t="shared" si="69"/>
        <v>-</v>
      </c>
      <c r="AC4414" t="str">
        <f>'ListaN69 09-02-2025'!AF4412</f>
        <v>Blanco</v>
      </c>
    </row>
    <row r="4415" spans="5:29" x14ac:dyDescent="0.2">
      <c r="E4415" s="4" t="str">
        <f>IFERROR(VLOOKUP(A4415,'ListaN69 09-02-2025'!$A$9:$E$9716,5,0)*IF($C$3="SI",((D8412/100)+1),1)*IF(AND($C$3="SI",$C$4="SI"),IF(D8412=21,0.92,IF(D8412=10.5,0.96,1)),1)*IF(ISNUMBER($C$5),1-$C$5,1),"-")</f>
        <v>-</v>
      </c>
      <c r="F4415" s="4" t="str">
        <f t="shared" si="69"/>
        <v>-</v>
      </c>
      <c r="AC4415" t="str">
        <f>'ListaN69 09-02-2025'!AF4413</f>
        <v>Blanco</v>
      </c>
    </row>
    <row r="4416" spans="5:29" x14ac:dyDescent="0.2">
      <c r="E4416" s="4" t="str">
        <f>IFERROR(VLOOKUP(A4416,'ListaN69 09-02-2025'!$A$9:$E$9716,5,0)*IF($C$3="SI",((D8413/100)+1),1)*IF(AND($C$3="SI",$C$4="SI"),IF(D8413=21,0.92,IF(D8413=10.5,0.96,1)),1)*IF(ISNUMBER($C$5),1-$C$5,1),"-")</f>
        <v>-</v>
      </c>
      <c r="F4416" s="4" t="str">
        <f t="shared" si="69"/>
        <v>-</v>
      </c>
      <c r="AC4416" t="str">
        <f>'ListaN69 09-02-2025'!AF4414</f>
        <v>Blanco</v>
      </c>
    </row>
    <row r="4417" spans="5:29" x14ac:dyDescent="0.2">
      <c r="E4417" s="4" t="str">
        <f>IFERROR(VLOOKUP(A4417,'ListaN69 09-02-2025'!$A$9:$E$9716,5,0)*IF($C$3="SI",((D8414/100)+1),1)*IF(AND($C$3="SI",$C$4="SI"),IF(D8414=21,0.92,IF(D8414=10.5,0.96,1)),1)*IF(ISNUMBER($C$5),1-$C$5,1),"-")</f>
        <v>-</v>
      </c>
      <c r="F4417" s="4" t="str">
        <f t="shared" si="69"/>
        <v>-</v>
      </c>
      <c r="AC4417" t="str">
        <f>'ListaN69 09-02-2025'!AF4415</f>
        <v>Blanco</v>
      </c>
    </row>
    <row r="4418" spans="5:29" x14ac:dyDescent="0.2">
      <c r="E4418" s="4" t="str">
        <f>IFERROR(VLOOKUP(A4418,'ListaN69 09-02-2025'!$A$9:$E$9716,5,0)*IF($C$3="SI",((D8415/100)+1),1)*IF(AND($C$3="SI",$C$4="SI"),IF(D8415=21,0.92,IF(D8415=10.5,0.96,1)),1)*IF(ISNUMBER($C$5),1-$C$5,1),"-")</f>
        <v>-</v>
      </c>
      <c r="F4418" s="4" t="str">
        <f t="shared" si="69"/>
        <v>-</v>
      </c>
      <c r="AC4418" t="str">
        <f>'ListaN69 09-02-2025'!AF4416</f>
        <v>Blanco</v>
      </c>
    </row>
    <row r="4419" spans="5:29" x14ac:dyDescent="0.2">
      <c r="E4419" s="4" t="str">
        <f>IFERROR(VLOOKUP(A4419,'ListaN69 09-02-2025'!$A$9:$E$9716,5,0)*IF($C$3="SI",((D8416/100)+1),1)*IF(AND($C$3="SI",$C$4="SI"),IF(D8416=21,0.92,IF(D8416=10.5,0.96,1)),1)*IF(ISNUMBER($C$5),1-$C$5,1),"-")</f>
        <v>-</v>
      </c>
      <c r="F4419" s="4" t="str">
        <f t="shared" si="69"/>
        <v>-</v>
      </c>
      <c r="AC4419" t="str">
        <f>'ListaN69 09-02-2025'!AF4417</f>
        <v>Blanco</v>
      </c>
    </row>
    <row r="4420" spans="5:29" x14ac:dyDescent="0.2">
      <c r="E4420" s="4" t="str">
        <f>IFERROR(VLOOKUP(A4420,'ListaN69 09-02-2025'!$A$9:$E$9716,5,0)*IF($C$3="SI",((D8417/100)+1),1)*IF(AND($C$3="SI",$C$4="SI"),IF(D8417=21,0.92,IF(D8417=10.5,0.96,1)),1)*IF(ISNUMBER($C$5),1-$C$5,1),"-")</f>
        <v>-</v>
      </c>
      <c r="F4420" s="4" t="str">
        <f t="shared" si="69"/>
        <v>-</v>
      </c>
      <c r="AC4420" t="str">
        <f>'ListaN69 09-02-2025'!AF4418</f>
        <v>Blanco</v>
      </c>
    </row>
    <row r="4421" spans="5:29" x14ac:dyDescent="0.2">
      <c r="E4421" s="4" t="str">
        <f>IFERROR(VLOOKUP(A4421,'ListaN69 09-02-2025'!$A$9:$E$9716,5,0)*IF($C$3="SI",((D8418/100)+1),1)*IF(AND($C$3="SI",$C$4="SI"),IF(D8418=21,0.92,IF(D8418=10.5,0.96,1)),1)*IF(ISNUMBER($C$5),1-$C$5,1),"-")</f>
        <v>-</v>
      </c>
      <c r="F4421" s="4" t="str">
        <f t="shared" si="69"/>
        <v>-</v>
      </c>
      <c r="AC4421" t="str">
        <f>'ListaN69 09-02-2025'!AF4419</f>
        <v>Blanco</v>
      </c>
    </row>
    <row r="4422" spans="5:29" x14ac:dyDescent="0.2">
      <c r="E4422" s="4" t="str">
        <f>IFERROR(VLOOKUP(A4422,'ListaN69 09-02-2025'!$A$9:$E$9716,5,0)*IF($C$3="SI",((D8419/100)+1),1)*IF(AND($C$3="SI",$C$4="SI"),IF(D8419=21,0.92,IF(D8419=10.5,0.96,1)),1)*IF(ISNUMBER($C$5),1-$C$5,1),"-")</f>
        <v>-</v>
      </c>
      <c r="F4422" s="4" t="str">
        <f t="shared" si="69"/>
        <v>-</v>
      </c>
      <c r="AC4422" t="str">
        <f>'ListaN69 09-02-2025'!AF4420</f>
        <v>Blanco</v>
      </c>
    </row>
    <row r="4423" spans="5:29" x14ac:dyDescent="0.2">
      <c r="E4423" s="4" t="str">
        <f>IFERROR(VLOOKUP(A4423,'ListaN69 09-02-2025'!$A$9:$E$9716,5,0)*IF($C$3="SI",((D8420/100)+1),1)*IF(AND($C$3="SI",$C$4="SI"),IF(D8420=21,0.92,IF(D8420=10.5,0.96,1)),1)*IF(ISNUMBER($C$5),1-$C$5,1),"-")</f>
        <v>-</v>
      </c>
      <c r="F4423" s="4" t="str">
        <f t="shared" si="69"/>
        <v>-</v>
      </c>
      <c r="AC4423" t="str">
        <f>'ListaN69 09-02-2025'!AF4421</f>
        <v>Blanco</v>
      </c>
    </row>
    <row r="4424" spans="5:29" x14ac:dyDescent="0.2">
      <c r="E4424" s="4" t="str">
        <f>IFERROR(VLOOKUP(A4424,'ListaN69 09-02-2025'!$A$9:$E$9716,5,0)*IF($C$3="SI",((D8421/100)+1),1)*IF(AND($C$3="SI",$C$4="SI"),IF(D8421=21,0.92,IF(D8421=10.5,0.96,1)),1)*IF(ISNUMBER($C$5),1-$C$5,1),"-")</f>
        <v>-</v>
      </c>
      <c r="F4424" s="4" t="str">
        <f t="shared" si="69"/>
        <v>-</v>
      </c>
      <c r="AC4424" t="str">
        <f>'ListaN69 09-02-2025'!AF4422</f>
        <v>Blanco</v>
      </c>
    </row>
    <row r="4425" spans="5:29" x14ac:dyDescent="0.2">
      <c r="E4425" s="4" t="str">
        <f>IFERROR(VLOOKUP(A4425,'ListaN69 09-02-2025'!$A$9:$E$9716,5,0)*IF($C$3="SI",((D8422/100)+1),1)*IF(AND($C$3="SI",$C$4="SI"),IF(D8422=21,0.92,IF(D8422=10.5,0.96,1)),1)*IF(ISNUMBER($C$5),1-$C$5,1),"-")</f>
        <v>-</v>
      </c>
      <c r="F4425" s="4" t="str">
        <f t="shared" si="69"/>
        <v>-</v>
      </c>
      <c r="AC4425" t="str">
        <f>'ListaN69 09-02-2025'!AF4423</f>
        <v>Blanco</v>
      </c>
    </row>
    <row r="4426" spans="5:29" x14ac:dyDescent="0.2">
      <c r="E4426" s="4" t="str">
        <f>IFERROR(VLOOKUP(A4426,'ListaN69 09-02-2025'!$A$9:$E$9716,5,0)*IF($C$3="SI",((D8423/100)+1),1)*IF(AND($C$3="SI",$C$4="SI"),IF(D8423=21,0.92,IF(D8423=10.5,0.96,1)),1)*IF(ISNUMBER($C$5),1-$C$5,1),"-")</f>
        <v>-</v>
      </c>
      <c r="F4426" s="4" t="str">
        <f t="shared" si="69"/>
        <v>-</v>
      </c>
      <c r="AC4426" t="str">
        <f>'ListaN69 09-02-2025'!AF4424</f>
        <v>Blanco</v>
      </c>
    </row>
    <row r="4427" spans="5:29" x14ac:dyDescent="0.2">
      <c r="E4427" s="4" t="str">
        <f>IFERROR(VLOOKUP(A4427,'ListaN69 09-02-2025'!$A$9:$E$9716,5,0)*IF($C$3="SI",((D8424/100)+1),1)*IF(AND($C$3="SI",$C$4="SI"),IF(D8424=21,0.92,IF(D8424=10.5,0.96,1)),1)*IF(ISNUMBER($C$5),1-$C$5,1),"-")</f>
        <v>-</v>
      </c>
      <c r="F4427" s="4" t="str">
        <f t="shared" si="69"/>
        <v>-</v>
      </c>
      <c r="AC4427" t="str">
        <f>'ListaN69 09-02-2025'!AF4425</f>
        <v>Blanco</v>
      </c>
    </row>
    <row r="4428" spans="5:29" x14ac:dyDescent="0.2">
      <c r="E4428" s="4" t="str">
        <f>IFERROR(VLOOKUP(A4428,'ListaN69 09-02-2025'!$A$9:$E$9716,5,0)*IF($C$3="SI",((D8425/100)+1),1)*IF(AND($C$3="SI",$C$4="SI"),IF(D8425=21,0.92,IF(D8425=10.5,0.96,1)),1)*IF(ISNUMBER($C$5),1-$C$5,1),"-")</f>
        <v>-</v>
      </c>
      <c r="F4428" s="4" t="str">
        <f t="shared" si="69"/>
        <v>-</v>
      </c>
      <c r="AC4428" t="str">
        <f>'ListaN69 09-02-2025'!AF4426</f>
        <v>Blanco</v>
      </c>
    </row>
    <row r="4429" spans="5:29" x14ac:dyDescent="0.2">
      <c r="E4429" s="4" t="str">
        <f>IFERROR(VLOOKUP(A4429,'ListaN69 09-02-2025'!$A$9:$E$9716,5,0)*IF($C$3="SI",((D8426/100)+1),1)*IF(AND($C$3="SI",$C$4="SI"),IF(D8426=21,0.92,IF(D8426=10.5,0.96,1)),1)*IF(ISNUMBER($C$5),1-$C$5,1),"-")</f>
        <v>-</v>
      </c>
      <c r="F4429" s="4" t="str">
        <f t="shared" si="69"/>
        <v>-</v>
      </c>
      <c r="AC4429" t="str">
        <f>'ListaN69 09-02-2025'!AF4427</f>
        <v>Blanco</v>
      </c>
    </row>
    <row r="4430" spans="5:29" x14ac:dyDescent="0.2">
      <c r="E4430" s="4" t="str">
        <f>IFERROR(VLOOKUP(A4430,'ListaN69 09-02-2025'!$A$9:$E$9716,5,0)*IF($C$3="SI",((D8427/100)+1),1)*IF(AND($C$3="SI",$C$4="SI"),IF(D8427=21,0.92,IF(D8427=10.5,0.96,1)),1)*IF(ISNUMBER($C$5),1-$C$5,1),"-")</f>
        <v>-</v>
      </c>
      <c r="F4430" s="4" t="str">
        <f t="shared" si="69"/>
        <v>-</v>
      </c>
      <c r="AC4430" t="str">
        <f>'ListaN69 09-02-2025'!AF4428</f>
        <v>Blanco</v>
      </c>
    </row>
    <row r="4431" spans="5:29" x14ac:dyDescent="0.2">
      <c r="E4431" s="4" t="str">
        <f>IFERROR(VLOOKUP(A4431,'ListaN69 09-02-2025'!$A$9:$E$9716,5,0)*IF($C$3="SI",((D8428/100)+1),1)*IF(AND($C$3="SI",$C$4="SI"),IF(D8428=21,0.92,IF(D8428=10.5,0.96,1)),1)*IF(ISNUMBER($C$5),1-$C$5,1),"-")</f>
        <v>-</v>
      </c>
      <c r="F4431" s="4" t="str">
        <f t="shared" si="69"/>
        <v>-</v>
      </c>
      <c r="AC4431" t="str">
        <f>'ListaN69 09-02-2025'!AF4429</f>
        <v>Blanco</v>
      </c>
    </row>
    <row r="4432" spans="5:29" x14ac:dyDescent="0.2">
      <c r="E4432" s="4" t="str">
        <f>IFERROR(VLOOKUP(A4432,'ListaN69 09-02-2025'!$A$9:$E$9716,5,0)*IF($C$3="SI",((D8429/100)+1),1)*IF(AND($C$3="SI",$C$4="SI"),IF(D8429=21,0.92,IF(D8429=10.5,0.96,1)),1)*IF(ISNUMBER($C$5),1-$C$5,1),"-")</f>
        <v>-</v>
      </c>
      <c r="F4432" s="4" t="str">
        <f t="shared" si="69"/>
        <v>-</v>
      </c>
      <c r="AC4432" t="str">
        <f>'ListaN69 09-02-2025'!AF4430</f>
        <v>Blanco</v>
      </c>
    </row>
    <row r="4433" spans="5:29" x14ac:dyDescent="0.2">
      <c r="E4433" s="4" t="str">
        <f>IFERROR(VLOOKUP(A4433,'ListaN69 09-02-2025'!$A$9:$E$9716,5,0)*IF($C$3="SI",((D8430/100)+1),1)*IF(AND($C$3="SI",$C$4="SI"),IF(D8430=21,0.92,IF(D8430=10.5,0.96,1)),1)*IF(ISNUMBER($C$5),1-$C$5,1),"-")</f>
        <v>-</v>
      </c>
      <c r="F4433" s="4" t="str">
        <f t="shared" si="69"/>
        <v>-</v>
      </c>
      <c r="AC4433" t="str">
        <f>'ListaN69 09-02-2025'!AF4431</f>
        <v>Blanco</v>
      </c>
    </row>
    <row r="4434" spans="5:29" x14ac:dyDescent="0.2">
      <c r="E4434" s="4" t="str">
        <f>IFERROR(VLOOKUP(A4434,'ListaN69 09-02-2025'!$A$9:$E$9716,5,0)*IF($C$3="SI",((D8431/100)+1),1)*IF(AND($C$3="SI",$C$4="SI"),IF(D8431=21,0.92,IF(D8431=10.5,0.96,1)),1)*IF(ISNUMBER($C$5),1-$C$5,1),"-")</f>
        <v>-</v>
      </c>
      <c r="F4434" s="4" t="str">
        <f t="shared" si="69"/>
        <v>-</v>
      </c>
      <c r="AC4434" t="str">
        <f>'ListaN69 09-02-2025'!AF4432</f>
        <v>Blanco</v>
      </c>
    </row>
    <row r="4435" spans="5:29" x14ac:dyDescent="0.2">
      <c r="E4435" s="4" t="str">
        <f>IFERROR(VLOOKUP(A4435,'ListaN69 09-02-2025'!$A$9:$E$9716,5,0)*IF($C$3="SI",((D8432/100)+1),1)*IF(AND($C$3="SI",$C$4="SI"),IF(D8432=21,0.92,IF(D8432=10.5,0.96,1)),1)*IF(ISNUMBER($C$5),1-$C$5,1),"-")</f>
        <v>-</v>
      </c>
      <c r="F4435" s="4" t="str">
        <f t="shared" si="69"/>
        <v>-</v>
      </c>
      <c r="AC4435" t="str">
        <f>'ListaN69 09-02-2025'!AF4433</f>
        <v>Blanco</v>
      </c>
    </row>
    <row r="4436" spans="5:29" x14ac:dyDescent="0.2">
      <c r="E4436" s="4" t="str">
        <f>IFERROR(VLOOKUP(A4436,'ListaN69 09-02-2025'!$A$9:$E$9716,5,0)*IF($C$3="SI",((D8433/100)+1),1)*IF(AND($C$3="SI",$C$4="SI"),IF(D8433=21,0.92,IF(D8433=10.5,0.96,1)),1)*IF(ISNUMBER($C$5),1-$C$5,1),"-")</f>
        <v>-</v>
      </c>
      <c r="F4436" s="4" t="str">
        <f t="shared" si="69"/>
        <v>-</v>
      </c>
      <c r="AC4436" t="str">
        <f>'ListaN69 09-02-2025'!AF4434</f>
        <v>Blanco</v>
      </c>
    </row>
    <row r="4437" spans="5:29" x14ac:dyDescent="0.2">
      <c r="E4437" s="4" t="str">
        <f>IFERROR(VLOOKUP(A4437,'ListaN69 09-02-2025'!$A$9:$E$9716,5,0)*IF($C$3="SI",((D8434/100)+1),1)*IF(AND($C$3="SI",$C$4="SI"),IF(D8434=21,0.92,IF(D8434=10.5,0.96,1)),1)*IF(ISNUMBER($C$5),1-$C$5,1),"-")</f>
        <v>-</v>
      </c>
      <c r="F4437" s="4" t="str">
        <f t="shared" si="69"/>
        <v>-</v>
      </c>
      <c r="AC4437" t="str">
        <f>'ListaN69 09-02-2025'!AF4435</f>
        <v>Blanco</v>
      </c>
    </row>
    <row r="4438" spans="5:29" x14ac:dyDescent="0.2">
      <c r="E4438" s="4" t="str">
        <f>IFERROR(VLOOKUP(A4438,'ListaN69 09-02-2025'!$A$9:$E$9716,5,0)*IF($C$3="SI",((D8435/100)+1),1)*IF(AND($C$3="SI",$C$4="SI"),IF(D8435=21,0.92,IF(D8435=10.5,0.96,1)),1)*IF(ISNUMBER($C$5),1-$C$5,1),"-")</f>
        <v>-</v>
      </c>
      <c r="F4438" s="4" t="str">
        <f t="shared" si="69"/>
        <v>-</v>
      </c>
      <c r="AC4438" t="str">
        <f>'ListaN69 09-02-2025'!AF4436</f>
        <v>Blanco</v>
      </c>
    </row>
    <row r="4439" spans="5:29" x14ac:dyDescent="0.2">
      <c r="E4439" s="4" t="str">
        <f>IFERROR(VLOOKUP(A4439,'ListaN69 09-02-2025'!$A$9:$E$9716,5,0)*IF($C$3="SI",((D8436/100)+1),1)*IF(AND($C$3="SI",$C$4="SI"),IF(D8436=21,0.92,IF(D8436=10.5,0.96,1)),1)*IF(ISNUMBER($C$5),1-$C$5,1),"-")</f>
        <v>-</v>
      </c>
      <c r="F4439" s="4" t="str">
        <f t="shared" si="69"/>
        <v>-</v>
      </c>
      <c r="AC4439" t="str">
        <f>'ListaN69 09-02-2025'!AF4437</f>
        <v>Blanco</v>
      </c>
    </row>
    <row r="4440" spans="5:29" x14ac:dyDescent="0.2">
      <c r="E4440" s="4" t="str">
        <f>IFERROR(VLOOKUP(A4440,'ListaN69 09-02-2025'!$A$9:$E$9716,5,0)*IF($C$3="SI",((D8437/100)+1),1)*IF(AND($C$3="SI",$C$4="SI"),IF(D8437=21,0.92,IF(D8437=10.5,0.96,1)),1)*IF(ISNUMBER($C$5),1-$C$5,1),"-")</f>
        <v>-</v>
      </c>
      <c r="F4440" s="4" t="str">
        <f t="shared" si="69"/>
        <v>-</v>
      </c>
      <c r="AC4440" t="str">
        <f>'ListaN69 09-02-2025'!AF4438</f>
        <v>Blanco</v>
      </c>
    </row>
    <row r="4441" spans="5:29" x14ac:dyDescent="0.2">
      <c r="E4441" s="4" t="str">
        <f>IFERROR(VLOOKUP(A4441,'ListaN69 09-02-2025'!$A$9:$E$9716,5,0)*IF($C$3="SI",((D8438/100)+1),1)*IF(AND($C$3="SI",$C$4="SI"),IF(D8438=21,0.92,IF(D8438=10.5,0.96,1)),1)*IF(ISNUMBER($C$5),1-$C$5,1),"-")</f>
        <v>-</v>
      </c>
      <c r="F4441" s="4" t="str">
        <f t="shared" si="69"/>
        <v>-</v>
      </c>
      <c r="AC4441" t="str">
        <f>'ListaN69 09-02-2025'!AF4439</f>
        <v>Blanco</v>
      </c>
    </row>
    <row r="4442" spans="5:29" x14ac:dyDescent="0.2">
      <c r="E4442" s="4" t="str">
        <f>IFERROR(VLOOKUP(A4442,'ListaN69 09-02-2025'!$A$9:$E$9716,5,0)*IF($C$3="SI",((D8439/100)+1),1)*IF(AND($C$3="SI",$C$4="SI"),IF(D8439=21,0.92,IF(D8439=10.5,0.96,1)),1)*IF(ISNUMBER($C$5),1-$C$5,1),"-")</f>
        <v>-</v>
      </c>
      <c r="F4442" s="4" t="str">
        <f t="shared" si="69"/>
        <v>-</v>
      </c>
      <c r="AC4442" t="str">
        <f>'ListaN69 09-02-2025'!AF4440</f>
        <v>Blanco</v>
      </c>
    </row>
    <row r="4443" spans="5:29" x14ac:dyDescent="0.2">
      <c r="E4443" s="4" t="str">
        <f>IFERROR(VLOOKUP(A4443,'ListaN69 09-02-2025'!$A$9:$E$9716,5,0)*IF($C$3="SI",((D8440/100)+1),1)*IF(AND($C$3="SI",$C$4="SI"),IF(D8440=21,0.92,IF(D8440=10.5,0.96,1)),1)*IF(ISNUMBER($C$5),1-$C$5,1),"-")</f>
        <v>-</v>
      </c>
      <c r="F4443" s="4" t="str">
        <f t="shared" si="69"/>
        <v>-</v>
      </c>
      <c r="AC4443" t="str">
        <f>'ListaN69 09-02-2025'!AF4441</f>
        <v>Blanco</v>
      </c>
    </row>
    <row r="4444" spans="5:29" x14ac:dyDescent="0.2">
      <c r="E4444" s="4" t="str">
        <f>IFERROR(VLOOKUP(A4444,'ListaN69 09-02-2025'!$A$9:$E$9716,5,0)*IF($C$3="SI",((D8441/100)+1),1)*IF(AND($C$3="SI",$C$4="SI"),IF(D8441=21,0.92,IF(D8441=10.5,0.96,1)),1)*IF(ISNUMBER($C$5),1-$C$5,1),"-")</f>
        <v>-</v>
      </c>
      <c r="F4444" s="4" t="str">
        <f t="shared" si="69"/>
        <v>-</v>
      </c>
      <c r="AC4444" t="str">
        <f>'ListaN69 09-02-2025'!AF4442</f>
        <v>Blanco</v>
      </c>
    </row>
    <row r="4445" spans="5:29" x14ac:dyDescent="0.2">
      <c r="E4445" s="4" t="str">
        <f>IFERROR(VLOOKUP(A4445,'ListaN69 09-02-2025'!$A$9:$E$9716,5,0)*IF($C$3="SI",((D8442/100)+1),1)*IF(AND($C$3="SI",$C$4="SI"),IF(D8442=21,0.92,IF(D8442=10.5,0.96,1)),1)*IF(ISNUMBER($C$5),1-$C$5,1),"-")</f>
        <v>-</v>
      </c>
      <c r="F4445" s="4" t="str">
        <f t="shared" si="69"/>
        <v>-</v>
      </c>
      <c r="AC4445" t="str">
        <f>'ListaN69 09-02-2025'!AF4443</f>
        <v>Blanco</v>
      </c>
    </row>
    <row r="4446" spans="5:29" x14ac:dyDescent="0.2">
      <c r="E4446" s="4" t="str">
        <f>IFERROR(VLOOKUP(A4446,'ListaN69 09-02-2025'!$A$9:$E$9716,5,0)*IF($C$3="SI",((D8443/100)+1),1)*IF(AND($C$3="SI",$C$4="SI"),IF(D8443=21,0.92,IF(D8443=10.5,0.96,1)),1)*IF(ISNUMBER($C$5),1-$C$5,1),"-")</f>
        <v>-</v>
      </c>
      <c r="F4446" s="4" t="str">
        <f t="shared" si="69"/>
        <v>-</v>
      </c>
      <c r="AC4446" t="str">
        <f>'ListaN69 09-02-2025'!AF4444</f>
        <v>Blanco</v>
      </c>
    </row>
    <row r="4447" spans="5:29" x14ac:dyDescent="0.2">
      <c r="E4447" s="4" t="str">
        <f>IFERROR(VLOOKUP(A4447,'ListaN69 09-02-2025'!$A$9:$E$9716,5,0)*IF($C$3="SI",((D8444/100)+1),1)*IF(AND($C$3="SI",$C$4="SI"),IF(D8444=21,0.92,IF(D8444=10.5,0.96,1)),1)*IF(ISNUMBER($C$5),1-$C$5,1),"-")</f>
        <v>-</v>
      </c>
      <c r="F4447" s="4" t="str">
        <f t="shared" si="69"/>
        <v>-</v>
      </c>
      <c r="AC4447" t="str">
        <f>'ListaN69 09-02-2025'!AF4445</f>
        <v>Blanco</v>
      </c>
    </row>
    <row r="4448" spans="5:29" x14ac:dyDescent="0.2">
      <c r="E4448" s="4" t="str">
        <f>IFERROR(VLOOKUP(A4448,'ListaN69 09-02-2025'!$A$9:$E$9716,5,0)*IF($C$3="SI",((D8445/100)+1),1)*IF(AND($C$3="SI",$C$4="SI"),IF(D8445=21,0.92,IF(D8445=10.5,0.96,1)),1)*IF(ISNUMBER($C$5),1-$C$5,1),"-")</f>
        <v>-</v>
      </c>
      <c r="F4448" s="4" t="str">
        <f t="shared" si="69"/>
        <v>-</v>
      </c>
      <c r="AC4448" t="str">
        <f>'ListaN69 09-02-2025'!AF4446</f>
        <v>Blanco</v>
      </c>
    </row>
    <row r="4449" spans="5:29" x14ac:dyDescent="0.2">
      <c r="E4449" s="4" t="str">
        <f>IFERROR(VLOOKUP(A4449,'ListaN69 09-02-2025'!$A$9:$E$9716,5,0)*IF($C$3="SI",((D8446/100)+1),1)*IF(AND($C$3="SI",$C$4="SI"),IF(D8446=21,0.92,IF(D8446=10.5,0.96,1)),1)*IF(ISNUMBER($C$5),1-$C$5,1),"-")</f>
        <v>-</v>
      </c>
      <c r="F4449" s="4" t="str">
        <f t="shared" si="69"/>
        <v>-</v>
      </c>
      <c r="AC4449" t="str">
        <f>'ListaN69 09-02-2025'!AF4447</f>
        <v>Blanco</v>
      </c>
    </row>
    <row r="4450" spans="5:29" x14ac:dyDescent="0.2">
      <c r="E4450" s="4" t="str">
        <f>IFERROR(VLOOKUP(A4450,'ListaN69 09-02-2025'!$A$9:$E$9716,5,0)*IF($C$3="SI",((D8447/100)+1),1)*IF(AND($C$3="SI",$C$4="SI"),IF(D8447=21,0.92,IF(D8447=10.5,0.96,1)),1)*IF(ISNUMBER($C$5),1-$C$5,1),"-")</f>
        <v>-</v>
      </c>
      <c r="F4450" s="4" t="str">
        <f t="shared" si="69"/>
        <v>-</v>
      </c>
      <c r="AC4450" t="str">
        <f>'ListaN69 09-02-2025'!AF4448</f>
        <v>Blanco</v>
      </c>
    </row>
    <row r="4451" spans="5:29" x14ac:dyDescent="0.2">
      <c r="E4451" s="4" t="str">
        <f>IFERROR(VLOOKUP(A4451,'ListaN69 09-02-2025'!$A$9:$E$9716,5,0)*IF($C$3="SI",((D8448/100)+1),1)*IF(AND($C$3="SI",$C$4="SI"),IF(D8448=21,0.92,IF(D8448=10.5,0.96,1)),1)*IF(ISNUMBER($C$5),1-$C$5,1),"-")</f>
        <v>-</v>
      </c>
      <c r="F4451" s="4" t="str">
        <f t="shared" si="69"/>
        <v>-</v>
      </c>
      <c r="AC4451" t="str">
        <f>'ListaN69 09-02-2025'!AF4449</f>
        <v>Blanco</v>
      </c>
    </row>
    <row r="4452" spans="5:29" x14ac:dyDescent="0.2">
      <c r="E4452" s="4" t="str">
        <f>IFERROR(VLOOKUP(A4452,'ListaN69 09-02-2025'!$A$9:$E$9716,5,0)*IF($C$3="SI",((D8449/100)+1),1)*IF(AND($C$3="SI",$C$4="SI"),IF(D8449=21,0.92,IF(D8449=10.5,0.96,1)),1)*IF(ISNUMBER($C$5),1-$C$5,1),"-")</f>
        <v>-</v>
      </c>
      <c r="F4452" s="4" t="str">
        <f t="shared" si="69"/>
        <v>-</v>
      </c>
      <c r="AC4452" t="str">
        <f>'ListaN69 09-02-2025'!AF4450</f>
        <v>Blanco</v>
      </c>
    </row>
    <row r="4453" spans="5:29" x14ac:dyDescent="0.2">
      <c r="E4453" s="4" t="str">
        <f>IFERROR(VLOOKUP(A4453,'ListaN69 09-02-2025'!$A$9:$E$9716,5,0)*IF($C$3="SI",((D8450/100)+1),1)*IF(AND($C$3="SI",$C$4="SI"),IF(D8450=21,0.92,IF(D8450=10.5,0.96,1)),1)*IF(ISNUMBER($C$5),1-$C$5,1),"-")</f>
        <v>-</v>
      </c>
      <c r="F4453" s="4" t="str">
        <f t="shared" si="69"/>
        <v>-</v>
      </c>
      <c r="AC4453" t="str">
        <f>'ListaN69 09-02-2025'!AF4451</f>
        <v>Blanco</v>
      </c>
    </row>
    <row r="4454" spans="5:29" x14ac:dyDescent="0.2">
      <c r="E4454" s="4" t="str">
        <f>IFERROR(VLOOKUP(A4454,'ListaN69 09-02-2025'!$A$9:$E$9716,5,0)*IF($C$3="SI",((D8451/100)+1),1)*IF(AND($C$3="SI",$C$4="SI"),IF(D8451=21,0.92,IF(D8451=10.5,0.96,1)),1)*IF(ISNUMBER($C$5),1-$C$5,1),"-")</f>
        <v>-</v>
      </c>
      <c r="F4454" s="4" t="str">
        <f t="shared" si="69"/>
        <v>-</v>
      </c>
      <c r="AC4454" t="str">
        <f>'ListaN69 09-02-2025'!AF4452</f>
        <v>Blanco</v>
      </c>
    </row>
    <row r="4455" spans="5:29" x14ac:dyDescent="0.2">
      <c r="E4455" s="4" t="str">
        <f>IFERROR(VLOOKUP(A4455,'ListaN69 09-02-2025'!$A$9:$E$9716,5,0)*IF($C$3="SI",((D8452/100)+1),1)*IF(AND($C$3="SI",$C$4="SI"),IF(D8452=21,0.92,IF(D8452=10.5,0.96,1)),1)*IF(ISNUMBER($C$5),1-$C$5,1),"-")</f>
        <v>-</v>
      </c>
      <c r="F4455" s="4" t="str">
        <f t="shared" si="69"/>
        <v>-</v>
      </c>
      <c r="AC4455" t="str">
        <f>'ListaN69 09-02-2025'!AF4453</f>
        <v>Blanco</v>
      </c>
    </row>
    <row r="4456" spans="5:29" x14ac:dyDescent="0.2">
      <c r="E4456" s="4" t="str">
        <f>IFERROR(VLOOKUP(A4456,'ListaN69 09-02-2025'!$A$9:$E$9716,5,0)*IF($C$3="SI",((D8453/100)+1),1)*IF(AND($C$3="SI",$C$4="SI"),IF(D8453=21,0.92,IF(D8453=10.5,0.96,1)),1)*IF(ISNUMBER($C$5),1-$C$5,1),"-")</f>
        <v>-</v>
      </c>
      <c r="F4456" s="4" t="str">
        <f t="shared" si="69"/>
        <v>-</v>
      </c>
      <c r="AC4456" t="str">
        <f>'ListaN69 09-02-2025'!AF4454</f>
        <v>Blanco</v>
      </c>
    </row>
    <row r="4457" spans="5:29" x14ac:dyDescent="0.2">
      <c r="E4457" s="4" t="str">
        <f>IFERROR(VLOOKUP(A4457,'ListaN69 09-02-2025'!$A$9:$E$9716,5,0)*IF($C$3="SI",((D8454/100)+1),1)*IF(AND($C$3="SI",$C$4="SI"),IF(D8454=21,0.92,IF(D8454=10.5,0.96,1)),1)*IF(ISNUMBER($C$5),1-$C$5,1),"-")</f>
        <v>-</v>
      </c>
      <c r="F4457" s="4" t="str">
        <f t="shared" si="69"/>
        <v>-</v>
      </c>
      <c r="AC4457" t="str">
        <f>'ListaN69 09-02-2025'!AF4455</f>
        <v>Blanco</v>
      </c>
    </row>
    <row r="4458" spans="5:29" x14ac:dyDescent="0.2">
      <c r="E4458" s="4" t="str">
        <f>IFERROR(VLOOKUP(A4458,'ListaN69 09-02-2025'!$A$9:$E$9716,5,0)*IF($C$3="SI",((D8455/100)+1),1)*IF(AND($C$3="SI",$C$4="SI"),IF(D8455=21,0.92,IF(D8455=10.5,0.96,1)),1)*IF(ISNUMBER($C$5),1-$C$5,1),"-")</f>
        <v>-</v>
      </c>
      <c r="F4458" s="4" t="str">
        <f t="shared" si="69"/>
        <v>-</v>
      </c>
      <c r="AC4458" t="str">
        <f>'ListaN69 09-02-2025'!AF4456</f>
        <v>Blanco</v>
      </c>
    </row>
    <row r="4459" spans="5:29" x14ac:dyDescent="0.2">
      <c r="E4459" s="4" t="str">
        <f>IFERROR(VLOOKUP(A4459,'ListaN69 09-02-2025'!$A$9:$E$9716,5,0)*IF($C$3="SI",((D8456/100)+1),1)*IF(AND($C$3="SI",$C$4="SI"),IF(D8456=21,0.92,IF(D8456=10.5,0.96,1)),1)*IF(ISNUMBER($C$5),1-$C$5,1),"-")</f>
        <v>-</v>
      </c>
      <c r="F4459" s="4" t="str">
        <f t="shared" si="69"/>
        <v>-</v>
      </c>
      <c r="AC4459" t="str">
        <f>'ListaN69 09-02-2025'!AF4457</f>
        <v>Blanco</v>
      </c>
    </row>
    <row r="4460" spans="5:29" x14ac:dyDescent="0.2">
      <c r="E4460" s="4" t="str">
        <f>IFERROR(VLOOKUP(A4460,'ListaN69 09-02-2025'!$A$9:$E$9716,5,0)*IF($C$3="SI",((D8457/100)+1),1)*IF(AND($C$3="SI",$C$4="SI"),IF(D8457=21,0.92,IF(D8457=10.5,0.96,1)),1)*IF(ISNUMBER($C$5),1-$C$5,1),"-")</f>
        <v>-</v>
      </c>
      <c r="F4460" s="4" t="str">
        <f t="shared" si="69"/>
        <v>-</v>
      </c>
      <c r="AC4460" t="str">
        <f>'ListaN69 09-02-2025'!AF4458</f>
        <v>Blanco</v>
      </c>
    </row>
    <row r="4461" spans="5:29" x14ac:dyDescent="0.2">
      <c r="E4461" s="4" t="str">
        <f>IFERROR(VLOOKUP(A4461,'ListaN69 09-02-2025'!$A$9:$E$9716,5,0)*IF($C$3="SI",((D8458/100)+1),1)*IF(AND($C$3="SI",$C$4="SI"),IF(D8458=21,0.92,IF(D8458=10.5,0.96,1)),1)*IF(ISNUMBER($C$5),1-$C$5,1),"-")</f>
        <v>-</v>
      </c>
      <c r="F4461" s="4" t="str">
        <f t="shared" si="69"/>
        <v>-</v>
      </c>
      <c r="AC4461" t="str">
        <f>'ListaN69 09-02-2025'!AF4459</f>
        <v>Blanco</v>
      </c>
    </row>
    <row r="4462" spans="5:29" x14ac:dyDescent="0.2">
      <c r="E4462" s="4" t="str">
        <f>IFERROR(VLOOKUP(A4462,'ListaN69 09-02-2025'!$A$9:$E$9716,5,0)*IF($C$3="SI",((D8459/100)+1),1)*IF(AND($C$3="SI",$C$4="SI"),IF(D8459=21,0.92,IF(D8459=10.5,0.96,1)),1)*IF(ISNUMBER($C$5),1-$C$5,1),"-")</f>
        <v>-</v>
      </c>
      <c r="F4462" s="4" t="str">
        <f t="shared" si="69"/>
        <v>-</v>
      </c>
      <c r="AC4462" t="str">
        <f>'ListaN69 09-02-2025'!AF4460</f>
        <v>Blanco</v>
      </c>
    </row>
    <row r="4463" spans="5:29" x14ac:dyDescent="0.2">
      <c r="E4463" s="4" t="str">
        <f>IFERROR(VLOOKUP(A4463,'ListaN69 09-02-2025'!$A$9:$E$9716,5,0)*IF($C$3="SI",((D8460/100)+1),1)*IF(AND($C$3="SI",$C$4="SI"),IF(D8460=21,0.92,IF(D8460=10.5,0.96,1)),1)*IF(ISNUMBER($C$5),1-$C$5,1),"-")</f>
        <v>-</v>
      </c>
      <c r="F4463" s="4" t="str">
        <f t="shared" si="69"/>
        <v>-</v>
      </c>
      <c r="AC4463" t="str">
        <f>'ListaN69 09-02-2025'!AF4461</f>
        <v>Blanco</v>
      </c>
    </row>
    <row r="4464" spans="5:29" x14ac:dyDescent="0.2">
      <c r="E4464" s="4" t="str">
        <f>IFERROR(VLOOKUP(A4464,'ListaN69 09-02-2025'!$A$9:$E$9716,5,0)*IF($C$3="SI",((D8461/100)+1),1)*IF(AND($C$3="SI",$C$4="SI"),IF(D8461=21,0.92,IF(D8461=10.5,0.96,1)),1)*IF(ISNUMBER($C$5),1-$C$5,1),"-")</f>
        <v>-</v>
      </c>
      <c r="F4464" s="4" t="str">
        <f t="shared" si="69"/>
        <v>-</v>
      </c>
      <c r="AC4464" t="str">
        <f>'ListaN69 09-02-2025'!AF4462</f>
        <v>Blanco</v>
      </c>
    </row>
    <row r="4465" spans="5:29" x14ac:dyDescent="0.2">
      <c r="E4465" s="4" t="str">
        <f>IFERROR(VLOOKUP(A4465,'ListaN69 09-02-2025'!$A$9:$E$9716,5,0)*IF($C$3="SI",((D8462/100)+1),1)*IF(AND($C$3="SI",$C$4="SI"),IF(D8462=21,0.92,IF(D8462=10.5,0.96,1)),1)*IF(ISNUMBER($C$5),1-$C$5,1),"-")</f>
        <v>-</v>
      </c>
      <c r="F4465" s="4" t="str">
        <f t="shared" si="69"/>
        <v>-</v>
      </c>
      <c r="AC4465" t="str">
        <f>'ListaN69 09-02-2025'!AF4463</f>
        <v>Blanco</v>
      </c>
    </row>
    <row r="4466" spans="5:29" x14ac:dyDescent="0.2">
      <c r="E4466" s="4" t="str">
        <f>IFERROR(VLOOKUP(A4466,'ListaN69 09-02-2025'!$A$9:$E$9716,5,0)*IF($C$3="SI",((D8463/100)+1),1)*IF(AND($C$3="SI",$C$4="SI"),IF(D8463=21,0.92,IF(D8463=10.5,0.96,1)),1)*IF(ISNUMBER($C$5),1-$C$5,1),"-")</f>
        <v>-</v>
      </c>
      <c r="F4466" s="4" t="str">
        <f t="shared" si="69"/>
        <v>-</v>
      </c>
      <c r="AC4466" t="str">
        <f>'ListaN69 09-02-2025'!AF4464</f>
        <v>Blanco</v>
      </c>
    </row>
    <row r="4467" spans="5:29" x14ac:dyDescent="0.2">
      <c r="E4467" s="4" t="str">
        <f>IFERROR(VLOOKUP(A4467,'ListaN69 09-02-2025'!$A$9:$E$9716,5,0)*IF($C$3="SI",((D8464/100)+1),1)*IF(AND($C$3="SI",$C$4="SI"),IF(D8464=21,0.92,IF(D8464=10.5,0.96,1)),1)*IF(ISNUMBER($C$5),1-$C$5,1),"-")</f>
        <v>-</v>
      </c>
      <c r="F4467" s="4" t="str">
        <f t="shared" si="69"/>
        <v>-</v>
      </c>
      <c r="AC4467" t="str">
        <f>'ListaN69 09-02-2025'!AF4465</f>
        <v>Blanco</v>
      </c>
    </row>
    <row r="4468" spans="5:29" x14ac:dyDescent="0.2">
      <c r="E4468" s="4" t="str">
        <f>IFERROR(VLOOKUP(A4468,'ListaN69 09-02-2025'!$A$9:$E$9716,5,0)*IF($C$3="SI",((D8465/100)+1),1)*IF(AND($C$3="SI",$C$4="SI"),IF(D8465=21,0.92,IF(D8465=10.5,0.96,1)),1)*IF(ISNUMBER($C$5),1-$C$5,1),"-")</f>
        <v>-</v>
      </c>
      <c r="F4468" s="4" t="str">
        <f t="shared" si="69"/>
        <v>-</v>
      </c>
      <c r="AC4468" t="str">
        <f>'ListaN69 09-02-2025'!AF4466</f>
        <v>Blanco</v>
      </c>
    </row>
    <row r="4469" spans="5:29" x14ac:dyDescent="0.2">
      <c r="E4469" s="4" t="str">
        <f>IFERROR(VLOOKUP(A4469,'ListaN69 09-02-2025'!$A$9:$E$9716,5,0)*IF($C$3="SI",((D8466/100)+1),1)*IF(AND($C$3="SI",$C$4="SI"),IF(D8466=21,0.92,IF(D8466=10.5,0.96,1)),1)*IF(ISNUMBER($C$5),1-$C$5,1),"-")</f>
        <v>-</v>
      </c>
      <c r="F4469" s="4" t="str">
        <f t="shared" si="69"/>
        <v>-</v>
      </c>
      <c r="AC4469" t="str">
        <f>'ListaN69 09-02-2025'!AF4467</f>
        <v>Blanco</v>
      </c>
    </row>
    <row r="4470" spans="5:29" x14ac:dyDescent="0.2">
      <c r="E4470" s="4" t="str">
        <f>IFERROR(VLOOKUP(A4470,'ListaN69 09-02-2025'!$A$9:$E$9716,5,0)*IF($C$3="SI",((D8467/100)+1),1)*IF(AND($C$3="SI",$C$4="SI"),IF(D8467=21,0.92,IF(D8467=10.5,0.96,1)),1)*IF(ISNUMBER($C$5),1-$C$5,1),"-")</f>
        <v>-</v>
      </c>
      <c r="F4470" s="4" t="str">
        <f t="shared" ref="F4470:F4482" si="70">IFERROR(E4470*IF(ISNUMBER($C$6),1+$C$6,1),"-")</f>
        <v>-</v>
      </c>
      <c r="AC4470" t="str">
        <f>'ListaN69 09-02-2025'!AF4468</f>
        <v>Blanco</v>
      </c>
    </row>
    <row r="4471" spans="5:29" x14ac:dyDescent="0.2">
      <c r="E4471" s="4" t="str">
        <f>IFERROR(VLOOKUP(A4471,'ListaN69 09-02-2025'!$A$9:$E$9716,5,0)*IF($C$3="SI",((D8468/100)+1),1)*IF(AND($C$3="SI",$C$4="SI"),IF(D8468=21,0.92,IF(D8468=10.5,0.96,1)),1)*IF(ISNUMBER($C$5),1-$C$5,1),"-")</f>
        <v>-</v>
      </c>
      <c r="F4471" s="4" t="str">
        <f t="shared" si="70"/>
        <v>-</v>
      </c>
      <c r="AC4471" t="str">
        <f>'ListaN69 09-02-2025'!AF4469</f>
        <v>Blanco</v>
      </c>
    </row>
    <row r="4472" spans="5:29" x14ac:dyDescent="0.2">
      <c r="E4472" s="4" t="str">
        <f>IFERROR(VLOOKUP(A4472,'ListaN69 09-02-2025'!$A$9:$E$9716,5,0)*IF($C$3="SI",((D8469/100)+1),1)*IF(AND($C$3="SI",$C$4="SI"),IF(D8469=21,0.92,IF(D8469=10.5,0.96,1)),1)*IF(ISNUMBER($C$5),1-$C$5,1),"-")</f>
        <v>-</v>
      </c>
      <c r="F4472" s="4" t="str">
        <f t="shared" si="70"/>
        <v>-</v>
      </c>
      <c r="AC4472" t="str">
        <f>'ListaN69 09-02-2025'!AF4470</f>
        <v>Blanco</v>
      </c>
    </row>
    <row r="4473" spans="5:29" x14ac:dyDescent="0.2">
      <c r="E4473" s="4" t="str">
        <f>IFERROR(VLOOKUP(A4473,'ListaN69 09-02-2025'!$A$9:$E$9716,5,0)*IF($C$3="SI",((D8470/100)+1),1)*IF(AND($C$3="SI",$C$4="SI"),IF(D8470=21,0.92,IF(D8470=10.5,0.96,1)),1)*IF(ISNUMBER($C$5),1-$C$5,1),"-")</f>
        <v>-</v>
      </c>
      <c r="F4473" s="4" t="str">
        <f t="shared" si="70"/>
        <v>-</v>
      </c>
      <c r="AC4473" t="str">
        <f>'ListaN69 09-02-2025'!AF4471</f>
        <v>Blanco</v>
      </c>
    </row>
    <row r="4474" spans="5:29" x14ac:dyDescent="0.2">
      <c r="E4474" s="4" t="str">
        <f>IFERROR(VLOOKUP(A4474,'ListaN69 09-02-2025'!$A$9:$E$9716,5,0)*IF($C$3="SI",((D8471/100)+1),1)*IF(AND($C$3="SI",$C$4="SI"),IF(D8471=21,0.92,IF(D8471=10.5,0.96,1)),1)*IF(ISNUMBER($C$5),1-$C$5,1),"-")</f>
        <v>-</v>
      </c>
      <c r="F4474" s="4" t="str">
        <f t="shared" si="70"/>
        <v>-</v>
      </c>
      <c r="AC4474" t="str">
        <f>'ListaN69 09-02-2025'!AF4472</f>
        <v>Blanco</v>
      </c>
    </row>
    <row r="4475" spans="5:29" x14ac:dyDescent="0.2">
      <c r="E4475" s="4" t="str">
        <f>IFERROR(VLOOKUP(A4475,'ListaN69 09-02-2025'!$A$9:$E$9716,5,0)*IF($C$3="SI",((D8472/100)+1),1)*IF(AND($C$3="SI",$C$4="SI"),IF(D8472=21,0.92,IF(D8472=10.5,0.96,1)),1)*IF(ISNUMBER($C$5),1-$C$5,1),"-")</f>
        <v>-</v>
      </c>
      <c r="F4475" s="4" t="str">
        <f t="shared" si="70"/>
        <v>-</v>
      </c>
      <c r="AC4475" t="str">
        <f>'ListaN69 09-02-2025'!AF4473</f>
        <v>Blanco</v>
      </c>
    </row>
    <row r="4476" spans="5:29" x14ac:dyDescent="0.2">
      <c r="E4476" s="4" t="str">
        <f>IFERROR(VLOOKUP(A4476,'ListaN69 09-02-2025'!$A$9:$E$9716,5,0)*IF($C$3="SI",((D8473/100)+1),1)*IF(AND($C$3="SI",$C$4="SI"),IF(D8473=21,0.92,IF(D8473=10.5,0.96,1)),1)*IF(ISNUMBER($C$5),1-$C$5,1),"-")</f>
        <v>-</v>
      </c>
      <c r="F4476" s="4" t="str">
        <f t="shared" si="70"/>
        <v>-</v>
      </c>
      <c r="AC4476" t="str">
        <f>'ListaN69 09-02-2025'!AF4474</f>
        <v>Blanco</v>
      </c>
    </row>
    <row r="4477" spans="5:29" x14ac:dyDescent="0.2">
      <c r="E4477" s="4" t="str">
        <f>IFERROR(VLOOKUP(A4477,'ListaN69 09-02-2025'!$A$9:$E$9716,5,0)*IF($C$3="SI",((D8474/100)+1),1)*IF(AND($C$3="SI",$C$4="SI"),IF(D8474=21,0.92,IF(D8474=10.5,0.96,1)),1)*IF(ISNUMBER($C$5),1-$C$5,1),"-")</f>
        <v>-</v>
      </c>
      <c r="F4477" s="4" t="str">
        <f t="shared" si="70"/>
        <v>-</v>
      </c>
      <c r="AC4477" t="str">
        <f>'ListaN69 09-02-2025'!AF4475</f>
        <v>Blanco</v>
      </c>
    </row>
    <row r="4478" spans="5:29" x14ac:dyDescent="0.2">
      <c r="E4478" s="4" t="str">
        <f>IFERROR(VLOOKUP(A4478,'ListaN69 09-02-2025'!$A$9:$E$9716,5,0)*IF($C$3="SI",((D8475/100)+1),1)*IF(AND($C$3="SI",$C$4="SI"),IF(D8475=21,0.92,IF(D8475=10.5,0.96,1)),1)*IF(ISNUMBER($C$5),1-$C$5,1),"-")</f>
        <v>-</v>
      </c>
      <c r="F4478" s="4" t="str">
        <f t="shared" si="70"/>
        <v>-</v>
      </c>
      <c r="AC4478" t="str">
        <f>'ListaN69 09-02-2025'!AF4476</f>
        <v>Blanco</v>
      </c>
    </row>
    <row r="4479" spans="5:29" x14ac:dyDescent="0.2">
      <c r="E4479" s="4" t="str">
        <f>IFERROR(VLOOKUP(A4479,'ListaN69 09-02-2025'!$A$9:$E$9716,5,0)*IF($C$3="SI",((D8476/100)+1),1)*IF(AND($C$3="SI",$C$4="SI"),IF(D8476=21,0.92,IF(D8476=10.5,0.96,1)),1)*IF(ISNUMBER($C$5),1-$C$5,1),"-")</f>
        <v>-</v>
      </c>
      <c r="F4479" s="4" t="str">
        <f t="shared" si="70"/>
        <v>-</v>
      </c>
      <c r="AC4479" t="str">
        <f>'ListaN69 09-02-2025'!AF4477</f>
        <v>Blanco</v>
      </c>
    </row>
    <row r="4480" spans="5:29" x14ac:dyDescent="0.2">
      <c r="E4480" s="4" t="str">
        <f>IFERROR(VLOOKUP(A4480,'ListaN69 09-02-2025'!$A$9:$E$9716,5,0)*IF($C$3="SI",((D8477/100)+1),1)*IF(AND($C$3="SI",$C$4="SI"),IF(D8477=21,0.92,IF(D8477=10.5,0.96,1)),1)*IF(ISNUMBER($C$5),1-$C$5,1),"-")</f>
        <v>-</v>
      </c>
      <c r="F4480" s="4" t="str">
        <f t="shared" si="70"/>
        <v>-</v>
      </c>
      <c r="AC4480" t="str">
        <f>'ListaN69 09-02-2025'!AF4478</f>
        <v>Blanco</v>
      </c>
    </row>
    <row r="4481" spans="5:29" x14ac:dyDescent="0.2">
      <c r="E4481" s="4" t="str">
        <f>IFERROR(VLOOKUP(A4481,'ListaN69 09-02-2025'!$A$9:$E$9716,5,0)*IF($C$3="SI",((D8478/100)+1),1)*IF(AND($C$3="SI",$C$4="SI"),IF(D8478=21,0.92,IF(D8478=10.5,0.96,1)),1)*IF(ISNUMBER($C$5),1-$C$5,1),"-")</f>
        <v>-</v>
      </c>
      <c r="F4481" s="4" t="str">
        <f t="shared" si="70"/>
        <v>-</v>
      </c>
      <c r="AC4481" t="str">
        <f>'ListaN69 09-02-2025'!AF4479</f>
        <v>Blanco</v>
      </c>
    </row>
    <row r="4482" spans="5:29" x14ac:dyDescent="0.2">
      <c r="E4482" s="4" t="str">
        <f>IFERROR(VLOOKUP(A4482,'ListaN69 09-02-2025'!$A$9:$E$9716,5,0)*IF($C$3="SI",((D8479/100)+1),1)*IF(AND($C$3="SI",$C$4="SI"),IF(D8479=21,0.92,IF(D8479=10.5,0.96,1)),1)*IF(ISNUMBER($C$5),1-$C$5,1),"-")</f>
        <v>-</v>
      </c>
      <c r="F4482" s="4" t="str">
        <f t="shared" si="70"/>
        <v>-</v>
      </c>
      <c r="AC4482" t="str">
        <f>'ListaN69 09-02-2025'!AF4480</f>
        <v>Blanco</v>
      </c>
    </row>
    <row r="4483" spans="5:29" x14ac:dyDescent="0.2">
      <c r="F4483" s="4"/>
      <c r="AC4483" t="str">
        <f>'ListaN69 09-02-2025'!AF4481</f>
        <v>Blanco</v>
      </c>
    </row>
    <row r="4484" spans="5:29" x14ac:dyDescent="0.2">
      <c r="F4484" s="4"/>
      <c r="AC4484" t="str">
        <f>'ListaN69 09-02-2025'!AF4482</f>
        <v>Blanco</v>
      </c>
    </row>
    <row r="4485" spans="5:29" x14ac:dyDescent="0.2">
      <c r="F4485" s="4"/>
      <c r="AC4485" t="str">
        <f>'ListaN69 09-02-2025'!AF4483</f>
        <v>Blanco</v>
      </c>
    </row>
    <row r="4486" spans="5:29" x14ac:dyDescent="0.2">
      <c r="F4486" s="4"/>
      <c r="AC4486" t="str">
        <f>'ListaN69 09-02-2025'!AF4484</f>
        <v>Blanco</v>
      </c>
    </row>
    <row r="4487" spans="5:29" x14ac:dyDescent="0.2">
      <c r="F4487" s="4"/>
      <c r="AC4487" t="str">
        <f>'ListaN69 09-02-2025'!AF4485</f>
        <v>Blanco</v>
      </c>
    </row>
    <row r="4488" spans="5:29" x14ac:dyDescent="0.2">
      <c r="F4488" s="4"/>
      <c r="AC4488" t="str">
        <f>'ListaN69 09-02-2025'!AF4486</f>
        <v>Blanco</v>
      </c>
    </row>
    <row r="4489" spans="5:29" x14ac:dyDescent="0.2">
      <c r="F4489" s="4"/>
      <c r="AC4489" t="str">
        <f>'ListaN69 09-02-2025'!AF4487</f>
        <v>Blanco</v>
      </c>
    </row>
    <row r="4490" spans="5:29" x14ac:dyDescent="0.2">
      <c r="F4490" s="4"/>
      <c r="AC4490" t="str">
        <f>'ListaN69 09-02-2025'!AF4488</f>
        <v>Blanco</v>
      </c>
    </row>
    <row r="4491" spans="5:29" x14ac:dyDescent="0.2">
      <c r="F4491" s="4"/>
      <c r="AC4491" t="str">
        <f>'ListaN69 09-02-2025'!AF4489</f>
        <v>Blanco</v>
      </c>
    </row>
    <row r="4492" spans="5:29" x14ac:dyDescent="0.2">
      <c r="F4492" s="4"/>
      <c r="AC4492" t="str">
        <f>'ListaN69 09-02-2025'!AF4490</f>
        <v>Blanco</v>
      </c>
    </row>
    <row r="4493" spans="5:29" x14ac:dyDescent="0.2">
      <c r="F4493" s="4"/>
      <c r="AC4493" t="str">
        <f>'ListaN69 09-02-2025'!AF4491</f>
        <v>Blanco</v>
      </c>
    </row>
    <row r="4494" spans="5:29" x14ac:dyDescent="0.2">
      <c r="F4494" s="4"/>
      <c r="AC4494" t="str">
        <f>'ListaN69 09-02-2025'!AF4492</f>
        <v>Blanco</v>
      </c>
    </row>
    <row r="4495" spans="5:29" x14ac:dyDescent="0.2">
      <c r="F4495" s="4"/>
      <c r="AC4495" t="str">
        <f>'ListaN69 09-02-2025'!AF4493</f>
        <v>Blanco</v>
      </c>
    </row>
    <row r="4496" spans="5:29" x14ac:dyDescent="0.2">
      <c r="F4496" s="4"/>
      <c r="AC4496" t="str">
        <f>'ListaN69 09-02-2025'!AF4494</f>
        <v>Blanco</v>
      </c>
    </row>
    <row r="4497" spans="6:29" x14ac:dyDescent="0.2">
      <c r="F4497" s="4"/>
      <c r="AC4497" t="str">
        <f>'ListaN69 09-02-2025'!AF4495</f>
        <v>Blanco</v>
      </c>
    </row>
    <row r="4498" spans="6:29" x14ac:dyDescent="0.2">
      <c r="F4498" s="4"/>
      <c r="AC4498" t="str">
        <f>'ListaN69 09-02-2025'!AF4496</f>
        <v>Blanco</v>
      </c>
    </row>
    <row r="4499" spans="6:29" x14ac:dyDescent="0.2">
      <c r="F4499" s="4"/>
      <c r="AC4499" t="str">
        <f>'ListaN69 09-02-2025'!AF4497</f>
        <v>Blanco</v>
      </c>
    </row>
    <row r="4500" spans="6:29" x14ac:dyDescent="0.2">
      <c r="F4500" s="4"/>
      <c r="AC4500" t="str">
        <f>'ListaN69 09-02-2025'!AF4498</f>
        <v>Blanco</v>
      </c>
    </row>
    <row r="4501" spans="6:29" x14ac:dyDescent="0.2">
      <c r="F4501" s="4"/>
      <c r="AC4501" t="str">
        <f>'ListaN69 09-02-2025'!AF4499</f>
        <v>Blanco</v>
      </c>
    </row>
    <row r="4502" spans="6:29" x14ac:dyDescent="0.2">
      <c r="F4502" s="4"/>
      <c r="AC4502" t="str">
        <f>'ListaN69 09-02-2025'!AF4500</f>
        <v>Blanco</v>
      </c>
    </row>
    <row r="4503" spans="6:29" x14ac:dyDescent="0.2">
      <c r="F4503" s="4"/>
      <c r="AC4503" t="str">
        <f>'ListaN69 09-02-2025'!AF4501</f>
        <v>Blanco</v>
      </c>
    </row>
    <row r="4504" spans="6:29" x14ac:dyDescent="0.2">
      <c r="F4504" s="4"/>
      <c r="AC4504" t="str">
        <f>'ListaN69 09-02-2025'!AF4502</f>
        <v>Blanco</v>
      </c>
    </row>
    <row r="4505" spans="6:29" x14ac:dyDescent="0.2">
      <c r="F4505" s="4"/>
      <c r="AC4505" t="str">
        <f>'ListaN69 09-02-2025'!AF4503</f>
        <v>Blanco</v>
      </c>
    </row>
    <row r="4506" spans="6:29" x14ac:dyDescent="0.2">
      <c r="F4506" s="4"/>
      <c r="AC4506" t="str">
        <f>'ListaN69 09-02-2025'!AF4504</f>
        <v>Blanco</v>
      </c>
    </row>
    <row r="4507" spans="6:29" x14ac:dyDescent="0.2">
      <c r="F4507" s="4"/>
      <c r="AC4507" t="str">
        <f>'ListaN69 09-02-2025'!AF4505</f>
        <v>Blanco</v>
      </c>
    </row>
    <row r="4508" spans="6:29" x14ac:dyDescent="0.2">
      <c r="F4508" s="4"/>
      <c r="AC4508" t="str">
        <f>'ListaN69 09-02-2025'!AF4506</f>
        <v>Blanco</v>
      </c>
    </row>
    <row r="4509" spans="6:29" x14ac:dyDescent="0.2">
      <c r="F4509" s="4"/>
      <c r="AC4509" t="str">
        <f>'ListaN69 09-02-2025'!AF4507</f>
        <v>Blanco</v>
      </c>
    </row>
    <row r="4510" spans="6:29" x14ac:dyDescent="0.2">
      <c r="F4510" s="4"/>
      <c r="AC4510" t="str">
        <f>'ListaN69 09-02-2025'!AF4508</f>
        <v>Blanco</v>
      </c>
    </row>
    <row r="4511" spans="6:29" x14ac:dyDescent="0.2">
      <c r="F4511" s="4"/>
      <c r="AC4511" t="str">
        <f>'ListaN69 09-02-2025'!AF4509</f>
        <v>Blanco</v>
      </c>
    </row>
    <row r="4512" spans="6:29" x14ac:dyDescent="0.2">
      <c r="F4512" s="4"/>
      <c r="AC4512" t="str">
        <f>'ListaN69 09-02-2025'!AF4510</f>
        <v>Blanco</v>
      </c>
    </row>
    <row r="4513" spans="29:29" x14ac:dyDescent="0.2">
      <c r="AC4513" t="str">
        <f>'ListaN69 09-02-2025'!AF4511</f>
        <v>Blanco</v>
      </c>
    </row>
    <row r="4514" spans="29:29" x14ac:dyDescent="0.2">
      <c r="AC4514" t="str">
        <f>'ListaN69 09-02-2025'!AF4512</f>
        <v>Blanco</v>
      </c>
    </row>
    <row r="4515" spans="29:29" x14ac:dyDescent="0.2">
      <c r="AC4515" t="str">
        <f>'ListaN69 09-02-2025'!AF4513</f>
        <v>Blanco</v>
      </c>
    </row>
    <row r="4516" spans="29:29" x14ac:dyDescent="0.2">
      <c r="AC4516" t="str">
        <f>'ListaN69 09-02-2025'!AF4514</f>
        <v>Blanco</v>
      </c>
    </row>
    <row r="4517" spans="29:29" x14ac:dyDescent="0.2">
      <c r="AC4517" t="str">
        <f>'ListaN69 09-02-2025'!AF4515</f>
        <v>Blanco</v>
      </c>
    </row>
    <row r="4518" spans="29:29" x14ac:dyDescent="0.2">
      <c r="AC4518" t="str">
        <f>'ListaN69 09-02-2025'!AF4516</f>
        <v>Blanco</v>
      </c>
    </row>
    <row r="4519" spans="29:29" x14ac:dyDescent="0.2">
      <c r="AC4519" t="str">
        <f>'ListaN69 09-02-2025'!AF4517</f>
        <v>Blanco</v>
      </c>
    </row>
    <row r="4520" spans="29:29" x14ac:dyDescent="0.2">
      <c r="AC4520" t="str">
        <f>'ListaN69 09-02-2025'!AF4518</f>
        <v>Blanco</v>
      </c>
    </row>
    <row r="4521" spans="29:29" x14ac:dyDescent="0.2">
      <c r="AC4521" t="str">
        <f>'ListaN69 09-02-2025'!AF4519</f>
        <v>Blanco</v>
      </c>
    </row>
    <row r="4522" spans="29:29" x14ac:dyDescent="0.2">
      <c r="AC4522" t="str">
        <f>'ListaN69 09-02-2025'!AF4520</f>
        <v>Blanco</v>
      </c>
    </row>
    <row r="4523" spans="29:29" x14ac:dyDescent="0.2">
      <c r="AC4523" t="str">
        <f>'ListaN69 09-02-2025'!AF4521</f>
        <v>Blanco</v>
      </c>
    </row>
    <row r="4524" spans="29:29" x14ac:dyDescent="0.2">
      <c r="AC4524" t="str">
        <f>'ListaN69 09-02-2025'!AF4522</f>
        <v>Blanco</v>
      </c>
    </row>
    <row r="4525" spans="29:29" x14ac:dyDescent="0.2">
      <c r="AC4525" t="str">
        <f>'ListaN69 09-02-2025'!AF4523</f>
        <v>Blanco</v>
      </c>
    </row>
    <row r="4526" spans="29:29" x14ac:dyDescent="0.2">
      <c r="AC4526" t="str">
        <f>'ListaN69 09-02-2025'!AF4524</f>
        <v>Blanco</v>
      </c>
    </row>
    <row r="4527" spans="29:29" x14ac:dyDescent="0.2">
      <c r="AC4527" t="str">
        <f>'ListaN69 09-02-2025'!AF4525</f>
        <v>Blanco</v>
      </c>
    </row>
    <row r="4528" spans="29:29" x14ac:dyDescent="0.2">
      <c r="AC4528" t="str">
        <f>'ListaN69 09-02-2025'!AF4526</f>
        <v>Blanco</v>
      </c>
    </row>
    <row r="4529" spans="29:29" x14ac:dyDescent="0.2">
      <c r="AC4529" t="str">
        <f>'ListaN69 09-02-2025'!AF4527</f>
        <v>Blanco</v>
      </c>
    </row>
    <row r="4530" spans="29:29" x14ac:dyDescent="0.2">
      <c r="AC4530">
        <f>'ListaN69 09-02-2025'!AF4528</f>
        <v>0</v>
      </c>
    </row>
    <row r="4531" spans="29:29" x14ac:dyDescent="0.2">
      <c r="AC4531">
        <f>'ListaN69 09-02-2025'!AF4529</f>
        <v>0</v>
      </c>
    </row>
    <row r="4532" spans="29:29" x14ac:dyDescent="0.2">
      <c r="AC4532">
        <f>'ListaN69 09-02-2025'!AF4530</f>
        <v>0</v>
      </c>
    </row>
    <row r="4533" spans="29:29" x14ac:dyDescent="0.2">
      <c r="AC4533">
        <f>'ListaN69 09-02-2025'!AF4531</f>
        <v>0</v>
      </c>
    </row>
    <row r="4534" spans="29:29" x14ac:dyDescent="0.2">
      <c r="AC4534">
        <f>'ListaN69 09-02-2025'!AF4532</f>
        <v>0</v>
      </c>
    </row>
    <row r="4535" spans="29:29" x14ac:dyDescent="0.2">
      <c r="AC4535">
        <f>'ListaN69 09-02-2025'!AF4533</f>
        <v>0</v>
      </c>
    </row>
    <row r="4536" spans="29:29" x14ac:dyDescent="0.2">
      <c r="AC4536">
        <f>'ListaN69 09-02-2025'!AF4534</f>
        <v>0</v>
      </c>
    </row>
    <row r="4537" spans="29:29" x14ac:dyDescent="0.2">
      <c r="AC4537">
        <f>'ListaN69 09-02-2025'!AF4535</f>
        <v>0</v>
      </c>
    </row>
    <row r="4538" spans="29:29" x14ac:dyDescent="0.2">
      <c r="AC4538">
        <f>'ListaN69 09-02-2025'!AF4536</f>
        <v>0</v>
      </c>
    </row>
    <row r="4539" spans="29:29" x14ac:dyDescent="0.2">
      <c r="AC4539">
        <f>'ListaN69 09-02-2025'!AF4537</f>
        <v>0</v>
      </c>
    </row>
    <row r="4540" spans="29:29" x14ac:dyDescent="0.2">
      <c r="AC4540">
        <f>'ListaN69 09-02-2025'!AF4538</f>
        <v>0</v>
      </c>
    </row>
    <row r="4541" spans="29:29" x14ac:dyDescent="0.2">
      <c r="AC4541">
        <f>'ListaN69 09-02-2025'!AF4539</f>
        <v>0</v>
      </c>
    </row>
    <row r="4542" spans="29:29" x14ac:dyDescent="0.2">
      <c r="AC4542">
        <f>'ListaN69 09-02-2025'!AF4540</f>
        <v>0</v>
      </c>
    </row>
    <row r="4543" spans="29:29" x14ac:dyDescent="0.2">
      <c r="AC4543">
        <f>'ListaN69 09-02-2025'!AF4541</f>
        <v>0</v>
      </c>
    </row>
    <row r="4544" spans="29:29" x14ac:dyDescent="0.2">
      <c r="AC4544">
        <f>'ListaN69 09-02-2025'!AF4542</f>
        <v>0</v>
      </c>
    </row>
    <row r="4545" spans="29:29" x14ac:dyDescent="0.2">
      <c r="AC4545">
        <f>'ListaN69 09-02-2025'!AF4543</f>
        <v>0</v>
      </c>
    </row>
    <row r="4546" spans="29:29" x14ac:dyDescent="0.2">
      <c r="AC4546">
        <f>'ListaN69 09-02-2025'!AF4544</f>
        <v>0</v>
      </c>
    </row>
    <row r="4547" spans="29:29" x14ac:dyDescent="0.2">
      <c r="AC4547">
        <f>'ListaN69 09-02-2025'!AF4545</f>
        <v>0</v>
      </c>
    </row>
    <row r="4548" spans="29:29" x14ac:dyDescent="0.2">
      <c r="AC4548">
        <f>'ListaN69 09-02-2025'!AF4546</f>
        <v>0</v>
      </c>
    </row>
    <row r="4549" spans="29:29" x14ac:dyDescent="0.2">
      <c r="AC4549">
        <f>'ListaN69 09-02-2025'!AF4547</f>
        <v>0</v>
      </c>
    </row>
    <row r="4550" spans="29:29" x14ac:dyDescent="0.2">
      <c r="AC4550">
        <f>'ListaN69 09-02-2025'!AF4548</f>
        <v>0</v>
      </c>
    </row>
    <row r="4551" spans="29:29" x14ac:dyDescent="0.2">
      <c r="AC4551">
        <f>'ListaN69 09-02-2025'!AF4549</f>
        <v>0</v>
      </c>
    </row>
    <row r="4552" spans="29:29" x14ac:dyDescent="0.2">
      <c r="AC4552">
        <f>'ListaN69 09-02-2025'!AF4550</f>
        <v>0</v>
      </c>
    </row>
    <row r="4553" spans="29:29" x14ac:dyDescent="0.2">
      <c r="AC4553">
        <f>'ListaN69 09-02-2025'!AF4551</f>
        <v>0</v>
      </c>
    </row>
    <row r="4554" spans="29:29" x14ac:dyDescent="0.2">
      <c r="AC4554">
        <f>'ListaN69 09-02-2025'!AF4552</f>
        <v>0</v>
      </c>
    </row>
    <row r="4555" spans="29:29" x14ac:dyDescent="0.2">
      <c r="AC4555">
        <f>'ListaN69 09-02-2025'!AF4553</f>
        <v>0</v>
      </c>
    </row>
    <row r="4556" spans="29:29" x14ac:dyDescent="0.2">
      <c r="AC4556">
        <f>'ListaN69 09-02-2025'!AF4554</f>
        <v>0</v>
      </c>
    </row>
    <row r="4557" spans="29:29" x14ac:dyDescent="0.2">
      <c r="AC4557">
        <f>'ListaN69 09-02-2025'!AF4555</f>
        <v>0</v>
      </c>
    </row>
    <row r="4558" spans="29:29" x14ac:dyDescent="0.2">
      <c r="AC4558">
        <f>'ListaN69 09-02-2025'!AF4556</f>
        <v>0</v>
      </c>
    </row>
    <row r="4559" spans="29:29" x14ac:dyDescent="0.2">
      <c r="AC4559">
        <f>'ListaN69 09-02-2025'!AF4557</f>
        <v>0</v>
      </c>
    </row>
    <row r="4560" spans="29:29" x14ac:dyDescent="0.2">
      <c r="AC4560">
        <f>'ListaN69 09-02-2025'!AF4558</f>
        <v>0</v>
      </c>
    </row>
    <row r="4561" spans="29:29" x14ac:dyDescent="0.2">
      <c r="AC4561">
        <f>'ListaN69 09-02-2025'!AF4559</f>
        <v>0</v>
      </c>
    </row>
    <row r="4562" spans="29:29" x14ac:dyDescent="0.2">
      <c r="AC4562">
        <f>'ListaN69 09-02-2025'!AF4560</f>
        <v>0</v>
      </c>
    </row>
    <row r="4563" spans="29:29" x14ac:dyDescent="0.2">
      <c r="AC4563">
        <f>'ListaN69 09-02-2025'!AF4561</f>
        <v>0</v>
      </c>
    </row>
    <row r="4564" spans="29:29" x14ac:dyDescent="0.2">
      <c r="AC4564">
        <f>'ListaN69 09-02-2025'!AF4562</f>
        <v>0</v>
      </c>
    </row>
    <row r="4565" spans="29:29" x14ac:dyDescent="0.2">
      <c r="AC4565">
        <f>'ListaN69 09-02-2025'!AF4563</f>
        <v>0</v>
      </c>
    </row>
    <row r="4566" spans="29:29" x14ac:dyDescent="0.2">
      <c r="AC4566">
        <f>'ListaN69 09-02-2025'!AF4564</f>
        <v>0</v>
      </c>
    </row>
    <row r="4567" spans="29:29" x14ac:dyDescent="0.2">
      <c r="AC4567">
        <f>'ListaN69 09-02-2025'!AF4565</f>
        <v>0</v>
      </c>
    </row>
    <row r="4568" spans="29:29" x14ac:dyDescent="0.2">
      <c r="AC4568">
        <f>'ListaN69 09-02-2025'!AF4566</f>
        <v>0</v>
      </c>
    </row>
    <row r="4569" spans="29:29" x14ac:dyDescent="0.2">
      <c r="AC4569">
        <f>'ListaN69 09-02-2025'!AF4567</f>
        <v>0</v>
      </c>
    </row>
    <row r="4570" spans="29:29" x14ac:dyDescent="0.2">
      <c r="AC4570">
        <f>'ListaN69 09-02-2025'!AF4568</f>
        <v>0</v>
      </c>
    </row>
    <row r="4571" spans="29:29" x14ac:dyDescent="0.2">
      <c r="AC4571">
        <f>'ListaN69 09-02-2025'!AF4569</f>
        <v>0</v>
      </c>
    </row>
    <row r="4572" spans="29:29" x14ac:dyDescent="0.2">
      <c r="AC4572">
        <f>'ListaN69 09-02-2025'!AF4570</f>
        <v>0</v>
      </c>
    </row>
    <row r="4573" spans="29:29" x14ac:dyDescent="0.2">
      <c r="AC4573">
        <f>'ListaN69 09-02-2025'!AF4571</f>
        <v>0</v>
      </c>
    </row>
    <row r="4574" spans="29:29" x14ac:dyDescent="0.2">
      <c r="AC4574">
        <f>'ListaN69 09-02-2025'!AF4572</f>
        <v>0</v>
      </c>
    </row>
    <row r="4575" spans="29:29" x14ac:dyDescent="0.2">
      <c r="AC4575">
        <f>'ListaN69 09-02-2025'!AF4573</f>
        <v>0</v>
      </c>
    </row>
    <row r="4576" spans="29:29" x14ac:dyDescent="0.2">
      <c r="AC4576">
        <f>'ListaN69 09-02-2025'!AF4574</f>
        <v>0</v>
      </c>
    </row>
    <row r="4577" spans="29:29" x14ac:dyDescent="0.2">
      <c r="AC4577">
        <f>'ListaN69 09-02-2025'!AF4575</f>
        <v>0</v>
      </c>
    </row>
    <row r="4578" spans="29:29" x14ac:dyDescent="0.2">
      <c r="AC4578">
        <f>'ListaN69 09-02-2025'!AF4576</f>
        <v>0</v>
      </c>
    </row>
  </sheetData>
  <autoFilter ref="A9:F4482" xr:uid="{2FB7A65C-B08B-4C34-93CE-73306EF86099}"/>
  <phoneticPr fontId="7" type="noConversion"/>
  <conditionalFormatting sqref="A11:E4118 A158:D4184 E14:E4541">
    <cfRule type="expression" dxfId="56" priority="4">
      <formula>$AC11="Titulo"</formula>
    </cfRule>
    <cfRule type="expression" dxfId="55" priority="5">
      <formula>$AC11="IGUAL"</formula>
    </cfRule>
  </conditionalFormatting>
  <conditionalFormatting sqref="A11:E16965">
    <cfRule type="expression" dxfId="54" priority="1">
      <formula>$AC11="Nuevo"</formula>
    </cfRule>
    <cfRule type="expression" dxfId="53" priority="2">
      <formula>$AC11="AUMENTO"</formula>
    </cfRule>
    <cfRule type="expression" dxfId="52" priority="3">
      <formula>$AC11="BAJO"</formula>
    </cfRule>
  </conditionalFormatting>
  <conditionalFormatting sqref="A4119:E16965">
    <cfRule type="expression" dxfId="51" priority="13">
      <formula>$AC4119="IGUAL"</formula>
    </cfRule>
  </conditionalFormatting>
  <conditionalFormatting sqref="F11:F4322 A4119:F16965">
    <cfRule type="expression" dxfId="50" priority="12">
      <formula>$AC11="Titulo"</formula>
    </cfRule>
  </conditionalFormatting>
  <conditionalFormatting sqref="E1:E10 E4119:E1048576">
    <cfRule type="expression" dxfId="49" priority="8">
      <formula>$E1="-"</formula>
    </cfRule>
  </conditionalFormatting>
  <conditionalFormatting sqref="F1:F1048576">
    <cfRule type="expression" dxfId="48" priority="921">
      <formula>OR($AC1="igual",$AC1="Aumento",$AC1="Bajo",$AC1="Nuevo")</formula>
    </cfRule>
    <cfRule type="expression" dxfId="47" priority="922">
      <formula>$F1="-"</formula>
    </cfRule>
  </conditionalFormatting>
  <dataValidations count="1">
    <dataValidation type="list" allowBlank="1" showInputMessage="1" showErrorMessage="1" sqref="C3:C4" xr:uid="{30352B7A-3A82-427C-8096-3CBAFF0AE566}">
      <formula1>"SI,NO"</formula1>
    </dataValidation>
  </dataValidations>
  <pageMargins left="0.25" right="0.25" top="0.75" bottom="0.75" header="0.3" footer="0.3"/>
  <pageSetup paperSize="9" scale="1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2B08-20CC-4EF7-AEFC-F5469883827E}">
  <sheetPr codeName="Hoja5"/>
  <dimension ref="B12:AF70"/>
  <sheetViews>
    <sheetView showGridLines="0" workbookViewId="0">
      <selection activeCell="B20" sqref="B20"/>
    </sheetView>
  </sheetViews>
  <sheetFormatPr baseColWidth="10" defaultColWidth="10.6640625" defaultRowHeight="15" x14ac:dyDescent="0.2"/>
  <cols>
    <col min="2" max="2" width="13.1640625" customWidth="1"/>
    <col min="3" max="3" width="55.5" bestFit="1" customWidth="1"/>
    <col min="4" max="4" width="12.6640625" bestFit="1" customWidth="1"/>
    <col min="5" max="5" width="5.6640625" customWidth="1"/>
    <col min="7" max="7" width="17.83203125" customWidth="1"/>
    <col min="8" max="8" width="1.33203125" customWidth="1"/>
    <col min="9" max="9" width="24.33203125" customWidth="1"/>
  </cols>
  <sheetData>
    <row r="12" spans="3:32" ht="16" thickBot="1" x14ac:dyDescent="0.25"/>
    <row r="13" spans="3:32" ht="21" thickTop="1" thickBot="1" x14ac:dyDescent="0.3">
      <c r="C13" s="19" t="s">
        <v>4706</v>
      </c>
      <c r="D13" s="19"/>
    </row>
    <row r="14" spans="3:32" ht="21" thickTop="1" thickBot="1" x14ac:dyDescent="0.3">
      <c r="C14" s="19" t="s">
        <v>4908</v>
      </c>
      <c r="D14" s="19"/>
    </row>
    <row r="15" spans="3:32" ht="21" thickTop="1" thickBot="1" x14ac:dyDescent="0.3">
      <c r="C15" s="19" t="s">
        <v>4707</v>
      </c>
      <c r="D15" s="20"/>
      <c r="Y15" s="9"/>
      <c r="AA15" s="9"/>
      <c r="AC15" s="9"/>
      <c r="AF15" s="9"/>
    </row>
    <row r="16" spans="3:32" ht="16" thickTop="1" x14ac:dyDescent="0.2">
      <c r="Y16" s="9"/>
      <c r="AA16" s="9"/>
      <c r="AC16" s="9"/>
      <c r="AF16" s="9"/>
    </row>
    <row r="17" spans="2:32" x14ac:dyDescent="0.2">
      <c r="Y17" s="9"/>
      <c r="AA17" s="9"/>
      <c r="AC17" s="9"/>
      <c r="AF17" s="9"/>
    </row>
    <row r="18" spans="2:32" ht="19" x14ac:dyDescent="0.25">
      <c r="B18" s="30" t="s">
        <v>4712</v>
      </c>
      <c r="C18" s="31" t="s">
        <v>4713</v>
      </c>
      <c r="D18" s="31" t="s">
        <v>4714</v>
      </c>
      <c r="E18" s="31" t="s">
        <v>4716</v>
      </c>
      <c r="F18" s="31" t="s">
        <v>4717</v>
      </c>
      <c r="G18" s="31" t="s">
        <v>4715</v>
      </c>
      <c r="H18" s="31"/>
      <c r="I18" s="32" t="s">
        <v>4718</v>
      </c>
      <c r="Y18" s="9"/>
      <c r="AA18" s="9"/>
      <c r="AC18" s="9"/>
      <c r="AF18" s="9"/>
    </row>
    <row r="19" spans="2:32" x14ac:dyDescent="0.2">
      <c r="B19" s="1"/>
      <c r="C19" s="28" t="str">
        <f>IF(ISBLANK(B19),"",IFERROR(VLOOKUP(B19,'ListaN69 09-02-2025'!$A$11:$E$10140,2,0),"No se encuentra el articulo en la lista"))</f>
        <v/>
      </c>
      <c r="D19" s="37" t="str">
        <f>IF(ISBLANK(B19),"",IFERROR(VLOOKUP(B19,'ListaN69 09-02-2025'!$A$11:$E$10140,3,0),"-"))</f>
        <v/>
      </c>
      <c r="E19" s="39" t="str">
        <f>IF(ISBLANK(B19),"",IFERROR(VLOOKUP(B19,'ListaN69 09-02-2025'!$A$11:$E$10140,4,0),"-"))</f>
        <v/>
      </c>
      <c r="F19" s="36"/>
      <c r="G19" s="35" t="str">
        <f>IF(ISBLANK(B19),"",IFERROR(VLOOKUP(B19,'ListaN69 09-02-2025'!$A$11:$E$10140,5,0)*IF(ISNUMBER($D$15),1-$D$15,1)*IF($D$13="SI",((E19/100)+1),1)*IF(AND($D$13="SI",$D$14="SI"),IF(E19=21,0.92,IF(E19=10.5,0.96,1)),1),"-"))</f>
        <v/>
      </c>
      <c r="H19" s="33"/>
      <c r="I19" s="29">
        <f>IF(AND(ISNUMBER(F19),ISNUMBER(G19)),G19*F19,0)</f>
        <v>0</v>
      </c>
      <c r="L19" s="10"/>
      <c r="M19" s="5"/>
      <c r="Y19" s="9"/>
      <c r="AA19" s="9"/>
      <c r="AC19" s="9"/>
      <c r="AF19" s="9"/>
    </row>
    <row r="20" spans="2:32" x14ac:dyDescent="0.2">
      <c r="B20" s="24"/>
      <c r="C20" s="28" t="str">
        <f>IF(ISBLANK(B20),"",IFERROR(VLOOKUP(B20,'ListaN69 09-02-2025'!$A$11:$E$10140,2,0),"No se encuentra el articulo en la lista"))</f>
        <v/>
      </c>
      <c r="D20" s="37" t="str">
        <f>IF(ISBLANK(B20),"",IFERROR(VLOOKUP(B20,'ListaN69 09-02-2025'!$A$11:$E$10140,3,0),"-"))</f>
        <v/>
      </c>
      <c r="E20" s="39" t="str">
        <f>IF(ISBLANK(B20),"",IFERROR(VLOOKUP(B20,'ListaN69 09-02-2025'!$A$11:$E$10140,4,0),"-"))</f>
        <v/>
      </c>
      <c r="F20" s="37"/>
      <c r="G20" s="35" t="str">
        <f>IF(ISBLANK(B20),"",IFERROR(VLOOKUP(B20,'ListaN69 09-02-2025'!$A$11:$E$10140,5,0)*IF(ISNUMBER($D$15),1-$D$15,1)*IF($D$13="SI",((E20/100)+1),1)*IF(AND($D$13="SI",$D$14="SI"),IF(E20=21,0.92,IF(E20=10.5,0.96,1)),1),"-"))</f>
        <v/>
      </c>
      <c r="H20" s="33"/>
      <c r="I20" s="25">
        <f>IF(AND(ISNUMBER(F20),ISNUMBER(G20)),G20*F20,0)</f>
        <v>0</v>
      </c>
      <c r="L20" s="10"/>
      <c r="Y20" s="9"/>
      <c r="AA20" s="9"/>
      <c r="AC20" s="9"/>
      <c r="AF20" s="9"/>
    </row>
    <row r="21" spans="2:32" x14ac:dyDescent="0.2">
      <c r="B21" s="24"/>
      <c r="C21" s="28" t="str">
        <f>IF(ISBLANK(B21),"",IFERROR(VLOOKUP(B21,'ListaN69 09-02-2025'!$A$11:$E$10140,2,0),"No se encuentra el articulo en la lista"))</f>
        <v/>
      </c>
      <c r="D21" s="37" t="str">
        <f>IF(ISBLANK(B21),"",IFERROR(VLOOKUP(B21,'ListaN69 09-02-2025'!$A$11:$E$10140,3,0),"-"))</f>
        <v/>
      </c>
      <c r="E21" s="39" t="str">
        <f>IF(ISBLANK(B21),"",IFERROR(VLOOKUP(B21,'ListaN69 09-02-2025'!$A$11:$E$10140,4,0),"-"))</f>
        <v/>
      </c>
      <c r="F21" s="37"/>
      <c r="G21" s="35" t="str">
        <f>IF(ISBLANK(B21),"",IFERROR(VLOOKUP(B21,'ListaN69 09-02-2025'!$A$11:$E$10140,5,0)*IF(ISNUMBER($D$15),1-$D$15,1)*IF($D$13="SI",((E21/100)+1),1)*IF(AND($D$13="SI",$D$14="SI"),IF(E21=21,0.92,IF(E21=10.5,0.96,1)),1),"-"))</f>
        <v/>
      </c>
      <c r="H21" s="33"/>
      <c r="I21" s="25">
        <f t="shared" ref="I21:I68" si="0">IF(AND(ISNUMBER(F21),ISNUMBER(G21)),G21*F21,0)</f>
        <v>0</v>
      </c>
      <c r="Y21" s="9"/>
      <c r="AA21" s="9"/>
      <c r="AC21" s="9"/>
      <c r="AF21" s="9"/>
    </row>
    <row r="22" spans="2:32" x14ac:dyDescent="0.2">
      <c r="B22" s="24"/>
      <c r="C22" s="28" t="str">
        <f>IF(ISBLANK(B22),"",IFERROR(VLOOKUP(B22,'ListaN69 09-02-2025'!$A$11:$E$10140,2,0),"No se encuentra el articulo en la lista"))</f>
        <v/>
      </c>
      <c r="D22" s="37" t="str">
        <f>IF(ISBLANK(B22),"",IFERROR(VLOOKUP(B22,'ListaN69 09-02-2025'!$A$11:$E$10140,3,0),"-"))</f>
        <v/>
      </c>
      <c r="E22" s="39" t="str">
        <f>IF(ISBLANK(B22),"",IFERROR(VLOOKUP(B22,'ListaN69 09-02-2025'!$A$11:$E$10140,4,0),"-"))</f>
        <v/>
      </c>
      <c r="F22" s="37"/>
      <c r="G22" s="35" t="str">
        <f>IF(ISBLANK(B22),"",IFERROR(VLOOKUP(B22,'ListaN69 09-02-2025'!$A$11:$E$10140,5,0)*IF(ISNUMBER($D$15),1-$D$15,1)*IF($D$13="SI",((E22/100)+1),1)*IF(AND($D$13="SI",$D$14="SI"),IF(E22=21,0.92,IF(E22=10.5,0.96,1)),1),"-"))</f>
        <v/>
      </c>
      <c r="H22" s="33"/>
      <c r="I22" s="25">
        <f t="shared" si="0"/>
        <v>0</v>
      </c>
      <c r="Y22" s="9"/>
      <c r="AA22" s="9"/>
      <c r="AC22" s="9"/>
      <c r="AF22" s="9"/>
    </row>
    <row r="23" spans="2:32" x14ac:dyDescent="0.2">
      <c r="B23" s="24"/>
      <c r="C23" s="28" t="str">
        <f>IF(ISBLANK(B23),"",IFERROR(VLOOKUP(B23,'ListaN69 09-02-2025'!$A$11:$E$10140,2,0),"No se encuentra el articulo en la lista"))</f>
        <v/>
      </c>
      <c r="D23" s="37" t="str">
        <f>IF(ISBLANK(B23),"",IFERROR(VLOOKUP(B23,'ListaN69 09-02-2025'!$A$11:$E$10140,3,0),"-"))</f>
        <v/>
      </c>
      <c r="E23" s="39" t="str">
        <f>IF(ISBLANK(B23),"",IFERROR(VLOOKUP(B23,'ListaN69 09-02-2025'!$A$11:$E$10140,4,0),"-"))</f>
        <v/>
      </c>
      <c r="F23" s="37"/>
      <c r="G23" s="35" t="str">
        <f>IF(ISBLANK(B23),"",IFERROR(VLOOKUP(B23,'ListaN69 09-02-2025'!$A$11:$E$10140,5,0)*IF(ISNUMBER($D$15),1-$D$15,1)*IF($D$13="SI",((E23/100)+1),1)*IF(AND($D$13="SI",$D$14="SI"),IF(E23=21,0.92,IF(E23=10.5,0.96,1)),1),"-"))</f>
        <v/>
      </c>
      <c r="H23" s="33"/>
      <c r="I23" s="25">
        <f t="shared" si="0"/>
        <v>0</v>
      </c>
      <c r="Y23" s="9"/>
      <c r="AA23" s="9"/>
      <c r="AC23" s="9"/>
      <c r="AF23" s="9"/>
    </row>
    <row r="24" spans="2:32" x14ac:dyDescent="0.2">
      <c r="B24" s="24"/>
      <c r="C24" s="28" t="str">
        <f>IF(ISBLANK(B24),"",IFERROR(VLOOKUP(B24,'ListaN69 09-02-2025'!$A$11:$E$10140,2,0),"No se encuentra el articulo en la lista"))</f>
        <v/>
      </c>
      <c r="D24" s="37" t="str">
        <f>IF(ISBLANK(B24),"",IFERROR(VLOOKUP(B24,'ListaN69 09-02-2025'!$A$11:$E$10140,3,0),"-"))</f>
        <v/>
      </c>
      <c r="E24" s="39" t="str">
        <f>IF(ISBLANK(B24),"",IFERROR(VLOOKUP(B24,'ListaN69 09-02-2025'!$A$11:$E$10140,4,0),"-"))</f>
        <v/>
      </c>
      <c r="F24" s="37"/>
      <c r="G24" s="35" t="str">
        <f>IF(ISBLANK(B24),"",IFERROR(VLOOKUP(B24,'ListaN69 09-02-2025'!$A$11:$E$10140,5,0)*IF(ISNUMBER($D$15),1-$D$15,1)*IF($D$13="SI",((E24/100)+1),1)*IF(AND($D$13="SI",$D$14="SI"),IF(E24=21,0.92,IF(E24=10.5,0.96,1)),1),"-"))</f>
        <v/>
      </c>
      <c r="H24" s="33"/>
      <c r="I24" s="25">
        <f t="shared" si="0"/>
        <v>0</v>
      </c>
      <c r="Y24" s="9"/>
      <c r="AA24" s="9"/>
      <c r="AC24" s="9"/>
      <c r="AF24" s="9"/>
    </row>
    <row r="25" spans="2:32" x14ac:dyDescent="0.2">
      <c r="B25" s="24"/>
      <c r="C25" s="28" t="str">
        <f>IF(ISBLANK(B25),"",IFERROR(VLOOKUP(B25,'ListaN69 09-02-2025'!$A$11:$E$10140,2,0),"No se encuentra el articulo en la lista"))</f>
        <v/>
      </c>
      <c r="D25" s="37" t="str">
        <f>IF(ISBLANK(B25),"",IFERROR(VLOOKUP(B25,'ListaN69 09-02-2025'!$A$11:$E$10140,3,0),"-"))</f>
        <v/>
      </c>
      <c r="E25" s="39" t="str">
        <f>IF(ISBLANK(B25),"",IFERROR(VLOOKUP(B25,'ListaN69 09-02-2025'!$A$11:$E$10140,4,0),"-"))</f>
        <v/>
      </c>
      <c r="F25" s="37"/>
      <c r="G25" s="35" t="str">
        <f>IF(ISBLANK(B25),"",IFERROR(VLOOKUP(B25,'ListaN69 09-02-2025'!$A$11:$E$10140,5,0)*IF(ISNUMBER($D$15),1-$D$15,1)*IF($D$13="SI",((E25/100)+1),1)*IF(AND($D$13="SI",$D$14="SI"),IF(E25=21,0.92,IF(E25=10.5,0.96,1)),1),"-"))</f>
        <v/>
      </c>
      <c r="H25" s="33"/>
      <c r="I25" s="25">
        <f t="shared" si="0"/>
        <v>0</v>
      </c>
      <c r="Y25" s="9"/>
      <c r="AA25" s="9"/>
      <c r="AC25" s="9"/>
      <c r="AF25" s="9"/>
    </row>
    <row r="26" spans="2:32" x14ac:dyDescent="0.2">
      <c r="B26" s="24"/>
      <c r="C26" s="28" t="str">
        <f>IF(ISBLANK(B26),"",IFERROR(VLOOKUP(B26,'ListaN69 09-02-2025'!$A$11:$E$10140,2,0),"No se encuentra el articulo en la lista"))</f>
        <v/>
      </c>
      <c r="D26" s="37" t="str">
        <f>IF(ISBLANK(B26),"",IFERROR(VLOOKUP(B26,'ListaN69 09-02-2025'!$A$11:$E$10140,3,0),"-"))</f>
        <v/>
      </c>
      <c r="E26" s="39" t="str">
        <f>IF(ISBLANK(B26),"",IFERROR(VLOOKUP(B26,'ListaN69 09-02-2025'!$A$11:$E$10140,4,0),"-"))</f>
        <v/>
      </c>
      <c r="F26" s="37"/>
      <c r="G26" s="35" t="str">
        <f>IF(ISBLANK(B26),"",IFERROR(VLOOKUP(B26,'ListaN69 09-02-2025'!$A$11:$E$10140,5,0)*IF(ISNUMBER($D$15),1-$D$15,1)*IF($D$13="SI",((E26/100)+1),1)*IF(AND($D$13="SI",$D$14="SI"),IF(E26=21,0.92,IF(E26=10.5,0.96,1)),1),"-"))</f>
        <v/>
      </c>
      <c r="H26" s="33"/>
      <c r="I26" s="25">
        <f t="shared" si="0"/>
        <v>0</v>
      </c>
      <c r="Y26" s="9"/>
      <c r="AA26" s="9"/>
      <c r="AC26" s="9"/>
      <c r="AF26" s="9"/>
    </row>
    <row r="27" spans="2:32" x14ac:dyDescent="0.2">
      <c r="B27" s="24"/>
      <c r="C27" s="28" t="str">
        <f>IF(ISBLANK(B27),"",IFERROR(VLOOKUP(B27,'ListaN69 09-02-2025'!$A$11:$E$10140,2,0),"No se encuentra el articulo en la lista"))</f>
        <v/>
      </c>
      <c r="D27" s="37" t="str">
        <f>IF(ISBLANK(B27),"",IFERROR(VLOOKUP(B27,'ListaN69 09-02-2025'!$A$11:$E$10140,3,0),"-"))</f>
        <v/>
      </c>
      <c r="E27" s="39" t="str">
        <f>IF(ISBLANK(B27),"",IFERROR(VLOOKUP(B27,'ListaN69 09-02-2025'!$A$11:$E$10140,4,0),"-"))</f>
        <v/>
      </c>
      <c r="F27" s="37"/>
      <c r="G27" s="35" t="str">
        <f>IF(ISBLANK(B27),"",IFERROR(VLOOKUP(B27,'ListaN69 09-02-2025'!$A$11:$E$10140,5,0)*IF(ISNUMBER($D$15),1-$D$15,1)*IF($D$13="SI",((E27/100)+1),1)*IF(AND($D$13="SI",$D$14="SI"),IF(E27=21,0.92,IF(E27=10.5,0.96,1)),1),"-"))</f>
        <v/>
      </c>
      <c r="H27" s="33"/>
      <c r="I27" s="25">
        <f t="shared" si="0"/>
        <v>0</v>
      </c>
      <c r="Y27" s="9"/>
      <c r="AA27" s="9"/>
      <c r="AC27" s="9"/>
      <c r="AF27" s="9"/>
    </row>
    <row r="28" spans="2:32" x14ac:dyDescent="0.2">
      <c r="B28" s="24"/>
      <c r="C28" s="28" t="str">
        <f>IF(ISBLANK(B28),"",IFERROR(VLOOKUP(B28,'ListaN69 09-02-2025'!$A$11:$E$10140,2,0),"No se encuentra el articulo en la lista"))</f>
        <v/>
      </c>
      <c r="D28" s="37" t="str">
        <f>IF(ISBLANK(B28),"",IFERROR(VLOOKUP(B28,'ListaN69 09-02-2025'!$A$11:$E$10140,3,0),"-"))</f>
        <v/>
      </c>
      <c r="E28" s="39" t="str">
        <f>IF(ISBLANK(B28),"",IFERROR(VLOOKUP(B28,'ListaN69 09-02-2025'!$A$11:$E$10140,4,0),"-"))</f>
        <v/>
      </c>
      <c r="F28" s="37"/>
      <c r="G28" s="35" t="str">
        <f>IF(ISBLANK(B28),"",IFERROR(VLOOKUP(B28,'ListaN69 09-02-2025'!$A$11:$E$10140,5,0)*IF(ISNUMBER($D$15),1-$D$15,1)*IF($D$13="SI",((E28/100)+1),1)*IF(AND($D$13="SI",$D$14="SI"),IF(E28=21,0.92,IF(E28=10.5,0.96,1)),1),"-"))</f>
        <v/>
      </c>
      <c r="H28" s="33"/>
      <c r="I28" s="25">
        <f t="shared" si="0"/>
        <v>0</v>
      </c>
      <c r="Y28" s="9"/>
      <c r="AA28" s="9"/>
      <c r="AC28" s="9"/>
      <c r="AF28" s="9"/>
    </row>
    <row r="29" spans="2:32" x14ac:dyDescent="0.2">
      <c r="B29" s="24"/>
      <c r="C29" s="28" t="str">
        <f>IF(ISBLANK(B29),"",IFERROR(VLOOKUP(B29,'ListaN69 09-02-2025'!$A$11:$E$10140,2,0),"No se encuentra el articulo en la lista"))</f>
        <v/>
      </c>
      <c r="D29" s="37" t="str">
        <f>IF(ISBLANK(B29),"",IFERROR(VLOOKUP(B29,'ListaN69 09-02-2025'!$A$11:$E$10140,3,0),"-"))</f>
        <v/>
      </c>
      <c r="E29" s="39" t="str">
        <f>IF(ISBLANK(B29),"",IFERROR(VLOOKUP(B29,'ListaN69 09-02-2025'!$A$11:$E$10140,4,0),"-"))</f>
        <v/>
      </c>
      <c r="F29" s="37"/>
      <c r="G29" s="35" t="str">
        <f>IF(ISBLANK(B29),"",IFERROR(VLOOKUP(B29,'ListaN69 09-02-2025'!$A$11:$E$10140,5,0)*IF(ISNUMBER($D$15),1-$D$15,1)*IF($D$13="SI",((E29/100)+1),1)*IF(AND($D$13="SI",$D$14="SI"),IF(E29=21,0.92,IF(E29=10.5,0.96,1)),1),"-"))</f>
        <v/>
      </c>
      <c r="H29" s="33"/>
      <c r="I29" s="25">
        <f t="shared" si="0"/>
        <v>0</v>
      </c>
      <c r="Y29" s="9"/>
      <c r="AA29" s="9"/>
      <c r="AC29" s="9"/>
      <c r="AF29" s="9"/>
    </row>
    <row r="30" spans="2:32" x14ac:dyDescent="0.2">
      <c r="B30" s="24"/>
      <c r="C30" s="28" t="str">
        <f>IF(ISBLANK(B30),"",IFERROR(VLOOKUP(B30,'ListaN69 09-02-2025'!$A$11:$E$10140,2,0),"No se encuentra el articulo en la lista"))</f>
        <v/>
      </c>
      <c r="D30" s="37" t="str">
        <f>IF(ISBLANK(B30),"",IFERROR(VLOOKUP(B30,'ListaN69 09-02-2025'!$A$11:$E$10140,3,0),"-"))</f>
        <v/>
      </c>
      <c r="E30" s="39" t="str">
        <f>IF(ISBLANK(B30),"",IFERROR(VLOOKUP(B30,'ListaN69 09-02-2025'!$A$11:$E$10140,4,0),"-"))</f>
        <v/>
      </c>
      <c r="F30" s="37"/>
      <c r="G30" s="35" t="str">
        <f>IF(ISBLANK(B30),"",IFERROR(VLOOKUP(B30,'ListaN69 09-02-2025'!$A$11:$E$10140,5,0)*IF(ISNUMBER($D$15),1-$D$15,1)*IF($D$13="SI",((E30/100)+1),1)*IF(AND($D$13="SI",$D$14="SI"),IF(E30=21,0.92,IF(E30=10.5,0.96,1)),1),"-"))</f>
        <v/>
      </c>
      <c r="H30" s="33"/>
      <c r="I30" s="25">
        <f t="shared" si="0"/>
        <v>0</v>
      </c>
      <c r="Y30" s="9"/>
      <c r="AA30" s="9"/>
      <c r="AC30" s="9"/>
      <c r="AF30" s="9"/>
    </row>
    <row r="31" spans="2:32" x14ac:dyDescent="0.2">
      <c r="B31" s="24"/>
      <c r="C31" s="28" t="str">
        <f>IF(ISBLANK(B31),"",IFERROR(VLOOKUP(B31,'ListaN69 09-02-2025'!$A$11:$E$10140,2,0),"No se encuentra el articulo en la lista"))</f>
        <v/>
      </c>
      <c r="D31" s="37" t="str">
        <f>IF(ISBLANK(B31),"",IFERROR(VLOOKUP(B31,'ListaN69 09-02-2025'!$A$11:$E$10140,3,0),"-"))</f>
        <v/>
      </c>
      <c r="E31" s="39" t="str">
        <f>IF(ISBLANK(B31),"",IFERROR(VLOOKUP(B31,'ListaN69 09-02-2025'!$A$11:$E$10140,4,0),"-"))</f>
        <v/>
      </c>
      <c r="F31" s="37"/>
      <c r="G31" s="35" t="str">
        <f>IF(ISBLANK(B31),"",IFERROR(VLOOKUP(B31,'ListaN69 09-02-2025'!$A$11:$E$10140,5,0)*IF(ISNUMBER($D$15),1-$D$15,1)*IF($D$13="SI",((E31/100)+1),1)*IF(AND($D$13="SI",$D$14="SI"),IF(E31=21,0.92,IF(E31=10.5,0.96,1)),1),"-"))</f>
        <v/>
      </c>
      <c r="H31" s="33"/>
      <c r="I31" s="25">
        <f t="shared" si="0"/>
        <v>0</v>
      </c>
      <c r="Y31" s="9"/>
      <c r="AA31" s="9"/>
      <c r="AC31" s="9"/>
      <c r="AF31" s="9"/>
    </row>
    <row r="32" spans="2:32" x14ac:dyDescent="0.2">
      <c r="B32" s="24"/>
      <c r="C32" s="28" t="str">
        <f>IF(ISBLANK(B32),"",IFERROR(VLOOKUP(B32,'ListaN69 09-02-2025'!$A$11:$E$10140,2,0),"No se encuentra el articulo en la lista"))</f>
        <v/>
      </c>
      <c r="D32" s="37" t="str">
        <f>IF(ISBLANK(B32),"",IFERROR(VLOOKUP(B32,'ListaN69 09-02-2025'!$A$11:$E$10140,3,0),"-"))</f>
        <v/>
      </c>
      <c r="E32" s="39" t="str">
        <f>IF(ISBLANK(B32),"",IFERROR(VLOOKUP(B32,'ListaN69 09-02-2025'!$A$11:$E$10140,4,0),"-"))</f>
        <v/>
      </c>
      <c r="F32" s="37"/>
      <c r="G32" s="35" t="str">
        <f>IF(ISBLANK(B32),"",IFERROR(VLOOKUP(B32,'ListaN69 09-02-2025'!$A$11:$E$10140,5,0)*IF(ISNUMBER($D$15),1-$D$15,1)*IF($D$13="SI",((E32/100)+1),1)*IF(AND($D$13="SI",$D$14="SI"),IF(E32=21,0.92,IF(E32=10.5,0.96,1)),1),"-"))</f>
        <v/>
      </c>
      <c r="H32" s="33"/>
      <c r="I32" s="25">
        <f t="shared" si="0"/>
        <v>0</v>
      </c>
      <c r="Y32" s="9"/>
      <c r="AA32" s="9"/>
      <c r="AC32" s="9"/>
      <c r="AF32" s="9"/>
    </row>
    <row r="33" spans="2:32" x14ac:dyDescent="0.2">
      <c r="B33" s="24"/>
      <c r="C33" s="28" t="str">
        <f>IF(ISBLANK(B33),"",IFERROR(VLOOKUP(B33,'ListaN69 09-02-2025'!$A$11:$E$10140,2,0),"No se encuentra el articulo en la lista"))</f>
        <v/>
      </c>
      <c r="D33" s="37" t="str">
        <f>IF(ISBLANK(B33),"",IFERROR(VLOOKUP(B33,'ListaN69 09-02-2025'!$A$11:$E$10140,3,0),"-"))</f>
        <v/>
      </c>
      <c r="E33" s="39" t="str">
        <f>IF(ISBLANK(B33),"",IFERROR(VLOOKUP(B33,'ListaN69 09-02-2025'!$A$11:$E$10140,4,0),"-"))</f>
        <v/>
      </c>
      <c r="F33" s="37"/>
      <c r="G33" s="35" t="str">
        <f>IF(ISBLANK(B33),"",IFERROR(VLOOKUP(B33,'ListaN69 09-02-2025'!$A$11:$E$10140,5,0)*IF(ISNUMBER($D$15),1-$D$15,1)*IF($D$13="SI",((E33/100)+1),1)*IF(AND($D$13="SI",$D$14="SI"),IF(E33=21,0.92,IF(E33=10.5,0.96,1)),1),"-"))</f>
        <v/>
      </c>
      <c r="H33" s="33"/>
      <c r="I33" s="25">
        <f t="shared" si="0"/>
        <v>0</v>
      </c>
      <c r="Y33" s="9"/>
      <c r="AA33" s="9"/>
      <c r="AC33" s="9"/>
      <c r="AF33" s="9"/>
    </row>
    <row r="34" spans="2:32" x14ac:dyDescent="0.2">
      <c r="B34" s="24"/>
      <c r="C34" s="28" t="str">
        <f>IF(ISBLANK(B34),"",IFERROR(VLOOKUP(B34,'ListaN69 09-02-2025'!$A$11:$E$10140,2,0),"No se encuentra el articulo en la lista"))</f>
        <v/>
      </c>
      <c r="D34" s="37" t="str">
        <f>IF(ISBLANK(B34),"",IFERROR(VLOOKUP(B34,'ListaN69 09-02-2025'!$A$11:$E$10140,3,0),"-"))</f>
        <v/>
      </c>
      <c r="E34" s="39" t="str">
        <f>IF(ISBLANK(B34),"",IFERROR(VLOOKUP(B34,'ListaN69 09-02-2025'!$A$11:$E$10140,4,0),"-"))</f>
        <v/>
      </c>
      <c r="F34" s="37"/>
      <c r="G34" s="35" t="str">
        <f>IF(ISBLANK(B34),"",IFERROR(VLOOKUP(B34,'ListaN69 09-02-2025'!$A$11:$E$10140,5,0)*IF(ISNUMBER($D$15),1-$D$15,1)*IF($D$13="SI",((E34/100)+1),1)*IF(AND($D$13="SI",$D$14="SI"),IF(E34=21,0.92,IF(E34=10.5,0.96,1)),1),"-"))</f>
        <v/>
      </c>
      <c r="H34" s="33"/>
      <c r="I34" s="25">
        <f t="shared" si="0"/>
        <v>0</v>
      </c>
      <c r="Y34" s="9"/>
      <c r="AA34" s="9"/>
      <c r="AC34" s="9"/>
      <c r="AF34" s="9"/>
    </row>
    <row r="35" spans="2:32" x14ac:dyDescent="0.2">
      <c r="B35" s="24"/>
      <c r="C35" s="28" t="str">
        <f>IF(ISBLANK(B35),"",IFERROR(VLOOKUP(B35,'ListaN69 09-02-2025'!$A$11:$E$10140,2,0),"No se encuentra el articulo en la lista"))</f>
        <v/>
      </c>
      <c r="D35" s="37" t="str">
        <f>IF(ISBLANK(B35),"",IFERROR(VLOOKUP(B35,'ListaN69 09-02-2025'!$A$11:$E$10140,3,0),"-"))</f>
        <v/>
      </c>
      <c r="E35" s="39" t="str">
        <f>IF(ISBLANK(B35),"",IFERROR(VLOOKUP(B35,'ListaN69 09-02-2025'!$A$11:$E$10140,4,0),"-"))</f>
        <v/>
      </c>
      <c r="F35" s="37"/>
      <c r="G35" s="35" t="str">
        <f>IF(ISBLANK(B35),"",IFERROR(VLOOKUP(B35,'ListaN69 09-02-2025'!$A$11:$E$10140,5,0)*IF(ISNUMBER($D$15),1-$D$15,1)*IF($D$13="SI",((E35/100)+1),1)*IF(AND($D$13="SI",$D$14="SI"),IF(E35=21,0.92,IF(E35=10.5,0.96,1)),1),"-"))</f>
        <v/>
      </c>
      <c r="H35" s="33"/>
      <c r="I35" s="25">
        <f t="shared" si="0"/>
        <v>0</v>
      </c>
      <c r="Y35" s="9"/>
      <c r="AA35" s="9"/>
      <c r="AC35" s="9"/>
      <c r="AF35" s="9"/>
    </row>
    <row r="36" spans="2:32" x14ac:dyDescent="0.2">
      <c r="B36" s="24"/>
      <c r="C36" s="28" t="str">
        <f>IF(ISBLANK(B36),"",IFERROR(VLOOKUP(B36,'ListaN69 09-02-2025'!$A$11:$E$10140,2,0),"No se encuentra el articulo en la lista"))</f>
        <v/>
      </c>
      <c r="D36" s="37" t="str">
        <f>IF(ISBLANK(B36),"",IFERROR(VLOOKUP(B36,'ListaN69 09-02-2025'!$A$11:$E$10140,3,0),"-"))</f>
        <v/>
      </c>
      <c r="E36" s="39" t="str">
        <f>IF(ISBLANK(B36),"",IFERROR(VLOOKUP(B36,'ListaN69 09-02-2025'!$A$11:$E$10140,4,0),"-"))</f>
        <v/>
      </c>
      <c r="F36" s="37"/>
      <c r="G36" s="35" t="str">
        <f>IF(ISBLANK(B36),"",IFERROR(VLOOKUP(B36,'ListaN69 09-02-2025'!$A$11:$E$10140,5,0)*IF(ISNUMBER($D$15),1-$D$15,1)*IF($D$13="SI",((E36/100)+1),1)*IF(AND($D$13="SI",$D$14="SI"),IF(E36=21,0.92,IF(E36=10.5,0.96,1)),1),"-"))</f>
        <v/>
      </c>
      <c r="H36" s="33"/>
      <c r="I36" s="25">
        <f t="shared" si="0"/>
        <v>0</v>
      </c>
      <c r="Y36" s="9"/>
      <c r="AA36" s="9"/>
      <c r="AC36" s="9"/>
      <c r="AF36" s="9"/>
    </row>
    <row r="37" spans="2:32" x14ac:dyDescent="0.2">
      <c r="B37" s="24"/>
      <c r="C37" s="28" t="str">
        <f>IF(ISBLANK(B37),"",IFERROR(VLOOKUP(B37,'ListaN69 09-02-2025'!$A$11:$E$10140,2,0),"No se encuentra el articulo en la lista"))</f>
        <v/>
      </c>
      <c r="D37" s="37" t="str">
        <f>IF(ISBLANK(B37),"",IFERROR(VLOOKUP(B37,'ListaN69 09-02-2025'!$A$11:$E$10140,3,0),"-"))</f>
        <v/>
      </c>
      <c r="E37" s="39" t="str">
        <f>IF(ISBLANK(B37),"",IFERROR(VLOOKUP(B37,'ListaN69 09-02-2025'!$A$11:$E$10140,4,0),"-"))</f>
        <v/>
      </c>
      <c r="F37" s="37"/>
      <c r="G37" s="35" t="str">
        <f>IF(ISBLANK(B37),"",IFERROR(VLOOKUP(B37,'ListaN69 09-02-2025'!$A$11:$E$10140,5,0)*IF(ISNUMBER($D$15),1-$D$15,1)*IF($D$13="SI",((E37/100)+1),1)*IF(AND($D$13="SI",$D$14="SI"),IF(E37=21,0.92,IF(E37=10.5,0.96,1)),1),"-"))</f>
        <v/>
      </c>
      <c r="H37" s="33"/>
      <c r="I37" s="25">
        <f t="shared" si="0"/>
        <v>0</v>
      </c>
      <c r="Y37" s="9"/>
      <c r="AA37" s="9"/>
      <c r="AC37" s="9"/>
      <c r="AF37" s="9"/>
    </row>
    <row r="38" spans="2:32" x14ac:dyDescent="0.2">
      <c r="B38" s="24"/>
      <c r="C38" s="28" t="str">
        <f>IF(ISBLANK(B38),"",IFERROR(VLOOKUP(B38,'ListaN69 09-02-2025'!$A$11:$E$10140,2,0),"No se encuentra el articulo en la lista"))</f>
        <v/>
      </c>
      <c r="D38" s="37" t="str">
        <f>IF(ISBLANK(B38),"",IFERROR(VLOOKUP(B38,'ListaN69 09-02-2025'!$A$11:$E$10140,3,0),"-"))</f>
        <v/>
      </c>
      <c r="E38" s="39" t="str">
        <f>IF(ISBLANK(B38),"",IFERROR(VLOOKUP(B38,'ListaN69 09-02-2025'!$A$11:$E$10140,4,0),"-"))</f>
        <v/>
      </c>
      <c r="F38" s="37"/>
      <c r="G38" s="35" t="str">
        <f>IF(ISBLANK(B38),"",IFERROR(VLOOKUP(B38,'ListaN69 09-02-2025'!$A$11:$E$10140,5,0)*IF(ISNUMBER($D$15),1-$D$15,1)*IF($D$13="SI",((E38/100)+1),1)*IF(AND($D$13="SI",$D$14="SI"),IF(E38=21,0.92,IF(E38=10.5,0.96,1)),1),"-"))</f>
        <v/>
      </c>
      <c r="H38" s="33"/>
      <c r="I38" s="25">
        <f t="shared" si="0"/>
        <v>0</v>
      </c>
      <c r="Y38" s="9"/>
      <c r="AA38" s="9"/>
      <c r="AC38" s="9"/>
      <c r="AF38" s="9"/>
    </row>
    <row r="39" spans="2:32" x14ac:dyDescent="0.2">
      <c r="B39" s="24"/>
      <c r="C39" s="28" t="str">
        <f>IF(ISBLANK(B39),"",IFERROR(VLOOKUP(B39,'ListaN69 09-02-2025'!$A$11:$E$10140,2,0),"No se encuentra el articulo en la lista"))</f>
        <v/>
      </c>
      <c r="D39" s="37" t="str">
        <f>IF(ISBLANK(B39),"",IFERROR(VLOOKUP(B39,'ListaN69 09-02-2025'!$A$11:$E$10140,3,0),"-"))</f>
        <v/>
      </c>
      <c r="E39" s="39" t="str">
        <f>IF(ISBLANK(B39),"",IFERROR(VLOOKUP(B39,'ListaN69 09-02-2025'!$A$11:$E$10140,4,0),"-"))</f>
        <v/>
      </c>
      <c r="F39" s="37"/>
      <c r="G39" s="35" t="str">
        <f>IF(ISBLANK(B39),"",IFERROR(VLOOKUP(B39,'ListaN69 09-02-2025'!$A$11:$E$10140,5,0)*IF(ISNUMBER($D$15),1-$D$15,1)*IF($D$13="SI",((E39/100)+1),1)*IF(AND($D$13="SI",$D$14="SI"),IF(E39=21,0.92,IF(E39=10.5,0.96,1)),1),"-"))</f>
        <v/>
      </c>
      <c r="H39" s="33"/>
      <c r="I39" s="25">
        <f t="shared" si="0"/>
        <v>0</v>
      </c>
      <c r="Y39" s="9"/>
      <c r="AA39" s="9"/>
      <c r="AC39" s="9"/>
      <c r="AF39" s="9"/>
    </row>
    <row r="40" spans="2:32" x14ac:dyDescent="0.2">
      <c r="B40" s="24"/>
      <c r="C40" s="28" t="str">
        <f>IF(ISBLANK(B40),"",IFERROR(VLOOKUP(B40,'ListaN69 09-02-2025'!$A$11:$E$10140,2,0),"No se encuentra el articulo en la lista"))</f>
        <v/>
      </c>
      <c r="D40" s="37" t="str">
        <f>IF(ISBLANK(B40),"",IFERROR(VLOOKUP(B40,'ListaN69 09-02-2025'!$A$11:$E$10140,3,0),"-"))</f>
        <v/>
      </c>
      <c r="E40" s="39" t="str">
        <f>IF(ISBLANK(B40),"",IFERROR(VLOOKUP(B40,'ListaN69 09-02-2025'!$A$11:$E$10140,4,0),"-"))</f>
        <v/>
      </c>
      <c r="F40" s="37"/>
      <c r="G40" s="35" t="str">
        <f>IF(ISBLANK(B40),"",IFERROR(VLOOKUP(B40,'ListaN69 09-02-2025'!$A$11:$E$10140,5,0)*IF(ISNUMBER($D$15),1-$D$15,1)*IF($D$13="SI",((E40/100)+1),1)*IF(AND($D$13="SI",$D$14="SI"),IF(E40=21,0.92,IF(E40=10.5,0.96,1)),1),"-"))</f>
        <v/>
      </c>
      <c r="H40" s="33"/>
      <c r="I40" s="25">
        <f t="shared" si="0"/>
        <v>0</v>
      </c>
      <c r="Y40" s="9"/>
      <c r="AA40" s="9"/>
      <c r="AC40" s="9"/>
      <c r="AF40" s="9"/>
    </row>
    <row r="41" spans="2:32" x14ac:dyDescent="0.2">
      <c r="B41" s="24"/>
      <c r="C41" s="28" t="str">
        <f>IF(ISBLANK(B41),"",IFERROR(VLOOKUP(B41,'ListaN69 09-02-2025'!$A$11:$E$10140,2,0),"No se encuentra el articulo en la lista"))</f>
        <v/>
      </c>
      <c r="D41" s="37" t="str">
        <f>IF(ISBLANK(B41),"",IFERROR(VLOOKUP(B41,'ListaN69 09-02-2025'!$A$11:$E$10140,3,0),"-"))</f>
        <v/>
      </c>
      <c r="E41" s="39" t="str">
        <f>IF(ISBLANK(B41),"",IFERROR(VLOOKUP(B41,'ListaN69 09-02-2025'!$A$11:$E$10140,4,0),"-"))</f>
        <v/>
      </c>
      <c r="F41" s="37"/>
      <c r="G41" s="35" t="str">
        <f>IF(ISBLANK(B41),"",IFERROR(VLOOKUP(B41,'ListaN69 09-02-2025'!$A$11:$E$10140,5,0)*IF(ISNUMBER($D$15),1-$D$15,1)*IF($D$13="SI",((E41/100)+1),1)*IF(AND($D$13="SI",$D$14="SI"),IF(E41=21,0.92,IF(E41=10.5,0.96,1)),1),"-"))</f>
        <v/>
      </c>
      <c r="H41" s="33"/>
      <c r="I41" s="25">
        <f t="shared" si="0"/>
        <v>0</v>
      </c>
      <c r="Y41" s="9"/>
      <c r="AA41" s="9"/>
      <c r="AC41" s="9"/>
      <c r="AF41" s="9"/>
    </row>
    <row r="42" spans="2:32" x14ac:dyDescent="0.2">
      <c r="B42" s="24"/>
      <c r="C42" s="28" t="str">
        <f>IF(ISBLANK(B42),"",IFERROR(VLOOKUP(B42,'ListaN69 09-02-2025'!$A$11:$E$10140,2,0),"No se encuentra el articulo en la lista"))</f>
        <v/>
      </c>
      <c r="D42" s="37" t="str">
        <f>IF(ISBLANK(B42),"",IFERROR(VLOOKUP(B42,'ListaN69 09-02-2025'!$A$11:$E$10140,3,0),"-"))</f>
        <v/>
      </c>
      <c r="E42" s="39" t="str">
        <f>IF(ISBLANK(B42),"",IFERROR(VLOOKUP(B42,'ListaN69 09-02-2025'!$A$11:$E$10140,4,0),"-"))</f>
        <v/>
      </c>
      <c r="F42" s="37"/>
      <c r="G42" s="35" t="str">
        <f>IF(ISBLANK(B42),"",IFERROR(VLOOKUP(B42,'ListaN69 09-02-2025'!$A$11:$E$10140,5,0)*IF(ISNUMBER($D$15),1-$D$15,1)*IF($D$13="SI",((E42/100)+1),1)*IF(AND($D$13="SI",$D$14="SI"),IF(E42=21,0.92,IF(E42=10.5,0.96,1)),1),"-"))</f>
        <v/>
      </c>
      <c r="H42" s="33"/>
      <c r="I42" s="25">
        <f t="shared" si="0"/>
        <v>0</v>
      </c>
      <c r="Y42" s="9"/>
      <c r="AA42" s="9"/>
      <c r="AC42" s="9"/>
      <c r="AF42" s="9"/>
    </row>
    <row r="43" spans="2:32" x14ac:dyDescent="0.2">
      <c r="B43" s="24"/>
      <c r="C43" s="28" t="str">
        <f>IF(ISBLANK(B43),"",IFERROR(VLOOKUP(B43,'ListaN69 09-02-2025'!$A$11:$E$10140,2,0),"No se encuentra el articulo en la lista"))</f>
        <v/>
      </c>
      <c r="D43" s="37" t="str">
        <f>IF(ISBLANK(B43),"",IFERROR(VLOOKUP(B43,'ListaN69 09-02-2025'!$A$11:$E$10140,3,0),"-"))</f>
        <v/>
      </c>
      <c r="E43" s="39" t="str">
        <f>IF(ISBLANK(B43),"",IFERROR(VLOOKUP(B43,'ListaN69 09-02-2025'!$A$11:$E$10140,4,0),"-"))</f>
        <v/>
      </c>
      <c r="F43" s="37"/>
      <c r="G43" s="35" t="str">
        <f>IF(ISBLANK(B43),"",IFERROR(VLOOKUP(B43,'ListaN69 09-02-2025'!$A$11:$E$10140,5,0)*IF(ISNUMBER($D$15),1-$D$15,1)*IF($D$13="SI",((E43/100)+1),1)*IF(AND($D$13="SI",$D$14="SI"),IF(E43=21,0.92,IF(E43=10.5,0.96,1)),1),"-"))</f>
        <v/>
      </c>
      <c r="H43" s="33"/>
      <c r="I43" s="25">
        <f t="shared" si="0"/>
        <v>0</v>
      </c>
      <c r="Y43" s="9"/>
      <c r="AA43" s="9"/>
      <c r="AC43" s="9"/>
      <c r="AF43" s="9"/>
    </row>
    <row r="44" spans="2:32" x14ac:dyDescent="0.2">
      <c r="B44" s="24"/>
      <c r="C44" s="28" t="str">
        <f>IF(ISBLANK(B44),"",IFERROR(VLOOKUP(B44,'ListaN69 09-02-2025'!$A$11:$E$10140,2,0),"No se encuentra el articulo en la lista"))</f>
        <v/>
      </c>
      <c r="D44" s="37" t="str">
        <f>IF(ISBLANK(B44),"",IFERROR(VLOOKUP(B44,'ListaN69 09-02-2025'!$A$11:$E$10140,3,0),"-"))</f>
        <v/>
      </c>
      <c r="E44" s="39" t="str">
        <f>IF(ISBLANK(B44),"",IFERROR(VLOOKUP(B44,'ListaN69 09-02-2025'!$A$11:$E$10140,4,0),"-"))</f>
        <v/>
      </c>
      <c r="F44" s="37"/>
      <c r="G44" s="35" t="str">
        <f>IF(ISBLANK(B44),"",IFERROR(VLOOKUP(B44,'ListaN69 09-02-2025'!$A$11:$E$10140,5,0)*IF(ISNUMBER($D$15),1-$D$15,1)*IF($D$13="SI",((E44/100)+1),1)*IF(AND($D$13="SI",$D$14="SI"),IF(E44=21,0.92,IF(E44=10.5,0.96,1)),1),"-"))</f>
        <v/>
      </c>
      <c r="H44" s="33"/>
      <c r="I44" s="25">
        <f t="shared" si="0"/>
        <v>0</v>
      </c>
      <c r="Y44" s="9"/>
      <c r="AA44" s="9"/>
      <c r="AC44" s="9"/>
      <c r="AF44" s="9"/>
    </row>
    <row r="45" spans="2:32" x14ac:dyDescent="0.2">
      <c r="B45" s="24"/>
      <c r="C45" s="28" t="str">
        <f>IF(ISBLANK(B45),"",IFERROR(VLOOKUP(B45,'ListaN69 09-02-2025'!$A$11:$E$10140,2,0),"No se encuentra el articulo en la lista"))</f>
        <v/>
      </c>
      <c r="D45" s="37" t="str">
        <f>IF(ISBLANK(B45),"",IFERROR(VLOOKUP(B45,'ListaN69 09-02-2025'!$A$11:$E$10140,3,0),"-"))</f>
        <v/>
      </c>
      <c r="E45" s="39" t="str">
        <f>IF(ISBLANK(B45),"",IFERROR(VLOOKUP(B45,'ListaN69 09-02-2025'!$A$11:$E$10140,4,0),"-"))</f>
        <v/>
      </c>
      <c r="F45" s="37"/>
      <c r="G45" s="35" t="str">
        <f>IF(ISBLANK(B45),"",IFERROR(VLOOKUP(B45,'ListaN69 09-02-2025'!$A$11:$E$10140,5,0)*IF(ISNUMBER($D$15),1-$D$15,1)*IF($D$13="SI",((E45/100)+1),1)*IF(AND($D$13="SI",$D$14="SI"),IF(E45=21,0.92,IF(E45=10.5,0.96,1)),1),"-"))</f>
        <v/>
      </c>
      <c r="H45" s="33"/>
      <c r="I45" s="25">
        <f t="shared" si="0"/>
        <v>0</v>
      </c>
      <c r="Y45" s="9"/>
      <c r="AA45" s="9"/>
      <c r="AC45" s="9"/>
      <c r="AF45" s="9"/>
    </row>
    <row r="46" spans="2:32" x14ac:dyDescent="0.2">
      <c r="B46" s="24"/>
      <c r="C46" s="28" t="str">
        <f>IF(ISBLANK(B46),"",IFERROR(VLOOKUP(B46,'ListaN69 09-02-2025'!$A$11:$E$10140,2,0),"No se encuentra el articulo en la lista"))</f>
        <v/>
      </c>
      <c r="D46" s="37" t="str">
        <f>IF(ISBLANK(B46),"",IFERROR(VLOOKUP(B46,'ListaN69 09-02-2025'!$A$11:$E$10140,3,0),"-"))</f>
        <v/>
      </c>
      <c r="E46" s="39" t="str">
        <f>IF(ISBLANK(B46),"",IFERROR(VLOOKUP(B46,'ListaN69 09-02-2025'!$A$11:$E$10140,4,0),"-"))</f>
        <v/>
      </c>
      <c r="F46" s="37"/>
      <c r="G46" s="35" t="str">
        <f>IF(ISBLANK(B46),"",IFERROR(VLOOKUP(B46,'ListaN69 09-02-2025'!$A$11:$E$10140,5,0)*IF(ISNUMBER($D$15),1-$D$15,1)*IF($D$13="SI",((E46/100)+1),1)*IF(AND($D$13="SI",$D$14="SI"),IF(E46=21,0.92,IF(E46=10.5,0.96,1)),1),"-"))</f>
        <v/>
      </c>
      <c r="H46" s="33"/>
      <c r="I46" s="25">
        <f t="shared" si="0"/>
        <v>0</v>
      </c>
      <c r="Y46" s="9"/>
      <c r="AC46" s="9"/>
      <c r="AF46" s="9"/>
    </row>
    <row r="47" spans="2:32" x14ac:dyDescent="0.2">
      <c r="B47" s="24"/>
      <c r="C47" s="28" t="str">
        <f>IF(ISBLANK(B47),"",IFERROR(VLOOKUP(B47,'ListaN69 09-02-2025'!$A$11:$E$10140,2,0),"No se encuentra el articulo en la lista"))</f>
        <v/>
      </c>
      <c r="D47" s="37" t="str">
        <f>IF(ISBLANK(B47),"",IFERROR(VLOOKUP(B47,'ListaN69 09-02-2025'!$A$11:$E$10140,3,0),"-"))</f>
        <v/>
      </c>
      <c r="E47" s="39" t="str">
        <f>IF(ISBLANK(B47),"",IFERROR(VLOOKUP(B47,'ListaN69 09-02-2025'!$A$11:$E$10140,4,0),"-"))</f>
        <v/>
      </c>
      <c r="F47" s="37"/>
      <c r="G47" s="35" t="str">
        <f>IF(ISBLANK(B47),"",IFERROR(VLOOKUP(B47,'ListaN69 09-02-2025'!$A$11:$E$10140,5,0)*IF(ISNUMBER($D$15),1-$D$15,1)*IF($D$13="SI",((E47/100)+1),1)*IF(AND($D$13="SI",$D$14="SI"),IF(E47=21,0.92,IF(E47=10.5,0.96,1)),1),"-"))</f>
        <v/>
      </c>
      <c r="H47" s="33"/>
      <c r="I47" s="25">
        <f t="shared" si="0"/>
        <v>0</v>
      </c>
      <c r="Y47" s="9"/>
    </row>
    <row r="48" spans="2:32" x14ac:dyDescent="0.2">
      <c r="B48" s="24"/>
      <c r="C48" s="28" t="str">
        <f>IF(ISBLANK(B48),"",IFERROR(VLOOKUP(B48,'ListaN69 09-02-2025'!$A$11:$E$10140,2,0),"No se encuentra el articulo en la lista"))</f>
        <v/>
      </c>
      <c r="D48" s="37" t="str">
        <f>IF(ISBLANK(B48),"",IFERROR(VLOOKUP(B48,'ListaN69 09-02-2025'!$A$11:$E$10140,3,0),"-"))</f>
        <v/>
      </c>
      <c r="E48" s="39" t="str">
        <f>IF(ISBLANK(B48),"",IFERROR(VLOOKUP(B48,'ListaN69 09-02-2025'!$A$11:$E$10140,4,0),"-"))</f>
        <v/>
      </c>
      <c r="F48" s="37"/>
      <c r="G48" s="35" t="str">
        <f>IF(ISBLANK(B48),"",IFERROR(VLOOKUP(B48,'ListaN69 09-02-2025'!$A$11:$E$10140,5,0)*IF(ISNUMBER($D$15),1-$D$15,1)*IF($D$13="SI",((E48/100)+1),1)*IF(AND($D$13="SI",$D$14="SI"),IF(E48=21,0.92,IF(E48=10.5,0.96,1)),1),"-"))</f>
        <v/>
      </c>
      <c r="H48" s="33"/>
      <c r="I48" s="25">
        <f t="shared" si="0"/>
        <v>0</v>
      </c>
    </row>
    <row r="49" spans="2:9" x14ac:dyDescent="0.2">
      <c r="B49" s="24"/>
      <c r="C49" s="28" t="str">
        <f>IF(ISBLANK(B49),"",IFERROR(VLOOKUP(B49,'ListaN69 09-02-2025'!$A$11:$E$10140,2,0),"No se encuentra el articulo en la lista"))</f>
        <v/>
      </c>
      <c r="D49" s="37" t="str">
        <f>IF(ISBLANK(B49),"",IFERROR(VLOOKUP(B49,'ListaN69 09-02-2025'!$A$11:$E$10140,3,0),"-"))</f>
        <v/>
      </c>
      <c r="E49" s="39" t="str">
        <f>IF(ISBLANK(B49),"",IFERROR(VLOOKUP(B49,'ListaN69 09-02-2025'!$A$11:$E$10140,4,0),"-"))</f>
        <v/>
      </c>
      <c r="F49" s="37"/>
      <c r="G49" s="35" t="str">
        <f>IF(ISBLANK(B49),"",IFERROR(VLOOKUP(B49,'ListaN69 09-02-2025'!$A$11:$E$10140,5,0)*IF(ISNUMBER($D$15),1-$D$15,1)*IF($D$13="SI",((E49/100)+1),1)*IF(AND($D$13="SI",$D$14="SI"),IF(E49=21,0.92,IF(E49=10.5,0.96,1)),1),"-"))</f>
        <v/>
      </c>
      <c r="H49" s="33"/>
      <c r="I49" s="25">
        <f t="shared" si="0"/>
        <v>0</v>
      </c>
    </row>
    <row r="50" spans="2:9" x14ac:dyDescent="0.2">
      <c r="B50" s="24"/>
      <c r="C50" s="28" t="str">
        <f>IF(ISBLANK(B50),"",IFERROR(VLOOKUP(B50,'ListaN69 09-02-2025'!$A$11:$E$10140,2,0),"No se encuentra el articulo en la lista"))</f>
        <v/>
      </c>
      <c r="D50" s="37" t="str">
        <f>IF(ISBLANK(B50),"",IFERROR(VLOOKUP(B50,'ListaN69 09-02-2025'!$A$11:$E$10140,3,0),"-"))</f>
        <v/>
      </c>
      <c r="E50" s="39" t="str">
        <f>IF(ISBLANK(B50),"",IFERROR(VLOOKUP(B50,'ListaN69 09-02-2025'!$A$11:$E$10140,4,0),"-"))</f>
        <v/>
      </c>
      <c r="F50" s="37"/>
      <c r="G50" s="35" t="str">
        <f>IF(ISBLANK(B50),"",IFERROR(VLOOKUP(B50,'ListaN69 09-02-2025'!$A$11:$E$10140,5,0)*IF(ISNUMBER($D$15),1-$D$15,1)*IF($D$13="SI",((E50/100)+1),1)*IF(AND($D$13="SI",$D$14="SI"),IF(E50=21,0.92,IF(E50=10.5,0.96,1)),1),"-"))</f>
        <v/>
      </c>
      <c r="H50" s="33"/>
      <c r="I50" s="25">
        <f t="shared" si="0"/>
        <v>0</v>
      </c>
    </row>
    <row r="51" spans="2:9" x14ac:dyDescent="0.2">
      <c r="B51" s="24"/>
      <c r="C51" s="28" t="str">
        <f>IF(ISBLANK(B51),"",IFERROR(VLOOKUP(B51,'ListaN69 09-02-2025'!$A$11:$E$10140,2,0),"No se encuentra el articulo en la lista"))</f>
        <v/>
      </c>
      <c r="D51" s="37" t="str">
        <f>IF(ISBLANK(B51),"",IFERROR(VLOOKUP(B51,'ListaN69 09-02-2025'!$A$11:$E$10140,3,0),"-"))</f>
        <v/>
      </c>
      <c r="E51" s="39" t="str">
        <f>IF(ISBLANK(B51),"",IFERROR(VLOOKUP(B51,'ListaN69 09-02-2025'!$A$11:$E$10140,4,0),"-"))</f>
        <v/>
      </c>
      <c r="F51" s="37"/>
      <c r="G51" s="35" t="str">
        <f>IF(ISBLANK(B51),"",IFERROR(VLOOKUP(B51,'ListaN69 09-02-2025'!$A$11:$E$10140,5,0)*IF(ISNUMBER($D$15),1-$D$15,1)*IF($D$13="SI",((E51/100)+1),1)*IF(AND($D$13="SI",$D$14="SI"),IF(E51=21,0.92,IF(E51=10.5,0.96,1)),1),"-"))</f>
        <v/>
      </c>
      <c r="H51" s="33"/>
      <c r="I51" s="25">
        <f t="shared" si="0"/>
        <v>0</v>
      </c>
    </row>
    <row r="52" spans="2:9" x14ac:dyDescent="0.2">
      <c r="B52" s="24"/>
      <c r="C52" s="28" t="str">
        <f>IF(ISBLANK(B52),"",IFERROR(VLOOKUP(B52,'ListaN69 09-02-2025'!$A$11:$E$10140,2,0),"No se encuentra el articulo en la lista"))</f>
        <v/>
      </c>
      <c r="D52" s="37" t="str">
        <f>IF(ISBLANK(B52),"",IFERROR(VLOOKUP(B52,'ListaN69 09-02-2025'!$A$11:$E$10140,3,0),"-"))</f>
        <v/>
      </c>
      <c r="E52" s="39" t="str">
        <f>IF(ISBLANK(B52),"",IFERROR(VLOOKUP(B52,'ListaN69 09-02-2025'!$A$11:$E$10140,4,0),"-"))</f>
        <v/>
      </c>
      <c r="F52" s="37"/>
      <c r="G52" s="35" t="str">
        <f>IF(ISBLANK(B52),"",IFERROR(VLOOKUP(B52,'ListaN69 09-02-2025'!$A$11:$E$10140,5,0)*IF(ISNUMBER($D$15),1-$D$15,1)*IF($D$13="SI",((E52/100)+1),1)*IF(AND($D$13="SI",$D$14="SI"),IF(E52=21,0.92,IF(E52=10.5,0.96,1)),1),"-"))</f>
        <v/>
      </c>
      <c r="H52" s="33"/>
      <c r="I52" s="25">
        <f t="shared" si="0"/>
        <v>0</v>
      </c>
    </row>
    <row r="53" spans="2:9" x14ac:dyDescent="0.2">
      <c r="B53" s="24"/>
      <c r="C53" s="28" t="str">
        <f>IF(ISBLANK(B53),"",IFERROR(VLOOKUP(B53,'ListaN69 09-02-2025'!$A$11:$E$10140,2,0),"No se encuentra el articulo en la lista"))</f>
        <v/>
      </c>
      <c r="D53" s="37" t="str">
        <f>IF(ISBLANK(B53),"",IFERROR(VLOOKUP(B53,'ListaN69 09-02-2025'!$A$11:$E$10140,3,0),"-"))</f>
        <v/>
      </c>
      <c r="E53" s="39" t="str">
        <f>IF(ISBLANK(B53),"",IFERROR(VLOOKUP(B53,'ListaN69 09-02-2025'!$A$11:$E$10140,4,0),"-"))</f>
        <v/>
      </c>
      <c r="F53" s="37"/>
      <c r="G53" s="35" t="str">
        <f>IF(ISBLANK(B53),"",IFERROR(VLOOKUP(B53,'ListaN69 09-02-2025'!$A$11:$E$10140,5,0)*IF(ISNUMBER($D$15),1-$D$15,1)*IF($D$13="SI",((E53/100)+1),1)*IF(AND($D$13="SI",$D$14="SI"),IF(E53=21,0.92,IF(E53=10.5,0.96,1)),1),"-"))</f>
        <v/>
      </c>
      <c r="H53" s="33"/>
      <c r="I53" s="25">
        <f t="shared" si="0"/>
        <v>0</v>
      </c>
    </row>
    <row r="54" spans="2:9" x14ac:dyDescent="0.2">
      <c r="B54" s="24"/>
      <c r="C54" s="28" t="str">
        <f>IF(ISBLANK(B54),"",IFERROR(VLOOKUP(B54,'ListaN69 09-02-2025'!$A$11:$E$10140,2,0),"No se encuentra el articulo en la lista"))</f>
        <v/>
      </c>
      <c r="D54" s="37" t="str">
        <f>IF(ISBLANK(B54),"",IFERROR(VLOOKUP(B54,'ListaN69 09-02-2025'!$A$11:$E$10140,3,0),"-"))</f>
        <v/>
      </c>
      <c r="E54" s="39" t="str">
        <f>IF(ISBLANK(B54),"",IFERROR(VLOOKUP(B54,'ListaN69 09-02-2025'!$A$11:$E$10140,4,0),"-"))</f>
        <v/>
      </c>
      <c r="F54" s="37"/>
      <c r="G54" s="35" t="str">
        <f>IF(ISBLANK(B54),"",IFERROR(VLOOKUP(B54,'ListaN69 09-02-2025'!$A$11:$E$10140,5,0)*IF(ISNUMBER($D$15),1-$D$15,1)*IF($D$13="SI",((E54/100)+1),1)*IF(AND($D$13="SI",$D$14="SI"),IF(E54=21,0.92,IF(E54=10.5,0.96,1)),1),"-"))</f>
        <v/>
      </c>
      <c r="H54" s="33"/>
      <c r="I54" s="25">
        <f t="shared" si="0"/>
        <v>0</v>
      </c>
    </row>
    <row r="55" spans="2:9" x14ac:dyDescent="0.2">
      <c r="B55" s="24"/>
      <c r="C55" s="28" t="str">
        <f>IF(ISBLANK(B55),"",IFERROR(VLOOKUP(B55,'ListaN69 09-02-2025'!$A$11:$E$10140,2,0),"No se encuentra el articulo en la lista"))</f>
        <v/>
      </c>
      <c r="D55" s="37" t="str">
        <f>IF(ISBLANK(B55),"",IFERROR(VLOOKUP(B55,'ListaN69 09-02-2025'!$A$11:$E$10140,3,0),"-"))</f>
        <v/>
      </c>
      <c r="E55" s="39" t="str">
        <f>IF(ISBLANK(B55),"",IFERROR(VLOOKUP(B55,'ListaN69 09-02-2025'!$A$11:$E$10140,4,0),"-"))</f>
        <v/>
      </c>
      <c r="F55" s="37"/>
      <c r="G55" s="35" t="str">
        <f>IF(ISBLANK(B55),"",IFERROR(VLOOKUP(B55,'ListaN69 09-02-2025'!$A$11:$E$10140,5,0)*IF(ISNUMBER($D$15),1-$D$15,1)*IF($D$13="SI",((E55/100)+1),1)*IF(AND($D$13="SI",$D$14="SI"),IF(E55=21,0.92,IF(E55=10.5,0.96,1)),1),"-"))</f>
        <v/>
      </c>
      <c r="H55" s="33"/>
      <c r="I55" s="25">
        <f t="shared" si="0"/>
        <v>0</v>
      </c>
    </row>
    <row r="56" spans="2:9" x14ac:dyDescent="0.2">
      <c r="B56" s="24"/>
      <c r="C56" s="28" t="str">
        <f>IF(ISBLANK(B56),"",IFERROR(VLOOKUP(B56,'ListaN69 09-02-2025'!$A$11:$E$10140,2,0),"No se encuentra el articulo en la lista"))</f>
        <v/>
      </c>
      <c r="D56" s="37" t="str">
        <f>IF(ISBLANK(B56),"",IFERROR(VLOOKUP(B56,'ListaN69 09-02-2025'!$A$11:$E$10140,3,0),"-"))</f>
        <v/>
      </c>
      <c r="E56" s="39" t="str">
        <f>IF(ISBLANK(B56),"",IFERROR(VLOOKUP(B56,'ListaN69 09-02-2025'!$A$11:$E$10140,4,0),"-"))</f>
        <v/>
      </c>
      <c r="F56" s="37"/>
      <c r="G56" s="35" t="str">
        <f>IF(ISBLANK(B56),"",IFERROR(VLOOKUP(B56,'ListaN69 09-02-2025'!$A$11:$E$10140,5,0)*IF(ISNUMBER($D$15),1-$D$15,1)*IF($D$13="SI",((E56/100)+1),1)*IF(AND($D$13="SI",$D$14="SI"),IF(E56=21,0.92,IF(E56=10.5,0.96,1)),1),"-"))</f>
        <v/>
      </c>
      <c r="H56" s="33"/>
      <c r="I56" s="25">
        <f t="shared" si="0"/>
        <v>0</v>
      </c>
    </row>
    <row r="57" spans="2:9" x14ac:dyDescent="0.2">
      <c r="B57" s="24"/>
      <c r="C57" s="28" t="str">
        <f>IF(ISBLANK(B57),"",IFERROR(VLOOKUP(B57,'ListaN69 09-02-2025'!$A$11:$E$10140,2,0),"No se encuentra el articulo en la lista"))</f>
        <v/>
      </c>
      <c r="D57" s="37" t="str">
        <f>IF(ISBLANK(B57),"",IFERROR(VLOOKUP(B57,'ListaN69 09-02-2025'!$A$11:$E$10140,3,0),"-"))</f>
        <v/>
      </c>
      <c r="E57" s="39" t="str">
        <f>IF(ISBLANK(B57),"",IFERROR(VLOOKUP(B57,'ListaN69 09-02-2025'!$A$11:$E$10140,4,0),"-"))</f>
        <v/>
      </c>
      <c r="F57" s="37"/>
      <c r="G57" s="35" t="str">
        <f>IF(ISBLANK(B57),"",IFERROR(VLOOKUP(B57,'ListaN69 09-02-2025'!$A$11:$E$10140,5,0)*IF(ISNUMBER($D$15),1-$D$15,1)*IF($D$13="SI",((E57/100)+1),1)*IF(AND($D$13="SI",$D$14="SI"),IF(E57=21,0.92,IF(E57=10.5,0.96,1)),1),"-"))</f>
        <v/>
      </c>
      <c r="H57" s="33"/>
      <c r="I57" s="25">
        <f t="shared" si="0"/>
        <v>0</v>
      </c>
    </row>
    <row r="58" spans="2:9" x14ac:dyDescent="0.2">
      <c r="B58" s="24"/>
      <c r="C58" s="28" t="str">
        <f>IF(ISBLANK(B58),"",IFERROR(VLOOKUP(B58,'ListaN69 09-02-2025'!$A$11:$E$10140,2,0),"No se encuentra el articulo en la lista"))</f>
        <v/>
      </c>
      <c r="D58" s="37" t="str">
        <f>IF(ISBLANK(B58),"",IFERROR(VLOOKUP(B58,'ListaN69 09-02-2025'!$A$11:$E$10140,3,0),"-"))</f>
        <v/>
      </c>
      <c r="E58" s="39" t="str">
        <f>IF(ISBLANK(B58),"",IFERROR(VLOOKUP(B58,'ListaN69 09-02-2025'!$A$11:$E$10140,4,0),"-"))</f>
        <v/>
      </c>
      <c r="F58" s="37"/>
      <c r="G58" s="35" t="str">
        <f>IF(ISBLANK(B58),"",IFERROR(VLOOKUP(B58,'ListaN69 09-02-2025'!$A$11:$E$10140,5,0)*IF(ISNUMBER($D$15),1-$D$15,1)*IF($D$13="SI",((E58/100)+1),1)*IF(AND($D$13="SI",$D$14="SI"),IF(E58=21,0.92,IF(E58=10.5,0.96,1)),1),"-"))</f>
        <v/>
      </c>
      <c r="H58" s="33"/>
      <c r="I58" s="25">
        <f t="shared" si="0"/>
        <v>0</v>
      </c>
    </row>
    <row r="59" spans="2:9" x14ac:dyDescent="0.2">
      <c r="B59" s="24"/>
      <c r="C59" s="28" t="str">
        <f>IF(ISBLANK(B59),"",IFERROR(VLOOKUP(B59,'ListaN69 09-02-2025'!$A$11:$E$10140,2,0),"No se encuentra el articulo en la lista"))</f>
        <v/>
      </c>
      <c r="D59" s="37" t="str">
        <f>IF(ISBLANK(B59),"",IFERROR(VLOOKUP(B59,'ListaN69 09-02-2025'!$A$11:$E$10140,3,0),"-"))</f>
        <v/>
      </c>
      <c r="E59" s="39" t="str">
        <f>IF(ISBLANK(B59),"",IFERROR(VLOOKUP(B59,'ListaN69 09-02-2025'!$A$11:$E$10140,4,0),"-"))</f>
        <v/>
      </c>
      <c r="F59" s="37"/>
      <c r="G59" s="35" t="str">
        <f>IF(ISBLANK(B59),"",IFERROR(VLOOKUP(B59,'ListaN69 09-02-2025'!$A$11:$E$10140,5,0)*IF(ISNUMBER($D$15),1-$D$15,1)*IF($D$13="SI",((E59/100)+1),1)*IF(AND($D$13="SI",$D$14="SI"),IF(E59=21,0.92,IF(E59=10.5,0.96,1)),1),"-"))</f>
        <v/>
      </c>
      <c r="H59" s="33"/>
      <c r="I59" s="25">
        <f t="shared" si="0"/>
        <v>0</v>
      </c>
    </row>
    <row r="60" spans="2:9" x14ac:dyDescent="0.2">
      <c r="B60" s="24"/>
      <c r="C60" s="28" t="str">
        <f>IF(ISBLANK(B60),"",IFERROR(VLOOKUP(B60,'ListaN69 09-02-2025'!$A$11:$E$10140,2,0),"No se encuentra el articulo en la lista"))</f>
        <v/>
      </c>
      <c r="D60" s="37" t="str">
        <f>IF(ISBLANK(B60),"",IFERROR(VLOOKUP(B60,'ListaN69 09-02-2025'!$A$11:$E$10140,3,0),"-"))</f>
        <v/>
      </c>
      <c r="E60" s="39" t="str">
        <f>IF(ISBLANK(B60),"",IFERROR(VLOOKUP(B60,'ListaN69 09-02-2025'!$A$11:$E$10140,4,0),"-"))</f>
        <v/>
      </c>
      <c r="F60" s="37"/>
      <c r="G60" s="35" t="str">
        <f>IF(ISBLANK(B60),"",IFERROR(VLOOKUP(B60,'ListaN69 09-02-2025'!$A$11:$E$10140,5,0)*IF(ISNUMBER($D$15),1-$D$15,1)*IF($D$13="SI",((E60/100)+1),1)*IF(AND($D$13="SI",$D$14="SI"),IF(E60=21,0.92,IF(E60=10.5,0.96,1)),1),"-"))</f>
        <v/>
      </c>
      <c r="H60" s="33"/>
      <c r="I60" s="25">
        <f t="shared" si="0"/>
        <v>0</v>
      </c>
    </row>
    <row r="61" spans="2:9" x14ac:dyDescent="0.2">
      <c r="B61" s="24"/>
      <c r="C61" s="28" t="str">
        <f>IF(ISBLANK(B61),"",IFERROR(VLOOKUP(B61,'ListaN69 09-02-2025'!$A$11:$E$10140,2,0),"No se encuentra el articulo en la lista"))</f>
        <v/>
      </c>
      <c r="D61" s="37" t="str">
        <f>IF(ISBLANK(B61),"",IFERROR(VLOOKUP(B61,'ListaN69 09-02-2025'!$A$11:$E$10140,3,0),"-"))</f>
        <v/>
      </c>
      <c r="E61" s="39" t="str">
        <f>IF(ISBLANK(B61),"",IFERROR(VLOOKUP(B61,'ListaN69 09-02-2025'!$A$11:$E$10140,4,0),"-"))</f>
        <v/>
      </c>
      <c r="F61" s="37"/>
      <c r="G61" s="35" t="str">
        <f>IF(ISBLANK(B61),"",IFERROR(VLOOKUP(B61,'ListaN69 09-02-2025'!$A$11:$E$10140,5,0)*IF(ISNUMBER($D$15),1-$D$15,1)*IF($D$13="SI",((E61/100)+1),1)*IF(AND($D$13="SI",$D$14="SI"),IF(E61=21,0.92,IF(E61=10.5,0.96,1)),1),"-"))</f>
        <v/>
      </c>
      <c r="H61" s="33"/>
      <c r="I61" s="25">
        <f t="shared" si="0"/>
        <v>0</v>
      </c>
    </row>
    <row r="62" spans="2:9" x14ac:dyDescent="0.2">
      <c r="B62" s="24"/>
      <c r="C62" s="28" t="str">
        <f>IF(ISBLANK(B62),"",IFERROR(VLOOKUP(B62,'ListaN69 09-02-2025'!$A$11:$E$10140,2,0),"No se encuentra el articulo en la lista"))</f>
        <v/>
      </c>
      <c r="D62" s="37" t="str">
        <f>IF(ISBLANK(B62),"",IFERROR(VLOOKUP(B62,'ListaN69 09-02-2025'!$A$11:$E$10140,3,0),"-"))</f>
        <v/>
      </c>
      <c r="E62" s="39" t="str">
        <f>IF(ISBLANK(B62),"",IFERROR(VLOOKUP(B62,'ListaN69 09-02-2025'!$A$11:$E$10140,4,0),"-"))</f>
        <v/>
      </c>
      <c r="F62" s="37"/>
      <c r="G62" s="35" t="str">
        <f>IF(ISBLANK(B62),"",IFERROR(VLOOKUP(B62,'ListaN69 09-02-2025'!$A$11:$E$10140,5,0)*IF(ISNUMBER($D$15),1-$D$15,1)*IF($D$13="SI",((E62/100)+1),1)*IF(AND($D$13="SI",$D$14="SI"),IF(E62=21,0.92,IF(E62=10.5,0.96,1)),1),"-"))</f>
        <v/>
      </c>
      <c r="H62" s="33"/>
      <c r="I62" s="25">
        <f t="shared" si="0"/>
        <v>0</v>
      </c>
    </row>
    <row r="63" spans="2:9" x14ac:dyDescent="0.2">
      <c r="B63" s="24"/>
      <c r="C63" s="28" t="str">
        <f>IF(ISBLANK(B63),"",IFERROR(VLOOKUP(B63,'ListaN69 09-02-2025'!$A$11:$E$10140,2,0),"No se encuentra el articulo en la lista"))</f>
        <v/>
      </c>
      <c r="D63" s="37" t="str">
        <f>IF(ISBLANK(B63),"",IFERROR(VLOOKUP(B63,'ListaN69 09-02-2025'!$A$11:$E$10140,3,0),"-"))</f>
        <v/>
      </c>
      <c r="E63" s="39" t="str">
        <f>IF(ISBLANK(B63),"",IFERROR(VLOOKUP(B63,'ListaN69 09-02-2025'!$A$11:$E$10140,4,0),"-"))</f>
        <v/>
      </c>
      <c r="F63" s="37"/>
      <c r="G63" s="35" t="str">
        <f>IF(ISBLANK(B63),"",IFERROR(VLOOKUP(B63,'ListaN69 09-02-2025'!$A$11:$E$10140,5,0)*IF(ISNUMBER($D$15),1-$D$15,1)*IF($D$13="SI",((E63/100)+1),1)*IF(AND($D$13="SI",$D$14="SI"),IF(E63=21,0.92,IF(E63=10.5,0.96,1)),1),"-"))</f>
        <v/>
      </c>
      <c r="H63" s="33"/>
      <c r="I63" s="25">
        <f t="shared" si="0"/>
        <v>0</v>
      </c>
    </row>
    <row r="64" spans="2:9" x14ac:dyDescent="0.2">
      <c r="B64" s="24"/>
      <c r="C64" s="28" t="str">
        <f>IF(ISBLANK(B64),"",IFERROR(VLOOKUP(B64,'ListaN69 09-02-2025'!$A$11:$E$10140,2,0),"No se encuentra el articulo en la lista"))</f>
        <v/>
      </c>
      <c r="D64" s="37" t="str">
        <f>IF(ISBLANK(B64),"",IFERROR(VLOOKUP(B64,'ListaN69 09-02-2025'!$A$11:$E$10140,3,0),"-"))</f>
        <v/>
      </c>
      <c r="E64" s="39" t="str">
        <f>IF(ISBLANK(B64),"",IFERROR(VLOOKUP(B64,'ListaN69 09-02-2025'!$A$11:$E$10140,4,0),"-"))</f>
        <v/>
      </c>
      <c r="F64" s="37"/>
      <c r="G64" s="35" t="str">
        <f>IF(ISBLANK(B64),"",IFERROR(VLOOKUP(B64,'ListaN69 09-02-2025'!$A$11:$E$10140,5,0)*IF(ISNUMBER($D$15),1-$D$15,1)*IF($D$13="SI",((E64/100)+1),1)*IF(AND($D$13="SI",$D$14="SI"),IF(E64=21,0.92,IF(E64=10.5,0.96,1)),1),"-"))</f>
        <v/>
      </c>
      <c r="H64" s="33"/>
      <c r="I64" s="25">
        <f t="shared" si="0"/>
        <v>0</v>
      </c>
    </row>
    <row r="65" spans="2:9" x14ac:dyDescent="0.2">
      <c r="B65" s="24"/>
      <c r="C65" s="28" t="str">
        <f>IF(ISBLANK(B65),"",IFERROR(VLOOKUP(B65,'ListaN69 09-02-2025'!$A$11:$E$10140,2,0),"No se encuentra el articulo en la lista"))</f>
        <v/>
      </c>
      <c r="D65" s="37" t="str">
        <f>IF(ISBLANK(B65),"",IFERROR(VLOOKUP(B65,'ListaN69 09-02-2025'!$A$11:$E$10140,3,0),"-"))</f>
        <v/>
      </c>
      <c r="E65" s="39" t="str">
        <f>IF(ISBLANK(B65),"",IFERROR(VLOOKUP(B65,'ListaN69 09-02-2025'!$A$11:$E$10140,4,0),"-"))</f>
        <v/>
      </c>
      <c r="F65" s="37"/>
      <c r="G65" s="35" t="str">
        <f>IF(ISBLANK(B65),"",IFERROR(VLOOKUP(B65,'ListaN69 09-02-2025'!$A$11:$E$10140,5,0)*IF(ISNUMBER($D$15),1-$D$15,1)*IF($D$13="SI",((E65/100)+1),1)*IF(AND($D$13="SI",$D$14="SI"),IF(E65=21,0.92,IF(E65=10.5,0.96,1)),1),"-"))</f>
        <v/>
      </c>
      <c r="H65" s="33"/>
      <c r="I65" s="25">
        <f t="shared" si="0"/>
        <v>0</v>
      </c>
    </row>
    <row r="66" spans="2:9" x14ac:dyDescent="0.2">
      <c r="B66" s="24"/>
      <c r="C66" s="28" t="str">
        <f>IF(ISBLANK(B66),"",IFERROR(VLOOKUP(B66,'ListaN69 09-02-2025'!$A$11:$E$10140,2,0),"No se encuentra el articulo en la lista"))</f>
        <v/>
      </c>
      <c r="D66" s="37" t="str">
        <f>IF(ISBLANK(B66),"",IFERROR(VLOOKUP(B66,'ListaN69 09-02-2025'!$A$11:$E$10140,3,0),"-"))</f>
        <v/>
      </c>
      <c r="E66" s="39" t="str">
        <f>IF(ISBLANK(B66),"",IFERROR(VLOOKUP(B66,'ListaN69 09-02-2025'!$A$11:$E$10140,4,0),"-"))</f>
        <v/>
      </c>
      <c r="F66" s="37"/>
      <c r="G66" s="35" t="str">
        <f>IF(ISBLANK(B66),"",IFERROR(VLOOKUP(B66,'ListaN69 09-02-2025'!$A$11:$E$10140,5,0)*IF(ISNUMBER($D$15),1-$D$15,1)*IF($D$13="SI",((E66/100)+1),1)*IF(AND($D$13="SI",$D$14="SI"),IF(E66=21,0.92,IF(E66=10.5,0.96,1)),1),"-"))</f>
        <v/>
      </c>
      <c r="H66" s="33"/>
      <c r="I66" s="25">
        <f t="shared" si="0"/>
        <v>0</v>
      </c>
    </row>
    <row r="67" spans="2:9" x14ac:dyDescent="0.2">
      <c r="B67" s="24"/>
      <c r="C67" s="28" t="str">
        <f>IF(ISBLANK(B67),"",IFERROR(VLOOKUP(B67,'ListaN69 09-02-2025'!$A$11:$E$10140,2,0),"No se encuentra el articulo en la lista"))</f>
        <v/>
      </c>
      <c r="D67" s="37" t="str">
        <f>IF(ISBLANK(B67),"",IFERROR(VLOOKUP(B67,'ListaN69 09-02-2025'!$A$11:$E$10140,3,0),"-"))</f>
        <v/>
      </c>
      <c r="E67" s="39" t="str">
        <f>IF(ISBLANK(B67),"",IFERROR(VLOOKUP(B67,'ListaN69 09-02-2025'!$A$11:$E$10140,4,0),"-"))</f>
        <v/>
      </c>
      <c r="F67" s="37"/>
      <c r="G67" s="35" t="str">
        <f>IF(ISBLANK(B67),"",IFERROR(VLOOKUP(B67,'ListaN69 09-02-2025'!$A$11:$E$10140,5,0)*IF(ISNUMBER($D$15),1-$D$15,1)*IF($D$13="SI",((E67/100)+1),1)*IF(AND($D$13="SI",$D$14="SI"),IF(E67=21,0.92,IF(E67=10.5,0.96,1)),1),"-"))</f>
        <v/>
      </c>
      <c r="H67" s="33"/>
      <c r="I67" s="25">
        <f t="shared" si="0"/>
        <v>0</v>
      </c>
    </row>
    <row r="68" spans="2:9" x14ac:dyDescent="0.2">
      <c r="B68" s="26"/>
      <c r="C68" s="28" t="str">
        <f>IF(ISBLANK(B68),"",IFERROR(VLOOKUP(B68,'ListaN69 09-02-2025'!$A$11:$E$10140,2,0),"No se encuentra el articulo en la lista"))</f>
        <v/>
      </c>
      <c r="D68" s="37" t="str">
        <f>IF(ISBLANK(B68),"",IFERROR(VLOOKUP(B68,'ListaN69 09-02-2025'!$A$11:$E$10140,3,0),"-"))</f>
        <v/>
      </c>
      <c r="E68" s="39" t="str">
        <f>IF(ISBLANK(B68),"",IFERROR(VLOOKUP(B68,'ListaN69 09-02-2025'!$A$11:$E$10140,4,0),"-"))</f>
        <v/>
      </c>
      <c r="F68" s="38"/>
      <c r="G68" s="35" t="str">
        <f>IF(ISBLANK(B68),"",IFERROR(VLOOKUP(B68,'ListaN69 09-02-2025'!$A$11:$E$10140,5,0)*IF(ISNUMBER($D$15),1-$D$15,1)*IF($D$13="SI",((E68/100)+1),1)*IF(AND($D$13="SI",$D$14="SI"),IF(E68=21,0.92,IF(E68=10.5,0.96,1)),1),"-"))</f>
        <v/>
      </c>
      <c r="H68" s="34"/>
      <c r="I68" s="27">
        <f t="shared" si="0"/>
        <v>0</v>
      </c>
    </row>
    <row r="69" spans="2:9" x14ac:dyDescent="0.2">
      <c r="I69" s="4"/>
    </row>
    <row r="70" spans="2:9" ht="21" x14ac:dyDescent="0.25">
      <c r="F70" s="21" t="s">
        <v>4719</v>
      </c>
      <c r="G70" s="22"/>
      <c r="H70" s="22"/>
      <c r="I70" s="23">
        <f>SUM(I19:I68)</f>
        <v>0</v>
      </c>
    </row>
  </sheetData>
  <phoneticPr fontId="7" type="noConversion"/>
  <conditionalFormatting sqref="B19">
    <cfRule type="expression" dxfId="46" priority="1">
      <formula>$AF19="Nuevo"</formula>
    </cfRule>
    <cfRule type="expression" dxfId="45" priority="2">
      <formula>$AF19="AUMENTO"</formula>
    </cfRule>
    <cfRule type="expression" dxfId="44" priority="3">
      <formula>$AF19="BAJO"</formula>
    </cfRule>
    <cfRule type="expression" dxfId="43" priority="4">
      <formula>$AF19="Titulo"</formula>
    </cfRule>
    <cfRule type="expression" dxfId="42" priority="5">
      <formula>$AF19="IGUAL"</formula>
    </cfRule>
  </conditionalFormatting>
  <conditionalFormatting sqref="D19:D68">
    <cfRule type="expression" dxfId="41" priority="6">
      <formula>$D19=0</formula>
    </cfRule>
  </conditionalFormatting>
  <conditionalFormatting sqref="I19:I68 I70">
    <cfRule type="expression" dxfId="40" priority="7">
      <formula>$I19=0</formula>
    </cfRule>
  </conditionalFormatting>
  <dataValidations count="1">
    <dataValidation type="list" allowBlank="1" showInputMessage="1" showErrorMessage="1" sqref="D13:D14" xr:uid="{52E418CF-2537-4250-A794-31A389E6087D}">
      <formula1>"SI,NO"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ListaN69 09-02-2025</vt:lpstr>
      <vt:lpstr>ListaN68 02-02-2025</vt:lpstr>
      <vt:lpstr>Indice</vt:lpstr>
      <vt:lpstr>Mis precios</vt:lpstr>
      <vt:lpstr>Mi pedido</vt:lpstr>
      <vt:lpstr>titulo</vt:lpstr>
      <vt:lpstr>'Mis precios'!titulos</vt:lpstr>
      <vt:lpstr>titulos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Sebastian Ignacio Silvestro Devecchi</cp:lastModifiedBy>
  <cp:revision/>
  <cp:lastPrinted>2026-02-09T03:15:48Z</cp:lastPrinted>
  <dcterms:created xsi:type="dcterms:W3CDTF">2021-11-23T12:31:36Z</dcterms:created>
  <dcterms:modified xsi:type="dcterms:W3CDTF">2026-02-09T03:15:49Z</dcterms:modified>
  <cp:category/>
  <cp:contentStatus/>
</cp:coreProperties>
</file>